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final enquiry sheet" sheetId="1" r:id="rId5"/>
    <sheet state="visible" name="FINAL  SHEET" sheetId="2" r:id="rId6"/>
    <sheet state="hidden" name="Posstion" sheetId="3" r:id="rId7"/>
    <sheet state="hidden" name="City " sheetId="4" r:id="rId8"/>
  </sheets>
  <definedNames>
    <definedName hidden="1" localSheetId="0" name="_xlnm._FilterDatabase">'master final enquiry sheet'!$A$1:$AK$6379</definedName>
  </definedNames>
  <calcPr/>
  <pivotCaches>
    <pivotCache cacheId="0" r:id="rId9"/>
    <pivotCache cacheId="1" r:id="rId10"/>
  </pivotCaches>
</workbook>
</file>

<file path=xl/sharedStrings.xml><?xml version="1.0" encoding="utf-8"?>
<sst xmlns="http://schemas.openxmlformats.org/spreadsheetml/2006/main" count="206563" uniqueCount="8594">
  <si>
    <t>Company Name</t>
  </si>
  <si>
    <t>TANN</t>
  </si>
  <si>
    <t>Client Status</t>
  </si>
  <si>
    <t>BD Member</t>
  </si>
  <si>
    <t>Team Leader</t>
  </si>
  <si>
    <t>Franchise Name</t>
  </si>
  <si>
    <t>Industry</t>
  </si>
  <si>
    <t>Sub Industry</t>
  </si>
  <si>
    <t>City</t>
  </si>
  <si>
    <t>GSTNumber</t>
  </si>
  <si>
    <t>No Of Employees</t>
  </si>
  <si>
    <t>Date Client Acquired</t>
  </si>
  <si>
    <t>Date of Allocation</t>
  </si>
  <si>
    <t>Date of Reallocation</t>
  </si>
  <si>
    <t>Placement Fees</t>
  </si>
  <si>
    <t>Salary From</t>
  </si>
  <si>
    <t>Salary Offered</t>
  </si>
  <si>
    <t>Date of Joining</t>
  </si>
  <si>
    <t>Bill Date</t>
  </si>
  <si>
    <t>Bill Number</t>
  </si>
  <si>
    <t>Service Charges</t>
  </si>
  <si>
    <t>Total Bill Amount</t>
  </si>
  <si>
    <t xml:space="preserve"> </t>
  </si>
  <si>
    <t>Date Received</t>
  </si>
  <si>
    <t>Amount Received</t>
  </si>
  <si>
    <t>Franchisee Share</t>
  </si>
  <si>
    <t>Paid On Date</t>
  </si>
  <si>
    <t>SOA No</t>
  </si>
  <si>
    <t>Info</t>
  </si>
  <si>
    <t>Aquired Year</t>
  </si>
  <si>
    <t>Allotment Year</t>
  </si>
  <si>
    <t>Joining Date</t>
  </si>
  <si>
    <t>Bill Date Year</t>
  </si>
  <si>
    <t>Recived  Year</t>
  </si>
  <si>
    <t>Paid Date</t>
  </si>
  <si>
    <t>1702 DIGITAL PRIVATE LIMITED</t>
  </si>
  <si>
    <t>active</t>
  </si>
  <si>
    <t>Head  - Office</t>
  </si>
  <si>
    <t>Surbhi  Vinod Jain</t>
  </si>
  <si>
    <t>Sunita Rajput</t>
  </si>
  <si>
    <t>Advertising, Media</t>
  </si>
  <si>
    <t>Broadcast, Outdoor, Digital, Influencer Marketing, Affiliate Marketing</t>
  </si>
  <si>
    <t>Mumbai</t>
  </si>
  <si>
    <t>27AAECE5248D1ZS</t>
  </si>
  <si>
    <t>50-75</t>
  </si>
  <si>
    <t>C</t>
  </si>
  <si>
    <t>2022-2023</t>
  </si>
  <si>
    <t>2023-2024</t>
  </si>
  <si>
    <t>3 BROTHERS AND FILS</t>
  </si>
  <si>
    <t>MUMB17047C</t>
  </si>
  <si>
    <t>Jahnvi  - Thakker</t>
  </si>
  <si>
    <t>Viresh Manek</t>
  </si>
  <si>
    <t>27AAAFT0886D1Z9</t>
  </si>
  <si>
    <t>20-50</t>
  </si>
  <si>
    <t>1649/G/22-23</t>
  </si>
  <si>
    <t>R</t>
  </si>
  <si>
    <t>1650/G/22-23</t>
  </si>
  <si>
    <t>0997/22-23</t>
  </si>
  <si>
    <t>270021/G/23-24</t>
  </si>
  <si>
    <t>270022/G/23-24</t>
  </si>
  <si>
    <t>117/23-24</t>
  </si>
  <si>
    <t>270128/G/23-24</t>
  </si>
  <si>
    <t>188/23-24</t>
  </si>
  <si>
    <t>270805/G/23-24</t>
  </si>
  <si>
    <t>624/23-24</t>
  </si>
  <si>
    <t>270806/G/23-24</t>
  </si>
  <si>
    <t>686/23-24</t>
  </si>
  <si>
    <t>270937/G/23-24</t>
  </si>
  <si>
    <t>270977/G/23-24</t>
  </si>
  <si>
    <t>764/23-24</t>
  </si>
  <si>
    <t>271101/G/23-24</t>
  </si>
  <si>
    <t>869/23-24</t>
  </si>
  <si>
    <t>271651/G/23-24</t>
  </si>
  <si>
    <t>1261/23-24</t>
  </si>
  <si>
    <t>271726/G/23-24</t>
  </si>
  <si>
    <t>360 BRIGHT MEDIA</t>
  </si>
  <si>
    <t>Rajalaxmi  Das Das</t>
  </si>
  <si>
    <t>Joyeeta Joydeb Khaskel</t>
  </si>
  <si>
    <t>R Mariammal</t>
  </si>
  <si>
    <t>27AACFZ2058H1Z1</t>
  </si>
  <si>
    <t>360 EDGE/ A365 REALTORS PRIVATE LIMITED</t>
  </si>
  <si>
    <t>Aagam Kamlesh Sheth</t>
  </si>
  <si>
    <t>Vedika Girish Tolani</t>
  </si>
  <si>
    <t>Tech Digital India</t>
  </si>
  <si>
    <t>Real Estate</t>
  </si>
  <si>
    <t>Residential and Commercial</t>
  </si>
  <si>
    <t>Gurugram</t>
  </si>
  <si>
    <t>07AAWCA7651C1ZF</t>
  </si>
  <si>
    <t>500+</t>
  </si>
  <si>
    <t>361 DEGREE MARKET RESEARCH</t>
  </si>
  <si>
    <t>Namrata Himanshu Chauhan</t>
  </si>
  <si>
    <t>Market research</t>
  </si>
  <si>
    <t>Market research, Trend Analysis</t>
  </si>
  <si>
    <t>27AAAFZ6704A1ZG</t>
  </si>
  <si>
    <t>4AM WORLDWIDE ADVERTISING PRIVATE LIMITED</t>
  </si>
  <si>
    <t>reallocation</t>
  </si>
  <si>
    <t>Komal Suresh Bhanushali</t>
  </si>
  <si>
    <t>Absolute Export Import</t>
  </si>
  <si>
    <t>27AACCT1222G1ZR</t>
  </si>
  <si>
    <t>100-200</t>
  </si>
  <si>
    <t>5W1H SOLUTIONS PRIVATE LIMITED</t>
  </si>
  <si>
    <t>MUMW06529F</t>
  </si>
  <si>
    <t>Vaishnavi Parmanand Bhagat</t>
  </si>
  <si>
    <t>27AABCZ7232R1ZL</t>
  </si>
  <si>
    <t>7SIGMA EXPERIENCES PVT LTD</t>
  </si>
  <si>
    <t>Aastha Kakkar</t>
  </si>
  <si>
    <t>Event planning</t>
  </si>
  <si>
    <t>Corporate Events, event, Ceremony Public &amp; Cultural Events</t>
  </si>
  <si>
    <t>27AAACZ5783G1ZX</t>
  </si>
  <si>
    <t>270099/G/23-24</t>
  </si>
  <si>
    <t>187/23-24</t>
  </si>
  <si>
    <t>Talent Web Solutions LLP</t>
  </si>
  <si>
    <t>A C CHOKSI SHARE BROKERS PRIVATE LIMITED</t>
  </si>
  <si>
    <t>Avadai Esakki Muthu Sundaram Marthuvar</t>
  </si>
  <si>
    <t>Milap Mehta</t>
  </si>
  <si>
    <t>BFSI</t>
  </si>
  <si>
    <t>Banking, Fintech, Financial Services, wealth Management, Digital Payments, Insurance</t>
  </si>
  <si>
    <t>27AABCA3464E1ZZ</t>
  </si>
  <si>
    <t>270804/G/23-24</t>
  </si>
  <si>
    <t>A D INFRA</t>
  </si>
  <si>
    <t>Kratika Shrivastava</t>
  </si>
  <si>
    <t>Construction. &amp; Real estate Infrastructure, Coworking</t>
  </si>
  <si>
    <t>Property Management Services</t>
  </si>
  <si>
    <t>Delhi</t>
  </si>
  <si>
    <t>07ABVFA1127E1ZL</t>
  </si>
  <si>
    <t>A T M S &amp; CO LLP</t>
  </si>
  <si>
    <t>Sumit Kalra</t>
  </si>
  <si>
    <t>Chartered Accountants</t>
  </si>
  <si>
    <t>CA, Taxation, Audit, Advisory, Associates</t>
  </si>
  <si>
    <t>Thane</t>
  </si>
  <si>
    <t>27ABGFA1331H2ZT</t>
  </si>
  <si>
    <t>A-1 FENCE PRODUCTS COMPANY PVT. LTD</t>
  </si>
  <si>
    <t>Non Active</t>
  </si>
  <si>
    <t>Madhura Sagar Vaidya</t>
  </si>
  <si>
    <t>Manufacturing</t>
  </si>
  <si>
    <t>Automotive, Electronics, Machinery, Chemical, Manufacturing</t>
  </si>
  <si>
    <t>27AAICA0280H2ZT</t>
  </si>
  <si>
    <t>2024-2025</t>
  </si>
  <si>
    <t>A-trac Engineering Co LLP</t>
  </si>
  <si>
    <t>Dhiresh Satish Patil</t>
  </si>
  <si>
    <t>Engineering</t>
  </si>
  <si>
    <t>Structural, Automation</t>
  </si>
  <si>
    <t>27ABJFA2735N1Z4</t>
  </si>
  <si>
    <t>01-20</t>
  </si>
  <si>
    <t>270662/G/23-24</t>
  </si>
  <si>
    <t>271880/G/23-24</t>
  </si>
  <si>
    <t>A-TRAC ENGINEERING CO LLP/ ARV ENGINEERING CO LLP</t>
  </si>
  <si>
    <t>Automobile</t>
  </si>
  <si>
    <t>Auto Ancillaries</t>
  </si>
  <si>
    <t>27ABJFA2736R1ZV</t>
  </si>
  <si>
    <t>200-500</t>
  </si>
  <si>
    <t>A. PAUL SOFTWARE SYSTEMS PRIVATE LIMITED</t>
  </si>
  <si>
    <t>IT Services &amp; IT Consulting</t>
  </si>
  <si>
    <t>Information Technology (IT), Data Analytics, Al, Robotics, IOT</t>
  </si>
  <si>
    <t>06AAQCA8680D1ZE</t>
  </si>
  <si>
    <t>A.V SAVLA ADVISORY PVT LTD/ VINSA WEALTH LLP</t>
  </si>
  <si>
    <t>blacklisted</t>
  </si>
  <si>
    <t>Suman Gupta</t>
  </si>
  <si>
    <t>27AAUCA7944G1Z3</t>
  </si>
  <si>
    <t>0920/G/22-23</t>
  </si>
  <si>
    <t>Iconic Business Solution Llp</t>
  </si>
  <si>
    <t>1085/G/22-23</t>
  </si>
  <si>
    <t>CN</t>
  </si>
  <si>
    <t>A2N AIR CONDITIONING</t>
  </si>
  <si>
    <t>Janvi Lalla</t>
  </si>
  <si>
    <t>Civil, Mechanical, Electrical, Chemical, Software</t>
  </si>
  <si>
    <t>27CYSPS4216A2Z9</t>
  </si>
  <si>
    <t>AA GARG AND CO</t>
  </si>
  <si>
    <t>Urmi  Bhavesh Chheda</t>
  </si>
  <si>
    <t>Rajesh Khanna</t>
  </si>
  <si>
    <t>Business Services &amp; Consulting</t>
  </si>
  <si>
    <t>27AMJPG7679Q1ZZ</t>
  </si>
  <si>
    <t>270647/G/23-24</t>
  </si>
  <si>
    <t>271799/G/23-24</t>
  </si>
  <si>
    <t>AAKSH BEVERAGES PVT LTD</t>
  </si>
  <si>
    <t>FMCG</t>
  </si>
  <si>
    <t>Snacks, Household Products, supermarkets</t>
  </si>
  <si>
    <t>24ABTFA5335N1ZY</t>
  </si>
  <si>
    <t>AAMANTRAN ENTERPRISES</t>
  </si>
  <si>
    <t>ASPB Services Private Limited</t>
  </si>
  <si>
    <t>Jewellery</t>
  </si>
  <si>
    <t>Gems, Precious Jewellery, Manufacturing</t>
  </si>
  <si>
    <t>Gorakhpur</t>
  </si>
  <si>
    <t>09ABXFA0342B2ZL</t>
  </si>
  <si>
    <t>270539/G/23-24</t>
  </si>
  <si>
    <t>AANEEL TECHNOLOGY SOLUTIONS PRIVATE LIMITED</t>
  </si>
  <si>
    <t>Steadfast Coaching Services</t>
  </si>
  <si>
    <t>Bangalore</t>
  </si>
  <si>
    <t>24AAKCA4977H1ZE</t>
  </si>
  <si>
    <t>1291/G/22-23</t>
  </si>
  <si>
    <t>1418/G/22-23</t>
  </si>
  <si>
    <t>1517/G/22-23</t>
  </si>
  <si>
    <t>271616/G/23-24</t>
  </si>
  <si>
    <t>AANVII HEARING SOLUTIONS PRIVATE LIMITED</t>
  </si>
  <si>
    <t>No Hiring</t>
  </si>
  <si>
    <t>Narayanan Parthasarathy</t>
  </si>
  <si>
    <t>Healthcare</t>
  </si>
  <si>
    <t>Hospitals, Medical Research, Dental, optical, Healthcare</t>
  </si>
  <si>
    <t>29AASCA1871C1ZJ</t>
  </si>
  <si>
    <t>1356/G/22-23</t>
  </si>
  <si>
    <t>1423/G/22-23</t>
  </si>
  <si>
    <t>1599/G/22-23</t>
  </si>
  <si>
    <t>0916/22-23</t>
  </si>
  <si>
    <t>1726/G/22-23</t>
  </si>
  <si>
    <t>1126/22-23</t>
  </si>
  <si>
    <t>271290/G/23-24</t>
  </si>
  <si>
    <t>936/23-24</t>
  </si>
  <si>
    <t>AARON INSTRUMENTS</t>
  </si>
  <si>
    <t>SDNIMTRAMS Pvt Ltd</t>
  </si>
  <si>
    <t>Chennai</t>
  </si>
  <si>
    <t>33AHVPR7059N1ZA</t>
  </si>
  <si>
    <t>0175/G/22-23</t>
  </si>
  <si>
    <t>Pune . Office</t>
  </si>
  <si>
    <t>Nidhin Kumar Menon</t>
  </si>
  <si>
    <t>AARTAS CARE PRIVATE LIMITED</t>
  </si>
  <si>
    <t>M Elakiya</t>
  </si>
  <si>
    <t>07AASCA0404B1Z8</t>
  </si>
  <si>
    <t>270718/G/23-24</t>
  </si>
  <si>
    <t>433/23-24</t>
  </si>
  <si>
    <t>AARTI JEWELLERS PRIVATE LIMITED / THE ROSE INTERNATIONAL</t>
  </si>
  <si>
    <t>Sitalaxmi Shrivas And Kalpana Joshi</t>
  </si>
  <si>
    <t>Retail &amp; fashion</t>
  </si>
  <si>
    <t>Apparel &amp; Clothing, Footwear, Accessories, Toys &amp; Games, retail</t>
  </si>
  <si>
    <t>27AAACA4468M1ZD</t>
  </si>
  <si>
    <t>0173/G/22-23</t>
  </si>
  <si>
    <t>0082/22-23</t>
  </si>
  <si>
    <t>1107/G/22-23</t>
  </si>
  <si>
    <t>1309/G/22-23</t>
  </si>
  <si>
    <t>1437/G/22-23</t>
  </si>
  <si>
    <t>1657/G/22-23</t>
  </si>
  <si>
    <t>1724/G/22-23</t>
  </si>
  <si>
    <t>AASK PRECISION ENGINEERS PRIVATE LIMITED</t>
  </si>
  <si>
    <t>COUNTA of City</t>
  </si>
  <si>
    <t>Mugdha Sadanand Sawant</t>
  </si>
  <si>
    <t>Pune</t>
  </si>
  <si>
    <t>27AADCM7718B1ZM</t>
  </si>
  <si>
    <t>Ahmedabad</t>
  </si>
  <si>
    <t>Aligarh</t>
  </si>
  <si>
    <t>ABACUS PERIPHERALS PVT LTD</t>
  </si>
  <si>
    <t>Ballari</t>
  </si>
  <si>
    <t>Sreeja Rajput</t>
  </si>
  <si>
    <t>ITES</t>
  </si>
  <si>
    <t>Ballia</t>
  </si>
  <si>
    <t>BPO, KPO, LPO, MT</t>
  </si>
  <si>
    <t>26AAACA7301F1Z8</t>
  </si>
  <si>
    <t>Belgaum</t>
  </si>
  <si>
    <t>0395/G/22-23</t>
  </si>
  <si>
    <t>Bengaluru</t>
  </si>
  <si>
    <t>Bhilwara</t>
  </si>
  <si>
    <t>Bhopal</t>
  </si>
  <si>
    <t>Bhubaneswar</t>
  </si>
  <si>
    <t>ABC DESIGNS</t>
  </si>
  <si>
    <t>RSMCAG Consulting Mantri LLP</t>
  </si>
  <si>
    <t>27AODPG9572N3Z9</t>
  </si>
  <si>
    <t>Chhatral</t>
  </si>
  <si>
    <t>Chhotaudepur</t>
  </si>
  <si>
    <t>270258/G/23-24</t>
  </si>
  <si>
    <t>Coimbatore</t>
  </si>
  <si>
    <t>HR/11/23-24</t>
  </si>
  <si>
    <t>Dabhasa</t>
  </si>
  <si>
    <t>Dubai</t>
  </si>
  <si>
    <t>Faridabad</t>
  </si>
  <si>
    <t>270543/G/23-24</t>
  </si>
  <si>
    <t>Five Dock</t>
  </si>
  <si>
    <t>HR/15/23-24</t>
  </si>
  <si>
    <t>Hyderabad</t>
  </si>
  <si>
    <t>Indore</t>
  </si>
  <si>
    <t>Jagtial</t>
  </si>
  <si>
    <t>Jaipur</t>
  </si>
  <si>
    <t>ABLE PROPERTIES LTD</t>
  </si>
  <si>
    <t>Jalgaon</t>
  </si>
  <si>
    <t>Akash Sharma</t>
  </si>
  <si>
    <t>Kalyan-Dombivli</t>
  </si>
  <si>
    <t>27ACRPG0766E2ZI</t>
  </si>
  <si>
    <t>Kancheepuram</t>
  </si>
  <si>
    <t>kerala</t>
  </si>
  <si>
    <t>0158/G/22-23</t>
  </si>
  <si>
    <t>Kochi</t>
  </si>
  <si>
    <t>Kolkata</t>
  </si>
  <si>
    <t>0084/22-23</t>
  </si>
  <si>
    <t>London</t>
  </si>
  <si>
    <t>ABM TECHNO MATRIX PVT. LTD.</t>
  </si>
  <si>
    <t>Lucknow</t>
  </si>
  <si>
    <t>Amit Gour</t>
  </si>
  <si>
    <t>Mahe</t>
  </si>
  <si>
    <t>19AAKCA781R1ZM</t>
  </si>
  <si>
    <t>Mirzapur</t>
  </si>
  <si>
    <t>1534/G/22-23</t>
  </si>
  <si>
    <t>Nagpur</t>
  </si>
  <si>
    <t>Nashik</t>
  </si>
  <si>
    <t>Navi Mumbai</t>
  </si>
  <si>
    <t>New Delhi</t>
  </si>
  <si>
    <t>Noida</t>
  </si>
  <si>
    <t>Panaji</t>
  </si>
  <si>
    <t>1854/G/22-23</t>
  </si>
  <si>
    <t>Rishikesh</t>
  </si>
  <si>
    <t>1226/22-23</t>
  </si>
  <si>
    <t>Secunderabad</t>
  </si>
  <si>
    <t>Singapore</t>
  </si>
  <si>
    <t>Sonipat</t>
  </si>
  <si>
    <t>Sriperumbudur</t>
  </si>
  <si>
    <t>Surat</t>
  </si>
  <si>
    <t>Thiruvananthapuram</t>
  </si>
  <si>
    <t>Vadodara</t>
  </si>
  <si>
    <t>Valsad</t>
  </si>
  <si>
    <t>Varanasi</t>
  </si>
  <si>
    <t>Vasai-Virar</t>
  </si>
  <si>
    <t>Visakhapatnam</t>
  </si>
  <si>
    <t>ABM TRAVELS AND TOURS PVT LTD</t>
  </si>
  <si>
    <t>Sk Technologies</t>
  </si>
  <si>
    <t>Travel &amp; Tourism</t>
  </si>
  <si>
    <t>Travel &amp; Tour</t>
  </si>
  <si>
    <t>27AAACA2861L1ZM</t>
  </si>
  <si>
    <t>270541/G/23-24</t>
  </si>
  <si>
    <t>ABMATIC INDIA PRIVATE LIMITED</t>
  </si>
  <si>
    <t>revival</t>
  </si>
  <si>
    <t>Mohammed Khalid Ansari</t>
  </si>
  <si>
    <t>Software, cloud, Cybersecurity, IT Infrastructure &amp; Networking</t>
  </si>
  <si>
    <t>27AAZCA5548B1ZC</t>
  </si>
  <si>
    <t>Sahiba Naaz</t>
  </si>
  <si>
    <t>ABN IMPEX PVT LTD</t>
  </si>
  <si>
    <t>Construction Material</t>
  </si>
  <si>
    <t>Cement &amp; Concrete, pipe, brick, suppliers</t>
  </si>
  <si>
    <t>27AAFCA6066Q1Z2</t>
  </si>
  <si>
    <t>1542/G/22-23</t>
  </si>
  <si>
    <t>0850/22-23</t>
  </si>
  <si>
    <t>271889/G/23-24</t>
  </si>
  <si>
    <t>1407/23-24</t>
  </si>
  <si>
    <t>ABRECO FREIGHT PRIVATE LIMITED.</t>
  </si>
  <si>
    <t>Vishal Shukla</t>
  </si>
  <si>
    <t>Supplier/Trader</t>
  </si>
  <si>
    <t>Raw Material,Machinery and Spare Parts</t>
  </si>
  <si>
    <t>27AATCA3993L1ZS</t>
  </si>
  <si>
    <t>0269/G/22-23</t>
  </si>
  <si>
    <t>0288/G/22-23</t>
  </si>
  <si>
    <t>0383/G/22-23</t>
  </si>
  <si>
    <t>0578/G/22-23</t>
  </si>
  <si>
    <t>ABSOLUTE NUTRITION PRIVATE LIMITED</t>
  </si>
  <si>
    <t>Amit Soni</t>
  </si>
  <si>
    <t>Food &amp; Beverage</t>
  </si>
  <si>
    <t>06AALCA3656Q1Z2</t>
  </si>
  <si>
    <t>1405/G/22-23</t>
  </si>
  <si>
    <t>0839/22-23</t>
  </si>
  <si>
    <t>ABSOLUTE REPORT PRIVATE LIMITED</t>
  </si>
  <si>
    <t>BOHRA TRADE AND SERVICES OPC PRIVATE LIMITED</t>
  </si>
  <si>
    <t>Experiential &amp; Event Advertising, Content, Media Buying &amp; Planning</t>
  </si>
  <si>
    <t>27AAOCA4060F1ZQ</t>
  </si>
  <si>
    <t>75-100</t>
  </si>
  <si>
    <t>1571/G/22-23</t>
  </si>
  <si>
    <t>ABUNDANCE INVESTMENT ADVISORS LLP</t>
  </si>
  <si>
    <t>27ABGFA5664D1ZI</t>
  </si>
  <si>
    <t>ACADEMY OF PASTRY AND CULINARY ARTS INDIA/SUGAR CRAFT PRIVATE LIMITED</t>
  </si>
  <si>
    <t>COUNTA of Company Name</t>
  </si>
  <si>
    <t>VP Recruitment</t>
  </si>
  <si>
    <t>Education &amp; Edtech</t>
  </si>
  <si>
    <t>Institutes, Training, Edtech, School</t>
  </si>
  <si>
    <t>29AAYCS1857J1ZE</t>
  </si>
  <si>
    <t>ACCOR ADVANTAGE PLUS MARKETING INDIA PVT. LTD.</t>
  </si>
  <si>
    <t>Old . TL</t>
  </si>
  <si>
    <t>Omana Krishnan Nair</t>
  </si>
  <si>
    <t>Hospitality</t>
  </si>
  <si>
    <t>hospitality</t>
  </si>
  <si>
    <t>06AAGCA2430D1ZC</t>
  </si>
  <si>
    <t>0127/G/22-23</t>
  </si>
  <si>
    <t>0023/22-23</t>
  </si>
  <si>
    <t>ACCORD CHEMICAL CORPORATION</t>
  </si>
  <si>
    <t>Farheen Akhtar</t>
  </si>
  <si>
    <t>Chemical</t>
  </si>
  <si>
    <t>Speciality Chemicals</t>
  </si>
  <si>
    <t>27AAQFA7545N1ZP</t>
  </si>
  <si>
    <t>ACCORD GROUP (INDIA) PVT LTD</t>
  </si>
  <si>
    <t>Smita Gonsalves</t>
  </si>
  <si>
    <t>27AADCA6463H1ZM</t>
  </si>
  <si>
    <t>271159/G/23-24</t>
  </si>
  <si>
    <t>ACCU PACK ENGINEERING PRIVATE LIMITED</t>
  </si>
  <si>
    <t>Seema Doshi</t>
  </si>
  <si>
    <t>27AAECA7131P1ZD</t>
  </si>
  <si>
    <t>1363/G/22-23</t>
  </si>
  <si>
    <t>ACE SEAFOOD BAZAAR PVT LTD / PESCAFRESH</t>
  </si>
  <si>
    <t>Soumana Ghosh</t>
  </si>
  <si>
    <t>27AAECA8785B1ZK</t>
  </si>
  <si>
    <t>0251/G/21-22</t>
  </si>
  <si>
    <t>0313/G/21-22</t>
  </si>
  <si>
    <t>0641/G/21-22</t>
  </si>
  <si>
    <t>0865/G/21-22</t>
  </si>
  <si>
    <t>0895/G/21-22</t>
  </si>
  <si>
    <t>0964/G/21-22</t>
  </si>
  <si>
    <t>1166/G/21-22</t>
  </si>
  <si>
    <t>1167/G/21-22</t>
  </si>
  <si>
    <t>1277/G/21-22</t>
  </si>
  <si>
    <t>1279/G/21-22</t>
  </si>
  <si>
    <t>270038/G/23-24</t>
  </si>
  <si>
    <t>270156/G/23-24</t>
  </si>
  <si>
    <t>270282/G/23-24</t>
  </si>
  <si>
    <t>328/23-24</t>
  </si>
  <si>
    <t>270283/G/23-24</t>
  </si>
  <si>
    <t>264/23-24</t>
  </si>
  <si>
    <t>270369/G/23-24</t>
  </si>
  <si>
    <t>270568/G/23-24</t>
  </si>
  <si>
    <t>ACE TECHNOLOGIES</t>
  </si>
  <si>
    <t>Praveen Sharma</t>
  </si>
  <si>
    <t>27AAFFA7749F1ZB</t>
  </si>
  <si>
    <t>ACEUSER PRIVATE LIMITED</t>
  </si>
  <si>
    <t>Vijita Nigam</t>
  </si>
  <si>
    <t>E-Commerce</t>
  </si>
  <si>
    <t>Online By Platform, Physical Goods, Digital Goods, Ecommerce</t>
  </si>
  <si>
    <t>09AAGCK7095L1ZS</t>
  </si>
  <si>
    <t>0066/G/22-23</t>
  </si>
  <si>
    <t>0083/22-23</t>
  </si>
  <si>
    <t>0107/G/22-23</t>
  </si>
  <si>
    <t>0024/22-23</t>
  </si>
  <si>
    <t>ACHARYA INSTITUTE</t>
  </si>
  <si>
    <t>29AAITA1420A1ZD</t>
  </si>
  <si>
    <t>0274/G/22-23</t>
  </si>
  <si>
    <t>0430/G/22-23</t>
  </si>
  <si>
    <t>0275/22-23</t>
  </si>
  <si>
    <t>1079/G/22-23</t>
  </si>
  <si>
    <t>1716/G/22-23</t>
  </si>
  <si>
    <t>ACME EVENTS</t>
  </si>
  <si>
    <t>GR Services</t>
  </si>
  <si>
    <t>19AAECA8253G1ZK</t>
  </si>
  <si>
    <t>271057/G/23-24</t>
  </si>
  <si>
    <t>Recruit Plus</t>
  </si>
  <si>
    <t>27AASFA0703G1ZO</t>
  </si>
  <si>
    <t>271071/G/23-24</t>
  </si>
  <si>
    <t>271154/G/23-24</t>
  </si>
  <si>
    <t>ACTIS TECHNOLOGIES PVT LTD.</t>
  </si>
  <si>
    <t>271058/G/23-24</t>
  </si>
  <si>
    <t>ACTIVETHEORY PRIVATE LIMITED</t>
  </si>
  <si>
    <t>A-ONE Services</t>
  </si>
  <si>
    <t>27AAPCA5984M1ZR</t>
  </si>
  <si>
    <t>271611/G/23-24</t>
  </si>
  <si>
    <t>271730/G/23-24</t>
  </si>
  <si>
    <t>1296/23-24</t>
  </si>
  <si>
    <t>ACTURE MEDIA</t>
  </si>
  <si>
    <t>27CBZPB9292B1Z7</t>
  </si>
  <si>
    <t>0898/G/22-23</t>
  </si>
  <si>
    <t>ACUITE RATINGS &amp; RESEARCH LIMITED</t>
  </si>
  <si>
    <t>Manjiri Dixit Hemant Dixit</t>
  </si>
  <si>
    <t>27AAJCS3161Q1ZQ</t>
  </si>
  <si>
    <t>0235/G/22-23</t>
  </si>
  <si>
    <t>0320/G/22-23</t>
  </si>
  <si>
    <t>0327/G/22-23</t>
  </si>
  <si>
    <t>ACVISS TECHNOLOGIES PRIVATE LIMITED</t>
  </si>
  <si>
    <t>29AATCA4094Q1ZK</t>
  </si>
  <si>
    <t>0289/G/22-23</t>
  </si>
  <si>
    <t>0629/G/22-23</t>
  </si>
  <si>
    <t>ADAMAS TECH CONSULTING PVT LTD</t>
  </si>
  <si>
    <t>29AAUCA9043J1ZY</t>
  </si>
  <si>
    <t>ADAMO HOSPITALITY LLP</t>
  </si>
  <si>
    <t>Hotels, Restaurants, Cloud Kitchen</t>
  </si>
  <si>
    <t>27ABBFA0694E1ZP</t>
  </si>
  <si>
    <t>270184/G/23-24</t>
  </si>
  <si>
    <t>324/23-24</t>
  </si>
  <si>
    <t>270185/G/23-24</t>
  </si>
  <si>
    <t>325/23-24</t>
  </si>
  <si>
    <t>271775/G/23-24</t>
  </si>
  <si>
    <t>ADARSH INFRAINTERIO PVT LTD.</t>
  </si>
  <si>
    <t>Seema Shivaji Chavhan</t>
  </si>
  <si>
    <t>Furniture and Home Furnishings</t>
  </si>
  <si>
    <t>Furniture and Home Furnishing Manufacturing/ sales</t>
  </si>
  <si>
    <t>27AAICA0007A1ZJ</t>
  </si>
  <si>
    <t>271617/G/23-24</t>
  </si>
  <si>
    <t>ADENTECH PVT. LTD</t>
  </si>
  <si>
    <t>Divyani Pachorkar</t>
  </si>
  <si>
    <t>27AAVCA5361J1Z4</t>
  </si>
  <si>
    <t>270567/G/23-24</t>
  </si>
  <si>
    <t>392/23-24</t>
  </si>
  <si>
    <t>ADESHWAR ASSOCIATES NX</t>
  </si>
  <si>
    <t>Neha Sengar</t>
  </si>
  <si>
    <t>27AAWFA2573L1ZT</t>
  </si>
  <si>
    <t>1318/G/22-23</t>
  </si>
  <si>
    <t>ADINATH TEX-CHEM LTD.</t>
  </si>
  <si>
    <t>Bhagyashri Subhash Bhandakkar</t>
  </si>
  <si>
    <t>24AADCA5172F1Z0</t>
  </si>
  <si>
    <t>ADITI TOYS PRIVATE LIMITED</t>
  </si>
  <si>
    <t>Kavita Bangal</t>
  </si>
  <si>
    <t>27AAQCA3819C1ZP</t>
  </si>
  <si>
    <t>270434/G/23-24</t>
  </si>
  <si>
    <t>281/23-24</t>
  </si>
  <si>
    <t>ADITYA BIRLA CAPITAL LIMITED</t>
  </si>
  <si>
    <t>27AAGCA5936J1ZE</t>
  </si>
  <si>
    <t>ADONMO PRIVATE LIMITED</t>
  </si>
  <si>
    <t>Nabeel Kamaal</t>
  </si>
  <si>
    <t>36AAOCA5720E1ZS</t>
  </si>
  <si>
    <t>1769/G/22-23</t>
  </si>
  <si>
    <t>1159/22-23</t>
  </si>
  <si>
    <t>270212/G/23-24</t>
  </si>
  <si>
    <t>167/23-24</t>
  </si>
  <si>
    <t>ADORN MEDIA LLP / ADORN LLP</t>
  </si>
  <si>
    <t>Jayanta Ghosh</t>
  </si>
  <si>
    <t>27ABXFA4761G1ZZ</t>
  </si>
  <si>
    <t>ADSCULT PRIVATE LIMITED</t>
  </si>
  <si>
    <t>Amy Kaul</t>
  </si>
  <si>
    <t>27AAUCA0221G1ZV</t>
  </si>
  <si>
    <t>Rohit Singh</t>
  </si>
  <si>
    <t>ADSIDUOUS MEDIA PVT LTD</t>
  </si>
  <si>
    <t>Rita Sobers Dsouza</t>
  </si>
  <si>
    <t>36AAMCA7336C1ZQ</t>
  </si>
  <si>
    <t>0297/G/22-23</t>
  </si>
  <si>
    <t>1228/G/22-23</t>
  </si>
  <si>
    <t>1229/G/22-23</t>
  </si>
  <si>
    <t>270277/G/23-24</t>
  </si>
  <si>
    <t>ADSPARKX MEDIA</t>
  </si>
  <si>
    <t>06AAZFA7896F2ZM</t>
  </si>
  <si>
    <t>ADSTREET COMMUNICATIONS PVT. LTD</t>
  </si>
  <si>
    <t>27AASCA4813E1ZN</t>
  </si>
  <si>
    <t>ADVANCE SCIENTIFIC EQUIPMENT PVT. LTD</t>
  </si>
  <si>
    <t>Sonaliben Ashokkumar Jani</t>
  </si>
  <si>
    <t>27AABCA3867B1ZY</t>
  </si>
  <si>
    <t>0681/G/22-23</t>
  </si>
  <si>
    <t>Pooja Acharya</t>
  </si>
  <si>
    <t>0838/G/22-23</t>
  </si>
  <si>
    <t>ADVANCED DIGITAL TECHNOLOGY INDIA PRIVATE LIMITED</t>
  </si>
  <si>
    <t>Minal Pawar</t>
  </si>
  <si>
    <t>27AAFCK5881P1ZP</t>
  </si>
  <si>
    <t>ADVANTUM HEALTH PVT LTD</t>
  </si>
  <si>
    <t>36AADCI9980R1ZI</t>
  </si>
  <si>
    <t>0797/G/22-23</t>
  </si>
  <si>
    <t>Hari Prasadh M</t>
  </si>
  <si>
    <t>1019/G/22-23</t>
  </si>
  <si>
    <t>AEGIS PERSONAL CARE LLP</t>
  </si>
  <si>
    <t>27AAKFT3924C1Z8</t>
  </si>
  <si>
    <t>1106/G/22-23</t>
  </si>
  <si>
    <t>AEORA ROCKS EXPORTS PVT LTD</t>
  </si>
  <si>
    <t>Exporters, Importers</t>
  </si>
  <si>
    <t>Goods &amp; materials, All</t>
  </si>
  <si>
    <t>27AAPCA7715A1ZR</t>
  </si>
  <si>
    <t>AERA GAS CONTROL SYSTEMS PRIVATE LIMITED</t>
  </si>
  <si>
    <t>Medical Device/Equipment</t>
  </si>
  <si>
    <t>Instrument, Laboratory Equipment, Medical</t>
  </si>
  <si>
    <t>27AALCA2943G1ZN</t>
  </si>
  <si>
    <t>AEROFLON ENGINEERS PVT. LTD.</t>
  </si>
  <si>
    <t>24AABCA3065H1Z2</t>
  </si>
  <si>
    <t>AFRICURE PHARMACEUTICALS(INDIA) PVT LTD</t>
  </si>
  <si>
    <t>Sumitra Munda</t>
  </si>
  <si>
    <t>27AAPCA2078L1Z6</t>
  </si>
  <si>
    <t>AFRIYANA INDIA PRIVATE LIMITED</t>
  </si>
  <si>
    <t>Amey Anil Rajapure</t>
  </si>
  <si>
    <t>06AATCA9422G1ZF</t>
  </si>
  <si>
    <t>AFS INTERCULTURAL PRAGRAMS INDIA</t>
  </si>
  <si>
    <t>Hoop Ventures</t>
  </si>
  <si>
    <t>07AAFCA7749G1ZH</t>
  </si>
  <si>
    <t>1032/G/22-23</t>
  </si>
  <si>
    <t>AGARWAL GLOBAL FOUNDATION</t>
  </si>
  <si>
    <t>Gauri Rohan Naik</t>
  </si>
  <si>
    <t>NGOs</t>
  </si>
  <si>
    <t>Trust, Charitable Institutions, NGO</t>
  </si>
  <si>
    <t>27AAJCA8151E1ZP</t>
  </si>
  <si>
    <t>270375/G/23-24</t>
  </si>
  <si>
    <t>248/23-24</t>
  </si>
  <si>
    <t>AGARWALA PRODUCTS</t>
  </si>
  <si>
    <t>27AAHPA8264H1ZO</t>
  </si>
  <si>
    <t>AGASTY ENERGY LABS PRIVATE LIMITED</t>
  </si>
  <si>
    <t>P V Ramesh</t>
  </si>
  <si>
    <t>36AAUCA7207N1Z1</t>
  </si>
  <si>
    <t>AGENCY09</t>
  </si>
  <si>
    <t>27ARNPK5320M1ZF</t>
  </si>
  <si>
    <t>AGG LIFESCIENCES AND SAFETY SOLUTIONS LLP</t>
  </si>
  <si>
    <t>Vinayak Amal</t>
  </si>
  <si>
    <t>27ABKFA2000R1ZD</t>
  </si>
  <si>
    <t>0172/G/22-23</t>
  </si>
  <si>
    <t>0292/G/22-23</t>
  </si>
  <si>
    <t>0134/22-23</t>
  </si>
  <si>
    <t>0703/G/22-23</t>
  </si>
  <si>
    <t>0704/G/22-23</t>
  </si>
  <si>
    <t>0706/G/22-23</t>
  </si>
  <si>
    <t>0707/G/22-23</t>
  </si>
  <si>
    <t>Evangelin Sajitha Ebenezer</t>
  </si>
  <si>
    <t>270409/G/23-24</t>
  </si>
  <si>
    <t>226/23-24</t>
  </si>
  <si>
    <t>270471/G/23-24</t>
  </si>
  <si>
    <t>271052/G/23-24</t>
  </si>
  <si>
    <t>271263/G/23-24</t>
  </si>
  <si>
    <t>AGGRA TECHNOLOGIES PVT LTD</t>
  </si>
  <si>
    <t>Hari Om Pharma</t>
  </si>
  <si>
    <t>27AAPCA7189L1ZS</t>
  </si>
  <si>
    <t>0961/G/22-23</t>
  </si>
  <si>
    <t>--</t>
  </si>
  <si>
    <t>AGILEDGE PROCESS SOLUTIONS PVT LTD</t>
  </si>
  <si>
    <t>Basavaraju C</t>
  </si>
  <si>
    <t>29AAJCA1263H1ZO</t>
  </si>
  <si>
    <t>AGILEPOINT SOFTWARE INDIA PVT LTD</t>
  </si>
  <si>
    <t>Arum Abraham Mathews</t>
  </si>
  <si>
    <t>29AAJCA4253H1ZK</t>
  </si>
  <si>
    <t>0442/G/22-23</t>
  </si>
  <si>
    <t>0001/22-23</t>
  </si>
  <si>
    <t>1178/G/22-23</t>
  </si>
  <si>
    <t>AGNIKUL COSMOS PRIVATE LIMITED</t>
  </si>
  <si>
    <t>Aerospace, Automotive, Industrial, Environmental</t>
  </si>
  <si>
    <t>33AAQCA2797K1Z4</t>
  </si>
  <si>
    <t>270005/G/23-24</t>
  </si>
  <si>
    <t>48/23-24</t>
  </si>
  <si>
    <t>AGRICO MINING COMPANY LLP</t>
  </si>
  <si>
    <t>Shah Alpesh Bharat</t>
  </si>
  <si>
    <t>27ABIFA1042M1ZH</t>
  </si>
  <si>
    <t>271392/G/23-24</t>
  </si>
  <si>
    <t>AGRO GLOBAL RESOURCES PRIVATE LIMITED</t>
  </si>
  <si>
    <t>09AAOCA2334C2ZW</t>
  </si>
  <si>
    <t>AGX INDIA LOGISTICS PVT LTD</t>
  </si>
  <si>
    <t>Rheema Bhattacharya</t>
  </si>
  <si>
    <t>Logistics</t>
  </si>
  <si>
    <t>Courier, Logistics, Supply Chain, Packaging, Transport</t>
  </si>
  <si>
    <t>33AALCA7487K1Z4</t>
  </si>
  <si>
    <t>AHAAN CONSULTING</t>
  </si>
  <si>
    <t>27AAUFA6675M1ZI</t>
  </si>
  <si>
    <t>AI.XYZ SERVICES PRIVATE LIMITED</t>
  </si>
  <si>
    <t>27AAWCA2712L1ZA</t>
  </si>
  <si>
    <t>270003/G/22-23</t>
  </si>
  <si>
    <t>0006/23-24</t>
  </si>
  <si>
    <t>AILOITTE TECHNOLOGIES PVT LTD</t>
  </si>
  <si>
    <t>Priyanka Kesharwani</t>
  </si>
  <si>
    <t>bengaluru</t>
  </si>
  <si>
    <t>29AAQCA2875C1ZF</t>
  </si>
  <si>
    <t>AIRA MATRIX</t>
  </si>
  <si>
    <t>Talent Alley</t>
  </si>
  <si>
    <t>Pharmaceuticals, Labs</t>
  </si>
  <si>
    <t>Pharma drugs, Therapeutic, Clinical Labs / Diagnostics</t>
  </si>
  <si>
    <t>27AATCA3659H1Z6</t>
  </si>
  <si>
    <t>AIRCON TECHNIQUE PRIVATE LIMITED</t>
  </si>
  <si>
    <t>09AAACA5596Q1ZW</t>
  </si>
  <si>
    <t>AIRDIT SOFTWARE SERVICES PVT LTD</t>
  </si>
  <si>
    <t>29AAMCA6271E1ZH</t>
  </si>
  <si>
    <t>AIRMARK INC</t>
  </si>
  <si>
    <t>MUMA68459G</t>
  </si>
  <si>
    <t>DNM &amp; YNM ENTERPRISE &amp; CONSULTANCY SERVICES</t>
  </si>
  <si>
    <t>Office Stationery</t>
  </si>
  <si>
    <t>Hardware &amp; Equipment, Printers, Scanners, Stationery</t>
  </si>
  <si>
    <t>27AABFA7718C1ZS</t>
  </si>
  <si>
    <t>AIRRCHIP COMMUNICATIONS PRIVATE LIMITED</t>
  </si>
  <si>
    <t>Sonal Garg</t>
  </si>
  <si>
    <t>27AABCW6623M1ZX</t>
  </si>
  <si>
    <t>270840/G/23-24</t>
  </si>
  <si>
    <t>AJANTA BOTTLES PRIVATE LIMITED</t>
  </si>
  <si>
    <t>Mohamed Irfan H K</t>
  </si>
  <si>
    <t>Packaging</t>
  </si>
  <si>
    <t>07AASCA1024D1Z2</t>
  </si>
  <si>
    <t>AJEENKYA DY PATIL UNIVERSITY</t>
  </si>
  <si>
    <t>Sanjay Guglani</t>
  </si>
  <si>
    <t>27AABCD9247J1ZC</t>
  </si>
  <si>
    <t>0005/G/22-23</t>
  </si>
  <si>
    <t>0135/22-23</t>
  </si>
  <si>
    <t>0308/G/22-23</t>
  </si>
  <si>
    <t>270955/G/23-24</t>
  </si>
  <si>
    <t>1270/23-24</t>
  </si>
  <si>
    <t>271920/G/23-24</t>
  </si>
  <si>
    <t>BizGrowth Consultants</t>
  </si>
  <si>
    <t xml:space="preserve">AJMERA GROUP	</t>
  </si>
  <si>
    <t>09AATCA4086C1ZF</t>
  </si>
  <si>
    <t>AKIKO SHERMAN INFOTECH</t>
  </si>
  <si>
    <t>07AAEFA6029M1ZC</t>
  </si>
  <si>
    <t>0479/G/22-23</t>
  </si>
  <si>
    <t>AKSH CHEMICALS LLP</t>
  </si>
  <si>
    <t>Rupali Satish Chipde</t>
  </si>
  <si>
    <t>Acids, Polymers, adhesives, dyes, coatings</t>
  </si>
  <si>
    <t>27ABMFA5987H1ZU</t>
  </si>
  <si>
    <t>1780/G/22-23</t>
  </si>
  <si>
    <t>AKSHAT HOSPITALITY( ALL EYES ON ME)</t>
  </si>
  <si>
    <t>07AARCS6390M1ZF</t>
  </si>
  <si>
    <t>AL – KHAIR EXPORTS</t>
  </si>
  <si>
    <t>Agriculture, Horticulture, Agritech</t>
  </si>
  <si>
    <t>Agri Commodities Trading</t>
  </si>
  <si>
    <t>07AUAPS5681B1ZN</t>
  </si>
  <si>
    <t>271772/G/23-24</t>
  </si>
  <si>
    <t>1203/23-24</t>
  </si>
  <si>
    <t>ALAFIYA MANASAWALA EAGLE MARKETING/EAGLE FACADE SOLUTIONS PVT LTD</t>
  </si>
  <si>
    <t>Suganya   Sankaran Yadav</t>
  </si>
  <si>
    <t>Krishna Jaiswal</t>
  </si>
  <si>
    <t>23ABAPE0292R1ZO</t>
  </si>
  <si>
    <t>ALANKIT LTD.</t>
  </si>
  <si>
    <t>07AAACE1288P2Z8</t>
  </si>
  <si>
    <t>ALCHEMIST MARKETING TALENT SOLUTIONS PRIVATE LTD</t>
  </si>
  <si>
    <t>Sandhya Sandeep Kulkarni</t>
  </si>
  <si>
    <t>27AAJCA0064C1Z5</t>
  </si>
  <si>
    <t>0298/G/22-23</t>
  </si>
  <si>
    <t>ALIFF OVERSEAS PVT LTD</t>
  </si>
  <si>
    <t>Rukhminamma Geddam</t>
  </si>
  <si>
    <t>27AAHCA9409M1Z7</t>
  </si>
  <si>
    <t>0719/G/22-23</t>
  </si>
  <si>
    <t>ALIMENT SOFTWARE TECHNOLOGIES PRIVATE LIMITED</t>
  </si>
  <si>
    <t>Anjanee Verma</t>
  </si>
  <si>
    <t>29AABCA9085H1ZC</t>
  </si>
  <si>
    <t>0055/G/22-23</t>
  </si>
  <si>
    <t>0010/22-23</t>
  </si>
  <si>
    <t>1011/G/22-23</t>
  </si>
  <si>
    <t>270813/G/23-24</t>
  </si>
  <si>
    <t>581/23-24</t>
  </si>
  <si>
    <t>271820/G/23-24</t>
  </si>
  <si>
    <t>1281/23-24</t>
  </si>
  <si>
    <t>ALL ABOUT LOGISTICS</t>
  </si>
  <si>
    <t>27AJEPG0235G1ZP</t>
  </si>
  <si>
    <t>ALL INDIA TECHNOLOGIES</t>
  </si>
  <si>
    <t>19AAACI6613A1Z0</t>
  </si>
  <si>
    <t>ALLGOVISION TECHNOLOGIES PVT LTD</t>
  </si>
  <si>
    <t>29AANCA9201B1ZU</t>
  </si>
  <si>
    <t>0684/G/22-23</t>
  </si>
  <si>
    <t>270921/G/23-24</t>
  </si>
  <si>
    <t>270941/G/23-24</t>
  </si>
  <si>
    <t>54A</t>
  </si>
  <si>
    <t>ALLMARC INDUSTRIES PRIVATE LIMITED</t>
  </si>
  <si>
    <t>24AASCA4576G1ZD</t>
  </si>
  <si>
    <t>270798/G/23-24</t>
  </si>
  <si>
    <t>HV/23-24/005</t>
  </si>
  <si>
    <t>ALLYSMART BUSINESS PROCESS SOLUTIONS INDIA PVT. LTD</t>
  </si>
  <si>
    <t>33AAPCA4665H1ZH</t>
  </si>
  <si>
    <t>0491/G/22-23</t>
  </si>
  <si>
    <t>0574/G/22-23</t>
  </si>
  <si>
    <t>0595/G/22-23</t>
  </si>
  <si>
    <t>ALO CREATIVE LLP</t>
  </si>
  <si>
    <t>27ABPFA5651F1ZA</t>
  </si>
  <si>
    <t>ALOGIC ELECTRONICS INDIA PRIVATE LIMITED</t>
  </si>
  <si>
    <t>MUMA56141B</t>
  </si>
  <si>
    <t>27AAQCA9541F1ZC</t>
  </si>
  <si>
    <t>0118/G/22-23</t>
  </si>
  <si>
    <t>0126/22-23</t>
  </si>
  <si>
    <t>0317/G/22-23</t>
  </si>
  <si>
    <t>0277/22-23</t>
  </si>
  <si>
    <t>0992/G/22-23</t>
  </si>
  <si>
    <t>1317/G/22-23</t>
  </si>
  <si>
    <t>0856/22-23</t>
  </si>
  <si>
    <t>270161/G/23-24</t>
  </si>
  <si>
    <t>144/23-24</t>
  </si>
  <si>
    <t>270902/G/23-24</t>
  </si>
  <si>
    <t>271094/G/23-24</t>
  </si>
  <si>
    <t>786/23-24</t>
  </si>
  <si>
    <t>271555/G/23-24</t>
  </si>
  <si>
    <t>1400/23-24</t>
  </si>
  <si>
    <t>Integrated Health Care Services</t>
  </si>
  <si>
    <t>ALPHA MARKET PLACES PVT LTD</t>
  </si>
  <si>
    <t>AJ Sloutions</t>
  </si>
  <si>
    <t>*</t>
  </si>
  <si>
    <t>0535/G/22-23</t>
  </si>
  <si>
    <t>0002/22-23</t>
  </si>
  <si>
    <t>ALPHACENTRIC HEALTHCARE PVT LTD</t>
  </si>
  <si>
    <t>Praveen Hiraskar</t>
  </si>
  <si>
    <t>29AANCA1111E1Z3</t>
  </si>
  <si>
    <t>ALSOK INDIA PRIVATE LIMITED</t>
  </si>
  <si>
    <t>Monika Lambora</t>
  </si>
  <si>
    <t>06AALCA4606L1ZK</t>
  </si>
  <si>
    <t>ALTEM TECHNOLOGIES</t>
  </si>
  <si>
    <t>Gauri Consultancy</t>
  </si>
  <si>
    <t>29AAICA8670K1Z1</t>
  </si>
  <si>
    <t>ALTQUAD GLOBAL LLP</t>
  </si>
  <si>
    <t>27ABYFA8605L1ZO</t>
  </si>
  <si>
    <t>1842/G/22-23</t>
  </si>
  <si>
    <t>BALUGURI VENUGOPAL RAO</t>
  </si>
  <si>
    <t>271455/G/23-24</t>
  </si>
  <si>
    <t>948/23-24</t>
  </si>
  <si>
    <t>ALUDECOR LAMINATION PRIVATE LIMITED</t>
  </si>
  <si>
    <t>0085/G/22-23</t>
  </si>
  <si>
    <t>0566/G/22-23</t>
  </si>
  <si>
    <t>0796/G/22-23</t>
  </si>
  <si>
    <t>0798/G/22-23</t>
  </si>
  <si>
    <t>0855/G/22-23</t>
  </si>
  <si>
    <t>1189/G/22-23</t>
  </si>
  <si>
    <t>1243/G/22-23</t>
  </si>
  <si>
    <t>1523/G/22-23</t>
  </si>
  <si>
    <t>1524/G/22-23</t>
  </si>
  <si>
    <t>1672/G/22-33</t>
  </si>
  <si>
    <t>1847/G/22-23</t>
  </si>
  <si>
    <t>270320/G/23-24</t>
  </si>
  <si>
    <t>23-24/04</t>
  </si>
  <si>
    <t>270665/G/23-24</t>
  </si>
  <si>
    <t>23-24/06</t>
  </si>
  <si>
    <t>270834/G/23-24</t>
  </si>
  <si>
    <t>23-24/012</t>
  </si>
  <si>
    <t>Aditya Chaudhary</t>
  </si>
  <si>
    <t>Power &amp; Energy</t>
  </si>
  <si>
    <t>Power, Solar Energy, Renewable</t>
  </si>
  <si>
    <t>36AACCF3999A1ZM</t>
  </si>
  <si>
    <t>270983/G/23-24</t>
  </si>
  <si>
    <t>Sujitha Jaykumar Rajendran</t>
  </si>
  <si>
    <t>36AAVCA3164F1ZH</t>
  </si>
  <si>
    <t>270984/G/23-24</t>
  </si>
  <si>
    <t>Dipnath Bhaumik</t>
  </si>
  <si>
    <t>19AAYCS2318E1Z0</t>
  </si>
  <si>
    <t>20-53</t>
  </si>
  <si>
    <t>270985/G/23-24</t>
  </si>
  <si>
    <t>19AAACI5950L1Z7</t>
  </si>
  <si>
    <t>271424/G/23-24</t>
  </si>
  <si>
    <t>271425/G/23-24</t>
  </si>
  <si>
    <t>1021/23-24</t>
  </si>
  <si>
    <t>271918/G/23-24</t>
  </si>
  <si>
    <t>ALYF PROPTECH PRIVATE LIMITED</t>
  </si>
  <si>
    <t>30ABHCS4426K1ZD</t>
  </si>
  <si>
    <t>AMANORA SCHOOL</t>
  </si>
  <si>
    <t>27AAGCA3371B1Z2</t>
  </si>
  <si>
    <t>0899/G/22-23</t>
  </si>
  <si>
    <t>AMAR INDUSTRIES</t>
  </si>
  <si>
    <t>Airlines</t>
  </si>
  <si>
    <t>Aviation</t>
  </si>
  <si>
    <t>27AAAFA1841R1ZA</t>
  </si>
  <si>
    <t>271572/G/23-24</t>
  </si>
  <si>
    <t>AMAR INTERNATIONAL</t>
  </si>
  <si>
    <t>Jitendra Kinkar</t>
  </si>
  <si>
    <t>27AAAFA2660E1ZY</t>
  </si>
  <si>
    <t>0001/G/22-23</t>
  </si>
  <si>
    <t>270505/G/23-24</t>
  </si>
  <si>
    <t>271670/G/23-24</t>
  </si>
  <si>
    <t>AMFICO AGENCIES PVT. LTD.</t>
  </si>
  <si>
    <t>Mehsa Human Resource Private Limited</t>
  </si>
  <si>
    <t>Cosmetic, Beauty</t>
  </si>
  <si>
    <t>Personal care, Fragrances &amp; Perfumes, Makeup</t>
  </si>
  <si>
    <t>27AACCA4709P1ZD</t>
  </si>
  <si>
    <t>1090/G/22-23</t>
  </si>
  <si>
    <t>1499/G/22-23</t>
  </si>
  <si>
    <t>0858/22-23</t>
  </si>
  <si>
    <t>AMIS ENGINEERS</t>
  </si>
  <si>
    <t>VASMI GROUP</t>
  </si>
  <si>
    <t>36AAEFA6532H1ZM</t>
  </si>
  <si>
    <t>271800/G/23-24</t>
  </si>
  <si>
    <t>1307/23-24</t>
  </si>
  <si>
    <t>AMIT TIWARI/ CLICKLOCAL DIGITAL ADVERTISING LLP</t>
  </si>
  <si>
    <t>Amit Jindal</t>
  </si>
  <si>
    <t>07AAOFC5949G1Z2</t>
  </si>
  <si>
    <t>AMN DESIGNRIDE PRIVATE LIMITED</t>
  </si>
  <si>
    <t>27AARCA3555E1ZJ</t>
  </si>
  <si>
    <t>AMOPA SOLUTIONS PRIVATE LIMITED</t>
  </si>
  <si>
    <t>Mayank Kumar Panchariya</t>
  </si>
  <si>
    <t>29AAQCA8111P1ZZ</t>
  </si>
  <si>
    <t>AMPA ORTHODONTICS PRIVATE LIMITED</t>
  </si>
  <si>
    <t>27AAPCA4854J1Z6</t>
  </si>
  <si>
    <t>AMPHENOL INTERCONNECT INDIA PVT. LTD</t>
  </si>
  <si>
    <t>27AACCA3419J1ZS</t>
  </si>
  <si>
    <t>AMPI AGENCIES PVT LTD</t>
  </si>
  <si>
    <t>27AAACA1339H1Z0</t>
  </si>
  <si>
    <t>0101/G/22-23</t>
  </si>
  <si>
    <t>1188/G/22-23</t>
  </si>
  <si>
    <t>AMPLE TECHNOLOGIES PVT LTD</t>
  </si>
  <si>
    <t>33AACCA3959R1Z6</t>
  </si>
  <si>
    <t>AMRG &amp; ASSOCIATES</t>
  </si>
  <si>
    <t>RAJEEV  SINGH</t>
  </si>
  <si>
    <t>07ABBFA2236Q1ZC</t>
  </si>
  <si>
    <t>AMVIGOR ORGANICS PRIVATE LIMITED</t>
  </si>
  <si>
    <t>27AALCA8007H1ZM</t>
  </si>
  <si>
    <t>0266/G/22-23</t>
  </si>
  <si>
    <t>0339/G/22-23</t>
  </si>
  <si>
    <t>0606/G/22-23</t>
  </si>
  <si>
    <t>AMY SOFTECH PVT LTD</t>
  </si>
  <si>
    <t>09AAACY8497Q1Z2</t>
  </si>
  <si>
    <t>ANAND HOUSING FINANCE PRIVATE LIMITED</t>
  </si>
  <si>
    <t>09AAUFJ3745K1ZM</t>
  </si>
  <si>
    <t>1688/G/22-23</t>
  </si>
  <si>
    <t>1095/22-23</t>
  </si>
  <si>
    <t>271850/G/23-24</t>
  </si>
  <si>
    <t>271851/G/23-24</t>
  </si>
  <si>
    <t>1505/23-24</t>
  </si>
  <si>
    <t>ANAND NEELAKANTAN WRITERS STUDIO LLP</t>
  </si>
  <si>
    <t>27ABUFA6165H1ZY</t>
  </si>
  <si>
    <t>1319/G/22-23</t>
  </si>
  <si>
    <t>0661/22-23</t>
  </si>
  <si>
    <t>ANANDRAM SARDA &amp; ASSOCIATES</t>
  </si>
  <si>
    <t>P Karishma</t>
  </si>
  <si>
    <t>36AEAPS7673F1Z7</t>
  </si>
  <si>
    <t>270484/G/23-24</t>
  </si>
  <si>
    <t>321/23-24</t>
  </si>
  <si>
    <t>ANG INDIA LIMITED</t>
  </si>
  <si>
    <t>delhi</t>
  </si>
  <si>
    <t>07AADCA3493M1ZD</t>
  </si>
  <si>
    <t>0326/G/22-23</t>
  </si>
  <si>
    <t>ANIKET METALS PVT.LTD</t>
  </si>
  <si>
    <t>Consumer Durables</t>
  </si>
  <si>
    <t>Home Appliances</t>
  </si>
  <si>
    <t>24AAACK2463Q1ZA</t>
  </si>
  <si>
    <t>ANIL NAGRATH &amp; ASSOCIATES</t>
  </si>
  <si>
    <t>Designing Agency - Architect &amp; Interior</t>
  </si>
  <si>
    <t>Designing, Interior, Architect, Land scaping</t>
  </si>
  <si>
    <t>27AAAPN6744L1ZC</t>
  </si>
  <si>
    <t>0460/G/22-23</t>
  </si>
  <si>
    <t>ANIRIT URBAN AGROFOODS PRIVATE LIMITED</t>
  </si>
  <si>
    <t>27AATCA3870G1ZB</t>
  </si>
  <si>
    <t>ANKERCLOUD TECHNOLOGIES PVT. LTD.</t>
  </si>
  <si>
    <t>Varun Kohli</t>
  </si>
  <si>
    <t>29AATCA0434E1ZP</t>
  </si>
  <si>
    <t>1482/G/22-23</t>
  </si>
  <si>
    <t>1712/G/22-23</t>
  </si>
  <si>
    <t>1865/G/22-23</t>
  </si>
  <si>
    <t>270203/G/23-24</t>
  </si>
  <si>
    <t>ANKIT NANDU &amp; ASSOCIATES</t>
  </si>
  <si>
    <t>27AHXPN8570A1ZU</t>
  </si>
  <si>
    <t>271558/G/23-24</t>
  </si>
  <si>
    <t>ANKIT PARIN &amp; ASSOCIATES</t>
  </si>
  <si>
    <t>ANON INFRA</t>
  </si>
  <si>
    <t>Empeiros Talents OPC Pvt Ltd</t>
  </si>
  <si>
    <t>29DNBPS0948L1ZE</t>
  </si>
  <si>
    <t>ANTIGONE SOLUTIONS (OPC) PRIVATE LIMITED</t>
  </si>
  <si>
    <t>29AAVCA4105C1ZR</t>
  </si>
  <si>
    <t>0466/G/22-23</t>
  </si>
  <si>
    <t>Anudip Foundation for Social Welfare</t>
  </si>
  <si>
    <t>Kritika Sharma</t>
  </si>
  <si>
    <t>19AAGCA3551K1ZI</t>
  </si>
  <si>
    <t>0627/G/22-23</t>
  </si>
  <si>
    <t>ANUNTA TECHNOLOGY MANAGEMENT SERVICES LTD.</t>
  </si>
  <si>
    <t>AY And CO</t>
  </si>
  <si>
    <t>33AAKCA6159M1ZA</t>
  </si>
  <si>
    <t>0465/G/22-23</t>
  </si>
  <si>
    <t>ANUPAM ELECTROHEAT</t>
  </si>
  <si>
    <t>Kirti Agarwal</t>
  </si>
  <si>
    <t>27AAMFP6696F1ZL</t>
  </si>
  <si>
    <t>ANUSHA TECHNOVISION PVT. LTD.</t>
  </si>
  <si>
    <t>Rahul Thakkar</t>
  </si>
  <si>
    <t>07AADCA7459D1ZQ</t>
  </si>
  <si>
    <t>270448/G/23-24</t>
  </si>
  <si>
    <t>306/23-24</t>
  </si>
  <si>
    <t>270553/G/23-24</t>
  </si>
  <si>
    <t>270900/G/23-24</t>
  </si>
  <si>
    <t>690/23-24</t>
  </si>
  <si>
    <t>270968/G/23-24</t>
  </si>
  <si>
    <t>270969/G/23-24</t>
  </si>
  <si>
    <t>781/23-24</t>
  </si>
  <si>
    <t>ANVIS DIGITAL</t>
  </si>
  <si>
    <t>27AAMCA3257A1ZX</t>
  </si>
  <si>
    <t>270674/G/23-24</t>
  </si>
  <si>
    <t>544/23-24</t>
  </si>
  <si>
    <t>APEX INFRALINK LIMITED</t>
  </si>
  <si>
    <t>Kisan Agarwal</t>
  </si>
  <si>
    <t>27AAQCA7197M1ZP</t>
  </si>
  <si>
    <t>0708/G/22-23</t>
  </si>
  <si>
    <t>0741/G/22-23</t>
  </si>
  <si>
    <t>0852/G/22-23</t>
  </si>
  <si>
    <t>APICAL GLOBAL IT SOLUTIONS PRIVATE LIMITED</t>
  </si>
  <si>
    <t>Nitendra Purohit</t>
  </si>
  <si>
    <t>27AANCA2425M1ZF</t>
  </si>
  <si>
    <t>270819/G/23-24</t>
  </si>
  <si>
    <t>APPBELL TECHNOLOGIES PVT LTD</t>
  </si>
  <si>
    <t>Vinod Daji Vichare</t>
  </si>
  <si>
    <t>27AAMCA0371R1Z5</t>
  </si>
  <si>
    <t>0226/G/22-23</t>
  </si>
  <si>
    <t>0100/22-23</t>
  </si>
  <si>
    <t>0377/G/22-23</t>
  </si>
  <si>
    <t>0183/22-23</t>
  </si>
  <si>
    <t>271152/G/23-24</t>
  </si>
  <si>
    <t>716/23-24</t>
  </si>
  <si>
    <t>271252/G/23-24</t>
  </si>
  <si>
    <t>APPL GLOBAL INFOTECH PVT LTD</t>
  </si>
  <si>
    <t>Anitha TL</t>
  </si>
  <si>
    <t>27AATCS6370F1ZU</t>
  </si>
  <si>
    <t>APPLIED CLOUD COMPUTING PRIVATE LIMITED</t>
  </si>
  <si>
    <t>27AAMCA8514C1ZR</t>
  </si>
  <si>
    <t>APPSECCO CONSULTING PRIVATE LIMITED</t>
  </si>
  <si>
    <t>29AANCA8325L1Z2</t>
  </si>
  <si>
    <t>1052/G/22-23</t>
  </si>
  <si>
    <t>270757/G/23-24</t>
  </si>
  <si>
    <t>APPSURE SOFTWARE SOLUTIONS PVT.LTD</t>
  </si>
  <si>
    <t>32AARCA4115E1Z2</t>
  </si>
  <si>
    <t>271088/G/23-24</t>
  </si>
  <si>
    <t>Gixaa Enterprises</t>
  </si>
  <si>
    <t>APURER INDIA PVT LTD</t>
  </si>
  <si>
    <t>Career Barista Services</t>
  </si>
  <si>
    <t>27AAOCA9707B1ZM</t>
  </si>
  <si>
    <t>AQ SQUARE REALTORS PRIVATE LIMITED</t>
  </si>
  <si>
    <t>Pradeep Kumar</t>
  </si>
  <si>
    <t>36AAPCA2499F1ZB</t>
  </si>
  <si>
    <t>AQUAAIR INTERNATIONAL FREIGHT SERVICES</t>
  </si>
  <si>
    <t>27ALEPD7439D1ZA</t>
  </si>
  <si>
    <t>AR-EX LABORATORIES PVT. LTD.</t>
  </si>
  <si>
    <t>27AAACA4479N1Z8</t>
  </si>
  <si>
    <t>ARAV ENGINEERING CO LLP</t>
  </si>
  <si>
    <t>1102/G/22-23</t>
  </si>
  <si>
    <t>0590/22-23</t>
  </si>
  <si>
    <t>1390/G/22-23</t>
  </si>
  <si>
    <t>1484/G/22-23</t>
  </si>
  <si>
    <t>1596/G/22-23</t>
  </si>
  <si>
    <t>271046/G/23-24</t>
  </si>
  <si>
    <t>271161/G/23-24</t>
  </si>
  <si>
    <t>ARBES TOOLS PRIVATE LIMITED</t>
  </si>
  <si>
    <t>27AAACA9058M1Z9</t>
  </si>
  <si>
    <t>ARCHERON CLINICAL SOLUTIONS PVT LTD</t>
  </si>
  <si>
    <t>29AAICB2373C1ZT</t>
  </si>
  <si>
    <t>0934/G/22-23</t>
  </si>
  <si>
    <t>1015/22-23</t>
  </si>
  <si>
    <t>ARCHILOGICS DESIGN LLP</t>
  </si>
  <si>
    <t>Sanjiv Navalkar</t>
  </si>
  <si>
    <t>27ABWFA2175M1ZR</t>
  </si>
  <si>
    <t>1082/G/22-23</t>
  </si>
  <si>
    <t>ARE INFOTECH</t>
  </si>
  <si>
    <t>24AAWFA9784F1ZT</t>
  </si>
  <si>
    <t>ARENA ANIMATION</t>
  </si>
  <si>
    <t>Santosh Modak</t>
  </si>
  <si>
    <t>27AECPH3135H1ZU</t>
  </si>
  <si>
    <t>Brijbala Bharadwaj</t>
  </si>
  <si>
    <t>ARENA CONSULTANTS</t>
  </si>
  <si>
    <t>27AHZPS4818C1ZS</t>
  </si>
  <si>
    <t>1133/G/21-22</t>
  </si>
  <si>
    <t>R Chandrashekar</t>
  </si>
  <si>
    <t>270658/G/23-24</t>
  </si>
  <si>
    <t>270722/G/23-24</t>
  </si>
  <si>
    <t>408/23-24</t>
  </si>
  <si>
    <t>271560/G/23-24</t>
  </si>
  <si>
    <t>1115/23-24</t>
  </si>
  <si>
    <t>ARETE SECURITIES LIMITED</t>
  </si>
  <si>
    <t>Sachin Madhurwar</t>
  </si>
  <si>
    <t>27AAFCS9294L1ZI</t>
  </si>
  <si>
    <t xml:space="preserve">ARETE SERVICES PRIVATE LIMITED				</t>
  </si>
  <si>
    <t>Residential &amp; Commercial Projects</t>
  </si>
  <si>
    <t>24AAACH6064Q1Z8</t>
  </si>
  <si>
    <t>ARHAM LABS/ARHAMANYA VENTURES PVT. LTD</t>
  </si>
  <si>
    <t>27AAQCA4292F1ZE</t>
  </si>
  <si>
    <t>271243/G/23-24</t>
  </si>
  <si>
    <t>HR/12/23-24</t>
  </si>
  <si>
    <t>ARIHANT PUBLICATIONS INDIA LIMITED</t>
  </si>
  <si>
    <t>Techno Services</t>
  </si>
  <si>
    <t>Publishing &amp; Printing</t>
  </si>
  <si>
    <t>Tissue, paper, Newsprint, Book Print &amp; Publishing</t>
  </si>
  <si>
    <t>09AAECA7236R1Z1</t>
  </si>
  <si>
    <t>271126/G/23-24</t>
  </si>
  <si>
    <t>271201/G/23-24</t>
  </si>
  <si>
    <t>271678/G/23-24</t>
  </si>
  <si>
    <t>271785/G/23-24</t>
  </si>
  <si>
    <t>271786/G/23-24</t>
  </si>
  <si>
    <t>271787/G/23-24</t>
  </si>
  <si>
    <t>ARINNA LIFESCIENCES LIMITED</t>
  </si>
  <si>
    <t>24AALCA9374P1ZV</t>
  </si>
  <si>
    <t>ARISUNITERN RE SOLUTIONS PVT LTD</t>
  </si>
  <si>
    <t>Manas Mohanty</t>
  </si>
  <si>
    <t>29AAWCA1308G1ZJ</t>
  </si>
  <si>
    <t>ARIZEN TECHNOLOGY SOLUTIONS LLP</t>
  </si>
  <si>
    <t>27ABOFA0143M1ZB</t>
  </si>
  <si>
    <t>ARJAN GLOBAL PVT LTD</t>
  </si>
  <si>
    <t>07AAMCA5158J1ZC</t>
  </si>
  <si>
    <t>ARJAN IMPEX PVT LTD</t>
  </si>
  <si>
    <t>06AABCA1394D1Z4</t>
  </si>
  <si>
    <t>1160/G/22-23</t>
  </si>
  <si>
    <t>0779/22-23</t>
  </si>
  <si>
    <t>1824/G/22-23</t>
  </si>
  <si>
    <t>133/23-24</t>
  </si>
  <si>
    <t>Mansi Singh</t>
  </si>
  <si>
    <t>ARJUN VIJAY KANDHARI</t>
  </si>
  <si>
    <t>27EQXPK5267C1ZA</t>
  </si>
  <si>
    <t>270858/G/23-24</t>
  </si>
  <si>
    <t>561/23-24</t>
  </si>
  <si>
    <t>271019/G23-24</t>
  </si>
  <si>
    <t>271251/G/23-24</t>
  </si>
  <si>
    <t>894/23-24</t>
  </si>
  <si>
    <t>271288/G/23-24</t>
  </si>
  <si>
    <t>ARM WORLDWIDE</t>
  </si>
  <si>
    <t>06AALCA8703C1ZX</t>
  </si>
  <si>
    <t>AROGYA TRADING AND FINANCE LIMITED/ INDEX ADVISORY</t>
  </si>
  <si>
    <t>24AACCA8838M1ZB</t>
  </si>
  <si>
    <t>ARS STEELS AND ALLOY INTERNATION PRIVATE LIMITED</t>
  </si>
  <si>
    <t>deleted</t>
  </si>
  <si>
    <t>Steel Plant, Rolling Mills, Steel, Iron, Mineral, Metal, Mining</t>
  </si>
  <si>
    <t>33AALCA9425H1ZL</t>
  </si>
  <si>
    <t>271203/G/23-24</t>
  </si>
  <si>
    <t>842/23-24</t>
  </si>
  <si>
    <t>271204/G/23-24</t>
  </si>
  <si>
    <t>843/23-24</t>
  </si>
  <si>
    <t>271260/G/23-24</t>
  </si>
  <si>
    <t>Iron &amp; Steel</t>
  </si>
  <si>
    <t>Lavanya Kirubharan</t>
  </si>
  <si>
    <t>ARTFILLS ONLINE LEARNING PRIVATE LIMITED</t>
  </si>
  <si>
    <t>AMOD DASHARATH PANGARE Dha Consultant</t>
  </si>
  <si>
    <t>27AAVCA6938R1ZF</t>
  </si>
  <si>
    <t>271132/G/23-24</t>
  </si>
  <si>
    <t>770/23-24</t>
  </si>
  <si>
    <t>ARTHA ENERGY RESOURCES LLP</t>
  </si>
  <si>
    <t>Rishabh Chawla HUF</t>
  </si>
  <si>
    <t>Sustainability and Environmental Services</t>
  </si>
  <si>
    <t>Environment, Cleantech, Recycling, Waste Management</t>
  </si>
  <si>
    <t>27AAXFA0448B1ZJ</t>
  </si>
  <si>
    <t>270584/G/23-24</t>
  </si>
  <si>
    <t>270850/G/23-24</t>
  </si>
  <si>
    <t>TC-020</t>
  </si>
  <si>
    <t>ARTHURS FOOD COMPANY PRIVATE LIMITED</t>
  </si>
  <si>
    <t>27AAICA0874D1ZU</t>
  </si>
  <si>
    <t>1081/G/22-23</t>
  </si>
  <si>
    <t>1870/G/22-23</t>
  </si>
  <si>
    <t>ARTIFICIAL REALITY</t>
  </si>
  <si>
    <t>Maulin Patel</t>
  </si>
  <si>
    <t>27ADMPK3536E1ZK</t>
  </si>
  <si>
    <t>0114/G/22-23</t>
  </si>
  <si>
    <t>ARTIVINE PRIVATE LIMITED / INITIALYZE</t>
  </si>
  <si>
    <t>B Vinay  Roopashree Kagathi Ananda</t>
  </si>
  <si>
    <t>27AARCA2673B1ZO</t>
  </si>
  <si>
    <t>0589/G/22-23</t>
  </si>
  <si>
    <t>ARTME TECH CAREERS</t>
  </si>
  <si>
    <t>Mama . Paltasingh</t>
  </si>
  <si>
    <t>27AAJFL1791J1ZX</t>
  </si>
  <si>
    <t>ARUN GUPTA ADVISORS PRIVATE LIMITED</t>
  </si>
  <si>
    <t>Pratik Gaikwad</t>
  </si>
  <si>
    <t>27AAUCA8940J1ZY</t>
  </si>
  <si>
    <t>ARUN TODARWAL &amp; ASSOCIATES LLP</t>
  </si>
  <si>
    <t>27ABLFA7389Q1ZC</t>
  </si>
  <si>
    <t>ARVIND DANABHAI DESAI</t>
  </si>
  <si>
    <t>Rahul Ramavath</t>
  </si>
  <si>
    <t>27AABPD6686J1ZG</t>
  </si>
  <si>
    <t>271402/G/23-24</t>
  </si>
  <si>
    <t>924/23-24</t>
  </si>
  <si>
    <t xml:space="preserve">ARYA OMNITALK WIRELESS SOLUTIONS PVT. LTD					</t>
  </si>
  <si>
    <t>27AAACO5172E1ZL</t>
  </si>
  <si>
    <t>1466/G/22-23</t>
  </si>
  <si>
    <t>1043/22-23</t>
  </si>
  <si>
    <t>ARYAN GROUP/ARYAN WOOD PRODUCTS PVT LTD</t>
  </si>
  <si>
    <t>Swati Bakshi</t>
  </si>
  <si>
    <t>29AAQCA2793P1ZN</t>
  </si>
  <si>
    <t>0834/G/22-23</t>
  </si>
  <si>
    <t>ASA AND ASSOCIATES LLP</t>
  </si>
  <si>
    <t>27AAAFA4690A1ZW</t>
  </si>
  <si>
    <t>270109/G/23-24</t>
  </si>
  <si>
    <t>270110/G/23-24</t>
  </si>
  <si>
    <t>270534/G/23-24</t>
  </si>
  <si>
    <t>270965/G/23-24</t>
  </si>
  <si>
    <t>271210/G/23-24</t>
  </si>
  <si>
    <t>271480/G/23-24</t>
  </si>
  <si>
    <t>271595/G/23-24</t>
  </si>
  <si>
    <t>ASAHI INDIA GLASS LIMITED</t>
  </si>
  <si>
    <t>08AADCA7706R2Z4</t>
  </si>
  <si>
    <t>1725/G/22-23</t>
  </si>
  <si>
    <t>ASAPP INFO GLOBAL SERVICES PRIVATE LIMITED</t>
  </si>
  <si>
    <t>MUMA19742C</t>
  </si>
  <si>
    <t>07AAECA1076H1ZW</t>
  </si>
  <si>
    <t>0867/G/22-23</t>
  </si>
  <si>
    <t>ASCENT INTELLIMATION PVT LTD</t>
  </si>
  <si>
    <t>27AACCA5017G1Z1</t>
  </si>
  <si>
    <t>0284/G/22-23</t>
  </si>
  <si>
    <t>0101/22-23</t>
  </si>
  <si>
    <t>ASH INFORMATION TECHNOLOGIES PRIVATE LIMITED</t>
  </si>
  <si>
    <t>Binay Kumar Mishra</t>
  </si>
  <si>
    <t>07AAUCA6928L1ZW</t>
  </si>
  <si>
    <t>ASHIKA GROUP</t>
  </si>
  <si>
    <t>27AADCA4563C1ZZ</t>
  </si>
  <si>
    <t>271707/G/23-24</t>
  </si>
  <si>
    <t>271777/G/23-24</t>
  </si>
  <si>
    <t>1277/23-24</t>
  </si>
  <si>
    <t>Kajal S Mehta</t>
  </si>
  <si>
    <t>ASHVIN GIDWANI PRODUCTIONS PRIVATE LIMITED</t>
  </si>
  <si>
    <t>Poonam Soni</t>
  </si>
  <si>
    <t>Entertainment, Online Games</t>
  </si>
  <si>
    <t>Film &amp; Television, Music, Online Games</t>
  </si>
  <si>
    <t>27AAGCA3039C1Z3</t>
  </si>
  <si>
    <t>0885/G/22-23</t>
  </si>
  <si>
    <t>ASHVIRA FASHIONS</t>
  </si>
  <si>
    <t>Hardik Girish Bhai Shah</t>
  </si>
  <si>
    <t>27AABCA3964B1Z0</t>
  </si>
  <si>
    <t>ASIA FOCUS GROUP</t>
  </si>
  <si>
    <t>271006/G/23-24</t>
  </si>
  <si>
    <t>ASIAN CHEMTECH PRIVATE LIMITED</t>
  </si>
  <si>
    <t>27AAICA1856B1ZY</t>
  </si>
  <si>
    <t>ASIAN ENERGY SERVICES LTD</t>
  </si>
  <si>
    <t>27AABCA7958F1ZI</t>
  </si>
  <si>
    <t>0020/G/22-23</t>
  </si>
  <si>
    <t>0021/G/22-23</t>
  </si>
  <si>
    <t>0022/G/22-23</t>
  </si>
  <si>
    <t>0003/22-23</t>
  </si>
  <si>
    <t>0023/G/22-23</t>
  </si>
  <si>
    <t>0004/22-23</t>
  </si>
  <si>
    <t>0196/G/22-23</t>
  </si>
  <si>
    <t>0173/22-23</t>
  </si>
  <si>
    <t>0363/G/22-23</t>
  </si>
  <si>
    <t>0364/G/22-23</t>
  </si>
  <si>
    <t>0365/G/22-23</t>
  </si>
  <si>
    <t>0229/22-23</t>
  </si>
  <si>
    <t>0422/G/22-23</t>
  </si>
  <si>
    <t>0230/22-23</t>
  </si>
  <si>
    <t>0840/G/22-23</t>
  </si>
  <si>
    <t>1187/G/22-23</t>
  </si>
  <si>
    <t>1516/G/22-23</t>
  </si>
  <si>
    <t>1652/G/22-23</t>
  </si>
  <si>
    <t>1653/G/22-23</t>
  </si>
  <si>
    <t>270070/G/23-24</t>
  </si>
  <si>
    <t>270306/G/23-24</t>
  </si>
  <si>
    <t>270417/G/23-24</t>
  </si>
  <si>
    <t>270790/G/23-24</t>
  </si>
  <si>
    <t>ASPIREJAZP TECHNOLOGIES PRIVATE LIMITED</t>
  </si>
  <si>
    <t>29AATCA6250G1ZB</t>
  </si>
  <si>
    <t>ASSIDUUS DISTRIBUTION PRIVATE LIMITED</t>
  </si>
  <si>
    <t>Ananth HV</t>
  </si>
  <si>
    <t>29AARCA3477F1Z8</t>
  </si>
  <si>
    <t>271666/G/23-24</t>
  </si>
  <si>
    <t>1189/23-24</t>
  </si>
  <si>
    <t>271719/G/23-24</t>
  </si>
  <si>
    <t>1196/23-24</t>
  </si>
  <si>
    <t>ASSOCIATED BATTERY PRODUCTS PVT. LTD. (TUFFGARD)</t>
  </si>
  <si>
    <t>07AAACY1879N1ZO</t>
  </si>
  <si>
    <t>ASSOCIATED ELECTROCHEMICALS</t>
  </si>
  <si>
    <t>06AAFCR0329D1ZU</t>
  </si>
  <si>
    <t>270753/G/23-24</t>
  </si>
  <si>
    <t>270901/G/23-24</t>
  </si>
  <si>
    <t>ASTRON VALVETECH PRIVATE LIMITED</t>
  </si>
  <si>
    <t>Anita Mandar Kulkarni</t>
  </si>
  <si>
    <t>27AADCA0174D1Z6</t>
  </si>
  <si>
    <t>0689/G/22-23</t>
  </si>
  <si>
    <t>ATC CHAINS INDIA</t>
  </si>
  <si>
    <t>24ACRPP8361J1ZY</t>
  </si>
  <si>
    <t>ATHARVA ENGINEERS &amp; INDUSTRIAL PROJECTS LLP/ATHARVA ENGINEERS INDUSTRIAL PROJECTS LTD</t>
  </si>
  <si>
    <t>Fire &amp; Safety</t>
  </si>
  <si>
    <t>Security, Safety, Facility Management</t>
  </si>
  <si>
    <t>27ABSFA2190G1Z9</t>
  </si>
  <si>
    <t>271917/G/23-24</t>
  </si>
  <si>
    <t>ATHARVA INFOTECH PRIVATE LIMITED</t>
  </si>
  <si>
    <t>Swosti Smita Behera</t>
  </si>
  <si>
    <t>27AAMCA2051L1ZK</t>
  </si>
  <si>
    <t>1077/G/22-23</t>
  </si>
  <si>
    <t>ATIMI SOFTWARE INDIA PRIVATE LIMITED</t>
  </si>
  <si>
    <t>29AAGCA0409E1Z3</t>
  </si>
  <si>
    <t>0146/G/22-23</t>
  </si>
  <si>
    <t>0516/G/22-23</t>
  </si>
  <si>
    <t>270400/G/23-24</t>
  </si>
  <si>
    <t>ATPI INDIA PVT. LTD.</t>
  </si>
  <si>
    <t>Praful Pawar Radhika Hamilpure</t>
  </si>
  <si>
    <t>27AAACI5126N1ZE</t>
  </si>
  <si>
    <t>ATRIA CONVERGENCE TECHNOLOGIES</t>
  </si>
  <si>
    <t>29AACCA8907B1ZU</t>
  </si>
  <si>
    <t>ATTEXO CONSULTING SERVICES</t>
  </si>
  <si>
    <t>Rudresha Devendrappa</t>
  </si>
  <si>
    <t>27ABXFA8188P1Z3</t>
  </si>
  <si>
    <t>ATTO COMMUNICATIONS PRIVATE LIMITED</t>
  </si>
  <si>
    <t>Savithramma S</t>
  </si>
  <si>
    <t>29AAJCA4671R1ZT</t>
  </si>
  <si>
    <t>AUBURN DIGITAL SOLUTIONS PRIVATE LIMITED</t>
  </si>
  <si>
    <t>Heli Dharit Gadani</t>
  </si>
  <si>
    <t>27AALCA5168M1Z3</t>
  </si>
  <si>
    <t>AUM FINANCIALS</t>
  </si>
  <si>
    <t>27AAOPP2634H1ZG</t>
  </si>
  <si>
    <t>1303/G/22-23</t>
  </si>
  <si>
    <t>AURA JEWELS</t>
  </si>
  <si>
    <t>27ALPPP2928J1ZI</t>
  </si>
  <si>
    <t>AURUM REALESTATE DEVELOPERS LIMITED</t>
  </si>
  <si>
    <t>27AABCL3669A1ZP</t>
  </si>
  <si>
    <t>AURUS IT SOLUTIONS PRIVATE LIMITED</t>
  </si>
  <si>
    <t>Mala Sivasubamania</t>
  </si>
  <si>
    <t>27AAICA9546L1Z2</t>
  </si>
  <si>
    <t>0102/G/22-23</t>
  </si>
  <si>
    <t>0026/22-23</t>
  </si>
  <si>
    <t>0732/G/22-23</t>
  </si>
  <si>
    <t>24AAGCV5396M1ZN</t>
  </si>
  <si>
    <t>0775/G/21-22</t>
  </si>
  <si>
    <t>0775/G/22-23</t>
  </si>
  <si>
    <t>1297/G/22-23</t>
  </si>
  <si>
    <t>1331/G/22-23</t>
  </si>
  <si>
    <t>0932/22-23</t>
  </si>
  <si>
    <t>1416/G/22-23</t>
  </si>
  <si>
    <t>1417/G/22-23</t>
  </si>
  <si>
    <t>1869/G/22-23</t>
  </si>
  <si>
    <t>1241/22-23</t>
  </si>
  <si>
    <t>Randhir Singh Kundu</t>
  </si>
  <si>
    <t>AUTOPLANT SYSTEM INDIA PRIVATE LIMITED</t>
  </si>
  <si>
    <t>27AALCA2369J1ZC</t>
  </si>
  <si>
    <t>270307/G/23-24</t>
  </si>
  <si>
    <t>668/23-24</t>
  </si>
  <si>
    <t>AUTOPRINT MACHINERY MANUFACTURERS PVT LTD</t>
  </si>
  <si>
    <t>Ritu Ravinder Lohia</t>
  </si>
  <si>
    <t>33AABCA8390B1Z1</t>
  </si>
  <si>
    <t>AUTOTECH NON-WOVENS PRIVATE LIMITED</t>
  </si>
  <si>
    <t>24AAACW5241J1ZE</t>
  </si>
  <si>
    <t>AUTUS CONSULTANCY SERVICES</t>
  </si>
  <si>
    <t>07ABAFA2011N1ZU</t>
  </si>
  <si>
    <t>AVA CHEMICALS PVT LTD</t>
  </si>
  <si>
    <t>Chemicals &amp; Lubricants</t>
  </si>
  <si>
    <t>27AAACA5075E1ZX</t>
  </si>
  <si>
    <t>270891/G/23-24</t>
  </si>
  <si>
    <t>741/23-24</t>
  </si>
  <si>
    <t>271347/G/23-24</t>
  </si>
  <si>
    <t>991/23-24</t>
  </si>
  <si>
    <t>271791/G/23-24</t>
  </si>
  <si>
    <t>271810/G/23-24</t>
  </si>
  <si>
    <t>AVA GLOBAL LOGISTICS LLP</t>
  </si>
  <si>
    <t>27ABBFA2862N1Z8</t>
  </si>
  <si>
    <t>AVALOAN INFOTECH</t>
  </si>
  <si>
    <t>08AAACG4212D1Z8</t>
  </si>
  <si>
    <t>1119/G/22-23</t>
  </si>
  <si>
    <t>1697/G/22-23</t>
  </si>
  <si>
    <t>1101/22-23</t>
  </si>
  <si>
    <t>1746/G/22-23</t>
  </si>
  <si>
    <t>270019/G/23-24</t>
  </si>
  <si>
    <t>270129/G/23-24</t>
  </si>
  <si>
    <t>270387/G/23-24</t>
  </si>
  <si>
    <t>380/23-24</t>
  </si>
  <si>
    <t>AVATI CONSULTING SOLUTIONS (P) LTD</t>
  </si>
  <si>
    <t>27AALCA6395C1ZH</t>
  </si>
  <si>
    <t>AVENCH SYSTEMS PRIVATE LIMITED</t>
  </si>
  <si>
    <t>prospect</t>
  </si>
  <si>
    <t>Arun Singh Negi</t>
  </si>
  <si>
    <t>29AANCA7989A1Z5</t>
  </si>
  <si>
    <t>1114/G/22-23</t>
  </si>
  <si>
    <t>1022/22-23</t>
  </si>
  <si>
    <t>Ankur Sharma</t>
  </si>
  <si>
    <t>AVIAN MEDIA PRIVATE LIMITED</t>
  </si>
  <si>
    <t>27AAECA5750A1Z3</t>
  </si>
  <si>
    <t>AVIGNYATA INC / MOKSH JUNEJA</t>
  </si>
  <si>
    <t>Heeral Bhanushali</t>
  </si>
  <si>
    <t>27AETPJ3346R1ZL</t>
  </si>
  <si>
    <t>1072/G/22-23</t>
  </si>
  <si>
    <t>0645/22-23</t>
  </si>
  <si>
    <t>1486/G/22-23</t>
  </si>
  <si>
    <t>1668/G/22-23</t>
  </si>
  <si>
    <t>0952/22-23</t>
  </si>
  <si>
    <t>AVIGYANATA INC.</t>
  </si>
  <si>
    <t>27AADFA2661K1ZK</t>
  </si>
  <si>
    <t>AVISPL</t>
  </si>
  <si>
    <t>29AAWCA3427A1ZN</t>
  </si>
  <si>
    <t>AWARTHON AWARENESS INITIATIVES PRIVATE LIMITED</t>
  </si>
  <si>
    <t>Manali Chander Ahuja</t>
  </si>
  <si>
    <t>27AAOCA4541M1Z9</t>
  </si>
  <si>
    <t>1389/G/22-23</t>
  </si>
  <si>
    <t>AWOKE SOLUTIONS</t>
  </si>
  <si>
    <t>24BOTPS6816J1Z7</t>
  </si>
  <si>
    <t>AXCRYPT SOFTWARE PRIVATE LIMITED</t>
  </si>
  <si>
    <t>29AAPCA9983L1ZI</t>
  </si>
  <si>
    <t>AYANNI DIAMONDS PVT .LTD</t>
  </si>
  <si>
    <t>27AAFCM5904R1ZV</t>
  </si>
  <si>
    <t>AYANWORKS TECHNOLOGY SOLUTIONS PVT. LTD.</t>
  </si>
  <si>
    <t>Amit Pande</t>
  </si>
  <si>
    <t>27AANCA3332R1Z5</t>
  </si>
  <si>
    <t>0305/G/22-23</t>
  </si>
  <si>
    <t>0184/22-23</t>
  </si>
  <si>
    <t>270460/G/23-24</t>
  </si>
  <si>
    <t>270634/G/23-24</t>
  </si>
  <si>
    <t>AYON PHARMA CHEM</t>
  </si>
  <si>
    <t>27AAZFA1564A1ZG</t>
  </si>
  <si>
    <t>AZA FASHIONS PRIVATE LIMITED</t>
  </si>
  <si>
    <t>Garment, Textile</t>
  </si>
  <si>
    <t>Embroidery, Garment, Textile, Apparel</t>
  </si>
  <si>
    <t>27AAACO7149M1ZZ</t>
  </si>
  <si>
    <t>271466/G/23-24</t>
  </si>
  <si>
    <t>271731/G/23-24</t>
  </si>
  <si>
    <t>AZILEN TECHNOLOGIES PVT. LTD.</t>
  </si>
  <si>
    <t>24AAHCA6677K1Z9</t>
  </si>
  <si>
    <t>AZOVA HEALTHCARE</t>
  </si>
  <si>
    <t>24AAKCM3129M1Z9</t>
  </si>
  <si>
    <t>1620/G/22-23</t>
  </si>
  <si>
    <t>0929/22-23</t>
  </si>
  <si>
    <t>AZPIRANTZ TECHNOLOGIES LLP/INFOSECTRAIN</t>
  </si>
  <si>
    <t>07ABKFA8094K1ZV</t>
  </si>
  <si>
    <t>1784/G/22-23</t>
  </si>
  <si>
    <t>270573/G/23-24</t>
  </si>
  <si>
    <t>271383/G/23-24</t>
  </si>
  <si>
    <t>23-24/12</t>
  </si>
  <si>
    <t>B B BANTHIA FINANCE PVT LTD</t>
  </si>
  <si>
    <t>Krishna Kumar Muraleedharan</t>
  </si>
  <si>
    <t>27AAACL3346D1ZU</t>
  </si>
  <si>
    <t>B KANDHARI PROPERTIES LLP</t>
  </si>
  <si>
    <t>27AAPFB9642L1ZR</t>
  </si>
  <si>
    <t>270524/G/23-24</t>
  </si>
  <si>
    <t>B Y &amp; ASSOCIATES LLP / BYCA</t>
  </si>
  <si>
    <t>27AAFFB0462N1ZD</t>
  </si>
  <si>
    <t>B. J SHAH &amp; ASSOCIATES</t>
  </si>
  <si>
    <t>27AAHPS5959D1ZA</t>
  </si>
  <si>
    <t>B.M.PAREKH AND CO.</t>
  </si>
  <si>
    <t>Tec Consulting</t>
  </si>
  <si>
    <t>27AAHFB7593A1ZG</t>
  </si>
  <si>
    <t>BAIDYANATH MINERALS PVT. LTD</t>
  </si>
  <si>
    <t>27AACCB0354P1ZJ</t>
  </si>
  <si>
    <t>BAKERSVILLE INDIA PVT. LTD</t>
  </si>
  <si>
    <t>Bangaruthalli  Manikonda</t>
  </si>
  <si>
    <t>23AAECB4873H1ZQ</t>
  </si>
  <si>
    <t>0531/G/22-23</t>
  </si>
  <si>
    <t>270330/G/23-24</t>
  </si>
  <si>
    <t>BALLUFF AUTOMATION INDIA PRIVATE LIMITED</t>
  </si>
  <si>
    <t>27AAICB3690G1ZJ</t>
  </si>
  <si>
    <t>0037/G/22-23</t>
  </si>
  <si>
    <t>0085/22-23</t>
  </si>
  <si>
    <t>0045/G/22-23</t>
  </si>
  <si>
    <t>0086/22-23</t>
  </si>
  <si>
    <t>0108/G/22-23</t>
  </si>
  <si>
    <t>0087/22-23</t>
  </si>
  <si>
    <t>0177/G/22-23</t>
  </si>
  <si>
    <t>0200/22-23</t>
  </si>
  <si>
    <t>0178/G/22-23</t>
  </si>
  <si>
    <t>0201/22-23</t>
  </si>
  <si>
    <t>1027/G/22-23</t>
  </si>
  <si>
    <t>1183/G/22-23</t>
  </si>
  <si>
    <t>0628/22-23</t>
  </si>
  <si>
    <t>BANBURY IMPEX PRIVATE LIMITED</t>
  </si>
  <si>
    <t>27AAACB5759Q1Z0</t>
  </si>
  <si>
    <t>BANDGI TECHNOLOGIES</t>
  </si>
  <si>
    <t>36AAGCB9665F1ZD</t>
  </si>
  <si>
    <t>BANDHAN BANK LIMITED</t>
  </si>
  <si>
    <t>19AAGCB1323G1Z0</t>
  </si>
  <si>
    <t>0472/G/22-23</t>
  </si>
  <si>
    <t>0948/G/22-23</t>
  </si>
  <si>
    <t>0953/G/22-23</t>
  </si>
  <si>
    <t>1004/G/22-23</t>
  </si>
  <si>
    <t>1013/G/22-23</t>
  </si>
  <si>
    <t>1701/G/22-23</t>
  </si>
  <si>
    <t>270055/G/23-24</t>
  </si>
  <si>
    <t>135/23-24</t>
  </si>
  <si>
    <t>271253/G/23-24</t>
  </si>
  <si>
    <t>1036/23-24</t>
  </si>
  <si>
    <t>BANJARA KASUTI ORGANISATION VIJAPUR</t>
  </si>
  <si>
    <t>29AADTB6763C1ZP</t>
  </si>
  <si>
    <t>BARE ASSOCIATES INDIA PRIVATE LIMITED</t>
  </si>
  <si>
    <t>Shivani Mahajan</t>
  </si>
  <si>
    <t>27AACCB7026L2ZJ</t>
  </si>
  <si>
    <t>270575/G/23-24</t>
  </si>
  <si>
    <t>BASEL NETWORK SOLUTIONS PRIVATE LIMITED</t>
  </si>
  <si>
    <t>Telecommunication</t>
  </si>
  <si>
    <t>Network provider</t>
  </si>
  <si>
    <t>21AAGCB4059D2Z5</t>
  </si>
  <si>
    <t>1185/G/22-23</t>
  </si>
  <si>
    <t>BASIL PROMPT VINYL PVT. LTD SILVIN ADDITIVES PRIVATE LIMITED</t>
  </si>
  <si>
    <t>24AAFCB9503P1ZD</t>
  </si>
  <si>
    <t>BAZAARI GLOBAL FINANCE LTD</t>
  </si>
  <si>
    <t>08AAACB3293K2ZI</t>
  </si>
  <si>
    <t>BBG INDIA DEVELOPERS LLP</t>
  </si>
  <si>
    <t>27AAICB7562K1Z7</t>
  </si>
  <si>
    <t>1204/G/22-23</t>
  </si>
  <si>
    <t>1381/G/22-23</t>
  </si>
  <si>
    <t>270094/G/23-24</t>
  </si>
  <si>
    <t>270284/G/23-24</t>
  </si>
  <si>
    <t>156/23-24</t>
  </si>
  <si>
    <t>270690/G/23-24</t>
  </si>
  <si>
    <t>510/23-24</t>
  </si>
  <si>
    <t>BBM ACOUSTIC INDIA PVT LTD</t>
  </si>
  <si>
    <t>27AACCB9240J1ZK</t>
  </si>
  <si>
    <t>BCD BANGALORE LLP</t>
  </si>
  <si>
    <t>29AASFB1082H1Z7</t>
  </si>
  <si>
    <t>1759/G/22-23</t>
  </si>
  <si>
    <t>1151/22-23</t>
  </si>
  <si>
    <t>270004/G/22-23</t>
  </si>
  <si>
    <t>1030/23-24</t>
  </si>
  <si>
    <t>270170/G/23-24</t>
  </si>
  <si>
    <t>77/23-24</t>
  </si>
  <si>
    <t>270171/G/23-24</t>
  </si>
  <si>
    <t>231/23-24</t>
  </si>
  <si>
    <t>270172/G/23-24</t>
  </si>
  <si>
    <t>1031/23-24</t>
  </si>
  <si>
    <t>270173/G/23-24</t>
  </si>
  <si>
    <t>137/23-24</t>
  </si>
  <si>
    <t>270174/G/23-24</t>
  </si>
  <si>
    <t>232/23-24</t>
  </si>
  <si>
    <t>270527/G/23-24</t>
  </si>
  <si>
    <t>745/23-24</t>
  </si>
  <si>
    <t>270831/G/23-24</t>
  </si>
  <si>
    <t>1032/23-24</t>
  </si>
  <si>
    <t>271669/G/23-24</t>
  </si>
  <si>
    <t>1251/23-24</t>
  </si>
  <si>
    <t>BDK VALVE</t>
  </si>
  <si>
    <t>Rede Fin Capital Advisory Private Limited</t>
  </si>
  <si>
    <t>29AAACW0042P1Z3</t>
  </si>
  <si>
    <t>BDX WORLD</t>
  </si>
  <si>
    <t>Aarthi Jhabak</t>
  </si>
  <si>
    <t>27BDXPJ3401R1ZU</t>
  </si>
  <si>
    <t>BE FLUENT LLP / FLUENT HEALTH</t>
  </si>
  <si>
    <t>27AAZFB9151A1Z8</t>
  </si>
  <si>
    <t>BEAUTEX GLOBAL</t>
  </si>
  <si>
    <t>RUTUJA CHETANKUMAR KALOKHE</t>
  </si>
  <si>
    <t>27ADPPD2532C2ZX</t>
  </si>
  <si>
    <t>271606/G/23-24</t>
  </si>
  <si>
    <t>BEAUTY BY BIE PRIVATE LIMITED</t>
  </si>
  <si>
    <t>27AAJCB5841L1ZA</t>
  </si>
  <si>
    <t>271729/G/23-24</t>
  </si>
  <si>
    <t>1197/23-24</t>
  </si>
  <si>
    <t>271926/G/23-24</t>
  </si>
  <si>
    <t>BEE WORKS SOFTWARES PRIVATE LIMITED</t>
  </si>
  <si>
    <t>29AAJCB0324Q1ZC</t>
  </si>
  <si>
    <t>0940/G/22-23</t>
  </si>
  <si>
    <t>0958/G/22-23</t>
  </si>
  <si>
    <t>BEEKALYON SYNETHETICS PRIVATE LIMITED</t>
  </si>
  <si>
    <t>27AAACB2976M3Z9</t>
  </si>
  <si>
    <t>1634/G/22-23</t>
  </si>
  <si>
    <t>0923/22-23</t>
  </si>
  <si>
    <t>270415/G/23-24</t>
  </si>
  <si>
    <t>279/23-24</t>
  </si>
  <si>
    <t>271653/G/23-24</t>
  </si>
  <si>
    <t>1155/23-24</t>
  </si>
  <si>
    <t>BEEWORKS SOFTWARES PRIVATE LIMITED</t>
  </si>
  <si>
    <t>27AAJCB0324Q1ZG</t>
  </si>
  <si>
    <t>BELAMI FINE CHEMICALS PVT LTD</t>
  </si>
  <si>
    <t>27AAACB2987J1ZE</t>
  </si>
  <si>
    <t>BELMAC RESIDENCES E CONDOMINIUM</t>
  </si>
  <si>
    <t>27AAGAB3643M1ZJ</t>
  </si>
  <si>
    <t>BENCHMARK COMPUTER SOLUTIONS PRIVATE LIMITED</t>
  </si>
  <si>
    <t>Neha Sharma</t>
  </si>
  <si>
    <t>27AACCB3357N1ZE</t>
  </si>
  <si>
    <t>Neha Singh</t>
  </si>
  <si>
    <t>1403/G/22-23</t>
  </si>
  <si>
    <t>1677/G/22-33</t>
  </si>
  <si>
    <t>271389/G/23-24</t>
  </si>
  <si>
    <t>1014/23-24</t>
  </si>
  <si>
    <t>271765/G/23-24</t>
  </si>
  <si>
    <t>1433/23-24</t>
  </si>
  <si>
    <t>BENHAM AND REEVES PROPERTY CONSULTANTS INDIA PRIVATE LIMITED</t>
  </si>
  <si>
    <t>AAICB7595E</t>
  </si>
  <si>
    <t>27AAICB7595E1ZB</t>
  </si>
  <si>
    <t>0285/G/22-23</t>
  </si>
  <si>
    <t>0108/22-23</t>
  </si>
  <si>
    <t>1021/G/22-23</t>
  </si>
  <si>
    <t>1023/G/22-23</t>
  </si>
  <si>
    <t>1550/G/22-23</t>
  </si>
  <si>
    <t>0801/22-23</t>
  </si>
  <si>
    <t>1719/G/22-23</t>
  </si>
  <si>
    <t>0957/22-23</t>
  </si>
  <si>
    <t>270342/G/23-24</t>
  </si>
  <si>
    <t>270631/G/23-24</t>
  </si>
  <si>
    <t>BEST ROADWAYS LIMITED</t>
  </si>
  <si>
    <t>27AAACB4214A5ZD</t>
  </si>
  <si>
    <t>270412/G/23-24</t>
  </si>
  <si>
    <t>349/23-24</t>
  </si>
  <si>
    <t>BESTOR INDIA PRIVATE LIMITED</t>
  </si>
  <si>
    <t>07AAKCB5066C1ZT</t>
  </si>
  <si>
    <t>BETTER BUILD INDIA</t>
  </si>
  <si>
    <t>Roads, Highways &amp; Bridges, construction</t>
  </si>
  <si>
    <t>24AAKFB4758L1Z3</t>
  </si>
  <si>
    <t>BHARAT VASTRALAYA/SHOP KARISHMA</t>
  </si>
  <si>
    <t>27AAAFB3338A1Z4</t>
  </si>
  <si>
    <t>0611/G/22-23</t>
  </si>
  <si>
    <t>1263/G/22-23</t>
  </si>
  <si>
    <t>BHATE RAWAL &amp; CO LLP</t>
  </si>
  <si>
    <t>Chelsea Jacinta Mendonca</t>
  </si>
  <si>
    <t>27AAQFB7067C1ZA</t>
  </si>
  <si>
    <t>271118/G/23-24</t>
  </si>
  <si>
    <t>715/23-24</t>
  </si>
  <si>
    <t>BHAVNA ROADLINES PRIVATE LIMITED</t>
  </si>
  <si>
    <t>24AAFCB8619N1ZA</t>
  </si>
  <si>
    <t>BIG BANG INNOVATIONS PVT LTD</t>
  </si>
  <si>
    <t>27AAGCB2277B1ZY</t>
  </si>
  <si>
    <t>BIG DREAMS</t>
  </si>
  <si>
    <t>27ANSPL4284G1ZH</t>
  </si>
  <si>
    <t>BIG IMPORTS AND GIFTS</t>
  </si>
  <si>
    <t>27AAFFB9190D1ZF</t>
  </si>
  <si>
    <t>270149/G/23-24</t>
  </si>
  <si>
    <t>270150/G/23-24</t>
  </si>
  <si>
    <t>270151/G/23-24</t>
  </si>
  <si>
    <t>270359/G/23-24</t>
  </si>
  <si>
    <t>BIG TRUNK COMMUNICATIONS </t>
  </si>
  <si>
    <t>27AAFCB4335B1Z4</t>
  </si>
  <si>
    <t>0202/G/22-23</t>
  </si>
  <si>
    <t>1017/G/21-22</t>
  </si>
  <si>
    <t>BIGFOOT RETAIL SOLUTIONS PVT. LTD.</t>
  </si>
  <si>
    <t>07AAECB7131Q1ZC</t>
  </si>
  <si>
    <t>0004/G/22-23</t>
  </si>
  <si>
    <t>BIGSEA MARCOM INDIA PRIVATE LIMITED</t>
  </si>
  <si>
    <t>Chaithra Akash Hanjer</t>
  </si>
  <si>
    <t>07AADCB7594C1ZN</t>
  </si>
  <si>
    <t>BIGSHARE SERVICES PRIVATE LIMITED</t>
  </si>
  <si>
    <t>Waste management</t>
  </si>
  <si>
    <t>Recycling, Waste – Water Treatment</t>
  </si>
  <si>
    <t>27AAMFD3303P1Z6</t>
  </si>
  <si>
    <t>271244/G/23-24</t>
  </si>
  <si>
    <t>BIO PETRO CLEAN INDIA PVT LTD</t>
  </si>
  <si>
    <t>Himanshi Srivastav</t>
  </si>
  <si>
    <t>07AAECB6007B1ZA</t>
  </si>
  <si>
    <t>0990/G/22-23</t>
  </si>
  <si>
    <t>1473/G/22-23</t>
  </si>
  <si>
    <t>0899/22-23</t>
  </si>
  <si>
    <t>271780/G/23-24</t>
  </si>
  <si>
    <t>1279/23-24</t>
  </si>
  <si>
    <t>BIORAD MEDISYS PRIVATE LIMITED</t>
  </si>
  <si>
    <t>27AABCB5041J1ZU</t>
  </si>
  <si>
    <t>270432/G/23-24</t>
  </si>
  <si>
    <t>184/23-24</t>
  </si>
  <si>
    <t>BIOXERA PHARMA PVT. LTD.</t>
  </si>
  <si>
    <t>27AACCB9951A1ZT</t>
  </si>
  <si>
    <t>0508/G/22-23</t>
  </si>
  <si>
    <t>BIPICO INDUSTRIES (TOOLS) PVT LTD</t>
  </si>
  <si>
    <t>Corporate Comrade Consultancy</t>
  </si>
  <si>
    <t>27AAACB4886E2ZM</t>
  </si>
  <si>
    <t>BITLA SOFTWARE PVT LTD</t>
  </si>
  <si>
    <t>Bhushan Daulat  Khairkhar</t>
  </si>
  <si>
    <t>29AADCB2334A1Z9</t>
  </si>
  <si>
    <t>BITQIT PVT LTD</t>
  </si>
  <si>
    <t>Gigabyte E Trade</t>
  </si>
  <si>
    <t>07AADCC8115E1ZZ</t>
  </si>
  <si>
    <t>BIZGURUKUL PRIVATE LIMITED</t>
  </si>
  <si>
    <t>09AAJCB0091Q1Z6</t>
  </si>
  <si>
    <t>271127/G/23-24</t>
  </si>
  <si>
    <t>BIZMOBILE IT SOLUTIONS PRIVATE LIMITED</t>
  </si>
  <si>
    <t>29AAGCB3337G1ZP</t>
  </si>
  <si>
    <t>270610/G/23-24</t>
  </si>
  <si>
    <t>427/23-24</t>
  </si>
  <si>
    <t>271172/G/23-24</t>
  </si>
  <si>
    <t>BKWT TRADING AND INVEST PVT LTD</t>
  </si>
  <si>
    <t>27AAACB6667R1ZX</t>
  </si>
  <si>
    <t>BLACKLIGHT STUDIO WORKS PVT LTD</t>
  </si>
  <si>
    <t>09AAECB7698C1ZD</t>
  </si>
  <si>
    <t>0381/G/22-23</t>
  </si>
  <si>
    <t>BLACKLION REAL ESTATE INDIA PRIVATE LIMITED</t>
  </si>
  <si>
    <t>27AAJCB5177H3ZC</t>
  </si>
  <si>
    <t>BLITZESCODES SYSTEMS</t>
  </si>
  <si>
    <t>27AASFB0795M1ZQ</t>
  </si>
  <si>
    <t>BLOCKRITI INFOTECH PRIVATE LIMITED</t>
  </si>
  <si>
    <t>09AAHCB5140Q1Z8</t>
  </si>
  <si>
    <t>271735/G/23-24</t>
  </si>
  <si>
    <t>1289/23-24</t>
  </si>
  <si>
    <t>BLOOMINGDALE PUBLIC RELATIONS</t>
  </si>
  <si>
    <t>27AAEPF4694H1ZK</t>
  </si>
  <si>
    <t>BLUE DART EXPRESS LIMITED</t>
  </si>
  <si>
    <t>33AAACB0446L1ZZ</t>
  </si>
  <si>
    <t>BLUE HARP TECHNOLOGIES PRIVATE LIMITED</t>
  </si>
  <si>
    <t>29AAFCP1806R1ZV</t>
  </si>
  <si>
    <t>BLUECOM INFOTECH PVT LTD</t>
  </si>
  <si>
    <t>27AAECB0418L1ZS</t>
  </si>
  <si>
    <t>BLUEKAKTUS</t>
  </si>
  <si>
    <t>BLUEPEAK CAPITAL SERVICES PRIVATE LIMITED</t>
  </si>
  <si>
    <t>29AAKCB7628L1Z0</t>
  </si>
  <si>
    <t>270401/G/23-24</t>
  </si>
  <si>
    <t>BLUEVERSE INDIA PRIVATE LIMITED</t>
  </si>
  <si>
    <t>27AALCB1773D1ZQ</t>
  </si>
  <si>
    <t>BLUPEAK CAPITAL SERVICE PRIVATE LIMITED</t>
  </si>
  <si>
    <t>27AAFCB5405H1Z3</t>
  </si>
  <si>
    <t>0345/G/22-23</t>
  </si>
  <si>
    <t>BOLD AND BAE FASHION PRIVATE LIMITED</t>
  </si>
  <si>
    <t>Designing, manufacturing</t>
  </si>
  <si>
    <t>online retailing of women's innerwear</t>
  </si>
  <si>
    <t>27AALCB6612P1Z5</t>
  </si>
  <si>
    <t>271034/G/23-24</t>
  </si>
  <si>
    <t>BOMBAY INDUSTRIAL MARKETING PRIVATE LIMITED</t>
  </si>
  <si>
    <t>27AAACB2077P1ZD</t>
  </si>
  <si>
    <t>270849/G/23-24</t>
  </si>
  <si>
    <t>BON APPETIT FOOD CHAIN PRIVATE LIMITED</t>
  </si>
  <si>
    <t>29AAECB1796K1Z7</t>
  </si>
  <si>
    <t>0567/G/22-23</t>
  </si>
  <si>
    <t>0794/G/22-23</t>
  </si>
  <si>
    <t>1190/G/22-23</t>
  </si>
  <si>
    <t>BONANZA PORTFOLIO LTD /  BIGUL</t>
  </si>
  <si>
    <t>27AAACB0764B1Z8</t>
  </si>
  <si>
    <t>BONOBOLOGY MEDIA LLP</t>
  </si>
  <si>
    <t>Dhara Akshay Dholakia</t>
  </si>
  <si>
    <t>24AAWFB4735HIZ7</t>
  </si>
  <si>
    <t>270057/G/23-24</t>
  </si>
  <si>
    <t>24/23-24</t>
  </si>
  <si>
    <t>BOOKMYCHARTERS</t>
  </si>
  <si>
    <t>Reallocation</t>
  </si>
  <si>
    <t>27AAKCA4685J1Z6</t>
  </si>
  <si>
    <t>BORA EXIM PRIVATE LIMITED</t>
  </si>
  <si>
    <t>27AAICB7283R1ZR</t>
  </si>
  <si>
    <t>BOROPLAST</t>
  </si>
  <si>
    <t>Cianna Enterprises</t>
  </si>
  <si>
    <t>Petroleum &amp; Oil - Gas</t>
  </si>
  <si>
    <t>Refineries, Petroleum &amp; Oil - Gas</t>
  </si>
  <si>
    <t>27AEJPB4120K1ZR</t>
  </si>
  <si>
    <t>BOSTON FINANCIAL GROUP</t>
  </si>
  <si>
    <t>29AACCE2465L1ZC</t>
  </si>
  <si>
    <t>1345/G/22-23</t>
  </si>
  <si>
    <t>270995/G/23-24</t>
  </si>
  <si>
    <t>271047/G/23-24</t>
  </si>
  <si>
    <t>BOXPLANK PRIVATE LIMITED</t>
  </si>
  <si>
    <t>29AAICB7572R1ZN</t>
  </si>
  <si>
    <t>0181/G/22-23</t>
  </si>
  <si>
    <t>0366/G/22-23</t>
  </si>
  <si>
    <t>0696/G/22-23</t>
  </si>
  <si>
    <t>0771/G/22-23</t>
  </si>
  <si>
    <t>1602/G/22-23</t>
  </si>
  <si>
    <t>BPE BIOTREE INDIA PRIVATE LIMITED</t>
  </si>
  <si>
    <t>29AAFCB0431J1ZU</t>
  </si>
  <si>
    <t>BRAINWING AERIAL SERVICES LLP</t>
  </si>
  <si>
    <t>27AAQFB4253N2ZW</t>
  </si>
  <si>
    <t>270973/G/23-24</t>
  </si>
  <si>
    <t>271701/G/23-24</t>
  </si>
  <si>
    <t>BRAND LABEL</t>
  </si>
  <si>
    <t>Navya Rakshit Gopal</t>
  </si>
  <si>
    <t>27AAMPF0018P1ZL</t>
  </si>
  <si>
    <t>1432/G/22-23</t>
  </si>
  <si>
    <t>1433/G/22-23</t>
  </si>
  <si>
    <t>Yashvi Pragneshkumar Shah</t>
  </si>
  <si>
    <t>BRAND VISAGE COMMUNICATIONS</t>
  </si>
  <si>
    <t>07ASCPK7198P1ZW</t>
  </si>
  <si>
    <t>271336/G/23-24</t>
  </si>
  <si>
    <t>271379/G/23-24</t>
  </si>
  <si>
    <t>BRAND WHIZ</t>
  </si>
  <si>
    <t>27AAFFB6917J1Z9</t>
  </si>
  <si>
    <t>BRANDWIZZ COMMUNICATIONS PRIVATE LIMITED</t>
  </si>
  <si>
    <t>19AAECB2615F1ZZ</t>
  </si>
  <si>
    <t>1124/G/22-23</t>
  </si>
  <si>
    <t>0637/22-23</t>
  </si>
  <si>
    <t>BRICK2WALL INFRATECH PRIVATE LIMITED</t>
  </si>
  <si>
    <t>06AABCT6407C1ZR</t>
  </si>
  <si>
    <t>1045/G/22-23</t>
  </si>
  <si>
    <t>BRICKWORK RATINGS INDIA PRIVATE LIMITED</t>
  </si>
  <si>
    <t>29AADCB3136C1Z3</t>
  </si>
  <si>
    <t>271667/G/23-24</t>
  </si>
  <si>
    <t>BRIGHT PERFORMANCE NUTRITION</t>
  </si>
  <si>
    <t>27AANFB1615M1ZA</t>
  </si>
  <si>
    <t>1481/G/22-23</t>
  </si>
  <si>
    <t>0769/22-23</t>
  </si>
  <si>
    <t>271130/G/23-24</t>
  </si>
  <si>
    <t>BRIGHTPOINT INFOTECH</t>
  </si>
  <si>
    <t>MT Services Technology</t>
  </si>
  <si>
    <t>27AAFCB6132Q1ZA</t>
  </si>
  <si>
    <t>BRIMMA TECH</t>
  </si>
  <si>
    <t>33AAGCB9879D1ZF</t>
  </si>
  <si>
    <t>BRITAS POLYMERS PVT. LTD</t>
  </si>
  <si>
    <t>S J ASSOCIATES</t>
  </si>
  <si>
    <t>27AAHCB6254D1ZS</t>
  </si>
  <si>
    <t>BROADSIDE MARINE PRIVATE LIMITED</t>
  </si>
  <si>
    <t>Smita Shrinivas Kuber</t>
  </si>
  <si>
    <t>Shipping, Marine</t>
  </si>
  <si>
    <t>Shipping, Marine, Freight Forwarding</t>
  </si>
  <si>
    <t>27AAGCB8912K1ZD</t>
  </si>
  <si>
    <t>271744/G/23-24</t>
  </si>
  <si>
    <t>BROADWAY MALYAN INDIA PRIVATE LIMITED</t>
  </si>
  <si>
    <t>27AAECB7030N1ZI</t>
  </si>
  <si>
    <t>0596/G/22-23</t>
  </si>
  <si>
    <t>0833/G/22-23</t>
  </si>
  <si>
    <t>0882/G/22-23</t>
  </si>
  <si>
    <t>1130/G/22-23</t>
  </si>
  <si>
    <t>1611/G/22-23</t>
  </si>
  <si>
    <t>0922/22-23</t>
  </si>
  <si>
    <t>BRONCO BUILDWELL PRIVATE LIMITED</t>
  </si>
  <si>
    <t>24AAKCB0690G1ZT</t>
  </si>
  <si>
    <t>BROWSE INFO</t>
  </si>
  <si>
    <t>24AAPFB1016Q1ZB</t>
  </si>
  <si>
    <t>BRYAN &amp; CANDY (I) PRIVATE LIMITED</t>
  </si>
  <si>
    <t>27AAICB5709N1Z8</t>
  </si>
  <si>
    <t>1812/G/22-23</t>
  </si>
  <si>
    <t>0969/22-23</t>
  </si>
  <si>
    <t>BS FINTECH PRIVATE LIMITED</t>
  </si>
  <si>
    <t>Sheetal Suresh Nainwani</t>
  </si>
  <si>
    <t>29AAKCB1297M1Z1</t>
  </si>
  <si>
    <t>0624/G/22-23</t>
  </si>
  <si>
    <t>0742/G/22-23</t>
  </si>
  <si>
    <t>BTL INDIA</t>
  </si>
  <si>
    <t>29AAECB6417B1ZY</t>
  </si>
  <si>
    <t>BUILDAHOME</t>
  </si>
  <si>
    <t>27AABCZ2799P1ZB</t>
  </si>
  <si>
    <t>BURDA MEDIA INDIA PRIVATE LIMITED</t>
  </si>
  <si>
    <t>06AABCE0544R1ZH</t>
  </si>
  <si>
    <t>1121/G/22-23</t>
  </si>
  <si>
    <t>1450/G/22-23</t>
  </si>
  <si>
    <t>270054/G/23-24</t>
  </si>
  <si>
    <t>270583/G/23-24</t>
  </si>
  <si>
    <t>270785/G/23-24</t>
  </si>
  <si>
    <t>270786/G/23-24</t>
  </si>
  <si>
    <t>271044/G/23-24</t>
  </si>
  <si>
    <t>271371/G/23-24</t>
  </si>
  <si>
    <t>BURGER SINGH ONLINE</t>
  </si>
  <si>
    <t>06AAFCB0620B1ZK</t>
  </si>
  <si>
    <t>BURNER DIGITAL PVT. LTD</t>
  </si>
  <si>
    <t>09AAJCB2904N1ZE</t>
  </si>
  <si>
    <t>BUSINESS STANDARD</t>
  </si>
  <si>
    <t>27AABCB2115P1ZP</t>
  </si>
  <si>
    <t>BUSSINESS LAB</t>
  </si>
  <si>
    <t>27AAZFB4248E1Z4</t>
  </si>
  <si>
    <t>270514/G/23-24</t>
  </si>
  <si>
    <t>BUZZTAG MEDIA PVT. LTD.</t>
  </si>
  <si>
    <t>Vidit Jain</t>
  </si>
  <si>
    <t>27AAHCB3654L1Z7</t>
  </si>
  <si>
    <t>1223/G/22-23</t>
  </si>
  <si>
    <t>0629/22-23</t>
  </si>
  <si>
    <t>CACTUS CORPORATE COWORKING</t>
  </si>
  <si>
    <t>N GogulAarthi</t>
  </si>
  <si>
    <t>Coworking &amp; Flexible Workspaces</t>
  </si>
  <si>
    <t>33AANFC5564C1ZL</t>
  </si>
  <si>
    <t>0753/G/22-23</t>
  </si>
  <si>
    <t>Ramkumar S</t>
  </si>
  <si>
    <t>Sindhu S</t>
  </si>
  <si>
    <t>CADEPLOY ENGINEERING PRIVATE LIMITED</t>
  </si>
  <si>
    <t>Hu Bridge Enterprises Private Limited</t>
  </si>
  <si>
    <t>36AAECC7711K1ZK</t>
  </si>
  <si>
    <t>CAI STORE PRIVATE LIMITED</t>
  </si>
  <si>
    <t>27AAJCC4540P1Z7</t>
  </si>
  <si>
    <t>CALBORN LIFE SCIENCE PVT LTD</t>
  </si>
  <si>
    <t>24AAICC9144N1Z8</t>
  </si>
  <si>
    <t>270990/G/23-24</t>
  </si>
  <si>
    <t>765/23-24</t>
  </si>
  <si>
    <t>270991/G/23-24</t>
  </si>
  <si>
    <t>907/23-24</t>
  </si>
  <si>
    <t>271892/G/23-24</t>
  </si>
  <si>
    <t>1442/23-24</t>
  </si>
  <si>
    <t>CALIBER INTERCONNECT SOLUTIONS PRIVATE LIMITED</t>
  </si>
  <si>
    <t>Vidya Shalini M</t>
  </si>
  <si>
    <t>33AADCC8600J1ZV</t>
  </si>
  <si>
    <t>0760/G/22-23</t>
  </si>
  <si>
    <t>Amaan Memon</t>
  </si>
  <si>
    <t>CALQRISK FOREX ADVISORS PRIVATE LIMITED</t>
  </si>
  <si>
    <t>27AAGCC2524A1Z9</t>
  </si>
  <si>
    <t>270613/G/23-24</t>
  </si>
  <si>
    <t>397/23-24</t>
  </si>
  <si>
    <t>270709/G/23-24</t>
  </si>
  <si>
    <t>373/23-24</t>
  </si>
  <si>
    <t>271179/G/23-24</t>
  </si>
  <si>
    <t>CAN IMAGE MEDIA TECH</t>
  </si>
  <si>
    <t>27AAJFC2685G1ZA</t>
  </si>
  <si>
    <t>CANADIANSIM/ WIRELESS COMMUNICATION SERVICES INDIA PVT LTD</t>
  </si>
  <si>
    <t>07AACCW7106N1Z0</t>
  </si>
  <si>
    <t>CANARA LIGHTING INDUSTRIES PVT LTD</t>
  </si>
  <si>
    <t>29AAACC6921B1Z0</t>
  </si>
  <si>
    <t>271642/G/23-24</t>
  </si>
  <si>
    <t>1275/23-24</t>
  </si>
  <si>
    <t>CANDOR FOODS PRIVATE LIMITED</t>
  </si>
  <si>
    <t>27AAFCC3542B1Z4</t>
  </si>
  <si>
    <t>0165/G/22-23</t>
  </si>
  <si>
    <t>0723/G/22-23</t>
  </si>
  <si>
    <t>CAREGROUP SIGHT SOLUTION PRIVATE LIMITED</t>
  </si>
  <si>
    <t>Chirag Acharya</t>
  </si>
  <si>
    <t>24AAICC5609E1ZX</t>
  </si>
  <si>
    <t>1353/G/22-23</t>
  </si>
  <si>
    <t>0902/22-23</t>
  </si>
  <si>
    <t>1354/G/22-23</t>
  </si>
  <si>
    <t>0903/22-23</t>
  </si>
  <si>
    <t>1518/G/22-23</t>
  </si>
  <si>
    <t>0908/22-23</t>
  </si>
  <si>
    <t>CARGOSOL LOGISTICS PVT LTD.</t>
  </si>
  <si>
    <t>27AAECC3267C1ZX</t>
  </si>
  <si>
    <t>1157/G/22-23</t>
  </si>
  <si>
    <t>CAROLINA TECHNOLOGY SOLUTION</t>
  </si>
  <si>
    <t>33AACCC9193R1ZY</t>
  </si>
  <si>
    <t>0892/G/22-23</t>
  </si>
  <si>
    <t>0912/G/22-23</t>
  </si>
  <si>
    <t>CARPEDIEM</t>
  </si>
  <si>
    <t>29AABPK4787H1ZC</t>
  </si>
  <si>
    <t>0135/G/22-23</t>
  </si>
  <si>
    <t>0258/22-23</t>
  </si>
  <si>
    <t>CBL SOLUTIONS INDIA PVT LTD</t>
  </si>
  <si>
    <t>36AAJCC8351N1Z3</t>
  </si>
  <si>
    <t>CEDAR MANAGEMENT CONSULTING PRIVATE LIMITED</t>
  </si>
  <si>
    <t>27AABCR7388E2Z2</t>
  </si>
  <si>
    <t>CELEBFIE/ TECHNOLOGY TIGERS PRIVATE LIMITED</t>
  </si>
  <si>
    <t>09AAHCT8537B1Z6</t>
  </si>
  <si>
    <t>CELESTIAL MERIDIAN SHIPPING</t>
  </si>
  <si>
    <t>27AAFCC0985J1ZE</t>
  </si>
  <si>
    <t>1505/G/22-23</t>
  </si>
  <si>
    <t>0843/22-23</t>
  </si>
  <si>
    <t>CENTRAL TYRES PVT LTD</t>
  </si>
  <si>
    <t>27AADCC3964B1ZW</t>
  </si>
  <si>
    <t>CEPTES SOFTWARE PVT LTD</t>
  </si>
  <si>
    <t>29AAECC1055C1Z3</t>
  </si>
  <si>
    <t>CERATECH SOLUTIONS</t>
  </si>
  <si>
    <t>Manish Singh</t>
  </si>
  <si>
    <t>24AAPFC6825Q1ZR</t>
  </si>
  <si>
    <t>271293/G/23-24</t>
  </si>
  <si>
    <t>CFM  ADVISORS PRIVATE LIMITED</t>
  </si>
  <si>
    <t>27AAFCC1544B1Z6</t>
  </si>
  <si>
    <t>270707/G/23-24</t>
  </si>
  <si>
    <t>270815/G/23-24</t>
  </si>
  <si>
    <t>CHAHAT PROPERTIES PRIVATE LIMITED (PRABHATAM GROUP)</t>
  </si>
  <si>
    <t>20AADCC0743J1Z6</t>
  </si>
  <si>
    <t>0193/G/22-23</t>
  </si>
  <si>
    <t>CHAIN EXPERTS AND JEWELLERS PRIVATE LIMITED</t>
  </si>
  <si>
    <t>Ramkrishna Bhat</t>
  </si>
  <si>
    <t>27AAECC0521D1ZC</t>
  </si>
  <si>
    <t>270260/G/23-24</t>
  </si>
  <si>
    <t>153/23-24</t>
  </si>
  <si>
    <t>CHAKRADHAR CHEMICALS PVT LTD</t>
  </si>
  <si>
    <t>Agrochemicals</t>
  </si>
  <si>
    <t>09AAACC9047Q1Z0</t>
  </si>
  <si>
    <t>CHANGI LIGHTING</t>
  </si>
  <si>
    <t>27AAAPC8323J1ZW</t>
  </si>
  <si>
    <t>CHANNEL PACKAGING</t>
  </si>
  <si>
    <t>Vayunandan  . Paidipaty</t>
  </si>
  <si>
    <t>27AAICC5798E1Z9</t>
  </si>
  <si>
    <t>CHAPLOT INVESTMENTS PRIVATE LIMITED</t>
  </si>
  <si>
    <t>27AAGCC4450K1ZJ</t>
  </si>
  <si>
    <t>CHARAK PHARMA PVT LTD</t>
  </si>
  <si>
    <t>27AABCC4014A1ZH</t>
  </si>
  <si>
    <t>0585/G/22-23</t>
  </si>
  <si>
    <t>0776/G/22-23</t>
  </si>
  <si>
    <t>0917/G/22-23</t>
  </si>
  <si>
    <t>1154/G/22-23</t>
  </si>
  <si>
    <t>0667/22-23</t>
  </si>
  <si>
    <t>1316/G/22-23</t>
  </si>
  <si>
    <t>1474/G/22-23</t>
  </si>
  <si>
    <t>0825/22-23</t>
  </si>
  <si>
    <t>1525/G/22-23</t>
  </si>
  <si>
    <t>0776/22-23</t>
  </si>
  <si>
    <t>1553/G/22-23</t>
  </si>
  <si>
    <t>0888/22-23</t>
  </si>
  <si>
    <t>1706/G/22-23</t>
  </si>
  <si>
    <t>1108/22-23</t>
  </si>
  <si>
    <t>270446/G/23-24</t>
  </si>
  <si>
    <t>270667/G/23-24</t>
  </si>
  <si>
    <t>270668/G/23-24</t>
  </si>
  <si>
    <t>270685/G/23-24</t>
  </si>
  <si>
    <t>23-24/24</t>
  </si>
  <si>
    <t>270687/G/23-24</t>
  </si>
  <si>
    <t>23-24/27</t>
  </si>
  <si>
    <t>271133/G/23-24</t>
  </si>
  <si>
    <t>CHARAN WINDOWS PVT LTD</t>
  </si>
  <si>
    <t>Sammed Santosh  Magdum</t>
  </si>
  <si>
    <t>Nagendra Chaturvedi</t>
  </si>
  <si>
    <t>33AAHCC9325L1ZF</t>
  </si>
  <si>
    <t>270392/G/23-24</t>
  </si>
  <si>
    <t>CHARBHAI BIDI WORKS</t>
  </si>
  <si>
    <t>36AABFC0789P1ZZ</t>
  </si>
  <si>
    <t>0079/G/22-23</t>
  </si>
  <si>
    <t>1586/G/22-23</t>
  </si>
  <si>
    <t>1588/G/22-23</t>
  </si>
  <si>
    <t>CHARTERED FINANCE MANAGEMENT PRIVATE LIMITED</t>
  </si>
  <si>
    <t>27AABCC9172D1ZQ</t>
  </si>
  <si>
    <t>0970/G/22-23</t>
  </si>
  <si>
    <t>CHAVDA INFRA PRIVATE LIMITED</t>
  </si>
  <si>
    <t>24AAFCC0091F1Z4</t>
  </si>
  <si>
    <t>1681/G/22-33</t>
  </si>
  <si>
    <t>1093/22-23</t>
  </si>
  <si>
    <t>270121/G/23-24</t>
  </si>
  <si>
    <t>122/23-24</t>
  </si>
  <si>
    <t>Namrata Divwedi &amp; Ravula Sowmya</t>
  </si>
  <si>
    <t>24AAICC7637J1ZO</t>
  </si>
  <si>
    <t>CHECKPOINT SYSTEMS INDIA PRIVATE LIMITED</t>
  </si>
  <si>
    <t>27AACCC6709P1Z7</t>
  </si>
  <si>
    <t>0695/G/22-23</t>
  </si>
  <si>
    <t>270562/G/23-24</t>
  </si>
  <si>
    <t>CHELA INFRA</t>
  </si>
  <si>
    <t>29AULPK7769D1Z1</t>
  </si>
  <si>
    <t>CHELLSOFT TECHNOLOGIES PRIVATE LIMITED</t>
  </si>
  <si>
    <t>33AAKCC9401C1Z2</t>
  </si>
  <si>
    <t>CHEM CLEANZIO INDIA PRIVATE LIMITED</t>
  </si>
  <si>
    <t>27AADCC7283K1Z9</t>
  </si>
  <si>
    <t>270437/G/23-24</t>
  </si>
  <si>
    <t>271105/G/2324</t>
  </si>
  <si>
    <t>CHEMICAL BROTHERS PVT LTD</t>
  </si>
  <si>
    <t>27AAFCC7492N1ZY</t>
  </si>
  <si>
    <t>CHEMICAL CRUNCH PRIVATE LIMITED</t>
  </si>
  <si>
    <t>Ganesh Kumar C R</t>
  </si>
  <si>
    <t>27AAJCC9384M1ZT</t>
  </si>
  <si>
    <t>CHETAK LOGISTICS LTD</t>
  </si>
  <si>
    <t>07AABCC8571C1ZT</t>
  </si>
  <si>
    <t>0454/G/22-23</t>
  </si>
  <si>
    <t>CHETANA EDUCATION LLP</t>
  </si>
  <si>
    <t>27AANFC1053G1ZM</t>
  </si>
  <si>
    <t>271903/G/23-24</t>
  </si>
  <si>
    <t>CHHEDA INTERNATIONAL PRIVATE LIMITED</t>
  </si>
  <si>
    <t>27AADCC0654Q1ZC</t>
  </si>
  <si>
    <t>0375/G/22-23</t>
  </si>
  <si>
    <t>0185/22-23</t>
  </si>
  <si>
    <t>CHHEDA JEWELLERS PVT. LTD.</t>
  </si>
  <si>
    <t>27AAGCC9683G1Z7</t>
  </si>
  <si>
    <t>0054/G/22-23</t>
  </si>
  <si>
    <t>CHIFU AGRITECH PVT. LTD. (VEGROW)</t>
  </si>
  <si>
    <t>29AAICC6655N1ZW</t>
  </si>
  <si>
    <t>CHINT INDIA ENERGY SOLUTION PRIVATE LIMITED</t>
  </si>
  <si>
    <t>09AANCS9846E1ZP</t>
  </si>
  <si>
    <t>CHINTAMANI CONSTRUCTION COMPANY</t>
  </si>
  <si>
    <t>27AAFFC9024K1ZA</t>
  </si>
  <si>
    <t>271072/G/23-24</t>
  </si>
  <si>
    <t>CHLORITECH INDUSTRIES</t>
  </si>
  <si>
    <t>Timaeus Marketo</t>
  </si>
  <si>
    <t>24AABFC2255J1ZR</t>
  </si>
  <si>
    <t>270468/G/23-24</t>
  </si>
  <si>
    <t>TM/0004/23-24</t>
  </si>
  <si>
    <t>CHQBOOK INSURANCE BROKING PRIVATE LIMITED</t>
  </si>
  <si>
    <t>06AAICC9023E1ZV</t>
  </si>
  <si>
    <t>CHRIS MERCHANT PRIVATE LIMITED</t>
  </si>
  <si>
    <t>33AAGCC6660D1ZX</t>
  </si>
  <si>
    <t>CHRISTIE DIGITAL SYSTEMS (INDIA) PRIVATE LIMITED</t>
  </si>
  <si>
    <t>Yogesh Panchariya</t>
  </si>
  <si>
    <t>29AADCV3419J1Z2</t>
  </si>
  <si>
    <t>270337/G/23-24</t>
  </si>
  <si>
    <t>128/23-24</t>
  </si>
  <si>
    <t>CHTRSOCIAL</t>
  </si>
  <si>
    <t>27AAGCC3917P1Z7</t>
  </si>
  <si>
    <t>CINIMAGE STUDIOS - VIDEO PRODUCTION COMPANY</t>
  </si>
  <si>
    <t>29AAFCC4360B1ZY</t>
  </si>
  <si>
    <t>1578/G/22-23</t>
  </si>
  <si>
    <t>CISB SERVICES PRIVATE LIMITED</t>
  </si>
  <si>
    <t>Mahesh Giri</t>
  </si>
  <si>
    <t>27AACCC6334Q1Z8</t>
  </si>
  <si>
    <t>1584/G/22-23</t>
  </si>
  <si>
    <t>0912/22-23</t>
  </si>
  <si>
    <t>270363/G/23-24</t>
  </si>
  <si>
    <t>183/23-24</t>
  </si>
  <si>
    <t>CITY LINK PORTAL PRIVATE LIMITED</t>
  </si>
  <si>
    <t>29AAGCC2500A1ZD</t>
  </si>
  <si>
    <t>CL EDUCATE LIMITED/CAREER LAUNCHER</t>
  </si>
  <si>
    <t>07AAACC3885C1ZV</t>
  </si>
  <si>
    <t>0483/G/21-22</t>
  </si>
  <si>
    <t>Sai Siddish LM</t>
  </si>
  <si>
    <t>1340/G/22-23</t>
  </si>
  <si>
    <t>0664/22-23</t>
  </si>
  <si>
    <t>CLAY INC</t>
  </si>
  <si>
    <t>Vaibhav Samudra</t>
  </si>
  <si>
    <t>27AAGFC9190D1ZD</t>
  </si>
  <si>
    <t>1443/G/22-23</t>
  </si>
  <si>
    <t>270982/G/23-24</t>
  </si>
  <si>
    <t>CLEAR CHANNEL INDIA PVT LTD.</t>
  </si>
  <si>
    <t>27AABCM6403F2ZR</t>
  </si>
  <si>
    <t>0613/G/22-23</t>
  </si>
  <si>
    <t>CLEVERTIZE PRIVATE LIMITED</t>
  </si>
  <si>
    <t>29AAHCC4914D1ZS</t>
  </si>
  <si>
    <t>CLICBRICS (REDBRICS ITES INDIA PVT LTD)</t>
  </si>
  <si>
    <t>06AAICR1527N1Z4</t>
  </si>
  <si>
    <t>CLINOMIC CENTER FOR CLINICAL RESEARCH</t>
  </si>
  <si>
    <t>27AAGCC6492B1ZO</t>
  </si>
  <si>
    <t>270843/G/23-24</t>
  </si>
  <si>
    <t>CLOUD ANALOGY</t>
  </si>
  <si>
    <t>09AAJCC7607B1ZS</t>
  </si>
  <si>
    <t>CLOUD FARM PRIVATE LIMITED</t>
  </si>
  <si>
    <t>07AADCC1209K1ZX</t>
  </si>
  <si>
    <t>1607/G/22-23</t>
  </si>
  <si>
    <t>1833/G/22-23</t>
  </si>
  <si>
    <t>CLUB 7 HOLIDAYS LIMITED</t>
  </si>
  <si>
    <t>27AABCC3119L1ZQ</t>
  </si>
  <si>
    <t>0445/G/22-23</t>
  </si>
  <si>
    <t>0530/G/22-23</t>
  </si>
  <si>
    <t>0734/G/22-23</t>
  </si>
  <si>
    <t>0967/G/22-23</t>
  </si>
  <si>
    <t>0643/22-23</t>
  </si>
  <si>
    <t>CMR TEXTILES &amp; JEWELLERS PRIVATE LIMITED</t>
  </si>
  <si>
    <t>37AAFCC6436L3Z9</t>
  </si>
  <si>
    <t>1300/G/22-23</t>
  </si>
  <si>
    <t>1853/G/22-23</t>
  </si>
  <si>
    <t>270042/G/23-24</t>
  </si>
  <si>
    <t>270596/G/23-24</t>
  </si>
  <si>
    <t>270598/G/23-24</t>
  </si>
  <si>
    <t>271875/G/23-24</t>
  </si>
  <si>
    <t>CMR TEXTILES AND JEWELLERS PVT LTD</t>
  </si>
  <si>
    <t>0972/G/22-23</t>
  </si>
  <si>
    <t>1074/G/22-23</t>
  </si>
  <si>
    <t>1203/G/22-23</t>
  </si>
  <si>
    <t>1249/G/22-23</t>
  </si>
  <si>
    <t>CODECRAFT TECHNOLOGIES PRIVATE LIMITED</t>
  </si>
  <si>
    <t>29AAECC3893Q1ZS</t>
  </si>
  <si>
    <t>CODEGAMA LLP</t>
  </si>
  <si>
    <t>29AAMFC8439P1ZG</t>
  </si>
  <si>
    <t>0087/G/22-23</t>
  </si>
  <si>
    <t>CODELAND INFOSOLUTIONS PRIVATE LIMITED</t>
  </si>
  <si>
    <t>29AAECC6017C1ZZ</t>
  </si>
  <si>
    <t>CODERZBOT INNOVATIONS</t>
  </si>
  <si>
    <t>Prosporaisers Finserv Pvt Ltd</t>
  </si>
  <si>
    <t>33AASFC7408E1ZH</t>
  </si>
  <si>
    <t>0943/G/22-23</t>
  </si>
  <si>
    <t>CODETASKER</t>
  </si>
  <si>
    <t>24AAPFC9211N1Z3</t>
  </si>
  <si>
    <t>271248/G/23-24</t>
  </si>
  <si>
    <t>933/23-24</t>
  </si>
  <si>
    <t>271271/G/23-24</t>
  </si>
  <si>
    <t>1133/23-24</t>
  </si>
  <si>
    <t>CODIOT TECHNOLOGIES LLP</t>
  </si>
  <si>
    <t>24AAMFC6275B1ZL</t>
  </si>
  <si>
    <t>0161/G/22-23</t>
  </si>
  <si>
    <t>COGNITO BREYN PVT LTD</t>
  </si>
  <si>
    <t>Service and Repair</t>
  </si>
  <si>
    <t>33AAHCC7184C1Z9</t>
  </si>
  <si>
    <t>0807/G/22-23</t>
  </si>
  <si>
    <t>COHO CONCEPTS</t>
  </si>
  <si>
    <t>Mohit Bhardwaj</t>
  </si>
  <si>
    <t>27AGEPT9914A1ZB</t>
  </si>
  <si>
    <t>271195/G/23-24</t>
  </si>
  <si>
    <t>Vrushali Shardul</t>
  </si>
  <si>
    <t>271578/G/23-24</t>
  </si>
  <si>
    <t>1117/23-24</t>
  </si>
  <si>
    <t>271674/G/23-24</t>
  </si>
  <si>
    <t>COIR ON FOAM PRODUCTS PRIVATE LIMITED</t>
  </si>
  <si>
    <t>33AAICC1448D1Z3</t>
  </si>
  <si>
    <t>COLLABORATION AND COMMUNICATION TECHNOLOGIES PRIVATE LIMITED (COLCOM)</t>
  </si>
  <si>
    <t>27AAHCC8437F1ZI</t>
  </si>
  <si>
    <t>COLONELZ CONSTRUCTION PRIVATE LIMITED</t>
  </si>
  <si>
    <t>06AAECB1467B1Z6</t>
  </si>
  <si>
    <t>270443/G/23-24</t>
  </si>
  <si>
    <t>270675/G/23-24</t>
  </si>
  <si>
    <t>COLSTAY LIMITED</t>
  </si>
  <si>
    <t>27AAICC1989K1Z3</t>
  </si>
  <si>
    <t>270115/G/23-24</t>
  </si>
  <si>
    <t>COLUMBIA PETRO CHEM PVT LTD</t>
  </si>
  <si>
    <t>27AAACC4865C2ZU</t>
  </si>
  <si>
    <t>COMMIT TECHNOLOGIES PRIVATE LIMITED</t>
  </si>
  <si>
    <t>VENTURE FORWARD</t>
  </si>
  <si>
    <t>27AACCC6419N1ZC</t>
  </si>
  <si>
    <t>0311/G/22-23</t>
  </si>
  <si>
    <t>0468/G/22-23</t>
  </si>
  <si>
    <t>0774/G/22-23</t>
  </si>
  <si>
    <t>270750/G/23-24</t>
  </si>
  <si>
    <t>270751/G/23-24</t>
  </si>
  <si>
    <t>COMPILE TECHNOLOGIES PRIVATE LIMITED</t>
  </si>
  <si>
    <t>23AAHCC6962H1ZK</t>
  </si>
  <si>
    <t>0160/G/22-23</t>
  </si>
  <si>
    <t>0138/22-23</t>
  </si>
  <si>
    <t>COMPRESSOR PARTS COMPANY PROCUREMENT INDIA</t>
  </si>
  <si>
    <t>27AAAFC0924D1Z3</t>
  </si>
  <si>
    <t>271884/G/23-24</t>
  </si>
  <si>
    <t>CONCEPT COMMUNICATION</t>
  </si>
  <si>
    <t>27AAACC5102G1Z7</t>
  </si>
  <si>
    <t>0399/G/22-23</t>
  </si>
  <si>
    <t>Subhash Pande</t>
  </si>
  <si>
    <t>271025/G/23-24</t>
  </si>
  <si>
    <t>CONCEPT PUBLIC RELATIONS INDIA LIMITED</t>
  </si>
  <si>
    <t>PR</t>
  </si>
  <si>
    <t>27AABCC5323Q1ZE</t>
  </si>
  <si>
    <t>0142/G/22-23</t>
  </si>
  <si>
    <t>0174/22-23</t>
  </si>
  <si>
    <t>0401/G/22-23</t>
  </si>
  <si>
    <t>0030/22-23</t>
  </si>
  <si>
    <t>0989/G/22-23</t>
  </si>
  <si>
    <t>1087/G/22-23</t>
  </si>
  <si>
    <t>0646/22-23</t>
  </si>
  <si>
    <t>1690/G/22-23</t>
  </si>
  <si>
    <t>1097/22-23</t>
  </si>
  <si>
    <t>CONCEPTS INDIA PRIVATE LIMITED</t>
  </si>
  <si>
    <t>Khushal Hemaria</t>
  </si>
  <si>
    <t>27AABCC0038Q1ZK</t>
  </si>
  <si>
    <t>271639/G/23-24</t>
  </si>
  <si>
    <t>Mythili Dhanasekaran</t>
  </si>
  <si>
    <t>CONCRETIO APPS PRIVATE LTD</t>
  </si>
  <si>
    <t>06AAFCC7880G1ZH</t>
  </si>
  <si>
    <t>CONFIABLE SOLUTIONS</t>
  </si>
  <si>
    <t>27AALFC5764E1ZA</t>
  </si>
  <si>
    <t>271454/G/23-24</t>
  </si>
  <si>
    <t>1088/23-24</t>
  </si>
  <si>
    <t>CONFLUENTIA ADVISORS</t>
  </si>
  <si>
    <t>27AANFC1959M1ZU</t>
  </si>
  <si>
    <t>CONNECT INFOSOFT TECH PVT LIMITED</t>
  </si>
  <si>
    <t>Pawan Goyal</t>
  </si>
  <si>
    <t>06AZTPS1834L1ZO</t>
  </si>
  <si>
    <t>0648/G/22-23</t>
  </si>
  <si>
    <t>CONSISTENT ENGINEERING CONSULTANTS PVT LTD</t>
  </si>
  <si>
    <t>27AAGCC2326Q1ZC</t>
  </si>
  <si>
    <t>CONSTINT TURNKEY SERVICES PVT LTD</t>
  </si>
  <si>
    <t>270893/G/23-24</t>
  </si>
  <si>
    <t>775/23-24</t>
  </si>
  <si>
    <t>270907/G/23-24</t>
  </si>
  <si>
    <t>777/23-24</t>
  </si>
  <si>
    <t>271027/G/23-24</t>
  </si>
  <si>
    <t>984/23-24</t>
  </si>
  <si>
    <t>271028/G/23-24</t>
  </si>
  <si>
    <t>985/23-24</t>
  </si>
  <si>
    <t>271237/G/23-24</t>
  </si>
  <si>
    <t>1132/23-24</t>
  </si>
  <si>
    <t>271526/G/23-24</t>
  </si>
  <si>
    <t>1430/23-24</t>
  </si>
  <si>
    <t>CONSTRUE MARKET RESEARCH PRIVATE LIMITED</t>
  </si>
  <si>
    <t>Adithya Iyer R N</t>
  </si>
  <si>
    <t>27AAHCC3758R1ZV</t>
  </si>
  <si>
    <t>1281/G/22-23</t>
  </si>
  <si>
    <t>0748/22-23</t>
  </si>
  <si>
    <t>CONTACARE OPHTHALMICS AND DIAGNOSTICS</t>
  </si>
  <si>
    <t>24AAIPD2742C1ZD</t>
  </si>
  <si>
    <t>1112/G/22-23</t>
  </si>
  <si>
    <t>1113/G/22-23</t>
  </si>
  <si>
    <t>CONTCENTRIC SERVICES PRIVATE LIMITED</t>
  </si>
  <si>
    <t>24AAGCC5177P1Z5</t>
  </si>
  <si>
    <t>0119/G/22-23</t>
  </si>
  <si>
    <t>0027/22-23</t>
  </si>
  <si>
    <t>0120/G/22-23</t>
  </si>
  <si>
    <t>0028/22-23</t>
  </si>
  <si>
    <t>0832/G/22-23</t>
  </si>
  <si>
    <t>CONTINUSERVE SOFTECH INDIA PRIVATE LIMITED</t>
  </si>
  <si>
    <t>Yellanur Kawser Parveen</t>
  </si>
  <si>
    <t>29AACCC8342A1ZX</t>
  </si>
  <si>
    <t>0315/G/22-23</t>
  </si>
  <si>
    <t>0187/22-23</t>
  </si>
  <si>
    <t>CONTINUUM GREEN ENERGY (INDIA) PRIVATE LIMITED</t>
  </si>
  <si>
    <t>27AAECB5678G1ZF</t>
  </si>
  <si>
    <t>CONTRACTING PLUS SOLUTIONS PRIVATE LIMITED</t>
  </si>
  <si>
    <t>34AABCO0667M1ZA</t>
  </si>
  <si>
    <t>0835/G/22-23</t>
  </si>
  <si>
    <t>no soa</t>
  </si>
  <si>
    <t>CONTROLCASE INTERNATIONAL PRIVATE LIMITED</t>
  </si>
  <si>
    <t>27AAACO6711H1ZK</t>
  </si>
  <si>
    <t>270367/G/23-24</t>
  </si>
  <si>
    <t>209/23-24</t>
  </si>
  <si>
    <t>CORAPLUS INDIA PVT LTD</t>
  </si>
  <si>
    <t>27AAHCE4277B1ZQ</t>
  </si>
  <si>
    <t>271838/G/23-24</t>
  </si>
  <si>
    <t>1361/23-24</t>
  </si>
  <si>
    <t>CORIOLIS TECHNOLOGIES PVT. LIMITED</t>
  </si>
  <si>
    <t>27AACCC1608F1Z4</t>
  </si>
  <si>
    <t>1407/G/22-23</t>
  </si>
  <si>
    <t>1857/G/22-23</t>
  </si>
  <si>
    <t>1875/G/22-23</t>
  </si>
  <si>
    <t>CORWHITE SOLUTIONS PVT LTD</t>
  </si>
  <si>
    <t>06AAGCC7251C2ZY</t>
  </si>
  <si>
    <t>0053/G/22-23</t>
  </si>
  <si>
    <t>0006/22-23</t>
  </si>
  <si>
    <t>270047/G/23-24</t>
  </si>
  <si>
    <t>22/23-24</t>
  </si>
  <si>
    <t xml:space="preserve">COSMIC KITCHEN PRIVATE LIMITED 	</t>
  </si>
  <si>
    <t>06AACCC5193K1ZH</t>
  </si>
  <si>
    <t>COSMIC MEDICAL CARE LLP</t>
  </si>
  <si>
    <t>S Supraja</t>
  </si>
  <si>
    <t>36AAPFC5101P1Z5</t>
  </si>
  <si>
    <t>0565/G/22-23</t>
  </si>
  <si>
    <t>0272/G/22-23</t>
  </si>
  <si>
    <t>COTIVITI INDIA PRIVATE LIMITED</t>
  </si>
  <si>
    <t>36AAGCA2813C3Z6</t>
  </si>
  <si>
    <t>1044/G/22-23</t>
  </si>
  <si>
    <t>1197/G/22-23</t>
  </si>
  <si>
    <t>COUPA SOFTWARE INDIA PRIVATE LIMITED</t>
  </si>
  <si>
    <t>27AAGCC1835Q1Z8</t>
  </si>
  <si>
    <t>COVACSIS TECHNOLOGIES PVT. LTD</t>
  </si>
  <si>
    <t>Santhosh Kumar Purushothaman</t>
  </si>
  <si>
    <t>27AADCC9263D1ZO</t>
  </si>
  <si>
    <t>0721/G/22-23</t>
  </si>
  <si>
    <t>COVANA MEDIA PRIVATE LIMITED</t>
  </si>
  <si>
    <t>27AAHCC8875D1ZC</t>
  </si>
  <si>
    <t>271925/G/23-24</t>
  </si>
  <si>
    <t>1295/23-24</t>
  </si>
  <si>
    <t>CRACKVERBAL EDUTECH PRIVATE LIMITED</t>
  </si>
  <si>
    <t>29AAECC8258R1ZP</t>
  </si>
  <si>
    <t>1191/G/22-23</t>
  </si>
  <si>
    <t>Ashu Srivastav</t>
  </si>
  <si>
    <t>271177/G/23-24</t>
  </si>
  <si>
    <t>271213/G/23-24</t>
  </si>
  <si>
    <t>271214/G/23-24</t>
  </si>
  <si>
    <t>271215/G/23-24</t>
  </si>
  <si>
    <t>CRAVOVA FOOD AND BEVERAGES INDIA PVT LTD.</t>
  </si>
  <si>
    <t>27AAICC3909K1ZF</t>
  </si>
  <si>
    <t>CREATIVE CROWS</t>
  </si>
  <si>
    <t>07AAJFC7590A1ZI</t>
  </si>
  <si>
    <t>CREATIVE HANGOVER BRAND SOLUTIONS LLP</t>
  </si>
  <si>
    <t>27AARFC2986J1ZR</t>
  </si>
  <si>
    <t>271283/G/23-24</t>
  </si>
  <si>
    <t>1173/23-24</t>
  </si>
  <si>
    <t>CREATIVE IDEAS</t>
  </si>
  <si>
    <t>27ARAPA5023E1ZJ</t>
  </si>
  <si>
    <t>CREATIVE LIPI WEBTECH</t>
  </si>
  <si>
    <t>Makarand Valsangkar</t>
  </si>
  <si>
    <t>09AAECC1837C2ZY</t>
  </si>
  <si>
    <t>0529/G/22-23</t>
  </si>
  <si>
    <t>CREATIVE STIC LLP / HYPHA MENTOR</t>
  </si>
  <si>
    <t>36AAQFC7436E1Z9</t>
  </si>
  <si>
    <t>271250/G/23-24</t>
  </si>
  <si>
    <t>CREATIVE VALUERS AND ENGINEERS PVT. LTD.</t>
  </si>
  <si>
    <t>27AAECC5896K1Z1</t>
  </si>
  <si>
    <t>0672/G/22-23</t>
  </si>
  <si>
    <t>CREPDOG CREW/ HOUSE OF CDC FASHION PVT LTD</t>
  </si>
  <si>
    <t>07AAGCH5076E1ZL</t>
  </si>
  <si>
    <t>CRESCENT ACCOUNTING SERVICES</t>
  </si>
  <si>
    <t>Manjot Kaur</t>
  </si>
  <si>
    <t>Legal services &amp; Law firms</t>
  </si>
  <si>
    <t>Legal services, Law firms</t>
  </si>
  <si>
    <t>27AAOFC4951A1ZK</t>
  </si>
  <si>
    <t>0512/G/22-23</t>
  </si>
  <si>
    <t>0513/G/22-23</t>
  </si>
  <si>
    <t>0007/22-23</t>
  </si>
  <si>
    <t>1145/G/22-23</t>
  </si>
  <si>
    <t>CREW BUSINESS SYSTEMS</t>
  </si>
  <si>
    <t>Urmila Manohar Nirbhavane</t>
  </si>
  <si>
    <t>27AACFC1503A1ZE</t>
  </si>
  <si>
    <t>271206/G/23-24</t>
  </si>
  <si>
    <t>CREZVATIC PRIVATE LIMITED</t>
  </si>
  <si>
    <t>Sekhar Sarkar</t>
  </si>
  <si>
    <t>27ABFCS3501B1ZV</t>
  </si>
  <si>
    <t>1825/G/22-23</t>
  </si>
  <si>
    <t>CROSSPOLES DIGITAL/ DREAMCAST DIGITAL WORKS PRIVATE LIMITED</t>
  </si>
  <si>
    <t>08AADCD9639E1ZH</t>
  </si>
  <si>
    <t>CRYSTALDATA SOFTWARE SERVICES INDIA PVT LTD</t>
  </si>
  <si>
    <t>Rukhsar Bhatkar</t>
  </si>
  <si>
    <t>27AAECC9131B1Z0</t>
  </si>
  <si>
    <t>271338/G/23-24</t>
  </si>
  <si>
    <t>CUNIX INFOTECH PVT LTD</t>
  </si>
  <si>
    <t>27AABCC5241R1ZB</t>
  </si>
  <si>
    <t>1715/G/22-23</t>
  </si>
  <si>
    <t>1116/22-23</t>
  </si>
  <si>
    <t>271703/G/23-24</t>
  </si>
  <si>
    <t>1252/23-24</t>
  </si>
  <si>
    <t>CUTTING EDGE DESIGN STUDIO PRIVATE LIMITED</t>
  </si>
  <si>
    <t>36AAHCC0597Q1ZZ</t>
  </si>
  <si>
    <t>CYBER MANAGERS SOFTWARE PVT. LTD.</t>
  </si>
  <si>
    <t>27AABCC6695B1ZO</t>
  </si>
  <si>
    <t>CYBER METRIC SERVICES/SUMEDHAS TECH SOLUTIONS PVT. LTD.</t>
  </si>
  <si>
    <t>29AAYCS0574L1ZE</t>
  </si>
  <si>
    <t>1029/G/22-23</t>
  </si>
  <si>
    <t>0743/22-23</t>
  </si>
  <si>
    <t>CYBERFRAT PRIVATE LIMITED</t>
  </si>
  <si>
    <t>27AAKCC0457C1ZX</t>
  </si>
  <si>
    <t>CYBERTECH SYSTEMS AND SOFTWARE LIMITED</t>
  </si>
  <si>
    <t>27AAACC1905B1ZE</t>
  </si>
  <si>
    <t>0078/G/22-23</t>
  </si>
  <si>
    <t>0750/G/22-23</t>
  </si>
  <si>
    <t>0916/G/22-23</t>
  </si>
  <si>
    <t>CYNAPTO TECHNOLOGIES PRIVATE LIMITED</t>
  </si>
  <si>
    <t>27AAGCC5545F1ZO</t>
  </si>
  <si>
    <t>0879/G/22-23</t>
  </si>
  <si>
    <t>1457/G/22-23</t>
  </si>
  <si>
    <t>270768/G/23-24</t>
  </si>
  <si>
    <t>D S CONTROLS AND AUTOMATION PRIVATE LIMITED</t>
  </si>
  <si>
    <t>27AACCD7119G1ZR</t>
  </si>
  <si>
    <t>1026/G/22-23</t>
  </si>
  <si>
    <t>270081/G/23-24</t>
  </si>
  <si>
    <t>271579/G/23-24</t>
  </si>
  <si>
    <t>D V ENTERPRISE</t>
  </si>
  <si>
    <t>NAAFIYA MOHAMMED MUSTHAFA</t>
  </si>
  <si>
    <t>27AALFD9552F1Z5</t>
  </si>
  <si>
    <t>DAI ICHI KARKARIA LTD</t>
  </si>
  <si>
    <t>27AAACD0548F1Z0</t>
  </si>
  <si>
    <t>0423/G/22-23</t>
  </si>
  <si>
    <t>0643/G/22-23</t>
  </si>
  <si>
    <t>1465/G/22-23</t>
  </si>
  <si>
    <t>DALVKOT UTILITY ENTERPRISES PVT LTD</t>
  </si>
  <si>
    <t>29AAGCD5399C1ZD</t>
  </si>
  <si>
    <t>DARASHAW &amp; CO PRIVATE LIMITED</t>
  </si>
  <si>
    <t>27AAACD3086C1ZZ</t>
  </si>
  <si>
    <t>DAS ELECTRONICS WORK PRIVATE LIMITED</t>
  </si>
  <si>
    <t>27AAECD8248A1ZT</t>
  </si>
  <si>
    <t>DATA BEAT CONSULTING PVT LTD</t>
  </si>
  <si>
    <t>Shaila S Gote</t>
  </si>
  <si>
    <t>36AAGCD2450A1Z8</t>
  </si>
  <si>
    <t>0325/G/22-23</t>
  </si>
  <si>
    <t>0889/22-23</t>
  </si>
  <si>
    <t>1569/G/22-23</t>
  </si>
  <si>
    <t>DBS INDIA</t>
  </si>
  <si>
    <t>ARK Enterprises</t>
  </si>
  <si>
    <t>27AAACD2131N1ZS</t>
  </si>
  <si>
    <t>1062/G/22-23</t>
  </si>
  <si>
    <t>271798/G/23-24</t>
  </si>
  <si>
    <t>1215/23-24</t>
  </si>
  <si>
    <t>DCC PRINT VISION LLP</t>
  </si>
  <si>
    <t>27AALFD4215D1ZR</t>
  </si>
  <si>
    <t>0884/G/22-23</t>
  </si>
  <si>
    <t>DCM INFOTECH LTD</t>
  </si>
  <si>
    <t>06AAACD0774B1Z8</t>
  </si>
  <si>
    <t>DDREG PHARMA</t>
  </si>
  <si>
    <t>Vempati Manoj Kumar</t>
  </si>
  <si>
    <t>06AAECD4922D1Z2</t>
  </si>
  <si>
    <t>DDS TPM FLAVOURS PRIVATE LIMITED</t>
  </si>
  <si>
    <t>27AADCD9159K1Z5</t>
  </si>
  <si>
    <t>0432/G/22-23</t>
  </si>
  <si>
    <t>0047/22-23</t>
  </si>
  <si>
    <t>DEBRIS CHUTES INDIA LLP</t>
  </si>
  <si>
    <t>271168/G/23-24</t>
  </si>
  <si>
    <t>271519/G/23-24</t>
  </si>
  <si>
    <t>TC/19/23-24</t>
  </si>
  <si>
    <t>Health Nine Digital Technologies Private Limited</t>
  </si>
  <si>
    <t>DECHCEPT PRIVATE LIMITED</t>
  </si>
  <si>
    <t>Sandeep</t>
  </si>
  <si>
    <t>24AAHCD6866H1ZE</t>
  </si>
  <si>
    <t>DEE CEE ASSOCIATE</t>
  </si>
  <si>
    <t>27AAEPM9060E1ZP</t>
  </si>
  <si>
    <t>270374/G/23-24</t>
  </si>
  <si>
    <t>200/23-24</t>
  </si>
  <si>
    <t>DEEP DIVE DIGITAL PVT LTD</t>
  </si>
  <si>
    <t>27AAGCD7683R1ZN</t>
  </si>
  <si>
    <t>DEEPSENSE DIGITAL SOLUTIONS PVT LTD</t>
  </si>
  <si>
    <t>33AADCJ8053A1Z0</t>
  </si>
  <si>
    <t>DEEPSPACE9 TECHNOLOGIES</t>
  </si>
  <si>
    <t>07AANFD8164B1ZF</t>
  </si>
  <si>
    <t>DEEPSPACE9 TECHNOLOGIES PRIVATE LIMITED</t>
  </si>
  <si>
    <t>27AAECD4089P1ZZ</t>
  </si>
  <si>
    <t>271030/G/23-24</t>
  </si>
  <si>
    <t>DELIGHT ENTERPRISE</t>
  </si>
  <si>
    <t>27AABPM2178E1ZV</t>
  </si>
  <si>
    <t>270248/G/23-24</t>
  </si>
  <si>
    <t>DELPIONE LIFECARE PVT. LTD.</t>
  </si>
  <si>
    <t>19AAICD0378H1ZH</t>
  </si>
  <si>
    <t>1841/G/22-23</t>
  </si>
  <si>
    <t>DELTA PD PUMPS PRIVATE LIMITED</t>
  </si>
  <si>
    <t>27AACCD9919N2ZZ</t>
  </si>
  <si>
    <t>1181/G/22-23</t>
  </si>
  <si>
    <t>DELTRA GLOBAL PROFILES PRIVATE LIMITED</t>
  </si>
  <si>
    <t>36AAECD8833H1ZH</t>
  </si>
  <si>
    <t>1768/G/22-23</t>
  </si>
  <si>
    <t>271399/G/23-24</t>
  </si>
  <si>
    <t>MT/23-24/19</t>
  </si>
  <si>
    <t>271479/G/23-24</t>
  </si>
  <si>
    <t>MT/23-24/20</t>
  </si>
  <si>
    <t>DENEB AIR GASES PRIVATE LIMITED</t>
  </si>
  <si>
    <t>27AAECD6735C1ZT</t>
  </si>
  <si>
    <t>DENTSU AEGIS NETWORK INDIA PRIVATE LIMITED</t>
  </si>
  <si>
    <t>27AALCP2754J1Z0</t>
  </si>
  <si>
    <t>0267/G/22-23</t>
  </si>
  <si>
    <t>0338/G/22-23</t>
  </si>
  <si>
    <t>0514/G/22-23</t>
  </si>
  <si>
    <t>DERMX</t>
  </si>
  <si>
    <t>27AAECS5406P1ZX</t>
  </si>
  <si>
    <t>DESIGN FIRST</t>
  </si>
  <si>
    <t>27AAHCD3049A1Z1</t>
  </si>
  <si>
    <t>DESIGN THEKA ( B.V.M. DESIGN &amp; MEDIA HOUSE PVT LTD )</t>
  </si>
  <si>
    <t>07AADCB0957D1Z0</t>
  </si>
  <si>
    <t>DESIGNER WORLD</t>
  </si>
  <si>
    <t>29AHEPP4699R1Z2</t>
  </si>
  <si>
    <t>DESKFROG COMMUNICATIONS PRIVATE LIMITED</t>
  </si>
  <si>
    <t>19AAGCD9780M1ZS</t>
  </si>
  <si>
    <t>270117/G/23-24</t>
  </si>
  <si>
    <t>DESS TECHNOLOGIES PVT. LTD.</t>
  </si>
  <si>
    <t>27AAECD5238N1ZA</t>
  </si>
  <si>
    <t>0229/G/22-23</t>
  </si>
  <si>
    <t>0230/G/22-23</t>
  </si>
  <si>
    <t>0397/G/22-23</t>
  </si>
  <si>
    <t>0398/G/22-23</t>
  </si>
  <si>
    <t>0864/G/22-23</t>
  </si>
  <si>
    <t>DEVA INTERNATIONAL EXIM PRIVATE LIMITED</t>
  </si>
  <si>
    <t>Leather, Accessories</t>
  </si>
  <si>
    <t>Bag, Material, Leather</t>
  </si>
  <si>
    <t>19AADCD1139P1ZC</t>
  </si>
  <si>
    <t>271380/G/23-24</t>
  </si>
  <si>
    <t>DEWBERRY HOLIDAYS LLP</t>
  </si>
  <si>
    <t>27AAOFD1411C1ZY</t>
  </si>
  <si>
    <t>271170/G/23-24</t>
  </si>
  <si>
    <t>271745/G/23-24</t>
  </si>
  <si>
    <t>DEXOIT LAB PRIVATE LIMITED</t>
  </si>
  <si>
    <t>27AAGCD2503E1Z5</t>
  </si>
  <si>
    <t>0857/G/22-23</t>
  </si>
  <si>
    <t>1736/G/22-23</t>
  </si>
  <si>
    <t>DG LUXURY LIFESTYLE PVT LTD</t>
  </si>
  <si>
    <t>29AADCD8257G1ZD</t>
  </si>
  <si>
    <t>DHANADEEPA CONSULTANT PRIVATE LIMITED</t>
  </si>
  <si>
    <t>07AAICD8933C1ZN</t>
  </si>
  <si>
    <t>1642/G/22-23</t>
  </si>
  <si>
    <t>DHANUSH IT SYSTEMS AND SOLUTIONS</t>
  </si>
  <si>
    <t>29AAPFD0872L1ZV</t>
  </si>
  <si>
    <t>DHARIWAL ENTERPRISES PRIVATE LIMITED</t>
  </si>
  <si>
    <t>Nidhi T Gupta And Co</t>
  </si>
  <si>
    <t>09AAHCD4492P1ZV</t>
  </si>
  <si>
    <t>0559/G/22-23</t>
  </si>
  <si>
    <t>DHARMA CORNERSTONE AGENCY LLP</t>
  </si>
  <si>
    <t>Ayubha Sinha</t>
  </si>
  <si>
    <t>27AARFD9506F1Z5</t>
  </si>
  <si>
    <t>DHOOT DEVELOPERS PRIVATE LIMITED</t>
  </si>
  <si>
    <t>27AABCD5433A1Z7</t>
  </si>
  <si>
    <t>DHUPAR BROTHERS TRADING PVT LTD</t>
  </si>
  <si>
    <t>27AACCD8583E1ZH</t>
  </si>
  <si>
    <t>0576/G/22-23</t>
  </si>
  <si>
    <t>0755/G/22-23</t>
  </si>
  <si>
    <t>1463/G/22-23</t>
  </si>
  <si>
    <t>270080/G/23-24</t>
  </si>
  <si>
    <t>DIAMOND ADMINISTRATION INDIA PRIVATE LIMITED</t>
  </si>
  <si>
    <t>1413/G/22-23</t>
  </si>
  <si>
    <t>270789/G/23-24</t>
  </si>
  <si>
    <t>746/23-24</t>
  </si>
  <si>
    <t>271581/G/23-24</t>
  </si>
  <si>
    <t>271582/G/23-24</t>
  </si>
  <si>
    <t>271717/G/23-24</t>
  </si>
  <si>
    <t>DIGI CHEFS LLP</t>
  </si>
  <si>
    <t>27AAMFD3514E1ZO</t>
  </si>
  <si>
    <t>1067/G/22-23</t>
  </si>
  <si>
    <t>1147/G/22-23</t>
  </si>
  <si>
    <t>DIGI VATION DIGITAL SOLUTIONS PRIVATE LIMITED/GLOBAL LINKER</t>
  </si>
  <si>
    <t>27AADCD3962A1ZZ</t>
  </si>
  <si>
    <t>DIGIGLOBE ADVERTISING PRIVATE LIMITED</t>
  </si>
  <si>
    <t>Clout Business Network Limited</t>
  </si>
  <si>
    <t>27AAHCD5077A1ZT</t>
  </si>
  <si>
    <t>271460/G/23-24</t>
  </si>
  <si>
    <t>1025/23-24</t>
  </si>
  <si>
    <t>DIGIHOST TECH SOLUTIONS PVT. LTD.</t>
  </si>
  <si>
    <t>Sadhana Devendra Padalkar</t>
  </si>
  <si>
    <t>27AAJCD1952A1ZZ</t>
  </si>
  <si>
    <t>DIGILOGIC SYSTEMS PVT LTD</t>
  </si>
  <si>
    <t>36AAECD0732B1ZB</t>
  </si>
  <si>
    <t>1660/G/22-23</t>
  </si>
  <si>
    <t>DIGIMAZE MARKETING</t>
  </si>
  <si>
    <t>27AAICD6099H1Z6</t>
  </si>
  <si>
    <t>DIGINNOVATORS SOLUTIONS PVT LTD</t>
  </si>
  <si>
    <t>27AAHCD1751H1ZQ</t>
  </si>
  <si>
    <t>1739/G/22-23</t>
  </si>
  <si>
    <t>DIGIPANDA CONSULTING</t>
  </si>
  <si>
    <t>09AAFCD9821N1Z2</t>
  </si>
  <si>
    <t>DIGIROVERS SOLUTIONS PVT LTD</t>
  </si>
  <si>
    <t>07AAHCD7883L1ZY</t>
  </si>
  <si>
    <t>1057/G/22-23</t>
  </si>
  <si>
    <t>DIGITAL EPCS PRIVATE LIMITED</t>
  </si>
  <si>
    <t>33AAHCD2326A1ZE</t>
  </si>
  <si>
    <t>DIGITAL GOOGLY</t>
  </si>
  <si>
    <t>19ACDPC3827F1Z1</t>
  </si>
  <si>
    <t>0736/G/22-23</t>
  </si>
  <si>
    <t>DIGITALZONE BUSINESS CONSULTING PRIVATE LIMITED</t>
  </si>
  <si>
    <t>27AAFCC5285K1Z9</t>
  </si>
  <si>
    <t>1335/G/22-23</t>
  </si>
  <si>
    <t>DIGITATTVA TECHNOLABS</t>
  </si>
  <si>
    <t>27AALFD7490G1Z2</t>
  </si>
  <si>
    <t>DIGNIZANT TECHNOLOGIES LLP</t>
  </si>
  <si>
    <t>24AATFD9151G1Z6</t>
  </si>
  <si>
    <t>1087/23-24</t>
  </si>
  <si>
    <t>DILIP BRAHMACHA AND ASSOCIATION</t>
  </si>
  <si>
    <t>27AACPB9580G1ZP</t>
  </si>
  <si>
    <t>0424/G/22-23</t>
  </si>
  <si>
    <t>DIMENSION NXG PVT LTD</t>
  </si>
  <si>
    <t>27AAFCD1800M1ZR</t>
  </si>
  <si>
    <t>0577/G/22-23</t>
  </si>
  <si>
    <t>DIPTTII KHANNA DESIGNS</t>
  </si>
  <si>
    <t>27AIZPK9924A1ZS</t>
  </si>
  <si>
    <t>270810/G/23-24</t>
  </si>
  <si>
    <t>538/23-24</t>
  </si>
  <si>
    <t>DITAP-V AUTOMATION PRIVATE LIMITED</t>
  </si>
  <si>
    <t>27AACCD5688A1ZP</t>
  </si>
  <si>
    <t>DIVINARE CREATIONS</t>
  </si>
  <si>
    <t>27AHFPC5890G2Z9</t>
  </si>
  <si>
    <t>DIVINE INNOVATION</t>
  </si>
  <si>
    <t>06AAEFD5448F1ZL</t>
  </si>
  <si>
    <t>270689/G/23-24</t>
  </si>
  <si>
    <t>593/23-24</t>
  </si>
  <si>
    <t>Divya Global Private Limited</t>
  </si>
  <si>
    <t>271010/G/23-24</t>
  </si>
  <si>
    <t>DIVYA GLOBAL PRIVATE LTD</t>
  </si>
  <si>
    <t>Gyan Shankar Singh</t>
  </si>
  <si>
    <t>27AACCD1773E1ZV</t>
  </si>
  <si>
    <t>DIVYESH DOSHI &amp; ASSOCIATES</t>
  </si>
  <si>
    <t>27AABPD4830A1ZH</t>
  </si>
  <si>
    <t>DIXIT INFOTECH SERVICES PVT LTD</t>
  </si>
  <si>
    <t>27AAACD1678A1Z1</t>
  </si>
  <si>
    <t>1747/G/22-23</t>
  </si>
  <si>
    <t>57/23-24</t>
  </si>
  <si>
    <t>DK MISSION FORCE PRIVATE LIMITED</t>
  </si>
  <si>
    <t>27AAJCD3260H1ZO</t>
  </si>
  <si>
    <t>1752/G/22-23</t>
  </si>
  <si>
    <t>DNA COMPUTERS PVT LTD</t>
  </si>
  <si>
    <t>27AAECD2732K1ZN</t>
  </si>
  <si>
    <t>DNYANO PROJECTS</t>
  </si>
  <si>
    <t>27AAFCD8957K1ZZ</t>
  </si>
  <si>
    <t>DOLANTO ENGINEERING PRIVATE LIMITED</t>
  </si>
  <si>
    <t>27AALCP9734A1Z9</t>
  </si>
  <si>
    <t>270910/G/23-24</t>
  </si>
  <si>
    <t>270911/G/23-24</t>
  </si>
  <si>
    <t>DOLAT CAPITAL</t>
  </si>
  <si>
    <t>27AAACD1518M1ZP</t>
  </si>
  <si>
    <t>DOMINO PRINTECH INDIA LLP</t>
  </si>
  <si>
    <t>19AAMFD9286F1ZU</t>
  </si>
  <si>
    <t>DOUSE FIRE SYSTEM</t>
  </si>
  <si>
    <t>27AABCD2858D1ZU</t>
  </si>
  <si>
    <t>DOZPASS TECHNOLOGIES PVT LTD</t>
  </si>
  <si>
    <t>Shobitha Alva</t>
  </si>
  <si>
    <t>33AAICD7645R1ZY</t>
  </si>
  <si>
    <t>271551/G/23-24</t>
  </si>
  <si>
    <t>1432/23-24</t>
  </si>
  <si>
    <t>DPAC VENTURES LLP</t>
  </si>
  <si>
    <t>29AAQFD1333B1ZP</t>
  </si>
  <si>
    <t>270554/G/23-24</t>
  </si>
  <si>
    <t>271140/G/23-24</t>
  </si>
  <si>
    <t>DPS &amp; CO</t>
  </si>
  <si>
    <t>27AACFD4103D1Z5</t>
  </si>
  <si>
    <t>0575/G/22-23</t>
  </si>
  <si>
    <t>0646/G/22-23</t>
  </si>
  <si>
    <t>1632/G/22-23</t>
  </si>
  <si>
    <t>270189/G/23-24</t>
  </si>
  <si>
    <t>270495/G/23-24</t>
  </si>
  <si>
    <t>DR. NISHITA S COSMETIC CLINIC PRIVATE LIMITED</t>
  </si>
  <si>
    <t>27AACCD9262G1ZJ</t>
  </si>
  <si>
    <t>DSC INTERIOR PRIVATE LIMITED</t>
  </si>
  <si>
    <t>27AAECD2813K1ZP</t>
  </si>
  <si>
    <t>DSIJ PRIVATE LIMITED</t>
  </si>
  <si>
    <t>MUMR14597C</t>
  </si>
  <si>
    <t>27AACCR4303G1ZP</t>
  </si>
  <si>
    <t>271788/G/23-24</t>
  </si>
  <si>
    <t>271814/G/23-24</t>
  </si>
  <si>
    <t>271839/G/23-24</t>
  </si>
  <si>
    <t>271879/G/23-24</t>
  </si>
  <si>
    <t>Kshitija Deshmukh</t>
  </si>
  <si>
    <t>271911/G/23-24</t>
  </si>
  <si>
    <t>Robustic Services LLP</t>
  </si>
  <si>
    <t>DTP LABS</t>
  </si>
  <si>
    <t>07AAJFD3783E1Z1</t>
  </si>
  <si>
    <t>DUCTROVE INNOVATIONS PVT. LTD</t>
  </si>
  <si>
    <t>Alaka Nanda</t>
  </si>
  <si>
    <t>29AAHCD4607L1ZC</t>
  </si>
  <si>
    <t>270440/G/23-24</t>
  </si>
  <si>
    <t>381/23-24</t>
  </si>
  <si>
    <t>Chhavi Bhatt</t>
  </si>
  <si>
    <t>DVN TRADERS</t>
  </si>
  <si>
    <t>Swara Mandar Padhye</t>
  </si>
  <si>
    <t>27AERPC8194G1Z1</t>
  </si>
  <si>
    <t>0026/G/22-23</t>
  </si>
  <si>
    <t>0029/22-23</t>
  </si>
  <si>
    <t>0027/G/22-23</t>
  </si>
  <si>
    <t>0057/22-23</t>
  </si>
  <si>
    <t>0420/G/22-23</t>
  </si>
  <si>
    <t>1299/G/22-23</t>
  </si>
  <si>
    <t>0750/22-23</t>
  </si>
  <si>
    <t>DYNALOG INDIA LTD</t>
  </si>
  <si>
    <t>27AACCD9802G1ZP</t>
  </si>
  <si>
    <t>0084/G/22-23</t>
  </si>
  <si>
    <t>DYNAMIC ELEMENTS TECHNOLOGIES (INDIA) PRIVATE LIMITED</t>
  </si>
  <si>
    <t>24AAFCD5257L1ZG</t>
  </si>
  <si>
    <t>270135/G/23-24</t>
  </si>
  <si>
    <t>DYNAMIX CHAINS MANUFACTURING PRIVATE LIMITED</t>
  </si>
  <si>
    <t>27AACCD7088A1ZR</t>
  </si>
  <si>
    <t>0932/G/22-23</t>
  </si>
  <si>
    <t>DYNAVAC INDIA PRIVATE LIMITED</t>
  </si>
  <si>
    <t>33AACCD6937E1ZU</t>
  </si>
  <si>
    <t>EARNESTROI TECHNOLOGY</t>
  </si>
  <si>
    <t>EASTERN BOOK COMPANY PVT. LTD.</t>
  </si>
  <si>
    <t>07AAACE5782E1ZP</t>
  </si>
  <si>
    <t>0675/G/22-23</t>
  </si>
  <si>
    <t>0765/G/22-23</t>
  </si>
  <si>
    <t>1120/G/22-23</t>
  </si>
  <si>
    <t>0619/22-23</t>
  </si>
  <si>
    <t>270037/G/23-24</t>
  </si>
  <si>
    <t>88/23-24</t>
  </si>
  <si>
    <t>270242/G/23-24</t>
  </si>
  <si>
    <t>105/23-24</t>
  </si>
  <si>
    <t>270485/G/23-24</t>
  </si>
  <si>
    <t>270508/G/23-24</t>
  </si>
  <si>
    <t>255/23-24</t>
  </si>
  <si>
    <t>270788/G/23-24</t>
  </si>
  <si>
    <t>270945/G/23-24</t>
  </si>
  <si>
    <t>271015/G/23-24</t>
  </si>
  <si>
    <t>271266/G/23-24</t>
  </si>
  <si>
    <t>935/23-24</t>
  </si>
  <si>
    <t>271538/G/23-24</t>
  </si>
  <si>
    <t>271747/G/23-24</t>
  </si>
  <si>
    <t>EBCO</t>
  </si>
  <si>
    <t>Ujjwal Saurav</t>
  </si>
  <si>
    <t>27AAACE1625N1ZM</t>
  </si>
  <si>
    <t>270396/G/23-24</t>
  </si>
  <si>
    <t>161/23-24</t>
  </si>
  <si>
    <t>EBLITZ CREATION PRIVATE LIMITED</t>
  </si>
  <si>
    <t>29AACCE8474H1Z8</t>
  </si>
  <si>
    <t>EBRAMHA INC</t>
  </si>
  <si>
    <t>Krishnakumar V</t>
  </si>
  <si>
    <t>33AAFFE5817J1ZG</t>
  </si>
  <si>
    <t>270449/G/23-24</t>
  </si>
  <si>
    <t>205/23-24</t>
  </si>
  <si>
    <t>ECHT CONGLOMERATE PRIVATE LIMITED</t>
  </si>
  <si>
    <t>AHME01245G</t>
  </si>
  <si>
    <t>24AADCE1737A1ZB</t>
  </si>
  <si>
    <t>0130/G/22-23</t>
  </si>
  <si>
    <t>98/23-24</t>
  </si>
  <si>
    <t>0148/G/22-23</t>
  </si>
  <si>
    <t>0979/22-23</t>
  </si>
  <si>
    <t>Swaroop Das</t>
  </si>
  <si>
    <t>0154/22-23</t>
  </si>
  <si>
    <t>ECO SUPPORT PVT LTD</t>
  </si>
  <si>
    <t>27AADCE8417B1ZW</t>
  </si>
  <si>
    <t>ECOLIBRIUM PRIVATE LIMITED</t>
  </si>
  <si>
    <t>Anusha Sivakoti</t>
  </si>
  <si>
    <t>24AAGCE5296D1ZO</t>
  </si>
  <si>
    <t>1088/G/22-23</t>
  </si>
  <si>
    <t>ECOM MARKET SELLER INDIA</t>
  </si>
  <si>
    <t>kolkata</t>
  </si>
  <si>
    <t>19GOYPS5366K1ZJ</t>
  </si>
  <si>
    <t>ECOMNEXT SOLUTIONS LLP</t>
  </si>
  <si>
    <t>24AAIFE9214G1ZK</t>
  </si>
  <si>
    <t>1555/G/22-23</t>
  </si>
  <si>
    <t>ECONIX INFOTECH INDIA PRIVATE LIMITED</t>
  </si>
  <si>
    <t>27AAGCE5453L1ZA</t>
  </si>
  <si>
    <t>1621/G/22-23</t>
  </si>
  <si>
    <t>1622/G/22-23</t>
  </si>
  <si>
    <t>ECONZ IT SERVICES PRIVATE LIMITED</t>
  </si>
  <si>
    <t>29AACCE9169K1ZZ</t>
  </si>
  <si>
    <t>270963/G/23-24</t>
  </si>
  <si>
    <t>694/23-24</t>
  </si>
  <si>
    <t>ECULTIFY ADVERTISING LLP</t>
  </si>
  <si>
    <t>JPRE02315F</t>
  </si>
  <si>
    <t>27AAHFE1516E1ZU</t>
  </si>
  <si>
    <t>1815/G/22-23</t>
  </si>
  <si>
    <t>270023/G/23-24</t>
  </si>
  <si>
    <t>270333/G/23-24</t>
  </si>
  <si>
    <t>244/23-24</t>
  </si>
  <si>
    <t>270600/G/23-24</t>
  </si>
  <si>
    <t>270601/G/23-24</t>
  </si>
  <si>
    <t>EDFORA INFOTECH PVT. LTD</t>
  </si>
  <si>
    <t>07AAECT2816J1ZA</t>
  </si>
  <si>
    <t>EDIRECTSYS</t>
  </si>
  <si>
    <t>33AAIFE5371N1Z4</t>
  </si>
  <si>
    <t>271020/G/23-24</t>
  </si>
  <si>
    <t>EDUAVENIR SOLUTION LLP</t>
  </si>
  <si>
    <t>Divya Bhardwaj</t>
  </si>
  <si>
    <t>27AAHCE0330P1ZJ</t>
  </si>
  <si>
    <t>1572/G/22-23</t>
  </si>
  <si>
    <t>0873/22-23</t>
  </si>
  <si>
    <t>1663/G/22-23</t>
  </si>
  <si>
    <t>0976/22-23</t>
  </si>
  <si>
    <t>270595/G/23-24</t>
  </si>
  <si>
    <t>442/23-24</t>
  </si>
  <si>
    <t>EDUHUB EDUCATION PRIVATE LIMITED</t>
  </si>
  <si>
    <t>Rajat Gupta</t>
  </si>
  <si>
    <t>27AACCE3750E1ZX</t>
  </si>
  <si>
    <t>271594/G/23-24</t>
  </si>
  <si>
    <t>1182/23-24</t>
  </si>
  <si>
    <t>271790/G/23-24</t>
  </si>
  <si>
    <t>1389/23-24</t>
  </si>
  <si>
    <t>EDUNATION SERVICES PRIVATE LIMITED</t>
  </si>
  <si>
    <t>07AADFE7430M1ZA</t>
  </si>
  <si>
    <t>0279/G/22-23</t>
  </si>
  <si>
    <t>0286/G/22-23</t>
  </si>
  <si>
    <t>0636/G/22-23</t>
  </si>
  <si>
    <t>0662/G/22-23</t>
  </si>
  <si>
    <t>0863/G/22-23</t>
  </si>
  <si>
    <t>1352/G/22-23</t>
  </si>
  <si>
    <t>1034/22-23</t>
  </si>
  <si>
    <t>271117/G/23-24</t>
  </si>
  <si>
    <t>1209/23-24</t>
  </si>
  <si>
    <t>271183/G/23-24</t>
  </si>
  <si>
    <t>776/23-24</t>
  </si>
  <si>
    <t>EDURISER LEARNING SOLUTIONS PRIVATE LIMITED</t>
  </si>
  <si>
    <t>27AACCE4238K1ZJ</t>
  </si>
  <si>
    <t>1366/G/22-23</t>
  </si>
  <si>
    <t>270126/G/23-24</t>
  </si>
  <si>
    <t>270538/G/23-24</t>
  </si>
  <si>
    <t>EDVANCE PRE-SCHOOLS PRIVATE LIMITED  / VIVERO INTERNATIONAL</t>
  </si>
  <si>
    <t>27AACCE0815E1Z5</t>
  </si>
  <si>
    <t>1858/G/22-23</t>
  </si>
  <si>
    <t>EEXPEDISE TECHNOLOGIES PRIVATE LIMITED</t>
  </si>
  <si>
    <t>06AAECE2151R1ZF</t>
  </si>
  <si>
    <t>EF INFORMATION SYSTEMS</t>
  </si>
  <si>
    <t>29AACCE0126G1Z1</t>
  </si>
  <si>
    <t>270102/G/23-24</t>
  </si>
  <si>
    <t>EFFICIENZA BUSINESSSOLUTIONS PVT. LTD</t>
  </si>
  <si>
    <t>33AAFCE3468A1Z2</t>
  </si>
  <si>
    <t>EHARA INDUSTRIES</t>
  </si>
  <si>
    <t>27AAAFE0516D1Z5</t>
  </si>
  <si>
    <t>270949/G/23-24</t>
  </si>
  <si>
    <t>637/23-24</t>
  </si>
  <si>
    <t>271456/G/23-24</t>
  </si>
  <si>
    <t>999/23-24</t>
  </si>
  <si>
    <t>EHEALTHSYSTEM HEALTH CARE LIMITED</t>
  </si>
  <si>
    <t>27AADCN5780C3ZF</t>
  </si>
  <si>
    <t>EKVITY VENTURES LLP</t>
  </si>
  <si>
    <t>27AAEFF3730A2ZZ</t>
  </si>
  <si>
    <t>0532/G/22-23</t>
  </si>
  <si>
    <t>1116/G/22-23</t>
  </si>
  <si>
    <t>1254/G/22-23</t>
  </si>
  <si>
    <t>0630/22-23</t>
  </si>
  <si>
    <t>1302/G/22-23</t>
  </si>
  <si>
    <t>270125/G/23-24</t>
  </si>
  <si>
    <t>270355/G/23-24</t>
  </si>
  <si>
    <t>ELDAAS TECHNOLOGIES</t>
  </si>
  <si>
    <t>Syed Razak J</t>
  </si>
  <si>
    <t>29AACCE3991M1Z1</t>
  </si>
  <si>
    <t>ELDECO INFRASTRUCTURE &amp; PROPERTIES LTD</t>
  </si>
  <si>
    <t>07AAACE8177D1ZO</t>
  </si>
  <si>
    <t>ELECTROMECH INFRAPROJECTS</t>
  </si>
  <si>
    <t>27AADCE5360R1Z3</t>
  </si>
  <si>
    <t>ELINK SOFTWARE TECHNOLOGIES PRIVATE LIMITED</t>
  </si>
  <si>
    <t>27AABCE9798B1ZC</t>
  </si>
  <si>
    <t>0335/G/22-23</t>
  </si>
  <si>
    <t>0281/22-23</t>
  </si>
  <si>
    <t>0556/G/22-23</t>
  </si>
  <si>
    <t>1609/G/22-23</t>
  </si>
  <si>
    <t>270229/G/23-24</t>
  </si>
  <si>
    <t>270821/G/23-24</t>
  </si>
  <si>
    <t>ELIOR INDIA FOOD SERVICES LLP</t>
  </si>
  <si>
    <t>29AAFFE7863E1Z6</t>
  </si>
  <si>
    <t>271840/G/23-24</t>
  </si>
  <si>
    <t>1437/23-24</t>
  </si>
  <si>
    <t>ELITE ORGO CHEM PVT. LTD.</t>
  </si>
  <si>
    <t>27AAACE7656H2ZF</t>
  </si>
  <si>
    <t>1692/G/22-23</t>
  </si>
  <si>
    <t>270039/G/23-24</t>
  </si>
  <si>
    <t>52/23-24</t>
  </si>
  <si>
    <t>271386/G/23-24</t>
  </si>
  <si>
    <t>1085/23-24</t>
  </si>
  <si>
    <t>271700/G/23-24</t>
  </si>
  <si>
    <t>1304/23-24</t>
  </si>
  <si>
    <t>EMBER TECHNOLOGIES PRIVATE LIMITED</t>
  </si>
  <si>
    <t>27AAACE8795R1ZL</t>
  </si>
  <si>
    <t>EMBLAZE CLOTHING PRIVATE LIMITED</t>
  </si>
  <si>
    <t>Gayatri Afre</t>
  </si>
  <si>
    <t>27AAECE5682K1Z7</t>
  </si>
  <si>
    <t>271568/G/23-24</t>
  </si>
  <si>
    <t>EMINENCE INNOVATION</t>
  </si>
  <si>
    <t>07ATSPD6441K1ZB</t>
  </si>
  <si>
    <t>EMIRATES SHIPPING AGENCIES (INDIA) PVT LTD</t>
  </si>
  <si>
    <t>27AABCE5632L2ZH</t>
  </si>
  <si>
    <t>0564/G/22-23</t>
  </si>
  <si>
    <t>0886/G/22-23</t>
  </si>
  <si>
    <t>270065/G/23-24</t>
  </si>
  <si>
    <t>271287/G/23-24</t>
  </si>
  <si>
    <t>271316/G/23-24</t>
  </si>
  <si>
    <t>271370/G/23-24</t>
  </si>
  <si>
    <t>271733/G/23-24</t>
  </si>
  <si>
    <t>1229/23-24</t>
  </si>
  <si>
    <t>EMPATHY RELOCATIONS INDIA LLP</t>
  </si>
  <si>
    <t>Soumen Sur</t>
  </si>
  <si>
    <t>06AAGFE1583N1Z5</t>
  </si>
  <si>
    <t>0991/G/22-23</t>
  </si>
  <si>
    <t>EMPL CONNECT PRIVATE LIMITED</t>
  </si>
  <si>
    <t>Saroj Bansal</t>
  </si>
  <si>
    <t>27AAGCE3086K1ZB</t>
  </si>
  <si>
    <t>1647/G/22-23</t>
  </si>
  <si>
    <t>0947/22-23</t>
  </si>
  <si>
    <t>1648/G/22-23</t>
  </si>
  <si>
    <t>0948/22-23</t>
  </si>
  <si>
    <t>1684/G/22-33</t>
  </si>
  <si>
    <t>1094/22-23</t>
  </si>
  <si>
    <t>EMPOWER DESIGNS PRIVATE LIMITED</t>
  </si>
  <si>
    <t>27AADCE0103E1ZF</t>
  </si>
  <si>
    <t>0521/G/22-23</t>
  </si>
  <si>
    <t>ENERCARE SOLUTIONS PVT LTD</t>
  </si>
  <si>
    <t>27AAFCE4023M1ZL</t>
  </si>
  <si>
    <t>271567/G/23-24</t>
  </si>
  <si>
    <t>1165/23-24</t>
  </si>
  <si>
    <t>ENGINEMATES HEAT TRANFERS PRIVATE LIMITED</t>
  </si>
  <si>
    <t>27AAACE1884D1ZU</t>
  </si>
  <si>
    <t>ENHANCE BUSINESS SOLUTIONS PVT. LTD.</t>
  </si>
  <si>
    <t>27AAFCK4931J1ZC</t>
  </si>
  <si>
    <t>1568/G/22-23</t>
  </si>
  <si>
    <t>270051/G/23-24</t>
  </si>
  <si>
    <t>38/23-24</t>
  </si>
  <si>
    <t>270093/G/23-24</t>
  </si>
  <si>
    <t>39/23-24</t>
  </si>
  <si>
    <t>270116/G/23-24</t>
  </si>
  <si>
    <t>95/23-24</t>
  </si>
  <si>
    <t>270373/G/23-24</t>
  </si>
  <si>
    <t>218/23-24</t>
  </si>
  <si>
    <t>ENIGMATIC SMILE REWARDS PVT LTD</t>
  </si>
  <si>
    <t>27AAFCE5638N1Z4</t>
  </si>
  <si>
    <t>270835/G/23-24</t>
  </si>
  <si>
    <t>HR/08/23-24</t>
  </si>
  <si>
    <t>270892/G/23-24</t>
  </si>
  <si>
    <t>HR/09/23-24</t>
  </si>
  <si>
    <t>271528/G/23-24</t>
  </si>
  <si>
    <t>HR/17/23-24</t>
  </si>
  <si>
    <t>ENIRMAAN TECHSOLUTIONS PRIVATE LIMITED</t>
  </si>
  <si>
    <t>Amulya C</t>
  </si>
  <si>
    <t>27AAFCE1920P1ZF</t>
  </si>
  <si>
    <t>ENIX TECHNOLOGIES PRIVATE LIMITED</t>
  </si>
  <si>
    <t>Basireddy Sreelatha</t>
  </si>
  <si>
    <t>27AADCE5281F1ZO</t>
  </si>
  <si>
    <t>1238/G/22-23</t>
  </si>
  <si>
    <t>1382/G/22-23</t>
  </si>
  <si>
    <t>1489/G/22-23</t>
  </si>
  <si>
    <t>1606/G/22-23</t>
  </si>
  <si>
    <t>1696/G/22-23</t>
  </si>
  <si>
    <t>270386/G/23-24</t>
  </si>
  <si>
    <t>271872/G/23-24</t>
  </si>
  <si>
    <t>ENOVIQ TECHNOLOGY SERVICES</t>
  </si>
  <si>
    <t>27ADJPN8177D1Z7</t>
  </si>
  <si>
    <t>1048/G/22-23</t>
  </si>
  <si>
    <t>1770/G/22-23</t>
  </si>
  <si>
    <t>270130/G/23-24</t>
  </si>
  <si>
    <t>05/2023-2024</t>
  </si>
  <si>
    <t>270561/G/23-24</t>
  </si>
  <si>
    <t>09//2023-2024</t>
  </si>
  <si>
    <t>ENVENT WORLD WIDE PVT. LTD</t>
  </si>
  <si>
    <t>27AACCE8337P1Z1</t>
  </si>
  <si>
    <t>1826/G/22-23</t>
  </si>
  <si>
    <t>271789/G/23-24</t>
  </si>
  <si>
    <t>1355/23-24</t>
  </si>
  <si>
    <t>ENVIRO ANALYSTS &amp; ENGINEERS PVT. LTD./ ENVIRO WATERTECH ENGINEERS.</t>
  </si>
  <si>
    <t>27AAACE6597R1ZP</t>
  </si>
  <si>
    <t>0063/G/22-23</t>
  </si>
  <si>
    <t>0064/22-23</t>
  </si>
  <si>
    <t>0463/G/22-23</t>
  </si>
  <si>
    <t>0618/G/21-22</t>
  </si>
  <si>
    <t>0618/G/22-23</t>
  </si>
  <si>
    <t>0830/G/22-23</t>
  </si>
  <si>
    <t>-</t>
  </si>
  <si>
    <t>1091/G/22-23</t>
  </si>
  <si>
    <t>0626/22-23</t>
  </si>
  <si>
    <t>1118/G/22-23</t>
  </si>
  <si>
    <t>1379/G/22-23</t>
  </si>
  <si>
    <t>0904/22-23</t>
  </si>
  <si>
    <t>1589/G/22-23</t>
  </si>
  <si>
    <t>1064/22-23</t>
  </si>
  <si>
    <t>271200/G/23-24</t>
  </si>
  <si>
    <t>960/23-24</t>
  </si>
  <si>
    <t>ENVOPAP INDIA PRIVATE LIMITED</t>
  </si>
  <si>
    <t>Anushka Bandekar</t>
  </si>
  <si>
    <t>27AACCP6502H1ZK</t>
  </si>
  <si>
    <t>1618/G/22-23</t>
  </si>
  <si>
    <t>0875/22-23</t>
  </si>
  <si>
    <t>EPICTUS SOLUTIONS INDIA PRIVATE LIMITED</t>
  </si>
  <si>
    <t>29AAFCE8884Q1ZG</t>
  </si>
  <si>
    <t>0258/G/22-23</t>
  </si>
  <si>
    <t>0259/G/22-23</t>
  </si>
  <si>
    <t>EQUINITY CONSULTING PRIVATE LIMITED</t>
  </si>
  <si>
    <t>27AAGCE8414P1Z3</t>
  </si>
  <si>
    <t>EQUITRON MEDICA PRIVATE LIMITED</t>
  </si>
  <si>
    <t>27AAECE8994N1ZO</t>
  </si>
  <si>
    <t>EQUITY DATA SCIENCE INDIA PRIVATE LIMITED</t>
  </si>
  <si>
    <t>27AAFCE5035K1ZJ</t>
  </si>
  <si>
    <t>1311/G/22-23</t>
  </si>
  <si>
    <t>270119/G/23-24</t>
  </si>
  <si>
    <t>270509/G/23-24</t>
  </si>
  <si>
    <t>271890/G/23-24</t>
  </si>
  <si>
    <t>ERELEGO TECHNOLOGIES PVT LTD</t>
  </si>
  <si>
    <t>29AAFCE6754M1ZZ</t>
  </si>
  <si>
    <t>ERESOURCE INFOTECH PRIVATE LIMITED</t>
  </si>
  <si>
    <t>NP Consulting</t>
  </si>
  <si>
    <t>27AABCE6978K1Z1</t>
  </si>
  <si>
    <t>271811/G/23-24</t>
  </si>
  <si>
    <t>1418/23-24</t>
  </si>
  <si>
    <t>ESCON GENSETS PRIVATE LIMITED</t>
  </si>
  <si>
    <t>Vijaya Lakshmi Gayatri Tokachichu</t>
  </si>
  <si>
    <t>33AAACE3903H1Z5</t>
  </si>
  <si>
    <t>ESENNAR TRANSFORMERS PVT LTD</t>
  </si>
  <si>
    <t>36AAACE8075C1ZS</t>
  </si>
  <si>
    <t>271648/G/23-24</t>
  </si>
  <si>
    <t>ESS GEE GROUP</t>
  </si>
  <si>
    <t>08AAACE8829L1Z6</t>
  </si>
  <si>
    <t>ESSENTIA FRAGRANCES FLAVORS AND SEASONINGS PVT LTD</t>
  </si>
  <si>
    <t>Janha Consulting Services</t>
  </si>
  <si>
    <t>07AADCE1360M1ZN</t>
  </si>
  <si>
    <t>ESSEX FARMS PVT.LTD</t>
  </si>
  <si>
    <t>07AAACE0689G2ZO</t>
  </si>
  <si>
    <t>0609/G/22-23</t>
  </si>
  <si>
    <t>0049/22-23</t>
  </si>
  <si>
    <t>0610/G/22-23</t>
  </si>
  <si>
    <t>Sheetal Sarda</t>
  </si>
  <si>
    <t>ESTAA GEMS PVT. LTD</t>
  </si>
  <si>
    <t>27AACCE2739B1Z0</t>
  </si>
  <si>
    <t>271410/G/23-24</t>
  </si>
  <si>
    <t>1018/23-24</t>
  </si>
  <si>
    <t>ESTRELLA</t>
  </si>
  <si>
    <t>27AADFE3151H1ZP</t>
  </si>
  <si>
    <t>ETRE CARE PRIVATE LIMITED</t>
  </si>
  <si>
    <t>27AAGCE0778G1ZJ</t>
  </si>
  <si>
    <t>270683/G/23-24</t>
  </si>
  <si>
    <t>ETRENDS TECHNOLOGIES (R)</t>
  </si>
  <si>
    <t>27AABCE9455H1ZE</t>
  </si>
  <si>
    <t>ETS LINDGREN ENGINEERING INDIA PRIVATE LIMITED</t>
  </si>
  <si>
    <t>29AACCE0507F1Z2</t>
  </si>
  <si>
    <t>1092/G/22-23</t>
  </si>
  <si>
    <t>ETTEL MEDIA PRIVATE LIMITED</t>
  </si>
  <si>
    <t>29AAECL4365L1Z0</t>
  </si>
  <si>
    <t>EUROCON TILES</t>
  </si>
  <si>
    <t>33AABCE4137C1ZA</t>
  </si>
  <si>
    <t>EVEREST HOLOVISIONS LTD</t>
  </si>
  <si>
    <t>Akshaya Kadam</t>
  </si>
  <si>
    <t>27AAACE3622P2ZG</t>
  </si>
  <si>
    <t>0799/G/22-23</t>
  </si>
  <si>
    <t>0642/22-23</t>
  </si>
  <si>
    <t>1627/G/22-23</t>
  </si>
  <si>
    <t>1071/22-23</t>
  </si>
  <si>
    <t>EVERESTEK TECHNOSOFT SOLUTIONS PRIVATE LIMITED</t>
  </si>
  <si>
    <t>27AADCE9643B1ZQ</t>
  </si>
  <si>
    <t>EVERYMEDIA TECHNOLOGIES PRIVATE LIMITED</t>
  </si>
  <si>
    <t>27AACCE2158E1ZX</t>
  </si>
  <si>
    <t>271694/G/23-24</t>
  </si>
  <si>
    <t>EVOBI AUTOMATIONS PRIVATE LTD</t>
  </si>
  <si>
    <t>27AABCE6609D1ZW</t>
  </si>
  <si>
    <t>0415/G/22-23</t>
  </si>
  <si>
    <t>0205/22-23</t>
  </si>
  <si>
    <t>EVOKE TECHNOLOGIES PVT LTD</t>
  </si>
  <si>
    <t>Sreenath Thatikonda</t>
  </si>
  <si>
    <t>36AABCE2372B3Z3</t>
  </si>
  <si>
    <t>0083/G/22-23</t>
  </si>
  <si>
    <t>EVOORT SOLUTIONS LLP</t>
  </si>
  <si>
    <t>24AALFE1320N1ZJ</t>
  </si>
  <si>
    <t>EWNS TRADING PRIVATE LIMITED</t>
  </si>
  <si>
    <t>07AAFCE9504P1Z5</t>
  </si>
  <si>
    <t>0927/G/22-23</t>
  </si>
  <si>
    <t>1007/G/22-23</t>
  </si>
  <si>
    <t>1438/G/22-23</t>
  </si>
  <si>
    <t>271279/G/23-24</t>
  </si>
  <si>
    <t>EXAMROOM.AI INDIA PRIVATE LIMITED</t>
  </si>
  <si>
    <t>29AAGCE3474M1Z3</t>
  </si>
  <si>
    <t>270281/G/23-24</t>
  </si>
  <si>
    <t>MT/23-24/07</t>
  </si>
  <si>
    <t>270845/G/23-24</t>
  </si>
  <si>
    <t>MT/23-24/12</t>
  </si>
  <si>
    <t>270971/G/23-24</t>
  </si>
  <si>
    <t>MT/23-24/15</t>
  </si>
  <si>
    <t>270972/G/23-24</t>
  </si>
  <si>
    <t>MT/23-24/14</t>
  </si>
  <si>
    <t>271684/G/23-24</t>
  </si>
  <si>
    <t>1350/23-24</t>
  </si>
  <si>
    <t>EXCEED OUTSOURCING PRIVATE LIMITED/EGCA</t>
  </si>
  <si>
    <t>07AABCE4577G1ZL</t>
  </si>
  <si>
    <t>EXCELLENT GLOBAL ENDEAVOURS LLP</t>
  </si>
  <si>
    <t>09AAGFE0385C1ZO</t>
  </si>
  <si>
    <t>EXPEDIFY</t>
  </si>
  <si>
    <t>09AADCE0417D1Z6</t>
  </si>
  <si>
    <t>EXPERIENCE COMMERCE SOFTWARE PVT LTD</t>
  </si>
  <si>
    <t>27AABCE6052A1Z5</t>
  </si>
  <si>
    <t>EXPLORE AND DO TECHNOLOGIES PRIVATE LIMITED</t>
  </si>
  <si>
    <t>36AAGCE8883F1Z6</t>
  </si>
  <si>
    <t>270349/G/23-24</t>
  </si>
  <si>
    <t>EXTRAMARKS EDUCATION INDIA PRIVATE LIMITED</t>
  </si>
  <si>
    <t>09AAECE0158Q2Z7</t>
  </si>
  <si>
    <t>F5 WEBSOLUTIONS PRIVATE LIMITED</t>
  </si>
  <si>
    <t>PNEF06508F</t>
  </si>
  <si>
    <t>27AAUPR6474K1ZN</t>
  </si>
  <si>
    <t>1359/G/22-23</t>
  </si>
  <si>
    <t>1493/G/22-23</t>
  </si>
  <si>
    <t>1559/G/22-23</t>
  </si>
  <si>
    <t>270336/G/23-24</t>
  </si>
  <si>
    <t>07/2023-2024</t>
  </si>
  <si>
    <t>270847/G/23-24</t>
  </si>
  <si>
    <t>11/2023-2024</t>
  </si>
  <si>
    <t>271315/G/23-24</t>
  </si>
  <si>
    <t>12/2023-2024</t>
  </si>
  <si>
    <t>FABLAB ENGINEERING INDIA PRIVATE LIMITED</t>
  </si>
  <si>
    <t>27AACCF2152P1ZF</t>
  </si>
  <si>
    <t>1099/G/22-23</t>
  </si>
  <si>
    <t>1369/G/22-23</t>
  </si>
  <si>
    <t>1370/G/22-23</t>
  </si>
  <si>
    <t>1822/G/22-23</t>
  </si>
  <si>
    <t>270063/G/23-24</t>
  </si>
  <si>
    <t>Roshitha KM</t>
  </si>
  <si>
    <t>270064/G/23-24</t>
  </si>
  <si>
    <t>270139/G/23-24</t>
  </si>
  <si>
    <t>270217/G/23-24</t>
  </si>
  <si>
    <t>270555/G/23-24</t>
  </si>
  <si>
    <t>270820/G/23-24</t>
  </si>
  <si>
    <t>271054/G/23-24</t>
  </si>
  <si>
    <t>FACKELMANN INDIA HOUSEHOLD PVT. LTD</t>
  </si>
  <si>
    <t>08AAECF0314K1ZV</t>
  </si>
  <si>
    <t>271100/G/23-24</t>
  </si>
  <si>
    <t>931/23-24</t>
  </si>
  <si>
    <t>FACTORY AUTOMATION PRIVATE LIMITED</t>
  </si>
  <si>
    <t>27AAACF6380K1ZD</t>
  </si>
  <si>
    <t>FALCON ACOUSTICS AND PASSIVE FIRE SOLUTION</t>
  </si>
  <si>
    <t>27AABCF2178C1ZX</t>
  </si>
  <si>
    <t>271803/G/23-24</t>
  </si>
  <si>
    <t>FAMA TECHNOLOGIES PRIVATE LIMITED</t>
  </si>
  <si>
    <t>36AADCF9768L1ZV</t>
  </si>
  <si>
    <t>270491/G/23-24</t>
  </si>
  <si>
    <t>FCG FLAMEPROOF CONTROL GEARS PRIVATE LIMITED</t>
  </si>
  <si>
    <t>24AAACC2688K2ZI</t>
  </si>
  <si>
    <t>FEI CARGO LTD.</t>
  </si>
  <si>
    <t>27AABCF0329B1ZA</t>
  </si>
  <si>
    <t>FELISHA COSMETICS PVT LTD</t>
  </si>
  <si>
    <t>27AADCF6117F1ZU</t>
  </si>
  <si>
    <t>270315/G/23-24</t>
  </si>
  <si>
    <t>FELIX-SCHOELLER-INDIA</t>
  </si>
  <si>
    <t>27AAZCS8890C1ZH</t>
  </si>
  <si>
    <t>270818/G/23-24</t>
  </si>
  <si>
    <t>271342/G/23-24</t>
  </si>
  <si>
    <t>939/23-24</t>
  </si>
  <si>
    <t>271533/G/23-24</t>
  </si>
  <si>
    <t>1064/23-24</t>
  </si>
  <si>
    <t>271741/G/23-24</t>
  </si>
  <si>
    <t>1200/23-24</t>
  </si>
  <si>
    <t>FERNTASTICA GARDENS LTD</t>
  </si>
  <si>
    <t>B Archana</t>
  </si>
  <si>
    <t>27AAACF5254A1Z3</t>
  </si>
  <si>
    <t>0657/G/22-23</t>
  </si>
  <si>
    <t>FETTLE WORKS LLP/ ULTRAMILE</t>
  </si>
  <si>
    <t>Sailesh Malhotra</t>
  </si>
  <si>
    <t>27AAFFF0896A1ZM</t>
  </si>
  <si>
    <t>FEURMANN LLP</t>
  </si>
  <si>
    <t>27AAEFF4491J1Z5</t>
  </si>
  <si>
    <t>FINKRAFT INVESTMENT SERVICES</t>
  </si>
  <si>
    <t>27AAECF5980H1ZC</t>
  </si>
  <si>
    <t>FINQUEST FINANCIAL SOLUTIONS PVT LTD.</t>
  </si>
  <si>
    <t>27AABCB7028F1ZW</t>
  </si>
  <si>
    <t>FINRESEARCH ADVISORS PVT. LTD.</t>
  </si>
  <si>
    <t>27AACCF3004C1ZD</t>
  </si>
  <si>
    <t>0502/G/22-23</t>
  </si>
  <si>
    <t>0503/G/22-23</t>
  </si>
  <si>
    <t>FIRKEE ACCESSORIES PRIVATE LIMITED</t>
  </si>
  <si>
    <t>Sarla Agarwal</t>
  </si>
  <si>
    <t>27AAACK6529K1Z9</t>
  </si>
  <si>
    <t>1084/G/22-23</t>
  </si>
  <si>
    <t>FIRST GLOBAL SECURITIES PVT. LTD.</t>
  </si>
  <si>
    <t>27AAACF9412G1ZR</t>
  </si>
  <si>
    <t>FIRST GLOBAL STOCKBROKING PVT LTD</t>
  </si>
  <si>
    <t>Shreeja V Cultivating Talent Solutions</t>
  </si>
  <si>
    <t>27AAACF9413H2ZN</t>
  </si>
  <si>
    <t>0141/G/22-23</t>
  </si>
  <si>
    <t>0058/22-23</t>
  </si>
  <si>
    <t>0931/G/22-23</t>
  </si>
  <si>
    <t>0986/G/22-23</t>
  </si>
  <si>
    <t>FIRST WATER ADVERTISING</t>
  </si>
  <si>
    <t>27ABMPA2076M1ZG</t>
  </si>
  <si>
    <t>FIRSTLIGHT PROPERTIES PVT. LTD. (EON GROUP)</t>
  </si>
  <si>
    <t>27AAACS7947P1ZJ</t>
  </si>
  <si>
    <t>1598/G/22-23</t>
  </si>
  <si>
    <t>FISSION YOUTH MARKETING PRIVATE LIMITED</t>
  </si>
  <si>
    <t>27AAECF1584F1ZO</t>
  </si>
  <si>
    <t>270259/G/23-24</t>
  </si>
  <si>
    <t>107/23-24</t>
  </si>
  <si>
    <t>FLEETX TECHNOLOGIES PVT LTD</t>
  </si>
  <si>
    <t>06AADCF1601L1ZY</t>
  </si>
  <si>
    <t>270343/G/23-24</t>
  </si>
  <si>
    <t>FLEXUR SYSTEMS PVT. LTD.</t>
  </si>
  <si>
    <t>27AABCF2043G1Z1</t>
  </si>
  <si>
    <t>FLORA CHEMICALS</t>
  </si>
  <si>
    <t>Manufacturing &amp; Industrial Services</t>
  </si>
  <si>
    <t>27AAUPS5732M1ZR</t>
  </si>
  <si>
    <t>FLORAISON ACCELERATING GROWTH</t>
  </si>
  <si>
    <t>29AABCF4931D1ZU</t>
  </si>
  <si>
    <t>FLORESSENCE PERFUMES PVT. LTD.</t>
  </si>
  <si>
    <t>27AAACF9151G1ZN</t>
  </si>
  <si>
    <t>271269/G/23-24</t>
  </si>
  <si>
    <t>1519/23-24</t>
  </si>
  <si>
    <t>FLUIDRAULICS PRIVATE LIMITED</t>
  </si>
  <si>
    <t>33AAECF4111A1ZK</t>
  </si>
  <si>
    <t>FLY FOR HOLIDAYS INDIA PVT LTD</t>
  </si>
  <si>
    <t>SOUMITRA SATYAM</t>
  </si>
  <si>
    <t>27AACCF8112F1ZW</t>
  </si>
  <si>
    <t>271781/G/23-24</t>
  </si>
  <si>
    <t>1293/23-24</t>
  </si>
  <si>
    <t>271874/G/23-24</t>
  </si>
  <si>
    <t>FLY-HI MARITIME TRAVELS PRIVATE LIMITED</t>
  </si>
  <si>
    <t>27AAECF7450N1Z6</t>
  </si>
  <si>
    <t>Shraddha Devendra Agrawal</t>
  </si>
  <si>
    <t>FLYING STARS INFORMATICS (P) LTD.</t>
  </si>
  <si>
    <t>36AABCF7425Q1Z5</t>
  </si>
  <si>
    <t>271833/G/23-24</t>
  </si>
  <si>
    <t>FLYJAC LOGISTICS PRIVATE LIMITED</t>
  </si>
  <si>
    <t>27AABCF2133M1ZP</t>
  </si>
  <si>
    <t>FLYLIGHT TECHNOLOGIES</t>
  </si>
  <si>
    <t>27BIBPM1600G1ZS</t>
  </si>
  <si>
    <t>271137/G/23-24</t>
  </si>
  <si>
    <t>271687/G/23-24</t>
  </si>
  <si>
    <t>FOCUSR CONSULTANCY AND TECHNOLOGIES PRIVATE LIMITED</t>
  </si>
  <si>
    <t>33AACCF4017H1Z3</t>
  </si>
  <si>
    <t>1163/G/22-23</t>
  </si>
  <si>
    <t>FONADA</t>
  </si>
  <si>
    <t>07AAECF8350M1ZP</t>
  </si>
  <si>
    <t>FORTUNE BUSINESS INSIGHTS</t>
  </si>
  <si>
    <t>27AADCF6046P1Z5</t>
  </si>
  <si>
    <t>FORTYTWO42 TECHNOLOGY INOVATIONS PVT. LTD</t>
  </si>
  <si>
    <t>Rajani Gyani</t>
  </si>
  <si>
    <t>27AACCF7395J1Z4</t>
  </si>
  <si>
    <t>270045/G/23-24</t>
  </si>
  <si>
    <t>43/23-24</t>
  </si>
  <si>
    <t>FOUNDATION TO EDUCATE GIRLS GLOBALLY</t>
  </si>
  <si>
    <t>27AAATM1651R1Z5</t>
  </si>
  <si>
    <t>1645/G/22-23</t>
  </si>
  <si>
    <t>270138/G/23-24</t>
  </si>
  <si>
    <t>270586/G/23-24</t>
  </si>
  <si>
    <t>FOURTH QUADRANT LLP</t>
  </si>
  <si>
    <t>MUMF09388B</t>
  </si>
  <si>
    <t>27AAGFF0527P1Z6</t>
  </si>
  <si>
    <t>0167/G/22-23</t>
  </si>
  <si>
    <t>270604/G/23-24</t>
  </si>
  <si>
    <t>FOXBOX RETAIL PRIVATE LIMITED / BRANDSTIK</t>
  </si>
  <si>
    <t>27AACCF7289F1ZC</t>
  </si>
  <si>
    <t>1330/G/22-23</t>
  </si>
  <si>
    <t>270478/G/23-24</t>
  </si>
  <si>
    <t>270640/G/23-24</t>
  </si>
  <si>
    <t>FRAMES PRODUCTION PRIVATE LIMITED</t>
  </si>
  <si>
    <t>27AABCF7632B1ZY</t>
  </si>
  <si>
    <t>FRASER TECHNO CIRCUITS LIMITED</t>
  </si>
  <si>
    <t>27AAACF1063H1ZY</t>
  </si>
  <si>
    <t>0310/G/22-23</t>
  </si>
  <si>
    <t>0155/22-23</t>
  </si>
  <si>
    <t>FRESHBOX MEDIA PRIVATE LIMITED</t>
  </si>
  <si>
    <t>27AACCF5336P1Z7</t>
  </si>
  <si>
    <t>FREYR ENERGY SERVICES PVT LTD</t>
  </si>
  <si>
    <t>1422/G/22-23</t>
  </si>
  <si>
    <t>0742/22-23</t>
  </si>
  <si>
    <t>1850/G/22-23</t>
  </si>
  <si>
    <t>1223/22-23</t>
  </si>
  <si>
    <t>270164/G/23-24</t>
  </si>
  <si>
    <t>410/23-24</t>
  </si>
  <si>
    <t>270305/G/23-24</t>
  </si>
  <si>
    <t>412/23-24</t>
  </si>
  <si>
    <t>270719/G/23-24</t>
  </si>
  <si>
    <t>594/23-24</t>
  </si>
  <si>
    <t>270797/G/23-24</t>
  </si>
  <si>
    <t>605/23-24</t>
  </si>
  <si>
    <t>270905/G/23-24</t>
  </si>
  <si>
    <t>270957/G/23-24</t>
  </si>
  <si>
    <t>779/23-24</t>
  </si>
  <si>
    <t>271001/G/23-24</t>
  </si>
  <si>
    <t>956/23-24</t>
  </si>
  <si>
    <t>271031/G/23-24</t>
  </si>
  <si>
    <t>271074/G/23-24</t>
  </si>
  <si>
    <t>774/23-24</t>
  </si>
  <si>
    <t>271076/G/23-24</t>
  </si>
  <si>
    <t>271077/G/23-24</t>
  </si>
  <si>
    <t>957/23-24</t>
  </si>
  <si>
    <t>271078/G/23-24</t>
  </si>
  <si>
    <t>958/23-24</t>
  </si>
  <si>
    <t>271178/G/23-24</t>
  </si>
  <si>
    <t>271239/G/23-24</t>
  </si>
  <si>
    <t>962/23-24</t>
  </si>
  <si>
    <t>271325/G/23-24</t>
  </si>
  <si>
    <t>1083/23-24</t>
  </si>
  <si>
    <t>271326/G/23-24</t>
  </si>
  <si>
    <t>1084/23-24</t>
  </si>
  <si>
    <t>271570/G/23-24</t>
  </si>
  <si>
    <t>271683/G/23-24</t>
  </si>
  <si>
    <t>FRIGMAIRES ENGINEERS</t>
  </si>
  <si>
    <t>27AAAFF4938Q2ZU</t>
  </si>
  <si>
    <t>FULCROWORLDWIDE / FULCRO CONSULTING PRIVATE LIMITED</t>
  </si>
  <si>
    <t>27AADCF2871Q1Z2</t>
  </si>
  <si>
    <t>271418/G/23-24</t>
  </si>
  <si>
    <t>271487/G/23-24</t>
  </si>
  <si>
    <t>271565/G/23-24</t>
  </si>
  <si>
    <t>271640/G/23-24</t>
  </si>
  <si>
    <t>FUNNELKIT</t>
  </si>
  <si>
    <t>07AAOCA4991K1Z1</t>
  </si>
  <si>
    <t>FURNISTAA INFINITE SOURCING LLP</t>
  </si>
  <si>
    <t>27AAEFF3379D1ZH</t>
  </si>
  <si>
    <t>1134/G/22-23</t>
  </si>
  <si>
    <t>1338/G/22-23</t>
  </si>
  <si>
    <t>270147/G/23-24</t>
  </si>
  <si>
    <t>FUSION CLOTHING COMPANY</t>
  </si>
  <si>
    <t>27AAAFF6326Q1Z1</t>
  </si>
  <si>
    <t>0570/G/22-23</t>
  </si>
  <si>
    <t>271186/G/23-24</t>
  </si>
  <si>
    <t>740/23-24</t>
  </si>
  <si>
    <t>FUTURE BUSINESS TECH INDIA PRIVATE LIMITED</t>
  </si>
  <si>
    <t>27AAACF2254J1ZQ</t>
  </si>
  <si>
    <t>271382/G/23-24</t>
  </si>
  <si>
    <t>271440/G/23-24</t>
  </si>
  <si>
    <t>FUTURO INFRA LLP</t>
  </si>
  <si>
    <t>29AAIFF1047J1ZB</t>
  </si>
  <si>
    <t>G &amp; G MEDIA PRIVATE LIMITED</t>
  </si>
  <si>
    <t>Akshara Jeeva</t>
  </si>
  <si>
    <t>27AAFCG3922M1ZD</t>
  </si>
  <si>
    <t>271490/G/23-24</t>
  </si>
  <si>
    <t>1111/23-24</t>
  </si>
  <si>
    <t>271491/G/23-24</t>
  </si>
  <si>
    <t>G AND S ASSOCIATES</t>
  </si>
  <si>
    <t>27AAHFG1650R1ZY</t>
  </si>
  <si>
    <t>270024/G/23-24</t>
  </si>
  <si>
    <t>GALENA METALS PRIVATE LIMITED</t>
  </si>
  <si>
    <t>24AAICG3555D1ZU</t>
  </si>
  <si>
    <t>GALLANT TECHNICAL SOLUTIONS PRIVATE LIMITED</t>
  </si>
  <si>
    <t>27AAKCG7463J1Z2</t>
  </si>
  <si>
    <t>GAMI GROUP</t>
  </si>
  <si>
    <t>27AARFG7164Q1ZD</t>
  </si>
  <si>
    <t>GAMLAA BIOSCAPES</t>
  </si>
  <si>
    <t>36AAECD3482A2ZZ</t>
  </si>
  <si>
    <t>1718/G/22-23</t>
  </si>
  <si>
    <t>1119/22-23</t>
  </si>
  <si>
    <t>GANDHAR OIL REFINERY (INDIA) LIMITED</t>
  </si>
  <si>
    <t>27AAACG3996J1Z6</t>
  </si>
  <si>
    <t>GANGA YOUNG CEO LEADERSHIP FOUNDATION</t>
  </si>
  <si>
    <t>09AAKCG5890R1ZH</t>
  </si>
  <si>
    <t>271116/G/23-24</t>
  </si>
  <si>
    <t>GANSONS PRIVATE LIMITED</t>
  </si>
  <si>
    <t>27AAACG1699Q1ZW</t>
  </si>
  <si>
    <t>GARAGE PRODUCTIONS PRIVATE LIMITED</t>
  </si>
  <si>
    <t>09AAGCG1126N1ZG</t>
  </si>
  <si>
    <t>1038/G/22-23</t>
  </si>
  <si>
    <t>GARDEN WORLD</t>
  </si>
  <si>
    <t>29AMCPM7481P1Z6</t>
  </si>
  <si>
    <t>GARG TRANSPORT COMPANY</t>
  </si>
  <si>
    <t>Prachi Vasant Chhattise</t>
  </si>
  <si>
    <t>27AAFPG9086P1ZX</t>
  </si>
  <si>
    <t>0070/G/22-23</t>
  </si>
  <si>
    <t>Ashwini G</t>
  </si>
  <si>
    <t>270587/G/23-24</t>
  </si>
  <si>
    <t>500/23-24</t>
  </si>
  <si>
    <t>GARIMA GLOBAL PVT. LTD.</t>
  </si>
  <si>
    <t>27AACCG1233C1Z9</t>
  </si>
  <si>
    <t>0622/G/22-23</t>
  </si>
  <si>
    <t>0780/G/22-23</t>
  </si>
  <si>
    <t>0883/G/22-23</t>
  </si>
  <si>
    <t>1395/G/22-23</t>
  </si>
  <si>
    <t>1675/G/22-33</t>
  </si>
  <si>
    <t>GARIMA SYSTEM SOLUTIONS PVT.LTD.</t>
  </si>
  <si>
    <t>24AAHCG3857B1ZU</t>
  </si>
  <si>
    <t>0396/G/22-23</t>
  </si>
  <si>
    <t>0571/G/22-23</t>
  </si>
  <si>
    <t>0572/G/22-23</t>
  </si>
  <si>
    <t>0905/G/22-23</t>
  </si>
  <si>
    <t>1049/G/22-23</t>
  </si>
  <si>
    <t>GARUDACHALA ESTATES PRIVATE LIMITED</t>
  </si>
  <si>
    <t>Aseem Magow</t>
  </si>
  <si>
    <t>29AAECG6955B3ZG</t>
  </si>
  <si>
    <t>271310/G/23-24</t>
  </si>
  <si>
    <t>GATEWAYS MIGRATION AND EDUCATION PVT LTD</t>
  </si>
  <si>
    <t>27AAPFN4306B1ZH</t>
  </si>
  <si>
    <t>GAURANGA SOFT TECH PVT LTD</t>
  </si>
  <si>
    <t>Suman Kumar Hota</t>
  </si>
  <si>
    <t>27AAECG3916G1ZP</t>
  </si>
  <si>
    <t>0893/G/22-23</t>
  </si>
  <si>
    <t>GAURAV GADA &amp; ASSOCIATES</t>
  </si>
  <si>
    <t>27AXBPG9904H1ZG</t>
  </si>
  <si>
    <t>GEE LIMITED</t>
  </si>
  <si>
    <t>Neha Malpani</t>
  </si>
  <si>
    <t>27AAACG2377B1ZY</t>
  </si>
  <si>
    <t>GEEKBULL</t>
  </si>
  <si>
    <t>36AANFG5868M1ZJ</t>
  </si>
  <si>
    <t>GEM AND JEWELLERY INFORMATION CENTRE</t>
  </si>
  <si>
    <t>08AAYFG0164H1Z3</t>
  </si>
  <si>
    <t>GEMINI POWER HYDRAULICS PRIVATE LIMITED</t>
  </si>
  <si>
    <t>27AAACG3661L1ZG</t>
  </si>
  <si>
    <t>0756/G/22-23</t>
  </si>
  <si>
    <t>0868/G/22-23</t>
  </si>
  <si>
    <t>0869/G/22-23</t>
  </si>
  <si>
    <t>270175/G/23-24</t>
  </si>
  <si>
    <t>GENIX TECHNOLOGIES PRIVATE LIMITED</t>
  </si>
  <si>
    <t>33AAECG8798E1ZA</t>
  </si>
  <si>
    <t>GERAB INDIA ENGINEERING PRODUCTS PRIVATE LIMITED</t>
  </si>
  <si>
    <t>36AACCG5402F1Z1</t>
  </si>
  <si>
    <t>GERMINIT INNOVATIONS PRIVATE LIMITED</t>
  </si>
  <si>
    <t>36AAHCG0383N1Z9</t>
  </si>
  <si>
    <t>0851/G/22-23</t>
  </si>
  <si>
    <t>GETAWAY VOYAGES DMC PVT LTD</t>
  </si>
  <si>
    <t>27AAJCG9226A1ZP</t>
  </si>
  <si>
    <t>GETS AUTOMOTIVES PVT LTD</t>
  </si>
  <si>
    <t>Clariot Ventures LLP</t>
  </si>
  <si>
    <t>29AAECG5835A1ZR</t>
  </si>
  <si>
    <t>GHATGE LOGISTICS PVT LTD.</t>
  </si>
  <si>
    <t>27AABCG5378B1ZQ</t>
  </si>
  <si>
    <t>0930/G/22-23</t>
  </si>
  <si>
    <t>0950/G/22-23</t>
  </si>
  <si>
    <t>1501/G/22-23</t>
  </si>
  <si>
    <t>0841/22-23</t>
  </si>
  <si>
    <t>270382/G/23-24</t>
  </si>
  <si>
    <t>GIC PRIME RADIOLOGY &amp; DIAGNOSTIC CENTRE</t>
  </si>
  <si>
    <t>GIFTABLED INNOVENTURES PRIVATE LIMITED</t>
  </si>
  <si>
    <t>29AAHCG3472G1ZF</t>
  </si>
  <si>
    <t>1332/G/22-23</t>
  </si>
  <si>
    <t>1333/G/22-23</t>
  </si>
  <si>
    <t>1544/G/22-23</t>
  </si>
  <si>
    <t>1547/G/22-23</t>
  </si>
  <si>
    <t>1548/G/22-23</t>
  </si>
  <si>
    <t>270016/G/23-24</t>
  </si>
  <si>
    <t>270049/G/23-24</t>
  </si>
  <si>
    <t>270050/G/23-24</t>
  </si>
  <si>
    <t>GIGA CONNECT ELECTRONIX PVT LTD</t>
  </si>
  <si>
    <t>27AAKCG0049C1ZX</t>
  </si>
  <si>
    <t>270992/G/23-24</t>
  </si>
  <si>
    <t>270993/G/23-24</t>
  </si>
  <si>
    <t>270994/G/23-24</t>
  </si>
  <si>
    <t>GINITEX</t>
  </si>
  <si>
    <t>27AAACG1274B1Z4</t>
  </si>
  <si>
    <t>GINNI SYSTEMS LIMITED</t>
  </si>
  <si>
    <t>19AAACG9344A1ZS</t>
  </si>
  <si>
    <t>GINZA INDUSTRIES LIMITED</t>
  </si>
  <si>
    <t>27AABCG0675P2Z6</t>
  </si>
  <si>
    <t>GIRDHARILAL AGRAWAL &amp; CO.( GA STEELS)</t>
  </si>
  <si>
    <t>27AAHFG2252R1ZY</t>
  </si>
  <si>
    <t>GLOBAL ADVERTISERS PRIVATE LIMITED</t>
  </si>
  <si>
    <t>27AAHCG8722F1ZI</t>
  </si>
  <si>
    <t>0076/G/22-23</t>
  </si>
  <si>
    <t>0164/G/22-23</t>
  </si>
  <si>
    <t>0652/G/22-23</t>
  </si>
  <si>
    <t>0653/G/22-23</t>
  </si>
  <si>
    <t>0767/G/22-23</t>
  </si>
  <si>
    <t>0768/G/22-23</t>
  </si>
  <si>
    <t>270516/G/23-24</t>
  </si>
  <si>
    <t>270581/G/23-24</t>
  </si>
  <si>
    <t>364/23-24</t>
  </si>
  <si>
    <t>GLOBAL FLAVOURS AND INGREDIENTS PRIVATE LIMITED</t>
  </si>
  <si>
    <t>33AAECG1292R1Z8</t>
  </si>
  <si>
    <t>1710/G/22-23</t>
  </si>
  <si>
    <t>1112/22-23</t>
  </si>
  <si>
    <t>GLOBAL TECHNICAL SERVICE TECHLABS</t>
  </si>
  <si>
    <t>27AADFG4463A1ZS</t>
  </si>
  <si>
    <t>GLOBAL VECTRA HELICORP LTD</t>
  </si>
  <si>
    <t>27AADCA9318F1ZQ</t>
  </si>
  <si>
    <t>0048/G/22-23</t>
  </si>
  <si>
    <t>0194/G/22-23</t>
  </si>
  <si>
    <t>0238/22-23</t>
  </si>
  <si>
    <t>GLOBOCOM INFOTECH PVT. LTD.</t>
  </si>
  <si>
    <t>27AAFCG8761J1Z4</t>
  </si>
  <si>
    <t>271596/G/23-24</t>
  </si>
  <si>
    <t>0132/2023-24</t>
  </si>
  <si>
    <t>GLOWDERMA LAB PVT LTD</t>
  </si>
  <si>
    <t>27AACCG0928Q1Z8</t>
  </si>
  <si>
    <t>270141/G/23-24</t>
  </si>
  <si>
    <t>230/23-24</t>
  </si>
  <si>
    <t>GLUMEX PHARMACEUTICALS MANUFACTURING PRIVATE LIMITED</t>
  </si>
  <si>
    <t>27AAACG3441L1ZM</t>
  </si>
  <si>
    <t>GM FABRICS PVT LTD</t>
  </si>
  <si>
    <t>27AAACH2821F1Z0</t>
  </si>
  <si>
    <t>GMJ &amp; CO</t>
  </si>
  <si>
    <t>27AAAFG2163L2ZE</t>
  </si>
  <si>
    <t>GNB TECH SOFTWARE SOLUTIONS PRIVATE LIMITED</t>
  </si>
  <si>
    <t>33AAGCG1791F1ZR</t>
  </si>
  <si>
    <t>0086/G/22-23</t>
  </si>
  <si>
    <t>GNOMON ASTROTECH PRIVATE LIMITED</t>
  </si>
  <si>
    <t>07AACCG2780L1ZE</t>
  </si>
  <si>
    <t>GNOTHI SEAUTON</t>
  </si>
  <si>
    <t>07AAWFG2492G1ZY</t>
  </si>
  <si>
    <t>GO TRAVELLISM /CORPORATE COMPASS</t>
  </si>
  <si>
    <t>27AAFCG9911L1Z6</t>
  </si>
  <si>
    <t>0996/G/22-23</t>
  </si>
  <si>
    <t>GODREJ KÖRBER SUPPLY CHAIN LTD</t>
  </si>
  <si>
    <t>27AAACG7978A1ZJ</t>
  </si>
  <si>
    <t>270942/G/23-24</t>
  </si>
  <si>
    <t>656/23-24</t>
  </si>
  <si>
    <t>271012/G/23-24</t>
  </si>
  <si>
    <t>271174/G/23-24</t>
  </si>
  <si>
    <t>841/23-24</t>
  </si>
  <si>
    <t>GODREJ TYSON FOODS LIMITED</t>
  </si>
  <si>
    <t>27AADCG1614N1ZK</t>
  </si>
  <si>
    <t>0263/G/22-23</t>
  </si>
  <si>
    <t>0011/22-23</t>
  </si>
  <si>
    <t>0433/G/22-23</t>
  </si>
  <si>
    <t>0012/22-23</t>
  </si>
  <si>
    <t>0434/G/22-23</t>
  </si>
  <si>
    <t>0013/22-23</t>
  </si>
  <si>
    <t>GOEL GANGA DEVELEOPMENTS  /ZALES HOLDING CORPORATION</t>
  </si>
  <si>
    <t>K Mohan Murali</t>
  </si>
  <si>
    <t>27AADFZ2304B1ZN</t>
  </si>
  <si>
    <t>1230/G/22-23</t>
  </si>
  <si>
    <t>1483/G/22-23</t>
  </si>
  <si>
    <t>GOEL POWER ENGINEERS LLP</t>
  </si>
  <si>
    <t>MUMG12136F</t>
  </si>
  <si>
    <t>27AAHFG0858R2ZP</t>
  </si>
  <si>
    <t>GOEL STEEL</t>
  </si>
  <si>
    <t>27AAGFG0504M1ZI</t>
  </si>
  <si>
    <t>GOHIL DYE CHEM PRIVATE LIMITED</t>
  </si>
  <si>
    <t>27AAACG1347B1Z6</t>
  </si>
  <si>
    <t>0511/G/22-23</t>
  </si>
  <si>
    <t>0052/22-23</t>
  </si>
  <si>
    <t>GOLDEN TECHNOLOGY INTERNATIONAL PVT. LTD.</t>
  </si>
  <si>
    <t>07AAGCG3338N1ZA</t>
  </si>
  <si>
    <t>GOLDEN TIPS TEA CO. PVT LTD</t>
  </si>
  <si>
    <t>07AABCG2434N1ZK</t>
  </si>
  <si>
    <t>271585/G/23-24</t>
  </si>
  <si>
    <t>271754/G/23-24</t>
  </si>
  <si>
    <t>271878/G/23-24</t>
  </si>
  <si>
    <t>GOVIND KNOWLEDGE VENTURE PVT LTD( HELEN O'GRADY INTERNATIONAL</t>
  </si>
  <si>
    <t>Rita Dsouza</t>
  </si>
  <si>
    <t>27AACCG8152G1ZL</t>
  </si>
  <si>
    <t>0009/G/22-23</t>
  </si>
  <si>
    <t>GOYAL WEDEVELOPMENT PVT LTD</t>
  </si>
  <si>
    <t>27AAGCG7348J1Z6</t>
  </si>
  <si>
    <t>0682/G/22-23</t>
  </si>
  <si>
    <t>0683/G/22-23</t>
  </si>
  <si>
    <t>GOZOOP ONLINE PRIVATE LIMITED</t>
  </si>
  <si>
    <t>27AADCG8315L1ZC</t>
  </si>
  <si>
    <t>GP HOMES PRIVATE LIMITED</t>
  </si>
  <si>
    <t>33AADCE4072E2Z1</t>
  </si>
  <si>
    <t>GRAND SLAM FITNESS PRIVATE LIMITED</t>
  </si>
  <si>
    <t>wellness</t>
  </si>
  <si>
    <t>Fitness &amp; Exercise, GYM, Nutrition &amp; Dietetics, Herbal Medicines, Ayurveda</t>
  </si>
  <si>
    <t>09AACCG7788C1ZB</t>
  </si>
  <si>
    <t>1162/G/22-23</t>
  </si>
  <si>
    <t>GRANIUM</t>
  </si>
  <si>
    <t>07AABCV4078M1ZV</t>
  </si>
  <si>
    <t>GRAVITI PROPERTIES</t>
  </si>
  <si>
    <t>27AWBPS7977H1ZT</t>
  </si>
  <si>
    <t>GREAT MANAGER RESEARCH AND CONSULTANCY PRIVATE LIMITED</t>
  </si>
  <si>
    <t>27AAGCG9966N1ZM</t>
  </si>
  <si>
    <t>270725/G/23-24</t>
  </si>
  <si>
    <t>511/23-24</t>
  </si>
  <si>
    <t>GREEN HONCHOS SOLUTIONS PVT. LTD.</t>
  </si>
  <si>
    <t>09AAECG2112N1ZM</t>
  </si>
  <si>
    <t>GREEN TECH INTELLIGENT TRANSPORTATION SYSTEM LLP</t>
  </si>
  <si>
    <t>07AANFG8668F1ZV</t>
  </si>
  <si>
    <t>GREENROOM</t>
  </si>
  <si>
    <t>29AAGCG0740A1Z3</t>
  </si>
  <si>
    <t>GREYAMP CONSULTING</t>
  </si>
  <si>
    <t>29AAECG5788J1ZW</t>
  </si>
  <si>
    <t>GREYOWL BARNSTORM PVT LTD / A LITTLE WORLD PRIVATE LIMITED</t>
  </si>
  <si>
    <t>27AAKCG0698M1ZX</t>
  </si>
  <si>
    <t>GRIHA SOFTWARE TECHNOLOGIES PVT LTD</t>
  </si>
  <si>
    <t>Chandrashekhar Palan</t>
  </si>
  <si>
    <t>29AABCG9582D1ZC</t>
  </si>
  <si>
    <t>1095/G/22-23</t>
  </si>
  <si>
    <t>GRM INSTITUTE/RISK EDUCATORS PRIVATE LIMITED</t>
  </si>
  <si>
    <t>06AAMCA8162C1ZR</t>
  </si>
  <si>
    <t>GRNS ENERGY LLP / ROCKWALLET/ GREAT LAKES</t>
  </si>
  <si>
    <t>27AAZFG6277A1ZY</t>
  </si>
  <si>
    <t>GROUP ARYAN</t>
  </si>
  <si>
    <t>29ABNFA6103G1ZH</t>
  </si>
  <si>
    <t>1193/G/22-23</t>
  </si>
  <si>
    <t>GROWN DIAMOND (INDIA) PVT. LTD.</t>
  </si>
  <si>
    <t>27AAGCG2620P1ZD</t>
  </si>
  <si>
    <t>271544/G/23-24</t>
  </si>
  <si>
    <t>1242/23-24</t>
  </si>
  <si>
    <t>GROWTH LOGISTICS PVT LTD</t>
  </si>
  <si>
    <t>27AAJCG6731A1ZT</t>
  </si>
  <si>
    <t>GUITCOM CONSULTING PRIVATE LIMITED</t>
  </si>
  <si>
    <t>29AABCG1925G1ZR</t>
  </si>
  <si>
    <t>GUJARAT CLAY MILLS PVT. LTD.</t>
  </si>
  <si>
    <t>RM Consultancy</t>
  </si>
  <si>
    <t>27AABCG2233R1ZD</t>
  </si>
  <si>
    <t>GURJAR GEMS PVT LTD</t>
  </si>
  <si>
    <t>27AAACG3685L1Z8</t>
  </si>
  <si>
    <t>270215/G/23-24</t>
  </si>
  <si>
    <t>262/23-24</t>
  </si>
  <si>
    <t>GURUJIWORLD TECHNOLOGIES PRIVATE LTD</t>
  </si>
  <si>
    <t>27AADCK1938P1Z1</t>
  </si>
  <si>
    <t>1239/G/22-23</t>
  </si>
  <si>
    <t>GUVI GEEK NETWORK PVT. LTD</t>
  </si>
  <si>
    <t>R Preethi</t>
  </si>
  <si>
    <t>33AAFCG7941Q1Z1</t>
  </si>
  <si>
    <t>1396/G/22-23</t>
  </si>
  <si>
    <t>GYANDHAN FINANCIAL SERVICES PVT. LTD.</t>
  </si>
  <si>
    <t>07AAICG1123B1ZA</t>
  </si>
  <si>
    <t>271836/G/23-24</t>
  </si>
  <si>
    <t>2026-2027</t>
  </si>
  <si>
    <t>271906/G/23-24</t>
  </si>
  <si>
    <t>GYR FINANCIAL PLANNERS PRIVATE LIMITED</t>
  </si>
  <si>
    <t>Datchinamoorthy Sadasivam</t>
  </si>
  <si>
    <t>27AASCS0649G1ZZ</t>
  </si>
  <si>
    <t>271698/G/23-24</t>
  </si>
  <si>
    <t>1102/23-24</t>
  </si>
  <si>
    <t>GYROSCOPE.ONE</t>
  </si>
  <si>
    <t>29AAJCG1323J1ZK</t>
  </si>
  <si>
    <t>271483/G/23-24</t>
  </si>
  <si>
    <t>H.T. BRAND SOLUTIONS LLP</t>
  </si>
  <si>
    <t>27AAMFH3556J1ZZ</t>
  </si>
  <si>
    <t>H&amp;A ADVISORY</t>
  </si>
  <si>
    <t>27AAKFH5611E1ZK</t>
  </si>
  <si>
    <t>1264/G/22-23</t>
  </si>
  <si>
    <t>1265/G/22-23</t>
  </si>
  <si>
    <t>1266/G/22-23</t>
  </si>
  <si>
    <t>1385/G/22-23</t>
  </si>
  <si>
    <t>1386/G/22-23</t>
  </si>
  <si>
    <t>271739/G/23-24</t>
  </si>
  <si>
    <t>1452/23-24</t>
  </si>
  <si>
    <t>HAIRTRONICS PRIVATE LIMITED</t>
  </si>
  <si>
    <t>27AADCH4600D1ZW</t>
  </si>
  <si>
    <t>HALLMARK VACATIONS/RIYA TRAVEL &amp; TOURS (I) PVT. LTD.</t>
  </si>
  <si>
    <t>27AEVPA5109H1ZG</t>
  </si>
  <si>
    <t>1414/G/22-23</t>
  </si>
  <si>
    <t>HARIND PHARMACAL PRIVATE LIMITED</t>
  </si>
  <si>
    <t>27AAACH1126K1ZT</t>
  </si>
  <si>
    <t>270407/G/23-24</t>
  </si>
  <si>
    <t>HARISHMANE INFRATECH PVT. LTD</t>
  </si>
  <si>
    <t>29AAECH9569A1ZB</t>
  </si>
  <si>
    <t>HARISSONS BAGS PVT LTD</t>
  </si>
  <si>
    <t>27AACCH5417P1Z7</t>
  </si>
  <si>
    <t>1506/G/22-23</t>
  </si>
  <si>
    <t>1507/G/22-23</t>
  </si>
  <si>
    <t>1862/G/22-23</t>
  </si>
  <si>
    <t>71/23-24</t>
  </si>
  <si>
    <t>270879/G/23-24</t>
  </si>
  <si>
    <t>HAROLD ELECTRICALS</t>
  </si>
  <si>
    <t>07ACPPT5377E1Z1</t>
  </si>
  <si>
    <t>271303/G/23-24</t>
  </si>
  <si>
    <t>HARRTY HANKS/ HANKS ADVERTISING SERVICES LLP / KAVA DIGITAL</t>
  </si>
  <si>
    <t>27AAGFH0247N1Z7</t>
  </si>
  <si>
    <t>HASIRU DALA INNOVATIONS PRIVATE LIMITED</t>
  </si>
  <si>
    <t>Pradheep Kumar Janarthanan</t>
  </si>
  <si>
    <t>29AADCH7179R1ZJ</t>
  </si>
  <si>
    <t>271045/G/23-24</t>
  </si>
  <si>
    <t>729/23-24</t>
  </si>
  <si>
    <t>HASIRU FARMS</t>
  </si>
  <si>
    <t>29AAQFH0674P1ZI</t>
  </si>
  <si>
    <t>HASMAN SOFTWARE SOLUTIONS PRIVATE LIMITED</t>
  </si>
  <si>
    <t>36AACCH5932K1ZE</t>
  </si>
  <si>
    <t>271089/G/23-24</t>
  </si>
  <si>
    <t>271156/G/23-24</t>
  </si>
  <si>
    <t>271202/G/23-24</t>
  </si>
  <si>
    <t>798/23-24</t>
  </si>
  <si>
    <t>HATS-OFF DIGITAL PRIVATE LIMITED</t>
  </si>
  <si>
    <t>27AAECH0771N1ZA</t>
  </si>
  <si>
    <t>1235/G/22-23</t>
  </si>
  <si>
    <t>0777/22-23</t>
  </si>
  <si>
    <t>HAVAS LIFE SORENTO</t>
  </si>
  <si>
    <t>27AAECS1377H1Z8</t>
  </si>
  <si>
    <t>HAYMARKET SAC PUBLISHING (INDIA) PRIVATE LIMITED</t>
  </si>
  <si>
    <t>27AADCS9617D1ZA</t>
  </si>
  <si>
    <t>1237/G/22-23</t>
  </si>
  <si>
    <t>HAYSTACKANALYTICS PRIVATE LIMITED</t>
  </si>
  <si>
    <t>271259/G/23-24</t>
  </si>
  <si>
    <t>27AAECH6348F1ZI</t>
  </si>
  <si>
    <t>HB SOFTWEB</t>
  </si>
  <si>
    <t>24AYTPR6425R1ZC</t>
  </si>
  <si>
    <t>1001/G/22-23</t>
  </si>
  <si>
    <t>1177/G/22-23</t>
  </si>
  <si>
    <t>1740/G/22-23</t>
  </si>
  <si>
    <t>271933/G/23-24</t>
  </si>
  <si>
    <t>HEALYNC TECHNOLOGIES PRIVATE LIMITED</t>
  </si>
  <si>
    <t>270978/G/23-24</t>
  </si>
  <si>
    <t>HEALYNC TECHNOLOGIES PVT.LTD.</t>
  </si>
  <si>
    <t>19AAGCH3233H1ZN</t>
  </si>
  <si>
    <t>1028/G/22-23</t>
  </si>
  <si>
    <t>271008/G/23-24</t>
  </si>
  <si>
    <t>271081/G/23-24</t>
  </si>
  <si>
    <t>HEF-DURFERRIT INDIA PRIVATE LIMITED</t>
  </si>
  <si>
    <t>33AABCE5209K1ZU</t>
  </si>
  <si>
    <t>Aparna Agar</t>
  </si>
  <si>
    <t>HEJMO REALITIES PVT. LTD.</t>
  </si>
  <si>
    <t>27AAECH4365A1ZV</t>
  </si>
  <si>
    <t>0232/G/22-23</t>
  </si>
  <si>
    <t>HELANA EDTECH/EDUFUND</t>
  </si>
  <si>
    <t>24AAFCH2122L1ZU</t>
  </si>
  <si>
    <t>HELM ANALYTICS PVT. LTD.</t>
  </si>
  <si>
    <t>09AACCH6657B1ZM</t>
  </si>
  <si>
    <t>HEM CORPORATION PVT LTD</t>
  </si>
  <si>
    <t>27AABCH6852K1Z9</t>
  </si>
  <si>
    <t>0128/G/22-23</t>
  </si>
  <si>
    <t>0065/22-23</t>
  </si>
  <si>
    <t>0264/G/22-23</t>
  </si>
  <si>
    <t>0206/22-23</t>
  </si>
  <si>
    <t>1065/G/22-23</t>
  </si>
  <si>
    <t>1139/G/22-23</t>
  </si>
  <si>
    <t>1140/G/22-23</t>
  </si>
  <si>
    <t>1141/G/22-23</t>
  </si>
  <si>
    <t>1624/G/22-23</t>
  </si>
  <si>
    <t>0943/22-23</t>
  </si>
  <si>
    <t>270962/G/23-24</t>
  </si>
  <si>
    <t>695/23-24</t>
  </si>
  <si>
    <t>HEM DECORD</t>
  </si>
  <si>
    <t>27AAEFH2810F2ZS</t>
  </si>
  <si>
    <t>270802/G/23-24</t>
  </si>
  <si>
    <t>271897/G/23-24</t>
  </si>
  <si>
    <t>HEMAKUL CABLE GRIPS LLP</t>
  </si>
  <si>
    <t>27AANFH9227K1ZS</t>
  </si>
  <si>
    <t>1150/G/22-23</t>
  </si>
  <si>
    <t>271007/G/23-24</t>
  </si>
  <si>
    <t>271080/G/23-24</t>
  </si>
  <si>
    <t>271459/G/23-24</t>
  </si>
  <si>
    <t>271782/G/23-24</t>
  </si>
  <si>
    <t>HEMPSHIER STEEL PVT LTD</t>
  </si>
  <si>
    <t>Yogeeta Malkani</t>
  </si>
  <si>
    <t>27AACCH9950M1ZZ</t>
  </si>
  <si>
    <t>Skeltron Info Solutions</t>
  </si>
  <si>
    <t>1587/G/22-23</t>
  </si>
  <si>
    <t>0913/22-23</t>
  </si>
  <si>
    <t>HERALD LOGIC PRIVATE LIMITED</t>
  </si>
  <si>
    <t>27AAACH9074L1Z4</t>
  </si>
  <si>
    <t>0011/G/22-23</t>
  </si>
  <si>
    <t>0139/22-23</t>
  </si>
  <si>
    <t>0012/G/22-23</t>
  </si>
  <si>
    <t>0140/22-23</t>
  </si>
  <si>
    <t>0176/G/22-23</t>
  </si>
  <si>
    <t>0347/G/22-23</t>
  </si>
  <si>
    <t>0557/G/22-23</t>
  </si>
  <si>
    <t>0639/G/22-23</t>
  </si>
  <si>
    <t>0730/G/22-23</t>
  </si>
  <si>
    <t>0751/G/22-23</t>
  </si>
  <si>
    <t>1560/G/22-23</t>
  </si>
  <si>
    <t>1056/22-23</t>
  </si>
  <si>
    <t>270288/G/23-24</t>
  </si>
  <si>
    <t>300/23-24</t>
  </si>
  <si>
    <t>270650/G/23-24</t>
  </si>
  <si>
    <t>531/23-24</t>
  </si>
  <si>
    <t>270961/G/23-24</t>
  </si>
  <si>
    <t>658/23-24</t>
  </si>
  <si>
    <t>271732/G/23-24</t>
  </si>
  <si>
    <t>1488/23-24</t>
  </si>
  <si>
    <t>271825/G/23-24</t>
  </si>
  <si>
    <t>HH GLOBAL</t>
  </si>
  <si>
    <t>27AACCH0361A1Z9</t>
  </si>
  <si>
    <t>0043/G/22-23</t>
  </si>
  <si>
    <t>0044/G/22-23</t>
  </si>
  <si>
    <t>HIGHER HIGHS RETAIL PVT LTD</t>
  </si>
  <si>
    <t>27AAECH2336KIZG</t>
  </si>
  <si>
    <t>1009/G/22-23</t>
  </si>
  <si>
    <t>HIGHWAY 905 TECHNOLOGIES PRIVATE LIMITED</t>
  </si>
  <si>
    <t>33AACCV1993J1Z3</t>
  </si>
  <si>
    <t>0039/G/22-23</t>
  </si>
  <si>
    <t>1738/G/22-23</t>
  </si>
  <si>
    <t>270529/G/23-24</t>
  </si>
  <si>
    <t>290/23-24</t>
  </si>
  <si>
    <t>270582/G/23-24</t>
  </si>
  <si>
    <t>365/23-24</t>
  </si>
  <si>
    <t>271366/G/23-24</t>
  </si>
  <si>
    <t>HIGHWAY AMENITIES DEVELOPERS PRIVATE LIMITED</t>
  </si>
  <si>
    <t>07AAECH6959C1ZH</t>
  </si>
  <si>
    <t>1521/G/22-23</t>
  </si>
  <si>
    <t>HIND MUSAFIR AGENCY LIMITED</t>
  </si>
  <si>
    <t>R Prasanna</t>
  </si>
  <si>
    <t>27AAACH1250Q1ZG</t>
  </si>
  <si>
    <t>HINDAVI TECHNOLOGIES PRIVATE LIMITED</t>
  </si>
  <si>
    <t>27AADCH2953F1ZO</t>
  </si>
  <si>
    <t>HIRANANDANI MEDOWS CHS</t>
  </si>
  <si>
    <t>27AACAH6384D1ZO</t>
  </si>
  <si>
    <t>HIRAY COLLEGE</t>
  </si>
  <si>
    <t>27AACCK4509K1ZF</t>
  </si>
  <si>
    <t>1269/G/22-23</t>
  </si>
  <si>
    <t>HOLA MEDIA GROUP</t>
  </si>
  <si>
    <t>27AKVPM0782G1ZO</t>
  </si>
  <si>
    <t>271778/G/23-24</t>
  </si>
  <si>
    <t>HOME CONCIERGE MOVE EASY PVT LTD</t>
  </si>
  <si>
    <t>27AAGCH1463B1ZY</t>
  </si>
  <si>
    <t>1500/G/22-23</t>
  </si>
  <si>
    <t>0819/22-23</t>
  </si>
  <si>
    <t>HOMEKRAFT INFRA PRIVATE LIMITED</t>
  </si>
  <si>
    <t>09AAECH1147A1Z3</t>
  </si>
  <si>
    <t>0058/G/22-23</t>
  </si>
  <si>
    <t>0112/22-23</t>
  </si>
  <si>
    <t>HOPSOTCH WHOLESALE TRADING PRIVATE LIMITED</t>
  </si>
  <si>
    <t>27AACCH8930K1Z9</t>
  </si>
  <si>
    <t>0067/G/22-23</t>
  </si>
  <si>
    <t>0081/22-23</t>
  </si>
  <si>
    <t>0709/G/22-23</t>
  </si>
  <si>
    <t>0714/G/22-23</t>
  </si>
  <si>
    <t>1630/G/22-23</t>
  </si>
  <si>
    <t>1717/G/22-23</t>
  </si>
  <si>
    <t>270010/G/23-24</t>
  </si>
  <si>
    <t>270227/G/23-24</t>
  </si>
  <si>
    <t>270603/G/23-24</t>
  </si>
  <si>
    <t>HORIZON PROMOTERS INDIA LIMITED</t>
  </si>
  <si>
    <t>27AAACH5024N1ZI</t>
  </si>
  <si>
    <t>HOSPERTZ INDIA PVT., LTD.</t>
  </si>
  <si>
    <t>27AAECH8114R1Z1</t>
  </si>
  <si>
    <t>1241/G/22-23</t>
  </si>
  <si>
    <t>HOTEL OZONE INN</t>
  </si>
  <si>
    <t>Amarendra Munipalle</t>
  </si>
  <si>
    <t>27BBQPK2511N1ZB</t>
  </si>
  <si>
    <t>HOUSE OF ANITA DONGRE PRIVATE LIMITED</t>
  </si>
  <si>
    <t>27AADCA2325A1ZF</t>
  </si>
  <si>
    <t>1182/G/22-23</t>
  </si>
  <si>
    <t>HOUZBAY CONSULTING</t>
  </si>
  <si>
    <t>29AANFH1208A1ZS</t>
  </si>
  <si>
    <t>1783/G/22-23</t>
  </si>
  <si>
    <t>270629/G/23-24</t>
  </si>
  <si>
    <t>270966/G/23-24</t>
  </si>
  <si>
    <t>23-24/08</t>
  </si>
  <si>
    <t>271038/G/23-24</t>
  </si>
  <si>
    <t>271557/G/23-24</t>
  </si>
  <si>
    <t>1098/23-24</t>
  </si>
  <si>
    <t>HOUZER PRIVATE LIMITED</t>
  </si>
  <si>
    <t>Atmiya HR Services</t>
  </si>
  <si>
    <t>27AAGCH3269K1Z7</t>
  </si>
  <si>
    <t>HT BRAND SOLUTIONS LLP</t>
  </si>
  <si>
    <t>27AFKPT2548H1Z1</t>
  </si>
  <si>
    <t>1105/G/22-23</t>
  </si>
  <si>
    <t>HUMBLEBRAG ADVERTISING PVT. LTD</t>
  </si>
  <si>
    <t>27AAECH0828A1Z3</t>
  </si>
  <si>
    <t>1585/G/22-23</t>
  </si>
  <si>
    <t>0824/22-23</t>
  </si>
  <si>
    <t>Kushal Patel</t>
  </si>
  <si>
    <t>1844/G/22-23</t>
  </si>
  <si>
    <t>271549/G/23-24</t>
  </si>
  <si>
    <t>271690/G/23-24</t>
  </si>
  <si>
    <t>HUTECH SOLUTIONS PRIVATE LIMITED</t>
  </si>
  <si>
    <t>29AAFCH1830B1Z0</t>
  </si>
  <si>
    <t>0562/G/22-23</t>
  </si>
  <si>
    <t>1827/G/22-23</t>
  </si>
  <si>
    <t>HYNIVA CONSULTING SERVICES PVT LTD.</t>
  </si>
  <si>
    <t>29AABCU3841P1ZR</t>
  </si>
  <si>
    <t>270232/G/23-24</t>
  </si>
  <si>
    <t>169/23-24</t>
  </si>
  <si>
    <t>HYPER CONNECT ASIA LLP</t>
  </si>
  <si>
    <t>27AALFH4773J1ZV</t>
  </si>
  <si>
    <t>270808/G/23-24</t>
  </si>
  <si>
    <t>271041/G/23-24</t>
  </si>
  <si>
    <t>754/23-24</t>
  </si>
  <si>
    <t>271428/G/23-24</t>
  </si>
  <si>
    <t>997/23-24</t>
  </si>
  <si>
    <t>271499/G/23-24</t>
  </si>
  <si>
    <t>I P PASRICHA &amp; CO</t>
  </si>
  <si>
    <t>Chitra Naresh Jani</t>
  </si>
  <si>
    <t>07AADFI7432F1ZJ</t>
  </si>
  <si>
    <t>0138/G/22-23</t>
  </si>
  <si>
    <t>0042/22-23</t>
  </si>
  <si>
    <t>0367/G/22-23</t>
  </si>
  <si>
    <t>0241/22-23</t>
  </si>
  <si>
    <t>I-SOFTINC TECHNOLOGIES</t>
  </si>
  <si>
    <t>27AAQCS7769F1ZK</t>
  </si>
  <si>
    <t>IBFW HOSPITALITY PRIVATE LIMITED</t>
  </si>
  <si>
    <t>27AAECI7521B1ZW</t>
  </si>
  <si>
    <t>270142/G/23-24</t>
  </si>
  <si>
    <t>IBLOCK TECHNOLOGIES PVT. LTD / BUYCOIN</t>
  </si>
  <si>
    <t>09AAECI5668M1ZV</t>
  </si>
  <si>
    <t>0249/G/22-23</t>
  </si>
  <si>
    <t>IBN TECHNOLOGIES PVT LTD</t>
  </si>
  <si>
    <t>27AAACI7299C1ZF</t>
  </si>
  <si>
    <t>IBROAD7 COMMUNICATION PRIVATE LIMITED</t>
  </si>
  <si>
    <t>09AACCI1475N1Z6</t>
  </si>
  <si>
    <t>ICICI PRUDENTIAL AMC LTD</t>
  </si>
  <si>
    <t>Tejbhushan Joshi</t>
  </si>
  <si>
    <t>07AAACI1000K1Z5</t>
  </si>
  <si>
    <t>271815/G/23-24</t>
  </si>
  <si>
    <t>ICONS INFOCOM PRIVATE LIMITED</t>
  </si>
  <si>
    <t>27AABCI3633F1ZU</t>
  </si>
  <si>
    <t>ICUBE LOGICS PRIVATE LIMITED</t>
  </si>
  <si>
    <t>36AABCI8958H1Z5</t>
  </si>
  <si>
    <t>ID TECH SOLUTION PVT LTD</t>
  </si>
  <si>
    <t>06AACCI5313D1Z4</t>
  </si>
  <si>
    <t>IDAC EXPO/NOVA EXHIBITIONS</t>
  </si>
  <si>
    <t>27AAPFN3232J1Z1</t>
  </si>
  <si>
    <t>IDBI INTECH LTD.</t>
  </si>
  <si>
    <t>MUMI03644E</t>
  </si>
  <si>
    <t>27AAACI6279C1ZL</t>
  </si>
  <si>
    <t>0042/G/22-23</t>
  </si>
  <si>
    <t>0285/22-23</t>
  </si>
  <si>
    <t>0667/G/22-23</t>
  </si>
  <si>
    <t>1412/G/22-23</t>
  </si>
  <si>
    <t>1420/G/22-23</t>
  </si>
  <si>
    <t>IDEAL INSURANCE BROKERS PVT LTD</t>
  </si>
  <si>
    <t>19AABCI3204L1ZN</t>
  </si>
  <si>
    <t>0219/G/22-23</t>
  </si>
  <si>
    <t>IDEAWORXZ DESIGN</t>
  </si>
  <si>
    <t>27AKZPG8385K1Z2</t>
  </si>
  <si>
    <t>0658/G/22-23</t>
  </si>
  <si>
    <t>0793/G/22-23</t>
  </si>
  <si>
    <t>IDECUTION MARKETING STUDIO LLP</t>
  </si>
  <si>
    <t>27AAGFI4502F1ZP</t>
  </si>
  <si>
    <t>IGI-INTERNATIONAL GEMMOLOGICAL INSTITUTE</t>
  </si>
  <si>
    <t>27AAACI6824P1Z3</t>
  </si>
  <si>
    <t>1376/G/22-23</t>
  </si>
  <si>
    <t>IGNITIV TECHNOLOGIES PVT. LTD.</t>
  </si>
  <si>
    <t>27AADCI2365Q1Z2</t>
  </si>
  <si>
    <t>0664/G/22-23</t>
  </si>
  <si>
    <t>0800/G/22-23</t>
  </si>
  <si>
    <t>0951/G/22-23</t>
  </si>
  <si>
    <t>0952/G/22-23</t>
  </si>
  <si>
    <t>1005/G/22-23</t>
  </si>
  <si>
    <t>IGNITUS LIMITED</t>
  </si>
  <si>
    <t>IJM (INDIA) INFRASTRUCTURE LIMITED</t>
  </si>
  <si>
    <t>23AAACI7067A1Z1</t>
  </si>
  <si>
    <t>IKAN INC.</t>
  </si>
  <si>
    <t>27AABCB5711D1Z6</t>
  </si>
  <si>
    <t>ILA BIOMARINE PRIVATE LIMITED</t>
  </si>
  <si>
    <t>27AACCI6787R1ZJ</t>
  </si>
  <si>
    <t>270622/G/23-24</t>
  </si>
  <si>
    <t>319/23-24</t>
  </si>
  <si>
    <t>ILLUMINATI</t>
  </si>
  <si>
    <t>27AAFFI1400D1Z3</t>
  </si>
  <si>
    <t>271728/G/23-24</t>
  </si>
  <si>
    <t>1353/23-24</t>
  </si>
  <si>
    <t>IMAGE CONSULTING BUSINESS INSTITUTE</t>
  </si>
  <si>
    <t>27AACCF3417Q1ZS</t>
  </si>
  <si>
    <t>IMAGES MULTIMEDIA PRIVATE LIMITED</t>
  </si>
  <si>
    <t>07AABCI1059H1ZS</t>
  </si>
  <si>
    <t>270272/G/23-24</t>
  </si>
  <si>
    <t>270319/G/23-24</t>
  </si>
  <si>
    <t>23-24/13</t>
  </si>
  <si>
    <t>270617/G/23-24</t>
  </si>
  <si>
    <t>23-24/26</t>
  </si>
  <si>
    <t>271068/G/23-24</t>
  </si>
  <si>
    <t>23-24/42</t>
  </si>
  <si>
    <t>271082/G/23-24</t>
  </si>
  <si>
    <t>271142/G/23-24</t>
  </si>
  <si>
    <t>271153/G/23-24</t>
  </si>
  <si>
    <t>IMI CCI/ CONTROL COMPONENT INDIA PVT LTD</t>
  </si>
  <si>
    <t>37AACCC8610K1ZK</t>
  </si>
  <si>
    <t>IMMERSIVE COMMUNICATION PRIVATE LIMITED</t>
  </si>
  <si>
    <t>27AAGCI3615L1ZE</t>
  </si>
  <si>
    <t>270411/G/23-24</t>
  </si>
  <si>
    <t>278/23-24</t>
  </si>
  <si>
    <t>IMPACT GURU FOUNDATION</t>
  </si>
  <si>
    <t>07AADCI7269P1ZT</t>
  </si>
  <si>
    <t>271227/G/23-24</t>
  </si>
  <si>
    <t>271228/G/23-24</t>
  </si>
  <si>
    <t>271229/G/23-24</t>
  </si>
  <si>
    <t>271230/G/23-24</t>
  </si>
  <si>
    <t>1035/23-24</t>
  </si>
  <si>
    <t>271231/G/23-24</t>
  </si>
  <si>
    <t>271232/G/23-24</t>
  </si>
  <si>
    <t>IMPACT GURU TECHNOLOGY VENTURES PRIVATE LIMITED</t>
  </si>
  <si>
    <t>27AADCI7269P1ZR</t>
  </si>
  <si>
    <t>IMPERIAL IT PRIVATE LIMITED</t>
  </si>
  <si>
    <t>09AAECI1590A1ZV</t>
  </si>
  <si>
    <t>0018/G/22-23</t>
  </si>
  <si>
    <t>0208/G/22-23</t>
  </si>
  <si>
    <t>IMPORTIKAH</t>
  </si>
  <si>
    <t>29BMNPM7931E1ZM</t>
  </si>
  <si>
    <t>IMPULSE INTERNATIONAL PVT LTD  / SOMER SAULT</t>
  </si>
  <si>
    <t>06AAACI7150G1ZT</t>
  </si>
  <si>
    <t>270464/G/23-24</t>
  </si>
  <si>
    <t>IMPULSE TECHNOLOGIES &amp; BUSINESS SOLUTIONS PVT LTD</t>
  </si>
  <si>
    <t>pune</t>
  </si>
  <si>
    <t>27AAACI9591H1Z6</t>
  </si>
  <si>
    <t>0919/G/22-23</t>
  </si>
  <si>
    <t>IMZ MEDIA SOLUTIONS</t>
  </si>
  <si>
    <t>27AACCI0089E1ZR</t>
  </si>
  <si>
    <t>INBETWEEN SOFTWARE DEVELOPMENT PRIVATE LIMITED</t>
  </si>
  <si>
    <t>30AADCI2065H1Z1</t>
  </si>
  <si>
    <t>271463/G/23-24</t>
  </si>
  <si>
    <t>271547/G/23-24</t>
  </si>
  <si>
    <t>INBODY INDIA PRIVATE LIMITED</t>
  </si>
  <si>
    <t>27AAECI1883N1Z2</t>
  </si>
  <si>
    <t>INCRUST SOFTWARE PRIVATE LIMITED</t>
  </si>
  <si>
    <t>27AADCI6763N1ZY</t>
  </si>
  <si>
    <t>INDELOX SERVICES PRIVATE LIMITED</t>
  </si>
  <si>
    <t>29AAACI7253A1ZT</t>
  </si>
  <si>
    <t>INDEPAY | SETARA NETWORKS</t>
  </si>
  <si>
    <t>06AABCI6099R1ZR</t>
  </si>
  <si>
    <t>INDIA E HUB SERVICES PRIVATE LIMITED</t>
  </si>
  <si>
    <t>27AABCI7911G1ZN</t>
  </si>
  <si>
    <t>0495/G/22-23</t>
  </si>
  <si>
    <t>INDIACHARTS SHARE TRADING PRIVATE LIMITED</t>
  </si>
  <si>
    <t>27AAJCS5286L1ZM</t>
  </si>
  <si>
    <t>270881/G/23-24</t>
  </si>
  <si>
    <t>INDIAN MART HOSPITALITY PVT.LTD.</t>
  </si>
  <si>
    <t>27AAFCI8394B1ZE</t>
  </si>
  <si>
    <t>271021/G/23-24</t>
  </si>
  <si>
    <t>INDIGO PRINTS SMART PRIVATE LIMITED</t>
  </si>
  <si>
    <t>27AABCI8682E1ZD</t>
  </si>
  <si>
    <t>INDIKOS FORWARDING PVT LTD</t>
  </si>
  <si>
    <t>27AAGCI1556A1ZX</t>
  </si>
  <si>
    <t>INDITAB ESOLUTIONS PRIVATE LIMITED</t>
  </si>
  <si>
    <t>07AAECI5881L1Z2</t>
  </si>
  <si>
    <t>0319/G/22-23</t>
  </si>
  <si>
    <t>0176/22-23</t>
  </si>
  <si>
    <t>0603/G/22-23</t>
  </si>
  <si>
    <t>0053/22-23</t>
  </si>
  <si>
    <t>INDITECH ELECTROSYSTEMS PVT LTD</t>
  </si>
  <si>
    <t>27AAECI1596G1ZF</t>
  </si>
  <si>
    <t>0416/G/22-23</t>
  </si>
  <si>
    <t>0673/G/22-23</t>
  </si>
  <si>
    <t>1025/G/22-23</t>
  </si>
  <si>
    <t>0644/22-23</t>
  </si>
  <si>
    <t>270663/G/24-25</t>
  </si>
  <si>
    <t>271097/G/23-24</t>
  </si>
  <si>
    <t>INDIUM SOFTWARE (INDIA) PRIVATE LIMITED</t>
  </si>
  <si>
    <t>33AAACI6333F1ZZ</t>
  </si>
  <si>
    <t>0046/G/22-23</t>
  </si>
  <si>
    <t>0188/G/22-23</t>
  </si>
  <si>
    <t>0189/G/22-23</t>
  </si>
  <si>
    <t>0221/G/22-23</t>
  </si>
  <si>
    <t>0341/G/22-23</t>
  </si>
  <si>
    <t>0208/22-23</t>
  </si>
  <si>
    <t>0361/G/22-23</t>
  </si>
  <si>
    <t>INDUS EDUTRAIN PVT LTD</t>
  </si>
  <si>
    <t>27AADCI4854Q1ZW</t>
  </si>
  <si>
    <t>INDUSTRIAL IT SOLUTIONS PVT LTD</t>
  </si>
  <si>
    <t>06AAACI7300N1ZM</t>
  </si>
  <si>
    <t>INEXTIS EVENTS PRIVATE LIMITED</t>
  </si>
  <si>
    <t>27AADCI1500K1ZV</t>
  </si>
  <si>
    <t>INFERENZ TECH PRIVATE LIMITED</t>
  </si>
  <si>
    <t>24AAFCI2036Q1ZE</t>
  </si>
  <si>
    <t>INFINITE TECHNOLOGY SERVICES</t>
  </si>
  <si>
    <t>33DBFPS5850H2ZF</t>
  </si>
  <si>
    <t>271888/G/23-24</t>
  </si>
  <si>
    <t>INFINZI</t>
  </si>
  <si>
    <t>MREC Solution Pvt Ltd</t>
  </si>
  <si>
    <t>27ABOFA7864K1ZP</t>
  </si>
  <si>
    <t>1659/G/22-23</t>
  </si>
  <si>
    <t>0950/22-23</t>
  </si>
  <si>
    <t>INFORMIST DATA AND ANALYTICS PRIVATE LIMITED</t>
  </si>
  <si>
    <t>27AAFCI6368B1ZK</t>
  </si>
  <si>
    <t>271372/G/23-24</t>
  </si>
  <si>
    <t>MHR282311</t>
  </si>
  <si>
    <t>271922/G/23-24</t>
  </si>
  <si>
    <t>1397/23-24</t>
  </si>
  <si>
    <t>INFORMIST MEDIA PVT LTD</t>
  </si>
  <si>
    <t>07AAFCI6379G1Z9</t>
  </si>
  <si>
    <t>271285/G/23-24</t>
  </si>
  <si>
    <t>INFOTRACK SYSTEMS PRIVATE LIMITED</t>
  </si>
  <si>
    <t>Gurucharan Mahajan</t>
  </si>
  <si>
    <t>36AAACI8121K1ZK</t>
  </si>
  <si>
    <t>1143/G/22-23</t>
  </si>
  <si>
    <t>1409/G/22-23</t>
  </si>
  <si>
    <t>1410/G/22-23</t>
  </si>
  <si>
    <t>INFRAMANTRA INDIA PVT LTD</t>
  </si>
  <si>
    <t>06AAGCI2186N1Z6</t>
  </si>
  <si>
    <t>1137/G/22-23</t>
  </si>
  <si>
    <t>0624/22-23</t>
  </si>
  <si>
    <t>INNIVE BUSINESS SOLUTIONS PRIVATE LIMITED</t>
  </si>
  <si>
    <t>33AAFCI2801M1ZQ</t>
  </si>
  <si>
    <t>0191/G/22-23</t>
  </si>
  <si>
    <t>INNOVASPHERE INFOTECH</t>
  </si>
  <si>
    <t>33AACFI0649B1Z0</t>
  </si>
  <si>
    <t>1061/G/22-23</t>
  </si>
  <si>
    <t>INNOVATION HUB</t>
  </si>
  <si>
    <t>19AOIPS1866E1ZL</t>
  </si>
  <si>
    <t>INNOVATIVE FLEXOTECH PVT. LTD.</t>
  </si>
  <si>
    <t>24AABCI7261H1ZO</t>
  </si>
  <si>
    <t>INNOWISE GLOBAL TECHNOLOGY PVT LTD</t>
  </si>
  <si>
    <t>27AAECI5415N1ZA</t>
  </si>
  <si>
    <t>0826/G/22-23</t>
  </si>
  <si>
    <t>INOVETIC TECHNOLOGIES</t>
  </si>
  <si>
    <t>07AAHF12791P1ZQ</t>
  </si>
  <si>
    <t>0669/G/22-23</t>
  </si>
  <si>
    <t>0837/G/22-23</t>
  </si>
  <si>
    <t>INOXBEE SMART PROJECTS LLP</t>
  </si>
  <si>
    <t>24AAHFI5332A1ZY</t>
  </si>
  <si>
    <t>1808/G/22-23</t>
  </si>
  <si>
    <t>1809/G/22-23</t>
  </si>
  <si>
    <t>INQNEST MARKETING SOLUTIONS PRIVATE LIMITED</t>
  </si>
  <si>
    <t>29AADCI7014G1ZN</t>
  </si>
  <si>
    <t>INQUISITIVE COMMUNICATION PRIVATE LIMITED</t>
  </si>
  <si>
    <t>27AAECI3397P1ZT</t>
  </si>
  <si>
    <t>INSNAP TECHNOLOGIES PRIVATE LIMITED (SPOKESLY)</t>
  </si>
  <si>
    <t>29AAFCI0076E1ZP</t>
  </si>
  <si>
    <t>INSTITUTE OF ACTUARIES OF INDIA</t>
  </si>
  <si>
    <t>27AAATA0145Q1ZO</t>
  </si>
  <si>
    <t>0215/G/22-23</t>
  </si>
  <si>
    <t>0091/22-23</t>
  </si>
  <si>
    <t>0227/G/22-23</t>
  </si>
  <si>
    <t>0237/G/22-23q</t>
  </si>
  <si>
    <t>0092/22-23</t>
  </si>
  <si>
    <t>271484/G/23-24</t>
  </si>
  <si>
    <t>978/23-24</t>
  </si>
  <si>
    <t>271485/G/23-24</t>
  </si>
  <si>
    <t>979/23-24</t>
  </si>
  <si>
    <t>271553/G/23-24</t>
  </si>
  <si>
    <t>271554/G/23-24</t>
  </si>
  <si>
    <t>271809/G/23-24</t>
  </si>
  <si>
    <t>INSURANCE SAMADHAN ( FASTSURANCE CONSULTANTS PRIVATE LIMITED )</t>
  </si>
  <si>
    <t>09AACCF9234G1ZJ</t>
  </si>
  <si>
    <t>270784/G/23-24</t>
  </si>
  <si>
    <t>519/23-24</t>
  </si>
  <si>
    <t>271147/G/23-24</t>
  </si>
  <si>
    <t>271593/G/23-24</t>
  </si>
  <si>
    <t>271913/G/23-24</t>
  </si>
  <si>
    <t>INSUREPRO SERVICES PRIVATE LIMITED</t>
  </si>
  <si>
    <t>BLRR08839F</t>
  </si>
  <si>
    <t>Swati Kamalakar Aghor</t>
  </si>
  <si>
    <t>29AAECR8453M1ZN</t>
  </si>
  <si>
    <t>0649/G/22-23</t>
  </si>
  <si>
    <t>0762/G/22-23</t>
  </si>
  <si>
    <t>0894/G/22-23</t>
  </si>
  <si>
    <t>0895/G/22-23</t>
  </si>
  <si>
    <t>0896/G/22-23</t>
  </si>
  <si>
    <t>0897/G/22-23</t>
  </si>
  <si>
    <t>0935/G/22-23</t>
  </si>
  <si>
    <t>1002/G/22-23</t>
  </si>
  <si>
    <t>1003/G/22-23</t>
  </si>
  <si>
    <t>1208/G/22-23</t>
  </si>
  <si>
    <t>1658/G/22-23</t>
  </si>
  <si>
    <t>1084/22-23</t>
  </si>
  <si>
    <t>270321/G/23-24</t>
  </si>
  <si>
    <t>215/23-24</t>
  </si>
  <si>
    <t>270477/G/23-24</t>
  </si>
  <si>
    <t>415/23-24</t>
  </si>
  <si>
    <t>270479/G/23-24</t>
  </si>
  <si>
    <t>270670/G/23-24</t>
  </si>
  <si>
    <t>504/23-24</t>
  </si>
  <si>
    <t>270712/G/23-24</t>
  </si>
  <si>
    <t>472/23-24</t>
  </si>
  <si>
    <t>271914/G/23-24</t>
  </si>
  <si>
    <t>1444/23-24</t>
  </si>
  <si>
    <t>INSYNC MARKETING EVENT SOLUTIONS PRIVATE LIMITED</t>
  </si>
  <si>
    <t>Gunjan Verma</t>
  </si>
  <si>
    <t>27AAECI0630H1ZW</t>
  </si>
  <si>
    <t>INTEGRATED BI SOLUTION INC</t>
  </si>
  <si>
    <t>36AAGCI6201E1ZY</t>
  </si>
  <si>
    <t>INTEGRATED BRAND-COMM PVT LTD.</t>
  </si>
  <si>
    <t>29AAACI5295G1ZB</t>
  </si>
  <si>
    <t>INTEGRIMEDICAL PVT LTD /IZIEL HEALTHCARE LLP</t>
  </si>
  <si>
    <t>27AAFCI6747N1ZW</t>
  </si>
  <si>
    <t>0429/G/22-23</t>
  </si>
  <si>
    <t>0044/22-23</t>
  </si>
  <si>
    <t>0518/G/22-23</t>
  </si>
  <si>
    <t>0938/G/22-23</t>
  </si>
  <si>
    <t>0939/G/22-23</t>
  </si>
  <si>
    <t>1472/G/22-23</t>
  </si>
  <si>
    <t>270414/G/23-24</t>
  </si>
  <si>
    <t>270733/G/23-24</t>
  </si>
  <si>
    <t>270852/G/23-24</t>
  </si>
  <si>
    <t>INTEGS CLOUD TECHNOLOGIES PRIVATE LIMITED</t>
  </si>
  <si>
    <t>27AAFCI9301J1ZG</t>
  </si>
  <si>
    <t>INTELLISOFT TECHNOLOGIES</t>
  </si>
  <si>
    <t>09AAEFI5203R1Z0</t>
  </si>
  <si>
    <t>0040/G/22-23</t>
  </si>
  <si>
    <t>INTERGEST SOUTHASIA PVT LTD</t>
  </si>
  <si>
    <t>27AABCI6397J1Z2</t>
  </si>
  <si>
    <t>271024/G/23-24</t>
  </si>
  <si>
    <t>702/23-24</t>
  </si>
  <si>
    <t>INTERSTRAT CONSULTANTS PRIVATE LIMITED</t>
  </si>
  <si>
    <t>27AAACI1984N1Z4</t>
  </si>
  <si>
    <t>271882/G/23-24</t>
  </si>
  <si>
    <t>INTORQUE</t>
  </si>
  <si>
    <t>24DEEPS9957H1ZU</t>
  </si>
  <si>
    <t>0883/G/21-22</t>
  </si>
  <si>
    <t>1267/G/21-22</t>
  </si>
  <si>
    <t>INTRA EDGE</t>
  </si>
  <si>
    <t>27AACCI5363D1ZQ</t>
  </si>
  <si>
    <t>INTRALINK</t>
  </si>
  <si>
    <t>27AAGCI5892K1ZX</t>
  </si>
  <si>
    <t>INVENT INDIA INNOVATION PVT LTD</t>
  </si>
  <si>
    <t>24AACCI7644H1ZK</t>
  </si>
  <si>
    <t>0362/G/22-23</t>
  </si>
  <si>
    <t>0209/22-23</t>
  </si>
  <si>
    <t>1452/G/22-23</t>
  </si>
  <si>
    <t>INVENTANT EDUCATION/ GOYAL BROTHERS PRAKASHAN</t>
  </si>
  <si>
    <t>09AAAFG5737A1Z</t>
  </si>
  <si>
    <t>INVENTIVE SOFTWARE SOLUTIONS PRIVATE LIMITED</t>
  </si>
  <si>
    <t>09AABCI6164M1Z5</t>
  </si>
  <si>
    <t>1487/G/22-23</t>
  </si>
  <si>
    <t>1535/G/22-23</t>
  </si>
  <si>
    <t>270188/G/23-24</t>
  </si>
  <si>
    <t>148/23-24</t>
  </si>
  <si>
    <t>270261/G/23-24</t>
  </si>
  <si>
    <t>154/23-24</t>
  </si>
  <si>
    <t>INVEST SEARCH INDIA</t>
  </si>
  <si>
    <t>27AFXPD2677J1ZT</t>
  </si>
  <si>
    <t>INVIMATIC SOLUTIONS LLP</t>
  </si>
  <si>
    <t>27AAFFI7197B1Z9</t>
  </si>
  <si>
    <t>INXPRESS INDIA PRIVATE LIMITED</t>
  </si>
  <si>
    <t>27AAECI5297A1ZL</t>
  </si>
  <si>
    <t>IPR LAW ASSOCIATES</t>
  </si>
  <si>
    <t>27AACFI8538B1ZH</t>
  </si>
  <si>
    <t>271665/G/23-24</t>
  </si>
  <si>
    <t>IPRISM TECHNOLOGIES PVT LTD</t>
  </si>
  <si>
    <t>36AAFFI0140Q1ZA</t>
  </si>
  <si>
    <t>271139/G/23-24</t>
  </si>
  <si>
    <t>23-24/02</t>
  </si>
  <si>
    <t>IRESOLVE SERVICES</t>
  </si>
  <si>
    <t>27BQZPK8204N2ZW</t>
  </si>
  <si>
    <t>IRF TRUSTED MARK LLP</t>
  </si>
  <si>
    <t>07AAGFI1315Q1Z7</t>
  </si>
  <si>
    <t>1078/G/22-23</t>
  </si>
  <si>
    <t>IRISH EXPERT LLP</t>
  </si>
  <si>
    <t>32AAIFI0178D1ZS</t>
  </si>
  <si>
    <t>1761/G/22-23</t>
  </si>
  <si>
    <t>270033/G/23-24</t>
  </si>
  <si>
    <t>270035/G/23-24</t>
  </si>
  <si>
    <t>ISAGEBRUM TECHNOLOGIES PRIVATE LIMITED</t>
  </si>
  <si>
    <t>24AAGCI0075G1ZV</t>
  </si>
  <si>
    <t>271801/G/23-24</t>
  </si>
  <si>
    <t>1357/23-24</t>
  </si>
  <si>
    <t>271802/G/23-24</t>
  </si>
  <si>
    <t>1358/23-24</t>
  </si>
  <si>
    <t>ISG ESOLUTIONS PRIVATE LIMITED</t>
  </si>
  <si>
    <t>27AABCI8739G1ZB</t>
  </si>
  <si>
    <t>1733/G/22-23</t>
  </si>
  <si>
    <t>270131/G/23-24</t>
  </si>
  <si>
    <t>04/2023-2024</t>
  </si>
  <si>
    <t>ISHARYA PALLADIUM</t>
  </si>
  <si>
    <t>27AABCI9596H1Z0</t>
  </si>
  <si>
    <t>270059/G/23-24</t>
  </si>
  <si>
    <t>ISOURCE IT ENABLED SERVICES PVT LTD</t>
  </si>
  <si>
    <t>33AABCI6581N1Z7</t>
  </si>
  <si>
    <t>ISOURCING SOLUTIONS</t>
  </si>
  <si>
    <t>24AADCI6126P1ZB</t>
  </si>
  <si>
    <t>ITC INTEGRATED BUSINESS SERVICE LTD</t>
  </si>
  <si>
    <t>271254/G/23-24</t>
  </si>
  <si>
    <t>271258/G/23-24</t>
  </si>
  <si>
    <t>271305/G/23-24</t>
  </si>
  <si>
    <t>271328/G/23-24</t>
  </si>
  <si>
    <t>271329/G/23-24</t>
  </si>
  <si>
    <t>271343/G/23-24</t>
  </si>
  <si>
    <t>271344/G/23-24</t>
  </si>
  <si>
    <t>271357/G/23-24</t>
  </si>
  <si>
    <t>HV/23-24/006</t>
  </si>
  <si>
    <t>271359/G/23-24</t>
  </si>
  <si>
    <t>HV/23-24/008</t>
  </si>
  <si>
    <t>271360/G/23-24</t>
  </si>
  <si>
    <t>HV/23-24/009</t>
  </si>
  <si>
    <t>271361/G/23-24</t>
  </si>
  <si>
    <t>HV/23-24-010</t>
  </si>
  <si>
    <t>271362/G/23-24</t>
  </si>
  <si>
    <t>HV/23-24/011</t>
  </si>
  <si>
    <t>271363/G/23-24</t>
  </si>
  <si>
    <t>HV/23-24/015</t>
  </si>
  <si>
    <t>271374/G/23-24</t>
  </si>
  <si>
    <t>271375/G/23-24</t>
  </si>
  <si>
    <t>HV/23-24/007</t>
  </si>
  <si>
    <t>271376/G/23-24</t>
  </si>
  <si>
    <t>271423/G/23-24</t>
  </si>
  <si>
    <t>271436/G/23-24</t>
  </si>
  <si>
    <t>271437/G/23-24</t>
  </si>
  <si>
    <t>271438/G/23-24</t>
  </si>
  <si>
    <t>271439/G/23-24</t>
  </si>
  <si>
    <t>271450/G/23-24</t>
  </si>
  <si>
    <t>271451/G/23-24</t>
  </si>
  <si>
    <t>271453/G/23-24</t>
  </si>
  <si>
    <t>271488/G/23-24</t>
  </si>
  <si>
    <t>HV/23-24/012</t>
  </si>
  <si>
    <t>271489/G/23-24</t>
  </si>
  <si>
    <t>HV/23-24/013</t>
  </si>
  <si>
    <t>271514/G/23-24</t>
  </si>
  <si>
    <t>1112/23-24</t>
  </si>
  <si>
    <t>271561/G/23-24</t>
  </si>
  <si>
    <t>271562/G/23-24</t>
  </si>
  <si>
    <t>271605/G/23-24</t>
  </si>
  <si>
    <t>271658/G/23-24</t>
  </si>
  <si>
    <t>HV/23-24/016</t>
  </si>
  <si>
    <t>271659/G/23-24</t>
  </si>
  <si>
    <t>HV/23-24/017</t>
  </si>
  <si>
    <t>271751/G/23-24</t>
  </si>
  <si>
    <t>HV/23-24/018</t>
  </si>
  <si>
    <t>271752/G/23-24</t>
  </si>
  <si>
    <t>HV/23-24/019</t>
  </si>
  <si>
    <t>271824/G/23-24</t>
  </si>
  <si>
    <t>271831/G/23-24</t>
  </si>
  <si>
    <t>HV/23-24/020</t>
  </si>
  <si>
    <t>271832/G/23-24</t>
  </si>
  <si>
    <t>HV/23-24/0201</t>
  </si>
  <si>
    <t>271916/G/23-24</t>
  </si>
  <si>
    <t>ITW PLAYWORX MEDIA &amp; ENTERTAINMENT PRIVATE LIMITED</t>
  </si>
  <si>
    <t>27AAECI4324G1ZR</t>
  </si>
  <si>
    <t>271725/G/23-24</t>
  </si>
  <si>
    <t>IV CONSULTANCY SERVICES PRIVATE LIMITED</t>
  </si>
  <si>
    <t>27AACCI3379P1ZX</t>
  </si>
  <si>
    <t>IVAANA VENTURES PVT LTD (AÉROMÉ)</t>
  </si>
  <si>
    <t>27AAECD9778R1ZH</t>
  </si>
  <si>
    <t>IVIEW LABS PVT. LTD.</t>
  </si>
  <si>
    <t>24AADCI0420Q1ZO</t>
  </si>
  <si>
    <t>IXSIGHT</t>
  </si>
  <si>
    <t>27AACCD5595Q1ZU</t>
  </si>
  <si>
    <t>270823/G/23-24</t>
  </si>
  <si>
    <t>J N R &amp; ASSOCIATES</t>
  </si>
  <si>
    <t>27AAIFJ8323K1Z0</t>
  </si>
  <si>
    <t>J.P.GEMS AND JEWELS</t>
  </si>
  <si>
    <t>27AGPPA1627G1ZL</t>
  </si>
  <si>
    <t>270636/G/23-24</t>
  </si>
  <si>
    <t>271373/G/23-24</t>
  </si>
  <si>
    <t>271657/G/23-24</t>
  </si>
  <si>
    <t>J&amp;S MANAGEMENT AND CONSULTING</t>
  </si>
  <si>
    <t>29AABCJ7436K1Z5</t>
  </si>
  <si>
    <t>270056/G/23-24</t>
  </si>
  <si>
    <t>141/23-24</t>
  </si>
  <si>
    <t>JABIT SOFT PRIVATE LIMITED</t>
  </si>
  <si>
    <t>07AAECJ1506H1ZW</t>
  </si>
  <si>
    <t>0390/G/22-23</t>
  </si>
  <si>
    <t>0598/G/22-23</t>
  </si>
  <si>
    <t>JAIN INTERNATIONAL TRADE ORGANISATION (JITO)</t>
  </si>
  <si>
    <t>36AABTJ1768K2ZB</t>
  </si>
  <si>
    <t>0016/G/22-23</t>
  </si>
  <si>
    <t>JAIN MACHINE TOOLS AND ELECTRICALS LLP</t>
  </si>
  <si>
    <t>27AALFJ1086E1ZC</t>
  </si>
  <si>
    <t>JAMBOREE EDUCATION PRIVATE LIMITED</t>
  </si>
  <si>
    <t>07AABCJ0640D2Z5</t>
  </si>
  <si>
    <t>0357/G/22-23</t>
  </si>
  <si>
    <t>0261/22-23</t>
  </si>
  <si>
    <t>JANYU TECHNOLOGIES PVT LTD</t>
  </si>
  <si>
    <t>27AADCJ7504J1ZG</t>
  </si>
  <si>
    <t>JASPER TECH LAB</t>
  </si>
  <si>
    <t>27AAQFJ1920L1Z1</t>
  </si>
  <si>
    <t xml:space="preserve">JASUJA KAPOOR AND ASSOCIATES/A S SHEKHAWAT &amp; CO	</t>
  </si>
  <si>
    <t>27AXZPA8164F1Z0</t>
  </si>
  <si>
    <t>0481/G/22-23</t>
  </si>
  <si>
    <t>JAYATMA TECHNOLOGIES</t>
  </si>
  <si>
    <t>24AAACK6167H1ZK</t>
  </si>
  <si>
    <t>JCB SIDDHARTH AUTO ENGINEERS PVT LTD</t>
  </si>
  <si>
    <t>27AABCS4210J1ZK</t>
  </si>
  <si>
    <t>0448/G/22-23</t>
  </si>
  <si>
    <t>0295/22-23</t>
  </si>
  <si>
    <t>JE AND VEE INFRASTRUCTURE</t>
  </si>
  <si>
    <t>27AAKFJ4645E1ZA</t>
  </si>
  <si>
    <t>270348/G/23-24</t>
  </si>
  <si>
    <t>246/23-24</t>
  </si>
  <si>
    <t>270431/G/23-24</t>
  </si>
  <si>
    <t>261/23-24</t>
  </si>
  <si>
    <t>JEF TECHNO SOLUTIONS PRIVATE LIMITED</t>
  </si>
  <si>
    <t>29AAACJ2639M1Z7</t>
  </si>
  <si>
    <t>JETBRAIN ROBOTICS PVT LTD</t>
  </si>
  <si>
    <t>06AAECJ2106P1ZJ</t>
  </si>
  <si>
    <t>JEWEL CASA PVT LTD / OPUS REFINERY PVT LTD</t>
  </si>
  <si>
    <t>27AAECJ9574D1ZA</t>
  </si>
  <si>
    <t>271340/G/23-24</t>
  </si>
  <si>
    <t>990/23-24</t>
  </si>
  <si>
    <t>1392/23-24</t>
  </si>
  <si>
    <t>JHP SECURITIES PVT. LTD</t>
  </si>
  <si>
    <t>27AAACJ2847H1ZK</t>
  </si>
  <si>
    <t>JIKA EPC SERVICES PRIVATE LIMITED</t>
  </si>
  <si>
    <t>27AAFCJ2302N1ZK</t>
  </si>
  <si>
    <t>1271/G/22-23</t>
  </si>
  <si>
    <t>271400/G/23-24</t>
  </si>
  <si>
    <t>995/23-24</t>
  </si>
  <si>
    <t>271531/G/23-24</t>
  </si>
  <si>
    <t>271587/G/23-24</t>
  </si>
  <si>
    <t>271588/G/23-24</t>
  </si>
  <si>
    <t>271589/G/23-24</t>
  </si>
  <si>
    <t>271590/G/23-24</t>
  </si>
  <si>
    <t>271783/G/23-24</t>
  </si>
  <si>
    <t>JINHARSH INDUSTRIAL SOLUTIONS PRIVATE LIMITED</t>
  </si>
  <si>
    <t>27AAACJ1110B1ZI</t>
  </si>
  <si>
    <t>1411/G/22-23</t>
  </si>
  <si>
    <t>1722/G/22-23</t>
  </si>
  <si>
    <t>270616/G/23-24</t>
  </si>
  <si>
    <t>270695/G/23-24</t>
  </si>
  <si>
    <t>JIVIKA AGRI INDUSTRIES PRIVATE LIMITED</t>
  </si>
  <si>
    <t>24AAFCJ3962L1ZA</t>
  </si>
  <si>
    <t>271070/G/23-24</t>
  </si>
  <si>
    <t>REDE/024/23-24</t>
  </si>
  <si>
    <t>JK LIFESTYLE PRIVATE LIMITED</t>
  </si>
  <si>
    <t>27AACCV7881M1ZJ</t>
  </si>
  <si>
    <t>0725/G/22-23</t>
  </si>
  <si>
    <t>1199/G/22-23</t>
  </si>
  <si>
    <t>1284/G/22-23</t>
  </si>
  <si>
    <t>1286/G/22-23</t>
  </si>
  <si>
    <t>1375/G/22-23</t>
  </si>
  <si>
    <t>1767/G/22-23</t>
  </si>
  <si>
    <t>270183/G/23-24</t>
  </si>
  <si>
    <t>270213/G/23-24</t>
  </si>
  <si>
    <t>270860/G/23-24</t>
  </si>
  <si>
    <t>270880/G/23-24</t>
  </si>
  <si>
    <t>271104/G/23-24</t>
  </si>
  <si>
    <t>271498/G/23-24</t>
  </si>
  <si>
    <t>JORD INTERNATIONAL PVT LTD</t>
  </si>
  <si>
    <t>37AABCJ6326N1Z7</t>
  </si>
  <si>
    <t>JOTHI SOFTWARE PRIVATE LIMITED</t>
  </si>
  <si>
    <t>33AADCJ1902A1ZG</t>
  </si>
  <si>
    <t>0060/G/22-23</t>
  </si>
  <si>
    <t>0061/G/22-23</t>
  </si>
  <si>
    <t>0168/G/22-23</t>
  </si>
  <si>
    <t>0043/22-23</t>
  </si>
  <si>
    <t>0492/G/22-23</t>
  </si>
  <si>
    <t>0210/22-23</t>
  </si>
  <si>
    <t>0525/G/22-23</t>
  </si>
  <si>
    <t>0033/22-23</t>
  </si>
  <si>
    <t>0527/G/22-23</t>
  </si>
  <si>
    <t>0804/G/22-23</t>
  </si>
  <si>
    <t>0969/G/22-23</t>
  </si>
  <si>
    <t>1322/G/22-23</t>
  </si>
  <si>
    <t>0632/22-23</t>
  </si>
  <si>
    <t>1323/G/22-23</t>
  </si>
  <si>
    <t>0633/22-23</t>
  </si>
  <si>
    <t>1324/G/22-23</t>
  </si>
  <si>
    <t>0634/22-23</t>
  </si>
  <si>
    <t>270111/G/23-24</t>
  </si>
  <si>
    <t>30/23-24</t>
  </si>
  <si>
    <t>JUMBO DISTRIBUTORS</t>
  </si>
  <si>
    <t>27AAJFJ5095M1ZO</t>
  </si>
  <si>
    <t>0139/G/22-23</t>
  </si>
  <si>
    <t>0242/22-23</t>
  </si>
  <si>
    <t>JUMBOKING FOODS PRIVATE LIMITED</t>
  </si>
  <si>
    <t>27AABCJ4309F1ZU</t>
  </si>
  <si>
    <t>0477/G/22-23</t>
  </si>
  <si>
    <t>1678/G/22-33</t>
  </si>
  <si>
    <t>JUSTACT/ LEX CARTA PRIVATE LIMITED</t>
  </si>
  <si>
    <t>33AAECL0262E1Z2</t>
  </si>
  <si>
    <t>JUSTDISPOSE RECYCLING PVT.LTD.</t>
  </si>
  <si>
    <t>27AACCJ0960H1ZO</t>
  </si>
  <si>
    <t>K G ENTERPRISES</t>
  </si>
  <si>
    <t>27AAAFK0399Q1ZR</t>
  </si>
  <si>
    <t>1096/G/22-23</t>
  </si>
  <si>
    <t>K T QUALITY CONTROL PVT LTD</t>
  </si>
  <si>
    <t>27AACCK0963F1ZO</t>
  </si>
  <si>
    <t>1014/G/22-23</t>
  </si>
  <si>
    <t>K. PATEL GROUP OF COMPANIES</t>
  </si>
  <si>
    <t>27AAGHP2408H2Z8</t>
  </si>
  <si>
    <t>KAABIL FINANCE PRIVATE LIMITED</t>
  </si>
  <si>
    <t>Jyoti Sharma</t>
  </si>
  <si>
    <t>08AAGCK6104N1ZA</t>
  </si>
  <si>
    <t>0601/G/22-23</t>
  </si>
  <si>
    <t>0731/G/22-23</t>
  </si>
  <si>
    <t>KAAMDHENU TIMBER PRODUCTZ</t>
  </si>
  <si>
    <t>27AABPP2596F1ZK</t>
  </si>
  <si>
    <t>1757/G/22-23</t>
  </si>
  <si>
    <t>1149/22-23</t>
  </si>
  <si>
    <t>KAAPI MACHINES INDIA PRIVATE LIMITED</t>
  </si>
  <si>
    <t>29AACCK9538Q1ZK</t>
  </si>
  <si>
    <t>Ayesha Jabeen</t>
  </si>
  <si>
    <t>KAASHYAP FURNITURES PRIVATE LIMITED</t>
  </si>
  <si>
    <t>29AAHCK9757G1ZV</t>
  </si>
  <si>
    <t>KAILASH PARBAT HOTELS I PVT LTD</t>
  </si>
  <si>
    <t>27AACCK2340L1ZK</t>
  </si>
  <si>
    <t>270641/G/23-24</t>
  </si>
  <si>
    <t>KALAKRUTII ASSOCIATES PVT LTD</t>
  </si>
  <si>
    <t>27AAGCK1042B1Z4</t>
  </si>
  <si>
    <t>1510/G/22-23</t>
  </si>
  <si>
    <t>0859/22-23</t>
  </si>
  <si>
    <t>1543/G/22-23</t>
  </si>
  <si>
    <t>0860/22-23</t>
  </si>
  <si>
    <t>KALCO ALU SYSTEMS PRIVATE LIMITED</t>
  </si>
  <si>
    <t>07AADCK1243K1ZN</t>
  </si>
  <si>
    <t>KALPINS STUDIO DIGITAL SOLUTIONS</t>
  </si>
  <si>
    <t>27AAHCK3364M1Z3</t>
  </si>
  <si>
    <t>0524/G/22-23</t>
  </si>
  <si>
    <t>KAMAKHYA SECURITY FORCE PVT LTD</t>
  </si>
  <si>
    <t>36AALFK4646B1ZE</t>
  </si>
  <si>
    <t>KANDUI INDUSTRIES PRIVATE LIMITED</t>
  </si>
  <si>
    <t>27AADCK8554D4ZD</t>
  </si>
  <si>
    <t>1454/G/22-23</t>
  </si>
  <si>
    <t>KANINI SOFTWARE SOLUTIONS INDIA PVT. LTD.</t>
  </si>
  <si>
    <t>33AACCG4879L1Z7</t>
  </si>
  <si>
    <t>0082/G/22-23</t>
  </si>
  <si>
    <t>0109/G/22-23</t>
  </si>
  <si>
    <t>0440/G/22-23</t>
  </si>
  <si>
    <t>0553/G/22-23</t>
  </si>
  <si>
    <t>0697/G/22-23</t>
  </si>
  <si>
    <t>0786/G/22-23</t>
  </si>
  <si>
    <t>0908/G/22-23</t>
  </si>
  <si>
    <t>1066/G/22-23</t>
  </si>
  <si>
    <t>1158/G/22-23</t>
  </si>
  <si>
    <t>1159/G/22-23</t>
  </si>
  <si>
    <t>1282/G/22-23</t>
  </si>
  <si>
    <t>1859/G/22-23</t>
  </si>
  <si>
    <t>270198/G/23-24</t>
  </si>
  <si>
    <t>270303/G/23-24</t>
  </si>
  <si>
    <t>KANODA ENERGY SYSTEMS PVT. LTD</t>
  </si>
  <si>
    <t>24AACCN5809M1Z9</t>
  </si>
  <si>
    <t>KAPS ADVERTISING</t>
  </si>
  <si>
    <t>07AAAFK6365N1ZX</t>
  </si>
  <si>
    <t>1108/G/22-23</t>
  </si>
  <si>
    <t>0647/22-23</t>
  </si>
  <si>
    <t>KARTZHUB INNOVATIONS PRIVATE LIMITED</t>
  </si>
  <si>
    <t>29AAHCK2242C1ZT</t>
  </si>
  <si>
    <t>270276/G/23-24</t>
  </si>
  <si>
    <t>271584/G/23-24</t>
  </si>
  <si>
    <t>KARUNYA KNIT WEARS</t>
  </si>
  <si>
    <t>33ANPPK4299R1ZY</t>
  </si>
  <si>
    <t>KAS TECHNOLOGIES  /  UHP TECHNOLOGIES PVT. LTD.</t>
  </si>
  <si>
    <t>29AAKFK8738M1ZE</t>
  </si>
  <si>
    <t>270874/G/23-24</t>
  </si>
  <si>
    <t>271524/G/23-24</t>
  </si>
  <si>
    <t>271919/G/23-24</t>
  </si>
  <si>
    <t>KAVA DIGITAL INTERNATIONAL PRIVATE LIMITED</t>
  </si>
  <si>
    <t>SRTK09204G</t>
  </si>
  <si>
    <t>24AAJCK6886E1Z7</t>
  </si>
  <si>
    <t>1211/G/22-23</t>
  </si>
  <si>
    <t>1212/G/22-23</t>
  </si>
  <si>
    <t>1469/G/22-23</t>
  </si>
  <si>
    <t>1532/G/22-23</t>
  </si>
  <si>
    <t>1685/G/22-33</t>
  </si>
  <si>
    <t>1686/G/22-33</t>
  </si>
  <si>
    <t>270841/G/23-24</t>
  </si>
  <si>
    <t>271061/G/23-24</t>
  </si>
  <si>
    <t>KAVV FOODS PRIVATE LIMITED</t>
  </si>
  <si>
    <t>27AAGCK6297C1ZB</t>
  </si>
  <si>
    <t>271542/G/23-24</t>
  </si>
  <si>
    <t>1479/23-24</t>
  </si>
  <si>
    <t>KAVWORKS TECHNOLOGIES PRIVATE LIMITED</t>
  </si>
  <si>
    <t>27AAFCK8470L1ZY</t>
  </si>
  <si>
    <t>KAYNES TECHNOLOGY INDIA LIMITED</t>
  </si>
  <si>
    <t>27AADCK3295K1Z5</t>
  </si>
  <si>
    <t>KEAN CONSTRUCTION LLP</t>
  </si>
  <si>
    <t>27AAQFV7119R1Z2</t>
  </si>
  <si>
    <t>1509/G/22-23</t>
  </si>
  <si>
    <t>1834/G/22-23</t>
  </si>
  <si>
    <t>Imagination Asset Management  Private Limited</t>
  </si>
  <si>
    <t>270105/G/23-24</t>
  </si>
  <si>
    <t>271409/G/23-24</t>
  </si>
  <si>
    <t>KEDAR METALS PVT. LTD.</t>
  </si>
  <si>
    <t>27AAACK1750A1Z5</t>
  </si>
  <si>
    <t>KEMAR AUTOMATION PRIVATE LIMITED</t>
  </si>
  <si>
    <t>27AAFCK3487R1ZN</t>
  </si>
  <si>
    <t>KEN RESEARCH PRIVATE LIMITED</t>
  </si>
  <si>
    <t>06AAECK9183B1ZK</t>
  </si>
  <si>
    <t>KEUS AUTOMATION PVT LTD</t>
  </si>
  <si>
    <t>Automobile Industry</t>
  </si>
  <si>
    <t>36AADCH6153P1Z4</t>
  </si>
  <si>
    <t>271404/G/23-24</t>
  </si>
  <si>
    <t>971/23-24</t>
  </si>
  <si>
    <t>271532/G/23-24</t>
  </si>
  <si>
    <t>1063/23-24</t>
  </si>
  <si>
    <t>KEYDEMAND</t>
  </si>
  <si>
    <t>27AAMCP7911J1ZY</t>
  </si>
  <si>
    <t>KEYSTONE REAL ESTATE ADVISORY PVT LTD / KEYSTONE REALTY</t>
  </si>
  <si>
    <t>27AARFK4312L1ZZ</t>
  </si>
  <si>
    <t>KG INFORMATION SYSTEMS</t>
  </si>
  <si>
    <t>33AABCK1447M1ZK</t>
  </si>
  <si>
    <t>0842/G/22-23</t>
  </si>
  <si>
    <t>0843/G/22-23</t>
  </si>
  <si>
    <t>0844/G/22-23</t>
  </si>
  <si>
    <t>0845/G/22-23</t>
  </si>
  <si>
    <t>0846/G/22-23</t>
  </si>
  <si>
    <t>0848/G/22-23</t>
  </si>
  <si>
    <t>0849/G/22-23</t>
  </si>
  <si>
    <t>0850/G/22-23</t>
  </si>
  <si>
    <t>KHANDWALA SECURITIES LIMITED</t>
  </si>
  <si>
    <t>27AAACK2214P1ZH</t>
  </si>
  <si>
    <t>1573/G/22-23</t>
  </si>
  <si>
    <t>0973/22-23</t>
  </si>
  <si>
    <t>KHIMJI KUNVERJI &amp; CO LLP</t>
  </si>
  <si>
    <t>27AAAFK1142M1ZG</t>
  </si>
  <si>
    <t>270499/G/23-24</t>
  </si>
  <si>
    <t>358/23-24</t>
  </si>
  <si>
    <t>KINAM ENGINEERING INDUSTRIES</t>
  </si>
  <si>
    <t>27AAAFK1160D1ZX</t>
  </si>
  <si>
    <t>1478/G/22-23</t>
  </si>
  <si>
    <t>270420/G/23-24</t>
  </si>
  <si>
    <t>270755/G/23-24</t>
  </si>
  <si>
    <t>KIND SPECIAL STEELS(INDIA) PVT LTD</t>
  </si>
  <si>
    <t>27AADCK6632J1ZC</t>
  </si>
  <si>
    <t>271675/G/23-24</t>
  </si>
  <si>
    <t>KISSHT - ONEMI TECHNOLOGY SOLUTIONS PVT LTD</t>
  </si>
  <si>
    <t>27AACCO3342G1ZN</t>
  </si>
  <si>
    <t>KKINGS EVENTS</t>
  </si>
  <si>
    <t>27AAFPS5401G1ZT</t>
  </si>
  <si>
    <t>KKV TEA AND COFFEE PRIVATE LIMITED</t>
  </si>
  <si>
    <t>27AAHCK8637P1ZN</t>
  </si>
  <si>
    <t>KLOC TECHNOLOGIES PRIVATE LIMITED</t>
  </si>
  <si>
    <t>29AACCK9785H1ZU</t>
  </si>
  <si>
    <t>0548/G/22-23</t>
  </si>
  <si>
    <t>0055/22-23</t>
  </si>
  <si>
    <t>0841/G/22-23</t>
  </si>
  <si>
    <t>20250730-4170</t>
  </si>
  <si>
    <t>KNORISH FRAMEWORKS PRIVATE LIMITED</t>
  </si>
  <si>
    <t>06AAFCK3623D1ZY</t>
  </si>
  <si>
    <t>KOLLECTCARE PRIVATE LIMITED</t>
  </si>
  <si>
    <t>09AAGCK1766Q1ZS</t>
  </si>
  <si>
    <t>KOLT OILFIELD SERVICES PVT LTD</t>
  </si>
  <si>
    <t>27AACCC6707D1ZY</t>
  </si>
  <si>
    <t>KOMPRESS INDIA PRIVATE LIMITED</t>
  </si>
  <si>
    <t>27AAACK1741K1ZL</t>
  </si>
  <si>
    <t>KONKAN ESTATE</t>
  </si>
  <si>
    <t>27AAZFK4328E1ZY</t>
  </si>
  <si>
    <t>271095/G/23-24</t>
  </si>
  <si>
    <t>767/23-24</t>
  </si>
  <si>
    <t>KONKAN HOTELS PVT LTD</t>
  </si>
  <si>
    <t>27AACCK4470D1ZQ</t>
  </si>
  <si>
    <t>KONTOR SPACE PRIVATE LIMITED</t>
  </si>
  <si>
    <t>27AAGCK9283L1ZS</t>
  </si>
  <si>
    <t>270754/G/23-24</t>
  </si>
  <si>
    <t>270756/G/23-24</t>
  </si>
  <si>
    <t>271477/G/23-24</t>
  </si>
  <si>
    <t>KONVERGE TECHNOLOGIES PRIVATE LIMITED</t>
  </si>
  <si>
    <t>27AAFCK1331E1ZZ</t>
  </si>
  <si>
    <t>KOSO INDIA PRIVATE LIMITED</t>
  </si>
  <si>
    <t>27AACCK3621N1ZE</t>
  </si>
  <si>
    <t>0032/G/22-23</t>
  </si>
  <si>
    <t>271040/G/23-24</t>
  </si>
  <si>
    <t>Mehul Modi</t>
  </si>
  <si>
    <t xml:space="preserve">KOTAKLEADSCHOOL FOUNDATION	</t>
  </si>
  <si>
    <t>mumbai</t>
  </si>
  <si>
    <t>27AAATZ0931H1ZG</t>
  </si>
  <si>
    <t>KRAFTIER STUDIO</t>
  </si>
  <si>
    <t>24AZCPD1660N1ZI</t>
  </si>
  <si>
    <t>270705/G/23-24</t>
  </si>
  <si>
    <t>KREATIVE LEAGUE</t>
  </si>
  <si>
    <t>27AKNPL8923C1ZY</t>
  </si>
  <si>
    <t>0607/G/22-23</t>
  </si>
  <si>
    <t>0056/22-23</t>
  </si>
  <si>
    <t>KRESTON SGCO ADVISORS LLP</t>
  </si>
  <si>
    <t>07AAQFK7927A1Z6</t>
  </si>
  <si>
    <t>1076/G/22-23</t>
  </si>
  <si>
    <t>KRISH INTRATRADE PVT LTD</t>
  </si>
  <si>
    <t>27AAECK7398A1ZD</t>
  </si>
  <si>
    <t>KRISHNA BEADS INDUSTRIES LLP</t>
  </si>
  <si>
    <t>27AASFK3395C1Z0</t>
  </si>
  <si>
    <t>1083/G/22-23</t>
  </si>
  <si>
    <t>1664/G/22-28</t>
  </si>
  <si>
    <t>0951/22-23</t>
  </si>
  <si>
    <t>KROIRE</t>
  </si>
  <si>
    <t>06AISPA1894Q1ZJ</t>
  </si>
  <si>
    <t>KRYPTOS TECHNOLOGY PRIVATE LIMITED</t>
  </si>
  <si>
    <t>33AAGCK2229N1ZF</t>
  </si>
  <si>
    <t>KRYSTAL INTEGRATED SERVICES PRIVATE LIMITED</t>
  </si>
  <si>
    <t>27AABCK5816C2ZS</t>
  </si>
  <si>
    <t>270864/G/23-24</t>
  </si>
  <si>
    <t>KS LEGAL AND ASSOCIATE</t>
  </si>
  <si>
    <t>27AALFK8547K1ZM</t>
  </si>
  <si>
    <t>KSHIPRA HEALTH SOLUTIONS LLP</t>
  </si>
  <si>
    <t>27AAKFK7565N1ZH</t>
  </si>
  <si>
    <t>0092/G/22-23</t>
  </si>
  <si>
    <t>0093/G/22-23</t>
  </si>
  <si>
    <t>0045/22-23</t>
  </si>
  <si>
    <t>KSS ROADWAYS PRIVATE LIMITED</t>
  </si>
  <si>
    <t>33AAFCK1245B1Z7</t>
  </si>
  <si>
    <t>271727/G/23-24</t>
  </si>
  <si>
    <t>KUKSONS ELECTRONICS PRIVATE LIMITED</t>
  </si>
  <si>
    <t>27AABCK4453F1ZO</t>
  </si>
  <si>
    <t>0088/G/22-23</t>
  </si>
  <si>
    <t>0097/G/22-23</t>
  </si>
  <si>
    <t>KUKSONS ELECTRONICS PVT LTD</t>
  </si>
  <si>
    <t>271049/G/23-24</t>
  </si>
  <si>
    <t>KULSYS TECHNOLOGIES PRIVATE LIMITED</t>
  </si>
  <si>
    <t>09AAHCK9605P1ZR</t>
  </si>
  <si>
    <t>KULT APP PVT LTD</t>
  </si>
  <si>
    <t>27AAICK7413N1Z2</t>
  </si>
  <si>
    <t>1030/G/22-23</t>
  </si>
  <si>
    <t>KUNDAN INDUSTRIES LIMITED</t>
  </si>
  <si>
    <t>27AAACK6811G1ZP</t>
  </si>
  <si>
    <t>KUSH TECHNOLOGIES PRIVATE LIMITED</t>
  </si>
  <si>
    <t>07BIJPK5725Q1ZL</t>
  </si>
  <si>
    <t>KUWADIA SHAH SHAH AND ASSOCIATES</t>
  </si>
  <si>
    <t>27AAOFK7033R1ZI</t>
  </si>
  <si>
    <t>KWICK LIVING (I) PVT. LTD.</t>
  </si>
  <si>
    <t>27AAGCK4771P1ZT</t>
  </si>
  <si>
    <t>270651/G/23-24</t>
  </si>
  <si>
    <t>618/23-24</t>
  </si>
  <si>
    <t>KWICKFIX INDUSTRIES PRIVATE LIMITED</t>
  </si>
  <si>
    <t>27AAJCK0446J1ZE</t>
  </si>
  <si>
    <t>KYA APPAREL, LLP</t>
  </si>
  <si>
    <t>27AAMFK3840Q1ZN</t>
  </si>
  <si>
    <t>270433/G/23-24</t>
  </si>
  <si>
    <t>270579/G/23-24</t>
  </si>
  <si>
    <t>270580/G/23-24</t>
  </si>
  <si>
    <t>270822/G/23-24</t>
  </si>
  <si>
    <t>271319/G/23-24</t>
  </si>
  <si>
    <t>271320/G/23-24</t>
  </si>
  <si>
    <t>271378/G/23-24</t>
  </si>
  <si>
    <t>271434/G/23-24</t>
  </si>
  <si>
    <t>KYROS ENGINE SOLUTIONS PVT LTD</t>
  </si>
  <si>
    <t>27AAGCK6604H1ZI</t>
  </si>
  <si>
    <t>LABDHI SIDDHIVINAYAK REALTORS LLP</t>
  </si>
  <si>
    <t>27AAHFL5118R1ZQ</t>
  </si>
  <si>
    <t>0100/G/22-23</t>
  </si>
  <si>
    <t>0114/22-23</t>
  </si>
  <si>
    <t>1056/G/22-23</t>
  </si>
  <si>
    <t>LALCHAND DHALAMALL SONS JEWELERS</t>
  </si>
  <si>
    <t>27AAEFL7849N1ZJ</t>
  </si>
  <si>
    <t>271300/G/23-24</t>
  </si>
  <si>
    <t>LAQSHYA MEDIA GROUP</t>
  </si>
  <si>
    <t>04AAACL5004C1ZD</t>
  </si>
  <si>
    <t>271923/G/23-24</t>
  </si>
  <si>
    <t>LAQSHYA MEDIA LIMITED</t>
  </si>
  <si>
    <t>271852/G/23-24</t>
  </si>
  <si>
    <t>LAST LOCAL APP SOLUTIONS PVT LTD</t>
  </si>
  <si>
    <t>27AACCL6691F1ZA</t>
  </si>
  <si>
    <t>0561/G/22-23</t>
  </si>
  <si>
    <t>0823/G/22-23</t>
  </si>
  <si>
    <t>1059/G/22-23</t>
  </si>
  <si>
    <t>LATIN MANHARLAL SECURITIES PVT LTD</t>
  </si>
  <si>
    <t>27AAACL2767L2Z5</t>
  </si>
  <si>
    <t>270513/G/23-24</t>
  </si>
  <si>
    <t>270627/G/23-24</t>
  </si>
  <si>
    <t>448/23-24</t>
  </si>
  <si>
    <t>271618/G/23-24</t>
  </si>
  <si>
    <t>1151/23-24</t>
  </si>
  <si>
    <t>Pooja Deshmukh</t>
  </si>
  <si>
    <t>LAVONNE HOSPITALITY PVT. LTD</t>
  </si>
  <si>
    <t>29AAFCL3968C1ZB</t>
  </si>
  <si>
    <t>LAW &amp; KENNETH SAATCHI &amp; SAATCHI INDIA PRIVATE LIMITED</t>
  </si>
  <si>
    <t>27AAGCS7029C1ZF</t>
  </si>
  <si>
    <t>LAWRENCE &amp; MAYO INDIA PRIVATE INDIA</t>
  </si>
  <si>
    <t>27AAACL1880A1ZX</t>
  </si>
  <si>
    <t>LAWYERS SERVICES/INTEGRATED WEB SERVICES PRIVATE LIMITED</t>
  </si>
  <si>
    <t>Nisha Devi</t>
  </si>
  <si>
    <t>27AADCK1496J1Z8</t>
  </si>
  <si>
    <t>LAXMI DENTAL EXPORT PRIVATE LIMITED</t>
  </si>
  <si>
    <t>27AABCL0001A1ZL</t>
  </si>
  <si>
    <t>270602/G/23-24</t>
  </si>
  <si>
    <t>LEAPFROG ENGINEERING SERVICES LIMITED</t>
  </si>
  <si>
    <t>Pratap Singh Rathour</t>
  </si>
  <si>
    <t>27AAFCL7218K1Z7</t>
  </si>
  <si>
    <t>LEE SPRING COMPANY INDIA PVT LTD</t>
  </si>
  <si>
    <t>29AACCL3089P1ZR</t>
  </si>
  <si>
    <t>LEGASIS PRIVATE LIMITED</t>
  </si>
  <si>
    <t>27AABCL1795K1Z5</t>
  </si>
  <si>
    <t>1623/G/22-23</t>
  </si>
  <si>
    <t>0996/22-23</t>
  </si>
  <si>
    <t>LEO'S MIRROR GROUP</t>
  </si>
  <si>
    <t>07AAVFM5528L1ZJ</t>
  </si>
  <si>
    <t>LET'SDISSKUSS</t>
  </si>
  <si>
    <t>06AADPT3911E1ZZ</t>
  </si>
  <si>
    <t>LEUWINT TECHNOLOGIES PRIVATE LIMITED</t>
  </si>
  <si>
    <t>32AACCL0980B1Z3</t>
  </si>
  <si>
    <t>LEVELUP PVT LTD</t>
  </si>
  <si>
    <t>36AAECL9137G1ZC</t>
  </si>
  <si>
    <t>LEXPLOSION SOLUTIONS PRIVATE LIMITED</t>
  </si>
  <si>
    <t>19AAECD2302M1ZH</t>
  </si>
  <si>
    <t>0699/G/22-23</t>
  </si>
  <si>
    <t>0790/G/22-23</t>
  </si>
  <si>
    <t>LIDCO BUILDING TECHNOLOGIES</t>
  </si>
  <si>
    <t>27AAGFL3886K1ZQ</t>
  </si>
  <si>
    <t>LIFE9 SYSTEMS PRIVATE LIMITED</t>
  </si>
  <si>
    <t>29AACCL9995N1ZC</t>
  </si>
  <si>
    <t>LIFECELL INTERNATIONAL PRIVATE LIMITED</t>
  </si>
  <si>
    <t>27AAECA7997B1ZG</t>
  </si>
  <si>
    <t>LIMELIGHT LAB GROWN DIAMONDS LTD.</t>
  </si>
  <si>
    <t>27AACCO5456D1ZI</t>
  </si>
  <si>
    <t>0201/G/22-23</t>
  </si>
  <si>
    <t>0093/22-23</t>
  </si>
  <si>
    <t>0205/G/22-23</t>
  </si>
  <si>
    <t>0094/22-23</t>
  </si>
  <si>
    <t>0384/G/22-23</t>
  </si>
  <si>
    <t>0670/G/22-23</t>
  </si>
  <si>
    <t>0949/G/22-23</t>
  </si>
  <si>
    <t>1242/G/22-23</t>
  </si>
  <si>
    <t>1744/G/22-23</t>
  </si>
  <si>
    <t>1142/22-23</t>
  </si>
  <si>
    <t>LINK PARTNERS</t>
  </si>
  <si>
    <t>27AXXPM6016E1Z5</t>
  </si>
  <si>
    <t>0080/G/22-23</t>
  </si>
  <si>
    <t>LINUS PROJECTS(INDIA)</t>
  </si>
  <si>
    <t>27AAIFL6099C1Z2</t>
  </si>
  <si>
    <t>LIVELYTICS INDIA PVT LTD</t>
  </si>
  <si>
    <t>27AAFCL6666F1Z8</t>
  </si>
  <si>
    <t>LIVEWIRE EXPERIENCES PRIVATE LIMITED</t>
  </si>
  <si>
    <t>27AAECL9487H1ZW</t>
  </si>
  <si>
    <t>271668/G/23-24</t>
  </si>
  <si>
    <t>1450/23-24</t>
  </si>
  <si>
    <t>LIVLONG PROTECTION &amp; WELLNESS SOLUTIONS PRIVATE LIMITED</t>
  </si>
  <si>
    <t>27AADCI7251H1ZI</t>
  </si>
  <si>
    <t>0340/G/22-23</t>
  </si>
  <si>
    <t>LLOYDS LUXURIES LTD</t>
  </si>
  <si>
    <t>07AACCL5762B1ZQ</t>
  </si>
  <si>
    <t>270507/G/23-24</t>
  </si>
  <si>
    <t>LLOYDS LUXURIES LTD.</t>
  </si>
  <si>
    <t>27AACCL5762B1ZO</t>
  </si>
  <si>
    <t>1604/G/22-23</t>
  </si>
  <si>
    <t>1067/22-23</t>
  </si>
  <si>
    <t>1605/G/22-23</t>
  </si>
  <si>
    <t>1068/22-23</t>
  </si>
  <si>
    <t>1608/G/22-23</t>
  </si>
  <si>
    <t>1069/22-23</t>
  </si>
  <si>
    <t>LOANZEN FINANCE PRIVATE LIMITED</t>
  </si>
  <si>
    <t>29AADCL2388N1ZU</t>
  </si>
  <si>
    <t>LOCAL BANDHAN PRIVATE LIMITED</t>
  </si>
  <si>
    <t>27AAECL7814J1Z8</t>
  </si>
  <si>
    <t>270490/G/23-24</t>
  </si>
  <si>
    <t>LOCUZ ENTERPRISE SOLUTIONS LIMITED</t>
  </si>
  <si>
    <t>36AAACL6270A1ZW</t>
  </si>
  <si>
    <t>LODHA SPLENDORA</t>
  </si>
  <si>
    <t>RAJASHEKAR GAJJELLI</t>
  </si>
  <si>
    <t>27AAACL1490J1ZG</t>
  </si>
  <si>
    <t>270639/G/23-24</t>
  </si>
  <si>
    <t>LOGIC INDUSTRIAL CORPORATION</t>
  </si>
  <si>
    <t>29AKQPK8292C1ZM</t>
  </si>
  <si>
    <t>270525/G/23-24</t>
  </si>
  <si>
    <t>417/23-24</t>
  </si>
  <si>
    <t>LOGIC SYSTECH PVT. LTD.</t>
  </si>
  <si>
    <t>27AABCL9953D1ZC</t>
  </si>
  <si>
    <t>0174/G/22-23</t>
  </si>
  <si>
    <t>0078/22-23</t>
  </si>
  <si>
    <t>0520/G/22-23</t>
  </si>
  <si>
    <t>0014/22-23</t>
  </si>
  <si>
    <t>1115/G/22-23</t>
  </si>
  <si>
    <t>1133/G/22-23</t>
  </si>
  <si>
    <t>1222/G/22-23</t>
  </si>
  <si>
    <t>1866/G/22-23</t>
  </si>
  <si>
    <t>270066/G/23-24</t>
  </si>
  <si>
    <t>LOGICACES GAMES PRIVATE LIMITED</t>
  </si>
  <si>
    <t>27AAECL5116F1ZQ</t>
  </si>
  <si>
    <t>0224/G/22-23</t>
  </si>
  <si>
    <t>0143/22-23</t>
  </si>
  <si>
    <t>1149/G/22-23</t>
  </si>
  <si>
    <t>No SOA</t>
  </si>
  <si>
    <t>270025/G/23-24</t>
  </si>
  <si>
    <t>LOGICLADDER TECHNOLOGIES PRIVATE LIMITED</t>
  </si>
  <si>
    <t>06AABCL9980G1Z7</t>
  </si>
  <si>
    <t>LOGIX INFOSECURITY PVT. LTD</t>
  </si>
  <si>
    <t>27AAACL6138R1ZX</t>
  </si>
  <si>
    <t>0169/G/22-23</t>
  </si>
  <si>
    <t>0169/22-23</t>
  </si>
  <si>
    <t>0452/G/22-23</t>
  </si>
  <si>
    <t>0453/G/22-23</t>
  </si>
  <si>
    <t>0547/G/22-23</t>
  </si>
  <si>
    <t>0059/22-23</t>
  </si>
  <si>
    <t>1123/G/22-23</t>
  </si>
  <si>
    <t>0591/22-23</t>
  </si>
  <si>
    <t>1262/G/22-23</t>
  </si>
  <si>
    <t>1301/G/22-23</t>
  </si>
  <si>
    <t>1425/G/22-23</t>
  </si>
  <si>
    <t>0857/22-23</t>
  </si>
  <si>
    <t>LOGIX ITS INDIA LLP</t>
  </si>
  <si>
    <t>06AAGFL1758C1ZK</t>
  </si>
  <si>
    <t>271414/G/23-24</t>
  </si>
  <si>
    <t>1019/23-24</t>
  </si>
  <si>
    <t>271495/G/23-24</t>
  </si>
  <si>
    <t>LOGWIN AIR &amp; OCEAN INDIA PVT. LTD</t>
  </si>
  <si>
    <t>27AABCL4792N1ZW</t>
  </si>
  <si>
    <t>LOK CHEMICALS</t>
  </si>
  <si>
    <t>27AAACL4936H1ZG</t>
  </si>
  <si>
    <t>271060/G/23-24</t>
  </si>
  <si>
    <t>LONGULF TRADING (INDIA) PRIVATE LIMITED</t>
  </si>
  <si>
    <t>27AAACL1075D1ZW</t>
  </si>
  <si>
    <t>0651/G/22-23</t>
  </si>
  <si>
    <t>LORD KRISHNA HANDICRAFT EXPORTS</t>
  </si>
  <si>
    <t>09AGSPG4818Q1ZI</t>
  </si>
  <si>
    <t>LOTUS EVENTS AND PRODUCTION</t>
  </si>
  <si>
    <t>27AEFPB7394R2ZQ</t>
  </si>
  <si>
    <t>LSD LIFESTYLES PRIVATE LIMITED</t>
  </si>
  <si>
    <t>27AABCL3768J1Z6</t>
  </si>
  <si>
    <t>0265/G/22-23</t>
  </si>
  <si>
    <t>0245/22-23</t>
  </si>
  <si>
    <t>1625/G/22-23</t>
  </si>
  <si>
    <t>0944/22-23</t>
  </si>
  <si>
    <t>LUBRIKOTE SPECIALITIES PRIVATE LIMITED</t>
  </si>
  <si>
    <t>27AABCL1115B2Z9</t>
  </si>
  <si>
    <t>270549/G/23-24</t>
  </si>
  <si>
    <t>461/23-24</t>
  </si>
  <si>
    <t>LUCKY-TECH MEMBRANES PVT LTD</t>
  </si>
  <si>
    <t>27AAECL2780P1ZX</t>
  </si>
  <si>
    <t>270556/G/23-24</t>
  </si>
  <si>
    <t>258/23-24</t>
  </si>
  <si>
    <t>270557/G/23-24</t>
  </si>
  <si>
    <t>259/23-24</t>
  </si>
  <si>
    <t>270588/G/23-24</t>
  </si>
  <si>
    <t>270760/G/23-24</t>
  </si>
  <si>
    <t>516/23-24</t>
  </si>
  <si>
    <t>270761/G/23-24</t>
  </si>
  <si>
    <t>517/23-24</t>
  </si>
  <si>
    <t>271175/G/23-24</t>
  </si>
  <si>
    <t>795/23-24</t>
  </si>
  <si>
    <t>271176/G/23-24</t>
  </si>
  <si>
    <t>796/23-24</t>
  </si>
  <si>
    <t>271536/G/23-24</t>
  </si>
  <si>
    <t>1066/23-24</t>
  </si>
  <si>
    <t>271537/G/23-24</t>
  </si>
  <si>
    <t>1067/23-24</t>
  </si>
  <si>
    <t>1068/23-24</t>
  </si>
  <si>
    <t>271539/G/23-24</t>
  </si>
  <si>
    <t>1069/23-24</t>
  </si>
  <si>
    <t>LUDLOW JUTE AND SPECIALITIES PVT LTD</t>
  </si>
  <si>
    <t>Jute Products Manufacturing</t>
  </si>
  <si>
    <t>19AACCA2034K1ZU</t>
  </si>
  <si>
    <t>271662/G/23-24</t>
  </si>
  <si>
    <t>1288/23-24</t>
  </si>
  <si>
    <t>LUKE COUTINHO HOLISTIC HEALING SYSTEMS PRIVATE LIMITED</t>
  </si>
  <si>
    <t>27AADCL3291Q1ZW</t>
  </si>
  <si>
    <t>1101/G/22-23</t>
  </si>
  <si>
    <t>LUMEDX HEALTHCARE TECHNOLOGIES (INDIA) PRIVATE LIMITED</t>
  </si>
  <si>
    <t>27AABCL4915H1ZK</t>
  </si>
  <si>
    <t>0523/G/22-23</t>
  </si>
  <si>
    <t>0034/22-23</t>
  </si>
  <si>
    <t>LUPIN DIGITAL HEALTH</t>
  </si>
  <si>
    <t>27AAECL6230G1ZN</t>
  </si>
  <si>
    <t>M POWER INDIA PVT. LTD.</t>
  </si>
  <si>
    <t>Bipin Patil</t>
  </si>
  <si>
    <t>27AAICM2744A1ZR</t>
  </si>
  <si>
    <t>0926/G/22-23</t>
  </si>
  <si>
    <t>M V ENGINEERING SOLUTIONS</t>
  </si>
  <si>
    <t>27CQRPM6609J1Z5</t>
  </si>
  <si>
    <t>M.V.HOSPITAL FOR DIABETES PVT LTD</t>
  </si>
  <si>
    <t>33AAACM2620D1Z9</t>
  </si>
  <si>
    <t>M/S BENGAL BEVERAGES PVT LTD</t>
  </si>
  <si>
    <t>19AABCB5984E1ZI</t>
  </si>
  <si>
    <t>0690/G/22-23</t>
  </si>
  <si>
    <t>0691/G/22-23</t>
  </si>
  <si>
    <t>0802/G/22-23</t>
  </si>
  <si>
    <t>M/S GEECON SYSTEMS PRIVATE LIMITED</t>
  </si>
  <si>
    <t>27AAECG5149F1ZM</t>
  </si>
  <si>
    <t>M/S PRG AGITATORS PRIVATE LIMITED</t>
  </si>
  <si>
    <t>24AAFCP5293E1ZF</t>
  </si>
  <si>
    <t>270357/G/23-24</t>
  </si>
  <si>
    <t>270372/G/23-24</t>
  </si>
  <si>
    <t>M/S. NURTURE AQUA TECHNOLOGY PRIVATE LIMITED</t>
  </si>
  <si>
    <t>27AABCN4556C1ZN</t>
  </si>
  <si>
    <t>M/S. VAANAM FURNISHINGS PRIVATE LIMITED</t>
  </si>
  <si>
    <t>33AAICV0889R1ZG</t>
  </si>
  <si>
    <t>M/S. VARMA ASSOCIATES</t>
  </si>
  <si>
    <t>27AACPV9522G1ZF</t>
  </si>
  <si>
    <t>271055/G/23-24</t>
  </si>
  <si>
    <t>271849/G/23-24</t>
  </si>
  <si>
    <t>M5 ENTERTAINMENT PRIVATE LIMITED</t>
  </si>
  <si>
    <t>06AAHCM9516D2ZH</t>
  </si>
  <si>
    <t>270868/G/23-24</t>
  </si>
  <si>
    <t>271114/G/23-24</t>
  </si>
  <si>
    <t>MA EXTRUSION INDIA PRIVATE LIMTED</t>
  </si>
  <si>
    <t>24AAICM8771D1ZC</t>
  </si>
  <si>
    <t>1529/G/22-23</t>
  </si>
  <si>
    <t>0937/22-23</t>
  </si>
  <si>
    <t>270358/G/23-24</t>
  </si>
  <si>
    <t>271/23-24</t>
  </si>
  <si>
    <t>MAC IMPEX</t>
  </si>
  <si>
    <t>Crop Production</t>
  </si>
  <si>
    <t>27AAHFM5556E1Z6</t>
  </si>
  <si>
    <t>0550/G/22-23</t>
  </si>
  <si>
    <t>0654/G/22-23</t>
  </si>
  <si>
    <t>0655/G/22-23</t>
  </si>
  <si>
    <t>0036/22-23</t>
  </si>
  <si>
    <t>1051/G/22-23</t>
  </si>
  <si>
    <t>MACLAREEN CONSULTING INDIA PVT. LTD.</t>
  </si>
  <si>
    <t>27AANCM5396F1ZY</t>
  </si>
  <si>
    <t>270297/G/23-24</t>
  </si>
  <si>
    <t>MAD INDIA PRIVATE LIMITED</t>
  </si>
  <si>
    <t>Namita Khanna</t>
  </si>
  <si>
    <t>27AAHCM5660Q1ZQ</t>
  </si>
  <si>
    <t>270713/G/23-24</t>
  </si>
  <si>
    <t>MAD MINDS</t>
  </si>
  <si>
    <t>27AAHPS7614M2Z2</t>
  </si>
  <si>
    <t>270787/G/23-24</t>
  </si>
  <si>
    <t>271469/G/23-24</t>
  </si>
  <si>
    <t>MADMINDS</t>
  </si>
  <si>
    <t>27AXYPS9368N1ZU</t>
  </si>
  <si>
    <t>0049/G/22-23</t>
  </si>
  <si>
    <t>0314/G/22-23</t>
  </si>
  <si>
    <t>0158/22-23</t>
  </si>
  <si>
    <t>MAESTROS ELECTRONICS &amp; TELECOMMUNICATIONS SYSTEMS LIMITED</t>
  </si>
  <si>
    <t>Shouvik Mukherji</t>
  </si>
  <si>
    <t>27AAHCM4999E1ZZ</t>
  </si>
  <si>
    <t>MAGMA CONSUMER FINANCE PVT LTD</t>
  </si>
  <si>
    <t>19AAFCM2987C2Z9</t>
  </si>
  <si>
    <t>270027/G/23-24</t>
  </si>
  <si>
    <t>HV/23-24/003</t>
  </si>
  <si>
    <t>270210/G/23-24</t>
  </si>
  <si>
    <t>MAGNATE ARCHITECTURAL AUXILIARY SERVICES</t>
  </si>
  <si>
    <t>VERONICA JAJAL</t>
  </si>
  <si>
    <t>09AAICM3148E1ZH</t>
  </si>
  <si>
    <t>MAGNUM CLOTHING PRIVATE LIMITED</t>
  </si>
  <si>
    <t>33AACCM0783F1ZR</t>
  </si>
  <si>
    <t>1617/G/22-23</t>
  </si>
  <si>
    <t>MAHALAXMI COLLECTION</t>
  </si>
  <si>
    <t>27AAJFM7241C1ZE</t>
  </si>
  <si>
    <t>271249/G/23-24</t>
  </si>
  <si>
    <t>271308/G/23-24</t>
  </si>
  <si>
    <t>MAHATTA ART PRIVATE LIMITED/MAHATTA MULTIMEDIA  PVT LTD/MAHATTA GROUP/MAHATTA MEDIA SOLUTION</t>
  </si>
  <si>
    <t>07AALCM6921G1ZB</t>
  </si>
  <si>
    <t>270278/G/23-24</t>
  </si>
  <si>
    <t>106/23-24</t>
  </si>
  <si>
    <t>270585/G/23-24</t>
  </si>
  <si>
    <t>420/23-24</t>
  </si>
  <si>
    <t>270859/G/23-24</t>
  </si>
  <si>
    <t>271165/G/23-24</t>
  </si>
  <si>
    <t>271180/G/23-24</t>
  </si>
  <si>
    <t>271240/G/23-24</t>
  </si>
  <si>
    <t>271444/G/23-24</t>
  </si>
  <si>
    <t>271447/G/23-24</t>
  </si>
  <si>
    <t>271633/G/23-24</t>
  </si>
  <si>
    <t>271693/G/23-24</t>
  </si>
  <si>
    <t>271709/G/23-24</t>
  </si>
  <si>
    <t>MAHAVIR THE HOME STORE</t>
  </si>
  <si>
    <t>27AABFM0671Q1ZX</t>
  </si>
  <si>
    <t>271276/G/23-24</t>
  </si>
  <si>
    <t>TWS-01-12-2023</t>
  </si>
  <si>
    <t>MAHIMTURA CONSULTANT PVT. LTD.</t>
  </si>
  <si>
    <t>27AABCM0837F1ZQ</t>
  </si>
  <si>
    <t>1707/G/22-23</t>
  </si>
  <si>
    <t>271610/G/23-24</t>
  </si>
  <si>
    <t>1309/23-24</t>
  </si>
  <si>
    <t>271676/G/23-24</t>
  </si>
  <si>
    <t>271682/G/23-24</t>
  </si>
  <si>
    <t>271812/G/23-24</t>
  </si>
  <si>
    <t>1390/23-24</t>
  </si>
  <si>
    <t>MAHINDRA INSURANCE BROKERS LIMITED</t>
  </si>
  <si>
    <t>27AABCM0839M1Z9</t>
  </si>
  <si>
    <t>MAKE MY CAMPAIGN</t>
  </si>
  <si>
    <t>Ashutosh Manoj Hiremath</t>
  </si>
  <si>
    <t>29AAGCD8430N1Z4</t>
  </si>
  <si>
    <t>MAKKPRESS TECHNOLOGIES PVT LTD</t>
  </si>
  <si>
    <t>07AAJCM3859K1ZX</t>
  </si>
  <si>
    <t>270251/G/23-24</t>
  </si>
  <si>
    <t>MAKWANA WORLD</t>
  </si>
  <si>
    <t>27ABBFM2876N1ZQ</t>
  </si>
  <si>
    <t>MAKWUDS INDIA PRIVATE LIMITED</t>
  </si>
  <si>
    <t>Vishnuraj G</t>
  </si>
  <si>
    <t>33AACCM1313P1ZM</t>
  </si>
  <si>
    <t>MALIK COLLEGECORE EDUCATION PRIVATE LIMITED</t>
  </si>
  <si>
    <t>09AAICM5898B1Z2</t>
  </si>
  <si>
    <t>MANDS CONSULTING PVT. LTD</t>
  </si>
  <si>
    <t>07AALCP1765H1Z6</t>
  </si>
  <si>
    <t>270273/G/23-24</t>
  </si>
  <si>
    <t>270274/G/23-24</t>
  </si>
  <si>
    <t>MANGAL CREDIT AND FINCORP LTD</t>
  </si>
  <si>
    <t>27AAACT4015F1ZQ</t>
  </si>
  <si>
    <t>MANGAL MOMENTS LLP</t>
  </si>
  <si>
    <t>27AAACM3749F1ZI</t>
  </si>
  <si>
    <t>MANI PEDI SPA PRIVATE LIMITED</t>
  </si>
  <si>
    <t>06AAKCM0966E1ZH</t>
  </si>
  <si>
    <t>271017/G/23-24</t>
  </si>
  <si>
    <t>725/23-24</t>
  </si>
  <si>
    <t>271018/G/23-24</t>
  </si>
  <si>
    <t>1371/23-24</t>
  </si>
  <si>
    <t>271552/G/23-24</t>
  </si>
  <si>
    <t>1179/23-24</t>
  </si>
  <si>
    <t>MANIPAL BUSINESS SOLUTION PVT LTD</t>
  </si>
  <si>
    <t>06AAGCM2425G1ZR</t>
  </si>
  <si>
    <t>0098/G/22-23</t>
  </si>
  <si>
    <t>0128/22-23</t>
  </si>
  <si>
    <t>0171/G/22-23</t>
  </si>
  <si>
    <t>0394/G/22-23</t>
  </si>
  <si>
    <t>0478/G/22-23</t>
  </si>
  <si>
    <t>0870/G/22-23</t>
  </si>
  <si>
    <t>0902/G/22-23</t>
  </si>
  <si>
    <t>0985/G/22-23</t>
  </si>
  <si>
    <t>MANIPAL TECHNOLOGIES LIMITED</t>
  </si>
  <si>
    <t>27AAACM0402L2Z8</t>
  </si>
  <si>
    <t>0871/G/22-23</t>
  </si>
  <si>
    <t>MANISHKUMAR AGGARWAL &amp; CO</t>
  </si>
  <si>
    <t>27ABQFM4823L1ZO</t>
  </si>
  <si>
    <t>MANOHAR CHOWDHRY &amp; ASSOCIATES</t>
  </si>
  <si>
    <t>BLRM18153C</t>
  </si>
  <si>
    <t>29AAHCM4647F2Z7</t>
  </si>
  <si>
    <t>0156/G/22-23</t>
  </si>
  <si>
    <t>MANORANJAN GRAH LIMITED</t>
  </si>
  <si>
    <t>09AAACM9369D1Z8</t>
  </si>
  <si>
    <t>270563/G/23-24</t>
  </si>
  <si>
    <t>270700/G/23-24</t>
  </si>
  <si>
    <t>49A</t>
  </si>
  <si>
    <t>MANTRAM VENTURE LLP</t>
  </si>
  <si>
    <t>27ABSFM8011G1Z1</t>
  </si>
  <si>
    <t>MAP ENTERPRISES</t>
  </si>
  <si>
    <t>27AAVFM8071E1ZS</t>
  </si>
  <si>
    <t>271501/G/23-24</t>
  </si>
  <si>
    <t>952/23-24</t>
  </si>
  <si>
    <t>271550/G/23-24</t>
  </si>
  <si>
    <t>1097/23-24</t>
  </si>
  <si>
    <t>MAPLE CYBERTECH INFORMATICS PRIVATE LIMITED</t>
  </si>
  <si>
    <t>27AACCM4868K2ZY</t>
  </si>
  <si>
    <t>0726/G/22-23</t>
  </si>
  <si>
    <t>MAPMINDS SOLUTIONS PRIVATE LIMITED</t>
  </si>
  <si>
    <t>36AAFCP7452B1ZJ</t>
  </si>
  <si>
    <t>MARCANDONA FASHION MEDIA PRIVATE LIMITED</t>
  </si>
  <si>
    <t>27AANCM3174D1ZE</t>
  </si>
  <si>
    <t>271003/G/23-24</t>
  </si>
  <si>
    <t>752/23-24</t>
  </si>
  <si>
    <t>271075/G/23-24</t>
  </si>
  <si>
    <t>271145/G/23-24</t>
  </si>
  <si>
    <t>815/23-24</t>
  </si>
  <si>
    <t>MARGDARSHAN PRODUCTION</t>
  </si>
  <si>
    <t>27ABDFM3882C1ZB</t>
  </si>
  <si>
    <t>0705/G/22-23</t>
  </si>
  <si>
    <t>MARIOX SOFTWARE</t>
  </si>
  <si>
    <t>09AANCM6123C1CU</t>
  </si>
  <si>
    <t>MARKENZO WORLDWIDE PVT. LTD.</t>
  </si>
  <si>
    <t>27AAPCM1531L1Z6</t>
  </si>
  <si>
    <t>270250/G/23-24</t>
  </si>
  <si>
    <t>MARKET XCEL DATA MATRIX PVT LTD</t>
  </si>
  <si>
    <t>07AAECM5086D1ZI</t>
  </si>
  <si>
    <t>0223/G/22-23</t>
  </si>
  <si>
    <t>MARKETING COUCH</t>
  </si>
  <si>
    <t>27AJVPN2926Q1Z6</t>
  </si>
  <si>
    <t>MARKETING MASALA</t>
  </si>
  <si>
    <t>07AZTPA0040J1ZK</t>
  </si>
  <si>
    <t>MARKETS MOJO RESEARCH</t>
  </si>
  <si>
    <t>27AAJCM7871R1ZD</t>
  </si>
  <si>
    <t>271502/G/23-24</t>
  </si>
  <si>
    <t>1136/23-24</t>
  </si>
  <si>
    <t>271673/G/23-24</t>
  </si>
  <si>
    <t>271759/G/23-24</t>
  </si>
  <si>
    <t>271827/G/23-24</t>
  </si>
  <si>
    <t>271828/G/23-24</t>
  </si>
  <si>
    <t>271869/G/23-24</t>
  </si>
  <si>
    <t>MARS PETROCHEM PVT LTD.</t>
  </si>
  <si>
    <t>27AAFCM1725J1ZG</t>
  </si>
  <si>
    <t>MARSHALLS ENTERPRISE INDIA PRIVATE LIMITED</t>
  </si>
  <si>
    <t>27AAFCM2370K1ZB</t>
  </si>
  <si>
    <t>0207/G/22-23</t>
  </si>
  <si>
    <t>0635/G/22-23</t>
  </si>
  <si>
    <t>1694/G/22-23</t>
  </si>
  <si>
    <t>1695/G/22-23</t>
  </si>
  <si>
    <t>1699/G/22-23</t>
  </si>
  <si>
    <t>1817/G/22-23</t>
  </si>
  <si>
    <t>5Lobes Technologies Pvt Ltd</t>
  </si>
  <si>
    <t>MARVELLA BUILDTECH</t>
  </si>
  <si>
    <t>29BTAPS1014E1Z1</t>
  </si>
  <si>
    <t>270497/G/23-24</t>
  </si>
  <si>
    <t>207/23-24</t>
  </si>
  <si>
    <t>MARWADI SHARES AND FINANCE LIMITED</t>
  </si>
  <si>
    <t>27AABCM5192K1Z5</t>
  </si>
  <si>
    <t>0660/G/22-23</t>
  </si>
  <si>
    <t>0887/G/22-23</t>
  </si>
  <si>
    <t>270633/G/23-24</t>
  </si>
  <si>
    <t>MASCOT SYSTEMS PRIVATE LTD</t>
  </si>
  <si>
    <t>27AAHCM5227B1ZQ</t>
  </si>
  <si>
    <t>1593/G/22-23</t>
  </si>
  <si>
    <t>0893/22-23</t>
  </si>
  <si>
    <t>270454/G/23-24</t>
  </si>
  <si>
    <t>307/23-24</t>
  </si>
  <si>
    <t>MASSTRANS TECHNOLOGIES PRIVATE LIMITED</t>
  </si>
  <si>
    <t>27AAMCM2153K1Z7</t>
  </si>
  <si>
    <t>0248/G/22-23</t>
  </si>
  <si>
    <t>1129/G/22-23</t>
  </si>
  <si>
    <t>1217/G/22-23</t>
  </si>
  <si>
    <t>MASTEC QUADGEN WIRELESS LLP</t>
  </si>
  <si>
    <t>29ABNFM4048G1ZX</t>
  </si>
  <si>
    <t>MASTER FLUID SOLUTIONS PRIVATE LIMITED</t>
  </si>
  <si>
    <t>27AAECM6715B1ZQ</t>
  </si>
  <si>
    <t>MASTPRO CONSULTING ENGINEERS PRIVATE LIMITED</t>
  </si>
  <si>
    <t>27AAJCM7576K1ZP</t>
  </si>
  <si>
    <t>271096/G/23-24</t>
  </si>
  <si>
    <t>711/23-24</t>
  </si>
  <si>
    <t>MATRIX BRICKS INFOTECH PVT LTD</t>
  </si>
  <si>
    <t>27ABGFM9237Q1ZE</t>
  </si>
  <si>
    <t>MATRIX CORPORATION</t>
  </si>
  <si>
    <t>Vishal Kumar</t>
  </si>
  <si>
    <t>27ACOPJ7288B3Z8</t>
  </si>
  <si>
    <t>MATRIX GEO SOLUTIONS PRIVATE LIMITED</t>
  </si>
  <si>
    <t>07AAFCM6968F1Z4</t>
  </si>
  <si>
    <t>749/23-24</t>
  </si>
  <si>
    <t>750/23-24</t>
  </si>
  <si>
    <t>271064/G/23-24</t>
  </si>
  <si>
    <t>271065/G/23-24</t>
  </si>
  <si>
    <t>MATRIX RF VENTURES LLP</t>
  </si>
  <si>
    <t>27ABFFM6524R1ZL</t>
  </si>
  <si>
    <t>MATTER ENTERTAINMENT/CIF ADVISORS PRIVATE LIMITED</t>
  </si>
  <si>
    <t>27AAGCC3569B1ZS</t>
  </si>
  <si>
    <t>271697/G/23-24</t>
  </si>
  <si>
    <t>MAXIIMS CONCEPT CHAIRS</t>
  </si>
  <si>
    <t>27ACQPD5621G1ZN</t>
  </si>
  <si>
    <t>MAYIN ADVISORY SERVICES PRIVATE LIMITED</t>
  </si>
  <si>
    <t>Satish Chipde</t>
  </si>
  <si>
    <t>27AAWCS5730N1ZG</t>
  </si>
  <si>
    <t>966/23-24</t>
  </si>
  <si>
    <t>MAYURI KUMKUM LIMITED</t>
  </si>
  <si>
    <t>27AAPCM0762P1ZR</t>
  </si>
  <si>
    <t>1674/G/22-33</t>
  </si>
  <si>
    <t>1705/G/22-23</t>
  </si>
  <si>
    <t>270255/G/23-24</t>
  </si>
  <si>
    <t>270339/G/23-24</t>
  </si>
  <si>
    <t>270577/G/23-24</t>
  </si>
  <si>
    <t>270606/G/23-24</t>
  </si>
  <si>
    <t>270607/G/23-24</t>
  </si>
  <si>
    <t>270608/G/23-24</t>
  </si>
  <si>
    <t>270666/G/23-24</t>
  </si>
  <si>
    <t>270913/G/23-24</t>
  </si>
  <si>
    <t>271106/G/23-24</t>
  </si>
  <si>
    <t>271643/G/23-24</t>
  </si>
  <si>
    <t>271856/G/23-24</t>
  </si>
  <si>
    <t>MAZIK TECH SOLUTIONS PRIVATE LIMITED</t>
  </si>
  <si>
    <t>36AAGCM1978C1ZG</t>
  </si>
  <si>
    <t>0124/G/22-23</t>
  </si>
  <si>
    <t>0031/22-23</t>
  </si>
  <si>
    <t>0217/G/22-23</t>
  </si>
  <si>
    <t>0116/22-23</t>
  </si>
  <si>
    <t>0306/G/22-23</t>
  </si>
  <si>
    <t>0190/22-23</t>
  </si>
  <si>
    <t>0307/G/22-23</t>
  </si>
  <si>
    <t>0191/22-23</t>
  </si>
  <si>
    <t>0605/G/22-23</t>
  </si>
  <si>
    <t>0038/22-23</t>
  </si>
  <si>
    <t>1713/G/22-23</t>
  </si>
  <si>
    <t>1114/22-23</t>
  </si>
  <si>
    <t>MBC CORPORATE ADVISORS PRIVATE LIMITED</t>
  </si>
  <si>
    <t>06AALCM6663P1ZN</t>
  </si>
  <si>
    <t>0563/G/22-23</t>
  </si>
  <si>
    <t>271365/G/23-24</t>
  </si>
  <si>
    <t>MC FADYEN DIGITAL LIMITED</t>
  </si>
  <si>
    <t>29AADCM7513Q2ZT</t>
  </si>
  <si>
    <t>MCA CONSULTING SERVICES PRIVATE LIMITED</t>
  </si>
  <si>
    <t>1665/G/22-29</t>
  </si>
  <si>
    <t>270483/G/23-24</t>
  </si>
  <si>
    <t>416/23-24</t>
  </si>
  <si>
    <t>270492/G/23-24</t>
  </si>
  <si>
    <t>224/23-24</t>
  </si>
  <si>
    <t>271234/G/23-24</t>
  </si>
  <si>
    <t>271894/G/23-24</t>
  </si>
  <si>
    <t>MEDALL HEALTHCARE PVT. LTD.</t>
  </si>
  <si>
    <t>33AABCP9015E1ZS</t>
  </si>
  <si>
    <t>1800/G/22-23</t>
  </si>
  <si>
    <t>271297/G/23-24</t>
  </si>
  <si>
    <t>1474/23-24</t>
  </si>
  <si>
    <t>MEDHA EXPORTS PRIVATE LIMITED</t>
  </si>
  <si>
    <t>27AAOCM3414F1ZI</t>
  </si>
  <si>
    <t>MEDIA EVENT &amp; ADVERTISING (I) PVT. LTD</t>
  </si>
  <si>
    <t>27AAJCM1411D1ZY</t>
  </si>
  <si>
    <t>1259/G/22-23</t>
  </si>
  <si>
    <t>0641/22-23</t>
  </si>
  <si>
    <t>MEDIA EXHIBITORS PVT LTD</t>
  </si>
  <si>
    <t>27AAJCM1104F1ZW</t>
  </si>
  <si>
    <t>271715/G/23-24</t>
  </si>
  <si>
    <t>1254/23-24</t>
  </si>
  <si>
    <t>MEDIA TECH INTERACTIVE SOLUTIONS</t>
  </si>
  <si>
    <t>27AANCM6048A1ZJ</t>
  </si>
  <si>
    <t>MEDIACARE BRAND SOLUTION LLP</t>
  </si>
  <si>
    <t>27ABDFM9293M1ZH</t>
  </si>
  <si>
    <t>270325/G/23-24</t>
  </si>
  <si>
    <t>270536/G/23-24</t>
  </si>
  <si>
    <t>MEDIALLIANZ MARKETING &amp; DIGITAL MEDIA SOLUTIONS LLP</t>
  </si>
  <si>
    <t>27AAZFM6436D1ZT</t>
  </si>
  <si>
    <t>MEDIAWARE INFOTECH PRIVATE LIMITED</t>
  </si>
  <si>
    <t>27AACCM6923F1ZI</t>
  </si>
  <si>
    <t>0110/G/22-23</t>
  </si>
  <si>
    <t>0159/22-23</t>
  </si>
  <si>
    <t>MEDICON SURGICAL TECHNOLOGIES PRIVATE LIMITED</t>
  </si>
  <si>
    <t>29AAQCP6830Q1ZC</t>
  </si>
  <si>
    <t>0187/G/22-23</t>
  </si>
  <si>
    <t>Semiconductor</t>
  </si>
  <si>
    <t>Electronics, Batteries, Chip/ Memory Design</t>
  </si>
  <si>
    <t>1552/G/22-23</t>
  </si>
  <si>
    <t>0802/22-23</t>
  </si>
  <si>
    <t>270043/G/23-24</t>
  </si>
  <si>
    <t>MEDICON SURGICAL TECHNOLOGIES PVT. LTD.</t>
  </si>
  <si>
    <t>27AAGCM2468P1ZT</t>
  </si>
  <si>
    <t>MEDITEK ENGINEERS</t>
  </si>
  <si>
    <t>27AAFFM9201Q1ZT</t>
  </si>
  <si>
    <t>0436/G/22-23</t>
  </si>
  <si>
    <t>0490/G/22-23</t>
  </si>
  <si>
    <t>MEDIVISION INFOMEDIA PVT LTD</t>
  </si>
  <si>
    <t>27AACCM4695C1ZF</t>
  </si>
  <si>
    <t>271026/G/23-24</t>
  </si>
  <si>
    <t>271395/G/23-24</t>
  </si>
  <si>
    <t>1108/23-24</t>
  </si>
  <si>
    <t>MEDO SPECIA LABORATORIES PRIVATE LIMITED</t>
  </si>
  <si>
    <t>27AAACD9858L1Z0</t>
  </si>
  <si>
    <t>270986/G/23-24</t>
  </si>
  <si>
    <t>664/23-24</t>
  </si>
  <si>
    <t>MEGGER (INDIA) PRIVATE LIMITED</t>
  </si>
  <si>
    <t>27AAFCM9884N1ZG</t>
  </si>
  <si>
    <t>MEHTA AND ASSOCIATES</t>
  </si>
  <si>
    <t>27AMFPM0343R2ZN</t>
  </si>
  <si>
    <t>270275/G/23-24</t>
  </si>
  <si>
    <t>270301/G/23-24</t>
  </si>
  <si>
    <t>270302/G/23-24</t>
  </si>
  <si>
    <t>270909/G/23-24</t>
  </si>
  <si>
    <t>TC/08/23-24</t>
  </si>
  <si>
    <t>271223/G/23-24</t>
  </si>
  <si>
    <t>TC/12/23-24</t>
  </si>
  <si>
    <t>271830/G/23-24</t>
  </si>
  <si>
    <t>1360/23-24</t>
  </si>
  <si>
    <t>MEHTA JEWELLERY</t>
  </si>
  <si>
    <t>33AAYFM5621M1ZP</t>
  </si>
  <si>
    <t>1786/G/22-23</t>
  </si>
  <si>
    <t>1169/22-23</t>
  </si>
  <si>
    <t>270263/G/23-24</t>
  </si>
  <si>
    <t>326/23-24</t>
  </si>
  <si>
    <t>270267/G/23-24</t>
  </si>
  <si>
    <t>327/23-24</t>
  </si>
  <si>
    <t>MEISTER MEDIA PVT. LTD</t>
  </si>
  <si>
    <t>32AAMCM8318A1ZQ</t>
  </si>
  <si>
    <t>270228/G/23-24</t>
  </si>
  <si>
    <t>270286/G/23-24</t>
  </si>
  <si>
    <t>270299/G/23-24</t>
  </si>
  <si>
    <t>270323/G/23-24</t>
  </si>
  <si>
    <t>MEP SYSTEM SOLUTIONS PRIVATE LIMITED</t>
  </si>
  <si>
    <t>27AAICM0275C1ZP</t>
  </si>
  <si>
    <t>MERAKI HABITATS LLP</t>
  </si>
  <si>
    <t>27ABGFS9495N1Z2</t>
  </si>
  <si>
    <t>270522/G/23-24</t>
  </si>
  <si>
    <t>270659/G/23-24</t>
  </si>
  <si>
    <t>271760/G/23-24</t>
  </si>
  <si>
    <t>1386/23-24</t>
  </si>
  <si>
    <t>271931/G/23-24</t>
  </si>
  <si>
    <t>1398/23-24</t>
  </si>
  <si>
    <t>METAL POWER ANALYTICAL PRIVATE LIMITED</t>
  </si>
  <si>
    <t>27AACCM4836D1ZM</t>
  </si>
  <si>
    <t>METALBULLS TECHNOLOGY LLP</t>
  </si>
  <si>
    <t>27ABLFM9542M1ZH</t>
  </si>
  <si>
    <t>0994/G/22-23</t>
  </si>
  <si>
    <t>METAYB PRIVATE LIMITED</t>
  </si>
  <si>
    <t>33AAPCM3507N1Z5</t>
  </si>
  <si>
    <t>0280/G/22-23</t>
  </si>
  <si>
    <t>0102/22-23</t>
  </si>
  <si>
    <t>0674/G/22-23</t>
  </si>
  <si>
    <t>0061/22-23</t>
  </si>
  <si>
    <t>0676/G/22-23</t>
  </si>
  <si>
    <t>0062/22-23</t>
  </si>
  <si>
    <t>METIER MEDIA PRIVATE LIMITED</t>
  </si>
  <si>
    <t>27AAHCM2572R1ZR</t>
  </si>
  <si>
    <t>0147/G/22-23</t>
  </si>
  <si>
    <t>0484/G/22-23</t>
  </si>
  <si>
    <t>0632/G/22-23</t>
  </si>
  <si>
    <t>MEX EXHIBITIONS PRIVATE LIMITED</t>
  </si>
  <si>
    <t>07AAHCM5884C1ZB</t>
  </si>
  <si>
    <t>MG CONSULTING PRIVATE LIMITED</t>
  </si>
  <si>
    <t>27AAACN3292Q1ZW</t>
  </si>
  <si>
    <t>MICROWATT ENERGY</t>
  </si>
  <si>
    <t>Electric Vehicle &amp; Dealers</t>
  </si>
  <si>
    <t>29AALCM1961A1ZJ</t>
  </si>
  <si>
    <t>271356/G/23-24</t>
  </si>
  <si>
    <t>940/23-24</t>
  </si>
  <si>
    <t>271462/G/23-24</t>
  </si>
  <si>
    <t>977/23-24</t>
  </si>
  <si>
    <t>MIHIR CHEMOSOL PRIVATE LIMITED</t>
  </si>
  <si>
    <t>27AAMCM9097J1ZK</t>
  </si>
  <si>
    <t>270696/G/23-24</t>
  </si>
  <si>
    <t>MIHIR OVERSEAS</t>
  </si>
  <si>
    <t>27ANDPS3358M1ZF</t>
  </si>
  <si>
    <t>271632/G/23-24</t>
  </si>
  <si>
    <t>Manisha Gupta</t>
  </si>
  <si>
    <t>MIKAYA BRANDS PVT. LTD.</t>
  </si>
  <si>
    <t>27AAMCM1063E1ZL</t>
  </si>
  <si>
    <t>MIKE SIERRA HEALTHCARE PRIVATE LIMITED</t>
  </si>
  <si>
    <t>24AAQCS5931H1Z2</t>
  </si>
  <si>
    <t>MILAAYA EMBROIDERY PRIVATE LIMITED</t>
  </si>
  <si>
    <t>27AADCM8660L1ZY</t>
  </si>
  <si>
    <t>1246/G/22-23</t>
  </si>
  <si>
    <t>1400/G/22-23</t>
  </si>
  <si>
    <t>1401/G/22-23</t>
  </si>
  <si>
    <t>270548/G/23-24</t>
  </si>
  <si>
    <t>270679/G/23-24</t>
  </si>
  <si>
    <t>MILESTONE ALUMINIUM COMPANY PRIVATE LIMITED</t>
  </si>
  <si>
    <t>29AABCM1495M1ZZ</t>
  </si>
  <si>
    <t>MILESTONE INSITUTE OF TECHNOLOGY / MILESTONE PLM SOLUTIONS</t>
  </si>
  <si>
    <t>27AAGCM7156A1ZL</t>
  </si>
  <si>
    <t>MILLENNIUM BUSINESS MACHINES PRIVATE LIMITED</t>
  </si>
  <si>
    <t>27AACCM1512A1Z9</t>
  </si>
  <si>
    <t>MILLION-AIR JETS PVT LTD</t>
  </si>
  <si>
    <t>Sonia Michael Xavier</t>
  </si>
  <si>
    <t>27AAMCM9271E1Z3</t>
  </si>
  <si>
    <t>270195/G/23-24</t>
  </si>
  <si>
    <t>270196/G/23-24</t>
  </si>
  <si>
    <t>211/23-24</t>
  </si>
  <si>
    <t>MILLSTORES CORPORATION</t>
  </si>
  <si>
    <t>27AAFFM5316C1ZM</t>
  </si>
  <si>
    <t>270614/G/23-24</t>
  </si>
  <si>
    <t>Mehernosh Subedar</t>
  </si>
  <si>
    <t>270694/G/23-24</t>
  </si>
  <si>
    <t>455/23-24</t>
  </si>
  <si>
    <t>MIND ITSYS PRIVATE LIMITED</t>
  </si>
  <si>
    <t>07AAJCM4911E1ZN</t>
  </si>
  <si>
    <t>0318/G/22-23</t>
  </si>
  <si>
    <t>0262/22-23</t>
  </si>
  <si>
    <t>0389/G/22-23</t>
  </si>
  <si>
    <t>0263/22-23</t>
  </si>
  <si>
    <t>MINDSCAPE COMPUTING PRIVATE LIMITED</t>
  </si>
  <si>
    <t>29AABCM3176D1ZK</t>
  </si>
  <si>
    <t>0663/G/22-23</t>
  </si>
  <si>
    <t>1562/G/22-23</t>
  </si>
  <si>
    <t>0940/22-23</t>
  </si>
  <si>
    <t>270807/G/23-24</t>
  </si>
  <si>
    <t>MIOTA RESEARCH PRIVATE LIMITED</t>
  </si>
  <si>
    <t>09AALCM3576F1Z4</t>
  </si>
  <si>
    <t>1810/G/22-23</t>
  </si>
  <si>
    <t>270092/G/23-24</t>
  </si>
  <si>
    <t>121/23-24</t>
  </si>
  <si>
    <t>MIPL/MARLECHA INTERIORS</t>
  </si>
  <si>
    <t>29AAYFM3206E1Z2</t>
  </si>
  <si>
    <t>0526/G/22-23</t>
  </si>
  <si>
    <t>MIRAAK SURFACES / BAJO TIERRA</t>
  </si>
  <si>
    <t>Eva International</t>
  </si>
  <si>
    <t>07AAJCB9109M1Z9</t>
  </si>
  <si>
    <t>0612/G/22-23</t>
  </si>
  <si>
    <t>MIRUM DIGITAL PRIVATE LIMITED</t>
  </si>
  <si>
    <t>27AANCS0273K1ZZ</t>
  </si>
  <si>
    <t>MISUMI INDIA</t>
  </si>
  <si>
    <t>06AAFCM9345Q1ZQ</t>
  </si>
  <si>
    <t>MITTAL BROTHERS</t>
  </si>
  <si>
    <t>27AAACM3965K1ZL</t>
  </si>
  <si>
    <t>0253/G/22-23</t>
  </si>
  <si>
    <t>MKA ENGINEERS AND EXPORTERS PRIVATE LIMITED</t>
  </si>
  <si>
    <t>27AAICM0602R1Z7</t>
  </si>
  <si>
    <t>Muskan Ritesh Pradhan</t>
  </si>
  <si>
    <t>MLC FINOTECH PRIVATE LIMITED</t>
  </si>
  <si>
    <t>06AAQCM2651N1ZY</t>
  </si>
  <si>
    <t>1640/G/22-23</t>
  </si>
  <si>
    <t>1641/G/22-23</t>
  </si>
  <si>
    <t>270510/G/23-24</t>
  </si>
  <si>
    <t>MOBCAST INNOVATIONS</t>
  </si>
  <si>
    <t>Suhel Mulla</t>
  </si>
  <si>
    <t>27AAJCM2015K1ZH</t>
  </si>
  <si>
    <t>MOBILE WARE TECHNOLOGIES</t>
  </si>
  <si>
    <t>27AAGCM3314A1Z1</t>
  </si>
  <si>
    <t>MODERN INSULATORS LIMITED</t>
  </si>
  <si>
    <t>08AABCM0860G1ZP</t>
  </si>
  <si>
    <t>MODI REALTY AND INFRA BUILDCON PRIVATE LIMITED</t>
  </si>
  <si>
    <t>27AACCM7785M2ZO</t>
  </si>
  <si>
    <t>MODICLE STUDIOS PVT LTD</t>
  </si>
  <si>
    <t>Naveen Babu Paka</t>
  </si>
  <si>
    <t>27AZMPJ7729C1Z5</t>
  </si>
  <si>
    <t>0554/G/22-23</t>
  </si>
  <si>
    <t>MODTRAA MARKETING PRIVATE LIMITED</t>
  </si>
  <si>
    <t>29AAQCM9129F1ZW</t>
  </si>
  <si>
    <t>1728/G/22-23</t>
  </si>
  <si>
    <t>271457/G/23-24</t>
  </si>
  <si>
    <t>1089/23-24</t>
  </si>
  <si>
    <t>MONARCH NETWORTH CAPITAL LIMITED</t>
  </si>
  <si>
    <t>27AAACN1184F1ZO</t>
  </si>
  <si>
    <t>271619/G/23-24</t>
  </si>
  <si>
    <t>1073/23-24</t>
  </si>
  <si>
    <t>MONEY CONCEPTS PRIVATE LIMITED</t>
  </si>
  <si>
    <t>27AAZCS6037K2ZG</t>
  </si>
  <si>
    <t>271696/G/23-24</t>
  </si>
  <si>
    <t>MONIBA ANAND ELECTRICALS PVT LTD</t>
  </si>
  <si>
    <t>27AABCM8242Q1ZW</t>
  </si>
  <si>
    <t>271779/G/23-24</t>
  </si>
  <si>
    <t>MONSOON IMPEX PRIVATE LIMITED</t>
  </si>
  <si>
    <t>06AAGCM5556Q1ZS</t>
  </si>
  <si>
    <t>270501/G/23-24</t>
  </si>
  <si>
    <t>335/23-24</t>
  </si>
  <si>
    <t>271224/G/23-24</t>
  </si>
  <si>
    <t>825/23-24</t>
  </si>
  <si>
    <t>271471/G/23-24</t>
  </si>
  <si>
    <t>1002/23-24</t>
  </si>
  <si>
    <t>MOONSTONE HAMMOCK</t>
  </si>
  <si>
    <t>27ABCFM7328Q1ZM</t>
  </si>
  <si>
    <t>0966/G/22-23</t>
  </si>
  <si>
    <t>1477/G/22-23</t>
  </si>
  <si>
    <t>0813/22-23</t>
  </si>
  <si>
    <t>MOTHERSON SUMI SYSTEM LTD</t>
  </si>
  <si>
    <t>09AAACM0405A2ZA</t>
  </si>
  <si>
    <t>MOXIE SUPPLY PRIVATE LIMITED</t>
  </si>
  <si>
    <t>Razia Begum</t>
  </si>
  <si>
    <t>27AAJCM4223B1ZU</t>
  </si>
  <si>
    <t>MPHATEK SYSTEM PRIVATE LIMITED</t>
  </si>
  <si>
    <t>27AAJCM2903L1ZA</t>
  </si>
  <si>
    <t>MR SQUARE INFRA PROJECTS</t>
  </si>
  <si>
    <t>27BBIPM0139E1ZW</t>
  </si>
  <si>
    <t>271522/G/23-24</t>
  </si>
  <si>
    <t>23-24/03</t>
  </si>
  <si>
    <t>MSA GLOBAL LOGISTICS PVT. LTD</t>
  </si>
  <si>
    <t>27AAICM2505P1Z5</t>
  </si>
  <si>
    <t>MSPL LIMITED</t>
  </si>
  <si>
    <t>29AABCM1040N4ZD</t>
  </si>
  <si>
    <t>MSQUARE MEDIA</t>
  </si>
  <si>
    <t>27AASFM9768M1Z0</t>
  </si>
  <si>
    <t>MTOAG TECHNOLOGIES PVT LTD.</t>
  </si>
  <si>
    <t>08AONPP6900M1ZC</t>
  </si>
  <si>
    <t>0052/G/22-23</t>
  </si>
  <si>
    <t>0032/22-23</t>
  </si>
  <si>
    <t>MUBY CHEMICALS / ANMOL CHEMICALS</t>
  </si>
  <si>
    <t>27AADPK4792Q1ZY</t>
  </si>
  <si>
    <t>MUKUND OVERSEAS</t>
  </si>
  <si>
    <t>27AAAFM1439P1Z0</t>
  </si>
  <si>
    <t>MULTIFIT WELLNESS PVT. LTD</t>
  </si>
  <si>
    <t>27AAJCM8425H1Z6</t>
  </si>
  <si>
    <t>MURJI RAVJI AND COMPANY</t>
  </si>
  <si>
    <t>27ABRFM5531E1Z3</t>
  </si>
  <si>
    <t>270470/G/23-24</t>
  </si>
  <si>
    <t>309/23-24</t>
  </si>
  <si>
    <t>MUVIERECK TECHNOLOGIES PRIVATE LIMITED</t>
  </si>
  <si>
    <t>33AAMCM9478K1ZO</t>
  </si>
  <si>
    <t>0763/G/22-23</t>
  </si>
  <si>
    <t>1272/G/22-23</t>
  </si>
  <si>
    <t>0988/22-23</t>
  </si>
  <si>
    <t>MUVRO TECHNOLOGIES PRIVATE LIMITED</t>
  </si>
  <si>
    <t>Joydeep Roy</t>
  </si>
  <si>
    <t>09AANCM5052A1ZL</t>
  </si>
  <si>
    <t>MVIKAS TECHNOLOGIES PRIVATE LIMITED</t>
  </si>
  <si>
    <t>AANCM1591L</t>
  </si>
  <si>
    <t>07AANCM1591L1ZY</t>
  </si>
  <si>
    <t>MX ADVERTISING PVT LTD</t>
  </si>
  <si>
    <t>27AABCA2808G1Z1</t>
  </si>
  <si>
    <t>0072/G/22-23</t>
  </si>
  <si>
    <t>0370/G/22-23</t>
  </si>
  <si>
    <t>0264/22-23</t>
  </si>
  <si>
    <t>0371/G/22-23</t>
  </si>
  <si>
    <t>0265/22-23</t>
  </si>
  <si>
    <t>0580/G/22-23</t>
  </si>
  <si>
    <t>0063/22-23</t>
  </si>
  <si>
    <t>0787/G/22-23</t>
  </si>
  <si>
    <t>1256/G/22-23</t>
  </si>
  <si>
    <t>1435/G/22-23</t>
  </si>
  <si>
    <t>0840/22-23</t>
  </si>
  <si>
    <t>270936/G/23-24</t>
  </si>
  <si>
    <t>655/23-24</t>
  </si>
  <si>
    <t>271039/G/23-24</t>
  </si>
  <si>
    <t>704/23-24</t>
  </si>
  <si>
    <t>271115/G/23-24</t>
  </si>
  <si>
    <t>271341/G/23-24</t>
  </si>
  <si>
    <t>271628/G/23-24</t>
  </si>
  <si>
    <t>1153/23-24</t>
  </si>
  <si>
    <t>MYAASHIANA MANAGEMENT SERVICES PRIVATE LIMITED</t>
  </si>
  <si>
    <t>27AAJCM2689K1ZT</t>
  </si>
  <si>
    <t>1215/G/22-23</t>
  </si>
  <si>
    <t>1224/G/22-23</t>
  </si>
  <si>
    <t>1391/G/22-23</t>
  </si>
  <si>
    <t>MYGENOMEBOX INDIA PRIVATE LIMITED</t>
  </si>
  <si>
    <t>27AAMCM2908G1ZD</t>
  </si>
  <si>
    <t>0068/G/22-23</t>
  </si>
  <si>
    <t>1378/G/22-23</t>
  </si>
  <si>
    <t>1711/G/22-23</t>
  </si>
  <si>
    <t>270344/G/23-24</t>
  </si>
  <si>
    <t>270346/G/23-24</t>
  </si>
  <si>
    <t>MYLEAD FINTECH PVT LTD</t>
  </si>
  <si>
    <t>27AAOCM0519P1ZX</t>
  </si>
  <si>
    <t>MYPCOT INFOTECH PRIVATE LIMITED</t>
  </si>
  <si>
    <t>27AALCM3709L1Z2</t>
  </si>
  <si>
    <t>NAAYA BUSINESS VENTURES PRIVATE LIMITED</t>
  </si>
  <si>
    <t>27AAICN4917G1ZB</t>
  </si>
  <si>
    <t>270672/G/23-24</t>
  </si>
  <si>
    <t>619/23-24</t>
  </si>
  <si>
    <t>270673/G/23-24</t>
  </si>
  <si>
    <t>505/23-24</t>
  </si>
  <si>
    <t>270688/G/23-24</t>
  </si>
  <si>
    <t>400/23-24</t>
  </si>
  <si>
    <t>271163/G/23-24</t>
  </si>
  <si>
    <t>NAFFA INNOVATION</t>
  </si>
  <si>
    <t>29AAECN5025F1ZK</t>
  </si>
  <si>
    <t>1355/G/22-23</t>
  </si>
  <si>
    <t>NAPROD LIFE SCIENCES PRIVATE LIMITED</t>
  </si>
  <si>
    <t>27AAACN1291M1Z9</t>
  </si>
  <si>
    <t>NATIONAL COMMODITY &amp; DERIVATIVES EXCHANGE LIMITED</t>
  </si>
  <si>
    <t>27AABCN7696K1ZR</t>
  </si>
  <si>
    <t>0659/G/22-23</t>
  </si>
  <si>
    <t>0789/G/22-23</t>
  </si>
  <si>
    <t>1348/G/22-23</t>
  </si>
  <si>
    <t>270053/G/23-24</t>
  </si>
  <si>
    <t>270436/G/23-24</t>
  </si>
  <si>
    <t>270656/G/23-24</t>
  </si>
  <si>
    <t>NATIONAL PLASTIC INDUSTRIES LTD.</t>
  </si>
  <si>
    <t>Manjunath N</t>
  </si>
  <si>
    <t>27AAACN3948F3ZE</t>
  </si>
  <si>
    <t>0937/G/22-23</t>
  </si>
  <si>
    <t>NATIONAL SECURITIES DEPOSITORY LIMITED</t>
  </si>
  <si>
    <t>27AADCN9802F1ZG</t>
  </si>
  <si>
    <t>0017/G/22-23</t>
  </si>
  <si>
    <t>0129/G/22-23</t>
  </si>
  <si>
    <t>0068/22-23</t>
  </si>
  <si>
    <t>0131/G/22-23</t>
  </si>
  <si>
    <t>0119/22-23</t>
  </si>
  <si>
    <t>0216/G/22-23</t>
  </si>
  <si>
    <t>0247/G/22-23</t>
  </si>
  <si>
    <t>0177/22-23</t>
  </si>
  <si>
    <t>1441/G/22-23</t>
  </si>
  <si>
    <t>NATIONAL WIRE</t>
  </si>
  <si>
    <t>27AABPM6686R1ZR</t>
  </si>
  <si>
    <t>270014/G/23-24</t>
  </si>
  <si>
    <t>NAVBHARAT POTTERIES PVT LTD</t>
  </si>
  <si>
    <t>27AAACN1657M1Z7</t>
  </si>
  <si>
    <t>0149/G/22-23</t>
  </si>
  <si>
    <t>NAVIA MARKETS LIMITED</t>
  </si>
  <si>
    <t>33AAACM4739R2ZZ</t>
  </si>
  <si>
    <t>NC MEHTA &amp; CO</t>
  </si>
  <si>
    <t>27AAAFN1442R1Z0</t>
  </si>
  <si>
    <t>271150/G/23-24</t>
  </si>
  <si>
    <t>271222/G/23-24</t>
  </si>
  <si>
    <t>NCPL SERVICES PRIVATE LIMITED</t>
  </si>
  <si>
    <t>27AAGCN0849R1ZR</t>
  </si>
  <si>
    <t>1247/G/22-23</t>
  </si>
  <si>
    <t>1248/G/22-23</t>
  </si>
  <si>
    <t>1698/G/22-23</t>
  </si>
  <si>
    <t>1749/G/22-23</t>
  </si>
  <si>
    <t>1856/G/22-23</t>
  </si>
  <si>
    <t>NCS SOFTSOLUTIONS PRIVATE LIMITED</t>
  </si>
  <si>
    <t>CHEN06150E</t>
  </si>
  <si>
    <t>33AACCN6122H1ZT</t>
  </si>
  <si>
    <t>0123/G/22-23</t>
  </si>
  <si>
    <t>0130/22-23</t>
  </si>
  <si>
    <t>0252/G/22-23</t>
  </si>
  <si>
    <t>1430/G/22-23</t>
  </si>
  <si>
    <t>0764/22-23</t>
  </si>
  <si>
    <t>1811/G/22-23</t>
  </si>
  <si>
    <t>1189/22-23</t>
  </si>
  <si>
    <t>270159/G/23-24</t>
  </si>
  <si>
    <t>143/23-24</t>
  </si>
  <si>
    <t>270245/G/23-24</t>
  </si>
  <si>
    <t>238/23-24</t>
  </si>
  <si>
    <t>270246/G/23-24</t>
  </si>
  <si>
    <t>171/23-24</t>
  </si>
  <si>
    <t>271122/G/23-24</t>
  </si>
  <si>
    <t>NDL POWER LIMITED</t>
  </si>
  <si>
    <t>Martinbhai Samuelbhai Christian</t>
  </si>
  <si>
    <t>06AADCN4962E1ZJ</t>
  </si>
  <si>
    <t>NEAM CAPS PRIVATE LIMITED</t>
  </si>
  <si>
    <t>27AAFCN2694H1Z6</t>
  </si>
  <si>
    <t>270934/G/23-24</t>
  </si>
  <si>
    <t>55A</t>
  </si>
  <si>
    <t>NEELAM GLOBAL PRIVATE LIMITED</t>
  </si>
  <si>
    <t>27AACCN0045M1ZH</t>
  </si>
  <si>
    <t>1276/G/22-23</t>
  </si>
  <si>
    <t>NEELKANTH POWER SOLUTIONS</t>
  </si>
  <si>
    <t>27AAHFN9779L1Z9</t>
  </si>
  <si>
    <t>NEELKANTH REALTY</t>
  </si>
  <si>
    <t>27AAACA9796N1ZU</t>
  </si>
  <si>
    <t>NEEMANS PRIVATE LIMITED</t>
  </si>
  <si>
    <t>Gayatri Anarpathi</t>
  </si>
  <si>
    <t>36AAGCN0086L1Z7</t>
  </si>
  <si>
    <t>0275/G/22-23</t>
  </si>
  <si>
    <t>0246/22-23</t>
  </si>
  <si>
    <t>1619/G/22-23</t>
  </si>
  <si>
    <t>NETEL INDIA LIMITED</t>
  </si>
  <si>
    <t>27AABCN8692H1Z0</t>
  </si>
  <si>
    <t>NETWEB TECHNOLOGIES INDIA PRIVATE LIMITED</t>
  </si>
  <si>
    <t>Shubhankar Vilas Sathe</t>
  </si>
  <si>
    <t>06AABCN4805A1Z3</t>
  </si>
  <si>
    <t>NETWORK TECHLAB INDIA PRIVATE LIMITEDX</t>
  </si>
  <si>
    <t>27AABCN2665A1ZT</t>
  </si>
  <si>
    <t>0868/G/21-22</t>
  </si>
  <si>
    <t>NETZARY INFODYNAMICS</t>
  </si>
  <si>
    <t>29AHWPS6622H1ZJ</t>
  </si>
  <si>
    <t>NEW BOMBAY BUILD TECH PVT. LTD</t>
  </si>
  <si>
    <t>27AAFCN7404F1ZK</t>
  </si>
  <si>
    <t>271621/G/23-24</t>
  </si>
  <si>
    <t>1167/23-24</t>
  </si>
  <si>
    <t>271784/G/23-24</t>
  </si>
  <si>
    <t>NEW DELUX LOGISTICS PRIVATE LIMITED</t>
  </si>
  <si>
    <t>27AACCN9891P1ZF</t>
  </si>
  <si>
    <t>NEW HORIZON CHILD DEVELOPMENT CENTRE</t>
  </si>
  <si>
    <t>27AAMFN2974L1ZL</t>
  </si>
  <si>
    <t>271299/G/23-24</t>
  </si>
  <si>
    <t>826/23-24</t>
  </si>
  <si>
    <t>NEXDIGM PRIVATE LIMITED / SUDIT PAREKH &amp; CO. LLP/ NEXDIGM CORPORATE SERVICES PVT. LTD.</t>
  </si>
  <si>
    <t>27AAECG0462F1ZW</t>
  </si>
  <si>
    <t>0678/G/22-23</t>
  </si>
  <si>
    <t>0679/G/22-23</t>
  </si>
  <si>
    <t>0764/G/22-23</t>
  </si>
  <si>
    <t>1485/G/22-23</t>
  </si>
  <si>
    <t>0935/22-23</t>
  </si>
  <si>
    <t>1689/G/22-23</t>
  </si>
  <si>
    <t>1096/22-23</t>
  </si>
  <si>
    <t>1755/G/22-23</t>
  </si>
  <si>
    <t>1148/22-23</t>
  </si>
  <si>
    <t>270389/G/23-24</t>
  </si>
  <si>
    <t>270488/G/23-24</t>
  </si>
  <si>
    <t>270888/G/23-24</t>
  </si>
  <si>
    <t>270889/G/23-24</t>
  </si>
  <si>
    <t>270890/G/23-24</t>
  </si>
  <si>
    <t>696/23-24</t>
  </si>
  <si>
    <t>270967/G/23-24</t>
  </si>
  <si>
    <t>747/23-24</t>
  </si>
  <si>
    <t>271345/G/23-24</t>
  </si>
  <si>
    <t>271401/G/23-24</t>
  </si>
  <si>
    <t>NEXGEN TECHNOLOGIES</t>
  </si>
  <si>
    <t>29AAJFN6441P1ZI</t>
  </si>
  <si>
    <t>NEXSALES SOLUTIONS PRIVATE LIMITED</t>
  </si>
  <si>
    <t>27AACCN7475P1ZN</t>
  </si>
  <si>
    <t>271398/G/23-24</t>
  </si>
  <si>
    <t>271465/G/23-24</t>
  </si>
  <si>
    <t>271564/G/23-24</t>
  </si>
  <si>
    <t>271634/G/23-24</t>
  </si>
  <si>
    <t>NEXT GEN. EDUCATION</t>
  </si>
  <si>
    <t>27AAUFN7864K1Z8</t>
  </si>
  <si>
    <t>1796/G/22-23</t>
  </si>
  <si>
    <t>1797/G/22-23</t>
  </si>
  <si>
    <t>NEXT INTERIORS PRIVATE LIMITED</t>
  </si>
  <si>
    <t>27AADCN1598E1ZD</t>
  </si>
  <si>
    <t>270338/G/23-24</t>
  </si>
  <si>
    <t>NEXUS DIAGNOSTICS</t>
  </si>
  <si>
    <t>Prashant Purohit</t>
  </si>
  <si>
    <t>27AAKFN9498H1ZF</t>
  </si>
  <si>
    <t>0630/G/22-23</t>
  </si>
  <si>
    <t>NEXUS LIFECARE PVT LTD</t>
  </si>
  <si>
    <t>27AACCN8725E1ZF</t>
  </si>
  <si>
    <t>0134/G/22-23</t>
  </si>
  <si>
    <t>NGC NAFEES WALLPAPER CO. LLP</t>
  </si>
  <si>
    <t>Utpreksha Vaibhav Nivargiakar</t>
  </si>
  <si>
    <t>27AANFN6411D1ZD</t>
  </si>
  <si>
    <t>NHC GROUP</t>
  </si>
  <si>
    <t>27AAACM3032B1Z6</t>
  </si>
  <si>
    <t>271908/G/23-24</t>
  </si>
  <si>
    <t>NIHVA TECHNOLOGIES PVT. LTD</t>
  </si>
  <si>
    <t>27AAECN0437H1ZM</t>
  </si>
  <si>
    <t>NIKHIL EQUIPMENTS PRIVATE LIMITED</t>
  </si>
  <si>
    <t>27AAACN5821B1ZW</t>
  </si>
  <si>
    <t>0496/G/22-23</t>
  </si>
  <si>
    <t>270743/G/23-24</t>
  </si>
  <si>
    <t>574/23-24</t>
  </si>
  <si>
    <t>NILEE GAMES AND FUTURE TECHNOLOGIES PRIVATE LIMITED</t>
  </si>
  <si>
    <t>27AAFCN3305F2ZR</t>
  </si>
  <si>
    <t>NIMAP INFOTECH</t>
  </si>
  <si>
    <t>Papia Bose</t>
  </si>
  <si>
    <t>27AAKFN8581D1ZX</t>
  </si>
  <si>
    <t>271860/G/23-24</t>
  </si>
  <si>
    <t>1241/23-24</t>
  </si>
  <si>
    <t>NIMBUS IRRIGATION PVT. LTD</t>
  </si>
  <si>
    <t>19AAACN8612L1Z5</t>
  </si>
  <si>
    <t>0728/G/22-23</t>
  </si>
  <si>
    <t>NINESEC INTEGRATION PRIVATE LIMITED</t>
  </si>
  <si>
    <t>27AABCN2447C1ZT</t>
  </si>
  <si>
    <t>NIQX INFORMATICS AND ANALYSIS PVT LTD  / CONCEPT BIU</t>
  </si>
  <si>
    <t>07AAFCN5251N1Z4</t>
  </si>
  <si>
    <t>0419/G/22-23</t>
  </si>
  <si>
    <t>0212/22-23</t>
  </si>
  <si>
    <t>NIRMAL INDUSTRIAL CONTROLS PVT LTD</t>
  </si>
  <si>
    <t>27AABCN1777B1ZO</t>
  </si>
  <si>
    <t>NIRVANA DIGITAL STUDIOS PRIVATE LIMITED</t>
  </si>
  <si>
    <t>27AAECN9293R1ZD</t>
  </si>
  <si>
    <t>270663/G/23-24</t>
  </si>
  <si>
    <t>23-24/09</t>
  </si>
  <si>
    <t>NISMAH TECHNOLOGIES PVT LTD</t>
  </si>
  <si>
    <t>Sarang Bezalwar</t>
  </si>
  <si>
    <t>09AAFCN7880B1ZA</t>
  </si>
  <si>
    <t>0498/G/22-23</t>
  </si>
  <si>
    <t>0248/22-23</t>
  </si>
  <si>
    <t>NJ INDIA INVEST PRIVATE LIMITED</t>
  </si>
  <si>
    <t>24AABCN2790G1ZL</t>
  </si>
  <si>
    <t>270073/G/23-24</t>
  </si>
  <si>
    <t>20/23-24</t>
  </si>
  <si>
    <t>Noble Protective Systems Pvt Ltd</t>
  </si>
  <si>
    <t>Yogita Alurkar</t>
  </si>
  <si>
    <t>No Franchisee</t>
  </si>
  <si>
    <t>27AAACN1592M1Z5</t>
  </si>
  <si>
    <t>NORTHCORP SOFTWARE PRIVATE LIMITED</t>
  </si>
  <si>
    <t>06AAFCN1051Q1ZA</t>
  </si>
  <si>
    <t>NORTHERNSKY PROPERTIES PRIVATE LIMITED</t>
  </si>
  <si>
    <t>29AADCN5925D1ZG</t>
  </si>
  <si>
    <t>NOVEX COMMUNICATIONS PRIVATE LIMITED</t>
  </si>
  <si>
    <t>27AABCN7238H2ZB</t>
  </si>
  <si>
    <t>0069/G/22-23</t>
  </si>
  <si>
    <t>0015/22-23</t>
  </si>
  <si>
    <t>1781/G/22-23</t>
  </si>
  <si>
    <t>0985/22-23</t>
  </si>
  <si>
    <t>1782/G/22-23</t>
  </si>
  <si>
    <t>1166/22-23</t>
  </si>
  <si>
    <t>270192/G/23-24</t>
  </si>
  <si>
    <t>125/23-24</t>
  </si>
  <si>
    <t>270193/G/23-24</t>
  </si>
  <si>
    <t>80/23-24</t>
  </si>
  <si>
    <t>270194/G/23-24</t>
  </si>
  <si>
    <t>233/23-24</t>
  </si>
  <si>
    <t>270403/G/23-24</t>
  </si>
  <si>
    <t>251/23-24</t>
  </si>
  <si>
    <t>270842/G/23-24</t>
  </si>
  <si>
    <t>524/23-24</t>
  </si>
  <si>
    <t>271093/G/23-24</t>
  </si>
  <si>
    <t>NOX ENGINEERING PRIVATE LIMITED</t>
  </si>
  <si>
    <t>36AAECN2379J1Z5</t>
  </si>
  <si>
    <t>NS CORPORATION</t>
  </si>
  <si>
    <t>27AAJPS9545B1ZE</t>
  </si>
  <si>
    <t>NSDL DATA MANAGEMENT LIMITED`</t>
  </si>
  <si>
    <t>27AACCN0053F1ZW</t>
  </si>
  <si>
    <t>0203/G/22-23</t>
  </si>
  <si>
    <t>0250/G/22-23</t>
  </si>
  <si>
    <t>0192/22-23</t>
  </si>
  <si>
    <t>NSDL E-GOVERNANCE INFRASTRUCTURE LIMITED</t>
  </si>
  <si>
    <t>18AAACN2082N9ZZ</t>
  </si>
  <si>
    <t>0251/G/22-23</t>
  </si>
  <si>
    <t>NUCHANGE INFORMATICS PVT LTD</t>
  </si>
  <si>
    <t>29AAHFN4918L1Z6</t>
  </si>
  <si>
    <t>NUCORA LIFECARE PRIVATE LIMITED</t>
  </si>
  <si>
    <t>09AAGCN2781E2ZC</t>
  </si>
  <si>
    <t>NUGREEN BUILDING TECHNOLOGIES PVT. LTD.</t>
  </si>
  <si>
    <t>Gayatri Ramesh  Pattasani</t>
  </si>
  <si>
    <t>07AADCN5970G1ZB</t>
  </si>
  <si>
    <t>NUHOME DECOR</t>
  </si>
  <si>
    <t>27AAFCS0140P1Z7</t>
  </si>
  <si>
    <t>1383/23-24</t>
  </si>
  <si>
    <t>NUMB3R IMPACT AGENCY LLP</t>
  </si>
  <si>
    <t>27AAVFN4061B1Z7</t>
  </si>
  <si>
    <t>NUPEAK IT SOLUTIONS LLP</t>
  </si>
  <si>
    <t>24AAMFN0667J2Z0</t>
  </si>
  <si>
    <t>0558/G/22-23</t>
  </si>
  <si>
    <t>NURALTECH PVT LTD</t>
  </si>
  <si>
    <t>07AAHCN2721R1Z1</t>
  </si>
  <si>
    <t>0573/G/22-23</t>
  </si>
  <si>
    <t>0866/G/22-23</t>
  </si>
  <si>
    <t>271083/G/23-24</t>
  </si>
  <si>
    <t>271769/G/23-24</t>
  </si>
  <si>
    <t>NUSYS TECHNOLOGIES</t>
  </si>
  <si>
    <t>09AABCU0745F1ZO</t>
  </si>
  <si>
    <t>NUVEDA LEARNING PRIVATE LIMITED</t>
  </si>
  <si>
    <t>33AACCN4929L1Z9</t>
  </si>
  <si>
    <t>NVENT ELECTRICAL PRODUCTS INDIA PRIVATE LIMITED</t>
  </si>
  <si>
    <t>29AACCE0614K1ZR</t>
  </si>
  <si>
    <t>271143/G/23-24</t>
  </si>
  <si>
    <t>TC/14/23-24</t>
  </si>
  <si>
    <t>271144/G/23-24</t>
  </si>
  <si>
    <t>TC/13/23-24</t>
  </si>
  <si>
    <t>271212/G/23-24</t>
  </si>
  <si>
    <t>271220/G/23-24</t>
  </si>
  <si>
    <t>NVISAGE</t>
  </si>
  <si>
    <t>27AOQPS7352M2ZX</t>
  </si>
  <si>
    <t>270535/G/23-24</t>
  </si>
  <si>
    <t>TM/0003/23-24</t>
  </si>
  <si>
    <t>NYKA EVENTS PRIVATE LIMITED</t>
  </si>
  <si>
    <t>27AABCN5898D1Z6</t>
  </si>
  <si>
    <t>271580/G/23-24</t>
  </si>
  <si>
    <t>NYKA EVENTS PVT. LTD.</t>
  </si>
  <si>
    <t>27AAGCP5893H1ZW</t>
  </si>
  <si>
    <t>1612/G/22-23</t>
  </si>
  <si>
    <t>1753/G/22-23</t>
  </si>
  <si>
    <t>1005/22-23</t>
  </si>
  <si>
    <t>1754/G/22-23</t>
  </si>
  <si>
    <t>1006/22-23</t>
  </si>
  <si>
    <t>271902/G/23-24</t>
  </si>
  <si>
    <t>1461/23-24</t>
  </si>
  <si>
    <t>OASIS CONSULTING</t>
  </si>
  <si>
    <t>27AGIPA4332M2ZE</t>
  </si>
  <si>
    <t>OATAIK TECHNOLOGIES PRIVATE LIMITED/HEALIMPILO</t>
  </si>
  <si>
    <t>29AACCO9451C1ZD</t>
  </si>
  <si>
    <t>ODN DIGITAL SERVICES PVT. LTD</t>
  </si>
  <si>
    <t>07AACCO7377F1Z8</t>
  </si>
  <si>
    <t>1874/G/22-23</t>
  </si>
  <si>
    <t>61/23-24</t>
  </si>
  <si>
    <t>270176/G/23-24</t>
  </si>
  <si>
    <t>99/23-24</t>
  </si>
  <si>
    <t>OFFSHORE ENGINEERING DESIGN AND ENERGY CONSULTANTS PRIVATE LIMITED</t>
  </si>
  <si>
    <t>27AABCO7611F1ZM</t>
  </si>
  <si>
    <t>0400/G/22-23</t>
  </si>
  <si>
    <t>0287/22-23</t>
  </si>
  <si>
    <t>TC/11/23-24</t>
  </si>
  <si>
    <t>271218/G/23-24</t>
  </si>
  <si>
    <t>271641/G/23-24</t>
  </si>
  <si>
    <t>271770/G/23-24</t>
  </si>
  <si>
    <t>271771/G/23-24</t>
  </si>
  <si>
    <t>OLIVE CRYPTO SYSTEMS PRIVATE LIMITED</t>
  </si>
  <si>
    <t>36AACFO2857R1ZL</t>
  </si>
  <si>
    <t>ONAMA CONSULTANCY PVT LTD</t>
  </si>
  <si>
    <t>27AABCO6623P1ZZ</t>
  </si>
  <si>
    <t>ONE LEAP SOLUTIONS PRIVATE LIMITED</t>
  </si>
  <si>
    <t>27AABCO8904H1ZC</t>
  </si>
  <si>
    <t>0510/G/22-23</t>
  </si>
  <si>
    <t>0266/22-23</t>
  </si>
  <si>
    <t>ONE MAGNATE CONSULTING PVT LTD</t>
  </si>
  <si>
    <t>29AADCO9241P1ZP</t>
  </si>
  <si>
    <t>Ms Stratify Advisors LLP</t>
  </si>
  <si>
    <t>ONE STOP RETAIL PRIVATE LIMITED</t>
  </si>
  <si>
    <t>27AEYPD4459A1ZD</t>
  </si>
  <si>
    <t>270775/G/23-24</t>
  </si>
  <si>
    <t>271663/G/24-25</t>
  </si>
  <si>
    <t>ONE WORLD LOGISTICS PRIVATE LIMITED</t>
  </si>
  <si>
    <t>27AABCO2355C2ZS</t>
  </si>
  <si>
    <t>ONEMEHTA/MEHTA MARKETING CORPORATION</t>
  </si>
  <si>
    <t>07AAQFM6530K1ZU</t>
  </si>
  <si>
    <t>OOBEDU PRIVATE LIMITED</t>
  </si>
  <si>
    <t>27AACCO3618H1ZI</t>
  </si>
  <si>
    <t>270486/G/23-24</t>
  </si>
  <si>
    <t>270612/G/23-24</t>
  </si>
  <si>
    <t>368/23-24</t>
  </si>
  <si>
    <t>OORJAN CLEANTECH PRIVATE LIMITED</t>
  </si>
  <si>
    <t>27AACCO0718N1ZA</t>
  </si>
  <si>
    <t>OPTIMINASTIC INFOMEDIA PRIVATE LIMITED</t>
  </si>
  <si>
    <t>27AACCO7134Q1ZW</t>
  </si>
  <si>
    <t>OPTIMUM UTILITY SOLUTION PVT. LTD</t>
  </si>
  <si>
    <t>27AADCO3240J1ZI</t>
  </si>
  <si>
    <t>270767/G/23-24</t>
  </si>
  <si>
    <t>270767/G/23-25</t>
  </si>
  <si>
    <t>Optimum Utility Solutions Private Limited</t>
  </si>
  <si>
    <t>270931/G/23-24</t>
  </si>
  <si>
    <t>OPTIPHEONIX XPERTS PVT LTD</t>
  </si>
  <si>
    <t>07AACCO3607L1ZE</t>
  </si>
  <si>
    <t>OPTOPIXEL PRIVATE LIMITED</t>
  </si>
  <si>
    <t>Winners Path</t>
  </si>
  <si>
    <t>24AAECO0093Q1Z4</t>
  </si>
  <si>
    <t>270625/G/23-24</t>
  </si>
  <si>
    <t>0984/22-23</t>
  </si>
  <si>
    <t>270657/G/23-24</t>
  </si>
  <si>
    <t>271654/G/23-24</t>
  </si>
  <si>
    <t>1187/23-24</t>
  </si>
  <si>
    <t>ORANGE HEALTH DIGITAL</t>
  </si>
  <si>
    <t>27AADCO6613K1Z9</t>
  </si>
  <si>
    <t>ORBIT EXPORTS LTD.</t>
  </si>
  <si>
    <t>27AAACO1268K1ZB</t>
  </si>
  <si>
    <t>ORIENTAL TRADING COMPANY</t>
  </si>
  <si>
    <t>27AAAFO7024L1Z5</t>
  </si>
  <si>
    <t>1327/G/22-23</t>
  </si>
  <si>
    <t>270646/G/23-24</t>
  </si>
  <si>
    <t>ORISERVE</t>
  </si>
  <si>
    <t>21AACCO3218K1ZR</t>
  </si>
  <si>
    <t>OROSOFT SOLUTIONS PRIVATE LIMITED</t>
  </si>
  <si>
    <t>27AAACO6460F1ZI</t>
  </si>
  <si>
    <t>0166/G/22-23</t>
  </si>
  <si>
    <t>0717/G/22-23</t>
  </si>
  <si>
    <t>1034/G/22-23</t>
  </si>
  <si>
    <t>1035/G/22-23</t>
  </si>
  <si>
    <t>1471/G/22-23</t>
  </si>
  <si>
    <t>270560/G/23-24</t>
  </si>
  <si>
    <t>271053/G/23-24</t>
  </si>
  <si>
    <t>271216/G/23-24</t>
  </si>
  <si>
    <t>271217/G/23-24</t>
  </si>
  <si>
    <t>271354/G/23-24</t>
  </si>
  <si>
    <t>271896/G/23-24</t>
  </si>
  <si>
    <t>ORRIS OVERSEAS (MAHARASHTRA)</t>
  </si>
  <si>
    <t>27AABFO8105B1ZP</t>
  </si>
  <si>
    <t>0405/G/22-23</t>
  </si>
  <si>
    <t>0161/22-23</t>
  </si>
  <si>
    <t>ORTUS AUTOMATION PVT LTD</t>
  </si>
  <si>
    <t>27AACCO1962E1ZL</t>
  </si>
  <si>
    <t>OTIC HEARING SOLUTIONS PVT. LTD.</t>
  </si>
  <si>
    <t>27AABCO2244E1ZT</t>
  </si>
  <si>
    <t>1603/G/22-23</t>
  </si>
  <si>
    <t>270040/G/23-24</t>
  </si>
  <si>
    <t>53/23-24</t>
  </si>
  <si>
    <t>P.S. ATHAVALE &amp; CO. CHARTERED ACCOUNTANTS</t>
  </si>
  <si>
    <t>27AAZPA4586E1ZB</t>
  </si>
  <si>
    <t>270691/G/23-24</t>
  </si>
  <si>
    <t>PAC ASIA EDUSERVE LLP</t>
  </si>
  <si>
    <t>07AATFP2485K1ZI</t>
  </si>
  <si>
    <t>0393/G/22-23</t>
  </si>
  <si>
    <t>0251/22-23</t>
  </si>
  <si>
    <t>0475/G/22-23</t>
  </si>
  <si>
    <t>0039/22-23</t>
  </si>
  <si>
    <t>0634/G/22-23</t>
  </si>
  <si>
    <t>1174/G/22-23</t>
  </si>
  <si>
    <t>270096/G/23-24</t>
  </si>
  <si>
    <t>0009/23-24</t>
  </si>
  <si>
    <t>270523/G/23-24</t>
  </si>
  <si>
    <t>389/23-24</t>
  </si>
  <si>
    <t>PACE INFOTECH (INDIA) PVT. LTD</t>
  </si>
  <si>
    <t>27AACCP0743Q1Z2</t>
  </si>
  <si>
    <t>271686/G/23-24</t>
  </si>
  <si>
    <t>271835/G/23-24</t>
  </si>
  <si>
    <t>PACKAM CONTROLS PRIVATE LIMITED</t>
  </si>
  <si>
    <t>27AAACP2738F1ZK</t>
  </si>
  <si>
    <t>PADMAVATI CHAINS PRIVATE LIMITED</t>
  </si>
  <si>
    <t>27AAFCP7419J1Z2</t>
  </si>
  <si>
    <t>270752/G/23-24</t>
  </si>
  <si>
    <t>620/23-24</t>
  </si>
  <si>
    <t>271011/G/23-24</t>
  </si>
  <si>
    <t>830/23-24</t>
  </si>
  <si>
    <t>271050/G/23-24</t>
  </si>
  <si>
    <t>833/23-24</t>
  </si>
  <si>
    <t>271079/G/23-24</t>
  </si>
  <si>
    <t>835/23-24</t>
  </si>
  <si>
    <t>PALMWOODS RETREAT AGRI TOURISM CENTER</t>
  </si>
  <si>
    <t>27BRSPK6853P1ZN</t>
  </si>
  <si>
    <t>0028/G/22-23</t>
  </si>
  <si>
    <t>PANAMA FOODS</t>
  </si>
  <si>
    <t>27AAAPD9946N1Z8</t>
  </si>
  <si>
    <t>0533/G/22-23</t>
  </si>
  <si>
    <t>PANDIT VENTURES PRIVATE LIMITED</t>
  </si>
  <si>
    <t>24AALCS4128D1ZK</t>
  </si>
  <si>
    <t>PANDORA IT SOLUTIONS LLC AND PRIVATE LIMITED</t>
  </si>
  <si>
    <t>27AAGCP5776M2ZM</t>
  </si>
  <si>
    <t>PANINDIA MARINE SERVICES PRIVATE LIMITED</t>
  </si>
  <si>
    <t>27AAGCP5930K1Z3</t>
  </si>
  <si>
    <t>270493/G/23-24</t>
  </si>
  <si>
    <t>271035/G/23-24</t>
  </si>
  <si>
    <t>Javeriya Banu</t>
  </si>
  <si>
    <t>271853/G/23-24</t>
  </si>
  <si>
    <t>PAPA DON'T PREACH</t>
  </si>
  <si>
    <t>27AADFW9200B1ZH</t>
  </si>
  <si>
    <t>PARASIGHT SOLUTIONS</t>
  </si>
  <si>
    <t>27ALGPB0335E1ZR</t>
  </si>
  <si>
    <t>PARENTPAY INDIA PRIVATE LIMITED</t>
  </si>
  <si>
    <t>27AAFCC1461K1ZN</t>
  </si>
  <si>
    <t>0117/G/22-23</t>
  </si>
  <si>
    <t>0386/G/22-23</t>
  </si>
  <si>
    <t>1343/G/22-23</t>
  </si>
  <si>
    <t>1344/G/22-23</t>
  </si>
  <si>
    <t>1427/G/22-23</t>
  </si>
  <si>
    <t>PARK CONTROLS AND COMMUNICATION PVT LTD</t>
  </si>
  <si>
    <t>Avionics and Communication system</t>
  </si>
  <si>
    <t>29AAACP8906B1ZI</t>
  </si>
  <si>
    <t>1040/G/22-23</t>
  </si>
  <si>
    <t>PARTY CRUISERS</t>
  </si>
  <si>
    <t>27AABCP2049N1Z6</t>
  </si>
  <si>
    <t>PATCHEMS PVT LTD</t>
  </si>
  <si>
    <t>27AABCP9474B1ZC</t>
  </si>
  <si>
    <t>0036/G/22-23</t>
  </si>
  <si>
    <t>0343/G/22-23</t>
  </si>
  <si>
    <t>PATTERN WEB</t>
  </si>
  <si>
    <t>09BPOPS2291R2ZO</t>
  </si>
  <si>
    <t>0214/G/22-23</t>
  </si>
  <si>
    <t>0132/22-23</t>
  </si>
  <si>
    <t>1070/G/22-23</t>
  </si>
  <si>
    <t>1071/G/22-23</t>
  </si>
  <si>
    <t>1851/G/22-23</t>
  </si>
  <si>
    <t>270114/G/23-24</t>
  </si>
  <si>
    <t>0012/23-24</t>
  </si>
  <si>
    <t>PAY POINT INDIA NETWORK P LTD</t>
  </si>
  <si>
    <t>27AADCP6881A1ZF</t>
  </si>
  <si>
    <t>PAYCRAFT SOLUTIONS PVT. LTD</t>
  </si>
  <si>
    <t>27AAHCP3542N1Z0</t>
  </si>
  <si>
    <t>PCS SECURITIES LTD</t>
  </si>
  <si>
    <t>36AABCP2139B2ZW</t>
  </si>
  <si>
    <t>270326/G/23-24</t>
  </si>
  <si>
    <t>270894/G/23-24</t>
  </si>
  <si>
    <t>271575/G/23-24</t>
  </si>
  <si>
    <t>PCUBE</t>
  </si>
  <si>
    <t>27ABAFP7053M1ZV</t>
  </si>
  <si>
    <t>271509/G/23-24</t>
  </si>
  <si>
    <t>1521/23-24</t>
  </si>
  <si>
    <t>PDA TRADE FAIRS PVT LTD</t>
  </si>
  <si>
    <t>29AACCP1786B1ZG</t>
  </si>
  <si>
    <t>PEAKALPHA INVESTMENT SERVICES PVT LTD</t>
  </si>
  <si>
    <t>29AADCP5534A1ZN</t>
  </si>
  <si>
    <t>PEAKALPHA INVESTMENT SERVICES PVT. LTD.</t>
  </si>
  <si>
    <t>27AADCI2827H1ZM</t>
  </si>
  <si>
    <t>57A</t>
  </si>
  <si>
    <t>PEARL MINERAL PRIVATE LIMITED</t>
  </si>
  <si>
    <t>07AACCP0108R1ZB</t>
  </si>
  <si>
    <t>271188/G/23-24</t>
  </si>
  <si>
    <t>PEN MUSIC PRIVATE LIMITED</t>
  </si>
  <si>
    <t>27AAICP7440C1ZH</t>
  </si>
  <si>
    <t>271255/G/23-24</t>
  </si>
  <si>
    <t>893/23-24</t>
  </si>
  <si>
    <t>PENCIL POINT DESIGNS</t>
  </si>
  <si>
    <t>27AAOFP4872B1Z1</t>
  </si>
  <si>
    <t>PENGUIN ELECTRONICS PRIVATE LIMITED</t>
  </si>
  <si>
    <t>27AAACP3361L1ZA</t>
  </si>
  <si>
    <t>271406/G/23-24</t>
  </si>
  <si>
    <t>945/23-24</t>
  </si>
  <si>
    <t>MANOJ KUMAR CHAUHAN</t>
  </si>
  <si>
    <t>PENSOL INDUSTRIES LIMITED</t>
  </si>
  <si>
    <t>20AABCP2022M1ZX</t>
  </si>
  <si>
    <t>270456/G/23-24</t>
  </si>
  <si>
    <t>PENTA FREIGHT PRIVATE LIMITED</t>
  </si>
  <si>
    <t>27AAACP4657M1ZZ</t>
  </si>
  <si>
    <t>0954/G/22-23</t>
  </si>
  <si>
    <t>PENTACLE DESIGNING SOLUTIONS</t>
  </si>
  <si>
    <t>27AALCP6347H1Z0</t>
  </si>
  <si>
    <t>0346/G/22-23</t>
  </si>
  <si>
    <t>0267/22-23</t>
  </si>
  <si>
    <t>PERCH TECHNOLOGIES PRIVATE LIMITED</t>
  </si>
  <si>
    <t>27AAHCP7819G1Z3</t>
  </si>
  <si>
    <t>PERIMETER ECOMMERCE PRIVATE LIMITED</t>
  </si>
  <si>
    <t>29AAKCP1895R1Z9</t>
  </si>
  <si>
    <t>270030/G/23-24</t>
  </si>
  <si>
    <t>01/004/2023-24</t>
  </si>
  <si>
    <t>PERSANG ALLOY INDUSTRIES PVT LTD</t>
  </si>
  <si>
    <t>Shaik Aaquib Ali</t>
  </si>
  <si>
    <t>24AAECP1424A1Z7</t>
  </si>
  <si>
    <t>270502/G/23-24</t>
  </si>
  <si>
    <t>336/23-24</t>
  </si>
  <si>
    <t>PHARMINTECH TURNKEY SOLUTIONS PVT LTD</t>
  </si>
  <si>
    <t>27AAHCP3839J1Z0</t>
  </si>
  <si>
    <t>271520/G/23-24</t>
  </si>
  <si>
    <t>HR/16/23-24</t>
  </si>
  <si>
    <t>PHARMONIX BIOLOGICAL PRIVATE LIMITED</t>
  </si>
  <si>
    <t>27AAJCP7498K1ZH</t>
  </si>
  <si>
    <t>PHASE1 EVENTS AND ENTERTAINMENT PRIVATE LIMITED</t>
  </si>
  <si>
    <t>29AACCP2422J1ZG</t>
  </si>
  <si>
    <t>270793/G/23-24</t>
  </si>
  <si>
    <t>521/23-24</t>
  </si>
  <si>
    <t>PHR CONSULTANT</t>
  </si>
  <si>
    <t>27AUKPJ3456B1ZR</t>
  </si>
  <si>
    <t>PHROG APP LABS PRIVATE LIMITED</t>
  </si>
  <si>
    <t>27AACCF5618G1ZP</t>
  </si>
  <si>
    <t>270295/G/23-24</t>
  </si>
  <si>
    <t>270526/G/23-24</t>
  </si>
  <si>
    <t>271583/G/23-24</t>
  </si>
  <si>
    <t>PI COMMUNICATIONS PRIVATE LIMITED</t>
  </si>
  <si>
    <t>27AAFCM8506P1ZV</t>
  </si>
  <si>
    <t>0182/G/22-23</t>
  </si>
  <si>
    <t>0372/G/22-23</t>
  </si>
  <si>
    <t>0581/G/22-23</t>
  </si>
  <si>
    <t>0614/G/22-23</t>
  </si>
  <si>
    <t>0615/G/22-23</t>
  </si>
  <si>
    <t>0738/G/22-23</t>
  </si>
  <si>
    <t>0876/G/22-23</t>
  </si>
  <si>
    <t>0941/G/22-23</t>
  </si>
  <si>
    <t>1436/G/22-23</t>
  </si>
  <si>
    <t>0809/22-23</t>
  </si>
  <si>
    <t>1737/G/22-23</t>
  </si>
  <si>
    <t>270331/G/23-24</t>
  </si>
  <si>
    <t>330/23-24</t>
  </si>
  <si>
    <t>270678/G/23-24</t>
  </si>
  <si>
    <t>271087/G/23-24</t>
  </si>
  <si>
    <t>784/23-24</t>
  </si>
  <si>
    <t>PI CONTROLS INSTRUMENTS PRIVATE LIMITED</t>
  </si>
  <si>
    <t>24AALCP0749F1ZG</t>
  </si>
  <si>
    <t>PILLCRAFT PVT LTD</t>
  </si>
  <si>
    <t>27AALCP3606K1Z5</t>
  </si>
  <si>
    <t>PINKODE REALTY LLP</t>
  </si>
  <si>
    <t>27AAZFP3134D1Z1</t>
  </si>
  <si>
    <t>PINNACLE LIFESTYLE PRIVATE LIMITED(THE INDUS CLUB)</t>
  </si>
  <si>
    <t>27AADCC2033R1ZH</t>
  </si>
  <si>
    <t>0713/G/22-23</t>
  </si>
  <si>
    <t>1279/G/22-23</t>
  </si>
  <si>
    <t>1773/G/22-23</t>
  </si>
  <si>
    <t>270083/G/23-24</t>
  </si>
  <si>
    <t>59/23-24</t>
  </si>
  <si>
    <t>270084/G/23-24</t>
  </si>
  <si>
    <t>60/23-24</t>
  </si>
  <si>
    <t>PIXEL CREATIONS / ARENA ANIMATION</t>
  </si>
  <si>
    <t>27BJRPS4342A1Z3</t>
  </si>
  <si>
    <t>PLA COMPONENTS</t>
  </si>
  <si>
    <t>27AAAFP8015E1ZI</t>
  </si>
  <si>
    <t>270082/G/23-24</t>
  </si>
  <si>
    <t>270207/G/23-24</t>
  </si>
  <si>
    <t>270209/G/23-24</t>
  </si>
  <si>
    <t>270701/G/23-24</t>
  </si>
  <si>
    <t>PLAN AHEAD WEALTH ADVISORS</t>
  </si>
  <si>
    <t>27AAECP7944F1Z6</t>
  </si>
  <si>
    <t>270371/G/23-24</t>
  </si>
  <si>
    <t>199/23-24</t>
  </si>
  <si>
    <t>270632/G/23-24</t>
  </si>
  <si>
    <t>401/23-24</t>
  </si>
  <si>
    <t>270838/G/23-24</t>
  </si>
  <si>
    <t>560/23-24</t>
  </si>
  <si>
    <t>PLANET SCIENCE</t>
  </si>
  <si>
    <t>27AALFP2194B1Z9</t>
  </si>
  <si>
    <t>0923/G/22-23</t>
  </si>
  <si>
    <t>PLATINO A B VIBANT CO-OPERATIVE HOUSING SOCIETY LIMITED</t>
  </si>
  <si>
    <t>0348/G/22-23</t>
  </si>
  <si>
    <t>PLETHORA IT CO LTD</t>
  </si>
  <si>
    <t>24AHLPV7220P1ZO</t>
  </si>
  <si>
    <t>0686/G/22-23</t>
  </si>
  <si>
    <t>1250/G/22-23</t>
  </si>
  <si>
    <t>PLEXITECH TECHNOLOGIES PVT. LTD</t>
  </si>
  <si>
    <t>27AAECP1076A1ZT</t>
  </si>
  <si>
    <t>PLIX LIFESTYLE</t>
  </si>
  <si>
    <t>27ABDCS4338J1Z3</t>
  </si>
  <si>
    <t>PLUG IN DIGITAL PRIVATE LIMITED / VERMMILLION</t>
  </si>
  <si>
    <t>06AAHCP8322N1Z0</t>
  </si>
  <si>
    <t>270590/G/23-24</t>
  </si>
  <si>
    <t>394/23-24</t>
  </si>
  <si>
    <t>271905/G/23-24</t>
  </si>
  <si>
    <t>PLUS BARRELS</t>
  </si>
  <si>
    <t>27AAJFP3115G1ZE</t>
  </si>
  <si>
    <t>PMJ GEMS &amp; JEWELLERS PVT. LTD.</t>
  </si>
  <si>
    <t>27AADCP2976L1ZW</t>
  </si>
  <si>
    <t>POINT CALIMERE INTERNATIONAL SCHOOL</t>
  </si>
  <si>
    <t>270048/G/23-24</t>
  </si>
  <si>
    <t>POLYSET PLASTICS PVT. LTD.</t>
  </si>
  <si>
    <t>27AAACT0195L1Z4</t>
  </si>
  <si>
    <t>270940/G/23-24</t>
  </si>
  <si>
    <t>586/23-24</t>
  </si>
  <si>
    <t>PORTEA MEDICAL LTD/HEALTH VISTA INDIA PVT LTD</t>
  </si>
  <si>
    <t>36AAGCP5080Q1ZR</t>
  </si>
  <si>
    <t>PORTESCAP INDIA PVT LTD</t>
  </si>
  <si>
    <t>27AAACK4896K1ZZ</t>
  </si>
  <si>
    <t>POSITIVE BIOSCIENCES LIMITED</t>
  </si>
  <si>
    <t>27AAGCS4732E2ZE</t>
  </si>
  <si>
    <t>POWER EXCHANGE INDIA LIMITED</t>
  </si>
  <si>
    <t>27AAECP6452C1ZJ</t>
  </si>
  <si>
    <t>270202/G/23-24</t>
  </si>
  <si>
    <t>270453/G/23-24</t>
  </si>
  <si>
    <t>270899/G/23-24</t>
  </si>
  <si>
    <t>271187/G/23-24</t>
  </si>
  <si>
    <t>271864/G/23-24</t>
  </si>
  <si>
    <t>271895/G/23-24</t>
  </si>
  <si>
    <t>POWER SPORTS INTERNATIONAL</t>
  </si>
  <si>
    <t>33APDPS0542K2ZX</t>
  </si>
  <si>
    <t>0608/G/22-23</t>
  </si>
  <si>
    <t>0640/G/22-23</t>
  </si>
  <si>
    <t>0641/G/22-23</t>
  </si>
  <si>
    <t>1210/G/22-23</t>
  </si>
  <si>
    <t>270734/G/23-24</t>
  </si>
  <si>
    <t>487/23-24</t>
  </si>
  <si>
    <t>POWERCRET SOLUTIONS</t>
  </si>
  <si>
    <t>Pintu P Nayak</t>
  </si>
  <si>
    <t>24ABCFP2935L1Z4</t>
  </si>
  <si>
    <t>PPFAS ASSET MANAGEMENT PRIVATE LIMITED</t>
  </si>
  <si>
    <t>27AAGCP1310H1ZS</t>
  </si>
  <si>
    <t>0002/G/22-23</t>
  </si>
  <si>
    <t>0016/22-23</t>
  </si>
  <si>
    <t>0007/G/22-23</t>
  </si>
  <si>
    <t>0017/22-23</t>
  </si>
  <si>
    <t>0094/G/22-23</t>
  </si>
  <si>
    <t>0455/G/22-23</t>
  </si>
  <si>
    <t>1122/G/22-23</t>
  </si>
  <si>
    <t>1539/G/22-23</t>
  </si>
  <si>
    <t>1574/G/22-23</t>
  </si>
  <si>
    <t>1693/G/22-23</t>
  </si>
  <si>
    <t>270693/G/23-24</t>
  </si>
  <si>
    <t>271209/G/23-24</t>
  </si>
  <si>
    <t>271446/G/23-24</t>
  </si>
  <si>
    <t>271857/G/23-24</t>
  </si>
  <si>
    <t>271858/G/23-24</t>
  </si>
  <si>
    <t>PRAGATI SOFTWARE PRIVATE LIMITED</t>
  </si>
  <si>
    <t>27AAACP2818E1ZP</t>
  </si>
  <si>
    <t>0501/G/22-23</t>
  </si>
  <si>
    <t>0040/22-23</t>
  </si>
  <si>
    <t>270926/G/23-24</t>
  </si>
  <si>
    <t>675/23-24</t>
  </si>
  <si>
    <t>Samir Shah</t>
  </si>
  <si>
    <t>270998/G/23-24</t>
  </si>
  <si>
    <t>PRAGYA SECURITIES PRIVATE LIMITED</t>
  </si>
  <si>
    <t>27AAACP3247K1ZB</t>
  </si>
  <si>
    <t>0296/G/22-23</t>
  </si>
  <si>
    <t>PRAKHHYAT LAND DEVELOPERS PRIVATE LIMITED</t>
  </si>
  <si>
    <t>27AAECP7693P1ZF</t>
  </si>
  <si>
    <t>PRANAV CONSTRUCTIONS PRIVATE LIMITED</t>
  </si>
  <si>
    <t>27AAECP0580F1ZK</t>
  </si>
  <si>
    <t>0881/G/22-23</t>
  </si>
  <si>
    <t>1520/G/22-23</t>
  </si>
  <si>
    <t>0847/22-23</t>
  </si>
  <si>
    <t>270079/G/23-24</t>
  </si>
  <si>
    <t>48A</t>
  </si>
  <si>
    <t>270720/G/23-24</t>
  </si>
  <si>
    <t>51A</t>
  </si>
  <si>
    <t>PRATHAM SERVICES FINCORP LLP</t>
  </si>
  <si>
    <t>27AAVFP3922F1ZX</t>
  </si>
  <si>
    <t>271135/G/23-24</t>
  </si>
  <si>
    <t>PRECISE INNOVATION</t>
  </si>
  <si>
    <t>27AAJFP7505J1ZX</t>
  </si>
  <si>
    <t>PRIDE PURPLE PROPERTIES</t>
  </si>
  <si>
    <t>Hardik Choithani</t>
  </si>
  <si>
    <t>27AAIFP0363M1ZY</t>
  </si>
  <si>
    <t>PRIMA FOODTECH SALES &amp; MARKETING PVT LTD</t>
  </si>
  <si>
    <t>36AAMCP7737N1ZJ</t>
  </si>
  <si>
    <t>PRIMA VETCARE PRIVATE LIMITED</t>
  </si>
  <si>
    <t>27AAACP2693K1Z3</t>
  </si>
  <si>
    <t>0426/G/22-23</t>
  </si>
  <si>
    <t>0288/22-23</t>
  </si>
  <si>
    <t>1253/G/22-23</t>
  </si>
  <si>
    <t>1823/G/22-23</t>
  </si>
  <si>
    <t>270186/G/23-24</t>
  </si>
  <si>
    <t>270494/G/23-24</t>
  </si>
  <si>
    <t>PRIMARC PECAN RETAIL PRIVATE LIMITED</t>
  </si>
  <si>
    <t>27AACCT5910H1ZE</t>
  </si>
  <si>
    <t>1339/G/22-23</t>
  </si>
  <si>
    <t>271881/G/23-24</t>
  </si>
  <si>
    <t>1441/23-24</t>
  </si>
  <si>
    <t>PRIME ASSETSOURCE PRIVATE LIMITED</t>
  </si>
  <si>
    <t>29AAFCP0774J1Z2</t>
  </si>
  <si>
    <t>270466/G/23-24</t>
  </si>
  <si>
    <t>PRISMA AI CORPORATION PVT. LTD</t>
  </si>
  <si>
    <t>Vintage Grocers</t>
  </si>
  <si>
    <t>27AAHCP0283C1ZN</t>
  </si>
  <si>
    <t>270329/G/23-24</t>
  </si>
  <si>
    <t>PRISTINE COMMERCIALS PVT LTD (PCPL)</t>
  </si>
  <si>
    <t>27AAECP2625H1ZI</t>
  </si>
  <si>
    <t>0623/G/22-23</t>
  </si>
  <si>
    <t>0947/G/22-23</t>
  </si>
  <si>
    <t>PRIXIM INFOWARES PVT LTD</t>
  </si>
  <si>
    <t>27AAGCP0731P1Z9</t>
  </si>
  <si>
    <t>0115/G/22-23</t>
  </si>
  <si>
    <t>0121/22-23</t>
  </si>
  <si>
    <t>PRIYA SOFTWEB SOLUTIONS PRIVATE LIMITED</t>
  </si>
  <si>
    <t>24AADCP6390C1ZL</t>
  </si>
  <si>
    <t>0711/G/22-23</t>
  </si>
  <si>
    <t>1236/G/22-23</t>
  </si>
  <si>
    <t>0652/22-23</t>
  </si>
  <si>
    <t>PROBITS LABS</t>
  </si>
  <si>
    <t>29AAHCP5020F1ZK</t>
  </si>
  <si>
    <t>1289/G/22-23</t>
  </si>
  <si>
    <t>0749/22-23</t>
  </si>
  <si>
    <t>PROBITY TECHNOLOGIES PRIVATE LIMITED</t>
  </si>
  <si>
    <t>27BPHPK0184G1ZX</t>
  </si>
  <si>
    <t>1342/G/22-23</t>
  </si>
  <si>
    <t>PROCESSWARE SYSTEMS PVT LTD</t>
  </si>
  <si>
    <t>29AABCP3292M1ZX</t>
  </si>
  <si>
    <t>270262/G/23-24</t>
  </si>
  <si>
    <t>TM/0001/23-24</t>
  </si>
  <si>
    <t>270341/G/23-24</t>
  </si>
  <si>
    <t>TM/0002/23-24</t>
  </si>
  <si>
    <t>PROCIENT ENGINEERING PVT. LTD. PUNE</t>
  </si>
  <si>
    <t>27AAHCP1902A1ZZ</t>
  </si>
  <si>
    <t>PROCREATE DESIGN</t>
  </si>
  <si>
    <t>27ANQPP0172P1Z9</t>
  </si>
  <si>
    <t>1173/G/22-23</t>
  </si>
  <si>
    <t>0592/22-23</t>
  </si>
  <si>
    <t>PROCREATOR SOLUTIONS PRIVATE LIMITED</t>
  </si>
  <si>
    <t>27AAICP6955G1ZZ</t>
  </si>
  <si>
    <t>PRODEVBASE TECHNOLOGIES PRIVATE LIMITED</t>
  </si>
  <si>
    <t>36AAJCP6728L1ZT</t>
  </si>
  <si>
    <t>0071/G/22-23</t>
  </si>
  <si>
    <t>PROMETHEUS SOLUTIONS PRIVATE LIMITED</t>
  </si>
  <si>
    <t>27AAECP2219D1ZS</t>
  </si>
  <si>
    <t>0106/G/22-23</t>
  </si>
  <si>
    <t>0048/22-23</t>
  </si>
  <si>
    <t>0212/G/22-23</t>
  </si>
  <si>
    <t>0144/22-23</t>
  </si>
  <si>
    <t>0301/G/22-23</t>
  </si>
  <si>
    <t>0213/22-23</t>
  </si>
  <si>
    <t>PROMETTEUR SOLUTIONS PVT. LTD</t>
  </si>
  <si>
    <t>27AAICP2918F1ZE</t>
  </si>
  <si>
    <t>PROMPT EQUIPMENTS PVT LTD</t>
  </si>
  <si>
    <t>24AACCP8983E1Z7</t>
  </si>
  <si>
    <t>270876/G/23-24</t>
  </si>
  <si>
    <t>PRONK MULTISERVICE INDIA PRIVATE LIMITED</t>
  </si>
  <si>
    <t>BLRP12557G</t>
  </si>
  <si>
    <t>06AAFCP9776N1ZI</t>
  </si>
  <si>
    <t>270413/G/23-24</t>
  </si>
  <si>
    <t>643/23-24</t>
  </si>
  <si>
    <t>270566/G/23-24</t>
  </si>
  <si>
    <t>592/23-24</t>
  </si>
  <si>
    <t>271407/G/23-24</t>
  </si>
  <si>
    <t>PROP EQUITIES REALTY</t>
  </si>
  <si>
    <t>Priyanka Sanjiv Salavi</t>
  </si>
  <si>
    <t>19AAACP0375P1Z5</t>
  </si>
  <si>
    <t>PROPACK TECHNOLOGIES PVT LTD.</t>
  </si>
  <si>
    <t>27AADCP9389H1ZS</t>
  </si>
  <si>
    <t>PROPERTY CLOUD REALTY SPECIFIER PVT LTD.</t>
  </si>
  <si>
    <t>27AAKCP8530D1ZC</t>
  </si>
  <si>
    <t>270782/G/23-24</t>
  </si>
  <si>
    <t>52A</t>
  </si>
  <si>
    <t>270832/G/23-24</t>
  </si>
  <si>
    <t>53A</t>
  </si>
  <si>
    <t>PROPEX/ COLIFE ADVISORY PVT LTD</t>
  </si>
  <si>
    <t>29AAGCC3478B1ZO</t>
  </si>
  <si>
    <t>271845/G/23-24</t>
  </si>
  <si>
    <t>PROPLEGIT GLOBAL PRIVATE LIMITED</t>
  </si>
  <si>
    <t>24AAKCP7217K1Z5</t>
  </si>
  <si>
    <t>PRORELIX SERVICES LLP</t>
  </si>
  <si>
    <t>27AAYFP1577B1ZV</t>
  </si>
  <si>
    <t>271742/G/23-24</t>
  </si>
  <si>
    <t>1453/23-24</t>
  </si>
  <si>
    <t>PROTEK LOGISTICS (INDIA) LTD</t>
  </si>
  <si>
    <t>27AAGCP0457P1ZX</t>
  </si>
  <si>
    <t>PROTOMONT TECHNOLOGIES LLP</t>
  </si>
  <si>
    <t>27AAYFP2133P1ZG</t>
  </si>
  <si>
    <t>270726/G/23-24</t>
  </si>
  <si>
    <t>485/23-24</t>
  </si>
  <si>
    <t>PROVENTUS ANGEL NETWORK LLP (KEIRETSU FORUM)</t>
  </si>
  <si>
    <t>27AASFP0382Q1ZD</t>
  </si>
  <si>
    <t>1321/G/22-23</t>
  </si>
  <si>
    <t>0662/22-23</t>
  </si>
  <si>
    <t>PROVIDENTIAL PLATFORMS PRIVATE LIMITED</t>
  </si>
  <si>
    <t>09AAICP7195G1ZV</t>
  </si>
  <si>
    <t>0332/G/22-23</t>
  </si>
  <si>
    <t>0642/G/22-23</t>
  </si>
  <si>
    <t>PUJA AGRO PRODUCTS</t>
  </si>
  <si>
    <t>Organic &amp; Sustainable Farming</t>
  </si>
  <si>
    <t>19ACSPA0416A1Z6</t>
  </si>
  <si>
    <t>270799/G/23-241</t>
  </si>
  <si>
    <t>514/23-24</t>
  </si>
  <si>
    <t>PUNEET DEVELOPERS</t>
  </si>
  <si>
    <t>27ANSPM5332J1ZI</t>
  </si>
  <si>
    <t>PURE BUBBLES SKIN CARE</t>
  </si>
  <si>
    <t>27AAEPR0591H1ZK</t>
  </si>
  <si>
    <t>0698/G/22-23</t>
  </si>
  <si>
    <t>0716/G/22-23</t>
  </si>
  <si>
    <t>PURI CRAWFORD INSURANCE SURVEYORS &amp; LOSS ASSESSORS INDIA PRIVATE LIMITED</t>
  </si>
  <si>
    <t>27AACCP6068L1ZY</t>
  </si>
  <si>
    <t>PURI CREATORS</t>
  </si>
  <si>
    <t>27ABBFP1884F1Z6</t>
  </si>
  <si>
    <t>PURI OIL MILLS LIMITED</t>
  </si>
  <si>
    <t>07AAACP3653M1Z7</t>
  </si>
  <si>
    <t>PURNIMA ADVERTISING AGENCY PRIVATE LIMITED</t>
  </si>
  <si>
    <t>27AAACP9266G1Z5</t>
  </si>
  <si>
    <t>PURO HEALTH HOMEOPATHY</t>
  </si>
  <si>
    <t>PURPLE TUCHE BRAND SOLUTIONS PVT LTD</t>
  </si>
  <si>
    <t>27AAICP0794P1ZN</t>
  </si>
  <si>
    <t>0349/G/22-23</t>
  </si>
  <si>
    <t>0963/G/22-23</t>
  </si>
  <si>
    <t>0968/G/22-23</t>
  </si>
  <si>
    <t>270124/G/23-24</t>
  </si>
  <si>
    <t>PURSUIT OF WELLNESS PRIVATE LIMITED</t>
  </si>
  <si>
    <t>Chemicals</t>
  </si>
  <si>
    <t>27AAMCP1547L1ZY</t>
  </si>
  <si>
    <t>0593/G/22-23</t>
  </si>
  <si>
    <t>271155/G/23-24</t>
  </si>
  <si>
    <t>271198/G/23-24</t>
  </si>
  <si>
    <t>1081/23-24</t>
  </si>
  <si>
    <t>271391/G/23-24</t>
  </si>
  <si>
    <t>QI SPINE CLINIC</t>
  </si>
  <si>
    <t>27AASFD3031E1ZM</t>
  </si>
  <si>
    <t>1033/G/22-23</t>
  </si>
  <si>
    <t>0653/22-23</t>
  </si>
  <si>
    <t>1109/G/22-23</t>
  </si>
  <si>
    <t>0654/22-23</t>
  </si>
  <si>
    <t>1179/G/22-23</t>
  </si>
  <si>
    <t>0900/22-23</t>
  </si>
  <si>
    <t>1371/G/22-23</t>
  </si>
  <si>
    <t>QMAX ION PRIVATE LIMITED</t>
  </si>
  <si>
    <t>33AAACQ7291E1ZI</t>
  </si>
  <si>
    <t>QO-BOX (QUALITY OUTSIDE THE BOX)</t>
  </si>
  <si>
    <t>33AAACQ6786G1Z8</t>
  </si>
  <si>
    <t>QPLEXUS PRIVATE LIMITED</t>
  </si>
  <si>
    <t>06AAACQ2777K1Z5</t>
  </si>
  <si>
    <t>QUADGEN WIRELESS SOLUTIONS PRIVATE LIMITED</t>
  </si>
  <si>
    <t>29AAACQ2351D1ZQ</t>
  </si>
  <si>
    <t>QUADRASYSTEMS.NET (INDIA) PRIVATE LIMITED</t>
  </si>
  <si>
    <t>33AAACQ1267E1ZU</t>
  </si>
  <si>
    <t>QUBIX CONSULTING PRIVATE LIMITED</t>
  </si>
  <si>
    <t>24AAACQ4314L1ZK</t>
  </si>
  <si>
    <t>1128/G/22-23</t>
  </si>
  <si>
    <t>0625/22-23</t>
  </si>
  <si>
    <t>QUICKMOVE TECHNOLOGIES PRIVATE LIMITED</t>
  </si>
  <si>
    <t>29AAACQ3169K1Z1</t>
  </si>
  <si>
    <t>270895/G/23-24</t>
  </si>
  <si>
    <t>QUIDDITY SOFTWARE SOLUTIONS</t>
  </si>
  <si>
    <t>36AAACQ4437G1ZI</t>
  </si>
  <si>
    <t>QWY TECHNOLOGIES PVT LTD</t>
  </si>
  <si>
    <t>29AAACQ6290K1ZX</t>
  </si>
  <si>
    <t>R K SKILLED GAMES</t>
  </si>
  <si>
    <t>27CJHPK3680A1ZD</t>
  </si>
  <si>
    <t>R-PAC (INDIA) PRIVATE LIMITED</t>
  </si>
  <si>
    <t>PNER14728A</t>
  </si>
  <si>
    <t>27AABCR8633E1ZD</t>
  </si>
  <si>
    <t>1233/G/22-23</t>
  </si>
  <si>
    <t>1294/G/22-23</t>
  </si>
  <si>
    <t>1408/G/22-23</t>
  </si>
  <si>
    <t>1439/G/22-23</t>
  </si>
  <si>
    <t>1480/G/22-23</t>
  </si>
  <si>
    <t>1591/G/22-23</t>
  </si>
  <si>
    <t>1764/G/22-23</t>
  </si>
  <si>
    <t>1765/G/22-23</t>
  </si>
  <si>
    <t>270376/G/23-24</t>
  </si>
  <si>
    <t>270532/G/23-24</t>
  </si>
  <si>
    <t>270542/G/23-24</t>
  </si>
  <si>
    <t>270544/G/23-24</t>
  </si>
  <si>
    <t>270704/G/23-24</t>
  </si>
  <si>
    <t>270769/G/23-24</t>
  </si>
  <si>
    <t>270770/G/23-24</t>
  </si>
  <si>
    <t>270951/G/23-24</t>
  </si>
  <si>
    <t>271207/G/23-24</t>
  </si>
  <si>
    <t>271219/G/23-24</t>
  </si>
  <si>
    <t>271272/G/23-24</t>
  </si>
  <si>
    <t>271339/G/23-24</t>
  </si>
  <si>
    <t>271534/G/23-24</t>
  </si>
  <si>
    <t>271592/G/23-24</t>
  </si>
  <si>
    <t>271681/G/23-24</t>
  </si>
  <si>
    <t>271712/G/23-24</t>
  </si>
  <si>
    <t>271768/G/23-24</t>
  </si>
  <si>
    <t>RACHNA SAGAR PVT LTD.</t>
  </si>
  <si>
    <t>07AAACR5864Q1ZO</t>
  </si>
  <si>
    <t>1673/G/22-33</t>
  </si>
  <si>
    <t>1088/22-23</t>
  </si>
  <si>
    <t>RADHAKRISHNA FOOD SERVICES PVT LTD/ ASSOCIATION FOR NUTRITION AND DEVELOPMENT ACTION</t>
  </si>
  <si>
    <t>27AAACR5085R1ZN</t>
  </si>
  <si>
    <t>RADIANCE FINANCIAL SERVICES</t>
  </si>
  <si>
    <t>27AATFR1713L2ZQ</t>
  </si>
  <si>
    <t>0323/G/22-23</t>
  </si>
  <si>
    <t>0289/22-23</t>
  </si>
  <si>
    <t>0324/G/22-23</t>
  </si>
  <si>
    <t>0290/22-23</t>
  </si>
  <si>
    <t>0451/G/22-23</t>
  </si>
  <si>
    <t>RADIENT SEMICON TECHNOLAB</t>
  </si>
  <si>
    <t>29AAICR8891B1ZW</t>
  </si>
  <si>
    <t>RADON MEDIA</t>
  </si>
  <si>
    <t>27BDBPK9519F1ZH</t>
  </si>
  <si>
    <t>0409/G/22-23</t>
  </si>
  <si>
    <t>0296/22-23</t>
  </si>
  <si>
    <t>RAH LEGAL KNOWLEDGE PROCESS PRIVATE LIMITED</t>
  </si>
  <si>
    <t>27AAECR5171Q1ZQ</t>
  </si>
  <si>
    <t>0592/G/22-23</t>
  </si>
  <si>
    <t>0880/G/22-23</t>
  </si>
  <si>
    <t>1362/G/22-23</t>
  </si>
  <si>
    <t>1424/G/22-23</t>
  </si>
  <si>
    <t>270758/G/23-24</t>
  </si>
  <si>
    <t>270778/G/23-24</t>
  </si>
  <si>
    <t>271000/G/23-24</t>
  </si>
  <si>
    <t>271073/G/23-24</t>
  </si>
  <si>
    <t>271637/G/23-24</t>
  </si>
  <si>
    <t>RAIMA MEDITECH(P) LTD</t>
  </si>
  <si>
    <t>27AAKCR6694N1ZC</t>
  </si>
  <si>
    <t>RAINMAKER CONSULTS</t>
  </si>
  <si>
    <t>27AMMPB4879Q1Z5</t>
  </si>
  <si>
    <t>1219/G/22-23</t>
  </si>
  <si>
    <t>RAINMAKER ONLINE TRAINING SOLUTIONS PRIVATE LIMITED</t>
  </si>
  <si>
    <t>27AAHCR8357D1Z4</t>
  </si>
  <si>
    <t>0316/G/22-23</t>
  </si>
  <si>
    <t>RAISING SUPERSTARS</t>
  </si>
  <si>
    <t>27AAKCR4902R1ZP</t>
  </si>
  <si>
    <t>RAJENDRA &amp;CO.</t>
  </si>
  <si>
    <t>27AAAFR1878D1Z9</t>
  </si>
  <si>
    <t>1205/G/22-23</t>
  </si>
  <si>
    <t>271591/G/23-24</t>
  </si>
  <si>
    <t>RAJIV MEHTA &amp; COMPANY</t>
  </si>
  <si>
    <t>27AFVPM4285P1ZA</t>
  </si>
  <si>
    <t>270914/G/23-24</t>
  </si>
  <si>
    <t>632/23-24</t>
  </si>
  <si>
    <t>1046/23-24</t>
  </si>
  <si>
    <t>RAJLAXMI ROADLINES PRIVATE LIMITED</t>
  </si>
  <si>
    <t>27AACCR6707J1Z6</t>
  </si>
  <si>
    <t>270817/G/23-24</t>
  </si>
  <si>
    <t>271774/G/23-24</t>
  </si>
  <si>
    <t>271848/G/23-24</t>
  </si>
  <si>
    <t>RALSONICS RESEARCH PRIVATE LIMITED</t>
  </si>
  <si>
    <t>27AAICR6481R1ZD</t>
  </si>
  <si>
    <t>RAMA CYLINDERS PVT. LTD.</t>
  </si>
  <si>
    <t>24AACCR8653D1ZG</t>
  </si>
  <si>
    <t>1867/G/22-23</t>
  </si>
  <si>
    <t>1239/22-23</t>
  </si>
  <si>
    <t>271221/G/23-24</t>
  </si>
  <si>
    <t>RAMA KRISHNA MULTISERVICES PVT LTD</t>
  </si>
  <si>
    <t>Business Process Outsourcing (BPO) &amp; Business Support Services</t>
  </si>
  <si>
    <t>27AALCR5303B1ZO</t>
  </si>
  <si>
    <t>270862/G/23-24</t>
  </si>
  <si>
    <t>688/23-24</t>
  </si>
  <si>
    <t>271014/G/23-24</t>
  </si>
  <si>
    <t>698/23-24</t>
  </si>
  <si>
    <t>271352/G/23-24</t>
  </si>
  <si>
    <t>1013/23-24</t>
  </si>
  <si>
    <t>271529/G/23-24</t>
  </si>
  <si>
    <t>1027/23-24</t>
  </si>
  <si>
    <t>RAMA PURE WATER  PRIVATE LIMITED</t>
  </si>
  <si>
    <t>33AAJCR8857N1ZJ</t>
  </si>
  <si>
    <t>1209/G/22-23</t>
  </si>
  <si>
    <t>RAMTIRTH LEASING AND FINANCE COMPANY PRIVATE LIMITED</t>
  </si>
  <si>
    <t>27AAACR3879H1Z2</t>
  </si>
  <si>
    <t>1497/G/22-23</t>
  </si>
  <si>
    <t>0818/22-23</t>
  </si>
  <si>
    <t>1704/G/22-23</t>
  </si>
  <si>
    <t>0999/22-23</t>
  </si>
  <si>
    <t>270796/G/23-24</t>
  </si>
  <si>
    <t>477/23-24</t>
  </si>
  <si>
    <t>RAND POLYPRODUCTS PVT LTD</t>
  </si>
  <si>
    <t>27AAACR8070L1Z0</t>
  </si>
  <si>
    <t>0435/G/22-23</t>
  </si>
  <si>
    <t>0214/22-23</t>
  </si>
  <si>
    <t>0569/G/22-23</t>
  </si>
  <si>
    <t>0752/G/22-23</t>
  </si>
  <si>
    <t>1142/G/22-23</t>
  </si>
  <si>
    <t>RAPHE MPHIBR PVT. LTD</t>
  </si>
  <si>
    <t>09AAICR4226N1ZW</t>
  </si>
  <si>
    <t>0594/G/22-23</t>
  </si>
  <si>
    <t>RAPYDER CLOUD SOLUTIONS PRIVATE LIMITED</t>
  </si>
  <si>
    <t>29AAICR1118D1ZM</t>
  </si>
  <si>
    <t>0993/G/22-23</t>
  </si>
  <si>
    <t>1448/G/22-23</t>
  </si>
  <si>
    <t>RATAN BUILDER</t>
  </si>
  <si>
    <t>27AAACN1792R1ZT</t>
  </si>
  <si>
    <t>1280/G/22-23</t>
  </si>
  <si>
    <t>270046/G/23-24</t>
  </si>
  <si>
    <t>RATEPING TECHNOLOGIES PVT LTD</t>
  </si>
  <si>
    <t>27AAHCR7912A1ZJ</t>
  </si>
  <si>
    <t>1267/G/22-23</t>
  </si>
  <si>
    <t>RATHI RUBBER INDIA PRIVATE LIMITED</t>
  </si>
  <si>
    <t>33AAECR1024N1ZJ</t>
  </si>
  <si>
    <t>RAYCON INFRASTRUCTURE PVT LTD/ HBITS</t>
  </si>
  <si>
    <t>27AADCR7724A1ZL</t>
  </si>
  <si>
    <t xml:space="preserve">RE CHANNEL FASHION 		</t>
  </si>
  <si>
    <t>27AAZFR2890L1Z5</t>
  </si>
  <si>
    <t>REACHLOCAL SERVICES PRIVATE LIMITED</t>
  </si>
  <si>
    <t>27AAECR4658Q1ZK</t>
  </si>
  <si>
    <t>1651/G/22-23</t>
  </si>
  <si>
    <t>0975/22-23</t>
  </si>
  <si>
    <t>READYMIX CONSTRUCTION MACHINERY PVT.LTD</t>
  </si>
  <si>
    <t>27AAFCR6817C1ZF</t>
  </si>
  <si>
    <t>1762/G/22-23</t>
  </si>
  <si>
    <t>1153/22-23</t>
  </si>
  <si>
    <t>REAL TIME DATA SERVICES PVT. LTD</t>
  </si>
  <si>
    <t>27AAECR6594F1Z0</t>
  </si>
  <si>
    <t>REALATTE DIGITAL MARKETING AGENCY</t>
  </si>
  <si>
    <t>27AAVFR7098A1ZM</t>
  </si>
  <si>
    <t>RECLINERS INDIA PRIVATE LIMITED</t>
  </si>
  <si>
    <t>07AABCR6505R1ZX</t>
  </si>
  <si>
    <t>RED EARTH STEELS PRIVATE LIMITED</t>
  </si>
  <si>
    <t>27AAACR1413M1ZH</t>
  </si>
  <si>
    <t>RED TELEWORLD LLP</t>
  </si>
  <si>
    <t>27AAUFR1934Q1Z9</t>
  </si>
  <si>
    <t>0439/G/22-23</t>
  </si>
  <si>
    <t>0249/22-23</t>
  </si>
  <si>
    <t>REDBRICK OFFICES LTD</t>
  </si>
  <si>
    <t>27AAHCR5539F1Z6</t>
  </si>
  <si>
    <t>1679/G/22-33</t>
  </si>
  <si>
    <t>1680/G/22-33</t>
  </si>
  <si>
    <t>1837/G/22-23</t>
  </si>
  <si>
    <t>Aravind Mohan Kartha V</t>
  </si>
  <si>
    <t>1852/G/22-23</t>
  </si>
  <si>
    <t>1868/G/22-23</t>
  </si>
  <si>
    <t>270133/G/23-24</t>
  </si>
  <si>
    <t>271525/G/23-24</t>
  </si>
  <si>
    <t>REDEMACO ENGINEERING PVT. LTD</t>
  </si>
  <si>
    <t>27AAACR5725NIZ0</t>
  </si>
  <si>
    <t>REFLEX REALTY LLP</t>
  </si>
  <si>
    <t>27AAWFR9782L1ZV</t>
  </si>
  <si>
    <t>REGENTI MEDIA PRIVATE LIMITED</t>
  </si>
  <si>
    <t>MUMR30651F</t>
  </si>
  <si>
    <t>Advertising, Marketing, and Media Services.</t>
  </si>
  <si>
    <t>digital marketing, brand consultancy</t>
  </si>
  <si>
    <t>27AAGCR3462G1ZB</t>
  </si>
  <si>
    <t>0903/G/22-23</t>
  </si>
  <si>
    <t>270136/G/23-24</t>
  </si>
  <si>
    <t>270366/G/23-24</t>
  </si>
  <si>
    <t>131/23-24</t>
  </si>
  <si>
    <t>270390/G/23-24</t>
  </si>
  <si>
    <t>271445/G/23-24</t>
  </si>
  <si>
    <t>271909/G/23-24</t>
  </si>
  <si>
    <t>271910/G/23-24</t>
  </si>
  <si>
    <t>RELISERV SOLUTION</t>
  </si>
  <si>
    <t>Ruchi Paresh Lewis</t>
  </si>
  <si>
    <t>27AAOFR4891A1ZY</t>
  </si>
  <si>
    <t>271622/G/23-24</t>
  </si>
  <si>
    <t>1274/23-24</t>
  </si>
  <si>
    <t>271806/G/23-24</t>
  </si>
  <si>
    <t>1280/23-24</t>
  </si>
  <si>
    <t>RELOMI CORPORATE SERVICES PVT LTD</t>
  </si>
  <si>
    <t>27AASFR8175P2ZX</t>
  </si>
  <si>
    <t>271171/G/23-24</t>
  </si>
  <si>
    <t>Siddharth Ashok Mandan</t>
  </si>
  <si>
    <t>REMOTEX SERVICES LLP</t>
  </si>
  <si>
    <t>09ABBFR2491L1ZS</t>
  </si>
  <si>
    <t>RENOWN PHARMACEUTICAL PRIVATE LIMITED</t>
  </si>
  <si>
    <t>24AADCR0916L1ZG</t>
  </si>
  <si>
    <t>REPUTABLE TECHNOLOGIES PRIVATE LIMITED</t>
  </si>
  <si>
    <t>27AAHCR9731R1ZF</t>
  </si>
  <si>
    <t>1060/G/22-23</t>
  </si>
  <si>
    <t>RES AN EVE PRIVATE LIMITED</t>
  </si>
  <si>
    <t>27AAGCR4619D1ZG</t>
  </si>
  <si>
    <t>RESITEX</t>
  </si>
  <si>
    <t>27AAPFR0092Q1ZF</t>
  </si>
  <si>
    <t>271497/G/23-24</t>
  </si>
  <si>
    <t>1003/23-24</t>
  </si>
  <si>
    <t>RESURGENT AV INTEGRATORS PVT LTD</t>
  </si>
  <si>
    <t>29AAECR6661H1Z0</t>
  </si>
  <si>
    <t>RESURZENCE SOLUTIONS PRIVATE LIMITED</t>
  </si>
  <si>
    <t>19ABDFR6416K1ZU</t>
  </si>
  <si>
    <t>RETAIL ADVISING SERVICES LLP</t>
  </si>
  <si>
    <t>07AAVFR7955C1ZM</t>
  </si>
  <si>
    <t>0587/G/22-23</t>
  </si>
  <si>
    <t>0588/G/22-23</t>
  </si>
  <si>
    <t>0777/G/22-23</t>
  </si>
  <si>
    <t>0778/G/22-23</t>
  </si>
  <si>
    <t>0913/G/22-23</t>
  </si>
  <si>
    <t>1063/G/22-23</t>
  </si>
  <si>
    <t>1126/G/22-23</t>
  </si>
  <si>
    <t>1127/G/22-23</t>
  </si>
  <si>
    <t>1153/G/22-23</t>
  </si>
  <si>
    <t>0640/22-23</t>
  </si>
  <si>
    <t>1194/G/22-23</t>
  </si>
  <si>
    <t>1313/G/22-23</t>
  </si>
  <si>
    <t>1314/G/22-23</t>
  </si>
  <si>
    <t>1315/G/22-23</t>
  </si>
  <si>
    <t>0781/22-23</t>
  </si>
  <si>
    <t>1575/G/22-23</t>
  </si>
  <si>
    <t>270091/G/23-24</t>
  </si>
  <si>
    <t>270618/G/23-24</t>
  </si>
  <si>
    <t>270648/G/23-24</t>
  </si>
  <si>
    <t>23-24/35</t>
  </si>
  <si>
    <t>270669/G/23-24</t>
  </si>
  <si>
    <t>23-24/36</t>
  </si>
  <si>
    <t>270732/G/23-24</t>
  </si>
  <si>
    <t>23-24/37</t>
  </si>
  <si>
    <t>270827/G/23-24</t>
  </si>
  <si>
    <t>1399/23-24</t>
  </si>
  <si>
    <t>270828/G/23-24</t>
  </si>
  <si>
    <t>23-24/49</t>
  </si>
  <si>
    <t>271262/G/23-24</t>
  </si>
  <si>
    <t>1107/23-24</t>
  </si>
  <si>
    <t>271334/G/23-24</t>
  </si>
  <si>
    <t>271432/G/23-24</t>
  </si>
  <si>
    <t>925/23-24</t>
  </si>
  <si>
    <t>RETE MEDIA PRIVATE LIMITED /  THE RECTANGLES INDIA</t>
  </si>
  <si>
    <t>27AADCD5833E1ZT</t>
  </si>
  <si>
    <t>RETRANZ INFOLABS PVT LTD</t>
  </si>
  <si>
    <t>27AAHCR2573F1ZA</t>
  </si>
  <si>
    <t>0254/G/22-23</t>
  </si>
  <si>
    <t>REVER DIGITAL</t>
  </si>
  <si>
    <t>27CWFPS4212K1ZA</t>
  </si>
  <si>
    <t>0238/G/22-23</t>
  </si>
  <si>
    <t>1251/G/22-23</t>
  </si>
  <si>
    <t>REVOLUNO CREATION PVT LTD</t>
  </si>
  <si>
    <t>27AALCR1048R1ZP</t>
  </si>
  <si>
    <t>REYEDIN TECHSTACK PRIVATE LIMITED</t>
  </si>
  <si>
    <t>07AAKCR4136K1Z3</t>
  </si>
  <si>
    <t>RHDB &amp; CO LLP</t>
  </si>
  <si>
    <t>27AATFR7571G1ZI</t>
  </si>
  <si>
    <t>270421/G/23-24</t>
  </si>
  <si>
    <t>304/23-24</t>
  </si>
  <si>
    <t>270925/G/23-24</t>
  </si>
  <si>
    <t>691/23-24</t>
  </si>
  <si>
    <t>270997/G/23-24</t>
  </si>
  <si>
    <t>271246/G/23-24</t>
  </si>
  <si>
    <t>874/23-24</t>
  </si>
  <si>
    <t>271295/G/23-24</t>
  </si>
  <si>
    <t>RIBBON LOGISTICS INDIA PVT LTD</t>
  </si>
  <si>
    <t>27AAGCR0425F1ZO</t>
  </si>
  <si>
    <t>0965/G/22-23</t>
  </si>
  <si>
    <t>1058/G/22-23</t>
  </si>
  <si>
    <t>RICETEC MACHINERY PRIVATE LIMITED</t>
  </si>
  <si>
    <t>36AADCR1195D1ZJ</t>
  </si>
  <si>
    <t>RICO APPLIANCES PVT LTD</t>
  </si>
  <si>
    <t>27AAACR1910P1Z9</t>
  </si>
  <si>
    <t>RIDDHI ENTERPRISES</t>
  </si>
  <si>
    <t>27AAAFR7366L1ZP</t>
  </si>
  <si>
    <t>270444/G/23-24</t>
  </si>
  <si>
    <t>RIKHA SECURITIES LTD</t>
  </si>
  <si>
    <t>27AADCR3067Q1ZS</t>
  </si>
  <si>
    <t>271893/G/23-24</t>
  </si>
  <si>
    <t>1443/23-24</t>
  </si>
  <si>
    <t>RIO INNOBEV PVT. LTD</t>
  </si>
  <si>
    <t>27AAKCR3747A1ZF</t>
  </si>
  <si>
    <t>0378/G/22-23</t>
  </si>
  <si>
    <t>0268/22-23</t>
  </si>
  <si>
    <t>0758/G/22-23</t>
  </si>
  <si>
    <t>270052/G/23-24</t>
  </si>
  <si>
    <t>RIOCONN INTERACTIVE PVT. LTD.</t>
  </si>
  <si>
    <t>24AAGCR3847R1ZP</t>
  </si>
  <si>
    <t>RISK ECUCATORS PRIVATE LIMITED</t>
  </si>
  <si>
    <t>271630/G/23-24</t>
  </si>
  <si>
    <t>RIVAARA LABS PVT LTD</t>
  </si>
  <si>
    <t>Renu Yadav</t>
  </si>
  <si>
    <t>36AAJCR8676F1Z8</t>
  </si>
  <si>
    <t>271663/G/23-24</t>
  </si>
  <si>
    <t>1381/23-24</t>
  </si>
  <si>
    <t>271664/G/23-24</t>
  </si>
  <si>
    <t>1382/23-24</t>
  </si>
  <si>
    <t>RK ENTERPRISES</t>
  </si>
  <si>
    <t>27BGYPK0021L1Z4</t>
  </si>
  <si>
    <t>0942/G/22-23</t>
  </si>
  <si>
    <t>RKB INTERNATIONAL PRIVATE LIMITED</t>
  </si>
  <si>
    <t>24AAFCR0374Q1Z0</t>
  </si>
  <si>
    <t>RMH MOTOROCTANE PVT. LTD.</t>
  </si>
  <si>
    <t>27AAJCR3641Q1ZQ</t>
  </si>
  <si>
    <t>271679/G/23-24</t>
  </si>
  <si>
    <t>Bhavana Nimbalkar</t>
  </si>
  <si>
    <t>RMH MOTOROCTRONE PRIVATE KIMITED</t>
  </si>
  <si>
    <t>271638/G/23-24</t>
  </si>
  <si>
    <t>ROCKDUDE IMPEX PRIVATE LIMITED / BUZIL ROSARI PVT. LTD</t>
  </si>
  <si>
    <t>Rajendra K</t>
  </si>
  <si>
    <t>27AAECR3267K1Z1</t>
  </si>
  <si>
    <t>271265/G/23-24</t>
  </si>
  <si>
    <t>1103/23-24</t>
  </si>
  <si>
    <t>ROHAN HOUSING PRIVATE LTD</t>
  </si>
  <si>
    <t>29AADCR6403N1Z0</t>
  </si>
  <si>
    <t>0360/G/22-23</t>
  </si>
  <si>
    <t>0528/G/22-23</t>
  </si>
  <si>
    <t>0534/G/22-23</t>
  </si>
  <si>
    <t>ROHERA HEALTHCARE &amp; TECHNOLOGY PRIVATE LIMITED (E-MEDICA)</t>
  </si>
  <si>
    <t>27AAKCR4910R1ZP</t>
  </si>
  <si>
    <t>0597/G/22-23</t>
  </si>
  <si>
    <t>ROKADE ROTOTECHNIKS</t>
  </si>
  <si>
    <t>27AAJFR1319J1Z3</t>
  </si>
  <si>
    <t>0962/G/22-23</t>
  </si>
  <si>
    <t>1144/G/22-23</t>
  </si>
  <si>
    <t>ROOT SYNTAX TECHNOLOGIES</t>
  </si>
  <si>
    <t>29AAECS5024K1Z5</t>
  </si>
  <si>
    <t>271546/G/23-24</t>
  </si>
  <si>
    <t>1059/23-24</t>
  </si>
  <si>
    <t>271748/G/23-24</t>
  </si>
  <si>
    <t>1202/23-24</t>
  </si>
  <si>
    <t>ROSH ELEVATORS PRIVATE LIMITED</t>
  </si>
  <si>
    <t>36AAHCR2732C1ZO</t>
  </si>
  <si>
    <t>ROSH REALTY</t>
  </si>
  <si>
    <t>27ABHFR7751F1ZW</t>
  </si>
  <si>
    <t>271270/G/23-24</t>
  </si>
  <si>
    <t>847/23-24</t>
  </si>
  <si>
    <t>RR CORP</t>
  </si>
  <si>
    <t>Fatima Karbalai</t>
  </si>
  <si>
    <t>36AALCR1139D1ZJ</t>
  </si>
  <si>
    <t>0417/G/22-23</t>
  </si>
  <si>
    <t>0250/22-23</t>
  </si>
  <si>
    <t>RSD FASHION</t>
  </si>
  <si>
    <t>27AAEFR6658R1Z8</t>
  </si>
  <si>
    <t>1377/G/22-23</t>
  </si>
  <si>
    <t>1751/G/22-23</t>
  </si>
  <si>
    <t>RSPINNOV LLP</t>
  </si>
  <si>
    <t>29AAUFR0203L1ZV</t>
  </si>
  <si>
    <t>1138/G/22-23</t>
  </si>
  <si>
    <t>RUDRA TECHNO CARE LLP</t>
  </si>
  <si>
    <t>24ABEFR6879H1ZQ</t>
  </si>
  <si>
    <t>0334/G/22-23</t>
  </si>
  <si>
    <t>1202/G/22-23</t>
  </si>
  <si>
    <t>1687/G/22-23</t>
  </si>
  <si>
    <t>0898/22-23</t>
  </si>
  <si>
    <t>RUDRAM REALTY</t>
  </si>
  <si>
    <t>Archana Rapelli</t>
  </si>
  <si>
    <t>27AAVFR5349A1ZW</t>
  </si>
  <si>
    <t>RURASH FINANCIAL PVT.LTD.</t>
  </si>
  <si>
    <t>27AAJCR4360A1ZL</t>
  </si>
  <si>
    <t>271521/G/23-24</t>
  </si>
  <si>
    <t>1095/23-24</t>
  </si>
  <si>
    <t>1262/23-24</t>
  </si>
  <si>
    <t>271677/G/23-24</t>
  </si>
  <si>
    <t>1523/23-24</t>
  </si>
  <si>
    <t>JALLURI SURENDRA</t>
  </si>
  <si>
    <t>RX SOLUTIONS</t>
  </si>
  <si>
    <t>29AAFPN4111Q1ZC</t>
  </si>
  <si>
    <t>270113/G/23-24</t>
  </si>
  <si>
    <t>23-24/10</t>
  </si>
  <si>
    <t>270422/G/23-24</t>
  </si>
  <si>
    <t>1299/23-24</t>
  </si>
  <si>
    <t>270423/G/23-24</t>
  </si>
  <si>
    <t>23-24/15</t>
  </si>
  <si>
    <t>270424/G/23-24</t>
  </si>
  <si>
    <t>23-24/16</t>
  </si>
  <si>
    <t>RYAL LOGISTICS PRIVATE LIMITED</t>
  </si>
  <si>
    <t>27AAACR6636A1ZN</t>
  </si>
  <si>
    <t>RYAN INTERNATIONAL SCHOOL</t>
  </si>
  <si>
    <t>27AATPH3371A1ZT</t>
  </si>
  <si>
    <t>1567/G/22-23</t>
  </si>
  <si>
    <t>270146/G/23-24</t>
  </si>
  <si>
    <t>493/23-24</t>
  </si>
  <si>
    <t>270313/G/23-24</t>
  </si>
  <si>
    <t>460/23-24</t>
  </si>
  <si>
    <t>270844/G/23-24</t>
  </si>
  <si>
    <t>954/23-24</t>
  </si>
  <si>
    <t>271004/G/23-24</t>
  </si>
  <si>
    <t>S DAYMA &amp; CO</t>
  </si>
  <si>
    <t>27ADJFS1961N1ZG</t>
  </si>
  <si>
    <t>271601/G/23-24</t>
  </si>
  <si>
    <t>271795/G/23-24</t>
  </si>
  <si>
    <t>S J CONTRACTS PVT LTD</t>
  </si>
  <si>
    <t>Anindita S Vaidya</t>
  </si>
  <si>
    <t>27AALCS9596H1ZG</t>
  </si>
  <si>
    <t>0975/G/22-23</t>
  </si>
  <si>
    <t>1111/G/22-23</t>
  </si>
  <si>
    <t>1172/G/22-23</t>
  </si>
  <si>
    <t>1214/G/22-23</t>
  </si>
  <si>
    <t>0880/22-23</t>
  </si>
  <si>
    <t>1225/G/22-23</t>
  </si>
  <si>
    <t>0746/22-23</t>
  </si>
  <si>
    <t>S M M P &amp; COMPANY</t>
  </si>
  <si>
    <t>27ADBFS6640Q1ZG</t>
  </si>
  <si>
    <t>S M SYSTEMS PVT LTD</t>
  </si>
  <si>
    <t>27AAACS8736Q1ZK</t>
  </si>
  <si>
    <t>S. R. IRANI &amp; CO.</t>
  </si>
  <si>
    <t>27AACPI0916M1ZR</t>
  </si>
  <si>
    <t>271685/G/23-24</t>
  </si>
  <si>
    <t>S. S. POLYMERS IMPEX PRIVATE LIMITED</t>
  </si>
  <si>
    <t>07AAKCS3334E1ZH</t>
  </si>
  <si>
    <t>S4S TECHNOCRATS PVT LTD</t>
  </si>
  <si>
    <t>29AAVCS1807P1ZF</t>
  </si>
  <si>
    <t>271167/G/23-24</t>
  </si>
  <si>
    <t>271193/G/23-24</t>
  </si>
  <si>
    <t>SAANIKA INDUSTRIES PRIVATE LIMITED</t>
  </si>
  <si>
    <t>24AAJCS6782P1ZH</t>
  </si>
  <si>
    <t>SAARVI GROUP</t>
  </si>
  <si>
    <t>27ABEFS2790L2ZN</t>
  </si>
  <si>
    <t>SADAANPUR MEDIA PVT. LTD.</t>
  </si>
  <si>
    <t>06AAXCS3439H1ZU</t>
  </si>
  <si>
    <t>SAFE TECHNICAL SUPPLY PVT LTD</t>
  </si>
  <si>
    <t>27AAICS1265L1Z0</t>
  </si>
  <si>
    <t>271939/G/23-24</t>
  </si>
  <si>
    <t>SAI INDIA GYPSUM PRODUCTS PRIVATE LIMITED</t>
  </si>
  <si>
    <t>27AAOCS6925M1ZJ</t>
  </si>
  <si>
    <t>270395/G/23-24</t>
  </si>
  <si>
    <t>301/23-24</t>
  </si>
  <si>
    <t>SAIFEN BAUHAUS LLP /METTALICA</t>
  </si>
  <si>
    <t>27AECPN0005N1ZO</t>
  </si>
  <si>
    <t>271503/G/23-24</t>
  </si>
  <si>
    <t>SAINI PATI SHAH &amp; CO LLP</t>
  </si>
  <si>
    <t>27ACRFS8257N1ZZ</t>
  </si>
  <si>
    <t>270875/G/23-24</t>
  </si>
  <si>
    <t>SAINT GOBAIN GROUP-TEKBOND /GRINDWELL NORTON LIMITED</t>
  </si>
  <si>
    <t>33AABCS4338M1Z8</t>
  </si>
  <si>
    <t>270661/G/23-24</t>
  </si>
  <si>
    <t>502/23-24</t>
  </si>
  <si>
    <t>SAISATWIK TECHNOLOGIES PVT LTD</t>
  </si>
  <si>
    <t>09ABICS0042E1ZM</t>
  </si>
  <si>
    <t>SAIT NAGJEE PURUSHOTTAM &amp; CO PVT LTD</t>
  </si>
  <si>
    <t>27AADCS7810G1ZD</t>
  </si>
  <si>
    <t>SAJ ELECTRONICS PVT LTD</t>
  </si>
  <si>
    <t>27AATCS7276A1ZX</t>
  </si>
  <si>
    <t>270028/G/23-24</t>
  </si>
  <si>
    <t>323/23-24</t>
  </si>
  <si>
    <t>270169/G/23-24</t>
  </si>
  <si>
    <t>76/23-24</t>
  </si>
  <si>
    <t>SAK WEBSOLUTION PRIVATE LIMITED</t>
  </si>
  <si>
    <t>24AAUCS4553P1ZH</t>
  </si>
  <si>
    <t>0688/G/22-23</t>
  </si>
  <si>
    <t>1017/G/22-23</t>
  </si>
  <si>
    <t>1201/G/22-23</t>
  </si>
  <si>
    <t>1393/G/22-23</t>
  </si>
  <si>
    <t>SAKSHAM INNOVATION PRIVATE LIMITED</t>
  </si>
  <si>
    <t>36AASCS4828B1Z5</t>
  </si>
  <si>
    <t>271242/G/23-24</t>
  </si>
  <si>
    <t>SALASAR BALAJI SHIPBREAKERS PVT LTD</t>
  </si>
  <si>
    <t>27AAECS5872M1ZP</t>
  </si>
  <si>
    <t>270795/G/23-24</t>
  </si>
  <si>
    <t>SALETANCY CONSULTING PRIVATE LIMITED</t>
  </si>
  <si>
    <t>09AAZCS2998D1ZG</t>
  </si>
  <si>
    <t>0677/G/22-23</t>
  </si>
  <si>
    <t>NO SOA</t>
  </si>
  <si>
    <t>SAMPOORTI ENTERPRISES</t>
  </si>
  <si>
    <t>29AAACC9047Q1ZY</t>
  </si>
  <si>
    <t>SAMPURN(E)ARTH ENVIRONMENT SOLUTIONS PRIVATE LIMITED</t>
  </si>
  <si>
    <t>30AARCS3175Q1ZP</t>
  </si>
  <si>
    <t>SAMSKRITI BUSINESS SOLUTIONS PRIVATE LIMITED</t>
  </si>
  <si>
    <t>36AAOCS4786Q1Z5</t>
  </si>
  <si>
    <t>SAN ACADEMY GROUP OF SCHOOLS</t>
  </si>
  <si>
    <t>chennai</t>
  </si>
  <si>
    <t>33AEBFS6717F1Z6</t>
  </si>
  <si>
    <t>0739/G/22-23</t>
  </si>
  <si>
    <t>270643/G/23-24</t>
  </si>
  <si>
    <t>270716/G/23-24</t>
  </si>
  <si>
    <t>270946/G/23-24</t>
  </si>
  <si>
    <t>SAN MEDIA PVT. LTD.</t>
  </si>
  <si>
    <t>33AAGCS1178N2Z0</t>
  </si>
  <si>
    <t>0828/G/22-23</t>
  </si>
  <si>
    <t>1151/G/22-23</t>
  </si>
  <si>
    <t>0804/22-23</t>
  </si>
  <si>
    <t>SANCHAN INFO SOLUTIONS</t>
  </si>
  <si>
    <t>36AAOCS3896B1ZZ</t>
  </si>
  <si>
    <t>SANKALP HYDRAULIK PRIVATE LIMITED</t>
  </si>
  <si>
    <t>MUMS66299C</t>
  </si>
  <si>
    <t>27AANCS4966P1Z9</t>
  </si>
  <si>
    <t>0604/G/22-23</t>
  </si>
  <si>
    <t>1594/G/22-23</t>
  </si>
  <si>
    <t>271645/G/23-24</t>
  </si>
  <si>
    <t>SANKEY BUSINESS SOLUTIONS PRIVATE LIMITED</t>
  </si>
  <si>
    <t>27AAYCS5896F1ZC</t>
  </si>
  <si>
    <t>1580/G/22-23</t>
  </si>
  <si>
    <t>0890/22-23</t>
  </si>
  <si>
    <t>SANKHYA TECHNO SYSTEMS PVT LTD</t>
  </si>
  <si>
    <t>27AARCS9936R1ZX</t>
  </si>
  <si>
    <t>SANWUD SURFACES</t>
  </si>
  <si>
    <t>07AEMFS0803D1ZB</t>
  </si>
  <si>
    <t>0665/G/22-23</t>
  </si>
  <si>
    <t>SAP HOLDING AND LEASING PVT. LTD</t>
  </si>
  <si>
    <t>27AAFCS7429B1ZE</t>
  </si>
  <si>
    <t>270933/G/23-24</t>
  </si>
  <si>
    <t>SARA FINANCE, REAL VALUE LOANS</t>
  </si>
  <si>
    <t>27ACFFS3383K1ZO</t>
  </si>
  <si>
    <t>271134/G/23-24</t>
  </si>
  <si>
    <t>758/23-24</t>
  </si>
  <si>
    <t>271205/G/23-24</t>
  </si>
  <si>
    <t>271278/G/23-24</t>
  </si>
  <si>
    <t>851/23-24</t>
  </si>
  <si>
    <t>271369/G/23-24</t>
  </si>
  <si>
    <t>861/23-24</t>
  </si>
  <si>
    <t>271452/G/23-24</t>
  </si>
  <si>
    <t>SARA INTERIORS PVT. LTD.</t>
  </si>
  <si>
    <t>27AAQCS1742J1ZY</t>
  </si>
  <si>
    <t>SARAFF SOLITAIRES</t>
  </si>
  <si>
    <t>27ABTFS6119C1ZX</t>
  </si>
  <si>
    <t>1449/G/22-23</t>
  </si>
  <si>
    <t>0810/22-23</t>
  </si>
  <si>
    <t>1691/G/22-23</t>
  </si>
  <si>
    <t>0956/22-23</t>
  </si>
  <si>
    <t>271796/G/23-24</t>
  </si>
  <si>
    <t>SARAL DESIGNS SOLUTIONS PVT LTD</t>
  </si>
  <si>
    <t>27AAVCS8853R1ZV</t>
  </si>
  <si>
    <t>0321/G/22-23</t>
  </si>
  <si>
    <t>SARASWATI MARKETING</t>
  </si>
  <si>
    <t>27ABDPS8529A1ZM</t>
  </si>
  <si>
    <t>SAROM FAB PRIVATE LIMITED</t>
  </si>
  <si>
    <t>27AAKCS5816P1ZL</t>
  </si>
  <si>
    <t>SATISFIC SOFTWARE SYSTEMS PRIVATE LIMITED</t>
  </si>
  <si>
    <t>19ABDCS1750N1ZY</t>
  </si>
  <si>
    <t>1022/G/22-23</t>
  </si>
  <si>
    <t>0837/22-23</t>
  </si>
  <si>
    <t>SATISH TRADING COMPANY (INDIA)</t>
  </si>
  <si>
    <t>27AAAPV7942A1ZP</t>
  </si>
  <si>
    <t>0302/G/22-23</t>
  </si>
  <si>
    <t>SATNAV TECHNOLOGIES PRIVATE LIMITED</t>
  </si>
  <si>
    <t>Palla Pradeep</t>
  </si>
  <si>
    <t>36AAHCS8915N1ZN</t>
  </si>
  <si>
    <t>271405/G/23-24</t>
  </si>
  <si>
    <t>904/23-24</t>
  </si>
  <si>
    <t>SAVEX TECHNOLOGIES PRIVATE LIMITED</t>
  </si>
  <si>
    <t>27AAACS5547H1Z8</t>
  </si>
  <si>
    <t>SAVLA HOUSE OF FASHION LLP</t>
  </si>
  <si>
    <t>27ABCFA7082P1ZX</t>
  </si>
  <si>
    <t>1064/G/22-23</t>
  </si>
  <si>
    <t>1161/G/22-23</t>
  </si>
  <si>
    <t>Satish Keshav Jadhav</t>
  </si>
  <si>
    <t>SAWARA SOLUTIONS PRIVATE LIMITED</t>
  </si>
  <si>
    <t>29ABFCS3845N1ZN</t>
  </si>
  <si>
    <t>SAWARIYA FUTUREWORKS LIMITED</t>
  </si>
  <si>
    <t>27ABDCS5024K1Z8</t>
  </si>
  <si>
    <t>270846/G/23-24</t>
  </si>
  <si>
    <t>270882/G/23-24</t>
  </si>
  <si>
    <t>271098/G/23-24</t>
  </si>
  <si>
    <t>SBEM PRIVATE LIMITED</t>
  </si>
  <si>
    <t>27AAHCS8741E1Z5</t>
  </si>
  <si>
    <t>0296/G/21-22</t>
  </si>
  <si>
    <t>0443/G/21-22</t>
  </si>
  <si>
    <t>SCALABLE CONSULTING &amp; SOLUTIONS PVT LTD</t>
  </si>
  <si>
    <t>27AAVCS2847K1ZJ</t>
  </si>
  <si>
    <t>0062/G/22-23</t>
  </si>
  <si>
    <t>0270/G/22-23</t>
  </si>
  <si>
    <t>0456/G/22-23</t>
  </si>
  <si>
    <t>0818/G/22-23</t>
  </si>
  <si>
    <t>1292/G/22-23</t>
  </si>
  <si>
    <t>1540/G/22-23</t>
  </si>
  <si>
    <t>SCALE DELIGHT</t>
  </si>
  <si>
    <t>27GFNPS7441B1Z3</t>
  </si>
  <si>
    <t>SCALER INDIA PRIVATE LIMITED</t>
  </si>
  <si>
    <t>29AAXCS8459B1ZK</t>
  </si>
  <si>
    <t>SCHOOL OF BUSINESS WISDOM</t>
  </si>
  <si>
    <t>25HDGF458677G5S</t>
  </si>
  <si>
    <t>SCHOOL OF EXCELLENCE</t>
  </si>
  <si>
    <t>33ABZFS6653B1ZT</t>
  </si>
  <si>
    <t>0628/G/22-23</t>
  </si>
  <si>
    <t>1098/G/22-23</t>
  </si>
  <si>
    <t>0588/22-23</t>
  </si>
  <si>
    <t>SCI-COM SOFTWARE INDIA PVT LTD</t>
  </si>
  <si>
    <t>27AAECS2772G1Z9</t>
  </si>
  <si>
    <t>0801/G/22-23</t>
  </si>
  <si>
    <t>0853/G/22-23</t>
  </si>
  <si>
    <t>SCIENCE INTEGRA</t>
  </si>
  <si>
    <t>27ACPFS0817G1ZY</t>
  </si>
  <si>
    <t>1351/G/22-23</t>
  </si>
  <si>
    <t>SCIENCE KIDZZ</t>
  </si>
  <si>
    <t>27ABACS4277R2ZJ</t>
  </si>
  <si>
    <t>SCITA SOLUTIONS</t>
  </si>
  <si>
    <t>29ADIPY3797R1Z0</t>
  </si>
  <si>
    <t>1861/G/22-23</t>
  </si>
  <si>
    <t>1877/G/22-23</t>
  </si>
  <si>
    <t>SCRATCHPAD DIGITAL LLP</t>
  </si>
  <si>
    <t>29ADTFS9488G1ZV</t>
  </si>
  <si>
    <t>SCRIPT PUBLIC RELATIONS</t>
  </si>
  <si>
    <t>29AMPPD0442C1ZE</t>
  </si>
  <si>
    <t>0668/G/22-23</t>
  </si>
  <si>
    <t>270927/G/23-24</t>
  </si>
  <si>
    <t>676/23-24</t>
  </si>
  <si>
    <t>270999/G/23-24</t>
  </si>
  <si>
    <t>271289/G/23-24</t>
  </si>
  <si>
    <t>988/23-24</t>
  </si>
  <si>
    <t>SCS TECH INDIA PVT. LTD</t>
  </si>
  <si>
    <t>27AAOCS9794C1ZN</t>
  </si>
  <si>
    <t>270878/G/23-24</t>
  </si>
  <si>
    <t>773/23-24</t>
  </si>
  <si>
    <t>SCULPTSOFT PRIVATE LIMITED</t>
  </si>
  <si>
    <t>Ashishkumar Laxmansingh Thakor</t>
  </si>
  <si>
    <t>24ABHCS0444B1ZV</t>
  </si>
  <si>
    <t>1255/G/22-23</t>
  </si>
  <si>
    <t>SDP AND ASSOCIATES</t>
  </si>
  <si>
    <t>19AARFS4093A1ZX</t>
  </si>
  <si>
    <t>1372/G/22-23</t>
  </si>
  <si>
    <t>SDS BY KUSHAL SHAH</t>
  </si>
  <si>
    <t>Amol Nandedkra</t>
  </si>
  <si>
    <t>27AZMPS9984N1ZW</t>
  </si>
  <si>
    <t>SDU WINERY PRIVATE LIMITED</t>
  </si>
  <si>
    <t>36AAOCS4590C1Z4</t>
  </si>
  <si>
    <t>1152/G/22-23</t>
  </si>
  <si>
    <t>271762/G/23-24</t>
  </si>
  <si>
    <t>271861/G/23-24</t>
  </si>
  <si>
    <t>SEA LINKERS PVT LTD</t>
  </si>
  <si>
    <t>27AAHCS5084N1ZO</t>
  </si>
  <si>
    <t>SECLORE TECHNOLOGY PRIVATE LIMITED</t>
  </si>
  <si>
    <t>27AAHCS9435K1ZR</t>
  </si>
  <si>
    <t>0199/G/22-23</t>
  </si>
  <si>
    <t>0060/22-23</t>
  </si>
  <si>
    <t>SECURENOW TECHSERVICES PRIVATE LIMITED</t>
  </si>
  <si>
    <t>06AAWCS5364E1ZX</t>
  </si>
  <si>
    <t>SEGOMA IMAGING TECHNOLOGIES INDIA PRIVATE LIMITED</t>
  </si>
  <si>
    <t>27AATCS9118D1ZY</t>
  </si>
  <si>
    <t>270723/G/23-24</t>
  </si>
  <si>
    <t>270935/G/23-24</t>
  </si>
  <si>
    <t>SEITON TECHNOLOGIES PVT LTD</t>
  </si>
  <si>
    <t>27AAWCS2623N1ZM</t>
  </si>
  <si>
    <t>0702/G/22-23</t>
  </si>
  <si>
    <t>270660/G/23-24</t>
  </si>
  <si>
    <t>270671/G/23-24</t>
  </si>
  <si>
    <t>431/23-24</t>
  </si>
  <si>
    <t>SELF DRIVE INDIA/PWS TECH SERVICES (OPC) PRIVATE LIMITED</t>
  </si>
  <si>
    <t>27AAMCP8362R1ZB</t>
  </si>
  <si>
    <t>SELFIN INDIA PVT. LTD.</t>
  </si>
  <si>
    <t>27AAECV9114B1ZI</t>
  </si>
  <si>
    <t>SELLBRITE DIGITAL LLP</t>
  </si>
  <si>
    <t>29ADNFS4623B1Z0</t>
  </si>
  <si>
    <t>0680/G/22-23</t>
  </si>
  <si>
    <t>SENBONZAKURA CONSULTANCY PRIVATE LIMITED</t>
  </si>
  <si>
    <t>Sakshi Singh</t>
  </si>
  <si>
    <t>07AAWCS0975P1Z9</t>
  </si>
  <si>
    <t>1415/G/22-23</t>
  </si>
  <si>
    <t>0762/22-23</t>
  </si>
  <si>
    <t>271898/G/23-24</t>
  </si>
  <si>
    <t>1310/23-24</t>
  </si>
  <si>
    <t>271899/G/23-24</t>
  </si>
  <si>
    <t>1311/23-24</t>
  </si>
  <si>
    <t>271912/G/23-24</t>
  </si>
  <si>
    <t>1393/23-24</t>
  </si>
  <si>
    <t>271921/G/23-24</t>
  </si>
  <si>
    <t>1396/23-24</t>
  </si>
  <si>
    <t>SENRA TECH PRIVATE LIMITED</t>
  </si>
  <si>
    <t>07AAYCS6871L1Z8</t>
  </si>
  <si>
    <t>SENSEGIZ TECHNOLOGIES PRIVATE LIMITED</t>
  </si>
  <si>
    <t>29AATCS4959E1ZL</t>
  </si>
  <si>
    <t>1100/G/22-23</t>
  </si>
  <si>
    <t>SEQURETEK PVT LTD</t>
  </si>
  <si>
    <t>27AATCS8209B1Z4</t>
  </si>
  <si>
    <t>SERVICEBERRY TECHNOLOGIES PVT. LTD</t>
  </si>
  <si>
    <t>27AALCS9347L1ZI</t>
  </si>
  <si>
    <t>0344/G/22-23</t>
  </si>
  <si>
    <t>0252/22-23</t>
  </si>
  <si>
    <t>705/23-24</t>
  </si>
  <si>
    <t>271107/G/23-24</t>
  </si>
  <si>
    <t>271125/G/23-24</t>
  </si>
  <si>
    <t>SETU ADVERTISING PRIVATE LIMITED</t>
  </si>
  <si>
    <t>27AAJCS7923E1Z5</t>
  </si>
  <si>
    <t>SEVAGROUPAUTOMOTIVE PRIVATE LIMITED/ SEVA AUTOMOTIVE PRIVATE LIMITED</t>
  </si>
  <si>
    <t>27AAACS7220H1ZI</t>
  </si>
  <si>
    <t>SEW ENGINEERING PRIVATE LIMITED</t>
  </si>
  <si>
    <t>27AACCS4827L1Z0</t>
  </si>
  <si>
    <t>SGCO &amp; CO.LPP</t>
  </si>
  <si>
    <t>27AAAFS7106D1ZJ</t>
  </si>
  <si>
    <t>0568/G/22-23</t>
  </si>
  <si>
    <t>0929/G/22-23</t>
  </si>
  <si>
    <t>271543/G/23-24</t>
  </si>
  <si>
    <t>1300/23-24</t>
  </si>
  <si>
    <t>SHAH AND SAVLA LLP</t>
  </si>
  <si>
    <t>27AAAFM9008L1Z3</t>
  </si>
  <si>
    <t>1504/G/22-23</t>
  </si>
  <si>
    <t>SHAH BROTHERS</t>
  </si>
  <si>
    <t>27AACFS4850L1ZV</t>
  </si>
  <si>
    <t>1775/G/22-23</t>
  </si>
  <si>
    <t>270664/G/23-24</t>
  </si>
  <si>
    <t>SHAH KAPADIA &amp; ASSOCIATES</t>
  </si>
  <si>
    <t>27ACBFS4154L1ZV</t>
  </si>
  <si>
    <t>Eshaan Sharma</t>
  </si>
  <si>
    <t>SHALIMAR GROUP</t>
  </si>
  <si>
    <t>26AACFV2801Q1ZX</t>
  </si>
  <si>
    <t>271527/G/23-24</t>
  </si>
  <si>
    <t>SHANTI GOLD INTERNATIONAL LTD</t>
  </si>
  <si>
    <t>27AATCS8748R1ZV</t>
  </si>
  <si>
    <t>0552/G/22-23</t>
  </si>
  <si>
    <t>SHASWA DIMENSION SOFTWARE</t>
  </si>
  <si>
    <t>36AAVCS6157L3ZD</t>
  </si>
  <si>
    <t>SHAZE LUXURY RETAIL PRIVATE LIMITED</t>
  </si>
  <si>
    <t>27AAOCS5627C1Z7</t>
  </si>
  <si>
    <t>0170/G/22-23</t>
  </si>
  <si>
    <t>0959/G/22-23</t>
  </si>
  <si>
    <t>SHELL-N-TUBE PRIVATE LIMITED</t>
  </si>
  <si>
    <t>27AADCS5807M1ZZ</t>
  </si>
  <si>
    <t>SHERVI INTERNATIONAL</t>
  </si>
  <si>
    <t>27ABMFS4560J1ZO</t>
  </si>
  <si>
    <t>SHINY SHIPPING &amp; LOGISTICS PVT. LTD</t>
  </si>
  <si>
    <t>27AAGCS4531D1ZK</t>
  </si>
  <si>
    <t>0200/G/22-23</t>
  </si>
  <si>
    <t>0270/22-23</t>
  </si>
  <si>
    <t>SHIV SHAKTI STEELS</t>
  </si>
  <si>
    <t>06AAEPK2943G1ZX</t>
  </si>
  <si>
    <t>SHIVMANI EXPORTS PRIVATE LIMITED</t>
  </si>
  <si>
    <t>19AAHCS0566R1ZK</t>
  </si>
  <si>
    <t>270143/G/23-24</t>
  </si>
  <si>
    <t>270200/G/23-24</t>
  </si>
  <si>
    <t>SHIVRAJ SUPERMARKET</t>
  </si>
  <si>
    <t>Jayesh Shinde</t>
  </si>
  <si>
    <t>27ADLFS4359N1Z8</t>
  </si>
  <si>
    <t>1462/G/22-23</t>
  </si>
  <si>
    <t>0795/22-23</t>
  </si>
  <si>
    <t>SHIVTEL COMMUNICATIONS PRIVATE LIMITED</t>
  </si>
  <si>
    <t>27ABBCS0401J1ZP</t>
  </si>
  <si>
    <t>271413/G/23-24</t>
  </si>
  <si>
    <t>SHIZEN ENERGY INDIA PRIVATE LIMITED</t>
  </si>
  <si>
    <t>33ABCCS7882C1ZB</t>
  </si>
  <si>
    <t>SHOSHIN SOLUTIONS</t>
  </si>
  <si>
    <t>07ABBCS9505P1ZS</t>
  </si>
  <si>
    <t>SHREE ASHTAVINAYAK PAPERS PVT LTD</t>
  </si>
  <si>
    <t>27AATCS0933Q1ZI</t>
  </si>
  <si>
    <t>1075/G/22-23</t>
  </si>
  <si>
    <t>SHREE DEEPAK EXPORT</t>
  </si>
  <si>
    <t>27AAGFS7984K1ZC</t>
  </si>
  <si>
    <t>SHREE INVESTMENT PVT. LTD.</t>
  </si>
  <si>
    <t>27ACJFS7332J1ZP</t>
  </si>
  <si>
    <t>0126/G/22-23</t>
  </si>
  <si>
    <t>SHREE KRISHNA PACKAGING/ HOUSE OF EMERGE</t>
  </si>
  <si>
    <t>27AACPM8374K1Z7</t>
  </si>
  <si>
    <t>0467/G/22-23</t>
  </si>
  <si>
    <t>0294/22-23</t>
  </si>
  <si>
    <t>SHREE SAI DIES AND MOULDS</t>
  </si>
  <si>
    <t>06BDWPD2729P1ZW</t>
  </si>
  <si>
    <t>SHREE SATYANARAYAN INDUSTRIAL SUPPLIERS PRIVATE LIMITED</t>
  </si>
  <si>
    <t>27AAFCS3182D1ZG</t>
  </si>
  <si>
    <t>SHREEJI AUTOMOBILES PRIVATE LIMITED</t>
  </si>
  <si>
    <t>19AAECS8397P1Z6</t>
  </si>
  <si>
    <t>SHREEJI COMSEC INDIA</t>
  </si>
  <si>
    <t>Vijay Kumar</t>
  </si>
  <si>
    <t>27AARCS5865P1Z5</t>
  </si>
  <si>
    <t>270235/G/23-24</t>
  </si>
  <si>
    <t>SHREENATH CONSTRUCTION</t>
  </si>
  <si>
    <t>27AABPA7897C3ZP</t>
  </si>
  <si>
    <t>0218/G/22-23</t>
  </si>
  <si>
    <t>SHRI VILEPARLE KELVANI MANDAL</t>
  </si>
  <si>
    <t>27AABTS8228H1Z8</t>
  </si>
  <si>
    <t>0041/G/22-23</t>
  </si>
  <si>
    <t>1235/2022</t>
  </si>
  <si>
    <t>1776/G/22-23</t>
  </si>
  <si>
    <t>270334/G/23-24</t>
  </si>
  <si>
    <t>267/23-24</t>
  </si>
  <si>
    <t>271158/G/23-24</t>
  </si>
  <si>
    <t>SHRIDHAR AND ASSOCIATES</t>
  </si>
  <si>
    <t>Impulsolab LLP</t>
  </si>
  <si>
    <t>27ACEFS8503N1ZN</t>
  </si>
  <si>
    <t>SHRIJI CHEMICAL</t>
  </si>
  <si>
    <t>27BIXPS0788P1ZU</t>
  </si>
  <si>
    <t>SHUBH FOOD INDUSTRIES PVT LTD</t>
  </si>
  <si>
    <t>27AAYCS7394C1ZL</t>
  </si>
  <si>
    <t>1492/G/22-23</t>
  </si>
  <si>
    <t>SHUBH PLASTICS</t>
  </si>
  <si>
    <t>Rubber &amp; Plastic</t>
  </si>
  <si>
    <t>Wood, Plastic Recycling, Furniture, Fixtures, Fittings, Rubber</t>
  </si>
  <si>
    <t>29ACHFS5553K1ZI</t>
  </si>
  <si>
    <t>0599/G/22-23</t>
  </si>
  <si>
    <t>SHUNYA EKAI TECHNOLOGIES PRIVATE LIMITED</t>
  </si>
  <si>
    <t>06ABGCS2572P1ZS</t>
  </si>
  <si>
    <t>SHYAM GLOBAL TECHNOVENTURES PRIVATE LIMITED</t>
  </si>
  <si>
    <t>27AAZCS8699H1Z0</t>
  </si>
  <si>
    <t>SHYFT INNOVATIONS INDIA PRIVATE LIMITED</t>
  </si>
  <si>
    <t>36ABDCS7129R1ZL</t>
  </si>
  <si>
    <t>0209/G/22-23</t>
  </si>
  <si>
    <t>0162/22-23</t>
  </si>
  <si>
    <t>SICOMORO ADVISORS PRIVATE LIMITED</t>
  </si>
  <si>
    <t>27AAZCS4486J1ZA</t>
  </si>
  <si>
    <t>SIDDHIVINAYAK AGRI PROCESSING PVT LTD</t>
  </si>
  <si>
    <t>27AALCS8806L1ZO</t>
  </si>
  <si>
    <t>SIGA SYSTEMS PVT LTD</t>
  </si>
  <si>
    <t>27AAYCS9968E1Z9</t>
  </si>
  <si>
    <t>SIGNET EXCIPIENTS PVT. LTD.</t>
  </si>
  <si>
    <t>27AAKCS7910A1ZH</t>
  </si>
  <si>
    <t>0661/G/22-23</t>
  </si>
  <si>
    <t>270594/G/23-24</t>
  </si>
  <si>
    <t>SILICATE TECHNOLOGIES PRIVATE LIMITED</t>
  </si>
  <si>
    <t>07AAYCS0550L1ZS</t>
  </si>
  <si>
    <t>SILVER ARCH CO-OPERATIVE HOUSING SOCIETY LIMITED</t>
  </si>
  <si>
    <t>27AAFAS3186B1ZK</t>
  </si>
  <si>
    <t>0333/G/22-23</t>
  </si>
  <si>
    <t>0193/22-23</t>
  </si>
  <si>
    <t>SIMPLE LOGIC IT PRIVATE LIMITED</t>
  </si>
  <si>
    <t>27AANCS3390M1ZN</t>
  </si>
  <si>
    <t>0113/G/22-23</t>
  </si>
  <si>
    <t>0069/22-23</t>
  </si>
  <si>
    <t>SIMPLE PLAN SOLUTIONS PRIVATE LTD</t>
  </si>
  <si>
    <t>07AAZCS9956M1ZX</t>
  </si>
  <si>
    <t>0783/G/22-23</t>
  </si>
  <si>
    <t>SIMPLE TRIBE LLP</t>
  </si>
  <si>
    <t>27AEBFS9514A1Z8</t>
  </si>
  <si>
    <t>0406/G/22-23</t>
  </si>
  <si>
    <t>0772/G/22-23</t>
  </si>
  <si>
    <t>0773/G/22-23</t>
  </si>
  <si>
    <t>0909/G/22-23</t>
  </si>
  <si>
    <t>0910/G/22-23</t>
  </si>
  <si>
    <t>0911/G/22-23</t>
  </si>
  <si>
    <t>1479/G/22-23</t>
  </si>
  <si>
    <t>1527/G/22-23</t>
  </si>
  <si>
    <t>SIMRAN SHRI SHRI INTERNATIONAL</t>
  </si>
  <si>
    <t>07AUCPT5416H1ZJ</t>
  </si>
  <si>
    <t>SIMS EDUCATION (INDIA) PRIVATE LIMITED</t>
  </si>
  <si>
    <t>27AAGCM2208M1ZD</t>
  </si>
  <si>
    <t>0159/G/22-23</t>
  </si>
  <si>
    <t>0095/22-23</t>
  </si>
  <si>
    <t>0551/G/22-23</t>
  </si>
  <si>
    <t>SIMULANIS SOLUTIONS PVT LTD</t>
  </si>
  <si>
    <t>09AAUCS1980J1ZK</t>
  </si>
  <si>
    <t>271624/G/23-24</t>
  </si>
  <si>
    <t>SIMURISE LEARNING PVT. LTD</t>
  </si>
  <si>
    <t>27AAYCS5016M1ZL</t>
  </si>
  <si>
    <t>SINATRA ESTATES PRIVATE LIMITED</t>
  </si>
  <si>
    <t>27AAOCS9247G1ZR</t>
  </si>
  <si>
    <t>1734/G/22-23</t>
  </si>
  <si>
    <t>1838/G/22-23</t>
  </si>
  <si>
    <t>SINGHANIA EDUCATION SERVICES LIMITED</t>
  </si>
  <si>
    <t>27ABCCS7809R1ZI</t>
  </si>
  <si>
    <t>SINGHI ADVISORS PVT LTD</t>
  </si>
  <si>
    <t>27AAGCS5852B2ZD</t>
  </si>
  <si>
    <t>0220/G/22-23</t>
  </si>
  <si>
    <t>0194/22-23</t>
  </si>
  <si>
    <t>SIONIQ TECHNOLOGY</t>
  </si>
  <si>
    <t>36ABGCS5770D1Z8</t>
  </si>
  <si>
    <t>SIRMAXO CHEMICALS PVT LTD.</t>
  </si>
  <si>
    <t>27AAKCS2327R1ZP</t>
  </si>
  <si>
    <t>1384/G/22-23</t>
  </si>
  <si>
    <t>1590/G/22-23</t>
  </si>
  <si>
    <t>0874/22-23</t>
  </si>
  <si>
    <t>1592/G/22-23</t>
  </si>
  <si>
    <t>0892/22-23</t>
  </si>
  <si>
    <t>1595/G/22-23</t>
  </si>
  <si>
    <t>0894/22-23</t>
  </si>
  <si>
    <t>SITARAM SPINNERS PRIVATE LIMITED</t>
  </si>
  <si>
    <t>36AADCP7862M1ZS</t>
  </si>
  <si>
    <t>SKANDHA MEDIA SERVICES PVT LTD</t>
  </si>
  <si>
    <t>27AATCS2492N1ZE</t>
  </si>
  <si>
    <t>1549/G/22-23</t>
  </si>
  <si>
    <t>270947/G/23-24</t>
  </si>
  <si>
    <t>SKCC PAPER AND BOARD PVT. LTD</t>
  </si>
  <si>
    <t>Jyoti Rohan Tonage</t>
  </si>
  <si>
    <t>27AADCS9397J1ZK</t>
  </si>
  <si>
    <t>SKIDATA (INDIA) PRIVATE LIMITED</t>
  </si>
  <si>
    <t>27AABCH4929H1ZI</t>
  </si>
  <si>
    <t>0836/G/22-23</t>
  </si>
  <si>
    <t>1020/G/22-23</t>
  </si>
  <si>
    <t>1110/G/22-23</t>
  </si>
  <si>
    <t>1365/G/22-23</t>
  </si>
  <si>
    <t>270777/G/23-24</t>
  </si>
  <si>
    <t>579/23-24</t>
  </si>
  <si>
    <t>SKIL TRAVEL PRIVATE LIMITED</t>
  </si>
  <si>
    <t>33AAKCD7956K1Z4</t>
  </si>
  <si>
    <t>270060/G/23-24</t>
  </si>
  <si>
    <t>120/23-24</t>
  </si>
  <si>
    <t>SKIL TRAVEL PVT LTD</t>
  </si>
  <si>
    <t>27AAMCS7970A1Z3</t>
  </si>
  <si>
    <t>1200/G/22-23</t>
  </si>
  <si>
    <t>0650/22-23</t>
  </si>
  <si>
    <t>1277/G/22-23</t>
  </si>
  <si>
    <t>1358/G/22-23</t>
  </si>
  <si>
    <t>1406/G/22-23</t>
  </si>
  <si>
    <t>270058/G/23-24</t>
  </si>
  <si>
    <t>SLV HOUSING DEVELOPMENT COROPRATION/SRI BALAMURI VINAYAKA ASSOCIATES</t>
  </si>
  <si>
    <t>29AEBFS8358G1ZK</t>
  </si>
  <si>
    <t>SM NETWORKS AND SOLUTIONS PRIVATE LIMITED</t>
  </si>
  <si>
    <t>27AALCS3959G1ZV</t>
  </si>
  <si>
    <t>SMART MONITOR</t>
  </si>
  <si>
    <t>27AAVCS9014L1ZK</t>
  </si>
  <si>
    <t>SMART SOFT INDIA SOLUTIONS PRIVATE LIMITED</t>
  </si>
  <si>
    <t>36AAKCS7622M1ZS</t>
  </si>
  <si>
    <t>0056/G/22-23</t>
  </si>
  <si>
    <t>0057/G/22-23</t>
  </si>
  <si>
    <t>0376/G/22-23</t>
  </si>
  <si>
    <t>1261/G/22-23</t>
  </si>
  <si>
    <t>1771/G/22-23</t>
  </si>
  <si>
    <t>270249/G/23-24</t>
  </si>
  <si>
    <t>08/2023-2024</t>
  </si>
  <si>
    <t>270457/G/23-24</t>
  </si>
  <si>
    <t>271408/G/23-24</t>
  </si>
  <si>
    <t>1086/23-24</t>
  </si>
  <si>
    <t>SMARTBEAM AI</t>
  </si>
  <si>
    <t>fOREGIN OMPANY</t>
  </si>
  <si>
    <t>SMARTSPACES AUTOMATION SOLUTIONS LLP</t>
  </si>
  <si>
    <t>MUMS98563D</t>
  </si>
  <si>
    <t>27ADUFS6690K1ZZ</t>
  </si>
  <si>
    <t>0337/G/22-23</t>
  </si>
  <si>
    <t>0888/G/22-23</t>
  </si>
  <si>
    <t>1458/G/22-23</t>
  </si>
  <si>
    <t>0991/22-23</t>
  </si>
  <si>
    <t>1459/G/22-23</t>
  </si>
  <si>
    <t>0992/22-23</t>
  </si>
  <si>
    <t>SMARTVIZS PRIVATE LIMITED</t>
  </si>
  <si>
    <t>09AANCA0335L1ZI</t>
  </si>
  <si>
    <t>SMECORNER (DIGIKREDIT FINANCE PVT. LTD)</t>
  </si>
  <si>
    <t>27AAMCA1652P1Z7</t>
  </si>
  <si>
    <t>SMIDNYA TECHNOLOGIES PVT. LTD.</t>
  </si>
  <si>
    <t>27AAZCS7102F1Z0</t>
  </si>
  <si>
    <t>1835/G/22-23</t>
  </si>
  <si>
    <t>1210/22-23</t>
  </si>
  <si>
    <t>270565/G/23-24</t>
  </si>
  <si>
    <t>SMYTTEN</t>
  </si>
  <si>
    <t>24AAJCS3114R1ZV</t>
  </si>
  <si>
    <t>SNAPPER FUTURE TECH PRIVATE LIMITED</t>
  </si>
  <si>
    <t>Prashanna Gotani</t>
  </si>
  <si>
    <t>27AAZCS2981E1ZP</t>
  </si>
  <si>
    <t>270620/G/23-24</t>
  </si>
  <si>
    <t xml:space="preserve">SOCHEERS INFOTECH PVT LTD	</t>
  </si>
  <si>
    <t>27AAPCS8068Q1Z4</t>
  </si>
  <si>
    <t>1626/G/22-23</t>
  </si>
  <si>
    <t>0945/22-23</t>
  </si>
  <si>
    <t>1820/G/22-23</t>
  </si>
  <si>
    <t>50/23-24</t>
  </si>
  <si>
    <t>271009/G/23-24</t>
  </si>
  <si>
    <t>753/23-24</t>
  </si>
  <si>
    <t>271043/G/23-24</t>
  </si>
  <si>
    <t>755/23-24</t>
  </si>
  <si>
    <t>271823/G/23-24</t>
  </si>
  <si>
    <t>1434/23-24</t>
  </si>
  <si>
    <t>SOFFRONT SOFTWARE PVT.LTD.</t>
  </si>
  <si>
    <t>19AAFCS4449D1Z9</t>
  </si>
  <si>
    <t>0103/G/22-23</t>
  </si>
  <si>
    <t>0070/22-23</t>
  </si>
  <si>
    <t>0474/G/22-23</t>
  </si>
  <si>
    <t>0020/22-23</t>
  </si>
  <si>
    <t>SOFRITEK PVT LTD</t>
  </si>
  <si>
    <t>27AAYCS8838H1ZC</t>
  </si>
  <si>
    <t>0342/G/22-23</t>
  </si>
  <si>
    <t>SOFTFRANC</t>
  </si>
  <si>
    <t>271691/G/23-24</t>
  </si>
  <si>
    <t>1226/23-24</t>
  </si>
  <si>
    <t>SOFTLINK GLOBAL PVT. LTD.</t>
  </si>
  <si>
    <t>27AAICS7875C1ZZ</t>
  </si>
  <si>
    <t>0457/G/22-23</t>
  </si>
  <si>
    <t>0458/G/22-23</t>
  </si>
  <si>
    <t>SOFTPAL TECHNOLOGIES PVT LTD.</t>
  </si>
  <si>
    <t>36AAJCS9240E1Z8</t>
  </si>
  <si>
    <t>0955/G/22-23</t>
  </si>
  <si>
    <t>1008/G/22-23</t>
  </si>
  <si>
    <t>1132/G/22-23</t>
  </si>
  <si>
    <t>1175/G/22-23</t>
  </si>
  <si>
    <t>SOL COMMUNICATION STRATEGIES PRIVATE LIMITED</t>
  </si>
  <si>
    <t>27ABACS6837P1ZM</t>
  </si>
  <si>
    <t>270332/G/23-24</t>
  </si>
  <si>
    <t>159/23-24</t>
  </si>
  <si>
    <t>SOL'S ARC</t>
  </si>
  <si>
    <t>27AAFTS5706E1ZN</t>
  </si>
  <si>
    <t>271736/G/23-24</t>
  </si>
  <si>
    <t>1257/23-24</t>
  </si>
  <si>
    <t>SOLANA DIGITAL SOLUTIONS PRIVATE LIMITED</t>
  </si>
  <si>
    <t>07AADCI7424C1ZV</t>
  </si>
  <si>
    <t>0277/G/22-23</t>
  </si>
  <si>
    <t>0195/22-23</t>
  </si>
  <si>
    <t>0278/G/22-23</t>
  </si>
  <si>
    <t>0330/G/22-23</t>
  </si>
  <si>
    <t>0022/22-23</t>
  </si>
  <si>
    <t>0331/G/22-23</t>
  </si>
  <si>
    <t>1220/G/22-23</t>
  </si>
  <si>
    <t>0745/22-23</t>
  </si>
  <si>
    <t>1307/G/22-23</t>
  </si>
  <si>
    <t>0865/22-23</t>
  </si>
  <si>
    <t>1308/G/22-23</t>
  </si>
  <si>
    <t>0751/22-23</t>
  </si>
  <si>
    <t>SOLUTIONCHAMPS TECHNOLOGIES PRIVATE LIMITED</t>
  </si>
  <si>
    <t>33AAYCS4111K1Z2</t>
  </si>
  <si>
    <t>1508/G/22-23</t>
  </si>
  <si>
    <t>0827/22-23</t>
  </si>
  <si>
    <t>SOSALEY TECHNOLOGIES PRIVATE LIMITED</t>
  </si>
  <si>
    <t>33AACCJ0045R1ZI</t>
  </si>
  <si>
    <t>SOUND IDEAZ ACADEMY PRIVATE LIMITED</t>
  </si>
  <si>
    <t>27AAOCS2329F1Z8</t>
  </si>
  <si>
    <t>0650/G/22-23</t>
  </si>
  <si>
    <t>0806/G/22-23</t>
  </si>
  <si>
    <t>SOURCE FUSE TECHNOLOGIES INDIA PVT. LTD</t>
  </si>
  <si>
    <t>09AAJCS9573J1ZI</t>
  </si>
  <si>
    <t>SPACE INDIA</t>
  </si>
  <si>
    <t>27ACIFS4006Q1ZN</t>
  </si>
  <si>
    <t>SPACE WORK- STRATEGIC DESIGN</t>
  </si>
  <si>
    <t>27ANUPK3919M1Z7</t>
  </si>
  <si>
    <t>SPAN COMMUNICATIONS</t>
  </si>
  <si>
    <t>07ADQFS1379H1ZK</t>
  </si>
  <si>
    <t>270839/G/23-24</t>
  </si>
  <si>
    <t>270865/G/23-24</t>
  </si>
  <si>
    <t>SPARKLE CLEAN TECH PRIVATE LIMITED</t>
  </si>
  <si>
    <t>27AAACU8261C1ZF</t>
  </si>
  <si>
    <t>271758/G/23-24</t>
  </si>
  <si>
    <t>1305/23-24</t>
  </si>
  <si>
    <t>SPARKLE EVENT SOLUTIONS</t>
  </si>
  <si>
    <t>The KnowledgeHive</t>
  </si>
  <si>
    <t>27ABLFS7124D1Z4</t>
  </si>
  <si>
    <t>SPARKZ DIGITAL PRIVATE LIMITED</t>
  </si>
  <si>
    <t>27ABICS6990F1ZT</t>
  </si>
  <si>
    <t>270462/G/23-24</t>
  </si>
  <si>
    <t>MHR072301</t>
  </si>
  <si>
    <t>SPARSH INDIA COUTURE (LITTLE TAGS)</t>
  </si>
  <si>
    <t>Ankur Sahu</t>
  </si>
  <si>
    <t>07ANMPB2836N1ZQ</t>
  </si>
  <si>
    <t>1347/G/22-23</t>
  </si>
  <si>
    <t>0838/22-23</t>
  </si>
  <si>
    <t>SPECTRUM NETWORKS SOLUTIONS PRIVATE LIMITED</t>
  </si>
  <si>
    <t>27AAKCS1301B1ZY</t>
  </si>
  <si>
    <t>SPHERTECH PACKAGING PVT. LTD</t>
  </si>
  <si>
    <t>27AAHCS3815R1ZP</t>
  </si>
  <si>
    <t>SPIDERGEMS</t>
  </si>
  <si>
    <t>33AAMCR3859F1Z5</t>
  </si>
  <si>
    <t>SPINNAKER CORPORATE ADVISORS</t>
  </si>
  <si>
    <t>27AATCS9777J1Z4</t>
  </si>
  <si>
    <t>1268/G/22-23</t>
  </si>
  <si>
    <t>270199/G/23-24</t>
  </si>
  <si>
    <t>SPLENDORNET</t>
  </si>
  <si>
    <t>27AATCS3425P1ZJ</t>
  </si>
  <si>
    <t>481/23-24</t>
  </si>
  <si>
    <t>SPLENTA SYSTEMS PVT LTD</t>
  </si>
  <si>
    <t>29AAUCS7969K1ZZ</t>
  </si>
  <si>
    <t>SPRY THERAPEUTICS PRIVATE LIMITED</t>
  </si>
  <si>
    <t>27ABGCS0029M1Z6</t>
  </si>
  <si>
    <t>1290/G/22-23</t>
  </si>
  <si>
    <t>270177/G/23-24</t>
  </si>
  <si>
    <t>165/23-24</t>
  </si>
  <si>
    <t>270764/G/23-24</t>
  </si>
  <si>
    <t>534/23-24</t>
  </si>
  <si>
    <t>271764/G/23-24</t>
  </si>
  <si>
    <t>271816/G/23-24</t>
  </si>
  <si>
    <t>271817/G/23-24</t>
  </si>
  <si>
    <t>271873/G/23-24</t>
  </si>
  <si>
    <t>271904/G/23-24</t>
  </si>
  <si>
    <t>SQK VALVES , FITTINGS &amp; AUTOMATIONS PRIVATE LIMITED</t>
  </si>
  <si>
    <t>27ABDCS0947B1ZL</t>
  </si>
  <si>
    <t>SQROOT MEDIA PRIVATE LIMITED</t>
  </si>
  <si>
    <t>Manjula V</t>
  </si>
  <si>
    <t>27ABGCS3321J1ZB</t>
  </si>
  <si>
    <t>SQUARE ONE MEDIA SOLUTION PRIVATE LIMITED</t>
  </si>
  <si>
    <t>27AALCS4807R1ZJ</t>
  </si>
  <si>
    <t>SRB INTERNATIONAL PRIVATE LIMITED</t>
  </si>
  <si>
    <t>09AAPCS4451D1Z6</t>
  </si>
  <si>
    <t>SRIVARI SPICES &amp; FOOD  LTD</t>
  </si>
  <si>
    <t>36ABBCS5108A1ZV</t>
  </si>
  <si>
    <t>1720/G/22-23</t>
  </si>
  <si>
    <t>1120/22-23</t>
  </si>
  <si>
    <t>270160/G/23-24</t>
  </si>
  <si>
    <t>TC/03/23-24</t>
  </si>
  <si>
    <t>271311/G/23-24</t>
  </si>
  <si>
    <t>271333//G/23-24</t>
  </si>
  <si>
    <t>SS FILTERS PVT LTD</t>
  </si>
  <si>
    <t>27AARCS3165J1ZS</t>
  </si>
  <si>
    <t>270744/G/23-24</t>
  </si>
  <si>
    <t>SS SUPPLY CHAIN SOLUTIONS PRIVATE LIMITED</t>
  </si>
  <si>
    <t>27AASCS2772A1Z7</t>
  </si>
  <si>
    <t>0245/G/22-23</t>
  </si>
  <si>
    <t>0391/G/22-23</t>
  </si>
  <si>
    <t>0220/22-23</t>
  </si>
  <si>
    <t>1117/G/22-23</t>
  </si>
  <si>
    <t>1451/G/22-23</t>
  </si>
  <si>
    <t>STANDARD GROUP INDIA</t>
  </si>
  <si>
    <t>27AALCS6888E1ZP</t>
  </si>
  <si>
    <t>STANDARD RETAIL PRIVATE LIMITED</t>
  </si>
  <si>
    <t>27AAOCS2064H1Z4</t>
  </si>
  <si>
    <t>1306/G/22-23</t>
  </si>
  <si>
    <t>1397/G/22-23</t>
  </si>
  <si>
    <t>1700/G/22-23</t>
  </si>
  <si>
    <t>270187/G/23-24</t>
  </si>
  <si>
    <t>STARBERRY LTD</t>
  </si>
  <si>
    <t>33AAYCS6283J1ZJ</t>
  </si>
  <si>
    <t>STARTERLABS CONSULTING LLP</t>
  </si>
  <si>
    <t>27ADDFS8347N1ZC</t>
  </si>
  <si>
    <t>0410/G/22-23</t>
  </si>
  <si>
    <t>0411/G/22-23</t>
  </si>
  <si>
    <t>0412/G/22-23</t>
  </si>
  <si>
    <t>0579/G/22-23</t>
  </si>
  <si>
    <t>0616/G/22-23</t>
  </si>
  <si>
    <t>0735/G/22-23</t>
  </si>
  <si>
    <t>0737/G/22-23</t>
  </si>
  <si>
    <t>0891/G/22-23</t>
  </si>
  <si>
    <t>STARWING DEVELOPER PRIVATE LIMITED</t>
  </si>
  <si>
    <t>27AAACE2177K1ZJ</t>
  </si>
  <si>
    <t>STEMCYTE INDIA THERAPEUTICS PRIVATE LIMITED</t>
  </si>
  <si>
    <t>24AALCS7174B1ZC</t>
  </si>
  <si>
    <t>271508/G/23-24</t>
  </si>
  <si>
    <t>STEMLINE FLORAL DESIGN PVT LTD.</t>
  </si>
  <si>
    <t>27AAHCS5181L1ZU</t>
  </si>
  <si>
    <t>1772/G/22-23</t>
  </si>
  <si>
    <t>0959/22-23</t>
  </si>
  <si>
    <t>STEMRX BIOSCIENCE SOLUTIONS PRIVATE LIMITED</t>
  </si>
  <si>
    <t>27AAUCS3062R1ZD</t>
  </si>
  <si>
    <t>1440/G/22-23</t>
  </si>
  <si>
    <t>1040/22-23</t>
  </si>
  <si>
    <t>STEP INFOTECH</t>
  </si>
  <si>
    <t>27AXBPK5991L1ZW</t>
  </si>
  <si>
    <t>0957/G/22-23</t>
  </si>
  <si>
    <t>1326/G/22-23</t>
  </si>
  <si>
    <t>1383/G/22-23</t>
  </si>
  <si>
    <t>1402/G/22-23</t>
  </si>
  <si>
    <t>1445/G/22-23</t>
  </si>
  <si>
    <t>STERLING DEVELOPER PRIVATE LIMITED</t>
  </si>
  <si>
    <t>29AACCS0304G1ZR</t>
  </si>
  <si>
    <t>270029/G/23-24</t>
  </si>
  <si>
    <t>271148/G/23-24</t>
  </si>
  <si>
    <t>STOCKAREA (MEINIGAR TECHNOLOGIES PVT LTD)</t>
  </si>
  <si>
    <t>33AAMCM6948C1ZC</t>
  </si>
  <si>
    <t>STOCKS EMOJI</t>
  </si>
  <si>
    <t>27ABCCS5571L1ZV</t>
  </si>
  <si>
    <t>STONE SHIPPERS LTD</t>
  </si>
  <si>
    <t>27AALCS6774R1Z5</t>
  </si>
  <si>
    <t>0444/G/22-23</t>
  </si>
  <si>
    <t>STORY DIGITAL MARKETING</t>
  </si>
  <si>
    <t>07AAPFD5320F1ZL</t>
  </si>
  <si>
    <t>STRUCTURAL SOLUTIONS PRIVATE LIMITED</t>
  </si>
  <si>
    <t>36AAICS5620D1ZJ</t>
  </si>
  <si>
    <t>0515/G/22-23</t>
  </si>
  <si>
    <t>0272/22-23</t>
  </si>
  <si>
    <t>STUDY REACH PRIVATE LIMITED</t>
  </si>
  <si>
    <t>07ABHCS8693Q1Z5</t>
  </si>
  <si>
    <t>STULZ - CHSPL (INDIA) PVT LTD</t>
  </si>
  <si>
    <t>27AABCC5320P1ZJ</t>
  </si>
  <si>
    <t>271199/G/23-24</t>
  </si>
  <si>
    <t>889/23-24</t>
  </si>
  <si>
    <t>271458/G/23-24</t>
  </si>
  <si>
    <t>1090/23-24</t>
  </si>
  <si>
    <t>271631/G/23-24</t>
  </si>
  <si>
    <t>1184/23-24</t>
  </si>
  <si>
    <t>STW SERVICES LLP</t>
  </si>
  <si>
    <t>27ABXFS7071H1ZE</t>
  </si>
  <si>
    <t>SUB ZERO INSULATION TECHNOLOGIES PRIVATE LIMITED/JAYANAND KHIRA &amp; CO. PVT. LTD.</t>
  </si>
  <si>
    <t>27AAUCS6118A1Z9</t>
  </si>
  <si>
    <t>0029/G/22-23</t>
  </si>
  <si>
    <t>SUBODHCHANDRA JEWELLERS PRIVATE LIMITED</t>
  </si>
  <si>
    <t>27AAHCS0604C1ZV</t>
  </si>
  <si>
    <t>0960/G/22-23</t>
  </si>
  <si>
    <t>SUCHALIS CONFECTIONERY PRIVATE LIMITED</t>
  </si>
  <si>
    <t>27ABACS9199J1ZL</t>
  </si>
  <si>
    <t>1164/G/22-23</t>
  </si>
  <si>
    <t>1165/G/22-23</t>
  </si>
  <si>
    <t>1270/G/22-23</t>
  </si>
  <si>
    <t>1304/G/22-23</t>
  </si>
  <si>
    <t>1610/G/22-23</t>
  </si>
  <si>
    <t>1813/G/22-23</t>
  </si>
  <si>
    <t>1814/G/22-23</t>
  </si>
  <si>
    <t>SUCO/SUCO EXPORTS PRIVATE LIMITED</t>
  </si>
  <si>
    <t>27ABCCS8985N1ZB</t>
  </si>
  <si>
    <t>SUDARSHAN PHARMA INDUSTRIES LIMITED</t>
  </si>
  <si>
    <t>27AAMCS2601L1Z6</t>
  </si>
  <si>
    <t>SUMEDHA FISCAL SERVICES LTD / SUMEDHA MANAGEMENT SOLUTIONS</t>
  </si>
  <si>
    <t>20-52</t>
  </si>
  <si>
    <t>1073/G/22-23</t>
  </si>
  <si>
    <t>1155/G/22-23</t>
  </si>
  <si>
    <t>1349/G/22-23</t>
  </si>
  <si>
    <t>270018/G/23-24</t>
  </si>
  <si>
    <t>270032/G/23-24</t>
  </si>
  <si>
    <t>19/23-24</t>
  </si>
  <si>
    <t>270152/G/23-24</t>
  </si>
  <si>
    <t>75/23-24</t>
  </si>
  <si>
    <t>270906/G/23-24</t>
  </si>
  <si>
    <t>568/23-24</t>
  </si>
  <si>
    <t>SUMO TECHNOLOGIES PRIVATE LIMITED</t>
  </si>
  <si>
    <t>GATLA SRIVATHSAVA</t>
  </si>
  <si>
    <t>29AAJCS8169G1ZP</t>
  </si>
  <si>
    <t>SUN UMBRELLA PVT LTD</t>
  </si>
  <si>
    <t>29AAICS9947B1ZW</t>
  </si>
  <si>
    <t>SUNFIRE TECHNOLOGIES PRIVATE LIMITED</t>
  </si>
  <si>
    <t>27AALCS3803R1ZP</t>
  </si>
  <si>
    <t>0582/G/22-23</t>
  </si>
  <si>
    <t>SUNNIVA ENCON LLP</t>
  </si>
  <si>
    <t>27AEHFS3160C1Z8</t>
  </si>
  <si>
    <t>0010/G/22-23</t>
  </si>
  <si>
    <t>SUNRISE NATURALS PRIVATE LIMITED</t>
  </si>
  <si>
    <t>27AAMCS9239E1ZX</t>
  </si>
  <si>
    <t>1431/G/22-23</t>
  </si>
  <si>
    <t>SUNSTREAM GLOBAL TECHNOLOGIES LLP</t>
  </si>
  <si>
    <t>29ADCFS6256R1Z5</t>
  </si>
  <si>
    <t>SUPER KNIT INDUSTRIES</t>
  </si>
  <si>
    <t>27ARMPS6162L1Z0</t>
  </si>
  <si>
    <t>SUPERANNUATIONOPS PRIVATE LIMITED</t>
  </si>
  <si>
    <t>27AAYCS2202D1ZE</t>
  </si>
  <si>
    <t>1260/G/22-23</t>
  </si>
  <si>
    <t>1328/G/22-23</t>
  </si>
  <si>
    <t>1442/G/22-23</t>
  </si>
  <si>
    <t>1513/G/22-23</t>
  </si>
  <si>
    <t>1576/G/22-23</t>
  </si>
  <si>
    <t>270181/G/23-24</t>
  </si>
  <si>
    <t>SUPERTECH SERVICES PVT LTD</t>
  </si>
  <si>
    <t>27AACCS3441C1ZR</t>
  </si>
  <si>
    <t>0473/G/22-23</t>
  </si>
  <si>
    <t>SUPREMOLOGY SOFTWARE SERVICES PVT LTD</t>
  </si>
  <si>
    <t>29AAWCS8871J1Z4</t>
  </si>
  <si>
    <t>SUREHAB HEALTHCARE PRIVATE LIMITED</t>
  </si>
  <si>
    <t>36AAXCS2370P1ZE</t>
  </si>
  <si>
    <t>SUREKHA TECHNOLOGIES PRIVATE LIMITED</t>
  </si>
  <si>
    <t>24AAYCS3053Q1ZI</t>
  </si>
  <si>
    <t>SUV PRIVATE LIMITED/ SUP PRIVATE LIMITED</t>
  </si>
  <si>
    <t>06ABJCS6395P1ZC</t>
  </si>
  <si>
    <t>270710/G/23-24</t>
  </si>
  <si>
    <t>212/23-24</t>
  </si>
  <si>
    <t>SWACHH SUSTAINABLE SOLUTIONS PRIVATE LIMITED</t>
  </si>
  <si>
    <t>27AAWCS8158C1ZR</t>
  </si>
  <si>
    <t>271355/G/23-24</t>
  </si>
  <si>
    <t>941/23-24</t>
  </si>
  <si>
    <t>271885/G/23-24</t>
  </si>
  <si>
    <t>SWADHAA WALDORF LEARNING CENTRE</t>
  </si>
  <si>
    <t>27ADIPA6890R1ZS</t>
  </si>
  <si>
    <t>SWASTIK INDUSTRIAL WORKS</t>
  </si>
  <si>
    <t>27ABSFS0462R1Z9</t>
  </si>
  <si>
    <t>0262/G/22-23</t>
  </si>
  <si>
    <t>0164/22-23</t>
  </si>
  <si>
    <t>SWASTIK MIRCH STORE</t>
  </si>
  <si>
    <t>36AAOFS0259F1Z2</t>
  </si>
  <si>
    <t>Tanuja Ghosh Boral</t>
  </si>
  <si>
    <t>SWASTIK REALTORS</t>
  </si>
  <si>
    <t>27ABAFSS276A1ZF</t>
  </si>
  <si>
    <t>SWASTIK SYNERGY ENGINEERING PRIVATE LIMITED</t>
  </si>
  <si>
    <t>27AAOCS0204M1Z7</t>
  </si>
  <si>
    <t>Trupti Mohan Lonkar</t>
  </si>
  <si>
    <t>SWIFT CARGO PVT LTD</t>
  </si>
  <si>
    <t>AgilizTech Software Services Private Limited</t>
  </si>
  <si>
    <t>27AAACS6971M1ZR</t>
  </si>
  <si>
    <t>1721/G/22-23</t>
  </si>
  <si>
    <t>1121/22-23</t>
  </si>
  <si>
    <t>1836/G/22-23</t>
  </si>
  <si>
    <t>1211/22-23</t>
  </si>
  <si>
    <t>SWIFTINIT PVT.LTD</t>
  </si>
  <si>
    <t>27AAKCS5974L2ZH</t>
  </si>
  <si>
    <t>0971/G/22-23</t>
  </si>
  <si>
    <t>SWISS TOURS</t>
  </si>
  <si>
    <t>27AADCA4023B1ZE</t>
  </si>
  <si>
    <t>SWITRUS HOLIDAYS</t>
  </si>
  <si>
    <t>32AATCS8014J1Z</t>
  </si>
  <si>
    <t>SYCAMORE SOFTWARE SOLUTIONS PVT LTD.</t>
  </si>
  <si>
    <t>27AAHCS8760R1ZB</t>
  </si>
  <si>
    <t>0030/G/22-23</t>
  </si>
  <si>
    <t>0072/22-23</t>
  </si>
  <si>
    <t>SYNCLY PTY LTD</t>
  </si>
  <si>
    <t>Forgincompan</t>
  </si>
  <si>
    <t>SYNERGY CONNECT DATA INNOVATIONS PRIVATE LIMITED</t>
  </si>
  <si>
    <t>27AAWCS5898R1ZN</t>
  </si>
  <si>
    <t>1180/G/22-23</t>
  </si>
  <si>
    <t>270077/G/23-24</t>
  </si>
  <si>
    <t>27/23-24</t>
  </si>
  <si>
    <t>270239/G/23-24</t>
  </si>
  <si>
    <t>104/23-24</t>
  </si>
  <si>
    <t>SYNERGY INSECTICIDES PRIVATE LIMITED</t>
  </si>
  <si>
    <t>36AAPCS2993C1Z0</t>
  </si>
  <si>
    <t>SYNERGY MEDICAL SYSTEMS LLP</t>
  </si>
  <si>
    <t>27ACAFS3722K1Z2</t>
  </si>
  <si>
    <t>SYNOVERGE TECHNOLOGIES PRIVATE LIMITED</t>
  </si>
  <si>
    <t>27AAACV1476C1ZJ</t>
  </si>
  <si>
    <t>0997/G/22-23</t>
  </si>
  <si>
    <t>SYNOVERGE TECHNOLOGIES PVT. LTD</t>
  </si>
  <si>
    <t>24AAOCS0398A1ZF</t>
  </si>
  <si>
    <t>0154/G/22-23</t>
  </si>
  <si>
    <t>0146/22-23</t>
  </si>
  <si>
    <t>0671/G/22-23</t>
  </si>
  <si>
    <t>0976/G/22-23</t>
  </si>
  <si>
    <t>0977/G/22-23</t>
  </si>
  <si>
    <t>SYNRADAR</t>
  </si>
  <si>
    <t>29AAECT3502F1ZK</t>
  </si>
  <si>
    <t>270686/G/23-24</t>
  </si>
  <si>
    <t>451/23-24</t>
  </si>
  <si>
    <t>SYSTEMS PLUS TRANSFORMATIONS LLP</t>
  </si>
  <si>
    <t>Satarupa Sen</t>
  </si>
  <si>
    <t>27ACDFS2729P2ZJ</t>
  </si>
  <si>
    <t>0210/G/22-23</t>
  </si>
  <si>
    <t>m</t>
  </si>
  <si>
    <t>270702/G/23-24</t>
  </si>
  <si>
    <t>T.C.G. INVESTMENT CONSULTANCY PRIVATE LIMITED</t>
  </si>
  <si>
    <t>Sandra Priya D</t>
  </si>
  <si>
    <t>27AACCT0457H1ZE</t>
  </si>
  <si>
    <t>T7E AFTERMARKET CONNECT PRIVATE LIMITED</t>
  </si>
  <si>
    <t>27AAECT9408N1ZQ</t>
  </si>
  <si>
    <t>0586/G/22-23</t>
  </si>
  <si>
    <t>0820/G/22-23</t>
  </si>
  <si>
    <t>0821/G/22-23</t>
  </si>
  <si>
    <t>1325/G/22-23</t>
  </si>
  <si>
    <t>1551/G/22-23</t>
  </si>
  <si>
    <t>0938/22-23</t>
  </si>
  <si>
    <t>270197/G/23-24</t>
  </si>
  <si>
    <t>23-24/14</t>
  </si>
  <si>
    <t>270447/G/23-24</t>
  </si>
  <si>
    <t>23-24/23</t>
  </si>
  <si>
    <t>270903/G/23-24</t>
  </si>
  <si>
    <t>23-24/34</t>
  </si>
  <si>
    <t>270981/G/23-24</t>
  </si>
  <si>
    <t>23-24/43</t>
  </si>
  <si>
    <t>TALENT KIND</t>
  </si>
  <si>
    <t>36AAQFT5812K1ZN</t>
  </si>
  <si>
    <t>0329/G/22-23</t>
  </si>
  <si>
    <t>TAM MEDIA RESEARCH PRIVATE LIMITED</t>
  </si>
  <si>
    <t>27AAACT4953G1Z9</t>
  </si>
  <si>
    <t>270867/G/23-24</t>
  </si>
  <si>
    <t>672/23-24</t>
  </si>
  <si>
    <t>271598/G/23-24</t>
  </si>
  <si>
    <t>TANSHA</t>
  </si>
  <si>
    <t>27AXCPS7080D1ZC</t>
  </si>
  <si>
    <t>1774/G/22-23</t>
  </si>
  <si>
    <t>TANTRA EVENTS PRIVATE LIMITED</t>
  </si>
  <si>
    <t>27BBLPS8800B1ZL</t>
  </si>
  <si>
    <t>270211/G/23-24</t>
  </si>
  <si>
    <t>84/23-24</t>
  </si>
  <si>
    <t>TARA IMPEX</t>
  </si>
  <si>
    <t>06AAJCT4848H1Z0</t>
  </si>
  <si>
    <t>TARA SUNS  HOTELS</t>
  </si>
  <si>
    <t>24ABEFS9418F1Z4</t>
  </si>
  <si>
    <t>270517/G/23-24</t>
  </si>
  <si>
    <t>256/23-24</t>
  </si>
  <si>
    <t>TAURUS PETROLEUMS PRIVATE LIMITED</t>
  </si>
  <si>
    <t>27AABCI3344P1Z9</t>
  </si>
  <si>
    <t>1475/G/22-23</t>
  </si>
  <si>
    <t>270974/G/23-24</t>
  </si>
  <si>
    <t>TBNG CAPITAL ADVISORS PVTD</t>
  </si>
  <si>
    <t>27AAECT8201F1ZI</t>
  </si>
  <si>
    <t>270680/G/23-24</t>
  </si>
  <si>
    <t>TBO.COM - TRAVEL SIMPLIFED</t>
  </si>
  <si>
    <t>06AACCT6259K1ZZ</t>
  </si>
  <si>
    <t>270153/G/23-24</t>
  </si>
  <si>
    <t>190/23-24</t>
  </si>
  <si>
    <t>TBZ NIRMAL ZAVERI</t>
  </si>
  <si>
    <t>27AACCT7393J1ZS</t>
  </si>
  <si>
    <t>TCI BHORUKA PROJECTS LIMITED</t>
  </si>
  <si>
    <t>08AABCT0696F1ZA</t>
  </si>
  <si>
    <t>0978/G/22-23</t>
  </si>
  <si>
    <t>TEAMNEST EMPLOYEE SERVICES PVT.LTD/DREAMSCAPE MEDIA/ SKORYDOV SYSTEMS PVT LTD/ LEXLEGIS SOLUTION PVT LTD</t>
  </si>
  <si>
    <t>Corporate offices</t>
  </si>
  <si>
    <t>Human resoucres and staffing</t>
  </si>
  <si>
    <t>27AAGCT2410G1ZN</t>
  </si>
  <si>
    <t>270404/G/23-24</t>
  </si>
  <si>
    <t>252/23-24</t>
  </si>
  <si>
    <t>270405/G/23-24</t>
  </si>
  <si>
    <t>253/23-24</t>
  </si>
  <si>
    <t>270515/G/23-24</t>
  </si>
  <si>
    <t>360/23-24</t>
  </si>
  <si>
    <t>270682/G/23-24</t>
  </si>
  <si>
    <t>508/23-24</t>
  </si>
  <si>
    <t>271069/G/23-24</t>
  </si>
  <si>
    <t>736/23-24</t>
  </si>
  <si>
    <t>873/23-24</t>
  </si>
  <si>
    <t>271449/G/23-24</t>
  </si>
  <si>
    <t>1048/23-24</t>
  </si>
  <si>
    <t>271646/G/23-24</t>
  </si>
  <si>
    <t>1249/23-24</t>
  </si>
  <si>
    <t>271647/G/23-24</t>
  </si>
  <si>
    <t>1154/23-24</t>
  </si>
  <si>
    <t>271718/G/23-24</t>
  </si>
  <si>
    <t>1255/23-24</t>
  </si>
  <si>
    <t>271877/G/23-24</t>
  </si>
  <si>
    <t>1404/23-24</t>
  </si>
  <si>
    <t>TECH TRAIL</t>
  </si>
  <si>
    <t>27AAFCT2075G1ZB</t>
  </si>
  <si>
    <t>TECHCHEF CONSULTING INDIA PRIVATE LIMITED</t>
  </si>
  <si>
    <t>07AAFCT6142C1ZL</t>
  </si>
  <si>
    <t>271496/G/23-24</t>
  </si>
  <si>
    <t>TECHCRONUS BUSINESS SOLUTIONS PVT LTD</t>
  </si>
  <si>
    <t>24AAACN5295M1Z3</t>
  </si>
  <si>
    <t>270067/G/23-24</t>
  </si>
  <si>
    <t>TECHEXCEL SOFTWARE SOLUTIONS PVT. LTD</t>
  </si>
  <si>
    <t>27AADCT7696R1Z5</t>
  </si>
  <si>
    <t>0974/G/22-23</t>
  </si>
  <si>
    <t>1392/G/22-23</t>
  </si>
  <si>
    <t>TECHEXTENSOR PVT LTD</t>
  </si>
  <si>
    <t>24AAFCT7913B1ZM</t>
  </si>
  <si>
    <t>0724/G/22-23</t>
  </si>
  <si>
    <t>TECHFIL ENGINEERING LLP</t>
  </si>
  <si>
    <t>33AAMFT5168J1ZQ</t>
  </si>
  <si>
    <t>TECHHIGHWAY SYSTEMS PVT LTD</t>
  </si>
  <si>
    <t>27AADCT0865C1ZJ</t>
  </si>
  <si>
    <t>0638/G/22-23</t>
  </si>
  <si>
    <t>TECHIGENT TECHNOLOGIES PRIVATE LIMITED</t>
  </si>
  <si>
    <t>27AAFCT9563P1ZD</t>
  </si>
  <si>
    <t>0766/G/22-23</t>
  </si>
  <si>
    <t>1357/G/22-23</t>
  </si>
  <si>
    <t>TECHMANGO TECHNOLOGY SERVICES PRIVATE LIMITED</t>
  </si>
  <si>
    <t>33AAFCT2039J1ZF</t>
  </si>
  <si>
    <t>TECHNICS INFO SYSTEM</t>
  </si>
  <si>
    <t>29AHWPK2661G1ZU</t>
  </si>
  <si>
    <t>TECHNO PACK SOFTWARE SERVICES LTD</t>
  </si>
  <si>
    <t>27AELPW3240D1ZG</t>
  </si>
  <si>
    <t>270426/G/23-24</t>
  </si>
  <si>
    <t>382/23-24</t>
  </si>
  <si>
    <t>TECHNODATA ANALYTICS SERVICES PRIVATE LIMITED</t>
  </si>
  <si>
    <t>09AAFCT0755M1ZX</t>
  </si>
  <si>
    <t>TECHSEVIN SOLUTION LLP</t>
  </si>
  <si>
    <t>27AAOFT9595P1ZQ</t>
  </si>
  <si>
    <t>0602/G/22-23</t>
  </si>
  <si>
    <t>TECNOCAP ORIENTAL PVT. LTD</t>
  </si>
  <si>
    <t>27AAHCT7489C1ZX</t>
  </si>
  <si>
    <t>271417/G/23-24</t>
  </si>
  <si>
    <t>1017/23-24</t>
  </si>
  <si>
    <t>271494/G/23-24</t>
  </si>
  <si>
    <t>271866/G/23-24</t>
  </si>
  <si>
    <t>TC/01/24-25</t>
  </si>
  <si>
    <t>TEKDPRO SOLUTIONS PRIVATE LIMITED</t>
  </si>
  <si>
    <t>27AAGCI2704L1ZI</t>
  </si>
  <si>
    <t>270451/G/23-24</t>
  </si>
  <si>
    <t>270452/G/23-24</t>
  </si>
  <si>
    <t>385/23-24</t>
  </si>
  <si>
    <t>270830/G/23-24</t>
  </si>
  <si>
    <t>611/23-24</t>
  </si>
  <si>
    <t>271597/G/23-24</t>
  </si>
  <si>
    <t>1183/23-24</t>
  </si>
  <si>
    <t>TEKIZMA INDIA SOLUTIONS PRIVATE LIMITED</t>
  </si>
  <si>
    <t>29AAFCT4236R1ZL</t>
  </si>
  <si>
    <t>0157/G/22-23</t>
  </si>
  <si>
    <t>TEMA BUSINESS SYSTEMS PVT. LTD.</t>
  </si>
  <si>
    <t>36AADCT1101H1ZV</t>
  </si>
  <si>
    <t>0073/G/22-23</t>
  </si>
  <si>
    <t>0074/G/22-23</t>
  </si>
  <si>
    <t>0035/22-23</t>
  </si>
  <si>
    <t>270180/G/23-24</t>
  </si>
  <si>
    <t>93/23-24</t>
  </si>
  <si>
    <t>TEMPLE PACKAGING PVT LTD</t>
  </si>
  <si>
    <t>23AAACT9039P1ZV</t>
  </si>
  <si>
    <t>1564/G/22-23</t>
  </si>
  <si>
    <t>0911/22-23</t>
  </si>
  <si>
    <t>TEN COLOUR PRODUCTIONS</t>
  </si>
  <si>
    <t>27AANFT7464Q1Z1</t>
  </si>
  <si>
    <t>TENANT INDIA PRIVATE LIMITED</t>
  </si>
  <si>
    <t>29AAJCT8370L1ZI</t>
  </si>
  <si>
    <t>270558/G/23-24</t>
  </si>
  <si>
    <t>314/23-24</t>
  </si>
  <si>
    <t>270559/G/23-24</t>
  </si>
  <si>
    <t>315/23-24</t>
  </si>
  <si>
    <t>270873/G/23-24</t>
  </si>
  <si>
    <t>564/23-24</t>
  </si>
  <si>
    <t>270952/G/23-24</t>
  </si>
  <si>
    <t>270970/G/23-24</t>
  </si>
  <si>
    <t>900/23-24</t>
  </si>
  <si>
    <t>271335/G/23-24</t>
  </si>
  <si>
    <t>271826/G/23-24</t>
  </si>
  <si>
    <t>271863/G/23-24</t>
  </si>
  <si>
    <t>271900/G/23-24</t>
  </si>
  <si>
    <t>TENTAMUS INDIA PRIVATE LIMITED</t>
  </si>
  <si>
    <t>36AAICM4222D1ZT</t>
  </si>
  <si>
    <t>TERRAKOTTA RISHIKESH A UNIT OF SUMMATION</t>
  </si>
  <si>
    <t>05ACZFS6145H1ZJ</t>
  </si>
  <si>
    <t>270697/G/23-24</t>
  </si>
  <si>
    <t>482/23-24</t>
  </si>
  <si>
    <t>271448/G/23-24</t>
  </si>
  <si>
    <t>976/23-24</t>
  </si>
  <si>
    <t>271855/G/23-24</t>
  </si>
  <si>
    <t>1364/23-24</t>
  </si>
  <si>
    <t>TESTAMATIC SYSTEMS PRIVATE LIMITED</t>
  </si>
  <si>
    <t>29AAECT7924R1ZD</t>
  </si>
  <si>
    <t>1426/G/22-23</t>
  </si>
  <si>
    <t>TESTRIQ QA LAB LLP</t>
  </si>
  <si>
    <t>27AANFT0488Q1Z7</t>
  </si>
  <si>
    <t>0859/G/22-23</t>
  </si>
  <si>
    <t>TETSIP MEDIA</t>
  </si>
  <si>
    <t>27AAHCT2621C1ZP</t>
  </si>
  <si>
    <t>TEXPLE TECHNOLOGIES LLP</t>
  </si>
  <si>
    <t>27AAQFT1882K1ZG</t>
  </si>
  <si>
    <t>THE 360 EXPERIENCE</t>
  </si>
  <si>
    <t>27AZDPS2425H1ZC</t>
  </si>
  <si>
    <t>1012/G/22-23</t>
  </si>
  <si>
    <t>1818/G/22-23</t>
  </si>
  <si>
    <t>270076/G/23-24</t>
  </si>
  <si>
    <t>THE ADROIT</t>
  </si>
  <si>
    <t>27AAPFT6037K1ZK</t>
  </si>
  <si>
    <t>THE ALPHA MALE INDIA</t>
  </si>
  <si>
    <t>24ABXFA3403B1ZU</t>
  </si>
  <si>
    <t>THE BRAND BREWERY PRIVATE LIMITED</t>
  </si>
  <si>
    <t>27AAFCT0575M1ZX</t>
  </si>
  <si>
    <t>1816/G/22-23</t>
  </si>
  <si>
    <t>271282/G/23-24</t>
  </si>
  <si>
    <t>THE BURP STUDIO</t>
  </si>
  <si>
    <t>noida</t>
  </si>
  <si>
    <t>09AALCB5980A1ZL</t>
  </si>
  <si>
    <t>THE CHARCOAL ROOM</t>
  </si>
  <si>
    <t>27AACPS7017F1ZQ</t>
  </si>
  <si>
    <t>THE CUBE CLUB</t>
  </si>
  <si>
    <t>27DKNPB4646H1ZZ</t>
  </si>
  <si>
    <t>270044/G/23-24</t>
  </si>
  <si>
    <t>270062/G/23-24</t>
  </si>
  <si>
    <t>56/23-24</t>
  </si>
  <si>
    <t>270074/G/23-24</t>
  </si>
  <si>
    <t>23-24/05</t>
  </si>
  <si>
    <t>270075/G/23-24</t>
  </si>
  <si>
    <t>270572/G/23-24</t>
  </si>
  <si>
    <t>23-24/20</t>
  </si>
  <si>
    <t>THE DZ GROUP</t>
  </si>
  <si>
    <t>27AAGFD8620H1ZF</t>
  </si>
  <si>
    <t>270127/G/23-24</t>
  </si>
  <si>
    <t>THE HEALTH ORANGE</t>
  </si>
  <si>
    <t>27AAEFO0822E1ZO</t>
  </si>
  <si>
    <t>THE INDIAN HOTELS COMPANY LTD / TAJ HOTELS / TAJ WELLINGTON MEWS</t>
  </si>
  <si>
    <t>27AAACT3957G1Z7</t>
  </si>
  <si>
    <t>271737/G/23-24</t>
  </si>
  <si>
    <t>1199/23-24</t>
  </si>
  <si>
    <t>THE INDIAN HUME PIPE CO. LTD.</t>
  </si>
  <si>
    <t>27AAACT4063D2ZL</t>
  </si>
  <si>
    <t>271586/G/23-24</t>
  </si>
  <si>
    <t>THE INTELLIFY</t>
  </si>
  <si>
    <t>24AAOFT1927D1Z9</t>
  </si>
  <si>
    <t>THE ORIGIN WORK SHOP (COSMIQUE CONSULTANTS)</t>
  </si>
  <si>
    <t>27AITPJ3337L2ZO</t>
  </si>
  <si>
    <t>THE PEN CART</t>
  </si>
  <si>
    <t>27AKYPM9462C1ZI</t>
  </si>
  <si>
    <t>271273/G/23-24</t>
  </si>
  <si>
    <t>271274/G/23-24</t>
  </si>
  <si>
    <t>THE PROPERTIST</t>
  </si>
  <si>
    <t>27ARJPA8395E1Z1</t>
  </si>
  <si>
    <t>THE SHAKTI PLASTIC INDUSTRIES </t>
  </si>
  <si>
    <t>27AAMFS7839M1Z8</t>
  </si>
  <si>
    <t>271002/G/23-24</t>
  </si>
  <si>
    <t>THE STELLARKRAFT / FARGO ELECTRIC INDIA PRIVATE LIMITED</t>
  </si>
  <si>
    <t>29AAECF0261D1Z0</t>
  </si>
  <si>
    <t>THE STORY MERCHANTS</t>
  </si>
  <si>
    <t>27AANFT9427F1ZP</t>
  </si>
  <si>
    <t>1526/G/22-23</t>
  </si>
  <si>
    <t>1655/G/22-23</t>
  </si>
  <si>
    <t>THEMIS MEDICARE LTD</t>
  </si>
  <si>
    <t>27AABCT1183B1ZQ</t>
  </si>
  <si>
    <t>271292/G/23-24</t>
  </si>
  <si>
    <t>1011/23-24</t>
  </si>
  <si>
    <t>THINK ANALYTICS INDIA PRIVATE LIMITED</t>
  </si>
  <si>
    <t>27AAECT6312P1ZX</t>
  </si>
  <si>
    <t>0418/G/22-23</t>
  </si>
  <si>
    <t>0221/22-23</t>
  </si>
  <si>
    <t>1148/G/22-23</t>
  </si>
  <si>
    <t>1367/G/22-23</t>
  </si>
  <si>
    <t>THINK EBIKEGO PRIVATE LIMITED</t>
  </si>
  <si>
    <t>27AAHCT2381B2ZH</t>
  </si>
  <si>
    <t>0132/G/22-23</t>
  </si>
  <si>
    <t>0051/22-23</t>
  </si>
  <si>
    <t>THINK ROI</t>
  </si>
  <si>
    <t>27AAJCT7659N1ZC</t>
  </si>
  <si>
    <t>270362/G/23-24</t>
  </si>
  <si>
    <t>272/23-24</t>
  </si>
  <si>
    <t>270458/G/23-24</t>
  </si>
  <si>
    <t>206/23-24</t>
  </si>
  <si>
    <t>271738/G/23-24</t>
  </si>
  <si>
    <t>1290/23-24</t>
  </si>
  <si>
    <t>271938/G/23-24</t>
  </si>
  <si>
    <t>THINKINNO TECHNOLOGIES PRIVATE LIMITED</t>
  </si>
  <si>
    <t>27AAECT7840E1Z9</t>
  </si>
  <si>
    <t>THIRDACT VENTURES LLP</t>
  </si>
  <si>
    <t>27AAMFT9574C1ZO</t>
  </si>
  <si>
    <t>0099/G/22-23</t>
  </si>
  <si>
    <t>0839/G/22-23</t>
  </si>
  <si>
    <t>1832/G/22-23</t>
  </si>
  <si>
    <t>1010/22-23</t>
  </si>
  <si>
    <t>270851/G/23-24</t>
  </si>
  <si>
    <t>583/23-24</t>
  </si>
  <si>
    <t>271296/G/23-24</t>
  </si>
  <si>
    <t>1037/23-24</t>
  </si>
  <si>
    <t>271415/G/23-24</t>
  </si>
  <si>
    <t>1045/23-24</t>
  </si>
  <si>
    <t>THOMAS &amp; BRIAN MFG PRIVATE LIMITED</t>
  </si>
  <si>
    <t>27AAFCT3019G1ZH</t>
  </si>
  <si>
    <t>271671/G/23-24</t>
  </si>
  <si>
    <t>THOMAS BAKER (CHEMICALS) PVT. LTD.</t>
  </si>
  <si>
    <t>27AAACT4221B1ZY</t>
  </si>
  <si>
    <t>THOTWEILER ADVERTISING PVT LTD</t>
  </si>
  <si>
    <t>27AAGCT5266N1ZO</t>
  </si>
  <si>
    <t>270537/G/23-24</t>
  </si>
  <si>
    <t>THOUGHTRAINS DESIGNS PVT LTD</t>
  </si>
  <si>
    <t>27AACCT8803H1Z8</t>
  </si>
  <si>
    <t>THYROCARE TECHNOLOGIES LIMITED</t>
  </si>
  <si>
    <t>27AABCT2577P1ZP</t>
  </si>
  <si>
    <t>0003/G/22-23</t>
  </si>
  <si>
    <t>0097/22-23</t>
  </si>
  <si>
    <t>TICKER LIMITED</t>
  </si>
  <si>
    <t>Tejas Pradhan</t>
  </si>
  <si>
    <t>27AACCT3014G1ZP</t>
  </si>
  <si>
    <t>TIDAL LABORATORIES PRIVATE LIMITED</t>
  </si>
  <si>
    <t>27AABCT5007E1ZP</t>
  </si>
  <si>
    <t>270418/G/23-24</t>
  </si>
  <si>
    <t>162/23-24</t>
  </si>
  <si>
    <t>270419/G/23-24</t>
  </si>
  <si>
    <t>280/23-24</t>
  </si>
  <si>
    <t>TIERRA AGROTECH PRIVATE LIMITED</t>
  </si>
  <si>
    <t>Agriculture</t>
  </si>
  <si>
    <t>36AAECT7829B1ZB</t>
  </si>
  <si>
    <t>0666/G/22-23</t>
  </si>
  <si>
    <t>0810/G/22-23</t>
  </si>
  <si>
    <t>0890/G/22-23</t>
  </si>
  <si>
    <t>TILTLABS CONSULTANCY SERVICES PRIVATE LIMITED</t>
  </si>
  <si>
    <t>32AAHCT0462F1ZP</t>
  </si>
  <si>
    <t>TINY MAMMOTH</t>
  </si>
  <si>
    <t>29AAOFT8369D1ZH</t>
  </si>
  <si>
    <t>TISMO TECHNOLOGY SOLUTIONS PRIVATE LIMITED</t>
  </si>
  <si>
    <t>29AADCT1713F1ZK</t>
  </si>
  <si>
    <t>TIT-BIT FOODS (INDIA) PVT.LTD.</t>
  </si>
  <si>
    <t>27AABCT3861G1ZB</t>
  </si>
  <si>
    <t>271112/G/23-24</t>
  </si>
  <si>
    <t>TIWIT TECHNOLOGY SOLUTIONS PRIVATE LIMITED</t>
  </si>
  <si>
    <t>29AAFCT4274R1ZF</t>
  </si>
  <si>
    <t>270134/G/23-24</t>
  </si>
  <si>
    <t>2022/2023/KA/110 &amp;115</t>
  </si>
  <si>
    <t>TM PATEL INTERNATIONAL SCHOOL</t>
  </si>
  <si>
    <t>24AAACT8635P1ZT</t>
  </si>
  <si>
    <t>0914/G/22-23</t>
  </si>
  <si>
    <t>TNS INDIA FOUNDATION</t>
  </si>
  <si>
    <t>Sharada Annavarapu</t>
  </si>
  <si>
    <t>08AABCN2278F1ZI</t>
  </si>
  <si>
    <t>1428/G/22-23</t>
  </si>
  <si>
    <t>1515/G/22-23</t>
  </si>
  <si>
    <t>TORQ COMMODITIES PVT LTD</t>
  </si>
  <si>
    <t>27AAGCM3675G2Z8</t>
  </si>
  <si>
    <t>270848/G/23-24</t>
  </si>
  <si>
    <t>627/23-24</t>
  </si>
  <si>
    <t>TOSHBRO MEDICALS PVT LTD</t>
  </si>
  <si>
    <t>27AABCT4483C1ZF</t>
  </si>
  <si>
    <t>TOTAL SPORTING AND FITNESS SOLUTIONS PRIVATE LIMITED</t>
  </si>
  <si>
    <t>27AACCT3866A1ZH</t>
  </si>
  <si>
    <t>0560/G/22-23</t>
  </si>
  <si>
    <t>TOTAL TRANSPORT SYSTEMS LTD</t>
  </si>
  <si>
    <t>27AAACT3276C2ZI</t>
  </si>
  <si>
    <t>TOTALITY SOLUTIONS</t>
  </si>
  <si>
    <t>29AAFCT7064B1ZA</t>
  </si>
  <si>
    <t>271238/G/23-24</t>
  </si>
  <si>
    <t>271307/G/23-24</t>
  </si>
  <si>
    <t>TOYO CONNECTORS &amp; CABLES</t>
  </si>
  <si>
    <t>27AAZFR4922K1ZE</t>
  </si>
  <si>
    <t>TRACEX TECHNOLOGIES PVT LTD</t>
  </si>
  <si>
    <t>29AAHCT4900G1ZB</t>
  </si>
  <si>
    <t>0621/G/22-23</t>
  </si>
  <si>
    <t>TRACKDFECT</t>
  </si>
  <si>
    <t>33AAFCT9838D1Z7</t>
  </si>
  <si>
    <t>0222/G/22-23</t>
  </si>
  <si>
    <t>0222/22-23</t>
  </si>
  <si>
    <t>TRADELINKS</t>
  </si>
  <si>
    <t>05AAACT4838J1Z8</t>
  </si>
  <si>
    <t>TRANSACTION ANALYSTS INDIA PVT. LTD</t>
  </si>
  <si>
    <t>29AACCT0456G1ZD</t>
  </si>
  <si>
    <t>270104/G/23-24</t>
  </si>
  <si>
    <t>TRANSCURATORS PVT LTD</t>
  </si>
  <si>
    <t>07AAJCT1592Q1ZK</t>
  </si>
  <si>
    <t>TRANSECUR TELEMATICS PVT LTD</t>
  </si>
  <si>
    <t>09AAGCT5963J1ZQ</t>
  </si>
  <si>
    <t>0204/G/22-23</t>
  </si>
  <si>
    <t>0485/G/22-23</t>
  </si>
  <si>
    <t>0254/22-23</t>
  </si>
  <si>
    <t>0486/G/22-23</t>
  </si>
  <si>
    <t>0255/22-23</t>
  </si>
  <si>
    <t>0692/G/22-23</t>
  </si>
  <si>
    <t>0693/G/22-23</t>
  </si>
  <si>
    <t>0924/G/22-23</t>
  </si>
  <si>
    <t>0925/G/22-23</t>
  </si>
  <si>
    <t>1447/G/22-23</t>
  </si>
  <si>
    <t>270230/G/23-24</t>
  </si>
  <si>
    <t>103/23-24</t>
  </si>
  <si>
    <t>TRANSLINK</t>
  </si>
  <si>
    <t>27AADPM4977D2ZJ</t>
  </si>
  <si>
    <t>1531/G/22-23</t>
  </si>
  <si>
    <t>TRANSWORLD FURTICHEM PVT LTD</t>
  </si>
  <si>
    <t>27AACCT0972D2ZH</t>
  </si>
  <si>
    <t>271197/G/23-24</t>
  </si>
  <si>
    <t>TRC SOLUTIONS PRIVATE LIMITED/MAGIK MINDS SOFTWARE SERVICES PVT LTD</t>
  </si>
  <si>
    <t>36AAGCM9157R1ZI</t>
  </si>
  <si>
    <t>0090/G/22-23</t>
  </si>
  <si>
    <t>0067/22-23</t>
  </si>
  <si>
    <t>0625/G/22-23</t>
  </si>
  <si>
    <t>0037/22-23</t>
  </si>
  <si>
    <t>270006/G/23-24</t>
  </si>
  <si>
    <t>270086/G/23-24</t>
  </si>
  <si>
    <t>62/23-24</t>
  </si>
  <si>
    <t>270088/G/23-24</t>
  </si>
  <si>
    <t>270391/G/23-24</t>
  </si>
  <si>
    <t>271029/G/23-24</t>
  </si>
  <si>
    <t>271208/G/23-24</t>
  </si>
  <si>
    <t>271322/G/23-24</t>
  </si>
  <si>
    <t>271420/G/23-24</t>
  </si>
  <si>
    <t>1016/23-24</t>
  </si>
  <si>
    <t>271629/G/23-24</t>
  </si>
  <si>
    <t>271891/G/23-24</t>
  </si>
  <si>
    <t>10/24-25</t>
  </si>
  <si>
    <t>TRELLEBORG INDIA PRIVATE LIMITED</t>
  </si>
  <si>
    <t>29AABCB2089G1ZN</t>
  </si>
  <si>
    <t>TREZURE CASE LLP</t>
  </si>
  <si>
    <t>27AAMFT8885E1ZG</t>
  </si>
  <si>
    <t>TRI GASES PVT LTD</t>
  </si>
  <si>
    <t>27AADCT2097G1Z7</t>
  </si>
  <si>
    <t>TRIANGULAR DOTS CREATIVE SOLUTIONS PRIVATE LIMITED</t>
  </si>
  <si>
    <t>27AAECT7008A1ZP</t>
  </si>
  <si>
    <t>0184/G/22-23</t>
  </si>
  <si>
    <t>0124/22-23</t>
  </si>
  <si>
    <t>0788/G/22-23</t>
  </si>
  <si>
    <t>TRICOR GROUP CORPORATION</t>
  </si>
  <si>
    <t>27AAPCS7123L1ZS</t>
  </si>
  <si>
    <t>TRIDHYA INTUIT/RAYDOT INFOTECH (TRIDHYA)</t>
  </si>
  <si>
    <t>24AAGCT6038E1ZH</t>
  </si>
  <si>
    <t>0831/G/22-23</t>
  </si>
  <si>
    <t>1037/G/22-23</t>
  </si>
  <si>
    <t>TRIGITAL SOLUTIONS PRIVATE LIMITED</t>
  </si>
  <si>
    <t>07AAGCT8215P1ZR</t>
  </si>
  <si>
    <t>270007/G/23-24</t>
  </si>
  <si>
    <t>270191/G/23-24</t>
  </si>
  <si>
    <t>TRIJIT TECHNOLOGIES PRIVATE LIMITED</t>
  </si>
  <si>
    <t>29AADCT5125D1ZI</t>
  </si>
  <si>
    <t>TRISTAR ENGINEERING AND CHEMICAL COMPANY</t>
  </si>
  <si>
    <t>27AAAFT1005G1ZQ</t>
  </si>
  <si>
    <t>0922/G/22-23</t>
  </si>
  <si>
    <t>Neha Sandeep Mishra</t>
  </si>
  <si>
    <t>TRITECH</t>
  </si>
  <si>
    <t>27AABFT0579J1ZX</t>
  </si>
  <si>
    <t>271934/G/23-24</t>
  </si>
  <si>
    <t>271935/G/23-24</t>
  </si>
  <si>
    <t>Chethan Kumar BV</t>
  </si>
  <si>
    <t>TRITON ALLOYS INC</t>
  </si>
  <si>
    <t>27AAJFT2296G1ZU</t>
  </si>
  <si>
    <t>0824/G/22-23</t>
  </si>
  <si>
    <t>TRITON INTERNATIONAL PRIVATE LIMITED</t>
  </si>
  <si>
    <t>MUMT17504E</t>
  </si>
  <si>
    <t>27AADCT7476K1ZP</t>
  </si>
  <si>
    <t>0694/G/22-23</t>
  </si>
  <si>
    <t>0740/G/22-23</t>
  </si>
  <si>
    <t>1216/G/22-23</t>
  </si>
  <si>
    <t>0638/22-23</t>
  </si>
  <si>
    <t>270989/G/23-24</t>
  </si>
  <si>
    <t>TRU PERFORMANCE SERVICES LLP</t>
  </si>
  <si>
    <t>27AAQFT9557K1Z4</t>
  </si>
  <si>
    <t>270129/G/24-25</t>
  </si>
  <si>
    <t>29/24-25</t>
  </si>
  <si>
    <t>271724/G/23-24</t>
  </si>
  <si>
    <t>1352/23-24</t>
  </si>
  <si>
    <t>271844/G/23-24</t>
  </si>
  <si>
    <t>TRUE VALUE HOMES INDIA PRIVATE LIMITED</t>
  </si>
  <si>
    <t>33AAACT7955Q1ZN</t>
  </si>
  <si>
    <t>TRUEMARK FOODS PRIVATE LIMITED</t>
  </si>
  <si>
    <t>08AAHCT7522N1ZS</t>
  </si>
  <si>
    <t>1015/G/22-23</t>
  </si>
  <si>
    <t>TRUEQUATIONS PRIVATE LIMITED</t>
  </si>
  <si>
    <t>36AAICT1679H1ZZ</t>
  </si>
  <si>
    <t>0198/G/22-23</t>
  </si>
  <si>
    <t>0103/22-23</t>
  </si>
  <si>
    <t>TRUGLOBAL SOFTWARE INDIA PVT LTD</t>
  </si>
  <si>
    <t>29AADCT2049J1Z4</t>
  </si>
  <si>
    <t>TS MARKETING SERVICES PRIVATE LIMITED</t>
  </si>
  <si>
    <t>27AAACT1884G1Z9</t>
  </si>
  <si>
    <t>TSS CONSULTANCY PRIVATE LIMITED</t>
  </si>
  <si>
    <t>27AACCT8675K1ZN</t>
  </si>
  <si>
    <t>TTK SERVICES PRIVATE LIMITED</t>
  </si>
  <si>
    <t>29AABCT5497Q1ZA</t>
  </si>
  <si>
    <t>1421/G/22-23</t>
  </si>
  <si>
    <t>0808/22-23</t>
  </si>
  <si>
    <t>1600/G/22-23</t>
  </si>
  <si>
    <t>0917/22-23</t>
  </si>
  <si>
    <t>1601/G/22-23</t>
  </si>
  <si>
    <t>0918/22-23</t>
  </si>
  <si>
    <t>270312/G/23-24</t>
  </si>
  <si>
    <t>TUCUXI GLOBAL SOLUTIONS PRIVATE LIMITED</t>
  </si>
  <si>
    <t>33AAHCT0634P1Z4</t>
  </si>
  <si>
    <t>TUDO TECHNOLOGIES PVT LTD</t>
  </si>
  <si>
    <t>Durga Bhavani Kalapatapu</t>
  </si>
  <si>
    <t>29AAFCT4923K2ZW</t>
  </si>
  <si>
    <t>0827/G/22-23</t>
  </si>
  <si>
    <t>TURQUOISE - THE BATH COUTURE</t>
  </si>
  <si>
    <t>27AAMFT2473N1ZH</t>
  </si>
  <si>
    <t>TVARIT PRADHAN SEVA PRIVATE LIMITED</t>
  </si>
  <si>
    <t>e commerce</t>
  </si>
  <si>
    <t>36AAKCT4965C1Z4</t>
  </si>
  <si>
    <t>271390/G/23-24</t>
  </si>
  <si>
    <t>919/23-24</t>
  </si>
  <si>
    <t>TVS TRAINING AND SERVICES LIMITED</t>
  </si>
  <si>
    <t>33AACCH3768D1ZT</t>
  </si>
  <si>
    <t>270240/G/23-24</t>
  </si>
  <si>
    <t>270241/G/23-24</t>
  </si>
  <si>
    <t>TWINKLE SOFTWARE SOLUTIONS PRIVATE LIMITED</t>
  </si>
  <si>
    <t>08AOMPT6001J1ZN</t>
  </si>
  <si>
    <t>1819/G/22-23</t>
  </si>
  <si>
    <t>1196/22-23</t>
  </si>
  <si>
    <t>TWO BROTHERS ORGANIC FARM</t>
  </si>
  <si>
    <t>27ADCPH2708M1ZK</t>
  </si>
  <si>
    <t>TYRANNIX PVT. LTD</t>
  </si>
  <si>
    <t>27AAICT2181L1ZY</t>
  </si>
  <si>
    <t>271348/G/23-24</t>
  </si>
  <si>
    <t>928/23-24</t>
  </si>
  <si>
    <t>UFO MOVIEZ INDIA LTD</t>
  </si>
  <si>
    <t>29AABCV8900E1ZB</t>
  </si>
  <si>
    <t>0380/G/22-23</t>
  </si>
  <si>
    <t>271037/G/23-24</t>
  </si>
  <si>
    <t>271110/G/23-24</t>
  </si>
  <si>
    <t>271111/G/23-24</t>
  </si>
  <si>
    <t>271162/G/23-24</t>
  </si>
  <si>
    <t>271236/G/23-24</t>
  </si>
  <si>
    <t>271625/G/23-24</t>
  </si>
  <si>
    <t>TC/18/23-24</t>
  </si>
  <si>
    <t>UHP TECHNOLOGIES PVT LTD</t>
  </si>
  <si>
    <t>29AADCV0716G1ZF</t>
  </si>
  <si>
    <t>270300/G/23-24</t>
  </si>
  <si>
    <t>271190/G/23-24</t>
  </si>
  <si>
    <t>UMESH P GOSAR AND ASSOCIATES</t>
  </si>
  <si>
    <t>27AABPG4904C2ZA</t>
  </si>
  <si>
    <t>271887/G/23-24</t>
  </si>
  <si>
    <t>UNBOUND MARKETING PRIVATE LIMITED/UNBOUNDB2B</t>
  </si>
  <si>
    <t>27AACCU1098H1Z6</t>
  </si>
  <si>
    <t>1848/G/22-23</t>
  </si>
  <si>
    <t>UNICARE INGREDIENTS</t>
  </si>
  <si>
    <t>27BMIPS5468K1Z8</t>
  </si>
  <si>
    <t>UNICEL CORPORATION</t>
  </si>
  <si>
    <t>06AACFU5749A2ZB</t>
  </si>
  <si>
    <t>271652/G/23-24</t>
  </si>
  <si>
    <t>1186/23-24</t>
  </si>
  <si>
    <t>UNICORN INFOSOLUTIONS PRIVATE LIMITED</t>
  </si>
  <si>
    <t>27AAACU6278M1ZP</t>
  </si>
  <si>
    <t>0111/G/22-23</t>
  </si>
  <si>
    <t>0241/G/22-23</t>
  </si>
  <si>
    <t>0546/G/22-23</t>
  </si>
  <si>
    <t>1334/G/22-23</t>
  </si>
  <si>
    <t>1503/G/22-23</t>
  </si>
  <si>
    <t>1633/G/22-23</t>
  </si>
  <si>
    <t>UNICORN INFOSOLUTIONS PVT LTD</t>
  </si>
  <si>
    <t>24AAACU6278M1ZV</t>
  </si>
  <si>
    <t>1166/G/22-23</t>
  </si>
  <si>
    <t>1167/G/22-23</t>
  </si>
  <si>
    <t>1168/G/22-23</t>
  </si>
  <si>
    <t>1169/G/22-23</t>
  </si>
  <si>
    <t>1170/G/22-23</t>
  </si>
  <si>
    <t>1171/G/22-23</t>
  </si>
  <si>
    <t>UNICORN SPORTSWEAR &amp; LIFESTYLE PRIVATE LIMITED</t>
  </si>
  <si>
    <t>27AACCU5127D1ZK</t>
  </si>
  <si>
    <t>0933/G/22-23</t>
  </si>
  <si>
    <t>0981/G/22-23</t>
  </si>
  <si>
    <t>0982/G/22-23</t>
  </si>
  <si>
    <t>0983/G/22-23</t>
  </si>
  <si>
    <t>0984/G/22-23</t>
  </si>
  <si>
    <t>1055/G/22-23</t>
  </si>
  <si>
    <t>UNIFIED GLOBALTECH (I) PRIVATE LIMITED</t>
  </si>
  <si>
    <t>29AABCU9359E2ZW</t>
  </si>
  <si>
    <t>0710/G/22-23</t>
  </si>
  <si>
    <t>0858/G/22-23</t>
  </si>
  <si>
    <t>270036/G/23-24</t>
  </si>
  <si>
    <t>UNIPART SERVICES INDIA PRIVATE LIMITED</t>
  </si>
  <si>
    <t>PNEU06707B</t>
  </si>
  <si>
    <t>27AABCU1949A1ZL</t>
  </si>
  <si>
    <t>0025/G/22-23</t>
  </si>
  <si>
    <t>0143/G/22-23</t>
  </si>
  <si>
    <t>0104/22-23</t>
  </si>
  <si>
    <t>0144/G/22-23</t>
  </si>
  <si>
    <t>0105/22-23</t>
  </si>
  <si>
    <t>0145/G/22-23</t>
  </si>
  <si>
    <t>0106/22-23</t>
  </si>
  <si>
    <t>0225/G/22-23</t>
  </si>
  <si>
    <t>0148/22-23</t>
  </si>
  <si>
    <t>0322/G/22-23</t>
  </si>
  <si>
    <t>0224/22-23</t>
  </si>
  <si>
    <t>0368/G/22-23</t>
  </si>
  <si>
    <t>0298/22-23</t>
  </si>
  <si>
    <t>0369/G/22-23</t>
  </si>
  <si>
    <t>0299/22-23</t>
  </si>
  <si>
    <t>0488/G/22-23</t>
  </si>
  <si>
    <t>0041/22-23</t>
  </si>
  <si>
    <t>1227/G/22-23</t>
  </si>
  <si>
    <t>1561/G/22-23</t>
  </si>
  <si>
    <t>1840/G/22-23</t>
  </si>
  <si>
    <t>1215/22-23</t>
  </si>
  <si>
    <t>270316/G/23-24</t>
  </si>
  <si>
    <t>AL/23-24/07/001</t>
  </si>
  <si>
    <t>270779/G/23-24</t>
  </si>
  <si>
    <t>558/23-24</t>
  </si>
  <si>
    <t>270780/G/23-24</t>
  </si>
  <si>
    <t>1057/22-23</t>
  </si>
  <si>
    <t>271194/G/23-24</t>
  </si>
  <si>
    <t>271327/G/23-24</t>
  </si>
  <si>
    <t>920/23-24</t>
  </si>
  <si>
    <t>271883/G/23-24</t>
  </si>
  <si>
    <t>UNIQ MOBILITY</t>
  </si>
  <si>
    <t>27AADCU2095F1ZE</t>
  </si>
  <si>
    <t>UNISOURCE PAPERS PRIVATE LIMITED</t>
  </si>
  <si>
    <t>MUMU05777C</t>
  </si>
  <si>
    <t>27AABCJ5231C1Z1</t>
  </si>
  <si>
    <t>0246/G/22-23</t>
  </si>
  <si>
    <t>0281/G/22-23</t>
  </si>
  <si>
    <t>0356/G/22-23</t>
  </si>
  <si>
    <t>270351/G/23-24</t>
  </si>
  <si>
    <t>270783/G/23-24</t>
  </si>
  <si>
    <t>UNIT 93</t>
  </si>
  <si>
    <t>27AAGFU7646C1Z0</t>
  </si>
  <si>
    <t>270763/G/23-24</t>
  </si>
  <si>
    <t>UNITED WAY INDIA</t>
  </si>
  <si>
    <t>27AAATU0734D1ZS</t>
  </si>
  <si>
    <t>UNIVARIETY PVT LTD</t>
  </si>
  <si>
    <t>36AAGCC0403N1ZT</t>
  </si>
  <si>
    <t>UNIVERSAL EV INDIA PRIVATE LIMITED</t>
  </si>
  <si>
    <t>24AADCU0687K1Z3</t>
  </si>
  <si>
    <t>UNIWORLD LOGISTICS PRIVATE LIMITED</t>
  </si>
  <si>
    <t>29AAACU5187H1ZY</t>
  </si>
  <si>
    <t>270569/G/23-24</t>
  </si>
  <si>
    <t>UPSPL INTEGRATED SERVICES PVT LTD</t>
  </si>
  <si>
    <t>33AACCU1896P1ZQ</t>
  </si>
  <si>
    <t>URBAN BLISS REALTY SERVICES PRIVATE LIMITED</t>
  </si>
  <si>
    <t>27AADCU2436L1Z4</t>
  </si>
  <si>
    <t>USA TECHNOLOGIES</t>
  </si>
  <si>
    <t>27AACCV0635M2Z4</t>
  </si>
  <si>
    <t>271482/G/23-24</t>
  </si>
  <si>
    <t>1093/23-24</t>
  </si>
  <si>
    <t>271649/G/23-24</t>
  </si>
  <si>
    <t>USE MY VOUCHER/LIVINGSTONES INFRA PVT LTD</t>
  </si>
  <si>
    <t>27AACCL0428Q1Z8</t>
  </si>
  <si>
    <t>USHMA &amp; ASSOCIATES</t>
  </si>
  <si>
    <t>27CKWPS5606J1ZB</t>
  </si>
  <si>
    <t>UTTAM GALVA STEELS LIMITED.</t>
  </si>
  <si>
    <t>27AAACU1710C1ZZ</t>
  </si>
  <si>
    <t>UXREACTOR INDIA PVT LTD</t>
  </si>
  <si>
    <t>36AAICU3979D1ZJ</t>
  </si>
  <si>
    <t>V R DERMA PRIVATE LIMITED</t>
  </si>
  <si>
    <t>33AAHCV5397D1Z5</t>
  </si>
  <si>
    <t>V-EFFICHARGE POWER-SYSTEMS PRIVATE LIMITED</t>
  </si>
  <si>
    <t>27AAHCV9818P1ZB</t>
  </si>
  <si>
    <t>VAISHNAV DEVELOPERS/AJMERA HUMAN RESOURCE LLP</t>
  </si>
  <si>
    <t>27AADCA7062J1ZK</t>
  </si>
  <si>
    <t>0150/G/22-23</t>
  </si>
  <si>
    <t>46/23-24</t>
  </si>
  <si>
    <t>0151/G/22-23</t>
  </si>
  <si>
    <t>47/23-24</t>
  </si>
  <si>
    <t>0152/G/22-23</t>
  </si>
  <si>
    <t>0153/G/22-23</t>
  </si>
  <si>
    <t>0392/G/22-23</t>
  </si>
  <si>
    <t>0300/22-23</t>
  </si>
  <si>
    <t>VAKILS PREMEDIA PRIVATE LIMITED</t>
  </si>
  <si>
    <t>27AABCV9176G1ZX</t>
  </si>
  <si>
    <t>VALCHANDSONS JEWELLERS</t>
  </si>
  <si>
    <t>27AAEFV7032P1ZM</t>
  </si>
  <si>
    <t>0988/G/22-23</t>
  </si>
  <si>
    <t>VALUE CAPRISE PVT. LTD</t>
  </si>
  <si>
    <t>27AAGCV4705Q1ZQ</t>
  </si>
  <si>
    <t>VANAN ONLINE SERVICES PRIVATE LIMITED</t>
  </si>
  <si>
    <t>33AAFCV2863A1ZO</t>
  </si>
  <si>
    <t>0180/G/22-23</t>
  </si>
  <si>
    <t>VANRAM SOLUTIONS PVT. LTD</t>
  </si>
  <si>
    <t>27AAGCV4093B1ZC</t>
  </si>
  <si>
    <t>0382/G/22-23</t>
  </si>
  <si>
    <t>VANTAGE ADVERTISING PRIVATE LIMITED</t>
  </si>
  <si>
    <t>33AABCV1202B1ZB</t>
  </si>
  <si>
    <t>VANTAGE NUTRITION LLP</t>
  </si>
  <si>
    <t>27AANFV1601P1ZQ</t>
  </si>
  <si>
    <t>0381/G/21-22</t>
  </si>
  <si>
    <t>VAPRONIX WEB PVT. LTD.</t>
  </si>
  <si>
    <t>09AAFCV8497C1ZT</t>
  </si>
  <si>
    <t>VARA INFROVATE PRIVATE LIMITED</t>
  </si>
  <si>
    <t>29AADCI1482L1Z8</t>
  </si>
  <si>
    <t>0712/G/22-23</t>
  </si>
  <si>
    <t>0718/G/22-23</t>
  </si>
  <si>
    <t>0822/G/22-23197326</t>
  </si>
  <si>
    <t>1041/G/22-23</t>
  </si>
  <si>
    <t>1089/G/22-23</t>
  </si>
  <si>
    <t>1093/G/22-23</t>
  </si>
  <si>
    <t>0618/22-23</t>
  </si>
  <si>
    <t>1231/G/22-23</t>
  </si>
  <si>
    <t>1232/G/22-23</t>
  </si>
  <si>
    <t>1360/G/22-23</t>
  </si>
  <si>
    <t>0666/22-23</t>
  </si>
  <si>
    <t>1494/G/22-23</t>
  </si>
  <si>
    <t>0816/22-23</t>
  </si>
  <si>
    <t>1615/G/22-23</t>
  </si>
  <si>
    <t>1070/22-23</t>
  </si>
  <si>
    <t>1635/G/22-23</t>
  </si>
  <si>
    <t>1636/G/22-23</t>
  </si>
  <si>
    <t>73/23-24</t>
  </si>
  <si>
    <t>1637/G/22-23</t>
  </si>
  <si>
    <t>74/23-24</t>
  </si>
  <si>
    <t>1638/G/22-23</t>
  </si>
  <si>
    <t>1791/G/22-23</t>
  </si>
  <si>
    <t>TC/03/24-25</t>
  </si>
  <si>
    <t>1792/G/22-23</t>
  </si>
  <si>
    <t>1172/22-23</t>
  </si>
  <si>
    <t>1801/G/22-23</t>
  </si>
  <si>
    <t>1803/G/22-23</t>
  </si>
  <si>
    <t>1804/G/22-23</t>
  </si>
  <si>
    <t>1805/G/22-23</t>
  </si>
  <si>
    <t>1806/G/22-23</t>
  </si>
  <si>
    <t>139/23-24</t>
  </si>
  <si>
    <t>1807/G/22-23</t>
  </si>
  <si>
    <t>114/23-24</t>
  </si>
  <si>
    <t>270068/G/23-24</t>
  </si>
  <si>
    <t>270069/G/23-24</t>
  </si>
  <si>
    <t>719/23-24</t>
  </si>
  <si>
    <t>270071/G/23-24</t>
  </si>
  <si>
    <t>492/23-24</t>
  </si>
  <si>
    <t>270291/G/23-24</t>
  </si>
  <si>
    <t>616/23-24</t>
  </si>
  <si>
    <t>270402/G/23-24</t>
  </si>
  <si>
    <t>720/23-24</t>
  </si>
  <si>
    <t>270472/G/23-24</t>
  </si>
  <si>
    <t>496/23-24</t>
  </si>
  <si>
    <t>270473/G/23-24</t>
  </si>
  <si>
    <t>497/23-24</t>
  </si>
  <si>
    <t>270474/G/23-24</t>
  </si>
  <si>
    <t>498/23-24</t>
  </si>
  <si>
    <t>270475/G/23-24</t>
  </si>
  <si>
    <t>499/23-24</t>
  </si>
  <si>
    <t>VARAD PROPERTY SOLUTIONS</t>
  </si>
  <si>
    <t>27AAHCV0613N1Z4</t>
  </si>
  <si>
    <t>VARIJA LIFESTYLES PRIVATE LIMITED</t>
  </si>
  <si>
    <t>09AAGCV3829H1Z0</t>
  </si>
  <si>
    <t>VARIJA LIFESTYLES PVT LTD</t>
  </si>
  <si>
    <t>27AAGFM2261D1ZL</t>
  </si>
  <si>
    <t>1146/G/22-23</t>
  </si>
  <si>
    <t>VARIYAN AUTO</t>
  </si>
  <si>
    <t>27AARFV0201B1ZL</t>
  </si>
  <si>
    <t>270204/G/23-24</t>
  </si>
  <si>
    <t>VARSHNEY INFOTECH PRIVATE LIMITED</t>
  </si>
  <si>
    <t>27AAECV4256E1ZB</t>
  </si>
  <si>
    <t>VCARE INFOTECH SOLUTIONS &amp; SERVICES PRIVATE LIMITED</t>
  </si>
  <si>
    <t>07AAFCV3742E1ZF</t>
  </si>
  <si>
    <t>0095/G/22-23</t>
  </si>
  <si>
    <t>0149/22-23</t>
  </si>
  <si>
    <t>VDS ADVISORY</t>
  </si>
  <si>
    <t>27BXVPS2495E1ZP</t>
  </si>
  <si>
    <t>1873/G/22-23</t>
  </si>
  <si>
    <t>1248/22-23</t>
  </si>
  <si>
    <t>VEDISTRY PRIVATE LIMITED</t>
  </si>
  <si>
    <t>27AAGCC7149H1ZG</t>
  </si>
  <si>
    <t>0584/G/22-23</t>
  </si>
  <si>
    <t>VEEROMETALS PRIVATE LIMITED</t>
  </si>
  <si>
    <t>29AABCV2801N1Z4</t>
  </si>
  <si>
    <t>VEFES ENGINEERING PRIVATE LIMITED</t>
  </si>
  <si>
    <t>MUMV28534C</t>
  </si>
  <si>
    <t>27AAHCV6353M1ZP</t>
  </si>
  <si>
    <t>0936/G/22-23</t>
  </si>
  <si>
    <t>1016/22-23</t>
  </si>
  <si>
    <t>VEGA GLOBAL SERVICES PRIVATE LIMITED</t>
  </si>
  <si>
    <t>27AAGCV3398H1ZU</t>
  </si>
  <si>
    <t>1054/G/22-23</t>
  </si>
  <si>
    <t>1218/G/22-23</t>
  </si>
  <si>
    <t>VELOCIS SYSTEMS PVT. LTD.</t>
  </si>
  <si>
    <t>09AABCS0858G1ZB</t>
  </si>
  <si>
    <t>0517/G/22-23</t>
  </si>
  <si>
    <t>0619/G/22-23</t>
  </si>
  <si>
    <t>VENTES AVENUES PVT LTD</t>
  </si>
  <si>
    <t>27AAFCV0664D2ZF</t>
  </si>
  <si>
    <t>270740/G/23-24</t>
  </si>
  <si>
    <t>649/23-24</t>
  </si>
  <si>
    <t>VENTURA DIGITAL SOLUTIONS LLP</t>
  </si>
  <si>
    <t>27AANFV2926P1ZC</t>
  </si>
  <si>
    <t>1305/G/22-23</t>
  </si>
  <si>
    <t>VENTURA SECURITIES LIMITED</t>
  </si>
  <si>
    <t>27AAACV1361J1ZC</t>
  </si>
  <si>
    <t>VENUS ENGINEERING CORPORATION</t>
  </si>
  <si>
    <t>27AAPPS1241Q1Z0</t>
  </si>
  <si>
    <t>VERITAS LOGISTICS PRIVATE LIMITED</t>
  </si>
  <si>
    <t>27AABCV8164G1Z3</t>
  </si>
  <si>
    <t>Urmila Singh</t>
  </si>
  <si>
    <t>VERMMILLION COMMUNICATION PRIVATE LIMITED</t>
  </si>
  <si>
    <t>DELV06054G</t>
  </si>
  <si>
    <t>06AACCV0488N1ZW</t>
  </si>
  <si>
    <t>270591/G/23-24</t>
  </si>
  <si>
    <t>270592/G/23-24</t>
  </si>
  <si>
    <t>465/23-24</t>
  </si>
  <si>
    <t>271062/G/23-24</t>
  </si>
  <si>
    <t>271141/G/23-24</t>
  </si>
  <si>
    <t>271516/G/23-24</t>
  </si>
  <si>
    <t>271776/G/23-24</t>
  </si>
  <si>
    <t>VERNOST MARKETING SERVICES PVT. LTD</t>
  </si>
  <si>
    <t>27AAECV2683H1Z2</t>
  </si>
  <si>
    <t>VERVE MOBILE PRIVATE LIMITED</t>
  </si>
  <si>
    <t>36AAFCV2518L1Z3</t>
  </si>
  <si>
    <t>VESTRICS SOLUTIONS PRIVATE LIMITED</t>
  </si>
  <si>
    <t>36AAECV2509G1ZG</t>
  </si>
  <si>
    <t>VIDUSHI INFOTECH SOFTWARE SOLUTIONS PROVIDER PVT LTD</t>
  </si>
  <si>
    <t>27AABCV7583K1ZP</t>
  </si>
  <si>
    <t>VIDYUT MERCHANDISE PVT. LTD</t>
  </si>
  <si>
    <t>27AAACV8832E1Z9</t>
  </si>
  <si>
    <t>VIJAIKRITI TECHNOLOGIES PRIVATE LIMITED</t>
  </si>
  <si>
    <t>27AAFCV1656H1Z6</t>
  </si>
  <si>
    <t>VIJAY ENGINEERING AND MACHINERY COMPANY</t>
  </si>
  <si>
    <t>27AABFV1408N1Z1</t>
  </si>
  <si>
    <t>0999/G/22-23</t>
  </si>
  <si>
    <t>1000/G/22-23</t>
  </si>
  <si>
    <t>VIJAY FIRE VEHICLES AND PUMPS LIMITED</t>
  </si>
  <si>
    <t>27AABCV3572A4ZI</t>
  </si>
  <si>
    <t>VINMAR BUSINESS SERVICES PRIVATE LIMITED</t>
  </si>
  <si>
    <t>27AAACV3508K1Z9</t>
  </si>
  <si>
    <t>0505/G/22-23</t>
  </si>
  <si>
    <t>0729/G/22-23</t>
  </si>
  <si>
    <t>VINMAR BUSINESS SERVICES PVT. LTD</t>
  </si>
  <si>
    <t>27AADCR6253J1Z4</t>
  </si>
  <si>
    <t>1285/G/22-23</t>
  </si>
  <si>
    <t>270020/G/23-24</t>
  </si>
  <si>
    <t>34/23-24</t>
  </si>
  <si>
    <t>VINSON LOGISTICS</t>
  </si>
  <si>
    <t>27AAHCV2958C1Z7</t>
  </si>
  <si>
    <t>VIRGO COMMUNICATIONS &amp; EXHIBITIONS PRIVATE LTD</t>
  </si>
  <si>
    <t>29AACCV8284G1ZT</t>
  </si>
  <si>
    <t>271245/G/23-24</t>
  </si>
  <si>
    <t>VIRGO RESOURCES &amp; TRADING PRIVATE LIMITED</t>
  </si>
  <si>
    <t>27AAFCV6397R1Z5</t>
  </si>
  <si>
    <t>VIS NETWORKS PRIVATE LIMITED</t>
  </si>
  <si>
    <t>27AADCV6305M1Z1</t>
  </si>
  <si>
    <t>VISHLESHAN SOFTWARE SOLUTIONS PVT LTD</t>
  </si>
  <si>
    <t>27AABCV9315K2ZY</t>
  </si>
  <si>
    <t>0233/G/22-23</t>
  </si>
  <si>
    <t>0166/22-23</t>
  </si>
  <si>
    <t>0234/G/22-23</t>
  </si>
  <si>
    <t>0256/22-23</t>
  </si>
  <si>
    <t>0626/G/22-23</t>
  </si>
  <si>
    <t>0074/22-23</t>
  </si>
  <si>
    <t>0633/G/22-23</t>
  </si>
  <si>
    <t>0998/G/22-23</t>
  </si>
  <si>
    <t>1050/G/22-23</t>
  </si>
  <si>
    <t>1221/G/22-23</t>
  </si>
  <si>
    <t>VISHVIN TECHNOLOGIES PRIVATE LIMITED</t>
  </si>
  <si>
    <t>29AAEFV9128J1ZL</t>
  </si>
  <si>
    <t>VISION DISPLAY PRIVATE LIMITED</t>
  </si>
  <si>
    <t>27AADCV0227G1ZL</t>
  </si>
  <si>
    <t>VISSCO REHABILITATION AIDS PVT LTD</t>
  </si>
  <si>
    <t>0034/G/22-23</t>
  </si>
  <si>
    <t>VISULON TECHNOLOGIES PRIVATE LIMITED</t>
  </si>
  <si>
    <t>27AAMFV1133B1ZH</t>
  </si>
  <si>
    <t>VIVAAN SOFTWARE SERVICES PRIVATE LIMITED</t>
  </si>
  <si>
    <t>27AAGCV8435R1ZD</t>
  </si>
  <si>
    <t>VK VENTURE PVT LTD</t>
  </si>
  <si>
    <t>27AADCV7110L1Z6</t>
  </si>
  <si>
    <t>0701/G/22-23</t>
  </si>
  <si>
    <t>VKART INFO SOLUTIONS PVT LTD.</t>
  </si>
  <si>
    <t>27AAGCV1296A1ZF</t>
  </si>
  <si>
    <t>0047/G/22-23</t>
  </si>
  <si>
    <t>VKNP DESIGNS PRIVATE LIMITED</t>
  </si>
  <si>
    <t>06AAFCV9507K1ZX</t>
  </si>
  <si>
    <t>0206/G/22-23</t>
  </si>
  <si>
    <t>0805/G/22-23</t>
  </si>
  <si>
    <t>VOLTY IOT SOLUTIONS PVT LTD</t>
  </si>
  <si>
    <t>06AAECV6171A1ZL</t>
  </si>
  <si>
    <t>VONKEN BRANDTECH PVT. LTD</t>
  </si>
  <si>
    <t>27AAHCV1319D1ZK</t>
  </si>
  <si>
    <t>0239/G/22-23</t>
  </si>
  <si>
    <t>0099/22-23</t>
  </si>
  <si>
    <t>VOUCHAGRAM INDIA PRIVATE LIMITED</t>
  </si>
  <si>
    <t>07AAECV0200E1Z1</t>
  </si>
  <si>
    <t>0536/G/22-23</t>
  </si>
  <si>
    <t>VPRP &amp; CO LLP</t>
  </si>
  <si>
    <t>Avantika Aasthana</t>
  </si>
  <si>
    <t>27AAUFV9496R1ZE</t>
  </si>
  <si>
    <t>VRIJESH NATURAL FIBRES &amp; FABRICS PVT LTD</t>
  </si>
  <si>
    <t>27AAACV2451P1ZZ</t>
  </si>
  <si>
    <t>271157/G/23-24</t>
  </si>
  <si>
    <t>VRITTI SOLUTIONS LIMITED</t>
  </si>
  <si>
    <t>27AACCV4474E1Z9</t>
  </si>
  <si>
    <t>0075/G/22-23</t>
  </si>
  <si>
    <t>0441/G/22-23</t>
  </si>
  <si>
    <t>0075/22-23</t>
  </si>
  <si>
    <t>1373/G/22-23</t>
  </si>
  <si>
    <t>1374/G/22-23</t>
  </si>
  <si>
    <t>0755/22-23</t>
  </si>
  <si>
    <t>VSK FINANCIAL CONSULTANCY SERVICES PVT. LTD</t>
  </si>
  <si>
    <t>27AAACV0139L1ZA</t>
  </si>
  <si>
    <t>271192/G/23-24</t>
  </si>
  <si>
    <t>HR/10/23-24</t>
  </si>
  <si>
    <t>VSN AUTOMOBILES PRIVATE LIMITED/MODY GROUP</t>
  </si>
  <si>
    <t>36AADCV0973D1ZF</t>
  </si>
  <si>
    <t>1052/23-24</t>
  </si>
  <si>
    <t>VT CORP PVT. LTD</t>
  </si>
  <si>
    <t>27AADCV1899C1Z5</t>
  </si>
  <si>
    <t>1053/G/22-23</t>
  </si>
  <si>
    <t>270015/G/23-24</t>
  </si>
  <si>
    <t>270101/G/23-24</t>
  </si>
  <si>
    <t>28/23-24</t>
  </si>
  <si>
    <t>270611/G/23-24</t>
  </si>
  <si>
    <t>367/23-24</t>
  </si>
  <si>
    <t>270919/G/23-24</t>
  </si>
  <si>
    <t>633/23-24</t>
  </si>
  <si>
    <t>270953/G/23-24</t>
  </si>
  <si>
    <t>657/23-24</t>
  </si>
  <si>
    <t>271023/G/23-24</t>
  </si>
  <si>
    <t>VUNET SYSTEMS PVT LTD</t>
  </si>
  <si>
    <t>29AAECV8619D1Z2</t>
  </si>
  <si>
    <t>0228/G/22-23</t>
  </si>
  <si>
    <t>0196/22-23</t>
  </si>
  <si>
    <t>0620/G/22-23</t>
  </si>
  <si>
    <t>0862/G/22-23</t>
  </si>
  <si>
    <t>VV PRIME SOLUTIONS PRIVATE LIMITED</t>
  </si>
  <si>
    <t>36AAHCV6590N1ZH</t>
  </si>
  <si>
    <t>270481/G/23-24</t>
  </si>
  <si>
    <t>286/23-24</t>
  </si>
  <si>
    <t>VYOMEEN MEDIA PVT LTD</t>
  </si>
  <si>
    <t>270296/G/23-24</t>
  </si>
  <si>
    <t>270545/G/23-24</t>
  </si>
  <si>
    <t>271353/G/23-24</t>
  </si>
  <si>
    <t>VYOMSAI TECHNOLOGY PRIVATE LIMITED/ GOSPELL DIGITAL</t>
  </si>
  <si>
    <t>27AAHCV3261C1ZH</t>
  </si>
  <si>
    <t>1528/G/22-23</t>
  </si>
  <si>
    <t>1048/22-23</t>
  </si>
  <si>
    <t>WALL STREET FINANCE LIMITED</t>
  </si>
  <si>
    <t>27AAACW1258P1ZV</t>
  </si>
  <si>
    <t>WALPLAST PRODUCTS PVT LTD</t>
  </si>
  <si>
    <t>27AAACW5337R1ZN</t>
  </si>
  <si>
    <t>WATERWAYS LEISURE TOURISM PRIVATE LIMITED</t>
  </si>
  <si>
    <t>27AACCW7972J1ZO</t>
  </si>
  <si>
    <t>270257/G/23-24</t>
  </si>
  <si>
    <t>270397/G/23-24</t>
  </si>
  <si>
    <t>270398/G/23-24</t>
  </si>
  <si>
    <t>270480/G/23-24</t>
  </si>
  <si>
    <t>271385/G/23-24</t>
  </si>
  <si>
    <t>271603/G/23-24</t>
  </si>
  <si>
    <t>271661/G/23-24</t>
  </si>
  <si>
    <t>271734/G/23-24</t>
  </si>
  <si>
    <t>271859/G/23-24</t>
  </si>
  <si>
    <t>WAVE CODE LOGIX</t>
  </si>
  <si>
    <t>33AABCW4218L1ZB</t>
  </si>
  <si>
    <t>0133/G/22-23</t>
  </si>
  <si>
    <t>0073/22-23</t>
  </si>
  <si>
    <t>0483/G/22-23</t>
  </si>
  <si>
    <t>1097/G/22-23</t>
  </si>
  <si>
    <t>WE AT INFINITY (WALTA ELITE)</t>
  </si>
  <si>
    <t>07AADFW1959M1ZM</t>
  </si>
  <si>
    <t>WE FOUNDER CIRCLE PVT LTD</t>
  </si>
  <si>
    <t>27AACCW7549P1ZF</t>
  </si>
  <si>
    <t>271084/G/23-24</t>
  </si>
  <si>
    <t>271936/G/23-24</t>
  </si>
  <si>
    <t>WEBPLAUSE TECHNOLOGY PVT. LTD.</t>
  </si>
  <si>
    <t>07AACCW8950E1Z5</t>
  </si>
  <si>
    <t>0256/G/22-23</t>
  </si>
  <si>
    <t>0076/22-23</t>
  </si>
  <si>
    <t>WEBSHAKERS</t>
  </si>
  <si>
    <t>27AGZPP6763A1ZT</t>
  </si>
  <si>
    <t>270511/G/23-24</t>
  </si>
  <si>
    <t>WEBVILLEE TECHNOLOGY PVT LTD</t>
  </si>
  <si>
    <t>09AAFCA1029H1ZY</t>
  </si>
  <si>
    <t>WEBZWORLD</t>
  </si>
  <si>
    <t>27AHMPD3226G1ZK</t>
  </si>
  <si>
    <t>WELLNESS TECHNOLOGIES PRIVATE LIMITED/GANESHA SPEAKS/PANDIT VENTURES</t>
  </si>
  <si>
    <t>24AAGCP4363G1ZH</t>
  </si>
  <si>
    <t>TRI-US SOFTWARE PRIVATE LIMITED</t>
  </si>
  <si>
    <t>WELLWORTH SHARE AND STOCK BROKING LTD</t>
  </si>
  <si>
    <t>27AAACW2850M1Z1</t>
  </si>
  <si>
    <t>WEQ TECHNOLOGIES PVT LTD</t>
  </si>
  <si>
    <t>27AACFW6919L1ZL</t>
  </si>
  <si>
    <t>WESQUARE - SMART IT SOLUTIONS</t>
  </si>
  <si>
    <t>36AABCW6767A1ZA</t>
  </si>
  <si>
    <t>WHITE CODE TECHNOLOGIES SOLUTIONS PVT LTD</t>
  </si>
  <si>
    <t>27AACCW1008P1Z5</t>
  </si>
  <si>
    <t>WHYNOT ADVERTISING</t>
  </si>
  <si>
    <t>27BBUPS4391G1ZW</t>
  </si>
  <si>
    <t>0617/G/22-23</t>
  </si>
  <si>
    <t>0761/G/22-23</t>
  </si>
  <si>
    <t>0877/G/22-23</t>
  </si>
  <si>
    <t>0906/G/22-23</t>
  </si>
  <si>
    <t>1043/G/22-23</t>
  </si>
  <si>
    <t>1186/G/22-23</t>
  </si>
  <si>
    <t>1434/G/22-23</t>
  </si>
  <si>
    <t>0868/22-23</t>
  </si>
  <si>
    <t>WIKY WAKY WOO</t>
  </si>
  <si>
    <t>Chaitra S</t>
  </si>
  <si>
    <t>36AKNPM1182C1Z9</t>
  </si>
  <si>
    <t>271708/G/23-24</t>
  </si>
  <si>
    <t>1238/23-24</t>
  </si>
  <si>
    <t>WILDGLOW COSMETICS PVT LTD</t>
  </si>
  <si>
    <t>27AADCW3784D1Z6</t>
  </si>
  <si>
    <t>WILDNET TECHNOLOGIES PRIVATE LIMITED</t>
  </si>
  <si>
    <t>09AAACW7518A1ZH</t>
  </si>
  <si>
    <t>WINDIA INFRASTRCUTURE FINANCE LIMITED</t>
  </si>
  <si>
    <t>27AAACW1343B1ZU</t>
  </si>
  <si>
    <t>WINWAYS CHEMTECH</t>
  </si>
  <si>
    <t>27AAHFB9445R1ZM</t>
  </si>
  <si>
    <t>0489/G/22-23</t>
  </si>
  <si>
    <t>WISCON PHARMACEUTICALS PVT LTD</t>
  </si>
  <si>
    <t>27AAACW6886H2ZR</t>
  </si>
  <si>
    <t>1104/G/22-23</t>
  </si>
  <si>
    <t>1654/G/22-23</t>
  </si>
  <si>
    <t>0998/22-23</t>
  </si>
  <si>
    <t>WOLFCROW PRIVATE LIMITED</t>
  </si>
  <si>
    <t>27AABCW3975E1Z5</t>
  </si>
  <si>
    <t>0980/G/22-23</t>
  </si>
  <si>
    <t>WOOT FACTOR EVENTS PVT LTD</t>
  </si>
  <si>
    <t>27AABCW6214E1ZJ</t>
  </si>
  <si>
    <t>270721/G/23-24</t>
  </si>
  <si>
    <t>50A</t>
  </si>
  <si>
    <t>271614/G/23-24</t>
  </si>
  <si>
    <t>WORLDEX INDIA EXHIBITION AND PROMOTION PRIVATE LIMITED</t>
  </si>
  <si>
    <t>Event Planning</t>
  </si>
  <si>
    <t>27AAACW5148E2ZC</t>
  </si>
  <si>
    <t>0973/G/22-23</t>
  </si>
  <si>
    <t>WORLDPACK AUTOMATION SYSTEMS PVT LTD</t>
  </si>
  <si>
    <t>27AACCW1099E1Z9</t>
  </si>
  <si>
    <t>271196/G/23-24</t>
  </si>
  <si>
    <t>WPOETS TECHNOLOGY LLP</t>
  </si>
  <si>
    <t>27AABFW7499J1ZD</t>
  </si>
  <si>
    <t>942/23-24</t>
  </si>
  <si>
    <t>WPS POOLS LLP</t>
  </si>
  <si>
    <t>27AADFW1984A1Z8</t>
  </si>
  <si>
    <t>WRITE SIDE UP SOLUTIONS</t>
  </si>
  <si>
    <t>27AKDPT9051F1ZX</t>
  </si>
  <si>
    <t>271247/G/23-24</t>
  </si>
  <si>
    <t>800/23-24</t>
  </si>
  <si>
    <t>271306/G/23-24</t>
  </si>
  <si>
    <t>896/23-24</t>
  </si>
  <si>
    <t>1248/23-24</t>
  </si>
  <si>
    <t>WYBRID TECHNOLOGY PVT LTD</t>
  </si>
  <si>
    <t>27AADCW0375L1Z0</t>
  </si>
  <si>
    <t>0727/G/22-23</t>
  </si>
  <si>
    <t>270416/G/23-24</t>
  </si>
  <si>
    <t>XENTEGRA PRIVATE LIMITED</t>
  </si>
  <si>
    <t>27AAACX3909N1ZW</t>
  </si>
  <si>
    <t>0889/G/22-23</t>
  </si>
  <si>
    <t>1723/G/22-23</t>
  </si>
  <si>
    <t>270290/G/23-24</t>
  </si>
  <si>
    <t>XFINITE TECHNOLOGIES PRIVATE LIMITED</t>
  </si>
  <si>
    <t>27AAIFX9688F1ZR</t>
  </si>
  <si>
    <t>271577/G/23-24</t>
  </si>
  <si>
    <t>1130/23-24</t>
  </si>
  <si>
    <t>XPERITUS INSURANCE BROKERS PVT. LTD.</t>
  </si>
  <si>
    <t>John Moses</t>
  </si>
  <si>
    <t>27AABCN9130E1ZN</t>
  </si>
  <si>
    <t>XPRESSIONS PIXEL WORKS PVT. LTD.</t>
  </si>
  <si>
    <t>27AAACX0602L1ZG</t>
  </si>
  <si>
    <t>0006/G/22-23</t>
  </si>
  <si>
    <t>0105/G/22-23</t>
  </si>
  <si>
    <t>YASH INTERNATIONAL INC</t>
  </si>
  <si>
    <t>36AARPN7286Q1ZF</t>
  </si>
  <si>
    <t>YASHAMM INDIA PRIVATE LIMITED</t>
  </si>
  <si>
    <t>27AABCY2643P1ZT</t>
  </si>
  <si>
    <t>YASHASWI ACADEMY FOR SKILLS</t>
  </si>
  <si>
    <t>27AAACY6741P1ZN</t>
  </si>
  <si>
    <t>YASHI INDUSTRIES PRIVATE LIMITED</t>
  </si>
  <si>
    <t>09AAACY3789P1ZB</t>
  </si>
  <si>
    <t>1244/G/22-23</t>
  </si>
  <si>
    <t>YELLOW BUS INTEGRATED SERVICES</t>
  </si>
  <si>
    <t>27AJIPD5272G1Z9</t>
  </si>
  <si>
    <t>1273/G/22-23</t>
  </si>
  <si>
    <t>1616/G/22-23</t>
  </si>
  <si>
    <t>0995/22-23</t>
  </si>
  <si>
    <t>270163/G/23-24</t>
  </si>
  <si>
    <t>145/23-24</t>
  </si>
  <si>
    <t>270976/G/23-24</t>
  </si>
  <si>
    <t>271048/G/23-24</t>
  </si>
  <si>
    <t>YELLOW DOOR ADVERTISING LLP</t>
  </si>
  <si>
    <t>AACFY0664L</t>
  </si>
  <si>
    <t>27AACFY0664L1ZT</t>
  </si>
  <si>
    <t>1556/G/22-23</t>
  </si>
  <si>
    <t>0939/22-23</t>
  </si>
  <si>
    <t>1793/G/22-23</t>
  </si>
  <si>
    <t>1173/22-23</t>
  </si>
  <si>
    <t>YOEKI SOFT PVT LTD</t>
  </si>
  <si>
    <t>07AAACY8497Q1Z6</t>
  </si>
  <si>
    <t>1643/G/22-23</t>
  </si>
  <si>
    <t>YOPTIMA MEDIA SOLUTIONS PVT. LTD</t>
  </si>
  <si>
    <t>29AAACY6150G1Z7</t>
  </si>
  <si>
    <t>YORK CELLULOSE PRIVATE LIMITED</t>
  </si>
  <si>
    <t>06AAACY3080F1ZI</t>
  </si>
  <si>
    <t>YOTTA TECHNOLOGIES PVT LTD</t>
  </si>
  <si>
    <t>36AAACY3119M1Z4</t>
  </si>
  <si>
    <t>YRR TEX FAB PVT LTD</t>
  </si>
  <si>
    <t>27AABCY2822N1Z0</t>
  </si>
  <si>
    <t>271102/G/23-24</t>
  </si>
  <si>
    <t>271103/G/23-24</t>
  </si>
  <si>
    <t>YUCCA IT SOLUTIONS PVT LTD</t>
  </si>
  <si>
    <t>29AAJCA5206E1ZV</t>
  </si>
  <si>
    <t>YUJ DESIGNS PRIVATE LIMITED</t>
  </si>
  <si>
    <t>27AAACY6420D1ZK</t>
  </si>
  <si>
    <t>270762/G/23-24</t>
  </si>
  <si>
    <t>577/23-24</t>
  </si>
  <si>
    <t>Z-AKSYS SOLUTIONS PVT. LTD.</t>
  </si>
  <si>
    <t>27AAACZ6296Q1ZA</t>
  </si>
  <si>
    <t>0591/G/22-23</t>
  </si>
  <si>
    <t>0077/22-23</t>
  </si>
  <si>
    <t>ZACO COMPUTERS PRIVATE LIMITED</t>
  </si>
  <si>
    <t>27AAACZ5409K1Z1</t>
  </si>
  <si>
    <t>271461/G/23-24</t>
  </si>
  <si>
    <t>1000/23-24</t>
  </si>
  <si>
    <t>ZEHN SOLUTIONS</t>
  </si>
  <si>
    <t>27AABCZ4539K1ZV</t>
  </si>
  <si>
    <t>ZEKELABS TECHNOLOGIES</t>
  </si>
  <si>
    <t>29AABCZ0490R1ZJ</t>
  </si>
  <si>
    <t>0450/G/22-23</t>
  </si>
  <si>
    <t>ZELLE BIOTECHNOLOGY PRIVATE LIMITED</t>
  </si>
  <si>
    <t>271281/G/23-24</t>
  </si>
  <si>
    <t>ZELLE BIOTECHNOLOGY PVT LTD</t>
  </si>
  <si>
    <t>27AAACZ2106R1ZZ</t>
  </si>
  <si>
    <t>270943/G/23-24</t>
  </si>
  <si>
    <t>Rajeev Singh</t>
  </si>
  <si>
    <t>271013/G/23-24</t>
  </si>
  <si>
    <t>271280/G/23-24</t>
  </si>
  <si>
    <t>271689/G/23-24</t>
  </si>
  <si>
    <t>271829/G/23-24</t>
  </si>
  <si>
    <t>ZENATIX SOLUTION PRIVATE LIMITED</t>
  </si>
  <si>
    <t>06AAACZ7194F1Z2</t>
  </si>
  <si>
    <t>1398/G/22-23</t>
  </si>
  <si>
    <t>0866/22-23</t>
  </si>
  <si>
    <t>1399/G/22-23</t>
  </si>
  <si>
    <t>0867/22-23</t>
  </si>
  <si>
    <t>ZENIUS IT SERVICES PRIVATE LIMITED</t>
  </si>
  <si>
    <t>36AABCZ3848D1Z9</t>
  </si>
  <si>
    <t>0024/G/22-23</t>
  </si>
  <si>
    <t>ZERO GRAVITY GROUP</t>
  </si>
  <si>
    <t>33AACFZ2075Q1ZO</t>
  </si>
  <si>
    <t>ZERSYS TECHNOLOGIES PRIVATE LIMITED</t>
  </si>
  <si>
    <t>29AABCZ1348J1Z0</t>
  </si>
  <si>
    <t>ZESTIOT TECHNOLOGIES PVT.LTD.</t>
  </si>
  <si>
    <t>36AAACZ9602Q1ZN</t>
  </si>
  <si>
    <t>271166/G/23-24</t>
  </si>
  <si>
    <t>271241/G/23-24</t>
  </si>
  <si>
    <t>271492/G/23-24</t>
  </si>
  <si>
    <t>ZINFI SOFTWARE SYSTEMS PVT. LTD</t>
  </si>
  <si>
    <t>27AAACE3531B1ZA</t>
  </si>
  <si>
    <t>0211/G/22-23</t>
  </si>
  <si>
    <t>0493/G/22-23</t>
  </si>
  <si>
    <t>1639/G/22-23</t>
  </si>
  <si>
    <t>1078/22-23</t>
  </si>
  <si>
    <t>ZINFI TECHNOLOGIES PVT LTD</t>
  </si>
  <si>
    <t>19AAACZ1816G1ZC</t>
  </si>
  <si>
    <t>ZOC TECHNOLOGIES</t>
  </si>
  <si>
    <t>27AAACZ3820A1ZR</t>
  </si>
  <si>
    <t>1198/G/22-23</t>
  </si>
  <si>
    <t>ZONTA INFRATECH PRIVATE LIMITED</t>
  </si>
  <si>
    <t>29AADCI3846A1ZR</t>
  </si>
  <si>
    <t>ZORIOR TECHNOLOGIES PRIVATE LIMITED</t>
  </si>
  <si>
    <t>24AABCZ9236F1Z8</t>
  </si>
  <si>
    <t>0795/G/22-23</t>
  </si>
  <si>
    <t>ZYTEX BIOTECH PRIVATE LIMITED</t>
  </si>
  <si>
    <t>27AAACZ2542F1ZG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</si>
</sst>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-mm-yyyy"/>
    <numFmt numFmtId="165" formatCode="d-m-yyyy"/>
    <numFmt numFmtId="166" formatCode="dd/mm/yyyy"/>
    <numFmt numFmtId="167" formatCode="d/m/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11.0"/>
      <color rgb="FF000000"/>
      <name val="Calibri"/>
    </font>
    <font>
      <color rgb="FF000000"/>
      <name val="Arial"/>
    </font>
    <font>
      <sz val="11.0"/>
      <color rgb="FF000000"/>
      <name val="-apple-system"/>
    </font>
    <font>
      <sz val="10.0"/>
      <color theme="1"/>
      <name val="&quot;Google Sans&quot;"/>
    </font>
    <font>
      <sz val="11.0"/>
      <color rgb="FF1D2B36"/>
      <name val="Poppins"/>
    </font>
    <font>
      <b/>
      <sz val="11.0"/>
      <color rgb="FF767676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left" readingOrder="0"/>
    </xf>
    <xf borderId="1" fillId="2" fontId="2" numFmtId="0" xfId="0" applyAlignment="1" applyBorder="1" applyFill="1" applyFont="1">
      <alignment readingOrder="0"/>
    </xf>
    <xf borderId="0" fillId="2" fontId="2" numFmtId="0" xfId="0" applyAlignment="1" applyFill="1" applyFont="1">
      <alignment readingOrder="0"/>
    </xf>
    <xf borderId="0" fillId="0" fontId="1" numFmtId="1" xfId="0" applyAlignment="1" applyFont="1" applyNumberFormat="1">
      <alignment readingOrder="0"/>
    </xf>
    <xf borderId="0" fillId="2" fontId="2" numFmtId="0" xfId="0" applyAlignment="1" applyFill="1" applyFont="1">
      <alignment horizontal="right" readingOrder="0"/>
    </xf>
    <xf borderId="0" fillId="0" fontId="1" numFmtId="0" xfId="0" applyFont="1"/>
    <xf borderId="0" fillId="2" fontId="2" numFmtId="1" xfId="0" applyAlignment="1" applyFill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1" numFmtId="1" xfId="0" applyFont="1" applyNumberFormat="1"/>
    <xf borderId="0" fillId="0" fontId="1" numFmtId="0" xfId="0" applyFont="1"/>
    <xf borderId="1" fillId="0" fontId="3" numFmtId="0" xfId="0" applyAlignment="1" applyBorder="1" applyFont="1">
      <alignment shrinkToFit="0" vertical="bottom" wrapText="0"/>
    </xf>
    <xf borderId="0" fillId="0" fontId="1" numFmtId="165" xfId="0" applyAlignment="1" applyFont="1" applyNumberFormat="1">
      <alignment readingOrder="0"/>
    </xf>
    <xf borderId="0" fillId="0" fontId="1" numFmtId="165" xfId="0" applyFont="1" applyNumberFormat="1"/>
    <xf borderId="1" fillId="0" fontId="4" numFmtId="0" xfId="0" applyAlignment="1" applyBorder="1" applyFont="1">
      <alignment readingOrder="0" shrinkToFit="0" vertical="bottom" wrapText="0"/>
    </xf>
    <xf borderId="1" fillId="3" fontId="1" numFmtId="0" xfId="0" applyBorder="1" applyFill="1" applyFont="1"/>
    <xf borderId="0" fillId="0" fontId="1" numFmtId="0" xfId="0" applyAlignment="1" applyFont="1">
      <alignment horizontal="right" readingOrder="0"/>
    </xf>
    <xf borderId="1" fillId="0" fontId="1" numFmtId="0" xfId="0" applyBorder="1" applyFont="1"/>
    <xf borderId="0" fillId="0" fontId="1" numFmtId="11" xfId="0" applyAlignment="1" applyFont="1" applyNumberFormat="1">
      <alignment readingOrder="0"/>
    </xf>
    <xf borderId="0" fillId="4" fontId="5" numFmtId="0" xfId="0" applyAlignment="1" applyFill="1" applyFont="1">
      <alignment horizontal="left" readingOrder="0"/>
    </xf>
    <xf borderId="0" fillId="0" fontId="1" numFmtId="166" xfId="0" applyAlignment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0" fillId="0" fontId="1" numFmtId="167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0" fillId="5" fontId="5" numFmtId="0" xfId="0" applyAlignment="1" applyFill="1" applyFont="1">
      <alignment horizontal="left" readingOrder="0"/>
    </xf>
    <xf borderId="1" fillId="0" fontId="3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readingOrder="0"/>
    </xf>
    <xf borderId="0" fillId="4" fontId="8" numFmtId="0" xfId="0" applyAlignment="1" applyFill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E6379" sheet="master final enquiry sheet"/>
  </cacheSource>
  <cacheFields>
    <cacheField name="Company Name" numFmtId="0">
      <sharedItems>
        <s v="1702 DIGITAL PRIVATE LIMITED"/>
        <s v="3 BROTHERS AND FILS"/>
        <s v="360 BRIGHT MEDIA"/>
        <s v="360 EDGE/ A365 REALTORS PRIVATE LIMITED"/>
        <s v="361 DEGREE MARKET RESEARCH"/>
        <s v="4AM WORLDWIDE ADVERTISING PRIVATE LIMITED"/>
        <s v="5W1H SOLUTIONS PRIVATE LIMITED"/>
        <s v="7SIGMA EXPERIENCES PVT LTD"/>
        <s v="A C CHOKSI SHARE BROKERS PRIVATE LIMITED"/>
        <s v="A D INFRA"/>
        <s v="A T M S &amp; CO LLP"/>
        <s v="A-1 FENCE PRODUCTS COMPANY PVT. LTD"/>
        <s v="A-trac Engineering Co LLP"/>
        <s v="A-TRAC ENGINEERING CO LLP/ ARV ENGINEERING CO LLP"/>
        <s v="A. PAUL SOFTWARE SYSTEMS PRIVATE LIMITED"/>
        <s v="A.V SAVLA ADVISORY PVT LTD/ VINSA WEALTH LLP"/>
        <s v="A2N AIR CONDITIONING"/>
        <s v="AA GARG AND CO"/>
        <s v="AAKSH BEVERAGES PVT LTD"/>
        <s v="AAMANTRAN ENTERPRISES"/>
        <s v="AANEEL TECHNOLOGY SOLUTIONS PRIVATE LIMITED"/>
        <s v="AANVII HEARING SOLUTIONS PRIVATE LIMITED"/>
        <s v="AARON INSTRUMENTS"/>
        <s v="AARTAS CARE PRIVATE LIMITED"/>
        <s v="AARTI JEWELLERS PRIVATE LIMITED / THE ROSE INTERNATIONAL"/>
        <s v="AASK PRECISION ENGINEERS PRIVATE LIMITED"/>
        <s v="ABACUS PERIPHERALS PVT LTD"/>
        <s v="ABC DESIGNS"/>
        <s v="ABLE PROPERTIES LTD"/>
        <s v="ABM TECHNO MATRIX PVT. LTD."/>
        <s v="ABM TRAVELS AND TOURS PVT LTD"/>
        <s v="ABMATIC INDIA PRIVATE LIMITED"/>
        <s v="ABN IMPEX PVT LTD"/>
        <s v="ABRECO FREIGHT PRIVATE LIMITED."/>
        <s v="ABSOLUTE NUTRITION PRIVATE LIMITED"/>
        <s v="ABSOLUTE REPORT PRIVATE LIMITED"/>
        <s v="ABUNDANCE INVESTMENT ADVISORS LLP"/>
        <s v="ACADEMY OF PASTRY AND CULINARY ARTS INDIA/SUGAR CRAFT PRIVATE LIMITED"/>
        <s v="ACCOR ADVANTAGE PLUS MARKETING INDIA PVT. LTD."/>
        <s v="ACCORD CHEMICAL CORPORATION"/>
        <s v="ACCORD GROUP (INDIA) PVT LTD"/>
        <s v="ACCU PACK ENGINEERING PRIVATE LIMITED"/>
        <s v="ACE SEAFOOD BAZAAR PVT LTD / PESCAFRESH"/>
        <s v="ACE TECHNOLOGIES"/>
        <s v="ACEUSER PRIVATE LIMITED"/>
        <s v="ACHARYA INSTITUTE"/>
        <s v="ACME EVENTS"/>
        <s v="ACTIS TECHNOLOGIES PVT LTD."/>
        <s v="ACTIVETHEORY PRIVATE LIMITED"/>
        <s v="ACTURE MEDIA"/>
        <s v="ACUITE RATINGS &amp; RESEARCH LIMITED"/>
        <s v="ACVISS TECHNOLOGIES PRIVATE LIMITED"/>
        <s v="ADAMAS TECH CONSULTING PVT LTD"/>
        <s v="ADAMO HOSPITALITY LLP"/>
        <s v="ADARSH INFRAINTERIO PVT LTD."/>
        <s v="ADENTECH PVT. LTD"/>
        <s v="ADESHWAR ASSOCIATES NX"/>
        <s v="ADINATH TEX-CHEM LTD."/>
        <s v="ADITI TOYS PRIVATE LIMITED"/>
        <s v="ADITYA BIRLA CAPITAL LIMITED"/>
        <s v="ADONMO PRIVATE LIMITED"/>
        <s v="ADORN MEDIA LLP / ADORN LLP"/>
        <s v="ADSCULT PRIVATE LIMITED"/>
        <s v="ADSIDUOUS MEDIA PVT LTD"/>
        <s v="ADSPARKX MEDIA"/>
        <s v="ADSTREET COMMUNICATIONS PVT. LTD"/>
        <s v="ADVANCE SCIENTIFIC EQUIPMENT PVT. LTD"/>
        <s v="ADVANCED DIGITAL TECHNOLOGY INDIA PRIVATE LIMITED"/>
        <s v="ADVANTUM HEALTH PVT LTD"/>
        <s v="AEGIS PERSONAL CARE LLP"/>
        <s v="AEORA ROCKS EXPORTS PVT LTD"/>
        <s v="AERA GAS CONTROL SYSTEMS PRIVATE LIMITED"/>
        <s v="AEROFLON ENGINEERS PVT. LTD."/>
        <s v="AFRICURE PHARMACEUTICALS(INDIA) PVT LTD"/>
        <s v="AFRIYANA INDIA PRIVATE LIMITED"/>
        <s v="AFS INTERCULTURAL PRAGRAMS INDIA"/>
        <s v="AGARWAL GLOBAL FOUNDATION"/>
        <s v="AGARWALA PRODUCTS"/>
        <s v="AGASTY ENERGY LABS PRIVATE LIMITED"/>
        <s v="AGENCY09"/>
        <s v="AGG LIFESCIENCES AND SAFETY SOLUTIONS LLP"/>
        <s v="AGGRA TECHNOLOGIES PVT LTD"/>
        <s v="AGILEDGE PROCESS SOLUTIONS PVT LTD"/>
        <s v="AGILEPOINT SOFTWARE INDIA PVT LTD"/>
        <s v="AGNIKUL COSMOS PRIVATE LIMITED"/>
        <s v="AGRICO MINING COMPANY LLP"/>
        <s v="AGRO GLOBAL RESOURCES PRIVATE LIMITED"/>
        <s v="AGX INDIA LOGISTICS PVT LTD"/>
        <s v="AHAAN CONSULTING"/>
        <s v="AI.XYZ SERVICES PRIVATE LIMITED"/>
        <s v="AILOITTE TECHNOLOGIES PVT LTD"/>
        <s v="AIRA MATRIX"/>
        <s v="AIRCON TECHNIQUE PRIVATE LIMITED"/>
        <s v="AIRDIT SOFTWARE SERVICES PVT LTD"/>
        <s v="AIRMARK INC"/>
        <s v="AIRRCHIP COMMUNICATIONS PRIVATE LIMITED"/>
        <s v="AJANTA BOTTLES PRIVATE LIMITED"/>
        <s v="AJEENKYA DY PATIL UNIVERSITY"/>
        <s v="AJMERA GROUP "/>
        <s v="AKIKO SHERMAN INFOTECH"/>
        <s v="AKSH CHEMICALS LLP"/>
        <s v="AKSHAT HOSPITALITY( ALL EYES ON ME)"/>
        <s v="AL – KHAIR EXPORTS"/>
        <s v="ALAFIYA MANASAWALA EAGLE MARKETING/EAGLE FACADE SOLUTIONS PVT LTD"/>
        <s v="ALANKIT LTD."/>
        <s v="ALCHEMIST MARKETING TALENT SOLUTIONS PRIVATE LTD"/>
        <s v="ALIFF OVERSEAS PVT LTD"/>
        <s v="ALIMENT SOFTWARE TECHNOLOGIES PRIVATE LIMITED"/>
        <s v="ALL ABOUT LOGISTICS"/>
        <s v="ALL INDIA TECHNOLOGIES"/>
        <s v="ALLGOVISION TECHNOLOGIES PVT LTD"/>
        <s v="ALLMARC INDUSTRIES PRIVATE LIMITED"/>
        <s v="ALLYSMART BUSINESS PROCESS SOLUTIONS INDIA PVT. LTD"/>
        <s v="ALO CREATIVE LLP"/>
        <s v="ALOGIC ELECTRONICS INDIA PRIVATE LIMITED"/>
        <s v="ALPHA MARKET PLACES PVT LTD"/>
        <s v="ALPHACENTRIC HEALTHCARE PVT LTD"/>
        <s v="ALSOK INDIA PRIVATE LIMITED"/>
        <s v="ALTEM TECHNOLOGIES"/>
        <s v="ALTQUAD GLOBAL LLP"/>
        <s v="ALUDECOR LAMINATION PRIVATE LIMITED"/>
        <s v="ALYF PROPTECH PRIVATE LIMITED"/>
        <s v="AMANORA SCHOOL"/>
        <s v="AMAR INDUSTRIES"/>
        <s v="AMAR INTERNATIONAL"/>
        <s v="AMFICO AGENCIES PVT. LTD."/>
        <s v="AMIS ENGINEERS"/>
        <s v="AMIT TIWARI/ CLICKLOCAL DIGITAL ADVERTISING LLP"/>
        <s v="AMN DESIGNRIDE PRIVATE LIMITED"/>
        <s v="AMOPA SOLUTIONS PRIVATE LIMITED"/>
        <s v="AMPA ORTHODONTICS PRIVATE LIMITED"/>
        <s v="AMPHENOL INTERCONNECT INDIA PVT. LTD"/>
        <s v="AMPI AGENCIES PVT LTD"/>
        <s v="AMPLE TECHNOLOGIES PVT LTD"/>
        <s v="AMRG &amp; ASSOCIATES"/>
        <s v="AMVIGOR ORGANICS PRIVATE LIMITED"/>
        <s v="AMY SOFTECH PVT LTD"/>
        <s v="ANAND HOUSING FINANCE PRIVATE LIMITED"/>
        <s v="ANAND NEELAKANTAN WRITERS STUDIO LLP"/>
        <s v="ANANDRAM SARDA &amp; ASSOCIATES"/>
        <s v="ANG INDIA LIMITED"/>
        <s v="ANIKET METALS PVT.LTD"/>
        <s v="ANIL NAGRATH &amp; ASSOCIATES"/>
        <s v="ANIRIT URBAN AGROFOODS PRIVATE LIMITED"/>
        <s v="ANKERCLOUD TECHNOLOGIES PVT. LTD."/>
        <s v="ANKIT NANDU &amp; ASSOCIATES"/>
        <s v="ANKIT PARIN &amp; ASSOCIATES"/>
        <s v="ANON INFRA"/>
        <s v="ANTIGONE SOLUTIONS (OPC) PRIVATE LIMITED"/>
        <s v="Anudip Foundation for Social Welfare"/>
        <s v="ANUNTA TECHNOLOGY MANAGEMENT SERVICES LTD."/>
        <s v="ANUPAM ELECTROHEAT"/>
        <s v="ANUSHA TECHNOVISION PVT. LTD."/>
        <s v="ANVIS DIGITAL"/>
        <s v="APEX INFRALINK LIMITED"/>
        <s v="APICAL GLOBAL IT SOLUTIONS PRIVATE LIMITED"/>
        <s v="APPBELL TECHNOLOGIES PVT LTD"/>
        <s v="APPL GLOBAL INFOTECH PVT LTD"/>
        <s v="APPLIED CLOUD COMPUTING PRIVATE LIMITED"/>
        <s v="APPSECCO CONSULTING PRIVATE LIMITED"/>
        <s v="APPSURE SOFTWARE SOLUTIONS PVT.LTD"/>
        <s v="APURER INDIA PVT LTD"/>
        <s v="AQ SQUARE REALTORS PRIVATE LIMITED"/>
        <s v="AQUAAIR INTERNATIONAL FREIGHT SERVICES"/>
        <s v="AR-EX LABORATORIES PVT. LTD."/>
        <s v="ARAV ENGINEERING CO LLP"/>
        <s v="ARBES TOOLS PRIVATE LIMITED"/>
        <s v="ARCHERON CLINICAL SOLUTIONS PVT LTD"/>
        <s v="ARCHILOGICS DESIGN LLP"/>
        <s v="ARE INFOTECH"/>
        <s v="ARENA ANIMATION"/>
        <s v="ARENA CONSULTANTS"/>
        <s v="ARETE SECURITIES LIMITED"/>
        <s v="ARETE SERVICES PRIVATE LIMITED    "/>
        <s v="ARHAM LABS/ARHAMANYA VENTURES PVT. LTD"/>
        <s v="ARIHANT PUBLICATIONS INDIA LIMITED"/>
        <s v="ARINNA LIFESCIENCES LIMITED"/>
        <s v="ARISUNITERN RE SOLUTIONS PVT LTD"/>
        <s v="ARIZEN TECHNOLOGY SOLUTIONS LLP"/>
        <s v="ARJAN GLOBAL PVT LTD"/>
        <s v="ARJAN IMPEX PVT LTD"/>
        <s v="ARJUN VIJAY KANDHARI"/>
        <s v="ARM WORLDWIDE"/>
        <s v="AROGYA TRADING AND FINANCE LIMITED/ INDEX ADVISORY"/>
        <s v="ARS STEELS AND ALLOY INTERNATION PRIVATE LIMITED"/>
        <s v="ARTFILLS ONLINE LEARNING PRIVATE LIMITED"/>
        <s v="ARTHA ENERGY RESOURCES LLP"/>
        <s v="ARTHURS FOOD COMPANY PRIVATE LIMITED"/>
        <s v="ARTIFICIAL REALITY"/>
        <s v="ARTIVINE PRIVATE LIMITED / INITIALYZE"/>
        <s v="ARTME TECH CAREERS"/>
        <s v="ARUN GUPTA ADVISORS PRIVATE LIMITED"/>
        <s v="ARUN TODARWAL &amp; ASSOCIATES LLP"/>
        <s v="ARVIND DANABHAI DESAI"/>
        <s v="ARYA OMNITALK WIRELESS SOLUTIONS PVT. LTD     "/>
        <s v="ARYAN GROUP/ARYAN WOOD PRODUCTS PVT LTD"/>
        <s v="ASA AND ASSOCIATES LLP"/>
        <s v="ASAHI INDIA GLASS LIMITED"/>
        <s v="ASAPP INFO GLOBAL SERVICES PRIVATE LIMITED"/>
        <s v="ASCENT INTELLIMATION PVT LTD"/>
        <s v="ASH INFORMATION TECHNOLOGIES PRIVATE LIMITED"/>
        <s v="ASHIKA GROUP"/>
        <s v="ASHVIN GIDWANI PRODUCTIONS PRIVATE LIMITED"/>
        <s v="ASHVIRA FASHIONS"/>
        <s v="ASIA FOCUS GROUP"/>
        <s v="ASIAN CHEMTECH PRIVATE LIMITED"/>
        <s v="ASIAN ENERGY SERVICES LTD"/>
        <s v="ASPIREJAZP TECHNOLOGIES PRIVATE LIMITED"/>
        <s v="ASSIDUUS DISTRIBUTION PRIVATE LIMITED"/>
        <s v="ASSOCIATED BATTERY PRODUCTS PVT. LTD. (TUFFGARD)"/>
        <s v="ASSOCIATED ELECTROCHEMICALS"/>
        <s v="ASTRON VALVETECH PRIVATE LIMITED"/>
        <s v="ATC CHAINS INDIA"/>
        <s v="ATHARVA ENGINEERS &amp; INDUSTRIAL PROJECTS LLP/ATHARVA ENGINEERS INDUSTRIAL PROJECTS LTD"/>
        <s v="ATHARVA INFOTECH PRIVATE LIMITED"/>
        <s v="ATIMI SOFTWARE INDIA PRIVATE LIMITED"/>
        <s v="ATPI INDIA PVT. LTD."/>
        <s v="ATRIA CONVERGENCE TECHNOLOGIES"/>
        <s v="ATTEXO CONSULTING SERVICES"/>
        <s v="ATTO COMMUNICATIONS PRIVATE LIMITED"/>
        <s v="AUBURN DIGITAL SOLUTIONS PRIVATE LIMITED"/>
        <s v="AUM FINANCIALS"/>
        <s v="AURA JEWELS"/>
        <s v="AURUM REALESTATE DEVELOPERS LIMITED"/>
        <s v="AURUS IT SOLUTIONS PRIVATE LIMITED"/>
        <s v="AUTOPLANT SYSTEM INDIA PRIVATE LIMITED"/>
        <s v="AUTOPRINT MACHINERY MANUFACTURERS PVT LTD"/>
        <s v="AUTOTECH NON-WOVENS PRIVATE LIMITED"/>
        <s v="AUTUS CONSULTANCY SERVICES"/>
        <s v="AVA CHEMICALS PVT LTD"/>
        <s v="AVA GLOBAL LOGISTICS LLP"/>
        <s v="AVALOAN INFOTECH"/>
        <s v="AVATI CONSULTING SOLUTIONS (P) LTD"/>
        <s v="AVENCH SYSTEMS PRIVATE LIMITED"/>
        <s v="AVIAN MEDIA PRIVATE LIMITED"/>
        <s v="AVIGNYATA INC / MOKSH JUNEJA"/>
        <s v="AVIGYANATA INC."/>
        <s v="AVISPL"/>
        <s v="AWARTHON AWARENESS INITIATIVES PRIVATE LIMITED"/>
        <s v="AWOKE SOLUTIONS"/>
        <s v="AXCRYPT SOFTWARE PRIVATE LIMITED"/>
        <s v="AYANNI DIAMONDS PVT .LTD"/>
        <s v="AYANWORKS TECHNOLOGY SOLUTIONS PVT. LTD."/>
        <s v="AYON PHARMA CHEM"/>
        <s v="AZA FASHIONS PRIVATE LIMITED"/>
        <s v="AZILEN TECHNOLOGIES PVT. LTD."/>
        <s v="AZOVA HEALTHCARE"/>
        <s v="AZPIRANTZ TECHNOLOGIES LLP/INFOSECTRAIN"/>
        <s v="B B BANTHIA FINANCE PVT LTD"/>
        <s v="B KANDHARI PROPERTIES LLP"/>
        <s v="B Y &amp; ASSOCIATES LLP / BYCA"/>
        <s v="B. J SHAH &amp; ASSOCIATES"/>
        <s v="B.M.PAREKH AND CO."/>
        <s v="BAIDYANATH MINERALS PVT. LTD"/>
        <s v="BAKERSVILLE INDIA PVT. LTD"/>
        <s v="BALLUFF AUTOMATION INDIA PRIVATE LIMITED"/>
        <s v="BANBURY IMPEX PRIVATE LIMITED"/>
        <s v="BANDGI TECHNOLOGIES"/>
        <s v="BANDHAN BANK LIMITED"/>
        <s v="BANJARA KASUTI ORGANISATION VIJAPUR"/>
        <s v="BARE ASSOCIATES INDIA PRIVATE LIMITED"/>
        <s v="BASEL NETWORK SOLUTIONS PRIVATE LIMITED"/>
        <s v="BASIL PROMPT VINYL PVT. LTD SILVIN ADDITIVES PRIVATE LIMITED"/>
        <s v="BAZAARI GLOBAL FINANCE LTD"/>
        <s v="BBG INDIA DEVELOPERS LLP"/>
        <s v="BBM ACOUSTIC INDIA PVT LTD"/>
        <s v="BCD BANGALORE LLP"/>
        <s v="BDK VALVE"/>
        <s v="BDX WORLD"/>
        <s v="BE FLUENT LLP / FLUENT HEALTH"/>
        <s v="BEAUTEX GLOBAL"/>
        <s v="BEAUTY BY BIE PRIVATE LIMITED"/>
        <s v="BEE WORKS SOFTWARES PRIVATE LIMITED"/>
        <s v="BEEKALYON SYNETHETICS PRIVATE LIMITED"/>
        <s v="BEEWORKS SOFTWARES PRIVATE LIMITED"/>
        <s v="BELAMI FINE CHEMICALS PVT LTD"/>
        <s v="BELMAC RESIDENCES E CONDOMINIUM"/>
        <s v="BENCHMARK COMPUTER SOLUTIONS PRIVATE LIMITED"/>
        <s v="BENHAM AND REEVES PROPERTY CONSULTANTS INDIA PRIVATE LIMITED"/>
        <s v="BEST ROADWAYS LIMITED"/>
        <s v="BESTOR INDIA PRIVATE LIMITED"/>
        <s v="BETTER BUILD INDIA"/>
        <s v="BHARAT VASTRALAYA/SHOP KARISHMA"/>
        <s v="BHATE RAWAL &amp; CO LLP"/>
        <s v="BHAVNA ROADLINES PRIVATE LIMITED"/>
        <s v="BIG BANG INNOVATIONS PVT LTD"/>
        <s v="BIG DREAMS"/>
        <s v="BIG IMPORTS AND GIFTS"/>
        <s v="BIG TRUNK COMMUNICATIONS "/>
        <s v="BIGFOOT RETAIL SOLUTIONS PVT. LTD."/>
        <s v="BIGSEA MARCOM INDIA PRIVATE LIMITED"/>
        <s v="BIGSHARE SERVICES PRIVATE LIMITED"/>
        <s v="BIO PETRO CLEAN INDIA PVT LTD"/>
        <s v="BIORAD MEDISYS PRIVATE LIMITED"/>
        <s v="BIOXERA PHARMA PVT. LTD."/>
        <s v="BIPICO INDUSTRIES (TOOLS) PVT LTD"/>
        <s v="BITLA SOFTWARE PVT LTD"/>
        <s v="BITQIT PVT LTD"/>
        <s v="BIZGURUKUL PRIVATE LIMITED"/>
        <s v="BIZMOBILE IT SOLUTIONS PRIVATE LIMITED"/>
        <s v="BKWT TRADING AND INVEST PVT LTD"/>
        <s v="BLACKLIGHT STUDIO WORKS PVT LTD"/>
        <s v="BLACKLION REAL ESTATE INDIA PRIVATE LIMITED"/>
        <s v="BLITZESCODES SYSTEMS"/>
        <s v="BLOCKRITI INFOTECH PRIVATE LIMITED"/>
        <s v="BLOOMINGDALE PUBLIC RELATIONS"/>
        <s v="BLUE DART EXPRESS LIMITED"/>
        <s v="BLUE HARP TECHNOLOGIES PRIVATE LIMITED"/>
        <s v="BLUECOM INFOTECH PVT LTD"/>
        <s v="BLUEKAKTUS"/>
        <s v="BLUEPEAK CAPITAL SERVICES PRIVATE LIMITED"/>
        <s v="BLUEVERSE INDIA PRIVATE LIMITED"/>
        <s v="BLUPEAK CAPITAL SERVICE PRIVATE LIMITED"/>
        <s v="BOLD AND BAE FASHION PRIVATE LIMITED"/>
        <s v="BOMBAY INDUSTRIAL MARKETING PRIVATE LIMITED"/>
        <s v="BON APPETIT FOOD CHAIN PRIVATE LIMITED"/>
        <s v="BONANZA PORTFOLIO LTD /  BIGUL"/>
        <s v="BONOBOLOGY MEDIA LLP"/>
        <s v="BOOKMYCHARTERS"/>
        <s v="BORA EXIM PRIVATE LIMITED"/>
        <s v="BOROPLAST"/>
        <s v="BOSTON FINANCIAL GROUP"/>
        <s v="BOXPLANK PRIVATE LIMITED"/>
        <s v="BPE BIOTREE INDIA PRIVATE LIMITED"/>
        <s v="BRAINWING AERIAL SERVICES LLP"/>
        <s v="BRAND LABEL"/>
        <s v="BRAND VISAGE COMMUNICATIONS"/>
        <s v="BRAND WHIZ"/>
        <s v="BRANDWIZZ COMMUNICATIONS PRIVATE LIMITED"/>
        <s v="BRICK2WALL INFRATECH PRIVATE LIMITED"/>
        <s v="BRICKWORK RATINGS INDIA PRIVATE LIMITED"/>
        <s v="BRIGHT PERFORMANCE NUTRITION"/>
        <s v="BRIGHTPOINT INFOTECH"/>
        <s v="BRIMMA TECH"/>
        <s v="BRITAS POLYMERS PVT. LTD"/>
        <s v="BROADSIDE MARINE PRIVATE LIMITED"/>
        <s v="BROADWAY MALYAN INDIA PRIVATE LIMITED"/>
        <s v="BRONCO BUILDWELL PRIVATE LIMITED"/>
        <s v="BROWSE INFO"/>
        <s v="BRYAN &amp; CANDY (I) PRIVATE LIMITED"/>
        <s v="BS FINTECH PRIVATE LIMITED"/>
        <s v="BTL INDIA"/>
        <s v="BUILDAHOME"/>
        <s v="BURDA MEDIA INDIA PRIVATE LIMITED"/>
        <s v="BURGER SINGH ONLINE"/>
        <s v="BURNER DIGITAL PVT. LTD"/>
        <s v="BUSINESS STANDARD"/>
        <s v="BUSSINESS LAB"/>
        <s v="BUZZTAG MEDIA PVT. LTD."/>
        <s v="CACTUS CORPORATE COWORKING"/>
        <s v="CADEPLOY ENGINEERING PRIVATE LIMITED"/>
        <s v="CAI STORE PRIVATE LIMITED"/>
        <s v="CALBORN LIFE SCIENCE PVT LTD"/>
        <s v="CALIBER INTERCONNECT SOLUTIONS PRIVATE LIMITED"/>
        <s v="CALQRISK FOREX ADVISORS PRIVATE LIMITED"/>
        <s v="CAN IMAGE MEDIA TECH"/>
        <s v="CANADIANSIM/ WIRELESS COMMUNICATION SERVICES INDIA PVT LTD"/>
        <s v="CANARA LIGHTING INDUSTRIES PVT LTD"/>
        <s v="CANDOR FOODS PRIVATE LIMITED"/>
        <s v="CAREGROUP SIGHT SOLUTION PRIVATE LIMITED"/>
        <s v="CARGOSOL LOGISTICS PVT LTD."/>
        <s v="CAROLINA TECHNOLOGY SOLUTION"/>
        <s v="CARPEDIEM"/>
        <s v="CBL SOLUTIONS INDIA PVT LTD"/>
        <s v="CEDAR MANAGEMENT CONSULTING PRIVATE LIMITED"/>
        <s v="CELEBFIE/ TECHNOLOGY TIGERS PRIVATE LIMITED"/>
        <s v="CELESTIAL MERIDIAN SHIPPING"/>
        <s v="CENTRAL TYRES PVT LTD"/>
        <s v="CEPTES SOFTWARE PVT LTD"/>
        <s v="CERATECH SOLUTIONS"/>
        <s v="CFM  ADVISORS PRIVATE LIMITED"/>
        <s v="CHAHAT PROPERTIES PRIVATE LIMITED (PRABHATAM GROUP)"/>
        <s v="CHAIN EXPERTS AND JEWELLERS PRIVATE LIMITED"/>
        <s v="CHAKRADHAR CHEMICALS PVT LTD"/>
        <s v="CHANGI LIGHTING"/>
        <s v="CHANNEL PACKAGING"/>
        <s v="CHAPLOT INVESTMENTS PRIVATE LIMITED"/>
        <s v="CHARAK PHARMA PVT LTD"/>
        <s v="CHARAN WINDOWS PVT LTD"/>
        <s v="CHARBHAI BIDI WORKS"/>
        <s v="CHARTERED FINANCE MANAGEMENT PRIVATE LIMITED"/>
        <s v="CHAVDA INFRA PRIVATE LIMITED"/>
        <s v="CHECKPOINT SYSTEMS INDIA PRIVATE LIMITED"/>
        <s v="CHELA INFRA"/>
        <s v="CHELLSOFT TECHNOLOGIES PRIVATE LIMITED"/>
        <s v="CHEM CLEANZIO INDIA PRIVATE LIMITED"/>
        <s v="CHEMICAL BROTHERS PVT LTD"/>
        <s v="CHEMICAL CRUNCH PRIVATE LIMITED"/>
        <s v="CHETAK LOGISTICS LTD"/>
        <s v="CHETANA EDUCATION LLP"/>
        <s v="CHHEDA INTERNATIONAL PRIVATE LIMITED"/>
        <s v="CHHEDA JEWELLERS PVT. LTD."/>
        <s v="CHIFU AGRITECH PVT. LTD. (VEGROW)"/>
        <s v="CHINT INDIA ENERGY SOLUTION PRIVATE LIMITED"/>
        <s v="CHINTAMANI CONSTRUCTION COMPANY"/>
        <s v="CHLORITECH INDUSTRIES"/>
        <s v="CHQBOOK INSURANCE BROKING PRIVATE LIMITED"/>
        <s v="CHRIS MERCHANT PRIVATE LIMITED"/>
        <s v="CHRISTIE DIGITAL SYSTEMS (INDIA) PRIVATE LIMITED"/>
        <s v="CHTRSOCIAL"/>
        <s v="CINIMAGE STUDIOS - VIDEO PRODUCTION COMPANY"/>
        <s v="CISB SERVICES PRIVATE LIMITED"/>
        <s v="CITY LINK PORTAL PRIVATE LIMITED"/>
        <s v="CL EDUCATE LIMITED/CAREER LAUNCHER"/>
        <s v="CLAY INC"/>
        <s v="CLEAR CHANNEL INDIA PVT LTD."/>
        <s v="CLEVERTIZE PRIVATE LIMITED"/>
        <s v="CLICBRICS (REDBRICS ITES INDIA PVT LTD)"/>
        <s v="CLINOMIC CENTER FOR CLINICAL RESEARCH"/>
        <s v="CLOUD ANALOGY"/>
        <s v="CLOUD FARM PRIVATE LIMITED"/>
        <s v="CLUB 7 HOLIDAYS LIMITED"/>
        <s v="CMR TEXTILES &amp; JEWELLERS PRIVATE LIMITED"/>
        <s v="CMR TEXTILES AND JEWELLERS PVT LTD"/>
        <s v="CODECRAFT TECHNOLOGIES PRIVATE LIMITED"/>
        <s v="CODEGAMA LLP"/>
        <s v="CODELAND INFOSOLUTIONS PRIVATE LIMITED"/>
        <s v="CODERZBOT INNOVATIONS"/>
        <s v="CODETASKER"/>
        <s v="CODIOT TECHNOLOGIES LLP"/>
        <s v="COGNITO BREYN PVT LTD"/>
        <s v="COHO CONCEPTS"/>
        <s v="COIR ON FOAM PRODUCTS PRIVATE LIMITED"/>
        <s v="COLLABORATION AND COMMUNICATION TECHNOLOGIES PRIVATE LIMITED (COLCOM)"/>
        <s v="COLONELZ CONSTRUCTION PRIVATE LIMITED"/>
        <s v="COLSTAY LIMITED"/>
        <s v="COLUMBIA PETRO CHEM PVT LTD"/>
        <s v="COMMIT TECHNOLOGIES PRIVATE LIMITED"/>
        <s v="COMPILE TECHNOLOGIES PRIVATE LIMITED"/>
        <s v="COMPRESSOR PARTS COMPANY PROCUREMENT INDIA"/>
        <s v="CONCEPT COMMUNICATION"/>
        <s v="CONCEPT PUBLIC RELATIONS INDIA LIMITED"/>
        <s v="CONCEPTS INDIA PRIVATE LIMITED"/>
        <s v="CONCRETIO APPS PRIVATE LTD"/>
        <s v="CONFIABLE SOLUTIONS"/>
        <s v="CONFLUENTIA ADVISORS"/>
        <s v="CONNECT INFOSOFT TECH PVT LIMITED"/>
        <s v="CONSISTENT ENGINEERING CONSULTANTS PVT LTD"/>
        <s v="CONSTINT TURNKEY SERVICES PVT LTD"/>
        <s v="CONSTRUE MARKET RESEARCH PRIVATE LIMITED"/>
        <s v="CONTACARE OPHTHALMICS AND DIAGNOSTICS"/>
        <s v="CONTCENTRIC SERVICES PRIVATE LIMITED"/>
        <s v="CONTINUSERVE SOFTECH INDIA PRIVATE LIMITED"/>
        <s v="CONTINUUM GREEN ENERGY (INDIA) PRIVATE LIMITED"/>
        <s v="CONTRACTING PLUS SOLUTIONS PRIVATE LIMITED"/>
        <s v="CONTROLCASE INTERNATIONAL PRIVATE LIMITED"/>
        <s v="CORAPLUS INDIA PVT LTD"/>
        <s v="CORIOLIS TECHNOLOGIES PVT. LIMITED"/>
        <s v="CORWHITE SOLUTIONS PVT LTD"/>
        <s v="COSMIC KITCHEN PRIVATE LIMITED  "/>
        <s v="COSMIC MEDICAL CARE LLP"/>
        <s v="COTIVITI INDIA PRIVATE LIMITED"/>
        <s v="COUPA SOFTWARE INDIA PRIVATE LIMITED"/>
        <s v="COVACSIS TECHNOLOGIES PVT. LTD"/>
        <s v="COVANA MEDIA PRIVATE LIMITED"/>
        <s v="CRACKVERBAL EDUTECH PRIVATE LIMITED"/>
        <s v="CRAVOVA FOOD AND BEVERAGES INDIA PVT LTD."/>
        <s v="CREATIVE CROWS"/>
        <s v="CREATIVE HANGOVER BRAND SOLUTIONS LLP"/>
        <s v="CREATIVE IDEAS"/>
        <s v="CREATIVE LIPI WEBTECH"/>
        <s v="CREATIVE STIC LLP / HYPHA MENTOR"/>
        <s v="CREATIVE VALUERS AND ENGINEERS PVT. LTD."/>
        <s v="CREPDOG CREW/ HOUSE OF CDC FASHION PVT LTD"/>
        <s v="CRESCENT ACCOUNTING SERVICES"/>
        <s v="CREW BUSINESS SYSTEMS"/>
        <s v="CREZVATIC PRIVATE LIMITED"/>
        <s v="CROSSPOLES DIGITAL/ DREAMCAST DIGITAL WORKS PRIVATE LIMITED"/>
        <s v="CRYSTALDATA SOFTWARE SERVICES INDIA PVT LTD"/>
        <s v="CUNIX INFOTECH PVT LTD"/>
        <s v="CUTTING EDGE DESIGN STUDIO PRIVATE LIMITED"/>
        <s v="CYBER MANAGERS SOFTWARE PVT. LTD."/>
        <s v="CYBER METRIC SERVICES/SUMEDHAS TECH SOLUTIONS PVT. LTD."/>
        <s v="CYBERFRAT PRIVATE LIMITED"/>
        <s v="CYBERTECH SYSTEMS AND SOFTWARE LIMITED"/>
        <s v="CYNAPTO TECHNOLOGIES PRIVATE LIMITED"/>
        <s v="D S CONTROLS AND AUTOMATION PRIVATE LIMITED"/>
        <s v="D V ENTERPRISE"/>
        <s v="DAI ICHI KARKARIA LTD"/>
        <s v="DALVKOT UTILITY ENTERPRISES PVT LTD"/>
        <s v="DARASHAW &amp; CO PRIVATE LIMITED"/>
        <s v="DAS ELECTRONICS WORK PRIVATE LIMITED"/>
        <s v="DATA BEAT CONSULTING PVT LTD"/>
        <s v="DBS INDIA"/>
        <s v="DCC PRINT VISION LLP"/>
        <s v="DCM INFOTECH LTD"/>
        <s v="DDREG PHARMA"/>
        <s v="DDS TPM FLAVOURS PRIVATE LIMITED"/>
        <s v="DEBRIS CHUTES INDIA LLP"/>
        <s v="DECHCEPT PRIVATE LIMITED"/>
        <s v="DEE CEE ASSOCIATE"/>
        <s v="DEEP DIVE DIGITAL PVT LTD"/>
        <s v="DEEPSENSE DIGITAL SOLUTIONS PVT LTD"/>
        <s v="DEEPSPACE9 TECHNOLOGIES"/>
        <s v="DEEPSPACE9 TECHNOLOGIES PRIVATE LIMITED"/>
        <s v="DELIGHT ENTERPRISE"/>
        <s v="DELPIONE LIFECARE PVT. LTD."/>
        <s v="DELTA PD PUMPS PRIVATE LIMITED"/>
        <s v="DELTRA GLOBAL PROFILES PRIVATE LIMITED"/>
        <s v="DENEB AIR GASES PRIVATE LIMITED"/>
        <s v="DENTSU AEGIS NETWORK INDIA PRIVATE LIMITED"/>
        <s v="DERMX"/>
        <s v="DESIGN FIRST"/>
        <s v="DESIGN THEKA ( B.V.M. DESIGN &amp; MEDIA HOUSE PVT LTD )"/>
        <s v="DESIGNER WORLD"/>
        <s v="DESKFROG COMMUNICATIONS PRIVATE LIMITED"/>
        <s v="DESS TECHNOLOGIES PVT. LTD."/>
        <s v="DEVA INTERNATIONAL EXIM PRIVATE LIMITED"/>
        <s v="DEWBERRY HOLIDAYS LLP"/>
        <s v="DEXOIT LAB PRIVATE LIMITED"/>
        <s v="DG LUXURY LIFESTYLE PVT LTD"/>
        <s v="DHANADEEPA CONSULTANT PRIVATE LIMITED"/>
        <s v="DHANUSH IT SYSTEMS AND SOLUTIONS"/>
        <s v="DHARIWAL ENTERPRISES PRIVATE LIMITED"/>
        <s v="DHARMA CORNERSTONE AGENCY LLP"/>
        <s v="DHOOT DEVELOPERS PRIVATE LIMITED"/>
        <s v="DHUPAR BROTHERS TRADING PVT LTD"/>
        <s v="DIAMOND ADMINISTRATION INDIA PRIVATE LIMITED"/>
        <s v="DIGI CHEFS LLP"/>
        <s v="DIGI VATION DIGITAL SOLUTIONS PRIVATE LIMITED/GLOBAL LINKER"/>
        <s v="DIGIGLOBE ADVERTISING PRIVATE LIMITED"/>
        <s v="DIGIHOST TECH SOLUTIONS PVT. LTD."/>
        <s v="DIGILOGIC SYSTEMS PVT LTD"/>
        <s v="DIGIMAZE MARKETING"/>
        <s v="DIGINNOVATORS SOLUTIONS PVT LTD"/>
        <s v="DIGIPANDA CONSULTING"/>
        <s v="DIGIROVERS SOLUTIONS PVT LTD"/>
        <s v="DIGITAL EPCS PRIVATE LIMITED"/>
        <s v="DIGITAL GOOGLY"/>
        <s v="DIGITALZONE BUSINESS CONSULTING PRIVATE LIMITED"/>
        <s v="DIGITATTVA TECHNOLABS"/>
        <s v="DIGNIZANT TECHNOLOGIES LLP"/>
        <s v="DILIP BRAHMACHA AND ASSOCIATION"/>
        <s v="DIMENSION NXG PVT LTD"/>
        <s v="DIPTTII KHANNA DESIGNS"/>
        <s v="DITAP-V AUTOMATION PRIVATE LIMITED"/>
        <s v="DIVINARE CREATIONS"/>
        <s v="DIVINE INNOVATION"/>
        <s v="Divya Global Private Limited"/>
        <s v="DIVYA GLOBAL PRIVATE LTD"/>
        <s v="DIVYESH DOSHI &amp; ASSOCIATES"/>
        <s v="DIXIT INFOTECH SERVICES PVT LTD"/>
        <s v="DK MISSION FORCE PRIVATE LIMITED"/>
        <s v="DNA COMPUTERS PVT LTD"/>
        <s v="DNYANO PROJECTS"/>
        <s v="DOLANTO ENGINEERING PRIVATE LIMITED"/>
        <s v="DOLAT CAPITAL"/>
        <s v="DOMINO PRINTECH INDIA LLP"/>
        <s v="DOUSE FIRE SYSTEM"/>
        <s v="DOZPASS TECHNOLOGIES PVT LTD"/>
        <s v="DPAC VENTURES LLP"/>
        <s v="DPS &amp; CO"/>
        <s v="DR. NISHITA S COSMETIC CLINIC PRIVATE LIMITED"/>
        <s v="DSC INTERIOR PRIVATE LIMITED"/>
        <s v="DSIJ PRIVATE LIMITED"/>
        <s v="DTP LABS"/>
        <s v="DUCTROVE INNOVATIONS PVT. LTD"/>
        <s v="DVN TRADERS"/>
        <s v="DYNALOG INDIA LTD"/>
        <s v="DYNAMIC ELEMENTS TECHNOLOGIES (INDIA) PRIVATE LIMITED"/>
        <s v="DYNAMIX CHAINS MANUFACTURING PRIVATE LIMITED"/>
        <s v="DYNAVAC INDIA PRIVATE LIMITED"/>
        <s v="EARNESTROI TECHNOLOGY"/>
        <s v="EASTERN BOOK COMPANY PVT. LTD."/>
        <s v="EBCO"/>
        <s v="EBLITZ CREATION PRIVATE LIMITED"/>
        <s v="EBRAMHA INC"/>
        <s v="ECHT CONGLOMERATE PRIVATE LIMITED"/>
        <s v="ECO SUPPORT PVT LTD"/>
        <s v="ECOLIBRIUM PRIVATE LIMITED"/>
        <s v="ECOM MARKET SELLER INDIA"/>
        <s v="ECOMNEXT SOLUTIONS LLP"/>
        <s v="ECONIX INFOTECH INDIA PRIVATE LIMITED"/>
        <s v="ECONZ IT SERVICES PRIVATE LIMITED"/>
        <s v="ECULTIFY ADVERTISING LLP"/>
        <s v="EDFORA INFOTECH PVT. LTD"/>
        <s v="EDIRECTSYS"/>
        <s v="EDUAVENIR SOLUTION LLP"/>
        <s v="EDUHUB EDUCATION PRIVATE LIMITED"/>
        <s v="EDUNATION SERVICES PRIVATE LIMITED"/>
        <s v="EDURISER LEARNING SOLUTIONS PRIVATE LIMITED"/>
        <s v="EDVANCE PRE-SCHOOLS PRIVATE LIMITED  / VIVERO INTERNATIONAL"/>
        <s v="EEXPEDISE TECHNOLOGIES PRIVATE LIMITED"/>
        <s v="EF INFORMATION SYSTEMS"/>
        <s v="EFFICIENZA BUSINESSSOLUTIONS PVT. LTD"/>
        <s v="EHARA INDUSTRIES"/>
        <s v="EHEALTHSYSTEM HEALTH CARE LIMITED"/>
        <s v="EKVITY VENTURES LLP"/>
        <s v="ELDAAS TECHNOLOGIES"/>
        <s v="ELDECO INFRASTRUCTURE &amp; PROPERTIES LTD"/>
        <s v="ELECTROMECH INFRAPROJECTS"/>
        <s v="ELINK SOFTWARE TECHNOLOGIES PRIVATE LIMITED"/>
        <s v="ELIOR INDIA FOOD SERVICES LLP"/>
        <s v="ELITE ORGO CHEM PVT. LTD."/>
        <s v="EMBER TECHNOLOGIES PRIVATE LIMITED"/>
        <s v="EMBLAZE CLOTHING PRIVATE LIMITED"/>
        <s v="EMINENCE INNOVATION"/>
        <s v="EMIRATES SHIPPING AGENCIES (INDIA) PVT LTD"/>
        <s v="EMPATHY RELOCATIONS INDIA LLP"/>
        <s v="EMPL CONNECT PRIVATE LIMITED"/>
        <s v="EMPOWER DESIGNS PRIVATE LIMITED"/>
        <s v="ENERCARE SOLUTIONS PVT LTD"/>
        <s v="ENGINEMATES HEAT TRANFERS PRIVATE LIMITED"/>
        <s v="ENHANCE BUSINESS SOLUTIONS PVT. LTD."/>
        <s v="ENIGMATIC SMILE REWARDS PVT LTD"/>
        <s v="ENIRMAAN TECHSOLUTIONS PRIVATE LIMITED"/>
        <s v="ENIX TECHNOLOGIES PRIVATE LIMITED"/>
        <s v="ENOVIQ TECHNOLOGY SERVICES"/>
        <s v="ENVENT WORLD WIDE PVT. LTD"/>
        <s v="ENVIRO ANALYSTS &amp; ENGINEERS PVT. LTD./ ENVIRO WATERTECH ENGINEERS."/>
        <s v="ENVOPAP INDIA PRIVATE LIMITED"/>
        <s v="EPICTUS SOLUTIONS INDIA PRIVATE LIMITED"/>
        <s v="EQUINITY CONSULTING PRIVATE LIMITED"/>
        <s v="EQUITRON MEDICA PRIVATE LIMITED"/>
        <s v="EQUITY DATA SCIENCE INDIA PRIVATE LIMITED"/>
        <s v="ERELEGO TECHNOLOGIES PVT LTD"/>
        <s v="ERESOURCE INFOTECH PRIVATE LIMITED"/>
        <s v="ESCON GENSETS PRIVATE LIMITED"/>
        <s v="ESENNAR TRANSFORMERS PVT LTD"/>
        <s v="ESS GEE GROUP"/>
        <s v="ESSENTIA FRAGRANCES FLAVORS AND SEASONINGS PVT LTD"/>
        <s v="ESSEX FARMS PVT.LTD"/>
        <s v="ESTAA GEMS PVT. LTD"/>
        <s v="ESTRELLA"/>
        <s v="ETRE CARE PRIVATE LIMITED"/>
        <s v="ETRENDS TECHNOLOGIES (R)"/>
        <s v="ETS LINDGREN ENGINEERING INDIA PRIVATE LIMITED"/>
        <s v="ETTEL MEDIA PRIVATE LIMITED"/>
        <s v="EUROCON TILES"/>
        <s v="EVEREST HOLOVISIONS LTD"/>
        <s v="EVERESTEK TECHNOSOFT SOLUTIONS PRIVATE LIMITED"/>
        <s v="EVERYMEDIA TECHNOLOGIES PRIVATE LIMITED"/>
        <s v="EVOBI AUTOMATIONS PRIVATE LTD"/>
        <s v="EVOKE TECHNOLOGIES PVT LTD"/>
        <s v="EVOORT SOLUTIONS LLP"/>
        <s v="EWNS TRADING PRIVATE LIMITED"/>
        <s v="EXAMROOM.AI INDIA PRIVATE LIMITED"/>
        <s v="EXCEED OUTSOURCING PRIVATE LIMITED/EGCA"/>
        <s v="EXCELLENT GLOBAL ENDEAVOURS LLP"/>
        <s v="EXPEDIFY"/>
        <s v="EXPERIENCE COMMERCE SOFTWARE PVT LTD"/>
        <s v="EXPLORE AND DO TECHNOLOGIES PRIVATE LIMITED"/>
        <s v="EXTRAMARKS EDUCATION INDIA PRIVATE LIMITED"/>
        <s v="F5 WEBSOLUTIONS PRIVATE LIMITED"/>
        <s v="FABLAB ENGINEERING INDIA PRIVATE LIMITED"/>
        <s v="FACKELMANN INDIA HOUSEHOLD PVT. LTD"/>
        <s v="FACTORY AUTOMATION PRIVATE LIMITED"/>
        <s v="FALCON ACOUSTICS AND PASSIVE FIRE SOLUTION"/>
        <s v="FAMA TECHNOLOGIES PRIVATE LIMITED"/>
        <s v="FCG FLAMEPROOF CONTROL GEARS PRIVATE LIMITED"/>
        <s v="FEI CARGO LTD."/>
        <s v="FELISHA COSMETICS PVT LTD"/>
        <s v="FELIX-SCHOELLER-INDIA"/>
        <s v="FERNTASTICA GARDENS LTD"/>
        <s v="FETTLE WORKS LLP/ ULTRAMILE"/>
        <s v="FEURMANN LLP"/>
        <s v="FINKRAFT INVESTMENT SERVICES"/>
        <s v="FINQUEST FINANCIAL SOLUTIONS PVT LTD."/>
        <s v="FINRESEARCH ADVISORS PVT. LTD."/>
        <s v="FIRKEE ACCESSORIES PRIVATE LIMITED"/>
        <s v="FIRST GLOBAL SECURITIES PVT. LTD."/>
        <s v="FIRST GLOBAL STOCKBROKING PVT LTD"/>
        <s v="FIRST WATER ADVERTISING"/>
        <s v="FIRSTLIGHT PROPERTIES PVT. LTD. (EON GROUP)"/>
        <s v="FISSION YOUTH MARKETING PRIVATE LIMITED"/>
        <s v="FLEETX TECHNOLOGIES PVT LTD"/>
        <s v="FLEXUR SYSTEMS PVT. LTD."/>
        <s v="FLORA CHEMICALS"/>
        <s v="FLORAISON ACCELERATING GROWTH"/>
        <s v="FLORESSENCE PERFUMES PVT. LTD."/>
        <s v="FLUIDRAULICS PRIVATE LIMITED"/>
        <s v="FLY FOR HOLIDAYS INDIA PVT LTD"/>
        <s v="FLY-HI MARITIME TRAVELS PRIVATE LIMITED"/>
        <s v="FLYING STARS INFORMATICS (P) LTD."/>
        <s v="FLYJAC LOGISTICS PRIVATE LIMITED"/>
        <s v="FLYLIGHT TECHNOLOGIES"/>
        <s v="FOCUSR CONSULTANCY AND TECHNOLOGIES PRIVATE LIMITED"/>
        <s v="FONADA"/>
        <s v="FORTUNE BUSINESS INSIGHTS"/>
        <s v="FORTYTWO42 TECHNOLOGY INOVATIONS PVT. LTD"/>
        <s v="FOUNDATION TO EDUCATE GIRLS GLOBALLY"/>
        <s v="FOURTH QUADRANT LLP"/>
        <s v="FOXBOX RETAIL PRIVATE LIMITED / BRANDSTIK"/>
        <s v="FRAMES PRODUCTION PRIVATE LIMITED"/>
        <s v="FRASER TECHNO CIRCUITS LIMITED"/>
        <s v="FRESHBOX MEDIA PRIVATE LIMITED"/>
        <s v="FREYR ENERGY SERVICES PVT LTD"/>
        <s v="FRIGMAIRES ENGINEERS"/>
        <s v="FULCROWORLDWIDE / FULCRO CONSULTING PRIVATE LIMITED"/>
        <s v="FUNNELKIT"/>
        <s v="FURNISTAA INFINITE SOURCING LLP"/>
        <s v="FUSION CLOTHING COMPANY"/>
        <s v="FUTURE BUSINESS TECH INDIA PRIVATE LIMITED"/>
        <s v="FUTURO INFRA LLP"/>
        <s v="G &amp; G MEDIA PRIVATE LIMITED"/>
        <s v="G AND S ASSOCIATES"/>
        <s v="GALENA METALS PRIVATE LIMITED"/>
        <s v="GALLANT TECHNICAL SOLUTIONS PRIVATE LIMITED"/>
        <s v="GAMI GROUP"/>
        <s v="GAMLAA BIOSCAPES"/>
        <s v="GANDHAR OIL REFINERY (INDIA) LIMITED"/>
        <s v="GANGA YOUNG CEO LEADERSHIP FOUNDATION"/>
        <s v="GANSONS PRIVATE LIMITED"/>
        <s v="GARAGE PRODUCTIONS PRIVATE LIMITED"/>
        <s v="GARDEN WORLD"/>
        <s v="GARG TRANSPORT COMPANY"/>
        <s v="GARIMA GLOBAL PVT. LTD."/>
        <s v="GARIMA SYSTEM SOLUTIONS PVT.LTD."/>
        <s v="GARUDACHALA ESTATES PRIVATE LIMITED"/>
        <s v="GATEWAYS MIGRATION AND EDUCATION PVT LTD"/>
        <s v="GAURANGA SOFT TECH PVT LTD"/>
        <s v="GAURAV GADA &amp; ASSOCIATES"/>
        <s v="GEE LIMITED"/>
        <s v="GEEKBULL"/>
        <s v="GEM AND JEWELLERY INFORMATION CENTRE"/>
        <s v="GEMINI POWER HYDRAULICS PRIVATE LIMITED"/>
        <s v="GENIX TECHNOLOGIES PRIVATE LIMITED"/>
        <s v="GERAB INDIA ENGINEERING PRODUCTS PRIVATE LIMITED"/>
        <s v="GERMINIT INNOVATIONS PRIVATE LIMITED"/>
        <s v="GETAWAY VOYAGES DMC PVT LTD"/>
        <s v="GETS AUTOMOTIVES PVT LTD"/>
        <s v="GHATGE LOGISTICS PVT LTD."/>
        <s v="GIC PRIME RADIOLOGY &amp; DIAGNOSTIC CENTRE"/>
        <s v="GIFTABLED INNOVENTURES PRIVATE LIMITED"/>
        <s v="GIGA CONNECT ELECTRONIX PVT LTD"/>
        <s v="GINITEX"/>
        <s v="GINNI SYSTEMS LIMITED"/>
        <s v="GINZA INDUSTRIES LIMITED"/>
        <s v="GIRDHARILAL AGRAWAL &amp; CO.( GA STEELS)"/>
        <s v="GLOBAL ADVERTISERS PRIVATE LIMITED"/>
        <s v="GLOBAL FLAVOURS AND INGREDIENTS PRIVATE LIMITED"/>
        <s v="GLOBAL TECHNICAL SERVICE TECHLABS"/>
        <s v="GLOBAL VECTRA HELICORP LTD"/>
        <s v="GLOBOCOM INFOTECH PVT. LTD."/>
        <s v="GLOWDERMA LAB PVT LTD"/>
        <s v="GLUMEX PHARMACEUTICALS MANUFACTURING PRIVATE LIMITED"/>
        <s v="GM FABRICS PVT LTD"/>
        <s v="GMJ &amp; CO"/>
        <s v="GNB TECH SOFTWARE SOLUTIONS PRIVATE LIMITED"/>
        <s v="GNOMON ASTROTECH PRIVATE LIMITED"/>
        <s v="GNOTHI SEAUTON"/>
        <s v="GO TRAVELLISM /CORPORATE COMPASS"/>
        <s v="GODREJ KÖRBER SUPPLY CHAIN LTD"/>
        <s v="GODREJ TYSON FOODS LIMITED"/>
        <s v="GOEL GANGA DEVELEOPMENTS  /ZALES HOLDING CORPORATION"/>
        <s v="GOEL POWER ENGINEERS LLP"/>
        <s v="GOEL STEEL"/>
        <s v="GOHIL DYE CHEM PRIVATE LIMITED"/>
        <s v="GOLDEN TECHNOLOGY INTERNATIONAL PVT. LTD."/>
        <s v="GOLDEN TIPS TEA CO. PVT LTD"/>
        <s v="GOVIND KNOWLEDGE VENTURE PVT LTD( HELEN O'GRADY INTERNATIONAL"/>
        <s v="GOYAL WEDEVELOPMENT PVT LTD"/>
        <s v="GOZOOP ONLINE PRIVATE LIMITED"/>
        <s v="GP HOMES PRIVATE LIMITED"/>
        <s v="GRAND SLAM FITNESS PRIVATE LIMITED"/>
        <s v="GRANIUM"/>
        <s v="GRAVITI PROPERTIES"/>
        <s v="GREAT MANAGER RESEARCH AND CONSULTANCY PRIVATE LIMITED"/>
        <s v="GREEN HONCHOS SOLUTIONS PVT. LTD."/>
        <s v="GREEN TECH INTELLIGENT TRANSPORTATION SYSTEM LLP"/>
        <s v="GREENROOM"/>
        <s v="GREYAMP CONSULTING"/>
        <s v="GREYOWL BARNSTORM PVT LTD / A LITTLE WORLD PRIVATE LIMITED"/>
        <s v="GRIHA SOFTWARE TECHNOLOGIES PVT LTD"/>
        <s v="GRM INSTITUTE/RISK EDUCATORS PRIVATE LIMITED"/>
        <s v="GRNS ENERGY LLP / ROCKWALLET/ GREAT LAKES"/>
        <s v="GROUP ARYAN"/>
        <s v="GROWN DIAMOND (INDIA) PVT. LTD."/>
        <s v="GROWTH LOGISTICS PVT LTD"/>
        <s v="GUITCOM CONSULTING PRIVATE LIMITED"/>
        <s v="GUJARAT CLAY MILLS PVT. LTD."/>
        <s v="GURJAR GEMS PVT LTD"/>
        <s v="GURUJIWORLD TECHNOLOGIES PRIVATE LTD"/>
        <s v="GUVI GEEK NETWORK PVT. LTD"/>
        <s v="GYANDHAN FINANCIAL SERVICES PVT. LTD."/>
        <s v="GYR FINANCIAL PLANNERS PRIVATE LIMITED"/>
        <s v="GYROSCOPE.ONE"/>
        <s v="H.T. BRAND SOLUTIONS LLP"/>
        <s v="H&amp;A ADVISORY"/>
        <s v="HAIRTRONICS PRIVATE LIMITED"/>
        <s v="HALLMARK VACATIONS/RIYA TRAVEL &amp; TOURS (I) PVT. LTD."/>
        <s v="HARIND PHARMACAL PRIVATE LIMITED"/>
        <s v="HARISHMANE INFRATECH PVT. LTD"/>
        <s v="HARISSONS BAGS PVT LTD"/>
        <s v="HAROLD ELECTRICALS"/>
        <s v="HARRTY HANKS/ HANKS ADVERTISING SERVICES LLP / KAVA DIGITAL"/>
        <s v="HASIRU DALA INNOVATIONS PRIVATE LIMITED"/>
        <s v="HASIRU FARMS"/>
        <s v="HASMAN SOFTWARE SOLUTIONS PRIVATE LIMITED"/>
        <s v="HATS-OFF DIGITAL PRIVATE LIMITED"/>
        <s v="HAVAS LIFE SORENTO"/>
        <s v="HAYMARKET SAC PUBLISHING (INDIA) PRIVATE LIMITED"/>
        <s v="HAYSTACKANALYTICS PRIVATE LIMITED"/>
        <s v="HB SOFTWEB"/>
        <s v="HEALYNC TECHNOLOGIES PRIVATE LIMITED"/>
        <s v="HEALYNC TECHNOLOGIES PVT.LTD."/>
        <s v="HEF-DURFERRIT INDIA PRIVATE LIMITED"/>
        <s v="HEJMO REALITIES PVT. LTD."/>
        <s v="HELANA EDTECH/EDUFUND"/>
        <s v="HELM ANALYTICS PVT. LTD."/>
        <s v="HEM CORPORATION PVT LTD"/>
        <s v="HEM DECORD"/>
        <s v="HEMAKUL CABLE GRIPS LLP"/>
        <s v="HEMPSHIER STEEL PVT LTD"/>
        <s v="HERALD LOGIC PRIVATE LIMITED"/>
        <s v="HH GLOBAL"/>
        <s v="HIGHER HIGHS RETAIL PVT LTD"/>
        <s v="HIGHWAY 905 TECHNOLOGIES PRIVATE LIMITED"/>
        <s v="HIGHWAY AMENITIES DEVELOPERS PRIVATE LIMITED"/>
        <s v="HIND MUSAFIR AGENCY LIMITED"/>
        <s v="HINDAVI TECHNOLOGIES PRIVATE LIMITED"/>
        <s v="HIRANANDANI MEDOWS CHS"/>
        <s v="HIRAY COLLEGE"/>
        <s v="HOLA MEDIA GROUP"/>
        <s v="HOME CONCIERGE MOVE EASY PVT LTD"/>
        <s v="HOMEKRAFT INFRA PRIVATE LIMITED"/>
        <s v="HOPSOTCH WHOLESALE TRADING PRIVATE LIMITED"/>
        <s v="HORIZON PROMOTERS INDIA LIMITED"/>
        <s v="HOSPERTZ INDIA PVT., LTD."/>
        <s v="HOTEL OZONE INN"/>
        <s v="HOUSE OF ANITA DONGRE PRIVATE LIMITED"/>
        <s v="HOUZBAY CONSULTING"/>
        <s v="HOUZER PRIVATE LIMITED"/>
        <s v="HT BRAND SOLUTIONS LLP"/>
        <s v="HUMBLEBRAG ADVERTISING PVT. LTD"/>
        <s v="HUTECH SOLUTIONS PRIVATE LIMITED"/>
        <s v="HYNIVA CONSULTING SERVICES PVT LTD."/>
        <s v="HYPER CONNECT ASIA LLP"/>
        <s v="I P PASRICHA &amp; CO"/>
        <s v="I-SOFTINC TECHNOLOGIES"/>
        <s v="IBFW HOSPITALITY PRIVATE LIMITED"/>
        <s v="IBLOCK TECHNOLOGIES PVT. LTD / BUYCOIN"/>
        <s v="IBN TECHNOLOGIES PVT LTD"/>
        <s v="IBROAD7 COMMUNICATION PRIVATE LIMITED"/>
        <s v="ICICI PRUDENTIAL AMC LTD"/>
        <s v="ICONS INFOCOM PRIVATE LIMITED"/>
        <s v="ICUBE LOGICS PRIVATE LIMITED"/>
        <s v="ID TECH SOLUTION PVT LTD"/>
        <s v="IDAC EXPO/NOVA EXHIBITIONS"/>
        <s v="IDBI INTECH LTD."/>
        <s v="IDEAL INSURANCE BROKERS PVT LTD"/>
        <s v="IDEAWORXZ DESIGN"/>
        <s v="IDECUTION MARKETING STUDIO LLP"/>
        <s v="IGI-INTERNATIONAL GEMMOLOGICAL INSTITUTE"/>
        <s v="IGNITIV TECHNOLOGIES PVT. LTD."/>
        <s v="IGNITUS LIMITED"/>
        <s v="IJM (INDIA) INFRASTRUCTURE LIMITED"/>
        <s v="IKAN INC."/>
        <s v="ILA BIOMARINE PRIVATE LIMITED"/>
        <s v="ILLUMINATI"/>
        <s v="IMAGE CONSULTING BUSINESS INSTITUTE"/>
        <s v="IMAGES MULTIMEDIA PRIVATE LIMITED"/>
        <s v="IMI CCI/ CONTROL COMPONENT INDIA PVT LTD"/>
        <s v="IMMERSIVE COMMUNICATION PRIVATE LIMITED"/>
        <s v="IMPACT GURU FOUNDATION"/>
        <s v="IMPACT GURU TECHNOLOGY VENTURES PRIVATE LIMITED"/>
        <s v="IMPERIAL IT PRIVATE LIMITED"/>
        <s v="IMPORTIKAH"/>
        <s v="IMPULSE INTERNATIONAL PVT LTD  / SOMER SAULT"/>
        <s v="IMPULSE TECHNOLOGIES &amp; BUSINESS SOLUTIONS PVT LTD"/>
        <s v="IMZ MEDIA SOLUTIONS"/>
        <s v="INBETWEEN SOFTWARE DEVELOPMENT PRIVATE LIMITED"/>
        <s v="INBODY INDIA PRIVATE LIMITED"/>
        <s v="INCRUST SOFTWARE PRIVATE LIMITED"/>
        <s v="INDELOX SERVICES PRIVATE LIMITED"/>
        <s v="INDEPAY | SETARA NETWORKS"/>
        <s v="INDIA E HUB SERVICES PRIVATE LIMITED"/>
        <s v="INDIACHARTS SHARE TRADING PRIVATE LIMITED"/>
        <s v="INDIAN MART HOSPITALITY PVT.LTD."/>
        <s v="INDIGO PRINTS SMART PRIVATE LIMITED"/>
        <s v="INDIKOS FORWARDING PVT LTD"/>
        <s v="INDITAB ESOLUTIONS PRIVATE LIMITED"/>
        <s v="INDITECH ELECTROSYSTEMS PVT LTD"/>
        <s v="INDIUM SOFTWARE (INDIA) PRIVATE LIMITED"/>
        <s v="INDUS EDUTRAIN PVT LTD"/>
        <s v="INDUSTRIAL IT SOLUTIONS PVT LTD"/>
        <s v="INEXTIS EVENTS PRIVATE LIMITED"/>
        <s v="INFERENZ TECH PRIVATE LIMITED"/>
        <s v="INFINITE TECHNOLOGY SERVICES"/>
        <s v="INFINZI"/>
        <s v="INFORMIST DATA AND ANALYTICS PRIVATE LIMITED"/>
        <s v="INFORMIST MEDIA PVT LTD"/>
        <s v="INFOTRACK SYSTEMS PRIVATE LIMITED"/>
        <s v="INFRAMANTRA INDIA PVT LTD"/>
        <s v="INNIVE BUSINESS SOLUTIONS PRIVATE LIMITED"/>
        <s v="INNOVASPHERE INFOTECH"/>
        <s v="INNOVATION HUB"/>
        <s v="INNOVATIVE FLEXOTECH PVT. LTD."/>
        <s v="INNOWISE GLOBAL TECHNOLOGY PVT LTD"/>
        <s v="INOVETIC TECHNOLOGIES"/>
        <s v="INOXBEE SMART PROJECTS LLP"/>
        <s v="INQNEST MARKETING SOLUTIONS PRIVATE LIMITED"/>
        <s v="INQUISITIVE COMMUNICATION PRIVATE LIMITED"/>
        <s v="INSNAP TECHNOLOGIES PRIVATE LIMITED (SPOKESLY)"/>
        <s v="INSTITUTE OF ACTUARIES OF INDIA"/>
        <s v="INSURANCE SAMADHAN ( FASTSURANCE CONSULTANTS PRIVATE LIMITED )"/>
        <s v="INSUREPRO SERVICES PRIVATE LIMITED"/>
        <s v="INSYNC MARKETING EVENT SOLUTIONS PRIVATE LIMITED"/>
        <s v="INTEGRATED BI SOLUTION INC"/>
        <s v="INTEGRATED BRAND-COMM PVT LTD."/>
        <s v="INTEGRIMEDICAL PVT LTD /IZIEL HEALTHCARE LLP"/>
        <s v="INTEGS CLOUD TECHNOLOGIES PRIVATE LIMITED"/>
        <s v="INTELLISOFT TECHNOLOGIES"/>
        <s v="INTERGEST SOUTHASIA PVT LTD"/>
        <s v="INTERSTRAT CONSULTANTS PRIVATE LIMITED"/>
        <s v="INTORQUE"/>
        <s v="INTRA EDGE"/>
        <s v="INTRALINK"/>
        <s v="INVENT INDIA INNOVATION PVT LTD"/>
        <s v="INVENTANT EDUCATION/ GOYAL BROTHERS PRAKASHAN"/>
        <s v="INVENTIVE SOFTWARE SOLUTIONS PRIVATE LIMITED"/>
        <s v="INVEST SEARCH INDIA"/>
        <s v="INVIMATIC SOLUTIONS LLP"/>
        <s v="INXPRESS INDIA PRIVATE LIMITED"/>
        <s v="IPR LAW ASSOCIATES"/>
        <s v="IPRISM TECHNOLOGIES PVT LTD"/>
        <s v="IRESOLVE SERVICES"/>
        <s v="IRF TRUSTED MARK LLP"/>
        <s v="IRISH EXPERT LLP"/>
        <s v="ISAGEBRUM TECHNOLOGIES PRIVATE LIMITED"/>
        <s v="ISG ESOLUTIONS PRIVATE LIMITED"/>
        <s v="ISHARYA PALLADIUM"/>
        <s v="ISOURCE IT ENABLED SERVICES PVT LTD"/>
        <s v="ISOURCING SOLUTIONS"/>
        <s v="ITC INTEGRATED BUSINESS SERVICE LTD"/>
        <s v="ITW PLAYWORX MEDIA &amp; ENTERTAINMENT PRIVATE LIMITED"/>
        <s v="IV CONSULTANCY SERVICES PRIVATE LIMITED"/>
        <s v="IVAANA VENTURES PVT LTD (AÉROMÉ)"/>
        <s v="IVIEW LABS PVT. LTD."/>
        <s v="IXSIGHT"/>
        <s v="J N R &amp; ASSOCIATES"/>
        <s v="J.P.GEMS AND JEWELS"/>
        <s v="J&amp;S MANAGEMENT AND CONSULTING"/>
        <s v="JABIT SOFT PRIVATE LIMITED"/>
        <s v="JAIN INTERNATIONAL TRADE ORGANISATION (JITO)"/>
        <s v="JAIN MACHINE TOOLS AND ELECTRICALS LLP"/>
        <s v="JAMBOREE EDUCATION PRIVATE LIMITED"/>
        <s v="JANYU TECHNOLOGIES PVT LTD"/>
        <s v="JASPER TECH LAB"/>
        <s v="JASUJA KAPOOR AND ASSOCIATES/A S SHEKHAWAT &amp; CO "/>
        <s v="JAYATMA TECHNOLOGIES"/>
        <s v="JCB SIDDHARTH AUTO ENGINEERS PVT LTD"/>
        <s v="JE AND VEE INFRASTRUCTURE"/>
        <s v="JEF TECHNO SOLUTIONS PRIVATE LIMITED"/>
        <s v="JETBRAIN ROBOTICS PVT LTD"/>
        <s v="JEWEL CASA PVT LTD / OPUS REFINERY PVT LTD"/>
        <s v="JHP SECURITIES PVT. LTD"/>
        <s v="JIKA EPC SERVICES PRIVATE LIMITED"/>
        <s v="JINHARSH INDUSTRIAL SOLUTIONS PRIVATE LIMITED"/>
        <s v="JIVIKA AGRI INDUSTRIES PRIVATE LIMITED"/>
        <s v="JK LIFESTYLE PRIVATE LIMITED"/>
        <s v="JORD INTERNATIONAL PVT LTD"/>
        <s v="JOTHI SOFTWARE PRIVATE LIMITED"/>
        <s v="JUMBO DISTRIBUTORS"/>
        <s v="JUMBOKING FOODS PRIVATE LIMITED"/>
        <s v="JUSTACT/ LEX CARTA PRIVATE LIMITED"/>
        <s v="JUSTDISPOSE RECYCLING PVT.LTD."/>
        <s v="K G ENTERPRISES"/>
        <s v="K T QUALITY CONTROL PVT LTD"/>
        <s v="K. PATEL GROUP OF COMPANIES"/>
        <s v="KAABIL FINANCE PRIVATE LIMITED"/>
        <s v="KAAMDHENU TIMBER PRODUCTZ"/>
        <s v="KAAPI MACHINES INDIA PRIVATE LIMITED"/>
        <s v="KAASHYAP FURNITURES PRIVATE LIMITED"/>
        <s v="KAILASH PARBAT HOTELS I PVT LTD"/>
        <s v="KALAKRUTII ASSOCIATES PVT LTD"/>
        <s v="KALCO ALU SYSTEMS PRIVATE LIMITED"/>
        <s v="KALPINS STUDIO DIGITAL SOLUTIONS"/>
        <s v="KAMAKHYA SECURITY FORCE PVT LTD"/>
        <s v="KANDUI INDUSTRIES PRIVATE LIMITED"/>
        <s v="KANINI SOFTWARE SOLUTIONS INDIA PVT. LTD."/>
        <s v="KANODA ENERGY SYSTEMS PVT. LTD"/>
        <s v="KAPS ADVERTISING"/>
        <s v="KARTZHUB INNOVATIONS PRIVATE LIMITED"/>
        <s v="KARUNYA KNIT WEARS"/>
        <s v="KAS TECHNOLOGIES  /  UHP TECHNOLOGIES PVT. LTD."/>
        <s v="KAVA DIGITAL INTERNATIONAL PRIVATE LIMITED"/>
        <s v="KAVV FOODS PRIVATE LIMITED"/>
        <s v="KAVWORKS TECHNOLOGIES PRIVATE LIMITED"/>
        <s v="KAYNES TECHNOLOGY INDIA LIMITED"/>
        <s v="KEAN CONSTRUCTION LLP"/>
        <s v="KEDAR METALS PVT. LTD."/>
        <s v="KEMAR AUTOMATION PRIVATE LIMITED"/>
        <s v="KEN RESEARCH PRIVATE LIMITED"/>
        <s v="KEUS AUTOMATION PVT LTD"/>
        <s v="KEYDEMAND"/>
        <s v="KEYSTONE REAL ESTATE ADVISORY PVT LTD / KEYSTONE REALTY"/>
        <s v="KG INFORMATION SYSTEMS"/>
        <s v="KHANDWALA SECURITIES LIMITED"/>
        <s v="KHIMJI KUNVERJI &amp; CO LLP"/>
        <s v="KINAM ENGINEERING INDUSTRIES"/>
        <s v="KIND SPECIAL STEELS(INDIA) PVT LTD"/>
        <s v="KISSHT - ONEMI TECHNOLOGY SOLUTIONS PVT LTD"/>
        <s v="KKINGS EVENTS"/>
        <s v="KKV TEA AND COFFEE PRIVATE LIMITED"/>
        <s v="KLOC TECHNOLOGIES PRIVATE LIMITED"/>
        <s v="KNORISH FRAMEWORKS PRIVATE LIMITED"/>
        <s v="KOLLECTCARE PRIVATE LIMITED"/>
        <s v="KOLT OILFIELD SERVICES PVT LTD"/>
        <s v="KOMPRESS INDIA PRIVATE LIMITED"/>
        <s v="KONKAN ESTATE"/>
        <s v="KONKAN HOTELS PVT LTD"/>
        <s v="KONTOR SPACE PRIVATE LIMITED"/>
        <s v="KONVERGE TECHNOLOGIES PRIVATE LIMITED"/>
        <s v="KOSO INDIA PRIVATE LIMITED"/>
        <s v="KOTAKLEADSCHOOL FOUNDATION "/>
        <s v="KRAFTIER STUDIO"/>
        <s v="KREATIVE LEAGUE"/>
        <s v="KRESTON SGCO ADVISORS LLP"/>
        <s v="KRISH INTRATRADE PVT LTD"/>
        <s v="KRISHNA BEADS INDUSTRIES LLP"/>
        <s v="KROIRE"/>
        <s v="KRYPTOS TECHNOLOGY PRIVATE LIMITED"/>
        <s v="KRYSTAL INTEGRATED SERVICES PRIVATE LIMITED"/>
        <s v="KS LEGAL AND ASSOCIATE"/>
        <s v="KSHIPRA HEALTH SOLUTIONS LLP"/>
        <s v="KSS ROADWAYS PRIVATE LIMITED"/>
        <s v="KUKSONS ELECTRONICS PRIVATE LIMITED"/>
        <s v="KUKSONS ELECTRONICS PVT LTD"/>
        <s v="KULSYS TECHNOLOGIES PRIVATE LIMITED"/>
        <s v="KULT APP PVT LTD"/>
        <s v="KUNDAN INDUSTRIES LIMITED"/>
        <s v="KUSH TECHNOLOGIES PRIVATE LIMITED"/>
        <s v="KUWADIA SHAH SHAH AND ASSOCIATES"/>
        <s v="KWICK LIVING (I) PVT. LTD."/>
        <s v="KWICKFIX INDUSTRIES PRIVATE LIMITED"/>
        <s v="KYA APPAREL, LLP"/>
        <s v="KYROS ENGINE SOLUTIONS PVT LTD"/>
        <s v="LABDHI SIDDHIVINAYAK REALTORS LLP"/>
        <s v="LALCHAND DHALAMALL SONS JEWELERS"/>
        <s v="LAQSHYA MEDIA GROUP"/>
        <s v="LAQSHYA MEDIA LIMITED"/>
        <s v="LAST LOCAL APP SOLUTIONS PVT LTD"/>
        <s v="LATIN MANHARLAL SECURITIES PVT LTD"/>
        <s v="LAVONNE HOSPITALITY PVT. LTD"/>
        <s v="LAW &amp; KENNETH SAATCHI &amp; SAATCHI INDIA PRIVATE LIMITED"/>
        <s v="LAWRENCE &amp; MAYO INDIA PRIVATE INDIA"/>
        <s v="LAWYERS SERVICES/INTEGRATED WEB SERVICES PRIVATE LIMITED"/>
        <s v="LAXMI DENTAL EXPORT PRIVATE LIMITED"/>
        <s v="LEAPFROG ENGINEERING SERVICES LIMITED"/>
        <s v="LEE SPRING COMPANY INDIA PVT LTD"/>
        <s v="LEGASIS PRIVATE LIMITED"/>
        <s v="LEO'S MIRROR GROUP"/>
        <s v="LET'SDISSKUSS"/>
        <s v="LEUWINT TECHNOLOGIES PRIVATE LIMITED"/>
        <s v="LEVELUP PVT LTD"/>
        <s v="LEXPLOSION SOLUTIONS PRIVATE LIMITED"/>
        <s v="LIDCO BUILDING TECHNOLOGIES"/>
        <s v="LIFE9 SYSTEMS PRIVATE LIMITED"/>
        <s v="LIFECELL INTERNATIONAL PRIVATE LIMITED"/>
        <s v="LIMELIGHT LAB GROWN DIAMONDS LTD."/>
        <s v="LINK PARTNERS"/>
        <s v="LINUS PROJECTS(INDIA)"/>
        <s v="LIVELYTICS INDIA PVT LTD"/>
        <s v="LIVEWIRE EXPERIENCES PRIVATE LIMITED"/>
        <s v="LIVLONG PROTECTION &amp; WELLNESS SOLUTIONS PRIVATE LIMITED"/>
        <s v="LLOYDS LUXURIES LTD"/>
        <s v="LLOYDS LUXURIES LTD."/>
        <s v="LOANZEN FINANCE PRIVATE LIMITED"/>
        <s v="LOCAL BANDHAN PRIVATE LIMITED"/>
        <s v="LOCUZ ENTERPRISE SOLUTIONS LIMITED"/>
        <s v="LODHA SPLENDORA"/>
        <s v="LOGIC INDUSTRIAL CORPORATION"/>
        <s v="LOGIC SYSTECH PVT. LTD."/>
        <s v="LOGICACES GAMES PRIVATE LIMITED"/>
        <s v="LOGICLADDER TECHNOLOGIES PRIVATE LIMITED"/>
        <s v="LOGIX INFOSECURITY PVT. LTD"/>
        <s v="LOGIX ITS INDIA LLP"/>
        <s v="LOGWIN AIR &amp; OCEAN INDIA PVT. LTD"/>
        <s v="LOK CHEMICALS"/>
        <s v="LONGULF TRADING (INDIA) PRIVATE LIMITED"/>
        <s v="LORD KRISHNA HANDICRAFT EXPORTS"/>
        <s v="LOTUS EVENTS AND PRODUCTION"/>
        <s v="LSD LIFESTYLES PRIVATE LIMITED"/>
        <s v="LUBRIKOTE SPECIALITIES PRIVATE LIMITED"/>
        <s v="LUCKY-TECH MEMBRANES PVT LTD"/>
        <s v="LUDLOW JUTE AND SPECIALITIES PVT LTD"/>
        <s v="LUKE COUTINHO HOLISTIC HEALING SYSTEMS PRIVATE LIMITED"/>
        <s v="LUMEDX HEALTHCARE TECHNOLOGIES (INDIA) PRIVATE LIMITED"/>
        <s v="LUPIN DIGITAL HEALTH"/>
        <s v="M POWER INDIA PVT. LTD."/>
        <s v="M V ENGINEERING SOLUTIONS"/>
        <s v="M.V.HOSPITAL FOR DIABETES PVT LTD"/>
        <s v="M/S BENGAL BEVERAGES PVT LTD"/>
        <s v="M/S GEECON SYSTEMS PRIVATE LIMITED"/>
        <s v="M/S PRG AGITATORS PRIVATE LIMITED"/>
        <s v="M/S. NURTURE AQUA TECHNOLOGY PRIVATE LIMITED"/>
        <s v="M/S. VAANAM FURNISHINGS PRIVATE LIMITED"/>
        <s v="M/S. VARMA ASSOCIATES"/>
        <s v="M5 ENTERTAINMENT PRIVATE LIMITED"/>
        <s v="MA EXTRUSION INDIA PRIVATE LIMTED"/>
        <s v="MAC IMPEX"/>
        <s v="MACLAREEN CONSULTING INDIA PVT. LTD."/>
        <s v="MAD INDIA PRIVATE LIMITED"/>
        <s v="MAD MINDS"/>
        <s v="MADMINDS"/>
        <s v="MAESTROS ELECTRONICS &amp; TELECOMMUNICATIONS SYSTEMS LIMITED"/>
        <s v="MAGMA CONSUMER FINANCE PVT LTD"/>
        <s v="MAGNATE ARCHITECTURAL AUXILIARY SERVICES"/>
        <s v="MAGNUM CLOTHING PRIVATE LIMITED"/>
        <s v="MAHALAXMI COLLECTION"/>
        <s v="MAHATTA ART PRIVATE LIMITED/MAHATTA MULTIMEDIA  PVT LTD/MAHATTA GROUP/MAHATTA MEDIA SOLUTION"/>
        <s v="MAHAVIR THE HOME STORE"/>
        <s v="MAHIMTURA CONSULTANT PVT. LTD."/>
        <s v="MAHINDRA INSURANCE BROKERS LIMITED"/>
        <s v="MAKE MY CAMPAIGN"/>
        <s v="MAKKPRESS TECHNOLOGIES PVT LTD"/>
        <s v="MAKWANA WORLD"/>
        <s v="MAKWUDS INDIA PRIVATE LIMITED"/>
        <s v="MALIK COLLEGECORE EDUCATION PRIVATE LIMITED"/>
        <s v="MANDS CONSULTING PVT. LTD"/>
        <s v="MANGAL CREDIT AND FINCORP LTD"/>
        <s v="MANGAL MOMENTS LLP"/>
        <s v="MANI PEDI SPA PRIVATE LIMITED"/>
        <s v="MANIPAL BUSINESS SOLUTION PVT LTD"/>
        <s v="MANIPAL TECHNOLOGIES LIMITED"/>
        <s v="MANISHKUMAR AGGARWAL &amp; CO"/>
        <s v="MANOHAR CHOWDHRY &amp; ASSOCIATES"/>
        <s v="MANORANJAN GRAH LIMITED"/>
        <s v="MANTRAM VENTURE LLP"/>
        <s v="MAP ENTERPRISES"/>
        <s v="MAPLE CYBERTECH INFORMATICS PRIVATE LIMITED"/>
        <s v="MAPMINDS SOLUTIONS PRIVATE LIMITED"/>
        <s v="MARCANDONA FASHION MEDIA PRIVATE LIMITED"/>
        <s v="MARGDARSHAN PRODUCTION"/>
        <s v="MARIOX SOFTWARE"/>
        <s v="MARKENZO WORLDWIDE PVT. LTD."/>
        <s v="MARKET XCEL DATA MATRIX PVT LTD"/>
        <s v="MARKETING COUCH"/>
        <s v="MARKETING MASALA"/>
        <s v="MARKETS MOJO RESEARCH"/>
        <s v="MARS PETROCHEM PVT LTD."/>
        <s v="MARSHALLS ENTERPRISE INDIA PRIVATE LIMITED"/>
        <s v="MARVELLA BUILDTECH"/>
        <s v="MARWADI SHARES AND FINANCE LIMITED"/>
        <s v="MASCOT SYSTEMS PRIVATE LTD"/>
        <s v="MASSTRANS TECHNOLOGIES PRIVATE LIMITED"/>
        <s v="MASTEC QUADGEN WIRELESS LLP"/>
        <s v="MASTER FLUID SOLUTIONS PRIVATE LIMITED"/>
        <s v="MASTPRO CONSULTING ENGINEERS PRIVATE LIMITED"/>
        <s v="MATRIX BRICKS INFOTECH PVT LTD"/>
        <s v="MATRIX CORPORATION"/>
        <s v="MATRIX GEO SOLUTIONS PRIVATE LIMITED"/>
        <s v="MATRIX RF VENTURES LLP"/>
        <s v="MATTER ENTERTAINMENT/CIF ADVISORS PRIVATE LIMITED"/>
        <s v="MAXIIMS CONCEPT CHAIRS"/>
        <s v="MAYIN ADVISORY SERVICES PRIVATE LIMITED"/>
        <s v="MAYURI KUMKUM LIMITED"/>
        <s v="MAZIK TECH SOLUTIONS PRIVATE LIMITED"/>
        <s v="MBC CORPORATE ADVISORS PRIVATE LIMITED"/>
        <s v="MC FADYEN DIGITAL LIMITED"/>
        <s v="MCA CONSULTING SERVICES PRIVATE LIMITED"/>
        <s v="MEDALL HEALTHCARE PVT. LTD."/>
        <s v="MEDHA EXPORTS PRIVATE LIMITED"/>
        <s v="MEDIA EVENT &amp; ADVERTISING (I) PVT. LTD"/>
        <s v="MEDIA EXHIBITORS PVT LTD"/>
        <s v="MEDIA TECH INTERACTIVE SOLUTIONS"/>
        <s v="MEDIACARE BRAND SOLUTION LLP"/>
        <s v="MEDIALLIANZ MARKETING &amp; DIGITAL MEDIA SOLUTIONS LLP"/>
        <s v="MEDIAWARE INFOTECH PRIVATE LIMITED"/>
        <s v="MEDICON SURGICAL TECHNOLOGIES PRIVATE LIMITED"/>
        <s v="MEDICON SURGICAL TECHNOLOGIES PVT. LTD."/>
        <s v="MEDITEK ENGINEERS"/>
        <s v="MEDIVISION INFOMEDIA PVT LTD"/>
        <s v="MEDO SPECIA LABORATORIES PRIVATE LIMITED"/>
        <s v="MEGGER (INDIA) PRIVATE LIMITED"/>
        <s v="MEHTA AND ASSOCIATES"/>
        <s v="MEHTA JEWELLERY"/>
        <s v="MEISTER MEDIA PVT. LTD"/>
        <s v="MEP SYSTEM SOLUTIONS PRIVATE LIMITED"/>
        <s v="MERAKI HABITATS LLP"/>
        <s v="METAL POWER ANALYTICAL PRIVATE LIMITED"/>
        <s v="METALBULLS TECHNOLOGY LLP"/>
        <s v="METAYB PRIVATE LIMITED"/>
        <s v="METIER MEDIA PRIVATE LIMITED"/>
        <s v="MEX EXHIBITIONS PRIVATE LIMITED"/>
        <s v="MG CONSULTING PRIVATE LIMITED"/>
        <s v="MICROWATT ENERGY"/>
        <s v="MIHIR CHEMOSOL PRIVATE LIMITED"/>
        <s v="MIHIR OVERSEAS"/>
        <s v="MIKAYA BRANDS PVT. LTD."/>
        <s v="MIKE SIERRA HEALTHCARE PRIVATE LIMITED"/>
        <s v="MILAAYA EMBROIDERY PRIVATE LIMITED"/>
        <s v="MILESTONE ALUMINIUM COMPANY PRIVATE LIMITED"/>
        <s v="MILESTONE INSITUTE OF TECHNOLOGY / MILESTONE PLM SOLUTIONS"/>
        <s v="MILLENNIUM BUSINESS MACHINES PRIVATE LIMITED"/>
        <s v="MILLION-AIR JETS PVT LTD"/>
        <s v="MILLSTORES CORPORATION"/>
        <s v="MIND ITSYS PRIVATE LIMITED"/>
        <s v="MINDSCAPE COMPUTING PRIVATE LIMITED"/>
        <s v="MIOTA RESEARCH PRIVATE LIMITED"/>
        <s v="MIPL/MARLECHA INTERIORS"/>
        <s v="MIRAAK SURFACES / BAJO TIERRA"/>
        <s v="MIRUM DIGITAL PRIVATE LIMITED"/>
        <s v="MISUMI INDIA"/>
        <s v="MITTAL BROTHERS"/>
        <s v="MKA ENGINEERS AND EXPORTERS PRIVATE LIMITED"/>
        <s v="MLC FINOTECH PRIVATE LIMITED"/>
        <s v="MOBCAST INNOVATIONS"/>
        <s v="MOBILE WARE TECHNOLOGIES"/>
        <s v="MODERN INSULATORS LIMITED"/>
        <s v="MODI REALTY AND INFRA BUILDCON PRIVATE LIMITED"/>
        <s v="MODICLE STUDIOS PVT LTD"/>
        <s v="MODTRAA MARKETING PRIVATE LIMITED"/>
        <s v="MONARCH NETWORTH CAPITAL LIMITED"/>
        <s v="MONEY CONCEPTS PRIVATE LIMITED"/>
        <s v="MONIBA ANAND ELECTRICALS PVT LTD"/>
        <s v="MONSOON IMPEX PRIVATE LIMITED"/>
        <s v="MOONSTONE HAMMOCK"/>
        <s v="MOTHERSON SUMI SYSTEM LTD"/>
        <s v="MOXIE SUPPLY PRIVATE LIMITED"/>
        <s v="MPHATEK SYSTEM PRIVATE LIMITED"/>
        <s v="MR SQUARE INFRA PROJECTS"/>
        <s v="MSA GLOBAL LOGISTICS PVT. LTD"/>
        <s v="MSPL LIMITED"/>
        <s v="MSQUARE MEDIA"/>
        <s v="MTOAG TECHNOLOGIES PVT LTD."/>
        <s v="MUBY CHEMICALS / ANMOL CHEMICALS"/>
        <s v="MUKUND OVERSEAS"/>
        <s v="MULTIFIT WELLNESS PVT. LTD"/>
        <s v="MURJI RAVJI AND COMPANY"/>
        <s v="MUVIERECK TECHNOLOGIES PRIVATE LIMITED"/>
        <s v="MUVRO TECHNOLOGIES PRIVATE LIMITED"/>
        <s v="MVIKAS TECHNOLOGIES PRIVATE LIMITED"/>
        <s v="MX ADVERTISING PVT LTD"/>
        <s v="MYAASHIANA MANAGEMENT SERVICES PRIVATE LIMITED"/>
        <s v="MYGENOMEBOX INDIA PRIVATE LIMITED"/>
        <s v="MYLEAD FINTECH PVT LTD"/>
        <s v="MYPCOT INFOTECH PRIVATE LIMITED"/>
        <s v="NAAYA BUSINESS VENTURES PRIVATE LIMITED"/>
        <s v="NAFFA INNOVATION"/>
        <s v="NAPROD LIFE SCIENCES PRIVATE LIMITED"/>
        <s v="NATIONAL COMMODITY &amp; DERIVATIVES EXCHANGE LIMITED"/>
        <s v="NATIONAL PLASTIC INDUSTRIES LTD."/>
        <s v="NATIONAL SECURITIES DEPOSITORY LIMITED"/>
        <s v="NATIONAL WIRE"/>
        <s v="NAVBHARAT POTTERIES PVT LTD"/>
        <s v="NAVIA MARKETS LIMITED"/>
        <s v="NC MEHTA &amp; CO"/>
        <s v="NCPL SERVICES PRIVATE LIMITED"/>
        <s v="NCS SOFTSOLUTIONS PRIVATE LIMITED"/>
        <s v="NDL POWER LIMITED"/>
        <s v="NEAM CAPS PRIVATE LIMITED"/>
        <s v="NEELAM GLOBAL PRIVATE LIMITED"/>
        <s v="NEELKANTH POWER SOLUTIONS"/>
        <s v="NEELKANTH REALTY"/>
        <s v="NEEMANS PRIVATE LIMITED"/>
        <s v="NETEL INDIA LIMITED"/>
        <s v="NETWEB TECHNOLOGIES INDIA PRIVATE LIMITED"/>
        <s v="NETWORK TECHLAB INDIA PRIVATE LIMITEDX"/>
        <s v="NETZARY INFODYNAMICS"/>
        <s v="NEW BOMBAY BUILD TECH PVT. LTD"/>
        <s v="NEW DELUX LOGISTICS PRIVATE LIMITED"/>
        <s v="NEW HORIZON CHILD DEVELOPMENT CENTRE"/>
        <s v="NEXDIGM PRIVATE LIMITED / SUDIT PAREKH &amp; CO. LLP/ NEXDIGM CORPORATE SERVICES PVT. LTD."/>
        <s v="NEXGEN TECHNOLOGIES"/>
        <s v="NEXSALES SOLUTIONS PRIVATE LIMITED"/>
        <s v="NEXT GEN. EDUCATION"/>
        <s v="NEXT INTERIORS PRIVATE LIMITED"/>
        <s v="NEXUS DIAGNOSTICS"/>
        <s v="NEXUS LIFECARE PVT LTD"/>
        <s v="NGC NAFEES WALLPAPER CO. LLP"/>
        <s v="NHC GROUP"/>
        <s v="NIHVA TECHNOLOGIES PVT. LTD"/>
        <s v="NIKHIL EQUIPMENTS PRIVATE LIMITED"/>
        <s v="NILEE GAMES AND FUTURE TECHNOLOGIES PRIVATE LIMITED"/>
        <s v="NIMAP INFOTECH"/>
        <s v="NIMBUS IRRIGATION PVT. LTD"/>
        <s v="NINESEC INTEGRATION PRIVATE LIMITED"/>
        <s v="NIQX INFORMATICS AND ANALYSIS PVT LTD  / CONCEPT BIU"/>
        <s v="NIRMAL INDUSTRIAL CONTROLS PVT LTD"/>
        <s v="NIRVANA DIGITAL STUDIOS PRIVATE LIMITED"/>
        <s v="NISMAH TECHNOLOGIES PVT LTD"/>
        <s v="NJ INDIA INVEST PRIVATE LIMITED"/>
        <s v="Noble Protective Systems Pvt Ltd"/>
        <s v="NORTHCORP SOFTWARE PRIVATE LIMITED"/>
        <s v="NORTHERNSKY PROPERTIES PRIVATE LIMITED"/>
        <s v="NOVEX COMMUNICATIONS PRIVATE LIMITED"/>
        <s v="NOX ENGINEERING PRIVATE LIMITED"/>
        <s v="NS CORPORATION"/>
        <s v="NSDL DATA MANAGEMENT LIMITED`"/>
        <s v="NSDL E-GOVERNANCE INFRASTRUCTURE LIMITED"/>
        <s v="NUCHANGE INFORMATICS PVT LTD"/>
        <s v="NUCORA LIFECARE PRIVATE LIMITED"/>
        <s v="NUGREEN BUILDING TECHNOLOGIES PVT. LTD."/>
        <s v="NUHOME DECOR"/>
        <s v="NUMB3R IMPACT AGENCY LLP"/>
        <s v="NUPEAK IT SOLUTIONS LLP"/>
        <s v="NURALTECH PVT LTD"/>
        <s v="NUSYS TECHNOLOGIES"/>
        <s v="NUVEDA LEARNING PRIVATE LIMITED"/>
        <s v="NVENT ELECTRICAL PRODUCTS INDIA PRIVATE LIMITED"/>
        <s v="NVISAGE"/>
        <s v="NYKA EVENTS PRIVATE LIMITED"/>
        <s v="NYKA EVENTS PVT. LTD."/>
        <s v="OASIS CONSULTING"/>
        <s v="OATAIK TECHNOLOGIES PRIVATE LIMITED/HEALIMPILO"/>
        <s v="ODN DIGITAL SERVICES PVT. LTD"/>
        <s v="OFFSHORE ENGINEERING DESIGN AND ENERGY CONSULTANTS PRIVATE LIMITED"/>
        <s v="OLIVE CRYPTO SYSTEMS PRIVATE LIMITED"/>
        <s v="ONAMA CONSULTANCY PVT LTD"/>
        <s v="ONE LEAP SOLUTIONS PRIVATE LIMITED"/>
        <s v="ONE MAGNATE CONSULTING PVT LTD"/>
        <s v="ONE STOP RETAIL PRIVATE LIMITED"/>
        <s v="ONE WORLD LOGISTICS PRIVATE LIMITED"/>
        <s v="ONEMEHTA/MEHTA MARKETING CORPORATION"/>
        <s v="OOBEDU PRIVATE LIMITED"/>
        <s v="OORJAN CLEANTECH PRIVATE LIMITED"/>
        <s v="OPTIMINASTIC INFOMEDIA PRIVATE LIMITED"/>
        <s v="OPTIMUM UTILITY SOLUTION PVT. LTD"/>
        <s v="Optimum Utility Solutions Private Limited"/>
        <s v="OPTIPHEONIX XPERTS PVT LTD"/>
        <s v="OPTOPIXEL PRIVATE LIMITED"/>
        <s v="ORANGE HEALTH DIGITAL"/>
        <s v="ORBIT EXPORTS LTD."/>
        <s v="ORIENTAL TRADING COMPANY"/>
        <s v="ORISERVE"/>
        <s v="OROSOFT SOLUTIONS PRIVATE LIMITED"/>
        <s v="ORRIS OVERSEAS (MAHARASHTRA)"/>
        <s v="ORTUS AUTOMATION PVT LTD"/>
        <s v="OTIC HEARING SOLUTIONS PVT. LTD."/>
        <s v="P.S. ATHAVALE &amp; CO. CHARTERED ACCOUNTANTS"/>
        <s v="PAC ASIA EDUSERVE LLP"/>
        <s v="PACE INFOTECH (INDIA) PVT. LTD"/>
        <s v="PACKAM CONTROLS PRIVATE LIMITED"/>
        <s v="PADMAVATI CHAINS PRIVATE LIMITED"/>
        <s v="PALMWOODS RETREAT AGRI TOURISM CENTER"/>
        <s v="PANAMA FOODS"/>
        <s v="PANDIT VENTURES PRIVATE LIMITED"/>
        <s v="PANDORA IT SOLUTIONS LLC AND PRIVATE LIMITED"/>
        <s v="PANINDIA MARINE SERVICES PRIVATE LIMITED"/>
        <s v="PAPA DON'T PREACH"/>
        <s v="PARASIGHT SOLUTIONS"/>
        <s v="PARENTPAY INDIA PRIVATE LIMITED"/>
        <s v="PARK CONTROLS AND COMMUNICATION PVT LTD"/>
        <s v="PARTY CRUISERS"/>
        <s v="PATCHEMS PVT LTD"/>
        <s v="PATTERN WEB"/>
        <s v="PAY POINT INDIA NETWORK P LTD"/>
        <s v="PAYCRAFT SOLUTIONS PVT. LTD"/>
        <s v="PCS SECURITIES LTD"/>
        <s v="PCUBE"/>
        <s v="PDA TRADE FAIRS PVT LTD"/>
        <s v="PEAKALPHA INVESTMENT SERVICES PVT LTD"/>
        <s v="PEAKALPHA INVESTMENT SERVICES PVT. LTD."/>
        <s v="PEARL MINERAL PRIVATE LIMITED"/>
        <s v="PEN MUSIC PRIVATE LIMITED"/>
        <s v="PENCIL POINT DESIGNS"/>
        <s v="PENGUIN ELECTRONICS PRIVATE LIMITED"/>
        <s v="PENSOL INDUSTRIES LIMITED"/>
        <s v="PENTA FREIGHT PRIVATE LIMITED"/>
        <s v="PENTACLE DESIGNING SOLUTIONS"/>
        <s v="PERCH TECHNOLOGIES PRIVATE LIMITED"/>
        <s v="PERIMETER ECOMMERCE PRIVATE LIMITED"/>
        <s v="PERSANG ALLOY INDUSTRIES PVT LTD"/>
        <s v="PHARMINTECH TURNKEY SOLUTIONS PVT LTD"/>
        <s v="PHARMONIX BIOLOGICAL PRIVATE LIMITED"/>
        <s v="PHASE1 EVENTS AND ENTERTAINMENT PRIVATE LIMITED"/>
        <s v="PHR CONSULTANT"/>
        <s v="PHROG APP LABS PRIVATE LIMITED"/>
        <s v="PI COMMUNICATIONS PRIVATE LIMITED"/>
        <s v="PI CONTROLS INSTRUMENTS PRIVATE LIMITED"/>
        <s v="PILLCRAFT PVT LTD"/>
        <s v="PINKODE REALTY LLP"/>
        <s v="PINNACLE LIFESTYLE PRIVATE LIMITED(THE INDUS CLUB)"/>
        <s v="PIXEL CREATIONS / ARENA ANIMATION"/>
        <s v="PLA COMPONENTS"/>
        <s v="PLAN AHEAD WEALTH ADVISORS"/>
        <s v="PLANET SCIENCE"/>
        <s v="PLATINO A B VIBANT CO-OPERATIVE HOUSING SOCIETY LIMITED"/>
        <s v="PLETHORA IT CO LTD"/>
        <s v="PLEXITECH TECHNOLOGIES PVT. LTD"/>
        <s v="PLIX LIFESTYLE"/>
        <s v="PLUG IN DIGITAL PRIVATE LIMITED / VERMMILLION"/>
        <s v="PLUS BARRELS"/>
        <s v="PMJ GEMS &amp; JEWELLERS PVT. LTD."/>
        <s v="POINT CALIMERE INTERNATIONAL SCHOOL"/>
        <s v="POLYSET PLASTICS PVT. LTD."/>
        <s v="PORTEA MEDICAL LTD/HEALTH VISTA INDIA PVT LTD"/>
        <s v="PORTESCAP INDIA PVT LTD"/>
        <s v="POSITIVE BIOSCIENCES LIMITED"/>
        <s v="POWER EXCHANGE INDIA LIMITED"/>
        <s v="POWER SPORTS INTERNATIONAL"/>
        <s v="POWERCRET SOLUTIONS"/>
        <s v="PPFAS ASSET MANAGEMENT PRIVATE LIMITED"/>
        <s v="PRAGATI SOFTWARE PRIVATE LIMITED"/>
        <s v="PRAGYA SECURITIES PRIVATE LIMITED"/>
        <s v="PRAKHHYAT LAND DEVELOPERS PRIVATE LIMITED"/>
        <s v="PRANAV CONSTRUCTIONS PRIVATE LIMITED"/>
        <s v="PRATHAM SERVICES FINCORP LLP"/>
        <s v="PRECISE INNOVATION"/>
        <s v="PRIDE PURPLE PROPERTIES"/>
        <s v="PRIMA FOODTECH SALES &amp; MARKETING PVT LTD"/>
        <s v="PRIMA VETCARE PRIVATE LIMITED"/>
        <s v="PRIMARC PECAN RETAIL PRIVATE LIMITED"/>
        <s v="PRIME ASSETSOURCE PRIVATE LIMITED"/>
        <s v="PRISMA AI CORPORATION PVT. LTD"/>
        <s v="PRISTINE COMMERCIALS PVT LTD (PCPL)"/>
        <s v="PRIXIM INFOWARES PVT LTD"/>
        <s v="PRIYA SOFTWEB SOLUTIONS PRIVATE LIMITED"/>
        <s v="PROBITS LABS"/>
        <s v="PROBITY TECHNOLOGIES PRIVATE LIMITED"/>
        <s v="PROCESSWARE SYSTEMS PVT LTD"/>
        <s v="PROCIENT ENGINEERING PVT. LTD. PUNE"/>
        <s v="PROCREATE DESIGN"/>
        <s v="PROCREATOR SOLUTIONS PRIVATE LIMITED"/>
        <s v="PRODEVBASE TECHNOLOGIES PRIVATE LIMITED"/>
        <s v="PROMETHEUS SOLUTIONS PRIVATE LIMITED"/>
        <s v="PROMETTEUR SOLUTIONS PVT. LTD"/>
        <s v="PROMPT EQUIPMENTS PVT LTD"/>
        <s v="PRONK MULTISERVICE INDIA PRIVATE LIMITED"/>
        <s v="PROP EQUITIES REALTY"/>
        <s v="PROPACK TECHNOLOGIES PVT LTD."/>
        <s v="PROPERTY CLOUD REALTY SPECIFIER PVT LTD."/>
        <s v="PROPEX/ COLIFE ADVISORY PVT LTD"/>
        <s v="PROPLEGIT GLOBAL PRIVATE LIMITED"/>
        <s v="PRORELIX SERVICES LLP"/>
        <s v="PROTEK LOGISTICS (INDIA) LTD"/>
        <s v="PROTOMONT TECHNOLOGIES LLP"/>
        <s v="PROVENTUS ANGEL NETWORK LLP (KEIRETSU FORUM)"/>
        <s v="PROVIDENTIAL PLATFORMS PRIVATE LIMITED"/>
        <s v="PUJA AGRO PRODUCTS"/>
        <s v="PUNEET DEVELOPERS"/>
        <s v="PURE BUBBLES SKIN CARE"/>
        <s v="PURI CRAWFORD INSURANCE SURVEYORS &amp; LOSS ASSESSORS INDIA PRIVATE LIMITED"/>
        <s v="PURI CREATORS"/>
        <s v="PURI OIL MILLS LIMITED"/>
        <s v="PURNIMA ADVERTISING AGENCY PRIVATE LIMITED"/>
        <s v="PURO HEALTH HOMEOPATHY"/>
        <s v="PURPLE TUCHE BRAND SOLUTIONS PVT LTD"/>
        <s v="PURSUIT OF WELLNESS PRIVATE LIMITED"/>
        <s v="QI SPINE CLINIC"/>
        <s v="QMAX ION PRIVATE LIMITED"/>
        <s v="QO-BOX (QUALITY OUTSIDE THE BOX)"/>
        <s v="QPLEXUS PRIVATE LIMITED"/>
        <s v="QUADGEN WIRELESS SOLUTIONS PRIVATE LIMITED"/>
        <s v="QUADRASYSTEMS.NET (INDIA) PRIVATE LIMITED"/>
        <s v="QUBIX CONSULTING PRIVATE LIMITED"/>
        <s v="QUICKMOVE TECHNOLOGIES PRIVATE LIMITED"/>
        <s v="QUIDDITY SOFTWARE SOLUTIONS"/>
        <s v="QWY TECHNOLOGIES PVT LTD"/>
        <s v="R K SKILLED GAMES"/>
        <s v="R-PAC (INDIA) PRIVATE LIMITED"/>
        <s v="RACHNA SAGAR PVT LTD."/>
        <s v="RADHAKRISHNA FOOD SERVICES PVT LTD/ ASSOCIATION FOR NUTRITION AND DEVELOPMENT ACTION"/>
        <s v="RADIANCE FINANCIAL SERVICES"/>
        <s v="RADIENT SEMICON TECHNOLAB"/>
        <s v="RADON MEDIA"/>
        <s v="RAH LEGAL KNOWLEDGE PROCESS PRIVATE LIMITED"/>
        <s v="RAIMA MEDITECH(P) LTD"/>
        <s v="RAINMAKER CONSULTS"/>
        <s v="RAINMAKER ONLINE TRAINING SOLUTIONS PRIVATE LIMITED"/>
        <s v="RAISING SUPERSTARS"/>
        <s v="RAJENDRA &amp;CO."/>
        <s v="RAJIV MEHTA &amp; COMPANY"/>
        <s v="RAJLAXMI ROADLINES PRIVATE LIMITED"/>
        <s v="RALSONICS RESEARCH PRIVATE LIMITED"/>
        <s v="RAMA CYLINDERS PVT. LTD."/>
        <s v="RAMA KRISHNA MULTISERVICES PVT LTD"/>
        <s v="RAMA PURE WATER  PRIVATE LIMITED"/>
        <s v="RAMTIRTH LEASING AND FINANCE COMPANY PRIVATE LIMITED"/>
        <s v="RAND POLYPRODUCTS PVT LTD"/>
        <s v="RAPHE MPHIBR PVT. LTD"/>
        <s v="RAPYDER CLOUD SOLUTIONS PRIVATE LIMITED"/>
        <s v="RATAN BUILDER"/>
        <s v="RATEPING TECHNOLOGIES PVT LTD"/>
        <s v="RATHI RUBBER INDIA PRIVATE LIMITED"/>
        <s v="RAYCON INFRASTRUCTURE PVT LTD/ HBITS"/>
        <s v="RE CHANNEL FASHION   "/>
        <s v="REACHLOCAL SERVICES PRIVATE LIMITED"/>
        <s v="READYMIX CONSTRUCTION MACHINERY PVT.LTD"/>
        <s v="REAL TIME DATA SERVICES PVT. LTD"/>
        <s v="REALATTE DIGITAL MARKETING AGENCY"/>
        <s v="RECLINERS INDIA PRIVATE LIMITED"/>
        <s v="RED EARTH STEELS PRIVATE LIMITED"/>
        <s v="RED TELEWORLD LLP"/>
        <s v="REDBRICK OFFICES LTD"/>
        <s v="REDEMACO ENGINEERING PVT. LTD"/>
        <s v="REFLEX REALTY LLP"/>
        <s v="REGENTI MEDIA PRIVATE LIMITED"/>
        <s v="RELISERV SOLUTION"/>
        <s v="RELOMI CORPORATE SERVICES PVT LTD"/>
        <s v="REMOTEX SERVICES LLP"/>
        <s v="RENOWN PHARMACEUTICAL PRIVATE LIMITED"/>
        <s v="REPUTABLE TECHNOLOGIES PRIVATE LIMITED"/>
        <s v="RES AN EVE PRIVATE LIMITED"/>
        <s v="RESITEX"/>
        <s v="RESURGENT AV INTEGRATORS PVT LTD"/>
        <s v="RESURZENCE SOLUTIONS PRIVATE LIMITED"/>
        <s v="RETAIL ADVISING SERVICES LLP"/>
        <s v="RETE MEDIA PRIVATE LIMITED /  THE RECTANGLES INDIA"/>
        <s v="RETRANZ INFOLABS PVT LTD"/>
        <s v="REVER DIGITAL"/>
        <s v="REVOLUNO CREATION PVT LTD"/>
        <s v="REYEDIN TECHSTACK PRIVATE LIMITED"/>
        <s v="RHDB &amp; CO LLP"/>
        <s v="RIBBON LOGISTICS INDIA PVT LTD"/>
        <s v="RICETEC MACHINERY PRIVATE LIMITED"/>
        <s v="RICO APPLIANCES PVT LTD"/>
        <s v="RIDDHI ENTERPRISES"/>
        <s v="RIKHA SECURITIES LTD"/>
        <s v="RIO INNOBEV PVT. LTD"/>
        <s v="RIOCONN INTERACTIVE PVT. LTD."/>
        <s v="RISK ECUCATORS PRIVATE LIMITED"/>
        <s v="RIVAARA LABS PVT LTD"/>
        <s v="RK ENTERPRISES"/>
        <s v="RKB INTERNATIONAL PRIVATE LIMITED"/>
        <s v="RMH MOTOROCTANE PVT. LTD."/>
        <s v="RMH MOTOROCTRONE PRIVATE KIMITED"/>
        <s v="ROCKDUDE IMPEX PRIVATE LIMITED / BUZIL ROSARI PVT. LTD"/>
        <s v="ROHAN HOUSING PRIVATE LTD"/>
        <s v="ROHERA HEALTHCARE &amp; TECHNOLOGY PRIVATE LIMITED (E-MEDICA)"/>
        <s v="ROKADE ROTOTECHNIKS"/>
        <s v="ROOT SYNTAX TECHNOLOGIES"/>
        <s v="ROSH ELEVATORS PRIVATE LIMITED"/>
        <s v="ROSH REALTY"/>
        <s v="RR CORP"/>
        <s v="RSD FASHION"/>
        <s v="RSPINNOV LLP"/>
        <s v="RUDRA TECHNO CARE LLP"/>
        <s v="RUDRAM REALTY"/>
        <s v="RURASH FINANCIAL PVT.LTD."/>
        <s v="RX SOLUTIONS"/>
        <s v="RYAL LOGISTICS PRIVATE LIMITED"/>
        <s v="RYAN INTERNATIONAL SCHOOL"/>
        <s v="S DAYMA &amp; CO"/>
        <s v="S J CONTRACTS PVT LTD"/>
        <s v="S M M P &amp; COMPANY"/>
        <s v="S M SYSTEMS PVT LTD"/>
        <s v="S. R. IRANI &amp; CO."/>
        <s v="S. S. POLYMERS IMPEX PRIVATE LIMITED"/>
        <s v="S4S TECHNOCRATS PVT LTD"/>
        <s v="SAANIKA INDUSTRIES PRIVATE LIMITED"/>
        <s v="SAARVI GROUP"/>
        <s v="SADAANPUR MEDIA PVT. LTD."/>
        <s v="SAFE TECHNICAL SUPPLY PVT LTD"/>
        <s v="SAI INDIA GYPSUM PRODUCTS PRIVATE LIMITED"/>
        <s v="SAIFEN BAUHAUS LLP /METTALICA"/>
        <s v="SAINI PATI SHAH &amp; CO LLP"/>
        <s v="SAINT GOBAIN GROUP-TEKBOND /GRINDWELL NORTON LIMITED"/>
        <s v="SAISATWIK TECHNOLOGIES PVT LTD"/>
        <s v="SAIT NAGJEE PURUSHOTTAM &amp; CO PVT LTD"/>
        <s v="SAJ ELECTRONICS PVT LTD"/>
        <s v="SAK WEBSOLUTION PRIVATE LIMITED"/>
        <s v="SAKSHAM INNOVATION PRIVATE LIMITED"/>
        <s v="SALASAR BALAJI SHIPBREAKERS PVT LTD"/>
        <s v="SALETANCY CONSULTING PRIVATE LIMITED"/>
        <s v="SAMPOORTI ENTERPRISES"/>
        <s v="SAMPURN(E)ARTH ENVIRONMENT SOLUTIONS PRIVATE LIMITED"/>
        <s v="SAMSKRITI BUSINESS SOLUTIONS PRIVATE LIMITED"/>
        <s v="SAN ACADEMY GROUP OF SCHOOLS"/>
        <s v="SAN MEDIA PVT. LTD."/>
        <s v="SANCHAN INFO SOLUTIONS"/>
        <s v="SANKALP HYDRAULIK PRIVATE LIMITED"/>
        <s v="SANKEY BUSINESS SOLUTIONS PRIVATE LIMITED"/>
        <s v="SANKHYA TECHNO SYSTEMS PVT LTD"/>
        <s v="SANWUD SURFACES"/>
        <s v="SAP HOLDING AND LEASING PVT. LTD"/>
        <s v="SARA FINANCE, REAL VALUE LOANS"/>
        <s v="SARA INTERIORS PVT. LTD."/>
        <s v="SARAFF SOLITAIRES"/>
        <s v="SARAL DESIGNS SOLUTIONS PVT LTD"/>
        <s v="SARASWATI MARKETING"/>
        <s v="SAROM FAB PRIVATE LIMITED"/>
        <s v="SATISFIC SOFTWARE SYSTEMS PRIVATE LIMITED"/>
        <s v="SATISH TRADING COMPANY (INDIA)"/>
        <s v="SATNAV TECHNOLOGIES PRIVATE LIMITED"/>
        <s v="SAVEX TECHNOLOGIES PRIVATE LIMITED"/>
        <s v="SAVLA HOUSE OF FASHION LLP"/>
        <s v="SAWARA SOLUTIONS PRIVATE LIMITED"/>
        <s v="SAWARIYA FUTUREWORKS LIMITED"/>
        <s v="SBEM PRIVATE LIMITED"/>
        <s v="SCALABLE CONSULTING &amp; SOLUTIONS PVT LTD"/>
        <s v="SCALE DELIGHT"/>
        <s v="SCALER INDIA PRIVATE LIMITED"/>
        <s v="SCHOOL OF BUSINESS WISDOM"/>
        <s v="SCHOOL OF EXCELLENCE"/>
        <s v="SCI-COM SOFTWARE INDIA PVT LTD"/>
        <s v="SCIENCE INTEGRA"/>
        <s v="SCIENCE KIDZZ"/>
        <s v="SCITA SOLUTIONS"/>
        <s v="SCRATCHPAD DIGITAL LLP"/>
        <s v="SCRIPT PUBLIC RELATIONS"/>
        <s v="SCS TECH INDIA PVT. LTD"/>
        <s v="SCULPTSOFT PRIVATE LIMITED"/>
        <s v="SDP AND ASSOCIATES"/>
        <s v="SDS BY KUSHAL SHAH"/>
        <s v="SDU WINERY PRIVATE LIMITED"/>
        <s v="SEA LINKERS PVT LTD"/>
        <s v="SECLORE TECHNOLOGY PRIVATE LIMITED"/>
        <s v="SECURENOW TECHSERVICES PRIVATE LIMITED"/>
        <s v="SEGOMA IMAGING TECHNOLOGIES INDIA PRIVATE LIMITED"/>
        <s v="SEITON TECHNOLOGIES PVT LTD"/>
        <s v="SELF DRIVE INDIA/PWS TECH SERVICES (OPC) PRIVATE LIMITED"/>
        <s v="SELFIN INDIA PVT. LTD."/>
        <s v="SELLBRITE DIGITAL LLP"/>
        <s v="SENBONZAKURA CONSULTANCY PRIVATE LIMITED"/>
        <s v="SENRA TECH PRIVATE LIMITED"/>
        <s v="SENSEGIZ TECHNOLOGIES PRIVATE LIMITED"/>
        <s v="SEQURETEK PVT LTD"/>
        <s v="SERVICEBERRY TECHNOLOGIES PVT. LTD"/>
        <s v="SETU ADVERTISING PRIVATE LIMITED"/>
        <s v="SEVAGROUPAUTOMOTIVE PRIVATE LIMITED/ SEVA AUTOMOTIVE PRIVATE LIMITED"/>
        <s v="SEW ENGINEERING PRIVATE LIMITED"/>
        <s v="SGCO &amp; CO.LPP"/>
        <s v="SHAH AND SAVLA LLP"/>
        <s v="SHAH BROTHERS"/>
        <s v="SHAH KAPADIA &amp; ASSOCIATES"/>
        <s v="SHALIMAR GROUP"/>
        <s v="SHANTI GOLD INTERNATIONAL LTD"/>
        <s v="SHASWA DIMENSION SOFTWARE"/>
        <s v="SHAZE LUXURY RETAIL PRIVATE LIMITED"/>
        <s v="SHELL-N-TUBE PRIVATE LIMITED"/>
        <s v="SHERVI INTERNATIONAL"/>
        <s v="SHINY SHIPPING &amp; LOGISTICS PVT. LTD"/>
        <s v="SHIV SHAKTI STEELS"/>
        <s v="SHIVMANI EXPORTS PRIVATE LIMITED"/>
        <s v="SHIVRAJ SUPERMARKET"/>
        <s v="SHIVTEL COMMUNICATIONS PRIVATE LIMITED"/>
        <s v="SHIZEN ENERGY INDIA PRIVATE LIMITED"/>
        <s v="SHOSHIN SOLUTIONS"/>
        <s v="SHREE ASHTAVINAYAK PAPERS PVT LTD"/>
        <s v="SHREE DEEPAK EXPORT"/>
        <s v="SHREE INVESTMENT PVT. LTD."/>
        <s v="SHREE KRISHNA PACKAGING/ HOUSE OF EMERGE"/>
        <s v="SHREE SAI DIES AND MOULDS"/>
        <s v="SHREE SATYANARAYAN INDUSTRIAL SUPPLIERS PRIVATE LIMITED"/>
        <s v="SHREEJI AUTOMOBILES PRIVATE LIMITED"/>
        <s v="SHREEJI COMSEC INDIA"/>
        <s v="SHREENATH CONSTRUCTION"/>
        <s v="SHRI VILEPARLE KELVANI MANDAL"/>
        <s v="SHRIDHAR AND ASSOCIATES"/>
        <s v="SHRIJI CHEMICAL"/>
        <s v="SHUBH FOOD INDUSTRIES PVT LTD"/>
        <s v="SHUBH PLASTICS"/>
        <s v="SHUNYA EKAI TECHNOLOGIES PRIVATE LIMITED"/>
        <s v="SHYAM GLOBAL TECHNOVENTURES PRIVATE LIMITED"/>
        <s v="SHYFT INNOVATIONS INDIA PRIVATE LIMITED"/>
        <s v="SICOMORO ADVISORS PRIVATE LIMITED"/>
        <s v="SIDDHIVINAYAK AGRI PROCESSING PVT LTD"/>
        <s v="SIGA SYSTEMS PVT LTD"/>
        <s v="SIGNET EXCIPIENTS PVT. LTD."/>
        <s v="SILICATE TECHNOLOGIES PRIVATE LIMITED"/>
        <s v="SILVER ARCH CO-OPERATIVE HOUSING SOCIETY LIMITED"/>
        <s v="SIMPLE LOGIC IT PRIVATE LIMITED"/>
        <s v="SIMPLE PLAN SOLUTIONS PRIVATE LTD"/>
        <s v="SIMPLE TRIBE LLP"/>
        <s v="SIMRAN SHRI SHRI INTERNATIONAL"/>
        <s v="SIMS EDUCATION (INDIA) PRIVATE LIMITED"/>
        <s v="SIMULANIS SOLUTIONS PVT LTD"/>
        <s v="SIMURISE LEARNING PVT. LTD"/>
        <s v="SINATRA ESTATES PRIVATE LIMITED"/>
        <s v="SINGHANIA EDUCATION SERVICES LIMITED"/>
        <s v="SINGHI ADVISORS PVT LTD"/>
        <s v="SIONIQ TECHNOLOGY"/>
        <s v="SIRMAXO CHEMICALS PVT LTD."/>
        <s v="SITARAM SPINNERS PRIVATE LIMITED"/>
        <s v="SKANDHA MEDIA SERVICES PVT LTD"/>
        <s v="SKCC PAPER AND BOARD PVT. LTD"/>
        <s v="SKIDATA (INDIA) PRIVATE LIMITED"/>
        <s v="SKIL TRAVEL PRIVATE LIMITED"/>
        <s v="SKIL TRAVEL PVT LTD"/>
        <s v="SLV HOUSING DEVELOPMENT COROPRATION/SRI BALAMURI VINAYAKA ASSOCIATES"/>
        <s v="SM NETWORKS AND SOLUTIONS PRIVATE LIMITED"/>
        <s v="SMART MONITOR"/>
        <s v="SMART SOFT INDIA SOLUTIONS PRIVATE LIMITED"/>
        <s v="SMARTBEAM AI"/>
        <s v="SMARTSPACES AUTOMATION SOLUTIONS LLP"/>
        <s v="SMARTVIZS PRIVATE LIMITED"/>
        <s v="SMECORNER (DIGIKREDIT FINANCE PVT. LTD)"/>
        <s v="SMIDNYA TECHNOLOGIES PVT. LTD."/>
        <s v="SMYTTEN"/>
        <s v="SNAPPER FUTURE TECH PRIVATE LIMITED"/>
        <s v="SOCHEERS INFOTECH PVT LTD "/>
        <s v="SOFFRONT SOFTWARE PVT.LTD."/>
        <s v="SOFRITEK PVT LTD"/>
        <s v="SOFTFRANC"/>
        <s v="SOFTLINK GLOBAL PVT. LTD."/>
        <s v="SOFTPAL TECHNOLOGIES PVT LTD."/>
        <s v="SOL COMMUNICATION STRATEGIES PRIVATE LIMITED"/>
        <s v="SOL'S ARC"/>
        <s v="SOLANA DIGITAL SOLUTIONS PRIVATE LIMITED"/>
        <s v="SOLUTIONCHAMPS TECHNOLOGIES PRIVATE LIMITED"/>
        <s v="SOSALEY TECHNOLOGIES PRIVATE LIMITED"/>
        <s v="SOUND IDEAZ ACADEMY PRIVATE LIMITED"/>
        <s v="SOURCE FUSE TECHNOLOGIES INDIA PVT. LTD"/>
        <s v="SPACE INDIA"/>
        <s v="SPACE WORK- STRATEGIC DESIGN"/>
        <s v="SPAN COMMUNICATIONS"/>
        <s v="SPARKLE CLEAN TECH PRIVATE LIMITED"/>
        <s v="SPARKLE EVENT SOLUTIONS"/>
        <s v="SPARKZ DIGITAL PRIVATE LIMITED"/>
        <s v="SPARSH INDIA COUTURE (LITTLE TAGS)"/>
        <s v="SPECTRUM NETWORKS SOLUTIONS PRIVATE LIMITED"/>
        <s v="SPHERTECH PACKAGING PVT. LTD"/>
        <s v="SPIDERGEMS"/>
        <s v="SPINNAKER CORPORATE ADVISORS"/>
        <s v="SPLENDORNET"/>
        <s v="SPLENTA SYSTEMS PVT LTD"/>
        <s v="SPRY THERAPEUTICS PRIVATE LIMITED"/>
        <s v="SQK VALVES , FITTINGS &amp; AUTOMATIONS PRIVATE LIMITED"/>
        <s v="SQROOT MEDIA PRIVATE LIMITED"/>
        <s v="SQUARE ONE MEDIA SOLUTION PRIVATE LIMITED"/>
        <s v="SRB INTERNATIONAL PRIVATE LIMITED"/>
        <s v="SRIVARI SPICES &amp; FOOD  LTD"/>
        <s v="SS FILTERS PVT LTD"/>
        <s v="SS SUPPLY CHAIN SOLUTIONS PRIVATE LIMITED"/>
        <s v="STANDARD GROUP INDIA"/>
        <s v="STANDARD RETAIL PRIVATE LIMITED"/>
        <s v="STARBERRY LTD"/>
        <s v="STARTERLABS CONSULTING LLP"/>
        <s v="STARWING DEVELOPER PRIVATE LIMITED"/>
        <s v="STEMCYTE INDIA THERAPEUTICS PRIVATE LIMITED"/>
        <s v="STEMLINE FLORAL DESIGN PVT LTD."/>
        <s v="STEMRX BIOSCIENCE SOLUTIONS PRIVATE LIMITED"/>
        <s v="STEP INFOTECH"/>
        <s v="STERLING DEVELOPER PRIVATE LIMITED"/>
        <s v="STOCKAREA (MEINIGAR TECHNOLOGIES PVT LTD)"/>
        <s v="STOCKS EMOJI"/>
        <s v="STONE SHIPPERS LTD"/>
        <s v="STORY DIGITAL MARKETING"/>
        <s v="STRUCTURAL SOLUTIONS PRIVATE LIMITED"/>
        <s v="STUDY REACH PRIVATE LIMITED"/>
        <s v="STULZ - CHSPL (INDIA) PVT LTD"/>
        <s v="STW SERVICES LLP"/>
        <s v="SUB ZERO INSULATION TECHNOLOGIES PRIVATE LIMITED/JAYANAND KHIRA &amp; CO. PVT. LTD."/>
        <s v="SUBODHCHANDRA JEWELLERS PRIVATE LIMITED"/>
        <s v="SUCHALIS CONFECTIONERY PRIVATE LIMITED"/>
        <s v="SUCO/SUCO EXPORTS PRIVATE LIMITED"/>
        <s v="SUDARSHAN PHARMA INDUSTRIES LIMITED"/>
        <s v="SUMEDHA FISCAL SERVICES LTD / SUMEDHA MANAGEMENT SOLUTIONS"/>
        <s v="SUMO TECHNOLOGIES PRIVATE LIMITED"/>
        <s v="SUN UMBRELLA PVT LTD"/>
        <s v="SUNFIRE TECHNOLOGIES PRIVATE LIMITED"/>
        <s v="SUNNIVA ENCON LLP"/>
        <s v="SUNRISE NATURALS PRIVATE LIMITED"/>
        <s v="SUNSTREAM GLOBAL TECHNOLOGIES LLP"/>
        <s v="SUPER KNIT INDUSTRIES"/>
        <s v="SUPERANNUATIONOPS PRIVATE LIMITED"/>
        <s v="SUPERTECH SERVICES PVT LTD"/>
        <s v="SUPREMOLOGY SOFTWARE SERVICES PVT LTD"/>
        <s v="SUREHAB HEALTHCARE PRIVATE LIMITED"/>
        <s v="SUREKHA TECHNOLOGIES PRIVATE LIMITED"/>
        <s v="SUV PRIVATE LIMITED/ SUP PRIVATE LIMITED"/>
        <s v="SWACHH SUSTAINABLE SOLUTIONS PRIVATE LIMITED"/>
        <s v="SWADHAA WALDORF LEARNING CENTRE"/>
        <s v="SWASTIK INDUSTRIAL WORKS"/>
        <s v="SWASTIK MIRCH STORE"/>
        <s v="SWASTIK REALTORS"/>
        <s v="SWASTIK SYNERGY ENGINEERING PRIVATE LIMITED"/>
        <s v="SWIFT CARGO PVT LTD"/>
        <s v="SWIFTINIT PVT.LTD"/>
        <s v="SWISS TOURS"/>
        <s v="SWITRUS HOLIDAYS"/>
        <s v="SYCAMORE SOFTWARE SOLUTIONS PVT LTD."/>
        <s v="SYNCLY PTY LTD"/>
        <s v="SYNERGY CONNECT DATA INNOVATIONS PRIVATE LIMITED"/>
        <s v="SYNERGY INSECTICIDES PRIVATE LIMITED"/>
        <s v="SYNERGY MEDICAL SYSTEMS LLP"/>
        <s v="SYNOVERGE TECHNOLOGIES PRIVATE LIMITED"/>
        <s v="SYNOVERGE TECHNOLOGIES PVT. LTD"/>
        <s v="SYNRADAR"/>
        <s v="SYSTEMS PLUS TRANSFORMATIONS LLP"/>
        <s v="T.C.G. INVESTMENT CONSULTANCY PRIVATE LIMITED"/>
        <s v="T7E AFTERMARKET CONNECT PRIVATE LIMITED"/>
        <s v="TALENT KIND"/>
        <s v="TAM MEDIA RESEARCH PRIVATE LIMITED"/>
        <s v="TANSHA"/>
        <s v="TANTRA EVENTS PRIVATE LIMITED"/>
        <s v="TARA IMPEX"/>
        <s v="TARA SUNS  HOTELS"/>
        <s v="TAURUS PETROLEUMS PRIVATE LIMITED"/>
        <s v="TBNG CAPITAL ADVISORS PVTD"/>
        <s v="TBO.COM - TRAVEL SIMPLIFED"/>
        <s v="TBZ NIRMAL ZAVERI"/>
        <s v="TCI BHORUKA PROJECTS LIMITED"/>
        <s v="TEAMNEST EMPLOYEE SERVICES PVT.LTD/DREAMSCAPE MEDIA/ SKORYDOV SYSTEMS PVT LTD/ LEXLEGIS SOLUTION PVT LTD"/>
        <s v="TECH TRAIL"/>
        <s v="TECHCHEF CONSULTING INDIA PRIVATE LIMITED"/>
        <s v="TECHCRONUS BUSINESS SOLUTIONS PVT LTD"/>
        <s v="TECHEXCEL SOFTWARE SOLUTIONS PVT. LTD"/>
        <s v="TECHEXTENSOR PVT LTD"/>
        <s v="TECHFIL ENGINEERING LLP"/>
        <s v="TECHHIGHWAY SYSTEMS PVT LTD"/>
        <s v="TECHIGENT TECHNOLOGIES PRIVATE LIMITED"/>
        <s v="TECHMANGO TECHNOLOGY SERVICES PRIVATE LIMITED"/>
        <s v="TECHNICS INFO SYSTEM"/>
        <s v="TECHNO PACK SOFTWARE SERVICES LTD"/>
        <s v="TECHNODATA ANALYTICS SERVICES PRIVATE LIMITED"/>
        <s v="TECHSEVIN SOLUTION LLP"/>
        <s v="TECNOCAP ORIENTAL PVT. LTD"/>
        <s v="TEKDPRO SOLUTIONS PRIVATE LIMITED"/>
        <s v="TEKIZMA INDIA SOLUTIONS PRIVATE LIMITED"/>
        <s v="TEMA BUSINESS SYSTEMS PVT. LTD."/>
        <s v="TEMPLE PACKAGING PVT LTD"/>
        <s v="TEN COLOUR PRODUCTIONS"/>
        <s v="TENANT INDIA PRIVATE LIMITED"/>
        <s v="TENTAMUS INDIA PRIVATE LIMITED"/>
        <s v="TERRAKOTTA RISHIKESH A UNIT OF SUMMATION"/>
        <s v="TESTAMATIC SYSTEMS PRIVATE LIMITED"/>
        <s v="TESTRIQ QA LAB LLP"/>
        <s v="TETSIP MEDIA"/>
        <s v="TEXPLE TECHNOLOGIES LLP"/>
        <s v="THE 360 EXPERIENCE"/>
        <s v="THE ADROIT"/>
        <s v="THE ALPHA MALE INDIA"/>
        <s v="THE BRAND BREWERY PRIVATE LIMITED"/>
        <s v="THE BURP STUDIO"/>
        <s v="THE CHARCOAL ROOM"/>
        <s v="THE CUBE CLUB"/>
        <s v="THE DZ GROUP"/>
        <s v="THE HEALTH ORANGE"/>
        <s v="THE INDIAN HOTELS COMPANY LTD / TAJ HOTELS / TAJ WELLINGTON MEWS"/>
        <s v="THE INDIAN HUME PIPE CO. LTD."/>
        <s v="THE INTELLIFY"/>
        <s v="THE ORIGIN WORK SHOP (COSMIQUE CONSULTANTS)"/>
        <s v="THE PEN CART"/>
        <s v="THE PROPERTIST"/>
        <s v="THE SHAKTI PLASTIC INDUSTRIES "/>
        <s v="THE STELLARKRAFT / FARGO ELECTRIC INDIA PRIVATE LIMITED"/>
        <s v="THE STORY MERCHANTS"/>
        <s v="THEMIS MEDICARE LTD"/>
        <s v="THINK ANALYTICS INDIA PRIVATE LIMITED"/>
        <s v="THINK EBIKEGO PRIVATE LIMITED"/>
        <s v="THINK ROI"/>
        <s v="THINKINNO TECHNOLOGIES PRIVATE LIMITED"/>
        <s v="THIRDACT VENTURES LLP"/>
        <s v="THOMAS &amp; BRIAN MFG PRIVATE LIMITED"/>
        <s v="THOMAS BAKER (CHEMICALS) PVT. LTD."/>
        <s v="THOTWEILER ADVERTISING PVT LTD"/>
        <s v="THOUGHTRAINS DESIGNS PVT LTD"/>
        <s v="THYROCARE TECHNOLOGIES LIMITED"/>
        <s v="TICKER LIMITED"/>
        <s v="TIDAL LABORATORIES PRIVATE LIMITED"/>
        <s v="TIERRA AGROTECH PRIVATE LIMITED"/>
        <s v="TILTLABS CONSULTANCY SERVICES PRIVATE LIMITED"/>
        <s v="TINY MAMMOTH"/>
        <s v="TISMO TECHNOLOGY SOLUTIONS PRIVATE LIMITED"/>
        <s v="TIT-BIT FOODS (INDIA) PVT.LTD."/>
        <s v="TIWIT TECHNOLOGY SOLUTIONS PRIVATE LIMITED"/>
        <s v="TM PATEL INTERNATIONAL SCHOOL"/>
        <s v="TNS INDIA FOUNDATION"/>
        <s v="TORQ COMMODITIES PVT LTD"/>
        <s v="TOSHBRO MEDICALS PVT LTD"/>
        <s v="TOTAL SPORTING AND FITNESS SOLUTIONS PRIVATE LIMITED"/>
        <s v="TOTAL TRANSPORT SYSTEMS LTD"/>
        <s v="TOTALITY SOLUTIONS"/>
        <s v="TOYO CONNECTORS &amp; CABLES"/>
        <s v="TRACEX TECHNOLOGIES PVT LTD"/>
        <s v="TRACKDFECT"/>
        <s v="TRADELINKS"/>
        <s v="TRANSACTION ANALYSTS INDIA PVT. LTD"/>
        <s v="TRANSCURATORS PVT LTD"/>
        <s v="TRANSECUR TELEMATICS PVT LTD"/>
        <s v="TRANSLINK"/>
        <s v="TRANSWORLD FURTICHEM PVT LTD"/>
        <s v="TRC SOLUTIONS PRIVATE LIMITED/MAGIK MINDS SOFTWARE SERVICES PVT LTD"/>
        <s v="TRELLEBORG INDIA PRIVATE LIMITED"/>
        <s v="TREZURE CASE LLP"/>
        <s v="TRI GASES PVT LTD"/>
        <s v="TRIANGULAR DOTS CREATIVE SOLUTIONS PRIVATE LIMITED"/>
        <s v="TRICOR GROUP CORPORATION"/>
        <s v="TRIDHYA INTUIT/RAYDOT INFOTECH (TRIDHYA)"/>
        <s v="TRIGITAL SOLUTIONS PRIVATE LIMITED"/>
        <s v="TRIJIT TECHNOLOGIES PRIVATE LIMITED"/>
        <s v="TRISTAR ENGINEERING AND CHEMICAL COMPANY"/>
        <s v="TRITECH"/>
        <s v="TRITON ALLOYS INC"/>
        <s v="TRITON INTERNATIONAL PRIVATE LIMITED"/>
        <s v="TRU PERFORMANCE SERVICES LLP"/>
        <s v="TRUE VALUE HOMES INDIA PRIVATE LIMITED"/>
        <s v="TRUEMARK FOODS PRIVATE LIMITED"/>
        <s v="TRUEQUATIONS PRIVATE LIMITED"/>
        <s v="TRUGLOBAL SOFTWARE INDIA PVT LTD"/>
        <s v="TS MARKETING SERVICES PRIVATE LIMITED"/>
        <s v="TSS CONSULTANCY PRIVATE LIMITED"/>
        <s v="TTK SERVICES PRIVATE LIMITED"/>
        <s v="TUCUXI GLOBAL SOLUTIONS PRIVATE LIMITED"/>
        <s v="TUDO TECHNOLOGIES PVT LTD"/>
        <s v="TURQUOISE - THE BATH COUTURE"/>
        <s v="TVARIT PRADHAN SEVA PRIVATE LIMITED"/>
        <s v="TVS TRAINING AND SERVICES LIMITED"/>
        <s v="TWINKLE SOFTWARE SOLUTIONS PRIVATE LIMITED"/>
        <s v="TWO BROTHERS ORGANIC FARM"/>
        <s v="TYRANNIX PVT. LTD"/>
        <s v="UFO MOVIEZ INDIA LTD"/>
        <s v="UHP TECHNOLOGIES PVT LTD"/>
        <s v="UMESH P GOSAR AND ASSOCIATES"/>
        <s v="UNBOUND MARKETING PRIVATE LIMITED/UNBOUNDB2B"/>
        <s v="UNICARE INGREDIENTS"/>
        <s v="UNICEL CORPORATION"/>
        <s v="UNICORN INFOSOLUTIONS PRIVATE LIMITED"/>
        <s v="UNICORN INFOSOLUTIONS PVT LTD"/>
        <s v="UNICORN SPORTSWEAR &amp; LIFESTYLE PRIVATE LIMITED"/>
        <s v="UNIFIED GLOBALTECH (I) PRIVATE LIMITED"/>
        <s v="UNIPART SERVICES INDIA PRIVATE LIMITED"/>
        <s v="UNIQ MOBILITY"/>
        <s v="UNISOURCE PAPERS PRIVATE LIMITED"/>
        <s v="UNIT 93"/>
        <s v="UNITED WAY INDIA"/>
        <s v="UNIVARIETY PVT LTD"/>
        <s v="UNIVERSAL EV INDIA PRIVATE LIMITED"/>
        <s v="UNIWORLD LOGISTICS PRIVATE LIMITED"/>
        <s v="UPSPL INTEGRATED SERVICES PVT LTD"/>
        <s v="URBAN BLISS REALTY SERVICES PRIVATE LIMITED"/>
        <s v="USA TECHNOLOGIES"/>
        <s v="USE MY VOUCHER/LIVINGSTONES INFRA PVT LTD"/>
        <s v="USHMA &amp; ASSOCIATES"/>
        <s v="UTTAM GALVA STEELS LIMITED."/>
        <s v="UXREACTOR INDIA PVT LTD"/>
        <s v="V R DERMA PRIVATE LIMITED"/>
        <s v="V-EFFICHARGE POWER-SYSTEMS PRIVATE LIMITED"/>
        <s v="VAISHNAV DEVELOPERS/AJMERA HUMAN RESOURCE LLP"/>
        <s v="VAKILS PREMEDIA PRIVATE LIMITED"/>
        <s v="VALCHANDSONS JEWELLERS"/>
        <s v="VALUE CAPRISE PVT. LTD"/>
        <s v="VANAN ONLINE SERVICES PRIVATE LIMITED"/>
        <s v="VANRAM SOLUTIONS PVT. LTD"/>
        <s v="VANTAGE ADVERTISING PRIVATE LIMITED"/>
        <s v="VANTAGE NUTRITION LLP"/>
        <s v="VAPRONIX WEB PVT. LTD."/>
        <s v="VARA INFROVATE PRIVATE LIMITED"/>
        <s v="VARAD PROPERTY SOLUTIONS"/>
        <s v="VARIJA LIFESTYLES PRIVATE LIMITED"/>
        <s v="VARIJA LIFESTYLES PVT LTD"/>
        <s v="VARIYAN AUTO"/>
        <s v="VARSHNEY INFOTECH PRIVATE LIMITED"/>
        <s v="VCARE INFOTECH SOLUTIONS &amp; SERVICES PRIVATE LIMITED"/>
        <s v="VDS ADVISORY"/>
        <s v="VEDISTRY PRIVATE LIMITED"/>
        <s v="VEEROMETALS PRIVATE LIMITED"/>
        <s v="VEFES ENGINEERING PRIVATE LIMITED"/>
        <s v="VEGA GLOBAL SERVICES PRIVATE LIMITED"/>
        <s v="VELOCIS SYSTEMS PVT. LTD."/>
        <s v="VENTES AVENUES PVT LTD"/>
        <s v="VENTURA DIGITAL SOLUTIONS LLP"/>
        <s v="VENTURA SECURITIES LIMITED"/>
        <s v="VENUS ENGINEERING CORPORATION"/>
        <s v="VERITAS LOGISTICS PRIVATE LIMITED"/>
        <s v="VERMMILLION COMMUNICATION PRIVATE LIMITED"/>
        <s v="VERNOST MARKETING SERVICES PVT. LTD"/>
        <s v="VERVE MOBILE PRIVATE LIMITED"/>
        <s v="VESTRICS SOLUTIONS PRIVATE LIMITED"/>
        <s v="VIDUSHI INFOTECH SOFTWARE SOLUTIONS PROVIDER PVT LTD"/>
        <s v="VIDYUT MERCHANDISE PVT. LTD"/>
        <s v="VIJAIKRITI TECHNOLOGIES PRIVATE LIMITED"/>
        <s v="VIJAY ENGINEERING AND MACHINERY COMPANY"/>
        <s v="VIJAY FIRE VEHICLES AND PUMPS LIMITED"/>
        <s v="VINMAR BUSINESS SERVICES PRIVATE LIMITED"/>
        <s v="VINMAR BUSINESS SERVICES PVT. LTD"/>
        <s v="VINSON LOGISTICS"/>
        <s v="VIRGO COMMUNICATIONS &amp; EXHIBITIONS PRIVATE LTD"/>
        <s v="VIRGO RESOURCES &amp; TRADING PRIVATE LIMITED"/>
        <s v="VIS NETWORKS PRIVATE LIMITED"/>
        <s v="VISHLESHAN SOFTWARE SOLUTIONS PVT LTD"/>
        <s v="VISHVIN TECHNOLOGIES PRIVATE LIMITED"/>
        <s v="VISION DISPLAY PRIVATE LIMITED"/>
        <s v="VISSCO REHABILITATION AIDS PVT LTD"/>
        <s v="VISULON TECHNOLOGIES PRIVATE LIMITED"/>
        <s v="VIVAAN SOFTWARE SERVICES PRIVATE LIMITED"/>
        <s v="VK VENTURE PVT LTD"/>
        <s v="VKART INFO SOLUTIONS PVT LTD."/>
        <s v="VKNP DESIGNS PRIVATE LIMITED"/>
        <s v="VOLTY IOT SOLUTIONS PVT LTD"/>
        <s v="VONKEN BRANDTECH PVT. LTD"/>
        <s v="VOUCHAGRAM INDIA PRIVATE LIMITED"/>
        <s v="VPRP &amp; CO LLP"/>
        <s v="VRIJESH NATURAL FIBRES &amp; FABRICS PVT LTD"/>
        <s v="VRITTI SOLUTIONS LIMITED"/>
        <s v="VSK FINANCIAL CONSULTANCY SERVICES PVT. LTD"/>
        <s v="VSN AUTOMOBILES PRIVATE LIMITED/MODY GROUP"/>
        <s v="VT CORP PVT. LTD"/>
        <s v="VUNET SYSTEMS PVT LTD"/>
        <s v="VV PRIME SOLUTIONS PRIVATE LIMITED"/>
        <s v="VYOMEEN MEDIA PVT LTD"/>
        <s v="VYOMSAI TECHNOLOGY PRIVATE LIMITED/ GOSPELL DIGITAL"/>
        <s v="WALL STREET FINANCE LIMITED"/>
        <s v="WALPLAST PRODUCTS PVT LTD"/>
        <s v="WATERWAYS LEISURE TOURISM PRIVATE LIMITED"/>
        <s v="WAVE CODE LOGIX"/>
        <s v="WE AT INFINITY (WALTA ELITE)"/>
        <s v="WE FOUNDER CIRCLE PVT LTD"/>
        <s v="WEBPLAUSE TECHNOLOGY PVT. LTD."/>
        <s v="WEBSHAKERS"/>
        <s v="WEBVILLEE TECHNOLOGY PVT LTD"/>
        <s v="WEBZWORLD"/>
        <s v="WELLNESS TECHNOLOGIES PRIVATE LIMITED/GANESHA SPEAKS/PANDIT VENTURES"/>
        <s v="WELLWORTH SHARE AND STOCK BROKING LTD"/>
        <s v="WEQ TECHNOLOGIES PVT LTD"/>
        <s v="WESQUARE - SMART IT SOLUTIONS"/>
        <s v="WHITE CODE TECHNOLOGIES SOLUTIONS PVT LTD"/>
        <s v="WHYNOT ADVERTISING"/>
        <s v="WIKY WAKY WOO"/>
        <s v="WILDGLOW COSMETICS PVT LTD"/>
        <s v="WILDNET TECHNOLOGIES PRIVATE LIMITED"/>
        <s v="WINDIA INFRASTRCUTURE FINANCE LIMITED"/>
        <s v="WINWAYS CHEMTECH"/>
        <s v="WISCON PHARMACEUTICALS PVT LTD"/>
        <s v="WOLFCROW PRIVATE LIMITED"/>
        <s v="WOOT FACTOR EVENTS PVT LTD"/>
        <s v="WORLDEX INDIA EXHIBITION AND PROMOTION PRIVATE LIMITED"/>
        <s v="WORLDPACK AUTOMATION SYSTEMS PVT LTD"/>
        <s v="WPOETS TECHNOLOGY LLP"/>
        <s v="WPS POOLS LLP"/>
        <s v="WRITE SIDE UP SOLUTIONS"/>
        <s v="WYBRID TECHNOLOGY PVT LTD"/>
        <s v="XENTEGRA PRIVATE LIMITED"/>
        <s v="XFINITE TECHNOLOGIES PRIVATE LIMITED"/>
        <s v="XPERITUS INSURANCE BROKERS PVT. LTD."/>
        <s v="XPRESSIONS PIXEL WORKS PVT. LTD."/>
        <s v="YASH INTERNATIONAL INC"/>
        <s v="YASHAMM INDIA PRIVATE LIMITED"/>
        <s v="YASHASWI ACADEMY FOR SKILLS"/>
        <s v="YASHI INDUSTRIES PRIVATE LIMITED"/>
        <s v="YELLOW BUS INTEGRATED SERVICES"/>
        <s v="YELLOW DOOR ADVERTISING LLP"/>
        <s v="YOEKI SOFT PVT LTD"/>
        <s v="YOPTIMA MEDIA SOLUTIONS PVT. LTD"/>
        <s v="YORK CELLULOSE PRIVATE LIMITED"/>
        <s v="YOTTA TECHNOLOGIES PVT LTD"/>
        <s v="YRR TEX FAB PVT LTD"/>
        <s v="YUCCA IT SOLUTIONS PVT LTD"/>
        <s v="YUJ DESIGNS PRIVATE LIMITED"/>
        <s v="Z-AKSYS SOLUTIONS PVT. LTD."/>
        <s v="ZACO COMPUTERS PRIVATE LIMITED"/>
        <s v="ZEHN SOLUTIONS"/>
        <s v="ZEKELABS TECHNOLOGIES"/>
        <s v="ZELLE BIOTECHNOLOGY PRIVATE LIMITED"/>
        <s v="ZELLE BIOTECHNOLOGY PVT LTD"/>
        <s v="ZENATIX SOLUTION PRIVATE LIMITED"/>
        <s v="ZENIUS IT SERVICES PRIVATE LIMITED"/>
        <s v="ZERO GRAVITY GROUP"/>
        <s v="ZERSYS TECHNOLOGIES PRIVATE LIMITED"/>
        <s v="ZESTIOT TECHNOLOGIES PVT.LTD."/>
        <s v="ZINFI SOFTWARE SYSTEMS PVT. LTD"/>
        <s v="ZINFI TECHNOLOGIES PVT LTD"/>
        <s v="ZOC TECHNOLOGIES"/>
        <s v="ZONTA INFRATECH PRIVATE LIMITED"/>
        <s v="ZORIOR TECHNOLOGIES PRIVATE LIMITED"/>
        <s v="ZYTEX BIOTECH PRIVATE LIMITED"/>
      </sharedItems>
    </cacheField>
    <cacheField name="TANN" numFmtId="0">
      <sharedItems containsBlank="1">
        <m/>
        <s v="MUMB17047C"/>
        <s v="MUMW06529F"/>
        <s v="MUMA68459G"/>
        <s v="MUMA56141B"/>
        <s v="MUMA19742C"/>
        <s v="AAICB7595E"/>
        <s v="MUMR14597C"/>
        <s v="AHME01245G"/>
        <s v="JPRE02315F"/>
        <s v="PNEF06508F"/>
        <s v="MUMF09388B"/>
        <s v="MUMG12136F"/>
        <s v="MUMI03644E"/>
        <s v="BLRR08839F"/>
        <s v="SRTK09204G"/>
        <s v="BLRM18153C"/>
        <s v="AANCM1591L"/>
        <s v="CHEN06150E"/>
        <s v="BLRP12557G"/>
        <s v="PNER14728A"/>
        <s v="MUMR30651F"/>
        <s v="MUMS66299C"/>
        <s v="MUMS98563D"/>
        <s v="MUMT17504E"/>
        <s v="PNEU06707B"/>
        <s v="MUMU05777C"/>
        <s v="MUMV28534C"/>
        <s v="DELV06054G"/>
        <s v="AACFY0664L"/>
      </sharedItems>
    </cacheField>
    <cacheField name="Client Status" numFmtId="0">
      <sharedItems>
        <s v="active"/>
        <s v="reallocation"/>
        <s v="Non Active"/>
        <s v="blacklisted"/>
        <s v="No Hiring"/>
        <s v="revival"/>
        <s v="deleted"/>
        <s v="prospect"/>
      </sharedItems>
    </cacheField>
    <cacheField name="BD Member" numFmtId="0">
      <sharedItems>
        <s v="Head  - Office"/>
        <s v="Jahnvi  - Thakker"/>
        <s v="Rajalaxmi  Das Das"/>
        <s v="Aagam Kamlesh Sheth"/>
        <s v="Komal Suresh Bhanushali"/>
        <s v="Vaishnavi Parmanand Bhagat"/>
        <s v="Mansi Singh"/>
        <s v="Mama . Paltasingh"/>
        <s v="Vayunandan  . Paidipaty"/>
        <s v="Sammed Santosh  Magdum"/>
        <s v="Ashutosh Manoj Hiremath"/>
        <s v="Muskan Ritesh Pradhan"/>
        <s v="Yogita Alurkar"/>
        <s v="Gayatri Ramesh  Pattasani"/>
        <s v="Pintu P Nayak"/>
      </sharedItems>
    </cacheField>
    <cacheField name="Team Leader" numFmtId="0">
      <sharedItems>
        <s v="Surbhi  Vinod Jain"/>
        <s v="Joyeeta Joydeb Khaskel"/>
        <s v="Vedika Girish Tolani"/>
        <s v="Avadai Esakki Muthu Sundaram Marthuvar"/>
        <s v="Urmi  Bhavesh Chheda"/>
        <s v="Pune . Office"/>
        <s v="Old . TL"/>
        <s v="Suganya   Sankaran Yadav"/>
      </sharedItems>
    </cacheField>
    <cacheField name="Franchise Name" numFmtId="0">
      <sharedItems>
        <s v="Sunita Rajput"/>
        <s v="Viresh Manek"/>
        <s v="R Mariammal"/>
        <s v="Tech Digital India"/>
        <s v="Namrata Himanshu Chauhan"/>
        <s v="Absolute Export Import"/>
        <s v="Aastha Kakkar"/>
        <s v="Talent Web Solutions LLP"/>
        <s v="Milap Mehta"/>
        <s v="Kratika Shrivastava"/>
        <s v="Sumit Kalra"/>
        <s v="Madhura Sagar Vaidya"/>
        <s v="Dhiresh Satish Patil"/>
        <s v="Suman Gupta"/>
        <s v="Iconic Business Solution Llp"/>
        <s v="Janvi Lalla"/>
        <s v="Rajesh Khanna"/>
        <s v="ASPB Services Private Limited"/>
        <s v="Steadfast Coaching Services"/>
        <s v="Narayanan Parthasarathy"/>
        <s v="SDNIMTRAMS Pvt Ltd"/>
        <s v="Nidhin Kumar Menon"/>
        <s v="M Elakiya"/>
        <s v="Sitalaxmi Shrivas And Kalpana Joshi"/>
        <s v="Mugdha Sadanand Sawant"/>
        <s v="Sreeja Rajput"/>
        <s v="RSMCAG Consulting Mantri LLP"/>
        <s v="Akash Sharma"/>
        <s v="Amit Gour"/>
        <s v="Sk Technologies"/>
        <s v="Mohammed Khalid Ansari"/>
        <s v="Sahiba Naaz"/>
        <s v="Vishal Shukla"/>
        <s v="Amit Soni"/>
        <s v="BOHRA TRADE AND SERVICES OPC PRIVATE LIMITED"/>
        <s v="VP Recruitment"/>
        <s v="Omana Krishnan Nair"/>
        <s v="Farheen Akhtar"/>
        <s v="Smita Gonsalves"/>
        <s v="Seema Doshi"/>
        <s v="Soumana Ghosh"/>
        <s v="Praveen Sharma"/>
        <s v="Vijita Nigam"/>
        <s v="GR Services"/>
        <s v="Recruit Plus"/>
        <s v="A-ONE Services"/>
        <s v="Manjiri Dixit Hemant Dixit"/>
        <s v="Seema Shivaji Chavhan"/>
        <s v="Divyani Pachorkar"/>
        <s v="Neha Sengar"/>
        <s v="Bhagyashri Subhash Bhandakkar"/>
        <s v="Kavita Bangal"/>
        <s v="Nabeel Kamaal"/>
        <s v="Jayanta Ghosh"/>
        <s v="Amy Kaul"/>
        <s v="Rohit Singh"/>
        <s v="Rita Sobers Dsouza"/>
        <s v="Sonaliben Ashokkumar Jani"/>
        <s v="Pooja Acharya"/>
        <s v="Minal Pawar"/>
        <s v="Hari Prasadh M"/>
        <s v="Sumitra Munda"/>
        <s v="Amey Anil Rajapure"/>
        <s v="Hoop Ventures"/>
        <s v="Gauri Rohan Naik"/>
        <s v="P V Ramesh"/>
        <s v="Vinayak Amal"/>
        <s v="Evangelin Sajitha Ebenezer"/>
        <s v="Hari Om Pharma"/>
        <s v="Basavaraju C"/>
        <s v="Arum Abraham Mathews"/>
        <s v="Shah Alpesh Bharat"/>
        <s v="Rheema Bhattacharya"/>
        <s v="Priyanka Kesharwani"/>
        <s v="Talent Alley"/>
        <s v="DNM &amp; YNM ENTERPRISE &amp; CONSULTANCY SERVICES"/>
        <s v="Sonal Garg"/>
        <s v="Mohamed Irfan H K"/>
        <s v="Sanjay Guglani"/>
        <s v="BizGrowth Consultants"/>
        <s v="Rupali Satish Chipde"/>
        <s v="Krishna Jaiswal"/>
        <s v="Sandhya Sandeep Kulkarni"/>
        <s v="Rukhminamma Geddam"/>
        <s v="Anjanee Verma"/>
        <s v="Integrated Health Care Services"/>
        <s v="AJ Sloutions"/>
        <s v="Praveen Hiraskar"/>
        <s v="Monika Lambora"/>
        <s v="Gauri Consultancy"/>
        <s v="BALUGURI VENUGOPAL RAO"/>
        <s v="Aditya Chaudhary"/>
        <s v="Sujitha Jaykumar Rajendran"/>
        <s v="Dipnath Bhaumik"/>
        <s v="Jitendra Kinkar"/>
        <s v="Mehsa Human Resource Private Limited"/>
        <s v="VASMI GROUP"/>
        <s v="Amit Jindal"/>
        <s v="Mayank Kumar Panchariya"/>
        <s v="RAJEEV  SINGH"/>
        <s v="P Karishma"/>
        <s v="Varun Kohli"/>
        <s v="Empeiros Talents OPC Pvt Ltd"/>
        <s v="Kritika Sharma"/>
        <s v="AY And CO"/>
        <s v="Kirti Agarwal"/>
        <s v="Rahul Thakkar"/>
        <s v="Kisan Agarwal"/>
        <s v="Nitendra Purohit"/>
        <s v="Vinod Daji Vichare"/>
        <s v="Anitha TL"/>
        <s v="Gixaa Enterprises"/>
        <s v="Career Barista Services"/>
        <s v="Pradeep Kumar"/>
        <s v="Sanjiv Navalkar"/>
        <s v="Santosh Modak"/>
        <s v="Brijbala Bharadwaj"/>
        <s v="R Chandrashekar"/>
        <s v="Sachin Madhurwar"/>
        <s v="Techno Services"/>
        <s v="Manas Mohanty"/>
        <s v="Lavanya Kirubharan"/>
        <s v="AMOD DASHARATH PANGARE Dha Consultant"/>
        <s v="Rishabh Chawla HUF"/>
        <s v="Maulin Patel"/>
        <s v="B Vinay  Roopashree Kagathi Ananda"/>
        <s v="Pratik Gaikwad"/>
        <s v="Rahul Ramavath"/>
        <s v="Swati Bakshi"/>
        <s v="Binay Kumar Mishra"/>
        <s v="Kajal S Mehta"/>
        <s v="Poonam Soni"/>
        <s v="Hardik Girish Bhai Shah"/>
        <s v="Ananth HV"/>
        <s v="Anita Mandar Kulkarni"/>
        <s v="Swosti Smita Behera"/>
        <s v="Praful Pawar Radhika Hamilpure"/>
        <s v="Rudresha Devendrappa"/>
        <s v="Savithramma S"/>
        <s v="Heli Dharit Gadani"/>
        <s v="Mala Sivasubamania"/>
        <s v="Randhir Singh Kundu"/>
        <s v="Ritu Ravinder Lohia"/>
        <s v="Arun Singh Negi"/>
        <s v="Ankur Sharma"/>
        <s v="Heeral Bhanushali"/>
        <s v="Manali Chander Ahuja"/>
        <s v="Amit Pande"/>
        <s v="Krishna Kumar Muraleedharan"/>
        <s v="Tec Consulting"/>
        <s v="Bangaruthalli  Manikonda"/>
        <s v="Shivani Mahajan"/>
        <s v="Rede Fin Capital Advisory Private Limited"/>
        <s v="Aarthi Jhabak"/>
        <s v="RUTUJA CHETANKUMAR KALOKHE"/>
        <s v="Neha Sharma"/>
        <s v="Neha Singh"/>
        <s v="Chelsea Jacinta Mendonca"/>
        <s v="Chaithra Akash Hanjer"/>
        <s v="Himanshi Srivastav"/>
        <s v="Corporate Comrade Consultancy"/>
        <s v="Bhushan Daulat  Khairkhar"/>
        <s v="Gigabyte E Trade"/>
        <s v="Dhara Akshay Dholakia"/>
        <s v="Cianna Enterprises"/>
        <s v="Navya Rakshit Gopal"/>
        <s v="Yashvi Pragneshkumar Shah"/>
        <s v="MT Services Technology"/>
        <s v="S J ASSOCIATES"/>
        <s v="Smita Shrinivas Kuber"/>
        <s v="Sheetal Suresh Nainwani"/>
        <s v="Vidit Jain"/>
        <s v="N GogulAarthi"/>
        <s v="Ramkumar S"/>
        <s v="Sindhu S"/>
        <s v="Hu Bridge Enterprises Private Limited"/>
        <s v="Vidya Shalini M"/>
        <s v="Amaan Memon"/>
        <s v="Chirag Acharya"/>
        <s v="Manish Singh"/>
        <s v="Ramkrishna Bhat"/>
        <s v="Nagendra Chaturvedi"/>
        <s v="Namrata Divwedi &amp; Ravula Sowmya"/>
        <s v="Ganesh Kumar C R"/>
        <s v="Timaeus Marketo"/>
        <s v="Yogesh Panchariya"/>
        <s v="Mahesh Giri"/>
        <s v="Sai Siddish LM"/>
        <s v="Vaibhav Samudra"/>
        <s v="Prosporaisers Finserv Pvt Ltd"/>
        <s v="Mohit Bhardwaj"/>
        <s v="Vrushali Shardul"/>
        <s v="VENTURE FORWARD"/>
        <s v="Subhash Pande"/>
        <s v="Khushal Hemaria"/>
        <s v="Mythili Dhanasekaran"/>
        <s v="Pawan Goyal"/>
        <s v="Adithya Iyer R N"/>
        <s v="Yellanur Kawser Parveen"/>
        <s v="S Supraja"/>
        <s v="Santhosh Kumar Purushothaman"/>
        <s v="Ashu Srivastav"/>
        <s v="Makarand Valsangkar"/>
        <s v="Manjot Kaur"/>
        <s v="Urmila Manohar Nirbhavane"/>
        <s v="Sekhar Sarkar"/>
        <s v="Rukhsar Bhatkar"/>
        <s v="NAAFIYA MOHAMMED MUSTHAFA"/>
        <s v="Shaila S Gote"/>
        <s v="ARK Enterprises"/>
        <s v="Vempati Manoj Kumar"/>
        <s v="Health Nine Digital Technologies Private Limited"/>
        <s v="Sandeep"/>
        <s v="Nidhi T Gupta And Co"/>
        <s v="Ayubha Sinha"/>
        <s v="Clout Business Network Limited"/>
        <s v="Sadhana Devendra Padalkar"/>
        <s v="Gyan Shankar Singh"/>
        <s v="Shobitha Alva"/>
        <s v="Kshitija Deshmukh"/>
        <s v="Robustic Services LLP"/>
        <s v="Alaka Nanda"/>
        <s v="Chhavi Bhatt"/>
        <s v="Swara Mandar Padhye"/>
        <s v="Ujjwal Saurav"/>
        <s v="Krishnakumar V"/>
        <s v="Swaroop Das"/>
        <s v="Anusha Sivakoti"/>
        <s v="Divya Bhardwaj"/>
        <s v="Rajat Gupta"/>
        <s v="Syed Razak J"/>
        <s v="Gayatri Afre"/>
        <s v="Soumen Sur"/>
        <s v="Saroj Bansal"/>
        <s v="Amulya C"/>
        <s v="Basireddy Sreelatha"/>
        <s v="Anushka Bandekar"/>
        <s v="NP Consulting"/>
        <s v="Vijaya Lakshmi Gayatri Tokachichu"/>
        <s v="Janha Consulting Services"/>
        <s v="Sheetal Sarda"/>
        <s v="Akshaya Kadam"/>
        <s v="Sreenath Thatikonda"/>
        <s v="Roshitha KM"/>
        <s v="B Archana"/>
        <s v="Sailesh Malhotra"/>
        <s v="Sarla Agarwal"/>
        <s v="Shreeja V Cultivating Talent Solutions"/>
        <s v="SOUMITRA SATYAM"/>
        <s v="Shraddha Devendra Agrawal"/>
        <s v="Rajani Gyani"/>
        <s v="Akshara Jeeva"/>
        <s v="Prachi Vasant Chhattise"/>
        <s v="Ashwini G"/>
        <s v="Aseem Magow"/>
        <s v="Suman Kumar Hota"/>
        <s v="Neha Malpani"/>
        <s v="Clariot Ventures LLP"/>
        <s v="K Mohan Murali"/>
        <s v="Rita Dsouza"/>
        <s v="Chandrashekhar Palan"/>
        <s v="RM Consultancy"/>
        <s v="R Preethi"/>
        <s v="Datchinamoorthy Sadasivam"/>
        <s v="Pradheep Kumar Janarthanan"/>
        <s v="Aparna Agar"/>
        <s v="Yogeeta Malkani"/>
        <s v="Skeltron Info Solutions"/>
        <s v="R Prasanna"/>
        <s v="Amarendra Munipalle"/>
        <s v="Atmiya HR Services"/>
        <s v="Kushal Patel"/>
        <s v="Chitra Naresh Jani"/>
        <s v="Tejbhushan Joshi"/>
        <s v="MREC Solution Pvt Ltd"/>
        <s v="Gurucharan Mahajan"/>
        <s v="Swati Kamalakar Aghor"/>
        <s v="Gunjan Verma"/>
        <s v="Jyoti Sharma"/>
        <s v="Ayesha Jabeen"/>
        <s v="Imagination Asset Management  Private Limited"/>
        <s v="Mehul Modi"/>
        <s v="Pooja Deshmukh"/>
        <s v="Nisha Devi"/>
        <s v="Pratap Singh Rathour"/>
        <s v="RAJASHEKAR GAJJELLI"/>
        <s v="Bipin Patil"/>
        <s v="Namita Khanna"/>
        <s v="Shouvik Mukherji"/>
        <s v="VERONICA JAJAL"/>
        <s v="Vishnuraj G"/>
        <s v="5Lobes Technologies Pvt Ltd"/>
        <s v="Vishal Kumar"/>
        <s v="Satish Chipde"/>
        <s v="Manisha Gupta"/>
        <s v="Sonia Michael Xavier"/>
        <s v="Mehernosh Subedar"/>
        <s v="Eva International"/>
        <s v="Suhel Mulla"/>
        <s v="Naveen Babu Paka"/>
        <s v="Razia Begum"/>
        <s v="Joydeep Roy"/>
        <s v="Manjunath N"/>
        <s v="Martinbhai Samuelbhai Christian"/>
        <s v="Gayatri Anarpathi"/>
        <s v="Shubhankar Vilas Sathe"/>
        <s v="Prashant Purohit"/>
        <s v="Utpreksha Vaibhav Nivargiakar"/>
        <s v="Papia Bose"/>
        <s v="Sarang Bezalwar"/>
        <s v="No Franchisee"/>
        <s v="Ms Stratify Advisors LLP"/>
        <s v="Winners Path"/>
        <s v="Javeriya Banu"/>
        <s v="MANOJ KUMAR CHAUHAN"/>
        <s v="Shaik Aaquib Ali"/>
        <s v="Samir Shah"/>
        <s v="Hardik Choithani"/>
        <s v="Vintage Grocers"/>
        <s v="Priyanka Sanjiv Salavi"/>
        <s v="Aravind Mohan Kartha V"/>
        <s v="Ruchi Paresh Lewis"/>
        <s v="Siddharth Ashok Mandan"/>
        <s v="Renu Yadav"/>
        <s v="Bhavana Nimbalkar"/>
        <s v="Rajendra K"/>
        <s v="Fatima Karbalai"/>
        <s v="Archana Rapelli"/>
        <s v="JALLURI SURENDRA"/>
        <s v="Anindita S Vaidya"/>
        <s v="Palla Pradeep"/>
        <s v="Satish Keshav Jadhav"/>
        <s v="Ashishkumar Laxmansingh Thakor"/>
        <s v="Amol Nandedkra"/>
        <s v="Sakshi Singh"/>
        <s v="Eshaan Sharma"/>
        <s v="Jayesh Shinde"/>
        <s v="Vijay Kumar"/>
        <s v="Impulsolab LLP"/>
        <s v="Jyoti Rohan Tonage"/>
        <s v="Prashanna Gotani"/>
        <s v="The KnowledgeHive"/>
        <s v="Ankur Sahu"/>
        <s v="Manjula V"/>
        <s v="GATLA SRIVATHSAVA"/>
        <s v="Tanuja Ghosh Boral"/>
        <s v="Trupti Mohan Lonkar"/>
        <s v="AgilizTech Software Services Private Limited"/>
        <s v="Satarupa Sen"/>
        <s v="Sandra Priya D"/>
        <s v="Tejas Pradhan"/>
        <s v="Sharada Annavarapu"/>
        <s v="Neha Sandeep Mishra"/>
        <s v="Chethan Kumar BV"/>
        <s v="Durga Bhavani Kalapatapu"/>
        <s v="Urmila Singh"/>
        <s v="VINMAR BUSINESS SERVICES PRIVATE LIMITED"/>
        <s v="Avantika Aasthana"/>
        <s v="TRI-US SOFTWARE PRIVATE LIMITED"/>
        <s v="Chaitra S"/>
        <s v="John Moses"/>
        <s v="Rajeev Singh"/>
      </sharedItems>
    </cacheField>
    <cacheField name="Industry" numFmtId="0">
      <sharedItems>
        <s v="Advertising, Media"/>
        <s v="Real Estate"/>
        <s v="Market research"/>
        <s v="Event planning"/>
        <s v="BFSI"/>
        <s v="Construction. &amp; Real estate Infrastructure, Coworking"/>
        <s v="Chartered Accountants"/>
        <s v="Manufacturing"/>
        <s v="Engineering"/>
        <s v="Automobile"/>
        <s v="IT Services &amp; IT Consulting"/>
        <s v="Business Services &amp; Consulting"/>
        <s v="FMCG"/>
        <s v="Jewellery"/>
        <s v="Healthcare"/>
        <s v="Retail &amp; fashion"/>
        <s v="ITES"/>
        <s v="Travel &amp; Tourism"/>
        <s v="Construction Material"/>
        <s v="Supplier/Trader"/>
        <s v="Food &amp; Beverage"/>
        <s v="Education &amp; Edtech"/>
        <s v="Hospitality"/>
        <s v="Chemical"/>
        <s v="E-Commerce"/>
        <s v="Furniture and Home Furnishings"/>
        <s v="Exporters, Importers"/>
        <s v="Medical Device/Equipment"/>
        <s v="NGOs"/>
        <s v="Logistics"/>
        <s v="Pharmaceuticals, Labs"/>
        <s v="Office Stationery"/>
        <s v="Packaging"/>
        <s v="Agriculture, Horticulture, Agritech"/>
        <s v="Power &amp; Energy"/>
        <s v="Airlines"/>
        <s v="Cosmetic, Beauty"/>
        <s v="Consumer Durables"/>
        <s v="Designing Agency - Architect &amp; Interior"/>
        <s v="Publishing &amp; Printing"/>
        <s v="Iron &amp; Steel"/>
        <s v="Sustainability and Environmental Services"/>
        <s v="Entertainment, Online Games"/>
        <s v="Fire &amp; Safety"/>
        <s v="Garment, Textile"/>
        <s v="Telecommunication"/>
        <s v="Waste management"/>
        <s v="Designing, manufacturing"/>
        <s v="Petroleum &amp; Oil - Gas"/>
        <s v="Shipping, Marine"/>
        <s v="PR"/>
        <s v="Legal services &amp; Law firms"/>
        <s v="Leather, Accessories"/>
        <s v="wellness"/>
        <s v="Semiconductor"/>
        <s v="Advertising, Marketing, and Media Services."/>
        <s v="Rubber &amp; Plastic"/>
        <s v="Corporate offices"/>
      </sharedItems>
    </cacheField>
    <cacheField name="Sub Industry" numFmtId="0">
      <sharedItems>
        <s v="Broadcast, Outdoor, Digital, Influencer Marketing, Affiliate Marketing"/>
        <s v="Residential and Commercial"/>
        <s v="Market research, Trend Analysis"/>
        <s v="Corporate Events, event, Ceremony Public &amp; Cultural Events"/>
        <s v="Banking, Fintech, Financial Services, wealth Management, Digital Payments, Insurance"/>
        <s v="Property Management Services"/>
        <s v="CA, Taxation, Audit, Advisory, Associates"/>
        <s v="Automotive, Electronics, Machinery, Chemical, Manufacturing"/>
        <s v="Structural, Automation"/>
        <s v="Auto Ancillaries"/>
        <s v="Information Technology (IT), Data Analytics, Al, Robotics, IOT"/>
        <s v="Civil, Mechanical, Electrical, Chemical, Software"/>
        <s v="Business Services &amp; Consulting"/>
        <s v="Snacks, Household Products, supermarkets"/>
        <s v="Gems, Precious Jewellery, Manufacturing"/>
        <s v="Hospitals, Medical Research, Dental, optical, Healthcare"/>
        <s v="Apparel &amp; Clothing, Footwear, Accessories, Toys &amp; Games, retail"/>
        <s v="BPO, KPO, LPO, MT"/>
        <s v="Travel &amp; Tour"/>
        <s v="Software, cloud, Cybersecurity, IT Infrastructure &amp; Networking"/>
        <s v="Cement &amp; Concrete, pipe, brick, suppliers"/>
        <s v="Raw Material,Machinery and Spare Parts"/>
        <s v="Food &amp; Beverage"/>
        <s v="Experiential &amp; Event Advertising, Content, Media Buying &amp; Planning"/>
        <s v="Institutes, Training, Edtech, School"/>
        <s v="hospitality"/>
        <s v="Speciality Chemicals"/>
        <s v="Online By Platform, Physical Goods, Digital Goods, Ecommerce"/>
        <s v="Hotels, Restaurants, Cloud Kitchen"/>
        <s v="Furniture and Home Furnishing Manufacturing/ sales"/>
        <s v="Goods &amp; materials, All"/>
        <s v="Instrument, Laboratory Equipment, Medical"/>
        <s v="Trust, Charitable Institutions, NGO"/>
        <s v="Aerospace, Automotive, Industrial, Environmental"/>
        <s v="Courier, Logistics, Supply Chain, Packaging, Transport"/>
        <s v="Pharma drugs, Therapeutic, Clinical Labs / Diagnostics"/>
        <s v="Hardware &amp; Equipment, Printers, Scanners, Stationery"/>
        <s v="Packaging"/>
        <s v="Acids, Polymers, adhesives, dyes, coatings"/>
        <s v="Agri Commodities Trading"/>
        <s v="Power, Solar Energy, Renewable"/>
        <s v="Aviation"/>
        <s v="Personal care, Fragrances &amp; Perfumes, Makeup"/>
        <s v="Home Appliances"/>
        <s v="Designing, Interior, Architect, Land scaping"/>
        <s v="Residential &amp; Commercial Projects"/>
        <s v="Tissue, paper, Newsprint, Book Print &amp; Publishing"/>
        <s v="Steel Plant, Rolling Mills, Steel, Iron, Mineral, Metal, Mining"/>
        <s v="Environment, Cleantech, Recycling, Waste Management"/>
        <s v="Film &amp; Television, Music, Online Games"/>
        <s v="Security, Safety, Facility Management"/>
        <s v="Chemicals &amp; Lubricants"/>
        <s v="Embroidery, Garment, Textile, Apparel"/>
        <s v="Network provider"/>
        <s v="Roads, Highways &amp; Bridges, construction"/>
        <s v="Recycling, Waste – Water Treatment"/>
        <s v="online retailing of women's innerwear"/>
        <s v="FMCG"/>
        <s v="Refineries, Petroleum &amp; Oil - Gas"/>
        <s v="Shipping, Marine, Freight Forwarding"/>
        <s v="Coworking &amp; Flexible Workspaces"/>
        <s v="Agrochemicals"/>
        <s v="Service and Repair"/>
        <s v="PR"/>
        <s v="Legal services, Law firms"/>
        <s v="Bag, Material, Leather"/>
        <s v="Manufacturing &amp; Industrial Services"/>
        <s v="Fitness &amp; Exercise, GYM, Nutrition &amp; Dietetics, Herbal Medicines, Ayurveda"/>
        <s v="Automobile Industry"/>
        <s v="Jute Products Manufacturing"/>
        <s v="Crop Production"/>
        <s v="Electronics, Batteries, Chip/ Memory Design"/>
        <s v="Electric Vehicle &amp; Dealers"/>
        <s v="Manufacturing"/>
        <s v="Avionics and Communication system"/>
        <s v="Organic &amp; Sustainable Farming"/>
        <s v="Chemicals"/>
        <s v="Business Process Outsourcing (BPO) &amp; Business Support Services"/>
        <s v="digital marketing, brand consultancy"/>
        <s v="Wood, Plastic Recycling, Furniture, Fixtures, Fittings, Rubber"/>
        <s v="Human resoucres and staffing"/>
        <s v="Agriculture"/>
        <s v="e commerce"/>
      </sharedItems>
    </cacheField>
    <cacheField name="City" numFmtId="0">
      <sharedItems containsBlank="1">
        <s v="Mumbai"/>
        <s v="Gurugram"/>
        <s v="Delhi"/>
        <s v="Thane"/>
        <s v="Gorakhpur"/>
        <s v="Bangalore"/>
        <s v="Chennai"/>
        <s v="Pune"/>
        <s v="Kolkata"/>
        <s v="Vadodara"/>
        <s v="Bengaluru"/>
        <s v="Navi Mumbai"/>
        <s v="Noida"/>
        <s v="Surat"/>
        <s v="Hyderabad"/>
        <s v="Ahmedabad"/>
        <s v="Indore"/>
        <s v="Sonipat"/>
        <s v="Nashik"/>
        <s v="Jaipur"/>
        <s v="New Delhi"/>
        <s v="Singapore"/>
        <s v="Nagpur"/>
        <s v="Bhilwara"/>
        <s v="Bhubaneswar"/>
        <s v="Chhotaudepur"/>
        <s v="Chhatral"/>
        <s v="Coimbatore"/>
        <s v="Jagtial"/>
        <s v="Mirzapur"/>
        <s v="Vasai-Virar"/>
        <s v="Visakhapatnam"/>
        <s v="Bhopal"/>
        <s v="Dabhasa"/>
        <s v="Mahe"/>
        <s v="Ballari"/>
        <s v="Dubai"/>
        <s v="Lucknow"/>
        <s v="London"/>
        <s v="Panaji"/>
        <m/>
        <s v="Varanasi"/>
        <s v="Sriperumbudur"/>
        <s v="Kancheepuram"/>
        <s v="Aligarh"/>
        <s v="kerala"/>
        <s v="Kalyan-Dombivli"/>
        <s v="Valsad"/>
        <s v="Kochi"/>
        <s v="Faridabad"/>
        <s v="Ballia"/>
        <s v="Jalgaon"/>
        <s v="Belgaum"/>
        <s v="Five Dock"/>
        <s v="Rishikesh"/>
        <s v="Thiruvananthapuram"/>
        <s v="Secunderabad"/>
      </sharedItems>
    </cacheField>
    <cacheField name=" " numFmtId="0">
      <sharedItems containsString="0" containsBlank="1">
        <m/>
      </sharedItems>
    </cacheField>
    <cacheField name="GSTNumber" numFmtId="0">
      <sharedItems>
        <s v="27AAECE5248D1ZS"/>
        <s v="27AAAFT0886D1Z9"/>
        <s v="27AACFZ2058H1Z1"/>
        <s v="07AAWCA7651C1ZF"/>
        <s v="27AAAFZ6704A1ZG"/>
        <s v="27AACCT1222G1ZR"/>
        <s v="27AABCZ7232R1ZL"/>
        <s v="27AAACZ5783G1ZX"/>
        <s v="27AABCA3464E1ZZ"/>
        <s v="07ABVFA1127E1ZL"/>
        <s v="27ABGFA1331H2ZT"/>
        <s v="27AAICA0280H2ZT"/>
        <s v="27ABJFA2735N1Z4"/>
        <s v="27ABJFA2736R1ZV"/>
        <s v="06AAQCA8680D1ZE"/>
        <s v="27AAUCA7944G1Z3"/>
        <s v="27CYSPS4216A2Z9"/>
        <s v="27AMJPG7679Q1ZZ"/>
        <s v="24ABTFA5335N1ZY"/>
        <s v="09ABXFA0342B2ZL"/>
        <s v="24AAKCA4977H1ZE"/>
        <s v="29AASCA1871C1ZJ"/>
        <s v="33AHVPR7059N1ZA"/>
        <s v="07AASCA0404B1Z8"/>
        <s v="27AAACA4468M1ZD"/>
        <s v="27AADCM7718B1ZM"/>
        <s v="26AAACA7301F1Z8"/>
        <s v="27AODPG9572N3Z9"/>
        <s v="27ACRPG0766E2ZI"/>
        <s v="19AAKCA781R1ZM"/>
        <s v="27AAACA2861L1ZM"/>
        <s v="27AAZCA5548B1ZC"/>
        <s v="27AAFCA6066Q1Z2"/>
        <s v="27AATCA3993L1ZS"/>
        <s v="06AALCA3656Q1Z2"/>
        <s v="27AAOCA4060F1ZQ"/>
        <s v="27ABGFA5664D1ZI"/>
        <s v="29AAYCS1857J1ZE"/>
        <s v="06AAGCA2430D1ZC"/>
        <s v="27AAQFA7545N1ZP"/>
        <s v="27AADCA6463H1ZM"/>
        <s v="27AAECA7131P1ZD"/>
        <s v="27AAECA8785B1ZK"/>
        <s v="27AAFFA7749F1ZB"/>
        <s v="09AAGCK7095L1ZS"/>
        <s v="29AAITA1420A1ZD"/>
        <s v="19AAECA8253G1ZK"/>
        <s v="27AASFA0703G1ZO"/>
        <s v="27AAPCA5984M1ZR"/>
        <s v="27CBZPB9292B1Z7"/>
        <s v="27AAJCS3161Q1ZQ"/>
        <s v="29AATCA4094Q1ZK"/>
        <s v="29AAUCA9043J1ZY"/>
        <s v="27ABBFA0694E1ZP"/>
        <s v="27AAICA0007A1ZJ"/>
        <s v="27AAVCA5361J1Z4"/>
        <s v="27AAWFA2573L1ZT"/>
        <s v="24AADCA5172F1Z0"/>
        <s v="27AAQCA3819C1ZP"/>
        <s v="27AAGCA5936J1ZE"/>
        <s v="36AAOCA5720E1ZS"/>
        <s v="27ABXFA4761G1ZZ"/>
        <s v="27AAUCA0221G1ZV"/>
        <s v="36AAMCA7336C1ZQ"/>
        <s v="06AAZFA7896F2ZM"/>
        <s v="27AASCA4813E1ZN"/>
        <s v="27AABCA3867B1ZY"/>
        <s v="27AAFCK5881P1ZP"/>
        <s v="36AADCI9980R1ZI"/>
        <s v="27AAKFT3924C1Z8"/>
        <s v="27AAPCA7715A1ZR"/>
        <s v="27AALCA2943G1ZN"/>
        <s v="24AABCA3065H1Z2"/>
        <s v="27AAPCA2078L1Z6"/>
        <s v="06AATCA9422G1ZF"/>
        <s v="07AAFCA7749G1ZH"/>
        <s v="27AAJCA8151E1ZP"/>
        <s v="27AAHPA8264H1ZO"/>
        <s v="36AAUCA7207N1Z1"/>
        <s v="27ARNPK5320M1ZF"/>
        <s v="27ABKFA2000R1ZD"/>
        <s v="27AAPCA7189L1ZS"/>
        <s v="29AAJCA1263H1ZO"/>
        <s v="29AAJCA4253H1ZK"/>
        <s v="33AAQCA2797K1Z4"/>
        <s v="27ABIFA1042M1ZH"/>
        <s v="09AAOCA2334C2ZW"/>
        <s v="33AALCA7487K1Z4"/>
        <s v="27AAUFA6675M1ZI"/>
        <s v="27AAWCA2712L1ZA"/>
        <s v="29AAQCA2875C1ZF"/>
        <s v="27AATCA3659H1Z6"/>
        <s v="09AAACA5596Q1ZW"/>
        <s v="29AAMCA6271E1ZH"/>
        <s v="27AABFA7718C1ZS"/>
        <s v="27AABCW6623M1ZX"/>
        <s v="07AASCA1024D1Z2"/>
        <s v="27AABCD9247J1ZC"/>
        <s v="09AATCA4086C1ZF"/>
        <s v="07AAEFA6029M1ZC"/>
        <s v="27ABMFA5987H1ZU"/>
        <s v="07AARCS6390M1ZF"/>
        <s v="07AUAPS5681B1ZN"/>
        <s v="23ABAPE0292R1ZO"/>
        <s v="07AAACE1288P2Z8"/>
        <s v="27AAJCA0064C1Z5"/>
        <s v="27AAHCA9409M1Z7"/>
        <s v="29AABCA9085H1ZC"/>
        <s v="27AJEPG0235G1ZP"/>
        <s v="19AAACI6613A1Z0"/>
        <s v="29AANCA9201B1ZU"/>
        <s v="24AASCA4576G1ZD"/>
        <s v="33AAPCA4665H1ZH"/>
        <s v="27ABPFA5651F1ZA"/>
        <s v="27AAQCA9541F1ZC"/>
        <s v="*"/>
        <s v="29AANCA1111E1Z3"/>
        <s v="06AALCA4606L1ZK"/>
        <s v="29AAICA8670K1Z1"/>
        <s v="27ABYFA8605L1ZO"/>
        <s v="36AACCF3999A1ZM"/>
        <s v="36AAVCA3164F1ZH"/>
        <s v="19AAYCS2318E1Z0"/>
        <s v="19AAACI5950L1Z7"/>
        <s v="30ABHCS4426K1ZD"/>
        <s v="27AAGCA3371B1Z2"/>
        <s v="27AAAFA1841R1ZA"/>
        <s v="27AAAFA2660E1ZY"/>
        <s v="27AACCA4709P1ZD"/>
        <s v="36AAEFA6532H1ZM"/>
        <s v="07AAOFC5949G1Z2"/>
        <s v="27AARCA3555E1ZJ"/>
        <s v="29AAQCA8111P1ZZ"/>
        <s v="27AAPCA4854J1Z6"/>
        <s v="27AACCA3419J1ZS"/>
        <s v="27AAACA1339H1Z0"/>
        <s v="33AACCA3959R1Z6"/>
        <s v="07ABBFA2236Q1ZC"/>
        <s v="27AALCA8007H1ZM"/>
        <s v="09AAACY8497Q1Z2"/>
        <s v="09AAUFJ3745K1ZM"/>
        <s v="27ABUFA6165H1ZY"/>
        <s v="36AEAPS7673F1Z7"/>
        <s v="07AADCA3493M1ZD"/>
        <s v="24AAACK2463Q1ZA"/>
        <s v="27AAAPN6744L1ZC"/>
        <s v="27AATCA3870G1ZB"/>
        <s v="29AATCA0434E1ZP"/>
        <s v="27AHXPN8570A1ZU"/>
        <s v="29DNBPS0948L1ZE"/>
        <s v="29AAVCA4105C1ZR"/>
        <s v="19AAGCA3551K1ZI"/>
        <s v="33AAKCA6159M1ZA"/>
        <s v="27AAMFP6696F1ZL"/>
        <s v="07AADCA7459D1ZQ"/>
        <s v="27AAMCA3257A1ZX"/>
        <s v="27AAQCA7197M1ZP"/>
        <s v="27AANCA2425M1ZF"/>
        <s v="27AAMCA0371R1Z5"/>
        <s v="27AATCS6370F1ZU"/>
        <s v="27AAMCA8514C1ZR"/>
        <s v="29AANCA8325L1Z2"/>
        <s v="32AARCA4115E1Z2"/>
        <s v="27AAOCA9707B1ZM"/>
        <s v="36AAPCA2499F1ZB"/>
        <s v="27ALEPD7439D1ZA"/>
        <s v="27AAACA4479N1Z8"/>
        <s v="27AAACA9058M1Z9"/>
        <s v="29AAICB2373C1ZT"/>
        <s v="27ABWFA2175M1ZR"/>
        <s v="24AAWFA9784F1ZT"/>
        <s v="27AECPH3135H1ZU"/>
        <s v="27AHZPS4818C1ZS"/>
        <s v="27AAFCS9294L1ZI"/>
        <s v="24AAACH6064Q1Z8"/>
        <s v="27AAQCA4292F1ZE"/>
        <s v="09AAECA7236R1Z1"/>
        <s v="24AALCA9374P1ZV"/>
        <s v="29AAWCA1308G1ZJ"/>
        <s v="27ABOFA0143M1ZB"/>
        <s v="07AAMCA5158J1ZC"/>
        <s v="06AABCA1394D1Z4"/>
        <s v="27EQXPK5267C1ZA"/>
        <s v="06AALCA8703C1ZX"/>
        <s v="24AACCA8838M1ZB"/>
        <s v="33AALCA9425H1ZL"/>
        <s v="27AAVCA6938R1ZF"/>
        <s v="27AAXFA0448B1ZJ"/>
        <s v="27AAICA0874D1ZU"/>
        <s v="27ADMPK3536E1ZK"/>
        <s v="27AARCA2673B1ZO"/>
        <s v="27AAJFL1791J1ZX"/>
        <s v="27AAUCA8940J1ZY"/>
        <s v="27ABLFA7389Q1ZC"/>
        <s v="27AABPD6686J1ZG"/>
        <s v="27AAACO5172E1ZL"/>
        <s v="29AAQCA2793P1ZN"/>
        <s v="27AAAFA4690A1ZW"/>
        <s v="08AADCA7706R2Z4"/>
        <s v="07AAECA1076H1ZW"/>
        <s v="27AACCA5017G1Z1"/>
        <s v="07AAUCA6928L1ZW"/>
        <s v="27AADCA4563C1ZZ"/>
        <s v="27AAGCA3039C1Z3"/>
        <s v="27AABCA3964B1Z0"/>
        <s v="27AAICA1856B1ZY"/>
        <s v="27AABCA7958F1ZI"/>
        <s v="29AATCA6250G1ZB"/>
        <s v="29AARCA3477F1Z8"/>
        <s v="07AAACY1879N1ZO"/>
        <s v="06AAFCR0329D1ZU"/>
        <s v="27AADCA0174D1Z6"/>
        <s v="24ACRPP8361J1ZY"/>
        <s v="27ABSFA2190G1Z9"/>
        <s v="27AAMCA2051L1ZK"/>
        <s v="29AAGCA0409E1Z3"/>
        <s v="27AAACI5126N1ZE"/>
        <s v="29AACCA8907B1ZU"/>
        <s v="27ABXFA8188P1Z3"/>
        <s v="29AAJCA4671R1ZT"/>
        <s v="27AALCA5168M1Z3"/>
        <s v="27AAOPP2634H1ZG"/>
        <s v="27ALPPP2928J1ZI"/>
        <s v="27AABCL3669A1ZP"/>
        <s v="27AAICA9546L1Z2"/>
        <s v="24AAGCV5396M1ZN"/>
        <s v="27AALCA2369J1ZC"/>
        <s v="33AABCA8390B1Z1"/>
        <s v="24AAACW5241J1ZE"/>
        <s v="07ABAFA2011N1ZU"/>
        <s v="27AAACA5075E1ZX"/>
        <s v="27ABBFA2862N1Z8"/>
        <s v="08AAACG4212D1Z8"/>
        <s v="27AALCA6395C1ZH"/>
        <s v="29AANCA7989A1Z5"/>
        <s v="27AAECA5750A1Z3"/>
        <s v="27AETPJ3346R1ZL"/>
        <s v="27AADFA2661K1ZK"/>
        <s v="29AAWCA3427A1ZN"/>
        <s v="27AAOCA4541M1Z9"/>
        <s v="24BOTPS6816J1Z7"/>
        <s v="29AAPCA9983L1ZI"/>
        <s v="27AAFCM5904R1ZV"/>
        <s v="27AANCA3332R1Z5"/>
        <s v="27AAZFA1564A1ZG"/>
        <s v="27AAACO7149M1ZZ"/>
        <s v="24AAHCA6677K1Z9"/>
        <s v="24AAKCM3129M1Z9"/>
        <s v="07ABKFA8094K1ZV"/>
        <s v="27AAACL3346D1ZU"/>
        <s v="27AAPFB9642L1ZR"/>
        <s v="27AAFFB0462N1ZD"/>
        <s v="27AAHPS5959D1ZA"/>
        <s v="27AAHFB7593A1ZG"/>
        <s v="27AACCB0354P1ZJ"/>
        <s v="23AAECB4873H1ZQ"/>
        <s v="27AAICB3690G1ZJ"/>
        <s v="27AAACB5759Q1Z0"/>
        <s v="36AAGCB9665F1ZD"/>
        <s v="19AAGCB1323G1Z0"/>
        <s v="29AADTB6763C1ZP"/>
        <s v="27AACCB7026L2ZJ"/>
        <s v="21AAGCB4059D2Z5"/>
        <s v="24AAFCB9503P1ZD"/>
        <s v="08AAACB3293K2ZI"/>
        <s v="27AAICB7562K1Z7"/>
        <s v="27AACCB9240J1ZK"/>
        <s v="29AASFB1082H1Z7"/>
        <s v="29AAACW0042P1Z3"/>
        <s v="27BDXPJ3401R1ZU"/>
        <s v="27AAZFB9151A1Z8"/>
        <s v="27ADPPD2532C2ZX"/>
        <s v="27AAJCB5841L1ZA"/>
        <s v="29AAJCB0324Q1ZC"/>
        <s v="27AAACB2976M3Z9"/>
        <s v="27AAJCB0324Q1ZG"/>
        <s v="27AAACB2987J1ZE"/>
        <s v="27AAGAB3643M1ZJ"/>
        <s v="27AACCB3357N1ZE"/>
        <s v="27AAICB7595E1ZB"/>
        <s v="27AAACB4214A5ZD"/>
        <s v="07AAKCB5066C1ZT"/>
        <s v="24AAKFB4758L1Z3"/>
        <s v="27AAAFB3338A1Z4"/>
        <s v="27AAQFB7067C1ZA"/>
        <s v="24AAFCB8619N1ZA"/>
        <s v="27AAGCB2277B1ZY"/>
        <s v="27ANSPL4284G1ZH"/>
        <s v="27AAFFB9190D1ZF"/>
        <s v="27AAFCB4335B1Z4"/>
        <s v="07AAECB7131Q1ZC"/>
        <s v="07AADCB7594C1ZN"/>
        <s v="27AAMFD3303P1Z6"/>
        <s v="07AAECB6007B1ZA"/>
        <s v="27AABCB5041J1ZU"/>
        <s v="27AACCB9951A1ZT"/>
        <s v="27AAACB4886E2ZM"/>
        <s v="29AADCB2334A1Z9"/>
        <s v="07AADCC8115E1ZZ"/>
        <s v="09AAJCB0091Q1Z6"/>
        <s v="29AAGCB3337G1ZP"/>
        <s v="27AAACB6667R1ZX"/>
        <s v="09AAECB7698C1ZD"/>
        <s v="27AAJCB5177H3ZC"/>
        <s v="27AASFB0795M1ZQ"/>
        <s v="09AAHCB5140Q1Z8"/>
        <s v="27AAEPF4694H1ZK"/>
        <s v="33AAACB0446L1ZZ"/>
        <s v="29AAFCP1806R1ZV"/>
        <s v="27AAECB0418L1ZS"/>
        <s v="29AAKCB7628L1Z0"/>
        <s v="27AALCB1773D1ZQ"/>
        <s v="27AAFCB5405H1Z3"/>
        <s v="27AALCB6612P1Z5"/>
        <s v="27AAACB2077P1ZD"/>
        <s v="29AAECB1796K1Z7"/>
        <s v="27AAACB0764B1Z8"/>
        <s v="24AAWFB4735HIZ7"/>
        <s v="27AAKCA4685J1Z6"/>
        <s v="27AAICB7283R1ZR"/>
        <s v="27AEJPB4120K1ZR"/>
        <s v="29AACCE2465L1ZC"/>
        <s v="29AAICB7572R1ZN"/>
        <s v="29AAFCB0431J1ZU"/>
        <s v="27AAQFB4253N2ZW"/>
        <s v="27AAMPF0018P1ZL"/>
        <s v="07ASCPK7198P1ZW"/>
        <s v="27AAFFB6917J1Z9"/>
        <s v="19AAECB2615F1ZZ"/>
        <s v="06AABCT6407C1ZR"/>
        <s v="29AADCB3136C1Z3"/>
        <s v="27AANFB1615M1ZA"/>
        <s v="27AAFCB6132Q1ZA"/>
        <s v="33AAGCB9879D1ZF"/>
        <s v="27AAHCB6254D1ZS"/>
        <s v="27AAGCB8912K1ZD"/>
        <s v="27AAECB7030N1ZI"/>
        <s v="24AAKCB0690G1ZT"/>
        <s v="24AAPFB1016Q1ZB"/>
        <s v="27AAICB5709N1Z8"/>
        <s v="29AAKCB1297M1Z1"/>
        <s v="29AAECB6417B1ZY"/>
        <s v="27AABCZ2799P1ZB"/>
        <s v="06AABCE0544R1ZH"/>
        <s v="06AAFCB0620B1ZK"/>
        <s v="09AAJCB2904N1ZE"/>
        <s v="27AABCB2115P1ZP"/>
        <s v="27AAZFB4248E1Z4"/>
        <s v="27AAHCB3654L1Z7"/>
        <s v="33AANFC5564C1ZL"/>
        <s v="36AAECC7711K1ZK"/>
        <s v="27AAJCC4540P1Z7"/>
        <s v="24AAICC9144N1Z8"/>
        <s v="33AADCC8600J1ZV"/>
        <s v="27AAGCC2524A1Z9"/>
        <s v="27AAJFC2685G1ZA"/>
        <s v="07AACCW7106N1Z0"/>
        <s v="29AAACC6921B1Z0"/>
        <s v="27AAFCC3542B1Z4"/>
        <s v="24AAICC5609E1ZX"/>
        <s v="27AAECC3267C1ZX"/>
        <s v="33AACCC9193R1ZY"/>
        <s v="29AABPK4787H1ZC"/>
        <s v="36AAJCC8351N1Z3"/>
        <s v="27AABCR7388E2Z2"/>
        <s v="09AAHCT8537B1Z6"/>
        <s v="27AAFCC0985J1ZE"/>
        <s v="27AADCC3964B1ZW"/>
        <s v="29AAECC1055C1Z3"/>
        <s v="24AAPFC6825Q1ZR"/>
        <s v="27AAFCC1544B1Z6"/>
        <s v="20AADCC0743J1Z6"/>
        <s v="27AAECC0521D1ZC"/>
        <s v="09AAACC9047Q1Z0"/>
        <s v="27AAAPC8323J1ZW"/>
        <s v="27AAICC5798E1Z9"/>
        <s v="27AAGCC4450K1ZJ"/>
        <s v="27AABCC4014A1ZH"/>
        <s v="33AAHCC9325L1ZF"/>
        <s v="36AABFC0789P1ZZ"/>
        <s v="27AABCC9172D1ZQ"/>
        <s v="24AAFCC0091F1Z4"/>
        <s v="24AAICC7637J1ZO"/>
        <s v="27AACCC6709P1Z7"/>
        <s v="29AULPK7769D1Z1"/>
        <s v="33AAKCC9401C1Z2"/>
        <s v="27AADCC7283K1Z9"/>
        <s v="27AAFCC7492N1ZY"/>
        <s v="27AAJCC9384M1ZT"/>
        <s v="07AABCC8571C1ZT"/>
        <s v="27AANFC1053G1ZM"/>
        <s v="27AADCC0654Q1ZC"/>
        <s v="27AAGCC9683G1Z7"/>
        <s v="29AAICC6655N1ZW"/>
        <s v="09AANCS9846E1ZP"/>
        <s v="27AAFFC9024K1ZA"/>
        <s v="24AABFC2255J1ZR"/>
        <s v="06AAICC9023E1ZV"/>
        <s v="33AAGCC6660D1ZX"/>
        <s v="29AADCV3419J1Z2"/>
        <s v="27AAGCC3917P1Z7"/>
        <s v="29AAFCC4360B1ZY"/>
        <s v="27AACCC6334Q1Z8"/>
        <s v="29AAGCC2500A1ZD"/>
        <s v="07AAACC3885C1ZV"/>
        <s v="27AAGFC9190D1ZD"/>
        <s v="27AABCM6403F2ZR"/>
        <s v="29AAHCC4914D1ZS"/>
        <s v="06AAICR1527N1Z4"/>
        <s v="27AAGCC6492B1ZO"/>
        <s v="09AAJCC7607B1ZS"/>
        <s v="07AADCC1209K1ZX"/>
        <s v="27AABCC3119L1ZQ"/>
        <s v="37AAFCC6436L3Z9"/>
        <s v="29AAECC3893Q1ZS"/>
        <s v="29AAMFC8439P1ZG"/>
        <s v="29AAECC6017C1ZZ"/>
        <s v="33AASFC7408E1ZH"/>
        <s v="24AAPFC9211N1Z3"/>
        <s v="24AAMFC6275B1ZL"/>
        <s v="33AAHCC7184C1Z9"/>
        <s v="27AGEPT9914A1ZB"/>
        <s v="33AAICC1448D1Z3"/>
        <s v="27AAHCC8437F1ZI"/>
        <s v="06AAECB1467B1Z6"/>
        <s v="27AAICC1989K1Z3"/>
        <s v="27AAACC4865C2ZU"/>
        <s v="27AACCC6419N1ZC"/>
        <s v="23AAHCC6962H1ZK"/>
        <s v="27AAAFC0924D1Z3"/>
        <s v="27AAACC5102G1Z7"/>
        <s v="27AABCC5323Q1ZE"/>
        <s v="27AABCC0038Q1ZK"/>
        <s v="06AAFCC7880G1ZH"/>
        <s v="27AALFC5764E1ZA"/>
        <s v="27AANFC1959M1ZU"/>
        <s v="06AZTPS1834L1ZO"/>
        <s v="27AAGCC2326Q1ZC"/>
        <s v="27AAHCC3758R1ZV"/>
        <s v="24AAIPD2742C1ZD"/>
        <s v="24AAGCC5177P1Z5"/>
        <s v="29AACCC8342A1ZX"/>
        <s v="27AAECB5678G1ZF"/>
        <s v="34AABCO0667M1ZA"/>
        <s v="27AAACO6711H1ZK"/>
        <s v="27AAHCE4277B1ZQ"/>
        <s v="27AACCC1608F1Z4"/>
        <s v="06AAGCC7251C2ZY"/>
        <s v="06AACCC5193K1ZH"/>
        <s v="36AAPFC5101P1Z5"/>
        <s v="36AAGCA2813C3Z6"/>
        <s v="27AAGCC1835Q1Z8"/>
        <s v="27AADCC9263D1ZO"/>
        <s v="27AAHCC8875D1ZC"/>
        <s v="29AAECC8258R1ZP"/>
        <s v="27AAICC3909K1ZF"/>
        <s v="07AAJFC7590A1ZI"/>
        <s v="27AARFC2986J1ZR"/>
        <s v="27ARAPA5023E1ZJ"/>
        <s v="09AAECC1837C2ZY"/>
        <s v="36AAQFC7436E1Z9"/>
        <s v="27AAECC5896K1Z1"/>
        <s v="07AAGCH5076E1ZL"/>
        <s v="27AAOFC4951A1ZK"/>
        <s v="27AACFC1503A1ZE"/>
        <s v="27ABFCS3501B1ZV"/>
        <s v="08AADCD9639E1ZH"/>
        <s v="27AAECC9131B1Z0"/>
        <s v="27AABCC5241R1ZB"/>
        <s v="36AAHCC0597Q1ZZ"/>
        <s v="27AABCC6695B1ZO"/>
        <s v="29AAYCS0574L1ZE"/>
        <s v="27AAKCC0457C1ZX"/>
        <s v="27AAACC1905B1ZE"/>
        <s v="27AAGCC5545F1ZO"/>
        <s v="27AACCD7119G1ZR"/>
        <s v="27AALFD9552F1Z5"/>
        <s v="27AAACD0548F1Z0"/>
        <s v="29AAGCD5399C1ZD"/>
        <s v="27AAACD3086C1ZZ"/>
        <s v="27AAECD8248A1ZT"/>
        <s v="36AAGCD2450A1Z8"/>
        <s v="27AAACD2131N1ZS"/>
        <s v="27AALFD4215D1ZR"/>
        <s v="06AAACD0774B1Z8"/>
        <s v="06AAECD4922D1Z2"/>
        <s v="27AADCD9159K1Z5"/>
        <s v="24AAHCD6866H1ZE"/>
        <s v="27AAEPM9060E1ZP"/>
        <s v="27AAGCD7683R1ZN"/>
        <s v="33AADCJ8053A1Z0"/>
        <s v="07AANFD8164B1ZF"/>
        <s v="27AAECD4089P1ZZ"/>
        <s v="27AABPM2178E1ZV"/>
        <s v="19AAICD0378H1ZH"/>
        <s v="27AACCD9919N2ZZ"/>
        <s v="36AAECD8833H1ZH"/>
        <s v="27AAECD6735C1ZT"/>
        <s v="27AALCP2754J1Z0"/>
        <s v="27AAECS5406P1ZX"/>
        <s v="27AAHCD3049A1Z1"/>
        <s v="07AADCB0957D1Z0"/>
        <s v="29AHEPP4699R1Z2"/>
        <s v="19AAGCD9780M1ZS"/>
        <s v="27AAECD5238N1ZA"/>
        <s v="19AADCD1139P1ZC"/>
        <s v="27AAOFD1411C1ZY"/>
        <s v="27AAGCD2503E1Z5"/>
        <s v="29AADCD8257G1ZD"/>
        <s v="07AAICD8933C1ZN"/>
        <s v="29AAPFD0872L1ZV"/>
        <s v="09AAHCD4492P1ZV"/>
        <s v="27AARFD9506F1Z5"/>
        <s v="27AABCD5433A1Z7"/>
        <s v="27AACCD8583E1ZH"/>
        <s v="27AAMFD3514E1ZO"/>
        <s v="27AADCD3962A1ZZ"/>
        <s v="27AAHCD5077A1ZT"/>
        <s v="27AAJCD1952A1ZZ"/>
        <s v="36AAECD0732B1ZB"/>
        <s v="27AAICD6099H1Z6"/>
        <s v="27AAHCD1751H1ZQ"/>
        <s v="09AAFCD9821N1Z2"/>
        <s v="07AAHCD7883L1ZY"/>
        <s v="33AAHCD2326A1ZE"/>
        <s v="19ACDPC3827F1Z1"/>
        <s v="27AAFCC5285K1Z9"/>
        <s v="27AALFD7490G1Z2"/>
        <s v="24AATFD9151G1Z6"/>
        <s v="27AACPB9580G1ZP"/>
        <s v="27AAFCD1800M1ZR"/>
        <s v="27AIZPK9924A1ZS"/>
        <s v="27AACCD5688A1ZP"/>
        <s v="27AHFPC5890G2Z9"/>
        <s v="06AAEFD5448F1ZL"/>
        <s v="27AACCD1773E1ZV"/>
        <s v="27AABPD4830A1ZH"/>
        <s v="27AAACD1678A1Z1"/>
        <s v="27AAJCD3260H1ZO"/>
        <s v="27AAECD2732K1ZN"/>
        <s v="27AAFCD8957K1ZZ"/>
        <s v="27AALCP9734A1Z9"/>
        <s v="27AAACD1518M1ZP"/>
        <s v="19AAMFD9286F1ZU"/>
        <s v="27AABCD2858D1ZU"/>
        <s v="33AAICD7645R1ZY"/>
        <s v="29AAQFD1333B1ZP"/>
        <s v="27AACFD4103D1Z5"/>
        <s v="27AACCD9262G1ZJ"/>
        <s v="27AAECD2813K1ZP"/>
        <s v="27AACCR4303G1ZP"/>
        <s v="07AAJFD3783E1Z1"/>
        <s v="29AAHCD4607L1ZC"/>
        <s v="27AERPC8194G1Z1"/>
        <s v="27AACCD9802G1ZP"/>
        <s v="24AAFCD5257L1ZG"/>
        <s v="27AACCD7088A1ZR"/>
        <s v="33AACCD6937E1ZU"/>
        <s v="07AAACE5782E1ZP"/>
        <s v="27AAACE1625N1ZM"/>
        <s v="29AACCE8474H1Z8"/>
        <s v="33AAFFE5817J1ZG"/>
        <s v="24AADCE1737A1ZB"/>
        <s v="27AADCE8417B1ZW"/>
        <s v="24AAGCE5296D1ZO"/>
        <s v="19GOYPS5366K1ZJ"/>
        <s v="24AAIFE9214G1ZK"/>
        <s v="27AAGCE5453L1ZA"/>
        <s v="29AACCE9169K1ZZ"/>
        <s v="27AAHFE1516E1ZU"/>
        <s v="07AAECT2816J1ZA"/>
        <s v="33AAIFE5371N1Z4"/>
        <s v="27AAHCE0330P1ZJ"/>
        <s v="27AACCE3750E1ZX"/>
        <s v="07AADFE7430M1ZA"/>
        <s v="27AACCE4238K1ZJ"/>
        <s v="27AACCE0815E1Z5"/>
        <s v="06AAECE2151R1ZF"/>
        <s v="29AACCE0126G1Z1"/>
        <s v="33AAFCE3468A1Z2"/>
        <s v="27AAAFE0516D1Z5"/>
        <s v="27AADCN5780C3ZF"/>
        <s v="27AAEFF3730A2ZZ"/>
        <s v="29AACCE3991M1Z1"/>
        <s v="07AAACE8177D1ZO"/>
        <s v="27AADCE5360R1Z3"/>
        <s v="27AABCE9798B1ZC"/>
        <s v="29AAFFE7863E1Z6"/>
        <s v="27AAACE7656H2ZF"/>
        <s v="27AAACE8795R1ZL"/>
        <s v="27AAECE5682K1Z7"/>
        <s v="07ATSPD6441K1ZB"/>
        <s v="27AABCE5632L2ZH"/>
        <s v="06AAGFE1583N1Z5"/>
        <s v="27AAGCE3086K1ZB"/>
        <s v="27AADCE0103E1ZF"/>
        <s v="27AAFCE4023M1ZL"/>
        <s v="27AAACE1884D1ZU"/>
        <s v="27AAFCK4931J1ZC"/>
        <s v="27AAFCE5638N1Z4"/>
        <s v="27AAFCE1920P1ZF"/>
        <s v="27AADCE5281F1ZO"/>
        <s v="27ADJPN8177D1Z7"/>
        <s v="27AACCE8337P1Z1"/>
        <s v="27AAACE6597R1ZP"/>
        <s v="27AACCP6502H1ZK"/>
        <s v="29AAFCE8884Q1ZG"/>
        <s v="27AAGCE8414P1Z3"/>
        <s v="27AAECE8994N1ZO"/>
        <s v="27AAFCE5035K1ZJ"/>
        <s v="29AAFCE6754M1ZZ"/>
        <s v="27AABCE6978K1Z1"/>
        <s v="33AAACE3903H1Z5"/>
        <s v="36AAACE8075C1ZS"/>
        <s v="08AAACE8829L1Z6"/>
        <s v="07AADCE1360M1ZN"/>
        <s v="07AAACE0689G2ZO"/>
        <s v="27AACCE2739B1Z0"/>
        <s v="27AADFE3151H1ZP"/>
        <s v="27AAGCE0778G1ZJ"/>
        <s v="27AABCE9455H1ZE"/>
        <s v="29AACCE0507F1Z2"/>
        <s v="29AAECL4365L1Z0"/>
        <s v="33AABCE4137C1ZA"/>
        <s v="27AAACE3622P2ZG"/>
        <s v="27AADCE9643B1ZQ"/>
        <s v="27AACCE2158E1ZX"/>
        <s v="27AABCE6609D1ZW"/>
        <s v="36AABCE2372B3Z3"/>
        <s v="24AALFE1320N1ZJ"/>
        <s v="07AAFCE9504P1Z5"/>
        <s v="29AAGCE3474M1Z3"/>
        <s v="07AABCE4577G1ZL"/>
        <s v="09AAGFE0385C1ZO"/>
        <s v="09AADCE0417D1Z6"/>
        <s v="27AABCE6052A1Z5"/>
        <s v="36AAGCE8883F1Z6"/>
        <s v="09AAECE0158Q2Z7"/>
        <s v="27AAUPR6474K1ZN"/>
        <s v="27AACCF2152P1ZF"/>
        <s v="08AAECF0314K1ZV"/>
        <s v="27AAACF6380K1ZD"/>
        <s v="27AABCF2178C1ZX"/>
        <s v="36AADCF9768L1ZV"/>
        <s v="24AAACC2688K2ZI"/>
        <s v="27AABCF0329B1ZA"/>
        <s v="27AADCF6117F1ZU"/>
        <s v="27AAZCS8890C1ZH"/>
        <s v="27AAACF5254A1Z3"/>
        <s v="27AAFFF0896A1ZM"/>
        <s v="27AAEFF4491J1Z5"/>
        <s v="27AAECF5980H1ZC"/>
        <s v="27AABCB7028F1ZW"/>
        <s v="27AACCF3004C1ZD"/>
        <s v="27AAACK6529K1Z9"/>
        <s v="27AAACF9412G1ZR"/>
        <s v="27AAACF9413H2ZN"/>
        <s v="27ABMPA2076M1ZG"/>
        <s v="27AAACS7947P1ZJ"/>
        <s v="27AAECF1584F1ZO"/>
        <s v="06AADCF1601L1ZY"/>
        <s v="27AABCF2043G1Z1"/>
        <s v="27AAUPS5732M1ZR"/>
        <s v="29AABCF4931D1ZU"/>
        <s v="27AAACF9151G1ZN"/>
        <s v="33AAECF4111A1ZK"/>
        <s v="27AACCF8112F1ZW"/>
        <s v="27AAECF7450N1Z6"/>
        <s v="36AABCF7425Q1Z5"/>
        <s v="27AABCF2133M1ZP"/>
        <s v="27BIBPM1600G1ZS"/>
        <s v="33AACCF4017H1Z3"/>
        <s v="07AAECF8350M1ZP"/>
        <s v="27AADCF6046P1Z5"/>
        <s v="27AACCF7395J1Z4"/>
        <s v="27AAATM1651R1Z5"/>
        <s v="27AAGFF0527P1Z6"/>
        <s v="27AACCF7289F1ZC"/>
        <s v="27AABCF7632B1ZY"/>
        <s v="27AAACF1063H1ZY"/>
        <s v="27AACCF5336P1Z7"/>
        <s v="27AAAFF4938Q2ZU"/>
        <s v="27AADCF2871Q1Z2"/>
        <s v="07AAOCA4991K1Z1"/>
        <s v="27AAEFF3379D1ZH"/>
        <s v="27AAAFF6326Q1Z1"/>
        <s v="27AAACF2254J1ZQ"/>
        <s v="29AAIFF1047J1ZB"/>
        <s v="27AAFCG3922M1ZD"/>
        <s v="27AAHFG1650R1ZY"/>
        <s v="24AAICG3555D1ZU"/>
        <s v="27AAKCG7463J1Z2"/>
        <s v="27AARFG7164Q1ZD"/>
        <s v="36AAECD3482A2ZZ"/>
        <s v="27AAACG3996J1Z6"/>
        <s v="09AAKCG5890R1ZH"/>
        <s v="27AAACG1699Q1ZW"/>
        <s v="09AAGCG1126N1ZG"/>
        <s v="29AMCPM7481P1Z6"/>
        <s v="27AAFPG9086P1ZX"/>
        <s v="27AACCG1233C1Z9"/>
        <s v="24AAHCG3857B1ZU"/>
        <s v="29AAECG6955B3ZG"/>
        <s v="27AAPFN4306B1ZH"/>
        <s v="27AAECG3916G1ZP"/>
        <s v="27AXBPG9904H1ZG"/>
        <s v="27AAACG2377B1ZY"/>
        <s v="36AANFG5868M1ZJ"/>
        <s v="08AAYFG0164H1Z3"/>
        <s v="27AAACG3661L1ZG"/>
        <s v="33AAECG8798E1ZA"/>
        <s v="36AACCG5402F1Z1"/>
        <s v="36AAHCG0383N1Z9"/>
        <s v="27AAJCG9226A1ZP"/>
        <s v="29AAECG5835A1ZR"/>
        <s v="27AABCG5378B1ZQ"/>
        <s v="29AAHCG3472G1ZF"/>
        <s v="27AAKCG0049C1ZX"/>
        <s v="27AAACG1274B1Z4"/>
        <s v="19AAACG9344A1ZS"/>
        <s v="27AABCG0675P2Z6"/>
        <s v="27AAHFG2252R1ZY"/>
        <s v="27AAHCG8722F1ZI"/>
        <s v="33AAECG1292R1Z8"/>
        <s v="27AADFG4463A1ZS"/>
        <s v="27AADCA9318F1ZQ"/>
        <s v="27AAFCG8761J1Z4"/>
        <s v="27AACCG0928Q1Z8"/>
        <s v="27AAACG3441L1ZM"/>
        <s v="27AAACH2821F1Z0"/>
        <s v="27AAAFG2163L2ZE"/>
        <s v="33AAGCG1791F1ZR"/>
        <s v="07AACCG2780L1ZE"/>
        <s v="07AAWFG2492G1ZY"/>
        <s v="27AAFCG9911L1Z6"/>
        <s v="27AAACG7978A1ZJ"/>
        <s v="27AADCG1614N1ZK"/>
        <s v="27AADFZ2304B1ZN"/>
        <s v="27AAHFG0858R2ZP"/>
        <s v="27AAGFG0504M1ZI"/>
        <s v="27AAACG1347B1Z6"/>
        <s v="07AAGCG3338N1ZA"/>
        <s v="07AABCG2434N1ZK"/>
        <s v="27AACCG8152G1ZL"/>
        <s v="27AAGCG7348J1Z6"/>
        <s v="27AADCG8315L1ZC"/>
        <s v="33AADCE4072E2Z1"/>
        <s v="09AACCG7788C1ZB"/>
        <s v="07AABCV4078M1ZV"/>
        <s v="27AWBPS7977H1ZT"/>
        <s v="27AAGCG9966N1ZM"/>
        <s v="09AAECG2112N1ZM"/>
        <s v="07AANFG8668F1ZV"/>
        <s v="29AAGCG0740A1Z3"/>
        <s v="29AAECG5788J1ZW"/>
        <s v="27AAKCG0698M1ZX"/>
        <s v="29AABCG9582D1ZC"/>
        <s v="06AAMCA8162C1ZR"/>
        <s v="27AAZFG6277A1ZY"/>
        <s v="29ABNFA6103G1ZH"/>
        <s v="27AAGCG2620P1ZD"/>
        <s v="27AAJCG6731A1ZT"/>
        <s v="29AABCG1925G1ZR"/>
        <s v="27AABCG2233R1ZD"/>
        <s v="27AAACG3685L1Z8"/>
        <s v="27AADCK1938P1Z1"/>
        <s v="33AAFCG7941Q1Z1"/>
        <s v="07AAICG1123B1ZA"/>
        <s v="27AASCS0649G1ZZ"/>
        <s v="29AAJCG1323J1ZK"/>
        <s v="27AAMFH3556J1ZZ"/>
        <s v="27AAKFH5611E1ZK"/>
        <s v="27AADCH4600D1ZW"/>
        <s v="27AEVPA5109H1ZG"/>
        <s v="27AAACH1126K1ZT"/>
        <s v="29AAECH9569A1ZB"/>
        <s v="27AACCH5417P1Z7"/>
        <s v="07ACPPT5377E1Z1"/>
        <s v="27AAGFH0247N1Z7"/>
        <s v="29AADCH7179R1ZJ"/>
        <s v="29AAQFH0674P1ZI"/>
        <s v="36AACCH5932K1ZE"/>
        <s v="27AAECH0771N1ZA"/>
        <s v="27AAECS1377H1Z8"/>
        <s v="27AADCS9617D1ZA"/>
        <s v="27AAECH6348F1ZI"/>
        <s v="24AYTPR6425R1ZC"/>
        <s v="19AAGCH3233H1ZN"/>
        <s v="33AABCE5209K1ZU"/>
        <s v="27AAECH4365A1ZV"/>
        <s v="24AAFCH2122L1ZU"/>
        <s v="09AACCH6657B1ZM"/>
        <s v="27AABCH6852K1Z9"/>
        <s v="27AAEFH2810F2ZS"/>
        <s v="27AANFH9227K1ZS"/>
        <s v="27AACCH9950M1ZZ"/>
        <s v="27AAACH9074L1Z4"/>
        <s v="27AACCH0361A1Z9"/>
        <s v="27AAECH2336KIZG"/>
        <s v="33AACCV1993J1Z3"/>
        <s v="07AAECH6959C1ZH"/>
        <s v="27AAACH1250Q1ZG"/>
        <s v="27AADCH2953F1ZO"/>
        <s v="27AACAH6384D1ZO"/>
        <s v="27AACCK4509K1ZF"/>
        <s v="27AKVPM0782G1ZO"/>
        <s v="27AAGCH1463B1ZY"/>
        <s v="09AAECH1147A1Z3"/>
        <s v="27AACCH8930K1Z9"/>
        <s v="27AAACH5024N1ZI"/>
        <s v="27AAECH8114R1Z1"/>
        <s v="27BBQPK2511N1ZB"/>
        <s v="27AADCA2325A1ZF"/>
        <s v="29AANFH1208A1ZS"/>
        <s v="27AAGCH3269K1Z7"/>
        <s v="27AFKPT2548H1Z1"/>
        <s v="27AAECH0828A1Z3"/>
        <s v="29AAFCH1830B1Z0"/>
        <s v="29AABCU3841P1ZR"/>
        <s v="27AALFH4773J1ZV"/>
        <s v="07AADFI7432F1ZJ"/>
        <s v="27AAQCS7769F1ZK"/>
        <s v="27AAECI7521B1ZW"/>
        <s v="09AAECI5668M1ZV"/>
        <s v="27AAACI7299C1ZF"/>
        <s v="09AACCI1475N1Z6"/>
        <s v="07AAACI1000K1Z5"/>
        <s v="27AABCI3633F1ZU"/>
        <s v="36AABCI8958H1Z5"/>
        <s v="06AACCI5313D1Z4"/>
        <s v="27AAPFN3232J1Z1"/>
        <s v="27AAACI6279C1ZL"/>
        <s v="19AABCI3204L1ZN"/>
        <s v="27AKZPG8385K1Z2"/>
        <s v="27AAGFI4502F1ZP"/>
        <s v="27AAACI6824P1Z3"/>
        <s v="27AADCI2365Q1Z2"/>
        <s v="23AAACI7067A1Z1"/>
        <s v="27AABCB5711D1Z6"/>
        <s v="27AACCI6787R1ZJ"/>
        <s v="27AAFFI1400D1Z3"/>
        <s v="27AACCF3417Q1ZS"/>
        <s v="07AABCI1059H1ZS"/>
        <s v="37AACCC8610K1ZK"/>
        <s v="27AAGCI3615L1ZE"/>
        <s v="07AADCI7269P1ZT"/>
        <s v="27AADCI7269P1ZR"/>
        <s v="09AAECI1590A1ZV"/>
        <s v="29BMNPM7931E1ZM"/>
        <s v="06AAACI7150G1ZT"/>
        <s v="27AAACI9591H1Z6"/>
        <s v="27AACCI0089E1ZR"/>
        <s v="30AADCI2065H1Z1"/>
        <s v="27AAECI1883N1Z2"/>
        <s v="27AADCI6763N1ZY"/>
        <s v="29AAACI7253A1ZT"/>
        <s v="06AABCI6099R1ZR"/>
        <s v="27AABCI7911G1ZN"/>
        <s v="27AAJCS5286L1ZM"/>
        <s v="27AAFCI8394B1ZE"/>
        <s v="27AABCI8682E1ZD"/>
        <s v="27AAGCI1556A1ZX"/>
        <s v="07AAECI5881L1Z2"/>
        <s v="27AAECI1596G1ZF"/>
        <s v="33AAACI6333F1ZZ"/>
        <s v="27AADCI4854Q1ZW"/>
        <s v="06AAACI7300N1ZM"/>
        <s v="27AADCI1500K1ZV"/>
        <s v="24AAFCI2036Q1ZE"/>
        <s v="33DBFPS5850H2ZF"/>
        <s v="27ABOFA7864K1ZP"/>
        <s v="27AAFCI6368B1ZK"/>
        <s v="07AAFCI6379G1Z9"/>
        <s v="36AAACI8121K1ZK"/>
        <s v="06AAGCI2186N1Z6"/>
        <s v="33AAFCI2801M1ZQ"/>
        <s v="33AACFI0649B1Z0"/>
        <s v="19AOIPS1866E1ZL"/>
        <s v="24AABCI7261H1ZO"/>
        <s v="27AAECI5415N1ZA"/>
        <s v="07AAHF12791P1ZQ"/>
        <s v="24AAHFI5332A1ZY"/>
        <s v="29AADCI7014G1ZN"/>
        <s v="27AAECI3397P1ZT"/>
        <s v="29AAFCI0076E1ZP"/>
        <s v="27AAATA0145Q1ZO"/>
        <s v="09AACCF9234G1ZJ"/>
        <s v="29AAECR8453M1ZN"/>
        <s v="27AAECI0630H1ZW"/>
        <s v="36AAGCI6201E1ZY"/>
        <s v="29AAACI5295G1ZB"/>
        <s v="27AAFCI6747N1ZW"/>
        <s v="27AAFCI9301J1ZG"/>
        <s v="09AAEFI5203R1Z0"/>
        <s v="27AABCI6397J1Z2"/>
        <s v="27AAACI1984N1Z4"/>
        <s v="24DEEPS9957H1ZU"/>
        <s v="27AACCI5363D1ZQ"/>
        <s v="27AAGCI5892K1ZX"/>
        <s v="24AACCI7644H1ZK"/>
        <s v="09AAAFG5737A1Z"/>
        <s v="09AABCI6164M1Z5"/>
        <s v="27AFXPD2677J1ZT"/>
        <s v="27AAFFI7197B1Z9"/>
        <s v="27AAECI5297A1ZL"/>
        <s v="27AACFI8538B1ZH"/>
        <s v="36AAFFI0140Q1ZA"/>
        <s v="27BQZPK8204N2ZW"/>
        <s v="07AAGFI1315Q1Z7"/>
        <s v="32AAIFI0178D1ZS"/>
        <s v="24AAGCI0075G1ZV"/>
        <s v="27AABCI8739G1ZB"/>
        <s v="27AABCI9596H1Z0"/>
        <s v="33AABCI6581N1Z7"/>
        <s v="24AADCI6126P1ZB"/>
        <s v="27AAECI4324G1ZR"/>
        <s v="27AACCI3379P1ZX"/>
        <s v="27AAECD9778R1ZH"/>
        <s v="24AADCI0420Q1ZO"/>
        <s v="27AACCD5595Q1ZU"/>
        <s v="27AAIFJ8323K1Z0"/>
        <s v="27AGPPA1627G1ZL"/>
        <s v="29AABCJ7436K1Z5"/>
        <s v="07AAECJ1506H1ZW"/>
        <s v="36AABTJ1768K2ZB"/>
        <s v="27AALFJ1086E1ZC"/>
        <s v="07AABCJ0640D2Z5"/>
        <s v="27AADCJ7504J1ZG"/>
        <s v="27AAQFJ1920L1Z1"/>
        <s v="27AXZPA8164F1Z0"/>
        <s v="24AAACK6167H1ZK"/>
        <s v="27AABCS4210J1ZK"/>
        <s v="27AAKFJ4645E1ZA"/>
        <s v="29AAACJ2639M1Z7"/>
        <s v="06AAECJ2106P1ZJ"/>
        <s v="27AAECJ9574D1ZA"/>
        <s v="27AAACJ2847H1ZK"/>
        <s v="27AAFCJ2302N1ZK"/>
        <s v="27AAACJ1110B1ZI"/>
        <s v="24AAFCJ3962L1ZA"/>
        <s v="27AACCV7881M1ZJ"/>
        <s v="37AABCJ6326N1Z7"/>
        <s v="33AADCJ1902A1ZG"/>
        <s v="27AAJFJ5095M1ZO"/>
        <s v="27AABCJ4309F1ZU"/>
        <s v="33AAECL0262E1Z2"/>
        <s v="27AACCJ0960H1ZO"/>
        <s v="27AAAFK0399Q1ZR"/>
        <s v="27AACCK0963F1ZO"/>
        <s v="27AAGHP2408H2Z8"/>
        <s v="08AAGCK6104N1ZA"/>
        <s v="27AABPP2596F1ZK"/>
        <s v="29AACCK9538Q1ZK"/>
        <s v="29AAHCK9757G1ZV"/>
        <s v="27AACCK2340L1ZK"/>
        <s v="27AAGCK1042B1Z4"/>
        <s v="07AADCK1243K1ZN"/>
        <s v="27AAHCK3364M1Z3"/>
        <s v="36AALFK4646B1ZE"/>
        <s v="27AADCK8554D4ZD"/>
        <s v="33AACCG4879L1Z7"/>
        <s v="24AACCN5809M1Z9"/>
        <s v="07AAAFK6365N1ZX"/>
        <s v="29AAHCK2242C1ZT"/>
        <s v="33ANPPK4299R1ZY"/>
        <s v="29AAKFK8738M1ZE"/>
        <s v="24AAJCK6886E1Z7"/>
        <s v="27AAGCK6297C1ZB"/>
        <s v="27AAFCK8470L1ZY"/>
        <s v="27AADCK3295K1Z5"/>
        <s v="27AAQFV7119R1Z2"/>
        <s v="27AAACK1750A1Z5"/>
        <s v="27AAFCK3487R1ZN"/>
        <s v="06AAECK9183B1ZK"/>
        <s v="36AADCH6153P1Z4"/>
        <s v="27AAMCP7911J1ZY"/>
        <s v="27AARFK4312L1ZZ"/>
        <s v="33AABCK1447M1ZK"/>
        <s v="27AAACK2214P1ZH"/>
        <s v="27AAAFK1142M1ZG"/>
        <s v="27AAAFK1160D1ZX"/>
        <s v="27AADCK6632J1ZC"/>
        <s v="27AACCO3342G1ZN"/>
        <s v="27AAFPS5401G1ZT"/>
        <s v="27AAHCK8637P1ZN"/>
        <s v="29AACCK9785H1ZU"/>
        <s v="06AAFCK3623D1ZY"/>
        <s v="09AAGCK1766Q1ZS"/>
        <s v="27AACCC6707D1ZY"/>
        <s v="27AAACK1741K1ZL"/>
        <s v="27AAZFK4328E1ZY"/>
        <s v="27AACCK4470D1ZQ"/>
        <s v="27AAGCK9283L1ZS"/>
        <s v="27AAFCK1331E1ZZ"/>
        <s v="27AACCK3621N1ZE"/>
        <s v="27AAATZ0931H1ZG"/>
        <s v="24AZCPD1660N1ZI"/>
        <s v="27AKNPL8923C1ZY"/>
        <s v="07AAQFK7927A1Z6"/>
        <s v="27AAECK7398A1ZD"/>
        <s v="27AASFK3395C1Z0"/>
        <s v="06AISPA1894Q1ZJ"/>
        <s v="33AAGCK2229N1ZF"/>
        <s v="27AABCK5816C2ZS"/>
        <s v="27AALFK8547K1ZM"/>
        <s v="27AAKFK7565N1ZH"/>
        <s v="33AAFCK1245B1Z7"/>
        <s v="27AABCK4453F1ZO"/>
        <s v="09AAHCK9605P1ZR"/>
        <s v="27AAICK7413N1Z2"/>
        <s v="27AAACK6811G1ZP"/>
        <s v="07BIJPK5725Q1ZL"/>
        <s v="27AAOFK7033R1ZI"/>
        <s v="27AAGCK4771P1ZT"/>
        <s v="27AAJCK0446J1ZE"/>
        <s v="27AAMFK3840Q1ZN"/>
        <s v="27AAGCK6604H1ZI"/>
        <s v="27AAHFL5118R1ZQ"/>
        <s v="27AAEFL7849N1ZJ"/>
        <s v="04AAACL5004C1ZD"/>
        <s v="27AACCL6691F1ZA"/>
        <s v="27AAACL2767L2Z5"/>
        <s v="29AAFCL3968C1ZB"/>
        <s v="27AAGCS7029C1ZF"/>
        <s v="27AAACL1880A1ZX"/>
        <s v="27AADCK1496J1Z8"/>
        <s v="27AABCL0001A1ZL"/>
        <s v="27AAFCL7218K1Z7"/>
        <s v="29AACCL3089P1ZR"/>
        <s v="27AABCL1795K1Z5"/>
        <s v="07AAVFM5528L1ZJ"/>
        <s v="06AADPT3911E1ZZ"/>
        <s v="32AACCL0980B1Z3"/>
        <s v="36AAECL9137G1ZC"/>
        <s v="19AAECD2302M1ZH"/>
        <s v="27AAGFL3886K1ZQ"/>
        <s v="29AACCL9995N1ZC"/>
        <s v="27AAECA7997B1ZG"/>
        <s v="27AACCO5456D1ZI"/>
        <s v="27AXXPM6016E1Z5"/>
        <s v="27AAIFL6099C1Z2"/>
        <s v="27AAFCL6666F1Z8"/>
        <s v="27AAECL9487H1ZW"/>
        <s v="27AADCI7251H1ZI"/>
        <s v="07AACCL5762B1ZQ"/>
        <s v="27AACCL5762B1ZO"/>
        <s v="29AADCL2388N1ZU"/>
        <s v="27AAECL7814J1Z8"/>
        <s v="36AAACL6270A1ZW"/>
        <s v="27AAACL1490J1ZG"/>
        <s v="29AKQPK8292C1ZM"/>
        <s v="27AABCL9953D1ZC"/>
        <s v="27AAECL5116F1ZQ"/>
        <s v="06AABCL9980G1Z7"/>
        <s v="27AAACL6138R1ZX"/>
        <s v="06AAGFL1758C1ZK"/>
        <s v="27AABCL4792N1ZW"/>
        <s v="27AAACL4936H1ZG"/>
        <s v="27AAACL1075D1ZW"/>
        <s v="09AGSPG4818Q1ZI"/>
        <s v="27AEFPB7394R2ZQ"/>
        <s v="27AABCL3768J1Z6"/>
        <s v="27AABCL1115B2Z9"/>
        <s v="27AAECL2780P1ZX"/>
        <s v="19AACCA2034K1ZU"/>
        <s v="27AADCL3291Q1ZW"/>
        <s v="27AABCL4915H1ZK"/>
        <s v="27AAECL6230G1ZN"/>
        <s v="27AAICM2744A1ZR"/>
        <s v="27CQRPM6609J1Z5"/>
        <s v="33AAACM2620D1Z9"/>
        <s v="19AABCB5984E1ZI"/>
        <s v="27AAECG5149F1ZM"/>
        <s v="24AAFCP5293E1ZF"/>
        <s v="27AABCN4556C1ZN"/>
        <s v="33AAICV0889R1ZG"/>
        <s v="27AACPV9522G1ZF"/>
        <s v="06AAHCM9516D2ZH"/>
        <s v="24AAICM8771D1ZC"/>
        <s v="27AAHFM5556E1Z6"/>
        <s v="27AANCM5396F1ZY"/>
        <s v="27AAHCM5660Q1ZQ"/>
        <s v="27AAHPS7614M2Z2"/>
        <s v="27AXYPS9368N1ZU"/>
        <s v="27AAHCM4999E1ZZ"/>
        <s v="19AAFCM2987C2Z9"/>
        <s v="09AAICM3148E1ZH"/>
        <s v="33AACCM0783F1ZR"/>
        <s v="27AAJFM7241C1ZE"/>
        <s v="07AALCM6921G1ZB"/>
        <s v="27AABFM0671Q1ZX"/>
        <s v="27AABCM0837F1ZQ"/>
        <s v="27AABCM0839M1Z9"/>
        <s v="29AAGCD8430N1Z4"/>
        <s v="07AAJCM3859K1ZX"/>
        <s v="27ABBFM2876N1ZQ"/>
        <s v="33AACCM1313P1ZM"/>
        <s v="09AAICM5898B1Z2"/>
        <s v="07AALCP1765H1Z6"/>
        <s v="27AAACT4015F1ZQ"/>
        <s v="27AAACM3749F1ZI"/>
        <s v="06AAKCM0966E1ZH"/>
        <s v="06AAGCM2425G1ZR"/>
        <s v="27AAACM0402L2Z8"/>
        <s v="27ABQFM4823L1ZO"/>
        <s v="29AAHCM4647F2Z7"/>
        <s v="09AAACM9369D1Z8"/>
        <s v="27ABSFM8011G1Z1"/>
        <s v="27AAVFM8071E1ZS"/>
        <s v="27AACCM4868K2ZY"/>
        <s v="36AAFCP7452B1ZJ"/>
        <s v="27AANCM3174D1ZE"/>
        <s v="27ABDFM3882C1ZB"/>
        <s v="09AANCM6123C1CU"/>
        <s v="27AAPCM1531L1Z6"/>
        <s v="07AAECM5086D1ZI"/>
        <s v="27AJVPN2926Q1Z6"/>
        <s v="07AZTPA0040J1ZK"/>
        <s v="27AAJCM7871R1ZD"/>
        <s v="27AAFCM1725J1ZG"/>
        <s v="27AAFCM2370K1ZB"/>
        <s v="29BTAPS1014E1Z1"/>
        <s v="27AABCM5192K1Z5"/>
        <s v="27AAHCM5227B1ZQ"/>
        <s v="27AAMCM2153K1Z7"/>
        <s v="29ABNFM4048G1ZX"/>
        <s v="27AAECM6715B1ZQ"/>
        <s v="27AAJCM7576K1ZP"/>
        <s v="27ABGFM9237Q1ZE"/>
        <s v="27ACOPJ7288B3Z8"/>
        <s v="07AAFCM6968F1Z4"/>
        <s v="27ABFFM6524R1ZL"/>
        <s v="27AAGCC3569B1ZS"/>
        <s v="27ACQPD5621G1ZN"/>
        <s v="27AAWCS5730N1ZG"/>
        <s v="27AAPCM0762P1ZR"/>
        <s v="36AAGCM1978C1ZG"/>
        <s v="06AALCM6663P1ZN"/>
        <s v="29AADCM7513Q2ZT"/>
        <s v="33AABCP9015E1ZS"/>
        <s v="27AAOCM3414F1ZI"/>
        <s v="27AAJCM1411D1ZY"/>
        <s v="27AAJCM1104F1ZW"/>
        <s v="27AANCM6048A1ZJ"/>
        <s v="27ABDFM9293M1ZH"/>
        <s v="27AAZFM6436D1ZT"/>
        <s v="27AACCM6923F1ZI"/>
        <s v="29AAQCP6830Q1ZC"/>
        <s v="27AAGCM2468P1ZT"/>
        <s v="27AAFFM9201Q1ZT"/>
        <s v="27AACCM4695C1ZF"/>
        <s v="27AAACD9858L1Z0"/>
        <s v="27AAFCM9884N1ZG"/>
        <s v="27AMFPM0343R2ZN"/>
        <s v="33AAYFM5621M1ZP"/>
        <s v="32AAMCM8318A1ZQ"/>
        <s v="27AAICM0275C1ZP"/>
        <s v="27ABGFS9495N1Z2"/>
        <s v="27AACCM4836D1ZM"/>
        <s v="27ABLFM9542M1ZH"/>
        <s v="33AAPCM3507N1Z5"/>
        <s v="27AAHCM2572R1ZR"/>
        <s v="07AAHCM5884C1ZB"/>
        <s v="27AAACN3292Q1ZW"/>
        <s v="29AALCM1961A1ZJ"/>
        <s v="27AAMCM9097J1ZK"/>
        <s v="27ANDPS3358M1ZF"/>
        <s v="27AAMCM1063E1ZL"/>
        <s v="24AAQCS5931H1Z2"/>
        <s v="27AADCM8660L1ZY"/>
        <s v="29AABCM1495M1ZZ"/>
        <s v="27AAGCM7156A1ZL"/>
        <s v="27AACCM1512A1Z9"/>
        <s v="27AAMCM9271E1Z3"/>
        <s v="27AAFFM5316C1ZM"/>
        <s v="07AAJCM4911E1ZN"/>
        <s v="29AABCM3176D1ZK"/>
        <s v="09AALCM3576F1Z4"/>
        <s v="29AAYFM3206E1Z2"/>
        <s v="07AAJCB9109M1Z9"/>
        <s v="27AANCS0273K1ZZ"/>
        <s v="06AAFCM9345Q1ZQ"/>
        <s v="27AAACM3965K1ZL"/>
        <s v="27AAICM0602R1Z7"/>
        <s v="06AAQCM2651N1ZY"/>
        <s v="27AAJCM2015K1ZH"/>
        <s v="27AAGCM3314A1Z1"/>
        <s v="08AABCM0860G1ZP"/>
        <s v="27AACCM7785M2ZO"/>
        <s v="27AZMPJ7729C1Z5"/>
        <s v="29AAQCM9129F1ZW"/>
        <s v="27AAACN1184F1ZO"/>
        <s v="27AAZCS6037K2ZG"/>
        <s v="27AABCM8242Q1ZW"/>
        <s v="06AAGCM5556Q1ZS"/>
        <s v="27ABCFM7328Q1ZM"/>
        <s v="09AAACM0405A2ZA"/>
        <s v="27AAJCM4223B1ZU"/>
        <s v="27AAJCM2903L1ZA"/>
        <s v="27BBIPM0139E1ZW"/>
        <s v="27AAICM2505P1Z5"/>
        <s v="29AABCM1040N4ZD"/>
        <s v="27AASFM9768M1Z0"/>
        <s v="08AONPP6900M1ZC"/>
        <s v="27AADPK4792Q1ZY"/>
        <s v="27AAAFM1439P1Z0"/>
        <s v="27AAJCM8425H1Z6"/>
        <s v="27ABRFM5531E1Z3"/>
        <s v="33AAMCM9478K1ZO"/>
        <s v="09AANCM5052A1ZL"/>
        <s v="07AANCM1591L1ZY"/>
        <s v="27AABCA2808G1Z1"/>
        <s v="27AAJCM2689K1ZT"/>
        <s v="27AAMCM2908G1ZD"/>
        <s v="27AAOCM0519P1ZX"/>
        <s v="27AALCM3709L1Z2"/>
        <s v="27AAICN4917G1ZB"/>
        <s v="29AAECN5025F1ZK"/>
        <s v="27AAACN1291M1Z9"/>
        <s v="27AABCN7696K1ZR"/>
        <s v="27AAACN3948F3ZE"/>
        <s v="27AADCN9802F1ZG"/>
        <s v="27AABPM6686R1ZR"/>
        <s v="27AAACN1657M1Z7"/>
        <s v="33AAACM4739R2ZZ"/>
        <s v="27AAAFN1442R1Z0"/>
        <s v="27AAGCN0849R1ZR"/>
        <s v="33AACCN6122H1ZT"/>
        <s v="06AADCN4962E1ZJ"/>
        <s v="27AAFCN2694H1Z6"/>
        <s v="27AACCN0045M1ZH"/>
        <s v="27AAHFN9779L1Z9"/>
        <s v="27AAACA9796N1ZU"/>
        <s v="36AAGCN0086L1Z7"/>
        <s v="27AABCN8692H1Z0"/>
        <s v="06AABCN4805A1Z3"/>
        <s v="27AABCN2665A1ZT"/>
        <s v="29AHWPS6622H1ZJ"/>
        <s v="27AAFCN7404F1ZK"/>
        <s v="27AACCN9891P1ZF"/>
        <s v="27AAMFN2974L1ZL"/>
        <s v="27AAECG0462F1ZW"/>
        <s v="29AAJFN6441P1ZI"/>
        <s v="27AACCN7475P1ZN"/>
        <s v="27AAUFN7864K1Z8"/>
        <s v="27AADCN1598E1ZD"/>
        <s v="27AAKFN9498H1ZF"/>
        <s v="27AACCN8725E1ZF"/>
        <s v="27AANFN6411D1ZD"/>
        <s v="27AAACM3032B1Z6"/>
        <s v="27AAECN0437H1ZM"/>
        <s v="27AAACN5821B1ZW"/>
        <s v="27AAFCN3305F2ZR"/>
        <s v="27AAKFN8581D1ZX"/>
        <s v="19AAACN8612L1Z5"/>
        <s v="27AABCN2447C1ZT"/>
        <s v="07AAFCN5251N1Z4"/>
        <s v="27AABCN1777B1ZO"/>
        <s v="27AAECN9293R1ZD"/>
        <s v="09AAFCN7880B1ZA"/>
        <s v="24AABCN2790G1ZL"/>
        <s v="27AAACN1592M1Z5"/>
        <s v="06AAFCN1051Q1ZA"/>
        <s v="29AADCN5925D1ZG"/>
        <s v="27AABCN7238H2ZB"/>
        <s v="36AAECN2379J1Z5"/>
        <s v="27AAJPS9545B1ZE"/>
        <s v="27AACCN0053F1ZW"/>
        <s v="18AAACN2082N9ZZ"/>
        <s v="29AAHFN4918L1Z6"/>
        <s v="09AAGCN2781E2ZC"/>
        <s v="07AADCN5970G1ZB"/>
        <s v="27AAFCS0140P1Z7"/>
        <s v="27AAVFN4061B1Z7"/>
        <s v="24AAMFN0667J2Z0"/>
        <s v="07AAHCN2721R1Z1"/>
        <s v="09AABCU0745F1ZO"/>
        <s v="33AACCN4929L1Z9"/>
        <s v="29AACCE0614K1ZR"/>
        <s v="27AOQPS7352M2ZX"/>
        <s v="27AABCN5898D1Z6"/>
        <s v="27AAGCP5893H1ZW"/>
        <s v="27AGIPA4332M2ZE"/>
        <s v="29AACCO9451C1ZD"/>
        <s v="07AACCO7377F1Z8"/>
        <s v="27AABCO7611F1ZM"/>
        <s v="36AACFO2857R1ZL"/>
        <s v="27AABCO6623P1ZZ"/>
        <s v="27AABCO8904H1ZC"/>
        <s v="29AADCO9241P1ZP"/>
        <s v="27AEYPD4459A1ZD"/>
        <s v="27AABCO2355C2ZS"/>
        <s v="07AAQFM6530K1ZU"/>
        <s v="27AACCO3618H1ZI"/>
        <s v="27AACCO0718N1ZA"/>
        <s v="27AACCO7134Q1ZW"/>
        <s v="27AADCO3240J1ZI"/>
        <s v="07AACCO3607L1ZE"/>
        <s v="24AAECO0093Q1Z4"/>
        <s v="27AADCO6613K1Z9"/>
        <s v="27AAACO1268K1ZB"/>
        <s v="27AAAFO7024L1Z5"/>
        <s v="21AACCO3218K1ZR"/>
        <s v="27AAACO6460F1ZI"/>
        <s v="27AABFO8105B1ZP"/>
        <s v="27AACCO1962E1ZL"/>
        <s v="27AABCO2244E1ZT"/>
        <s v="27AAZPA4586E1ZB"/>
        <s v="07AATFP2485K1ZI"/>
        <s v="27AACCP0743Q1Z2"/>
        <s v="27AAACP2738F1ZK"/>
        <s v="27AAFCP7419J1Z2"/>
        <s v="27BRSPK6853P1ZN"/>
        <s v="27AAAPD9946N1Z8"/>
        <s v="24AALCS4128D1ZK"/>
        <s v="27AAGCP5776M2ZM"/>
        <s v="27AAGCP5930K1Z3"/>
        <s v="27AADFW9200B1ZH"/>
        <s v="27ALGPB0335E1ZR"/>
        <s v="27AAFCC1461K1ZN"/>
        <s v="29AAACP8906B1ZI"/>
        <s v="27AABCP2049N1Z6"/>
        <s v="27AABCP9474B1ZC"/>
        <s v="09BPOPS2291R2ZO"/>
        <s v="27AADCP6881A1ZF"/>
        <s v="27AAHCP3542N1Z0"/>
        <s v="36AABCP2139B2ZW"/>
        <s v="27ABAFP7053M1ZV"/>
        <s v="29AACCP1786B1ZG"/>
        <s v="29AADCP5534A1ZN"/>
        <s v="27AADCI2827H1ZM"/>
        <s v="07AACCP0108R1ZB"/>
        <s v="27AAICP7440C1ZH"/>
        <s v="27AAOFP4872B1Z1"/>
        <s v="27AAACP3361L1ZA"/>
        <s v="20AABCP2022M1ZX"/>
        <s v="27AAACP4657M1ZZ"/>
        <s v="27AALCP6347H1Z0"/>
        <s v="27AAHCP7819G1Z3"/>
        <s v="29AAKCP1895R1Z9"/>
        <s v="24AAECP1424A1Z7"/>
        <s v="27AAHCP3839J1Z0"/>
        <s v="27AAJCP7498K1ZH"/>
        <s v="29AACCP2422J1ZG"/>
        <s v="27AUKPJ3456B1ZR"/>
        <s v="27AACCF5618G1ZP"/>
        <s v="27AAFCM8506P1ZV"/>
        <s v="24AALCP0749F1ZG"/>
        <s v="27AALCP3606K1Z5"/>
        <s v="27AAZFP3134D1Z1"/>
        <s v="27AADCC2033R1ZH"/>
        <s v="27BJRPS4342A1Z3"/>
        <s v="27AAAFP8015E1ZI"/>
        <s v="27AAECP7944F1Z6"/>
        <s v="27AALFP2194B1Z9"/>
        <s v="24AHLPV7220P1ZO"/>
        <s v="27AAECP1076A1ZT"/>
        <s v="27ABDCS4338J1Z3"/>
        <s v="06AAHCP8322N1Z0"/>
        <s v="27AAJFP3115G1ZE"/>
        <s v="27AADCP2976L1ZW"/>
        <s v="27AAACT0195L1Z4"/>
        <s v="36AAGCP5080Q1ZR"/>
        <s v="27AAACK4896K1ZZ"/>
        <s v="27AAGCS4732E2ZE"/>
        <s v="27AAECP6452C1ZJ"/>
        <s v="33APDPS0542K2ZX"/>
        <s v="24ABCFP2935L1Z4"/>
        <s v="27AAGCP1310H1ZS"/>
        <s v="27AAACP2818E1ZP"/>
        <s v="27AAACP3247K1ZB"/>
        <s v="27AAECP7693P1ZF"/>
        <s v="27AAECP0580F1ZK"/>
        <s v="27AAVFP3922F1ZX"/>
        <s v="27AAJFP7505J1ZX"/>
        <s v="27AAIFP0363M1ZY"/>
        <s v="36AAMCP7737N1ZJ"/>
        <s v="27AAACP2693K1Z3"/>
        <s v="27AACCT5910H1ZE"/>
        <s v="29AAFCP0774J1Z2"/>
        <s v="27AAHCP0283C1ZN"/>
        <s v="27AAECP2625H1ZI"/>
        <s v="27AAGCP0731P1Z9"/>
        <s v="24AADCP6390C1ZL"/>
        <s v="29AAHCP5020F1ZK"/>
        <s v="27BPHPK0184G1ZX"/>
        <s v="29AABCP3292M1ZX"/>
        <s v="27AAHCP1902A1ZZ"/>
        <s v="27ANQPP0172P1Z9"/>
        <s v="27AAICP6955G1ZZ"/>
        <s v="36AAJCP6728L1ZT"/>
        <s v="27AAECP2219D1ZS"/>
        <s v="27AAICP2918F1ZE"/>
        <s v="24AACCP8983E1Z7"/>
        <s v="06AAFCP9776N1ZI"/>
        <s v="19AAACP0375P1Z5"/>
        <s v="27AADCP9389H1ZS"/>
        <s v="27AAKCP8530D1ZC"/>
        <s v="29AAGCC3478B1ZO"/>
        <s v="24AAKCP7217K1Z5"/>
        <s v="27AAYFP1577B1ZV"/>
        <s v="27AAGCP0457P1ZX"/>
        <s v="27AAYFP2133P1ZG"/>
        <s v="27AASFP0382Q1ZD"/>
        <s v="09AAICP7195G1ZV"/>
        <s v="19ACSPA0416A1Z6"/>
        <s v="27ANSPM5332J1ZI"/>
        <s v="27AAEPR0591H1ZK"/>
        <s v="27AACCP6068L1ZY"/>
        <s v="27ABBFP1884F1Z6"/>
        <s v="07AAACP3653M1Z7"/>
        <s v="27AAACP9266G1Z5"/>
        <s v="27AAICP0794P1ZN"/>
        <s v="27AAMCP1547L1ZY"/>
        <s v="27AASFD3031E1ZM"/>
        <s v="33AAACQ7291E1ZI"/>
        <s v="33AAACQ6786G1Z8"/>
        <s v="06AAACQ2777K1Z5"/>
        <s v="29AAACQ2351D1ZQ"/>
        <s v="33AAACQ1267E1ZU"/>
        <s v="24AAACQ4314L1ZK"/>
        <s v="29AAACQ3169K1Z1"/>
        <s v="36AAACQ4437G1ZI"/>
        <s v="29AAACQ6290K1ZX"/>
        <s v="27CJHPK3680A1ZD"/>
        <s v="27AABCR8633E1ZD"/>
        <s v="07AAACR5864Q1ZO"/>
        <s v="27AAACR5085R1ZN"/>
        <s v="27AATFR1713L2ZQ"/>
        <s v="29AAICR8891B1ZW"/>
        <s v="27BDBPK9519F1ZH"/>
        <s v="27AAECR5171Q1ZQ"/>
        <s v="27AAKCR6694N1ZC"/>
        <s v="27AMMPB4879Q1Z5"/>
        <s v="27AAHCR8357D1Z4"/>
        <s v="27AAKCR4902R1ZP"/>
        <s v="27AAAFR1878D1Z9"/>
        <s v="27AFVPM4285P1ZA"/>
        <s v="27AACCR6707J1Z6"/>
        <s v="27AAICR6481R1ZD"/>
        <s v="24AACCR8653D1ZG"/>
        <s v="27AALCR5303B1ZO"/>
        <s v="33AAJCR8857N1ZJ"/>
        <s v="27AAACR3879H1Z2"/>
        <s v="27AAACR8070L1Z0"/>
        <s v="09AAICR4226N1ZW"/>
        <s v="29AAICR1118D1ZM"/>
        <s v="27AAACN1792R1ZT"/>
        <s v="27AAHCR7912A1ZJ"/>
        <s v="33AAECR1024N1ZJ"/>
        <s v="27AADCR7724A1ZL"/>
        <s v="27AAZFR2890L1Z5"/>
        <s v="27AAECR4658Q1ZK"/>
        <s v="27AAFCR6817C1ZF"/>
        <s v="27AAECR6594F1Z0"/>
        <s v="27AAVFR7098A1ZM"/>
        <s v="07AABCR6505R1ZX"/>
        <s v="27AAACR1413M1ZH"/>
        <s v="27AAUFR1934Q1Z9"/>
        <s v="27AAHCR5539F1Z6"/>
        <s v="27AAACR5725NIZ0"/>
        <s v="27AAWFR9782L1ZV"/>
        <s v="27AAGCR3462G1ZB"/>
        <s v="27AAOFR4891A1ZY"/>
        <s v="27AASFR8175P2ZX"/>
        <s v="09ABBFR2491L1ZS"/>
        <s v="24AADCR0916L1ZG"/>
        <s v="27AAHCR9731R1ZF"/>
        <s v="27AAGCR4619D1ZG"/>
        <s v="27AAPFR0092Q1ZF"/>
        <s v="29AAECR6661H1Z0"/>
        <s v="19ABDFR6416K1ZU"/>
        <s v="07AAVFR7955C1ZM"/>
        <s v="27AADCD5833E1ZT"/>
        <s v="27AAHCR2573F1ZA"/>
        <s v="27CWFPS4212K1ZA"/>
        <s v="27AALCR1048R1ZP"/>
        <s v="07AAKCR4136K1Z3"/>
        <s v="27AATFR7571G1ZI"/>
        <s v="27AAGCR0425F1ZO"/>
        <s v="36AADCR1195D1ZJ"/>
        <s v="27AAACR1910P1Z9"/>
        <s v="27AAAFR7366L1ZP"/>
        <s v="27AADCR3067Q1ZS"/>
        <s v="27AAKCR3747A1ZF"/>
        <s v="24AAGCR3847R1ZP"/>
        <s v="36AAJCR8676F1Z8"/>
        <s v="27BGYPK0021L1Z4"/>
        <s v="24AAFCR0374Q1Z0"/>
        <s v="27AAJCR3641Q1ZQ"/>
        <s v="27AAECR3267K1Z1"/>
        <s v="29AADCR6403N1Z0"/>
        <s v="27AAKCR4910R1ZP"/>
        <s v="27AAJFR1319J1Z3"/>
        <s v="29AAECS5024K1Z5"/>
        <s v="36AAHCR2732C1ZO"/>
        <s v="27ABHFR7751F1ZW"/>
        <s v="36AALCR1139D1ZJ"/>
        <s v="27AAEFR6658R1Z8"/>
        <s v="29AAUFR0203L1ZV"/>
        <s v="24ABEFR6879H1ZQ"/>
        <s v="27AAVFR5349A1ZW"/>
        <s v="27AAJCR4360A1ZL"/>
        <s v="29AAFPN4111Q1ZC"/>
        <s v="27AAACR6636A1ZN"/>
        <s v="27AATPH3371A1ZT"/>
        <s v="27ADJFS1961N1ZG"/>
        <s v="27AALCS9596H1ZG"/>
        <s v="27ADBFS6640Q1ZG"/>
        <s v="27AAACS8736Q1ZK"/>
        <s v="27AACPI0916M1ZR"/>
        <s v="07AAKCS3334E1ZH"/>
        <s v="29AAVCS1807P1ZF"/>
        <s v="24AAJCS6782P1ZH"/>
        <s v="27ABEFS2790L2ZN"/>
        <s v="06AAXCS3439H1ZU"/>
        <s v="27AAICS1265L1Z0"/>
        <s v="27AAOCS6925M1ZJ"/>
        <s v="27AECPN0005N1ZO"/>
        <s v="27ACRFS8257N1ZZ"/>
        <s v="33AABCS4338M1Z8"/>
        <s v="09ABICS0042E1ZM"/>
        <s v="27AADCS7810G1ZD"/>
        <s v="27AATCS7276A1ZX"/>
        <s v="24AAUCS4553P1ZH"/>
        <s v="36AASCS4828B1Z5"/>
        <s v="27AAECS5872M1ZP"/>
        <s v="09AAZCS2998D1ZG"/>
        <s v="29AAACC9047Q1ZY"/>
        <s v="30AARCS3175Q1ZP"/>
        <s v="36AAOCS4786Q1Z5"/>
        <s v="33AEBFS6717F1Z6"/>
        <s v="33AAGCS1178N2Z0"/>
        <s v="36AAOCS3896B1ZZ"/>
        <s v="27AANCS4966P1Z9"/>
        <s v="27AAYCS5896F1ZC"/>
        <s v="27AARCS9936R1ZX"/>
        <s v="07AEMFS0803D1ZB"/>
        <s v="27AAFCS7429B1ZE"/>
        <s v="27ACFFS3383K1ZO"/>
        <s v="27AAQCS1742J1ZY"/>
        <s v="27ABTFS6119C1ZX"/>
        <s v="27AAVCS8853R1ZV"/>
        <s v="27ABDPS8529A1ZM"/>
        <s v="27AAKCS5816P1ZL"/>
        <s v="19ABDCS1750N1ZY"/>
        <s v="27AAAPV7942A1ZP"/>
        <s v="36AAHCS8915N1ZN"/>
        <s v="27AAACS5547H1Z8"/>
        <s v="27ABCFA7082P1ZX"/>
        <s v="29ABFCS3845N1ZN"/>
        <s v="27ABDCS5024K1Z8"/>
        <s v="27AAHCS8741E1Z5"/>
        <s v="27AAVCS2847K1ZJ"/>
        <s v="27GFNPS7441B1Z3"/>
        <s v="29AAXCS8459B1ZK"/>
        <s v="25HDGF458677G5S"/>
        <s v="33ABZFS6653B1ZT"/>
        <s v="27AAECS2772G1Z9"/>
        <s v="27ACPFS0817G1ZY"/>
        <s v="27ABACS4277R2ZJ"/>
        <s v="29ADIPY3797R1Z0"/>
        <s v="29ADTFS9488G1ZV"/>
        <s v="29AMPPD0442C1ZE"/>
        <s v="27AAOCS9794C1ZN"/>
        <s v="24ABHCS0444B1ZV"/>
        <s v="19AARFS4093A1ZX"/>
        <s v="27AZMPS9984N1ZW"/>
        <s v="36AAOCS4590C1Z4"/>
        <s v="27AAHCS5084N1ZO"/>
        <s v="27AAHCS9435K1ZR"/>
        <s v="06AAWCS5364E1ZX"/>
        <s v="27AATCS9118D1ZY"/>
        <s v="27AAWCS2623N1ZM"/>
        <s v="27AAMCP8362R1ZB"/>
        <s v="27AAECV9114B1ZI"/>
        <s v="29ADNFS4623B1Z0"/>
        <s v="07AAWCS0975P1Z9"/>
        <s v="07AAYCS6871L1Z8"/>
        <s v="29AATCS4959E1ZL"/>
        <s v="27AATCS8209B1Z4"/>
        <s v="27AALCS9347L1ZI"/>
        <s v="27AAJCS7923E1Z5"/>
        <s v="27AAACS7220H1ZI"/>
        <s v="27AACCS4827L1Z0"/>
        <s v="27AAAFS7106D1ZJ"/>
        <s v="27AAAFM9008L1Z3"/>
        <s v="27AACFS4850L1ZV"/>
        <s v="27ACBFS4154L1ZV"/>
        <s v="26AACFV2801Q1ZX"/>
        <s v="27AATCS8748R1ZV"/>
        <s v="36AAVCS6157L3ZD"/>
        <s v="27AAOCS5627C1Z7"/>
        <s v="27AADCS5807M1ZZ"/>
        <s v="27ABMFS4560J1ZO"/>
        <s v="27AAGCS4531D1ZK"/>
        <s v="06AAEPK2943G1ZX"/>
        <s v="19AAHCS0566R1ZK"/>
        <s v="27ADLFS4359N1Z8"/>
        <s v="27ABBCS0401J1ZP"/>
        <s v="33ABCCS7882C1ZB"/>
        <s v="07ABBCS9505P1ZS"/>
        <s v="27AATCS0933Q1ZI"/>
        <s v="27AAGFS7984K1ZC"/>
        <s v="27ACJFS7332J1ZP"/>
        <s v="27AACPM8374K1Z7"/>
        <s v="06BDWPD2729P1ZW"/>
        <s v="27AAFCS3182D1ZG"/>
        <s v="19AAECS8397P1Z6"/>
        <s v="27AARCS5865P1Z5"/>
        <s v="27AABPA7897C3ZP"/>
        <s v="27AABTS8228H1Z8"/>
        <s v="27ACEFS8503N1ZN"/>
        <s v="27BIXPS0788P1ZU"/>
        <s v="27AAYCS7394C1ZL"/>
        <s v="29ACHFS5553K1ZI"/>
        <s v="06ABGCS2572P1ZS"/>
        <s v="27AAZCS8699H1Z0"/>
        <s v="36ABDCS7129R1ZL"/>
        <s v="27AAZCS4486J1ZA"/>
        <s v="27AALCS8806L1ZO"/>
        <s v="27AAYCS9968E1Z9"/>
        <s v="27AAKCS7910A1ZH"/>
        <s v="07AAYCS0550L1ZS"/>
        <s v="27AAFAS3186B1ZK"/>
        <s v="27AANCS3390M1ZN"/>
        <s v="07AAZCS9956M1ZX"/>
        <s v="27AEBFS9514A1Z8"/>
        <s v="07AUCPT5416H1ZJ"/>
        <s v="27AAGCM2208M1ZD"/>
        <s v="09AAUCS1980J1ZK"/>
        <s v="27AAYCS5016M1ZL"/>
        <s v="27AAOCS9247G1ZR"/>
        <s v="27ABCCS7809R1ZI"/>
        <s v="27AAGCS5852B2ZD"/>
        <s v="36ABGCS5770D1Z8"/>
        <s v="27AAKCS2327R1ZP"/>
        <s v="36AADCP7862M1ZS"/>
        <s v="27AATCS2492N1ZE"/>
        <s v="27AADCS9397J1ZK"/>
        <s v="27AABCH4929H1ZI"/>
        <s v="33AAKCD7956K1Z4"/>
        <s v="27AAMCS7970A1Z3"/>
        <s v="29AEBFS8358G1ZK"/>
        <s v="27AALCS3959G1ZV"/>
        <s v="27AAVCS9014L1ZK"/>
        <s v="36AAKCS7622M1ZS"/>
        <s v="fOREGIN OMPANY"/>
        <s v="27ADUFS6690K1ZZ"/>
        <s v="09AANCA0335L1ZI"/>
        <s v="27AAMCA1652P1Z7"/>
        <s v="27AAZCS7102F1Z0"/>
        <s v="24AAJCS3114R1ZV"/>
        <s v="27AAZCS2981E1ZP"/>
        <s v="27AAPCS8068Q1Z4"/>
        <s v="19AAFCS4449D1Z9"/>
        <s v="27AAYCS8838H1ZC"/>
        <s v="27AAICS7875C1ZZ"/>
        <s v="36AAJCS9240E1Z8"/>
        <s v="27ABACS6837P1ZM"/>
        <s v="27AAFTS5706E1ZN"/>
        <s v="07AADCI7424C1ZV"/>
        <s v="33AAYCS4111K1Z2"/>
        <s v="33AACCJ0045R1ZI"/>
        <s v="27AAOCS2329F1Z8"/>
        <s v="09AAJCS9573J1ZI"/>
        <s v="27ACIFS4006Q1ZN"/>
        <s v="27ANUPK3919M1Z7"/>
        <s v="07ADQFS1379H1ZK"/>
        <s v="27AAACU8261C1ZF"/>
        <s v="27ABLFS7124D1Z4"/>
        <s v="27ABICS6990F1ZT"/>
        <s v="07ANMPB2836N1ZQ"/>
        <s v="27AAKCS1301B1ZY"/>
        <s v="27AAHCS3815R1ZP"/>
        <s v="33AAMCR3859F1Z5"/>
        <s v="27AATCS9777J1Z4"/>
        <s v="27AATCS3425P1ZJ"/>
        <s v="29AAUCS7969K1ZZ"/>
        <s v="27ABGCS0029M1Z6"/>
        <s v="27ABDCS0947B1ZL"/>
        <s v="27ABGCS3321J1ZB"/>
        <s v="27AALCS4807R1ZJ"/>
        <s v="09AAPCS4451D1Z6"/>
        <s v="36ABBCS5108A1ZV"/>
        <s v="27AARCS3165J1ZS"/>
        <s v="27AASCS2772A1Z7"/>
        <s v="27AALCS6888E1ZP"/>
        <s v="27AAOCS2064H1Z4"/>
        <s v="33AAYCS6283J1ZJ"/>
        <s v="27ADDFS8347N1ZC"/>
        <s v="27AAACE2177K1ZJ"/>
        <s v="24AALCS7174B1ZC"/>
        <s v="27AAHCS5181L1ZU"/>
        <s v="27AAUCS3062R1ZD"/>
        <s v="27AXBPK5991L1ZW"/>
        <s v="29AACCS0304G1ZR"/>
        <s v="33AAMCM6948C1ZC"/>
        <s v="27ABCCS5571L1ZV"/>
        <s v="27AALCS6774R1Z5"/>
        <s v="07AAPFD5320F1ZL"/>
        <s v="36AAICS5620D1ZJ"/>
        <s v="07ABHCS8693Q1Z5"/>
        <s v="27AABCC5320P1ZJ"/>
        <s v="27ABXFS7071H1ZE"/>
        <s v="27AAUCS6118A1Z9"/>
        <s v="27AAHCS0604C1ZV"/>
        <s v="27ABACS9199J1ZL"/>
        <s v="27ABCCS8985N1ZB"/>
        <s v="27AAMCS2601L1Z6"/>
        <s v="29AAJCS8169G1ZP"/>
        <s v="29AAICS9947B1ZW"/>
        <s v="27AALCS3803R1ZP"/>
        <s v="27AEHFS3160C1Z8"/>
        <s v="27AAMCS9239E1ZX"/>
        <s v="29ADCFS6256R1Z5"/>
        <s v="27ARMPS6162L1Z0"/>
        <s v="27AAYCS2202D1ZE"/>
        <s v="27AACCS3441C1ZR"/>
        <s v="29AAWCS8871J1Z4"/>
        <s v="36AAXCS2370P1ZE"/>
        <s v="24AAYCS3053Q1ZI"/>
        <s v="06ABJCS6395P1ZC"/>
        <s v="27AAWCS8158C1ZR"/>
        <s v="27ADIPA6890R1ZS"/>
        <s v="27ABSFS0462R1Z9"/>
        <s v="36AAOFS0259F1Z2"/>
        <s v="27ABAFSS276A1ZF"/>
        <s v="27AAOCS0204M1Z7"/>
        <s v="27AAACS6971M1ZR"/>
        <s v="27AAKCS5974L2ZH"/>
        <s v="27AADCA4023B1ZE"/>
        <s v="32AATCS8014J1Z"/>
        <s v="27AAHCS8760R1ZB"/>
        <s v="Forgincompan"/>
        <s v="27AAWCS5898R1ZN"/>
        <s v="36AAPCS2993C1Z0"/>
        <s v="27ACAFS3722K1Z2"/>
        <s v="27AAACV1476C1ZJ"/>
        <s v="24AAOCS0398A1ZF"/>
        <s v="29AAECT3502F1ZK"/>
        <s v="27ACDFS2729P2ZJ"/>
        <s v="27AACCT0457H1ZE"/>
        <s v="27AAECT9408N1ZQ"/>
        <s v="36AAQFT5812K1ZN"/>
        <s v="27AAACT4953G1Z9"/>
        <s v="27AXCPS7080D1ZC"/>
        <s v="27BBLPS8800B1ZL"/>
        <s v="06AAJCT4848H1Z0"/>
        <s v="24ABEFS9418F1Z4"/>
        <s v="27AABCI3344P1Z9"/>
        <s v="27AAECT8201F1ZI"/>
        <s v="06AACCT6259K1ZZ"/>
        <s v="27AACCT7393J1ZS"/>
        <s v="08AABCT0696F1ZA"/>
        <s v="27AAGCT2410G1ZN"/>
        <s v="27AAFCT2075G1ZB"/>
        <s v="07AAFCT6142C1ZL"/>
        <s v="24AAACN5295M1Z3"/>
        <s v="27AADCT7696R1Z5"/>
        <s v="24AAFCT7913B1ZM"/>
        <s v="33AAMFT5168J1ZQ"/>
        <s v="27AADCT0865C1ZJ"/>
        <s v="27AAFCT9563P1ZD"/>
        <s v="33AAFCT2039J1ZF"/>
        <s v="29AHWPK2661G1ZU"/>
        <s v="27AELPW3240D1ZG"/>
        <s v="09AAFCT0755M1ZX"/>
        <s v="27AAOFT9595P1ZQ"/>
        <s v="27AAHCT7489C1ZX"/>
        <s v="27AAGCI2704L1ZI"/>
        <s v="29AAFCT4236R1ZL"/>
        <s v="36AADCT1101H1ZV"/>
        <s v="23AAACT9039P1ZV"/>
        <s v="27AANFT7464Q1Z1"/>
        <s v="29AAJCT8370L1ZI"/>
        <s v="36AAICM4222D1ZT"/>
        <s v="05ACZFS6145H1ZJ"/>
        <s v="29AAECT7924R1ZD"/>
        <s v="27AANFT0488Q1Z7"/>
        <s v="27AAHCT2621C1ZP"/>
        <s v="27AAQFT1882K1ZG"/>
        <s v="27AZDPS2425H1ZC"/>
        <s v="27AAPFT6037K1ZK"/>
        <s v="24ABXFA3403B1ZU"/>
        <s v="27AAFCT0575M1ZX"/>
        <s v="09AALCB5980A1ZL"/>
        <s v="27AACPS7017F1ZQ"/>
        <s v="27DKNPB4646H1ZZ"/>
        <s v="27AAGFD8620H1ZF"/>
        <s v="27AAEFO0822E1ZO"/>
        <s v="27AAACT3957G1Z7"/>
        <s v="27AAACT4063D2ZL"/>
        <s v="24AAOFT1927D1Z9"/>
        <s v="27AITPJ3337L2ZO"/>
        <s v="27AKYPM9462C1ZI"/>
        <s v="27ARJPA8395E1Z1"/>
        <s v="27AAMFS7839M1Z8"/>
        <s v="29AAECF0261D1Z0"/>
        <s v="27AANFT9427F1ZP"/>
        <s v="27AABCT1183B1ZQ"/>
        <s v="27AAECT6312P1ZX"/>
        <s v="27AAHCT2381B2ZH"/>
        <s v="27AAJCT7659N1ZC"/>
        <s v="27AAECT7840E1Z9"/>
        <s v="27AAMFT9574C1ZO"/>
        <s v="27AAFCT3019G1ZH"/>
        <s v="27AAACT4221B1ZY"/>
        <s v="27AAGCT5266N1ZO"/>
        <s v="27AACCT8803H1Z8"/>
        <s v="27AABCT2577P1ZP"/>
        <s v="27AACCT3014G1ZP"/>
        <s v="27AABCT5007E1ZP"/>
        <s v="36AAECT7829B1ZB"/>
        <s v="32AAHCT0462F1ZP"/>
        <s v="29AAOFT8369D1ZH"/>
        <s v="29AADCT1713F1ZK"/>
        <s v="27AABCT3861G1ZB"/>
        <s v="29AAFCT4274R1ZF"/>
        <s v="24AAACT8635P1ZT"/>
        <s v="08AABCN2278F1ZI"/>
        <s v="27AAGCM3675G2Z8"/>
        <s v="27AABCT4483C1ZF"/>
        <s v="27AACCT3866A1ZH"/>
        <s v="27AAACT3276C2ZI"/>
        <s v="29AAFCT7064B1ZA"/>
        <s v="27AAZFR4922K1ZE"/>
        <s v="29AAHCT4900G1ZB"/>
        <s v="33AAFCT9838D1Z7"/>
        <s v="05AAACT4838J1Z8"/>
        <s v="29AACCT0456G1ZD"/>
        <s v="07AAJCT1592Q1ZK"/>
        <s v="09AAGCT5963J1ZQ"/>
        <s v="27AADPM4977D2ZJ"/>
        <s v="27AACCT0972D2ZH"/>
        <s v="36AAGCM9157R1ZI"/>
        <s v="29AABCB2089G1ZN"/>
        <s v="27AAMFT8885E1ZG"/>
        <s v="27AADCT2097G1Z7"/>
        <s v="27AAECT7008A1ZP"/>
        <s v="27AAPCS7123L1ZS"/>
        <s v="24AAGCT6038E1ZH"/>
        <s v="07AAGCT8215P1ZR"/>
        <s v="29AADCT5125D1ZI"/>
        <s v="27AAAFT1005G1ZQ"/>
        <s v="27AABFT0579J1ZX"/>
        <s v="27AAJFT2296G1ZU"/>
        <s v="27AADCT7476K1ZP"/>
        <s v="27AAQFT9557K1Z4"/>
        <s v="33AAACT7955Q1ZN"/>
        <s v="08AAHCT7522N1ZS"/>
        <s v="36AAICT1679H1ZZ"/>
        <s v="29AADCT2049J1Z4"/>
        <s v="27AAACT1884G1Z9"/>
        <s v="27AACCT8675K1ZN"/>
        <s v="29AABCT5497Q1ZA"/>
        <s v="33AAHCT0634P1Z4"/>
        <s v="29AAFCT4923K2ZW"/>
        <s v="27AAMFT2473N1ZH"/>
        <s v="36AAKCT4965C1Z4"/>
        <s v="33AACCH3768D1ZT"/>
        <s v="08AOMPT6001J1ZN"/>
        <s v="27ADCPH2708M1ZK"/>
        <s v="27AAICT2181L1ZY"/>
        <s v="29AABCV8900E1ZB"/>
        <s v="29AADCV0716G1ZF"/>
        <s v="27AABPG4904C2ZA"/>
        <s v="27AACCU1098H1Z6"/>
        <s v="27BMIPS5468K1Z8"/>
        <s v="06AACFU5749A2ZB"/>
        <s v="27AAACU6278M1ZP"/>
        <s v="24AAACU6278M1ZV"/>
        <s v="27AACCU5127D1ZK"/>
        <s v="29AABCU9359E2ZW"/>
        <s v="27AABCU1949A1ZL"/>
        <s v="27AADCU2095F1ZE"/>
        <s v="27AABCJ5231C1Z1"/>
        <s v="27AAGFU7646C1Z0"/>
        <s v="27AAATU0734D1ZS"/>
        <s v="36AAGCC0403N1ZT"/>
        <s v="24AADCU0687K1Z3"/>
        <s v="29AAACU5187H1ZY"/>
        <s v="33AACCU1896P1ZQ"/>
        <s v="27AADCU2436L1Z4"/>
        <s v="27AACCV0635M2Z4"/>
        <s v="27AACCL0428Q1Z8"/>
        <s v="27CKWPS5606J1ZB"/>
        <s v="27AAACU1710C1ZZ"/>
        <s v="36AAICU3979D1ZJ"/>
        <s v="33AAHCV5397D1Z5"/>
        <s v="27AAHCV9818P1ZB"/>
        <s v="27AADCA7062J1ZK"/>
        <s v="27AABCV9176G1ZX"/>
        <s v="27AAEFV7032P1ZM"/>
        <s v="27AAGCV4705Q1ZQ"/>
        <s v="33AAFCV2863A1ZO"/>
        <s v="27AAGCV4093B1ZC"/>
        <s v="33AABCV1202B1ZB"/>
        <s v="27AANFV1601P1ZQ"/>
        <s v="09AAFCV8497C1ZT"/>
        <s v="29AADCI1482L1Z8"/>
        <s v="27AAHCV0613N1Z4"/>
        <s v="09AAGCV3829H1Z0"/>
        <s v="27AAGFM2261D1ZL"/>
        <s v="27AARFV0201B1ZL"/>
        <s v="27AAECV4256E1ZB"/>
        <s v="07AAFCV3742E1ZF"/>
        <s v="27BXVPS2495E1ZP"/>
        <s v="27AAGCC7149H1ZG"/>
        <s v="29AABCV2801N1Z4"/>
        <s v="27AAHCV6353M1ZP"/>
        <s v="27AAGCV3398H1ZU"/>
        <s v="09AABCS0858G1ZB"/>
        <s v="27AAFCV0664D2ZF"/>
        <s v="27AANFV2926P1ZC"/>
        <s v="27AAACV1361J1ZC"/>
        <s v="27AAPPS1241Q1Z0"/>
        <s v="27AABCV8164G1Z3"/>
        <s v="06AACCV0488N1ZW"/>
        <s v="27AAECV2683H1Z2"/>
        <s v="36AAFCV2518L1Z3"/>
        <s v="36AAECV2509G1ZG"/>
        <s v="27AABCV7583K1ZP"/>
        <s v="27AAACV8832E1Z9"/>
        <s v="27AAFCV1656H1Z6"/>
        <s v="27AABFV1408N1Z1"/>
        <s v="27AABCV3572A4ZI"/>
        <s v="27AAACV3508K1Z9"/>
        <s v="27AADCR6253J1Z4"/>
        <s v="27AAHCV2958C1Z7"/>
        <s v="29AACCV8284G1ZT"/>
        <s v="27AAFCV6397R1Z5"/>
        <s v="27AADCV6305M1Z1"/>
        <s v="27AABCV9315K2ZY"/>
        <s v="29AAEFV9128J1ZL"/>
        <s v="27AADCV0227G1ZL"/>
        <s v="27AAMFV1133B1ZH"/>
        <s v="27AAGCV8435R1ZD"/>
        <s v="27AADCV7110L1Z6"/>
        <s v="27AAGCV1296A1ZF"/>
        <s v="06AAFCV9507K1ZX"/>
        <s v="06AAECV6171A1ZL"/>
        <s v="27AAHCV1319D1ZK"/>
        <s v="07AAECV0200E1Z1"/>
        <s v="27AAUFV9496R1ZE"/>
        <s v="27AAACV2451P1ZZ"/>
        <s v="27AACCV4474E1Z9"/>
        <s v="27AAACV0139L1ZA"/>
        <s v="36AADCV0973D1ZF"/>
        <s v="27AADCV1899C1Z5"/>
        <s v="29AAECV8619D1Z2"/>
        <s v="36AAHCV6590N1ZH"/>
        <s v="27AAHCV3261C1ZH"/>
        <s v="27AAACW1258P1ZV"/>
        <s v="27AAACW5337R1ZN"/>
        <s v="27AACCW7972J1ZO"/>
        <s v="33AABCW4218L1ZB"/>
        <s v="07AADFW1959M1ZM"/>
        <s v="27AACCW7549P1ZF"/>
        <s v="07AACCW8950E1Z5"/>
        <s v="27AGZPP6763A1ZT"/>
        <s v="09AAFCA1029H1ZY"/>
        <s v="27AHMPD3226G1ZK"/>
        <s v="24AAGCP4363G1ZH"/>
        <s v="27AAACW2850M1Z1"/>
        <s v="27AACFW6919L1ZL"/>
        <s v="36AABCW6767A1ZA"/>
        <s v="27AACCW1008P1Z5"/>
        <s v="27BBUPS4391G1ZW"/>
        <s v="36AKNPM1182C1Z9"/>
        <s v="27AADCW3784D1Z6"/>
        <s v="09AAACW7518A1ZH"/>
        <s v="27AAACW1343B1ZU"/>
        <s v="27AAHFB9445R1ZM"/>
        <s v="27AAACW6886H2ZR"/>
        <s v="27AABCW3975E1Z5"/>
        <s v="27AABCW6214E1ZJ"/>
        <s v="27AAACW5148E2ZC"/>
        <s v="27AACCW1099E1Z9"/>
        <s v="27AABFW7499J1ZD"/>
        <s v="27AADFW1984A1Z8"/>
        <s v="27AKDPT9051F1ZX"/>
        <s v="27AADCW0375L1Z0"/>
        <s v="27AAACX3909N1ZW"/>
        <s v="27AAIFX9688F1ZR"/>
        <s v="27AABCN9130E1ZN"/>
        <s v="27AAACX0602L1ZG"/>
        <s v="36AARPN7286Q1ZF"/>
        <s v="27AABCY2643P1ZT"/>
        <s v="27AAACY6741P1ZN"/>
        <s v="09AAACY3789P1ZB"/>
        <s v="27AJIPD5272G1Z9"/>
        <s v="27AACFY0664L1ZT"/>
        <s v="07AAACY8497Q1Z6"/>
        <s v="29AAACY6150G1Z7"/>
        <s v="06AAACY3080F1ZI"/>
        <s v="36AAACY3119M1Z4"/>
        <s v="27AABCY2822N1Z0"/>
        <s v="29AAJCA5206E1ZV"/>
        <s v="27AAACY6420D1ZK"/>
        <s v="27AAACZ6296Q1ZA"/>
        <s v="27AAACZ5409K1Z1"/>
        <s v="27AABCZ4539K1ZV"/>
        <s v="29AABCZ0490R1ZJ"/>
        <s v="27AAACZ2106R1ZZ"/>
        <s v="06AAACZ7194F1Z2"/>
        <s v="36AABCZ3848D1Z9"/>
        <s v="33AACFZ2075Q1ZO"/>
        <s v="29AABCZ1348J1Z0"/>
        <s v="36AAACZ9602Q1ZN"/>
        <s v="27AAACE3531B1ZA"/>
        <s v="19AAACZ1816G1ZC"/>
        <s v="27AAACZ3820A1ZR"/>
        <s v="29AADCI3846A1ZR"/>
        <s v="24AABCZ9236F1Z8"/>
        <s v="27AAACZ2542F1ZG"/>
      </sharedItems>
    </cacheField>
    <cacheField name="No Of Employees" numFmtId="0">
      <sharedItems>
        <s v="50-75"/>
        <s v="20-50"/>
        <s v="500+"/>
        <s v="100-200"/>
        <s v="01-20"/>
        <s v="200-500"/>
        <s v="75-100"/>
        <s v="20-53"/>
        <s v="20-52"/>
      </sharedItems>
    </cacheField>
    <cacheField name="Date Client Acquired" numFmtId="164">
      <sharedItems containsSemiMixedTypes="0" containsDate="1" containsString="0">
        <d v="2022-04-01T00:00:00Z"/>
        <d v="2023-11-02T00:00:00Z"/>
        <d v="2023-04-06T00:00:00Z"/>
        <d v="2023-02-11T00:00:00Z"/>
        <d v="2022-06-11T00:00:00Z"/>
        <d v="2023-09-27T00:00:00Z"/>
        <d v="2022-10-15T00:00:00Z"/>
        <d v="2023-07-18T00:00:00Z"/>
        <d v="2024-02-16T00:00:00Z"/>
        <d v="2022-04-05T00:00:00Z"/>
        <d v="2024-02-06T00:00:00Z"/>
        <d v="2022-07-01T00:00:00Z"/>
        <d v="2023-09-28T00:00:00Z"/>
        <d v="2022-12-20T00:00:00Z"/>
        <d v="2023-03-01T00:00:00Z"/>
        <d v="2024-03-07T00:00:00Z"/>
        <d v="2024-01-23T00:00:00Z"/>
        <d v="2023-07-05T00:00:00Z"/>
        <d v="2022-12-15T00:00:00Z"/>
        <d v="2022-11-22T00:00:00Z"/>
        <d v="2023-06-23T00:00:00Z"/>
        <d v="2022-07-08T00:00:00Z"/>
        <d v="2022-10-11T00:00:00Z"/>
        <d v="2022-06-22T00:00:00Z"/>
        <d v="2023-05-19T00:00:00Z"/>
        <d v="2022-05-04T00:00:00Z"/>
        <d v="2023-01-31T00:00:00Z"/>
        <d v="2023-07-06T00:00:00Z"/>
        <d v="2023-07-31T00:00:00Z"/>
        <d v="2022-07-22T00:00:00Z"/>
        <d v="2022-10-31T00:00:00Z"/>
        <d v="2023-05-29T00:00:00Z"/>
        <d v="2023-09-18T00:00:00Z"/>
        <d v="2022-04-28T00:00:00Z"/>
        <d v="2023-10-11T00:00:00Z"/>
        <d v="2023-11-04T00:00:00Z"/>
        <d v="2022-06-30T00:00:00Z"/>
        <d v="2023-04-11T00:00:00Z"/>
        <d v="2024-01-01T00:00:00Z"/>
        <d v="2023-05-16T00:00:00Z"/>
        <d v="2022-09-26T00:00:00Z"/>
        <d v="2022-08-01T00:00:00Z"/>
        <d v="2024-02-19T00:00:00Z"/>
        <d v="2023-02-12T00:00:00Z"/>
        <d v="2024-02-01T00:00:00Z"/>
        <d v="2023-07-11T00:00:00Z"/>
        <d v="2022-12-05T00:00:00Z"/>
        <d v="2023-08-08T00:00:00Z"/>
        <d v="2023-06-19T00:00:00Z"/>
        <d v="2022-08-20T00:00:00Z"/>
        <d v="2023-03-24T00:00:00Z"/>
        <d v="2022-08-14T00:00:00Z"/>
        <d v="2022-11-01T00:00:00Z"/>
        <d v="2022-07-11T00:00:00Z"/>
        <d v="2023-02-01T00:00:00Z"/>
        <d v="2022-09-17T00:00:00Z"/>
        <d v="2024-02-23T00:00:00Z"/>
        <d v="2023-11-20T00:00:00Z"/>
        <d v="2023-10-02T00:00:00Z"/>
        <d v="2023-02-14T00:00:00Z"/>
        <d v="2023-08-17T00:00:00Z"/>
        <d v="2023-06-09T00:00:00Z"/>
        <d v="2024-02-26T00:00:00Z"/>
        <d v="2022-06-14T00:00:00Z"/>
        <d v="2022-08-29T00:00:00Z"/>
        <d v="2022-05-09T00:00:00Z"/>
        <d v="2022-05-25T00:00:00Z"/>
        <d v="2022-04-07T00:00:00Z"/>
        <d v="2023-04-03T00:00:00Z"/>
        <d v="2023-10-10T00:00:00Z"/>
        <d v="2023-08-23T00:00:00Z"/>
        <d v="2023-02-23T00:00:00Z"/>
        <d v="2022-10-18T00:00:00Z"/>
        <d v="2022-05-07T00:00:00Z"/>
        <d v="2022-04-30T00:00:00Z"/>
        <d v="2023-02-28T00:00:00Z"/>
        <d v="2023-01-21T00:00:00Z"/>
        <d v="2023-08-18T00:00:00Z"/>
        <d v="2023-08-07T00:00:00Z"/>
        <d v="2022-12-17T00:00:00Z"/>
        <d v="2022-08-17T00:00:00Z"/>
        <d v="2022-08-04T00:00:00Z"/>
        <d v="2023-06-24T00:00:00Z"/>
        <d v="2022-07-25T00:00:00Z"/>
        <d v="2023-12-19T00:00:00Z"/>
        <d v="2022-08-23T00:00:00Z"/>
        <d v="2022-11-10T00:00:00Z"/>
        <d v="2023-03-25T00:00:00Z"/>
        <d v="2023-03-23T00:00:00Z"/>
        <d v="2022-08-25T00:00:00Z"/>
        <d v="2023-09-14T00:00:00Z"/>
        <d v="2022-10-27T00:00:00Z"/>
        <d v="2023-06-22T00:00:00Z"/>
        <d v="2023-10-20T00:00:00Z"/>
        <d v="2022-09-23T00:00:00Z"/>
        <d v="2024-03-05T00:00:00Z"/>
        <d v="2023-11-07T00:00:00Z"/>
        <d v="2022-06-28T00:00:00Z"/>
        <d v="2023-03-10T00:00:00Z"/>
        <d v="2022-12-02T00:00:00Z"/>
        <d v="2022-04-06T00:00:00Z"/>
        <d v="2023-10-17T00:00:00Z"/>
        <d v="2022-07-13T00:00:00Z"/>
        <d v="2022-11-11T00:00:00Z"/>
        <d v="2023-06-27T00:00:00Z"/>
        <d v="2022-06-10T00:00:00Z"/>
        <d v="2023-04-07T00:00:00Z"/>
        <d v="2023-03-27T00:00:00Z"/>
        <d v="2024-01-30T00:00:00Z"/>
        <d v="2023-12-26T00:00:00Z"/>
        <d v="2023-07-15T00:00:00Z"/>
        <d v="2022-09-30T00:00:00Z"/>
        <d v="2024-03-23T00:00:00Z"/>
        <d v="2023-07-29T00:00:00Z"/>
        <d v="2022-07-30T00:00:00Z"/>
        <d v="2023-08-01T00:00:00Z"/>
        <d v="2023-01-30T00:00:00Z"/>
        <d v="2022-04-03T00:00:00Z"/>
        <d v="2022-10-21T00:00:00Z"/>
        <d v="2023-10-09T00:00:00Z"/>
        <d v="2023-02-04T00:00:00Z"/>
        <d v="2023-07-25T00:00:00Z"/>
        <d v="2023-10-05T00:00:00Z"/>
        <d v="2023-04-01T00:00:00Z"/>
        <d v="2022-05-05T00:00:00Z"/>
        <d v="2023-12-27T00:00:00Z"/>
        <d v="2023-10-01T00:00:00Z"/>
        <d v="2023-11-23T00:00:00Z"/>
        <d v="2023-10-13T00:00:00Z"/>
        <d v="2022-12-24T00:00:00Z"/>
        <d v="2023-07-08T00:00:00Z"/>
        <d v="2023-11-30T00:00:00Z"/>
        <d v="2023-02-06T00:00:00Z"/>
        <d v="2023-04-17T00:00:00Z"/>
        <d v="2023-10-31T00:00:00Z"/>
        <d v="2022-08-08T00:00:00Z"/>
        <d v="2024-03-30T00:00:00Z"/>
        <d v="2022-08-21T00:00:00Z"/>
        <d v="2023-02-07T00:00:00Z"/>
        <d v="2023-05-22T00:00:00Z"/>
        <d v="2023-04-25T00:00:00Z"/>
        <d v="2023-03-09T00:00:00Z"/>
        <d v="2022-09-19T00:00:00Z"/>
        <d v="2024-03-20T00:00:00Z"/>
        <d v="2023-08-03T00:00:00Z"/>
        <d v="2023-06-17T00:00:00Z"/>
        <d v="2022-04-15T00:00:00Z"/>
        <d v="2024-03-12T00:00:00Z"/>
        <d v="2023-02-15T00:00:00Z"/>
        <d v="2022-08-10T00:00:00Z"/>
        <d v="2024-02-17T00:00:00Z"/>
        <d v="2024-01-19T00:00:00Z"/>
        <d v="2023-01-12T00:00:00Z"/>
        <d v="2022-06-15T00:00:00Z"/>
        <d v="2024-01-25T00:00:00Z"/>
        <d v="2023-01-29T00:00:00Z"/>
        <d v="2023-01-01T00:00:00Z"/>
        <d v="2024-01-06T00:00:00Z"/>
        <d v="2022-05-30T00:00:00Z"/>
        <d v="2022-05-01T00:00:00Z"/>
        <d v="2023-04-05T00:00:00Z"/>
        <d v="2022-10-03T00:00:00Z"/>
        <d v="2023-12-02T00:00:00Z"/>
        <d v="2023-08-31T00:00:00Z"/>
        <d v="2022-09-15T00:00:00Z"/>
        <d v="2022-09-20T00:00:00Z"/>
        <d v="2022-06-02T00:00:00Z"/>
        <d v="2022-10-14T00:00:00Z"/>
        <d v="2023-05-18T00:00:00Z"/>
        <d v="2023-08-29T00:00:00Z"/>
        <d v="2023-04-26T00:00:00Z"/>
        <d v="2022-12-13T00:00:00Z"/>
        <d v="2022-07-02T00:00:00Z"/>
        <d v="2023-03-30T00:00:00Z"/>
        <d v="2023-01-25T00:00:00Z"/>
        <d v="2023-10-16T00:00:00Z"/>
        <d v="2022-11-21T00:00:00Z"/>
        <d v="2022-09-29T00:00:00Z"/>
        <d v="2023-11-03T00:00:00Z"/>
        <d v="2023-01-07T00:00:00Z"/>
        <d v="2024-02-05T00:00:00Z"/>
        <d v="2022-11-14T00:00:00Z"/>
        <d v="2023-03-17T00:00:00Z"/>
        <d v="2023-05-20T00:00:00Z"/>
        <d v="2023-03-29T00:00:00Z"/>
        <d v="2022-07-29T00:00:00Z"/>
        <d v="2023-10-27T00:00:00Z"/>
        <d v="2023-05-24T00:00:00Z"/>
        <d v="2023-07-23T00:00:00Z"/>
        <d v="2023-05-05T00:00:00Z"/>
        <d v="2022-05-16T00:00:00Z"/>
        <d v="2022-05-24T00:00:00Z"/>
        <d v="2023-03-28T00:00:00Z"/>
        <d v="2022-11-16T00:00:00Z"/>
        <d v="2023-03-14T00:00:00Z"/>
        <d v="2024-01-03T00:00:00Z"/>
        <d v="2022-06-16T00:00:00Z"/>
        <d v="2022-07-24T00:00:00Z"/>
        <d v="2022-06-13T00:00:00Z"/>
        <d v="2023-08-11T00:00:00Z"/>
        <d v="2023-04-13T00:00:00Z"/>
        <d v="2022-04-08T00:00:00Z"/>
        <d v="2023-08-16T00:00:00Z"/>
        <d v="2023-09-20T00:00:00Z"/>
        <d v="2022-08-24T00:00:00Z"/>
        <d v="2022-08-12T00:00:00Z"/>
        <d v="2022-12-08T00:00:00Z"/>
        <d v="2022-11-30T00:00:00Z"/>
        <d v="2024-01-04T00:00:00Z"/>
        <d v="2023-03-05T00:00:00Z"/>
        <d v="2023-02-03T00:00:00Z"/>
        <d v="2023-06-30T00:00:00Z"/>
        <d v="2022-05-10T00:00:00Z"/>
        <d v="2023-04-28T00:00:00Z"/>
        <d v="2023-06-21T00:00:00Z"/>
        <d v="2023-04-27T00:00:00Z"/>
        <d v="2022-07-12T00:00:00Z"/>
        <d v="2022-08-03T00:00:00Z"/>
        <d v="2023-04-04T00:00:00Z"/>
        <d v="2022-11-07T00:00:00Z"/>
        <d v="2022-07-21T00:00:00Z"/>
        <d v="2023-10-04T00:00:00Z"/>
        <d v="2022-11-19T00:00:00Z"/>
        <d v="2022-05-14T00:00:00Z"/>
        <d v="2024-02-12T00:00:00Z"/>
        <d v="2022-05-12T00:00:00Z"/>
        <d v="2022-12-27T00:00:00Z"/>
        <d v="2023-02-25T00:00:00Z"/>
        <d v="2023-08-24T00:00:00Z"/>
        <d v="2023-12-07T00:00:00Z"/>
        <d v="2023-01-05T00:00:00Z"/>
        <d v="2022-07-04T00:00:00Z"/>
        <d v="2022-04-11T00:00:00Z"/>
        <d v="2024-03-27T00:00:00Z"/>
        <d v="2023-06-12T00:00:00Z"/>
        <d v="2023-03-31T00:00:00Z"/>
        <d v="2022-11-05T00:00:00Z"/>
        <d v="2023-11-18T00:00:00Z"/>
        <d v="2023-05-15T00:00:00Z"/>
        <d v="2023-06-01T00:00:00Z"/>
        <d v="2022-05-15T00:00:00Z"/>
        <d v="2022-06-19T00:00:00Z"/>
        <d v="2023-08-14T00:00:00Z"/>
        <d v="2022-12-09T00:00:00Z"/>
        <d v="2022-09-28T00:00:00Z"/>
        <d v="2023-01-13T00:00:00Z"/>
        <d v="2023-08-21T00:00:00Z"/>
        <d v="2022-10-10T00:00:00Z"/>
        <d v="2022-04-19T00:00:00Z"/>
        <d v="2022-09-01T00:00:00Z"/>
        <d v="2023-04-20T00:00:00Z"/>
        <d v="2023-07-01T00:00:00Z"/>
        <d v="2022-08-22T00:00:00Z"/>
        <d v="2024-01-15T00:00:00Z"/>
        <d v="2022-07-26T00:00:00Z"/>
        <d v="2023-08-05T00:00:00Z"/>
        <d v="2022-06-08T00:00:00Z"/>
        <d v="2023-12-18T00:00:00Z"/>
        <d v="2023-05-10T00:00:00Z"/>
        <d v="2022-09-14T00:00:00Z"/>
        <d v="2024-02-15T00:00:00Z"/>
        <d v="2023-06-11T00:00:00Z"/>
        <d v="2023-12-01T00:00:00Z"/>
        <d v="2022-07-15T00:00:00Z"/>
        <d v="2022-08-09T00:00:00Z"/>
        <d v="2023-12-28T00:00:00Z"/>
        <d v="2023-10-12T00:00:00Z"/>
        <d v="2023-12-13T00:00:00Z"/>
        <d v="2023-04-02T00:00:00Z"/>
        <d v="2023-07-19T00:00:00Z"/>
        <d v="2022-04-18T00:00:00Z"/>
        <d v="2022-06-29T00:00:00Z"/>
        <d v="2023-12-16T00:00:00Z"/>
        <d v="2022-08-02T00:00:00Z"/>
        <d v="2022-04-26T00:00:00Z"/>
        <d v="2024-02-29T00:00:00Z"/>
        <d v="2023-02-20T00:00:00Z"/>
        <d v="2023-12-20T00:00:00Z"/>
        <d v="2023-06-08T00:00:00Z"/>
        <d v="2023-03-04T00:00:00Z"/>
        <d v="2023-08-04T00:00:00Z"/>
        <d v="2023-04-29T00:00:00Z"/>
        <d v="2022-05-19T00:00:00Z"/>
        <d v="2023-08-25T00:00:00Z"/>
        <d v="2024-03-01T00:00:00Z"/>
        <d v="2022-10-07T00:00:00Z"/>
        <d v="2023-04-18T00:00:00Z"/>
        <d v="2024-01-05T00:00:00Z"/>
        <d v="2022-11-28T00:00:00Z"/>
        <d v="2022-08-18T00:00:00Z"/>
        <d v="2023-12-24T00:00:00Z"/>
        <d v="2022-11-29T00:00:00Z"/>
        <d v="2024-01-02T00:00:00Z"/>
        <d v="2023-07-03T00:00:00Z"/>
        <d v="2024-03-06T00:00:00Z"/>
        <d v="2023-03-13T00:00:00Z"/>
        <d v="2022-09-05T00:00:00Z"/>
        <d v="2022-08-28T00:00:00Z"/>
        <d v="2024-01-27T00:00:00Z"/>
        <d v="2023-11-16T00:00:00Z"/>
        <d v="2022-06-05T00:00:00Z"/>
        <d v="2023-10-07T00:00:00Z"/>
        <d v="2024-03-13T00:00:00Z"/>
        <d v="2023-06-07T00:00:00Z"/>
        <d v="2022-11-24T00:00:00Z"/>
        <d v="2023-10-22T00:00:00Z"/>
        <d v="2022-10-17T00:00:00Z"/>
        <d v="2023-04-21T00:00:00Z"/>
        <d v="2023-02-09T00:00:00Z"/>
        <d v="2022-11-03T00:00:00Z"/>
        <d v="2023-02-17T00:00:00Z"/>
        <d v="2023-05-31T00:00:00Z"/>
        <d v="2023-08-22T00:00:00Z"/>
        <d v="2024-02-02T00:00:00Z"/>
        <d v="2024-03-04T00:00:00Z"/>
        <d v="2022-12-30T00:00:00Z"/>
        <d v="2022-09-27T00:00:00Z"/>
        <d v="2022-10-13T00:00:00Z"/>
        <d v="2024-02-09T00:00:00Z"/>
        <d v="2023-10-06T00:00:00Z"/>
        <d v="2022-08-06T00:00:00Z"/>
        <d v="2023-02-21T00:00:00Z"/>
        <d v="2022-06-23T00:00:00Z"/>
        <d v="2023-02-16T00:00:00Z"/>
        <d v="2023-12-22T00:00:00Z"/>
        <d v="2022-07-18T00:00:00Z"/>
        <d v="2022-07-23T00:00:00Z"/>
        <d v="2023-10-25T00:00:00Z"/>
        <d v="2023-03-06T00:00:00Z"/>
        <d v="2023-06-02T00:00:00Z"/>
        <d v="2023-03-02T00:00:00Z"/>
        <d v="2023-09-16T00:00:00Z"/>
        <d v="2024-03-11T00:00:00Z"/>
        <d v="2023-05-30T00:00:00Z"/>
        <d v="2022-04-16T00:00:00Z"/>
        <d v="2022-09-07T00:00:00Z"/>
        <d v="2024-03-29T00:00:00Z"/>
        <d v="2023-06-06T00:00:00Z"/>
        <d v="2023-04-12T00:00:00Z"/>
        <d v="2023-01-02T00:00:00Z"/>
        <d v="2022-05-06T00:00:00Z"/>
        <d v="2022-08-26T00:00:00Z"/>
        <d v="2022-08-16T00:00:00Z"/>
        <d v="2023-12-21T00:00:00Z"/>
        <d v="2022-12-26T00:00:00Z"/>
        <d v="2024-01-12T00:00:00Z"/>
        <d v="2023-03-07T00:00:00Z"/>
        <d v="2024-02-03T00:00:00Z"/>
        <d v="2023-09-07T00:00:00Z"/>
        <d v="2022-06-01T00:00:00Z"/>
        <d v="2023-11-29T00:00:00Z"/>
        <d v="2023-07-21T00:00:00Z"/>
        <d v="2023-05-03T00:00:00Z"/>
        <d v="2023-05-23T00:00:00Z"/>
        <d v="2022-09-13T00:00:00Z"/>
        <d v="2023-08-09T00:00:00Z"/>
        <d v="2024-03-16T00:00:00Z"/>
        <d v="2022-12-01T00:00:00Z"/>
        <d v="2024-01-20T00:00:00Z"/>
        <d v="2024-01-09T00:00:00Z"/>
        <d v="2024-03-24T00:00:00Z"/>
        <d v="2023-09-05T00:00:00Z"/>
        <d v="2023-10-26T00:00:00Z"/>
        <d v="2022-10-20T00:00:00Z"/>
        <d v="2022-10-12T00:00:00Z"/>
        <d v="2023-01-16T00:00:00Z"/>
        <d v="2022-05-20T00:00:00Z"/>
        <d v="2023-02-13T00:00:00Z"/>
        <d v="2022-06-12T00:00:00Z"/>
        <d v="2022-12-21T00:00:00Z"/>
        <d v="2022-04-13T00:00:00Z"/>
        <d v="2023-08-28T00:00:00Z"/>
        <d v="2022-11-23T00:00:00Z"/>
        <d v="2024-01-31T00:00:00Z"/>
        <d v="2023-07-16T00:00:00Z"/>
        <d v="2023-10-23T00:00:00Z"/>
        <d v="2023-03-19T00:00:00Z"/>
        <d v="2023-06-20T00:00:00Z"/>
        <d v="2022-11-27T00:00:00Z"/>
        <d v="2023-04-23T00:00:00Z"/>
        <d v="2023-11-21T00:00:00Z"/>
        <d v="2023-01-11T00:00:00Z"/>
        <d v="2023-09-06T00:00:00Z"/>
        <d v="2023-06-05T00:00:00Z"/>
        <d v="2022-07-27T00:00:00Z"/>
        <d v="2023-08-10T00:00:00Z"/>
        <d v="2023-12-05T00:00:00Z"/>
        <d v="2022-12-07T00:00:00Z"/>
        <d v="2023-05-04T00:00:00Z"/>
        <d v="2023-03-18T00:00:00Z"/>
        <d v="2023-03-08T00:00:00Z"/>
        <d v="2023-09-22T00:00:00Z"/>
        <d v="2023-05-08T00:00:00Z"/>
        <d v="2022-09-12T00:00:00Z"/>
        <d v="2023-04-10T00:00:00Z"/>
        <d v="2022-10-19T00:00:00Z"/>
        <d v="2023-12-23T00:00:00Z"/>
        <d v="2022-06-09T00:00:00Z"/>
        <d v="2023-04-15T00:00:00Z"/>
        <d v="2023-01-24T00:00:00Z"/>
        <d v="2022-07-16T00:00:00Z"/>
        <d v="2023-03-03T00:00:00Z"/>
        <d v="2023-09-04T00:00:00Z"/>
        <d v="2024-03-26T00:00:00Z"/>
        <d v="2023-09-08T00:00:00Z"/>
        <d v="2022-12-23T00:00:00Z"/>
        <d v="2023-06-16T00:00:00Z"/>
        <d v="2022-11-15T00:00:00Z"/>
        <d v="2023-09-21T00:00:00Z"/>
        <d v="2023-12-30T00:00:00Z"/>
        <d v="2023-12-04T00:00:00Z"/>
        <d v="2022-04-21T00:00:00Z"/>
        <d v="2024-01-11T00:00:00Z"/>
        <d v="2023-07-13T00:00:00Z"/>
        <d v="2022-10-16T00:00:00Z"/>
        <d v="2023-12-08T00:00:00Z"/>
        <d v="2023-02-02T00:00:00Z"/>
        <d v="2023-01-23T00:00:00Z"/>
        <d v="2022-11-08T00:00:00Z"/>
        <d v="2023-09-26T00:00:00Z"/>
        <d v="2023-12-11T00:00:00Z"/>
        <d v="2023-07-04T00:00:00Z"/>
        <d v="2022-07-05T00:00:00Z"/>
        <d v="2023-07-28T00:00:00Z"/>
        <d v="2023-05-17T00:00:00Z"/>
        <d v="2024-02-10T00:00:00Z"/>
        <d v="2023-02-18T00:00:00Z"/>
        <d v="2023-11-08T00:00:00Z"/>
        <d v="2023-07-10T00:00:00Z"/>
        <d v="2023-06-28T00:00:00Z"/>
        <d v="2022-09-16T00:00:00Z"/>
        <d v="2024-02-22T00:00:00Z"/>
        <d v="2022-05-18T00:00:00Z"/>
        <d v="2022-05-11T00:00:00Z"/>
        <d v="2023-07-30T00:00:00Z"/>
        <d v="2023-12-14T00:00:00Z"/>
        <d v="2023-05-11T00:00:00Z"/>
        <d v="2024-03-28T00:00:00Z"/>
        <d v="2022-07-19T00:00:00Z"/>
        <d v="2024-01-18T00:00:00Z"/>
        <d v="2022-04-14T00:00:00Z"/>
        <d v="2022-10-28T00:00:00Z"/>
        <d v="2023-02-08T00:00:00Z"/>
        <d v="2022-11-17T00:00:00Z"/>
        <d v="2024-02-20T00:00:00Z"/>
        <d v="2023-11-24T00:00:00Z"/>
        <d v="2023-07-12T00:00:00Z"/>
        <d v="2023-12-29T00:00:00Z"/>
        <d v="2024-01-29T00:00:00Z"/>
        <d v="2023-06-15T00:00:00Z"/>
        <d v="2024-02-14T00:00:00Z"/>
        <d v="2023-05-12T00:00:00Z"/>
        <d v="2023-11-17T00:00:00Z"/>
        <d v="2024-02-08T00:00:00Z"/>
        <d v="2024-03-15T00:00:00Z"/>
        <d v="2024-03-21T00:00:00Z"/>
        <d v="2023-12-25T00:00:00Z"/>
        <d v="2023-03-11T00:00:00Z"/>
        <d v="2023-09-25T00:00:00Z"/>
        <d v="2023-09-15T00:00:00Z"/>
        <d v="2022-05-17T00:00:00Z"/>
        <d v="2023-10-30T00:00:00Z"/>
        <d v="2024-01-16T00:00:00Z"/>
        <d v="2023-11-09T00:00:00Z"/>
        <d v="2023-08-02T00:00:00Z"/>
        <d v="2023-01-18T00:00:00Z"/>
        <d v="2023-06-29T00:00:00Z"/>
        <d v="2024-01-17T00:00:00Z"/>
        <d v="2022-12-11T00:00:00Z"/>
        <d v="2022-04-27T00:00:00Z"/>
        <d v="2022-10-23T00:00:00Z"/>
        <d v="2022-09-06T00:00:00Z"/>
        <d v="2023-12-12T00:00:00Z"/>
        <d v="2022-10-01T00:00:00Z"/>
        <d v="2022-04-29T00:00:00Z"/>
        <d v="2023-09-11T00:00:00Z"/>
        <d v="2023-02-24T00:00:00Z"/>
        <d v="2022-09-08T00:00:00Z"/>
        <d v="2023-09-03T00:00:00Z"/>
        <d v="2023-09-01T00:00:00Z"/>
        <d v="2023-06-13T00:00:00Z"/>
        <d v="2023-10-18T00:00:00Z"/>
        <d v="2022-04-25T00:00:00Z"/>
        <d v="2022-11-04T00:00:00Z"/>
        <d v="2023-07-26T00:00:00Z"/>
        <d v="2023-07-24T00:00:00Z"/>
        <d v="2023-11-11T00:00:00Z"/>
        <d v="2023-09-12T00:00:00Z"/>
        <d v="2022-11-18T00:00:00Z"/>
        <d v="2023-02-10T00:00:00Z"/>
        <d v="2023-05-02T00:00:00Z"/>
        <d v="2022-09-09T00:00:00Z"/>
        <d v="2022-12-19T00:00:00Z"/>
        <d v="2023-01-09T00:00:00Z"/>
        <d v="2022-06-03T00:00:00Z"/>
        <d v="2022-06-18T00:00:00Z"/>
        <d v="2023-11-28T00:00:00Z"/>
        <d v="2022-12-06T00:00:00Z"/>
        <d v="2022-05-31T00:00:00Z"/>
        <d v="2023-10-21T00:00:00Z"/>
        <d v="2024-01-08T00:00:00Z"/>
        <d v="2022-09-22T00:00:00Z"/>
        <d v="2022-04-24T00:00:00Z"/>
        <d v="2022-07-07T00:00:00Z"/>
        <d v="2022-05-28T00:00:00Z"/>
        <d v="2022-12-14T00:00:00Z"/>
        <d v="2023-03-22T00:00:00Z"/>
        <d v="2023-01-06T00:00:00Z"/>
        <d v="2022-05-26T00:00:00Z"/>
        <d v="2023-03-16T00:00:00Z"/>
        <d v="2022-10-04T00:00:00Z"/>
        <d v="2023-12-06T00:00:00Z"/>
        <d v="2022-12-03T00:00:00Z"/>
        <d v="2023-08-19T00:00:00Z"/>
        <d v="2024-02-28T00:00:00Z"/>
        <d v="2024-02-21T00:00:00Z"/>
        <d v="2023-01-04T00:00:00Z"/>
        <d v="2023-05-26T00:00:00Z"/>
        <d v="2023-02-22T00:00:00Z"/>
        <d v="2023-10-03T00:00:00Z"/>
        <d v="2023-04-30T00:00:00Z"/>
        <d v="2022-12-29T00:00:00Z"/>
        <d v="2023-04-24T00:00:00Z"/>
        <d v="2022-06-06T00:00:00Z"/>
        <d v="2023-05-01T00:00:00Z"/>
        <d v="2023-09-13T00:00:00Z"/>
        <d v="2022-06-21T00:00:00Z"/>
        <d v="2023-12-15T00:00:00Z"/>
        <d v="2022-12-04T00:00:00Z"/>
        <d v="2024-03-22T00:00:00Z"/>
        <d v="2022-09-10T00:00:00Z"/>
        <d v="2023-10-19T00:00:00Z"/>
        <d v="2023-04-14T00:00:00Z"/>
        <d v="2022-05-23T00:00:00Z"/>
        <d v="2023-11-06T00:00:00Z"/>
      </sharedItems>
    </cacheField>
    <cacheField name="Date of Allocation" numFmtId="164">
      <sharedItems containsSemiMixedTypes="0" containsDate="1" containsString="0">
        <d v="2024-01-05T00:00:00Z"/>
        <d v="2023-11-02T00:00:00Z"/>
        <d v="2023-04-12T00:00:00Z"/>
        <d v="2023-02-11T00:00:00Z"/>
        <d v="2023-09-21T00:00:00Z"/>
        <d v="2022-12-05T00:00:00Z"/>
        <d v="2022-12-04T00:00:00Z"/>
        <d v="2022-12-03T00:00:00Z"/>
        <d v="2022-06-02T00:00:00Z"/>
        <d v="2022-09-15T00:00:00Z"/>
        <d v="2022-10-08T00:00:00Z"/>
        <d v="2023-09-27T00:00:00Z"/>
        <d v="2022-10-15T00:00:00Z"/>
        <d v="2023-07-08T00:00:00Z"/>
        <d v="2023-07-18T00:00:00Z"/>
        <d v="2024-02-16T00:00:00Z"/>
        <d v="2023-03-01T00:00:00Z"/>
        <d v="2024-02-15T00:00:00Z"/>
        <d v="2023-12-21T00:00:00Z"/>
        <d v="2022-04-01T00:00:00Z"/>
        <d v="2023-08-23T00:00:00Z"/>
        <d v="2024-02-06T00:00:00Z"/>
        <d v="2022-11-23T00:00:00Z"/>
        <d v="2022-11-07T00:00:00Z"/>
        <d v="2022-05-07T00:00:00Z"/>
        <d v="2023-06-04T00:00:00Z"/>
        <d v="2024-03-02T00:00:00Z"/>
        <d v="2023-07-26T00:00:00Z"/>
        <d v="2024-03-20T00:00:00Z"/>
        <d v="2022-12-13T00:00:00Z"/>
        <d v="2022-09-01T00:00:00Z"/>
        <d v="2023-01-03T00:00:00Z"/>
        <d v="2024-03-07T00:00:00Z"/>
        <d v="2023-07-21T00:00:00Z"/>
        <d v="2024-03-05T00:00:00Z"/>
        <d v="2023-07-05T00:00:00Z"/>
        <d v="2022-12-15T00:00:00Z"/>
        <d v="2023-01-10T00:00:00Z"/>
        <d v="2023-01-27T00:00:00Z"/>
        <d v="2022-11-22T00:00:00Z"/>
        <d v="2022-06-30T00:00:00Z"/>
        <d v="2023-02-13T00:00:00Z"/>
        <d v="2023-03-09T00:00:00Z"/>
        <d v="2023-12-05T00:00:00Z"/>
        <d v="2022-05-10T00:00:00Z"/>
        <d v="2023-06-24T00:00:00Z"/>
        <d v="2022-08-07T00:00:00Z"/>
        <d v="2023-01-12T00:00:00Z"/>
        <d v="2022-07-08T00:00:00Z"/>
        <d v="2022-10-10T00:00:00Z"/>
        <d v="2022-06-22T00:00:00Z"/>
        <d v="2023-05-22T00:00:00Z"/>
        <d v="2023-07-07T00:00:00Z"/>
        <d v="2023-02-20T00:00:00Z"/>
        <d v="2022-04-05T00:00:00Z"/>
        <d v="2023-01-31T00:00:00Z"/>
        <d v="2023-03-28T00:00:00Z"/>
        <d v="2023-01-30T00:00:00Z"/>
        <d v="2023-07-06T00:00:00Z"/>
        <d v="2023-03-11T00:00:00Z"/>
        <d v="2023-07-31T00:00:00Z"/>
        <d v="2022-12-02T00:00:00Z"/>
        <d v="2024-02-18T00:00:00Z"/>
        <d v="2022-07-22T00:00:00Z"/>
        <d v="2022-06-03T00:00:00Z"/>
        <d v="2022-06-21T00:00:00Z"/>
        <d v="2023-01-06T00:00:00Z"/>
        <d v="2023-02-08T00:00:00Z"/>
        <d v="2023-06-02T00:00:00Z"/>
        <d v="2023-09-14T00:00:00Z"/>
        <d v="2023-10-10T00:00:00Z"/>
        <d v="2022-04-28T00:00:00Z"/>
        <d v="2024-01-18T00:00:00Z"/>
        <d v="2023-10-11T00:00:00Z"/>
        <d v="2023-04-11T00:00:00Z"/>
        <d v="2022-12-30T00:00:00Z"/>
        <d v="2023-06-21T00:00:00Z"/>
        <d v="2023-10-01T00:00:00Z"/>
        <d v="2023-11-22T00:00:00Z"/>
        <d v="2023-11-29T00:00:00Z"/>
        <d v="2023-12-22T00:00:00Z"/>
        <d v="2024-02-14T00:00:00Z"/>
        <d v="2023-11-04T00:00:00Z"/>
        <d v="2023-02-04T00:00:00Z"/>
        <d v="2023-03-31T00:00:00Z"/>
        <d v="2023-06-15T00:00:00Z"/>
        <d v="2023-10-23T00:00:00Z"/>
        <d v="2023-10-24T00:00:00Z"/>
        <d v="2024-01-01T00:00:00Z"/>
        <d v="2022-04-15T00:00:00Z"/>
        <d v="2022-04-25T00:00:00Z"/>
        <d v="2022-05-31T00:00:00Z"/>
        <d v="2022-06-27T00:00:00Z"/>
        <d v="2023-03-07T00:00:00Z"/>
        <d v="2023-05-12T00:00:00Z"/>
        <d v="2023-10-16T00:00:00Z"/>
        <d v="2023-07-10T00:00:00Z"/>
        <d v="2024-02-05T00:00:00Z"/>
        <d v="2022-09-21T00:00:00Z"/>
        <d v="2022-04-16T00:00:00Z"/>
        <d v="2022-05-20T00:00:00Z"/>
        <d v="2023-01-14T00:00:00Z"/>
        <d v="2022-06-09T00:00:00Z"/>
        <d v="2022-08-01T00:00:00Z"/>
        <d v="2024-02-19T00:00:00Z"/>
        <d v="2023-12-02T00:00:00Z"/>
        <d v="2024-02-29T00:00:00Z"/>
        <d v="2023-01-16T00:00:00Z"/>
        <d v="2024-02-01T00:00:00Z"/>
        <d v="2023-07-11T00:00:00Z"/>
        <d v="2023-04-26T00:00:00Z"/>
        <d v="2023-08-01T00:00:00Z"/>
        <d v="2023-06-05T00:00:00Z"/>
        <d v="2023-08-09T00:00:00Z"/>
        <d v="2022-05-12T00:00:00Z"/>
        <d v="2023-08-10T00:00:00Z"/>
        <d v="2023-08-11T00:00:00Z"/>
        <d v="2023-06-19T00:00:00Z"/>
        <d v="2023-03-16T00:00:00Z"/>
        <d v="2023-05-16T00:00:00Z"/>
        <d v="2023-02-26T00:00:00Z"/>
        <d v="2022-05-06T00:00:00Z"/>
        <d v="2023-05-23T00:00:00Z"/>
        <d v="2023-12-01T00:00:00Z"/>
        <d v="2022-11-01T00:00:00Z"/>
        <d v="2022-09-09T00:00:00Z"/>
        <d v="2022-07-11T00:00:00Z"/>
        <d v="2023-01-28T00:00:00Z"/>
        <d v="2022-07-16T00:00:00Z"/>
        <d v="2022-07-27T00:00:00Z"/>
        <d v="2024-02-23T00:00:00Z"/>
        <d v="2023-11-20T00:00:00Z"/>
        <d v="2023-09-29T00:00:00Z"/>
        <d v="2023-02-03T00:00:00Z"/>
        <d v="2023-08-14T00:00:00Z"/>
        <d v="2023-08-17T00:00:00Z"/>
        <d v="2023-05-05T00:00:00Z"/>
        <d v="2024-02-25T00:00:00Z"/>
        <d v="2024-02-26T00:00:00Z"/>
        <d v="2022-06-13T00:00:00Z"/>
        <d v="2022-06-14T00:00:00Z"/>
        <d v="2023-04-04T00:00:00Z"/>
        <d v="2022-09-05T00:00:00Z"/>
        <d v="2022-05-16T00:00:00Z"/>
        <d v="2022-07-15T00:00:00Z"/>
        <d v="2022-07-25T00:00:00Z"/>
        <d v="2023-06-14T00:00:00Z"/>
        <d v="2023-06-26T00:00:00Z"/>
        <d v="2023-10-13T00:00:00Z"/>
        <d v="2023-11-28T00:00:00Z"/>
        <d v="2022-05-09T00:00:00Z"/>
        <d v="2022-05-25T00:00:00Z"/>
        <d v="2022-07-30T00:00:00Z"/>
        <d v="2023-04-03T00:00:00Z"/>
        <d v="2022-08-26T00:00:00Z"/>
        <d v="2023-03-17T00:00:00Z"/>
        <d v="2023-01-21T00:00:00Z"/>
        <d v="2022-08-27T00:00:00Z"/>
        <d v="2023-05-15T00:00:00Z"/>
        <d v="2023-07-03T00:00:00Z"/>
        <d v="2022-10-18T00:00:00Z"/>
        <d v="2022-07-05T00:00:00Z"/>
        <d v="2022-04-30T00:00:00Z"/>
        <d v="2023-12-26T00:00:00Z"/>
        <d v="2022-04-07T00:00:00Z"/>
        <d v="2023-06-08T00:00:00Z"/>
        <d v="2022-12-10T00:00:00Z"/>
        <d v="2022-04-04T00:00:00Z"/>
        <d v="2022-06-07T00:00:00Z"/>
        <d v="2023-09-26T00:00:00Z"/>
        <d v="2024-03-29T00:00:00Z"/>
        <d v="2023-11-25T00:00:00Z"/>
        <d v="2022-11-14T00:00:00Z"/>
        <d v="2022-11-17T00:00:00Z"/>
        <d v="2023-02-28T00:00:00Z"/>
        <d v="2023-02-27T00:00:00Z"/>
        <d v="2023-12-27T00:00:00Z"/>
        <d v="2023-11-17T00:00:00Z"/>
        <d v="2022-07-07T00:00:00Z"/>
        <d v="2023-03-06T00:00:00Z"/>
        <d v="2023-09-08T00:00:00Z"/>
        <d v="2023-08-18T00:00:00Z"/>
        <d v="2023-10-19T00:00:00Z"/>
        <d v="2022-06-06T00:00:00Z"/>
        <d v="2022-06-28T00:00:00Z"/>
        <d v="2022-04-14T00:00:00Z"/>
        <d v="2022-10-14T00:00:00Z"/>
        <d v="2023-06-27T00:00:00Z"/>
        <d v="2024-03-09T00:00:00Z"/>
        <d v="2022-08-04T00:00:00Z"/>
        <d v="2023-06-23T00:00:00Z"/>
        <d v="2022-08-10T00:00:00Z"/>
        <d v="2023-07-19T00:00:00Z"/>
        <d v="2023-12-19T00:00:00Z"/>
        <d v="2022-04-27T00:00:00Z"/>
        <d v="2022-06-08T00:00:00Z"/>
        <d v="2022-10-11T00:00:00Z"/>
        <d v="2022-12-20T00:00:00Z"/>
        <d v="2022-07-04T00:00:00Z"/>
        <d v="2023-09-13T00:00:00Z"/>
        <d v="2023-10-20T00:00:00Z"/>
        <d v="2024-01-25T00:00:00Z"/>
        <d v="2022-07-18T00:00:00Z"/>
        <d v="2022-11-09T00:00:00Z"/>
        <d v="2023-03-25T00:00:00Z"/>
        <d v="2023-03-27T00:00:00Z"/>
        <d v="2024-01-04T00:00:00Z"/>
        <d v="2023-11-18T00:00:00Z"/>
        <d v="2022-04-19T00:00:00Z"/>
        <d v="2022-07-21T00:00:00Z"/>
        <d v="2022-08-29T00:00:00Z"/>
        <d v="2022-09-13T00:00:00Z"/>
        <d v="2022-12-07T00:00:00Z"/>
        <d v="2023-02-24T00:00:00Z"/>
        <d v="2023-08-07T00:00:00Z"/>
        <d v="2022-10-27T00:00:00Z"/>
        <d v="2023-11-01T00:00:00Z"/>
        <d v="2022-10-25T00:00:00Z"/>
        <d v="2022-04-03T00:00:00Z"/>
        <d v="2022-08-09T00:00:00Z"/>
        <d v="2022-07-01T00:00:00Z"/>
        <d v="2024-01-31T00:00:00Z"/>
        <d v="2023-06-29T00:00:00Z"/>
        <d v="2024-01-08T00:00:00Z"/>
        <d v="2022-11-03T00:00:00Z"/>
        <d v="2023-01-23T00:00:00Z"/>
        <d v="2024-01-20T00:00:00Z"/>
        <d v="2023-10-03T00:00:00Z"/>
        <d v="2023-03-08T00:00:00Z"/>
        <d v="2022-04-23T00:00:00Z"/>
        <d v="2024-03-11T00:00:00Z"/>
        <d v="2023-10-17T00:00:00Z"/>
        <d v="2022-05-26T00:00:00Z"/>
        <d v="2022-06-12T00:00:00Z"/>
        <d v="2022-07-29T00:00:00Z"/>
        <d v="2023-09-05T00:00:00Z"/>
        <d v="2022-11-28T00:00:00Z"/>
        <d v="2024-01-09T00:00:00Z"/>
        <d v="2023-12-11T00:00:00Z"/>
        <d v="2023-12-10T00:00:00Z"/>
        <d v="2022-11-11T00:00:00Z"/>
        <d v="2022-06-10T00:00:00Z"/>
        <d v="2023-04-07T00:00:00Z"/>
        <d v="2022-06-04T00:00:00Z"/>
        <d v="2023-01-20T00:00:00Z"/>
        <d v="2024-01-30T00:00:00Z"/>
        <d v="2023-07-15T00:00:00Z"/>
        <d v="2024-03-23T00:00:00Z"/>
        <d v="2023-05-06T00:00:00Z"/>
        <d v="2023-05-19T00:00:00Z"/>
        <d v="2023-08-25T00:00:00Z"/>
        <d v="2023-07-29T00:00:00Z"/>
        <d v="2022-08-12T00:00:00Z"/>
        <d v="2022-07-28T00:00:00Z"/>
        <d v="2024-03-26T00:00:00Z"/>
        <d v="2023-08-20T00:00:00Z"/>
        <d v="2023-08-05T00:00:00Z"/>
        <d v="2023-10-09T00:00:00Z"/>
        <d v="2022-11-26T00:00:00Z"/>
        <d v="2022-10-21T00:00:00Z"/>
        <d v="2023-08-16T00:00:00Z"/>
        <d v="2023-10-05T00:00:00Z"/>
        <d v="2023-04-01T00:00:00Z"/>
        <d v="2022-10-01T00:00:00Z"/>
        <d v="2023-01-04T00:00:00Z"/>
        <d v="2023-09-03T00:00:00Z"/>
        <d v="2023-04-10T00:00:00Z"/>
        <d v="2022-05-05T00:00:00Z"/>
        <d v="2023-07-25T00:00:00Z"/>
        <d v="2023-08-08T00:00:00Z"/>
        <d v="2023-11-23T00:00:00Z"/>
        <d v="2023-06-20T00:00:00Z"/>
        <d v="2023-04-25T00:00:00Z"/>
        <d v="2022-11-18T00:00:00Z"/>
        <d v="2023-09-19T00:00:00Z"/>
        <d v="2023-05-20T00:00:00Z"/>
        <d v="2023-11-30T00:00:00Z"/>
        <d v="2023-11-13T00:00:00Z"/>
        <d v="2023-10-06T00:00:00Z"/>
        <d v="2023-11-06T00:00:00Z"/>
        <d v="2023-11-11T00:00:00Z"/>
        <d v="2023-04-17T00:00:00Z"/>
        <d v="2023-10-31T00:00:00Z"/>
        <d v="2022-04-26T00:00:00Z"/>
        <d v="2022-08-08T00:00:00Z"/>
        <d v="2024-03-30T00:00:00Z"/>
        <d v="2022-10-04T00:00:00Z"/>
        <d v="2023-02-07T00:00:00Z"/>
        <d v="2023-04-24T00:00:00Z"/>
        <d v="2023-11-16T00:00:00Z"/>
        <d v="2023-02-15T00:00:00Z"/>
        <d v="2023-05-02T00:00:00Z"/>
        <d v="2022-07-17T00:00:00Z"/>
        <d v="2022-09-19T00:00:00Z"/>
        <d v="2023-10-04T00:00:00Z"/>
        <d v="2023-06-06T00:00:00Z"/>
        <d v="2023-06-17T00:00:00Z"/>
        <d v="2022-04-08T00:00:00Z"/>
        <d v="2022-05-13T00:00:00Z"/>
        <d v="2022-06-17T00:00:00Z"/>
        <d v="2022-09-10T00:00:00Z"/>
        <d v="2023-02-22T00:00:00Z"/>
        <d v="2023-05-26T00:00:00Z"/>
        <d v="2023-06-16T00:00:00Z"/>
        <d v="2023-08-19T00:00:00Z"/>
        <d v="2024-03-12T00:00:00Z"/>
        <d v="2024-02-20T00:00:00Z"/>
        <d v="2024-02-13T00:00:00Z"/>
        <d v="2024-02-17T00:00:00Z"/>
        <d v="2023-12-03T00:00:00Z"/>
        <d v="2024-01-19T00:00:00Z"/>
        <d v="2022-09-23T00:00:00Z"/>
        <d v="2022-05-03T00:00:00Z"/>
        <d v="2023-05-03T00:00:00Z"/>
        <d v="2022-07-14T00:00:00Z"/>
        <d v="2023-06-13T00:00:00Z"/>
        <d v="2022-06-15T00:00:00Z"/>
        <d v="2023-01-29T00:00:00Z"/>
        <d v="2022-09-24T00:00:00Z"/>
        <d v="2022-07-09T00:00:00Z"/>
        <d v="2022-11-05T00:00:00Z"/>
        <d v="2022-11-12T00:00:00Z"/>
        <d v="2022-11-27T00:00:00Z"/>
        <d v="2023-11-27T00:00:00Z"/>
        <d v="2024-01-06T00:00:00Z"/>
        <d v="2024-02-11T00:00:00Z"/>
        <d v="2024-01-16T00:00:00Z"/>
        <d v="2023-10-30T00:00:00Z"/>
        <d v="2024-03-04T00:00:00Z"/>
        <d v="2024-02-22T00:00:00Z"/>
        <d v="2024-02-24T00:00:00Z"/>
        <d v="2022-05-01T00:00:00Z"/>
        <d v="2022-09-28T00:00:00Z"/>
        <d v="2023-05-04T00:00:00Z"/>
        <d v="2022-10-06T00:00:00Z"/>
        <d v="2022-12-14T00:00:00Z"/>
        <d v="2024-01-26T00:00:00Z"/>
        <d v="2022-12-26T00:00:00Z"/>
        <d v="2024-01-12T00:00:00Z"/>
        <d v="2023-08-31T00:00:00Z"/>
        <d v="2022-09-20T00:00:00Z"/>
        <d v="2023-07-20T00:00:00Z"/>
        <d v="2022-07-13T00:00:00Z"/>
        <d v="2022-08-23T00:00:00Z"/>
        <d v="2023-02-17T00:00:00Z"/>
        <d v="2023-03-18T00:00:00Z"/>
        <d v="2023-06-12T00:00:00Z"/>
        <d v="2023-02-21T00:00:00Z"/>
        <d v="2023-09-01T00:00:00Z"/>
        <d v="2023-08-06T00:00:00Z"/>
        <d v="2023-09-11T00:00:00Z"/>
        <d v="2023-05-11T00:00:00Z"/>
        <d v="2023-08-29T00:00:00Z"/>
        <d v="2022-12-09T00:00:00Z"/>
        <d v="2022-04-11T00:00:00Z"/>
        <d v="2022-04-13T00:00:00Z"/>
        <d v="2022-07-02T00:00:00Z"/>
        <d v="2023-03-30T00:00:00Z"/>
        <d v="2023-07-12T00:00:00Z"/>
        <d v="2023-01-25T00:00:00Z"/>
        <d v="2022-12-21T00:00:00Z"/>
        <d v="2022-05-14T00:00:00Z"/>
        <d v="2023-01-02T00:00:00Z"/>
        <d v="2023-03-10T00:00:00Z"/>
        <d v="2022-11-21T00:00:00Z"/>
        <d v="2023-03-14T00:00:00Z"/>
        <d v="2023-05-09T00:00:00Z"/>
        <d v="2023-07-04T00:00:00Z"/>
        <d v="2022-09-29T00:00:00Z"/>
        <d v="2023-11-03T00:00:00Z"/>
        <d v="2023-04-22T00:00:00Z"/>
        <d v="2024-02-12T00:00:00Z"/>
        <d v="2022-12-17T00:00:00Z"/>
        <d v="2022-05-30T00:00:00Z"/>
        <d v="2023-05-14T00:00:00Z"/>
        <d v="2023-04-14T00:00:00Z"/>
        <d v="2023-04-06T00:00:00Z"/>
        <d v="2023-04-15T00:00:00Z"/>
        <d v="2023-01-24T00:00:00Z"/>
        <d v="2024-01-24T00:00:00Z"/>
        <d v="2024-01-27T00:00:00Z"/>
        <d v="2023-02-02T00:00:00Z"/>
        <d v="2023-06-03T00:00:00Z"/>
        <d v="2023-10-27T00:00:00Z"/>
        <d v="2023-09-20T00:00:00Z"/>
        <d v="2023-04-29T00:00:00Z"/>
        <d v="2022-12-23T00:00:00Z"/>
        <d v="2023-04-20T00:00:00Z"/>
        <d v="2022-12-16T00:00:00Z"/>
        <d v="2024-01-29T00:00:00Z"/>
        <d v="2023-06-28T00:00:00Z"/>
        <d v="2023-03-29T00:00:00Z"/>
        <d v="2024-01-03T00:00:00Z"/>
        <d v="2024-03-01T00:00:00Z"/>
        <d v="2024-01-21T00:00:00Z"/>
        <d v="2022-06-29T00:00:00Z"/>
        <d v="2022-06-20T00:00:00Z"/>
        <d v="2022-06-16T00:00:00Z"/>
        <d v="2022-07-24T00:00:00Z"/>
        <d v="2023-06-18T00:00:00Z"/>
        <d v="2022-08-20T00:00:00Z"/>
        <d v="2024-03-18T00:00:00Z"/>
        <d v="2023-09-22T00:00:00Z"/>
        <d v="2023-09-04T00:00:00Z"/>
        <d v="2023-04-13T00:00:00Z"/>
        <d v="2023-10-12T00:00:00Z"/>
        <d v="2023-01-19T00:00:00Z"/>
        <d v="2022-05-11T00:00:00Z"/>
        <d v="2022-12-08T00:00:00Z"/>
        <d v="2023-11-21T00:00:00Z"/>
        <d v="2023-09-28T00:00:00Z"/>
        <d v="2022-11-30T00:00:00Z"/>
        <d v="2022-06-11T00:00:00Z"/>
        <d v="2022-09-14T00:00:00Z"/>
        <d v="2022-05-08T00:00:00Z"/>
        <d v="2022-11-29T00:00:00Z"/>
        <d v="2023-03-02T00:00:00Z"/>
        <d v="2022-08-05T00:00:00Z"/>
        <d v="2023-08-21T00:00:00Z"/>
        <d v="2023-09-15T00:00:00Z"/>
        <d v="2023-03-05T00:00:00Z"/>
        <d v="2024-01-10T00:00:00Z"/>
        <d v="2024-02-08T00:00:00Z"/>
        <d v="2023-04-28T00:00:00Z"/>
        <d v="2022-07-26T00:00:00Z"/>
        <d v="2022-06-25T00:00:00Z"/>
        <d v="2022-08-22T00:00:00Z"/>
        <d v="2022-11-15T00:00:00Z"/>
        <d v="2022-09-08T00:00:00Z"/>
        <d v="2023-04-27T00:00:00Z"/>
        <d v="2023-12-18T00:00:00Z"/>
        <d v="2022-07-20T00:00:00Z"/>
        <d v="2022-12-12T00:00:00Z"/>
        <d v="2023-06-30T00:00:00Z"/>
        <d v="2023-05-18T00:00:00Z"/>
        <d v="2022-07-23T00:00:00Z"/>
        <d v="2023-08-15T00:00:00Z"/>
        <d v="2023-06-11T00:00:00Z"/>
        <d v="2023-11-08T00:00:00Z"/>
        <d v="2022-12-01T00:00:00Z"/>
        <d v="2022-12-27T00:00:00Z"/>
        <d v="2022-04-29T00:00:00Z"/>
        <d v="2022-05-28T00:00:00Z"/>
        <d v="2023-08-24T00:00:00Z"/>
        <d v="2022-11-04T00:00:00Z"/>
        <d v="2024-03-27T00:00:00Z"/>
        <d v="2022-11-20T00:00:00Z"/>
        <d v="2022-04-18T00:00:00Z"/>
        <d v="2023-09-18T00:00:00Z"/>
        <d v="2023-10-25T00:00:00Z"/>
        <d v="2023-06-01T00:00:00Z"/>
        <d v="2022-06-01T00:00:00Z"/>
        <d v="2022-06-19T00:00:00Z"/>
        <d v="2022-09-03T00:00:00Z"/>
        <d v="2023-02-06T00:00:00Z"/>
        <d v="2023-08-12T00:00:00Z"/>
        <d v="2023-01-13T00:00:00Z"/>
        <d v="2024-03-24T00:00:00Z"/>
        <d v="2023-05-25T00:00:00Z"/>
        <d v="2024-03-19T00:00:00Z"/>
        <d v="2022-05-04T00:00:00Z"/>
        <d v="2023-08-28T00:00:00Z"/>
        <d v="2023-07-01T00:00:00Z"/>
        <d v="2022-06-23T00:00:00Z"/>
        <d v="2022-05-02T00:00:00Z"/>
        <d v="2024-01-15T00:00:00Z"/>
        <d v="2022-08-03T00:00:00Z"/>
        <d v="2023-08-04T00:00:00Z"/>
        <d v="2023-10-15T00:00:00Z"/>
        <d v="2022-08-02T00:00:00Z"/>
        <d v="2023-01-07T00:00:00Z"/>
        <d v="2022-09-27T00:00:00Z"/>
        <d v="2022-11-25T00:00:00Z"/>
        <d v="2022-08-18T00:00:00Z"/>
        <d v="2023-11-07T00:00:00Z"/>
        <d v="2023-09-09T00:00:00Z"/>
        <d v="2022-05-15T00:00:00Z"/>
        <d v="2023-11-24T00:00:00Z"/>
        <d v="2023-12-28T00:00:00Z"/>
        <d v="2023-03-23T00:00:00Z"/>
        <d v="2023-12-13T00:00:00Z"/>
        <d v="2023-04-18T00:00:00Z"/>
        <d v="2023-12-16T00:00:00Z"/>
        <d v="2022-05-23T00:00:00Z"/>
        <d v="2023-01-17T00:00:00Z"/>
        <d v="2022-04-20T00:00:00Z"/>
        <d v="2023-04-02T00:00:00Z"/>
        <d v="2023-01-22T00:00:00Z"/>
        <d v="2024-03-06T00:00:00Z"/>
        <d v="2022-08-06T00:00:00Z"/>
        <d v="2023-09-12T00:00:00Z"/>
        <d v="2023-12-20T00:00:00Z"/>
        <d v="2023-06-09T00:00:00Z"/>
        <d v="2023-01-11T00:00:00Z"/>
        <d v="2023-09-16T00:00:00Z"/>
        <d v="2023-03-15T00:00:00Z"/>
        <d v="2023-08-03T00:00:00Z"/>
        <d v="2022-05-19T00:00:00Z"/>
        <d v="2023-11-19T00:00:00Z"/>
        <d v="2022-07-10T00:00:00Z"/>
        <d v="2023-01-09T00:00:00Z"/>
        <d v="2024-01-11T00:00:00Z"/>
        <d v="2022-11-16T00:00:00Z"/>
        <d v="2022-08-25T00:00:00Z"/>
        <d v="2023-02-01T00:00:00Z"/>
        <d v="2022-10-30T00:00:00Z"/>
        <d v="2022-10-29T00:00:00Z"/>
        <d v="2022-10-28T00:00:00Z"/>
        <d v="2022-11-24T00:00:00Z"/>
        <d v="2024-01-02T00:00:00Z"/>
        <d v="2023-09-25T00:00:00Z"/>
        <d v="2022-05-29T00:00:00Z"/>
        <d v="2023-03-13T00:00:00Z"/>
        <d v="2023-05-10T00:00:00Z"/>
        <d v="2023-03-19T00:00:00Z"/>
        <d v="2024-02-02T00:00:00Z"/>
        <d v="2023-07-09T00:00:00Z"/>
        <d v="2022-06-05T00:00:00Z"/>
        <d v="2024-03-13T00:00:00Z"/>
        <d v="2023-06-10T00:00:00Z"/>
        <d v="2023-03-24T00:00:00Z"/>
        <d v="2023-05-01T00:00:00Z"/>
        <d v="2023-10-22T00:00:00Z"/>
        <d v="2022-05-24T00:00:00Z"/>
        <d v="2022-10-17T00:00:00Z"/>
        <d v="2022-08-30T00:00:00Z"/>
        <d v="2023-04-21T00:00:00Z"/>
        <d v="2022-09-02T00:00:00Z"/>
        <d v="2023-05-31T00:00:00Z"/>
        <d v="2023-07-17T00:00:00Z"/>
        <d v="2023-10-07T00:00:00Z"/>
        <d v="2022-06-26T00:00:00Z"/>
        <d v="2022-12-22T00:00:00Z"/>
        <d v="2022-08-16T00:00:00Z"/>
        <d v="2023-11-14T00:00:00Z"/>
        <d v="2023-01-08T00:00:00Z"/>
        <d v="2023-10-02T00:00:00Z"/>
        <d v="2022-11-06T00:00:00Z"/>
        <d v="2022-07-19T00:00:00Z"/>
        <d v="2024-02-04T00:00:00Z"/>
        <d v="2023-05-27T00:00:00Z"/>
        <d v="2023-12-23T00:00:00Z"/>
        <d v="2023-06-07T00:00:00Z"/>
        <d v="2023-07-28T00:00:00Z"/>
        <d v="2024-02-09T00:00:00Z"/>
        <d v="2023-02-14T00:00:00Z"/>
        <d v="2022-10-20T00:00:00Z"/>
        <d v="2023-01-05T00:00:00Z"/>
        <d v="2022-09-06T00:00:00Z"/>
        <d v="2023-02-16T00:00:00Z"/>
        <d v="2022-12-19T00:00:00Z"/>
        <d v="2023-03-21T00:00:00Z"/>
        <d v="2022-07-12T00:00:00Z"/>
        <d v="2022-04-09T00:00:00Z"/>
        <d v="2023-02-18T00:00:00Z"/>
        <d v="2022-06-24T00:00:00Z"/>
        <d v="2022-10-13T00:00:00Z"/>
        <d v="2023-07-30T00:00:00Z"/>
        <d v="2024-01-13T00:00:00Z"/>
        <d v="2022-12-29T00:00:00Z"/>
        <d v="2023-10-29T00:00:00Z"/>
        <d v="2022-08-11T00:00:00Z"/>
        <d v="2023-05-30T00:00:00Z"/>
        <d v="2022-08-24T00:00:00Z"/>
        <d v="2023-02-10T00:00:00Z"/>
        <d v="2023-10-14T00:00:00Z"/>
        <d v="2023-02-25T00:00:00Z"/>
        <d v="2023-01-01T00:00:00Z"/>
        <d v="2022-12-31T00:00:00Z"/>
        <d v="2022-12-28T00:00:00Z"/>
        <d v="2022-12-25T00:00:00Z"/>
        <d v="2022-12-24T00:00:00Z"/>
        <d v="2023-09-10T00:00:00Z"/>
        <d v="2023-03-03T00:00:00Z"/>
        <d v="2023-07-14T00:00:00Z"/>
        <d v="2023-07-13T00:00:00Z"/>
        <d v="2024-03-15T00:00:00Z"/>
        <d v="2022-10-05T00:00:00Z"/>
        <d v="2022-09-16T00:00:00Z"/>
        <d v="2024-02-03T00:00:00Z"/>
        <d v="2023-10-26T00:00:00Z"/>
        <d v="2022-07-31T00:00:00Z"/>
        <d v="2022-09-22T00:00:00Z"/>
        <d v="2023-12-08T00:00:00Z"/>
        <d v="2023-05-29T00:00:00Z"/>
        <d v="2022-09-12T00:00:00Z"/>
        <d v="2022-09-18T00:00:00Z"/>
        <d v="2022-12-11T00:00:00Z"/>
        <d v="2023-03-12T00:00:00Z"/>
        <d v="2023-09-06T00:00:00Z"/>
        <d v="2023-09-07T00:00:00Z"/>
        <d v="2023-12-07T00:00:00Z"/>
        <d v="2022-11-19T00:00:00Z"/>
        <d v="2023-09-02T00:00:00Z"/>
        <d v="2024-02-07T00:00:00Z"/>
        <d v="2024-01-23T00:00:00Z"/>
        <d v="2024-02-21T00:00:00Z"/>
        <d v="2022-12-06T00:00:00Z"/>
        <d v="2023-06-22T00:00:00Z"/>
        <d v="2022-10-12T00:00:00Z"/>
        <d v="2022-11-10T00:00:00Z"/>
        <d v="2023-07-24T00:00:00Z"/>
        <d v="2023-07-23T00:00:00Z"/>
        <d v="2023-07-27T00:00:00Z"/>
        <d v="2022-08-19T00:00:00Z"/>
        <d v="2023-12-12T00:00:00Z"/>
        <d v="2022-08-17T00:00:00Z"/>
        <d v="2022-10-31T00:00:00Z"/>
        <d v="2022-04-06T00:00:00Z"/>
        <d v="2022-09-26T00:00:00Z"/>
        <d v="2023-12-15T00:00:00Z"/>
        <d v="2023-05-17T00:00:00Z"/>
        <d v="2022-08-13T00:00:00Z"/>
        <d v="2023-02-23T00:00:00Z"/>
        <d v="2022-04-12T00:00:00Z"/>
        <d v="2022-04-24T00:00:00Z"/>
        <d v="2023-10-21T00:00:00Z"/>
        <d v="2022-05-18T00:00:00Z"/>
        <d v="2024-03-21T00:00:00Z"/>
        <d v="2024-02-27T00:00:00Z"/>
        <d v="2022-09-17T00:00:00Z"/>
        <d v="2022-08-15T00:00:00Z"/>
        <d v="2023-01-18T00:00:00Z"/>
        <d v="2023-04-05T00:00:00Z"/>
        <d v="2023-05-08T00:00:00Z"/>
        <d v="2023-04-08T00:00:00Z"/>
        <d v="2024-01-28T00:00:00Z"/>
        <d v="2023-01-15T00:00:00Z"/>
        <d v="2023-12-14T00:00:00Z"/>
        <d v="2024-01-07T00:00:00Z"/>
        <d v="2023-04-16T00:00:00Z"/>
        <d v="2023-12-06T00:00:00Z"/>
        <d v="2023-12-29T00:00:00Z"/>
        <d v="2023-04-19T00:00:00Z"/>
        <d v="2023-07-02T00:00:00Z"/>
        <d v="2022-10-19T00:00:00Z"/>
        <d v="2022-05-22T00:00:00Z"/>
        <d v="2022-10-07T00:00:00Z"/>
        <d v="2023-07-22T00:00:00Z"/>
        <d v="2023-12-04T00:00:00Z"/>
        <d v="2023-02-05T00:00:00Z"/>
        <d v="2022-04-21T00:00:00Z"/>
        <d v="2022-04-22T00:00:00Z"/>
        <d v="2022-10-16T00:00:00Z"/>
        <d v="2022-08-28T00:00:00Z"/>
        <d v="2022-05-21T00:00:00Z"/>
        <d v="2023-04-09T00:00:00Z"/>
        <d v="2024-02-10T00:00:00Z"/>
        <d v="2023-12-25T00:00:00Z"/>
        <d v="2024-02-28T00:00:00Z"/>
        <d v="2023-03-22T00:00:00Z"/>
        <d v="2023-06-25T00:00:00Z"/>
        <d v="2024-01-14T00:00:00Z"/>
        <d v="2023-03-04T00:00:00Z"/>
        <d v="2022-04-02T00:00:00Z"/>
        <d v="2023-09-30T00:00:00Z"/>
        <d v="2023-12-30T00:00:00Z"/>
        <d v="2023-10-28T00:00:00Z"/>
        <d v="2024-03-28T00:00:00Z"/>
        <d v="2022-06-18T00:00:00Z"/>
        <d v="2023-11-26T00:00:00Z"/>
        <d v="2022-11-13T00:00:00Z"/>
        <d v="2023-08-02T00:00:00Z"/>
        <d v="2023-10-18T00:00:00Z"/>
        <d v="2024-03-16T00:00:00Z"/>
        <d v="2022-07-03T00:00:00Z"/>
        <d v="2023-05-13T00:00:00Z"/>
        <d v="2023-08-26T00:00:00Z"/>
        <d v="2022-05-17T00:00:00Z"/>
        <d v="2023-11-09T00:00:00Z"/>
        <d v="2024-01-17T00:00:00Z"/>
        <d v="2023-07-16T00:00:00Z"/>
        <d v="2022-09-11T00:00:00Z"/>
        <d v="2023-11-05T00:00:00Z"/>
        <d v="2022-12-18T00:00:00Z"/>
        <d v="2023-02-09T00:00:00Z"/>
        <d v="2023-10-08T00:00:00Z"/>
        <d v="2023-12-17T00:00:00Z"/>
        <d v="2022-08-14T00:00:00Z"/>
        <d v="2023-11-15T00:00:00Z"/>
        <d v="2024-03-31T00:00:00Z"/>
        <d v="2022-09-07T00:00:00Z"/>
        <d v="2023-09-23T00:00:00Z"/>
        <d v="2023-08-22T00:00:00Z"/>
        <d v="2022-10-23T00:00:00Z"/>
        <d v="2022-09-04T00:00:00Z"/>
        <d v="2023-03-26T00:00:00Z"/>
        <d v="2023-05-24T00:00:00Z"/>
        <d v="2022-09-30T00:00:00Z"/>
        <d v="2024-03-08T00:00:00Z"/>
        <d v="2023-11-12T00:00:00Z"/>
        <d v="2023-02-19T00:00:00Z"/>
        <d v="2023-02-12T00:00:00Z"/>
        <d v="2022-07-06T00:00:00Z"/>
        <d v="2022-04-10T00:00:00Z"/>
        <d v="2024-01-22T00:00:00Z"/>
        <d v="2023-12-09T00:00:00Z"/>
        <d v="2024-03-14T00:00:00Z"/>
        <d v="2024-03-03T00:00:00Z"/>
        <d v="2023-08-27T00:00:00Z"/>
        <d v="2022-05-27T00:00:00Z"/>
        <d v="2024-03-22T00:00:00Z"/>
        <d v="2023-03-20T00:00:00Z"/>
      </sharedItems>
    </cacheField>
    <cacheField name="Date of Reallocation" numFmtId="0">
      <sharedItems containsDate="1" containsString="0" containsBlank="1">
        <m/>
        <d v="2023-11-02T00:00:00Z"/>
        <d v="2022-12-02T00:00:00Z"/>
        <d v="2022-02-02T00:00:00Z"/>
        <d v="2022-12-05T00:00:00Z"/>
        <d v="2022-12-04T00:00:00Z"/>
        <d v="2022-12-03T00:00:00Z"/>
        <d v="2025-04-01T00:00:00Z"/>
        <d v="2023-04-03T00:00:00Z"/>
        <d v="2024-01-04T00:00:00Z"/>
        <d v="2025-02-02T00:00:00Z"/>
        <d v="2023-06-20T00:00:00Z"/>
        <d v="2022-12-28T00:00:00Z"/>
        <d v="2022-12-27T00:00:00Z"/>
        <d v="2023-01-16T00:00:00Z"/>
        <d v="2022-12-20T00:00:00Z"/>
        <d v="2025-05-23T00:00:00Z"/>
        <d v="2023-04-05T00:00:00Z"/>
        <d v="2024-08-01T00:00:00Z"/>
        <d v="2024-08-13T00:00:00Z"/>
        <d v="2022-09-06T00:00:00Z"/>
        <d v="2022-06-04T00:00:00Z"/>
        <d v="2025-09-27T00:00:00Z"/>
        <d v="2025-06-26T00:00:00Z"/>
        <d v="2023-07-18T00:00:00Z"/>
        <d v="2023-11-24T00:00:00Z"/>
        <d v="2022-06-30T00:00:00Z"/>
        <d v="2022-05-11T00:00:00Z"/>
        <d v="2023-11-01T00:00:00Z"/>
        <d v="2023-08-23T00:00:00Z"/>
        <d v="2023-12-18T00:00:00Z"/>
        <d v="2025-06-30T00:00:00Z"/>
        <d v="2022-12-07T00:00:00Z"/>
        <d v="2022-07-23T00:00:00Z"/>
        <d v="2023-02-02T00:00:00Z"/>
        <d v="2023-10-17T00:00:00Z"/>
        <d v="2025-05-31T00:00:00Z"/>
        <d v="2025-05-24T00:00:00Z"/>
        <d v="2023-03-29T00:00:00Z"/>
        <d v="2025-05-30T00:00:00Z"/>
        <d v="2024-03-06T00:00:00Z"/>
        <d v="2022-11-24T00:00:00Z"/>
        <d v="2023-07-09T00:00:00Z"/>
        <d v="2025-05-12T00:00:00Z"/>
        <d v="2023-06-07T00:00:00Z"/>
        <d v="2023-04-20T00:00:00Z"/>
        <d v="2023-04-25T00:00:00Z"/>
        <d v="2023-02-06T00:00:00Z"/>
        <d v="2023-10-10T00:00:00Z"/>
        <d v="2022-04-15T00:00:00Z"/>
        <d v="2023-04-11T00:00:00Z"/>
        <d v="2023-03-11T00:00:00Z"/>
        <d v="2022-07-19T00:00:00Z"/>
        <d v="2024-06-21T00:00:00Z"/>
        <d v="2024-05-07T00:00:00Z"/>
        <d v="2024-09-18T00:00:00Z"/>
        <d v="2023-05-22T00:00:00Z"/>
        <d v="2023-02-03T00:00:00Z"/>
        <d v="2023-04-12T00:00:00Z"/>
        <d v="2025-08-18T00:00:00Z"/>
        <d v="2023-04-17T00:00:00Z"/>
        <d v="2023-11-27T00:00:00Z"/>
        <d v="2025-05-16T00:00:00Z"/>
        <d v="2022-06-23T00:00:00Z"/>
        <d v="2022-12-10T00:00:00Z"/>
        <d v="2022-10-10T00:00:00Z"/>
        <d v="2022-09-28T00:00:00Z"/>
        <d v="2024-06-05T00:00:00Z"/>
        <d v="2025-06-29T00:00:00Z"/>
        <d v="2025-01-01T00:00:00Z"/>
        <d v="2024-05-21T00:00:00Z"/>
        <d v="2023-07-01T00:00:00Z"/>
        <d v="2022-04-19T00:00:00Z"/>
        <d v="2023-03-13T00:00:00Z"/>
        <d v="2022-07-11T00:00:00Z"/>
        <d v="2022-08-01T00:00:00Z"/>
        <d v="2025-08-29T00:00:00Z"/>
        <d v="2022-02-03T00:00:00Z"/>
        <d v="2024-02-03T00:00:00Z"/>
        <d v="2022-07-20T00:00:00Z"/>
        <d v="2023-04-13T00:00:00Z"/>
        <d v="2022-12-30T00:00:00Z"/>
        <d v="2022-07-03T00:00:00Z"/>
        <d v="2022-11-10T00:00:00Z"/>
        <d v="2022-06-17T00:00:00Z"/>
        <d v="2022-04-25T00:00:00Z"/>
        <d v="2024-04-24T00:00:00Z"/>
        <d v="2024-05-01T00:00:00Z"/>
        <d v="2022-08-07T00:00:00Z"/>
        <d v="2024-01-11T00:00:00Z"/>
        <d v="2023-11-05T00:00:00Z"/>
        <d v="2024-08-27T00:00:00Z"/>
        <d v="2023-03-28T00:00:00Z"/>
        <d v="2025-08-09T00:00:00Z"/>
        <d v="2024-08-28T00:00:00Z"/>
        <d v="2022-08-25T00:00:00Z"/>
        <d v="2023-08-28T00:00:00Z"/>
        <d v="2022-11-11T00:00:00Z"/>
        <d v="2023-04-04T00:00:00Z"/>
        <d v="2022-02-01T00:00:00Z"/>
        <d v="2023-04-14T00:00:00Z"/>
        <d v="2024-12-31T00:00:00Z"/>
        <d v="2024-04-09T00:00:00Z"/>
        <d v="2024-01-01T00:00:00Z"/>
        <d v="2024-04-19T00:00:00Z"/>
        <d v="2022-04-22T00:00:00Z"/>
        <d v="2023-02-05T00:00:00Z"/>
        <d v="2023-02-04T00:00:00Z"/>
        <d v="2022-11-30T00:00:00Z"/>
        <d v="2022-11-29T00:00:00Z"/>
        <d v="2022-11-28T00:00:00Z"/>
        <d v="2022-09-03T00:00:00Z"/>
        <d v="2024-05-03T00:00:00Z"/>
        <d v="2023-01-05T00:00:00Z"/>
        <d v="2023-09-28T00:00:00Z"/>
        <d v="2023-08-02T00:00:00Z"/>
        <d v="2023-02-07T00:00:00Z"/>
        <d v="2022-06-28T00:00:00Z"/>
        <d v="2024-09-16T00:00:00Z"/>
        <d v="2022-11-25T00:00:00Z"/>
        <d v="2022-08-24T00:00:00Z"/>
      </sharedItems>
    </cacheField>
    <cacheField name="Placement Fees" numFmtId="0">
      <sharedItems containsSemiMixedTypes="0" containsString="0" containsNumber="1">
        <n v="8.33"/>
        <n v="8.0"/>
        <n v="7.0"/>
        <n v="7.5"/>
        <n v="4.33"/>
        <n v="10.0"/>
        <n v="6.0"/>
        <n v="9.5"/>
        <n v="7.33"/>
        <n v="6.118"/>
        <n v="7.09"/>
        <n v="7.55"/>
        <n v="6.5"/>
        <n v="20.0"/>
      </sharedItems>
    </cacheField>
    <cacheField name="Salary From" numFmtId="0">
      <sharedItems containsSemiMixedTypes="0" containsString="0" containsNumber="1" containsInteger="1">
        <n v="500000.0"/>
        <n v="800000.0"/>
        <n v="350000.0"/>
        <n v="400000.0"/>
        <n v="300000.0"/>
        <n v="396000.0"/>
        <n v="600000.0"/>
        <n v="700000.0"/>
        <n v="240000.0"/>
        <n v="360000.0"/>
        <n v="900000.0"/>
        <n v="504000.0"/>
        <n v="250000.0"/>
        <n v="1300000.0"/>
        <n v="420000.0"/>
        <n v="100000.0"/>
        <n v="1000000.0"/>
        <n v="550000.0"/>
        <n v="150000.0"/>
        <n v="1200000.0"/>
        <n v="1450000.0"/>
        <n v="200000.0"/>
        <n v="299999.0"/>
        <n v="950000.0"/>
        <n v="288000.0"/>
        <n v="1500000.0"/>
        <n v="1800000.0"/>
        <n v="910000.0"/>
        <n v="1400000.0"/>
        <n v="127068.0"/>
        <n v="306000.0"/>
        <n v="775000.0"/>
        <n v="375000.0"/>
        <n v="1700000.0"/>
        <n v="450000.0"/>
        <n v="650000.0"/>
        <n v="720000.0"/>
        <n v="541536.0"/>
        <n v="480000.0"/>
        <n v="750000.0"/>
        <n v="1050000.0"/>
        <n v="324000.0"/>
        <n v="282000.0"/>
        <n v="264000.0"/>
        <n v="230760.0"/>
        <n v="167928.0"/>
        <n v="276000.0"/>
        <n v="540000.0"/>
        <n v="2600000.0"/>
        <n v="1006296.0"/>
        <n v="524000.0"/>
        <n v="644076.0"/>
        <n v="732180.0"/>
        <n v="895656.0"/>
        <n v="525000.0"/>
        <n v="762000.0"/>
        <n v="581000.0"/>
        <n v="245400.0"/>
        <n v="696000.0"/>
        <n v="285600.0"/>
        <n v="5000000.0"/>
        <n v="2800000.0"/>
        <n v="1900000.0"/>
        <n v="384000.0"/>
        <n v="1250000.0"/>
        <n v="2000000.0"/>
        <n v="380000.0"/>
        <n v="744000.0"/>
        <n v="519936.0"/>
        <n v="180000.0"/>
        <n v="1330000.0"/>
        <n v="2250000.0"/>
        <n v="3250000.0"/>
        <n v="2450000.0"/>
        <n v="4000000.0"/>
        <n v="299998.0"/>
        <n v="2598600.0"/>
        <n v="2550000.0"/>
        <n v="2900000.0"/>
        <n v="3400000.0"/>
        <n v="1100000.0"/>
        <n v="950400.0"/>
        <n v="144000.0"/>
        <n v="228000.0"/>
        <n v="1650000.0"/>
        <n v="2500000.0"/>
        <n v="192000.0"/>
        <n v="780000.0"/>
        <n v="336000.0"/>
        <n v="840000.0"/>
        <n v="505200.0"/>
        <n v="290000.0"/>
        <n v="216000.0"/>
        <n v="318000.0"/>
        <n v="248000.0"/>
        <n v="945600.0"/>
        <n v="672000.0"/>
        <n v="1550000.0"/>
        <n v="1350000.0"/>
        <n v="198000.0"/>
        <n v="312000.0"/>
        <n v="816000.0"/>
        <n v="960000.0"/>
        <n v="432000.0"/>
        <n v="444000.0"/>
        <n v="229500.0"/>
        <n v="620000.0"/>
        <n v="460000.0"/>
        <n v="365700.0"/>
        <n v="850000.0"/>
        <n v="660000.0"/>
        <n v="630000.0"/>
        <n v="149940.0"/>
        <n v="499986.0"/>
        <n v="287999.0"/>
        <n v="2150000.0"/>
        <n v="499999.0"/>
        <n v="3300000.0"/>
        <n v="1750000.0"/>
        <n v="2200000.0"/>
        <n v="260000.0"/>
        <n v="332700.0"/>
        <n v="612000.0"/>
        <n v="552000.0"/>
        <n v="320000.0"/>
        <n v="1150000.0"/>
        <n v="390000.0"/>
        <n v="654396.0"/>
        <n v="1125000.0"/>
        <n v="2400000.0"/>
        <n v="2350000.0"/>
        <n v="1150004.0"/>
        <n v="370000.0"/>
        <n v="1178060.0"/>
        <n v="587218.0"/>
        <n v="205500.0"/>
        <n v="598200.0"/>
        <n v="3200000.0"/>
        <n v="3000000.0"/>
        <n v="334444.0"/>
        <n v="348000.0"/>
        <n v="168000.0"/>
        <n v="600002.0"/>
        <n v="1428349.0"/>
        <n v="233000.0"/>
        <n v="936000.0"/>
        <n v="1440000.0"/>
        <n v="387984.0"/>
        <n v="400008.0"/>
        <n v="233122.0"/>
        <n v="1850000.0"/>
        <n v="313000.0"/>
        <n v="3150000.0"/>
        <n v="1600000.0"/>
        <n v="3500000.0"/>
        <n v="3600000.0"/>
        <n v="210000.0"/>
        <n v="1020000.0"/>
        <n v="2175804.0"/>
        <n v="595500.0"/>
        <n v="818400.0"/>
        <n v="425000.0"/>
        <n v="325000.0"/>
        <n v="325200.0"/>
        <n v="684000.0"/>
        <n v="637188.0"/>
        <n v="270000.0"/>
        <n v="622284.0"/>
        <n v="350004.0"/>
        <n v="280200.0"/>
        <n v="204000.0"/>
        <n v="219600.0"/>
        <n v="432327.0"/>
        <n v="179472.0"/>
        <n v="636000.0"/>
        <n v="276600.0"/>
        <n v="222000.0"/>
        <n v="380400.0"/>
        <n v="456000.0"/>
        <n v="252000.0"/>
        <n v="1520000.0"/>
        <n v="585600.0"/>
        <n v="528000.0"/>
        <n v="126000.0"/>
        <n v="2050000.0"/>
        <n v="1950000.0"/>
        <n v="405000.0"/>
        <n v="378396.0"/>
        <n v="3950000.0"/>
        <n v="276612.0"/>
        <n v="700008.0"/>
        <n v="500004.0"/>
        <n v="363600.0"/>
        <n v="308160.0"/>
        <n v="372000.0"/>
        <n v="624000.0"/>
        <n v="702768.0"/>
        <n v="576000.0"/>
        <n v="1944000.0"/>
        <n v="1247400.0"/>
        <n v="356978.0"/>
        <n v="334800.0"/>
        <n v="275000.0"/>
        <n v="412000.0"/>
        <n v="1370000.0"/>
        <n v="1560000.0"/>
        <n v="1920000.0"/>
        <n v="140000.0"/>
        <n v="8000000.0"/>
        <n v="335880.0"/>
        <n v="340000.0"/>
        <n v="310000.0"/>
        <n v="120000.0"/>
        <n v="537600.0"/>
        <n v="489600.0"/>
        <n v="367200.0"/>
        <n v="385000.0"/>
        <n v="458400.0"/>
        <n v="560000.0"/>
        <n v="1415000.0"/>
        <n v="300001.0"/>
        <n v="1375000.0"/>
        <n v="429120.0"/>
        <n v="405120.0"/>
        <n v="288612.0"/>
        <n v="528378.0"/>
        <n v="1264900.0"/>
        <n v="748800.0"/>
        <n v="477600.0"/>
        <n v="699996.0"/>
        <n v="233004.0"/>
        <n v="443400.0"/>
        <n v="198240.0"/>
        <n v="749999.0"/>
        <n v="770000.0"/>
        <n v="4950000.0"/>
        <n v="1778400.0"/>
        <n v="433200.0"/>
        <n v="397800.0"/>
        <n v="356100.0"/>
        <n v="283637.0"/>
        <n v="399998.0"/>
        <n v="479998.0"/>
        <n v="842400.0"/>
        <n v="414160.0"/>
        <n v="354240.0"/>
        <n v="499996.0"/>
        <n v="499998.0"/>
        <n v="725000.0"/>
        <n v="4250000.0"/>
        <n v="678000.0"/>
        <n v="564000.0"/>
        <n v="503760.0"/>
        <n v="575000.0"/>
        <n v="864000.0"/>
        <n v="414000.0"/>
        <n v="162000.0"/>
        <n v="387300.0"/>
        <n v="640000.0"/>
        <n v="2100000.0"/>
        <n v="440000.0"/>
        <n v="430000.0"/>
        <n v="1080000.0"/>
        <n v="2300000.0"/>
        <n v="1.15E7"/>
        <n v="1999999.0"/>
        <n v="1464000.0"/>
        <n v="156000.0"/>
        <n v="730440.0"/>
        <n v="330000.0"/>
        <n v="2499998.0"/>
        <n v="828400.0"/>
        <n v="510000.0"/>
        <n v="835296.0"/>
        <n v="621504.0"/>
        <n v="609332.0"/>
        <n v="279600.0"/>
        <n v="2007504.0"/>
        <n v="144060.0"/>
        <n v="168072.0"/>
        <n v="475000.0"/>
        <n v="230000.0"/>
        <n v="698000.0"/>
        <n v="637963.0"/>
        <n v="4500000.0"/>
        <n v="670000.0"/>
        <n v="908400.0"/>
        <n v="1950900.0"/>
      </sharedItems>
    </cacheField>
    <cacheField name="Salary Offered" numFmtId="0">
      <sharedItems containsSemiMixedTypes="0" containsString="0" containsNumber="1">
        <n v="300000.0"/>
        <n v="624000.0"/>
        <n v="840000.0"/>
        <n v="396000.0"/>
        <n v="420000.0"/>
        <n v="780000.0"/>
        <n v="516000.0"/>
        <n v="456000.0"/>
        <n v="240000.0"/>
        <n v="792000.0"/>
        <n v="330000.0"/>
        <n v="540000.0"/>
        <n v="600000.0"/>
        <n v="144000.0"/>
        <n v="252000.0"/>
        <n v="750000.0"/>
        <n v="489696.0"/>
        <n v="189600.0"/>
        <n v="1250000.0"/>
        <n v="720000.0"/>
        <n v="1400004.0"/>
        <n v="1400000.0"/>
        <n v="480000.0"/>
        <n v="180000.0"/>
        <n v="255000.0"/>
        <n v="360000.0"/>
        <n v="381600.0"/>
        <n v="240540.0"/>
        <n v="216000.0"/>
        <n v="744000.0"/>
        <n v="460800.0"/>
        <n v="458400.0"/>
        <n v="638400.0"/>
        <n v="321600.0"/>
        <n v="770000.0"/>
        <n v="276000.0"/>
        <n v="950000.0"/>
        <n v="288000.0"/>
        <n v="1500000.0"/>
        <n v="1800000.0"/>
        <n v="910000.0"/>
        <n v="127068.0"/>
        <n v="770868.0"/>
        <n v="306000.0"/>
        <n v="775000.0"/>
        <n v="355000.0"/>
        <n v="285000.0"/>
        <n v="800000.0"/>
        <n v="375000.0"/>
        <n v="1775900.0"/>
        <n v="850000.0"/>
        <n v="372000.0"/>
        <n v="468000.0"/>
        <n v="324000.0"/>
        <n v="800004.0"/>
        <n v="450180.0"/>
        <n v="620000.0"/>
        <n v="525600.0"/>
        <n v="1092500.0"/>
        <n v="282000.0"/>
        <n v="270000.0"/>
        <n v="406044.0"/>
        <n v="466000.0"/>
        <n v="700000.0"/>
        <n v="500000.0"/>
        <n v="550000.0"/>
        <n v="576000.0"/>
        <n v="533400.0"/>
        <n v="470340.0"/>
        <n v="541536.0"/>
        <n v="501600.0"/>
        <n v="485884.0"/>
        <n v="2100000.0"/>
        <n v="132000.0"/>
        <n v="168000.0"/>
        <n v="183780.0"/>
        <n v="150000.0"/>
        <n v="264000.0"/>
        <n v="1540000.0"/>
        <n v="580000.0"/>
        <n v="1080000.0"/>
        <n v="1092000.0"/>
        <n v="384000.0"/>
        <n v="650000.0"/>
        <n v="412200.0"/>
        <n v="312000.0"/>
        <n v="930000.0"/>
        <n v="1032000.0"/>
        <n v="1700000.0"/>
        <n v="522000.0"/>
        <n v="660000.0"/>
        <n v="2669400.0"/>
        <n v="678396.0"/>
        <n v="684996.0"/>
        <n v="731400.0"/>
        <n v="628404.0"/>
        <n v="1528404.0"/>
        <n v="812208.0"/>
        <n v="549960.0"/>
        <n v="524988.0"/>
        <n v="749772.0"/>
        <n v="526560.0"/>
        <n v="1011048.0"/>
        <n v="924612.0"/>
        <n v="437556.0"/>
        <n v="587424.0"/>
        <n v="999540.0"/>
        <n v="687324.0"/>
        <n v="2048000.0"/>
        <n v="899400.0"/>
        <n v="712068.0"/>
        <n v="960372.0"/>
        <n v="2208240.0"/>
        <n v="1299024.0"/>
        <n v="1191156.0"/>
        <n v="748547.0"/>
        <n v="1487196.0"/>
        <n v="245400.0"/>
        <n v="408000.0"/>
        <n v="636000.0"/>
        <n v="245640.0"/>
        <n v="312300.0"/>
        <n v="362300.0"/>
        <n v="490000.0"/>
        <n v="297600.0"/>
        <n v="696000.0"/>
        <n v="948000.0"/>
        <n v="1140000.0"/>
        <n v="1000000.0"/>
        <n v="2000000.0"/>
        <n v="866160.0"/>
        <n v="582000.0"/>
        <n v="504000.0"/>
        <n v="816000.0"/>
        <n v="1002000.0"/>
        <n v="425000.0"/>
        <n v="523224.0"/>
        <n v="1300000.0"/>
        <n v="444000.0"/>
        <n v="570000.0"/>
        <n v="684000.0"/>
        <n v="900000.0"/>
        <n v="162000.0"/>
        <n v="1919100.0"/>
        <n v="401350.0"/>
        <n v="519936.0"/>
        <n v="450000.0"/>
        <n v="429600.0"/>
        <n v="323400.0"/>
        <n v="362400.0"/>
        <n v="545455.0"/>
        <n v="1200000.0"/>
        <n v="375600.0"/>
        <n v="400000.0"/>
        <n v="369648.0"/>
        <n v="409420.0"/>
        <n v="1900000.0"/>
        <n v="1380000.0"/>
        <n v="1350000.0"/>
        <n v="2300000.0"/>
        <n v="3300000.0"/>
        <n v="2500000.0"/>
        <n v="1550000.0"/>
        <n v="687996.0"/>
        <n v="531996.0"/>
        <n v="324720.0"/>
        <n v="204000.0"/>
        <n v="2598600.0"/>
        <n v="2933600.0"/>
        <n v="3433600.0"/>
        <n v="336000.0"/>
        <n v="767400.0"/>
        <n v="527400.0"/>
        <n v="174240.0"/>
        <n v="246000.0"/>
        <n v="950400.0"/>
        <n v="252600.0"/>
        <n v="560000.0"/>
        <n v="924000.0"/>
        <n v="192000.0"/>
        <n v="1668400.0"/>
        <n v="760000.0"/>
        <n v="120000.0"/>
        <n v="645000.0"/>
        <n v="587400.0"/>
        <n v="357600.0"/>
        <n v="1520000.0"/>
        <n v="990000.0"/>
        <n v="855000.0"/>
        <n v="634375.0"/>
        <n v="1008000.0"/>
        <n v="942000.0"/>
        <n v="1560000.0"/>
        <n v="876000.0"/>
        <n v="528612.0"/>
        <n v="798000.0"/>
        <n v="552000.0"/>
        <n v="439200.0"/>
        <n v="453600.0"/>
        <n v="505200.0"/>
        <n v="290000.0"/>
        <n v="318000.0"/>
        <n v="248000.0"/>
        <n v="180075.0"/>
        <n v="1050000.0"/>
        <n v="156000.0"/>
        <n v="945600.0"/>
        <n v="380000.0"/>
        <n v="672000.0"/>
        <n v="1600000.0"/>
        <n v="2700000.0"/>
        <n v="198000.0"/>
        <n v="528000.0"/>
        <n v="602400.0"/>
        <n v="432000.0"/>
        <n v="229500.0"/>
        <n v="1750000.0"/>
        <n v="365700.0"/>
        <n v="1450000.0"/>
        <n v="3000000.0"/>
        <n v="1650000.0"/>
        <n v="630000.0"/>
        <n v="3400000.0"/>
        <n v="804000.0"/>
        <n v="1175000.0"/>
        <n v="207600.0"/>
        <n v="430000.0"/>
        <n v="949080.0"/>
        <n v="3000696.0"/>
        <n v="519000.0"/>
        <n v="681600.0"/>
        <n v="621600.0"/>
        <n v="720031.0"/>
        <n v="2200000.0"/>
        <n v="230000.0"/>
        <n v="314400.0"/>
        <n v="514008.0"/>
        <n v="281280.0"/>
        <n v="1023732.0"/>
        <n v="1260000.0"/>
        <n v="1054080.0"/>
        <n v="332700.0"/>
        <n v="376008.0"/>
        <n v="1128000.0"/>
        <n v="350000.0"/>
        <n v="340000.0"/>
        <n v="200000.0"/>
        <n v="612000.0"/>
        <n v="380928.0"/>
        <n v="404136.0"/>
        <n v="363516.0"/>
        <n v="613644.0"/>
        <n v="1020000.0"/>
        <n v="266400.0"/>
        <n v="325000.0"/>
        <n v="768000.0"/>
        <n v="210000.0"/>
        <n v="1100000.0"/>
        <n v="470112.0"/>
        <n v="278400.0"/>
        <n v="649740.0"/>
        <n v="1188000.0"/>
        <n v="390000.0"/>
        <n v="850008.0"/>
        <n v="224640.0"/>
        <n v="654396.0"/>
        <n v="1079300.0"/>
        <n v="597500.0"/>
        <n v="957000.0"/>
        <n v="1150004.0"/>
        <n v="370000.0"/>
        <n v="637500.0"/>
        <n v="255300.0"/>
        <n v="550280.0"/>
        <n v="910704.0"/>
        <n v="205500.0"/>
        <n v="575000.0"/>
        <n v="462000.0"/>
        <n v="598200.0"/>
        <n v="1315800.0"/>
        <n v="273000.0"/>
        <n v="302500.0"/>
        <n v="564000.0"/>
        <n v="342000.0"/>
        <n v="228000.0"/>
        <n v="237616.0"/>
        <n v="258000.0"/>
        <n v="1476000.0"/>
        <n v="348000.0"/>
        <n v="634000.0"/>
        <n v="622200.0"/>
        <n v="568800.0"/>
        <n v="1401400.0"/>
        <n v="478400.0"/>
        <n v="222000.0"/>
        <n v="234000.0"/>
        <n v="678000.0"/>
        <n v="350004.0"/>
        <n v="514800.0"/>
        <n v="249000.0"/>
        <n v="470000.0"/>
        <n v="1036600.0"/>
        <n v="267000.0"/>
        <n v="912500.0"/>
        <n v="1138636.0"/>
        <n v="2400000.0"/>
        <n v="1428349.0"/>
        <n v="518340.0"/>
        <n v="830400.0"/>
        <n v="544473.0"/>
        <n v="275000.0"/>
        <n v="975000.0"/>
        <n v="314600.0"/>
        <n v="680000.0"/>
        <n v="237487.0"/>
        <n v="715000.0"/>
        <n v="387984.0"/>
        <n v="400008.0"/>
        <n v="840008.0"/>
        <n v="460025.0"/>
        <n v="300040.0"/>
        <n v="600009.0"/>
        <n v="739200.0"/>
        <n v="475000.0"/>
        <n v="2460800.0"/>
        <n v="510000.0"/>
        <n v="748800.0"/>
        <n v="956000.0"/>
        <n v="463440.0"/>
        <n v="219600.0"/>
        <n v="233122.0"/>
        <n v="936000.0"/>
        <n v="812500.0"/>
        <n v="645670.0"/>
        <n v="884400.0"/>
        <n v="414000.0"/>
        <n v="313000.0"/>
        <n v="252012.0"/>
        <n v="343200.0"/>
        <n v="3150000.0"/>
        <n v="100000.0"/>
        <n v="3600000.0"/>
        <n v="1344000.0"/>
        <n v="2175804.0"/>
        <n v="260000.0"/>
        <n v="960000.0"/>
        <n v="595500.0"/>
        <n v="725000.0"/>
        <n v="1100877.0"/>
        <n v="700009.0"/>
        <n v="3100885.0"/>
        <n v="1466855.0"/>
        <n v="778400.0"/>
        <n v="1044000.0"/>
        <n v="1128400.0"/>
        <n v="1178400.0"/>
        <n v="628400.0"/>
        <n v="1078400.0"/>
        <n v="804400.0"/>
        <n v="288400.0"/>
        <n v="1224000.0"/>
        <n v="818400.0"/>
        <n v="388400.0"/>
        <n v="808400.0"/>
        <n v="768400.0"/>
        <n v="338400.0"/>
        <n v="444400.0"/>
        <n v="481608.0"/>
        <n v="741600.0"/>
        <n v="1026000.0"/>
        <n v="405600.0"/>
        <n v="895200.0"/>
        <n v="316920.0"/>
        <n v="175000.0"/>
        <n v="315000.0"/>
        <n v="710000.0"/>
        <n v="513340.0"/>
        <n v="690932.0"/>
        <n v="1050404.0"/>
        <n v="801600.0"/>
        <n v="700008.0"/>
        <n v="637188.0"/>
        <n v="325200.0"/>
        <n v="349992.0"/>
        <n v="408800.0"/>
        <n v="444800.0"/>
        <n v="775800.0"/>
        <n v="800987.0"/>
        <n v="548772.0"/>
        <n v="622284.0"/>
        <n v="365000.0"/>
        <n v="461000.0"/>
        <n v="263400.0"/>
        <n v="248400.0"/>
        <n v="200090.0"/>
        <n v="420184.0"/>
        <n v="182250.0"/>
        <n v="222750.0"/>
        <n v="421875.0"/>
        <n v="323250.0"/>
        <n v="448800.0"/>
        <n v="489600.0"/>
        <n v="288612.0"/>
        <n v="253920.0"/>
        <n v="201480.0"/>
        <n v="829500.0"/>
        <n v="680076.0"/>
        <n v="462240.0"/>
        <n v="432327.0"/>
        <n v="408504.0"/>
        <n v="413200.0"/>
        <n v="525000.0"/>
        <n v="1316736.0"/>
        <n v="1165000.0"/>
        <n v="329000.0"/>
        <n v="794000.0"/>
        <n v="472500.0"/>
        <n v="864000.0"/>
        <n v="1000008.0"/>
        <n v="1308929.0"/>
        <n v="1875000.0"/>
        <n v="1025000.0"/>
        <n v="179472.0"/>
        <n v="1099272.0"/>
        <n v="2160000.0"/>
        <n v="360996.0"/>
        <n v="470400.0"/>
        <n v="612504.0"/>
        <n v="276600.0"/>
        <n v="309300.0"/>
        <n v="380400.0"/>
        <n v="520000.0"/>
        <n v="1150000.0"/>
        <n v="648000.0"/>
        <n v="312336.0"/>
        <n v="925000.0"/>
        <n v="414562.0"/>
        <n v="1096834.0"/>
        <n v="382248.0"/>
        <n v="368776.0"/>
        <n v="515176.0"/>
        <n v="344448.0"/>
        <n v="220500.0"/>
        <n v="225000.0"/>
        <n v="467500.0"/>
        <n v="603500.0"/>
        <n v="284750.0"/>
        <n v="292500.0"/>
        <n v="488750.0"/>
        <n v="280000.0"/>
        <n v="530000.0"/>
        <n v="349500.0"/>
        <n v="754945.0"/>
        <n v="646200.0"/>
        <n v="463500.0"/>
        <n v="279000.0"/>
        <n v="405000.0"/>
        <n v="639000.0"/>
        <n v="1022250.0"/>
        <n v="760504.0"/>
        <n v="389332.0"/>
        <n v="302400.0"/>
        <n v="326400.0"/>
        <n v="285600.0"/>
        <n v="585000.0"/>
        <n v="291600.0"/>
        <n v="1000396.0"/>
        <n v="216480.0"/>
        <n v="747000.0"/>
        <n v="382500.0"/>
        <n v="1445000.0"/>
        <n v="427500.0"/>
        <n v="346500.0"/>
        <n v="1950000.0"/>
        <n v="1100004.0"/>
        <n v="588000.0"/>
        <n v="670000.0"/>
        <n v="246500.0"/>
        <n v="273420.0"/>
        <n v="197400.0"/>
        <n v="549645.0"/>
        <n v="126000.0"/>
        <n v="460000.0"/>
        <n v="250000.0"/>
        <n v="955004.0"/>
        <n v="287424.0"/>
        <n v="545986.0"/>
        <n v="436680.0"/>
        <n v="748680.0"/>
        <n v="1642200.0"/>
        <n v="477600.0"/>
        <n v="1001556.0"/>
        <n v="684600.0"/>
        <n v="516600.0"/>
        <n v="492600.0"/>
        <n v="456600.0"/>
        <n v="576600.0"/>
        <n v="396600.0"/>
        <n v="1710000.0"/>
        <n v="625000.0"/>
        <n v="1197084.0"/>
        <n v="4000000.0"/>
        <n v="272292.0"/>
        <n v="851770.0"/>
        <n v="3744000.0"/>
        <n v="276024.0"/>
        <n v="421000.0"/>
        <n v="1402653.0"/>
        <n v="500004.0"/>
        <n v="308160.0"/>
        <n v="278412.0"/>
        <n v="363600.0"/>
        <n v="512004.0"/>
        <n v="490008.0"/>
        <n v="345000.0"/>
        <n v="345012.0"/>
        <n v="785016.0"/>
        <n v="680004.0"/>
        <n v="560784.0"/>
        <n v="218400.0"/>
        <n v="298080.0"/>
        <n v="1181061.0"/>
        <n v="702768.0"/>
        <n v="289992.0"/>
        <n v="207138.0"/>
        <n v="1286923.0"/>
        <n v="1201155.0"/>
        <n v="756000.0"/>
        <n v="271200.0"/>
        <n v="473400.0"/>
        <n v="1127580.0"/>
        <n v="430800.0"/>
        <n v="117600.0"/>
        <n v="158400.0"/>
        <n v="408408.0"/>
        <n v="427220.0"/>
        <n v="1944000.0"/>
        <n v="1247400.0"/>
        <n v="356978.0"/>
        <n v="698000.0"/>
        <n v="345600.0"/>
        <n v="592800.0"/>
        <n v="359440.0"/>
        <n v="335140.0"/>
        <n v="916896.0"/>
        <n v="670883.0"/>
        <n v="556800.0"/>
        <n v="1122000.0"/>
        <n v="441000.0"/>
        <n v="1370000.0"/>
        <n v="412000.0"/>
        <n v="1920000.0"/>
        <n v="310000.0"/>
        <n v="334000.0"/>
        <n v="454000.0"/>
        <n v="307732.0"/>
        <n v="1154400.0"/>
        <n v="140000.0"/>
        <n v="1375000.0"/>
        <n v="1292500.0"/>
        <n v="880000.0"/>
        <n v="594000.0"/>
        <n v="1184400.0"/>
        <n v="828000.0"/>
        <n v="825000.0"/>
        <n v="311306.0"/>
        <n v="626736.0"/>
        <n v="240100.0"/>
        <n v="606000.0"/>
        <n v="699600.0"/>
        <n v="186000.0"/>
        <n v="537600.0"/>
        <n v="403200.0"/>
        <n v="1415000.0"/>
        <n v="1050900.0"/>
        <n v="976500.0"/>
        <n v="1012000.0"/>
        <n v="790500.0"/>
        <n v="486630.0"/>
        <n v="842400.0"/>
        <n v="1356260.0"/>
        <n v="805780.0"/>
        <n v="705192.0"/>
        <n v="482000.0"/>
        <n v="980000.0"/>
        <n v="1885008.0"/>
        <n v="800016.0"/>
        <n v="396005.0"/>
        <n v="367200.0"/>
        <n v="385000.0"/>
        <n v="221000.0"/>
        <n v="387000.0"/>
        <n v="220000.0"/>
        <n v="429660.0"/>
        <n v="427040.0"/>
        <n v="333120.0"/>
        <n v="253200.0"/>
        <n v="506400.0"/>
        <n v="813400.0"/>
        <n v="429120.0"/>
        <n v="405120.0"/>
        <n v="1173200.0"/>
        <n v="528378.0"/>
        <n v="1264900.0"/>
        <n v="402000.0"/>
        <n v="360658.0"/>
        <n v="386400.0"/>
        <n v="498000.0"/>
        <n v="301536.0"/>
        <n v="400001.0"/>
        <n v="1200002.0"/>
        <n v="2000004.0"/>
        <n v="850001.0"/>
        <n v="800002.0"/>
        <n v="853848.0"/>
        <n v="194400.0"/>
        <n v="639996.0"/>
        <n v="401544.0"/>
        <n v="328564.0"/>
        <n v="857736.0"/>
        <n v="699996.0"/>
        <n v="265560.0"/>
        <n v="650040.0"/>
        <n v="720008.0"/>
        <n v="579999.0"/>
        <n v="500100.0"/>
        <n v="1215480.0"/>
        <n v="233004.0"/>
        <n v="443400.0"/>
        <n v="475273.0"/>
        <n v="662018.0"/>
        <n v="198240.0"/>
        <n v="426278.0"/>
        <n v="380136.0"/>
        <n v="352014.0"/>
        <n v="541947.0"/>
        <n v="499740.0"/>
        <n v="440000.0"/>
        <n v="304664.0"/>
        <n v="435260.0"/>
        <n v="252174.0"/>
        <n v="325260.0"/>
        <n v="1778400.0"/>
        <n v="107952.0"/>
        <n v="620080.0"/>
        <n v="433200.0"/>
        <n v="356100.0"/>
        <n v="397800.0"/>
        <n v="316214.0"/>
        <n v="2900000.0"/>
        <n v="352980.0"/>
        <n v="493534.0"/>
        <n v="634108.0"/>
        <n v="587259.0"/>
        <n v="494160.0"/>
        <n v="400320.0"/>
        <n v="447600.0"/>
        <n v="587975.0"/>
        <n v="4260000.0"/>
        <n v="441600.0"/>
        <n v="514000.0"/>
        <n v="313637.0"/>
        <n v="271560.0"/>
        <n v="271637.0"/>
        <n v="259637.0"/>
        <n v="1819248.0"/>
        <n v="2480400.0"/>
        <n v="1891944.0"/>
        <n v="2600000.0"/>
        <n v="875000.0"/>
        <n v="776340.0"/>
        <n v="254662.0"/>
        <n v="471600.0"/>
        <n v="503400.0"/>
        <n v="359400.0"/>
        <n v="1421280.0"/>
        <n v="1407492.0"/>
        <n v="289500.0"/>
        <n v="469500.0"/>
        <n v="471900.0"/>
        <n v="1062540.0"/>
        <n v="387900.0"/>
        <n v="423900.0"/>
        <n v="489504.0"/>
        <n v="409500.0"/>
        <n v="648168.0"/>
        <n v="714285.0"/>
        <n v="1205715.0"/>
        <n v="361000.0"/>
        <n v="974052.0"/>
        <n v="395916.0"/>
        <n v="294000.0"/>
        <n v="3100000.0"/>
        <n v="326820.0"/>
        <n v="650060.0"/>
        <n v="573600.0"/>
        <n v="414160.0"/>
        <n v="354240.0"/>
        <n v="515115.0"/>
        <n v="515115.29"/>
        <n v="820800.0"/>
        <n v="333600.0"/>
        <n v="740400.0"/>
        <n v="661300.0"/>
        <n v="350904.0"/>
        <n v="289000.0"/>
        <n v="461400.0"/>
        <n v="465600.0"/>
        <n v="1700004.0"/>
        <n v="419400.0"/>
        <n v="447080.0"/>
        <n v="4300000.0"/>
        <n v="2278400.0"/>
        <n v="720108.0"/>
        <n v="635400.0"/>
        <n v="656832.0"/>
        <n v="1001280.0"/>
        <n v="1001760.0"/>
        <n v="1000020.0"/>
        <n v="540960.0"/>
        <n v="720600.0"/>
        <n v="574000.0"/>
        <n v="292392.0"/>
        <n v="275424.0"/>
        <n v="322860.0"/>
        <n v="499800.0"/>
        <n v="271620.0"/>
        <n v="1285000.0"/>
        <n v="230760.0"/>
        <n v="650004.0"/>
        <n v="480504.0"/>
        <n v="640000.0"/>
        <n v="2150000.0"/>
        <n v="561600.0"/>
        <n v="964920.0"/>
        <n v="438132.0"/>
        <n v="1416120.0"/>
        <n v="529332.0"/>
        <n v="267600.0"/>
        <n v="327600.0"/>
        <n v="320000.0"/>
        <n v="325440.0"/>
        <n v="448000.0"/>
        <n v="1272510.0"/>
        <n v="866400.0"/>
        <n v="482400.0"/>
        <n v="657600.0"/>
        <n v="500275.0"/>
        <n v="305431.0"/>
        <n v="2650000.0"/>
        <n v="800400.0"/>
        <n v="698400.0"/>
        <n v="597600.0"/>
        <n v="298800.0"/>
        <n v="475200.0"/>
        <n v="767951.0"/>
        <n v="3536900.0"/>
        <n v="601200.0"/>
        <n v="274380.0"/>
        <n v="324204.0"/>
        <n v="550200.0"/>
        <n v="298200.0"/>
        <n v="330600.0"/>
        <n v="222504.0"/>
        <n v="615000.0"/>
        <n v="767004.0"/>
        <n v="329400.0"/>
        <n v="264009.0"/>
        <n v="316000.0"/>
        <n v="1128420.0"/>
        <n v="536773.0"/>
        <n v="600587.0"/>
        <n v="723668.0"/>
        <n v="1014802.0"/>
        <n v="701007.0"/>
        <n v="600585.0"/>
        <n v="680952.0"/>
        <n v="3538482.0"/>
        <n v="2604109.0"/>
        <n v="164052.0"/>
        <n v="661200.0"/>
        <n v="492000.0"/>
        <n v="738288.0"/>
        <n v="1001020.0"/>
        <n v="297684.0"/>
        <n v="388548.0"/>
        <n v="365388.0"/>
        <n v="1464000.0"/>
        <n v="399000.0"/>
        <n v="376320.0"/>
        <n v="1257600.0"/>
        <n v="2043600.0"/>
        <n v="1938800.0"/>
        <n v="870000.0"/>
        <n v="342835.0"/>
        <n v="810000.0"/>
        <n v="665000.0"/>
        <n v="662400.0"/>
        <n v="628000.0"/>
        <n v="603300.0"/>
        <n v="1600200.0"/>
        <n v="296400.0"/>
        <n v="730440.0"/>
        <n v="157164.0"/>
        <n v="289104.0"/>
        <n v="441512.0"/>
        <n v="282120.0"/>
        <n v="303000.0"/>
        <n v="232949.0"/>
        <n v="257914.0"/>
        <n v="245425.0"/>
        <n v="264159.0"/>
        <n v="1850000.0"/>
        <n v="828400.0"/>
        <n v="482500.0"/>
        <n v="214000.0"/>
        <n v="790000.0"/>
        <n v="602000.0"/>
        <n v="397440.0"/>
        <n v="835296.0"/>
        <n v="327096.0"/>
        <n v="621504.0"/>
        <n v="891590.0"/>
        <n v="982200.0"/>
        <n v="354000.0"/>
        <n v="183600.0"/>
        <n v="1000180.0"/>
        <n v="850131.0"/>
        <n v="1675453.0"/>
        <n v="1021000.0"/>
        <n v="609332.0"/>
        <n v="1250004.0"/>
        <n v="993528.0"/>
        <n v="649248.0"/>
        <n v="735484.0"/>
        <n v="257502.0"/>
        <n v="167928.0"/>
        <n v="191214.0"/>
        <n v="2007504.0"/>
        <n v="144060.0"/>
        <n v="168072.0"/>
        <n v="830000.0"/>
        <n v="481021.0"/>
        <n v="1176000.0"/>
        <n v="279600.0"/>
        <n v="340800.0"/>
        <n v="238784.0"/>
        <n v="608400.0"/>
        <n v="637963.0"/>
        <n v="313200.0"/>
        <n v="643200.0"/>
        <n v="581200.0"/>
        <n v="575952.0"/>
        <n v="553080.0"/>
        <n v="614880.0"/>
        <n v="650724.0"/>
        <n v="486000.0"/>
        <n v="832500.0"/>
        <n v="873000.0"/>
        <n v="876600.0"/>
        <n v="837600.0"/>
        <n v="515000.0"/>
        <n v="1551000.0"/>
        <n v="417351.0"/>
        <n v="391818.0"/>
        <n v="340754.0"/>
        <n v="366286.0"/>
        <n v="908400.0"/>
        <n v="904476.0"/>
        <n v="1503720.0"/>
        <n v="2500764.0"/>
      </sharedItems>
    </cacheField>
    <cacheField name="Date of Joining" numFmtId="164">
      <sharedItems containsSemiMixedTypes="0" containsDate="1" containsString="0">
        <d v="2024-02-04T00:00:00Z"/>
        <d v="2023-02-13T00:00:00Z"/>
        <d v="2023-02-17T00:00:00Z"/>
        <d v="2023-04-03T00:00:00Z"/>
        <d v="2023-04-24T00:00:00Z"/>
        <d v="2023-08-14T00:00:00Z"/>
        <d v="2023-08-18T00:00:00Z"/>
        <d v="2023-09-21T00:00:00Z"/>
        <d v="2023-09-27T00:00:00Z"/>
        <d v="2023-10-19T00:00:00Z"/>
        <d v="2024-02-07T00:00:00Z"/>
        <d v="2024-02-17T00:00:00Z"/>
        <d v="2023-03-05T00:00:00Z"/>
        <d v="2023-03-04T00:00:00Z"/>
        <d v="2023-03-03T00:00:00Z"/>
        <d v="2024-01-31T00:00:00Z"/>
        <d v="2022-08-31T00:00:00Z"/>
        <d v="2022-12-14T00:00:00Z"/>
        <d v="2023-01-06T00:00:00Z"/>
        <d v="2023-10-27T00:00:00Z"/>
        <d v="2023-01-13T00:00:00Z"/>
        <d v="2022-11-14T00:00:00Z"/>
        <d v="2023-10-06T00:00:00Z"/>
        <d v="2023-10-16T00:00:00Z"/>
        <d v="2024-03-17T00:00:00Z"/>
        <d v="2023-04-01T00:00:00Z"/>
        <d v="2023-05-30T00:00:00Z"/>
        <d v="2024-03-16T00:00:00Z"/>
        <d v="2024-03-20T00:00:00Z"/>
        <d v="2022-05-01T00:00:00Z"/>
        <d v="2023-08-22T00:00:00Z"/>
        <d v="2024-03-07T00:00:00Z"/>
        <d v="2023-02-21T00:00:00Z"/>
        <d v="2023-02-05T00:00:00Z"/>
        <d v="2022-08-05T00:00:00Z"/>
        <d v="2023-09-02T00:00:00Z"/>
        <d v="2024-04-01T00:00:00Z"/>
        <d v="2023-07-24T00:00:00Z"/>
        <d v="2024-03-18T00:00:00Z"/>
        <d v="2023-03-13T00:00:00Z"/>
        <d v="2022-09-01T00:00:00Z"/>
        <d v="2022-11-01T00:00:00Z"/>
        <d v="2024-04-06T00:00:00Z"/>
        <d v="2023-07-17T00:00:00Z"/>
        <d v="2024-03-01T00:00:00Z"/>
        <d v="2023-05-25T00:00:00Z"/>
        <d v="2022-12-13T00:00:00Z"/>
        <d v="2023-01-09T00:00:00Z"/>
        <d v="2023-02-25T00:00:00Z"/>
        <d v="2024-01-22T00:00:00Z"/>
        <d v="2022-12-21T00:00:00Z"/>
        <d v="2023-02-09T00:00:00Z"/>
        <d v="2023-03-09T00:00:00Z"/>
        <d v="2023-12-01T00:00:00Z"/>
        <d v="2022-05-02T00:00:00Z"/>
        <d v="2022-11-03T00:00:00Z"/>
        <d v="2023-02-06T00:00:00Z"/>
        <d v="2022-08-07T00:00:00Z"/>
        <d v="2023-01-08T00:00:00Z"/>
        <d v="2022-06-07T00:00:00Z"/>
        <d v="2023-04-25T00:00:00Z"/>
        <d v="2023-06-07T00:00:00Z"/>
        <d v="2023-05-21T00:00:00Z"/>
        <d v="2023-01-02T00:00:00Z"/>
        <d v="2023-03-20T00:00:00Z"/>
        <d v="2023-06-26T00:00:00Z"/>
        <d v="2023-04-30T00:00:00Z"/>
        <d v="2023-06-13T00:00:00Z"/>
        <d v="2023-06-09T00:00:00Z"/>
        <d v="2023-10-29T00:00:00Z"/>
        <d v="2022-05-27T00:00:00Z"/>
        <d v="2022-05-23T00:00:00Z"/>
        <d v="2022-06-20T00:00:00Z"/>
        <d v="2022-07-18T00:00:00Z"/>
        <d v="2023-08-31T00:00:00Z"/>
        <d v="2023-12-13T00:00:00Z"/>
        <d v="2024-01-08T00:00:00Z"/>
        <d v="2022-04-28T00:00:00Z"/>
        <d v="2023-03-11T00:00:00Z"/>
        <d v="2024-01-09T00:00:00Z"/>
        <d v="2023-07-10T00:00:00Z"/>
        <d v="2022-12-27T00:00:00Z"/>
        <d v="2023-06-21T00:00:00Z"/>
        <d v="2023-07-07T00:00:00Z"/>
        <d v="2023-10-01T00:00:00Z"/>
        <d v="2023-11-22T00:00:00Z"/>
        <d v="2023-11-29T00:00:00Z"/>
        <d v="2024-02-14T00:00:00Z"/>
        <d v="2023-04-10T00:00:00Z"/>
        <d v="2023-05-02T00:00:00Z"/>
        <d v="2023-07-11T00:00:00Z"/>
        <d v="2023-06-29T00:00:00Z"/>
        <d v="2023-09-13T00:00:00Z"/>
        <d v="2024-01-21T00:00:00Z"/>
        <d v="2024-03-31T00:00:00Z"/>
        <d v="2022-04-15T00:00:00Z"/>
        <d v="2022-04-21T00:00:00Z"/>
        <d v="2022-05-30T00:00:00Z"/>
        <d v="2022-06-27T00:00:00Z"/>
        <d v="2023-03-06T00:00:00Z"/>
        <d v="2023-08-10T00:00:00Z"/>
        <d v="2023-09-25T00:00:00Z"/>
        <d v="2023-10-08T00:00:00Z"/>
        <d v="2023-10-03T00:00:00Z"/>
        <d v="2024-02-05T00:00:00Z"/>
        <d v="2024-02-19T00:00:00Z"/>
        <d v="2022-09-19T00:00:00Z"/>
        <d v="2022-05-16T00:00:00Z"/>
        <d v="2023-02-14T00:00:00Z"/>
        <d v="2022-09-07T00:00:00Z"/>
        <d v="2022-06-30T00:00:00Z"/>
        <d v="2022-06-01T00:00:00Z"/>
        <d v="2022-08-01T00:00:00Z"/>
        <d v="2023-03-28T00:00:00Z"/>
        <d v="2023-04-18T00:00:00Z"/>
        <d v="2024-01-15T00:00:00Z"/>
        <d v="2023-04-16T00:00:00Z"/>
        <d v="2024-02-01T00:00:00Z"/>
        <d v="2023-07-25T00:00:00Z"/>
        <d v="2023-10-30T00:00:00Z"/>
        <d v="2023-09-03T00:00:00Z"/>
        <d v="2023-11-07T00:00:00Z"/>
        <d v="2022-12-19T00:00:00Z"/>
        <d v="2023-11-08T00:00:00Z"/>
        <d v="2023-11-09T00:00:00Z"/>
        <d v="2023-06-01T00:00:00Z"/>
        <d v="2023-10-05T00:00:00Z"/>
        <d v="2023-03-08T00:00:00Z"/>
        <d v="2023-05-04T00:00:00Z"/>
        <d v="2023-05-27T00:00:00Z"/>
        <d v="2022-07-30T00:00:00Z"/>
        <d v="2022-12-01T00:00:00Z"/>
        <d v="2022-12-02T00:00:00Z"/>
        <d v="2023-04-17T00:00:00Z"/>
        <d v="2024-02-29T00:00:00Z"/>
        <d v="2023-01-30T00:00:00Z"/>
        <d v="2022-12-08T00:00:00Z"/>
        <d v="2022-08-10T00:00:00Z"/>
        <d v="2023-04-28T00:00:00Z"/>
        <d v="2022-08-16T00:00:00Z"/>
        <d v="2022-08-22T00:00:00Z"/>
        <d v="2022-10-31T00:00:00Z"/>
        <d v="2024-03-24T00:00:00Z"/>
        <d v="2024-02-18T00:00:00Z"/>
        <d v="2023-12-28T00:00:00Z"/>
        <d v="2023-11-12T00:00:00Z"/>
        <d v="2023-11-15T00:00:00Z"/>
        <d v="2022-10-10T00:00:00Z"/>
        <d v="2023-06-05T00:00:00Z"/>
        <d v="2024-03-26T00:00:00Z"/>
        <d v="2024-03-27T00:00:00Z"/>
        <d v="2022-09-11T00:00:00Z"/>
        <d v="2022-09-12T00:00:00Z"/>
        <d v="2023-07-03T00:00:00Z"/>
        <d v="2022-04-25T00:00:00Z"/>
        <d v="2022-06-03T00:00:00Z"/>
        <d v="2022-07-15T00:00:00Z"/>
        <d v="2022-07-25T00:00:00Z"/>
        <d v="2023-10-09T00:00:00Z"/>
        <d v="2023-11-01T00:00:00Z"/>
        <d v="2022-12-04T00:00:00Z"/>
        <d v="2023-09-12T00:00:00Z"/>
        <d v="2023-08-21T00:00:00Z"/>
        <d v="2022-06-08T00:00:00Z"/>
        <d v="2022-10-03T00:00:00Z"/>
        <d v="2022-08-23T00:00:00Z"/>
        <d v="2022-11-21T00:00:00Z"/>
        <d v="2022-11-24T00:00:00Z"/>
        <d v="2023-06-15T00:00:00Z"/>
        <d v="2023-04-21T00:00:00Z"/>
        <d v="2022-11-25T00:00:00Z"/>
        <d v="2023-08-13T00:00:00Z"/>
        <d v="2023-11-21T00:00:00Z"/>
        <d v="2023-01-16T00:00:00Z"/>
        <d v="2022-07-29T00:00:00Z"/>
        <d v="2024-03-25T00:00:00Z"/>
        <d v="2022-05-07T00:00:00Z"/>
        <d v="2023-07-08T00:00:00Z"/>
        <d v="2023-03-10T00:00:00Z"/>
        <d v="2022-04-01T00:00:00Z"/>
        <d v="2023-08-02T00:00:00Z"/>
        <d v="2024-03-15T00:00:00Z"/>
        <d v="2022-09-28T00:00:00Z"/>
        <d v="2024-02-23T00:00:00Z"/>
        <d v="2023-12-25T00:00:00Z"/>
        <d v="2023-02-12T00:00:00Z"/>
        <d v="2023-02-15T00:00:00Z"/>
        <d v="2023-05-29T00:00:00Z"/>
        <d v="2023-05-28T00:00:00Z"/>
        <d v="2024-02-15T00:00:00Z"/>
        <d v="2023-12-07T00:00:00Z"/>
        <d v="2023-11-16T00:00:00Z"/>
        <d v="2024-02-12T00:00:00Z"/>
        <d v="2024-01-17T00:00:00Z"/>
        <d v="2022-05-18T00:00:00Z"/>
        <d v="2022-06-28T00:00:00Z"/>
        <d v="2022-04-04T00:00:00Z"/>
        <d v="2023-08-23T00:00:00Z"/>
        <d v="2024-03-04T00:00:00Z"/>
        <d v="2022-09-03T00:00:00Z"/>
        <d v="2022-08-03T00:00:00Z"/>
        <d v="2023-08-19T00:00:00Z"/>
        <d v="2022-07-05T00:00:00Z"/>
        <d v="2023-10-18T00:00:00Z"/>
        <d v="2024-01-11T00:00:00Z"/>
        <d v="2022-10-02T00:00:00Z"/>
        <d v="2022-07-11T00:00:00Z"/>
        <d v="2023-02-07T00:00:00Z"/>
        <d v="2023-03-07T00:00:00Z"/>
        <d v="2023-12-18T00:00:00Z"/>
        <d v="2023-06-25T00:00:00Z"/>
        <d v="2024-02-16T00:00:00Z"/>
        <d v="2022-07-22T00:00:00Z"/>
        <d v="2022-09-09T00:00:00Z"/>
        <d v="2022-11-23T00:00:00Z"/>
        <d v="2023-02-01T00:00:00Z"/>
        <d v="2023-03-17T00:00:00Z"/>
        <d v="2023-01-05T00:00:00Z"/>
        <d v="2023-07-14T00:00:00Z"/>
        <d v="2023-08-07T00:00:00Z"/>
        <d v="2023-09-07T00:00:00Z"/>
        <d v="2023-09-11T00:00:00Z"/>
        <d v="2023-12-29T00:00:00Z"/>
        <d v="2023-03-02T00:00:00Z"/>
        <d v="2023-01-23T00:00:00Z"/>
        <d v="2022-07-02T00:00:00Z"/>
        <d v="2022-11-07T00:00:00Z"/>
        <d v="2022-10-20T00:00:00Z"/>
        <d v="2022-09-20T00:00:00Z"/>
        <d v="2024-02-03T00:00:00Z"/>
        <d v="2023-11-19T00:00:00Z"/>
        <d v="2024-01-25T00:00:00Z"/>
        <d v="2023-06-19T00:00:00Z"/>
        <d v="2024-02-08T00:00:00Z"/>
        <d v="2024-03-02T00:00:00Z"/>
        <d v="2023-01-18T00:00:00Z"/>
        <d v="2022-07-28T00:00:00Z"/>
        <d v="2024-01-01T00:00:00Z"/>
        <d v="2023-06-06T00:00:00Z"/>
        <d v="2022-04-11T00:00:00Z"/>
        <d v="2024-04-10T00:00:00Z"/>
        <d v="2023-12-04T00:00:00Z"/>
        <d v="2023-02-27T00:00:00Z"/>
        <d v="2024-03-11T00:00:00Z"/>
        <d v="2024-03-10T00:00:00Z"/>
        <d v="2024-03-09T00:00:00Z"/>
        <d v="2022-12-07T00:00:00Z"/>
        <d v="2023-05-07T00:00:00Z"/>
        <d v="2022-07-04T00:00:00Z"/>
        <d v="2023-01-20T00:00:00Z"/>
        <d v="2023-03-31T00:00:00Z"/>
        <d v="2023-05-11T00:00:00Z"/>
        <d v="2024-01-12T00:00:00Z"/>
        <d v="2023-10-13T00:00:00Z"/>
        <d v="2022-07-01T00:00:00Z"/>
        <d v="2024-04-22T00:00:00Z"/>
        <d v="2023-07-01T00:00:00Z"/>
        <d v="2022-10-26T00:00:00Z"/>
        <d v="2023-08-01T00:00:00Z"/>
        <d v="2024-04-25T00:00:00Z"/>
        <d v="2023-11-18T00:00:00Z"/>
        <d v="2023-11-03T00:00:00Z"/>
        <d v="2023-11-02T00:00:00Z"/>
        <d v="2024-01-07T00:00:00Z"/>
        <d v="2023-02-24T00:00:00Z"/>
        <d v="2022-10-19T00:00:00Z"/>
        <d v="2024-01-03T00:00:00Z"/>
        <d v="2023-09-16T00:00:00Z"/>
        <d v="2023-06-30T00:00:00Z"/>
        <d v="2023-01-03T00:00:00Z"/>
        <d v="2022-10-08T00:00:00Z"/>
        <d v="2023-07-09T00:00:00Z"/>
        <d v="2023-05-01T00:00:00Z"/>
        <d v="2023-07-05T00:00:00Z"/>
        <d v="2023-11-20T00:00:00Z"/>
        <d v="2023-10-21T00:00:00Z"/>
        <d v="2023-10-20T00:00:00Z"/>
        <d v="2024-02-06T00:00:00Z"/>
        <d v="2023-09-18T00:00:00Z"/>
        <d v="2022-11-30T00:00:00Z"/>
        <d v="2022-11-15T00:00:00Z"/>
        <d v="2023-03-16T00:00:00Z"/>
        <d v="2024-02-11T00:00:00Z"/>
        <d v="2023-11-06T00:00:00Z"/>
        <d v="2023-07-16T00:00:00Z"/>
        <d v="2023-05-17T00:00:00Z"/>
        <d v="2023-07-12T00:00:00Z"/>
        <d v="2023-08-27T00:00:00Z"/>
        <d v="2022-04-20T00:00:00Z"/>
        <d v="2024-04-29T00:00:00Z"/>
        <d v="2023-11-25T00:00:00Z"/>
        <d v="2022-12-16T00:00:00Z"/>
        <d v="2023-09-26T00:00:00Z"/>
        <d v="2023-05-16T00:00:00Z"/>
        <d v="2023-07-31T00:00:00Z"/>
        <d v="2022-10-15T00:00:00Z"/>
        <d v="2024-02-02T00:00:00Z"/>
        <d v="2024-02-20T00:00:00Z"/>
        <d v="2024-04-19T00:00:00Z"/>
        <d v="2023-09-04T00:00:00Z"/>
        <d v="2022-04-08T00:00:00Z"/>
        <d v="2022-04-26T00:00:00Z"/>
        <d v="2022-05-19T00:00:00Z"/>
        <d v="2022-06-06T00:00:00Z"/>
        <d v="2022-06-13T00:00:00Z"/>
        <d v="2022-08-24T00:00:00Z"/>
        <d v="2023-01-11T00:00:00Z"/>
        <d v="2023-04-05T00:00:00Z"/>
        <d v="2023-05-08T00:00:00Z"/>
        <d v="2022-09-25T00:00:00Z"/>
        <d v="2022-08-11T00:00:00Z"/>
        <d v="2024-04-11T00:00:00Z"/>
        <d v="2024-03-21T00:00:00Z"/>
        <d v="2024-03-14T00:00:00Z"/>
        <d v="2022-08-08T00:00:00Z"/>
        <d v="2022-05-03T00:00:00Z"/>
        <d v="2022-07-07T00:00:00Z"/>
        <d v="2022-07-27T00:00:00Z"/>
        <d v="2023-02-11T00:00:00Z"/>
        <d v="2022-09-13T00:00:00Z"/>
        <d v="2024-02-24T00:00:00Z"/>
        <d v="2023-12-12T00:00:00Z"/>
        <d v="2023-08-20T00:00:00Z"/>
        <d v="2022-09-24T00:00:00Z"/>
        <d v="2022-08-09T00:00:00Z"/>
        <d v="2022-12-05T00:00:00Z"/>
        <d v="2022-12-12T00:00:00Z"/>
        <d v="2022-12-23T00:00:00Z"/>
        <d v="2023-12-27T00:00:00Z"/>
        <d v="2023-04-29T00:00:00Z"/>
        <d v="2023-02-28T00:00:00Z"/>
        <d v="2024-03-12T00:00:00Z"/>
        <d v="2023-09-17T00:00:00Z"/>
        <d v="2023-08-29T00:00:00Z"/>
        <d v="2023-12-11T00:00:00Z"/>
        <d v="2024-02-22T00:00:00Z"/>
        <d v="2022-05-31T00:00:00Z"/>
        <d v="2022-11-05T00:00:00Z"/>
        <d v="2023-03-01T00:00:00Z"/>
        <d v="2023-04-04T00:00:00Z"/>
        <d v="2023-05-06T00:00:00Z"/>
        <d v="2022-11-04T00:00:00Z"/>
        <d v="2023-01-04T00:00:00Z"/>
        <d v="2022-07-10T00:00:00Z"/>
        <d v="2023-03-14T00:00:00Z"/>
        <d v="2022-07-14T00:00:00Z"/>
        <d v="2022-10-17T00:00:00Z"/>
        <d v="2022-04-22T00:00:00Z"/>
        <d v="2024-02-25T00:00:00Z"/>
        <d v="2022-12-26T00:00:00Z"/>
        <d v="2023-09-30T00:00:00Z"/>
        <d v="2023-04-12T00:00:00Z"/>
        <d v="2022-06-02T00:00:00Z"/>
        <d v="2023-06-16T00:00:00Z"/>
        <d v="2022-10-11T00:00:00Z"/>
        <d v="2024-02-10T00:00:00Z"/>
        <d v="2022-09-22T00:00:00Z"/>
        <d v="2023-12-26T00:00:00Z"/>
        <d v="2023-06-08T00:00:00Z"/>
        <d v="2022-11-13T00:00:00Z"/>
        <d v="2023-02-20T00:00:00Z"/>
        <d v="2023-11-30T00:00:00Z"/>
        <d v="2023-11-04T00:00:00Z"/>
        <d v="2023-12-10T00:00:00Z"/>
        <d v="2023-08-09T00:00:00Z"/>
        <d v="2023-11-27T00:00:00Z"/>
        <d v="2023-05-26T00:00:00Z"/>
        <d v="2023-03-27T00:00:00Z"/>
        <d v="2022-04-05T00:00:00Z"/>
        <d v="2022-12-30T00:00:00Z"/>
        <d v="2022-09-30T00:00:00Z"/>
        <d v="2022-10-01T00:00:00Z"/>
        <d v="2023-03-21T00:00:00Z"/>
        <d v="2022-08-12T00:00:00Z"/>
        <d v="2022-11-22T00:00:00Z"/>
        <d v="2023-07-20T00:00:00Z"/>
        <d v="2023-02-19T00:00:00Z"/>
        <d v="2023-01-31T00:00:00Z"/>
        <d v="2023-08-28T00:00:00Z"/>
        <d v="2023-05-22T00:00:00Z"/>
        <d v="2023-09-10T00:00:00Z"/>
        <d v="2023-10-24T00:00:00Z"/>
        <d v="2023-11-14T00:00:00Z"/>
        <d v="2022-12-28T00:00:00Z"/>
        <d v="2023-12-03T00:00:00Z"/>
        <d v="2024-01-02T00:00:00Z"/>
        <d v="2022-06-29T00:00:00Z"/>
        <d v="2023-08-12T00:00:00Z"/>
        <d v="2023-07-13T00:00:00Z"/>
        <d v="2023-05-15T00:00:00Z"/>
        <d v="2024-02-27T00:00:00Z"/>
        <d v="2022-10-18T00:00:00Z"/>
        <d v="2023-02-02T00:00:00Z"/>
        <d v="2023-06-03T00:00:00Z"/>
        <d v="2023-07-19T00:00:00Z"/>
        <d v="2023-12-19T00:00:00Z"/>
        <d v="2023-06-28T00:00:00Z"/>
        <d v="2023-04-13T00:00:00Z"/>
        <d v="2022-05-09T00:00:00Z"/>
        <d v="2023-06-27T00:00:00Z"/>
        <d v="2023-10-25T00:00:00Z"/>
        <d v="2023-10-31T00:00:00Z"/>
        <d v="2022-10-09T00:00:00Z"/>
        <d v="2022-09-27T00:00:00Z"/>
        <d v="2022-09-18T00:00:00Z"/>
        <d v="2022-09-14T00:00:00Z"/>
        <d v="2022-10-22T00:00:00Z"/>
        <d v="2023-06-24T00:00:00Z"/>
        <d v="2022-11-18T00:00:00Z"/>
        <d v="2024-04-17T00:00:00Z"/>
        <d v="2022-10-23T00:00:00Z"/>
        <d v="2023-12-21T00:00:00Z"/>
        <d v="2023-09-15T00:00:00Z"/>
        <d v="2023-04-19T00:00:00Z"/>
        <d v="2022-05-11T00:00:00Z"/>
        <d v="2022-08-25T00:00:00Z"/>
        <d v="2023-06-02T00:00:00Z"/>
        <d v="2023-06-12T00:00:00Z"/>
        <d v="2023-12-06T00:00:00Z"/>
        <d v="2023-05-31T00:00:00Z"/>
        <d v="2023-12-30T00:00:00Z"/>
        <d v="2023-12-14T00:00:00Z"/>
        <d v="2023-04-23T00:00:00Z"/>
        <d v="2023-09-14T00:00:00Z"/>
        <d v="2024-02-09T00:00:00Z"/>
        <d v="2022-08-19T00:00:00Z"/>
        <d v="2022-11-10T00:00:00Z"/>
        <d v="2023-08-16T00:00:00Z"/>
        <d v="2023-10-10T00:00:00Z"/>
        <d v="2023-03-12T00:00:00Z"/>
        <d v="2023-09-28T00:00:00Z"/>
        <d v="2022-08-29T00:00:00Z"/>
        <d v="2023-11-13T00:00:00Z"/>
        <d v="2023-07-27T00:00:00Z"/>
        <d v="2023-01-15T00:00:00Z"/>
        <d v="2022-04-18T00:00:00Z"/>
        <d v="2022-08-26T00:00:00Z"/>
        <d v="2024-02-26T00:00:00Z"/>
        <d v="2022-08-28T00:00:00Z"/>
        <d v="2024-04-26T00:00:00Z"/>
        <d v="2023-02-18T00:00:00Z"/>
        <d v="2023-07-30T00:00:00Z"/>
        <d v="2023-02-23T00:00:00Z"/>
        <d v="2024-01-14T00:00:00Z"/>
        <d v="2023-12-17T00:00:00Z"/>
        <d v="2023-06-14T00:00:00Z"/>
        <d v="2023-08-30T00:00:00Z"/>
        <d v="2023-07-26T00:00:00Z"/>
        <d v="2022-06-15T00:00:00Z"/>
        <d v="2022-04-12T00:00:00Z"/>
        <d v="2023-01-25T00:00:00Z"/>
        <d v="2023-02-16T00:00:00Z"/>
        <d v="2024-03-13T00:00:00Z"/>
        <d v="2023-05-09T00:00:00Z"/>
        <d v="2023-09-06T00:00:00Z"/>
        <d v="2023-09-20T00:00:00Z"/>
        <d v="2022-09-29T00:00:00Z"/>
        <d v="2022-10-06T00:00:00Z"/>
        <d v="2022-12-15T00:00:00Z"/>
        <d v="2023-04-08T00:00:00Z"/>
        <d v="2022-10-27T00:00:00Z"/>
        <d v="2022-04-19T00:00:00Z"/>
        <d v="2023-11-28T00:00:00Z"/>
        <d v="2024-01-19T00:00:00Z"/>
        <d v="2024-01-29T00:00:00Z"/>
        <d v="2023-11-26T00:00:00Z"/>
        <d v="2023-05-20T00:00:00Z"/>
        <d v="2023-09-29T00:00:00Z"/>
        <d v="2023-08-03T00:00:00Z"/>
        <d v="2022-05-04T00:00:00Z"/>
        <d v="2022-06-10T00:00:00Z"/>
        <d v="2023-09-01T00:00:00Z"/>
        <d v="2023-10-04T00:00:00Z"/>
        <d v="2022-09-02T00:00:00Z"/>
        <d v="2022-09-05T00:00:00Z"/>
        <d v="2023-03-23T00:00:00Z"/>
        <d v="2022-10-28T00:00:00Z"/>
        <d v="2022-08-13T00:00:00Z"/>
        <d v="2023-11-24T00:00:00Z"/>
        <d v="2022-07-12T00:00:00Z"/>
        <d v="2022-06-23T00:00:00Z"/>
        <d v="2022-06-24T00:00:00Z"/>
        <d v="2022-11-02T00:00:00Z"/>
        <d v="2023-10-12T00:00:00Z"/>
        <d v="2024-01-10T00:00:00Z"/>
        <d v="2023-03-30T00:00:00Z"/>
        <d v="2022-08-17T00:00:00Z"/>
        <d v="2023-07-06T00:00:00Z"/>
        <d v="2023-10-23T00:00:00Z"/>
        <d v="2023-04-14T00:00:00Z"/>
        <d v="2024-01-23T00:00:00Z"/>
        <d v="2022-07-19T00:00:00Z"/>
        <d v="2023-05-03T00:00:00Z"/>
        <d v="2022-05-26T00:00:00Z"/>
        <d v="2023-03-15T00:00:00Z"/>
        <d v="2022-05-25T00:00:00Z"/>
        <d v="2023-02-22T00:00:00Z"/>
        <d v="2023-11-05T00:00:00Z"/>
        <d v="2023-07-28T00:00:00Z"/>
        <d v="2024-03-30T00:00:00Z"/>
        <d v="2024-04-05T00:00:00Z"/>
        <d v="2022-08-18T00:00:00Z"/>
        <d v="2024-03-19T00:00:00Z"/>
        <d v="2022-10-07T00:00:00Z"/>
        <d v="2023-04-11T00:00:00Z"/>
        <d v="2023-12-15T00:00:00Z"/>
        <d v="2023-05-05T00:00:00Z"/>
        <d v="2023-05-12T00:00:00Z"/>
        <d v="2023-04-20T00:00:00Z"/>
        <d v="2023-11-23T00:00:00Z"/>
        <d v="2023-09-24T00:00:00Z"/>
        <d v="2022-07-21T00:00:00Z"/>
        <d v="2024-01-24T00:00:00Z"/>
        <d v="2023-01-28T00:00:00Z"/>
        <d v="2023-01-27T00:00:00Z"/>
        <d v="2023-01-26T00:00:00Z"/>
        <d v="2022-11-16T00:00:00Z"/>
        <d v="2022-10-16T00:00:00Z"/>
        <d v="2023-12-24T00:00:00Z"/>
        <d v="2022-08-27T00:00:00Z"/>
        <d v="2024-01-04T00:00:00Z"/>
        <d v="2023-06-04T00:00:00Z"/>
        <d v="2023-08-08T00:00:00Z"/>
        <d v="2022-10-05T00:00:00Z"/>
        <d v="2023-03-19T00:00:00Z"/>
        <d v="2024-03-03T00:00:00Z"/>
        <d v="2023-09-22T00:00:00Z"/>
        <d v="2023-04-06T00:00:00Z"/>
        <d v="2024-04-12T00:00:00Z"/>
        <d v="2023-06-10T00:00:00Z"/>
        <d v="2023-09-08T00:00:00Z"/>
        <d v="2022-04-06T00:00:00Z"/>
        <d v="2022-06-22T00:00:00Z"/>
        <d v="2022-12-20T00:00:00Z"/>
        <d v="2024-01-20T00:00:00Z"/>
        <d v="2023-10-14T00:00:00Z"/>
        <d v="2023-05-18T00:00:00Z"/>
        <d v="2023-05-23T00:00:00Z"/>
        <d v="2023-09-19T00:00:00Z"/>
        <d v="2022-12-18T00:00:00Z"/>
        <d v="2023-08-17T00:00:00Z"/>
        <d v="2022-09-08T00:00:00Z"/>
        <d v="2022-09-26T00:00:00Z"/>
        <d v="2023-03-22T00:00:00Z"/>
        <d v="2023-04-26T00:00:00Z"/>
        <d v="2022-11-09T00:00:00Z"/>
        <d v="2022-12-09T00:00:00Z"/>
        <d v="2023-12-31T00:00:00Z"/>
        <d v="2023-01-12T00:00:00Z"/>
        <d v="2022-07-06T00:00:00Z"/>
        <d v="2023-08-25T00:00:00Z"/>
        <d v="2024-03-22T00:00:00Z"/>
        <d v="2023-09-05T00:00:00Z"/>
        <d v="2023-10-26T00:00:00Z"/>
        <d v="2023-01-21T00:00:00Z"/>
        <d v="2023-06-17T00:00:00Z"/>
        <d v="2024-04-18T00:00:00Z"/>
        <d v="2023-04-27T00:00:00Z"/>
        <d v="2022-07-23T00:00:00Z"/>
        <d v="2022-09-06T00:00:00Z"/>
        <d v="2023-06-11T00:00:00Z"/>
        <d v="2022-07-08T00:00:00Z"/>
        <d v="2022-12-22T00:00:00Z"/>
        <d v="2022-07-17T00:00:00Z"/>
        <d v="2024-02-13T00:00:00Z"/>
        <d v="2024-03-05T00:00:00Z"/>
        <d v="2022-06-16T00:00:00Z"/>
        <d v="2022-11-20T00:00:00Z"/>
        <d v="2022-09-21T00:00:00Z"/>
        <d v="2023-02-10T00:00:00Z"/>
        <d v="2023-08-05T00:00:00Z"/>
        <d v="2024-04-28T00:00:00Z"/>
        <d v="2023-04-02T00:00:00Z"/>
        <d v="2023-03-29T00:00:00Z"/>
        <d v="2023-03-26T00:00:00Z"/>
        <d v="2023-03-25T00:00:00Z"/>
        <d v="2023-03-24T00:00:00Z"/>
        <d v="2024-03-06T00:00:00Z"/>
        <d v="2024-04-14T00:00:00Z"/>
        <d v="2024-01-18T00:00:00Z"/>
        <d v="2023-07-21T00:00:00Z"/>
        <d v="2023-12-16T00:00:00Z"/>
        <d v="2023-12-20T00:00:00Z"/>
        <d v="2022-10-13T00:00:00Z"/>
        <d v="2023-08-24T00:00:00Z"/>
        <d v="2023-12-05T00:00:00Z"/>
        <d v="2022-08-30T00:00:00Z"/>
        <d v="2024-01-30T00:00:00Z"/>
        <d v="2022-07-24T00:00:00Z"/>
        <d v="2022-10-24T00:00:00Z"/>
        <d v="2022-09-15T00:00:00Z"/>
        <d v="2023-01-10T00:00:00Z"/>
        <d v="2022-12-17T00:00:00Z"/>
        <d v="2024-02-21T00:00:00Z"/>
        <d v="2023-10-07T00:00:00Z"/>
        <d v="2022-05-05T00:00:00Z"/>
        <d v="2023-02-03T00:00:00Z"/>
        <d v="2023-04-09T00:00:00Z"/>
        <d v="2023-02-26T00:00:00Z"/>
        <d v="2024-02-28T00:00:00Z"/>
        <d v="2024-03-08T00:00:00Z"/>
        <d v="2022-07-31T00:00:00Z"/>
        <d v="2022-08-04T00:00:00Z"/>
        <d v="2022-09-04T00:00:00Z"/>
        <d v="2022-11-11T00:00:00Z"/>
        <d v="2023-06-22T00:00:00Z"/>
        <d v="2022-10-12T00:00:00Z"/>
        <d v="2022-11-28T00:00:00Z"/>
        <d v="2022-05-20T00:00:00Z"/>
        <d v="2023-05-14T00:00:00Z"/>
        <d v="2023-02-08T00:00:00Z"/>
        <d v="2023-08-11T00:00:00Z"/>
        <d v="2023-10-02T00:00:00Z"/>
        <d v="2023-10-22T00:00:00Z"/>
        <d v="2022-04-13T00:00:00Z"/>
        <d v="2023-06-20T00:00:00Z"/>
        <d v="2023-01-19T00:00:00Z"/>
        <d v="2023-04-22T00:00:00Z"/>
        <d v="2023-12-23T00:00:00Z"/>
        <d v="2022-05-21T00:00:00Z"/>
        <d v="2022-10-14T00:00:00Z"/>
        <d v="2022-10-04T00:00:00Z"/>
        <d v="2024-04-03T00:00:00Z"/>
        <d v="2022-04-07T00:00:00Z"/>
        <d v="2023-08-15T00:00:00Z"/>
        <d v="2022-05-24T00:00:00Z"/>
        <d v="2023-08-04T00:00:00Z"/>
        <d v="2022-05-06T00:00:00Z"/>
        <d v="2022-08-14T00:00:00Z"/>
        <d v="2022-05-10T00:00:00Z"/>
        <d v="2022-04-17T00:00:00Z"/>
        <d v="2023-07-04T00:00:00Z"/>
        <d v="2022-10-30T00:00:00Z"/>
        <d v="2022-07-09T00:00:00Z"/>
        <d v="2023-04-15T00:00:00Z"/>
        <d v="2024-03-28T00:00:00Z"/>
        <d v="2022-08-02T00:00:00Z"/>
        <d v="2023-07-18T00:00:00Z"/>
        <d v="2022-12-29T00:00:00Z"/>
        <d v="2023-05-10T00:00:00Z"/>
        <d v="2024-01-05T00:00:00Z"/>
        <d v="2023-01-17T00:00:00Z"/>
        <d v="2022-11-17T00:00:00Z"/>
        <d v="2022-04-30T00:00:00Z"/>
        <d v="2024-01-27T00:00:00Z"/>
        <d v="2022-10-25T00:00:00Z"/>
        <d v="2022-10-21T00:00:00Z"/>
        <d v="2024-01-16T00:00:00Z"/>
        <d v="2023-09-09T00:00:00Z"/>
        <d v="2022-07-13T00:00:00Z"/>
        <d v="2022-05-15T00:00:00Z"/>
        <d v="2022-04-10T00:00:00Z"/>
        <d v="2022-08-21T00:00:00Z"/>
        <d v="2022-04-14T00:00:00Z"/>
        <d v="2023-04-07T00:00:00Z"/>
        <d v="2022-07-20T00:00:00Z"/>
        <d v="2023-01-14T00:00:00Z"/>
        <d v="2022-11-26T00:00:00Z"/>
        <d v="2022-06-21T00:00:00Z"/>
        <d v="2022-12-06T00:00:00Z"/>
        <d v="2022-11-06T00:00:00Z"/>
        <d v="2023-08-06T00:00:00Z"/>
        <d v="2023-01-07T00:00:00Z"/>
        <d v="2024-01-13T00:00:00Z"/>
        <d v="2023-12-08T00:00:00Z"/>
        <d v="2023-05-19T00:00:00Z"/>
        <d v="2023-10-28T00:00:00Z"/>
        <d v="2023-09-23T00:00:00Z"/>
        <d v="2023-10-17T00:00:00Z"/>
        <d v="2024-03-29T00:00:00Z"/>
        <d v="2024-01-06T00:00:00Z"/>
        <d v="2023-07-29T00:00:00Z"/>
        <d v="2024-01-26T00:00:00Z"/>
        <d v="2022-05-13T00:00:00Z"/>
        <d v="2024-04-27T00:00:00Z"/>
        <d v="2023-06-23T00:00:00Z"/>
        <d v="2022-09-23T00:00:00Z"/>
        <d v="2022-06-14T00:00:00Z"/>
        <d v="2022-09-10T00:00:00Z"/>
        <d v="2022-07-26T00:00:00Z"/>
        <d v="2022-06-05T00:00:00Z"/>
        <d v="2023-11-11T00:00:00Z"/>
        <d v="2022-04-27T00:00:00Z"/>
        <d v="2024-04-15T00:00:00Z"/>
        <d v="2023-01-29T00:00:00Z"/>
        <d v="2022-11-27T00:00:00Z"/>
        <d v="2024-04-20T00:00:00Z"/>
        <d v="2023-07-23T00:00:00Z"/>
        <d v="2024-01-28T00:00:00Z"/>
        <d v="2022-12-25T00:00:00Z"/>
        <d v="2022-12-11T00:00:00Z"/>
        <d v="2022-12-10T00:00:00Z"/>
        <d v="2022-12-03T00:00:00Z"/>
        <d v="2022-06-12T00:00:00Z"/>
        <d v="2023-07-02T00:00:00Z"/>
        <d v="2024-03-23T00:00:00Z"/>
        <d v="2023-11-17T00:00:00Z"/>
        <d v="2023-05-24T00:00:00Z"/>
        <d v="2024-04-23T00:00:00Z"/>
        <d v="2023-02-04T00:00:00Z"/>
        <d v="2023-11-10T00:00:00Z"/>
        <d v="2022-11-08T00:00:00Z"/>
        <d v="2022-12-31T00:00:00Z"/>
        <d v="2022-08-15T00:00:00Z"/>
        <d v="2023-01-22T00:00:00Z"/>
        <d v="2022-11-12T00:00:00Z"/>
        <d v="2022-05-12T00:00:00Z"/>
        <d v="2022-07-16T00:00:00Z"/>
        <d v="2024-04-04T00:00:00Z"/>
        <d v="2022-04-16T00:00:00Z"/>
        <d v="2022-07-03T00:00:00Z"/>
        <d v="2022-09-16T00:00:00Z"/>
        <d v="2022-06-04T00:00:00Z"/>
        <d v="2022-09-17T00:00:00Z"/>
        <d v="2023-12-02T00:00:00Z"/>
        <d v="2022-11-29T00:00:00Z"/>
        <d v="2022-05-17T00:00:00Z"/>
        <d v="2024-04-07T00:00:00Z"/>
        <d v="2023-10-11T00:00:00Z"/>
        <d v="2022-05-08T00:00:00Z"/>
        <d v="2023-05-13T00:00:00Z"/>
        <d v="2022-06-11T00:00:00Z"/>
        <d v="2023-12-09T00:00:00Z"/>
        <d v="2024-04-13T00:00:00Z"/>
        <d v="2024-04-30T00:00:00Z"/>
        <d v="2023-12-22T00:00:00Z"/>
        <d v="2022-11-19T00:00:00Z"/>
        <d v="2023-10-15T00:00:00Z"/>
        <d v="2024-04-21T00:00:00Z"/>
      </sharedItems>
    </cacheField>
    <cacheField name="Bill Date" numFmtId="0">
      <sharedItems containsDate="1" containsString="0" containsBlank="1">
        <m/>
        <d v="2023-02-21T00:00:00Z"/>
        <d v="2023-04-12T00:00:00Z"/>
        <d v="2023-04-29T00:00:00Z"/>
        <d v="2023-08-23T00:00:00Z"/>
        <d v="2023-09-21T00:00:00Z"/>
        <d v="2023-09-29T00:00:00Z"/>
        <d v="2023-10-25T00:00:00Z"/>
        <d v="2024-02-12T00:00:00Z"/>
        <d v="2024-02-16T00:00:00Z"/>
        <d v="2023-04-22T00:00:00Z"/>
        <d v="2023-07-26T00:00:00Z"/>
        <d v="2024-03-20T00:00:00Z"/>
        <d v="2022-09-26T00:00:00Z"/>
        <d v="2022-11-02T00:00:00Z"/>
        <d v="2023-07-21T00:00:00Z"/>
        <d v="2024-03-05T00:00:00Z"/>
        <d v="2023-07-05T00:00:00Z"/>
        <d v="2022-12-15T00:00:00Z"/>
        <d v="2023-01-10T00:00:00Z"/>
        <d v="2023-01-27T00:00:00Z"/>
        <d v="2024-02-06T00:00:00Z"/>
        <d v="2022-12-28T00:00:00Z"/>
        <d v="2023-01-11T00:00:00Z"/>
        <d v="2023-02-13T00:00:00Z"/>
        <d v="2023-03-09T00:00:00Z"/>
        <d v="2023-12-05T00:00:00Z"/>
        <d v="2022-05-10T00:00:00Z"/>
        <d v="2023-08-07T00:00:00Z"/>
        <d v="2022-05-09T00:00:00Z"/>
        <d v="2022-11-08T00:00:00Z"/>
        <d v="2022-12-19T00:00:00Z"/>
        <d v="2023-01-12T00:00:00Z"/>
        <d v="2023-02-22T00:00:00Z"/>
        <d v="2023-03-08T00:00:00Z"/>
        <d v="2022-06-22T00:00:00Z"/>
        <d v="2023-05-22T00:00:00Z"/>
        <d v="2023-07-07T00:00:00Z"/>
        <d v="2022-05-04T00:00:00Z"/>
        <d v="2023-01-31T00:00:00Z"/>
        <d v="2023-03-28T00:00:00Z"/>
        <d v="2023-07-06T00:00:00Z"/>
        <d v="2023-02-01T00:00:00Z"/>
        <d v="2024-03-26T00:00:00Z"/>
        <d v="2022-05-27T00:00:00Z"/>
        <d v="2022-06-03T00:00:00Z"/>
        <d v="2022-06-21T00:00:00Z"/>
        <d v="2022-07-22T00:00:00Z"/>
        <d v="2023-01-06T00:00:00Z"/>
        <d v="2023-02-08T00:00:00Z"/>
        <d v="2022-04-28T00:00:00Z"/>
        <d v="2023-11-04T00:00:00Z"/>
        <d v="2023-01-01T00:00:00Z"/>
        <d v="2023-06-21T00:00:00Z"/>
        <d v="2023-10-01T00:00:00Z"/>
        <d v="2023-11-22T00:00:00Z"/>
        <d v="2023-11-28T00:00:00Z"/>
        <d v="2023-12-13T00:00:00Z"/>
        <d v="2024-01-28T00:00:00Z"/>
        <d v="2024-02-15T00:00:00Z"/>
        <d v="2023-04-13T00:00:00Z"/>
        <d v="2023-05-03T00:00:00Z"/>
        <d v="2023-05-23T00:00:00Z"/>
        <d v="2023-06-08T00:00:00Z"/>
        <d v="2023-07-11T00:00:00Z"/>
        <d v="2022-04-15T00:00:00Z"/>
        <d v="2022-04-25T00:00:00Z"/>
        <d v="2022-05-31T00:00:00Z"/>
        <d v="2022-06-27T00:00:00Z"/>
        <d v="2022-11-01T00:00:00Z"/>
        <d v="2023-03-07T00:00:00Z"/>
        <d v="2023-10-16T00:00:00Z"/>
        <d v="2023-11-02T00:00:00Z"/>
        <d v="2023-10-06T00:00:00Z"/>
        <d v="2024-02-05T00:00:00Z"/>
        <d v="2022-09-21T00:00:00Z"/>
        <d v="2022-05-16T00:00:00Z"/>
        <d v="2022-05-20T00:00:00Z"/>
        <d v="2023-02-14T00:00:00Z"/>
        <d v="2022-08-01T00:00:00Z"/>
        <d v="2023-05-11T00:00:00Z"/>
        <d v="2024-02-29T00:00:00Z"/>
        <d v="2022-12-20T00:00:00Z"/>
        <d v="2023-06-19T00:00:00Z"/>
        <d v="2023-03-16T00:00:00Z"/>
        <d v="2023-05-16T00:00:00Z"/>
        <d v="2022-06-06T00:00:00Z"/>
        <d v="2022-12-05T00:00:00Z"/>
        <d v="2022-08-10T00:00:00Z"/>
        <d v="2022-09-09T00:00:00Z"/>
        <d v="2022-08-16T00:00:00Z"/>
        <d v="2022-10-18T00:00:00Z"/>
        <d v="2022-10-19T00:00:00Z"/>
        <d v="2023-06-09T00:00:00Z"/>
        <d v="2023-06-14T00:00:00Z"/>
        <d v="2023-06-26T00:00:00Z"/>
        <d v="2023-10-13T00:00:00Z"/>
        <d v="2022-10-04T00:00:00Z"/>
        <d v="2022-06-30T00:00:00Z"/>
        <d v="2022-11-23T00:00:00Z"/>
        <d v="2023-04-03T00:00:00Z"/>
        <d v="2023-12-27T00:00:00Z"/>
        <d v="2023-08-31T00:00:00Z"/>
        <d v="2022-04-04T00:00:00Z"/>
        <d v="2022-06-07T00:00:00Z"/>
        <d v="2023-09-26T00:00:00Z"/>
        <d v="2024-03-29T00:00:00Z"/>
        <d v="2022-07-07T00:00:00Z"/>
        <d v="2023-03-17T00:00:00Z"/>
        <d v="2022-08-17T00:00:00Z"/>
        <d v="2022-04-14T00:00:00Z"/>
        <d v="2022-10-14T00:00:00Z"/>
        <d v="2023-08-24T00:00:00Z"/>
        <d v="2024-03-12T00:00:00Z"/>
        <d v="2023-09-20T00:00:00Z"/>
        <d v="2023-09-22T00:00:00Z"/>
        <d v="2023-08-22T00:00:00Z"/>
        <d v="2022-07-11T00:00:00Z"/>
        <d v="2022-07-25T00:00:00Z"/>
        <d v="2022-04-27T00:00:00Z"/>
        <d v="2022-06-08T00:00:00Z"/>
        <d v="2022-10-11T00:00:00Z"/>
        <d v="2023-05-04T00:00:00Z"/>
        <d v="2023-09-13T00:00:00Z"/>
        <d v="2023-10-20T00:00:00Z"/>
        <d v="2024-01-25T00:00:00Z"/>
        <d v="2022-07-18T00:00:00Z"/>
        <d v="2023-03-27T00:00:00Z"/>
        <d v="2024-01-04T00:00:00Z"/>
        <d v="2022-04-19T00:00:00Z"/>
        <d v="2022-07-21T00:00:00Z"/>
        <d v="2022-08-29T00:00:00Z"/>
        <d v="2022-09-13T00:00:00Z"/>
        <d v="2022-12-07T00:00:00Z"/>
        <d v="2023-01-30T00:00:00Z"/>
        <d v="2023-02-24T00:00:00Z"/>
        <d v="2023-05-29T00:00:00Z"/>
        <d v="2023-07-27T00:00:00Z"/>
        <d v="2023-10-03T00:00:00Z"/>
        <d v="2023-12-29T00:00:00Z"/>
        <d v="2024-01-31T00:00:00Z"/>
        <d v="2023-06-29T00:00:00Z"/>
        <d v="2024-02-14T00:00:00Z"/>
        <d v="2022-11-03T00:00:00Z"/>
        <d v="2023-01-23T00:00:00Z"/>
        <d v="2022-04-23T00:00:00Z"/>
        <d v="2022-05-26T00:00:00Z"/>
        <d v="2022-06-12T00:00:00Z"/>
        <d v="2022-07-29T00:00:00Z"/>
        <d v="2023-02-27T00:00:00Z"/>
        <d v="2024-03-15T00:00:00Z"/>
        <d v="2023-06-27T00:00:00Z"/>
        <d v="2022-06-10T00:00:00Z"/>
        <d v="2022-07-04T00:00:00Z"/>
        <d v="2023-01-20T00:00:00Z"/>
        <d v="2023-03-06T00:00:00Z"/>
        <d v="2023-03-30T00:00:00Z"/>
        <d v="2024-01-30T00:00:00Z"/>
        <d v="2022-07-05T00:00:00Z"/>
        <d v="2023-07-10T00:00:00Z"/>
        <d v="2023-07-29T00:00:00Z"/>
        <d v="2022-08-22T00:00:00Z"/>
        <d v="2022-09-12T00:00:00Z"/>
        <d v="2023-08-28T00:00:00Z"/>
        <d v="2022-05-19T00:00:00Z"/>
        <d v="2022-06-20T00:00:00Z"/>
        <d v="2022-10-21T00:00:00Z"/>
        <d v="2023-08-17T00:00:00Z"/>
        <d v="2023-10-19T00:00:00Z"/>
        <d v="2022-11-06T00:00:00Z"/>
        <d v="2023-01-04T00:00:00Z"/>
        <d v="2023-10-12T00:00:00Z"/>
        <d v="2022-09-28T00:00:00Z"/>
        <d v="2023-07-25T00:00:00Z"/>
        <d v="2023-08-08T00:00:00Z"/>
        <d v="2023-11-23T00:00:00Z"/>
        <d v="2023-10-30T00:00:00Z"/>
        <d v="2023-11-17T00:00:00Z"/>
        <d v="2024-03-02T00:00:00Z"/>
        <d v="2022-11-18T00:00:00Z"/>
        <d v="2023-09-02T00:00:00Z"/>
        <d v="2023-11-27T00:00:00Z"/>
        <d v="2023-10-31T00:00:00Z"/>
        <d v="2023-07-13T00:00:00Z"/>
        <d v="2023-03-31T00:00:00Z"/>
        <d v="2022-04-26T00:00:00Z"/>
        <d v="2022-07-24T00:00:00Z"/>
        <d v="2023-01-17T00:00:00Z"/>
        <d v="2022-09-07T00:00:00Z"/>
        <d v="2023-04-25T00:00:00Z"/>
        <d v="2023-09-28T00:00:00Z"/>
        <d v="2024-01-10T00:00:00Z"/>
        <d v="2024-02-02T00:00:00Z"/>
        <d v="2022-09-15T00:00:00Z"/>
        <d v="2022-06-01T00:00:00Z"/>
        <d v="2024-01-16T00:00:00Z"/>
        <d v="2022-09-19T00:00:00Z"/>
        <d v="2023-10-04T00:00:00Z"/>
        <d v="2022-04-08T00:00:00Z"/>
        <d v="2022-05-13T00:00:00Z"/>
        <d v="2022-06-17T00:00:00Z"/>
        <d v="2022-09-10T00:00:00Z"/>
        <d v="2023-04-17T00:00:00Z"/>
        <d v="2023-05-26T00:00:00Z"/>
        <d v="2023-06-16T00:00:00Z"/>
        <d v="2023-08-19T00:00:00Z"/>
        <d v="2023-08-16T00:00:00Z"/>
        <d v="2022-10-31T00:00:00Z"/>
        <d v="2022-05-03T00:00:00Z"/>
        <d v="2024-03-10T00:00:00Z"/>
        <d v="2022-07-14T00:00:00Z"/>
        <d v="2022-12-16T00:00:00Z"/>
        <d v="2022-08-20T00:00:00Z"/>
        <d v="2022-08-25T00:00:00Z"/>
        <d v="2022-12-21T00:00:00Z"/>
        <d v="2023-01-09T00:00:00Z"/>
        <d v="2023-09-08T00:00:00Z"/>
        <d v="2023-12-18T00:00:00Z"/>
        <d v="2024-03-04T00:00:00Z"/>
        <d v="2024-03-07T00:00:00Z"/>
        <d v="2022-11-11T00:00:00Z"/>
        <d v="2023-03-02T00:00:00Z"/>
        <d v="2023-03-13T00:00:00Z"/>
        <d v="2022-11-09T00:00:00Z"/>
        <d v="2023-01-03T00:00:00Z"/>
        <d v="2023-06-23T00:00:00Z"/>
        <d v="2023-07-20T00:00:00Z"/>
        <d v="2024-01-08T00:00:00Z"/>
        <d v="2023-02-17T00:00:00Z"/>
        <d v="2023-03-18T00:00:00Z"/>
        <d v="2023-07-12T00:00:00Z"/>
        <d v="2023-12-21T00:00:00Z"/>
        <d v="2023-07-04T00:00:00Z"/>
        <d v="2023-06-01T00:00:00Z"/>
        <d v="2022-04-11T00:00:00Z"/>
        <d v="2022-04-13T00:00:00Z"/>
        <d v="2022-07-06T00:00:00Z"/>
        <d v="2022-10-01T00:00:00Z"/>
        <d v="2022-10-13T00:00:00Z"/>
        <d v="2022-10-17T00:00:00Z"/>
        <d v="2022-11-22T00:00:00Z"/>
        <d v="2023-01-02T00:00:00Z"/>
        <d v="2023-04-21T00:00:00Z"/>
        <d v="2023-08-04T00:00:00Z"/>
        <d v="2023-03-14T00:00:00Z"/>
        <d v="2023-05-09T00:00:00Z"/>
        <d v="2024-03-30T00:00:00Z"/>
        <d v="2022-09-29T00:00:00Z"/>
        <d v="2023-02-20T00:00:00Z"/>
        <d v="2023-11-13T00:00:00Z"/>
        <d v="2023-12-22T00:00:00Z"/>
        <d v="2023-02-02T00:00:00Z"/>
        <d v="2023-06-06T00:00:00Z"/>
        <d v="2022-12-10T00:00:00Z"/>
        <d v="2023-10-27T00:00:00Z"/>
        <d v="2022-12-23T00:00:00Z"/>
        <d v="2023-01-18T00:00:00Z"/>
        <d v="2022-07-13T00:00:00Z"/>
        <d v="2023-07-19T00:00:00Z"/>
        <d v="2023-11-07T00:00:00Z"/>
        <d v="2022-06-13T00:00:00Z"/>
        <d v="2023-10-10T00:00:00Z"/>
        <d v="2022-12-26T00:00:00Z"/>
        <d v="2022-05-11T00:00:00Z"/>
        <d v="2022-08-12T00:00:00Z"/>
        <d v="2024-02-19T00:00:00Z"/>
        <d v="2022-10-20T00:00:00Z"/>
        <d v="2023-01-19T00:00:00Z"/>
        <d v="2022-07-26T00:00:00Z"/>
        <d v="2022-11-14T00:00:00Z"/>
        <d v="2023-02-15T00:00:00Z"/>
        <d v="2023-03-22T00:00:00Z"/>
        <d v="2023-01-16T00:00:00Z"/>
        <d v="2023-10-11T00:00:00Z"/>
        <d v="2023-12-20T00:00:00Z"/>
        <d v="2023-06-30T00:00:00Z"/>
        <d v="2022-12-04T00:00:00Z"/>
        <d v="2022-08-23T00:00:00Z"/>
        <d v="2023-08-05T00:00:00Z"/>
        <d v="2023-11-08T00:00:00Z"/>
        <d v="2022-05-05T00:00:00Z"/>
        <d v="2022-08-19T00:00:00Z"/>
        <d v="2022-12-27T00:00:00Z"/>
        <d v="2022-11-17T00:00:00Z"/>
        <d v="2022-09-20T00:00:00Z"/>
        <d v="2022-09-23T00:00:00Z"/>
        <d v="2022-04-29T00:00:00Z"/>
        <d v="2022-07-23T00:00:00Z"/>
        <d v="2022-09-24T00:00:00Z"/>
        <d v="2023-03-04T00:00:00Z"/>
        <d v="2023-07-31T00:00:00Z"/>
        <d v="2023-08-01T00:00:00Z"/>
        <d v="2023-06-12T00:00:00Z"/>
        <d v="2022-04-18T00:00:00Z"/>
        <d v="2023-02-11T00:00:00Z"/>
        <d v="2022-10-07T00:00:00Z"/>
        <d v="2022-07-02T00:00:00Z"/>
        <d v="2024-03-27T00:00:00Z"/>
        <d v="2022-06-19T00:00:00Z"/>
        <d v="2023-02-10T00:00:00Z"/>
        <d v="2023-01-13T00:00:00Z"/>
        <d v="2023-03-24T00:00:00Z"/>
        <d v="2023-07-18T00:00:00Z"/>
        <d v="2024-03-19T00:00:00Z"/>
        <d v="2022-10-08T00:00:00Z"/>
        <d v="2022-11-28T00:00:00Z"/>
        <d v="2022-12-08T00:00:00Z"/>
        <d v="2022-09-30T00:00:00Z"/>
        <d v="2023-11-24T00:00:00Z"/>
        <d v="2023-11-30T00:00:00Z"/>
        <d v="2022-09-01T00:00:00Z"/>
        <d v="2024-02-01T00:00:00Z"/>
        <d v="2022-06-23T00:00:00Z"/>
        <d v="2023-10-09T00:00:00Z"/>
        <d v="2022-05-02T00:00:00Z"/>
        <d v="2023-03-01T00:00:00Z"/>
        <d v="2024-02-09T00:00:00Z"/>
        <d v="2022-08-03T00:00:00Z"/>
        <d v="2023-09-14T00:00:00Z"/>
        <d v="2024-01-19T00:00:00Z"/>
        <d v="2022-12-14T00:00:00Z"/>
        <d v="2022-04-01T00:00:00Z"/>
        <d v="2022-09-02T00:00:00Z"/>
        <d v="2024-03-13T00:00:00Z"/>
        <d v="2023-01-07T00:00:00Z"/>
        <d v="2023-03-29T00:00:00Z"/>
        <d v="2022-11-25T00:00:00Z"/>
        <d v="2022-08-18T00:00:00Z"/>
        <d v="2023-11-20T00:00:00Z"/>
        <d v="2023-12-01T00:00:00Z"/>
        <d v="2022-07-17T00:00:00Z"/>
        <d v="2023-11-25T00:00:00Z"/>
        <d v="2022-08-09T00:00:00Z"/>
        <d v="2022-11-16T00:00:00Z"/>
        <d v="2023-03-23T00:00:00Z"/>
        <d v="2023-04-18T00:00:00Z"/>
        <d v="2022-08-02T00:00:00Z"/>
        <d v="2022-10-27T00:00:00Z"/>
        <d v="2023-11-06T00:00:00Z"/>
        <d v="2024-01-18T00:00:00Z"/>
        <d v="2023-05-19T00:00:00Z"/>
        <d v="2023-03-15T00:00:00Z"/>
        <d v="2023-03-10T00:00:00Z"/>
        <d v="2022-07-20T00:00:00Z"/>
        <d v="2022-10-28T00:00:00Z"/>
        <d v="2024-01-05T00:00:00Z"/>
        <d v="2023-02-23T00:00:00Z"/>
        <d v="2022-10-25T00:00:00Z"/>
        <d v="2022-12-22T00:00:00Z"/>
        <d v="2024-01-03T00:00:00Z"/>
        <d v="2023-06-28T00:00:00Z"/>
        <d v="2023-06-20T00:00:00Z"/>
        <d v="2022-09-27T00:00:00Z"/>
        <d v="2023-05-17T00:00:00Z"/>
        <d v="2023-09-25T00:00:00Z"/>
        <d v="2024-01-23T00:00:00Z"/>
        <d v="2022-05-30T00:00:00Z"/>
        <d v="2023-02-03T00:00:00Z"/>
        <d v="2023-09-27T00:00:00Z"/>
        <d v="2023-12-03T00:00:00Z"/>
        <d v="2023-10-07T00:00:00Z"/>
        <d v="2022-08-08T00:00:00Z"/>
        <d v="2022-09-08T00:00:00Z"/>
        <d v="2023-11-09T00:00:00Z"/>
        <d v="2023-04-24T00:00:00Z"/>
        <d v="2022-11-10T00:00:00Z"/>
        <d v="2022-12-09T00:00:00Z"/>
        <d v="2022-06-11T00:00:00Z"/>
        <d v="2022-06-16T00:00:00Z"/>
        <d v="2024-03-14T00:00:00Z"/>
        <d v="2023-12-11T00:00:00Z"/>
        <d v="2022-07-15T00:00:00Z"/>
        <d v="2023-02-07T00:00:00Z"/>
        <d v="2023-04-20T00:00:00Z"/>
        <d v="2022-09-25T00:00:00Z"/>
        <d v="2022-07-30T00:00:00Z"/>
        <d v="2022-09-06T00:00:00Z"/>
        <d v="2023-02-16T00:00:00Z"/>
        <d v="2022-05-25T00:00:00Z"/>
        <d v="2023-12-28T00:00:00Z"/>
        <d v="2023-02-18T00:00:00Z"/>
        <d v="2022-06-24T00:00:00Z"/>
        <d v="2022-12-29T00:00:00Z"/>
        <d v="2023-01-21T00:00:00Z"/>
        <d v="2023-02-06T00:00:00Z"/>
        <d v="2023-11-12T00:00:00Z"/>
        <d v="2022-11-05T00:00:00Z"/>
        <d v="2023-12-14T00:00:00Z"/>
        <d v="2022-07-12T00:00:00Z"/>
        <d v="2023-05-13T00:00:00Z"/>
        <d v="2022-10-10T00:00:00Z"/>
        <d v="2023-11-29T00:00:00Z"/>
        <d v="2024-03-01T00:00:00Z"/>
        <d v="2023-07-14T00:00:00Z"/>
        <d v="2022-05-06T00:00:00Z"/>
        <d v="2023-10-17T00:00:00Z"/>
        <d v="2023-12-12T00:00:00Z"/>
        <d v="2024-01-13T00:00:00Z"/>
        <d v="2024-01-02T00:00:00Z"/>
        <d v="2022-07-31T00:00:00Z"/>
        <d v="2023-01-05T00:00:00Z"/>
        <d v="2022-09-22T00:00:00Z"/>
        <d v="2023-12-08T00:00:00Z"/>
        <d v="2022-09-16T00:00:00Z"/>
        <d v="2022-10-12T00:00:00Z"/>
        <d v="2024-02-28T00:00:00Z"/>
        <d v="2022-04-06T00:00:00Z"/>
        <d v="2023-08-09T00:00:00Z"/>
        <d v="2022-11-04T00:00:00Z"/>
        <d v="2022-11-24T00:00:00Z"/>
        <d v="2024-03-28T00:00:00Z"/>
        <d v="2022-12-12T00:00:00Z"/>
        <d v="2023-01-24T00:00:00Z"/>
        <d v="2023-09-06T00:00:00Z"/>
        <d v="2023-12-06T00:00:00Z"/>
        <d v="2023-11-03T00:00:00Z"/>
        <d v="2022-12-06T00:00:00Z"/>
        <d v="2023-03-11T00:00:00Z"/>
        <d v="2024-03-31T00:00:00Z"/>
        <d v="2023-10-18T00:00:00Z"/>
        <d v="2022-11-15T00:00:00Z"/>
        <d v="2022-12-31T00:00:00Z"/>
        <d v="2022-06-14T00:00:00Z"/>
        <d v="2023-05-25T00:00:00Z"/>
        <d v="2023-07-24T00:00:00Z"/>
        <d v="2023-02-28T00:00:00Z"/>
        <d v="2023-12-19T00:00:00Z"/>
        <d v="2022-11-07T00:00:00Z"/>
        <d v="2023-12-30T00:00:00Z"/>
        <d v="2024-01-15T00:00:00Z"/>
        <d v="2022-05-23T00:00:00Z"/>
        <d v="2022-04-12T00:00:00Z"/>
        <d v="2022-05-18T00:00:00Z"/>
        <d v="2022-08-04T00:00:00Z"/>
        <d v="2023-11-01T00:00:00Z"/>
        <d v="2023-11-21T00:00:00Z"/>
        <d v="2022-04-07T00:00:00Z"/>
        <d v="2022-08-21T00:00:00Z"/>
        <d v="2022-08-24T00:00:00Z"/>
        <d v="2023-02-26T00:00:00Z"/>
        <d v="2022-07-27T00:00:00Z"/>
        <d v="2024-02-07T00:00:00Z"/>
        <d v="2023-10-23T00:00:00Z"/>
        <d v="2024-03-21T00:00:00Z"/>
        <d v="2022-09-05T00:00:00Z"/>
        <d v="2023-03-21T00:00:00Z"/>
        <d v="2022-05-17T00:00:00Z"/>
        <d v="2022-11-30T00:00:00Z"/>
        <d v="2023-05-30T00:00:00Z"/>
        <d v="2023-08-10T00:00:00Z"/>
        <d v="2023-11-05T00:00:00Z"/>
        <d v="2023-12-07T00:00:00Z"/>
        <d v="2024-02-13T00:00:00Z"/>
        <d v="2024-02-04T00:00:00Z"/>
        <d v="2022-06-15T00:00:00Z"/>
        <d v="2022-07-08T00:00:00Z"/>
        <d v="2022-12-13T00:00:00Z"/>
        <d v="2024-01-26T00:00:00Z"/>
        <d v="2022-11-26T00:00:00Z"/>
        <d v="2023-02-09T00:00:00Z"/>
        <d v="2022-07-16T00:00:00Z"/>
        <d v="2022-08-30T00:00:00Z"/>
        <d v="2022-04-30T00:00:00Z"/>
        <d v="2022-06-29T00:00:00Z"/>
        <d v="2022-07-19T00:00:00Z"/>
        <d v="2022-08-26T00:00:00Z"/>
        <d v="2023-09-05T00:00:00Z"/>
        <d v="2024-01-20T00:00:00Z"/>
        <d v="2022-04-10T00:00:00Z"/>
        <d v="2023-05-08T00:00:00Z"/>
        <d v="2022-04-21T00:00:00Z"/>
        <d v="2022-04-20T00:00:00Z"/>
        <d v="2022-04-22T00:00:00Z"/>
        <d v="2022-10-26T00:00:00Z"/>
        <d v="2022-12-03T00:00:00Z"/>
        <d v="2022-05-07T00:00:00Z"/>
        <d v="2022-08-11T00:00:00Z"/>
        <d v="2023-09-04T00:00:00Z"/>
        <d v="2023-10-26T00:00:00Z"/>
        <d v="2023-08-03T00:00:00Z"/>
        <d v="2024-01-09T00:00:00Z"/>
        <d v="2024-02-08T00:00:00Z"/>
        <d v="2023-04-10T00:00:00Z"/>
        <d v="2022-08-06T00:00:00Z"/>
        <d v="2022-11-13T00:00:00Z"/>
        <d v="2022-12-02T00:00:00Z"/>
        <d v="2023-05-20T00:00:00Z"/>
        <d v="2023-09-18T00:00:00Z"/>
        <d v="2024-03-16T00:00:00Z"/>
        <d v="2022-07-28T00:00:00Z"/>
        <d v="2022-06-28T00:00:00Z"/>
        <d v="2022-07-09T00:00:00Z"/>
        <d v="2023-10-14T00:00:00Z"/>
        <d v="2022-05-24T00:00:00Z"/>
        <d v="2022-10-06T00:00:00Z"/>
        <d v="2023-06-24T00:00:00Z"/>
        <d v="2022-06-18T00:00:00Z"/>
        <d v="2022-08-27T00:00:00Z"/>
        <d v="2022-12-01T00:00:00Z"/>
        <d v="2023-05-18T00:00:00Z"/>
        <d v="2024-02-03T00:00:00Z"/>
        <d v="2023-06-10T00:00:00Z"/>
        <d v="2023-09-07T00:00:00Z"/>
        <d v="2023-03-20T00:00:00Z"/>
        <d v="2023-08-14T00:00:00Z"/>
        <d v="2022-07-03T00:00:00Z"/>
        <d v="2023-11-18T00:00:00Z"/>
        <d v="2023-08-18T00:00:00Z"/>
        <d v="2022-04-09T00:00:00Z"/>
        <d v="2022-10-29T00:00:00Z"/>
        <d v="2023-09-12T00:00:00Z"/>
        <d v="2024-01-17T00:00:00Z"/>
        <d v="2023-06-22T00:00:00Z"/>
        <d v="2022-10-02T00:00:00Z"/>
        <d v="2023-08-21T00:00:00Z"/>
        <d v="2022-09-17T00:00:00Z"/>
        <d v="2023-04-19T00:00:00Z"/>
        <d v="2024-03-18T00:00:00Z"/>
        <d v="2022-06-05T00:00:00Z"/>
        <d v="2022-11-21T00:00:00Z"/>
        <d v="2023-01-08T00:00:00Z"/>
        <d v="2022-11-29T00:00:00Z"/>
        <d v="2023-03-03T00:00:00Z"/>
        <d v="2022-10-05T00:00:00Z"/>
        <d v="2023-05-27T00:00:00Z"/>
        <d v="2022-06-09T00:00:00Z"/>
        <d v="2023-07-03T00:00:00Z"/>
        <d v="2023-08-13T00:00:00Z"/>
        <d v="2022-05-28T00:00:00Z"/>
        <d v="2022-05-15T00:00:00Z"/>
        <d v="2022-05-08T00:00:00Z"/>
        <d v="2022-06-04T00:00:00Z"/>
        <d v="2022-11-27T00:00:00Z"/>
        <d v="2023-12-02T00:00:00Z"/>
        <d v="2022-04-24T00:00:00Z"/>
        <d v="2022-10-03T00:00:00Z"/>
        <d v="2024-03-08T00:00:00Z"/>
        <d v="2023-01-14T00:00:00Z"/>
        <d v="2023-01-25T00:00:00Z"/>
        <d v="2022-09-03T00:00:00Z"/>
        <d v="2023-07-01T00:00:00Z"/>
        <d v="2023-09-23T00:00:00Z"/>
        <d v="2023-12-04T00:00:00Z"/>
        <d v="2022-09-14T00:00:00Z"/>
        <d v="2022-10-15T00:00:00Z"/>
        <d v="2023-05-10T00:00:00Z"/>
        <d v="2024-03-03T00:00:00Z"/>
        <d v="2022-11-19T00:00:00Z"/>
        <d v="2023-04-23T00:00:00Z"/>
        <d v="2022-09-04T00:00:00Z"/>
        <d v="2023-01-22T00:00:00Z"/>
        <d v="2023-03-19T00:00:00Z"/>
        <d v="2022-04-05T00:00:00Z"/>
      </sharedItems>
    </cacheField>
    <cacheField name="Bill Number">
      <sharedItems containsBlank="1" containsMixedTypes="1" containsNumber="1" containsInteger="1">
        <m/>
        <s v="1649/G/22-23"/>
        <s v="1650/G/22-23"/>
        <s v="270021/G/23-24"/>
        <s v="270022/G/23-24"/>
        <s v="270128/G/23-24"/>
        <s v="270805/G/23-24"/>
        <s v="270806/G/23-24"/>
        <s v="270937/G/23-24"/>
        <s v="270977/G/23-24"/>
        <s v="271101/G/23-24"/>
        <s v="271651/G/23-24"/>
        <s v="271726/G/23-24"/>
        <s v="270099/G/23-24"/>
        <s v="270804/G/23-24"/>
        <s v="270662/G/23-24"/>
        <s v="271880/G/23-24"/>
        <s v="0920/G/22-23"/>
        <s v="1085/G/22-23"/>
        <s v="270647/G/23-24"/>
        <s v="271799/G/23-24"/>
        <s v="270539/G/23-24"/>
        <s v="1291/G/22-23"/>
        <s v="1418/G/22-23"/>
        <s v="1517/G/22-23"/>
        <s v="271616/G/23-24"/>
        <s v="1356/G/22-23"/>
        <s v="1423/G/22-23"/>
        <s v="1599/G/22-23"/>
        <s v="1726/G/22-23"/>
        <s v="271290/G/23-24"/>
        <s v="0175/G/22-23"/>
        <s v="270718/G/23-24"/>
        <s v="0173/G/22-23"/>
        <s v="1107/G/22-23"/>
        <s v="1309/G/22-23"/>
        <s v="1437/G/22-23"/>
        <s v="1657/G/22-23"/>
        <s v="1724/G/22-23"/>
        <s v="0395/G/22-23"/>
        <s v="270258/G/23-24"/>
        <s v="270543/G/23-24"/>
        <s v="0158/G/22-23"/>
        <s v="1534/G/22-23"/>
        <s v="1854/G/22-23"/>
        <s v="270541/G/23-24"/>
        <s v="1542/G/22-23"/>
        <s v="271889/G/23-24"/>
        <s v="0269/G/22-23"/>
        <s v="0288/G/22-23"/>
        <s v="0383/G/22-23"/>
        <s v="0578/G/22-23"/>
        <s v="1405/G/22-23"/>
        <s v="1571/G/22-23"/>
        <s v="0127/G/22-23"/>
        <s v="271159/G/23-24"/>
        <s v="1363/G/22-23"/>
        <s v="0251/G/21-22"/>
        <s v="0313/G/21-22"/>
        <s v="0641/G/21-22"/>
        <s v="0865/G/21-22"/>
        <s v="0895/G/21-22"/>
        <s v="0964/G/21-22"/>
        <s v="1166/G/21-22"/>
        <s v="1167/G/21-22"/>
        <s v="1277/G/21-22"/>
        <s v="1279/G/21-22"/>
        <s v="270038/G/23-24"/>
        <s v="270156/G/23-24"/>
        <s v="270282/G/23-24"/>
        <s v="270283/G/23-24"/>
        <s v="270369/G/23-24"/>
        <s v="270568/G/23-24"/>
        <s v="0066/G/22-23"/>
        <s v="0107/G/22-23"/>
        <s v="0274/G/22-23"/>
        <s v="0430/G/22-23"/>
        <s v="1079/G/22-23"/>
        <s v="1716/G/22-23"/>
        <s v="271057/G/23-24"/>
        <s v="271071/G/23-24"/>
        <s v="271154/G/23-24"/>
        <s v="271058/G/23-24"/>
        <s v="271611/G/23-24"/>
        <s v="271730/G/23-24"/>
        <s v="0898/G/22-23"/>
        <s v="0235/G/22-23"/>
        <s v="0320/G/22-23"/>
        <s v="0327/G/22-23"/>
        <s v="0289/G/22-23"/>
        <s v="0629/G/22-23"/>
        <s v="270184/G/23-24"/>
        <s v="270185/G/23-24"/>
        <s v="271775/G/23-24"/>
        <s v="271617/G/23-24"/>
        <s v="270567/G/23-24"/>
        <s v="1318/G/22-23"/>
        <s v="270434/G/23-24"/>
        <s v="1769/G/22-23"/>
        <s v="270212/G/23-24"/>
        <s v="0297/G/22-23"/>
        <s v="1228/G/22-23"/>
        <s v="1229/G/22-23"/>
        <s v="270277/G/23-24"/>
        <s v="0681/G/22-23"/>
        <s v="0838/G/22-23"/>
        <s v="0797/G/22-23"/>
        <s v="1019/G/22-23"/>
        <s v="1106/G/22-23"/>
        <s v="1032/G/22-23"/>
        <s v="270375/G/23-24"/>
        <s v="0172/G/22-23"/>
        <s v="0292/G/22-23"/>
        <s v="0703/G/22-23"/>
        <s v="0704/G/22-23"/>
        <s v="0706/G/22-23"/>
        <s v="0707/G/22-23"/>
        <s v="270409/G/23-24"/>
        <s v="270471/G/23-24"/>
        <s v="271052/G/23-24"/>
        <s v="271263/G/23-24"/>
        <s v="0961/G/22-23"/>
        <s v="0442/G/22-23"/>
        <s v="1178/G/22-23"/>
        <s v="270005/G/23-24"/>
        <s v="271392/G/23-24"/>
        <s v="270003/G/22-23"/>
        <s v="270840/G/23-24"/>
        <s v="0005/G/22-23"/>
        <s v="0308/G/22-23"/>
        <s v="270955/G/23-24"/>
        <s v="271920/G/23-24"/>
        <s v="0479/G/22-23"/>
        <s v="1780/G/22-23"/>
        <s v="271772/G/23-24"/>
        <s v="0298/G/22-23"/>
        <s v="0719/G/22-23"/>
        <s v="0055/G/22-23"/>
        <s v="1011/G/22-23"/>
        <s v="270813/G/23-24"/>
        <s v="271820/G/23-24"/>
        <s v="0684/G/22-23"/>
        <s v="270921/G/23-24"/>
        <s v="270941/G/23-24"/>
        <s v="270798/G/23-24"/>
        <s v="0491/G/22-23"/>
        <s v="0574/G/22-23"/>
        <s v="0595/G/22-23"/>
        <s v="0118/G/22-23"/>
        <s v="0317/G/22-23"/>
        <s v="0992/G/22-23"/>
        <s v="1317/G/22-23"/>
        <s v="270161/G/23-24"/>
        <s v="270902/G/23-24"/>
        <s v="271094/G/23-24"/>
        <s v="271555/G/23-24"/>
        <s v="0535/G/22-23"/>
        <s v="1842/G/22-23"/>
        <s v="271455/G/23-24"/>
        <s v="0085/G/22-23"/>
        <s v="0566/G/22-23"/>
        <s v="0796/G/22-23"/>
        <s v="0798/G/22-23"/>
        <s v="0855/G/22-23"/>
        <s v="1189/G/22-23"/>
        <s v="1243/G/22-23"/>
        <s v="1523/G/22-23"/>
        <s v="1524/G/22-23"/>
        <s v="1672/G/22-33"/>
        <s v="1847/G/22-23"/>
        <s v="270320/G/23-24"/>
        <s v="270665/G/23-24"/>
        <s v="270834/G/23-24"/>
        <s v="270983/G/23-24"/>
        <s v="270984/G/23-24"/>
        <s v="270985/G/23-24"/>
        <s v="271424/G/23-24"/>
        <s v="271425/G/23-24"/>
        <s v="271918/G/23-24"/>
        <s v="0899/G/22-23"/>
        <s v="271572/G/23-24"/>
        <s v="0001/G/22-23"/>
        <s v="270505/G/23-24"/>
        <s v="271670/G/23-24"/>
        <s v="1090/G/22-23"/>
        <s v="1499/G/22-23"/>
        <s v="271800/G/23-24"/>
        <s v="0101/G/22-23"/>
        <s v="1188/G/22-23"/>
        <s v="0266/G/22-23"/>
        <s v="0339/G/22-23"/>
        <s v="0606/G/22-23"/>
        <s v="1688/G/22-23"/>
        <s v="271850/G/23-24"/>
        <s v="271851/G/23-24"/>
        <s v="1319/G/22-23"/>
        <s v="270484/G/23-24"/>
        <s v="0326/G/22-23"/>
        <s v="0460/G/22-23"/>
        <s v="1482/G/22-23"/>
        <s v="1712/G/22-23"/>
        <s v="1865/G/22-23"/>
        <s v="270203/G/23-24"/>
        <s v="271558/G/23-24"/>
        <s v="0466/G/22-23"/>
        <s v="0627/G/22-23"/>
        <s v="0465/G/22-23"/>
        <s v="270448/G/23-24"/>
        <s v="270553/G/23-24"/>
        <s v="270900/G/23-24"/>
        <s v="270968/G/23-24"/>
        <s v="270969/G/23-24"/>
        <s v="270674/G/23-24"/>
        <s v="0708/G/22-23"/>
        <s v="0741/G/22-23"/>
        <s v="0852/G/22-23"/>
        <s v="270819/G/23-24"/>
        <s v="0226/G/22-23"/>
        <s v="0377/G/22-23"/>
        <s v="271152/G/23-24"/>
        <s v="271252/G/23-24"/>
        <s v="1052/G/22-23"/>
        <s v="270757/G/23-24"/>
        <s v="271088/G/23-24"/>
        <s v="1102/G/22-23"/>
        <s v="1390/G/22-23"/>
        <s v="1484/G/22-23"/>
        <s v="1596/G/22-23"/>
        <s v="271046/G/23-24"/>
        <s v="271161/G/23-24"/>
        <s v="0934/G/22-23"/>
        <s v="1082/G/22-23"/>
        <s v="1133/G/21-22"/>
        <s v="270658/G/23-24"/>
        <s v="270722/G/23-24"/>
        <s v="271560/G/23-24"/>
        <s v="271243/G/23-24"/>
        <s v="271126/G/23-24"/>
        <s v="271201/G/23-24"/>
        <s v="271678/G/23-24"/>
        <s v="271785/G/23-24"/>
        <s v="271786/G/23-24"/>
        <s v="271787/G/23-24"/>
        <s v="1160/G/22-23"/>
        <s v="1824/G/22-23"/>
        <s v="270858/G/23-24"/>
        <s v="271019/G23-24"/>
        <s v="271251/G/23-24"/>
        <s v="271288/G/23-24"/>
        <s v="271203/G/23-24"/>
        <s v="271204/G/23-24"/>
        <s v="271260/G/23-24"/>
        <s v="271132/G/23-24"/>
        <s v="270584/G/23-24"/>
        <s v="270850/G/23-24"/>
        <s v="1081/G/22-23"/>
        <s v="1870/G/22-23"/>
        <s v="0114/G/22-23"/>
        <s v="0589/G/22-23"/>
        <s v="271402/G/23-24"/>
        <s v="1466/G/22-23"/>
        <s v="0834/G/22-23"/>
        <s v="270109/G/23-24"/>
        <s v="270110/G/23-24"/>
        <s v="270534/G/23-24"/>
        <s v="270965/G/23-24"/>
        <s v="271210/G/23-24"/>
        <s v="271480/G/23-24"/>
        <s v="271595/G/23-24"/>
        <s v="1725/G/22-23"/>
        <s v="0867/G/22-23"/>
        <s v="0284/G/22-23"/>
        <s v="271707/G/23-24"/>
        <s v="271777/G/23-24"/>
        <s v="0885/G/22-23"/>
        <s v="271006/G/23-24"/>
        <s v="0020/G/22-23"/>
        <s v="0021/G/22-23"/>
        <s v="0022/G/22-23"/>
        <s v="0023/G/22-23"/>
        <s v="0196/G/22-23"/>
        <s v="0363/G/22-23"/>
        <s v="0364/G/22-23"/>
        <s v="0365/G/22-23"/>
        <s v="0422/G/22-23"/>
        <s v="0840/G/22-23"/>
        <s v="1187/G/22-23"/>
        <s v="1516/G/22-23"/>
        <s v="1652/G/22-23"/>
        <s v="1653/G/22-23"/>
        <s v="270070/G/23-24"/>
        <s v="270306/G/23-24"/>
        <s v="270417/G/23-24"/>
        <s v="270790/G/23-24"/>
        <s v="271666/G/23-24"/>
        <s v="271719/G/23-24"/>
        <s v="270753/G/23-24"/>
        <s v="270901/G/23-24"/>
        <s v="0689/G/22-23"/>
        <s v="271917/G/23-24"/>
        <s v="1077/G/22-23"/>
        <s v="0146/G/22-23"/>
        <s v="0516/G/22-23"/>
        <s v="270400/G/23-24"/>
        <s v="1303/G/22-23"/>
        <s v="0102/G/22-23"/>
        <s v="0732/G/22-23"/>
        <s v="0775/G/21-22"/>
        <s v="0775/G/22-23"/>
        <s v="1297/G/22-23"/>
        <s v="1331/G/22-23"/>
        <s v="1416/G/22-23"/>
        <s v="1417/G/22-23"/>
        <s v="1869/G/22-23"/>
        <s v="270307/G/23-24"/>
        <s v="270891/G/23-24"/>
        <s v="271347/G/23-24"/>
        <s v="271791/G/23-24"/>
        <s v="271810/G/23-24"/>
        <s v="1119/G/22-23"/>
        <s v="1697/G/22-23"/>
        <s v="1746/G/22-23"/>
        <s v="270019/G/23-24"/>
        <s v="270129/G/23-24"/>
        <s v="270387/G/23-24"/>
        <s v="1114/G/22-23"/>
        <s v="1072/G/22-23"/>
        <s v="1486/G/22-23"/>
        <s v="1668/G/22-23"/>
        <s v="1389/G/22-23"/>
        <s v="0305/G/22-23"/>
        <s v="270460/G/23-24"/>
        <s v="270634/G/23-24"/>
        <s v="271466/G/23-24"/>
        <s v="271731/G/23-24"/>
        <s v="1620/G/22-23"/>
        <s v="1784/G/22-23"/>
        <s v="270573/G/23-24"/>
        <s v="271383/G/23-24"/>
        <s v="270524/G/23-24"/>
        <s v="0531/G/22-23"/>
        <s v="270330/G/23-24"/>
        <s v="0037/G/22-23"/>
        <s v="0045/G/22-23"/>
        <s v="0108/G/22-23"/>
        <s v="0177/G/22-23"/>
        <s v="0178/G/22-23"/>
        <s v="1027/G/22-23"/>
        <s v="1183/G/22-23"/>
        <s v="0472/G/22-23"/>
        <s v="0948/G/22-23"/>
        <s v="0953/G/22-23"/>
        <s v="1004/G/22-23"/>
        <s v="1013/G/22-23"/>
        <s v="1701/G/22-23"/>
        <s v="270055/G/23-24"/>
        <s v="271253/G/23-24"/>
        <s v="270575/G/23-24"/>
        <s v="1185/G/22-23"/>
        <s v="1204/G/22-23"/>
        <s v="1381/G/22-23"/>
        <s v="270094/G/23-24"/>
        <s v="270284/G/23-24"/>
        <s v="270690/G/23-24"/>
        <s v="1759/G/22-23"/>
        <s v="270004/G/22-23"/>
        <s v="270170/G/23-24"/>
        <s v="270171/G/23-24"/>
        <s v="270172/G/23-24"/>
        <s v="270173/G/23-24"/>
        <s v="270174/G/23-24"/>
        <s v="270527/G/23-24"/>
        <s v="270831/G/23-24"/>
        <s v="271669/G/23-24"/>
        <s v="271606/G/23-24"/>
        <s v="271729/G/23-24"/>
        <s v="271926/G/23-24"/>
        <s v="0940/G/22-23"/>
        <s v="0958/G/22-23"/>
        <s v="1634/G/22-23"/>
        <s v="270415/G/23-24"/>
        <s v="271653/G/23-24"/>
        <n v="174.0"/>
        <n v="175.0"/>
        <n v="827.0"/>
        <s v="1403/G/22-23"/>
        <s v="1677/G/22-33"/>
        <s v="271389/G/23-24"/>
        <s v="271765/G/23-24"/>
        <s v="0285/G/22-23"/>
        <s v="1021/G/22-23"/>
        <s v="1023/G/22-23"/>
        <s v="1550/G/22-23"/>
        <s v="1719/G/22-23"/>
        <s v="270342/G/23-24"/>
        <s v="270631/G/23-24"/>
        <s v="270412/G/23-24"/>
        <s v="0611/G/22-23"/>
        <s v="1263/G/22-23"/>
        <s v="271118/G/23-24"/>
        <s v="270149/G/23-24"/>
        <s v="270150/G/23-24"/>
        <s v="270151/G/23-24"/>
        <s v="270359/G/23-24"/>
        <s v="0202/G/22-23"/>
        <s v="1017/G/21-22"/>
        <s v="0004/G/22-23"/>
        <s v="271244/G/23-24"/>
        <s v="0990/G/22-23"/>
        <s v="1473/G/22-23"/>
        <s v="271780/G/23-24"/>
        <s v="270432/G/23-24"/>
        <s v="0508/G/22-23"/>
        <s v="271127/G/23-24"/>
        <s v="270610/G/23-24"/>
        <s v="271172/G/23-24"/>
        <s v="0381/G/22-23"/>
        <s v="271735/G/23-24"/>
        <s v="270401/G/23-24"/>
        <s v="0345/G/22-23"/>
        <s v="271034/G/23-24"/>
        <s v="270849/G/23-24"/>
        <s v="0567/G/22-23"/>
        <s v="0794/G/22-23"/>
        <s v="1190/G/22-23"/>
        <s v="270057/G/23-24"/>
        <s v="1345/G/22-23"/>
        <s v="270995/G/23-24"/>
        <s v="271047/G/23-24"/>
        <s v="0181/G/22-23"/>
        <s v="0366/G/22-23"/>
        <s v="0696/G/22-23"/>
        <s v="0771/G/22-23"/>
        <s v="1602/G/22-23"/>
        <s v="270973/G/23-24"/>
        <s v="271701/G/23-24"/>
        <s v="1432/G/22-23"/>
        <s v="1433/G/22-23"/>
        <s v="271336/G/23-24"/>
        <s v="271379/G/23-24"/>
        <s v="1124/G/22-23"/>
        <s v="1045/G/22-23"/>
        <s v="271667/G/23-24"/>
        <s v="1481/G/22-23"/>
        <s v="271130/G/23-24"/>
        <s v="271744/G/23-24"/>
        <s v="0596/G/22-23"/>
        <s v="0833/G/22-23"/>
        <s v="0882/G/22-23"/>
        <s v="1130/G/22-23"/>
        <s v="1611/G/22-23"/>
        <s v="1812/G/22-23"/>
        <s v="0624/G/22-23"/>
        <s v="0742/G/22-23"/>
        <s v="1121/G/22-23"/>
        <s v="1450/G/22-23"/>
        <s v="270054/G/23-24"/>
        <s v="270583/G/23-24"/>
        <s v="270785/G/23-24"/>
        <s v="270786/G/23-24"/>
        <s v="271044/G/23-24"/>
        <s v="271371/G/23-24"/>
        <s v="270514/G/23-24"/>
        <s v="1223/G/22-23"/>
        <s v="0753/G/22-23"/>
        <n v="266.0"/>
        <s v="270990/G/23-24"/>
        <s v="270991/G/23-24"/>
        <s v="271892/G/23-24"/>
        <s v="0760/G/22-23"/>
        <s v="270613/G/23-24"/>
        <s v="270709/G/23-24"/>
        <s v="271179/G/23-24"/>
        <s v="271642/G/23-24"/>
        <s v="0165/G/22-23"/>
        <s v="0723/G/22-23"/>
        <s v="1353/G/22-23"/>
        <s v="1354/G/22-23"/>
        <s v="1518/G/22-23"/>
        <s v="1157/G/22-23"/>
        <s v="0892/G/22-23"/>
        <s v="0912/G/22-23"/>
        <s v="0135/G/22-23"/>
        <s v="1505/G/22-23"/>
        <s v="271293/G/23-24"/>
        <s v="270707/G/23-24"/>
        <s v="270815/G/23-24"/>
        <s v="0193/G/22-23"/>
        <s v="270260/G/23-24"/>
        <s v="0585/G/22-23"/>
        <s v="0776/G/22-23"/>
        <s v="0917/G/22-23"/>
        <s v="1154/G/22-23"/>
        <s v="1316/G/22-23"/>
        <s v="1474/G/22-23"/>
        <s v="1525/G/22-23"/>
        <s v="1553/G/22-23"/>
        <s v="1706/G/22-23"/>
        <s v="270446/G/23-24"/>
        <s v="270667/G/23-24"/>
        <s v="270668/G/23-24"/>
        <s v="270685/G/23-24"/>
        <s v="270687/G/23-24"/>
        <s v="271133/G/23-24"/>
        <s v="270392/G/23-24"/>
        <s v="0079/G/22-23"/>
        <s v="1586/G/22-23"/>
        <s v="1588/G/22-23"/>
        <s v="0970/G/22-23"/>
        <s v="1681/G/22-33"/>
        <s v="270121/G/23-24"/>
        <s v="0695/G/22-23"/>
        <s v="270562/G/23-24"/>
        <s v="270437/G/23-24"/>
        <s v="271105/G/2324"/>
        <s v="0454/G/22-23"/>
        <s v="271903/G/23-24"/>
        <s v="0375/G/22-23"/>
        <s v="0054/G/22-23"/>
        <s v="271072/G/23-24"/>
        <s v="270468/G/23-24"/>
        <s v="270337/G/23-24"/>
        <s v="1578/G/22-23"/>
        <s v="1584/G/22-23"/>
        <s v="270363/G/23-24"/>
        <s v="0483/G/21-22"/>
        <s v="1340/G/22-23"/>
        <s v="1443/G/22-23"/>
        <s v="270982/G/23-24"/>
        <s v="0613/G/22-23"/>
        <s v="270843/G/23-24"/>
        <s v="1607/G/22-23"/>
        <s v="1833/G/22-23"/>
        <s v="0445/G/22-23"/>
        <s v="0530/G/22-23"/>
        <s v="0734/G/22-23"/>
        <s v="0967/G/22-23"/>
        <s v="1300/G/22-23"/>
        <s v="1853/G/22-23"/>
        <s v="270042/G/23-24"/>
        <s v="270596/G/23-24"/>
        <s v="270598/G/23-24"/>
        <s v="271875/G/23-24"/>
        <s v="0972/G/22-23"/>
        <s v="1074/G/22-23"/>
        <s v="1203/G/22-23"/>
        <s v="1249/G/22-23"/>
        <s v="0087/G/22-23"/>
        <s v="0943/G/22-23"/>
        <s v="271248/G/23-24"/>
        <s v="271271/G/23-24"/>
        <s v="0161/G/22-23"/>
        <s v="0807/G/22-23"/>
        <s v="271195/G/23-24"/>
        <s v="271578/G/23-24"/>
        <s v="271674/G/23-24"/>
        <s v="270443/G/23-24"/>
        <s v="270675/G/23-24"/>
        <s v="270115/G/23-24"/>
        <s v="0311/G/22-23"/>
        <s v="0468/G/22-23"/>
        <s v="0774/G/22-23"/>
        <s v="270750/G/23-24"/>
        <s v="270751/G/23-24"/>
        <s v="0160/G/22-23"/>
        <s v="271884/G/23-24"/>
        <s v="0399/G/22-23"/>
        <s v="271025/G/23-24"/>
        <s v="0142/G/22-23"/>
        <s v="0401/G/22-23"/>
        <s v="0989/G/22-23"/>
        <s v="1087/G/22-23"/>
        <s v="1690/G/22-23"/>
        <s v="271639/G/23-24"/>
        <s v="271454/G/23-24"/>
        <s v="0648/G/22-23"/>
        <s v="270893/G/23-24"/>
        <s v="270907/G/23-24"/>
        <s v="271027/G/23-24"/>
        <s v="271028/G/23-24"/>
        <s v="271237/G/23-24"/>
        <s v="271526/G/23-24"/>
        <s v="1281/G/22-23"/>
        <s v="1112/G/22-23"/>
        <s v="1113/G/22-23"/>
        <s v="0119/G/22-23"/>
        <s v="0120/G/22-23"/>
        <s v="0832/G/22-23"/>
        <s v="0315/G/22-23"/>
        <s v="0835/G/22-23"/>
        <s v="270367/G/23-24"/>
        <s v="271838/G/23-24"/>
        <s v="1407/G/22-23"/>
        <s v="1857/G/22-23"/>
        <s v="1875/G/22-23"/>
        <s v="0053/G/22-23"/>
        <s v="270047/G/23-24"/>
        <s v="0565/G/22-23"/>
        <s v="1044/G/22-23"/>
        <s v="1197/G/22-23"/>
        <s v="0721/G/22-23"/>
        <s v="271925/G/23-24"/>
        <s v="1191/G/22-23"/>
        <s v="271177/G/23-24"/>
        <s v="271213/G/23-24"/>
        <s v="271214/G/23-24"/>
        <s v="271215/G/23-24"/>
        <s v="271283/G/23-24"/>
        <s v="0529/G/22-23"/>
        <s v="271250/G/23-24"/>
        <s v="0672/G/22-23"/>
        <s v="0512/G/22-23"/>
        <s v="0513/G/22-23"/>
        <s v="1145/G/22-23"/>
        <s v="271206/G/23-24"/>
        <s v="1825/G/22-23"/>
        <s v="271338/G/23-24"/>
        <s v="1715/G/22-23"/>
        <s v="271703/G/23-24"/>
        <s v="1029/G/22-23"/>
        <s v="0078/G/22-23"/>
        <s v="0750/G/22-23"/>
        <s v="0916/G/22-23"/>
        <s v="0879/G/22-23"/>
        <s v="1457/G/22-23"/>
        <s v="270768/G/23-24"/>
        <s v="1026/G/22-23"/>
        <s v="270081/G/23-24"/>
        <s v="271579/G/23-24"/>
        <s v="0423/G/22-23"/>
        <s v="0643/G/22-23"/>
        <s v="1465/G/22-23"/>
        <s v="0325/G/22-23"/>
        <s v="1569/G/22-23"/>
        <s v="1062/G/22-23"/>
        <s v="271798/G/23-24"/>
        <s v="0884/G/22-23"/>
        <s v="0432/G/22-23"/>
        <s v="271168/G/23-24"/>
        <s v="271519/G/23-24"/>
        <s v="270374/G/23-24"/>
        <s v="271030/G/23-24"/>
        <s v="270248/G/23-24"/>
        <s v="1841/G/22-23"/>
        <s v="1181/G/22-23"/>
        <s v="1768/G/22-23"/>
        <s v="271399/G/23-24"/>
        <s v="271479/G/23-24"/>
        <s v="0267/G/22-23"/>
        <s v="0338/G/22-23"/>
        <s v="0514/G/22-23"/>
        <s v="270117/G/23-24"/>
        <s v="0229/G/22-23"/>
        <s v="0230/G/22-23"/>
        <s v="0397/G/22-23"/>
        <s v="0398/G/22-23"/>
        <s v="0864/G/22-23"/>
        <s v="271380/G/23-24"/>
        <s v="271170/G/23-24"/>
        <s v="271745/G/23-24"/>
        <s v="0857/G/22-23"/>
        <s v="1736/G/22-23"/>
        <s v="1642/G/22-23"/>
        <s v="0559/G/22-23"/>
        <s v="0576/G/22-23"/>
        <s v="0755/G/22-23"/>
        <s v="1463/G/22-23"/>
        <s v="270080/G/23-24"/>
        <s v="1413/G/22-23"/>
        <s v="270789/G/23-24"/>
        <s v="271581/G/23-24"/>
        <s v="271582/G/23-24"/>
        <s v="271717/G/23-24"/>
        <s v="1067/G/22-23"/>
        <s v="1147/G/22-23"/>
        <s v="271460/G/23-24"/>
        <s v="1660/G/22-23"/>
        <s v="1739/G/22-23"/>
        <s v="1057/G/22-23"/>
        <s v="0736/G/22-23"/>
        <s v="1335/G/22-23"/>
        <s v="1087/23-24"/>
        <s v="0424/G/22-23"/>
        <s v="0577/G/22-23"/>
        <s v="270810/G/23-24"/>
        <s v="270689/G/23-24"/>
        <s v="271010/G/23-24"/>
        <s v="1747/G/22-23"/>
        <s v="1752/G/22-23"/>
        <s v="270910/G/23-24"/>
        <s v="270911/G/23-24"/>
        <s v="271551/G/23-24"/>
        <s v="270554/G/23-24"/>
        <s v="271140/G/23-24"/>
        <s v="0575/G/22-23"/>
        <s v="0646/G/22-23"/>
        <s v="1632/G/22-23"/>
        <s v="270189/G/23-24"/>
        <s v="270495/G/23-24"/>
        <s v="271788/G/23-24"/>
        <s v="271814/G/23-24"/>
        <s v="271839/G/23-24"/>
        <s v="271879/G/23-24"/>
        <s v="271911/G/23-24"/>
        <s v="270440/G/23-24"/>
        <s v="0026/G/22-23"/>
        <s v="0027/G/22-23"/>
        <s v="0420/G/22-23"/>
        <s v="1299/G/22-23"/>
        <s v="0084/G/22-23"/>
        <s v="270135/G/23-24"/>
        <s v="0932/G/22-23"/>
        <s v="0675/G/22-23"/>
        <s v="0765/G/22-23"/>
        <s v="1120/G/22-23"/>
        <s v="270037/G/23-24"/>
        <s v="270242/G/23-24"/>
        <s v="270485/G/23-24"/>
        <s v="270508/G/23-24"/>
        <s v="270788/G/23-24"/>
        <s v="270945/G/23-24"/>
        <s v="271015/G/23-24"/>
        <s v="271266/G/23-24"/>
        <s v="271538/G/23-24"/>
        <s v="271747/G/23-24"/>
        <s v="270396/G/23-24"/>
        <s v="270449/G/23-24"/>
        <s v="0130/G/22-23"/>
        <s v="0148/G/22-23"/>
        <s v="1088/G/22-23"/>
        <s v="1555/G/22-23"/>
        <s v="1621/G/22-23"/>
        <s v="1622/G/22-23"/>
        <s v="270963/G/23-24"/>
        <s v="1815/G/22-23"/>
        <s v="270023/G/23-24"/>
        <s v="270333/G/23-24"/>
        <s v="270600/G/23-24"/>
        <s v="270601/G/23-24"/>
        <s v="271020/G/23-24"/>
        <s v="1572/G/22-23"/>
        <s v="1663/G/22-23"/>
        <s v="270595/G/23-24"/>
        <s v="271594/G/23-24"/>
        <s v="271790/G/23-24"/>
        <s v="0279/G/22-23"/>
        <s v="0286/G/22-23"/>
        <s v="0636/G/22-23"/>
        <s v="0662/G/22-23"/>
        <s v="0863/G/22-23"/>
        <s v="1352/G/22-23"/>
        <s v="271117/G/23-24"/>
        <s v="271183/G/23-24"/>
        <s v="1366/G/22-23"/>
        <s v="270126/G/23-24"/>
        <s v="270538/G/23-24"/>
        <s v="1858/G/22-23"/>
        <s v="270102/G/23-24"/>
        <s v="270949/G/23-24"/>
        <s v="271456/G/23-24"/>
        <s v="0532/G/22-23"/>
        <s v="1116/G/22-23"/>
        <s v="1254/G/22-23"/>
        <s v="1302/G/22-23"/>
        <s v="270125/G/23-24"/>
        <s v="270355/G/23-24"/>
        <s v="0335/G/22-23"/>
        <s v="0556/G/22-23"/>
        <s v="1609/G/22-23"/>
        <s v="270229/G/23-24"/>
        <s v="270821/G/23-24"/>
        <s v="271840/G/23-24"/>
        <s v="1692/G/22-23"/>
        <s v="270039/G/23-24"/>
        <s v="271386/G/23-24"/>
        <s v="271700/G/23-24"/>
        <s v="271568/G/23-24"/>
        <s v="0564/G/22-23"/>
        <s v="0886/G/22-23"/>
        <s v="270065/G/23-24"/>
        <s v="271287/G/23-24"/>
        <s v="271316/G/23-24"/>
        <s v="271370/G/23-24"/>
        <s v="271733/G/23-24"/>
        <s v="0991/G/22-23"/>
        <s v="1647/G/22-23"/>
        <s v="1648/G/22-23"/>
        <s v="1684/G/22-33"/>
        <s v="0521/G/22-23"/>
        <s v="271567/G/23-24"/>
        <s v="1568/G/22-23"/>
        <s v="270051/G/23-24"/>
        <s v="270093/G/23-24"/>
        <s v="270116/G/23-24"/>
        <s v="270373/G/23-24"/>
        <s v="270835/G/23-24"/>
        <s v="270892/G/23-24"/>
        <s v="271528/G/23-24"/>
        <s v="1238/G/22-23"/>
        <s v="1382/G/22-23"/>
        <s v="1489/G/22-23"/>
        <s v="1606/G/22-23"/>
        <s v="1696/G/22-23"/>
        <s v="270386/G/23-24"/>
        <s v="271872/G/23-24"/>
        <s v="1048/G/22-23"/>
        <s v="1770/G/22-23"/>
        <s v="270130/G/23-24"/>
        <s v="270561/G/23-24"/>
        <s v="1826/G/22-23"/>
        <s v="271789/G/23-24"/>
        <s v="0063/G/22-23"/>
        <s v="0463/G/22-23"/>
        <s v="0618/G/21-22"/>
        <s v="0618/G/22-23"/>
        <s v="0830/G/22-23"/>
        <s v="1091/G/22-23"/>
        <s v="1118/G/22-23"/>
        <s v="1379/G/22-23"/>
        <s v="1589/G/22-23"/>
        <s v="271200/G/23-24"/>
        <s v="1618/G/22-23"/>
        <s v="0258/G/22-23"/>
        <s v="0259/G/22-23"/>
        <s v="1311/G/22-23"/>
        <s v="270119/G/23-24"/>
        <s v="270509/G/23-24"/>
        <s v="271890/G/23-24"/>
        <s v="271811/G/23-24"/>
        <s v="271648/G/23-24"/>
        <s v="0609/G/22-23"/>
        <s v="0610/G/22-23"/>
        <s v="271410/G/23-24"/>
        <s v="270683/G/23-24"/>
        <s v="1092/G/22-23"/>
        <s v="0799/G/22-23"/>
        <s v="1627/G/22-23"/>
        <s v="271694/G/23-24"/>
        <s v="0415/G/22-23"/>
        <s v="0083/G/22-23"/>
        <s v="0927/G/22-23"/>
        <s v="1007/G/22-23"/>
        <s v="1438/G/22-23"/>
        <s v="271279/G/23-24"/>
        <s v="270281/G/23-24"/>
        <s v="270845/G/23-24"/>
        <s v="270971/G/23-24"/>
        <s v="270972/G/23-24"/>
        <s v="271684/G/23-24"/>
        <s v="270349/G/23-24"/>
        <s v="1359/G/22-23"/>
        <s v="1493/G/22-23"/>
        <s v="1559/G/22-23"/>
        <s v="270336/G/23-24"/>
        <s v="270847/G/23-24"/>
        <s v="271315/G/23-24"/>
        <s v="1099/G/22-23"/>
        <s v="1369/G/22-23"/>
        <s v="1370/G/22-23"/>
        <s v="1822/G/22-23"/>
        <s v="270063/G/23-24"/>
        <s v="270064/G/23-24"/>
        <s v="270139/G/23-24"/>
        <s v="270217/G/23-24"/>
        <s v="270555/G/23-24"/>
        <s v="270820/G/23-24"/>
        <s v="271054/G/23-24"/>
        <s v="271100/G/23-24"/>
        <s v="271803/G/23-24"/>
        <s v="270491/G/23-24"/>
        <s v="270315/G/23-24"/>
        <s v="270818/G/23-24"/>
        <s v="271342/G/23-24"/>
        <s v="271533/G/23-24"/>
        <s v="271741/G/23-24"/>
        <s v="0657/G/22-23"/>
        <s v="0502/G/22-23"/>
        <s v="0503/G/22-23"/>
        <s v="1084/G/22-23"/>
        <n v="33.0"/>
        <s v="0141/G/22-23"/>
        <s v="0931/G/22-23"/>
        <s v="0986/G/22-23"/>
        <s v="1598/G/22-23"/>
        <s v="270259/G/23-24"/>
        <s v="270343/G/23-24"/>
        <s v="271269/G/23-24"/>
        <s v="271781/G/23-24"/>
        <s v="271874/G/23-24"/>
        <s v="271833/G/23-24"/>
        <s v="271137/G/23-24"/>
        <s v="271687/G/23-24"/>
        <s v="1163/G/22-23"/>
        <s v="270045/G/23-24"/>
        <s v="1645/G/22-23"/>
        <s v="270138/G/23-24"/>
        <s v="270586/G/23-24"/>
        <s v="0167/G/22-23"/>
        <s v="270604/G/23-24"/>
        <s v="1330/G/22-23"/>
        <s v="270478/G/23-24"/>
        <s v="270640/G/23-24"/>
        <s v="0310/G/22-23"/>
        <s v="1422/G/22-23"/>
        <s v="1850/G/22-23"/>
        <s v="270164/G/23-24"/>
        <s v="270305/G/23-24"/>
        <s v="270719/G/23-24"/>
        <s v="270797/G/23-24"/>
        <s v="270905/G/23-24"/>
        <s v="270957/G/23-24"/>
        <s v="271001/G/23-24"/>
        <s v="271031/G/23-24"/>
        <s v="271074/G/23-24"/>
        <s v="271076/G/23-24"/>
        <s v="271077/G/23-24"/>
        <s v="271078/G/23-24"/>
        <s v="271178/G/23-24"/>
        <s v="271239/G/23-24"/>
        <s v="271325/G/23-24"/>
        <s v="271326/G/23-24"/>
        <s v="271570/G/23-24"/>
        <s v="271683/G/23-24"/>
        <s v="271418/G/23-24"/>
        <s v="271487/G/23-24"/>
        <s v="271565/G/23-24"/>
        <s v="271640/G/23-24"/>
        <s v="1134/G/22-23"/>
        <s v="1338/G/22-23"/>
        <s v="270147/G/23-24"/>
        <s v="0570/G/22-23"/>
        <s v="271186/G/23-24"/>
        <s v="271382/G/23-24"/>
        <s v="271440/G/23-24"/>
        <s v="271490/G/23-24"/>
        <s v="271491/G/23-24"/>
        <s v="270024/G/23-24"/>
        <s v="1718/G/22-23"/>
        <s v="271116/G/23-24"/>
        <s v="1038/G/22-23"/>
        <s v="0070/G/22-23"/>
        <s v="270587/G/23-24"/>
        <s v="0622/G/22-23"/>
        <s v="0780/G/22-23"/>
        <s v="0883/G/22-23"/>
        <s v="1395/G/22-23"/>
        <s v="1675/G/22-33"/>
        <s v="0396/G/22-23"/>
        <s v="0571/G/22-23"/>
        <s v="0572/G/22-23"/>
        <s v="0905/G/22-23"/>
        <s v="1049/G/22-23"/>
        <s v="271310/G/23-24"/>
        <s v="0893/G/22-23"/>
        <s v="0756/G/22-23"/>
        <s v="0868/G/22-23"/>
        <s v="0869/G/22-23"/>
        <s v="270175/G/23-24"/>
        <s v="0851/G/22-23"/>
        <s v="0930/G/22-23"/>
        <s v="0950/G/22-23"/>
        <s v="1501/G/22-23"/>
        <s v="270382/G/23-24"/>
        <s v="1332/G/22-23"/>
        <s v="1333/G/22-23"/>
        <s v="1544/G/22-23"/>
        <s v="1547/G/22-23"/>
        <s v="1548/G/22-23"/>
        <s v="270016/G/23-24"/>
        <s v="270049/G/23-24"/>
        <s v="270050/G/23-24"/>
        <s v="270992/G/23-24"/>
        <s v="270993/G/23-24"/>
        <s v="270994/G/23-24"/>
        <s v="0076/G/22-23"/>
        <s v="0164/G/22-23"/>
        <s v="0652/G/22-23"/>
        <s v="0653/G/22-23"/>
        <s v="0767/G/22-23"/>
        <s v="0768/G/22-23"/>
        <s v="270516/G/23-24"/>
        <s v="270581/G/23-24"/>
        <s v="1710/G/22-23"/>
        <s v="0048/G/22-23"/>
        <s v="0194/G/22-23"/>
        <s v="271596/G/23-24"/>
        <s v="270141/G/23-24"/>
        <s v="0086/G/22-23"/>
        <s v="0996/G/22-23"/>
        <s v="270942/G/23-24"/>
        <s v="271012/G/23-24"/>
        <s v="271174/G/23-24"/>
        <s v="0263/G/22-23"/>
        <s v="0433/G/22-23"/>
        <s v="0434/G/22-23"/>
        <s v="1230/G/22-23"/>
        <s v="1483/G/22-23"/>
        <s v="0511/G/22-23"/>
        <s v="271585/G/23-24"/>
        <s v="271754/G/23-24"/>
        <s v="271878/G/23-24"/>
        <s v="0009/G/22-23"/>
        <s v="0682/G/22-23"/>
        <s v="0683/G/22-23"/>
        <s v="1162/G/22-23"/>
        <s v="270725/G/23-24"/>
        <s v="1095/G/22-23"/>
        <s v="1193/G/22-23"/>
        <s v="271544/G/23-24"/>
        <s v="270215/G/23-24"/>
        <s v="1239/G/22-23"/>
        <s v="1396/G/22-23"/>
        <s v="271836/G/23-24"/>
        <s v="271906/G/23-24"/>
        <s v="271698/G/23-24"/>
        <s v="271483/G/23-24"/>
        <s v="1264/G/22-23"/>
        <s v="1265/G/22-23"/>
        <s v="1266/G/22-23"/>
        <s v="1385/G/22-23"/>
        <s v="1386/G/22-23"/>
        <s v="271739/G/23-24"/>
        <s v="1414/G/22-23"/>
        <s v="270407/G/23-24"/>
        <s v="1506/G/22-23"/>
        <s v="1507/G/22-23"/>
        <s v="1862/G/22-23"/>
        <s v="270879/G/23-24"/>
        <s v="271303/G/23-24"/>
        <s v="271045/G/23-24"/>
        <s v="271089/G/23-24"/>
        <s v="271156/G/23-24"/>
        <s v="271202/G/23-24"/>
        <s v="1235/G/22-23"/>
        <s v="1237/G/22-23"/>
        <s v="271259/G/23-24"/>
        <s v="1001/G/22-23"/>
        <s v="1177/G/22-23"/>
        <s v="1740/G/22-23"/>
        <s v="271933/G/23-24"/>
        <s v="270978/G/23-24"/>
        <s v="1028/G/22-23"/>
        <s v="271008/G/23-24"/>
        <s v="271081/G/23-24"/>
        <s v="0232/G/22-23"/>
        <s v="0128/G/22-23"/>
        <s v="0264/G/22-23"/>
        <s v="1065/G/22-23"/>
        <s v="1139/G/22-23"/>
        <s v="1140/G/22-23"/>
        <s v="1141/G/22-23"/>
        <s v="1624/G/22-23"/>
        <s v="270962/G/23-24"/>
        <s v="270802/G/23-24"/>
        <s v="271897/G/23-24"/>
        <s v="1150/G/22-23"/>
        <s v="271007/G/23-24"/>
        <s v="271080/G/23-24"/>
        <s v="271459/G/23-24"/>
        <s v="271782/G/23-24"/>
        <n v="546.0"/>
        <s v="1587/G/22-23"/>
        <s v="0011/G/22-23"/>
        <s v="0012/G/22-23"/>
        <s v="0176/G/22-23"/>
        <s v="0347/G/22-23"/>
        <s v="0557/G/22-23"/>
        <s v="0639/G/22-23"/>
        <s v="0730/G/22-23"/>
        <s v="0751/G/22-23"/>
        <s v="1560/G/22-23"/>
        <s v="270288/G/23-24"/>
        <s v="270650/G/23-24"/>
        <s v="270961/G/23-24"/>
        <s v="271732/G/23-24"/>
        <s v="271825/G/23-24"/>
        <s v="0043/G/22-23"/>
        <s v="0044/G/22-23"/>
        <s v="1009/G/22-23"/>
        <s v="0039/G/22-23"/>
        <s v="1738/G/22-23"/>
        <s v="270529/G/23-24"/>
        <s v="270582/G/23-24"/>
        <s v="271366/G/23-24"/>
        <s v="1521/G/22-23"/>
        <s v="1269/G/22-23"/>
        <s v="271778/G/23-24"/>
        <s v="1500/G/22-23"/>
        <s v="0058/G/22-23"/>
        <s v="0067/G/22-23"/>
        <s v="0709/G/22-23"/>
        <s v="0714/G/22-23"/>
        <s v="1630/G/22-23"/>
        <s v="1717/G/22-23"/>
        <s v="270010/G/23-24"/>
        <s v="270227/G/23-24"/>
        <s v="270603/G/23-24"/>
        <s v="1241/G/22-23"/>
        <s v="1182/G/22-23"/>
        <s v="1783/G/22-23"/>
        <s v="270629/G/23-24"/>
        <s v="270966/G/23-24"/>
        <s v="271038/G/23-24"/>
        <s v="271557/G/23-24"/>
        <s v="1105/G/22-23"/>
        <s v="1585/G/22-23"/>
        <s v="1844/G/22-23"/>
        <s v="271549/G/23-24"/>
        <s v="271690/G/23-24"/>
        <s v="0562/G/22-23"/>
        <s v="1827/G/22-23"/>
        <s v="270232/G/23-24"/>
        <s v="270808/G/23-24"/>
        <s v="271041/G/23-24"/>
        <s v="271428/G/23-24"/>
        <s v="271499/G/23-24"/>
        <s v="0138/G/22-23"/>
        <s v="0367/G/22-23"/>
        <s v="270142/G/23-24"/>
        <s v="0249/G/22-23"/>
        <s v="271815/G/23-24"/>
        <s v="0042/G/22-23"/>
        <s v="0667/G/22-23"/>
        <s v="1412/G/22-23"/>
        <s v="1420/G/22-23"/>
        <s v="0219/G/22-23"/>
        <s v="0658/G/22-23"/>
        <s v="0793/G/22-23"/>
        <s v="1376/G/22-23"/>
        <s v="0664/G/22-23"/>
        <s v="0800/G/22-23"/>
        <s v="0951/G/22-23"/>
        <s v="0952/G/22-23"/>
        <s v="1005/G/22-23"/>
        <s v="270622/G/23-24"/>
        <s v="271728/G/23-24"/>
        <s v="270272/G/23-24"/>
        <s v="270319/G/23-24"/>
        <s v="270617/G/23-24"/>
        <s v="271068/G/23-24"/>
        <s v="271082/G/23-24"/>
        <s v="271142/G/23-24"/>
        <s v="271153/G/23-24"/>
        <s v="270411/G/23-24"/>
        <s v="271227/G/23-24"/>
        <s v="271228/G/23-24"/>
        <s v="271229/G/23-24"/>
        <s v="271230/G/23-24"/>
        <s v="271231/G/23-24"/>
        <s v="271232/G/23-24"/>
        <s v="0018/G/22-23"/>
        <s v="0208/G/22-23"/>
        <s v="270464/G/23-24"/>
        <s v="0919/G/22-23"/>
        <s v="271463/G/23-24"/>
        <s v="271547/G/23-24"/>
        <n v="214.0"/>
        <n v="221.0"/>
        <n v="725.0"/>
        <s v="0495/G/22-23"/>
        <s v="270881/G/23-24"/>
        <s v="271021/G/23-24"/>
        <s v="0319/G/22-23"/>
        <s v="0603/G/22-23"/>
        <s v="0416/G/22-23"/>
        <s v="0673/G/22-23"/>
        <s v="1025/G/22-23"/>
        <s v="270663/G/24-25"/>
        <s v="271097/G/23-24"/>
        <s v="0046/G/22-23"/>
        <s v="0188/G/22-23"/>
        <s v="0189/G/22-23"/>
        <s v="0221/G/22-23"/>
        <s v="0341/G/22-23"/>
        <s v="0361/G/22-23"/>
        <s v="271888/G/23-24"/>
        <s v="1659/G/22-23"/>
        <s v="271372/G/23-24"/>
        <s v="271922/G/23-24"/>
        <s v="271285/G/23-24"/>
        <s v="1143/G/22-23"/>
        <s v="1409/G/22-23"/>
        <s v="1410/G/22-23"/>
        <s v="1137/G/22-23"/>
        <s v="0191/G/22-23"/>
        <s v="1061/G/22-23"/>
        <s v="0826/G/22-23"/>
        <s v="0669/G/22-23"/>
        <s v="0837/G/22-23"/>
        <s v="1808/G/22-23"/>
        <s v="1809/G/22-23"/>
        <s v="0215/G/22-23"/>
        <s v="0227/G/22-23"/>
        <s v="0237/G/22-23q"/>
        <s v="271484/G/23-24"/>
        <s v="271485/G/23-24"/>
        <s v="271553/G/23-24"/>
        <s v="271554/G/23-24"/>
        <s v="271809/G/23-24"/>
        <s v="270784/G/23-24"/>
        <s v="271147/G/23-24"/>
        <s v="271593/G/23-24"/>
        <s v="271913/G/23-24"/>
        <s v="0649/G/22-23"/>
        <s v="0762/G/22-23"/>
        <s v="0894/G/22-23"/>
        <s v="0895/G/22-23"/>
        <s v="0896/G/22-23"/>
        <s v="0897/G/22-23"/>
        <s v="0935/G/22-23"/>
        <s v="1002/G/22-23"/>
        <s v="1003/G/22-23"/>
        <s v="1208/G/22-23"/>
        <s v="1658/G/22-23"/>
        <s v="270321/G/23-24"/>
        <s v="270477/G/23-24"/>
        <s v="270479/G/23-24"/>
        <s v="270670/G/23-24"/>
        <s v="270712/G/23-24"/>
        <s v="271914/G/23-24"/>
        <s v="0429/G/22-23"/>
        <s v="0518/G/22-23"/>
        <s v="0938/G/22-23"/>
        <s v="0939/G/22-23"/>
        <s v="1472/G/22-23"/>
        <s v="270414/G/23-24"/>
        <s v="270733/G/23-24"/>
        <s v="270852/G/23-24"/>
        <s v="0040/G/22-23"/>
        <s v="271024/G/23-24"/>
        <s v="271882/G/23-24"/>
        <s v="0883/G/21-22"/>
        <s v="1267/G/21-22"/>
        <s v="0362/G/22-23"/>
        <s v="1452/G/22-23"/>
        <s v="1487/G/22-23"/>
        <s v="1535/G/22-23"/>
        <s v="270188/G/23-24"/>
        <s v="270261/G/23-24"/>
        <s v="271665/G/23-24"/>
        <s v="271139/G/23-24"/>
        <s v="1078/G/22-23"/>
        <s v="1761/G/22-23"/>
        <s v="270033/G/23-24"/>
        <s v="270035/G/23-24"/>
        <s v="271801/G/23-24"/>
        <s v="271802/G/23-24"/>
        <s v="1733/G/22-23"/>
        <s v="270131/G/23-24"/>
        <s v="270059/G/23-24"/>
        <s v="271254/G/23-24"/>
        <s v="271258/G/23-24"/>
        <s v="271305/G/23-24"/>
        <s v="271328/G/23-24"/>
        <s v="271329/G/23-24"/>
        <s v="271343/G/23-24"/>
        <s v="271344/G/23-24"/>
        <s v="271357/G/23-24"/>
        <s v="271359/G/23-24"/>
        <s v="271360/G/23-24"/>
        <s v="271361/G/23-24"/>
        <s v="271362/G/23-24"/>
        <s v="271363/G/23-24"/>
        <s v="271374/G/23-24"/>
        <s v="271375/G/23-24"/>
        <s v="271376/G/23-24"/>
        <s v="271423/G/23-24"/>
        <s v="271436/G/23-24"/>
        <s v="271437/G/23-24"/>
        <s v="271438/G/23-24"/>
        <s v="271439/G/23-24"/>
        <s v="271450/G/23-24"/>
        <s v="271451/G/23-24"/>
        <s v="271453/G/23-24"/>
        <s v="271488/G/23-24"/>
        <s v="271489/G/23-24"/>
        <s v="271514/G/23-24"/>
        <s v="271561/G/23-24"/>
        <s v="271562/G/23-24"/>
        <s v="271605/G/23-24"/>
        <s v="271658/G/23-24"/>
        <s v="271659/G/23-24"/>
        <s v="271751/G/23-24"/>
        <s v="271752/G/23-24"/>
        <s v="271824/G/23-24"/>
        <s v="271831/G/23-24"/>
        <s v="271832/G/23-24"/>
        <s v="271916/G/23-24"/>
        <s v="271725/G/23-24"/>
        <s v="270823/G/23-24"/>
        <s v="270636/G/23-24"/>
        <s v="271373/G/23-24"/>
        <s v="271657/G/23-24"/>
        <s v="270056/G/23-24"/>
        <s v="0390/G/22-23"/>
        <s v="0598/G/22-23"/>
        <s v="0016/G/22-23"/>
        <s v="0357/G/22-23"/>
        <s v="0481/G/22-23"/>
        <s v="0448/G/22-23"/>
        <s v="270348/G/23-24"/>
        <s v="270431/G/23-24"/>
        <s v="271340/G/23-24"/>
        <s v="1271/G/22-23"/>
        <s v="271400/G/23-24"/>
        <s v="271531/G/23-24"/>
        <s v="271587/G/23-24"/>
        <s v="271588/G/23-24"/>
        <s v="271589/G/23-24"/>
        <s v="271590/G/23-24"/>
        <s v="271783/G/23-24"/>
        <s v="1411/G/22-23"/>
        <s v="1722/G/22-23"/>
        <s v="270616/G/23-24"/>
        <s v="270695/G/23-24"/>
        <s v="271070/G/23-24"/>
        <s v="0725/G/22-23"/>
        <s v="1199/G/22-23"/>
        <s v="1284/G/22-23"/>
        <s v="1286/G/22-23"/>
        <s v="1375/G/22-23"/>
        <s v="1767/G/22-23"/>
        <s v="270183/G/23-24"/>
        <s v="270213/G/23-24"/>
        <s v="270860/G/23-24"/>
        <s v="270880/G/23-24"/>
        <s v="271104/G/23-24"/>
        <s v="271498/G/23-24"/>
        <s v="0060/G/22-23"/>
        <s v="0061/G/22-23"/>
        <s v="0168/G/22-23"/>
        <s v="0492/G/22-23"/>
        <s v="0525/G/22-23"/>
        <s v="0527/G/22-23"/>
        <s v="0804/G/22-23"/>
        <s v="0969/G/22-23"/>
        <s v="1322/G/22-23"/>
        <s v="1323/G/22-23"/>
        <s v="1324/G/22-23"/>
        <s v="270111/G/23-24"/>
        <s v="0139/G/22-23"/>
        <s v="0477/G/22-23"/>
        <s v="1678/G/22-33"/>
        <s v="1096/G/22-23"/>
        <s v="1014/G/22-23"/>
        <s v="0601/G/22-23"/>
        <s v="0731/G/22-23"/>
        <s v="1757/G/22-23"/>
        <s v="270641/G/23-24"/>
        <s v="1510/G/22-23"/>
        <s v="1543/G/22-23"/>
        <s v="0524/G/22-23"/>
        <s v="1454/G/22-23"/>
        <s v="0082/G/22-23"/>
        <s v="0109/G/22-23"/>
        <s v="0440/G/22-23"/>
        <s v="0553/G/22-23"/>
        <s v="0697/G/22-23"/>
        <s v="0786/G/22-23"/>
        <s v="0908/G/22-23"/>
        <s v="1066/G/22-23"/>
        <s v="1158/G/22-23"/>
        <s v="1159/G/22-23"/>
        <s v="1282/G/22-23"/>
        <s v="1859/G/22-23"/>
        <s v="270198/G/23-24"/>
        <s v="270303/G/23-24"/>
        <s v="1108/G/22-23"/>
        <s v="270276/G/23-24"/>
        <s v="271584/G/23-24"/>
        <s v="270874/G/23-24"/>
        <s v="271524/G/23-24"/>
        <s v="271919/G/23-24"/>
        <s v="1211/G/22-23"/>
        <s v="1212/G/22-23"/>
        <s v="1469/G/22-23"/>
        <s v="1532/G/22-23"/>
        <s v="1685/G/22-33"/>
        <s v="1686/G/22-33"/>
        <s v="270841/G/23-24"/>
        <s v="271061/G/23-24"/>
        <s v="271542/G/23-24"/>
        <s v="1509/G/22-23"/>
        <s v="1834/G/22-23"/>
        <s v="270105/G/23-24"/>
        <s v="271409/G/23-24"/>
        <s v="271404/G/23-24"/>
        <s v="271532/G/23-24"/>
        <s v="0842/G/22-23"/>
        <s v="0843/G/22-23"/>
        <s v="0844/G/22-23"/>
        <s v="0845/G/22-23"/>
        <s v="0846/G/22-23"/>
        <s v="0848/G/22-23"/>
        <s v="0849/G/22-23"/>
        <s v="0850/G/22-23"/>
        <s v="1573/G/22-23"/>
        <s v="270499/G/23-24"/>
        <s v="1478/G/22-23"/>
        <s v="270420/G/23-24"/>
        <s v="270755/G/23-24"/>
        <s v="271675/G/23-24"/>
        <s v="0548/G/22-23"/>
        <s v="0841/G/22-23"/>
        <s v="20250730-4170"/>
        <s v="271095/G/23-24"/>
        <s v="270754/G/23-24"/>
        <s v="270756/G/23-24"/>
        <s v="271477/G/23-24"/>
        <s v="0032/G/22-23"/>
        <s v="271040/G/23-24"/>
        <s v="270705/G/23-24"/>
        <s v="0607/G/22-23"/>
        <s v="1076/G/22-23"/>
        <s v="1083/G/22-23"/>
        <s v="1664/G/22-28"/>
        <s v="270864/G/23-24"/>
        <s v="0092/G/22-23"/>
        <s v="0093/G/22-23"/>
        <s v="271727/G/23-24"/>
        <s v="0088/G/22-23"/>
        <s v="0097/G/22-23"/>
        <s v="271049/G/23-24"/>
        <s v="1030/G/22-23"/>
        <s v="270651/G/23-24"/>
        <s v="270433/G/23-24"/>
        <s v="270579/G/23-24"/>
        <s v="270580/G/23-24"/>
        <s v="270822/G/23-24"/>
        <s v="271319/G/23-24"/>
        <s v="271320/G/23-24"/>
        <s v="271378/G/23-24"/>
        <s v="271434/G/23-24"/>
        <s v="0100/G/22-23"/>
        <s v="1056/G/22-23"/>
        <s v="271300/G/23-24"/>
        <s v="271923/G/23-24"/>
        <s v="271852/G/23-24"/>
        <s v="0561/G/22-23"/>
        <s v="0823/G/22-23"/>
        <s v="1059/G/22-23"/>
        <s v="270513/G/23-24"/>
        <s v="270627/G/23-24"/>
        <s v="271618/G/23-24"/>
        <s v="270602/G/23-24"/>
        <s v="1623/G/22-23"/>
        <s v="0699/G/22-23"/>
        <s v="0790/G/22-23"/>
        <s v="0201/G/22-23"/>
        <s v="0205/G/22-23"/>
        <s v="0384/G/22-23"/>
        <s v="0670/G/22-23"/>
        <s v="0949/G/22-23"/>
        <s v="1242/G/22-23"/>
        <s v="1744/G/22-23"/>
        <s v="0080/G/22-23"/>
        <s v="271668/G/23-24"/>
        <s v="0340/G/22-23"/>
        <s v="270507/G/23-24"/>
        <s v="1604/G/22-23"/>
        <s v="1605/G/22-23"/>
        <s v="1608/G/22-23"/>
        <s v="270490/G/23-24"/>
        <s v="270639/G/23-24"/>
        <s v="270525/G/23-24"/>
        <s v="0174/G/22-23"/>
        <s v="0520/G/22-23"/>
        <s v="1115/G/22-23"/>
        <s v="1133/G/22-23"/>
        <s v="1222/G/22-23"/>
        <s v="1866/G/22-23"/>
        <s v="270066/G/23-24"/>
        <s v="0224/G/22-23"/>
        <s v="1149/G/22-23"/>
        <s v="270025/G/23-24"/>
        <s v="0169/G/22-23"/>
        <s v="0452/G/22-23"/>
        <s v="0453/G/22-23"/>
        <s v="0547/G/22-23"/>
        <s v="1123/G/22-23"/>
        <s v="1262/G/22-23"/>
        <s v="1301/G/22-23"/>
        <s v="1425/G/22-23"/>
        <s v="271414/G/23-24"/>
        <s v="271495/G/23-24"/>
        <s v="271060/G/23-24"/>
        <s v="0651/G/22-23"/>
        <s v="0265/G/22-23"/>
        <s v="1625/G/22-23"/>
        <s v="270549/G/23-24"/>
        <s v="270556/G/23-24"/>
        <s v="270557/G/23-24"/>
        <s v="270588/G/23-24"/>
        <s v="270760/G/23-24"/>
        <s v="270761/G/23-24"/>
        <s v="271175/G/23-24"/>
        <s v="271176/G/23-24"/>
        <s v="271536/G/23-24"/>
        <s v="271537/G/23-24"/>
        <s v="271539/G/23-24"/>
        <s v="271662/G/23-24"/>
        <s v="1101/G/22-23"/>
        <s v="0523/G/22-23"/>
        <s v="0926/G/22-23"/>
        <s v="0690/G/22-23"/>
        <s v="0691/G/22-23"/>
        <s v="0802/G/22-23"/>
        <s v="270357/G/23-24"/>
        <s v="270372/G/23-24"/>
        <s v="271055/G/23-24"/>
        <s v="271849/G/23-24"/>
        <s v="270868/G/23-24"/>
        <s v="271114/G/23-24"/>
        <s v="1529/G/22-23"/>
        <s v="270358/G/23-24"/>
        <s v="0550/G/22-23"/>
        <s v="0654/G/22-23"/>
        <s v="0655/G/22-23"/>
        <s v="1051/G/22-23"/>
        <s v="270297/G/23-24"/>
        <s v="270713/G/23-24"/>
        <s v="270787/G/23-24"/>
        <s v="271469/G/23-24"/>
        <s v="0049/G/22-23"/>
        <s v="0314/G/22-23"/>
        <s v="270027/G/23-24"/>
        <s v="270210/G/23-24"/>
        <s v="1617/G/22-23"/>
        <s v="271249/G/23-24"/>
        <s v="271308/G/23-24"/>
        <s v="270278/G/23-24"/>
        <s v="270585/G/23-24"/>
        <s v="270859/G/23-24"/>
        <s v="271165/G/23-24"/>
        <s v="271180/G/23-24"/>
        <s v="271240/G/23-24"/>
        <s v="271444/G/23-24"/>
        <s v="271447/G/23-24"/>
        <s v="271633/G/23-24"/>
        <s v="271693/G/23-24"/>
        <s v="271709/G/23-24"/>
        <s v="271276/G/23-24"/>
        <s v="1707/G/22-23"/>
        <s v="271610/G/23-24"/>
        <s v="271676/G/23-24"/>
        <s v="271682/G/23-24"/>
        <s v="271812/G/23-24"/>
        <s v="270251/G/23-24"/>
        <s v="270273/G/23-24"/>
        <s v="270274/G/23-24"/>
        <s v="271017/G/23-24"/>
        <s v="271018/G/23-24"/>
        <s v="271552/G/23-24"/>
        <s v="0098/G/22-23"/>
        <s v="0171/G/22-23"/>
        <s v="0394/G/22-23"/>
        <s v="0478/G/22-23"/>
        <s v="0870/G/22-23"/>
        <s v="0902/G/22-23"/>
        <s v="0985/G/22-23"/>
        <s v="0871/G/22-23"/>
        <s v="0156/G/22-23"/>
        <s v="270563/G/23-24"/>
        <s v="270700/G/23-24"/>
        <s v="271501/G/23-24"/>
        <s v="271550/G/23-24"/>
        <s v="0726/G/22-23"/>
        <s v="271003/G/23-24"/>
        <s v="271075/G/23-24"/>
        <s v="271145/G/23-24"/>
        <s v="0705/G/22-23"/>
        <s v="270250/G/23-24"/>
        <s v="0223/G/22-23"/>
        <s v="271502/G/23-24"/>
        <s v="271673/G/23-24"/>
        <s v="271759/G/23-24"/>
        <s v="271827/G/23-24"/>
        <s v="271828/G/23-24"/>
        <s v="271869/G/23-24"/>
        <s v="0207/G/22-23"/>
        <s v="0635/G/22-23"/>
        <s v="1694/G/22-23"/>
        <s v="1695/G/22-23"/>
        <s v="1699/G/22-23"/>
        <s v="1817/G/22-23"/>
        <s v="270497/G/23-24"/>
        <s v="0660/G/22-23"/>
        <s v="0887/G/22-23"/>
        <s v="270633/G/23-24"/>
        <s v="1593/G/22-23"/>
        <s v="270454/G/23-24"/>
        <s v="0248/G/22-23"/>
        <s v="1129/G/22-23"/>
        <s v="1217/G/22-23"/>
        <s v="271096/G/23-24"/>
        <s v="271064/G/23-24"/>
        <s v="271065/G/23-24"/>
        <s v="271697/G/23-24"/>
        <s v="1674/G/22-33"/>
        <s v="1705/G/22-23"/>
        <s v="270255/G/23-24"/>
        <s v="270339/G/23-24"/>
        <s v="270577/G/23-24"/>
        <s v="270606/G/23-24"/>
        <s v="270607/G/23-24"/>
        <s v="270608/G/23-24"/>
        <s v="270666/G/23-24"/>
        <s v="270913/G/23-24"/>
        <s v="271106/G/23-24"/>
        <s v="271643/G/23-24"/>
        <s v="271856/G/23-24"/>
        <s v="0124/G/22-23"/>
        <s v="0217/G/22-23"/>
        <s v="0306/G/22-23"/>
        <s v="0307/G/22-23"/>
        <s v="0605/G/22-23"/>
        <s v="1713/G/22-23"/>
        <s v="0563/G/22-23"/>
        <s v="271365/G/23-24"/>
        <s v="1665/G/22-29"/>
        <s v="270483/G/23-24"/>
        <s v="270492/G/23-24"/>
        <s v="271234/G/23-24"/>
        <s v="271894/G/23-24"/>
        <s v="1800/G/22-23"/>
        <s v="271297/G/23-24"/>
        <s v="1259/G/22-23"/>
        <s v="271715/G/23-24"/>
        <s v="270325/G/23-24"/>
        <s v="270536/G/23-24"/>
        <s v="0110/G/22-23"/>
        <s v="0187/G/22-23"/>
        <s v="1552/G/22-23"/>
        <s v="270043/G/23-24"/>
        <s v="0436/G/22-23"/>
        <s v="0490/G/22-23"/>
        <s v="271026/G/23-24"/>
        <s v="271395/G/23-24"/>
        <s v="270986/G/23-24"/>
        <s v="270275/G/23-24"/>
        <s v="270301/G/23-24"/>
        <s v="270302/G/23-24"/>
        <s v="270909/G/23-24"/>
        <s v="271223/G/23-24"/>
        <s v="271830/G/23-24"/>
        <s v="1786/G/22-23"/>
        <s v="270263/G/23-24"/>
        <s v="270267/G/23-24"/>
        <s v="270228/G/23-24"/>
        <s v="270286/G/23-24"/>
        <s v="270299/G/23-24"/>
        <s v="270323/G/23-24"/>
        <s v="270522/G/23-24"/>
        <s v="270659/G/23-24"/>
        <s v="271760/G/23-24"/>
        <s v="271931/G/23-24"/>
        <s v="0994/G/22-23"/>
        <s v="0280/G/22-23"/>
        <s v="0674/G/22-23"/>
        <s v="0676/G/22-23"/>
        <s v="0147/G/22-23"/>
        <s v="0484/G/22-23"/>
        <s v="0632/G/22-23"/>
        <s v="271356/G/23-24"/>
        <s v="271462/G/23-24"/>
        <s v="270696/G/23-24"/>
        <s v="271632/G/23-24"/>
        <n v="383.0"/>
        <n v="1136.0"/>
        <s v="1246/G/22-23"/>
        <s v="1400/G/22-23"/>
        <s v="1401/G/22-23"/>
        <s v="270548/G/23-24"/>
        <s v="270679/G/23-24"/>
        <s v="270195/G/23-24"/>
        <s v="270196/G/23-24"/>
        <s v="270614/G/23-24"/>
        <s v="270694/G/23-24"/>
        <s v="0318/G/22-23"/>
        <s v="0389/G/22-23"/>
        <s v="0663/G/22-23"/>
        <s v="1562/G/22-23"/>
        <s v="270807/G/23-24"/>
        <s v="1810/G/22-23"/>
        <s v="270092/G/23-24"/>
        <s v="0526/G/22-23"/>
        <s v="0612/G/22-23"/>
        <s v="0253/G/22-23"/>
        <s v="1640/G/22-23"/>
        <s v="1641/G/22-23"/>
        <s v="270510/G/23-24"/>
        <s v="0554/G/22-23"/>
        <s v="1728/G/22-23"/>
        <s v="271457/G/23-24"/>
        <s v="271619/G/23-24"/>
        <s v="271696/G/23-24"/>
        <s v="271779/G/23-24"/>
        <s v="270501/G/23-24"/>
        <s v="271224/G/23-24"/>
        <s v="271471/G/23-24"/>
        <s v="0966/G/22-23"/>
        <s v="1477/G/22-23"/>
        <s v="271522/G/23-24"/>
        <s v="0052/G/22-23"/>
        <s v="270470/G/23-24"/>
        <s v="0763/G/22-23"/>
        <s v="1272/G/22-23"/>
        <s v="0072/G/22-23"/>
        <s v="0370/G/22-23"/>
        <s v="0371/G/22-23"/>
        <s v="0580/G/22-23"/>
        <s v="0787/G/22-23"/>
        <s v="1256/G/22-23"/>
        <s v="1435/G/22-23"/>
        <s v="270936/G/23-24"/>
        <s v="271039/G/23-24"/>
        <s v="271115/G/23-24"/>
        <s v="271341/G/23-24"/>
        <s v="271628/G/23-24"/>
        <s v="1215/G/22-23"/>
        <s v="1224/G/22-23"/>
        <s v="1391/G/22-23"/>
        <s v="0068/G/22-23"/>
        <s v="1378/G/22-23"/>
        <s v="1711/G/22-23"/>
        <s v="270344/G/23-24"/>
        <s v="270346/G/23-24"/>
        <s v="270672/G/23-24"/>
        <s v="270673/G/23-24"/>
        <s v="270688/G/23-24"/>
        <s v="271163/G/23-24"/>
        <s v="1355/G/22-23"/>
        <s v="0659/G/22-23"/>
        <s v="0789/G/22-23"/>
        <s v="1348/G/22-23"/>
        <s v="270053/G/23-24"/>
        <s v="270436/G/23-24"/>
        <s v="270656/G/23-24"/>
        <s v="0937/G/22-23"/>
        <s v="0017/G/22-23"/>
        <s v="0129/G/22-23"/>
        <s v="0131/G/22-23"/>
        <s v="0216/G/22-23"/>
        <s v="0247/G/22-23"/>
        <s v="1441/G/22-23"/>
        <s v="270014/G/23-24"/>
        <s v="0149/G/22-23"/>
        <s v="271150/G/23-24"/>
        <s v="271222/G/23-24"/>
        <s v="1247/G/22-23"/>
        <s v="1248/G/22-23"/>
        <s v="1698/G/22-23"/>
        <s v="1749/G/22-23"/>
        <s v="1856/G/22-23"/>
        <s v="0123/G/22-23"/>
        <s v="0252/G/22-23"/>
        <s v="1430/G/22-23"/>
        <s v="1811/G/22-23"/>
        <s v="270159/G/23-24"/>
        <s v="270245/G/23-24"/>
        <s v="270246/G/23-24"/>
        <s v="271122/G/23-24"/>
        <s v="270934/G/23-24"/>
        <s v="1276/G/22-23"/>
        <s v="0275/G/22-23"/>
        <s v="1619/G/22-23"/>
        <s v="0868/G/21-22"/>
        <s v="271621/G/23-24"/>
        <s v="271784/G/23-24"/>
        <s v="271299/G/23-24"/>
        <s v="0678/G/22-23"/>
        <s v="0679/G/22-23"/>
        <s v="0764/G/22-23"/>
        <s v="1485/G/22-23"/>
        <s v="1689/G/22-23"/>
        <s v="1755/G/22-23"/>
        <s v="270389/G/23-24"/>
        <s v="270488/G/23-24"/>
        <s v="270888/G/23-24"/>
        <s v="270889/G/23-24"/>
        <s v="270890/G/23-24"/>
        <s v="270967/G/23-24"/>
        <s v="271345/G/23-24"/>
        <s v="271401/G/23-24"/>
        <s v="271398/G/23-24"/>
        <s v="271465/G/23-24"/>
        <s v="271564/G/23-24"/>
        <s v="271634/G/23-24"/>
        <s v="1796/G/22-23"/>
        <s v="1797/G/22-23"/>
        <s v="270338/G/23-24"/>
        <s v="0630/G/22-23"/>
        <s v="0134/G/22-23"/>
        <s v="271908/G/23-24"/>
        <s v="0496/G/22-23"/>
        <s v="270743/G/23-24"/>
        <s v="271860/G/23-24"/>
        <s v="0728/G/22-23"/>
        <s v="0419/G/22-23"/>
        <s v="270663/G/23-24"/>
        <s v="0498/G/22-23"/>
        <s v="270073/G/23-24"/>
        <s v="0069/G/22-23"/>
        <s v="1781/G/22-23"/>
        <s v="1782/G/22-23"/>
        <s v="270192/G/23-24"/>
        <s v="270193/G/23-24"/>
        <s v="270194/G/23-24"/>
        <s v="270403/G/23-24"/>
        <s v="270842/G/23-24"/>
        <s v="271093/G/23-24"/>
        <s v="0203/G/22-23"/>
        <s v="0250/G/22-23"/>
        <s v="0251/G/22-23"/>
        <s v="0558/G/22-23"/>
        <s v="0573/G/22-23"/>
        <s v="0866/G/22-23"/>
        <s v="271083/G/23-24"/>
        <s v="271769/G/23-24"/>
        <s v="271143/G/23-24"/>
        <s v="271144/G/23-24"/>
        <s v="271212/G/23-24"/>
        <s v="271220/G/23-24"/>
        <s v="270535/G/23-24"/>
        <s v="271580/G/23-24"/>
        <s v="1612/G/22-23"/>
        <s v="1753/G/22-23"/>
        <s v="1754/G/22-23"/>
        <s v="271902/G/23-24"/>
        <s v="1874/G/22-23"/>
        <s v="270176/G/23-24"/>
        <s v="0400/G/22-23"/>
        <s v="271218/G/23-24"/>
        <s v="271641/G/23-24"/>
        <s v="271770/G/23-24"/>
        <s v="271771/G/23-24"/>
        <s v="0510/G/22-23"/>
        <s v="270775/G/23-24"/>
        <s v="271663/G/24-25"/>
        <s v="270486/G/23-24"/>
        <s v="270612/G/23-24"/>
        <s v="270767/G/23-24"/>
        <s v="270767/G/23-25"/>
        <s v="270931/G/23-24"/>
        <s v="270625/G/23-24"/>
        <s v="270657/G/23-24"/>
        <s v="271654/G/23-24"/>
        <s v="1327/G/22-23"/>
        <s v="270646/G/23-24"/>
        <s v="0166/G/22-23"/>
        <s v="0717/G/22-23"/>
        <s v="1034/G/22-23"/>
        <s v="1035/G/22-23"/>
        <s v="1471/G/22-23"/>
        <s v="270560/G/23-24"/>
        <s v="271053/G/23-24"/>
        <s v="271216/G/23-24"/>
        <s v="271217/G/23-24"/>
        <s v="271354/G/23-24"/>
        <s v="271896/G/23-24"/>
        <s v="0405/G/22-23"/>
        <s v="1603/G/22-23"/>
        <s v="270040/G/23-24"/>
        <s v="270691/G/23-24"/>
        <s v="0393/G/22-23"/>
        <s v="0475/G/22-23"/>
        <s v="0634/G/22-23"/>
        <s v="1174/G/22-23"/>
        <s v="270096/G/23-24"/>
        <s v="270523/G/23-24"/>
        <s v="271686/G/23-24"/>
        <s v="271835/G/23-24"/>
        <s v="270752/G/23-24"/>
        <s v="271011/G/23-24"/>
        <s v="271050/G/23-24"/>
        <s v="271079/G/23-24"/>
        <s v="0028/G/22-23"/>
        <s v="0533/G/22-23"/>
        <s v="270493/G/23-24"/>
        <s v="271035/G/23-24"/>
        <s v="271853/G/23-24"/>
        <s v="0117/G/22-23"/>
        <s v="0386/G/22-23"/>
        <s v="1343/G/22-23"/>
        <s v="1344/G/22-23"/>
        <s v="1427/G/22-23"/>
        <s v="1040/G/22-23"/>
        <s v="0036/G/22-23"/>
        <s v="0343/G/22-23"/>
        <s v="0214/G/22-23"/>
        <s v="1070/G/22-23"/>
        <s v="1071/G/22-23"/>
        <s v="1851/G/22-23"/>
        <s v="270114/G/23-24"/>
        <s v="270326/G/23-24"/>
        <s v="270894/G/23-24"/>
        <s v="271575/G/23-24"/>
        <s v="271509/G/23-24"/>
        <s v="271188/G/23-24"/>
        <s v="271255/G/23-24"/>
        <s v="271406/G/23-24"/>
        <s v="270456/G/23-24"/>
        <s v="0954/G/22-23"/>
        <s v="0346/G/22-23"/>
        <s v="270030/G/23-24"/>
        <s v="270502/G/23-24"/>
        <s v="271520/G/23-24"/>
        <s v="270793/G/23-24"/>
        <s v="270295/G/23-24"/>
        <s v="270526/G/23-24"/>
        <s v="271583/G/23-24"/>
        <s v="0182/G/22-23"/>
        <s v="0372/G/22-23"/>
        <s v="0581/G/22-23"/>
        <s v="0614/G/22-23"/>
        <s v="0615/G/22-23"/>
        <s v="0738/G/22-23"/>
        <s v="0876/G/22-23"/>
        <s v="0941/G/22-23"/>
        <s v="1436/G/22-23"/>
        <s v="1737/G/22-23"/>
        <s v="270331/G/23-24"/>
        <s v="270678/G/23-24"/>
        <s v="271087/G/23-24"/>
        <s v="0713/G/22-23"/>
        <s v="1279/G/22-23"/>
        <s v="1773/G/22-23"/>
        <s v="270083/G/23-24"/>
        <s v="270084/G/23-24"/>
        <s v="270082/G/23-24"/>
        <s v="270207/G/23-24"/>
        <s v="270209/G/23-24"/>
        <s v="270701/G/23-24"/>
        <s v="270371/G/23-24"/>
        <s v="270632/G/23-24"/>
        <s v="270838/G/23-24"/>
        <s v="0923/G/22-23"/>
        <s v="0348/G/22-23"/>
        <s v="0686/G/22-23"/>
        <s v="1250/G/22-23"/>
        <s v="270590/G/23-24"/>
        <s v="271905/G/23-24"/>
        <s v="270048/G/23-24"/>
        <s v="270940/G/23-24"/>
        <s v="270202/G/23-24"/>
        <s v="270453/G/23-24"/>
        <s v="270899/G/23-24"/>
        <s v="271187/G/23-24"/>
        <s v="271864/G/23-24"/>
        <s v="271895/G/23-24"/>
        <s v="0608/G/22-23"/>
        <s v="0640/G/22-23"/>
        <s v="0641/G/22-23"/>
        <s v="1210/G/22-23"/>
        <s v="270734/G/23-24"/>
        <s v="0002/G/22-23"/>
        <s v="0007/G/22-23"/>
        <s v="0094/G/22-23"/>
        <s v="0455/G/22-23"/>
        <s v="1122/G/22-23"/>
        <s v="1539/G/22-23"/>
        <s v="1574/G/22-23"/>
        <s v="1693/G/22-23"/>
        <s v="270693/G/23-24"/>
        <s v="271209/G/23-24"/>
        <s v="271446/G/23-24"/>
        <s v="271857/G/23-24"/>
        <s v="271858/G/23-24"/>
        <s v="0501/G/22-23"/>
        <s v="270926/G/23-24"/>
        <s v="270998/G/23-24"/>
        <s v="0296/G/22-23"/>
        <s v="0881/G/22-23"/>
        <s v="1520/G/22-23"/>
        <s v="270079/G/23-24"/>
        <s v="270720/G/23-24"/>
        <s v="271135/G/23-24"/>
        <s v="0426/G/22-23"/>
        <s v="1253/G/22-23"/>
        <s v="1823/G/22-23"/>
        <s v="270186/G/23-24"/>
        <s v="270494/G/23-24"/>
        <s v="1339/G/22-23"/>
        <s v="271881/G/23-24"/>
        <s v="270466/G/23-24"/>
        <s v="270329/G/23-24"/>
        <s v="0623/G/22-23"/>
        <s v="0947/G/22-23"/>
        <s v="0115/G/22-23"/>
        <s v="0711/G/22-23"/>
        <s v="1236/G/22-23"/>
        <s v="1289/G/22-23"/>
        <s v="1342/G/22-23"/>
        <s v="270262/G/23-24"/>
        <s v="270341/G/23-24"/>
        <n v="237.0"/>
        <n v="339.0"/>
        <n v="1092.0"/>
        <s v="1173/G/22-23"/>
        <s v="0071/G/22-23"/>
        <s v="0106/G/22-23"/>
        <s v="0212/G/22-23"/>
        <s v="0301/G/22-23"/>
        <s v="270876/G/23-24"/>
        <s v="270413/G/23-24"/>
        <s v="270566/G/23-24"/>
        <s v="271407/G/23-24"/>
        <s v="270782/G/23-24"/>
        <s v="270832/G/23-24"/>
        <s v="271845/G/23-24"/>
        <s v="271742/G/23-24"/>
        <s v="270726/G/23-24"/>
        <s v="1321/G/22-23"/>
        <s v="0332/G/22-23"/>
        <s v="0642/G/22-23"/>
        <s v="270799/G/23-241"/>
        <s v="0698/G/22-23"/>
        <s v="0716/G/22-23"/>
        <s v="0349/G/22-23"/>
        <s v="0963/G/22-23"/>
        <s v="0968/G/22-23"/>
        <s v="270124/G/23-24"/>
        <s v="0593/G/22-23"/>
        <s v="271155/G/23-24"/>
        <s v="271198/G/23-24"/>
        <s v="271391/G/23-24"/>
        <s v="1033/G/22-23"/>
        <s v="1109/G/22-23"/>
        <s v="1179/G/22-23"/>
        <s v="1371/G/22-23"/>
        <s v="1128/G/22-23"/>
        <s v="270895/G/23-24"/>
        <s v="1233/G/22-23"/>
        <s v="1294/G/22-23"/>
        <s v="1408/G/22-23"/>
        <s v="1439/G/22-23"/>
        <s v="1480/G/22-23"/>
        <s v="1591/G/22-23"/>
        <s v="1764/G/22-23"/>
        <s v="1765/G/22-23"/>
        <s v="270376/G/23-24"/>
        <s v="270532/G/23-24"/>
        <s v="270542/G/23-24"/>
        <s v="270544/G/23-24"/>
        <s v="270704/G/23-24"/>
        <s v="270769/G/23-24"/>
        <s v="270770/G/23-24"/>
        <s v="270951/G/23-24"/>
        <s v="271207/G/23-24"/>
        <s v="271219/G/23-24"/>
        <s v="271272/G/23-24"/>
        <s v="271339/G/23-24"/>
        <s v="271534/G/23-24"/>
        <s v="271592/G/23-24"/>
        <s v="271681/G/23-24"/>
        <s v="271712/G/23-24"/>
        <s v="271768/G/23-24"/>
        <s v="1673/G/22-33"/>
        <s v="0323/G/22-23"/>
        <s v="0324/G/22-23"/>
        <s v="0451/G/22-23"/>
        <s v="0409/G/22-23"/>
        <s v="0592/G/22-23"/>
        <s v="0880/G/22-23"/>
        <s v="1362/G/22-23"/>
        <s v="1424/G/22-23"/>
        <s v="270758/G/23-24"/>
        <s v="270778/G/23-24"/>
        <s v="271000/G/23-24"/>
        <s v="271073/G/23-24"/>
        <s v="271637/G/23-24"/>
        <s v="1219/G/22-23"/>
        <s v="0316/G/22-23"/>
        <s v="1205/G/22-23"/>
        <s v="271591/G/23-24"/>
        <s v="270914/G/23-24"/>
        <s v="270817/G/23-24"/>
        <s v="271774/G/23-24"/>
        <s v="271848/G/23-24"/>
        <n v="703.0"/>
        <s v="1867/G/22-23"/>
        <s v="271221/G/23-24"/>
        <s v="270862/G/23-24"/>
        <s v="271014/G/23-24"/>
        <s v="271352/G/23-24"/>
        <s v="271529/G/23-24"/>
        <s v="1209/G/22-23"/>
        <s v="1497/G/22-23"/>
        <s v="1704/G/22-23"/>
        <s v="270796/G/23-24"/>
        <s v="0435/G/22-23"/>
        <s v="0569/G/22-23"/>
        <s v="0752/G/22-23"/>
        <s v="1142/G/22-23"/>
        <s v="0594/G/22-23"/>
        <s v="0993/G/22-23"/>
        <s v="1448/G/22-23"/>
        <s v="1280/G/22-23"/>
        <s v="270046/G/23-24"/>
        <s v="1267/G/22-23"/>
        <s v="1651/G/22-23"/>
        <s v="1762/G/22-23"/>
        <s v="0439/G/22-23"/>
        <s v="1679/G/22-33"/>
        <s v="1680/G/22-33"/>
        <s v="1837/G/22-23"/>
        <s v="1852/G/22-23"/>
        <s v="1868/G/22-23"/>
        <s v="270133/G/23-24"/>
        <s v="271525/G/23-24"/>
        <s v="0903/G/22-23"/>
        <s v="270136/G/23-24"/>
        <s v="270366/G/23-24"/>
        <s v="270390/G/23-24"/>
        <s v="271445/G/23-24"/>
        <s v="271909/G/23-24"/>
        <s v="271910/G/23-24"/>
        <s v="271622/G/23-24"/>
        <s v="271806/G/23-24"/>
        <s v="271171/G/23-24"/>
        <s v="1060/G/22-23"/>
        <s v="271497/G/23-24"/>
        <s v="0587/G/22-23"/>
        <s v="0588/G/22-23"/>
        <s v="0777/G/22-23"/>
        <s v="0778/G/22-23"/>
        <s v="0913/G/22-23"/>
        <s v="1063/G/22-23"/>
        <s v="1126/G/22-23"/>
        <s v="1127/G/22-23"/>
        <s v="1153/G/22-23"/>
        <s v="1194/G/22-23"/>
        <s v="1313/G/22-23"/>
        <s v="1314/G/22-23"/>
        <s v="1315/G/22-23"/>
        <s v="1575/G/22-23"/>
        <s v="270091/G/23-24"/>
        <s v="270618/G/23-24"/>
        <s v="270648/G/23-24"/>
        <s v="270669/G/23-24"/>
        <s v="270732/G/23-24"/>
        <s v="270827/G/23-24"/>
        <s v="270828/G/23-24"/>
        <s v="271262/G/23-24"/>
        <s v="271334/G/23-24"/>
        <s v="271432/G/23-24"/>
        <s v="0254/G/22-23"/>
        <s v="0238/G/22-23"/>
        <s v="1251/G/22-23"/>
        <s v="270421/G/23-24"/>
        <s v="270925/G/23-24"/>
        <s v="270997/G/23-24"/>
        <s v="271246/G/23-24"/>
        <s v="271295/G/23-24"/>
        <s v="0965/G/22-23"/>
        <s v="1058/G/22-23"/>
        <s v="270444/G/23-24"/>
        <s v="271893/G/23-24"/>
        <s v="0378/G/22-23"/>
        <s v="0758/G/22-23"/>
        <s v="270052/G/23-24"/>
        <s v="271630/G/23-24"/>
        <s v="271663/G/23-24"/>
        <s v="271664/G/23-24"/>
        <s v="0942/G/22-23"/>
        <s v="271679/G/23-24"/>
        <s v="271638/G/23-24"/>
        <s v="271265/G/23-24"/>
        <s v="0360/G/22-23"/>
        <s v="0528/G/22-23"/>
        <s v="0534/G/22-23"/>
        <s v="0597/G/22-23"/>
        <s v="0962/G/22-23"/>
        <s v="1144/G/22-23"/>
        <s v="271546/G/23-24"/>
        <s v="271748/G/23-24"/>
        <s v="271270/G/23-24"/>
        <s v="0417/G/22-23"/>
        <s v="1377/G/22-23"/>
        <s v="1751/G/22-23"/>
        <s v="1138/G/22-23"/>
        <s v="0334/G/22-23"/>
        <s v="1202/G/22-23"/>
        <s v="1687/G/22-23"/>
        <s v="271521/G/23-24"/>
        <s v="271677/G/23-24"/>
        <s v="270113/G/23-24"/>
        <s v="270422/G/23-24"/>
        <s v="270423/G/23-24"/>
        <s v="270424/G/23-24"/>
        <s v="1567/G/22-23"/>
        <s v="270146/G/23-24"/>
        <s v="270313/G/23-24"/>
        <s v="270844/G/23-24"/>
        <s v="271004/G/23-24"/>
        <s v="271601/G/23-24"/>
        <s v="271795/G/23-24"/>
        <s v="0975/G/22-23"/>
        <s v="1111/G/22-23"/>
        <s v="1172/G/22-23"/>
        <s v="1214/G/22-23"/>
        <s v="1225/G/22-23"/>
        <s v="271685/G/23-24"/>
        <s v="271167/G/23-24"/>
        <s v="271193/G/23-24"/>
        <s v="271939/G/23-24"/>
        <s v="270395/G/23-24"/>
        <s v="271503/G/23-24"/>
        <s v="270875/G/23-24"/>
        <s v="270661/G/23-24"/>
        <s v="270028/G/23-24"/>
        <s v="270169/G/23-24"/>
        <s v="0688/G/22-23"/>
        <s v="1017/G/22-23"/>
        <s v="1201/G/22-23"/>
        <s v="1393/G/22-23"/>
        <s v="271242/G/23-24"/>
        <s v="270795/G/23-24"/>
        <s v="0677/G/22-23"/>
        <s v="0739/G/22-23"/>
        <s v="270643/G/23-24"/>
        <s v="270716/G/23-24"/>
        <s v="270946/G/23-24"/>
        <s v="0828/G/22-23"/>
        <s v="1151/G/22-23"/>
        <s v="0604/G/22-23"/>
        <s v="1594/G/22-23"/>
        <s v="271645/G/23-24"/>
        <s v="1580/G/22-23"/>
        <s v="0665/G/22-23"/>
        <s v="270933/G/23-24"/>
        <s v="271134/G/23-24"/>
        <s v="271205/G/23-24"/>
        <s v="271278/G/23-24"/>
        <s v="271369/G/23-24"/>
        <s v="271452/G/23-24"/>
        <s v="1449/G/22-23"/>
        <s v="1691/G/22-23"/>
        <s v="271796/G/23-24"/>
        <s v="0321/G/22-23"/>
        <s v="1022/G/22-23"/>
        <s v="0302/G/22-23"/>
        <s v="271405/G/23-24"/>
        <s v="1064/G/22-23"/>
        <s v="1161/G/22-23"/>
        <s v="270846/G/23-24"/>
        <s v="270882/G/23-24"/>
        <s v="271098/G/23-24"/>
        <n v="443.0"/>
        <s v="0272/G/22-23"/>
        <s v="0296/G/21-22"/>
        <s v="0443/G/21-22"/>
        <s v="0062/G/22-23"/>
        <s v="0270/G/22-23"/>
        <s v="0456/G/22-23"/>
        <s v="0818/G/22-23"/>
        <s v="1292/G/22-23"/>
        <s v="1540/G/22-23"/>
        <s v="0628/G/22-23"/>
        <s v="1098/G/22-23"/>
        <s v="0801/G/22-23"/>
        <s v="0853/G/22-23"/>
        <s v="1351/G/22-23"/>
        <s v="1861/G/22-23"/>
        <s v="1877/G/22-23"/>
        <s v="0668/G/22-23"/>
        <s v="270927/G/23-24"/>
        <s v="270999/G/23-24"/>
        <s v="271289/G/23-24"/>
        <s v="270878/G/23-24"/>
        <s v="1255/G/22-23"/>
        <s v="1372/G/22-23"/>
        <s v="1152/G/22-23"/>
        <s v="271762/G/23-24"/>
        <s v="271861/G/23-24"/>
        <s v="0199/G/22-23"/>
        <s v="270723/G/23-24"/>
        <s v="270935/G/23-24"/>
        <s v="0702/G/22-23"/>
        <s v="270660/G/23-24"/>
        <s v="270671/G/23-24"/>
        <s v="0680/G/22-23"/>
        <s v="1415/G/22-23"/>
        <s v="271898/G/23-24"/>
        <s v="271899/G/23-24"/>
        <s v="271912/G/23-24"/>
        <s v="271921/G/23-24"/>
        <s v="1100/G/22-23"/>
        <s v="0344/G/22-23"/>
        <s v="271107/G/23-24"/>
        <s v="271125/G/23-24"/>
        <s v="0568/G/22-23"/>
        <s v="0929/G/22-23"/>
        <s v="271543/G/23-24"/>
        <s v="1504/G/22-23"/>
        <s v="1775/G/22-23"/>
        <s v="270664/G/23-24"/>
        <s v="271527/G/23-24"/>
        <s v="0552/G/22-23"/>
        <s v="0170/G/22-23"/>
        <s v="0959/G/22-23"/>
        <s v="0200/G/22-23"/>
        <s v="270143/G/23-24"/>
        <s v="270200/G/23-24"/>
        <s v="1462/G/22-23"/>
        <s v="271413/G/23-24"/>
        <s v="1075/G/22-23"/>
        <s v="0126/G/22-23"/>
        <s v="0467/G/22-23"/>
        <s v="270235/G/23-24"/>
        <s v="0218/G/22-23"/>
        <s v="0041/G/22-23"/>
        <s v="1776/G/22-23"/>
        <s v="270334/G/23-24"/>
        <s v="271158/G/23-24"/>
        <s v="1492/G/22-23"/>
        <s v="0599/G/22-23"/>
        <s v="0209/G/22-23"/>
        <s v="0661/G/22-23"/>
        <s v="270594/G/23-24"/>
        <s v="0333/G/22-23"/>
        <s v="0113/G/22-23"/>
        <s v="0783/G/22-23"/>
        <s v="0406/G/22-23"/>
        <s v="0772/G/22-23"/>
        <s v="0773/G/22-23"/>
        <s v="0909/G/22-23"/>
        <s v="0910/G/22-23"/>
        <s v="0911/G/22-23"/>
        <s v="1479/G/22-23"/>
        <s v="1527/G/22-23"/>
        <s v="0159/G/22-23"/>
        <s v="0551/G/22-23"/>
        <s v="271624/G/23-24"/>
        <s v="1734/G/22-23"/>
        <s v="1838/G/22-23"/>
        <s v="0220/G/22-23"/>
        <s v="1384/G/22-23"/>
        <s v="1590/G/22-23"/>
        <s v="1592/G/22-23"/>
        <s v="1595/G/22-23"/>
        <s v="1549/G/22-23"/>
        <s v="270947/G/23-24"/>
        <s v="0836/G/22-23"/>
        <s v="1020/G/22-23"/>
        <s v="1110/G/22-23"/>
        <s v="1365/G/22-23"/>
        <s v="270777/G/23-24"/>
        <s v="270060/G/23-24"/>
        <s v="1200/G/22-23"/>
        <s v="1277/G/22-23"/>
        <s v="1358/G/22-23"/>
        <s v="1406/G/22-23"/>
        <s v="270058/G/23-24"/>
        <s v="0056/G/22-23"/>
        <s v="0057/G/22-23"/>
        <s v="0376/G/22-23"/>
        <s v="1261/G/22-23"/>
        <s v="1771/G/22-23"/>
        <s v="270249/G/23-24"/>
        <s v="270457/G/23-24"/>
        <s v="271408/G/23-24"/>
        <s v="0337/G/22-23"/>
        <s v="0888/G/22-23"/>
        <s v="1458/G/22-23"/>
        <s v="1459/G/22-23"/>
        <s v="1835/G/22-23"/>
        <s v="270565/G/23-24"/>
        <s v="270620/G/23-24"/>
        <s v="1626/G/22-23"/>
        <s v="1820/G/22-23"/>
        <s v="271009/G/23-24"/>
        <s v="271043/G/23-24"/>
        <s v="271823/G/23-24"/>
        <s v="0103/G/22-23"/>
        <s v="0474/G/22-23"/>
        <s v="0342/G/22-23"/>
        <s v="271691/G/23-24"/>
        <s v="0457/G/22-23"/>
        <s v="0458/G/22-23"/>
        <s v="0955/G/22-23"/>
        <s v="1008/G/22-23"/>
        <s v="1132/G/22-23"/>
        <s v="1175/G/22-23"/>
        <s v="270332/G/23-24"/>
        <s v="271736/G/23-24"/>
        <s v="0277/G/22-23"/>
        <s v="0278/G/22-23"/>
        <s v="0330/G/22-23"/>
        <s v="0331/G/22-23"/>
        <s v="1220/G/22-23"/>
        <s v="1307/G/22-23"/>
        <s v="1308/G/22-23"/>
        <s v="1508/G/22-23"/>
        <s v="0650/G/22-23"/>
        <s v="0806/G/22-23"/>
        <s v="270839/G/23-24"/>
        <s v="270865/G/23-24"/>
        <s v="271758/G/23-24"/>
        <s v="270462/G/23-24"/>
        <s v="1347/G/22-23"/>
        <s v="1268/G/22-23"/>
        <s v="270199/G/23-24"/>
        <s v="1290/G/22-23"/>
        <s v="270177/G/23-24"/>
        <s v="270764/G/23-24"/>
        <s v="271764/G/23-24"/>
        <s v="271816/G/23-24"/>
        <s v="271817/G/23-24"/>
        <s v="271873/G/23-24"/>
        <s v="271904/G/23-24"/>
        <s v="1720/G/22-23"/>
        <s v="270160/G/23-24"/>
        <s v="271311/G/23-24"/>
        <s v="271333//G/23-24"/>
        <s v="270744/G/23-24"/>
        <s v="0245/G/22-23"/>
        <s v="0391/G/22-23"/>
        <s v="1117/G/22-23"/>
        <s v="1451/G/22-23"/>
        <s v="1306/G/22-23"/>
        <s v="1397/G/22-23"/>
        <s v="1700/G/22-23"/>
        <s v="270187/G/23-24"/>
        <n v="722.0"/>
        <s v="0410/G/22-23"/>
        <s v="0411/G/22-23"/>
        <s v="0412/G/22-23"/>
        <s v="0579/G/22-23"/>
        <s v="0616/G/22-23"/>
        <s v="0735/G/22-23"/>
        <s v="0737/G/22-23"/>
        <s v="0891/G/22-23"/>
        <s v="271508/G/23-24"/>
        <s v="1772/G/22-23"/>
        <s v="1440/G/22-23"/>
        <s v="0957/G/22-23"/>
        <s v="1326/G/22-23"/>
        <s v="1383/G/22-23"/>
        <s v="1402/G/22-23"/>
        <s v="1445/G/22-23"/>
        <s v="270029/G/23-24"/>
        <s v="271148/G/23-24"/>
        <s v="0444/G/22-23"/>
        <s v="0515/G/22-23"/>
        <s v="271199/G/23-24"/>
        <s v="271458/G/23-24"/>
        <s v="271631/G/23-24"/>
        <n v="1264.0"/>
        <s v="0029/G/22-23"/>
        <s v="0960/G/22-23"/>
        <s v="1164/G/22-23"/>
        <s v="1165/G/22-23"/>
        <s v="1270/G/22-23"/>
        <s v="1304/G/22-23"/>
        <s v="1610/G/22-23"/>
        <s v="1813/G/22-23"/>
        <s v="1814/G/22-23"/>
        <s v="1073/G/22-23"/>
        <s v="1155/G/22-23"/>
        <s v="1349/G/22-23"/>
        <s v="270018/G/23-24"/>
        <s v="270032/G/23-24"/>
        <s v="270152/G/23-24"/>
        <s v="270906/G/23-24"/>
        <s v="0582/G/22-23"/>
        <s v="0010/G/22-23"/>
        <s v="1431/G/22-23"/>
        <s v="1260/G/22-23"/>
        <s v="1328/G/22-23"/>
        <s v="1442/G/22-23"/>
        <s v="1513/G/22-23"/>
        <s v="1576/G/22-23"/>
        <s v="270181/G/23-24"/>
        <s v="0473/G/22-23"/>
        <s v="270710/G/23-24"/>
        <s v="271355/G/23-24"/>
        <s v="271885/G/23-24"/>
        <s v="0262/G/22-23"/>
        <s v="1721/G/22-23"/>
        <s v="1836/G/22-23"/>
        <s v="0971/G/22-23"/>
        <s v="0030/G/22-23"/>
        <s v="1180/G/22-23"/>
        <s v="270077/G/23-24"/>
        <s v="270239/G/23-24"/>
        <s v="0997/G/22-23"/>
        <s v="0154/G/22-23"/>
        <s v="0671/G/22-23"/>
        <s v="0976/G/22-23"/>
        <s v="0977/G/22-23"/>
        <s v="270686/G/23-24"/>
        <s v="0210/G/22-23"/>
        <s v="270702/G/23-24"/>
        <s v="0586/G/22-23"/>
        <s v="0820/G/22-23"/>
        <s v="0821/G/22-23"/>
        <s v="1325/G/22-23"/>
        <s v="1551/G/22-23"/>
        <s v="270197/G/23-24"/>
        <s v="270447/G/23-24"/>
        <s v="270903/G/23-24"/>
        <s v="270981/G/23-24"/>
        <s v="0329/G/22-23"/>
        <s v="270867/G/23-24"/>
        <s v="271598/G/23-24"/>
        <s v="1774/G/22-23"/>
        <s v="270211/G/23-24"/>
        <s v="270517/G/23-24"/>
        <s v="1475/G/22-23"/>
        <s v="270974/G/23-24"/>
        <s v="270680/G/23-24"/>
        <s v="270153/G/23-24"/>
        <s v="0978/G/22-23"/>
        <s v="270404/G/23-24"/>
        <s v="270405/G/23-24"/>
        <s v="270515/G/23-24"/>
        <s v="270682/G/23-24"/>
        <s v="271069/G/23-24"/>
        <s v="271449/G/23-24"/>
        <s v="271646/G/23-24"/>
        <s v="271647/G/23-24"/>
        <s v="271718/G/23-24"/>
        <s v="271877/G/23-24"/>
        <s v="271496/G/23-24"/>
        <s v="270067/G/23-24"/>
        <s v="0974/G/22-23"/>
        <s v="1392/G/22-23"/>
        <s v="0724/G/22-23"/>
        <s v="0638/G/22-23"/>
        <s v="0766/G/22-23"/>
        <s v="1357/G/22-23"/>
        <s v="270426/G/23-24"/>
        <s v="0602/G/22-23"/>
        <s v="271417/G/23-24"/>
        <s v="271494/G/23-24"/>
        <s v="271866/G/23-24"/>
        <s v="270451/G/23-24"/>
        <s v="270452/G/23-24"/>
        <s v="270830/G/23-24"/>
        <s v="271597/G/23-24"/>
        <s v="0157/G/22-23"/>
        <s v="0073/G/22-23"/>
        <s v="0074/G/22-23"/>
        <s v="270180/G/23-24"/>
        <s v="1564/G/22-23"/>
        <s v="270558/G/23-24"/>
        <s v="270559/G/23-24"/>
        <s v="270873/G/23-24"/>
        <s v="270952/G/23-24"/>
        <s v="270970/G/23-24"/>
        <s v="271335/G/23-24"/>
        <s v="271826/G/23-24"/>
        <s v="271863/G/23-24"/>
        <s v="271900/G/23-24"/>
        <s v="270697/G/23-24"/>
        <s v="271448/G/23-24"/>
        <s v="271855/G/23-24"/>
        <s v="1426/G/22-23"/>
        <s v="0859/G/22-23"/>
        <s v="1012/G/22-23"/>
        <s v="1818/G/22-23"/>
        <s v="270076/G/23-24"/>
        <s v="1816/G/22-23"/>
        <s v="271282/G/23-24"/>
        <s v="270044/G/23-24"/>
        <s v="270062/G/23-24"/>
        <s v="270074/G/23-24"/>
        <s v="270075/G/23-24"/>
        <s v="270572/G/23-24"/>
        <s v="270127/G/23-24"/>
        <s v="271737/G/23-24"/>
        <s v="271586/G/23-24"/>
        <s v="271273/G/23-24"/>
        <s v="271274/G/23-24"/>
        <s v="271002/G/23-24"/>
        <s v="1526/G/22-23"/>
        <s v="1655/G/22-23"/>
        <s v="271292/G/23-24"/>
        <s v="0418/G/22-23"/>
        <s v="1148/G/22-23"/>
        <s v="1367/G/22-23"/>
        <s v="0132/G/22-23"/>
        <s v="270362/G/23-24"/>
        <s v="270458/G/23-24"/>
        <s v="271738/G/23-24"/>
        <s v="271938/G/23-24"/>
        <s v="0099/G/22-23"/>
        <s v="0839/G/22-23"/>
        <s v="1832/G/22-23"/>
        <s v="270851/G/23-24"/>
        <s v="271296/G/23-24"/>
        <s v="271415/G/23-24"/>
        <s v="271671/G/23-24"/>
        <s v="270537/G/23-24"/>
        <s v="0003/G/22-23"/>
        <s v="270418/G/23-24"/>
        <s v="270419/G/23-24"/>
        <s v="0666/G/22-23"/>
        <s v="0810/G/22-23"/>
        <s v="0890/G/22-23"/>
        <s v="271112/G/23-24"/>
        <s v="270134/G/23-24"/>
        <s v="0914/G/22-23"/>
        <s v="1428/G/22-23"/>
        <s v="1515/G/22-23"/>
        <s v="270848/G/23-24"/>
        <s v="0560/G/22-23"/>
        <s v="271238/G/23-24"/>
        <s v="271307/G/23-24"/>
        <s v="0621/G/22-23"/>
        <s v="0222/G/22-23"/>
        <s v="270104/G/23-24"/>
        <s v="0204/G/22-23"/>
        <s v="0485/G/22-23"/>
        <s v="0486/G/22-23"/>
        <s v="0692/G/22-23"/>
        <s v="0693/G/22-23"/>
        <s v="0924/G/22-23"/>
        <s v="0925/G/22-23"/>
        <s v="1447/G/22-23"/>
        <s v="270230/G/23-24"/>
        <s v="1531/G/22-23"/>
        <s v="271197/G/23-24"/>
        <s v="0090/G/22-23"/>
        <s v="0625/G/22-23"/>
        <s v="270006/G/23-24"/>
        <s v="270086/G/23-24"/>
        <s v="270088/G/23-24"/>
        <s v="270391/G/23-24"/>
        <s v="271029/G/23-24"/>
        <s v="271208/G/23-24"/>
        <s v="271322/G/23-24"/>
        <s v="271420/G/23-24"/>
        <s v="271629/G/23-24"/>
        <s v="271891/G/23-24"/>
        <s v="0184/G/22-23"/>
        <s v="0788/G/22-23"/>
        <s v="0831/G/22-23"/>
        <s v="1037/G/22-23"/>
        <s v="270007/G/23-24"/>
        <s v="270191/G/23-24"/>
        <s v="0922/G/22-23"/>
        <s v="271934/G/23-24"/>
        <s v="271935/G/23-24"/>
        <s v="0824/G/22-23"/>
        <s v="0694/G/22-23"/>
        <s v="0740/G/22-23"/>
        <s v="1216/G/22-23"/>
        <s v="270989/G/23-24"/>
        <s v="270129/G/24-25"/>
        <s v="271724/G/23-24"/>
        <s v="271844/G/23-24"/>
        <s v="1015/G/22-23"/>
        <s v="0198/G/22-23"/>
        <s v="1421/G/22-23"/>
        <s v="1600/G/22-23"/>
        <s v="1601/G/22-23"/>
        <s v="270312/G/23-24"/>
        <s v="0827/G/22-23"/>
        <s v="271390/G/23-24"/>
        <s v="270240/G/23-24"/>
        <s v="270241/G/23-24"/>
        <s v="1819/G/22-23"/>
        <s v="271348/G/23-24"/>
        <s v="0380/G/22-23"/>
        <s v="271037/G/23-24"/>
        <s v="271110/G/23-24"/>
        <s v="271111/G/23-24"/>
        <s v="271162/G/23-24"/>
        <s v="271236/G/23-24"/>
        <s v="271625/G/23-24"/>
        <s v="270300/G/23-24"/>
        <s v="271190/G/23-24"/>
        <s v="271887/G/23-24"/>
        <s v="1848/G/22-23"/>
        <s v="271652/G/23-24"/>
        <s v="0111/G/22-23"/>
        <s v="0241/G/22-23"/>
        <s v="0546/G/22-23"/>
        <s v="1334/G/22-23"/>
        <s v="1503/G/22-23"/>
        <s v="1633/G/22-23"/>
        <s v="1166/G/22-23"/>
        <s v="1167/G/22-23"/>
        <s v="1168/G/22-23"/>
        <s v="1169/G/22-23"/>
        <s v="1170/G/22-23"/>
        <s v="1171/G/22-23"/>
        <s v="0933/G/22-23"/>
        <s v="0981/G/22-23"/>
        <s v="0982/G/22-23"/>
        <s v="0983/G/22-23"/>
        <s v="0984/G/22-23"/>
        <s v="1055/G/22-23"/>
        <s v="0710/G/22-23"/>
        <s v="0858/G/22-23"/>
        <s v="270036/G/23-24"/>
        <s v="0025/G/22-23"/>
        <s v="0143/G/22-23"/>
        <s v="0144/G/22-23"/>
        <s v="0145/G/22-23"/>
        <s v="0225/G/22-23"/>
        <s v="0322/G/22-23"/>
        <s v="0368/G/22-23"/>
        <s v="0369/G/22-23"/>
        <s v="0488/G/22-23"/>
        <s v="1227/G/22-23"/>
        <s v="1561/G/22-23"/>
        <s v="1840/G/22-23"/>
        <s v="270316/G/23-24"/>
        <s v="270779/G/23-24"/>
        <s v="270780/G/23-24"/>
        <s v="271194/G/23-24"/>
        <s v="271327/G/23-24"/>
        <s v="271883/G/23-24"/>
        <s v="0246/G/22-23"/>
        <s v="0281/G/22-23"/>
        <s v="0356/G/22-23"/>
        <s v="270351/G/23-24"/>
        <s v="270783/G/23-24"/>
        <s v="270763/G/23-24"/>
        <s v="270569/G/23-24"/>
        <s v="271482/G/23-24"/>
        <s v="271649/G/23-24"/>
        <s v="0150/G/22-23"/>
        <s v="0151/G/22-23"/>
        <s v="0152/G/22-23"/>
        <s v="0153/G/22-23"/>
        <s v="0392/G/22-23"/>
        <s v="0988/G/22-23"/>
        <s v="0180/G/22-23"/>
        <s v="0382/G/22-23"/>
        <n v="79.0"/>
        <n v="101.0"/>
        <s v="0381/G/21-22"/>
        <s v="0712/G/22-23"/>
        <s v="0718/G/22-23"/>
        <s v="0822/G/22-23197326"/>
        <s v="1041/G/22-23"/>
        <s v="1089/G/22-23"/>
        <s v="1093/G/22-23"/>
        <s v="1231/G/22-23"/>
        <s v="1232/G/22-23"/>
        <s v="1360/G/22-23"/>
        <s v="1494/G/22-23"/>
        <s v="1615/G/22-23"/>
        <s v="1635/G/22-23"/>
        <s v="1636/G/22-23"/>
        <s v="1637/G/22-23"/>
        <s v="1638/G/22-23"/>
        <s v="1791/G/22-23"/>
        <s v="1792/G/22-23"/>
        <s v="1801/G/22-23"/>
        <s v="1803/G/22-23"/>
        <s v="1804/G/22-23"/>
        <s v="1805/G/22-23"/>
        <s v="1806/G/22-23"/>
        <s v="1807/G/22-23"/>
        <s v="270068/G/23-24"/>
        <s v="270069/G/23-24"/>
        <s v="270071/G/23-24"/>
        <s v="270291/G/23-24"/>
        <s v="270402/G/23-24"/>
        <s v="270472/G/23-24"/>
        <s v="270473/G/23-24"/>
        <s v="270474/G/23-24"/>
        <s v="270475/G/23-24"/>
        <s v="1146/G/22-23"/>
        <s v="270204/G/23-24"/>
        <s v="0095/G/22-23"/>
        <s v="1873/G/22-23"/>
        <s v="0584/G/22-23"/>
        <s v="0936/G/22-23"/>
        <s v="1054/G/22-23"/>
        <s v="1218/G/22-23"/>
        <s v="0517/G/22-23"/>
        <s v="0619/G/22-23"/>
        <s v="270740/G/23-24"/>
        <s v="1305/G/22-23"/>
        <s v="270591/G/23-24"/>
        <s v="270592/G/23-24"/>
        <s v="271062/G/23-24"/>
        <s v="271141/G/23-24"/>
        <s v="271516/G/23-24"/>
        <s v="271776/G/23-24"/>
        <n v="810.0"/>
        <n v="820.0"/>
        <n v="835.0"/>
        <n v="947.0"/>
        <n v="999.0"/>
        <s v="0999/G/22-23"/>
        <s v="1000/G/22-23"/>
        <s v="0505/G/22-23"/>
        <s v="0729/G/22-23"/>
        <s v="1285/G/22-23"/>
        <s v="270020/G/23-24"/>
        <s v="271245/G/23-24"/>
        <s v="0233/G/22-23"/>
        <s v="0234/G/22-23"/>
        <s v="0626/G/22-23"/>
        <s v="0633/G/22-23"/>
        <s v="0998/G/22-23"/>
        <s v="1050/G/22-23"/>
        <s v="1221/G/22-23"/>
        <s v="0034/G/22-23"/>
        <s v="0701/G/22-23"/>
        <s v="0047/G/22-23"/>
        <s v="0206/G/22-23"/>
        <s v="0805/G/22-23"/>
        <s v="0239/G/22-23"/>
        <s v="0536/G/22-23"/>
        <s v="271157/G/23-24"/>
        <s v="0075/G/22-23"/>
        <s v="0441/G/22-23"/>
        <s v="1373/G/22-23"/>
        <s v="1374/G/22-23"/>
        <s v="271192/G/23-24"/>
        <s v="1053/G/22-23"/>
        <s v="270015/G/23-24"/>
        <s v="270101/G/23-24"/>
        <s v="270611/G/23-24"/>
        <s v="270919/G/23-24"/>
        <s v="270953/G/23-24"/>
        <s v="271023/G/23-24"/>
        <s v="0228/G/22-23"/>
        <s v="0620/G/22-23"/>
        <s v="0862/G/22-23"/>
        <s v="270481/G/23-24"/>
        <s v="270296/G/23-24"/>
        <s v="270545/G/23-24"/>
        <s v="271353/G/23-24"/>
        <s v="1528/G/22-23"/>
        <s v="270257/G/23-24"/>
        <s v="270397/G/23-24"/>
        <s v="270398/G/23-24"/>
        <s v="270480/G/23-24"/>
        <s v="271385/G/23-24"/>
        <s v="271603/G/23-24"/>
        <s v="271661/G/23-24"/>
        <s v="271734/G/23-24"/>
        <s v="271859/G/23-24"/>
        <s v="0133/G/22-23"/>
        <s v="0483/G/22-23"/>
        <s v="1097/G/22-23"/>
        <s v="271084/G/23-24"/>
        <s v="271936/G/23-24"/>
        <s v="0256/G/22-23"/>
        <s v="270511/G/23-24"/>
        <s v="0617/G/22-23"/>
        <s v="0761/G/22-23"/>
        <s v="0877/G/22-23"/>
        <s v="0906/G/22-23"/>
        <s v="1043/G/22-23"/>
        <s v="1186/G/22-23"/>
        <s v="1434/G/22-23"/>
        <s v="271708/G/23-24"/>
        <s v="0489/G/22-23"/>
        <s v="1104/G/22-23"/>
        <s v="1654/G/22-23"/>
        <s v="0980/G/22-23"/>
        <s v="270721/G/23-24"/>
        <s v="271614/G/23-24"/>
        <s v="0973/G/22-23"/>
        <s v="271196/G/23-24"/>
        <s v="271247/G/23-24"/>
        <s v="271306/G/23-24"/>
        <s v="0727/G/22-23"/>
        <s v="270416/G/23-24"/>
        <s v="0889/G/22-23"/>
        <s v="1723/G/22-23"/>
        <s v="270290/G/23-24"/>
        <s v="271577/G/23-24"/>
        <s v="0006/G/22-23"/>
        <s v="0105/G/22-23"/>
        <s v="1244/G/22-23"/>
        <s v="1273/G/22-23"/>
        <s v="1616/G/22-23"/>
        <s v="270163/G/23-24"/>
        <s v="270976/G/23-24"/>
        <s v="271048/G/23-24"/>
        <s v="1556/G/22-23"/>
        <s v="1793/G/22-23"/>
        <s v="1643/G/22-23"/>
        <s v="271102/G/23-24"/>
        <s v="271103/G/23-24"/>
        <s v="270762/G/23-24"/>
        <s v="0591/G/22-23"/>
        <s v="271461/G/23-24"/>
        <s v="0450/G/22-23"/>
        <s v="271281/G/23-24"/>
        <s v="270943/G/23-24"/>
        <s v="271013/G/23-24"/>
        <s v="271280/G/23-24"/>
        <s v="271689/G/23-24"/>
        <s v="271829/G/23-24"/>
        <s v="1398/G/22-23"/>
        <s v="1399/G/22-23"/>
        <s v="0024/G/22-23"/>
        <s v="271166/G/23-24"/>
        <s v="271241/G/23-24"/>
        <s v="271492/G/23-24"/>
        <s v="0211/G/22-23"/>
        <s v="0493/G/22-23"/>
        <s v="1639/G/22-23"/>
        <s v="1198/G/22-23"/>
        <s v="0795/G/22-23"/>
      </sharedItems>
    </cacheField>
    <cacheField name="Service Charges" numFmtId="1">
      <sharedItems containsSemiMixedTypes="0" containsString="0" containsNumber="1">
        <n v="24990.0"/>
        <n v="49920.0"/>
        <n v="67200.0"/>
        <n v="32986.8"/>
        <n v="33600.0"/>
        <n v="62400.0"/>
        <n v="41280.0"/>
        <n v="36480.0"/>
        <n v="19200.0"/>
        <n v="63360.0"/>
        <n v="26400.0"/>
        <n v="24000.0"/>
        <n v="44982.0"/>
        <n v="21000.0"/>
        <n v="34986.0"/>
        <n v="49980.0"/>
        <n v="11995.2"/>
        <n v="20991.6"/>
        <n v="60000.0"/>
        <n v="39175.68"/>
        <n v="15793.68"/>
        <n v="104125.0"/>
        <n v="59976.0"/>
        <n v="62475.0"/>
        <n v="116620.33320000001"/>
        <n v="105000.0"/>
        <n v="36000.0"/>
        <n v="40500.0"/>
        <n v="34200.0"/>
        <n v="31500.0"/>
        <n v="14994.0"/>
        <n v="21241.5"/>
        <n v="29988.0"/>
        <n v="31787.28"/>
        <n v="20036.982"/>
        <n v="17992.8"/>
        <n v="10392.0"/>
        <n v="61975.2"/>
        <n v="38384.64"/>
        <n v="38184.72"/>
        <n v="53178.72"/>
        <n v="26789.28"/>
        <n v="64141.0"/>
        <n v="22990.8"/>
        <n v="79135.0"/>
        <n v="19992.0"/>
        <n v="23990.4"/>
        <n v="124950.0"/>
        <n v="149940.0"/>
        <n v="75803.0"/>
        <n v="116620.0"/>
        <n v="10584.7644"/>
        <n v="64213.3044"/>
        <n v="25489.8"/>
        <n v="64557.5"/>
        <n v="26625.0"/>
        <n v="21375.0"/>
        <n v="24850.0"/>
        <n v="19950.0"/>
        <n v="56000.0"/>
        <n v="26250.0"/>
        <n v="147932.47"/>
        <n v="39984.0"/>
        <n v="70805.0"/>
        <n v="30987.6"/>
        <n v="38984.4"/>
        <n v="26989.2"/>
        <n v="66640.33320000001"/>
        <n v="37499.994"/>
        <n v="51646.0"/>
        <n v="43782.48"/>
        <n v="91005.25"/>
        <n v="22500.0"/>
        <n v="23490.6"/>
        <n v="22491.0"/>
        <n v="27489.0"/>
        <n v="48000.0"/>
        <n v="33823.4652"/>
        <n v="38817.8"/>
        <n v="58310.0"/>
        <n v="37500.0"/>
        <n v="41250.0"/>
        <n v="43200.0"/>
        <n v="40005.0"/>
        <n v="39179.322"/>
        <n v="45109.9488"/>
        <n v="41783.28"/>
        <n v="40474.137200000005"/>
        <n v="174930.0"/>
        <n v="10995.6"/>
        <n v="13994.4"/>
        <n v="15308.874"/>
        <n v="42000.0"/>
        <n v="12495.0"/>
        <n v="21991.2"/>
        <n v="107800.0"/>
        <n v="40600.0"/>
        <n v="89964.0"/>
        <n v="76440.0"/>
        <n v="26880.0"/>
        <n v="45500.0"/>
        <n v="25200.0"/>
        <n v="30214.0"/>
        <n v="25989.6"/>
        <n v="77469.0"/>
        <n v="85965.6"/>
        <n v="64000.0"/>
        <n v="136000.0"/>
        <n v="43482.6"/>
        <n v="52800.0"/>
        <n v="213552.0"/>
        <n v="54271.68"/>
        <n v="54799.68"/>
        <n v="58512.0"/>
        <n v="50272.32"/>
        <n v="122272.32"/>
        <n v="51979.2"/>
        <n v="67656.9264"/>
        <n v="45811.668"/>
        <n v="43731.5004"/>
        <n v="62456.0076"/>
        <n v="43862.448"/>
        <n v="84220.2984"/>
        <n v="77020.1796"/>
        <n v="36448.4148"/>
        <n v="48932.4192"/>
        <n v="83261.682"/>
        <n v="57254.0892"/>
        <n v="170598.4"/>
        <n v="74920.02"/>
        <n v="59315.26440000001"/>
        <n v="79998.9876"/>
        <n v="183946.392"/>
        <n v="108208.6992"/>
        <n v="99223.2948"/>
        <n v="62353.9651"/>
        <n v="123883.4268"/>
        <n v="20441.82"/>
        <n v="33986.4"/>
        <n v="54145.0"/>
        <n v="52978.8"/>
        <n v="20461.811999999998"/>
        <n v="26014.59"/>
        <n v="30179.59"/>
        <n v="40817.0"/>
        <n v="24790.08"/>
        <n v="31987.2"/>
        <n v="57976.8"/>
        <n v="69972.0"/>
        <n v="78968.4"/>
        <n v="94962.0"/>
        <n v="83300.0"/>
        <n v="166600.0"/>
        <n v="28800.0"/>
        <n v="64962.0"/>
        <n v="64974.0"/>
        <n v="37984.8"/>
        <n v="48480.6"/>
        <n v="41983.2"/>
        <n v="61200.0"/>
        <n v="75150.0"/>
        <n v="31875.0"/>
        <n v="16200.0"/>
        <n v="39241.8"/>
        <n v="108290.0"/>
        <n v="36985.2"/>
        <n v="54978.0"/>
        <n v="47481.0"/>
        <n v="56977.2"/>
        <n v="74970.0"/>
        <n v="13494.6"/>
        <n v="159861.03"/>
        <n v="33432.455"/>
        <n v="43310.6688"/>
        <n v="37485.0"/>
        <n v="35785.68"/>
        <n v="26939.22"/>
        <n v="30187.92"/>
        <n v="45436.40150000001"/>
        <n v="84000.0"/>
        <n v="31287.48"/>
        <n v="33320.0"/>
        <n v="66640.0"/>
        <n v="25875.36"/>
        <n v="34104.686"/>
        <n v="158270.0"/>
        <n v="114954.0"/>
        <n v="112455.0"/>
        <n v="191590.0"/>
        <n v="274890.0"/>
        <n v="208250.0"/>
        <n v="129115.0"/>
        <n v="45815.0"/>
        <n v="57310.0668"/>
        <n v="44315.2668"/>
        <n v="27049.176"/>
        <n v="16320.0"/>
        <n v="216463.38"/>
        <n v="244368.88"/>
        <n v="286018.88"/>
        <n v="27988.8"/>
        <n v="63924.42"/>
        <n v="43932.42"/>
        <n v="14514.192"/>
        <n v="20491.8"/>
        <n v="66528.0"/>
        <n v="21041.58"/>
        <n v="52500.0"/>
        <n v="71250.0"/>
        <n v="63750.0"/>
        <n v="69300.0"/>
        <n v="90000.0"/>
        <n v="11995.0"/>
        <n v="15993.6"/>
        <n v="94500.0"/>
        <n v="116788.0"/>
        <n v="53200.0"/>
        <n v="9996.0"/>
        <n v="53728.5"/>
        <n v="48930.42"/>
        <n v="29788.08"/>
        <n v="126616.0"/>
        <n v="82467.0"/>
        <n v="71221.5"/>
        <n v="52843.4375"/>
        <n v="83966.4"/>
        <n v="78468.6"/>
        <n v="129948.0"/>
        <n v="72970.8"/>
        <n v="44033.3796"/>
        <n v="66473.4"/>
        <n v="45981.6"/>
        <n v="47980.8"/>
        <n v="36585.36"/>
        <n v="37784.88"/>
        <n v="42083.16"/>
        <n v="24157.0"/>
        <n v="26489.4"/>
        <n v="20658.4"/>
        <n v="41650.0"/>
        <n v="15000.2475"/>
        <n v="87465.0"/>
        <n v="15600.0"/>
        <n v="30000.0"/>
        <n v="78768.48"/>
        <n v="12994.8"/>
        <n v="31654.0"/>
        <n v="55977.6"/>
        <n v="133280.0"/>
        <n v="224910.0"/>
        <n v="16493.4"/>
        <n v="43982.4"/>
        <n v="50179.92"/>
        <n v="27000.0"/>
        <n v="58500.0"/>
        <n v="30240.0"/>
        <n v="49000.0"/>
        <n v="38235.0"/>
        <n v="145775.0"/>
        <n v="27427.5"/>
        <n v="99960.0"/>
        <n v="120785.0"/>
        <n v="249900.0"/>
        <n v="67500.0"/>
        <n v="137445.0"/>
        <n v="52479.0"/>
        <n v="283220.0"/>
        <n v="66973.2"/>
        <n v="97877.5"/>
        <n v="17293.08"/>
        <n v="109200.0"/>
        <n v="35819.0"/>
        <n v="79058.364"/>
        <n v="210048.72"/>
        <n v="29400.0"/>
        <n v="16993.2"/>
        <n v="43232.7"/>
        <n v="56777.28"/>
        <n v="51779.28"/>
        <n v="45000.0"/>
        <n v="29700.0"/>
        <n v="31237.5"/>
        <n v="48750.0"/>
        <n v="59978.5823"/>
        <n v="141610.0"/>
        <n v="127500.0"/>
        <n v="183260.0"/>
        <n v="19159.0"/>
        <n v="26189.52"/>
        <n v="42816.8664"/>
        <n v="19800.0"/>
        <n v="21096.0"/>
        <n v="85276.8756"/>
        <n v="87804.864"/>
        <n v="27713.91"/>
        <n v="31321.4664"/>
        <n v="30720.0"/>
        <n v="10560.0"/>
        <n v="93962.4"/>
        <n v="29155.0"/>
        <n v="28322.0"/>
        <n v="35985.6"/>
        <n v="16660.0"/>
        <n v="45900.0"/>
        <n v="41400.0"/>
        <n v="31731.3024"/>
        <n v="33664.5288"/>
        <n v="30280.8828"/>
        <n v="51116.54520000001"/>
        <n v="84966.0"/>
        <n v="22191.12"/>
        <n v="26000.0"/>
        <n v="63974.4"/>
        <n v="17493.0"/>
        <n v="91630.0"/>
        <n v="39160.3296"/>
        <n v="20880.0"/>
        <n v="54123.342000000004"/>
        <n v="98960.4"/>
        <n v="32487.0"/>
        <n v="70805.6664"/>
        <n v="20700.0"/>
        <n v="18712.512"/>
        <n v="54511.186799999996"/>
        <n v="89905.69"/>
        <n v="12600.0"/>
        <n v="49771.75"/>
        <n v="79718.1"/>
        <n v="13500.0"/>
        <n v="14400.0"/>
        <n v="95795.33320000001"/>
        <n v="30821.0"/>
        <n v="47812.5"/>
        <n v="21266.49"/>
        <n v="45838.324"/>
        <n v="75861.6432"/>
        <n v="17118.15"/>
        <n v="18000.0"/>
        <n v="47897.5"/>
        <n v="38484.6"/>
        <n v="49830.06"/>
        <n v="109606.14"/>
        <n v="22740.9"/>
        <n v="25198.25"/>
        <n v="46981.2"/>
        <n v="9600.0"/>
        <n v="25650.0"/>
        <n v="17100.0"/>
        <n v="17821.2"/>
        <n v="19350.0"/>
        <n v="10800.0"/>
        <n v="122950.8"/>
        <n v="26100.0"/>
        <n v="52812.2"/>
        <n v="49776.0"/>
        <n v="51829.26"/>
        <n v="47381.04"/>
        <n v="133133.0"/>
        <n v="39850.72"/>
        <n v="18492.6"/>
        <n v="19492.2"/>
        <n v="56477.4"/>
        <n v="26250.3"/>
        <n v="42882.84"/>
        <n v="21491.4"/>
        <n v="20741.7"/>
        <n v="39151.0"/>
        <n v="77745.0"/>
        <n v="20025.0"/>
        <n v="76011.25"/>
        <n v="94848.3788"/>
        <n v="199920.0"/>
        <n v="118981.4717"/>
        <n v="43177.722"/>
        <n v="69172.32"/>
        <n v="45354.6009"/>
        <n v="22907.5"/>
        <n v="81217.5"/>
        <n v="26206.18"/>
        <n v="47600.0"/>
        <n v="38500.0"/>
        <n v="16624.09"/>
        <n v="40250.0"/>
        <n v="50050.0"/>
        <n v="32319.0672"/>
        <n v="33320.6664"/>
        <n v="69972.6664"/>
        <n v="38320.0825"/>
        <n v="24993.332000000002"/>
        <n v="49980.7497"/>
        <n v="14280.0"/>
        <n v="16800.0"/>
        <n v="61575.36"/>
        <n v="39567.5"/>
        <n v="204984.64"/>
        <n v="42483.0"/>
        <n v="62375.04"/>
        <n v="79634.8"/>
        <n v="38604.552"/>
        <n v="16470.0"/>
        <n v="112500.0"/>
        <n v="19419.0626"/>
        <n v="77968.8"/>
        <n v="65000.0"/>
        <n v="51653.6"/>
        <n v="28988.4"/>
        <n v="73670.52"/>
        <n v="76969.2"/>
        <n v="34486.2"/>
        <n v="133000.0"/>
        <n v="26072.9"/>
        <n v="20992.5996"/>
        <n v="28588.56"/>
        <n v="236250.0"/>
        <n v="120000.0"/>
        <n v="8330.0"/>
        <n v="299880.0"/>
        <n v="111955.2"/>
        <n v="181244.4732"/>
        <n v="21658.0"/>
        <n v="79968.0"/>
        <n v="44662.5"/>
        <n v="60392.5"/>
        <n v="91703.05410000001"/>
        <n v="58310.7497"/>
        <n v="258303.7205"/>
        <n v="122189.0215"/>
        <n v="64840.72"/>
        <n v="86965.2"/>
        <n v="93995.72"/>
        <n v="98160.72"/>
        <n v="23190.72"/>
        <n v="52345.72"/>
        <n v="89830.72"/>
        <n v="67006.52"/>
        <n v="24023.72"/>
        <n v="101959.2"/>
        <n v="68172.72"/>
        <n v="32353.72"/>
        <n v="67339.72"/>
        <n v="64007.72"/>
        <n v="28188.72"/>
        <n v="37018.52"/>
        <n v="40117.9464"/>
        <n v="55620.0"/>
        <n v="85465.8"/>
        <n v="24300.0"/>
        <n v="33786.48"/>
        <n v="67140.0"/>
        <n v="23769.0"/>
        <n v="14577.5"/>
        <n v="27072.5"/>
        <n v="26239.5"/>
        <n v="59143.0"/>
        <n v="20250.0"/>
        <n v="42761.222"/>
        <n v="57554.635599999994"/>
        <n v="87498.6532"/>
        <n v="66773.28"/>
        <n v="52500.6"/>
        <n v="47789.1"/>
        <n v="24390.0"/>
        <n v="51300.0"/>
        <n v="29154.333599999998"/>
        <n v="34053.04"/>
        <n v="37051.84"/>
        <n v="64624.14"/>
        <n v="66722.2171"/>
        <n v="45712.707599999994"/>
        <n v="51836.2572"/>
        <n v="29155.333199999997"/>
        <n v="30404.5"/>
        <n v="38401.3"/>
        <n v="21941.22"/>
        <n v="20691.72"/>
        <n v="63000.0"/>
        <n v="16667.497"/>
        <n v="35001.3272"/>
        <n v="15181.425"/>
        <n v="18555.075"/>
        <n v="35142.1875"/>
        <n v="33750.0"/>
        <n v="26926.725"/>
        <n v="37385.04"/>
        <n v="40783.68"/>
        <n v="24041.3796"/>
        <n v="21151.536"/>
        <n v="16783.284"/>
        <n v="40000.0"/>
        <n v="32000.0"/>
        <n v="69097.35"/>
        <n v="56650.3308"/>
        <n v="38504.592000000004"/>
        <n v="36012.839100000005"/>
        <n v="34028.3832"/>
        <n v="57600.0"/>
        <n v="34419.56"/>
        <n v="43732.5"/>
        <n v="109684.1088"/>
        <n v="97044.5"/>
        <n v="27405.7"/>
        <n v="54975.0"/>
        <n v="112000.0"/>
        <n v="66140.2"/>
        <n v="39359.25"/>
        <n v="71971.2"/>
        <n v="83300.6664"/>
        <n v="109033.78570000001"/>
        <n v="35402.5"/>
        <n v="156187.5"/>
        <n v="85382.5"/>
        <n v="14950.0176"/>
        <n v="91569.3576"/>
        <n v="179928.0"/>
        <n v="21659.76"/>
        <n v="28224.0"/>
        <n v="36750.24"/>
        <n v="28704.0"/>
        <n v="34500.0"/>
        <n v="20160.0"/>
        <n v="18992.4"/>
        <n v="23040.78"/>
        <n v="46200.0"/>
        <n v="23197.5"/>
        <n v="31687.32"/>
        <n v="27360.0"/>
        <n v="15840.0"/>
        <n v="41600.0"/>
        <n v="24960.0"/>
        <n v="95795.0"/>
        <n v="53978.4"/>
        <n v="10080.0"/>
        <n v="23425.2"/>
        <n v="67802.5"/>
        <n v="34533.0146"/>
        <n v="91366.0"/>
        <n v="91366.2722"/>
        <n v="31841.2584"/>
        <n v="30719.040800000002"/>
        <n v="42914.1608"/>
        <n v="28692.518399999997"/>
        <n v="18367.65"/>
        <n v="18742.5"/>
        <n v="38942.75"/>
        <n v="50271.55"/>
        <n v="23719.675"/>
        <n v="24365.25"/>
        <n v="40712.875"/>
        <n v="23324.0"/>
        <n v="39750.0"/>
        <n v="42982.8"/>
        <n v="17640.0"/>
        <n v="15540.0"/>
        <n v="172500.0"/>
        <n v="114000.0"/>
        <n v="26212.5"/>
        <n v="37800.0"/>
        <n v="62886.9185"/>
        <n v="53828.46"/>
        <n v="38609.55"/>
        <n v="23240.7"/>
        <n v="33736.5"/>
        <n v="53228.7"/>
        <n v="85153.425"/>
        <n v="67681.25"/>
        <n v="63349.9832"/>
        <n v="32431.3556"/>
        <n v="25189.92"/>
        <n v="27189.12"/>
        <n v="23790.48"/>
        <n v="48730.5"/>
        <n v="24290.28"/>
        <n v="83332.9868"/>
        <n v="18032.784"/>
        <n v="62225.1"/>
        <n v="31862.25"/>
        <n v="120368.5"/>
        <n v="35610.75"/>
        <n v="28863.45"/>
        <n v="162435.0"/>
        <n v="91630.33320000001"/>
        <n v="44100.0"/>
        <n v="15120.0"/>
        <n v="46900.0"/>
        <n v="34510.0"/>
        <n v="22775.886000000002"/>
        <n v="16443.42"/>
        <n v="41223.375"/>
        <n v="10495.8"/>
        <n v="38318.0"/>
        <n v="20825.0"/>
        <n v="71625.3"/>
        <n v="21556.8"/>
        <n v="38400.0"/>
        <n v="45480.633799999996"/>
        <n v="36375.443999999996"/>
        <n v="62365.044"/>
        <n v="136795.26"/>
        <n v="21120.0"/>
        <n v="8000.0"/>
        <n v="22080.0"/>
        <n v="44149.0"/>
        <n v="39784.08"/>
        <n v="73414.0548"/>
        <n v="50181.18"/>
        <n v="37866.78"/>
        <n v="36107.58"/>
        <n v="33468.78"/>
        <n v="42264.78"/>
        <n v="29070.78"/>
        <n v="142443.0"/>
        <n v="52062.5"/>
        <n v="99717.0972"/>
        <n v="28000.0"/>
        <n v="66500.0"/>
        <n v="333200.0"/>
        <n v="22681.9236"/>
        <n v="70952.44099999999"/>
        <n v="55811.0"/>
        <n v="311875.2"/>
        <n v="22992.799199999998"/>
        <n v="35069.3"/>
        <n v="116840.9949"/>
        <n v="41650.3332"/>
        <n v="25669.728"/>
        <n v="58311.0"/>
        <n v="23191.7196"/>
        <n v="30287.88"/>
        <n v="42649.9332"/>
        <n v="40817.6664"/>
        <n v="28738.5"/>
        <n v="28739.4996"/>
        <n v="65391.832800000004"/>
        <n v="56644.3332"/>
        <n v="58310.666399999995"/>
        <n v="46713.307199999996"/>
        <n v="18192.72"/>
        <n v="24830.064"/>
        <n v="70863.66"/>
        <n v="58540.574400000005"/>
        <n v="24156.333599999998"/>
        <n v="17254.595400000002"/>
        <n v="22024.8"/>
        <n v="22971.6"/>
        <n v="107200.6859"/>
        <n v="100056.2115"/>
        <n v="62974.8"/>
        <n v="22590.96"/>
        <n v="39434.22"/>
        <n v="93927.414"/>
        <n v="35885.64"/>
        <n v="9796.08"/>
        <n v="13194.72"/>
        <n v="34020.3864"/>
        <n v="35587.426"/>
        <n v="161935.2"/>
        <n v="103908.42"/>
        <n v="29736.2674"/>
        <n v="58143.4"/>
        <n v="28788.48"/>
        <n v="49380.24"/>
        <n v="29941.352000000003"/>
        <n v="27917.162"/>
        <n v="76377.4368"/>
        <n v="55884.5539"/>
        <n v="25920.0"/>
        <n v="31200.0"/>
        <n v="73920.0"/>
        <n v="45120.0"/>
        <n v="72000.0"/>
        <n v="44544.0"/>
        <n v="54720.0"/>
        <n v="94000.0"/>
        <n v="89760.0"/>
        <n v="64320.0"/>
        <n v="54000.0"/>
        <n v="162000.0"/>
        <n v="64800.0"/>
        <n v="93000.0"/>
        <n v="36735.3"/>
        <n v="114121.0"/>
        <n v="34319.6"/>
        <n v="159936.0"/>
        <n v="25823.0"/>
        <n v="27822.2"/>
        <n v="37818.2"/>
        <n v="25634.0756"/>
        <n v="86580.0"/>
        <n v="42300.0"/>
        <n v="29250.0"/>
        <n v="11662.0"/>
        <n v="28620.0"/>
        <n v="25032.0"/>
        <n v="28392.0"/>
        <n v="103125.0"/>
        <n v="96937.5"/>
        <n v="66000.0"/>
        <n v="20838.0"/>
        <n v="18120.0"/>
        <n v="44550.0"/>
        <n v="38700.0"/>
        <n v="60120.0"/>
        <n v="98660.52"/>
        <n v="68972.4"/>
        <n v="68722.5"/>
        <n v="25931.7898"/>
        <n v="52207.1088"/>
        <n v="15300.0"/>
        <n v="20000.33"/>
        <n v="40320.0"/>
        <n v="48480.0"/>
        <n v="55968.0"/>
        <n v="14880.0"/>
        <n v="29760.0"/>
        <n v="88000.0"/>
        <n v="34560.0"/>
        <n v="43008.0"/>
        <n v="27989.0"/>
        <n v="117869.5"/>
        <n v="87539.97"/>
        <n v="81342.45"/>
        <n v="84299.6"/>
        <n v="65848.65"/>
        <n v="40536.279"/>
        <n v="70171.92"/>
        <n v="112976.45800000001"/>
        <n v="67121.474"/>
        <n v="58742.4936"/>
        <n v="40150.6"/>
        <n v="78400.0"/>
        <n v="65520.0"/>
        <n v="68250.0"/>
        <n v="131950.56"/>
        <n v="56001.12"/>
        <n v="27720.35"/>
        <n v="30587.76"/>
        <n v="32070.5"/>
        <n v="18409.3"/>
        <n v="32237.1"/>
        <n v="18326.0"/>
        <n v="43316.0"/>
        <n v="35790.678"/>
        <n v="35572.432"/>
        <n v="27748.896"/>
        <n v="21091.56"/>
        <n v="42183.12"/>
        <n v="67756.22"/>
        <n v="114537.5"/>
        <n v="35745.696"/>
        <n v="33746.496"/>
        <n v="98000.0"/>
        <n v="35000.0"/>
        <n v="97727.56"/>
        <n v="44013.8874"/>
        <n v="105366.17"/>
        <n v="28140.0"/>
        <n v="30042.811400000002"/>
        <n v="48980.4"/>
        <n v="32187.12"/>
        <n v="41483.4"/>
        <n v="25117.9488"/>
        <n v="33320.0833"/>
        <n v="99960.1666"/>
        <n v="166600.3332"/>
        <n v="70805.0833"/>
        <n v="66640.1666"/>
        <n v="71125.5384"/>
        <n v="16193.52"/>
        <n v="23040.0"/>
        <n v="44799.72"/>
        <n v="33448.6152"/>
        <n v="27369.3812"/>
        <n v="71449.4088"/>
        <n v="58309.6668"/>
        <n v="22121.147999999997"/>
        <n v="54148.332"/>
        <n v="59976.666399999995"/>
        <n v="48313.9167"/>
        <n v="41658.33"/>
        <n v="101249.484"/>
        <n v="19409.233200000002"/>
        <n v="36935.22"/>
        <n v="39590.2409"/>
        <n v="55146.09940000001"/>
        <n v="16513.392"/>
        <n v="35508.9574"/>
        <n v="31665.3288"/>
        <n v="29322.766200000002"/>
        <n v="45144.185099999995"/>
        <n v="41628.342000000004"/>
        <n v="36652.0"/>
        <n v="67972.8"/>
        <n v="25378.5112"/>
        <n v="36257.157999999996"/>
        <n v="33486.6"/>
        <n v="21006.0942"/>
        <n v="100800.0"/>
        <n v="210000.0"/>
        <n v="27094.158"/>
        <n v="148140.72"/>
        <n v="44160.0"/>
        <n v="8992.401600000001"/>
        <n v="51652.664000000004"/>
        <n v="34656.0"/>
        <n v="28488.0"/>
        <n v="31824.0"/>
        <n v="25297.12"/>
        <n v="217500.0"/>
        <n v="32640.0"/>
        <n v="28238.4"/>
        <n v="39482.72"/>
        <n v="50728.64"/>
        <n v="46980.72"/>
        <n v="39532.8"/>
        <n v="32025.6"/>
        <n v="35808.0"/>
        <n v="35520.0"/>
        <n v="47038.0"/>
        <n v="340800.0"/>
        <n v="36785.28"/>
        <n v="39600.0"/>
        <n v="15960.0"/>
        <n v="38550.0"/>
        <n v="26125.9621"/>
        <n v="22620.947999999997"/>
        <n v="22627.3621"/>
        <n v="21627.7621"/>
        <n v="151543.3584"/>
        <n v="198432.0"/>
        <n v="151355.52"/>
        <n v="216580.0"/>
        <n v="72887.5"/>
        <n v="64669.122"/>
        <n v="21213.3446"/>
        <n v="39284.28"/>
        <n v="41933.22"/>
        <n v="29938.02"/>
        <n v="106596.0"/>
        <n v="105561.9"/>
        <n v="21712.5"/>
        <n v="35212.5"/>
        <n v="20970.0"/>
        <n v="35392.5"/>
        <n v="79690.5"/>
        <n v="9900.0"/>
        <n v="29092.5"/>
        <n v="31792.5"/>
        <n v="36712.8"/>
        <n v="30712.5"/>
        <n v="48612.6"/>
        <n v="42857.1"/>
        <n v="90428.625"/>
        <n v="21660.0"/>
        <n v="58443.12"/>
        <n v="23754.96"/>
        <n v="35280.0"/>
        <n v="93600.0"/>
        <n v="186000.0"/>
        <n v="11520.0"/>
        <n v="27224.106"/>
        <n v="48754.5"/>
        <n v="63180.0"/>
        <n v="43020.0"/>
        <n v="31062.0"/>
        <n v="26568.0"/>
        <n v="42909.0795"/>
        <n v="42909.103657"/>
        <n v="68372.64"/>
        <n v="27788.88"/>
        <n v="61675.32"/>
        <n v="55086.29"/>
        <n v="29230.3032"/>
        <n v="24073.7"/>
        <n v="47040.0"/>
        <n v="38434.62"/>
        <n v="38784.48"/>
        <n v="141610.3332"/>
        <n v="31455.0"/>
        <n v="37241.763999999996"/>
        <n v="358190.0"/>
        <n v="50850.0"/>
        <n v="189790.72"/>
        <n v="59984.996399999996"/>
        <n v="52928.82"/>
        <n v="54714.105599999995"/>
        <n v="83406.62400000001"/>
        <n v="83446.608"/>
        <n v="83301.666"/>
        <n v="45061.968"/>
        <n v="60025.98"/>
        <n v="47814.2"/>
        <n v="48314.0"/>
        <n v="46648.0"/>
        <n v="24356.2536"/>
        <n v="22942.819199999998"/>
        <n v="26894.237999999998"/>
        <n v="41633.34"/>
        <n v="13440.0"/>
        <n v="43584.559199999996"/>
        <n v="22625.946"/>
        <n v="65973.6"/>
        <n v="107040.5"/>
        <n v="19222.308"/>
        <n v="54145.3332"/>
        <n v="40025.983199999995"/>
        <n v="53312.0"/>
        <n v="179095.0"/>
        <n v="46781.28"/>
        <n v="80377.836"/>
        <n v="36496.3956"/>
        <n v="117962.796"/>
        <n v="44093.355599999995"/>
        <n v="22291.08"/>
        <n v="27289.08"/>
        <n v="17280.0"/>
        <n v="15360.0"/>
        <n v="34000.0"/>
        <n v="25600.0"/>
        <n v="27109.152000000002"/>
        <n v="37318.4"/>
        <n v="106000.08300000001"/>
        <n v="72171.12"/>
        <n v="40183.92"/>
        <n v="54778.08"/>
        <n v="51021.5832"/>
        <n v="41672.9075"/>
        <n v="25442.4023"/>
        <n v="220745.0"/>
        <n v="48600.0"/>
        <n v="66673.32"/>
        <n v="58176.72"/>
        <n v="49780.08"/>
        <n v="24890.04"/>
        <n v="39584.16"/>
        <n v="63970.3183"/>
        <n v="35776.0"/>
        <n v="294623.77"/>
        <n v="45090.0"/>
        <n v="20578.5"/>
        <n v="46800.0"/>
        <n v="24315.3"/>
        <n v="41265.0"/>
        <n v="22365.0"/>
        <n v="27538.98"/>
        <n v="24360.0"/>
        <n v="22680.0"/>
        <n v="15575.28"/>
        <n v="51229.5"/>
        <n v="63891.4332"/>
        <n v="27439.02"/>
        <n v="21991.9497"/>
        <n v="26322.8"/>
        <n v="73347.3"/>
        <n v="37574.11"/>
        <n v="48046.96"/>
        <n v="57893.44"/>
        <n v="81184.16"/>
        <n v="56080.56"/>
        <n v="48046.8"/>
        <n v="51071.4"/>
        <n v="294755.55059999996"/>
        <n v="216922.27969999998"/>
        <n v="12303.9"/>
        <n v="55077.96"/>
        <n v="40983.6"/>
        <n v="61499.390400000004"/>
        <n v="83384.966"/>
        <n v="24797.077200000003"/>
        <n v="32366.0484"/>
        <n v="30436.8204"/>
        <n v="121951.2"/>
        <n v="33236.7"/>
        <n v="24490.2"/>
        <n v="31347.456000000002"/>
        <n v="97500.0"/>
        <n v="104758.08"/>
        <n v="170231.88"/>
        <n v="161502.04"/>
        <n v="72471.0"/>
        <n v="28558.155499999997"/>
        <n v="67473.0"/>
        <n v="30600.0"/>
        <n v="55394.5"/>
        <n v="55177.92"/>
        <n v="52312.4"/>
        <n v="50254.89"/>
        <n v="133296.66"/>
        <n v="24690.12"/>
        <n v="60845.652"/>
        <n v="126000.0"/>
        <n v="13091.7612"/>
        <n v="24082.3632"/>
        <n v="36777.9496"/>
        <n v="23500.596"/>
        <n v="25239.9"/>
        <n v="17471.175"/>
        <n v="49500.0"/>
        <n v="19343.55"/>
        <n v="18406.875"/>
        <n v="19811.925"/>
        <n v="33255.0"/>
        <n v="154105.0"/>
        <n v="69005.72"/>
        <n v="36187.5"/>
        <n v="17826.2"/>
        <n v="65807.0"/>
        <n v="50146.6"/>
        <n v="42816.2"/>
        <n v="33106.752"/>
        <n v="69580.1568"/>
        <n v="27247.096800000003"/>
        <n v="51771.283200000005"/>
        <n v="74269.447"/>
        <n v="81817.26"/>
        <n v="29488.2"/>
        <n v="15293.88"/>
        <n v="63308.0"/>
        <n v="83314.994"/>
        <n v="70815.91230000001"/>
        <n v="139565.2349"/>
        <n v="73304.0"/>
        <n v="85049.3"/>
        <n v="50757.355599999995"/>
        <n v="104125.33320000001"/>
        <n v="82760.8824"/>
        <n v="54082.3584"/>
        <n v="61265.8172"/>
        <n v="21449.9166"/>
        <n v="13988.402399999999"/>
        <n v="21990.0"/>
        <n v="14341.05"/>
        <n v="167225.0832"/>
        <n v="12000.198"/>
        <n v="14000.3976"/>
        <n v="69139.0"/>
        <n v="38481.68"/>
        <n v="94080.0"/>
        <n v="90963.6"/>
        <n v="23290.68"/>
        <n v="28388.64"/>
        <n v="38560.0"/>
        <n v="17908.8"/>
        <n v="50679.72"/>
        <n v="53142.3179"/>
        <n v="26089.56"/>
        <n v="48240.0"/>
        <n v="43590.0"/>
        <n v="43196.4"/>
        <n v="41481.0"/>
        <n v="46116.0"/>
        <n v="48804.3"/>
        <n v="23400.0"/>
        <n v="36450.0"/>
        <n v="62437.5"/>
        <n v="65475.0"/>
        <n v="30420.0"/>
        <n v="50400.0"/>
        <n v="65745.0"/>
        <n v="69772.08"/>
        <n v="42899.5"/>
        <n v="168000.0"/>
        <n v="53760.0"/>
        <n v="129198.3"/>
        <n v="34765.3383"/>
        <n v="32638.4394"/>
        <n v="28384.8082"/>
        <n v="30511.623799999998"/>
        <n v="75669.72"/>
        <n v="180895.2"/>
        <n v="300744.0"/>
        <n v="500152.8"/>
      </sharedItems>
    </cacheField>
    <cacheField name="Total Bill Amount" numFmtId="1">
      <sharedItems containsSemiMixedTypes="0" containsString="0" containsNumber="1">
        <n v="29488.199999999997"/>
        <n v="58905.6"/>
        <n v="79296.0"/>
        <n v="38924.424"/>
        <n v="39648.0"/>
        <n v="73632.0"/>
        <n v="48710.399999999994"/>
        <n v="43046.399999999994"/>
        <n v="22656.0"/>
        <n v="74764.8"/>
        <n v="31152.0"/>
        <n v="28320.0"/>
        <n v="53078.759999999995"/>
        <n v="24780.0"/>
        <n v="41283.479999999996"/>
        <n v="58976.399999999994"/>
        <n v="14154.336"/>
        <n v="24770.087999999996"/>
        <n v="70800.0"/>
        <n v="46227.3024"/>
        <n v="18636.5424"/>
        <n v="122867.5"/>
        <n v="70771.68"/>
        <n v="73720.5"/>
        <n v="137611.993176"/>
        <n v="123900.0"/>
        <n v="42480.0"/>
        <n v="47790.0"/>
        <n v="40356.0"/>
        <n v="37170.0"/>
        <n v="17692.92"/>
        <n v="25064.969999999998"/>
        <n v="35385.84"/>
        <n v="37508.990399999995"/>
        <n v="23643.638759999998"/>
        <n v="21231.503999999997"/>
        <n v="12262.56"/>
        <n v="73130.73599999999"/>
        <n v="45293.875199999995"/>
        <n v="45057.9696"/>
        <n v="62750.889599999995"/>
        <n v="31611.350399999996"/>
        <n v="75686.37999999999"/>
        <n v="27129.143999999997"/>
        <n v="93379.29999999999"/>
        <n v="23590.559999999998"/>
        <n v="28308.672"/>
        <n v="147441.0"/>
        <n v="176929.19999999998"/>
        <n v="89447.54"/>
        <n v="137611.6"/>
        <n v="12490.021992"/>
        <n v="75771.699192"/>
        <n v="30077.963999999996"/>
        <n v="76177.84999999999"/>
        <n v="31417.5"/>
        <n v="25222.5"/>
        <n v="29323.0"/>
        <n v="23541.0"/>
        <n v="66080.0"/>
        <n v="30975.0"/>
        <n v="174560.31459999998"/>
        <n v="47181.119999999995"/>
        <n v="83549.9"/>
        <n v="36565.367999999995"/>
        <n v="46001.592"/>
        <n v="31847.255999999998"/>
        <n v="78635.59317600001"/>
        <n v="44249.99292"/>
        <n v="60942.28"/>
        <n v="51663.3264"/>
        <n v="107386.19499999999"/>
        <n v="26550.0"/>
        <n v="27718.907999999996"/>
        <n v="26539.379999999997"/>
        <n v="32437.019999999997"/>
        <n v="56640.0"/>
        <n v="39911.688936"/>
        <n v="45805.004"/>
        <n v="68805.8"/>
        <n v="44250.0"/>
        <n v="48675.0"/>
        <n v="50976.0"/>
        <n v="47205.899999999994"/>
        <n v="46231.59996"/>
        <n v="53229.739583999995"/>
        <n v="49304.270399999994"/>
        <n v="47759.481896000005"/>
        <n v="206417.4"/>
        <n v="12974.807999999999"/>
        <n v="16513.392"/>
        <n v="18064.47132"/>
        <n v="49560.0"/>
        <n v="14744.099999999999"/>
        <n v="25949.615999999998"/>
        <n v="127204.0"/>
        <n v="47908.0"/>
        <n v="106157.51999999999"/>
        <n v="90199.2"/>
        <n v="31718.399999999998"/>
        <n v="53690.0"/>
        <n v="29736.0"/>
        <n v="35652.52"/>
        <n v="30667.727999999996"/>
        <n v="91413.42"/>
        <n v="101439.408"/>
        <n v="75520.0"/>
        <n v="160480.0"/>
        <n v="51309.46799999999"/>
        <n v="62304.0"/>
        <n v="251991.36"/>
        <n v="64040.5824"/>
        <n v="64663.6224"/>
        <n v="69044.16"/>
        <n v="59321.3376"/>
        <n v="144281.3376"/>
        <n v="61335.45599999999"/>
        <n v="79835.17315199999"/>
        <n v="54057.76824"/>
        <n v="51603.17047199999"/>
        <n v="73698.088968"/>
        <n v="51757.68863999999"/>
        <n v="99379.952112"/>
        <n v="90883.811928"/>
        <n v="43009.129464"/>
        <n v="57740.25465599999"/>
        <n v="98248.78476"/>
        <n v="67559.825256"/>
        <n v="201306.112"/>
        <n v="88405.6236"/>
        <n v="69992.011992"/>
        <n v="94398.80536799999"/>
        <n v="217056.74255999998"/>
        <n v="127686.26505599999"/>
        <n v="117083.487864"/>
        <n v="73577.678818"/>
        <n v="146182.443624"/>
        <n v="24121.347599999997"/>
        <n v="40103.952"/>
        <n v="63891.1"/>
        <n v="62514.984"/>
        <n v="24144.938159999998"/>
        <n v="30697.2162"/>
        <n v="35611.9162"/>
        <n v="48164.06"/>
        <n v="29252.2944"/>
        <n v="37744.896"/>
        <n v="68412.624"/>
        <n v="82566.95999999999"/>
        <n v="93182.71199999998"/>
        <n v="112055.15999999999"/>
        <n v="98294.0"/>
        <n v="196588.0"/>
        <n v="33984.0"/>
        <n v="76655.15999999999"/>
        <n v="76669.31999999999"/>
        <n v="44822.064"/>
        <n v="57207.10799999999"/>
        <n v="49540.17599999999"/>
        <n v="72216.0"/>
        <n v="88677.0"/>
        <n v="37612.5"/>
        <n v="19116.0"/>
        <n v="46305.324"/>
        <n v="127782.2"/>
        <n v="49980.0"/>
        <n v="43642.53599999999"/>
        <n v="64874.03999999999"/>
        <n v="56027.579999999994"/>
        <n v="67233.09599999999"/>
        <n v="88464.59999999999"/>
        <n v="15923.627999999999"/>
        <n v="188636.01539999997"/>
        <n v="39450.2969"/>
        <n v="51106.589184"/>
        <n v="44232.299999999996"/>
        <n v="42227.102399999996"/>
        <n v="31788.279599999998"/>
        <n v="35621.745599999995"/>
        <n v="53614.95377000001"/>
        <n v="99120.0"/>
        <n v="36919.2264"/>
        <n v="39317.6"/>
        <n v="78635.2"/>
        <n v="30532.9248"/>
        <n v="40243.52948"/>
        <n v="186758.59999999998"/>
        <n v="135645.72"/>
        <n v="132696.9"/>
        <n v="226076.19999999998"/>
        <n v="324370.2"/>
        <n v="245735.0"/>
        <n v="152355.69999999998"/>
        <n v="54061.7"/>
        <n v="67625.878824"/>
        <n v="52292.014824"/>
        <n v="31918.02768"/>
        <n v="19257.6"/>
        <n v="255426.7884"/>
        <n v="288355.2784"/>
        <n v="337502.2784"/>
        <n v="33026.784"/>
        <n v="75430.81559999999"/>
        <n v="51840.2556"/>
        <n v="17126.74656"/>
        <n v="24180.323999999997"/>
        <n v="78503.04"/>
        <n v="24829.0644"/>
        <n v="61950.0"/>
        <n v="84075.0"/>
        <n v="75225.0"/>
        <n v="81774.0"/>
        <n v="106200.0"/>
        <n v="14154.099999999999"/>
        <n v="18872.448"/>
        <n v="111510.0"/>
        <n v="137809.84"/>
        <n v="62776.0"/>
        <n v="11795.279999999999"/>
        <n v="63399.63"/>
        <n v="57737.895599999996"/>
        <n v="35149.9344"/>
        <n v="149406.88"/>
        <n v="97311.06"/>
        <n v="84041.37"/>
        <n v="62355.25625"/>
        <n v="99080.35199999998"/>
        <n v="92592.948"/>
        <n v="153338.63999999998"/>
        <n v="86105.544"/>
        <n v="51959.387928"/>
        <n v="78438.612"/>
        <n v="54258.28799999999"/>
        <n v="56617.344"/>
        <n v="43170.724799999996"/>
        <n v="44586.15839999999"/>
        <n v="49658.1288"/>
        <n v="28505.26"/>
        <n v="31257.492"/>
        <n v="24376.912"/>
        <n v="49147.0"/>
        <n v="17700.29205"/>
        <n v="103208.7"/>
        <n v="18408.0"/>
        <n v="35400.0"/>
        <n v="92946.80639999999"/>
        <n v="15333.863999999998"/>
        <n v="37351.72"/>
        <n v="66053.568"/>
        <n v="157270.4"/>
        <n v="265393.8"/>
        <n v="19462.212"/>
        <n v="51899.231999999996"/>
        <n v="59212.30559999999"/>
        <n v="31860.0"/>
        <n v="69030.0"/>
        <n v="35683.2"/>
        <n v="57820.0"/>
        <n v="45117.299999999996"/>
        <n v="172014.5"/>
        <n v="32364.449999999997"/>
        <n v="117952.79999999999"/>
        <n v="142526.3"/>
        <n v="294882.0"/>
        <n v="79650.0"/>
        <n v="162185.1"/>
        <n v="61925.219999999994"/>
        <n v="334199.6"/>
        <n v="79028.37599999999"/>
        <n v="115495.45"/>
        <n v="20405.8344"/>
        <n v="128856.0"/>
        <n v="42266.42"/>
        <n v="93288.86952"/>
        <n v="247857.4896"/>
        <n v="34692.0"/>
        <n v="20051.976"/>
        <n v="51014.585999999996"/>
        <n v="66997.19039999999"/>
        <n v="61099.55039999999"/>
        <n v="53100.0"/>
        <n v="35046.0"/>
        <n v="36860.25"/>
        <n v="57525.0"/>
        <n v="70774.727114"/>
        <n v="167099.8"/>
        <n v="150450.0"/>
        <n v="216246.8"/>
        <n v="22607.62"/>
        <n v="30903.633599999997"/>
        <n v="50523.902352"/>
        <n v="23364.0"/>
        <n v="24893.28"/>
        <n v="100626.713208"/>
        <n v="103609.73952"/>
        <n v="32702.4138"/>
        <n v="36959.330352"/>
        <n v="36249.6"/>
        <n v="12460.8"/>
        <n v="110875.63199999998"/>
        <n v="34402.9"/>
        <n v="33419.96"/>
        <n v="42463.007999999994"/>
        <n v="19658.8"/>
        <n v="54162.0"/>
        <n v="48852.0"/>
        <n v="37442.936832"/>
        <n v="39724.143983999995"/>
        <n v="35731.441704"/>
        <n v="60317.523336000006"/>
        <n v="100259.87999999999"/>
        <n v="26185.521599999996"/>
        <n v="30680.0"/>
        <n v="75489.792"/>
        <n v="20641.739999999998"/>
        <n v="108123.4"/>
        <n v="46209.188927999996"/>
        <n v="24638.399999999998"/>
        <n v="63865.54356"/>
        <n v="116773.27199999998"/>
        <n v="18430.125"/>
        <n v="19167.329999999998"/>
        <n v="83550.686352"/>
        <n v="24426.0"/>
        <n v="22080.76416"/>
        <n v="64323.200423999995"/>
        <n v="106088.7142"/>
        <n v="14868.0"/>
        <n v="58730.66499999999"/>
        <n v="94067.35800000001"/>
        <n v="15930.0"/>
        <n v="16992.0"/>
        <n v="113038.493176"/>
        <n v="36368.78"/>
        <n v="56418.75"/>
        <n v="25094.4582"/>
        <n v="54089.22232"/>
        <n v="89516.73897600001"/>
        <n v="20199.417"/>
        <n v="21240.0"/>
        <n v="56519.049999999996"/>
        <n v="45411.827999999994"/>
        <n v="58799.470799999996"/>
        <n v="129335.24519999999"/>
        <n v="26834.262"/>
        <n v="29733.934999999998"/>
        <n v="55437.81599999999"/>
        <n v="11328.0"/>
        <n v="30267.0"/>
        <n v="20178.0"/>
        <n v="21029.016"/>
        <n v="22833.0"/>
        <n v="12744.0"/>
        <n v="145081.944"/>
        <n v="30798.0"/>
        <n v="62318.39599999999"/>
        <n v="58735.68"/>
        <n v="61158.5268"/>
        <n v="55909.627199999995"/>
        <n v="157096.94"/>
        <n v="47023.8496"/>
        <n v="21821.267999999996"/>
        <n v="23000.796"/>
        <n v="66643.332"/>
        <n v="30975.353999999996"/>
        <n v="50601.75119999999"/>
        <n v="25359.852"/>
        <n v="24475.206"/>
        <n v="46198.18"/>
        <n v="91739.09999999999"/>
        <n v="23629.5"/>
        <n v="89693.275"/>
        <n v="111921.086984"/>
        <n v="235905.59999999998"/>
        <n v="140398.136606"/>
        <n v="50949.71196"/>
        <n v="81623.3376"/>
        <n v="53518.429061999996"/>
        <n v="27030.85"/>
        <n v="95836.65"/>
        <n v="30923.2924"/>
        <n v="56168.0"/>
        <n v="45430.0"/>
        <n v="19616.426199999998"/>
        <n v="47495.0"/>
        <n v="59059.0"/>
        <n v="38136.499296"/>
        <n v="39318.386352"/>
        <n v="82567.746352"/>
        <n v="45217.697349999995"/>
        <n v="29492.13176"/>
        <n v="58977.284646"/>
        <n v="16850.399999999998"/>
        <n v="19824.0"/>
        <n v="72658.9248"/>
        <n v="46689.649999999994"/>
        <n v="241881.8752"/>
        <n v="50129.939999999995"/>
        <n v="73602.5472"/>
        <n v="93969.064"/>
        <n v="45553.371360000005"/>
        <n v="19434.6"/>
        <n v="132750.0"/>
        <n v="22914.493868"/>
        <n v="116620.0"/>
        <n v="77968.8"/>
        <n v="76700.0"/>
        <n v="60951.24799999999"/>
        <n v="34206.312"/>
        <n v="86931.2136"/>
        <n v="90823.65599999999"/>
        <n v="40693.71599999999"/>
        <n v="133000.0"/>
        <n v="30766.022"/>
        <n v="24771.267528"/>
        <n v="33734.5008"/>
        <n v="278775.0"/>
        <n v="141600.0"/>
        <n v="9829.4"/>
        <n v="353858.39999999997"/>
        <n v="132107.136"/>
        <n v="213868.47837599998"/>
        <n v="25556.44"/>
        <n v="94362.23999999999"/>
        <n v="52701.75"/>
        <n v="71263.15"/>
        <n v="108209.60383800001"/>
        <n v="68806.684646"/>
        <n v="304798.39019"/>
        <n v="144183.04537"/>
        <n v="76512.0496"/>
        <n v="102618.93599999999"/>
        <n v="110914.94959999999"/>
        <n v="115829.64959999999"/>
        <n v="27365.0496"/>
        <n v="61767.9496"/>
        <n v="106000.2496"/>
        <n v="79067.6936"/>
        <n v="28347.9896"/>
        <n v="120311.85599999999"/>
        <n v="80443.8096"/>
        <n v="38177.3896"/>
        <n v="79460.86959999999"/>
        <n v="75529.1096"/>
        <n v="33262.6896"/>
        <n v="43681.853599999995"/>
        <n v="47339.176752"/>
        <n v="65631.59999999999"/>
        <n v="100849.644"/>
        <n v="28674.0"/>
        <n v="39868.0464"/>
        <n v="79225.2"/>
        <n v="28047.42"/>
        <n v="17201.45"/>
        <n v="31945.55"/>
        <n v="30962.609999999997"/>
        <n v="69788.73999999999"/>
        <n v="23895.0"/>
        <n v="50458.24196"/>
        <n v="67914.47000799999"/>
        <n v="103248.41077599999"/>
        <n v="78792.47039999999"/>
        <n v="61950.70799999999"/>
        <n v="56391.13799999999"/>
        <n v="28780.199999999997"/>
        <n v="60534.0"/>
        <n v="34402.113648"/>
        <n v="40182.5872"/>
        <n v="43721.1712"/>
        <n v="76256.4852"/>
        <n v="78732.21617799999"/>
        <n v="53940.99496799999"/>
        <n v="61166.783496"/>
        <n v="38334.659999999996"/>
        <n v="34403.29317599999"/>
        <n v="35877.31"/>
        <n v="45313.534"/>
        <n v="25890.6396"/>
        <n v="24416.2296"/>
        <n v="74340.0"/>
        <n v="19667.64646"/>
        <n v="41301.566095999995"/>
        <n v="17914.081499999997"/>
        <n v="21894.9885"/>
        <n v="41467.78125"/>
        <n v="39825.0"/>
        <n v="31773.535499999998"/>
        <n v="44114.3472"/>
        <n v="48124.742399999996"/>
        <n v="28368.827928"/>
        <n v="24958.81248"/>
        <n v="19804.27512"/>
        <n v="47200.0"/>
        <n v="37760.0"/>
        <n v="81534.873"/>
        <n v="66847.390344"/>
        <n v="45435.418560000006"/>
        <n v="42495.150138000005"/>
        <n v="40153.49217599999"/>
        <n v="67968.0"/>
        <n v="40615.080799999996"/>
        <n v="51604.35"/>
        <n v="129427.24838399999"/>
        <n v="114512.51"/>
        <n v="32338.726"/>
        <n v="64870.5"/>
        <n v="132160.0"/>
        <n v="78045.43599999999"/>
        <n v="46443.915"/>
        <n v="84926.01599999999"/>
        <n v="98294.786352"/>
        <n v="128659.867126"/>
        <n v="41774.95"/>
        <n v="184301.25"/>
        <n v="100751.34999999999"/>
        <n v="17641.020768"/>
        <n v="108051.841968"/>
        <n v="212315.03999999998"/>
        <n v="25558.516799999998"/>
        <n v="33304.32"/>
        <n v="43365.2832"/>
        <n v="33870.72"/>
        <n v="40710.0"/>
        <n v="23788.8"/>
        <n v="22411.032"/>
        <n v="27188.120399999996"/>
        <n v="54516.0"/>
        <n v="27373.05"/>
        <n v="37391.037599999996"/>
        <n v="32284.8"/>
        <n v="18691.2"/>
        <n v="49088.0"/>
        <n v="29452.8"/>
        <n v="113038.09999999999"/>
        <n v="63694.511999999995"/>
        <n v="11894.4"/>
        <n v="27641.736"/>
        <n v="149940.0"/>
        <n v="80006.95"/>
        <n v="40748.957228"/>
        <n v="107811.87999999999"/>
        <n v="107812.20119600001"/>
        <n v="37572.684912"/>
        <n v="36248.468144"/>
        <n v="50638.70974399999"/>
        <n v="33857.171711999996"/>
        <n v="21673.827"/>
        <n v="22116.149999999998"/>
        <n v="45952.445"/>
        <n v="59320.429000000004"/>
        <n v="27989.2165"/>
        <n v="28750.995"/>
        <n v="48041.1925"/>
        <n v="27522.32"/>
        <n v="46905.0"/>
        <n v="50719.704"/>
        <n v="20815.199999999997"/>
        <n v="18337.2"/>
        <n v="203550.0"/>
        <n v="134520.0"/>
        <n v="30930.75"/>
        <n v="44604.0"/>
        <n v="74206.56383"/>
        <n v="63517.5828"/>
        <n v="45559.269"/>
        <n v="27424.025999999998"/>
        <n v="39809.07"/>
        <n v="62809.865999999995"/>
        <n v="100481.04149999999"/>
        <n v="79863.875"/>
        <n v="74752.980176"/>
        <n v="38268.999608"/>
        <n v="29724.105599999995"/>
        <n v="32083.161599999996"/>
        <n v="28072.766399999997"/>
        <n v="57501.99"/>
        <n v="28662.530399999996"/>
        <n v="98332.924424"/>
        <n v="21278.68512"/>
        <n v="73425.61799999999"/>
        <n v="37597.454999999994"/>
        <n v="142034.83"/>
        <n v="42020.685"/>
        <n v="34058.871"/>
        <n v="191673.3"/>
        <n v="108123.793176"/>
        <n v="52038.0"/>
        <n v="17841.6"/>
        <n v="55342.0"/>
        <n v="40721.799999999996"/>
        <n v="26875.54548"/>
        <n v="19403.235599999996"/>
        <n v="48643.5825"/>
        <n v="12385.043999999998"/>
        <n v="45215.24"/>
        <n v="24573.5"/>
        <n v="84517.85399999999"/>
        <n v="25437.023999999998"/>
        <n v="45312.0"/>
        <n v="53667.14788399999"/>
        <n v="42923.02391999999"/>
        <n v="73590.75192"/>
        <n v="161418.4068"/>
        <n v="24921.6"/>
        <n v="9440.0"/>
        <n v="26054.399999999998"/>
        <n v="52095.82"/>
        <n v="46945.2144"/>
        <n v="86628.584664"/>
        <n v="59213.7924"/>
        <n v="44682.80039999999"/>
        <n v="42606.9444"/>
        <n v="39493.16039999999"/>
        <n v="49872.4404"/>
        <n v="34303.520399999994"/>
        <n v="168082.74"/>
        <n v="61433.75"/>
        <n v="117666.174696"/>
        <n v="33040.0"/>
        <n v="78470.0"/>
        <n v="393176.0"/>
        <n v="26764.669847999998"/>
        <n v="83723.88037999999"/>
        <n v="65856.98"/>
        <n v="368012.736"/>
        <n v="92003.184"/>
        <n v="27131.503055999994"/>
        <n v="41381.774000000005"/>
        <n v="137872.373982"/>
        <n v="49147.393176"/>
        <n v="30290.279039999998"/>
        <n v="68806.98"/>
        <n v="27366.229128"/>
        <n v="35739.6984"/>
        <n v="50326.921175999996"/>
        <n v="48164.846352"/>
        <n v="33911.43"/>
        <n v="33912.609528"/>
        <n v="77162.362704"/>
        <n v="66840.313176"/>
        <n v="68806.58635199998"/>
        <n v="55121.70249599999"/>
        <n v="21467.4096"/>
        <n v="29299.475519999996"/>
        <n v="83619.1188"/>
        <n v="69077.877792"/>
        <n v="28504.473647999996"/>
        <n v="20360.422572"/>
        <n v="25989.264"/>
        <n v="27106.487999999998"/>
        <n v="126496.80936199999"/>
        <n v="118066.32957"/>
        <n v="74310.264"/>
        <n v="26657.332799999996"/>
        <n v="46532.3796"/>
        <n v="110834.34852"/>
        <n v="42345.055199999995"/>
        <n v="11559.374399999999"/>
        <n v="15569.769599999998"/>
        <n v="40144.055952"/>
        <n v="41993.162679999994"/>
        <n v="191083.536"/>
        <n v="122611.9356"/>
        <n v="35088.795532"/>
        <n v="68609.212"/>
        <n v="33970.4064"/>
        <n v="58268.68319999999"/>
        <n v="35330.795360000004"/>
        <n v="32942.25116"/>
        <n v="90125.37542399998"/>
        <n v="65943.773602"/>
        <n v="30585.6"/>
        <n v="36816.0"/>
        <n v="87225.59999999999"/>
        <n v="53241.6"/>
        <n v="84960.0"/>
        <n v="52561.92"/>
        <n v="64569.6"/>
        <n v="110920.0"/>
        <n v="105916.79999999999"/>
        <n v="75897.59999999999"/>
        <n v="63720.0"/>
        <n v="191160.0"/>
        <n v="76464.0"/>
        <n v="109740.0"/>
        <n v="43347.654"/>
        <n v="134662.78"/>
        <n v="40497.128"/>
        <n v="188724.47999999998"/>
        <n v="30471.14"/>
        <n v="32830.195999999996"/>
        <n v="44625.475999999995"/>
        <n v="30248.209208"/>
        <n v="102164.4"/>
        <n v="49914.0"/>
        <n v="34515.0"/>
        <n v="13761.16"/>
        <n v="33771.6"/>
        <n v="29537.76"/>
        <n v="33502.56"/>
        <n v="121687.5"/>
        <n v="114386.25"/>
        <n v="77880.0"/>
        <n v="24588.84"/>
        <n v="21381.6"/>
        <n v="52569.0"/>
        <n v="45666.0"/>
        <n v="70941.59999999999"/>
        <n v="116419.4136"/>
        <n v="81387.43199999999"/>
        <n v="81092.55"/>
        <n v="30599.511963999998"/>
        <n v="61604.388384"/>
        <n v="18054.0"/>
        <n v="23600.3894"/>
        <n v="47577.6"/>
        <n v="57206.399999999994"/>
        <n v="66042.23999999999"/>
        <n v="17558.399999999998"/>
        <n v="35116.799999999996"/>
        <n v="103840.0"/>
        <n v="40780.799999999996"/>
        <n v="50749.439999999995"/>
        <n v="33027.02"/>
        <n v="139086.00999999998"/>
        <n v="103297.16459999999"/>
        <n v="95984.09099999999"/>
        <n v="99473.528"/>
        <n v="77701.40699999999"/>
        <n v="47832.80922"/>
        <n v="82802.86559999999"/>
        <n v="133312.22044"/>
        <n v="79203.33932"/>
        <n v="69316.142448"/>
        <n v="47377.708"/>
        <n v="92512.0"/>
        <n v="77313.59999999999"/>
        <n v="80535.0"/>
        <n v="155701.66079999998"/>
        <n v="66081.3216"/>
        <n v="32710.012999999995"/>
        <n v="36093.5568"/>
        <n v="37843.189999999995"/>
        <n v="21722.974"/>
        <n v="38039.778"/>
        <n v="21624.68"/>
        <n v="51112.88"/>
        <n v="42233.00004"/>
        <n v="41975.46976"/>
        <n v="32743.69728"/>
        <n v="24888.0408"/>
        <n v="49776.0816"/>
        <n v="79952.33959999999"/>
        <n v="135154.25"/>
        <n v="42179.92128"/>
        <n v="39820.86528"/>
        <n v="115640.0"/>
        <n v="41300.0"/>
        <n v="115318.5208"/>
        <n v="51936.387131999996"/>
        <n v="124332.08059999999"/>
        <n v="33205.2"/>
        <n v="35450.517452"/>
        <n v="57796.871999999996"/>
        <n v="37980.8016"/>
        <n v="48950.412"/>
        <n v="29639.179583999998"/>
        <n v="39317.698293999994"/>
        <n v="117952.996588"/>
        <n v="196588.39317599998"/>
        <n v="83549.99829399999"/>
        <n v="78635.39658799999"/>
        <n v="83928.135312"/>
        <n v="19108.3536"/>
        <n v="27187.199999999997"/>
        <n v="52863.6696"/>
        <n v="39469.365935999995"/>
        <n v="32295.869816"/>
        <n v="84310.302384"/>
        <n v="68805.40682399999"/>
        <n v="26102.954639999996"/>
        <n v="63895.03176"/>
        <n v="70772.46635199999"/>
        <n v="57010.421706"/>
        <n v="49156.8294"/>
        <n v="119474.39111999999"/>
        <n v="22902.895176"/>
        <n v="43583.5596"/>
        <n v="46716.48426199999"/>
        <n v="65072.397292"/>
        <n v="19485.80256"/>
        <n v="34986.0"/>
        <n v="31987.2"/>
        <n v="41900.569731999996"/>
        <n v="37365.087984"/>
        <n v="34600.864116"/>
        <n v="53270.138417999995"/>
        <n v="49121.44356"/>
        <n v="43249.36"/>
        <n v="80207.904"/>
        <n v="29946.643216"/>
        <n v="42783.44643999999"/>
        <n v="39514.187999999995"/>
        <n v="24787.191155999997"/>
        <n v="118944.0"/>
        <n v="247800.0"/>
        <n v="31971.106439999996"/>
        <n v="174806.0496"/>
        <n v="52108.799999999996"/>
        <n v="10611.033888"/>
        <n v="60950.143520000005"/>
        <n v="40894.079999999994"/>
        <n v="33615.84"/>
        <n v="37552.32"/>
        <n v="29850.601599999998"/>
        <n v="256650.0"/>
        <n v="38515.2"/>
        <n v="33321.312"/>
        <n v="46589.609599999996"/>
        <n v="59859.79519999999"/>
        <n v="55437.249599999996"/>
        <n v="46648.704"/>
        <n v="37790.208"/>
        <n v="42253.439999999995"/>
        <n v="41913.6"/>
        <n v="55504.84"/>
        <n v="402144.0"/>
        <n v="43406.630399999995"/>
        <n v="46728.0"/>
        <n v="18832.8"/>
        <n v="45489.0"/>
        <n v="30828.635277999998"/>
        <n v="26692.718639999996"/>
        <n v="26700.287277999996"/>
        <n v="25520.759277999998"/>
        <n v="178821.162912"/>
        <n v="234149.75999999998"/>
        <n v="178599.51359999998"/>
        <n v="255564.4"/>
        <n v="86007.25"/>
        <n v="76309.56396"/>
        <n v="25031.746628"/>
        <n v="46355.450399999994"/>
        <n v="49481.1996"/>
        <n v="35326.8636"/>
        <n v="125783.28"/>
        <n v="124563.04199999999"/>
        <n v="25620.75"/>
        <n v="41550.75"/>
        <n v="24744.6"/>
        <n v="41763.149999999994"/>
        <n v="94034.79"/>
        <n v="11682.0"/>
        <n v="34329.15"/>
        <n v="37515.15"/>
        <n v="43321.104"/>
        <n v="36240.75"/>
        <n v="57362.867999999995"/>
        <n v="50571.378"/>
        <n v="106705.7775"/>
        <n v="25558.8"/>
        <n v="68962.8816"/>
        <n v="28030.852799999997"/>
        <n v="41630.399999999994"/>
        <n v="110448.0"/>
        <n v="219480.0"/>
        <n v="13593.599999999999"/>
        <n v="32124.445079999998"/>
        <n v="57530.31"/>
        <n v="74552.4"/>
        <n v="50763.6"/>
        <n v="36653.159999999996"/>
        <n v="31350.239999999998"/>
        <n v="50632.713809999994"/>
        <n v="50632.742315259995"/>
        <n v="80679.71519999999"/>
        <n v="32790.8784"/>
        <n v="72776.87759999999"/>
        <n v="65001.822199999995"/>
        <n v="34491.757776"/>
        <n v="28406.966"/>
        <n v="55507.2"/>
        <n v="45352.8516"/>
        <n v="45765.6864"/>
        <n v="167100.19317599997"/>
        <n v="37116.9"/>
        <n v="43945.28151999999"/>
        <n v="422664.19999999995"/>
        <n v="60003.0"/>
        <n v="223953.0496"/>
        <n v="70782.29575199999"/>
        <n v="62456.0076"/>
        <n v="64562.64460799999"/>
        <n v="98419.81632000001"/>
        <n v="98466.99743999999"/>
        <n v="98295.96587999999"/>
        <n v="53173.12224"/>
        <n v="70830.6564"/>
        <n v="56420.755999999994"/>
        <n v="57010.52"/>
        <n v="55044.64"/>
        <n v="28740.379247999997"/>
        <n v="27072.526655999995"/>
        <n v="31735.200839999994"/>
        <n v="49127.341199999995"/>
        <n v="15859.199999999999"/>
        <n v="51429.779855999994"/>
        <n v="26698.61628"/>
        <n v="77848.848"/>
        <n v="126307.79"/>
        <n v="22682.32344"/>
        <n v="63891.493175999996"/>
        <n v="47230.66017599999"/>
        <n v="62908.159999999996"/>
        <n v="211332.09999999998"/>
        <n v="55201.91039999999"/>
        <n v="94845.84648"/>
        <n v="43065.746808"/>
        <n v="139196.09928"/>
        <n v="52030.159607999994"/>
        <n v="26303.4744"/>
        <n v="32201.1144"/>
        <n v="20390.399999999998"/>
        <n v="18124.8"/>
        <n v="40120.0"/>
        <n v="30208.0"/>
        <n v="31988.79936"/>
        <n v="44035.712"/>
        <n v="125080.09794"/>
        <n v="85161.92159999999"/>
        <n v="47417.02559999999"/>
        <n v="64638.134399999995"/>
        <n v="60205.468175999995"/>
        <n v="49174.030849999996"/>
        <n v="30022.034714"/>
        <n v="260479.09999999998"/>
        <n v="57348.0"/>
        <n v="78674.5176"/>
        <n v="68648.5296"/>
        <n v="58740.494399999996"/>
        <n v="29370.247199999998"/>
        <n v="46709.3088"/>
        <n v="75484.97559399999"/>
        <n v="42215.68"/>
        <n v="347656.0486"/>
        <n v="53206.2"/>
        <n v="24282.629999999997"/>
        <n v="55224.0"/>
        <n v="28692.053999999996"/>
        <n v="48692.7"/>
        <n v="26390.699999999997"/>
        <n v="32495.996399999996"/>
        <n v="28744.8"/>
        <n v="26762.399999999998"/>
        <n v="18378.8304"/>
        <n v="60450.81"/>
        <n v="75391.89117599999"/>
        <n v="32378.043599999997"/>
        <n v="25950.500646"/>
        <n v="31060.904"/>
        <n v="86549.814"/>
        <n v="44337.449799999995"/>
        <n v="56695.4128"/>
        <n v="68314.2592"/>
        <n v="95797.3088"/>
        <n v="66175.06079999999"/>
        <n v="56695.224"/>
        <n v="60264.252"/>
        <n v="294755.55059999996"/>
        <n v="255968.29004599998"/>
        <n v="14518.601999999999"/>
        <n v="64991.99279999999"/>
        <n v="48360.647999999994"/>
        <n v="72569.280672"/>
        <n v="98394.25988"/>
        <n v="29260.551096000003"/>
        <n v="38191.937112"/>
        <n v="35915.448072"/>
        <n v="143902.416"/>
        <n v="39219.306"/>
        <n v="28898.435999999998"/>
        <n v="36989.99808"/>
        <n v="115050.0"/>
        <n v="51979.2"/>
        <n v="123614.53439999999"/>
        <n v="200873.6184"/>
        <n v="190572.4072"/>
        <n v="85515.78"/>
        <n v="33698.62349"/>
        <n v="79618.14"/>
        <n v="36108.0"/>
        <n v="65365.509999999995"/>
        <n v="65109.94559999999"/>
        <n v="61728.632"/>
        <n v="59300.7702"/>
        <n v="157290.0588"/>
        <n v="29134.341599999996"/>
        <n v="71797.86936"/>
        <n v="148680.0"/>
        <n v="15448.278216"/>
        <n v="28417.188575999997"/>
        <n v="43397.980528"/>
        <n v="27730.70328"/>
        <n v="29783.082"/>
        <n v="20615.9865"/>
        <n v="58410.0"/>
        <n v="22825.389"/>
        <n v="21720.1125"/>
        <n v="23378.0715"/>
        <n v="39240.9"/>
        <n v="181843.9"/>
        <n v="81426.7496"/>
        <n v="42701.25"/>
        <n v="21034.916"/>
        <n v="77652.26"/>
        <n v="59172.988"/>
        <n v="50523.115999999995"/>
        <n v="39065.967359999995"/>
        <n v="82104.58502399999"/>
        <n v="32151.574224000004"/>
        <n v="61090.114176"/>
        <n v="87637.94746"/>
        <n v="96544.36679999999"/>
        <n v="34796.076"/>
        <n v="18046.7784"/>
        <n v="74703.44"/>
        <n v="98311.69292"/>
        <n v="83562.77651400001"/>
        <n v="164686.977182"/>
        <n v="86498.72"/>
        <n v="100358.174"/>
        <n v="59893.67960799999"/>
        <n v="122867.893176"/>
        <n v="97657.84123199999"/>
        <n v="63817.182912"/>
        <n v="72293.66429599999"/>
        <n v="25310.901588"/>
        <n v="16506.314831999996"/>
        <n v="25948.199999999997"/>
        <n v="16922.439"/>
        <n v="197325.59817599997"/>
        <n v="14160.23364"/>
        <n v="16520.469168"/>
        <n v="81584.01999999999"/>
        <n v="45408.382399999995"/>
        <n v="111014.4"/>
        <n v="107337.048"/>
        <n v="27483.002399999998"/>
        <n v="33498.595199999996"/>
        <n v="45500.799999999996"/>
        <n v="21132.384"/>
        <n v="59802.069599999995"/>
        <n v="62707.935121999995"/>
        <n v="30785.6808"/>
        <n v="56923.2"/>
        <n v="51436.2"/>
        <n v="50971.752"/>
        <n v="48947.579999999994"/>
        <n v="54416.88"/>
        <n v="57589.074"/>
        <n v="27612.0"/>
        <n v="43011.0"/>
        <n v="73676.25"/>
        <n v="77260.5"/>
        <n v="35895.6"/>
        <n v="59472.0"/>
        <n v="77579.09999999999"/>
        <n v="82331.0544"/>
        <n v="50621.409999999996"/>
        <n v="198240.0"/>
        <n v="63436.799999999996"/>
        <n v="152453.994"/>
        <n v="41023.099194"/>
        <n v="38513.358492"/>
        <n v="33494.073676"/>
        <n v="36003.71608399999"/>
        <n v="89290.2696"/>
        <n v="213456.336"/>
        <n v="354877.92"/>
        <n v="590180.304"/>
      </sharedItems>
    </cacheField>
    <cacheField name="Date Received" numFmtId="0">
      <sharedItems containsDate="1" containsString="0" containsBlank="1">
        <m/>
        <d v="2023-03-30T00:00:00Z"/>
        <d v="2023-03-31T00:00:00Z"/>
        <d v="2023-05-18T00:00:00Z"/>
        <d v="2023-05-03T00:00:00Z"/>
        <d v="2023-06-13T00:00:00Z"/>
        <d v="2023-07-03T00:00:00Z"/>
        <d v="2023-10-17T00:00:00Z"/>
        <d v="2023-11-03T00:00:00Z"/>
        <d v="2023-11-05T00:00:00Z"/>
        <d v="2023-11-28T00:00:00Z"/>
        <d v="2023-12-22T00:00:00Z"/>
        <d v="2024-03-27T00:00:00Z"/>
        <d v="2024-03-17T00:00:00Z"/>
        <d v="2023-07-01T00:00:00Z"/>
        <d v="2023-09-21T00:00:00Z"/>
        <d v="2023-08-23T00:00:00Z"/>
        <d v="2024-04-29T00:00:00Z"/>
        <d v="2022-10-01T00:00:00Z"/>
        <d v="2023-08-16T00:00:00Z"/>
        <d v="2024-03-31T00:00:00Z"/>
        <d v="2023-07-09T00:00:00Z"/>
        <d v="2023-01-12T00:00:00Z"/>
        <d v="2023-02-08T00:00:00Z"/>
        <d v="2023-03-27T00:00:00Z"/>
        <d v="2024-02-21T00:00:00Z"/>
        <d v="2023-01-20T00:00:00Z"/>
        <d v="2023-03-16T00:00:00Z"/>
        <d v="2023-04-19T00:00:00Z"/>
        <d v="2023-12-31T00:00:00Z"/>
        <d v="2022-06-01T00:00:00Z"/>
        <d v="2023-08-18T00:00:00Z"/>
        <d v="2022-06-04T00:00:00Z"/>
        <d v="2022-11-08T00:00:00Z"/>
        <d v="2022-07-22T00:00:00Z"/>
        <d v="2023-05-25T00:00:00Z"/>
        <d v="2023-07-07T00:00:00Z"/>
        <d v="2023-02-16T00:00:00Z"/>
        <d v="2023-05-04T00:00:00Z"/>
        <d v="2023-07-13T00:00:00Z"/>
        <d v="2023-02-28T00:00:00Z"/>
        <d v="2024-04-15T00:00:00Z"/>
        <d v="2022-05-27T00:00:00Z"/>
        <d v="2022-07-07T00:00:00Z"/>
        <d v="2022-08-04T00:00:00Z"/>
        <d v="2022-09-01T00:00:00Z"/>
        <d v="2023-02-22T00:00:00Z"/>
        <d v="2023-03-08T00:00:00Z"/>
        <d v="2022-04-24T00:00:00Z"/>
        <d v="2023-10-30T00:00:00Z"/>
        <d v="2023-01-26T00:00:00Z"/>
        <d v="2023-06-21T00:00:00Z"/>
        <d v="2023-10-01T00:00:00Z"/>
        <d v="2023-11-22T00:00:00Z"/>
        <d v="2023-12-13T00:00:00Z"/>
        <d v="2024-01-28T00:00:00Z"/>
        <d v="2024-02-15T00:00:00Z"/>
        <d v="2023-07-31T00:00:00Z"/>
        <d v="2023-07-18T00:00:00Z"/>
        <d v="2022-06-03T00:00:00Z"/>
        <d v="2022-05-10T00:00:00Z"/>
        <d v="2022-06-29T00:00:00Z"/>
        <d v="2022-07-27T00:00:00Z"/>
        <d v="2023-04-05T00:00:00Z"/>
        <d v="2023-10-16T00:00:00Z"/>
        <d v="2023-10-25T00:00:00Z"/>
        <d v="2023-11-15T00:00:00Z"/>
        <d v="2023-10-06T00:00:00Z"/>
        <d v="2024-02-05T00:00:00Z"/>
        <d v="2024-03-20T00:00:00Z"/>
        <d v="2022-10-19T00:00:00Z"/>
        <d v="2023-02-14T00:00:00Z"/>
        <d v="2022-09-22T00:00:00Z"/>
        <d v="2022-08-31T00:00:00Z"/>
        <d v="2023-06-26T00:00:00Z"/>
        <d v="2023-07-17T00:00:00Z"/>
        <d v="2024-04-14T00:00:00Z"/>
        <d v="2024-08-17T00:00:00Z"/>
        <d v="2023-08-09T00:00:00Z"/>
        <d v="2023-01-18T00:00:00Z"/>
        <d v="2023-04-20T00:00:00Z"/>
        <d v="2023-06-03T00:00:00Z"/>
        <d v="2022-07-01T00:00:00Z"/>
        <d v="2022-12-31T00:00:00Z"/>
        <d v="2023-01-01T00:00:00Z"/>
        <d v="2023-05-17T00:00:00Z"/>
        <d v="2022-08-10T00:00:00Z"/>
        <d v="2022-09-04T00:00:00Z"/>
        <d v="2022-08-16T00:00:00Z"/>
        <d v="2022-09-21T00:00:00Z"/>
        <d v="2023-01-21T00:00:00Z"/>
        <d v="2022-11-09T00:00:00Z"/>
        <d v="2023-07-08T00:00:00Z"/>
        <d v="2022-05-09T00:00:00Z"/>
        <d v="2022-07-03T00:00:00Z"/>
        <d v="2022-08-14T00:00:00Z"/>
        <d v="2022-08-24T00:00:00Z"/>
        <d v="2023-11-08T00:00:00Z"/>
        <d v="2023-12-01T00:00:00Z"/>
        <d v="2022-11-02T00:00:00Z"/>
        <d v="2022-07-31T00:00:00Z"/>
        <d v="2023-05-01T00:00:00Z"/>
        <d v="2023-08-31T00:00:00Z"/>
        <d v="2022-06-21T00:00:00Z"/>
        <d v="2022-09-23T00:00:00Z"/>
        <d v="2023-09-16T00:00:00Z"/>
        <d v="2022-07-20T00:00:00Z"/>
        <d v="2024-03-14T00:00:00Z"/>
        <d v="2022-07-02T00:00:00Z"/>
        <d v="2022-08-12T00:00:00Z"/>
        <d v="2022-05-05T00:00:00Z"/>
        <d v="2023-09-22T00:00:00Z"/>
        <d v="2024-04-03T00:00:00Z"/>
        <d v="2022-09-02T00:00:00Z"/>
        <d v="2023-11-06T00:00:00Z"/>
        <d v="2023-09-18T00:00:00Z"/>
        <d v="2022-08-17T00:00:00Z"/>
        <d v="2022-06-16T00:00:00Z"/>
        <d v="2022-07-28T00:00:00Z"/>
        <d v="2022-11-29T00:00:00Z"/>
        <d v="2023-03-03T00:00:00Z"/>
        <d v="2023-06-19T00:00:00Z"/>
        <d v="2023-12-02T00:00:00Z"/>
        <d v="2024-02-25T00:00:00Z"/>
        <d v="2022-08-01T00:00:00Z"/>
        <d v="2023-04-06T00:00:00Z"/>
        <d v="2024-01-17T00:00:00Z"/>
        <d v="2022-05-04T00:00:00Z"/>
        <d v="2022-08-21T00:00:00Z"/>
        <d v="2022-10-09T00:00:00Z"/>
        <d v="2022-12-14T00:00:00Z"/>
        <d v="2023-01-25T00:00:00Z"/>
        <d v="2023-04-16T00:00:00Z"/>
        <d v="2023-06-28T00:00:00Z"/>
        <d v="2023-08-13T00:00:00Z"/>
        <d v="2023-09-06T00:00:00Z"/>
        <d v="2023-10-03T00:00:00Z"/>
        <d v="2023-12-29T00:00:00Z"/>
        <d v="2024-04-06T00:00:00Z"/>
        <d v="2022-10-13T00:00:00Z"/>
        <d v="2024-02-24T00:00:00Z"/>
        <d v="2023-07-19T00:00:00Z"/>
        <d v="2024-03-09T00:00:00Z"/>
        <d v="2022-05-11T00:00:00Z"/>
        <d v="2022-04-23T00:00:00Z"/>
        <d v="2022-12-07T00:00:00Z"/>
        <d v="2022-06-17T00:00:00Z"/>
        <d v="2023-04-25T00:00:00Z"/>
        <d v="2024-04-19T00:00:00Z"/>
        <d v="2023-01-05T00:00:00Z"/>
        <d v="2023-10-11T00:00:00Z"/>
        <d v="2022-07-08T00:00:00Z"/>
        <d v="2024-02-26T00:00:00Z"/>
        <d v="2022-08-03T00:00:00Z"/>
        <d v="2022-08-18T00:00:00Z"/>
        <d v="2022-07-05T00:00:00Z"/>
        <d v="2023-07-24T00:00:00Z"/>
        <d v="2023-11-04T00:00:00Z"/>
        <d v="2023-11-30T00:00:00Z"/>
        <d v="2023-09-26T00:00:00Z"/>
        <d v="2023-09-15T00:00:00Z"/>
        <d v="2022-06-07T00:00:00Z"/>
        <d v="2022-11-18T00:00:00Z"/>
        <d v="2023-11-02T00:00:00Z"/>
        <d v="2022-12-01T00:00:00Z"/>
        <d v="2023-02-02T00:00:00Z"/>
        <d v="2023-02-17T00:00:00Z"/>
        <d v="2023-10-12T00:00:00Z"/>
        <d v="2022-09-28T00:00:00Z"/>
        <d v="2022-11-01T00:00:00Z"/>
        <d v="2023-08-04T00:00:00Z"/>
        <d v="2023-12-20T00:00:00Z"/>
        <d v="2023-11-20T00:00:00Z"/>
        <d v="2024-02-14T00:00:00Z"/>
        <d v="2024-04-11T00:00:00Z"/>
        <d v="2023-02-09T00:00:00Z"/>
        <d v="2023-06-09T00:00:00Z"/>
        <d v="2023-12-28T00:00:00Z"/>
        <d v="2023-12-15T00:00:00Z"/>
        <d v="2023-12-19T00:00:00Z"/>
        <d v="2023-11-18T00:00:00Z"/>
        <d v="2023-07-26T00:00:00Z"/>
        <d v="2023-10-07T00:00:00Z"/>
        <d v="2023-03-12T00:00:00Z"/>
        <d v="2022-05-20T00:00:00Z"/>
        <d v="2024-01-05T00:00:00Z"/>
        <d v="2023-01-30T00:00:00Z"/>
        <d v="2022-09-07T00:00:00Z"/>
        <d v="2023-08-24T00:00:00Z"/>
        <d v="2024-02-27T00:00:00Z"/>
        <d v="2024-03-22T00:00:00Z"/>
        <d v="2023-02-12T00:00:00Z"/>
        <d v="2022-10-12T00:00:00Z"/>
        <d v="2024-01-16T00:00:00Z"/>
        <d v="2024-04-20T00:00:00Z"/>
        <d v="2023-11-17T00:00:00Z"/>
        <d v="2022-04-20T00:00:00Z"/>
        <d v="2022-04-21T00:00:00Z"/>
        <d v="2022-04-27T00:00:00Z"/>
        <d v="2022-04-30T00:00:00Z"/>
        <d v="2022-05-26T00:00:00Z"/>
        <d v="2022-06-18T00:00:00Z"/>
        <d v="2022-07-06T00:00:00Z"/>
        <d v="2022-07-19T00:00:00Z"/>
        <d v="2023-02-10T00:00:00Z"/>
        <d v="2023-03-15T00:00:00Z"/>
        <d v="2023-05-05T00:00:00Z"/>
        <d v="2023-06-07T00:00:00Z"/>
        <d v="2024-03-18T00:00:00Z"/>
        <d v="2024-03-21T00:00:00Z"/>
        <d v="2024-03-29T00:00:00Z"/>
        <d v="2022-05-03T00:00:00Z"/>
        <d v="2024-03-10T00:00:00Z"/>
        <d v="2022-08-06T00:00:00Z"/>
        <d v="2022-09-08T00:00:00Z"/>
        <d v="2022-10-11T00:00:00Z"/>
        <d v="2023-02-15T00:00:00Z"/>
        <d v="2023-03-24T00:00:00Z"/>
        <d v="2023-01-16T00:00:00Z"/>
        <d v="2023-05-10T00:00:00Z"/>
        <d v="2023-10-27T00:00:00Z"/>
        <d v="2023-09-29T00:00:00Z"/>
        <d v="2024-01-25T00:00:00Z"/>
        <d v="2022-11-11T00:00:00Z"/>
        <d v="2023-08-14T00:00:00Z"/>
        <d v="2023-08-02T00:00:00Z"/>
        <d v="2022-11-16T00:00:00Z"/>
        <d v="2022-05-22T00:00:00Z"/>
        <d v="2023-03-17T00:00:00Z"/>
        <d v="2022-07-04T00:00:00Z"/>
        <d v="2023-07-16T00:00:00Z"/>
        <d v="2024-03-01T00:00:00Z"/>
        <d v="2024-04-10T00:00:00Z"/>
        <d v="2023-05-13T00:00:00Z"/>
        <d v="2023-08-07T00:00:00Z"/>
        <d v="2024-02-10T00:00:00Z"/>
        <d v="2022-08-20T00:00:00Z"/>
        <d v="2023-04-26T00:00:00Z"/>
        <d v="2022-05-25T00:00:00Z"/>
        <d v="2022-12-21T00:00:00Z"/>
        <d v="2022-12-26T00:00:00Z"/>
        <d v="2024-01-07T00:00:00Z"/>
        <d v="2024-02-09T00:00:00Z"/>
        <d v="2022-12-22T00:00:00Z"/>
        <d v="2023-06-16T00:00:00Z"/>
        <d v="2023-09-08T00:00:00Z"/>
        <d v="2023-05-15T00:00:00Z"/>
        <d v="2023-04-07T00:00:00Z"/>
        <d v="2023-04-15T00:00:00Z"/>
        <d v="2023-04-23T00:00:00Z"/>
        <d v="2023-08-15T00:00:00Z"/>
        <d v="2024-03-07T00:00:00Z"/>
        <d v="2024-03-12T00:00:00Z"/>
        <d v="2024-03-13T00:00:00Z"/>
        <d v="2024-03-30T00:00:00Z"/>
        <d v="2022-09-29T00:00:00Z"/>
        <d v="2023-03-20T00:00:00Z"/>
        <d v="2023-07-15T00:00:00Z"/>
        <d v="2024-06-21T00:00:00Z"/>
        <d v="2023-05-16T00:00:00Z"/>
        <d v="2023-11-13T00:00:00Z"/>
        <d v="2023-02-24T00:00:00Z"/>
        <d v="2024-02-06T00:00:00Z"/>
        <d v="2022-06-10T00:00:00Z"/>
        <d v="2022-11-17T00:00:00Z"/>
        <d v="2022-10-21T00:00:00Z"/>
        <d v="2023-03-21T00:00:00Z"/>
        <d v="2023-06-14T00:00:00Z"/>
        <d v="2023-07-27T00:00:00Z"/>
        <d v="2022-08-27T00:00:00Z"/>
        <d v="2023-01-07T00:00:00Z"/>
        <d v="2022-05-16T00:00:00Z"/>
        <d v="2022-12-23T00:00:00Z"/>
        <d v="2022-05-19T00:00:00Z"/>
        <d v="2023-11-23T00:00:00Z"/>
        <d v="2023-03-10T00:00:00Z"/>
        <d v="2023-12-09T00:00:00Z"/>
        <d v="2022-07-30T00:00:00Z"/>
        <d v="2024-03-03T00:00:00Z"/>
        <d v="2022-07-21T00:00:00Z"/>
        <d v="2022-08-13T00:00:00Z"/>
        <d v="2022-12-15T00:00:00Z"/>
        <d v="2022-07-13T00:00:00Z"/>
        <d v="2022-08-25T00:00:00Z"/>
        <d v="2023-10-15T00:00:00Z"/>
        <d v="2024-01-20T00:00:00Z"/>
        <d v="2023-01-06T00:00:00Z"/>
        <d v="2022-11-23T00:00:00Z"/>
        <d v="2024-02-17T00:00:00Z"/>
        <d v="2022-09-18T00:00:00Z"/>
        <d v="2022-12-10T00:00:00Z"/>
        <d v="2023-09-13T00:00:00Z"/>
        <d v="2023-11-09T00:00:00Z"/>
        <d v="2023-08-17T00:00:00Z"/>
        <d v="2023-02-04T00:00:00Z"/>
        <d v="2022-10-15T00:00:00Z"/>
        <d v="2022-06-12T00:00:00Z"/>
        <d v="2023-10-18T00:00:00Z"/>
        <d v="2022-09-25T00:00:00Z"/>
        <d v="2023-08-10T00:00:00Z"/>
        <d v="2024-01-27T00:00:00Z"/>
        <d v="2022-08-19T00:00:00Z"/>
        <d v="2022-10-27T00:00:00Z"/>
        <d v="2022-05-18T00:00:00Z"/>
        <d v="2023-02-23T00:00:00Z"/>
        <d v="2024-04-24T00:00:00Z"/>
        <d v="2024-01-06T00:00:00Z"/>
        <d v="2023-06-15T00:00:00Z"/>
        <d v="2022-11-07T00:00:00Z"/>
        <d v="2023-01-11T00:00:00Z"/>
        <d v="2023-01-31T00:00:00Z"/>
        <d v="2023-02-21T00:00:00Z"/>
        <d v="2023-03-14T00:00:00Z"/>
        <d v="2023-04-14T00:00:00Z"/>
        <d v="2022-05-15T00:00:00Z"/>
        <d v="2023-03-11T00:00:00Z"/>
        <d v="2022-11-10T00:00:00Z"/>
        <d v="2023-04-17T00:00:00Z"/>
        <d v="2023-05-21T00:00:00Z"/>
        <d v="2023-09-01T00:00:00Z"/>
        <d v="2022-04-14T00:00:00Z"/>
        <d v="2023-06-08T00:00:00Z"/>
        <d v="2023-02-01T00:00:00Z"/>
        <d v="2022-08-28T00:00:00Z"/>
        <d v="2023-09-20T00:00:00Z"/>
        <d v="2024-03-04T00:00:00Z"/>
        <d v="2024-03-24T00:00:00Z"/>
        <d v="2022-11-05T00:00:00Z"/>
        <d v="2023-01-14T00:00:00Z"/>
        <d v="2023-05-08T00:00:00Z"/>
        <d v="2023-08-12T00:00:00Z"/>
        <d v="2022-11-26T00:00:00Z"/>
        <d v="2022-12-25T00:00:00Z"/>
        <d v="2023-01-04T00:00:00Z"/>
        <d v="2022-12-16T00:00:00Z"/>
        <d v="2024-01-15T00:00:00Z"/>
        <d v="2024-03-02T00:00:00Z"/>
        <d v="2024-02-23T00:00:00Z"/>
        <d v="2023-07-29T00:00:00Z"/>
        <d v="2023-10-09T00:00:00Z"/>
        <d v="2022-06-30T00:00:00Z"/>
        <d v="2022-08-09T00:00:00Z"/>
        <d v="2022-11-30T00:00:00Z"/>
        <d v="2024-02-16T00:00:00Z"/>
        <d v="2024-02-07T00:00:00Z"/>
        <d v="2023-01-27T00:00:00Z"/>
        <d v="2022-10-16T00:00:00Z"/>
        <d v="2022-09-13T00:00:00Z"/>
        <d v="2023-06-30T00:00:00Z"/>
        <d v="2024-02-02T00:00:00Z"/>
        <d v="2023-04-22T00:00:00Z"/>
        <d v="2022-10-20T00:00:00Z"/>
        <d v="2024-04-08T00:00:00Z"/>
        <d v="2023-12-24T00:00:00Z"/>
        <d v="2022-08-11T00:00:00Z"/>
        <d v="2023-10-28T00:00:00Z"/>
        <d v="2023-11-11T00:00:00Z"/>
        <d v="2023-04-13T00:00:00Z"/>
        <d v="2024-02-11T00:00:00Z"/>
        <d v="2022-05-08T00:00:00Z"/>
        <d v="2022-09-16T00:00:00Z"/>
        <d v="2024-02-22T00:00:00Z"/>
        <d v="2022-07-23T00:00:00Z"/>
        <d v="2024-03-16T00:00:00Z"/>
        <d v="2023-06-04T00:00:00Z"/>
        <d v="2022-12-05T00:00:00Z"/>
        <d v="2023-04-08T00:00:00Z"/>
        <d v="2024-01-18T00:00:00Z"/>
        <d v="2024-02-13T00:00:00Z"/>
        <d v="2022-06-25T00:00:00Z"/>
        <d v="2023-05-20T00:00:00Z"/>
        <d v="2023-12-21T00:00:00Z"/>
        <d v="2023-02-19T00:00:00Z"/>
        <d v="2022-09-15T00:00:00Z"/>
        <d v="2023-02-03T00:00:00Z"/>
        <d v="2023-05-12T00:00:00Z"/>
        <d v="2022-10-28T00:00:00Z"/>
        <d v="2024-02-01T00:00:00Z"/>
        <d v="2023-01-03T00:00:00Z"/>
        <d v="2022-08-22T00:00:00Z"/>
        <d v="2022-12-24T00:00:00Z"/>
        <d v="2024-01-31T00:00:00Z"/>
        <d v="2023-04-18T00:00:00Z"/>
        <d v="2025-03-17T00:00:00Z"/>
        <d v="2023-07-10T00:00:00Z"/>
        <d v="2023-10-22T00:00:00Z"/>
        <d v="2022-08-02T00:00:00Z"/>
        <d v="2024-04-12T00:00:00Z"/>
        <d v="2022-05-06T00:00:00Z"/>
        <d v="2022-04-19T00:00:00Z"/>
        <d v="2023-04-29T00:00:00Z"/>
        <d v="2022-09-27T00:00:00Z"/>
        <d v="2022-10-14T00:00:00Z"/>
        <d v="2022-12-09T00:00:00Z"/>
        <d v="2023-05-31T00:00:00Z"/>
        <d v="2023-07-12T00:00:00Z"/>
        <d v="2024-01-10T00:00:00Z"/>
        <d v="2024-01-23T00:00:00Z"/>
        <d v="2023-06-17T00:00:00Z"/>
        <d v="2023-06-02T00:00:00Z"/>
        <d v="2022-05-12T00:00:00Z"/>
        <d v="2022-06-24T00:00:00Z"/>
        <d v="2022-08-26T00:00:00Z"/>
        <d v="2023-03-04T00:00:00Z"/>
        <d v="2023-03-01T00:00:00Z"/>
        <d v="2023-10-04T00:00:00Z"/>
        <d v="2023-12-03T00:00:00Z"/>
        <d v="2023-07-11T00:00:00Z"/>
        <d v="2023-03-06T00:00:00Z"/>
        <d v="2024-04-13T00:00:00Z"/>
        <d v="2023-11-29T00:00:00Z"/>
        <d v="2023-05-26T00:00:00Z"/>
        <d v="2023-04-27T00:00:00Z"/>
        <d v="2023-01-08T00:00:00Z"/>
        <d v="2023-06-05T00:00:00Z"/>
        <d v="2024-04-26T00:00:00Z"/>
        <d v="2023-03-23T00:00:00Z"/>
        <d v="2023-02-26T00:00:00Z"/>
        <d v="2023-05-24T00:00:00Z"/>
        <d v="2023-06-29T00:00:00Z"/>
        <d v="2023-09-27T00:00:00Z"/>
        <d v="2023-10-05T00:00:00Z"/>
        <d v="2023-01-02T00:00:00Z"/>
        <d v="2023-02-20T00:00:00Z"/>
        <d v="2023-07-05T00:00:00Z"/>
        <d v="2024-03-28T00:00:00Z"/>
        <d v="2023-03-29T00:00:00Z"/>
        <d v="2023-07-22T00:00:00Z"/>
        <d v="2023-05-02T00:00:00Z"/>
        <d v="2024-04-04T00:00:00Z"/>
        <d v="2022-08-29T00:00:00Z"/>
        <d v="2022-12-30T00:00:00Z"/>
        <d v="2022-12-27T00:00:00Z"/>
        <d v="2022-06-08T00:00:00Z"/>
        <d v="2022-06-15T00:00:00Z"/>
        <d v="2024-03-26T00:00:00Z"/>
        <d v="2024-06-28T00:00:00Z"/>
        <d v="2023-11-10T00:00:00Z"/>
        <d v="2023-06-22T00:00:00Z"/>
        <d v="2023-09-19T00:00:00Z"/>
        <d v="2023-06-01T00:00:00Z"/>
        <d v="2023-08-19T00:00:00Z"/>
        <d v="2023-05-29T00:00:00Z"/>
        <d v="2024-01-12T00:00:00Z"/>
        <d v="2022-11-04T00:00:00Z"/>
        <d v="2022-04-15T00:00:00Z"/>
        <d v="2022-10-26T00:00:00Z"/>
        <d v="2023-12-30T00:00:00Z"/>
        <d v="2024-04-21T00:00:00Z"/>
        <d v="2023-07-30T00:00:00Z"/>
        <d v="2023-01-23T00:00:00Z"/>
        <d v="2023-12-05T00:00:00Z"/>
        <d v="2024-01-24T00:00:00Z"/>
        <d v="2023-10-10T00:00:00Z"/>
        <d v="2023-12-06T00:00:00Z"/>
        <d v="2024-02-28T00:00:00Z"/>
        <d v="2024-01-30T00:00:00Z"/>
        <d v="2022-11-14T00:00:00Z"/>
        <d v="2024-01-19T00:00:00Z"/>
        <d v="2024-01-13T00:00:00Z"/>
        <d v="2023-04-12T00:00:00Z"/>
        <d v="2022-11-12T00:00:00Z"/>
        <d v="2022-09-24T00:00:00Z"/>
        <d v="2022-10-03T00:00:00Z"/>
        <d v="2022-06-23T00:00:00Z"/>
        <d v="2022-10-05T00:00:00Z"/>
        <d v="2023-12-23T00:00:00Z"/>
        <d v="2022-09-30T00:00:00Z"/>
        <d v="2022-10-23T00:00:00Z"/>
        <d v="2023-05-19T00:00:00Z"/>
        <d v="2024-03-08T00:00:00Z"/>
        <d v="2022-10-29T00:00:00Z"/>
        <d v="2023-10-21T00:00:00Z"/>
        <d v="2023-12-17T00:00:00Z"/>
        <d v="2022-07-29T00:00:00Z"/>
        <d v="2022-09-06T00:00:00Z"/>
        <d v="2023-08-01T00:00:00Z"/>
        <d v="2023-06-11T00:00:00Z"/>
        <d v="2024-04-22T00:00:00Z"/>
        <d v="2023-01-19T00:00:00Z"/>
        <d v="2023-07-21T00:00:00Z"/>
        <d v="2023-11-24T00:00:00Z"/>
        <d v="2022-10-31T00:00:00Z"/>
        <d v="2023-09-09T00:00:00Z"/>
        <d v="2022-05-30T00:00:00Z"/>
        <d v="2022-07-11T00:00:00Z"/>
        <d v="2023-09-10T00:00:00Z"/>
        <d v="2023-11-01T00:00:00Z"/>
        <d v="2023-04-10T00:00:00Z"/>
        <d v="2023-09-17T00:00:00Z"/>
        <d v="2024-05-03T00:00:00Z"/>
        <d v="2023-07-20T00:00:00Z"/>
        <d v="2023-08-05T00:00:00Z"/>
        <d v="2023-03-22T00:00:00Z"/>
        <d v="2024-03-06T00:00:00Z"/>
        <d v="2023-06-27T00:00:00Z"/>
        <d v="2022-05-23T00:00:00Z"/>
        <d v="2024-04-16T00:00:00Z"/>
        <d v="2022-09-12T00:00:00Z"/>
        <d v="2022-08-08T00:00:00Z"/>
        <d v="2023-10-13T00:00:00Z"/>
        <d v="2022-05-13T00:00:00Z"/>
        <d v="2022-07-15T00:00:00Z"/>
        <d v="2024-04-30T00:00:00Z"/>
        <d v="2023-01-22T00:00:00Z"/>
        <d v="2022-06-05T00:00:00Z"/>
        <d v="2023-04-01T00:00:00Z"/>
        <d v="2023-04-02T00:00:00Z"/>
        <d v="2023-09-11T00:00:00Z"/>
        <d v="2022-10-18T00:00:00Z"/>
        <d v="2022-11-21T00:00:00Z"/>
        <d v="2023-07-04T00:00:00Z"/>
        <d v="2023-08-21T00:00:00Z"/>
        <d v="2023-09-05T00:00:00Z"/>
        <d v="2024-05-17T00:00:00Z"/>
        <d v="2023-01-15T00:00:00Z"/>
        <d v="2023-07-06T00:00:00Z"/>
        <d v="2023-08-30T00:00:00Z"/>
        <d v="2023-02-11T00:00:00Z"/>
        <d v="2022-08-23T00:00:00Z"/>
        <d v="2023-05-23T00:00:00Z"/>
        <d v="2023-12-12T00:00:00Z"/>
        <d v="2024-01-03T00:00:00Z"/>
        <d v="2024-01-02T00:00:00Z"/>
        <d v="2024-01-04T00:00:00Z"/>
        <d v="2024-01-29T00:00:00Z"/>
        <d v="2024-02-12T00:00:00Z"/>
        <d v="2022-07-26T00:00:00Z"/>
        <d v="2024-05-20T00:00:00Z"/>
        <d v="2024-01-22T00:00:00Z"/>
        <d v="2024-02-18T00:00:00Z"/>
        <d v="2022-11-24T00:00:00Z"/>
        <d v="2022-12-12T00:00:00Z"/>
        <d v="2022-12-29T00:00:00Z"/>
        <d v="2023-09-02T00:00:00Z"/>
        <d v="2022-05-17T00:00:00Z"/>
        <d v="2022-07-14T00:00:00Z"/>
        <d v="2022-11-06T00:00:00Z"/>
        <d v="2022-09-17T00:00:00Z"/>
        <d v="2023-03-02T00:00:00Z"/>
        <d v="2022-05-28T00:00:00Z"/>
        <d v="2022-10-07T00:00:00Z"/>
        <d v="2022-11-03T00:00:00Z"/>
        <d v="2024-02-04T00:00:00Z"/>
        <d v="2022-12-28T00:00:00Z"/>
        <d v="2023-03-25T00:00:00Z"/>
        <d v="2024-02-08T00:00:00Z"/>
        <d v="2022-09-11T00:00:00Z"/>
        <d v="2022-09-09T00:00:00Z"/>
        <d v="2024-05-11T00:00:00Z"/>
        <d v="2022-09-19T00:00:00Z"/>
        <d v="2023-09-07T00:00:00Z"/>
        <d v="2023-12-18T00:00:00Z"/>
        <d v="2022-09-20T00:00:00Z"/>
        <d v="2024-02-20T00:00:00Z"/>
        <d v="2022-05-14T00:00:00Z"/>
        <d v="2022-05-21T00:00:00Z"/>
        <d v="2022-06-11T00:00:00Z"/>
        <d v="2022-12-02T00:00:00Z"/>
        <d v="2023-12-11T00:00:00Z"/>
        <d v="2024-03-15T00:00:00Z"/>
        <d v="2023-09-12T00:00:00Z"/>
        <d v="2023-03-18T00:00:00Z"/>
        <d v="2022-06-02T00:00:00Z"/>
        <d v="2022-10-06T00:00:00Z"/>
        <d v="2022-05-01T00:00:00Z"/>
        <d v="2022-06-20T00:00:00Z"/>
        <d v="2022-06-09T00:00:00Z"/>
        <d v="2022-07-18T00:00:00Z"/>
        <d v="2023-08-03T00:00:00Z"/>
        <d v="2024-04-25T00:00:00Z"/>
        <d v="2023-06-06T00:00:00Z"/>
        <d v="2023-10-02T00:00:00Z"/>
        <d v="2023-09-04T00:00:00Z"/>
        <d v="2023-10-26T00:00:00Z"/>
        <d v="2023-07-14T00:00:00Z"/>
        <d v="2023-11-07T00:00:00Z"/>
        <d v="2024-10-11T00:00:00Z"/>
        <d v="2022-04-28T00:00:00Z"/>
        <d v="2022-06-26T00:00:00Z"/>
        <d v="2024-01-08T00:00:00Z"/>
        <d v="2023-07-02T00:00:00Z"/>
        <d v="2022-04-09T00:00:00Z"/>
        <d v="2023-12-27T00:00:00Z"/>
        <d v="2024-04-17T00:00:00Z"/>
        <d v="2023-04-21T00:00:00Z"/>
        <d v="2023-07-28T00:00:00Z"/>
        <d v="2023-03-09T00:00:00Z"/>
        <d v="2022-06-19T00:00:00Z"/>
        <d v="2023-11-21T00:00:00Z"/>
        <d v="2023-06-24T00:00:00Z"/>
        <d v="2023-08-20T00:00:00Z"/>
        <d v="2023-11-16T00:00:00Z"/>
        <d v="2023-05-28T00:00:00Z"/>
        <d v="2023-12-16T00:00:00Z"/>
        <d v="2024-05-05T00:00:00Z"/>
        <d v="2023-05-09T00:00:00Z"/>
        <d v="2023-06-10T00:00:00Z"/>
        <d v="2023-12-07T00:00:00Z"/>
        <d v="2022-06-06T00:00:00Z"/>
        <d v="2024-01-14T00:00:00Z"/>
        <d v="2024-05-06T00:00:00Z"/>
        <d v="2023-10-14T00:00:00Z"/>
        <d v="2023-05-22T00:00:00Z"/>
        <d v="2023-06-12T00:00:00Z"/>
        <d v="2024-02-29T00:00:00Z"/>
        <d v="2023-07-23T00:00:00Z"/>
        <d v="2022-04-29T00:00:00Z"/>
        <d v="2023-10-19T00:00:00Z"/>
        <d v="2025-03-11T00:00:00Z"/>
        <d v="2024-02-19T00:00:00Z"/>
        <d v="2022-06-22T00:00:00Z"/>
        <d v="2023-08-06T00:00:00Z"/>
        <d v="2023-04-09T00:00:00Z"/>
        <d v="2023-09-28T00:00:00Z"/>
        <d v="2024-01-09T00:00:00Z"/>
        <d v="2023-11-27T00:00:00Z"/>
        <d v="2022-07-12T00:00:00Z"/>
        <d v="2023-05-06T00:00:00Z"/>
        <d v="2023-08-28T00:00:00Z"/>
        <d v="2024-04-09T00:00:00Z"/>
        <d v="2024-05-29T00:00:00Z"/>
        <d v="2023-05-11T00:00:00Z"/>
        <d v="2022-07-25T00:00:00Z"/>
        <d v="2024-06-15T00:00:00Z"/>
        <d v="2024-04-02T00:00:00Z"/>
        <d v="2022-04-16T00:00:00Z"/>
        <d v="2022-11-13T00:00:00Z"/>
        <d v="2023-12-08T00:00:00Z"/>
        <d v="2022-06-14T00:00:00Z"/>
        <d v="2024-11-07T00:00:00Z"/>
        <d v="2024-10-06T00:00:00Z"/>
        <d v="2023-01-24T00:00:00Z"/>
        <d v="2023-09-25T00:00:00Z"/>
        <d v="2023-10-31T00:00:00Z"/>
        <d v="2023-06-23T00:00:00Z"/>
        <d v="2022-11-27T00:00:00Z"/>
        <d v="2022-04-18T00:00:00Z"/>
        <d v="2024-04-01T00:00:00Z"/>
        <d v="2024-05-22T00:00:00Z"/>
        <d v="2023-08-25T00:00:00Z"/>
        <d v="2023-01-09T00:00:00Z"/>
        <d v="2022-10-08T00:00:00Z"/>
        <d v="2023-12-10T00:00:00Z"/>
        <d v="2022-11-20T00:00:00Z"/>
        <d v="2023-10-08T00:00:00Z"/>
        <d v="2023-02-13T00:00:00Z"/>
        <d v="2023-11-19T00:00:00Z"/>
        <d v="2022-09-10T00:00:00Z"/>
        <d v="2024-04-27T00:00:00Z"/>
        <d v="2022-12-11T00:00:00Z"/>
        <d v="2023-01-13T00:00:00Z"/>
        <d v="2023-09-30T00:00:00Z"/>
        <d v="2023-09-14T00:00:00Z"/>
        <d v="2022-08-15T00:00:00Z"/>
        <d v="2022-11-15T00:00:00Z"/>
        <d v="2024-03-25T00:00:00Z"/>
        <d v="2023-10-20T00:00:00Z"/>
        <d v="2024-02-03T00:00:00Z"/>
        <d v="2024-03-05T00:00:00Z"/>
        <d v="2023-02-06T00:00:00Z"/>
        <d v="2022-10-10T00:00:00Z"/>
        <d v="2023-12-14T00:00:00Z"/>
        <d v="2023-01-17T00:00:00Z"/>
        <d v="2023-04-28T00:00:00Z"/>
        <d v="2024-04-05T00:00:00Z"/>
        <d v="2024-04-18T00:00:00Z"/>
        <d v="2022-06-28T00:00:00Z"/>
        <d v="2022-10-22T00:00:00Z"/>
        <d v="2023-02-18T00:00:00Z"/>
        <d v="2024-03-19T00:00:00Z"/>
        <d v="2023-04-30T00:00:00Z"/>
        <d v="2024-03-23T00:00:00Z"/>
        <d v="2023-08-11T00:00:00Z"/>
        <d v="2023-04-04T00:00:00Z"/>
        <d v="2022-07-10T00:00:00Z"/>
        <d v="2023-06-20T00:00:00Z"/>
        <d v="2022-07-16T00:00:00Z"/>
        <d v="2022-09-05T00:00:00Z"/>
        <d v="2023-02-07T00:00:00Z"/>
        <d v="2024-05-27T00:00:00Z"/>
        <d v="2024-06-02T00:00:00Z"/>
        <d v="2024-06-16T00:00:00Z"/>
        <d v="2023-10-23T00:00:00Z"/>
        <d v="2023-02-05T00:00:00Z"/>
        <d v="2022-11-25T00:00:00Z"/>
        <d v="2023-05-27T00:00:00Z"/>
        <d v="2023-11-25T00:00:00Z"/>
        <d v="2023-09-23T00:00:00Z"/>
        <d v="2023-08-08T00:00:00Z"/>
        <d v="2023-12-04T00:00:00Z"/>
        <d v="2022-09-26T00:00:00Z"/>
        <d v="2022-09-03T00:00:00Z"/>
        <d v="2023-04-03T00:00:00Z"/>
        <d v="2024-01-01T00:00:00Z"/>
        <d v="2023-09-03T00:00:00Z"/>
        <d v="2023-03-28T00:00:00Z"/>
        <d v="2023-05-14T00:00:00Z"/>
        <d v="2022-07-17T00:00:00Z"/>
        <d v="2022-04-13T00:00:00Z"/>
        <d v="2023-04-11T00:00:00Z"/>
        <d v="2023-08-29T00:00:00Z"/>
        <d v="2023-06-18T00:00:00Z"/>
        <d v="2023-04-24T00:00:00Z"/>
        <d v="2023-05-07T00:00:00Z"/>
        <d v="2023-11-12T00:00:00Z"/>
        <d v="2023-03-07T00:00:00Z"/>
      </sharedItems>
    </cacheField>
    <cacheField name="Amount Received">
      <sharedItems containsDate="1" containsString="0" containsBlank="1" containsMixedTypes="1">
        <m/>
        <n v="53913.6"/>
        <n v="72576.0"/>
        <n v="35625.744"/>
        <n v="35683.2"/>
        <n v="36288.0"/>
        <n v="67392.0"/>
        <n v="44582.399999999994"/>
        <n v="39398.399999999994"/>
        <n v="20736.0"/>
        <n v="68428.8"/>
        <n v="28036.8"/>
        <n v="48580.56"/>
        <n v="29488.199999999997"/>
        <n v="37784.88"/>
        <n v="53978.399999999994"/>
        <n v="14154.0"/>
        <n v="64800.0"/>
        <n v="42309.7344"/>
        <n v="18636.5424"/>
        <n v="112455.0"/>
        <n v="64774.079999999994"/>
        <n v="67473.0"/>
        <n v="125949.95985599999"/>
        <n v="121800.0"/>
        <n v="41760.0"/>
        <n v="46980.0"/>
        <n v="39672.0"/>
        <n v="36540.0"/>
        <n v="17693.0"/>
        <n v="22940.819999999996"/>
        <n v="32387.039999999997"/>
        <n v="37191.0"/>
        <n v="58976.399999999994"/>
        <n v="16193.519999999999"/>
        <n v="19432.224"/>
        <n v="26989.199999999997"/>
        <n v="12262.56"/>
        <n v="66933.21599999999"/>
        <n v="41455.411199999995"/>
        <n v="41239.497599999995"/>
        <n v="57433.01759999999"/>
        <n v="28932.422399999996"/>
        <n v="35386.0"/>
        <n v="69272.27999999998"/>
        <n v="24830.064"/>
        <n v="85465.79999999999"/>
        <n v="21591.359999999997"/>
        <n v="25909.631999999998"/>
        <n v="134946.0"/>
        <n v="161935.19999999998"/>
        <n v="81867.23999999999"/>
        <n v="125949.6"/>
        <n v="11431.545552"/>
        <n v="69350.368752"/>
        <n v="27528.983999999997"/>
        <n v="69722.09999999999"/>
        <n v="26838.0"/>
        <n v="21546.0"/>
        <n v="159767.06759999998"/>
        <n v="43182.719999999994"/>
        <n v="76469.4"/>
        <n v="33466.60799999999"/>
        <n v="42103.151999999995"/>
        <n v="29148.335999999996"/>
        <n v="71971.559856"/>
        <n v="40499.993519999996"/>
        <n v="31860.0"/>
        <n v="47285.0784"/>
        <n v="55777.68"/>
        <n v="98285.67"/>
        <n v="25369.847999999994"/>
        <n v="24290.28"/>
        <n v="29688.119999999995"/>
        <n v="51840.0"/>
        <n v="36529.342416"/>
        <n v="41923.224"/>
        <n v="62974.8"/>
        <n v="40500.0"/>
        <n v="44550.0"/>
        <n v="46656.0"/>
        <n v="43205.399999999994"/>
        <n v="42313.66776"/>
        <n v="48718.744704"/>
        <n v="45125.94239999999"/>
        <n v="43712.068176"/>
        <n v="188924.4"/>
        <n v="27129.0"/>
        <n v="11875.248"/>
        <n v="15113.952"/>
        <n v="16533.58392"/>
        <n v="45360.0"/>
        <n v="13494.599999999999"/>
        <n v="25509.791999999998"/>
        <n v="116424.0"/>
        <n v="43848.0"/>
        <n v="24770.087999999996"/>
        <n v="97161.12"/>
        <n v="88670.0"/>
        <n v="31180.8"/>
        <n v="48321.0"/>
        <n v="34786.079999999994"/>
        <n v="32631.119999999995"/>
        <n v="30147.935999999994"/>
        <n v="83666.52"/>
        <n v="92842.848"/>
        <n v="69120.0"/>
        <n v="146880.0"/>
        <n v="46961.20799999999"/>
        <n v="57024.0"/>
        <n v="230636.15999999997"/>
        <n v="58613.4144"/>
        <n v="59183.6544"/>
        <n v="54294.105599999995"/>
        <n v="132054.1056"/>
        <n v="52226.0"/>
        <n v="73069.480512"/>
        <n v="49476.60144"/>
        <n v="47230.02043199999"/>
        <n v="67452.488208"/>
        <n v="47371.44383999999"/>
        <n v="90957.922272"/>
        <n v="83181.793968"/>
        <n v="39364.287983999995"/>
        <n v="52847.01273599999"/>
        <n v="89922.61656"/>
        <n v="61834.416335999995"/>
        <n v="184246.272"/>
        <n v="80913.62160000001"/>
        <n v="64060.485552"/>
        <n v="86398.90660799999"/>
        <n v="198662.10335999998"/>
        <n v="116865.39513599999"/>
        <n v="107161.158384"/>
        <n v="67342.282308"/>
        <n v="36705.312"/>
        <n v="58476.6"/>
        <n v="57217.10399999999"/>
        <n v="22098.75696"/>
        <n v="27678.0"/>
        <n v="32593.9572"/>
        <n v="44082.36"/>
        <n v="26773.286399999997"/>
        <n v="62614.943999999996"/>
        <n v="75569.76"/>
        <n v="24490.199999999997"/>
        <n v="35385.84"/>
        <n v="85285.87199999999"/>
        <n v="102558.95999999999"/>
        <n v="89964.0"/>
        <n v="179928.0"/>
        <n v="33984.0"/>
        <n v="70158.95999999999"/>
        <n v="70171.92"/>
        <n v="41023.583999999995"/>
        <n v="45341.85599999999"/>
        <n v="66096.0"/>
        <n v="34546.176"/>
        <n v="33453.0"/>
        <n v="81162.0"/>
        <n v="34425.0"/>
        <n v="19116.0"/>
        <d v="2023-12-28T00:00:00Z"/>
        <n v="116953.2"/>
        <n v="48980.4"/>
        <n v="39944.015999999996"/>
        <n v="59376.23999999999"/>
        <n v="51279.479999999996"/>
        <n v="61535.37599999999"/>
        <n v="80967.59999999999"/>
        <n v="17692.92"/>
        <n v="16513.392"/>
        <n v="172649.91239999997"/>
        <n v="47181.119999999995"/>
        <n v="46775.522304"/>
        <n v="40483.799999999996"/>
        <n v="38648.5344"/>
        <n v="29094.357599999996"/>
        <n v="32602.953599999993"/>
        <n v="57976.799999999996"/>
        <n v="28068.767999999996"/>
        <n v="49071.31362000001"/>
        <n v="90720.0"/>
        <n v="33790.4784"/>
        <n v="35985.6"/>
        <n v="71971.2"/>
        <n v="27945.3888"/>
        <n v="36833.06088"/>
        <n v="170931.59999999998"/>
        <n v="124150.32"/>
        <n v="121451.4"/>
        <n v="206917.19999999998"/>
        <n v="296881.2"/>
        <n v="224910.0"/>
        <n v="139444.19999999998"/>
        <n v="49480.2"/>
        <n v="61894.872144"/>
        <n v="47860.488143999995"/>
        <n v="31918.02768"/>
        <n v="19257.6"/>
        <n v="233780.45039999997"/>
        <n v="263918.39040000003"/>
        <n v="308900.39040000003"/>
        <n v="69038.37359999999"/>
        <n v="47447.0136"/>
        <n v="15675.32736"/>
        <n v="22131.143999999997"/>
        <n v="71850.23999999999"/>
        <n v="24829.0644"/>
        <n v="30283.0"/>
        <n v="56700.0"/>
        <n v="75225.0"/>
        <n v="97200.0"/>
        <n v="12954.599999999999"/>
        <n v="17273.088"/>
        <n v="102060.0"/>
        <n v="126131.04"/>
        <n v="57456.0"/>
        <n v="11795.279999999999"/>
        <n v="58026.78"/>
        <n v="52844.853599999995"/>
        <n v="25949.615999999998"/>
        <n v="32171.126399999997"/>
        <n v="136745.28"/>
        <n v="89064.36"/>
        <n v="76919.22"/>
        <n v="57070.9125"/>
        <n v="90683.71199999998"/>
        <n v="84746.088"/>
        <n v="140343.84"/>
        <n v="78808.46399999999"/>
        <n v="47556.049968"/>
        <n v="71791.272"/>
        <n v="23750.496"/>
        <n v="82566.95999999999"/>
        <n v="49660.128"/>
        <n v="51819.263999999996"/>
        <n v="81167.51999999999"/>
        <n v="52179.119999999995"/>
        <n v="39512.188799999996"/>
        <n v="40807.670399999995"/>
        <n v="45449.8128"/>
        <n v="26089.559999999998"/>
        <n v="28608.551999999996"/>
        <n v="22311.072"/>
        <n v="44982.0"/>
        <n v="16200.2673"/>
        <n v="94462.2"/>
        <n v="23590.559999999998"/>
        <n v="16848.0"/>
        <n v="27828.863999999998"/>
        <n v="38264.688"/>
        <n v="28988.399999999998"/>
        <n v="85069.95839999999"/>
        <n v="14034.383999999998"/>
        <n v="34186.32"/>
        <n v="60455.808"/>
        <n v="143942.4"/>
        <n v="242902.8"/>
        <n v="19462.212"/>
        <n v="18872.448"/>
        <n v="47500.992"/>
        <n v="48700.511999999995"/>
        <n v="54194.313599999994"/>
        <n v="31847.255999999998"/>
        <n v="29160.0"/>
        <n v="63180.0"/>
        <d v="2022-09-11T00:00:00Z"/>
        <n v="22680.0"/>
        <n v="52920.0"/>
        <n v="33026.784"/>
        <n v="43642.53599999999"/>
        <n v="44352.6"/>
        <n v="157437.0"/>
        <n v="29621.699999999997"/>
        <n v="30667.727999999996"/>
        <n v="130447.79999999999"/>
        <n v="269892.0"/>
        <n v="72900.0"/>
        <n v="148440.6"/>
        <n v="56677.31999999999"/>
        <n v="305877.6"/>
        <n v="78358.64399999999"/>
        <n v="38651.2"/>
        <n v="105707.7"/>
        <n v="18676.5264"/>
        <n v="117936.0"/>
        <n v="15334.0"/>
        <n v="38684.52"/>
        <n v="85383.03312"/>
        <n v="226852.6176"/>
        <n v="31752.0"/>
        <n v="18352.656"/>
        <n v="12954.815999999999"/>
        <n v="46691.316"/>
        <n v="61319.46239999999"/>
        <n v="55921.62239999999"/>
        <n v="48600.0"/>
        <d v="2022-06-12T00:00:00Z"/>
        <n v="32076.0"/>
        <n v="34020.0"/>
        <n v="32400.0"/>
        <n v="113400.0"/>
        <n v="52650.0"/>
        <n v="64776.868883999996"/>
        <n v="137700.0"/>
        <n v="22607.62"/>
        <n v="28284.681599999996"/>
        <n v="46242.215712"/>
        <n v="21384.0"/>
        <n v="22783.68"/>
        <n v="92099.025648"/>
        <n v="20871.647999999997"/>
        <n v="34330.26239999999"/>
        <n v="94829.25312000001"/>
        <n v="29931.0228"/>
        <n v="33827.183712"/>
        <n v="32624.0"/>
        <n v="12460.8"/>
        <n v="101479.39199999998"/>
        <n v="26550.0"/>
        <n v="31487.4"/>
        <n v="30587.76"/>
        <n v="42463.007999999994"/>
        <d v="2022-06-03T00:00:00Z"/>
        <n v="72331.05599999998"/>
        <n v="17992.8"/>
        <n v="48852.0"/>
        <n v="38880.0"/>
        <n v="34269.806592"/>
        <n v="36357.691104"/>
        <n v="32703.353423999997"/>
        <n v="55205.868816"/>
        <n v="91763.27999999998"/>
        <n v="30227.904"/>
        <n v="88464.59999999999"/>
        <n v="137611.6"/>
        <n v="28080.0"/>
        <n v="69092.352"/>
        <n v="18892.44"/>
        <n v="60480.0"/>
        <n v="106290.79999999999"/>
        <n v="58453.20935999999"/>
        <n v="106877.23199999999"/>
        <n v="15306.375"/>
        <n v="15918.629999999997"/>
        <n v="76470.119712"/>
        <n v="96628.0"/>
        <n v="22356.0"/>
        <n v="26669.327999999998"/>
        <n v="14154.336"/>
        <n v="58872.081743999996"/>
        <n v="97098.1452"/>
        <n v="14868.0"/>
        <n v="53753.48999999999"/>
        <n v="86095.54800000001"/>
        <n v="15930.0"/>
        <n v="29736.0"/>
        <n v="103458.959856"/>
        <n v="33286.68"/>
        <n v="51637.5"/>
        <n v="24669.1284"/>
        <n v="53172.45584"/>
        <n v="81930.57465600001"/>
        <n v="20199.417"/>
        <n v="51729.299999999996"/>
        <n v="41563.367999999995"/>
        <n v="53816.464799999994"/>
        <n v="118374.63119999999"/>
        <n v="26834.262"/>
        <n v="27214.109999999997"/>
        <n v="50739.69599999999"/>
        <n v="16992.0"/>
        <n v="11328.0"/>
        <n v="27702.0"/>
        <n v="21029.016"/>
        <n v="22833.0"/>
        <n v="12744.0"/>
        <n v="132786.864"/>
        <n v="40583.759999999995"/>
        <n v="41283.479999999996"/>
        <n v="30276.0"/>
        <n v="58976.0"/>
        <n v="14744.099999999999"/>
        <n v="57037.17599999999"/>
        <n v="55975.6008"/>
        <n v="51171.523199999996"/>
        <n v="20641.739999999998"/>
        <n v="143783.64"/>
        <n v="43038.7776"/>
        <n v="19972.007999999998"/>
        <n v="21051.575999999997"/>
        <n v="60995.592"/>
        <n v="29232.0"/>
        <n v="21240.0"/>
        <n v="30090.0"/>
        <n v="34452.0"/>
        <n v="46313.46719999999"/>
        <n v="22670.927999999996"/>
        <n v="23210.712"/>
        <n v="22401.036"/>
        <n v="42283.08"/>
        <n v="83964.59999999999"/>
        <n v="63891.1"/>
        <n v="40356.0"/>
        <n v="23629.5"/>
        <n v="82092.15"/>
        <n v="102436.24910399999"/>
        <n v="215913.59999999998"/>
        <n v="107956.79999999999"/>
        <n v="128499.98943599999"/>
        <n v="46631.93976"/>
        <n v="74706.1056"/>
        <n v="48982.968971999995"/>
        <n v="24740.1"/>
        <n v="95836.65"/>
        <n v="30923.2924"/>
        <n v="24300.0"/>
        <n v="19440.0"/>
        <n v="51408.0"/>
        <n v="41580.0"/>
        <n v="17954.0172"/>
        <n v="43470.0"/>
        <n v="54054.0"/>
        <n v="34904.592576"/>
        <n v="35986.319712000004"/>
        <n v="75570.479712"/>
        <n v="26992.79856"/>
        <n v="53979.209676"/>
        <n v="16850.399999999998"/>
        <n v="19824.0"/>
        <n v="72658.9248"/>
        <n v="46689.649999999994"/>
        <n v="241881.8752"/>
        <n v="235905.59999999998"/>
        <n v="50129.939999999995"/>
        <n v="72355.0464"/>
        <n v="92376.368"/>
        <n v="44781.280320000005"/>
        <n v="17787.6"/>
        <n v="121500.0"/>
        <n v="19419.0626"/>
        <n v="116620.0"/>
        <n v="77968.8"/>
        <n v="70200.0"/>
        <n v="55785.88799999999"/>
        <n v="31307.471999999998"/>
        <n v="79564.1616"/>
        <n v="83126.73599999999"/>
        <n v="37245.09599999999"/>
        <n v="133000.0"/>
        <n v="98960.4"/>
        <n v="28158.732"/>
        <n v="63774.0"/>
        <n v="38864.448"/>
        <n v="22672.007568"/>
        <n v="30875.644800000002"/>
        <n v="255150.0"/>
        <n v="129600.0"/>
        <n v="8996.4"/>
        <n v="353858.39999999997"/>
        <n v="120911.616"/>
        <n v="28308.672"/>
        <n v="23390.64"/>
        <n v="86365.43999999999"/>
        <n v="48235.5"/>
        <n v="17812.872"/>
        <n v="10795.679999999998"/>
        <n v="99039.29842800001"/>
        <n v="62975.60967599999"/>
        <n v="278968.01814"/>
        <n v="131964.14322"/>
        <n v="76512.0496"/>
        <n v="93922.41599999998"/>
        <n v="101515.37759999999"/>
        <n v="106013.57759999999"/>
        <n v="25045.9776"/>
        <n v="56533.3776"/>
        <n v="97017.1776"/>
        <n v="72367.0416"/>
        <n v="70027.9776"/>
        <n v="25945.6176"/>
        <n v="110115.93599999999"/>
        <n v="73626.5376"/>
        <n v="34942.0176"/>
        <n v="72726.8976"/>
        <n v="69128.3376"/>
        <n v="30443.8176"/>
        <n v="39980.001599999996"/>
        <n v="43327.382112"/>
        <n v="60069.59999999999"/>
        <n v="92303.064"/>
        <n v="46381.439999999995"/>
        <n v="36489.3984"/>
        <n v="72511.2"/>
        <n v="15743.7"/>
        <n v="29238.3"/>
        <n v="33736.5"/>
        <n v="28338.659999999996"/>
        <n v="21870.0"/>
        <n v="46182.11976"/>
        <n v="62159.006447999986"/>
        <n v="94498.54545599999"/>
        <n v="72115.1424"/>
        <n v="56700.647999999994"/>
        <n v="51612.22799999999"/>
        <n v="26341.199999999997"/>
        <n v="55404.0"/>
        <n v="36777.283200000005"/>
        <n v="40015.987199999996"/>
        <n v="32437.019999999997"/>
        <n v="72059.99446799999"/>
        <n v="49369.72420799999"/>
        <n v="21231.503999999997"/>
        <n v="55983.15777599999"/>
        <n v="35085.96"/>
        <n v="31487.759855999993"/>
        <n v="32836.86"/>
        <n v="41473.404"/>
        <n v="23696.5176"/>
        <n v="22347.0576"/>
        <n v="18000.89676"/>
        <n v="37801.43337599999"/>
        <n v="17914.081499999997"/>
        <n v="21894.9885"/>
        <n v="36450.0"/>
        <n v="31235.000999999997"/>
        <n v="43366.6464"/>
        <n v="44046.37439999999"/>
        <n v="36565.367999999995"/>
        <n v="15333.863999999998"/>
        <n v="20051.976"/>
        <n v="49540.17599999999"/>
        <n v="25964.689968"/>
        <n v="12974.807999999999"/>
        <n v="12115.0"/>
        <n v="24535.78176"/>
        <n v="19468.60944"/>
        <n v="19712.111999999997"/>
        <n v="81534.873"/>
        <n v="61182.357264"/>
        <n v="41584.95936000001"/>
        <n v="38893.866228000006"/>
        <n v="36750.65385599999"/>
        <n v="157270.4"/>
        <n v="62208.0"/>
        <n v="37173.1248"/>
        <n v="47231.1"/>
        <n v="118458.837504"/>
        <n v="104808.06"/>
        <n v="72471.0"/>
        <n v="29598.156"/>
        <n v="63771.0"/>
        <n v="73950.0"/>
        <n v="120960.0"/>
        <n v="42507.99"/>
        <n v="56137.53599999999"/>
        <n v="77728.896"/>
        <n v="89964.71971199999"/>
        <n v="117756.488556"/>
        <n v="38234.7"/>
        <n v="168682.5"/>
        <n v="92213.09999999999"/>
        <n v="98894.906208"/>
        <n v="197920.8"/>
        <n v="27216.0"/>
        <n v="23392.5408"/>
        <n v="30481.92"/>
        <n v="31000.32"/>
        <n v="37260.0"/>
        <n v="21772.8"/>
        <n v="20511.791999999998"/>
        <n v="24884.042399999995"/>
        <n v="25053.3"/>
        <n v="34222.30559999999"/>
        <n v="32284.8"/>
        <n v="17107.2"/>
        <n v="44928.0"/>
        <n v="17625.6"/>
        <n v="25920.0"/>
        <n v="103458.59999999999"/>
        <n v="58296.67199999999"/>
        <n v="10886.4"/>
        <n v="27641.736"/>
        <n v="22411.032"/>
        <n v="73226.7"/>
        <n v="35207.0"/>
        <n v="44232.299999999996"/>
        <n v="68805.8"/>
        <n v="40058.296936"/>
        <n v="105984.55999999998"/>
        <n v="98675.57397600001"/>
        <n v="34388.559072"/>
        <n v="33176.564064"/>
        <n v="46347.29366399999"/>
        <n v="30987.919871999995"/>
        <n v="19837.062"/>
        <n v="20241.899999999998"/>
        <n v="42058.17"/>
        <n v="54293.274000000005"/>
        <n v="25617.249"/>
        <n v="26314.469999999998"/>
        <n v="43969.905"/>
        <n v="53519.0"/>
        <n v="25189.92"/>
        <n v="46421.424"/>
        <n v="19051.199999999997"/>
        <n v="18337.2"/>
        <n v="186300.0"/>
        <n v="123120.0"/>
        <n v="30930.75"/>
        <n v="64874.03999999999"/>
        <n v="41004.0"/>
        <n v="67917.87198"/>
        <n v="58134.7368"/>
        <n v="41698.314"/>
        <n v="57486.99599999999"/>
        <n v="25099.956"/>
        <n v="36435.42"/>
        <n v="91965.699"/>
        <n v="73095.75"/>
        <n v="68417.981856"/>
        <n v="35025.864047999996"/>
        <n v="27205.113599999997"/>
        <n v="29364.249599999996"/>
        <n v="25693.718399999998"/>
        <n v="52628.939999999995"/>
        <n v="26233.502399999998"/>
        <n v="89999.62574399999"/>
        <n v="19475.40672"/>
        <n v="67203.108"/>
        <n v="34411.229999999996"/>
        <n v="129997.97999999998"/>
        <n v="38459.61"/>
        <n v="31172.525999999998"/>
        <n v="175429.8"/>
        <n v="98960.759856"/>
        <n v="47628.0"/>
        <n v="17841.6"/>
        <n v="55342.0"/>
        <n v="37270.799999999996"/>
        <n v="24597.95688"/>
        <n v="19074.367199999997"/>
        <n v="44521.244999999995"/>
        <n v="11335.463999999998"/>
        <n v="20092.0"/>
        <n v="41383.439999999995"/>
        <n v="22491.0"/>
        <n v="77355.324"/>
        <n v="22893.0"/>
        <n v="31320.0"/>
        <n v="44544.0"/>
        <n v="39285.47951999999"/>
        <n v="67354.24751999999"/>
        <n v="147738.88079999998"/>
        <n v="31718.399999999998"/>
        <n v="24921.6"/>
        <n v="37760.0"/>
        <n v="9440.0"/>
        <n v="22656.0"/>
        <n v="29030.399999999998"/>
        <n v="23846.399999999998"/>
        <n v="47680.92"/>
        <n v="42966.806399999994"/>
        <n v="79287.179184"/>
        <n v="54195.674399999996"/>
        <n v="40896.12239999999"/>
        <n v="38996.1864"/>
        <n v="36146.2824"/>
        <n v="45645.9624"/>
        <n v="31396.442399999993"/>
        <n v="153838.44"/>
        <n v="56227.5"/>
        <n v="107694.464976"/>
        <n v="24157.0"/>
        <n v="33040.0"/>
        <n v="77140.0"/>
        <n v="359856.0"/>
        <n v="24496.477487999997"/>
        <n v="76628.63627999999"/>
        <n v="60275.88"/>
        <n v="336825.21599999996"/>
        <n v="92003.184"/>
        <n v="24832.223135999993"/>
        <n v="37874.844000000005"/>
        <n v="126188.274492"/>
        <n v="44982.359855999995"/>
        <n v="27723.306239999998"/>
        <n v="62975.88"/>
        <n v="32710.9104"/>
        <n v="167099.8"/>
        <n v="46061.927855999995"/>
        <n v="44083.079712"/>
        <n v="31037.58"/>
        <n v="31038.659568000003"/>
        <n v="70623.179424"/>
        <n v="61175.879856"/>
        <n v="62975.51971199999"/>
        <n v="50450.37177599999"/>
        <n v="19648.1376"/>
        <n v="26816.469119999994"/>
        <n v="76532.7528"/>
        <n v="63223.820351999995"/>
        <n v="26088.840287999996"/>
        <n v="18634.963032"/>
        <d v="2024-01-07T00:00:00Z"/>
        <n v="25989.264"/>
        <n v="27106.487999999998"/>
        <n v="115776.74077199999"/>
        <n v="108060.70842"/>
        <n v="35149.9344"/>
        <n v="152938.8"/>
        <n v="68012.784"/>
        <n v="24398.236799999995"/>
        <n v="101441.60712"/>
        <n v="38756.4912"/>
        <n v="10579.766399999999"/>
        <n v="14250.297599999998"/>
        <n v="67639.6"/>
        <n v="86965.2"/>
        <n v="173930.4"/>
        <n v="164267.59999999998"/>
        <n v="36742.017312"/>
        <n v="38434.420079999996"/>
        <n v="174890.016"/>
        <n v="112221.0936"/>
        <n v="32115.37"/>
        <n v="62794.872"/>
        <n v="31091.5584"/>
        <n v="17393.039999999997"/>
        <n v="53330.659199999995"/>
        <n v="35330.795360000004"/>
        <n v="30150.53496"/>
        <n v="82487.63174399998"/>
        <n v="60355.318212"/>
        <n v="27993.6"/>
        <n v="33696.0"/>
        <n v="79833.59999999999"/>
        <n v="48729.6"/>
        <n v="77760.0"/>
        <n v="48107.52"/>
        <n v="59097.6"/>
        <n v="101520.0"/>
        <n v="96940.79999999999"/>
        <n v="69465.59999999999"/>
        <n v="58320.0"/>
        <n v="40824.0"/>
        <n v="174960.0"/>
        <n v="69984.0"/>
        <n v="100440.0"/>
        <n v="39674.124"/>
        <n v="123250.68"/>
        <n v="37065.168"/>
        <n v="172730.87999999998"/>
        <n v="27888.84"/>
        <n v="30047.975999999995"/>
        <n v="40843.655999999995"/>
        <n v="27684.801648"/>
        <n v="93506.4"/>
        <n v="45684.0"/>
        <n v="31590.0"/>
        <n v="12594.96"/>
        <n v="30909.6"/>
        <n v="27034.559999999998"/>
        <n v="30663.359999999997"/>
        <d v="2022-11-10T00:00:00Z"/>
        <n v="111375.0"/>
        <n v="104692.5"/>
        <n v="71280.0"/>
        <n v="22505.04"/>
        <n v="19569.6"/>
        <n v="48114.0"/>
        <n v="26244.0"/>
        <n v="41796.0"/>
        <n v="64929.59999999999"/>
        <n v="106553.3616"/>
        <n v="74490.19199999998"/>
        <n v="74220.3"/>
        <n v="33971.0"/>
        <n v="28006.332983999997"/>
        <n v="56383.677504"/>
        <n v="16524.0"/>
        <n v="23600.3894"/>
        <n v="43545.6"/>
        <n v="52358.399999999994"/>
        <n v="60445.43999999999"/>
        <n v="16070.399999999998"/>
        <n v="41472.0"/>
        <n v="32140.799999999996"/>
        <n v="95040.0"/>
        <n v="37324.799999999996"/>
        <n v="46448.63999999999"/>
        <n v="30228.119999999995"/>
        <n v="17496.0"/>
        <n v="94543.16759999999"/>
        <n v="87849.84599999999"/>
        <n v="91043.568"/>
        <n v="71116.54199999999"/>
        <n v="43779.18132"/>
        <n v="75785.6736"/>
        <n v="122014.57464"/>
        <n v="72491.19192"/>
        <n v="63441.893088"/>
        <n v="43362.648"/>
        <n v="84672.0"/>
        <n v="70761.59999999999"/>
        <n v="73710.0"/>
        <n v="142506.60479999997"/>
        <n v="60481.209599999995"/>
        <n v="29937.977999999996"/>
        <n v="45057.9696"/>
        <n v="33034.7808"/>
        <n v="34636.13999999999"/>
        <n v="19882.043999999998"/>
        <n v="34816.068"/>
        <n v="19792.08"/>
        <n v="46781.28"/>
        <n v="38653.93224"/>
        <n v="38418.22656"/>
        <n v="29968.807679999998"/>
        <n v="34402.9"/>
        <n v="22778.8848"/>
        <n v="73176.71759999999"/>
        <n v="123700.5"/>
        <n v="36446.21568"/>
        <n v="105840.0"/>
        <n v="37800.0"/>
        <n v="105545.7648"/>
        <n v="47534.998391999994"/>
        <n v="113795.46359999999"/>
        <n v="30391.199999999997"/>
        <n v="32446.236312"/>
        <n v="52898.831999999995"/>
        <n v="34762.0896"/>
        <n v="44802.072"/>
        <n v="27127.384703999996"/>
        <n v="35985.689964"/>
        <n v="107956.97992799999"/>
        <n v="179928.359856"/>
        <n v="76469.489964"/>
        <n v="71971.379928"/>
        <n v="76815.58147199999"/>
        <n v="42902.831999999995"/>
        <n v="24883.199999999997"/>
        <n v="22809.6"/>
        <n v="33177.6"/>
        <n v="52863.6696"/>
        <n v="24360.0"/>
        <n v="38976.0"/>
        <n v="48720.0"/>
        <n v="36124.504415999996"/>
        <n v="77165.361504"/>
        <n v="62974.44014399999"/>
        <n v="20725.0"/>
        <n v="58480.19856"/>
        <n v="64774.79971199999"/>
        <n v="45881.63999999999"/>
        <n v="52179.030036000004"/>
        <n v="44990.9964"/>
        <n v="109349.44271999999"/>
        <n v="20961.971856"/>
        <n v="39890.0376"/>
        <n v="42757.46017199999"/>
        <n v="59557.787352"/>
        <n v="17834.46336"/>
        <n v="34986.0"/>
        <n v="31987.2"/>
        <n v="38349.673991999996"/>
        <n v="34198.555104"/>
        <n v="31668.587495999996"/>
        <n v="48755.719908"/>
        <n v="44958.60936"/>
        <n v="39584.16"/>
        <n v="73410.624"/>
        <n v="27408.792096"/>
        <n v="39157.730639999994"/>
        <n v="36165.52799999999"/>
        <n v="24787.191155999997"/>
        <n v="108864.0"/>
        <n v="226800.0"/>
        <n v="29261.690639999997"/>
        <n v="49147.0"/>
        <n v="159991.97759999998"/>
        <n v="52108.799999999996"/>
        <n v="31152.0"/>
        <n v="37785.0"/>
        <n v="19435.0"/>
        <n v="28070.0"/>
        <n v="55784.877120000005"/>
        <n v="37428.479999999996"/>
        <n v="30767.039999999997"/>
        <n v="34369.92"/>
        <n v="234900.0"/>
        <n v="35251.2"/>
        <n v="30497.471999999998"/>
        <n v="42641.3376"/>
        <n v="26956.8"/>
        <n v="54786.93119999999"/>
        <n v="50739.177599999995"/>
        <n v="31104.0"/>
        <n v="42695.424"/>
        <n v="34587.648"/>
        <n v="30240.0"/>
        <n v="38672.63999999999"/>
        <n v="38361.6"/>
        <n v="50801.03999999999"/>
        <n v="368064.0"/>
        <n v="39728.102399999996"/>
        <n v="34183.0"/>
        <n v="42768.0"/>
        <n v="17236.8"/>
        <n v="41634.0"/>
        <n v="30828.635277999998"/>
        <n v="21826.0"/>
        <n v="24431.0"/>
        <n v="23357.983067999998"/>
        <n v="163666.82707200001"/>
        <n v="214306.55999999997"/>
        <n v="163463.96159999998"/>
        <n v="233906.4"/>
        <n v="23364.0"/>
        <n v="78718.5"/>
        <n v="69842.65176"/>
        <n v="25031.746628"/>
        <n v="42427.022399999994"/>
        <n v="45287.8776"/>
        <n v="32333.061599999997"/>
        <n v="115123.68"/>
        <n v="114006.85199999998"/>
        <n v="23449.5"/>
        <n v="38029.5"/>
        <n v="38223.899999999994"/>
        <n v="86065.73999999999"/>
        <n v="10692.0"/>
        <n v="31419.9"/>
        <n v="34335.9"/>
        <n v="39649.824"/>
        <n v="33169.5"/>
        <n v="52501.60799999999"/>
        <n v="54000.01"/>
        <n v="97662.915"/>
        <d v="2023-05-20T00:00:00Z"/>
        <n v="63118.569599999995"/>
        <n v="25655.356799999998"/>
        <n v="38102.399999999994"/>
        <n v="101088.0"/>
        <n v="200880.0"/>
        <n v="29402.03448"/>
        <n v="52654.86"/>
        <n v="68234.4"/>
        <n v="46461.6"/>
        <n v="33546.96"/>
        <n v="46341.80585999999"/>
        <n v="46341.83194955999"/>
        <n v="73842.4512"/>
        <n v="30011.990400000002"/>
        <n v="66609.34559999999"/>
        <n v="59493.193199999994"/>
        <n v="44822.064"/>
        <n v="31568.727456"/>
        <n v="25999.596"/>
        <n v="31945.55"/>
        <n v="50803.2"/>
        <n v="152939.15985599998"/>
        <n v="40221.10511999999"/>
        <n v="68117.742"/>
        <n v="70550.51849999999"/>
        <n v="87579.954"/>
        <n v="386845.19999999995"/>
        <n v="73080.0"/>
        <n v="54918.0"/>
        <n v="204973.97759999998"/>
        <n v="64783.79611199999"/>
        <n v="57163.1256"/>
        <n v="23966.409599999995"/>
        <n v="62975.0"/>
        <n v="90079.15392000001"/>
        <n v="90122.33664"/>
        <n v="89965.79927999999"/>
        <n v="48666.92544"/>
        <n v="64828.05840000001"/>
        <n v="70771.68"/>
        <n v="51639.335999999996"/>
        <n v="50379.84"/>
        <n v="29045.777039999994"/>
        <n v="44964.00719999999"/>
        <d v="2022-12-05T00:00:00Z"/>
        <n v="47071.32393599999"/>
        <n v="26698.61628"/>
        <n v="71251.488"/>
        <n v="52359.047999999995"/>
        <n v="115603.73999999999"/>
        <n v="15000.0"/>
        <n v="20760.09264"/>
        <n v="58476.959855999994"/>
        <n v="43228.06185599999"/>
        <n v="38924.424"/>
        <n v="57576.95999999999"/>
        <n v="193422.59999999998"/>
        <n v="50523.7824"/>
        <n v="86808.06288"/>
        <n v="39416.107248"/>
        <n v="127399.81967999999"/>
        <n v="47620.824047999995"/>
        <n v="24074.3664"/>
        <n v="29472.2064"/>
        <n v="18662.399999999998"/>
        <n v="34560.0"/>
        <n v="27648.0"/>
        <n v="29277.88416"/>
        <n v="40303.872"/>
        <n v="114480.08964"/>
        <n v="77944.8096"/>
        <n v="43398.633599999994"/>
        <n v="59160.32639999999"/>
        <n v="55103.30985599999"/>
        <n v="48191.0"/>
        <n v="40457.0"/>
        <n v="27477.794484000002"/>
        <n v="238404.59999999998"/>
        <n v="27129.143999999997"/>
        <n v="52488.0"/>
        <n v="72007.18560000001"/>
        <n v="68648.5296"/>
        <n v="26881.243199999997"/>
        <n v="42750.8928"/>
        <n v="69087.943764"/>
        <n v="38638.08"/>
        <n v="318193.6716"/>
        <n v="48697.2"/>
        <n v="22224.78"/>
        <n v="50544.0"/>
        <n v="26260.523999999998"/>
        <n v="44566.2"/>
        <n v="24154.199999999997"/>
        <n v="29742.098399999995"/>
        <n v="16329.599999999999"/>
        <n v="16821.3024"/>
        <n v="30223.0"/>
        <n v="55327.86"/>
        <n v="69002.74785599999"/>
        <n v="31829.263199999998"/>
        <n v="25950.500646"/>
        <n v="31060.904"/>
        <n v="79215.084"/>
        <n v="40580.038799999995"/>
        <n v="51890.716799999995"/>
        <n v="62524.9152"/>
        <n v="87678.8928"/>
        <n v="60567.004799999995"/>
        <n v="51890.544"/>
        <n v="55157.112"/>
        <n v="265279.99554"/>
        <n v="234276.06207599997"/>
        <n v="13288.212"/>
        <n v="68850.0"/>
        <n v="59484.19679999999"/>
        <d v="2023-10-29T00:00:00Z"/>
        <n v="44262.28799999999"/>
        <d v="2023-11-12T00:00:00Z"/>
        <d v="2024-01-27T00:00:00Z"/>
        <d v="2024-02-22T00:00:00Z"/>
        <d v="2024-03-09T00:00:00Z"/>
        <n v="33419.96"/>
        <n v="66419.341632"/>
        <n v="90055.76328"/>
        <n v="26780.843376000004"/>
        <n v="34955.332272"/>
        <n v="36107.051400000004"/>
        <n v="40341.0"/>
        <n v="131707.296"/>
        <n v="35895.636"/>
        <n v="26449.415999999997"/>
        <n v="33855.252479999996"/>
        <n v="105300.0"/>
        <n v="113138.72639999999"/>
        <n v="183850.4304"/>
        <n v="174422.2032"/>
        <n v="63874.43999999999"/>
        <n v="84066.36"/>
        <n v="30842.80794"/>
        <n v="72870.84"/>
        <n v="33048.0"/>
        <n v="59826.06"/>
        <n v="59592.15359999999"/>
        <n v="56497.392"/>
        <n v="54275.2812"/>
        <n v="143960.3928"/>
        <n v="26665.329599999997"/>
        <n v="65713.30416"/>
        <n v="136080.0"/>
        <n v="14139.102096"/>
        <n v="39720.185568"/>
        <n v="25380.64368"/>
        <n v="27259.091999999997"/>
        <n v="18868.869"/>
        <n v="53460.0"/>
        <n v="20891.034"/>
        <n v="19879.425"/>
        <n v="21396.878999999997"/>
        <n v="35915.4"/>
        <n v="166433.4"/>
        <n v="19252.296000000002"/>
        <n v="71071.56"/>
        <n v="54158.327999999994"/>
        <n v="46241.49599999999"/>
        <n v="24250.0"/>
        <n v="35755.29216"/>
        <n v="75146.56934399999"/>
        <n v="29426.864544000004"/>
        <n v="61090.114176"/>
        <n v="88362.6408"/>
        <n v="31847.256"/>
        <n v="16517.3904"/>
        <n v="68372.64"/>
        <n v="65223.899999999994"/>
        <n v="89980.19352"/>
        <n v="76481.185284"/>
        <n v="150730.453692"/>
        <n v="79168.32"/>
        <n v="91853.244"/>
        <n v="84206.30399999999"/>
        <n v="89381.752992"/>
        <n v="58408.947071999995"/>
        <n v="14580.0"/>
        <n v="66167.08257599999"/>
        <n v="23165.909928"/>
        <n v="15107.474591999997"/>
        <n v="23749.199999999997"/>
        <n v="180603.08985599998"/>
        <n v="12960.21384"/>
        <n v="15120.429408"/>
        <n v="42732.899999999994"/>
        <n v="36500.0"/>
        <n v="74670.12"/>
        <n v="41560.2144"/>
        <n v="101606.4"/>
        <n v="98240.688"/>
        <n v="25153.9344"/>
        <n v="30659.731199999995"/>
        <n v="63774.479999999996"/>
        <n v="69572.15999999999"/>
        <n v="41644.799999999996"/>
        <n v="19341.503999999997"/>
        <n v="54734.097599999994"/>
        <n v="28176.724799999996"/>
        <n v="52099.2"/>
        <n v="47077.2"/>
        <n v="46652.112"/>
        <n v="44799.479999999996"/>
        <n v="49805.28"/>
        <n v="52708.644"/>
        <n v="25272.0"/>
        <n v="39366.0"/>
        <n v="67432.5"/>
        <n v="70713.0"/>
        <n v="32853.6"/>
        <n v="57393.703332"/>
        <n v="54432.0"/>
        <n v="71004.59999999999"/>
        <n v="23000.796"/>
        <n v="46331.46"/>
        <n v="73420.62"/>
        <n v="194880.0"/>
        <n v="40600.0"/>
        <n v="58060.799999999996"/>
        <n v="139534.164"/>
        <n v="37546.565364"/>
        <n v="35249.514552"/>
        <n v="30655.592856"/>
        <n v="32952.55370399999"/>
        <n v="323870.39999999997"/>
        <n v="195366.81600000002"/>
        <n v="324803.51999999996"/>
        <n v="540165.024"/>
        <n v="68040.0"/>
      </sharedItems>
    </cacheField>
    <cacheField name="Franchisee Share" numFmtId="1">
      <sharedItems containsSemiMixedTypes="0" containsString="0" containsNumber="1">
        <n v="18742.5"/>
        <n v="37440.0"/>
        <n v="50400.0"/>
        <n v="24740.100000000002"/>
        <n v="25200.0"/>
        <n v="46800.0"/>
        <n v="30960.0"/>
        <n v="27360.0"/>
        <n v="14400.0"/>
        <n v="47520.0"/>
        <n v="19800.0"/>
        <n v="18000.0"/>
        <n v="33736.5"/>
        <n v="15750.0"/>
        <n v="26239.5"/>
        <n v="37485.0"/>
        <n v="8996.400000000001"/>
        <n v="15743.699999999999"/>
        <n v="45000.0"/>
        <n v="29381.760000000002"/>
        <n v="11845.26"/>
        <n v="78093.75"/>
        <n v="44982.0"/>
        <n v="46856.25"/>
        <n v="87465.24990000001"/>
        <n v="78750.0"/>
        <n v="27000.0"/>
        <n v="30375.0"/>
        <n v="25650.0"/>
        <n v="23625.0"/>
        <n v="11245.5"/>
        <n v="15931.125"/>
        <n v="22491.0"/>
        <n v="23840.46"/>
        <n v="15027.736499999999"/>
        <n v="13494.599999999999"/>
        <n v="7794.0"/>
        <n v="46481.399999999994"/>
        <n v="28788.48"/>
        <n v="28638.54"/>
        <n v="39884.04"/>
        <n v="20091.96"/>
        <n v="48105.75"/>
        <n v="17243.1"/>
        <n v="59351.25"/>
        <n v="14994.0"/>
        <n v="17992.800000000003"/>
        <n v="93712.5"/>
        <n v="112455.0"/>
        <n v="56852.25"/>
        <n v="87465.0"/>
        <n v="7938.5733"/>
        <n v="48159.9783"/>
        <n v="19117.35"/>
        <n v="48418.125"/>
        <n v="19968.75"/>
        <n v="16031.25"/>
        <n v="18637.5"/>
        <n v="14962.5"/>
        <n v="42000.0"/>
        <n v="19687.5"/>
        <n v="110949.35250000001"/>
        <n v="29988.0"/>
        <n v="53103.75"/>
        <n v="23240.699999999997"/>
        <n v="29238.300000000003"/>
        <n v="20241.9"/>
        <n v="49980.24990000001"/>
        <n v="28124.995499999997"/>
        <n v="38734.5"/>
        <n v="32836.86"/>
        <n v="68253.9375"/>
        <n v="16875.0"/>
        <n v="17617.949999999997"/>
        <n v="16868.25"/>
        <n v="20616.75"/>
        <n v="36000.0"/>
        <n v="25367.598899999997"/>
        <n v="29113.350000000002"/>
        <n v="43732.5"/>
        <n v="28125.0"/>
        <n v="30937.5"/>
        <n v="32400.0"/>
        <n v="30003.75"/>
        <n v="29384.4915"/>
        <n v="33832.461599999995"/>
        <n v="31337.46"/>
        <n v="30355.602900000005"/>
        <n v="131197.5"/>
        <n v="8246.7"/>
        <n v="10495.8"/>
        <n v="11481.6555"/>
        <n v="31500.0"/>
        <n v="9371.25"/>
        <n v="16493.4"/>
        <n v="80850.0"/>
        <n v="30450.0"/>
        <n v="67473.0"/>
        <n v="57330.0"/>
        <n v="20160.0"/>
        <n v="34125.0"/>
        <n v="18900.0"/>
        <n v="22660.5"/>
        <n v="19492.199999999997"/>
        <n v="58101.75"/>
        <n v="64474.200000000004"/>
        <n v="48000.0"/>
        <n v="102000.0"/>
        <n v="32611.949999999997"/>
        <n v="39600.0"/>
        <n v="160164.0"/>
        <n v="40703.76"/>
        <n v="41099.76"/>
        <n v="43884.0"/>
        <n v="37704.24"/>
        <n v="91704.24"/>
        <n v="38984.399999999994"/>
        <n v="50742.6948"/>
        <n v="34358.751"/>
        <n v="32798.6253"/>
        <n v="46842.005699999994"/>
        <n v="32896.835999999996"/>
        <n v="63165.2238"/>
        <n v="57765.1347"/>
        <n v="27336.3111"/>
        <n v="36699.314399999996"/>
        <n v="62446.2615"/>
        <n v="42940.566900000005"/>
        <n v="127948.79999999999"/>
        <n v="56190.015"/>
        <n v="44486.448300000004"/>
        <n v="59999.240699999995"/>
        <n v="137959.794"/>
        <n v="81156.5244"/>
        <n v="74417.4711"/>
        <n v="46765.473825"/>
        <n v="92912.5701"/>
        <n v="15331.365"/>
        <n v="25489.800000000003"/>
        <n v="40608.75"/>
        <n v="39734.100000000006"/>
        <n v="15346.358999999999"/>
        <n v="19510.9425"/>
        <n v="22634.6925"/>
        <n v="30612.75"/>
        <n v="18592.56"/>
        <n v="23990.4"/>
        <n v="43482.600000000006"/>
        <n v="52479.0"/>
        <n v="59226.299999999996"/>
        <n v="71221.5"/>
        <n v="62475.0"/>
        <n v="124950.0"/>
        <n v="21600.0"/>
        <n v="48721.5"/>
        <n v="48730.5"/>
        <n v="28488.600000000002"/>
        <n v="36360.45"/>
        <n v="31487.399999999998"/>
        <n v="45900.0"/>
        <n v="56362.5"/>
        <n v="23906.25"/>
        <n v="12150.0"/>
        <n v="29431.350000000002"/>
        <n v="81217.5"/>
        <n v="27738.899999999998"/>
        <n v="41233.5"/>
        <n v="35610.75"/>
        <n v="42732.899999999994"/>
        <n v="56227.5"/>
        <n v="10120.95"/>
        <n v="119895.77249999999"/>
        <n v="25074.34125"/>
        <n v="32483.0016"/>
        <n v="28113.75"/>
        <n v="26839.260000000002"/>
        <n v="20204.415"/>
        <n v="22640.94"/>
        <n v="34077.301125000005"/>
        <n v="63000.0"/>
        <n v="23465.61"/>
        <n v="24990.0"/>
        <n v="49980.0"/>
        <n v="19406.52"/>
        <n v="25578.5145"/>
        <n v="118702.5"/>
        <n v="86215.5"/>
        <n v="84341.25"/>
        <n v="143692.5"/>
        <n v="206167.5"/>
        <n v="156187.5"/>
        <n v="96836.25"/>
        <n v="34361.25"/>
        <n v="42982.5501"/>
        <n v="33236.4501"/>
        <n v="20286.881999999998"/>
        <n v="12240.0"/>
        <n v="162347.535"/>
        <n v="183276.66"/>
        <n v="214514.16"/>
        <n v="20991.6"/>
        <n v="47943.315"/>
        <n v="32949.315"/>
        <n v="10885.644"/>
        <n v="15368.849999999999"/>
        <n v="49896.0"/>
        <n v="15781.185000000001"/>
        <n v="39375.0"/>
        <n v="53437.5"/>
        <n v="47812.5"/>
        <n v="51975.0"/>
        <n v="67500.0"/>
        <n v="8996.25"/>
        <n v="11995.2"/>
        <n v="70875.0"/>
        <n v="87591.0"/>
        <n v="39900.0"/>
        <n v="7497.0"/>
        <n v="40296.375"/>
        <n v="36697.815"/>
        <n v="22341.06"/>
        <n v="94962.0"/>
        <n v="61850.25"/>
        <n v="53416.125"/>
        <n v="39632.578125"/>
        <n v="62974.799999999996"/>
        <n v="58851.450000000004"/>
        <n v="97461.0"/>
        <n v="54728.100000000006"/>
        <n v="33025.034700000004"/>
        <n v="49855.049999999996"/>
        <n v="34486.2"/>
        <n v="35985.600000000006"/>
        <n v="27439.02"/>
        <n v="28338.659999999996"/>
        <n v="31562.370000000003"/>
        <n v="18117.75"/>
        <n v="19867.050000000003"/>
        <n v="15493.800000000001"/>
        <n v="31237.5"/>
        <n v="11250.185625"/>
        <n v="65598.75"/>
        <n v="11700.0"/>
        <n v="22500.0"/>
        <n v="59076.36"/>
        <n v="9746.099999999999"/>
        <n v="23740.5"/>
        <n v="41983.2"/>
        <n v="99960.0"/>
        <n v="168682.5"/>
        <n v="12370.050000000001"/>
        <n v="32986.8"/>
        <n v="37634.94"/>
        <n v="20250.0"/>
        <n v="43875.0"/>
        <n v="22680.0"/>
        <n v="36750.0"/>
        <n v="28676.25"/>
        <n v="109331.25"/>
        <n v="20570.625"/>
        <n v="74970.0"/>
        <n v="90588.75"/>
        <n v="187425.0"/>
        <n v="50625.0"/>
        <n v="103083.75"/>
        <n v="39359.25"/>
        <n v="212415.0"/>
        <n v="50229.899999999994"/>
        <n v="73408.125"/>
        <n v="12969.810000000001"/>
        <n v="81900.0"/>
        <n v="26864.25"/>
        <n v="59293.773"/>
        <n v="157536.54"/>
        <n v="22050.0"/>
        <n v="12744.900000000001"/>
        <n v="32424.524999999998"/>
        <n v="42582.96"/>
        <n v="38834.46"/>
        <n v="33750.0"/>
        <n v="22275.0"/>
        <n v="23428.125"/>
        <n v="36562.5"/>
        <n v="44983.936725"/>
        <n v="106207.5"/>
        <n v="95625.0"/>
        <n v="137445.0"/>
        <n v="14369.25"/>
        <n v="19642.14"/>
        <n v="32112.6498"/>
        <n v="14850.0"/>
        <n v="15822.0"/>
        <n v="63957.6567"/>
        <n v="65853.648"/>
        <n v="20785.4325"/>
        <n v="23491.0998"/>
        <n v="23040.0"/>
        <n v="7920.0"/>
        <n v="70471.79999999999"/>
        <n v="21866.25"/>
        <n v="21241.5"/>
        <n v="26989.199999999997"/>
        <n v="12495.0"/>
        <n v="34425.0"/>
        <n v="31050.0"/>
        <n v="23798.4768"/>
        <n v="25248.3966"/>
        <n v="22710.6621"/>
        <n v="38337.40890000001"/>
        <n v="63724.5"/>
        <n v="16643.34"/>
        <n v="19500.0"/>
        <n v="47980.8"/>
        <n v="13119.75"/>
        <n v="68722.5"/>
        <n v="29370.247199999998"/>
        <n v="15660.0"/>
        <n v="40592.5065"/>
        <n v="74220.29999999999"/>
        <n v="24365.25"/>
        <n v="53104.249800000005"/>
        <n v="15525.0"/>
        <n v="14034.383999999998"/>
        <n v="40883.3901"/>
        <n v="67429.2675"/>
        <n v="9450.0"/>
        <n v="37328.8125"/>
        <n v="59788.575000000004"/>
        <n v="10125.0"/>
        <n v="10800.0"/>
        <n v="71846.49990000001"/>
        <n v="23115.75"/>
        <n v="35859.375"/>
        <n v="15949.8675"/>
        <n v="34378.743"/>
        <n v="56896.23240000001"/>
        <n v="12838.612500000001"/>
        <n v="13500.0"/>
        <n v="35923.125"/>
        <n v="28863.449999999997"/>
        <n v="37372.545"/>
        <n v="82204.605"/>
        <n v="17055.675000000003"/>
        <n v="18898.6875"/>
        <n v="35235.899999999994"/>
        <n v="7200.0"/>
        <n v="19237.5"/>
        <n v="12825.0"/>
        <n v="13365.900000000001"/>
        <n v="14512.5"/>
        <n v="8100.0"/>
        <n v="92213.1"/>
        <n v="19575.0"/>
        <n v="39609.149999999994"/>
        <n v="37332.0"/>
        <n v="38871.945"/>
        <n v="35535.78"/>
        <n v="99849.75"/>
        <n v="29888.04"/>
        <n v="13869.449999999999"/>
        <n v="14619.150000000001"/>
        <n v="42358.05"/>
        <n v="19687.725"/>
        <n v="32162.129999999997"/>
        <n v="16118.550000000001"/>
        <n v="15556.275000000001"/>
        <n v="29363.25"/>
        <n v="58308.75"/>
        <n v="15018.75"/>
        <n v="57008.4375"/>
        <n v="71136.2841"/>
        <n v="149940.0"/>
        <n v="89236.103775"/>
        <n v="32383.2915"/>
        <n v="51879.240000000005"/>
        <n v="34015.950675"/>
        <n v="17180.625"/>
        <n v="60913.125"/>
        <n v="19654.635000000002"/>
        <n v="35700.0"/>
        <n v="28875.0"/>
        <n v="12468.067500000001"/>
        <n v="30187.5"/>
        <n v="37537.5"/>
        <n v="24239.3004"/>
        <n v="24990.4998"/>
        <n v="52479.499800000005"/>
        <n v="28740.061875"/>
        <n v="18744.999000000003"/>
        <n v="37485.562275000004"/>
        <n v="10710.0"/>
        <n v="12600.0"/>
        <n v="46181.520000000004"/>
        <n v="29675.625"/>
        <n v="153738.48"/>
        <n v="31862.25"/>
        <n v="46781.28"/>
        <n v="59726.100000000006"/>
        <n v="28953.414000000004"/>
        <n v="12352.5"/>
        <n v="84375.0"/>
        <n v="14564.29695"/>
        <n v="58476.600000000006"/>
        <n v="48750.0"/>
        <n v="38740.2"/>
        <n v="21741.300000000003"/>
        <n v="55252.89"/>
        <n v="57726.899999999994"/>
        <n v="25864.649999999998"/>
        <n v="99750.0"/>
        <n v="19554.675000000003"/>
        <n v="15744.449700000001"/>
        <n v="21441.420000000002"/>
        <n v="177187.5"/>
        <n v="90000.0"/>
        <n v="6247.5"/>
        <n v="224910.0"/>
        <n v="83966.4"/>
        <n v="135933.3549"/>
        <n v="16243.5"/>
        <n v="59976.0"/>
        <n v="33496.875"/>
        <n v="45294.375"/>
        <n v="68777.290575"/>
        <n v="43733.062275000004"/>
        <n v="193727.79037499998"/>
        <n v="91641.766125"/>
        <n v="48630.54"/>
        <n v="65223.899999999994"/>
        <n v="70496.79000000001"/>
        <n v="73620.54000000001"/>
        <n v="17393.04"/>
        <n v="39259.29"/>
        <n v="67373.04000000001"/>
        <n v="50254.89"/>
        <n v="18017.79"/>
        <n v="76469.4"/>
        <n v="51129.54"/>
        <n v="24265.29"/>
        <n v="50504.79"/>
        <n v="48005.79"/>
        <n v="21141.54"/>
        <n v="27763.89"/>
        <n v="30088.4598"/>
        <n v="41715.0"/>
        <n v="64099.350000000006"/>
        <n v="18225.0"/>
        <n v="25339.86"/>
        <n v="50355.0"/>
        <n v="17826.75"/>
        <n v="10933.125"/>
        <n v="20304.375"/>
        <n v="19679.625"/>
        <n v="44357.25"/>
        <n v="15187.5"/>
        <n v="32070.9165"/>
        <n v="43165.9767"/>
        <n v="65623.9899"/>
        <n v="50079.96"/>
        <n v="39375.45"/>
        <n v="35841.825"/>
        <n v="18292.5"/>
        <n v="38475.0"/>
        <n v="21865.7502"/>
        <n v="25539.78"/>
        <n v="27788.879999999997"/>
        <n v="48468.104999999996"/>
        <n v="50041.66282499999"/>
        <n v="34284.530699999996"/>
        <n v="38877.1929"/>
        <n v="21866.4999"/>
        <n v="22803.375"/>
        <n v="28800.975000000002"/>
        <n v="16455.915"/>
        <n v="15518.79"/>
        <n v="47250.0"/>
        <n v="12500.622749999999"/>
        <n v="26250.9954"/>
        <n v="11386.068749999999"/>
        <n v="13916.306250000001"/>
        <n v="26356.640625"/>
        <n v="25312.5"/>
        <n v="20195.043749999997"/>
        <n v="28038.78"/>
        <n v="30587.760000000002"/>
        <n v="18031.0347"/>
        <n v="15863.652"/>
        <n v="12587.463"/>
        <n v="30000.0"/>
        <n v="24000.0"/>
        <n v="51823.012500000004"/>
        <n v="42487.748100000004"/>
        <n v="28878.444000000003"/>
        <n v="27009.629325"/>
        <n v="25521.287399999997"/>
        <n v="43200.0"/>
        <n v="25814.67"/>
        <n v="32799.375"/>
        <n v="82263.0816"/>
        <n v="72783.375"/>
        <n v="20554.275"/>
        <n v="41231.25"/>
        <n v="84000.0"/>
        <n v="49605.149999999994"/>
        <n v="29519.4375"/>
        <n v="53978.399999999994"/>
        <n v="62475.499800000005"/>
        <n v="81775.339275"/>
        <n v="26551.875"/>
        <n v="117140.625"/>
        <n v="64036.875"/>
        <n v="11212.5132"/>
        <n v="68677.0182"/>
        <n v="134946.0"/>
        <n v="16244.82"/>
        <n v="21168.0"/>
        <n v="27562.68"/>
        <n v="21528.0"/>
        <n v="25875.0"/>
        <n v="15120.0"/>
        <n v="14244.300000000001"/>
        <n v="17280.585"/>
        <n v="34650.0"/>
        <n v="17398.125"/>
        <n v="23765.489999999998"/>
        <n v="20520.0"/>
        <n v="11880.0"/>
        <n v="31200.0"/>
        <n v="18720.0"/>
        <n v="71846.25"/>
        <n v="40483.8"/>
        <n v="7560.0"/>
        <n v="17568.9"/>
        <n v="50851.875"/>
        <n v="25899.760950000004"/>
        <n v="68524.5"/>
        <n v="68524.70415"/>
        <n v="23880.9438"/>
        <n v="23039.280600000002"/>
        <n v="32185.6206"/>
        <n v="21519.388799999997"/>
        <n v="13775.737500000001"/>
        <n v="14056.875"/>
        <n v="29207.0625"/>
        <n v="37703.662500000006"/>
        <n v="17789.75625"/>
        <n v="18273.9375"/>
        <n v="30534.65625"/>
        <n v="17493.0"/>
        <n v="29812.5"/>
        <n v="32237.100000000002"/>
        <n v="13230.0"/>
        <n v="11655.0"/>
        <n v="129375.0"/>
        <n v="85500.0"/>
        <n v="19659.375"/>
        <n v="28350.0"/>
        <n v="47165.188875"/>
        <n v="40371.345"/>
        <n v="28957.162500000002"/>
        <n v="17430.525"/>
        <n v="25302.375"/>
        <n v="39921.524999999994"/>
        <n v="63865.068750000006"/>
        <n v="50760.9375"/>
        <n v="47512.4874"/>
        <n v="24323.5167"/>
        <n v="18892.44"/>
        <n v="20391.84"/>
        <n v="17842.86"/>
        <n v="36547.875"/>
        <n v="18217.71"/>
        <n v="62499.740099999995"/>
        <n v="13524.588"/>
        <n v="46668.825"/>
        <n v="23896.6875"/>
        <n v="90276.375"/>
        <n v="26708.0625"/>
        <n v="21647.5875"/>
        <n v="121826.25"/>
        <n v="68722.74990000001"/>
        <n v="33075.0"/>
        <n v="11340.0"/>
        <n v="35175.0"/>
        <n v="25882.5"/>
        <n v="17081.914500000003"/>
        <n v="12332.564999999999"/>
        <n v="30917.53125"/>
        <n v="7871.849999999999"/>
        <n v="28738.5"/>
        <n v="15618.75"/>
        <n v="53718.975000000006"/>
        <n v="16167.599999999999"/>
        <n v="28800.0"/>
        <n v="34110.47534999999"/>
        <n v="27281.583"/>
        <n v="46773.783"/>
        <n v="102596.445"/>
        <n v="15840.0"/>
        <n v="6000.0"/>
        <n v="16560.0"/>
        <n v="33111.75"/>
        <n v="29838.06"/>
        <n v="55060.5411"/>
        <n v="37635.885"/>
        <n v="28400.085"/>
        <n v="27080.685"/>
        <n v="25101.585"/>
        <n v="31698.585"/>
        <n v="21803.085"/>
        <n v="106832.25"/>
        <n v="39046.875"/>
        <n v="74787.8229"/>
        <n v="21000.0"/>
        <n v="49875.0"/>
        <n v="249900.0"/>
        <n v="17011.4427"/>
        <n v="53214.330749999994"/>
        <n v="41858.25"/>
        <n v="233906.40000000002"/>
        <n v="17244.5994"/>
        <n v="26301.975000000002"/>
        <n v="87630.74617500001"/>
        <n v="31237.749900000003"/>
        <n v="19252.296"/>
        <n v="43733.25"/>
        <n v="17393.7897"/>
        <n v="22715.91"/>
        <n v="31987.4499"/>
        <n v="30613.2498"/>
        <n v="21553.875"/>
        <n v="21554.6247"/>
        <n v="49043.8746"/>
        <n v="42483.2499"/>
        <n v="43732.9998"/>
        <n v="35034.9804"/>
        <n v="13644.54"/>
        <n v="18622.548"/>
        <n v="53147.745"/>
        <n v="43905.4308"/>
        <n v="18117.2502"/>
        <n v="12940.94655"/>
        <n v="16518.6"/>
        <n v="17228.699999999997"/>
        <n v="80400.514425"/>
        <n v="75042.15862500001"/>
        <n v="47231.100000000006"/>
        <n v="16943.22"/>
        <n v="29575.665"/>
        <n v="70445.5605"/>
        <n v="26914.23"/>
        <n v="7347.0599999999995"/>
        <n v="9896.039999999999"/>
        <n v="25515.289800000002"/>
        <n v="26690.569499999998"/>
        <n v="121451.40000000001"/>
        <n v="77931.315"/>
        <n v="22302.0"/>
        <n v="43607.55"/>
        <n v="21591.36"/>
        <n v="37035.18"/>
        <n v="22456.014000000003"/>
        <n v="20937.8715"/>
        <n v="57283.0776"/>
        <n v="41913.415425"/>
        <n v="19440.0"/>
        <n v="23400.0"/>
        <n v="55440.0"/>
        <n v="33840.0"/>
        <n v="54000.0"/>
        <n v="33408.0"/>
        <n v="41040.0"/>
        <n v="70500.0"/>
        <n v="67320.0"/>
        <n v="48240.0"/>
        <n v="40500.0"/>
        <n v="121500.0"/>
        <n v="48600.0"/>
        <n v="69750.0"/>
        <n v="27551.475000000002"/>
        <n v="85590.75"/>
        <n v="25739.699999999997"/>
        <n v="119952.0"/>
        <n v="19367.25"/>
        <n v="20866.65"/>
        <n v="28363.649999999998"/>
        <n v="19225.5567"/>
        <n v="64935.0"/>
        <n v="31725.0"/>
        <n v="21937.5"/>
        <n v="8746.5"/>
        <n v="21465.0"/>
        <n v="18774.0"/>
        <n v="21294.0"/>
        <n v="77343.75"/>
        <n v="72703.125"/>
        <n v="49500.0"/>
        <n v="15628.5"/>
        <n v="13590.0"/>
        <n v="33412.5"/>
        <n v="29025.0"/>
        <n v="45090.0"/>
        <n v="73995.39"/>
        <n v="51729.299999999996"/>
        <n v="51541.875"/>
        <n v="19448.84235"/>
        <n v="39155.331600000005"/>
        <n v="11475.0"/>
        <n v="15000.247500000001"/>
        <n v="30240.0"/>
        <n v="36360.0"/>
        <n v="41976.0"/>
        <n v="11160.0"/>
        <n v="22320.0"/>
        <n v="66000.0"/>
        <n v="25920.0"/>
        <n v="32256.0"/>
        <n v="20991.75"/>
        <n v="88402.125"/>
        <n v="65654.97750000001"/>
        <n v="61006.837499999994"/>
        <n v="63224.700000000004"/>
        <n v="49386.487499999996"/>
        <n v="30402.20925"/>
        <n v="52628.94"/>
        <n v="84732.34350000002"/>
        <n v="50341.105500000005"/>
        <n v="44056.870200000005"/>
        <n v="30112.949999999997"/>
        <n v="58800.0"/>
        <n v="49140.0"/>
        <n v="51187.5"/>
        <n v="98962.92"/>
        <n v="42000.840000000004"/>
        <n v="20790.262499999997"/>
        <n v="22940.82"/>
        <n v="24052.875"/>
        <n v="13806.974999999999"/>
        <n v="24177.824999999997"/>
        <n v="13744.5"/>
        <n v="32487.0"/>
        <n v="26843.0085"/>
        <n v="26679.324"/>
        <n v="20811.672"/>
        <n v="15818.670000000002"/>
        <n v="31637.340000000004"/>
        <n v="50817.165"/>
        <n v="85903.125"/>
        <n v="26809.272000000004"/>
        <n v="25309.872"/>
        <n v="73500.0"/>
        <n v="26250.0"/>
        <n v="73295.67"/>
        <n v="33010.41555"/>
        <n v="79024.6275"/>
        <n v="21105.0"/>
        <n v="22532.10855"/>
        <n v="36735.3"/>
        <n v="24140.34"/>
        <n v="31112.550000000003"/>
        <n v="18838.4616"/>
        <n v="24990.062475"/>
        <n v="74970.12495"/>
        <n v="124950.2499"/>
        <n v="53103.812475"/>
        <n v="49980.12495"/>
        <n v="53344.1538"/>
        <n v="12145.14"/>
        <n v="17280.0"/>
        <n v="33599.79"/>
        <n v="25086.4614"/>
        <n v="20527.0359"/>
        <n v="53587.0566"/>
        <n v="43732.2501"/>
        <n v="16590.860999999997"/>
        <n v="40611.249"/>
        <n v="44982.4998"/>
        <n v="36235.437525"/>
        <n v="31243.7475"/>
        <n v="75937.113"/>
        <n v="14556.924900000002"/>
        <n v="27701.415"/>
        <n v="29692.680674999996"/>
        <n v="41359.574550000005"/>
        <n v="12385.044"/>
        <n v="26631.71805"/>
        <n v="23748.9966"/>
        <n v="21992.074650000002"/>
        <n v="33858.138824999995"/>
        <n v="31221.256500000003"/>
        <n v="27489.0"/>
        <n v="50979.600000000006"/>
        <n v="19033.8834"/>
        <n v="27192.868499999997"/>
        <n v="25114.949999999997"/>
        <n v="15754.57065"/>
        <n v="75600.0"/>
        <n v="157500.0"/>
        <n v="20320.6185"/>
        <n v="111105.54000000001"/>
        <n v="33120.0"/>
        <n v="19680.0"/>
        <n v="10121.0"/>
        <n v="14619.0"/>
        <n v="6744.301200000001"/>
        <n v="38739.49800000001"/>
        <n v="25992.0"/>
        <n v="21366.0"/>
        <n v="23868.0"/>
        <n v="18972.84"/>
        <n v="163125.0"/>
        <n v="24480.0"/>
        <n v="21178.800000000003"/>
        <n v="29612.04"/>
        <n v="38046.479999999996"/>
        <n v="35235.54"/>
        <n v="29649.600000000002"/>
        <n v="24019.199999999997"/>
        <n v="26856.0"/>
        <n v="26640.0"/>
        <n v="35278.5"/>
        <n v="255600.0"/>
        <n v="27588.96"/>
        <n v="29700.0"/>
        <n v="11970.0"/>
        <n v="28912.5"/>
        <n v="19594.471575"/>
        <n v="16965.710999999996"/>
        <n v="16970.521575"/>
        <n v="16220.821575"/>
        <n v="113657.51879999999"/>
        <n v="148824.0"/>
        <n v="113516.63999999998"/>
        <n v="162435.0"/>
        <n v="54665.625"/>
        <n v="48501.8415"/>
        <n v="15910.008450000001"/>
        <n v="29463.21"/>
        <n v="31449.915"/>
        <n v="22453.515"/>
        <n v="79947.0"/>
        <n v="79171.42499999999"/>
        <n v="16284.375"/>
        <n v="26409.375"/>
        <n v="15727.5"/>
        <n v="26544.375"/>
        <n v="59767.875"/>
        <n v="7425.0"/>
        <n v="21819.375"/>
        <n v="23844.375"/>
        <n v="27534.600000000002"/>
        <n v="23034.375"/>
        <n v="36459.45"/>
        <n v="32143.0"/>
        <n v="67821.46875"/>
        <n v="16245.0"/>
        <n v="43832.340000000004"/>
        <n v="17816.22"/>
        <n v="26460.0"/>
        <n v="70200.0"/>
        <n v="139500.0"/>
        <n v="8640.0"/>
        <n v="20418.0795"/>
        <n v="36565.875"/>
        <n v="47385.0"/>
        <n v="32265.0"/>
        <n v="23296.5"/>
        <n v="19926.0"/>
        <n v="32181.809625"/>
        <n v="32181.82774275"/>
        <n v="51279.479999999996"/>
        <n v="20841.66"/>
        <n v="46256.49"/>
        <n v="41314.7175"/>
        <n v="21922.7274"/>
        <n v="18055.275"/>
        <n v="35280.0"/>
        <n v="28825.965000000004"/>
        <n v="29088.36"/>
        <n v="106207.7499"/>
        <n v="23591.25"/>
        <n v="27931.322999999997"/>
        <n v="268642.5"/>
        <n v="38137.5"/>
        <n v="142343.04"/>
        <n v="44988.747299999995"/>
        <n v="39696.615"/>
        <n v="41035.57919999999"/>
        <n v="62554.96800000001"/>
        <n v="62584.95599999999"/>
        <n v="62476.2495"/>
        <n v="33796.476"/>
        <n v="45019.485"/>
        <n v="35860.649999999994"/>
        <n v="36235.5"/>
        <n v="34986.0"/>
        <n v="18267.1902"/>
        <n v="17207.1144"/>
        <n v="20170.678499999998"/>
        <n v="31225.004999999997"/>
        <n v="10080.0"/>
        <n v="32688.4194"/>
        <n v="16969.4595"/>
        <n v="49480.200000000004"/>
        <n v="80280.375"/>
        <n v="14416.731"/>
        <n v="40608.9999"/>
        <n v="30019.487399999998"/>
        <n v="39984.0"/>
        <n v="134321.25"/>
        <n v="35085.96"/>
        <n v="60283.37699999999"/>
        <n v="27372.296700000003"/>
        <n v="88472.09700000001"/>
        <n v="33070.01669999999"/>
        <n v="16718.31"/>
        <n v="20466.81"/>
        <n v="12960.0"/>
        <n v="11520.0"/>
        <n v="25500.0"/>
        <n v="19200.0"/>
        <n v="20331.864"/>
        <n v="27988.800000000003"/>
        <n v="79500.06225000002"/>
        <n v="54128.34"/>
        <n v="30137.94"/>
        <n v="41083.56"/>
        <n v="38266.1874"/>
        <n v="31254.680625"/>
        <n v="19081.801725"/>
        <n v="165558.75"/>
        <n v="36450.0"/>
        <n v="50004.990000000005"/>
        <n v="43632.54"/>
        <n v="37335.06"/>
        <n v="18667.53"/>
        <n v="29688.120000000003"/>
        <n v="47977.738725"/>
        <n v="26832.0"/>
        <n v="220967.8275"/>
        <n v="33817.5"/>
        <n v="15433.875"/>
        <n v="35100.0"/>
        <n v="18236.475"/>
        <n v="30948.75"/>
        <n v="16773.75"/>
        <n v="20654.235"/>
        <n v="18270.0"/>
        <n v="17010.0"/>
        <n v="11681.460000000001"/>
        <n v="38422.125"/>
        <n v="47918.5749"/>
        <n v="20579.265"/>
        <n v="16493.962275"/>
        <n v="19742.1"/>
        <n v="55010.475000000006"/>
        <n v="28180.5825"/>
        <n v="36035.22"/>
        <n v="43420.08"/>
        <n v="60888.12"/>
        <n v="42060.42"/>
        <n v="36035.100000000006"/>
        <n v="38303.55"/>
        <n v="221066.66294999997"/>
        <n v="162691.709775"/>
        <n v="9227.925"/>
        <n v="41308.47"/>
        <n v="30737.699999999997"/>
        <n v="46124.5428"/>
        <n v="62538.7245"/>
        <n v="18597.807900000003"/>
        <n v="24274.5363"/>
        <n v="22827.6153"/>
        <n v="91463.4"/>
        <n v="24927.524999999998"/>
        <n v="18367.65"/>
        <n v="23510.592"/>
        <n v="73125.0"/>
        <n v="78568.56"/>
        <n v="127673.91"/>
        <n v="121126.53"/>
        <n v="54353.25"/>
        <n v="21418.616625"/>
        <n v="50604.75"/>
        <n v="22950.0"/>
        <n v="41545.875"/>
        <n v="41383.44"/>
        <n v="39234.3"/>
        <n v="37691.167499999996"/>
        <n v="99972.495"/>
        <n v="18517.59"/>
        <n v="45634.239"/>
        <n v="94500.0"/>
        <n v="9818.8209"/>
        <n v="18061.7724"/>
        <n v="27583.4622"/>
        <n v="17625.447"/>
        <n v="18929.925000000003"/>
        <n v="13103.381249999999"/>
        <n v="37125.0"/>
        <n v="14507.662499999999"/>
        <n v="13805.15625"/>
        <n v="14858.943749999999"/>
        <n v="24941.25"/>
        <n v="115578.75"/>
        <n v="51754.29"/>
        <n v="27140.625"/>
        <n v="13369.650000000001"/>
        <n v="49355.25"/>
        <n v="37609.95"/>
        <n v="32112.149999999998"/>
        <n v="24830.064"/>
        <n v="52185.1176"/>
        <n v="20435.322600000003"/>
        <n v="38828.462400000004"/>
        <n v="55702.085250000004"/>
        <n v="61362.94499999999"/>
        <n v="22116.15"/>
        <n v="11470.41"/>
        <n v="47481.0"/>
        <n v="62486.245500000005"/>
        <n v="53111.934225000005"/>
        <n v="104673.926175"/>
        <n v="54978.0"/>
        <n v="63786.975000000006"/>
        <n v="38068.01669999999"/>
        <n v="78093.99990000001"/>
        <n v="62070.6618"/>
        <n v="40561.7688"/>
        <n v="45949.3629"/>
        <n v="16087.437450000001"/>
        <n v="10491.3018"/>
        <n v="16492.5"/>
        <n v="10755.787499999999"/>
        <n v="125418.8124"/>
        <n v="9000.1485"/>
        <n v="10500.298200000001"/>
        <n v="51854.25"/>
        <n v="28861.260000000002"/>
        <n v="70560.0"/>
        <n v="68222.70000000001"/>
        <n v="17468.010000000002"/>
        <n v="21291.48"/>
        <n v="28920.0"/>
        <n v="13431.599999999999"/>
        <n v="38009.79"/>
        <n v="39856.738425"/>
        <n v="19567.170000000002"/>
        <n v="36180.0"/>
        <n v="32692.5"/>
        <n v="32397.300000000003"/>
        <n v="31110.75"/>
        <n v="34587.0"/>
        <n v="36603.225000000006"/>
        <n v="17550.0"/>
        <n v="27337.5"/>
        <n v="46828.125"/>
        <n v="49106.25"/>
        <n v="22815.0"/>
        <n v="37800.0"/>
        <n v="49308.75"/>
        <n v="52329.06"/>
        <n v="32174.625"/>
        <n v="126000.0"/>
        <n v="40320.0"/>
        <n v="96898.725"/>
        <n v="26074.003725000002"/>
        <n v="24478.82955"/>
        <n v="21288.60615"/>
        <n v="22883.717849999997"/>
        <n v="56752.29"/>
        <n v="135671.40000000002"/>
        <n v="225558.0"/>
        <n v="375114.6"/>
      </sharedItems>
    </cacheField>
    <cacheField name="Paid On Date" numFmtId="0">
      <sharedItems containsDate="1" containsString="0" containsBlank="1">
        <m/>
        <d v="2023-04-03T00:00:00Z"/>
        <d v="2023-04-06T00:00:00Z"/>
        <d v="2023-05-22T00:00:00Z"/>
        <d v="2023-06-15T00:00:00Z"/>
        <d v="2023-07-03T00:00:00Z"/>
        <d v="2023-10-19T00:00:00Z"/>
        <d v="2023-11-09T00:00:00Z"/>
        <d v="2023-11-30T00:00:00Z"/>
        <d v="2023-12-28T00:00:00Z"/>
        <d v="2024-03-28T00:00:00Z"/>
        <d v="2024-03-25T00:00:00Z"/>
        <d v="2023-09-25T00:00:00Z"/>
        <d v="2023-08-27T00:00:00Z"/>
        <d v="2024-05-03T00:00:00Z"/>
        <d v="2023-12-01T00:00:00Z"/>
        <d v="2023-08-20T00:00:00Z"/>
        <d v="2024-04-04T00:00:00Z"/>
        <d v="2023-07-13T00:00:00Z"/>
        <d v="2023-01-16T00:00:00Z"/>
        <d v="2023-02-12T00:00:00Z"/>
        <d v="2023-03-31T00:00:00Z"/>
        <d v="2024-02-25T00:00:00Z"/>
        <d v="2023-01-24T00:00:00Z"/>
        <d v="2023-03-22T00:00:00Z"/>
        <d v="2023-04-20T00:00:00Z"/>
        <d v="2024-01-18T00:00:00Z"/>
        <d v="2022-06-05T00:00:00Z"/>
        <d v="2023-08-24T00:00:00Z"/>
        <d v="2022-06-07T00:00:00Z"/>
        <d v="2022-11-08T00:00:00Z"/>
        <d v="2022-07-26T00:00:00Z"/>
        <d v="2023-02-01T00:00:00Z"/>
        <d v="2023-02-20T00:00:00Z"/>
        <d v="2023-07-17T00:00:00Z"/>
        <d v="2023-03-02T00:00:00Z"/>
        <d v="2024-03-15T00:00:00Z"/>
        <d v="2022-05-27T00:00:00Z"/>
        <d v="2022-07-11T00:00:00Z"/>
        <d v="2022-08-08T00:00:00Z"/>
        <d v="2022-09-05T00:00:00Z"/>
        <d v="2023-03-12T00:00:00Z"/>
        <d v="2022-05-07T00:00:00Z"/>
        <d v="2023-01-30T00:00:00Z"/>
        <d v="2023-06-21T00:00:00Z"/>
        <d v="2023-07-07T00:00:00Z"/>
        <d v="2023-10-01T00:00:00Z"/>
        <d v="2023-11-22T00:00:00Z"/>
        <d v="2023-11-28T00:00:00Z"/>
        <d v="2023-12-13T00:00:00Z"/>
        <d v="2024-01-28T00:00:00Z"/>
        <d v="2024-02-15T00:00:00Z"/>
        <d v="2023-08-03T00:00:00Z"/>
        <d v="2023-07-20T00:00:00Z"/>
        <d v="2022-05-12T00:00:00Z"/>
        <d v="2022-07-03T00:00:00Z"/>
        <d v="2022-07-28T00:00:00Z"/>
        <d v="2022-12-01T00:00:00Z"/>
        <d v="2023-04-09T00:00:00Z"/>
        <d v="2023-10-16T00:00:00Z"/>
        <d v="2023-10-29T00:00:00Z"/>
        <d v="2023-11-19T00:00:00Z"/>
        <d v="2023-10-06T00:00:00Z"/>
        <d v="2024-02-05T00:00:00Z"/>
        <d v="2024-03-24T00:00:00Z"/>
        <d v="2022-10-23T00:00:00Z"/>
        <d v="2023-02-14T00:00:00Z"/>
        <d v="2022-09-29T00:00:00Z"/>
        <d v="2022-06-03T00:00:00Z"/>
        <d v="2022-09-04T00:00:00Z"/>
        <d v="2024-04-18T00:00:00Z"/>
        <d v="2024-08-21T00:00:00Z"/>
        <d v="2023-08-18T00:00:00Z"/>
        <d v="2023-01-22T00:00:00Z"/>
        <d v="2023-06-28T00:00:00Z"/>
        <d v="2022-07-05T00:00:00Z"/>
        <d v="2022-12-15T00:00:00Z"/>
        <d v="2023-05-21T00:00:00Z"/>
        <d v="2022-08-10T00:00:00Z"/>
        <d v="2022-09-08T00:00:00Z"/>
        <d v="2022-08-16T00:00:00Z"/>
        <d v="2022-11-24T00:00:00Z"/>
        <d v="2023-01-25T00:00:00Z"/>
        <d v="2022-11-13T00:00:00Z"/>
        <d v="2022-05-09T00:00:00Z"/>
        <d v="2022-06-23T00:00:00Z"/>
        <d v="2022-09-20T00:00:00Z"/>
        <d v="2023-11-12T00:00:00Z"/>
        <d v="2023-12-05T00:00:00Z"/>
        <d v="2022-12-17T00:00:00Z"/>
        <d v="2022-08-04T00:00:00Z"/>
        <d v="2023-05-31T00:00:00Z"/>
        <d v="2024-01-25T00:00:00Z"/>
        <d v="2023-05-03T00:00:00Z"/>
        <d v="2023-08-31T00:00:00Z"/>
        <d v="2022-07-24T00:00:00Z"/>
        <d v="2024-03-21T00:00:00Z"/>
        <d v="2022-07-06T00:00:00Z"/>
        <d v="2022-08-26T00:00:00Z"/>
        <d v="2022-05-06T00:00:00Z"/>
        <d v="2022-11-10T00:00:00Z"/>
        <d v="2024-04-02T00:00:00Z"/>
        <d v="2022-09-06T00:00:00Z"/>
        <d v="2023-10-12T00:00:00Z"/>
        <d v="2022-08-21T00:00:00Z"/>
        <d v="2022-06-16T00:00:00Z"/>
        <d v="2023-03-06T00:00:00Z"/>
        <d v="2023-06-22T00:00:00Z"/>
        <d v="2023-12-07T00:00:00Z"/>
        <d v="2024-04-19T00:00:00Z"/>
        <d v="2023-04-10T00:00:00Z"/>
        <d v="2022-05-08T00:00:00Z"/>
        <d v="2022-08-14T00:00:00Z"/>
        <d v="2022-08-25T00:00:00Z"/>
        <d v="2022-09-25T00:00:00Z"/>
        <d v="2022-10-13T00:00:00Z"/>
        <d v="2022-12-18T00:00:00Z"/>
        <d v="2023-03-07T00:00:00Z"/>
        <d v="2023-09-14T00:00:00Z"/>
        <d v="2023-10-03T00:00:00Z"/>
        <d v="2023-12-29T00:00:00Z"/>
        <d v="2025-02-08T00:00:00Z"/>
        <d v="2022-10-18T00:00:00Z"/>
        <d v="2024-02-28T00:00:00Z"/>
        <d v="2023-07-23T00:00:00Z"/>
        <d v="2024-03-13T00:00:00Z"/>
        <d v="2023-01-26T00:00:00Z"/>
        <d v="2024-03-04T00:00:00Z"/>
        <d v="2022-05-15T00:00:00Z"/>
        <d v="2022-04-23T00:00:00Z"/>
        <d v="2022-12-11T00:00:00Z"/>
        <d v="2022-06-21T00:00:00Z"/>
        <d v="2023-04-27T00:00:00Z"/>
        <d v="2024-04-25T00:00:00Z"/>
        <d v="2023-01-13T00:00:00Z"/>
        <d v="2023-07-28T00:00:00Z"/>
        <d v="2022-07-12T00:00:00Z"/>
        <d v="2023-04-24T00:00:00Z"/>
        <d v="2023-08-13T00:00:00Z"/>
        <d v="2024-03-01T00:00:00Z"/>
        <d v="2022-08-07T00:00:00Z"/>
        <d v="2023-07-27T00:00:00Z"/>
        <d v="2023-09-19T00:00:00Z"/>
        <d v="2022-07-08T00:00:00Z"/>
        <d v="2022-07-07T00:00:00Z"/>
        <d v="2024-01-05T00:00:00Z"/>
        <d v="2022-11-22T00:00:00Z"/>
        <d v="2023-09-04T00:00:00Z"/>
        <d v="2023-11-06T00:00:00Z"/>
        <d v="2022-12-22T00:00:00Z"/>
        <d v="2023-02-06T00:00:00Z"/>
        <d v="2023-02-21T00:00:00Z"/>
        <d v="2022-11-01T00:00:00Z"/>
        <d v="2023-01-20T00:00:00Z"/>
        <d v="2023-12-21T00:00:00Z"/>
        <d v="2023-11-24T00:00:00Z"/>
        <d v="2024-02-14T00:00:00Z"/>
        <d v="2024-04-15T00:00:00Z"/>
        <d v="2023-02-16T00:00:00Z"/>
        <d v="2023-09-28T00:00:00Z"/>
        <d v="2024-01-04T00:00:00Z"/>
        <d v="2023-07-30T00:00:00Z"/>
        <d v="2022-10-05T00:00:00Z"/>
        <d v="2023-03-16T00:00:00Z"/>
        <d v="2022-05-24T00:00:00Z"/>
        <d v="2024-01-10T00:00:00Z"/>
        <d v="2022-09-07T00:00:00Z"/>
        <d v="2023-06-17T00:00:00Z"/>
        <d v="2023-08-28T00:00:00Z"/>
        <d v="2024-01-09T00:00:00Z"/>
        <d v="2024-03-02T00:00:00Z"/>
        <d v="2024-03-26T00:00:00Z"/>
        <d v="2022-10-16T00:00:00Z"/>
        <d v="2022-06-08T00:00:00Z"/>
        <d v="2024-01-16T00:00:00Z"/>
        <d v="2023-11-21T00:00:00Z"/>
        <d v="2022-04-28T00:00:00Z"/>
        <d v="2022-06-22T00:00:00Z"/>
        <d v="2022-07-10T00:00:00Z"/>
        <d v="2022-07-19T00:00:00Z"/>
        <d v="2022-09-27T00:00:00Z"/>
        <d v="2023-03-19T00:00:00Z"/>
        <d v="2023-03-20T00:00:00Z"/>
        <d v="2023-05-09T00:00:00Z"/>
        <d v="2023-06-11T00:00:00Z"/>
        <d v="2023-07-05T00:00:00Z"/>
        <d v="2022-09-11T00:00:00Z"/>
        <d v="2024-03-29T00:00:00Z"/>
        <d v="2022-12-08T00:00:00Z"/>
        <d v="2022-05-03T00:00:00Z"/>
        <d v="2024-03-10T00:00:00Z"/>
        <d v="2022-09-15T00:00:00Z"/>
        <d v="2023-03-18T00:00:00Z"/>
        <d v="2023-03-29T00:00:00Z"/>
        <d v="2023-01-18T00:00:00Z"/>
        <d v="2023-05-11T00:00:00Z"/>
        <d v="2023-11-02T00:00:00Z"/>
        <d v="2024-02-01T00:00:00Z"/>
        <d v="2022-11-11T00:00:00Z"/>
        <d v="2023-04-12T00:00:00Z"/>
        <d v="2023-05-08T00:00:00Z"/>
        <d v="2023-08-10T00:00:00Z"/>
        <d v="2023-01-12T00:00:00Z"/>
        <d v="2022-05-26T00:00:00Z"/>
        <d v="2024-03-05T00:00:00Z"/>
        <d v="2024-04-14T00:00:00Z"/>
        <d v="2023-03-24T00:00:00Z"/>
        <d v="2023-05-17T00:00:00Z"/>
        <d v="2023-08-11T00:00:00Z"/>
        <d v="2023-04-30T00:00:00Z"/>
        <d v="2022-07-14T00:00:00Z"/>
        <d v="2022-11-17T00:00:00Z"/>
        <d v="2023-01-05T00:00:00Z"/>
        <d v="2022-12-30T00:00:00Z"/>
        <d v="2024-06-08T00:00:00Z"/>
        <d v="2023-08-06T00:00:00Z"/>
        <d v="2022-12-26T00:00:00Z"/>
        <d v="2023-06-08T00:00:00Z"/>
        <d v="2023-11-23T00:00:00Z"/>
        <d v="2024-03-11T00:00:00Z"/>
        <d v="2024-03-16T00:00:00Z"/>
        <d v="2024-03-30T00:00:00Z"/>
        <d v="2022-10-17T00:00:00Z"/>
        <d v="2023-05-16T00:00:00Z"/>
        <d v="2023-11-13T00:00:00Z"/>
        <d v="2023-03-01T00:00:00Z"/>
        <d v="2023-02-24T00:00:00Z"/>
        <d v="2024-02-08T00:00:00Z"/>
        <d v="2024-05-10T00:00:00Z"/>
        <d v="2022-06-14T00:00:00Z"/>
        <d v="2022-10-27T00:00:00Z"/>
        <d v="2023-02-17T00:00:00Z"/>
        <d v="2023-01-11T00:00:00Z"/>
        <d v="2023-05-14T00:00:00Z"/>
        <d v="2022-05-16T00:00:00Z"/>
        <d v="2022-12-23T00:00:00Z"/>
        <d v="2022-05-23T00:00:00Z"/>
        <d v="2024-04-20T00:00:00Z"/>
        <d v="2023-09-12T00:00:00Z"/>
        <d v="2022-07-21T00:00:00Z"/>
        <d v="2022-08-17T00:00:00Z"/>
        <d v="2022-12-19T00:00:00Z"/>
        <d v="2023-10-26T00:00:00Z"/>
        <d v="2022-07-17T00:00:00Z"/>
        <d v="2022-09-19T00:00:00Z"/>
        <d v="2024-03-17T00:00:00Z"/>
        <d v="2024-01-24T00:00:00Z"/>
        <d v="2023-02-09T00:00:00Z"/>
        <d v="2022-11-05T00:00:00Z"/>
        <d v="2023-03-30T00:00:00Z"/>
        <d v="2022-08-01T00:00:00Z"/>
        <d v="2022-09-22T00:00:00Z"/>
        <d v="2023-09-17T00:00:00Z"/>
        <d v="2024-01-21T00:00:00Z"/>
        <d v="2022-06-12T00:00:00Z"/>
        <d v="2022-05-05T00:00:00Z"/>
        <d v="2022-08-19T00:00:00Z"/>
        <d v="2022-10-20T00:00:00Z"/>
        <d v="2024-04-28T00:00:00Z"/>
        <d v="2022-06-20T00:00:00Z"/>
        <d v="2022-08-30T00:00:00Z"/>
        <d v="2023-03-15T00:00:00Z"/>
        <d v="2022-05-19T00:00:00Z"/>
        <d v="2023-09-07T00:00:00Z"/>
        <d v="2022-07-02T00:00:00Z"/>
        <d v="2022-04-14T00:00:00Z"/>
        <d v="2023-10-15T00:00:00Z"/>
        <d v="2023-08-23T00:00:00Z"/>
        <d v="2023-02-05T00:00:00Z"/>
        <d v="2023-10-10T00:00:00Z"/>
        <d v="2023-09-24T00:00:00Z"/>
        <d v="2024-03-08T00:00:00Z"/>
        <d v="2023-05-12T00:00:00Z"/>
        <d v="2023-08-16T00:00:00Z"/>
        <d v="2023-08-17T00:00:00Z"/>
        <d v="2022-12-16T00:00:00Z"/>
        <d v="2024-03-07T00:00:00Z"/>
        <d v="2022-06-11T00:00:00Z"/>
        <d v="2022-05-30T00:00:00Z"/>
        <d v="2023-07-29T00:00:00Z"/>
        <d v="2023-06-13T00:00:00Z"/>
        <d v="2023-10-09T00:00:00Z"/>
        <d v="2022-08-09T00:00:00Z"/>
        <d v="2024-02-22T00:00:00Z"/>
        <d v="2024-02-11T00:00:00Z"/>
        <d v="2023-07-04T00:00:00Z"/>
        <d v="2024-04-12T00:00:00Z"/>
        <d v="2023-04-26T00:00:00Z"/>
        <d v="2022-11-06T00:00:00Z"/>
        <d v="2023-11-20T00:00:00Z"/>
        <d v="2022-08-15T00:00:00Z"/>
        <d v="2023-11-01T00:00:00Z"/>
        <d v="2022-10-04T00:00:00Z"/>
        <d v="2023-11-15T00:00:00Z"/>
        <d v="2023-04-17T00:00:00Z"/>
        <d v="2022-11-20T00:00:00Z"/>
        <d v="2022-11-09T00:00:00Z"/>
        <d v="2024-02-26T00:00:00Z"/>
        <d v="2022-07-27T00:00:00Z"/>
        <d v="2023-02-19T00:00:00Z"/>
        <d v="2024-03-22T00:00:00Z"/>
        <d v="2022-08-18T00:00:00Z"/>
        <d v="2023-11-08T00:00:00Z"/>
        <d v="2022-12-09T00:00:00Z"/>
        <d v="2022-06-29T00:00:00Z"/>
        <d v="2022-07-04T00:00:00Z"/>
        <d v="2023-05-24T00:00:00Z"/>
        <d v="2022-07-25T00:00:00Z"/>
        <d v="2024-03-20T00:00:00Z"/>
        <d v="2023-02-23T00:00:00Z"/>
        <d v="2023-02-07T00:00:00Z"/>
        <d v="2023-01-29T00:00:00Z"/>
        <d v="2024-02-18T00:00:00Z"/>
        <d v="2024-02-27T00:00:00Z"/>
        <d v="2024-03-06T00:00:00Z"/>
        <d v="2022-10-28T00:00:00Z"/>
        <d v="2023-01-03T00:00:00Z"/>
        <d v="2022-08-22T00:00:00Z"/>
        <d v="2022-12-28T00:00:00Z"/>
        <d v="2022-07-22T00:00:00Z"/>
        <d v="2023-09-21T00:00:00Z"/>
        <d v="2023-04-04T00:00:00Z"/>
        <d v="2023-05-29T00:00:00Z"/>
        <d v="2023-04-22T00:00:00Z"/>
        <d v="2025-03-21T00:00:00Z"/>
        <d v="2023-07-10T00:00:00Z"/>
        <d v="2024-04-10T00:00:00Z"/>
        <d v="2024-04-16T00:00:00Z"/>
        <d v="2024-04-23T00:00:00Z"/>
        <d v="2022-04-19T00:00:00Z"/>
        <d v="2023-04-29T00:00:00Z"/>
        <d v="2023-07-26T00:00:00Z"/>
        <d v="2024-01-23T00:00:00Z"/>
        <d v="2022-06-30T00:00:00Z"/>
        <d v="2023-03-08T00:00:00Z"/>
        <d v="2023-01-15T00:00:00Z"/>
        <d v="2023-03-05T00:00:00Z"/>
        <d v="2023-12-03T00:00:00Z"/>
        <d v="2023-05-07T00:00:00Z"/>
        <d v="2023-11-07T00:00:00Z"/>
        <d v="2023-03-09T00:00:00Z"/>
        <d v="2024-04-17T00:00:00Z"/>
        <d v="2023-05-30T00:00:00Z"/>
        <d v="2023-06-25T00:00:00Z"/>
        <d v="2023-05-01T00:00:00Z"/>
        <d v="2022-12-13T00:00:00Z"/>
        <d v="2023-06-09T00:00:00Z"/>
        <d v="2024-05-02T00:00:00Z"/>
        <d v="2022-10-24T00:00:00Z"/>
        <d v="2023-07-06T00:00:00Z"/>
        <d v="2023-01-08T00:00:00Z"/>
        <d v="2023-01-02T00:00:00Z"/>
        <d v="2023-07-09T00:00:00Z"/>
        <d v="2024-04-01T00:00:00Z"/>
        <d v="2023-04-02T00:00:00Z"/>
        <d v="2023-05-06T00:00:00Z"/>
        <d v="2022-05-31T00:00:00Z"/>
        <d v="2022-06-19T00:00:00Z"/>
        <d v="2023-05-28T00:00:00Z"/>
        <d v="2024-07-02T00:00:00Z"/>
        <d v="2024-02-16T00:00:00Z"/>
        <d v="2023-11-17T00:00:00Z"/>
        <d v="2023-06-06T00:00:00Z"/>
        <d v="2023-02-08T00:00:00Z"/>
        <d v="2022-12-05T00:00:00Z"/>
        <d v="2023-06-05T00:00:00Z"/>
        <d v="2023-07-16T00:00:00Z"/>
        <d v="2024-04-08T00:00:00Z"/>
        <d v="2023-09-20T00:00:00Z"/>
        <d v="2023-05-13T00:00:00Z"/>
        <d v="2023-07-02T00:00:00Z"/>
        <d v="2024-01-03T00:00:00Z"/>
        <d v="2023-05-25T00:00:00Z"/>
        <d v="2023-07-21T00:00:00Z"/>
        <d v="2023-02-02T00:00:00Z"/>
        <d v="2023-12-10T00:00:00Z"/>
        <d v="2024-03-03T00:00:00Z"/>
        <d v="2024-01-29T00:00:00Z"/>
        <d v="2024-01-30T00:00:00Z"/>
        <d v="2022-11-14T00:00:00Z"/>
        <d v="2024-01-13T00:00:00Z"/>
        <d v="2022-10-07T00:00:00Z"/>
        <d v="2022-10-09T00:00:00Z"/>
        <d v="2023-12-27T00:00:00Z"/>
        <d v="2022-10-31T00:00:00Z"/>
        <d v="2023-06-20T00:00:00Z"/>
        <d v="2023-03-21T00:00:00Z"/>
        <d v="2023-10-04T00:00:00Z"/>
        <d v="2023-06-30T00:00:00Z"/>
        <d v="2024-03-19T00:00:00Z"/>
        <d v="2024-04-07T00:00:00Z"/>
        <d v="2022-09-10T00:00:00Z"/>
        <d v="2022-12-07T00:00:00Z"/>
        <d v="2023-01-27T00:00:00Z"/>
        <d v="2026-05-06T00:00:00Z"/>
        <d v="2024-03-31T00:00:00Z"/>
        <d v="2023-01-23T00:00:00Z"/>
        <d v="2023-02-25T00:00:00Z"/>
        <d v="2023-10-20T00:00:00Z"/>
        <d v="2023-11-11T00:00:00Z"/>
        <d v="2023-11-03T00:00:00Z"/>
        <d v="2023-02-13T00:00:00Z"/>
        <d v="2023-01-04T00:00:00Z"/>
        <d v="2022-11-15T00:00:00Z"/>
        <d v="2024-04-30T00:00:00Z"/>
        <d v="2023-09-29T00:00:00Z"/>
        <d v="2023-09-13T00:00:00Z"/>
        <d v="2023-10-18T00:00:00Z"/>
        <d v="2022-12-20T00:00:00Z"/>
        <d v="2023-11-05T00:00:00Z"/>
        <d v="2024-03-18T00:00:00Z"/>
        <d v="2022-12-31T00:00:00Z"/>
        <d v="2022-05-10T00:00:00Z"/>
        <d v="2024-05-07T00:00:00Z"/>
        <d v="2023-02-28T00:00:00Z"/>
        <d v="2023-12-19T00:00:00Z"/>
        <d v="2023-02-26T00:00:00Z"/>
        <d v="2023-03-26T00:00:00Z"/>
        <d v="2023-06-19T00:00:00Z"/>
        <d v="2022-12-27T00:00:00Z"/>
        <d v="2023-08-04T00:00:00Z"/>
        <d v="2023-10-08T00:00:00Z"/>
        <d v="2024-02-20T00:00:00Z"/>
        <d v="2023-03-27T00:00:00Z"/>
        <d v="2023-04-19T00:00:00Z"/>
        <d v="2023-10-27T00:00:00Z"/>
        <d v="2024-01-15T00:00:00Z"/>
        <d v="2023-02-03T00:00:00Z"/>
        <d v="2022-09-16T00:00:00Z"/>
        <d v="2022-08-29T00:00:00Z"/>
        <d v="2023-10-13T00:00:00Z"/>
        <d v="2022-08-24T00:00:00Z"/>
        <d v="2023-12-04T00:00:00Z"/>
        <d v="2024-05-04T00:00:00Z"/>
        <d v="2022-06-09T00:00:00Z"/>
        <d v="2023-04-05T00:00:00Z"/>
        <d v="2023-10-17T00:00:00Z"/>
        <d v="2024-05-23T00:00:00Z"/>
        <d v="2023-01-19T00:00:00Z"/>
        <d v="2023-09-03T00:00:00Z"/>
        <d v="2023-02-15T00:00:00Z"/>
        <d v="2023-12-14T00:00:00Z"/>
        <d v="2023-04-16T00:00:00Z"/>
        <d v="2023-04-13T00:00:00Z"/>
        <d v="2023-12-12T00:00:00Z"/>
        <d v="2024-05-15T00:00:00Z"/>
        <d v="2023-12-20T00:00:00Z"/>
        <d v="2024-01-02T00:00:00Z"/>
        <d v="2024-03-12T00:00:00Z"/>
        <d v="2023-05-19T00:00:00Z"/>
        <d v="2023-12-26T00:00:00Z"/>
        <d v="2024-02-12T00:00:00Z"/>
        <d v="2022-05-17T00:00:00Z"/>
        <d v="2022-11-28T00:00:00Z"/>
        <d v="2023-06-12T00:00:00Z"/>
        <d v="2022-12-12T00:00:00Z"/>
        <d v="2022-12-29T00:00:00Z"/>
        <d v="2023-03-14T00:00:00Z"/>
        <d v="2023-09-02T00:00:00Z"/>
        <d v="2023-10-25T00:00:00Z"/>
        <d v="2022-06-01T00:00:00Z"/>
        <d v="2022-09-02T00:00:00Z"/>
        <d v="2022-10-11T00:00:00Z"/>
        <d v="2022-11-07T00:00:00Z"/>
        <d v="2022-12-14T00:00:00Z"/>
        <d v="2023-06-23T00:00:00Z"/>
        <d v="2023-08-14T00:00:00Z"/>
        <d v="2022-09-13T00:00:00Z"/>
        <d v="2023-06-16T00:00:00Z"/>
        <d v="2023-09-10T00:00:00Z"/>
        <d v="2022-09-21T00:00:00Z"/>
        <d v="2022-07-13T00:00:00Z"/>
        <d v="2023-09-11T00:00:00Z"/>
        <d v="2022-04-25T00:00:00Z"/>
        <d v="2022-06-15T00:00:00Z"/>
        <d v="2024-01-14T00:00:00Z"/>
        <d v="2023-12-11T00:00:00Z"/>
        <d v="2023-06-18T00:00:00Z"/>
        <d v="2022-04-22T00:00:00Z"/>
        <d v="2022-06-28T00:00:00Z"/>
        <d v="2022-06-02T00:00:00Z"/>
        <d v="2022-08-03T00:00:00Z"/>
        <d v="2023-08-09T00:00:00Z"/>
        <d v="2024-10-15T00:00:00Z"/>
        <d v="2023-10-05T00:00:00Z"/>
        <d v="2023-09-22T00:00:00Z"/>
        <d v="2023-11-10T00:00:00Z"/>
        <d v="2022-10-19T00:00:00Z"/>
        <d v="2023-07-11T00:00:00Z"/>
        <d v="2024-04-21T00:00:00Z"/>
        <d v="2023-04-25T00:00:00Z"/>
        <d v="2023-08-08T00:00:00Z"/>
        <d v="2024-05-09T00:00:00Z"/>
        <d v="2022-05-11T00:00:00Z"/>
        <d v="2022-08-23T00:00:00Z"/>
        <d v="2023-06-14T00:00:00Z"/>
        <d v="2023-06-26T00:00:00Z"/>
        <d v="2024-02-04T00:00:00Z"/>
        <d v="2022-11-18T00:00:00Z"/>
        <d v="2022-07-31T00:00:00Z"/>
        <d v="2023-10-14T00:00:00Z"/>
        <d v="2023-08-01T00:00:00Z"/>
        <d v="2023-05-26T00:00:00Z"/>
        <d v="2024-02-21T00:00:00Z"/>
        <d v="2024-01-07T00:00:00Z"/>
        <d v="2024-02-29T00:00:00Z"/>
        <d v="2024-02-19T00:00:00Z"/>
        <d v="2022-05-22T00:00:00Z"/>
        <d v="2023-08-21T00:00:00Z"/>
        <d v="2022-05-18T00:00:00Z"/>
        <d v="2023-01-31T00:00:00Z"/>
        <d v="2023-04-23T00:00:00Z"/>
        <d v="2022-08-31T00:00:00Z"/>
        <d v="2023-06-10T00:00:00Z"/>
        <d v="2023-06-27T00:00:00Z"/>
        <d v="2023-12-18T00:00:00Z"/>
        <d v="2023-12-24T00:00:00Z"/>
        <d v="2023-11-27T00:00:00Z"/>
        <d v="2024-02-23T00:00:00Z"/>
        <d v="2024-03-14T00:00:00Z"/>
        <d v="2024-04-13T00:00:00Z"/>
        <d v="2023-11-18T00:00:00Z"/>
        <d v="2024-05-30T00:00:00Z"/>
        <d v="2024-06-19T00:00:00Z"/>
        <d v="2024-04-06T00:00:00Z"/>
        <d v="2023-07-18T00:00:00Z"/>
        <d v="2022-07-30T00:00:00Z"/>
        <d v="2024-04-29T00:00:00Z"/>
        <d v="2023-01-01T00:00:00Z"/>
        <d v="2023-10-07T00:00:00Z"/>
        <d v="2024-11-11T00:00:00Z"/>
        <d v="2024-10-09T00:00:00Z"/>
        <d v="2022-06-18T00:00:00Z"/>
        <d v="2023-05-05T00:00:00Z"/>
        <d v="2023-07-24T00:00:00Z"/>
        <d v="2024-04-24T00:00:00Z"/>
        <d v="2022-11-30T00:00:00Z"/>
        <d v="2023-10-31T00:00:00Z"/>
        <d v="2023-07-19T00:00:00Z"/>
        <d v="2022-04-18T00:00:00Z"/>
        <d v="2023-08-12T00:00:00Z"/>
        <d v="2024-04-05T00:00:00Z"/>
        <d v="2024-05-26T00:00:00Z"/>
        <d v="2022-10-22T00:00:00Z"/>
        <d v="2023-11-26T00:00:00Z"/>
        <d v="2024-01-08T00:00:00Z"/>
        <d v="2023-09-05T00:00:00Z"/>
        <d v="2024-01-11T00:00:00Z"/>
        <d v="2024-02-02T00:00:00Z"/>
        <d v="2022-08-28T00:00:00Z"/>
        <d v="2023-04-14T00:00:00Z"/>
        <d v="2023-05-23T00:00:00Z"/>
        <d v="2024-05-01T00:00:00Z"/>
        <d v="2023-03-13T00:00:00Z"/>
        <d v="2024-02-09T00:00:00Z"/>
        <d v="2023-10-24T00:00:00Z"/>
        <d v="2024-02-03T00:00:00Z"/>
        <d v="2023-12-31T00:00:00Z"/>
        <d v="2024-01-17T00:00:00Z"/>
        <d v="2023-09-06T00:00:00Z"/>
        <d v="2024-04-03T00:00:00Z"/>
        <d v="2022-07-16T00:00:00Z"/>
        <d v="2022-08-05T00:00:00Z"/>
        <d v="2023-01-21T00:00:00Z"/>
        <d v="2023-03-04T00:00:00Z"/>
        <d v="2023-05-02T00:00:00Z"/>
        <d v="2023-10-30T00:00:00Z"/>
        <d v="2023-12-06T00:00:00Z"/>
        <d v="2024-01-19T00:00:00Z"/>
        <d v="2022-06-06T00:00:00Z"/>
        <d v="2022-05-13T00:00:00Z"/>
        <d v="2022-07-18T00:00:00Z"/>
        <d v="2022-09-26T00:00:00Z"/>
        <d v="2022-10-26T00:00:00Z"/>
        <d v="2023-02-22T00:00:00Z"/>
        <d v="2024-03-23T00:00:00Z"/>
        <d v="2023-05-04T00:00:00Z"/>
        <d v="2024-03-27T00:00:00Z"/>
        <d v="2024-06-15T00:00:00Z"/>
        <d v="2023-05-20T00:00:00Z"/>
        <d v="2023-01-17T00:00:00Z"/>
        <d v="2023-08-15T00:00:00Z"/>
        <d v="2023-12-02T00:00:00Z"/>
        <d v="2022-07-20T00:00:00Z"/>
        <d v="2024-05-31T00:00:00Z"/>
        <d v="2024-06-06T00:00:00Z"/>
        <d v="2024-06-20T00:00:00Z"/>
        <d v="2023-10-23T00:00:00Z"/>
        <d v="2022-11-04T00:00:00Z"/>
        <d v="2023-01-09T00:00:00Z"/>
        <d v="2022-11-21T00:00:00Z"/>
        <d v="2022-09-23T00:00:00Z"/>
        <d v="2023-11-29T00:00:00Z"/>
        <d v="2023-09-23T00:00:00Z"/>
        <d v="2023-11-25T00:00:00Z"/>
        <d v="2023-08-07T00:00:00Z"/>
        <d v="2023-09-26T00:00:00Z"/>
        <d v="2023-04-11T00:00:00Z"/>
        <d v="2023-08-25T00:00:00Z"/>
        <d v="2023-02-27T00:00:00Z"/>
        <d v="2023-05-10T00:00:00Z"/>
        <d v="2022-10-30T00:00:00Z"/>
        <d v="2023-10-11T00:00:00Z"/>
        <d v="2022-10-12T00:00:00Z"/>
        <d v="2023-08-22T00:00:00Z"/>
        <d v="2022-05-20T00:00:00Z"/>
        <d v="2023-09-09T00:00:00Z"/>
        <d v="2023-11-14T00:00:00Z"/>
        <d v="2023-01-07T00:00:00Z"/>
        <d v="2022-04-13T00:00:00Z"/>
        <d v="2022-10-03T00:00:00Z"/>
        <d v="2022-09-24T00:00:00Z"/>
        <d v="2022-09-12T00:00:00Z"/>
        <d v="2022-10-25T00:00:00Z"/>
        <d v="2024-01-20T00:00:00Z"/>
        <d v="2023-11-16T00:00:00Z"/>
        <d v="2023-10-22T00:00:00Z"/>
      </sharedItems>
    </cacheField>
    <cacheField name="SOA No">
      <sharedItems containsBlank="1" containsMixedTypes="1" containsNumber="1" containsInteger="1">
        <m/>
        <s v="1649/G/22-23"/>
        <s v="0997/22-23"/>
        <s v="270021/G/23-24"/>
        <s v="270022/G/23-24"/>
        <s v="117/23-24"/>
        <s v="188/23-24"/>
        <s v="624/23-24"/>
        <s v="686/23-24"/>
        <s v="270937/G/23-24"/>
        <s v="764/23-24"/>
        <s v="869/23-24"/>
        <s v="1261/23-24"/>
        <s v="271726/G/23-24"/>
        <s v="187/23-24"/>
        <s v="270804/G/23-24"/>
        <s v="270662/G/23-24"/>
        <s v="271880/G/23-24"/>
        <s v="0920/G/22-23"/>
        <s v="270647/G/23-24"/>
        <s v="271799/G/23-24"/>
        <s v="270539/G/23-24"/>
        <s v="1291/G/22-23"/>
        <s v="1418/G/22-23"/>
        <s v="1517/G/22-23"/>
        <s v="271616/G/23-24"/>
        <s v="1356/G/22-23"/>
        <s v="1423/G/22-23"/>
        <s v="0916/22-23"/>
        <s v="1126/22-23"/>
        <s v="936/23-24"/>
        <s v="0175/G/22-23"/>
        <s v="433/23-24"/>
        <s v="0082/22-23"/>
        <s v="1107/G/22-23"/>
        <s v="1437/G/22-23"/>
        <s v="0395/G/22-23"/>
        <s v="HR/11/23-24"/>
        <s v="HR/15/23-24"/>
        <s v="0084/22-23"/>
        <s v="1534/G/22-23"/>
        <s v="1226/22-23"/>
        <s v="270541/G/23-24"/>
        <s v="0850/22-23"/>
        <s v="1407/23-24"/>
        <s v="0269/G/22-23"/>
        <s v="0288/G/22-23"/>
        <s v="0383/G/22-23"/>
        <s v="0578/G/22-23"/>
        <s v="0839/22-23"/>
        <s v="1571/G/22-23"/>
        <s v="0023/22-23"/>
        <n v="111.0"/>
        <s v="1363/G/22-23"/>
        <s v="0251/G/21-22"/>
        <s v="0313/G/21-22"/>
        <s v="0641/G/21-22"/>
        <s v="0865/G/21-22"/>
        <s v="0895/G/21-22"/>
        <s v="0964/G/21-22"/>
        <s v="1166/G/21-22"/>
        <s v="1167/G/21-22"/>
        <s v="1277/G/21-22"/>
        <s v="1279/G/21-22"/>
        <s v="328/23-24"/>
        <s v="264/23-24"/>
        <s v="0083/22-23"/>
        <s v="0024/22-23"/>
        <s v="0274/G/22-23"/>
        <s v="0275/22-23"/>
        <s v="1079/G/22-23"/>
        <s v="1716/G/22-23"/>
        <s v="271057/G/23-24"/>
        <s v="271071/G/23-24"/>
        <s v="271154/G/23-24"/>
        <s v="271058/G/23-24"/>
        <s v="271611/G/23-24"/>
        <s v="1296/23-24"/>
        <s v="0898/G/22-23"/>
        <s v="0320/G/22-23"/>
        <s v="0327/G/22-23"/>
        <s v="0289/G/22-23"/>
        <s v="0629/G/22-23"/>
        <s v="324/23-24"/>
        <s v="325/23-24"/>
        <s v="271775/G/23-24"/>
        <s v="271617/G/23-24"/>
        <s v="392/23-24"/>
        <s v="1318/G/22-23"/>
        <s v="281/23-24"/>
        <s v="1159/22-23"/>
        <s v="167/23-24"/>
        <s v="0297/G/22-23"/>
        <s v="1228/G/22-23"/>
        <s v="1229/G/22-23"/>
        <s v="270277/G/23-24"/>
        <s v="0681/G/22-23"/>
        <s v="0838/G/22-23"/>
        <s v="0797/G/22-23"/>
        <s v="1019/G/22-23"/>
        <s v="1106/G/22-23"/>
        <s v="1032/G/22-23"/>
        <s v="248/23-24"/>
        <s v="0172/G/22-23"/>
        <s v="0134/22-23"/>
        <s v="0703/G/22-23"/>
        <s v="0704/G/22-23"/>
        <s v="0706/G/22-23"/>
        <s v="0707/G/22-23"/>
        <s v="226/23-24"/>
        <s v="270471/G/23-24"/>
        <s v="271052/G/23-24"/>
        <s v="271263/G/23-24"/>
        <s v="--"/>
        <s v="0001/22-23"/>
        <s v="1178/G/22-23"/>
        <s v="48/23-24"/>
        <n v="123.0"/>
        <s v="0006/23-24"/>
        <s v="270840/G/23-24"/>
        <s v="0135/22-23"/>
        <s v="0308/G/22-23"/>
        <s v="1270/23-24"/>
        <s v="0479/G/22-23"/>
        <s v="1780/G/22-23"/>
        <s v="1203/23-24"/>
        <s v="0298/G/22-23"/>
        <s v="0719/G/22-23"/>
        <s v="0010/22-23"/>
        <s v="1011/G/22-23"/>
        <s v="581/23-24"/>
        <s v="1281/23-24"/>
        <s v="0684/G/22-23"/>
        <s v="54A"/>
        <s v="HV/23-24/005"/>
        <s v="0491/G/22-23"/>
        <s v="0574/G/22-23"/>
        <s v="0595/G/22-23"/>
        <s v="0126/22-23"/>
        <s v="0277/22-23"/>
        <s v="0992/G/22-23"/>
        <s v="0856/22-23"/>
        <s v="144/23-24"/>
        <s v="786/23-24"/>
        <s v="1400/23-24"/>
        <s v="0002/22-23"/>
        <s v="1842/G/22-23"/>
        <s v="948/23-24"/>
        <s v="0085/G/22-23"/>
        <s v="0566/G/22-23"/>
        <s v="0796/G/22-23"/>
        <s v="0798/G/22-23"/>
        <s v="0855/G/22-23"/>
        <s v="1189/G/22-23"/>
        <s v="1243/G/22-23"/>
        <s v="1523/G/22-23"/>
        <s v="1524/G/22-23"/>
        <s v="1672/G/22-33"/>
        <s v="1847/G/22-23"/>
        <s v="23-24/04"/>
        <s v="23-24/06"/>
        <s v="23-24/012"/>
        <s v="270983/G/23-24"/>
        <s v="270984/G/23-24"/>
        <s v="270985/G/23-24"/>
        <s v="271424/G/23-24"/>
        <s v="1021/23-24"/>
        <s v="0899/G/22-23"/>
        <s v="271572/G/23-24"/>
        <s v="270505/G/23-24"/>
        <s v="271670/G/23-24"/>
        <s v="1090/G/22-23"/>
        <s v="0858/22-23"/>
        <s v="1307/23-24"/>
        <s v="0101/G/22-23"/>
        <s v="1188/G/22-23"/>
        <s v="0266/G/22-23"/>
        <s v="0339/G/22-23"/>
        <s v="1095/22-23"/>
        <s v="271850/G/23-24"/>
        <s v="1505/23-24"/>
        <s v="0661/22-23"/>
        <s v="321/23-24"/>
        <s v="0326/G/22-23"/>
        <s v="1482/G/22-23"/>
        <s v="1712/G/22-23"/>
        <s v="1865/G/22-23"/>
        <s v="270203/G/23-24"/>
        <s v="271558/G/23-24"/>
        <s v="0466/G/22-23"/>
        <s v="0627/G/22-23"/>
        <s v="0465/G/22-23"/>
        <s v="306/23-24"/>
        <s v="690/23-24"/>
        <s v="781/23-24"/>
        <s v="544/23-24"/>
        <s v="0708/G/22-23"/>
        <s v="0741/G/22-23"/>
        <s v="0852/G/22-23"/>
        <s v="270819/G/23-24"/>
        <s v="0100/22-23"/>
        <s v="0183/22-23"/>
        <s v="716/23-24"/>
        <s v="271252/G/23-24"/>
        <s v="1052/G/22-23"/>
        <s v="270757/G/23-24"/>
        <s v="271088/G/23-24"/>
        <s v="0590/22-23"/>
        <s v="1390/G/22-23"/>
        <s v="1484/G/22-23"/>
        <s v="1596/G/22-23"/>
        <s v="271046/G/23-24"/>
        <s v="271161/G/23-24"/>
        <s v="1015/22-23"/>
        <s v="1082/G/22-23"/>
        <s v="1133/G/21-22"/>
        <s v="408/23-24"/>
        <s v="1115/23-24"/>
        <s v="HR/12/23-24"/>
        <s v="271126/G/23-24"/>
        <s v="271678/G/23-24"/>
        <s v="271785/G/23-24"/>
        <s v="0779/22-23"/>
        <s v="133/23-24"/>
        <s v="561/23-24"/>
        <s v="894/23-24"/>
        <s v="842/23-24"/>
        <s v="843/23-24"/>
        <s v="271260/G/23-24"/>
        <s v="770/23-24"/>
        <s v="270584/G/23-24"/>
        <s v="TC-020"/>
        <s v="1081/G/22-23"/>
        <s v="1870/G/22-23"/>
        <s v="0114/G/22-23"/>
        <s v="0589/G/22-23"/>
        <s v="924/23-24"/>
        <s v="1043/22-23"/>
        <s v="0834/G/22-23"/>
        <s v="270109/G/23-24"/>
        <s v="270110/G/23-24"/>
        <s v="270534/G/23-24"/>
        <s v="270965/G/23-24"/>
        <s v="271210/G/23-24"/>
        <s v="271480/G/23-24"/>
        <s v="271595/G/23-24"/>
        <s v="1725/G/22-23"/>
        <s v="0867/G/22-23"/>
        <s v="0101/22-23"/>
        <s v="271707/G/23-24"/>
        <s v="1277/23-24"/>
        <s v="0885/G/22-23"/>
        <s v="271006/G/23-24"/>
        <s v="0003/22-23"/>
        <s v="0004/22-23"/>
        <s v="0173/22-23"/>
        <s v="0363/G/22-23"/>
        <s v="0364/G/22-23"/>
        <s v="0229/22-23"/>
        <s v="0230/22-23"/>
        <s v="0840/G/22-23"/>
        <s v="1187/G/22-23"/>
        <s v="1516/G/22-23"/>
        <s v="1652/G/22-23"/>
        <s v="1653/G/22-23"/>
        <s v="270070/G/23-24"/>
        <s v="270306/G/23-24"/>
        <s v="270417/G/23-24"/>
        <s v="270790/G/23-24"/>
        <s v="1189/23-24"/>
        <s v="1196/23-24"/>
        <s v="270753/G/23-24"/>
        <s v="270901/G/23-24"/>
        <s v="0689/G/22-23"/>
        <s v="271917/G/23-24"/>
        <s v="1077/G/22-23"/>
        <s v="0146/G/22-23"/>
        <s v="0516/G/22-23"/>
        <s v="270400/G/23-24"/>
        <s v="0026/22-23"/>
        <s v="0732/G/22-23"/>
        <s v="0775/G/21-22"/>
        <s v="0775/G/22-23"/>
        <s v="1297/G/22-23"/>
        <s v="0932/22-23"/>
        <s v="1416/G/22-23"/>
        <s v="1417/G/22-23"/>
        <s v="1241/22-23"/>
        <s v="668/23-24"/>
        <s v="741/23-24"/>
        <s v="991/23-24"/>
        <s v="1119/G/22-23"/>
        <s v="1101/22-23"/>
        <s v="270019/G/23-24"/>
        <s v="380/23-24"/>
        <s v="1022/22-23"/>
        <s v="0645/22-23"/>
        <s v="1486/G/22-23"/>
        <s v="0952/22-23"/>
        <s v="1389/G/22-23"/>
        <s v="0184/22-23"/>
        <s v="270460/G/23-24"/>
        <s v="270634/G/23-24"/>
        <s v="271466/G/23-24"/>
        <s v="271731/G/23-24"/>
        <s v="0929/22-23"/>
        <s v="1784/G/22-23"/>
        <s v="270573/G/23-24"/>
        <s v="23-24/12"/>
        <s v="0531/G/22-23"/>
        <s v="270330/G/23-24"/>
        <s v="0085/22-23"/>
        <s v="0086/22-23"/>
        <s v="0087/22-23"/>
        <s v="0200/22-23"/>
        <s v="0201/22-23"/>
        <s v="1027/G/22-23"/>
        <s v="0628/22-23"/>
        <s v="0472/G/22-23"/>
        <s v="0948/G/22-23"/>
        <s v="0953/G/22-23"/>
        <s v="1004/G/22-23"/>
        <s v="1013/G/22-23"/>
        <s v="135/23-24"/>
        <s v="1036/23-24"/>
        <s v="270575/G/23-24"/>
        <s v="1185/G/22-23"/>
        <s v="1381/G/22-23"/>
        <s v="156/23-24"/>
        <s v="510/23-24"/>
        <s v="1151/22-23"/>
        <s v="1030/23-24"/>
        <s v="77/23-24"/>
        <s v="231/23-24"/>
        <s v="1031/23-24"/>
        <s v="137/23-24"/>
        <s v="232/23-24"/>
        <s v="745/23-24"/>
        <s v="1032/23-24"/>
        <s v="1251/23-24"/>
        <s v="271606/G/23-24"/>
        <s v="1197/23-24"/>
        <s v="271926/G/23-24"/>
        <s v="0940/G/22-23"/>
        <s v="0958/G/22-23"/>
        <s v="0923/22-23"/>
        <s v="279/23-24"/>
        <s v="1155/23-24"/>
        <n v="174.0"/>
        <n v="175.0"/>
        <n v="827.0"/>
        <s v="1403/G/22-23"/>
        <s v="1677/G/22-33"/>
        <s v="1014/23-24"/>
        <s v="1433/23-24"/>
        <s v="0108/22-23"/>
        <s v="1021/G/22-23"/>
        <s v="1023/G/22-23"/>
        <s v="0801/22-23"/>
        <s v="0957/22-23"/>
        <n v="114.0"/>
        <n v="119.0"/>
        <s v="349/23-24"/>
        <s v="1263/G/22-23"/>
        <s v="715/23-24"/>
        <s v="270149/G/23-24"/>
        <s v="270150/G/23-24"/>
        <s v="270151/G/23-24"/>
        <s v="270359/G/23-24"/>
        <s v="0202/G/22-23"/>
        <s v="1017/G/21-22"/>
        <s v="0004/G/22-23"/>
        <s v="271244/G/23-24"/>
        <s v="0990/G/22-23"/>
        <s v="0899/22-23"/>
        <s v="1279/23-24"/>
        <s v="184/23-24"/>
        <s v="0508/G/22-23"/>
        <s v="271127/G/23-24"/>
        <s v="427/23-24"/>
        <n v="129.0"/>
        <s v="1289/23-24"/>
        <s v="270401/G/23-24"/>
        <s v="0345/G/22-23"/>
        <s v="271034/G/23-24"/>
        <s v="270849/G/23-24"/>
        <s v="0567/G/22-23"/>
        <s v="0794/G/22-23"/>
        <s v="1190/G/22-23"/>
        <s v="24/23-24"/>
        <s v="1345/G/22-23"/>
        <n v="104.0"/>
        <s v="0181/G/22-23"/>
        <s v="0366/G/22-23"/>
        <s v="0696/G/22-23"/>
        <s v="0771/G/22-23"/>
        <s v="1602/G/22-23"/>
        <s v="270973/G/23-24"/>
        <s v="271701/G/23-24"/>
        <s v="1432/G/22-23"/>
        <s v="1433/G/22-23"/>
        <s v="271379/G/23-24"/>
        <s v="0637/22-23"/>
        <s v="1045/G/22-23"/>
        <s v="271667/G/23-24"/>
        <s v="0769/22-23"/>
        <s v="271130/G/23-24"/>
        <s v="271744/G/23-24"/>
        <s v="0596/G/22-23"/>
        <s v="0882/G/22-23"/>
        <s v="0922/22-23"/>
        <s v="0969/22-23"/>
        <s v="0624/G/22-23"/>
        <s v="0742/G/22-23"/>
        <s v="1121/G/22-23"/>
        <s v="1450/G/22-23"/>
        <s v="270054/G/23-24"/>
        <s v="270583/G/23-24"/>
        <s v="270785/G/23-24"/>
        <s v="270786/G/23-24"/>
        <s v="271044/G/23-24"/>
        <s v="271371/G/23-24"/>
        <s v="270514/G/23-24"/>
        <s v="0629/22-23"/>
        <s v="0753/G/22-23"/>
        <n v="266.0"/>
        <s v="765/23-24"/>
        <s v="907/23-24"/>
        <s v="1442/23-24"/>
        <s v="0760/G/22-23"/>
        <s v="397/23-24"/>
        <s v="373/23-24"/>
        <s v="271179/G/23-24"/>
        <s v="1275/23-24"/>
        <s v="0165/G/22-23"/>
        <s v="0723/G/22-23"/>
        <s v="0902/22-23"/>
        <s v="0903/22-23"/>
        <s v="0908/22-23"/>
        <s v="1157/G/22-23"/>
        <s v="0892/G/22-23"/>
        <s v="0912/G/22-23"/>
        <s v="0258/22-23"/>
        <s v="0843/22-23"/>
        <s v="271293/G/23-24"/>
        <s v="270815/G/23-24"/>
        <s v="0193/G/22-23"/>
        <s v="153/23-24"/>
        <s v="0585/G/22-23"/>
        <s v="0917/G/22-23"/>
        <s v="0667/22-23"/>
        <s v="1316/G/22-23"/>
        <s v="0825/22-23"/>
        <s v="0776/22-23"/>
        <s v="0888/22-23"/>
        <s v="1108/22-23"/>
        <s v="23-24/24"/>
        <s v="23-24/27"/>
        <s v="0079/G/22-23"/>
        <s v="1586/G/22-23"/>
        <s v="0970/G/22-23"/>
        <s v="1093/22-23"/>
        <s v="122/23-24"/>
        <s v="0695/G/22-23"/>
        <n v="122.0"/>
        <s v="270437/G/23-24"/>
        <s v="271105/G/2324"/>
        <s v="0454/G/22-23"/>
        <s v="0185/22-23"/>
        <s v="0054/G/22-23"/>
        <s v="271072/G/23-24"/>
        <s v="TM/0004/23-24"/>
        <s v="128/23-24"/>
        <s v="1578/G/22-23"/>
        <s v="0912/22-23"/>
        <s v="183/23-24"/>
        <s v="0483/G/21-22"/>
        <s v="0664/22-23"/>
        <s v="1443/G/22-23"/>
        <s v="270982/G/23-24"/>
        <s v="0613/G/22-23"/>
        <s v="270843/G/23-24"/>
        <s v="1607/G/22-23"/>
        <s v="1833/G/22-23"/>
        <s v="0445/G/22-23"/>
        <s v="0530/G/22-23"/>
        <s v="0734/G/22-23"/>
        <s v="0643/22-23"/>
        <s v="1300/G/22-23"/>
        <s v="1853/G/22-23"/>
        <s v="270042/G/23-24"/>
        <s v="270596/G/23-24"/>
        <s v="270598/G/23-24"/>
        <s v="0972/G/22-23"/>
        <s v="1074/G/22-23"/>
        <s v="1203/G/22-23"/>
        <s v="1249/G/22-23"/>
        <s v="0087/G/22-23"/>
        <s v="933/23-24"/>
        <s v="1133/23-24"/>
        <s v="0161/G/22-23"/>
        <s v="0807/G/22-23"/>
        <s v="1117/23-24"/>
        <s v="270675/G/23-24"/>
        <s v="270115/G/23-24"/>
        <s v="0311/G/22-23"/>
        <s v="0468/G/22-23"/>
        <s v="0774/G/22-23"/>
        <s v="270750/G/23-24"/>
        <s v="270751/G/23-24"/>
        <s v="0138/22-23"/>
        <s v="0399/G/22-23"/>
        <s v="271025/G/23-24"/>
        <s v="0174/22-23"/>
        <s v="0030/22-23"/>
        <s v="0989/G/22-23"/>
        <s v="0646/22-23"/>
        <s v="1097/22-23"/>
        <s v="1088/23-24"/>
        <s v="775/23-24"/>
        <s v="777/23-24"/>
        <s v="984/23-24"/>
        <s v="985/23-24"/>
        <s v="1132/23-24"/>
        <s v="1430/23-24"/>
        <s v="0748/22-23"/>
        <s v="1112/G/22-23"/>
        <s v="1113/G/22-23"/>
        <s v="0027/22-23"/>
        <s v="0028/22-23"/>
        <s v="0832/G/22-23"/>
        <s v="0187/22-23"/>
        <s v="no soa"/>
        <s v="209/23-24"/>
        <s v="1361/23-24"/>
        <s v="1407/G/22-23"/>
        <s v="1875/G/22-23"/>
        <s v="0006/22-23"/>
        <s v="22/23-24"/>
        <s v="0272/G/22-23"/>
        <s v="1044/G/22-23"/>
        <s v="1197/G/22-23"/>
        <s v="0721/G/22-23"/>
        <s v="1295/23-24"/>
        <s v="1191/G/22-23"/>
        <s v="271177/G/23-24"/>
        <s v="271213/G/23-24"/>
        <s v="271215/G/23-24"/>
        <s v="1173/23-24"/>
        <s v="0529/G/22-23"/>
        <s v="271250/G/23-24"/>
        <s v="0672/G/22-23"/>
        <s v="0007/22-23"/>
        <s v="271206/G/23-24"/>
        <s v="1825/G/22-23"/>
        <s v="271338/G/23-24"/>
        <s v="1116/22-23"/>
        <s v="1252/23-24"/>
        <s v="0743/22-23"/>
        <s v="0078/G/22-23"/>
        <s v="0750/G/22-23"/>
        <s v="0916/G/22-23"/>
        <s v="0879/G/22-23"/>
        <s v="1457/G/22-23"/>
        <n v="18.0"/>
        <s v="1026/G/22-23"/>
        <s v="271579/G/23-24"/>
        <s v="0423/G/22-23"/>
        <s v="0643/G/22-23"/>
        <s v="1465/G/22-23"/>
        <s v="0889/22-23"/>
        <s v="1062/G/22-23"/>
        <s v="1215/23-24"/>
        <s v="0884/G/22-23"/>
        <s v="0047/22-23"/>
        <s v="TC/19/23-24"/>
        <s v="200/23-24"/>
        <s v="271030/G/23-24"/>
        <s v="270248/G/23-24"/>
        <s v="1841/G/22-23"/>
        <s v="1181/G/22-23"/>
        <s v="1768/G/22-23"/>
        <s v="MT/23-24/19"/>
        <s v="MT/23-24/20"/>
        <s v="0267/G/22-23"/>
        <s v="0338/G/22-23"/>
        <s v="0514/G/22-23"/>
        <s v="270117/G/23-24"/>
        <s v="0229/G/22-23"/>
        <s v="0230/G/22-23"/>
        <s v="0397/G/22-23"/>
        <s v="0398/G/22-23"/>
        <s v="0864/G/22-23"/>
        <s v="271380/G/23-24"/>
        <s v="271170/G/23-24"/>
        <s v="271745/G/23-24"/>
        <s v="0857/G/22-23"/>
        <s v="1736/G/22-23"/>
        <s v="1642/G/22-23"/>
        <s v="0576/G/22-23"/>
        <s v="0755/G/22-23"/>
        <s v="1463/G/22-23"/>
        <s v="270080/G/23-24"/>
        <s v="1413/G/22-23"/>
        <s v="746/23-24"/>
        <s v="271581/G/23-24"/>
        <s v="271582/G/23-24"/>
        <s v="271717/G/23-24"/>
        <s v="1067/G/22-23"/>
        <s v="1147/G/22-23"/>
        <s v="1025/23-24"/>
        <s v="1660/G/22-23"/>
        <s v="1739/G/22-23"/>
        <s v="1057/G/22-23"/>
        <s v="0736/G/22-23"/>
        <s v="1335/G/22-23"/>
        <s v="1087/23-24"/>
        <s v="0424/G/22-23"/>
        <s v="0577/G/22-23"/>
        <s v="538/23-24"/>
        <s v="593/23-24"/>
        <s v="271010/G/23-24"/>
        <s v="57/23-24"/>
        <s v="1752/G/22-23"/>
        <s v="270910/G/23-24"/>
        <s v="270911/G/23-24"/>
        <s v="1432/23-24"/>
        <s v="270554/G/23-24"/>
        <s v="271140/G/23-24"/>
        <s v="0646/G/22-23"/>
        <s v="1632/G/22-23"/>
        <s v="270189/G/23-24"/>
        <s v="270495/G/23-24"/>
        <s v="271788/G/23-24"/>
        <s v="271814/G/23-24"/>
        <s v="271839/G/23-24"/>
        <s v="271879/G/23-24"/>
        <s v="271911/G/23-24"/>
        <s v="381/23-24"/>
        <s v="0029/22-23"/>
        <s v="0057/22-23"/>
        <s v="0420/G/22-23"/>
        <s v="0750/22-23"/>
        <s v="0084/G/22-23"/>
        <s v="270135/G/23-24"/>
        <s v="0932/G/22-23"/>
        <s v="0675/G/22-23"/>
        <s v="0765/G/22-23"/>
        <s v="0619/22-23"/>
        <s v="88/23-24"/>
        <s v="105/23-24"/>
        <s v="270485/G/23-24"/>
        <s v="255/23-24"/>
        <s v="270788/G/23-24"/>
        <s v="271015/G/23-24"/>
        <s v="935/23-24"/>
        <s v="271538/G/23-24"/>
        <s v="271747/G/23-24"/>
        <s v="161/23-24"/>
        <s v="205/23-24"/>
        <s v="98/23-24"/>
        <s v="0979/22-23"/>
        <s v="0154/22-23"/>
        <s v="1088/G/22-23"/>
        <s v="1555/G/22-23"/>
        <s v="1621/G/22-23"/>
        <s v="1622/G/22-23"/>
        <s v="694/23-24"/>
        <s v="1815/G/22-23"/>
        <s v="270023/G/23-24"/>
        <s v="244/23-24"/>
        <s v="271020/G/23-24"/>
        <s v="0873/22-23"/>
        <s v="0976/22-23"/>
        <s v="442/23-24"/>
        <s v="1182/23-24"/>
        <s v="1389/23-24"/>
        <s v="0279/G/22-23"/>
        <s v="0286/G/22-23"/>
        <s v="0636/G/22-23"/>
        <s v="0662/G/22-23"/>
        <s v="0863/G/22-23"/>
        <s v="1034/22-23"/>
        <s v="1209/23-24"/>
        <s v="776/23-24"/>
        <s v="1366/G/22-23"/>
        <s v="270126/G/23-24"/>
        <s v="270538/G/23-24"/>
        <s v="1858/G/22-23"/>
        <s v="270102/G/23-24"/>
        <s v="637/23-24"/>
        <s v="271019/G23-24"/>
        <s v="999/23-24"/>
        <s v="0532/G/22-23"/>
        <s v="0630/22-23"/>
        <s v="1302/G/22-23"/>
        <n v="115.0"/>
        <s v="0281/22-23"/>
        <s v="0556/G/22-23"/>
        <s v="1609/G/22-23"/>
        <s v="270229/G/23-24"/>
        <s v="270821/G/23-24"/>
        <s v="1437/23-24"/>
        <s v="1692/G/22-23"/>
        <s v="52/23-24"/>
        <s v="1085/23-24"/>
        <s v="1304/23-24"/>
        <s v="0564/G/22-23"/>
        <s v="0886/G/22-23"/>
        <n v="124.0"/>
        <s v="1229/23-24"/>
        <s v="0991/G/22-23"/>
        <s v="0947/22-23"/>
        <s v="0948/22-23"/>
        <s v="1094/22-23"/>
        <s v="0521/G/22-23"/>
        <s v="1165/23-24"/>
        <s v="1568/G/22-23"/>
        <s v="38/23-24"/>
        <s v="39/23-24"/>
        <s v="95/23-24"/>
        <s v="218/23-24"/>
        <s v="HR/08/23-24"/>
        <s v="HR/09/23-24"/>
        <s v="HR/17/23-24"/>
        <s v="1238/G/22-23"/>
        <s v="1382/G/22-23"/>
        <s v="1489/G/22-23"/>
        <s v="1606/G/22-23"/>
        <s v="1696/G/22-23"/>
        <s v="270386/G/23-24"/>
        <s v="271872/G/23-24"/>
        <s v="1048/G/22-23"/>
        <s v="1770/G/22-23"/>
        <s v="05/2023-2024"/>
        <s v="09//2023-2024"/>
        <s v="1826/G/22-23"/>
        <s v="1355/23-24"/>
        <s v="0064/22-23"/>
        <s v="0463/G/22-23"/>
        <s v="0618/G/21-22"/>
        <s v="0618/G/22-23"/>
        <s v="-"/>
        <s v="0626/22-23"/>
        <s v="1118/G/22-23"/>
        <s v="0904/22-23"/>
        <s v="1064/22-23"/>
        <s v="960/23-24"/>
        <s v="0875/22-23"/>
        <s v="0258/G/22-23"/>
        <s v="0259/G/22-23"/>
        <s v="1311/G/22-23"/>
        <s v="270119/G/23-24"/>
        <s v="270509/G/23-24"/>
        <s v="271890/G/23-24"/>
        <s v="1418/23-24"/>
        <s v="271648/G/23-24"/>
        <s v="0049/22-23"/>
        <s v="1018/23-24"/>
        <s v="1092/G/22-23"/>
        <s v="0642/22-23"/>
        <s v="1071/22-23"/>
        <s v="271694/G/23-24"/>
        <s v="0205/22-23"/>
        <s v="0927/G/22-23"/>
        <s v="1007/G/22-23"/>
        <s v="1438/G/22-23"/>
        <s v="271279/G/23-24"/>
        <s v="MT/23-24/07"/>
        <s v="MT/23-24/12"/>
        <s v="MT/23-24/15"/>
        <s v="MT/23-24/14"/>
        <s v="1350/23-24"/>
        <s v="270349/G/23-24"/>
        <s v="1359/G/22-23"/>
        <s v="1493/G/22-23"/>
        <s v="1559/G/22-23"/>
        <s v="07/2023-2024"/>
        <s v="11/2023-2024"/>
        <s v="12/2023-2024"/>
        <s v="1099/G/22-23"/>
        <s v="1369/G/22-23"/>
        <s v="1370/G/22-23"/>
        <s v="270063/G/23-24"/>
        <s v="270139/G/23-24"/>
        <s v="270217/G/23-24"/>
        <s v="270555/G/23-24"/>
        <s v="270820/G/23-24"/>
        <s v="271054/G/23-24"/>
        <s v="931/23-24"/>
        <s v="271803/G/23-24"/>
        <s v="270315/G/23-24"/>
        <s v="270818/G/23-24"/>
        <s v="939/23-24"/>
        <s v="1064/23-24"/>
        <s v="1200/23-24"/>
        <s v="0657/G/22-23"/>
        <s v="1084/G/22-23"/>
        <n v="33.0"/>
        <s v="0058/22-23"/>
        <s v="0986/G/22-23"/>
        <s v="107/23-24"/>
        <n v="87.0"/>
        <s v="1519/23-24"/>
        <s v="1293/23-24"/>
        <s v="271874/G/23-24"/>
        <s v="271833/G/23-24"/>
        <s v="271137/G/23-24"/>
        <s v="271687/G/23-24"/>
        <s v="43/23-24"/>
        <s v="1645/G/22-23"/>
        <s v="270138/G/23-24"/>
        <s v="270586/G/23-24"/>
        <s v="0167/G/22-23"/>
        <s v="270604/G/23-24"/>
        <s v="1330/G/22-23"/>
        <s v="270478/G/23-24"/>
        <s v="0155/22-23"/>
        <s v="0742/22-23"/>
        <s v="1223/22-23"/>
        <s v="410/23-24"/>
        <s v="412/23-24"/>
        <s v="594/23-24"/>
        <s v="605/23-24"/>
        <s v="779/23-24"/>
        <s v="956/23-24"/>
        <s v="271031/G/23-24"/>
        <s v="774/23-24"/>
        <s v="957/23-24"/>
        <s v="958/23-24"/>
        <s v="271178/G/23-24"/>
        <s v="962/23-24"/>
        <s v="1083/23-24"/>
        <s v="1084/23-24"/>
        <s v="271570/G/23-24"/>
        <s v="271683/G/23-24"/>
        <s v="271418/G/23-24"/>
        <s v="271565/G/23-24"/>
        <s v="1134/G/22-23"/>
        <s v="1338/G/22-23"/>
        <s v="270147/G/23-24"/>
        <s v="0570/G/22-23"/>
        <s v="740/23-24"/>
        <s v="271382/G/23-24"/>
        <s v="271440/G/23-24"/>
        <s v="1111/23-24"/>
        <s v="271491/G/23-24"/>
        <s v="270024/G/23-24"/>
        <s v="1119/22-23"/>
        <s v="271116/G/23-24"/>
        <s v="1038/G/22-23"/>
        <s v="500/23-24"/>
        <s v="0780/G/22-23"/>
        <s v="0883/G/22-23"/>
        <s v="1395/G/22-23"/>
        <s v="0396/G/22-23"/>
        <s v="0571/G/22-23"/>
        <s v="0572/G/22-23"/>
        <s v="0905/G/22-23"/>
        <s v="271310/G/23-24"/>
        <s v="0893/G/22-23"/>
        <s v="0756/G/22-23"/>
        <s v="0868/G/22-23"/>
        <s v="0869/G/22-23"/>
        <s v="270175/G/23-24"/>
        <s v="0930/G/22-23"/>
        <s v="0950/G/22-23"/>
        <s v="0841/22-23"/>
        <n v="84.0"/>
        <s v="1547/G/22-23"/>
        <n v="73.0"/>
        <s v="270992/G/23-24"/>
        <s v="270993/G/23-24"/>
        <s v="270994/G/23-24"/>
        <s v="0076/G/22-23"/>
        <s v="0164/G/22-23"/>
        <s v="270516/G/23-24"/>
        <s v="364/23-24"/>
        <s v="1112/22-23"/>
        <s v="0238/22-23"/>
        <s v="0132/2023-24"/>
        <s v="230/23-24"/>
        <s v="0086/G/22-23"/>
        <s v="0996/G/22-23"/>
        <s v="656/23-24"/>
        <s v="271012/G/23-24"/>
        <s v="841/23-24"/>
        <s v="271253/G/23-24"/>
        <s v="0011/22-23"/>
        <s v="0012/22-23"/>
        <s v="0013/22-23"/>
        <s v="1483/G/22-23"/>
        <s v="0052/22-23"/>
        <s v="271585/G/23-24"/>
        <s v="271754/G/23-24"/>
        <s v="271878/G/23-24"/>
        <s v="0682/G/22-23"/>
        <s v="511/23-24"/>
        <s v="1242/23-24"/>
        <s v="262/23-24"/>
        <s v="1239/G/22-23"/>
        <s v="1396/G/22-23"/>
        <s v="271836/G/23-24"/>
        <s v="271906/G/23-24"/>
        <s v="1102/23-24"/>
        <s v="1385/G/22-23"/>
        <s v="1386/G/22-23"/>
        <s v="1452/23-24"/>
        <s v="1414/G/22-23"/>
        <n v="118.0"/>
        <s v="1506/G/22-23"/>
        <s v="1507/G/22-23"/>
        <s v="71/23-24"/>
        <s v="270879/G/23-24"/>
        <s v="271303/G/23-24"/>
        <s v="729/23-24"/>
        <s v="271089/G/23-24"/>
        <s v="271156/G/23-24"/>
        <s v="798/23-24"/>
        <s v="0777/22-23"/>
        <s v="1237/G/22-23"/>
        <s v="271259/G/23-24"/>
        <s v="1001/G/22-23"/>
        <s v="1177/G/22-23"/>
        <s v="1740/G/22-23"/>
        <s v="271933/G/23-24"/>
        <s v="270978/G/23-24"/>
        <s v="1028/G/22-23"/>
        <s v="271008/G/23-24"/>
        <s v="271081/G/23-24"/>
        <s v="0065/22-23"/>
        <s v="0206/22-23"/>
        <s v="1065/G/22-23"/>
        <s v="1139/G/22-23"/>
        <s v="1140/G/22-23"/>
        <s v="1141/G/22-23"/>
        <s v="0943/22-23"/>
        <s v="695/23-24"/>
        <n v="101.0"/>
        <s v="1150/G/22-23"/>
        <s v="271007/G/23-24"/>
        <s v="271080/G/23-24"/>
        <s v="271459/G/23-24"/>
        <s v="271782/G/23-24"/>
        <n v="546.0"/>
        <s v="0913/22-23"/>
        <s v="0139/22-23"/>
        <s v="0140/22-23"/>
        <s v="0176/G/22-23"/>
        <s v="0347/G/22-23"/>
        <s v="0557/G/22-23"/>
        <s v="0639/G/22-23"/>
        <s v="0730/G/22-23"/>
        <s v="0751/G/22-23"/>
        <s v="1056/22-23"/>
        <s v="300/23-24"/>
        <s v="531/23-24"/>
        <s v="658/23-24"/>
        <s v="271045/G/23-24"/>
        <s v="1488/23-24"/>
        <s v="271825/G/23-24"/>
        <s v="1009/G/22-23"/>
        <s v="1738/G/22-23"/>
        <s v="290/23-24"/>
        <s v="365/23-24"/>
        <s v="271366/G/23-24"/>
        <s v="1521/G/22-23"/>
        <s v="271778/G/23-24"/>
        <s v="0819/22-23"/>
        <s v="0112/22-23"/>
        <s v="0081/22-23"/>
        <s v="0709/G/22-23"/>
        <s v="0714/G/22-23"/>
        <s v="1630/G/22-23"/>
        <s v="1717/G/22-23"/>
        <s v="270010/G/23-24"/>
        <s v="270227/G/23-24"/>
        <s v="270603/G/23-24"/>
        <s v="1182/G/22-23"/>
        <s v="1783/G/22-23"/>
        <s v="270629/G/23-24"/>
        <s v="23-24/08"/>
        <s v="1098/23-24"/>
        <s v="0824/22-23"/>
        <s v="1844/G/22-23"/>
        <s v="271690/G/23-24"/>
        <s v="0562/G/22-23"/>
        <s v="1827/G/22-23"/>
        <s v="169/23-24"/>
        <s v="754/23-24"/>
        <s v="997/23-24"/>
        <s v="271499/G/23-24"/>
        <s v="0042/22-23"/>
        <s v="0241/22-23"/>
        <s v="270142/G/23-24"/>
        <s v="0249/G/22-23"/>
        <s v="271815/G/23-24"/>
        <s v="0285/22-23"/>
        <s v="0667/G/22-23"/>
        <s v="1412/G/22-23"/>
        <s v="1420/G/22-23"/>
        <s v="0658/G/22-23"/>
        <s v="0793/G/22-23"/>
        <s v="1376/G/22-23"/>
        <s v="0664/G/22-23"/>
        <s v="0800/G/22-23"/>
        <s v="1005/G/22-23"/>
        <s v="319/23-24"/>
        <s v="1353/23-24"/>
        <s v="23-24/13"/>
        <s v="23-24/26"/>
        <s v="23-24/42"/>
        <s v="271142/G/23-24"/>
        <s v="271153/G/23-24"/>
        <s v="278/23-24"/>
        <n v="121.0"/>
        <s v="1035/23-24"/>
        <s v="270464/G/23-24"/>
        <s v="0919/G/22-23"/>
        <s v="271547/G/23-24"/>
        <n v="214.0"/>
        <n v="221.0"/>
        <n v="725.0"/>
        <s v="0495/G/22-23"/>
        <s v="270881/G/23-24"/>
        <n v="110.0"/>
        <s v="0176/22-23"/>
        <s v="0053/22-23"/>
        <s v="0673/G/22-23"/>
        <s v="0644/22-23"/>
        <s v="271097/G/23-24"/>
        <s v="271168/G/23-24"/>
        <s v="0221/G/22-23"/>
        <s v="0208/22-23"/>
        <s v="0361/G/22-23"/>
        <s v="271888/G/23-24"/>
        <s v="0950/22-23"/>
        <s v="MHR282311"/>
        <s v="1397/23-24"/>
        <s v="1143/G/22-23"/>
        <s v="1409/G/22-23"/>
        <s v="1410/G/22-23"/>
        <s v="0624/22-23"/>
        <s v="0191/G/22-23"/>
        <s v="1061/G/22-23"/>
        <s v="0826/G/22-23"/>
        <s v="0669/G/22-23"/>
        <s v="1808/G/22-23"/>
        <s v="1809/G/22-23"/>
        <s v="0091/22-23"/>
        <s v="0227/G/22-23"/>
        <s v="0092/22-23"/>
        <s v="978/23-24"/>
        <s v="979/23-24"/>
        <s v="271554/G/23-24"/>
        <s v="271809/G/23-24"/>
        <s v="519/23-24"/>
        <s v="271074/G/23-24"/>
        <s v="271147/G/23-24"/>
        <s v="271593/G/23-24"/>
        <s v="271913/G/23-24"/>
        <s v="0649/G/22-23"/>
        <s v="0762/G/22-23"/>
        <s v="0894/G/22-23"/>
        <s v="0895/G/22-23"/>
        <s v="0897/G/22-23"/>
        <s v="0935/G/22-23"/>
        <s v="1002/G/22-23"/>
        <s v="1003/G/22-23"/>
        <s v="1208/G/22-23"/>
        <s v="1084/22-23"/>
        <s v="215/23-24"/>
        <s v="415/23-24"/>
        <s v="504/23-24"/>
        <s v="472/23-24"/>
        <s v="1444/23-24"/>
        <s v="0044/22-23"/>
        <s v="0518/G/22-23"/>
        <s v="0938/G/22-23"/>
        <s v="0939/G/22-23"/>
        <s v="1472/G/22-23"/>
        <s v="270414/G/23-24"/>
        <s v="270733/G/23-24"/>
        <s v="270852/G/23-24"/>
        <s v="702/23-24"/>
        <s v="271882/G/23-24"/>
        <s v="0883/G/21-22"/>
        <s v="1267/G/21-22"/>
        <s v="0209/22-23"/>
        <s v="1487/G/22-23"/>
        <s v="1535/G/22-23"/>
        <s v="148/23-24"/>
        <s v="154/23-24"/>
        <s v="271665/G/23-24"/>
        <s v="23-24/02"/>
        <s v="1078/G/22-23"/>
        <s v="1761/G/22-23"/>
        <s v="270033/G/23-24"/>
        <s v="270035/G/23-24"/>
        <s v="1357/23-24"/>
        <s v="1358/23-24"/>
        <s v="1733/G/22-23"/>
        <s v="04/2023-2024"/>
        <s v="270059/G/23-24"/>
        <s v="271326/G/23-24"/>
        <s v="271328/G/23-24"/>
        <s v="271329/G/23-24"/>
        <s v="HV/23-24/006"/>
        <s v="HV/23-24/008"/>
        <s v="HV/23-24/009"/>
        <s v="HV/23-24-010"/>
        <s v="HV/23-24/011"/>
        <s v="HV/23-24/015"/>
        <s v="271374/G/23-24"/>
        <s v="HV/23-24/007"/>
        <s v="271376/G/23-24"/>
        <s v="271423/G/23-24"/>
        <s v="271436/G/23-24"/>
        <s v="271437/G/23-24"/>
        <s v="271438/G/23-24"/>
        <s v="271439/G/23-24"/>
        <s v="271450/G/23-24"/>
        <s v="271451/G/23-24"/>
        <s v="271453/G/23-24"/>
        <s v="HV/23-24/012"/>
        <s v="HV/23-24/013"/>
        <s v="1112/23-24"/>
        <s v="271561/G/23-24"/>
        <s v="271562/G/23-24"/>
        <s v="271605/G/23-24"/>
        <s v="HV/23-24/016"/>
        <s v="HV/23-24/017"/>
        <s v="HV/23-24/018"/>
        <s v="HV/23-24/019"/>
        <s v="271824/G/23-24"/>
        <s v="HV/23-24/020"/>
        <s v="HV/23-24/0201"/>
        <s v="271916/G/23-24"/>
        <s v="271725/G/23-24"/>
        <s v="270823/G/23-24"/>
        <s v="270636/G/23-24"/>
        <s v="271373/G/23-24"/>
        <s v="271657/G/23-24"/>
        <s v="141/23-24"/>
        <s v="0598/G/22-23"/>
        <s v="0016/G/22-23"/>
        <s v="0261/22-23"/>
        <s v="0295/22-23"/>
        <s v="246/23-24"/>
        <s v="261/23-24"/>
        <s v="990/23-24"/>
        <s v="1392/23-24"/>
        <s v="995/23-24"/>
        <s v="271531/G/23-24"/>
        <s v="271587/G/23-24"/>
        <s v="271588/G/23-24"/>
        <s v="271589/G/23-24"/>
        <s v="271590/G/23-24"/>
        <s v="271783/G/23-24"/>
        <s v="1411/G/22-23"/>
        <s v="1722/G/22-23"/>
        <n v="19.0"/>
        <s v="270695/G/23-24"/>
        <s v="REDE/024/23-24"/>
        <s v="0725/G/22-23"/>
        <s v="1199/G/22-23"/>
        <s v="1284/G/22-23"/>
        <s v="1286/G/22-23"/>
        <s v="1375/G/22-23"/>
        <s v="1767/G/22-23"/>
        <n v="80.0"/>
        <n v="82.0"/>
        <n v="102.0"/>
        <s v="270860/G/23-24"/>
        <n v="116.0"/>
        <s v="271104/G/23-24"/>
        <s v="271498/G/23-24"/>
        <s v="0043/22-23"/>
        <s v="0210/22-23"/>
        <s v="0033/22-23"/>
        <s v="0804/G/22-23"/>
        <s v="0969/G/22-23"/>
        <s v="0632/22-23"/>
        <s v="0633/22-23"/>
        <s v="0634/22-23"/>
        <s v="30/23-24"/>
        <s v="0242/22-23"/>
        <s v="0477/G/22-23"/>
        <s v="1678/G/22-33"/>
        <s v="1096/G/22-23"/>
        <s v="1014/G/22-23"/>
        <s v="0601/G/22-23"/>
        <s v="0731/G/22-23"/>
        <s v="1149/22-23"/>
        <s v="270641/G/23-24"/>
        <s v="0859/22-23"/>
        <s v="0860/22-23"/>
        <s v="0524/G/22-23"/>
        <s v="1454/G/22-23"/>
        <s v="0082/G/22-23"/>
        <s v="0109/G/22-23"/>
        <s v="0440/G/22-23"/>
        <s v="0553/G/22-23"/>
        <s v="0697/G/22-23"/>
        <s v="0786/G/22-23"/>
        <s v="0908/G/22-23"/>
        <s v="1066/G/22-23"/>
        <s v="1158/G/22-23"/>
        <s v="1159/G/22-23"/>
        <s v="1282/G/22-23"/>
        <s v="270198/G/23-24"/>
        <s v="270303/G/23-24"/>
        <s v="0647/22-23"/>
        <s v="270276/G/23-24"/>
        <s v="271584/G/23-24"/>
        <s v="270874/G/23-24"/>
        <s v="271524/G/23-24"/>
        <s v="271919/G/23-24"/>
        <s v="1211/G/22-23"/>
        <s v="1212/G/22-23"/>
        <s v="1469/G/22-23"/>
        <s v="1532/G/22-23"/>
        <s v="1685/G/22-33"/>
        <s v="1686/G/22-33"/>
        <s v="270841/G/23-24"/>
        <s v="271061/G/23-24"/>
        <s v="1479/23-24"/>
        <s v="1509/G/22-23"/>
        <s v="1834/G/22-23"/>
        <s v="271409/G/23-24"/>
        <s v="971/23-24"/>
        <s v="1063/23-24"/>
        <s v="0842/G/22-23"/>
        <s v="0843/G/22-23"/>
        <s v="0844/G/22-23"/>
        <s v="0845/G/22-23"/>
        <s v="0846/G/22-23"/>
        <s v="0848/G/22-23"/>
        <s v="0849/G/22-23"/>
        <s v="0850/G/22-23"/>
        <s v="0973/22-23"/>
        <s v="358/23-24"/>
        <s v="1478/G/22-23"/>
        <s v="270420/G/23-24"/>
        <s v="270755/G/23-24"/>
        <s v="271675/G/23-24"/>
        <s v="0055/22-23"/>
        <s v="767/23-24"/>
        <s v="270754/G/23-24"/>
        <s v="270756/G/23-24"/>
        <s v="271477/G/23-24"/>
        <s v="0032/G/22-23"/>
        <s v="270705/G/23-24"/>
        <s v="0056/22-23"/>
        <s v="1076/G/22-23"/>
        <s v="1083/G/22-23"/>
        <s v="0951/22-23"/>
        <n v="21.0"/>
        <s v="0045/22-23"/>
        <s v="271727/G/23-24"/>
        <s v="0088/G/22-23"/>
        <s v="0097/G/22-23"/>
        <s v="271049/G/23-24"/>
        <s v="1030/G/22-23"/>
        <s v="618/23-24"/>
        <s v="270579/G/23-24"/>
        <s v="270580/G/23-24"/>
        <s v="270822/G/23-24"/>
        <s v="271319/G/23-24"/>
        <s v="271320/G/23-24"/>
        <s v="271378/G/23-24"/>
        <s v="271434/G/23-24"/>
        <s v="0114/22-23"/>
        <s v="1056/G/22-23"/>
        <s v="271300/G/23-24"/>
        <s v="271923/G/23-24"/>
        <s v="271852/G/23-24"/>
        <s v="0561/G/22-23"/>
        <s v="0823/G/22-23"/>
        <s v="270513/G/23-24"/>
        <s v="448/23-24"/>
        <s v="1151/23-24"/>
        <s v="270602/G/23-24"/>
        <s v="0996/22-23"/>
        <s v="0699/G/22-23"/>
        <s v="0790/G/22-23"/>
        <s v="0093/22-23"/>
        <s v="0094/22-23"/>
        <s v="0670/G/22-23"/>
        <s v="0949/G/22-23"/>
        <n v="3464.0"/>
        <s v="1142/22-23"/>
        <s v="1450/23-24"/>
        <s v="0340/G/22-23"/>
        <n v="98.0"/>
        <s v="1067/22-23"/>
        <s v="1068/22-23"/>
        <s v="1069/22-23"/>
        <s v="270490/G/23-24"/>
        <s v="270639/G/23-24"/>
        <s v="417/23-24"/>
        <s v="0078/22-23"/>
        <s v="0014/22-23"/>
        <s v="1115/G/22-23"/>
        <s v="1133/G/22-23"/>
        <s v="1866/G/22-23"/>
        <s v="270066/G/23-24"/>
        <s v="0143/22-23"/>
        <s v="270025/G/23-24"/>
        <s v="0169/22-23"/>
        <s v="0059/22-23"/>
        <s v="0591/22-23"/>
        <s v="1262/G/22-23"/>
        <s v="1301/G/22-23"/>
        <s v="0857/22-23"/>
        <s v="1019/23-24"/>
        <s v="271495/G/23-24"/>
        <s v="271024/G/23-24"/>
        <s v="271060/G/23-24"/>
        <s v="0651/G/22-23"/>
        <s v="0245/22-23"/>
        <s v="0944/22-23"/>
        <s v="461/23-24"/>
        <s v="258/23-24"/>
        <s v="259/23-24"/>
        <s v="516/23-24"/>
        <s v="517/23-24"/>
        <s v="795/23-24"/>
        <s v="796/23-24"/>
        <s v="1066/23-24"/>
        <s v="1067/23-24"/>
        <s v="1068/23-24"/>
        <s v="1069/23-24"/>
        <s v="1288/23-24"/>
        <s v="0034/22-23"/>
        <s v="0926/G/22-23"/>
        <s v="0690/G/22-23"/>
        <s v="0691/G/22-23"/>
        <s v="0802/G/22-23"/>
        <s v="270357/G/23-24"/>
        <s v="270372/G/23-24"/>
        <s v="271055/G/23-24"/>
        <s v="271849/G/23-24"/>
        <s v="270868/G/23-24"/>
        <s v="271114/G/23-24"/>
        <s v="0937/22-23"/>
        <s v="271/23-24"/>
        <s v="0550/G/22-23"/>
        <s v="0654/G/22-23"/>
        <s v="0036/22-23"/>
        <s v="270297/G/23-24"/>
        <s v="270713/G/23-24"/>
        <s v="270787/G/23-24"/>
        <s v="271469/G/23-24"/>
        <s v="0158/22-23"/>
        <s v="HV/23-24/003"/>
        <s v="270210/G/23-24"/>
        <s v="1617/G/22-23"/>
        <n v="131.0"/>
        <s v="106/23-24"/>
        <s v="420/23-24"/>
        <s v="270859/G/23-24"/>
        <s v="270941/G/23-24"/>
        <s v="271165/G/23-24"/>
        <s v="271180/G/23-24"/>
        <s v="271239/G/23-24"/>
        <s v="271444/G/23-24"/>
        <s v="271447/G/23-24"/>
        <s v="271633/G/23-24"/>
        <s v="271693/G/23-24"/>
        <s v="271709/G/23-24"/>
        <s v="TWS-01-12-2023"/>
        <s v="1707/G/22-23"/>
        <s v="1309/23-24"/>
        <s v="271676/G/23-24"/>
        <s v="271682/G/23-24"/>
        <s v="1390/23-24"/>
        <s v="270251/G/23-24"/>
        <n v="9.0"/>
        <n v="10.0"/>
        <s v="725/23-24"/>
        <s v="1371/23-24"/>
        <s v="1179/23-24"/>
        <s v="0128/22-23"/>
        <s v="0394/G/22-23"/>
        <s v="0478/G/22-23"/>
        <s v="0870/G/22-23"/>
        <s v="0902/G/22-23"/>
        <s v="0985/G/22-23"/>
        <s v="0871/G/22-23"/>
        <s v="0156/G/22-23"/>
        <s v="270563/G/23-24"/>
        <s v="49A"/>
        <s v="952/23-24"/>
        <s v="1097/23-24"/>
        <s v="0726/G/22-23"/>
        <s v="752/23-24"/>
        <s v="271075/G/23-24"/>
        <s v="815/23-24"/>
        <s v="0705/G/22-23"/>
        <s v="270250/G/23-24"/>
        <s v="0223/G/22-23"/>
        <s v="1136/23-24"/>
        <s v="271673/G/23-24"/>
        <s v="271759/G/23-24"/>
        <s v="271827/G/23-24"/>
        <s v="271828/G/23-24"/>
        <s v="271869/G/23-24"/>
        <s v="0207/G/22-23"/>
        <s v="0635/G/22-23"/>
        <s v="1694/G/22-23"/>
        <s v="1695/G/22-23"/>
        <s v="1699/G/22-23"/>
        <s v="1817/G/22-23"/>
        <s v="207/23-24"/>
        <s v="0887/G/22-23"/>
        <s v="270633/G/23-24"/>
        <s v="0893/22-23"/>
        <s v="307/23-24"/>
        <s v="0248/G/22-23"/>
        <s v="1217/G/22-23"/>
        <s v="711/23-24"/>
        <s v="749/23-24"/>
        <s v="750/23-24"/>
        <s v="271064/G/23-24"/>
        <s v="271065/G/23-24"/>
        <s v="271697/G/23-24"/>
        <s v="966/23-24"/>
        <s v="1674/G/22-33"/>
        <s v="1705/G/22-23"/>
        <s v="270255/G/23-24"/>
        <s v="270339/G/23-24"/>
        <s v="270577/G/23-24"/>
        <s v="270606/G/23-24"/>
        <s v="270607/G/23-24"/>
        <s v="270608/G/23-24"/>
        <s v="270666/G/23-24"/>
        <s v="270913/G/23-24"/>
        <s v="270990/G/23-24"/>
        <s v="271106/G/23-24"/>
        <s v="271643/G/23-24"/>
        <s v="271856/G/23-24"/>
        <s v="0031/22-23"/>
        <s v="0116/22-23"/>
        <s v="0190/22-23"/>
        <s v="0191/22-23"/>
        <s v="0038/22-23"/>
        <s v="1114/22-23"/>
        <s v="0563/G/22-23"/>
        <s v="271365/G/23-24"/>
        <s v="1665/G/22-29"/>
        <s v="416/23-24"/>
        <s v="224/23-24"/>
        <s v="271234/G/23-24"/>
        <s v="271894/G/23-24"/>
        <s v="1474/23-24"/>
        <s v="0641/22-23"/>
        <s v="1254/23-24"/>
        <s v="270325/G/23-24"/>
        <s v="270536/G/23-24"/>
        <s v="0159/22-23"/>
        <s v="0187/G/22-23"/>
        <s v="0802/22-23"/>
        <s v="270043/G/23-24"/>
        <s v="0436/G/22-23"/>
        <s v="0490/G/22-23"/>
        <s v="271026/G/23-24"/>
        <s v="1108/23-24"/>
        <s v="664/23-24"/>
        <s v="270301/G/23-24"/>
        <s v="270302/G/23-24"/>
        <s v="TC/08/23-24"/>
        <s v="TC/12/23-24"/>
        <s v="1360/23-24"/>
        <s v="1169/22-23"/>
        <s v="326/23-24"/>
        <s v="327/23-24"/>
        <s v="270228/G/23-24"/>
        <s v="270286/G/23-24"/>
        <s v="270299/G/23-24"/>
        <s v="270323/G/23-24"/>
        <s v="270522/G/23-24"/>
        <s v="270659/G/23-24"/>
        <s v="1386/23-24"/>
        <s v="1398/23-24"/>
        <s v="0994/G/22-23"/>
        <s v="0102/22-23"/>
        <s v="0061/22-23"/>
        <s v="0062/22-23"/>
        <s v="0147/G/22-23"/>
        <s v="0484/G/22-23"/>
        <s v="0632/G/22-23"/>
        <s v="940/23-24"/>
        <s v="977/23-24"/>
        <s v="270696/G/23-24"/>
        <s v="271632/G/23-24"/>
        <n v="383.0"/>
        <n v="1136.0"/>
        <s v="1246/G/22-23"/>
        <s v="1400/G/22-23"/>
        <s v="1401/G/22-23"/>
        <s v="270548/G/23-24"/>
        <s v="270679/G/23-24"/>
        <s v="211/23-24"/>
        <s v="270614/G/23-24"/>
        <s v="455/23-24"/>
        <s v="0262/22-23"/>
        <s v="0263/22-23"/>
        <s v="0940/22-23"/>
        <s v="270807/G/23-24"/>
        <s v="121/23-24"/>
        <s v="0526/G/22-23"/>
        <s v="0612/G/22-23"/>
        <s v="1640/G/22-23"/>
        <s v="1641/G/22-23"/>
        <s v="270510/G/23-24"/>
        <s v="0554/G/22-23"/>
        <s v="1728/G/22-23"/>
        <s v="1089/23-24"/>
        <s v="1073/23-24"/>
        <s v="271696/G/23-24"/>
        <s v="271779/G/23-24"/>
        <s v="335/23-24"/>
        <s v="825/23-24"/>
        <s v="1002/23-24"/>
        <s v="0813/22-23"/>
        <s v="23-24/03"/>
        <s v="0032/22-23"/>
        <s v="309/23-24"/>
        <s v="0763/G/22-23"/>
        <s v="0988/22-23"/>
        <s v="0264/22-23"/>
        <s v="0265/22-23"/>
        <s v="0063/22-23"/>
        <s v="0787/G/22-23"/>
        <s v="1256/G/22-23"/>
        <s v="0840/22-23"/>
        <s v="655/23-24"/>
        <s v="704/23-24"/>
        <s v="271115/G/23-24"/>
        <s v="271410/G/23-24"/>
        <s v="1153/23-24"/>
        <s v="271700/G/23-24"/>
        <s v="1224/G/22-23"/>
        <s v="0068/G/22-23"/>
        <s v="1378/G/22-23"/>
        <s v="1711/G/22-23"/>
        <s v="270344/G/23-24"/>
        <s v="270346/G/23-24"/>
        <s v="619/23-24"/>
        <s v="505/23-24"/>
        <s v="400/23-24"/>
        <s v="1355/G/22-23"/>
        <s v="0789/G/22-23"/>
        <s v="1348/G/22-23"/>
        <s v="270053/G/23-24"/>
        <s v="270436/G/23-24"/>
        <s v="270656/G/23-24"/>
        <s v="0937/G/22-23"/>
        <s v="0068/22-23"/>
        <s v="0119/22-23"/>
        <s v="0216/G/22-23"/>
        <s v="0177/22-23"/>
        <s v="1441/G/22-23"/>
        <s v="270014/G/23-24"/>
        <s v="271150/G/23-24"/>
        <s v="271222/G/23-24"/>
        <s v="1247/G/22-23"/>
        <s v="1248/G/22-23"/>
        <s v="1698/G/22-23"/>
        <s v="1749/G/22-23"/>
        <s v="1856/G/22-23"/>
        <s v="0130/22-23"/>
        <s v="0764/22-23"/>
        <s v="1189/22-23"/>
        <s v="143/23-24"/>
        <s v="238/23-24"/>
        <s v="171/23-24"/>
        <s v="55A"/>
        <s v="1276/G/22-23"/>
        <s v="0246/22-23"/>
        <s v="0868/G/21-22"/>
        <s v="1167/23-24"/>
        <s v="826/23-24"/>
        <s v="0678/G/22-23"/>
        <s v="0679/G/22-23"/>
        <s v="0764/G/22-23"/>
        <s v="0935/22-23"/>
        <s v="1096/22-23"/>
        <s v="1148/22-23"/>
        <s v="270389/G/23-24"/>
        <s v="270488/G/23-24"/>
        <s v="270888/G/23-24"/>
        <s v="270889/G/23-24"/>
        <s v="270890/G/23-24"/>
        <s v="696/23-24"/>
        <s v="270966/G/23-24"/>
        <s v="747/23-24"/>
        <s v="271345/G/23-24"/>
        <s v="271401/G/23-24"/>
        <s v="271471/G/23-24"/>
        <s v="271398/G/23-24"/>
        <s v="271465/G/23-24"/>
        <s v="271564/G/23-24"/>
        <s v="271634/G/23-24"/>
        <s v="1796/G/22-23"/>
        <s v="1797/G/22-23"/>
        <n v="17.0"/>
        <s v="0630/G/22-23"/>
        <s v="0134/G/22-23"/>
        <s v="271908/G/23-24"/>
        <s v="574/23-24"/>
        <s v="1241/23-24"/>
        <s v="0728/G/22-23"/>
        <s v="0212/22-23"/>
        <s v="23-24/09"/>
        <s v="0248/22-23"/>
        <s v="20/23-24"/>
        <s v="0015/22-23"/>
        <s v="0985/22-23"/>
        <s v="1166/22-23"/>
        <s v="125/23-24"/>
        <s v="80/23-24"/>
        <s v="233/23-24"/>
        <s v="251/23-24"/>
        <s v="524/23-24"/>
        <s v="0203/G/22-23"/>
        <s v="0192/22-23"/>
        <s v="0251/G/22-23"/>
        <s v="1383/23-24"/>
        <s v="0558/G/22-23"/>
        <s v="0573/G/22-23"/>
        <s v="0866/G/22-23"/>
        <s v="271083/G/23-24"/>
        <s v="271769/G/23-24"/>
        <s v="TC/14/23-24"/>
        <s v="TC/13/23-24"/>
        <s v="271212/G/23-24"/>
        <s v="271220/G/23-24"/>
        <s v="TM/0003/23-24"/>
        <s v="271580/G/23-24"/>
        <s v="1005/22-23"/>
        <s v="1006/22-23"/>
        <s v="271653/G/23-24"/>
        <s v="1461/23-24"/>
        <s v="61/23-24"/>
        <s v="99/23-24"/>
        <s v="0287/22-23"/>
        <s v="TC/11/23-24"/>
        <s v="271218/G/23-24"/>
        <s v="271641/G/23-24"/>
        <s v="271770/G/23-24"/>
        <s v="271771/G/23-24"/>
        <s v="0266/22-23"/>
        <s v="270775/G/23-24"/>
        <s v="271663/G/24-25"/>
        <s v="270486/G/23-24"/>
        <s v="368/23-24"/>
        <s v="270767/G/23-24"/>
        <s v="270767/G/23-25"/>
        <s v="270931/G/23-24"/>
        <s v="0984/22-23"/>
        <s v="270657/G/23-24"/>
        <s v="1187/23-24"/>
        <s v="1327/G/22-23"/>
        <s v="0166/G/22-23"/>
        <s v="0717/G/22-23"/>
        <s v="1034/G/22-23"/>
        <s v="1035/G/22-23"/>
        <s v="1471/G/22-23"/>
        <s v="270560/G/23-24"/>
        <s v="271053/G/23-24"/>
        <s v="271216/G/23-24"/>
        <s v="271217/G/23-24"/>
        <s v="271354/G/23-24"/>
        <s v="271896/G/23-24"/>
        <s v="0161/22-23"/>
        <s v="1603/G/22-23"/>
        <s v="53/23-24"/>
        <n v="22.0"/>
        <s v="0251/22-23"/>
        <s v="0039/22-23"/>
        <s v="0634/G/22-23"/>
        <s v="0009/23-24"/>
        <s v="389/23-24"/>
        <s v="271686/G/23-24"/>
        <s v="271835/G/23-24"/>
        <s v="620/23-24"/>
        <s v="830/23-24"/>
        <s v="833/23-24"/>
        <s v="835/23-24"/>
        <s v="0533/G/22-23"/>
        <n v="120.0"/>
        <s v="271035/G/23-24"/>
        <s v="271853/G/23-24"/>
        <s v="0117/G/22-23"/>
        <s v="0386/G/22-23"/>
        <s v="1343/G/22-23"/>
        <s v="1344/G/22-23"/>
        <s v="1427/G/22-23"/>
        <s v="0036/G/22-23"/>
        <s v="0132/22-23"/>
        <s v="1070/G/22-23"/>
        <s v="1071/G/22-23"/>
        <s v="1851/G/22-23"/>
        <s v="0012/23-24"/>
        <s v="270326/G/23-24"/>
        <s v="270894/G/23-24"/>
        <s v="271575/G/23-24"/>
        <s v="1521/23-24"/>
        <s v="57A"/>
        <s v="271188/G/23-24"/>
        <s v="893/23-24"/>
        <s v="945/23-24"/>
        <s v="0954/G/22-23"/>
        <s v="0267/22-23"/>
        <s v="01/004/2023-24"/>
        <s v="336/23-24"/>
        <s v="HR/16/23-24"/>
        <s v="521/23-24"/>
        <s v="270295/G/23-24"/>
        <s v="270526/G/23-24"/>
        <s v="271583/G/23-24"/>
        <s v="0372/G/22-23"/>
        <s v="0581/G/22-23"/>
        <s v="0614/G/22-23"/>
        <s v="0615/G/22-23"/>
        <s v="0738/G/22-23"/>
        <s v="0941/G/22-23"/>
        <s v="0809/22-23"/>
        <s v="330/23-24"/>
        <s v="784/23-24"/>
        <s v="0713/G/22-23"/>
        <s v="1773/G/22-23"/>
        <s v="59/23-24"/>
        <s v="60/23-24"/>
        <s v="270082/G/23-24"/>
        <s v="270207/G/23-24"/>
        <s v="270209/G/23-24"/>
        <s v="270701/G/23-24"/>
        <s v="199/23-24"/>
        <s v="401/23-24"/>
        <s v="560/23-24"/>
        <s v="0348/G/22-23"/>
        <s v="0686/G/22-23"/>
        <s v="1250/G/22-23"/>
        <s v="394/23-24"/>
        <s v="271905/G/23-24"/>
        <s v="270048/G/23-24"/>
        <s v="586/23-24"/>
        <s v="270202/G/23-24"/>
        <s v="270453/G/23-24"/>
        <s v="270899/G/23-24"/>
        <s v="271187/G/23-24"/>
        <s v="271864/G/23-24"/>
        <s v="271895/G/23-24"/>
        <s v="0608/G/22-23"/>
        <s v="0640/G/22-23"/>
        <s v="0641/G/22-23"/>
        <s v="1210/G/22-23"/>
        <s v="487/23-24"/>
        <s v="0016/22-23"/>
        <s v="0017/22-23"/>
        <s v="1122/G/22-23"/>
        <s v="1539/G/22-23"/>
        <s v="1574/G/22-23"/>
        <s v="1693/G/22-23"/>
        <s v="270693/G/23-24"/>
        <s v="271209/G/23-24"/>
        <s v="271446/G/23-24"/>
        <s v="271857/G/23-24"/>
        <s v="271858/G/23-24"/>
        <s v="0040/22-23"/>
        <s v="675/23-24"/>
        <s v="270998/G/23-24"/>
        <s v="0296/G/22-23"/>
        <s v="0847/22-23"/>
        <s v="48A"/>
        <s v="51A"/>
        <s v="271135/G/23-24"/>
        <s v="0288/22-23"/>
        <s v="1253/G/22-23"/>
        <n v="113.0"/>
        <s v="1339/G/22-23"/>
        <s v="1441/23-24"/>
        <s v="270466/G/23-24"/>
        <n v="15.0"/>
        <s v="0623/G/22-23"/>
        <s v="0947/G/22-23"/>
        <s v="0121/22-23"/>
        <s v="0652/22-23"/>
        <s v="0749/22-23"/>
        <s v="1342/G/22-23"/>
        <s v="TM/0001/23-24"/>
        <s v="TM/0002/23-24"/>
        <n v="237.0"/>
        <n v="339.0"/>
        <n v="1092.0"/>
        <s v="0592/22-23"/>
        <s v="0071/G/22-23"/>
        <s v="0048/22-23"/>
        <s v="0144/22-23"/>
        <s v="0213/22-23"/>
        <s v="270876/G/23-24"/>
        <s v="643/23-24"/>
        <s v="592/23-24"/>
        <s v="271407/G/23-24"/>
        <s v="52A"/>
        <s v="53A"/>
        <s v="271845/G/23-24"/>
        <s v="1453/23-24"/>
        <s v="485/23-24"/>
        <s v="0662/22-23"/>
        <s v="0642/G/22-23"/>
        <s v="514/23-24"/>
        <s v="0698/G/22-23"/>
        <s v="0716/G/22-23"/>
        <s v="0349/G/22-23"/>
        <s v="0963/G/22-23"/>
        <s v="0968/G/22-23"/>
        <s v="0593/G/22-23"/>
        <s v="271155/G/23-24"/>
        <s v="1081/23-24"/>
        <s v="271391/G/23-24"/>
        <s v="0653/22-23"/>
        <s v="0654/22-23"/>
        <s v="0900/22-23"/>
        <s v="0625/22-23"/>
        <s v="270895/G/23-24"/>
        <s v="1233/G/22-23"/>
        <s v="1294/G/22-23"/>
        <s v="1408/G/22-23"/>
        <s v="1480/G/22-23"/>
        <s v="1591/G/22-23"/>
        <s v="1764/G/22-23"/>
        <s v="1765/G/22-23"/>
        <s v="270376/G/23-24"/>
        <s v="270532/G/23-24"/>
        <s v="270542/G/23-24"/>
        <s v="270544/G/23-24"/>
        <s v="270704/G/23-24"/>
        <s v="270769/G/23-24"/>
        <s v="270770/G/23-24"/>
        <s v="270951/G/23-24"/>
        <s v="271021/G/23-24"/>
        <s v="271207/G/23-24"/>
        <s v="271219/G/23-24"/>
        <s v="271272/G/23-24"/>
        <s v="271285/G/23-24"/>
        <s v="271339/G/23-24"/>
        <s v="271534/G/23-24"/>
        <s v="271592/G/23-24"/>
        <s v="271681/G/23-24"/>
        <s v="271712/G/23-24"/>
        <s v="271768/G/23-24"/>
        <s v="1088/22-23"/>
        <s v="0289/22-23"/>
        <s v="0290/22-23"/>
        <s v="0451/G/22-23"/>
        <s v="0296/22-23"/>
        <s v="0880/G/22-23"/>
        <s v="1424/G/22-23"/>
        <s v="270758/G/23-24"/>
        <s v="270778/G/23-24"/>
        <s v="271000/G/23-24"/>
        <s v="271637/G/23-24"/>
        <s v="0316/G/22-23"/>
        <s v="1205/G/22-23"/>
        <s v="271591/G/23-24"/>
        <s v="632/23-24"/>
        <s v="270986/G/23-24"/>
        <s v="1046/23-24"/>
        <s v="270817/G/23-24"/>
        <s v="271400/G/23-24"/>
        <s v="271774/G/23-24"/>
        <s v="271848/G/23-24"/>
        <n v="703.0"/>
        <s v="1239/22-23"/>
        <s v="271221/G/23-24"/>
        <s v="688/23-24"/>
        <s v="698/23-24"/>
        <s v="1013/23-24"/>
        <s v="1027/23-24"/>
        <s v="1209/G/22-23"/>
        <s v="0818/22-23"/>
        <s v="0999/22-23"/>
        <s v="477/23-24"/>
        <s v="0214/22-23"/>
        <s v="0569/G/22-23"/>
        <s v="0752/G/22-23"/>
        <s v="1142/G/22-23"/>
        <s v="0594/G/22-23"/>
        <s v="0993/G/22-23"/>
        <s v="1448/G/22-23"/>
        <s v="1280/G/22-23"/>
        <s v="270046/G/23-24"/>
        <s v="1267/G/22-23"/>
        <s v="0975/22-23"/>
        <s v="1153/22-23"/>
        <s v="0249/22-23"/>
        <s v="1679/G/22-33"/>
        <s v="1680/G/22-33"/>
        <s v="1837/G/22-23"/>
        <s v="1868/G/22-23"/>
        <s v="270133/G/23-24"/>
        <s v="271525/G/23-24"/>
        <s v="0903/G/22-23"/>
        <s v="270136/G/23-24"/>
        <s v="131/23-24"/>
        <s v="270390/G/23-24"/>
        <s v="271445/G/23-24"/>
        <s v="271909/G/23-24"/>
        <s v="271910/G/23-24"/>
        <s v="1274/23-24"/>
        <s v="1280/23-24"/>
        <s v="271171/G/23-24"/>
        <s v="1003/23-24"/>
        <s v="0587/G/22-23"/>
        <s v="0588/G/22-23"/>
        <s v="0777/G/22-23"/>
        <s v="0778/G/22-23"/>
        <s v="1063/G/22-23"/>
        <s v="1126/G/22-23"/>
        <s v="1127/G/22-23"/>
        <s v="0640/22-23"/>
        <s v="1194/G/22-23"/>
        <s v="1313/G/22-23"/>
        <s v="1314/G/22-23"/>
        <s v="0781/22-23"/>
        <s v="1575/G/22-23"/>
        <s v="270091/G/23-24"/>
        <s v="23-24/35"/>
        <s v="23-24/36"/>
        <s v="23-24/37"/>
        <s v="1399/23-24"/>
        <s v="23-24/49"/>
        <s v="1107/23-24"/>
        <s v="271334/G/23-24"/>
        <s v="925/23-24"/>
        <s v="0254/G/22-23"/>
        <s v="0238/G/22-23"/>
        <s v="1251/G/22-23"/>
        <s v="304/23-24"/>
        <s v="691/23-24"/>
        <s v="270997/G/23-24"/>
        <s v="874/23-24"/>
        <s v="1058/G/22-23"/>
        <s v="270444/G/23-24"/>
        <s v="1443/23-24"/>
        <s v="0268/22-23"/>
        <s v="0758/G/22-23"/>
        <s v="270052/G/23-24"/>
        <s v="271630/G/23-24"/>
        <s v="1381/23-24"/>
        <s v="1382/23-24"/>
        <s v="0942/G/22-23"/>
        <s v="271679/G/23-24"/>
        <s v="271638/G/23-24"/>
        <s v="1103/23-24"/>
        <s v="0360/G/22-23"/>
        <s v="0528/G/22-23"/>
        <s v="0534/G/22-23"/>
        <s v="0597/G/22-23"/>
        <s v="0962/G/22-23"/>
        <s v="1144/G/22-23"/>
        <s v="1059/23-24"/>
        <s v="1202/23-24"/>
        <s v="847/23-24"/>
        <s v="0250/22-23"/>
        <s v="1751/G/22-23"/>
        <s v="0334/G/22-23"/>
        <s v="1202/G/22-23"/>
        <s v="0898/22-23"/>
        <s v="1095/23-24"/>
        <s v="1262/23-24"/>
        <s v="1523/23-24"/>
        <s v="23-24/10"/>
        <s v="1299/23-24"/>
        <s v="23-24/15"/>
        <s v="23-24/16"/>
        <s v="493/23-24"/>
        <s v="460/23-24"/>
        <s v="954/23-24"/>
        <s v="271004/G/23-24"/>
        <s v="271077/G/23-24"/>
        <s v="271601/G/23-24"/>
        <s v="271795/G/23-24"/>
        <s v="0880/22-23"/>
        <s v="0746/22-23"/>
        <s v="271685/G/23-24"/>
        <s v="271167/G/23-24"/>
        <s v="271193/G/23-24"/>
        <s v="271939/G/23-24"/>
        <s v="301/23-24"/>
        <s v="271503/G/23-24"/>
        <s v="270875/G/23-24"/>
        <s v="502/23-24"/>
        <s v="323/23-24"/>
        <s v="76/23-24"/>
        <s v="0688/G/22-23"/>
        <s v="1017/G/22-23"/>
        <s v="1393/G/22-23"/>
        <s v="271242/G/23-24"/>
        <n v="128.0"/>
        <s v="0739/G/22-23"/>
        <s v="270643/G/23-24"/>
        <s v="270716/G/23-24"/>
        <s v="270946/G/23-24"/>
        <s v="0828/G/22-23"/>
        <s v="0804/22-23"/>
        <s v="1594/G/22-23"/>
        <s v="271645/G/23-24"/>
        <s v="0890/22-23"/>
        <s v="270933/G/23-24"/>
        <s v="758/23-24"/>
        <s v="271205/G/23-24"/>
        <s v="851/23-24"/>
        <s v="271344/G/23-24"/>
        <s v="861/23-24"/>
        <s v="271452/G/23-24"/>
        <s v="0810/22-23"/>
        <s v="0956/22-23"/>
        <s v="271796/G/23-24"/>
        <s v="0321/G/22-23"/>
        <s v="0837/22-23"/>
        <s v="0302/G/22-23"/>
        <s v="904/23-24"/>
        <s v="1064/G/22-23"/>
        <s v="1161/G/22-23"/>
        <s v="270846/G/23-24"/>
        <s v="270882/G/23-24"/>
        <s v="271098/G/23-24"/>
        <n v="443.0"/>
        <s v="0296/G/21-22"/>
        <s v="0443/G/21-22"/>
        <s v="0062/G/22-23"/>
        <s v="0270/G/22-23"/>
        <s v="0456/G/22-23"/>
        <s v="0818/G/22-23"/>
        <s v="1292/G/22-23"/>
        <s v="1540/G/22-23"/>
        <s v="0628/G/22-23"/>
        <s v="0588/22-23"/>
        <s v="0801/G/22-23"/>
        <s v="0853/G/22-23"/>
        <s v="1351/G/22-23"/>
        <s v="1861/G/22-23"/>
        <s v="1877/G/22-23"/>
        <s v="676/23-24"/>
        <s v="270999/G/23-24"/>
        <s v="988/23-24"/>
        <s v="773/23-24"/>
        <s v="1255/G/22-23"/>
        <s v="271762/G/23-24"/>
        <s v="271861/G/23-24"/>
        <s v="0060/22-23"/>
        <s v="270935/G/23-24"/>
        <s v="0702/G/22-23"/>
        <s v="431/23-24"/>
        <s v="0680/G/22-23"/>
        <s v="0762/22-23"/>
        <s v="271897/G/23-24"/>
        <s v="1310/23-24"/>
        <s v="1311/23-24"/>
        <s v="1393/23-24"/>
        <s v="1396/23-24"/>
        <s v="1100/G/22-23"/>
        <s v="0252/22-23"/>
        <s v="705/23-24"/>
        <s v="271107/G/23-24"/>
        <s v="271125/G/23-24"/>
        <s v="271289/G/23-24"/>
        <s v="0568/G/22-23"/>
        <s v="1300/23-24"/>
        <s v="1504/G/22-23"/>
        <s v="1775/G/22-23"/>
        <s v="270664/G/23-24"/>
        <s v="271527/G/23-24"/>
        <s v="0552/G/22-23"/>
        <s v="0170/G/22-23"/>
        <s v="0959/G/22-23"/>
        <s v="0270/22-23"/>
        <s v="270143/G/23-24"/>
        <s v="270200/G/23-24"/>
        <s v="0795/22-23"/>
        <s v="271413/G/23-24"/>
        <s v="271497/G/23-24"/>
        <s v="1075/G/22-23"/>
        <s v="0294/22-23"/>
        <s v="0218/G/22-23"/>
        <s v="1235/2022"/>
        <s v="1776/G/22-23"/>
        <s v="267/23-24"/>
        <s v="1492/G/22-23"/>
        <s v="0599/G/22-23"/>
        <s v="0162/22-23"/>
        <s v="0661/G/22-23"/>
        <s v="270594/G/23-24"/>
        <s v="0193/22-23"/>
        <s v="0069/22-23"/>
        <s v="0783/G/22-23"/>
        <s v="0406/G/22-23"/>
        <s v="0772/G/22-23"/>
        <s v="0773/G/22-23"/>
        <s v="0909/G/22-23"/>
        <s v="0910/G/22-23"/>
        <s v="0911/G/22-23"/>
        <s v="1479/G/22-23"/>
        <s v="1527/G/22-23"/>
        <s v="0095/22-23"/>
        <s v="0551/G/22-23"/>
        <s v="271624/G/23-24"/>
        <s v="1734/G/22-23"/>
        <s v="1838/G/22-23"/>
        <s v="0194/22-23"/>
        <s v="1384/G/22-23"/>
        <s v="0874/22-23"/>
        <s v="0892/22-23"/>
        <s v="0894/22-23"/>
        <s v="1549/G/22-23"/>
        <s v="270947/G/23-24"/>
        <s v="0836/G/22-23"/>
        <s v="1020/G/22-23"/>
        <s v="1110/G/22-23"/>
        <s v="1365/G/22-23"/>
        <s v="579/23-24"/>
        <s v="120/23-24"/>
        <s v="0650/22-23"/>
        <s v="1277/G/22-23"/>
        <s v="270058/G/23-24"/>
        <s v="0056/G/22-23"/>
        <s v="0376/G/22-23"/>
        <s v="1261/G/22-23"/>
        <s v="1771/G/22-23"/>
        <s v="08/2023-2024"/>
        <s v="270457/G/23-24"/>
        <s v="1086/23-24"/>
        <s v="0888/G/22-23"/>
        <s v="0991/22-23"/>
        <s v="0992/22-23"/>
        <s v="1210/22-23"/>
        <s v="270565/G/23-24"/>
        <s v="270620/G/23-24"/>
        <s v="1626/G/22-23"/>
        <s v="0945/22-23"/>
        <s v="50/23-24"/>
        <s v="270967/G/23-24"/>
        <s v="753/23-24"/>
        <s v="755/23-24"/>
        <s v="271082/G/23-24"/>
        <s v="271118/G/23-24"/>
        <s v="1434/23-24"/>
        <s v="0070/22-23"/>
        <s v="0020/22-23"/>
        <s v="0342/G/22-23"/>
        <s v="1226/23-24"/>
        <s v="0457/G/22-23"/>
        <s v="0458/G/22-23"/>
        <s v="1008/G/22-23"/>
        <s v="159/23-24"/>
        <s v="1257/23-24"/>
        <s v="0195/22-23"/>
        <s v="0278/G/22-23"/>
        <s v="0022/22-23"/>
        <s v="0331/G/22-23"/>
        <s v="0745/22-23"/>
        <s v="0865/22-23"/>
        <s v="0751/22-23"/>
        <s v="0827/22-23"/>
        <s v="0650/G/22-23"/>
        <s v="0806/G/22-23"/>
        <s v="270839/G/23-24"/>
        <s v="1305/23-24"/>
        <s v="MHR072301"/>
        <s v="0838/22-23"/>
        <s v="481/23-24"/>
        <s v="1290/G/22-23"/>
        <s v="165/23-24"/>
        <s v="534/23-24"/>
        <s v="271764/G/23-24"/>
        <s v="271816/G/23-24"/>
        <s v="271817/G/23-24"/>
        <s v="271873/G/23-24"/>
        <s v="271904/G/23-24"/>
        <s v="1120/22-23"/>
        <s v="TC/03/23-24"/>
        <s v="271311/G/23-24"/>
        <s v="271333//G/23-24"/>
        <s v="271383/G/23-24"/>
        <s v="0220/22-23"/>
        <s v="1451/G/22-23"/>
        <s v="1306/G/22-23"/>
        <s v="1397/G/22-23"/>
        <s v="1700/G/22-23"/>
        <s v="270187/G/23-24"/>
        <n v="722.0"/>
        <s v="0410/G/22-23"/>
        <s v="0411/G/22-23"/>
        <s v="0412/G/22-23"/>
        <s v="0579/G/22-23"/>
        <s v="0616/G/22-23"/>
        <s v="0735/G/22-23"/>
        <s v="0737/G/22-23"/>
        <s v="0891/G/22-23"/>
        <s v="271508/G/23-24"/>
        <s v="0959/22-23"/>
        <s v="1040/22-23"/>
        <s v="270029/G/23-24"/>
        <s v="271148/G/23-24"/>
        <s v="0444/G/22-23"/>
        <s v="0272/22-23"/>
        <s v="889/23-24"/>
        <s v="1090/23-24"/>
        <s v="1184/23-24"/>
        <n v="1264.0"/>
        <s v="0029/G/22-23"/>
        <s v="0960/G/22-23"/>
        <s v="1270/G/22-23"/>
        <s v="1304/G/22-23"/>
        <s v="1813/G/22-23"/>
        <s v="1814/G/22-23"/>
        <s v="1155/G/22-23"/>
        <s v="1349/G/22-23"/>
        <s v="270018/G/23-24"/>
        <s v="19/23-24"/>
        <s v="75/23-24"/>
        <s v="568/23-24"/>
        <s v="0582/G/22-23"/>
        <s v="1431/G/22-23"/>
        <s v="1260/G/22-23"/>
        <s v="1328/G/22-23"/>
        <s v="1513/G/22-23"/>
        <s v="1576/G/22-23"/>
        <s v="270181/G/23-24"/>
        <s v="212/23-24"/>
        <s v="941/23-24"/>
        <s v="0164/22-23"/>
        <s v="1121/22-23"/>
        <s v="1211/22-23"/>
        <s v="0971/G/22-23"/>
        <s v="0072/22-23"/>
        <s v="1180/G/22-23"/>
        <s v="27/23-24"/>
        <s v="104/23-24"/>
        <s v="0997/G/22-23"/>
        <s v="0146/22-23"/>
        <s v="0671/G/22-23"/>
        <s v="0976/G/22-23"/>
        <s v="0977/G/22-23"/>
        <s v="451/23-24"/>
        <s v="m"/>
        <s v="270702/G/23-24"/>
        <s v="0586/G/22-23"/>
        <s v="0820/G/22-23"/>
        <s v="0821/G/22-23"/>
        <s v="0938/22-23"/>
        <s v="23-24/14"/>
        <s v="23-24/23"/>
        <s v="23-24/34"/>
        <s v="270969/G/23-24"/>
        <s v="23-24/43"/>
        <s v="271537/G/23-24"/>
        <s v="0329/G/22-23"/>
        <s v="672/23-24"/>
        <n v="98394.0"/>
        <s v="1774/G/22-23"/>
        <s v="84/23-24"/>
        <s v="256/23-24"/>
        <s v="1475/G/22-23"/>
        <s v="270974/G/23-24"/>
        <s v="270680/G/23-24"/>
        <s v="190/23-24"/>
        <s v="0978/G/22-23"/>
        <s v="252/23-24"/>
        <s v="253/23-24"/>
        <s v="360/23-24"/>
        <s v="508/23-24"/>
        <s v="736/23-24"/>
        <s v="271143/G/23-24"/>
        <s v="873/23-24"/>
        <s v="271288/G/23-24"/>
        <s v="1048/23-24"/>
        <s v="1249/23-24"/>
        <s v="1154/23-24"/>
        <s v="1255/23-24"/>
        <s v="1404/23-24"/>
        <s v="271496/G/23-24"/>
        <s v="270067/G/23-24"/>
        <s v="0974/G/22-23"/>
        <s v="1392/G/22-23"/>
        <s v="0724/G/22-23"/>
        <s v="0638/G/22-23"/>
        <s v="0766/G/22-23"/>
        <s v="382/23-24"/>
        <s v="0602/G/22-23"/>
        <s v="1017/23-24"/>
        <s v="271494/G/23-24"/>
        <s v="TC/01/24-25"/>
        <s v="270451/G/23-24"/>
        <s v="385/23-24"/>
        <s v="611/23-24"/>
        <s v="1183/23-24"/>
        <s v="0157/G/22-23"/>
        <s v="0035/22-23"/>
        <s v="93/23-24"/>
        <s v="0911/22-23"/>
        <s v="314/23-24"/>
        <s v="315/23-24"/>
        <s v="564/23-24"/>
        <s v="270952/G/23-24"/>
        <s v="270970/G/23-24"/>
        <s v="900/23-24"/>
        <s v="271335/G/23-24"/>
        <s v="271405/G/23-24"/>
        <s v="271826/G/23-24"/>
        <s v="482/23-24"/>
        <s v="976/23-24"/>
        <s v="1364/23-24"/>
        <s v="0859/G/22-23"/>
        <s v="1012/G/22-23"/>
        <s v="1818/G/22-23"/>
        <s v="270076/G/23-24"/>
        <s v="1816/G/22-23"/>
        <s v="271282/G/23-24"/>
        <s v="56/23-24"/>
        <s v="23-24/05"/>
        <s v="23-24/20"/>
        <s v="1199/23-24"/>
        <s v="271765/G/23-24"/>
        <s v="271586/G/23-24"/>
        <s v="271273/G/23-24"/>
        <s v="271274/G/23-24"/>
        <s v="271002/G/23-24"/>
        <s v="1526/G/22-23"/>
        <s v="1655/G/22-23"/>
        <s v="1011/23-24"/>
        <s v="0221/22-23"/>
        <s v="1148/G/22-23"/>
        <s v="1367/G/22-23"/>
        <s v="0051/22-23"/>
        <s v="272/23-24"/>
        <s v="206/23-24"/>
        <s v="1290/23-24"/>
        <s v="271938/G/23-24"/>
        <s v="0099/G/22-23"/>
        <s v="1010/22-23"/>
        <s v="583/23-24"/>
        <s v="1037/23-24"/>
        <s v="1045/23-24"/>
        <s v="271671/G/23-24"/>
        <s v="0097/22-23"/>
        <s v="162/23-24"/>
        <s v="280/23-24"/>
        <s v="0810/G/22-23"/>
        <s v="0890/G/22-23"/>
        <s v="271112/G/23-24"/>
        <s v="2022/2023/KA/110 &amp;115"/>
        <s v="0914/G/22-23"/>
        <s v="1428/G/22-23"/>
        <s v="1515/G/22-23"/>
        <s v="627/23-24"/>
        <s v="0560/G/22-23"/>
        <s v="271238/G/23-24"/>
        <s v="271307/G/23-24"/>
        <s v="0222/22-23"/>
        <n v="70.0"/>
        <s v="0254/22-23"/>
        <s v="0255/22-23"/>
        <s v="0692/G/22-23"/>
        <s v="0693/G/22-23"/>
        <s v="0924/G/22-23"/>
        <s v="0925/G/22-23"/>
        <s v="1447/G/22-23"/>
        <s v="103/23-24"/>
        <s v="271197/G/23-24"/>
        <s v="0067/22-23"/>
        <s v="0037/22-23"/>
        <s v="270006/G/23-24"/>
        <s v="62/23-24"/>
        <s v="270088/G/23-24"/>
        <s v="270391/G/23-24"/>
        <s v="271208/G/23-24"/>
        <s v="271322/G/23-24"/>
        <s v="1016/23-24"/>
        <s v="10/24-25"/>
        <s v="0124/22-23"/>
        <s v="1037/G/22-23"/>
        <s v="270007/G/23-24"/>
        <s v="270191/G/23-24"/>
        <s v="0922/G/22-23"/>
        <s v="0824/G/22-23"/>
        <s v="0694/G/22-23"/>
        <s v="0740/G/22-23"/>
        <s v="0638/22-23"/>
        <n v="126.0"/>
        <s v="29/24-25"/>
        <s v="1352/23-24"/>
        <s v="271844/G/23-24"/>
        <s v="1015/G/22-23"/>
        <s v="0103/22-23"/>
        <s v="0808/22-23"/>
        <s v="0917/22-23"/>
        <s v="0918/22-23"/>
        <s v="270312/G/23-24"/>
        <s v="0827/G/22-23"/>
        <s v="919/23-24"/>
        <s v="270240/G/23-24"/>
        <s v="270241/G/23-24"/>
        <s v="1196/22-23"/>
        <s v="928/23-24"/>
        <s v="0380/G/22-23"/>
        <s v="271037/G/23-24"/>
        <s v="271162/G/23-24"/>
        <s v="TC/18/23-24"/>
        <s v="270300/G/23-24"/>
        <s v="271190/G/23-24"/>
        <s v="271887/G/23-24"/>
        <s v="1186/23-24"/>
        <s v="0111/G/22-23"/>
        <s v="0241/G/22-23"/>
        <s v="0546/G/22-23"/>
        <s v="1503/G/22-23"/>
        <s v="1633/G/22-23"/>
        <s v="1166/G/22-23"/>
        <s v="1167/G/22-23"/>
        <s v="1168/G/22-23"/>
        <s v="1169/G/22-23"/>
        <s v="1170/G/22-23"/>
        <s v="1171/G/22-23"/>
        <s v="0710/G/22-23"/>
        <s v="0858/G/22-23"/>
        <s v="270036/G/23-24"/>
        <s v="0104/22-23"/>
        <s v="0105/22-23"/>
        <s v="0106/22-23"/>
        <s v="0148/22-23"/>
        <s v="0224/22-23"/>
        <s v="0298/22-23"/>
        <s v="0299/22-23"/>
        <s v="0041/22-23"/>
        <s v="1227/G/22-23"/>
        <s v="1215/22-23"/>
        <s v="AL/23-24/07/001"/>
        <s v="558/23-24"/>
        <s v="1057/22-23"/>
        <s v="271194/G/23-24"/>
        <s v="920/23-24"/>
        <s v="271399/G/23-24"/>
        <s v="271883/G/23-24"/>
        <s v="270351/G/23-24"/>
        <s v="270783/G/23-24"/>
        <s v="271227/G/23-24"/>
        <s v="270763/G/23-24"/>
        <s v="270569/G/23-24"/>
        <s v="1093/23-24"/>
        <s v="271649/G/23-24"/>
        <s v="46/23-24"/>
        <s v="47/23-24"/>
        <s v="0300/22-23"/>
        <s v="0988/G/22-23"/>
        <n v="79.0"/>
        <s v="0381/G/21-22"/>
        <s v="0712/G/22-23"/>
        <s v="0718/G/22-23"/>
        <s v="0822/G/22-23197326"/>
        <s v="0618/22-23"/>
        <s v="1231/G/22-23"/>
        <s v="1232/G/22-23"/>
        <s v="0666/22-23"/>
        <s v="0816/22-23"/>
        <s v="1070/22-23"/>
        <s v="73/23-24"/>
        <s v="74/23-24"/>
        <s v="TC/03/24-25"/>
        <s v="1172/22-23"/>
        <s v="1801/G/22-23"/>
        <s v="1803/G/22-23"/>
        <s v="1804/G/22-23"/>
        <s v="1805/G/22-23"/>
        <s v="139/23-24"/>
        <s v="114/23-24"/>
        <s v="270068/G/23-24"/>
        <s v="719/23-24"/>
        <s v="492/23-24"/>
        <s v="616/23-24"/>
        <s v="720/23-24"/>
        <s v="496/23-24"/>
        <s v="497/23-24"/>
        <s v="498/23-24"/>
        <s v="499/23-24"/>
        <s v="1146/G/22-23"/>
        <s v="270204/G/23-24"/>
        <s v="0149/22-23"/>
        <s v="1248/22-23"/>
        <s v="1016/22-23"/>
        <s v="1054/G/22-23"/>
        <s v="0517/G/22-23"/>
        <s v="0619/G/22-23"/>
        <s v="649/23-24"/>
        <s v="1305/G/22-23"/>
        <s v="270591/G/23-24"/>
        <s v="465/23-24"/>
        <s v="271062/G/23-24"/>
        <s v="271141/G/23-24"/>
        <s v="271516/G/23-24"/>
        <s v="271776/G/23-24"/>
        <n v="810.0"/>
        <n v="820.0"/>
        <n v="835.0"/>
        <n v="947.0"/>
        <n v="999.0"/>
        <s v="0999/G/22-23"/>
        <s v="1000/G/22-23"/>
        <s v="0505/G/22-23"/>
        <s v="0729/G/22-23"/>
        <s v="1285/G/22-23"/>
        <s v="34/23-24"/>
        <s v="271245/G/23-24"/>
        <s v="0166/22-23"/>
        <s v="0256/22-23"/>
        <s v="0074/22-23"/>
        <s v="0633/G/22-23"/>
        <s v="0998/G/22-23"/>
        <s v="1050/G/22-23"/>
        <s v="1221/G/22-23"/>
        <s v="0034/G/22-23"/>
        <s v="0701/G/22-23"/>
        <s v="0047/G/22-23"/>
        <s v="0206/G/22-23"/>
        <s v="0805/G/22-23"/>
        <s v="0099/22-23"/>
        <s v="0536/G/22-23"/>
        <s v="0075/22-23"/>
        <s v="1373/G/22-23"/>
        <s v="0755/22-23"/>
        <s v="HR/10/23-24"/>
        <s v="1052/23-24"/>
        <s v="1053/G/22-23"/>
        <s v="270015/G/23-24"/>
        <s v="28/23-24"/>
        <s v="367/23-24"/>
        <s v="633/23-24"/>
        <s v="657/23-24"/>
        <s v="271023/G/23-24"/>
        <s v="0196/22-23"/>
        <s v="0862/G/22-23"/>
        <s v="286/23-24"/>
        <s v="270296/G/23-24"/>
        <s v="270545/G/23-24"/>
        <s v="271353/G/23-24"/>
        <s v="1048/22-23"/>
        <s v="270257/G/23-24"/>
        <s v="270397/G/23-24"/>
        <s v="270398/G/23-24"/>
        <s v="270480/G/23-24"/>
        <s v="271385/G/23-24"/>
        <s v="271603/G/23-24"/>
        <s v="271661/G/23-24"/>
        <s v="271734/G/23-24"/>
        <s v="271859/G/23-24"/>
        <s v="271931/G/23-24"/>
        <s v="0073/22-23"/>
        <s v="271084/G/23-24"/>
        <s v="271157/G/23-24"/>
        <s v="271509/G/23-24"/>
        <s v="271936/G/23-24"/>
        <s v="0076/22-23"/>
        <s v="270511/G/23-24"/>
        <s v="0617/G/22-23"/>
        <s v="1043/G/22-23"/>
        <s v="1186/G/22-23"/>
        <s v="0868/22-23"/>
        <s v="1238/23-24"/>
        <s v="0489/G/22-23"/>
        <s v="0998/22-23"/>
        <s v="0980/G/22-23"/>
        <s v="50A"/>
        <s v="271196/G/23-24"/>
        <s v="942/23-24"/>
        <s v="800/23-24"/>
        <s v="896/23-24"/>
        <s v="1248/23-24"/>
        <s v="0727/G/22-23"/>
        <s v="270416/G/23-24"/>
        <s v="0889/G/22-23"/>
        <s v="1723/G/22-23"/>
        <s v="270290/G/23-24"/>
        <s v="1130/23-24"/>
        <s v="1244/G/22-23"/>
        <s v="0995/22-23"/>
        <s v="145/23-24"/>
        <s v="0939/22-23"/>
        <s v="1173/22-23"/>
        <s v="1643/G/22-23"/>
        <s v="271102/G/23-24"/>
        <s v="271103/G/23-24"/>
        <s v="577/23-24"/>
        <s v="0077/22-23"/>
        <s v="1000/23-24"/>
        <s v="0450/G/22-23"/>
        <s v="271281/G/23-24"/>
        <s v="270943/G/23-24"/>
        <s v="271013/G/23-24"/>
        <s v="271280/G/23-24"/>
        <s v="271689/G/23-24"/>
        <s v="271829/G/23-24"/>
        <s v="0866/22-23"/>
        <s v="0867/22-23"/>
        <s v="271166/G/23-24"/>
        <s v="271492/G/23-24"/>
        <s v="0211/G/22-23"/>
        <s v="0493/G/22-23"/>
        <s v="1078/22-23"/>
        <s v="0795/G/22-23"/>
      </sharedItems>
    </cacheField>
    <cacheField name="Info" numFmtId="0">
      <sharedItems>
        <s v="C"/>
        <s v="R"/>
        <s v="CN"/>
      </sharedItems>
    </cacheField>
    <cacheField name="Aquired Year" numFmtId="0">
      <sharedItems>
        <s v="2022-2023"/>
        <s v="2023-2024"/>
      </sharedItems>
    </cacheField>
    <cacheField name="Allotment Year" numFmtId="0">
      <sharedItems>
        <s v="2023-2024"/>
        <s v="2022-2023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K6379" sheet="master final enquiry sheet"/>
  </cacheSource>
  <cacheFields>
    <cacheField name="Company Name" numFmtId="0">
      <sharedItems>
        <s v="1702 DIGITAL PRIVATE LIMITED"/>
        <s v="3 BROTHERS AND FILS"/>
        <s v="360 BRIGHT MEDIA"/>
        <s v="360 EDGE/ A365 REALTORS PRIVATE LIMITED"/>
        <s v="361 DEGREE MARKET RESEARCH"/>
        <s v="4AM WORLDWIDE ADVERTISING PRIVATE LIMITED"/>
        <s v="5W1H SOLUTIONS PRIVATE LIMITED"/>
        <s v="7SIGMA EXPERIENCES PVT LTD"/>
        <s v="A C CHOKSI SHARE BROKERS PRIVATE LIMITED"/>
        <s v="A D INFRA"/>
        <s v="A T M S &amp; CO LLP"/>
        <s v="A-1 FENCE PRODUCTS COMPANY PVT. LTD"/>
        <s v="A-trac Engineering Co LLP"/>
        <s v="A-TRAC ENGINEERING CO LLP/ ARV ENGINEERING CO LLP"/>
        <s v="A. PAUL SOFTWARE SYSTEMS PRIVATE LIMITED"/>
        <s v="A.V SAVLA ADVISORY PVT LTD/ VINSA WEALTH LLP"/>
        <s v="A2N AIR CONDITIONING"/>
        <s v="AA GARG AND CO"/>
        <s v="AAKSH BEVERAGES PVT LTD"/>
        <s v="AAMANTRAN ENTERPRISES"/>
        <s v="AANEEL TECHNOLOGY SOLUTIONS PRIVATE LIMITED"/>
        <s v="AANVII HEARING SOLUTIONS PRIVATE LIMITED"/>
        <s v="AARON INSTRUMENTS"/>
        <s v="AARTAS CARE PRIVATE LIMITED"/>
        <s v="AARTI JEWELLERS PRIVATE LIMITED / THE ROSE INTERNATIONAL"/>
        <s v="AASK PRECISION ENGINEERS PRIVATE LIMITED"/>
        <s v="ABACUS PERIPHERALS PVT LTD"/>
        <s v="ABC DESIGNS"/>
        <s v="ABLE PROPERTIES LTD"/>
        <s v="ABM TECHNO MATRIX PVT. LTD."/>
        <s v="ABM TRAVELS AND TOURS PVT LTD"/>
        <s v="ABMATIC INDIA PRIVATE LIMITED"/>
        <s v="ABN IMPEX PVT LTD"/>
        <s v="ABRECO FREIGHT PRIVATE LIMITED."/>
        <s v="ABSOLUTE NUTRITION PRIVATE LIMITED"/>
        <s v="ABSOLUTE REPORT PRIVATE LIMITED"/>
        <s v="ABUNDANCE INVESTMENT ADVISORS LLP"/>
        <s v="ACADEMY OF PASTRY AND CULINARY ARTS INDIA/SUGAR CRAFT PRIVATE LIMITED"/>
        <s v="ACCOR ADVANTAGE PLUS MARKETING INDIA PVT. LTD."/>
        <s v="ACCORD CHEMICAL CORPORATION"/>
        <s v="ACCORD GROUP (INDIA) PVT LTD"/>
        <s v="ACCU PACK ENGINEERING PRIVATE LIMITED"/>
        <s v="ACE SEAFOOD BAZAAR PVT LTD / PESCAFRESH"/>
        <s v="ACE TECHNOLOGIES"/>
        <s v="ACEUSER PRIVATE LIMITED"/>
        <s v="ACHARYA INSTITUTE"/>
        <s v="ACME EVENTS"/>
        <s v="ACTIS TECHNOLOGIES PVT LTD."/>
        <s v="ACTIVETHEORY PRIVATE LIMITED"/>
        <s v="ACTURE MEDIA"/>
        <s v="ACUITE RATINGS &amp; RESEARCH LIMITED"/>
        <s v="ACVISS TECHNOLOGIES PRIVATE LIMITED"/>
        <s v="ADAMAS TECH CONSULTING PVT LTD"/>
        <s v="ADAMO HOSPITALITY LLP"/>
        <s v="ADARSH INFRAINTERIO PVT LTD."/>
        <s v="ADENTECH PVT. LTD"/>
        <s v="ADESHWAR ASSOCIATES NX"/>
        <s v="ADINATH TEX-CHEM LTD."/>
        <s v="ADITI TOYS PRIVATE LIMITED"/>
        <s v="ADITYA BIRLA CAPITAL LIMITED"/>
        <s v="ADONMO PRIVATE LIMITED"/>
        <s v="ADORN MEDIA LLP / ADORN LLP"/>
        <s v="ADSCULT PRIVATE LIMITED"/>
        <s v="ADSIDUOUS MEDIA PVT LTD"/>
        <s v="ADSPARKX MEDIA"/>
        <s v="ADSTREET COMMUNICATIONS PVT. LTD"/>
        <s v="ADVANCE SCIENTIFIC EQUIPMENT PVT. LTD"/>
        <s v="ADVANCED DIGITAL TECHNOLOGY INDIA PRIVATE LIMITED"/>
        <s v="ADVANTUM HEALTH PVT LTD"/>
        <s v="AEGIS PERSONAL CARE LLP"/>
        <s v="AEORA ROCKS EXPORTS PVT LTD"/>
        <s v="AERA GAS CONTROL SYSTEMS PRIVATE LIMITED"/>
        <s v="AEROFLON ENGINEERS PVT. LTD."/>
        <s v="AFRICURE PHARMACEUTICALS(INDIA) PVT LTD"/>
        <s v="AFRIYANA INDIA PRIVATE LIMITED"/>
        <s v="AFS INTERCULTURAL PRAGRAMS INDIA"/>
        <s v="AGARWAL GLOBAL FOUNDATION"/>
        <s v="AGARWALA PRODUCTS"/>
        <s v="AGASTY ENERGY LABS PRIVATE LIMITED"/>
        <s v="AGENCY09"/>
        <s v="AGG LIFESCIENCES AND SAFETY SOLUTIONS LLP"/>
        <s v="AGGRA TECHNOLOGIES PVT LTD"/>
        <s v="AGILEDGE PROCESS SOLUTIONS PVT LTD"/>
        <s v="AGILEPOINT SOFTWARE INDIA PVT LTD"/>
        <s v="AGNIKUL COSMOS PRIVATE LIMITED"/>
        <s v="AGRICO MINING COMPANY LLP"/>
        <s v="AGRO GLOBAL RESOURCES PRIVATE LIMITED"/>
        <s v="AGX INDIA LOGISTICS PVT LTD"/>
        <s v="AHAAN CONSULTING"/>
        <s v="AI.XYZ SERVICES PRIVATE LIMITED"/>
        <s v="AILOITTE TECHNOLOGIES PVT LTD"/>
        <s v="AIRA MATRIX"/>
        <s v="AIRCON TECHNIQUE PRIVATE LIMITED"/>
        <s v="AIRDIT SOFTWARE SERVICES PVT LTD"/>
        <s v="AIRMARK INC"/>
        <s v="AIRRCHIP COMMUNICATIONS PRIVATE LIMITED"/>
        <s v="AJANTA BOTTLES PRIVATE LIMITED"/>
        <s v="AJEENKYA DY PATIL UNIVERSITY"/>
        <s v="AJMERA GROUP "/>
        <s v="AKIKO SHERMAN INFOTECH"/>
        <s v="AKSH CHEMICALS LLP"/>
        <s v="AKSHAT HOSPITALITY( ALL EYES ON ME)"/>
        <s v="AL – KHAIR EXPORTS"/>
        <s v="ALAFIYA MANASAWALA EAGLE MARKETING/EAGLE FACADE SOLUTIONS PVT LTD"/>
        <s v="ALANKIT LTD."/>
        <s v="ALCHEMIST MARKETING TALENT SOLUTIONS PRIVATE LTD"/>
        <s v="ALIFF OVERSEAS PVT LTD"/>
        <s v="ALIMENT SOFTWARE TECHNOLOGIES PRIVATE LIMITED"/>
        <s v="ALL ABOUT LOGISTICS"/>
        <s v="ALL INDIA TECHNOLOGIES"/>
        <s v="ALLGOVISION TECHNOLOGIES PVT LTD"/>
        <s v="ALLMARC INDUSTRIES PRIVATE LIMITED"/>
        <s v="ALLYSMART BUSINESS PROCESS SOLUTIONS INDIA PVT. LTD"/>
        <s v="ALO CREATIVE LLP"/>
        <s v="ALOGIC ELECTRONICS INDIA PRIVATE LIMITED"/>
        <s v="ALPHA MARKET PLACES PVT LTD"/>
        <s v="ALPHACENTRIC HEALTHCARE PVT LTD"/>
        <s v="ALSOK INDIA PRIVATE LIMITED"/>
        <s v="ALTEM TECHNOLOGIES"/>
        <s v="ALTQUAD GLOBAL LLP"/>
        <s v="ALUDECOR LAMINATION PRIVATE LIMITED"/>
        <s v="ALYF PROPTECH PRIVATE LIMITED"/>
        <s v="AMANORA SCHOOL"/>
        <s v="AMAR INDUSTRIES"/>
        <s v="AMAR INTERNATIONAL"/>
        <s v="AMFICO AGENCIES PVT. LTD."/>
        <s v="AMIS ENGINEERS"/>
        <s v="AMIT TIWARI/ CLICKLOCAL DIGITAL ADVERTISING LLP"/>
        <s v="AMN DESIGNRIDE PRIVATE LIMITED"/>
        <s v="AMOPA SOLUTIONS PRIVATE LIMITED"/>
        <s v="AMPA ORTHODONTICS PRIVATE LIMITED"/>
        <s v="AMPHENOL INTERCONNECT INDIA PVT. LTD"/>
        <s v="AMPI AGENCIES PVT LTD"/>
        <s v="AMPLE TECHNOLOGIES PVT LTD"/>
        <s v="AMRG &amp; ASSOCIATES"/>
        <s v="AMVIGOR ORGANICS PRIVATE LIMITED"/>
        <s v="AMY SOFTECH PVT LTD"/>
        <s v="ANAND HOUSING FINANCE PRIVATE LIMITED"/>
        <s v="ANAND NEELAKANTAN WRITERS STUDIO LLP"/>
        <s v="ANANDRAM SARDA &amp; ASSOCIATES"/>
        <s v="ANG INDIA LIMITED"/>
        <s v="ANIKET METALS PVT.LTD"/>
        <s v="ANIL NAGRATH &amp; ASSOCIATES"/>
        <s v="ANIRIT URBAN AGROFOODS PRIVATE LIMITED"/>
        <s v="ANKERCLOUD TECHNOLOGIES PVT. LTD."/>
        <s v="ANKIT NANDU &amp; ASSOCIATES"/>
        <s v="ANKIT PARIN &amp; ASSOCIATES"/>
        <s v="ANON INFRA"/>
        <s v="ANTIGONE SOLUTIONS (OPC) PRIVATE LIMITED"/>
        <s v="Anudip Foundation for Social Welfare"/>
        <s v="ANUNTA TECHNOLOGY MANAGEMENT SERVICES LTD."/>
        <s v="ANUPAM ELECTROHEAT"/>
        <s v="ANUSHA TECHNOVISION PVT. LTD."/>
        <s v="ANVIS DIGITAL"/>
        <s v="APEX INFRALINK LIMITED"/>
        <s v="APICAL GLOBAL IT SOLUTIONS PRIVATE LIMITED"/>
        <s v="APPBELL TECHNOLOGIES PVT LTD"/>
        <s v="APPL GLOBAL INFOTECH PVT LTD"/>
        <s v="APPLIED CLOUD COMPUTING PRIVATE LIMITED"/>
        <s v="APPSECCO CONSULTING PRIVATE LIMITED"/>
        <s v="APPSURE SOFTWARE SOLUTIONS PVT.LTD"/>
        <s v="APURER INDIA PVT LTD"/>
        <s v="AQ SQUARE REALTORS PRIVATE LIMITED"/>
        <s v="AQUAAIR INTERNATIONAL FREIGHT SERVICES"/>
        <s v="AR-EX LABORATORIES PVT. LTD."/>
        <s v="ARAV ENGINEERING CO LLP"/>
        <s v="ARBES TOOLS PRIVATE LIMITED"/>
        <s v="ARCHERON CLINICAL SOLUTIONS PVT LTD"/>
        <s v="ARCHILOGICS DESIGN LLP"/>
        <s v="ARE INFOTECH"/>
        <s v="ARENA ANIMATION"/>
        <s v="ARENA CONSULTANTS"/>
        <s v="ARETE SECURITIES LIMITED"/>
        <s v="ARETE SERVICES PRIVATE LIMITED    "/>
        <s v="ARHAM LABS/ARHAMANYA VENTURES PVT. LTD"/>
        <s v="ARIHANT PUBLICATIONS INDIA LIMITED"/>
        <s v="ARINNA LIFESCIENCES LIMITED"/>
        <s v="ARISUNITERN RE SOLUTIONS PVT LTD"/>
        <s v="ARIZEN TECHNOLOGY SOLUTIONS LLP"/>
        <s v="ARJAN GLOBAL PVT LTD"/>
        <s v="ARJAN IMPEX PVT LTD"/>
        <s v="ARJUN VIJAY KANDHARI"/>
        <s v="ARM WORLDWIDE"/>
        <s v="AROGYA TRADING AND FINANCE LIMITED/ INDEX ADVISORY"/>
        <s v="ARS STEELS AND ALLOY INTERNATION PRIVATE LIMITED"/>
        <s v="ARTFILLS ONLINE LEARNING PRIVATE LIMITED"/>
        <s v="ARTHA ENERGY RESOURCES LLP"/>
        <s v="ARTHURS FOOD COMPANY PRIVATE LIMITED"/>
        <s v="ARTIFICIAL REALITY"/>
        <s v="ARTIVINE PRIVATE LIMITED / INITIALYZE"/>
        <s v="ARTME TECH CAREERS"/>
        <s v="ARUN GUPTA ADVISORS PRIVATE LIMITED"/>
        <s v="ARUN TODARWAL &amp; ASSOCIATES LLP"/>
        <s v="ARVIND DANABHAI DESAI"/>
        <s v="ARYA OMNITALK WIRELESS SOLUTIONS PVT. LTD     "/>
        <s v="ARYAN GROUP/ARYAN WOOD PRODUCTS PVT LTD"/>
        <s v="ASA AND ASSOCIATES LLP"/>
        <s v="ASAHI INDIA GLASS LIMITED"/>
        <s v="ASAPP INFO GLOBAL SERVICES PRIVATE LIMITED"/>
        <s v="ASCENT INTELLIMATION PVT LTD"/>
        <s v="ASH INFORMATION TECHNOLOGIES PRIVATE LIMITED"/>
        <s v="ASHIKA GROUP"/>
        <s v="ASHVIN GIDWANI PRODUCTIONS PRIVATE LIMITED"/>
        <s v="ASHVIRA FASHIONS"/>
        <s v="ASIA FOCUS GROUP"/>
        <s v="ASIAN CHEMTECH PRIVATE LIMITED"/>
        <s v="ASIAN ENERGY SERVICES LTD"/>
        <s v="ASPIREJAZP TECHNOLOGIES PRIVATE LIMITED"/>
        <s v="ASSIDUUS DISTRIBUTION PRIVATE LIMITED"/>
        <s v="ASSOCIATED BATTERY PRODUCTS PVT. LTD. (TUFFGARD)"/>
        <s v="ASSOCIATED ELECTROCHEMICALS"/>
        <s v="ASTRON VALVETECH PRIVATE LIMITED"/>
        <s v="ATC CHAINS INDIA"/>
        <s v="ATHARVA ENGINEERS &amp; INDUSTRIAL PROJECTS LLP/ATHARVA ENGINEERS INDUSTRIAL PROJECTS LTD"/>
        <s v="ATHARVA INFOTECH PRIVATE LIMITED"/>
        <s v="ATIMI SOFTWARE INDIA PRIVATE LIMITED"/>
        <s v="ATPI INDIA PVT. LTD."/>
        <s v="ATRIA CONVERGENCE TECHNOLOGIES"/>
        <s v="ATTEXO CONSULTING SERVICES"/>
        <s v="ATTO COMMUNICATIONS PRIVATE LIMITED"/>
        <s v="AUBURN DIGITAL SOLUTIONS PRIVATE LIMITED"/>
        <s v="AUM FINANCIALS"/>
        <s v="AURA JEWELS"/>
        <s v="AURUM REALESTATE DEVELOPERS LIMITED"/>
        <s v="AURUS IT SOLUTIONS PRIVATE LIMITED"/>
        <s v="AUTOPLANT SYSTEM INDIA PRIVATE LIMITED"/>
        <s v="AUTOPRINT MACHINERY MANUFACTURERS PVT LTD"/>
        <s v="AUTOTECH NON-WOVENS PRIVATE LIMITED"/>
        <s v="AUTUS CONSULTANCY SERVICES"/>
        <s v="AVA CHEMICALS PVT LTD"/>
        <s v="AVA GLOBAL LOGISTICS LLP"/>
        <s v="AVALOAN INFOTECH"/>
        <s v="AVATI CONSULTING SOLUTIONS (P) LTD"/>
        <s v="AVENCH SYSTEMS PRIVATE LIMITED"/>
        <s v="AVIAN MEDIA PRIVATE LIMITED"/>
        <s v="AVIGNYATA INC / MOKSH JUNEJA"/>
        <s v="AVIGYANATA INC."/>
        <s v="AVISPL"/>
        <s v="AWARTHON AWARENESS INITIATIVES PRIVATE LIMITED"/>
        <s v="AWOKE SOLUTIONS"/>
        <s v="AXCRYPT SOFTWARE PRIVATE LIMITED"/>
        <s v="AYANNI DIAMONDS PVT .LTD"/>
        <s v="AYANWORKS TECHNOLOGY SOLUTIONS PVT. LTD."/>
        <s v="AYON PHARMA CHEM"/>
        <s v="AZA FASHIONS PRIVATE LIMITED"/>
        <s v="AZILEN TECHNOLOGIES PVT. LTD."/>
        <s v="AZOVA HEALTHCARE"/>
        <s v="AZPIRANTZ TECHNOLOGIES LLP/INFOSECTRAIN"/>
        <s v="B B BANTHIA FINANCE PVT LTD"/>
        <s v="B KANDHARI PROPERTIES LLP"/>
        <s v="B Y &amp; ASSOCIATES LLP / BYCA"/>
        <s v="B. J SHAH &amp; ASSOCIATES"/>
        <s v="B.M.PAREKH AND CO."/>
        <s v="BAIDYANATH MINERALS PVT. LTD"/>
        <s v="BAKERSVILLE INDIA PVT. LTD"/>
        <s v="BALLUFF AUTOMATION INDIA PRIVATE LIMITED"/>
        <s v="BANBURY IMPEX PRIVATE LIMITED"/>
        <s v="BANDGI TECHNOLOGIES"/>
        <s v="BANDHAN BANK LIMITED"/>
        <s v="BANJARA KASUTI ORGANISATION VIJAPUR"/>
        <s v="BARE ASSOCIATES INDIA PRIVATE LIMITED"/>
        <s v="BASEL NETWORK SOLUTIONS PRIVATE LIMITED"/>
        <s v="BASIL PROMPT VINYL PVT. LTD SILVIN ADDITIVES PRIVATE LIMITED"/>
        <s v="BAZAARI GLOBAL FINANCE LTD"/>
        <s v="BBG INDIA DEVELOPERS LLP"/>
        <s v="BBM ACOUSTIC INDIA PVT LTD"/>
        <s v="BCD BANGALORE LLP"/>
        <s v="BDK VALVE"/>
        <s v="BDX WORLD"/>
        <s v="BE FLUENT LLP / FLUENT HEALTH"/>
        <s v="BEAUTEX GLOBAL"/>
        <s v="BEAUTY BY BIE PRIVATE LIMITED"/>
        <s v="BEE WORKS SOFTWARES PRIVATE LIMITED"/>
        <s v="BEEKALYON SYNETHETICS PRIVATE LIMITED"/>
        <s v="BEEWORKS SOFTWARES PRIVATE LIMITED"/>
        <s v="BELAMI FINE CHEMICALS PVT LTD"/>
        <s v="BELMAC RESIDENCES E CONDOMINIUM"/>
        <s v="BENCHMARK COMPUTER SOLUTIONS PRIVATE LIMITED"/>
        <s v="BENHAM AND REEVES PROPERTY CONSULTANTS INDIA PRIVATE LIMITED"/>
        <s v="BEST ROADWAYS LIMITED"/>
        <s v="BESTOR INDIA PRIVATE LIMITED"/>
        <s v="BETTER BUILD INDIA"/>
        <s v="BHARAT VASTRALAYA/SHOP KARISHMA"/>
        <s v="BHATE RAWAL &amp; CO LLP"/>
        <s v="BHAVNA ROADLINES PRIVATE LIMITED"/>
        <s v="BIG BANG INNOVATIONS PVT LTD"/>
        <s v="BIG DREAMS"/>
        <s v="BIG IMPORTS AND GIFTS"/>
        <s v="BIG TRUNK COMMUNICATIONS "/>
        <s v="BIGFOOT RETAIL SOLUTIONS PVT. LTD."/>
        <s v="BIGSEA MARCOM INDIA PRIVATE LIMITED"/>
        <s v="BIGSHARE SERVICES PRIVATE LIMITED"/>
        <s v="BIO PETRO CLEAN INDIA PVT LTD"/>
        <s v="BIORAD MEDISYS PRIVATE LIMITED"/>
        <s v="BIOXERA PHARMA PVT. LTD."/>
        <s v="BIPICO INDUSTRIES (TOOLS) PVT LTD"/>
        <s v="BITLA SOFTWARE PVT LTD"/>
        <s v="BITQIT PVT LTD"/>
        <s v="BIZGURUKUL PRIVATE LIMITED"/>
        <s v="BIZMOBILE IT SOLUTIONS PRIVATE LIMITED"/>
        <s v="BKWT TRADING AND INVEST PVT LTD"/>
        <s v="BLACKLIGHT STUDIO WORKS PVT LTD"/>
        <s v="BLACKLION REAL ESTATE INDIA PRIVATE LIMITED"/>
        <s v="BLITZESCODES SYSTEMS"/>
        <s v="BLOCKRITI INFOTECH PRIVATE LIMITED"/>
        <s v="BLOOMINGDALE PUBLIC RELATIONS"/>
        <s v="BLUE DART EXPRESS LIMITED"/>
        <s v="BLUE HARP TECHNOLOGIES PRIVATE LIMITED"/>
        <s v="BLUECOM INFOTECH PVT LTD"/>
        <s v="BLUEKAKTUS"/>
        <s v="BLUEPEAK CAPITAL SERVICES PRIVATE LIMITED"/>
        <s v="BLUEVERSE INDIA PRIVATE LIMITED"/>
        <s v="BLUPEAK CAPITAL SERVICE PRIVATE LIMITED"/>
        <s v="BOLD AND BAE FASHION PRIVATE LIMITED"/>
        <s v="BOMBAY INDUSTRIAL MARKETING PRIVATE LIMITED"/>
        <s v="BON APPETIT FOOD CHAIN PRIVATE LIMITED"/>
        <s v="BONANZA PORTFOLIO LTD /  BIGUL"/>
        <s v="BONOBOLOGY MEDIA LLP"/>
        <s v="BOOKMYCHARTERS"/>
        <s v="BORA EXIM PRIVATE LIMITED"/>
        <s v="BOROPLAST"/>
        <s v="BOSTON FINANCIAL GROUP"/>
        <s v="BOXPLANK PRIVATE LIMITED"/>
        <s v="BPE BIOTREE INDIA PRIVATE LIMITED"/>
        <s v="BRAINWING AERIAL SERVICES LLP"/>
        <s v="BRAND LABEL"/>
        <s v="BRAND VISAGE COMMUNICATIONS"/>
        <s v="BRAND WHIZ"/>
        <s v="BRANDWIZZ COMMUNICATIONS PRIVATE LIMITED"/>
        <s v="BRICK2WALL INFRATECH PRIVATE LIMITED"/>
        <s v="BRICKWORK RATINGS INDIA PRIVATE LIMITED"/>
        <s v="BRIGHT PERFORMANCE NUTRITION"/>
        <s v="BRIGHTPOINT INFOTECH"/>
        <s v="BRIMMA TECH"/>
        <s v="BRITAS POLYMERS PVT. LTD"/>
        <s v="BROADSIDE MARINE PRIVATE LIMITED"/>
        <s v="BROADWAY MALYAN INDIA PRIVATE LIMITED"/>
        <s v="BRONCO BUILDWELL PRIVATE LIMITED"/>
        <s v="BROWSE INFO"/>
        <s v="BRYAN &amp; CANDY (I) PRIVATE LIMITED"/>
        <s v="BS FINTECH PRIVATE LIMITED"/>
        <s v="BTL INDIA"/>
        <s v="BUILDAHOME"/>
        <s v="BURDA MEDIA INDIA PRIVATE LIMITED"/>
        <s v="BURGER SINGH ONLINE"/>
        <s v="BURNER DIGITAL PVT. LTD"/>
        <s v="BUSINESS STANDARD"/>
        <s v="BUSSINESS LAB"/>
        <s v="BUZZTAG MEDIA PVT. LTD."/>
        <s v="CACTUS CORPORATE COWORKING"/>
        <s v="CADEPLOY ENGINEERING PRIVATE LIMITED"/>
        <s v="CAI STORE PRIVATE LIMITED"/>
        <s v="CALBORN LIFE SCIENCE PVT LTD"/>
        <s v="CALIBER INTERCONNECT SOLUTIONS PRIVATE LIMITED"/>
        <s v="CALQRISK FOREX ADVISORS PRIVATE LIMITED"/>
        <s v="CAN IMAGE MEDIA TECH"/>
        <s v="CANADIANSIM/ WIRELESS COMMUNICATION SERVICES INDIA PVT LTD"/>
        <s v="CANARA LIGHTING INDUSTRIES PVT LTD"/>
        <s v="CANDOR FOODS PRIVATE LIMITED"/>
        <s v="CAREGROUP SIGHT SOLUTION PRIVATE LIMITED"/>
        <s v="CARGOSOL LOGISTICS PVT LTD."/>
        <s v="CAROLINA TECHNOLOGY SOLUTION"/>
        <s v="CARPEDIEM"/>
        <s v="CBL SOLUTIONS INDIA PVT LTD"/>
        <s v="CEDAR MANAGEMENT CONSULTING PRIVATE LIMITED"/>
        <s v="CELEBFIE/ TECHNOLOGY TIGERS PRIVATE LIMITED"/>
        <s v="CELESTIAL MERIDIAN SHIPPING"/>
        <s v="CENTRAL TYRES PVT LTD"/>
        <s v="CEPTES SOFTWARE PVT LTD"/>
        <s v="CERATECH SOLUTIONS"/>
        <s v="CFM  ADVISORS PRIVATE LIMITED"/>
        <s v="CHAHAT PROPERTIES PRIVATE LIMITED (PRABHATAM GROUP)"/>
        <s v="CHAIN EXPERTS AND JEWELLERS PRIVATE LIMITED"/>
        <s v="CHAKRADHAR CHEMICALS PVT LTD"/>
        <s v="CHANGI LIGHTING"/>
        <s v="CHANNEL PACKAGING"/>
        <s v="CHAPLOT INVESTMENTS PRIVATE LIMITED"/>
        <s v="CHARAK PHARMA PVT LTD"/>
        <s v="CHARAN WINDOWS PVT LTD"/>
        <s v="CHARBHAI BIDI WORKS"/>
        <s v="CHARTERED FINANCE MANAGEMENT PRIVATE LIMITED"/>
        <s v="CHAVDA INFRA PRIVATE LIMITED"/>
        <s v="CHECKPOINT SYSTEMS INDIA PRIVATE LIMITED"/>
        <s v="CHELA INFRA"/>
        <s v="CHELLSOFT TECHNOLOGIES PRIVATE LIMITED"/>
        <s v="CHEM CLEANZIO INDIA PRIVATE LIMITED"/>
        <s v="CHEMICAL BROTHERS PVT LTD"/>
        <s v="CHEMICAL CRUNCH PRIVATE LIMITED"/>
        <s v="CHETAK LOGISTICS LTD"/>
        <s v="CHETANA EDUCATION LLP"/>
        <s v="CHHEDA INTERNATIONAL PRIVATE LIMITED"/>
        <s v="CHHEDA JEWELLERS PVT. LTD."/>
        <s v="CHIFU AGRITECH PVT. LTD. (VEGROW)"/>
        <s v="CHINT INDIA ENERGY SOLUTION PRIVATE LIMITED"/>
        <s v="CHINTAMANI CONSTRUCTION COMPANY"/>
        <s v="CHLORITECH INDUSTRIES"/>
        <s v="CHQBOOK INSURANCE BROKING PRIVATE LIMITED"/>
        <s v="CHRIS MERCHANT PRIVATE LIMITED"/>
        <s v="CHRISTIE DIGITAL SYSTEMS (INDIA) PRIVATE LIMITED"/>
        <s v="CHTRSOCIAL"/>
        <s v="CINIMAGE STUDIOS - VIDEO PRODUCTION COMPANY"/>
        <s v="CISB SERVICES PRIVATE LIMITED"/>
        <s v="CITY LINK PORTAL PRIVATE LIMITED"/>
        <s v="CL EDUCATE LIMITED/CAREER LAUNCHER"/>
        <s v="CLAY INC"/>
        <s v="CLEAR CHANNEL INDIA PVT LTD."/>
        <s v="CLEVERTIZE PRIVATE LIMITED"/>
        <s v="CLICBRICS (REDBRICS ITES INDIA PVT LTD)"/>
        <s v="CLINOMIC CENTER FOR CLINICAL RESEARCH"/>
        <s v="CLOUD ANALOGY"/>
        <s v="CLOUD FARM PRIVATE LIMITED"/>
        <s v="CLUB 7 HOLIDAYS LIMITED"/>
        <s v="CMR TEXTILES &amp; JEWELLERS PRIVATE LIMITED"/>
        <s v="CMR TEXTILES AND JEWELLERS PVT LTD"/>
        <s v="CODECRAFT TECHNOLOGIES PRIVATE LIMITED"/>
        <s v="CODEGAMA LLP"/>
        <s v="CODELAND INFOSOLUTIONS PRIVATE LIMITED"/>
        <s v="CODERZBOT INNOVATIONS"/>
        <s v="CODETASKER"/>
        <s v="CODIOT TECHNOLOGIES LLP"/>
        <s v="COGNITO BREYN PVT LTD"/>
        <s v="COHO CONCEPTS"/>
        <s v="COIR ON FOAM PRODUCTS PRIVATE LIMITED"/>
        <s v="COLLABORATION AND COMMUNICATION TECHNOLOGIES PRIVATE LIMITED (COLCOM)"/>
        <s v="COLONELZ CONSTRUCTION PRIVATE LIMITED"/>
        <s v="COLSTAY LIMITED"/>
        <s v="COLUMBIA PETRO CHEM PVT LTD"/>
        <s v="COMMIT TECHNOLOGIES PRIVATE LIMITED"/>
        <s v="COMPILE TECHNOLOGIES PRIVATE LIMITED"/>
        <s v="COMPRESSOR PARTS COMPANY PROCUREMENT INDIA"/>
        <s v="CONCEPT COMMUNICATION"/>
        <s v="CONCEPT PUBLIC RELATIONS INDIA LIMITED"/>
        <s v="CONCEPTS INDIA PRIVATE LIMITED"/>
        <s v="CONCRETIO APPS PRIVATE LTD"/>
        <s v="CONFIABLE SOLUTIONS"/>
        <s v="CONFLUENTIA ADVISORS"/>
        <s v="CONNECT INFOSOFT TECH PVT LIMITED"/>
        <s v="CONSISTENT ENGINEERING CONSULTANTS PVT LTD"/>
        <s v="CONSTINT TURNKEY SERVICES PVT LTD"/>
        <s v="CONSTRUE MARKET RESEARCH PRIVATE LIMITED"/>
        <s v="CONTACARE OPHTHALMICS AND DIAGNOSTICS"/>
        <s v="CONTCENTRIC SERVICES PRIVATE LIMITED"/>
        <s v="CONTINUSERVE SOFTECH INDIA PRIVATE LIMITED"/>
        <s v="CONTINUUM GREEN ENERGY (INDIA) PRIVATE LIMITED"/>
        <s v="CONTRACTING PLUS SOLUTIONS PRIVATE LIMITED"/>
        <s v="CONTROLCASE INTERNATIONAL PRIVATE LIMITED"/>
        <s v="CORAPLUS INDIA PVT LTD"/>
        <s v="CORIOLIS TECHNOLOGIES PVT. LIMITED"/>
        <s v="CORWHITE SOLUTIONS PVT LTD"/>
        <s v="COSMIC KITCHEN PRIVATE LIMITED  "/>
        <s v="COSMIC MEDICAL CARE LLP"/>
        <s v="COTIVITI INDIA PRIVATE LIMITED"/>
        <s v="COUPA SOFTWARE INDIA PRIVATE LIMITED"/>
        <s v="COVACSIS TECHNOLOGIES PVT. LTD"/>
        <s v="COVANA MEDIA PRIVATE LIMITED"/>
        <s v="CRACKVERBAL EDUTECH PRIVATE LIMITED"/>
        <s v="CRAVOVA FOOD AND BEVERAGES INDIA PVT LTD."/>
        <s v="CREATIVE CROWS"/>
        <s v="CREATIVE HANGOVER BRAND SOLUTIONS LLP"/>
        <s v="CREATIVE IDEAS"/>
        <s v="CREATIVE LIPI WEBTECH"/>
        <s v="CREATIVE STIC LLP / HYPHA MENTOR"/>
        <s v="CREATIVE VALUERS AND ENGINEERS PVT. LTD."/>
        <s v="CREPDOG CREW/ HOUSE OF CDC FASHION PVT LTD"/>
        <s v="CRESCENT ACCOUNTING SERVICES"/>
        <s v="CREW BUSINESS SYSTEMS"/>
        <s v="CREZVATIC PRIVATE LIMITED"/>
        <s v="CROSSPOLES DIGITAL/ DREAMCAST DIGITAL WORKS PRIVATE LIMITED"/>
        <s v="CRYSTALDATA SOFTWARE SERVICES INDIA PVT LTD"/>
        <s v="CUNIX INFOTECH PVT LTD"/>
        <s v="CUTTING EDGE DESIGN STUDIO PRIVATE LIMITED"/>
        <s v="CYBER MANAGERS SOFTWARE PVT. LTD."/>
        <s v="CYBER METRIC SERVICES/SUMEDHAS TECH SOLUTIONS PVT. LTD."/>
        <s v="CYBERFRAT PRIVATE LIMITED"/>
        <s v="CYBERTECH SYSTEMS AND SOFTWARE LIMITED"/>
        <s v="CYNAPTO TECHNOLOGIES PRIVATE LIMITED"/>
        <s v="D S CONTROLS AND AUTOMATION PRIVATE LIMITED"/>
        <s v="D V ENTERPRISE"/>
        <s v="DAI ICHI KARKARIA LTD"/>
        <s v="DALVKOT UTILITY ENTERPRISES PVT LTD"/>
        <s v="DARASHAW &amp; CO PRIVATE LIMITED"/>
        <s v="DAS ELECTRONICS WORK PRIVATE LIMITED"/>
        <s v="DATA BEAT CONSULTING PVT LTD"/>
        <s v="DBS INDIA"/>
        <s v="DCC PRINT VISION LLP"/>
        <s v="DCM INFOTECH LTD"/>
        <s v="DDREG PHARMA"/>
        <s v="DDS TPM FLAVOURS PRIVATE LIMITED"/>
        <s v="DEBRIS CHUTES INDIA LLP"/>
        <s v="DECHCEPT PRIVATE LIMITED"/>
        <s v="DEE CEE ASSOCIATE"/>
        <s v="DEEP DIVE DIGITAL PVT LTD"/>
        <s v="DEEPSENSE DIGITAL SOLUTIONS PVT LTD"/>
        <s v="DEEPSPACE9 TECHNOLOGIES"/>
        <s v="DEEPSPACE9 TECHNOLOGIES PRIVATE LIMITED"/>
        <s v="DELIGHT ENTERPRISE"/>
        <s v="DELPIONE LIFECARE PVT. LTD."/>
        <s v="DELTA PD PUMPS PRIVATE LIMITED"/>
        <s v="DELTRA GLOBAL PROFILES PRIVATE LIMITED"/>
        <s v="DENEB AIR GASES PRIVATE LIMITED"/>
        <s v="DENTSU AEGIS NETWORK INDIA PRIVATE LIMITED"/>
        <s v="DERMX"/>
        <s v="DESIGN FIRST"/>
        <s v="DESIGN THEKA ( B.V.M. DESIGN &amp; MEDIA HOUSE PVT LTD )"/>
        <s v="DESIGNER WORLD"/>
        <s v="DESKFROG COMMUNICATIONS PRIVATE LIMITED"/>
        <s v="DESS TECHNOLOGIES PVT. LTD."/>
        <s v="DEVA INTERNATIONAL EXIM PRIVATE LIMITED"/>
        <s v="DEWBERRY HOLIDAYS LLP"/>
        <s v="DEXOIT LAB PRIVATE LIMITED"/>
        <s v="DG LUXURY LIFESTYLE PVT LTD"/>
        <s v="DHANADEEPA CONSULTANT PRIVATE LIMITED"/>
        <s v="DHANUSH IT SYSTEMS AND SOLUTIONS"/>
        <s v="DHARIWAL ENTERPRISES PRIVATE LIMITED"/>
        <s v="DHARMA CORNERSTONE AGENCY LLP"/>
        <s v="DHOOT DEVELOPERS PRIVATE LIMITED"/>
        <s v="DHUPAR BROTHERS TRADING PVT LTD"/>
        <s v="DIAMOND ADMINISTRATION INDIA PRIVATE LIMITED"/>
        <s v="DIGI CHEFS LLP"/>
        <s v="DIGI VATION DIGITAL SOLUTIONS PRIVATE LIMITED/GLOBAL LINKER"/>
        <s v="DIGIGLOBE ADVERTISING PRIVATE LIMITED"/>
        <s v="DIGIHOST TECH SOLUTIONS PVT. LTD."/>
        <s v="DIGILOGIC SYSTEMS PVT LTD"/>
        <s v="DIGIMAZE MARKETING"/>
        <s v="DIGINNOVATORS SOLUTIONS PVT LTD"/>
        <s v="DIGIPANDA CONSULTING"/>
        <s v="DIGIROVERS SOLUTIONS PVT LTD"/>
        <s v="DIGITAL EPCS PRIVATE LIMITED"/>
        <s v="DIGITAL GOOGLY"/>
        <s v="DIGITALZONE BUSINESS CONSULTING PRIVATE LIMITED"/>
        <s v="DIGITATTVA TECHNOLABS"/>
        <s v="DIGNIZANT TECHNOLOGIES LLP"/>
        <s v="DILIP BRAHMACHA AND ASSOCIATION"/>
        <s v="DIMENSION NXG PVT LTD"/>
        <s v="DIPTTII KHANNA DESIGNS"/>
        <s v="DITAP-V AUTOMATION PRIVATE LIMITED"/>
        <s v="DIVINARE CREATIONS"/>
        <s v="DIVINE INNOVATION"/>
        <s v="Divya Global Private Limited"/>
        <s v="DIVYA GLOBAL PRIVATE LTD"/>
        <s v="DIVYESH DOSHI &amp; ASSOCIATES"/>
        <s v="DIXIT INFOTECH SERVICES PVT LTD"/>
        <s v="DK MISSION FORCE PRIVATE LIMITED"/>
        <s v="DNA COMPUTERS PVT LTD"/>
        <s v="DNYANO PROJECTS"/>
        <s v="DOLANTO ENGINEERING PRIVATE LIMITED"/>
        <s v="DOLAT CAPITAL"/>
        <s v="DOMINO PRINTECH INDIA LLP"/>
        <s v="DOUSE FIRE SYSTEM"/>
        <s v="DOZPASS TECHNOLOGIES PVT LTD"/>
        <s v="DPAC VENTURES LLP"/>
        <s v="DPS &amp; CO"/>
        <s v="DR. NISHITA S COSMETIC CLINIC PRIVATE LIMITED"/>
        <s v="DSC INTERIOR PRIVATE LIMITED"/>
        <s v="DSIJ PRIVATE LIMITED"/>
        <s v="DTP LABS"/>
        <s v="DUCTROVE INNOVATIONS PVT. LTD"/>
        <s v="DVN TRADERS"/>
        <s v="DYNALOG INDIA LTD"/>
        <s v="DYNAMIC ELEMENTS TECHNOLOGIES (INDIA) PRIVATE LIMITED"/>
        <s v="DYNAMIX CHAINS MANUFACTURING PRIVATE LIMITED"/>
        <s v="DYNAVAC INDIA PRIVATE LIMITED"/>
        <s v="EARNESTROI TECHNOLOGY"/>
        <s v="EASTERN BOOK COMPANY PVT. LTD."/>
        <s v="EBCO"/>
        <s v="EBLITZ CREATION PRIVATE LIMITED"/>
        <s v="EBRAMHA INC"/>
        <s v="ECHT CONGLOMERATE PRIVATE LIMITED"/>
        <s v="ECO SUPPORT PVT LTD"/>
        <s v="ECOLIBRIUM PRIVATE LIMITED"/>
        <s v="ECOM MARKET SELLER INDIA"/>
        <s v="ECOMNEXT SOLUTIONS LLP"/>
        <s v="ECONIX INFOTECH INDIA PRIVATE LIMITED"/>
        <s v="ECONZ IT SERVICES PRIVATE LIMITED"/>
        <s v="ECULTIFY ADVERTISING LLP"/>
        <s v="EDFORA INFOTECH PVT. LTD"/>
        <s v="EDIRECTSYS"/>
        <s v="EDUAVENIR SOLUTION LLP"/>
        <s v="EDUHUB EDUCATION PRIVATE LIMITED"/>
        <s v="EDUNATION SERVICES PRIVATE LIMITED"/>
        <s v="EDURISER LEARNING SOLUTIONS PRIVATE LIMITED"/>
        <s v="EDVANCE PRE-SCHOOLS PRIVATE LIMITED  / VIVERO INTERNATIONAL"/>
        <s v="EEXPEDISE TECHNOLOGIES PRIVATE LIMITED"/>
        <s v="EF INFORMATION SYSTEMS"/>
        <s v="EFFICIENZA BUSINESSSOLUTIONS PVT. LTD"/>
        <s v="EHARA INDUSTRIES"/>
        <s v="EHEALTHSYSTEM HEALTH CARE LIMITED"/>
        <s v="EKVITY VENTURES LLP"/>
        <s v="ELDAAS TECHNOLOGIES"/>
        <s v="ELDECO INFRASTRUCTURE &amp; PROPERTIES LTD"/>
        <s v="ELECTROMECH INFRAPROJECTS"/>
        <s v="ELINK SOFTWARE TECHNOLOGIES PRIVATE LIMITED"/>
        <s v="ELIOR INDIA FOOD SERVICES LLP"/>
        <s v="ELITE ORGO CHEM PVT. LTD."/>
        <s v="EMBER TECHNOLOGIES PRIVATE LIMITED"/>
        <s v="EMBLAZE CLOTHING PRIVATE LIMITED"/>
        <s v="EMINENCE INNOVATION"/>
        <s v="EMIRATES SHIPPING AGENCIES (INDIA) PVT LTD"/>
        <s v="EMPATHY RELOCATIONS INDIA LLP"/>
        <s v="EMPL CONNECT PRIVATE LIMITED"/>
        <s v="EMPOWER DESIGNS PRIVATE LIMITED"/>
        <s v="ENERCARE SOLUTIONS PVT LTD"/>
        <s v="ENGINEMATES HEAT TRANFERS PRIVATE LIMITED"/>
        <s v="ENHANCE BUSINESS SOLUTIONS PVT. LTD."/>
        <s v="ENIGMATIC SMILE REWARDS PVT LTD"/>
        <s v="ENIRMAAN TECHSOLUTIONS PRIVATE LIMITED"/>
        <s v="ENIX TECHNOLOGIES PRIVATE LIMITED"/>
        <s v="ENOVIQ TECHNOLOGY SERVICES"/>
        <s v="ENVENT WORLD WIDE PVT. LTD"/>
        <s v="ENVIRO ANALYSTS &amp; ENGINEERS PVT. LTD./ ENVIRO WATERTECH ENGINEERS."/>
        <s v="ENVOPAP INDIA PRIVATE LIMITED"/>
        <s v="EPICTUS SOLUTIONS INDIA PRIVATE LIMITED"/>
        <s v="EQUINITY CONSULTING PRIVATE LIMITED"/>
        <s v="EQUITRON MEDICA PRIVATE LIMITED"/>
        <s v="EQUITY DATA SCIENCE INDIA PRIVATE LIMITED"/>
        <s v="ERELEGO TECHNOLOGIES PVT LTD"/>
        <s v="ERESOURCE INFOTECH PRIVATE LIMITED"/>
        <s v="ESCON GENSETS PRIVATE LIMITED"/>
        <s v="ESENNAR TRANSFORMERS PVT LTD"/>
        <s v="ESS GEE GROUP"/>
        <s v="ESSENTIA FRAGRANCES FLAVORS AND SEASONINGS PVT LTD"/>
        <s v="ESSEX FARMS PVT.LTD"/>
        <s v="ESTAA GEMS PVT. LTD"/>
        <s v="ESTRELLA"/>
        <s v="ETRE CARE PRIVATE LIMITED"/>
        <s v="ETRENDS TECHNOLOGIES (R)"/>
        <s v="ETS LINDGREN ENGINEERING INDIA PRIVATE LIMITED"/>
        <s v="ETTEL MEDIA PRIVATE LIMITED"/>
        <s v="EUROCON TILES"/>
        <s v="EVEREST HOLOVISIONS LTD"/>
        <s v="EVERESTEK TECHNOSOFT SOLUTIONS PRIVATE LIMITED"/>
        <s v="EVERYMEDIA TECHNOLOGIES PRIVATE LIMITED"/>
        <s v="EVOBI AUTOMATIONS PRIVATE LTD"/>
        <s v="EVOKE TECHNOLOGIES PVT LTD"/>
        <s v="EVOORT SOLUTIONS LLP"/>
        <s v="EWNS TRADING PRIVATE LIMITED"/>
        <s v="EXAMROOM.AI INDIA PRIVATE LIMITED"/>
        <s v="EXCEED OUTSOURCING PRIVATE LIMITED/EGCA"/>
        <s v="EXCELLENT GLOBAL ENDEAVOURS LLP"/>
        <s v="EXPEDIFY"/>
        <s v="EXPERIENCE COMMERCE SOFTWARE PVT LTD"/>
        <s v="EXPLORE AND DO TECHNOLOGIES PRIVATE LIMITED"/>
        <s v="EXTRAMARKS EDUCATION INDIA PRIVATE LIMITED"/>
        <s v="F5 WEBSOLUTIONS PRIVATE LIMITED"/>
        <s v="FABLAB ENGINEERING INDIA PRIVATE LIMITED"/>
        <s v="FACKELMANN INDIA HOUSEHOLD PVT. LTD"/>
        <s v="FACTORY AUTOMATION PRIVATE LIMITED"/>
        <s v="FALCON ACOUSTICS AND PASSIVE FIRE SOLUTION"/>
        <s v="FAMA TECHNOLOGIES PRIVATE LIMITED"/>
        <s v="FCG FLAMEPROOF CONTROL GEARS PRIVATE LIMITED"/>
        <s v="FEI CARGO LTD."/>
        <s v="FELISHA COSMETICS PVT LTD"/>
        <s v="FELIX-SCHOELLER-INDIA"/>
        <s v="FERNTASTICA GARDENS LTD"/>
        <s v="FETTLE WORKS LLP/ ULTRAMILE"/>
        <s v="FEURMANN LLP"/>
        <s v="FINKRAFT INVESTMENT SERVICES"/>
        <s v="FINQUEST FINANCIAL SOLUTIONS PVT LTD."/>
        <s v="FINRESEARCH ADVISORS PVT. LTD."/>
        <s v="FIRKEE ACCESSORIES PRIVATE LIMITED"/>
        <s v="FIRST GLOBAL SECURITIES PVT. LTD."/>
        <s v="FIRST GLOBAL STOCKBROKING PVT LTD"/>
        <s v="FIRST WATER ADVERTISING"/>
        <s v="FIRSTLIGHT PROPERTIES PVT. LTD. (EON GROUP)"/>
        <s v="FISSION YOUTH MARKETING PRIVATE LIMITED"/>
        <s v="FLEETX TECHNOLOGIES PVT LTD"/>
        <s v="FLEXUR SYSTEMS PVT. LTD."/>
        <s v="FLORA CHEMICALS"/>
        <s v="FLORAISON ACCELERATING GROWTH"/>
        <s v="FLORESSENCE PERFUMES PVT. LTD."/>
        <s v="FLUIDRAULICS PRIVATE LIMITED"/>
        <s v="FLY FOR HOLIDAYS INDIA PVT LTD"/>
        <s v="FLY-HI MARITIME TRAVELS PRIVATE LIMITED"/>
        <s v="FLYING STARS INFORMATICS (P) LTD."/>
        <s v="FLYJAC LOGISTICS PRIVATE LIMITED"/>
        <s v="FLYLIGHT TECHNOLOGIES"/>
        <s v="FOCUSR CONSULTANCY AND TECHNOLOGIES PRIVATE LIMITED"/>
        <s v="FONADA"/>
        <s v="FORTUNE BUSINESS INSIGHTS"/>
        <s v="FORTYTWO42 TECHNOLOGY INOVATIONS PVT. LTD"/>
        <s v="FOUNDATION TO EDUCATE GIRLS GLOBALLY"/>
        <s v="FOURTH QUADRANT LLP"/>
        <s v="FOXBOX RETAIL PRIVATE LIMITED / BRANDSTIK"/>
        <s v="FRAMES PRODUCTION PRIVATE LIMITED"/>
        <s v="FRASER TECHNO CIRCUITS LIMITED"/>
        <s v="FRESHBOX MEDIA PRIVATE LIMITED"/>
        <s v="FREYR ENERGY SERVICES PVT LTD"/>
        <s v="FRIGMAIRES ENGINEERS"/>
        <s v="FULCROWORLDWIDE / FULCRO CONSULTING PRIVATE LIMITED"/>
        <s v="FUNNELKIT"/>
        <s v="FURNISTAA INFINITE SOURCING LLP"/>
        <s v="FUSION CLOTHING COMPANY"/>
        <s v="FUTURE BUSINESS TECH INDIA PRIVATE LIMITED"/>
        <s v="FUTURO INFRA LLP"/>
        <s v="G &amp; G MEDIA PRIVATE LIMITED"/>
        <s v="G AND S ASSOCIATES"/>
        <s v="GALENA METALS PRIVATE LIMITED"/>
        <s v="GALLANT TECHNICAL SOLUTIONS PRIVATE LIMITED"/>
        <s v="GAMI GROUP"/>
        <s v="GAMLAA BIOSCAPES"/>
        <s v="GANDHAR OIL REFINERY (INDIA) LIMITED"/>
        <s v="GANGA YOUNG CEO LEADERSHIP FOUNDATION"/>
        <s v="GANSONS PRIVATE LIMITED"/>
        <s v="GARAGE PRODUCTIONS PRIVATE LIMITED"/>
        <s v="GARDEN WORLD"/>
        <s v="GARG TRANSPORT COMPANY"/>
        <s v="GARIMA GLOBAL PVT. LTD."/>
        <s v="GARIMA SYSTEM SOLUTIONS PVT.LTD."/>
        <s v="GARUDACHALA ESTATES PRIVATE LIMITED"/>
        <s v="GATEWAYS MIGRATION AND EDUCATION PVT LTD"/>
        <s v="GAURANGA SOFT TECH PVT LTD"/>
        <s v="GAURAV GADA &amp; ASSOCIATES"/>
        <s v="GEE LIMITED"/>
        <s v="GEEKBULL"/>
        <s v="GEM AND JEWELLERY INFORMATION CENTRE"/>
        <s v="GEMINI POWER HYDRAULICS PRIVATE LIMITED"/>
        <s v="GENIX TECHNOLOGIES PRIVATE LIMITED"/>
        <s v="GERAB INDIA ENGINEERING PRODUCTS PRIVATE LIMITED"/>
        <s v="GERMINIT INNOVATIONS PRIVATE LIMITED"/>
        <s v="GETAWAY VOYAGES DMC PVT LTD"/>
        <s v="GETS AUTOMOTIVES PVT LTD"/>
        <s v="GHATGE LOGISTICS PVT LTD."/>
        <s v="GIC PRIME RADIOLOGY &amp; DIAGNOSTIC CENTRE"/>
        <s v="GIFTABLED INNOVENTURES PRIVATE LIMITED"/>
        <s v="GIGA CONNECT ELECTRONIX PVT LTD"/>
        <s v="GINITEX"/>
        <s v="GINNI SYSTEMS LIMITED"/>
        <s v="GINZA INDUSTRIES LIMITED"/>
        <s v="GIRDHARILAL AGRAWAL &amp; CO.( GA STEELS)"/>
        <s v="GLOBAL ADVERTISERS PRIVATE LIMITED"/>
        <s v="GLOBAL FLAVOURS AND INGREDIENTS PRIVATE LIMITED"/>
        <s v="GLOBAL TECHNICAL SERVICE TECHLABS"/>
        <s v="GLOBAL VECTRA HELICORP LTD"/>
        <s v="GLOBOCOM INFOTECH PVT. LTD."/>
        <s v="GLOWDERMA LAB PVT LTD"/>
        <s v="GLUMEX PHARMACEUTICALS MANUFACTURING PRIVATE LIMITED"/>
        <s v="GM FABRICS PVT LTD"/>
        <s v="GMJ &amp; CO"/>
        <s v="GNB TECH SOFTWARE SOLUTIONS PRIVATE LIMITED"/>
        <s v="GNOMON ASTROTECH PRIVATE LIMITED"/>
        <s v="GNOTHI SEAUTON"/>
        <s v="GO TRAVELLISM /CORPORATE COMPASS"/>
        <s v="GODREJ KÖRBER SUPPLY CHAIN LTD"/>
        <s v="GODREJ TYSON FOODS LIMITED"/>
        <s v="GOEL GANGA DEVELEOPMENTS  /ZALES HOLDING CORPORATION"/>
        <s v="GOEL POWER ENGINEERS LLP"/>
        <s v="GOEL STEEL"/>
        <s v="GOHIL DYE CHEM PRIVATE LIMITED"/>
        <s v="GOLDEN TECHNOLOGY INTERNATIONAL PVT. LTD."/>
        <s v="GOLDEN TIPS TEA CO. PVT LTD"/>
        <s v="GOVIND KNOWLEDGE VENTURE PVT LTD( HELEN O'GRADY INTERNATIONAL"/>
        <s v="GOYAL WEDEVELOPMENT PVT LTD"/>
        <s v="GOZOOP ONLINE PRIVATE LIMITED"/>
        <s v="GP HOMES PRIVATE LIMITED"/>
        <s v="GRAND SLAM FITNESS PRIVATE LIMITED"/>
        <s v="GRANIUM"/>
        <s v="GRAVITI PROPERTIES"/>
        <s v="GREAT MANAGER RESEARCH AND CONSULTANCY PRIVATE LIMITED"/>
        <s v="GREEN HONCHOS SOLUTIONS PVT. LTD."/>
        <s v="GREEN TECH INTELLIGENT TRANSPORTATION SYSTEM LLP"/>
        <s v="GREENROOM"/>
        <s v="GREYAMP CONSULTING"/>
        <s v="GREYOWL BARNSTORM PVT LTD / A LITTLE WORLD PRIVATE LIMITED"/>
        <s v="GRIHA SOFTWARE TECHNOLOGIES PVT LTD"/>
        <s v="GRM INSTITUTE/RISK EDUCATORS PRIVATE LIMITED"/>
        <s v="GRNS ENERGY LLP / ROCKWALLET/ GREAT LAKES"/>
        <s v="GROUP ARYAN"/>
        <s v="GROWN DIAMOND (INDIA) PVT. LTD."/>
        <s v="GROWTH LOGISTICS PVT LTD"/>
        <s v="GUITCOM CONSULTING PRIVATE LIMITED"/>
        <s v="GUJARAT CLAY MILLS PVT. LTD."/>
        <s v="GURJAR GEMS PVT LTD"/>
        <s v="GURUJIWORLD TECHNOLOGIES PRIVATE LTD"/>
        <s v="GUVI GEEK NETWORK PVT. LTD"/>
        <s v="GYANDHAN FINANCIAL SERVICES PVT. LTD."/>
        <s v="GYR FINANCIAL PLANNERS PRIVATE LIMITED"/>
        <s v="GYROSCOPE.ONE"/>
        <s v="H.T. BRAND SOLUTIONS LLP"/>
        <s v="H&amp;A ADVISORY"/>
        <s v="HAIRTRONICS PRIVATE LIMITED"/>
        <s v="HALLMARK VACATIONS/RIYA TRAVEL &amp; TOURS (I) PVT. LTD."/>
        <s v="HARIND PHARMACAL PRIVATE LIMITED"/>
        <s v="HARISHMANE INFRATECH PVT. LTD"/>
        <s v="HARISSONS BAGS PVT LTD"/>
        <s v="HAROLD ELECTRICALS"/>
        <s v="HARRTY HANKS/ HANKS ADVERTISING SERVICES LLP / KAVA DIGITAL"/>
        <s v="HASIRU DALA INNOVATIONS PRIVATE LIMITED"/>
        <s v="HASIRU FARMS"/>
        <s v="HASMAN SOFTWARE SOLUTIONS PRIVATE LIMITED"/>
        <s v="HATS-OFF DIGITAL PRIVATE LIMITED"/>
        <s v="HAVAS LIFE SORENTO"/>
        <s v="HAYMARKET SAC PUBLISHING (INDIA) PRIVATE LIMITED"/>
        <s v="HAYSTACKANALYTICS PRIVATE LIMITED"/>
        <s v="HB SOFTWEB"/>
        <s v="HEALYNC TECHNOLOGIES PRIVATE LIMITED"/>
        <s v="HEALYNC TECHNOLOGIES PVT.LTD."/>
        <s v="HEF-DURFERRIT INDIA PRIVATE LIMITED"/>
        <s v="HEJMO REALITIES PVT. LTD."/>
        <s v="HELANA EDTECH/EDUFUND"/>
        <s v="HELM ANALYTICS PVT. LTD."/>
        <s v="HEM CORPORATION PVT LTD"/>
        <s v="HEM DECORD"/>
        <s v="HEMAKUL CABLE GRIPS LLP"/>
        <s v="HEMPSHIER STEEL PVT LTD"/>
        <s v="HERALD LOGIC PRIVATE LIMITED"/>
        <s v="HH GLOBAL"/>
        <s v="HIGHER HIGHS RETAIL PVT LTD"/>
        <s v="HIGHWAY 905 TECHNOLOGIES PRIVATE LIMITED"/>
        <s v="HIGHWAY AMENITIES DEVELOPERS PRIVATE LIMITED"/>
        <s v="HIND MUSAFIR AGENCY LIMITED"/>
        <s v="HINDAVI TECHNOLOGIES PRIVATE LIMITED"/>
        <s v="HIRANANDANI MEDOWS CHS"/>
        <s v="HIRAY COLLEGE"/>
        <s v="HOLA MEDIA GROUP"/>
        <s v="HOME CONCIERGE MOVE EASY PVT LTD"/>
        <s v="HOMEKRAFT INFRA PRIVATE LIMITED"/>
        <s v="HOPSOTCH WHOLESALE TRADING PRIVATE LIMITED"/>
        <s v="HORIZON PROMOTERS INDIA LIMITED"/>
        <s v="HOSPERTZ INDIA PVT., LTD."/>
        <s v="HOTEL OZONE INN"/>
        <s v="HOUSE OF ANITA DONGRE PRIVATE LIMITED"/>
        <s v="HOUZBAY CONSULTING"/>
        <s v="HOUZER PRIVATE LIMITED"/>
        <s v="HT BRAND SOLUTIONS LLP"/>
        <s v="HUMBLEBRAG ADVERTISING PVT. LTD"/>
        <s v="HUTECH SOLUTIONS PRIVATE LIMITED"/>
        <s v="HYNIVA CONSULTING SERVICES PVT LTD."/>
        <s v="HYPER CONNECT ASIA LLP"/>
        <s v="I P PASRICHA &amp; CO"/>
        <s v="I-SOFTINC TECHNOLOGIES"/>
        <s v="IBFW HOSPITALITY PRIVATE LIMITED"/>
        <s v="IBLOCK TECHNOLOGIES PVT. LTD / BUYCOIN"/>
        <s v="IBN TECHNOLOGIES PVT LTD"/>
        <s v="IBROAD7 COMMUNICATION PRIVATE LIMITED"/>
        <s v="ICICI PRUDENTIAL AMC LTD"/>
        <s v="ICONS INFOCOM PRIVATE LIMITED"/>
        <s v="ICUBE LOGICS PRIVATE LIMITED"/>
        <s v="ID TECH SOLUTION PVT LTD"/>
        <s v="IDAC EXPO/NOVA EXHIBITIONS"/>
        <s v="IDBI INTECH LTD."/>
        <s v="IDEAL INSURANCE BROKERS PVT LTD"/>
        <s v="IDEAWORXZ DESIGN"/>
        <s v="IDECUTION MARKETING STUDIO LLP"/>
        <s v="IGI-INTERNATIONAL GEMMOLOGICAL INSTITUTE"/>
        <s v="IGNITIV TECHNOLOGIES PVT. LTD."/>
        <s v="IGNITUS LIMITED"/>
        <s v="IJM (INDIA) INFRASTRUCTURE LIMITED"/>
        <s v="IKAN INC."/>
        <s v="ILA BIOMARINE PRIVATE LIMITED"/>
        <s v="ILLUMINATI"/>
        <s v="IMAGE CONSULTING BUSINESS INSTITUTE"/>
        <s v="IMAGES MULTIMEDIA PRIVATE LIMITED"/>
        <s v="IMI CCI/ CONTROL COMPONENT INDIA PVT LTD"/>
        <s v="IMMERSIVE COMMUNICATION PRIVATE LIMITED"/>
        <s v="IMPACT GURU FOUNDATION"/>
        <s v="IMPACT GURU TECHNOLOGY VENTURES PRIVATE LIMITED"/>
        <s v="IMPERIAL IT PRIVATE LIMITED"/>
        <s v="IMPORTIKAH"/>
        <s v="IMPULSE INTERNATIONAL PVT LTD  / SOMER SAULT"/>
        <s v="IMPULSE TECHNOLOGIES &amp; BUSINESS SOLUTIONS PVT LTD"/>
        <s v="IMZ MEDIA SOLUTIONS"/>
        <s v="INBETWEEN SOFTWARE DEVELOPMENT PRIVATE LIMITED"/>
        <s v="INBODY INDIA PRIVATE LIMITED"/>
        <s v="INCRUST SOFTWARE PRIVATE LIMITED"/>
        <s v="INDELOX SERVICES PRIVATE LIMITED"/>
        <s v="INDEPAY | SETARA NETWORKS"/>
        <s v="INDIA E HUB SERVICES PRIVATE LIMITED"/>
        <s v="INDIACHARTS SHARE TRADING PRIVATE LIMITED"/>
        <s v="INDIAN MART HOSPITALITY PVT.LTD."/>
        <s v="INDIGO PRINTS SMART PRIVATE LIMITED"/>
        <s v="INDIKOS FORWARDING PVT LTD"/>
        <s v="INDITAB ESOLUTIONS PRIVATE LIMITED"/>
        <s v="INDITECH ELECTROSYSTEMS PVT LTD"/>
        <s v="INDIUM SOFTWARE (INDIA) PRIVATE LIMITED"/>
        <s v="INDUS EDUTRAIN PVT LTD"/>
        <s v="INDUSTRIAL IT SOLUTIONS PVT LTD"/>
        <s v="INEXTIS EVENTS PRIVATE LIMITED"/>
        <s v="INFERENZ TECH PRIVATE LIMITED"/>
        <s v="INFINITE TECHNOLOGY SERVICES"/>
        <s v="INFINZI"/>
        <s v="INFORMIST DATA AND ANALYTICS PRIVATE LIMITED"/>
        <s v="INFORMIST MEDIA PVT LTD"/>
        <s v="INFOTRACK SYSTEMS PRIVATE LIMITED"/>
        <s v="INFRAMANTRA INDIA PVT LTD"/>
        <s v="INNIVE BUSINESS SOLUTIONS PRIVATE LIMITED"/>
        <s v="INNOVASPHERE INFOTECH"/>
        <s v="INNOVATION HUB"/>
        <s v="INNOVATIVE FLEXOTECH PVT. LTD."/>
        <s v="INNOWISE GLOBAL TECHNOLOGY PVT LTD"/>
        <s v="INOVETIC TECHNOLOGIES"/>
        <s v="INOXBEE SMART PROJECTS LLP"/>
        <s v="INQNEST MARKETING SOLUTIONS PRIVATE LIMITED"/>
        <s v="INQUISITIVE COMMUNICATION PRIVATE LIMITED"/>
        <s v="INSNAP TECHNOLOGIES PRIVATE LIMITED (SPOKESLY)"/>
        <s v="INSTITUTE OF ACTUARIES OF INDIA"/>
        <s v="INSURANCE SAMADHAN ( FASTSURANCE CONSULTANTS PRIVATE LIMITED )"/>
        <s v="INSUREPRO SERVICES PRIVATE LIMITED"/>
        <s v="INSYNC MARKETING EVENT SOLUTIONS PRIVATE LIMITED"/>
        <s v="INTEGRATED BI SOLUTION INC"/>
        <s v="INTEGRATED BRAND-COMM PVT LTD."/>
        <s v="INTEGRIMEDICAL PVT LTD /IZIEL HEALTHCARE LLP"/>
        <s v="INTEGS CLOUD TECHNOLOGIES PRIVATE LIMITED"/>
        <s v="INTELLISOFT TECHNOLOGIES"/>
        <s v="INTERGEST SOUTHASIA PVT LTD"/>
        <s v="INTERSTRAT CONSULTANTS PRIVATE LIMITED"/>
        <s v="INTORQUE"/>
        <s v="INTRA EDGE"/>
        <s v="INTRALINK"/>
        <s v="INVENT INDIA INNOVATION PVT LTD"/>
        <s v="INVENTANT EDUCATION/ GOYAL BROTHERS PRAKASHAN"/>
        <s v="INVENTIVE SOFTWARE SOLUTIONS PRIVATE LIMITED"/>
        <s v="INVEST SEARCH INDIA"/>
        <s v="INVIMATIC SOLUTIONS LLP"/>
        <s v="INXPRESS INDIA PRIVATE LIMITED"/>
        <s v="IPR LAW ASSOCIATES"/>
        <s v="IPRISM TECHNOLOGIES PVT LTD"/>
        <s v="IRESOLVE SERVICES"/>
        <s v="IRF TRUSTED MARK LLP"/>
        <s v="IRISH EXPERT LLP"/>
        <s v="ISAGEBRUM TECHNOLOGIES PRIVATE LIMITED"/>
        <s v="ISG ESOLUTIONS PRIVATE LIMITED"/>
        <s v="ISHARYA PALLADIUM"/>
        <s v="ISOURCE IT ENABLED SERVICES PVT LTD"/>
        <s v="ISOURCING SOLUTIONS"/>
        <s v="ITC INTEGRATED BUSINESS SERVICE LTD"/>
        <s v="ITW PLAYWORX MEDIA &amp; ENTERTAINMENT PRIVATE LIMITED"/>
        <s v="IV CONSULTANCY SERVICES PRIVATE LIMITED"/>
        <s v="IVAANA VENTURES PVT LTD (AÉROMÉ)"/>
        <s v="IVIEW LABS PVT. LTD."/>
        <s v="IXSIGHT"/>
        <s v="J N R &amp; ASSOCIATES"/>
        <s v="J.P.GEMS AND JEWELS"/>
        <s v="J&amp;S MANAGEMENT AND CONSULTING"/>
        <s v="JABIT SOFT PRIVATE LIMITED"/>
        <s v="JAIN INTERNATIONAL TRADE ORGANISATION (JITO)"/>
        <s v="JAIN MACHINE TOOLS AND ELECTRICALS LLP"/>
        <s v="JAMBOREE EDUCATION PRIVATE LIMITED"/>
        <s v="JANYU TECHNOLOGIES PVT LTD"/>
        <s v="JASPER TECH LAB"/>
        <s v="JASUJA KAPOOR AND ASSOCIATES/A S SHEKHAWAT &amp; CO "/>
        <s v="JAYATMA TECHNOLOGIES"/>
        <s v="JCB SIDDHARTH AUTO ENGINEERS PVT LTD"/>
        <s v="JE AND VEE INFRASTRUCTURE"/>
        <s v="JEF TECHNO SOLUTIONS PRIVATE LIMITED"/>
        <s v="JETBRAIN ROBOTICS PVT LTD"/>
        <s v="JEWEL CASA PVT LTD / OPUS REFINERY PVT LTD"/>
        <s v="JHP SECURITIES PVT. LTD"/>
        <s v="JIKA EPC SERVICES PRIVATE LIMITED"/>
        <s v="JINHARSH INDUSTRIAL SOLUTIONS PRIVATE LIMITED"/>
        <s v="JIVIKA AGRI INDUSTRIES PRIVATE LIMITED"/>
        <s v="JK LIFESTYLE PRIVATE LIMITED"/>
        <s v="JORD INTERNATIONAL PVT LTD"/>
        <s v="JOTHI SOFTWARE PRIVATE LIMITED"/>
        <s v="JUMBO DISTRIBUTORS"/>
        <s v="JUMBOKING FOODS PRIVATE LIMITED"/>
        <s v="JUSTACT/ LEX CARTA PRIVATE LIMITED"/>
        <s v="JUSTDISPOSE RECYCLING PVT.LTD."/>
        <s v="K G ENTERPRISES"/>
        <s v="K T QUALITY CONTROL PVT LTD"/>
        <s v="K. PATEL GROUP OF COMPANIES"/>
        <s v="KAABIL FINANCE PRIVATE LIMITED"/>
        <s v="KAAMDHENU TIMBER PRODUCTZ"/>
        <s v="KAAPI MACHINES INDIA PRIVATE LIMITED"/>
        <s v="KAASHYAP FURNITURES PRIVATE LIMITED"/>
        <s v="KAILASH PARBAT HOTELS I PVT LTD"/>
        <s v="KALAKRUTII ASSOCIATES PVT LTD"/>
        <s v="KALCO ALU SYSTEMS PRIVATE LIMITED"/>
        <s v="KALPINS STUDIO DIGITAL SOLUTIONS"/>
        <s v="KAMAKHYA SECURITY FORCE PVT LTD"/>
        <s v="KANDUI INDUSTRIES PRIVATE LIMITED"/>
        <s v="KANINI SOFTWARE SOLUTIONS INDIA PVT. LTD."/>
        <s v="KANODA ENERGY SYSTEMS PVT. LTD"/>
        <s v="KAPS ADVERTISING"/>
        <s v="KARTZHUB INNOVATIONS PRIVATE LIMITED"/>
        <s v="KARUNYA KNIT WEARS"/>
        <s v="KAS TECHNOLOGIES  /  UHP TECHNOLOGIES PVT. LTD."/>
        <s v="KAVA DIGITAL INTERNATIONAL PRIVATE LIMITED"/>
        <s v="KAVV FOODS PRIVATE LIMITED"/>
        <s v="KAVWORKS TECHNOLOGIES PRIVATE LIMITED"/>
        <s v="KAYNES TECHNOLOGY INDIA LIMITED"/>
        <s v="KEAN CONSTRUCTION LLP"/>
        <s v="KEDAR METALS PVT. LTD."/>
        <s v="KEMAR AUTOMATION PRIVATE LIMITED"/>
        <s v="KEN RESEARCH PRIVATE LIMITED"/>
        <s v="KEUS AUTOMATION PVT LTD"/>
        <s v="KEYDEMAND"/>
        <s v="KEYSTONE REAL ESTATE ADVISORY PVT LTD / KEYSTONE REALTY"/>
        <s v="KG INFORMATION SYSTEMS"/>
        <s v="KHANDWALA SECURITIES LIMITED"/>
        <s v="KHIMJI KUNVERJI &amp; CO LLP"/>
        <s v="KINAM ENGINEERING INDUSTRIES"/>
        <s v="KIND SPECIAL STEELS(INDIA) PVT LTD"/>
        <s v="KISSHT - ONEMI TECHNOLOGY SOLUTIONS PVT LTD"/>
        <s v="KKINGS EVENTS"/>
        <s v="KKV TEA AND COFFEE PRIVATE LIMITED"/>
        <s v="KLOC TECHNOLOGIES PRIVATE LIMITED"/>
        <s v="KNORISH FRAMEWORKS PRIVATE LIMITED"/>
        <s v="KOLLECTCARE PRIVATE LIMITED"/>
        <s v="KOLT OILFIELD SERVICES PVT LTD"/>
        <s v="KOMPRESS INDIA PRIVATE LIMITED"/>
        <s v="KONKAN ESTATE"/>
        <s v="KONKAN HOTELS PVT LTD"/>
        <s v="KONTOR SPACE PRIVATE LIMITED"/>
        <s v="KONVERGE TECHNOLOGIES PRIVATE LIMITED"/>
        <s v="KOSO INDIA PRIVATE LIMITED"/>
        <s v="KOTAKLEADSCHOOL FOUNDATION "/>
        <s v="KRAFTIER STUDIO"/>
        <s v="KREATIVE LEAGUE"/>
        <s v="KRESTON SGCO ADVISORS LLP"/>
        <s v="KRISH INTRATRADE PVT LTD"/>
        <s v="KRISHNA BEADS INDUSTRIES LLP"/>
        <s v="KROIRE"/>
        <s v="KRYPTOS TECHNOLOGY PRIVATE LIMITED"/>
        <s v="KRYSTAL INTEGRATED SERVICES PRIVATE LIMITED"/>
        <s v="KS LEGAL AND ASSOCIATE"/>
        <s v="KSHIPRA HEALTH SOLUTIONS LLP"/>
        <s v="KSS ROADWAYS PRIVATE LIMITED"/>
        <s v="KUKSONS ELECTRONICS PRIVATE LIMITED"/>
        <s v="KUKSONS ELECTRONICS PVT LTD"/>
        <s v="KULSYS TECHNOLOGIES PRIVATE LIMITED"/>
        <s v="KULT APP PVT LTD"/>
        <s v="KUNDAN INDUSTRIES LIMITED"/>
        <s v="KUSH TECHNOLOGIES PRIVATE LIMITED"/>
        <s v="KUWADIA SHAH SHAH AND ASSOCIATES"/>
        <s v="KWICK LIVING (I) PVT. LTD."/>
        <s v="KWICKFIX INDUSTRIES PRIVATE LIMITED"/>
        <s v="KYA APPAREL, LLP"/>
        <s v="KYROS ENGINE SOLUTIONS PVT LTD"/>
        <s v="LABDHI SIDDHIVINAYAK REALTORS LLP"/>
        <s v="LALCHAND DHALAMALL SONS JEWELERS"/>
        <s v="LAQSHYA MEDIA GROUP"/>
        <s v="LAQSHYA MEDIA LIMITED"/>
        <s v="LAST LOCAL APP SOLUTIONS PVT LTD"/>
        <s v="LATIN MANHARLAL SECURITIES PVT LTD"/>
        <s v="LAVONNE HOSPITALITY PVT. LTD"/>
        <s v="LAW &amp; KENNETH SAATCHI &amp; SAATCHI INDIA PRIVATE LIMITED"/>
        <s v="LAWRENCE &amp; MAYO INDIA PRIVATE INDIA"/>
        <s v="LAWYERS SERVICES/INTEGRATED WEB SERVICES PRIVATE LIMITED"/>
        <s v="LAXMI DENTAL EXPORT PRIVATE LIMITED"/>
        <s v="LEAPFROG ENGINEERING SERVICES LIMITED"/>
        <s v="LEE SPRING COMPANY INDIA PVT LTD"/>
        <s v="LEGASIS PRIVATE LIMITED"/>
        <s v="LEO'S MIRROR GROUP"/>
        <s v="LET'SDISSKUSS"/>
        <s v="LEUWINT TECHNOLOGIES PRIVATE LIMITED"/>
        <s v="LEVELUP PVT LTD"/>
        <s v="LEXPLOSION SOLUTIONS PRIVATE LIMITED"/>
        <s v="LIDCO BUILDING TECHNOLOGIES"/>
        <s v="LIFE9 SYSTEMS PRIVATE LIMITED"/>
        <s v="LIFECELL INTERNATIONAL PRIVATE LIMITED"/>
        <s v="LIMELIGHT LAB GROWN DIAMONDS LTD."/>
        <s v="LINK PARTNERS"/>
        <s v="LINUS PROJECTS(INDIA)"/>
        <s v="LIVELYTICS INDIA PVT LTD"/>
        <s v="LIVEWIRE EXPERIENCES PRIVATE LIMITED"/>
        <s v="LIVLONG PROTECTION &amp; WELLNESS SOLUTIONS PRIVATE LIMITED"/>
        <s v="LLOYDS LUXURIES LTD"/>
        <s v="LLOYDS LUXURIES LTD."/>
        <s v="LOANZEN FINANCE PRIVATE LIMITED"/>
        <s v="LOCAL BANDHAN PRIVATE LIMITED"/>
        <s v="LOCUZ ENTERPRISE SOLUTIONS LIMITED"/>
        <s v="LODHA SPLENDORA"/>
        <s v="LOGIC INDUSTRIAL CORPORATION"/>
        <s v="LOGIC SYSTECH PVT. LTD."/>
        <s v="LOGICACES GAMES PRIVATE LIMITED"/>
        <s v="LOGICLADDER TECHNOLOGIES PRIVATE LIMITED"/>
        <s v="LOGIX INFOSECURITY PVT. LTD"/>
        <s v="LOGIX ITS INDIA LLP"/>
        <s v="LOGWIN AIR &amp; OCEAN INDIA PVT. LTD"/>
        <s v="LOK CHEMICALS"/>
        <s v="LONGULF TRADING (INDIA) PRIVATE LIMITED"/>
        <s v="LORD KRISHNA HANDICRAFT EXPORTS"/>
        <s v="LOTUS EVENTS AND PRODUCTION"/>
        <s v="LSD LIFESTYLES PRIVATE LIMITED"/>
        <s v="LUBRIKOTE SPECIALITIES PRIVATE LIMITED"/>
        <s v="LUCKY-TECH MEMBRANES PVT LTD"/>
        <s v="LUDLOW JUTE AND SPECIALITIES PVT LTD"/>
        <s v="LUKE COUTINHO HOLISTIC HEALING SYSTEMS PRIVATE LIMITED"/>
        <s v="LUMEDX HEALTHCARE TECHNOLOGIES (INDIA) PRIVATE LIMITED"/>
        <s v="LUPIN DIGITAL HEALTH"/>
        <s v="M POWER INDIA PVT. LTD."/>
        <s v="M V ENGINEERING SOLUTIONS"/>
        <s v="M.V.HOSPITAL FOR DIABETES PVT LTD"/>
        <s v="M/S BENGAL BEVERAGES PVT LTD"/>
        <s v="M/S GEECON SYSTEMS PRIVATE LIMITED"/>
        <s v="M/S PRG AGITATORS PRIVATE LIMITED"/>
        <s v="M/S. NURTURE AQUA TECHNOLOGY PRIVATE LIMITED"/>
        <s v="M/S. VAANAM FURNISHINGS PRIVATE LIMITED"/>
        <s v="M/S. VARMA ASSOCIATES"/>
        <s v="M5 ENTERTAINMENT PRIVATE LIMITED"/>
        <s v="MA EXTRUSION INDIA PRIVATE LIMTED"/>
        <s v="MAC IMPEX"/>
        <s v="MACLAREEN CONSULTING INDIA PVT. LTD."/>
        <s v="MAD INDIA PRIVATE LIMITED"/>
        <s v="MAD MINDS"/>
        <s v="MADMINDS"/>
        <s v="MAESTROS ELECTRONICS &amp; TELECOMMUNICATIONS SYSTEMS LIMITED"/>
        <s v="MAGMA CONSUMER FINANCE PVT LTD"/>
        <s v="MAGNATE ARCHITECTURAL AUXILIARY SERVICES"/>
        <s v="MAGNUM CLOTHING PRIVATE LIMITED"/>
        <s v="MAHALAXMI COLLECTION"/>
        <s v="MAHATTA ART PRIVATE LIMITED/MAHATTA MULTIMEDIA  PVT LTD/MAHATTA GROUP/MAHATTA MEDIA SOLUTION"/>
        <s v="MAHAVIR THE HOME STORE"/>
        <s v="MAHIMTURA CONSULTANT PVT. LTD."/>
        <s v="MAHINDRA INSURANCE BROKERS LIMITED"/>
        <s v="MAKE MY CAMPAIGN"/>
        <s v="MAKKPRESS TECHNOLOGIES PVT LTD"/>
        <s v="MAKWANA WORLD"/>
        <s v="MAKWUDS INDIA PRIVATE LIMITED"/>
        <s v="MALIK COLLEGECORE EDUCATION PRIVATE LIMITED"/>
        <s v="MANDS CONSULTING PVT. LTD"/>
        <s v="MANGAL CREDIT AND FINCORP LTD"/>
        <s v="MANGAL MOMENTS LLP"/>
        <s v="MANI PEDI SPA PRIVATE LIMITED"/>
        <s v="MANIPAL BUSINESS SOLUTION PVT LTD"/>
        <s v="MANIPAL TECHNOLOGIES LIMITED"/>
        <s v="MANISHKUMAR AGGARWAL &amp; CO"/>
        <s v="MANOHAR CHOWDHRY &amp; ASSOCIATES"/>
        <s v="MANORANJAN GRAH LIMITED"/>
        <s v="MANTRAM VENTURE LLP"/>
        <s v="MAP ENTERPRISES"/>
        <s v="MAPLE CYBERTECH INFORMATICS PRIVATE LIMITED"/>
        <s v="MAPMINDS SOLUTIONS PRIVATE LIMITED"/>
        <s v="MARCANDONA FASHION MEDIA PRIVATE LIMITED"/>
        <s v="MARGDARSHAN PRODUCTION"/>
        <s v="MARIOX SOFTWARE"/>
        <s v="MARKENZO WORLDWIDE PVT. LTD."/>
        <s v="MARKET XCEL DATA MATRIX PVT LTD"/>
        <s v="MARKETING COUCH"/>
        <s v="MARKETING MASALA"/>
        <s v="MARKETS MOJO RESEARCH"/>
        <s v="MARS PETROCHEM PVT LTD."/>
        <s v="MARSHALLS ENTERPRISE INDIA PRIVATE LIMITED"/>
        <s v="MARVELLA BUILDTECH"/>
        <s v="MARWADI SHARES AND FINANCE LIMITED"/>
        <s v="MASCOT SYSTEMS PRIVATE LTD"/>
        <s v="MASSTRANS TECHNOLOGIES PRIVATE LIMITED"/>
        <s v="MASTEC QUADGEN WIRELESS LLP"/>
        <s v="MASTER FLUID SOLUTIONS PRIVATE LIMITED"/>
        <s v="MASTPRO CONSULTING ENGINEERS PRIVATE LIMITED"/>
        <s v="MATRIX BRICKS INFOTECH PVT LTD"/>
        <s v="MATRIX CORPORATION"/>
        <s v="MATRIX GEO SOLUTIONS PRIVATE LIMITED"/>
        <s v="MATRIX RF VENTURES LLP"/>
        <s v="MATTER ENTERTAINMENT/CIF ADVISORS PRIVATE LIMITED"/>
        <s v="MAXIIMS CONCEPT CHAIRS"/>
        <s v="MAYIN ADVISORY SERVICES PRIVATE LIMITED"/>
        <s v="MAYURI KUMKUM LIMITED"/>
        <s v="MAZIK TECH SOLUTIONS PRIVATE LIMITED"/>
        <s v="MBC CORPORATE ADVISORS PRIVATE LIMITED"/>
        <s v="MC FADYEN DIGITAL LIMITED"/>
        <s v="MCA CONSULTING SERVICES PRIVATE LIMITED"/>
        <s v="MEDALL HEALTHCARE PVT. LTD."/>
        <s v="MEDHA EXPORTS PRIVATE LIMITED"/>
        <s v="MEDIA EVENT &amp; ADVERTISING (I) PVT. LTD"/>
        <s v="MEDIA EXHIBITORS PVT LTD"/>
        <s v="MEDIA TECH INTERACTIVE SOLUTIONS"/>
        <s v="MEDIACARE BRAND SOLUTION LLP"/>
        <s v="MEDIALLIANZ MARKETING &amp; DIGITAL MEDIA SOLUTIONS LLP"/>
        <s v="MEDIAWARE INFOTECH PRIVATE LIMITED"/>
        <s v="MEDICON SURGICAL TECHNOLOGIES PRIVATE LIMITED"/>
        <s v="MEDICON SURGICAL TECHNOLOGIES PVT. LTD."/>
        <s v="MEDITEK ENGINEERS"/>
        <s v="MEDIVISION INFOMEDIA PVT LTD"/>
        <s v="MEDO SPECIA LABORATORIES PRIVATE LIMITED"/>
        <s v="MEGGER (INDIA) PRIVATE LIMITED"/>
        <s v="MEHTA AND ASSOCIATES"/>
        <s v="MEHTA JEWELLERY"/>
        <s v="MEISTER MEDIA PVT. LTD"/>
        <s v="MEP SYSTEM SOLUTIONS PRIVATE LIMITED"/>
        <s v="MERAKI HABITATS LLP"/>
        <s v="METAL POWER ANALYTICAL PRIVATE LIMITED"/>
        <s v="METALBULLS TECHNOLOGY LLP"/>
        <s v="METAYB PRIVATE LIMITED"/>
        <s v="METIER MEDIA PRIVATE LIMITED"/>
        <s v="MEX EXHIBITIONS PRIVATE LIMITED"/>
        <s v="MG CONSULTING PRIVATE LIMITED"/>
        <s v="MICROWATT ENERGY"/>
        <s v="MIHIR CHEMOSOL PRIVATE LIMITED"/>
        <s v="MIHIR OVERSEAS"/>
        <s v="MIKAYA BRANDS PVT. LTD."/>
        <s v="MIKE SIERRA HEALTHCARE PRIVATE LIMITED"/>
        <s v="MILAAYA EMBROIDERY PRIVATE LIMITED"/>
        <s v="MILESTONE ALUMINIUM COMPANY PRIVATE LIMITED"/>
        <s v="MILESTONE INSITUTE OF TECHNOLOGY / MILESTONE PLM SOLUTIONS"/>
        <s v="MILLENNIUM BUSINESS MACHINES PRIVATE LIMITED"/>
        <s v="MILLION-AIR JETS PVT LTD"/>
        <s v="MILLSTORES CORPORATION"/>
        <s v="MIND ITSYS PRIVATE LIMITED"/>
        <s v="MINDSCAPE COMPUTING PRIVATE LIMITED"/>
        <s v="MIOTA RESEARCH PRIVATE LIMITED"/>
        <s v="MIPL/MARLECHA INTERIORS"/>
        <s v="MIRAAK SURFACES / BAJO TIERRA"/>
        <s v="MIRUM DIGITAL PRIVATE LIMITED"/>
        <s v="MISUMI INDIA"/>
        <s v="MITTAL BROTHERS"/>
        <s v="MKA ENGINEERS AND EXPORTERS PRIVATE LIMITED"/>
        <s v="MLC FINOTECH PRIVATE LIMITED"/>
        <s v="MOBCAST INNOVATIONS"/>
        <s v="MOBILE WARE TECHNOLOGIES"/>
        <s v="MODERN INSULATORS LIMITED"/>
        <s v="MODI REALTY AND INFRA BUILDCON PRIVATE LIMITED"/>
        <s v="MODICLE STUDIOS PVT LTD"/>
        <s v="MODTRAA MARKETING PRIVATE LIMITED"/>
        <s v="MONARCH NETWORTH CAPITAL LIMITED"/>
        <s v="MONEY CONCEPTS PRIVATE LIMITED"/>
        <s v="MONIBA ANAND ELECTRICALS PVT LTD"/>
        <s v="MONSOON IMPEX PRIVATE LIMITED"/>
        <s v="MOONSTONE HAMMOCK"/>
        <s v="MOTHERSON SUMI SYSTEM LTD"/>
        <s v="MOXIE SUPPLY PRIVATE LIMITED"/>
        <s v="MPHATEK SYSTEM PRIVATE LIMITED"/>
        <s v="MR SQUARE INFRA PROJECTS"/>
        <s v="MSA GLOBAL LOGISTICS PVT. LTD"/>
        <s v="MSPL LIMITED"/>
        <s v="MSQUARE MEDIA"/>
        <s v="MTOAG TECHNOLOGIES PVT LTD."/>
        <s v="MUBY CHEMICALS / ANMOL CHEMICALS"/>
        <s v="MUKUND OVERSEAS"/>
        <s v="MULTIFIT WELLNESS PVT. LTD"/>
        <s v="MURJI RAVJI AND COMPANY"/>
        <s v="MUVIERECK TECHNOLOGIES PRIVATE LIMITED"/>
        <s v="MUVRO TECHNOLOGIES PRIVATE LIMITED"/>
        <s v="MVIKAS TECHNOLOGIES PRIVATE LIMITED"/>
        <s v="MX ADVERTISING PVT LTD"/>
        <s v="MYAASHIANA MANAGEMENT SERVICES PRIVATE LIMITED"/>
        <s v="MYGENOMEBOX INDIA PRIVATE LIMITED"/>
        <s v="MYLEAD FINTECH PVT LTD"/>
        <s v="MYPCOT INFOTECH PRIVATE LIMITED"/>
        <s v="NAAYA BUSINESS VENTURES PRIVATE LIMITED"/>
        <s v="NAFFA INNOVATION"/>
        <s v="NAPROD LIFE SCIENCES PRIVATE LIMITED"/>
        <s v="NATIONAL COMMODITY &amp; DERIVATIVES EXCHANGE LIMITED"/>
        <s v="NATIONAL PLASTIC INDUSTRIES LTD."/>
        <s v="NATIONAL SECURITIES DEPOSITORY LIMITED"/>
        <s v="NATIONAL WIRE"/>
        <s v="NAVBHARAT POTTERIES PVT LTD"/>
        <s v="NAVIA MARKETS LIMITED"/>
        <s v="NC MEHTA &amp; CO"/>
        <s v="NCPL SERVICES PRIVATE LIMITED"/>
        <s v="NCS SOFTSOLUTIONS PRIVATE LIMITED"/>
        <s v="NDL POWER LIMITED"/>
        <s v="NEAM CAPS PRIVATE LIMITED"/>
        <s v="NEELAM GLOBAL PRIVATE LIMITED"/>
        <s v="NEELKANTH POWER SOLUTIONS"/>
        <s v="NEELKANTH REALTY"/>
        <s v="NEEMANS PRIVATE LIMITED"/>
        <s v="NETEL INDIA LIMITED"/>
        <s v="NETWEB TECHNOLOGIES INDIA PRIVATE LIMITED"/>
        <s v="NETWORK TECHLAB INDIA PRIVATE LIMITEDX"/>
        <s v="NETZARY INFODYNAMICS"/>
        <s v="NEW BOMBAY BUILD TECH PVT. LTD"/>
        <s v="NEW DELUX LOGISTICS PRIVATE LIMITED"/>
        <s v="NEW HORIZON CHILD DEVELOPMENT CENTRE"/>
        <s v="NEXDIGM PRIVATE LIMITED / SUDIT PAREKH &amp; CO. LLP/ NEXDIGM CORPORATE SERVICES PVT. LTD."/>
        <s v="NEXGEN TECHNOLOGIES"/>
        <s v="NEXSALES SOLUTIONS PRIVATE LIMITED"/>
        <s v="NEXT GEN. EDUCATION"/>
        <s v="NEXT INTERIORS PRIVATE LIMITED"/>
        <s v="NEXUS DIAGNOSTICS"/>
        <s v="NEXUS LIFECARE PVT LTD"/>
        <s v="NGC NAFEES WALLPAPER CO. LLP"/>
        <s v="NHC GROUP"/>
        <s v="NIHVA TECHNOLOGIES PVT. LTD"/>
        <s v="NIKHIL EQUIPMENTS PRIVATE LIMITED"/>
        <s v="NILEE GAMES AND FUTURE TECHNOLOGIES PRIVATE LIMITED"/>
        <s v="NIMAP INFOTECH"/>
        <s v="NIMBUS IRRIGATION PVT. LTD"/>
        <s v="NINESEC INTEGRATION PRIVATE LIMITED"/>
        <s v="NIQX INFORMATICS AND ANALYSIS PVT LTD  / CONCEPT BIU"/>
        <s v="NIRMAL INDUSTRIAL CONTROLS PVT LTD"/>
        <s v="NIRVANA DIGITAL STUDIOS PRIVATE LIMITED"/>
        <s v="NISMAH TECHNOLOGIES PVT LTD"/>
        <s v="NJ INDIA INVEST PRIVATE LIMITED"/>
        <s v="Noble Protective Systems Pvt Ltd"/>
        <s v="NORTHCORP SOFTWARE PRIVATE LIMITED"/>
        <s v="NORTHERNSKY PROPERTIES PRIVATE LIMITED"/>
        <s v="NOVEX COMMUNICATIONS PRIVATE LIMITED"/>
        <s v="NOX ENGINEERING PRIVATE LIMITED"/>
        <s v="NS CORPORATION"/>
        <s v="NSDL DATA MANAGEMENT LIMITED`"/>
        <s v="NSDL E-GOVERNANCE INFRASTRUCTURE LIMITED"/>
        <s v="NUCHANGE INFORMATICS PVT LTD"/>
        <s v="NUCORA LIFECARE PRIVATE LIMITED"/>
        <s v="NUGREEN BUILDING TECHNOLOGIES PVT. LTD."/>
        <s v="NUHOME DECOR"/>
        <s v="NUMB3R IMPACT AGENCY LLP"/>
        <s v="NUPEAK IT SOLUTIONS LLP"/>
        <s v="NURALTECH PVT LTD"/>
        <s v="NUSYS TECHNOLOGIES"/>
        <s v="NUVEDA LEARNING PRIVATE LIMITED"/>
        <s v="NVENT ELECTRICAL PRODUCTS INDIA PRIVATE LIMITED"/>
        <s v="NVISAGE"/>
        <s v="NYKA EVENTS PRIVATE LIMITED"/>
        <s v="NYKA EVENTS PVT. LTD."/>
        <s v="OASIS CONSULTING"/>
        <s v="OATAIK TECHNOLOGIES PRIVATE LIMITED/HEALIMPILO"/>
        <s v="ODN DIGITAL SERVICES PVT. LTD"/>
        <s v="OFFSHORE ENGINEERING DESIGN AND ENERGY CONSULTANTS PRIVATE LIMITED"/>
        <s v="OLIVE CRYPTO SYSTEMS PRIVATE LIMITED"/>
        <s v="ONAMA CONSULTANCY PVT LTD"/>
        <s v="ONE LEAP SOLUTIONS PRIVATE LIMITED"/>
        <s v="ONE MAGNATE CONSULTING PVT LTD"/>
        <s v="ONE STOP RETAIL PRIVATE LIMITED"/>
        <s v="ONE WORLD LOGISTICS PRIVATE LIMITED"/>
        <s v="ONEMEHTA/MEHTA MARKETING CORPORATION"/>
        <s v="OOBEDU PRIVATE LIMITED"/>
        <s v="OORJAN CLEANTECH PRIVATE LIMITED"/>
        <s v="OPTIMINASTIC INFOMEDIA PRIVATE LIMITED"/>
        <s v="OPTIMUM UTILITY SOLUTION PVT. LTD"/>
        <s v="Optimum Utility Solutions Private Limited"/>
        <s v="OPTIPHEONIX XPERTS PVT LTD"/>
        <s v="OPTOPIXEL PRIVATE LIMITED"/>
        <s v="ORANGE HEALTH DIGITAL"/>
        <s v="ORBIT EXPORTS LTD."/>
        <s v="ORIENTAL TRADING COMPANY"/>
        <s v="ORISERVE"/>
        <s v="OROSOFT SOLUTIONS PRIVATE LIMITED"/>
        <s v="ORRIS OVERSEAS (MAHARASHTRA)"/>
        <s v="ORTUS AUTOMATION PVT LTD"/>
        <s v="OTIC HEARING SOLUTIONS PVT. LTD."/>
        <s v="P.S. ATHAVALE &amp; CO. CHARTERED ACCOUNTANTS"/>
        <s v="PAC ASIA EDUSERVE LLP"/>
        <s v="PACE INFOTECH (INDIA) PVT. LTD"/>
        <s v="PACKAM CONTROLS PRIVATE LIMITED"/>
        <s v="PADMAVATI CHAINS PRIVATE LIMITED"/>
        <s v="PALMWOODS RETREAT AGRI TOURISM CENTER"/>
        <s v="PANAMA FOODS"/>
        <s v="PANDIT VENTURES PRIVATE LIMITED"/>
        <s v="PANDORA IT SOLUTIONS LLC AND PRIVATE LIMITED"/>
        <s v="PANINDIA MARINE SERVICES PRIVATE LIMITED"/>
        <s v="PAPA DON'T PREACH"/>
        <s v="PARASIGHT SOLUTIONS"/>
        <s v="PARENTPAY INDIA PRIVATE LIMITED"/>
        <s v="PARK CONTROLS AND COMMUNICATION PVT LTD"/>
        <s v="PARTY CRUISERS"/>
        <s v="PATCHEMS PVT LTD"/>
        <s v="PATTERN WEB"/>
        <s v="PAY POINT INDIA NETWORK P LTD"/>
        <s v="PAYCRAFT SOLUTIONS PVT. LTD"/>
        <s v="PCS SECURITIES LTD"/>
        <s v="PCUBE"/>
        <s v="PDA TRADE FAIRS PVT LTD"/>
        <s v="PEAKALPHA INVESTMENT SERVICES PVT LTD"/>
        <s v="PEAKALPHA INVESTMENT SERVICES PVT. LTD."/>
        <s v="PEARL MINERAL PRIVATE LIMITED"/>
        <s v="PEN MUSIC PRIVATE LIMITED"/>
        <s v="PENCIL POINT DESIGNS"/>
        <s v="PENGUIN ELECTRONICS PRIVATE LIMITED"/>
        <s v="PENSOL INDUSTRIES LIMITED"/>
        <s v="PENTA FREIGHT PRIVATE LIMITED"/>
        <s v="PENTACLE DESIGNING SOLUTIONS"/>
        <s v="PERCH TECHNOLOGIES PRIVATE LIMITED"/>
        <s v="PERIMETER ECOMMERCE PRIVATE LIMITED"/>
        <s v="PERSANG ALLOY INDUSTRIES PVT LTD"/>
        <s v="PHARMINTECH TURNKEY SOLUTIONS PVT LTD"/>
        <s v="PHARMONIX BIOLOGICAL PRIVATE LIMITED"/>
        <s v="PHASE1 EVENTS AND ENTERTAINMENT PRIVATE LIMITED"/>
        <s v="PHR CONSULTANT"/>
        <s v="PHROG APP LABS PRIVATE LIMITED"/>
        <s v="PI COMMUNICATIONS PRIVATE LIMITED"/>
        <s v="PI CONTROLS INSTRUMENTS PRIVATE LIMITED"/>
        <s v="PILLCRAFT PVT LTD"/>
        <s v="PINKODE REALTY LLP"/>
        <s v="PINNACLE LIFESTYLE PRIVATE LIMITED(THE INDUS CLUB)"/>
        <s v="PIXEL CREATIONS / ARENA ANIMATION"/>
        <s v="PLA COMPONENTS"/>
        <s v="PLAN AHEAD WEALTH ADVISORS"/>
        <s v="PLANET SCIENCE"/>
        <s v="PLATINO A B VIBANT CO-OPERATIVE HOUSING SOCIETY LIMITED"/>
        <s v="PLETHORA IT CO LTD"/>
        <s v="PLEXITECH TECHNOLOGIES PVT. LTD"/>
        <s v="PLIX LIFESTYLE"/>
        <s v="PLUG IN DIGITAL PRIVATE LIMITED / VERMMILLION"/>
        <s v="PLUS BARRELS"/>
        <s v="PMJ GEMS &amp; JEWELLERS PVT. LTD."/>
        <s v="POINT CALIMERE INTERNATIONAL SCHOOL"/>
        <s v="POLYSET PLASTICS PVT. LTD."/>
        <s v="PORTEA MEDICAL LTD/HEALTH VISTA INDIA PVT LTD"/>
        <s v="PORTESCAP INDIA PVT LTD"/>
        <s v="POSITIVE BIOSCIENCES LIMITED"/>
        <s v="POWER EXCHANGE INDIA LIMITED"/>
        <s v="POWER SPORTS INTERNATIONAL"/>
        <s v="POWERCRET SOLUTIONS"/>
        <s v="PPFAS ASSET MANAGEMENT PRIVATE LIMITED"/>
        <s v="PRAGATI SOFTWARE PRIVATE LIMITED"/>
        <s v="PRAGYA SECURITIES PRIVATE LIMITED"/>
        <s v="PRAKHHYAT LAND DEVELOPERS PRIVATE LIMITED"/>
        <s v="PRANAV CONSTRUCTIONS PRIVATE LIMITED"/>
        <s v="PRATHAM SERVICES FINCORP LLP"/>
        <s v="PRECISE INNOVATION"/>
        <s v="PRIDE PURPLE PROPERTIES"/>
        <s v="PRIMA FOODTECH SALES &amp; MARKETING PVT LTD"/>
        <s v="PRIMA VETCARE PRIVATE LIMITED"/>
        <s v="PRIMARC PECAN RETAIL PRIVATE LIMITED"/>
        <s v="PRIME ASSETSOURCE PRIVATE LIMITED"/>
        <s v="PRISMA AI CORPORATION PVT. LTD"/>
        <s v="PRISTINE COMMERCIALS PVT LTD (PCPL)"/>
        <s v="PRIXIM INFOWARES PVT LTD"/>
        <s v="PRIYA SOFTWEB SOLUTIONS PRIVATE LIMITED"/>
        <s v="PROBITS LABS"/>
        <s v="PROBITY TECHNOLOGIES PRIVATE LIMITED"/>
        <s v="PROCESSWARE SYSTEMS PVT LTD"/>
        <s v="PROCIENT ENGINEERING PVT. LTD. PUNE"/>
        <s v="PROCREATE DESIGN"/>
        <s v="PROCREATOR SOLUTIONS PRIVATE LIMITED"/>
        <s v="PRODEVBASE TECHNOLOGIES PRIVATE LIMITED"/>
        <s v="PROMETHEUS SOLUTIONS PRIVATE LIMITED"/>
        <s v="PROMETTEUR SOLUTIONS PVT. LTD"/>
        <s v="PROMPT EQUIPMENTS PVT LTD"/>
        <s v="PRONK MULTISERVICE INDIA PRIVATE LIMITED"/>
        <s v="PROP EQUITIES REALTY"/>
        <s v="PROPACK TECHNOLOGIES PVT LTD."/>
        <s v="PROPERTY CLOUD REALTY SPECIFIER PVT LTD."/>
        <s v="PROPEX/ COLIFE ADVISORY PVT LTD"/>
        <s v="PROPLEGIT GLOBAL PRIVATE LIMITED"/>
        <s v="PRORELIX SERVICES LLP"/>
        <s v="PROTEK LOGISTICS (INDIA) LTD"/>
        <s v="PROTOMONT TECHNOLOGIES LLP"/>
        <s v="PROVENTUS ANGEL NETWORK LLP (KEIRETSU FORUM)"/>
        <s v="PROVIDENTIAL PLATFORMS PRIVATE LIMITED"/>
        <s v="PUJA AGRO PRODUCTS"/>
        <s v="PUNEET DEVELOPERS"/>
        <s v="PURE BUBBLES SKIN CARE"/>
        <s v="PURI CRAWFORD INSURANCE SURVEYORS &amp; LOSS ASSESSORS INDIA PRIVATE LIMITED"/>
        <s v="PURI CREATORS"/>
        <s v="PURI OIL MILLS LIMITED"/>
        <s v="PURNIMA ADVERTISING AGENCY PRIVATE LIMITED"/>
        <s v="PURO HEALTH HOMEOPATHY"/>
        <s v="PURPLE TUCHE BRAND SOLUTIONS PVT LTD"/>
        <s v="PURSUIT OF WELLNESS PRIVATE LIMITED"/>
        <s v="QI SPINE CLINIC"/>
        <s v="QMAX ION PRIVATE LIMITED"/>
        <s v="QO-BOX (QUALITY OUTSIDE THE BOX)"/>
        <s v="QPLEXUS PRIVATE LIMITED"/>
        <s v="QUADGEN WIRELESS SOLUTIONS PRIVATE LIMITED"/>
        <s v="QUADRASYSTEMS.NET (INDIA) PRIVATE LIMITED"/>
        <s v="QUBIX CONSULTING PRIVATE LIMITED"/>
        <s v="QUICKMOVE TECHNOLOGIES PRIVATE LIMITED"/>
        <s v="QUIDDITY SOFTWARE SOLUTIONS"/>
        <s v="QWY TECHNOLOGIES PVT LTD"/>
        <s v="R K SKILLED GAMES"/>
        <s v="R-PAC (INDIA) PRIVATE LIMITED"/>
        <s v="RACHNA SAGAR PVT LTD."/>
        <s v="RADHAKRISHNA FOOD SERVICES PVT LTD/ ASSOCIATION FOR NUTRITION AND DEVELOPMENT ACTION"/>
        <s v="RADIANCE FINANCIAL SERVICES"/>
        <s v="RADIENT SEMICON TECHNOLAB"/>
        <s v="RADON MEDIA"/>
        <s v="RAH LEGAL KNOWLEDGE PROCESS PRIVATE LIMITED"/>
        <s v="RAIMA MEDITECH(P) LTD"/>
        <s v="RAINMAKER CONSULTS"/>
        <s v="RAINMAKER ONLINE TRAINING SOLUTIONS PRIVATE LIMITED"/>
        <s v="RAISING SUPERSTARS"/>
        <s v="RAJENDRA &amp;CO."/>
        <s v="RAJIV MEHTA &amp; COMPANY"/>
        <s v="RAJLAXMI ROADLINES PRIVATE LIMITED"/>
        <s v="RALSONICS RESEARCH PRIVATE LIMITED"/>
        <s v="RAMA CYLINDERS PVT. LTD."/>
        <s v="RAMA KRISHNA MULTISERVICES PVT LTD"/>
        <s v="RAMA PURE WATER  PRIVATE LIMITED"/>
        <s v="RAMTIRTH LEASING AND FINANCE COMPANY PRIVATE LIMITED"/>
        <s v="RAND POLYPRODUCTS PVT LTD"/>
        <s v="RAPHE MPHIBR PVT. LTD"/>
        <s v="RAPYDER CLOUD SOLUTIONS PRIVATE LIMITED"/>
        <s v="RATAN BUILDER"/>
        <s v="RATEPING TECHNOLOGIES PVT LTD"/>
        <s v="RATHI RUBBER INDIA PRIVATE LIMITED"/>
        <s v="RAYCON INFRASTRUCTURE PVT LTD/ HBITS"/>
        <s v="RE CHANNEL FASHION   "/>
        <s v="REACHLOCAL SERVICES PRIVATE LIMITED"/>
        <s v="READYMIX CONSTRUCTION MACHINERY PVT.LTD"/>
        <s v="REAL TIME DATA SERVICES PVT. LTD"/>
        <s v="REALATTE DIGITAL MARKETING AGENCY"/>
        <s v="RECLINERS INDIA PRIVATE LIMITED"/>
        <s v="RED EARTH STEELS PRIVATE LIMITED"/>
        <s v="RED TELEWORLD LLP"/>
        <s v="REDBRICK OFFICES LTD"/>
        <s v="REDEMACO ENGINEERING PVT. LTD"/>
        <s v="REFLEX REALTY LLP"/>
        <s v="REGENTI MEDIA PRIVATE LIMITED"/>
        <s v="RELISERV SOLUTION"/>
        <s v="RELOMI CORPORATE SERVICES PVT LTD"/>
        <s v="REMOTEX SERVICES LLP"/>
        <s v="RENOWN PHARMACEUTICAL PRIVATE LIMITED"/>
        <s v="REPUTABLE TECHNOLOGIES PRIVATE LIMITED"/>
        <s v="RES AN EVE PRIVATE LIMITED"/>
        <s v="RESITEX"/>
        <s v="RESURGENT AV INTEGRATORS PVT LTD"/>
        <s v="RESURZENCE SOLUTIONS PRIVATE LIMITED"/>
        <s v="RETAIL ADVISING SERVICES LLP"/>
        <s v="RETE MEDIA PRIVATE LIMITED /  THE RECTANGLES INDIA"/>
        <s v="RETRANZ INFOLABS PVT LTD"/>
        <s v="REVER DIGITAL"/>
        <s v="REVOLUNO CREATION PVT LTD"/>
        <s v="REYEDIN TECHSTACK PRIVATE LIMITED"/>
        <s v="RHDB &amp; CO LLP"/>
        <s v="RIBBON LOGISTICS INDIA PVT LTD"/>
        <s v="RICETEC MACHINERY PRIVATE LIMITED"/>
        <s v="RICO APPLIANCES PVT LTD"/>
        <s v="RIDDHI ENTERPRISES"/>
        <s v="RIKHA SECURITIES LTD"/>
        <s v="RIO INNOBEV PVT. LTD"/>
        <s v="RIOCONN INTERACTIVE PVT. LTD."/>
        <s v="RISK ECUCATORS PRIVATE LIMITED"/>
        <s v="RIVAARA LABS PVT LTD"/>
        <s v="RK ENTERPRISES"/>
        <s v="RKB INTERNATIONAL PRIVATE LIMITED"/>
        <s v="RMH MOTOROCTANE PVT. LTD."/>
        <s v="RMH MOTOROCTRONE PRIVATE KIMITED"/>
        <s v="ROCKDUDE IMPEX PRIVATE LIMITED / BUZIL ROSARI PVT. LTD"/>
        <s v="ROHAN HOUSING PRIVATE LTD"/>
        <s v="ROHERA HEALTHCARE &amp; TECHNOLOGY PRIVATE LIMITED (E-MEDICA)"/>
        <s v="ROKADE ROTOTECHNIKS"/>
        <s v="ROOT SYNTAX TECHNOLOGIES"/>
        <s v="ROSH ELEVATORS PRIVATE LIMITED"/>
        <s v="ROSH REALTY"/>
        <s v="RR CORP"/>
        <s v="RSD FASHION"/>
        <s v="RSPINNOV LLP"/>
        <s v="RUDRA TECHNO CARE LLP"/>
        <s v="RUDRAM REALTY"/>
        <s v="RURASH FINANCIAL PVT.LTD."/>
        <s v="RX SOLUTIONS"/>
        <s v="RYAL LOGISTICS PRIVATE LIMITED"/>
        <s v="RYAN INTERNATIONAL SCHOOL"/>
        <s v="S DAYMA &amp; CO"/>
        <s v="S J CONTRACTS PVT LTD"/>
        <s v="S M M P &amp; COMPANY"/>
        <s v="S M SYSTEMS PVT LTD"/>
        <s v="S. R. IRANI &amp; CO."/>
        <s v="S. S. POLYMERS IMPEX PRIVATE LIMITED"/>
        <s v="S4S TECHNOCRATS PVT LTD"/>
        <s v="SAANIKA INDUSTRIES PRIVATE LIMITED"/>
        <s v="SAARVI GROUP"/>
        <s v="SADAANPUR MEDIA PVT. LTD."/>
        <s v="SAFE TECHNICAL SUPPLY PVT LTD"/>
        <s v="SAI INDIA GYPSUM PRODUCTS PRIVATE LIMITED"/>
        <s v="SAIFEN BAUHAUS LLP /METTALICA"/>
        <s v="SAINI PATI SHAH &amp; CO LLP"/>
        <s v="SAINT GOBAIN GROUP-TEKBOND /GRINDWELL NORTON LIMITED"/>
        <s v="SAISATWIK TECHNOLOGIES PVT LTD"/>
        <s v="SAIT NAGJEE PURUSHOTTAM &amp; CO PVT LTD"/>
        <s v="SAJ ELECTRONICS PVT LTD"/>
        <s v="SAK WEBSOLUTION PRIVATE LIMITED"/>
        <s v="SAKSHAM INNOVATION PRIVATE LIMITED"/>
        <s v="SALASAR BALAJI SHIPBREAKERS PVT LTD"/>
        <s v="SALETANCY CONSULTING PRIVATE LIMITED"/>
        <s v="SAMPOORTI ENTERPRISES"/>
        <s v="SAMPURN(E)ARTH ENVIRONMENT SOLUTIONS PRIVATE LIMITED"/>
        <s v="SAMSKRITI BUSINESS SOLUTIONS PRIVATE LIMITED"/>
        <s v="SAN ACADEMY GROUP OF SCHOOLS"/>
        <s v="SAN MEDIA PVT. LTD."/>
        <s v="SANCHAN INFO SOLUTIONS"/>
        <s v="SANKALP HYDRAULIK PRIVATE LIMITED"/>
        <s v="SANKEY BUSINESS SOLUTIONS PRIVATE LIMITED"/>
        <s v="SANKHYA TECHNO SYSTEMS PVT LTD"/>
        <s v="SANWUD SURFACES"/>
        <s v="SAP HOLDING AND LEASING PVT. LTD"/>
        <s v="SARA FINANCE, REAL VALUE LOANS"/>
        <s v="SARA INTERIORS PVT. LTD."/>
        <s v="SARAFF SOLITAIRES"/>
        <s v="SARAL DESIGNS SOLUTIONS PVT LTD"/>
        <s v="SARASWATI MARKETING"/>
        <s v="SAROM FAB PRIVATE LIMITED"/>
        <s v="SATISFIC SOFTWARE SYSTEMS PRIVATE LIMITED"/>
        <s v="SATISH TRADING COMPANY (INDIA)"/>
        <s v="SATNAV TECHNOLOGIES PRIVATE LIMITED"/>
        <s v="SAVEX TECHNOLOGIES PRIVATE LIMITED"/>
        <s v="SAVLA HOUSE OF FASHION LLP"/>
        <s v="SAWARA SOLUTIONS PRIVATE LIMITED"/>
        <s v="SAWARIYA FUTUREWORKS LIMITED"/>
        <s v="SBEM PRIVATE LIMITED"/>
        <s v="SCALABLE CONSULTING &amp; SOLUTIONS PVT LTD"/>
        <s v="SCALE DELIGHT"/>
        <s v="SCALER INDIA PRIVATE LIMITED"/>
        <s v="SCHOOL OF BUSINESS WISDOM"/>
        <s v="SCHOOL OF EXCELLENCE"/>
        <s v="SCI-COM SOFTWARE INDIA PVT LTD"/>
        <s v="SCIENCE INTEGRA"/>
        <s v="SCIENCE KIDZZ"/>
        <s v="SCITA SOLUTIONS"/>
        <s v="SCRATCHPAD DIGITAL LLP"/>
        <s v="SCRIPT PUBLIC RELATIONS"/>
        <s v="SCS TECH INDIA PVT. LTD"/>
        <s v="SCULPTSOFT PRIVATE LIMITED"/>
        <s v="SDP AND ASSOCIATES"/>
        <s v="SDS BY KUSHAL SHAH"/>
        <s v="SDU WINERY PRIVATE LIMITED"/>
        <s v="SEA LINKERS PVT LTD"/>
        <s v="SECLORE TECHNOLOGY PRIVATE LIMITED"/>
        <s v="SECURENOW TECHSERVICES PRIVATE LIMITED"/>
        <s v="SEGOMA IMAGING TECHNOLOGIES INDIA PRIVATE LIMITED"/>
        <s v="SEITON TECHNOLOGIES PVT LTD"/>
        <s v="SELF DRIVE INDIA/PWS TECH SERVICES (OPC) PRIVATE LIMITED"/>
        <s v="SELFIN INDIA PVT. LTD."/>
        <s v="SELLBRITE DIGITAL LLP"/>
        <s v="SENBONZAKURA CONSULTANCY PRIVATE LIMITED"/>
        <s v="SENRA TECH PRIVATE LIMITED"/>
        <s v="SENSEGIZ TECHNOLOGIES PRIVATE LIMITED"/>
        <s v="SEQURETEK PVT LTD"/>
        <s v="SERVICEBERRY TECHNOLOGIES PVT. LTD"/>
        <s v="SETU ADVERTISING PRIVATE LIMITED"/>
        <s v="SEVAGROUPAUTOMOTIVE PRIVATE LIMITED/ SEVA AUTOMOTIVE PRIVATE LIMITED"/>
        <s v="SEW ENGINEERING PRIVATE LIMITED"/>
        <s v="SGCO &amp; CO.LPP"/>
        <s v="SHAH AND SAVLA LLP"/>
        <s v="SHAH BROTHERS"/>
        <s v="SHAH KAPADIA &amp; ASSOCIATES"/>
        <s v="SHALIMAR GROUP"/>
        <s v="SHANTI GOLD INTERNATIONAL LTD"/>
        <s v="SHASWA DIMENSION SOFTWARE"/>
        <s v="SHAZE LUXURY RETAIL PRIVATE LIMITED"/>
        <s v="SHELL-N-TUBE PRIVATE LIMITED"/>
        <s v="SHERVI INTERNATIONAL"/>
        <s v="SHINY SHIPPING &amp; LOGISTICS PVT. LTD"/>
        <s v="SHIV SHAKTI STEELS"/>
        <s v="SHIVMANI EXPORTS PRIVATE LIMITED"/>
        <s v="SHIVRAJ SUPERMARKET"/>
        <s v="SHIVTEL COMMUNICATIONS PRIVATE LIMITED"/>
        <s v="SHIZEN ENERGY INDIA PRIVATE LIMITED"/>
        <s v="SHOSHIN SOLUTIONS"/>
        <s v="SHREE ASHTAVINAYAK PAPERS PVT LTD"/>
        <s v="SHREE DEEPAK EXPORT"/>
        <s v="SHREE INVESTMENT PVT. LTD."/>
        <s v="SHREE KRISHNA PACKAGING/ HOUSE OF EMERGE"/>
        <s v="SHREE SAI DIES AND MOULDS"/>
        <s v="SHREE SATYANARAYAN INDUSTRIAL SUPPLIERS PRIVATE LIMITED"/>
        <s v="SHREEJI AUTOMOBILES PRIVATE LIMITED"/>
        <s v="SHREEJI COMSEC INDIA"/>
        <s v="SHREENATH CONSTRUCTION"/>
        <s v="SHRI VILEPARLE KELVANI MANDAL"/>
        <s v="SHRIDHAR AND ASSOCIATES"/>
        <s v="SHRIJI CHEMICAL"/>
        <s v="SHUBH FOOD INDUSTRIES PVT LTD"/>
        <s v="SHUBH PLASTICS"/>
        <s v="SHUNYA EKAI TECHNOLOGIES PRIVATE LIMITED"/>
        <s v="SHYAM GLOBAL TECHNOVENTURES PRIVATE LIMITED"/>
        <s v="SHYFT INNOVATIONS INDIA PRIVATE LIMITED"/>
        <s v="SICOMORO ADVISORS PRIVATE LIMITED"/>
        <s v="SIDDHIVINAYAK AGRI PROCESSING PVT LTD"/>
        <s v="SIGA SYSTEMS PVT LTD"/>
        <s v="SIGNET EXCIPIENTS PVT. LTD."/>
        <s v="SILICATE TECHNOLOGIES PRIVATE LIMITED"/>
        <s v="SILVER ARCH CO-OPERATIVE HOUSING SOCIETY LIMITED"/>
        <s v="SIMPLE LOGIC IT PRIVATE LIMITED"/>
        <s v="SIMPLE PLAN SOLUTIONS PRIVATE LTD"/>
        <s v="SIMPLE TRIBE LLP"/>
        <s v="SIMRAN SHRI SHRI INTERNATIONAL"/>
        <s v="SIMS EDUCATION (INDIA) PRIVATE LIMITED"/>
        <s v="SIMULANIS SOLUTIONS PVT LTD"/>
        <s v="SIMURISE LEARNING PVT. LTD"/>
        <s v="SINATRA ESTATES PRIVATE LIMITED"/>
        <s v="SINGHANIA EDUCATION SERVICES LIMITED"/>
        <s v="SINGHI ADVISORS PVT LTD"/>
        <s v="SIONIQ TECHNOLOGY"/>
        <s v="SIRMAXO CHEMICALS PVT LTD."/>
        <s v="SITARAM SPINNERS PRIVATE LIMITED"/>
        <s v="SKANDHA MEDIA SERVICES PVT LTD"/>
        <s v="SKCC PAPER AND BOARD PVT. LTD"/>
        <s v="SKIDATA (INDIA) PRIVATE LIMITED"/>
        <s v="SKIL TRAVEL PRIVATE LIMITED"/>
        <s v="SKIL TRAVEL PVT LTD"/>
        <s v="SLV HOUSING DEVELOPMENT COROPRATION/SRI BALAMURI VINAYAKA ASSOCIATES"/>
        <s v="SM NETWORKS AND SOLUTIONS PRIVATE LIMITED"/>
        <s v="SMART MONITOR"/>
        <s v="SMART SOFT INDIA SOLUTIONS PRIVATE LIMITED"/>
        <s v="SMARTBEAM AI"/>
        <s v="SMARTSPACES AUTOMATION SOLUTIONS LLP"/>
        <s v="SMARTVIZS PRIVATE LIMITED"/>
        <s v="SMECORNER (DIGIKREDIT FINANCE PVT. LTD)"/>
        <s v="SMIDNYA TECHNOLOGIES PVT. LTD."/>
        <s v="SMYTTEN"/>
        <s v="SNAPPER FUTURE TECH PRIVATE LIMITED"/>
        <s v="SOCHEERS INFOTECH PVT LTD "/>
        <s v="SOFFRONT SOFTWARE PVT.LTD."/>
        <s v="SOFRITEK PVT LTD"/>
        <s v="SOFTFRANC"/>
        <s v="SOFTLINK GLOBAL PVT. LTD."/>
        <s v="SOFTPAL TECHNOLOGIES PVT LTD."/>
        <s v="SOL COMMUNICATION STRATEGIES PRIVATE LIMITED"/>
        <s v="SOL'S ARC"/>
        <s v="SOLANA DIGITAL SOLUTIONS PRIVATE LIMITED"/>
        <s v="SOLUTIONCHAMPS TECHNOLOGIES PRIVATE LIMITED"/>
        <s v="SOSALEY TECHNOLOGIES PRIVATE LIMITED"/>
        <s v="SOUND IDEAZ ACADEMY PRIVATE LIMITED"/>
        <s v="SOURCE FUSE TECHNOLOGIES INDIA PVT. LTD"/>
        <s v="SPACE INDIA"/>
        <s v="SPACE WORK- STRATEGIC DESIGN"/>
        <s v="SPAN COMMUNICATIONS"/>
        <s v="SPARKLE CLEAN TECH PRIVATE LIMITED"/>
        <s v="SPARKLE EVENT SOLUTIONS"/>
        <s v="SPARKZ DIGITAL PRIVATE LIMITED"/>
        <s v="SPARSH INDIA COUTURE (LITTLE TAGS)"/>
        <s v="SPECTRUM NETWORKS SOLUTIONS PRIVATE LIMITED"/>
        <s v="SPHERTECH PACKAGING PVT. LTD"/>
        <s v="SPIDERGEMS"/>
        <s v="SPINNAKER CORPORATE ADVISORS"/>
        <s v="SPLENDORNET"/>
        <s v="SPLENTA SYSTEMS PVT LTD"/>
        <s v="SPRY THERAPEUTICS PRIVATE LIMITED"/>
        <s v="SQK VALVES , FITTINGS &amp; AUTOMATIONS PRIVATE LIMITED"/>
        <s v="SQROOT MEDIA PRIVATE LIMITED"/>
        <s v="SQUARE ONE MEDIA SOLUTION PRIVATE LIMITED"/>
        <s v="SRB INTERNATIONAL PRIVATE LIMITED"/>
        <s v="SRIVARI SPICES &amp; FOOD  LTD"/>
        <s v="SS FILTERS PVT LTD"/>
        <s v="SS SUPPLY CHAIN SOLUTIONS PRIVATE LIMITED"/>
        <s v="STANDARD GROUP INDIA"/>
        <s v="STANDARD RETAIL PRIVATE LIMITED"/>
        <s v="STARBERRY LTD"/>
        <s v="STARTERLABS CONSULTING LLP"/>
        <s v="STARWING DEVELOPER PRIVATE LIMITED"/>
        <s v="STEMCYTE INDIA THERAPEUTICS PRIVATE LIMITED"/>
        <s v="STEMLINE FLORAL DESIGN PVT LTD."/>
        <s v="STEMRX BIOSCIENCE SOLUTIONS PRIVATE LIMITED"/>
        <s v="STEP INFOTECH"/>
        <s v="STERLING DEVELOPER PRIVATE LIMITED"/>
        <s v="STOCKAREA (MEINIGAR TECHNOLOGIES PVT LTD)"/>
        <s v="STOCKS EMOJI"/>
        <s v="STONE SHIPPERS LTD"/>
        <s v="STORY DIGITAL MARKETING"/>
        <s v="STRUCTURAL SOLUTIONS PRIVATE LIMITED"/>
        <s v="STUDY REACH PRIVATE LIMITED"/>
        <s v="STULZ - CHSPL (INDIA) PVT LTD"/>
        <s v="STW SERVICES LLP"/>
        <s v="SUB ZERO INSULATION TECHNOLOGIES PRIVATE LIMITED/JAYANAND KHIRA &amp; CO. PVT. LTD."/>
        <s v="SUBODHCHANDRA JEWELLERS PRIVATE LIMITED"/>
        <s v="SUCHALIS CONFECTIONERY PRIVATE LIMITED"/>
        <s v="SUCO/SUCO EXPORTS PRIVATE LIMITED"/>
        <s v="SUDARSHAN PHARMA INDUSTRIES LIMITED"/>
        <s v="SUMEDHA FISCAL SERVICES LTD / SUMEDHA MANAGEMENT SOLUTIONS"/>
        <s v="SUMO TECHNOLOGIES PRIVATE LIMITED"/>
        <s v="SUN UMBRELLA PVT LTD"/>
        <s v="SUNFIRE TECHNOLOGIES PRIVATE LIMITED"/>
        <s v="SUNNIVA ENCON LLP"/>
        <s v="SUNRISE NATURALS PRIVATE LIMITED"/>
        <s v="SUNSTREAM GLOBAL TECHNOLOGIES LLP"/>
        <s v="SUPER KNIT INDUSTRIES"/>
        <s v="SUPERANNUATIONOPS PRIVATE LIMITED"/>
        <s v="SUPERTECH SERVICES PVT LTD"/>
        <s v="SUPREMOLOGY SOFTWARE SERVICES PVT LTD"/>
        <s v="SUREHAB HEALTHCARE PRIVATE LIMITED"/>
        <s v="SUREKHA TECHNOLOGIES PRIVATE LIMITED"/>
        <s v="SUV PRIVATE LIMITED/ SUP PRIVATE LIMITED"/>
        <s v="SWACHH SUSTAINABLE SOLUTIONS PRIVATE LIMITED"/>
        <s v="SWADHAA WALDORF LEARNING CENTRE"/>
        <s v="SWASTIK INDUSTRIAL WORKS"/>
        <s v="SWASTIK MIRCH STORE"/>
        <s v="SWASTIK REALTORS"/>
        <s v="SWASTIK SYNERGY ENGINEERING PRIVATE LIMITED"/>
        <s v="SWIFT CARGO PVT LTD"/>
        <s v="SWIFTINIT PVT.LTD"/>
        <s v="SWISS TOURS"/>
        <s v="SWITRUS HOLIDAYS"/>
        <s v="SYCAMORE SOFTWARE SOLUTIONS PVT LTD."/>
        <s v="SYNCLY PTY LTD"/>
        <s v="SYNERGY CONNECT DATA INNOVATIONS PRIVATE LIMITED"/>
        <s v="SYNERGY INSECTICIDES PRIVATE LIMITED"/>
        <s v="SYNERGY MEDICAL SYSTEMS LLP"/>
        <s v="SYNOVERGE TECHNOLOGIES PRIVATE LIMITED"/>
        <s v="SYNOVERGE TECHNOLOGIES PVT. LTD"/>
        <s v="SYNRADAR"/>
        <s v="SYSTEMS PLUS TRANSFORMATIONS LLP"/>
        <s v="T.C.G. INVESTMENT CONSULTANCY PRIVATE LIMITED"/>
        <s v="T7E AFTERMARKET CONNECT PRIVATE LIMITED"/>
        <s v="TALENT KIND"/>
        <s v="TAM MEDIA RESEARCH PRIVATE LIMITED"/>
        <s v="TANSHA"/>
        <s v="TANTRA EVENTS PRIVATE LIMITED"/>
        <s v="TARA IMPEX"/>
        <s v="TARA SUNS  HOTELS"/>
        <s v="TAURUS PETROLEUMS PRIVATE LIMITED"/>
        <s v="TBNG CAPITAL ADVISORS PVTD"/>
        <s v="TBO.COM - TRAVEL SIMPLIFED"/>
        <s v="TBZ NIRMAL ZAVERI"/>
        <s v="TCI BHORUKA PROJECTS LIMITED"/>
        <s v="TEAMNEST EMPLOYEE SERVICES PVT.LTD/DREAMSCAPE MEDIA/ SKORYDOV SYSTEMS PVT LTD/ LEXLEGIS SOLUTION PVT LTD"/>
        <s v="TECH TRAIL"/>
        <s v="TECHCHEF CONSULTING INDIA PRIVATE LIMITED"/>
        <s v="TECHCRONUS BUSINESS SOLUTIONS PVT LTD"/>
        <s v="TECHEXCEL SOFTWARE SOLUTIONS PVT. LTD"/>
        <s v="TECHEXTENSOR PVT LTD"/>
        <s v="TECHFIL ENGINEERING LLP"/>
        <s v="TECHHIGHWAY SYSTEMS PVT LTD"/>
        <s v="TECHIGENT TECHNOLOGIES PRIVATE LIMITED"/>
        <s v="TECHMANGO TECHNOLOGY SERVICES PRIVATE LIMITED"/>
        <s v="TECHNICS INFO SYSTEM"/>
        <s v="TECHNO PACK SOFTWARE SERVICES LTD"/>
        <s v="TECHNODATA ANALYTICS SERVICES PRIVATE LIMITED"/>
        <s v="TECHSEVIN SOLUTION LLP"/>
        <s v="TECNOCAP ORIENTAL PVT. LTD"/>
        <s v="TEKDPRO SOLUTIONS PRIVATE LIMITED"/>
        <s v="TEKIZMA INDIA SOLUTIONS PRIVATE LIMITED"/>
        <s v="TEMA BUSINESS SYSTEMS PVT. LTD."/>
        <s v="TEMPLE PACKAGING PVT LTD"/>
        <s v="TEN COLOUR PRODUCTIONS"/>
        <s v="TENANT INDIA PRIVATE LIMITED"/>
        <s v="TENTAMUS INDIA PRIVATE LIMITED"/>
        <s v="TERRAKOTTA RISHIKESH A UNIT OF SUMMATION"/>
        <s v="TESTAMATIC SYSTEMS PRIVATE LIMITED"/>
        <s v="TESTRIQ QA LAB LLP"/>
        <s v="TETSIP MEDIA"/>
        <s v="TEXPLE TECHNOLOGIES LLP"/>
        <s v="THE 360 EXPERIENCE"/>
        <s v="THE ADROIT"/>
        <s v="THE ALPHA MALE INDIA"/>
        <s v="THE BRAND BREWERY PRIVATE LIMITED"/>
        <s v="THE BURP STUDIO"/>
        <s v="THE CHARCOAL ROOM"/>
        <s v="THE CUBE CLUB"/>
        <s v="THE DZ GROUP"/>
        <s v="THE HEALTH ORANGE"/>
        <s v="THE INDIAN HOTELS COMPANY LTD / TAJ HOTELS / TAJ WELLINGTON MEWS"/>
        <s v="THE INDIAN HUME PIPE CO. LTD."/>
        <s v="THE INTELLIFY"/>
        <s v="THE ORIGIN WORK SHOP (COSMIQUE CONSULTANTS)"/>
        <s v="THE PEN CART"/>
        <s v="THE PROPERTIST"/>
        <s v="THE SHAKTI PLASTIC INDUSTRIES "/>
        <s v="THE STELLARKRAFT / FARGO ELECTRIC INDIA PRIVATE LIMITED"/>
        <s v="THE STORY MERCHANTS"/>
        <s v="THEMIS MEDICARE LTD"/>
        <s v="THINK ANALYTICS INDIA PRIVATE LIMITED"/>
        <s v="THINK EBIKEGO PRIVATE LIMITED"/>
        <s v="THINK ROI"/>
        <s v="THINKINNO TECHNOLOGIES PRIVATE LIMITED"/>
        <s v="THIRDACT VENTURES LLP"/>
        <s v="THOMAS &amp; BRIAN MFG PRIVATE LIMITED"/>
        <s v="THOMAS BAKER (CHEMICALS) PVT. LTD."/>
        <s v="THOTWEILER ADVERTISING PVT LTD"/>
        <s v="THOUGHTRAINS DESIGNS PVT LTD"/>
        <s v="THYROCARE TECHNOLOGIES LIMITED"/>
        <s v="TICKER LIMITED"/>
        <s v="TIDAL LABORATORIES PRIVATE LIMITED"/>
        <s v="TIERRA AGROTECH PRIVATE LIMITED"/>
        <s v="TILTLABS CONSULTANCY SERVICES PRIVATE LIMITED"/>
        <s v="TINY MAMMOTH"/>
        <s v="TISMO TECHNOLOGY SOLUTIONS PRIVATE LIMITED"/>
        <s v="TIT-BIT FOODS (INDIA) PVT.LTD."/>
        <s v="TIWIT TECHNOLOGY SOLUTIONS PRIVATE LIMITED"/>
        <s v="TM PATEL INTERNATIONAL SCHOOL"/>
        <s v="TNS INDIA FOUNDATION"/>
        <s v="TORQ COMMODITIES PVT LTD"/>
        <s v="TOSHBRO MEDICALS PVT LTD"/>
        <s v="TOTAL SPORTING AND FITNESS SOLUTIONS PRIVATE LIMITED"/>
        <s v="TOTAL TRANSPORT SYSTEMS LTD"/>
        <s v="TOTALITY SOLUTIONS"/>
        <s v="TOYO CONNECTORS &amp; CABLES"/>
        <s v="TRACEX TECHNOLOGIES PVT LTD"/>
        <s v="TRACKDFECT"/>
        <s v="TRADELINKS"/>
        <s v="TRANSACTION ANALYSTS INDIA PVT. LTD"/>
        <s v="TRANSCURATORS PVT LTD"/>
        <s v="TRANSECUR TELEMATICS PVT LTD"/>
        <s v="TRANSLINK"/>
        <s v="TRANSWORLD FURTICHEM PVT LTD"/>
        <s v="TRC SOLUTIONS PRIVATE LIMITED/MAGIK MINDS SOFTWARE SERVICES PVT LTD"/>
        <s v="TRELLEBORG INDIA PRIVATE LIMITED"/>
        <s v="TREZURE CASE LLP"/>
        <s v="TRI GASES PVT LTD"/>
        <s v="TRIANGULAR DOTS CREATIVE SOLUTIONS PRIVATE LIMITED"/>
        <s v="TRICOR GROUP CORPORATION"/>
        <s v="TRIDHYA INTUIT/RAYDOT INFOTECH (TRIDHYA)"/>
        <s v="TRIGITAL SOLUTIONS PRIVATE LIMITED"/>
        <s v="TRIJIT TECHNOLOGIES PRIVATE LIMITED"/>
        <s v="TRISTAR ENGINEERING AND CHEMICAL COMPANY"/>
        <s v="TRITECH"/>
        <s v="TRITON ALLOYS INC"/>
        <s v="TRITON INTERNATIONAL PRIVATE LIMITED"/>
        <s v="TRU PERFORMANCE SERVICES LLP"/>
        <s v="TRUE VALUE HOMES INDIA PRIVATE LIMITED"/>
        <s v="TRUEMARK FOODS PRIVATE LIMITED"/>
        <s v="TRUEQUATIONS PRIVATE LIMITED"/>
        <s v="TRUGLOBAL SOFTWARE INDIA PVT LTD"/>
        <s v="TS MARKETING SERVICES PRIVATE LIMITED"/>
        <s v="TSS CONSULTANCY PRIVATE LIMITED"/>
        <s v="TTK SERVICES PRIVATE LIMITED"/>
        <s v="TUCUXI GLOBAL SOLUTIONS PRIVATE LIMITED"/>
        <s v="TUDO TECHNOLOGIES PVT LTD"/>
        <s v="TURQUOISE - THE BATH COUTURE"/>
        <s v="TVARIT PRADHAN SEVA PRIVATE LIMITED"/>
        <s v="TVS TRAINING AND SERVICES LIMITED"/>
        <s v="TWINKLE SOFTWARE SOLUTIONS PRIVATE LIMITED"/>
        <s v="TWO BROTHERS ORGANIC FARM"/>
        <s v="TYRANNIX PVT. LTD"/>
        <s v="UFO MOVIEZ INDIA LTD"/>
        <s v="UHP TECHNOLOGIES PVT LTD"/>
        <s v="UMESH P GOSAR AND ASSOCIATES"/>
        <s v="UNBOUND MARKETING PRIVATE LIMITED/UNBOUNDB2B"/>
        <s v="UNICARE INGREDIENTS"/>
        <s v="UNICEL CORPORATION"/>
        <s v="UNICORN INFOSOLUTIONS PRIVATE LIMITED"/>
        <s v="UNICORN INFOSOLUTIONS PVT LTD"/>
        <s v="UNICORN SPORTSWEAR &amp; LIFESTYLE PRIVATE LIMITED"/>
        <s v="UNIFIED GLOBALTECH (I) PRIVATE LIMITED"/>
        <s v="UNIPART SERVICES INDIA PRIVATE LIMITED"/>
        <s v="UNIQ MOBILITY"/>
        <s v="UNISOURCE PAPERS PRIVATE LIMITED"/>
        <s v="UNIT 93"/>
        <s v="UNITED WAY INDIA"/>
        <s v="UNIVARIETY PVT LTD"/>
        <s v="UNIVERSAL EV INDIA PRIVATE LIMITED"/>
        <s v="UNIWORLD LOGISTICS PRIVATE LIMITED"/>
        <s v="UPSPL INTEGRATED SERVICES PVT LTD"/>
        <s v="URBAN BLISS REALTY SERVICES PRIVATE LIMITED"/>
        <s v="USA TECHNOLOGIES"/>
        <s v="USE MY VOUCHER/LIVINGSTONES INFRA PVT LTD"/>
        <s v="USHMA &amp; ASSOCIATES"/>
        <s v="UTTAM GALVA STEELS LIMITED."/>
        <s v="UXREACTOR INDIA PVT LTD"/>
        <s v="V R DERMA PRIVATE LIMITED"/>
        <s v="V-EFFICHARGE POWER-SYSTEMS PRIVATE LIMITED"/>
        <s v="VAISHNAV DEVELOPERS/AJMERA HUMAN RESOURCE LLP"/>
        <s v="VAKILS PREMEDIA PRIVATE LIMITED"/>
        <s v="VALCHANDSONS JEWELLERS"/>
        <s v="VALUE CAPRISE PVT. LTD"/>
        <s v="VANAN ONLINE SERVICES PRIVATE LIMITED"/>
        <s v="VANRAM SOLUTIONS PVT. LTD"/>
        <s v="VANTAGE ADVERTISING PRIVATE LIMITED"/>
        <s v="VANTAGE NUTRITION LLP"/>
        <s v="VAPRONIX WEB PVT. LTD."/>
        <s v="VARA INFROVATE PRIVATE LIMITED"/>
        <s v="VARAD PROPERTY SOLUTIONS"/>
        <s v="VARIJA LIFESTYLES PRIVATE LIMITED"/>
        <s v="VARIJA LIFESTYLES PVT LTD"/>
        <s v="VARIYAN AUTO"/>
        <s v="VARSHNEY INFOTECH PRIVATE LIMITED"/>
        <s v="VCARE INFOTECH SOLUTIONS &amp; SERVICES PRIVATE LIMITED"/>
        <s v="VDS ADVISORY"/>
        <s v="VEDISTRY PRIVATE LIMITED"/>
        <s v="VEEROMETALS PRIVATE LIMITED"/>
        <s v="VEFES ENGINEERING PRIVATE LIMITED"/>
        <s v="VEGA GLOBAL SERVICES PRIVATE LIMITED"/>
        <s v="VELOCIS SYSTEMS PVT. LTD."/>
        <s v="VENTES AVENUES PVT LTD"/>
        <s v="VENTURA DIGITAL SOLUTIONS LLP"/>
        <s v="VENTURA SECURITIES LIMITED"/>
        <s v="VENUS ENGINEERING CORPORATION"/>
        <s v="VERITAS LOGISTICS PRIVATE LIMITED"/>
        <s v="VERMMILLION COMMUNICATION PRIVATE LIMITED"/>
        <s v="VERNOST MARKETING SERVICES PVT. LTD"/>
        <s v="VERVE MOBILE PRIVATE LIMITED"/>
        <s v="VESTRICS SOLUTIONS PRIVATE LIMITED"/>
        <s v="VIDUSHI INFOTECH SOFTWARE SOLUTIONS PROVIDER PVT LTD"/>
        <s v="VIDYUT MERCHANDISE PVT. LTD"/>
        <s v="VIJAIKRITI TECHNOLOGIES PRIVATE LIMITED"/>
        <s v="VIJAY ENGINEERING AND MACHINERY COMPANY"/>
        <s v="VIJAY FIRE VEHICLES AND PUMPS LIMITED"/>
        <s v="VINMAR BUSINESS SERVICES PRIVATE LIMITED"/>
        <s v="VINMAR BUSINESS SERVICES PVT. LTD"/>
        <s v="VINSON LOGISTICS"/>
        <s v="VIRGO COMMUNICATIONS &amp; EXHIBITIONS PRIVATE LTD"/>
        <s v="VIRGO RESOURCES &amp; TRADING PRIVATE LIMITED"/>
        <s v="VIS NETWORKS PRIVATE LIMITED"/>
        <s v="VISHLESHAN SOFTWARE SOLUTIONS PVT LTD"/>
        <s v="VISHVIN TECHNOLOGIES PRIVATE LIMITED"/>
        <s v="VISION DISPLAY PRIVATE LIMITED"/>
        <s v="VISSCO REHABILITATION AIDS PVT LTD"/>
        <s v="VISULON TECHNOLOGIES PRIVATE LIMITED"/>
        <s v="VIVAAN SOFTWARE SERVICES PRIVATE LIMITED"/>
        <s v="VK VENTURE PVT LTD"/>
        <s v="VKART INFO SOLUTIONS PVT LTD."/>
        <s v="VKNP DESIGNS PRIVATE LIMITED"/>
        <s v="VOLTY IOT SOLUTIONS PVT LTD"/>
        <s v="VONKEN BRANDTECH PVT. LTD"/>
        <s v="VOUCHAGRAM INDIA PRIVATE LIMITED"/>
        <s v="VPRP &amp; CO LLP"/>
        <s v="VRIJESH NATURAL FIBRES &amp; FABRICS PVT LTD"/>
        <s v="VRITTI SOLUTIONS LIMITED"/>
        <s v="VSK FINANCIAL CONSULTANCY SERVICES PVT. LTD"/>
        <s v="VSN AUTOMOBILES PRIVATE LIMITED/MODY GROUP"/>
        <s v="VT CORP PVT. LTD"/>
        <s v="VUNET SYSTEMS PVT LTD"/>
        <s v="VV PRIME SOLUTIONS PRIVATE LIMITED"/>
        <s v="VYOMEEN MEDIA PVT LTD"/>
        <s v="VYOMSAI TECHNOLOGY PRIVATE LIMITED/ GOSPELL DIGITAL"/>
        <s v="WALL STREET FINANCE LIMITED"/>
        <s v="WALPLAST PRODUCTS PVT LTD"/>
        <s v="WATERWAYS LEISURE TOURISM PRIVATE LIMITED"/>
        <s v="WAVE CODE LOGIX"/>
        <s v="WE AT INFINITY (WALTA ELITE)"/>
        <s v="WE FOUNDER CIRCLE PVT LTD"/>
        <s v="WEBPLAUSE TECHNOLOGY PVT. LTD."/>
        <s v="WEBSHAKERS"/>
        <s v="WEBVILLEE TECHNOLOGY PVT LTD"/>
        <s v="WEBZWORLD"/>
        <s v="WELLNESS TECHNOLOGIES PRIVATE LIMITED/GANESHA SPEAKS/PANDIT VENTURES"/>
        <s v="WELLWORTH SHARE AND STOCK BROKING LTD"/>
        <s v="WEQ TECHNOLOGIES PVT LTD"/>
        <s v="WESQUARE - SMART IT SOLUTIONS"/>
        <s v="WHITE CODE TECHNOLOGIES SOLUTIONS PVT LTD"/>
        <s v="WHYNOT ADVERTISING"/>
        <s v="WIKY WAKY WOO"/>
        <s v="WILDGLOW COSMETICS PVT LTD"/>
        <s v="WILDNET TECHNOLOGIES PRIVATE LIMITED"/>
        <s v="WINDIA INFRASTRCUTURE FINANCE LIMITED"/>
        <s v="WINWAYS CHEMTECH"/>
        <s v="WISCON PHARMACEUTICALS PVT LTD"/>
        <s v="WOLFCROW PRIVATE LIMITED"/>
        <s v="WOOT FACTOR EVENTS PVT LTD"/>
        <s v="WORLDEX INDIA EXHIBITION AND PROMOTION PRIVATE LIMITED"/>
        <s v="WORLDPACK AUTOMATION SYSTEMS PVT LTD"/>
        <s v="WPOETS TECHNOLOGY LLP"/>
        <s v="WPS POOLS LLP"/>
        <s v="WRITE SIDE UP SOLUTIONS"/>
        <s v="WYBRID TECHNOLOGY PVT LTD"/>
        <s v="XENTEGRA PRIVATE LIMITED"/>
        <s v="XFINITE TECHNOLOGIES PRIVATE LIMITED"/>
        <s v="XPERITUS INSURANCE BROKERS PVT. LTD."/>
        <s v="XPRESSIONS PIXEL WORKS PVT. LTD."/>
        <s v="YASH INTERNATIONAL INC"/>
        <s v="YASHAMM INDIA PRIVATE LIMITED"/>
        <s v="YASHASWI ACADEMY FOR SKILLS"/>
        <s v="YASHI INDUSTRIES PRIVATE LIMITED"/>
        <s v="YELLOW BUS INTEGRATED SERVICES"/>
        <s v="YELLOW DOOR ADVERTISING LLP"/>
        <s v="YOEKI SOFT PVT LTD"/>
        <s v="YOPTIMA MEDIA SOLUTIONS PVT. LTD"/>
        <s v="YORK CELLULOSE PRIVATE LIMITED"/>
        <s v="YOTTA TECHNOLOGIES PVT LTD"/>
        <s v="YRR TEX FAB PVT LTD"/>
        <s v="YUCCA IT SOLUTIONS PVT LTD"/>
        <s v="YUJ DESIGNS PRIVATE LIMITED"/>
        <s v="Z-AKSYS SOLUTIONS PVT. LTD."/>
        <s v="ZACO COMPUTERS PRIVATE LIMITED"/>
        <s v="ZEHN SOLUTIONS"/>
        <s v="ZEKELABS TECHNOLOGIES"/>
        <s v="ZELLE BIOTECHNOLOGY PRIVATE LIMITED"/>
        <s v="ZELLE BIOTECHNOLOGY PVT LTD"/>
        <s v="ZENATIX SOLUTION PRIVATE LIMITED"/>
        <s v="ZENIUS IT SERVICES PRIVATE LIMITED"/>
        <s v="ZERO GRAVITY GROUP"/>
        <s v="ZERSYS TECHNOLOGIES PRIVATE LIMITED"/>
        <s v="ZESTIOT TECHNOLOGIES PVT.LTD."/>
        <s v="ZINFI SOFTWARE SYSTEMS PVT. LTD"/>
        <s v="ZINFI TECHNOLOGIES PVT LTD"/>
        <s v="ZOC TECHNOLOGIES"/>
        <s v="ZONTA INFRATECH PRIVATE LIMITED"/>
        <s v="ZORIOR TECHNOLOGIES PRIVATE LIMITED"/>
        <s v="ZYTEX BIOTECH PRIVATE LIMITED"/>
      </sharedItems>
    </cacheField>
    <cacheField name="TANN" numFmtId="0">
      <sharedItems containsBlank="1">
        <m/>
        <s v="MUMB17047C"/>
        <s v="MUMW06529F"/>
        <s v="MUMA68459G"/>
        <s v="MUMA56141B"/>
        <s v="MUMA19742C"/>
        <s v="AAICB7595E"/>
        <s v="MUMR14597C"/>
        <s v="AHME01245G"/>
        <s v="JPRE02315F"/>
        <s v="PNEF06508F"/>
        <s v="MUMF09388B"/>
        <s v="MUMG12136F"/>
        <s v="MUMI03644E"/>
        <s v="BLRR08839F"/>
        <s v="SRTK09204G"/>
        <s v="BLRM18153C"/>
        <s v="AANCM1591L"/>
        <s v="CHEN06150E"/>
        <s v="BLRP12557G"/>
        <s v="PNER14728A"/>
        <s v="MUMR30651F"/>
        <s v="MUMS66299C"/>
        <s v="MUMS98563D"/>
        <s v="MUMT17504E"/>
        <s v="PNEU06707B"/>
        <s v="MUMU05777C"/>
        <s v="MUMV28534C"/>
        <s v="DELV06054G"/>
        <s v="AACFY0664L"/>
      </sharedItems>
    </cacheField>
    <cacheField name="Client Status" numFmtId="0">
      <sharedItems>
        <s v="active"/>
        <s v="reallocation"/>
        <s v="Non Active"/>
        <s v="blacklisted"/>
        <s v="No Hiring"/>
        <s v="revival"/>
        <s v="deleted"/>
        <s v="prospect"/>
      </sharedItems>
    </cacheField>
    <cacheField name="BD Member" numFmtId="0">
      <sharedItems>
        <s v="Head  - Office"/>
        <s v="Jahnvi  - Thakker"/>
        <s v="Rajalaxmi  Das Das"/>
        <s v="Aagam Kamlesh Sheth"/>
        <s v="Komal Suresh Bhanushali"/>
        <s v="Vaishnavi Parmanand Bhagat"/>
        <s v="Mansi Singh"/>
        <s v="Mama . Paltasingh"/>
        <s v="Vayunandan  . Paidipaty"/>
        <s v="Sammed Santosh  Magdum"/>
        <s v="Ashutosh Manoj Hiremath"/>
        <s v="Muskan Ritesh Pradhan"/>
        <s v="Yogita Alurkar"/>
        <s v="Gayatri Ramesh  Pattasani"/>
        <s v="Pintu P Nayak"/>
      </sharedItems>
    </cacheField>
    <cacheField name="Team Leader" numFmtId="0">
      <sharedItems>
        <s v="Surbhi  Vinod Jain"/>
        <s v="Joyeeta Joydeb Khaskel"/>
        <s v="Vedika Girish Tolani"/>
        <s v="Avadai Esakki Muthu Sundaram Marthuvar"/>
        <s v="Urmi  Bhavesh Chheda"/>
        <s v="Pune . Office"/>
        <s v="Old . TL"/>
        <s v="Suganya   Sankaran Yadav"/>
      </sharedItems>
    </cacheField>
    <cacheField name="Franchise Name" numFmtId="0">
      <sharedItems>
        <s v="Sunita Rajput"/>
        <s v="Viresh Manek"/>
        <s v="R Mariammal"/>
        <s v="Tech Digital India"/>
        <s v="Namrata Himanshu Chauhan"/>
        <s v="Absolute Export Import"/>
        <s v="Aastha Kakkar"/>
        <s v="Talent Web Solutions LLP"/>
        <s v="Milap Mehta"/>
        <s v="Kratika Shrivastava"/>
        <s v="Sumit Kalra"/>
        <s v="Madhura Sagar Vaidya"/>
        <s v="Dhiresh Satish Patil"/>
        <s v="Suman Gupta"/>
        <s v="Iconic Business Solution Llp"/>
        <s v="Janvi Lalla"/>
        <s v="Rajesh Khanna"/>
        <s v="ASPB Services Private Limited"/>
        <s v="Steadfast Coaching Services"/>
        <s v="Narayanan Parthasarathy"/>
        <s v="SDNIMTRAMS Pvt Ltd"/>
        <s v="Nidhin Kumar Menon"/>
        <s v="M Elakiya"/>
        <s v="Sitalaxmi Shrivas And Kalpana Joshi"/>
        <s v="Mugdha Sadanand Sawant"/>
        <s v="Sreeja Rajput"/>
        <s v="RSMCAG Consulting Mantri LLP"/>
        <s v="Akash Sharma"/>
        <s v="Amit Gour"/>
        <s v="Sk Technologies"/>
        <s v="Mohammed Khalid Ansari"/>
        <s v="Sahiba Naaz"/>
        <s v="Vishal Shukla"/>
        <s v="Amit Soni"/>
        <s v="BOHRA TRADE AND SERVICES OPC PRIVATE LIMITED"/>
        <s v="VP Recruitment"/>
        <s v="Omana Krishnan Nair"/>
        <s v="Farheen Akhtar"/>
        <s v="Smita Gonsalves"/>
        <s v="Seema Doshi"/>
        <s v="Soumana Ghosh"/>
        <s v="Praveen Sharma"/>
        <s v="Vijita Nigam"/>
        <s v="GR Services"/>
        <s v="Recruit Plus"/>
        <s v="A-ONE Services"/>
        <s v="Manjiri Dixit Hemant Dixit"/>
        <s v="Seema Shivaji Chavhan"/>
        <s v="Divyani Pachorkar"/>
        <s v="Neha Sengar"/>
        <s v="Bhagyashri Subhash Bhandakkar"/>
        <s v="Kavita Bangal"/>
        <s v="Nabeel Kamaal"/>
        <s v="Jayanta Ghosh"/>
        <s v="Amy Kaul"/>
        <s v="Rohit Singh"/>
        <s v="Rita Sobers Dsouza"/>
        <s v="Sonaliben Ashokkumar Jani"/>
        <s v="Pooja Acharya"/>
        <s v="Minal Pawar"/>
        <s v="Hari Prasadh M"/>
        <s v="Sumitra Munda"/>
        <s v="Amey Anil Rajapure"/>
        <s v="Hoop Ventures"/>
        <s v="Gauri Rohan Naik"/>
        <s v="P V Ramesh"/>
        <s v="Vinayak Amal"/>
        <s v="Evangelin Sajitha Ebenezer"/>
        <s v="Hari Om Pharma"/>
        <s v="Basavaraju C"/>
        <s v="Arum Abraham Mathews"/>
        <s v="Shah Alpesh Bharat"/>
        <s v="Rheema Bhattacharya"/>
        <s v="Priyanka Kesharwani"/>
        <s v="Talent Alley"/>
        <s v="DNM &amp; YNM ENTERPRISE &amp; CONSULTANCY SERVICES"/>
        <s v="Sonal Garg"/>
        <s v="Mohamed Irfan H K"/>
        <s v="Sanjay Guglani"/>
        <s v="BizGrowth Consultants"/>
        <s v="Rupali Satish Chipde"/>
        <s v="Krishna Jaiswal"/>
        <s v="Sandhya Sandeep Kulkarni"/>
        <s v="Rukhminamma Geddam"/>
        <s v="Anjanee Verma"/>
        <s v="Integrated Health Care Services"/>
        <s v="AJ Sloutions"/>
        <s v="Praveen Hiraskar"/>
        <s v="Monika Lambora"/>
        <s v="Gauri Consultancy"/>
        <s v="BALUGURI VENUGOPAL RAO"/>
        <s v="Aditya Chaudhary"/>
        <s v="Sujitha Jaykumar Rajendran"/>
        <s v="Dipnath Bhaumik"/>
        <s v="Jitendra Kinkar"/>
        <s v="Mehsa Human Resource Private Limited"/>
        <s v="VASMI GROUP"/>
        <s v="Amit Jindal"/>
        <s v="Mayank Kumar Panchariya"/>
        <s v="RAJEEV  SINGH"/>
        <s v="P Karishma"/>
        <s v="Varun Kohli"/>
        <s v="Empeiros Talents OPC Pvt Ltd"/>
        <s v="Kritika Sharma"/>
        <s v="AY And CO"/>
        <s v="Kirti Agarwal"/>
        <s v="Rahul Thakkar"/>
        <s v="Kisan Agarwal"/>
        <s v="Nitendra Purohit"/>
        <s v="Vinod Daji Vichare"/>
        <s v="Anitha TL"/>
        <s v="Gixaa Enterprises"/>
        <s v="Career Barista Services"/>
        <s v="Pradeep Kumar"/>
        <s v="Sanjiv Navalkar"/>
        <s v="Santosh Modak"/>
        <s v="Brijbala Bharadwaj"/>
        <s v="R Chandrashekar"/>
        <s v="Sachin Madhurwar"/>
        <s v="Techno Services"/>
        <s v="Manas Mohanty"/>
        <s v="Lavanya Kirubharan"/>
        <s v="AMOD DASHARATH PANGARE Dha Consultant"/>
        <s v="Rishabh Chawla HUF"/>
        <s v="Maulin Patel"/>
        <s v="B Vinay  Roopashree Kagathi Ananda"/>
        <s v="Pratik Gaikwad"/>
        <s v="Rahul Ramavath"/>
        <s v="Swati Bakshi"/>
        <s v="Binay Kumar Mishra"/>
        <s v="Kajal S Mehta"/>
        <s v="Poonam Soni"/>
        <s v="Hardik Girish Bhai Shah"/>
        <s v="Ananth HV"/>
        <s v="Anita Mandar Kulkarni"/>
        <s v="Swosti Smita Behera"/>
        <s v="Praful Pawar Radhika Hamilpure"/>
        <s v="Rudresha Devendrappa"/>
        <s v="Savithramma S"/>
        <s v="Heli Dharit Gadani"/>
        <s v="Mala Sivasubamania"/>
        <s v="Randhir Singh Kundu"/>
        <s v="Ritu Ravinder Lohia"/>
        <s v="Arun Singh Negi"/>
        <s v="Ankur Sharma"/>
        <s v="Heeral Bhanushali"/>
        <s v="Manali Chander Ahuja"/>
        <s v="Amit Pande"/>
        <s v="Krishna Kumar Muraleedharan"/>
        <s v="Tec Consulting"/>
        <s v="Bangaruthalli  Manikonda"/>
        <s v="Shivani Mahajan"/>
        <s v="Rede Fin Capital Advisory Private Limited"/>
        <s v="Aarthi Jhabak"/>
        <s v="RUTUJA CHETANKUMAR KALOKHE"/>
        <s v="Neha Sharma"/>
        <s v="Neha Singh"/>
        <s v="Chelsea Jacinta Mendonca"/>
        <s v="Chaithra Akash Hanjer"/>
        <s v="Himanshi Srivastav"/>
        <s v="Corporate Comrade Consultancy"/>
        <s v="Bhushan Daulat  Khairkhar"/>
        <s v="Gigabyte E Trade"/>
        <s v="Dhara Akshay Dholakia"/>
        <s v="Cianna Enterprises"/>
        <s v="Navya Rakshit Gopal"/>
        <s v="Yashvi Pragneshkumar Shah"/>
        <s v="MT Services Technology"/>
        <s v="S J ASSOCIATES"/>
        <s v="Smita Shrinivas Kuber"/>
        <s v="Sheetal Suresh Nainwani"/>
        <s v="Vidit Jain"/>
        <s v="N GogulAarthi"/>
        <s v="Ramkumar S"/>
        <s v="Sindhu S"/>
        <s v="Hu Bridge Enterprises Private Limited"/>
        <s v="Vidya Shalini M"/>
        <s v="Amaan Memon"/>
        <s v="Chirag Acharya"/>
        <s v="Manish Singh"/>
        <s v="Ramkrishna Bhat"/>
        <s v="Nagendra Chaturvedi"/>
        <s v="Namrata Divwedi &amp; Ravula Sowmya"/>
        <s v="Ganesh Kumar C R"/>
        <s v="Timaeus Marketo"/>
        <s v="Yogesh Panchariya"/>
        <s v="Mahesh Giri"/>
        <s v="Sai Siddish LM"/>
        <s v="Vaibhav Samudra"/>
        <s v="Prosporaisers Finserv Pvt Ltd"/>
        <s v="Mohit Bhardwaj"/>
        <s v="Vrushali Shardul"/>
        <s v="VENTURE FORWARD"/>
        <s v="Subhash Pande"/>
        <s v="Khushal Hemaria"/>
        <s v="Mythili Dhanasekaran"/>
        <s v="Pawan Goyal"/>
        <s v="Adithya Iyer R N"/>
        <s v="Yellanur Kawser Parveen"/>
        <s v="S Supraja"/>
        <s v="Santhosh Kumar Purushothaman"/>
        <s v="Ashu Srivastav"/>
        <s v="Makarand Valsangkar"/>
        <s v="Manjot Kaur"/>
        <s v="Urmila Manohar Nirbhavane"/>
        <s v="Sekhar Sarkar"/>
        <s v="Rukhsar Bhatkar"/>
        <s v="NAAFIYA MOHAMMED MUSTHAFA"/>
        <s v="Shaila S Gote"/>
        <s v="ARK Enterprises"/>
        <s v="Vempati Manoj Kumar"/>
        <s v="Health Nine Digital Technologies Private Limited"/>
        <s v="Sandeep"/>
        <s v="Nidhi T Gupta And Co"/>
        <s v="Ayubha Sinha"/>
        <s v="Clout Business Network Limited"/>
        <s v="Sadhana Devendra Padalkar"/>
        <s v="Gyan Shankar Singh"/>
        <s v="Shobitha Alva"/>
        <s v="Kshitija Deshmukh"/>
        <s v="Robustic Services LLP"/>
        <s v="Alaka Nanda"/>
        <s v="Chhavi Bhatt"/>
        <s v="Swara Mandar Padhye"/>
        <s v="Ujjwal Saurav"/>
        <s v="Krishnakumar V"/>
        <s v="Swaroop Das"/>
        <s v="Anusha Sivakoti"/>
        <s v="Divya Bhardwaj"/>
        <s v="Rajat Gupta"/>
        <s v="Syed Razak J"/>
        <s v="Gayatri Afre"/>
        <s v="Soumen Sur"/>
        <s v="Saroj Bansal"/>
        <s v="Amulya C"/>
        <s v="Basireddy Sreelatha"/>
        <s v="Anushka Bandekar"/>
        <s v="NP Consulting"/>
        <s v="Vijaya Lakshmi Gayatri Tokachichu"/>
        <s v="Janha Consulting Services"/>
        <s v="Sheetal Sarda"/>
        <s v="Akshaya Kadam"/>
        <s v="Sreenath Thatikonda"/>
        <s v="Roshitha KM"/>
        <s v="B Archana"/>
        <s v="Sailesh Malhotra"/>
        <s v="Sarla Agarwal"/>
        <s v="Shreeja V Cultivating Talent Solutions"/>
        <s v="SOUMITRA SATYAM"/>
        <s v="Shraddha Devendra Agrawal"/>
        <s v="Rajani Gyani"/>
        <s v="Akshara Jeeva"/>
        <s v="Prachi Vasant Chhattise"/>
        <s v="Ashwini G"/>
        <s v="Aseem Magow"/>
        <s v="Suman Kumar Hota"/>
        <s v="Neha Malpani"/>
        <s v="Clariot Ventures LLP"/>
        <s v="K Mohan Murali"/>
        <s v="Rita Dsouza"/>
        <s v="Chandrashekhar Palan"/>
        <s v="RM Consultancy"/>
        <s v="R Preethi"/>
        <s v="Datchinamoorthy Sadasivam"/>
        <s v="Pradheep Kumar Janarthanan"/>
        <s v="Aparna Agar"/>
        <s v="Yogeeta Malkani"/>
        <s v="Skeltron Info Solutions"/>
        <s v="R Prasanna"/>
        <s v="Amarendra Munipalle"/>
        <s v="Atmiya HR Services"/>
        <s v="Kushal Patel"/>
        <s v="Chitra Naresh Jani"/>
        <s v="Tejbhushan Joshi"/>
        <s v="MREC Solution Pvt Ltd"/>
        <s v="Gurucharan Mahajan"/>
        <s v="Swati Kamalakar Aghor"/>
        <s v="Gunjan Verma"/>
        <s v="Jyoti Sharma"/>
        <s v="Ayesha Jabeen"/>
        <s v="Imagination Asset Management  Private Limited"/>
        <s v="Mehul Modi"/>
        <s v="Pooja Deshmukh"/>
        <s v="Nisha Devi"/>
        <s v="Pratap Singh Rathour"/>
        <s v="RAJASHEKAR GAJJELLI"/>
        <s v="Bipin Patil"/>
        <s v="Namita Khanna"/>
        <s v="Shouvik Mukherji"/>
        <s v="VERONICA JAJAL"/>
        <s v="Vishnuraj G"/>
        <s v="5Lobes Technologies Pvt Ltd"/>
        <s v="Vishal Kumar"/>
        <s v="Satish Chipde"/>
        <s v="Manisha Gupta"/>
        <s v="Sonia Michael Xavier"/>
        <s v="Mehernosh Subedar"/>
        <s v="Eva International"/>
        <s v="Suhel Mulla"/>
        <s v="Naveen Babu Paka"/>
        <s v="Razia Begum"/>
        <s v="Joydeep Roy"/>
        <s v="Manjunath N"/>
        <s v="Martinbhai Samuelbhai Christian"/>
        <s v="Gayatri Anarpathi"/>
        <s v="Shubhankar Vilas Sathe"/>
        <s v="Prashant Purohit"/>
        <s v="Utpreksha Vaibhav Nivargiakar"/>
        <s v="Papia Bose"/>
        <s v="Sarang Bezalwar"/>
        <s v="No Franchisee"/>
        <s v="Ms Stratify Advisors LLP"/>
        <s v="Winners Path"/>
        <s v="Javeriya Banu"/>
        <s v="MANOJ KUMAR CHAUHAN"/>
        <s v="Shaik Aaquib Ali"/>
        <s v="Samir Shah"/>
        <s v="Hardik Choithani"/>
        <s v="Vintage Grocers"/>
        <s v="Priyanka Sanjiv Salavi"/>
        <s v="Aravind Mohan Kartha V"/>
        <s v="Ruchi Paresh Lewis"/>
        <s v="Siddharth Ashok Mandan"/>
        <s v="Renu Yadav"/>
        <s v="Bhavana Nimbalkar"/>
        <s v="Rajendra K"/>
        <s v="Fatima Karbalai"/>
        <s v="Archana Rapelli"/>
        <s v="JALLURI SURENDRA"/>
        <s v="Anindita S Vaidya"/>
        <s v="Palla Pradeep"/>
        <s v="Satish Keshav Jadhav"/>
        <s v="Ashishkumar Laxmansingh Thakor"/>
        <s v="Amol Nandedkra"/>
        <s v="Sakshi Singh"/>
        <s v="Eshaan Sharma"/>
        <s v="Jayesh Shinde"/>
        <s v="Vijay Kumar"/>
        <s v="Impulsolab LLP"/>
        <s v="Jyoti Rohan Tonage"/>
        <s v="Prashanna Gotani"/>
        <s v="The KnowledgeHive"/>
        <s v="Ankur Sahu"/>
        <s v="Manjula V"/>
        <s v="GATLA SRIVATHSAVA"/>
        <s v="Tanuja Ghosh Boral"/>
        <s v="Trupti Mohan Lonkar"/>
        <s v="AgilizTech Software Services Private Limited"/>
        <s v="Satarupa Sen"/>
        <s v="Sandra Priya D"/>
        <s v="Tejas Pradhan"/>
        <s v="Sharada Annavarapu"/>
        <s v="Neha Sandeep Mishra"/>
        <s v="Chethan Kumar BV"/>
        <s v="Durga Bhavani Kalapatapu"/>
        <s v="Urmila Singh"/>
        <s v="VINMAR BUSINESS SERVICES PRIVATE LIMITED"/>
        <s v="Avantika Aasthana"/>
        <s v="TRI-US SOFTWARE PRIVATE LIMITED"/>
        <s v="Chaitra S"/>
        <s v="John Moses"/>
        <s v="Rajeev Singh"/>
      </sharedItems>
    </cacheField>
    <cacheField name="Industry" numFmtId="0">
      <sharedItems>
        <s v="Advertising, Media"/>
        <s v="Real Estate"/>
        <s v="Market research"/>
        <s v="Event planning"/>
        <s v="BFSI"/>
        <s v="Construction. &amp; Real estate Infrastructure, Coworking"/>
        <s v="Chartered Accountants"/>
        <s v="Manufacturing"/>
        <s v="Engineering"/>
        <s v="Automobile"/>
        <s v="IT Services &amp; IT Consulting"/>
        <s v="Business Services &amp; Consulting"/>
        <s v="FMCG"/>
        <s v="Jewellery"/>
        <s v="Healthcare"/>
        <s v="Retail &amp; fashion"/>
        <s v="ITES"/>
        <s v="Travel &amp; Tourism"/>
        <s v="Construction Material"/>
        <s v="Supplier/Trader"/>
        <s v="Food &amp; Beverage"/>
        <s v="Education &amp; Edtech"/>
        <s v="Hospitality"/>
        <s v="Chemical"/>
        <s v="E-Commerce"/>
        <s v="Furniture and Home Furnishings"/>
        <s v="Exporters, Importers"/>
        <s v="Medical Device/Equipment"/>
        <s v="NGOs"/>
        <s v="Logistics"/>
        <s v="Pharmaceuticals, Labs"/>
        <s v="Office Stationery"/>
        <s v="Packaging"/>
        <s v="Agriculture, Horticulture, Agritech"/>
        <s v="Power &amp; Energy"/>
        <s v="Airlines"/>
        <s v="Cosmetic, Beauty"/>
        <s v="Consumer Durables"/>
        <s v="Designing Agency - Architect &amp; Interior"/>
        <s v="Publishing &amp; Printing"/>
        <s v="Iron &amp; Steel"/>
        <s v="Sustainability and Environmental Services"/>
        <s v="Entertainment, Online Games"/>
        <s v="Fire &amp; Safety"/>
        <s v="Garment, Textile"/>
        <s v="Telecommunication"/>
        <s v="Waste management"/>
        <s v="Designing, manufacturing"/>
        <s v="Petroleum &amp; Oil - Gas"/>
        <s v="Shipping, Marine"/>
        <s v="PR"/>
        <s v="Legal services &amp; Law firms"/>
        <s v="Leather, Accessories"/>
        <s v="wellness"/>
        <s v="Semiconductor"/>
        <s v="Advertising, Marketing, and Media Services."/>
        <s v="Rubber &amp; Plastic"/>
        <s v="Corporate offices"/>
      </sharedItems>
    </cacheField>
    <cacheField name="Sub Industry" numFmtId="0">
      <sharedItems>
        <s v="Broadcast, Outdoor, Digital, Influencer Marketing, Affiliate Marketing"/>
        <s v="Residential and Commercial"/>
        <s v="Market research, Trend Analysis"/>
        <s v="Corporate Events, event, Ceremony Public &amp; Cultural Events"/>
        <s v="Banking, Fintech, Financial Services, wealth Management, Digital Payments, Insurance"/>
        <s v="Property Management Services"/>
        <s v="CA, Taxation, Audit, Advisory, Associates"/>
        <s v="Automotive, Electronics, Machinery, Chemical, Manufacturing"/>
        <s v="Structural, Automation"/>
        <s v="Auto Ancillaries"/>
        <s v="Information Technology (IT), Data Analytics, Al, Robotics, IOT"/>
        <s v="Civil, Mechanical, Electrical, Chemical, Software"/>
        <s v="Business Services &amp; Consulting"/>
        <s v="Snacks, Household Products, supermarkets"/>
        <s v="Gems, Precious Jewellery, Manufacturing"/>
        <s v="Hospitals, Medical Research, Dental, optical, Healthcare"/>
        <s v="Apparel &amp; Clothing, Footwear, Accessories, Toys &amp; Games, retail"/>
        <s v="BPO, KPO, LPO, MT"/>
        <s v="Travel &amp; Tour"/>
        <s v="Software, cloud, Cybersecurity, IT Infrastructure &amp; Networking"/>
        <s v="Cement &amp; Concrete, pipe, brick, suppliers"/>
        <s v="Raw Material,Machinery and Spare Parts"/>
        <s v="Food &amp; Beverage"/>
        <s v="Experiential &amp; Event Advertising, Content, Media Buying &amp; Planning"/>
        <s v="Institutes, Training, Edtech, School"/>
        <s v="hospitality"/>
        <s v="Speciality Chemicals"/>
        <s v="Online By Platform, Physical Goods, Digital Goods, Ecommerce"/>
        <s v="Hotels, Restaurants, Cloud Kitchen"/>
        <s v="Furniture and Home Furnishing Manufacturing/ sales"/>
        <s v="Goods &amp; materials, All"/>
        <s v="Instrument, Laboratory Equipment, Medical"/>
        <s v="Trust, Charitable Institutions, NGO"/>
        <s v="Aerospace, Automotive, Industrial, Environmental"/>
        <s v="Courier, Logistics, Supply Chain, Packaging, Transport"/>
        <s v="Pharma drugs, Therapeutic, Clinical Labs / Diagnostics"/>
        <s v="Hardware &amp; Equipment, Printers, Scanners, Stationery"/>
        <s v="Packaging"/>
        <s v="Acids, Polymers, adhesives, dyes, coatings"/>
        <s v="Agri Commodities Trading"/>
        <s v="Power, Solar Energy, Renewable"/>
        <s v="Aviation"/>
        <s v="Personal care, Fragrances &amp; Perfumes, Makeup"/>
        <s v="Home Appliances"/>
        <s v="Designing, Interior, Architect, Land scaping"/>
        <s v="Residential &amp; Commercial Projects"/>
        <s v="Tissue, paper, Newsprint, Book Print &amp; Publishing"/>
        <s v="Steel Plant, Rolling Mills, Steel, Iron, Mineral, Metal, Mining"/>
        <s v="Environment, Cleantech, Recycling, Waste Management"/>
        <s v="Film &amp; Television, Music, Online Games"/>
        <s v="Security, Safety, Facility Management"/>
        <s v="Chemicals &amp; Lubricants"/>
        <s v="Embroidery, Garment, Textile, Apparel"/>
        <s v="Network provider"/>
        <s v="Roads, Highways &amp; Bridges, construction"/>
        <s v="Recycling, Waste – Water Treatment"/>
        <s v="online retailing of women's innerwear"/>
        <s v="FMCG"/>
        <s v="Refineries, Petroleum &amp; Oil - Gas"/>
        <s v="Shipping, Marine, Freight Forwarding"/>
        <s v="Coworking &amp; Flexible Workspaces"/>
        <s v="Agrochemicals"/>
        <s v="Service and Repair"/>
        <s v="PR"/>
        <s v="Legal services, Law firms"/>
        <s v="Bag, Material, Leather"/>
        <s v="Manufacturing &amp; Industrial Services"/>
        <s v="Fitness &amp; Exercise, GYM, Nutrition &amp; Dietetics, Herbal Medicines, Ayurveda"/>
        <s v="Automobile Industry"/>
        <s v="Jute Products Manufacturing"/>
        <s v="Crop Production"/>
        <s v="Electronics, Batteries, Chip/ Memory Design"/>
        <s v="Electric Vehicle &amp; Dealers"/>
        <s v="Manufacturing"/>
        <s v="Avionics and Communication system"/>
        <s v="Organic &amp; Sustainable Farming"/>
        <s v="Chemicals"/>
        <s v="Business Process Outsourcing (BPO) &amp; Business Support Services"/>
        <s v="digital marketing, brand consultancy"/>
        <s v="Wood, Plastic Recycling, Furniture, Fixtures, Fittings, Rubber"/>
        <s v="Human resoucres and staffing"/>
        <s v="Agriculture"/>
        <s v="e commerce"/>
      </sharedItems>
    </cacheField>
    <cacheField name="City" numFmtId="0">
      <sharedItems containsBlank="1">
        <s v="Mumbai"/>
        <s v="Gurugram"/>
        <s v="Delhi"/>
        <s v="Thane"/>
        <s v="Gorakhpur"/>
        <s v="Bangalore"/>
        <s v="Chennai"/>
        <s v="Pune"/>
        <s v="Kolkata"/>
        <s v="Vadodara"/>
        <s v="Bengaluru"/>
        <s v="Navi Mumbai"/>
        <s v="Noida"/>
        <s v="Surat"/>
        <s v="Hyderabad"/>
        <s v="Ahmedabad"/>
        <s v="Indore"/>
        <s v="Sonipat"/>
        <s v="Nashik"/>
        <s v="Jaipur"/>
        <s v="New Delhi"/>
        <s v="Singapore"/>
        <s v="Nagpur"/>
        <s v="Bhilwara"/>
        <s v="Bhubaneswar"/>
        <s v="Chhotaudepur"/>
        <s v="Chhatral"/>
        <s v="Coimbatore"/>
        <s v="Jagtial"/>
        <s v="Mirzapur"/>
        <s v="Vasai-Virar"/>
        <s v="Visakhapatnam"/>
        <s v="Bhopal"/>
        <s v="Dabhasa"/>
        <s v="Mahe"/>
        <s v="Ballari"/>
        <s v="Dubai"/>
        <s v="Lucknow"/>
        <s v="London"/>
        <s v="Panaji"/>
        <m/>
        <s v="Varanasi"/>
        <s v="Sriperumbudur"/>
        <s v="Kancheepuram"/>
        <s v="Aligarh"/>
        <s v="kerala"/>
        <s v="Kalyan-Dombivli"/>
        <s v="Valsad"/>
        <s v="Kochi"/>
        <s v="Faridabad"/>
        <s v="Ballia"/>
        <s v="Jalgaon"/>
        <s v="Belgaum"/>
        <s v="Five Dock"/>
        <s v="Rishikesh"/>
        <s v="Thiruvananthapuram"/>
        <s v="Secunderabad"/>
      </sharedItems>
    </cacheField>
    <cacheField name=" " numFmtId="0">
      <sharedItems containsString="0" containsBlank="1">
        <m/>
      </sharedItems>
    </cacheField>
    <cacheField name="GSTNumber" numFmtId="0">
      <sharedItems>
        <s v="27AAECE5248D1ZS"/>
        <s v="27AAAFT0886D1Z9"/>
        <s v="27AACFZ2058H1Z1"/>
        <s v="07AAWCA7651C1ZF"/>
        <s v="27AAAFZ6704A1ZG"/>
        <s v="27AACCT1222G1ZR"/>
        <s v="27AABCZ7232R1ZL"/>
        <s v="27AAACZ5783G1ZX"/>
        <s v="27AABCA3464E1ZZ"/>
        <s v="07ABVFA1127E1ZL"/>
        <s v="27ABGFA1331H2ZT"/>
        <s v="27AAICA0280H2ZT"/>
        <s v="27ABJFA2735N1Z4"/>
        <s v="27ABJFA2736R1ZV"/>
        <s v="06AAQCA8680D1ZE"/>
        <s v="27AAUCA7944G1Z3"/>
        <s v="27CYSPS4216A2Z9"/>
        <s v="27AMJPG7679Q1ZZ"/>
        <s v="24ABTFA5335N1ZY"/>
        <s v="09ABXFA0342B2ZL"/>
        <s v="24AAKCA4977H1ZE"/>
        <s v="29AASCA1871C1ZJ"/>
        <s v="33AHVPR7059N1ZA"/>
        <s v="07AASCA0404B1Z8"/>
        <s v="27AAACA4468M1ZD"/>
        <s v="27AADCM7718B1ZM"/>
        <s v="26AAACA7301F1Z8"/>
        <s v="27AODPG9572N3Z9"/>
        <s v="27ACRPG0766E2ZI"/>
        <s v="19AAKCA781R1ZM"/>
        <s v="27AAACA2861L1ZM"/>
        <s v="27AAZCA5548B1ZC"/>
        <s v="27AAFCA6066Q1Z2"/>
        <s v="27AATCA3993L1ZS"/>
        <s v="06AALCA3656Q1Z2"/>
        <s v="27AAOCA4060F1ZQ"/>
        <s v="27ABGFA5664D1ZI"/>
        <s v="29AAYCS1857J1ZE"/>
        <s v="06AAGCA2430D1ZC"/>
        <s v="27AAQFA7545N1ZP"/>
        <s v="27AADCA6463H1ZM"/>
        <s v="27AAECA7131P1ZD"/>
        <s v="27AAECA8785B1ZK"/>
        <s v="27AAFFA7749F1ZB"/>
        <s v="09AAGCK7095L1ZS"/>
        <s v="29AAITA1420A1ZD"/>
        <s v="19AAECA8253G1ZK"/>
        <s v="27AASFA0703G1ZO"/>
        <s v="27AAPCA5984M1ZR"/>
        <s v="27CBZPB9292B1Z7"/>
        <s v="27AAJCS3161Q1ZQ"/>
        <s v="29AATCA4094Q1ZK"/>
        <s v="29AAUCA9043J1ZY"/>
        <s v="27ABBFA0694E1ZP"/>
        <s v="27AAICA0007A1ZJ"/>
        <s v="27AAVCA5361J1Z4"/>
        <s v="27AAWFA2573L1ZT"/>
        <s v="24AADCA5172F1Z0"/>
        <s v="27AAQCA3819C1ZP"/>
        <s v="27AAGCA5936J1ZE"/>
        <s v="36AAOCA5720E1ZS"/>
        <s v="27ABXFA4761G1ZZ"/>
        <s v="27AAUCA0221G1ZV"/>
        <s v="36AAMCA7336C1ZQ"/>
        <s v="06AAZFA7896F2ZM"/>
        <s v="27AASCA4813E1ZN"/>
        <s v="27AABCA3867B1ZY"/>
        <s v="27AAFCK5881P1ZP"/>
        <s v="36AADCI9980R1ZI"/>
        <s v="27AAKFT3924C1Z8"/>
        <s v="27AAPCA7715A1ZR"/>
        <s v="27AALCA2943G1ZN"/>
        <s v="24AABCA3065H1Z2"/>
        <s v="27AAPCA2078L1Z6"/>
        <s v="06AATCA9422G1ZF"/>
        <s v="07AAFCA7749G1ZH"/>
        <s v="27AAJCA8151E1ZP"/>
        <s v="27AAHPA8264H1ZO"/>
        <s v="36AAUCA7207N1Z1"/>
        <s v="27ARNPK5320M1ZF"/>
        <s v="27ABKFA2000R1ZD"/>
        <s v="27AAPCA7189L1ZS"/>
        <s v="29AAJCA1263H1ZO"/>
        <s v="29AAJCA4253H1ZK"/>
        <s v="33AAQCA2797K1Z4"/>
        <s v="27ABIFA1042M1ZH"/>
        <s v="09AAOCA2334C2ZW"/>
        <s v="33AALCA7487K1Z4"/>
        <s v="27AAUFA6675M1ZI"/>
        <s v="27AAWCA2712L1ZA"/>
        <s v="29AAQCA2875C1ZF"/>
        <s v="27AATCA3659H1Z6"/>
        <s v="09AAACA5596Q1ZW"/>
        <s v="29AAMCA6271E1ZH"/>
        <s v="27AABFA7718C1ZS"/>
        <s v="27AABCW6623M1ZX"/>
        <s v="07AASCA1024D1Z2"/>
        <s v="27AABCD9247J1ZC"/>
        <s v="09AATCA4086C1ZF"/>
        <s v="07AAEFA6029M1ZC"/>
        <s v="27ABMFA5987H1ZU"/>
        <s v="07AARCS6390M1ZF"/>
        <s v="07AUAPS5681B1ZN"/>
        <s v="23ABAPE0292R1ZO"/>
        <s v="07AAACE1288P2Z8"/>
        <s v="27AAJCA0064C1Z5"/>
        <s v="27AAHCA9409M1Z7"/>
        <s v="29AABCA9085H1ZC"/>
        <s v="27AJEPG0235G1ZP"/>
        <s v="19AAACI6613A1Z0"/>
        <s v="29AANCA9201B1ZU"/>
        <s v="24AASCA4576G1ZD"/>
        <s v="33AAPCA4665H1ZH"/>
        <s v="27ABPFA5651F1ZA"/>
        <s v="27AAQCA9541F1ZC"/>
        <s v="*"/>
        <s v="29AANCA1111E1Z3"/>
        <s v="06AALCA4606L1ZK"/>
        <s v="29AAICA8670K1Z1"/>
        <s v="27ABYFA8605L1ZO"/>
        <s v="36AACCF3999A1ZM"/>
        <s v="36AAVCA3164F1ZH"/>
        <s v="19AAYCS2318E1Z0"/>
        <s v="19AAACI5950L1Z7"/>
        <s v="30ABHCS4426K1ZD"/>
        <s v="27AAGCA3371B1Z2"/>
        <s v="27AAAFA1841R1ZA"/>
        <s v="27AAAFA2660E1ZY"/>
        <s v="27AACCA4709P1ZD"/>
        <s v="36AAEFA6532H1ZM"/>
        <s v="07AAOFC5949G1Z2"/>
        <s v="27AARCA3555E1ZJ"/>
        <s v="29AAQCA8111P1ZZ"/>
        <s v="27AAPCA4854J1Z6"/>
        <s v="27AACCA3419J1ZS"/>
        <s v="27AAACA1339H1Z0"/>
        <s v="33AACCA3959R1Z6"/>
        <s v="07ABBFA2236Q1ZC"/>
        <s v="27AALCA8007H1ZM"/>
        <s v="09AAACY8497Q1Z2"/>
        <s v="09AAUFJ3745K1ZM"/>
        <s v="27ABUFA6165H1ZY"/>
        <s v="36AEAPS7673F1Z7"/>
        <s v="07AADCA3493M1ZD"/>
        <s v="24AAACK2463Q1ZA"/>
        <s v="27AAAPN6744L1ZC"/>
        <s v="27AATCA3870G1ZB"/>
        <s v="29AATCA0434E1ZP"/>
        <s v="27AHXPN8570A1ZU"/>
        <s v="29DNBPS0948L1ZE"/>
        <s v="29AAVCA4105C1ZR"/>
        <s v="19AAGCA3551K1ZI"/>
        <s v="33AAKCA6159M1ZA"/>
        <s v="27AAMFP6696F1ZL"/>
        <s v="07AADCA7459D1ZQ"/>
        <s v="27AAMCA3257A1ZX"/>
        <s v="27AAQCA7197M1ZP"/>
        <s v="27AANCA2425M1ZF"/>
        <s v="27AAMCA0371R1Z5"/>
        <s v="27AATCS6370F1ZU"/>
        <s v="27AAMCA8514C1ZR"/>
        <s v="29AANCA8325L1Z2"/>
        <s v="32AARCA4115E1Z2"/>
        <s v="27AAOCA9707B1ZM"/>
        <s v="36AAPCA2499F1ZB"/>
        <s v="27ALEPD7439D1ZA"/>
        <s v="27AAACA4479N1Z8"/>
        <s v="27AAACA9058M1Z9"/>
        <s v="29AAICB2373C1ZT"/>
        <s v="27ABWFA2175M1ZR"/>
        <s v="24AAWFA9784F1ZT"/>
        <s v="27AECPH3135H1ZU"/>
        <s v="27AHZPS4818C1ZS"/>
        <s v="27AAFCS9294L1ZI"/>
        <s v="24AAACH6064Q1Z8"/>
        <s v="27AAQCA4292F1ZE"/>
        <s v="09AAECA7236R1Z1"/>
        <s v="24AALCA9374P1ZV"/>
        <s v="29AAWCA1308G1ZJ"/>
        <s v="27ABOFA0143M1ZB"/>
        <s v="07AAMCA5158J1ZC"/>
        <s v="06AABCA1394D1Z4"/>
        <s v="27EQXPK5267C1ZA"/>
        <s v="06AALCA8703C1ZX"/>
        <s v="24AACCA8838M1ZB"/>
        <s v="33AALCA9425H1ZL"/>
        <s v="27AAVCA6938R1ZF"/>
        <s v="27AAXFA0448B1ZJ"/>
        <s v="27AAICA0874D1ZU"/>
        <s v="27ADMPK3536E1ZK"/>
        <s v="27AARCA2673B1ZO"/>
        <s v="27AAJFL1791J1ZX"/>
        <s v="27AAUCA8940J1ZY"/>
        <s v="27ABLFA7389Q1ZC"/>
        <s v="27AABPD6686J1ZG"/>
        <s v="27AAACO5172E1ZL"/>
        <s v="29AAQCA2793P1ZN"/>
        <s v="27AAAFA4690A1ZW"/>
        <s v="08AADCA7706R2Z4"/>
        <s v="07AAECA1076H1ZW"/>
        <s v="27AACCA5017G1Z1"/>
        <s v="07AAUCA6928L1ZW"/>
        <s v="27AADCA4563C1ZZ"/>
        <s v="27AAGCA3039C1Z3"/>
        <s v="27AABCA3964B1Z0"/>
        <s v="27AAICA1856B1ZY"/>
        <s v="27AABCA7958F1ZI"/>
        <s v="29AATCA6250G1ZB"/>
        <s v="29AARCA3477F1Z8"/>
        <s v="07AAACY1879N1ZO"/>
        <s v="06AAFCR0329D1ZU"/>
        <s v="27AADCA0174D1Z6"/>
        <s v="24ACRPP8361J1ZY"/>
        <s v="27ABSFA2190G1Z9"/>
        <s v="27AAMCA2051L1ZK"/>
        <s v="29AAGCA0409E1Z3"/>
        <s v="27AAACI5126N1ZE"/>
        <s v="29AACCA8907B1ZU"/>
        <s v="27ABXFA8188P1Z3"/>
        <s v="29AAJCA4671R1ZT"/>
        <s v="27AALCA5168M1Z3"/>
        <s v="27AAOPP2634H1ZG"/>
        <s v="27ALPPP2928J1ZI"/>
        <s v="27AABCL3669A1ZP"/>
        <s v="27AAICA9546L1Z2"/>
        <s v="24AAGCV5396M1ZN"/>
        <s v="27AALCA2369J1ZC"/>
        <s v="33AABCA8390B1Z1"/>
        <s v="24AAACW5241J1ZE"/>
        <s v="07ABAFA2011N1ZU"/>
        <s v="27AAACA5075E1ZX"/>
        <s v="27ABBFA2862N1Z8"/>
        <s v="08AAACG4212D1Z8"/>
        <s v="27AALCA6395C1ZH"/>
        <s v="29AANCA7989A1Z5"/>
        <s v="27AAECA5750A1Z3"/>
        <s v="27AETPJ3346R1ZL"/>
        <s v="27AADFA2661K1ZK"/>
        <s v="29AAWCA3427A1ZN"/>
        <s v="27AAOCA4541M1Z9"/>
        <s v="24BOTPS6816J1Z7"/>
        <s v="29AAPCA9983L1ZI"/>
        <s v="27AAFCM5904R1ZV"/>
        <s v="27AANCA3332R1Z5"/>
        <s v="27AAZFA1564A1ZG"/>
        <s v="27AAACO7149M1ZZ"/>
        <s v="24AAHCA6677K1Z9"/>
        <s v="24AAKCM3129M1Z9"/>
        <s v="07ABKFA8094K1ZV"/>
        <s v="27AAACL3346D1ZU"/>
        <s v="27AAPFB9642L1ZR"/>
        <s v="27AAFFB0462N1ZD"/>
        <s v="27AAHPS5959D1ZA"/>
        <s v="27AAHFB7593A1ZG"/>
        <s v="27AACCB0354P1ZJ"/>
        <s v="23AAECB4873H1ZQ"/>
        <s v="27AAICB3690G1ZJ"/>
        <s v="27AAACB5759Q1Z0"/>
        <s v="36AAGCB9665F1ZD"/>
        <s v="19AAGCB1323G1Z0"/>
        <s v="29AADTB6763C1ZP"/>
        <s v="27AACCB7026L2ZJ"/>
        <s v="21AAGCB4059D2Z5"/>
        <s v="24AAFCB9503P1ZD"/>
        <s v="08AAACB3293K2ZI"/>
        <s v="27AAICB7562K1Z7"/>
        <s v="27AACCB9240J1ZK"/>
        <s v="29AASFB1082H1Z7"/>
        <s v="29AAACW0042P1Z3"/>
        <s v="27BDXPJ3401R1ZU"/>
        <s v="27AAZFB9151A1Z8"/>
        <s v="27ADPPD2532C2ZX"/>
        <s v="27AAJCB5841L1ZA"/>
        <s v="29AAJCB0324Q1ZC"/>
        <s v="27AAACB2976M3Z9"/>
        <s v="27AAJCB0324Q1ZG"/>
        <s v="27AAACB2987J1ZE"/>
        <s v="27AAGAB3643M1ZJ"/>
        <s v="27AACCB3357N1ZE"/>
        <s v="27AAICB7595E1ZB"/>
        <s v="27AAACB4214A5ZD"/>
        <s v="07AAKCB5066C1ZT"/>
        <s v="24AAKFB4758L1Z3"/>
        <s v="27AAAFB3338A1Z4"/>
        <s v="27AAQFB7067C1ZA"/>
        <s v="24AAFCB8619N1ZA"/>
        <s v="27AAGCB2277B1ZY"/>
        <s v="27ANSPL4284G1ZH"/>
        <s v="27AAFFB9190D1ZF"/>
        <s v="27AAFCB4335B1Z4"/>
        <s v="07AAECB7131Q1ZC"/>
        <s v="07AADCB7594C1ZN"/>
        <s v="27AAMFD3303P1Z6"/>
        <s v="07AAECB6007B1ZA"/>
        <s v="27AABCB5041J1ZU"/>
        <s v="27AACCB9951A1ZT"/>
        <s v="27AAACB4886E2ZM"/>
        <s v="29AADCB2334A1Z9"/>
        <s v="07AADCC8115E1ZZ"/>
        <s v="09AAJCB0091Q1Z6"/>
        <s v="29AAGCB3337G1ZP"/>
        <s v="27AAACB6667R1ZX"/>
        <s v="09AAECB7698C1ZD"/>
        <s v="27AAJCB5177H3ZC"/>
        <s v="27AASFB0795M1ZQ"/>
        <s v="09AAHCB5140Q1Z8"/>
        <s v="27AAEPF4694H1ZK"/>
        <s v="33AAACB0446L1ZZ"/>
        <s v="29AAFCP1806R1ZV"/>
        <s v="27AAECB0418L1ZS"/>
        <s v="29AAKCB7628L1Z0"/>
        <s v="27AALCB1773D1ZQ"/>
        <s v="27AAFCB5405H1Z3"/>
        <s v="27AALCB6612P1Z5"/>
        <s v="27AAACB2077P1ZD"/>
        <s v="29AAECB1796K1Z7"/>
        <s v="27AAACB0764B1Z8"/>
        <s v="24AAWFB4735HIZ7"/>
        <s v="27AAKCA4685J1Z6"/>
        <s v="27AAICB7283R1ZR"/>
        <s v="27AEJPB4120K1ZR"/>
        <s v="29AACCE2465L1ZC"/>
        <s v="29AAICB7572R1ZN"/>
        <s v="29AAFCB0431J1ZU"/>
        <s v="27AAQFB4253N2ZW"/>
        <s v="27AAMPF0018P1ZL"/>
        <s v="07ASCPK7198P1ZW"/>
        <s v="27AAFFB6917J1Z9"/>
        <s v="19AAECB2615F1ZZ"/>
        <s v="06AABCT6407C1ZR"/>
        <s v="29AADCB3136C1Z3"/>
        <s v="27AANFB1615M1ZA"/>
        <s v="27AAFCB6132Q1ZA"/>
        <s v="33AAGCB9879D1ZF"/>
        <s v="27AAHCB6254D1ZS"/>
        <s v="27AAGCB8912K1ZD"/>
        <s v="27AAECB7030N1ZI"/>
        <s v="24AAKCB0690G1ZT"/>
        <s v="24AAPFB1016Q1ZB"/>
        <s v="27AAICB5709N1Z8"/>
        <s v="29AAKCB1297M1Z1"/>
        <s v="29AAECB6417B1ZY"/>
        <s v="27AABCZ2799P1ZB"/>
        <s v="06AABCE0544R1ZH"/>
        <s v="06AAFCB0620B1ZK"/>
        <s v="09AAJCB2904N1ZE"/>
        <s v="27AABCB2115P1ZP"/>
        <s v="27AAZFB4248E1Z4"/>
        <s v="27AAHCB3654L1Z7"/>
        <s v="33AANFC5564C1ZL"/>
        <s v="36AAECC7711K1ZK"/>
        <s v="27AAJCC4540P1Z7"/>
        <s v="24AAICC9144N1Z8"/>
        <s v="33AADCC8600J1ZV"/>
        <s v="27AAGCC2524A1Z9"/>
        <s v="27AAJFC2685G1ZA"/>
        <s v="07AACCW7106N1Z0"/>
        <s v="29AAACC6921B1Z0"/>
        <s v="27AAFCC3542B1Z4"/>
        <s v="24AAICC5609E1ZX"/>
        <s v="27AAECC3267C1ZX"/>
        <s v="33AACCC9193R1ZY"/>
        <s v="29AABPK4787H1ZC"/>
        <s v="36AAJCC8351N1Z3"/>
        <s v="27AABCR7388E2Z2"/>
        <s v="09AAHCT8537B1Z6"/>
        <s v="27AAFCC0985J1ZE"/>
        <s v="27AADCC3964B1ZW"/>
        <s v="29AAECC1055C1Z3"/>
        <s v="24AAPFC6825Q1ZR"/>
        <s v="27AAFCC1544B1Z6"/>
        <s v="20AADCC0743J1Z6"/>
        <s v="27AAECC0521D1ZC"/>
        <s v="09AAACC9047Q1Z0"/>
        <s v="27AAAPC8323J1ZW"/>
        <s v="27AAICC5798E1Z9"/>
        <s v="27AAGCC4450K1ZJ"/>
        <s v="27AABCC4014A1ZH"/>
        <s v="33AAHCC9325L1ZF"/>
        <s v="36AABFC0789P1ZZ"/>
        <s v="27AABCC9172D1ZQ"/>
        <s v="24AAFCC0091F1Z4"/>
        <s v="24AAICC7637J1ZO"/>
        <s v="27AACCC6709P1Z7"/>
        <s v="29AULPK7769D1Z1"/>
        <s v="33AAKCC9401C1Z2"/>
        <s v="27AADCC7283K1Z9"/>
        <s v="27AAFCC7492N1ZY"/>
        <s v="27AAJCC9384M1ZT"/>
        <s v="07AABCC8571C1ZT"/>
        <s v="27AANFC1053G1ZM"/>
        <s v="27AADCC0654Q1ZC"/>
        <s v="27AAGCC9683G1Z7"/>
        <s v="29AAICC6655N1ZW"/>
        <s v="09AANCS9846E1ZP"/>
        <s v="27AAFFC9024K1ZA"/>
        <s v="24AABFC2255J1ZR"/>
        <s v="06AAICC9023E1ZV"/>
        <s v="33AAGCC6660D1ZX"/>
        <s v="29AADCV3419J1Z2"/>
        <s v="27AAGCC3917P1Z7"/>
        <s v="29AAFCC4360B1ZY"/>
        <s v="27AACCC6334Q1Z8"/>
        <s v="29AAGCC2500A1ZD"/>
        <s v="07AAACC3885C1ZV"/>
        <s v="27AAGFC9190D1ZD"/>
        <s v="27AABCM6403F2ZR"/>
        <s v="29AAHCC4914D1ZS"/>
        <s v="06AAICR1527N1Z4"/>
        <s v="27AAGCC6492B1ZO"/>
        <s v="09AAJCC7607B1ZS"/>
        <s v="07AADCC1209K1ZX"/>
        <s v="27AABCC3119L1ZQ"/>
        <s v="37AAFCC6436L3Z9"/>
        <s v="29AAECC3893Q1ZS"/>
        <s v="29AAMFC8439P1ZG"/>
        <s v="29AAECC6017C1ZZ"/>
        <s v="33AASFC7408E1ZH"/>
        <s v="24AAPFC9211N1Z3"/>
        <s v="24AAMFC6275B1ZL"/>
        <s v="33AAHCC7184C1Z9"/>
        <s v="27AGEPT9914A1ZB"/>
        <s v="33AAICC1448D1Z3"/>
        <s v="27AAHCC8437F1ZI"/>
        <s v="06AAECB1467B1Z6"/>
        <s v="27AAICC1989K1Z3"/>
        <s v="27AAACC4865C2ZU"/>
        <s v="27AACCC6419N1ZC"/>
        <s v="23AAHCC6962H1ZK"/>
        <s v="27AAAFC0924D1Z3"/>
        <s v="27AAACC5102G1Z7"/>
        <s v="27AABCC5323Q1ZE"/>
        <s v="27AABCC0038Q1ZK"/>
        <s v="06AAFCC7880G1ZH"/>
        <s v="27AALFC5764E1ZA"/>
        <s v="27AANFC1959M1ZU"/>
        <s v="06AZTPS1834L1ZO"/>
        <s v="27AAGCC2326Q1ZC"/>
        <s v="27AAHCC3758R1ZV"/>
        <s v="24AAIPD2742C1ZD"/>
        <s v="24AAGCC5177P1Z5"/>
        <s v="29AACCC8342A1ZX"/>
        <s v="27AAECB5678G1ZF"/>
        <s v="34AABCO0667M1ZA"/>
        <s v="27AAACO6711H1ZK"/>
        <s v="27AAHCE4277B1ZQ"/>
        <s v="27AACCC1608F1Z4"/>
        <s v="06AAGCC7251C2ZY"/>
        <s v="06AACCC5193K1ZH"/>
        <s v="36AAPFC5101P1Z5"/>
        <s v="36AAGCA2813C3Z6"/>
        <s v="27AAGCC1835Q1Z8"/>
        <s v="27AADCC9263D1ZO"/>
        <s v="27AAHCC8875D1ZC"/>
        <s v="29AAECC8258R1ZP"/>
        <s v="27AAICC3909K1ZF"/>
        <s v="07AAJFC7590A1ZI"/>
        <s v="27AARFC2986J1ZR"/>
        <s v="27ARAPA5023E1ZJ"/>
        <s v="09AAECC1837C2ZY"/>
        <s v="36AAQFC7436E1Z9"/>
        <s v="27AAECC5896K1Z1"/>
        <s v="07AAGCH5076E1ZL"/>
        <s v="27AAOFC4951A1ZK"/>
        <s v="27AACFC1503A1ZE"/>
        <s v="27ABFCS3501B1ZV"/>
        <s v="08AADCD9639E1ZH"/>
        <s v="27AAECC9131B1Z0"/>
        <s v="27AABCC5241R1ZB"/>
        <s v="36AAHCC0597Q1ZZ"/>
        <s v="27AABCC6695B1ZO"/>
        <s v="29AAYCS0574L1ZE"/>
        <s v="27AAKCC0457C1ZX"/>
        <s v="27AAACC1905B1ZE"/>
        <s v="27AAGCC5545F1ZO"/>
        <s v="27AACCD7119G1ZR"/>
        <s v="27AALFD9552F1Z5"/>
        <s v="27AAACD0548F1Z0"/>
        <s v="29AAGCD5399C1ZD"/>
        <s v="27AAACD3086C1ZZ"/>
        <s v="27AAECD8248A1ZT"/>
        <s v="36AAGCD2450A1Z8"/>
        <s v="27AAACD2131N1ZS"/>
        <s v="27AALFD4215D1ZR"/>
        <s v="06AAACD0774B1Z8"/>
        <s v="06AAECD4922D1Z2"/>
        <s v="27AADCD9159K1Z5"/>
        <s v="24AAHCD6866H1ZE"/>
        <s v="27AAEPM9060E1ZP"/>
        <s v="27AAGCD7683R1ZN"/>
        <s v="33AADCJ8053A1Z0"/>
        <s v="07AANFD8164B1ZF"/>
        <s v="27AAECD4089P1ZZ"/>
        <s v="27AABPM2178E1ZV"/>
        <s v="19AAICD0378H1ZH"/>
        <s v="27AACCD9919N2ZZ"/>
        <s v="36AAECD8833H1ZH"/>
        <s v="27AAECD6735C1ZT"/>
        <s v="27AALCP2754J1Z0"/>
        <s v="27AAECS5406P1ZX"/>
        <s v="27AAHCD3049A1Z1"/>
        <s v="07AADCB0957D1Z0"/>
        <s v="29AHEPP4699R1Z2"/>
        <s v="19AAGCD9780M1ZS"/>
        <s v="27AAECD5238N1ZA"/>
        <s v="19AADCD1139P1ZC"/>
        <s v="27AAOFD1411C1ZY"/>
        <s v="27AAGCD2503E1Z5"/>
        <s v="29AADCD8257G1ZD"/>
        <s v="07AAICD8933C1ZN"/>
        <s v="29AAPFD0872L1ZV"/>
        <s v="09AAHCD4492P1ZV"/>
        <s v="27AARFD9506F1Z5"/>
        <s v="27AABCD5433A1Z7"/>
        <s v="27AACCD8583E1ZH"/>
        <s v="27AAMFD3514E1ZO"/>
        <s v="27AADCD3962A1ZZ"/>
        <s v="27AAHCD5077A1ZT"/>
        <s v="27AAJCD1952A1ZZ"/>
        <s v="36AAECD0732B1ZB"/>
        <s v="27AAICD6099H1Z6"/>
        <s v="27AAHCD1751H1ZQ"/>
        <s v="09AAFCD9821N1Z2"/>
        <s v="07AAHCD7883L1ZY"/>
        <s v="33AAHCD2326A1ZE"/>
        <s v="19ACDPC3827F1Z1"/>
        <s v="27AAFCC5285K1Z9"/>
        <s v="27AALFD7490G1Z2"/>
        <s v="24AATFD9151G1Z6"/>
        <s v="27AACPB9580G1ZP"/>
        <s v="27AAFCD1800M1ZR"/>
        <s v="27AIZPK9924A1ZS"/>
        <s v="27AACCD5688A1ZP"/>
        <s v="27AHFPC5890G2Z9"/>
        <s v="06AAEFD5448F1ZL"/>
        <s v="27AACCD1773E1ZV"/>
        <s v="27AABPD4830A1ZH"/>
        <s v="27AAACD1678A1Z1"/>
        <s v="27AAJCD3260H1ZO"/>
        <s v="27AAECD2732K1ZN"/>
        <s v="27AAFCD8957K1ZZ"/>
        <s v="27AALCP9734A1Z9"/>
        <s v="27AAACD1518M1ZP"/>
        <s v="19AAMFD9286F1ZU"/>
        <s v="27AABCD2858D1ZU"/>
        <s v="33AAICD7645R1ZY"/>
        <s v="29AAQFD1333B1ZP"/>
        <s v="27AACFD4103D1Z5"/>
        <s v="27AACCD9262G1ZJ"/>
        <s v="27AAECD2813K1ZP"/>
        <s v="27AACCR4303G1ZP"/>
        <s v="07AAJFD3783E1Z1"/>
        <s v="29AAHCD4607L1ZC"/>
        <s v="27AERPC8194G1Z1"/>
        <s v="27AACCD9802G1ZP"/>
        <s v="24AAFCD5257L1ZG"/>
        <s v="27AACCD7088A1ZR"/>
        <s v="33AACCD6937E1ZU"/>
        <s v="07AAACE5782E1ZP"/>
        <s v="27AAACE1625N1ZM"/>
        <s v="29AACCE8474H1Z8"/>
        <s v="33AAFFE5817J1ZG"/>
        <s v="24AADCE1737A1ZB"/>
        <s v="27AADCE8417B1ZW"/>
        <s v="24AAGCE5296D1ZO"/>
        <s v="19GOYPS5366K1ZJ"/>
        <s v="24AAIFE9214G1ZK"/>
        <s v="27AAGCE5453L1ZA"/>
        <s v="29AACCE9169K1ZZ"/>
        <s v="27AAHFE1516E1ZU"/>
        <s v="07AAECT2816J1ZA"/>
        <s v="33AAIFE5371N1Z4"/>
        <s v="27AAHCE0330P1ZJ"/>
        <s v="27AACCE3750E1ZX"/>
        <s v="07AADFE7430M1ZA"/>
        <s v="27AACCE4238K1ZJ"/>
        <s v="27AACCE0815E1Z5"/>
        <s v="06AAECE2151R1ZF"/>
        <s v="29AACCE0126G1Z1"/>
        <s v="33AAFCE3468A1Z2"/>
        <s v="27AAAFE0516D1Z5"/>
        <s v="27AADCN5780C3ZF"/>
        <s v="27AAEFF3730A2ZZ"/>
        <s v="29AACCE3991M1Z1"/>
        <s v="07AAACE8177D1ZO"/>
        <s v="27AADCE5360R1Z3"/>
        <s v="27AABCE9798B1ZC"/>
        <s v="29AAFFE7863E1Z6"/>
        <s v="27AAACE7656H2ZF"/>
        <s v="27AAACE8795R1ZL"/>
        <s v="27AAECE5682K1Z7"/>
        <s v="07ATSPD6441K1ZB"/>
        <s v="27AABCE5632L2ZH"/>
        <s v="06AAGFE1583N1Z5"/>
        <s v="27AAGCE3086K1ZB"/>
        <s v="27AADCE0103E1ZF"/>
        <s v="27AAFCE4023M1ZL"/>
        <s v="27AAACE1884D1ZU"/>
        <s v="27AAFCK4931J1ZC"/>
        <s v="27AAFCE5638N1Z4"/>
        <s v="27AAFCE1920P1ZF"/>
        <s v="27AADCE5281F1ZO"/>
        <s v="27ADJPN8177D1Z7"/>
        <s v="27AACCE8337P1Z1"/>
        <s v="27AAACE6597R1ZP"/>
        <s v="27AACCP6502H1ZK"/>
        <s v="29AAFCE8884Q1ZG"/>
        <s v="27AAGCE8414P1Z3"/>
        <s v="27AAECE8994N1ZO"/>
        <s v="27AAFCE5035K1ZJ"/>
        <s v="29AAFCE6754M1ZZ"/>
        <s v="27AABCE6978K1Z1"/>
        <s v="33AAACE3903H1Z5"/>
        <s v="36AAACE8075C1ZS"/>
        <s v="08AAACE8829L1Z6"/>
        <s v="07AADCE1360M1ZN"/>
        <s v="07AAACE0689G2ZO"/>
        <s v="27AACCE2739B1Z0"/>
        <s v="27AADFE3151H1ZP"/>
        <s v="27AAGCE0778G1ZJ"/>
        <s v="27AABCE9455H1ZE"/>
        <s v="29AACCE0507F1Z2"/>
        <s v="29AAECL4365L1Z0"/>
        <s v="33AABCE4137C1ZA"/>
        <s v="27AAACE3622P2ZG"/>
        <s v="27AADCE9643B1ZQ"/>
        <s v="27AACCE2158E1ZX"/>
        <s v="27AABCE6609D1ZW"/>
        <s v="36AABCE2372B3Z3"/>
        <s v="24AALFE1320N1ZJ"/>
        <s v="07AAFCE9504P1Z5"/>
        <s v="29AAGCE3474M1Z3"/>
        <s v="07AABCE4577G1ZL"/>
        <s v="09AAGFE0385C1ZO"/>
        <s v="09AADCE0417D1Z6"/>
        <s v="27AABCE6052A1Z5"/>
        <s v="36AAGCE8883F1Z6"/>
        <s v="09AAECE0158Q2Z7"/>
        <s v="27AAUPR6474K1ZN"/>
        <s v="27AACCF2152P1ZF"/>
        <s v="08AAECF0314K1ZV"/>
        <s v="27AAACF6380K1ZD"/>
        <s v="27AABCF2178C1ZX"/>
        <s v="36AADCF9768L1ZV"/>
        <s v="24AAACC2688K2ZI"/>
        <s v="27AABCF0329B1ZA"/>
        <s v="27AADCF6117F1ZU"/>
        <s v="27AAZCS8890C1ZH"/>
        <s v="27AAACF5254A1Z3"/>
        <s v="27AAFFF0896A1ZM"/>
        <s v="27AAEFF4491J1Z5"/>
        <s v="27AAECF5980H1ZC"/>
        <s v="27AABCB7028F1ZW"/>
        <s v="27AACCF3004C1ZD"/>
        <s v="27AAACK6529K1Z9"/>
        <s v="27AAACF9412G1ZR"/>
        <s v="27AAACF9413H2ZN"/>
        <s v="27ABMPA2076M1ZG"/>
        <s v="27AAACS7947P1ZJ"/>
        <s v="27AAECF1584F1ZO"/>
        <s v="06AADCF1601L1ZY"/>
        <s v="27AABCF2043G1Z1"/>
        <s v="27AAUPS5732M1ZR"/>
        <s v="29AABCF4931D1ZU"/>
        <s v="27AAACF9151G1ZN"/>
        <s v="33AAECF4111A1ZK"/>
        <s v="27AACCF8112F1ZW"/>
        <s v="27AAECF7450N1Z6"/>
        <s v="36AABCF7425Q1Z5"/>
        <s v="27AABCF2133M1ZP"/>
        <s v="27BIBPM1600G1ZS"/>
        <s v="33AACCF4017H1Z3"/>
        <s v="07AAECF8350M1ZP"/>
        <s v="27AADCF6046P1Z5"/>
        <s v="27AACCF7395J1Z4"/>
        <s v="27AAATM1651R1Z5"/>
        <s v="27AAGFF0527P1Z6"/>
        <s v="27AACCF7289F1ZC"/>
        <s v="27AABCF7632B1ZY"/>
        <s v="27AAACF1063H1ZY"/>
        <s v="27AACCF5336P1Z7"/>
        <s v="27AAAFF4938Q2ZU"/>
        <s v="27AADCF2871Q1Z2"/>
        <s v="07AAOCA4991K1Z1"/>
        <s v="27AAEFF3379D1ZH"/>
        <s v="27AAAFF6326Q1Z1"/>
        <s v="27AAACF2254J1ZQ"/>
        <s v="29AAIFF1047J1ZB"/>
        <s v="27AAFCG3922M1ZD"/>
        <s v="27AAHFG1650R1ZY"/>
        <s v="24AAICG3555D1ZU"/>
        <s v="27AAKCG7463J1Z2"/>
        <s v="27AARFG7164Q1ZD"/>
        <s v="36AAECD3482A2ZZ"/>
        <s v="27AAACG3996J1Z6"/>
        <s v="09AAKCG5890R1ZH"/>
        <s v="27AAACG1699Q1ZW"/>
        <s v="09AAGCG1126N1ZG"/>
        <s v="29AMCPM7481P1Z6"/>
        <s v="27AAFPG9086P1ZX"/>
        <s v="27AACCG1233C1Z9"/>
        <s v="24AAHCG3857B1ZU"/>
        <s v="29AAECG6955B3ZG"/>
        <s v="27AAPFN4306B1ZH"/>
        <s v="27AAECG3916G1ZP"/>
        <s v="27AXBPG9904H1ZG"/>
        <s v="27AAACG2377B1ZY"/>
        <s v="36AANFG5868M1ZJ"/>
        <s v="08AAYFG0164H1Z3"/>
        <s v="27AAACG3661L1ZG"/>
        <s v="33AAECG8798E1ZA"/>
        <s v="36AACCG5402F1Z1"/>
        <s v="36AAHCG0383N1Z9"/>
        <s v="27AAJCG9226A1ZP"/>
        <s v="29AAECG5835A1ZR"/>
        <s v="27AABCG5378B1ZQ"/>
        <s v="29AAHCG3472G1ZF"/>
        <s v="27AAKCG0049C1ZX"/>
        <s v="27AAACG1274B1Z4"/>
        <s v="19AAACG9344A1ZS"/>
        <s v="27AABCG0675P2Z6"/>
        <s v="27AAHFG2252R1ZY"/>
        <s v="27AAHCG8722F1ZI"/>
        <s v="33AAECG1292R1Z8"/>
        <s v="27AADFG4463A1ZS"/>
        <s v="27AADCA9318F1ZQ"/>
        <s v="27AAFCG8761J1Z4"/>
        <s v="27AACCG0928Q1Z8"/>
        <s v="27AAACG3441L1ZM"/>
        <s v="27AAACH2821F1Z0"/>
        <s v="27AAAFG2163L2ZE"/>
        <s v="33AAGCG1791F1ZR"/>
        <s v="07AACCG2780L1ZE"/>
        <s v="07AAWFG2492G1ZY"/>
        <s v="27AAFCG9911L1Z6"/>
        <s v="27AAACG7978A1ZJ"/>
        <s v="27AADCG1614N1ZK"/>
        <s v="27AADFZ2304B1ZN"/>
        <s v="27AAHFG0858R2ZP"/>
        <s v="27AAGFG0504M1ZI"/>
        <s v="27AAACG1347B1Z6"/>
        <s v="07AAGCG3338N1ZA"/>
        <s v="07AABCG2434N1ZK"/>
        <s v="27AACCG8152G1ZL"/>
        <s v="27AAGCG7348J1Z6"/>
        <s v="27AADCG8315L1ZC"/>
        <s v="33AADCE4072E2Z1"/>
        <s v="09AACCG7788C1ZB"/>
        <s v="07AABCV4078M1ZV"/>
        <s v="27AWBPS7977H1ZT"/>
        <s v="27AAGCG9966N1ZM"/>
        <s v="09AAECG2112N1ZM"/>
        <s v="07AANFG8668F1ZV"/>
        <s v="29AAGCG0740A1Z3"/>
        <s v="29AAECG5788J1ZW"/>
        <s v="27AAKCG0698M1ZX"/>
        <s v="29AABCG9582D1ZC"/>
        <s v="06AAMCA8162C1ZR"/>
        <s v="27AAZFG6277A1ZY"/>
        <s v="29ABNFA6103G1ZH"/>
        <s v="27AAGCG2620P1ZD"/>
        <s v="27AAJCG6731A1ZT"/>
        <s v="29AABCG1925G1ZR"/>
        <s v="27AABCG2233R1ZD"/>
        <s v="27AAACG3685L1Z8"/>
        <s v="27AADCK1938P1Z1"/>
        <s v="33AAFCG7941Q1Z1"/>
        <s v="07AAICG1123B1ZA"/>
        <s v="27AASCS0649G1ZZ"/>
        <s v="29AAJCG1323J1ZK"/>
        <s v="27AAMFH3556J1ZZ"/>
        <s v="27AAKFH5611E1ZK"/>
        <s v="27AADCH4600D1ZW"/>
        <s v="27AEVPA5109H1ZG"/>
        <s v="27AAACH1126K1ZT"/>
        <s v="29AAECH9569A1ZB"/>
        <s v="27AACCH5417P1Z7"/>
        <s v="07ACPPT5377E1Z1"/>
        <s v="27AAGFH0247N1Z7"/>
        <s v="29AADCH7179R1ZJ"/>
        <s v="29AAQFH0674P1ZI"/>
        <s v="36AACCH5932K1ZE"/>
        <s v="27AAECH0771N1ZA"/>
        <s v="27AAECS1377H1Z8"/>
        <s v="27AADCS9617D1ZA"/>
        <s v="27AAECH6348F1ZI"/>
        <s v="24AYTPR6425R1ZC"/>
        <s v="19AAGCH3233H1ZN"/>
        <s v="33AABCE5209K1ZU"/>
        <s v="27AAECH4365A1ZV"/>
        <s v="24AAFCH2122L1ZU"/>
        <s v="09AACCH6657B1ZM"/>
        <s v="27AABCH6852K1Z9"/>
        <s v="27AAEFH2810F2ZS"/>
        <s v="27AANFH9227K1ZS"/>
        <s v="27AACCH9950M1ZZ"/>
        <s v="27AAACH9074L1Z4"/>
        <s v="27AACCH0361A1Z9"/>
        <s v="27AAECH2336KIZG"/>
        <s v="33AACCV1993J1Z3"/>
        <s v="07AAECH6959C1ZH"/>
        <s v="27AAACH1250Q1ZG"/>
        <s v="27AADCH2953F1ZO"/>
        <s v="27AACAH6384D1ZO"/>
        <s v="27AACCK4509K1ZF"/>
        <s v="27AKVPM0782G1ZO"/>
        <s v="27AAGCH1463B1ZY"/>
        <s v="09AAECH1147A1Z3"/>
        <s v="27AACCH8930K1Z9"/>
        <s v="27AAACH5024N1ZI"/>
        <s v="27AAECH8114R1Z1"/>
        <s v="27BBQPK2511N1ZB"/>
        <s v="27AADCA2325A1ZF"/>
        <s v="29AANFH1208A1ZS"/>
        <s v="27AAGCH3269K1Z7"/>
        <s v="27AFKPT2548H1Z1"/>
        <s v="27AAECH0828A1Z3"/>
        <s v="29AAFCH1830B1Z0"/>
        <s v="29AABCU3841P1ZR"/>
        <s v="27AALFH4773J1ZV"/>
        <s v="07AADFI7432F1ZJ"/>
        <s v="27AAQCS7769F1ZK"/>
        <s v="27AAECI7521B1ZW"/>
        <s v="09AAECI5668M1ZV"/>
        <s v="27AAACI7299C1ZF"/>
        <s v="09AACCI1475N1Z6"/>
        <s v="07AAACI1000K1Z5"/>
        <s v="27AABCI3633F1ZU"/>
        <s v="36AABCI8958H1Z5"/>
        <s v="06AACCI5313D1Z4"/>
        <s v="27AAPFN3232J1Z1"/>
        <s v="27AAACI6279C1ZL"/>
        <s v="19AABCI3204L1ZN"/>
        <s v="27AKZPG8385K1Z2"/>
        <s v="27AAGFI4502F1ZP"/>
        <s v="27AAACI6824P1Z3"/>
        <s v="27AADCI2365Q1Z2"/>
        <s v="23AAACI7067A1Z1"/>
        <s v="27AABCB5711D1Z6"/>
        <s v="27AACCI6787R1ZJ"/>
        <s v="27AAFFI1400D1Z3"/>
        <s v="27AACCF3417Q1ZS"/>
        <s v="07AABCI1059H1ZS"/>
        <s v="37AACCC8610K1ZK"/>
        <s v="27AAGCI3615L1ZE"/>
        <s v="07AADCI7269P1ZT"/>
        <s v="27AADCI7269P1ZR"/>
        <s v="09AAECI1590A1ZV"/>
        <s v="29BMNPM7931E1ZM"/>
        <s v="06AAACI7150G1ZT"/>
        <s v="27AAACI9591H1Z6"/>
        <s v="27AACCI0089E1ZR"/>
        <s v="30AADCI2065H1Z1"/>
        <s v="27AAECI1883N1Z2"/>
        <s v="27AADCI6763N1ZY"/>
        <s v="29AAACI7253A1ZT"/>
        <s v="06AABCI6099R1ZR"/>
        <s v="27AABCI7911G1ZN"/>
        <s v="27AAJCS5286L1ZM"/>
        <s v="27AAFCI8394B1ZE"/>
        <s v="27AABCI8682E1ZD"/>
        <s v="27AAGCI1556A1ZX"/>
        <s v="07AAECI5881L1Z2"/>
        <s v="27AAECI1596G1ZF"/>
        <s v="33AAACI6333F1ZZ"/>
        <s v="27AADCI4854Q1ZW"/>
        <s v="06AAACI7300N1ZM"/>
        <s v="27AADCI1500K1ZV"/>
        <s v="24AAFCI2036Q1ZE"/>
        <s v="33DBFPS5850H2ZF"/>
        <s v="27ABOFA7864K1ZP"/>
        <s v="27AAFCI6368B1ZK"/>
        <s v="07AAFCI6379G1Z9"/>
        <s v="36AAACI8121K1ZK"/>
        <s v="06AAGCI2186N1Z6"/>
        <s v="33AAFCI2801M1ZQ"/>
        <s v="33AACFI0649B1Z0"/>
        <s v="19AOIPS1866E1ZL"/>
        <s v="24AABCI7261H1ZO"/>
        <s v="27AAECI5415N1ZA"/>
        <s v="07AAHF12791P1ZQ"/>
        <s v="24AAHFI5332A1ZY"/>
        <s v="29AADCI7014G1ZN"/>
        <s v="27AAECI3397P1ZT"/>
        <s v="29AAFCI0076E1ZP"/>
        <s v="27AAATA0145Q1ZO"/>
        <s v="09AACCF9234G1ZJ"/>
        <s v="29AAECR8453M1ZN"/>
        <s v="27AAECI0630H1ZW"/>
        <s v="36AAGCI6201E1ZY"/>
        <s v="29AAACI5295G1ZB"/>
        <s v="27AAFCI6747N1ZW"/>
        <s v="27AAFCI9301J1ZG"/>
        <s v="09AAEFI5203R1Z0"/>
        <s v="27AABCI6397J1Z2"/>
        <s v="27AAACI1984N1Z4"/>
        <s v="24DEEPS9957H1ZU"/>
        <s v="27AACCI5363D1ZQ"/>
        <s v="27AAGCI5892K1ZX"/>
        <s v="24AACCI7644H1ZK"/>
        <s v="09AAAFG5737A1Z"/>
        <s v="09AABCI6164M1Z5"/>
        <s v="27AFXPD2677J1ZT"/>
        <s v="27AAFFI7197B1Z9"/>
        <s v="27AAECI5297A1ZL"/>
        <s v="27AACFI8538B1ZH"/>
        <s v="36AAFFI0140Q1ZA"/>
        <s v="27BQZPK8204N2ZW"/>
        <s v="07AAGFI1315Q1Z7"/>
        <s v="32AAIFI0178D1ZS"/>
        <s v="24AAGCI0075G1ZV"/>
        <s v="27AABCI8739G1ZB"/>
        <s v="27AABCI9596H1Z0"/>
        <s v="33AABCI6581N1Z7"/>
        <s v="24AADCI6126P1ZB"/>
        <s v="27AAECI4324G1ZR"/>
        <s v="27AACCI3379P1ZX"/>
        <s v="27AAECD9778R1ZH"/>
        <s v="24AADCI0420Q1ZO"/>
        <s v="27AACCD5595Q1ZU"/>
        <s v="27AAIFJ8323K1Z0"/>
        <s v="27AGPPA1627G1ZL"/>
        <s v="29AABCJ7436K1Z5"/>
        <s v="07AAECJ1506H1ZW"/>
        <s v="36AABTJ1768K2ZB"/>
        <s v="27AALFJ1086E1ZC"/>
        <s v="07AABCJ0640D2Z5"/>
        <s v="27AADCJ7504J1ZG"/>
        <s v="27AAQFJ1920L1Z1"/>
        <s v="27AXZPA8164F1Z0"/>
        <s v="24AAACK6167H1ZK"/>
        <s v="27AABCS4210J1ZK"/>
        <s v="27AAKFJ4645E1ZA"/>
        <s v="29AAACJ2639M1Z7"/>
        <s v="06AAECJ2106P1ZJ"/>
        <s v="27AAECJ9574D1ZA"/>
        <s v="27AAACJ2847H1ZK"/>
        <s v="27AAFCJ2302N1ZK"/>
        <s v="27AAACJ1110B1ZI"/>
        <s v="24AAFCJ3962L1ZA"/>
        <s v="27AACCV7881M1ZJ"/>
        <s v="37AABCJ6326N1Z7"/>
        <s v="33AADCJ1902A1ZG"/>
        <s v="27AAJFJ5095M1ZO"/>
        <s v="27AABCJ4309F1ZU"/>
        <s v="33AAECL0262E1Z2"/>
        <s v="27AACCJ0960H1ZO"/>
        <s v="27AAAFK0399Q1ZR"/>
        <s v="27AACCK0963F1ZO"/>
        <s v="27AAGHP2408H2Z8"/>
        <s v="08AAGCK6104N1ZA"/>
        <s v="27AABPP2596F1ZK"/>
        <s v="29AACCK9538Q1ZK"/>
        <s v="29AAHCK9757G1ZV"/>
        <s v="27AACCK2340L1ZK"/>
        <s v="27AAGCK1042B1Z4"/>
        <s v="07AADCK1243K1ZN"/>
        <s v="27AAHCK3364M1Z3"/>
        <s v="36AALFK4646B1ZE"/>
        <s v="27AADCK8554D4ZD"/>
        <s v="33AACCG4879L1Z7"/>
        <s v="24AACCN5809M1Z9"/>
        <s v="07AAAFK6365N1ZX"/>
        <s v="29AAHCK2242C1ZT"/>
        <s v="33ANPPK4299R1ZY"/>
        <s v="29AAKFK8738M1ZE"/>
        <s v="24AAJCK6886E1Z7"/>
        <s v="27AAGCK6297C1ZB"/>
        <s v="27AAFCK8470L1ZY"/>
        <s v="27AADCK3295K1Z5"/>
        <s v="27AAQFV7119R1Z2"/>
        <s v="27AAACK1750A1Z5"/>
        <s v="27AAFCK3487R1ZN"/>
        <s v="06AAECK9183B1ZK"/>
        <s v="36AADCH6153P1Z4"/>
        <s v="27AAMCP7911J1ZY"/>
        <s v="27AARFK4312L1ZZ"/>
        <s v="33AABCK1447M1ZK"/>
        <s v="27AAACK2214P1ZH"/>
        <s v="27AAAFK1142M1ZG"/>
        <s v="27AAAFK1160D1ZX"/>
        <s v="27AADCK6632J1ZC"/>
        <s v="27AACCO3342G1ZN"/>
        <s v="27AAFPS5401G1ZT"/>
        <s v="27AAHCK8637P1ZN"/>
        <s v="29AACCK9785H1ZU"/>
        <s v="06AAFCK3623D1ZY"/>
        <s v="09AAGCK1766Q1ZS"/>
        <s v="27AACCC6707D1ZY"/>
        <s v="27AAACK1741K1ZL"/>
        <s v="27AAZFK4328E1ZY"/>
        <s v="27AACCK4470D1ZQ"/>
        <s v="27AAGCK9283L1ZS"/>
        <s v="27AAFCK1331E1ZZ"/>
        <s v="27AACCK3621N1ZE"/>
        <s v="27AAATZ0931H1ZG"/>
        <s v="24AZCPD1660N1ZI"/>
        <s v="27AKNPL8923C1ZY"/>
        <s v="07AAQFK7927A1Z6"/>
        <s v="27AAECK7398A1ZD"/>
        <s v="27AASFK3395C1Z0"/>
        <s v="06AISPA1894Q1ZJ"/>
        <s v="33AAGCK2229N1ZF"/>
        <s v="27AABCK5816C2ZS"/>
        <s v="27AALFK8547K1ZM"/>
        <s v="27AAKFK7565N1ZH"/>
        <s v="33AAFCK1245B1Z7"/>
        <s v="27AABCK4453F1ZO"/>
        <s v="09AAHCK9605P1ZR"/>
        <s v="27AAICK7413N1Z2"/>
        <s v="27AAACK6811G1ZP"/>
        <s v="07BIJPK5725Q1ZL"/>
        <s v="27AAOFK7033R1ZI"/>
        <s v="27AAGCK4771P1ZT"/>
        <s v="27AAJCK0446J1ZE"/>
        <s v="27AAMFK3840Q1ZN"/>
        <s v="27AAGCK6604H1ZI"/>
        <s v="27AAHFL5118R1ZQ"/>
        <s v="27AAEFL7849N1ZJ"/>
        <s v="04AAACL5004C1ZD"/>
        <s v="27AACCL6691F1ZA"/>
        <s v="27AAACL2767L2Z5"/>
        <s v="29AAFCL3968C1ZB"/>
        <s v="27AAGCS7029C1ZF"/>
        <s v="27AAACL1880A1ZX"/>
        <s v="27AADCK1496J1Z8"/>
        <s v="27AABCL0001A1ZL"/>
        <s v="27AAFCL7218K1Z7"/>
        <s v="29AACCL3089P1ZR"/>
        <s v="27AABCL1795K1Z5"/>
        <s v="07AAVFM5528L1ZJ"/>
        <s v="06AADPT3911E1ZZ"/>
        <s v="32AACCL0980B1Z3"/>
        <s v="36AAECL9137G1ZC"/>
        <s v="19AAECD2302M1ZH"/>
        <s v="27AAGFL3886K1ZQ"/>
        <s v="29AACCL9995N1ZC"/>
        <s v="27AAECA7997B1ZG"/>
        <s v="27AACCO5456D1ZI"/>
        <s v="27AXXPM6016E1Z5"/>
        <s v="27AAIFL6099C1Z2"/>
        <s v="27AAFCL6666F1Z8"/>
        <s v="27AAECL9487H1ZW"/>
        <s v="27AADCI7251H1ZI"/>
        <s v="07AACCL5762B1ZQ"/>
        <s v="27AACCL5762B1ZO"/>
        <s v="29AADCL2388N1ZU"/>
        <s v="27AAECL7814J1Z8"/>
        <s v="36AAACL6270A1ZW"/>
        <s v="27AAACL1490J1ZG"/>
        <s v="29AKQPK8292C1ZM"/>
        <s v="27AABCL9953D1ZC"/>
        <s v="27AAECL5116F1ZQ"/>
        <s v="06AABCL9980G1Z7"/>
        <s v="27AAACL6138R1ZX"/>
        <s v="06AAGFL1758C1ZK"/>
        <s v="27AABCL4792N1ZW"/>
        <s v="27AAACL4936H1ZG"/>
        <s v="27AAACL1075D1ZW"/>
        <s v="09AGSPG4818Q1ZI"/>
        <s v="27AEFPB7394R2ZQ"/>
        <s v="27AABCL3768J1Z6"/>
        <s v="27AABCL1115B2Z9"/>
        <s v="27AAECL2780P1ZX"/>
        <s v="19AACCA2034K1ZU"/>
        <s v="27AADCL3291Q1ZW"/>
        <s v="27AABCL4915H1ZK"/>
        <s v="27AAECL6230G1ZN"/>
        <s v="27AAICM2744A1ZR"/>
        <s v="27CQRPM6609J1Z5"/>
        <s v="33AAACM2620D1Z9"/>
        <s v="19AABCB5984E1ZI"/>
        <s v="27AAECG5149F1ZM"/>
        <s v="24AAFCP5293E1ZF"/>
        <s v="27AABCN4556C1ZN"/>
        <s v="33AAICV0889R1ZG"/>
        <s v="27AACPV9522G1ZF"/>
        <s v="06AAHCM9516D2ZH"/>
        <s v="24AAICM8771D1ZC"/>
        <s v="27AAHFM5556E1Z6"/>
        <s v="27AANCM5396F1ZY"/>
        <s v="27AAHCM5660Q1ZQ"/>
        <s v="27AAHPS7614M2Z2"/>
        <s v="27AXYPS9368N1ZU"/>
        <s v="27AAHCM4999E1ZZ"/>
        <s v="19AAFCM2987C2Z9"/>
        <s v="09AAICM3148E1ZH"/>
        <s v="33AACCM0783F1ZR"/>
        <s v="27AAJFM7241C1ZE"/>
        <s v="07AALCM6921G1ZB"/>
        <s v="27AABFM0671Q1ZX"/>
        <s v="27AABCM0837F1ZQ"/>
        <s v="27AABCM0839M1Z9"/>
        <s v="29AAGCD8430N1Z4"/>
        <s v="07AAJCM3859K1ZX"/>
        <s v="27ABBFM2876N1ZQ"/>
        <s v="33AACCM1313P1ZM"/>
        <s v="09AAICM5898B1Z2"/>
        <s v="07AALCP1765H1Z6"/>
        <s v="27AAACT4015F1ZQ"/>
        <s v="27AAACM3749F1ZI"/>
        <s v="06AAKCM0966E1ZH"/>
        <s v="06AAGCM2425G1ZR"/>
        <s v="27AAACM0402L2Z8"/>
        <s v="27ABQFM4823L1ZO"/>
        <s v="29AAHCM4647F2Z7"/>
        <s v="09AAACM9369D1Z8"/>
        <s v="27ABSFM8011G1Z1"/>
        <s v="27AAVFM8071E1ZS"/>
        <s v="27AACCM4868K2ZY"/>
        <s v="36AAFCP7452B1ZJ"/>
        <s v="27AANCM3174D1ZE"/>
        <s v="27ABDFM3882C1ZB"/>
        <s v="09AANCM6123C1CU"/>
        <s v="27AAPCM1531L1Z6"/>
        <s v="07AAECM5086D1ZI"/>
        <s v="27AJVPN2926Q1Z6"/>
        <s v="07AZTPA0040J1ZK"/>
        <s v="27AAJCM7871R1ZD"/>
        <s v="27AAFCM1725J1ZG"/>
        <s v="27AAFCM2370K1ZB"/>
        <s v="29BTAPS1014E1Z1"/>
        <s v="27AABCM5192K1Z5"/>
        <s v="27AAHCM5227B1ZQ"/>
        <s v="27AAMCM2153K1Z7"/>
        <s v="29ABNFM4048G1ZX"/>
        <s v="27AAECM6715B1ZQ"/>
        <s v="27AAJCM7576K1ZP"/>
        <s v="27ABGFM9237Q1ZE"/>
        <s v="27ACOPJ7288B3Z8"/>
        <s v="07AAFCM6968F1Z4"/>
        <s v="27ABFFM6524R1ZL"/>
        <s v="27AAGCC3569B1ZS"/>
        <s v="27ACQPD5621G1ZN"/>
        <s v="27AAWCS5730N1ZG"/>
        <s v="27AAPCM0762P1ZR"/>
        <s v="36AAGCM1978C1ZG"/>
        <s v="06AALCM6663P1ZN"/>
        <s v="29AADCM7513Q2ZT"/>
        <s v="33AABCP9015E1ZS"/>
        <s v="27AAOCM3414F1ZI"/>
        <s v="27AAJCM1411D1ZY"/>
        <s v="27AAJCM1104F1ZW"/>
        <s v="27AANCM6048A1ZJ"/>
        <s v="27ABDFM9293M1ZH"/>
        <s v="27AAZFM6436D1ZT"/>
        <s v="27AACCM6923F1ZI"/>
        <s v="29AAQCP6830Q1ZC"/>
        <s v="27AAGCM2468P1ZT"/>
        <s v="27AAFFM9201Q1ZT"/>
        <s v="27AACCM4695C1ZF"/>
        <s v="27AAACD9858L1Z0"/>
        <s v="27AAFCM9884N1ZG"/>
        <s v="27AMFPM0343R2ZN"/>
        <s v="33AAYFM5621M1ZP"/>
        <s v="32AAMCM8318A1ZQ"/>
        <s v="27AAICM0275C1ZP"/>
        <s v="27ABGFS9495N1Z2"/>
        <s v="27AACCM4836D1ZM"/>
        <s v="27ABLFM9542M1ZH"/>
        <s v="33AAPCM3507N1Z5"/>
        <s v="27AAHCM2572R1ZR"/>
        <s v="07AAHCM5884C1ZB"/>
        <s v="27AAACN3292Q1ZW"/>
        <s v="29AALCM1961A1ZJ"/>
        <s v="27AAMCM9097J1ZK"/>
        <s v="27ANDPS3358M1ZF"/>
        <s v="27AAMCM1063E1ZL"/>
        <s v="24AAQCS5931H1Z2"/>
        <s v="27AADCM8660L1ZY"/>
        <s v="29AABCM1495M1ZZ"/>
        <s v="27AAGCM7156A1ZL"/>
        <s v="27AACCM1512A1Z9"/>
        <s v="27AAMCM9271E1Z3"/>
        <s v="27AAFFM5316C1ZM"/>
        <s v="07AAJCM4911E1ZN"/>
        <s v="29AABCM3176D1ZK"/>
        <s v="09AALCM3576F1Z4"/>
        <s v="29AAYFM3206E1Z2"/>
        <s v="07AAJCB9109M1Z9"/>
        <s v="27AANCS0273K1ZZ"/>
        <s v="06AAFCM9345Q1ZQ"/>
        <s v="27AAACM3965K1ZL"/>
        <s v="27AAICM0602R1Z7"/>
        <s v="06AAQCM2651N1ZY"/>
        <s v="27AAJCM2015K1ZH"/>
        <s v="27AAGCM3314A1Z1"/>
        <s v="08AABCM0860G1ZP"/>
        <s v="27AACCM7785M2ZO"/>
        <s v="27AZMPJ7729C1Z5"/>
        <s v="29AAQCM9129F1ZW"/>
        <s v="27AAACN1184F1ZO"/>
        <s v="27AAZCS6037K2ZG"/>
        <s v="27AABCM8242Q1ZW"/>
        <s v="06AAGCM5556Q1ZS"/>
        <s v="27ABCFM7328Q1ZM"/>
        <s v="09AAACM0405A2ZA"/>
        <s v="27AAJCM4223B1ZU"/>
        <s v="27AAJCM2903L1ZA"/>
        <s v="27BBIPM0139E1ZW"/>
        <s v="27AAICM2505P1Z5"/>
        <s v="29AABCM1040N4ZD"/>
        <s v="27AASFM9768M1Z0"/>
        <s v="08AONPP6900M1ZC"/>
        <s v="27AADPK4792Q1ZY"/>
        <s v="27AAAFM1439P1Z0"/>
        <s v="27AAJCM8425H1Z6"/>
        <s v="27ABRFM5531E1Z3"/>
        <s v="33AAMCM9478K1ZO"/>
        <s v="09AANCM5052A1ZL"/>
        <s v="07AANCM1591L1ZY"/>
        <s v="27AABCA2808G1Z1"/>
        <s v="27AAJCM2689K1ZT"/>
        <s v="27AAMCM2908G1ZD"/>
        <s v="27AAOCM0519P1ZX"/>
        <s v="27AALCM3709L1Z2"/>
        <s v="27AAICN4917G1ZB"/>
        <s v="29AAECN5025F1ZK"/>
        <s v="27AAACN1291M1Z9"/>
        <s v="27AABCN7696K1ZR"/>
        <s v="27AAACN3948F3ZE"/>
        <s v="27AADCN9802F1ZG"/>
        <s v="27AABPM6686R1ZR"/>
        <s v="27AAACN1657M1Z7"/>
        <s v="33AAACM4739R2ZZ"/>
        <s v="27AAAFN1442R1Z0"/>
        <s v="27AAGCN0849R1ZR"/>
        <s v="33AACCN6122H1ZT"/>
        <s v="06AADCN4962E1ZJ"/>
        <s v="27AAFCN2694H1Z6"/>
        <s v="27AACCN0045M1ZH"/>
        <s v="27AAHFN9779L1Z9"/>
        <s v="27AAACA9796N1ZU"/>
        <s v="36AAGCN0086L1Z7"/>
        <s v="27AABCN8692H1Z0"/>
        <s v="06AABCN4805A1Z3"/>
        <s v="27AABCN2665A1ZT"/>
        <s v="29AHWPS6622H1ZJ"/>
        <s v="27AAFCN7404F1ZK"/>
        <s v="27AACCN9891P1ZF"/>
        <s v="27AAMFN2974L1ZL"/>
        <s v="27AAECG0462F1ZW"/>
        <s v="29AAJFN6441P1ZI"/>
        <s v="27AACCN7475P1ZN"/>
        <s v="27AAUFN7864K1Z8"/>
        <s v="27AADCN1598E1ZD"/>
        <s v="27AAKFN9498H1ZF"/>
        <s v="27AACCN8725E1ZF"/>
        <s v="27AANFN6411D1ZD"/>
        <s v="27AAACM3032B1Z6"/>
        <s v="27AAECN0437H1ZM"/>
        <s v="27AAACN5821B1ZW"/>
        <s v="27AAFCN3305F2ZR"/>
        <s v="27AAKFN8581D1ZX"/>
        <s v="19AAACN8612L1Z5"/>
        <s v="27AABCN2447C1ZT"/>
        <s v="07AAFCN5251N1Z4"/>
        <s v="27AABCN1777B1ZO"/>
        <s v="27AAECN9293R1ZD"/>
        <s v="09AAFCN7880B1ZA"/>
        <s v="24AABCN2790G1ZL"/>
        <s v="27AAACN1592M1Z5"/>
        <s v="06AAFCN1051Q1ZA"/>
        <s v="29AADCN5925D1ZG"/>
        <s v="27AABCN7238H2ZB"/>
        <s v="36AAECN2379J1Z5"/>
        <s v="27AAJPS9545B1ZE"/>
        <s v="27AACCN0053F1ZW"/>
        <s v="18AAACN2082N9ZZ"/>
        <s v="29AAHFN4918L1Z6"/>
        <s v="09AAGCN2781E2ZC"/>
        <s v="07AADCN5970G1ZB"/>
        <s v="27AAFCS0140P1Z7"/>
        <s v="27AAVFN4061B1Z7"/>
        <s v="24AAMFN0667J2Z0"/>
        <s v="07AAHCN2721R1Z1"/>
        <s v="09AABCU0745F1ZO"/>
        <s v="33AACCN4929L1Z9"/>
        <s v="29AACCE0614K1ZR"/>
        <s v="27AOQPS7352M2ZX"/>
        <s v="27AABCN5898D1Z6"/>
        <s v="27AAGCP5893H1ZW"/>
        <s v="27AGIPA4332M2ZE"/>
        <s v="29AACCO9451C1ZD"/>
        <s v="07AACCO7377F1Z8"/>
        <s v="27AABCO7611F1ZM"/>
        <s v="36AACFO2857R1ZL"/>
        <s v="27AABCO6623P1ZZ"/>
        <s v="27AABCO8904H1ZC"/>
        <s v="29AADCO9241P1ZP"/>
        <s v="27AEYPD4459A1ZD"/>
        <s v="27AABCO2355C2ZS"/>
        <s v="07AAQFM6530K1ZU"/>
        <s v="27AACCO3618H1ZI"/>
        <s v="27AACCO0718N1ZA"/>
        <s v="27AACCO7134Q1ZW"/>
        <s v="27AADCO3240J1ZI"/>
        <s v="07AACCO3607L1ZE"/>
        <s v="24AAECO0093Q1Z4"/>
        <s v="27AADCO6613K1Z9"/>
        <s v="27AAACO1268K1ZB"/>
        <s v="27AAAFO7024L1Z5"/>
        <s v="21AACCO3218K1ZR"/>
        <s v="27AAACO6460F1ZI"/>
        <s v="27AABFO8105B1ZP"/>
        <s v="27AACCO1962E1ZL"/>
        <s v="27AABCO2244E1ZT"/>
        <s v="27AAZPA4586E1ZB"/>
        <s v="07AATFP2485K1ZI"/>
        <s v="27AACCP0743Q1Z2"/>
        <s v="27AAACP2738F1ZK"/>
        <s v="27AAFCP7419J1Z2"/>
        <s v="27BRSPK6853P1ZN"/>
        <s v="27AAAPD9946N1Z8"/>
        <s v="24AALCS4128D1ZK"/>
        <s v="27AAGCP5776M2ZM"/>
        <s v="27AAGCP5930K1Z3"/>
        <s v="27AADFW9200B1ZH"/>
        <s v="27ALGPB0335E1ZR"/>
        <s v="27AAFCC1461K1ZN"/>
        <s v="29AAACP8906B1ZI"/>
        <s v="27AABCP2049N1Z6"/>
        <s v="27AABCP9474B1ZC"/>
        <s v="09BPOPS2291R2ZO"/>
        <s v="27AADCP6881A1ZF"/>
        <s v="27AAHCP3542N1Z0"/>
        <s v="36AABCP2139B2ZW"/>
        <s v="27ABAFP7053M1ZV"/>
        <s v="29AACCP1786B1ZG"/>
        <s v="29AADCP5534A1ZN"/>
        <s v="27AADCI2827H1ZM"/>
        <s v="07AACCP0108R1ZB"/>
        <s v="27AAICP7440C1ZH"/>
        <s v="27AAOFP4872B1Z1"/>
        <s v="27AAACP3361L1ZA"/>
        <s v="20AABCP2022M1ZX"/>
        <s v="27AAACP4657M1ZZ"/>
        <s v="27AALCP6347H1Z0"/>
        <s v="27AAHCP7819G1Z3"/>
        <s v="29AAKCP1895R1Z9"/>
        <s v="24AAECP1424A1Z7"/>
        <s v="27AAHCP3839J1Z0"/>
        <s v="27AAJCP7498K1ZH"/>
        <s v="29AACCP2422J1ZG"/>
        <s v="27AUKPJ3456B1ZR"/>
        <s v="27AACCF5618G1ZP"/>
        <s v="27AAFCM8506P1ZV"/>
        <s v="24AALCP0749F1ZG"/>
        <s v="27AALCP3606K1Z5"/>
        <s v="27AAZFP3134D1Z1"/>
        <s v="27AADCC2033R1ZH"/>
        <s v="27BJRPS4342A1Z3"/>
        <s v="27AAAFP8015E1ZI"/>
        <s v="27AAECP7944F1Z6"/>
        <s v="27AALFP2194B1Z9"/>
        <s v="24AHLPV7220P1ZO"/>
        <s v="27AAECP1076A1ZT"/>
        <s v="27ABDCS4338J1Z3"/>
        <s v="06AAHCP8322N1Z0"/>
        <s v="27AAJFP3115G1ZE"/>
        <s v="27AADCP2976L1ZW"/>
        <s v="27AAACT0195L1Z4"/>
        <s v="36AAGCP5080Q1ZR"/>
        <s v="27AAACK4896K1ZZ"/>
        <s v="27AAGCS4732E2ZE"/>
        <s v="27AAECP6452C1ZJ"/>
        <s v="33APDPS0542K2ZX"/>
        <s v="24ABCFP2935L1Z4"/>
        <s v="27AAGCP1310H1ZS"/>
        <s v="27AAACP2818E1ZP"/>
        <s v="27AAACP3247K1ZB"/>
        <s v="27AAECP7693P1ZF"/>
        <s v="27AAECP0580F1ZK"/>
        <s v="27AAVFP3922F1ZX"/>
        <s v="27AAJFP7505J1ZX"/>
        <s v="27AAIFP0363M1ZY"/>
        <s v="36AAMCP7737N1ZJ"/>
        <s v="27AAACP2693K1Z3"/>
        <s v="27AACCT5910H1ZE"/>
        <s v="29AAFCP0774J1Z2"/>
        <s v="27AAHCP0283C1ZN"/>
        <s v="27AAECP2625H1ZI"/>
        <s v="27AAGCP0731P1Z9"/>
        <s v="24AADCP6390C1ZL"/>
        <s v="29AAHCP5020F1ZK"/>
        <s v="27BPHPK0184G1ZX"/>
        <s v="29AABCP3292M1ZX"/>
        <s v="27AAHCP1902A1ZZ"/>
        <s v="27ANQPP0172P1Z9"/>
        <s v="27AAICP6955G1ZZ"/>
        <s v="36AAJCP6728L1ZT"/>
        <s v="27AAECP2219D1ZS"/>
        <s v="27AAICP2918F1ZE"/>
        <s v="24AACCP8983E1Z7"/>
        <s v="06AAFCP9776N1ZI"/>
        <s v="19AAACP0375P1Z5"/>
        <s v="27AADCP9389H1ZS"/>
        <s v="27AAKCP8530D1ZC"/>
        <s v="29AAGCC3478B1ZO"/>
        <s v="24AAKCP7217K1Z5"/>
        <s v="27AAYFP1577B1ZV"/>
        <s v="27AAGCP0457P1ZX"/>
        <s v="27AAYFP2133P1ZG"/>
        <s v="27AASFP0382Q1ZD"/>
        <s v="09AAICP7195G1ZV"/>
        <s v="19ACSPA0416A1Z6"/>
        <s v="27ANSPM5332J1ZI"/>
        <s v="27AAEPR0591H1ZK"/>
        <s v="27AACCP6068L1ZY"/>
        <s v="27ABBFP1884F1Z6"/>
        <s v="07AAACP3653M1Z7"/>
        <s v="27AAACP9266G1Z5"/>
        <s v="27AAICP0794P1ZN"/>
        <s v="27AAMCP1547L1ZY"/>
        <s v="27AASFD3031E1ZM"/>
        <s v="33AAACQ7291E1ZI"/>
        <s v="33AAACQ6786G1Z8"/>
        <s v="06AAACQ2777K1Z5"/>
        <s v="29AAACQ2351D1ZQ"/>
        <s v="33AAACQ1267E1ZU"/>
        <s v="24AAACQ4314L1ZK"/>
        <s v="29AAACQ3169K1Z1"/>
        <s v="36AAACQ4437G1ZI"/>
        <s v="29AAACQ6290K1ZX"/>
        <s v="27CJHPK3680A1ZD"/>
        <s v="27AABCR8633E1ZD"/>
        <s v="07AAACR5864Q1ZO"/>
        <s v="27AAACR5085R1ZN"/>
        <s v="27AATFR1713L2ZQ"/>
        <s v="29AAICR8891B1ZW"/>
        <s v="27BDBPK9519F1ZH"/>
        <s v="27AAECR5171Q1ZQ"/>
        <s v="27AAKCR6694N1ZC"/>
        <s v="27AMMPB4879Q1Z5"/>
        <s v="27AAHCR8357D1Z4"/>
        <s v="27AAKCR4902R1ZP"/>
        <s v="27AAAFR1878D1Z9"/>
        <s v="27AFVPM4285P1ZA"/>
        <s v="27AACCR6707J1Z6"/>
        <s v="27AAICR6481R1ZD"/>
        <s v="24AACCR8653D1ZG"/>
        <s v="27AALCR5303B1ZO"/>
        <s v="33AAJCR8857N1ZJ"/>
        <s v="27AAACR3879H1Z2"/>
        <s v="27AAACR8070L1Z0"/>
        <s v="09AAICR4226N1ZW"/>
        <s v="29AAICR1118D1ZM"/>
        <s v="27AAACN1792R1ZT"/>
        <s v="27AAHCR7912A1ZJ"/>
        <s v="33AAECR1024N1ZJ"/>
        <s v="27AADCR7724A1ZL"/>
        <s v="27AAZFR2890L1Z5"/>
        <s v="27AAECR4658Q1ZK"/>
        <s v="27AAFCR6817C1ZF"/>
        <s v="27AAECR6594F1Z0"/>
        <s v="27AAVFR7098A1ZM"/>
        <s v="07AABCR6505R1ZX"/>
        <s v="27AAACR1413M1ZH"/>
        <s v="27AAUFR1934Q1Z9"/>
        <s v="27AAHCR5539F1Z6"/>
        <s v="27AAACR5725NIZ0"/>
        <s v="27AAWFR9782L1ZV"/>
        <s v="27AAGCR3462G1ZB"/>
        <s v="27AAOFR4891A1ZY"/>
        <s v="27AASFR8175P2ZX"/>
        <s v="09ABBFR2491L1ZS"/>
        <s v="24AADCR0916L1ZG"/>
        <s v="27AAHCR9731R1ZF"/>
        <s v="27AAGCR4619D1ZG"/>
        <s v="27AAPFR0092Q1ZF"/>
        <s v="29AAECR6661H1Z0"/>
        <s v="19ABDFR6416K1ZU"/>
        <s v="07AAVFR7955C1ZM"/>
        <s v="27AADCD5833E1ZT"/>
        <s v="27AAHCR2573F1ZA"/>
        <s v="27CWFPS4212K1ZA"/>
        <s v="27AALCR1048R1ZP"/>
        <s v="07AAKCR4136K1Z3"/>
        <s v="27AATFR7571G1ZI"/>
        <s v="27AAGCR0425F1ZO"/>
        <s v="36AADCR1195D1ZJ"/>
        <s v="27AAACR1910P1Z9"/>
        <s v="27AAAFR7366L1ZP"/>
        <s v="27AADCR3067Q1ZS"/>
        <s v="27AAKCR3747A1ZF"/>
        <s v="24AAGCR3847R1ZP"/>
        <s v="36AAJCR8676F1Z8"/>
        <s v="27BGYPK0021L1Z4"/>
        <s v="24AAFCR0374Q1Z0"/>
        <s v="27AAJCR3641Q1ZQ"/>
        <s v="27AAECR3267K1Z1"/>
        <s v="29AADCR6403N1Z0"/>
        <s v="27AAKCR4910R1ZP"/>
        <s v="27AAJFR1319J1Z3"/>
        <s v="29AAECS5024K1Z5"/>
        <s v="36AAHCR2732C1ZO"/>
        <s v="27ABHFR7751F1ZW"/>
        <s v="36AALCR1139D1ZJ"/>
        <s v="27AAEFR6658R1Z8"/>
        <s v="29AAUFR0203L1ZV"/>
        <s v="24ABEFR6879H1ZQ"/>
        <s v="27AAVFR5349A1ZW"/>
        <s v="27AAJCR4360A1ZL"/>
        <s v="29AAFPN4111Q1ZC"/>
        <s v="27AAACR6636A1ZN"/>
        <s v="27AATPH3371A1ZT"/>
        <s v="27ADJFS1961N1ZG"/>
        <s v="27AALCS9596H1ZG"/>
        <s v="27ADBFS6640Q1ZG"/>
        <s v="27AAACS8736Q1ZK"/>
        <s v="27AACPI0916M1ZR"/>
        <s v="07AAKCS3334E1ZH"/>
        <s v="29AAVCS1807P1ZF"/>
        <s v="24AAJCS6782P1ZH"/>
        <s v="27ABEFS2790L2ZN"/>
        <s v="06AAXCS3439H1ZU"/>
        <s v="27AAICS1265L1Z0"/>
        <s v="27AAOCS6925M1ZJ"/>
        <s v="27AECPN0005N1ZO"/>
        <s v="27ACRFS8257N1ZZ"/>
        <s v="33AABCS4338M1Z8"/>
        <s v="09ABICS0042E1ZM"/>
        <s v="27AADCS7810G1ZD"/>
        <s v="27AATCS7276A1ZX"/>
        <s v="24AAUCS4553P1ZH"/>
        <s v="36AASCS4828B1Z5"/>
        <s v="27AAECS5872M1ZP"/>
        <s v="09AAZCS2998D1ZG"/>
        <s v="29AAACC9047Q1ZY"/>
        <s v="30AARCS3175Q1ZP"/>
        <s v="36AAOCS4786Q1Z5"/>
        <s v="33AEBFS6717F1Z6"/>
        <s v="33AAGCS1178N2Z0"/>
        <s v="36AAOCS3896B1ZZ"/>
        <s v="27AANCS4966P1Z9"/>
        <s v="27AAYCS5896F1ZC"/>
        <s v="27AARCS9936R1ZX"/>
        <s v="07AEMFS0803D1ZB"/>
        <s v="27AAFCS7429B1ZE"/>
        <s v="27ACFFS3383K1ZO"/>
        <s v="27AAQCS1742J1ZY"/>
        <s v="27ABTFS6119C1ZX"/>
        <s v="27AAVCS8853R1ZV"/>
        <s v="27ABDPS8529A1ZM"/>
        <s v="27AAKCS5816P1ZL"/>
        <s v="19ABDCS1750N1ZY"/>
        <s v="27AAAPV7942A1ZP"/>
        <s v="36AAHCS8915N1ZN"/>
        <s v="27AAACS5547H1Z8"/>
        <s v="27ABCFA7082P1ZX"/>
        <s v="29ABFCS3845N1ZN"/>
        <s v="27ABDCS5024K1Z8"/>
        <s v="27AAHCS8741E1Z5"/>
        <s v="27AAVCS2847K1ZJ"/>
        <s v="27GFNPS7441B1Z3"/>
        <s v="29AAXCS8459B1ZK"/>
        <s v="25HDGF458677G5S"/>
        <s v="33ABZFS6653B1ZT"/>
        <s v="27AAECS2772G1Z9"/>
        <s v="27ACPFS0817G1ZY"/>
        <s v="27ABACS4277R2ZJ"/>
        <s v="29ADIPY3797R1Z0"/>
        <s v="29ADTFS9488G1ZV"/>
        <s v="29AMPPD0442C1ZE"/>
        <s v="27AAOCS9794C1ZN"/>
        <s v="24ABHCS0444B1ZV"/>
        <s v="19AARFS4093A1ZX"/>
        <s v="27AZMPS9984N1ZW"/>
        <s v="36AAOCS4590C1Z4"/>
        <s v="27AAHCS5084N1ZO"/>
        <s v="27AAHCS9435K1ZR"/>
        <s v="06AAWCS5364E1ZX"/>
        <s v="27AATCS9118D1ZY"/>
        <s v="27AAWCS2623N1ZM"/>
        <s v="27AAMCP8362R1ZB"/>
        <s v="27AAECV9114B1ZI"/>
        <s v="29ADNFS4623B1Z0"/>
        <s v="07AAWCS0975P1Z9"/>
        <s v="07AAYCS6871L1Z8"/>
        <s v="29AATCS4959E1ZL"/>
        <s v="27AATCS8209B1Z4"/>
        <s v="27AALCS9347L1ZI"/>
        <s v="27AAJCS7923E1Z5"/>
        <s v="27AAACS7220H1ZI"/>
        <s v="27AACCS4827L1Z0"/>
        <s v="27AAAFS7106D1ZJ"/>
        <s v="27AAAFM9008L1Z3"/>
        <s v="27AACFS4850L1ZV"/>
        <s v="27ACBFS4154L1ZV"/>
        <s v="26AACFV2801Q1ZX"/>
        <s v="27AATCS8748R1ZV"/>
        <s v="36AAVCS6157L3ZD"/>
        <s v="27AAOCS5627C1Z7"/>
        <s v="27AADCS5807M1ZZ"/>
        <s v="27ABMFS4560J1ZO"/>
        <s v="27AAGCS4531D1ZK"/>
        <s v="06AAEPK2943G1ZX"/>
        <s v="19AAHCS0566R1ZK"/>
        <s v="27ADLFS4359N1Z8"/>
        <s v="27ABBCS0401J1ZP"/>
        <s v="33ABCCS7882C1ZB"/>
        <s v="07ABBCS9505P1ZS"/>
        <s v="27AATCS0933Q1ZI"/>
        <s v="27AAGFS7984K1ZC"/>
        <s v="27ACJFS7332J1ZP"/>
        <s v="27AACPM8374K1Z7"/>
        <s v="06BDWPD2729P1ZW"/>
        <s v="27AAFCS3182D1ZG"/>
        <s v="19AAECS8397P1Z6"/>
        <s v="27AARCS5865P1Z5"/>
        <s v="27AABPA7897C3ZP"/>
        <s v="27AABTS8228H1Z8"/>
        <s v="27ACEFS8503N1ZN"/>
        <s v="27BIXPS0788P1ZU"/>
        <s v="27AAYCS7394C1ZL"/>
        <s v="29ACHFS5553K1ZI"/>
        <s v="06ABGCS2572P1ZS"/>
        <s v="27AAZCS8699H1Z0"/>
        <s v="36ABDCS7129R1ZL"/>
        <s v="27AAZCS4486J1ZA"/>
        <s v="27AALCS8806L1ZO"/>
        <s v="27AAYCS9968E1Z9"/>
        <s v="27AAKCS7910A1ZH"/>
        <s v="07AAYCS0550L1ZS"/>
        <s v="27AAFAS3186B1ZK"/>
        <s v="27AANCS3390M1ZN"/>
        <s v="07AAZCS9956M1ZX"/>
        <s v="27AEBFS9514A1Z8"/>
        <s v="07AUCPT5416H1ZJ"/>
        <s v="27AAGCM2208M1ZD"/>
        <s v="09AAUCS1980J1ZK"/>
        <s v="27AAYCS5016M1ZL"/>
        <s v="27AAOCS9247G1ZR"/>
        <s v="27ABCCS7809R1ZI"/>
        <s v="27AAGCS5852B2ZD"/>
        <s v="36ABGCS5770D1Z8"/>
        <s v="27AAKCS2327R1ZP"/>
        <s v="36AADCP7862M1ZS"/>
        <s v="27AATCS2492N1ZE"/>
        <s v="27AADCS9397J1ZK"/>
        <s v="27AABCH4929H1ZI"/>
        <s v="33AAKCD7956K1Z4"/>
        <s v="27AAMCS7970A1Z3"/>
        <s v="29AEBFS8358G1ZK"/>
        <s v="27AALCS3959G1ZV"/>
        <s v="27AAVCS9014L1ZK"/>
        <s v="36AAKCS7622M1ZS"/>
        <s v="fOREGIN OMPANY"/>
        <s v="27ADUFS6690K1ZZ"/>
        <s v="09AANCA0335L1ZI"/>
        <s v="27AAMCA1652P1Z7"/>
        <s v="27AAZCS7102F1Z0"/>
        <s v="24AAJCS3114R1ZV"/>
        <s v="27AAZCS2981E1ZP"/>
        <s v="27AAPCS8068Q1Z4"/>
        <s v="19AAFCS4449D1Z9"/>
        <s v="27AAYCS8838H1ZC"/>
        <s v="27AAICS7875C1ZZ"/>
        <s v="36AAJCS9240E1Z8"/>
        <s v="27ABACS6837P1ZM"/>
        <s v="27AAFTS5706E1ZN"/>
        <s v="07AADCI7424C1ZV"/>
        <s v="33AAYCS4111K1Z2"/>
        <s v="33AACCJ0045R1ZI"/>
        <s v="27AAOCS2329F1Z8"/>
        <s v="09AAJCS9573J1ZI"/>
        <s v="27ACIFS4006Q1ZN"/>
        <s v="27ANUPK3919M1Z7"/>
        <s v="07ADQFS1379H1ZK"/>
        <s v="27AAACU8261C1ZF"/>
        <s v="27ABLFS7124D1Z4"/>
        <s v="27ABICS6990F1ZT"/>
        <s v="07ANMPB2836N1ZQ"/>
        <s v="27AAKCS1301B1ZY"/>
        <s v="27AAHCS3815R1ZP"/>
        <s v="33AAMCR3859F1Z5"/>
        <s v="27AATCS9777J1Z4"/>
        <s v="27AATCS3425P1ZJ"/>
        <s v="29AAUCS7969K1ZZ"/>
        <s v="27ABGCS0029M1Z6"/>
        <s v="27ABDCS0947B1ZL"/>
        <s v="27ABGCS3321J1ZB"/>
        <s v="27AALCS4807R1ZJ"/>
        <s v="09AAPCS4451D1Z6"/>
        <s v="36ABBCS5108A1ZV"/>
        <s v="27AARCS3165J1ZS"/>
        <s v="27AASCS2772A1Z7"/>
        <s v="27AALCS6888E1ZP"/>
        <s v="27AAOCS2064H1Z4"/>
        <s v="33AAYCS6283J1ZJ"/>
        <s v="27ADDFS8347N1ZC"/>
        <s v="27AAACE2177K1ZJ"/>
        <s v="24AALCS7174B1ZC"/>
        <s v="27AAHCS5181L1ZU"/>
        <s v="27AAUCS3062R1ZD"/>
        <s v="27AXBPK5991L1ZW"/>
        <s v="29AACCS0304G1ZR"/>
        <s v="33AAMCM6948C1ZC"/>
        <s v="27ABCCS5571L1ZV"/>
        <s v="27AALCS6774R1Z5"/>
        <s v="07AAPFD5320F1ZL"/>
        <s v="36AAICS5620D1ZJ"/>
        <s v="07ABHCS8693Q1Z5"/>
        <s v="27AABCC5320P1ZJ"/>
        <s v="27ABXFS7071H1ZE"/>
        <s v="27AAUCS6118A1Z9"/>
        <s v="27AAHCS0604C1ZV"/>
        <s v="27ABACS9199J1ZL"/>
        <s v="27ABCCS8985N1ZB"/>
        <s v="27AAMCS2601L1Z6"/>
        <s v="29AAJCS8169G1ZP"/>
        <s v="29AAICS9947B1ZW"/>
        <s v="27AALCS3803R1ZP"/>
        <s v="27AEHFS3160C1Z8"/>
        <s v="27AAMCS9239E1ZX"/>
        <s v="29ADCFS6256R1Z5"/>
        <s v="27ARMPS6162L1Z0"/>
        <s v="27AAYCS2202D1ZE"/>
        <s v="27AACCS3441C1ZR"/>
        <s v="29AAWCS8871J1Z4"/>
        <s v="36AAXCS2370P1ZE"/>
        <s v="24AAYCS3053Q1ZI"/>
        <s v="06ABJCS6395P1ZC"/>
        <s v="27AAWCS8158C1ZR"/>
        <s v="27ADIPA6890R1ZS"/>
        <s v="27ABSFS0462R1Z9"/>
        <s v="36AAOFS0259F1Z2"/>
        <s v="27ABAFSS276A1ZF"/>
        <s v="27AAOCS0204M1Z7"/>
        <s v="27AAACS6971M1ZR"/>
        <s v="27AAKCS5974L2ZH"/>
        <s v="27AADCA4023B1ZE"/>
        <s v="32AATCS8014J1Z"/>
        <s v="27AAHCS8760R1ZB"/>
        <s v="Forgincompan"/>
        <s v="27AAWCS5898R1ZN"/>
        <s v="36AAPCS2993C1Z0"/>
        <s v="27ACAFS3722K1Z2"/>
        <s v="27AAACV1476C1ZJ"/>
        <s v="24AAOCS0398A1ZF"/>
        <s v="29AAECT3502F1ZK"/>
        <s v="27ACDFS2729P2ZJ"/>
        <s v="27AACCT0457H1ZE"/>
        <s v="27AAECT9408N1ZQ"/>
        <s v="36AAQFT5812K1ZN"/>
        <s v="27AAACT4953G1Z9"/>
        <s v="27AXCPS7080D1ZC"/>
        <s v="27BBLPS8800B1ZL"/>
        <s v="06AAJCT4848H1Z0"/>
        <s v="24ABEFS9418F1Z4"/>
        <s v="27AABCI3344P1Z9"/>
        <s v="27AAECT8201F1ZI"/>
        <s v="06AACCT6259K1ZZ"/>
        <s v="27AACCT7393J1ZS"/>
        <s v="08AABCT0696F1ZA"/>
        <s v="27AAGCT2410G1ZN"/>
        <s v="27AAFCT2075G1ZB"/>
        <s v="07AAFCT6142C1ZL"/>
        <s v="24AAACN5295M1Z3"/>
        <s v="27AADCT7696R1Z5"/>
        <s v="24AAFCT7913B1ZM"/>
        <s v="33AAMFT5168J1ZQ"/>
        <s v="27AADCT0865C1ZJ"/>
        <s v="27AAFCT9563P1ZD"/>
        <s v="33AAFCT2039J1ZF"/>
        <s v="29AHWPK2661G1ZU"/>
        <s v="27AELPW3240D1ZG"/>
        <s v="09AAFCT0755M1ZX"/>
        <s v="27AAOFT9595P1ZQ"/>
        <s v="27AAHCT7489C1ZX"/>
        <s v="27AAGCI2704L1ZI"/>
        <s v="29AAFCT4236R1ZL"/>
        <s v="36AADCT1101H1ZV"/>
        <s v="23AAACT9039P1ZV"/>
        <s v="27AANFT7464Q1Z1"/>
        <s v="29AAJCT8370L1ZI"/>
        <s v="36AAICM4222D1ZT"/>
        <s v="05ACZFS6145H1ZJ"/>
        <s v="29AAECT7924R1ZD"/>
        <s v="27AANFT0488Q1Z7"/>
        <s v="27AAHCT2621C1ZP"/>
        <s v="27AAQFT1882K1ZG"/>
        <s v="27AZDPS2425H1ZC"/>
        <s v="27AAPFT6037K1ZK"/>
        <s v="24ABXFA3403B1ZU"/>
        <s v="27AAFCT0575M1ZX"/>
        <s v="09AALCB5980A1ZL"/>
        <s v="27AACPS7017F1ZQ"/>
        <s v="27DKNPB4646H1ZZ"/>
        <s v="27AAGFD8620H1ZF"/>
        <s v="27AAEFO0822E1ZO"/>
        <s v="27AAACT3957G1Z7"/>
        <s v="27AAACT4063D2ZL"/>
        <s v="24AAOFT1927D1Z9"/>
        <s v="27AITPJ3337L2ZO"/>
        <s v="27AKYPM9462C1ZI"/>
        <s v="27ARJPA8395E1Z1"/>
        <s v="27AAMFS7839M1Z8"/>
        <s v="29AAECF0261D1Z0"/>
        <s v="27AANFT9427F1ZP"/>
        <s v="27AABCT1183B1ZQ"/>
        <s v="27AAECT6312P1ZX"/>
        <s v="27AAHCT2381B2ZH"/>
        <s v="27AAJCT7659N1ZC"/>
        <s v="27AAECT7840E1Z9"/>
        <s v="27AAMFT9574C1ZO"/>
        <s v="27AAFCT3019G1ZH"/>
        <s v="27AAACT4221B1ZY"/>
        <s v="27AAGCT5266N1ZO"/>
        <s v="27AACCT8803H1Z8"/>
        <s v="27AABCT2577P1ZP"/>
        <s v="27AACCT3014G1ZP"/>
        <s v="27AABCT5007E1ZP"/>
        <s v="36AAECT7829B1ZB"/>
        <s v="32AAHCT0462F1ZP"/>
        <s v="29AAOFT8369D1ZH"/>
        <s v="29AADCT1713F1ZK"/>
        <s v="27AABCT3861G1ZB"/>
        <s v="29AAFCT4274R1ZF"/>
        <s v="24AAACT8635P1ZT"/>
        <s v="08AABCN2278F1ZI"/>
        <s v="27AAGCM3675G2Z8"/>
        <s v="27AABCT4483C1ZF"/>
        <s v="27AACCT3866A1ZH"/>
        <s v="27AAACT3276C2ZI"/>
        <s v="29AAFCT7064B1ZA"/>
        <s v="27AAZFR4922K1ZE"/>
        <s v="29AAHCT4900G1ZB"/>
        <s v="33AAFCT9838D1Z7"/>
        <s v="05AAACT4838J1Z8"/>
        <s v="29AACCT0456G1ZD"/>
        <s v="07AAJCT1592Q1ZK"/>
        <s v="09AAGCT5963J1ZQ"/>
        <s v="27AADPM4977D2ZJ"/>
        <s v="27AACCT0972D2ZH"/>
        <s v="36AAGCM9157R1ZI"/>
        <s v="29AABCB2089G1ZN"/>
        <s v="27AAMFT8885E1ZG"/>
        <s v="27AADCT2097G1Z7"/>
        <s v="27AAECT7008A1ZP"/>
        <s v="27AAPCS7123L1ZS"/>
        <s v="24AAGCT6038E1ZH"/>
        <s v="07AAGCT8215P1ZR"/>
        <s v="29AADCT5125D1ZI"/>
        <s v="27AAAFT1005G1ZQ"/>
        <s v="27AABFT0579J1ZX"/>
        <s v="27AAJFT2296G1ZU"/>
        <s v="27AADCT7476K1ZP"/>
        <s v="27AAQFT9557K1Z4"/>
        <s v="33AAACT7955Q1ZN"/>
        <s v="08AAHCT7522N1ZS"/>
        <s v="36AAICT1679H1ZZ"/>
        <s v="29AADCT2049J1Z4"/>
        <s v="27AAACT1884G1Z9"/>
        <s v="27AACCT8675K1ZN"/>
        <s v="29AABCT5497Q1ZA"/>
        <s v="33AAHCT0634P1Z4"/>
        <s v="29AAFCT4923K2ZW"/>
        <s v="27AAMFT2473N1ZH"/>
        <s v="36AAKCT4965C1Z4"/>
        <s v="33AACCH3768D1ZT"/>
        <s v="08AOMPT6001J1ZN"/>
        <s v="27ADCPH2708M1ZK"/>
        <s v="27AAICT2181L1ZY"/>
        <s v="29AABCV8900E1ZB"/>
        <s v="29AADCV0716G1ZF"/>
        <s v="27AABPG4904C2ZA"/>
        <s v="27AACCU1098H1Z6"/>
        <s v="27BMIPS5468K1Z8"/>
        <s v="06AACFU5749A2ZB"/>
        <s v="27AAACU6278M1ZP"/>
        <s v="24AAACU6278M1ZV"/>
        <s v="27AACCU5127D1ZK"/>
        <s v="29AABCU9359E2ZW"/>
        <s v="27AABCU1949A1ZL"/>
        <s v="27AADCU2095F1ZE"/>
        <s v="27AABCJ5231C1Z1"/>
        <s v="27AAGFU7646C1Z0"/>
        <s v="27AAATU0734D1ZS"/>
        <s v="36AAGCC0403N1ZT"/>
        <s v="24AADCU0687K1Z3"/>
        <s v="29AAACU5187H1ZY"/>
        <s v="33AACCU1896P1ZQ"/>
        <s v="27AADCU2436L1Z4"/>
        <s v="27AACCV0635M2Z4"/>
        <s v="27AACCL0428Q1Z8"/>
        <s v="27CKWPS5606J1ZB"/>
        <s v="27AAACU1710C1ZZ"/>
        <s v="36AAICU3979D1ZJ"/>
        <s v="33AAHCV5397D1Z5"/>
        <s v="27AAHCV9818P1ZB"/>
        <s v="27AADCA7062J1ZK"/>
        <s v="27AABCV9176G1ZX"/>
        <s v="27AAEFV7032P1ZM"/>
        <s v="27AAGCV4705Q1ZQ"/>
        <s v="33AAFCV2863A1ZO"/>
        <s v="27AAGCV4093B1ZC"/>
        <s v="33AABCV1202B1ZB"/>
        <s v="27AANFV1601P1ZQ"/>
        <s v="09AAFCV8497C1ZT"/>
        <s v="29AADCI1482L1Z8"/>
        <s v="27AAHCV0613N1Z4"/>
        <s v="09AAGCV3829H1Z0"/>
        <s v="27AAGFM2261D1ZL"/>
        <s v="27AARFV0201B1ZL"/>
        <s v="27AAECV4256E1ZB"/>
        <s v="07AAFCV3742E1ZF"/>
        <s v="27BXVPS2495E1ZP"/>
        <s v="27AAGCC7149H1ZG"/>
        <s v="29AABCV2801N1Z4"/>
        <s v="27AAHCV6353M1ZP"/>
        <s v="27AAGCV3398H1ZU"/>
        <s v="09AABCS0858G1ZB"/>
        <s v="27AAFCV0664D2ZF"/>
        <s v="27AANFV2926P1ZC"/>
        <s v="27AAACV1361J1ZC"/>
        <s v="27AAPPS1241Q1Z0"/>
        <s v="27AABCV8164G1Z3"/>
        <s v="06AACCV0488N1ZW"/>
        <s v="27AAECV2683H1Z2"/>
        <s v="36AAFCV2518L1Z3"/>
        <s v="36AAECV2509G1ZG"/>
        <s v="27AABCV7583K1ZP"/>
        <s v="27AAACV8832E1Z9"/>
        <s v="27AAFCV1656H1Z6"/>
        <s v="27AABFV1408N1Z1"/>
        <s v="27AABCV3572A4ZI"/>
        <s v="27AAACV3508K1Z9"/>
        <s v="27AADCR6253J1Z4"/>
        <s v="27AAHCV2958C1Z7"/>
        <s v="29AACCV8284G1ZT"/>
        <s v="27AAFCV6397R1Z5"/>
        <s v="27AADCV6305M1Z1"/>
        <s v="27AABCV9315K2ZY"/>
        <s v="29AAEFV9128J1ZL"/>
        <s v="27AADCV0227G1ZL"/>
        <s v="27AAMFV1133B1ZH"/>
        <s v="27AAGCV8435R1ZD"/>
        <s v="27AADCV7110L1Z6"/>
        <s v="27AAGCV1296A1ZF"/>
        <s v="06AAFCV9507K1ZX"/>
        <s v="06AAECV6171A1ZL"/>
        <s v="27AAHCV1319D1ZK"/>
        <s v="07AAECV0200E1Z1"/>
        <s v="27AAUFV9496R1ZE"/>
        <s v="27AAACV2451P1ZZ"/>
        <s v="27AACCV4474E1Z9"/>
        <s v="27AAACV0139L1ZA"/>
        <s v="36AADCV0973D1ZF"/>
        <s v="27AADCV1899C1Z5"/>
        <s v="29AAECV8619D1Z2"/>
        <s v="36AAHCV6590N1ZH"/>
        <s v="27AAHCV3261C1ZH"/>
        <s v="27AAACW1258P1ZV"/>
        <s v="27AAACW5337R1ZN"/>
        <s v="27AACCW7972J1ZO"/>
        <s v="33AABCW4218L1ZB"/>
        <s v="07AADFW1959M1ZM"/>
        <s v="27AACCW7549P1ZF"/>
        <s v="07AACCW8950E1Z5"/>
        <s v="27AGZPP6763A1ZT"/>
        <s v="09AAFCA1029H1ZY"/>
        <s v="27AHMPD3226G1ZK"/>
        <s v="24AAGCP4363G1ZH"/>
        <s v="27AAACW2850M1Z1"/>
        <s v="27AACFW6919L1ZL"/>
        <s v="36AABCW6767A1ZA"/>
        <s v="27AACCW1008P1Z5"/>
        <s v="27BBUPS4391G1ZW"/>
        <s v="36AKNPM1182C1Z9"/>
        <s v="27AADCW3784D1Z6"/>
        <s v="09AAACW7518A1ZH"/>
        <s v="27AAACW1343B1ZU"/>
        <s v="27AAHFB9445R1ZM"/>
        <s v="27AAACW6886H2ZR"/>
        <s v="27AABCW3975E1Z5"/>
        <s v="27AABCW6214E1ZJ"/>
        <s v="27AAACW5148E2ZC"/>
        <s v="27AACCW1099E1Z9"/>
        <s v="27AABFW7499J1ZD"/>
        <s v="27AADFW1984A1Z8"/>
        <s v="27AKDPT9051F1ZX"/>
        <s v="27AADCW0375L1Z0"/>
        <s v="27AAACX3909N1ZW"/>
        <s v="27AAIFX9688F1ZR"/>
        <s v="27AABCN9130E1ZN"/>
        <s v="27AAACX0602L1ZG"/>
        <s v="36AARPN7286Q1ZF"/>
        <s v="27AABCY2643P1ZT"/>
        <s v="27AAACY6741P1ZN"/>
        <s v="09AAACY3789P1ZB"/>
        <s v="27AJIPD5272G1Z9"/>
        <s v="27AACFY0664L1ZT"/>
        <s v="07AAACY8497Q1Z6"/>
        <s v="29AAACY6150G1Z7"/>
        <s v="06AAACY3080F1ZI"/>
        <s v="36AAACY3119M1Z4"/>
        <s v="27AABCY2822N1Z0"/>
        <s v="29AAJCA5206E1ZV"/>
        <s v="27AAACY6420D1ZK"/>
        <s v="27AAACZ6296Q1ZA"/>
        <s v="27AAACZ5409K1Z1"/>
        <s v="27AABCZ4539K1ZV"/>
        <s v="29AABCZ0490R1ZJ"/>
        <s v="27AAACZ2106R1ZZ"/>
        <s v="06AAACZ7194F1Z2"/>
        <s v="36AABCZ3848D1Z9"/>
        <s v="33AACFZ2075Q1ZO"/>
        <s v="29AABCZ1348J1Z0"/>
        <s v="36AAACZ9602Q1ZN"/>
        <s v="27AAACE3531B1ZA"/>
        <s v="19AAACZ1816G1ZC"/>
        <s v="27AAACZ3820A1ZR"/>
        <s v="29AADCI3846A1ZR"/>
        <s v="24AABCZ9236F1Z8"/>
        <s v="27AAACZ2542F1ZG"/>
      </sharedItems>
    </cacheField>
    <cacheField name="No Of Employees" numFmtId="0">
      <sharedItems>
        <s v="50-75"/>
        <s v="20-50"/>
        <s v="500+"/>
        <s v="100-200"/>
        <s v="01-20"/>
        <s v="200-500"/>
        <s v="75-100"/>
        <s v="20-53"/>
        <s v="20-52"/>
      </sharedItems>
    </cacheField>
    <cacheField name="Date Client Acquired" numFmtId="164">
      <sharedItems containsSemiMixedTypes="0" containsDate="1" containsString="0">
        <d v="2022-04-01T00:00:00Z"/>
        <d v="2023-11-02T00:00:00Z"/>
        <d v="2023-04-06T00:00:00Z"/>
        <d v="2023-02-11T00:00:00Z"/>
        <d v="2022-06-11T00:00:00Z"/>
        <d v="2023-09-27T00:00:00Z"/>
        <d v="2022-10-15T00:00:00Z"/>
        <d v="2023-07-18T00:00:00Z"/>
        <d v="2024-02-16T00:00:00Z"/>
        <d v="2022-04-05T00:00:00Z"/>
        <d v="2024-02-06T00:00:00Z"/>
        <d v="2022-07-01T00:00:00Z"/>
        <d v="2023-09-28T00:00:00Z"/>
        <d v="2022-12-20T00:00:00Z"/>
        <d v="2023-03-01T00:00:00Z"/>
        <d v="2024-03-07T00:00:00Z"/>
        <d v="2024-01-23T00:00:00Z"/>
        <d v="2023-07-05T00:00:00Z"/>
        <d v="2022-12-15T00:00:00Z"/>
        <d v="2022-11-22T00:00:00Z"/>
        <d v="2023-06-23T00:00:00Z"/>
        <d v="2022-07-08T00:00:00Z"/>
        <d v="2022-10-11T00:00:00Z"/>
        <d v="2022-06-22T00:00:00Z"/>
        <d v="2023-05-19T00:00:00Z"/>
        <d v="2022-05-04T00:00:00Z"/>
        <d v="2023-01-31T00:00:00Z"/>
        <d v="2023-07-06T00:00:00Z"/>
        <d v="2023-07-31T00:00:00Z"/>
        <d v="2022-07-22T00:00:00Z"/>
        <d v="2022-10-31T00:00:00Z"/>
        <d v="2023-05-29T00:00:00Z"/>
        <d v="2023-09-18T00:00:00Z"/>
        <d v="2022-04-28T00:00:00Z"/>
        <d v="2023-10-11T00:00:00Z"/>
        <d v="2023-11-04T00:00:00Z"/>
        <d v="2022-06-30T00:00:00Z"/>
        <d v="2023-04-11T00:00:00Z"/>
        <d v="2024-01-01T00:00:00Z"/>
        <d v="2023-05-16T00:00:00Z"/>
        <d v="2022-09-26T00:00:00Z"/>
        <d v="2022-08-01T00:00:00Z"/>
        <d v="2024-02-19T00:00:00Z"/>
        <d v="2023-02-12T00:00:00Z"/>
        <d v="2024-02-01T00:00:00Z"/>
        <d v="2023-07-11T00:00:00Z"/>
        <d v="2022-12-05T00:00:00Z"/>
        <d v="2023-08-08T00:00:00Z"/>
        <d v="2023-06-19T00:00:00Z"/>
        <d v="2022-08-20T00:00:00Z"/>
        <d v="2023-03-24T00:00:00Z"/>
        <d v="2022-08-14T00:00:00Z"/>
        <d v="2022-11-01T00:00:00Z"/>
        <d v="2022-07-11T00:00:00Z"/>
        <d v="2023-02-01T00:00:00Z"/>
        <d v="2022-09-17T00:00:00Z"/>
        <d v="2024-02-23T00:00:00Z"/>
        <d v="2023-11-20T00:00:00Z"/>
        <d v="2023-10-02T00:00:00Z"/>
        <d v="2023-02-14T00:00:00Z"/>
        <d v="2023-08-17T00:00:00Z"/>
        <d v="2023-06-09T00:00:00Z"/>
        <d v="2024-02-26T00:00:00Z"/>
        <d v="2022-06-14T00:00:00Z"/>
        <d v="2022-08-29T00:00:00Z"/>
        <d v="2022-05-09T00:00:00Z"/>
        <d v="2022-05-25T00:00:00Z"/>
        <d v="2022-04-07T00:00:00Z"/>
        <d v="2023-04-03T00:00:00Z"/>
        <d v="2023-10-10T00:00:00Z"/>
        <d v="2023-08-23T00:00:00Z"/>
        <d v="2023-02-23T00:00:00Z"/>
        <d v="2022-10-18T00:00:00Z"/>
        <d v="2022-05-07T00:00:00Z"/>
        <d v="2022-04-30T00:00:00Z"/>
        <d v="2023-02-28T00:00:00Z"/>
        <d v="2023-01-21T00:00:00Z"/>
        <d v="2023-08-18T00:00:00Z"/>
        <d v="2023-08-07T00:00:00Z"/>
        <d v="2022-12-17T00:00:00Z"/>
        <d v="2022-08-17T00:00:00Z"/>
        <d v="2022-08-04T00:00:00Z"/>
        <d v="2023-06-24T00:00:00Z"/>
        <d v="2022-07-25T00:00:00Z"/>
        <d v="2023-12-19T00:00:00Z"/>
        <d v="2022-08-23T00:00:00Z"/>
        <d v="2022-11-10T00:00:00Z"/>
        <d v="2023-03-25T00:00:00Z"/>
        <d v="2023-03-23T00:00:00Z"/>
        <d v="2022-08-25T00:00:00Z"/>
        <d v="2023-09-14T00:00:00Z"/>
        <d v="2022-10-27T00:00:00Z"/>
        <d v="2023-06-22T00:00:00Z"/>
        <d v="2023-10-20T00:00:00Z"/>
        <d v="2022-09-23T00:00:00Z"/>
        <d v="2024-03-05T00:00:00Z"/>
        <d v="2023-11-07T00:00:00Z"/>
        <d v="2022-06-28T00:00:00Z"/>
        <d v="2023-03-10T00:00:00Z"/>
        <d v="2022-12-02T00:00:00Z"/>
        <d v="2022-04-06T00:00:00Z"/>
        <d v="2023-10-17T00:00:00Z"/>
        <d v="2022-07-13T00:00:00Z"/>
        <d v="2022-11-11T00:00:00Z"/>
        <d v="2023-06-27T00:00:00Z"/>
        <d v="2022-06-10T00:00:00Z"/>
        <d v="2023-04-07T00:00:00Z"/>
        <d v="2023-03-27T00:00:00Z"/>
        <d v="2024-01-30T00:00:00Z"/>
        <d v="2023-12-26T00:00:00Z"/>
        <d v="2023-07-15T00:00:00Z"/>
        <d v="2022-09-30T00:00:00Z"/>
        <d v="2024-03-23T00:00:00Z"/>
        <d v="2023-07-29T00:00:00Z"/>
        <d v="2022-07-30T00:00:00Z"/>
        <d v="2023-08-01T00:00:00Z"/>
        <d v="2023-01-30T00:00:00Z"/>
        <d v="2022-04-03T00:00:00Z"/>
        <d v="2022-10-21T00:00:00Z"/>
        <d v="2023-10-09T00:00:00Z"/>
        <d v="2023-02-04T00:00:00Z"/>
        <d v="2023-07-25T00:00:00Z"/>
        <d v="2023-10-05T00:00:00Z"/>
        <d v="2023-04-01T00:00:00Z"/>
        <d v="2022-05-05T00:00:00Z"/>
        <d v="2023-12-27T00:00:00Z"/>
        <d v="2023-10-01T00:00:00Z"/>
        <d v="2023-11-23T00:00:00Z"/>
        <d v="2023-10-13T00:00:00Z"/>
        <d v="2022-12-24T00:00:00Z"/>
        <d v="2023-07-08T00:00:00Z"/>
        <d v="2023-11-30T00:00:00Z"/>
        <d v="2023-02-06T00:00:00Z"/>
        <d v="2023-04-17T00:00:00Z"/>
        <d v="2023-10-31T00:00:00Z"/>
        <d v="2022-08-08T00:00:00Z"/>
        <d v="2024-03-30T00:00:00Z"/>
        <d v="2022-08-21T00:00:00Z"/>
        <d v="2023-02-07T00:00:00Z"/>
        <d v="2023-05-22T00:00:00Z"/>
        <d v="2023-04-25T00:00:00Z"/>
        <d v="2023-03-09T00:00:00Z"/>
        <d v="2022-09-19T00:00:00Z"/>
        <d v="2024-03-20T00:00:00Z"/>
        <d v="2023-08-03T00:00:00Z"/>
        <d v="2023-06-17T00:00:00Z"/>
        <d v="2022-04-15T00:00:00Z"/>
        <d v="2024-03-12T00:00:00Z"/>
        <d v="2023-02-15T00:00:00Z"/>
        <d v="2022-08-10T00:00:00Z"/>
        <d v="2024-02-17T00:00:00Z"/>
        <d v="2024-01-19T00:00:00Z"/>
        <d v="2023-01-12T00:00:00Z"/>
        <d v="2022-06-15T00:00:00Z"/>
        <d v="2024-01-25T00:00:00Z"/>
        <d v="2023-01-29T00:00:00Z"/>
        <d v="2023-01-01T00:00:00Z"/>
        <d v="2024-01-06T00:00:00Z"/>
        <d v="2022-05-30T00:00:00Z"/>
        <d v="2022-05-01T00:00:00Z"/>
        <d v="2023-04-05T00:00:00Z"/>
        <d v="2022-10-03T00:00:00Z"/>
        <d v="2023-12-02T00:00:00Z"/>
        <d v="2023-08-31T00:00:00Z"/>
        <d v="2022-09-15T00:00:00Z"/>
        <d v="2022-09-20T00:00:00Z"/>
        <d v="2022-06-02T00:00:00Z"/>
        <d v="2022-10-14T00:00:00Z"/>
        <d v="2023-05-18T00:00:00Z"/>
        <d v="2023-08-29T00:00:00Z"/>
        <d v="2023-04-26T00:00:00Z"/>
        <d v="2022-12-13T00:00:00Z"/>
        <d v="2022-07-02T00:00:00Z"/>
        <d v="2023-03-30T00:00:00Z"/>
        <d v="2023-01-25T00:00:00Z"/>
        <d v="2023-10-16T00:00:00Z"/>
        <d v="2022-11-21T00:00:00Z"/>
        <d v="2022-09-29T00:00:00Z"/>
        <d v="2023-11-03T00:00:00Z"/>
        <d v="2023-01-07T00:00:00Z"/>
        <d v="2024-02-05T00:00:00Z"/>
        <d v="2022-11-14T00:00:00Z"/>
        <d v="2023-03-17T00:00:00Z"/>
        <d v="2023-05-20T00:00:00Z"/>
        <d v="2023-03-29T00:00:00Z"/>
        <d v="2022-07-29T00:00:00Z"/>
        <d v="2023-10-27T00:00:00Z"/>
        <d v="2023-05-24T00:00:00Z"/>
        <d v="2023-07-23T00:00:00Z"/>
        <d v="2023-05-05T00:00:00Z"/>
        <d v="2022-05-16T00:00:00Z"/>
        <d v="2022-05-24T00:00:00Z"/>
        <d v="2023-03-28T00:00:00Z"/>
        <d v="2022-11-16T00:00:00Z"/>
        <d v="2023-03-14T00:00:00Z"/>
        <d v="2024-01-03T00:00:00Z"/>
        <d v="2022-06-16T00:00:00Z"/>
        <d v="2022-07-24T00:00:00Z"/>
        <d v="2022-06-13T00:00:00Z"/>
        <d v="2023-08-11T00:00:00Z"/>
        <d v="2023-04-13T00:00:00Z"/>
        <d v="2022-04-08T00:00:00Z"/>
        <d v="2023-08-16T00:00:00Z"/>
        <d v="2023-09-20T00:00:00Z"/>
        <d v="2022-08-24T00:00:00Z"/>
        <d v="2022-08-12T00:00:00Z"/>
        <d v="2022-12-08T00:00:00Z"/>
        <d v="2022-11-30T00:00:00Z"/>
        <d v="2024-01-04T00:00:00Z"/>
        <d v="2023-03-05T00:00:00Z"/>
        <d v="2023-02-03T00:00:00Z"/>
        <d v="2023-06-30T00:00:00Z"/>
        <d v="2022-05-10T00:00:00Z"/>
        <d v="2023-04-28T00:00:00Z"/>
        <d v="2023-06-21T00:00:00Z"/>
        <d v="2023-04-27T00:00:00Z"/>
        <d v="2022-07-12T00:00:00Z"/>
        <d v="2022-08-03T00:00:00Z"/>
        <d v="2023-04-04T00:00:00Z"/>
        <d v="2022-11-07T00:00:00Z"/>
        <d v="2022-07-21T00:00:00Z"/>
        <d v="2023-10-04T00:00:00Z"/>
        <d v="2022-11-19T00:00:00Z"/>
        <d v="2022-05-14T00:00:00Z"/>
        <d v="2024-02-12T00:00:00Z"/>
        <d v="2022-05-12T00:00:00Z"/>
        <d v="2022-12-27T00:00:00Z"/>
        <d v="2023-02-25T00:00:00Z"/>
        <d v="2023-08-24T00:00:00Z"/>
        <d v="2023-12-07T00:00:00Z"/>
        <d v="2023-01-05T00:00:00Z"/>
        <d v="2022-07-04T00:00:00Z"/>
        <d v="2022-04-11T00:00:00Z"/>
        <d v="2024-03-27T00:00:00Z"/>
        <d v="2023-06-12T00:00:00Z"/>
        <d v="2023-03-31T00:00:00Z"/>
        <d v="2022-11-05T00:00:00Z"/>
        <d v="2023-11-18T00:00:00Z"/>
        <d v="2023-05-15T00:00:00Z"/>
        <d v="2023-06-01T00:00:00Z"/>
        <d v="2022-05-15T00:00:00Z"/>
        <d v="2022-06-19T00:00:00Z"/>
        <d v="2023-08-14T00:00:00Z"/>
        <d v="2022-12-09T00:00:00Z"/>
        <d v="2022-09-28T00:00:00Z"/>
        <d v="2023-01-13T00:00:00Z"/>
        <d v="2023-08-21T00:00:00Z"/>
        <d v="2022-10-10T00:00:00Z"/>
        <d v="2022-04-19T00:00:00Z"/>
        <d v="2022-09-01T00:00:00Z"/>
        <d v="2023-04-20T00:00:00Z"/>
        <d v="2023-07-01T00:00:00Z"/>
        <d v="2022-08-22T00:00:00Z"/>
        <d v="2024-01-15T00:00:00Z"/>
        <d v="2022-07-26T00:00:00Z"/>
        <d v="2023-08-05T00:00:00Z"/>
        <d v="2022-06-08T00:00:00Z"/>
        <d v="2023-12-18T00:00:00Z"/>
        <d v="2023-05-10T00:00:00Z"/>
        <d v="2022-09-14T00:00:00Z"/>
        <d v="2024-02-15T00:00:00Z"/>
        <d v="2023-06-11T00:00:00Z"/>
        <d v="2023-12-01T00:00:00Z"/>
        <d v="2022-07-15T00:00:00Z"/>
        <d v="2022-08-09T00:00:00Z"/>
        <d v="2023-12-28T00:00:00Z"/>
        <d v="2023-10-12T00:00:00Z"/>
        <d v="2023-12-13T00:00:00Z"/>
        <d v="2023-04-02T00:00:00Z"/>
        <d v="2023-07-19T00:00:00Z"/>
        <d v="2022-04-18T00:00:00Z"/>
        <d v="2022-06-29T00:00:00Z"/>
        <d v="2023-12-16T00:00:00Z"/>
        <d v="2022-08-02T00:00:00Z"/>
        <d v="2022-04-26T00:00:00Z"/>
        <d v="2024-02-29T00:00:00Z"/>
        <d v="2023-02-20T00:00:00Z"/>
        <d v="2023-12-20T00:00:00Z"/>
        <d v="2023-06-08T00:00:00Z"/>
        <d v="2023-03-04T00:00:00Z"/>
        <d v="2023-08-04T00:00:00Z"/>
        <d v="2023-04-29T00:00:00Z"/>
        <d v="2022-05-19T00:00:00Z"/>
        <d v="2023-08-25T00:00:00Z"/>
        <d v="2024-03-01T00:00:00Z"/>
        <d v="2022-10-07T00:00:00Z"/>
        <d v="2023-04-18T00:00:00Z"/>
        <d v="2024-01-05T00:00:00Z"/>
        <d v="2022-11-28T00:00:00Z"/>
        <d v="2022-08-18T00:00:00Z"/>
        <d v="2023-12-24T00:00:00Z"/>
        <d v="2022-11-29T00:00:00Z"/>
        <d v="2024-01-02T00:00:00Z"/>
        <d v="2023-07-03T00:00:00Z"/>
        <d v="2024-03-06T00:00:00Z"/>
        <d v="2023-03-13T00:00:00Z"/>
        <d v="2022-09-05T00:00:00Z"/>
        <d v="2022-08-28T00:00:00Z"/>
        <d v="2024-01-27T00:00:00Z"/>
        <d v="2023-11-16T00:00:00Z"/>
        <d v="2022-06-05T00:00:00Z"/>
        <d v="2023-10-07T00:00:00Z"/>
        <d v="2024-03-13T00:00:00Z"/>
        <d v="2023-06-07T00:00:00Z"/>
        <d v="2022-11-24T00:00:00Z"/>
        <d v="2023-10-22T00:00:00Z"/>
        <d v="2022-10-17T00:00:00Z"/>
        <d v="2023-04-21T00:00:00Z"/>
        <d v="2023-02-09T00:00:00Z"/>
        <d v="2022-11-03T00:00:00Z"/>
        <d v="2023-02-17T00:00:00Z"/>
        <d v="2023-05-31T00:00:00Z"/>
        <d v="2023-08-22T00:00:00Z"/>
        <d v="2024-02-02T00:00:00Z"/>
        <d v="2024-03-04T00:00:00Z"/>
        <d v="2022-12-30T00:00:00Z"/>
        <d v="2022-09-27T00:00:00Z"/>
        <d v="2022-10-13T00:00:00Z"/>
        <d v="2024-02-09T00:00:00Z"/>
        <d v="2023-10-06T00:00:00Z"/>
        <d v="2022-08-06T00:00:00Z"/>
        <d v="2023-02-21T00:00:00Z"/>
        <d v="2022-06-23T00:00:00Z"/>
        <d v="2023-02-16T00:00:00Z"/>
        <d v="2023-12-22T00:00:00Z"/>
        <d v="2022-07-18T00:00:00Z"/>
        <d v="2022-07-23T00:00:00Z"/>
        <d v="2023-10-25T00:00:00Z"/>
        <d v="2023-03-06T00:00:00Z"/>
        <d v="2023-06-02T00:00:00Z"/>
        <d v="2023-03-02T00:00:00Z"/>
        <d v="2023-09-16T00:00:00Z"/>
        <d v="2024-03-11T00:00:00Z"/>
        <d v="2023-05-30T00:00:00Z"/>
        <d v="2022-04-16T00:00:00Z"/>
        <d v="2022-09-07T00:00:00Z"/>
        <d v="2024-03-29T00:00:00Z"/>
        <d v="2023-06-06T00:00:00Z"/>
        <d v="2023-04-12T00:00:00Z"/>
        <d v="2023-01-02T00:00:00Z"/>
        <d v="2022-05-06T00:00:00Z"/>
        <d v="2022-08-26T00:00:00Z"/>
        <d v="2022-08-16T00:00:00Z"/>
        <d v="2023-12-21T00:00:00Z"/>
        <d v="2022-12-26T00:00:00Z"/>
        <d v="2024-01-12T00:00:00Z"/>
        <d v="2023-03-07T00:00:00Z"/>
        <d v="2024-02-03T00:00:00Z"/>
        <d v="2023-09-07T00:00:00Z"/>
        <d v="2022-06-01T00:00:00Z"/>
        <d v="2023-11-29T00:00:00Z"/>
        <d v="2023-07-21T00:00:00Z"/>
        <d v="2023-05-03T00:00:00Z"/>
        <d v="2023-05-23T00:00:00Z"/>
        <d v="2022-09-13T00:00:00Z"/>
        <d v="2023-08-09T00:00:00Z"/>
        <d v="2024-03-16T00:00:00Z"/>
        <d v="2022-12-01T00:00:00Z"/>
        <d v="2024-01-20T00:00:00Z"/>
        <d v="2024-01-09T00:00:00Z"/>
        <d v="2024-03-24T00:00:00Z"/>
        <d v="2023-09-05T00:00:00Z"/>
        <d v="2023-10-26T00:00:00Z"/>
        <d v="2022-10-20T00:00:00Z"/>
        <d v="2022-10-12T00:00:00Z"/>
        <d v="2023-01-16T00:00:00Z"/>
        <d v="2022-05-20T00:00:00Z"/>
        <d v="2023-02-13T00:00:00Z"/>
        <d v="2022-06-12T00:00:00Z"/>
        <d v="2022-12-21T00:00:00Z"/>
        <d v="2022-04-13T00:00:00Z"/>
        <d v="2023-08-28T00:00:00Z"/>
        <d v="2022-11-23T00:00:00Z"/>
        <d v="2024-01-31T00:00:00Z"/>
        <d v="2023-07-16T00:00:00Z"/>
        <d v="2023-10-23T00:00:00Z"/>
        <d v="2023-03-19T00:00:00Z"/>
        <d v="2023-06-20T00:00:00Z"/>
        <d v="2022-11-27T00:00:00Z"/>
        <d v="2023-04-23T00:00:00Z"/>
        <d v="2023-11-21T00:00:00Z"/>
        <d v="2023-01-11T00:00:00Z"/>
        <d v="2023-09-06T00:00:00Z"/>
        <d v="2023-06-05T00:00:00Z"/>
        <d v="2022-07-27T00:00:00Z"/>
        <d v="2023-08-10T00:00:00Z"/>
        <d v="2023-12-05T00:00:00Z"/>
        <d v="2022-12-07T00:00:00Z"/>
        <d v="2023-05-04T00:00:00Z"/>
        <d v="2023-03-18T00:00:00Z"/>
        <d v="2023-03-08T00:00:00Z"/>
        <d v="2023-09-22T00:00:00Z"/>
        <d v="2023-05-08T00:00:00Z"/>
        <d v="2022-09-12T00:00:00Z"/>
        <d v="2023-04-10T00:00:00Z"/>
        <d v="2022-10-19T00:00:00Z"/>
        <d v="2023-12-23T00:00:00Z"/>
        <d v="2022-06-09T00:00:00Z"/>
        <d v="2023-04-15T00:00:00Z"/>
        <d v="2023-01-24T00:00:00Z"/>
        <d v="2022-07-16T00:00:00Z"/>
        <d v="2023-03-03T00:00:00Z"/>
        <d v="2023-09-04T00:00:00Z"/>
        <d v="2024-03-26T00:00:00Z"/>
        <d v="2023-09-08T00:00:00Z"/>
        <d v="2022-12-23T00:00:00Z"/>
        <d v="2023-06-16T00:00:00Z"/>
        <d v="2022-11-15T00:00:00Z"/>
        <d v="2023-09-21T00:00:00Z"/>
        <d v="2023-12-30T00:00:00Z"/>
        <d v="2023-12-04T00:00:00Z"/>
        <d v="2022-04-21T00:00:00Z"/>
        <d v="2024-01-11T00:00:00Z"/>
        <d v="2023-07-13T00:00:00Z"/>
        <d v="2022-10-16T00:00:00Z"/>
        <d v="2023-12-08T00:00:00Z"/>
        <d v="2023-02-02T00:00:00Z"/>
        <d v="2023-01-23T00:00:00Z"/>
        <d v="2022-11-08T00:00:00Z"/>
        <d v="2023-09-26T00:00:00Z"/>
        <d v="2023-12-11T00:00:00Z"/>
        <d v="2023-07-04T00:00:00Z"/>
        <d v="2022-07-05T00:00:00Z"/>
        <d v="2023-07-28T00:00:00Z"/>
        <d v="2023-05-17T00:00:00Z"/>
        <d v="2024-02-10T00:00:00Z"/>
        <d v="2023-02-18T00:00:00Z"/>
        <d v="2023-11-08T00:00:00Z"/>
        <d v="2023-07-10T00:00:00Z"/>
        <d v="2023-06-28T00:00:00Z"/>
        <d v="2022-09-16T00:00:00Z"/>
        <d v="2024-02-22T00:00:00Z"/>
        <d v="2022-05-18T00:00:00Z"/>
        <d v="2022-05-11T00:00:00Z"/>
        <d v="2023-07-30T00:00:00Z"/>
        <d v="2023-12-14T00:00:00Z"/>
        <d v="2023-05-11T00:00:00Z"/>
        <d v="2024-03-28T00:00:00Z"/>
        <d v="2022-07-19T00:00:00Z"/>
        <d v="2024-01-18T00:00:00Z"/>
        <d v="2022-04-14T00:00:00Z"/>
        <d v="2022-10-28T00:00:00Z"/>
        <d v="2023-02-08T00:00:00Z"/>
        <d v="2022-11-17T00:00:00Z"/>
        <d v="2024-02-20T00:00:00Z"/>
        <d v="2023-11-24T00:00:00Z"/>
        <d v="2023-07-12T00:00:00Z"/>
        <d v="2023-12-29T00:00:00Z"/>
        <d v="2024-01-29T00:00:00Z"/>
        <d v="2023-06-15T00:00:00Z"/>
        <d v="2024-02-14T00:00:00Z"/>
        <d v="2023-05-12T00:00:00Z"/>
        <d v="2023-11-17T00:00:00Z"/>
        <d v="2024-02-08T00:00:00Z"/>
        <d v="2024-03-15T00:00:00Z"/>
        <d v="2024-03-21T00:00:00Z"/>
        <d v="2023-12-25T00:00:00Z"/>
        <d v="2023-03-11T00:00:00Z"/>
        <d v="2023-09-25T00:00:00Z"/>
        <d v="2023-09-15T00:00:00Z"/>
        <d v="2022-05-17T00:00:00Z"/>
        <d v="2023-10-30T00:00:00Z"/>
        <d v="2024-01-16T00:00:00Z"/>
        <d v="2023-11-09T00:00:00Z"/>
        <d v="2023-08-02T00:00:00Z"/>
        <d v="2023-01-18T00:00:00Z"/>
        <d v="2023-06-29T00:00:00Z"/>
        <d v="2024-01-17T00:00:00Z"/>
        <d v="2022-12-11T00:00:00Z"/>
        <d v="2022-04-27T00:00:00Z"/>
        <d v="2022-10-23T00:00:00Z"/>
        <d v="2022-09-06T00:00:00Z"/>
        <d v="2023-12-12T00:00:00Z"/>
        <d v="2022-10-01T00:00:00Z"/>
        <d v="2022-04-29T00:00:00Z"/>
        <d v="2023-09-11T00:00:00Z"/>
        <d v="2023-02-24T00:00:00Z"/>
        <d v="2022-09-08T00:00:00Z"/>
        <d v="2023-09-03T00:00:00Z"/>
        <d v="2023-09-01T00:00:00Z"/>
        <d v="2023-06-13T00:00:00Z"/>
        <d v="2023-10-18T00:00:00Z"/>
        <d v="2022-04-25T00:00:00Z"/>
        <d v="2022-11-04T00:00:00Z"/>
        <d v="2023-07-26T00:00:00Z"/>
        <d v="2023-07-24T00:00:00Z"/>
        <d v="2023-11-11T00:00:00Z"/>
        <d v="2023-09-12T00:00:00Z"/>
        <d v="2022-11-18T00:00:00Z"/>
        <d v="2023-02-10T00:00:00Z"/>
        <d v="2023-05-02T00:00:00Z"/>
        <d v="2022-09-09T00:00:00Z"/>
        <d v="2022-12-19T00:00:00Z"/>
        <d v="2023-01-09T00:00:00Z"/>
        <d v="2022-06-03T00:00:00Z"/>
        <d v="2022-06-18T00:00:00Z"/>
        <d v="2023-11-28T00:00:00Z"/>
        <d v="2022-12-06T00:00:00Z"/>
        <d v="2022-05-31T00:00:00Z"/>
        <d v="2023-10-21T00:00:00Z"/>
        <d v="2024-01-08T00:00:00Z"/>
        <d v="2022-09-22T00:00:00Z"/>
        <d v="2022-04-24T00:00:00Z"/>
        <d v="2022-07-07T00:00:00Z"/>
        <d v="2022-05-28T00:00:00Z"/>
        <d v="2022-12-14T00:00:00Z"/>
        <d v="2023-03-22T00:00:00Z"/>
        <d v="2023-01-06T00:00:00Z"/>
        <d v="2022-05-26T00:00:00Z"/>
        <d v="2023-03-16T00:00:00Z"/>
        <d v="2022-10-04T00:00:00Z"/>
        <d v="2023-12-06T00:00:00Z"/>
        <d v="2022-12-03T00:00:00Z"/>
        <d v="2023-08-19T00:00:00Z"/>
        <d v="2024-02-28T00:00:00Z"/>
        <d v="2024-02-21T00:00:00Z"/>
        <d v="2023-01-04T00:00:00Z"/>
        <d v="2023-05-26T00:00:00Z"/>
        <d v="2023-02-22T00:00:00Z"/>
        <d v="2023-10-03T00:00:00Z"/>
        <d v="2023-04-30T00:00:00Z"/>
        <d v="2022-12-29T00:00:00Z"/>
        <d v="2023-04-24T00:00:00Z"/>
        <d v="2022-06-06T00:00:00Z"/>
        <d v="2023-05-01T00:00:00Z"/>
        <d v="2023-09-13T00:00:00Z"/>
        <d v="2022-06-21T00:00:00Z"/>
        <d v="2023-12-15T00:00:00Z"/>
        <d v="2022-12-04T00:00:00Z"/>
        <d v="2024-03-22T00:00:00Z"/>
        <d v="2022-09-10T00:00:00Z"/>
        <d v="2023-10-19T00:00:00Z"/>
        <d v="2023-04-14T00:00:00Z"/>
        <d v="2022-05-23T00:00:00Z"/>
        <d v="2023-11-06T00:00:00Z"/>
      </sharedItems>
    </cacheField>
    <cacheField name="Date of Allocation" numFmtId="164">
      <sharedItems containsSemiMixedTypes="0" containsDate="1" containsString="0">
        <d v="2024-01-05T00:00:00Z"/>
        <d v="2023-11-02T00:00:00Z"/>
        <d v="2023-04-12T00:00:00Z"/>
        <d v="2023-02-11T00:00:00Z"/>
        <d v="2023-09-21T00:00:00Z"/>
        <d v="2022-12-05T00:00:00Z"/>
        <d v="2022-12-04T00:00:00Z"/>
        <d v="2022-12-03T00:00:00Z"/>
        <d v="2022-06-02T00:00:00Z"/>
        <d v="2022-09-15T00:00:00Z"/>
        <d v="2022-10-08T00:00:00Z"/>
        <d v="2023-09-27T00:00:00Z"/>
        <d v="2022-10-15T00:00:00Z"/>
        <d v="2023-07-08T00:00:00Z"/>
        <d v="2023-07-18T00:00:00Z"/>
        <d v="2024-02-16T00:00:00Z"/>
        <d v="2023-03-01T00:00:00Z"/>
        <d v="2024-02-15T00:00:00Z"/>
        <d v="2023-12-21T00:00:00Z"/>
        <d v="2022-04-01T00:00:00Z"/>
        <d v="2023-08-23T00:00:00Z"/>
        <d v="2024-02-06T00:00:00Z"/>
        <d v="2022-11-23T00:00:00Z"/>
        <d v="2022-11-07T00:00:00Z"/>
        <d v="2022-05-07T00:00:00Z"/>
        <d v="2023-06-04T00:00:00Z"/>
        <d v="2024-03-02T00:00:00Z"/>
        <d v="2023-07-26T00:00:00Z"/>
        <d v="2024-03-20T00:00:00Z"/>
        <d v="2022-12-13T00:00:00Z"/>
        <d v="2022-09-01T00:00:00Z"/>
        <d v="2023-01-03T00:00:00Z"/>
        <d v="2024-03-07T00:00:00Z"/>
        <d v="2023-07-21T00:00:00Z"/>
        <d v="2024-03-05T00:00:00Z"/>
        <d v="2023-07-05T00:00:00Z"/>
        <d v="2022-12-15T00:00:00Z"/>
        <d v="2023-01-10T00:00:00Z"/>
        <d v="2023-01-27T00:00:00Z"/>
        <d v="2022-11-22T00:00:00Z"/>
        <d v="2022-06-30T00:00:00Z"/>
        <d v="2023-02-13T00:00:00Z"/>
        <d v="2023-03-09T00:00:00Z"/>
        <d v="2023-12-05T00:00:00Z"/>
        <d v="2022-05-10T00:00:00Z"/>
        <d v="2023-06-24T00:00:00Z"/>
        <d v="2022-08-07T00:00:00Z"/>
        <d v="2023-01-12T00:00:00Z"/>
        <d v="2022-07-08T00:00:00Z"/>
        <d v="2022-10-10T00:00:00Z"/>
        <d v="2022-06-22T00:00:00Z"/>
        <d v="2023-05-22T00:00:00Z"/>
        <d v="2023-07-07T00:00:00Z"/>
        <d v="2023-02-20T00:00:00Z"/>
        <d v="2022-04-05T00:00:00Z"/>
        <d v="2023-01-31T00:00:00Z"/>
        <d v="2023-03-28T00:00:00Z"/>
        <d v="2023-01-30T00:00:00Z"/>
        <d v="2023-07-06T00:00:00Z"/>
        <d v="2023-03-11T00:00:00Z"/>
        <d v="2023-07-31T00:00:00Z"/>
        <d v="2022-12-02T00:00:00Z"/>
        <d v="2024-02-18T00:00:00Z"/>
        <d v="2022-07-22T00:00:00Z"/>
        <d v="2022-06-03T00:00:00Z"/>
        <d v="2022-06-21T00:00:00Z"/>
        <d v="2023-01-06T00:00:00Z"/>
        <d v="2023-02-08T00:00:00Z"/>
        <d v="2023-06-02T00:00:00Z"/>
        <d v="2023-09-14T00:00:00Z"/>
        <d v="2023-10-10T00:00:00Z"/>
        <d v="2022-04-28T00:00:00Z"/>
        <d v="2024-01-18T00:00:00Z"/>
        <d v="2023-10-11T00:00:00Z"/>
        <d v="2023-04-11T00:00:00Z"/>
        <d v="2022-12-30T00:00:00Z"/>
        <d v="2023-06-21T00:00:00Z"/>
        <d v="2023-10-01T00:00:00Z"/>
        <d v="2023-11-22T00:00:00Z"/>
        <d v="2023-11-29T00:00:00Z"/>
        <d v="2023-12-22T00:00:00Z"/>
        <d v="2024-02-14T00:00:00Z"/>
        <d v="2023-11-04T00:00:00Z"/>
        <d v="2023-02-04T00:00:00Z"/>
        <d v="2023-03-31T00:00:00Z"/>
        <d v="2023-06-15T00:00:00Z"/>
        <d v="2023-10-23T00:00:00Z"/>
        <d v="2023-10-24T00:00:00Z"/>
        <d v="2024-01-01T00:00:00Z"/>
        <d v="2022-04-15T00:00:00Z"/>
        <d v="2022-04-25T00:00:00Z"/>
        <d v="2022-05-31T00:00:00Z"/>
        <d v="2022-06-27T00:00:00Z"/>
        <d v="2023-03-07T00:00:00Z"/>
        <d v="2023-05-12T00:00:00Z"/>
        <d v="2023-10-16T00:00:00Z"/>
        <d v="2023-07-10T00:00:00Z"/>
        <d v="2024-02-05T00:00:00Z"/>
        <d v="2022-09-21T00:00:00Z"/>
        <d v="2022-04-16T00:00:00Z"/>
        <d v="2022-05-20T00:00:00Z"/>
        <d v="2023-01-14T00:00:00Z"/>
        <d v="2022-06-09T00:00:00Z"/>
        <d v="2022-08-01T00:00:00Z"/>
        <d v="2024-02-19T00:00:00Z"/>
        <d v="2023-12-02T00:00:00Z"/>
        <d v="2024-02-29T00:00:00Z"/>
        <d v="2023-01-16T00:00:00Z"/>
        <d v="2024-02-01T00:00:00Z"/>
        <d v="2023-07-11T00:00:00Z"/>
        <d v="2023-04-26T00:00:00Z"/>
        <d v="2023-08-01T00:00:00Z"/>
        <d v="2023-06-05T00:00:00Z"/>
        <d v="2023-08-09T00:00:00Z"/>
        <d v="2022-05-12T00:00:00Z"/>
        <d v="2023-08-10T00:00:00Z"/>
        <d v="2023-08-11T00:00:00Z"/>
        <d v="2023-06-19T00:00:00Z"/>
        <d v="2023-03-16T00:00:00Z"/>
        <d v="2023-05-16T00:00:00Z"/>
        <d v="2023-02-26T00:00:00Z"/>
        <d v="2022-05-06T00:00:00Z"/>
        <d v="2023-05-23T00:00:00Z"/>
        <d v="2023-12-01T00:00:00Z"/>
        <d v="2022-11-01T00:00:00Z"/>
        <d v="2022-09-09T00:00:00Z"/>
        <d v="2022-07-11T00:00:00Z"/>
        <d v="2023-01-28T00:00:00Z"/>
        <d v="2022-07-16T00:00:00Z"/>
        <d v="2022-07-27T00:00:00Z"/>
        <d v="2024-02-23T00:00:00Z"/>
        <d v="2023-11-20T00:00:00Z"/>
        <d v="2023-09-29T00:00:00Z"/>
        <d v="2023-02-03T00:00:00Z"/>
        <d v="2023-08-14T00:00:00Z"/>
        <d v="2023-08-17T00:00:00Z"/>
        <d v="2023-05-05T00:00:00Z"/>
        <d v="2024-02-25T00:00:00Z"/>
        <d v="2024-02-26T00:00:00Z"/>
        <d v="2022-06-13T00:00:00Z"/>
        <d v="2022-06-14T00:00:00Z"/>
        <d v="2023-04-04T00:00:00Z"/>
        <d v="2022-09-05T00:00:00Z"/>
        <d v="2022-05-16T00:00:00Z"/>
        <d v="2022-07-15T00:00:00Z"/>
        <d v="2022-07-25T00:00:00Z"/>
        <d v="2023-06-14T00:00:00Z"/>
        <d v="2023-06-26T00:00:00Z"/>
        <d v="2023-10-13T00:00:00Z"/>
        <d v="2023-11-28T00:00:00Z"/>
        <d v="2022-05-09T00:00:00Z"/>
        <d v="2022-05-25T00:00:00Z"/>
        <d v="2022-07-30T00:00:00Z"/>
        <d v="2023-04-03T00:00:00Z"/>
        <d v="2022-08-26T00:00:00Z"/>
        <d v="2023-03-17T00:00:00Z"/>
        <d v="2023-01-21T00:00:00Z"/>
        <d v="2022-08-27T00:00:00Z"/>
        <d v="2023-05-15T00:00:00Z"/>
        <d v="2023-07-03T00:00:00Z"/>
        <d v="2022-10-18T00:00:00Z"/>
        <d v="2022-07-05T00:00:00Z"/>
        <d v="2022-04-30T00:00:00Z"/>
        <d v="2023-12-26T00:00:00Z"/>
        <d v="2022-04-07T00:00:00Z"/>
        <d v="2023-06-08T00:00:00Z"/>
        <d v="2022-12-10T00:00:00Z"/>
        <d v="2022-04-04T00:00:00Z"/>
        <d v="2022-06-07T00:00:00Z"/>
        <d v="2023-09-26T00:00:00Z"/>
        <d v="2024-03-29T00:00:00Z"/>
        <d v="2023-11-25T00:00:00Z"/>
        <d v="2022-11-14T00:00:00Z"/>
        <d v="2022-11-17T00:00:00Z"/>
        <d v="2023-02-28T00:00:00Z"/>
        <d v="2023-02-27T00:00:00Z"/>
        <d v="2023-12-27T00:00:00Z"/>
        <d v="2023-11-17T00:00:00Z"/>
        <d v="2022-07-07T00:00:00Z"/>
        <d v="2023-03-06T00:00:00Z"/>
        <d v="2023-09-08T00:00:00Z"/>
        <d v="2023-08-18T00:00:00Z"/>
        <d v="2023-10-19T00:00:00Z"/>
        <d v="2022-06-06T00:00:00Z"/>
        <d v="2022-06-28T00:00:00Z"/>
        <d v="2022-04-14T00:00:00Z"/>
        <d v="2022-10-14T00:00:00Z"/>
        <d v="2023-06-27T00:00:00Z"/>
        <d v="2024-03-09T00:00:00Z"/>
        <d v="2022-08-04T00:00:00Z"/>
        <d v="2023-06-23T00:00:00Z"/>
        <d v="2022-08-10T00:00:00Z"/>
        <d v="2023-07-19T00:00:00Z"/>
        <d v="2023-12-19T00:00:00Z"/>
        <d v="2022-04-27T00:00:00Z"/>
        <d v="2022-06-08T00:00:00Z"/>
        <d v="2022-10-11T00:00:00Z"/>
        <d v="2022-12-20T00:00:00Z"/>
        <d v="2022-07-04T00:00:00Z"/>
        <d v="2023-09-13T00:00:00Z"/>
        <d v="2023-10-20T00:00:00Z"/>
        <d v="2024-01-25T00:00:00Z"/>
        <d v="2022-07-18T00:00:00Z"/>
        <d v="2022-11-09T00:00:00Z"/>
        <d v="2023-03-25T00:00:00Z"/>
        <d v="2023-03-27T00:00:00Z"/>
        <d v="2024-01-04T00:00:00Z"/>
        <d v="2023-11-18T00:00:00Z"/>
        <d v="2022-04-19T00:00:00Z"/>
        <d v="2022-07-21T00:00:00Z"/>
        <d v="2022-08-29T00:00:00Z"/>
        <d v="2022-09-13T00:00:00Z"/>
        <d v="2022-12-07T00:00:00Z"/>
        <d v="2023-02-24T00:00:00Z"/>
        <d v="2023-08-07T00:00:00Z"/>
        <d v="2022-10-27T00:00:00Z"/>
        <d v="2023-11-01T00:00:00Z"/>
        <d v="2022-10-25T00:00:00Z"/>
        <d v="2022-04-03T00:00:00Z"/>
        <d v="2022-08-09T00:00:00Z"/>
        <d v="2022-07-01T00:00:00Z"/>
        <d v="2024-01-31T00:00:00Z"/>
        <d v="2023-06-29T00:00:00Z"/>
        <d v="2024-01-08T00:00:00Z"/>
        <d v="2022-11-03T00:00:00Z"/>
        <d v="2023-01-23T00:00:00Z"/>
        <d v="2024-01-20T00:00:00Z"/>
        <d v="2023-10-03T00:00:00Z"/>
        <d v="2023-03-08T00:00:00Z"/>
        <d v="2022-04-23T00:00:00Z"/>
        <d v="2024-03-11T00:00:00Z"/>
        <d v="2023-10-17T00:00:00Z"/>
        <d v="2022-05-26T00:00:00Z"/>
        <d v="2022-06-12T00:00:00Z"/>
        <d v="2022-07-29T00:00:00Z"/>
        <d v="2023-09-05T00:00:00Z"/>
        <d v="2022-11-28T00:00:00Z"/>
        <d v="2024-01-09T00:00:00Z"/>
        <d v="2023-12-11T00:00:00Z"/>
        <d v="2023-12-10T00:00:00Z"/>
        <d v="2022-11-11T00:00:00Z"/>
        <d v="2022-06-10T00:00:00Z"/>
        <d v="2023-04-07T00:00:00Z"/>
        <d v="2022-06-04T00:00:00Z"/>
        <d v="2023-01-20T00:00:00Z"/>
        <d v="2024-01-30T00:00:00Z"/>
        <d v="2023-07-15T00:00:00Z"/>
        <d v="2024-03-23T00:00:00Z"/>
        <d v="2023-05-06T00:00:00Z"/>
        <d v="2023-05-19T00:00:00Z"/>
        <d v="2023-08-25T00:00:00Z"/>
        <d v="2023-07-29T00:00:00Z"/>
        <d v="2022-08-12T00:00:00Z"/>
        <d v="2022-07-28T00:00:00Z"/>
        <d v="2024-03-26T00:00:00Z"/>
        <d v="2023-08-20T00:00:00Z"/>
        <d v="2023-08-05T00:00:00Z"/>
        <d v="2023-10-09T00:00:00Z"/>
        <d v="2022-11-26T00:00:00Z"/>
        <d v="2022-10-21T00:00:00Z"/>
        <d v="2023-08-16T00:00:00Z"/>
        <d v="2023-10-05T00:00:00Z"/>
        <d v="2023-04-01T00:00:00Z"/>
        <d v="2022-10-01T00:00:00Z"/>
        <d v="2023-01-04T00:00:00Z"/>
        <d v="2023-09-03T00:00:00Z"/>
        <d v="2023-04-10T00:00:00Z"/>
        <d v="2022-05-05T00:00:00Z"/>
        <d v="2023-07-25T00:00:00Z"/>
        <d v="2023-08-08T00:00:00Z"/>
        <d v="2023-11-23T00:00:00Z"/>
        <d v="2023-06-20T00:00:00Z"/>
        <d v="2023-04-25T00:00:00Z"/>
        <d v="2022-11-18T00:00:00Z"/>
        <d v="2023-09-19T00:00:00Z"/>
        <d v="2023-05-20T00:00:00Z"/>
        <d v="2023-11-30T00:00:00Z"/>
        <d v="2023-11-13T00:00:00Z"/>
        <d v="2023-10-06T00:00:00Z"/>
        <d v="2023-11-06T00:00:00Z"/>
        <d v="2023-11-11T00:00:00Z"/>
        <d v="2023-04-17T00:00:00Z"/>
        <d v="2023-10-31T00:00:00Z"/>
        <d v="2022-04-26T00:00:00Z"/>
        <d v="2022-08-08T00:00:00Z"/>
        <d v="2024-03-30T00:00:00Z"/>
        <d v="2022-10-04T00:00:00Z"/>
        <d v="2023-02-07T00:00:00Z"/>
        <d v="2023-04-24T00:00:00Z"/>
        <d v="2023-11-16T00:00:00Z"/>
        <d v="2023-02-15T00:00:00Z"/>
        <d v="2023-05-02T00:00:00Z"/>
        <d v="2022-07-17T00:00:00Z"/>
        <d v="2022-09-19T00:00:00Z"/>
        <d v="2023-10-04T00:00:00Z"/>
        <d v="2023-06-06T00:00:00Z"/>
        <d v="2023-06-17T00:00:00Z"/>
        <d v="2022-04-08T00:00:00Z"/>
        <d v="2022-05-13T00:00:00Z"/>
        <d v="2022-06-17T00:00:00Z"/>
        <d v="2022-09-10T00:00:00Z"/>
        <d v="2023-02-22T00:00:00Z"/>
        <d v="2023-05-26T00:00:00Z"/>
        <d v="2023-06-16T00:00:00Z"/>
        <d v="2023-08-19T00:00:00Z"/>
        <d v="2024-03-12T00:00:00Z"/>
        <d v="2024-02-20T00:00:00Z"/>
        <d v="2024-02-13T00:00:00Z"/>
        <d v="2024-02-17T00:00:00Z"/>
        <d v="2023-12-03T00:00:00Z"/>
        <d v="2024-01-19T00:00:00Z"/>
        <d v="2022-09-23T00:00:00Z"/>
        <d v="2022-05-03T00:00:00Z"/>
        <d v="2023-05-03T00:00:00Z"/>
        <d v="2022-07-14T00:00:00Z"/>
        <d v="2023-06-13T00:00:00Z"/>
        <d v="2022-06-15T00:00:00Z"/>
        <d v="2023-01-29T00:00:00Z"/>
        <d v="2022-09-24T00:00:00Z"/>
        <d v="2022-07-09T00:00:00Z"/>
        <d v="2022-11-05T00:00:00Z"/>
        <d v="2022-11-12T00:00:00Z"/>
        <d v="2022-11-27T00:00:00Z"/>
        <d v="2023-11-27T00:00:00Z"/>
        <d v="2024-01-06T00:00:00Z"/>
        <d v="2024-02-11T00:00:00Z"/>
        <d v="2024-01-16T00:00:00Z"/>
        <d v="2023-10-30T00:00:00Z"/>
        <d v="2024-03-04T00:00:00Z"/>
        <d v="2024-02-22T00:00:00Z"/>
        <d v="2024-02-24T00:00:00Z"/>
        <d v="2022-05-01T00:00:00Z"/>
        <d v="2022-09-28T00:00:00Z"/>
        <d v="2023-05-04T00:00:00Z"/>
        <d v="2022-10-06T00:00:00Z"/>
        <d v="2022-12-14T00:00:00Z"/>
        <d v="2024-01-26T00:00:00Z"/>
        <d v="2022-12-26T00:00:00Z"/>
        <d v="2024-01-12T00:00:00Z"/>
        <d v="2023-08-31T00:00:00Z"/>
        <d v="2022-09-20T00:00:00Z"/>
        <d v="2023-07-20T00:00:00Z"/>
        <d v="2022-07-13T00:00:00Z"/>
        <d v="2022-08-23T00:00:00Z"/>
        <d v="2023-02-17T00:00:00Z"/>
        <d v="2023-03-18T00:00:00Z"/>
        <d v="2023-06-12T00:00:00Z"/>
        <d v="2023-02-21T00:00:00Z"/>
        <d v="2023-09-01T00:00:00Z"/>
        <d v="2023-08-06T00:00:00Z"/>
        <d v="2023-09-11T00:00:00Z"/>
        <d v="2023-05-11T00:00:00Z"/>
        <d v="2023-08-29T00:00:00Z"/>
        <d v="2022-12-09T00:00:00Z"/>
        <d v="2022-04-11T00:00:00Z"/>
        <d v="2022-04-13T00:00:00Z"/>
        <d v="2022-07-02T00:00:00Z"/>
        <d v="2023-03-30T00:00:00Z"/>
        <d v="2023-07-12T00:00:00Z"/>
        <d v="2023-01-25T00:00:00Z"/>
        <d v="2022-12-21T00:00:00Z"/>
        <d v="2022-05-14T00:00:00Z"/>
        <d v="2023-01-02T00:00:00Z"/>
        <d v="2023-03-10T00:00:00Z"/>
        <d v="2022-11-21T00:00:00Z"/>
        <d v="2023-03-14T00:00:00Z"/>
        <d v="2023-05-09T00:00:00Z"/>
        <d v="2023-07-04T00:00:00Z"/>
        <d v="2022-09-29T00:00:00Z"/>
        <d v="2023-11-03T00:00:00Z"/>
        <d v="2023-04-22T00:00:00Z"/>
        <d v="2024-02-12T00:00:00Z"/>
        <d v="2022-12-17T00:00:00Z"/>
        <d v="2022-05-30T00:00:00Z"/>
        <d v="2023-05-14T00:00:00Z"/>
        <d v="2023-04-14T00:00:00Z"/>
        <d v="2023-04-06T00:00:00Z"/>
        <d v="2023-04-15T00:00:00Z"/>
        <d v="2023-01-24T00:00:00Z"/>
        <d v="2024-01-24T00:00:00Z"/>
        <d v="2024-01-27T00:00:00Z"/>
        <d v="2023-02-02T00:00:00Z"/>
        <d v="2023-06-03T00:00:00Z"/>
        <d v="2023-10-27T00:00:00Z"/>
        <d v="2023-09-20T00:00:00Z"/>
        <d v="2023-04-29T00:00:00Z"/>
        <d v="2022-12-23T00:00:00Z"/>
        <d v="2023-04-20T00:00:00Z"/>
        <d v="2022-12-16T00:00:00Z"/>
        <d v="2024-01-29T00:00:00Z"/>
        <d v="2023-06-28T00:00:00Z"/>
        <d v="2023-03-29T00:00:00Z"/>
        <d v="2024-01-03T00:00:00Z"/>
        <d v="2024-03-01T00:00:00Z"/>
        <d v="2024-01-21T00:00:00Z"/>
        <d v="2022-06-29T00:00:00Z"/>
        <d v="2022-06-20T00:00:00Z"/>
        <d v="2022-06-16T00:00:00Z"/>
        <d v="2022-07-24T00:00:00Z"/>
        <d v="2023-06-18T00:00:00Z"/>
        <d v="2022-08-20T00:00:00Z"/>
        <d v="2024-03-18T00:00:00Z"/>
        <d v="2023-09-22T00:00:00Z"/>
        <d v="2023-09-04T00:00:00Z"/>
        <d v="2023-04-13T00:00:00Z"/>
        <d v="2023-10-12T00:00:00Z"/>
        <d v="2023-01-19T00:00:00Z"/>
        <d v="2022-05-11T00:00:00Z"/>
        <d v="2022-12-08T00:00:00Z"/>
        <d v="2023-11-21T00:00:00Z"/>
        <d v="2023-09-28T00:00:00Z"/>
        <d v="2022-11-30T00:00:00Z"/>
        <d v="2022-06-11T00:00:00Z"/>
        <d v="2022-09-14T00:00:00Z"/>
        <d v="2022-05-08T00:00:00Z"/>
        <d v="2022-11-29T00:00:00Z"/>
        <d v="2023-03-02T00:00:00Z"/>
        <d v="2022-08-05T00:00:00Z"/>
        <d v="2023-08-21T00:00:00Z"/>
        <d v="2023-09-15T00:00:00Z"/>
        <d v="2023-03-05T00:00:00Z"/>
        <d v="2024-01-10T00:00:00Z"/>
        <d v="2024-02-08T00:00:00Z"/>
        <d v="2023-04-28T00:00:00Z"/>
        <d v="2022-07-26T00:00:00Z"/>
        <d v="2022-06-25T00:00:00Z"/>
        <d v="2022-08-22T00:00:00Z"/>
        <d v="2022-11-15T00:00:00Z"/>
        <d v="2022-09-08T00:00:00Z"/>
        <d v="2023-04-27T00:00:00Z"/>
        <d v="2023-12-18T00:00:00Z"/>
        <d v="2022-07-20T00:00:00Z"/>
        <d v="2022-12-12T00:00:00Z"/>
        <d v="2023-06-30T00:00:00Z"/>
        <d v="2023-05-18T00:00:00Z"/>
        <d v="2022-07-23T00:00:00Z"/>
        <d v="2023-08-15T00:00:00Z"/>
        <d v="2023-06-11T00:00:00Z"/>
        <d v="2023-11-08T00:00:00Z"/>
        <d v="2022-12-01T00:00:00Z"/>
        <d v="2022-12-27T00:00:00Z"/>
        <d v="2022-04-29T00:00:00Z"/>
        <d v="2022-05-28T00:00:00Z"/>
        <d v="2023-08-24T00:00:00Z"/>
        <d v="2022-11-04T00:00:00Z"/>
        <d v="2024-03-27T00:00:00Z"/>
        <d v="2022-11-20T00:00:00Z"/>
        <d v="2022-04-18T00:00:00Z"/>
        <d v="2023-09-18T00:00:00Z"/>
        <d v="2023-10-25T00:00:00Z"/>
        <d v="2023-06-01T00:00:00Z"/>
        <d v="2022-06-01T00:00:00Z"/>
        <d v="2022-06-19T00:00:00Z"/>
        <d v="2022-09-03T00:00:00Z"/>
        <d v="2023-02-06T00:00:00Z"/>
        <d v="2023-08-12T00:00:00Z"/>
        <d v="2023-01-13T00:00:00Z"/>
        <d v="2024-03-24T00:00:00Z"/>
        <d v="2023-05-25T00:00:00Z"/>
        <d v="2024-03-19T00:00:00Z"/>
        <d v="2022-05-04T00:00:00Z"/>
        <d v="2023-08-28T00:00:00Z"/>
        <d v="2023-07-01T00:00:00Z"/>
        <d v="2022-06-23T00:00:00Z"/>
        <d v="2022-05-02T00:00:00Z"/>
        <d v="2024-01-15T00:00:00Z"/>
        <d v="2022-08-03T00:00:00Z"/>
        <d v="2023-08-04T00:00:00Z"/>
        <d v="2023-10-15T00:00:00Z"/>
        <d v="2022-08-02T00:00:00Z"/>
        <d v="2023-01-07T00:00:00Z"/>
        <d v="2022-09-27T00:00:00Z"/>
        <d v="2022-11-25T00:00:00Z"/>
        <d v="2022-08-18T00:00:00Z"/>
        <d v="2023-11-07T00:00:00Z"/>
        <d v="2023-09-09T00:00:00Z"/>
        <d v="2022-05-15T00:00:00Z"/>
        <d v="2023-11-24T00:00:00Z"/>
        <d v="2023-12-28T00:00:00Z"/>
        <d v="2023-03-23T00:00:00Z"/>
        <d v="2023-12-13T00:00:00Z"/>
        <d v="2023-04-18T00:00:00Z"/>
        <d v="2023-12-16T00:00:00Z"/>
        <d v="2022-05-23T00:00:00Z"/>
        <d v="2023-01-17T00:00:00Z"/>
        <d v="2022-04-20T00:00:00Z"/>
        <d v="2023-04-02T00:00:00Z"/>
        <d v="2023-01-22T00:00:00Z"/>
        <d v="2024-03-06T00:00:00Z"/>
        <d v="2022-08-06T00:00:00Z"/>
        <d v="2023-09-12T00:00:00Z"/>
        <d v="2023-12-20T00:00:00Z"/>
        <d v="2023-06-09T00:00:00Z"/>
        <d v="2023-01-11T00:00:00Z"/>
        <d v="2023-09-16T00:00:00Z"/>
        <d v="2023-03-15T00:00:00Z"/>
        <d v="2023-08-03T00:00:00Z"/>
        <d v="2022-05-19T00:00:00Z"/>
        <d v="2023-11-19T00:00:00Z"/>
        <d v="2022-07-10T00:00:00Z"/>
        <d v="2023-01-09T00:00:00Z"/>
        <d v="2024-01-11T00:00:00Z"/>
        <d v="2022-11-16T00:00:00Z"/>
        <d v="2022-08-25T00:00:00Z"/>
        <d v="2023-02-01T00:00:00Z"/>
        <d v="2022-10-30T00:00:00Z"/>
        <d v="2022-10-29T00:00:00Z"/>
        <d v="2022-10-28T00:00:00Z"/>
        <d v="2022-11-24T00:00:00Z"/>
        <d v="2024-01-02T00:00:00Z"/>
        <d v="2023-09-25T00:00:00Z"/>
        <d v="2022-05-29T00:00:00Z"/>
        <d v="2023-03-13T00:00:00Z"/>
        <d v="2023-05-10T00:00:00Z"/>
        <d v="2023-03-19T00:00:00Z"/>
        <d v="2024-02-02T00:00:00Z"/>
        <d v="2023-07-09T00:00:00Z"/>
        <d v="2022-06-05T00:00:00Z"/>
        <d v="2024-03-13T00:00:00Z"/>
        <d v="2023-06-10T00:00:00Z"/>
        <d v="2023-03-24T00:00:00Z"/>
        <d v="2023-05-01T00:00:00Z"/>
        <d v="2023-10-22T00:00:00Z"/>
        <d v="2022-05-24T00:00:00Z"/>
        <d v="2022-10-17T00:00:00Z"/>
        <d v="2022-08-30T00:00:00Z"/>
        <d v="2023-04-21T00:00:00Z"/>
        <d v="2022-09-02T00:00:00Z"/>
        <d v="2023-05-31T00:00:00Z"/>
        <d v="2023-07-17T00:00:00Z"/>
        <d v="2023-10-07T00:00:00Z"/>
        <d v="2022-06-26T00:00:00Z"/>
        <d v="2022-12-22T00:00:00Z"/>
        <d v="2022-08-16T00:00:00Z"/>
        <d v="2023-11-14T00:00:00Z"/>
        <d v="2023-01-08T00:00:00Z"/>
        <d v="2023-10-02T00:00:00Z"/>
        <d v="2022-11-06T00:00:00Z"/>
        <d v="2022-07-19T00:00:00Z"/>
        <d v="2024-02-04T00:00:00Z"/>
        <d v="2023-05-27T00:00:00Z"/>
        <d v="2023-12-23T00:00:00Z"/>
        <d v="2023-06-07T00:00:00Z"/>
        <d v="2023-07-28T00:00:00Z"/>
        <d v="2024-02-09T00:00:00Z"/>
        <d v="2023-02-14T00:00:00Z"/>
        <d v="2022-10-20T00:00:00Z"/>
        <d v="2023-01-05T00:00:00Z"/>
        <d v="2022-09-06T00:00:00Z"/>
        <d v="2023-02-16T00:00:00Z"/>
        <d v="2022-12-19T00:00:00Z"/>
        <d v="2023-03-21T00:00:00Z"/>
        <d v="2022-07-12T00:00:00Z"/>
        <d v="2022-04-09T00:00:00Z"/>
        <d v="2023-02-18T00:00:00Z"/>
        <d v="2022-06-24T00:00:00Z"/>
        <d v="2022-10-13T00:00:00Z"/>
        <d v="2023-07-30T00:00:00Z"/>
        <d v="2024-01-13T00:00:00Z"/>
        <d v="2022-12-29T00:00:00Z"/>
        <d v="2023-10-29T00:00:00Z"/>
        <d v="2022-08-11T00:00:00Z"/>
        <d v="2023-05-30T00:00:00Z"/>
        <d v="2022-08-24T00:00:00Z"/>
        <d v="2023-02-10T00:00:00Z"/>
        <d v="2023-10-14T00:00:00Z"/>
        <d v="2023-02-25T00:00:00Z"/>
        <d v="2023-01-01T00:00:00Z"/>
        <d v="2022-12-31T00:00:00Z"/>
        <d v="2022-12-28T00:00:00Z"/>
        <d v="2022-12-25T00:00:00Z"/>
        <d v="2022-12-24T00:00:00Z"/>
        <d v="2023-09-10T00:00:00Z"/>
        <d v="2023-03-03T00:00:00Z"/>
        <d v="2023-07-14T00:00:00Z"/>
        <d v="2023-07-13T00:00:00Z"/>
        <d v="2024-03-15T00:00:00Z"/>
        <d v="2022-10-05T00:00:00Z"/>
        <d v="2022-09-16T00:00:00Z"/>
        <d v="2024-02-03T00:00:00Z"/>
        <d v="2023-10-26T00:00:00Z"/>
        <d v="2022-07-31T00:00:00Z"/>
        <d v="2022-09-22T00:00:00Z"/>
        <d v="2023-12-08T00:00:00Z"/>
        <d v="2023-05-29T00:00:00Z"/>
        <d v="2022-09-12T00:00:00Z"/>
        <d v="2022-09-18T00:00:00Z"/>
        <d v="2022-12-11T00:00:00Z"/>
        <d v="2023-03-12T00:00:00Z"/>
        <d v="2023-09-06T00:00:00Z"/>
        <d v="2023-09-07T00:00:00Z"/>
        <d v="2023-12-07T00:00:00Z"/>
        <d v="2022-11-19T00:00:00Z"/>
        <d v="2023-09-02T00:00:00Z"/>
        <d v="2024-02-07T00:00:00Z"/>
        <d v="2024-01-23T00:00:00Z"/>
        <d v="2024-02-21T00:00:00Z"/>
        <d v="2022-12-06T00:00:00Z"/>
        <d v="2023-06-22T00:00:00Z"/>
        <d v="2022-10-12T00:00:00Z"/>
        <d v="2022-11-10T00:00:00Z"/>
        <d v="2023-07-24T00:00:00Z"/>
        <d v="2023-07-23T00:00:00Z"/>
        <d v="2023-07-27T00:00:00Z"/>
        <d v="2022-08-19T00:00:00Z"/>
        <d v="2023-12-12T00:00:00Z"/>
        <d v="2022-08-17T00:00:00Z"/>
        <d v="2022-10-31T00:00:00Z"/>
        <d v="2022-04-06T00:00:00Z"/>
        <d v="2022-09-26T00:00:00Z"/>
        <d v="2023-12-15T00:00:00Z"/>
        <d v="2023-05-17T00:00:00Z"/>
        <d v="2022-08-13T00:00:00Z"/>
        <d v="2023-02-23T00:00:00Z"/>
        <d v="2022-04-12T00:00:00Z"/>
        <d v="2022-04-24T00:00:00Z"/>
        <d v="2023-10-21T00:00:00Z"/>
        <d v="2022-05-18T00:00:00Z"/>
        <d v="2024-03-21T00:00:00Z"/>
        <d v="2024-02-27T00:00:00Z"/>
        <d v="2022-09-17T00:00:00Z"/>
        <d v="2022-08-15T00:00:00Z"/>
        <d v="2023-01-18T00:00:00Z"/>
        <d v="2023-04-05T00:00:00Z"/>
        <d v="2023-05-08T00:00:00Z"/>
        <d v="2023-04-08T00:00:00Z"/>
        <d v="2024-01-28T00:00:00Z"/>
        <d v="2023-01-15T00:00:00Z"/>
        <d v="2023-12-14T00:00:00Z"/>
        <d v="2024-01-07T00:00:00Z"/>
        <d v="2023-04-16T00:00:00Z"/>
        <d v="2023-12-06T00:00:00Z"/>
        <d v="2023-12-29T00:00:00Z"/>
        <d v="2023-04-19T00:00:00Z"/>
        <d v="2023-07-02T00:00:00Z"/>
        <d v="2022-10-19T00:00:00Z"/>
        <d v="2022-05-22T00:00:00Z"/>
        <d v="2022-10-07T00:00:00Z"/>
        <d v="2023-07-22T00:00:00Z"/>
        <d v="2023-12-04T00:00:00Z"/>
        <d v="2023-02-05T00:00:00Z"/>
        <d v="2022-04-21T00:00:00Z"/>
        <d v="2022-04-22T00:00:00Z"/>
        <d v="2022-10-16T00:00:00Z"/>
        <d v="2022-08-28T00:00:00Z"/>
        <d v="2022-05-21T00:00:00Z"/>
        <d v="2023-04-09T00:00:00Z"/>
        <d v="2024-02-10T00:00:00Z"/>
        <d v="2023-12-25T00:00:00Z"/>
        <d v="2024-02-28T00:00:00Z"/>
        <d v="2023-03-22T00:00:00Z"/>
        <d v="2023-06-25T00:00:00Z"/>
        <d v="2024-01-14T00:00:00Z"/>
        <d v="2023-03-04T00:00:00Z"/>
        <d v="2022-04-02T00:00:00Z"/>
        <d v="2023-09-30T00:00:00Z"/>
        <d v="2023-12-30T00:00:00Z"/>
        <d v="2023-10-28T00:00:00Z"/>
        <d v="2024-03-28T00:00:00Z"/>
        <d v="2022-06-18T00:00:00Z"/>
        <d v="2023-11-26T00:00:00Z"/>
        <d v="2022-11-13T00:00:00Z"/>
        <d v="2023-08-02T00:00:00Z"/>
        <d v="2023-10-18T00:00:00Z"/>
        <d v="2024-03-16T00:00:00Z"/>
        <d v="2022-07-03T00:00:00Z"/>
        <d v="2023-05-13T00:00:00Z"/>
        <d v="2023-08-26T00:00:00Z"/>
        <d v="2022-05-17T00:00:00Z"/>
        <d v="2023-11-09T00:00:00Z"/>
        <d v="2024-01-17T00:00:00Z"/>
        <d v="2023-07-16T00:00:00Z"/>
        <d v="2022-09-11T00:00:00Z"/>
        <d v="2023-11-05T00:00:00Z"/>
        <d v="2022-12-18T00:00:00Z"/>
        <d v="2023-02-09T00:00:00Z"/>
        <d v="2023-10-08T00:00:00Z"/>
        <d v="2023-12-17T00:00:00Z"/>
        <d v="2022-08-14T00:00:00Z"/>
        <d v="2023-11-15T00:00:00Z"/>
        <d v="2024-03-31T00:00:00Z"/>
        <d v="2022-09-07T00:00:00Z"/>
        <d v="2023-09-23T00:00:00Z"/>
        <d v="2023-08-22T00:00:00Z"/>
        <d v="2022-10-23T00:00:00Z"/>
        <d v="2022-09-04T00:00:00Z"/>
        <d v="2023-03-26T00:00:00Z"/>
        <d v="2023-05-24T00:00:00Z"/>
        <d v="2022-09-30T00:00:00Z"/>
        <d v="2024-03-08T00:00:00Z"/>
        <d v="2023-11-12T00:00:00Z"/>
        <d v="2023-02-19T00:00:00Z"/>
        <d v="2023-02-12T00:00:00Z"/>
        <d v="2022-07-06T00:00:00Z"/>
        <d v="2022-04-10T00:00:00Z"/>
        <d v="2024-01-22T00:00:00Z"/>
        <d v="2023-12-09T00:00:00Z"/>
        <d v="2024-03-14T00:00:00Z"/>
        <d v="2024-03-03T00:00:00Z"/>
        <d v="2023-08-27T00:00:00Z"/>
        <d v="2022-05-27T00:00:00Z"/>
        <d v="2024-03-22T00:00:00Z"/>
        <d v="2023-03-20T00:00:00Z"/>
      </sharedItems>
    </cacheField>
    <cacheField name="Date of Reallocation" numFmtId="0">
      <sharedItems containsDate="1" containsString="0" containsBlank="1">
        <m/>
        <d v="2023-11-02T00:00:00Z"/>
        <d v="2022-12-02T00:00:00Z"/>
        <d v="2022-02-02T00:00:00Z"/>
        <d v="2022-12-05T00:00:00Z"/>
        <d v="2022-12-04T00:00:00Z"/>
        <d v="2022-12-03T00:00:00Z"/>
        <d v="2025-04-01T00:00:00Z"/>
        <d v="2023-04-03T00:00:00Z"/>
        <d v="2024-01-04T00:00:00Z"/>
        <d v="2025-02-02T00:00:00Z"/>
        <d v="2023-06-20T00:00:00Z"/>
        <d v="2022-12-28T00:00:00Z"/>
        <d v="2022-12-27T00:00:00Z"/>
        <d v="2023-01-16T00:00:00Z"/>
        <d v="2022-12-20T00:00:00Z"/>
        <d v="2025-05-23T00:00:00Z"/>
        <d v="2023-04-05T00:00:00Z"/>
        <d v="2024-08-01T00:00:00Z"/>
        <d v="2024-08-13T00:00:00Z"/>
        <d v="2022-09-06T00:00:00Z"/>
        <d v="2022-06-04T00:00:00Z"/>
        <d v="2025-09-27T00:00:00Z"/>
        <d v="2025-06-26T00:00:00Z"/>
        <d v="2023-07-18T00:00:00Z"/>
        <d v="2023-11-24T00:00:00Z"/>
        <d v="2022-06-30T00:00:00Z"/>
        <d v="2022-05-11T00:00:00Z"/>
        <d v="2023-11-01T00:00:00Z"/>
        <d v="2023-08-23T00:00:00Z"/>
        <d v="2023-12-18T00:00:00Z"/>
        <d v="2025-06-30T00:00:00Z"/>
        <d v="2022-12-07T00:00:00Z"/>
        <d v="2022-07-23T00:00:00Z"/>
        <d v="2023-02-02T00:00:00Z"/>
        <d v="2023-10-17T00:00:00Z"/>
        <d v="2025-05-31T00:00:00Z"/>
        <d v="2025-05-24T00:00:00Z"/>
        <d v="2023-03-29T00:00:00Z"/>
        <d v="2025-05-30T00:00:00Z"/>
        <d v="2024-03-06T00:00:00Z"/>
        <d v="2022-11-24T00:00:00Z"/>
        <d v="2023-07-09T00:00:00Z"/>
        <d v="2025-05-12T00:00:00Z"/>
        <d v="2023-06-07T00:00:00Z"/>
        <d v="2023-04-20T00:00:00Z"/>
        <d v="2023-04-25T00:00:00Z"/>
        <d v="2023-02-06T00:00:00Z"/>
        <d v="2023-10-10T00:00:00Z"/>
        <d v="2022-04-15T00:00:00Z"/>
        <d v="2023-04-11T00:00:00Z"/>
        <d v="2023-03-11T00:00:00Z"/>
        <d v="2022-07-19T00:00:00Z"/>
        <d v="2024-06-21T00:00:00Z"/>
        <d v="2024-05-07T00:00:00Z"/>
        <d v="2024-09-18T00:00:00Z"/>
        <d v="2023-05-22T00:00:00Z"/>
        <d v="2023-02-03T00:00:00Z"/>
        <d v="2023-04-12T00:00:00Z"/>
        <d v="2025-08-18T00:00:00Z"/>
        <d v="2023-04-17T00:00:00Z"/>
        <d v="2023-11-27T00:00:00Z"/>
        <d v="2025-05-16T00:00:00Z"/>
        <d v="2022-06-23T00:00:00Z"/>
        <d v="2022-12-10T00:00:00Z"/>
        <d v="2022-10-10T00:00:00Z"/>
        <d v="2022-09-28T00:00:00Z"/>
        <d v="2024-06-05T00:00:00Z"/>
        <d v="2025-06-29T00:00:00Z"/>
        <d v="2025-01-01T00:00:00Z"/>
        <d v="2024-05-21T00:00:00Z"/>
        <d v="2023-07-01T00:00:00Z"/>
        <d v="2022-04-19T00:00:00Z"/>
        <d v="2023-03-13T00:00:00Z"/>
        <d v="2022-07-11T00:00:00Z"/>
        <d v="2022-08-01T00:00:00Z"/>
        <d v="2025-08-29T00:00:00Z"/>
        <d v="2022-02-03T00:00:00Z"/>
        <d v="2024-02-03T00:00:00Z"/>
        <d v="2022-07-20T00:00:00Z"/>
        <d v="2023-04-13T00:00:00Z"/>
        <d v="2022-12-30T00:00:00Z"/>
        <d v="2022-07-03T00:00:00Z"/>
        <d v="2022-11-10T00:00:00Z"/>
        <d v="2022-06-17T00:00:00Z"/>
        <d v="2022-04-25T00:00:00Z"/>
        <d v="2024-04-24T00:00:00Z"/>
        <d v="2024-05-01T00:00:00Z"/>
        <d v="2022-08-07T00:00:00Z"/>
        <d v="2024-01-11T00:00:00Z"/>
        <d v="2023-11-05T00:00:00Z"/>
        <d v="2024-08-27T00:00:00Z"/>
        <d v="2023-03-28T00:00:00Z"/>
        <d v="2025-08-09T00:00:00Z"/>
        <d v="2024-08-28T00:00:00Z"/>
        <d v="2022-08-25T00:00:00Z"/>
        <d v="2023-08-28T00:00:00Z"/>
        <d v="2022-11-11T00:00:00Z"/>
        <d v="2023-04-04T00:00:00Z"/>
        <d v="2022-02-01T00:00:00Z"/>
        <d v="2023-04-14T00:00:00Z"/>
        <d v="2024-12-31T00:00:00Z"/>
        <d v="2024-04-09T00:00:00Z"/>
        <d v="2024-01-01T00:00:00Z"/>
        <d v="2024-04-19T00:00:00Z"/>
        <d v="2022-04-22T00:00:00Z"/>
        <d v="2023-02-05T00:00:00Z"/>
        <d v="2023-02-04T00:00:00Z"/>
        <d v="2022-11-30T00:00:00Z"/>
        <d v="2022-11-29T00:00:00Z"/>
        <d v="2022-11-28T00:00:00Z"/>
        <d v="2022-09-03T00:00:00Z"/>
        <d v="2024-05-03T00:00:00Z"/>
        <d v="2023-01-05T00:00:00Z"/>
        <d v="2023-09-28T00:00:00Z"/>
        <d v="2023-08-02T00:00:00Z"/>
        <d v="2023-02-07T00:00:00Z"/>
        <d v="2022-06-28T00:00:00Z"/>
        <d v="2024-09-16T00:00:00Z"/>
        <d v="2022-11-25T00:00:00Z"/>
        <d v="2022-08-24T00:00:00Z"/>
      </sharedItems>
    </cacheField>
    <cacheField name="Placement Fees" numFmtId="0">
      <sharedItems containsSemiMixedTypes="0" containsString="0" containsNumber="1">
        <n v="8.33"/>
        <n v="8.0"/>
        <n v="7.0"/>
        <n v="7.5"/>
        <n v="4.33"/>
        <n v="10.0"/>
        <n v="6.0"/>
        <n v="9.5"/>
        <n v="7.33"/>
        <n v="6.118"/>
        <n v="7.09"/>
        <n v="7.55"/>
        <n v="6.5"/>
        <n v="20.0"/>
      </sharedItems>
    </cacheField>
    <cacheField name="Salary From" numFmtId="0">
      <sharedItems containsSemiMixedTypes="0" containsString="0" containsNumber="1" containsInteger="1">
        <n v="500000.0"/>
        <n v="800000.0"/>
        <n v="350000.0"/>
        <n v="400000.0"/>
        <n v="300000.0"/>
        <n v="396000.0"/>
        <n v="600000.0"/>
        <n v="700000.0"/>
        <n v="240000.0"/>
        <n v="360000.0"/>
        <n v="900000.0"/>
        <n v="504000.0"/>
        <n v="250000.0"/>
        <n v="1300000.0"/>
        <n v="420000.0"/>
        <n v="100000.0"/>
        <n v="1000000.0"/>
        <n v="550000.0"/>
        <n v="150000.0"/>
        <n v="1200000.0"/>
        <n v="1450000.0"/>
        <n v="200000.0"/>
        <n v="299999.0"/>
        <n v="950000.0"/>
        <n v="288000.0"/>
        <n v="1500000.0"/>
        <n v="1800000.0"/>
        <n v="910000.0"/>
        <n v="1400000.0"/>
        <n v="127068.0"/>
        <n v="306000.0"/>
        <n v="775000.0"/>
        <n v="375000.0"/>
        <n v="1700000.0"/>
        <n v="450000.0"/>
        <n v="650000.0"/>
        <n v="720000.0"/>
        <n v="541536.0"/>
        <n v="480000.0"/>
        <n v="750000.0"/>
        <n v="1050000.0"/>
        <n v="324000.0"/>
        <n v="282000.0"/>
        <n v="264000.0"/>
        <n v="230760.0"/>
        <n v="167928.0"/>
        <n v="276000.0"/>
        <n v="540000.0"/>
        <n v="2600000.0"/>
        <n v="1006296.0"/>
        <n v="524000.0"/>
        <n v="644076.0"/>
        <n v="732180.0"/>
        <n v="895656.0"/>
        <n v="525000.0"/>
        <n v="762000.0"/>
        <n v="581000.0"/>
        <n v="245400.0"/>
        <n v="696000.0"/>
        <n v="285600.0"/>
        <n v="5000000.0"/>
        <n v="2800000.0"/>
        <n v="1900000.0"/>
        <n v="384000.0"/>
        <n v="1250000.0"/>
        <n v="2000000.0"/>
        <n v="380000.0"/>
        <n v="744000.0"/>
        <n v="519936.0"/>
        <n v="180000.0"/>
        <n v="1330000.0"/>
        <n v="2250000.0"/>
        <n v="3250000.0"/>
        <n v="2450000.0"/>
        <n v="4000000.0"/>
        <n v="299998.0"/>
        <n v="2598600.0"/>
        <n v="2550000.0"/>
        <n v="2900000.0"/>
        <n v="3400000.0"/>
        <n v="1100000.0"/>
        <n v="950400.0"/>
        <n v="144000.0"/>
        <n v="228000.0"/>
        <n v="1650000.0"/>
        <n v="2500000.0"/>
        <n v="192000.0"/>
        <n v="780000.0"/>
        <n v="336000.0"/>
        <n v="840000.0"/>
        <n v="505200.0"/>
        <n v="290000.0"/>
        <n v="216000.0"/>
        <n v="318000.0"/>
        <n v="248000.0"/>
        <n v="945600.0"/>
        <n v="672000.0"/>
        <n v="1550000.0"/>
        <n v="1350000.0"/>
        <n v="198000.0"/>
        <n v="312000.0"/>
        <n v="816000.0"/>
        <n v="960000.0"/>
        <n v="432000.0"/>
        <n v="444000.0"/>
        <n v="229500.0"/>
        <n v="620000.0"/>
        <n v="460000.0"/>
        <n v="365700.0"/>
        <n v="850000.0"/>
        <n v="660000.0"/>
        <n v="630000.0"/>
        <n v="149940.0"/>
        <n v="499986.0"/>
        <n v="287999.0"/>
        <n v="2150000.0"/>
        <n v="499999.0"/>
        <n v="3300000.0"/>
        <n v="1750000.0"/>
        <n v="2200000.0"/>
        <n v="260000.0"/>
        <n v="332700.0"/>
        <n v="612000.0"/>
        <n v="552000.0"/>
        <n v="320000.0"/>
        <n v="1150000.0"/>
        <n v="390000.0"/>
        <n v="654396.0"/>
        <n v="1125000.0"/>
        <n v="2400000.0"/>
        <n v="2350000.0"/>
        <n v="1150004.0"/>
        <n v="370000.0"/>
        <n v="1178060.0"/>
        <n v="587218.0"/>
        <n v="205500.0"/>
        <n v="598200.0"/>
        <n v="3200000.0"/>
        <n v="3000000.0"/>
        <n v="334444.0"/>
        <n v="348000.0"/>
        <n v="168000.0"/>
        <n v="600002.0"/>
        <n v="1428349.0"/>
        <n v="233000.0"/>
        <n v="936000.0"/>
        <n v="1440000.0"/>
        <n v="387984.0"/>
        <n v="400008.0"/>
        <n v="233122.0"/>
        <n v="1850000.0"/>
        <n v="313000.0"/>
        <n v="3150000.0"/>
        <n v="1600000.0"/>
        <n v="3500000.0"/>
        <n v="3600000.0"/>
        <n v="210000.0"/>
        <n v="1020000.0"/>
        <n v="2175804.0"/>
        <n v="595500.0"/>
        <n v="818400.0"/>
        <n v="425000.0"/>
        <n v="325000.0"/>
        <n v="325200.0"/>
        <n v="684000.0"/>
        <n v="637188.0"/>
        <n v="270000.0"/>
        <n v="622284.0"/>
        <n v="350004.0"/>
        <n v="280200.0"/>
        <n v="204000.0"/>
        <n v="219600.0"/>
        <n v="432327.0"/>
        <n v="179472.0"/>
        <n v="636000.0"/>
        <n v="276600.0"/>
        <n v="222000.0"/>
        <n v="380400.0"/>
        <n v="456000.0"/>
        <n v="252000.0"/>
        <n v="1520000.0"/>
        <n v="585600.0"/>
        <n v="528000.0"/>
        <n v="126000.0"/>
        <n v="2050000.0"/>
        <n v="1950000.0"/>
        <n v="405000.0"/>
        <n v="378396.0"/>
        <n v="3950000.0"/>
        <n v="276612.0"/>
        <n v="700008.0"/>
        <n v="500004.0"/>
        <n v="363600.0"/>
        <n v="308160.0"/>
        <n v="372000.0"/>
        <n v="624000.0"/>
        <n v="702768.0"/>
        <n v="576000.0"/>
        <n v="1944000.0"/>
        <n v="1247400.0"/>
        <n v="356978.0"/>
        <n v="334800.0"/>
        <n v="275000.0"/>
        <n v="412000.0"/>
        <n v="1370000.0"/>
        <n v="1560000.0"/>
        <n v="1920000.0"/>
        <n v="140000.0"/>
        <n v="8000000.0"/>
        <n v="335880.0"/>
        <n v="340000.0"/>
        <n v="310000.0"/>
        <n v="120000.0"/>
        <n v="537600.0"/>
        <n v="489600.0"/>
        <n v="367200.0"/>
        <n v="385000.0"/>
        <n v="458400.0"/>
        <n v="560000.0"/>
        <n v="1415000.0"/>
        <n v="300001.0"/>
        <n v="1375000.0"/>
        <n v="429120.0"/>
        <n v="405120.0"/>
        <n v="288612.0"/>
        <n v="528378.0"/>
        <n v="1264900.0"/>
        <n v="748800.0"/>
        <n v="477600.0"/>
        <n v="699996.0"/>
        <n v="233004.0"/>
        <n v="443400.0"/>
        <n v="198240.0"/>
        <n v="749999.0"/>
        <n v="770000.0"/>
        <n v="4950000.0"/>
        <n v="1778400.0"/>
        <n v="433200.0"/>
        <n v="397800.0"/>
        <n v="356100.0"/>
        <n v="283637.0"/>
        <n v="399998.0"/>
        <n v="479998.0"/>
        <n v="842400.0"/>
        <n v="414160.0"/>
        <n v="354240.0"/>
        <n v="499996.0"/>
        <n v="499998.0"/>
        <n v="725000.0"/>
        <n v="4250000.0"/>
        <n v="678000.0"/>
        <n v="564000.0"/>
        <n v="503760.0"/>
        <n v="575000.0"/>
        <n v="864000.0"/>
        <n v="414000.0"/>
        <n v="162000.0"/>
        <n v="387300.0"/>
        <n v="640000.0"/>
        <n v="2100000.0"/>
        <n v="440000.0"/>
        <n v="430000.0"/>
        <n v="1080000.0"/>
        <n v="2300000.0"/>
        <n v="1.15E7"/>
        <n v="1999999.0"/>
        <n v="1464000.0"/>
        <n v="156000.0"/>
        <n v="730440.0"/>
        <n v="330000.0"/>
        <n v="2499998.0"/>
        <n v="828400.0"/>
        <n v="510000.0"/>
        <n v="835296.0"/>
        <n v="621504.0"/>
        <n v="609332.0"/>
        <n v="279600.0"/>
        <n v="2007504.0"/>
        <n v="144060.0"/>
        <n v="168072.0"/>
        <n v="475000.0"/>
        <n v="230000.0"/>
        <n v="698000.0"/>
        <n v="637963.0"/>
        <n v="4500000.0"/>
        <n v="670000.0"/>
        <n v="908400.0"/>
        <n v="1950900.0"/>
      </sharedItems>
    </cacheField>
    <cacheField name="Salary Offered" numFmtId="0">
      <sharedItems containsSemiMixedTypes="0" containsString="0" containsNumber="1">
        <n v="300000.0"/>
        <n v="624000.0"/>
        <n v="840000.0"/>
        <n v="396000.0"/>
        <n v="420000.0"/>
        <n v="780000.0"/>
        <n v="516000.0"/>
        <n v="456000.0"/>
        <n v="240000.0"/>
        <n v="792000.0"/>
        <n v="330000.0"/>
        <n v="540000.0"/>
        <n v="600000.0"/>
        <n v="144000.0"/>
        <n v="252000.0"/>
        <n v="750000.0"/>
        <n v="489696.0"/>
        <n v="189600.0"/>
        <n v="1250000.0"/>
        <n v="720000.0"/>
        <n v="1400004.0"/>
        <n v="1400000.0"/>
        <n v="480000.0"/>
        <n v="180000.0"/>
        <n v="255000.0"/>
        <n v="360000.0"/>
        <n v="381600.0"/>
        <n v="240540.0"/>
        <n v="216000.0"/>
        <n v="744000.0"/>
        <n v="460800.0"/>
        <n v="458400.0"/>
        <n v="638400.0"/>
        <n v="321600.0"/>
        <n v="770000.0"/>
        <n v="276000.0"/>
        <n v="950000.0"/>
        <n v="288000.0"/>
        <n v="1500000.0"/>
        <n v="1800000.0"/>
        <n v="910000.0"/>
        <n v="127068.0"/>
        <n v="770868.0"/>
        <n v="306000.0"/>
        <n v="775000.0"/>
        <n v="355000.0"/>
        <n v="285000.0"/>
        <n v="800000.0"/>
        <n v="375000.0"/>
        <n v="1775900.0"/>
        <n v="850000.0"/>
        <n v="372000.0"/>
        <n v="468000.0"/>
        <n v="324000.0"/>
        <n v="800004.0"/>
        <n v="450180.0"/>
        <n v="620000.0"/>
        <n v="525600.0"/>
        <n v="1092500.0"/>
        <n v="282000.0"/>
        <n v="270000.0"/>
        <n v="406044.0"/>
        <n v="466000.0"/>
        <n v="700000.0"/>
        <n v="500000.0"/>
        <n v="550000.0"/>
        <n v="576000.0"/>
        <n v="533400.0"/>
        <n v="470340.0"/>
        <n v="541536.0"/>
        <n v="501600.0"/>
        <n v="485884.0"/>
        <n v="2100000.0"/>
        <n v="132000.0"/>
        <n v="168000.0"/>
        <n v="183780.0"/>
        <n v="150000.0"/>
        <n v="264000.0"/>
        <n v="1540000.0"/>
        <n v="580000.0"/>
        <n v="1080000.0"/>
        <n v="1092000.0"/>
        <n v="384000.0"/>
        <n v="650000.0"/>
        <n v="412200.0"/>
        <n v="312000.0"/>
        <n v="930000.0"/>
        <n v="1032000.0"/>
        <n v="1700000.0"/>
        <n v="522000.0"/>
        <n v="660000.0"/>
        <n v="2669400.0"/>
        <n v="678396.0"/>
        <n v="684996.0"/>
        <n v="731400.0"/>
        <n v="628404.0"/>
        <n v="1528404.0"/>
        <n v="812208.0"/>
        <n v="549960.0"/>
        <n v="524988.0"/>
        <n v="749772.0"/>
        <n v="526560.0"/>
        <n v="1011048.0"/>
        <n v="924612.0"/>
        <n v="437556.0"/>
        <n v="587424.0"/>
        <n v="999540.0"/>
        <n v="687324.0"/>
        <n v="2048000.0"/>
        <n v="899400.0"/>
        <n v="712068.0"/>
        <n v="960372.0"/>
        <n v="2208240.0"/>
        <n v="1299024.0"/>
        <n v="1191156.0"/>
        <n v="748547.0"/>
        <n v="1487196.0"/>
        <n v="245400.0"/>
        <n v="408000.0"/>
        <n v="636000.0"/>
        <n v="245640.0"/>
        <n v="312300.0"/>
        <n v="362300.0"/>
        <n v="490000.0"/>
        <n v="297600.0"/>
        <n v="696000.0"/>
        <n v="948000.0"/>
        <n v="1140000.0"/>
        <n v="1000000.0"/>
        <n v="2000000.0"/>
        <n v="866160.0"/>
        <n v="582000.0"/>
        <n v="504000.0"/>
        <n v="816000.0"/>
        <n v="1002000.0"/>
        <n v="425000.0"/>
        <n v="523224.0"/>
        <n v="1300000.0"/>
        <n v="444000.0"/>
        <n v="570000.0"/>
        <n v="684000.0"/>
        <n v="900000.0"/>
        <n v="162000.0"/>
        <n v="1919100.0"/>
        <n v="401350.0"/>
        <n v="519936.0"/>
        <n v="450000.0"/>
        <n v="429600.0"/>
        <n v="323400.0"/>
        <n v="362400.0"/>
        <n v="545455.0"/>
        <n v="1200000.0"/>
        <n v="375600.0"/>
        <n v="400000.0"/>
        <n v="369648.0"/>
        <n v="409420.0"/>
        <n v="1900000.0"/>
        <n v="1380000.0"/>
        <n v="1350000.0"/>
        <n v="2300000.0"/>
        <n v="3300000.0"/>
        <n v="2500000.0"/>
        <n v="1550000.0"/>
        <n v="687996.0"/>
        <n v="531996.0"/>
        <n v="324720.0"/>
        <n v="204000.0"/>
        <n v="2598600.0"/>
        <n v="2933600.0"/>
        <n v="3433600.0"/>
        <n v="336000.0"/>
        <n v="767400.0"/>
        <n v="527400.0"/>
        <n v="174240.0"/>
        <n v="246000.0"/>
        <n v="950400.0"/>
        <n v="252600.0"/>
        <n v="560000.0"/>
        <n v="924000.0"/>
        <n v="192000.0"/>
        <n v="1668400.0"/>
        <n v="760000.0"/>
        <n v="120000.0"/>
        <n v="645000.0"/>
        <n v="587400.0"/>
        <n v="357600.0"/>
        <n v="1520000.0"/>
        <n v="990000.0"/>
        <n v="855000.0"/>
        <n v="634375.0"/>
        <n v="1008000.0"/>
        <n v="942000.0"/>
        <n v="1560000.0"/>
        <n v="876000.0"/>
        <n v="528612.0"/>
        <n v="798000.0"/>
        <n v="552000.0"/>
        <n v="439200.0"/>
        <n v="453600.0"/>
        <n v="505200.0"/>
        <n v="290000.0"/>
        <n v="318000.0"/>
        <n v="248000.0"/>
        <n v="180075.0"/>
        <n v="1050000.0"/>
        <n v="156000.0"/>
        <n v="945600.0"/>
        <n v="380000.0"/>
        <n v="672000.0"/>
        <n v="1600000.0"/>
        <n v="2700000.0"/>
        <n v="198000.0"/>
        <n v="528000.0"/>
        <n v="602400.0"/>
        <n v="432000.0"/>
        <n v="229500.0"/>
        <n v="1750000.0"/>
        <n v="365700.0"/>
        <n v="1450000.0"/>
        <n v="3000000.0"/>
        <n v="1650000.0"/>
        <n v="630000.0"/>
        <n v="3400000.0"/>
        <n v="804000.0"/>
        <n v="1175000.0"/>
        <n v="207600.0"/>
        <n v="430000.0"/>
        <n v="949080.0"/>
        <n v="3000696.0"/>
        <n v="519000.0"/>
        <n v="681600.0"/>
        <n v="621600.0"/>
        <n v="720031.0"/>
        <n v="2200000.0"/>
        <n v="230000.0"/>
        <n v="314400.0"/>
        <n v="514008.0"/>
        <n v="281280.0"/>
        <n v="1023732.0"/>
        <n v="1260000.0"/>
        <n v="1054080.0"/>
        <n v="332700.0"/>
        <n v="376008.0"/>
        <n v="1128000.0"/>
        <n v="350000.0"/>
        <n v="340000.0"/>
        <n v="200000.0"/>
        <n v="612000.0"/>
        <n v="380928.0"/>
        <n v="404136.0"/>
        <n v="363516.0"/>
        <n v="613644.0"/>
        <n v="1020000.0"/>
        <n v="266400.0"/>
        <n v="325000.0"/>
        <n v="768000.0"/>
        <n v="210000.0"/>
        <n v="1100000.0"/>
        <n v="470112.0"/>
        <n v="278400.0"/>
        <n v="649740.0"/>
        <n v="1188000.0"/>
        <n v="390000.0"/>
        <n v="850008.0"/>
        <n v="224640.0"/>
        <n v="654396.0"/>
        <n v="1079300.0"/>
        <n v="597500.0"/>
        <n v="957000.0"/>
        <n v="1150004.0"/>
        <n v="370000.0"/>
        <n v="637500.0"/>
        <n v="255300.0"/>
        <n v="550280.0"/>
        <n v="910704.0"/>
        <n v="205500.0"/>
        <n v="575000.0"/>
        <n v="462000.0"/>
        <n v="598200.0"/>
        <n v="1315800.0"/>
        <n v="273000.0"/>
        <n v="302500.0"/>
        <n v="564000.0"/>
        <n v="342000.0"/>
        <n v="228000.0"/>
        <n v="237616.0"/>
        <n v="258000.0"/>
        <n v="1476000.0"/>
        <n v="348000.0"/>
        <n v="634000.0"/>
        <n v="622200.0"/>
        <n v="568800.0"/>
        <n v="1401400.0"/>
        <n v="478400.0"/>
        <n v="222000.0"/>
        <n v="234000.0"/>
        <n v="678000.0"/>
        <n v="350004.0"/>
        <n v="514800.0"/>
        <n v="249000.0"/>
        <n v="470000.0"/>
        <n v="1036600.0"/>
        <n v="267000.0"/>
        <n v="912500.0"/>
        <n v="1138636.0"/>
        <n v="2400000.0"/>
        <n v="1428349.0"/>
        <n v="518340.0"/>
        <n v="830400.0"/>
        <n v="544473.0"/>
        <n v="275000.0"/>
        <n v="975000.0"/>
        <n v="314600.0"/>
        <n v="680000.0"/>
        <n v="237487.0"/>
        <n v="715000.0"/>
        <n v="387984.0"/>
        <n v="400008.0"/>
        <n v="840008.0"/>
        <n v="460025.0"/>
        <n v="300040.0"/>
        <n v="600009.0"/>
        <n v="739200.0"/>
        <n v="475000.0"/>
        <n v="2460800.0"/>
        <n v="510000.0"/>
        <n v="748800.0"/>
        <n v="956000.0"/>
        <n v="463440.0"/>
        <n v="219600.0"/>
        <n v="233122.0"/>
        <n v="936000.0"/>
        <n v="812500.0"/>
        <n v="645670.0"/>
        <n v="884400.0"/>
        <n v="414000.0"/>
        <n v="313000.0"/>
        <n v="252012.0"/>
        <n v="343200.0"/>
        <n v="3150000.0"/>
        <n v="100000.0"/>
        <n v="3600000.0"/>
        <n v="1344000.0"/>
        <n v="2175804.0"/>
        <n v="260000.0"/>
        <n v="960000.0"/>
        <n v="595500.0"/>
        <n v="725000.0"/>
        <n v="1100877.0"/>
        <n v="700009.0"/>
        <n v="3100885.0"/>
        <n v="1466855.0"/>
        <n v="778400.0"/>
        <n v="1044000.0"/>
        <n v="1128400.0"/>
        <n v="1178400.0"/>
        <n v="628400.0"/>
        <n v="1078400.0"/>
        <n v="804400.0"/>
        <n v="288400.0"/>
        <n v="1224000.0"/>
        <n v="818400.0"/>
        <n v="388400.0"/>
        <n v="808400.0"/>
        <n v="768400.0"/>
        <n v="338400.0"/>
        <n v="444400.0"/>
        <n v="481608.0"/>
        <n v="741600.0"/>
        <n v="1026000.0"/>
        <n v="405600.0"/>
        <n v="895200.0"/>
        <n v="316920.0"/>
        <n v="175000.0"/>
        <n v="315000.0"/>
        <n v="710000.0"/>
        <n v="513340.0"/>
        <n v="690932.0"/>
        <n v="1050404.0"/>
        <n v="801600.0"/>
        <n v="700008.0"/>
        <n v="637188.0"/>
        <n v="325200.0"/>
        <n v="349992.0"/>
        <n v="408800.0"/>
        <n v="444800.0"/>
        <n v="775800.0"/>
        <n v="800987.0"/>
        <n v="548772.0"/>
        <n v="622284.0"/>
        <n v="365000.0"/>
        <n v="461000.0"/>
        <n v="263400.0"/>
        <n v="248400.0"/>
        <n v="200090.0"/>
        <n v="420184.0"/>
        <n v="182250.0"/>
        <n v="222750.0"/>
        <n v="421875.0"/>
        <n v="323250.0"/>
        <n v="448800.0"/>
        <n v="489600.0"/>
        <n v="288612.0"/>
        <n v="253920.0"/>
        <n v="201480.0"/>
        <n v="829500.0"/>
        <n v="680076.0"/>
        <n v="462240.0"/>
        <n v="432327.0"/>
        <n v="408504.0"/>
        <n v="413200.0"/>
        <n v="525000.0"/>
        <n v="1316736.0"/>
        <n v="1165000.0"/>
        <n v="329000.0"/>
        <n v="794000.0"/>
        <n v="472500.0"/>
        <n v="864000.0"/>
        <n v="1000008.0"/>
        <n v="1308929.0"/>
        <n v="1875000.0"/>
        <n v="1025000.0"/>
        <n v="179472.0"/>
        <n v="1099272.0"/>
        <n v="2160000.0"/>
        <n v="360996.0"/>
        <n v="470400.0"/>
        <n v="612504.0"/>
        <n v="276600.0"/>
        <n v="309300.0"/>
        <n v="380400.0"/>
        <n v="520000.0"/>
        <n v="1150000.0"/>
        <n v="648000.0"/>
        <n v="312336.0"/>
        <n v="925000.0"/>
        <n v="414562.0"/>
        <n v="1096834.0"/>
        <n v="382248.0"/>
        <n v="368776.0"/>
        <n v="515176.0"/>
        <n v="344448.0"/>
        <n v="220500.0"/>
        <n v="225000.0"/>
        <n v="467500.0"/>
        <n v="603500.0"/>
        <n v="284750.0"/>
        <n v="292500.0"/>
        <n v="488750.0"/>
        <n v="280000.0"/>
        <n v="530000.0"/>
        <n v="349500.0"/>
        <n v="754945.0"/>
        <n v="646200.0"/>
        <n v="463500.0"/>
        <n v="279000.0"/>
        <n v="405000.0"/>
        <n v="639000.0"/>
        <n v="1022250.0"/>
        <n v="760504.0"/>
        <n v="389332.0"/>
        <n v="302400.0"/>
        <n v="326400.0"/>
        <n v="285600.0"/>
        <n v="585000.0"/>
        <n v="291600.0"/>
        <n v="1000396.0"/>
        <n v="216480.0"/>
        <n v="747000.0"/>
        <n v="382500.0"/>
        <n v="1445000.0"/>
        <n v="427500.0"/>
        <n v="346500.0"/>
        <n v="1950000.0"/>
        <n v="1100004.0"/>
        <n v="588000.0"/>
        <n v="670000.0"/>
        <n v="246500.0"/>
        <n v="273420.0"/>
        <n v="197400.0"/>
        <n v="549645.0"/>
        <n v="126000.0"/>
        <n v="460000.0"/>
        <n v="250000.0"/>
        <n v="955004.0"/>
        <n v="287424.0"/>
        <n v="545986.0"/>
        <n v="436680.0"/>
        <n v="748680.0"/>
        <n v="1642200.0"/>
        <n v="477600.0"/>
        <n v="1001556.0"/>
        <n v="684600.0"/>
        <n v="516600.0"/>
        <n v="492600.0"/>
        <n v="456600.0"/>
        <n v="576600.0"/>
        <n v="396600.0"/>
        <n v="1710000.0"/>
        <n v="625000.0"/>
        <n v="1197084.0"/>
        <n v="4000000.0"/>
        <n v="272292.0"/>
        <n v="851770.0"/>
        <n v="3744000.0"/>
        <n v="276024.0"/>
        <n v="421000.0"/>
        <n v="1402653.0"/>
        <n v="500004.0"/>
        <n v="308160.0"/>
        <n v="278412.0"/>
        <n v="363600.0"/>
        <n v="512004.0"/>
        <n v="490008.0"/>
        <n v="345000.0"/>
        <n v="345012.0"/>
        <n v="785016.0"/>
        <n v="680004.0"/>
        <n v="560784.0"/>
        <n v="218400.0"/>
        <n v="298080.0"/>
        <n v="1181061.0"/>
        <n v="702768.0"/>
        <n v="289992.0"/>
        <n v="207138.0"/>
        <n v="1286923.0"/>
        <n v="1201155.0"/>
        <n v="756000.0"/>
        <n v="271200.0"/>
        <n v="473400.0"/>
        <n v="1127580.0"/>
        <n v="430800.0"/>
        <n v="117600.0"/>
        <n v="158400.0"/>
        <n v="408408.0"/>
        <n v="427220.0"/>
        <n v="1944000.0"/>
        <n v="1247400.0"/>
        <n v="356978.0"/>
        <n v="698000.0"/>
        <n v="345600.0"/>
        <n v="592800.0"/>
        <n v="359440.0"/>
        <n v="335140.0"/>
        <n v="916896.0"/>
        <n v="670883.0"/>
        <n v="556800.0"/>
        <n v="1122000.0"/>
        <n v="441000.0"/>
        <n v="1370000.0"/>
        <n v="412000.0"/>
        <n v="1920000.0"/>
        <n v="310000.0"/>
        <n v="334000.0"/>
        <n v="454000.0"/>
        <n v="307732.0"/>
        <n v="1154400.0"/>
        <n v="140000.0"/>
        <n v="1375000.0"/>
        <n v="1292500.0"/>
        <n v="880000.0"/>
        <n v="594000.0"/>
        <n v="1184400.0"/>
        <n v="828000.0"/>
        <n v="825000.0"/>
        <n v="311306.0"/>
        <n v="626736.0"/>
        <n v="240100.0"/>
        <n v="606000.0"/>
        <n v="699600.0"/>
        <n v="186000.0"/>
        <n v="537600.0"/>
        <n v="403200.0"/>
        <n v="1415000.0"/>
        <n v="1050900.0"/>
        <n v="976500.0"/>
        <n v="1012000.0"/>
        <n v="790500.0"/>
        <n v="486630.0"/>
        <n v="842400.0"/>
        <n v="1356260.0"/>
        <n v="805780.0"/>
        <n v="705192.0"/>
        <n v="482000.0"/>
        <n v="980000.0"/>
        <n v="1885008.0"/>
        <n v="800016.0"/>
        <n v="396005.0"/>
        <n v="367200.0"/>
        <n v="385000.0"/>
        <n v="221000.0"/>
        <n v="387000.0"/>
        <n v="220000.0"/>
        <n v="429660.0"/>
        <n v="427040.0"/>
        <n v="333120.0"/>
        <n v="253200.0"/>
        <n v="506400.0"/>
        <n v="813400.0"/>
        <n v="429120.0"/>
        <n v="405120.0"/>
        <n v="1173200.0"/>
        <n v="528378.0"/>
        <n v="1264900.0"/>
        <n v="402000.0"/>
        <n v="360658.0"/>
        <n v="386400.0"/>
        <n v="498000.0"/>
        <n v="301536.0"/>
        <n v="400001.0"/>
        <n v="1200002.0"/>
        <n v="2000004.0"/>
        <n v="850001.0"/>
        <n v="800002.0"/>
        <n v="853848.0"/>
        <n v="194400.0"/>
        <n v="639996.0"/>
        <n v="401544.0"/>
        <n v="328564.0"/>
        <n v="857736.0"/>
        <n v="699996.0"/>
        <n v="265560.0"/>
        <n v="650040.0"/>
        <n v="720008.0"/>
        <n v="579999.0"/>
        <n v="500100.0"/>
        <n v="1215480.0"/>
        <n v="233004.0"/>
        <n v="443400.0"/>
        <n v="475273.0"/>
        <n v="662018.0"/>
        <n v="198240.0"/>
        <n v="426278.0"/>
        <n v="380136.0"/>
        <n v="352014.0"/>
        <n v="541947.0"/>
        <n v="499740.0"/>
        <n v="440000.0"/>
        <n v="304664.0"/>
        <n v="435260.0"/>
        <n v="252174.0"/>
        <n v="325260.0"/>
        <n v="1778400.0"/>
        <n v="107952.0"/>
        <n v="620080.0"/>
        <n v="433200.0"/>
        <n v="356100.0"/>
        <n v="397800.0"/>
        <n v="316214.0"/>
        <n v="2900000.0"/>
        <n v="352980.0"/>
        <n v="493534.0"/>
        <n v="634108.0"/>
        <n v="587259.0"/>
        <n v="494160.0"/>
        <n v="400320.0"/>
        <n v="447600.0"/>
        <n v="587975.0"/>
        <n v="4260000.0"/>
        <n v="441600.0"/>
        <n v="514000.0"/>
        <n v="313637.0"/>
        <n v="271560.0"/>
        <n v="271637.0"/>
        <n v="259637.0"/>
        <n v="1819248.0"/>
        <n v="2480400.0"/>
        <n v="1891944.0"/>
        <n v="2600000.0"/>
        <n v="875000.0"/>
        <n v="776340.0"/>
        <n v="254662.0"/>
        <n v="471600.0"/>
        <n v="503400.0"/>
        <n v="359400.0"/>
        <n v="1421280.0"/>
        <n v="1407492.0"/>
        <n v="289500.0"/>
        <n v="469500.0"/>
        <n v="471900.0"/>
        <n v="1062540.0"/>
        <n v="387900.0"/>
        <n v="423900.0"/>
        <n v="489504.0"/>
        <n v="409500.0"/>
        <n v="648168.0"/>
        <n v="714285.0"/>
        <n v="1205715.0"/>
        <n v="361000.0"/>
        <n v="974052.0"/>
        <n v="395916.0"/>
        <n v="294000.0"/>
        <n v="3100000.0"/>
        <n v="326820.0"/>
        <n v="650060.0"/>
        <n v="573600.0"/>
        <n v="414160.0"/>
        <n v="354240.0"/>
        <n v="515115.0"/>
        <n v="515115.29"/>
        <n v="820800.0"/>
        <n v="333600.0"/>
        <n v="740400.0"/>
        <n v="661300.0"/>
        <n v="350904.0"/>
        <n v="289000.0"/>
        <n v="461400.0"/>
        <n v="465600.0"/>
        <n v="1700004.0"/>
        <n v="419400.0"/>
        <n v="447080.0"/>
        <n v="4300000.0"/>
        <n v="2278400.0"/>
        <n v="720108.0"/>
        <n v="635400.0"/>
        <n v="656832.0"/>
        <n v="1001280.0"/>
        <n v="1001760.0"/>
        <n v="1000020.0"/>
        <n v="540960.0"/>
        <n v="720600.0"/>
        <n v="574000.0"/>
        <n v="292392.0"/>
        <n v="275424.0"/>
        <n v="322860.0"/>
        <n v="499800.0"/>
        <n v="271620.0"/>
        <n v="1285000.0"/>
        <n v="230760.0"/>
        <n v="650004.0"/>
        <n v="480504.0"/>
        <n v="640000.0"/>
        <n v="2150000.0"/>
        <n v="561600.0"/>
        <n v="964920.0"/>
        <n v="438132.0"/>
        <n v="1416120.0"/>
        <n v="529332.0"/>
        <n v="267600.0"/>
        <n v="327600.0"/>
        <n v="320000.0"/>
        <n v="325440.0"/>
        <n v="448000.0"/>
        <n v="1272510.0"/>
        <n v="866400.0"/>
        <n v="482400.0"/>
        <n v="657600.0"/>
        <n v="500275.0"/>
        <n v="305431.0"/>
        <n v="2650000.0"/>
        <n v="800400.0"/>
        <n v="698400.0"/>
        <n v="597600.0"/>
        <n v="298800.0"/>
        <n v="475200.0"/>
        <n v="767951.0"/>
        <n v="3536900.0"/>
        <n v="601200.0"/>
        <n v="274380.0"/>
        <n v="324204.0"/>
        <n v="550200.0"/>
        <n v="298200.0"/>
        <n v="330600.0"/>
        <n v="222504.0"/>
        <n v="615000.0"/>
        <n v="767004.0"/>
        <n v="329400.0"/>
        <n v="264009.0"/>
        <n v="316000.0"/>
        <n v="1128420.0"/>
        <n v="536773.0"/>
        <n v="600587.0"/>
        <n v="723668.0"/>
        <n v="1014802.0"/>
        <n v="701007.0"/>
        <n v="600585.0"/>
        <n v="680952.0"/>
        <n v="3538482.0"/>
        <n v="2604109.0"/>
        <n v="164052.0"/>
        <n v="661200.0"/>
        <n v="492000.0"/>
        <n v="738288.0"/>
        <n v="1001020.0"/>
        <n v="297684.0"/>
        <n v="388548.0"/>
        <n v="365388.0"/>
        <n v="1464000.0"/>
        <n v="399000.0"/>
        <n v="376320.0"/>
        <n v="1257600.0"/>
        <n v="2043600.0"/>
        <n v="1938800.0"/>
        <n v="870000.0"/>
        <n v="342835.0"/>
        <n v="810000.0"/>
        <n v="665000.0"/>
        <n v="662400.0"/>
        <n v="628000.0"/>
        <n v="603300.0"/>
        <n v="1600200.0"/>
        <n v="296400.0"/>
        <n v="730440.0"/>
        <n v="157164.0"/>
        <n v="289104.0"/>
        <n v="441512.0"/>
        <n v="282120.0"/>
        <n v="303000.0"/>
        <n v="232949.0"/>
        <n v="257914.0"/>
        <n v="245425.0"/>
        <n v="264159.0"/>
        <n v="1850000.0"/>
        <n v="828400.0"/>
        <n v="482500.0"/>
        <n v="214000.0"/>
        <n v="790000.0"/>
        <n v="602000.0"/>
        <n v="397440.0"/>
        <n v="835296.0"/>
        <n v="327096.0"/>
        <n v="621504.0"/>
        <n v="891590.0"/>
        <n v="982200.0"/>
        <n v="354000.0"/>
        <n v="183600.0"/>
        <n v="1000180.0"/>
        <n v="850131.0"/>
        <n v="1675453.0"/>
        <n v="1021000.0"/>
        <n v="609332.0"/>
        <n v="1250004.0"/>
        <n v="993528.0"/>
        <n v="649248.0"/>
        <n v="735484.0"/>
        <n v="257502.0"/>
        <n v="167928.0"/>
        <n v="191214.0"/>
        <n v="2007504.0"/>
        <n v="144060.0"/>
        <n v="168072.0"/>
        <n v="830000.0"/>
        <n v="481021.0"/>
        <n v="1176000.0"/>
        <n v="279600.0"/>
        <n v="340800.0"/>
        <n v="238784.0"/>
        <n v="608400.0"/>
        <n v="637963.0"/>
        <n v="313200.0"/>
        <n v="643200.0"/>
        <n v="581200.0"/>
        <n v="575952.0"/>
        <n v="553080.0"/>
        <n v="614880.0"/>
        <n v="650724.0"/>
        <n v="486000.0"/>
        <n v="832500.0"/>
        <n v="873000.0"/>
        <n v="876600.0"/>
        <n v="837600.0"/>
        <n v="515000.0"/>
        <n v="1551000.0"/>
        <n v="417351.0"/>
        <n v="391818.0"/>
        <n v="340754.0"/>
        <n v="366286.0"/>
        <n v="908400.0"/>
        <n v="904476.0"/>
        <n v="1503720.0"/>
        <n v="2500764.0"/>
      </sharedItems>
    </cacheField>
    <cacheField name="Date of Joining" numFmtId="164">
      <sharedItems containsSemiMixedTypes="0" containsDate="1" containsString="0">
        <d v="2024-02-04T00:00:00Z"/>
        <d v="2023-02-13T00:00:00Z"/>
        <d v="2023-02-17T00:00:00Z"/>
        <d v="2023-04-03T00:00:00Z"/>
        <d v="2023-04-24T00:00:00Z"/>
        <d v="2023-08-14T00:00:00Z"/>
        <d v="2023-08-18T00:00:00Z"/>
        <d v="2023-09-21T00:00:00Z"/>
        <d v="2023-09-27T00:00:00Z"/>
        <d v="2023-10-19T00:00:00Z"/>
        <d v="2024-02-07T00:00:00Z"/>
        <d v="2024-02-17T00:00:00Z"/>
        <d v="2023-03-05T00:00:00Z"/>
        <d v="2023-03-04T00:00:00Z"/>
        <d v="2023-03-03T00:00:00Z"/>
        <d v="2024-01-31T00:00:00Z"/>
        <d v="2022-08-31T00:00:00Z"/>
        <d v="2022-12-14T00:00:00Z"/>
        <d v="2023-01-06T00:00:00Z"/>
        <d v="2023-10-27T00:00:00Z"/>
        <d v="2023-01-13T00:00:00Z"/>
        <d v="2022-11-14T00:00:00Z"/>
        <d v="2023-10-06T00:00:00Z"/>
        <d v="2023-10-16T00:00:00Z"/>
        <d v="2024-03-17T00:00:00Z"/>
        <d v="2023-04-01T00:00:00Z"/>
        <d v="2023-05-30T00:00:00Z"/>
        <d v="2024-03-16T00:00:00Z"/>
        <d v="2024-03-20T00:00:00Z"/>
        <d v="2022-05-01T00:00:00Z"/>
        <d v="2023-08-22T00:00:00Z"/>
        <d v="2024-03-07T00:00:00Z"/>
        <d v="2023-02-21T00:00:00Z"/>
        <d v="2023-02-05T00:00:00Z"/>
        <d v="2022-08-05T00:00:00Z"/>
        <d v="2023-09-02T00:00:00Z"/>
        <d v="2024-04-01T00:00:00Z"/>
        <d v="2023-07-24T00:00:00Z"/>
        <d v="2024-03-18T00:00:00Z"/>
        <d v="2023-03-13T00:00:00Z"/>
        <d v="2022-09-01T00:00:00Z"/>
        <d v="2022-11-01T00:00:00Z"/>
        <d v="2024-04-06T00:00:00Z"/>
        <d v="2023-07-17T00:00:00Z"/>
        <d v="2024-03-01T00:00:00Z"/>
        <d v="2023-05-25T00:00:00Z"/>
        <d v="2022-12-13T00:00:00Z"/>
        <d v="2023-01-09T00:00:00Z"/>
        <d v="2023-02-25T00:00:00Z"/>
        <d v="2024-01-22T00:00:00Z"/>
        <d v="2022-12-21T00:00:00Z"/>
        <d v="2023-02-09T00:00:00Z"/>
        <d v="2023-03-09T00:00:00Z"/>
        <d v="2023-12-01T00:00:00Z"/>
        <d v="2022-05-02T00:00:00Z"/>
        <d v="2022-11-03T00:00:00Z"/>
        <d v="2023-02-06T00:00:00Z"/>
        <d v="2022-08-07T00:00:00Z"/>
        <d v="2023-01-08T00:00:00Z"/>
        <d v="2022-06-07T00:00:00Z"/>
        <d v="2023-04-25T00:00:00Z"/>
        <d v="2023-06-07T00:00:00Z"/>
        <d v="2023-05-21T00:00:00Z"/>
        <d v="2023-01-02T00:00:00Z"/>
        <d v="2023-03-20T00:00:00Z"/>
        <d v="2023-06-26T00:00:00Z"/>
        <d v="2023-04-30T00:00:00Z"/>
        <d v="2023-06-13T00:00:00Z"/>
        <d v="2023-06-09T00:00:00Z"/>
        <d v="2023-10-29T00:00:00Z"/>
        <d v="2022-05-27T00:00:00Z"/>
        <d v="2022-05-23T00:00:00Z"/>
        <d v="2022-06-20T00:00:00Z"/>
        <d v="2022-07-18T00:00:00Z"/>
        <d v="2023-08-31T00:00:00Z"/>
        <d v="2023-12-13T00:00:00Z"/>
        <d v="2024-01-08T00:00:00Z"/>
        <d v="2022-04-28T00:00:00Z"/>
        <d v="2023-03-11T00:00:00Z"/>
        <d v="2024-01-09T00:00:00Z"/>
        <d v="2023-07-10T00:00:00Z"/>
        <d v="2022-12-27T00:00:00Z"/>
        <d v="2023-06-21T00:00:00Z"/>
        <d v="2023-07-07T00:00:00Z"/>
        <d v="2023-10-01T00:00:00Z"/>
        <d v="2023-11-22T00:00:00Z"/>
        <d v="2023-11-29T00:00:00Z"/>
        <d v="2024-02-14T00:00:00Z"/>
        <d v="2023-04-10T00:00:00Z"/>
        <d v="2023-05-02T00:00:00Z"/>
        <d v="2023-07-11T00:00:00Z"/>
        <d v="2023-06-29T00:00:00Z"/>
        <d v="2023-09-13T00:00:00Z"/>
        <d v="2024-01-21T00:00:00Z"/>
        <d v="2024-03-31T00:00:00Z"/>
        <d v="2022-04-15T00:00:00Z"/>
        <d v="2022-04-21T00:00:00Z"/>
        <d v="2022-05-30T00:00:00Z"/>
        <d v="2022-06-27T00:00:00Z"/>
        <d v="2023-03-06T00:00:00Z"/>
        <d v="2023-08-10T00:00:00Z"/>
        <d v="2023-09-25T00:00:00Z"/>
        <d v="2023-10-08T00:00:00Z"/>
        <d v="2023-10-03T00:00:00Z"/>
        <d v="2024-02-05T00:00:00Z"/>
        <d v="2024-02-19T00:00:00Z"/>
        <d v="2022-09-19T00:00:00Z"/>
        <d v="2022-05-16T00:00:00Z"/>
        <d v="2023-02-14T00:00:00Z"/>
        <d v="2022-09-07T00:00:00Z"/>
        <d v="2022-06-30T00:00:00Z"/>
        <d v="2022-06-01T00:00:00Z"/>
        <d v="2022-08-01T00:00:00Z"/>
        <d v="2023-03-28T00:00:00Z"/>
        <d v="2023-04-18T00:00:00Z"/>
        <d v="2024-01-15T00:00:00Z"/>
        <d v="2023-04-16T00:00:00Z"/>
        <d v="2024-02-01T00:00:00Z"/>
        <d v="2023-07-25T00:00:00Z"/>
        <d v="2023-10-30T00:00:00Z"/>
        <d v="2023-09-03T00:00:00Z"/>
        <d v="2023-11-07T00:00:00Z"/>
        <d v="2022-12-19T00:00:00Z"/>
        <d v="2023-11-08T00:00:00Z"/>
        <d v="2023-11-09T00:00:00Z"/>
        <d v="2023-06-01T00:00:00Z"/>
        <d v="2023-10-05T00:00:00Z"/>
        <d v="2023-03-08T00:00:00Z"/>
        <d v="2023-05-04T00:00:00Z"/>
        <d v="2023-05-27T00:00:00Z"/>
        <d v="2022-07-30T00:00:00Z"/>
        <d v="2022-12-01T00:00:00Z"/>
        <d v="2022-12-02T00:00:00Z"/>
        <d v="2023-04-17T00:00:00Z"/>
        <d v="2024-02-29T00:00:00Z"/>
        <d v="2023-01-30T00:00:00Z"/>
        <d v="2022-12-08T00:00:00Z"/>
        <d v="2022-08-10T00:00:00Z"/>
        <d v="2023-04-28T00:00:00Z"/>
        <d v="2022-08-16T00:00:00Z"/>
        <d v="2022-08-22T00:00:00Z"/>
        <d v="2022-10-31T00:00:00Z"/>
        <d v="2024-03-24T00:00:00Z"/>
        <d v="2024-02-18T00:00:00Z"/>
        <d v="2023-12-28T00:00:00Z"/>
        <d v="2023-11-12T00:00:00Z"/>
        <d v="2023-11-15T00:00:00Z"/>
        <d v="2022-10-10T00:00:00Z"/>
        <d v="2023-06-05T00:00:00Z"/>
        <d v="2024-03-26T00:00:00Z"/>
        <d v="2024-03-27T00:00:00Z"/>
        <d v="2022-09-11T00:00:00Z"/>
        <d v="2022-09-12T00:00:00Z"/>
        <d v="2023-07-03T00:00:00Z"/>
        <d v="2022-04-25T00:00:00Z"/>
        <d v="2022-06-03T00:00:00Z"/>
        <d v="2022-07-15T00:00:00Z"/>
        <d v="2022-07-25T00:00:00Z"/>
        <d v="2023-10-09T00:00:00Z"/>
        <d v="2023-11-01T00:00:00Z"/>
        <d v="2022-12-04T00:00:00Z"/>
        <d v="2023-09-12T00:00:00Z"/>
        <d v="2023-08-21T00:00:00Z"/>
        <d v="2022-06-08T00:00:00Z"/>
        <d v="2022-10-03T00:00:00Z"/>
        <d v="2022-08-23T00:00:00Z"/>
        <d v="2022-11-21T00:00:00Z"/>
        <d v="2022-11-24T00:00:00Z"/>
        <d v="2023-06-15T00:00:00Z"/>
        <d v="2023-04-21T00:00:00Z"/>
        <d v="2022-11-25T00:00:00Z"/>
        <d v="2023-08-13T00:00:00Z"/>
        <d v="2023-11-21T00:00:00Z"/>
        <d v="2023-01-16T00:00:00Z"/>
        <d v="2022-07-29T00:00:00Z"/>
        <d v="2024-03-25T00:00:00Z"/>
        <d v="2022-05-07T00:00:00Z"/>
        <d v="2023-07-08T00:00:00Z"/>
        <d v="2023-03-10T00:00:00Z"/>
        <d v="2022-04-01T00:00:00Z"/>
        <d v="2023-08-02T00:00:00Z"/>
        <d v="2024-03-15T00:00:00Z"/>
        <d v="2022-09-28T00:00:00Z"/>
        <d v="2024-02-23T00:00:00Z"/>
        <d v="2023-12-25T00:00:00Z"/>
        <d v="2023-02-12T00:00:00Z"/>
        <d v="2023-02-15T00:00:00Z"/>
        <d v="2023-05-29T00:00:00Z"/>
        <d v="2023-05-28T00:00:00Z"/>
        <d v="2024-02-15T00:00:00Z"/>
        <d v="2023-12-07T00:00:00Z"/>
        <d v="2023-11-16T00:00:00Z"/>
        <d v="2024-02-12T00:00:00Z"/>
        <d v="2024-01-17T00:00:00Z"/>
        <d v="2022-05-18T00:00:00Z"/>
        <d v="2022-06-28T00:00:00Z"/>
        <d v="2022-04-04T00:00:00Z"/>
        <d v="2023-08-23T00:00:00Z"/>
        <d v="2024-03-04T00:00:00Z"/>
        <d v="2022-09-03T00:00:00Z"/>
        <d v="2022-08-03T00:00:00Z"/>
        <d v="2023-08-19T00:00:00Z"/>
        <d v="2022-07-05T00:00:00Z"/>
        <d v="2023-10-18T00:00:00Z"/>
        <d v="2024-01-11T00:00:00Z"/>
        <d v="2022-10-02T00:00:00Z"/>
        <d v="2022-07-11T00:00:00Z"/>
        <d v="2023-02-07T00:00:00Z"/>
        <d v="2023-03-07T00:00:00Z"/>
        <d v="2023-12-18T00:00:00Z"/>
        <d v="2023-06-25T00:00:00Z"/>
        <d v="2024-02-16T00:00:00Z"/>
        <d v="2022-07-22T00:00:00Z"/>
        <d v="2022-09-09T00:00:00Z"/>
        <d v="2022-11-23T00:00:00Z"/>
        <d v="2023-02-01T00:00:00Z"/>
        <d v="2023-03-17T00:00:00Z"/>
        <d v="2023-01-05T00:00:00Z"/>
        <d v="2023-07-14T00:00:00Z"/>
        <d v="2023-08-07T00:00:00Z"/>
        <d v="2023-09-07T00:00:00Z"/>
        <d v="2023-09-11T00:00:00Z"/>
        <d v="2023-12-29T00:00:00Z"/>
        <d v="2023-03-02T00:00:00Z"/>
        <d v="2023-01-23T00:00:00Z"/>
        <d v="2022-07-02T00:00:00Z"/>
        <d v="2022-11-07T00:00:00Z"/>
        <d v="2022-10-20T00:00:00Z"/>
        <d v="2022-09-20T00:00:00Z"/>
        <d v="2024-02-03T00:00:00Z"/>
        <d v="2023-11-19T00:00:00Z"/>
        <d v="2024-01-25T00:00:00Z"/>
        <d v="2023-06-19T00:00:00Z"/>
        <d v="2024-02-08T00:00:00Z"/>
        <d v="2024-03-02T00:00:00Z"/>
        <d v="2023-01-18T00:00:00Z"/>
        <d v="2022-07-28T00:00:00Z"/>
        <d v="2024-01-01T00:00:00Z"/>
        <d v="2023-06-06T00:00:00Z"/>
        <d v="2022-04-11T00:00:00Z"/>
        <d v="2024-04-10T00:00:00Z"/>
        <d v="2023-12-04T00:00:00Z"/>
        <d v="2023-02-27T00:00:00Z"/>
        <d v="2024-03-11T00:00:00Z"/>
        <d v="2024-03-10T00:00:00Z"/>
        <d v="2024-03-09T00:00:00Z"/>
        <d v="2022-12-07T00:00:00Z"/>
        <d v="2023-05-07T00:00:00Z"/>
        <d v="2022-07-04T00:00:00Z"/>
        <d v="2023-01-20T00:00:00Z"/>
        <d v="2023-03-31T00:00:00Z"/>
        <d v="2023-05-11T00:00:00Z"/>
        <d v="2024-01-12T00:00:00Z"/>
        <d v="2023-10-13T00:00:00Z"/>
        <d v="2022-07-01T00:00:00Z"/>
        <d v="2024-04-22T00:00:00Z"/>
        <d v="2023-07-01T00:00:00Z"/>
        <d v="2022-10-26T00:00:00Z"/>
        <d v="2023-08-01T00:00:00Z"/>
        <d v="2024-04-25T00:00:00Z"/>
        <d v="2023-11-18T00:00:00Z"/>
        <d v="2023-11-03T00:00:00Z"/>
        <d v="2023-11-02T00:00:00Z"/>
        <d v="2024-01-07T00:00:00Z"/>
        <d v="2023-02-24T00:00:00Z"/>
        <d v="2022-10-19T00:00:00Z"/>
        <d v="2024-01-03T00:00:00Z"/>
        <d v="2023-09-16T00:00:00Z"/>
        <d v="2023-06-30T00:00:00Z"/>
        <d v="2023-01-03T00:00:00Z"/>
        <d v="2022-10-08T00:00:00Z"/>
        <d v="2023-07-09T00:00:00Z"/>
        <d v="2023-05-01T00:00:00Z"/>
        <d v="2023-07-05T00:00:00Z"/>
        <d v="2023-11-20T00:00:00Z"/>
        <d v="2023-10-21T00:00:00Z"/>
        <d v="2023-10-20T00:00:00Z"/>
        <d v="2024-02-06T00:00:00Z"/>
        <d v="2023-09-18T00:00:00Z"/>
        <d v="2022-11-30T00:00:00Z"/>
        <d v="2022-11-15T00:00:00Z"/>
        <d v="2023-03-16T00:00:00Z"/>
        <d v="2024-02-11T00:00:00Z"/>
        <d v="2023-11-06T00:00:00Z"/>
        <d v="2023-07-16T00:00:00Z"/>
        <d v="2023-05-17T00:00:00Z"/>
        <d v="2023-07-12T00:00:00Z"/>
        <d v="2023-08-27T00:00:00Z"/>
        <d v="2022-04-20T00:00:00Z"/>
        <d v="2024-04-29T00:00:00Z"/>
        <d v="2023-11-25T00:00:00Z"/>
        <d v="2022-12-16T00:00:00Z"/>
        <d v="2023-09-26T00:00:00Z"/>
        <d v="2023-05-16T00:00:00Z"/>
        <d v="2023-07-31T00:00:00Z"/>
        <d v="2022-10-15T00:00:00Z"/>
        <d v="2024-02-02T00:00:00Z"/>
        <d v="2024-02-20T00:00:00Z"/>
        <d v="2024-04-19T00:00:00Z"/>
        <d v="2023-09-04T00:00:00Z"/>
        <d v="2022-04-08T00:00:00Z"/>
        <d v="2022-04-26T00:00:00Z"/>
        <d v="2022-05-19T00:00:00Z"/>
        <d v="2022-06-06T00:00:00Z"/>
        <d v="2022-06-13T00:00:00Z"/>
        <d v="2022-08-24T00:00:00Z"/>
        <d v="2023-01-11T00:00:00Z"/>
        <d v="2023-04-05T00:00:00Z"/>
        <d v="2023-05-08T00:00:00Z"/>
        <d v="2022-09-25T00:00:00Z"/>
        <d v="2022-08-11T00:00:00Z"/>
        <d v="2024-04-11T00:00:00Z"/>
        <d v="2024-03-21T00:00:00Z"/>
        <d v="2024-03-14T00:00:00Z"/>
        <d v="2022-08-08T00:00:00Z"/>
        <d v="2022-05-03T00:00:00Z"/>
        <d v="2022-07-07T00:00:00Z"/>
        <d v="2022-07-27T00:00:00Z"/>
        <d v="2023-02-11T00:00:00Z"/>
        <d v="2022-09-13T00:00:00Z"/>
        <d v="2024-02-24T00:00:00Z"/>
        <d v="2023-12-12T00:00:00Z"/>
        <d v="2023-08-20T00:00:00Z"/>
        <d v="2022-09-24T00:00:00Z"/>
        <d v="2022-08-09T00:00:00Z"/>
        <d v="2022-12-05T00:00:00Z"/>
        <d v="2022-12-12T00:00:00Z"/>
        <d v="2022-12-23T00:00:00Z"/>
        <d v="2023-12-27T00:00:00Z"/>
        <d v="2023-04-29T00:00:00Z"/>
        <d v="2023-02-28T00:00:00Z"/>
        <d v="2024-03-12T00:00:00Z"/>
        <d v="2023-09-17T00:00:00Z"/>
        <d v="2023-08-29T00:00:00Z"/>
        <d v="2023-12-11T00:00:00Z"/>
        <d v="2024-02-22T00:00:00Z"/>
        <d v="2022-05-31T00:00:00Z"/>
        <d v="2022-11-05T00:00:00Z"/>
        <d v="2023-03-01T00:00:00Z"/>
        <d v="2023-04-04T00:00:00Z"/>
        <d v="2023-05-06T00:00:00Z"/>
        <d v="2022-11-04T00:00:00Z"/>
        <d v="2023-01-04T00:00:00Z"/>
        <d v="2022-07-10T00:00:00Z"/>
        <d v="2023-03-14T00:00:00Z"/>
        <d v="2022-07-14T00:00:00Z"/>
        <d v="2022-10-17T00:00:00Z"/>
        <d v="2022-04-22T00:00:00Z"/>
        <d v="2024-02-25T00:00:00Z"/>
        <d v="2022-12-26T00:00:00Z"/>
        <d v="2023-09-30T00:00:00Z"/>
        <d v="2023-04-12T00:00:00Z"/>
        <d v="2022-06-02T00:00:00Z"/>
        <d v="2023-06-16T00:00:00Z"/>
        <d v="2022-10-11T00:00:00Z"/>
        <d v="2024-02-10T00:00:00Z"/>
        <d v="2022-09-22T00:00:00Z"/>
        <d v="2023-12-26T00:00:00Z"/>
        <d v="2023-06-08T00:00:00Z"/>
        <d v="2022-11-13T00:00:00Z"/>
        <d v="2023-02-20T00:00:00Z"/>
        <d v="2023-11-30T00:00:00Z"/>
        <d v="2023-11-04T00:00:00Z"/>
        <d v="2023-12-10T00:00:00Z"/>
        <d v="2023-08-09T00:00:00Z"/>
        <d v="2023-11-27T00:00:00Z"/>
        <d v="2023-05-26T00:00:00Z"/>
        <d v="2023-03-27T00:00:00Z"/>
        <d v="2022-04-05T00:00:00Z"/>
        <d v="2022-12-30T00:00:00Z"/>
        <d v="2022-09-30T00:00:00Z"/>
        <d v="2022-10-01T00:00:00Z"/>
        <d v="2023-03-21T00:00:00Z"/>
        <d v="2022-08-12T00:00:00Z"/>
        <d v="2022-11-22T00:00:00Z"/>
        <d v="2023-07-20T00:00:00Z"/>
        <d v="2023-02-19T00:00:00Z"/>
        <d v="2023-01-31T00:00:00Z"/>
        <d v="2023-08-28T00:00:00Z"/>
        <d v="2023-05-22T00:00:00Z"/>
        <d v="2023-09-10T00:00:00Z"/>
        <d v="2023-10-24T00:00:00Z"/>
        <d v="2023-11-14T00:00:00Z"/>
        <d v="2022-12-28T00:00:00Z"/>
        <d v="2023-12-03T00:00:00Z"/>
        <d v="2024-01-02T00:00:00Z"/>
        <d v="2022-06-29T00:00:00Z"/>
        <d v="2023-08-12T00:00:00Z"/>
        <d v="2023-07-13T00:00:00Z"/>
        <d v="2023-05-15T00:00:00Z"/>
        <d v="2024-02-27T00:00:00Z"/>
        <d v="2022-10-18T00:00:00Z"/>
        <d v="2023-02-02T00:00:00Z"/>
        <d v="2023-06-03T00:00:00Z"/>
        <d v="2023-07-19T00:00:00Z"/>
        <d v="2023-12-19T00:00:00Z"/>
        <d v="2023-06-28T00:00:00Z"/>
        <d v="2023-04-13T00:00:00Z"/>
        <d v="2022-05-09T00:00:00Z"/>
        <d v="2023-06-27T00:00:00Z"/>
        <d v="2023-10-25T00:00:00Z"/>
        <d v="2023-10-31T00:00:00Z"/>
        <d v="2022-10-09T00:00:00Z"/>
        <d v="2022-09-27T00:00:00Z"/>
        <d v="2022-09-18T00:00:00Z"/>
        <d v="2022-09-14T00:00:00Z"/>
        <d v="2022-10-22T00:00:00Z"/>
        <d v="2023-06-24T00:00:00Z"/>
        <d v="2022-11-18T00:00:00Z"/>
        <d v="2024-04-17T00:00:00Z"/>
        <d v="2022-10-23T00:00:00Z"/>
        <d v="2023-12-21T00:00:00Z"/>
        <d v="2023-09-15T00:00:00Z"/>
        <d v="2023-04-19T00:00:00Z"/>
        <d v="2022-05-11T00:00:00Z"/>
        <d v="2022-08-25T00:00:00Z"/>
        <d v="2023-06-02T00:00:00Z"/>
        <d v="2023-06-12T00:00:00Z"/>
        <d v="2023-12-06T00:00:00Z"/>
        <d v="2023-05-31T00:00:00Z"/>
        <d v="2023-12-30T00:00:00Z"/>
        <d v="2023-12-14T00:00:00Z"/>
        <d v="2023-04-23T00:00:00Z"/>
        <d v="2023-09-14T00:00:00Z"/>
        <d v="2024-02-09T00:00:00Z"/>
        <d v="2022-08-19T00:00:00Z"/>
        <d v="2022-11-10T00:00:00Z"/>
        <d v="2023-08-16T00:00:00Z"/>
        <d v="2023-10-10T00:00:00Z"/>
        <d v="2023-03-12T00:00:00Z"/>
        <d v="2023-09-28T00:00:00Z"/>
        <d v="2022-08-29T00:00:00Z"/>
        <d v="2023-11-13T00:00:00Z"/>
        <d v="2023-07-27T00:00:00Z"/>
        <d v="2023-01-15T00:00:00Z"/>
        <d v="2022-04-18T00:00:00Z"/>
        <d v="2022-08-26T00:00:00Z"/>
        <d v="2024-02-26T00:00:00Z"/>
        <d v="2022-08-28T00:00:00Z"/>
        <d v="2024-04-26T00:00:00Z"/>
        <d v="2023-02-18T00:00:00Z"/>
        <d v="2023-07-30T00:00:00Z"/>
        <d v="2023-02-23T00:00:00Z"/>
        <d v="2024-01-14T00:00:00Z"/>
        <d v="2023-12-17T00:00:00Z"/>
        <d v="2023-06-14T00:00:00Z"/>
        <d v="2023-08-30T00:00:00Z"/>
        <d v="2023-07-26T00:00:00Z"/>
        <d v="2022-06-15T00:00:00Z"/>
        <d v="2022-04-12T00:00:00Z"/>
        <d v="2023-01-25T00:00:00Z"/>
        <d v="2023-02-16T00:00:00Z"/>
        <d v="2024-03-13T00:00:00Z"/>
        <d v="2023-05-09T00:00:00Z"/>
        <d v="2023-09-06T00:00:00Z"/>
        <d v="2023-09-20T00:00:00Z"/>
        <d v="2022-09-29T00:00:00Z"/>
        <d v="2022-10-06T00:00:00Z"/>
        <d v="2022-12-15T00:00:00Z"/>
        <d v="2023-04-08T00:00:00Z"/>
        <d v="2022-10-27T00:00:00Z"/>
        <d v="2022-04-19T00:00:00Z"/>
        <d v="2023-11-28T00:00:00Z"/>
        <d v="2024-01-19T00:00:00Z"/>
        <d v="2024-01-29T00:00:00Z"/>
        <d v="2023-11-26T00:00:00Z"/>
        <d v="2023-05-20T00:00:00Z"/>
        <d v="2023-09-29T00:00:00Z"/>
        <d v="2023-08-03T00:00:00Z"/>
        <d v="2022-05-04T00:00:00Z"/>
        <d v="2022-06-10T00:00:00Z"/>
        <d v="2023-09-01T00:00:00Z"/>
        <d v="2023-10-04T00:00:00Z"/>
        <d v="2022-09-02T00:00:00Z"/>
        <d v="2022-09-05T00:00:00Z"/>
        <d v="2023-03-23T00:00:00Z"/>
        <d v="2022-10-28T00:00:00Z"/>
        <d v="2022-08-13T00:00:00Z"/>
        <d v="2023-11-24T00:00:00Z"/>
        <d v="2022-07-12T00:00:00Z"/>
        <d v="2022-06-23T00:00:00Z"/>
        <d v="2022-06-24T00:00:00Z"/>
        <d v="2022-11-02T00:00:00Z"/>
        <d v="2023-10-12T00:00:00Z"/>
        <d v="2024-01-10T00:00:00Z"/>
        <d v="2023-03-30T00:00:00Z"/>
        <d v="2022-08-17T00:00:00Z"/>
        <d v="2023-07-06T00:00:00Z"/>
        <d v="2023-10-23T00:00:00Z"/>
        <d v="2023-04-14T00:00:00Z"/>
        <d v="2024-01-23T00:00:00Z"/>
        <d v="2022-07-19T00:00:00Z"/>
        <d v="2023-05-03T00:00:00Z"/>
        <d v="2022-05-26T00:00:00Z"/>
        <d v="2023-03-15T00:00:00Z"/>
        <d v="2022-05-25T00:00:00Z"/>
        <d v="2023-02-22T00:00:00Z"/>
        <d v="2023-11-05T00:00:00Z"/>
        <d v="2023-07-28T00:00:00Z"/>
        <d v="2024-03-30T00:00:00Z"/>
        <d v="2024-04-05T00:00:00Z"/>
        <d v="2022-08-18T00:00:00Z"/>
        <d v="2024-03-19T00:00:00Z"/>
        <d v="2022-10-07T00:00:00Z"/>
        <d v="2023-04-11T00:00:00Z"/>
        <d v="2023-12-15T00:00:00Z"/>
        <d v="2023-05-05T00:00:00Z"/>
        <d v="2023-05-12T00:00:00Z"/>
        <d v="2023-04-20T00:00:00Z"/>
        <d v="2023-11-23T00:00:00Z"/>
        <d v="2023-09-24T00:00:00Z"/>
        <d v="2022-07-21T00:00:00Z"/>
        <d v="2024-01-24T00:00:00Z"/>
        <d v="2023-01-28T00:00:00Z"/>
        <d v="2023-01-27T00:00:00Z"/>
        <d v="2023-01-26T00:00:00Z"/>
        <d v="2022-11-16T00:00:00Z"/>
        <d v="2022-10-16T00:00:00Z"/>
        <d v="2023-12-24T00:00:00Z"/>
        <d v="2022-08-27T00:00:00Z"/>
        <d v="2024-01-04T00:00:00Z"/>
        <d v="2023-06-04T00:00:00Z"/>
        <d v="2023-08-08T00:00:00Z"/>
        <d v="2022-10-05T00:00:00Z"/>
        <d v="2023-03-19T00:00:00Z"/>
        <d v="2024-03-03T00:00:00Z"/>
        <d v="2023-09-22T00:00:00Z"/>
        <d v="2023-04-06T00:00:00Z"/>
        <d v="2024-04-12T00:00:00Z"/>
        <d v="2023-06-10T00:00:00Z"/>
        <d v="2023-09-08T00:00:00Z"/>
        <d v="2022-04-06T00:00:00Z"/>
        <d v="2022-06-22T00:00:00Z"/>
        <d v="2022-12-20T00:00:00Z"/>
        <d v="2024-01-20T00:00:00Z"/>
        <d v="2023-10-14T00:00:00Z"/>
        <d v="2023-05-18T00:00:00Z"/>
        <d v="2023-05-23T00:00:00Z"/>
        <d v="2023-09-19T00:00:00Z"/>
        <d v="2022-12-18T00:00:00Z"/>
        <d v="2023-08-17T00:00:00Z"/>
        <d v="2022-09-08T00:00:00Z"/>
        <d v="2022-09-26T00:00:00Z"/>
        <d v="2023-03-22T00:00:00Z"/>
        <d v="2023-04-26T00:00:00Z"/>
        <d v="2022-11-09T00:00:00Z"/>
        <d v="2022-12-09T00:00:00Z"/>
        <d v="2023-12-31T00:00:00Z"/>
        <d v="2023-01-12T00:00:00Z"/>
        <d v="2022-07-06T00:00:00Z"/>
        <d v="2023-08-25T00:00:00Z"/>
        <d v="2024-03-22T00:00:00Z"/>
        <d v="2023-09-05T00:00:00Z"/>
        <d v="2023-10-26T00:00:00Z"/>
        <d v="2023-01-21T00:00:00Z"/>
        <d v="2023-06-17T00:00:00Z"/>
        <d v="2024-04-18T00:00:00Z"/>
        <d v="2023-04-27T00:00:00Z"/>
        <d v="2022-07-23T00:00:00Z"/>
        <d v="2022-09-06T00:00:00Z"/>
        <d v="2023-06-11T00:00:00Z"/>
        <d v="2022-07-08T00:00:00Z"/>
        <d v="2022-12-22T00:00:00Z"/>
        <d v="2022-07-17T00:00:00Z"/>
        <d v="2024-02-13T00:00:00Z"/>
        <d v="2024-03-05T00:00:00Z"/>
        <d v="2022-06-16T00:00:00Z"/>
        <d v="2022-11-20T00:00:00Z"/>
        <d v="2022-09-21T00:00:00Z"/>
        <d v="2023-02-10T00:00:00Z"/>
        <d v="2023-08-05T00:00:00Z"/>
        <d v="2024-04-28T00:00:00Z"/>
        <d v="2023-04-02T00:00:00Z"/>
        <d v="2023-03-29T00:00:00Z"/>
        <d v="2023-03-26T00:00:00Z"/>
        <d v="2023-03-25T00:00:00Z"/>
        <d v="2023-03-24T00:00:00Z"/>
        <d v="2024-03-06T00:00:00Z"/>
        <d v="2024-04-14T00:00:00Z"/>
        <d v="2024-01-18T00:00:00Z"/>
        <d v="2023-07-21T00:00:00Z"/>
        <d v="2023-12-16T00:00:00Z"/>
        <d v="2023-12-20T00:00:00Z"/>
        <d v="2022-10-13T00:00:00Z"/>
        <d v="2023-08-24T00:00:00Z"/>
        <d v="2023-12-05T00:00:00Z"/>
        <d v="2022-08-30T00:00:00Z"/>
        <d v="2024-01-30T00:00:00Z"/>
        <d v="2022-07-24T00:00:00Z"/>
        <d v="2022-10-24T00:00:00Z"/>
        <d v="2022-09-15T00:00:00Z"/>
        <d v="2023-01-10T00:00:00Z"/>
        <d v="2022-12-17T00:00:00Z"/>
        <d v="2024-02-21T00:00:00Z"/>
        <d v="2023-10-07T00:00:00Z"/>
        <d v="2022-05-05T00:00:00Z"/>
        <d v="2023-02-03T00:00:00Z"/>
        <d v="2023-04-09T00:00:00Z"/>
        <d v="2023-02-26T00:00:00Z"/>
        <d v="2024-02-28T00:00:00Z"/>
        <d v="2024-03-08T00:00:00Z"/>
        <d v="2022-07-31T00:00:00Z"/>
        <d v="2022-08-04T00:00:00Z"/>
        <d v="2022-09-04T00:00:00Z"/>
        <d v="2022-11-11T00:00:00Z"/>
        <d v="2023-06-22T00:00:00Z"/>
        <d v="2022-10-12T00:00:00Z"/>
        <d v="2022-11-28T00:00:00Z"/>
        <d v="2022-05-20T00:00:00Z"/>
        <d v="2023-05-14T00:00:00Z"/>
        <d v="2023-02-08T00:00:00Z"/>
        <d v="2023-08-11T00:00:00Z"/>
        <d v="2023-10-02T00:00:00Z"/>
        <d v="2023-10-22T00:00:00Z"/>
        <d v="2022-04-13T00:00:00Z"/>
        <d v="2023-06-20T00:00:00Z"/>
        <d v="2023-01-19T00:00:00Z"/>
        <d v="2023-04-22T00:00:00Z"/>
        <d v="2023-12-23T00:00:00Z"/>
        <d v="2022-05-21T00:00:00Z"/>
        <d v="2022-10-14T00:00:00Z"/>
        <d v="2022-10-04T00:00:00Z"/>
        <d v="2024-04-03T00:00:00Z"/>
        <d v="2022-04-07T00:00:00Z"/>
        <d v="2023-08-15T00:00:00Z"/>
        <d v="2022-05-24T00:00:00Z"/>
        <d v="2023-08-04T00:00:00Z"/>
        <d v="2022-05-06T00:00:00Z"/>
        <d v="2022-08-14T00:00:00Z"/>
        <d v="2022-05-10T00:00:00Z"/>
        <d v="2022-04-17T00:00:00Z"/>
        <d v="2023-07-04T00:00:00Z"/>
        <d v="2022-10-30T00:00:00Z"/>
        <d v="2022-07-09T00:00:00Z"/>
        <d v="2023-04-15T00:00:00Z"/>
        <d v="2024-03-28T00:00:00Z"/>
        <d v="2022-08-02T00:00:00Z"/>
        <d v="2023-07-18T00:00:00Z"/>
        <d v="2022-12-29T00:00:00Z"/>
        <d v="2023-05-10T00:00:00Z"/>
        <d v="2024-01-05T00:00:00Z"/>
        <d v="2023-01-17T00:00:00Z"/>
        <d v="2022-11-17T00:00:00Z"/>
        <d v="2022-04-30T00:00:00Z"/>
        <d v="2024-01-27T00:00:00Z"/>
        <d v="2022-10-25T00:00:00Z"/>
        <d v="2022-10-21T00:00:00Z"/>
        <d v="2024-01-16T00:00:00Z"/>
        <d v="2023-09-09T00:00:00Z"/>
        <d v="2022-07-13T00:00:00Z"/>
        <d v="2022-05-15T00:00:00Z"/>
        <d v="2022-04-10T00:00:00Z"/>
        <d v="2022-08-21T00:00:00Z"/>
        <d v="2022-04-14T00:00:00Z"/>
        <d v="2023-04-07T00:00:00Z"/>
        <d v="2022-07-20T00:00:00Z"/>
        <d v="2023-01-14T00:00:00Z"/>
        <d v="2022-11-26T00:00:00Z"/>
        <d v="2022-06-21T00:00:00Z"/>
        <d v="2022-12-06T00:00:00Z"/>
        <d v="2022-11-06T00:00:00Z"/>
        <d v="2023-08-06T00:00:00Z"/>
        <d v="2023-01-07T00:00:00Z"/>
        <d v="2024-01-13T00:00:00Z"/>
        <d v="2023-12-08T00:00:00Z"/>
        <d v="2023-05-19T00:00:00Z"/>
        <d v="2023-10-28T00:00:00Z"/>
        <d v="2023-09-23T00:00:00Z"/>
        <d v="2023-10-17T00:00:00Z"/>
        <d v="2024-03-29T00:00:00Z"/>
        <d v="2024-01-06T00:00:00Z"/>
        <d v="2023-07-29T00:00:00Z"/>
        <d v="2024-01-26T00:00:00Z"/>
        <d v="2022-05-13T00:00:00Z"/>
        <d v="2024-04-27T00:00:00Z"/>
        <d v="2023-06-23T00:00:00Z"/>
        <d v="2022-09-23T00:00:00Z"/>
        <d v="2022-06-14T00:00:00Z"/>
        <d v="2022-09-10T00:00:00Z"/>
        <d v="2022-07-26T00:00:00Z"/>
        <d v="2022-06-05T00:00:00Z"/>
        <d v="2023-11-11T00:00:00Z"/>
        <d v="2022-04-27T00:00:00Z"/>
        <d v="2024-04-15T00:00:00Z"/>
        <d v="2023-01-29T00:00:00Z"/>
        <d v="2022-11-27T00:00:00Z"/>
        <d v="2024-04-20T00:00:00Z"/>
        <d v="2023-07-23T00:00:00Z"/>
        <d v="2024-01-28T00:00:00Z"/>
        <d v="2022-12-25T00:00:00Z"/>
        <d v="2022-12-11T00:00:00Z"/>
        <d v="2022-12-10T00:00:00Z"/>
        <d v="2022-12-03T00:00:00Z"/>
        <d v="2022-06-12T00:00:00Z"/>
        <d v="2023-07-02T00:00:00Z"/>
        <d v="2024-03-23T00:00:00Z"/>
        <d v="2023-11-17T00:00:00Z"/>
        <d v="2023-05-24T00:00:00Z"/>
        <d v="2024-04-23T00:00:00Z"/>
        <d v="2023-02-04T00:00:00Z"/>
        <d v="2023-11-10T00:00:00Z"/>
        <d v="2022-11-08T00:00:00Z"/>
        <d v="2022-12-31T00:00:00Z"/>
        <d v="2022-08-15T00:00:00Z"/>
        <d v="2023-01-22T00:00:00Z"/>
        <d v="2022-11-12T00:00:00Z"/>
        <d v="2022-05-12T00:00:00Z"/>
        <d v="2022-07-16T00:00:00Z"/>
        <d v="2024-04-04T00:00:00Z"/>
        <d v="2022-04-16T00:00:00Z"/>
        <d v="2022-07-03T00:00:00Z"/>
        <d v="2022-09-16T00:00:00Z"/>
        <d v="2022-06-04T00:00:00Z"/>
        <d v="2022-09-17T00:00:00Z"/>
        <d v="2023-12-02T00:00:00Z"/>
        <d v="2022-11-29T00:00:00Z"/>
        <d v="2022-05-17T00:00:00Z"/>
        <d v="2024-04-07T00:00:00Z"/>
        <d v="2023-10-11T00:00:00Z"/>
        <d v="2022-05-08T00:00:00Z"/>
        <d v="2023-05-13T00:00:00Z"/>
        <d v="2022-06-11T00:00:00Z"/>
        <d v="2023-12-09T00:00:00Z"/>
        <d v="2024-04-13T00:00:00Z"/>
        <d v="2024-04-30T00:00:00Z"/>
        <d v="2023-12-22T00:00:00Z"/>
        <d v="2022-11-19T00:00:00Z"/>
        <d v="2023-10-15T00:00:00Z"/>
        <d v="2024-04-21T00:00:00Z"/>
      </sharedItems>
    </cacheField>
    <cacheField name="Bill Date" numFmtId="0">
      <sharedItems containsDate="1" containsString="0" containsBlank="1">
        <m/>
        <d v="2023-02-21T00:00:00Z"/>
        <d v="2023-04-12T00:00:00Z"/>
        <d v="2023-04-29T00:00:00Z"/>
        <d v="2023-08-23T00:00:00Z"/>
        <d v="2023-09-21T00:00:00Z"/>
        <d v="2023-09-29T00:00:00Z"/>
        <d v="2023-10-25T00:00:00Z"/>
        <d v="2024-02-12T00:00:00Z"/>
        <d v="2024-02-16T00:00:00Z"/>
        <d v="2023-04-22T00:00:00Z"/>
        <d v="2023-07-26T00:00:00Z"/>
        <d v="2024-03-20T00:00:00Z"/>
        <d v="2022-09-26T00:00:00Z"/>
        <d v="2022-11-02T00:00:00Z"/>
        <d v="2023-07-21T00:00:00Z"/>
        <d v="2024-03-05T00:00:00Z"/>
        <d v="2023-07-05T00:00:00Z"/>
        <d v="2022-12-15T00:00:00Z"/>
        <d v="2023-01-10T00:00:00Z"/>
        <d v="2023-01-27T00:00:00Z"/>
        <d v="2024-02-06T00:00:00Z"/>
        <d v="2022-12-28T00:00:00Z"/>
        <d v="2023-01-11T00:00:00Z"/>
        <d v="2023-02-13T00:00:00Z"/>
        <d v="2023-03-09T00:00:00Z"/>
        <d v="2023-12-05T00:00:00Z"/>
        <d v="2022-05-10T00:00:00Z"/>
        <d v="2023-08-07T00:00:00Z"/>
        <d v="2022-05-09T00:00:00Z"/>
        <d v="2022-11-08T00:00:00Z"/>
        <d v="2022-12-19T00:00:00Z"/>
        <d v="2023-01-12T00:00:00Z"/>
        <d v="2023-02-22T00:00:00Z"/>
        <d v="2023-03-08T00:00:00Z"/>
        <d v="2022-06-22T00:00:00Z"/>
        <d v="2023-05-22T00:00:00Z"/>
        <d v="2023-07-07T00:00:00Z"/>
        <d v="2022-05-04T00:00:00Z"/>
        <d v="2023-01-31T00:00:00Z"/>
        <d v="2023-03-28T00:00:00Z"/>
        <d v="2023-07-06T00:00:00Z"/>
        <d v="2023-02-01T00:00:00Z"/>
        <d v="2024-03-26T00:00:00Z"/>
        <d v="2022-05-27T00:00:00Z"/>
        <d v="2022-06-03T00:00:00Z"/>
        <d v="2022-06-21T00:00:00Z"/>
        <d v="2022-07-22T00:00:00Z"/>
        <d v="2023-01-06T00:00:00Z"/>
        <d v="2023-02-08T00:00:00Z"/>
        <d v="2022-04-28T00:00:00Z"/>
        <d v="2023-11-04T00:00:00Z"/>
        <d v="2023-01-01T00:00:00Z"/>
        <d v="2023-06-21T00:00:00Z"/>
        <d v="2023-10-01T00:00:00Z"/>
        <d v="2023-11-22T00:00:00Z"/>
        <d v="2023-11-28T00:00:00Z"/>
        <d v="2023-12-13T00:00:00Z"/>
        <d v="2024-01-28T00:00:00Z"/>
        <d v="2024-02-15T00:00:00Z"/>
        <d v="2023-04-13T00:00:00Z"/>
        <d v="2023-05-03T00:00:00Z"/>
        <d v="2023-05-23T00:00:00Z"/>
        <d v="2023-06-08T00:00:00Z"/>
        <d v="2023-07-11T00:00:00Z"/>
        <d v="2022-04-15T00:00:00Z"/>
        <d v="2022-04-25T00:00:00Z"/>
        <d v="2022-05-31T00:00:00Z"/>
        <d v="2022-06-27T00:00:00Z"/>
        <d v="2022-11-01T00:00:00Z"/>
        <d v="2023-03-07T00:00:00Z"/>
        <d v="2023-10-16T00:00:00Z"/>
        <d v="2023-11-02T00:00:00Z"/>
        <d v="2023-10-06T00:00:00Z"/>
        <d v="2024-02-05T00:00:00Z"/>
        <d v="2022-09-21T00:00:00Z"/>
        <d v="2022-05-16T00:00:00Z"/>
        <d v="2022-05-20T00:00:00Z"/>
        <d v="2023-02-14T00:00:00Z"/>
        <d v="2022-08-01T00:00:00Z"/>
        <d v="2023-05-11T00:00:00Z"/>
        <d v="2024-02-29T00:00:00Z"/>
        <d v="2022-12-20T00:00:00Z"/>
        <d v="2023-06-19T00:00:00Z"/>
        <d v="2023-03-16T00:00:00Z"/>
        <d v="2023-05-16T00:00:00Z"/>
        <d v="2022-06-06T00:00:00Z"/>
        <d v="2022-12-05T00:00:00Z"/>
        <d v="2022-08-10T00:00:00Z"/>
        <d v="2022-09-09T00:00:00Z"/>
        <d v="2022-08-16T00:00:00Z"/>
        <d v="2022-10-18T00:00:00Z"/>
        <d v="2022-10-19T00:00:00Z"/>
        <d v="2023-06-09T00:00:00Z"/>
        <d v="2023-06-14T00:00:00Z"/>
        <d v="2023-06-26T00:00:00Z"/>
        <d v="2023-10-13T00:00:00Z"/>
        <d v="2022-10-04T00:00:00Z"/>
        <d v="2022-06-30T00:00:00Z"/>
        <d v="2022-11-23T00:00:00Z"/>
        <d v="2023-04-03T00:00:00Z"/>
        <d v="2023-12-27T00:00:00Z"/>
        <d v="2023-08-31T00:00:00Z"/>
        <d v="2022-04-04T00:00:00Z"/>
        <d v="2022-06-07T00:00:00Z"/>
        <d v="2023-09-26T00:00:00Z"/>
        <d v="2024-03-29T00:00:00Z"/>
        <d v="2022-07-07T00:00:00Z"/>
        <d v="2023-03-17T00:00:00Z"/>
        <d v="2022-08-17T00:00:00Z"/>
        <d v="2022-04-14T00:00:00Z"/>
        <d v="2022-10-14T00:00:00Z"/>
        <d v="2023-08-24T00:00:00Z"/>
        <d v="2024-03-12T00:00:00Z"/>
        <d v="2023-09-20T00:00:00Z"/>
        <d v="2023-09-22T00:00:00Z"/>
        <d v="2023-08-22T00:00:00Z"/>
        <d v="2022-07-11T00:00:00Z"/>
        <d v="2022-07-25T00:00:00Z"/>
        <d v="2022-04-27T00:00:00Z"/>
        <d v="2022-06-08T00:00:00Z"/>
        <d v="2022-10-11T00:00:00Z"/>
        <d v="2023-05-04T00:00:00Z"/>
        <d v="2023-09-13T00:00:00Z"/>
        <d v="2023-10-20T00:00:00Z"/>
        <d v="2024-01-25T00:00:00Z"/>
        <d v="2022-07-18T00:00:00Z"/>
        <d v="2023-03-27T00:00:00Z"/>
        <d v="2024-01-04T00:00:00Z"/>
        <d v="2022-04-19T00:00:00Z"/>
        <d v="2022-07-21T00:00:00Z"/>
        <d v="2022-08-29T00:00:00Z"/>
        <d v="2022-09-13T00:00:00Z"/>
        <d v="2022-12-07T00:00:00Z"/>
        <d v="2023-01-30T00:00:00Z"/>
        <d v="2023-02-24T00:00:00Z"/>
        <d v="2023-05-29T00:00:00Z"/>
        <d v="2023-07-27T00:00:00Z"/>
        <d v="2023-10-03T00:00:00Z"/>
        <d v="2023-12-29T00:00:00Z"/>
        <d v="2024-01-31T00:00:00Z"/>
        <d v="2023-06-29T00:00:00Z"/>
        <d v="2024-02-14T00:00:00Z"/>
        <d v="2022-11-03T00:00:00Z"/>
        <d v="2023-01-23T00:00:00Z"/>
        <d v="2022-04-23T00:00:00Z"/>
        <d v="2022-05-26T00:00:00Z"/>
        <d v="2022-06-12T00:00:00Z"/>
        <d v="2022-07-29T00:00:00Z"/>
        <d v="2023-02-27T00:00:00Z"/>
        <d v="2024-03-15T00:00:00Z"/>
        <d v="2023-06-27T00:00:00Z"/>
        <d v="2022-06-10T00:00:00Z"/>
        <d v="2022-07-04T00:00:00Z"/>
        <d v="2023-01-20T00:00:00Z"/>
        <d v="2023-03-06T00:00:00Z"/>
        <d v="2023-03-30T00:00:00Z"/>
        <d v="2024-01-30T00:00:00Z"/>
        <d v="2022-07-05T00:00:00Z"/>
        <d v="2023-07-10T00:00:00Z"/>
        <d v="2023-07-29T00:00:00Z"/>
        <d v="2022-08-22T00:00:00Z"/>
        <d v="2022-09-12T00:00:00Z"/>
        <d v="2023-08-28T00:00:00Z"/>
        <d v="2022-05-19T00:00:00Z"/>
        <d v="2022-06-20T00:00:00Z"/>
        <d v="2022-10-21T00:00:00Z"/>
        <d v="2023-08-17T00:00:00Z"/>
        <d v="2023-10-19T00:00:00Z"/>
        <d v="2022-11-06T00:00:00Z"/>
        <d v="2023-01-04T00:00:00Z"/>
        <d v="2023-10-12T00:00:00Z"/>
        <d v="2022-09-28T00:00:00Z"/>
        <d v="2023-07-25T00:00:00Z"/>
        <d v="2023-08-08T00:00:00Z"/>
        <d v="2023-11-23T00:00:00Z"/>
        <d v="2023-10-30T00:00:00Z"/>
        <d v="2023-11-17T00:00:00Z"/>
        <d v="2024-03-02T00:00:00Z"/>
        <d v="2022-11-18T00:00:00Z"/>
        <d v="2023-09-02T00:00:00Z"/>
        <d v="2023-11-27T00:00:00Z"/>
        <d v="2023-10-31T00:00:00Z"/>
        <d v="2023-07-13T00:00:00Z"/>
        <d v="2023-03-31T00:00:00Z"/>
        <d v="2022-04-26T00:00:00Z"/>
        <d v="2022-07-24T00:00:00Z"/>
        <d v="2023-01-17T00:00:00Z"/>
        <d v="2022-09-07T00:00:00Z"/>
        <d v="2023-04-25T00:00:00Z"/>
        <d v="2023-09-28T00:00:00Z"/>
        <d v="2024-01-10T00:00:00Z"/>
        <d v="2024-02-02T00:00:00Z"/>
        <d v="2022-09-15T00:00:00Z"/>
        <d v="2022-06-01T00:00:00Z"/>
        <d v="2024-01-16T00:00:00Z"/>
        <d v="2022-09-19T00:00:00Z"/>
        <d v="2023-10-04T00:00:00Z"/>
        <d v="2022-04-08T00:00:00Z"/>
        <d v="2022-05-13T00:00:00Z"/>
        <d v="2022-06-17T00:00:00Z"/>
        <d v="2022-09-10T00:00:00Z"/>
        <d v="2023-04-17T00:00:00Z"/>
        <d v="2023-05-26T00:00:00Z"/>
        <d v="2023-06-16T00:00:00Z"/>
        <d v="2023-08-19T00:00:00Z"/>
        <d v="2023-08-16T00:00:00Z"/>
        <d v="2022-10-31T00:00:00Z"/>
        <d v="2022-05-03T00:00:00Z"/>
        <d v="2024-03-10T00:00:00Z"/>
        <d v="2022-07-14T00:00:00Z"/>
        <d v="2022-12-16T00:00:00Z"/>
        <d v="2022-08-20T00:00:00Z"/>
        <d v="2022-08-25T00:00:00Z"/>
        <d v="2022-12-21T00:00:00Z"/>
        <d v="2023-01-09T00:00:00Z"/>
        <d v="2023-09-08T00:00:00Z"/>
        <d v="2023-12-18T00:00:00Z"/>
        <d v="2024-03-04T00:00:00Z"/>
        <d v="2024-03-07T00:00:00Z"/>
        <d v="2022-11-11T00:00:00Z"/>
        <d v="2023-03-02T00:00:00Z"/>
        <d v="2023-03-13T00:00:00Z"/>
        <d v="2022-11-09T00:00:00Z"/>
        <d v="2023-01-03T00:00:00Z"/>
        <d v="2023-06-23T00:00:00Z"/>
        <d v="2023-07-20T00:00:00Z"/>
        <d v="2024-01-08T00:00:00Z"/>
        <d v="2023-02-17T00:00:00Z"/>
        <d v="2023-03-18T00:00:00Z"/>
        <d v="2023-07-12T00:00:00Z"/>
        <d v="2023-12-21T00:00:00Z"/>
        <d v="2023-07-04T00:00:00Z"/>
        <d v="2023-06-01T00:00:00Z"/>
        <d v="2022-04-11T00:00:00Z"/>
        <d v="2022-04-13T00:00:00Z"/>
        <d v="2022-07-06T00:00:00Z"/>
        <d v="2022-10-01T00:00:00Z"/>
        <d v="2022-10-13T00:00:00Z"/>
        <d v="2022-10-17T00:00:00Z"/>
        <d v="2022-11-22T00:00:00Z"/>
        <d v="2023-01-02T00:00:00Z"/>
        <d v="2023-04-21T00:00:00Z"/>
        <d v="2023-08-04T00:00:00Z"/>
        <d v="2023-03-14T00:00:00Z"/>
        <d v="2023-05-09T00:00:00Z"/>
        <d v="2024-03-30T00:00:00Z"/>
        <d v="2022-09-29T00:00:00Z"/>
        <d v="2023-02-20T00:00:00Z"/>
        <d v="2023-11-13T00:00:00Z"/>
        <d v="2023-12-22T00:00:00Z"/>
        <d v="2023-02-02T00:00:00Z"/>
        <d v="2023-06-06T00:00:00Z"/>
        <d v="2022-12-10T00:00:00Z"/>
        <d v="2023-10-27T00:00:00Z"/>
        <d v="2022-12-23T00:00:00Z"/>
        <d v="2023-01-18T00:00:00Z"/>
        <d v="2022-07-13T00:00:00Z"/>
        <d v="2023-07-19T00:00:00Z"/>
        <d v="2023-11-07T00:00:00Z"/>
        <d v="2022-06-13T00:00:00Z"/>
        <d v="2023-10-10T00:00:00Z"/>
        <d v="2022-12-26T00:00:00Z"/>
        <d v="2022-05-11T00:00:00Z"/>
        <d v="2022-08-12T00:00:00Z"/>
        <d v="2024-02-19T00:00:00Z"/>
        <d v="2022-10-20T00:00:00Z"/>
        <d v="2023-01-19T00:00:00Z"/>
        <d v="2022-07-26T00:00:00Z"/>
        <d v="2022-11-14T00:00:00Z"/>
        <d v="2023-02-15T00:00:00Z"/>
        <d v="2023-03-22T00:00:00Z"/>
        <d v="2023-01-16T00:00:00Z"/>
        <d v="2023-10-11T00:00:00Z"/>
        <d v="2023-12-20T00:00:00Z"/>
        <d v="2023-06-30T00:00:00Z"/>
        <d v="2022-12-04T00:00:00Z"/>
        <d v="2022-08-23T00:00:00Z"/>
        <d v="2023-08-05T00:00:00Z"/>
        <d v="2023-11-08T00:00:00Z"/>
        <d v="2022-05-05T00:00:00Z"/>
        <d v="2022-08-19T00:00:00Z"/>
        <d v="2022-12-27T00:00:00Z"/>
        <d v="2022-11-17T00:00:00Z"/>
        <d v="2022-09-20T00:00:00Z"/>
        <d v="2022-09-23T00:00:00Z"/>
        <d v="2022-04-29T00:00:00Z"/>
        <d v="2022-07-23T00:00:00Z"/>
        <d v="2022-09-24T00:00:00Z"/>
        <d v="2023-03-04T00:00:00Z"/>
        <d v="2023-07-31T00:00:00Z"/>
        <d v="2023-08-01T00:00:00Z"/>
        <d v="2023-06-12T00:00:00Z"/>
        <d v="2022-04-18T00:00:00Z"/>
        <d v="2023-02-11T00:00:00Z"/>
        <d v="2022-10-07T00:00:00Z"/>
        <d v="2022-07-02T00:00:00Z"/>
        <d v="2024-03-27T00:00:00Z"/>
        <d v="2022-06-19T00:00:00Z"/>
        <d v="2023-02-10T00:00:00Z"/>
        <d v="2023-01-13T00:00:00Z"/>
        <d v="2023-03-24T00:00:00Z"/>
        <d v="2023-07-18T00:00:00Z"/>
        <d v="2024-03-19T00:00:00Z"/>
        <d v="2022-10-08T00:00:00Z"/>
        <d v="2022-11-28T00:00:00Z"/>
        <d v="2022-12-08T00:00:00Z"/>
        <d v="2022-09-30T00:00:00Z"/>
        <d v="2023-11-24T00:00:00Z"/>
        <d v="2023-11-30T00:00:00Z"/>
        <d v="2022-09-01T00:00:00Z"/>
        <d v="2024-02-01T00:00:00Z"/>
        <d v="2022-06-23T00:00:00Z"/>
        <d v="2023-10-09T00:00:00Z"/>
        <d v="2022-05-02T00:00:00Z"/>
        <d v="2023-03-01T00:00:00Z"/>
        <d v="2024-02-09T00:00:00Z"/>
        <d v="2022-08-03T00:00:00Z"/>
        <d v="2023-09-14T00:00:00Z"/>
        <d v="2024-01-19T00:00:00Z"/>
        <d v="2022-12-14T00:00:00Z"/>
        <d v="2022-04-01T00:00:00Z"/>
        <d v="2022-09-02T00:00:00Z"/>
        <d v="2024-03-13T00:00:00Z"/>
        <d v="2023-01-07T00:00:00Z"/>
        <d v="2023-03-29T00:00:00Z"/>
        <d v="2022-11-25T00:00:00Z"/>
        <d v="2022-08-18T00:00:00Z"/>
        <d v="2023-11-20T00:00:00Z"/>
        <d v="2023-12-01T00:00:00Z"/>
        <d v="2022-07-17T00:00:00Z"/>
        <d v="2023-11-25T00:00:00Z"/>
        <d v="2022-08-09T00:00:00Z"/>
        <d v="2022-11-16T00:00:00Z"/>
        <d v="2023-03-23T00:00:00Z"/>
        <d v="2023-04-18T00:00:00Z"/>
        <d v="2022-08-02T00:00:00Z"/>
        <d v="2022-10-27T00:00:00Z"/>
        <d v="2023-11-06T00:00:00Z"/>
        <d v="2024-01-18T00:00:00Z"/>
        <d v="2023-05-19T00:00:00Z"/>
        <d v="2023-03-15T00:00:00Z"/>
        <d v="2023-03-10T00:00:00Z"/>
        <d v="2022-07-20T00:00:00Z"/>
        <d v="2022-10-28T00:00:00Z"/>
        <d v="2024-01-05T00:00:00Z"/>
        <d v="2023-02-23T00:00:00Z"/>
        <d v="2022-10-25T00:00:00Z"/>
        <d v="2022-12-22T00:00:00Z"/>
        <d v="2024-01-03T00:00:00Z"/>
        <d v="2023-06-28T00:00:00Z"/>
        <d v="2023-06-20T00:00:00Z"/>
        <d v="2022-09-27T00:00:00Z"/>
        <d v="2023-05-17T00:00:00Z"/>
        <d v="2023-09-25T00:00:00Z"/>
        <d v="2024-01-23T00:00:00Z"/>
        <d v="2022-05-30T00:00:00Z"/>
        <d v="2023-02-03T00:00:00Z"/>
        <d v="2023-09-27T00:00:00Z"/>
        <d v="2023-12-03T00:00:00Z"/>
        <d v="2023-10-07T00:00:00Z"/>
        <d v="2022-08-08T00:00:00Z"/>
        <d v="2022-09-08T00:00:00Z"/>
        <d v="2023-11-09T00:00:00Z"/>
        <d v="2023-04-24T00:00:00Z"/>
        <d v="2022-11-10T00:00:00Z"/>
        <d v="2022-12-09T00:00:00Z"/>
        <d v="2022-06-11T00:00:00Z"/>
        <d v="2022-06-16T00:00:00Z"/>
        <d v="2024-03-14T00:00:00Z"/>
        <d v="2023-12-11T00:00:00Z"/>
        <d v="2022-07-15T00:00:00Z"/>
        <d v="2023-02-07T00:00:00Z"/>
        <d v="2023-04-20T00:00:00Z"/>
        <d v="2022-09-25T00:00:00Z"/>
        <d v="2022-07-30T00:00:00Z"/>
        <d v="2022-09-06T00:00:00Z"/>
        <d v="2023-02-16T00:00:00Z"/>
        <d v="2022-05-25T00:00:00Z"/>
        <d v="2023-12-28T00:00:00Z"/>
        <d v="2023-02-18T00:00:00Z"/>
        <d v="2022-06-24T00:00:00Z"/>
        <d v="2022-12-29T00:00:00Z"/>
        <d v="2023-01-21T00:00:00Z"/>
        <d v="2023-02-06T00:00:00Z"/>
        <d v="2023-11-12T00:00:00Z"/>
        <d v="2022-11-05T00:00:00Z"/>
        <d v="2023-12-14T00:00:00Z"/>
        <d v="2022-07-12T00:00:00Z"/>
        <d v="2023-05-13T00:00:00Z"/>
        <d v="2022-10-10T00:00:00Z"/>
        <d v="2023-11-29T00:00:00Z"/>
        <d v="2024-03-01T00:00:00Z"/>
        <d v="2023-07-14T00:00:00Z"/>
        <d v="2022-05-06T00:00:00Z"/>
        <d v="2023-10-17T00:00:00Z"/>
        <d v="2023-12-12T00:00:00Z"/>
        <d v="2024-01-13T00:00:00Z"/>
        <d v="2024-01-02T00:00:00Z"/>
        <d v="2022-07-31T00:00:00Z"/>
        <d v="2023-01-05T00:00:00Z"/>
        <d v="2022-09-22T00:00:00Z"/>
        <d v="2023-12-08T00:00:00Z"/>
        <d v="2022-09-16T00:00:00Z"/>
        <d v="2022-10-12T00:00:00Z"/>
        <d v="2024-02-28T00:00:00Z"/>
        <d v="2022-04-06T00:00:00Z"/>
        <d v="2023-08-09T00:00:00Z"/>
        <d v="2022-11-04T00:00:00Z"/>
        <d v="2022-11-24T00:00:00Z"/>
        <d v="2024-03-28T00:00:00Z"/>
        <d v="2022-12-12T00:00:00Z"/>
        <d v="2023-01-24T00:00:00Z"/>
        <d v="2023-09-06T00:00:00Z"/>
        <d v="2023-12-06T00:00:00Z"/>
        <d v="2023-11-03T00:00:00Z"/>
        <d v="2022-12-06T00:00:00Z"/>
        <d v="2023-03-11T00:00:00Z"/>
        <d v="2024-03-31T00:00:00Z"/>
        <d v="2023-10-18T00:00:00Z"/>
        <d v="2022-11-15T00:00:00Z"/>
        <d v="2022-12-31T00:00:00Z"/>
        <d v="2022-06-14T00:00:00Z"/>
        <d v="2023-05-25T00:00:00Z"/>
        <d v="2023-07-24T00:00:00Z"/>
        <d v="2023-02-28T00:00:00Z"/>
        <d v="2023-12-19T00:00:00Z"/>
        <d v="2022-11-07T00:00:00Z"/>
        <d v="2023-12-30T00:00:00Z"/>
        <d v="2024-01-15T00:00:00Z"/>
        <d v="2022-05-23T00:00:00Z"/>
        <d v="2022-04-12T00:00:00Z"/>
        <d v="2022-05-18T00:00:00Z"/>
        <d v="2022-08-04T00:00:00Z"/>
        <d v="2023-11-01T00:00:00Z"/>
        <d v="2023-11-21T00:00:00Z"/>
        <d v="2022-04-07T00:00:00Z"/>
        <d v="2022-08-21T00:00:00Z"/>
        <d v="2022-08-24T00:00:00Z"/>
        <d v="2023-02-26T00:00:00Z"/>
        <d v="2022-07-27T00:00:00Z"/>
        <d v="2024-02-07T00:00:00Z"/>
        <d v="2023-10-23T00:00:00Z"/>
        <d v="2024-03-21T00:00:00Z"/>
        <d v="2022-09-05T00:00:00Z"/>
        <d v="2023-03-21T00:00:00Z"/>
        <d v="2022-05-17T00:00:00Z"/>
        <d v="2022-11-30T00:00:00Z"/>
        <d v="2023-05-30T00:00:00Z"/>
        <d v="2023-08-10T00:00:00Z"/>
        <d v="2023-11-05T00:00:00Z"/>
        <d v="2023-12-07T00:00:00Z"/>
        <d v="2024-02-13T00:00:00Z"/>
        <d v="2024-02-04T00:00:00Z"/>
        <d v="2022-06-15T00:00:00Z"/>
        <d v="2022-07-08T00:00:00Z"/>
        <d v="2022-12-13T00:00:00Z"/>
        <d v="2024-01-26T00:00:00Z"/>
        <d v="2022-11-26T00:00:00Z"/>
        <d v="2023-02-09T00:00:00Z"/>
        <d v="2022-07-16T00:00:00Z"/>
        <d v="2022-08-30T00:00:00Z"/>
        <d v="2022-04-30T00:00:00Z"/>
        <d v="2022-06-29T00:00:00Z"/>
        <d v="2022-07-19T00:00:00Z"/>
        <d v="2022-08-26T00:00:00Z"/>
        <d v="2023-09-05T00:00:00Z"/>
        <d v="2024-01-20T00:00:00Z"/>
        <d v="2022-04-10T00:00:00Z"/>
        <d v="2023-05-08T00:00:00Z"/>
        <d v="2022-04-21T00:00:00Z"/>
        <d v="2022-04-20T00:00:00Z"/>
        <d v="2022-04-22T00:00:00Z"/>
        <d v="2022-10-26T00:00:00Z"/>
        <d v="2022-12-03T00:00:00Z"/>
        <d v="2022-05-07T00:00:00Z"/>
        <d v="2022-08-11T00:00:00Z"/>
        <d v="2023-09-04T00:00:00Z"/>
        <d v="2023-10-26T00:00:00Z"/>
        <d v="2023-08-03T00:00:00Z"/>
        <d v="2024-01-09T00:00:00Z"/>
        <d v="2024-02-08T00:00:00Z"/>
        <d v="2023-04-10T00:00:00Z"/>
        <d v="2022-08-06T00:00:00Z"/>
        <d v="2022-11-13T00:00:00Z"/>
        <d v="2022-12-02T00:00:00Z"/>
        <d v="2023-05-20T00:00:00Z"/>
        <d v="2023-09-18T00:00:00Z"/>
        <d v="2024-03-16T00:00:00Z"/>
        <d v="2022-07-28T00:00:00Z"/>
        <d v="2022-06-28T00:00:00Z"/>
        <d v="2022-07-09T00:00:00Z"/>
        <d v="2023-10-14T00:00:00Z"/>
        <d v="2022-05-24T00:00:00Z"/>
        <d v="2022-10-06T00:00:00Z"/>
        <d v="2023-06-24T00:00:00Z"/>
        <d v="2022-06-18T00:00:00Z"/>
        <d v="2022-08-27T00:00:00Z"/>
        <d v="2022-12-01T00:00:00Z"/>
        <d v="2023-05-18T00:00:00Z"/>
        <d v="2024-02-03T00:00:00Z"/>
        <d v="2023-06-10T00:00:00Z"/>
        <d v="2023-09-07T00:00:00Z"/>
        <d v="2023-03-20T00:00:00Z"/>
        <d v="2023-08-14T00:00:00Z"/>
        <d v="2022-07-03T00:00:00Z"/>
        <d v="2023-11-18T00:00:00Z"/>
        <d v="2023-08-18T00:00:00Z"/>
        <d v="2022-04-09T00:00:00Z"/>
        <d v="2022-10-29T00:00:00Z"/>
        <d v="2023-09-12T00:00:00Z"/>
        <d v="2024-01-17T00:00:00Z"/>
        <d v="2023-06-22T00:00:00Z"/>
        <d v="2022-10-02T00:00:00Z"/>
        <d v="2023-08-21T00:00:00Z"/>
        <d v="2022-09-17T00:00:00Z"/>
        <d v="2023-04-19T00:00:00Z"/>
        <d v="2024-03-18T00:00:00Z"/>
        <d v="2022-06-05T00:00:00Z"/>
        <d v="2022-11-21T00:00:00Z"/>
        <d v="2023-01-08T00:00:00Z"/>
        <d v="2022-11-29T00:00:00Z"/>
        <d v="2023-03-03T00:00:00Z"/>
        <d v="2022-10-05T00:00:00Z"/>
        <d v="2023-05-27T00:00:00Z"/>
        <d v="2022-06-09T00:00:00Z"/>
        <d v="2023-07-03T00:00:00Z"/>
        <d v="2023-08-13T00:00:00Z"/>
        <d v="2022-05-28T00:00:00Z"/>
        <d v="2022-05-15T00:00:00Z"/>
        <d v="2022-05-08T00:00:00Z"/>
        <d v="2022-06-04T00:00:00Z"/>
        <d v="2022-11-27T00:00:00Z"/>
        <d v="2023-12-02T00:00:00Z"/>
        <d v="2022-04-24T00:00:00Z"/>
        <d v="2022-10-03T00:00:00Z"/>
        <d v="2024-03-08T00:00:00Z"/>
        <d v="2023-01-14T00:00:00Z"/>
        <d v="2023-01-25T00:00:00Z"/>
        <d v="2022-09-03T00:00:00Z"/>
        <d v="2023-07-01T00:00:00Z"/>
        <d v="2023-09-23T00:00:00Z"/>
        <d v="2023-12-04T00:00:00Z"/>
        <d v="2022-09-14T00:00:00Z"/>
        <d v="2022-10-15T00:00:00Z"/>
        <d v="2023-05-10T00:00:00Z"/>
        <d v="2024-03-03T00:00:00Z"/>
        <d v="2022-11-19T00:00:00Z"/>
        <d v="2023-04-23T00:00:00Z"/>
        <d v="2022-09-04T00:00:00Z"/>
        <d v="2023-01-22T00:00:00Z"/>
        <d v="2023-03-19T00:00:00Z"/>
        <d v="2022-04-05T00:00:00Z"/>
      </sharedItems>
    </cacheField>
    <cacheField name="Bill Number">
      <sharedItems containsBlank="1" containsMixedTypes="1" containsNumber="1" containsInteger="1">
        <m/>
        <s v="1649/G/22-23"/>
        <s v="1650/G/22-23"/>
        <s v="270021/G/23-24"/>
        <s v="270022/G/23-24"/>
        <s v="270128/G/23-24"/>
        <s v="270805/G/23-24"/>
        <s v="270806/G/23-24"/>
        <s v="270937/G/23-24"/>
        <s v="270977/G/23-24"/>
        <s v="271101/G/23-24"/>
        <s v="271651/G/23-24"/>
        <s v="271726/G/23-24"/>
        <s v="270099/G/23-24"/>
        <s v="270804/G/23-24"/>
        <s v="270662/G/23-24"/>
        <s v="271880/G/23-24"/>
        <s v="0920/G/22-23"/>
        <s v="1085/G/22-23"/>
        <s v="270647/G/23-24"/>
        <s v="271799/G/23-24"/>
        <s v="270539/G/23-24"/>
        <s v="1291/G/22-23"/>
        <s v="1418/G/22-23"/>
        <s v="1517/G/22-23"/>
        <s v="271616/G/23-24"/>
        <s v="1356/G/22-23"/>
        <s v="1423/G/22-23"/>
        <s v="1599/G/22-23"/>
        <s v="1726/G/22-23"/>
        <s v="271290/G/23-24"/>
        <s v="0175/G/22-23"/>
        <s v="270718/G/23-24"/>
        <s v="0173/G/22-23"/>
        <s v="1107/G/22-23"/>
        <s v="1309/G/22-23"/>
        <s v="1437/G/22-23"/>
        <s v="1657/G/22-23"/>
        <s v="1724/G/22-23"/>
        <s v="0395/G/22-23"/>
        <s v="270258/G/23-24"/>
        <s v="270543/G/23-24"/>
        <s v="0158/G/22-23"/>
        <s v="1534/G/22-23"/>
        <s v="1854/G/22-23"/>
        <s v="270541/G/23-24"/>
        <s v="1542/G/22-23"/>
        <s v="271889/G/23-24"/>
        <s v="0269/G/22-23"/>
        <s v="0288/G/22-23"/>
        <s v="0383/G/22-23"/>
        <s v="0578/G/22-23"/>
        <s v="1405/G/22-23"/>
        <s v="1571/G/22-23"/>
        <s v="0127/G/22-23"/>
        <s v="271159/G/23-24"/>
        <s v="1363/G/22-23"/>
        <s v="0251/G/21-22"/>
        <s v="0313/G/21-22"/>
        <s v="0641/G/21-22"/>
        <s v="0865/G/21-22"/>
        <s v="0895/G/21-22"/>
        <s v="0964/G/21-22"/>
        <s v="1166/G/21-22"/>
        <s v="1167/G/21-22"/>
        <s v="1277/G/21-22"/>
        <s v="1279/G/21-22"/>
        <s v="270038/G/23-24"/>
        <s v="270156/G/23-24"/>
        <s v="270282/G/23-24"/>
        <s v="270283/G/23-24"/>
        <s v="270369/G/23-24"/>
        <s v="270568/G/23-24"/>
        <s v="0066/G/22-23"/>
        <s v="0107/G/22-23"/>
        <s v="0274/G/22-23"/>
        <s v="0430/G/22-23"/>
        <s v="1079/G/22-23"/>
        <s v="1716/G/22-23"/>
        <s v="271057/G/23-24"/>
        <s v="271071/G/23-24"/>
        <s v="271154/G/23-24"/>
        <s v="271058/G/23-24"/>
        <s v="271611/G/23-24"/>
        <s v="271730/G/23-24"/>
        <s v="0898/G/22-23"/>
        <s v="0235/G/22-23"/>
        <s v="0320/G/22-23"/>
        <s v="0327/G/22-23"/>
        <s v="0289/G/22-23"/>
        <s v="0629/G/22-23"/>
        <s v="270184/G/23-24"/>
        <s v="270185/G/23-24"/>
        <s v="271775/G/23-24"/>
        <s v="271617/G/23-24"/>
        <s v="270567/G/23-24"/>
        <s v="1318/G/22-23"/>
        <s v="270434/G/23-24"/>
        <s v="1769/G/22-23"/>
        <s v="270212/G/23-24"/>
        <s v="0297/G/22-23"/>
        <s v="1228/G/22-23"/>
        <s v="1229/G/22-23"/>
        <s v="270277/G/23-24"/>
        <s v="0681/G/22-23"/>
        <s v="0838/G/22-23"/>
        <s v="0797/G/22-23"/>
        <s v="1019/G/22-23"/>
        <s v="1106/G/22-23"/>
        <s v="1032/G/22-23"/>
        <s v="270375/G/23-24"/>
        <s v="0172/G/22-23"/>
        <s v="0292/G/22-23"/>
        <s v="0703/G/22-23"/>
        <s v="0704/G/22-23"/>
        <s v="0706/G/22-23"/>
        <s v="0707/G/22-23"/>
        <s v="270409/G/23-24"/>
        <s v="270471/G/23-24"/>
        <s v="271052/G/23-24"/>
        <s v="271263/G/23-24"/>
        <s v="0961/G/22-23"/>
        <s v="0442/G/22-23"/>
        <s v="1178/G/22-23"/>
        <s v="270005/G/23-24"/>
        <s v="271392/G/23-24"/>
        <s v="270003/G/22-23"/>
        <s v="270840/G/23-24"/>
        <s v="0005/G/22-23"/>
        <s v="0308/G/22-23"/>
        <s v="270955/G/23-24"/>
        <s v="271920/G/23-24"/>
        <s v="0479/G/22-23"/>
        <s v="1780/G/22-23"/>
        <s v="271772/G/23-24"/>
        <s v="0298/G/22-23"/>
        <s v="0719/G/22-23"/>
        <s v="0055/G/22-23"/>
        <s v="1011/G/22-23"/>
        <s v="270813/G/23-24"/>
        <s v="271820/G/23-24"/>
        <s v="0684/G/22-23"/>
        <s v="270921/G/23-24"/>
        <s v="270941/G/23-24"/>
        <s v="270798/G/23-24"/>
        <s v="0491/G/22-23"/>
        <s v="0574/G/22-23"/>
        <s v="0595/G/22-23"/>
        <s v="0118/G/22-23"/>
        <s v="0317/G/22-23"/>
        <s v="0992/G/22-23"/>
        <s v="1317/G/22-23"/>
        <s v="270161/G/23-24"/>
        <s v="270902/G/23-24"/>
        <s v="271094/G/23-24"/>
        <s v="271555/G/23-24"/>
        <s v="0535/G/22-23"/>
        <s v="1842/G/22-23"/>
        <s v="271455/G/23-24"/>
        <s v="0085/G/22-23"/>
        <s v="0566/G/22-23"/>
        <s v="0796/G/22-23"/>
        <s v="0798/G/22-23"/>
        <s v="0855/G/22-23"/>
        <s v="1189/G/22-23"/>
        <s v="1243/G/22-23"/>
        <s v="1523/G/22-23"/>
        <s v="1524/G/22-23"/>
        <s v="1672/G/22-33"/>
        <s v="1847/G/22-23"/>
        <s v="270320/G/23-24"/>
        <s v="270665/G/23-24"/>
        <s v="270834/G/23-24"/>
        <s v="270983/G/23-24"/>
        <s v="270984/G/23-24"/>
        <s v="270985/G/23-24"/>
        <s v="271424/G/23-24"/>
        <s v="271425/G/23-24"/>
        <s v="271918/G/23-24"/>
        <s v="0899/G/22-23"/>
        <s v="271572/G/23-24"/>
        <s v="0001/G/22-23"/>
        <s v="270505/G/23-24"/>
        <s v="271670/G/23-24"/>
        <s v="1090/G/22-23"/>
        <s v="1499/G/22-23"/>
        <s v="271800/G/23-24"/>
        <s v="0101/G/22-23"/>
        <s v="1188/G/22-23"/>
        <s v="0266/G/22-23"/>
        <s v="0339/G/22-23"/>
        <s v="0606/G/22-23"/>
        <s v="1688/G/22-23"/>
        <s v="271850/G/23-24"/>
        <s v="271851/G/23-24"/>
        <s v="1319/G/22-23"/>
        <s v="270484/G/23-24"/>
        <s v="0326/G/22-23"/>
        <s v="0460/G/22-23"/>
        <s v="1482/G/22-23"/>
        <s v="1712/G/22-23"/>
        <s v="1865/G/22-23"/>
        <s v="270203/G/23-24"/>
        <s v="271558/G/23-24"/>
        <s v="0466/G/22-23"/>
        <s v="0627/G/22-23"/>
        <s v="0465/G/22-23"/>
        <s v="270448/G/23-24"/>
        <s v="270553/G/23-24"/>
        <s v="270900/G/23-24"/>
        <s v="270968/G/23-24"/>
        <s v="270969/G/23-24"/>
        <s v="270674/G/23-24"/>
        <s v="0708/G/22-23"/>
        <s v="0741/G/22-23"/>
        <s v="0852/G/22-23"/>
        <s v="270819/G/23-24"/>
        <s v="0226/G/22-23"/>
        <s v="0377/G/22-23"/>
        <s v="271152/G/23-24"/>
        <s v="271252/G/23-24"/>
        <s v="1052/G/22-23"/>
        <s v="270757/G/23-24"/>
        <s v="271088/G/23-24"/>
        <s v="1102/G/22-23"/>
        <s v="1390/G/22-23"/>
        <s v="1484/G/22-23"/>
        <s v="1596/G/22-23"/>
        <s v="271046/G/23-24"/>
        <s v="271161/G/23-24"/>
        <s v="0934/G/22-23"/>
        <s v="1082/G/22-23"/>
        <s v="1133/G/21-22"/>
        <s v="270658/G/23-24"/>
        <s v="270722/G/23-24"/>
        <s v="271560/G/23-24"/>
        <s v="271243/G/23-24"/>
        <s v="271126/G/23-24"/>
        <s v="271201/G/23-24"/>
        <s v="271678/G/23-24"/>
        <s v="271785/G/23-24"/>
        <s v="271786/G/23-24"/>
        <s v="271787/G/23-24"/>
        <s v="1160/G/22-23"/>
        <s v="1824/G/22-23"/>
        <s v="270858/G/23-24"/>
        <s v="271019/G23-24"/>
        <s v="271251/G/23-24"/>
        <s v="271288/G/23-24"/>
        <s v="271203/G/23-24"/>
        <s v="271204/G/23-24"/>
        <s v="271260/G/23-24"/>
        <s v="271132/G/23-24"/>
        <s v="270584/G/23-24"/>
        <s v="270850/G/23-24"/>
        <s v="1081/G/22-23"/>
        <s v="1870/G/22-23"/>
        <s v="0114/G/22-23"/>
        <s v="0589/G/22-23"/>
        <s v="271402/G/23-24"/>
        <s v="1466/G/22-23"/>
        <s v="0834/G/22-23"/>
        <s v="270109/G/23-24"/>
        <s v="270110/G/23-24"/>
        <s v="270534/G/23-24"/>
        <s v="270965/G/23-24"/>
        <s v="271210/G/23-24"/>
        <s v="271480/G/23-24"/>
        <s v="271595/G/23-24"/>
        <s v="1725/G/22-23"/>
        <s v="0867/G/22-23"/>
        <s v="0284/G/22-23"/>
        <s v="271707/G/23-24"/>
        <s v="271777/G/23-24"/>
        <s v="0885/G/22-23"/>
        <s v="271006/G/23-24"/>
        <s v="0020/G/22-23"/>
        <s v="0021/G/22-23"/>
        <s v="0022/G/22-23"/>
        <s v="0023/G/22-23"/>
        <s v="0196/G/22-23"/>
        <s v="0363/G/22-23"/>
        <s v="0364/G/22-23"/>
        <s v="0365/G/22-23"/>
        <s v="0422/G/22-23"/>
        <s v="0840/G/22-23"/>
        <s v="1187/G/22-23"/>
        <s v="1516/G/22-23"/>
        <s v="1652/G/22-23"/>
        <s v="1653/G/22-23"/>
        <s v="270070/G/23-24"/>
        <s v="270306/G/23-24"/>
        <s v="270417/G/23-24"/>
        <s v="270790/G/23-24"/>
        <s v="271666/G/23-24"/>
        <s v="271719/G/23-24"/>
        <s v="270753/G/23-24"/>
        <s v="270901/G/23-24"/>
        <s v="0689/G/22-23"/>
        <s v="271917/G/23-24"/>
        <s v="1077/G/22-23"/>
        <s v="0146/G/22-23"/>
        <s v="0516/G/22-23"/>
        <s v="270400/G/23-24"/>
        <s v="1303/G/22-23"/>
        <s v="0102/G/22-23"/>
        <s v="0732/G/22-23"/>
        <s v="0775/G/21-22"/>
        <s v="0775/G/22-23"/>
        <s v="1297/G/22-23"/>
        <s v="1331/G/22-23"/>
        <s v="1416/G/22-23"/>
        <s v="1417/G/22-23"/>
        <s v="1869/G/22-23"/>
        <s v="270307/G/23-24"/>
        <s v="270891/G/23-24"/>
        <s v="271347/G/23-24"/>
        <s v="271791/G/23-24"/>
        <s v="271810/G/23-24"/>
        <s v="1119/G/22-23"/>
        <s v="1697/G/22-23"/>
        <s v="1746/G/22-23"/>
        <s v="270019/G/23-24"/>
        <s v="270129/G/23-24"/>
        <s v="270387/G/23-24"/>
        <s v="1114/G/22-23"/>
        <s v="1072/G/22-23"/>
        <s v="1486/G/22-23"/>
        <s v="1668/G/22-23"/>
        <s v="1389/G/22-23"/>
        <s v="0305/G/22-23"/>
        <s v="270460/G/23-24"/>
        <s v="270634/G/23-24"/>
        <s v="271466/G/23-24"/>
        <s v="271731/G/23-24"/>
        <s v="1620/G/22-23"/>
        <s v="1784/G/22-23"/>
        <s v="270573/G/23-24"/>
        <s v="271383/G/23-24"/>
        <s v="270524/G/23-24"/>
        <s v="0531/G/22-23"/>
        <s v="270330/G/23-24"/>
        <s v="0037/G/22-23"/>
        <s v="0045/G/22-23"/>
        <s v="0108/G/22-23"/>
        <s v="0177/G/22-23"/>
        <s v="0178/G/22-23"/>
        <s v="1027/G/22-23"/>
        <s v="1183/G/22-23"/>
        <s v="0472/G/22-23"/>
        <s v="0948/G/22-23"/>
        <s v="0953/G/22-23"/>
        <s v="1004/G/22-23"/>
        <s v="1013/G/22-23"/>
        <s v="1701/G/22-23"/>
        <s v="270055/G/23-24"/>
        <s v="271253/G/23-24"/>
        <s v="270575/G/23-24"/>
        <s v="1185/G/22-23"/>
        <s v="1204/G/22-23"/>
        <s v="1381/G/22-23"/>
        <s v="270094/G/23-24"/>
        <s v="270284/G/23-24"/>
        <s v="270690/G/23-24"/>
        <s v="1759/G/22-23"/>
        <s v="270004/G/22-23"/>
        <s v="270170/G/23-24"/>
        <s v="270171/G/23-24"/>
        <s v="270172/G/23-24"/>
        <s v="270173/G/23-24"/>
        <s v="270174/G/23-24"/>
        <s v="270527/G/23-24"/>
        <s v="270831/G/23-24"/>
        <s v="271669/G/23-24"/>
        <s v="271606/G/23-24"/>
        <s v="271729/G/23-24"/>
        <s v="271926/G/23-24"/>
        <s v="0940/G/22-23"/>
        <s v="0958/G/22-23"/>
        <s v="1634/G/22-23"/>
        <s v="270415/G/23-24"/>
        <s v="271653/G/23-24"/>
        <n v="174.0"/>
        <n v="175.0"/>
        <n v="827.0"/>
        <s v="1403/G/22-23"/>
        <s v="1677/G/22-33"/>
        <s v="271389/G/23-24"/>
        <s v="271765/G/23-24"/>
        <s v="0285/G/22-23"/>
        <s v="1021/G/22-23"/>
        <s v="1023/G/22-23"/>
        <s v="1550/G/22-23"/>
        <s v="1719/G/22-23"/>
        <s v="270342/G/23-24"/>
        <s v="270631/G/23-24"/>
        <s v="270412/G/23-24"/>
        <s v="0611/G/22-23"/>
        <s v="1263/G/22-23"/>
        <s v="271118/G/23-24"/>
        <s v="270149/G/23-24"/>
        <s v="270150/G/23-24"/>
        <s v="270151/G/23-24"/>
        <s v="270359/G/23-24"/>
        <s v="0202/G/22-23"/>
        <s v="1017/G/21-22"/>
        <s v="0004/G/22-23"/>
        <s v="271244/G/23-24"/>
        <s v="0990/G/22-23"/>
        <s v="1473/G/22-23"/>
        <s v="271780/G/23-24"/>
        <s v="270432/G/23-24"/>
        <s v="0508/G/22-23"/>
        <s v="271127/G/23-24"/>
        <s v="270610/G/23-24"/>
        <s v="271172/G/23-24"/>
        <s v="0381/G/22-23"/>
        <s v="271735/G/23-24"/>
        <s v="270401/G/23-24"/>
        <s v="0345/G/22-23"/>
        <s v="271034/G/23-24"/>
        <s v="270849/G/23-24"/>
        <s v="0567/G/22-23"/>
        <s v="0794/G/22-23"/>
        <s v="1190/G/22-23"/>
        <s v="270057/G/23-24"/>
        <s v="1345/G/22-23"/>
        <s v="270995/G/23-24"/>
        <s v="271047/G/23-24"/>
        <s v="0181/G/22-23"/>
        <s v="0366/G/22-23"/>
        <s v="0696/G/22-23"/>
        <s v="0771/G/22-23"/>
        <s v="1602/G/22-23"/>
        <s v="270973/G/23-24"/>
        <s v="271701/G/23-24"/>
        <s v="1432/G/22-23"/>
        <s v="1433/G/22-23"/>
        <s v="271336/G/23-24"/>
        <s v="271379/G/23-24"/>
        <s v="1124/G/22-23"/>
        <s v="1045/G/22-23"/>
        <s v="271667/G/23-24"/>
        <s v="1481/G/22-23"/>
        <s v="271130/G/23-24"/>
        <s v="271744/G/23-24"/>
        <s v="0596/G/22-23"/>
        <s v="0833/G/22-23"/>
        <s v="0882/G/22-23"/>
        <s v="1130/G/22-23"/>
        <s v="1611/G/22-23"/>
        <s v="1812/G/22-23"/>
        <s v="0624/G/22-23"/>
        <s v="0742/G/22-23"/>
        <s v="1121/G/22-23"/>
        <s v="1450/G/22-23"/>
        <s v="270054/G/23-24"/>
        <s v="270583/G/23-24"/>
        <s v="270785/G/23-24"/>
        <s v="270786/G/23-24"/>
        <s v="271044/G/23-24"/>
        <s v="271371/G/23-24"/>
        <s v="270514/G/23-24"/>
        <s v="1223/G/22-23"/>
        <s v="0753/G/22-23"/>
        <n v="266.0"/>
        <s v="270990/G/23-24"/>
        <s v="270991/G/23-24"/>
        <s v="271892/G/23-24"/>
        <s v="0760/G/22-23"/>
        <s v="270613/G/23-24"/>
        <s v="270709/G/23-24"/>
        <s v="271179/G/23-24"/>
        <s v="271642/G/23-24"/>
        <s v="0165/G/22-23"/>
        <s v="0723/G/22-23"/>
        <s v="1353/G/22-23"/>
        <s v="1354/G/22-23"/>
        <s v="1518/G/22-23"/>
        <s v="1157/G/22-23"/>
        <s v="0892/G/22-23"/>
        <s v="0912/G/22-23"/>
        <s v="0135/G/22-23"/>
        <s v="1505/G/22-23"/>
        <s v="271293/G/23-24"/>
        <s v="270707/G/23-24"/>
        <s v="270815/G/23-24"/>
        <s v="0193/G/22-23"/>
        <s v="270260/G/23-24"/>
        <s v="0585/G/22-23"/>
        <s v="0776/G/22-23"/>
        <s v="0917/G/22-23"/>
        <s v="1154/G/22-23"/>
        <s v="1316/G/22-23"/>
        <s v="1474/G/22-23"/>
        <s v="1525/G/22-23"/>
        <s v="1553/G/22-23"/>
        <s v="1706/G/22-23"/>
        <s v="270446/G/23-24"/>
        <s v="270667/G/23-24"/>
        <s v="270668/G/23-24"/>
        <s v="270685/G/23-24"/>
        <s v="270687/G/23-24"/>
        <s v="271133/G/23-24"/>
        <s v="270392/G/23-24"/>
        <s v="0079/G/22-23"/>
        <s v="1586/G/22-23"/>
        <s v="1588/G/22-23"/>
        <s v="0970/G/22-23"/>
        <s v="1681/G/22-33"/>
        <s v="270121/G/23-24"/>
        <s v="0695/G/22-23"/>
        <s v="270562/G/23-24"/>
        <s v="270437/G/23-24"/>
        <s v="271105/G/2324"/>
        <s v="0454/G/22-23"/>
        <s v="271903/G/23-24"/>
        <s v="0375/G/22-23"/>
        <s v="0054/G/22-23"/>
        <s v="271072/G/23-24"/>
        <s v="270468/G/23-24"/>
        <s v="270337/G/23-24"/>
        <s v="1578/G/22-23"/>
        <s v="1584/G/22-23"/>
        <s v="270363/G/23-24"/>
        <s v="0483/G/21-22"/>
        <s v="1340/G/22-23"/>
        <s v="1443/G/22-23"/>
        <s v="270982/G/23-24"/>
        <s v="0613/G/22-23"/>
        <s v="270843/G/23-24"/>
        <s v="1607/G/22-23"/>
        <s v="1833/G/22-23"/>
        <s v="0445/G/22-23"/>
        <s v="0530/G/22-23"/>
        <s v="0734/G/22-23"/>
        <s v="0967/G/22-23"/>
        <s v="1300/G/22-23"/>
        <s v="1853/G/22-23"/>
        <s v="270042/G/23-24"/>
        <s v="270596/G/23-24"/>
        <s v="270598/G/23-24"/>
        <s v="271875/G/23-24"/>
        <s v="0972/G/22-23"/>
        <s v="1074/G/22-23"/>
        <s v="1203/G/22-23"/>
        <s v="1249/G/22-23"/>
        <s v="0087/G/22-23"/>
        <s v="0943/G/22-23"/>
        <s v="271248/G/23-24"/>
        <s v="271271/G/23-24"/>
        <s v="0161/G/22-23"/>
        <s v="0807/G/22-23"/>
        <s v="271195/G/23-24"/>
        <s v="271578/G/23-24"/>
        <s v="271674/G/23-24"/>
        <s v="270443/G/23-24"/>
        <s v="270675/G/23-24"/>
        <s v="270115/G/23-24"/>
        <s v="0311/G/22-23"/>
        <s v="0468/G/22-23"/>
        <s v="0774/G/22-23"/>
        <s v="270750/G/23-24"/>
        <s v="270751/G/23-24"/>
        <s v="0160/G/22-23"/>
        <s v="271884/G/23-24"/>
        <s v="0399/G/22-23"/>
        <s v="271025/G/23-24"/>
        <s v="0142/G/22-23"/>
        <s v="0401/G/22-23"/>
        <s v="0989/G/22-23"/>
        <s v="1087/G/22-23"/>
        <s v="1690/G/22-23"/>
        <s v="271639/G/23-24"/>
        <s v="271454/G/23-24"/>
        <s v="0648/G/22-23"/>
        <s v="270893/G/23-24"/>
        <s v="270907/G/23-24"/>
        <s v="271027/G/23-24"/>
        <s v="271028/G/23-24"/>
        <s v="271237/G/23-24"/>
        <s v="271526/G/23-24"/>
        <s v="1281/G/22-23"/>
        <s v="1112/G/22-23"/>
        <s v="1113/G/22-23"/>
        <s v="0119/G/22-23"/>
        <s v="0120/G/22-23"/>
        <s v="0832/G/22-23"/>
        <s v="0315/G/22-23"/>
        <s v="0835/G/22-23"/>
        <s v="270367/G/23-24"/>
        <s v="271838/G/23-24"/>
        <s v="1407/G/22-23"/>
        <s v="1857/G/22-23"/>
        <s v="1875/G/22-23"/>
        <s v="0053/G/22-23"/>
        <s v="270047/G/23-24"/>
        <s v="0565/G/22-23"/>
        <s v="1044/G/22-23"/>
        <s v="1197/G/22-23"/>
        <s v="0721/G/22-23"/>
        <s v="271925/G/23-24"/>
        <s v="1191/G/22-23"/>
        <s v="271177/G/23-24"/>
        <s v="271213/G/23-24"/>
        <s v="271214/G/23-24"/>
        <s v="271215/G/23-24"/>
        <s v="271283/G/23-24"/>
        <s v="0529/G/22-23"/>
        <s v="271250/G/23-24"/>
        <s v="0672/G/22-23"/>
        <s v="0512/G/22-23"/>
        <s v="0513/G/22-23"/>
        <s v="1145/G/22-23"/>
        <s v="271206/G/23-24"/>
        <s v="1825/G/22-23"/>
        <s v="271338/G/23-24"/>
        <s v="1715/G/22-23"/>
        <s v="271703/G/23-24"/>
        <s v="1029/G/22-23"/>
        <s v="0078/G/22-23"/>
        <s v="0750/G/22-23"/>
        <s v="0916/G/22-23"/>
        <s v="0879/G/22-23"/>
        <s v="1457/G/22-23"/>
        <s v="270768/G/23-24"/>
        <s v="1026/G/22-23"/>
        <s v="270081/G/23-24"/>
        <s v="271579/G/23-24"/>
        <s v="0423/G/22-23"/>
        <s v="0643/G/22-23"/>
        <s v="1465/G/22-23"/>
        <s v="0325/G/22-23"/>
        <s v="1569/G/22-23"/>
        <s v="1062/G/22-23"/>
        <s v="271798/G/23-24"/>
        <s v="0884/G/22-23"/>
        <s v="0432/G/22-23"/>
        <s v="271168/G/23-24"/>
        <s v="271519/G/23-24"/>
        <s v="270374/G/23-24"/>
        <s v="271030/G/23-24"/>
        <s v="270248/G/23-24"/>
        <s v="1841/G/22-23"/>
        <s v="1181/G/22-23"/>
        <s v="1768/G/22-23"/>
        <s v="271399/G/23-24"/>
        <s v="271479/G/23-24"/>
        <s v="0267/G/22-23"/>
        <s v="0338/G/22-23"/>
        <s v="0514/G/22-23"/>
        <s v="270117/G/23-24"/>
        <s v="0229/G/22-23"/>
        <s v="0230/G/22-23"/>
        <s v="0397/G/22-23"/>
        <s v="0398/G/22-23"/>
        <s v="0864/G/22-23"/>
        <s v="271380/G/23-24"/>
        <s v="271170/G/23-24"/>
        <s v="271745/G/23-24"/>
        <s v="0857/G/22-23"/>
        <s v="1736/G/22-23"/>
        <s v="1642/G/22-23"/>
        <s v="0559/G/22-23"/>
        <s v="0576/G/22-23"/>
        <s v="0755/G/22-23"/>
        <s v="1463/G/22-23"/>
        <s v="270080/G/23-24"/>
        <s v="1413/G/22-23"/>
        <s v="270789/G/23-24"/>
        <s v="271581/G/23-24"/>
        <s v="271582/G/23-24"/>
        <s v="271717/G/23-24"/>
        <s v="1067/G/22-23"/>
        <s v="1147/G/22-23"/>
        <s v="271460/G/23-24"/>
        <s v="1660/G/22-23"/>
        <s v="1739/G/22-23"/>
        <s v="1057/G/22-23"/>
        <s v="0736/G/22-23"/>
        <s v="1335/G/22-23"/>
        <s v="1087/23-24"/>
        <s v="0424/G/22-23"/>
        <s v="0577/G/22-23"/>
        <s v="270810/G/23-24"/>
        <s v="270689/G/23-24"/>
        <s v="271010/G/23-24"/>
        <s v="1747/G/22-23"/>
        <s v="1752/G/22-23"/>
        <s v="270910/G/23-24"/>
        <s v="270911/G/23-24"/>
        <s v="271551/G/23-24"/>
        <s v="270554/G/23-24"/>
        <s v="271140/G/23-24"/>
        <s v="0575/G/22-23"/>
        <s v="0646/G/22-23"/>
        <s v="1632/G/22-23"/>
        <s v="270189/G/23-24"/>
        <s v="270495/G/23-24"/>
        <s v="271788/G/23-24"/>
        <s v="271814/G/23-24"/>
        <s v="271839/G/23-24"/>
        <s v="271879/G/23-24"/>
        <s v="271911/G/23-24"/>
        <s v="270440/G/23-24"/>
        <s v="0026/G/22-23"/>
        <s v="0027/G/22-23"/>
        <s v="0420/G/22-23"/>
        <s v="1299/G/22-23"/>
        <s v="0084/G/22-23"/>
        <s v="270135/G/23-24"/>
        <s v="0932/G/22-23"/>
        <s v="0675/G/22-23"/>
        <s v="0765/G/22-23"/>
        <s v="1120/G/22-23"/>
        <s v="270037/G/23-24"/>
        <s v="270242/G/23-24"/>
        <s v="270485/G/23-24"/>
        <s v="270508/G/23-24"/>
        <s v="270788/G/23-24"/>
        <s v="270945/G/23-24"/>
        <s v="271015/G/23-24"/>
        <s v="271266/G/23-24"/>
        <s v="271538/G/23-24"/>
        <s v="271747/G/23-24"/>
        <s v="270396/G/23-24"/>
        <s v="270449/G/23-24"/>
        <s v="0130/G/22-23"/>
        <s v="0148/G/22-23"/>
        <s v="1088/G/22-23"/>
        <s v="1555/G/22-23"/>
        <s v="1621/G/22-23"/>
        <s v="1622/G/22-23"/>
        <s v="270963/G/23-24"/>
        <s v="1815/G/22-23"/>
        <s v="270023/G/23-24"/>
        <s v="270333/G/23-24"/>
        <s v="270600/G/23-24"/>
        <s v="270601/G/23-24"/>
        <s v="271020/G/23-24"/>
        <s v="1572/G/22-23"/>
        <s v="1663/G/22-23"/>
        <s v="270595/G/23-24"/>
        <s v="271594/G/23-24"/>
        <s v="271790/G/23-24"/>
        <s v="0279/G/22-23"/>
        <s v="0286/G/22-23"/>
        <s v="0636/G/22-23"/>
        <s v="0662/G/22-23"/>
        <s v="0863/G/22-23"/>
        <s v="1352/G/22-23"/>
        <s v="271117/G/23-24"/>
        <s v="271183/G/23-24"/>
        <s v="1366/G/22-23"/>
        <s v="270126/G/23-24"/>
        <s v="270538/G/23-24"/>
        <s v="1858/G/22-23"/>
        <s v="270102/G/23-24"/>
        <s v="270949/G/23-24"/>
        <s v="271456/G/23-24"/>
        <s v="0532/G/22-23"/>
        <s v="1116/G/22-23"/>
        <s v="1254/G/22-23"/>
        <s v="1302/G/22-23"/>
        <s v="270125/G/23-24"/>
        <s v="270355/G/23-24"/>
        <s v="0335/G/22-23"/>
        <s v="0556/G/22-23"/>
        <s v="1609/G/22-23"/>
        <s v="270229/G/23-24"/>
        <s v="270821/G/23-24"/>
        <s v="271840/G/23-24"/>
        <s v="1692/G/22-23"/>
        <s v="270039/G/23-24"/>
        <s v="271386/G/23-24"/>
        <s v="271700/G/23-24"/>
        <s v="271568/G/23-24"/>
        <s v="0564/G/22-23"/>
        <s v="0886/G/22-23"/>
        <s v="270065/G/23-24"/>
        <s v="271287/G/23-24"/>
        <s v="271316/G/23-24"/>
        <s v="271370/G/23-24"/>
        <s v="271733/G/23-24"/>
        <s v="0991/G/22-23"/>
        <s v="1647/G/22-23"/>
        <s v="1648/G/22-23"/>
        <s v="1684/G/22-33"/>
        <s v="0521/G/22-23"/>
        <s v="271567/G/23-24"/>
        <s v="1568/G/22-23"/>
        <s v="270051/G/23-24"/>
        <s v="270093/G/23-24"/>
        <s v="270116/G/23-24"/>
        <s v="270373/G/23-24"/>
        <s v="270835/G/23-24"/>
        <s v="270892/G/23-24"/>
        <s v="271528/G/23-24"/>
        <s v="1238/G/22-23"/>
        <s v="1382/G/22-23"/>
        <s v="1489/G/22-23"/>
        <s v="1606/G/22-23"/>
        <s v="1696/G/22-23"/>
        <s v="270386/G/23-24"/>
        <s v="271872/G/23-24"/>
        <s v="1048/G/22-23"/>
        <s v="1770/G/22-23"/>
        <s v="270130/G/23-24"/>
        <s v="270561/G/23-24"/>
        <s v="1826/G/22-23"/>
        <s v="271789/G/23-24"/>
        <s v="0063/G/22-23"/>
        <s v="0463/G/22-23"/>
        <s v="0618/G/21-22"/>
        <s v="0618/G/22-23"/>
        <s v="0830/G/22-23"/>
        <s v="1091/G/22-23"/>
        <s v="1118/G/22-23"/>
        <s v="1379/G/22-23"/>
        <s v="1589/G/22-23"/>
        <s v="271200/G/23-24"/>
        <s v="1618/G/22-23"/>
        <s v="0258/G/22-23"/>
        <s v="0259/G/22-23"/>
        <s v="1311/G/22-23"/>
        <s v="270119/G/23-24"/>
        <s v="270509/G/23-24"/>
        <s v="271890/G/23-24"/>
        <s v="271811/G/23-24"/>
        <s v="271648/G/23-24"/>
        <s v="0609/G/22-23"/>
        <s v="0610/G/22-23"/>
        <s v="271410/G/23-24"/>
        <s v="270683/G/23-24"/>
        <s v="1092/G/22-23"/>
        <s v="0799/G/22-23"/>
        <s v="1627/G/22-23"/>
        <s v="271694/G/23-24"/>
        <s v="0415/G/22-23"/>
        <s v="0083/G/22-23"/>
        <s v="0927/G/22-23"/>
        <s v="1007/G/22-23"/>
        <s v="1438/G/22-23"/>
        <s v="271279/G/23-24"/>
        <s v="270281/G/23-24"/>
        <s v="270845/G/23-24"/>
        <s v="270971/G/23-24"/>
        <s v="270972/G/23-24"/>
        <s v="271684/G/23-24"/>
        <s v="270349/G/23-24"/>
        <s v="1359/G/22-23"/>
        <s v="1493/G/22-23"/>
        <s v="1559/G/22-23"/>
        <s v="270336/G/23-24"/>
        <s v="270847/G/23-24"/>
        <s v="271315/G/23-24"/>
        <s v="1099/G/22-23"/>
        <s v="1369/G/22-23"/>
        <s v="1370/G/22-23"/>
        <s v="1822/G/22-23"/>
        <s v="270063/G/23-24"/>
        <s v="270064/G/23-24"/>
        <s v="270139/G/23-24"/>
        <s v="270217/G/23-24"/>
        <s v="270555/G/23-24"/>
        <s v="270820/G/23-24"/>
        <s v="271054/G/23-24"/>
        <s v="271100/G/23-24"/>
        <s v="271803/G/23-24"/>
        <s v="270491/G/23-24"/>
        <s v="270315/G/23-24"/>
        <s v="270818/G/23-24"/>
        <s v="271342/G/23-24"/>
        <s v="271533/G/23-24"/>
        <s v="271741/G/23-24"/>
        <s v="0657/G/22-23"/>
        <s v="0502/G/22-23"/>
        <s v="0503/G/22-23"/>
        <s v="1084/G/22-23"/>
        <n v="33.0"/>
        <s v="0141/G/22-23"/>
        <s v="0931/G/22-23"/>
        <s v="0986/G/22-23"/>
        <s v="1598/G/22-23"/>
        <s v="270259/G/23-24"/>
        <s v="270343/G/23-24"/>
        <s v="271269/G/23-24"/>
        <s v="271781/G/23-24"/>
        <s v="271874/G/23-24"/>
        <s v="271833/G/23-24"/>
        <s v="271137/G/23-24"/>
        <s v="271687/G/23-24"/>
        <s v="1163/G/22-23"/>
        <s v="270045/G/23-24"/>
        <s v="1645/G/22-23"/>
        <s v="270138/G/23-24"/>
        <s v="270586/G/23-24"/>
        <s v="0167/G/22-23"/>
        <s v="270604/G/23-24"/>
        <s v="1330/G/22-23"/>
        <s v="270478/G/23-24"/>
        <s v="270640/G/23-24"/>
        <s v="0310/G/22-23"/>
        <s v="1422/G/22-23"/>
        <s v="1850/G/22-23"/>
        <s v="270164/G/23-24"/>
        <s v="270305/G/23-24"/>
        <s v="270719/G/23-24"/>
        <s v="270797/G/23-24"/>
        <s v="270905/G/23-24"/>
        <s v="270957/G/23-24"/>
        <s v="271001/G/23-24"/>
        <s v="271031/G/23-24"/>
        <s v="271074/G/23-24"/>
        <s v="271076/G/23-24"/>
        <s v="271077/G/23-24"/>
        <s v="271078/G/23-24"/>
        <s v="271178/G/23-24"/>
        <s v="271239/G/23-24"/>
        <s v="271325/G/23-24"/>
        <s v="271326/G/23-24"/>
        <s v="271570/G/23-24"/>
        <s v="271683/G/23-24"/>
        <s v="271418/G/23-24"/>
        <s v="271487/G/23-24"/>
        <s v="271565/G/23-24"/>
        <s v="271640/G/23-24"/>
        <s v="1134/G/22-23"/>
        <s v="1338/G/22-23"/>
        <s v="270147/G/23-24"/>
        <s v="0570/G/22-23"/>
        <s v="271186/G/23-24"/>
        <s v="271382/G/23-24"/>
        <s v="271440/G/23-24"/>
        <s v="271490/G/23-24"/>
        <s v="271491/G/23-24"/>
        <s v="270024/G/23-24"/>
        <s v="1718/G/22-23"/>
        <s v="271116/G/23-24"/>
        <s v="1038/G/22-23"/>
        <s v="0070/G/22-23"/>
        <s v="270587/G/23-24"/>
        <s v="0622/G/22-23"/>
        <s v="0780/G/22-23"/>
        <s v="0883/G/22-23"/>
        <s v="1395/G/22-23"/>
        <s v="1675/G/22-33"/>
        <s v="0396/G/22-23"/>
        <s v="0571/G/22-23"/>
        <s v="0572/G/22-23"/>
        <s v="0905/G/22-23"/>
        <s v="1049/G/22-23"/>
        <s v="271310/G/23-24"/>
        <s v="0893/G/22-23"/>
        <s v="0756/G/22-23"/>
        <s v="0868/G/22-23"/>
        <s v="0869/G/22-23"/>
        <s v="270175/G/23-24"/>
        <s v="0851/G/22-23"/>
        <s v="0930/G/22-23"/>
        <s v="0950/G/22-23"/>
        <s v="1501/G/22-23"/>
        <s v="270382/G/23-24"/>
        <s v="1332/G/22-23"/>
        <s v="1333/G/22-23"/>
        <s v="1544/G/22-23"/>
        <s v="1547/G/22-23"/>
        <s v="1548/G/22-23"/>
        <s v="270016/G/23-24"/>
        <s v="270049/G/23-24"/>
        <s v="270050/G/23-24"/>
        <s v="270992/G/23-24"/>
        <s v="270993/G/23-24"/>
        <s v="270994/G/23-24"/>
        <s v="0076/G/22-23"/>
        <s v="0164/G/22-23"/>
        <s v="0652/G/22-23"/>
        <s v="0653/G/22-23"/>
        <s v="0767/G/22-23"/>
        <s v="0768/G/22-23"/>
        <s v="270516/G/23-24"/>
        <s v="270581/G/23-24"/>
        <s v="1710/G/22-23"/>
        <s v="0048/G/22-23"/>
        <s v="0194/G/22-23"/>
        <s v="271596/G/23-24"/>
        <s v="270141/G/23-24"/>
        <s v="0086/G/22-23"/>
        <s v="0996/G/22-23"/>
        <s v="270942/G/23-24"/>
        <s v="271012/G/23-24"/>
        <s v="271174/G/23-24"/>
        <s v="0263/G/22-23"/>
        <s v="0433/G/22-23"/>
        <s v="0434/G/22-23"/>
        <s v="1230/G/22-23"/>
        <s v="1483/G/22-23"/>
        <s v="0511/G/22-23"/>
        <s v="271585/G/23-24"/>
        <s v="271754/G/23-24"/>
        <s v="271878/G/23-24"/>
        <s v="0009/G/22-23"/>
        <s v="0682/G/22-23"/>
        <s v="0683/G/22-23"/>
        <s v="1162/G/22-23"/>
        <s v="270725/G/23-24"/>
        <s v="1095/G/22-23"/>
        <s v="1193/G/22-23"/>
        <s v="271544/G/23-24"/>
        <s v="270215/G/23-24"/>
        <s v="1239/G/22-23"/>
        <s v="1396/G/22-23"/>
        <s v="271836/G/23-24"/>
        <s v="271906/G/23-24"/>
        <s v="271698/G/23-24"/>
        <s v="271483/G/23-24"/>
        <s v="1264/G/22-23"/>
        <s v="1265/G/22-23"/>
        <s v="1266/G/22-23"/>
        <s v="1385/G/22-23"/>
        <s v="1386/G/22-23"/>
        <s v="271739/G/23-24"/>
        <s v="1414/G/22-23"/>
        <s v="270407/G/23-24"/>
        <s v="1506/G/22-23"/>
        <s v="1507/G/22-23"/>
        <s v="1862/G/22-23"/>
        <s v="270879/G/23-24"/>
        <s v="271303/G/23-24"/>
        <s v="271045/G/23-24"/>
        <s v="271089/G/23-24"/>
        <s v="271156/G/23-24"/>
        <s v="271202/G/23-24"/>
        <s v="1235/G/22-23"/>
        <s v="1237/G/22-23"/>
        <s v="271259/G/23-24"/>
        <s v="1001/G/22-23"/>
        <s v="1177/G/22-23"/>
        <s v="1740/G/22-23"/>
        <s v="271933/G/23-24"/>
        <s v="270978/G/23-24"/>
        <s v="1028/G/22-23"/>
        <s v="271008/G/23-24"/>
        <s v="271081/G/23-24"/>
        <s v="0232/G/22-23"/>
        <s v="0128/G/22-23"/>
        <s v="0264/G/22-23"/>
        <s v="1065/G/22-23"/>
        <s v="1139/G/22-23"/>
        <s v="1140/G/22-23"/>
        <s v="1141/G/22-23"/>
        <s v="1624/G/22-23"/>
        <s v="270962/G/23-24"/>
        <s v="270802/G/23-24"/>
        <s v="271897/G/23-24"/>
        <s v="1150/G/22-23"/>
        <s v="271007/G/23-24"/>
        <s v="271080/G/23-24"/>
        <s v="271459/G/23-24"/>
        <s v="271782/G/23-24"/>
        <n v="546.0"/>
        <s v="1587/G/22-23"/>
        <s v="0011/G/22-23"/>
        <s v="0012/G/22-23"/>
        <s v="0176/G/22-23"/>
        <s v="0347/G/22-23"/>
        <s v="0557/G/22-23"/>
        <s v="0639/G/22-23"/>
        <s v="0730/G/22-23"/>
        <s v="0751/G/22-23"/>
        <s v="1560/G/22-23"/>
        <s v="270288/G/23-24"/>
        <s v="270650/G/23-24"/>
        <s v="270961/G/23-24"/>
        <s v="271732/G/23-24"/>
        <s v="271825/G/23-24"/>
        <s v="0043/G/22-23"/>
        <s v="0044/G/22-23"/>
        <s v="1009/G/22-23"/>
        <s v="0039/G/22-23"/>
        <s v="1738/G/22-23"/>
        <s v="270529/G/23-24"/>
        <s v="270582/G/23-24"/>
        <s v="271366/G/23-24"/>
        <s v="1521/G/22-23"/>
        <s v="1269/G/22-23"/>
        <s v="271778/G/23-24"/>
        <s v="1500/G/22-23"/>
        <s v="0058/G/22-23"/>
        <s v="0067/G/22-23"/>
        <s v="0709/G/22-23"/>
        <s v="0714/G/22-23"/>
        <s v="1630/G/22-23"/>
        <s v="1717/G/22-23"/>
        <s v="270010/G/23-24"/>
        <s v="270227/G/23-24"/>
        <s v="270603/G/23-24"/>
        <s v="1241/G/22-23"/>
        <s v="1182/G/22-23"/>
        <s v="1783/G/22-23"/>
        <s v="270629/G/23-24"/>
        <s v="270966/G/23-24"/>
        <s v="271038/G/23-24"/>
        <s v="271557/G/23-24"/>
        <s v="1105/G/22-23"/>
        <s v="1585/G/22-23"/>
        <s v="1844/G/22-23"/>
        <s v="271549/G/23-24"/>
        <s v="271690/G/23-24"/>
        <s v="0562/G/22-23"/>
        <s v="1827/G/22-23"/>
        <s v="270232/G/23-24"/>
        <s v="270808/G/23-24"/>
        <s v="271041/G/23-24"/>
        <s v="271428/G/23-24"/>
        <s v="271499/G/23-24"/>
        <s v="0138/G/22-23"/>
        <s v="0367/G/22-23"/>
        <s v="270142/G/23-24"/>
        <s v="0249/G/22-23"/>
        <s v="271815/G/23-24"/>
        <s v="0042/G/22-23"/>
        <s v="0667/G/22-23"/>
        <s v="1412/G/22-23"/>
        <s v="1420/G/22-23"/>
        <s v="0219/G/22-23"/>
        <s v="0658/G/22-23"/>
        <s v="0793/G/22-23"/>
        <s v="1376/G/22-23"/>
        <s v="0664/G/22-23"/>
        <s v="0800/G/22-23"/>
        <s v="0951/G/22-23"/>
        <s v="0952/G/22-23"/>
        <s v="1005/G/22-23"/>
        <s v="270622/G/23-24"/>
        <s v="271728/G/23-24"/>
        <s v="270272/G/23-24"/>
        <s v="270319/G/23-24"/>
        <s v="270617/G/23-24"/>
        <s v="271068/G/23-24"/>
        <s v="271082/G/23-24"/>
        <s v="271142/G/23-24"/>
        <s v="271153/G/23-24"/>
        <s v="270411/G/23-24"/>
        <s v="271227/G/23-24"/>
        <s v="271228/G/23-24"/>
        <s v="271229/G/23-24"/>
        <s v="271230/G/23-24"/>
        <s v="271231/G/23-24"/>
        <s v="271232/G/23-24"/>
        <s v="0018/G/22-23"/>
        <s v="0208/G/22-23"/>
        <s v="270464/G/23-24"/>
        <s v="0919/G/22-23"/>
        <s v="271463/G/23-24"/>
        <s v="271547/G/23-24"/>
        <n v="214.0"/>
        <n v="221.0"/>
        <n v="725.0"/>
        <s v="0495/G/22-23"/>
        <s v="270881/G/23-24"/>
        <s v="271021/G/23-24"/>
        <s v="0319/G/22-23"/>
        <s v="0603/G/22-23"/>
        <s v="0416/G/22-23"/>
        <s v="0673/G/22-23"/>
        <s v="1025/G/22-23"/>
        <s v="270663/G/24-25"/>
        <s v="271097/G/23-24"/>
        <s v="0046/G/22-23"/>
        <s v="0188/G/22-23"/>
        <s v="0189/G/22-23"/>
        <s v="0221/G/22-23"/>
        <s v="0341/G/22-23"/>
        <s v="0361/G/22-23"/>
        <s v="271888/G/23-24"/>
        <s v="1659/G/22-23"/>
        <s v="271372/G/23-24"/>
        <s v="271922/G/23-24"/>
        <s v="271285/G/23-24"/>
        <s v="1143/G/22-23"/>
        <s v="1409/G/22-23"/>
        <s v="1410/G/22-23"/>
        <s v="1137/G/22-23"/>
        <s v="0191/G/22-23"/>
        <s v="1061/G/22-23"/>
        <s v="0826/G/22-23"/>
        <s v="0669/G/22-23"/>
        <s v="0837/G/22-23"/>
        <s v="1808/G/22-23"/>
        <s v="1809/G/22-23"/>
        <s v="0215/G/22-23"/>
        <s v="0227/G/22-23"/>
        <s v="0237/G/22-23q"/>
        <s v="271484/G/23-24"/>
        <s v="271485/G/23-24"/>
        <s v="271553/G/23-24"/>
        <s v="271554/G/23-24"/>
        <s v="271809/G/23-24"/>
        <s v="270784/G/23-24"/>
        <s v="271147/G/23-24"/>
        <s v="271593/G/23-24"/>
        <s v="271913/G/23-24"/>
        <s v="0649/G/22-23"/>
        <s v="0762/G/22-23"/>
        <s v="0894/G/22-23"/>
        <s v="0895/G/22-23"/>
        <s v="0896/G/22-23"/>
        <s v="0897/G/22-23"/>
        <s v="0935/G/22-23"/>
        <s v="1002/G/22-23"/>
        <s v="1003/G/22-23"/>
        <s v="1208/G/22-23"/>
        <s v="1658/G/22-23"/>
        <s v="270321/G/23-24"/>
        <s v="270477/G/23-24"/>
        <s v="270479/G/23-24"/>
        <s v="270670/G/23-24"/>
        <s v="270712/G/23-24"/>
        <s v="271914/G/23-24"/>
        <s v="0429/G/22-23"/>
        <s v="0518/G/22-23"/>
        <s v="0938/G/22-23"/>
        <s v="0939/G/22-23"/>
        <s v="1472/G/22-23"/>
        <s v="270414/G/23-24"/>
        <s v="270733/G/23-24"/>
        <s v="270852/G/23-24"/>
        <s v="0040/G/22-23"/>
        <s v="271024/G/23-24"/>
        <s v="271882/G/23-24"/>
        <s v="0883/G/21-22"/>
        <s v="1267/G/21-22"/>
        <s v="0362/G/22-23"/>
        <s v="1452/G/22-23"/>
        <s v="1487/G/22-23"/>
        <s v="1535/G/22-23"/>
        <s v="270188/G/23-24"/>
        <s v="270261/G/23-24"/>
        <s v="271665/G/23-24"/>
        <s v="271139/G/23-24"/>
        <s v="1078/G/22-23"/>
        <s v="1761/G/22-23"/>
        <s v="270033/G/23-24"/>
        <s v="270035/G/23-24"/>
        <s v="271801/G/23-24"/>
        <s v="271802/G/23-24"/>
        <s v="1733/G/22-23"/>
        <s v="270131/G/23-24"/>
        <s v="270059/G/23-24"/>
        <s v="271254/G/23-24"/>
        <s v="271258/G/23-24"/>
        <s v="271305/G/23-24"/>
        <s v="271328/G/23-24"/>
        <s v="271329/G/23-24"/>
        <s v="271343/G/23-24"/>
        <s v="271344/G/23-24"/>
        <s v="271357/G/23-24"/>
        <s v="271359/G/23-24"/>
        <s v="271360/G/23-24"/>
        <s v="271361/G/23-24"/>
        <s v="271362/G/23-24"/>
        <s v="271363/G/23-24"/>
        <s v="271374/G/23-24"/>
        <s v="271375/G/23-24"/>
        <s v="271376/G/23-24"/>
        <s v="271423/G/23-24"/>
        <s v="271436/G/23-24"/>
        <s v="271437/G/23-24"/>
        <s v="271438/G/23-24"/>
        <s v="271439/G/23-24"/>
        <s v="271450/G/23-24"/>
        <s v="271451/G/23-24"/>
        <s v="271453/G/23-24"/>
        <s v="271488/G/23-24"/>
        <s v="271489/G/23-24"/>
        <s v="271514/G/23-24"/>
        <s v="271561/G/23-24"/>
        <s v="271562/G/23-24"/>
        <s v="271605/G/23-24"/>
        <s v="271658/G/23-24"/>
        <s v="271659/G/23-24"/>
        <s v="271751/G/23-24"/>
        <s v="271752/G/23-24"/>
        <s v="271824/G/23-24"/>
        <s v="271831/G/23-24"/>
        <s v="271832/G/23-24"/>
        <s v="271916/G/23-24"/>
        <s v="271725/G/23-24"/>
        <s v="270823/G/23-24"/>
        <s v="270636/G/23-24"/>
        <s v="271373/G/23-24"/>
        <s v="271657/G/23-24"/>
        <s v="270056/G/23-24"/>
        <s v="0390/G/22-23"/>
        <s v="0598/G/22-23"/>
        <s v="0016/G/22-23"/>
        <s v="0357/G/22-23"/>
        <s v="0481/G/22-23"/>
        <s v="0448/G/22-23"/>
        <s v="270348/G/23-24"/>
        <s v="270431/G/23-24"/>
        <s v="271340/G/23-24"/>
        <s v="1271/G/22-23"/>
        <s v="271400/G/23-24"/>
        <s v="271531/G/23-24"/>
        <s v="271587/G/23-24"/>
        <s v="271588/G/23-24"/>
        <s v="271589/G/23-24"/>
        <s v="271590/G/23-24"/>
        <s v="271783/G/23-24"/>
        <s v="1411/G/22-23"/>
        <s v="1722/G/22-23"/>
        <s v="270616/G/23-24"/>
        <s v="270695/G/23-24"/>
        <s v="271070/G/23-24"/>
        <s v="0725/G/22-23"/>
        <s v="1199/G/22-23"/>
        <s v="1284/G/22-23"/>
        <s v="1286/G/22-23"/>
        <s v="1375/G/22-23"/>
        <s v="1767/G/22-23"/>
        <s v="270183/G/23-24"/>
        <s v="270213/G/23-24"/>
        <s v="270860/G/23-24"/>
        <s v="270880/G/23-24"/>
        <s v="271104/G/23-24"/>
        <s v="271498/G/23-24"/>
        <s v="0060/G/22-23"/>
        <s v="0061/G/22-23"/>
        <s v="0168/G/22-23"/>
        <s v="0492/G/22-23"/>
        <s v="0525/G/22-23"/>
        <s v="0527/G/22-23"/>
        <s v="0804/G/22-23"/>
        <s v="0969/G/22-23"/>
        <s v="1322/G/22-23"/>
        <s v="1323/G/22-23"/>
        <s v="1324/G/22-23"/>
        <s v="270111/G/23-24"/>
        <s v="0139/G/22-23"/>
        <s v="0477/G/22-23"/>
        <s v="1678/G/22-33"/>
        <s v="1096/G/22-23"/>
        <s v="1014/G/22-23"/>
        <s v="0601/G/22-23"/>
        <s v="0731/G/22-23"/>
        <s v="1757/G/22-23"/>
        <s v="270641/G/23-24"/>
        <s v="1510/G/22-23"/>
        <s v="1543/G/22-23"/>
        <s v="0524/G/22-23"/>
        <s v="1454/G/22-23"/>
        <s v="0082/G/22-23"/>
        <s v="0109/G/22-23"/>
        <s v="0440/G/22-23"/>
        <s v="0553/G/22-23"/>
        <s v="0697/G/22-23"/>
        <s v="0786/G/22-23"/>
        <s v="0908/G/22-23"/>
        <s v="1066/G/22-23"/>
        <s v="1158/G/22-23"/>
        <s v="1159/G/22-23"/>
        <s v="1282/G/22-23"/>
        <s v="1859/G/22-23"/>
        <s v="270198/G/23-24"/>
        <s v="270303/G/23-24"/>
        <s v="1108/G/22-23"/>
        <s v="270276/G/23-24"/>
        <s v="271584/G/23-24"/>
        <s v="270874/G/23-24"/>
        <s v="271524/G/23-24"/>
        <s v="271919/G/23-24"/>
        <s v="1211/G/22-23"/>
        <s v="1212/G/22-23"/>
        <s v="1469/G/22-23"/>
        <s v="1532/G/22-23"/>
        <s v="1685/G/22-33"/>
        <s v="1686/G/22-33"/>
        <s v="270841/G/23-24"/>
        <s v="271061/G/23-24"/>
        <s v="271542/G/23-24"/>
        <s v="1509/G/22-23"/>
        <s v="1834/G/22-23"/>
        <s v="270105/G/23-24"/>
        <s v="271409/G/23-24"/>
        <s v="271404/G/23-24"/>
        <s v="271532/G/23-24"/>
        <s v="0842/G/22-23"/>
        <s v="0843/G/22-23"/>
        <s v="0844/G/22-23"/>
        <s v="0845/G/22-23"/>
        <s v="0846/G/22-23"/>
        <s v="0848/G/22-23"/>
        <s v="0849/G/22-23"/>
        <s v="0850/G/22-23"/>
        <s v="1573/G/22-23"/>
        <s v="270499/G/23-24"/>
        <s v="1478/G/22-23"/>
        <s v="270420/G/23-24"/>
        <s v="270755/G/23-24"/>
        <s v="271675/G/23-24"/>
        <s v="0548/G/22-23"/>
        <s v="0841/G/22-23"/>
        <s v="20250730-4170"/>
        <s v="271095/G/23-24"/>
        <s v="270754/G/23-24"/>
        <s v="270756/G/23-24"/>
        <s v="271477/G/23-24"/>
        <s v="0032/G/22-23"/>
        <s v="271040/G/23-24"/>
        <s v="270705/G/23-24"/>
        <s v="0607/G/22-23"/>
        <s v="1076/G/22-23"/>
        <s v="1083/G/22-23"/>
        <s v="1664/G/22-28"/>
        <s v="270864/G/23-24"/>
        <s v="0092/G/22-23"/>
        <s v="0093/G/22-23"/>
        <s v="271727/G/23-24"/>
        <s v="0088/G/22-23"/>
        <s v="0097/G/22-23"/>
        <s v="271049/G/23-24"/>
        <s v="1030/G/22-23"/>
        <s v="270651/G/23-24"/>
        <s v="270433/G/23-24"/>
        <s v="270579/G/23-24"/>
        <s v="270580/G/23-24"/>
        <s v="270822/G/23-24"/>
        <s v="271319/G/23-24"/>
        <s v="271320/G/23-24"/>
        <s v="271378/G/23-24"/>
        <s v="271434/G/23-24"/>
        <s v="0100/G/22-23"/>
        <s v="1056/G/22-23"/>
        <s v="271300/G/23-24"/>
        <s v="271923/G/23-24"/>
        <s v="271852/G/23-24"/>
        <s v="0561/G/22-23"/>
        <s v="0823/G/22-23"/>
        <s v="1059/G/22-23"/>
        <s v="270513/G/23-24"/>
        <s v="270627/G/23-24"/>
        <s v="271618/G/23-24"/>
        <s v="270602/G/23-24"/>
        <s v="1623/G/22-23"/>
        <s v="0699/G/22-23"/>
        <s v="0790/G/22-23"/>
        <s v="0201/G/22-23"/>
        <s v="0205/G/22-23"/>
        <s v="0384/G/22-23"/>
        <s v="0670/G/22-23"/>
        <s v="0949/G/22-23"/>
        <s v="1242/G/22-23"/>
        <s v="1744/G/22-23"/>
        <s v="0080/G/22-23"/>
        <s v="271668/G/23-24"/>
        <s v="0340/G/22-23"/>
        <s v="270507/G/23-24"/>
        <s v="1604/G/22-23"/>
        <s v="1605/G/22-23"/>
        <s v="1608/G/22-23"/>
        <s v="270490/G/23-24"/>
        <s v="270639/G/23-24"/>
        <s v="270525/G/23-24"/>
        <s v="0174/G/22-23"/>
        <s v="0520/G/22-23"/>
        <s v="1115/G/22-23"/>
        <s v="1133/G/22-23"/>
        <s v="1222/G/22-23"/>
        <s v="1866/G/22-23"/>
        <s v="270066/G/23-24"/>
        <s v="0224/G/22-23"/>
        <s v="1149/G/22-23"/>
        <s v="270025/G/23-24"/>
        <s v="0169/G/22-23"/>
        <s v="0452/G/22-23"/>
        <s v="0453/G/22-23"/>
        <s v="0547/G/22-23"/>
        <s v="1123/G/22-23"/>
        <s v="1262/G/22-23"/>
        <s v="1301/G/22-23"/>
        <s v="1425/G/22-23"/>
        <s v="271414/G/23-24"/>
        <s v="271495/G/23-24"/>
        <s v="271060/G/23-24"/>
        <s v="0651/G/22-23"/>
        <s v="0265/G/22-23"/>
        <s v="1625/G/22-23"/>
        <s v="270549/G/23-24"/>
        <s v="270556/G/23-24"/>
        <s v="270557/G/23-24"/>
        <s v="270588/G/23-24"/>
        <s v="270760/G/23-24"/>
        <s v="270761/G/23-24"/>
        <s v="271175/G/23-24"/>
        <s v="271176/G/23-24"/>
        <s v="271536/G/23-24"/>
        <s v="271537/G/23-24"/>
        <s v="271539/G/23-24"/>
        <s v="271662/G/23-24"/>
        <s v="1101/G/22-23"/>
        <s v="0523/G/22-23"/>
        <s v="0926/G/22-23"/>
        <s v="0690/G/22-23"/>
        <s v="0691/G/22-23"/>
        <s v="0802/G/22-23"/>
        <s v="270357/G/23-24"/>
        <s v="270372/G/23-24"/>
        <s v="271055/G/23-24"/>
        <s v="271849/G/23-24"/>
        <s v="270868/G/23-24"/>
        <s v="271114/G/23-24"/>
        <s v="1529/G/22-23"/>
        <s v="270358/G/23-24"/>
        <s v="0550/G/22-23"/>
        <s v="0654/G/22-23"/>
        <s v="0655/G/22-23"/>
        <s v="1051/G/22-23"/>
        <s v="270297/G/23-24"/>
        <s v="270713/G/23-24"/>
        <s v="270787/G/23-24"/>
        <s v="271469/G/23-24"/>
        <s v="0049/G/22-23"/>
        <s v="0314/G/22-23"/>
        <s v="270027/G/23-24"/>
        <s v="270210/G/23-24"/>
        <s v="1617/G/22-23"/>
        <s v="271249/G/23-24"/>
        <s v="271308/G/23-24"/>
        <s v="270278/G/23-24"/>
        <s v="270585/G/23-24"/>
        <s v="270859/G/23-24"/>
        <s v="271165/G/23-24"/>
        <s v="271180/G/23-24"/>
        <s v="271240/G/23-24"/>
        <s v="271444/G/23-24"/>
        <s v="271447/G/23-24"/>
        <s v="271633/G/23-24"/>
        <s v="271693/G/23-24"/>
        <s v="271709/G/23-24"/>
        <s v="271276/G/23-24"/>
        <s v="1707/G/22-23"/>
        <s v="271610/G/23-24"/>
        <s v="271676/G/23-24"/>
        <s v="271682/G/23-24"/>
        <s v="271812/G/23-24"/>
        <s v="270251/G/23-24"/>
        <s v="270273/G/23-24"/>
        <s v="270274/G/23-24"/>
        <s v="271017/G/23-24"/>
        <s v="271018/G/23-24"/>
        <s v="271552/G/23-24"/>
        <s v="0098/G/22-23"/>
        <s v="0171/G/22-23"/>
        <s v="0394/G/22-23"/>
        <s v="0478/G/22-23"/>
        <s v="0870/G/22-23"/>
        <s v="0902/G/22-23"/>
        <s v="0985/G/22-23"/>
        <s v="0871/G/22-23"/>
        <s v="0156/G/22-23"/>
        <s v="270563/G/23-24"/>
        <s v="270700/G/23-24"/>
        <s v="271501/G/23-24"/>
        <s v="271550/G/23-24"/>
        <s v="0726/G/22-23"/>
        <s v="271003/G/23-24"/>
        <s v="271075/G/23-24"/>
        <s v="271145/G/23-24"/>
        <s v="0705/G/22-23"/>
        <s v="270250/G/23-24"/>
        <s v="0223/G/22-23"/>
        <s v="271502/G/23-24"/>
        <s v="271673/G/23-24"/>
        <s v="271759/G/23-24"/>
        <s v="271827/G/23-24"/>
        <s v="271828/G/23-24"/>
        <s v="271869/G/23-24"/>
        <s v="0207/G/22-23"/>
        <s v="0635/G/22-23"/>
        <s v="1694/G/22-23"/>
        <s v="1695/G/22-23"/>
        <s v="1699/G/22-23"/>
        <s v="1817/G/22-23"/>
        <s v="270497/G/23-24"/>
        <s v="0660/G/22-23"/>
        <s v="0887/G/22-23"/>
        <s v="270633/G/23-24"/>
        <s v="1593/G/22-23"/>
        <s v="270454/G/23-24"/>
        <s v="0248/G/22-23"/>
        <s v="1129/G/22-23"/>
        <s v="1217/G/22-23"/>
        <s v="271096/G/23-24"/>
        <s v="271064/G/23-24"/>
        <s v="271065/G/23-24"/>
        <s v="271697/G/23-24"/>
        <s v="1674/G/22-33"/>
        <s v="1705/G/22-23"/>
        <s v="270255/G/23-24"/>
        <s v="270339/G/23-24"/>
        <s v="270577/G/23-24"/>
        <s v="270606/G/23-24"/>
        <s v="270607/G/23-24"/>
        <s v="270608/G/23-24"/>
        <s v="270666/G/23-24"/>
        <s v="270913/G/23-24"/>
        <s v="271106/G/23-24"/>
        <s v="271643/G/23-24"/>
        <s v="271856/G/23-24"/>
        <s v="0124/G/22-23"/>
        <s v="0217/G/22-23"/>
        <s v="0306/G/22-23"/>
        <s v="0307/G/22-23"/>
        <s v="0605/G/22-23"/>
        <s v="1713/G/22-23"/>
        <s v="0563/G/22-23"/>
        <s v="271365/G/23-24"/>
        <s v="1665/G/22-29"/>
        <s v="270483/G/23-24"/>
        <s v="270492/G/23-24"/>
        <s v="271234/G/23-24"/>
        <s v="271894/G/23-24"/>
        <s v="1800/G/22-23"/>
        <s v="271297/G/23-24"/>
        <s v="1259/G/22-23"/>
        <s v="271715/G/23-24"/>
        <s v="270325/G/23-24"/>
        <s v="270536/G/23-24"/>
        <s v="0110/G/22-23"/>
        <s v="0187/G/22-23"/>
        <s v="1552/G/22-23"/>
        <s v="270043/G/23-24"/>
        <s v="0436/G/22-23"/>
        <s v="0490/G/22-23"/>
        <s v="271026/G/23-24"/>
        <s v="271395/G/23-24"/>
        <s v="270986/G/23-24"/>
        <s v="270275/G/23-24"/>
        <s v="270301/G/23-24"/>
        <s v="270302/G/23-24"/>
        <s v="270909/G/23-24"/>
        <s v="271223/G/23-24"/>
        <s v="271830/G/23-24"/>
        <s v="1786/G/22-23"/>
        <s v="270263/G/23-24"/>
        <s v="270267/G/23-24"/>
        <s v="270228/G/23-24"/>
        <s v="270286/G/23-24"/>
        <s v="270299/G/23-24"/>
        <s v="270323/G/23-24"/>
        <s v="270522/G/23-24"/>
        <s v="270659/G/23-24"/>
        <s v="271760/G/23-24"/>
        <s v="271931/G/23-24"/>
        <s v="0994/G/22-23"/>
        <s v="0280/G/22-23"/>
        <s v="0674/G/22-23"/>
        <s v="0676/G/22-23"/>
        <s v="0147/G/22-23"/>
        <s v="0484/G/22-23"/>
        <s v="0632/G/22-23"/>
        <s v="271356/G/23-24"/>
        <s v="271462/G/23-24"/>
        <s v="270696/G/23-24"/>
        <s v="271632/G/23-24"/>
        <n v="383.0"/>
        <n v="1136.0"/>
        <s v="1246/G/22-23"/>
        <s v="1400/G/22-23"/>
        <s v="1401/G/22-23"/>
        <s v="270548/G/23-24"/>
        <s v="270679/G/23-24"/>
        <s v="270195/G/23-24"/>
        <s v="270196/G/23-24"/>
        <s v="270614/G/23-24"/>
        <s v="270694/G/23-24"/>
        <s v="0318/G/22-23"/>
        <s v="0389/G/22-23"/>
        <s v="0663/G/22-23"/>
        <s v="1562/G/22-23"/>
        <s v="270807/G/23-24"/>
        <s v="1810/G/22-23"/>
        <s v="270092/G/23-24"/>
        <s v="0526/G/22-23"/>
        <s v="0612/G/22-23"/>
        <s v="0253/G/22-23"/>
        <s v="1640/G/22-23"/>
        <s v="1641/G/22-23"/>
        <s v="270510/G/23-24"/>
        <s v="0554/G/22-23"/>
        <s v="1728/G/22-23"/>
        <s v="271457/G/23-24"/>
        <s v="271619/G/23-24"/>
        <s v="271696/G/23-24"/>
        <s v="271779/G/23-24"/>
        <s v="270501/G/23-24"/>
        <s v="271224/G/23-24"/>
        <s v="271471/G/23-24"/>
        <s v="0966/G/22-23"/>
        <s v="1477/G/22-23"/>
        <s v="271522/G/23-24"/>
        <s v="0052/G/22-23"/>
        <s v="270470/G/23-24"/>
        <s v="0763/G/22-23"/>
        <s v="1272/G/22-23"/>
        <s v="0072/G/22-23"/>
        <s v="0370/G/22-23"/>
        <s v="0371/G/22-23"/>
        <s v="0580/G/22-23"/>
        <s v="0787/G/22-23"/>
        <s v="1256/G/22-23"/>
        <s v="1435/G/22-23"/>
        <s v="270936/G/23-24"/>
        <s v="271039/G/23-24"/>
        <s v="271115/G/23-24"/>
        <s v="271341/G/23-24"/>
        <s v="271628/G/23-24"/>
        <s v="1215/G/22-23"/>
        <s v="1224/G/22-23"/>
        <s v="1391/G/22-23"/>
        <s v="0068/G/22-23"/>
        <s v="1378/G/22-23"/>
        <s v="1711/G/22-23"/>
        <s v="270344/G/23-24"/>
        <s v="270346/G/23-24"/>
        <s v="270672/G/23-24"/>
        <s v="270673/G/23-24"/>
        <s v="270688/G/23-24"/>
        <s v="271163/G/23-24"/>
        <s v="1355/G/22-23"/>
        <s v="0659/G/22-23"/>
        <s v="0789/G/22-23"/>
        <s v="1348/G/22-23"/>
        <s v="270053/G/23-24"/>
        <s v="270436/G/23-24"/>
        <s v="270656/G/23-24"/>
        <s v="0937/G/22-23"/>
        <s v="0017/G/22-23"/>
        <s v="0129/G/22-23"/>
        <s v="0131/G/22-23"/>
        <s v="0216/G/22-23"/>
        <s v="0247/G/22-23"/>
        <s v="1441/G/22-23"/>
        <s v="270014/G/23-24"/>
        <s v="0149/G/22-23"/>
        <s v="271150/G/23-24"/>
        <s v="271222/G/23-24"/>
        <s v="1247/G/22-23"/>
        <s v="1248/G/22-23"/>
        <s v="1698/G/22-23"/>
        <s v="1749/G/22-23"/>
        <s v="1856/G/22-23"/>
        <s v="0123/G/22-23"/>
        <s v="0252/G/22-23"/>
        <s v="1430/G/22-23"/>
        <s v="1811/G/22-23"/>
        <s v="270159/G/23-24"/>
        <s v="270245/G/23-24"/>
        <s v="270246/G/23-24"/>
        <s v="271122/G/23-24"/>
        <s v="270934/G/23-24"/>
        <s v="1276/G/22-23"/>
        <s v="0275/G/22-23"/>
        <s v="1619/G/22-23"/>
        <s v="0868/G/21-22"/>
        <s v="271621/G/23-24"/>
        <s v="271784/G/23-24"/>
        <s v="271299/G/23-24"/>
        <s v="0678/G/22-23"/>
        <s v="0679/G/22-23"/>
        <s v="0764/G/22-23"/>
        <s v="1485/G/22-23"/>
        <s v="1689/G/22-23"/>
        <s v="1755/G/22-23"/>
        <s v="270389/G/23-24"/>
        <s v="270488/G/23-24"/>
        <s v="270888/G/23-24"/>
        <s v="270889/G/23-24"/>
        <s v="270890/G/23-24"/>
        <s v="270967/G/23-24"/>
        <s v="271345/G/23-24"/>
        <s v="271401/G/23-24"/>
        <s v="271398/G/23-24"/>
        <s v="271465/G/23-24"/>
        <s v="271564/G/23-24"/>
        <s v="271634/G/23-24"/>
        <s v="1796/G/22-23"/>
        <s v="1797/G/22-23"/>
        <s v="270338/G/23-24"/>
        <s v="0630/G/22-23"/>
        <s v="0134/G/22-23"/>
        <s v="271908/G/23-24"/>
        <s v="0496/G/22-23"/>
        <s v="270743/G/23-24"/>
        <s v="271860/G/23-24"/>
        <s v="0728/G/22-23"/>
        <s v="0419/G/22-23"/>
        <s v="270663/G/23-24"/>
        <s v="0498/G/22-23"/>
        <s v="270073/G/23-24"/>
        <s v="0069/G/22-23"/>
        <s v="1781/G/22-23"/>
        <s v="1782/G/22-23"/>
        <s v="270192/G/23-24"/>
        <s v="270193/G/23-24"/>
        <s v="270194/G/23-24"/>
        <s v="270403/G/23-24"/>
        <s v="270842/G/23-24"/>
        <s v="271093/G/23-24"/>
        <s v="0203/G/22-23"/>
        <s v="0250/G/22-23"/>
        <s v="0251/G/22-23"/>
        <s v="0558/G/22-23"/>
        <s v="0573/G/22-23"/>
        <s v="0866/G/22-23"/>
        <s v="271083/G/23-24"/>
        <s v="271769/G/23-24"/>
        <s v="271143/G/23-24"/>
        <s v="271144/G/23-24"/>
        <s v="271212/G/23-24"/>
        <s v="271220/G/23-24"/>
        <s v="270535/G/23-24"/>
        <s v="271580/G/23-24"/>
        <s v="1612/G/22-23"/>
        <s v="1753/G/22-23"/>
        <s v="1754/G/22-23"/>
        <s v="271902/G/23-24"/>
        <s v="1874/G/22-23"/>
        <s v="270176/G/23-24"/>
        <s v="0400/G/22-23"/>
        <s v="271218/G/23-24"/>
        <s v="271641/G/23-24"/>
        <s v="271770/G/23-24"/>
        <s v="271771/G/23-24"/>
        <s v="0510/G/22-23"/>
        <s v="270775/G/23-24"/>
        <s v="271663/G/24-25"/>
        <s v="270486/G/23-24"/>
        <s v="270612/G/23-24"/>
        <s v="270767/G/23-24"/>
        <s v="270767/G/23-25"/>
        <s v="270931/G/23-24"/>
        <s v="270625/G/23-24"/>
        <s v="270657/G/23-24"/>
        <s v="271654/G/23-24"/>
        <s v="1327/G/22-23"/>
        <s v="270646/G/23-24"/>
        <s v="0166/G/22-23"/>
        <s v="0717/G/22-23"/>
        <s v="1034/G/22-23"/>
        <s v="1035/G/22-23"/>
        <s v="1471/G/22-23"/>
        <s v="270560/G/23-24"/>
        <s v="271053/G/23-24"/>
        <s v="271216/G/23-24"/>
        <s v="271217/G/23-24"/>
        <s v="271354/G/23-24"/>
        <s v="271896/G/23-24"/>
        <s v="0405/G/22-23"/>
        <s v="1603/G/22-23"/>
        <s v="270040/G/23-24"/>
        <s v="270691/G/23-24"/>
        <s v="0393/G/22-23"/>
        <s v="0475/G/22-23"/>
        <s v="0634/G/22-23"/>
        <s v="1174/G/22-23"/>
        <s v="270096/G/23-24"/>
        <s v="270523/G/23-24"/>
        <s v="271686/G/23-24"/>
        <s v="271835/G/23-24"/>
        <s v="270752/G/23-24"/>
        <s v="271011/G/23-24"/>
        <s v="271050/G/23-24"/>
        <s v="271079/G/23-24"/>
        <s v="0028/G/22-23"/>
        <s v="0533/G/22-23"/>
        <s v="270493/G/23-24"/>
        <s v="271035/G/23-24"/>
        <s v="271853/G/23-24"/>
        <s v="0117/G/22-23"/>
        <s v="0386/G/22-23"/>
        <s v="1343/G/22-23"/>
        <s v="1344/G/22-23"/>
        <s v="1427/G/22-23"/>
        <s v="1040/G/22-23"/>
        <s v="0036/G/22-23"/>
        <s v="0343/G/22-23"/>
        <s v="0214/G/22-23"/>
        <s v="1070/G/22-23"/>
        <s v="1071/G/22-23"/>
        <s v="1851/G/22-23"/>
        <s v="270114/G/23-24"/>
        <s v="270326/G/23-24"/>
        <s v="270894/G/23-24"/>
        <s v="271575/G/23-24"/>
        <s v="271509/G/23-24"/>
        <s v="271188/G/23-24"/>
        <s v="271255/G/23-24"/>
        <s v="271406/G/23-24"/>
        <s v="270456/G/23-24"/>
        <s v="0954/G/22-23"/>
        <s v="0346/G/22-23"/>
        <s v="270030/G/23-24"/>
        <s v="270502/G/23-24"/>
        <s v="271520/G/23-24"/>
        <s v="270793/G/23-24"/>
        <s v="270295/G/23-24"/>
        <s v="270526/G/23-24"/>
        <s v="271583/G/23-24"/>
        <s v="0182/G/22-23"/>
        <s v="0372/G/22-23"/>
        <s v="0581/G/22-23"/>
        <s v="0614/G/22-23"/>
        <s v="0615/G/22-23"/>
        <s v="0738/G/22-23"/>
        <s v="0876/G/22-23"/>
        <s v="0941/G/22-23"/>
        <s v="1436/G/22-23"/>
        <s v="1737/G/22-23"/>
        <s v="270331/G/23-24"/>
        <s v="270678/G/23-24"/>
        <s v="271087/G/23-24"/>
        <s v="0713/G/22-23"/>
        <s v="1279/G/22-23"/>
        <s v="1773/G/22-23"/>
        <s v="270083/G/23-24"/>
        <s v="270084/G/23-24"/>
        <s v="270082/G/23-24"/>
        <s v="270207/G/23-24"/>
        <s v="270209/G/23-24"/>
        <s v="270701/G/23-24"/>
        <s v="270371/G/23-24"/>
        <s v="270632/G/23-24"/>
        <s v="270838/G/23-24"/>
        <s v="0923/G/22-23"/>
        <s v="0348/G/22-23"/>
        <s v="0686/G/22-23"/>
        <s v="1250/G/22-23"/>
        <s v="270590/G/23-24"/>
        <s v="271905/G/23-24"/>
        <s v="270048/G/23-24"/>
        <s v="270940/G/23-24"/>
        <s v="270202/G/23-24"/>
        <s v="270453/G/23-24"/>
        <s v="270899/G/23-24"/>
        <s v="271187/G/23-24"/>
        <s v="271864/G/23-24"/>
        <s v="271895/G/23-24"/>
        <s v="0608/G/22-23"/>
        <s v="0640/G/22-23"/>
        <s v="0641/G/22-23"/>
        <s v="1210/G/22-23"/>
        <s v="270734/G/23-24"/>
        <s v="0002/G/22-23"/>
        <s v="0007/G/22-23"/>
        <s v="0094/G/22-23"/>
        <s v="0455/G/22-23"/>
        <s v="1122/G/22-23"/>
        <s v="1539/G/22-23"/>
        <s v="1574/G/22-23"/>
        <s v="1693/G/22-23"/>
        <s v="270693/G/23-24"/>
        <s v="271209/G/23-24"/>
        <s v="271446/G/23-24"/>
        <s v="271857/G/23-24"/>
        <s v="271858/G/23-24"/>
        <s v="0501/G/22-23"/>
        <s v="270926/G/23-24"/>
        <s v="270998/G/23-24"/>
        <s v="0296/G/22-23"/>
        <s v="0881/G/22-23"/>
        <s v="1520/G/22-23"/>
        <s v="270079/G/23-24"/>
        <s v="270720/G/23-24"/>
        <s v="271135/G/23-24"/>
        <s v="0426/G/22-23"/>
        <s v="1253/G/22-23"/>
        <s v="1823/G/22-23"/>
        <s v="270186/G/23-24"/>
        <s v="270494/G/23-24"/>
        <s v="1339/G/22-23"/>
        <s v="271881/G/23-24"/>
        <s v="270466/G/23-24"/>
        <s v="270329/G/23-24"/>
        <s v="0623/G/22-23"/>
        <s v="0947/G/22-23"/>
        <s v="0115/G/22-23"/>
        <s v="0711/G/22-23"/>
        <s v="1236/G/22-23"/>
        <s v="1289/G/22-23"/>
        <s v="1342/G/22-23"/>
        <s v="270262/G/23-24"/>
        <s v="270341/G/23-24"/>
        <n v="237.0"/>
        <n v="339.0"/>
        <n v="1092.0"/>
        <s v="1173/G/22-23"/>
        <s v="0071/G/22-23"/>
        <s v="0106/G/22-23"/>
        <s v="0212/G/22-23"/>
        <s v="0301/G/22-23"/>
        <s v="270876/G/23-24"/>
        <s v="270413/G/23-24"/>
        <s v="270566/G/23-24"/>
        <s v="271407/G/23-24"/>
        <s v="270782/G/23-24"/>
        <s v="270832/G/23-24"/>
        <s v="271845/G/23-24"/>
        <s v="271742/G/23-24"/>
        <s v="270726/G/23-24"/>
        <s v="1321/G/22-23"/>
        <s v="0332/G/22-23"/>
        <s v="0642/G/22-23"/>
        <s v="270799/G/23-241"/>
        <s v="0698/G/22-23"/>
        <s v="0716/G/22-23"/>
        <s v="0349/G/22-23"/>
        <s v="0963/G/22-23"/>
        <s v="0968/G/22-23"/>
        <s v="270124/G/23-24"/>
        <s v="0593/G/22-23"/>
        <s v="271155/G/23-24"/>
        <s v="271198/G/23-24"/>
        <s v="271391/G/23-24"/>
        <s v="1033/G/22-23"/>
        <s v="1109/G/22-23"/>
        <s v="1179/G/22-23"/>
        <s v="1371/G/22-23"/>
        <s v="1128/G/22-23"/>
        <s v="270895/G/23-24"/>
        <s v="1233/G/22-23"/>
        <s v="1294/G/22-23"/>
        <s v="1408/G/22-23"/>
        <s v="1439/G/22-23"/>
        <s v="1480/G/22-23"/>
        <s v="1591/G/22-23"/>
        <s v="1764/G/22-23"/>
        <s v="1765/G/22-23"/>
        <s v="270376/G/23-24"/>
        <s v="270532/G/23-24"/>
        <s v="270542/G/23-24"/>
        <s v="270544/G/23-24"/>
        <s v="270704/G/23-24"/>
        <s v="270769/G/23-24"/>
        <s v="270770/G/23-24"/>
        <s v="270951/G/23-24"/>
        <s v="271207/G/23-24"/>
        <s v="271219/G/23-24"/>
        <s v="271272/G/23-24"/>
        <s v="271339/G/23-24"/>
        <s v="271534/G/23-24"/>
        <s v="271592/G/23-24"/>
        <s v="271681/G/23-24"/>
        <s v="271712/G/23-24"/>
        <s v="271768/G/23-24"/>
        <s v="1673/G/22-33"/>
        <s v="0323/G/22-23"/>
        <s v="0324/G/22-23"/>
        <s v="0451/G/22-23"/>
        <s v="0409/G/22-23"/>
        <s v="0592/G/22-23"/>
        <s v="0880/G/22-23"/>
        <s v="1362/G/22-23"/>
        <s v="1424/G/22-23"/>
        <s v="270758/G/23-24"/>
        <s v="270778/G/23-24"/>
        <s v="271000/G/23-24"/>
        <s v="271073/G/23-24"/>
        <s v="271637/G/23-24"/>
        <s v="1219/G/22-23"/>
        <s v="0316/G/22-23"/>
        <s v="1205/G/22-23"/>
        <s v="271591/G/23-24"/>
        <s v="270914/G/23-24"/>
        <s v="270817/G/23-24"/>
        <s v="271774/G/23-24"/>
        <s v="271848/G/23-24"/>
        <n v="703.0"/>
        <s v="1867/G/22-23"/>
        <s v="271221/G/23-24"/>
        <s v="270862/G/23-24"/>
        <s v="271014/G/23-24"/>
        <s v="271352/G/23-24"/>
        <s v="271529/G/23-24"/>
        <s v="1209/G/22-23"/>
        <s v="1497/G/22-23"/>
        <s v="1704/G/22-23"/>
        <s v="270796/G/23-24"/>
        <s v="0435/G/22-23"/>
        <s v="0569/G/22-23"/>
        <s v="0752/G/22-23"/>
        <s v="1142/G/22-23"/>
        <s v="0594/G/22-23"/>
        <s v="0993/G/22-23"/>
        <s v="1448/G/22-23"/>
        <s v="1280/G/22-23"/>
        <s v="270046/G/23-24"/>
        <s v="1267/G/22-23"/>
        <s v="1651/G/22-23"/>
        <s v="1762/G/22-23"/>
        <s v="0439/G/22-23"/>
        <s v="1679/G/22-33"/>
        <s v="1680/G/22-33"/>
        <s v="1837/G/22-23"/>
        <s v="1852/G/22-23"/>
        <s v="1868/G/22-23"/>
        <s v="270133/G/23-24"/>
        <s v="271525/G/23-24"/>
        <s v="0903/G/22-23"/>
        <s v="270136/G/23-24"/>
        <s v="270366/G/23-24"/>
        <s v="270390/G/23-24"/>
        <s v="271445/G/23-24"/>
        <s v="271909/G/23-24"/>
        <s v="271910/G/23-24"/>
        <s v="271622/G/23-24"/>
        <s v="271806/G/23-24"/>
        <s v="271171/G/23-24"/>
        <s v="1060/G/22-23"/>
        <s v="271497/G/23-24"/>
        <s v="0587/G/22-23"/>
        <s v="0588/G/22-23"/>
        <s v="0777/G/22-23"/>
        <s v="0778/G/22-23"/>
        <s v="0913/G/22-23"/>
        <s v="1063/G/22-23"/>
        <s v="1126/G/22-23"/>
        <s v="1127/G/22-23"/>
        <s v="1153/G/22-23"/>
        <s v="1194/G/22-23"/>
        <s v="1313/G/22-23"/>
        <s v="1314/G/22-23"/>
        <s v="1315/G/22-23"/>
        <s v="1575/G/22-23"/>
        <s v="270091/G/23-24"/>
        <s v="270618/G/23-24"/>
        <s v="270648/G/23-24"/>
        <s v="270669/G/23-24"/>
        <s v="270732/G/23-24"/>
        <s v="270827/G/23-24"/>
        <s v="270828/G/23-24"/>
        <s v="271262/G/23-24"/>
        <s v="271334/G/23-24"/>
        <s v="271432/G/23-24"/>
        <s v="0254/G/22-23"/>
        <s v="0238/G/22-23"/>
        <s v="1251/G/22-23"/>
        <s v="270421/G/23-24"/>
        <s v="270925/G/23-24"/>
        <s v="270997/G/23-24"/>
        <s v="271246/G/23-24"/>
        <s v="271295/G/23-24"/>
        <s v="0965/G/22-23"/>
        <s v="1058/G/22-23"/>
        <s v="270444/G/23-24"/>
        <s v="271893/G/23-24"/>
        <s v="0378/G/22-23"/>
        <s v="0758/G/22-23"/>
        <s v="270052/G/23-24"/>
        <s v="271630/G/23-24"/>
        <s v="271663/G/23-24"/>
        <s v="271664/G/23-24"/>
        <s v="0942/G/22-23"/>
        <s v="271679/G/23-24"/>
        <s v="271638/G/23-24"/>
        <s v="271265/G/23-24"/>
        <s v="0360/G/22-23"/>
        <s v="0528/G/22-23"/>
        <s v="0534/G/22-23"/>
        <s v="0597/G/22-23"/>
        <s v="0962/G/22-23"/>
        <s v="1144/G/22-23"/>
        <s v="271546/G/23-24"/>
        <s v="271748/G/23-24"/>
        <s v="271270/G/23-24"/>
        <s v="0417/G/22-23"/>
        <s v="1377/G/22-23"/>
        <s v="1751/G/22-23"/>
        <s v="1138/G/22-23"/>
        <s v="0334/G/22-23"/>
        <s v="1202/G/22-23"/>
        <s v="1687/G/22-23"/>
        <s v="271521/G/23-24"/>
        <s v="271677/G/23-24"/>
        <s v="270113/G/23-24"/>
        <s v="270422/G/23-24"/>
        <s v="270423/G/23-24"/>
        <s v="270424/G/23-24"/>
        <s v="1567/G/22-23"/>
        <s v="270146/G/23-24"/>
        <s v="270313/G/23-24"/>
        <s v="270844/G/23-24"/>
        <s v="271004/G/23-24"/>
        <s v="271601/G/23-24"/>
        <s v="271795/G/23-24"/>
        <s v="0975/G/22-23"/>
        <s v="1111/G/22-23"/>
        <s v="1172/G/22-23"/>
        <s v="1214/G/22-23"/>
        <s v="1225/G/22-23"/>
        <s v="271685/G/23-24"/>
        <s v="271167/G/23-24"/>
        <s v="271193/G/23-24"/>
        <s v="271939/G/23-24"/>
        <s v="270395/G/23-24"/>
        <s v="271503/G/23-24"/>
        <s v="270875/G/23-24"/>
        <s v="270661/G/23-24"/>
        <s v="270028/G/23-24"/>
        <s v="270169/G/23-24"/>
        <s v="0688/G/22-23"/>
        <s v="1017/G/22-23"/>
        <s v="1201/G/22-23"/>
        <s v="1393/G/22-23"/>
        <s v="271242/G/23-24"/>
        <s v="270795/G/23-24"/>
        <s v="0677/G/22-23"/>
        <s v="0739/G/22-23"/>
        <s v="270643/G/23-24"/>
        <s v="270716/G/23-24"/>
        <s v="270946/G/23-24"/>
        <s v="0828/G/22-23"/>
        <s v="1151/G/22-23"/>
        <s v="0604/G/22-23"/>
        <s v="1594/G/22-23"/>
        <s v="271645/G/23-24"/>
        <s v="1580/G/22-23"/>
        <s v="0665/G/22-23"/>
        <s v="270933/G/23-24"/>
        <s v="271134/G/23-24"/>
        <s v="271205/G/23-24"/>
        <s v="271278/G/23-24"/>
        <s v="271369/G/23-24"/>
        <s v="271452/G/23-24"/>
        <s v="1449/G/22-23"/>
        <s v="1691/G/22-23"/>
        <s v="271796/G/23-24"/>
        <s v="0321/G/22-23"/>
        <s v="1022/G/22-23"/>
        <s v="0302/G/22-23"/>
        <s v="271405/G/23-24"/>
        <s v="1064/G/22-23"/>
        <s v="1161/G/22-23"/>
        <s v="270846/G/23-24"/>
        <s v="270882/G/23-24"/>
        <s v="271098/G/23-24"/>
        <n v="443.0"/>
        <s v="0272/G/22-23"/>
        <s v="0296/G/21-22"/>
        <s v="0443/G/21-22"/>
        <s v="0062/G/22-23"/>
        <s v="0270/G/22-23"/>
        <s v="0456/G/22-23"/>
        <s v="0818/G/22-23"/>
        <s v="1292/G/22-23"/>
        <s v="1540/G/22-23"/>
        <s v="0628/G/22-23"/>
        <s v="1098/G/22-23"/>
        <s v="0801/G/22-23"/>
        <s v="0853/G/22-23"/>
        <s v="1351/G/22-23"/>
        <s v="1861/G/22-23"/>
        <s v="1877/G/22-23"/>
        <s v="0668/G/22-23"/>
        <s v="270927/G/23-24"/>
        <s v="270999/G/23-24"/>
        <s v="271289/G/23-24"/>
        <s v="270878/G/23-24"/>
        <s v="1255/G/22-23"/>
        <s v="1372/G/22-23"/>
        <s v="1152/G/22-23"/>
        <s v="271762/G/23-24"/>
        <s v="271861/G/23-24"/>
        <s v="0199/G/22-23"/>
        <s v="270723/G/23-24"/>
        <s v="270935/G/23-24"/>
        <s v="0702/G/22-23"/>
        <s v="270660/G/23-24"/>
        <s v="270671/G/23-24"/>
        <s v="0680/G/22-23"/>
        <s v="1415/G/22-23"/>
        <s v="271898/G/23-24"/>
        <s v="271899/G/23-24"/>
        <s v="271912/G/23-24"/>
        <s v="271921/G/23-24"/>
        <s v="1100/G/22-23"/>
        <s v="0344/G/22-23"/>
        <s v="271107/G/23-24"/>
        <s v="271125/G/23-24"/>
        <s v="0568/G/22-23"/>
        <s v="0929/G/22-23"/>
        <s v="271543/G/23-24"/>
        <s v="1504/G/22-23"/>
        <s v="1775/G/22-23"/>
        <s v="270664/G/23-24"/>
        <s v="271527/G/23-24"/>
        <s v="0552/G/22-23"/>
        <s v="0170/G/22-23"/>
        <s v="0959/G/22-23"/>
        <s v="0200/G/22-23"/>
        <s v="270143/G/23-24"/>
        <s v="270200/G/23-24"/>
        <s v="1462/G/22-23"/>
        <s v="271413/G/23-24"/>
        <s v="1075/G/22-23"/>
        <s v="0126/G/22-23"/>
        <s v="0467/G/22-23"/>
        <s v="270235/G/23-24"/>
        <s v="0218/G/22-23"/>
        <s v="0041/G/22-23"/>
        <s v="1776/G/22-23"/>
        <s v="270334/G/23-24"/>
        <s v="271158/G/23-24"/>
        <s v="1492/G/22-23"/>
        <s v="0599/G/22-23"/>
        <s v="0209/G/22-23"/>
        <s v="0661/G/22-23"/>
        <s v="270594/G/23-24"/>
        <s v="0333/G/22-23"/>
        <s v="0113/G/22-23"/>
        <s v="0783/G/22-23"/>
        <s v="0406/G/22-23"/>
        <s v="0772/G/22-23"/>
        <s v="0773/G/22-23"/>
        <s v="0909/G/22-23"/>
        <s v="0910/G/22-23"/>
        <s v="0911/G/22-23"/>
        <s v="1479/G/22-23"/>
        <s v="1527/G/22-23"/>
        <s v="0159/G/22-23"/>
        <s v="0551/G/22-23"/>
        <s v="271624/G/23-24"/>
        <s v="1734/G/22-23"/>
        <s v="1838/G/22-23"/>
        <s v="0220/G/22-23"/>
        <s v="1384/G/22-23"/>
        <s v="1590/G/22-23"/>
        <s v="1592/G/22-23"/>
        <s v="1595/G/22-23"/>
        <s v="1549/G/22-23"/>
        <s v="270947/G/23-24"/>
        <s v="0836/G/22-23"/>
        <s v="1020/G/22-23"/>
        <s v="1110/G/22-23"/>
        <s v="1365/G/22-23"/>
        <s v="270777/G/23-24"/>
        <s v="270060/G/23-24"/>
        <s v="1200/G/22-23"/>
        <s v="1277/G/22-23"/>
        <s v="1358/G/22-23"/>
        <s v="1406/G/22-23"/>
        <s v="270058/G/23-24"/>
        <s v="0056/G/22-23"/>
        <s v="0057/G/22-23"/>
        <s v="0376/G/22-23"/>
        <s v="1261/G/22-23"/>
        <s v="1771/G/22-23"/>
        <s v="270249/G/23-24"/>
        <s v="270457/G/23-24"/>
        <s v="271408/G/23-24"/>
        <s v="0337/G/22-23"/>
        <s v="0888/G/22-23"/>
        <s v="1458/G/22-23"/>
        <s v="1459/G/22-23"/>
        <s v="1835/G/22-23"/>
        <s v="270565/G/23-24"/>
        <s v="270620/G/23-24"/>
        <s v="1626/G/22-23"/>
        <s v="1820/G/22-23"/>
        <s v="271009/G/23-24"/>
        <s v="271043/G/23-24"/>
        <s v="271823/G/23-24"/>
        <s v="0103/G/22-23"/>
        <s v="0474/G/22-23"/>
        <s v="0342/G/22-23"/>
        <s v="271691/G/23-24"/>
        <s v="0457/G/22-23"/>
        <s v="0458/G/22-23"/>
        <s v="0955/G/22-23"/>
        <s v="1008/G/22-23"/>
        <s v="1132/G/22-23"/>
        <s v="1175/G/22-23"/>
        <s v="270332/G/23-24"/>
        <s v="271736/G/23-24"/>
        <s v="0277/G/22-23"/>
        <s v="0278/G/22-23"/>
        <s v="0330/G/22-23"/>
        <s v="0331/G/22-23"/>
        <s v="1220/G/22-23"/>
        <s v="1307/G/22-23"/>
        <s v="1308/G/22-23"/>
        <s v="1508/G/22-23"/>
        <s v="0650/G/22-23"/>
        <s v="0806/G/22-23"/>
        <s v="270839/G/23-24"/>
        <s v="270865/G/23-24"/>
        <s v="271758/G/23-24"/>
        <s v="270462/G/23-24"/>
        <s v="1347/G/22-23"/>
        <s v="1268/G/22-23"/>
        <s v="270199/G/23-24"/>
        <s v="1290/G/22-23"/>
        <s v="270177/G/23-24"/>
        <s v="270764/G/23-24"/>
        <s v="271764/G/23-24"/>
        <s v="271816/G/23-24"/>
        <s v="271817/G/23-24"/>
        <s v="271873/G/23-24"/>
        <s v="271904/G/23-24"/>
        <s v="1720/G/22-23"/>
        <s v="270160/G/23-24"/>
        <s v="271311/G/23-24"/>
        <s v="271333//G/23-24"/>
        <s v="270744/G/23-24"/>
        <s v="0245/G/22-23"/>
        <s v="0391/G/22-23"/>
        <s v="1117/G/22-23"/>
        <s v="1451/G/22-23"/>
        <s v="1306/G/22-23"/>
        <s v="1397/G/22-23"/>
        <s v="1700/G/22-23"/>
        <s v="270187/G/23-24"/>
        <n v="722.0"/>
        <s v="0410/G/22-23"/>
        <s v="0411/G/22-23"/>
        <s v="0412/G/22-23"/>
        <s v="0579/G/22-23"/>
        <s v="0616/G/22-23"/>
        <s v="0735/G/22-23"/>
        <s v="0737/G/22-23"/>
        <s v="0891/G/22-23"/>
        <s v="271508/G/23-24"/>
        <s v="1772/G/22-23"/>
        <s v="1440/G/22-23"/>
        <s v="0957/G/22-23"/>
        <s v="1326/G/22-23"/>
        <s v="1383/G/22-23"/>
        <s v="1402/G/22-23"/>
        <s v="1445/G/22-23"/>
        <s v="270029/G/23-24"/>
        <s v="271148/G/23-24"/>
        <s v="0444/G/22-23"/>
        <s v="0515/G/22-23"/>
        <s v="271199/G/23-24"/>
        <s v="271458/G/23-24"/>
        <s v="271631/G/23-24"/>
        <n v="1264.0"/>
        <s v="0029/G/22-23"/>
        <s v="0960/G/22-23"/>
        <s v="1164/G/22-23"/>
        <s v="1165/G/22-23"/>
        <s v="1270/G/22-23"/>
        <s v="1304/G/22-23"/>
        <s v="1610/G/22-23"/>
        <s v="1813/G/22-23"/>
        <s v="1814/G/22-23"/>
        <s v="1073/G/22-23"/>
        <s v="1155/G/22-23"/>
        <s v="1349/G/22-23"/>
        <s v="270018/G/23-24"/>
        <s v="270032/G/23-24"/>
        <s v="270152/G/23-24"/>
        <s v="270906/G/23-24"/>
        <s v="0582/G/22-23"/>
        <s v="0010/G/22-23"/>
        <s v="1431/G/22-23"/>
        <s v="1260/G/22-23"/>
        <s v="1328/G/22-23"/>
        <s v="1442/G/22-23"/>
        <s v="1513/G/22-23"/>
        <s v="1576/G/22-23"/>
        <s v="270181/G/23-24"/>
        <s v="0473/G/22-23"/>
        <s v="270710/G/23-24"/>
        <s v="271355/G/23-24"/>
        <s v="271885/G/23-24"/>
        <s v="0262/G/22-23"/>
        <s v="1721/G/22-23"/>
        <s v="1836/G/22-23"/>
        <s v="0971/G/22-23"/>
        <s v="0030/G/22-23"/>
        <s v="1180/G/22-23"/>
        <s v="270077/G/23-24"/>
        <s v="270239/G/23-24"/>
        <s v="0997/G/22-23"/>
        <s v="0154/G/22-23"/>
        <s v="0671/G/22-23"/>
        <s v="0976/G/22-23"/>
        <s v="0977/G/22-23"/>
        <s v="270686/G/23-24"/>
        <s v="0210/G/22-23"/>
        <s v="270702/G/23-24"/>
        <s v="0586/G/22-23"/>
        <s v="0820/G/22-23"/>
        <s v="0821/G/22-23"/>
        <s v="1325/G/22-23"/>
        <s v="1551/G/22-23"/>
        <s v="270197/G/23-24"/>
        <s v="270447/G/23-24"/>
        <s v="270903/G/23-24"/>
        <s v="270981/G/23-24"/>
        <s v="0329/G/22-23"/>
        <s v="270867/G/23-24"/>
        <s v="271598/G/23-24"/>
        <s v="1774/G/22-23"/>
        <s v="270211/G/23-24"/>
        <s v="270517/G/23-24"/>
        <s v="1475/G/22-23"/>
        <s v="270974/G/23-24"/>
        <s v="270680/G/23-24"/>
        <s v="270153/G/23-24"/>
        <s v="0978/G/22-23"/>
        <s v="270404/G/23-24"/>
        <s v="270405/G/23-24"/>
        <s v="270515/G/23-24"/>
        <s v="270682/G/23-24"/>
        <s v="271069/G/23-24"/>
        <s v="271449/G/23-24"/>
        <s v="271646/G/23-24"/>
        <s v="271647/G/23-24"/>
        <s v="271718/G/23-24"/>
        <s v="271877/G/23-24"/>
        <s v="271496/G/23-24"/>
        <s v="270067/G/23-24"/>
        <s v="0974/G/22-23"/>
        <s v="1392/G/22-23"/>
        <s v="0724/G/22-23"/>
        <s v="0638/G/22-23"/>
        <s v="0766/G/22-23"/>
        <s v="1357/G/22-23"/>
        <s v="270426/G/23-24"/>
        <s v="0602/G/22-23"/>
        <s v="271417/G/23-24"/>
        <s v="271494/G/23-24"/>
        <s v="271866/G/23-24"/>
        <s v="270451/G/23-24"/>
        <s v="270452/G/23-24"/>
        <s v="270830/G/23-24"/>
        <s v="271597/G/23-24"/>
        <s v="0157/G/22-23"/>
        <s v="0073/G/22-23"/>
        <s v="0074/G/22-23"/>
        <s v="270180/G/23-24"/>
        <s v="1564/G/22-23"/>
        <s v="270558/G/23-24"/>
        <s v="270559/G/23-24"/>
        <s v="270873/G/23-24"/>
        <s v="270952/G/23-24"/>
        <s v="270970/G/23-24"/>
        <s v="271335/G/23-24"/>
        <s v="271826/G/23-24"/>
        <s v="271863/G/23-24"/>
        <s v="271900/G/23-24"/>
        <s v="270697/G/23-24"/>
        <s v="271448/G/23-24"/>
        <s v="271855/G/23-24"/>
        <s v="1426/G/22-23"/>
        <s v="0859/G/22-23"/>
        <s v="1012/G/22-23"/>
        <s v="1818/G/22-23"/>
        <s v="270076/G/23-24"/>
        <s v="1816/G/22-23"/>
        <s v="271282/G/23-24"/>
        <s v="270044/G/23-24"/>
        <s v="270062/G/23-24"/>
        <s v="270074/G/23-24"/>
        <s v="270075/G/23-24"/>
        <s v="270572/G/23-24"/>
        <s v="270127/G/23-24"/>
        <s v="271737/G/23-24"/>
        <s v="271586/G/23-24"/>
        <s v="271273/G/23-24"/>
        <s v="271274/G/23-24"/>
        <s v="271002/G/23-24"/>
        <s v="1526/G/22-23"/>
        <s v="1655/G/22-23"/>
        <s v="271292/G/23-24"/>
        <s v="0418/G/22-23"/>
        <s v="1148/G/22-23"/>
        <s v="1367/G/22-23"/>
        <s v="0132/G/22-23"/>
        <s v="270362/G/23-24"/>
        <s v="270458/G/23-24"/>
        <s v="271738/G/23-24"/>
        <s v="271938/G/23-24"/>
        <s v="0099/G/22-23"/>
        <s v="0839/G/22-23"/>
        <s v="1832/G/22-23"/>
        <s v="270851/G/23-24"/>
        <s v="271296/G/23-24"/>
        <s v="271415/G/23-24"/>
        <s v="271671/G/23-24"/>
        <s v="270537/G/23-24"/>
        <s v="0003/G/22-23"/>
        <s v="270418/G/23-24"/>
        <s v="270419/G/23-24"/>
        <s v="0666/G/22-23"/>
        <s v="0810/G/22-23"/>
        <s v="0890/G/22-23"/>
        <s v="271112/G/23-24"/>
        <s v="270134/G/23-24"/>
        <s v="0914/G/22-23"/>
        <s v="1428/G/22-23"/>
        <s v="1515/G/22-23"/>
        <s v="270848/G/23-24"/>
        <s v="0560/G/22-23"/>
        <s v="271238/G/23-24"/>
        <s v="271307/G/23-24"/>
        <s v="0621/G/22-23"/>
        <s v="0222/G/22-23"/>
        <s v="270104/G/23-24"/>
        <s v="0204/G/22-23"/>
        <s v="0485/G/22-23"/>
        <s v="0486/G/22-23"/>
        <s v="0692/G/22-23"/>
        <s v="0693/G/22-23"/>
        <s v="0924/G/22-23"/>
        <s v="0925/G/22-23"/>
        <s v="1447/G/22-23"/>
        <s v="270230/G/23-24"/>
        <s v="1531/G/22-23"/>
        <s v="271197/G/23-24"/>
        <s v="0090/G/22-23"/>
        <s v="0625/G/22-23"/>
        <s v="270006/G/23-24"/>
        <s v="270086/G/23-24"/>
        <s v="270088/G/23-24"/>
        <s v="270391/G/23-24"/>
        <s v="271029/G/23-24"/>
        <s v="271208/G/23-24"/>
        <s v="271322/G/23-24"/>
        <s v="271420/G/23-24"/>
        <s v="271629/G/23-24"/>
        <s v="271891/G/23-24"/>
        <s v="0184/G/22-23"/>
        <s v="0788/G/22-23"/>
        <s v="0831/G/22-23"/>
        <s v="1037/G/22-23"/>
        <s v="270007/G/23-24"/>
        <s v="270191/G/23-24"/>
        <s v="0922/G/22-23"/>
        <s v="271934/G/23-24"/>
        <s v="271935/G/23-24"/>
        <s v="0824/G/22-23"/>
        <s v="0694/G/22-23"/>
        <s v="0740/G/22-23"/>
        <s v="1216/G/22-23"/>
        <s v="270989/G/23-24"/>
        <s v="270129/G/24-25"/>
        <s v="271724/G/23-24"/>
        <s v="271844/G/23-24"/>
        <s v="1015/G/22-23"/>
        <s v="0198/G/22-23"/>
        <s v="1421/G/22-23"/>
        <s v="1600/G/22-23"/>
        <s v="1601/G/22-23"/>
        <s v="270312/G/23-24"/>
        <s v="0827/G/22-23"/>
        <s v="271390/G/23-24"/>
        <s v="270240/G/23-24"/>
        <s v="270241/G/23-24"/>
        <s v="1819/G/22-23"/>
        <s v="271348/G/23-24"/>
        <s v="0380/G/22-23"/>
        <s v="271037/G/23-24"/>
        <s v="271110/G/23-24"/>
        <s v="271111/G/23-24"/>
        <s v="271162/G/23-24"/>
        <s v="271236/G/23-24"/>
        <s v="271625/G/23-24"/>
        <s v="270300/G/23-24"/>
        <s v="271190/G/23-24"/>
        <s v="271887/G/23-24"/>
        <s v="1848/G/22-23"/>
        <s v="271652/G/23-24"/>
        <s v="0111/G/22-23"/>
        <s v="0241/G/22-23"/>
        <s v="0546/G/22-23"/>
        <s v="1334/G/22-23"/>
        <s v="1503/G/22-23"/>
        <s v="1633/G/22-23"/>
        <s v="1166/G/22-23"/>
        <s v="1167/G/22-23"/>
        <s v="1168/G/22-23"/>
        <s v="1169/G/22-23"/>
        <s v="1170/G/22-23"/>
        <s v="1171/G/22-23"/>
        <s v="0933/G/22-23"/>
        <s v="0981/G/22-23"/>
        <s v="0982/G/22-23"/>
        <s v="0983/G/22-23"/>
        <s v="0984/G/22-23"/>
        <s v="1055/G/22-23"/>
        <s v="0710/G/22-23"/>
        <s v="0858/G/22-23"/>
        <s v="270036/G/23-24"/>
        <s v="0025/G/22-23"/>
        <s v="0143/G/22-23"/>
        <s v="0144/G/22-23"/>
        <s v="0145/G/22-23"/>
        <s v="0225/G/22-23"/>
        <s v="0322/G/22-23"/>
        <s v="0368/G/22-23"/>
        <s v="0369/G/22-23"/>
        <s v="0488/G/22-23"/>
        <s v="1227/G/22-23"/>
        <s v="1561/G/22-23"/>
        <s v="1840/G/22-23"/>
        <s v="270316/G/23-24"/>
        <s v="270779/G/23-24"/>
        <s v="270780/G/23-24"/>
        <s v="271194/G/23-24"/>
        <s v="271327/G/23-24"/>
        <s v="271883/G/23-24"/>
        <s v="0246/G/22-23"/>
        <s v="0281/G/22-23"/>
        <s v="0356/G/22-23"/>
        <s v="270351/G/23-24"/>
        <s v="270783/G/23-24"/>
        <s v="270763/G/23-24"/>
        <s v="270569/G/23-24"/>
        <s v="271482/G/23-24"/>
        <s v="271649/G/23-24"/>
        <s v="0150/G/22-23"/>
        <s v="0151/G/22-23"/>
        <s v="0152/G/22-23"/>
        <s v="0153/G/22-23"/>
        <s v="0392/G/22-23"/>
        <s v="0988/G/22-23"/>
        <s v="0180/G/22-23"/>
        <s v="0382/G/22-23"/>
        <n v="79.0"/>
        <n v="101.0"/>
        <s v="0381/G/21-22"/>
        <s v="0712/G/22-23"/>
        <s v="0718/G/22-23"/>
        <s v="0822/G/22-23197326"/>
        <s v="1041/G/22-23"/>
        <s v="1089/G/22-23"/>
        <s v="1093/G/22-23"/>
        <s v="1231/G/22-23"/>
        <s v="1232/G/22-23"/>
        <s v="1360/G/22-23"/>
        <s v="1494/G/22-23"/>
        <s v="1615/G/22-23"/>
        <s v="1635/G/22-23"/>
        <s v="1636/G/22-23"/>
        <s v="1637/G/22-23"/>
        <s v="1638/G/22-23"/>
        <s v="1791/G/22-23"/>
        <s v="1792/G/22-23"/>
        <s v="1801/G/22-23"/>
        <s v="1803/G/22-23"/>
        <s v="1804/G/22-23"/>
        <s v="1805/G/22-23"/>
        <s v="1806/G/22-23"/>
        <s v="1807/G/22-23"/>
        <s v="270068/G/23-24"/>
        <s v="270069/G/23-24"/>
        <s v="270071/G/23-24"/>
        <s v="270291/G/23-24"/>
        <s v="270402/G/23-24"/>
        <s v="270472/G/23-24"/>
        <s v="270473/G/23-24"/>
        <s v="270474/G/23-24"/>
        <s v="270475/G/23-24"/>
        <s v="1146/G/22-23"/>
        <s v="270204/G/23-24"/>
        <s v="0095/G/22-23"/>
        <s v="1873/G/22-23"/>
        <s v="0584/G/22-23"/>
        <s v="0936/G/22-23"/>
        <s v="1054/G/22-23"/>
        <s v="1218/G/22-23"/>
        <s v="0517/G/22-23"/>
        <s v="0619/G/22-23"/>
        <s v="270740/G/23-24"/>
        <s v="1305/G/22-23"/>
        <s v="270591/G/23-24"/>
        <s v="270592/G/23-24"/>
        <s v="271062/G/23-24"/>
        <s v="271141/G/23-24"/>
        <s v="271516/G/23-24"/>
        <s v="271776/G/23-24"/>
        <n v="810.0"/>
        <n v="820.0"/>
        <n v="835.0"/>
        <n v="947.0"/>
        <n v="999.0"/>
        <s v="0999/G/22-23"/>
        <s v="1000/G/22-23"/>
        <s v="0505/G/22-23"/>
        <s v="0729/G/22-23"/>
        <s v="1285/G/22-23"/>
        <s v="270020/G/23-24"/>
        <s v="271245/G/23-24"/>
        <s v="0233/G/22-23"/>
        <s v="0234/G/22-23"/>
        <s v="0626/G/22-23"/>
        <s v="0633/G/22-23"/>
        <s v="0998/G/22-23"/>
        <s v="1050/G/22-23"/>
        <s v="1221/G/22-23"/>
        <s v="0034/G/22-23"/>
        <s v="0701/G/22-23"/>
        <s v="0047/G/22-23"/>
        <s v="0206/G/22-23"/>
        <s v="0805/G/22-23"/>
        <s v="0239/G/22-23"/>
        <s v="0536/G/22-23"/>
        <s v="271157/G/23-24"/>
        <s v="0075/G/22-23"/>
        <s v="0441/G/22-23"/>
        <s v="1373/G/22-23"/>
        <s v="1374/G/22-23"/>
        <s v="271192/G/23-24"/>
        <s v="1053/G/22-23"/>
        <s v="270015/G/23-24"/>
        <s v="270101/G/23-24"/>
        <s v="270611/G/23-24"/>
        <s v="270919/G/23-24"/>
        <s v="270953/G/23-24"/>
        <s v="271023/G/23-24"/>
        <s v="0228/G/22-23"/>
        <s v="0620/G/22-23"/>
        <s v="0862/G/22-23"/>
        <s v="270481/G/23-24"/>
        <s v="270296/G/23-24"/>
        <s v="270545/G/23-24"/>
        <s v="271353/G/23-24"/>
        <s v="1528/G/22-23"/>
        <s v="270257/G/23-24"/>
        <s v="270397/G/23-24"/>
        <s v="270398/G/23-24"/>
        <s v="270480/G/23-24"/>
        <s v="271385/G/23-24"/>
        <s v="271603/G/23-24"/>
        <s v="271661/G/23-24"/>
        <s v="271734/G/23-24"/>
        <s v="271859/G/23-24"/>
        <s v="0133/G/22-23"/>
        <s v="0483/G/22-23"/>
        <s v="1097/G/22-23"/>
        <s v="271084/G/23-24"/>
        <s v="271936/G/23-24"/>
        <s v="0256/G/22-23"/>
        <s v="270511/G/23-24"/>
        <s v="0617/G/22-23"/>
        <s v="0761/G/22-23"/>
        <s v="0877/G/22-23"/>
        <s v="0906/G/22-23"/>
        <s v="1043/G/22-23"/>
        <s v="1186/G/22-23"/>
        <s v="1434/G/22-23"/>
        <s v="271708/G/23-24"/>
        <s v="0489/G/22-23"/>
        <s v="1104/G/22-23"/>
        <s v="1654/G/22-23"/>
        <s v="0980/G/22-23"/>
        <s v="270721/G/23-24"/>
        <s v="271614/G/23-24"/>
        <s v="0973/G/22-23"/>
        <s v="271196/G/23-24"/>
        <s v="271247/G/23-24"/>
        <s v="271306/G/23-24"/>
        <s v="0727/G/22-23"/>
        <s v="270416/G/23-24"/>
        <s v="0889/G/22-23"/>
        <s v="1723/G/22-23"/>
        <s v="270290/G/23-24"/>
        <s v="271577/G/23-24"/>
        <s v="0006/G/22-23"/>
        <s v="0105/G/22-23"/>
        <s v="1244/G/22-23"/>
        <s v="1273/G/22-23"/>
        <s v="1616/G/22-23"/>
        <s v="270163/G/23-24"/>
        <s v="270976/G/23-24"/>
        <s v="271048/G/23-24"/>
        <s v="1556/G/22-23"/>
        <s v="1793/G/22-23"/>
        <s v="1643/G/22-23"/>
        <s v="271102/G/23-24"/>
        <s v="271103/G/23-24"/>
        <s v="270762/G/23-24"/>
        <s v="0591/G/22-23"/>
        <s v="271461/G/23-24"/>
        <s v="0450/G/22-23"/>
        <s v="271281/G/23-24"/>
        <s v="270943/G/23-24"/>
        <s v="271013/G/23-24"/>
        <s v="271280/G/23-24"/>
        <s v="271689/G/23-24"/>
        <s v="271829/G/23-24"/>
        <s v="1398/G/22-23"/>
        <s v="1399/G/22-23"/>
        <s v="0024/G/22-23"/>
        <s v="271166/G/23-24"/>
        <s v="271241/G/23-24"/>
        <s v="271492/G/23-24"/>
        <s v="0211/G/22-23"/>
        <s v="0493/G/22-23"/>
        <s v="1639/G/22-23"/>
        <s v="1198/G/22-23"/>
        <s v="0795/G/22-23"/>
      </sharedItems>
    </cacheField>
    <cacheField name="Service Charges" numFmtId="1">
      <sharedItems containsSemiMixedTypes="0" containsString="0" containsNumber="1">
        <n v="24990.0"/>
        <n v="49920.0"/>
        <n v="67200.0"/>
        <n v="32986.8"/>
        <n v="33600.0"/>
        <n v="62400.0"/>
        <n v="41280.0"/>
        <n v="36480.0"/>
        <n v="19200.0"/>
        <n v="63360.0"/>
        <n v="26400.0"/>
        <n v="24000.0"/>
        <n v="44982.0"/>
        <n v="21000.0"/>
        <n v="34986.0"/>
        <n v="49980.0"/>
        <n v="11995.2"/>
        <n v="20991.6"/>
        <n v="60000.0"/>
        <n v="39175.68"/>
        <n v="15793.68"/>
        <n v="104125.0"/>
        <n v="59976.0"/>
        <n v="62475.0"/>
        <n v="116620.33320000001"/>
        <n v="105000.0"/>
        <n v="36000.0"/>
        <n v="40500.0"/>
        <n v="34200.0"/>
        <n v="31500.0"/>
        <n v="14994.0"/>
        <n v="21241.5"/>
        <n v="29988.0"/>
        <n v="31787.28"/>
        <n v="20036.982"/>
        <n v="17992.8"/>
        <n v="10392.0"/>
        <n v="61975.2"/>
        <n v="38384.64"/>
        <n v="38184.72"/>
        <n v="53178.72"/>
        <n v="26789.28"/>
        <n v="64141.0"/>
        <n v="22990.8"/>
        <n v="79135.0"/>
        <n v="19992.0"/>
        <n v="23990.4"/>
        <n v="124950.0"/>
        <n v="149940.0"/>
        <n v="75803.0"/>
        <n v="116620.0"/>
        <n v="10584.7644"/>
        <n v="64213.3044"/>
        <n v="25489.8"/>
        <n v="64557.5"/>
        <n v="26625.0"/>
        <n v="21375.0"/>
        <n v="24850.0"/>
        <n v="19950.0"/>
        <n v="56000.0"/>
        <n v="26250.0"/>
        <n v="147932.47"/>
        <n v="39984.0"/>
        <n v="70805.0"/>
        <n v="30987.6"/>
        <n v="38984.4"/>
        <n v="26989.2"/>
        <n v="66640.33320000001"/>
        <n v="37499.994"/>
        <n v="51646.0"/>
        <n v="43782.48"/>
        <n v="91005.25"/>
        <n v="22500.0"/>
        <n v="23490.6"/>
        <n v="22491.0"/>
        <n v="27489.0"/>
        <n v="48000.0"/>
        <n v="33823.4652"/>
        <n v="38817.8"/>
        <n v="58310.0"/>
        <n v="37500.0"/>
        <n v="41250.0"/>
        <n v="43200.0"/>
        <n v="40005.0"/>
        <n v="39179.322"/>
        <n v="45109.9488"/>
        <n v="41783.28"/>
        <n v="40474.137200000005"/>
        <n v="174930.0"/>
        <n v="10995.6"/>
        <n v="13994.4"/>
        <n v="15308.874"/>
        <n v="42000.0"/>
        <n v="12495.0"/>
        <n v="21991.2"/>
        <n v="107800.0"/>
        <n v="40600.0"/>
        <n v="89964.0"/>
        <n v="76440.0"/>
        <n v="26880.0"/>
        <n v="45500.0"/>
        <n v="25200.0"/>
        <n v="30214.0"/>
        <n v="25989.6"/>
        <n v="77469.0"/>
        <n v="85965.6"/>
        <n v="64000.0"/>
        <n v="136000.0"/>
        <n v="43482.6"/>
        <n v="52800.0"/>
        <n v="213552.0"/>
        <n v="54271.68"/>
        <n v="54799.68"/>
        <n v="58512.0"/>
        <n v="50272.32"/>
        <n v="122272.32"/>
        <n v="51979.2"/>
        <n v="67656.9264"/>
        <n v="45811.668"/>
        <n v="43731.5004"/>
        <n v="62456.0076"/>
        <n v="43862.448"/>
        <n v="84220.2984"/>
        <n v="77020.1796"/>
        <n v="36448.4148"/>
        <n v="48932.4192"/>
        <n v="83261.682"/>
        <n v="57254.0892"/>
        <n v="170598.4"/>
        <n v="74920.02"/>
        <n v="59315.26440000001"/>
        <n v="79998.9876"/>
        <n v="183946.392"/>
        <n v="108208.6992"/>
        <n v="99223.2948"/>
        <n v="62353.9651"/>
        <n v="123883.4268"/>
        <n v="20441.82"/>
        <n v="33986.4"/>
        <n v="54145.0"/>
        <n v="52978.8"/>
        <n v="20461.811999999998"/>
        <n v="26014.59"/>
        <n v="30179.59"/>
        <n v="40817.0"/>
        <n v="24790.08"/>
        <n v="31987.2"/>
        <n v="57976.8"/>
        <n v="69972.0"/>
        <n v="78968.4"/>
        <n v="94962.0"/>
        <n v="83300.0"/>
        <n v="166600.0"/>
        <n v="28800.0"/>
        <n v="64962.0"/>
        <n v="64974.0"/>
        <n v="37984.8"/>
        <n v="48480.6"/>
        <n v="41983.2"/>
        <n v="61200.0"/>
        <n v="75150.0"/>
        <n v="31875.0"/>
        <n v="16200.0"/>
        <n v="39241.8"/>
        <n v="108290.0"/>
        <n v="36985.2"/>
        <n v="54978.0"/>
        <n v="47481.0"/>
        <n v="56977.2"/>
        <n v="74970.0"/>
        <n v="13494.6"/>
        <n v="159861.03"/>
        <n v="33432.455"/>
        <n v="43310.6688"/>
        <n v="37485.0"/>
        <n v="35785.68"/>
        <n v="26939.22"/>
        <n v="30187.92"/>
        <n v="45436.40150000001"/>
        <n v="84000.0"/>
        <n v="31287.48"/>
        <n v="33320.0"/>
        <n v="66640.0"/>
        <n v="25875.36"/>
        <n v="34104.686"/>
        <n v="158270.0"/>
        <n v="114954.0"/>
        <n v="112455.0"/>
        <n v="191590.0"/>
        <n v="274890.0"/>
        <n v="208250.0"/>
        <n v="129115.0"/>
        <n v="45815.0"/>
        <n v="57310.0668"/>
        <n v="44315.2668"/>
        <n v="27049.176"/>
        <n v="16320.0"/>
        <n v="216463.38"/>
        <n v="244368.88"/>
        <n v="286018.88"/>
        <n v="27988.8"/>
        <n v="63924.42"/>
        <n v="43932.42"/>
        <n v="14514.192"/>
        <n v="20491.8"/>
        <n v="66528.0"/>
        <n v="21041.58"/>
        <n v="52500.0"/>
        <n v="71250.0"/>
        <n v="63750.0"/>
        <n v="69300.0"/>
        <n v="90000.0"/>
        <n v="11995.0"/>
        <n v="15993.6"/>
        <n v="94500.0"/>
        <n v="116788.0"/>
        <n v="53200.0"/>
        <n v="9996.0"/>
        <n v="53728.5"/>
        <n v="48930.42"/>
        <n v="29788.08"/>
        <n v="126616.0"/>
        <n v="82467.0"/>
        <n v="71221.5"/>
        <n v="52843.4375"/>
        <n v="83966.4"/>
        <n v="78468.6"/>
        <n v="129948.0"/>
        <n v="72970.8"/>
        <n v="44033.3796"/>
        <n v="66473.4"/>
        <n v="45981.6"/>
        <n v="47980.8"/>
        <n v="36585.36"/>
        <n v="37784.88"/>
        <n v="42083.16"/>
        <n v="24157.0"/>
        <n v="26489.4"/>
        <n v="20658.4"/>
        <n v="41650.0"/>
        <n v="15000.2475"/>
        <n v="87465.0"/>
        <n v="15600.0"/>
        <n v="30000.0"/>
        <n v="78768.48"/>
        <n v="12994.8"/>
        <n v="31654.0"/>
        <n v="55977.6"/>
        <n v="133280.0"/>
        <n v="224910.0"/>
        <n v="16493.4"/>
        <n v="43982.4"/>
        <n v="50179.92"/>
        <n v="27000.0"/>
        <n v="58500.0"/>
        <n v="30240.0"/>
        <n v="49000.0"/>
        <n v="38235.0"/>
        <n v="145775.0"/>
        <n v="27427.5"/>
        <n v="99960.0"/>
        <n v="120785.0"/>
        <n v="249900.0"/>
        <n v="67500.0"/>
        <n v="137445.0"/>
        <n v="52479.0"/>
        <n v="283220.0"/>
        <n v="66973.2"/>
        <n v="97877.5"/>
        <n v="17293.08"/>
        <n v="109200.0"/>
        <n v="35819.0"/>
        <n v="79058.364"/>
        <n v="210048.72"/>
        <n v="29400.0"/>
        <n v="16993.2"/>
        <n v="43232.7"/>
        <n v="56777.28"/>
        <n v="51779.28"/>
        <n v="45000.0"/>
        <n v="29700.0"/>
        <n v="31237.5"/>
        <n v="48750.0"/>
        <n v="59978.5823"/>
        <n v="141610.0"/>
        <n v="127500.0"/>
        <n v="183260.0"/>
        <n v="19159.0"/>
        <n v="26189.52"/>
        <n v="42816.8664"/>
        <n v="19800.0"/>
        <n v="21096.0"/>
        <n v="85276.8756"/>
        <n v="87804.864"/>
        <n v="27713.91"/>
        <n v="31321.4664"/>
        <n v="30720.0"/>
        <n v="10560.0"/>
        <n v="93962.4"/>
        <n v="29155.0"/>
        <n v="28322.0"/>
        <n v="35985.6"/>
        <n v="16660.0"/>
        <n v="45900.0"/>
        <n v="41400.0"/>
        <n v="31731.3024"/>
        <n v="33664.5288"/>
        <n v="30280.8828"/>
        <n v="51116.54520000001"/>
        <n v="84966.0"/>
        <n v="22191.12"/>
        <n v="26000.0"/>
        <n v="63974.4"/>
        <n v="17493.0"/>
        <n v="91630.0"/>
        <n v="39160.3296"/>
        <n v="20880.0"/>
        <n v="54123.342000000004"/>
        <n v="98960.4"/>
        <n v="32487.0"/>
        <n v="70805.6664"/>
        <n v="20700.0"/>
        <n v="18712.512"/>
        <n v="54511.186799999996"/>
        <n v="89905.69"/>
        <n v="12600.0"/>
        <n v="49771.75"/>
        <n v="79718.1"/>
        <n v="13500.0"/>
        <n v="14400.0"/>
        <n v="95795.33320000001"/>
        <n v="30821.0"/>
        <n v="47812.5"/>
        <n v="21266.49"/>
        <n v="45838.324"/>
        <n v="75861.6432"/>
        <n v="17118.15"/>
        <n v="18000.0"/>
        <n v="47897.5"/>
        <n v="38484.6"/>
        <n v="49830.06"/>
        <n v="109606.14"/>
        <n v="22740.9"/>
        <n v="25198.25"/>
        <n v="46981.2"/>
        <n v="9600.0"/>
        <n v="25650.0"/>
        <n v="17100.0"/>
        <n v="17821.2"/>
        <n v="19350.0"/>
        <n v="10800.0"/>
        <n v="122950.8"/>
        <n v="26100.0"/>
        <n v="52812.2"/>
        <n v="49776.0"/>
        <n v="51829.26"/>
        <n v="47381.04"/>
        <n v="133133.0"/>
        <n v="39850.72"/>
        <n v="18492.6"/>
        <n v="19492.2"/>
        <n v="56477.4"/>
        <n v="26250.3"/>
        <n v="42882.84"/>
        <n v="21491.4"/>
        <n v="20741.7"/>
        <n v="39151.0"/>
        <n v="77745.0"/>
        <n v="20025.0"/>
        <n v="76011.25"/>
        <n v="94848.3788"/>
        <n v="199920.0"/>
        <n v="118981.4717"/>
        <n v="43177.722"/>
        <n v="69172.32"/>
        <n v="45354.6009"/>
        <n v="22907.5"/>
        <n v="81217.5"/>
        <n v="26206.18"/>
        <n v="47600.0"/>
        <n v="38500.0"/>
        <n v="16624.09"/>
        <n v="40250.0"/>
        <n v="50050.0"/>
        <n v="32319.0672"/>
        <n v="33320.6664"/>
        <n v="69972.6664"/>
        <n v="38320.0825"/>
        <n v="24993.332000000002"/>
        <n v="49980.7497"/>
        <n v="14280.0"/>
        <n v="16800.0"/>
        <n v="61575.36"/>
        <n v="39567.5"/>
        <n v="204984.64"/>
        <n v="42483.0"/>
        <n v="62375.04"/>
        <n v="79634.8"/>
        <n v="38604.552"/>
        <n v="16470.0"/>
        <n v="112500.0"/>
        <n v="19419.0626"/>
        <n v="77968.8"/>
        <n v="65000.0"/>
        <n v="51653.6"/>
        <n v="28988.4"/>
        <n v="73670.52"/>
        <n v="76969.2"/>
        <n v="34486.2"/>
        <n v="133000.0"/>
        <n v="26072.9"/>
        <n v="20992.5996"/>
        <n v="28588.56"/>
        <n v="236250.0"/>
        <n v="120000.0"/>
        <n v="8330.0"/>
        <n v="299880.0"/>
        <n v="111955.2"/>
        <n v="181244.4732"/>
        <n v="21658.0"/>
        <n v="79968.0"/>
        <n v="44662.5"/>
        <n v="60392.5"/>
        <n v="91703.05410000001"/>
        <n v="58310.7497"/>
        <n v="258303.7205"/>
        <n v="122189.0215"/>
        <n v="64840.72"/>
        <n v="86965.2"/>
        <n v="93995.72"/>
        <n v="98160.72"/>
        <n v="23190.72"/>
        <n v="52345.72"/>
        <n v="89830.72"/>
        <n v="67006.52"/>
        <n v="24023.72"/>
        <n v="101959.2"/>
        <n v="68172.72"/>
        <n v="32353.72"/>
        <n v="67339.72"/>
        <n v="64007.72"/>
        <n v="28188.72"/>
        <n v="37018.52"/>
        <n v="40117.9464"/>
        <n v="55620.0"/>
        <n v="85465.8"/>
        <n v="24300.0"/>
        <n v="33786.48"/>
        <n v="67140.0"/>
        <n v="23769.0"/>
        <n v="14577.5"/>
        <n v="27072.5"/>
        <n v="26239.5"/>
        <n v="59143.0"/>
        <n v="20250.0"/>
        <n v="42761.222"/>
        <n v="57554.635599999994"/>
        <n v="87498.6532"/>
        <n v="66773.28"/>
        <n v="52500.6"/>
        <n v="47789.1"/>
        <n v="24390.0"/>
        <n v="51300.0"/>
        <n v="29154.333599999998"/>
        <n v="34053.04"/>
        <n v="37051.84"/>
        <n v="64624.14"/>
        <n v="66722.2171"/>
        <n v="45712.707599999994"/>
        <n v="51836.2572"/>
        <n v="29155.333199999997"/>
        <n v="30404.5"/>
        <n v="38401.3"/>
        <n v="21941.22"/>
        <n v="20691.72"/>
        <n v="63000.0"/>
        <n v="16667.497"/>
        <n v="35001.3272"/>
        <n v="15181.425"/>
        <n v="18555.075"/>
        <n v="35142.1875"/>
        <n v="33750.0"/>
        <n v="26926.725"/>
        <n v="37385.04"/>
        <n v="40783.68"/>
        <n v="24041.3796"/>
        <n v="21151.536"/>
        <n v="16783.284"/>
        <n v="40000.0"/>
        <n v="32000.0"/>
        <n v="69097.35"/>
        <n v="56650.3308"/>
        <n v="38504.592000000004"/>
        <n v="36012.839100000005"/>
        <n v="34028.3832"/>
        <n v="57600.0"/>
        <n v="34419.56"/>
        <n v="43732.5"/>
        <n v="109684.1088"/>
        <n v="97044.5"/>
        <n v="27405.7"/>
        <n v="54975.0"/>
        <n v="112000.0"/>
        <n v="66140.2"/>
        <n v="39359.25"/>
        <n v="71971.2"/>
        <n v="83300.6664"/>
        <n v="109033.78570000001"/>
        <n v="35402.5"/>
        <n v="156187.5"/>
        <n v="85382.5"/>
        <n v="14950.0176"/>
        <n v="91569.3576"/>
        <n v="179928.0"/>
        <n v="21659.76"/>
        <n v="28224.0"/>
        <n v="36750.24"/>
        <n v="28704.0"/>
        <n v="34500.0"/>
        <n v="20160.0"/>
        <n v="18992.4"/>
        <n v="23040.78"/>
        <n v="46200.0"/>
        <n v="23197.5"/>
        <n v="31687.32"/>
        <n v="27360.0"/>
        <n v="15840.0"/>
        <n v="41600.0"/>
        <n v="24960.0"/>
        <n v="95795.0"/>
        <n v="53978.4"/>
        <n v="10080.0"/>
        <n v="23425.2"/>
        <n v="67802.5"/>
        <n v="34533.0146"/>
        <n v="91366.0"/>
        <n v="91366.2722"/>
        <n v="31841.2584"/>
        <n v="30719.040800000002"/>
        <n v="42914.1608"/>
        <n v="28692.518399999997"/>
        <n v="18367.65"/>
        <n v="18742.5"/>
        <n v="38942.75"/>
        <n v="50271.55"/>
        <n v="23719.675"/>
        <n v="24365.25"/>
        <n v="40712.875"/>
        <n v="23324.0"/>
        <n v="39750.0"/>
        <n v="42982.8"/>
        <n v="17640.0"/>
        <n v="15540.0"/>
        <n v="172500.0"/>
        <n v="114000.0"/>
        <n v="26212.5"/>
        <n v="37800.0"/>
        <n v="62886.9185"/>
        <n v="53828.46"/>
        <n v="38609.55"/>
        <n v="23240.7"/>
        <n v="33736.5"/>
        <n v="53228.7"/>
        <n v="85153.425"/>
        <n v="67681.25"/>
        <n v="63349.9832"/>
        <n v="32431.3556"/>
        <n v="25189.92"/>
        <n v="27189.12"/>
        <n v="23790.48"/>
        <n v="48730.5"/>
        <n v="24290.28"/>
        <n v="83332.9868"/>
        <n v="18032.784"/>
        <n v="62225.1"/>
        <n v="31862.25"/>
        <n v="120368.5"/>
        <n v="35610.75"/>
        <n v="28863.45"/>
        <n v="162435.0"/>
        <n v="91630.33320000001"/>
        <n v="44100.0"/>
        <n v="15120.0"/>
        <n v="46900.0"/>
        <n v="34510.0"/>
        <n v="22775.886000000002"/>
        <n v="16443.42"/>
        <n v="41223.375"/>
        <n v="10495.8"/>
        <n v="38318.0"/>
        <n v="20825.0"/>
        <n v="71625.3"/>
        <n v="21556.8"/>
        <n v="38400.0"/>
        <n v="45480.633799999996"/>
        <n v="36375.443999999996"/>
        <n v="62365.044"/>
        <n v="136795.26"/>
        <n v="21120.0"/>
        <n v="8000.0"/>
        <n v="22080.0"/>
        <n v="44149.0"/>
        <n v="39784.08"/>
        <n v="73414.0548"/>
        <n v="50181.18"/>
        <n v="37866.78"/>
        <n v="36107.58"/>
        <n v="33468.78"/>
        <n v="42264.78"/>
        <n v="29070.78"/>
        <n v="142443.0"/>
        <n v="52062.5"/>
        <n v="99717.0972"/>
        <n v="28000.0"/>
        <n v="66500.0"/>
        <n v="333200.0"/>
        <n v="22681.9236"/>
        <n v="70952.44099999999"/>
        <n v="55811.0"/>
        <n v="311875.2"/>
        <n v="22992.799199999998"/>
        <n v="35069.3"/>
        <n v="116840.9949"/>
        <n v="41650.3332"/>
        <n v="25669.728"/>
        <n v="58311.0"/>
        <n v="23191.7196"/>
        <n v="30287.88"/>
        <n v="42649.9332"/>
        <n v="40817.6664"/>
        <n v="28738.5"/>
        <n v="28739.4996"/>
        <n v="65391.832800000004"/>
        <n v="56644.3332"/>
        <n v="58310.666399999995"/>
        <n v="46713.307199999996"/>
        <n v="18192.72"/>
        <n v="24830.064"/>
        <n v="70863.66"/>
        <n v="58540.574400000005"/>
        <n v="24156.333599999998"/>
        <n v="17254.595400000002"/>
        <n v="22024.8"/>
        <n v="22971.6"/>
        <n v="107200.6859"/>
        <n v="100056.2115"/>
        <n v="62974.8"/>
        <n v="22590.96"/>
        <n v="39434.22"/>
        <n v="93927.414"/>
        <n v="35885.64"/>
        <n v="9796.08"/>
        <n v="13194.72"/>
        <n v="34020.3864"/>
        <n v="35587.426"/>
        <n v="161935.2"/>
        <n v="103908.42"/>
        <n v="29736.2674"/>
        <n v="58143.4"/>
        <n v="28788.48"/>
        <n v="49380.24"/>
        <n v="29941.352000000003"/>
        <n v="27917.162"/>
        <n v="76377.4368"/>
        <n v="55884.5539"/>
        <n v="25920.0"/>
        <n v="31200.0"/>
        <n v="73920.0"/>
        <n v="45120.0"/>
        <n v="72000.0"/>
        <n v="44544.0"/>
        <n v="54720.0"/>
        <n v="94000.0"/>
        <n v="89760.0"/>
        <n v="64320.0"/>
        <n v="54000.0"/>
        <n v="162000.0"/>
        <n v="64800.0"/>
        <n v="93000.0"/>
        <n v="36735.3"/>
        <n v="114121.0"/>
        <n v="34319.6"/>
        <n v="159936.0"/>
        <n v="25823.0"/>
        <n v="27822.2"/>
        <n v="37818.2"/>
        <n v="25634.0756"/>
        <n v="86580.0"/>
        <n v="42300.0"/>
        <n v="29250.0"/>
        <n v="11662.0"/>
        <n v="28620.0"/>
        <n v="25032.0"/>
        <n v="28392.0"/>
        <n v="103125.0"/>
        <n v="96937.5"/>
        <n v="66000.0"/>
        <n v="20838.0"/>
        <n v="18120.0"/>
        <n v="44550.0"/>
        <n v="38700.0"/>
        <n v="60120.0"/>
        <n v="98660.52"/>
        <n v="68972.4"/>
        <n v="68722.5"/>
        <n v="25931.7898"/>
        <n v="52207.1088"/>
        <n v="15300.0"/>
        <n v="20000.33"/>
        <n v="40320.0"/>
        <n v="48480.0"/>
        <n v="55968.0"/>
        <n v="14880.0"/>
        <n v="29760.0"/>
        <n v="88000.0"/>
        <n v="34560.0"/>
        <n v="43008.0"/>
        <n v="27989.0"/>
        <n v="117869.5"/>
        <n v="87539.97"/>
        <n v="81342.45"/>
        <n v="84299.6"/>
        <n v="65848.65"/>
        <n v="40536.279"/>
        <n v="70171.92"/>
        <n v="112976.45800000001"/>
        <n v="67121.474"/>
        <n v="58742.4936"/>
        <n v="40150.6"/>
        <n v="78400.0"/>
        <n v="65520.0"/>
        <n v="68250.0"/>
        <n v="131950.56"/>
        <n v="56001.12"/>
        <n v="27720.35"/>
        <n v="30587.76"/>
        <n v="32070.5"/>
        <n v="18409.3"/>
        <n v="32237.1"/>
        <n v="18326.0"/>
        <n v="43316.0"/>
        <n v="35790.678"/>
        <n v="35572.432"/>
        <n v="27748.896"/>
        <n v="21091.56"/>
        <n v="42183.12"/>
        <n v="67756.22"/>
        <n v="114537.5"/>
        <n v="35745.696"/>
        <n v="33746.496"/>
        <n v="98000.0"/>
        <n v="35000.0"/>
        <n v="97727.56"/>
        <n v="44013.8874"/>
        <n v="105366.17"/>
        <n v="28140.0"/>
        <n v="30042.811400000002"/>
        <n v="48980.4"/>
        <n v="32187.12"/>
        <n v="41483.4"/>
        <n v="25117.9488"/>
        <n v="33320.0833"/>
        <n v="99960.1666"/>
        <n v="166600.3332"/>
        <n v="70805.0833"/>
        <n v="66640.1666"/>
        <n v="71125.5384"/>
        <n v="16193.52"/>
        <n v="23040.0"/>
        <n v="44799.72"/>
        <n v="33448.6152"/>
        <n v="27369.3812"/>
        <n v="71449.4088"/>
        <n v="58309.6668"/>
        <n v="22121.147999999997"/>
        <n v="54148.332"/>
        <n v="59976.666399999995"/>
        <n v="48313.9167"/>
        <n v="41658.33"/>
        <n v="101249.484"/>
        <n v="19409.233200000002"/>
        <n v="36935.22"/>
        <n v="39590.2409"/>
        <n v="55146.09940000001"/>
        <n v="16513.392"/>
        <n v="35508.9574"/>
        <n v="31665.3288"/>
        <n v="29322.766200000002"/>
        <n v="45144.185099999995"/>
        <n v="41628.342000000004"/>
        <n v="36652.0"/>
        <n v="67972.8"/>
        <n v="25378.5112"/>
        <n v="36257.157999999996"/>
        <n v="33486.6"/>
        <n v="21006.0942"/>
        <n v="100800.0"/>
        <n v="210000.0"/>
        <n v="27094.158"/>
        <n v="148140.72"/>
        <n v="44160.0"/>
        <n v="8992.401600000001"/>
        <n v="51652.664000000004"/>
        <n v="34656.0"/>
        <n v="28488.0"/>
        <n v="31824.0"/>
        <n v="25297.12"/>
        <n v="217500.0"/>
        <n v="32640.0"/>
        <n v="28238.4"/>
        <n v="39482.72"/>
        <n v="50728.64"/>
        <n v="46980.72"/>
        <n v="39532.8"/>
        <n v="32025.6"/>
        <n v="35808.0"/>
        <n v="35520.0"/>
        <n v="47038.0"/>
        <n v="340800.0"/>
        <n v="36785.28"/>
        <n v="39600.0"/>
        <n v="15960.0"/>
        <n v="38550.0"/>
        <n v="26125.9621"/>
        <n v="22620.947999999997"/>
        <n v="22627.3621"/>
        <n v="21627.7621"/>
        <n v="151543.3584"/>
        <n v="198432.0"/>
        <n v="151355.52"/>
        <n v="216580.0"/>
        <n v="72887.5"/>
        <n v="64669.122"/>
        <n v="21213.3446"/>
        <n v="39284.28"/>
        <n v="41933.22"/>
        <n v="29938.02"/>
        <n v="106596.0"/>
        <n v="105561.9"/>
        <n v="21712.5"/>
        <n v="35212.5"/>
        <n v="20970.0"/>
        <n v="35392.5"/>
        <n v="79690.5"/>
        <n v="9900.0"/>
        <n v="29092.5"/>
        <n v="31792.5"/>
        <n v="36712.8"/>
        <n v="30712.5"/>
        <n v="48612.6"/>
        <n v="42857.1"/>
        <n v="90428.625"/>
        <n v="21660.0"/>
        <n v="58443.12"/>
        <n v="23754.96"/>
        <n v="35280.0"/>
        <n v="93600.0"/>
        <n v="186000.0"/>
        <n v="11520.0"/>
        <n v="27224.106"/>
        <n v="48754.5"/>
        <n v="63180.0"/>
        <n v="43020.0"/>
        <n v="31062.0"/>
        <n v="26568.0"/>
        <n v="42909.0795"/>
        <n v="42909.103657"/>
        <n v="68372.64"/>
        <n v="27788.88"/>
        <n v="61675.32"/>
        <n v="55086.29"/>
        <n v="29230.3032"/>
        <n v="24073.7"/>
        <n v="47040.0"/>
        <n v="38434.62"/>
        <n v="38784.48"/>
        <n v="141610.3332"/>
        <n v="31455.0"/>
        <n v="37241.763999999996"/>
        <n v="358190.0"/>
        <n v="50850.0"/>
        <n v="189790.72"/>
        <n v="59984.996399999996"/>
        <n v="52928.82"/>
        <n v="54714.105599999995"/>
        <n v="83406.62400000001"/>
        <n v="83446.608"/>
        <n v="83301.666"/>
        <n v="45061.968"/>
        <n v="60025.98"/>
        <n v="47814.2"/>
        <n v="48314.0"/>
        <n v="46648.0"/>
        <n v="24356.2536"/>
        <n v="22942.819199999998"/>
        <n v="26894.237999999998"/>
        <n v="41633.34"/>
        <n v="13440.0"/>
        <n v="43584.559199999996"/>
        <n v="22625.946"/>
        <n v="65973.6"/>
        <n v="107040.5"/>
        <n v="19222.308"/>
        <n v="54145.3332"/>
        <n v="40025.983199999995"/>
        <n v="53312.0"/>
        <n v="179095.0"/>
        <n v="46781.28"/>
        <n v="80377.836"/>
        <n v="36496.3956"/>
        <n v="117962.796"/>
        <n v="44093.355599999995"/>
        <n v="22291.08"/>
        <n v="27289.08"/>
        <n v="17280.0"/>
        <n v="15360.0"/>
        <n v="34000.0"/>
        <n v="25600.0"/>
        <n v="27109.152000000002"/>
        <n v="37318.4"/>
        <n v="106000.08300000001"/>
        <n v="72171.12"/>
        <n v="40183.92"/>
        <n v="54778.08"/>
        <n v="51021.5832"/>
        <n v="41672.9075"/>
        <n v="25442.4023"/>
        <n v="220745.0"/>
        <n v="48600.0"/>
        <n v="66673.32"/>
        <n v="58176.72"/>
        <n v="49780.08"/>
        <n v="24890.04"/>
        <n v="39584.16"/>
        <n v="63970.3183"/>
        <n v="35776.0"/>
        <n v="294623.77"/>
        <n v="45090.0"/>
        <n v="20578.5"/>
        <n v="46800.0"/>
        <n v="24315.3"/>
        <n v="41265.0"/>
        <n v="22365.0"/>
        <n v="27538.98"/>
        <n v="24360.0"/>
        <n v="22680.0"/>
        <n v="15575.28"/>
        <n v="51229.5"/>
        <n v="63891.4332"/>
        <n v="27439.02"/>
        <n v="21991.9497"/>
        <n v="26322.8"/>
        <n v="73347.3"/>
        <n v="37574.11"/>
        <n v="48046.96"/>
        <n v="57893.44"/>
        <n v="81184.16"/>
        <n v="56080.56"/>
        <n v="48046.8"/>
        <n v="51071.4"/>
        <n v="294755.55059999996"/>
        <n v="216922.27969999998"/>
        <n v="12303.9"/>
        <n v="55077.96"/>
        <n v="40983.6"/>
        <n v="61499.390400000004"/>
        <n v="83384.966"/>
        <n v="24797.077200000003"/>
        <n v="32366.0484"/>
        <n v="30436.8204"/>
        <n v="121951.2"/>
        <n v="33236.7"/>
        <n v="24490.2"/>
        <n v="31347.456000000002"/>
        <n v="97500.0"/>
        <n v="104758.08"/>
        <n v="170231.88"/>
        <n v="161502.04"/>
        <n v="72471.0"/>
        <n v="28558.155499999997"/>
        <n v="67473.0"/>
        <n v="30600.0"/>
        <n v="55394.5"/>
        <n v="55177.92"/>
        <n v="52312.4"/>
        <n v="50254.89"/>
        <n v="133296.66"/>
        <n v="24690.12"/>
        <n v="60845.652"/>
        <n v="126000.0"/>
        <n v="13091.7612"/>
        <n v="24082.3632"/>
        <n v="36777.9496"/>
        <n v="23500.596"/>
        <n v="25239.9"/>
        <n v="17471.175"/>
        <n v="49500.0"/>
        <n v="19343.55"/>
        <n v="18406.875"/>
        <n v="19811.925"/>
        <n v="33255.0"/>
        <n v="154105.0"/>
        <n v="69005.72"/>
        <n v="36187.5"/>
        <n v="17826.2"/>
        <n v="65807.0"/>
        <n v="50146.6"/>
        <n v="42816.2"/>
        <n v="33106.752"/>
        <n v="69580.1568"/>
        <n v="27247.096800000003"/>
        <n v="51771.283200000005"/>
        <n v="74269.447"/>
        <n v="81817.26"/>
        <n v="29488.2"/>
        <n v="15293.88"/>
        <n v="63308.0"/>
        <n v="83314.994"/>
        <n v="70815.91230000001"/>
        <n v="139565.2349"/>
        <n v="73304.0"/>
        <n v="85049.3"/>
        <n v="50757.355599999995"/>
        <n v="104125.33320000001"/>
        <n v="82760.8824"/>
        <n v="54082.3584"/>
        <n v="61265.8172"/>
        <n v="21449.9166"/>
        <n v="13988.402399999999"/>
        <n v="21990.0"/>
        <n v="14341.05"/>
        <n v="167225.0832"/>
        <n v="12000.198"/>
        <n v="14000.3976"/>
        <n v="69139.0"/>
        <n v="38481.68"/>
        <n v="94080.0"/>
        <n v="90963.6"/>
        <n v="23290.68"/>
        <n v="28388.64"/>
        <n v="38560.0"/>
        <n v="17908.8"/>
        <n v="50679.72"/>
        <n v="53142.3179"/>
        <n v="26089.56"/>
        <n v="48240.0"/>
        <n v="43590.0"/>
        <n v="43196.4"/>
        <n v="41481.0"/>
        <n v="46116.0"/>
        <n v="48804.3"/>
        <n v="23400.0"/>
        <n v="36450.0"/>
        <n v="62437.5"/>
        <n v="65475.0"/>
        <n v="30420.0"/>
        <n v="50400.0"/>
        <n v="65745.0"/>
        <n v="69772.08"/>
        <n v="42899.5"/>
        <n v="168000.0"/>
        <n v="53760.0"/>
        <n v="129198.3"/>
        <n v="34765.3383"/>
        <n v="32638.4394"/>
        <n v="28384.8082"/>
        <n v="30511.623799999998"/>
        <n v="75669.72"/>
        <n v="180895.2"/>
        <n v="300744.0"/>
        <n v="500152.8"/>
      </sharedItems>
    </cacheField>
    <cacheField name="Total Bill Amount" numFmtId="1">
      <sharedItems containsSemiMixedTypes="0" containsString="0" containsNumber="1">
        <n v="29488.199999999997"/>
        <n v="58905.6"/>
        <n v="79296.0"/>
        <n v="38924.424"/>
        <n v="39648.0"/>
        <n v="73632.0"/>
        <n v="48710.399999999994"/>
        <n v="43046.399999999994"/>
        <n v="22656.0"/>
        <n v="74764.8"/>
        <n v="31152.0"/>
        <n v="28320.0"/>
        <n v="53078.759999999995"/>
        <n v="24780.0"/>
        <n v="41283.479999999996"/>
        <n v="58976.399999999994"/>
        <n v="14154.336"/>
        <n v="24770.087999999996"/>
        <n v="70800.0"/>
        <n v="46227.3024"/>
        <n v="18636.5424"/>
        <n v="122867.5"/>
        <n v="70771.68"/>
        <n v="73720.5"/>
        <n v="137611.993176"/>
        <n v="123900.0"/>
        <n v="42480.0"/>
        <n v="47790.0"/>
        <n v="40356.0"/>
        <n v="37170.0"/>
        <n v="17692.92"/>
        <n v="25064.969999999998"/>
        <n v="35385.84"/>
        <n v="37508.990399999995"/>
        <n v="23643.638759999998"/>
        <n v="21231.503999999997"/>
        <n v="12262.56"/>
        <n v="73130.73599999999"/>
        <n v="45293.875199999995"/>
        <n v="45057.9696"/>
        <n v="62750.889599999995"/>
        <n v="31611.350399999996"/>
        <n v="75686.37999999999"/>
        <n v="27129.143999999997"/>
        <n v="93379.29999999999"/>
        <n v="23590.559999999998"/>
        <n v="28308.672"/>
        <n v="147441.0"/>
        <n v="176929.19999999998"/>
        <n v="89447.54"/>
        <n v="137611.6"/>
        <n v="12490.021992"/>
        <n v="75771.699192"/>
        <n v="30077.963999999996"/>
        <n v="76177.84999999999"/>
        <n v="31417.5"/>
        <n v="25222.5"/>
        <n v="29323.0"/>
        <n v="23541.0"/>
        <n v="66080.0"/>
        <n v="30975.0"/>
        <n v="174560.31459999998"/>
        <n v="47181.119999999995"/>
        <n v="83549.9"/>
        <n v="36565.367999999995"/>
        <n v="46001.592"/>
        <n v="31847.255999999998"/>
        <n v="78635.59317600001"/>
        <n v="44249.99292"/>
        <n v="60942.28"/>
        <n v="51663.3264"/>
        <n v="107386.19499999999"/>
        <n v="26550.0"/>
        <n v="27718.907999999996"/>
        <n v="26539.379999999997"/>
        <n v="32437.019999999997"/>
        <n v="56640.0"/>
        <n v="39911.688936"/>
        <n v="45805.004"/>
        <n v="68805.8"/>
        <n v="44250.0"/>
        <n v="48675.0"/>
        <n v="50976.0"/>
        <n v="47205.899999999994"/>
        <n v="46231.59996"/>
        <n v="53229.739583999995"/>
        <n v="49304.270399999994"/>
        <n v="47759.481896000005"/>
        <n v="206417.4"/>
        <n v="12974.807999999999"/>
        <n v="16513.392"/>
        <n v="18064.47132"/>
        <n v="49560.0"/>
        <n v="14744.099999999999"/>
        <n v="25949.615999999998"/>
        <n v="127204.0"/>
        <n v="47908.0"/>
        <n v="106157.51999999999"/>
        <n v="90199.2"/>
        <n v="31718.399999999998"/>
        <n v="53690.0"/>
        <n v="29736.0"/>
        <n v="35652.52"/>
        <n v="30667.727999999996"/>
        <n v="91413.42"/>
        <n v="101439.408"/>
        <n v="75520.0"/>
        <n v="160480.0"/>
        <n v="51309.46799999999"/>
        <n v="62304.0"/>
        <n v="251991.36"/>
        <n v="64040.5824"/>
        <n v="64663.6224"/>
        <n v="69044.16"/>
        <n v="59321.3376"/>
        <n v="144281.3376"/>
        <n v="61335.45599999999"/>
        <n v="79835.17315199999"/>
        <n v="54057.76824"/>
        <n v="51603.17047199999"/>
        <n v="73698.088968"/>
        <n v="51757.68863999999"/>
        <n v="99379.952112"/>
        <n v="90883.811928"/>
        <n v="43009.129464"/>
        <n v="57740.25465599999"/>
        <n v="98248.78476"/>
        <n v="67559.825256"/>
        <n v="201306.112"/>
        <n v="88405.6236"/>
        <n v="69992.011992"/>
        <n v="94398.80536799999"/>
        <n v="217056.74255999998"/>
        <n v="127686.26505599999"/>
        <n v="117083.487864"/>
        <n v="73577.678818"/>
        <n v="146182.443624"/>
        <n v="24121.347599999997"/>
        <n v="40103.952"/>
        <n v="63891.1"/>
        <n v="62514.984"/>
        <n v="24144.938159999998"/>
        <n v="30697.2162"/>
        <n v="35611.9162"/>
        <n v="48164.06"/>
        <n v="29252.2944"/>
        <n v="37744.896"/>
        <n v="68412.624"/>
        <n v="82566.95999999999"/>
        <n v="93182.71199999998"/>
        <n v="112055.15999999999"/>
        <n v="98294.0"/>
        <n v="196588.0"/>
        <n v="33984.0"/>
        <n v="76655.15999999999"/>
        <n v="76669.31999999999"/>
        <n v="44822.064"/>
        <n v="57207.10799999999"/>
        <n v="49540.17599999999"/>
        <n v="72216.0"/>
        <n v="88677.0"/>
        <n v="37612.5"/>
        <n v="19116.0"/>
        <n v="46305.324"/>
        <n v="127782.2"/>
        <n v="49980.0"/>
        <n v="43642.53599999999"/>
        <n v="64874.03999999999"/>
        <n v="56027.579999999994"/>
        <n v="67233.09599999999"/>
        <n v="88464.59999999999"/>
        <n v="15923.627999999999"/>
        <n v="188636.01539999997"/>
        <n v="39450.2969"/>
        <n v="51106.589184"/>
        <n v="44232.299999999996"/>
        <n v="42227.102399999996"/>
        <n v="31788.279599999998"/>
        <n v="35621.745599999995"/>
        <n v="53614.95377000001"/>
        <n v="99120.0"/>
        <n v="36919.2264"/>
        <n v="39317.6"/>
        <n v="78635.2"/>
        <n v="30532.9248"/>
        <n v="40243.52948"/>
        <n v="186758.59999999998"/>
        <n v="135645.72"/>
        <n v="132696.9"/>
        <n v="226076.19999999998"/>
        <n v="324370.2"/>
        <n v="245735.0"/>
        <n v="152355.69999999998"/>
        <n v="54061.7"/>
        <n v="67625.878824"/>
        <n v="52292.014824"/>
        <n v="31918.02768"/>
        <n v="19257.6"/>
        <n v="255426.7884"/>
        <n v="288355.2784"/>
        <n v="337502.2784"/>
        <n v="33026.784"/>
        <n v="75430.81559999999"/>
        <n v="51840.2556"/>
        <n v="17126.74656"/>
        <n v="24180.323999999997"/>
        <n v="78503.04"/>
        <n v="24829.0644"/>
        <n v="61950.0"/>
        <n v="84075.0"/>
        <n v="75225.0"/>
        <n v="81774.0"/>
        <n v="106200.0"/>
        <n v="14154.099999999999"/>
        <n v="18872.448"/>
        <n v="111510.0"/>
        <n v="137809.84"/>
        <n v="62776.0"/>
        <n v="11795.279999999999"/>
        <n v="63399.63"/>
        <n v="57737.895599999996"/>
        <n v="35149.9344"/>
        <n v="149406.88"/>
        <n v="97311.06"/>
        <n v="84041.37"/>
        <n v="62355.25625"/>
        <n v="99080.35199999998"/>
        <n v="92592.948"/>
        <n v="153338.63999999998"/>
        <n v="86105.544"/>
        <n v="51959.387928"/>
        <n v="78438.612"/>
        <n v="54258.28799999999"/>
        <n v="56617.344"/>
        <n v="43170.724799999996"/>
        <n v="44586.15839999999"/>
        <n v="49658.1288"/>
        <n v="28505.26"/>
        <n v="31257.492"/>
        <n v="24376.912"/>
        <n v="49147.0"/>
        <n v="17700.29205"/>
        <n v="103208.7"/>
        <n v="18408.0"/>
        <n v="35400.0"/>
        <n v="92946.80639999999"/>
        <n v="15333.863999999998"/>
        <n v="37351.72"/>
        <n v="66053.568"/>
        <n v="157270.4"/>
        <n v="265393.8"/>
        <n v="19462.212"/>
        <n v="51899.231999999996"/>
        <n v="59212.30559999999"/>
        <n v="31860.0"/>
        <n v="69030.0"/>
        <n v="35683.2"/>
        <n v="57820.0"/>
        <n v="45117.299999999996"/>
        <n v="172014.5"/>
        <n v="32364.449999999997"/>
        <n v="117952.79999999999"/>
        <n v="142526.3"/>
        <n v="294882.0"/>
        <n v="79650.0"/>
        <n v="162185.1"/>
        <n v="61925.219999999994"/>
        <n v="334199.6"/>
        <n v="79028.37599999999"/>
        <n v="115495.45"/>
        <n v="20405.8344"/>
        <n v="128856.0"/>
        <n v="42266.42"/>
        <n v="93288.86952"/>
        <n v="247857.4896"/>
        <n v="34692.0"/>
        <n v="20051.976"/>
        <n v="51014.585999999996"/>
        <n v="66997.19039999999"/>
        <n v="61099.55039999999"/>
        <n v="53100.0"/>
        <n v="35046.0"/>
        <n v="36860.25"/>
        <n v="57525.0"/>
        <n v="70774.727114"/>
        <n v="167099.8"/>
        <n v="150450.0"/>
        <n v="216246.8"/>
        <n v="22607.62"/>
        <n v="30903.633599999997"/>
        <n v="50523.902352"/>
        <n v="23364.0"/>
        <n v="24893.28"/>
        <n v="100626.713208"/>
        <n v="103609.73952"/>
        <n v="32702.4138"/>
        <n v="36959.330352"/>
        <n v="36249.6"/>
        <n v="12460.8"/>
        <n v="110875.63199999998"/>
        <n v="34402.9"/>
        <n v="33419.96"/>
        <n v="42463.007999999994"/>
        <n v="19658.8"/>
        <n v="54162.0"/>
        <n v="48852.0"/>
        <n v="37442.936832"/>
        <n v="39724.143983999995"/>
        <n v="35731.441704"/>
        <n v="60317.523336000006"/>
        <n v="100259.87999999999"/>
        <n v="26185.521599999996"/>
        <n v="30680.0"/>
        <n v="75489.792"/>
        <n v="20641.739999999998"/>
        <n v="108123.4"/>
        <n v="46209.188927999996"/>
        <n v="24638.399999999998"/>
        <n v="63865.54356"/>
        <n v="116773.27199999998"/>
        <n v="18430.125"/>
        <n v="19167.329999999998"/>
        <n v="83550.686352"/>
        <n v="24426.0"/>
        <n v="22080.76416"/>
        <n v="64323.200423999995"/>
        <n v="106088.7142"/>
        <n v="14868.0"/>
        <n v="58730.66499999999"/>
        <n v="94067.35800000001"/>
        <n v="15930.0"/>
        <n v="16992.0"/>
        <n v="113038.493176"/>
        <n v="36368.78"/>
        <n v="56418.75"/>
        <n v="25094.4582"/>
        <n v="54089.22232"/>
        <n v="89516.73897600001"/>
        <n v="20199.417"/>
        <n v="21240.0"/>
        <n v="56519.049999999996"/>
        <n v="45411.827999999994"/>
        <n v="58799.470799999996"/>
        <n v="129335.24519999999"/>
        <n v="26834.262"/>
        <n v="29733.934999999998"/>
        <n v="55437.81599999999"/>
        <n v="11328.0"/>
        <n v="30267.0"/>
        <n v="20178.0"/>
        <n v="21029.016"/>
        <n v="22833.0"/>
        <n v="12744.0"/>
        <n v="145081.944"/>
        <n v="30798.0"/>
        <n v="62318.39599999999"/>
        <n v="58735.68"/>
        <n v="61158.5268"/>
        <n v="55909.627199999995"/>
        <n v="157096.94"/>
        <n v="47023.8496"/>
        <n v="21821.267999999996"/>
        <n v="23000.796"/>
        <n v="66643.332"/>
        <n v="30975.353999999996"/>
        <n v="50601.75119999999"/>
        <n v="25359.852"/>
        <n v="24475.206"/>
        <n v="46198.18"/>
        <n v="91739.09999999999"/>
        <n v="23629.5"/>
        <n v="89693.275"/>
        <n v="111921.086984"/>
        <n v="235905.59999999998"/>
        <n v="140398.136606"/>
        <n v="50949.71196"/>
        <n v="81623.3376"/>
        <n v="53518.429061999996"/>
        <n v="27030.85"/>
        <n v="95836.65"/>
        <n v="30923.2924"/>
        <n v="56168.0"/>
        <n v="45430.0"/>
        <n v="19616.426199999998"/>
        <n v="47495.0"/>
        <n v="59059.0"/>
        <n v="38136.499296"/>
        <n v="39318.386352"/>
        <n v="82567.746352"/>
        <n v="45217.697349999995"/>
        <n v="29492.13176"/>
        <n v="58977.284646"/>
        <n v="16850.399999999998"/>
        <n v="19824.0"/>
        <n v="72658.9248"/>
        <n v="46689.649999999994"/>
        <n v="241881.8752"/>
        <n v="50129.939999999995"/>
        <n v="73602.5472"/>
        <n v="93969.064"/>
        <n v="45553.371360000005"/>
        <n v="19434.6"/>
        <n v="132750.0"/>
        <n v="22914.493868"/>
        <n v="116620.0"/>
        <n v="77968.8"/>
        <n v="76700.0"/>
        <n v="60951.24799999999"/>
        <n v="34206.312"/>
        <n v="86931.2136"/>
        <n v="90823.65599999999"/>
        <n v="40693.71599999999"/>
        <n v="133000.0"/>
        <n v="30766.022"/>
        <n v="24771.267528"/>
        <n v="33734.5008"/>
        <n v="278775.0"/>
        <n v="141600.0"/>
        <n v="9829.4"/>
        <n v="353858.39999999997"/>
        <n v="132107.136"/>
        <n v="213868.47837599998"/>
        <n v="25556.44"/>
        <n v="94362.23999999999"/>
        <n v="52701.75"/>
        <n v="71263.15"/>
        <n v="108209.60383800001"/>
        <n v="68806.684646"/>
        <n v="304798.39019"/>
        <n v="144183.04537"/>
        <n v="76512.0496"/>
        <n v="102618.93599999999"/>
        <n v="110914.94959999999"/>
        <n v="115829.64959999999"/>
        <n v="27365.0496"/>
        <n v="61767.9496"/>
        <n v="106000.2496"/>
        <n v="79067.6936"/>
        <n v="28347.9896"/>
        <n v="120311.85599999999"/>
        <n v="80443.8096"/>
        <n v="38177.3896"/>
        <n v="79460.86959999999"/>
        <n v="75529.1096"/>
        <n v="33262.6896"/>
        <n v="43681.853599999995"/>
        <n v="47339.176752"/>
        <n v="65631.59999999999"/>
        <n v="100849.644"/>
        <n v="28674.0"/>
        <n v="39868.0464"/>
        <n v="79225.2"/>
        <n v="28047.42"/>
        <n v="17201.45"/>
        <n v="31945.55"/>
        <n v="30962.609999999997"/>
        <n v="69788.73999999999"/>
        <n v="23895.0"/>
        <n v="50458.24196"/>
        <n v="67914.47000799999"/>
        <n v="103248.41077599999"/>
        <n v="78792.47039999999"/>
        <n v="61950.70799999999"/>
        <n v="56391.13799999999"/>
        <n v="28780.199999999997"/>
        <n v="60534.0"/>
        <n v="34402.113648"/>
        <n v="40182.5872"/>
        <n v="43721.1712"/>
        <n v="76256.4852"/>
        <n v="78732.21617799999"/>
        <n v="53940.99496799999"/>
        <n v="61166.783496"/>
        <n v="38334.659999999996"/>
        <n v="34403.29317599999"/>
        <n v="35877.31"/>
        <n v="45313.534"/>
        <n v="25890.6396"/>
        <n v="24416.2296"/>
        <n v="74340.0"/>
        <n v="19667.64646"/>
        <n v="41301.566095999995"/>
        <n v="17914.081499999997"/>
        <n v="21894.9885"/>
        <n v="41467.78125"/>
        <n v="39825.0"/>
        <n v="31773.535499999998"/>
        <n v="44114.3472"/>
        <n v="48124.742399999996"/>
        <n v="28368.827928"/>
        <n v="24958.81248"/>
        <n v="19804.27512"/>
        <n v="47200.0"/>
        <n v="37760.0"/>
        <n v="81534.873"/>
        <n v="66847.390344"/>
        <n v="45435.418560000006"/>
        <n v="42495.150138000005"/>
        <n v="40153.49217599999"/>
        <n v="67968.0"/>
        <n v="40615.080799999996"/>
        <n v="51604.35"/>
        <n v="129427.24838399999"/>
        <n v="114512.51"/>
        <n v="32338.726"/>
        <n v="64870.5"/>
        <n v="132160.0"/>
        <n v="78045.43599999999"/>
        <n v="46443.915"/>
        <n v="84926.01599999999"/>
        <n v="98294.786352"/>
        <n v="128659.867126"/>
        <n v="41774.95"/>
        <n v="184301.25"/>
        <n v="100751.34999999999"/>
        <n v="17641.020768"/>
        <n v="108051.841968"/>
        <n v="212315.03999999998"/>
        <n v="25558.516799999998"/>
        <n v="33304.32"/>
        <n v="43365.2832"/>
        <n v="33870.72"/>
        <n v="40710.0"/>
        <n v="23788.8"/>
        <n v="22411.032"/>
        <n v="27188.120399999996"/>
        <n v="54516.0"/>
        <n v="27373.05"/>
        <n v="37391.037599999996"/>
        <n v="32284.8"/>
        <n v="18691.2"/>
        <n v="49088.0"/>
        <n v="29452.8"/>
        <n v="113038.09999999999"/>
        <n v="63694.511999999995"/>
        <n v="11894.4"/>
        <n v="27641.736"/>
        <n v="149940.0"/>
        <n v="80006.95"/>
        <n v="40748.957228"/>
        <n v="107811.87999999999"/>
        <n v="107812.20119600001"/>
        <n v="37572.684912"/>
        <n v="36248.468144"/>
        <n v="50638.70974399999"/>
        <n v="33857.171711999996"/>
        <n v="21673.827"/>
        <n v="22116.149999999998"/>
        <n v="45952.445"/>
        <n v="59320.429000000004"/>
        <n v="27989.2165"/>
        <n v="28750.995"/>
        <n v="48041.1925"/>
        <n v="27522.32"/>
        <n v="46905.0"/>
        <n v="50719.704"/>
        <n v="20815.199999999997"/>
        <n v="18337.2"/>
        <n v="203550.0"/>
        <n v="134520.0"/>
        <n v="30930.75"/>
        <n v="44604.0"/>
        <n v="74206.56383"/>
        <n v="63517.5828"/>
        <n v="45559.269"/>
        <n v="27424.025999999998"/>
        <n v="39809.07"/>
        <n v="62809.865999999995"/>
        <n v="100481.04149999999"/>
        <n v="79863.875"/>
        <n v="74752.980176"/>
        <n v="38268.999608"/>
        <n v="29724.105599999995"/>
        <n v="32083.161599999996"/>
        <n v="28072.766399999997"/>
        <n v="57501.99"/>
        <n v="28662.530399999996"/>
        <n v="98332.924424"/>
        <n v="21278.68512"/>
        <n v="73425.61799999999"/>
        <n v="37597.454999999994"/>
        <n v="142034.83"/>
        <n v="42020.685"/>
        <n v="34058.871"/>
        <n v="191673.3"/>
        <n v="108123.793176"/>
        <n v="52038.0"/>
        <n v="17841.6"/>
        <n v="55342.0"/>
        <n v="40721.799999999996"/>
        <n v="26875.54548"/>
        <n v="19403.235599999996"/>
        <n v="48643.5825"/>
        <n v="12385.043999999998"/>
        <n v="45215.24"/>
        <n v="24573.5"/>
        <n v="84517.85399999999"/>
        <n v="25437.023999999998"/>
        <n v="45312.0"/>
        <n v="53667.14788399999"/>
        <n v="42923.02391999999"/>
        <n v="73590.75192"/>
        <n v="161418.4068"/>
        <n v="24921.6"/>
        <n v="9440.0"/>
        <n v="26054.399999999998"/>
        <n v="52095.82"/>
        <n v="46945.2144"/>
        <n v="86628.584664"/>
        <n v="59213.7924"/>
        <n v="44682.80039999999"/>
        <n v="42606.9444"/>
        <n v="39493.16039999999"/>
        <n v="49872.4404"/>
        <n v="34303.520399999994"/>
        <n v="168082.74"/>
        <n v="61433.75"/>
        <n v="117666.174696"/>
        <n v="33040.0"/>
        <n v="78470.0"/>
        <n v="393176.0"/>
        <n v="26764.669847999998"/>
        <n v="83723.88037999999"/>
        <n v="65856.98"/>
        <n v="368012.736"/>
        <n v="92003.184"/>
        <n v="27131.503055999994"/>
        <n v="41381.774000000005"/>
        <n v="137872.373982"/>
        <n v="49147.393176"/>
        <n v="30290.279039999998"/>
        <n v="68806.98"/>
        <n v="27366.229128"/>
        <n v="35739.6984"/>
        <n v="50326.921175999996"/>
        <n v="48164.846352"/>
        <n v="33911.43"/>
        <n v="33912.609528"/>
        <n v="77162.362704"/>
        <n v="66840.313176"/>
        <n v="68806.58635199998"/>
        <n v="55121.70249599999"/>
        <n v="21467.4096"/>
        <n v="29299.475519999996"/>
        <n v="83619.1188"/>
        <n v="69077.877792"/>
        <n v="28504.473647999996"/>
        <n v="20360.422572"/>
        <n v="25989.264"/>
        <n v="27106.487999999998"/>
        <n v="126496.80936199999"/>
        <n v="118066.32957"/>
        <n v="74310.264"/>
        <n v="26657.332799999996"/>
        <n v="46532.3796"/>
        <n v="110834.34852"/>
        <n v="42345.055199999995"/>
        <n v="11559.374399999999"/>
        <n v="15569.769599999998"/>
        <n v="40144.055952"/>
        <n v="41993.162679999994"/>
        <n v="191083.536"/>
        <n v="122611.9356"/>
        <n v="35088.795532"/>
        <n v="68609.212"/>
        <n v="33970.4064"/>
        <n v="58268.68319999999"/>
        <n v="35330.795360000004"/>
        <n v="32942.25116"/>
        <n v="90125.37542399998"/>
        <n v="65943.773602"/>
        <n v="30585.6"/>
        <n v="36816.0"/>
        <n v="87225.59999999999"/>
        <n v="53241.6"/>
        <n v="84960.0"/>
        <n v="52561.92"/>
        <n v="64569.6"/>
        <n v="110920.0"/>
        <n v="105916.79999999999"/>
        <n v="75897.59999999999"/>
        <n v="63720.0"/>
        <n v="191160.0"/>
        <n v="76464.0"/>
        <n v="109740.0"/>
        <n v="43347.654"/>
        <n v="134662.78"/>
        <n v="40497.128"/>
        <n v="188724.47999999998"/>
        <n v="30471.14"/>
        <n v="32830.195999999996"/>
        <n v="44625.475999999995"/>
        <n v="30248.209208"/>
        <n v="102164.4"/>
        <n v="49914.0"/>
        <n v="34515.0"/>
        <n v="13761.16"/>
        <n v="33771.6"/>
        <n v="29537.76"/>
        <n v="33502.56"/>
        <n v="121687.5"/>
        <n v="114386.25"/>
        <n v="77880.0"/>
        <n v="24588.84"/>
        <n v="21381.6"/>
        <n v="52569.0"/>
        <n v="45666.0"/>
        <n v="70941.59999999999"/>
        <n v="116419.4136"/>
        <n v="81387.43199999999"/>
        <n v="81092.55"/>
        <n v="30599.511963999998"/>
        <n v="61604.388384"/>
        <n v="18054.0"/>
        <n v="23600.3894"/>
        <n v="47577.6"/>
        <n v="57206.399999999994"/>
        <n v="66042.23999999999"/>
        <n v="17558.399999999998"/>
        <n v="35116.799999999996"/>
        <n v="103840.0"/>
        <n v="40780.799999999996"/>
        <n v="50749.439999999995"/>
        <n v="33027.02"/>
        <n v="139086.00999999998"/>
        <n v="103297.16459999999"/>
        <n v="95984.09099999999"/>
        <n v="99473.528"/>
        <n v="77701.40699999999"/>
        <n v="47832.80922"/>
        <n v="82802.86559999999"/>
        <n v="133312.22044"/>
        <n v="79203.33932"/>
        <n v="69316.142448"/>
        <n v="47377.708"/>
        <n v="92512.0"/>
        <n v="77313.59999999999"/>
        <n v="80535.0"/>
        <n v="155701.66079999998"/>
        <n v="66081.3216"/>
        <n v="32710.012999999995"/>
        <n v="36093.5568"/>
        <n v="37843.189999999995"/>
        <n v="21722.974"/>
        <n v="38039.778"/>
        <n v="21624.68"/>
        <n v="51112.88"/>
        <n v="42233.00004"/>
        <n v="41975.46976"/>
        <n v="32743.69728"/>
        <n v="24888.0408"/>
        <n v="49776.0816"/>
        <n v="79952.33959999999"/>
        <n v="135154.25"/>
        <n v="42179.92128"/>
        <n v="39820.86528"/>
        <n v="115640.0"/>
        <n v="41300.0"/>
        <n v="115318.5208"/>
        <n v="51936.387131999996"/>
        <n v="124332.08059999999"/>
        <n v="33205.2"/>
        <n v="35450.517452"/>
        <n v="57796.871999999996"/>
        <n v="37980.8016"/>
        <n v="48950.412"/>
        <n v="29639.179583999998"/>
        <n v="39317.698293999994"/>
        <n v="117952.996588"/>
        <n v="196588.39317599998"/>
        <n v="83549.99829399999"/>
        <n v="78635.39658799999"/>
        <n v="83928.135312"/>
        <n v="19108.3536"/>
        <n v="27187.199999999997"/>
        <n v="52863.6696"/>
        <n v="39469.365935999995"/>
        <n v="32295.869816"/>
        <n v="84310.302384"/>
        <n v="68805.40682399999"/>
        <n v="26102.954639999996"/>
        <n v="63895.03176"/>
        <n v="70772.46635199999"/>
        <n v="57010.421706"/>
        <n v="49156.8294"/>
        <n v="119474.39111999999"/>
        <n v="22902.895176"/>
        <n v="43583.5596"/>
        <n v="46716.48426199999"/>
        <n v="65072.397292"/>
        <n v="19485.80256"/>
        <n v="34986.0"/>
        <n v="31987.2"/>
        <n v="41900.569731999996"/>
        <n v="37365.087984"/>
        <n v="34600.864116"/>
        <n v="53270.138417999995"/>
        <n v="49121.44356"/>
        <n v="43249.36"/>
        <n v="80207.904"/>
        <n v="29946.643216"/>
        <n v="42783.44643999999"/>
        <n v="39514.187999999995"/>
        <n v="24787.191155999997"/>
        <n v="118944.0"/>
        <n v="247800.0"/>
        <n v="31971.106439999996"/>
        <n v="174806.0496"/>
        <n v="52108.799999999996"/>
        <n v="10611.033888"/>
        <n v="60950.143520000005"/>
        <n v="40894.079999999994"/>
        <n v="33615.84"/>
        <n v="37552.32"/>
        <n v="29850.601599999998"/>
        <n v="256650.0"/>
        <n v="38515.2"/>
        <n v="33321.312"/>
        <n v="46589.609599999996"/>
        <n v="59859.79519999999"/>
        <n v="55437.249599999996"/>
        <n v="46648.704"/>
        <n v="37790.208"/>
        <n v="42253.439999999995"/>
        <n v="41913.6"/>
        <n v="55504.84"/>
        <n v="402144.0"/>
        <n v="43406.630399999995"/>
        <n v="46728.0"/>
        <n v="18832.8"/>
        <n v="45489.0"/>
        <n v="30828.635277999998"/>
        <n v="26692.718639999996"/>
        <n v="26700.287277999996"/>
        <n v="25520.759277999998"/>
        <n v="178821.162912"/>
        <n v="234149.75999999998"/>
        <n v="178599.51359999998"/>
        <n v="255564.4"/>
        <n v="86007.25"/>
        <n v="76309.56396"/>
        <n v="25031.746628"/>
        <n v="46355.450399999994"/>
        <n v="49481.1996"/>
        <n v="35326.8636"/>
        <n v="125783.28"/>
        <n v="124563.04199999999"/>
        <n v="25620.75"/>
        <n v="41550.75"/>
        <n v="24744.6"/>
        <n v="41763.149999999994"/>
        <n v="94034.79"/>
        <n v="11682.0"/>
        <n v="34329.15"/>
        <n v="37515.15"/>
        <n v="43321.104"/>
        <n v="36240.75"/>
        <n v="57362.867999999995"/>
        <n v="50571.378"/>
        <n v="106705.7775"/>
        <n v="25558.8"/>
        <n v="68962.8816"/>
        <n v="28030.852799999997"/>
        <n v="41630.399999999994"/>
        <n v="110448.0"/>
        <n v="219480.0"/>
        <n v="13593.599999999999"/>
        <n v="32124.445079999998"/>
        <n v="57530.31"/>
        <n v="74552.4"/>
        <n v="50763.6"/>
        <n v="36653.159999999996"/>
        <n v="31350.239999999998"/>
        <n v="50632.713809999994"/>
        <n v="50632.742315259995"/>
        <n v="80679.71519999999"/>
        <n v="32790.8784"/>
        <n v="72776.87759999999"/>
        <n v="65001.822199999995"/>
        <n v="34491.757776"/>
        <n v="28406.966"/>
        <n v="55507.2"/>
        <n v="45352.8516"/>
        <n v="45765.6864"/>
        <n v="167100.19317599997"/>
        <n v="37116.9"/>
        <n v="43945.28151999999"/>
        <n v="422664.19999999995"/>
        <n v="60003.0"/>
        <n v="223953.0496"/>
        <n v="70782.29575199999"/>
        <n v="62456.0076"/>
        <n v="64562.64460799999"/>
        <n v="98419.81632000001"/>
        <n v="98466.99743999999"/>
        <n v="98295.96587999999"/>
        <n v="53173.12224"/>
        <n v="70830.6564"/>
        <n v="56420.755999999994"/>
        <n v="57010.52"/>
        <n v="55044.64"/>
        <n v="28740.379247999997"/>
        <n v="27072.526655999995"/>
        <n v="31735.200839999994"/>
        <n v="49127.341199999995"/>
        <n v="15859.199999999999"/>
        <n v="51429.779855999994"/>
        <n v="26698.61628"/>
        <n v="77848.848"/>
        <n v="126307.79"/>
        <n v="22682.32344"/>
        <n v="63891.493175999996"/>
        <n v="47230.66017599999"/>
        <n v="62908.159999999996"/>
        <n v="211332.09999999998"/>
        <n v="55201.91039999999"/>
        <n v="94845.84648"/>
        <n v="43065.746808"/>
        <n v="139196.09928"/>
        <n v="52030.159607999994"/>
        <n v="26303.4744"/>
        <n v="32201.1144"/>
        <n v="20390.399999999998"/>
        <n v="18124.8"/>
        <n v="40120.0"/>
        <n v="30208.0"/>
        <n v="31988.79936"/>
        <n v="44035.712"/>
        <n v="125080.09794"/>
        <n v="85161.92159999999"/>
        <n v="47417.02559999999"/>
        <n v="64638.134399999995"/>
        <n v="60205.468175999995"/>
        <n v="49174.030849999996"/>
        <n v="30022.034714"/>
        <n v="260479.09999999998"/>
        <n v="57348.0"/>
        <n v="78674.5176"/>
        <n v="68648.5296"/>
        <n v="58740.494399999996"/>
        <n v="29370.247199999998"/>
        <n v="46709.3088"/>
        <n v="75484.97559399999"/>
        <n v="42215.68"/>
        <n v="347656.0486"/>
        <n v="53206.2"/>
        <n v="24282.629999999997"/>
        <n v="55224.0"/>
        <n v="28692.053999999996"/>
        <n v="48692.7"/>
        <n v="26390.699999999997"/>
        <n v="32495.996399999996"/>
        <n v="28744.8"/>
        <n v="26762.399999999998"/>
        <n v="18378.8304"/>
        <n v="60450.81"/>
        <n v="75391.89117599999"/>
        <n v="32378.043599999997"/>
        <n v="25950.500646"/>
        <n v="31060.904"/>
        <n v="86549.814"/>
        <n v="44337.449799999995"/>
        <n v="56695.4128"/>
        <n v="68314.2592"/>
        <n v="95797.3088"/>
        <n v="66175.06079999999"/>
        <n v="56695.224"/>
        <n v="60264.252"/>
        <n v="294755.55059999996"/>
        <n v="255968.29004599998"/>
        <n v="14518.601999999999"/>
        <n v="64991.99279999999"/>
        <n v="48360.647999999994"/>
        <n v="72569.280672"/>
        <n v="98394.25988"/>
        <n v="29260.551096000003"/>
        <n v="38191.937112"/>
        <n v="35915.448072"/>
        <n v="143902.416"/>
        <n v="39219.306"/>
        <n v="28898.435999999998"/>
        <n v="36989.99808"/>
        <n v="115050.0"/>
        <n v="51979.2"/>
        <n v="123614.53439999999"/>
        <n v="200873.6184"/>
        <n v="190572.4072"/>
        <n v="85515.78"/>
        <n v="33698.62349"/>
        <n v="79618.14"/>
        <n v="36108.0"/>
        <n v="65365.509999999995"/>
        <n v="65109.94559999999"/>
        <n v="61728.632"/>
        <n v="59300.7702"/>
        <n v="157290.0588"/>
        <n v="29134.341599999996"/>
        <n v="71797.86936"/>
        <n v="148680.0"/>
        <n v="15448.278216"/>
        <n v="28417.188575999997"/>
        <n v="43397.980528"/>
        <n v="27730.70328"/>
        <n v="29783.082"/>
        <n v="20615.9865"/>
        <n v="58410.0"/>
        <n v="22825.389"/>
        <n v="21720.1125"/>
        <n v="23378.0715"/>
        <n v="39240.9"/>
        <n v="181843.9"/>
        <n v="81426.7496"/>
        <n v="42701.25"/>
        <n v="21034.916"/>
        <n v="77652.26"/>
        <n v="59172.988"/>
        <n v="50523.115999999995"/>
        <n v="39065.967359999995"/>
        <n v="82104.58502399999"/>
        <n v="32151.574224000004"/>
        <n v="61090.114176"/>
        <n v="87637.94746"/>
        <n v="96544.36679999999"/>
        <n v="34796.076"/>
        <n v="18046.7784"/>
        <n v="74703.44"/>
        <n v="98311.69292"/>
        <n v="83562.77651400001"/>
        <n v="164686.977182"/>
        <n v="86498.72"/>
        <n v="100358.174"/>
        <n v="59893.67960799999"/>
        <n v="122867.893176"/>
        <n v="97657.84123199999"/>
        <n v="63817.182912"/>
        <n v="72293.66429599999"/>
        <n v="25310.901588"/>
        <n v="16506.314831999996"/>
        <n v="25948.199999999997"/>
        <n v="16922.439"/>
        <n v="197325.59817599997"/>
        <n v="14160.23364"/>
        <n v="16520.469168"/>
        <n v="81584.01999999999"/>
        <n v="45408.382399999995"/>
        <n v="111014.4"/>
        <n v="107337.048"/>
        <n v="27483.002399999998"/>
        <n v="33498.595199999996"/>
        <n v="45500.799999999996"/>
        <n v="21132.384"/>
        <n v="59802.069599999995"/>
        <n v="62707.935121999995"/>
        <n v="30785.6808"/>
        <n v="56923.2"/>
        <n v="51436.2"/>
        <n v="50971.752"/>
        <n v="48947.579999999994"/>
        <n v="54416.88"/>
        <n v="57589.074"/>
        <n v="27612.0"/>
        <n v="43011.0"/>
        <n v="73676.25"/>
        <n v="77260.5"/>
        <n v="35895.6"/>
        <n v="59472.0"/>
        <n v="77579.09999999999"/>
        <n v="82331.0544"/>
        <n v="50621.409999999996"/>
        <n v="198240.0"/>
        <n v="63436.799999999996"/>
        <n v="152453.994"/>
        <n v="41023.099194"/>
        <n v="38513.358492"/>
        <n v="33494.073676"/>
        <n v="36003.71608399999"/>
        <n v="89290.2696"/>
        <n v="213456.336"/>
        <n v="354877.92"/>
        <n v="590180.304"/>
      </sharedItems>
    </cacheField>
    <cacheField name="Date Received" numFmtId="0">
      <sharedItems containsDate="1" containsString="0" containsBlank="1">
        <m/>
        <d v="2023-03-30T00:00:00Z"/>
        <d v="2023-03-31T00:00:00Z"/>
        <d v="2023-05-18T00:00:00Z"/>
        <d v="2023-05-03T00:00:00Z"/>
        <d v="2023-06-13T00:00:00Z"/>
        <d v="2023-07-03T00:00:00Z"/>
        <d v="2023-10-17T00:00:00Z"/>
        <d v="2023-11-03T00:00:00Z"/>
        <d v="2023-11-05T00:00:00Z"/>
        <d v="2023-11-28T00:00:00Z"/>
        <d v="2023-12-22T00:00:00Z"/>
        <d v="2024-03-27T00:00:00Z"/>
        <d v="2024-03-17T00:00:00Z"/>
        <d v="2023-07-01T00:00:00Z"/>
        <d v="2023-09-21T00:00:00Z"/>
        <d v="2023-08-23T00:00:00Z"/>
        <d v="2024-04-29T00:00:00Z"/>
        <d v="2022-10-01T00:00:00Z"/>
        <d v="2023-08-16T00:00:00Z"/>
        <d v="2024-03-31T00:00:00Z"/>
        <d v="2023-07-09T00:00:00Z"/>
        <d v="2023-01-12T00:00:00Z"/>
        <d v="2023-02-08T00:00:00Z"/>
        <d v="2023-03-27T00:00:00Z"/>
        <d v="2024-02-21T00:00:00Z"/>
        <d v="2023-01-20T00:00:00Z"/>
        <d v="2023-03-16T00:00:00Z"/>
        <d v="2023-04-19T00:00:00Z"/>
        <d v="2023-12-31T00:00:00Z"/>
        <d v="2022-06-01T00:00:00Z"/>
        <d v="2023-08-18T00:00:00Z"/>
        <d v="2022-06-04T00:00:00Z"/>
        <d v="2022-11-08T00:00:00Z"/>
        <d v="2022-07-22T00:00:00Z"/>
        <d v="2023-05-25T00:00:00Z"/>
        <d v="2023-07-07T00:00:00Z"/>
        <d v="2023-02-16T00:00:00Z"/>
        <d v="2023-05-04T00:00:00Z"/>
        <d v="2023-07-13T00:00:00Z"/>
        <d v="2023-02-28T00:00:00Z"/>
        <d v="2024-04-15T00:00:00Z"/>
        <d v="2022-05-27T00:00:00Z"/>
        <d v="2022-07-07T00:00:00Z"/>
        <d v="2022-08-04T00:00:00Z"/>
        <d v="2022-09-01T00:00:00Z"/>
        <d v="2023-02-22T00:00:00Z"/>
        <d v="2023-03-08T00:00:00Z"/>
        <d v="2022-04-24T00:00:00Z"/>
        <d v="2023-10-30T00:00:00Z"/>
        <d v="2023-01-26T00:00:00Z"/>
        <d v="2023-06-21T00:00:00Z"/>
        <d v="2023-10-01T00:00:00Z"/>
        <d v="2023-11-22T00:00:00Z"/>
        <d v="2023-12-13T00:00:00Z"/>
        <d v="2024-01-28T00:00:00Z"/>
        <d v="2024-02-15T00:00:00Z"/>
        <d v="2023-07-31T00:00:00Z"/>
        <d v="2023-07-18T00:00:00Z"/>
        <d v="2022-06-03T00:00:00Z"/>
        <d v="2022-05-10T00:00:00Z"/>
        <d v="2022-06-29T00:00:00Z"/>
        <d v="2022-07-27T00:00:00Z"/>
        <d v="2023-04-05T00:00:00Z"/>
        <d v="2023-10-16T00:00:00Z"/>
        <d v="2023-10-25T00:00:00Z"/>
        <d v="2023-11-15T00:00:00Z"/>
        <d v="2023-10-06T00:00:00Z"/>
        <d v="2024-02-05T00:00:00Z"/>
        <d v="2024-03-20T00:00:00Z"/>
        <d v="2022-10-19T00:00:00Z"/>
        <d v="2023-02-14T00:00:00Z"/>
        <d v="2022-09-22T00:00:00Z"/>
        <d v="2022-08-31T00:00:00Z"/>
        <d v="2023-06-26T00:00:00Z"/>
        <d v="2023-07-17T00:00:00Z"/>
        <d v="2024-04-14T00:00:00Z"/>
        <d v="2024-08-17T00:00:00Z"/>
        <d v="2023-08-09T00:00:00Z"/>
        <d v="2023-01-18T00:00:00Z"/>
        <d v="2023-04-20T00:00:00Z"/>
        <d v="2023-06-03T00:00:00Z"/>
        <d v="2022-07-01T00:00:00Z"/>
        <d v="2022-12-31T00:00:00Z"/>
        <d v="2023-01-01T00:00:00Z"/>
        <d v="2023-05-17T00:00:00Z"/>
        <d v="2022-08-10T00:00:00Z"/>
        <d v="2022-09-04T00:00:00Z"/>
        <d v="2022-08-16T00:00:00Z"/>
        <d v="2022-09-21T00:00:00Z"/>
        <d v="2023-01-21T00:00:00Z"/>
        <d v="2022-11-09T00:00:00Z"/>
        <d v="2023-07-08T00:00:00Z"/>
        <d v="2022-05-09T00:00:00Z"/>
        <d v="2022-07-03T00:00:00Z"/>
        <d v="2022-08-14T00:00:00Z"/>
        <d v="2022-08-24T00:00:00Z"/>
        <d v="2023-11-08T00:00:00Z"/>
        <d v="2023-12-01T00:00:00Z"/>
        <d v="2022-11-02T00:00:00Z"/>
        <d v="2022-07-31T00:00:00Z"/>
        <d v="2023-05-01T00:00:00Z"/>
        <d v="2023-08-31T00:00:00Z"/>
        <d v="2022-06-21T00:00:00Z"/>
        <d v="2022-09-23T00:00:00Z"/>
        <d v="2023-09-16T00:00:00Z"/>
        <d v="2022-07-20T00:00:00Z"/>
        <d v="2024-03-14T00:00:00Z"/>
        <d v="2022-07-02T00:00:00Z"/>
        <d v="2022-08-12T00:00:00Z"/>
        <d v="2022-05-05T00:00:00Z"/>
        <d v="2023-09-22T00:00:00Z"/>
        <d v="2024-04-03T00:00:00Z"/>
        <d v="2022-09-02T00:00:00Z"/>
        <d v="2023-11-06T00:00:00Z"/>
        <d v="2023-09-18T00:00:00Z"/>
        <d v="2022-08-17T00:00:00Z"/>
        <d v="2022-06-16T00:00:00Z"/>
        <d v="2022-07-28T00:00:00Z"/>
        <d v="2022-11-29T00:00:00Z"/>
        <d v="2023-03-03T00:00:00Z"/>
        <d v="2023-06-19T00:00:00Z"/>
        <d v="2023-12-02T00:00:00Z"/>
        <d v="2024-02-25T00:00:00Z"/>
        <d v="2022-08-01T00:00:00Z"/>
        <d v="2023-04-06T00:00:00Z"/>
        <d v="2024-01-17T00:00:00Z"/>
        <d v="2022-05-04T00:00:00Z"/>
        <d v="2022-08-21T00:00:00Z"/>
        <d v="2022-10-09T00:00:00Z"/>
        <d v="2022-12-14T00:00:00Z"/>
        <d v="2023-01-25T00:00:00Z"/>
        <d v="2023-04-16T00:00:00Z"/>
        <d v="2023-06-28T00:00:00Z"/>
        <d v="2023-08-13T00:00:00Z"/>
        <d v="2023-09-06T00:00:00Z"/>
        <d v="2023-10-03T00:00:00Z"/>
        <d v="2023-12-29T00:00:00Z"/>
        <d v="2024-04-06T00:00:00Z"/>
        <d v="2022-10-13T00:00:00Z"/>
        <d v="2024-02-24T00:00:00Z"/>
        <d v="2023-07-19T00:00:00Z"/>
        <d v="2024-03-09T00:00:00Z"/>
        <d v="2022-05-11T00:00:00Z"/>
        <d v="2022-04-23T00:00:00Z"/>
        <d v="2022-12-07T00:00:00Z"/>
        <d v="2022-06-17T00:00:00Z"/>
        <d v="2023-04-25T00:00:00Z"/>
        <d v="2024-04-19T00:00:00Z"/>
        <d v="2023-01-05T00:00:00Z"/>
        <d v="2023-10-11T00:00:00Z"/>
        <d v="2022-07-08T00:00:00Z"/>
        <d v="2024-02-26T00:00:00Z"/>
        <d v="2022-08-03T00:00:00Z"/>
        <d v="2022-08-18T00:00:00Z"/>
        <d v="2022-07-05T00:00:00Z"/>
        <d v="2023-07-24T00:00:00Z"/>
        <d v="2023-11-04T00:00:00Z"/>
        <d v="2023-11-30T00:00:00Z"/>
        <d v="2023-09-26T00:00:00Z"/>
        <d v="2023-09-15T00:00:00Z"/>
        <d v="2022-06-07T00:00:00Z"/>
        <d v="2022-11-18T00:00:00Z"/>
        <d v="2023-11-02T00:00:00Z"/>
        <d v="2022-12-01T00:00:00Z"/>
        <d v="2023-02-02T00:00:00Z"/>
        <d v="2023-02-17T00:00:00Z"/>
        <d v="2023-10-12T00:00:00Z"/>
        <d v="2022-09-28T00:00:00Z"/>
        <d v="2022-11-01T00:00:00Z"/>
        <d v="2023-08-04T00:00:00Z"/>
        <d v="2023-12-20T00:00:00Z"/>
        <d v="2023-11-20T00:00:00Z"/>
        <d v="2024-02-14T00:00:00Z"/>
        <d v="2024-04-11T00:00:00Z"/>
        <d v="2023-02-09T00:00:00Z"/>
        <d v="2023-06-09T00:00:00Z"/>
        <d v="2023-12-28T00:00:00Z"/>
        <d v="2023-12-15T00:00:00Z"/>
        <d v="2023-12-19T00:00:00Z"/>
        <d v="2023-11-18T00:00:00Z"/>
        <d v="2023-07-26T00:00:00Z"/>
        <d v="2023-10-07T00:00:00Z"/>
        <d v="2023-03-12T00:00:00Z"/>
        <d v="2022-05-20T00:00:00Z"/>
        <d v="2024-01-05T00:00:00Z"/>
        <d v="2023-01-30T00:00:00Z"/>
        <d v="2022-09-07T00:00:00Z"/>
        <d v="2023-08-24T00:00:00Z"/>
        <d v="2024-02-27T00:00:00Z"/>
        <d v="2024-03-22T00:00:00Z"/>
        <d v="2023-02-12T00:00:00Z"/>
        <d v="2022-10-12T00:00:00Z"/>
        <d v="2024-01-16T00:00:00Z"/>
        <d v="2024-04-20T00:00:00Z"/>
        <d v="2023-11-17T00:00:00Z"/>
        <d v="2022-04-20T00:00:00Z"/>
        <d v="2022-04-21T00:00:00Z"/>
        <d v="2022-04-27T00:00:00Z"/>
        <d v="2022-04-30T00:00:00Z"/>
        <d v="2022-05-26T00:00:00Z"/>
        <d v="2022-06-18T00:00:00Z"/>
        <d v="2022-07-06T00:00:00Z"/>
        <d v="2022-07-19T00:00:00Z"/>
        <d v="2023-02-10T00:00:00Z"/>
        <d v="2023-03-15T00:00:00Z"/>
        <d v="2023-05-05T00:00:00Z"/>
        <d v="2023-06-07T00:00:00Z"/>
        <d v="2024-03-18T00:00:00Z"/>
        <d v="2024-03-21T00:00:00Z"/>
        <d v="2024-03-29T00:00:00Z"/>
        <d v="2022-05-03T00:00:00Z"/>
        <d v="2024-03-10T00:00:00Z"/>
        <d v="2022-08-06T00:00:00Z"/>
        <d v="2022-09-08T00:00:00Z"/>
        <d v="2022-10-11T00:00:00Z"/>
        <d v="2023-02-15T00:00:00Z"/>
        <d v="2023-03-24T00:00:00Z"/>
        <d v="2023-01-16T00:00:00Z"/>
        <d v="2023-05-10T00:00:00Z"/>
        <d v="2023-10-27T00:00:00Z"/>
        <d v="2023-09-29T00:00:00Z"/>
        <d v="2024-01-25T00:00:00Z"/>
        <d v="2022-11-11T00:00:00Z"/>
        <d v="2023-08-14T00:00:00Z"/>
        <d v="2023-08-02T00:00:00Z"/>
        <d v="2022-11-16T00:00:00Z"/>
        <d v="2022-05-22T00:00:00Z"/>
        <d v="2023-03-17T00:00:00Z"/>
        <d v="2022-07-04T00:00:00Z"/>
        <d v="2023-07-16T00:00:00Z"/>
        <d v="2024-03-01T00:00:00Z"/>
        <d v="2024-04-10T00:00:00Z"/>
        <d v="2023-05-13T00:00:00Z"/>
        <d v="2023-08-07T00:00:00Z"/>
        <d v="2024-02-10T00:00:00Z"/>
        <d v="2022-08-20T00:00:00Z"/>
        <d v="2023-04-26T00:00:00Z"/>
        <d v="2022-05-25T00:00:00Z"/>
        <d v="2022-12-21T00:00:00Z"/>
        <d v="2022-12-26T00:00:00Z"/>
        <d v="2024-01-07T00:00:00Z"/>
        <d v="2024-02-09T00:00:00Z"/>
        <d v="2022-12-22T00:00:00Z"/>
        <d v="2023-06-16T00:00:00Z"/>
        <d v="2023-09-08T00:00:00Z"/>
        <d v="2023-05-15T00:00:00Z"/>
        <d v="2023-04-07T00:00:00Z"/>
        <d v="2023-04-15T00:00:00Z"/>
        <d v="2023-04-23T00:00:00Z"/>
        <d v="2023-08-15T00:00:00Z"/>
        <d v="2024-03-07T00:00:00Z"/>
        <d v="2024-03-12T00:00:00Z"/>
        <d v="2024-03-13T00:00:00Z"/>
        <d v="2024-03-30T00:00:00Z"/>
        <d v="2022-09-29T00:00:00Z"/>
        <d v="2023-03-20T00:00:00Z"/>
        <d v="2023-07-15T00:00:00Z"/>
        <d v="2024-06-21T00:00:00Z"/>
        <d v="2023-05-16T00:00:00Z"/>
        <d v="2023-11-13T00:00:00Z"/>
        <d v="2023-02-24T00:00:00Z"/>
        <d v="2024-02-06T00:00:00Z"/>
        <d v="2022-06-10T00:00:00Z"/>
        <d v="2022-11-17T00:00:00Z"/>
        <d v="2022-10-21T00:00:00Z"/>
        <d v="2023-03-21T00:00:00Z"/>
        <d v="2023-06-14T00:00:00Z"/>
        <d v="2023-07-27T00:00:00Z"/>
        <d v="2022-08-27T00:00:00Z"/>
        <d v="2023-01-07T00:00:00Z"/>
        <d v="2022-05-16T00:00:00Z"/>
        <d v="2022-12-23T00:00:00Z"/>
        <d v="2022-05-19T00:00:00Z"/>
        <d v="2023-11-23T00:00:00Z"/>
        <d v="2023-03-10T00:00:00Z"/>
        <d v="2023-12-09T00:00:00Z"/>
        <d v="2022-07-30T00:00:00Z"/>
        <d v="2024-03-03T00:00:00Z"/>
        <d v="2022-07-21T00:00:00Z"/>
        <d v="2022-08-13T00:00:00Z"/>
        <d v="2022-12-15T00:00:00Z"/>
        <d v="2022-07-13T00:00:00Z"/>
        <d v="2022-08-25T00:00:00Z"/>
        <d v="2023-10-15T00:00:00Z"/>
        <d v="2024-01-20T00:00:00Z"/>
        <d v="2023-01-06T00:00:00Z"/>
        <d v="2022-11-23T00:00:00Z"/>
        <d v="2024-02-17T00:00:00Z"/>
        <d v="2022-09-18T00:00:00Z"/>
        <d v="2022-12-10T00:00:00Z"/>
        <d v="2023-09-13T00:00:00Z"/>
        <d v="2023-11-09T00:00:00Z"/>
        <d v="2023-08-17T00:00:00Z"/>
        <d v="2023-02-04T00:00:00Z"/>
        <d v="2022-10-15T00:00:00Z"/>
        <d v="2022-06-12T00:00:00Z"/>
        <d v="2023-10-18T00:00:00Z"/>
        <d v="2022-09-25T00:00:00Z"/>
        <d v="2023-08-10T00:00:00Z"/>
        <d v="2024-01-27T00:00:00Z"/>
        <d v="2022-08-19T00:00:00Z"/>
        <d v="2022-10-27T00:00:00Z"/>
        <d v="2022-05-18T00:00:00Z"/>
        <d v="2023-02-23T00:00:00Z"/>
        <d v="2024-04-24T00:00:00Z"/>
        <d v="2024-01-06T00:00:00Z"/>
        <d v="2023-06-15T00:00:00Z"/>
        <d v="2022-11-07T00:00:00Z"/>
        <d v="2023-01-11T00:00:00Z"/>
        <d v="2023-01-31T00:00:00Z"/>
        <d v="2023-02-21T00:00:00Z"/>
        <d v="2023-03-14T00:00:00Z"/>
        <d v="2023-04-14T00:00:00Z"/>
        <d v="2022-05-15T00:00:00Z"/>
        <d v="2023-03-11T00:00:00Z"/>
        <d v="2022-11-10T00:00:00Z"/>
        <d v="2023-04-17T00:00:00Z"/>
        <d v="2023-05-21T00:00:00Z"/>
        <d v="2023-09-01T00:00:00Z"/>
        <d v="2022-04-14T00:00:00Z"/>
        <d v="2023-06-08T00:00:00Z"/>
        <d v="2023-02-01T00:00:00Z"/>
        <d v="2022-08-28T00:00:00Z"/>
        <d v="2023-09-20T00:00:00Z"/>
        <d v="2024-03-04T00:00:00Z"/>
        <d v="2024-03-24T00:00:00Z"/>
        <d v="2022-11-05T00:00:00Z"/>
        <d v="2023-01-14T00:00:00Z"/>
        <d v="2023-05-08T00:00:00Z"/>
        <d v="2023-08-12T00:00:00Z"/>
        <d v="2022-11-26T00:00:00Z"/>
        <d v="2022-12-25T00:00:00Z"/>
        <d v="2023-01-04T00:00:00Z"/>
        <d v="2022-12-16T00:00:00Z"/>
        <d v="2024-01-15T00:00:00Z"/>
        <d v="2024-03-02T00:00:00Z"/>
        <d v="2024-02-23T00:00:00Z"/>
        <d v="2023-07-29T00:00:00Z"/>
        <d v="2023-10-09T00:00:00Z"/>
        <d v="2022-06-30T00:00:00Z"/>
        <d v="2022-08-09T00:00:00Z"/>
        <d v="2022-11-30T00:00:00Z"/>
        <d v="2024-02-16T00:00:00Z"/>
        <d v="2024-02-07T00:00:00Z"/>
        <d v="2023-01-27T00:00:00Z"/>
        <d v="2022-10-16T00:00:00Z"/>
        <d v="2022-09-13T00:00:00Z"/>
        <d v="2023-06-30T00:00:00Z"/>
        <d v="2024-02-02T00:00:00Z"/>
        <d v="2023-04-22T00:00:00Z"/>
        <d v="2022-10-20T00:00:00Z"/>
        <d v="2024-04-08T00:00:00Z"/>
        <d v="2023-12-24T00:00:00Z"/>
        <d v="2022-08-11T00:00:00Z"/>
        <d v="2023-10-28T00:00:00Z"/>
        <d v="2023-11-11T00:00:00Z"/>
        <d v="2023-04-13T00:00:00Z"/>
        <d v="2024-02-11T00:00:00Z"/>
        <d v="2022-05-08T00:00:00Z"/>
        <d v="2022-09-16T00:00:00Z"/>
        <d v="2024-02-22T00:00:00Z"/>
        <d v="2022-07-23T00:00:00Z"/>
        <d v="2024-03-16T00:00:00Z"/>
        <d v="2023-06-04T00:00:00Z"/>
        <d v="2022-12-05T00:00:00Z"/>
        <d v="2023-04-08T00:00:00Z"/>
        <d v="2024-01-18T00:00:00Z"/>
        <d v="2024-02-13T00:00:00Z"/>
        <d v="2022-06-25T00:00:00Z"/>
        <d v="2023-05-20T00:00:00Z"/>
        <d v="2023-12-21T00:00:00Z"/>
        <d v="2023-02-19T00:00:00Z"/>
        <d v="2022-09-15T00:00:00Z"/>
        <d v="2023-02-03T00:00:00Z"/>
        <d v="2023-05-12T00:00:00Z"/>
        <d v="2022-10-28T00:00:00Z"/>
        <d v="2024-02-01T00:00:00Z"/>
        <d v="2023-01-03T00:00:00Z"/>
        <d v="2022-08-22T00:00:00Z"/>
        <d v="2022-12-24T00:00:00Z"/>
        <d v="2024-01-31T00:00:00Z"/>
        <d v="2023-04-18T00:00:00Z"/>
        <d v="2025-03-17T00:00:00Z"/>
        <d v="2023-07-10T00:00:00Z"/>
        <d v="2023-10-22T00:00:00Z"/>
        <d v="2022-08-02T00:00:00Z"/>
        <d v="2024-04-12T00:00:00Z"/>
        <d v="2022-05-06T00:00:00Z"/>
        <d v="2022-04-19T00:00:00Z"/>
        <d v="2023-04-29T00:00:00Z"/>
        <d v="2022-09-27T00:00:00Z"/>
        <d v="2022-10-14T00:00:00Z"/>
        <d v="2022-12-09T00:00:00Z"/>
        <d v="2023-05-31T00:00:00Z"/>
        <d v="2023-07-12T00:00:00Z"/>
        <d v="2024-01-10T00:00:00Z"/>
        <d v="2024-01-23T00:00:00Z"/>
        <d v="2023-06-17T00:00:00Z"/>
        <d v="2023-06-02T00:00:00Z"/>
        <d v="2022-05-12T00:00:00Z"/>
        <d v="2022-06-24T00:00:00Z"/>
        <d v="2022-08-26T00:00:00Z"/>
        <d v="2023-03-04T00:00:00Z"/>
        <d v="2023-03-01T00:00:00Z"/>
        <d v="2023-10-04T00:00:00Z"/>
        <d v="2023-12-03T00:00:00Z"/>
        <d v="2023-07-11T00:00:00Z"/>
        <d v="2023-03-06T00:00:00Z"/>
        <d v="2024-04-13T00:00:00Z"/>
        <d v="2023-11-29T00:00:00Z"/>
        <d v="2023-05-26T00:00:00Z"/>
        <d v="2023-04-27T00:00:00Z"/>
        <d v="2023-01-08T00:00:00Z"/>
        <d v="2023-06-05T00:00:00Z"/>
        <d v="2024-04-26T00:00:00Z"/>
        <d v="2023-03-23T00:00:00Z"/>
        <d v="2023-02-26T00:00:00Z"/>
        <d v="2023-05-24T00:00:00Z"/>
        <d v="2023-06-29T00:00:00Z"/>
        <d v="2023-09-27T00:00:00Z"/>
        <d v="2023-10-05T00:00:00Z"/>
        <d v="2023-01-02T00:00:00Z"/>
        <d v="2023-02-20T00:00:00Z"/>
        <d v="2023-07-05T00:00:00Z"/>
        <d v="2024-03-28T00:00:00Z"/>
        <d v="2023-03-29T00:00:00Z"/>
        <d v="2023-07-22T00:00:00Z"/>
        <d v="2023-05-02T00:00:00Z"/>
        <d v="2024-04-04T00:00:00Z"/>
        <d v="2022-08-29T00:00:00Z"/>
        <d v="2022-12-30T00:00:00Z"/>
        <d v="2022-12-27T00:00:00Z"/>
        <d v="2022-06-08T00:00:00Z"/>
        <d v="2022-06-15T00:00:00Z"/>
        <d v="2024-03-26T00:00:00Z"/>
        <d v="2024-06-28T00:00:00Z"/>
        <d v="2023-11-10T00:00:00Z"/>
        <d v="2023-06-22T00:00:00Z"/>
        <d v="2023-09-19T00:00:00Z"/>
        <d v="2023-06-01T00:00:00Z"/>
        <d v="2023-08-19T00:00:00Z"/>
        <d v="2023-05-29T00:00:00Z"/>
        <d v="2024-01-12T00:00:00Z"/>
        <d v="2022-11-04T00:00:00Z"/>
        <d v="2022-04-15T00:00:00Z"/>
        <d v="2022-10-26T00:00:00Z"/>
        <d v="2023-12-30T00:00:00Z"/>
        <d v="2024-04-21T00:00:00Z"/>
        <d v="2023-07-30T00:00:00Z"/>
        <d v="2023-01-23T00:00:00Z"/>
        <d v="2023-12-05T00:00:00Z"/>
        <d v="2024-01-24T00:00:00Z"/>
        <d v="2023-10-10T00:00:00Z"/>
        <d v="2023-12-06T00:00:00Z"/>
        <d v="2024-02-28T00:00:00Z"/>
        <d v="2024-01-30T00:00:00Z"/>
        <d v="2022-11-14T00:00:00Z"/>
        <d v="2024-01-19T00:00:00Z"/>
        <d v="2024-01-13T00:00:00Z"/>
        <d v="2023-04-12T00:00:00Z"/>
        <d v="2022-11-12T00:00:00Z"/>
        <d v="2022-09-24T00:00:00Z"/>
        <d v="2022-10-03T00:00:00Z"/>
        <d v="2022-06-23T00:00:00Z"/>
        <d v="2022-10-05T00:00:00Z"/>
        <d v="2023-12-23T00:00:00Z"/>
        <d v="2022-09-30T00:00:00Z"/>
        <d v="2022-10-23T00:00:00Z"/>
        <d v="2023-05-19T00:00:00Z"/>
        <d v="2024-03-08T00:00:00Z"/>
        <d v="2022-10-29T00:00:00Z"/>
        <d v="2023-10-21T00:00:00Z"/>
        <d v="2023-12-17T00:00:00Z"/>
        <d v="2022-07-29T00:00:00Z"/>
        <d v="2022-09-06T00:00:00Z"/>
        <d v="2023-08-01T00:00:00Z"/>
        <d v="2023-06-11T00:00:00Z"/>
        <d v="2024-04-22T00:00:00Z"/>
        <d v="2023-01-19T00:00:00Z"/>
        <d v="2023-07-21T00:00:00Z"/>
        <d v="2023-11-24T00:00:00Z"/>
        <d v="2022-10-31T00:00:00Z"/>
        <d v="2023-09-09T00:00:00Z"/>
        <d v="2022-05-30T00:00:00Z"/>
        <d v="2022-07-11T00:00:00Z"/>
        <d v="2023-09-10T00:00:00Z"/>
        <d v="2023-11-01T00:00:00Z"/>
        <d v="2023-04-10T00:00:00Z"/>
        <d v="2023-09-17T00:00:00Z"/>
        <d v="2024-05-03T00:00:00Z"/>
        <d v="2023-07-20T00:00:00Z"/>
        <d v="2023-08-05T00:00:00Z"/>
        <d v="2023-03-22T00:00:00Z"/>
        <d v="2024-03-06T00:00:00Z"/>
        <d v="2023-06-27T00:00:00Z"/>
        <d v="2022-05-23T00:00:00Z"/>
        <d v="2024-04-16T00:00:00Z"/>
        <d v="2022-09-12T00:00:00Z"/>
        <d v="2022-08-08T00:00:00Z"/>
        <d v="2023-10-13T00:00:00Z"/>
        <d v="2022-05-13T00:00:00Z"/>
        <d v="2022-07-15T00:00:00Z"/>
        <d v="2024-04-30T00:00:00Z"/>
        <d v="2023-01-22T00:00:00Z"/>
        <d v="2022-06-05T00:00:00Z"/>
        <d v="2023-04-01T00:00:00Z"/>
        <d v="2023-04-02T00:00:00Z"/>
        <d v="2023-09-11T00:00:00Z"/>
        <d v="2022-10-18T00:00:00Z"/>
        <d v="2022-11-21T00:00:00Z"/>
        <d v="2023-07-04T00:00:00Z"/>
        <d v="2023-08-21T00:00:00Z"/>
        <d v="2023-09-05T00:00:00Z"/>
        <d v="2024-05-17T00:00:00Z"/>
        <d v="2023-01-15T00:00:00Z"/>
        <d v="2023-07-06T00:00:00Z"/>
        <d v="2023-08-30T00:00:00Z"/>
        <d v="2023-02-11T00:00:00Z"/>
        <d v="2022-08-23T00:00:00Z"/>
        <d v="2023-05-23T00:00:00Z"/>
        <d v="2023-12-12T00:00:00Z"/>
        <d v="2024-01-03T00:00:00Z"/>
        <d v="2024-01-02T00:00:00Z"/>
        <d v="2024-01-04T00:00:00Z"/>
        <d v="2024-01-29T00:00:00Z"/>
        <d v="2024-02-12T00:00:00Z"/>
        <d v="2022-07-26T00:00:00Z"/>
        <d v="2024-05-20T00:00:00Z"/>
        <d v="2024-01-22T00:00:00Z"/>
        <d v="2024-02-18T00:00:00Z"/>
        <d v="2022-11-24T00:00:00Z"/>
        <d v="2022-12-12T00:00:00Z"/>
        <d v="2022-12-29T00:00:00Z"/>
        <d v="2023-09-02T00:00:00Z"/>
        <d v="2022-05-17T00:00:00Z"/>
        <d v="2022-07-14T00:00:00Z"/>
        <d v="2022-11-06T00:00:00Z"/>
        <d v="2022-09-17T00:00:00Z"/>
        <d v="2023-03-02T00:00:00Z"/>
        <d v="2022-05-28T00:00:00Z"/>
        <d v="2022-10-07T00:00:00Z"/>
        <d v="2022-11-03T00:00:00Z"/>
        <d v="2024-02-04T00:00:00Z"/>
        <d v="2022-12-28T00:00:00Z"/>
        <d v="2023-03-25T00:00:00Z"/>
        <d v="2024-02-08T00:00:00Z"/>
        <d v="2022-09-11T00:00:00Z"/>
        <d v="2022-09-09T00:00:00Z"/>
        <d v="2024-05-11T00:00:00Z"/>
        <d v="2022-09-19T00:00:00Z"/>
        <d v="2023-09-07T00:00:00Z"/>
        <d v="2023-12-18T00:00:00Z"/>
        <d v="2022-09-20T00:00:00Z"/>
        <d v="2024-02-20T00:00:00Z"/>
        <d v="2022-05-14T00:00:00Z"/>
        <d v="2022-05-21T00:00:00Z"/>
        <d v="2022-06-11T00:00:00Z"/>
        <d v="2022-12-02T00:00:00Z"/>
        <d v="2023-12-11T00:00:00Z"/>
        <d v="2024-03-15T00:00:00Z"/>
        <d v="2023-09-12T00:00:00Z"/>
        <d v="2023-03-18T00:00:00Z"/>
        <d v="2022-06-02T00:00:00Z"/>
        <d v="2022-10-06T00:00:00Z"/>
        <d v="2022-05-01T00:00:00Z"/>
        <d v="2022-06-20T00:00:00Z"/>
        <d v="2022-06-09T00:00:00Z"/>
        <d v="2022-07-18T00:00:00Z"/>
        <d v="2023-08-03T00:00:00Z"/>
        <d v="2024-04-25T00:00:00Z"/>
        <d v="2023-06-06T00:00:00Z"/>
        <d v="2023-10-02T00:00:00Z"/>
        <d v="2023-09-04T00:00:00Z"/>
        <d v="2023-10-26T00:00:00Z"/>
        <d v="2023-07-14T00:00:00Z"/>
        <d v="2023-11-07T00:00:00Z"/>
        <d v="2024-10-11T00:00:00Z"/>
        <d v="2022-04-28T00:00:00Z"/>
        <d v="2022-06-26T00:00:00Z"/>
        <d v="2024-01-08T00:00:00Z"/>
        <d v="2023-07-02T00:00:00Z"/>
        <d v="2022-04-09T00:00:00Z"/>
        <d v="2023-12-27T00:00:00Z"/>
        <d v="2024-04-17T00:00:00Z"/>
        <d v="2023-04-21T00:00:00Z"/>
        <d v="2023-07-28T00:00:00Z"/>
        <d v="2023-03-09T00:00:00Z"/>
        <d v="2022-06-19T00:00:00Z"/>
        <d v="2023-11-21T00:00:00Z"/>
        <d v="2023-06-24T00:00:00Z"/>
        <d v="2023-08-20T00:00:00Z"/>
        <d v="2023-11-16T00:00:00Z"/>
        <d v="2023-05-28T00:00:00Z"/>
        <d v="2023-12-16T00:00:00Z"/>
        <d v="2024-05-05T00:00:00Z"/>
        <d v="2023-05-09T00:00:00Z"/>
        <d v="2023-06-10T00:00:00Z"/>
        <d v="2023-12-07T00:00:00Z"/>
        <d v="2022-06-06T00:00:00Z"/>
        <d v="2024-01-14T00:00:00Z"/>
        <d v="2024-05-06T00:00:00Z"/>
        <d v="2023-10-14T00:00:00Z"/>
        <d v="2023-05-22T00:00:00Z"/>
        <d v="2023-06-12T00:00:00Z"/>
        <d v="2024-02-29T00:00:00Z"/>
        <d v="2023-07-23T00:00:00Z"/>
        <d v="2022-04-29T00:00:00Z"/>
        <d v="2023-10-19T00:00:00Z"/>
        <d v="2025-03-11T00:00:00Z"/>
        <d v="2024-02-19T00:00:00Z"/>
        <d v="2022-06-22T00:00:00Z"/>
        <d v="2023-08-06T00:00:00Z"/>
        <d v="2023-04-09T00:00:00Z"/>
        <d v="2023-09-28T00:00:00Z"/>
        <d v="2024-01-09T00:00:00Z"/>
        <d v="2023-11-27T00:00:00Z"/>
        <d v="2022-07-12T00:00:00Z"/>
        <d v="2023-05-06T00:00:00Z"/>
        <d v="2023-08-28T00:00:00Z"/>
        <d v="2024-04-09T00:00:00Z"/>
        <d v="2024-05-29T00:00:00Z"/>
        <d v="2023-05-11T00:00:00Z"/>
        <d v="2022-07-25T00:00:00Z"/>
        <d v="2024-06-15T00:00:00Z"/>
        <d v="2024-04-02T00:00:00Z"/>
        <d v="2022-04-16T00:00:00Z"/>
        <d v="2022-11-13T00:00:00Z"/>
        <d v="2023-12-08T00:00:00Z"/>
        <d v="2022-06-14T00:00:00Z"/>
        <d v="2024-11-07T00:00:00Z"/>
        <d v="2024-10-06T00:00:00Z"/>
        <d v="2023-01-24T00:00:00Z"/>
        <d v="2023-09-25T00:00:00Z"/>
        <d v="2023-10-31T00:00:00Z"/>
        <d v="2023-06-23T00:00:00Z"/>
        <d v="2022-11-27T00:00:00Z"/>
        <d v="2022-04-18T00:00:00Z"/>
        <d v="2024-04-01T00:00:00Z"/>
        <d v="2024-05-22T00:00:00Z"/>
        <d v="2023-08-25T00:00:00Z"/>
        <d v="2023-01-09T00:00:00Z"/>
        <d v="2022-10-08T00:00:00Z"/>
        <d v="2023-12-10T00:00:00Z"/>
        <d v="2022-11-20T00:00:00Z"/>
        <d v="2023-10-08T00:00:00Z"/>
        <d v="2023-02-13T00:00:00Z"/>
        <d v="2023-11-19T00:00:00Z"/>
        <d v="2022-09-10T00:00:00Z"/>
        <d v="2024-04-27T00:00:00Z"/>
        <d v="2022-12-11T00:00:00Z"/>
        <d v="2023-01-13T00:00:00Z"/>
        <d v="2023-09-30T00:00:00Z"/>
        <d v="2023-09-14T00:00:00Z"/>
        <d v="2022-08-15T00:00:00Z"/>
        <d v="2022-11-15T00:00:00Z"/>
        <d v="2024-03-25T00:00:00Z"/>
        <d v="2023-10-20T00:00:00Z"/>
        <d v="2024-02-03T00:00:00Z"/>
        <d v="2024-03-05T00:00:00Z"/>
        <d v="2023-02-06T00:00:00Z"/>
        <d v="2022-10-10T00:00:00Z"/>
        <d v="2023-12-14T00:00:00Z"/>
        <d v="2023-01-17T00:00:00Z"/>
        <d v="2023-04-28T00:00:00Z"/>
        <d v="2024-04-05T00:00:00Z"/>
        <d v="2024-04-18T00:00:00Z"/>
        <d v="2022-06-28T00:00:00Z"/>
        <d v="2022-10-22T00:00:00Z"/>
        <d v="2023-02-18T00:00:00Z"/>
        <d v="2024-03-19T00:00:00Z"/>
        <d v="2023-04-30T00:00:00Z"/>
        <d v="2024-03-23T00:00:00Z"/>
        <d v="2023-08-11T00:00:00Z"/>
        <d v="2023-04-04T00:00:00Z"/>
        <d v="2022-07-10T00:00:00Z"/>
        <d v="2023-06-20T00:00:00Z"/>
        <d v="2022-07-16T00:00:00Z"/>
        <d v="2022-09-05T00:00:00Z"/>
        <d v="2023-02-07T00:00:00Z"/>
        <d v="2024-05-27T00:00:00Z"/>
        <d v="2024-06-02T00:00:00Z"/>
        <d v="2024-06-16T00:00:00Z"/>
        <d v="2023-10-23T00:00:00Z"/>
        <d v="2023-02-05T00:00:00Z"/>
        <d v="2022-11-25T00:00:00Z"/>
        <d v="2023-05-27T00:00:00Z"/>
        <d v="2023-11-25T00:00:00Z"/>
        <d v="2023-09-23T00:00:00Z"/>
        <d v="2023-08-08T00:00:00Z"/>
        <d v="2023-12-04T00:00:00Z"/>
        <d v="2022-09-26T00:00:00Z"/>
        <d v="2022-09-03T00:00:00Z"/>
        <d v="2023-04-03T00:00:00Z"/>
        <d v="2024-01-01T00:00:00Z"/>
        <d v="2023-09-03T00:00:00Z"/>
        <d v="2023-03-28T00:00:00Z"/>
        <d v="2023-05-14T00:00:00Z"/>
        <d v="2022-07-17T00:00:00Z"/>
        <d v="2022-04-13T00:00:00Z"/>
        <d v="2023-04-11T00:00:00Z"/>
        <d v="2023-08-29T00:00:00Z"/>
        <d v="2023-06-18T00:00:00Z"/>
        <d v="2023-04-24T00:00:00Z"/>
        <d v="2023-05-07T00:00:00Z"/>
        <d v="2023-11-12T00:00:00Z"/>
        <d v="2023-03-07T00:00:00Z"/>
      </sharedItems>
    </cacheField>
    <cacheField name="Amount Received">
      <sharedItems containsDate="1" containsString="0" containsBlank="1" containsMixedTypes="1">
        <m/>
        <n v="53913.6"/>
        <n v="72576.0"/>
        <n v="35625.744"/>
        <n v="35683.2"/>
        <n v="36288.0"/>
        <n v="67392.0"/>
        <n v="44582.399999999994"/>
        <n v="39398.399999999994"/>
        <n v="20736.0"/>
        <n v="68428.8"/>
        <n v="28036.8"/>
        <n v="48580.56"/>
        <n v="29488.199999999997"/>
        <n v="37784.88"/>
        <n v="53978.399999999994"/>
        <n v="14154.0"/>
        <n v="64800.0"/>
        <n v="42309.7344"/>
        <n v="18636.5424"/>
        <n v="112455.0"/>
        <n v="64774.079999999994"/>
        <n v="67473.0"/>
        <n v="125949.95985599999"/>
        <n v="121800.0"/>
        <n v="41760.0"/>
        <n v="46980.0"/>
        <n v="39672.0"/>
        <n v="36540.0"/>
        <n v="17693.0"/>
        <n v="22940.819999999996"/>
        <n v="32387.039999999997"/>
        <n v="37191.0"/>
        <n v="58976.399999999994"/>
        <n v="16193.519999999999"/>
        <n v="19432.224"/>
        <n v="26989.199999999997"/>
        <n v="12262.56"/>
        <n v="66933.21599999999"/>
        <n v="41455.411199999995"/>
        <n v="41239.497599999995"/>
        <n v="57433.01759999999"/>
        <n v="28932.422399999996"/>
        <n v="35386.0"/>
        <n v="69272.27999999998"/>
        <n v="24830.064"/>
        <n v="85465.79999999999"/>
        <n v="21591.359999999997"/>
        <n v="25909.631999999998"/>
        <n v="134946.0"/>
        <n v="161935.19999999998"/>
        <n v="81867.23999999999"/>
        <n v="125949.6"/>
        <n v="11431.545552"/>
        <n v="69350.368752"/>
        <n v="27528.983999999997"/>
        <n v="69722.09999999999"/>
        <n v="26838.0"/>
        <n v="21546.0"/>
        <n v="159767.06759999998"/>
        <n v="43182.719999999994"/>
        <n v="76469.4"/>
        <n v="33466.60799999999"/>
        <n v="42103.151999999995"/>
        <n v="29148.335999999996"/>
        <n v="71971.559856"/>
        <n v="40499.993519999996"/>
        <n v="31860.0"/>
        <n v="47285.0784"/>
        <n v="55777.68"/>
        <n v="98285.67"/>
        <n v="25369.847999999994"/>
        <n v="24290.28"/>
        <n v="29688.119999999995"/>
        <n v="51840.0"/>
        <n v="36529.342416"/>
        <n v="41923.224"/>
        <n v="62974.8"/>
        <n v="40500.0"/>
        <n v="44550.0"/>
        <n v="46656.0"/>
        <n v="43205.399999999994"/>
        <n v="42313.66776"/>
        <n v="48718.744704"/>
        <n v="45125.94239999999"/>
        <n v="43712.068176"/>
        <n v="188924.4"/>
        <n v="27129.0"/>
        <n v="11875.248"/>
        <n v="15113.952"/>
        <n v="16533.58392"/>
        <n v="45360.0"/>
        <n v="13494.599999999999"/>
        <n v="25509.791999999998"/>
        <n v="116424.0"/>
        <n v="43848.0"/>
        <n v="24770.087999999996"/>
        <n v="97161.12"/>
        <n v="88670.0"/>
        <n v="31180.8"/>
        <n v="48321.0"/>
        <n v="34786.079999999994"/>
        <n v="32631.119999999995"/>
        <n v="30147.935999999994"/>
        <n v="83666.52"/>
        <n v="92842.848"/>
        <n v="69120.0"/>
        <n v="146880.0"/>
        <n v="46961.20799999999"/>
        <n v="57024.0"/>
        <n v="230636.15999999997"/>
        <n v="58613.4144"/>
        <n v="59183.6544"/>
        <n v="54294.105599999995"/>
        <n v="132054.1056"/>
        <n v="52226.0"/>
        <n v="73069.480512"/>
        <n v="49476.60144"/>
        <n v="47230.02043199999"/>
        <n v="67452.488208"/>
        <n v="47371.44383999999"/>
        <n v="90957.922272"/>
        <n v="83181.793968"/>
        <n v="39364.287983999995"/>
        <n v="52847.01273599999"/>
        <n v="89922.61656"/>
        <n v="61834.416335999995"/>
        <n v="184246.272"/>
        <n v="80913.62160000001"/>
        <n v="64060.485552"/>
        <n v="86398.90660799999"/>
        <n v="198662.10335999998"/>
        <n v="116865.39513599999"/>
        <n v="107161.158384"/>
        <n v="67342.282308"/>
        <n v="36705.312"/>
        <n v="58476.6"/>
        <n v="57217.10399999999"/>
        <n v="22098.75696"/>
        <n v="27678.0"/>
        <n v="32593.9572"/>
        <n v="44082.36"/>
        <n v="26773.286399999997"/>
        <n v="62614.943999999996"/>
        <n v="75569.76"/>
        <n v="24490.199999999997"/>
        <n v="35385.84"/>
        <n v="85285.87199999999"/>
        <n v="102558.95999999999"/>
        <n v="89964.0"/>
        <n v="179928.0"/>
        <n v="33984.0"/>
        <n v="70158.95999999999"/>
        <n v="70171.92"/>
        <n v="41023.583999999995"/>
        <n v="45341.85599999999"/>
        <n v="66096.0"/>
        <n v="34546.176"/>
        <n v="33453.0"/>
        <n v="81162.0"/>
        <n v="34425.0"/>
        <n v="19116.0"/>
        <d v="2023-12-28T00:00:00Z"/>
        <n v="116953.2"/>
        <n v="48980.4"/>
        <n v="39944.015999999996"/>
        <n v="59376.23999999999"/>
        <n v="51279.479999999996"/>
        <n v="61535.37599999999"/>
        <n v="80967.59999999999"/>
        <n v="17692.92"/>
        <n v="16513.392"/>
        <n v="172649.91239999997"/>
        <n v="47181.119999999995"/>
        <n v="46775.522304"/>
        <n v="40483.799999999996"/>
        <n v="38648.5344"/>
        <n v="29094.357599999996"/>
        <n v="32602.953599999993"/>
        <n v="57976.799999999996"/>
        <n v="28068.767999999996"/>
        <n v="49071.31362000001"/>
        <n v="90720.0"/>
        <n v="33790.4784"/>
        <n v="35985.6"/>
        <n v="71971.2"/>
        <n v="27945.3888"/>
        <n v="36833.06088"/>
        <n v="170931.59999999998"/>
        <n v="124150.32"/>
        <n v="121451.4"/>
        <n v="206917.19999999998"/>
        <n v="296881.2"/>
        <n v="224910.0"/>
        <n v="139444.19999999998"/>
        <n v="49480.2"/>
        <n v="61894.872144"/>
        <n v="47860.488143999995"/>
        <n v="31918.02768"/>
        <n v="19257.6"/>
        <n v="233780.45039999997"/>
        <n v="263918.39040000003"/>
        <n v="308900.39040000003"/>
        <n v="69038.37359999999"/>
        <n v="47447.0136"/>
        <n v="15675.32736"/>
        <n v="22131.143999999997"/>
        <n v="71850.23999999999"/>
        <n v="24829.0644"/>
        <n v="30283.0"/>
        <n v="56700.0"/>
        <n v="75225.0"/>
        <n v="97200.0"/>
        <n v="12954.599999999999"/>
        <n v="17273.088"/>
        <n v="102060.0"/>
        <n v="126131.04"/>
        <n v="57456.0"/>
        <n v="11795.279999999999"/>
        <n v="58026.78"/>
        <n v="52844.853599999995"/>
        <n v="25949.615999999998"/>
        <n v="32171.126399999997"/>
        <n v="136745.28"/>
        <n v="89064.36"/>
        <n v="76919.22"/>
        <n v="57070.9125"/>
        <n v="90683.71199999998"/>
        <n v="84746.088"/>
        <n v="140343.84"/>
        <n v="78808.46399999999"/>
        <n v="47556.049968"/>
        <n v="71791.272"/>
        <n v="23750.496"/>
        <n v="82566.95999999999"/>
        <n v="49660.128"/>
        <n v="51819.263999999996"/>
        <n v="81167.51999999999"/>
        <n v="52179.119999999995"/>
        <n v="39512.188799999996"/>
        <n v="40807.670399999995"/>
        <n v="45449.8128"/>
        <n v="26089.559999999998"/>
        <n v="28608.551999999996"/>
        <n v="22311.072"/>
        <n v="44982.0"/>
        <n v="16200.2673"/>
        <n v="94462.2"/>
        <n v="23590.559999999998"/>
        <n v="16848.0"/>
        <n v="27828.863999999998"/>
        <n v="38264.688"/>
        <n v="28988.399999999998"/>
        <n v="85069.95839999999"/>
        <n v="14034.383999999998"/>
        <n v="34186.32"/>
        <n v="60455.808"/>
        <n v="143942.4"/>
        <n v="242902.8"/>
        <n v="19462.212"/>
        <n v="18872.448"/>
        <n v="47500.992"/>
        <n v="48700.511999999995"/>
        <n v="54194.313599999994"/>
        <n v="31847.255999999998"/>
        <n v="29160.0"/>
        <n v="63180.0"/>
        <d v="2022-09-11T00:00:00Z"/>
        <n v="22680.0"/>
        <n v="52920.0"/>
        <n v="33026.784"/>
        <n v="43642.53599999999"/>
        <n v="44352.6"/>
        <n v="157437.0"/>
        <n v="29621.699999999997"/>
        <n v="30667.727999999996"/>
        <n v="130447.79999999999"/>
        <n v="269892.0"/>
        <n v="72900.0"/>
        <n v="148440.6"/>
        <n v="56677.31999999999"/>
        <n v="305877.6"/>
        <n v="78358.64399999999"/>
        <n v="38651.2"/>
        <n v="105707.7"/>
        <n v="18676.5264"/>
        <n v="117936.0"/>
        <n v="15334.0"/>
        <n v="38684.52"/>
        <n v="85383.03312"/>
        <n v="226852.6176"/>
        <n v="31752.0"/>
        <n v="18352.656"/>
        <n v="12954.815999999999"/>
        <n v="46691.316"/>
        <n v="61319.46239999999"/>
        <n v="55921.62239999999"/>
        <n v="48600.0"/>
        <d v="2022-06-12T00:00:00Z"/>
        <n v="32076.0"/>
        <n v="34020.0"/>
        <n v="32400.0"/>
        <n v="113400.0"/>
        <n v="52650.0"/>
        <n v="64776.868883999996"/>
        <n v="137700.0"/>
        <n v="22607.62"/>
        <n v="28284.681599999996"/>
        <n v="46242.215712"/>
        <n v="21384.0"/>
        <n v="22783.68"/>
        <n v="92099.025648"/>
        <n v="20871.647999999997"/>
        <n v="34330.26239999999"/>
        <n v="94829.25312000001"/>
        <n v="29931.0228"/>
        <n v="33827.183712"/>
        <n v="32624.0"/>
        <n v="12460.8"/>
        <n v="101479.39199999998"/>
        <n v="26550.0"/>
        <n v="31487.4"/>
        <n v="30587.76"/>
        <n v="42463.007999999994"/>
        <d v="2022-06-03T00:00:00Z"/>
        <n v="72331.05599999998"/>
        <n v="17992.8"/>
        <n v="48852.0"/>
        <n v="38880.0"/>
        <n v="34269.806592"/>
        <n v="36357.691104"/>
        <n v="32703.353423999997"/>
        <n v="55205.868816"/>
        <n v="91763.27999999998"/>
        <n v="30227.904"/>
        <n v="88464.59999999999"/>
        <n v="137611.6"/>
        <n v="28080.0"/>
        <n v="69092.352"/>
        <n v="18892.44"/>
        <n v="60480.0"/>
        <n v="106290.79999999999"/>
        <n v="58453.20935999999"/>
        <n v="106877.23199999999"/>
        <n v="15306.375"/>
        <n v="15918.629999999997"/>
        <n v="76470.119712"/>
        <n v="96628.0"/>
        <n v="22356.0"/>
        <n v="26669.327999999998"/>
        <n v="14154.336"/>
        <n v="58872.081743999996"/>
        <n v="97098.1452"/>
        <n v="14868.0"/>
        <n v="53753.48999999999"/>
        <n v="86095.54800000001"/>
        <n v="15930.0"/>
        <n v="29736.0"/>
        <n v="103458.959856"/>
        <n v="33286.68"/>
        <n v="51637.5"/>
        <n v="24669.1284"/>
        <n v="53172.45584"/>
        <n v="81930.57465600001"/>
        <n v="20199.417"/>
        <n v="51729.299999999996"/>
        <n v="41563.367999999995"/>
        <n v="53816.464799999994"/>
        <n v="118374.63119999999"/>
        <n v="26834.262"/>
        <n v="27214.109999999997"/>
        <n v="50739.69599999999"/>
        <n v="16992.0"/>
        <n v="11328.0"/>
        <n v="27702.0"/>
        <n v="21029.016"/>
        <n v="22833.0"/>
        <n v="12744.0"/>
        <n v="132786.864"/>
        <n v="40583.759999999995"/>
        <n v="41283.479999999996"/>
        <n v="30276.0"/>
        <n v="58976.0"/>
        <n v="14744.099999999999"/>
        <n v="57037.17599999999"/>
        <n v="55975.6008"/>
        <n v="51171.523199999996"/>
        <n v="20641.739999999998"/>
        <n v="143783.64"/>
        <n v="43038.7776"/>
        <n v="19972.007999999998"/>
        <n v="21051.575999999997"/>
        <n v="60995.592"/>
        <n v="29232.0"/>
        <n v="21240.0"/>
        <n v="30090.0"/>
        <n v="34452.0"/>
        <n v="46313.46719999999"/>
        <n v="22670.927999999996"/>
        <n v="23210.712"/>
        <n v="22401.036"/>
        <n v="42283.08"/>
        <n v="83964.59999999999"/>
        <n v="63891.1"/>
        <n v="40356.0"/>
        <n v="23629.5"/>
        <n v="82092.15"/>
        <n v="102436.24910399999"/>
        <n v="215913.59999999998"/>
        <n v="107956.79999999999"/>
        <n v="128499.98943599999"/>
        <n v="46631.93976"/>
        <n v="74706.1056"/>
        <n v="48982.968971999995"/>
        <n v="24740.1"/>
        <n v="95836.65"/>
        <n v="30923.2924"/>
        <n v="24300.0"/>
        <n v="19440.0"/>
        <n v="51408.0"/>
        <n v="41580.0"/>
        <n v="17954.0172"/>
        <n v="43470.0"/>
        <n v="54054.0"/>
        <n v="34904.592576"/>
        <n v="35986.319712000004"/>
        <n v="75570.479712"/>
        <n v="26992.79856"/>
        <n v="53979.209676"/>
        <n v="16850.399999999998"/>
        <n v="19824.0"/>
        <n v="72658.9248"/>
        <n v="46689.649999999994"/>
        <n v="241881.8752"/>
        <n v="235905.59999999998"/>
        <n v="50129.939999999995"/>
        <n v="72355.0464"/>
        <n v="92376.368"/>
        <n v="44781.280320000005"/>
        <n v="17787.6"/>
        <n v="121500.0"/>
        <n v="19419.0626"/>
        <n v="116620.0"/>
        <n v="77968.8"/>
        <n v="70200.0"/>
        <n v="55785.88799999999"/>
        <n v="31307.471999999998"/>
        <n v="79564.1616"/>
        <n v="83126.73599999999"/>
        <n v="37245.09599999999"/>
        <n v="133000.0"/>
        <n v="98960.4"/>
        <n v="28158.732"/>
        <n v="63774.0"/>
        <n v="38864.448"/>
        <n v="22672.007568"/>
        <n v="30875.644800000002"/>
        <n v="255150.0"/>
        <n v="129600.0"/>
        <n v="8996.4"/>
        <n v="353858.39999999997"/>
        <n v="120911.616"/>
        <n v="28308.672"/>
        <n v="23390.64"/>
        <n v="86365.43999999999"/>
        <n v="48235.5"/>
        <n v="17812.872"/>
        <n v="10795.679999999998"/>
        <n v="99039.29842800001"/>
        <n v="62975.60967599999"/>
        <n v="278968.01814"/>
        <n v="131964.14322"/>
        <n v="76512.0496"/>
        <n v="93922.41599999998"/>
        <n v="101515.37759999999"/>
        <n v="106013.57759999999"/>
        <n v="25045.9776"/>
        <n v="56533.3776"/>
        <n v="97017.1776"/>
        <n v="72367.0416"/>
        <n v="70027.9776"/>
        <n v="25945.6176"/>
        <n v="110115.93599999999"/>
        <n v="73626.5376"/>
        <n v="34942.0176"/>
        <n v="72726.8976"/>
        <n v="69128.3376"/>
        <n v="30443.8176"/>
        <n v="39980.001599999996"/>
        <n v="43327.382112"/>
        <n v="60069.59999999999"/>
        <n v="92303.064"/>
        <n v="46381.439999999995"/>
        <n v="36489.3984"/>
        <n v="72511.2"/>
        <n v="15743.7"/>
        <n v="29238.3"/>
        <n v="33736.5"/>
        <n v="28338.659999999996"/>
        <n v="21870.0"/>
        <n v="46182.11976"/>
        <n v="62159.006447999986"/>
        <n v="94498.54545599999"/>
        <n v="72115.1424"/>
        <n v="56700.647999999994"/>
        <n v="51612.22799999999"/>
        <n v="26341.199999999997"/>
        <n v="55404.0"/>
        <n v="36777.283200000005"/>
        <n v="40015.987199999996"/>
        <n v="32437.019999999997"/>
        <n v="72059.99446799999"/>
        <n v="49369.72420799999"/>
        <n v="21231.503999999997"/>
        <n v="55983.15777599999"/>
        <n v="35085.96"/>
        <n v="31487.759855999993"/>
        <n v="32836.86"/>
        <n v="41473.404"/>
        <n v="23696.5176"/>
        <n v="22347.0576"/>
        <n v="18000.89676"/>
        <n v="37801.43337599999"/>
        <n v="17914.081499999997"/>
        <n v="21894.9885"/>
        <n v="36450.0"/>
        <n v="31235.000999999997"/>
        <n v="43366.6464"/>
        <n v="44046.37439999999"/>
        <n v="36565.367999999995"/>
        <n v="15333.863999999998"/>
        <n v="20051.976"/>
        <n v="49540.17599999999"/>
        <n v="25964.689968"/>
        <n v="12974.807999999999"/>
        <n v="12115.0"/>
        <n v="24535.78176"/>
        <n v="19468.60944"/>
        <n v="19712.111999999997"/>
        <n v="81534.873"/>
        <n v="61182.357264"/>
        <n v="41584.95936000001"/>
        <n v="38893.866228000006"/>
        <n v="36750.65385599999"/>
        <n v="157270.4"/>
        <n v="62208.0"/>
        <n v="37173.1248"/>
        <n v="47231.1"/>
        <n v="118458.837504"/>
        <n v="104808.06"/>
        <n v="72471.0"/>
        <n v="29598.156"/>
        <n v="63771.0"/>
        <n v="73950.0"/>
        <n v="120960.0"/>
        <n v="42507.99"/>
        <n v="56137.53599999999"/>
        <n v="77728.896"/>
        <n v="89964.71971199999"/>
        <n v="117756.488556"/>
        <n v="38234.7"/>
        <n v="168682.5"/>
        <n v="92213.09999999999"/>
        <n v="98894.906208"/>
        <n v="197920.8"/>
        <n v="27216.0"/>
        <n v="23392.5408"/>
        <n v="30481.92"/>
        <n v="31000.32"/>
        <n v="37260.0"/>
        <n v="21772.8"/>
        <n v="20511.791999999998"/>
        <n v="24884.042399999995"/>
        <n v="25053.3"/>
        <n v="34222.30559999999"/>
        <n v="32284.8"/>
        <n v="17107.2"/>
        <n v="44928.0"/>
        <n v="17625.6"/>
        <n v="25920.0"/>
        <n v="103458.59999999999"/>
        <n v="58296.67199999999"/>
        <n v="10886.4"/>
        <n v="27641.736"/>
        <n v="22411.032"/>
        <n v="73226.7"/>
        <n v="35207.0"/>
        <n v="44232.299999999996"/>
        <n v="68805.8"/>
        <n v="40058.296936"/>
        <n v="105984.55999999998"/>
        <n v="98675.57397600001"/>
        <n v="34388.559072"/>
        <n v="33176.564064"/>
        <n v="46347.29366399999"/>
        <n v="30987.919871999995"/>
        <n v="19837.062"/>
        <n v="20241.899999999998"/>
        <n v="42058.17"/>
        <n v="54293.274000000005"/>
        <n v="25617.249"/>
        <n v="26314.469999999998"/>
        <n v="43969.905"/>
        <n v="53519.0"/>
        <n v="25189.92"/>
        <n v="46421.424"/>
        <n v="19051.199999999997"/>
        <n v="18337.2"/>
        <n v="186300.0"/>
        <n v="123120.0"/>
        <n v="30930.75"/>
        <n v="64874.03999999999"/>
        <n v="41004.0"/>
        <n v="67917.87198"/>
        <n v="58134.7368"/>
        <n v="41698.314"/>
        <n v="57486.99599999999"/>
        <n v="25099.956"/>
        <n v="36435.42"/>
        <n v="91965.699"/>
        <n v="73095.75"/>
        <n v="68417.981856"/>
        <n v="35025.864047999996"/>
        <n v="27205.113599999997"/>
        <n v="29364.249599999996"/>
        <n v="25693.718399999998"/>
        <n v="52628.939999999995"/>
        <n v="26233.502399999998"/>
        <n v="89999.62574399999"/>
        <n v="19475.40672"/>
        <n v="67203.108"/>
        <n v="34411.229999999996"/>
        <n v="129997.97999999998"/>
        <n v="38459.61"/>
        <n v="31172.525999999998"/>
        <n v="175429.8"/>
        <n v="98960.759856"/>
        <n v="47628.0"/>
        <n v="17841.6"/>
        <n v="55342.0"/>
        <n v="37270.799999999996"/>
        <n v="24597.95688"/>
        <n v="19074.367199999997"/>
        <n v="44521.244999999995"/>
        <n v="11335.463999999998"/>
        <n v="20092.0"/>
        <n v="41383.439999999995"/>
        <n v="22491.0"/>
        <n v="77355.324"/>
        <n v="22893.0"/>
        <n v="31320.0"/>
        <n v="44544.0"/>
        <n v="39285.47951999999"/>
        <n v="67354.24751999999"/>
        <n v="147738.88079999998"/>
        <n v="31718.399999999998"/>
        <n v="24921.6"/>
        <n v="37760.0"/>
        <n v="9440.0"/>
        <n v="22656.0"/>
        <n v="29030.399999999998"/>
        <n v="23846.399999999998"/>
        <n v="47680.92"/>
        <n v="42966.806399999994"/>
        <n v="79287.179184"/>
        <n v="54195.674399999996"/>
        <n v="40896.12239999999"/>
        <n v="38996.1864"/>
        <n v="36146.2824"/>
        <n v="45645.9624"/>
        <n v="31396.442399999993"/>
        <n v="153838.44"/>
        <n v="56227.5"/>
        <n v="107694.464976"/>
        <n v="24157.0"/>
        <n v="33040.0"/>
        <n v="77140.0"/>
        <n v="359856.0"/>
        <n v="24496.477487999997"/>
        <n v="76628.63627999999"/>
        <n v="60275.88"/>
        <n v="336825.21599999996"/>
        <n v="92003.184"/>
        <n v="24832.223135999993"/>
        <n v="37874.844000000005"/>
        <n v="126188.274492"/>
        <n v="44982.359855999995"/>
        <n v="27723.306239999998"/>
        <n v="62975.88"/>
        <n v="32710.9104"/>
        <n v="167099.8"/>
        <n v="46061.927855999995"/>
        <n v="44083.079712"/>
        <n v="31037.58"/>
        <n v="31038.659568000003"/>
        <n v="70623.179424"/>
        <n v="61175.879856"/>
        <n v="62975.51971199999"/>
        <n v="50450.37177599999"/>
        <n v="19648.1376"/>
        <n v="26816.469119999994"/>
        <n v="76532.7528"/>
        <n v="63223.820351999995"/>
        <n v="26088.840287999996"/>
        <n v="18634.963032"/>
        <d v="2024-01-07T00:00:00Z"/>
        <n v="25989.264"/>
        <n v="27106.487999999998"/>
        <n v="115776.74077199999"/>
        <n v="108060.70842"/>
        <n v="35149.9344"/>
        <n v="152938.8"/>
        <n v="68012.784"/>
        <n v="24398.236799999995"/>
        <n v="101441.60712"/>
        <n v="38756.4912"/>
        <n v="10579.766399999999"/>
        <n v="14250.297599999998"/>
        <n v="67639.6"/>
        <n v="86965.2"/>
        <n v="173930.4"/>
        <n v="164267.59999999998"/>
        <n v="36742.017312"/>
        <n v="38434.420079999996"/>
        <n v="174890.016"/>
        <n v="112221.0936"/>
        <n v="32115.37"/>
        <n v="62794.872"/>
        <n v="31091.5584"/>
        <n v="17393.039999999997"/>
        <n v="53330.659199999995"/>
        <n v="35330.795360000004"/>
        <n v="30150.53496"/>
        <n v="82487.63174399998"/>
        <n v="60355.318212"/>
        <n v="27993.6"/>
        <n v="33696.0"/>
        <n v="79833.59999999999"/>
        <n v="48729.6"/>
        <n v="77760.0"/>
        <n v="48107.52"/>
        <n v="59097.6"/>
        <n v="101520.0"/>
        <n v="96940.79999999999"/>
        <n v="69465.59999999999"/>
        <n v="58320.0"/>
        <n v="40824.0"/>
        <n v="174960.0"/>
        <n v="69984.0"/>
        <n v="100440.0"/>
        <n v="39674.124"/>
        <n v="123250.68"/>
        <n v="37065.168"/>
        <n v="172730.87999999998"/>
        <n v="27888.84"/>
        <n v="30047.975999999995"/>
        <n v="40843.655999999995"/>
        <n v="27684.801648"/>
        <n v="93506.4"/>
        <n v="45684.0"/>
        <n v="31590.0"/>
        <n v="12594.96"/>
        <n v="30909.6"/>
        <n v="27034.559999999998"/>
        <n v="30663.359999999997"/>
        <d v="2022-11-10T00:00:00Z"/>
        <n v="111375.0"/>
        <n v="104692.5"/>
        <n v="71280.0"/>
        <n v="22505.04"/>
        <n v="19569.6"/>
        <n v="48114.0"/>
        <n v="26244.0"/>
        <n v="41796.0"/>
        <n v="64929.59999999999"/>
        <n v="106553.3616"/>
        <n v="74490.19199999998"/>
        <n v="74220.3"/>
        <n v="33971.0"/>
        <n v="28006.332983999997"/>
        <n v="56383.677504"/>
        <n v="16524.0"/>
        <n v="23600.3894"/>
        <n v="43545.6"/>
        <n v="52358.399999999994"/>
        <n v="60445.43999999999"/>
        <n v="16070.399999999998"/>
        <n v="41472.0"/>
        <n v="32140.799999999996"/>
        <n v="95040.0"/>
        <n v="37324.799999999996"/>
        <n v="46448.63999999999"/>
        <n v="30228.119999999995"/>
        <n v="17496.0"/>
        <n v="94543.16759999999"/>
        <n v="87849.84599999999"/>
        <n v="91043.568"/>
        <n v="71116.54199999999"/>
        <n v="43779.18132"/>
        <n v="75785.6736"/>
        <n v="122014.57464"/>
        <n v="72491.19192"/>
        <n v="63441.893088"/>
        <n v="43362.648"/>
        <n v="84672.0"/>
        <n v="70761.59999999999"/>
        <n v="73710.0"/>
        <n v="142506.60479999997"/>
        <n v="60481.209599999995"/>
        <n v="29937.977999999996"/>
        <n v="45057.9696"/>
        <n v="33034.7808"/>
        <n v="34636.13999999999"/>
        <n v="19882.043999999998"/>
        <n v="34816.068"/>
        <n v="19792.08"/>
        <n v="46781.28"/>
        <n v="38653.93224"/>
        <n v="38418.22656"/>
        <n v="29968.807679999998"/>
        <n v="34402.9"/>
        <n v="22778.8848"/>
        <n v="73176.71759999999"/>
        <n v="123700.5"/>
        <n v="36446.21568"/>
        <n v="105840.0"/>
        <n v="37800.0"/>
        <n v="105545.7648"/>
        <n v="47534.998391999994"/>
        <n v="113795.46359999999"/>
        <n v="30391.199999999997"/>
        <n v="32446.236312"/>
        <n v="52898.831999999995"/>
        <n v="34762.0896"/>
        <n v="44802.072"/>
        <n v="27127.384703999996"/>
        <n v="35985.689964"/>
        <n v="107956.97992799999"/>
        <n v="179928.359856"/>
        <n v="76469.489964"/>
        <n v="71971.379928"/>
        <n v="76815.58147199999"/>
        <n v="42902.831999999995"/>
        <n v="24883.199999999997"/>
        <n v="22809.6"/>
        <n v="33177.6"/>
        <n v="52863.6696"/>
        <n v="24360.0"/>
        <n v="38976.0"/>
        <n v="48720.0"/>
        <n v="36124.504415999996"/>
        <n v="77165.361504"/>
        <n v="62974.44014399999"/>
        <n v="20725.0"/>
        <n v="58480.19856"/>
        <n v="64774.79971199999"/>
        <n v="45881.63999999999"/>
        <n v="52179.030036000004"/>
        <n v="44990.9964"/>
        <n v="109349.44271999999"/>
        <n v="20961.971856"/>
        <n v="39890.0376"/>
        <n v="42757.46017199999"/>
        <n v="59557.787352"/>
        <n v="17834.46336"/>
        <n v="34986.0"/>
        <n v="31987.2"/>
        <n v="38349.673991999996"/>
        <n v="34198.555104"/>
        <n v="31668.587495999996"/>
        <n v="48755.719908"/>
        <n v="44958.60936"/>
        <n v="39584.16"/>
        <n v="73410.624"/>
        <n v="27408.792096"/>
        <n v="39157.730639999994"/>
        <n v="36165.52799999999"/>
        <n v="24787.191155999997"/>
        <n v="108864.0"/>
        <n v="226800.0"/>
        <n v="29261.690639999997"/>
        <n v="49147.0"/>
        <n v="159991.97759999998"/>
        <n v="52108.799999999996"/>
        <n v="31152.0"/>
        <n v="37785.0"/>
        <n v="19435.0"/>
        <n v="28070.0"/>
        <n v="55784.877120000005"/>
        <n v="37428.479999999996"/>
        <n v="30767.039999999997"/>
        <n v="34369.92"/>
        <n v="234900.0"/>
        <n v="35251.2"/>
        <n v="30497.471999999998"/>
        <n v="42641.3376"/>
        <n v="26956.8"/>
        <n v="54786.93119999999"/>
        <n v="50739.177599999995"/>
        <n v="31104.0"/>
        <n v="42695.424"/>
        <n v="34587.648"/>
        <n v="30240.0"/>
        <n v="38672.63999999999"/>
        <n v="38361.6"/>
        <n v="50801.03999999999"/>
        <n v="368064.0"/>
        <n v="39728.102399999996"/>
        <n v="34183.0"/>
        <n v="42768.0"/>
        <n v="17236.8"/>
        <n v="41634.0"/>
        <n v="30828.635277999998"/>
        <n v="21826.0"/>
        <n v="24431.0"/>
        <n v="23357.983067999998"/>
        <n v="163666.82707200001"/>
        <n v="214306.55999999997"/>
        <n v="163463.96159999998"/>
        <n v="233906.4"/>
        <n v="23364.0"/>
        <n v="78718.5"/>
        <n v="69842.65176"/>
        <n v="25031.746628"/>
        <n v="42427.022399999994"/>
        <n v="45287.8776"/>
        <n v="32333.061599999997"/>
        <n v="115123.68"/>
        <n v="114006.85199999998"/>
        <n v="23449.5"/>
        <n v="38029.5"/>
        <n v="38223.899999999994"/>
        <n v="86065.73999999999"/>
        <n v="10692.0"/>
        <n v="31419.9"/>
        <n v="34335.9"/>
        <n v="39649.824"/>
        <n v="33169.5"/>
        <n v="52501.60799999999"/>
        <n v="54000.01"/>
        <n v="97662.915"/>
        <d v="2023-05-20T00:00:00Z"/>
        <n v="63118.569599999995"/>
        <n v="25655.356799999998"/>
        <n v="38102.399999999994"/>
        <n v="101088.0"/>
        <n v="200880.0"/>
        <n v="29402.03448"/>
        <n v="52654.86"/>
        <n v="68234.4"/>
        <n v="46461.6"/>
        <n v="33546.96"/>
        <n v="46341.80585999999"/>
        <n v="46341.83194955999"/>
        <n v="73842.4512"/>
        <n v="30011.990400000002"/>
        <n v="66609.34559999999"/>
        <n v="59493.193199999994"/>
        <n v="44822.064"/>
        <n v="31568.727456"/>
        <n v="25999.596"/>
        <n v="31945.55"/>
        <n v="50803.2"/>
        <n v="152939.15985599998"/>
        <n v="40221.10511999999"/>
        <n v="68117.742"/>
        <n v="70550.51849999999"/>
        <n v="87579.954"/>
        <n v="386845.19999999995"/>
        <n v="73080.0"/>
        <n v="54918.0"/>
        <n v="204973.97759999998"/>
        <n v="64783.79611199999"/>
        <n v="57163.1256"/>
        <n v="23966.409599999995"/>
        <n v="62975.0"/>
        <n v="90079.15392000001"/>
        <n v="90122.33664"/>
        <n v="89965.79927999999"/>
        <n v="48666.92544"/>
        <n v="64828.05840000001"/>
        <n v="70771.68"/>
        <n v="51639.335999999996"/>
        <n v="50379.84"/>
        <n v="29045.777039999994"/>
        <n v="44964.00719999999"/>
        <d v="2022-12-05T00:00:00Z"/>
        <n v="47071.32393599999"/>
        <n v="26698.61628"/>
        <n v="71251.488"/>
        <n v="52359.047999999995"/>
        <n v="115603.73999999999"/>
        <n v="15000.0"/>
        <n v="20760.09264"/>
        <n v="58476.959855999994"/>
        <n v="43228.06185599999"/>
        <n v="38924.424"/>
        <n v="57576.95999999999"/>
        <n v="193422.59999999998"/>
        <n v="50523.7824"/>
        <n v="86808.06288"/>
        <n v="39416.107248"/>
        <n v="127399.81967999999"/>
        <n v="47620.824047999995"/>
        <n v="24074.3664"/>
        <n v="29472.2064"/>
        <n v="18662.399999999998"/>
        <n v="34560.0"/>
        <n v="27648.0"/>
        <n v="29277.88416"/>
        <n v="40303.872"/>
        <n v="114480.08964"/>
        <n v="77944.8096"/>
        <n v="43398.633599999994"/>
        <n v="59160.32639999999"/>
        <n v="55103.30985599999"/>
        <n v="48191.0"/>
        <n v="40457.0"/>
        <n v="27477.794484000002"/>
        <n v="238404.59999999998"/>
        <n v="27129.143999999997"/>
        <n v="52488.0"/>
        <n v="72007.18560000001"/>
        <n v="68648.5296"/>
        <n v="26881.243199999997"/>
        <n v="42750.8928"/>
        <n v="69087.943764"/>
        <n v="38638.08"/>
        <n v="318193.6716"/>
        <n v="48697.2"/>
        <n v="22224.78"/>
        <n v="50544.0"/>
        <n v="26260.523999999998"/>
        <n v="44566.2"/>
        <n v="24154.199999999997"/>
        <n v="29742.098399999995"/>
        <n v="16329.599999999999"/>
        <n v="16821.3024"/>
        <n v="30223.0"/>
        <n v="55327.86"/>
        <n v="69002.74785599999"/>
        <n v="31829.263199999998"/>
        <n v="25950.500646"/>
        <n v="31060.904"/>
        <n v="79215.084"/>
        <n v="40580.038799999995"/>
        <n v="51890.716799999995"/>
        <n v="62524.9152"/>
        <n v="87678.8928"/>
        <n v="60567.004799999995"/>
        <n v="51890.544"/>
        <n v="55157.112"/>
        <n v="265279.99554"/>
        <n v="234276.06207599997"/>
        <n v="13288.212"/>
        <n v="68850.0"/>
        <n v="59484.19679999999"/>
        <d v="2023-10-29T00:00:00Z"/>
        <n v="44262.28799999999"/>
        <d v="2023-11-12T00:00:00Z"/>
        <d v="2024-01-27T00:00:00Z"/>
        <d v="2024-02-22T00:00:00Z"/>
        <d v="2024-03-09T00:00:00Z"/>
        <n v="33419.96"/>
        <n v="66419.341632"/>
        <n v="90055.76328"/>
        <n v="26780.843376000004"/>
        <n v="34955.332272"/>
        <n v="36107.051400000004"/>
        <n v="40341.0"/>
        <n v="131707.296"/>
        <n v="35895.636"/>
        <n v="26449.415999999997"/>
        <n v="33855.252479999996"/>
        <n v="105300.0"/>
        <n v="113138.72639999999"/>
        <n v="183850.4304"/>
        <n v="174422.2032"/>
        <n v="63874.43999999999"/>
        <n v="84066.36"/>
        <n v="30842.80794"/>
        <n v="72870.84"/>
        <n v="33048.0"/>
        <n v="59826.06"/>
        <n v="59592.15359999999"/>
        <n v="56497.392"/>
        <n v="54275.2812"/>
        <n v="143960.3928"/>
        <n v="26665.329599999997"/>
        <n v="65713.30416"/>
        <n v="136080.0"/>
        <n v="14139.102096"/>
        <n v="39720.185568"/>
        <n v="25380.64368"/>
        <n v="27259.091999999997"/>
        <n v="18868.869"/>
        <n v="53460.0"/>
        <n v="20891.034"/>
        <n v="19879.425"/>
        <n v="21396.878999999997"/>
        <n v="35915.4"/>
        <n v="166433.4"/>
        <n v="19252.296000000002"/>
        <n v="71071.56"/>
        <n v="54158.327999999994"/>
        <n v="46241.49599999999"/>
        <n v="24250.0"/>
        <n v="35755.29216"/>
        <n v="75146.56934399999"/>
        <n v="29426.864544000004"/>
        <n v="61090.114176"/>
        <n v="88362.6408"/>
        <n v="31847.256"/>
        <n v="16517.3904"/>
        <n v="68372.64"/>
        <n v="65223.899999999994"/>
        <n v="89980.19352"/>
        <n v="76481.185284"/>
        <n v="150730.453692"/>
        <n v="79168.32"/>
        <n v="91853.244"/>
        <n v="84206.30399999999"/>
        <n v="89381.752992"/>
        <n v="58408.947071999995"/>
        <n v="14580.0"/>
        <n v="66167.08257599999"/>
        <n v="23165.909928"/>
        <n v="15107.474591999997"/>
        <n v="23749.199999999997"/>
        <n v="180603.08985599998"/>
        <n v="12960.21384"/>
        <n v="15120.429408"/>
        <n v="42732.899999999994"/>
        <n v="36500.0"/>
        <n v="74670.12"/>
        <n v="41560.2144"/>
        <n v="101606.4"/>
        <n v="98240.688"/>
        <n v="25153.9344"/>
        <n v="30659.731199999995"/>
        <n v="63774.479999999996"/>
        <n v="69572.15999999999"/>
        <n v="41644.799999999996"/>
        <n v="19341.503999999997"/>
        <n v="54734.097599999994"/>
        <n v="28176.724799999996"/>
        <n v="52099.2"/>
        <n v="47077.2"/>
        <n v="46652.112"/>
        <n v="44799.479999999996"/>
        <n v="49805.28"/>
        <n v="52708.644"/>
        <n v="25272.0"/>
        <n v="39366.0"/>
        <n v="67432.5"/>
        <n v="70713.0"/>
        <n v="32853.6"/>
        <n v="57393.703332"/>
        <n v="54432.0"/>
        <n v="71004.59999999999"/>
        <n v="23000.796"/>
        <n v="46331.46"/>
        <n v="73420.62"/>
        <n v="194880.0"/>
        <n v="40600.0"/>
        <n v="58060.799999999996"/>
        <n v="139534.164"/>
        <n v="37546.565364"/>
        <n v="35249.514552"/>
        <n v="30655.592856"/>
        <n v="32952.55370399999"/>
        <n v="323870.39999999997"/>
        <n v="195366.81600000002"/>
        <n v="324803.51999999996"/>
        <n v="540165.024"/>
        <n v="68040.0"/>
      </sharedItems>
    </cacheField>
    <cacheField name="Franchisee Share" numFmtId="1">
      <sharedItems containsSemiMixedTypes="0" containsString="0" containsNumber="1">
        <n v="18742.5"/>
        <n v="37440.0"/>
        <n v="50400.0"/>
        <n v="24740.100000000002"/>
        <n v="25200.0"/>
        <n v="46800.0"/>
        <n v="30960.0"/>
        <n v="27360.0"/>
        <n v="14400.0"/>
        <n v="47520.0"/>
        <n v="19800.0"/>
        <n v="18000.0"/>
        <n v="33736.5"/>
        <n v="15750.0"/>
        <n v="26239.5"/>
        <n v="37485.0"/>
        <n v="8996.400000000001"/>
        <n v="15743.699999999999"/>
        <n v="45000.0"/>
        <n v="29381.760000000002"/>
        <n v="11845.26"/>
        <n v="78093.75"/>
        <n v="44982.0"/>
        <n v="46856.25"/>
        <n v="87465.24990000001"/>
        <n v="78750.0"/>
        <n v="27000.0"/>
        <n v="30375.0"/>
        <n v="25650.0"/>
        <n v="23625.0"/>
        <n v="11245.5"/>
        <n v="15931.125"/>
        <n v="22491.0"/>
        <n v="23840.46"/>
        <n v="15027.736499999999"/>
        <n v="13494.599999999999"/>
        <n v="7794.0"/>
        <n v="46481.399999999994"/>
        <n v="28788.48"/>
        <n v="28638.54"/>
        <n v="39884.04"/>
        <n v="20091.96"/>
        <n v="48105.75"/>
        <n v="17243.1"/>
        <n v="59351.25"/>
        <n v="14994.0"/>
        <n v="17992.800000000003"/>
        <n v="93712.5"/>
        <n v="112455.0"/>
        <n v="56852.25"/>
        <n v="87465.0"/>
        <n v="7938.5733"/>
        <n v="48159.9783"/>
        <n v="19117.35"/>
        <n v="48418.125"/>
        <n v="19968.75"/>
        <n v="16031.25"/>
        <n v="18637.5"/>
        <n v="14962.5"/>
        <n v="42000.0"/>
        <n v="19687.5"/>
        <n v="110949.35250000001"/>
        <n v="29988.0"/>
        <n v="53103.75"/>
        <n v="23240.699999999997"/>
        <n v="29238.300000000003"/>
        <n v="20241.9"/>
        <n v="49980.24990000001"/>
        <n v="28124.995499999997"/>
        <n v="38734.5"/>
        <n v="32836.86"/>
        <n v="68253.9375"/>
        <n v="16875.0"/>
        <n v="17617.949999999997"/>
        <n v="16868.25"/>
        <n v="20616.75"/>
        <n v="36000.0"/>
        <n v="25367.598899999997"/>
        <n v="29113.350000000002"/>
        <n v="43732.5"/>
        <n v="28125.0"/>
        <n v="30937.5"/>
        <n v="32400.0"/>
        <n v="30003.75"/>
        <n v="29384.4915"/>
        <n v="33832.461599999995"/>
        <n v="31337.46"/>
        <n v="30355.602900000005"/>
        <n v="131197.5"/>
        <n v="8246.7"/>
        <n v="10495.8"/>
        <n v="11481.6555"/>
        <n v="31500.0"/>
        <n v="9371.25"/>
        <n v="16493.4"/>
        <n v="80850.0"/>
        <n v="30450.0"/>
        <n v="67473.0"/>
        <n v="57330.0"/>
        <n v="20160.0"/>
        <n v="34125.0"/>
        <n v="18900.0"/>
        <n v="22660.5"/>
        <n v="19492.199999999997"/>
        <n v="58101.75"/>
        <n v="64474.200000000004"/>
        <n v="48000.0"/>
        <n v="102000.0"/>
        <n v="32611.949999999997"/>
        <n v="39600.0"/>
        <n v="160164.0"/>
        <n v="40703.76"/>
        <n v="41099.76"/>
        <n v="43884.0"/>
        <n v="37704.24"/>
        <n v="91704.24"/>
        <n v="38984.399999999994"/>
        <n v="50742.6948"/>
        <n v="34358.751"/>
        <n v="32798.6253"/>
        <n v="46842.005699999994"/>
        <n v="32896.835999999996"/>
        <n v="63165.2238"/>
        <n v="57765.1347"/>
        <n v="27336.3111"/>
        <n v="36699.314399999996"/>
        <n v="62446.2615"/>
        <n v="42940.566900000005"/>
        <n v="127948.79999999999"/>
        <n v="56190.015"/>
        <n v="44486.448300000004"/>
        <n v="59999.240699999995"/>
        <n v="137959.794"/>
        <n v="81156.5244"/>
        <n v="74417.4711"/>
        <n v="46765.473825"/>
        <n v="92912.5701"/>
        <n v="15331.365"/>
        <n v="25489.800000000003"/>
        <n v="40608.75"/>
        <n v="39734.100000000006"/>
        <n v="15346.358999999999"/>
        <n v="19510.9425"/>
        <n v="22634.6925"/>
        <n v="30612.75"/>
        <n v="18592.56"/>
        <n v="23990.4"/>
        <n v="43482.600000000006"/>
        <n v="52479.0"/>
        <n v="59226.299999999996"/>
        <n v="71221.5"/>
        <n v="62475.0"/>
        <n v="124950.0"/>
        <n v="21600.0"/>
        <n v="48721.5"/>
        <n v="48730.5"/>
        <n v="28488.600000000002"/>
        <n v="36360.45"/>
        <n v="31487.399999999998"/>
        <n v="45900.0"/>
        <n v="56362.5"/>
        <n v="23906.25"/>
        <n v="12150.0"/>
        <n v="29431.350000000002"/>
        <n v="81217.5"/>
        <n v="27738.899999999998"/>
        <n v="41233.5"/>
        <n v="35610.75"/>
        <n v="42732.899999999994"/>
        <n v="56227.5"/>
        <n v="10120.95"/>
        <n v="119895.77249999999"/>
        <n v="25074.34125"/>
        <n v="32483.0016"/>
        <n v="28113.75"/>
        <n v="26839.260000000002"/>
        <n v="20204.415"/>
        <n v="22640.94"/>
        <n v="34077.301125000005"/>
        <n v="63000.0"/>
        <n v="23465.61"/>
        <n v="24990.0"/>
        <n v="49980.0"/>
        <n v="19406.52"/>
        <n v="25578.5145"/>
        <n v="118702.5"/>
        <n v="86215.5"/>
        <n v="84341.25"/>
        <n v="143692.5"/>
        <n v="206167.5"/>
        <n v="156187.5"/>
        <n v="96836.25"/>
        <n v="34361.25"/>
        <n v="42982.5501"/>
        <n v="33236.4501"/>
        <n v="20286.881999999998"/>
        <n v="12240.0"/>
        <n v="162347.535"/>
        <n v="183276.66"/>
        <n v="214514.16"/>
        <n v="20991.6"/>
        <n v="47943.315"/>
        <n v="32949.315"/>
        <n v="10885.644"/>
        <n v="15368.849999999999"/>
        <n v="49896.0"/>
        <n v="15781.185000000001"/>
        <n v="39375.0"/>
        <n v="53437.5"/>
        <n v="47812.5"/>
        <n v="51975.0"/>
        <n v="67500.0"/>
        <n v="8996.25"/>
        <n v="11995.2"/>
        <n v="70875.0"/>
        <n v="87591.0"/>
        <n v="39900.0"/>
        <n v="7497.0"/>
        <n v="40296.375"/>
        <n v="36697.815"/>
        <n v="22341.06"/>
        <n v="94962.0"/>
        <n v="61850.25"/>
        <n v="53416.125"/>
        <n v="39632.578125"/>
        <n v="62974.799999999996"/>
        <n v="58851.450000000004"/>
        <n v="97461.0"/>
        <n v="54728.100000000006"/>
        <n v="33025.034700000004"/>
        <n v="49855.049999999996"/>
        <n v="34486.2"/>
        <n v="35985.600000000006"/>
        <n v="27439.02"/>
        <n v="28338.659999999996"/>
        <n v="31562.370000000003"/>
        <n v="18117.75"/>
        <n v="19867.050000000003"/>
        <n v="15493.800000000001"/>
        <n v="31237.5"/>
        <n v="11250.185625"/>
        <n v="65598.75"/>
        <n v="11700.0"/>
        <n v="22500.0"/>
        <n v="59076.36"/>
        <n v="9746.099999999999"/>
        <n v="23740.5"/>
        <n v="41983.2"/>
        <n v="99960.0"/>
        <n v="168682.5"/>
        <n v="12370.050000000001"/>
        <n v="32986.8"/>
        <n v="37634.94"/>
        <n v="20250.0"/>
        <n v="43875.0"/>
        <n v="22680.0"/>
        <n v="36750.0"/>
        <n v="28676.25"/>
        <n v="109331.25"/>
        <n v="20570.625"/>
        <n v="74970.0"/>
        <n v="90588.75"/>
        <n v="187425.0"/>
        <n v="50625.0"/>
        <n v="103083.75"/>
        <n v="39359.25"/>
        <n v="212415.0"/>
        <n v="50229.899999999994"/>
        <n v="73408.125"/>
        <n v="12969.810000000001"/>
        <n v="81900.0"/>
        <n v="26864.25"/>
        <n v="59293.773"/>
        <n v="157536.54"/>
        <n v="22050.0"/>
        <n v="12744.900000000001"/>
        <n v="32424.524999999998"/>
        <n v="42582.96"/>
        <n v="38834.46"/>
        <n v="33750.0"/>
        <n v="22275.0"/>
        <n v="23428.125"/>
        <n v="36562.5"/>
        <n v="44983.936725"/>
        <n v="106207.5"/>
        <n v="95625.0"/>
        <n v="137445.0"/>
        <n v="14369.25"/>
        <n v="19642.14"/>
        <n v="32112.6498"/>
        <n v="14850.0"/>
        <n v="15822.0"/>
        <n v="63957.6567"/>
        <n v="65853.648"/>
        <n v="20785.4325"/>
        <n v="23491.0998"/>
        <n v="23040.0"/>
        <n v="7920.0"/>
        <n v="70471.79999999999"/>
        <n v="21866.25"/>
        <n v="21241.5"/>
        <n v="26989.199999999997"/>
        <n v="12495.0"/>
        <n v="34425.0"/>
        <n v="31050.0"/>
        <n v="23798.4768"/>
        <n v="25248.3966"/>
        <n v="22710.6621"/>
        <n v="38337.40890000001"/>
        <n v="63724.5"/>
        <n v="16643.34"/>
        <n v="19500.0"/>
        <n v="47980.8"/>
        <n v="13119.75"/>
        <n v="68722.5"/>
        <n v="29370.247199999998"/>
        <n v="15660.0"/>
        <n v="40592.5065"/>
        <n v="74220.29999999999"/>
        <n v="24365.25"/>
        <n v="53104.249800000005"/>
        <n v="15525.0"/>
        <n v="14034.383999999998"/>
        <n v="40883.3901"/>
        <n v="67429.2675"/>
        <n v="9450.0"/>
        <n v="37328.8125"/>
        <n v="59788.575000000004"/>
        <n v="10125.0"/>
        <n v="10800.0"/>
        <n v="71846.49990000001"/>
        <n v="23115.75"/>
        <n v="35859.375"/>
        <n v="15949.8675"/>
        <n v="34378.743"/>
        <n v="56896.23240000001"/>
        <n v="12838.612500000001"/>
        <n v="13500.0"/>
        <n v="35923.125"/>
        <n v="28863.449999999997"/>
        <n v="37372.545"/>
        <n v="82204.605"/>
        <n v="17055.675000000003"/>
        <n v="18898.6875"/>
        <n v="35235.899999999994"/>
        <n v="7200.0"/>
        <n v="19237.5"/>
        <n v="12825.0"/>
        <n v="13365.900000000001"/>
        <n v="14512.5"/>
        <n v="8100.0"/>
        <n v="92213.1"/>
        <n v="19575.0"/>
        <n v="39609.149999999994"/>
        <n v="37332.0"/>
        <n v="38871.945"/>
        <n v="35535.78"/>
        <n v="99849.75"/>
        <n v="29888.04"/>
        <n v="13869.449999999999"/>
        <n v="14619.150000000001"/>
        <n v="42358.05"/>
        <n v="19687.725"/>
        <n v="32162.129999999997"/>
        <n v="16118.550000000001"/>
        <n v="15556.275000000001"/>
        <n v="29363.25"/>
        <n v="58308.75"/>
        <n v="15018.75"/>
        <n v="57008.4375"/>
        <n v="71136.2841"/>
        <n v="149940.0"/>
        <n v="89236.103775"/>
        <n v="32383.2915"/>
        <n v="51879.240000000005"/>
        <n v="34015.950675"/>
        <n v="17180.625"/>
        <n v="60913.125"/>
        <n v="19654.635000000002"/>
        <n v="35700.0"/>
        <n v="28875.0"/>
        <n v="12468.067500000001"/>
        <n v="30187.5"/>
        <n v="37537.5"/>
        <n v="24239.3004"/>
        <n v="24990.4998"/>
        <n v="52479.499800000005"/>
        <n v="28740.061875"/>
        <n v="18744.999000000003"/>
        <n v="37485.562275000004"/>
        <n v="10710.0"/>
        <n v="12600.0"/>
        <n v="46181.520000000004"/>
        <n v="29675.625"/>
        <n v="153738.48"/>
        <n v="31862.25"/>
        <n v="46781.28"/>
        <n v="59726.100000000006"/>
        <n v="28953.414000000004"/>
        <n v="12352.5"/>
        <n v="84375.0"/>
        <n v="14564.29695"/>
        <n v="58476.600000000006"/>
        <n v="48750.0"/>
        <n v="38740.2"/>
        <n v="21741.300000000003"/>
        <n v="55252.89"/>
        <n v="57726.899999999994"/>
        <n v="25864.649999999998"/>
        <n v="99750.0"/>
        <n v="19554.675000000003"/>
        <n v="15744.449700000001"/>
        <n v="21441.420000000002"/>
        <n v="177187.5"/>
        <n v="90000.0"/>
        <n v="6247.5"/>
        <n v="224910.0"/>
        <n v="83966.4"/>
        <n v="135933.3549"/>
        <n v="16243.5"/>
        <n v="59976.0"/>
        <n v="33496.875"/>
        <n v="45294.375"/>
        <n v="68777.290575"/>
        <n v="43733.062275000004"/>
        <n v="193727.79037499998"/>
        <n v="91641.766125"/>
        <n v="48630.54"/>
        <n v="65223.899999999994"/>
        <n v="70496.79000000001"/>
        <n v="73620.54000000001"/>
        <n v="17393.04"/>
        <n v="39259.29"/>
        <n v="67373.04000000001"/>
        <n v="50254.89"/>
        <n v="18017.79"/>
        <n v="76469.4"/>
        <n v="51129.54"/>
        <n v="24265.29"/>
        <n v="50504.79"/>
        <n v="48005.79"/>
        <n v="21141.54"/>
        <n v="27763.89"/>
        <n v="30088.4598"/>
        <n v="41715.0"/>
        <n v="64099.350000000006"/>
        <n v="18225.0"/>
        <n v="25339.86"/>
        <n v="50355.0"/>
        <n v="17826.75"/>
        <n v="10933.125"/>
        <n v="20304.375"/>
        <n v="19679.625"/>
        <n v="44357.25"/>
        <n v="15187.5"/>
        <n v="32070.9165"/>
        <n v="43165.9767"/>
        <n v="65623.9899"/>
        <n v="50079.96"/>
        <n v="39375.45"/>
        <n v="35841.825"/>
        <n v="18292.5"/>
        <n v="38475.0"/>
        <n v="21865.7502"/>
        <n v="25539.78"/>
        <n v="27788.879999999997"/>
        <n v="48468.104999999996"/>
        <n v="50041.66282499999"/>
        <n v="34284.530699999996"/>
        <n v="38877.1929"/>
        <n v="21866.4999"/>
        <n v="22803.375"/>
        <n v="28800.975000000002"/>
        <n v="16455.915"/>
        <n v="15518.79"/>
        <n v="47250.0"/>
        <n v="12500.622749999999"/>
        <n v="26250.9954"/>
        <n v="11386.068749999999"/>
        <n v="13916.306250000001"/>
        <n v="26356.640625"/>
        <n v="25312.5"/>
        <n v="20195.043749999997"/>
        <n v="28038.78"/>
        <n v="30587.760000000002"/>
        <n v="18031.0347"/>
        <n v="15863.652"/>
        <n v="12587.463"/>
        <n v="30000.0"/>
        <n v="24000.0"/>
        <n v="51823.012500000004"/>
        <n v="42487.748100000004"/>
        <n v="28878.444000000003"/>
        <n v="27009.629325"/>
        <n v="25521.287399999997"/>
        <n v="43200.0"/>
        <n v="25814.67"/>
        <n v="32799.375"/>
        <n v="82263.0816"/>
        <n v="72783.375"/>
        <n v="20554.275"/>
        <n v="41231.25"/>
        <n v="84000.0"/>
        <n v="49605.149999999994"/>
        <n v="29519.4375"/>
        <n v="53978.399999999994"/>
        <n v="62475.499800000005"/>
        <n v="81775.339275"/>
        <n v="26551.875"/>
        <n v="117140.625"/>
        <n v="64036.875"/>
        <n v="11212.5132"/>
        <n v="68677.0182"/>
        <n v="134946.0"/>
        <n v="16244.82"/>
        <n v="21168.0"/>
        <n v="27562.68"/>
        <n v="21528.0"/>
        <n v="25875.0"/>
        <n v="15120.0"/>
        <n v="14244.300000000001"/>
        <n v="17280.585"/>
        <n v="34650.0"/>
        <n v="17398.125"/>
        <n v="23765.489999999998"/>
        <n v="20520.0"/>
        <n v="11880.0"/>
        <n v="31200.0"/>
        <n v="18720.0"/>
        <n v="71846.25"/>
        <n v="40483.8"/>
        <n v="7560.0"/>
        <n v="17568.9"/>
        <n v="50851.875"/>
        <n v="25899.760950000004"/>
        <n v="68524.5"/>
        <n v="68524.70415"/>
        <n v="23880.9438"/>
        <n v="23039.280600000002"/>
        <n v="32185.6206"/>
        <n v="21519.388799999997"/>
        <n v="13775.737500000001"/>
        <n v="14056.875"/>
        <n v="29207.0625"/>
        <n v="37703.662500000006"/>
        <n v="17789.75625"/>
        <n v="18273.9375"/>
        <n v="30534.65625"/>
        <n v="17493.0"/>
        <n v="29812.5"/>
        <n v="32237.100000000002"/>
        <n v="13230.0"/>
        <n v="11655.0"/>
        <n v="129375.0"/>
        <n v="85500.0"/>
        <n v="19659.375"/>
        <n v="28350.0"/>
        <n v="47165.188875"/>
        <n v="40371.345"/>
        <n v="28957.162500000002"/>
        <n v="17430.525"/>
        <n v="25302.375"/>
        <n v="39921.524999999994"/>
        <n v="63865.068750000006"/>
        <n v="50760.9375"/>
        <n v="47512.4874"/>
        <n v="24323.5167"/>
        <n v="18892.44"/>
        <n v="20391.84"/>
        <n v="17842.86"/>
        <n v="36547.875"/>
        <n v="18217.71"/>
        <n v="62499.740099999995"/>
        <n v="13524.588"/>
        <n v="46668.825"/>
        <n v="23896.6875"/>
        <n v="90276.375"/>
        <n v="26708.0625"/>
        <n v="21647.5875"/>
        <n v="121826.25"/>
        <n v="68722.74990000001"/>
        <n v="33075.0"/>
        <n v="11340.0"/>
        <n v="35175.0"/>
        <n v="25882.5"/>
        <n v="17081.914500000003"/>
        <n v="12332.564999999999"/>
        <n v="30917.53125"/>
        <n v="7871.849999999999"/>
        <n v="28738.5"/>
        <n v="15618.75"/>
        <n v="53718.975000000006"/>
        <n v="16167.599999999999"/>
        <n v="28800.0"/>
        <n v="34110.47534999999"/>
        <n v="27281.583"/>
        <n v="46773.783"/>
        <n v="102596.445"/>
        <n v="15840.0"/>
        <n v="6000.0"/>
        <n v="16560.0"/>
        <n v="33111.75"/>
        <n v="29838.06"/>
        <n v="55060.5411"/>
        <n v="37635.885"/>
        <n v="28400.085"/>
        <n v="27080.685"/>
        <n v="25101.585"/>
        <n v="31698.585"/>
        <n v="21803.085"/>
        <n v="106832.25"/>
        <n v="39046.875"/>
        <n v="74787.8229"/>
        <n v="21000.0"/>
        <n v="49875.0"/>
        <n v="249900.0"/>
        <n v="17011.4427"/>
        <n v="53214.330749999994"/>
        <n v="41858.25"/>
        <n v="233906.40000000002"/>
        <n v="17244.5994"/>
        <n v="26301.975000000002"/>
        <n v="87630.74617500001"/>
        <n v="31237.749900000003"/>
        <n v="19252.296"/>
        <n v="43733.25"/>
        <n v="17393.7897"/>
        <n v="22715.91"/>
        <n v="31987.4499"/>
        <n v="30613.2498"/>
        <n v="21553.875"/>
        <n v="21554.6247"/>
        <n v="49043.8746"/>
        <n v="42483.2499"/>
        <n v="43732.9998"/>
        <n v="35034.9804"/>
        <n v="13644.54"/>
        <n v="18622.548"/>
        <n v="53147.745"/>
        <n v="43905.4308"/>
        <n v="18117.2502"/>
        <n v="12940.94655"/>
        <n v="16518.6"/>
        <n v="17228.699999999997"/>
        <n v="80400.514425"/>
        <n v="75042.15862500001"/>
        <n v="47231.100000000006"/>
        <n v="16943.22"/>
        <n v="29575.665"/>
        <n v="70445.5605"/>
        <n v="26914.23"/>
        <n v="7347.0599999999995"/>
        <n v="9896.039999999999"/>
        <n v="25515.289800000002"/>
        <n v="26690.569499999998"/>
        <n v="121451.40000000001"/>
        <n v="77931.315"/>
        <n v="22302.0"/>
        <n v="43607.55"/>
        <n v="21591.36"/>
        <n v="37035.18"/>
        <n v="22456.014000000003"/>
        <n v="20937.8715"/>
        <n v="57283.0776"/>
        <n v="41913.415425"/>
        <n v="19440.0"/>
        <n v="23400.0"/>
        <n v="55440.0"/>
        <n v="33840.0"/>
        <n v="54000.0"/>
        <n v="33408.0"/>
        <n v="41040.0"/>
        <n v="70500.0"/>
        <n v="67320.0"/>
        <n v="48240.0"/>
        <n v="40500.0"/>
        <n v="121500.0"/>
        <n v="48600.0"/>
        <n v="69750.0"/>
        <n v="27551.475000000002"/>
        <n v="85590.75"/>
        <n v="25739.699999999997"/>
        <n v="119952.0"/>
        <n v="19367.25"/>
        <n v="20866.65"/>
        <n v="28363.649999999998"/>
        <n v="19225.5567"/>
        <n v="64935.0"/>
        <n v="31725.0"/>
        <n v="21937.5"/>
        <n v="8746.5"/>
        <n v="21465.0"/>
        <n v="18774.0"/>
        <n v="21294.0"/>
        <n v="77343.75"/>
        <n v="72703.125"/>
        <n v="49500.0"/>
        <n v="15628.5"/>
        <n v="13590.0"/>
        <n v="33412.5"/>
        <n v="29025.0"/>
        <n v="45090.0"/>
        <n v="73995.39"/>
        <n v="51729.299999999996"/>
        <n v="51541.875"/>
        <n v="19448.84235"/>
        <n v="39155.331600000005"/>
        <n v="11475.0"/>
        <n v="15000.247500000001"/>
        <n v="30240.0"/>
        <n v="36360.0"/>
        <n v="41976.0"/>
        <n v="11160.0"/>
        <n v="22320.0"/>
        <n v="66000.0"/>
        <n v="25920.0"/>
        <n v="32256.0"/>
        <n v="20991.75"/>
        <n v="88402.125"/>
        <n v="65654.97750000001"/>
        <n v="61006.837499999994"/>
        <n v="63224.700000000004"/>
        <n v="49386.487499999996"/>
        <n v="30402.20925"/>
        <n v="52628.94"/>
        <n v="84732.34350000002"/>
        <n v="50341.105500000005"/>
        <n v="44056.870200000005"/>
        <n v="30112.949999999997"/>
        <n v="58800.0"/>
        <n v="49140.0"/>
        <n v="51187.5"/>
        <n v="98962.92"/>
        <n v="42000.840000000004"/>
        <n v="20790.262499999997"/>
        <n v="22940.82"/>
        <n v="24052.875"/>
        <n v="13806.974999999999"/>
        <n v="24177.824999999997"/>
        <n v="13744.5"/>
        <n v="32487.0"/>
        <n v="26843.0085"/>
        <n v="26679.324"/>
        <n v="20811.672"/>
        <n v="15818.670000000002"/>
        <n v="31637.340000000004"/>
        <n v="50817.165"/>
        <n v="85903.125"/>
        <n v="26809.272000000004"/>
        <n v="25309.872"/>
        <n v="73500.0"/>
        <n v="26250.0"/>
        <n v="73295.67"/>
        <n v="33010.41555"/>
        <n v="79024.6275"/>
        <n v="21105.0"/>
        <n v="22532.10855"/>
        <n v="36735.3"/>
        <n v="24140.34"/>
        <n v="31112.550000000003"/>
        <n v="18838.4616"/>
        <n v="24990.062475"/>
        <n v="74970.12495"/>
        <n v="124950.2499"/>
        <n v="53103.812475"/>
        <n v="49980.12495"/>
        <n v="53344.1538"/>
        <n v="12145.14"/>
        <n v="17280.0"/>
        <n v="33599.79"/>
        <n v="25086.4614"/>
        <n v="20527.0359"/>
        <n v="53587.0566"/>
        <n v="43732.2501"/>
        <n v="16590.860999999997"/>
        <n v="40611.249"/>
        <n v="44982.4998"/>
        <n v="36235.437525"/>
        <n v="31243.7475"/>
        <n v="75937.113"/>
        <n v="14556.924900000002"/>
        <n v="27701.415"/>
        <n v="29692.680674999996"/>
        <n v="41359.574550000005"/>
        <n v="12385.044"/>
        <n v="26631.71805"/>
        <n v="23748.9966"/>
        <n v="21992.074650000002"/>
        <n v="33858.138824999995"/>
        <n v="31221.256500000003"/>
        <n v="27489.0"/>
        <n v="50979.600000000006"/>
        <n v="19033.8834"/>
        <n v="27192.868499999997"/>
        <n v="25114.949999999997"/>
        <n v="15754.57065"/>
        <n v="75600.0"/>
        <n v="157500.0"/>
        <n v="20320.6185"/>
        <n v="111105.54000000001"/>
        <n v="33120.0"/>
        <n v="19680.0"/>
        <n v="10121.0"/>
        <n v="14619.0"/>
        <n v="6744.301200000001"/>
        <n v="38739.49800000001"/>
        <n v="25992.0"/>
        <n v="21366.0"/>
        <n v="23868.0"/>
        <n v="18972.84"/>
        <n v="163125.0"/>
        <n v="24480.0"/>
        <n v="21178.800000000003"/>
        <n v="29612.04"/>
        <n v="38046.479999999996"/>
        <n v="35235.54"/>
        <n v="29649.600000000002"/>
        <n v="24019.199999999997"/>
        <n v="26856.0"/>
        <n v="26640.0"/>
        <n v="35278.5"/>
        <n v="255600.0"/>
        <n v="27588.96"/>
        <n v="29700.0"/>
        <n v="11970.0"/>
        <n v="28912.5"/>
        <n v="19594.471575"/>
        <n v="16965.710999999996"/>
        <n v="16970.521575"/>
        <n v="16220.821575"/>
        <n v="113657.51879999999"/>
        <n v="148824.0"/>
        <n v="113516.63999999998"/>
        <n v="162435.0"/>
        <n v="54665.625"/>
        <n v="48501.8415"/>
        <n v="15910.008450000001"/>
        <n v="29463.21"/>
        <n v="31449.915"/>
        <n v="22453.515"/>
        <n v="79947.0"/>
        <n v="79171.42499999999"/>
        <n v="16284.375"/>
        <n v="26409.375"/>
        <n v="15727.5"/>
        <n v="26544.375"/>
        <n v="59767.875"/>
        <n v="7425.0"/>
        <n v="21819.375"/>
        <n v="23844.375"/>
        <n v="27534.600000000002"/>
        <n v="23034.375"/>
        <n v="36459.45"/>
        <n v="32143.0"/>
        <n v="67821.46875"/>
        <n v="16245.0"/>
        <n v="43832.340000000004"/>
        <n v="17816.22"/>
        <n v="26460.0"/>
        <n v="70200.0"/>
        <n v="139500.0"/>
        <n v="8640.0"/>
        <n v="20418.0795"/>
        <n v="36565.875"/>
        <n v="47385.0"/>
        <n v="32265.0"/>
        <n v="23296.5"/>
        <n v="19926.0"/>
        <n v="32181.809625"/>
        <n v="32181.82774275"/>
        <n v="51279.479999999996"/>
        <n v="20841.66"/>
        <n v="46256.49"/>
        <n v="41314.7175"/>
        <n v="21922.7274"/>
        <n v="18055.275"/>
        <n v="35280.0"/>
        <n v="28825.965000000004"/>
        <n v="29088.36"/>
        <n v="106207.7499"/>
        <n v="23591.25"/>
        <n v="27931.322999999997"/>
        <n v="268642.5"/>
        <n v="38137.5"/>
        <n v="142343.04"/>
        <n v="44988.747299999995"/>
        <n v="39696.615"/>
        <n v="41035.57919999999"/>
        <n v="62554.96800000001"/>
        <n v="62584.95599999999"/>
        <n v="62476.2495"/>
        <n v="33796.476"/>
        <n v="45019.485"/>
        <n v="35860.649999999994"/>
        <n v="36235.5"/>
        <n v="34986.0"/>
        <n v="18267.1902"/>
        <n v="17207.1144"/>
        <n v="20170.678499999998"/>
        <n v="31225.004999999997"/>
        <n v="10080.0"/>
        <n v="32688.4194"/>
        <n v="16969.4595"/>
        <n v="49480.200000000004"/>
        <n v="80280.375"/>
        <n v="14416.731"/>
        <n v="40608.9999"/>
        <n v="30019.487399999998"/>
        <n v="39984.0"/>
        <n v="134321.25"/>
        <n v="35085.96"/>
        <n v="60283.37699999999"/>
        <n v="27372.296700000003"/>
        <n v="88472.09700000001"/>
        <n v="33070.01669999999"/>
        <n v="16718.31"/>
        <n v="20466.81"/>
        <n v="12960.0"/>
        <n v="11520.0"/>
        <n v="25500.0"/>
        <n v="19200.0"/>
        <n v="20331.864"/>
        <n v="27988.800000000003"/>
        <n v="79500.06225000002"/>
        <n v="54128.34"/>
        <n v="30137.94"/>
        <n v="41083.56"/>
        <n v="38266.1874"/>
        <n v="31254.680625"/>
        <n v="19081.801725"/>
        <n v="165558.75"/>
        <n v="36450.0"/>
        <n v="50004.990000000005"/>
        <n v="43632.54"/>
        <n v="37335.06"/>
        <n v="18667.53"/>
        <n v="29688.120000000003"/>
        <n v="47977.738725"/>
        <n v="26832.0"/>
        <n v="220967.8275"/>
        <n v="33817.5"/>
        <n v="15433.875"/>
        <n v="35100.0"/>
        <n v="18236.475"/>
        <n v="30948.75"/>
        <n v="16773.75"/>
        <n v="20654.235"/>
        <n v="18270.0"/>
        <n v="17010.0"/>
        <n v="11681.460000000001"/>
        <n v="38422.125"/>
        <n v="47918.5749"/>
        <n v="20579.265"/>
        <n v="16493.962275"/>
        <n v="19742.1"/>
        <n v="55010.475000000006"/>
        <n v="28180.5825"/>
        <n v="36035.22"/>
        <n v="43420.08"/>
        <n v="60888.12"/>
        <n v="42060.42"/>
        <n v="36035.100000000006"/>
        <n v="38303.55"/>
        <n v="221066.66294999997"/>
        <n v="162691.709775"/>
        <n v="9227.925"/>
        <n v="41308.47"/>
        <n v="30737.699999999997"/>
        <n v="46124.5428"/>
        <n v="62538.7245"/>
        <n v="18597.807900000003"/>
        <n v="24274.5363"/>
        <n v="22827.6153"/>
        <n v="91463.4"/>
        <n v="24927.524999999998"/>
        <n v="18367.65"/>
        <n v="23510.592"/>
        <n v="73125.0"/>
        <n v="78568.56"/>
        <n v="127673.91"/>
        <n v="121126.53"/>
        <n v="54353.25"/>
        <n v="21418.616625"/>
        <n v="50604.75"/>
        <n v="22950.0"/>
        <n v="41545.875"/>
        <n v="41383.44"/>
        <n v="39234.3"/>
        <n v="37691.167499999996"/>
        <n v="99972.495"/>
        <n v="18517.59"/>
        <n v="45634.239"/>
        <n v="94500.0"/>
        <n v="9818.8209"/>
        <n v="18061.7724"/>
        <n v="27583.4622"/>
        <n v="17625.447"/>
        <n v="18929.925000000003"/>
        <n v="13103.381249999999"/>
        <n v="37125.0"/>
        <n v="14507.662499999999"/>
        <n v="13805.15625"/>
        <n v="14858.943749999999"/>
        <n v="24941.25"/>
        <n v="115578.75"/>
        <n v="51754.29"/>
        <n v="27140.625"/>
        <n v="13369.650000000001"/>
        <n v="49355.25"/>
        <n v="37609.95"/>
        <n v="32112.149999999998"/>
        <n v="24830.064"/>
        <n v="52185.1176"/>
        <n v="20435.322600000003"/>
        <n v="38828.462400000004"/>
        <n v="55702.085250000004"/>
        <n v="61362.94499999999"/>
        <n v="22116.15"/>
        <n v="11470.41"/>
        <n v="47481.0"/>
        <n v="62486.245500000005"/>
        <n v="53111.934225000005"/>
        <n v="104673.926175"/>
        <n v="54978.0"/>
        <n v="63786.975000000006"/>
        <n v="38068.01669999999"/>
        <n v="78093.99990000001"/>
        <n v="62070.6618"/>
        <n v="40561.7688"/>
        <n v="45949.3629"/>
        <n v="16087.437450000001"/>
        <n v="10491.3018"/>
        <n v="16492.5"/>
        <n v="10755.787499999999"/>
        <n v="125418.8124"/>
        <n v="9000.1485"/>
        <n v="10500.298200000001"/>
        <n v="51854.25"/>
        <n v="28861.260000000002"/>
        <n v="70560.0"/>
        <n v="68222.70000000001"/>
        <n v="17468.010000000002"/>
        <n v="21291.48"/>
        <n v="28920.0"/>
        <n v="13431.599999999999"/>
        <n v="38009.79"/>
        <n v="39856.738425"/>
        <n v="19567.170000000002"/>
        <n v="36180.0"/>
        <n v="32692.5"/>
        <n v="32397.300000000003"/>
        <n v="31110.75"/>
        <n v="34587.0"/>
        <n v="36603.225000000006"/>
        <n v="17550.0"/>
        <n v="27337.5"/>
        <n v="46828.125"/>
        <n v="49106.25"/>
        <n v="22815.0"/>
        <n v="37800.0"/>
        <n v="49308.75"/>
        <n v="52329.06"/>
        <n v="32174.625"/>
        <n v="126000.0"/>
        <n v="40320.0"/>
        <n v="96898.725"/>
        <n v="26074.003725000002"/>
        <n v="24478.82955"/>
        <n v="21288.60615"/>
        <n v="22883.717849999997"/>
        <n v="56752.29"/>
        <n v="135671.40000000002"/>
        <n v="225558.0"/>
        <n v="375114.6"/>
      </sharedItems>
    </cacheField>
    <cacheField name="Paid On Date" numFmtId="0">
      <sharedItems containsDate="1" containsString="0" containsBlank="1">
        <m/>
        <d v="2023-04-03T00:00:00Z"/>
        <d v="2023-04-06T00:00:00Z"/>
        <d v="2023-05-22T00:00:00Z"/>
        <d v="2023-06-15T00:00:00Z"/>
        <d v="2023-07-03T00:00:00Z"/>
        <d v="2023-10-19T00:00:00Z"/>
        <d v="2023-11-09T00:00:00Z"/>
        <d v="2023-11-30T00:00:00Z"/>
        <d v="2023-12-28T00:00:00Z"/>
        <d v="2024-03-28T00:00:00Z"/>
        <d v="2024-03-25T00:00:00Z"/>
        <d v="2023-09-25T00:00:00Z"/>
        <d v="2023-08-27T00:00:00Z"/>
        <d v="2024-05-03T00:00:00Z"/>
        <d v="2023-12-01T00:00:00Z"/>
        <d v="2023-08-20T00:00:00Z"/>
        <d v="2024-04-04T00:00:00Z"/>
        <d v="2023-07-13T00:00:00Z"/>
        <d v="2023-01-16T00:00:00Z"/>
        <d v="2023-02-12T00:00:00Z"/>
        <d v="2023-03-31T00:00:00Z"/>
        <d v="2024-02-25T00:00:00Z"/>
        <d v="2023-01-24T00:00:00Z"/>
        <d v="2023-03-22T00:00:00Z"/>
        <d v="2023-04-20T00:00:00Z"/>
        <d v="2024-01-18T00:00:00Z"/>
        <d v="2022-06-05T00:00:00Z"/>
        <d v="2023-08-24T00:00:00Z"/>
        <d v="2022-06-07T00:00:00Z"/>
        <d v="2022-11-08T00:00:00Z"/>
        <d v="2022-07-26T00:00:00Z"/>
        <d v="2023-02-01T00:00:00Z"/>
        <d v="2023-02-20T00:00:00Z"/>
        <d v="2023-07-17T00:00:00Z"/>
        <d v="2023-03-02T00:00:00Z"/>
        <d v="2024-03-15T00:00:00Z"/>
        <d v="2022-05-27T00:00:00Z"/>
        <d v="2022-07-11T00:00:00Z"/>
        <d v="2022-08-08T00:00:00Z"/>
        <d v="2022-09-05T00:00:00Z"/>
        <d v="2023-03-12T00:00:00Z"/>
        <d v="2022-05-07T00:00:00Z"/>
        <d v="2023-01-30T00:00:00Z"/>
        <d v="2023-06-21T00:00:00Z"/>
        <d v="2023-07-07T00:00:00Z"/>
        <d v="2023-10-01T00:00:00Z"/>
        <d v="2023-11-22T00:00:00Z"/>
        <d v="2023-11-28T00:00:00Z"/>
        <d v="2023-12-13T00:00:00Z"/>
        <d v="2024-01-28T00:00:00Z"/>
        <d v="2024-02-15T00:00:00Z"/>
        <d v="2023-08-03T00:00:00Z"/>
        <d v="2023-07-20T00:00:00Z"/>
        <d v="2022-05-12T00:00:00Z"/>
        <d v="2022-07-03T00:00:00Z"/>
        <d v="2022-07-28T00:00:00Z"/>
        <d v="2022-12-01T00:00:00Z"/>
        <d v="2023-04-09T00:00:00Z"/>
        <d v="2023-10-16T00:00:00Z"/>
        <d v="2023-10-29T00:00:00Z"/>
        <d v="2023-11-19T00:00:00Z"/>
        <d v="2023-10-06T00:00:00Z"/>
        <d v="2024-02-05T00:00:00Z"/>
        <d v="2024-03-24T00:00:00Z"/>
        <d v="2022-10-23T00:00:00Z"/>
        <d v="2023-02-14T00:00:00Z"/>
        <d v="2022-09-29T00:00:00Z"/>
        <d v="2022-06-03T00:00:00Z"/>
        <d v="2022-09-04T00:00:00Z"/>
        <d v="2024-04-18T00:00:00Z"/>
        <d v="2024-08-21T00:00:00Z"/>
        <d v="2023-08-18T00:00:00Z"/>
        <d v="2023-01-22T00:00:00Z"/>
        <d v="2023-06-28T00:00:00Z"/>
        <d v="2022-07-05T00:00:00Z"/>
        <d v="2022-12-15T00:00:00Z"/>
        <d v="2023-05-21T00:00:00Z"/>
        <d v="2022-08-10T00:00:00Z"/>
        <d v="2022-09-08T00:00:00Z"/>
        <d v="2022-08-16T00:00:00Z"/>
        <d v="2022-11-24T00:00:00Z"/>
        <d v="2023-01-25T00:00:00Z"/>
        <d v="2022-11-13T00:00:00Z"/>
        <d v="2022-05-09T00:00:00Z"/>
        <d v="2022-06-23T00:00:00Z"/>
        <d v="2022-09-20T00:00:00Z"/>
        <d v="2023-11-12T00:00:00Z"/>
        <d v="2023-12-05T00:00:00Z"/>
        <d v="2022-12-17T00:00:00Z"/>
        <d v="2022-08-04T00:00:00Z"/>
        <d v="2023-05-31T00:00:00Z"/>
        <d v="2024-01-25T00:00:00Z"/>
        <d v="2023-05-03T00:00:00Z"/>
        <d v="2023-08-31T00:00:00Z"/>
        <d v="2022-07-24T00:00:00Z"/>
        <d v="2024-03-21T00:00:00Z"/>
        <d v="2022-07-06T00:00:00Z"/>
        <d v="2022-08-26T00:00:00Z"/>
        <d v="2022-05-06T00:00:00Z"/>
        <d v="2022-11-10T00:00:00Z"/>
        <d v="2024-04-02T00:00:00Z"/>
        <d v="2022-09-06T00:00:00Z"/>
        <d v="2023-10-12T00:00:00Z"/>
        <d v="2022-08-21T00:00:00Z"/>
        <d v="2022-06-16T00:00:00Z"/>
        <d v="2023-03-06T00:00:00Z"/>
        <d v="2023-06-22T00:00:00Z"/>
        <d v="2023-12-07T00:00:00Z"/>
        <d v="2024-04-19T00:00:00Z"/>
        <d v="2023-04-10T00:00:00Z"/>
        <d v="2022-05-08T00:00:00Z"/>
        <d v="2022-08-14T00:00:00Z"/>
        <d v="2022-08-25T00:00:00Z"/>
        <d v="2022-09-25T00:00:00Z"/>
        <d v="2022-10-13T00:00:00Z"/>
        <d v="2022-12-18T00:00:00Z"/>
        <d v="2023-03-07T00:00:00Z"/>
        <d v="2023-09-14T00:00:00Z"/>
        <d v="2023-10-03T00:00:00Z"/>
        <d v="2023-12-29T00:00:00Z"/>
        <d v="2025-02-08T00:00:00Z"/>
        <d v="2022-10-18T00:00:00Z"/>
        <d v="2024-02-28T00:00:00Z"/>
        <d v="2023-07-23T00:00:00Z"/>
        <d v="2024-03-13T00:00:00Z"/>
        <d v="2023-01-26T00:00:00Z"/>
        <d v="2024-03-04T00:00:00Z"/>
        <d v="2022-05-15T00:00:00Z"/>
        <d v="2022-04-23T00:00:00Z"/>
        <d v="2022-12-11T00:00:00Z"/>
        <d v="2022-06-21T00:00:00Z"/>
        <d v="2023-04-27T00:00:00Z"/>
        <d v="2024-04-25T00:00:00Z"/>
        <d v="2023-01-13T00:00:00Z"/>
        <d v="2023-07-28T00:00:00Z"/>
        <d v="2022-07-12T00:00:00Z"/>
        <d v="2023-04-24T00:00:00Z"/>
        <d v="2023-08-13T00:00:00Z"/>
        <d v="2024-03-01T00:00:00Z"/>
        <d v="2022-08-07T00:00:00Z"/>
        <d v="2023-07-27T00:00:00Z"/>
        <d v="2023-09-19T00:00:00Z"/>
        <d v="2022-07-08T00:00:00Z"/>
        <d v="2022-07-07T00:00:00Z"/>
        <d v="2024-01-05T00:00:00Z"/>
        <d v="2022-11-22T00:00:00Z"/>
        <d v="2023-09-04T00:00:00Z"/>
        <d v="2023-11-06T00:00:00Z"/>
        <d v="2022-12-22T00:00:00Z"/>
        <d v="2023-02-06T00:00:00Z"/>
        <d v="2023-02-21T00:00:00Z"/>
        <d v="2022-11-01T00:00:00Z"/>
        <d v="2023-01-20T00:00:00Z"/>
        <d v="2023-12-21T00:00:00Z"/>
        <d v="2023-11-24T00:00:00Z"/>
        <d v="2024-02-14T00:00:00Z"/>
        <d v="2024-04-15T00:00:00Z"/>
        <d v="2023-02-16T00:00:00Z"/>
        <d v="2023-09-28T00:00:00Z"/>
        <d v="2024-01-04T00:00:00Z"/>
        <d v="2023-07-30T00:00:00Z"/>
        <d v="2022-10-05T00:00:00Z"/>
        <d v="2023-03-16T00:00:00Z"/>
        <d v="2022-05-24T00:00:00Z"/>
        <d v="2024-01-10T00:00:00Z"/>
        <d v="2022-09-07T00:00:00Z"/>
        <d v="2023-06-17T00:00:00Z"/>
        <d v="2023-08-28T00:00:00Z"/>
        <d v="2024-01-09T00:00:00Z"/>
        <d v="2024-03-02T00:00:00Z"/>
        <d v="2024-03-26T00:00:00Z"/>
        <d v="2022-10-16T00:00:00Z"/>
        <d v="2022-06-08T00:00:00Z"/>
        <d v="2024-01-16T00:00:00Z"/>
        <d v="2023-11-21T00:00:00Z"/>
        <d v="2022-04-28T00:00:00Z"/>
        <d v="2022-06-22T00:00:00Z"/>
        <d v="2022-07-10T00:00:00Z"/>
        <d v="2022-07-19T00:00:00Z"/>
        <d v="2022-09-27T00:00:00Z"/>
        <d v="2023-03-19T00:00:00Z"/>
        <d v="2023-03-20T00:00:00Z"/>
        <d v="2023-05-09T00:00:00Z"/>
        <d v="2023-06-11T00:00:00Z"/>
        <d v="2023-07-05T00:00:00Z"/>
        <d v="2022-09-11T00:00:00Z"/>
        <d v="2024-03-29T00:00:00Z"/>
        <d v="2022-12-08T00:00:00Z"/>
        <d v="2022-05-03T00:00:00Z"/>
        <d v="2024-03-10T00:00:00Z"/>
        <d v="2022-09-15T00:00:00Z"/>
        <d v="2023-03-18T00:00:00Z"/>
        <d v="2023-03-29T00:00:00Z"/>
        <d v="2023-01-18T00:00:00Z"/>
        <d v="2023-05-11T00:00:00Z"/>
        <d v="2023-11-02T00:00:00Z"/>
        <d v="2024-02-01T00:00:00Z"/>
        <d v="2022-11-11T00:00:00Z"/>
        <d v="2023-04-12T00:00:00Z"/>
        <d v="2023-05-08T00:00:00Z"/>
        <d v="2023-08-10T00:00:00Z"/>
        <d v="2023-01-12T00:00:00Z"/>
        <d v="2022-05-26T00:00:00Z"/>
        <d v="2024-03-05T00:00:00Z"/>
        <d v="2024-04-14T00:00:00Z"/>
        <d v="2023-03-24T00:00:00Z"/>
        <d v="2023-05-17T00:00:00Z"/>
        <d v="2023-08-11T00:00:00Z"/>
        <d v="2023-04-30T00:00:00Z"/>
        <d v="2022-07-14T00:00:00Z"/>
        <d v="2022-11-17T00:00:00Z"/>
        <d v="2023-01-05T00:00:00Z"/>
        <d v="2022-12-30T00:00:00Z"/>
        <d v="2024-06-08T00:00:00Z"/>
        <d v="2023-08-06T00:00:00Z"/>
        <d v="2022-12-26T00:00:00Z"/>
        <d v="2023-06-08T00:00:00Z"/>
        <d v="2023-11-23T00:00:00Z"/>
        <d v="2024-03-11T00:00:00Z"/>
        <d v="2024-03-16T00:00:00Z"/>
        <d v="2024-03-30T00:00:00Z"/>
        <d v="2022-10-17T00:00:00Z"/>
        <d v="2023-05-16T00:00:00Z"/>
        <d v="2023-11-13T00:00:00Z"/>
        <d v="2023-03-01T00:00:00Z"/>
        <d v="2023-02-24T00:00:00Z"/>
        <d v="2024-02-08T00:00:00Z"/>
        <d v="2024-05-10T00:00:00Z"/>
        <d v="2022-06-14T00:00:00Z"/>
        <d v="2022-10-27T00:00:00Z"/>
        <d v="2023-02-17T00:00:00Z"/>
        <d v="2023-01-11T00:00:00Z"/>
        <d v="2023-05-14T00:00:00Z"/>
        <d v="2022-05-16T00:00:00Z"/>
        <d v="2022-12-23T00:00:00Z"/>
        <d v="2022-05-23T00:00:00Z"/>
        <d v="2024-04-20T00:00:00Z"/>
        <d v="2023-09-12T00:00:00Z"/>
        <d v="2022-07-21T00:00:00Z"/>
        <d v="2022-08-17T00:00:00Z"/>
        <d v="2022-12-19T00:00:00Z"/>
        <d v="2023-10-26T00:00:00Z"/>
        <d v="2022-07-17T00:00:00Z"/>
        <d v="2022-09-19T00:00:00Z"/>
        <d v="2024-03-17T00:00:00Z"/>
        <d v="2024-01-24T00:00:00Z"/>
        <d v="2023-02-09T00:00:00Z"/>
        <d v="2022-11-05T00:00:00Z"/>
        <d v="2023-03-30T00:00:00Z"/>
        <d v="2022-08-01T00:00:00Z"/>
        <d v="2022-09-22T00:00:00Z"/>
        <d v="2023-09-17T00:00:00Z"/>
        <d v="2024-01-21T00:00:00Z"/>
        <d v="2022-06-12T00:00:00Z"/>
        <d v="2022-05-05T00:00:00Z"/>
        <d v="2022-08-19T00:00:00Z"/>
        <d v="2022-10-20T00:00:00Z"/>
        <d v="2024-04-28T00:00:00Z"/>
        <d v="2022-06-20T00:00:00Z"/>
        <d v="2022-08-30T00:00:00Z"/>
        <d v="2023-03-15T00:00:00Z"/>
        <d v="2022-05-19T00:00:00Z"/>
        <d v="2023-09-07T00:00:00Z"/>
        <d v="2022-07-02T00:00:00Z"/>
        <d v="2022-04-14T00:00:00Z"/>
        <d v="2023-10-15T00:00:00Z"/>
        <d v="2023-08-23T00:00:00Z"/>
        <d v="2023-02-05T00:00:00Z"/>
        <d v="2023-10-10T00:00:00Z"/>
        <d v="2023-09-24T00:00:00Z"/>
        <d v="2024-03-08T00:00:00Z"/>
        <d v="2023-05-12T00:00:00Z"/>
        <d v="2023-08-16T00:00:00Z"/>
        <d v="2023-08-17T00:00:00Z"/>
        <d v="2022-12-16T00:00:00Z"/>
        <d v="2024-03-07T00:00:00Z"/>
        <d v="2022-06-11T00:00:00Z"/>
        <d v="2022-05-30T00:00:00Z"/>
        <d v="2023-07-29T00:00:00Z"/>
        <d v="2023-06-13T00:00:00Z"/>
        <d v="2023-10-09T00:00:00Z"/>
        <d v="2022-08-09T00:00:00Z"/>
        <d v="2024-02-22T00:00:00Z"/>
        <d v="2024-02-11T00:00:00Z"/>
        <d v="2023-07-04T00:00:00Z"/>
        <d v="2024-04-12T00:00:00Z"/>
        <d v="2023-04-26T00:00:00Z"/>
        <d v="2022-11-06T00:00:00Z"/>
        <d v="2023-11-20T00:00:00Z"/>
        <d v="2022-08-15T00:00:00Z"/>
        <d v="2023-11-01T00:00:00Z"/>
        <d v="2022-10-04T00:00:00Z"/>
        <d v="2023-11-15T00:00:00Z"/>
        <d v="2023-04-17T00:00:00Z"/>
        <d v="2022-11-20T00:00:00Z"/>
        <d v="2022-11-09T00:00:00Z"/>
        <d v="2024-02-26T00:00:00Z"/>
        <d v="2022-07-27T00:00:00Z"/>
        <d v="2023-02-19T00:00:00Z"/>
        <d v="2024-03-22T00:00:00Z"/>
        <d v="2022-08-18T00:00:00Z"/>
        <d v="2023-11-08T00:00:00Z"/>
        <d v="2022-12-09T00:00:00Z"/>
        <d v="2022-06-29T00:00:00Z"/>
        <d v="2022-07-04T00:00:00Z"/>
        <d v="2023-05-24T00:00:00Z"/>
        <d v="2022-07-25T00:00:00Z"/>
        <d v="2024-03-20T00:00:00Z"/>
        <d v="2023-02-23T00:00:00Z"/>
        <d v="2023-02-07T00:00:00Z"/>
        <d v="2023-01-29T00:00:00Z"/>
        <d v="2024-02-18T00:00:00Z"/>
        <d v="2024-02-27T00:00:00Z"/>
        <d v="2024-03-06T00:00:00Z"/>
        <d v="2022-10-28T00:00:00Z"/>
        <d v="2023-01-03T00:00:00Z"/>
        <d v="2022-08-22T00:00:00Z"/>
        <d v="2022-12-28T00:00:00Z"/>
        <d v="2022-07-22T00:00:00Z"/>
        <d v="2023-09-21T00:00:00Z"/>
        <d v="2023-04-04T00:00:00Z"/>
        <d v="2023-05-29T00:00:00Z"/>
        <d v="2023-04-22T00:00:00Z"/>
        <d v="2025-03-21T00:00:00Z"/>
        <d v="2023-07-10T00:00:00Z"/>
        <d v="2024-04-10T00:00:00Z"/>
        <d v="2024-04-16T00:00:00Z"/>
        <d v="2024-04-23T00:00:00Z"/>
        <d v="2022-04-19T00:00:00Z"/>
        <d v="2023-04-29T00:00:00Z"/>
        <d v="2023-07-26T00:00:00Z"/>
        <d v="2024-01-23T00:00:00Z"/>
        <d v="2022-06-30T00:00:00Z"/>
        <d v="2023-03-08T00:00:00Z"/>
        <d v="2023-01-15T00:00:00Z"/>
        <d v="2023-03-05T00:00:00Z"/>
        <d v="2023-12-03T00:00:00Z"/>
        <d v="2023-05-07T00:00:00Z"/>
        <d v="2023-11-07T00:00:00Z"/>
        <d v="2023-03-09T00:00:00Z"/>
        <d v="2024-04-17T00:00:00Z"/>
        <d v="2023-05-30T00:00:00Z"/>
        <d v="2023-06-25T00:00:00Z"/>
        <d v="2023-05-01T00:00:00Z"/>
        <d v="2022-12-13T00:00:00Z"/>
        <d v="2023-06-09T00:00:00Z"/>
        <d v="2024-05-02T00:00:00Z"/>
        <d v="2022-10-24T00:00:00Z"/>
        <d v="2023-07-06T00:00:00Z"/>
        <d v="2023-01-08T00:00:00Z"/>
        <d v="2023-01-02T00:00:00Z"/>
        <d v="2023-07-09T00:00:00Z"/>
        <d v="2024-04-01T00:00:00Z"/>
        <d v="2023-04-02T00:00:00Z"/>
        <d v="2023-05-06T00:00:00Z"/>
        <d v="2022-05-31T00:00:00Z"/>
        <d v="2022-06-19T00:00:00Z"/>
        <d v="2023-05-28T00:00:00Z"/>
        <d v="2024-07-02T00:00:00Z"/>
        <d v="2024-02-16T00:00:00Z"/>
        <d v="2023-11-17T00:00:00Z"/>
        <d v="2023-06-06T00:00:00Z"/>
        <d v="2023-02-08T00:00:00Z"/>
        <d v="2022-12-05T00:00:00Z"/>
        <d v="2023-06-05T00:00:00Z"/>
        <d v="2023-07-16T00:00:00Z"/>
        <d v="2024-04-08T00:00:00Z"/>
        <d v="2023-09-20T00:00:00Z"/>
        <d v="2023-05-13T00:00:00Z"/>
        <d v="2023-07-02T00:00:00Z"/>
        <d v="2024-01-03T00:00:00Z"/>
        <d v="2023-05-25T00:00:00Z"/>
        <d v="2023-07-21T00:00:00Z"/>
        <d v="2023-02-02T00:00:00Z"/>
        <d v="2023-12-10T00:00:00Z"/>
        <d v="2024-03-03T00:00:00Z"/>
        <d v="2024-01-29T00:00:00Z"/>
        <d v="2024-01-30T00:00:00Z"/>
        <d v="2022-11-14T00:00:00Z"/>
        <d v="2024-01-13T00:00:00Z"/>
        <d v="2022-10-07T00:00:00Z"/>
        <d v="2022-10-09T00:00:00Z"/>
        <d v="2023-12-27T00:00:00Z"/>
        <d v="2022-10-31T00:00:00Z"/>
        <d v="2023-06-20T00:00:00Z"/>
        <d v="2023-03-21T00:00:00Z"/>
        <d v="2023-10-04T00:00:00Z"/>
        <d v="2023-06-30T00:00:00Z"/>
        <d v="2024-03-19T00:00:00Z"/>
        <d v="2024-04-07T00:00:00Z"/>
        <d v="2022-09-10T00:00:00Z"/>
        <d v="2022-12-07T00:00:00Z"/>
        <d v="2023-01-27T00:00:00Z"/>
        <d v="2026-05-06T00:00:00Z"/>
        <d v="2024-03-31T00:00:00Z"/>
        <d v="2023-01-23T00:00:00Z"/>
        <d v="2023-02-25T00:00:00Z"/>
        <d v="2023-10-20T00:00:00Z"/>
        <d v="2023-11-11T00:00:00Z"/>
        <d v="2023-11-03T00:00:00Z"/>
        <d v="2023-02-13T00:00:00Z"/>
        <d v="2023-01-04T00:00:00Z"/>
        <d v="2022-11-15T00:00:00Z"/>
        <d v="2024-04-30T00:00:00Z"/>
        <d v="2023-09-29T00:00:00Z"/>
        <d v="2023-09-13T00:00:00Z"/>
        <d v="2023-10-18T00:00:00Z"/>
        <d v="2022-12-20T00:00:00Z"/>
        <d v="2023-11-05T00:00:00Z"/>
        <d v="2024-03-18T00:00:00Z"/>
        <d v="2022-12-31T00:00:00Z"/>
        <d v="2022-05-10T00:00:00Z"/>
        <d v="2024-05-07T00:00:00Z"/>
        <d v="2023-02-28T00:00:00Z"/>
        <d v="2023-12-19T00:00:00Z"/>
        <d v="2023-02-26T00:00:00Z"/>
        <d v="2023-03-26T00:00:00Z"/>
        <d v="2023-06-19T00:00:00Z"/>
        <d v="2022-12-27T00:00:00Z"/>
        <d v="2023-08-04T00:00:00Z"/>
        <d v="2023-10-08T00:00:00Z"/>
        <d v="2024-02-20T00:00:00Z"/>
        <d v="2023-03-27T00:00:00Z"/>
        <d v="2023-04-19T00:00:00Z"/>
        <d v="2023-10-27T00:00:00Z"/>
        <d v="2024-01-15T00:00:00Z"/>
        <d v="2023-02-03T00:00:00Z"/>
        <d v="2022-09-16T00:00:00Z"/>
        <d v="2022-08-29T00:00:00Z"/>
        <d v="2023-10-13T00:00:00Z"/>
        <d v="2022-08-24T00:00:00Z"/>
        <d v="2023-12-04T00:00:00Z"/>
        <d v="2024-05-04T00:00:00Z"/>
        <d v="2022-06-09T00:00:00Z"/>
        <d v="2023-04-05T00:00:00Z"/>
        <d v="2023-10-17T00:00:00Z"/>
        <d v="2024-05-23T00:00:00Z"/>
        <d v="2023-01-19T00:00:00Z"/>
        <d v="2023-09-03T00:00:00Z"/>
        <d v="2023-02-15T00:00:00Z"/>
        <d v="2023-12-14T00:00:00Z"/>
        <d v="2023-04-16T00:00:00Z"/>
        <d v="2023-04-13T00:00:00Z"/>
        <d v="2023-12-12T00:00:00Z"/>
        <d v="2024-05-15T00:00:00Z"/>
        <d v="2023-12-20T00:00:00Z"/>
        <d v="2024-01-02T00:00:00Z"/>
        <d v="2024-03-12T00:00:00Z"/>
        <d v="2023-05-19T00:00:00Z"/>
        <d v="2023-12-26T00:00:00Z"/>
        <d v="2024-02-12T00:00:00Z"/>
        <d v="2022-05-17T00:00:00Z"/>
        <d v="2022-11-28T00:00:00Z"/>
        <d v="2023-06-12T00:00:00Z"/>
        <d v="2022-12-12T00:00:00Z"/>
        <d v="2022-12-29T00:00:00Z"/>
        <d v="2023-03-14T00:00:00Z"/>
        <d v="2023-09-02T00:00:00Z"/>
        <d v="2023-10-25T00:00:00Z"/>
        <d v="2022-06-01T00:00:00Z"/>
        <d v="2022-09-02T00:00:00Z"/>
        <d v="2022-10-11T00:00:00Z"/>
        <d v="2022-11-07T00:00:00Z"/>
        <d v="2022-12-14T00:00:00Z"/>
        <d v="2023-06-23T00:00:00Z"/>
        <d v="2023-08-14T00:00:00Z"/>
        <d v="2022-09-13T00:00:00Z"/>
        <d v="2023-06-16T00:00:00Z"/>
        <d v="2023-09-10T00:00:00Z"/>
        <d v="2022-09-21T00:00:00Z"/>
        <d v="2022-07-13T00:00:00Z"/>
        <d v="2023-09-11T00:00:00Z"/>
        <d v="2022-04-25T00:00:00Z"/>
        <d v="2022-06-15T00:00:00Z"/>
        <d v="2024-01-14T00:00:00Z"/>
        <d v="2023-12-11T00:00:00Z"/>
        <d v="2023-06-18T00:00:00Z"/>
        <d v="2022-04-22T00:00:00Z"/>
        <d v="2022-06-28T00:00:00Z"/>
        <d v="2022-06-02T00:00:00Z"/>
        <d v="2022-08-03T00:00:00Z"/>
        <d v="2023-08-09T00:00:00Z"/>
        <d v="2024-10-15T00:00:00Z"/>
        <d v="2023-10-05T00:00:00Z"/>
        <d v="2023-09-22T00:00:00Z"/>
        <d v="2023-11-10T00:00:00Z"/>
        <d v="2022-10-19T00:00:00Z"/>
        <d v="2023-07-11T00:00:00Z"/>
        <d v="2024-04-21T00:00:00Z"/>
        <d v="2023-04-25T00:00:00Z"/>
        <d v="2023-08-08T00:00:00Z"/>
        <d v="2024-05-09T00:00:00Z"/>
        <d v="2022-05-11T00:00:00Z"/>
        <d v="2022-08-23T00:00:00Z"/>
        <d v="2023-06-14T00:00:00Z"/>
        <d v="2023-06-26T00:00:00Z"/>
        <d v="2024-02-04T00:00:00Z"/>
        <d v="2022-11-18T00:00:00Z"/>
        <d v="2022-07-31T00:00:00Z"/>
        <d v="2023-10-14T00:00:00Z"/>
        <d v="2023-08-01T00:00:00Z"/>
        <d v="2023-05-26T00:00:00Z"/>
        <d v="2024-02-21T00:00:00Z"/>
        <d v="2024-01-07T00:00:00Z"/>
        <d v="2024-02-29T00:00:00Z"/>
        <d v="2024-02-19T00:00:00Z"/>
        <d v="2022-05-22T00:00:00Z"/>
        <d v="2023-08-21T00:00:00Z"/>
        <d v="2022-05-18T00:00:00Z"/>
        <d v="2023-01-31T00:00:00Z"/>
        <d v="2023-04-23T00:00:00Z"/>
        <d v="2022-08-31T00:00:00Z"/>
        <d v="2023-06-10T00:00:00Z"/>
        <d v="2023-06-27T00:00:00Z"/>
        <d v="2023-12-18T00:00:00Z"/>
        <d v="2023-12-24T00:00:00Z"/>
        <d v="2023-11-27T00:00:00Z"/>
        <d v="2024-02-23T00:00:00Z"/>
        <d v="2024-03-14T00:00:00Z"/>
        <d v="2024-04-13T00:00:00Z"/>
        <d v="2023-11-18T00:00:00Z"/>
        <d v="2024-05-30T00:00:00Z"/>
        <d v="2024-06-19T00:00:00Z"/>
        <d v="2024-04-06T00:00:00Z"/>
        <d v="2023-07-18T00:00:00Z"/>
        <d v="2022-07-30T00:00:00Z"/>
        <d v="2024-04-29T00:00:00Z"/>
        <d v="2023-01-01T00:00:00Z"/>
        <d v="2023-10-07T00:00:00Z"/>
        <d v="2024-11-11T00:00:00Z"/>
        <d v="2024-10-09T00:00:00Z"/>
        <d v="2022-06-18T00:00:00Z"/>
        <d v="2023-05-05T00:00:00Z"/>
        <d v="2023-07-24T00:00:00Z"/>
        <d v="2024-04-24T00:00:00Z"/>
        <d v="2022-11-30T00:00:00Z"/>
        <d v="2023-10-31T00:00:00Z"/>
        <d v="2023-07-19T00:00:00Z"/>
        <d v="2022-04-18T00:00:00Z"/>
        <d v="2023-08-12T00:00:00Z"/>
        <d v="2024-04-05T00:00:00Z"/>
        <d v="2024-05-26T00:00:00Z"/>
        <d v="2022-10-22T00:00:00Z"/>
        <d v="2023-11-26T00:00:00Z"/>
        <d v="2024-01-08T00:00:00Z"/>
        <d v="2023-09-05T00:00:00Z"/>
        <d v="2024-01-11T00:00:00Z"/>
        <d v="2024-02-02T00:00:00Z"/>
        <d v="2022-08-28T00:00:00Z"/>
        <d v="2023-04-14T00:00:00Z"/>
        <d v="2023-05-23T00:00:00Z"/>
        <d v="2024-05-01T00:00:00Z"/>
        <d v="2023-03-13T00:00:00Z"/>
        <d v="2024-02-09T00:00:00Z"/>
        <d v="2023-10-24T00:00:00Z"/>
        <d v="2024-02-03T00:00:00Z"/>
        <d v="2023-12-31T00:00:00Z"/>
        <d v="2024-01-17T00:00:00Z"/>
        <d v="2023-09-06T00:00:00Z"/>
        <d v="2024-04-03T00:00:00Z"/>
        <d v="2022-07-16T00:00:00Z"/>
        <d v="2022-08-05T00:00:00Z"/>
        <d v="2023-01-21T00:00:00Z"/>
        <d v="2023-03-04T00:00:00Z"/>
        <d v="2023-05-02T00:00:00Z"/>
        <d v="2023-10-30T00:00:00Z"/>
        <d v="2023-12-06T00:00:00Z"/>
        <d v="2024-01-19T00:00:00Z"/>
        <d v="2022-06-06T00:00:00Z"/>
        <d v="2022-05-13T00:00:00Z"/>
        <d v="2022-07-18T00:00:00Z"/>
        <d v="2022-09-26T00:00:00Z"/>
        <d v="2022-10-26T00:00:00Z"/>
        <d v="2023-02-22T00:00:00Z"/>
        <d v="2024-03-23T00:00:00Z"/>
        <d v="2023-05-04T00:00:00Z"/>
        <d v="2024-03-27T00:00:00Z"/>
        <d v="2024-06-15T00:00:00Z"/>
        <d v="2023-05-20T00:00:00Z"/>
        <d v="2023-01-17T00:00:00Z"/>
        <d v="2023-08-15T00:00:00Z"/>
        <d v="2023-12-02T00:00:00Z"/>
        <d v="2022-07-20T00:00:00Z"/>
        <d v="2024-05-31T00:00:00Z"/>
        <d v="2024-06-06T00:00:00Z"/>
        <d v="2024-06-20T00:00:00Z"/>
        <d v="2023-10-23T00:00:00Z"/>
        <d v="2022-11-04T00:00:00Z"/>
        <d v="2023-01-09T00:00:00Z"/>
        <d v="2022-11-21T00:00:00Z"/>
        <d v="2022-09-23T00:00:00Z"/>
        <d v="2023-11-29T00:00:00Z"/>
        <d v="2023-09-23T00:00:00Z"/>
        <d v="2023-11-25T00:00:00Z"/>
        <d v="2023-08-07T00:00:00Z"/>
        <d v="2023-09-26T00:00:00Z"/>
        <d v="2023-04-11T00:00:00Z"/>
        <d v="2023-08-25T00:00:00Z"/>
        <d v="2023-02-27T00:00:00Z"/>
        <d v="2023-05-10T00:00:00Z"/>
        <d v="2022-10-30T00:00:00Z"/>
        <d v="2023-10-11T00:00:00Z"/>
        <d v="2022-10-12T00:00:00Z"/>
        <d v="2023-08-22T00:00:00Z"/>
        <d v="2022-05-20T00:00:00Z"/>
        <d v="2023-09-09T00:00:00Z"/>
        <d v="2023-11-14T00:00:00Z"/>
        <d v="2023-01-07T00:00:00Z"/>
        <d v="2022-04-13T00:00:00Z"/>
        <d v="2022-10-03T00:00:00Z"/>
        <d v="2022-09-24T00:00:00Z"/>
        <d v="2022-09-12T00:00:00Z"/>
        <d v="2022-10-25T00:00:00Z"/>
        <d v="2024-01-20T00:00:00Z"/>
        <d v="2023-11-16T00:00:00Z"/>
        <d v="2023-10-22T00:00:00Z"/>
      </sharedItems>
    </cacheField>
    <cacheField name="SOA No">
      <sharedItems containsBlank="1" containsMixedTypes="1" containsNumber="1" containsInteger="1">
        <m/>
        <s v="1649/G/22-23"/>
        <s v="0997/22-23"/>
        <s v="270021/G/23-24"/>
        <s v="270022/G/23-24"/>
        <s v="117/23-24"/>
        <s v="188/23-24"/>
        <s v="624/23-24"/>
        <s v="686/23-24"/>
        <s v="270937/G/23-24"/>
        <s v="764/23-24"/>
        <s v="869/23-24"/>
        <s v="1261/23-24"/>
        <s v="271726/G/23-24"/>
        <s v="187/23-24"/>
        <s v="270804/G/23-24"/>
        <s v="270662/G/23-24"/>
        <s v="271880/G/23-24"/>
        <s v="0920/G/22-23"/>
        <s v="270647/G/23-24"/>
        <s v="271799/G/23-24"/>
        <s v="270539/G/23-24"/>
        <s v="1291/G/22-23"/>
        <s v="1418/G/22-23"/>
        <s v="1517/G/22-23"/>
        <s v="271616/G/23-24"/>
        <s v="1356/G/22-23"/>
        <s v="1423/G/22-23"/>
        <s v="0916/22-23"/>
        <s v="1126/22-23"/>
        <s v="936/23-24"/>
        <s v="0175/G/22-23"/>
        <s v="433/23-24"/>
        <s v="0082/22-23"/>
        <s v="1107/G/22-23"/>
        <s v="1437/G/22-23"/>
        <s v="0395/G/22-23"/>
        <s v="HR/11/23-24"/>
        <s v="HR/15/23-24"/>
        <s v="0084/22-23"/>
        <s v="1534/G/22-23"/>
        <s v="1226/22-23"/>
        <s v="270541/G/23-24"/>
        <s v="0850/22-23"/>
        <s v="1407/23-24"/>
        <s v="0269/G/22-23"/>
        <s v="0288/G/22-23"/>
        <s v="0383/G/22-23"/>
        <s v="0578/G/22-23"/>
        <s v="0839/22-23"/>
        <s v="1571/G/22-23"/>
        <s v="0023/22-23"/>
        <n v="111.0"/>
        <s v="1363/G/22-23"/>
        <s v="0251/G/21-22"/>
        <s v="0313/G/21-22"/>
        <s v="0641/G/21-22"/>
        <s v="0865/G/21-22"/>
        <s v="0895/G/21-22"/>
        <s v="0964/G/21-22"/>
        <s v="1166/G/21-22"/>
        <s v="1167/G/21-22"/>
        <s v="1277/G/21-22"/>
        <s v="1279/G/21-22"/>
        <s v="328/23-24"/>
        <s v="264/23-24"/>
        <s v="0083/22-23"/>
        <s v="0024/22-23"/>
        <s v="0274/G/22-23"/>
        <s v="0275/22-23"/>
        <s v="1079/G/22-23"/>
        <s v="1716/G/22-23"/>
        <s v="271057/G/23-24"/>
        <s v="271071/G/23-24"/>
        <s v="271154/G/23-24"/>
        <s v="271058/G/23-24"/>
        <s v="271611/G/23-24"/>
        <s v="1296/23-24"/>
        <s v="0898/G/22-23"/>
        <s v="0320/G/22-23"/>
        <s v="0327/G/22-23"/>
        <s v="0289/G/22-23"/>
        <s v="0629/G/22-23"/>
        <s v="324/23-24"/>
        <s v="325/23-24"/>
        <s v="271775/G/23-24"/>
        <s v="271617/G/23-24"/>
        <s v="392/23-24"/>
        <s v="1318/G/22-23"/>
        <s v="281/23-24"/>
        <s v="1159/22-23"/>
        <s v="167/23-24"/>
        <s v="0297/G/22-23"/>
        <s v="1228/G/22-23"/>
        <s v="1229/G/22-23"/>
        <s v="270277/G/23-24"/>
        <s v="0681/G/22-23"/>
        <s v="0838/G/22-23"/>
        <s v="0797/G/22-23"/>
        <s v="1019/G/22-23"/>
        <s v="1106/G/22-23"/>
        <s v="1032/G/22-23"/>
        <s v="248/23-24"/>
        <s v="0172/G/22-23"/>
        <s v="0134/22-23"/>
        <s v="0703/G/22-23"/>
        <s v="0704/G/22-23"/>
        <s v="0706/G/22-23"/>
        <s v="0707/G/22-23"/>
        <s v="226/23-24"/>
        <s v="270471/G/23-24"/>
        <s v="271052/G/23-24"/>
        <s v="271263/G/23-24"/>
        <s v="--"/>
        <s v="0001/22-23"/>
        <s v="1178/G/22-23"/>
        <s v="48/23-24"/>
        <n v="123.0"/>
        <s v="0006/23-24"/>
        <s v="270840/G/23-24"/>
        <s v="0135/22-23"/>
        <s v="0308/G/22-23"/>
        <s v="1270/23-24"/>
        <s v="0479/G/22-23"/>
        <s v="1780/G/22-23"/>
        <s v="1203/23-24"/>
        <s v="0298/G/22-23"/>
        <s v="0719/G/22-23"/>
        <s v="0010/22-23"/>
        <s v="1011/G/22-23"/>
        <s v="581/23-24"/>
        <s v="1281/23-24"/>
        <s v="0684/G/22-23"/>
        <s v="54A"/>
        <s v="HV/23-24/005"/>
        <s v="0491/G/22-23"/>
        <s v="0574/G/22-23"/>
        <s v="0595/G/22-23"/>
        <s v="0126/22-23"/>
        <s v="0277/22-23"/>
        <s v="0992/G/22-23"/>
        <s v="0856/22-23"/>
        <s v="144/23-24"/>
        <s v="786/23-24"/>
        <s v="1400/23-24"/>
        <s v="0002/22-23"/>
        <s v="1842/G/22-23"/>
        <s v="948/23-24"/>
        <s v="0085/G/22-23"/>
        <s v="0566/G/22-23"/>
        <s v="0796/G/22-23"/>
        <s v="0798/G/22-23"/>
        <s v="0855/G/22-23"/>
        <s v="1189/G/22-23"/>
        <s v="1243/G/22-23"/>
        <s v="1523/G/22-23"/>
        <s v="1524/G/22-23"/>
        <s v="1672/G/22-33"/>
        <s v="1847/G/22-23"/>
        <s v="23-24/04"/>
        <s v="23-24/06"/>
        <s v="23-24/012"/>
        <s v="270983/G/23-24"/>
        <s v="270984/G/23-24"/>
        <s v="270985/G/23-24"/>
        <s v="271424/G/23-24"/>
        <s v="1021/23-24"/>
        <s v="0899/G/22-23"/>
        <s v="271572/G/23-24"/>
        <s v="270505/G/23-24"/>
        <s v="271670/G/23-24"/>
        <s v="1090/G/22-23"/>
        <s v="0858/22-23"/>
        <s v="1307/23-24"/>
        <s v="0101/G/22-23"/>
        <s v="1188/G/22-23"/>
        <s v="0266/G/22-23"/>
        <s v="0339/G/22-23"/>
        <s v="1095/22-23"/>
        <s v="271850/G/23-24"/>
        <s v="1505/23-24"/>
        <s v="0661/22-23"/>
        <s v="321/23-24"/>
        <s v="0326/G/22-23"/>
        <s v="1482/G/22-23"/>
        <s v="1712/G/22-23"/>
        <s v="1865/G/22-23"/>
        <s v="270203/G/23-24"/>
        <s v="271558/G/23-24"/>
        <s v="0466/G/22-23"/>
        <s v="0627/G/22-23"/>
        <s v="0465/G/22-23"/>
        <s v="306/23-24"/>
        <s v="690/23-24"/>
        <s v="781/23-24"/>
        <s v="544/23-24"/>
        <s v="0708/G/22-23"/>
        <s v="0741/G/22-23"/>
        <s v="0852/G/22-23"/>
        <s v="270819/G/23-24"/>
        <s v="0100/22-23"/>
        <s v="0183/22-23"/>
        <s v="716/23-24"/>
        <s v="271252/G/23-24"/>
        <s v="1052/G/22-23"/>
        <s v="270757/G/23-24"/>
        <s v="271088/G/23-24"/>
        <s v="0590/22-23"/>
        <s v="1390/G/22-23"/>
        <s v="1484/G/22-23"/>
        <s v="1596/G/22-23"/>
        <s v="271046/G/23-24"/>
        <s v="271161/G/23-24"/>
        <s v="1015/22-23"/>
        <s v="1082/G/22-23"/>
        <s v="1133/G/21-22"/>
        <s v="408/23-24"/>
        <s v="1115/23-24"/>
        <s v="HR/12/23-24"/>
        <s v="271126/G/23-24"/>
        <s v="271678/G/23-24"/>
        <s v="271785/G/23-24"/>
        <s v="0779/22-23"/>
        <s v="133/23-24"/>
        <s v="561/23-24"/>
        <s v="894/23-24"/>
        <s v="842/23-24"/>
        <s v="843/23-24"/>
        <s v="271260/G/23-24"/>
        <s v="770/23-24"/>
        <s v="270584/G/23-24"/>
        <s v="TC-020"/>
        <s v="1081/G/22-23"/>
        <s v="1870/G/22-23"/>
        <s v="0114/G/22-23"/>
        <s v="0589/G/22-23"/>
        <s v="924/23-24"/>
        <s v="1043/22-23"/>
        <s v="0834/G/22-23"/>
        <s v="270109/G/23-24"/>
        <s v="270110/G/23-24"/>
        <s v="270534/G/23-24"/>
        <s v="270965/G/23-24"/>
        <s v="271210/G/23-24"/>
        <s v="271480/G/23-24"/>
        <s v="271595/G/23-24"/>
        <s v="1725/G/22-23"/>
        <s v="0867/G/22-23"/>
        <s v="0101/22-23"/>
        <s v="271707/G/23-24"/>
        <s v="1277/23-24"/>
        <s v="0885/G/22-23"/>
        <s v="271006/G/23-24"/>
        <s v="0003/22-23"/>
        <s v="0004/22-23"/>
        <s v="0173/22-23"/>
        <s v="0363/G/22-23"/>
        <s v="0364/G/22-23"/>
        <s v="0229/22-23"/>
        <s v="0230/22-23"/>
        <s v="0840/G/22-23"/>
        <s v="1187/G/22-23"/>
        <s v="1516/G/22-23"/>
        <s v="1652/G/22-23"/>
        <s v="1653/G/22-23"/>
        <s v="270070/G/23-24"/>
        <s v="270306/G/23-24"/>
        <s v="270417/G/23-24"/>
        <s v="270790/G/23-24"/>
        <s v="1189/23-24"/>
        <s v="1196/23-24"/>
        <s v="270753/G/23-24"/>
        <s v="270901/G/23-24"/>
        <s v="0689/G/22-23"/>
        <s v="271917/G/23-24"/>
        <s v="1077/G/22-23"/>
        <s v="0146/G/22-23"/>
        <s v="0516/G/22-23"/>
        <s v="270400/G/23-24"/>
        <s v="0026/22-23"/>
        <s v="0732/G/22-23"/>
        <s v="0775/G/21-22"/>
        <s v="0775/G/22-23"/>
        <s v="1297/G/22-23"/>
        <s v="0932/22-23"/>
        <s v="1416/G/22-23"/>
        <s v="1417/G/22-23"/>
        <s v="1241/22-23"/>
        <s v="668/23-24"/>
        <s v="741/23-24"/>
        <s v="991/23-24"/>
        <s v="1119/G/22-23"/>
        <s v="1101/22-23"/>
        <s v="270019/G/23-24"/>
        <s v="380/23-24"/>
        <s v="1022/22-23"/>
        <s v="0645/22-23"/>
        <s v="1486/G/22-23"/>
        <s v="0952/22-23"/>
        <s v="1389/G/22-23"/>
        <s v="0184/22-23"/>
        <s v="270460/G/23-24"/>
        <s v="270634/G/23-24"/>
        <s v="271466/G/23-24"/>
        <s v="271731/G/23-24"/>
        <s v="0929/22-23"/>
        <s v="1784/G/22-23"/>
        <s v="270573/G/23-24"/>
        <s v="23-24/12"/>
        <s v="0531/G/22-23"/>
        <s v="270330/G/23-24"/>
        <s v="0085/22-23"/>
        <s v="0086/22-23"/>
        <s v="0087/22-23"/>
        <s v="0200/22-23"/>
        <s v="0201/22-23"/>
        <s v="1027/G/22-23"/>
        <s v="0628/22-23"/>
        <s v="0472/G/22-23"/>
        <s v="0948/G/22-23"/>
        <s v="0953/G/22-23"/>
        <s v="1004/G/22-23"/>
        <s v="1013/G/22-23"/>
        <s v="135/23-24"/>
        <s v="1036/23-24"/>
        <s v="270575/G/23-24"/>
        <s v="1185/G/22-23"/>
        <s v="1381/G/22-23"/>
        <s v="156/23-24"/>
        <s v="510/23-24"/>
        <s v="1151/22-23"/>
        <s v="1030/23-24"/>
        <s v="77/23-24"/>
        <s v="231/23-24"/>
        <s v="1031/23-24"/>
        <s v="137/23-24"/>
        <s v="232/23-24"/>
        <s v="745/23-24"/>
        <s v="1032/23-24"/>
        <s v="1251/23-24"/>
        <s v="271606/G/23-24"/>
        <s v="1197/23-24"/>
        <s v="271926/G/23-24"/>
        <s v="0940/G/22-23"/>
        <s v="0958/G/22-23"/>
        <s v="0923/22-23"/>
        <s v="279/23-24"/>
        <s v="1155/23-24"/>
        <n v="174.0"/>
        <n v="175.0"/>
        <n v="827.0"/>
        <s v="1403/G/22-23"/>
        <s v="1677/G/22-33"/>
        <s v="1014/23-24"/>
        <s v="1433/23-24"/>
        <s v="0108/22-23"/>
        <s v="1021/G/22-23"/>
        <s v="1023/G/22-23"/>
        <s v="0801/22-23"/>
        <s v="0957/22-23"/>
        <n v="114.0"/>
        <n v="119.0"/>
        <s v="349/23-24"/>
        <s v="1263/G/22-23"/>
        <s v="715/23-24"/>
        <s v="270149/G/23-24"/>
        <s v="270150/G/23-24"/>
        <s v="270151/G/23-24"/>
        <s v="270359/G/23-24"/>
        <s v="0202/G/22-23"/>
        <s v="1017/G/21-22"/>
        <s v="0004/G/22-23"/>
        <s v="271244/G/23-24"/>
        <s v="0990/G/22-23"/>
        <s v="0899/22-23"/>
        <s v="1279/23-24"/>
        <s v="184/23-24"/>
        <s v="0508/G/22-23"/>
        <s v="271127/G/23-24"/>
        <s v="427/23-24"/>
        <n v="129.0"/>
        <s v="1289/23-24"/>
        <s v="270401/G/23-24"/>
        <s v="0345/G/22-23"/>
        <s v="271034/G/23-24"/>
        <s v="270849/G/23-24"/>
        <s v="0567/G/22-23"/>
        <s v="0794/G/22-23"/>
        <s v="1190/G/22-23"/>
        <s v="24/23-24"/>
        <s v="1345/G/22-23"/>
        <n v="104.0"/>
        <s v="0181/G/22-23"/>
        <s v="0366/G/22-23"/>
        <s v="0696/G/22-23"/>
        <s v="0771/G/22-23"/>
        <s v="1602/G/22-23"/>
        <s v="270973/G/23-24"/>
        <s v="271701/G/23-24"/>
        <s v="1432/G/22-23"/>
        <s v="1433/G/22-23"/>
        <s v="271379/G/23-24"/>
        <s v="0637/22-23"/>
        <s v="1045/G/22-23"/>
        <s v="271667/G/23-24"/>
        <s v="0769/22-23"/>
        <s v="271130/G/23-24"/>
        <s v="271744/G/23-24"/>
        <s v="0596/G/22-23"/>
        <s v="0882/G/22-23"/>
        <s v="0922/22-23"/>
        <s v="0969/22-23"/>
        <s v="0624/G/22-23"/>
        <s v="0742/G/22-23"/>
        <s v="1121/G/22-23"/>
        <s v="1450/G/22-23"/>
        <s v="270054/G/23-24"/>
        <s v="270583/G/23-24"/>
        <s v="270785/G/23-24"/>
        <s v="270786/G/23-24"/>
        <s v="271044/G/23-24"/>
        <s v="271371/G/23-24"/>
        <s v="270514/G/23-24"/>
        <s v="0629/22-23"/>
        <s v="0753/G/22-23"/>
        <n v="266.0"/>
        <s v="765/23-24"/>
        <s v="907/23-24"/>
        <s v="1442/23-24"/>
        <s v="0760/G/22-23"/>
        <s v="397/23-24"/>
        <s v="373/23-24"/>
        <s v="271179/G/23-24"/>
        <s v="1275/23-24"/>
        <s v="0165/G/22-23"/>
        <s v="0723/G/22-23"/>
        <s v="0902/22-23"/>
        <s v="0903/22-23"/>
        <s v="0908/22-23"/>
        <s v="1157/G/22-23"/>
        <s v="0892/G/22-23"/>
        <s v="0912/G/22-23"/>
        <s v="0258/22-23"/>
        <s v="0843/22-23"/>
        <s v="271293/G/23-24"/>
        <s v="270815/G/23-24"/>
        <s v="0193/G/22-23"/>
        <s v="153/23-24"/>
        <s v="0585/G/22-23"/>
        <s v="0917/G/22-23"/>
        <s v="0667/22-23"/>
        <s v="1316/G/22-23"/>
        <s v="0825/22-23"/>
        <s v="0776/22-23"/>
        <s v="0888/22-23"/>
        <s v="1108/22-23"/>
        <s v="23-24/24"/>
        <s v="23-24/27"/>
        <s v="0079/G/22-23"/>
        <s v="1586/G/22-23"/>
        <s v="0970/G/22-23"/>
        <s v="1093/22-23"/>
        <s v="122/23-24"/>
        <s v="0695/G/22-23"/>
        <n v="122.0"/>
        <s v="270437/G/23-24"/>
        <s v="271105/G/2324"/>
        <s v="0454/G/22-23"/>
        <s v="0185/22-23"/>
        <s v="0054/G/22-23"/>
        <s v="271072/G/23-24"/>
        <s v="TM/0004/23-24"/>
        <s v="128/23-24"/>
        <s v="1578/G/22-23"/>
        <s v="0912/22-23"/>
        <s v="183/23-24"/>
        <s v="0483/G/21-22"/>
        <s v="0664/22-23"/>
        <s v="1443/G/22-23"/>
        <s v="270982/G/23-24"/>
        <s v="0613/G/22-23"/>
        <s v="270843/G/23-24"/>
        <s v="1607/G/22-23"/>
        <s v="1833/G/22-23"/>
        <s v="0445/G/22-23"/>
        <s v="0530/G/22-23"/>
        <s v="0734/G/22-23"/>
        <s v="0643/22-23"/>
        <s v="1300/G/22-23"/>
        <s v="1853/G/22-23"/>
        <s v="270042/G/23-24"/>
        <s v="270596/G/23-24"/>
        <s v="270598/G/23-24"/>
        <s v="0972/G/22-23"/>
        <s v="1074/G/22-23"/>
        <s v="1203/G/22-23"/>
        <s v="1249/G/22-23"/>
        <s v="0087/G/22-23"/>
        <s v="933/23-24"/>
        <s v="1133/23-24"/>
        <s v="0161/G/22-23"/>
        <s v="0807/G/22-23"/>
        <s v="1117/23-24"/>
        <s v="270675/G/23-24"/>
        <s v="270115/G/23-24"/>
        <s v="0311/G/22-23"/>
        <s v="0468/G/22-23"/>
        <s v="0774/G/22-23"/>
        <s v="270750/G/23-24"/>
        <s v="270751/G/23-24"/>
        <s v="0138/22-23"/>
        <s v="0399/G/22-23"/>
        <s v="271025/G/23-24"/>
        <s v="0174/22-23"/>
        <s v="0030/22-23"/>
        <s v="0989/G/22-23"/>
        <s v="0646/22-23"/>
        <s v="1097/22-23"/>
        <s v="1088/23-24"/>
        <s v="775/23-24"/>
        <s v="777/23-24"/>
        <s v="984/23-24"/>
        <s v="985/23-24"/>
        <s v="1132/23-24"/>
        <s v="1430/23-24"/>
        <s v="0748/22-23"/>
        <s v="1112/G/22-23"/>
        <s v="1113/G/22-23"/>
        <s v="0027/22-23"/>
        <s v="0028/22-23"/>
        <s v="0832/G/22-23"/>
        <s v="0187/22-23"/>
        <s v="no soa"/>
        <s v="209/23-24"/>
        <s v="1361/23-24"/>
        <s v="1407/G/22-23"/>
        <s v="1875/G/22-23"/>
        <s v="0006/22-23"/>
        <s v="22/23-24"/>
        <s v="0272/G/22-23"/>
        <s v="1044/G/22-23"/>
        <s v="1197/G/22-23"/>
        <s v="0721/G/22-23"/>
        <s v="1295/23-24"/>
        <s v="1191/G/22-23"/>
        <s v="271177/G/23-24"/>
        <s v="271213/G/23-24"/>
        <s v="271215/G/23-24"/>
        <s v="1173/23-24"/>
        <s v="0529/G/22-23"/>
        <s v="271250/G/23-24"/>
        <s v="0672/G/22-23"/>
        <s v="0007/22-23"/>
        <s v="271206/G/23-24"/>
        <s v="1825/G/22-23"/>
        <s v="271338/G/23-24"/>
        <s v="1116/22-23"/>
        <s v="1252/23-24"/>
        <s v="0743/22-23"/>
        <s v="0078/G/22-23"/>
        <s v="0750/G/22-23"/>
        <s v="0916/G/22-23"/>
        <s v="0879/G/22-23"/>
        <s v="1457/G/22-23"/>
        <n v="18.0"/>
        <s v="1026/G/22-23"/>
        <s v="271579/G/23-24"/>
        <s v="0423/G/22-23"/>
        <s v="0643/G/22-23"/>
        <s v="1465/G/22-23"/>
        <s v="0889/22-23"/>
        <s v="1062/G/22-23"/>
        <s v="1215/23-24"/>
        <s v="0884/G/22-23"/>
        <s v="0047/22-23"/>
        <s v="TC/19/23-24"/>
        <s v="200/23-24"/>
        <s v="271030/G/23-24"/>
        <s v="270248/G/23-24"/>
        <s v="1841/G/22-23"/>
        <s v="1181/G/22-23"/>
        <s v="1768/G/22-23"/>
        <s v="MT/23-24/19"/>
        <s v="MT/23-24/20"/>
        <s v="0267/G/22-23"/>
        <s v="0338/G/22-23"/>
        <s v="0514/G/22-23"/>
        <s v="270117/G/23-24"/>
        <s v="0229/G/22-23"/>
        <s v="0230/G/22-23"/>
        <s v="0397/G/22-23"/>
        <s v="0398/G/22-23"/>
        <s v="0864/G/22-23"/>
        <s v="271380/G/23-24"/>
        <s v="271170/G/23-24"/>
        <s v="271745/G/23-24"/>
        <s v="0857/G/22-23"/>
        <s v="1736/G/22-23"/>
        <s v="1642/G/22-23"/>
        <s v="0576/G/22-23"/>
        <s v="0755/G/22-23"/>
        <s v="1463/G/22-23"/>
        <s v="270080/G/23-24"/>
        <s v="1413/G/22-23"/>
        <s v="746/23-24"/>
        <s v="271581/G/23-24"/>
        <s v="271582/G/23-24"/>
        <s v="271717/G/23-24"/>
        <s v="1067/G/22-23"/>
        <s v="1147/G/22-23"/>
        <s v="1025/23-24"/>
        <s v="1660/G/22-23"/>
        <s v="1739/G/22-23"/>
        <s v="1057/G/22-23"/>
        <s v="0736/G/22-23"/>
        <s v="1335/G/22-23"/>
        <s v="1087/23-24"/>
        <s v="0424/G/22-23"/>
        <s v="0577/G/22-23"/>
        <s v="538/23-24"/>
        <s v="593/23-24"/>
        <s v="271010/G/23-24"/>
        <s v="57/23-24"/>
        <s v="1752/G/22-23"/>
        <s v="270910/G/23-24"/>
        <s v="270911/G/23-24"/>
        <s v="1432/23-24"/>
        <s v="270554/G/23-24"/>
        <s v="271140/G/23-24"/>
        <s v="0646/G/22-23"/>
        <s v="1632/G/22-23"/>
        <s v="270189/G/23-24"/>
        <s v="270495/G/23-24"/>
        <s v="271788/G/23-24"/>
        <s v="271814/G/23-24"/>
        <s v="271839/G/23-24"/>
        <s v="271879/G/23-24"/>
        <s v="271911/G/23-24"/>
        <s v="381/23-24"/>
        <s v="0029/22-23"/>
        <s v="0057/22-23"/>
        <s v="0420/G/22-23"/>
        <s v="0750/22-23"/>
        <s v="0084/G/22-23"/>
        <s v="270135/G/23-24"/>
        <s v="0932/G/22-23"/>
        <s v="0675/G/22-23"/>
        <s v="0765/G/22-23"/>
        <s v="0619/22-23"/>
        <s v="88/23-24"/>
        <s v="105/23-24"/>
        <s v="270485/G/23-24"/>
        <s v="255/23-24"/>
        <s v="270788/G/23-24"/>
        <s v="271015/G/23-24"/>
        <s v="935/23-24"/>
        <s v="271538/G/23-24"/>
        <s v="271747/G/23-24"/>
        <s v="161/23-24"/>
        <s v="205/23-24"/>
        <s v="98/23-24"/>
        <s v="0979/22-23"/>
        <s v="0154/22-23"/>
        <s v="1088/G/22-23"/>
        <s v="1555/G/22-23"/>
        <s v="1621/G/22-23"/>
        <s v="1622/G/22-23"/>
        <s v="694/23-24"/>
        <s v="1815/G/22-23"/>
        <s v="270023/G/23-24"/>
        <s v="244/23-24"/>
        <s v="271020/G/23-24"/>
        <s v="0873/22-23"/>
        <s v="0976/22-23"/>
        <s v="442/23-24"/>
        <s v="1182/23-24"/>
        <s v="1389/23-24"/>
        <s v="0279/G/22-23"/>
        <s v="0286/G/22-23"/>
        <s v="0636/G/22-23"/>
        <s v="0662/G/22-23"/>
        <s v="0863/G/22-23"/>
        <s v="1034/22-23"/>
        <s v="1209/23-24"/>
        <s v="776/23-24"/>
        <s v="1366/G/22-23"/>
        <s v="270126/G/23-24"/>
        <s v="270538/G/23-24"/>
        <s v="1858/G/22-23"/>
        <s v="270102/G/23-24"/>
        <s v="637/23-24"/>
        <s v="271019/G23-24"/>
        <s v="999/23-24"/>
        <s v="0532/G/22-23"/>
        <s v="0630/22-23"/>
        <s v="1302/G/22-23"/>
        <n v="115.0"/>
        <s v="0281/22-23"/>
        <s v="0556/G/22-23"/>
        <s v="1609/G/22-23"/>
        <s v="270229/G/23-24"/>
        <s v="270821/G/23-24"/>
        <s v="1437/23-24"/>
        <s v="1692/G/22-23"/>
        <s v="52/23-24"/>
        <s v="1085/23-24"/>
        <s v="1304/23-24"/>
        <s v="0564/G/22-23"/>
        <s v="0886/G/22-23"/>
        <n v="124.0"/>
        <s v="1229/23-24"/>
        <s v="0991/G/22-23"/>
        <s v="0947/22-23"/>
        <s v="0948/22-23"/>
        <s v="1094/22-23"/>
        <s v="0521/G/22-23"/>
        <s v="1165/23-24"/>
        <s v="1568/G/22-23"/>
        <s v="38/23-24"/>
        <s v="39/23-24"/>
        <s v="95/23-24"/>
        <s v="218/23-24"/>
        <s v="HR/08/23-24"/>
        <s v="HR/09/23-24"/>
        <s v="HR/17/23-24"/>
        <s v="1238/G/22-23"/>
        <s v="1382/G/22-23"/>
        <s v="1489/G/22-23"/>
        <s v="1606/G/22-23"/>
        <s v="1696/G/22-23"/>
        <s v="270386/G/23-24"/>
        <s v="271872/G/23-24"/>
        <s v="1048/G/22-23"/>
        <s v="1770/G/22-23"/>
        <s v="05/2023-2024"/>
        <s v="09//2023-2024"/>
        <s v="1826/G/22-23"/>
        <s v="1355/23-24"/>
        <s v="0064/22-23"/>
        <s v="0463/G/22-23"/>
        <s v="0618/G/21-22"/>
        <s v="0618/G/22-23"/>
        <s v="-"/>
        <s v="0626/22-23"/>
        <s v="1118/G/22-23"/>
        <s v="0904/22-23"/>
        <s v="1064/22-23"/>
        <s v="960/23-24"/>
        <s v="0875/22-23"/>
        <s v="0258/G/22-23"/>
        <s v="0259/G/22-23"/>
        <s v="1311/G/22-23"/>
        <s v="270119/G/23-24"/>
        <s v="270509/G/23-24"/>
        <s v="271890/G/23-24"/>
        <s v="1418/23-24"/>
        <s v="271648/G/23-24"/>
        <s v="0049/22-23"/>
        <s v="1018/23-24"/>
        <s v="1092/G/22-23"/>
        <s v="0642/22-23"/>
        <s v="1071/22-23"/>
        <s v="271694/G/23-24"/>
        <s v="0205/22-23"/>
        <s v="0927/G/22-23"/>
        <s v="1007/G/22-23"/>
        <s v="1438/G/22-23"/>
        <s v="271279/G/23-24"/>
        <s v="MT/23-24/07"/>
        <s v="MT/23-24/12"/>
        <s v="MT/23-24/15"/>
        <s v="MT/23-24/14"/>
        <s v="1350/23-24"/>
        <s v="270349/G/23-24"/>
        <s v="1359/G/22-23"/>
        <s v="1493/G/22-23"/>
        <s v="1559/G/22-23"/>
        <s v="07/2023-2024"/>
        <s v="11/2023-2024"/>
        <s v="12/2023-2024"/>
        <s v="1099/G/22-23"/>
        <s v="1369/G/22-23"/>
        <s v="1370/G/22-23"/>
        <s v="270063/G/23-24"/>
        <s v="270139/G/23-24"/>
        <s v="270217/G/23-24"/>
        <s v="270555/G/23-24"/>
        <s v="270820/G/23-24"/>
        <s v="271054/G/23-24"/>
        <s v="931/23-24"/>
        <s v="271803/G/23-24"/>
        <s v="270315/G/23-24"/>
        <s v="270818/G/23-24"/>
        <s v="939/23-24"/>
        <s v="1064/23-24"/>
        <s v="1200/23-24"/>
        <s v="0657/G/22-23"/>
        <s v="1084/G/22-23"/>
        <n v="33.0"/>
        <s v="0058/22-23"/>
        <s v="0986/G/22-23"/>
        <s v="107/23-24"/>
        <n v="87.0"/>
        <s v="1519/23-24"/>
        <s v="1293/23-24"/>
        <s v="271874/G/23-24"/>
        <s v="271833/G/23-24"/>
        <s v="271137/G/23-24"/>
        <s v="271687/G/23-24"/>
        <s v="43/23-24"/>
        <s v="1645/G/22-23"/>
        <s v="270138/G/23-24"/>
        <s v="270586/G/23-24"/>
        <s v="0167/G/22-23"/>
        <s v="270604/G/23-24"/>
        <s v="1330/G/22-23"/>
        <s v="270478/G/23-24"/>
        <s v="0155/22-23"/>
        <s v="0742/22-23"/>
        <s v="1223/22-23"/>
        <s v="410/23-24"/>
        <s v="412/23-24"/>
        <s v="594/23-24"/>
        <s v="605/23-24"/>
        <s v="779/23-24"/>
        <s v="956/23-24"/>
        <s v="271031/G/23-24"/>
        <s v="774/23-24"/>
        <s v="957/23-24"/>
        <s v="958/23-24"/>
        <s v="271178/G/23-24"/>
        <s v="962/23-24"/>
        <s v="1083/23-24"/>
        <s v="1084/23-24"/>
        <s v="271570/G/23-24"/>
        <s v="271683/G/23-24"/>
        <s v="271418/G/23-24"/>
        <s v="271565/G/23-24"/>
        <s v="1134/G/22-23"/>
        <s v="1338/G/22-23"/>
        <s v="270147/G/23-24"/>
        <s v="0570/G/22-23"/>
        <s v="740/23-24"/>
        <s v="271382/G/23-24"/>
        <s v="271440/G/23-24"/>
        <s v="1111/23-24"/>
        <s v="271491/G/23-24"/>
        <s v="270024/G/23-24"/>
        <s v="1119/22-23"/>
        <s v="271116/G/23-24"/>
        <s v="1038/G/22-23"/>
        <s v="500/23-24"/>
        <s v="0780/G/22-23"/>
        <s v="0883/G/22-23"/>
        <s v="1395/G/22-23"/>
        <s v="0396/G/22-23"/>
        <s v="0571/G/22-23"/>
        <s v="0572/G/22-23"/>
        <s v="0905/G/22-23"/>
        <s v="271310/G/23-24"/>
        <s v="0893/G/22-23"/>
        <s v="0756/G/22-23"/>
        <s v="0868/G/22-23"/>
        <s v="0869/G/22-23"/>
        <s v="270175/G/23-24"/>
        <s v="0930/G/22-23"/>
        <s v="0950/G/22-23"/>
        <s v="0841/22-23"/>
        <n v="84.0"/>
        <s v="1547/G/22-23"/>
        <n v="73.0"/>
        <s v="270992/G/23-24"/>
        <s v="270993/G/23-24"/>
        <s v="270994/G/23-24"/>
        <s v="0076/G/22-23"/>
        <s v="0164/G/22-23"/>
        <s v="270516/G/23-24"/>
        <s v="364/23-24"/>
        <s v="1112/22-23"/>
        <s v="0238/22-23"/>
        <s v="0132/2023-24"/>
        <s v="230/23-24"/>
        <s v="0086/G/22-23"/>
        <s v="0996/G/22-23"/>
        <s v="656/23-24"/>
        <s v="271012/G/23-24"/>
        <s v="841/23-24"/>
        <s v="271253/G/23-24"/>
        <s v="0011/22-23"/>
        <s v="0012/22-23"/>
        <s v="0013/22-23"/>
        <s v="1483/G/22-23"/>
        <s v="0052/22-23"/>
        <s v="271585/G/23-24"/>
        <s v="271754/G/23-24"/>
        <s v="271878/G/23-24"/>
        <s v="0682/G/22-23"/>
        <s v="511/23-24"/>
        <s v="1242/23-24"/>
        <s v="262/23-24"/>
        <s v="1239/G/22-23"/>
        <s v="1396/G/22-23"/>
        <s v="271836/G/23-24"/>
        <s v="271906/G/23-24"/>
        <s v="1102/23-24"/>
        <s v="1385/G/22-23"/>
        <s v="1386/G/22-23"/>
        <s v="1452/23-24"/>
        <s v="1414/G/22-23"/>
        <n v="118.0"/>
        <s v="1506/G/22-23"/>
        <s v="1507/G/22-23"/>
        <s v="71/23-24"/>
        <s v="270879/G/23-24"/>
        <s v="271303/G/23-24"/>
        <s v="729/23-24"/>
        <s v="271089/G/23-24"/>
        <s v="271156/G/23-24"/>
        <s v="798/23-24"/>
        <s v="0777/22-23"/>
        <s v="1237/G/22-23"/>
        <s v="271259/G/23-24"/>
        <s v="1001/G/22-23"/>
        <s v="1177/G/22-23"/>
        <s v="1740/G/22-23"/>
        <s v="271933/G/23-24"/>
        <s v="270978/G/23-24"/>
        <s v="1028/G/22-23"/>
        <s v="271008/G/23-24"/>
        <s v="271081/G/23-24"/>
        <s v="0065/22-23"/>
        <s v="0206/22-23"/>
        <s v="1065/G/22-23"/>
        <s v="1139/G/22-23"/>
        <s v="1140/G/22-23"/>
        <s v="1141/G/22-23"/>
        <s v="0943/22-23"/>
        <s v="695/23-24"/>
        <n v="101.0"/>
        <s v="1150/G/22-23"/>
        <s v="271007/G/23-24"/>
        <s v="271080/G/23-24"/>
        <s v="271459/G/23-24"/>
        <s v="271782/G/23-24"/>
        <n v="546.0"/>
        <s v="0913/22-23"/>
        <s v="0139/22-23"/>
        <s v="0140/22-23"/>
        <s v="0176/G/22-23"/>
        <s v="0347/G/22-23"/>
        <s v="0557/G/22-23"/>
        <s v="0639/G/22-23"/>
        <s v="0730/G/22-23"/>
        <s v="0751/G/22-23"/>
        <s v="1056/22-23"/>
        <s v="300/23-24"/>
        <s v="531/23-24"/>
        <s v="658/23-24"/>
        <s v="271045/G/23-24"/>
        <s v="1488/23-24"/>
        <s v="271825/G/23-24"/>
        <s v="1009/G/22-23"/>
        <s v="1738/G/22-23"/>
        <s v="290/23-24"/>
        <s v="365/23-24"/>
        <s v="271366/G/23-24"/>
        <s v="1521/G/22-23"/>
        <s v="271778/G/23-24"/>
        <s v="0819/22-23"/>
        <s v="0112/22-23"/>
        <s v="0081/22-23"/>
        <s v="0709/G/22-23"/>
        <s v="0714/G/22-23"/>
        <s v="1630/G/22-23"/>
        <s v="1717/G/22-23"/>
        <s v="270010/G/23-24"/>
        <s v="270227/G/23-24"/>
        <s v="270603/G/23-24"/>
        <s v="1182/G/22-23"/>
        <s v="1783/G/22-23"/>
        <s v="270629/G/23-24"/>
        <s v="23-24/08"/>
        <s v="1098/23-24"/>
        <s v="0824/22-23"/>
        <s v="1844/G/22-23"/>
        <s v="271690/G/23-24"/>
        <s v="0562/G/22-23"/>
        <s v="1827/G/22-23"/>
        <s v="169/23-24"/>
        <s v="754/23-24"/>
        <s v="997/23-24"/>
        <s v="271499/G/23-24"/>
        <s v="0042/22-23"/>
        <s v="0241/22-23"/>
        <s v="270142/G/23-24"/>
        <s v="0249/G/22-23"/>
        <s v="271815/G/23-24"/>
        <s v="0285/22-23"/>
        <s v="0667/G/22-23"/>
        <s v="1412/G/22-23"/>
        <s v="1420/G/22-23"/>
        <s v="0658/G/22-23"/>
        <s v="0793/G/22-23"/>
        <s v="1376/G/22-23"/>
        <s v="0664/G/22-23"/>
        <s v="0800/G/22-23"/>
        <s v="1005/G/22-23"/>
        <s v="319/23-24"/>
        <s v="1353/23-24"/>
        <s v="23-24/13"/>
        <s v="23-24/26"/>
        <s v="23-24/42"/>
        <s v="271142/G/23-24"/>
        <s v="271153/G/23-24"/>
        <s v="278/23-24"/>
        <n v="121.0"/>
        <s v="1035/23-24"/>
        <s v="270464/G/23-24"/>
        <s v="0919/G/22-23"/>
        <s v="271547/G/23-24"/>
        <n v="214.0"/>
        <n v="221.0"/>
        <n v="725.0"/>
        <s v="0495/G/22-23"/>
        <s v="270881/G/23-24"/>
        <n v="110.0"/>
        <s v="0176/22-23"/>
        <s v="0053/22-23"/>
        <s v="0673/G/22-23"/>
        <s v="0644/22-23"/>
        <s v="271097/G/23-24"/>
        <s v="271168/G/23-24"/>
        <s v="0221/G/22-23"/>
        <s v="0208/22-23"/>
        <s v="0361/G/22-23"/>
        <s v="271888/G/23-24"/>
        <s v="0950/22-23"/>
        <s v="MHR282311"/>
        <s v="1397/23-24"/>
        <s v="1143/G/22-23"/>
        <s v="1409/G/22-23"/>
        <s v="1410/G/22-23"/>
        <s v="0624/22-23"/>
        <s v="0191/G/22-23"/>
        <s v="1061/G/22-23"/>
        <s v="0826/G/22-23"/>
        <s v="0669/G/22-23"/>
        <s v="1808/G/22-23"/>
        <s v="1809/G/22-23"/>
        <s v="0091/22-23"/>
        <s v="0227/G/22-23"/>
        <s v="0092/22-23"/>
        <s v="978/23-24"/>
        <s v="979/23-24"/>
        <s v="271554/G/23-24"/>
        <s v="271809/G/23-24"/>
        <s v="519/23-24"/>
        <s v="271074/G/23-24"/>
        <s v="271147/G/23-24"/>
        <s v="271593/G/23-24"/>
        <s v="271913/G/23-24"/>
        <s v="0649/G/22-23"/>
        <s v="0762/G/22-23"/>
        <s v="0894/G/22-23"/>
        <s v="0895/G/22-23"/>
        <s v="0897/G/22-23"/>
        <s v="0935/G/22-23"/>
        <s v="1002/G/22-23"/>
        <s v="1003/G/22-23"/>
        <s v="1208/G/22-23"/>
        <s v="1084/22-23"/>
        <s v="215/23-24"/>
        <s v="415/23-24"/>
        <s v="504/23-24"/>
        <s v="472/23-24"/>
        <s v="1444/23-24"/>
        <s v="0044/22-23"/>
        <s v="0518/G/22-23"/>
        <s v="0938/G/22-23"/>
        <s v="0939/G/22-23"/>
        <s v="1472/G/22-23"/>
        <s v="270414/G/23-24"/>
        <s v="270733/G/23-24"/>
        <s v="270852/G/23-24"/>
        <s v="702/23-24"/>
        <s v="271882/G/23-24"/>
        <s v="0883/G/21-22"/>
        <s v="1267/G/21-22"/>
        <s v="0209/22-23"/>
        <s v="1487/G/22-23"/>
        <s v="1535/G/22-23"/>
        <s v="148/23-24"/>
        <s v="154/23-24"/>
        <s v="271665/G/23-24"/>
        <s v="23-24/02"/>
        <s v="1078/G/22-23"/>
        <s v="1761/G/22-23"/>
        <s v="270033/G/23-24"/>
        <s v="270035/G/23-24"/>
        <s v="1357/23-24"/>
        <s v="1358/23-24"/>
        <s v="1733/G/22-23"/>
        <s v="04/2023-2024"/>
        <s v="270059/G/23-24"/>
        <s v="271326/G/23-24"/>
        <s v="271328/G/23-24"/>
        <s v="271329/G/23-24"/>
        <s v="HV/23-24/006"/>
        <s v="HV/23-24/008"/>
        <s v="HV/23-24/009"/>
        <s v="HV/23-24-010"/>
        <s v="HV/23-24/011"/>
        <s v="HV/23-24/015"/>
        <s v="271374/G/23-24"/>
        <s v="HV/23-24/007"/>
        <s v="271376/G/23-24"/>
        <s v="271423/G/23-24"/>
        <s v="271436/G/23-24"/>
        <s v="271437/G/23-24"/>
        <s v="271438/G/23-24"/>
        <s v="271439/G/23-24"/>
        <s v="271450/G/23-24"/>
        <s v="271451/G/23-24"/>
        <s v="271453/G/23-24"/>
        <s v="HV/23-24/012"/>
        <s v="HV/23-24/013"/>
        <s v="1112/23-24"/>
        <s v="271561/G/23-24"/>
        <s v="271562/G/23-24"/>
        <s v="271605/G/23-24"/>
        <s v="HV/23-24/016"/>
        <s v="HV/23-24/017"/>
        <s v="HV/23-24/018"/>
        <s v="HV/23-24/019"/>
        <s v="271824/G/23-24"/>
        <s v="HV/23-24/020"/>
        <s v="HV/23-24/0201"/>
        <s v="271916/G/23-24"/>
        <s v="271725/G/23-24"/>
        <s v="270823/G/23-24"/>
        <s v="270636/G/23-24"/>
        <s v="271373/G/23-24"/>
        <s v="271657/G/23-24"/>
        <s v="141/23-24"/>
        <s v="0598/G/22-23"/>
        <s v="0016/G/22-23"/>
        <s v="0261/22-23"/>
        <s v="0295/22-23"/>
        <s v="246/23-24"/>
        <s v="261/23-24"/>
        <s v="990/23-24"/>
        <s v="1392/23-24"/>
        <s v="995/23-24"/>
        <s v="271531/G/23-24"/>
        <s v="271587/G/23-24"/>
        <s v="271588/G/23-24"/>
        <s v="271589/G/23-24"/>
        <s v="271590/G/23-24"/>
        <s v="271783/G/23-24"/>
        <s v="1411/G/22-23"/>
        <s v="1722/G/22-23"/>
        <n v="19.0"/>
        <s v="270695/G/23-24"/>
        <s v="REDE/024/23-24"/>
        <s v="0725/G/22-23"/>
        <s v="1199/G/22-23"/>
        <s v="1284/G/22-23"/>
        <s v="1286/G/22-23"/>
        <s v="1375/G/22-23"/>
        <s v="1767/G/22-23"/>
        <n v="80.0"/>
        <n v="82.0"/>
        <n v="102.0"/>
        <s v="270860/G/23-24"/>
        <n v="116.0"/>
        <s v="271104/G/23-24"/>
        <s v="271498/G/23-24"/>
        <s v="0043/22-23"/>
        <s v="0210/22-23"/>
        <s v="0033/22-23"/>
        <s v="0804/G/22-23"/>
        <s v="0969/G/22-23"/>
        <s v="0632/22-23"/>
        <s v="0633/22-23"/>
        <s v="0634/22-23"/>
        <s v="30/23-24"/>
        <s v="0242/22-23"/>
        <s v="0477/G/22-23"/>
        <s v="1678/G/22-33"/>
        <s v="1096/G/22-23"/>
        <s v="1014/G/22-23"/>
        <s v="0601/G/22-23"/>
        <s v="0731/G/22-23"/>
        <s v="1149/22-23"/>
        <s v="270641/G/23-24"/>
        <s v="0859/22-23"/>
        <s v="0860/22-23"/>
        <s v="0524/G/22-23"/>
        <s v="1454/G/22-23"/>
        <s v="0082/G/22-23"/>
        <s v="0109/G/22-23"/>
        <s v="0440/G/22-23"/>
        <s v="0553/G/22-23"/>
        <s v="0697/G/22-23"/>
        <s v="0786/G/22-23"/>
        <s v="0908/G/22-23"/>
        <s v="1066/G/22-23"/>
        <s v="1158/G/22-23"/>
        <s v="1159/G/22-23"/>
        <s v="1282/G/22-23"/>
        <s v="270198/G/23-24"/>
        <s v="270303/G/23-24"/>
        <s v="0647/22-23"/>
        <s v="270276/G/23-24"/>
        <s v="271584/G/23-24"/>
        <s v="270874/G/23-24"/>
        <s v="271524/G/23-24"/>
        <s v="271919/G/23-24"/>
        <s v="1211/G/22-23"/>
        <s v="1212/G/22-23"/>
        <s v="1469/G/22-23"/>
        <s v="1532/G/22-23"/>
        <s v="1685/G/22-33"/>
        <s v="1686/G/22-33"/>
        <s v="270841/G/23-24"/>
        <s v="271061/G/23-24"/>
        <s v="1479/23-24"/>
        <s v="1509/G/22-23"/>
        <s v="1834/G/22-23"/>
        <s v="271409/G/23-24"/>
        <s v="971/23-24"/>
        <s v="1063/23-24"/>
        <s v="0842/G/22-23"/>
        <s v="0843/G/22-23"/>
        <s v="0844/G/22-23"/>
        <s v="0845/G/22-23"/>
        <s v="0846/G/22-23"/>
        <s v="0848/G/22-23"/>
        <s v="0849/G/22-23"/>
        <s v="0850/G/22-23"/>
        <s v="0973/22-23"/>
        <s v="358/23-24"/>
        <s v="1478/G/22-23"/>
        <s v="270420/G/23-24"/>
        <s v="270755/G/23-24"/>
        <s v="271675/G/23-24"/>
        <s v="0055/22-23"/>
        <s v="767/23-24"/>
        <s v="270754/G/23-24"/>
        <s v="270756/G/23-24"/>
        <s v="271477/G/23-24"/>
        <s v="0032/G/22-23"/>
        <s v="270705/G/23-24"/>
        <s v="0056/22-23"/>
        <s v="1076/G/22-23"/>
        <s v="1083/G/22-23"/>
        <s v="0951/22-23"/>
        <n v="21.0"/>
        <s v="0045/22-23"/>
        <s v="271727/G/23-24"/>
        <s v="0088/G/22-23"/>
        <s v="0097/G/22-23"/>
        <s v="271049/G/23-24"/>
        <s v="1030/G/22-23"/>
        <s v="618/23-24"/>
        <s v="270579/G/23-24"/>
        <s v="270580/G/23-24"/>
        <s v="270822/G/23-24"/>
        <s v="271319/G/23-24"/>
        <s v="271320/G/23-24"/>
        <s v="271378/G/23-24"/>
        <s v="271434/G/23-24"/>
        <s v="0114/22-23"/>
        <s v="1056/G/22-23"/>
        <s v="271300/G/23-24"/>
        <s v="271923/G/23-24"/>
        <s v="271852/G/23-24"/>
        <s v="0561/G/22-23"/>
        <s v="0823/G/22-23"/>
        <s v="270513/G/23-24"/>
        <s v="448/23-24"/>
        <s v="1151/23-24"/>
        <s v="270602/G/23-24"/>
        <s v="0996/22-23"/>
        <s v="0699/G/22-23"/>
        <s v="0790/G/22-23"/>
        <s v="0093/22-23"/>
        <s v="0094/22-23"/>
        <s v="0670/G/22-23"/>
        <s v="0949/G/22-23"/>
        <n v="3464.0"/>
        <s v="1142/22-23"/>
        <s v="1450/23-24"/>
        <s v="0340/G/22-23"/>
        <n v="98.0"/>
        <s v="1067/22-23"/>
        <s v="1068/22-23"/>
        <s v="1069/22-23"/>
        <s v="270490/G/23-24"/>
        <s v="270639/G/23-24"/>
        <s v="417/23-24"/>
        <s v="0078/22-23"/>
        <s v="0014/22-23"/>
        <s v="1115/G/22-23"/>
        <s v="1133/G/22-23"/>
        <s v="1866/G/22-23"/>
        <s v="270066/G/23-24"/>
        <s v="0143/22-23"/>
        <s v="270025/G/23-24"/>
        <s v="0169/22-23"/>
        <s v="0059/22-23"/>
        <s v="0591/22-23"/>
        <s v="1262/G/22-23"/>
        <s v="1301/G/22-23"/>
        <s v="0857/22-23"/>
        <s v="1019/23-24"/>
        <s v="271495/G/23-24"/>
        <s v="271024/G/23-24"/>
        <s v="271060/G/23-24"/>
        <s v="0651/G/22-23"/>
        <s v="0245/22-23"/>
        <s v="0944/22-23"/>
        <s v="461/23-24"/>
        <s v="258/23-24"/>
        <s v="259/23-24"/>
        <s v="516/23-24"/>
        <s v="517/23-24"/>
        <s v="795/23-24"/>
        <s v="796/23-24"/>
        <s v="1066/23-24"/>
        <s v="1067/23-24"/>
        <s v="1068/23-24"/>
        <s v="1069/23-24"/>
        <s v="1288/23-24"/>
        <s v="0034/22-23"/>
        <s v="0926/G/22-23"/>
        <s v="0690/G/22-23"/>
        <s v="0691/G/22-23"/>
        <s v="0802/G/22-23"/>
        <s v="270357/G/23-24"/>
        <s v="270372/G/23-24"/>
        <s v="271055/G/23-24"/>
        <s v="271849/G/23-24"/>
        <s v="270868/G/23-24"/>
        <s v="271114/G/23-24"/>
        <s v="0937/22-23"/>
        <s v="271/23-24"/>
        <s v="0550/G/22-23"/>
        <s v="0654/G/22-23"/>
        <s v="0036/22-23"/>
        <s v="270297/G/23-24"/>
        <s v="270713/G/23-24"/>
        <s v="270787/G/23-24"/>
        <s v="271469/G/23-24"/>
        <s v="0158/22-23"/>
        <s v="HV/23-24/003"/>
        <s v="270210/G/23-24"/>
        <s v="1617/G/22-23"/>
        <n v="131.0"/>
        <s v="106/23-24"/>
        <s v="420/23-24"/>
        <s v="270859/G/23-24"/>
        <s v="270941/G/23-24"/>
        <s v="271165/G/23-24"/>
        <s v="271180/G/23-24"/>
        <s v="271239/G/23-24"/>
        <s v="271444/G/23-24"/>
        <s v="271447/G/23-24"/>
        <s v="271633/G/23-24"/>
        <s v="271693/G/23-24"/>
        <s v="271709/G/23-24"/>
        <s v="TWS-01-12-2023"/>
        <s v="1707/G/22-23"/>
        <s v="1309/23-24"/>
        <s v="271676/G/23-24"/>
        <s v="271682/G/23-24"/>
        <s v="1390/23-24"/>
        <s v="270251/G/23-24"/>
        <n v="9.0"/>
        <n v="10.0"/>
        <s v="725/23-24"/>
        <s v="1371/23-24"/>
        <s v="1179/23-24"/>
        <s v="0128/22-23"/>
        <s v="0394/G/22-23"/>
        <s v="0478/G/22-23"/>
        <s v="0870/G/22-23"/>
        <s v="0902/G/22-23"/>
        <s v="0985/G/22-23"/>
        <s v="0871/G/22-23"/>
        <s v="0156/G/22-23"/>
        <s v="270563/G/23-24"/>
        <s v="49A"/>
        <s v="952/23-24"/>
        <s v="1097/23-24"/>
        <s v="0726/G/22-23"/>
        <s v="752/23-24"/>
        <s v="271075/G/23-24"/>
        <s v="815/23-24"/>
        <s v="0705/G/22-23"/>
        <s v="270250/G/23-24"/>
        <s v="0223/G/22-23"/>
        <s v="1136/23-24"/>
        <s v="271673/G/23-24"/>
        <s v="271759/G/23-24"/>
        <s v="271827/G/23-24"/>
        <s v="271828/G/23-24"/>
        <s v="271869/G/23-24"/>
        <s v="0207/G/22-23"/>
        <s v="0635/G/22-23"/>
        <s v="1694/G/22-23"/>
        <s v="1695/G/22-23"/>
        <s v="1699/G/22-23"/>
        <s v="1817/G/22-23"/>
        <s v="207/23-24"/>
        <s v="0887/G/22-23"/>
        <s v="270633/G/23-24"/>
        <s v="0893/22-23"/>
        <s v="307/23-24"/>
        <s v="0248/G/22-23"/>
        <s v="1217/G/22-23"/>
        <s v="711/23-24"/>
        <s v="749/23-24"/>
        <s v="750/23-24"/>
        <s v="271064/G/23-24"/>
        <s v="271065/G/23-24"/>
        <s v="271697/G/23-24"/>
        <s v="966/23-24"/>
        <s v="1674/G/22-33"/>
        <s v="1705/G/22-23"/>
        <s v="270255/G/23-24"/>
        <s v="270339/G/23-24"/>
        <s v="270577/G/23-24"/>
        <s v="270606/G/23-24"/>
        <s v="270607/G/23-24"/>
        <s v="270608/G/23-24"/>
        <s v="270666/G/23-24"/>
        <s v="270913/G/23-24"/>
        <s v="270990/G/23-24"/>
        <s v="271106/G/23-24"/>
        <s v="271643/G/23-24"/>
        <s v="271856/G/23-24"/>
        <s v="0031/22-23"/>
        <s v="0116/22-23"/>
        <s v="0190/22-23"/>
        <s v="0191/22-23"/>
        <s v="0038/22-23"/>
        <s v="1114/22-23"/>
        <s v="0563/G/22-23"/>
        <s v="271365/G/23-24"/>
        <s v="1665/G/22-29"/>
        <s v="416/23-24"/>
        <s v="224/23-24"/>
        <s v="271234/G/23-24"/>
        <s v="271894/G/23-24"/>
        <s v="1474/23-24"/>
        <s v="0641/22-23"/>
        <s v="1254/23-24"/>
        <s v="270325/G/23-24"/>
        <s v="270536/G/23-24"/>
        <s v="0159/22-23"/>
        <s v="0187/G/22-23"/>
        <s v="0802/22-23"/>
        <s v="270043/G/23-24"/>
        <s v="0436/G/22-23"/>
        <s v="0490/G/22-23"/>
        <s v="271026/G/23-24"/>
        <s v="1108/23-24"/>
        <s v="664/23-24"/>
        <s v="270301/G/23-24"/>
        <s v="270302/G/23-24"/>
        <s v="TC/08/23-24"/>
        <s v="TC/12/23-24"/>
        <s v="1360/23-24"/>
        <s v="1169/22-23"/>
        <s v="326/23-24"/>
        <s v="327/23-24"/>
        <s v="270228/G/23-24"/>
        <s v="270286/G/23-24"/>
        <s v="270299/G/23-24"/>
        <s v="270323/G/23-24"/>
        <s v="270522/G/23-24"/>
        <s v="270659/G/23-24"/>
        <s v="1386/23-24"/>
        <s v="1398/23-24"/>
        <s v="0994/G/22-23"/>
        <s v="0102/22-23"/>
        <s v="0061/22-23"/>
        <s v="0062/22-23"/>
        <s v="0147/G/22-23"/>
        <s v="0484/G/22-23"/>
        <s v="0632/G/22-23"/>
        <s v="940/23-24"/>
        <s v="977/23-24"/>
        <s v="270696/G/23-24"/>
        <s v="271632/G/23-24"/>
        <n v="383.0"/>
        <n v="1136.0"/>
        <s v="1246/G/22-23"/>
        <s v="1400/G/22-23"/>
        <s v="1401/G/22-23"/>
        <s v="270548/G/23-24"/>
        <s v="270679/G/23-24"/>
        <s v="211/23-24"/>
        <s v="270614/G/23-24"/>
        <s v="455/23-24"/>
        <s v="0262/22-23"/>
        <s v="0263/22-23"/>
        <s v="0940/22-23"/>
        <s v="270807/G/23-24"/>
        <s v="121/23-24"/>
        <s v="0526/G/22-23"/>
        <s v="0612/G/22-23"/>
        <s v="1640/G/22-23"/>
        <s v="1641/G/22-23"/>
        <s v="270510/G/23-24"/>
        <s v="0554/G/22-23"/>
        <s v="1728/G/22-23"/>
        <s v="1089/23-24"/>
        <s v="1073/23-24"/>
        <s v="271696/G/23-24"/>
        <s v="271779/G/23-24"/>
        <s v="335/23-24"/>
        <s v="825/23-24"/>
        <s v="1002/23-24"/>
        <s v="0813/22-23"/>
        <s v="23-24/03"/>
        <s v="0032/22-23"/>
        <s v="309/23-24"/>
        <s v="0763/G/22-23"/>
        <s v="0988/22-23"/>
        <s v="0264/22-23"/>
        <s v="0265/22-23"/>
        <s v="0063/22-23"/>
        <s v="0787/G/22-23"/>
        <s v="1256/G/22-23"/>
        <s v="0840/22-23"/>
        <s v="655/23-24"/>
        <s v="704/23-24"/>
        <s v="271115/G/23-24"/>
        <s v="271410/G/23-24"/>
        <s v="1153/23-24"/>
        <s v="271700/G/23-24"/>
        <s v="1224/G/22-23"/>
        <s v="0068/G/22-23"/>
        <s v="1378/G/22-23"/>
        <s v="1711/G/22-23"/>
        <s v="270344/G/23-24"/>
        <s v="270346/G/23-24"/>
        <s v="619/23-24"/>
        <s v="505/23-24"/>
        <s v="400/23-24"/>
        <s v="1355/G/22-23"/>
        <s v="0789/G/22-23"/>
        <s v="1348/G/22-23"/>
        <s v="270053/G/23-24"/>
        <s v="270436/G/23-24"/>
        <s v="270656/G/23-24"/>
        <s v="0937/G/22-23"/>
        <s v="0068/22-23"/>
        <s v="0119/22-23"/>
        <s v="0216/G/22-23"/>
        <s v="0177/22-23"/>
        <s v="1441/G/22-23"/>
        <s v="270014/G/23-24"/>
        <s v="271150/G/23-24"/>
        <s v="271222/G/23-24"/>
        <s v="1247/G/22-23"/>
        <s v="1248/G/22-23"/>
        <s v="1698/G/22-23"/>
        <s v="1749/G/22-23"/>
        <s v="1856/G/22-23"/>
        <s v="0130/22-23"/>
        <s v="0764/22-23"/>
        <s v="1189/22-23"/>
        <s v="143/23-24"/>
        <s v="238/23-24"/>
        <s v="171/23-24"/>
        <s v="55A"/>
        <s v="1276/G/22-23"/>
        <s v="0246/22-23"/>
        <s v="0868/G/21-22"/>
        <s v="1167/23-24"/>
        <s v="826/23-24"/>
        <s v="0678/G/22-23"/>
        <s v="0679/G/22-23"/>
        <s v="0764/G/22-23"/>
        <s v="0935/22-23"/>
        <s v="1096/22-23"/>
        <s v="1148/22-23"/>
        <s v="270389/G/23-24"/>
        <s v="270488/G/23-24"/>
        <s v="270888/G/23-24"/>
        <s v="270889/G/23-24"/>
        <s v="270890/G/23-24"/>
        <s v="696/23-24"/>
        <s v="270966/G/23-24"/>
        <s v="747/23-24"/>
        <s v="271345/G/23-24"/>
        <s v="271401/G/23-24"/>
        <s v="271471/G/23-24"/>
        <s v="271398/G/23-24"/>
        <s v="271465/G/23-24"/>
        <s v="271564/G/23-24"/>
        <s v="271634/G/23-24"/>
        <s v="1796/G/22-23"/>
        <s v="1797/G/22-23"/>
        <n v="17.0"/>
        <s v="0630/G/22-23"/>
        <s v="0134/G/22-23"/>
        <s v="271908/G/23-24"/>
        <s v="574/23-24"/>
        <s v="1241/23-24"/>
        <s v="0728/G/22-23"/>
        <s v="0212/22-23"/>
        <s v="23-24/09"/>
        <s v="0248/22-23"/>
        <s v="20/23-24"/>
        <s v="0015/22-23"/>
        <s v="0985/22-23"/>
        <s v="1166/22-23"/>
        <s v="125/23-24"/>
        <s v="80/23-24"/>
        <s v="233/23-24"/>
        <s v="251/23-24"/>
        <s v="524/23-24"/>
        <s v="0203/G/22-23"/>
        <s v="0192/22-23"/>
        <s v="0251/G/22-23"/>
        <s v="1383/23-24"/>
        <s v="0558/G/22-23"/>
        <s v="0573/G/22-23"/>
        <s v="0866/G/22-23"/>
        <s v="271083/G/23-24"/>
        <s v="271769/G/23-24"/>
        <s v="TC/14/23-24"/>
        <s v="TC/13/23-24"/>
        <s v="271212/G/23-24"/>
        <s v="271220/G/23-24"/>
        <s v="TM/0003/23-24"/>
        <s v="271580/G/23-24"/>
        <s v="1005/22-23"/>
        <s v="1006/22-23"/>
        <s v="271653/G/23-24"/>
        <s v="1461/23-24"/>
        <s v="61/23-24"/>
        <s v="99/23-24"/>
        <s v="0287/22-23"/>
        <s v="TC/11/23-24"/>
        <s v="271218/G/23-24"/>
        <s v="271641/G/23-24"/>
        <s v="271770/G/23-24"/>
        <s v="271771/G/23-24"/>
        <s v="0266/22-23"/>
        <s v="270775/G/23-24"/>
        <s v="271663/G/24-25"/>
        <s v="270486/G/23-24"/>
        <s v="368/23-24"/>
        <s v="270767/G/23-24"/>
        <s v="270767/G/23-25"/>
        <s v="270931/G/23-24"/>
        <s v="0984/22-23"/>
        <s v="270657/G/23-24"/>
        <s v="1187/23-24"/>
        <s v="1327/G/22-23"/>
        <s v="0166/G/22-23"/>
        <s v="0717/G/22-23"/>
        <s v="1034/G/22-23"/>
        <s v="1035/G/22-23"/>
        <s v="1471/G/22-23"/>
        <s v="270560/G/23-24"/>
        <s v="271053/G/23-24"/>
        <s v="271216/G/23-24"/>
        <s v="271217/G/23-24"/>
        <s v="271354/G/23-24"/>
        <s v="271896/G/23-24"/>
        <s v="0161/22-23"/>
        <s v="1603/G/22-23"/>
        <s v="53/23-24"/>
        <n v="22.0"/>
        <s v="0251/22-23"/>
        <s v="0039/22-23"/>
        <s v="0634/G/22-23"/>
        <s v="0009/23-24"/>
        <s v="389/23-24"/>
        <s v="271686/G/23-24"/>
        <s v="271835/G/23-24"/>
        <s v="620/23-24"/>
        <s v="830/23-24"/>
        <s v="833/23-24"/>
        <s v="835/23-24"/>
        <s v="0533/G/22-23"/>
        <n v="120.0"/>
        <s v="271035/G/23-24"/>
        <s v="271853/G/23-24"/>
        <s v="0117/G/22-23"/>
        <s v="0386/G/22-23"/>
        <s v="1343/G/22-23"/>
        <s v="1344/G/22-23"/>
        <s v="1427/G/22-23"/>
        <s v="0036/G/22-23"/>
        <s v="0132/22-23"/>
        <s v="1070/G/22-23"/>
        <s v="1071/G/22-23"/>
        <s v="1851/G/22-23"/>
        <s v="0012/23-24"/>
        <s v="270326/G/23-24"/>
        <s v="270894/G/23-24"/>
        <s v="271575/G/23-24"/>
        <s v="1521/23-24"/>
        <s v="57A"/>
        <s v="271188/G/23-24"/>
        <s v="893/23-24"/>
        <s v="945/23-24"/>
        <s v="0954/G/22-23"/>
        <s v="0267/22-23"/>
        <s v="01/004/2023-24"/>
        <s v="336/23-24"/>
        <s v="HR/16/23-24"/>
        <s v="521/23-24"/>
        <s v="270295/G/23-24"/>
        <s v="270526/G/23-24"/>
        <s v="271583/G/23-24"/>
        <s v="0372/G/22-23"/>
        <s v="0581/G/22-23"/>
        <s v="0614/G/22-23"/>
        <s v="0615/G/22-23"/>
        <s v="0738/G/22-23"/>
        <s v="0941/G/22-23"/>
        <s v="0809/22-23"/>
        <s v="330/23-24"/>
        <s v="784/23-24"/>
        <s v="0713/G/22-23"/>
        <s v="1773/G/22-23"/>
        <s v="59/23-24"/>
        <s v="60/23-24"/>
        <s v="270082/G/23-24"/>
        <s v="270207/G/23-24"/>
        <s v="270209/G/23-24"/>
        <s v="270701/G/23-24"/>
        <s v="199/23-24"/>
        <s v="401/23-24"/>
        <s v="560/23-24"/>
        <s v="0348/G/22-23"/>
        <s v="0686/G/22-23"/>
        <s v="1250/G/22-23"/>
        <s v="394/23-24"/>
        <s v="271905/G/23-24"/>
        <s v="270048/G/23-24"/>
        <s v="586/23-24"/>
        <s v="270202/G/23-24"/>
        <s v="270453/G/23-24"/>
        <s v="270899/G/23-24"/>
        <s v="271187/G/23-24"/>
        <s v="271864/G/23-24"/>
        <s v="271895/G/23-24"/>
        <s v="0608/G/22-23"/>
        <s v="0640/G/22-23"/>
        <s v="0641/G/22-23"/>
        <s v="1210/G/22-23"/>
        <s v="487/23-24"/>
        <s v="0016/22-23"/>
        <s v="0017/22-23"/>
        <s v="1122/G/22-23"/>
        <s v="1539/G/22-23"/>
        <s v="1574/G/22-23"/>
        <s v="1693/G/22-23"/>
        <s v="270693/G/23-24"/>
        <s v="271209/G/23-24"/>
        <s v="271446/G/23-24"/>
        <s v="271857/G/23-24"/>
        <s v="271858/G/23-24"/>
        <s v="0040/22-23"/>
        <s v="675/23-24"/>
        <s v="270998/G/23-24"/>
        <s v="0296/G/22-23"/>
        <s v="0847/22-23"/>
        <s v="48A"/>
        <s v="51A"/>
        <s v="271135/G/23-24"/>
        <s v="0288/22-23"/>
        <s v="1253/G/22-23"/>
        <n v="113.0"/>
        <s v="1339/G/22-23"/>
        <s v="1441/23-24"/>
        <s v="270466/G/23-24"/>
        <n v="15.0"/>
        <s v="0623/G/22-23"/>
        <s v="0947/G/22-23"/>
        <s v="0121/22-23"/>
        <s v="0652/22-23"/>
        <s v="0749/22-23"/>
        <s v="1342/G/22-23"/>
        <s v="TM/0001/23-24"/>
        <s v="TM/0002/23-24"/>
        <n v="237.0"/>
        <n v="339.0"/>
        <n v="1092.0"/>
        <s v="0592/22-23"/>
        <s v="0071/G/22-23"/>
        <s v="0048/22-23"/>
        <s v="0144/22-23"/>
        <s v="0213/22-23"/>
        <s v="270876/G/23-24"/>
        <s v="643/23-24"/>
        <s v="592/23-24"/>
        <s v="271407/G/23-24"/>
        <s v="52A"/>
        <s v="53A"/>
        <s v="271845/G/23-24"/>
        <s v="1453/23-24"/>
        <s v="485/23-24"/>
        <s v="0662/22-23"/>
        <s v="0642/G/22-23"/>
        <s v="514/23-24"/>
        <s v="0698/G/22-23"/>
        <s v="0716/G/22-23"/>
        <s v="0349/G/22-23"/>
        <s v="0963/G/22-23"/>
        <s v="0968/G/22-23"/>
        <s v="0593/G/22-23"/>
        <s v="271155/G/23-24"/>
        <s v="1081/23-24"/>
        <s v="271391/G/23-24"/>
        <s v="0653/22-23"/>
        <s v="0654/22-23"/>
        <s v="0900/22-23"/>
        <s v="0625/22-23"/>
        <s v="270895/G/23-24"/>
        <s v="1233/G/22-23"/>
        <s v="1294/G/22-23"/>
        <s v="1408/G/22-23"/>
        <s v="1480/G/22-23"/>
        <s v="1591/G/22-23"/>
        <s v="1764/G/22-23"/>
        <s v="1765/G/22-23"/>
        <s v="270376/G/23-24"/>
        <s v="270532/G/23-24"/>
        <s v="270542/G/23-24"/>
        <s v="270544/G/23-24"/>
        <s v="270704/G/23-24"/>
        <s v="270769/G/23-24"/>
        <s v="270770/G/23-24"/>
        <s v="270951/G/23-24"/>
        <s v="271021/G/23-24"/>
        <s v="271207/G/23-24"/>
        <s v="271219/G/23-24"/>
        <s v="271272/G/23-24"/>
        <s v="271285/G/23-24"/>
        <s v="271339/G/23-24"/>
        <s v="271534/G/23-24"/>
        <s v="271592/G/23-24"/>
        <s v="271681/G/23-24"/>
        <s v="271712/G/23-24"/>
        <s v="271768/G/23-24"/>
        <s v="1088/22-23"/>
        <s v="0289/22-23"/>
        <s v="0290/22-23"/>
        <s v="0451/G/22-23"/>
        <s v="0296/22-23"/>
        <s v="0880/G/22-23"/>
        <s v="1424/G/22-23"/>
        <s v="270758/G/23-24"/>
        <s v="270778/G/23-24"/>
        <s v="271000/G/23-24"/>
        <s v="271637/G/23-24"/>
        <s v="0316/G/22-23"/>
        <s v="1205/G/22-23"/>
        <s v="271591/G/23-24"/>
        <s v="632/23-24"/>
        <s v="270986/G/23-24"/>
        <s v="1046/23-24"/>
        <s v="270817/G/23-24"/>
        <s v="271400/G/23-24"/>
        <s v="271774/G/23-24"/>
        <s v="271848/G/23-24"/>
        <n v="703.0"/>
        <s v="1239/22-23"/>
        <s v="271221/G/23-24"/>
        <s v="688/23-24"/>
        <s v="698/23-24"/>
        <s v="1013/23-24"/>
        <s v="1027/23-24"/>
        <s v="1209/G/22-23"/>
        <s v="0818/22-23"/>
        <s v="0999/22-23"/>
        <s v="477/23-24"/>
        <s v="0214/22-23"/>
        <s v="0569/G/22-23"/>
        <s v="0752/G/22-23"/>
        <s v="1142/G/22-23"/>
        <s v="0594/G/22-23"/>
        <s v="0993/G/22-23"/>
        <s v="1448/G/22-23"/>
        <s v="1280/G/22-23"/>
        <s v="270046/G/23-24"/>
        <s v="1267/G/22-23"/>
        <s v="0975/22-23"/>
        <s v="1153/22-23"/>
        <s v="0249/22-23"/>
        <s v="1679/G/22-33"/>
        <s v="1680/G/22-33"/>
        <s v="1837/G/22-23"/>
        <s v="1868/G/22-23"/>
        <s v="270133/G/23-24"/>
        <s v="271525/G/23-24"/>
        <s v="0903/G/22-23"/>
        <s v="270136/G/23-24"/>
        <s v="131/23-24"/>
        <s v="270390/G/23-24"/>
        <s v="271445/G/23-24"/>
        <s v="271909/G/23-24"/>
        <s v="271910/G/23-24"/>
        <s v="1274/23-24"/>
        <s v="1280/23-24"/>
        <s v="271171/G/23-24"/>
        <s v="1003/23-24"/>
        <s v="0587/G/22-23"/>
        <s v="0588/G/22-23"/>
        <s v="0777/G/22-23"/>
        <s v="0778/G/22-23"/>
        <s v="1063/G/22-23"/>
        <s v="1126/G/22-23"/>
        <s v="1127/G/22-23"/>
        <s v="0640/22-23"/>
        <s v="1194/G/22-23"/>
        <s v="1313/G/22-23"/>
        <s v="1314/G/22-23"/>
        <s v="0781/22-23"/>
        <s v="1575/G/22-23"/>
        <s v="270091/G/23-24"/>
        <s v="23-24/35"/>
        <s v="23-24/36"/>
        <s v="23-24/37"/>
        <s v="1399/23-24"/>
        <s v="23-24/49"/>
        <s v="1107/23-24"/>
        <s v="271334/G/23-24"/>
        <s v="925/23-24"/>
        <s v="0254/G/22-23"/>
        <s v="0238/G/22-23"/>
        <s v="1251/G/22-23"/>
        <s v="304/23-24"/>
        <s v="691/23-24"/>
        <s v="270997/G/23-24"/>
        <s v="874/23-24"/>
        <s v="1058/G/22-23"/>
        <s v="270444/G/23-24"/>
        <s v="1443/23-24"/>
        <s v="0268/22-23"/>
        <s v="0758/G/22-23"/>
        <s v="270052/G/23-24"/>
        <s v="271630/G/23-24"/>
        <s v="1381/23-24"/>
        <s v="1382/23-24"/>
        <s v="0942/G/22-23"/>
        <s v="271679/G/23-24"/>
        <s v="271638/G/23-24"/>
        <s v="1103/23-24"/>
        <s v="0360/G/22-23"/>
        <s v="0528/G/22-23"/>
        <s v="0534/G/22-23"/>
        <s v="0597/G/22-23"/>
        <s v="0962/G/22-23"/>
        <s v="1144/G/22-23"/>
        <s v="1059/23-24"/>
        <s v="1202/23-24"/>
        <s v="847/23-24"/>
        <s v="0250/22-23"/>
        <s v="1751/G/22-23"/>
        <s v="0334/G/22-23"/>
        <s v="1202/G/22-23"/>
        <s v="0898/22-23"/>
        <s v="1095/23-24"/>
        <s v="1262/23-24"/>
        <s v="1523/23-24"/>
        <s v="23-24/10"/>
        <s v="1299/23-24"/>
        <s v="23-24/15"/>
        <s v="23-24/16"/>
        <s v="493/23-24"/>
        <s v="460/23-24"/>
        <s v="954/23-24"/>
        <s v="271004/G/23-24"/>
        <s v="271077/G/23-24"/>
        <s v="271601/G/23-24"/>
        <s v="271795/G/23-24"/>
        <s v="0880/22-23"/>
        <s v="0746/22-23"/>
        <s v="271685/G/23-24"/>
        <s v="271167/G/23-24"/>
        <s v="271193/G/23-24"/>
        <s v="271939/G/23-24"/>
        <s v="301/23-24"/>
        <s v="271503/G/23-24"/>
        <s v="270875/G/23-24"/>
        <s v="502/23-24"/>
        <s v="323/23-24"/>
        <s v="76/23-24"/>
        <s v="0688/G/22-23"/>
        <s v="1017/G/22-23"/>
        <s v="1393/G/22-23"/>
        <s v="271242/G/23-24"/>
        <n v="128.0"/>
        <s v="0739/G/22-23"/>
        <s v="270643/G/23-24"/>
        <s v="270716/G/23-24"/>
        <s v="270946/G/23-24"/>
        <s v="0828/G/22-23"/>
        <s v="0804/22-23"/>
        <s v="1594/G/22-23"/>
        <s v="271645/G/23-24"/>
        <s v="0890/22-23"/>
        <s v="270933/G/23-24"/>
        <s v="758/23-24"/>
        <s v="271205/G/23-24"/>
        <s v="851/23-24"/>
        <s v="271344/G/23-24"/>
        <s v="861/23-24"/>
        <s v="271452/G/23-24"/>
        <s v="0810/22-23"/>
        <s v="0956/22-23"/>
        <s v="271796/G/23-24"/>
        <s v="0321/G/22-23"/>
        <s v="0837/22-23"/>
        <s v="0302/G/22-23"/>
        <s v="904/23-24"/>
        <s v="1064/G/22-23"/>
        <s v="1161/G/22-23"/>
        <s v="270846/G/23-24"/>
        <s v="270882/G/23-24"/>
        <s v="271098/G/23-24"/>
        <n v="443.0"/>
        <s v="0296/G/21-22"/>
        <s v="0443/G/21-22"/>
        <s v="0062/G/22-23"/>
        <s v="0270/G/22-23"/>
        <s v="0456/G/22-23"/>
        <s v="0818/G/22-23"/>
        <s v="1292/G/22-23"/>
        <s v="1540/G/22-23"/>
        <s v="0628/G/22-23"/>
        <s v="0588/22-23"/>
        <s v="0801/G/22-23"/>
        <s v="0853/G/22-23"/>
        <s v="1351/G/22-23"/>
        <s v="1861/G/22-23"/>
        <s v="1877/G/22-23"/>
        <s v="676/23-24"/>
        <s v="270999/G/23-24"/>
        <s v="988/23-24"/>
        <s v="773/23-24"/>
        <s v="1255/G/22-23"/>
        <s v="271762/G/23-24"/>
        <s v="271861/G/23-24"/>
        <s v="0060/22-23"/>
        <s v="270935/G/23-24"/>
        <s v="0702/G/22-23"/>
        <s v="431/23-24"/>
        <s v="0680/G/22-23"/>
        <s v="0762/22-23"/>
        <s v="271897/G/23-24"/>
        <s v="1310/23-24"/>
        <s v="1311/23-24"/>
        <s v="1393/23-24"/>
        <s v="1396/23-24"/>
        <s v="1100/G/22-23"/>
        <s v="0252/22-23"/>
        <s v="705/23-24"/>
        <s v="271107/G/23-24"/>
        <s v="271125/G/23-24"/>
        <s v="271289/G/23-24"/>
        <s v="0568/G/22-23"/>
        <s v="1300/23-24"/>
        <s v="1504/G/22-23"/>
        <s v="1775/G/22-23"/>
        <s v="270664/G/23-24"/>
        <s v="271527/G/23-24"/>
        <s v="0552/G/22-23"/>
        <s v="0170/G/22-23"/>
        <s v="0959/G/22-23"/>
        <s v="0270/22-23"/>
        <s v="270143/G/23-24"/>
        <s v="270200/G/23-24"/>
        <s v="0795/22-23"/>
        <s v="271413/G/23-24"/>
        <s v="271497/G/23-24"/>
        <s v="1075/G/22-23"/>
        <s v="0294/22-23"/>
        <s v="0218/G/22-23"/>
        <s v="1235/2022"/>
        <s v="1776/G/22-23"/>
        <s v="267/23-24"/>
        <s v="1492/G/22-23"/>
        <s v="0599/G/22-23"/>
        <s v="0162/22-23"/>
        <s v="0661/G/22-23"/>
        <s v="270594/G/23-24"/>
        <s v="0193/22-23"/>
        <s v="0069/22-23"/>
        <s v="0783/G/22-23"/>
        <s v="0406/G/22-23"/>
        <s v="0772/G/22-23"/>
        <s v="0773/G/22-23"/>
        <s v="0909/G/22-23"/>
        <s v="0910/G/22-23"/>
        <s v="0911/G/22-23"/>
        <s v="1479/G/22-23"/>
        <s v="1527/G/22-23"/>
        <s v="0095/22-23"/>
        <s v="0551/G/22-23"/>
        <s v="271624/G/23-24"/>
        <s v="1734/G/22-23"/>
        <s v="1838/G/22-23"/>
        <s v="0194/22-23"/>
        <s v="1384/G/22-23"/>
        <s v="0874/22-23"/>
        <s v="0892/22-23"/>
        <s v="0894/22-23"/>
        <s v="1549/G/22-23"/>
        <s v="270947/G/23-24"/>
        <s v="0836/G/22-23"/>
        <s v="1020/G/22-23"/>
        <s v="1110/G/22-23"/>
        <s v="1365/G/22-23"/>
        <s v="579/23-24"/>
        <s v="120/23-24"/>
        <s v="0650/22-23"/>
        <s v="1277/G/22-23"/>
        <s v="270058/G/23-24"/>
        <s v="0056/G/22-23"/>
        <s v="0376/G/22-23"/>
        <s v="1261/G/22-23"/>
        <s v="1771/G/22-23"/>
        <s v="08/2023-2024"/>
        <s v="270457/G/23-24"/>
        <s v="1086/23-24"/>
        <s v="0888/G/22-23"/>
        <s v="0991/22-23"/>
        <s v="0992/22-23"/>
        <s v="1210/22-23"/>
        <s v="270565/G/23-24"/>
        <s v="270620/G/23-24"/>
        <s v="1626/G/22-23"/>
        <s v="0945/22-23"/>
        <s v="50/23-24"/>
        <s v="270967/G/23-24"/>
        <s v="753/23-24"/>
        <s v="755/23-24"/>
        <s v="271082/G/23-24"/>
        <s v="271118/G/23-24"/>
        <s v="1434/23-24"/>
        <s v="0070/22-23"/>
        <s v="0020/22-23"/>
        <s v="0342/G/22-23"/>
        <s v="1226/23-24"/>
        <s v="0457/G/22-23"/>
        <s v="0458/G/22-23"/>
        <s v="1008/G/22-23"/>
        <s v="159/23-24"/>
        <s v="1257/23-24"/>
        <s v="0195/22-23"/>
        <s v="0278/G/22-23"/>
        <s v="0022/22-23"/>
        <s v="0331/G/22-23"/>
        <s v="0745/22-23"/>
        <s v="0865/22-23"/>
        <s v="0751/22-23"/>
        <s v="0827/22-23"/>
        <s v="0650/G/22-23"/>
        <s v="0806/G/22-23"/>
        <s v="270839/G/23-24"/>
        <s v="1305/23-24"/>
        <s v="MHR072301"/>
        <s v="0838/22-23"/>
        <s v="481/23-24"/>
        <s v="1290/G/22-23"/>
        <s v="165/23-24"/>
        <s v="534/23-24"/>
        <s v="271764/G/23-24"/>
        <s v="271816/G/23-24"/>
        <s v="271817/G/23-24"/>
        <s v="271873/G/23-24"/>
        <s v="271904/G/23-24"/>
        <s v="1120/22-23"/>
        <s v="TC/03/23-24"/>
        <s v="271311/G/23-24"/>
        <s v="271333//G/23-24"/>
        <s v="271383/G/23-24"/>
        <s v="0220/22-23"/>
        <s v="1451/G/22-23"/>
        <s v="1306/G/22-23"/>
        <s v="1397/G/22-23"/>
        <s v="1700/G/22-23"/>
        <s v="270187/G/23-24"/>
        <n v="722.0"/>
        <s v="0410/G/22-23"/>
        <s v="0411/G/22-23"/>
        <s v="0412/G/22-23"/>
        <s v="0579/G/22-23"/>
        <s v="0616/G/22-23"/>
        <s v="0735/G/22-23"/>
        <s v="0737/G/22-23"/>
        <s v="0891/G/22-23"/>
        <s v="271508/G/23-24"/>
        <s v="0959/22-23"/>
        <s v="1040/22-23"/>
        <s v="270029/G/23-24"/>
        <s v="271148/G/23-24"/>
        <s v="0444/G/22-23"/>
        <s v="0272/22-23"/>
        <s v="889/23-24"/>
        <s v="1090/23-24"/>
        <s v="1184/23-24"/>
        <n v="1264.0"/>
        <s v="0029/G/22-23"/>
        <s v="0960/G/22-23"/>
        <s v="1270/G/22-23"/>
        <s v="1304/G/22-23"/>
        <s v="1813/G/22-23"/>
        <s v="1814/G/22-23"/>
        <s v="1155/G/22-23"/>
        <s v="1349/G/22-23"/>
        <s v="270018/G/23-24"/>
        <s v="19/23-24"/>
        <s v="75/23-24"/>
        <s v="568/23-24"/>
        <s v="0582/G/22-23"/>
        <s v="1431/G/22-23"/>
        <s v="1260/G/22-23"/>
        <s v="1328/G/22-23"/>
        <s v="1513/G/22-23"/>
        <s v="1576/G/22-23"/>
        <s v="270181/G/23-24"/>
        <s v="212/23-24"/>
        <s v="941/23-24"/>
        <s v="0164/22-23"/>
        <s v="1121/22-23"/>
        <s v="1211/22-23"/>
        <s v="0971/G/22-23"/>
        <s v="0072/22-23"/>
        <s v="1180/G/22-23"/>
        <s v="27/23-24"/>
        <s v="104/23-24"/>
        <s v="0997/G/22-23"/>
        <s v="0146/22-23"/>
        <s v="0671/G/22-23"/>
        <s v="0976/G/22-23"/>
        <s v="0977/G/22-23"/>
        <s v="451/23-24"/>
        <s v="m"/>
        <s v="270702/G/23-24"/>
        <s v="0586/G/22-23"/>
        <s v="0820/G/22-23"/>
        <s v="0821/G/22-23"/>
        <s v="0938/22-23"/>
        <s v="23-24/14"/>
        <s v="23-24/23"/>
        <s v="23-24/34"/>
        <s v="270969/G/23-24"/>
        <s v="23-24/43"/>
        <s v="271537/G/23-24"/>
        <s v="0329/G/22-23"/>
        <s v="672/23-24"/>
        <n v="98394.0"/>
        <s v="1774/G/22-23"/>
        <s v="84/23-24"/>
        <s v="256/23-24"/>
        <s v="1475/G/22-23"/>
        <s v="270974/G/23-24"/>
        <s v="270680/G/23-24"/>
        <s v="190/23-24"/>
        <s v="0978/G/22-23"/>
        <s v="252/23-24"/>
        <s v="253/23-24"/>
        <s v="360/23-24"/>
        <s v="508/23-24"/>
        <s v="736/23-24"/>
        <s v="271143/G/23-24"/>
        <s v="873/23-24"/>
        <s v="271288/G/23-24"/>
        <s v="1048/23-24"/>
        <s v="1249/23-24"/>
        <s v="1154/23-24"/>
        <s v="1255/23-24"/>
        <s v="1404/23-24"/>
        <s v="271496/G/23-24"/>
        <s v="270067/G/23-24"/>
        <s v="0974/G/22-23"/>
        <s v="1392/G/22-23"/>
        <s v="0724/G/22-23"/>
        <s v="0638/G/22-23"/>
        <s v="0766/G/22-23"/>
        <s v="382/23-24"/>
        <s v="0602/G/22-23"/>
        <s v="1017/23-24"/>
        <s v="271494/G/23-24"/>
        <s v="TC/01/24-25"/>
        <s v="270451/G/23-24"/>
        <s v="385/23-24"/>
        <s v="611/23-24"/>
        <s v="1183/23-24"/>
        <s v="0157/G/22-23"/>
        <s v="0035/22-23"/>
        <s v="93/23-24"/>
        <s v="0911/22-23"/>
        <s v="314/23-24"/>
        <s v="315/23-24"/>
        <s v="564/23-24"/>
        <s v="270952/G/23-24"/>
        <s v="270970/G/23-24"/>
        <s v="900/23-24"/>
        <s v="271335/G/23-24"/>
        <s v="271405/G/23-24"/>
        <s v="271826/G/23-24"/>
        <s v="482/23-24"/>
        <s v="976/23-24"/>
        <s v="1364/23-24"/>
        <s v="0859/G/22-23"/>
        <s v="1012/G/22-23"/>
        <s v="1818/G/22-23"/>
        <s v="270076/G/23-24"/>
        <s v="1816/G/22-23"/>
        <s v="271282/G/23-24"/>
        <s v="56/23-24"/>
        <s v="23-24/05"/>
        <s v="23-24/20"/>
        <s v="1199/23-24"/>
        <s v="271765/G/23-24"/>
        <s v="271586/G/23-24"/>
        <s v="271273/G/23-24"/>
        <s v="271274/G/23-24"/>
        <s v="271002/G/23-24"/>
        <s v="1526/G/22-23"/>
        <s v="1655/G/22-23"/>
        <s v="1011/23-24"/>
        <s v="0221/22-23"/>
        <s v="1148/G/22-23"/>
        <s v="1367/G/22-23"/>
        <s v="0051/22-23"/>
        <s v="272/23-24"/>
        <s v="206/23-24"/>
        <s v="1290/23-24"/>
        <s v="271938/G/23-24"/>
        <s v="0099/G/22-23"/>
        <s v="1010/22-23"/>
        <s v="583/23-24"/>
        <s v="1037/23-24"/>
        <s v="1045/23-24"/>
        <s v="271671/G/23-24"/>
        <s v="0097/22-23"/>
        <s v="162/23-24"/>
        <s v="280/23-24"/>
        <s v="0810/G/22-23"/>
        <s v="0890/G/22-23"/>
        <s v="271112/G/23-24"/>
        <s v="2022/2023/KA/110 &amp;115"/>
        <s v="0914/G/22-23"/>
        <s v="1428/G/22-23"/>
        <s v="1515/G/22-23"/>
        <s v="627/23-24"/>
        <s v="0560/G/22-23"/>
        <s v="271238/G/23-24"/>
        <s v="271307/G/23-24"/>
        <s v="0222/22-23"/>
        <n v="70.0"/>
        <s v="0254/22-23"/>
        <s v="0255/22-23"/>
        <s v="0692/G/22-23"/>
        <s v="0693/G/22-23"/>
        <s v="0924/G/22-23"/>
        <s v="0925/G/22-23"/>
        <s v="1447/G/22-23"/>
        <s v="103/23-24"/>
        <s v="271197/G/23-24"/>
        <s v="0067/22-23"/>
        <s v="0037/22-23"/>
        <s v="270006/G/23-24"/>
        <s v="62/23-24"/>
        <s v="270088/G/23-24"/>
        <s v="270391/G/23-24"/>
        <s v="271208/G/23-24"/>
        <s v="271322/G/23-24"/>
        <s v="1016/23-24"/>
        <s v="10/24-25"/>
        <s v="0124/22-23"/>
        <s v="1037/G/22-23"/>
        <s v="270007/G/23-24"/>
        <s v="270191/G/23-24"/>
        <s v="0922/G/22-23"/>
        <s v="0824/G/22-23"/>
        <s v="0694/G/22-23"/>
        <s v="0740/G/22-23"/>
        <s v="0638/22-23"/>
        <n v="126.0"/>
        <s v="29/24-25"/>
        <s v="1352/23-24"/>
        <s v="271844/G/23-24"/>
        <s v="1015/G/22-23"/>
        <s v="0103/22-23"/>
        <s v="0808/22-23"/>
        <s v="0917/22-23"/>
        <s v="0918/22-23"/>
        <s v="270312/G/23-24"/>
        <s v="0827/G/22-23"/>
        <s v="919/23-24"/>
        <s v="270240/G/23-24"/>
        <s v="270241/G/23-24"/>
        <s v="1196/22-23"/>
        <s v="928/23-24"/>
        <s v="0380/G/22-23"/>
        <s v="271037/G/23-24"/>
        <s v="271162/G/23-24"/>
        <s v="TC/18/23-24"/>
        <s v="270300/G/23-24"/>
        <s v="271190/G/23-24"/>
        <s v="271887/G/23-24"/>
        <s v="1186/23-24"/>
        <s v="0111/G/22-23"/>
        <s v="0241/G/22-23"/>
        <s v="0546/G/22-23"/>
        <s v="1503/G/22-23"/>
        <s v="1633/G/22-23"/>
        <s v="1166/G/22-23"/>
        <s v="1167/G/22-23"/>
        <s v="1168/G/22-23"/>
        <s v="1169/G/22-23"/>
        <s v="1170/G/22-23"/>
        <s v="1171/G/22-23"/>
        <s v="0710/G/22-23"/>
        <s v="0858/G/22-23"/>
        <s v="270036/G/23-24"/>
        <s v="0104/22-23"/>
        <s v="0105/22-23"/>
        <s v="0106/22-23"/>
        <s v="0148/22-23"/>
        <s v="0224/22-23"/>
        <s v="0298/22-23"/>
        <s v="0299/22-23"/>
        <s v="0041/22-23"/>
        <s v="1227/G/22-23"/>
        <s v="1215/22-23"/>
        <s v="AL/23-24/07/001"/>
        <s v="558/23-24"/>
        <s v="1057/22-23"/>
        <s v="271194/G/23-24"/>
        <s v="920/23-24"/>
        <s v="271399/G/23-24"/>
        <s v="271883/G/23-24"/>
        <s v="270351/G/23-24"/>
        <s v="270783/G/23-24"/>
        <s v="271227/G/23-24"/>
        <s v="270763/G/23-24"/>
        <s v="270569/G/23-24"/>
        <s v="1093/23-24"/>
        <s v="271649/G/23-24"/>
        <s v="46/23-24"/>
        <s v="47/23-24"/>
        <s v="0300/22-23"/>
        <s v="0988/G/22-23"/>
        <n v="79.0"/>
        <s v="0381/G/21-22"/>
        <s v="0712/G/22-23"/>
        <s v="0718/G/22-23"/>
        <s v="0822/G/22-23197326"/>
        <s v="0618/22-23"/>
        <s v="1231/G/22-23"/>
        <s v="1232/G/22-23"/>
        <s v="0666/22-23"/>
        <s v="0816/22-23"/>
        <s v="1070/22-23"/>
        <s v="73/23-24"/>
        <s v="74/23-24"/>
        <s v="TC/03/24-25"/>
        <s v="1172/22-23"/>
        <s v="1801/G/22-23"/>
        <s v="1803/G/22-23"/>
        <s v="1804/G/22-23"/>
        <s v="1805/G/22-23"/>
        <s v="139/23-24"/>
        <s v="114/23-24"/>
        <s v="270068/G/23-24"/>
        <s v="719/23-24"/>
        <s v="492/23-24"/>
        <s v="616/23-24"/>
        <s v="720/23-24"/>
        <s v="496/23-24"/>
        <s v="497/23-24"/>
        <s v="498/23-24"/>
        <s v="499/23-24"/>
        <s v="1146/G/22-23"/>
        <s v="270204/G/23-24"/>
        <s v="0149/22-23"/>
        <s v="1248/22-23"/>
        <s v="1016/22-23"/>
        <s v="1054/G/22-23"/>
        <s v="0517/G/22-23"/>
        <s v="0619/G/22-23"/>
        <s v="649/23-24"/>
        <s v="1305/G/22-23"/>
        <s v="270591/G/23-24"/>
        <s v="465/23-24"/>
        <s v="271062/G/23-24"/>
        <s v="271141/G/23-24"/>
        <s v="271516/G/23-24"/>
        <s v="271776/G/23-24"/>
        <n v="810.0"/>
        <n v="820.0"/>
        <n v="835.0"/>
        <n v="947.0"/>
        <n v="999.0"/>
        <s v="0999/G/22-23"/>
        <s v="1000/G/22-23"/>
        <s v="0505/G/22-23"/>
        <s v="0729/G/22-23"/>
        <s v="1285/G/22-23"/>
        <s v="34/23-24"/>
        <s v="271245/G/23-24"/>
        <s v="0166/22-23"/>
        <s v="0256/22-23"/>
        <s v="0074/22-23"/>
        <s v="0633/G/22-23"/>
        <s v="0998/G/22-23"/>
        <s v="1050/G/22-23"/>
        <s v="1221/G/22-23"/>
        <s v="0034/G/22-23"/>
        <s v="0701/G/22-23"/>
        <s v="0047/G/22-23"/>
        <s v="0206/G/22-23"/>
        <s v="0805/G/22-23"/>
        <s v="0099/22-23"/>
        <s v="0536/G/22-23"/>
        <s v="0075/22-23"/>
        <s v="1373/G/22-23"/>
        <s v="0755/22-23"/>
        <s v="HR/10/23-24"/>
        <s v="1052/23-24"/>
        <s v="1053/G/22-23"/>
        <s v="270015/G/23-24"/>
        <s v="28/23-24"/>
        <s v="367/23-24"/>
        <s v="633/23-24"/>
        <s v="657/23-24"/>
        <s v="271023/G/23-24"/>
        <s v="0196/22-23"/>
        <s v="0862/G/22-23"/>
        <s v="286/23-24"/>
        <s v="270296/G/23-24"/>
        <s v="270545/G/23-24"/>
        <s v="271353/G/23-24"/>
        <s v="1048/22-23"/>
        <s v="270257/G/23-24"/>
        <s v="270397/G/23-24"/>
        <s v="270398/G/23-24"/>
        <s v="270480/G/23-24"/>
        <s v="271385/G/23-24"/>
        <s v="271603/G/23-24"/>
        <s v="271661/G/23-24"/>
        <s v="271734/G/23-24"/>
        <s v="271859/G/23-24"/>
        <s v="271931/G/23-24"/>
        <s v="0073/22-23"/>
        <s v="271084/G/23-24"/>
        <s v="271157/G/23-24"/>
        <s v="271509/G/23-24"/>
        <s v="271936/G/23-24"/>
        <s v="0076/22-23"/>
        <s v="270511/G/23-24"/>
        <s v="0617/G/22-23"/>
        <s v="1043/G/22-23"/>
        <s v="1186/G/22-23"/>
        <s v="0868/22-23"/>
        <s v="1238/23-24"/>
        <s v="0489/G/22-23"/>
        <s v="0998/22-23"/>
        <s v="0980/G/22-23"/>
        <s v="50A"/>
        <s v="271196/G/23-24"/>
        <s v="942/23-24"/>
        <s v="800/23-24"/>
        <s v="896/23-24"/>
        <s v="1248/23-24"/>
        <s v="0727/G/22-23"/>
        <s v="270416/G/23-24"/>
        <s v="0889/G/22-23"/>
        <s v="1723/G/22-23"/>
        <s v="270290/G/23-24"/>
        <s v="1130/23-24"/>
        <s v="1244/G/22-23"/>
        <s v="0995/22-23"/>
        <s v="145/23-24"/>
        <s v="0939/22-23"/>
        <s v="1173/22-23"/>
        <s v="1643/G/22-23"/>
        <s v="271102/G/23-24"/>
        <s v="271103/G/23-24"/>
        <s v="577/23-24"/>
        <s v="0077/22-23"/>
        <s v="1000/23-24"/>
        <s v="0450/G/22-23"/>
        <s v="271281/G/23-24"/>
        <s v="270943/G/23-24"/>
        <s v="271013/G/23-24"/>
        <s v="271280/G/23-24"/>
        <s v="271689/G/23-24"/>
        <s v="271829/G/23-24"/>
        <s v="0866/22-23"/>
        <s v="0867/22-23"/>
        <s v="271166/G/23-24"/>
        <s v="271492/G/23-24"/>
        <s v="0211/G/22-23"/>
        <s v="0493/G/22-23"/>
        <s v="1078/22-23"/>
        <s v="0795/G/22-23"/>
      </sharedItems>
    </cacheField>
    <cacheField name="Info" numFmtId="0">
      <sharedItems>
        <s v="C"/>
        <s v="R"/>
        <s v="CN"/>
      </sharedItems>
    </cacheField>
    <cacheField name="Aquired Year" numFmtId="0">
      <sharedItems>
        <s v="2022-2023"/>
        <s v="2023-2024"/>
      </sharedItems>
    </cacheField>
    <cacheField name="Allotment Year" numFmtId="0">
      <sharedItems>
        <s v="2023-2024"/>
        <s v="2022-2023"/>
      </sharedItems>
    </cacheField>
    <cacheField name="Joining Date" numFmtId="0">
      <sharedItems>
        <s v="2023-2024"/>
        <s v="2022-2023"/>
        <s v="2024-2025"/>
      </sharedItems>
    </cacheField>
    <cacheField name="Bill Date Year" numFmtId="0">
      <sharedItems containsBlank="1">
        <m/>
        <s v="2022-2023"/>
        <s v="2023-2024"/>
      </sharedItems>
    </cacheField>
    <cacheField name="Recived  Year" numFmtId="0">
      <sharedItems containsBlank="1">
        <m/>
        <s v="2022-2023"/>
        <s v="2023-2024"/>
        <s v="2024-2025"/>
      </sharedItems>
    </cacheField>
    <cacheField name="Paid Date" numFmtId="0">
      <sharedItems containsBlank="1">
        <m/>
        <s v="2023-2024"/>
        <s v="2024-2025"/>
        <s v="2022-2023"/>
        <s v="2026-2027"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osstion" cacheId="0" dataCaption="" compact="0" compactData="0">
  <location ref="A1:A2" firstHeaderRow="0" firstDataRow="0" firstDataCol="0"/>
  <pivotFields>
    <pivotField name="Company Nam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t="default"/>
      </items>
    </pivotField>
    <pivotField name="TAN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lient Statu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BD Memb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Team Leade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Franchi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  <pivotField name="Indus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Sub Indus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Ci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name=" " compact="0" outline="0" multipleItemSelectionAllowed="1" showAll="0">
      <items>
        <item x="0"/>
        <item t="default"/>
      </items>
    </pivotField>
    <pivotField name="GSTNumb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t="default"/>
      </items>
    </pivotField>
    <pivotField name="No Of Employe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Date Client Acquir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t="default"/>
      </items>
    </pivotField>
    <pivotField name="Date of Allocation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t="default"/>
      </items>
    </pivotField>
    <pivotField name="Date of Realloca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t="default"/>
      </items>
    </pivotField>
    <pivotField name="Placement Fe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Salary Fro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t="default"/>
      </items>
    </pivotField>
    <pivotField name="Salary Offer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t="default"/>
      </items>
    </pivotField>
    <pivotField name="Date of Joining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t="default"/>
      </items>
    </pivotField>
    <pivotField name="Bill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t="default"/>
      </items>
    </pivotField>
    <pivotField name="Bill Numb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t="default"/>
      </items>
    </pivotField>
    <pivotField name="Service Charge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t="default"/>
      </items>
    </pivotField>
    <pivotField name="Total Bill Amount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t="default"/>
      </items>
    </pivotField>
    <pivotField name="Date Receiv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t="default"/>
      </items>
    </pivotField>
    <pivotField name="Amount Receiv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t="default"/>
      </items>
    </pivotField>
    <pivotField name="Franchisee Share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t="default"/>
      </items>
    </pivotField>
    <pivotField name="Paid 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t="default"/>
      </items>
    </pivotField>
    <pivotField name="SOA 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t="default"/>
      </items>
    </pivotField>
    <pivotField name="Info" compact="0" outline="0" multipleItemSelectionAllowed="1" showAll="0">
      <items>
        <item x="0"/>
        <item x="1"/>
        <item x="2"/>
        <item t="default"/>
      </items>
    </pivotField>
    <pivotField name="Aquired Year" compact="0" outline="0" multipleItemSelectionAllowed="1" showAll="0">
      <items>
        <item x="0"/>
        <item x="1"/>
        <item t="default"/>
      </items>
    </pivotField>
    <pivotField name="Allotment Year" compact="0" outline="0" multipleItemSelectionAllowed="1" showAll="0">
      <items>
        <item x="0"/>
        <item x="1"/>
        <item t="default"/>
      </items>
    </pivotField>
  </pivotFields>
  <dataFields>
    <dataField name="COUNTA of Company Name" fld="0" subtotal="count" baseField="0"/>
  </dataFields>
</pivotTableDefinition>
</file>

<file path=xl/pivotTables/pivotTable2.xml><?xml version="1.0" encoding="utf-8"?>
<pivotTableDefinition xmlns="http://schemas.openxmlformats.org/spreadsheetml/2006/main" name="City " cacheId="1" dataCaption="" rowGrandTotals="0" compact="0" compactData="0">
  <location ref="A1:B58" firstHeaderRow="0" firstDataRow="1" firstDataCol="0"/>
  <pivotFields>
    <pivotField name="Company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t="default"/>
      </items>
    </pivotField>
    <pivotField name="TAN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lient Statu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BD Memb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Team Leade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Franchi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  <pivotField name="Indus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Sub Indus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City" axis="axisRow" dataField="1" compact="0" outline="0" multipleItemSelectionAllowed="1" showAll="0" sortType="ascending">
      <items>
        <item x="40"/>
        <item x="15"/>
        <item x="44"/>
        <item x="35"/>
        <item x="50"/>
        <item x="5"/>
        <item x="52"/>
        <item x="10"/>
        <item x="23"/>
        <item x="32"/>
        <item x="24"/>
        <item x="6"/>
        <item x="26"/>
        <item x="25"/>
        <item x="27"/>
        <item x="33"/>
        <item x="2"/>
        <item x="36"/>
        <item x="49"/>
        <item x="53"/>
        <item x="4"/>
        <item x="1"/>
        <item x="14"/>
        <item x="16"/>
        <item x="28"/>
        <item x="19"/>
        <item x="51"/>
        <item x="46"/>
        <item x="43"/>
        <item x="45"/>
        <item x="48"/>
        <item x="8"/>
        <item x="38"/>
        <item x="37"/>
        <item x="34"/>
        <item x="29"/>
        <item x="0"/>
        <item x="22"/>
        <item x="18"/>
        <item x="11"/>
        <item x="20"/>
        <item x="12"/>
        <item x="39"/>
        <item x="7"/>
        <item x="54"/>
        <item x="56"/>
        <item x="21"/>
        <item x="17"/>
        <item x="42"/>
        <item x="13"/>
        <item x="3"/>
        <item x="55"/>
        <item x="9"/>
        <item x="47"/>
        <item x="41"/>
        <item x="30"/>
        <item x="3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GSTNumb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t="default"/>
      </items>
    </pivotField>
    <pivotField name="No Of Employe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Date Client Acquire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t="default"/>
      </items>
    </pivotField>
    <pivotField name="Date of Allocation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t="default"/>
      </items>
    </pivotField>
    <pivotField name="Date of Realloca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t="default"/>
      </items>
    </pivotField>
    <pivotField name="Placement Fe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Salary Fro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t="default"/>
      </items>
    </pivotField>
    <pivotField name="Salary Offer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t="default"/>
      </items>
    </pivotField>
    <pivotField name="Date of Joining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t="default"/>
      </items>
    </pivotField>
    <pivotField name="Bill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t="default"/>
      </items>
    </pivotField>
    <pivotField name="Bill Numb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t="default"/>
      </items>
    </pivotField>
    <pivotField name="Service Charge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t="default"/>
      </items>
    </pivotField>
    <pivotField name="Total Bill Amount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t="default"/>
      </items>
    </pivotField>
    <pivotField name="Date Receiv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t="default"/>
      </items>
    </pivotField>
    <pivotField name="Amount Receiv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t="default"/>
      </items>
    </pivotField>
    <pivotField name="Franchisee Share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t="default"/>
      </items>
    </pivotField>
    <pivotField name="Paid 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t="default"/>
      </items>
    </pivotField>
    <pivotField name="SOA 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t="default"/>
      </items>
    </pivotField>
    <pivotField name="Info" compact="0" outline="0" multipleItemSelectionAllowed="1" showAll="0">
      <items>
        <item x="0"/>
        <item x="1"/>
        <item x="2"/>
        <item t="default"/>
      </items>
    </pivotField>
    <pivotField name="Aquired Year" compact="0" outline="0" multipleItemSelectionAllowed="1" showAll="0">
      <items>
        <item x="0"/>
        <item x="1"/>
        <item t="default"/>
      </items>
    </pivotField>
    <pivotField name="Allotment Year" compact="0" outline="0" multipleItemSelectionAllowed="1" showAll="0">
      <items>
        <item x="0"/>
        <item x="1"/>
        <item t="default"/>
      </items>
    </pivotField>
    <pivotField name="Joining Date" compact="0" outline="0" multipleItemSelectionAllowed="1" showAll="0">
      <items>
        <item x="0"/>
        <item x="1"/>
        <item x="2"/>
        <item t="default"/>
      </items>
    </pivotField>
    <pivotField name="Bill Date Year" compact="0" outline="0" multipleItemSelectionAllowed="1" showAll="0">
      <items>
        <item x="0"/>
        <item x="1"/>
        <item x="2"/>
        <item t="default"/>
      </items>
    </pivotField>
    <pivotField name="Recived  Year" compact="0" outline="0" multipleItemSelectionAllowed="1" showAll="0">
      <items>
        <item x="0"/>
        <item x="1"/>
        <item x="2"/>
        <item x="3"/>
        <item t="default"/>
      </items>
    </pivotField>
    <pivotField name="Paid Dat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</pivotFields>
  <rowFields>
    <field x="8"/>
  </rowFields>
  <dataFields>
    <dataField name="COUNTA of City" fld="8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4.5"/>
    <col customWidth="1" min="2" max="2" width="13.0"/>
    <col customWidth="1" min="3" max="3" width="13.38"/>
    <col customWidth="1" min="4" max="4" width="21.38"/>
    <col customWidth="1" min="5" max="5" width="42.13"/>
    <col customWidth="1" min="6" max="6" width="20.13"/>
    <col customWidth="1" min="7" max="7" width="45.38"/>
    <col customWidth="1" min="8" max="8" width="65.5"/>
    <col customWidth="1" min="9" max="9" width="16.38"/>
    <col customWidth="1" min="10" max="11" width="21.5"/>
    <col customWidth="1" min="12" max="12" width="15.63"/>
    <col customWidth="1" min="13" max="13" width="19.63"/>
    <col customWidth="1" min="14" max="14" width="19.0"/>
    <col customWidth="1" min="16" max="16" width="17.75"/>
    <col customWidth="1" min="18" max="18" width="14.88"/>
    <col customWidth="1" min="19" max="19" width="15.63"/>
    <col customWidth="1" min="20" max="20" width="15.38"/>
    <col customWidth="1" min="21" max="21" width="25.63"/>
    <col customWidth="1" min="22" max="22" width="17.13"/>
    <col customWidth="1" min="23" max="23" width="16.75"/>
    <col customWidth="1" min="25" max="25" width="18.5"/>
    <col customWidth="1" min="26" max="26" width="17.38"/>
  </cols>
  <sheetData>
    <row r="1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22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6" t="s">
        <v>15</v>
      </c>
      <c r="R1" s="6" t="s">
        <v>16</v>
      </c>
      <c r="S1" s="4" t="s">
        <v>17</v>
      </c>
      <c r="T1" s="4" t="s">
        <v>18</v>
      </c>
      <c r="U1" s="4" t="s">
        <v>19</v>
      </c>
      <c r="V1" s="8" t="s">
        <v>20</v>
      </c>
      <c r="W1" s="4" t="s">
        <v>21</v>
      </c>
      <c r="X1" s="4" t="s">
        <v>23</v>
      </c>
      <c r="Y1" s="8" t="s">
        <v>24</v>
      </c>
      <c r="Z1" s="8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1" t="s">
        <v>22</v>
      </c>
      <c r="AK1" s="1" t="s">
        <v>22</v>
      </c>
    </row>
    <row r="2">
      <c r="A2" s="1" t="s">
        <v>35</v>
      </c>
      <c r="B2" s="13"/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41</v>
      </c>
      <c r="I2" s="1" t="s">
        <v>42</v>
      </c>
      <c r="J2" s="1"/>
      <c r="K2" s="1" t="s">
        <v>43</v>
      </c>
      <c r="L2" s="1" t="s">
        <v>44</v>
      </c>
      <c r="M2" s="9">
        <v>44652.0</v>
      </c>
      <c r="N2" s="9">
        <v>45296.0</v>
      </c>
      <c r="O2" s="1"/>
      <c r="P2" s="1">
        <v>8.33</v>
      </c>
      <c r="Q2" s="1">
        <v>500000.0</v>
      </c>
      <c r="R2" s="1">
        <v>300000.0</v>
      </c>
      <c r="S2" s="10">
        <f>N2+30</f>
        <v>45326</v>
      </c>
      <c r="V2" s="5">
        <f t="shared" ref="V2:V303" si="1">(R2*P2)%</f>
        <v>24990</v>
      </c>
      <c r="W2" s="11">
        <f t="shared" ref="W2:W498" si="2">V2*118%</f>
        <v>29488.2</v>
      </c>
      <c r="Z2" s="5">
        <f t="shared" ref="Z2:Z3499" si="3">V2*75%</f>
        <v>18742.5</v>
      </c>
      <c r="AB2" s="1"/>
      <c r="AC2" s="1" t="str">
        <f>IF(T2="","C","O")</f>
        <v>C</v>
      </c>
      <c r="AD2" s="12" t="str">
        <f t="array" ref="AD2:AD6379">IF(M2:M6379&lt;&gt;"", IF(MONTH(M2:M6379)&gt;=4,YEAR(M2:M6379)&amp;"-"&amp;(YEAR(M2:M6379)+1),YEAR(M2:M6379)-1&amp;"-"&amp;YEAR(M2:M6379)),)</f>
        <v>2022-2023</v>
      </c>
      <c r="AE2" s="12" t="str">
        <f t="array" ref="AE2:AE6379">IF(N2:N6379&lt;&gt;"", IF(MONTH(N2:N6379)&gt;=4,YEAR(N2:N6379)&amp;"-"&amp;(YEAR(N2:N6379)+1),YEAR(N2:N6379)-1&amp;"-"&amp;YEAR(N2:N6379)),)</f>
        <v>2023-2024</v>
      </c>
      <c r="AF2" s="12" t="str">
        <f t="array" ref="AF2:AF6379">IF(S2:S6379&lt;&gt;"", IF(MONTH(S2:S6379)&gt;=4,YEAR(S2:S6379)&amp;"-"&amp;(YEAR(S2:S6379)+1),YEAR(S2:S6379)-1&amp;"-"&amp;YEAR(S2:S6379)),)</f>
        <v>2023-2024</v>
      </c>
      <c r="AG2" s="12" t="str">
        <f t="array" ref="AG2:AG6379">IF(T2:T6379&lt;&gt;"", IF(MONTH(T2:T6379)&gt;=4,YEAR(T2:T6379)&amp;"-"&amp;(YEAR(T2:T6379)+1),YEAR(T2:T6379)-1&amp;"-"&amp;YEAR(T2:T6379)),)</f>
        <v/>
      </c>
      <c r="AH2" s="12" t="str">
        <f t="array" ref="AH2:AH6379">IF(X2:X6379&lt;&gt;"", IF(MONTH(X2:X6379)&gt;=4,YEAR(X2:X6379)&amp;"-"&amp;(YEAR(X2:X6379)+1),YEAR(X2:X6379)-1&amp;"-"&amp;YEAR(X2:X6379)),)</f>
        <v/>
      </c>
      <c r="AI2" s="12" t="str">
        <f t="array" ref="AI2:AI6379">IF(AA2:AA6379&lt;&gt;"", IF(MONTH(AA2:AA6379)&gt;=4,YEAR(AA2:AA6379)&amp;"-"&amp;(YEAR(AA2:AA6379)+1),YEAR(AA2:AA6379)-1&amp;"-"&amp;YEAR(AA2:AA6379)),)</f>
        <v/>
      </c>
    </row>
    <row r="3">
      <c r="A3" s="1" t="s">
        <v>48</v>
      </c>
      <c r="B3" s="16" t="s">
        <v>49</v>
      </c>
      <c r="C3" s="1" t="s">
        <v>36</v>
      </c>
      <c r="D3" s="1" t="s">
        <v>50</v>
      </c>
      <c r="E3" s="1" t="s">
        <v>38</v>
      </c>
      <c r="F3" s="1" t="s">
        <v>51</v>
      </c>
      <c r="G3" s="1" t="s">
        <v>40</v>
      </c>
      <c r="H3" s="1" t="s">
        <v>41</v>
      </c>
      <c r="I3" s="1" t="s">
        <v>42</v>
      </c>
      <c r="J3" s="1"/>
      <c r="K3" s="1" t="s">
        <v>52</v>
      </c>
      <c r="L3" s="1" t="s">
        <v>53</v>
      </c>
      <c r="M3" s="9">
        <v>45232.0</v>
      </c>
      <c r="N3" s="9">
        <v>45232.0</v>
      </c>
      <c r="O3" s="9">
        <v>45232.0</v>
      </c>
      <c r="P3" s="1">
        <v>8.0</v>
      </c>
      <c r="Q3" s="1">
        <v>500000.0</v>
      </c>
      <c r="R3" s="1">
        <v>624000.0</v>
      </c>
      <c r="S3" s="9">
        <v>44970.0</v>
      </c>
      <c r="T3" s="9">
        <v>44978.0</v>
      </c>
      <c r="U3" s="1" t="s">
        <v>54</v>
      </c>
      <c r="V3" s="5">
        <f t="shared" si="1"/>
        <v>49920</v>
      </c>
      <c r="W3" s="11">
        <f t="shared" si="2"/>
        <v>58905.6</v>
      </c>
      <c r="X3" s="9">
        <v>45015.0</v>
      </c>
      <c r="Y3" s="5">
        <f t="shared" ref="Y3:Y5" si="4">W3-(V3*10%)</f>
        <v>53913.6</v>
      </c>
      <c r="Z3" s="5">
        <f t="shared" si="3"/>
        <v>37440</v>
      </c>
      <c r="AA3" s="9">
        <v>45019.0</v>
      </c>
      <c r="AB3" s="1" t="s">
        <v>54</v>
      </c>
      <c r="AC3" s="1" t="s">
        <v>55</v>
      </c>
      <c r="AD3" s="12" t="s">
        <v>47</v>
      </c>
      <c r="AE3" s="12" t="s">
        <v>47</v>
      </c>
      <c r="AF3" s="12" t="s">
        <v>46</v>
      </c>
      <c r="AG3" s="12" t="s">
        <v>46</v>
      </c>
      <c r="AH3" s="12" t="s">
        <v>46</v>
      </c>
      <c r="AI3" s="12" t="s">
        <v>47</v>
      </c>
    </row>
    <row r="4">
      <c r="A4" s="1" t="s">
        <v>48</v>
      </c>
      <c r="B4" s="16" t="s">
        <v>49</v>
      </c>
      <c r="C4" s="1" t="s">
        <v>36</v>
      </c>
      <c r="D4" s="1" t="s">
        <v>50</v>
      </c>
      <c r="E4" s="1" t="s">
        <v>38</v>
      </c>
      <c r="F4" s="1" t="s">
        <v>51</v>
      </c>
      <c r="G4" s="1" t="s">
        <v>40</v>
      </c>
      <c r="H4" s="1" t="s">
        <v>41</v>
      </c>
      <c r="I4" s="1" t="s">
        <v>42</v>
      </c>
      <c r="J4" s="1"/>
      <c r="K4" s="1" t="s">
        <v>52</v>
      </c>
      <c r="L4" s="1" t="s">
        <v>53</v>
      </c>
      <c r="M4" s="9">
        <v>45232.0</v>
      </c>
      <c r="N4" s="9">
        <v>45232.0</v>
      </c>
      <c r="O4" s="9">
        <v>44897.0</v>
      </c>
      <c r="P4" s="1">
        <v>8.0</v>
      </c>
      <c r="Q4" s="1">
        <v>800000.0</v>
      </c>
      <c r="R4" s="1">
        <v>840000.0</v>
      </c>
      <c r="S4" s="9">
        <v>44974.0</v>
      </c>
      <c r="T4" s="9">
        <v>44978.0</v>
      </c>
      <c r="U4" s="1" t="s">
        <v>56</v>
      </c>
      <c r="V4" s="5">
        <f t="shared" si="1"/>
        <v>67200</v>
      </c>
      <c r="W4" s="11">
        <f t="shared" si="2"/>
        <v>79296</v>
      </c>
      <c r="X4" s="9">
        <v>45016.0</v>
      </c>
      <c r="Y4" s="5">
        <f t="shared" si="4"/>
        <v>72576</v>
      </c>
      <c r="Z4" s="5">
        <f t="shared" si="3"/>
        <v>50400</v>
      </c>
      <c r="AA4" s="9">
        <v>45022.0</v>
      </c>
      <c r="AB4" s="1" t="s">
        <v>57</v>
      </c>
      <c r="AC4" s="1" t="s">
        <v>55</v>
      </c>
      <c r="AD4" s="12" t="s">
        <v>47</v>
      </c>
      <c r="AE4" s="12" t="s">
        <v>47</v>
      </c>
      <c r="AF4" s="12" t="s">
        <v>46</v>
      </c>
      <c r="AG4" s="12" t="s">
        <v>46</v>
      </c>
      <c r="AH4" s="12" t="s">
        <v>46</v>
      </c>
      <c r="AI4" s="12" t="s">
        <v>47</v>
      </c>
    </row>
    <row r="5">
      <c r="A5" s="1" t="s">
        <v>48</v>
      </c>
      <c r="B5" s="16" t="s">
        <v>49</v>
      </c>
      <c r="C5" s="1" t="s">
        <v>36</v>
      </c>
      <c r="D5" s="1" t="s">
        <v>50</v>
      </c>
      <c r="E5" s="1" t="s">
        <v>38</v>
      </c>
      <c r="F5" s="1" t="s">
        <v>51</v>
      </c>
      <c r="G5" s="1" t="s">
        <v>40</v>
      </c>
      <c r="H5" s="1" t="s">
        <v>41</v>
      </c>
      <c r="I5" s="1" t="s">
        <v>42</v>
      </c>
      <c r="J5" s="1"/>
      <c r="K5" s="1" t="s">
        <v>52</v>
      </c>
      <c r="L5" s="1" t="s">
        <v>53</v>
      </c>
      <c r="M5" s="9">
        <v>45022.0</v>
      </c>
      <c r="N5" s="9">
        <v>45028.0</v>
      </c>
      <c r="O5" s="1"/>
      <c r="P5" s="1">
        <v>8.33</v>
      </c>
      <c r="Q5" s="1">
        <v>350000.0</v>
      </c>
      <c r="R5" s="1">
        <v>396000.0</v>
      </c>
      <c r="S5" s="9">
        <v>45019.0</v>
      </c>
      <c r="T5" s="9">
        <v>45028.0</v>
      </c>
      <c r="U5" s="1" t="s">
        <v>58</v>
      </c>
      <c r="V5" s="5">
        <f t="shared" si="1"/>
        <v>32986.8</v>
      </c>
      <c r="W5" s="11">
        <f t="shared" si="2"/>
        <v>38924.424</v>
      </c>
      <c r="X5" s="9">
        <v>45064.0</v>
      </c>
      <c r="Y5" s="5">
        <f t="shared" si="4"/>
        <v>35625.744</v>
      </c>
      <c r="Z5" s="5">
        <f t="shared" si="3"/>
        <v>24740.1</v>
      </c>
      <c r="AA5" s="9">
        <v>45068.0</v>
      </c>
      <c r="AB5" s="1" t="s">
        <v>58</v>
      </c>
      <c r="AC5" s="1" t="s">
        <v>55</v>
      </c>
      <c r="AD5" s="12" t="s">
        <v>47</v>
      </c>
      <c r="AE5" s="12" t="s">
        <v>47</v>
      </c>
      <c r="AF5" s="12" t="s">
        <v>47</v>
      </c>
      <c r="AG5" s="12" t="s">
        <v>47</v>
      </c>
      <c r="AH5" s="12" t="s">
        <v>47</v>
      </c>
      <c r="AI5" s="12" t="s">
        <v>47</v>
      </c>
    </row>
    <row r="6">
      <c r="A6" s="1" t="s">
        <v>48</v>
      </c>
      <c r="B6" s="16" t="s">
        <v>49</v>
      </c>
      <c r="C6" s="1" t="s">
        <v>36</v>
      </c>
      <c r="D6" s="1" t="s">
        <v>50</v>
      </c>
      <c r="E6" s="1" t="s">
        <v>38</v>
      </c>
      <c r="F6" s="1" t="s">
        <v>51</v>
      </c>
      <c r="G6" s="1" t="s">
        <v>40</v>
      </c>
      <c r="H6" s="1" t="s">
        <v>41</v>
      </c>
      <c r="I6" s="1" t="s">
        <v>42</v>
      </c>
      <c r="J6" s="1"/>
      <c r="K6" s="1" t="s">
        <v>52</v>
      </c>
      <c r="L6" s="1" t="s">
        <v>53</v>
      </c>
      <c r="M6" s="9">
        <v>44968.0</v>
      </c>
      <c r="N6" s="9">
        <v>44968.0</v>
      </c>
      <c r="O6" s="1"/>
      <c r="P6" s="1">
        <v>8.0</v>
      </c>
      <c r="Q6" s="1">
        <v>500000.0</v>
      </c>
      <c r="R6" s="1">
        <v>420000.0</v>
      </c>
      <c r="S6" s="9">
        <v>45019.0</v>
      </c>
      <c r="T6" s="9">
        <v>45028.0</v>
      </c>
      <c r="U6" s="1" t="s">
        <v>59</v>
      </c>
      <c r="V6" s="5">
        <f t="shared" si="1"/>
        <v>33600</v>
      </c>
      <c r="W6" s="11">
        <f t="shared" si="2"/>
        <v>39648</v>
      </c>
      <c r="X6" s="10">
        <f>S6+30</f>
        <v>45049</v>
      </c>
      <c r="Y6" s="11">
        <f>W6-(W6*10%)</f>
        <v>35683.2</v>
      </c>
      <c r="Z6" s="12">
        <f t="shared" si="3"/>
        <v>25200</v>
      </c>
      <c r="AA6" s="9">
        <v>45022.0</v>
      </c>
      <c r="AB6" s="1" t="s">
        <v>59</v>
      </c>
      <c r="AC6" s="1" t="s">
        <v>55</v>
      </c>
      <c r="AD6" s="12" t="s">
        <v>46</v>
      </c>
      <c r="AE6" s="12" t="s">
        <v>46</v>
      </c>
      <c r="AF6" s="12" t="s">
        <v>47</v>
      </c>
      <c r="AG6" s="12" t="s">
        <v>47</v>
      </c>
      <c r="AH6" s="12" t="s">
        <v>47</v>
      </c>
      <c r="AI6" s="12" t="s">
        <v>47</v>
      </c>
    </row>
    <row r="7">
      <c r="A7" s="1" t="s">
        <v>48</v>
      </c>
      <c r="B7" s="16" t="s">
        <v>49</v>
      </c>
      <c r="C7" s="1" t="s">
        <v>36</v>
      </c>
      <c r="D7" s="1" t="s">
        <v>50</v>
      </c>
      <c r="E7" s="1" t="s">
        <v>38</v>
      </c>
      <c r="F7" s="1" t="s">
        <v>51</v>
      </c>
      <c r="G7" s="1" t="s">
        <v>40</v>
      </c>
      <c r="H7" s="1" t="s">
        <v>41</v>
      </c>
      <c r="I7" s="1" t="s">
        <v>42</v>
      </c>
      <c r="J7" s="1"/>
      <c r="K7" s="1" t="s">
        <v>52</v>
      </c>
      <c r="L7" s="1" t="s">
        <v>53</v>
      </c>
      <c r="M7" s="9">
        <v>45232.0</v>
      </c>
      <c r="N7" s="9">
        <v>45232.0</v>
      </c>
      <c r="O7" s="9">
        <v>44594.0</v>
      </c>
      <c r="P7" s="1">
        <v>8.0</v>
      </c>
      <c r="Q7" s="1">
        <v>400000.0</v>
      </c>
      <c r="R7" s="1">
        <v>420000.0</v>
      </c>
      <c r="S7" s="9">
        <v>45019.0</v>
      </c>
      <c r="T7" s="9">
        <v>45028.0</v>
      </c>
      <c r="U7" s="1" t="s">
        <v>59</v>
      </c>
      <c r="V7" s="5">
        <f t="shared" si="1"/>
        <v>33600</v>
      </c>
      <c r="W7" s="11">
        <f t="shared" si="2"/>
        <v>39648</v>
      </c>
      <c r="X7" s="9">
        <v>45090.0</v>
      </c>
      <c r="Y7" s="5">
        <f t="shared" ref="Y7:Y14" si="5">W7-(V7*10%)</f>
        <v>36288</v>
      </c>
      <c r="Z7" s="5">
        <f t="shared" si="3"/>
        <v>25200</v>
      </c>
      <c r="AA7" s="9">
        <v>45092.0</v>
      </c>
      <c r="AB7" s="1" t="s">
        <v>60</v>
      </c>
      <c r="AC7" s="1" t="s">
        <v>55</v>
      </c>
      <c r="AD7" s="12" t="s">
        <v>47</v>
      </c>
      <c r="AE7" s="12" t="s">
        <v>47</v>
      </c>
      <c r="AF7" s="12" t="s">
        <v>47</v>
      </c>
      <c r="AG7" s="12" t="s">
        <v>47</v>
      </c>
      <c r="AH7" s="12" t="s">
        <v>47</v>
      </c>
      <c r="AI7" s="12" t="s">
        <v>47</v>
      </c>
    </row>
    <row r="8">
      <c r="A8" s="1" t="s">
        <v>48</v>
      </c>
      <c r="B8" s="16" t="s">
        <v>49</v>
      </c>
      <c r="C8" s="1" t="s">
        <v>36</v>
      </c>
      <c r="D8" s="1" t="s">
        <v>50</v>
      </c>
      <c r="E8" s="1" t="s">
        <v>38</v>
      </c>
      <c r="F8" s="1" t="s">
        <v>51</v>
      </c>
      <c r="G8" s="1" t="s">
        <v>40</v>
      </c>
      <c r="H8" s="1" t="s">
        <v>41</v>
      </c>
      <c r="I8" s="1" t="s">
        <v>42</v>
      </c>
      <c r="J8" s="1"/>
      <c r="K8" s="1" t="s">
        <v>52</v>
      </c>
      <c r="L8" s="1" t="s">
        <v>53</v>
      </c>
      <c r="M8" s="9">
        <v>44968.0</v>
      </c>
      <c r="N8" s="9">
        <v>44968.0</v>
      </c>
      <c r="O8" s="1"/>
      <c r="P8" s="1">
        <v>8.0</v>
      </c>
      <c r="Q8" s="1">
        <v>500000.0</v>
      </c>
      <c r="R8" s="1">
        <v>780000.0</v>
      </c>
      <c r="S8" s="9">
        <v>45040.0</v>
      </c>
      <c r="T8" s="9">
        <v>45045.0</v>
      </c>
      <c r="U8" s="1" t="s">
        <v>61</v>
      </c>
      <c r="V8" s="5">
        <f t="shared" si="1"/>
        <v>62400</v>
      </c>
      <c r="W8" s="11">
        <f t="shared" si="2"/>
        <v>73632</v>
      </c>
      <c r="X8" s="9">
        <v>45110.0</v>
      </c>
      <c r="Y8" s="5">
        <f t="shared" si="5"/>
        <v>67392</v>
      </c>
      <c r="Z8" s="5">
        <f t="shared" si="3"/>
        <v>46800</v>
      </c>
      <c r="AA8" s="9">
        <v>45110.0</v>
      </c>
      <c r="AB8" s="1" t="s">
        <v>62</v>
      </c>
      <c r="AC8" s="1" t="s">
        <v>55</v>
      </c>
      <c r="AD8" s="12" t="s">
        <v>46</v>
      </c>
      <c r="AE8" s="12" t="s">
        <v>46</v>
      </c>
      <c r="AF8" s="12" t="s">
        <v>47</v>
      </c>
      <c r="AG8" s="12" t="s">
        <v>47</v>
      </c>
      <c r="AH8" s="12" t="s">
        <v>47</v>
      </c>
      <c r="AI8" s="12" t="s">
        <v>47</v>
      </c>
    </row>
    <row r="9">
      <c r="A9" s="1" t="s">
        <v>48</v>
      </c>
      <c r="B9" s="16" t="s">
        <v>49</v>
      </c>
      <c r="C9" s="1" t="s">
        <v>36</v>
      </c>
      <c r="D9" s="1" t="s">
        <v>50</v>
      </c>
      <c r="E9" s="1" t="s">
        <v>38</v>
      </c>
      <c r="F9" s="1" t="s">
        <v>51</v>
      </c>
      <c r="G9" s="1" t="s">
        <v>40</v>
      </c>
      <c r="H9" s="1" t="s">
        <v>41</v>
      </c>
      <c r="I9" s="1" t="s">
        <v>42</v>
      </c>
      <c r="J9" s="1"/>
      <c r="K9" s="1" t="s">
        <v>52</v>
      </c>
      <c r="L9" s="1" t="s">
        <v>53</v>
      </c>
      <c r="M9" s="9">
        <v>44968.0</v>
      </c>
      <c r="N9" s="9">
        <v>44968.0</v>
      </c>
      <c r="O9" s="1"/>
      <c r="P9" s="1">
        <v>8.0</v>
      </c>
      <c r="Q9" s="1">
        <v>500000.0</v>
      </c>
      <c r="R9" s="1">
        <v>516000.0</v>
      </c>
      <c r="S9" s="9">
        <v>45152.0</v>
      </c>
      <c r="T9" s="9">
        <v>45161.0</v>
      </c>
      <c r="U9" s="1" t="s">
        <v>63</v>
      </c>
      <c r="V9" s="5">
        <f t="shared" si="1"/>
        <v>41280</v>
      </c>
      <c r="W9" s="11">
        <f t="shared" si="2"/>
        <v>48710.4</v>
      </c>
      <c r="X9" s="14">
        <v>45216.0</v>
      </c>
      <c r="Y9" s="5">
        <f t="shared" si="5"/>
        <v>44582.4</v>
      </c>
      <c r="Z9" s="5">
        <f t="shared" si="3"/>
        <v>30960</v>
      </c>
      <c r="AA9" s="14">
        <v>45218.0</v>
      </c>
      <c r="AB9" s="1" t="s">
        <v>64</v>
      </c>
      <c r="AC9" s="1" t="s">
        <v>55</v>
      </c>
      <c r="AD9" s="12" t="s">
        <v>46</v>
      </c>
      <c r="AE9" s="12" t="s">
        <v>46</v>
      </c>
      <c r="AF9" s="12" t="s">
        <v>47</v>
      </c>
      <c r="AG9" s="12" t="s">
        <v>47</v>
      </c>
      <c r="AH9" s="12" t="s">
        <v>47</v>
      </c>
      <c r="AI9" s="12" t="s">
        <v>47</v>
      </c>
    </row>
    <row r="10">
      <c r="A10" s="1" t="s">
        <v>48</v>
      </c>
      <c r="B10" s="16" t="s">
        <v>49</v>
      </c>
      <c r="C10" s="1" t="s">
        <v>36</v>
      </c>
      <c r="D10" s="1" t="s">
        <v>50</v>
      </c>
      <c r="E10" s="1" t="s">
        <v>38</v>
      </c>
      <c r="F10" s="1" t="s">
        <v>51</v>
      </c>
      <c r="G10" s="1" t="s">
        <v>40</v>
      </c>
      <c r="H10" s="1" t="s">
        <v>41</v>
      </c>
      <c r="I10" s="1" t="s">
        <v>42</v>
      </c>
      <c r="J10" s="1"/>
      <c r="K10" s="1" t="s">
        <v>52</v>
      </c>
      <c r="L10" s="1" t="s">
        <v>53</v>
      </c>
      <c r="M10" s="9">
        <v>44968.0</v>
      </c>
      <c r="N10" s="9">
        <v>44968.0</v>
      </c>
      <c r="O10" s="1"/>
      <c r="P10" s="1">
        <v>8.0</v>
      </c>
      <c r="Q10" s="1">
        <v>500000.0</v>
      </c>
      <c r="R10" s="1">
        <v>780000.0</v>
      </c>
      <c r="S10" s="9">
        <v>45156.0</v>
      </c>
      <c r="T10" s="9">
        <v>45161.0</v>
      </c>
      <c r="U10" s="1" t="s">
        <v>65</v>
      </c>
      <c r="V10" s="5">
        <f t="shared" si="1"/>
        <v>62400</v>
      </c>
      <c r="W10" s="11">
        <f t="shared" si="2"/>
        <v>73632</v>
      </c>
      <c r="X10" s="9">
        <v>45233.0</v>
      </c>
      <c r="Y10" s="5">
        <f t="shared" si="5"/>
        <v>67392</v>
      </c>
      <c r="Z10" s="5">
        <f t="shared" si="3"/>
        <v>46800</v>
      </c>
      <c r="AA10" s="9">
        <v>45239.0</v>
      </c>
      <c r="AB10" s="1" t="s">
        <v>66</v>
      </c>
      <c r="AC10" s="1" t="s">
        <v>55</v>
      </c>
      <c r="AD10" s="12" t="s">
        <v>46</v>
      </c>
      <c r="AE10" s="12" t="s">
        <v>46</v>
      </c>
      <c r="AF10" s="12" t="s">
        <v>47</v>
      </c>
      <c r="AG10" s="12" t="s">
        <v>47</v>
      </c>
      <c r="AH10" s="12" t="s">
        <v>47</v>
      </c>
      <c r="AI10" s="12" t="s">
        <v>47</v>
      </c>
    </row>
    <row r="11">
      <c r="A11" s="1" t="s">
        <v>48</v>
      </c>
      <c r="B11" s="16" t="s">
        <v>49</v>
      </c>
      <c r="C11" s="1" t="s">
        <v>36</v>
      </c>
      <c r="D11" s="1" t="s">
        <v>50</v>
      </c>
      <c r="E11" s="1" t="s">
        <v>38</v>
      </c>
      <c r="F11" s="1" t="s">
        <v>51</v>
      </c>
      <c r="G11" s="1" t="s">
        <v>40</v>
      </c>
      <c r="H11" s="1" t="s">
        <v>41</v>
      </c>
      <c r="I11" s="1" t="s">
        <v>42</v>
      </c>
      <c r="J11" s="1"/>
      <c r="K11" s="1" t="s">
        <v>52</v>
      </c>
      <c r="L11" s="1" t="s">
        <v>53</v>
      </c>
      <c r="M11" s="9">
        <v>45022.0</v>
      </c>
      <c r="N11" s="9">
        <v>45190.0</v>
      </c>
      <c r="O11" s="1"/>
      <c r="P11" s="1">
        <v>8.0</v>
      </c>
      <c r="Q11" s="1">
        <v>400000.0</v>
      </c>
      <c r="R11" s="1">
        <v>456000.0</v>
      </c>
      <c r="S11" s="9">
        <v>45190.0</v>
      </c>
      <c r="T11" s="9">
        <v>45190.0</v>
      </c>
      <c r="U11" s="1" t="s">
        <v>67</v>
      </c>
      <c r="V11" s="5">
        <f t="shared" si="1"/>
        <v>36480</v>
      </c>
      <c r="W11" s="11">
        <f t="shared" si="2"/>
        <v>43046.4</v>
      </c>
      <c r="X11" s="9">
        <v>45235.0</v>
      </c>
      <c r="Y11" s="5">
        <f t="shared" si="5"/>
        <v>39398.4</v>
      </c>
      <c r="Z11" s="5">
        <f t="shared" si="3"/>
        <v>27360</v>
      </c>
      <c r="AA11" s="9">
        <v>45239.0</v>
      </c>
      <c r="AB11" s="1" t="s">
        <v>67</v>
      </c>
      <c r="AC11" s="1" t="s">
        <v>55</v>
      </c>
      <c r="AD11" s="12" t="s">
        <v>47</v>
      </c>
      <c r="AE11" s="12" t="s">
        <v>47</v>
      </c>
      <c r="AF11" s="12" t="s">
        <v>47</v>
      </c>
      <c r="AG11" s="12" t="s">
        <v>47</v>
      </c>
      <c r="AH11" s="12" t="s">
        <v>47</v>
      </c>
      <c r="AI11" s="12" t="s">
        <v>47</v>
      </c>
    </row>
    <row r="12">
      <c r="A12" s="1" t="s">
        <v>48</v>
      </c>
      <c r="B12" s="16" t="s">
        <v>49</v>
      </c>
      <c r="C12" s="1" t="s">
        <v>36</v>
      </c>
      <c r="D12" s="1" t="s">
        <v>50</v>
      </c>
      <c r="E12" s="1" t="s">
        <v>38</v>
      </c>
      <c r="F12" s="1" t="s">
        <v>51</v>
      </c>
      <c r="G12" s="1" t="s">
        <v>40</v>
      </c>
      <c r="H12" s="1" t="s">
        <v>41</v>
      </c>
      <c r="I12" s="1" t="s">
        <v>42</v>
      </c>
      <c r="J12" s="1"/>
      <c r="K12" s="1" t="s">
        <v>52</v>
      </c>
      <c r="L12" s="1" t="s">
        <v>53</v>
      </c>
      <c r="M12" s="9">
        <v>44968.0</v>
      </c>
      <c r="N12" s="9">
        <v>44968.0</v>
      </c>
      <c r="O12" s="1"/>
      <c r="P12" s="1">
        <v>8.0</v>
      </c>
      <c r="Q12" s="1">
        <v>500000.0</v>
      </c>
      <c r="R12" s="1">
        <v>240000.0</v>
      </c>
      <c r="S12" s="9">
        <v>45196.0</v>
      </c>
      <c r="T12" s="9">
        <v>45198.0</v>
      </c>
      <c r="U12" s="1" t="s">
        <v>68</v>
      </c>
      <c r="V12" s="5">
        <f t="shared" si="1"/>
        <v>19200</v>
      </c>
      <c r="W12" s="11">
        <f t="shared" si="2"/>
        <v>22656</v>
      </c>
      <c r="X12" s="14">
        <v>45258.0</v>
      </c>
      <c r="Y12" s="5">
        <f t="shared" si="5"/>
        <v>20736</v>
      </c>
      <c r="Z12" s="5">
        <f t="shared" si="3"/>
        <v>14400</v>
      </c>
      <c r="AA12" s="14">
        <v>45260.0</v>
      </c>
      <c r="AB12" s="1" t="s">
        <v>69</v>
      </c>
      <c r="AC12" s="1" t="s">
        <v>55</v>
      </c>
      <c r="AD12" s="12" t="s">
        <v>46</v>
      </c>
      <c r="AE12" s="12" t="s">
        <v>46</v>
      </c>
      <c r="AF12" s="12" t="s">
        <v>47</v>
      </c>
      <c r="AG12" s="12" t="s">
        <v>47</v>
      </c>
      <c r="AH12" s="12" t="s">
        <v>47</v>
      </c>
      <c r="AI12" s="12" t="s">
        <v>47</v>
      </c>
    </row>
    <row r="13">
      <c r="A13" s="1" t="s">
        <v>48</v>
      </c>
      <c r="B13" s="16" t="s">
        <v>49</v>
      </c>
      <c r="C13" s="1" t="s">
        <v>36</v>
      </c>
      <c r="D13" s="1" t="s">
        <v>50</v>
      </c>
      <c r="E13" s="1" t="s">
        <v>38</v>
      </c>
      <c r="F13" s="1" t="s">
        <v>51</v>
      </c>
      <c r="G13" s="1" t="s">
        <v>40</v>
      </c>
      <c r="H13" s="1" t="s">
        <v>41</v>
      </c>
      <c r="I13" s="1" t="s">
        <v>42</v>
      </c>
      <c r="J13" s="1"/>
      <c r="K13" s="1" t="s">
        <v>52</v>
      </c>
      <c r="L13" s="1" t="s">
        <v>53</v>
      </c>
      <c r="M13" s="9">
        <v>44968.0</v>
      </c>
      <c r="N13" s="9">
        <v>44968.0</v>
      </c>
      <c r="O13" s="1"/>
      <c r="P13" s="1">
        <v>8.0</v>
      </c>
      <c r="Q13" s="1">
        <v>500000.0</v>
      </c>
      <c r="R13" s="1">
        <v>516000.0</v>
      </c>
      <c r="S13" s="14">
        <v>45218.0</v>
      </c>
      <c r="T13" s="14">
        <v>45224.0</v>
      </c>
      <c r="U13" s="1" t="s">
        <v>70</v>
      </c>
      <c r="V13" s="5">
        <f t="shared" si="1"/>
        <v>41280</v>
      </c>
      <c r="W13" s="11">
        <f t="shared" si="2"/>
        <v>48710.4</v>
      </c>
      <c r="X13" s="14">
        <v>45282.0</v>
      </c>
      <c r="Y13" s="5">
        <f t="shared" si="5"/>
        <v>44582.4</v>
      </c>
      <c r="Z13" s="5">
        <f t="shared" si="3"/>
        <v>30960</v>
      </c>
      <c r="AA13" s="14">
        <v>45288.0</v>
      </c>
      <c r="AB13" s="1" t="s">
        <v>71</v>
      </c>
      <c r="AC13" s="1" t="s">
        <v>55</v>
      </c>
      <c r="AD13" s="12" t="s">
        <v>46</v>
      </c>
      <c r="AE13" s="12" t="s">
        <v>46</v>
      </c>
      <c r="AF13" s="12" t="s">
        <v>47</v>
      </c>
      <c r="AG13" s="12" t="s">
        <v>47</v>
      </c>
      <c r="AH13" s="12" t="s">
        <v>47</v>
      </c>
      <c r="AI13" s="12" t="s">
        <v>47</v>
      </c>
    </row>
    <row r="14">
      <c r="A14" s="1" t="s">
        <v>48</v>
      </c>
      <c r="B14" s="16" t="s">
        <v>49</v>
      </c>
      <c r="C14" s="1" t="s">
        <v>36</v>
      </c>
      <c r="D14" s="1" t="s">
        <v>50</v>
      </c>
      <c r="E14" s="1" t="s">
        <v>38</v>
      </c>
      <c r="F14" s="1" t="s">
        <v>51</v>
      </c>
      <c r="G14" s="1" t="s">
        <v>40</v>
      </c>
      <c r="H14" s="1" t="s">
        <v>41</v>
      </c>
      <c r="I14" s="1" t="s">
        <v>42</v>
      </c>
      <c r="J14" s="1"/>
      <c r="K14" s="1" t="s">
        <v>52</v>
      </c>
      <c r="L14" s="1" t="s">
        <v>53</v>
      </c>
      <c r="M14" s="9">
        <v>44968.0</v>
      </c>
      <c r="N14" s="9">
        <v>44968.0</v>
      </c>
      <c r="O14" s="1"/>
      <c r="P14" s="1">
        <v>8.0</v>
      </c>
      <c r="Q14" s="1">
        <v>500000.0</v>
      </c>
      <c r="R14" s="1">
        <v>792000.0</v>
      </c>
      <c r="S14" s="9">
        <v>45329.0</v>
      </c>
      <c r="T14" s="9">
        <v>45334.0</v>
      </c>
      <c r="U14" s="1" t="s">
        <v>72</v>
      </c>
      <c r="V14" s="5">
        <f t="shared" si="1"/>
        <v>63360</v>
      </c>
      <c r="W14" s="11">
        <f t="shared" si="2"/>
        <v>74764.8</v>
      </c>
      <c r="X14" s="9">
        <v>45378.0</v>
      </c>
      <c r="Y14" s="5">
        <f t="shared" si="5"/>
        <v>68428.8</v>
      </c>
      <c r="Z14" s="5">
        <f t="shared" si="3"/>
        <v>47520</v>
      </c>
      <c r="AA14" s="9">
        <v>45379.0</v>
      </c>
      <c r="AB14" s="1" t="s">
        <v>73</v>
      </c>
      <c r="AC14" s="1" t="s">
        <v>55</v>
      </c>
      <c r="AD14" s="12" t="s">
        <v>46</v>
      </c>
      <c r="AE14" s="12" t="s">
        <v>46</v>
      </c>
      <c r="AF14" s="12" t="s">
        <v>47</v>
      </c>
      <c r="AG14" s="12" t="s">
        <v>47</v>
      </c>
      <c r="AH14" s="12" t="s">
        <v>47</v>
      </c>
      <c r="AI14" s="12" t="s">
        <v>47</v>
      </c>
    </row>
    <row r="15">
      <c r="A15" s="1" t="s">
        <v>48</v>
      </c>
      <c r="B15" s="16" t="s">
        <v>49</v>
      </c>
      <c r="C15" s="1" t="s">
        <v>36</v>
      </c>
      <c r="D15" s="1" t="s">
        <v>50</v>
      </c>
      <c r="E15" s="1" t="s">
        <v>38</v>
      </c>
      <c r="F15" s="1" t="s">
        <v>51</v>
      </c>
      <c r="G15" s="1" t="s">
        <v>40</v>
      </c>
      <c r="H15" s="1" t="s">
        <v>41</v>
      </c>
      <c r="I15" s="1" t="s">
        <v>42</v>
      </c>
      <c r="J15" s="1"/>
      <c r="K15" s="1" t="s">
        <v>52</v>
      </c>
      <c r="L15" s="1" t="s">
        <v>53</v>
      </c>
      <c r="M15" s="9">
        <v>45232.0</v>
      </c>
      <c r="N15" s="9">
        <v>45232.0</v>
      </c>
      <c r="O15" s="1"/>
      <c r="P15" s="1">
        <v>8.0</v>
      </c>
      <c r="Q15" s="1">
        <v>300000.0</v>
      </c>
      <c r="R15" s="1">
        <v>330000.0</v>
      </c>
      <c r="S15" s="9">
        <v>45339.0</v>
      </c>
      <c r="T15" s="9">
        <v>45338.0</v>
      </c>
      <c r="U15" s="1" t="s">
        <v>74</v>
      </c>
      <c r="V15" s="5">
        <f t="shared" si="1"/>
        <v>26400</v>
      </c>
      <c r="W15" s="11">
        <f t="shared" si="2"/>
        <v>31152</v>
      </c>
      <c r="X15" s="10">
        <f>T15+30</f>
        <v>45368</v>
      </c>
      <c r="Y15" s="11">
        <f>W15-(W15*10%)</f>
        <v>28036.8</v>
      </c>
      <c r="Z15" s="12">
        <f t="shared" si="3"/>
        <v>19800</v>
      </c>
      <c r="AA15" s="10">
        <f>X15+8</f>
        <v>45376</v>
      </c>
      <c r="AB15" s="1" t="s">
        <v>74</v>
      </c>
      <c r="AC15" s="1" t="s">
        <v>55</v>
      </c>
      <c r="AD15" s="12" t="s">
        <v>47</v>
      </c>
      <c r="AE15" s="12" t="s">
        <v>47</v>
      </c>
      <c r="AF15" s="12" t="s">
        <v>47</v>
      </c>
      <c r="AG15" s="12" t="s">
        <v>47</v>
      </c>
      <c r="AH15" s="12" t="s">
        <v>47</v>
      </c>
      <c r="AI15" s="12" t="s">
        <v>47</v>
      </c>
    </row>
    <row r="16">
      <c r="A16" s="1" t="s">
        <v>48</v>
      </c>
      <c r="B16" s="16" t="s">
        <v>49</v>
      </c>
      <c r="C16" s="1" t="s">
        <v>36</v>
      </c>
      <c r="D16" s="1" t="s">
        <v>50</v>
      </c>
      <c r="E16" s="1" t="s">
        <v>38</v>
      </c>
      <c r="F16" s="1" t="s">
        <v>51</v>
      </c>
      <c r="G16" s="1" t="s">
        <v>40</v>
      </c>
      <c r="H16" s="1" t="s">
        <v>41</v>
      </c>
      <c r="I16" s="1" t="s">
        <v>42</v>
      </c>
      <c r="J16" s="1"/>
      <c r="K16" s="1" t="s">
        <v>52</v>
      </c>
      <c r="L16" s="1" t="s">
        <v>53</v>
      </c>
      <c r="M16" s="9">
        <v>45022.0</v>
      </c>
      <c r="N16" s="9">
        <v>44900.0</v>
      </c>
      <c r="O16" s="1"/>
      <c r="P16" s="1">
        <v>8.33</v>
      </c>
      <c r="Q16" s="1">
        <v>500000.0</v>
      </c>
      <c r="R16" s="1">
        <v>300000.0</v>
      </c>
      <c r="S16" s="10">
        <f t="shared" ref="S16:S29" si="6">N16+90</f>
        <v>44990</v>
      </c>
      <c r="V16" s="5">
        <f t="shared" si="1"/>
        <v>24990</v>
      </c>
      <c r="W16" s="11">
        <f t="shared" si="2"/>
        <v>29488.2</v>
      </c>
      <c r="Z16" s="5">
        <f t="shared" si="3"/>
        <v>18742.5</v>
      </c>
      <c r="AB16" s="1"/>
      <c r="AC16" s="1" t="s">
        <v>45</v>
      </c>
      <c r="AD16" s="12" t="s">
        <v>47</v>
      </c>
      <c r="AE16" s="12" t="s">
        <v>46</v>
      </c>
      <c r="AF16" s="12" t="s">
        <v>46</v>
      </c>
      <c r="AG16" s="12"/>
      <c r="AH16" s="12"/>
      <c r="AI16" s="12"/>
    </row>
    <row r="17">
      <c r="A17" s="1" t="s">
        <v>48</v>
      </c>
      <c r="B17" s="16" t="s">
        <v>49</v>
      </c>
      <c r="C17" s="1" t="s">
        <v>36</v>
      </c>
      <c r="D17" s="1" t="s">
        <v>50</v>
      </c>
      <c r="E17" s="1" t="s">
        <v>38</v>
      </c>
      <c r="F17" s="1" t="s">
        <v>51</v>
      </c>
      <c r="G17" s="1" t="s">
        <v>40</v>
      </c>
      <c r="H17" s="1" t="s">
        <v>41</v>
      </c>
      <c r="I17" s="1" t="s">
        <v>42</v>
      </c>
      <c r="J17" s="1"/>
      <c r="K17" s="1" t="s">
        <v>52</v>
      </c>
      <c r="L17" s="1" t="s">
        <v>53</v>
      </c>
      <c r="M17" s="9">
        <v>45022.0</v>
      </c>
      <c r="N17" s="9">
        <v>44899.0</v>
      </c>
      <c r="O17" s="1"/>
      <c r="P17" s="1">
        <v>8.33</v>
      </c>
      <c r="Q17" s="1">
        <v>396000.0</v>
      </c>
      <c r="R17" s="1">
        <v>300000.0</v>
      </c>
      <c r="S17" s="10">
        <f t="shared" si="6"/>
        <v>44989</v>
      </c>
      <c r="V17" s="5">
        <f t="shared" si="1"/>
        <v>24990</v>
      </c>
      <c r="W17" s="11">
        <f t="shared" si="2"/>
        <v>29488.2</v>
      </c>
      <c r="Z17" s="5">
        <f t="shared" si="3"/>
        <v>18742.5</v>
      </c>
      <c r="AB17" s="1"/>
      <c r="AC17" s="1" t="s">
        <v>45</v>
      </c>
      <c r="AD17" s="12" t="s">
        <v>47</v>
      </c>
      <c r="AE17" s="12" t="s">
        <v>46</v>
      </c>
      <c r="AF17" s="12" t="s">
        <v>46</v>
      </c>
      <c r="AG17" s="12"/>
      <c r="AH17" s="12"/>
      <c r="AI17" s="12"/>
    </row>
    <row r="18">
      <c r="A18" s="1" t="s">
        <v>48</v>
      </c>
      <c r="B18" s="16" t="s">
        <v>49</v>
      </c>
      <c r="C18" s="1" t="s">
        <v>36</v>
      </c>
      <c r="D18" s="1" t="s">
        <v>50</v>
      </c>
      <c r="E18" s="1" t="s">
        <v>38</v>
      </c>
      <c r="F18" s="1" t="s">
        <v>51</v>
      </c>
      <c r="G18" s="1" t="s">
        <v>40</v>
      </c>
      <c r="H18" s="1" t="s">
        <v>41</v>
      </c>
      <c r="I18" s="1" t="s">
        <v>42</v>
      </c>
      <c r="J18" s="1"/>
      <c r="K18" s="1" t="s">
        <v>52</v>
      </c>
      <c r="L18" s="1" t="s">
        <v>53</v>
      </c>
      <c r="M18" s="9">
        <v>45022.0</v>
      </c>
      <c r="N18" s="9">
        <v>44898.0</v>
      </c>
      <c r="O18" s="1"/>
      <c r="P18" s="1">
        <v>8.33</v>
      </c>
      <c r="Q18" s="1">
        <v>396000.0</v>
      </c>
      <c r="R18" s="1">
        <v>300000.0</v>
      </c>
      <c r="S18" s="10">
        <f t="shared" si="6"/>
        <v>44988</v>
      </c>
      <c r="V18" s="5">
        <f t="shared" si="1"/>
        <v>24990</v>
      </c>
      <c r="W18" s="11">
        <f t="shared" si="2"/>
        <v>29488.2</v>
      </c>
      <c r="Z18" s="5">
        <f t="shared" si="3"/>
        <v>18742.5</v>
      </c>
      <c r="AB18" s="1"/>
      <c r="AC18" s="1" t="s">
        <v>45</v>
      </c>
      <c r="AD18" s="12" t="s">
        <v>47</v>
      </c>
      <c r="AE18" s="12" t="s">
        <v>46</v>
      </c>
      <c r="AF18" s="12" t="s">
        <v>46</v>
      </c>
      <c r="AG18" s="12"/>
      <c r="AH18" s="12"/>
      <c r="AI18" s="12"/>
    </row>
    <row r="19">
      <c r="A19" s="1" t="s">
        <v>48</v>
      </c>
      <c r="B19" s="16" t="s">
        <v>49</v>
      </c>
      <c r="C19" s="1" t="s">
        <v>36</v>
      </c>
      <c r="D19" s="1" t="s">
        <v>50</v>
      </c>
      <c r="E19" s="1" t="s">
        <v>38</v>
      </c>
      <c r="F19" s="1" t="s">
        <v>51</v>
      </c>
      <c r="G19" s="1" t="s">
        <v>40</v>
      </c>
      <c r="H19" s="1" t="s">
        <v>41</v>
      </c>
      <c r="I19" s="1" t="s">
        <v>42</v>
      </c>
      <c r="J19" s="1"/>
      <c r="K19" s="1" t="s">
        <v>52</v>
      </c>
      <c r="L19" s="1" t="s">
        <v>53</v>
      </c>
      <c r="M19" s="9">
        <v>45232.0</v>
      </c>
      <c r="N19" s="9">
        <v>45232.0</v>
      </c>
      <c r="O19" s="9">
        <v>44594.0</v>
      </c>
      <c r="P19" s="1">
        <v>8.0</v>
      </c>
      <c r="Q19" s="1">
        <v>600000.0</v>
      </c>
      <c r="R19" s="1">
        <v>300000.0</v>
      </c>
      <c r="S19" s="10">
        <f t="shared" si="6"/>
        <v>45322</v>
      </c>
      <c r="V19" s="5">
        <f t="shared" si="1"/>
        <v>24000</v>
      </c>
      <c r="W19" s="11">
        <f t="shared" si="2"/>
        <v>28320</v>
      </c>
      <c r="Z19" s="5">
        <f t="shared" si="3"/>
        <v>18000</v>
      </c>
      <c r="AB19" s="1"/>
      <c r="AC19" s="1" t="s">
        <v>45</v>
      </c>
      <c r="AD19" s="12" t="s">
        <v>47</v>
      </c>
      <c r="AE19" s="12" t="s">
        <v>47</v>
      </c>
      <c r="AF19" s="12" t="s">
        <v>47</v>
      </c>
      <c r="AG19" s="12"/>
      <c r="AH19" s="12"/>
      <c r="AI19" s="12"/>
    </row>
    <row r="20">
      <c r="A20" s="1" t="s">
        <v>48</v>
      </c>
      <c r="B20" s="16" t="s">
        <v>49</v>
      </c>
      <c r="C20" s="1" t="s">
        <v>36</v>
      </c>
      <c r="D20" s="1" t="s">
        <v>50</v>
      </c>
      <c r="E20" s="1" t="s">
        <v>38</v>
      </c>
      <c r="F20" s="1" t="s">
        <v>51</v>
      </c>
      <c r="G20" s="1" t="s">
        <v>40</v>
      </c>
      <c r="H20" s="1" t="s">
        <v>41</v>
      </c>
      <c r="I20" s="1" t="s">
        <v>42</v>
      </c>
      <c r="J20" s="1"/>
      <c r="K20" s="1" t="s">
        <v>52</v>
      </c>
      <c r="L20" s="1" t="s">
        <v>53</v>
      </c>
      <c r="M20" s="9">
        <v>45232.0</v>
      </c>
      <c r="N20" s="9">
        <v>45232.0</v>
      </c>
      <c r="O20" s="9">
        <v>44900.0</v>
      </c>
      <c r="P20" s="1">
        <v>8.0</v>
      </c>
      <c r="Q20" s="1">
        <v>600000.0</v>
      </c>
      <c r="R20" s="1">
        <v>300000.0</v>
      </c>
      <c r="S20" s="10">
        <f t="shared" si="6"/>
        <v>45322</v>
      </c>
      <c r="V20" s="5">
        <f t="shared" si="1"/>
        <v>24000</v>
      </c>
      <c r="W20" s="11">
        <f t="shared" si="2"/>
        <v>28320</v>
      </c>
      <c r="Z20" s="5">
        <f t="shared" si="3"/>
        <v>18000</v>
      </c>
      <c r="AC20" s="1" t="s">
        <v>45</v>
      </c>
      <c r="AD20" s="12" t="s">
        <v>47</v>
      </c>
      <c r="AE20" s="12" t="s">
        <v>47</v>
      </c>
      <c r="AF20" s="12" t="s">
        <v>47</v>
      </c>
      <c r="AG20" s="12"/>
      <c r="AH20" s="12"/>
      <c r="AI20" s="12"/>
    </row>
    <row r="21">
      <c r="A21" s="1" t="s">
        <v>48</v>
      </c>
      <c r="B21" s="16" t="s">
        <v>49</v>
      </c>
      <c r="C21" s="1" t="s">
        <v>36</v>
      </c>
      <c r="D21" s="1" t="s">
        <v>50</v>
      </c>
      <c r="E21" s="1" t="s">
        <v>38</v>
      </c>
      <c r="F21" s="1" t="s">
        <v>51</v>
      </c>
      <c r="G21" s="1" t="s">
        <v>40</v>
      </c>
      <c r="H21" s="1" t="s">
        <v>41</v>
      </c>
      <c r="I21" s="1" t="s">
        <v>42</v>
      </c>
      <c r="J21" s="1"/>
      <c r="K21" s="1" t="s">
        <v>52</v>
      </c>
      <c r="L21" s="1" t="s">
        <v>53</v>
      </c>
      <c r="M21" s="9">
        <v>45232.0</v>
      </c>
      <c r="N21" s="9">
        <v>45232.0</v>
      </c>
      <c r="O21" s="9">
        <v>44900.0</v>
      </c>
      <c r="P21" s="1">
        <v>8.0</v>
      </c>
      <c r="Q21" s="1">
        <v>700000.0</v>
      </c>
      <c r="R21" s="1">
        <v>300000.0</v>
      </c>
      <c r="S21" s="10">
        <f t="shared" si="6"/>
        <v>45322</v>
      </c>
      <c r="V21" s="5">
        <f t="shared" si="1"/>
        <v>24000</v>
      </c>
      <c r="W21" s="11">
        <f t="shared" si="2"/>
        <v>28320</v>
      </c>
      <c r="Z21" s="5">
        <f t="shared" si="3"/>
        <v>18000</v>
      </c>
      <c r="AB21" s="1"/>
      <c r="AC21" s="1" t="s">
        <v>45</v>
      </c>
      <c r="AD21" s="12" t="s">
        <v>47</v>
      </c>
      <c r="AE21" s="12" t="s">
        <v>47</v>
      </c>
      <c r="AF21" s="12" t="s">
        <v>47</v>
      </c>
      <c r="AG21" s="12"/>
      <c r="AH21" s="12"/>
      <c r="AI21" s="12"/>
    </row>
    <row r="22">
      <c r="A22" s="1" t="s">
        <v>48</v>
      </c>
      <c r="B22" s="16" t="s">
        <v>49</v>
      </c>
      <c r="C22" s="1" t="s">
        <v>36</v>
      </c>
      <c r="D22" s="1" t="s">
        <v>50</v>
      </c>
      <c r="E22" s="1" t="s">
        <v>38</v>
      </c>
      <c r="F22" s="1" t="s">
        <v>51</v>
      </c>
      <c r="G22" s="1" t="s">
        <v>40</v>
      </c>
      <c r="H22" s="1" t="s">
        <v>41</v>
      </c>
      <c r="I22" s="1" t="s">
        <v>42</v>
      </c>
      <c r="J22" s="1"/>
      <c r="K22" s="1" t="s">
        <v>52</v>
      </c>
      <c r="L22" s="1" t="s">
        <v>53</v>
      </c>
      <c r="M22" s="9">
        <v>45232.0</v>
      </c>
      <c r="N22" s="9">
        <v>45232.0</v>
      </c>
      <c r="O22" s="9">
        <v>44900.0</v>
      </c>
      <c r="P22" s="1">
        <v>8.0</v>
      </c>
      <c r="Q22" s="1">
        <v>500000.0</v>
      </c>
      <c r="R22" s="1">
        <v>300000.0</v>
      </c>
      <c r="S22" s="10">
        <f t="shared" si="6"/>
        <v>45322</v>
      </c>
      <c r="V22" s="5">
        <f t="shared" si="1"/>
        <v>24000</v>
      </c>
      <c r="W22" s="11">
        <f t="shared" si="2"/>
        <v>28320</v>
      </c>
      <c r="Z22" s="5">
        <f t="shared" si="3"/>
        <v>18000</v>
      </c>
      <c r="AB22" s="1"/>
      <c r="AC22" s="1" t="s">
        <v>45</v>
      </c>
      <c r="AD22" s="12" t="s">
        <v>47</v>
      </c>
      <c r="AE22" s="12" t="s">
        <v>47</v>
      </c>
      <c r="AF22" s="12" t="s">
        <v>47</v>
      </c>
      <c r="AG22" s="12"/>
      <c r="AH22" s="12"/>
      <c r="AI22" s="12"/>
    </row>
    <row r="23">
      <c r="A23" s="1" t="s">
        <v>48</v>
      </c>
      <c r="B23" s="16" t="s">
        <v>49</v>
      </c>
      <c r="C23" s="1" t="s">
        <v>36</v>
      </c>
      <c r="D23" s="1" t="s">
        <v>50</v>
      </c>
      <c r="E23" s="1" t="s">
        <v>38</v>
      </c>
      <c r="F23" s="1" t="s">
        <v>51</v>
      </c>
      <c r="G23" s="1" t="s">
        <v>40</v>
      </c>
      <c r="H23" s="1" t="s">
        <v>41</v>
      </c>
      <c r="I23" s="1" t="s">
        <v>42</v>
      </c>
      <c r="J23" s="1"/>
      <c r="K23" s="1" t="s">
        <v>52</v>
      </c>
      <c r="L23" s="1" t="s">
        <v>53</v>
      </c>
      <c r="M23" s="9">
        <v>45232.0</v>
      </c>
      <c r="N23" s="9">
        <v>45232.0</v>
      </c>
      <c r="O23" s="9">
        <v>44899.0</v>
      </c>
      <c r="P23" s="1">
        <v>8.0</v>
      </c>
      <c r="Q23" s="1">
        <v>500000.0</v>
      </c>
      <c r="R23" s="1">
        <v>300000.0</v>
      </c>
      <c r="S23" s="10">
        <f t="shared" si="6"/>
        <v>45322</v>
      </c>
      <c r="V23" s="5">
        <f t="shared" si="1"/>
        <v>24000</v>
      </c>
      <c r="W23" s="11">
        <f t="shared" si="2"/>
        <v>28320</v>
      </c>
      <c r="X23" s="1"/>
      <c r="Y23" s="1"/>
      <c r="Z23" s="5">
        <f t="shared" si="3"/>
        <v>18000</v>
      </c>
      <c r="AA23" s="1"/>
      <c r="AB23" s="1"/>
      <c r="AC23" s="1" t="s">
        <v>45</v>
      </c>
      <c r="AD23" s="12" t="s">
        <v>47</v>
      </c>
      <c r="AE23" s="12" t="s">
        <v>47</v>
      </c>
      <c r="AF23" s="12" t="s">
        <v>47</v>
      </c>
      <c r="AG23" s="12"/>
      <c r="AH23" s="12"/>
      <c r="AI23" s="12"/>
    </row>
    <row r="24">
      <c r="A24" s="1" t="s">
        <v>48</v>
      </c>
      <c r="B24" s="16" t="s">
        <v>49</v>
      </c>
      <c r="C24" s="1" t="s">
        <v>36</v>
      </c>
      <c r="D24" s="1" t="s">
        <v>50</v>
      </c>
      <c r="E24" s="1" t="s">
        <v>38</v>
      </c>
      <c r="F24" s="1" t="s">
        <v>51</v>
      </c>
      <c r="G24" s="1" t="s">
        <v>40</v>
      </c>
      <c r="H24" s="1" t="s">
        <v>41</v>
      </c>
      <c r="I24" s="1" t="s">
        <v>42</v>
      </c>
      <c r="J24" s="1"/>
      <c r="K24" s="1" t="s">
        <v>52</v>
      </c>
      <c r="L24" s="1" t="s">
        <v>53</v>
      </c>
      <c r="M24" s="9">
        <v>45232.0</v>
      </c>
      <c r="N24" s="9">
        <v>45232.0</v>
      </c>
      <c r="O24" s="9">
        <v>44898.0</v>
      </c>
      <c r="P24" s="1">
        <v>8.0</v>
      </c>
      <c r="Q24" s="1">
        <v>300000.0</v>
      </c>
      <c r="R24" s="1">
        <v>300000.0</v>
      </c>
      <c r="S24" s="10">
        <f t="shared" si="6"/>
        <v>45322</v>
      </c>
      <c r="V24" s="5">
        <f t="shared" si="1"/>
        <v>24000</v>
      </c>
      <c r="W24" s="11">
        <f t="shared" si="2"/>
        <v>28320</v>
      </c>
      <c r="X24" s="1"/>
      <c r="Y24" s="1"/>
      <c r="Z24" s="5">
        <f t="shared" si="3"/>
        <v>18000</v>
      </c>
      <c r="AA24" s="1"/>
      <c r="AB24" s="1"/>
      <c r="AC24" s="1" t="s">
        <v>45</v>
      </c>
      <c r="AD24" s="12" t="s">
        <v>47</v>
      </c>
      <c r="AE24" s="12" t="s">
        <v>47</v>
      </c>
      <c r="AF24" s="12" t="s">
        <v>47</v>
      </c>
      <c r="AG24" s="12"/>
      <c r="AH24" s="12"/>
      <c r="AI24" s="12"/>
    </row>
    <row r="25">
      <c r="A25" s="1" t="s">
        <v>75</v>
      </c>
      <c r="B25" s="13"/>
      <c r="C25" s="1" t="s">
        <v>36</v>
      </c>
      <c r="D25" s="1" t="s">
        <v>76</v>
      </c>
      <c r="E25" s="1" t="s">
        <v>77</v>
      </c>
      <c r="F25" s="1" t="s">
        <v>78</v>
      </c>
      <c r="G25" s="1" t="s">
        <v>40</v>
      </c>
      <c r="H25" s="1" t="s">
        <v>41</v>
      </c>
      <c r="I25" s="1" t="s">
        <v>42</v>
      </c>
      <c r="J25" s="1"/>
      <c r="K25" s="1" t="s">
        <v>79</v>
      </c>
      <c r="L25" s="1" t="s">
        <v>53</v>
      </c>
      <c r="M25" s="9">
        <v>44723.0</v>
      </c>
      <c r="N25" s="9">
        <v>44714.0</v>
      </c>
      <c r="O25" s="1"/>
      <c r="P25" s="1">
        <v>8.33</v>
      </c>
      <c r="Q25" s="1">
        <v>240000.0</v>
      </c>
      <c r="R25" s="1">
        <v>300000.0</v>
      </c>
      <c r="S25" s="10">
        <f t="shared" si="6"/>
        <v>44804</v>
      </c>
      <c r="V25" s="5">
        <f t="shared" si="1"/>
        <v>24990</v>
      </c>
      <c r="W25" s="11">
        <f t="shared" si="2"/>
        <v>29488.2</v>
      </c>
      <c r="Z25" s="5">
        <f t="shared" si="3"/>
        <v>18742.5</v>
      </c>
      <c r="AB25" s="1"/>
      <c r="AC25" s="1" t="s">
        <v>45</v>
      </c>
      <c r="AD25" s="12" t="s">
        <v>46</v>
      </c>
      <c r="AE25" s="12" t="s">
        <v>46</v>
      </c>
      <c r="AF25" s="12" t="s">
        <v>46</v>
      </c>
      <c r="AG25" s="12"/>
      <c r="AH25" s="12"/>
      <c r="AI25" s="12"/>
    </row>
    <row r="26">
      <c r="A26" s="1" t="s">
        <v>75</v>
      </c>
      <c r="B26" s="13"/>
      <c r="C26" s="1" t="s">
        <v>36</v>
      </c>
      <c r="D26" s="1" t="s">
        <v>76</v>
      </c>
      <c r="E26" s="1" t="s">
        <v>77</v>
      </c>
      <c r="F26" s="1" t="s">
        <v>78</v>
      </c>
      <c r="G26" s="1" t="s">
        <v>40</v>
      </c>
      <c r="H26" s="1" t="s">
        <v>41</v>
      </c>
      <c r="I26" s="1" t="s">
        <v>42</v>
      </c>
      <c r="J26" s="1"/>
      <c r="K26" s="1" t="s">
        <v>79</v>
      </c>
      <c r="L26" s="1" t="s">
        <v>53</v>
      </c>
      <c r="M26" s="9">
        <v>44723.0</v>
      </c>
      <c r="N26" s="9">
        <v>44819.0</v>
      </c>
      <c r="O26" s="1"/>
      <c r="P26" s="1">
        <v>8.33</v>
      </c>
      <c r="Q26" s="1">
        <v>300000.0</v>
      </c>
      <c r="R26" s="1">
        <v>300000.0</v>
      </c>
      <c r="S26" s="10">
        <f t="shared" si="6"/>
        <v>44909</v>
      </c>
      <c r="V26" s="5">
        <f t="shared" si="1"/>
        <v>24990</v>
      </c>
      <c r="W26" s="11">
        <f t="shared" si="2"/>
        <v>29488.2</v>
      </c>
      <c r="Z26" s="5">
        <f t="shared" si="3"/>
        <v>18742.5</v>
      </c>
      <c r="AC26" s="1" t="str">
        <f t="shared" ref="AC26:AC29" si="7">IF(T26="","C","O")</f>
        <v>C</v>
      </c>
      <c r="AD26" s="12" t="s">
        <v>46</v>
      </c>
      <c r="AE26" s="12" t="s">
        <v>46</v>
      </c>
      <c r="AF26" s="12" t="s">
        <v>46</v>
      </c>
      <c r="AG26" s="12"/>
      <c r="AH26" s="12"/>
      <c r="AI26" s="12"/>
    </row>
    <row r="27">
      <c r="A27" s="1" t="s">
        <v>75</v>
      </c>
      <c r="B27" s="13"/>
      <c r="C27" s="1" t="s">
        <v>36</v>
      </c>
      <c r="D27" s="1" t="s">
        <v>76</v>
      </c>
      <c r="E27" s="1" t="s">
        <v>77</v>
      </c>
      <c r="F27" s="1" t="s">
        <v>78</v>
      </c>
      <c r="G27" s="1" t="s">
        <v>40</v>
      </c>
      <c r="H27" s="1" t="s">
        <v>41</v>
      </c>
      <c r="I27" s="1" t="s">
        <v>42</v>
      </c>
      <c r="J27" s="1"/>
      <c r="K27" s="1" t="s">
        <v>79</v>
      </c>
      <c r="L27" s="1" t="s">
        <v>53</v>
      </c>
      <c r="M27" s="9">
        <v>44723.0</v>
      </c>
      <c r="N27" s="9">
        <v>44842.0</v>
      </c>
      <c r="O27" s="1"/>
      <c r="P27" s="1">
        <v>8.33</v>
      </c>
      <c r="Q27" s="1">
        <v>360000.0</v>
      </c>
      <c r="R27" s="1">
        <v>300000.0</v>
      </c>
      <c r="S27" s="10">
        <f t="shared" si="6"/>
        <v>44932</v>
      </c>
      <c r="V27" s="5">
        <f t="shared" si="1"/>
        <v>24990</v>
      </c>
      <c r="W27" s="11">
        <f t="shared" si="2"/>
        <v>29488.2</v>
      </c>
      <c r="Z27" s="5">
        <f t="shared" si="3"/>
        <v>18742.5</v>
      </c>
      <c r="AC27" s="1" t="str">
        <f t="shared" si="7"/>
        <v>C</v>
      </c>
      <c r="AD27" s="12" t="s">
        <v>46</v>
      </c>
      <c r="AE27" s="12" t="s">
        <v>46</v>
      </c>
      <c r="AF27" s="12" t="s">
        <v>46</v>
      </c>
      <c r="AG27" s="12"/>
      <c r="AH27" s="12"/>
      <c r="AI27" s="12"/>
    </row>
    <row r="28">
      <c r="A28" s="1" t="s">
        <v>75</v>
      </c>
      <c r="B28" s="13"/>
      <c r="C28" s="1" t="s">
        <v>36</v>
      </c>
      <c r="D28" s="1" t="s">
        <v>76</v>
      </c>
      <c r="E28" s="1" t="s">
        <v>77</v>
      </c>
      <c r="F28" s="1" t="s">
        <v>78</v>
      </c>
      <c r="G28" s="1" t="s">
        <v>40</v>
      </c>
      <c r="H28" s="1" t="s">
        <v>41</v>
      </c>
      <c r="I28" s="1" t="s">
        <v>42</v>
      </c>
      <c r="J28" s="1"/>
      <c r="K28" s="1" t="s">
        <v>79</v>
      </c>
      <c r="L28" s="1" t="s">
        <v>53</v>
      </c>
      <c r="M28" s="9">
        <v>44723.0</v>
      </c>
      <c r="N28" s="9">
        <v>44714.0</v>
      </c>
      <c r="O28" s="1"/>
      <c r="P28" s="1">
        <v>8.33</v>
      </c>
      <c r="Q28" s="1">
        <v>360000.0</v>
      </c>
      <c r="R28" s="1">
        <v>300000.0</v>
      </c>
      <c r="S28" s="10">
        <f t="shared" si="6"/>
        <v>44804</v>
      </c>
      <c r="V28" s="5">
        <f t="shared" si="1"/>
        <v>24990</v>
      </c>
      <c r="W28" s="11">
        <f t="shared" si="2"/>
        <v>29488.2</v>
      </c>
      <c r="Z28" s="5">
        <f t="shared" si="3"/>
        <v>18742.5</v>
      </c>
      <c r="AC28" s="1" t="str">
        <f t="shared" si="7"/>
        <v>C</v>
      </c>
      <c r="AD28" s="12" t="s">
        <v>46</v>
      </c>
      <c r="AE28" s="12" t="s">
        <v>46</v>
      </c>
      <c r="AF28" s="12" t="s">
        <v>46</v>
      </c>
      <c r="AG28" s="12"/>
      <c r="AH28" s="12"/>
      <c r="AI28" s="12"/>
    </row>
    <row r="29">
      <c r="A29" s="1" t="s">
        <v>75</v>
      </c>
      <c r="B29" s="13"/>
      <c r="C29" s="1" t="s">
        <v>36</v>
      </c>
      <c r="D29" s="1" t="s">
        <v>76</v>
      </c>
      <c r="E29" s="1" t="s">
        <v>77</v>
      </c>
      <c r="F29" s="1" t="s">
        <v>78</v>
      </c>
      <c r="G29" s="1" t="s">
        <v>40</v>
      </c>
      <c r="H29" s="1" t="s">
        <v>41</v>
      </c>
      <c r="I29" s="1" t="s">
        <v>42</v>
      </c>
      <c r="J29" s="1"/>
      <c r="K29" s="1" t="s">
        <v>79</v>
      </c>
      <c r="L29" s="1" t="s">
        <v>53</v>
      </c>
      <c r="M29" s="9">
        <v>44723.0</v>
      </c>
      <c r="N29" s="9">
        <v>44714.0</v>
      </c>
      <c r="O29" s="1"/>
      <c r="P29" s="1">
        <v>8.33</v>
      </c>
      <c r="Q29" s="1">
        <v>360000.0</v>
      </c>
      <c r="R29" s="1">
        <v>300000.0</v>
      </c>
      <c r="S29" s="10">
        <f t="shared" si="6"/>
        <v>44804</v>
      </c>
      <c r="V29" s="5">
        <f t="shared" si="1"/>
        <v>24990</v>
      </c>
      <c r="W29" s="11">
        <f t="shared" si="2"/>
        <v>29488.2</v>
      </c>
      <c r="Z29" s="5">
        <f t="shared" si="3"/>
        <v>18742.5</v>
      </c>
      <c r="AC29" s="1" t="str">
        <f t="shared" si="7"/>
        <v>C</v>
      </c>
      <c r="AD29" s="12" t="s">
        <v>46</v>
      </c>
      <c r="AE29" s="12" t="s">
        <v>46</v>
      </c>
      <c r="AF29" s="12" t="s">
        <v>46</v>
      </c>
      <c r="AG29" s="12"/>
      <c r="AH29" s="12"/>
      <c r="AI29" s="12"/>
    </row>
    <row r="30">
      <c r="A30" s="1" t="s">
        <v>80</v>
      </c>
      <c r="B30" s="13"/>
      <c r="C30" s="1" t="s">
        <v>36</v>
      </c>
      <c r="D30" s="1" t="s">
        <v>81</v>
      </c>
      <c r="E30" s="1" t="s">
        <v>82</v>
      </c>
      <c r="F30" s="1" t="s">
        <v>83</v>
      </c>
      <c r="G30" s="1" t="s">
        <v>84</v>
      </c>
      <c r="H30" s="1" t="s">
        <v>85</v>
      </c>
      <c r="I30" s="1" t="s">
        <v>86</v>
      </c>
      <c r="J30" s="1"/>
      <c r="K30" s="1" t="s">
        <v>87</v>
      </c>
      <c r="L30" s="1" t="s">
        <v>88</v>
      </c>
      <c r="M30" s="9">
        <v>45196.0</v>
      </c>
      <c r="N30" s="9">
        <v>45196.0</v>
      </c>
      <c r="O30" s="1"/>
      <c r="P30" s="1">
        <v>8.33</v>
      </c>
      <c r="Q30" s="1">
        <v>300000.0</v>
      </c>
      <c r="R30" s="1">
        <v>300000.0</v>
      </c>
      <c r="S30" s="10">
        <f>N30+30</f>
        <v>45226</v>
      </c>
      <c r="V30" s="5">
        <f t="shared" si="1"/>
        <v>24990</v>
      </c>
      <c r="W30" s="11">
        <f t="shared" si="2"/>
        <v>29488.2</v>
      </c>
      <c r="Z30" s="5">
        <f t="shared" si="3"/>
        <v>18742.5</v>
      </c>
      <c r="AB30" s="1"/>
      <c r="AC30" s="1" t="s">
        <v>45</v>
      </c>
      <c r="AD30" s="12" t="s">
        <v>47</v>
      </c>
      <c r="AE30" s="12" t="s">
        <v>47</v>
      </c>
      <c r="AF30" s="12" t="s">
        <v>47</v>
      </c>
      <c r="AG30" s="12"/>
      <c r="AH30" s="12"/>
      <c r="AI30" s="12"/>
    </row>
    <row r="31">
      <c r="A31" s="1" t="s">
        <v>89</v>
      </c>
      <c r="B31" s="13"/>
      <c r="C31" s="1" t="s">
        <v>36</v>
      </c>
      <c r="D31" s="1" t="s">
        <v>76</v>
      </c>
      <c r="E31" s="1" t="s">
        <v>38</v>
      </c>
      <c r="F31" s="1" t="s">
        <v>90</v>
      </c>
      <c r="G31" s="1" t="s">
        <v>91</v>
      </c>
      <c r="H31" s="1" t="s">
        <v>92</v>
      </c>
      <c r="I31" s="1" t="s">
        <v>42</v>
      </c>
      <c r="J31" s="1"/>
      <c r="K31" s="1" t="s">
        <v>93</v>
      </c>
      <c r="L31" s="1" t="s">
        <v>53</v>
      </c>
      <c r="M31" s="14">
        <v>44849.0</v>
      </c>
      <c r="N31" s="14">
        <v>44849.0</v>
      </c>
      <c r="O31" s="1"/>
      <c r="P31" s="1">
        <v>8.0</v>
      </c>
      <c r="Q31" s="1">
        <v>300000.0</v>
      </c>
      <c r="R31" s="1">
        <v>300000.0</v>
      </c>
      <c r="S31" s="15">
        <f>N31+90</f>
        <v>44939</v>
      </c>
      <c r="V31" s="5">
        <f t="shared" si="1"/>
        <v>24000</v>
      </c>
      <c r="W31" s="11">
        <f t="shared" si="2"/>
        <v>28320</v>
      </c>
      <c r="Z31" s="5">
        <f t="shared" si="3"/>
        <v>18000</v>
      </c>
      <c r="AB31" s="1"/>
      <c r="AC31" s="1" t="s">
        <v>45</v>
      </c>
      <c r="AD31" s="12" t="s">
        <v>46</v>
      </c>
      <c r="AE31" s="12" t="s">
        <v>46</v>
      </c>
      <c r="AF31" s="12" t="s">
        <v>46</v>
      </c>
      <c r="AG31" s="12"/>
      <c r="AH31" s="12"/>
      <c r="AI31" s="12"/>
    </row>
    <row r="32">
      <c r="A32" s="1" t="s">
        <v>89</v>
      </c>
      <c r="B32" s="13"/>
      <c r="C32" s="1" t="s">
        <v>36</v>
      </c>
      <c r="D32" s="1" t="s">
        <v>76</v>
      </c>
      <c r="E32" s="1" t="s">
        <v>38</v>
      </c>
      <c r="F32" s="1" t="s">
        <v>90</v>
      </c>
      <c r="G32" s="1" t="s">
        <v>91</v>
      </c>
      <c r="H32" s="1" t="s">
        <v>92</v>
      </c>
      <c r="I32" s="1" t="s">
        <v>42</v>
      </c>
      <c r="J32" s="1"/>
      <c r="K32" s="1" t="s">
        <v>93</v>
      </c>
      <c r="L32" s="1" t="s">
        <v>53</v>
      </c>
      <c r="M32" s="14">
        <v>44849.0</v>
      </c>
      <c r="N32" s="14">
        <v>44849.0</v>
      </c>
      <c r="P32" s="1">
        <v>8.0</v>
      </c>
      <c r="Q32" s="1">
        <v>300000.0</v>
      </c>
      <c r="R32" s="1">
        <v>300000.0</v>
      </c>
      <c r="S32" s="15">
        <f t="shared" ref="S32:S33" si="8">N32+30</f>
        <v>44879</v>
      </c>
      <c r="V32" s="5">
        <f t="shared" si="1"/>
        <v>24000</v>
      </c>
      <c r="W32" s="11">
        <f t="shared" si="2"/>
        <v>28320</v>
      </c>
      <c r="Z32" s="5">
        <f t="shared" si="3"/>
        <v>18000</v>
      </c>
      <c r="AC32" s="1" t="s">
        <v>45</v>
      </c>
      <c r="AD32" s="12" t="s">
        <v>46</v>
      </c>
      <c r="AE32" s="12" t="s">
        <v>46</v>
      </c>
      <c r="AF32" s="12" t="s">
        <v>46</v>
      </c>
      <c r="AG32" s="12"/>
      <c r="AH32" s="12"/>
      <c r="AI32" s="12"/>
    </row>
    <row r="33">
      <c r="A33" s="1" t="s">
        <v>89</v>
      </c>
      <c r="B33" s="13"/>
      <c r="C33" s="1" t="s">
        <v>36</v>
      </c>
      <c r="D33" s="1" t="s">
        <v>76</v>
      </c>
      <c r="E33" s="1" t="s">
        <v>38</v>
      </c>
      <c r="F33" s="1" t="s">
        <v>90</v>
      </c>
      <c r="G33" s="1" t="s">
        <v>91</v>
      </c>
      <c r="H33" s="1" t="s">
        <v>92</v>
      </c>
      <c r="I33" s="1" t="s">
        <v>42</v>
      </c>
      <c r="J33" s="1"/>
      <c r="K33" s="1" t="s">
        <v>93</v>
      </c>
      <c r="L33" s="1" t="s">
        <v>53</v>
      </c>
      <c r="M33" s="14">
        <v>44849.0</v>
      </c>
      <c r="N33" s="14">
        <v>44849.0</v>
      </c>
      <c r="P33" s="1">
        <v>8.0</v>
      </c>
      <c r="Q33" s="1">
        <v>500000.0</v>
      </c>
      <c r="R33" s="1">
        <v>300000.0</v>
      </c>
      <c r="S33" s="15">
        <f t="shared" si="8"/>
        <v>44879</v>
      </c>
      <c r="V33" s="5">
        <f t="shared" si="1"/>
        <v>24000</v>
      </c>
      <c r="W33" s="11">
        <f t="shared" si="2"/>
        <v>28320</v>
      </c>
      <c r="Z33" s="5">
        <f t="shared" si="3"/>
        <v>18000</v>
      </c>
      <c r="AC33" s="1" t="s">
        <v>45</v>
      </c>
      <c r="AD33" s="12" t="s">
        <v>46</v>
      </c>
      <c r="AE33" s="12" t="s">
        <v>46</v>
      </c>
      <c r="AF33" s="12" t="s">
        <v>46</v>
      </c>
      <c r="AG33" s="12"/>
      <c r="AH33" s="12"/>
      <c r="AI33" s="12"/>
    </row>
    <row r="34">
      <c r="A34" s="1" t="s">
        <v>94</v>
      </c>
      <c r="B34" s="13"/>
      <c r="C34" s="1" t="s">
        <v>95</v>
      </c>
      <c r="D34" s="1" t="s">
        <v>96</v>
      </c>
      <c r="E34" s="1" t="s">
        <v>77</v>
      </c>
      <c r="F34" s="1" t="s">
        <v>97</v>
      </c>
      <c r="G34" s="1" t="s">
        <v>40</v>
      </c>
      <c r="H34" s="1" t="s">
        <v>41</v>
      </c>
      <c r="I34" s="1" t="s">
        <v>42</v>
      </c>
      <c r="J34" s="1"/>
      <c r="K34" s="1" t="s">
        <v>98</v>
      </c>
      <c r="L34" s="1" t="s">
        <v>99</v>
      </c>
      <c r="M34" s="9">
        <v>45125.0</v>
      </c>
      <c r="N34" s="9">
        <v>45115.0</v>
      </c>
      <c r="O34" s="1"/>
      <c r="P34" s="1">
        <v>8.33</v>
      </c>
      <c r="Q34" s="1">
        <v>500000.0</v>
      </c>
      <c r="R34" s="1">
        <v>300000.0</v>
      </c>
      <c r="S34" s="10">
        <f t="shared" ref="S34:S35" si="9">N34+90</f>
        <v>45205</v>
      </c>
      <c r="V34" s="5">
        <f t="shared" si="1"/>
        <v>24990</v>
      </c>
      <c r="W34" s="11">
        <f t="shared" si="2"/>
        <v>29488.2</v>
      </c>
      <c r="Z34" s="5">
        <f t="shared" si="3"/>
        <v>18742.5</v>
      </c>
      <c r="AB34" s="1"/>
      <c r="AC34" s="1" t="s">
        <v>45</v>
      </c>
      <c r="AD34" s="12" t="s">
        <v>47</v>
      </c>
      <c r="AE34" s="12" t="s">
        <v>47</v>
      </c>
      <c r="AF34" s="12" t="s">
        <v>47</v>
      </c>
      <c r="AG34" s="12"/>
      <c r="AH34" s="12"/>
      <c r="AI34" s="12"/>
    </row>
    <row r="35">
      <c r="A35" s="1" t="s">
        <v>94</v>
      </c>
      <c r="B35" s="13"/>
      <c r="C35" s="1" t="s">
        <v>95</v>
      </c>
      <c r="D35" s="1" t="s">
        <v>96</v>
      </c>
      <c r="E35" s="1" t="s">
        <v>77</v>
      </c>
      <c r="F35" s="1" t="s">
        <v>97</v>
      </c>
      <c r="G35" s="1" t="s">
        <v>40</v>
      </c>
      <c r="H35" s="1" t="s">
        <v>41</v>
      </c>
      <c r="I35" s="1" t="s">
        <v>42</v>
      </c>
      <c r="J35" s="1"/>
      <c r="K35" s="1" t="s">
        <v>98</v>
      </c>
      <c r="L35" s="1" t="s">
        <v>99</v>
      </c>
      <c r="M35" s="9">
        <v>45125.0</v>
      </c>
      <c r="N35" s="9">
        <v>45125.0</v>
      </c>
      <c r="O35" s="1"/>
      <c r="P35" s="1">
        <v>8.33</v>
      </c>
      <c r="Q35" s="1">
        <v>300000.0</v>
      </c>
      <c r="R35" s="1">
        <v>300000.0</v>
      </c>
      <c r="S35" s="10">
        <f t="shared" si="9"/>
        <v>45215</v>
      </c>
      <c r="V35" s="5">
        <f t="shared" si="1"/>
        <v>24990</v>
      </c>
      <c r="W35" s="11">
        <f t="shared" si="2"/>
        <v>29488.2</v>
      </c>
      <c r="Z35" s="5">
        <f t="shared" si="3"/>
        <v>18742.5</v>
      </c>
      <c r="AC35" s="1" t="str">
        <f>IF(T35="","C","O")</f>
        <v>C</v>
      </c>
      <c r="AD35" s="12" t="s">
        <v>47</v>
      </c>
      <c r="AE35" s="12" t="s">
        <v>47</v>
      </c>
      <c r="AF35" s="12" t="s">
        <v>47</v>
      </c>
      <c r="AG35" s="12"/>
      <c r="AH35" s="12"/>
      <c r="AI35" s="12"/>
    </row>
    <row r="36">
      <c r="A36" s="1" t="s">
        <v>100</v>
      </c>
      <c r="B36" s="17" t="s">
        <v>101</v>
      </c>
      <c r="C36" s="1" t="s">
        <v>36</v>
      </c>
      <c r="D36" s="1" t="s">
        <v>102</v>
      </c>
      <c r="E36" s="1" t="s">
        <v>38</v>
      </c>
      <c r="F36" s="1" t="s">
        <v>51</v>
      </c>
      <c r="G36" s="1" t="s">
        <v>40</v>
      </c>
      <c r="H36" s="1" t="s">
        <v>41</v>
      </c>
      <c r="I36" s="1" t="s">
        <v>42</v>
      </c>
      <c r="J36" s="1"/>
      <c r="K36" s="1" t="s">
        <v>103</v>
      </c>
      <c r="L36" s="1" t="s">
        <v>53</v>
      </c>
      <c r="M36" s="9">
        <v>45338.0</v>
      </c>
      <c r="N36" s="9">
        <v>45338.0</v>
      </c>
      <c r="O36" s="1"/>
      <c r="P36" s="1">
        <v>8.33</v>
      </c>
      <c r="Q36" s="1">
        <v>900000.0</v>
      </c>
      <c r="R36" s="1">
        <v>300000.0</v>
      </c>
      <c r="S36" s="10">
        <f t="shared" ref="S36:S37" si="10">N36+30</f>
        <v>45368</v>
      </c>
      <c r="V36" s="5">
        <f t="shared" si="1"/>
        <v>24990</v>
      </c>
      <c r="W36" s="11">
        <f t="shared" si="2"/>
        <v>29488.2</v>
      </c>
      <c r="Z36" s="5">
        <f t="shared" si="3"/>
        <v>18742.5</v>
      </c>
      <c r="AB36" s="1"/>
      <c r="AC36" s="1" t="s">
        <v>45</v>
      </c>
      <c r="AD36" s="12" t="s">
        <v>47</v>
      </c>
      <c r="AE36" s="12" t="s">
        <v>47</v>
      </c>
      <c r="AF36" s="12" t="s">
        <v>47</v>
      </c>
      <c r="AG36" s="12"/>
      <c r="AH36" s="12"/>
      <c r="AI36" s="12"/>
    </row>
    <row r="37">
      <c r="A37" s="1" t="s">
        <v>100</v>
      </c>
      <c r="B37" s="17" t="s">
        <v>101</v>
      </c>
      <c r="C37" s="1" t="s">
        <v>36</v>
      </c>
      <c r="D37" s="1" t="s">
        <v>102</v>
      </c>
      <c r="E37" s="1" t="s">
        <v>38</v>
      </c>
      <c r="F37" s="1" t="s">
        <v>51</v>
      </c>
      <c r="G37" s="1" t="s">
        <v>40</v>
      </c>
      <c r="H37" s="1" t="s">
        <v>41</v>
      </c>
      <c r="I37" s="1" t="s">
        <v>42</v>
      </c>
      <c r="J37" s="1"/>
      <c r="K37" s="1" t="s">
        <v>103</v>
      </c>
      <c r="L37" s="1" t="s">
        <v>53</v>
      </c>
      <c r="M37" s="9">
        <v>45338.0</v>
      </c>
      <c r="N37" s="9">
        <v>45338.0</v>
      </c>
      <c r="O37" s="1"/>
      <c r="P37" s="1">
        <v>8.33</v>
      </c>
      <c r="Q37" s="1">
        <v>500000.0</v>
      </c>
      <c r="R37" s="1">
        <v>300000.0</v>
      </c>
      <c r="S37" s="10">
        <f t="shared" si="10"/>
        <v>45368</v>
      </c>
      <c r="V37" s="5">
        <f t="shared" si="1"/>
        <v>24990</v>
      </c>
      <c r="W37" s="11">
        <f t="shared" si="2"/>
        <v>29488.2</v>
      </c>
      <c r="Z37" s="5">
        <f t="shared" si="3"/>
        <v>18742.5</v>
      </c>
      <c r="AB37" s="1"/>
      <c r="AC37" s="1" t="s">
        <v>45</v>
      </c>
      <c r="AD37" s="12" t="s">
        <v>47</v>
      </c>
      <c r="AE37" s="12" t="s">
        <v>47</v>
      </c>
      <c r="AF37" s="12" t="s">
        <v>47</v>
      </c>
      <c r="AG37" s="12"/>
      <c r="AH37" s="12"/>
      <c r="AI37" s="12"/>
    </row>
    <row r="38">
      <c r="A38" s="1" t="s">
        <v>104</v>
      </c>
      <c r="B38" s="13"/>
      <c r="C38" s="1" t="s">
        <v>36</v>
      </c>
      <c r="D38" s="1" t="s">
        <v>50</v>
      </c>
      <c r="E38" s="1" t="s">
        <v>77</v>
      </c>
      <c r="F38" s="1" t="s">
        <v>105</v>
      </c>
      <c r="G38" s="1" t="s">
        <v>106</v>
      </c>
      <c r="H38" s="1" t="s">
        <v>107</v>
      </c>
      <c r="I38" s="1" t="s">
        <v>42</v>
      </c>
      <c r="J38" s="1"/>
      <c r="K38" s="1" t="s">
        <v>108</v>
      </c>
      <c r="L38" s="1" t="s">
        <v>53</v>
      </c>
      <c r="M38" s="9">
        <v>44652.0</v>
      </c>
      <c r="N38" s="9">
        <v>44986.0</v>
      </c>
      <c r="O38" s="1"/>
      <c r="P38" s="1">
        <v>8.33</v>
      </c>
      <c r="Q38" s="1">
        <v>300000.0</v>
      </c>
      <c r="R38" s="1">
        <v>540000.0</v>
      </c>
      <c r="S38" s="9">
        <v>45017.0</v>
      </c>
      <c r="T38" s="9">
        <v>45038.0</v>
      </c>
      <c r="U38" s="1" t="s">
        <v>109</v>
      </c>
      <c r="V38" s="5">
        <f t="shared" si="1"/>
        <v>44982</v>
      </c>
      <c r="W38" s="11">
        <f t="shared" si="2"/>
        <v>53078.76</v>
      </c>
      <c r="X38" s="9">
        <v>45108.0</v>
      </c>
      <c r="Y38" s="5">
        <f>W38-(V38*10%)</f>
        <v>48580.56</v>
      </c>
      <c r="Z38" s="5">
        <f t="shared" si="3"/>
        <v>33736.5</v>
      </c>
      <c r="AA38" s="9">
        <v>45110.0</v>
      </c>
      <c r="AB38" s="1" t="s">
        <v>110</v>
      </c>
      <c r="AC38" s="1" t="s">
        <v>55</v>
      </c>
      <c r="AD38" s="12" t="s">
        <v>46</v>
      </c>
      <c r="AE38" s="12" t="s">
        <v>46</v>
      </c>
      <c r="AF38" s="12" t="s">
        <v>47</v>
      </c>
      <c r="AG38" s="12" t="s">
        <v>47</v>
      </c>
      <c r="AH38" s="12" t="s">
        <v>47</v>
      </c>
      <c r="AI38" s="12" t="s">
        <v>47</v>
      </c>
    </row>
    <row r="39">
      <c r="A39" s="1" t="s">
        <v>104</v>
      </c>
      <c r="B39" s="13"/>
      <c r="C39" s="1" t="s">
        <v>36</v>
      </c>
      <c r="D39" s="1" t="s">
        <v>50</v>
      </c>
      <c r="E39" s="1" t="s">
        <v>77</v>
      </c>
      <c r="F39" s="1" t="s">
        <v>105</v>
      </c>
      <c r="G39" s="1" t="s">
        <v>106</v>
      </c>
      <c r="H39" s="1" t="s">
        <v>107</v>
      </c>
      <c r="I39" s="1" t="s">
        <v>42</v>
      </c>
      <c r="J39" s="1"/>
      <c r="K39" s="1" t="s">
        <v>108</v>
      </c>
      <c r="L39" s="1" t="s">
        <v>53</v>
      </c>
      <c r="M39" s="9">
        <v>44652.0</v>
      </c>
      <c r="N39" s="9">
        <v>44986.0</v>
      </c>
      <c r="O39" s="1"/>
      <c r="P39" s="1">
        <v>8.33</v>
      </c>
      <c r="Q39" s="1">
        <v>300000.0</v>
      </c>
      <c r="R39" s="1">
        <v>300000.0</v>
      </c>
      <c r="S39" s="10">
        <f>N39+90</f>
        <v>45076</v>
      </c>
      <c r="V39" s="5">
        <f t="shared" si="1"/>
        <v>24990</v>
      </c>
      <c r="W39" s="11">
        <f t="shared" si="2"/>
        <v>29488.2</v>
      </c>
      <c r="Z39" s="5">
        <f t="shared" si="3"/>
        <v>18742.5</v>
      </c>
      <c r="AB39" s="1"/>
      <c r="AC39" s="1" t="str">
        <f>IF(T39="","C","O")</f>
        <v>C</v>
      </c>
      <c r="AD39" s="12" t="s">
        <v>46</v>
      </c>
      <c r="AE39" s="12" t="s">
        <v>46</v>
      </c>
      <c r="AF39" s="12" t="s">
        <v>47</v>
      </c>
      <c r="AG39" s="12"/>
      <c r="AH39" s="12"/>
      <c r="AI39" s="12"/>
    </row>
    <row r="40">
      <c r="A40" s="1" t="s">
        <v>104</v>
      </c>
      <c r="B40" s="13"/>
      <c r="C40" s="1" t="s">
        <v>36</v>
      </c>
      <c r="D40" s="1" t="s">
        <v>50</v>
      </c>
      <c r="E40" s="1" t="s">
        <v>77</v>
      </c>
      <c r="F40" s="1" t="s">
        <v>111</v>
      </c>
      <c r="G40" s="1" t="s">
        <v>106</v>
      </c>
      <c r="H40" s="1" t="s">
        <v>107</v>
      </c>
      <c r="I40" s="1" t="s">
        <v>42</v>
      </c>
      <c r="J40" s="1"/>
      <c r="K40" s="1" t="s">
        <v>108</v>
      </c>
      <c r="L40" s="1" t="s">
        <v>53</v>
      </c>
      <c r="M40" s="9">
        <v>44652.0</v>
      </c>
      <c r="N40" s="9">
        <v>45337.0</v>
      </c>
      <c r="O40" s="1"/>
      <c r="P40" s="1">
        <v>8.33</v>
      </c>
      <c r="Q40" s="1">
        <v>504000.0</v>
      </c>
      <c r="R40" s="1">
        <v>300000.0</v>
      </c>
      <c r="S40" s="10">
        <f>N40+30</f>
        <v>45367</v>
      </c>
      <c r="V40" s="5">
        <f t="shared" si="1"/>
        <v>24990</v>
      </c>
      <c r="W40" s="11">
        <f t="shared" si="2"/>
        <v>29488.2</v>
      </c>
      <c r="Z40" s="5">
        <f t="shared" si="3"/>
        <v>18742.5</v>
      </c>
      <c r="AB40" s="1"/>
      <c r="AC40" s="1" t="s">
        <v>45</v>
      </c>
      <c r="AD40" s="12" t="s">
        <v>46</v>
      </c>
      <c r="AE40" s="12" t="s">
        <v>47</v>
      </c>
      <c r="AF40" s="12" t="s">
        <v>47</v>
      </c>
      <c r="AG40" s="12"/>
      <c r="AH40" s="12"/>
      <c r="AI40" s="12"/>
    </row>
    <row r="41">
      <c r="A41" s="1" t="s">
        <v>104</v>
      </c>
      <c r="B41" s="13"/>
      <c r="C41" s="1" t="s">
        <v>36</v>
      </c>
      <c r="D41" s="1" t="s">
        <v>50</v>
      </c>
      <c r="E41" s="1" t="s">
        <v>77</v>
      </c>
      <c r="F41" s="1" t="s">
        <v>111</v>
      </c>
      <c r="G41" s="1" t="s">
        <v>106</v>
      </c>
      <c r="H41" s="1" t="s">
        <v>107</v>
      </c>
      <c r="I41" s="1" t="s">
        <v>42</v>
      </c>
      <c r="J41" s="1"/>
      <c r="K41" s="1" t="s">
        <v>108</v>
      </c>
      <c r="L41" s="1" t="s">
        <v>53</v>
      </c>
      <c r="M41" s="9">
        <v>44652.0</v>
      </c>
      <c r="N41" s="14">
        <v>45281.0</v>
      </c>
      <c r="O41" s="1"/>
      <c r="P41" s="1">
        <v>8.33</v>
      </c>
      <c r="Q41" s="1">
        <v>500000.0</v>
      </c>
      <c r="R41" s="1">
        <v>300000.0</v>
      </c>
      <c r="S41" s="15">
        <f>N41+90</f>
        <v>45371</v>
      </c>
      <c r="V41" s="5">
        <f t="shared" si="1"/>
        <v>24990</v>
      </c>
      <c r="W41" s="11">
        <f t="shared" si="2"/>
        <v>29488.2</v>
      </c>
      <c r="Z41" s="5">
        <f t="shared" si="3"/>
        <v>18742.5</v>
      </c>
      <c r="AB41" s="1"/>
      <c r="AC41" s="1" t="s">
        <v>45</v>
      </c>
      <c r="AD41" s="12" t="s">
        <v>46</v>
      </c>
      <c r="AE41" s="12" t="s">
        <v>47</v>
      </c>
      <c r="AF41" s="12" t="s">
        <v>47</v>
      </c>
      <c r="AG41" s="12"/>
      <c r="AH41" s="12"/>
      <c r="AI41" s="12"/>
    </row>
    <row r="42">
      <c r="A42" s="1" t="s">
        <v>104</v>
      </c>
      <c r="B42" s="13"/>
      <c r="C42" s="1" t="s">
        <v>36</v>
      </c>
      <c r="D42" s="1" t="s">
        <v>50</v>
      </c>
      <c r="E42" s="1" t="s">
        <v>77</v>
      </c>
      <c r="F42" s="1" t="s">
        <v>111</v>
      </c>
      <c r="G42" s="1" t="s">
        <v>106</v>
      </c>
      <c r="H42" s="1" t="s">
        <v>107</v>
      </c>
      <c r="I42" s="1" t="s">
        <v>42</v>
      </c>
      <c r="J42" s="1"/>
      <c r="K42" s="1" t="s">
        <v>108</v>
      </c>
      <c r="L42" s="1" t="s">
        <v>53</v>
      </c>
      <c r="M42" s="9">
        <v>44652.0</v>
      </c>
      <c r="N42" s="9">
        <v>44652.0</v>
      </c>
      <c r="O42" s="1"/>
      <c r="P42" s="1">
        <v>8.33</v>
      </c>
      <c r="Q42" s="1">
        <v>250000.0</v>
      </c>
      <c r="R42" s="1">
        <v>300000.0</v>
      </c>
      <c r="S42" s="10">
        <f>N42+30</f>
        <v>44682</v>
      </c>
      <c r="V42" s="5">
        <f t="shared" si="1"/>
        <v>24990</v>
      </c>
      <c r="W42" s="11">
        <f t="shared" si="2"/>
        <v>29488.2</v>
      </c>
      <c r="X42" s="1"/>
      <c r="Y42" s="1"/>
      <c r="Z42" s="5">
        <f t="shared" si="3"/>
        <v>18742.5</v>
      </c>
      <c r="AB42" s="1"/>
      <c r="AC42" s="1" t="str">
        <f>IF(T42="","C","O")</f>
        <v>C</v>
      </c>
      <c r="AD42" s="12" t="s">
        <v>46</v>
      </c>
      <c r="AE42" s="12" t="s">
        <v>46</v>
      </c>
      <c r="AF42" s="12" t="s">
        <v>46</v>
      </c>
      <c r="AG42" s="12"/>
      <c r="AH42" s="12"/>
      <c r="AI42" s="12"/>
    </row>
    <row r="43">
      <c r="A43" s="1" t="s">
        <v>112</v>
      </c>
      <c r="B43" s="13"/>
      <c r="C43" s="1" t="s">
        <v>36</v>
      </c>
      <c r="D43" s="1" t="s">
        <v>96</v>
      </c>
      <c r="E43" s="1" t="s">
        <v>113</v>
      </c>
      <c r="F43" s="1" t="s">
        <v>114</v>
      </c>
      <c r="G43" s="1" t="s">
        <v>115</v>
      </c>
      <c r="H43" s="1" t="s">
        <v>116</v>
      </c>
      <c r="I43" s="1" t="s">
        <v>42</v>
      </c>
      <c r="J43" s="1"/>
      <c r="K43" s="1" t="s">
        <v>117</v>
      </c>
      <c r="L43" s="1" t="s">
        <v>99</v>
      </c>
      <c r="M43" s="9">
        <v>44656.0</v>
      </c>
      <c r="N43" s="9">
        <v>45161.0</v>
      </c>
      <c r="O43" s="1"/>
      <c r="P43" s="1">
        <v>8.33</v>
      </c>
      <c r="Q43" s="1">
        <v>250000.0</v>
      </c>
      <c r="R43" s="1">
        <v>300000.0</v>
      </c>
      <c r="S43" s="9">
        <v>45160.0</v>
      </c>
      <c r="T43" s="9">
        <v>45161.0</v>
      </c>
      <c r="U43" s="1" t="s">
        <v>118</v>
      </c>
      <c r="V43" s="5">
        <f t="shared" si="1"/>
        <v>24990</v>
      </c>
      <c r="W43" s="11">
        <f t="shared" si="2"/>
        <v>29488.2</v>
      </c>
      <c r="X43" s="9">
        <v>45190.0</v>
      </c>
      <c r="Y43" s="5">
        <f>W43</f>
        <v>29488.2</v>
      </c>
      <c r="Z43" s="5">
        <f t="shared" si="3"/>
        <v>18742.5</v>
      </c>
      <c r="AA43" s="9">
        <v>45194.0</v>
      </c>
      <c r="AB43" s="1" t="s">
        <v>118</v>
      </c>
      <c r="AC43" s="1" t="s">
        <v>55</v>
      </c>
      <c r="AD43" s="12" t="s">
        <v>46</v>
      </c>
      <c r="AE43" s="12" t="s">
        <v>47</v>
      </c>
      <c r="AF43" s="12" t="s">
        <v>47</v>
      </c>
      <c r="AG43" s="12" t="s">
        <v>47</v>
      </c>
      <c r="AH43" s="12" t="s">
        <v>47</v>
      </c>
      <c r="AI43" s="12" t="s">
        <v>47</v>
      </c>
    </row>
    <row r="44">
      <c r="A44" s="1" t="s">
        <v>119</v>
      </c>
      <c r="B44" s="13"/>
      <c r="C44" s="1" t="s">
        <v>36</v>
      </c>
      <c r="D44" s="1" t="s">
        <v>102</v>
      </c>
      <c r="E44" s="1" t="s">
        <v>82</v>
      </c>
      <c r="F44" s="1" t="s">
        <v>120</v>
      </c>
      <c r="G44" s="1" t="s">
        <v>121</v>
      </c>
      <c r="H44" s="1" t="s">
        <v>122</v>
      </c>
      <c r="I44" s="1" t="s">
        <v>123</v>
      </c>
      <c r="J44" s="1"/>
      <c r="K44" s="1" t="s">
        <v>124</v>
      </c>
      <c r="L44" s="1" t="s">
        <v>99</v>
      </c>
      <c r="M44" s="9">
        <v>45328.0</v>
      </c>
      <c r="N44" s="9">
        <v>45328.0</v>
      </c>
      <c r="O44" s="1"/>
      <c r="P44" s="1">
        <v>8.33</v>
      </c>
      <c r="Q44" s="1">
        <v>300000.0</v>
      </c>
      <c r="R44" s="1">
        <v>300000.0</v>
      </c>
      <c r="S44" s="10">
        <f t="shared" ref="S44:S45" si="11">N44+30</f>
        <v>45358</v>
      </c>
      <c r="V44" s="5">
        <f t="shared" si="1"/>
        <v>24990</v>
      </c>
      <c r="W44" s="11">
        <f t="shared" si="2"/>
        <v>29488.2</v>
      </c>
      <c r="Z44" s="5">
        <f t="shared" si="3"/>
        <v>18742.5</v>
      </c>
      <c r="AB44" s="1"/>
      <c r="AC44" s="1" t="s">
        <v>45</v>
      </c>
      <c r="AD44" s="12" t="s">
        <v>47</v>
      </c>
      <c r="AE44" s="12" t="s">
        <v>47</v>
      </c>
      <c r="AF44" s="12" t="s">
        <v>47</v>
      </c>
      <c r="AG44" s="12"/>
      <c r="AH44" s="12"/>
      <c r="AI44" s="12"/>
    </row>
    <row r="45">
      <c r="A45" s="1" t="s">
        <v>119</v>
      </c>
      <c r="B45" s="13"/>
      <c r="C45" s="1" t="s">
        <v>36</v>
      </c>
      <c r="D45" s="1" t="s">
        <v>102</v>
      </c>
      <c r="E45" s="1" t="s">
        <v>82</v>
      </c>
      <c r="F45" s="1" t="s">
        <v>120</v>
      </c>
      <c r="G45" s="1" t="s">
        <v>121</v>
      </c>
      <c r="H45" s="1" t="s">
        <v>122</v>
      </c>
      <c r="I45" s="1" t="s">
        <v>123</v>
      </c>
      <c r="J45" s="1"/>
      <c r="K45" s="1" t="s">
        <v>124</v>
      </c>
      <c r="L45" s="1" t="s">
        <v>99</v>
      </c>
      <c r="M45" s="9">
        <v>45328.0</v>
      </c>
      <c r="N45" s="9">
        <v>45328.0</v>
      </c>
      <c r="O45" s="1"/>
      <c r="P45" s="1">
        <v>8.33</v>
      </c>
      <c r="Q45" s="1">
        <v>300000.0</v>
      </c>
      <c r="R45" s="1">
        <v>300000.0</v>
      </c>
      <c r="S45" s="10">
        <f t="shared" si="11"/>
        <v>45358</v>
      </c>
      <c r="V45" s="5">
        <f t="shared" si="1"/>
        <v>24990</v>
      </c>
      <c r="W45" s="11">
        <f t="shared" si="2"/>
        <v>29488.2</v>
      </c>
      <c r="X45" s="1"/>
      <c r="Y45" s="1"/>
      <c r="Z45" s="5">
        <f t="shared" si="3"/>
        <v>18742.5</v>
      </c>
      <c r="AA45" s="1"/>
      <c r="AB45" s="1"/>
      <c r="AC45" s="1" t="s">
        <v>45</v>
      </c>
      <c r="AD45" s="12" t="s">
        <v>47</v>
      </c>
      <c r="AE45" s="12" t="s">
        <v>47</v>
      </c>
      <c r="AF45" s="12" t="s">
        <v>47</v>
      </c>
      <c r="AG45" s="12"/>
      <c r="AH45" s="12"/>
      <c r="AI45" s="12"/>
    </row>
    <row r="46">
      <c r="A46" s="1" t="s">
        <v>125</v>
      </c>
      <c r="B46" s="13"/>
      <c r="C46" s="1" t="s">
        <v>36</v>
      </c>
      <c r="D46" s="1" t="s">
        <v>96</v>
      </c>
      <c r="E46" s="1" t="s">
        <v>77</v>
      </c>
      <c r="F46" s="1" t="s">
        <v>126</v>
      </c>
      <c r="G46" s="1" t="s">
        <v>127</v>
      </c>
      <c r="H46" s="1" t="s">
        <v>128</v>
      </c>
      <c r="I46" s="1" t="s">
        <v>129</v>
      </c>
      <c r="J46" s="1"/>
      <c r="K46" s="1" t="s">
        <v>130</v>
      </c>
      <c r="L46" s="1" t="s">
        <v>99</v>
      </c>
      <c r="M46" s="9">
        <v>44743.0</v>
      </c>
      <c r="N46" s="14">
        <v>44888.0</v>
      </c>
      <c r="O46" s="1"/>
      <c r="P46" s="1">
        <v>7.0</v>
      </c>
      <c r="Q46" s="1">
        <v>1300000.0</v>
      </c>
      <c r="R46" s="1">
        <v>300000.0</v>
      </c>
      <c r="S46" s="15">
        <f t="shared" ref="S46:S49" si="12">N46+90</f>
        <v>44978</v>
      </c>
      <c r="V46" s="5">
        <f t="shared" si="1"/>
        <v>21000</v>
      </c>
      <c r="W46" s="11">
        <f t="shared" si="2"/>
        <v>24780</v>
      </c>
      <c r="Z46" s="5">
        <f t="shared" si="3"/>
        <v>15750</v>
      </c>
      <c r="AB46" s="1"/>
      <c r="AC46" s="1" t="s">
        <v>45</v>
      </c>
      <c r="AD46" s="12" t="s">
        <v>46</v>
      </c>
      <c r="AE46" s="12" t="s">
        <v>46</v>
      </c>
      <c r="AF46" s="12" t="s">
        <v>46</v>
      </c>
      <c r="AG46" s="12"/>
      <c r="AH46" s="12"/>
      <c r="AI46" s="12"/>
    </row>
    <row r="47">
      <c r="A47" s="1" t="s">
        <v>125</v>
      </c>
      <c r="B47" s="13"/>
      <c r="C47" s="1" t="s">
        <v>36</v>
      </c>
      <c r="D47" s="1" t="s">
        <v>96</v>
      </c>
      <c r="E47" s="1" t="s">
        <v>77</v>
      </c>
      <c r="F47" s="1" t="s">
        <v>126</v>
      </c>
      <c r="G47" s="1" t="s">
        <v>127</v>
      </c>
      <c r="H47" s="1" t="s">
        <v>128</v>
      </c>
      <c r="I47" s="1" t="s">
        <v>129</v>
      </c>
      <c r="J47" s="1"/>
      <c r="K47" s="1" t="s">
        <v>130</v>
      </c>
      <c r="L47" s="1" t="s">
        <v>99</v>
      </c>
      <c r="M47" s="9">
        <v>44743.0</v>
      </c>
      <c r="N47" s="9">
        <v>44872.0</v>
      </c>
      <c r="O47" s="1"/>
      <c r="P47" s="1">
        <v>7.0</v>
      </c>
      <c r="Q47" s="1">
        <v>900000.0</v>
      </c>
      <c r="R47" s="1">
        <v>300000.0</v>
      </c>
      <c r="S47" s="10">
        <f t="shared" si="12"/>
        <v>44962</v>
      </c>
      <c r="V47" s="5">
        <f t="shared" si="1"/>
        <v>21000</v>
      </c>
      <c r="W47" s="11">
        <f t="shared" si="2"/>
        <v>24780</v>
      </c>
      <c r="Z47" s="5">
        <f t="shared" si="3"/>
        <v>15750</v>
      </c>
      <c r="AB47" s="1"/>
      <c r="AC47" s="1" t="s">
        <v>45</v>
      </c>
      <c r="AD47" s="12" t="s">
        <v>46</v>
      </c>
      <c r="AE47" s="12" t="s">
        <v>46</v>
      </c>
      <c r="AF47" s="12" t="s">
        <v>46</v>
      </c>
      <c r="AG47" s="12"/>
      <c r="AH47" s="12"/>
      <c r="AI47" s="12"/>
    </row>
    <row r="48">
      <c r="A48" s="1" t="s">
        <v>125</v>
      </c>
      <c r="B48" s="13"/>
      <c r="C48" s="1" t="s">
        <v>36</v>
      </c>
      <c r="D48" s="1" t="s">
        <v>96</v>
      </c>
      <c r="E48" s="1" t="s">
        <v>77</v>
      </c>
      <c r="F48" s="1" t="s">
        <v>126</v>
      </c>
      <c r="G48" s="1" t="s">
        <v>127</v>
      </c>
      <c r="H48" s="1" t="s">
        <v>128</v>
      </c>
      <c r="I48" s="1" t="s">
        <v>129</v>
      </c>
      <c r="J48" s="1"/>
      <c r="K48" s="1" t="s">
        <v>130</v>
      </c>
      <c r="L48" s="1" t="s">
        <v>99</v>
      </c>
      <c r="M48" s="9">
        <v>44743.0</v>
      </c>
      <c r="N48" s="9">
        <v>44688.0</v>
      </c>
      <c r="O48" s="1"/>
      <c r="P48" s="1">
        <v>7.0</v>
      </c>
      <c r="Q48" s="1">
        <v>420000.0</v>
      </c>
      <c r="R48" s="1">
        <v>300000.0</v>
      </c>
      <c r="S48" s="10">
        <f t="shared" si="12"/>
        <v>44778</v>
      </c>
      <c r="V48" s="5">
        <f t="shared" si="1"/>
        <v>21000</v>
      </c>
      <c r="W48" s="11">
        <f t="shared" si="2"/>
        <v>24780</v>
      </c>
      <c r="X48" s="1"/>
      <c r="Y48" s="1"/>
      <c r="Z48" s="5">
        <f t="shared" si="3"/>
        <v>15750</v>
      </c>
      <c r="AB48" s="1"/>
      <c r="AC48" s="1" t="str">
        <f t="shared" ref="AC48:AC53" si="13">IF(T48="","C","O")</f>
        <v>C</v>
      </c>
      <c r="AD48" s="12" t="s">
        <v>46</v>
      </c>
      <c r="AE48" s="12" t="s">
        <v>46</v>
      </c>
      <c r="AF48" s="12" t="s">
        <v>46</v>
      </c>
      <c r="AG48" s="12"/>
      <c r="AH48" s="12"/>
      <c r="AI48" s="12"/>
    </row>
    <row r="49">
      <c r="A49" s="1" t="s">
        <v>125</v>
      </c>
      <c r="B49" s="13"/>
      <c r="C49" s="1" t="s">
        <v>36</v>
      </c>
      <c r="D49" s="1" t="s">
        <v>96</v>
      </c>
      <c r="E49" s="1" t="s">
        <v>77</v>
      </c>
      <c r="F49" s="1" t="s">
        <v>126</v>
      </c>
      <c r="G49" s="1" t="s">
        <v>127</v>
      </c>
      <c r="H49" s="1" t="s">
        <v>128</v>
      </c>
      <c r="I49" s="1" t="s">
        <v>129</v>
      </c>
      <c r="J49" s="1"/>
      <c r="K49" s="1" t="s">
        <v>130</v>
      </c>
      <c r="L49" s="1" t="s">
        <v>99</v>
      </c>
      <c r="M49" s="9">
        <v>44743.0</v>
      </c>
      <c r="N49" s="9">
        <v>45081.0</v>
      </c>
      <c r="O49" s="1"/>
      <c r="P49" s="1">
        <v>7.0</v>
      </c>
      <c r="Q49" s="1">
        <v>1300000.0</v>
      </c>
      <c r="R49" s="1">
        <v>300000.0</v>
      </c>
      <c r="S49" s="10">
        <f t="shared" si="12"/>
        <v>45171</v>
      </c>
      <c r="V49" s="5">
        <f t="shared" si="1"/>
        <v>21000</v>
      </c>
      <c r="W49" s="11">
        <f t="shared" si="2"/>
        <v>24780</v>
      </c>
      <c r="Z49" s="5">
        <f t="shared" si="3"/>
        <v>15750</v>
      </c>
      <c r="AC49" s="1" t="str">
        <f t="shared" si="13"/>
        <v>C</v>
      </c>
      <c r="AD49" s="12" t="s">
        <v>46</v>
      </c>
      <c r="AE49" s="12" t="s">
        <v>47</v>
      </c>
      <c r="AF49" s="12" t="s">
        <v>47</v>
      </c>
      <c r="AG49" s="12"/>
      <c r="AH49" s="12"/>
      <c r="AI49" s="12"/>
    </row>
    <row r="50">
      <c r="A50" s="1" t="s">
        <v>131</v>
      </c>
      <c r="B50" s="13"/>
      <c r="C50" s="1" t="s">
        <v>132</v>
      </c>
      <c r="D50" s="1" t="s">
        <v>96</v>
      </c>
      <c r="E50" s="1" t="s">
        <v>77</v>
      </c>
      <c r="F50" s="1" t="s">
        <v>133</v>
      </c>
      <c r="G50" s="1" t="s">
        <v>134</v>
      </c>
      <c r="H50" s="1" t="s">
        <v>135</v>
      </c>
      <c r="I50" s="1" t="s">
        <v>129</v>
      </c>
      <c r="J50" s="1"/>
      <c r="K50" s="1" t="s">
        <v>136</v>
      </c>
      <c r="L50" s="1" t="s">
        <v>88</v>
      </c>
      <c r="M50" s="9">
        <v>45338.0</v>
      </c>
      <c r="N50" s="9">
        <v>45353.0</v>
      </c>
      <c r="O50" s="1"/>
      <c r="P50" s="1">
        <v>8.33</v>
      </c>
      <c r="Q50" s="1">
        <v>100000.0</v>
      </c>
      <c r="R50" s="1">
        <v>300000.0</v>
      </c>
      <c r="S50" s="10">
        <f t="shared" ref="S50:S53" si="14">N50+30</f>
        <v>45383</v>
      </c>
      <c r="V50" s="5">
        <f t="shared" si="1"/>
        <v>24990</v>
      </c>
      <c r="W50" s="11">
        <f t="shared" si="2"/>
        <v>29488.2</v>
      </c>
      <c r="Z50" s="5">
        <f t="shared" si="3"/>
        <v>18742.5</v>
      </c>
      <c r="AC50" s="1" t="str">
        <f t="shared" si="13"/>
        <v>C</v>
      </c>
      <c r="AD50" s="12" t="s">
        <v>47</v>
      </c>
      <c r="AE50" s="12" t="s">
        <v>47</v>
      </c>
      <c r="AF50" s="12" t="s">
        <v>137</v>
      </c>
      <c r="AG50" s="12"/>
      <c r="AH50" s="12"/>
      <c r="AI50" s="12"/>
    </row>
    <row r="51">
      <c r="A51" s="1" t="s">
        <v>131</v>
      </c>
      <c r="B51" s="13"/>
      <c r="C51" s="1" t="s">
        <v>132</v>
      </c>
      <c r="D51" s="1" t="s">
        <v>96</v>
      </c>
      <c r="E51" s="1" t="s">
        <v>77</v>
      </c>
      <c r="F51" s="1" t="s">
        <v>133</v>
      </c>
      <c r="G51" s="1" t="s">
        <v>134</v>
      </c>
      <c r="H51" s="1" t="s">
        <v>135</v>
      </c>
      <c r="I51" s="1" t="s">
        <v>129</v>
      </c>
      <c r="J51" s="1"/>
      <c r="K51" s="1" t="s">
        <v>136</v>
      </c>
      <c r="L51" s="1" t="s">
        <v>88</v>
      </c>
      <c r="M51" s="9">
        <v>45338.0</v>
      </c>
      <c r="N51" s="9">
        <v>45338.0</v>
      </c>
      <c r="O51" s="1"/>
      <c r="P51" s="1">
        <v>8.33</v>
      </c>
      <c r="Q51" s="1">
        <v>100000.0</v>
      </c>
      <c r="R51" s="1">
        <v>300000.0</v>
      </c>
      <c r="S51" s="10">
        <f t="shared" si="14"/>
        <v>45368</v>
      </c>
      <c r="V51" s="5">
        <f t="shared" si="1"/>
        <v>24990</v>
      </c>
      <c r="W51" s="11">
        <f t="shared" si="2"/>
        <v>29488.2</v>
      </c>
      <c r="Z51" s="5">
        <f t="shared" si="3"/>
        <v>18742.5</v>
      </c>
      <c r="AC51" s="1" t="str">
        <f t="shared" si="13"/>
        <v>C</v>
      </c>
      <c r="AD51" s="12" t="s">
        <v>47</v>
      </c>
      <c r="AE51" s="12" t="s">
        <v>47</v>
      </c>
      <c r="AF51" s="12" t="s">
        <v>47</v>
      </c>
      <c r="AG51" s="12"/>
      <c r="AH51" s="12"/>
      <c r="AI51" s="12"/>
    </row>
    <row r="52">
      <c r="A52" s="1" t="s">
        <v>131</v>
      </c>
      <c r="B52" s="13"/>
      <c r="C52" s="1" t="s">
        <v>132</v>
      </c>
      <c r="D52" s="1" t="s">
        <v>96</v>
      </c>
      <c r="E52" s="1" t="s">
        <v>77</v>
      </c>
      <c r="F52" s="1" t="s">
        <v>133</v>
      </c>
      <c r="G52" s="1" t="s">
        <v>134</v>
      </c>
      <c r="H52" s="1" t="s">
        <v>135</v>
      </c>
      <c r="I52" s="1" t="s">
        <v>129</v>
      </c>
      <c r="J52" s="1"/>
      <c r="K52" s="1" t="s">
        <v>136</v>
      </c>
      <c r="L52" s="1" t="s">
        <v>88</v>
      </c>
      <c r="M52" s="9">
        <v>45338.0</v>
      </c>
      <c r="N52" s="9">
        <v>45338.0</v>
      </c>
      <c r="O52" s="1"/>
      <c r="P52" s="1">
        <v>8.33</v>
      </c>
      <c r="Q52" s="1">
        <v>100000.0</v>
      </c>
      <c r="R52" s="1">
        <v>300000.0</v>
      </c>
      <c r="S52" s="10">
        <f t="shared" si="14"/>
        <v>45368</v>
      </c>
      <c r="V52" s="5">
        <f t="shared" si="1"/>
        <v>24990</v>
      </c>
      <c r="W52" s="11">
        <f t="shared" si="2"/>
        <v>29488.2</v>
      </c>
      <c r="Z52" s="5">
        <f t="shared" si="3"/>
        <v>18742.5</v>
      </c>
      <c r="AB52" s="1"/>
      <c r="AC52" s="1" t="str">
        <f t="shared" si="13"/>
        <v>C</v>
      </c>
      <c r="AD52" s="12" t="s">
        <v>47</v>
      </c>
      <c r="AE52" s="12" t="s">
        <v>47</v>
      </c>
      <c r="AF52" s="12" t="s">
        <v>47</v>
      </c>
      <c r="AG52" s="12"/>
      <c r="AH52" s="12"/>
      <c r="AI52" s="12"/>
    </row>
    <row r="53">
      <c r="A53" s="1" t="s">
        <v>131</v>
      </c>
      <c r="B53" s="13"/>
      <c r="C53" s="1" t="s">
        <v>132</v>
      </c>
      <c r="D53" s="1" t="s">
        <v>96</v>
      </c>
      <c r="E53" s="1" t="s">
        <v>77</v>
      </c>
      <c r="F53" s="1" t="s">
        <v>133</v>
      </c>
      <c r="G53" s="1" t="s">
        <v>134</v>
      </c>
      <c r="H53" s="1" t="s">
        <v>135</v>
      </c>
      <c r="I53" s="1" t="s">
        <v>129</v>
      </c>
      <c r="J53" s="1"/>
      <c r="K53" s="1" t="s">
        <v>136</v>
      </c>
      <c r="L53" s="1" t="s">
        <v>88</v>
      </c>
      <c r="M53" s="9">
        <v>45338.0</v>
      </c>
      <c r="N53" s="9">
        <v>45338.0</v>
      </c>
      <c r="O53" s="1"/>
      <c r="P53" s="1">
        <v>8.33</v>
      </c>
      <c r="Q53" s="1">
        <v>1000000.0</v>
      </c>
      <c r="R53" s="1">
        <v>300000.0</v>
      </c>
      <c r="S53" s="10">
        <f t="shared" si="14"/>
        <v>45368</v>
      </c>
      <c r="V53" s="5">
        <f t="shared" si="1"/>
        <v>24990</v>
      </c>
      <c r="W53" s="11">
        <f t="shared" si="2"/>
        <v>29488.2</v>
      </c>
      <c r="X53" s="1"/>
      <c r="Y53" s="1"/>
      <c r="Z53" s="5">
        <f t="shared" si="3"/>
        <v>18742.5</v>
      </c>
      <c r="AB53" s="1"/>
      <c r="AC53" s="1" t="str">
        <f t="shared" si="13"/>
        <v>C</v>
      </c>
      <c r="AD53" s="12" t="s">
        <v>47</v>
      </c>
      <c r="AE53" s="12" t="s">
        <v>47</v>
      </c>
      <c r="AF53" s="12" t="s">
        <v>47</v>
      </c>
      <c r="AG53" s="12"/>
      <c r="AH53" s="12"/>
      <c r="AI53" s="12"/>
    </row>
    <row r="54">
      <c r="A54" s="1" t="s">
        <v>138</v>
      </c>
      <c r="B54" s="13"/>
      <c r="C54" s="1" t="s">
        <v>36</v>
      </c>
      <c r="D54" s="1" t="s">
        <v>37</v>
      </c>
      <c r="E54" s="1" t="s">
        <v>77</v>
      </c>
      <c r="F54" s="1" t="s">
        <v>139</v>
      </c>
      <c r="G54" s="1" t="s">
        <v>140</v>
      </c>
      <c r="H54" s="1" t="s">
        <v>141</v>
      </c>
      <c r="I54" s="1" t="s">
        <v>42</v>
      </c>
      <c r="J54" s="1"/>
      <c r="K54" s="1" t="s">
        <v>142</v>
      </c>
      <c r="L54" s="1" t="s">
        <v>143</v>
      </c>
      <c r="M54" s="9">
        <v>45197.0</v>
      </c>
      <c r="N54" s="9">
        <v>45133.0</v>
      </c>
      <c r="O54" s="1"/>
      <c r="P54" s="1">
        <v>8.33</v>
      </c>
      <c r="Q54" s="1">
        <v>400000.0</v>
      </c>
      <c r="R54" s="1">
        <v>420000.0</v>
      </c>
      <c r="S54" s="9">
        <v>45131.0</v>
      </c>
      <c r="T54" s="9">
        <v>45133.0</v>
      </c>
      <c r="U54" s="1" t="s">
        <v>144</v>
      </c>
      <c r="V54" s="5">
        <f t="shared" si="1"/>
        <v>34986</v>
      </c>
      <c r="W54" s="11">
        <f t="shared" si="2"/>
        <v>41283.48</v>
      </c>
      <c r="X54" s="9">
        <v>45161.0</v>
      </c>
      <c r="Y54" s="5">
        <f t="shared" ref="Y54:Y55" si="15">W54-(V54*10%)</f>
        <v>37784.88</v>
      </c>
      <c r="Z54" s="5">
        <f t="shared" si="3"/>
        <v>26239.5</v>
      </c>
      <c r="AA54" s="9">
        <v>45165.0</v>
      </c>
      <c r="AB54" s="1" t="s">
        <v>144</v>
      </c>
      <c r="AC54" s="1" t="s">
        <v>55</v>
      </c>
      <c r="AD54" s="12" t="s">
        <v>47</v>
      </c>
      <c r="AE54" s="12" t="s">
        <v>47</v>
      </c>
      <c r="AF54" s="12" t="s">
        <v>47</v>
      </c>
      <c r="AG54" s="12" t="s">
        <v>47</v>
      </c>
      <c r="AH54" s="12" t="s">
        <v>47</v>
      </c>
      <c r="AI54" s="12" t="s">
        <v>47</v>
      </c>
    </row>
    <row r="55">
      <c r="A55" s="1" t="s">
        <v>138</v>
      </c>
      <c r="B55" s="13"/>
      <c r="C55" s="1" t="s">
        <v>36</v>
      </c>
      <c r="D55" s="1" t="s">
        <v>37</v>
      </c>
      <c r="E55" s="1" t="s">
        <v>77</v>
      </c>
      <c r="F55" s="1" t="s">
        <v>139</v>
      </c>
      <c r="G55" s="1" t="s">
        <v>140</v>
      </c>
      <c r="H55" s="1" t="s">
        <v>141</v>
      </c>
      <c r="I55" s="1" t="s">
        <v>42</v>
      </c>
      <c r="J55" s="1"/>
      <c r="K55" s="1" t="s">
        <v>142</v>
      </c>
      <c r="L55" s="1" t="s">
        <v>143</v>
      </c>
      <c r="M55" s="9">
        <v>45197.0</v>
      </c>
      <c r="N55" s="9">
        <v>45371.0</v>
      </c>
      <c r="O55" s="1"/>
      <c r="P55" s="1">
        <v>8.33</v>
      </c>
      <c r="Q55" s="1">
        <v>550000.0</v>
      </c>
      <c r="R55" s="1">
        <v>600000.0</v>
      </c>
      <c r="S55" s="9">
        <v>45369.0</v>
      </c>
      <c r="T55" s="9">
        <v>45371.0</v>
      </c>
      <c r="U55" s="1" t="s">
        <v>145</v>
      </c>
      <c r="V55" s="5">
        <f t="shared" si="1"/>
        <v>49980</v>
      </c>
      <c r="W55" s="11">
        <f t="shared" si="2"/>
        <v>58976.4</v>
      </c>
      <c r="X55" s="9">
        <v>45411.0</v>
      </c>
      <c r="Y55" s="5">
        <f t="shared" si="15"/>
        <v>53978.4</v>
      </c>
      <c r="Z55" s="5">
        <f t="shared" si="3"/>
        <v>37485</v>
      </c>
      <c r="AA55" s="9">
        <v>45415.0</v>
      </c>
      <c r="AB55" s="1" t="s">
        <v>145</v>
      </c>
      <c r="AC55" s="1" t="s">
        <v>55</v>
      </c>
      <c r="AD55" s="12" t="s">
        <v>47</v>
      </c>
      <c r="AE55" s="12" t="s">
        <v>47</v>
      </c>
      <c r="AF55" s="12" t="s">
        <v>47</v>
      </c>
      <c r="AG55" s="12" t="s">
        <v>47</v>
      </c>
      <c r="AH55" s="12" t="s">
        <v>137</v>
      </c>
      <c r="AI55" s="12" t="s">
        <v>137</v>
      </c>
    </row>
    <row r="56">
      <c r="A56" s="1" t="s">
        <v>146</v>
      </c>
      <c r="B56" s="13"/>
      <c r="C56" s="1" t="s">
        <v>132</v>
      </c>
      <c r="D56" s="1" t="s">
        <v>96</v>
      </c>
      <c r="E56" s="1" t="s">
        <v>77</v>
      </c>
      <c r="F56" s="1" t="s">
        <v>133</v>
      </c>
      <c r="G56" s="1" t="s">
        <v>147</v>
      </c>
      <c r="H56" s="1" t="s">
        <v>148</v>
      </c>
      <c r="I56" s="1" t="s">
        <v>42</v>
      </c>
      <c r="J56" s="1"/>
      <c r="K56" s="1" t="s">
        <v>149</v>
      </c>
      <c r="L56" s="1" t="s">
        <v>150</v>
      </c>
      <c r="M56" s="9">
        <v>45338.0</v>
      </c>
      <c r="N56" s="9">
        <v>45338.0</v>
      </c>
      <c r="O56" s="1"/>
      <c r="P56" s="1">
        <v>8.33</v>
      </c>
      <c r="Q56" s="1">
        <v>500000.0</v>
      </c>
      <c r="R56" s="1">
        <v>300000.0</v>
      </c>
      <c r="S56" s="10">
        <f t="shared" ref="S56:S57" si="16">N56+30</f>
        <v>45368</v>
      </c>
      <c r="V56" s="5">
        <f t="shared" si="1"/>
        <v>24990</v>
      </c>
      <c r="W56" s="11">
        <f t="shared" si="2"/>
        <v>29488.2</v>
      </c>
      <c r="Z56" s="5">
        <f t="shared" si="3"/>
        <v>18742.5</v>
      </c>
      <c r="AB56" s="1"/>
      <c r="AC56" s="1" t="s">
        <v>45</v>
      </c>
      <c r="AD56" s="12" t="s">
        <v>47</v>
      </c>
      <c r="AE56" s="12" t="s">
        <v>47</v>
      </c>
      <c r="AF56" s="12" t="s">
        <v>47</v>
      </c>
      <c r="AG56" s="12"/>
      <c r="AH56" s="12"/>
      <c r="AI56" s="12"/>
    </row>
    <row r="57">
      <c r="A57" s="1" t="s">
        <v>146</v>
      </c>
      <c r="B57" s="13"/>
      <c r="C57" s="1" t="s">
        <v>132</v>
      </c>
      <c r="D57" s="1" t="s">
        <v>96</v>
      </c>
      <c r="E57" s="1" t="s">
        <v>77</v>
      </c>
      <c r="F57" s="1" t="s">
        <v>133</v>
      </c>
      <c r="G57" s="1" t="s">
        <v>147</v>
      </c>
      <c r="H57" s="1" t="s">
        <v>148</v>
      </c>
      <c r="I57" s="1" t="s">
        <v>42</v>
      </c>
      <c r="J57" s="1"/>
      <c r="K57" s="1" t="s">
        <v>149</v>
      </c>
      <c r="L57" s="1" t="s">
        <v>150</v>
      </c>
      <c r="M57" s="9">
        <v>45338.0</v>
      </c>
      <c r="N57" s="9">
        <v>45338.0</v>
      </c>
      <c r="O57" s="1"/>
      <c r="P57" s="1">
        <v>8.33</v>
      </c>
      <c r="Q57" s="1">
        <v>500000.0</v>
      </c>
      <c r="R57" s="1">
        <v>300000.0</v>
      </c>
      <c r="S57" s="10">
        <f t="shared" si="16"/>
        <v>45368</v>
      </c>
      <c r="V57" s="5">
        <f t="shared" si="1"/>
        <v>24990</v>
      </c>
      <c r="W57" s="11">
        <f t="shared" si="2"/>
        <v>29488.2</v>
      </c>
      <c r="Z57" s="5">
        <f t="shared" si="3"/>
        <v>18742.5</v>
      </c>
      <c r="AB57" s="1"/>
      <c r="AC57" s="1" t="s">
        <v>45</v>
      </c>
      <c r="AD57" s="12" t="s">
        <v>47</v>
      </c>
      <c r="AE57" s="12" t="s">
        <v>47</v>
      </c>
      <c r="AF57" s="12" t="s">
        <v>47</v>
      </c>
      <c r="AG57" s="12"/>
      <c r="AH57" s="12"/>
      <c r="AI57" s="12"/>
    </row>
    <row r="58">
      <c r="A58" s="1" t="s">
        <v>151</v>
      </c>
      <c r="B58" s="13"/>
      <c r="C58" s="1" t="s">
        <v>132</v>
      </c>
      <c r="D58" s="1" t="s">
        <v>96</v>
      </c>
      <c r="E58" s="1" t="s">
        <v>77</v>
      </c>
      <c r="F58" s="1" t="s">
        <v>105</v>
      </c>
      <c r="G58" s="1" t="s">
        <v>152</v>
      </c>
      <c r="H58" s="1" t="s">
        <v>153</v>
      </c>
      <c r="I58" s="1" t="s">
        <v>123</v>
      </c>
      <c r="J58" s="1"/>
      <c r="K58" s="1" t="s">
        <v>154</v>
      </c>
      <c r="L58" s="1" t="s">
        <v>99</v>
      </c>
      <c r="M58" s="14">
        <v>44915.0</v>
      </c>
      <c r="N58" s="14">
        <v>44908.0</v>
      </c>
      <c r="O58" s="1"/>
      <c r="P58" s="1">
        <v>8.33</v>
      </c>
      <c r="Q58" s="1">
        <v>300000.0</v>
      </c>
      <c r="R58" s="1">
        <v>300000.0</v>
      </c>
      <c r="S58" s="15">
        <f>N58+90</f>
        <v>44998</v>
      </c>
      <c r="V58" s="5">
        <f t="shared" si="1"/>
        <v>24990</v>
      </c>
      <c r="W58" s="11">
        <f t="shared" si="2"/>
        <v>29488.2</v>
      </c>
      <c r="X58" s="1"/>
      <c r="Y58" s="1"/>
      <c r="Z58" s="5">
        <f t="shared" si="3"/>
        <v>18742.5</v>
      </c>
      <c r="AB58" s="1"/>
      <c r="AC58" s="1" t="s">
        <v>45</v>
      </c>
      <c r="AD58" s="12" t="s">
        <v>46</v>
      </c>
      <c r="AE58" s="12" t="s">
        <v>46</v>
      </c>
      <c r="AF58" s="12" t="s">
        <v>46</v>
      </c>
      <c r="AG58" s="12"/>
      <c r="AH58" s="12"/>
      <c r="AI58" s="12"/>
    </row>
    <row r="59">
      <c r="A59" s="1" t="s">
        <v>155</v>
      </c>
      <c r="B59" s="13"/>
      <c r="C59" s="1" t="s">
        <v>156</v>
      </c>
      <c r="D59" s="1" t="s">
        <v>96</v>
      </c>
      <c r="E59" s="1" t="s">
        <v>77</v>
      </c>
      <c r="F59" s="1" t="s">
        <v>157</v>
      </c>
      <c r="G59" s="1" t="s">
        <v>115</v>
      </c>
      <c r="H59" s="1" t="s">
        <v>116</v>
      </c>
      <c r="I59" s="1" t="s">
        <v>42</v>
      </c>
      <c r="J59" s="1"/>
      <c r="K59" s="1" t="s">
        <v>158</v>
      </c>
      <c r="L59" s="1" t="s">
        <v>143</v>
      </c>
      <c r="M59" s="9">
        <v>44986.0</v>
      </c>
      <c r="N59" s="9">
        <v>44805.0</v>
      </c>
      <c r="O59" s="1"/>
      <c r="P59" s="1">
        <v>8.33</v>
      </c>
      <c r="Q59" s="18">
        <v>600000.0</v>
      </c>
      <c r="R59" s="1">
        <v>144000.0</v>
      </c>
      <c r="S59" s="9">
        <v>44805.0</v>
      </c>
      <c r="T59" s="9">
        <v>44830.0</v>
      </c>
      <c r="U59" s="1" t="s">
        <v>159</v>
      </c>
      <c r="V59" s="5">
        <f t="shared" si="1"/>
        <v>11995.2</v>
      </c>
      <c r="W59" s="11">
        <f t="shared" si="2"/>
        <v>14154.336</v>
      </c>
      <c r="X59" s="9">
        <v>44835.0</v>
      </c>
      <c r="Y59" s="5">
        <v>14154.0</v>
      </c>
      <c r="Z59" s="5">
        <f t="shared" si="3"/>
        <v>8996.4</v>
      </c>
      <c r="AA59" s="9">
        <v>45261.0</v>
      </c>
      <c r="AB59" s="1" t="s">
        <v>159</v>
      </c>
      <c r="AC59" s="1" t="s">
        <v>55</v>
      </c>
      <c r="AD59" s="12" t="s">
        <v>46</v>
      </c>
      <c r="AE59" s="12" t="s">
        <v>46</v>
      </c>
      <c r="AF59" s="12" t="s">
        <v>46</v>
      </c>
      <c r="AG59" s="12" t="s">
        <v>46</v>
      </c>
      <c r="AH59" s="12" t="s">
        <v>46</v>
      </c>
      <c r="AI59" s="12" t="s">
        <v>47</v>
      </c>
    </row>
    <row r="60">
      <c r="A60" s="1" t="s">
        <v>155</v>
      </c>
      <c r="B60" s="13"/>
      <c r="C60" s="1" t="s">
        <v>156</v>
      </c>
      <c r="D60" s="1" t="s">
        <v>96</v>
      </c>
      <c r="E60" s="1" t="s">
        <v>77</v>
      </c>
      <c r="F60" s="1" t="s">
        <v>160</v>
      </c>
      <c r="G60" s="1" t="s">
        <v>115</v>
      </c>
      <c r="H60" s="1" t="s">
        <v>116</v>
      </c>
      <c r="I60" s="1" t="s">
        <v>42</v>
      </c>
      <c r="J60" s="1"/>
      <c r="K60" s="1" t="s">
        <v>158</v>
      </c>
      <c r="L60" s="1" t="s">
        <v>143</v>
      </c>
      <c r="M60" s="9">
        <v>44986.0</v>
      </c>
      <c r="N60" s="9">
        <v>44929.0</v>
      </c>
      <c r="O60" s="1"/>
      <c r="P60" s="1">
        <v>8.33</v>
      </c>
      <c r="Q60" s="1">
        <v>500000.0</v>
      </c>
      <c r="R60" s="1">
        <v>252000.0</v>
      </c>
      <c r="S60" s="9">
        <v>44866.0</v>
      </c>
      <c r="T60" s="9">
        <v>44867.0</v>
      </c>
      <c r="U60" s="1" t="s">
        <v>161</v>
      </c>
      <c r="V60" s="5">
        <f t="shared" si="1"/>
        <v>20991.6</v>
      </c>
      <c r="W60" s="11">
        <f t="shared" si="2"/>
        <v>24770.088</v>
      </c>
      <c r="X60" s="9"/>
      <c r="Z60" s="5">
        <f t="shared" si="3"/>
        <v>15743.7</v>
      </c>
      <c r="AC60" s="1" t="s">
        <v>162</v>
      </c>
      <c r="AD60" s="12" t="s">
        <v>46</v>
      </c>
      <c r="AE60" s="12" t="s">
        <v>46</v>
      </c>
      <c r="AF60" s="12" t="s">
        <v>46</v>
      </c>
      <c r="AG60" s="12" t="s">
        <v>46</v>
      </c>
      <c r="AH60" s="12"/>
      <c r="AI60" s="12"/>
    </row>
    <row r="61">
      <c r="A61" s="1" t="s">
        <v>163</v>
      </c>
      <c r="B61" s="13"/>
      <c r="C61" s="1" t="s">
        <v>36</v>
      </c>
      <c r="D61" s="1" t="s">
        <v>102</v>
      </c>
      <c r="E61" s="1" t="s">
        <v>77</v>
      </c>
      <c r="F61" s="1" t="s">
        <v>164</v>
      </c>
      <c r="G61" s="1" t="s">
        <v>140</v>
      </c>
      <c r="H61" s="1" t="s">
        <v>165</v>
      </c>
      <c r="I61" s="1" t="s">
        <v>42</v>
      </c>
      <c r="J61" s="1"/>
      <c r="K61" s="1" t="s">
        <v>166</v>
      </c>
      <c r="L61" s="1" t="s">
        <v>53</v>
      </c>
      <c r="M61" s="9">
        <v>45358.0</v>
      </c>
      <c r="N61" s="9">
        <v>45358.0</v>
      </c>
      <c r="O61" s="1"/>
      <c r="P61" s="1">
        <v>8.33</v>
      </c>
      <c r="Q61" s="1">
        <v>500000.0</v>
      </c>
      <c r="R61" s="1">
        <v>300000.0</v>
      </c>
      <c r="S61" s="10">
        <f>N61+30</f>
        <v>45388</v>
      </c>
      <c r="V61" s="5">
        <f t="shared" si="1"/>
        <v>24990</v>
      </c>
      <c r="W61" s="11">
        <f t="shared" si="2"/>
        <v>29488.2</v>
      </c>
      <c r="Y61" s="1"/>
      <c r="Z61" s="5">
        <f t="shared" si="3"/>
        <v>18742.5</v>
      </c>
      <c r="AB61" s="1"/>
      <c r="AC61" s="1" t="str">
        <f>IF(T61="","C","O")</f>
        <v>C</v>
      </c>
      <c r="AD61" s="12" t="s">
        <v>47</v>
      </c>
      <c r="AE61" s="12" t="s">
        <v>47</v>
      </c>
      <c r="AF61" s="12" t="s">
        <v>137</v>
      </c>
      <c r="AG61" s="12"/>
      <c r="AH61" s="12"/>
      <c r="AI61" s="12"/>
    </row>
    <row r="62">
      <c r="A62" s="1" t="s">
        <v>167</v>
      </c>
      <c r="B62" s="13"/>
      <c r="C62" s="1" t="s">
        <v>36</v>
      </c>
      <c r="D62" s="1" t="s">
        <v>96</v>
      </c>
      <c r="E62" s="1" t="s">
        <v>168</v>
      </c>
      <c r="F62" s="1" t="s">
        <v>169</v>
      </c>
      <c r="G62" s="1" t="s">
        <v>170</v>
      </c>
      <c r="H62" s="1" t="s">
        <v>170</v>
      </c>
      <c r="I62" s="1" t="s">
        <v>42</v>
      </c>
      <c r="J62" s="1"/>
      <c r="K62" s="1" t="s">
        <v>171</v>
      </c>
      <c r="L62" s="1" t="s">
        <v>99</v>
      </c>
      <c r="M62" s="9">
        <v>44652.0</v>
      </c>
      <c r="N62" s="9">
        <v>45128.0</v>
      </c>
      <c r="O62" s="1"/>
      <c r="P62" s="1">
        <v>8.0</v>
      </c>
      <c r="Q62" s="1">
        <v>700000.0</v>
      </c>
      <c r="R62" s="1">
        <v>750000.0</v>
      </c>
      <c r="S62" s="9">
        <v>45124.0</v>
      </c>
      <c r="T62" s="9">
        <v>45128.0</v>
      </c>
      <c r="U62" s="1" t="s">
        <v>172</v>
      </c>
      <c r="V62" s="5">
        <f t="shared" si="1"/>
        <v>60000</v>
      </c>
      <c r="W62" s="11">
        <f t="shared" si="2"/>
        <v>70800</v>
      </c>
      <c r="X62" s="9">
        <v>45154.0</v>
      </c>
      <c r="Y62" s="5">
        <f t="shared" ref="Y62:Y63" si="17">W62-(V62*10%)</f>
        <v>64800</v>
      </c>
      <c r="Z62" s="5">
        <f t="shared" si="3"/>
        <v>45000</v>
      </c>
      <c r="AA62" s="9">
        <v>45158.0</v>
      </c>
      <c r="AB62" s="1" t="s">
        <v>172</v>
      </c>
      <c r="AC62" s="1" t="s">
        <v>55</v>
      </c>
      <c r="AD62" s="12" t="s">
        <v>46</v>
      </c>
      <c r="AE62" s="12" t="s">
        <v>47</v>
      </c>
      <c r="AF62" s="12" t="s">
        <v>47</v>
      </c>
      <c r="AG62" s="12" t="s">
        <v>47</v>
      </c>
      <c r="AH62" s="12" t="s">
        <v>47</v>
      </c>
      <c r="AI62" s="12" t="s">
        <v>47</v>
      </c>
    </row>
    <row r="63">
      <c r="A63" s="1" t="s">
        <v>167</v>
      </c>
      <c r="B63" s="13"/>
      <c r="C63" s="1" t="s">
        <v>36</v>
      </c>
      <c r="D63" s="1" t="s">
        <v>96</v>
      </c>
      <c r="E63" s="1" t="s">
        <v>168</v>
      </c>
      <c r="F63" s="1" t="s">
        <v>169</v>
      </c>
      <c r="G63" s="1" t="s">
        <v>170</v>
      </c>
      <c r="H63" s="1" t="s">
        <v>170</v>
      </c>
      <c r="I63" s="1" t="s">
        <v>42</v>
      </c>
      <c r="J63" s="1"/>
      <c r="K63" s="1" t="s">
        <v>171</v>
      </c>
      <c r="L63" s="1" t="s">
        <v>99</v>
      </c>
      <c r="M63" s="9">
        <v>44652.0</v>
      </c>
      <c r="N63" s="9">
        <v>45356.0</v>
      </c>
      <c r="O63" s="1"/>
      <c r="P63" s="1">
        <v>8.0</v>
      </c>
      <c r="Q63" s="1">
        <v>400000.0</v>
      </c>
      <c r="R63" s="1">
        <v>489696.0</v>
      </c>
      <c r="S63" s="9">
        <v>45352.0</v>
      </c>
      <c r="T63" s="9">
        <v>45356.0</v>
      </c>
      <c r="U63" s="1" t="s">
        <v>173</v>
      </c>
      <c r="V63" s="5">
        <f t="shared" si="1"/>
        <v>39175.68</v>
      </c>
      <c r="W63" s="11">
        <f t="shared" si="2"/>
        <v>46227.3024</v>
      </c>
      <c r="X63" s="9">
        <v>45382.0</v>
      </c>
      <c r="Y63" s="5">
        <f t="shared" si="17"/>
        <v>42309.7344</v>
      </c>
      <c r="Z63" s="5">
        <f t="shared" si="3"/>
        <v>29381.76</v>
      </c>
      <c r="AA63" s="9">
        <v>45386.0</v>
      </c>
      <c r="AB63" s="1" t="s">
        <v>173</v>
      </c>
      <c r="AC63" s="1" t="s">
        <v>55</v>
      </c>
      <c r="AD63" s="12" t="s">
        <v>46</v>
      </c>
      <c r="AE63" s="12" t="s">
        <v>47</v>
      </c>
      <c r="AF63" s="12" t="s">
        <v>47</v>
      </c>
      <c r="AG63" s="12" t="s">
        <v>47</v>
      </c>
      <c r="AH63" s="12" t="s">
        <v>47</v>
      </c>
      <c r="AI63" s="12" t="s">
        <v>137</v>
      </c>
    </row>
    <row r="64">
      <c r="A64" s="1" t="s">
        <v>167</v>
      </c>
      <c r="B64" s="13"/>
      <c r="C64" s="1" t="s">
        <v>36</v>
      </c>
      <c r="D64" s="1" t="s">
        <v>96</v>
      </c>
      <c r="E64" s="1" t="s">
        <v>168</v>
      </c>
      <c r="F64" s="1" t="s">
        <v>169</v>
      </c>
      <c r="G64" s="1" t="s">
        <v>170</v>
      </c>
      <c r="H64" s="1" t="s">
        <v>170</v>
      </c>
      <c r="I64" s="1" t="s">
        <v>42</v>
      </c>
      <c r="J64" s="1"/>
      <c r="K64" s="1" t="s">
        <v>171</v>
      </c>
      <c r="L64" s="1" t="s">
        <v>99</v>
      </c>
      <c r="M64" s="9">
        <v>44652.0</v>
      </c>
      <c r="N64" s="9">
        <v>45128.0</v>
      </c>
      <c r="O64" s="1"/>
      <c r="P64" s="1">
        <v>8.0</v>
      </c>
      <c r="Q64" s="1">
        <v>700000.0</v>
      </c>
      <c r="R64" s="1">
        <v>300000.0</v>
      </c>
      <c r="S64" s="10">
        <f>N64+90</f>
        <v>45218</v>
      </c>
      <c r="V64" s="5">
        <f t="shared" si="1"/>
        <v>24000</v>
      </c>
      <c r="W64" s="11">
        <f t="shared" si="2"/>
        <v>28320</v>
      </c>
      <c r="X64" s="1"/>
      <c r="Y64" s="1"/>
      <c r="Z64" s="5">
        <f t="shared" si="3"/>
        <v>18000</v>
      </c>
      <c r="AB64" s="1"/>
      <c r="AC64" s="1" t="str">
        <f>IF(T64="","C","O")</f>
        <v>C</v>
      </c>
      <c r="AD64" s="12" t="s">
        <v>46</v>
      </c>
      <c r="AE64" s="12" t="s">
        <v>47</v>
      </c>
      <c r="AF64" s="12" t="s">
        <v>47</v>
      </c>
      <c r="AG64" s="12"/>
      <c r="AH64" s="12"/>
      <c r="AI64" s="12"/>
    </row>
    <row r="65">
      <c r="A65" s="1" t="s">
        <v>174</v>
      </c>
      <c r="B65" s="13"/>
      <c r="C65" s="1" t="s">
        <v>132</v>
      </c>
      <c r="D65" s="1" t="s">
        <v>96</v>
      </c>
      <c r="E65" s="1" t="s">
        <v>38</v>
      </c>
      <c r="F65" s="1" t="s">
        <v>39</v>
      </c>
      <c r="G65" s="1" t="s">
        <v>175</v>
      </c>
      <c r="H65" s="1" t="s">
        <v>176</v>
      </c>
      <c r="I65" s="1" t="s">
        <v>42</v>
      </c>
      <c r="J65" s="1"/>
      <c r="K65" s="1" t="s">
        <v>177</v>
      </c>
      <c r="L65" s="1" t="s">
        <v>53</v>
      </c>
      <c r="M65" s="9">
        <v>45314.0</v>
      </c>
      <c r="N65" s="9">
        <v>45296.0</v>
      </c>
      <c r="O65" s="1"/>
      <c r="P65" s="1">
        <v>8.33</v>
      </c>
      <c r="Q65" s="1">
        <v>500000.0</v>
      </c>
      <c r="R65" s="1">
        <v>300000.0</v>
      </c>
      <c r="S65" s="10">
        <f>N65+30</f>
        <v>45326</v>
      </c>
      <c r="V65" s="5">
        <f t="shared" si="1"/>
        <v>24990</v>
      </c>
      <c r="W65" s="11">
        <f t="shared" si="2"/>
        <v>29488.2</v>
      </c>
      <c r="Z65" s="5">
        <f t="shared" si="3"/>
        <v>18742.5</v>
      </c>
      <c r="AC65" s="1" t="s">
        <v>45</v>
      </c>
      <c r="AD65" s="12" t="s">
        <v>47</v>
      </c>
      <c r="AE65" s="12" t="s">
        <v>47</v>
      </c>
      <c r="AF65" s="12" t="s">
        <v>47</v>
      </c>
      <c r="AG65" s="12"/>
      <c r="AH65" s="12"/>
      <c r="AI65" s="12"/>
    </row>
    <row r="66">
      <c r="A66" s="1" t="s">
        <v>178</v>
      </c>
      <c r="B66" s="13"/>
      <c r="C66" s="1" t="s">
        <v>36</v>
      </c>
      <c r="D66" s="1" t="s">
        <v>76</v>
      </c>
      <c r="E66" s="1" t="s">
        <v>82</v>
      </c>
      <c r="F66" s="1" t="s">
        <v>179</v>
      </c>
      <c r="G66" s="1" t="s">
        <v>180</v>
      </c>
      <c r="H66" s="1" t="s">
        <v>181</v>
      </c>
      <c r="I66" s="1" t="s">
        <v>182</v>
      </c>
      <c r="J66" s="1"/>
      <c r="K66" s="1" t="s">
        <v>183</v>
      </c>
      <c r="L66" s="1" t="s">
        <v>53</v>
      </c>
      <c r="M66" s="9">
        <v>45112.0</v>
      </c>
      <c r="N66" s="9">
        <v>45112.0</v>
      </c>
      <c r="O66" s="1"/>
      <c r="P66" s="1">
        <v>8.33</v>
      </c>
      <c r="Q66" s="1">
        <v>150000.0</v>
      </c>
      <c r="R66" s="1">
        <v>189600.0</v>
      </c>
      <c r="S66" s="9">
        <v>45071.0</v>
      </c>
      <c r="T66" s="9">
        <v>45112.0</v>
      </c>
      <c r="U66" s="1" t="s">
        <v>184</v>
      </c>
      <c r="V66" s="5">
        <f t="shared" si="1"/>
        <v>15793.68</v>
      </c>
      <c r="W66" s="11">
        <f t="shared" si="2"/>
        <v>18636.5424</v>
      </c>
      <c r="X66" s="9">
        <v>45116.0</v>
      </c>
      <c r="Y66" s="5">
        <f>W66</f>
        <v>18636.5424</v>
      </c>
      <c r="Z66" s="5">
        <f t="shared" si="3"/>
        <v>11845.26</v>
      </c>
      <c r="AA66" s="9">
        <v>45120.0</v>
      </c>
      <c r="AB66" s="1" t="s">
        <v>184</v>
      </c>
      <c r="AC66" s="1" t="s">
        <v>55</v>
      </c>
      <c r="AD66" s="12" t="s">
        <v>47</v>
      </c>
      <c r="AE66" s="12" t="s">
        <v>47</v>
      </c>
      <c r="AF66" s="12" t="s">
        <v>47</v>
      </c>
      <c r="AG66" s="12" t="s">
        <v>47</v>
      </c>
      <c r="AH66" s="12" t="s">
        <v>47</v>
      </c>
      <c r="AI66" s="12" t="s">
        <v>47</v>
      </c>
    </row>
    <row r="67">
      <c r="A67" s="1" t="s">
        <v>185</v>
      </c>
      <c r="B67" s="13"/>
      <c r="C67" s="1" t="s">
        <v>36</v>
      </c>
      <c r="D67" s="1" t="s">
        <v>96</v>
      </c>
      <c r="E67" s="1" t="s">
        <v>38</v>
      </c>
      <c r="F67" s="1" t="s">
        <v>186</v>
      </c>
      <c r="G67" s="1" t="s">
        <v>152</v>
      </c>
      <c r="H67" s="1" t="s">
        <v>153</v>
      </c>
      <c r="I67" s="1" t="s">
        <v>187</v>
      </c>
      <c r="J67" s="1"/>
      <c r="K67" s="1" t="s">
        <v>188</v>
      </c>
      <c r="L67" s="1" t="s">
        <v>99</v>
      </c>
      <c r="M67" s="14">
        <v>44910.0</v>
      </c>
      <c r="N67" s="14">
        <v>44910.0</v>
      </c>
      <c r="O67" s="1"/>
      <c r="P67" s="1">
        <v>8.33</v>
      </c>
      <c r="Q67" s="1">
        <v>1200000.0</v>
      </c>
      <c r="R67" s="1">
        <v>1250000.0</v>
      </c>
      <c r="S67" s="14">
        <v>44908.0</v>
      </c>
      <c r="T67" s="14">
        <v>44910.0</v>
      </c>
      <c r="U67" s="1" t="s">
        <v>189</v>
      </c>
      <c r="V67" s="5">
        <f t="shared" si="1"/>
        <v>104125</v>
      </c>
      <c r="W67" s="11">
        <f t="shared" si="2"/>
        <v>122867.5</v>
      </c>
      <c r="X67" s="9">
        <v>44938.0</v>
      </c>
      <c r="Y67" s="5">
        <f t="shared" ref="Y67:Y70" si="18">W67-(V67*10%)</f>
        <v>112455</v>
      </c>
      <c r="Z67" s="5">
        <f t="shared" si="3"/>
        <v>78093.75</v>
      </c>
      <c r="AA67" s="9">
        <v>44942.0</v>
      </c>
      <c r="AB67" s="1" t="s">
        <v>189</v>
      </c>
      <c r="AC67" s="1" t="s">
        <v>55</v>
      </c>
      <c r="AD67" s="12" t="s">
        <v>46</v>
      </c>
      <c r="AE67" s="12" t="s">
        <v>46</v>
      </c>
      <c r="AF67" s="12" t="s">
        <v>46</v>
      </c>
      <c r="AG67" s="12" t="s">
        <v>46</v>
      </c>
      <c r="AH67" s="12" t="s">
        <v>46</v>
      </c>
      <c r="AI67" s="12" t="s">
        <v>46</v>
      </c>
    </row>
    <row r="68">
      <c r="A68" s="1" t="s">
        <v>185</v>
      </c>
      <c r="B68" s="13"/>
      <c r="C68" s="1" t="s">
        <v>36</v>
      </c>
      <c r="D68" s="1" t="s">
        <v>96</v>
      </c>
      <c r="E68" s="1" t="s">
        <v>38</v>
      </c>
      <c r="F68" s="1" t="s">
        <v>186</v>
      </c>
      <c r="G68" s="1" t="s">
        <v>152</v>
      </c>
      <c r="H68" s="1" t="s">
        <v>153</v>
      </c>
      <c r="I68" s="1" t="s">
        <v>187</v>
      </c>
      <c r="J68" s="1"/>
      <c r="K68" s="1" t="s">
        <v>188</v>
      </c>
      <c r="L68" s="1" t="s">
        <v>99</v>
      </c>
      <c r="M68" s="14">
        <v>44910.0</v>
      </c>
      <c r="N68" s="9">
        <v>44936.0</v>
      </c>
      <c r="O68" s="1"/>
      <c r="P68" s="1">
        <v>8.33</v>
      </c>
      <c r="Q68" s="1">
        <v>700000.0</v>
      </c>
      <c r="R68" s="1">
        <v>720000.0</v>
      </c>
      <c r="S68" s="9">
        <v>44935.0</v>
      </c>
      <c r="T68" s="9">
        <v>44936.0</v>
      </c>
      <c r="U68" s="1" t="s">
        <v>190</v>
      </c>
      <c r="V68" s="5">
        <f t="shared" si="1"/>
        <v>59976</v>
      </c>
      <c r="W68" s="11">
        <f t="shared" si="2"/>
        <v>70771.68</v>
      </c>
      <c r="X68" s="9">
        <v>44965.0</v>
      </c>
      <c r="Y68" s="5">
        <f t="shared" si="18"/>
        <v>64774.08</v>
      </c>
      <c r="Z68" s="5">
        <f t="shared" si="3"/>
        <v>44982</v>
      </c>
      <c r="AA68" s="9">
        <v>44969.0</v>
      </c>
      <c r="AB68" s="1" t="s">
        <v>190</v>
      </c>
      <c r="AC68" s="1" t="s">
        <v>55</v>
      </c>
      <c r="AD68" s="12" t="s">
        <v>46</v>
      </c>
      <c r="AE68" s="12" t="s">
        <v>46</v>
      </c>
      <c r="AF68" s="12" t="s">
        <v>46</v>
      </c>
      <c r="AG68" s="12" t="s">
        <v>46</v>
      </c>
      <c r="AH68" s="12" t="s">
        <v>46</v>
      </c>
      <c r="AI68" s="12" t="s">
        <v>46</v>
      </c>
    </row>
    <row r="69">
      <c r="A69" s="1" t="s">
        <v>185</v>
      </c>
      <c r="B69" s="13"/>
      <c r="C69" s="1" t="s">
        <v>36</v>
      </c>
      <c r="D69" s="1" t="s">
        <v>96</v>
      </c>
      <c r="E69" s="1" t="s">
        <v>38</v>
      </c>
      <c r="F69" s="1" t="s">
        <v>186</v>
      </c>
      <c r="G69" s="1" t="s">
        <v>152</v>
      </c>
      <c r="H69" s="1" t="s">
        <v>153</v>
      </c>
      <c r="I69" s="1" t="s">
        <v>187</v>
      </c>
      <c r="J69" s="1"/>
      <c r="K69" s="1" t="s">
        <v>188</v>
      </c>
      <c r="L69" s="1" t="s">
        <v>99</v>
      </c>
      <c r="M69" s="14">
        <v>44910.0</v>
      </c>
      <c r="N69" s="9">
        <v>44953.0</v>
      </c>
      <c r="O69" s="1"/>
      <c r="P69" s="1">
        <v>8.33</v>
      </c>
      <c r="Q69" s="1">
        <v>700000.0</v>
      </c>
      <c r="R69" s="1">
        <v>750000.0</v>
      </c>
      <c r="S69" s="9">
        <v>44982.0</v>
      </c>
      <c r="T69" s="9">
        <v>44953.0</v>
      </c>
      <c r="U69" s="1" t="s">
        <v>191</v>
      </c>
      <c r="V69" s="5">
        <f t="shared" si="1"/>
        <v>62475</v>
      </c>
      <c r="W69" s="11">
        <f t="shared" si="2"/>
        <v>73720.5</v>
      </c>
      <c r="X69" s="9">
        <v>45012.0</v>
      </c>
      <c r="Y69" s="5">
        <f t="shared" si="18"/>
        <v>67473</v>
      </c>
      <c r="Z69" s="5">
        <f t="shared" si="3"/>
        <v>46856.25</v>
      </c>
      <c r="AA69" s="9">
        <v>45016.0</v>
      </c>
      <c r="AB69" s="1" t="s">
        <v>191</v>
      </c>
      <c r="AC69" s="1" t="s">
        <v>55</v>
      </c>
      <c r="AD69" s="12" t="s">
        <v>46</v>
      </c>
      <c r="AE69" s="12" t="s">
        <v>46</v>
      </c>
      <c r="AF69" s="12" t="s">
        <v>46</v>
      </c>
      <c r="AG69" s="12" t="s">
        <v>46</v>
      </c>
      <c r="AH69" s="12" t="s">
        <v>46</v>
      </c>
      <c r="AI69" s="12" t="s">
        <v>46</v>
      </c>
    </row>
    <row r="70">
      <c r="A70" s="1" t="s">
        <v>185</v>
      </c>
      <c r="B70" s="13"/>
      <c r="C70" s="1" t="s">
        <v>36</v>
      </c>
      <c r="D70" s="1" t="s">
        <v>96</v>
      </c>
      <c r="E70" s="1" t="s">
        <v>38</v>
      </c>
      <c r="F70" s="1" t="s">
        <v>186</v>
      </c>
      <c r="G70" s="1" t="s">
        <v>152</v>
      </c>
      <c r="H70" s="1" t="s">
        <v>153</v>
      </c>
      <c r="I70" s="1" t="s">
        <v>187</v>
      </c>
      <c r="J70" s="1"/>
      <c r="K70" s="1" t="s">
        <v>188</v>
      </c>
      <c r="L70" s="1" t="s">
        <v>99</v>
      </c>
      <c r="M70" s="14">
        <v>44910.0</v>
      </c>
      <c r="N70" s="9">
        <v>45328.0</v>
      </c>
      <c r="O70" s="1"/>
      <c r="P70" s="1">
        <v>8.33</v>
      </c>
      <c r="Q70" s="1">
        <v>1450000.0</v>
      </c>
      <c r="R70" s="1">
        <v>1400004.0</v>
      </c>
      <c r="S70" s="9">
        <v>45313.0</v>
      </c>
      <c r="T70" s="9">
        <v>45328.0</v>
      </c>
      <c r="U70" s="1" t="s">
        <v>192</v>
      </c>
      <c r="V70" s="5">
        <f t="shared" si="1"/>
        <v>116620.3332</v>
      </c>
      <c r="W70" s="11">
        <f t="shared" si="2"/>
        <v>137611.9932</v>
      </c>
      <c r="X70" s="9">
        <v>45343.0</v>
      </c>
      <c r="Y70" s="5">
        <f t="shared" si="18"/>
        <v>125949.9599</v>
      </c>
      <c r="Z70" s="5">
        <f t="shared" si="3"/>
        <v>87465.2499</v>
      </c>
      <c r="AA70" s="9">
        <v>45347.0</v>
      </c>
      <c r="AB70" s="1" t="s">
        <v>192</v>
      </c>
      <c r="AC70" s="1" t="s">
        <v>55</v>
      </c>
      <c r="AD70" s="12" t="s">
        <v>46</v>
      </c>
      <c r="AE70" s="12" t="s">
        <v>47</v>
      </c>
      <c r="AF70" s="12" t="s">
        <v>47</v>
      </c>
      <c r="AG70" s="12" t="s">
        <v>47</v>
      </c>
      <c r="AH70" s="12" t="s">
        <v>47</v>
      </c>
      <c r="AI70" s="12" t="s">
        <v>47</v>
      </c>
    </row>
    <row r="71">
      <c r="A71" s="1" t="s">
        <v>193</v>
      </c>
      <c r="B71" s="13"/>
      <c r="C71" s="1" t="s">
        <v>194</v>
      </c>
      <c r="D71" s="1" t="s">
        <v>102</v>
      </c>
      <c r="E71" s="1" t="s">
        <v>38</v>
      </c>
      <c r="F71" s="1" t="s">
        <v>195</v>
      </c>
      <c r="G71" s="1" t="s">
        <v>196</v>
      </c>
      <c r="H71" s="1" t="s">
        <v>197</v>
      </c>
      <c r="I71" s="1" t="s">
        <v>42</v>
      </c>
      <c r="J71" s="1"/>
      <c r="K71" s="1" t="s">
        <v>198</v>
      </c>
      <c r="L71" s="1" t="s">
        <v>150</v>
      </c>
      <c r="M71" s="14">
        <v>44887.0</v>
      </c>
      <c r="N71" s="14">
        <v>44887.0</v>
      </c>
      <c r="O71" s="1"/>
      <c r="P71" s="1">
        <v>7.5</v>
      </c>
      <c r="Q71" s="1">
        <v>500000.0</v>
      </c>
      <c r="R71" s="1">
        <v>1400000.0</v>
      </c>
      <c r="S71" s="14">
        <v>44916.0</v>
      </c>
      <c r="T71" s="14">
        <v>44923.0</v>
      </c>
      <c r="U71" s="1" t="s">
        <v>199</v>
      </c>
      <c r="V71" s="5">
        <f t="shared" si="1"/>
        <v>105000</v>
      </c>
      <c r="W71" s="11">
        <f t="shared" si="2"/>
        <v>123900</v>
      </c>
      <c r="X71" s="9">
        <v>44946.0</v>
      </c>
      <c r="Y71" s="5">
        <v>121800.0</v>
      </c>
      <c r="Z71" s="5">
        <f t="shared" si="3"/>
        <v>78750</v>
      </c>
      <c r="AA71" s="9">
        <v>44950.0</v>
      </c>
      <c r="AB71" s="1" t="s">
        <v>199</v>
      </c>
      <c r="AC71" s="1" t="s">
        <v>55</v>
      </c>
      <c r="AD71" s="12" t="s">
        <v>46</v>
      </c>
      <c r="AE71" s="12" t="s">
        <v>46</v>
      </c>
      <c r="AF71" s="12" t="s">
        <v>46</v>
      </c>
      <c r="AG71" s="12" t="s">
        <v>46</v>
      </c>
      <c r="AH71" s="12" t="s">
        <v>46</v>
      </c>
      <c r="AI71" s="12" t="s">
        <v>46</v>
      </c>
    </row>
    <row r="72">
      <c r="A72" s="1" t="s">
        <v>193</v>
      </c>
      <c r="B72" s="13"/>
      <c r="C72" s="1" t="s">
        <v>194</v>
      </c>
      <c r="D72" s="1" t="s">
        <v>102</v>
      </c>
      <c r="E72" s="1" t="s">
        <v>38</v>
      </c>
      <c r="F72" s="1" t="s">
        <v>195</v>
      </c>
      <c r="G72" s="1" t="s">
        <v>196</v>
      </c>
      <c r="H72" s="1" t="s">
        <v>197</v>
      </c>
      <c r="I72" s="1" t="s">
        <v>42</v>
      </c>
      <c r="J72" s="1"/>
      <c r="K72" s="1" t="s">
        <v>198</v>
      </c>
      <c r="L72" s="1" t="s">
        <v>150</v>
      </c>
      <c r="M72" s="14">
        <v>44887.0</v>
      </c>
      <c r="N72" s="9">
        <v>44742.0</v>
      </c>
      <c r="O72" s="1"/>
      <c r="P72" s="1">
        <v>7.5</v>
      </c>
      <c r="Q72" s="1">
        <v>500000.0</v>
      </c>
      <c r="R72" s="1">
        <v>480000.0</v>
      </c>
      <c r="S72" s="9">
        <v>44935.0</v>
      </c>
      <c r="T72" s="9">
        <v>44937.0</v>
      </c>
      <c r="U72" s="1" t="s">
        <v>200</v>
      </c>
      <c r="V72" s="5">
        <f t="shared" si="1"/>
        <v>36000</v>
      </c>
      <c r="W72" s="11">
        <f t="shared" si="2"/>
        <v>42480</v>
      </c>
      <c r="X72" s="9">
        <v>44965.0</v>
      </c>
      <c r="Y72" s="5">
        <v>41760.0</v>
      </c>
      <c r="Z72" s="5">
        <f t="shared" si="3"/>
        <v>27000</v>
      </c>
      <c r="AA72" s="9">
        <v>44969.0</v>
      </c>
      <c r="AB72" s="1" t="s">
        <v>200</v>
      </c>
      <c r="AC72" s="1" t="s">
        <v>55</v>
      </c>
      <c r="AD72" s="12" t="s">
        <v>46</v>
      </c>
      <c r="AE72" s="12" t="s">
        <v>46</v>
      </c>
      <c r="AF72" s="12" t="s">
        <v>46</v>
      </c>
      <c r="AG72" s="12" t="s">
        <v>46</v>
      </c>
      <c r="AH72" s="12" t="s">
        <v>46</v>
      </c>
      <c r="AI72" s="12" t="s">
        <v>46</v>
      </c>
    </row>
    <row r="73">
      <c r="A73" s="1" t="s">
        <v>193</v>
      </c>
      <c r="B73" s="13"/>
      <c r="C73" s="1" t="s">
        <v>194</v>
      </c>
      <c r="D73" s="1" t="s">
        <v>102</v>
      </c>
      <c r="E73" s="1" t="s">
        <v>38</v>
      </c>
      <c r="F73" s="1" t="s">
        <v>195</v>
      </c>
      <c r="G73" s="1" t="s">
        <v>196</v>
      </c>
      <c r="H73" s="1" t="s">
        <v>197</v>
      </c>
      <c r="I73" s="1" t="s">
        <v>42</v>
      </c>
      <c r="J73" s="1"/>
      <c r="K73" s="1" t="s">
        <v>198</v>
      </c>
      <c r="L73" s="1" t="s">
        <v>150</v>
      </c>
      <c r="M73" s="14">
        <v>44887.0</v>
      </c>
      <c r="N73" s="9">
        <v>44970.0</v>
      </c>
      <c r="O73" s="1"/>
      <c r="P73" s="1">
        <v>7.5</v>
      </c>
      <c r="Q73" s="1">
        <v>500000.0</v>
      </c>
      <c r="R73" s="1">
        <v>540000.0</v>
      </c>
      <c r="S73" s="9">
        <v>44966.0</v>
      </c>
      <c r="T73" s="9">
        <v>44970.0</v>
      </c>
      <c r="U73" s="1" t="s">
        <v>201</v>
      </c>
      <c r="V73" s="5">
        <f t="shared" si="1"/>
        <v>40500</v>
      </c>
      <c r="W73" s="11">
        <f t="shared" si="2"/>
        <v>47790</v>
      </c>
      <c r="X73" s="9">
        <v>45001.0</v>
      </c>
      <c r="Y73" s="5">
        <v>46980.0</v>
      </c>
      <c r="Z73" s="5">
        <f t="shared" si="3"/>
        <v>30375</v>
      </c>
      <c r="AA73" s="9">
        <v>45007.0</v>
      </c>
      <c r="AB73" s="1" t="s">
        <v>202</v>
      </c>
      <c r="AC73" s="1" t="s">
        <v>55</v>
      </c>
      <c r="AD73" s="12" t="s">
        <v>46</v>
      </c>
      <c r="AE73" s="12" t="s">
        <v>46</v>
      </c>
      <c r="AF73" s="12" t="s">
        <v>46</v>
      </c>
      <c r="AG73" s="12" t="s">
        <v>46</v>
      </c>
      <c r="AH73" s="12" t="s">
        <v>46</v>
      </c>
      <c r="AI73" s="12" t="s">
        <v>46</v>
      </c>
    </row>
    <row r="74">
      <c r="A74" s="1" t="s">
        <v>193</v>
      </c>
      <c r="B74" s="13"/>
      <c r="C74" s="1" t="s">
        <v>194</v>
      </c>
      <c r="D74" s="1" t="s">
        <v>102</v>
      </c>
      <c r="E74" s="1" t="s">
        <v>38</v>
      </c>
      <c r="F74" s="1" t="s">
        <v>195</v>
      </c>
      <c r="G74" s="1" t="s">
        <v>196</v>
      </c>
      <c r="H74" s="1" t="s">
        <v>197</v>
      </c>
      <c r="I74" s="1" t="s">
        <v>42</v>
      </c>
      <c r="J74" s="1"/>
      <c r="K74" s="1" t="s">
        <v>198</v>
      </c>
      <c r="L74" s="1" t="s">
        <v>150</v>
      </c>
      <c r="M74" s="14">
        <v>44887.0</v>
      </c>
      <c r="N74" s="9">
        <v>44994.0</v>
      </c>
      <c r="O74" s="1"/>
      <c r="P74" s="1">
        <v>7.5</v>
      </c>
      <c r="Q74" s="1">
        <v>400000.0</v>
      </c>
      <c r="R74" s="1">
        <v>456000.0</v>
      </c>
      <c r="S74" s="9">
        <v>44994.0</v>
      </c>
      <c r="T74" s="9">
        <v>44994.0</v>
      </c>
      <c r="U74" s="1" t="s">
        <v>203</v>
      </c>
      <c r="V74" s="5">
        <f t="shared" si="1"/>
        <v>34200</v>
      </c>
      <c r="W74" s="11">
        <f t="shared" si="2"/>
        <v>40356</v>
      </c>
      <c r="X74" s="9">
        <v>45035.0</v>
      </c>
      <c r="Y74" s="5">
        <v>39672.0</v>
      </c>
      <c r="Z74" s="5">
        <f t="shared" si="3"/>
        <v>25650</v>
      </c>
      <c r="AA74" s="9">
        <v>45036.0</v>
      </c>
      <c r="AB74" s="1" t="s">
        <v>204</v>
      </c>
      <c r="AC74" s="1" t="s">
        <v>55</v>
      </c>
      <c r="AD74" s="12" t="s">
        <v>46</v>
      </c>
      <c r="AE74" s="12" t="s">
        <v>46</v>
      </c>
      <c r="AF74" s="12" t="s">
        <v>46</v>
      </c>
      <c r="AG74" s="12" t="s">
        <v>46</v>
      </c>
      <c r="AH74" s="12" t="s">
        <v>47</v>
      </c>
      <c r="AI74" s="12" t="s">
        <v>47</v>
      </c>
    </row>
    <row r="75">
      <c r="A75" s="1" t="s">
        <v>193</v>
      </c>
      <c r="B75" s="13"/>
      <c r="C75" s="1" t="s">
        <v>194</v>
      </c>
      <c r="D75" s="1" t="s">
        <v>102</v>
      </c>
      <c r="E75" s="1" t="s">
        <v>38</v>
      </c>
      <c r="F75" s="1" t="s">
        <v>195</v>
      </c>
      <c r="G75" s="1" t="s">
        <v>196</v>
      </c>
      <c r="H75" s="1" t="s">
        <v>197</v>
      </c>
      <c r="I75" s="1" t="s">
        <v>42</v>
      </c>
      <c r="J75" s="1"/>
      <c r="K75" s="1" t="s">
        <v>198</v>
      </c>
      <c r="L75" s="1" t="s">
        <v>150</v>
      </c>
      <c r="M75" s="14">
        <v>44887.0</v>
      </c>
      <c r="N75" s="9">
        <v>45265.0</v>
      </c>
      <c r="O75" s="1"/>
      <c r="P75" s="1">
        <v>7.5</v>
      </c>
      <c r="Q75" s="1">
        <v>400000.0</v>
      </c>
      <c r="R75" s="1">
        <v>420000.0</v>
      </c>
      <c r="S75" s="9">
        <v>45261.0</v>
      </c>
      <c r="T75" s="9">
        <v>45265.0</v>
      </c>
      <c r="U75" s="1" t="s">
        <v>205</v>
      </c>
      <c r="V75" s="5">
        <f t="shared" si="1"/>
        <v>31500</v>
      </c>
      <c r="W75" s="11">
        <f t="shared" si="2"/>
        <v>37170</v>
      </c>
      <c r="X75" s="14">
        <v>45291.0</v>
      </c>
      <c r="Y75" s="5">
        <f>W75-(V75*2%)</f>
        <v>36540</v>
      </c>
      <c r="Z75" s="5">
        <f t="shared" si="3"/>
        <v>23625</v>
      </c>
      <c r="AA75" s="9">
        <v>45309.0</v>
      </c>
      <c r="AB75" s="1" t="s">
        <v>206</v>
      </c>
      <c r="AC75" s="1" t="s">
        <v>55</v>
      </c>
      <c r="AD75" s="12" t="s">
        <v>46</v>
      </c>
      <c r="AE75" s="12" t="s">
        <v>47</v>
      </c>
      <c r="AF75" s="12" t="s">
        <v>47</v>
      </c>
      <c r="AG75" s="12" t="s">
        <v>47</v>
      </c>
      <c r="AH75" s="12" t="s">
        <v>47</v>
      </c>
      <c r="AI75" s="12" t="s">
        <v>47</v>
      </c>
    </row>
    <row r="76">
      <c r="A76" s="1" t="s">
        <v>207</v>
      </c>
      <c r="B76" s="13"/>
      <c r="C76" s="1" t="s">
        <v>132</v>
      </c>
      <c r="D76" s="1" t="s">
        <v>37</v>
      </c>
      <c r="E76" s="1" t="s">
        <v>38</v>
      </c>
      <c r="F76" s="1" t="s">
        <v>208</v>
      </c>
      <c r="G76" s="1" t="s">
        <v>134</v>
      </c>
      <c r="H76" s="1" t="s">
        <v>135</v>
      </c>
      <c r="I76" s="1" t="s">
        <v>209</v>
      </c>
      <c r="J76" s="1"/>
      <c r="K76" s="1" t="s">
        <v>210</v>
      </c>
      <c r="L76" s="1" t="s">
        <v>143</v>
      </c>
      <c r="M76" s="9">
        <v>44652.0</v>
      </c>
      <c r="N76" s="9">
        <v>44691.0</v>
      </c>
      <c r="O76" s="1"/>
      <c r="P76" s="1">
        <v>8.33</v>
      </c>
      <c r="Q76" s="1">
        <v>150000.0</v>
      </c>
      <c r="R76" s="1">
        <v>180000.0</v>
      </c>
      <c r="S76" s="9">
        <v>44683.0</v>
      </c>
      <c r="T76" s="9">
        <v>44691.0</v>
      </c>
      <c r="U76" s="1" t="s">
        <v>211</v>
      </c>
      <c r="V76" s="5">
        <f t="shared" si="1"/>
        <v>14994</v>
      </c>
      <c r="W76" s="11">
        <f t="shared" si="2"/>
        <v>17692.92</v>
      </c>
      <c r="X76" s="9">
        <v>44713.0</v>
      </c>
      <c r="Y76" s="5">
        <v>17693.0</v>
      </c>
      <c r="Z76" s="5">
        <f t="shared" si="3"/>
        <v>11245.5</v>
      </c>
      <c r="AA76" s="9">
        <v>44717.0</v>
      </c>
      <c r="AB76" s="1" t="s">
        <v>211</v>
      </c>
      <c r="AC76" s="1" t="s">
        <v>55</v>
      </c>
      <c r="AD76" s="12" t="s">
        <v>46</v>
      </c>
      <c r="AE76" s="12" t="s">
        <v>46</v>
      </c>
      <c r="AF76" s="12" t="s">
        <v>46</v>
      </c>
      <c r="AG76" s="12" t="s">
        <v>46</v>
      </c>
      <c r="AH76" s="12" t="s">
        <v>46</v>
      </c>
      <c r="AI76" s="12" t="s">
        <v>46</v>
      </c>
    </row>
    <row r="77">
      <c r="A77" s="1" t="s">
        <v>207</v>
      </c>
      <c r="B77" s="13"/>
      <c r="C77" s="1" t="s">
        <v>132</v>
      </c>
      <c r="D77" s="1" t="s">
        <v>37</v>
      </c>
      <c r="E77" s="1" t="s">
        <v>212</v>
      </c>
      <c r="F77" s="1" t="s">
        <v>213</v>
      </c>
      <c r="G77" s="1" t="s">
        <v>134</v>
      </c>
      <c r="H77" s="1" t="s">
        <v>135</v>
      </c>
      <c r="I77" s="1" t="s">
        <v>209</v>
      </c>
      <c r="J77" s="1"/>
      <c r="K77" s="1" t="s">
        <v>210</v>
      </c>
      <c r="L77" s="1" t="s">
        <v>143</v>
      </c>
      <c r="M77" s="9">
        <v>44652.0</v>
      </c>
      <c r="N77" s="9">
        <v>44652.0</v>
      </c>
      <c r="O77" s="1"/>
      <c r="P77" s="1">
        <v>8.33</v>
      </c>
      <c r="Q77" s="1">
        <v>100000.0</v>
      </c>
      <c r="R77" s="1">
        <v>300000.0</v>
      </c>
      <c r="S77" s="10">
        <f t="shared" ref="S77:S78" si="19">N77+30</f>
        <v>44682</v>
      </c>
      <c r="V77" s="5">
        <f t="shared" si="1"/>
        <v>24990</v>
      </c>
      <c r="W77" s="11">
        <f t="shared" si="2"/>
        <v>29488.2</v>
      </c>
      <c r="Z77" s="5">
        <f t="shared" si="3"/>
        <v>18742.5</v>
      </c>
      <c r="AC77" s="1" t="str">
        <f>IF(T77="","C","O")</f>
        <v>C</v>
      </c>
      <c r="AD77" s="12" t="s">
        <v>46</v>
      </c>
      <c r="AE77" s="12" t="s">
        <v>46</v>
      </c>
      <c r="AF77" s="12" t="s">
        <v>46</v>
      </c>
      <c r="AG77" s="12"/>
      <c r="AH77" s="12"/>
      <c r="AI77" s="12"/>
    </row>
    <row r="78">
      <c r="A78" s="1" t="s">
        <v>207</v>
      </c>
      <c r="B78" s="13"/>
      <c r="C78" s="1" t="s">
        <v>132</v>
      </c>
      <c r="D78" s="1" t="s">
        <v>37</v>
      </c>
      <c r="E78" s="1" t="s">
        <v>212</v>
      </c>
      <c r="F78" s="1" t="s">
        <v>213</v>
      </c>
      <c r="G78" s="1" t="s">
        <v>134</v>
      </c>
      <c r="H78" s="1" t="s">
        <v>135</v>
      </c>
      <c r="I78" s="1" t="s">
        <v>209</v>
      </c>
      <c r="J78" s="1"/>
      <c r="K78" s="1" t="s">
        <v>210</v>
      </c>
      <c r="L78" s="1" t="s">
        <v>143</v>
      </c>
      <c r="M78" s="9">
        <v>44652.0</v>
      </c>
      <c r="N78" s="9">
        <v>44652.0</v>
      </c>
      <c r="O78" s="1"/>
      <c r="P78" s="1">
        <v>8.33</v>
      </c>
      <c r="Q78" s="1">
        <v>200000.0</v>
      </c>
      <c r="R78" s="1">
        <v>300000.0</v>
      </c>
      <c r="S78" s="10">
        <f t="shared" si="19"/>
        <v>44682</v>
      </c>
      <c r="V78" s="5">
        <f t="shared" si="1"/>
        <v>24990</v>
      </c>
      <c r="W78" s="11">
        <f t="shared" si="2"/>
        <v>29488.2</v>
      </c>
      <c r="X78" s="1"/>
      <c r="Y78" s="1"/>
      <c r="Z78" s="5">
        <f t="shared" si="3"/>
        <v>18742.5</v>
      </c>
      <c r="AB78" s="1"/>
      <c r="AC78" s="1" t="s">
        <v>45</v>
      </c>
      <c r="AD78" s="12" t="s">
        <v>46</v>
      </c>
      <c r="AE78" s="12" t="s">
        <v>46</v>
      </c>
      <c r="AF78" s="12" t="s">
        <v>46</v>
      </c>
      <c r="AG78" s="12"/>
      <c r="AH78" s="12"/>
      <c r="AI78" s="12"/>
    </row>
    <row r="79">
      <c r="A79" s="1" t="s">
        <v>214</v>
      </c>
      <c r="B79" s="13"/>
      <c r="C79" s="1" t="s">
        <v>36</v>
      </c>
      <c r="D79" s="1" t="s">
        <v>50</v>
      </c>
      <c r="E79" s="1" t="s">
        <v>113</v>
      </c>
      <c r="F79" s="1" t="s">
        <v>215</v>
      </c>
      <c r="G79" s="1" t="s">
        <v>196</v>
      </c>
      <c r="H79" s="1" t="s">
        <v>197</v>
      </c>
      <c r="I79" s="1" t="s">
        <v>123</v>
      </c>
      <c r="J79" s="1"/>
      <c r="K79" s="1" t="s">
        <v>216</v>
      </c>
      <c r="L79" s="1" t="s">
        <v>53</v>
      </c>
      <c r="M79" s="9">
        <v>45100.0</v>
      </c>
      <c r="N79" s="9">
        <v>45101.0</v>
      </c>
      <c r="O79" s="1"/>
      <c r="P79" s="1">
        <v>8.33</v>
      </c>
      <c r="Q79" s="1">
        <v>300000.0</v>
      </c>
      <c r="R79" s="1">
        <v>255000.0</v>
      </c>
      <c r="S79" s="9">
        <v>45131.0</v>
      </c>
      <c r="T79" s="9">
        <v>45145.0</v>
      </c>
      <c r="U79" s="1" t="s">
        <v>217</v>
      </c>
      <c r="V79" s="5">
        <f t="shared" si="1"/>
        <v>21241.5</v>
      </c>
      <c r="W79" s="11">
        <f t="shared" si="2"/>
        <v>25064.97</v>
      </c>
      <c r="X79" s="9">
        <v>45156.0</v>
      </c>
      <c r="Y79" s="5">
        <f t="shared" ref="Y79:Y81" si="20">W79-(V79*10%)</f>
        <v>22940.82</v>
      </c>
      <c r="Z79" s="5">
        <f t="shared" si="3"/>
        <v>15931.125</v>
      </c>
      <c r="AA79" s="9">
        <v>45162.0</v>
      </c>
      <c r="AB79" s="1" t="s">
        <v>218</v>
      </c>
      <c r="AC79" s="1" t="s">
        <v>55</v>
      </c>
      <c r="AD79" s="12" t="s">
        <v>47</v>
      </c>
      <c r="AE79" s="12" t="s">
        <v>47</v>
      </c>
      <c r="AF79" s="12" t="s">
        <v>47</v>
      </c>
      <c r="AG79" s="12" t="s">
        <v>47</v>
      </c>
      <c r="AH79" s="12" t="s">
        <v>47</v>
      </c>
      <c r="AI79" s="12" t="s">
        <v>47</v>
      </c>
    </row>
    <row r="80">
      <c r="A80" s="1" t="s">
        <v>219</v>
      </c>
      <c r="B80" s="13"/>
      <c r="C80" s="1" t="s">
        <v>36</v>
      </c>
      <c r="D80" s="1" t="s">
        <v>76</v>
      </c>
      <c r="E80" s="1" t="s">
        <v>38</v>
      </c>
      <c r="F80" s="1" t="s">
        <v>220</v>
      </c>
      <c r="G80" s="1" t="s">
        <v>221</v>
      </c>
      <c r="H80" s="1" t="s">
        <v>222</v>
      </c>
      <c r="I80" s="1" t="s">
        <v>42</v>
      </c>
      <c r="J80" s="1"/>
      <c r="K80" s="1" t="s">
        <v>223</v>
      </c>
      <c r="L80" s="1" t="s">
        <v>143</v>
      </c>
      <c r="M80" s="9">
        <v>44750.0</v>
      </c>
      <c r="N80" s="9">
        <v>44780.0</v>
      </c>
      <c r="O80" s="1"/>
      <c r="P80" s="1">
        <v>8.33</v>
      </c>
      <c r="Q80" s="1">
        <v>300000.0</v>
      </c>
      <c r="R80" s="1">
        <v>360000.0</v>
      </c>
      <c r="S80" s="9">
        <v>44683.0</v>
      </c>
      <c r="T80" s="9">
        <v>44690.0</v>
      </c>
      <c r="U80" s="1" t="s">
        <v>224</v>
      </c>
      <c r="V80" s="5">
        <f t="shared" si="1"/>
        <v>29988</v>
      </c>
      <c r="W80" s="11">
        <f t="shared" si="2"/>
        <v>35385.84</v>
      </c>
      <c r="X80" s="9">
        <v>44716.0</v>
      </c>
      <c r="Y80" s="5">
        <f t="shared" si="20"/>
        <v>32387.04</v>
      </c>
      <c r="Z80" s="5">
        <f t="shared" si="3"/>
        <v>22491</v>
      </c>
      <c r="AA80" s="9">
        <v>44719.0</v>
      </c>
      <c r="AB80" s="1" t="s">
        <v>225</v>
      </c>
      <c r="AC80" s="1" t="s">
        <v>55</v>
      </c>
      <c r="AD80" s="12" t="s">
        <v>46</v>
      </c>
      <c r="AE80" s="12" t="s">
        <v>46</v>
      </c>
      <c r="AF80" s="12" t="s">
        <v>46</v>
      </c>
      <c r="AG80" s="12" t="s">
        <v>46</v>
      </c>
      <c r="AH80" s="12" t="s">
        <v>46</v>
      </c>
      <c r="AI80" s="12" t="s">
        <v>46</v>
      </c>
    </row>
    <row r="81">
      <c r="A81" s="1" t="s">
        <v>219</v>
      </c>
      <c r="B81" s="13"/>
      <c r="C81" s="1" t="s">
        <v>36</v>
      </c>
      <c r="D81" s="1" t="s">
        <v>76</v>
      </c>
      <c r="E81" s="1" t="s">
        <v>38</v>
      </c>
      <c r="F81" s="1" t="s">
        <v>220</v>
      </c>
      <c r="G81" s="1" t="s">
        <v>221</v>
      </c>
      <c r="H81" s="1" t="s">
        <v>222</v>
      </c>
      <c r="I81" s="1" t="s">
        <v>42</v>
      </c>
      <c r="J81" s="1"/>
      <c r="K81" s="1" t="s">
        <v>223</v>
      </c>
      <c r="L81" s="1" t="s">
        <v>143</v>
      </c>
      <c r="M81" s="9">
        <v>44750.0</v>
      </c>
      <c r="N81" s="9">
        <v>44780.0</v>
      </c>
      <c r="O81" s="1"/>
      <c r="P81" s="1">
        <v>8.33</v>
      </c>
      <c r="Q81" s="1">
        <v>300000.0</v>
      </c>
      <c r="R81" s="1">
        <v>420000.0</v>
      </c>
      <c r="S81" s="9">
        <v>44868.0</v>
      </c>
      <c r="T81" s="9">
        <v>44873.0</v>
      </c>
      <c r="U81" s="1" t="s">
        <v>226</v>
      </c>
      <c r="V81" s="5">
        <f t="shared" si="1"/>
        <v>34986</v>
      </c>
      <c r="W81" s="11">
        <f t="shared" si="2"/>
        <v>41283.48</v>
      </c>
      <c r="X81" s="9">
        <v>44873.0</v>
      </c>
      <c r="Y81" s="5">
        <f t="shared" si="20"/>
        <v>37784.88</v>
      </c>
      <c r="Z81" s="5">
        <f t="shared" si="3"/>
        <v>26239.5</v>
      </c>
      <c r="AA81" s="9">
        <v>44873.0</v>
      </c>
      <c r="AB81" s="1" t="s">
        <v>226</v>
      </c>
      <c r="AC81" s="1" t="s">
        <v>55</v>
      </c>
      <c r="AD81" s="12" t="s">
        <v>46</v>
      </c>
      <c r="AE81" s="12" t="s">
        <v>46</v>
      </c>
      <c r="AF81" s="12" t="s">
        <v>46</v>
      </c>
      <c r="AG81" s="12" t="s">
        <v>46</v>
      </c>
      <c r="AH81" s="12" t="s">
        <v>46</v>
      </c>
      <c r="AI81" s="12" t="s">
        <v>46</v>
      </c>
    </row>
    <row r="82">
      <c r="A82" s="1" t="s">
        <v>219</v>
      </c>
      <c r="B82" s="13"/>
      <c r="C82" s="1" t="s">
        <v>36</v>
      </c>
      <c r="D82" s="1" t="s">
        <v>76</v>
      </c>
      <c r="E82" s="1" t="s">
        <v>38</v>
      </c>
      <c r="F82" s="1" t="s">
        <v>220</v>
      </c>
      <c r="G82" s="1" t="s">
        <v>221</v>
      </c>
      <c r="H82" s="1" t="s">
        <v>222</v>
      </c>
      <c r="I82" s="1" t="s">
        <v>42</v>
      </c>
      <c r="J82" s="1"/>
      <c r="K82" s="1" t="s">
        <v>223</v>
      </c>
      <c r="L82" s="1" t="s">
        <v>143</v>
      </c>
      <c r="M82" s="9">
        <v>44750.0</v>
      </c>
      <c r="N82" s="9">
        <v>44780.0</v>
      </c>
      <c r="O82" s="1"/>
      <c r="P82" s="1">
        <v>8.33</v>
      </c>
      <c r="Q82" s="1">
        <v>500000.0</v>
      </c>
      <c r="R82" s="1">
        <v>381600.0</v>
      </c>
      <c r="S82" s="14">
        <v>44908.0</v>
      </c>
      <c r="T82" s="14">
        <v>44914.0</v>
      </c>
      <c r="U82" s="1" t="s">
        <v>227</v>
      </c>
      <c r="V82" s="5">
        <f t="shared" si="1"/>
        <v>31787.28</v>
      </c>
      <c r="W82" s="11">
        <f t="shared" si="2"/>
        <v>37508.9904</v>
      </c>
      <c r="X82" s="14"/>
      <c r="Y82" s="1"/>
      <c r="Z82" s="5">
        <f t="shared" si="3"/>
        <v>23840.46</v>
      </c>
      <c r="AA82" s="1"/>
      <c r="AB82" s="1"/>
      <c r="AC82" s="1" t="s">
        <v>162</v>
      </c>
      <c r="AD82" s="12" t="s">
        <v>46</v>
      </c>
      <c r="AE82" s="12" t="s">
        <v>46</v>
      </c>
      <c r="AF82" s="12" t="s">
        <v>46</v>
      </c>
      <c r="AG82" s="12" t="s">
        <v>46</v>
      </c>
      <c r="AH82" s="12"/>
      <c r="AI82" s="12"/>
    </row>
    <row r="83">
      <c r="A83" s="1" t="s">
        <v>219</v>
      </c>
      <c r="B83" s="13"/>
      <c r="C83" s="1" t="s">
        <v>36</v>
      </c>
      <c r="D83" s="1" t="s">
        <v>76</v>
      </c>
      <c r="E83" s="1" t="s">
        <v>38</v>
      </c>
      <c r="F83" s="1" t="s">
        <v>220</v>
      </c>
      <c r="G83" s="1" t="s">
        <v>221</v>
      </c>
      <c r="H83" s="1" t="s">
        <v>222</v>
      </c>
      <c r="I83" s="1" t="s">
        <v>42</v>
      </c>
      <c r="J83" s="1"/>
      <c r="K83" s="1" t="s">
        <v>223</v>
      </c>
      <c r="L83" s="1" t="s">
        <v>143</v>
      </c>
      <c r="M83" s="9">
        <v>44750.0</v>
      </c>
      <c r="N83" s="9">
        <v>44938.0</v>
      </c>
      <c r="O83" s="1"/>
      <c r="P83" s="1">
        <v>8.33</v>
      </c>
      <c r="Q83" s="1">
        <v>350000.0</v>
      </c>
      <c r="R83" s="1">
        <v>381600.0</v>
      </c>
      <c r="S83" s="14">
        <v>44908.0</v>
      </c>
      <c r="T83" s="9">
        <v>44938.0</v>
      </c>
      <c r="U83" s="1" t="s">
        <v>228</v>
      </c>
      <c r="V83" s="5">
        <f t="shared" si="1"/>
        <v>31787.28</v>
      </c>
      <c r="W83" s="11">
        <f t="shared" si="2"/>
        <v>37508.9904</v>
      </c>
      <c r="X83" s="9">
        <v>44938.0</v>
      </c>
      <c r="Y83" s="5">
        <v>37191.0</v>
      </c>
      <c r="Z83" s="5">
        <f t="shared" si="3"/>
        <v>23840.46</v>
      </c>
      <c r="AA83" s="9">
        <v>44942.0</v>
      </c>
      <c r="AB83" s="1" t="s">
        <v>228</v>
      </c>
      <c r="AC83" s="1" t="s">
        <v>55</v>
      </c>
      <c r="AD83" s="12" t="s">
        <v>46</v>
      </c>
      <c r="AE83" s="12" t="s">
        <v>46</v>
      </c>
      <c r="AF83" s="12" t="s">
        <v>46</v>
      </c>
      <c r="AG83" s="12" t="s">
        <v>46</v>
      </c>
      <c r="AH83" s="12" t="s">
        <v>46</v>
      </c>
      <c r="AI83" s="12" t="s">
        <v>46</v>
      </c>
    </row>
    <row r="84">
      <c r="A84" s="1" t="s">
        <v>219</v>
      </c>
      <c r="B84" s="13"/>
      <c r="C84" s="1" t="s">
        <v>36</v>
      </c>
      <c r="D84" s="1" t="s">
        <v>76</v>
      </c>
      <c r="E84" s="1" t="s">
        <v>38</v>
      </c>
      <c r="F84" s="1" t="s">
        <v>220</v>
      </c>
      <c r="G84" s="1" t="s">
        <v>221</v>
      </c>
      <c r="H84" s="1" t="s">
        <v>222</v>
      </c>
      <c r="I84" s="1" t="s">
        <v>42</v>
      </c>
      <c r="J84" s="1"/>
      <c r="K84" s="1" t="s">
        <v>223</v>
      </c>
      <c r="L84" s="1" t="s">
        <v>143</v>
      </c>
      <c r="M84" s="9">
        <v>44750.0</v>
      </c>
      <c r="N84" s="9">
        <v>44780.0</v>
      </c>
      <c r="O84" s="1"/>
      <c r="P84" s="1">
        <v>8.33</v>
      </c>
      <c r="Q84" s="1">
        <v>300000.0</v>
      </c>
      <c r="R84" s="1">
        <v>240540.0</v>
      </c>
      <c r="S84" s="9">
        <v>44963.0</v>
      </c>
      <c r="T84" s="9">
        <v>44979.0</v>
      </c>
      <c r="U84" s="1" t="s">
        <v>229</v>
      </c>
      <c r="V84" s="5">
        <f t="shared" si="1"/>
        <v>20036.982</v>
      </c>
      <c r="W84" s="11">
        <f t="shared" si="2"/>
        <v>23643.63876</v>
      </c>
      <c r="X84" s="9"/>
      <c r="Y84" s="1"/>
      <c r="Z84" s="5">
        <f t="shared" si="3"/>
        <v>15027.7365</v>
      </c>
      <c r="AA84" s="1"/>
      <c r="AB84" s="1"/>
      <c r="AC84" s="1" t="s">
        <v>162</v>
      </c>
      <c r="AD84" s="12" t="s">
        <v>46</v>
      </c>
      <c r="AE84" s="12" t="s">
        <v>46</v>
      </c>
      <c r="AF84" s="12" t="s">
        <v>46</v>
      </c>
      <c r="AG84" s="12" t="s">
        <v>46</v>
      </c>
      <c r="AH84" s="12"/>
      <c r="AI84" s="12"/>
    </row>
    <row r="85">
      <c r="A85" s="1" t="s">
        <v>219</v>
      </c>
      <c r="B85" s="13"/>
      <c r="C85" s="1" t="s">
        <v>36</v>
      </c>
      <c r="D85" s="1" t="s">
        <v>76</v>
      </c>
      <c r="E85" s="1" t="s">
        <v>38</v>
      </c>
      <c r="F85" s="1" t="s">
        <v>220</v>
      </c>
      <c r="G85" s="1" t="s">
        <v>221</v>
      </c>
      <c r="H85" s="1" t="s">
        <v>222</v>
      </c>
      <c r="I85" s="1" t="s">
        <v>42</v>
      </c>
      <c r="J85" s="1"/>
      <c r="K85" s="1" t="s">
        <v>223</v>
      </c>
      <c r="L85" s="1" t="s">
        <v>143</v>
      </c>
      <c r="M85" s="9">
        <v>44750.0</v>
      </c>
      <c r="N85" s="9">
        <v>44780.0</v>
      </c>
      <c r="O85" s="1"/>
      <c r="P85" s="1">
        <v>8.33</v>
      </c>
      <c r="Q85" s="1">
        <v>300000.0</v>
      </c>
      <c r="R85" s="1">
        <v>240540.0</v>
      </c>
      <c r="S85" s="9">
        <v>44963.0</v>
      </c>
      <c r="T85" s="9">
        <v>44993.0</v>
      </c>
      <c r="U85" s="1" t="s">
        <v>230</v>
      </c>
      <c r="V85" s="5">
        <f t="shared" si="1"/>
        <v>20036.982</v>
      </c>
      <c r="W85" s="11">
        <f t="shared" si="2"/>
        <v>23643.63876</v>
      </c>
      <c r="X85" s="9"/>
      <c r="Z85" s="5">
        <f t="shared" si="3"/>
        <v>15027.7365</v>
      </c>
      <c r="AA85" s="1"/>
      <c r="AB85" s="1"/>
      <c r="AC85" s="1" t="s">
        <v>162</v>
      </c>
      <c r="AD85" s="12" t="s">
        <v>46</v>
      </c>
      <c r="AE85" s="12" t="s">
        <v>46</v>
      </c>
      <c r="AF85" s="12" t="s">
        <v>46</v>
      </c>
      <c r="AG85" s="12" t="s">
        <v>46</v>
      </c>
      <c r="AH85" s="12"/>
      <c r="AI85" s="12"/>
    </row>
    <row r="86">
      <c r="A86" s="1" t="s">
        <v>219</v>
      </c>
      <c r="B86" s="13"/>
      <c r="C86" s="1" t="s">
        <v>36</v>
      </c>
      <c r="D86" s="1" t="s">
        <v>76</v>
      </c>
      <c r="E86" s="1" t="s">
        <v>38</v>
      </c>
      <c r="F86" s="1" t="s">
        <v>220</v>
      </c>
      <c r="G86" s="1" t="s">
        <v>221</v>
      </c>
      <c r="H86" s="1" t="s">
        <v>222</v>
      </c>
      <c r="I86" s="1" t="s">
        <v>42</v>
      </c>
      <c r="J86" s="1"/>
      <c r="K86" s="1" t="s">
        <v>223</v>
      </c>
      <c r="L86" s="1" t="s">
        <v>143</v>
      </c>
      <c r="M86" s="9">
        <v>44750.0</v>
      </c>
      <c r="N86" s="9">
        <v>44750.0</v>
      </c>
      <c r="P86" s="1">
        <v>8.33</v>
      </c>
      <c r="Q86" s="1">
        <v>600000.0</v>
      </c>
      <c r="R86" s="1">
        <v>300000.0</v>
      </c>
      <c r="S86" s="10">
        <f t="shared" ref="S86:S90" si="21">N86+30</f>
        <v>44780</v>
      </c>
      <c r="V86" s="5">
        <f t="shared" si="1"/>
        <v>24990</v>
      </c>
      <c r="W86" s="11">
        <f t="shared" si="2"/>
        <v>29488.2</v>
      </c>
      <c r="Z86" s="5">
        <f t="shared" si="3"/>
        <v>18742.5</v>
      </c>
      <c r="AC86" s="1" t="s">
        <v>45</v>
      </c>
      <c r="AD86" s="12" t="s">
        <v>46</v>
      </c>
      <c r="AE86" s="12" t="s">
        <v>46</v>
      </c>
      <c r="AF86" s="12" t="s">
        <v>46</v>
      </c>
      <c r="AG86" s="12"/>
      <c r="AH86" s="12"/>
      <c r="AI86" s="12"/>
    </row>
    <row r="87">
      <c r="A87" s="1" t="s">
        <v>219</v>
      </c>
      <c r="B87" s="13"/>
      <c r="C87" s="1" t="s">
        <v>36</v>
      </c>
      <c r="D87" s="1" t="s">
        <v>76</v>
      </c>
      <c r="E87" s="1" t="s">
        <v>38</v>
      </c>
      <c r="F87" s="1" t="s">
        <v>220</v>
      </c>
      <c r="G87" s="1" t="s">
        <v>221</v>
      </c>
      <c r="H87" s="1" t="s">
        <v>222</v>
      </c>
      <c r="I87" s="1" t="s">
        <v>42</v>
      </c>
      <c r="J87" s="1"/>
      <c r="K87" s="1" t="s">
        <v>223</v>
      </c>
      <c r="L87" s="1" t="s">
        <v>143</v>
      </c>
      <c r="M87" s="9">
        <v>44750.0</v>
      </c>
      <c r="N87" s="9">
        <v>44750.0</v>
      </c>
      <c r="O87" s="1"/>
      <c r="P87" s="1">
        <v>8.33</v>
      </c>
      <c r="Q87" s="1">
        <v>300000.0</v>
      </c>
      <c r="R87" s="1">
        <v>300000.0</v>
      </c>
      <c r="S87" s="10">
        <f t="shared" si="21"/>
        <v>44780</v>
      </c>
      <c r="V87" s="5">
        <f t="shared" si="1"/>
        <v>24990</v>
      </c>
      <c r="W87" s="11">
        <f t="shared" si="2"/>
        <v>29488.2</v>
      </c>
      <c r="Z87" s="5">
        <f t="shared" si="3"/>
        <v>18742.5</v>
      </c>
      <c r="AC87" s="1" t="str">
        <f>IF(T87="","C","O")</f>
        <v>C</v>
      </c>
      <c r="AD87" s="12" t="s">
        <v>46</v>
      </c>
      <c r="AE87" s="12" t="s">
        <v>46</v>
      </c>
      <c r="AF87" s="12" t="s">
        <v>46</v>
      </c>
      <c r="AG87" s="12"/>
      <c r="AH87" s="12"/>
      <c r="AI87" s="12"/>
    </row>
    <row r="88">
      <c r="A88" s="1" t="s">
        <v>219</v>
      </c>
      <c r="B88" s="13"/>
      <c r="C88" s="1" t="s">
        <v>36</v>
      </c>
      <c r="D88" s="1" t="s">
        <v>76</v>
      </c>
      <c r="E88" s="1" t="s">
        <v>38</v>
      </c>
      <c r="F88" s="1" t="s">
        <v>220</v>
      </c>
      <c r="G88" s="1" t="s">
        <v>221</v>
      </c>
      <c r="H88" s="1" t="s">
        <v>222</v>
      </c>
      <c r="I88" s="1" t="s">
        <v>42</v>
      </c>
      <c r="J88" s="1"/>
      <c r="K88" s="1" t="s">
        <v>223</v>
      </c>
      <c r="L88" s="1" t="s">
        <v>143</v>
      </c>
      <c r="M88" s="9">
        <v>44750.0</v>
      </c>
      <c r="N88" s="9">
        <v>44750.0</v>
      </c>
      <c r="O88" s="1"/>
      <c r="P88" s="1">
        <v>8.33</v>
      </c>
      <c r="Q88" s="1">
        <v>1000000.0</v>
      </c>
      <c r="R88" s="1">
        <v>300000.0</v>
      </c>
      <c r="S88" s="10">
        <f t="shared" si="21"/>
        <v>44780</v>
      </c>
      <c r="V88" s="5">
        <f t="shared" si="1"/>
        <v>24990</v>
      </c>
      <c r="W88" s="11">
        <f t="shared" si="2"/>
        <v>29488.2</v>
      </c>
      <c r="Z88" s="5">
        <f t="shared" si="3"/>
        <v>18742.5</v>
      </c>
      <c r="AB88" s="1"/>
      <c r="AC88" s="1" t="s">
        <v>45</v>
      </c>
      <c r="AD88" s="12" t="s">
        <v>46</v>
      </c>
      <c r="AE88" s="12" t="s">
        <v>46</v>
      </c>
      <c r="AF88" s="12" t="s">
        <v>46</v>
      </c>
      <c r="AG88" s="12"/>
      <c r="AH88" s="12"/>
      <c r="AI88" s="12"/>
    </row>
    <row r="89">
      <c r="A89" s="1" t="s">
        <v>219</v>
      </c>
      <c r="B89" s="13"/>
      <c r="C89" s="1" t="s">
        <v>36</v>
      </c>
      <c r="D89" s="1" t="s">
        <v>76</v>
      </c>
      <c r="E89" s="1" t="s">
        <v>38</v>
      </c>
      <c r="F89" s="1" t="s">
        <v>220</v>
      </c>
      <c r="G89" s="1" t="s">
        <v>221</v>
      </c>
      <c r="H89" s="1" t="s">
        <v>222</v>
      </c>
      <c r="I89" s="1" t="s">
        <v>42</v>
      </c>
      <c r="J89" s="1"/>
      <c r="K89" s="1" t="s">
        <v>223</v>
      </c>
      <c r="L89" s="1" t="s">
        <v>143</v>
      </c>
      <c r="M89" s="9">
        <v>44750.0</v>
      </c>
      <c r="N89" s="9">
        <v>44750.0</v>
      </c>
      <c r="O89" s="1"/>
      <c r="P89" s="1">
        <v>8.33</v>
      </c>
      <c r="Q89" s="1">
        <v>400000.0</v>
      </c>
      <c r="R89" s="1">
        <v>300000.0</v>
      </c>
      <c r="S89" s="10">
        <f t="shared" si="21"/>
        <v>44780</v>
      </c>
      <c r="V89" s="5">
        <f t="shared" si="1"/>
        <v>24990</v>
      </c>
      <c r="W89" s="11">
        <f t="shared" si="2"/>
        <v>29488.2</v>
      </c>
      <c r="Z89" s="5">
        <f t="shared" si="3"/>
        <v>18742.5</v>
      </c>
      <c r="AC89" s="1" t="str">
        <f>IF(T89="","C","O")</f>
        <v>C</v>
      </c>
      <c r="AD89" s="12" t="s">
        <v>46</v>
      </c>
      <c r="AE89" s="12" t="s">
        <v>46</v>
      </c>
      <c r="AF89" s="12" t="s">
        <v>46</v>
      </c>
      <c r="AG89" s="12"/>
      <c r="AH89" s="12"/>
      <c r="AI89" s="12"/>
    </row>
    <row r="90">
      <c r="A90" s="1" t="s">
        <v>219</v>
      </c>
      <c r="B90" s="13"/>
      <c r="C90" s="1" t="s">
        <v>36</v>
      </c>
      <c r="D90" s="1" t="s">
        <v>76</v>
      </c>
      <c r="E90" s="1" t="s">
        <v>38</v>
      </c>
      <c r="F90" s="1" t="s">
        <v>220</v>
      </c>
      <c r="G90" s="1" t="s">
        <v>221</v>
      </c>
      <c r="H90" s="1" t="s">
        <v>222</v>
      </c>
      <c r="I90" s="1" t="s">
        <v>42</v>
      </c>
      <c r="J90" s="1"/>
      <c r="K90" s="1" t="s">
        <v>223</v>
      </c>
      <c r="L90" s="1" t="s">
        <v>143</v>
      </c>
      <c r="M90" s="9">
        <v>44750.0</v>
      </c>
      <c r="N90" s="9">
        <v>44750.0</v>
      </c>
      <c r="O90" s="1"/>
      <c r="P90" s="1">
        <v>8.33</v>
      </c>
      <c r="Q90" s="1">
        <v>600000.0</v>
      </c>
      <c r="R90" s="1">
        <v>300000.0</v>
      </c>
      <c r="S90" s="10">
        <f t="shared" si="21"/>
        <v>44780</v>
      </c>
      <c r="V90" s="5">
        <f t="shared" si="1"/>
        <v>24990</v>
      </c>
      <c r="W90" s="11">
        <f t="shared" si="2"/>
        <v>29488.2</v>
      </c>
      <c r="X90" s="1"/>
      <c r="Y90" s="1"/>
      <c r="Z90" s="5">
        <f t="shared" si="3"/>
        <v>18742.5</v>
      </c>
      <c r="AB90" s="1"/>
      <c r="AC90" s="1" t="s">
        <v>45</v>
      </c>
      <c r="AD90" s="12" t="s">
        <v>46</v>
      </c>
      <c r="AE90" s="12" t="s">
        <v>46</v>
      </c>
      <c r="AF90" s="12" t="s">
        <v>46</v>
      </c>
      <c r="AG90" s="12"/>
      <c r="AH90" s="12"/>
      <c r="AI90" s="12"/>
    </row>
    <row r="91">
      <c r="A91" s="1" t="s">
        <v>231</v>
      </c>
      <c r="B91" s="13"/>
      <c r="C91" s="1" t="s">
        <v>132</v>
      </c>
      <c r="D91" s="1" t="s">
        <v>96</v>
      </c>
      <c r="E91" s="1" t="s">
        <v>38</v>
      </c>
      <c r="F91" s="1" t="s">
        <v>233</v>
      </c>
      <c r="G91" s="1" t="s">
        <v>134</v>
      </c>
      <c r="H91" s="1" t="s">
        <v>135</v>
      </c>
      <c r="I91" s="1" t="s">
        <v>234</v>
      </c>
      <c r="J91" s="1"/>
      <c r="K91" s="1" t="s">
        <v>235</v>
      </c>
      <c r="L91" s="1" t="s">
        <v>99</v>
      </c>
      <c r="M91" s="14">
        <v>44845.0</v>
      </c>
      <c r="N91" s="14">
        <v>44844.0</v>
      </c>
      <c r="O91" s="1"/>
      <c r="P91" s="1">
        <v>8.33</v>
      </c>
      <c r="Q91" s="1">
        <v>300000.0</v>
      </c>
      <c r="R91" s="1">
        <v>300000.0</v>
      </c>
      <c r="S91" s="15">
        <f>N91+90</f>
        <v>44934</v>
      </c>
      <c r="V91" s="5">
        <f t="shared" si="1"/>
        <v>24990</v>
      </c>
      <c r="W91" s="11">
        <f t="shared" si="2"/>
        <v>29488.2</v>
      </c>
      <c r="Z91" s="5">
        <f t="shared" si="3"/>
        <v>18742.5</v>
      </c>
      <c r="AC91" s="1" t="s">
        <v>45</v>
      </c>
      <c r="AD91" s="12" t="s">
        <v>46</v>
      </c>
      <c r="AE91" s="12" t="s">
        <v>46</v>
      </c>
      <c r="AF91" s="12" t="s">
        <v>46</v>
      </c>
      <c r="AG91" s="12"/>
      <c r="AH91" s="12"/>
      <c r="AI91" s="12"/>
    </row>
    <row r="92">
      <c r="A92" s="1" t="s">
        <v>238</v>
      </c>
      <c r="B92" s="19"/>
      <c r="C92" s="1" t="s">
        <v>36</v>
      </c>
      <c r="D92" s="1" t="s">
        <v>37</v>
      </c>
      <c r="E92" s="1" t="s">
        <v>38</v>
      </c>
      <c r="F92" s="1" t="s">
        <v>240</v>
      </c>
      <c r="G92" s="1" t="s">
        <v>241</v>
      </c>
      <c r="H92" s="1" t="s">
        <v>243</v>
      </c>
      <c r="I92" s="1" t="s">
        <v>42</v>
      </c>
      <c r="J92" s="1"/>
      <c r="K92" s="1" t="s">
        <v>244</v>
      </c>
      <c r="L92" s="1" t="s">
        <v>150</v>
      </c>
      <c r="M92" s="9">
        <v>44734.0</v>
      </c>
      <c r="N92" s="9">
        <v>44734.0</v>
      </c>
      <c r="O92" s="1"/>
      <c r="P92" s="1">
        <v>8.33</v>
      </c>
      <c r="Q92" s="1">
        <v>500000.0</v>
      </c>
      <c r="R92" s="1">
        <v>540000.0</v>
      </c>
      <c r="S92" s="9">
        <v>44719.0</v>
      </c>
      <c r="T92" s="9">
        <v>44734.0</v>
      </c>
      <c r="U92" s="1" t="s">
        <v>246</v>
      </c>
      <c r="V92" s="5">
        <f t="shared" si="1"/>
        <v>44982</v>
      </c>
      <c r="W92" s="11">
        <f t="shared" si="2"/>
        <v>53078.76</v>
      </c>
      <c r="X92" s="9">
        <v>44764.0</v>
      </c>
      <c r="Y92" s="5">
        <f>W92-(V92*10%)</f>
        <v>48580.56</v>
      </c>
      <c r="Z92" s="5">
        <f t="shared" si="3"/>
        <v>33736.5</v>
      </c>
      <c r="AA92" s="9">
        <v>44768.0</v>
      </c>
      <c r="AB92" s="1" t="s">
        <v>246</v>
      </c>
      <c r="AC92" s="1" t="s">
        <v>55</v>
      </c>
      <c r="AD92" s="12" t="s">
        <v>46</v>
      </c>
      <c r="AE92" s="12" t="s">
        <v>46</v>
      </c>
      <c r="AF92" s="12" t="s">
        <v>46</v>
      </c>
      <c r="AG92" s="12" t="s">
        <v>46</v>
      </c>
      <c r="AH92" s="12" t="s">
        <v>46</v>
      </c>
      <c r="AI92" s="12" t="s">
        <v>46</v>
      </c>
    </row>
    <row r="93">
      <c r="A93" s="1" t="s">
        <v>251</v>
      </c>
      <c r="B93" s="13"/>
      <c r="C93" s="1" t="s">
        <v>36</v>
      </c>
      <c r="D93" s="1" t="s">
        <v>76</v>
      </c>
      <c r="E93" s="1" t="s">
        <v>82</v>
      </c>
      <c r="F93" s="1" t="s">
        <v>252</v>
      </c>
      <c r="G93" s="1" t="s">
        <v>152</v>
      </c>
      <c r="H93" s="1" t="s">
        <v>153</v>
      </c>
      <c r="I93" s="1" t="s">
        <v>42</v>
      </c>
      <c r="J93" s="1"/>
      <c r="K93" s="1" t="s">
        <v>253</v>
      </c>
      <c r="L93" s="1" t="s">
        <v>53</v>
      </c>
      <c r="M93" s="9">
        <v>45065.0</v>
      </c>
      <c r="N93" s="9">
        <v>45068.0</v>
      </c>
      <c r="O93" s="1"/>
      <c r="P93" s="1">
        <v>8.33</v>
      </c>
      <c r="Q93" s="1">
        <v>550000.0</v>
      </c>
      <c r="R93" s="1">
        <v>600000.0</v>
      </c>
      <c r="S93" s="9">
        <v>45041.0</v>
      </c>
      <c r="T93" s="9">
        <v>45068.0</v>
      </c>
      <c r="U93" s="1" t="s">
        <v>256</v>
      </c>
      <c r="V93" s="5">
        <f t="shared" si="1"/>
        <v>49980</v>
      </c>
      <c r="W93" s="11">
        <f t="shared" si="2"/>
        <v>58976.4</v>
      </c>
      <c r="X93" s="9">
        <v>45071.0</v>
      </c>
      <c r="Y93" s="5">
        <f t="shared" ref="Y93:Y94" si="22">W93</f>
        <v>58976.4</v>
      </c>
      <c r="Z93" s="5">
        <f t="shared" si="3"/>
        <v>37485</v>
      </c>
      <c r="AA93" s="14">
        <v>45260.0</v>
      </c>
      <c r="AB93" s="1" t="s">
        <v>258</v>
      </c>
      <c r="AC93" s="1" t="s">
        <v>55</v>
      </c>
      <c r="AD93" s="12" t="s">
        <v>47</v>
      </c>
      <c r="AE93" s="12" t="s">
        <v>47</v>
      </c>
      <c r="AF93" s="12" t="s">
        <v>47</v>
      </c>
      <c r="AG93" s="12" t="s">
        <v>47</v>
      </c>
      <c r="AH93" s="12" t="s">
        <v>47</v>
      </c>
      <c r="AI93" s="12" t="s">
        <v>47</v>
      </c>
    </row>
    <row r="94">
      <c r="A94" s="1" t="s">
        <v>251</v>
      </c>
      <c r="B94" s="13"/>
      <c r="C94" s="1" t="s">
        <v>36</v>
      </c>
      <c r="D94" s="1" t="s">
        <v>76</v>
      </c>
      <c r="E94" s="1" t="s">
        <v>82</v>
      </c>
      <c r="F94" s="1" t="s">
        <v>252</v>
      </c>
      <c r="G94" s="1" t="s">
        <v>152</v>
      </c>
      <c r="H94" s="1" t="s">
        <v>153</v>
      </c>
      <c r="I94" s="1" t="s">
        <v>42</v>
      </c>
      <c r="J94" s="1"/>
      <c r="K94" s="1" t="s">
        <v>253</v>
      </c>
      <c r="L94" s="1" t="s">
        <v>53</v>
      </c>
      <c r="M94" s="9">
        <v>45065.0</v>
      </c>
      <c r="N94" s="9">
        <v>45114.0</v>
      </c>
      <c r="O94" s="1"/>
      <c r="P94" s="1">
        <v>8.33</v>
      </c>
      <c r="Q94" s="1">
        <v>250000.0</v>
      </c>
      <c r="R94" s="1">
        <v>300000.0</v>
      </c>
      <c r="S94" s="9">
        <v>45084.0</v>
      </c>
      <c r="T94" s="9">
        <v>45114.0</v>
      </c>
      <c r="U94" s="1" t="s">
        <v>262</v>
      </c>
      <c r="V94" s="5">
        <f t="shared" si="1"/>
        <v>24990</v>
      </c>
      <c r="W94" s="11">
        <f t="shared" si="2"/>
        <v>29488.2</v>
      </c>
      <c r="X94" s="9">
        <v>45114.0</v>
      </c>
      <c r="Y94" s="5">
        <f t="shared" si="22"/>
        <v>29488.2</v>
      </c>
      <c r="Z94" s="5">
        <f t="shared" si="3"/>
        <v>18742.5</v>
      </c>
      <c r="AA94" s="9">
        <v>44958.0</v>
      </c>
      <c r="AB94" s="1" t="s">
        <v>264</v>
      </c>
      <c r="AC94" s="1" t="s">
        <v>55</v>
      </c>
      <c r="AD94" s="12" t="s">
        <v>47</v>
      </c>
      <c r="AE94" s="12" t="s">
        <v>47</v>
      </c>
      <c r="AF94" s="12" t="s">
        <v>47</v>
      </c>
      <c r="AG94" s="12" t="s">
        <v>47</v>
      </c>
      <c r="AH94" s="12" t="s">
        <v>47</v>
      </c>
      <c r="AI94" s="12" t="s">
        <v>46</v>
      </c>
    </row>
    <row r="95">
      <c r="A95" s="1" t="s">
        <v>251</v>
      </c>
      <c r="B95" s="13"/>
      <c r="C95" s="1" t="s">
        <v>36</v>
      </c>
      <c r="D95" s="1" t="s">
        <v>76</v>
      </c>
      <c r="E95" s="1" t="s">
        <v>82</v>
      </c>
      <c r="F95" s="1" t="s">
        <v>252</v>
      </c>
      <c r="G95" s="1" t="s">
        <v>152</v>
      </c>
      <c r="H95" s="1" t="s">
        <v>153</v>
      </c>
      <c r="I95" s="1" t="s">
        <v>42</v>
      </c>
      <c r="J95" s="1"/>
      <c r="K95" s="1" t="s">
        <v>253</v>
      </c>
      <c r="L95" s="1" t="s">
        <v>53</v>
      </c>
      <c r="M95" s="9">
        <v>45065.0</v>
      </c>
      <c r="N95" s="9">
        <v>44977.0</v>
      </c>
      <c r="O95" s="1"/>
      <c r="P95" s="1">
        <v>8.33</v>
      </c>
      <c r="Q95" s="1">
        <v>299999.0</v>
      </c>
      <c r="R95" s="1">
        <v>300000.0</v>
      </c>
      <c r="S95" s="10">
        <f>N95+90</f>
        <v>45067</v>
      </c>
      <c r="V95" s="5">
        <f t="shared" si="1"/>
        <v>24990</v>
      </c>
      <c r="W95" s="11">
        <f t="shared" si="2"/>
        <v>29488.2</v>
      </c>
      <c r="Z95" s="5">
        <f t="shared" si="3"/>
        <v>18742.5</v>
      </c>
      <c r="AC95" s="1" t="str">
        <f>IF(T95="","C","O")</f>
        <v>C</v>
      </c>
      <c r="AD95" s="12" t="s">
        <v>47</v>
      </c>
      <c r="AE95" s="12" t="s">
        <v>46</v>
      </c>
      <c r="AF95" s="12" t="s">
        <v>47</v>
      </c>
      <c r="AG95" s="12"/>
      <c r="AH95" s="12"/>
      <c r="AI95" s="12"/>
    </row>
    <row r="96">
      <c r="A96" s="1" t="s">
        <v>269</v>
      </c>
      <c r="B96" s="13"/>
      <c r="C96" s="1" t="s">
        <v>36</v>
      </c>
      <c r="D96" s="1" t="s">
        <v>37</v>
      </c>
      <c r="E96" s="1" t="s">
        <v>77</v>
      </c>
      <c r="F96" s="1" t="s">
        <v>271</v>
      </c>
      <c r="G96" s="1" t="s">
        <v>84</v>
      </c>
      <c r="H96" s="1" t="s">
        <v>85</v>
      </c>
      <c r="I96" s="1" t="s">
        <v>42</v>
      </c>
      <c r="J96" s="1"/>
      <c r="K96" s="1" t="s">
        <v>273</v>
      </c>
      <c r="L96" s="1" t="s">
        <v>143</v>
      </c>
      <c r="M96" s="9">
        <v>44685.0</v>
      </c>
      <c r="N96" s="9">
        <v>44656.0</v>
      </c>
      <c r="O96" s="1"/>
      <c r="P96" s="1">
        <v>8.33</v>
      </c>
      <c r="Q96" s="1">
        <v>100000.0</v>
      </c>
      <c r="R96" s="1">
        <v>180000.0</v>
      </c>
      <c r="S96" s="9">
        <v>44683.0</v>
      </c>
      <c r="T96" s="9">
        <v>44685.0</v>
      </c>
      <c r="U96" s="1" t="s">
        <v>276</v>
      </c>
      <c r="V96" s="5">
        <f t="shared" si="1"/>
        <v>14994</v>
      </c>
      <c r="W96" s="11">
        <f t="shared" si="2"/>
        <v>17692.92</v>
      </c>
      <c r="X96" s="9">
        <v>44713.0</v>
      </c>
      <c r="Y96" s="5">
        <f t="shared" ref="Y96:Y98" si="23">W96-(V96*10%)</f>
        <v>16193.52</v>
      </c>
      <c r="Z96" s="5">
        <f t="shared" si="3"/>
        <v>11245.5</v>
      </c>
      <c r="AA96" s="9">
        <v>44719.0</v>
      </c>
      <c r="AB96" s="1" t="s">
        <v>279</v>
      </c>
      <c r="AC96" s="1" t="s">
        <v>55</v>
      </c>
      <c r="AD96" s="12" t="s">
        <v>46</v>
      </c>
      <c r="AE96" s="12" t="s">
        <v>46</v>
      </c>
      <c r="AF96" s="12" t="s">
        <v>46</v>
      </c>
      <c r="AG96" s="12" t="s">
        <v>46</v>
      </c>
      <c r="AH96" s="12" t="s">
        <v>46</v>
      </c>
      <c r="AI96" s="12" t="s">
        <v>46</v>
      </c>
    </row>
    <row r="97">
      <c r="A97" s="1" t="s">
        <v>281</v>
      </c>
      <c r="B97" s="13"/>
      <c r="C97" s="1" t="s">
        <v>36</v>
      </c>
      <c r="D97" s="1" t="s">
        <v>96</v>
      </c>
      <c r="E97" s="1" t="s">
        <v>82</v>
      </c>
      <c r="F97" s="1" t="s">
        <v>283</v>
      </c>
      <c r="G97" s="1" t="s">
        <v>152</v>
      </c>
      <c r="H97" s="1" t="s">
        <v>153</v>
      </c>
      <c r="I97" s="1" t="s">
        <v>278</v>
      </c>
      <c r="J97" s="1"/>
      <c r="K97" s="1" t="s">
        <v>285</v>
      </c>
      <c r="L97" s="1" t="s">
        <v>53</v>
      </c>
      <c r="M97" s="9">
        <v>44957.0</v>
      </c>
      <c r="N97" s="9">
        <v>44957.0</v>
      </c>
      <c r="O97" s="1"/>
      <c r="P97" s="1">
        <v>8.33</v>
      </c>
      <c r="Q97" s="1">
        <v>200000.0</v>
      </c>
      <c r="R97" s="1">
        <v>216000.0</v>
      </c>
      <c r="S97" s="9">
        <v>44928.0</v>
      </c>
      <c r="T97" s="9">
        <v>44957.0</v>
      </c>
      <c r="U97" s="1" t="s">
        <v>287</v>
      </c>
      <c r="V97" s="5">
        <f t="shared" si="1"/>
        <v>17992.8</v>
      </c>
      <c r="W97" s="11">
        <f t="shared" si="2"/>
        <v>21231.504</v>
      </c>
      <c r="X97" s="9">
        <v>44973.0</v>
      </c>
      <c r="Y97" s="5">
        <f t="shared" si="23"/>
        <v>19432.224</v>
      </c>
      <c r="Z97" s="5">
        <f t="shared" si="3"/>
        <v>13494.6</v>
      </c>
      <c r="AA97" s="9">
        <v>44977.0</v>
      </c>
      <c r="AB97" s="1" t="s">
        <v>287</v>
      </c>
      <c r="AC97" s="1" t="s">
        <v>55</v>
      </c>
      <c r="AD97" s="12" t="s">
        <v>46</v>
      </c>
      <c r="AE97" s="12" t="s">
        <v>46</v>
      </c>
      <c r="AF97" s="12" t="s">
        <v>46</v>
      </c>
      <c r="AG97" s="12" t="s">
        <v>46</v>
      </c>
      <c r="AH97" s="12" t="s">
        <v>46</v>
      </c>
      <c r="AI97" s="12" t="s">
        <v>46</v>
      </c>
    </row>
    <row r="98">
      <c r="A98" s="1" t="s">
        <v>281</v>
      </c>
      <c r="B98" s="13"/>
      <c r="C98" s="1" t="s">
        <v>36</v>
      </c>
      <c r="D98" s="1" t="s">
        <v>96</v>
      </c>
      <c r="E98" s="1" t="s">
        <v>82</v>
      </c>
      <c r="F98" s="1" t="s">
        <v>283</v>
      </c>
      <c r="G98" s="1" t="s">
        <v>152</v>
      </c>
      <c r="H98" s="1" t="s">
        <v>153</v>
      </c>
      <c r="I98" s="1" t="s">
        <v>278</v>
      </c>
      <c r="J98" s="1"/>
      <c r="K98" s="1" t="s">
        <v>285</v>
      </c>
      <c r="L98" s="1" t="s">
        <v>53</v>
      </c>
      <c r="M98" s="9">
        <v>44957.0</v>
      </c>
      <c r="N98" s="9">
        <v>45013.0</v>
      </c>
      <c r="O98" s="1"/>
      <c r="P98" s="1">
        <v>8.33</v>
      </c>
      <c r="Q98" s="1">
        <v>250000.0</v>
      </c>
      <c r="R98" s="1">
        <v>300000.0</v>
      </c>
      <c r="S98" s="9">
        <v>45005.0</v>
      </c>
      <c r="T98" s="9">
        <v>45013.0</v>
      </c>
      <c r="U98" s="1" t="s">
        <v>294</v>
      </c>
      <c r="V98" s="5">
        <f t="shared" si="1"/>
        <v>24990</v>
      </c>
      <c r="W98" s="11">
        <f t="shared" si="2"/>
        <v>29488.2</v>
      </c>
      <c r="X98" s="9">
        <v>45050.0</v>
      </c>
      <c r="Y98" s="5">
        <f t="shared" si="23"/>
        <v>26989.2</v>
      </c>
      <c r="Z98" s="5">
        <f t="shared" si="3"/>
        <v>18742.5</v>
      </c>
      <c r="AA98" s="9">
        <v>45016.0</v>
      </c>
      <c r="AB98" s="1" t="s">
        <v>296</v>
      </c>
      <c r="AC98" s="1" t="s">
        <v>55</v>
      </c>
      <c r="AD98" s="12" t="s">
        <v>46</v>
      </c>
      <c r="AE98" s="12" t="s">
        <v>46</v>
      </c>
      <c r="AF98" s="12" t="s">
        <v>46</v>
      </c>
      <c r="AG98" s="12" t="s">
        <v>46</v>
      </c>
      <c r="AH98" s="12" t="s">
        <v>47</v>
      </c>
      <c r="AI98" s="12" t="s">
        <v>46</v>
      </c>
    </row>
    <row r="99">
      <c r="A99" s="1" t="s">
        <v>281</v>
      </c>
      <c r="B99" s="13"/>
      <c r="C99" s="1" t="s">
        <v>36</v>
      </c>
      <c r="D99" s="1" t="s">
        <v>96</v>
      </c>
      <c r="E99" s="1" t="s">
        <v>82</v>
      </c>
      <c r="F99" s="1" t="s">
        <v>283</v>
      </c>
      <c r="G99" s="1" t="s">
        <v>152</v>
      </c>
      <c r="H99" s="1" t="s">
        <v>153</v>
      </c>
      <c r="I99" s="1" t="s">
        <v>278</v>
      </c>
      <c r="J99" s="1"/>
      <c r="K99" s="1" t="s">
        <v>285</v>
      </c>
      <c r="L99" s="1" t="s">
        <v>53</v>
      </c>
      <c r="M99" s="9">
        <v>44957.0</v>
      </c>
      <c r="N99" s="9">
        <v>45013.0</v>
      </c>
      <c r="O99" s="1"/>
      <c r="P99" s="1">
        <v>8.33</v>
      </c>
      <c r="Q99" s="1">
        <v>250000.0</v>
      </c>
      <c r="R99" s="1">
        <v>300000.0</v>
      </c>
      <c r="S99" s="10">
        <f t="shared" ref="S99:S100" si="24">N99+90</f>
        <v>45103</v>
      </c>
      <c r="V99" s="5">
        <f t="shared" si="1"/>
        <v>24990</v>
      </c>
      <c r="W99" s="11">
        <f t="shared" si="2"/>
        <v>29488.2</v>
      </c>
      <c r="X99" s="1"/>
      <c r="Y99" s="1"/>
      <c r="Z99" s="5">
        <f t="shared" si="3"/>
        <v>18742.5</v>
      </c>
      <c r="AA99" s="1"/>
      <c r="AB99" s="1"/>
      <c r="AC99" s="1" t="str">
        <f t="shared" ref="AC99:AC100" si="25">IF(T99="","C","O")</f>
        <v>C</v>
      </c>
      <c r="AD99" s="12" t="s">
        <v>46</v>
      </c>
      <c r="AE99" s="12" t="s">
        <v>46</v>
      </c>
      <c r="AF99" s="12" t="s">
        <v>47</v>
      </c>
      <c r="AG99" s="12"/>
      <c r="AH99" s="12"/>
      <c r="AI99" s="12"/>
    </row>
    <row r="100">
      <c r="A100" s="1" t="s">
        <v>281</v>
      </c>
      <c r="B100" s="13"/>
      <c r="C100" s="1" t="s">
        <v>36</v>
      </c>
      <c r="D100" s="1" t="s">
        <v>96</v>
      </c>
      <c r="E100" s="1" t="s">
        <v>82</v>
      </c>
      <c r="F100" s="1" t="s">
        <v>283</v>
      </c>
      <c r="G100" s="1" t="s">
        <v>152</v>
      </c>
      <c r="H100" s="1" t="s">
        <v>153</v>
      </c>
      <c r="I100" s="1" t="s">
        <v>278</v>
      </c>
      <c r="J100" s="1"/>
      <c r="K100" s="1" t="s">
        <v>285</v>
      </c>
      <c r="L100" s="1" t="s">
        <v>53</v>
      </c>
      <c r="M100" s="9">
        <v>44957.0</v>
      </c>
      <c r="N100" s="9">
        <v>44956.0</v>
      </c>
      <c r="O100" s="1"/>
      <c r="P100" s="1">
        <v>8.33</v>
      </c>
      <c r="Q100" s="1">
        <v>150000.0</v>
      </c>
      <c r="R100" s="1">
        <v>300000.0</v>
      </c>
      <c r="S100" s="10">
        <f t="shared" si="24"/>
        <v>45046</v>
      </c>
      <c r="V100" s="5">
        <f t="shared" si="1"/>
        <v>24990</v>
      </c>
      <c r="W100" s="11">
        <f t="shared" si="2"/>
        <v>29488.2</v>
      </c>
      <c r="Y100" s="1"/>
      <c r="Z100" s="5">
        <f t="shared" si="3"/>
        <v>18742.5</v>
      </c>
      <c r="AB100" s="1"/>
      <c r="AC100" s="1" t="str">
        <f t="shared" si="25"/>
        <v>C</v>
      </c>
      <c r="AD100" s="12" t="s">
        <v>46</v>
      </c>
      <c r="AE100" s="12" t="s">
        <v>46</v>
      </c>
      <c r="AF100" s="12" t="s">
        <v>47</v>
      </c>
      <c r="AG100" s="12"/>
      <c r="AH100" s="12"/>
      <c r="AI100" s="12"/>
    </row>
    <row r="101">
      <c r="A101" s="1" t="s">
        <v>308</v>
      </c>
      <c r="B101" s="13"/>
      <c r="C101" s="1" t="s">
        <v>36</v>
      </c>
      <c r="D101" s="1" t="s">
        <v>50</v>
      </c>
      <c r="E101" s="1" t="s">
        <v>113</v>
      </c>
      <c r="F101" s="1" t="s">
        <v>309</v>
      </c>
      <c r="G101" s="1" t="s">
        <v>310</v>
      </c>
      <c r="H101" s="1" t="s">
        <v>311</v>
      </c>
      <c r="I101" s="1" t="s">
        <v>42</v>
      </c>
      <c r="J101" s="1"/>
      <c r="K101" s="1" t="s">
        <v>312</v>
      </c>
      <c r="L101" s="1" t="s">
        <v>53</v>
      </c>
      <c r="M101" s="9">
        <v>45113.0</v>
      </c>
      <c r="N101" s="9">
        <v>45113.0</v>
      </c>
      <c r="O101" s="1"/>
      <c r="P101" s="1">
        <v>4.33</v>
      </c>
      <c r="Q101" s="1">
        <v>200000.0</v>
      </c>
      <c r="R101" s="1">
        <v>240000.0</v>
      </c>
      <c r="S101" s="9">
        <v>45090.0</v>
      </c>
      <c r="T101" s="9">
        <v>45113.0</v>
      </c>
      <c r="U101" s="1" t="s">
        <v>313</v>
      </c>
      <c r="V101" s="5">
        <f t="shared" si="1"/>
        <v>10392</v>
      </c>
      <c r="W101" s="11">
        <f t="shared" si="2"/>
        <v>12262.56</v>
      </c>
      <c r="X101" s="9">
        <v>45120.0</v>
      </c>
      <c r="Y101" s="5">
        <f>W101</f>
        <v>12262.56</v>
      </c>
      <c r="Z101" s="5">
        <f t="shared" si="3"/>
        <v>7794</v>
      </c>
      <c r="AA101" s="9">
        <v>45124.0</v>
      </c>
      <c r="AB101" s="1" t="s">
        <v>313</v>
      </c>
      <c r="AC101" s="1" t="s">
        <v>55</v>
      </c>
      <c r="AD101" s="12" t="s">
        <v>47</v>
      </c>
      <c r="AE101" s="12" t="s">
        <v>47</v>
      </c>
      <c r="AF101" s="12" t="s">
        <v>47</v>
      </c>
      <c r="AG101" s="12" t="s">
        <v>47</v>
      </c>
      <c r="AH101" s="12" t="s">
        <v>47</v>
      </c>
      <c r="AI101" s="12" t="s">
        <v>47</v>
      </c>
    </row>
    <row r="102">
      <c r="A102" s="1" t="s">
        <v>314</v>
      </c>
      <c r="B102" s="13"/>
      <c r="C102" s="1" t="s">
        <v>315</v>
      </c>
      <c r="D102" s="1" t="s">
        <v>96</v>
      </c>
      <c r="E102" s="1" t="s">
        <v>38</v>
      </c>
      <c r="F102" s="1" t="s">
        <v>316</v>
      </c>
      <c r="G102" s="1" t="s">
        <v>152</v>
      </c>
      <c r="H102" s="1" t="s">
        <v>317</v>
      </c>
      <c r="I102" s="1" t="s">
        <v>42</v>
      </c>
      <c r="J102" s="21"/>
      <c r="K102" s="21" t="s">
        <v>318</v>
      </c>
      <c r="L102" s="1" t="s">
        <v>143</v>
      </c>
      <c r="M102" s="9">
        <v>45138.0</v>
      </c>
      <c r="N102" s="9">
        <v>44996.0</v>
      </c>
      <c r="O102" s="1"/>
      <c r="P102" s="1">
        <v>8.33</v>
      </c>
      <c r="Q102" s="1">
        <v>300000.0</v>
      </c>
      <c r="R102" s="1">
        <v>300000.0</v>
      </c>
      <c r="S102" s="10">
        <f t="shared" ref="S102:S103" si="26">N102+90</f>
        <v>45086</v>
      </c>
      <c r="V102" s="5">
        <f t="shared" si="1"/>
        <v>24990</v>
      </c>
      <c r="W102" s="11">
        <f t="shared" si="2"/>
        <v>29488.2</v>
      </c>
      <c r="Z102" s="5">
        <f t="shared" si="3"/>
        <v>18742.5</v>
      </c>
      <c r="AC102" s="1" t="s">
        <v>45</v>
      </c>
      <c r="AD102" s="12" t="s">
        <v>47</v>
      </c>
      <c r="AE102" s="12" t="s">
        <v>46</v>
      </c>
      <c r="AF102" s="12" t="s">
        <v>47</v>
      </c>
      <c r="AG102" s="12"/>
      <c r="AH102" s="12"/>
      <c r="AI102" s="12"/>
    </row>
    <row r="103">
      <c r="A103" s="1" t="s">
        <v>314</v>
      </c>
      <c r="B103" s="13"/>
      <c r="C103" s="1" t="s">
        <v>315</v>
      </c>
      <c r="D103" s="1" t="s">
        <v>96</v>
      </c>
      <c r="E103" s="1" t="s">
        <v>38</v>
      </c>
      <c r="F103" s="1" t="s">
        <v>319</v>
      </c>
      <c r="G103" s="1" t="s">
        <v>152</v>
      </c>
      <c r="H103" s="1" t="s">
        <v>317</v>
      </c>
      <c r="I103" s="1" t="s">
        <v>42</v>
      </c>
      <c r="J103" s="21"/>
      <c r="K103" s="21" t="s">
        <v>318</v>
      </c>
      <c r="L103" s="1" t="s">
        <v>143</v>
      </c>
      <c r="M103" s="9">
        <v>45138.0</v>
      </c>
      <c r="N103" s="9">
        <v>45138.0</v>
      </c>
      <c r="O103" s="1"/>
      <c r="P103" s="1">
        <v>8.33</v>
      </c>
      <c r="Q103" s="1">
        <v>300000.0</v>
      </c>
      <c r="R103" s="1">
        <v>300000.0</v>
      </c>
      <c r="S103" s="10">
        <f t="shared" si="26"/>
        <v>45228</v>
      </c>
      <c r="V103" s="5">
        <f t="shared" si="1"/>
        <v>24990</v>
      </c>
      <c r="W103" s="11">
        <f t="shared" si="2"/>
        <v>29488.2</v>
      </c>
      <c r="Z103" s="5">
        <f t="shared" si="3"/>
        <v>18742.5</v>
      </c>
      <c r="AB103" s="1"/>
      <c r="AC103" s="1" t="str">
        <f>IF(T103="","C","O")</f>
        <v>C</v>
      </c>
      <c r="AD103" s="12" t="s">
        <v>47</v>
      </c>
      <c r="AE103" s="12" t="s">
        <v>47</v>
      </c>
      <c r="AF103" s="12" t="s">
        <v>47</v>
      </c>
      <c r="AG103" s="12"/>
      <c r="AH103" s="12"/>
      <c r="AI103" s="12"/>
    </row>
    <row r="104">
      <c r="A104" s="1" t="s">
        <v>320</v>
      </c>
      <c r="B104" s="13"/>
      <c r="C104" s="1" t="s">
        <v>95</v>
      </c>
      <c r="D104" s="1" t="s">
        <v>96</v>
      </c>
      <c r="E104" s="1" t="s">
        <v>38</v>
      </c>
      <c r="F104" s="1" t="s">
        <v>233</v>
      </c>
      <c r="G104" s="1" t="s">
        <v>321</v>
      </c>
      <c r="H104" s="1" t="s">
        <v>322</v>
      </c>
      <c r="I104" s="1" t="s">
        <v>42</v>
      </c>
      <c r="J104" s="1"/>
      <c r="K104" s="1" t="s">
        <v>323</v>
      </c>
      <c r="L104" s="1" t="s">
        <v>53</v>
      </c>
      <c r="M104" s="9">
        <v>44652.0</v>
      </c>
      <c r="N104" s="9">
        <v>44897.0</v>
      </c>
      <c r="O104" s="1"/>
      <c r="P104" s="1">
        <v>8.33</v>
      </c>
      <c r="Q104" s="1">
        <v>300000.0</v>
      </c>
      <c r="R104" s="1">
        <v>744000.0</v>
      </c>
      <c r="S104" s="9">
        <v>44928.0</v>
      </c>
      <c r="T104" s="9">
        <v>44958.0</v>
      </c>
      <c r="U104" s="1" t="s">
        <v>324</v>
      </c>
      <c r="V104" s="5">
        <f t="shared" si="1"/>
        <v>61975.2</v>
      </c>
      <c r="W104" s="11">
        <f t="shared" si="2"/>
        <v>73130.736</v>
      </c>
      <c r="X104" s="9">
        <v>44985.0</v>
      </c>
      <c r="Y104" s="5">
        <f t="shared" ref="Y104:Y109" si="27">W104-(V104*10%)</f>
        <v>66933.216</v>
      </c>
      <c r="Z104" s="5">
        <f t="shared" si="3"/>
        <v>46481.4</v>
      </c>
      <c r="AA104" s="9">
        <v>44987.0</v>
      </c>
      <c r="AB104" s="1" t="s">
        <v>325</v>
      </c>
      <c r="AC104" s="1" t="s">
        <v>55</v>
      </c>
      <c r="AD104" s="12" t="s">
        <v>46</v>
      </c>
      <c r="AE104" s="12" t="s">
        <v>46</v>
      </c>
      <c r="AF104" s="12" t="s">
        <v>46</v>
      </c>
      <c r="AG104" s="12" t="s">
        <v>46</v>
      </c>
      <c r="AH104" s="12" t="s">
        <v>46</v>
      </c>
      <c r="AI104" s="12" t="s">
        <v>46</v>
      </c>
    </row>
    <row r="105">
      <c r="A105" s="1" t="s">
        <v>320</v>
      </c>
      <c r="B105" s="13"/>
      <c r="C105" s="1" t="s">
        <v>95</v>
      </c>
      <c r="D105" s="1" t="s">
        <v>96</v>
      </c>
      <c r="E105" s="1" t="s">
        <v>38</v>
      </c>
      <c r="F105" s="1" t="s">
        <v>39</v>
      </c>
      <c r="G105" s="1" t="s">
        <v>321</v>
      </c>
      <c r="H105" s="1" t="s">
        <v>322</v>
      </c>
      <c r="I105" s="1" t="s">
        <v>42</v>
      </c>
      <c r="J105" s="1"/>
      <c r="K105" s="1" t="s">
        <v>323</v>
      </c>
      <c r="L105" s="1" t="s">
        <v>53</v>
      </c>
      <c r="M105" s="9">
        <v>44652.0</v>
      </c>
      <c r="N105" s="9">
        <v>45340.0</v>
      </c>
      <c r="O105" s="1"/>
      <c r="P105" s="1">
        <v>8.33</v>
      </c>
      <c r="Q105" s="1">
        <v>300000.0</v>
      </c>
      <c r="R105" s="1">
        <v>460800.0</v>
      </c>
      <c r="S105" s="9">
        <v>45369.0</v>
      </c>
      <c r="T105" s="9">
        <v>45377.0</v>
      </c>
      <c r="U105" s="1" t="s">
        <v>326</v>
      </c>
      <c r="V105" s="5">
        <f t="shared" si="1"/>
        <v>38384.64</v>
      </c>
      <c r="W105" s="11">
        <f t="shared" si="2"/>
        <v>45293.8752</v>
      </c>
      <c r="X105" s="9">
        <v>45397.0</v>
      </c>
      <c r="Y105" s="5">
        <f t="shared" si="27"/>
        <v>41455.4112</v>
      </c>
      <c r="Z105" s="5">
        <f t="shared" si="3"/>
        <v>28788.48</v>
      </c>
      <c r="AA105" s="9">
        <v>45366.0</v>
      </c>
      <c r="AB105" s="1" t="s">
        <v>327</v>
      </c>
      <c r="AC105" s="1" t="s">
        <v>55</v>
      </c>
      <c r="AD105" s="12" t="s">
        <v>46</v>
      </c>
      <c r="AE105" s="12" t="s">
        <v>47</v>
      </c>
      <c r="AF105" s="12" t="s">
        <v>47</v>
      </c>
      <c r="AG105" s="12" t="s">
        <v>47</v>
      </c>
      <c r="AH105" s="12" t="s">
        <v>137</v>
      </c>
      <c r="AI105" s="12" t="s">
        <v>47</v>
      </c>
    </row>
    <row r="106">
      <c r="A106" s="1" t="s">
        <v>328</v>
      </c>
      <c r="B106" s="19"/>
      <c r="C106" s="1" t="s">
        <v>36</v>
      </c>
      <c r="D106" s="1" t="s">
        <v>96</v>
      </c>
      <c r="E106" s="1" t="s">
        <v>77</v>
      </c>
      <c r="F106" s="1" t="s">
        <v>329</v>
      </c>
      <c r="G106" s="1" t="s">
        <v>330</v>
      </c>
      <c r="H106" s="1" t="s">
        <v>331</v>
      </c>
      <c r="I106" s="1" t="s">
        <v>42</v>
      </c>
      <c r="J106" s="1"/>
      <c r="K106" s="1" t="s">
        <v>332</v>
      </c>
      <c r="L106" s="1" t="s">
        <v>99</v>
      </c>
      <c r="M106" s="9">
        <v>44764.0</v>
      </c>
      <c r="N106" s="9">
        <v>44764.0</v>
      </c>
      <c r="O106" s="1"/>
      <c r="P106" s="1">
        <v>8.33</v>
      </c>
      <c r="Q106" s="1">
        <v>300000.0</v>
      </c>
      <c r="R106" s="1">
        <v>300000.0</v>
      </c>
      <c r="S106" s="9">
        <v>44708.0</v>
      </c>
      <c r="T106" s="9">
        <v>44708.0</v>
      </c>
      <c r="U106" s="1" t="s">
        <v>333</v>
      </c>
      <c r="V106" s="5">
        <f t="shared" si="1"/>
        <v>24990</v>
      </c>
      <c r="W106" s="11">
        <f t="shared" si="2"/>
        <v>29488.2</v>
      </c>
      <c r="X106" s="9">
        <v>44708.0</v>
      </c>
      <c r="Y106" s="5">
        <f t="shared" si="27"/>
        <v>26989.2</v>
      </c>
      <c r="Z106" s="5">
        <f t="shared" si="3"/>
        <v>18742.5</v>
      </c>
      <c r="AA106" s="9">
        <v>44708.0</v>
      </c>
      <c r="AB106" s="1" t="s">
        <v>333</v>
      </c>
      <c r="AC106" s="1" t="s">
        <v>55</v>
      </c>
      <c r="AD106" s="12" t="s">
        <v>46</v>
      </c>
      <c r="AE106" s="12" t="s">
        <v>46</v>
      </c>
      <c r="AF106" s="12" t="s">
        <v>46</v>
      </c>
      <c r="AG106" s="12" t="s">
        <v>46</v>
      </c>
      <c r="AH106" s="12" t="s">
        <v>46</v>
      </c>
      <c r="AI106" s="12" t="s">
        <v>46</v>
      </c>
    </row>
    <row r="107">
      <c r="A107" s="1" t="s">
        <v>328</v>
      </c>
      <c r="B107" s="19"/>
      <c r="C107" s="1" t="s">
        <v>36</v>
      </c>
      <c r="D107" s="1" t="s">
        <v>96</v>
      </c>
      <c r="E107" s="1" t="s">
        <v>38</v>
      </c>
      <c r="F107" s="1" t="s">
        <v>329</v>
      </c>
      <c r="G107" s="1" t="s">
        <v>330</v>
      </c>
      <c r="H107" s="1" t="s">
        <v>331</v>
      </c>
      <c r="I107" s="1" t="s">
        <v>42</v>
      </c>
      <c r="J107" s="1"/>
      <c r="K107" s="1" t="s">
        <v>332</v>
      </c>
      <c r="L107" s="1" t="s">
        <v>99</v>
      </c>
      <c r="M107" s="9">
        <v>44764.0</v>
      </c>
      <c r="N107" s="9">
        <v>44715.0</v>
      </c>
      <c r="O107" s="1"/>
      <c r="P107" s="1">
        <v>8.33</v>
      </c>
      <c r="Q107" s="1">
        <v>400000.0</v>
      </c>
      <c r="R107" s="1">
        <v>458400.0</v>
      </c>
      <c r="S107" s="9">
        <v>44704.0</v>
      </c>
      <c r="T107" s="9">
        <v>44715.0</v>
      </c>
      <c r="U107" s="1" t="s">
        <v>334</v>
      </c>
      <c r="V107" s="5">
        <f t="shared" si="1"/>
        <v>38184.72</v>
      </c>
      <c r="W107" s="11">
        <f t="shared" si="2"/>
        <v>45057.9696</v>
      </c>
      <c r="X107" s="9">
        <v>44749.0</v>
      </c>
      <c r="Y107" s="5">
        <f t="shared" si="27"/>
        <v>41239.4976</v>
      </c>
      <c r="Z107" s="5">
        <f t="shared" si="3"/>
        <v>28638.54</v>
      </c>
      <c r="AA107" s="9">
        <v>44753.0</v>
      </c>
      <c r="AB107" s="1" t="s">
        <v>334</v>
      </c>
      <c r="AC107" s="1" t="s">
        <v>55</v>
      </c>
      <c r="AD107" s="12" t="s">
        <v>46</v>
      </c>
      <c r="AE107" s="12" t="s">
        <v>46</v>
      </c>
      <c r="AF107" s="12" t="s">
        <v>46</v>
      </c>
      <c r="AG107" s="12" t="s">
        <v>46</v>
      </c>
      <c r="AH107" s="12" t="s">
        <v>46</v>
      </c>
      <c r="AI107" s="12" t="s">
        <v>46</v>
      </c>
    </row>
    <row r="108">
      <c r="A108" s="1" t="s">
        <v>328</v>
      </c>
      <c r="B108" s="19"/>
      <c r="C108" s="1" t="s">
        <v>36</v>
      </c>
      <c r="D108" s="1" t="s">
        <v>96</v>
      </c>
      <c r="E108" s="1" t="s">
        <v>38</v>
      </c>
      <c r="F108" s="1" t="s">
        <v>329</v>
      </c>
      <c r="G108" s="1" t="s">
        <v>330</v>
      </c>
      <c r="H108" s="1" t="s">
        <v>331</v>
      </c>
      <c r="I108" s="1" t="s">
        <v>42</v>
      </c>
      <c r="J108" s="1"/>
      <c r="K108" s="1" t="s">
        <v>332</v>
      </c>
      <c r="L108" s="1" t="s">
        <v>99</v>
      </c>
      <c r="M108" s="9">
        <v>44764.0</v>
      </c>
      <c r="N108" s="9">
        <v>44733.0</v>
      </c>
      <c r="O108" s="1"/>
      <c r="P108" s="1">
        <v>8.33</v>
      </c>
      <c r="Q108" s="1">
        <v>600000.0</v>
      </c>
      <c r="R108" s="1">
        <v>638400.0</v>
      </c>
      <c r="S108" s="9">
        <v>44732.0</v>
      </c>
      <c r="T108" s="9">
        <v>44733.0</v>
      </c>
      <c r="U108" s="1" t="s">
        <v>335</v>
      </c>
      <c r="V108" s="5">
        <f t="shared" si="1"/>
        <v>53178.72</v>
      </c>
      <c r="W108" s="11">
        <f t="shared" si="2"/>
        <v>62750.8896</v>
      </c>
      <c r="X108" s="9">
        <v>44777.0</v>
      </c>
      <c r="Y108" s="5">
        <f t="shared" si="27"/>
        <v>57433.0176</v>
      </c>
      <c r="Z108" s="5">
        <f t="shared" si="3"/>
        <v>39884.04</v>
      </c>
      <c r="AA108" s="9">
        <v>44781.0</v>
      </c>
      <c r="AB108" s="1" t="s">
        <v>335</v>
      </c>
      <c r="AC108" s="1" t="s">
        <v>55</v>
      </c>
      <c r="AD108" s="12" t="s">
        <v>46</v>
      </c>
      <c r="AE108" s="12" t="s">
        <v>46</v>
      </c>
      <c r="AF108" s="12" t="s">
        <v>46</v>
      </c>
      <c r="AG108" s="12" t="s">
        <v>46</v>
      </c>
      <c r="AH108" s="12" t="s">
        <v>46</v>
      </c>
      <c r="AI108" s="12" t="s">
        <v>46</v>
      </c>
    </row>
    <row r="109">
      <c r="A109" s="1" t="s">
        <v>328</v>
      </c>
      <c r="B109" s="13"/>
      <c r="C109" s="1" t="s">
        <v>36</v>
      </c>
      <c r="D109" s="1" t="s">
        <v>96</v>
      </c>
      <c r="E109" s="1" t="s">
        <v>77</v>
      </c>
      <c r="F109" s="1" t="s">
        <v>329</v>
      </c>
      <c r="G109" s="1" t="s">
        <v>330</v>
      </c>
      <c r="H109" s="1" t="s">
        <v>331</v>
      </c>
      <c r="I109" s="1" t="s">
        <v>42</v>
      </c>
      <c r="J109" s="1"/>
      <c r="K109" s="1" t="s">
        <v>332</v>
      </c>
      <c r="L109" s="1" t="s">
        <v>99</v>
      </c>
      <c r="M109" s="9">
        <v>44764.0</v>
      </c>
      <c r="N109" s="9">
        <v>44764.0</v>
      </c>
      <c r="O109" s="1"/>
      <c r="P109" s="1">
        <v>8.33</v>
      </c>
      <c r="Q109" s="1">
        <v>300000.0</v>
      </c>
      <c r="R109" s="1">
        <v>321600.0</v>
      </c>
      <c r="S109" s="9">
        <v>44760.0</v>
      </c>
      <c r="T109" s="9">
        <v>44764.0</v>
      </c>
      <c r="U109" s="1" t="s">
        <v>336</v>
      </c>
      <c r="V109" s="5">
        <f t="shared" si="1"/>
        <v>26789.28</v>
      </c>
      <c r="W109" s="11">
        <f t="shared" si="2"/>
        <v>31611.3504</v>
      </c>
      <c r="X109" s="9">
        <v>44805.0</v>
      </c>
      <c r="Y109" s="5">
        <f t="shared" si="27"/>
        <v>28932.4224</v>
      </c>
      <c r="Z109" s="5">
        <f t="shared" si="3"/>
        <v>20091.96</v>
      </c>
      <c r="AA109" s="9">
        <v>44809.0</v>
      </c>
      <c r="AB109" s="1" t="s">
        <v>336</v>
      </c>
      <c r="AC109" s="1" t="s">
        <v>55</v>
      </c>
      <c r="AD109" s="12" t="s">
        <v>46</v>
      </c>
      <c r="AE109" s="12" t="s">
        <v>46</v>
      </c>
      <c r="AF109" s="12" t="s">
        <v>46</v>
      </c>
      <c r="AG109" s="12" t="s">
        <v>46</v>
      </c>
      <c r="AH109" s="12" t="s">
        <v>46</v>
      </c>
      <c r="AI109" s="12" t="s">
        <v>46</v>
      </c>
    </row>
    <row r="110">
      <c r="A110" s="1" t="s">
        <v>337</v>
      </c>
      <c r="B110" s="13"/>
      <c r="C110" s="1" t="s">
        <v>132</v>
      </c>
      <c r="D110" s="1" t="s">
        <v>96</v>
      </c>
      <c r="E110" s="1" t="s">
        <v>38</v>
      </c>
      <c r="F110" s="1" t="s">
        <v>338</v>
      </c>
      <c r="G110" s="1" t="s">
        <v>339</v>
      </c>
      <c r="H110" s="1" t="s">
        <v>339</v>
      </c>
      <c r="I110" s="1" t="s">
        <v>86</v>
      </c>
      <c r="J110" s="1"/>
      <c r="K110" s="1" t="s">
        <v>340</v>
      </c>
      <c r="L110" s="1" t="s">
        <v>143</v>
      </c>
      <c r="M110" s="14">
        <v>44865.0</v>
      </c>
      <c r="N110" s="9">
        <v>44932.0</v>
      </c>
      <c r="O110" s="1"/>
      <c r="P110" s="1">
        <v>8.33</v>
      </c>
      <c r="Q110" s="1">
        <v>300000.0</v>
      </c>
      <c r="R110" s="1">
        <v>360000.0</v>
      </c>
      <c r="S110" s="9">
        <v>44928.0</v>
      </c>
      <c r="T110" s="9">
        <v>44932.0</v>
      </c>
      <c r="U110" s="1" t="s">
        <v>341</v>
      </c>
      <c r="V110" s="5">
        <f t="shared" si="1"/>
        <v>29988</v>
      </c>
      <c r="W110" s="11">
        <f t="shared" si="2"/>
        <v>35385.84</v>
      </c>
      <c r="X110" s="9">
        <v>44979.0</v>
      </c>
      <c r="Y110" s="5">
        <v>35386.0</v>
      </c>
      <c r="Z110" s="5">
        <f t="shared" si="3"/>
        <v>22491</v>
      </c>
      <c r="AA110" s="9">
        <v>44987.0</v>
      </c>
      <c r="AB110" s="1" t="s">
        <v>342</v>
      </c>
      <c r="AC110" s="1" t="s">
        <v>55</v>
      </c>
      <c r="AD110" s="12" t="s">
        <v>46</v>
      </c>
      <c r="AE110" s="12" t="s">
        <v>46</v>
      </c>
      <c r="AF110" s="12" t="s">
        <v>46</v>
      </c>
      <c r="AG110" s="12" t="s">
        <v>46</v>
      </c>
      <c r="AH110" s="12" t="s">
        <v>46</v>
      </c>
      <c r="AI110" s="12" t="s">
        <v>46</v>
      </c>
    </row>
    <row r="111">
      <c r="A111" s="1" t="s">
        <v>343</v>
      </c>
      <c r="B111" s="13"/>
      <c r="C111" s="1" t="s">
        <v>36</v>
      </c>
      <c r="D111" s="1" t="s">
        <v>37</v>
      </c>
      <c r="E111" s="1" t="s">
        <v>113</v>
      </c>
      <c r="F111" s="1" t="s">
        <v>344</v>
      </c>
      <c r="G111" s="1" t="s">
        <v>40</v>
      </c>
      <c r="H111" s="1" t="s">
        <v>345</v>
      </c>
      <c r="I111" s="1" t="s">
        <v>234</v>
      </c>
      <c r="J111" s="1"/>
      <c r="K111" s="1" t="s">
        <v>346</v>
      </c>
      <c r="L111" s="1" t="s">
        <v>347</v>
      </c>
      <c r="M111" s="9">
        <v>44652.0</v>
      </c>
      <c r="N111" s="9">
        <v>44965.0</v>
      </c>
      <c r="O111" s="1"/>
      <c r="P111" s="1">
        <v>8.33</v>
      </c>
      <c r="Q111" s="1">
        <v>700000.0</v>
      </c>
      <c r="R111" s="1">
        <v>770000.0</v>
      </c>
      <c r="S111" s="9">
        <v>44963.0</v>
      </c>
      <c r="T111" s="9">
        <v>44965.0</v>
      </c>
      <c r="U111" s="1" t="s">
        <v>348</v>
      </c>
      <c r="V111" s="5">
        <f t="shared" si="1"/>
        <v>64141</v>
      </c>
      <c r="W111" s="11">
        <f t="shared" si="2"/>
        <v>75686.38</v>
      </c>
      <c r="X111" s="9">
        <v>44993.0</v>
      </c>
      <c r="Y111" s="5">
        <f>W111-(V111*10%)</f>
        <v>69272.28</v>
      </c>
      <c r="Z111" s="5">
        <f t="shared" si="3"/>
        <v>48105.75</v>
      </c>
      <c r="AA111" s="9">
        <v>44997.0</v>
      </c>
      <c r="AB111" s="1" t="s">
        <v>348</v>
      </c>
      <c r="AC111" s="1" t="s">
        <v>55</v>
      </c>
      <c r="AD111" s="12" t="s">
        <v>46</v>
      </c>
      <c r="AE111" s="12" t="s">
        <v>46</v>
      </c>
      <c r="AF111" s="12" t="s">
        <v>46</v>
      </c>
      <c r="AG111" s="12" t="s">
        <v>46</v>
      </c>
      <c r="AH111" s="12" t="s">
        <v>46</v>
      </c>
      <c r="AI111" s="12" t="s">
        <v>46</v>
      </c>
    </row>
    <row r="112">
      <c r="A112" s="1" t="s">
        <v>343</v>
      </c>
      <c r="B112" s="13"/>
      <c r="C112" s="1" t="s">
        <v>36</v>
      </c>
      <c r="D112" s="1" t="s">
        <v>37</v>
      </c>
      <c r="E112" s="1" t="s">
        <v>113</v>
      </c>
      <c r="F112" s="1" t="s">
        <v>344</v>
      </c>
      <c r="G112" s="1" t="s">
        <v>40</v>
      </c>
      <c r="H112" s="1" t="s">
        <v>345</v>
      </c>
      <c r="I112" s="1" t="s">
        <v>234</v>
      </c>
      <c r="J112" s="1"/>
      <c r="K112" s="1" t="s">
        <v>346</v>
      </c>
      <c r="L112" s="1" t="s">
        <v>347</v>
      </c>
      <c r="M112" s="9">
        <v>44652.0</v>
      </c>
      <c r="N112" s="9">
        <v>45079.0</v>
      </c>
      <c r="O112" s="1"/>
      <c r="P112" s="1">
        <v>8.33</v>
      </c>
      <c r="Q112" s="1">
        <v>300000.0</v>
      </c>
      <c r="R112" s="1">
        <v>300000.0</v>
      </c>
      <c r="S112" s="10">
        <f t="shared" ref="S112:S115" si="28">N112+90</f>
        <v>45169</v>
      </c>
      <c r="T112" s="9"/>
      <c r="V112" s="5">
        <f t="shared" si="1"/>
        <v>24990</v>
      </c>
      <c r="W112" s="11">
        <f t="shared" si="2"/>
        <v>29488.2</v>
      </c>
      <c r="Z112" s="5">
        <f t="shared" si="3"/>
        <v>18742.5</v>
      </c>
      <c r="AC112" s="1" t="s">
        <v>45</v>
      </c>
      <c r="AD112" s="12" t="s">
        <v>46</v>
      </c>
      <c r="AE112" s="12" t="s">
        <v>47</v>
      </c>
      <c r="AF112" s="12" t="s">
        <v>47</v>
      </c>
      <c r="AG112" s="12"/>
      <c r="AH112" s="12"/>
      <c r="AI112" s="12"/>
    </row>
    <row r="113">
      <c r="A113" s="1" t="s">
        <v>349</v>
      </c>
      <c r="B113" s="13"/>
      <c r="C113" s="1" t="s">
        <v>36</v>
      </c>
      <c r="D113" s="1" t="s">
        <v>50</v>
      </c>
      <c r="E113" s="1" t="s">
        <v>77</v>
      </c>
      <c r="F113" s="1" t="s">
        <v>139</v>
      </c>
      <c r="G113" s="1" t="s">
        <v>127</v>
      </c>
      <c r="H113" s="1" t="s">
        <v>128</v>
      </c>
      <c r="I113" s="1" t="s">
        <v>303</v>
      </c>
      <c r="J113" s="1"/>
      <c r="K113" s="1" t="s">
        <v>350</v>
      </c>
      <c r="L113" s="1" t="s">
        <v>53</v>
      </c>
      <c r="M113" s="9">
        <v>45075.0</v>
      </c>
      <c r="N113" s="9">
        <v>45183.0</v>
      </c>
      <c r="O113" s="1"/>
      <c r="P113" s="1">
        <v>8.33</v>
      </c>
      <c r="Q113" s="1">
        <v>300000.0</v>
      </c>
      <c r="R113" s="1">
        <v>300000.0</v>
      </c>
      <c r="S113" s="10">
        <f t="shared" si="28"/>
        <v>45273</v>
      </c>
      <c r="V113" s="5">
        <f t="shared" si="1"/>
        <v>24990</v>
      </c>
      <c r="W113" s="11">
        <f t="shared" si="2"/>
        <v>29488.2</v>
      </c>
      <c r="Z113" s="5">
        <f t="shared" si="3"/>
        <v>18742.5</v>
      </c>
      <c r="AC113" s="1" t="str">
        <f>IF(T113="","C","O")</f>
        <v>C</v>
      </c>
      <c r="AD113" s="12" t="s">
        <v>47</v>
      </c>
      <c r="AE113" s="12" t="s">
        <v>47</v>
      </c>
      <c r="AF113" s="12" t="s">
        <v>47</v>
      </c>
      <c r="AG113" s="12"/>
      <c r="AH113" s="12"/>
      <c r="AI113" s="12"/>
    </row>
    <row r="114">
      <c r="A114" s="1" t="s">
        <v>351</v>
      </c>
      <c r="B114" s="13"/>
      <c r="C114" s="1" t="s">
        <v>132</v>
      </c>
      <c r="D114" s="1" t="s">
        <v>102</v>
      </c>
      <c r="E114" s="1" t="s">
        <v>77</v>
      </c>
      <c r="F114" s="1" t="s">
        <v>353</v>
      </c>
      <c r="G114" s="1" t="s">
        <v>354</v>
      </c>
      <c r="H114" s="1" t="s">
        <v>355</v>
      </c>
      <c r="I114" s="1" t="s">
        <v>247</v>
      </c>
      <c r="J114" s="1"/>
      <c r="K114" s="1" t="s">
        <v>356</v>
      </c>
      <c r="L114" s="1" t="s">
        <v>99</v>
      </c>
      <c r="M114" s="9">
        <v>45187.0</v>
      </c>
      <c r="N114" s="14">
        <v>45209.0</v>
      </c>
      <c r="O114" s="1"/>
      <c r="P114" s="1">
        <v>8.33</v>
      </c>
      <c r="Q114" s="1">
        <v>500000.0</v>
      </c>
      <c r="R114" s="1">
        <v>300000.0</v>
      </c>
      <c r="S114" s="15">
        <f t="shared" si="28"/>
        <v>45299</v>
      </c>
      <c r="V114" s="5">
        <f t="shared" si="1"/>
        <v>24990</v>
      </c>
      <c r="W114" s="11">
        <f t="shared" si="2"/>
        <v>29488.2</v>
      </c>
      <c r="Z114" s="5">
        <f t="shared" si="3"/>
        <v>18742.5</v>
      </c>
      <c r="AB114" s="1"/>
      <c r="AC114" s="1" t="s">
        <v>45</v>
      </c>
      <c r="AD114" s="12" t="s">
        <v>47</v>
      </c>
      <c r="AE114" s="12" t="s">
        <v>47</v>
      </c>
      <c r="AF114" s="12" t="s">
        <v>47</v>
      </c>
      <c r="AG114" s="12"/>
      <c r="AH114" s="12"/>
      <c r="AI114" s="12"/>
    </row>
    <row r="115">
      <c r="A115" s="1" t="s">
        <v>351</v>
      </c>
      <c r="B115" s="13"/>
      <c r="C115" s="1" t="s">
        <v>132</v>
      </c>
      <c r="D115" s="1" t="s">
        <v>102</v>
      </c>
      <c r="E115" s="1" t="s">
        <v>77</v>
      </c>
      <c r="F115" s="1" t="s">
        <v>353</v>
      </c>
      <c r="G115" s="1" t="s">
        <v>354</v>
      </c>
      <c r="H115" s="1" t="s">
        <v>355</v>
      </c>
      <c r="I115" s="1" t="s">
        <v>247</v>
      </c>
      <c r="J115" s="1"/>
      <c r="K115" s="1" t="s">
        <v>356</v>
      </c>
      <c r="L115" s="1" t="s">
        <v>99</v>
      </c>
      <c r="M115" s="9">
        <v>45187.0</v>
      </c>
      <c r="N115" s="14">
        <v>45209.0</v>
      </c>
      <c r="O115" s="1"/>
      <c r="P115" s="1">
        <v>8.33</v>
      </c>
      <c r="Q115" s="1">
        <v>500000.0</v>
      </c>
      <c r="R115" s="1">
        <v>300000.0</v>
      </c>
      <c r="S115" s="15">
        <f t="shared" si="28"/>
        <v>45299</v>
      </c>
      <c r="V115" s="5">
        <f t="shared" si="1"/>
        <v>24990</v>
      </c>
      <c r="W115" s="11">
        <f t="shared" si="2"/>
        <v>29488.2</v>
      </c>
      <c r="Z115" s="5">
        <f t="shared" si="3"/>
        <v>18742.5</v>
      </c>
      <c r="AB115" s="1"/>
      <c r="AC115" s="1" t="s">
        <v>45</v>
      </c>
      <c r="AD115" s="12" t="s">
        <v>47</v>
      </c>
      <c r="AE115" s="12" t="s">
        <v>47</v>
      </c>
      <c r="AF115" s="12" t="s">
        <v>47</v>
      </c>
      <c r="AG115" s="12"/>
      <c r="AH115" s="12"/>
      <c r="AI115" s="12"/>
    </row>
    <row r="116">
      <c r="A116" s="1" t="s">
        <v>357</v>
      </c>
      <c r="B116" s="13"/>
      <c r="C116" s="1" t="s">
        <v>36</v>
      </c>
      <c r="D116" s="1" t="s">
        <v>102</v>
      </c>
      <c r="E116" s="1" t="s">
        <v>358</v>
      </c>
      <c r="F116" s="1" t="s">
        <v>359</v>
      </c>
      <c r="G116" s="1" t="s">
        <v>360</v>
      </c>
      <c r="H116" s="1" t="s">
        <v>361</v>
      </c>
      <c r="I116" s="1" t="s">
        <v>86</v>
      </c>
      <c r="J116" s="1"/>
      <c r="K116" s="1" t="s">
        <v>362</v>
      </c>
      <c r="L116" s="1" t="s">
        <v>150</v>
      </c>
      <c r="M116" s="9">
        <v>44679.0</v>
      </c>
      <c r="N116" s="9">
        <v>44679.0</v>
      </c>
      <c r="O116" s="1"/>
      <c r="P116" s="1">
        <v>8.33</v>
      </c>
      <c r="Q116" s="1">
        <v>200000.0</v>
      </c>
      <c r="R116" s="1">
        <v>276000.0</v>
      </c>
      <c r="S116" s="9">
        <v>44679.0</v>
      </c>
      <c r="T116" s="9">
        <v>44679.0</v>
      </c>
      <c r="U116" s="1" t="s">
        <v>363</v>
      </c>
      <c r="V116" s="5">
        <f t="shared" si="1"/>
        <v>22990.8</v>
      </c>
      <c r="W116" s="11">
        <f t="shared" si="2"/>
        <v>27129.144</v>
      </c>
      <c r="X116" s="9">
        <v>44675.0</v>
      </c>
      <c r="Y116" s="5">
        <f>W116-(V116*10%)</f>
        <v>24830.064</v>
      </c>
      <c r="Z116" s="5">
        <f t="shared" si="3"/>
        <v>17243.1</v>
      </c>
      <c r="AA116" s="9">
        <v>44688.0</v>
      </c>
      <c r="AB116" s="1" t="s">
        <v>364</v>
      </c>
      <c r="AC116" s="1" t="s">
        <v>55</v>
      </c>
      <c r="AD116" s="12" t="s">
        <v>46</v>
      </c>
      <c r="AE116" s="12" t="s">
        <v>46</v>
      </c>
      <c r="AF116" s="12" t="s">
        <v>46</v>
      </c>
      <c r="AG116" s="12" t="s">
        <v>46</v>
      </c>
      <c r="AH116" s="12" t="s">
        <v>46</v>
      </c>
      <c r="AI116" s="12" t="s">
        <v>46</v>
      </c>
    </row>
    <row r="117">
      <c r="A117" s="1" t="s">
        <v>365</v>
      </c>
      <c r="B117" s="13"/>
      <c r="C117" s="1" t="s">
        <v>132</v>
      </c>
      <c r="D117" s="1" t="s">
        <v>96</v>
      </c>
      <c r="E117" s="1" t="s">
        <v>77</v>
      </c>
      <c r="F117" s="1" t="s">
        <v>366</v>
      </c>
      <c r="G117" s="1" t="s">
        <v>367</v>
      </c>
      <c r="H117" s="1" t="s">
        <v>368</v>
      </c>
      <c r="I117" s="1" t="s">
        <v>42</v>
      </c>
      <c r="J117" s="1"/>
      <c r="K117" s="1" t="s">
        <v>369</v>
      </c>
      <c r="L117" s="1" t="s">
        <v>53</v>
      </c>
      <c r="M117" s="14">
        <v>45210.0</v>
      </c>
      <c r="N117" s="9">
        <v>45309.0</v>
      </c>
      <c r="O117" s="1"/>
      <c r="P117" s="1">
        <v>8.33</v>
      </c>
      <c r="Q117" s="1">
        <v>500000.0</v>
      </c>
      <c r="R117" s="1">
        <v>300000.0</v>
      </c>
      <c r="S117" s="10">
        <f>N117+30</f>
        <v>45339</v>
      </c>
      <c r="V117" s="5">
        <f t="shared" si="1"/>
        <v>24990</v>
      </c>
      <c r="W117" s="11">
        <f t="shared" si="2"/>
        <v>29488.2</v>
      </c>
      <c r="Z117" s="5">
        <f t="shared" si="3"/>
        <v>18742.5</v>
      </c>
      <c r="AC117" s="1" t="str">
        <f>IF(T117="","C","O")</f>
        <v>C</v>
      </c>
      <c r="AD117" s="12" t="s">
        <v>47</v>
      </c>
      <c r="AE117" s="12" t="s">
        <v>47</v>
      </c>
      <c r="AF117" s="12" t="s">
        <v>47</v>
      </c>
      <c r="AG117" s="12"/>
      <c r="AH117" s="12"/>
      <c r="AI117" s="12"/>
    </row>
    <row r="118">
      <c r="A118" s="1" t="s">
        <v>370</v>
      </c>
      <c r="B118" s="13"/>
      <c r="C118" s="1" t="s">
        <v>36</v>
      </c>
      <c r="D118" s="1" t="s">
        <v>96</v>
      </c>
      <c r="E118" s="1" t="s">
        <v>212</v>
      </c>
      <c r="F118" s="1" t="s">
        <v>371</v>
      </c>
      <c r="G118" s="1" t="s">
        <v>170</v>
      </c>
      <c r="H118" s="1" t="s">
        <v>170</v>
      </c>
      <c r="I118" s="1" t="s">
        <v>42</v>
      </c>
      <c r="J118" s="1"/>
      <c r="K118" s="1" t="s">
        <v>372</v>
      </c>
      <c r="L118" s="1" t="s">
        <v>53</v>
      </c>
      <c r="M118" s="9">
        <v>45234.0</v>
      </c>
      <c r="N118" s="9">
        <v>44968.0</v>
      </c>
      <c r="O118" s="1"/>
      <c r="P118" s="1">
        <v>8.33</v>
      </c>
      <c r="Q118" s="1">
        <v>300000.0</v>
      </c>
      <c r="R118" s="1">
        <v>950000.0</v>
      </c>
      <c r="S118" s="9">
        <v>44996.0</v>
      </c>
      <c r="T118" s="9">
        <v>45234.0</v>
      </c>
      <c r="U118" s="1" t="s">
        <v>373</v>
      </c>
      <c r="V118" s="5">
        <f t="shared" si="1"/>
        <v>79135</v>
      </c>
      <c r="W118" s="11">
        <f t="shared" si="2"/>
        <v>93379.3</v>
      </c>
      <c r="X118" s="14">
        <v>45229.0</v>
      </c>
      <c r="Y118" s="5">
        <f>W118-(V118*10%)</f>
        <v>85465.8</v>
      </c>
      <c r="Z118" s="5">
        <f t="shared" si="3"/>
        <v>59351.25</v>
      </c>
      <c r="AA118" s="14">
        <v>45260.0</v>
      </c>
      <c r="AB118" s="1">
        <v>111.0</v>
      </c>
      <c r="AC118" s="1" t="s">
        <v>55</v>
      </c>
      <c r="AD118" s="12" t="s">
        <v>47</v>
      </c>
      <c r="AE118" s="12" t="s">
        <v>46</v>
      </c>
      <c r="AF118" s="12" t="s">
        <v>46</v>
      </c>
      <c r="AG118" s="12" t="s">
        <v>47</v>
      </c>
      <c r="AH118" s="12" t="s">
        <v>47</v>
      </c>
      <c r="AI118" s="12" t="s">
        <v>47</v>
      </c>
    </row>
    <row r="119">
      <c r="A119" s="1" t="s">
        <v>370</v>
      </c>
      <c r="B119" s="13"/>
      <c r="C119" s="1" t="s">
        <v>36</v>
      </c>
      <c r="D119" s="1" t="s">
        <v>96</v>
      </c>
      <c r="E119" s="1" t="s">
        <v>212</v>
      </c>
      <c r="F119" s="1" t="s">
        <v>371</v>
      </c>
      <c r="G119" s="1" t="s">
        <v>170</v>
      </c>
      <c r="H119" s="1" t="s">
        <v>170</v>
      </c>
      <c r="I119" s="1" t="s">
        <v>42</v>
      </c>
      <c r="J119" s="1"/>
      <c r="K119" s="1" t="s">
        <v>372</v>
      </c>
      <c r="L119" s="1" t="s">
        <v>53</v>
      </c>
      <c r="M119" s="9">
        <v>45234.0</v>
      </c>
      <c r="N119" s="14">
        <v>45210.0</v>
      </c>
      <c r="O119" s="1"/>
      <c r="P119" s="1">
        <v>8.33</v>
      </c>
      <c r="Q119" s="1">
        <v>950000.0</v>
      </c>
      <c r="R119" s="1">
        <v>300000.0</v>
      </c>
      <c r="S119" s="15">
        <f t="shared" ref="S119:S120" si="29">N119+90</f>
        <v>45300</v>
      </c>
      <c r="V119" s="5">
        <f t="shared" si="1"/>
        <v>24990</v>
      </c>
      <c r="W119" s="11">
        <f t="shared" si="2"/>
        <v>29488.2</v>
      </c>
      <c r="Z119" s="5">
        <f t="shared" si="3"/>
        <v>18742.5</v>
      </c>
      <c r="AC119" s="1" t="str">
        <f t="shared" ref="AC119:AC120" si="30">IF(T119="","C","O")</f>
        <v>C</v>
      </c>
      <c r="AD119" s="12" t="s">
        <v>47</v>
      </c>
      <c r="AE119" s="12" t="s">
        <v>47</v>
      </c>
      <c r="AF119" s="12" t="s">
        <v>47</v>
      </c>
      <c r="AG119" s="12"/>
      <c r="AH119" s="12"/>
      <c r="AI119" s="12"/>
    </row>
    <row r="120">
      <c r="A120" s="1" t="s">
        <v>370</v>
      </c>
      <c r="B120" s="13"/>
      <c r="C120" s="1" t="s">
        <v>36</v>
      </c>
      <c r="D120" s="1" t="s">
        <v>96</v>
      </c>
      <c r="E120" s="1" t="s">
        <v>212</v>
      </c>
      <c r="F120" s="1" t="s">
        <v>371</v>
      </c>
      <c r="G120" s="1" t="s">
        <v>170</v>
      </c>
      <c r="H120" s="1" t="s">
        <v>170</v>
      </c>
      <c r="I120" s="1" t="s">
        <v>42</v>
      </c>
      <c r="J120" s="1"/>
      <c r="K120" s="1" t="s">
        <v>372</v>
      </c>
      <c r="L120" s="1" t="s">
        <v>53</v>
      </c>
      <c r="M120" s="9">
        <v>45234.0</v>
      </c>
      <c r="N120" s="9">
        <v>45027.0</v>
      </c>
      <c r="O120" s="1"/>
      <c r="P120" s="1">
        <v>8.33</v>
      </c>
      <c r="Q120" s="1">
        <v>300000.0</v>
      </c>
      <c r="R120" s="1">
        <v>300000.0</v>
      </c>
      <c r="S120" s="10">
        <f t="shared" si="29"/>
        <v>45117</v>
      </c>
      <c r="V120" s="5">
        <f t="shared" si="1"/>
        <v>24990</v>
      </c>
      <c r="W120" s="11">
        <f t="shared" si="2"/>
        <v>29488.2</v>
      </c>
      <c r="Z120" s="5">
        <f t="shared" si="3"/>
        <v>18742.5</v>
      </c>
      <c r="AC120" s="1" t="str">
        <f t="shared" si="30"/>
        <v>C</v>
      </c>
      <c r="AD120" s="12" t="s">
        <v>47</v>
      </c>
      <c r="AE120" s="12" t="s">
        <v>47</v>
      </c>
      <c r="AF120" s="12" t="s">
        <v>47</v>
      </c>
      <c r="AG120" s="12"/>
      <c r="AH120" s="12"/>
      <c r="AI120" s="12"/>
    </row>
    <row r="121">
      <c r="A121" s="1" t="s">
        <v>374</v>
      </c>
      <c r="B121" s="13"/>
      <c r="C121" s="1" t="s">
        <v>36</v>
      </c>
      <c r="D121" s="1" t="s">
        <v>96</v>
      </c>
      <c r="E121" s="1" t="s">
        <v>77</v>
      </c>
      <c r="F121" s="1" t="s">
        <v>375</v>
      </c>
      <c r="G121" s="1" t="s">
        <v>134</v>
      </c>
      <c r="H121" s="1" t="s">
        <v>135</v>
      </c>
      <c r="I121" s="1" t="s">
        <v>290</v>
      </c>
      <c r="J121" s="1"/>
      <c r="K121" s="1" t="s">
        <v>376</v>
      </c>
      <c r="L121" s="1" t="s">
        <v>150</v>
      </c>
      <c r="M121" s="9">
        <v>44742.0</v>
      </c>
      <c r="N121" s="14">
        <v>44925.0</v>
      </c>
      <c r="O121" s="1"/>
      <c r="P121" s="1">
        <v>8.33</v>
      </c>
      <c r="Q121" s="1">
        <v>200000.0</v>
      </c>
      <c r="R121" s="1">
        <v>240000.0</v>
      </c>
      <c r="S121" s="14">
        <v>44922.0</v>
      </c>
      <c r="T121" s="9">
        <v>44927.0</v>
      </c>
      <c r="U121" s="1" t="s">
        <v>377</v>
      </c>
      <c r="V121" s="5">
        <f t="shared" si="1"/>
        <v>19992</v>
      </c>
      <c r="W121" s="11">
        <f t="shared" si="2"/>
        <v>23590.56</v>
      </c>
      <c r="X121" s="9">
        <v>44952.0</v>
      </c>
      <c r="Y121" s="5">
        <f t="shared" ref="Y121:Y131" si="31">W121-(V121*10%)</f>
        <v>21591.36</v>
      </c>
      <c r="Z121" s="5">
        <f t="shared" si="3"/>
        <v>14994</v>
      </c>
      <c r="AA121" s="9">
        <v>44956.0</v>
      </c>
      <c r="AB121" s="1" t="s">
        <v>377</v>
      </c>
      <c r="AC121" s="1" t="s">
        <v>55</v>
      </c>
      <c r="AD121" s="12" t="s">
        <v>46</v>
      </c>
      <c r="AE121" s="12" t="s">
        <v>46</v>
      </c>
      <c r="AF121" s="12" t="s">
        <v>46</v>
      </c>
      <c r="AG121" s="12" t="s">
        <v>46</v>
      </c>
      <c r="AH121" s="12" t="s">
        <v>46</v>
      </c>
      <c r="AI121" s="12" t="s">
        <v>46</v>
      </c>
    </row>
    <row r="122">
      <c r="A122" s="1" t="s">
        <v>378</v>
      </c>
      <c r="B122" s="13"/>
      <c r="C122" s="1" t="s">
        <v>156</v>
      </c>
      <c r="D122" s="1" t="s">
        <v>96</v>
      </c>
      <c r="E122" s="1" t="s">
        <v>77</v>
      </c>
      <c r="F122" s="1" t="s">
        <v>379</v>
      </c>
      <c r="G122" s="1" t="s">
        <v>339</v>
      </c>
      <c r="H122" s="1" t="s">
        <v>339</v>
      </c>
      <c r="I122" s="1" t="s">
        <v>42</v>
      </c>
      <c r="J122" s="1"/>
      <c r="K122" s="1" t="s">
        <v>380</v>
      </c>
      <c r="L122" s="1" t="s">
        <v>99</v>
      </c>
      <c r="M122" s="9">
        <v>45027.0</v>
      </c>
      <c r="N122" s="9">
        <v>45098.0</v>
      </c>
      <c r="O122" s="1"/>
      <c r="P122" s="1">
        <v>8.33</v>
      </c>
      <c r="Q122" s="1">
        <v>288000.0</v>
      </c>
      <c r="R122" s="1">
        <v>288000.0</v>
      </c>
      <c r="S122" s="9">
        <v>45098.0</v>
      </c>
      <c r="T122" s="9">
        <v>45098.0</v>
      </c>
      <c r="U122" s="1" t="s">
        <v>381</v>
      </c>
      <c r="V122" s="5">
        <f t="shared" si="1"/>
        <v>23990.4</v>
      </c>
      <c r="W122" s="11">
        <f t="shared" si="2"/>
        <v>28308.672</v>
      </c>
      <c r="X122" s="9">
        <v>45098.0</v>
      </c>
      <c r="Y122" s="5">
        <f t="shared" si="31"/>
        <v>25909.632</v>
      </c>
      <c r="Z122" s="5">
        <f t="shared" si="3"/>
        <v>17992.8</v>
      </c>
      <c r="AA122" s="9">
        <v>45098.0</v>
      </c>
      <c r="AB122" s="1" t="s">
        <v>381</v>
      </c>
      <c r="AC122" s="1" t="s">
        <v>55</v>
      </c>
      <c r="AD122" s="12" t="s">
        <v>47</v>
      </c>
      <c r="AE122" s="12" t="s">
        <v>47</v>
      </c>
      <c r="AF122" s="12" t="s">
        <v>47</v>
      </c>
      <c r="AG122" s="12" t="s">
        <v>47</v>
      </c>
      <c r="AH122" s="12" t="s">
        <v>47</v>
      </c>
      <c r="AI122" s="12" t="s">
        <v>47</v>
      </c>
    </row>
    <row r="123">
      <c r="A123" s="1" t="s">
        <v>378</v>
      </c>
      <c r="B123" s="13"/>
      <c r="C123" s="1" t="s">
        <v>156</v>
      </c>
      <c r="D123" s="1" t="s">
        <v>96</v>
      </c>
      <c r="E123" s="1" t="s">
        <v>77</v>
      </c>
      <c r="F123" s="1" t="s">
        <v>379</v>
      </c>
      <c r="G123" s="1" t="s">
        <v>339</v>
      </c>
      <c r="H123" s="1" t="s">
        <v>339</v>
      </c>
      <c r="I123" s="1" t="s">
        <v>42</v>
      </c>
      <c r="J123" s="1"/>
      <c r="K123" s="1" t="s">
        <v>380</v>
      </c>
      <c r="L123" s="1" t="s">
        <v>99</v>
      </c>
      <c r="M123" s="9">
        <v>45027.0</v>
      </c>
      <c r="N123" s="9">
        <v>45114.0</v>
      </c>
      <c r="O123" s="1"/>
      <c r="P123" s="1">
        <v>8.33</v>
      </c>
      <c r="Q123" s="1">
        <v>300000.0</v>
      </c>
      <c r="R123" s="1">
        <v>300000.0</v>
      </c>
      <c r="S123" s="9">
        <v>45114.0</v>
      </c>
      <c r="T123" s="9">
        <v>45114.0</v>
      </c>
      <c r="U123" s="1" t="s">
        <v>382</v>
      </c>
      <c r="V123" s="5">
        <f t="shared" si="1"/>
        <v>24990</v>
      </c>
      <c r="W123" s="11">
        <f t="shared" si="2"/>
        <v>29488.2</v>
      </c>
      <c r="X123" s="9">
        <v>45114.0</v>
      </c>
      <c r="Y123" s="5">
        <f t="shared" si="31"/>
        <v>26989.2</v>
      </c>
      <c r="Z123" s="5">
        <f t="shared" si="3"/>
        <v>18742.5</v>
      </c>
      <c r="AA123" s="9">
        <v>45114.0</v>
      </c>
      <c r="AB123" s="1" t="s">
        <v>382</v>
      </c>
      <c r="AC123" s="1" t="s">
        <v>55</v>
      </c>
      <c r="AD123" s="12" t="s">
        <v>47</v>
      </c>
      <c r="AE123" s="12" t="s">
        <v>47</v>
      </c>
      <c r="AF123" s="12" t="s">
        <v>47</v>
      </c>
      <c r="AG123" s="12" t="s">
        <v>47</v>
      </c>
      <c r="AH123" s="12" t="s">
        <v>47</v>
      </c>
      <c r="AI123" s="12" t="s">
        <v>47</v>
      </c>
    </row>
    <row r="124">
      <c r="A124" s="1" t="s">
        <v>378</v>
      </c>
      <c r="B124" s="13"/>
      <c r="C124" s="1" t="s">
        <v>156</v>
      </c>
      <c r="D124" s="1" t="s">
        <v>96</v>
      </c>
      <c r="E124" s="1" t="s">
        <v>77</v>
      </c>
      <c r="F124" s="1" t="s">
        <v>379</v>
      </c>
      <c r="G124" s="1" t="s">
        <v>339</v>
      </c>
      <c r="H124" s="1" t="s">
        <v>339</v>
      </c>
      <c r="I124" s="1" t="s">
        <v>42</v>
      </c>
      <c r="J124" s="1"/>
      <c r="K124" s="1" t="s">
        <v>380</v>
      </c>
      <c r="L124" s="1" t="s">
        <v>99</v>
      </c>
      <c r="M124" s="9">
        <v>45027.0</v>
      </c>
      <c r="N124" s="9">
        <v>45200.0</v>
      </c>
      <c r="O124" s="1"/>
      <c r="P124" s="1">
        <v>8.33</v>
      </c>
      <c r="Q124" s="1">
        <v>1500000.0</v>
      </c>
      <c r="R124" s="1">
        <v>1500000.0</v>
      </c>
      <c r="S124" s="9">
        <v>45200.0</v>
      </c>
      <c r="T124" s="9">
        <v>45200.0</v>
      </c>
      <c r="U124" s="1" t="s">
        <v>383</v>
      </c>
      <c r="V124" s="5">
        <f t="shared" si="1"/>
        <v>124950</v>
      </c>
      <c r="W124" s="11">
        <f t="shared" si="2"/>
        <v>147441</v>
      </c>
      <c r="X124" s="9">
        <v>45200.0</v>
      </c>
      <c r="Y124" s="5">
        <f t="shared" si="31"/>
        <v>134946</v>
      </c>
      <c r="Z124" s="5">
        <f t="shared" si="3"/>
        <v>93712.5</v>
      </c>
      <c r="AA124" s="9">
        <v>45200.0</v>
      </c>
      <c r="AB124" s="1" t="s">
        <v>383</v>
      </c>
      <c r="AC124" s="1" t="s">
        <v>55</v>
      </c>
      <c r="AD124" s="12" t="s">
        <v>47</v>
      </c>
      <c r="AE124" s="12" t="s">
        <v>47</v>
      </c>
      <c r="AF124" s="12" t="s">
        <v>47</v>
      </c>
      <c r="AG124" s="12" t="s">
        <v>47</v>
      </c>
      <c r="AH124" s="12" t="s">
        <v>47</v>
      </c>
      <c r="AI124" s="12" t="s">
        <v>47</v>
      </c>
    </row>
    <row r="125">
      <c r="A125" s="1" t="s">
        <v>378</v>
      </c>
      <c r="B125" s="13"/>
      <c r="C125" s="1" t="s">
        <v>156</v>
      </c>
      <c r="D125" s="1" t="s">
        <v>96</v>
      </c>
      <c r="E125" s="1" t="s">
        <v>77</v>
      </c>
      <c r="F125" s="1" t="s">
        <v>379</v>
      </c>
      <c r="G125" s="1" t="s">
        <v>339</v>
      </c>
      <c r="H125" s="1" t="s">
        <v>339</v>
      </c>
      <c r="I125" s="1" t="s">
        <v>42</v>
      </c>
      <c r="J125" s="1"/>
      <c r="K125" s="1" t="s">
        <v>380</v>
      </c>
      <c r="L125" s="1" t="s">
        <v>99</v>
      </c>
      <c r="M125" s="9">
        <v>45027.0</v>
      </c>
      <c r="N125" s="14">
        <v>45252.0</v>
      </c>
      <c r="O125" s="1"/>
      <c r="P125" s="1">
        <v>8.33</v>
      </c>
      <c r="Q125" s="1">
        <v>1800000.0</v>
      </c>
      <c r="R125" s="1">
        <v>1800000.0</v>
      </c>
      <c r="S125" s="14">
        <v>45252.0</v>
      </c>
      <c r="T125" s="14">
        <v>45252.0</v>
      </c>
      <c r="U125" s="1" t="s">
        <v>384</v>
      </c>
      <c r="V125" s="5">
        <f t="shared" si="1"/>
        <v>149940</v>
      </c>
      <c r="W125" s="11">
        <f t="shared" si="2"/>
        <v>176929.2</v>
      </c>
      <c r="X125" s="14">
        <v>45252.0</v>
      </c>
      <c r="Y125" s="5">
        <f t="shared" si="31"/>
        <v>161935.2</v>
      </c>
      <c r="Z125" s="5">
        <f t="shared" si="3"/>
        <v>112455</v>
      </c>
      <c r="AA125" s="14">
        <v>45252.0</v>
      </c>
      <c r="AB125" s="1" t="s">
        <v>384</v>
      </c>
      <c r="AC125" s="1" t="s">
        <v>55</v>
      </c>
      <c r="AD125" s="12" t="s">
        <v>47</v>
      </c>
      <c r="AE125" s="12" t="s">
        <v>47</v>
      </c>
      <c r="AF125" s="12" t="s">
        <v>47</v>
      </c>
      <c r="AG125" s="12" t="s">
        <v>47</v>
      </c>
      <c r="AH125" s="12" t="s">
        <v>47</v>
      </c>
      <c r="AI125" s="12" t="s">
        <v>47</v>
      </c>
    </row>
    <row r="126">
      <c r="A126" s="1" t="s">
        <v>378</v>
      </c>
      <c r="B126" s="13"/>
      <c r="C126" s="1" t="s">
        <v>156</v>
      </c>
      <c r="D126" s="1" t="s">
        <v>96</v>
      </c>
      <c r="E126" s="1" t="s">
        <v>77</v>
      </c>
      <c r="F126" s="1" t="s">
        <v>379</v>
      </c>
      <c r="G126" s="1" t="s">
        <v>339</v>
      </c>
      <c r="H126" s="1" t="s">
        <v>339</v>
      </c>
      <c r="I126" s="1" t="s">
        <v>42</v>
      </c>
      <c r="J126" s="1"/>
      <c r="K126" s="1" t="s">
        <v>380</v>
      </c>
      <c r="L126" s="1" t="s">
        <v>99</v>
      </c>
      <c r="M126" s="9">
        <v>45027.0</v>
      </c>
      <c r="N126" s="14">
        <v>45259.0</v>
      </c>
      <c r="O126" s="1"/>
      <c r="P126" s="1">
        <v>8.33</v>
      </c>
      <c r="Q126" s="1">
        <v>910000.0</v>
      </c>
      <c r="R126" s="1">
        <v>910000.0</v>
      </c>
      <c r="S126" s="14">
        <v>45259.0</v>
      </c>
      <c r="T126" s="14">
        <v>45258.0</v>
      </c>
      <c r="U126" s="1" t="s">
        <v>385</v>
      </c>
      <c r="V126" s="5">
        <f t="shared" si="1"/>
        <v>75803</v>
      </c>
      <c r="W126" s="11">
        <f t="shared" si="2"/>
        <v>89447.54</v>
      </c>
      <c r="X126" s="14">
        <v>45258.0</v>
      </c>
      <c r="Y126" s="5">
        <f t="shared" si="31"/>
        <v>81867.24</v>
      </c>
      <c r="Z126" s="5">
        <f t="shared" si="3"/>
        <v>56852.25</v>
      </c>
      <c r="AA126" s="14">
        <v>45258.0</v>
      </c>
      <c r="AB126" s="1" t="s">
        <v>385</v>
      </c>
      <c r="AC126" s="1" t="s">
        <v>55</v>
      </c>
      <c r="AD126" s="12" t="s">
        <v>47</v>
      </c>
      <c r="AE126" s="12" t="s">
        <v>47</v>
      </c>
      <c r="AF126" s="12" t="s">
        <v>47</v>
      </c>
      <c r="AG126" s="12" t="s">
        <v>47</v>
      </c>
      <c r="AH126" s="12" t="s">
        <v>47</v>
      </c>
      <c r="AI126" s="12" t="s">
        <v>47</v>
      </c>
    </row>
    <row r="127">
      <c r="A127" s="1" t="s">
        <v>378</v>
      </c>
      <c r="B127" s="13"/>
      <c r="C127" s="1" t="s">
        <v>156</v>
      </c>
      <c r="D127" s="1" t="s">
        <v>96</v>
      </c>
      <c r="E127" s="1" t="s">
        <v>77</v>
      </c>
      <c r="F127" s="1" t="s">
        <v>379</v>
      </c>
      <c r="G127" s="1" t="s">
        <v>339</v>
      </c>
      <c r="H127" s="1" t="s">
        <v>339</v>
      </c>
      <c r="I127" s="1" t="s">
        <v>42</v>
      </c>
      <c r="J127" s="1"/>
      <c r="K127" s="1" t="s">
        <v>380</v>
      </c>
      <c r="L127" s="1" t="s">
        <v>99</v>
      </c>
      <c r="M127" s="9">
        <v>45027.0</v>
      </c>
      <c r="N127" s="9">
        <v>45200.0</v>
      </c>
      <c r="O127" s="1"/>
      <c r="P127" s="1">
        <v>8.33</v>
      </c>
      <c r="Q127" s="1">
        <v>1400000.0</v>
      </c>
      <c r="R127" s="1">
        <v>1400000.0</v>
      </c>
      <c r="S127" s="9">
        <v>45200.0</v>
      </c>
      <c r="T127" s="14">
        <v>45273.0</v>
      </c>
      <c r="U127" s="1" t="s">
        <v>386</v>
      </c>
      <c r="V127" s="5">
        <f t="shared" si="1"/>
        <v>116620</v>
      </c>
      <c r="W127" s="11">
        <f t="shared" si="2"/>
        <v>137611.6</v>
      </c>
      <c r="X127" s="14">
        <v>45273.0</v>
      </c>
      <c r="Y127" s="5">
        <f t="shared" si="31"/>
        <v>125949.6</v>
      </c>
      <c r="Z127" s="5">
        <f t="shared" si="3"/>
        <v>87465</v>
      </c>
      <c r="AA127" s="14">
        <v>45273.0</v>
      </c>
      <c r="AB127" s="1" t="s">
        <v>386</v>
      </c>
      <c r="AC127" s="1" t="s">
        <v>55</v>
      </c>
      <c r="AD127" s="12" t="s">
        <v>47</v>
      </c>
      <c r="AE127" s="12" t="s">
        <v>47</v>
      </c>
      <c r="AF127" s="12" t="s">
        <v>47</v>
      </c>
      <c r="AG127" s="12" t="s">
        <v>47</v>
      </c>
      <c r="AH127" s="12" t="s">
        <v>47</v>
      </c>
      <c r="AI127" s="12" t="s">
        <v>47</v>
      </c>
    </row>
    <row r="128">
      <c r="A128" s="1" t="s">
        <v>378</v>
      </c>
      <c r="B128" s="13"/>
      <c r="C128" s="1" t="s">
        <v>156</v>
      </c>
      <c r="D128" s="1" t="s">
        <v>96</v>
      </c>
      <c r="E128" s="1" t="s">
        <v>77</v>
      </c>
      <c r="F128" s="1" t="s">
        <v>379</v>
      </c>
      <c r="G128" s="1" t="s">
        <v>339</v>
      </c>
      <c r="H128" s="1" t="s">
        <v>339</v>
      </c>
      <c r="I128" s="1" t="s">
        <v>42</v>
      </c>
      <c r="J128" s="1"/>
      <c r="K128" s="1" t="s">
        <v>380</v>
      </c>
      <c r="L128" s="1" t="s">
        <v>99</v>
      </c>
      <c r="M128" s="9">
        <v>45027.0</v>
      </c>
      <c r="N128" s="14">
        <v>45282.0</v>
      </c>
      <c r="O128" s="1"/>
      <c r="P128" s="1">
        <v>8.33</v>
      </c>
      <c r="Q128" s="1">
        <v>127068.0</v>
      </c>
      <c r="R128" s="1">
        <v>127068.0</v>
      </c>
      <c r="S128" s="14">
        <v>45252.0</v>
      </c>
      <c r="T128" s="9">
        <v>45319.0</v>
      </c>
      <c r="U128" s="1" t="s">
        <v>387</v>
      </c>
      <c r="V128" s="5">
        <f t="shared" si="1"/>
        <v>10584.7644</v>
      </c>
      <c r="W128" s="11">
        <f t="shared" si="2"/>
        <v>12490.02199</v>
      </c>
      <c r="X128" s="9">
        <v>45319.0</v>
      </c>
      <c r="Y128" s="5">
        <f t="shared" si="31"/>
        <v>11431.54555</v>
      </c>
      <c r="Z128" s="5">
        <f t="shared" si="3"/>
        <v>7938.5733</v>
      </c>
      <c r="AA128" s="9">
        <v>45319.0</v>
      </c>
      <c r="AB128" s="1" t="s">
        <v>387</v>
      </c>
      <c r="AC128" s="1" t="s">
        <v>55</v>
      </c>
      <c r="AD128" s="12" t="s">
        <v>47</v>
      </c>
      <c r="AE128" s="12" t="s">
        <v>47</v>
      </c>
      <c r="AF128" s="12" t="s">
        <v>47</v>
      </c>
      <c r="AG128" s="12" t="s">
        <v>47</v>
      </c>
      <c r="AH128" s="12" t="s">
        <v>47</v>
      </c>
      <c r="AI128" s="12" t="s">
        <v>47</v>
      </c>
    </row>
    <row r="129">
      <c r="A129" s="1" t="s">
        <v>378</v>
      </c>
      <c r="B129" s="13"/>
      <c r="C129" s="1" t="s">
        <v>156</v>
      </c>
      <c r="D129" s="1" t="s">
        <v>96</v>
      </c>
      <c r="E129" s="1" t="s">
        <v>77</v>
      </c>
      <c r="F129" s="1" t="s">
        <v>379</v>
      </c>
      <c r="G129" s="1" t="s">
        <v>339</v>
      </c>
      <c r="H129" s="1" t="s">
        <v>339</v>
      </c>
      <c r="I129" s="1" t="s">
        <v>42</v>
      </c>
      <c r="J129" s="1"/>
      <c r="K129" s="1" t="s">
        <v>380</v>
      </c>
      <c r="L129" s="1" t="s">
        <v>99</v>
      </c>
      <c r="M129" s="9">
        <v>45027.0</v>
      </c>
      <c r="N129" s="14">
        <v>45259.0</v>
      </c>
      <c r="O129" s="1"/>
      <c r="P129" s="1">
        <v>8.33</v>
      </c>
      <c r="Q129" s="1">
        <v>300000.0</v>
      </c>
      <c r="R129" s="18">
        <v>770868.0</v>
      </c>
      <c r="S129" s="14">
        <v>45259.0</v>
      </c>
      <c r="T129" s="9">
        <v>45319.0</v>
      </c>
      <c r="U129" s="1" t="s">
        <v>388</v>
      </c>
      <c r="V129" s="5">
        <f t="shared" si="1"/>
        <v>64213.3044</v>
      </c>
      <c r="W129" s="11">
        <f t="shared" si="2"/>
        <v>75771.69919</v>
      </c>
      <c r="X129" s="9">
        <v>45319.0</v>
      </c>
      <c r="Y129" s="5">
        <f t="shared" si="31"/>
        <v>69350.36875</v>
      </c>
      <c r="Z129" s="5">
        <f t="shared" si="3"/>
        <v>48159.9783</v>
      </c>
      <c r="AA129" s="9">
        <v>45319.0</v>
      </c>
      <c r="AB129" s="1" t="s">
        <v>388</v>
      </c>
      <c r="AC129" s="1" t="s">
        <v>55</v>
      </c>
      <c r="AD129" s="12" t="s">
        <v>47</v>
      </c>
      <c r="AE129" s="12" t="s">
        <v>47</v>
      </c>
      <c r="AF129" s="12" t="s">
        <v>47</v>
      </c>
      <c r="AG129" s="12" t="s">
        <v>47</v>
      </c>
      <c r="AH129" s="12" t="s">
        <v>47</v>
      </c>
      <c r="AI129" s="12" t="s">
        <v>47</v>
      </c>
    </row>
    <row r="130">
      <c r="A130" s="1" t="s">
        <v>378</v>
      </c>
      <c r="B130" s="13"/>
      <c r="C130" s="1" t="s">
        <v>156</v>
      </c>
      <c r="D130" s="1" t="s">
        <v>96</v>
      </c>
      <c r="E130" s="1" t="s">
        <v>77</v>
      </c>
      <c r="F130" s="1" t="s">
        <v>379</v>
      </c>
      <c r="G130" s="1" t="s">
        <v>339</v>
      </c>
      <c r="H130" s="1" t="s">
        <v>339</v>
      </c>
      <c r="I130" s="1" t="s">
        <v>42</v>
      </c>
      <c r="J130" s="1"/>
      <c r="K130" s="1" t="s">
        <v>380</v>
      </c>
      <c r="L130" s="1" t="s">
        <v>99</v>
      </c>
      <c r="M130" s="9">
        <v>45027.0</v>
      </c>
      <c r="N130" s="9">
        <v>45336.0</v>
      </c>
      <c r="O130" s="1"/>
      <c r="P130" s="1">
        <v>8.33</v>
      </c>
      <c r="Q130" s="1">
        <v>306000.0</v>
      </c>
      <c r="R130" s="1">
        <v>306000.0</v>
      </c>
      <c r="S130" s="9">
        <v>45336.0</v>
      </c>
      <c r="T130" s="9">
        <v>45337.0</v>
      </c>
      <c r="U130" s="1" t="s">
        <v>389</v>
      </c>
      <c r="V130" s="5">
        <f t="shared" si="1"/>
        <v>25489.8</v>
      </c>
      <c r="W130" s="11">
        <f t="shared" si="2"/>
        <v>30077.964</v>
      </c>
      <c r="X130" s="9">
        <v>45337.0</v>
      </c>
      <c r="Y130" s="5">
        <f t="shared" si="31"/>
        <v>27528.984</v>
      </c>
      <c r="Z130" s="5">
        <f t="shared" si="3"/>
        <v>19117.35</v>
      </c>
      <c r="AA130" s="9">
        <v>45337.0</v>
      </c>
      <c r="AB130" s="1" t="s">
        <v>389</v>
      </c>
      <c r="AC130" s="1" t="s">
        <v>55</v>
      </c>
      <c r="AD130" s="12" t="s">
        <v>47</v>
      </c>
      <c r="AE130" s="12" t="s">
        <v>47</v>
      </c>
      <c r="AF130" s="12" t="s">
        <v>47</v>
      </c>
      <c r="AG130" s="12" t="s">
        <v>47</v>
      </c>
      <c r="AH130" s="12" t="s">
        <v>47</v>
      </c>
      <c r="AI130" s="12" t="s">
        <v>47</v>
      </c>
    </row>
    <row r="131">
      <c r="A131" s="1" t="s">
        <v>378</v>
      </c>
      <c r="B131" s="13"/>
      <c r="C131" s="1" t="s">
        <v>156</v>
      </c>
      <c r="D131" s="1" t="s">
        <v>96</v>
      </c>
      <c r="E131" s="1" t="s">
        <v>77</v>
      </c>
      <c r="F131" s="1" t="s">
        <v>379</v>
      </c>
      <c r="G131" s="1" t="s">
        <v>339</v>
      </c>
      <c r="H131" s="1" t="s">
        <v>339</v>
      </c>
      <c r="I131" s="1" t="s">
        <v>42</v>
      </c>
      <c r="J131" s="1"/>
      <c r="K131" s="1" t="s">
        <v>380</v>
      </c>
      <c r="L131" s="1" t="s">
        <v>99</v>
      </c>
      <c r="M131" s="9">
        <v>45027.0</v>
      </c>
      <c r="N131" s="9">
        <v>45336.0</v>
      </c>
      <c r="O131" s="1"/>
      <c r="P131" s="1">
        <v>8.33</v>
      </c>
      <c r="Q131" s="1">
        <v>775000.0</v>
      </c>
      <c r="R131" s="1">
        <v>775000.0</v>
      </c>
      <c r="S131" s="9">
        <v>45336.0</v>
      </c>
      <c r="T131" s="9">
        <v>45337.0</v>
      </c>
      <c r="U131" s="1" t="s">
        <v>390</v>
      </c>
      <c r="V131" s="5">
        <f t="shared" si="1"/>
        <v>64557.5</v>
      </c>
      <c r="W131" s="11">
        <f t="shared" si="2"/>
        <v>76177.85</v>
      </c>
      <c r="X131" s="9">
        <v>45337.0</v>
      </c>
      <c r="Y131" s="5">
        <f t="shared" si="31"/>
        <v>69722.1</v>
      </c>
      <c r="Z131" s="5">
        <f t="shared" si="3"/>
        <v>48418.125</v>
      </c>
      <c r="AA131" s="9">
        <v>45337.0</v>
      </c>
      <c r="AB131" s="1" t="s">
        <v>390</v>
      </c>
      <c r="AC131" s="1" t="s">
        <v>55</v>
      </c>
      <c r="AD131" s="12" t="s">
        <v>47</v>
      </c>
      <c r="AE131" s="12" t="s">
        <v>47</v>
      </c>
      <c r="AF131" s="12" t="s">
        <v>47</v>
      </c>
      <c r="AG131" s="12" t="s">
        <v>47</v>
      </c>
      <c r="AH131" s="12" t="s">
        <v>47</v>
      </c>
      <c r="AI131" s="12" t="s">
        <v>47</v>
      </c>
    </row>
    <row r="132">
      <c r="A132" s="1" t="s">
        <v>378</v>
      </c>
      <c r="B132" s="13"/>
      <c r="C132" s="1" t="s">
        <v>156</v>
      </c>
      <c r="D132" s="1" t="s">
        <v>96</v>
      </c>
      <c r="E132" s="1" t="s">
        <v>77</v>
      </c>
      <c r="F132" s="1" t="s">
        <v>379</v>
      </c>
      <c r="G132" s="1" t="s">
        <v>339</v>
      </c>
      <c r="H132" s="1" t="s">
        <v>339</v>
      </c>
      <c r="I132" s="1" t="s">
        <v>42</v>
      </c>
      <c r="J132" s="1"/>
      <c r="K132" s="1" t="s">
        <v>380</v>
      </c>
      <c r="L132" s="1" t="s">
        <v>99</v>
      </c>
      <c r="M132" s="9">
        <v>45234.0</v>
      </c>
      <c r="N132" s="9">
        <v>45234.0</v>
      </c>
      <c r="O132" s="1"/>
      <c r="P132" s="1">
        <v>7.5</v>
      </c>
      <c r="Q132" s="1">
        <v>500000.0</v>
      </c>
      <c r="R132" s="1">
        <v>355000.0</v>
      </c>
      <c r="S132" s="9">
        <v>45026.0</v>
      </c>
      <c r="T132" s="9">
        <v>45029.0</v>
      </c>
      <c r="U132" s="1" t="s">
        <v>391</v>
      </c>
      <c r="V132" s="5">
        <f t="shared" si="1"/>
        <v>26625</v>
      </c>
      <c r="W132" s="11">
        <f t="shared" si="2"/>
        <v>31417.5</v>
      </c>
      <c r="X132" s="9"/>
      <c r="Z132" s="5">
        <f t="shared" si="3"/>
        <v>19968.75</v>
      </c>
      <c r="AA132" s="1"/>
      <c r="AB132" s="1"/>
      <c r="AC132" s="1" t="s">
        <v>162</v>
      </c>
      <c r="AD132" s="12" t="s">
        <v>47</v>
      </c>
      <c r="AE132" s="12" t="s">
        <v>47</v>
      </c>
      <c r="AF132" s="12" t="s">
        <v>47</v>
      </c>
      <c r="AG132" s="12" t="s">
        <v>47</v>
      </c>
      <c r="AH132" s="12"/>
      <c r="AI132" s="12"/>
    </row>
    <row r="133">
      <c r="A133" s="1" t="s">
        <v>378</v>
      </c>
      <c r="B133" s="13"/>
      <c r="C133" s="1" t="s">
        <v>156</v>
      </c>
      <c r="D133" s="1" t="s">
        <v>96</v>
      </c>
      <c r="E133" s="1" t="s">
        <v>77</v>
      </c>
      <c r="F133" s="1" t="s">
        <v>379</v>
      </c>
      <c r="G133" s="1" t="s">
        <v>339</v>
      </c>
      <c r="H133" s="1" t="s">
        <v>339</v>
      </c>
      <c r="I133" s="1" t="s">
        <v>42</v>
      </c>
      <c r="J133" s="1"/>
      <c r="K133" s="1" t="s">
        <v>380</v>
      </c>
      <c r="L133" s="1" t="s">
        <v>99</v>
      </c>
      <c r="M133" s="9">
        <v>45234.0</v>
      </c>
      <c r="N133" s="9">
        <v>45234.0</v>
      </c>
      <c r="O133" s="1"/>
      <c r="P133" s="1">
        <v>7.5</v>
      </c>
      <c r="Q133" s="1">
        <v>500000.0</v>
      </c>
      <c r="R133" s="1">
        <v>285000.0</v>
      </c>
      <c r="S133" s="9">
        <v>45048.0</v>
      </c>
      <c r="T133" s="9">
        <v>45049.0</v>
      </c>
      <c r="U133" s="1" t="s">
        <v>392</v>
      </c>
      <c r="V133" s="5">
        <f t="shared" si="1"/>
        <v>21375</v>
      </c>
      <c r="W133" s="11">
        <f t="shared" si="2"/>
        <v>25222.5</v>
      </c>
      <c r="X133" s="9"/>
      <c r="Z133" s="5">
        <f t="shared" si="3"/>
        <v>16031.25</v>
      </c>
      <c r="AA133" s="1"/>
      <c r="AB133" s="1"/>
      <c r="AC133" s="1" t="s">
        <v>162</v>
      </c>
      <c r="AD133" s="12" t="s">
        <v>47</v>
      </c>
      <c r="AE133" s="12" t="s">
        <v>47</v>
      </c>
      <c r="AF133" s="12" t="s">
        <v>47</v>
      </c>
      <c r="AG133" s="12" t="s">
        <v>47</v>
      </c>
      <c r="AH133" s="12"/>
      <c r="AI133" s="12"/>
    </row>
    <row r="134">
      <c r="A134" s="1" t="s">
        <v>378</v>
      </c>
      <c r="B134" s="13"/>
      <c r="C134" s="1" t="s">
        <v>156</v>
      </c>
      <c r="D134" s="1" t="s">
        <v>96</v>
      </c>
      <c r="E134" s="1" t="s">
        <v>77</v>
      </c>
      <c r="F134" s="1" t="s">
        <v>379</v>
      </c>
      <c r="G134" s="1" t="s">
        <v>339</v>
      </c>
      <c r="H134" s="1" t="s">
        <v>339</v>
      </c>
      <c r="I134" s="1" t="s">
        <v>42</v>
      </c>
      <c r="J134" s="1"/>
      <c r="K134" s="1" t="s">
        <v>380</v>
      </c>
      <c r="L134" s="1" t="s">
        <v>99</v>
      </c>
      <c r="M134" s="9">
        <v>45027.0</v>
      </c>
      <c r="N134" s="9">
        <v>44961.0</v>
      </c>
      <c r="O134" s="1"/>
      <c r="P134" s="1">
        <v>7.0</v>
      </c>
      <c r="Q134" s="1">
        <v>500000.0</v>
      </c>
      <c r="R134" s="1">
        <v>355000.0</v>
      </c>
      <c r="S134" s="9">
        <v>45026.0</v>
      </c>
      <c r="T134" s="9">
        <v>45069.0</v>
      </c>
      <c r="U134" s="1" t="s">
        <v>393</v>
      </c>
      <c r="V134" s="5">
        <f t="shared" si="1"/>
        <v>24850</v>
      </c>
      <c r="W134" s="11">
        <f t="shared" si="2"/>
        <v>29323</v>
      </c>
      <c r="X134" s="9">
        <v>45138.0</v>
      </c>
      <c r="Y134" s="5">
        <f t="shared" ref="Y134:Y135" si="32">W134-(V134*10%)</f>
        <v>26838</v>
      </c>
      <c r="Z134" s="5">
        <f t="shared" si="3"/>
        <v>18637.5</v>
      </c>
      <c r="AA134" s="9">
        <v>45141.0</v>
      </c>
      <c r="AB134" s="1" t="s">
        <v>394</v>
      </c>
      <c r="AC134" s="1" t="s">
        <v>55</v>
      </c>
      <c r="AD134" s="12" t="s">
        <v>47</v>
      </c>
      <c r="AE134" s="12" t="s">
        <v>46</v>
      </c>
      <c r="AF134" s="12" t="s">
        <v>47</v>
      </c>
      <c r="AG134" s="12" t="s">
        <v>47</v>
      </c>
      <c r="AH134" s="12" t="s">
        <v>47</v>
      </c>
      <c r="AI134" s="12" t="s">
        <v>47</v>
      </c>
    </row>
    <row r="135">
      <c r="A135" s="1" t="s">
        <v>378</v>
      </c>
      <c r="B135" s="13"/>
      <c r="C135" s="1" t="s">
        <v>156</v>
      </c>
      <c r="D135" s="1" t="s">
        <v>96</v>
      </c>
      <c r="E135" s="1" t="s">
        <v>77</v>
      </c>
      <c r="F135" s="1" t="s">
        <v>379</v>
      </c>
      <c r="G135" s="1" t="s">
        <v>339</v>
      </c>
      <c r="H135" s="1" t="s">
        <v>339</v>
      </c>
      <c r="I135" s="1" t="s">
        <v>42</v>
      </c>
      <c r="J135" s="1"/>
      <c r="K135" s="1" t="s">
        <v>380</v>
      </c>
      <c r="L135" s="1" t="s">
        <v>99</v>
      </c>
      <c r="M135" s="9">
        <v>45027.0</v>
      </c>
      <c r="N135" s="9">
        <v>44961.0</v>
      </c>
      <c r="O135" s="1"/>
      <c r="P135" s="1">
        <v>7.0</v>
      </c>
      <c r="Q135" s="1">
        <v>500000.0</v>
      </c>
      <c r="R135" s="1">
        <v>285000.0</v>
      </c>
      <c r="S135" s="9">
        <v>45048.0</v>
      </c>
      <c r="T135" s="9">
        <v>45069.0</v>
      </c>
      <c r="U135" s="1" t="s">
        <v>395</v>
      </c>
      <c r="V135" s="5">
        <f t="shared" si="1"/>
        <v>19950</v>
      </c>
      <c r="W135" s="11">
        <f t="shared" si="2"/>
        <v>23541</v>
      </c>
      <c r="X135" s="9">
        <v>45125.0</v>
      </c>
      <c r="Y135" s="5">
        <f t="shared" si="32"/>
        <v>21546</v>
      </c>
      <c r="Z135" s="5">
        <f t="shared" si="3"/>
        <v>14962.5</v>
      </c>
      <c r="AA135" s="9">
        <v>45127.0</v>
      </c>
      <c r="AB135" s="1" t="s">
        <v>396</v>
      </c>
      <c r="AC135" s="1" t="s">
        <v>55</v>
      </c>
      <c r="AD135" s="12" t="s">
        <v>47</v>
      </c>
      <c r="AE135" s="12" t="s">
        <v>46</v>
      </c>
      <c r="AF135" s="12" t="s">
        <v>47</v>
      </c>
      <c r="AG135" s="12" t="s">
        <v>47</v>
      </c>
      <c r="AH135" s="12" t="s">
        <v>47</v>
      </c>
      <c r="AI135" s="12" t="s">
        <v>47</v>
      </c>
    </row>
    <row r="136">
      <c r="A136" s="1" t="s">
        <v>378</v>
      </c>
      <c r="B136" s="13"/>
      <c r="C136" s="1" t="s">
        <v>156</v>
      </c>
      <c r="D136" s="1" t="s">
        <v>96</v>
      </c>
      <c r="E136" s="1" t="s">
        <v>77</v>
      </c>
      <c r="F136" s="1" t="s">
        <v>379</v>
      </c>
      <c r="G136" s="1" t="s">
        <v>339</v>
      </c>
      <c r="H136" s="1" t="s">
        <v>339</v>
      </c>
      <c r="I136" s="1" t="s">
        <v>42</v>
      </c>
      <c r="J136" s="1"/>
      <c r="K136" s="1" t="s">
        <v>380</v>
      </c>
      <c r="L136" s="1" t="s">
        <v>99</v>
      </c>
      <c r="M136" s="9">
        <v>45027.0</v>
      </c>
      <c r="N136" s="9">
        <v>44961.0</v>
      </c>
      <c r="O136" s="1"/>
      <c r="P136" s="1">
        <v>7.0</v>
      </c>
      <c r="Q136" s="1">
        <v>500000.0</v>
      </c>
      <c r="R136" s="1">
        <v>800000.0</v>
      </c>
      <c r="S136" s="9">
        <v>45084.0</v>
      </c>
      <c r="T136" s="9">
        <v>45085.0</v>
      </c>
      <c r="U136" s="1" t="s">
        <v>397</v>
      </c>
      <c r="V136" s="5">
        <f t="shared" si="1"/>
        <v>56000</v>
      </c>
      <c r="W136" s="11">
        <f t="shared" si="2"/>
        <v>66080</v>
      </c>
      <c r="X136" s="9"/>
      <c r="Y136" s="5"/>
      <c r="Z136" s="5">
        <f t="shared" si="3"/>
        <v>42000</v>
      </c>
      <c r="AA136" s="9"/>
      <c r="AB136" s="1"/>
      <c r="AC136" s="1" t="s">
        <v>162</v>
      </c>
      <c r="AD136" s="12" t="s">
        <v>47</v>
      </c>
      <c r="AE136" s="12" t="s">
        <v>46</v>
      </c>
      <c r="AF136" s="12" t="s">
        <v>47</v>
      </c>
      <c r="AG136" s="12" t="s">
        <v>47</v>
      </c>
      <c r="AH136" s="12"/>
      <c r="AI136" s="12"/>
    </row>
    <row r="137">
      <c r="A137" s="1" t="s">
        <v>378</v>
      </c>
      <c r="B137" s="13"/>
      <c r="C137" s="1" t="s">
        <v>156</v>
      </c>
      <c r="D137" s="1" t="s">
        <v>96</v>
      </c>
      <c r="E137" s="1" t="s">
        <v>77</v>
      </c>
      <c r="F137" s="1" t="s">
        <v>379</v>
      </c>
      <c r="G137" s="1" t="s">
        <v>339</v>
      </c>
      <c r="H137" s="1" t="s">
        <v>339</v>
      </c>
      <c r="I137" s="1" t="s">
        <v>42</v>
      </c>
      <c r="J137" s="1"/>
      <c r="K137" s="1" t="s">
        <v>380</v>
      </c>
      <c r="L137" s="1" t="s">
        <v>99</v>
      </c>
      <c r="M137" s="9">
        <v>45027.0</v>
      </c>
      <c r="N137" s="9">
        <v>44961.0</v>
      </c>
      <c r="O137" s="1"/>
      <c r="P137" s="1">
        <v>7.0</v>
      </c>
      <c r="Q137" s="1">
        <v>500000.0</v>
      </c>
      <c r="R137" s="1">
        <v>375000.0</v>
      </c>
      <c r="S137" s="9">
        <v>45118.0</v>
      </c>
      <c r="T137" s="9">
        <v>45118.0</v>
      </c>
      <c r="U137" s="1" t="s">
        <v>398</v>
      </c>
      <c r="V137" s="5">
        <f t="shared" si="1"/>
        <v>26250</v>
      </c>
      <c r="W137" s="11">
        <f t="shared" si="2"/>
        <v>30975</v>
      </c>
      <c r="X137" s="9"/>
      <c r="Y137" s="5"/>
      <c r="Z137" s="5">
        <f t="shared" si="3"/>
        <v>19687.5</v>
      </c>
      <c r="AA137" s="9"/>
      <c r="AB137" s="1"/>
      <c r="AC137" s="1" t="s">
        <v>162</v>
      </c>
      <c r="AD137" s="12" t="s">
        <v>47</v>
      </c>
      <c r="AE137" s="12" t="s">
        <v>46</v>
      </c>
      <c r="AF137" s="12" t="s">
        <v>47</v>
      </c>
      <c r="AG137" s="12" t="s">
        <v>47</v>
      </c>
      <c r="AH137" s="12"/>
      <c r="AI137" s="12"/>
    </row>
    <row r="138">
      <c r="A138" s="1" t="s">
        <v>378</v>
      </c>
      <c r="B138" s="13"/>
      <c r="C138" s="1" t="s">
        <v>156</v>
      </c>
      <c r="D138" s="1" t="s">
        <v>96</v>
      </c>
      <c r="E138" s="1" t="s">
        <v>77</v>
      </c>
      <c r="F138" s="1" t="s">
        <v>379</v>
      </c>
      <c r="G138" s="1" t="s">
        <v>339</v>
      </c>
      <c r="H138" s="1" t="s">
        <v>339</v>
      </c>
      <c r="I138" s="1" t="s">
        <v>42</v>
      </c>
      <c r="J138" s="1"/>
      <c r="K138" s="1" t="s">
        <v>380</v>
      </c>
      <c r="L138" s="1" t="s">
        <v>99</v>
      </c>
      <c r="M138" s="9">
        <v>45027.0</v>
      </c>
      <c r="N138" s="9">
        <v>45016.0</v>
      </c>
      <c r="O138" s="1"/>
      <c r="P138" s="1">
        <v>8.33</v>
      </c>
      <c r="Q138" s="1">
        <v>500000.0</v>
      </c>
      <c r="R138" s="1">
        <v>300000.0</v>
      </c>
      <c r="S138" s="10">
        <f t="shared" ref="S138:S144" si="33">N138+90</f>
        <v>45106</v>
      </c>
      <c r="V138" s="5">
        <f t="shared" si="1"/>
        <v>24990</v>
      </c>
      <c r="W138" s="11">
        <f t="shared" si="2"/>
        <v>29488.2</v>
      </c>
      <c r="Z138" s="5">
        <f t="shared" si="3"/>
        <v>18742.5</v>
      </c>
      <c r="AB138" s="1"/>
      <c r="AC138" s="1" t="s">
        <v>45</v>
      </c>
      <c r="AD138" s="12" t="s">
        <v>47</v>
      </c>
      <c r="AE138" s="12" t="s">
        <v>46</v>
      </c>
      <c r="AF138" s="12" t="s">
        <v>47</v>
      </c>
      <c r="AG138" s="12"/>
      <c r="AH138" s="12"/>
      <c r="AI138" s="12"/>
    </row>
    <row r="139">
      <c r="A139" s="1" t="s">
        <v>378</v>
      </c>
      <c r="B139" s="13"/>
      <c r="C139" s="1" t="s">
        <v>156</v>
      </c>
      <c r="D139" s="1" t="s">
        <v>96</v>
      </c>
      <c r="E139" s="1" t="s">
        <v>77</v>
      </c>
      <c r="F139" s="1" t="s">
        <v>379</v>
      </c>
      <c r="G139" s="1" t="s">
        <v>339</v>
      </c>
      <c r="H139" s="1" t="s">
        <v>339</v>
      </c>
      <c r="I139" s="1" t="s">
        <v>42</v>
      </c>
      <c r="J139" s="1"/>
      <c r="K139" s="1" t="s">
        <v>380</v>
      </c>
      <c r="L139" s="1" t="s">
        <v>99</v>
      </c>
      <c r="M139" s="9">
        <v>45027.0</v>
      </c>
      <c r="N139" s="9">
        <v>45092.0</v>
      </c>
      <c r="O139" s="1"/>
      <c r="P139" s="1">
        <v>8.33</v>
      </c>
      <c r="Q139" s="1">
        <v>800000.0</v>
      </c>
      <c r="R139" s="1">
        <v>300000.0</v>
      </c>
      <c r="S139" s="10">
        <f t="shared" si="33"/>
        <v>45182</v>
      </c>
      <c r="V139" s="5">
        <f t="shared" si="1"/>
        <v>24990</v>
      </c>
      <c r="W139" s="11">
        <f t="shared" si="2"/>
        <v>29488.2</v>
      </c>
      <c r="Z139" s="5">
        <f t="shared" si="3"/>
        <v>18742.5</v>
      </c>
      <c r="AB139" s="1"/>
      <c r="AC139" s="1" t="s">
        <v>45</v>
      </c>
      <c r="AD139" s="12" t="s">
        <v>47</v>
      </c>
      <c r="AE139" s="12" t="s">
        <v>47</v>
      </c>
      <c r="AF139" s="12" t="s">
        <v>47</v>
      </c>
      <c r="AG139" s="12"/>
      <c r="AH139" s="12"/>
      <c r="AI139" s="12"/>
    </row>
    <row r="140">
      <c r="A140" s="1" t="s">
        <v>378</v>
      </c>
      <c r="B140" s="13"/>
      <c r="C140" s="1" t="s">
        <v>156</v>
      </c>
      <c r="D140" s="1" t="s">
        <v>96</v>
      </c>
      <c r="E140" s="1" t="s">
        <v>77</v>
      </c>
      <c r="F140" s="1" t="s">
        <v>379</v>
      </c>
      <c r="G140" s="1" t="s">
        <v>339</v>
      </c>
      <c r="H140" s="1" t="s">
        <v>339</v>
      </c>
      <c r="I140" s="1" t="s">
        <v>42</v>
      </c>
      <c r="J140" s="1"/>
      <c r="K140" s="1" t="s">
        <v>380</v>
      </c>
      <c r="L140" s="1" t="s">
        <v>99</v>
      </c>
      <c r="M140" s="9">
        <v>45027.0</v>
      </c>
      <c r="N140" s="9">
        <v>45092.0</v>
      </c>
      <c r="O140" s="1"/>
      <c r="P140" s="1">
        <v>8.33</v>
      </c>
      <c r="Q140" s="1">
        <v>375000.0</v>
      </c>
      <c r="R140" s="1">
        <v>300000.0</v>
      </c>
      <c r="S140" s="10">
        <f t="shared" si="33"/>
        <v>45182</v>
      </c>
      <c r="V140" s="5">
        <f t="shared" si="1"/>
        <v>24990</v>
      </c>
      <c r="W140" s="11">
        <f t="shared" si="2"/>
        <v>29488.2</v>
      </c>
      <c r="Z140" s="5">
        <f t="shared" si="3"/>
        <v>18742.5</v>
      </c>
      <c r="AB140" s="1"/>
      <c r="AC140" s="1" t="s">
        <v>45</v>
      </c>
      <c r="AD140" s="12" t="s">
        <v>47</v>
      </c>
      <c r="AE140" s="12" t="s">
        <v>47</v>
      </c>
      <c r="AF140" s="12" t="s">
        <v>47</v>
      </c>
      <c r="AG140" s="12"/>
      <c r="AH140" s="12"/>
      <c r="AI140" s="12"/>
    </row>
    <row r="141">
      <c r="A141" s="1" t="s">
        <v>399</v>
      </c>
      <c r="B141" s="13"/>
      <c r="C141" s="1" t="s">
        <v>36</v>
      </c>
      <c r="D141" s="1" t="s">
        <v>76</v>
      </c>
      <c r="E141" s="1" t="s">
        <v>82</v>
      </c>
      <c r="F141" s="1" t="s">
        <v>400</v>
      </c>
      <c r="G141" s="1" t="s">
        <v>134</v>
      </c>
      <c r="H141" s="1" t="s">
        <v>135</v>
      </c>
      <c r="I141" s="1" t="s">
        <v>42</v>
      </c>
      <c r="J141" s="1"/>
      <c r="K141" s="1" t="s">
        <v>401</v>
      </c>
      <c r="L141" s="1" t="s">
        <v>99</v>
      </c>
      <c r="M141" s="9">
        <v>45292.0</v>
      </c>
      <c r="N141" s="14">
        <v>45222.0</v>
      </c>
      <c r="O141" s="1"/>
      <c r="P141" s="1">
        <v>8.33</v>
      </c>
      <c r="Q141" s="1">
        <v>500000.0</v>
      </c>
      <c r="R141" s="1">
        <v>300000.0</v>
      </c>
      <c r="S141" s="15">
        <f t="shared" si="33"/>
        <v>45312</v>
      </c>
      <c r="V141" s="5">
        <f t="shared" si="1"/>
        <v>24990</v>
      </c>
      <c r="W141" s="11">
        <f t="shared" si="2"/>
        <v>29488.2</v>
      </c>
      <c r="Z141" s="5">
        <f t="shared" si="3"/>
        <v>18742.5</v>
      </c>
      <c r="AC141" s="1" t="str">
        <f>IF(T141="","C","O")</f>
        <v>C</v>
      </c>
      <c r="AD141" s="12" t="s">
        <v>47</v>
      </c>
      <c r="AE141" s="12" t="s">
        <v>47</v>
      </c>
      <c r="AF141" s="12" t="s">
        <v>47</v>
      </c>
      <c r="AG141" s="12"/>
      <c r="AH141" s="12"/>
      <c r="AI141" s="12"/>
    </row>
    <row r="142">
      <c r="A142" s="1" t="s">
        <v>399</v>
      </c>
      <c r="B142" s="13"/>
      <c r="C142" s="1" t="s">
        <v>36</v>
      </c>
      <c r="D142" s="1" t="s">
        <v>76</v>
      </c>
      <c r="E142" s="1" t="s">
        <v>82</v>
      </c>
      <c r="F142" s="1" t="s">
        <v>400</v>
      </c>
      <c r="G142" s="1" t="s">
        <v>134</v>
      </c>
      <c r="H142" s="1" t="s">
        <v>135</v>
      </c>
      <c r="I142" s="1" t="s">
        <v>42</v>
      </c>
      <c r="J142" s="1"/>
      <c r="K142" s="1" t="s">
        <v>401</v>
      </c>
      <c r="L142" s="1" t="s">
        <v>99</v>
      </c>
      <c r="M142" s="9">
        <v>45292.0</v>
      </c>
      <c r="N142" s="14">
        <v>45223.0</v>
      </c>
      <c r="O142" s="1"/>
      <c r="P142" s="1">
        <v>8.33</v>
      </c>
      <c r="Q142" s="1">
        <v>500000.0</v>
      </c>
      <c r="R142" s="1">
        <v>300000.0</v>
      </c>
      <c r="S142" s="15">
        <f t="shared" si="33"/>
        <v>45313</v>
      </c>
      <c r="V142" s="5">
        <f t="shared" si="1"/>
        <v>24990</v>
      </c>
      <c r="W142" s="11">
        <f t="shared" si="2"/>
        <v>29488.2</v>
      </c>
      <c r="Z142" s="5">
        <f t="shared" si="3"/>
        <v>18742.5</v>
      </c>
      <c r="AB142" s="1"/>
      <c r="AC142" s="1" t="s">
        <v>45</v>
      </c>
      <c r="AD142" s="12" t="s">
        <v>47</v>
      </c>
      <c r="AE142" s="12" t="s">
        <v>47</v>
      </c>
      <c r="AF142" s="12" t="s">
        <v>47</v>
      </c>
      <c r="AG142" s="12"/>
      <c r="AH142" s="12"/>
      <c r="AI142" s="12"/>
    </row>
    <row r="143">
      <c r="A143" s="1" t="s">
        <v>399</v>
      </c>
      <c r="B143" s="13"/>
      <c r="C143" s="1" t="s">
        <v>36</v>
      </c>
      <c r="D143" s="1" t="s">
        <v>76</v>
      </c>
      <c r="E143" s="1" t="s">
        <v>82</v>
      </c>
      <c r="F143" s="1" t="s">
        <v>400</v>
      </c>
      <c r="G143" s="1" t="s">
        <v>134</v>
      </c>
      <c r="H143" s="1" t="s">
        <v>135</v>
      </c>
      <c r="I143" s="1" t="s">
        <v>42</v>
      </c>
      <c r="J143" s="1"/>
      <c r="K143" s="1" t="s">
        <v>401</v>
      </c>
      <c r="L143" s="1" t="s">
        <v>99</v>
      </c>
      <c r="M143" s="9">
        <v>45292.0</v>
      </c>
      <c r="N143" s="9">
        <v>45292.0</v>
      </c>
      <c r="O143" s="1"/>
      <c r="P143" s="1">
        <v>8.33</v>
      </c>
      <c r="Q143" s="1">
        <v>300000.0</v>
      </c>
      <c r="R143" s="1">
        <v>300000.0</v>
      </c>
      <c r="S143" s="10">
        <f t="shared" si="33"/>
        <v>45382</v>
      </c>
      <c r="V143" s="5">
        <f t="shared" si="1"/>
        <v>24990</v>
      </c>
      <c r="W143" s="11">
        <f t="shared" si="2"/>
        <v>29488.2</v>
      </c>
      <c r="Z143" s="5">
        <f t="shared" si="3"/>
        <v>18742.5</v>
      </c>
      <c r="AC143" s="1" t="s">
        <v>45</v>
      </c>
      <c r="AD143" s="12" t="s">
        <v>47</v>
      </c>
      <c r="AE143" s="12" t="s">
        <v>47</v>
      </c>
      <c r="AF143" s="12" t="s">
        <v>47</v>
      </c>
      <c r="AG143" s="12"/>
      <c r="AH143" s="12"/>
      <c r="AI143" s="12"/>
    </row>
    <row r="144">
      <c r="A144" s="1" t="s">
        <v>399</v>
      </c>
      <c r="B144" s="13"/>
      <c r="C144" s="1" t="s">
        <v>36</v>
      </c>
      <c r="D144" s="1" t="s">
        <v>76</v>
      </c>
      <c r="E144" s="1" t="s">
        <v>82</v>
      </c>
      <c r="F144" s="1" t="s">
        <v>400</v>
      </c>
      <c r="G144" s="1" t="s">
        <v>134</v>
      </c>
      <c r="H144" s="1" t="s">
        <v>135</v>
      </c>
      <c r="I144" s="1" t="s">
        <v>42</v>
      </c>
      <c r="J144" s="1"/>
      <c r="K144" s="1" t="s">
        <v>401</v>
      </c>
      <c r="L144" s="1" t="s">
        <v>99</v>
      </c>
      <c r="M144" s="9">
        <v>45292.0</v>
      </c>
      <c r="N144" s="9">
        <v>45292.0</v>
      </c>
      <c r="O144" s="1"/>
      <c r="P144" s="1">
        <v>8.33</v>
      </c>
      <c r="Q144" s="1">
        <v>300000.0</v>
      </c>
      <c r="R144" s="1">
        <v>300000.0</v>
      </c>
      <c r="S144" s="10">
        <f t="shared" si="33"/>
        <v>45382</v>
      </c>
      <c r="V144" s="5">
        <f t="shared" si="1"/>
        <v>24990</v>
      </c>
      <c r="W144" s="11">
        <f t="shared" si="2"/>
        <v>29488.2</v>
      </c>
      <c r="Z144" s="5">
        <f t="shared" si="3"/>
        <v>18742.5</v>
      </c>
      <c r="AC144" s="1" t="str">
        <f>IF(T144="","C","O")</f>
        <v>C</v>
      </c>
      <c r="AD144" s="12" t="s">
        <v>47</v>
      </c>
      <c r="AE144" s="12" t="s">
        <v>47</v>
      </c>
      <c r="AF144" s="12" t="s">
        <v>47</v>
      </c>
      <c r="AG144" s="12"/>
      <c r="AH144" s="12"/>
      <c r="AI144" s="12"/>
    </row>
    <row r="145">
      <c r="A145" s="1" t="s">
        <v>402</v>
      </c>
      <c r="B145" s="13"/>
      <c r="C145" s="1" t="s">
        <v>132</v>
      </c>
      <c r="D145" s="1" t="s">
        <v>37</v>
      </c>
      <c r="E145" s="1" t="s">
        <v>77</v>
      </c>
      <c r="F145" s="1" t="s">
        <v>403</v>
      </c>
      <c r="G145" s="1" t="s">
        <v>404</v>
      </c>
      <c r="H145" s="1" t="s">
        <v>405</v>
      </c>
      <c r="I145" s="1" t="s">
        <v>292</v>
      </c>
      <c r="J145" s="1"/>
      <c r="K145" s="1" t="s">
        <v>406</v>
      </c>
      <c r="L145" s="1" t="s">
        <v>53</v>
      </c>
      <c r="M145" s="9">
        <v>44652.0</v>
      </c>
      <c r="N145" s="9">
        <v>44666.0</v>
      </c>
      <c r="O145" s="1"/>
      <c r="P145" s="1">
        <v>8.33</v>
      </c>
      <c r="Q145" s="1">
        <v>1700000.0</v>
      </c>
      <c r="R145" s="1">
        <v>1775900.0</v>
      </c>
      <c r="S145" s="9">
        <v>44666.0</v>
      </c>
      <c r="T145" s="9">
        <v>44666.0</v>
      </c>
      <c r="U145" s="1" t="s">
        <v>407</v>
      </c>
      <c r="V145" s="5">
        <f t="shared" si="1"/>
        <v>147932.47</v>
      </c>
      <c r="W145" s="11">
        <f t="shared" si="2"/>
        <v>174560.3146</v>
      </c>
      <c r="X145" s="9">
        <v>44715.0</v>
      </c>
      <c r="Y145" s="5">
        <f t="shared" ref="Y145:Y150" si="34">W145-(V145*10%)</f>
        <v>159767.0676</v>
      </c>
      <c r="Z145" s="5">
        <f t="shared" si="3"/>
        <v>110949.3525</v>
      </c>
      <c r="AA145" s="9">
        <v>44719.0</v>
      </c>
      <c r="AB145" s="1" t="s">
        <v>408</v>
      </c>
      <c r="AC145" s="1" t="s">
        <v>55</v>
      </c>
      <c r="AD145" s="12" t="s">
        <v>46</v>
      </c>
      <c r="AE145" s="12" t="s">
        <v>46</v>
      </c>
      <c r="AF145" s="12" t="s">
        <v>46</v>
      </c>
      <c r="AG145" s="12" t="s">
        <v>46</v>
      </c>
      <c r="AH145" s="12" t="s">
        <v>46</v>
      </c>
      <c r="AI145" s="12" t="s">
        <v>46</v>
      </c>
    </row>
    <row r="146">
      <c r="A146" s="1" t="s">
        <v>402</v>
      </c>
      <c r="B146" s="13"/>
      <c r="C146" s="1" t="s">
        <v>132</v>
      </c>
      <c r="D146" s="1" t="s">
        <v>37</v>
      </c>
      <c r="E146" s="1" t="s">
        <v>77</v>
      </c>
      <c r="F146" s="1" t="s">
        <v>403</v>
      </c>
      <c r="G146" s="1" t="s">
        <v>404</v>
      </c>
      <c r="H146" s="1" t="s">
        <v>405</v>
      </c>
      <c r="I146" s="1" t="s">
        <v>292</v>
      </c>
      <c r="J146" s="1"/>
      <c r="K146" s="1" t="s">
        <v>406</v>
      </c>
      <c r="L146" s="1" t="s">
        <v>53</v>
      </c>
      <c r="M146" s="9">
        <v>44652.0</v>
      </c>
      <c r="N146" s="9">
        <v>44676.0</v>
      </c>
      <c r="O146" s="1"/>
      <c r="P146" s="1">
        <v>8.33</v>
      </c>
      <c r="Q146" s="1">
        <v>700000.0</v>
      </c>
      <c r="R146" s="1">
        <v>750000.0</v>
      </c>
      <c r="S146" s="9">
        <v>44672.0</v>
      </c>
      <c r="T146" s="9">
        <v>44676.0</v>
      </c>
      <c r="U146" s="1" t="s">
        <v>409</v>
      </c>
      <c r="V146" s="5">
        <f t="shared" si="1"/>
        <v>62475</v>
      </c>
      <c r="W146" s="11">
        <f t="shared" si="2"/>
        <v>73720.5</v>
      </c>
      <c r="X146" s="9">
        <v>44691.0</v>
      </c>
      <c r="Y146" s="5">
        <f t="shared" si="34"/>
        <v>67473</v>
      </c>
      <c r="Z146" s="5">
        <f t="shared" si="3"/>
        <v>46856.25</v>
      </c>
      <c r="AA146" s="9">
        <v>44693.0</v>
      </c>
      <c r="AB146" s="1" t="s">
        <v>410</v>
      </c>
      <c r="AC146" s="1" t="s">
        <v>55</v>
      </c>
      <c r="AD146" s="12" t="s">
        <v>46</v>
      </c>
      <c r="AE146" s="12" t="s">
        <v>46</v>
      </c>
      <c r="AF146" s="12" t="s">
        <v>46</v>
      </c>
      <c r="AG146" s="12" t="s">
        <v>46</v>
      </c>
      <c r="AH146" s="12" t="s">
        <v>46</v>
      </c>
      <c r="AI146" s="12" t="s">
        <v>46</v>
      </c>
    </row>
    <row r="147">
      <c r="A147" s="1" t="s">
        <v>411</v>
      </c>
      <c r="B147" s="13"/>
      <c r="C147" s="1" t="s">
        <v>315</v>
      </c>
      <c r="D147" s="1" t="s">
        <v>50</v>
      </c>
      <c r="E147" s="1" t="s">
        <v>113</v>
      </c>
      <c r="F147" s="1" t="s">
        <v>114</v>
      </c>
      <c r="G147" s="1" t="s">
        <v>354</v>
      </c>
      <c r="H147" s="1" t="s">
        <v>355</v>
      </c>
      <c r="I147" s="1" t="s">
        <v>247</v>
      </c>
      <c r="J147" s="1"/>
      <c r="K147" s="1" t="s">
        <v>412</v>
      </c>
      <c r="L147" s="1" t="s">
        <v>88</v>
      </c>
      <c r="M147" s="9">
        <v>44742.0</v>
      </c>
      <c r="N147" s="9">
        <v>44712.0</v>
      </c>
      <c r="O147" s="1"/>
      <c r="P147" s="1">
        <v>8.33</v>
      </c>
      <c r="Q147" s="1">
        <v>550000.0</v>
      </c>
      <c r="R147" s="1">
        <v>600000.0</v>
      </c>
      <c r="S147" s="9">
        <v>44711.0</v>
      </c>
      <c r="T147" s="9">
        <v>44712.0</v>
      </c>
      <c r="U147" s="1" t="s">
        <v>413</v>
      </c>
      <c r="V147" s="5">
        <f t="shared" si="1"/>
        <v>49980</v>
      </c>
      <c r="W147" s="11">
        <f t="shared" si="2"/>
        <v>58976.4</v>
      </c>
      <c r="X147" s="9">
        <v>44741.0</v>
      </c>
      <c r="Y147" s="5">
        <f t="shared" si="34"/>
        <v>53978.4</v>
      </c>
      <c r="Z147" s="5">
        <f t="shared" si="3"/>
        <v>37485</v>
      </c>
      <c r="AA147" s="9">
        <v>44745.0</v>
      </c>
      <c r="AB147" s="1" t="s">
        <v>413</v>
      </c>
      <c r="AC147" s="1" t="s">
        <v>55</v>
      </c>
      <c r="AD147" s="12" t="s">
        <v>46</v>
      </c>
      <c r="AE147" s="12" t="s">
        <v>46</v>
      </c>
      <c r="AF147" s="12" t="s">
        <v>46</v>
      </c>
      <c r="AG147" s="12" t="s">
        <v>46</v>
      </c>
      <c r="AH147" s="12" t="s">
        <v>46</v>
      </c>
      <c r="AI147" s="12" t="s">
        <v>46</v>
      </c>
    </row>
    <row r="148">
      <c r="A148" s="1" t="s">
        <v>411</v>
      </c>
      <c r="B148" s="13"/>
      <c r="C148" s="1" t="s">
        <v>315</v>
      </c>
      <c r="D148" s="1" t="s">
        <v>50</v>
      </c>
      <c r="E148" s="1" t="s">
        <v>113</v>
      </c>
      <c r="F148" s="1" t="s">
        <v>114</v>
      </c>
      <c r="G148" s="1" t="s">
        <v>354</v>
      </c>
      <c r="H148" s="1" t="s">
        <v>355</v>
      </c>
      <c r="I148" s="1" t="s">
        <v>247</v>
      </c>
      <c r="J148" s="1"/>
      <c r="K148" s="1" t="s">
        <v>412</v>
      </c>
      <c r="L148" s="1" t="s">
        <v>88</v>
      </c>
      <c r="M148" s="9">
        <v>44742.0</v>
      </c>
      <c r="N148" s="9">
        <v>44739.0</v>
      </c>
      <c r="O148" s="1"/>
      <c r="P148" s="1">
        <v>8.33</v>
      </c>
      <c r="Q148" s="1">
        <v>500000.0</v>
      </c>
      <c r="R148" s="1">
        <v>480000.0</v>
      </c>
      <c r="S148" s="9">
        <v>44739.0</v>
      </c>
      <c r="T148" s="9">
        <v>44739.0</v>
      </c>
      <c r="U148" s="1" t="s">
        <v>414</v>
      </c>
      <c r="V148" s="5">
        <f t="shared" si="1"/>
        <v>39984</v>
      </c>
      <c r="W148" s="11">
        <f t="shared" si="2"/>
        <v>47181.12</v>
      </c>
      <c r="X148" s="9">
        <v>44769.0</v>
      </c>
      <c r="Y148" s="5">
        <f t="shared" si="34"/>
        <v>43182.72</v>
      </c>
      <c r="Z148" s="5">
        <f t="shared" si="3"/>
        <v>29988</v>
      </c>
      <c r="AA148" s="9">
        <v>44770.0</v>
      </c>
      <c r="AB148" s="1" t="s">
        <v>415</v>
      </c>
      <c r="AC148" s="1" t="s">
        <v>55</v>
      </c>
      <c r="AD148" s="12" t="s">
        <v>46</v>
      </c>
      <c r="AE148" s="12" t="s">
        <v>46</v>
      </c>
      <c r="AF148" s="12" t="s">
        <v>46</v>
      </c>
      <c r="AG148" s="12" t="s">
        <v>46</v>
      </c>
      <c r="AH148" s="12" t="s">
        <v>46</v>
      </c>
      <c r="AI148" s="12" t="s">
        <v>46</v>
      </c>
    </row>
    <row r="149">
      <c r="A149" s="1" t="s">
        <v>411</v>
      </c>
      <c r="B149" s="13"/>
      <c r="C149" s="1" t="s">
        <v>315</v>
      </c>
      <c r="D149" s="1" t="s">
        <v>50</v>
      </c>
      <c r="E149" s="1" t="s">
        <v>113</v>
      </c>
      <c r="F149" s="1" t="s">
        <v>114</v>
      </c>
      <c r="G149" s="1" t="s">
        <v>354</v>
      </c>
      <c r="H149" s="1" t="s">
        <v>355</v>
      </c>
      <c r="I149" s="1" t="s">
        <v>247</v>
      </c>
      <c r="J149" s="1"/>
      <c r="K149" s="1" t="s">
        <v>412</v>
      </c>
      <c r="L149" s="1" t="s">
        <v>88</v>
      </c>
      <c r="M149" s="9">
        <v>44742.0</v>
      </c>
      <c r="N149" s="9">
        <v>44742.0</v>
      </c>
      <c r="O149" s="1"/>
      <c r="P149" s="1">
        <v>8.33</v>
      </c>
      <c r="Q149" s="1">
        <v>500000.0</v>
      </c>
      <c r="R149" s="1">
        <v>850000.0</v>
      </c>
      <c r="S149" s="9">
        <v>44739.0</v>
      </c>
      <c r="T149" s="9">
        <v>44866.0</v>
      </c>
      <c r="U149" s="1" t="s">
        <v>416</v>
      </c>
      <c r="V149" s="5">
        <f t="shared" si="1"/>
        <v>70805</v>
      </c>
      <c r="W149" s="11">
        <f t="shared" si="2"/>
        <v>83549.9</v>
      </c>
      <c r="X149" s="9">
        <v>44769.0</v>
      </c>
      <c r="Y149" s="5">
        <f t="shared" si="34"/>
        <v>76469.4</v>
      </c>
      <c r="Z149" s="5">
        <f t="shared" si="3"/>
        <v>53103.75</v>
      </c>
      <c r="AA149" s="9">
        <v>44896.0</v>
      </c>
      <c r="AB149" s="1" t="s">
        <v>416</v>
      </c>
      <c r="AC149" s="1" t="s">
        <v>55</v>
      </c>
      <c r="AD149" s="12" t="s">
        <v>46</v>
      </c>
      <c r="AE149" s="12" t="s">
        <v>46</v>
      </c>
      <c r="AF149" s="12" t="s">
        <v>46</v>
      </c>
      <c r="AG149" s="12" t="s">
        <v>46</v>
      </c>
      <c r="AH149" s="12" t="s">
        <v>46</v>
      </c>
      <c r="AI149" s="12" t="s">
        <v>46</v>
      </c>
    </row>
    <row r="150">
      <c r="A150" s="1" t="s">
        <v>411</v>
      </c>
      <c r="B150" s="13"/>
      <c r="C150" s="1" t="s">
        <v>315</v>
      </c>
      <c r="D150" s="1" t="s">
        <v>50</v>
      </c>
      <c r="E150" s="1" t="s">
        <v>113</v>
      </c>
      <c r="F150" s="1" t="s">
        <v>114</v>
      </c>
      <c r="G150" s="1" t="s">
        <v>354</v>
      </c>
      <c r="H150" s="1" t="s">
        <v>355</v>
      </c>
      <c r="I150" s="1" t="s">
        <v>247</v>
      </c>
      <c r="J150" s="1"/>
      <c r="K150" s="1" t="s">
        <v>412</v>
      </c>
      <c r="L150" s="1" t="s">
        <v>88</v>
      </c>
      <c r="M150" s="9">
        <v>44742.0</v>
      </c>
      <c r="N150" s="9">
        <v>44992.0</v>
      </c>
      <c r="O150" s="1"/>
      <c r="P150" s="1">
        <v>8.33</v>
      </c>
      <c r="Q150" s="1">
        <v>350000.0</v>
      </c>
      <c r="R150" s="1">
        <v>372000.0</v>
      </c>
      <c r="S150" s="9">
        <v>44991.0</v>
      </c>
      <c r="T150" s="9">
        <v>44992.0</v>
      </c>
      <c r="U150" s="1" t="s">
        <v>417</v>
      </c>
      <c r="V150" s="5">
        <f t="shared" si="1"/>
        <v>30987.6</v>
      </c>
      <c r="W150" s="11">
        <f t="shared" si="2"/>
        <v>36565.368</v>
      </c>
      <c r="X150" s="9">
        <v>45021.0</v>
      </c>
      <c r="Y150" s="5">
        <f t="shared" si="34"/>
        <v>33466.608</v>
      </c>
      <c r="Z150" s="5">
        <f t="shared" si="3"/>
        <v>23240.7</v>
      </c>
      <c r="AA150" s="9">
        <v>45025.0</v>
      </c>
      <c r="AB150" s="1" t="s">
        <v>417</v>
      </c>
      <c r="AC150" s="1" t="s">
        <v>55</v>
      </c>
      <c r="AD150" s="12" t="s">
        <v>46</v>
      </c>
      <c r="AE150" s="12" t="s">
        <v>46</v>
      </c>
      <c r="AF150" s="12" t="s">
        <v>46</v>
      </c>
      <c r="AG150" s="12" t="s">
        <v>46</v>
      </c>
      <c r="AH150" s="12" t="s">
        <v>47</v>
      </c>
      <c r="AI150" s="12" t="s">
        <v>47</v>
      </c>
    </row>
    <row r="151">
      <c r="A151" s="1" t="s">
        <v>411</v>
      </c>
      <c r="B151" s="13"/>
      <c r="C151" s="1" t="s">
        <v>315</v>
      </c>
      <c r="D151" s="1" t="s">
        <v>50</v>
      </c>
      <c r="E151" s="1" t="s">
        <v>113</v>
      </c>
      <c r="F151" s="1" t="s">
        <v>114</v>
      </c>
      <c r="G151" s="1" t="s">
        <v>354</v>
      </c>
      <c r="H151" s="1" t="s">
        <v>355</v>
      </c>
      <c r="I151" s="1" t="s">
        <v>247</v>
      </c>
      <c r="J151" s="1"/>
      <c r="K151" s="1" t="s">
        <v>412</v>
      </c>
      <c r="L151" s="1" t="s">
        <v>88</v>
      </c>
      <c r="M151" s="9">
        <v>44742.0</v>
      </c>
      <c r="N151" s="9">
        <v>45058.0</v>
      </c>
      <c r="O151" s="1"/>
      <c r="P151" s="1">
        <v>8.33</v>
      </c>
      <c r="Q151" s="1">
        <v>300000.0</v>
      </c>
      <c r="R151" s="1">
        <v>300000.0</v>
      </c>
      <c r="S151" s="10">
        <f>N151+90</f>
        <v>45148</v>
      </c>
      <c r="V151" s="5">
        <f t="shared" si="1"/>
        <v>24990</v>
      </c>
      <c r="W151" s="11">
        <f t="shared" si="2"/>
        <v>29488.2</v>
      </c>
      <c r="Z151" s="5">
        <f t="shared" si="3"/>
        <v>18742.5</v>
      </c>
      <c r="AC151" s="1" t="str">
        <f>IF(T151="","C","O")</f>
        <v>C</v>
      </c>
      <c r="AD151" s="12" t="s">
        <v>46</v>
      </c>
      <c r="AE151" s="12" t="s">
        <v>47</v>
      </c>
      <c r="AF151" s="12" t="s">
        <v>47</v>
      </c>
      <c r="AG151" s="12"/>
      <c r="AH151" s="12"/>
      <c r="AI151" s="12"/>
    </row>
    <row r="152">
      <c r="A152" s="1" t="s">
        <v>418</v>
      </c>
      <c r="B152" s="13"/>
      <c r="C152" s="1" t="s">
        <v>36</v>
      </c>
      <c r="D152" s="1" t="s">
        <v>96</v>
      </c>
      <c r="E152" s="1" t="s">
        <v>77</v>
      </c>
      <c r="F152" s="1" t="s">
        <v>419</v>
      </c>
      <c r="G152" s="1" t="s">
        <v>321</v>
      </c>
      <c r="H152" s="1" t="s">
        <v>322</v>
      </c>
      <c r="I152" s="1" t="s">
        <v>278</v>
      </c>
      <c r="J152" s="1"/>
      <c r="K152" s="1" t="s">
        <v>420</v>
      </c>
      <c r="L152" s="1" t="s">
        <v>99</v>
      </c>
      <c r="M152" s="9">
        <v>44652.0</v>
      </c>
      <c r="N152" s="9">
        <v>44652.0</v>
      </c>
      <c r="O152" s="1"/>
      <c r="P152" s="1">
        <v>8.33</v>
      </c>
      <c r="Q152" s="1">
        <v>500000.0</v>
      </c>
      <c r="R152" s="1">
        <v>468000.0</v>
      </c>
      <c r="S152" s="9">
        <v>45194.0</v>
      </c>
      <c r="T152" s="14">
        <v>45215.0</v>
      </c>
      <c r="U152" s="1" t="s">
        <v>421</v>
      </c>
      <c r="V152" s="5">
        <f t="shared" si="1"/>
        <v>38984.4</v>
      </c>
      <c r="W152" s="11">
        <f t="shared" si="2"/>
        <v>46001.592</v>
      </c>
      <c r="X152" s="14">
        <v>45215.0</v>
      </c>
      <c r="Y152" s="5">
        <f t="shared" ref="Y152:Y154" si="35">W152-(V152*10%)</f>
        <v>42103.152</v>
      </c>
      <c r="Z152" s="5">
        <f t="shared" si="3"/>
        <v>29238.3</v>
      </c>
      <c r="AA152" s="14">
        <v>45215.0</v>
      </c>
      <c r="AB152" s="1" t="s">
        <v>421</v>
      </c>
      <c r="AC152" s="1" t="s">
        <v>55</v>
      </c>
      <c r="AD152" s="12" t="s">
        <v>46</v>
      </c>
      <c r="AE152" s="12" t="s">
        <v>46</v>
      </c>
      <c r="AF152" s="12" t="s">
        <v>47</v>
      </c>
      <c r="AG152" s="12" t="s">
        <v>47</v>
      </c>
      <c r="AH152" s="12" t="s">
        <v>47</v>
      </c>
      <c r="AI152" s="12" t="s">
        <v>47</v>
      </c>
    </row>
    <row r="153">
      <c r="A153" s="1" t="s">
        <v>418</v>
      </c>
      <c r="B153" s="13"/>
      <c r="C153" s="1" t="s">
        <v>156</v>
      </c>
      <c r="D153" s="1" t="s">
        <v>76</v>
      </c>
      <c r="E153" s="1" t="s">
        <v>38</v>
      </c>
      <c r="F153" s="1" t="s">
        <v>422</v>
      </c>
      <c r="G153" s="1" t="s">
        <v>106</v>
      </c>
      <c r="H153" s="1" t="s">
        <v>107</v>
      </c>
      <c r="I153" s="1" t="s">
        <v>42</v>
      </c>
      <c r="J153" s="1"/>
      <c r="K153" s="1" t="s">
        <v>423</v>
      </c>
      <c r="L153" s="1" t="s">
        <v>53</v>
      </c>
      <c r="M153" s="9">
        <v>45062.0</v>
      </c>
      <c r="N153" s="14">
        <v>45215.0</v>
      </c>
      <c r="O153" s="1"/>
      <c r="P153" s="1">
        <v>8.33</v>
      </c>
      <c r="Q153" s="1">
        <v>450000.0</v>
      </c>
      <c r="R153" s="1">
        <v>468000.0</v>
      </c>
      <c r="S153" s="9">
        <v>45194.0</v>
      </c>
      <c r="T153" s="14">
        <v>45215.0</v>
      </c>
      <c r="U153" s="1" t="s">
        <v>424</v>
      </c>
      <c r="V153" s="5">
        <f t="shared" si="1"/>
        <v>38984.4</v>
      </c>
      <c r="W153" s="11">
        <f t="shared" si="2"/>
        <v>46001.592</v>
      </c>
      <c r="X153" s="14">
        <v>45224.0</v>
      </c>
      <c r="Y153" s="5">
        <f t="shared" si="35"/>
        <v>42103.152</v>
      </c>
      <c r="Z153" s="5">
        <f t="shared" si="3"/>
        <v>29238.3</v>
      </c>
      <c r="AA153" s="14">
        <v>45228.0</v>
      </c>
      <c r="AB153" s="1" t="s">
        <v>424</v>
      </c>
      <c r="AC153" s="1" t="s">
        <v>55</v>
      </c>
      <c r="AD153" s="12" t="s">
        <v>47</v>
      </c>
      <c r="AE153" s="12" t="s">
        <v>47</v>
      </c>
      <c r="AF153" s="12" t="s">
        <v>47</v>
      </c>
      <c r="AG153" s="12" t="s">
        <v>47</v>
      </c>
      <c r="AH153" s="12" t="s">
        <v>47</v>
      </c>
      <c r="AI153" s="12" t="s">
        <v>47</v>
      </c>
    </row>
    <row r="154">
      <c r="A154" s="1" t="s">
        <v>418</v>
      </c>
      <c r="B154" s="13"/>
      <c r="C154" s="1" t="s">
        <v>156</v>
      </c>
      <c r="D154" s="1" t="s">
        <v>76</v>
      </c>
      <c r="E154" s="1" t="s">
        <v>38</v>
      </c>
      <c r="F154" s="1" t="s">
        <v>422</v>
      </c>
      <c r="G154" s="1" t="s">
        <v>106</v>
      </c>
      <c r="H154" s="1" t="s">
        <v>107</v>
      </c>
      <c r="I154" s="1" t="s">
        <v>42</v>
      </c>
      <c r="J154" s="1"/>
      <c r="K154" s="1" t="s">
        <v>423</v>
      </c>
      <c r="L154" s="1" t="s">
        <v>53</v>
      </c>
      <c r="M154" s="9">
        <v>45062.0</v>
      </c>
      <c r="N154" s="9">
        <v>45232.0</v>
      </c>
      <c r="O154" s="1"/>
      <c r="P154" s="1">
        <v>8.33</v>
      </c>
      <c r="Q154" s="1">
        <v>300000.0</v>
      </c>
      <c r="R154" s="1">
        <v>324000.0</v>
      </c>
      <c r="S154" s="14">
        <v>45215.0</v>
      </c>
      <c r="T154" s="9">
        <v>45232.0</v>
      </c>
      <c r="U154" s="1" t="s">
        <v>425</v>
      </c>
      <c r="V154" s="5">
        <f t="shared" si="1"/>
        <v>26989.2</v>
      </c>
      <c r="W154" s="11">
        <f t="shared" si="2"/>
        <v>31847.256</v>
      </c>
      <c r="X154" s="14">
        <v>45245.0</v>
      </c>
      <c r="Y154" s="5">
        <f t="shared" si="35"/>
        <v>29148.336</v>
      </c>
      <c r="Z154" s="5">
        <f t="shared" si="3"/>
        <v>20241.9</v>
      </c>
      <c r="AA154" s="14">
        <v>45249.0</v>
      </c>
      <c r="AB154" s="1" t="s">
        <v>425</v>
      </c>
      <c r="AC154" s="1" t="s">
        <v>55</v>
      </c>
      <c r="AD154" s="12" t="s">
        <v>47</v>
      </c>
      <c r="AE154" s="12" t="s">
        <v>47</v>
      </c>
      <c r="AF154" s="12" t="s">
        <v>47</v>
      </c>
      <c r="AG154" s="12" t="s">
        <v>47</v>
      </c>
      <c r="AH154" s="12" t="s">
        <v>47</v>
      </c>
      <c r="AI154" s="12" t="s">
        <v>47</v>
      </c>
    </row>
    <row r="155">
      <c r="A155" s="1" t="s">
        <v>418</v>
      </c>
      <c r="B155" s="13"/>
      <c r="C155" s="1" t="s">
        <v>156</v>
      </c>
      <c r="D155" s="1" t="s">
        <v>76</v>
      </c>
      <c r="E155" s="1" t="s">
        <v>38</v>
      </c>
      <c r="F155" s="1" t="s">
        <v>422</v>
      </c>
      <c r="G155" s="1" t="s">
        <v>106</v>
      </c>
      <c r="H155" s="1" t="s">
        <v>107</v>
      </c>
      <c r="I155" s="1" t="s">
        <v>42</v>
      </c>
      <c r="J155" s="1"/>
      <c r="K155" s="1" t="s">
        <v>423</v>
      </c>
      <c r="L155" s="1" t="s">
        <v>53</v>
      </c>
      <c r="M155" s="9">
        <v>45062.0</v>
      </c>
      <c r="N155" s="9">
        <v>45117.0</v>
      </c>
      <c r="O155" s="1"/>
      <c r="P155" s="1">
        <v>8.33</v>
      </c>
      <c r="Q155" s="1">
        <v>500000.0</v>
      </c>
      <c r="R155" s="1">
        <v>300000.0</v>
      </c>
      <c r="S155" s="10">
        <f>N155+90</f>
        <v>45207</v>
      </c>
      <c r="V155" s="5">
        <f t="shared" si="1"/>
        <v>24990</v>
      </c>
      <c r="W155" s="11">
        <f t="shared" si="2"/>
        <v>29488.2</v>
      </c>
      <c r="Z155" s="5">
        <f t="shared" si="3"/>
        <v>18742.5</v>
      </c>
      <c r="AB155" s="1"/>
      <c r="AC155" s="1" t="s">
        <v>45</v>
      </c>
      <c r="AD155" s="12" t="s">
        <v>47</v>
      </c>
      <c r="AE155" s="12" t="s">
        <v>47</v>
      </c>
      <c r="AF155" s="12" t="s">
        <v>47</v>
      </c>
      <c r="AG155" s="12"/>
      <c r="AH155" s="12"/>
      <c r="AI155" s="12"/>
    </row>
    <row r="156">
      <c r="A156" s="1" t="s">
        <v>426</v>
      </c>
      <c r="B156" s="13"/>
      <c r="C156" s="1" t="s">
        <v>36</v>
      </c>
      <c r="D156" s="1" t="s">
        <v>96</v>
      </c>
      <c r="E156" s="1" t="s">
        <v>77</v>
      </c>
      <c r="F156" s="1" t="s">
        <v>419</v>
      </c>
      <c r="G156" s="1" t="s">
        <v>321</v>
      </c>
      <c r="H156" s="1" t="s">
        <v>322</v>
      </c>
      <c r="I156" s="1" t="s">
        <v>278</v>
      </c>
      <c r="J156" s="1"/>
      <c r="K156" s="1" t="s">
        <v>420</v>
      </c>
      <c r="L156" s="1" t="s">
        <v>99</v>
      </c>
      <c r="M156" s="9">
        <v>44652.0</v>
      </c>
      <c r="N156" s="9">
        <v>44652.0</v>
      </c>
      <c r="O156" s="1"/>
      <c r="P156" s="1">
        <v>8.33</v>
      </c>
      <c r="Q156" s="1">
        <v>500000.0</v>
      </c>
      <c r="R156" s="1">
        <v>800004.0</v>
      </c>
      <c r="S156" s="9">
        <v>45202.0</v>
      </c>
      <c r="T156" s="9">
        <v>45205.0</v>
      </c>
      <c r="U156" s="1" t="s">
        <v>427</v>
      </c>
      <c r="V156" s="5">
        <f t="shared" si="1"/>
        <v>66640.3332</v>
      </c>
      <c r="W156" s="11">
        <f t="shared" si="2"/>
        <v>78635.59318</v>
      </c>
      <c r="X156" s="9">
        <v>45205.0</v>
      </c>
      <c r="Y156" s="5">
        <f t="shared" ref="Y156:Y158" si="36">W156-(V156*10%)</f>
        <v>71971.55986</v>
      </c>
      <c r="Z156" s="5">
        <f t="shared" si="3"/>
        <v>49980.2499</v>
      </c>
      <c r="AA156" s="9">
        <v>45205.0</v>
      </c>
      <c r="AB156" s="1" t="s">
        <v>427</v>
      </c>
      <c r="AC156" s="1" t="s">
        <v>55</v>
      </c>
      <c r="AD156" s="12" t="s">
        <v>46</v>
      </c>
      <c r="AE156" s="12" t="s">
        <v>46</v>
      </c>
      <c r="AF156" s="12" t="s">
        <v>47</v>
      </c>
      <c r="AG156" s="12" t="s">
        <v>47</v>
      </c>
      <c r="AH156" s="12" t="s">
        <v>47</v>
      </c>
      <c r="AI156" s="12" t="s">
        <v>47</v>
      </c>
    </row>
    <row r="157">
      <c r="A157" s="1" t="s">
        <v>428</v>
      </c>
      <c r="B157" s="13"/>
      <c r="C157" s="1" t="s">
        <v>36</v>
      </c>
      <c r="D157" s="1" t="s">
        <v>96</v>
      </c>
      <c r="E157" s="1" t="s">
        <v>113</v>
      </c>
      <c r="F157" s="1" t="s">
        <v>429</v>
      </c>
      <c r="G157" s="1" t="s">
        <v>40</v>
      </c>
      <c r="H157" s="1" t="s">
        <v>41</v>
      </c>
      <c r="I157" s="1" t="s">
        <v>42</v>
      </c>
      <c r="J157" s="1"/>
      <c r="K157" s="1" t="s">
        <v>430</v>
      </c>
      <c r="L157" s="1" t="s">
        <v>143</v>
      </c>
      <c r="M157" s="9">
        <v>44652.0</v>
      </c>
      <c r="N157" s="9">
        <v>45327.0</v>
      </c>
      <c r="O157" s="1"/>
      <c r="P157" s="1">
        <v>8.33</v>
      </c>
      <c r="Q157" s="1">
        <v>500000.0</v>
      </c>
      <c r="R157" s="1">
        <v>540000.0</v>
      </c>
      <c r="S157" s="9">
        <v>45327.0</v>
      </c>
      <c r="T157" s="9">
        <v>45327.0</v>
      </c>
      <c r="U157" s="1" t="s">
        <v>431</v>
      </c>
      <c r="V157" s="5">
        <f t="shared" si="1"/>
        <v>44982</v>
      </c>
      <c r="W157" s="11">
        <f t="shared" si="2"/>
        <v>53078.76</v>
      </c>
      <c r="X157" s="9">
        <v>45327.0</v>
      </c>
      <c r="Y157" s="5">
        <f t="shared" si="36"/>
        <v>48580.56</v>
      </c>
      <c r="Z157" s="5">
        <f t="shared" si="3"/>
        <v>33736.5</v>
      </c>
      <c r="AA157" s="9">
        <v>45327.0</v>
      </c>
      <c r="AB157" s="1" t="s">
        <v>431</v>
      </c>
      <c r="AC157" s="1" t="s">
        <v>55</v>
      </c>
      <c r="AD157" s="12" t="s">
        <v>46</v>
      </c>
      <c r="AE157" s="12" t="s">
        <v>47</v>
      </c>
      <c r="AF157" s="12" t="s">
        <v>47</v>
      </c>
      <c r="AG157" s="12" t="s">
        <v>47</v>
      </c>
      <c r="AH157" s="12" t="s">
        <v>47</v>
      </c>
      <c r="AI157" s="12" t="s">
        <v>47</v>
      </c>
    </row>
    <row r="158">
      <c r="A158" s="1" t="s">
        <v>428</v>
      </c>
      <c r="B158" s="13"/>
      <c r="C158" s="1" t="s">
        <v>36</v>
      </c>
      <c r="D158" s="1" t="s">
        <v>96</v>
      </c>
      <c r="E158" s="1" t="s">
        <v>113</v>
      </c>
      <c r="F158" s="1" t="s">
        <v>429</v>
      </c>
      <c r="G158" s="1" t="s">
        <v>40</v>
      </c>
      <c r="H158" s="1" t="s">
        <v>41</v>
      </c>
      <c r="I158" s="1" t="s">
        <v>42</v>
      </c>
      <c r="J158" s="1"/>
      <c r="K158" s="1" t="s">
        <v>430</v>
      </c>
      <c r="L158" s="1" t="s">
        <v>143</v>
      </c>
      <c r="M158" s="9">
        <v>44652.0</v>
      </c>
      <c r="N158" s="9">
        <v>45327.0</v>
      </c>
      <c r="O158" s="1"/>
      <c r="P158" s="1">
        <v>8.33</v>
      </c>
      <c r="Q158" s="1">
        <v>500000.0</v>
      </c>
      <c r="R158" s="1">
        <v>450180.0</v>
      </c>
      <c r="S158" s="9">
        <v>45341.0</v>
      </c>
      <c r="T158" s="9">
        <v>45338.0</v>
      </c>
      <c r="U158" s="1" t="s">
        <v>432</v>
      </c>
      <c r="V158" s="5">
        <f t="shared" si="1"/>
        <v>37499.994</v>
      </c>
      <c r="W158" s="11">
        <f t="shared" si="2"/>
        <v>44249.99292</v>
      </c>
      <c r="X158" s="9">
        <v>45371.0</v>
      </c>
      <c r="Y158" s="5">
        <f t="shared" si="36"/>
        <v>40499.99352</v>
      </c>
      <c r="Z158" s="5">
        <f t="shared" si="3"/>
        <v>28124.9955</v>
      </c>
      <c r="AA158" s="9">
        <v>45375.0</v>
      </c>
      <c r="AB158" s="1" t="s">
        <v>433</v>
      </c>
      <c r="AC158" s="1" t="s">
        <v>55</v>
      </c>
      <c r="AD158" s="12" t="s">
        <v>46</v>
      </c>
      <c r="AE158" s="12" t="s">
        <v>47</v>
      </c>
      <c r="AF158" s="12" t="s">
        <v>47</v>
      </c>
      <c r="AG158" s="12" t="s">
        <v>47</v>
      </c>
      <c r="AH158" s="12" t="s">
        <v>47</v>
      </c>
      <c r="AI158" s="12" t="s">
        <v>47</v>
      </c>
    </row>
    <row r="159">
      <c r="A159" s="1" t="s">
        <v>434</v>
      </c>
      <c r="B159" s="13"/>
      <c r="C159" s="1" t="s">
        <v>36</v>
      </c>
      <c r="D159" s="1" t="s">
        <v>102</v>
      </c>
      <c r="E159" s="1" t="s">
        <v>113</v>
      </c>
      <c r="F159" s="1" t="s">
        <v>344</v>
      </c>
      <c r="G159" s="1" t="s">
        <v>40</v>
      </c>
      <c r="H159" s="1" t="s">
        <v>41</v>
      </c>
      <c r="I159" s="1" t="s">
        <v>42</v>
      </c>
      <c r="J159" s="1"/>
      <c r="K159" s="1" t="s">
        <v>435</v>
      </c>
      <c r="L159" s="1" t="s">
        <v>53</v>
      </c>
      <c r="M159" s="9">
        <v>44830.0</v>
      </c>
      <c r="N159" s="9">
        <v>44825.0</v>
      </c>
      <c r="O159" s="1"/>
      <c r="P159" s="1">
        <v>8.33</v>
      </c>
      <c r="Q159" s="1">
        <v>300000.0</v>
      </c>
      <c r="R159" s="1">
        <v>360000.0</v>
      </c>
      <c r="S159" s="9">
        <v>44823.0</v>
      </c>
      <c r="T159" s="9">
        <v>44825.0</v>
      </c>
      <c r="U159" s="1" t="s">
        <v>436</v>
      </c>
      <c r="V159" s="5">
        <f t="shared" si="1"/>
        <v>29988</v>
      </c>
      <c r="W159" s="11">
        <f t="shared" si="2"/>
        <v>35385.84</v>
      </c>
      <c r="X159" s="14">
        <v>44853.0</v>
      </c>
      <c r="Y159" s="5">
        <v>31860.0</v>
      </c>
      <c r="Z159" s="5">
        <f t="shared" si="3"/>
        <v>22491</v>
      </c>
      <c r="AA159" s="14">
        <v>44857.0</v>
      </c>
      <c r="AB159" s="1" t="s">
        <v>436</v>
      </c>
      <c r="AC159" s="1" t="s">
        <v>55</v>
      </c>
      <c r="AD159" s="12" t="s">
        <v>46</v>
      </c>
      <c r="AE159" s="12" t="s">
        <v>46</v>
      </c>
      <c r="AF159" s="12" t="s">
        <v>46</v>
      </c>
      <c r="AG159" s="12" t="s">
        <v>46</v>
      </c>
      <c r="AH159" s="12" t="s">
        <v>46</v>
      </c>
      <c r="AI159" s="12" t="s">
        <v>46</v>
      </c>
    </row>
    <row r="160">
      <c r="A160" s="1" t="s">
        <v>437</v>
      </c>
      <c r="B160" s="13"/>
      <c r="C160" s="1" t="s">
        <v>36</v>
      </c>
      <c r="D160" s="1" t="s">
        <v>96</v>
      </c>
      <c r="E160" s="1" t="s">
        <v>212</v>
      </c>
      <c r="F160" s="1" t="s">
        <v>438</v>
      </c>
      <c r="G160" s="1" t="s">
        <v>115</v>
      </c>
      <c r="H160" s="1" t="s">
        <v>116</v>
      </c>
      <c r="I160" s="1" t="s">
        <v>42</v>
      </c>
      <c r="J160" s="1"/>
      <c r="K160" s="1" t="s">
        <v>439</v>
      </c>
      <c r="L160" s="1" t="s">
        <v>150</v>
      </c>
      <c r="M160" s="9">
        <v>44652.0</v>
      </c>
      <c r="N160" s="9">
        <v>44667.0</v>
      </c>
      <c r="O160" s="1"/>
      <c r="P160" s="1">
        <v>8.33</v>
      </c>
      <c r="Q160" s="1">
        <v>300000.0</v>
      </c>
      <c r="R160" s="1">
        <v>620000.0</v>
      </c>
      <c r="S160" s="9">
        <v>44697.0</v>
      </c>
      <c r="T160" s="9">
        <v>44697.0</v>
      </c>
      <c r="U160" s="1" t="s">
        <v>440</v>
      </c>
      <c r="V160" s="5">
        <f t="shared" si="1"/>
        <v>51646</v>
      </c>
      <c r="W160" s="11">
        <f t="shared" si="2"/>
        <v>60942.28</v>
      </c>
      <c r="X160" s="9"/>
      <c r="Z160" s="5">
        <f t="shared" si="3"/>
        <v>38734.5</v>
      </c>
      <c r="AC160" s="1" t="s">
        <v>162</v>
      </c>
      <c r="AD160" s="12" t="s">
        <v>46</v>
      </c>
      <c r="AE160" s="12" t="s">
        <v>46</v>
      </c>
      <c r="AF160" s="12" t="s">
        <v>46</v>
      </c>
      <c r="AG160" s="12" t="s">
        <v>46</v>
      </c>
      <c r="AH160" s="12"/>
      <c r="AI160" s="12"/>
    </row>
    <row r="161">
      <c r="A161" s="1" t="s">
        <v>437</v>
      </c>
      <c r="B161" s="13"/>
      <c r="C161" s="1" t="s">
        <v>36</v>
      </c>
      <c r="D161" s="1" t="s">
        <v>96</v>
      </c>
      <c r="E161" s="1" t="s">
        <v>212</v>
      </c>
      <c r="F161" s="1" t="s">
        <v>438</v>
      </c>
      <c r="G161" s="1" t="s">
        <v>115</v>
      </c>
      <c r="H161" s="1" t="s">
        <v>116</v>
      </c>
      <c r="I161" s="1" t="s">
        <v>42</v>
      </c>
      <c r="J161" s="1"/>
      <c r="K161" s="1" t="s">
        <v>439</v>
      </c>
      <c r="L161" s="1" t="s">
        <v>150</v>
      </c>
      <c r="M161" s="9">
        <v>44652.0</v>
      </c>
      <c r="N161" s="9">
        <v>44701.0</v>
      </c>
      <c r="O161" s="1"/>
      <c r="P161" s="1">
        <v>8.33</v>
      </c>
      <c r="Q161" s="1">
        <v>600000.0</v>
      </c>
      <c r="R161" s="1">
        <v>620000.0</v>
      </c>
      <c r="S161" s="9">
        <v>44697.0</v>
      </c>
      <c r="T161" s="9">
        <v>44701.0</v>
      </c>
      <c r="U161" s="1" t="s">
        <v>440</v>
      </c>
      <c r="V161" s="5">
        <f t="shared" si="1"/>
        <v>51646</v>
      </c>
      <c r="W161" s="11">
        <f t="shared" si="2"/>
        <v>60942.28</v>
      </c>
      <c r="X161" s="9"/>
      <c r="Y161" s="1"/>
      <c r="Z161" s="5">
        <f t="shared" si="3"/>
        <v>38734.5</v>
      </c>
      <c r="AB161" s="1"/>
      <c r="AC161" s="1" t="s">
        <v>162</v>
      </c>
      <c r="AD161" s="12" t="s">
        <v>46</v>
      </c>
      <c r="AE161" s="12" t="s">
        <v>46</v>
      </c>
      <c r="AF161" s="12" t="s">
        <v>46</v>
      </c>
      <c r="AG161" s="12" t="s">
        <v>46</v>
      </c>
      <c r="AH161" s="12"/>
      <c r="AI161" s="12"/>
    </row>
    <row r="162">
      <c r="A162" s="1" t="s">
        <v>437</v>
      </c>
      <c r="B162" s="13"/>
      <c r="C162" s="1" t="s">
        <v>36</v>
      </c>
      <c r="D162" s="1" t="s">
        <v>96</v>
      </c>
      <c r="E162" s="1" t="s">
        <v>212</v>
      </c>
      <c r="F162" s="1" t="s">
        <v>438</v>
      </c>
      <c r="G162" s="1" t="s">
        <v>115</v>
      </c>
      <c r="H162" s="1" t="s">
        <v>116</v>
      </c>
      <c r="I162" s="1" t="s">
        <v>42</v>
      </c>
      <c r="J162" s="1"/>
      <c r="K162" s="1" t="s">
        <v>439</v>
      </c>
      <c r="L162" s="1" t="s">
        <v>150</v>
      </c>
      <c r="M162" s="9">
        <v>44652.0</v>
      </c>
      <c r="N162" s="9">
        <v>44940.0</v>
      </c>
      <c r="O162" s="1"/>
      <c r="P162" s="1">
        <v>8.33</v>
      </c>
      <c r="Q162" s="1">
        <v>300000.0</v>
      </c>
      <c r="R162" s="1">
        <v>525600.0</v>
      </c>
      <c r="S162" s="9">
        <v>44971.0</v>
      </c>
      <c r="T162" s="9">
        <v>44971.0</v>
      </c>
      <c r="U162" s="1" t="s">
        <v>441</v>
      </c>
      <c r="V162" s="5">
        <f t="shared" si="1"/>
        <v>43782.48</v>
      </c>
      <c r="W162" s="11">
        <f t="shared" si="2"/>
        <v>51663.3264</v>
      </c>
      <c r="X162" s="9">
        <v>44971.0</v>
      </c>
      <c r="Y162" s="5">
        <f t="shared" ref="Y162:Y163" si="37">W162-(V162*10%)</f>
        <v>47285.0784</v>
      </c>
      <c r="Z162" s="5">
        <f t="shared" si="3"/>
        <v>32836.86</v>
      </c>
      <c r="AA162" s="9">
        <v>44971.0</v>
      </c>
      <c r="AB162" s="1" t="s">
        <v>441</v>
      </c>
      <c r="AC162" s="1" t="s">
        <v>55</v>
      </c>
      <c r="AD162" s="12" t="s">
        <v>46</v>
      </c>
      <c r="AE162" s="12" t="s">
        <v>46</v>
      </c>
      <c r="AF162" s="12" t="s">
        <v>46</v>
      </c>
      <c r="AG162" s="12" t="s">
        <v>46</v>
      </c>
      <c r="AH162" s="12" t="s">
        <v>46</v>
      </c>
      <c r="AI162" s="12" t="s">
        <v>46</v>
      </c>
    </row>
    <row r="163">
      <c r="A163" s="1" t="s">
        <v>437</v>
      </c>
      <c r="B163" s="13"/>
      <c r="C163" s="1" t="s">
        <v>36</v>
      </c>
      <c r="D163" s="1" t="s">
        <v>96</v>
      </c>
      <c r="E163" s="1" t="s">
        <v>212</v>
      </c>
      <c r="F163" s="1" t="s">
        <v>438</v>
      </c>
      <c r="G163" s="1" t="s">
        <v>115</v>
      </c>
      <c r="H163" s="1" t="s">
        <v>116</v>
      </c>
      <c r="I163" s="1" t="s">
        <v>42</v>
      </c>
      <c r="J163" s="1"/>
      <c r="K163" s="1" t="s">
        <v>439</v>
      </c>
      <c r="L163" s="1" t="s">
        <v>150</v>
      </c>
      <c r="M163" s="9">
        <v>44652.0</v>
      </c>
      <c r="N163" s="9">
        <v>44667.0</v>
      </c>
      <c r="O163" s="1"/>
      <c r="P163" s="1">
        <v>8.33</v>
      </c>
      <c r="Q163" s="1">
        <v>300000.0</v>
      </c>
      <c r="R163" s="1">
        <v>620000.0</v>
      </c>
      <c r="S163" s="9">
        <v>44697.0</v>
      </c>
      <c r="T163" s="9">
        <v>44697.0</v>
      </c>
      <c r="U163" s="1" t="s">
        <v>442</v>
      </c>
      <c r="V163" s="5">
        <f t="shared" si="1"/>
        <v>51646</v>
      </c>
      <c r="W163" s="11">
        <f t="shared" si="2"/>
        <v>60942.28</v>
      </c>
      <c r="X163" s="9">
        <v>44826.0</v>
      </c>
      <c r="Y163" s="5">
        <f t="shared" si="37"/>
        <v>55777.68</v>
      </c>
      <c r="Z163" s="5">
        <f t="shared" si="3"/>
        <v>38734.5</v>
      </c>
      <c r="AA163" s="9">
        <v>44833.0</v>
      </c>
      <c r="AB163" s="1" t="s">
        <v>442</v>
      </c>
      <c r="AC163" s="1" t="s">
        <v>55</v>
      </c>
      <c r="AD163" s="12" t="s">
        <v>46</v>
      </c>
      <c r="AE163" s="12" t="s">
        <v>46</v>
      </c>
      <c r="AF163" s="12" t="s">
        <v>46</v>
      </c>
      <c r="AG163" s="12" t="s">
        <v>46</v>
      </c>
      <c r="AH163" s="12" t="s">
        <v>46</v>
      </c>
      <c r="AI163" s="12" t="s">
        <v>46</v>
      </c>
    </row>
    <row r="164">
      <c r="A164" s="1" t="s">
        <v>437</v>
      </c>
      <c r="B164" s="13"/>
      <c r="C164" s="1" t="s">
        <v>36</v>
      </c>
      <c r="D164" s="1" t="s">
        <v>96</v>
      </c>
      <c r="E164" s="1" t="s">
        <v>212</v>
      </c>
      <c r="F164" s="1" t="s">
        <v>438</v>
      </c>
      <c r="G164" s="1" t="s">
        <v>115</v>
      </c>
      <c r="H164" s="1" t="s">
        <v>116</v>
      </c>
      <c r="I164" s="1" t="s">
        <v>42</v>
      </c>
      <c r="J164" s="1"/>
      <c r="K164" s="1" t="s">
        <v>439</v>
      </c>
      <c r="L164" s="1" t="s">
        <v>150</v>
      </c>
      <c r="M164" s="9">
        <v>44652.0</v>
      </c>
      <c r="N164" s="9">
        <v>44721.0</v>
      </c>
      <c r="O164" s="1"/>
      <c r="P164" s="1">
        <v>8.33</v>
      </c>
      <c r="Q164" s="1">
        <v>500000.0</v>
      </c>
      <c r="R164" s="1">
        <v>300000.0</v>
      </c>
      <c r="S164" s="10">
        <f t="shared" ref="S164:S165" si="38">N164+90</f>
        <v>44811</v>
      </c>
      <c r="V164" s="5">
        <f t="shared" si="1"/>
        <v>24990</v>
      </c>
      <c r="W164" s="11">
        <f t="shared" si="2"/>
        <v>29488.2</v>
      </c>
      <c r="X164" s="1"/>
      <c r="Y164" s="1"/>
      <c r="Z164" s="5">
        <f t="shared" si="3"/>
        <v>18742.5</v>
      </c>
      <c r="AB164" s="1"/>
      <c r="AC164" s="1" t="str">
        <f t="shared" ref="AC164:AC165" si="39">IF(T164="","C","O")</f>
        <v>C</v>
      </c>
      <c r="AD164" s="12" t="s">
        <v>46</v>
      </c>
      <c r="AE164" s="12" t="s">
        <v>46</v>
      </c>
      <c r="AF164" s="12" t="s">
        <v>46</v>
      </c>
      <c r="AG164" s="12"/>
      <c r="AH164" s="12"/>
      <c r="AI164" s="12"/>
    </row>
    <row r="165">
      <c r="A165" s="1" t="s">
        <v>437</v>
      </c>
      <c r="B165" s="13"/>
      <c r="C165" s="1" t="s">
        <v>36</v>
      </c>
      <c r="D165" s="1" t="s">
        <v>96</v>
      </c>
      <c r="E165" s="1" t="s">
        <v>212</v>
      </c>
      <c r="F165" s="1" t="s">
        <v>438</v>
      </c>
      <c r="G165" s="1" t="s">
        <v>115</v>
      </c>
      <c r="H165" s="1" t="s">
        <v>116</v>
      </c>
      <c r="I165" s="1" t="s">
        <v>42</v>
      </c>
      <c r="J165" s="1"/>
      <c r="K165" s="1" t="s">
        <v>439</v>
      </c>
      <c r="L165" s="1" t="s">
        <v>150</v>
      </c>
      <c r="M165" s="9">
        <v>44652.0</v>
      </c>
      <c r="N165" s="9">
        <v>44652.0</v>
      </c>
      <c r="O165" s="1"/>
      <c r="P165" s="1">
        <v>8.33</v>
      </c>
      <c r="Q165" s="1">
        <v>300000.0</v>
      </c>
      <c r="R165" s="1">
        <v>300000.0</v>
      </c>
      <c r="S165" s="10">
        <f t="shared" si="38"/>
        <v>44742</v>
      </c>
      <c r="V165" s="5">
        <f t="shared" si="1"/>
        <v>24990</v>
      </c>
      <c r="W165" s="11">
        <f t="shared" si="2"/>
        <v>29488.2</v>
      </c>
      <c r="Z165" s="5">
        <f t="shared" si="3"/>
        <v>18742.5</v>
      </c>
      <c r="AC165" s="1" t="str">
        <f t="shared" si="39"/>
        <v>C</v>
      </c>
      <c r="AD165" s="12" t="s">
        <v>46</v>
      </c>
      <c r="AE165" s="12" t="s">
        <v>46</v>
      </c>
      <c r="AF165" s="12" t="s">
        <v>46</v>
      </c>
      <c r="AG165" s="12"/>
      <c r="AH165" s="12"/>
      <c r="AI165" s="12"/>
    </row>
    <row r="166">
      <c r="A166" s="1" t="s">
        <v>443</v>
      </c>
      <c r="B166" s="13"/>
      <c r="C166" s="1" t="s">
        <v>36</v>
      </c>
      <c r="D166" s="1" t="s">
        <v>96</v>
      </c>
      <c r="E166" s="1" t="s">
        <v>38</v>
      </c>
      <c r="F166" s="1" t="s">
        <v>186</v>
      </c>
      <c r="G166" s="1" t="s">
        <v>152</v>
      </c>
      <c r="H166" s="1" t="s">
        <v>317</v>
      </c>
      <c r="I166" s="1" t="s">
        <v>290</v>
      </c>
      <c r="J166" s="1"/>
      <c r="K166" s="1" t="s">
        <v>444</v>
      </c>
      <c r="L166" s="1" t="s">
        <v>53</v>
      </c>
      <c r="M166" s="9">
        <v>44774.0</v>
      </c>
      <c r="N166" s="9">
        <v>44715.0</v>
      </c>
      <c r="O166" s="1"/>
      <c r="P166" s="1">
        <v>8.33</v>
      </c>
      <c r="Q166" s="1">
        <v>550000.0</v>
      </c>
      <c r="R166" s="1">
        <v>600000.0</v>
      </c>
      <c r="S166" s="9">
        <v>44713.0</v>
      </c>
      <c r="T166" s="9">
        <v>44715.0</v>
      </c>
      <c r="U166" s="1" t="s">
        <v>445</v>
      </c>
      <c r="V166" s="5">
        <f t="shared" si="1"/>
        <v>49980</v>
      </c>
      <c r="W166" s="11">
        <f t="shared" si="2"/>
        <v>58976.4</v>
      </c>
      <c r="X166" s="9">
        <v>44715.0</v>
      </c>
      <c r="Y166" s="5">
        <f t="shared" ref="Y166:Y167" si="40">W166-(V166*10%)</f>
        <v>53978.4</v>
      </c>
      <c r="Z166" s="5">
        <f t="shared" si="3"/>
        <v>37485</v>
      </c>
      <c r="AA166" s="9">
        <v>44715.0</v>
      </c>
      <c r="AB166" s="1" t="s">
        <v>445</v>
      </c>
      <c r="AC166" s="1" t="s">
        <v>55</v>
      </c>
      <c r="AD166" s="12" t="s">
        <v>46</v>
      </c>
      <c r="AE166" s="12" t="s">
        <v>46</v>
      </c>
      <c r="AF166" s="12" t="s">
        <v>46</v>
      </c>
      <c r="AG166" s="12" t="s">
        <v>46</v>
      </c>
      <c r="AH166" s="12" t="s">
        <v>46</v>
      </c>
      <c r="AI166" s="12" t="s">
        <v>46</v>
      </c>
    </row>
    <row r="167">
      <c r="A167" s="1" t="s">
        <v>443</v>
      </c>
      <c r="B167" s="13"/>
      <c r="C167" s="1" t="s">
        <v>36</v>
      </c>
      <c r="D167" s="1" t="s">
        <v>96</v>
      </c>
      <c r="E167" s="1" t="s">
        <v>38</v>
      </c>
      <c r="F167" s="1" t="s">
        <v>186</v>
      </c>
      <c r="G167" s="1" t="s">
        <v>152</v>
      </c>
      <c r="H167" s="1" t="s">
        <v>317</v>
      </c>
      <c r="I167" s="1" t="s">
        <v>290</v>
      </c>
      <c r="J167" s="1"/>
      <c r="K167" s="1" t="s">
        <v>444</v>
      </c>
      <c r="L167" s="1" t="s">
        <v>53</v>
      </c>
      <c r="M167" s="9">
        <v>44774.0</v>
      </c>
      <c r="N167" s="9">
        <v>44774.0</v>
      </c>
      <c r="O167" s="1"/>
      <c r="P167" s="1">
        <v>8.33</v>
      </c>
      <c r="Q167" s="1">
        <v>1000000.0</v>
      </c>
      <c r="R167" s="1">
        <v>1092500.0</v>
      </c>
      <c r="S167" s="9">
        <v>44774.0</v>
      </c>
      <c r="T167" s="9">
        <v>44774.0</v>
      </c>
      <c r="U167" s="1" t="s">
        <v>446</v>
      </c>
      <c r="V167" s="5">
        <f t="shared" si="1"/>
        <v>91005.25</v>
      </c>
      <c r="W167" s="11">
        <f t="shared" si="2"/>
        <v>107386.195</v>
      </c>
      <c r="X167" s="9">
        <v>44804.0</v>
      </c>
      <c r="Y167" s="5">
        <f t="shared" si="40"/>
        <v>98285.67</v>
      </c>
      <c r="Z167" s="5">
        <f t="shared" si="3"/>
        <v>68253.9375</v>
      </c>
      <c r="AA167" s="9">
        <v>44808.0</v>
      </c>
      <c r="AB167" s="1" t="s">
        <v>446</v>
      </c>
      <c r="AC167" s="1" t="s">
        <v>55</v>
      </c>
      <c r="AD167" s="12" t="s">
        <v>46</v>
      </c>
      <c r="AE167" s="12" t="s">
        <v>46</v>
      </c>
      <c r="AF167" s="12" t="s">
        <v>46</v>
      </c>
      <c r="AG167" s="12" t="s">
        <v>46</v>
      </c>
      <c r="AH167" s="12" t="s">
        <v>46</v>
      </c>
      <c r="AI167" s="12" t="s">
        <v>46</v>
      </c>
    </row>
    <row r="168">
      <c r="A168" s="1" t="s">
        <v>447</v>
      </c>
      <c r="B168" s="13"/>
      <c r="C168" s="1" t="s">
        <v>36</v>
      </c>
      <c r="D168" s="1" t="s">
        <v>102</v>
      </c>
      <c r="E168" s="1" t="s">
        <v>38</v>
      </c>
      <c r="F168" s="1" t="s">
        <v>319</v>
      </c>
      <c r="G168" s="1" t="s">
        <v>152</v>
      </c>
      <c r="H168" s="1" t="s">
        <v>317</v>
      </c>
      <c r="I168" s="1" t="s">
        <v>247</v>
      </c>
      <c r="J168" s="1"/>
      <c r="K168" s="1" t="s">
        <v>448</v>
      </c>
      <c r="L168" s="1" t="s">
        <v>99</v>
      </c>
      <c r="M168" s="9">
        <v>45341.0</v>
      </c>
      <c r="N168" s="9">
        <v>45341.0</v>
      </c>
      <c r="O168" s="1"/>
      <c r="P168" s="1">
        <v>7.5</v>
      </c>
      <c r="Q168" s="1">
        <v>300000.0</v>
      </c>
      <c r="R168" s="1">
        <v>300000.0</v>
      </c>
      <c r="S168" s="10">
        <f>N168+30</f>
        <v>45371</v>
      </c>
      <c r="V168" s="5">
        <f t="shared" si="1"/>
        <v>22500</v>
      </c>
      <c r="W168" s="11">
        <f t="shared" si="2"/>
        <v>26550</v>
      </c>
      <c r="Z168" s="5">
        <f t="shared" si="3"/>
        <v>16875</v>
      </c>
      <c r="AC168" s="1" t="s">
        <v>45</v>
      </c>
      <c r="AD168" s="12" t="s">
        <v>47</v>
      </c>
      <c r="AE168" s="12" t="s">
        <v>47</v>
      </c>
      <c r="AF168" s="12" t="s">
        <v>47</v>
      </c>
      <c r="AG168" s="12"/>
      <c r="AH168" s="12"/>
      <c r="AI168" s="12"/>
    </row>
    <row r="169">
      <c r="A169" s="1" t="s">
        <v>449</v>
      </c>
      <c r="B169" s="13"/>
      <c r="C169" s="1" t="s">
        <v>156</v>
      </c>
      <c r="D169" s="1" t="s">
        <v>96</v>
      </c>
      <c r="E169" s="1" t="s">
        <v>77</v>
      </c>
      <c r="F169" s="1" t="s">
        <v>105</v>
      </c>
      <c r="G169" s="1" t="s">
        <v>360</v>
      </c>
      <c r="H169" s="1" t="s">
        <v>450</v>
      </c>
      <c r="I169" s="1" t="s">
        <v>42</v>
      </c>
      <c r="J169" s="1"/>
      <c r="K169" s="1" t="s">
        <v>451</v>
      </c>
      <c r="L169" s="1" t="s">
        <v>53</v>
      </c>
      <c r="M169" s="9">
        <v>44969.0</v>
      </c>
      <c r="N169" s="9">
        <v>45262.0</v>
      </c>
      <c r="O169" s="1"/>
      <c r="P169" s="1">
        <v>8.33</v>
      </c>
      <c r="Q169" s="1">
        <v>500000.0</v>
      </c>
      <c r="R169" s="1">
        <v>282000.0</v>
      </c>
      <c r="S169" s="9">
        <v>45013.0</v>
      </c>
      <c r="T169" s="9">
        <v>45057.0</v>
      </c>
      <c r="U169" s="1" t="s">
        <v>452</v>
      </c>
      <c r="V169" s="5">
        <f t="shared" si="1"/>
        <v>23490.6</v>
      </c>
      <c r="W169" s="11">
        <f t="shared" si="2"/>
        <v>27718.908</v>
      </c>
      <c r="X169" s="9">
        <v>45103.0</v>
      </c>
      <c r="Y169" s="5">
        <f t="shared" ref="Y169:Y171" si="41">W169-(V169*10%)</f>
        <v>25369.848</v>
      </c>
      <c r="Z169" s="5">
        <f t="shared" si="3"/>
        <v>17617.95</v>
      </c>
      <c r="AA169" s="9">
        <v>45141.0</v>
      </c>
      <c r="AB169" s="1" t="s">
        <v>453</v>
      </c>
      <c r="AC169" s="1" t="s">
        <v>55</v>
      </c>
      <c r="AD169" s="12" t="s">
        <v>46</v>
      </c>
      <c r="AE169" s="12" t="s">
        <v>47</v>
      </c>
      <c r="AF169" s="12" t="s">
        <v>46</v>
      </c>
      <c r="AG169" s="12" t="s">
        <v>47</v>
      </c>
      <c r="AH169" s="12" t="s">
        <v>47</v>
      </c>
      <c r="AI169" s="12" t="s">
        <v>47</v>
      </c>
    </row>
    <row r="170">
      <c r="A170" s="1" t="s">
        <v>449</v>
      </c>
      <c r="B170" s="13"/>
      <c r="C170" s="1" t="s">
        <v>156</v>
      </c>
      <c r="D170" s="1" t="s">
        <v>96</v>
      </c>
      <c r="E170" s="1" t="s">
        <v>77</v>
      </c>
      <c r="F170" s="1" t="s">
        <v>105</v>
      </c>
      <c r="G170" s="1" t="s">
        <v>360</v>
      </c>
      <c r="H170" s="1" t="s">
        <v>450</v>
      </c>
      <c r="I170" s="1" t="s">
        <v>42</v>
      </c>
      <c r="J170" s="1"/>
      <c r="K170" s="1" t="s">
        <v>451</v>
      </c>
      <c r="L170" s="1" t="s">
        <v>53</v>
      </c>
      <c r="M170" s="9">
        <v>44969.0</v>
      </c>
      <c r="N170" s="9">
        <v>45262.0</v>
      </c>
      <c r="O170" s="1"/>
      <c r="P170" s="1">
        <v>8.33</v>
      </c>
      <c r="Q170" s="1">
        <v>500000.0</v>
      </c>
      <c r="R170" s="1">
        <v>240000.0</v>
      </c>
      <c r="S170" s="9">
        <v>45034.0</v>
      </c>
      <c r="T170" s="9">
        <v>45057.0</v>
      </c>
      <c r="U170" s="1" t="s">
        <v>454</v>
      </c>
      <c r="V170" s="5">
        <f t="shared" si="1"/>
        <v>19992</v>
      </c>
      <c r="W170" s="11">
        <f t="shared" si="2"/>
        <v>23590.56</v>
      </c>
      <c r="X170" s="9">
        <v>45124.0</v>
      </c>
      <c r="Y170" s="5">
        <f t="shared" si="41"/>
        <v>21591.36</v>
      </c>
      <c r="Z170" s="5">
        <f t="shared" si="3"/>
        <v>14994</v>
      </c>
      <c r="AA170" s="9">
        <v>45141.0</v>
      </c>
      <c r="AB170" s="1" t="s">
        <v>455</v>
      </c>
      <c r="AC170" s="1" t="s">
        <v>55</v>
      </c>
      <c r="AD170" s="12" t="s">
        <v>46</v>
      </c>
      <c r="AE170" s="12" t="s">
        <v>47</v>
      </c>
      <c r="AF170" s="12" t="s">
        <v>47</v>
      </c>
      <c r="AG170" s="12" t="s">
        <v>47</v>
      </c>
      <c r="AH170" s="12" t="s">
        <v>47</v>
      </c>
      <c r="AI170" s="12" t="s">
        <v>47</v>
      </c>
    </row>
    <row r="171">
      <c r="A171" s="1" t="s">
        <v>449</v>
      </c>
      <c r="B171" s="13"/>
      <c r="C171" s="1" t="s">
        <v>156</v>
      </c>
      <c r="D171" s="1" t="s">
        <v>96</v>
      </c>
      <c r="E171" s="1" t="s">
        <v>77</v>
      </c>
      <c r="F171" s="1" t="s">
        <v>105</v>
      </c>
      <c r="G171" s="1" t="s">
        <v>360</v>
      </c>
      <c r="H171" s="1" t="s">
        <v>450</v>
      </c>
      <c r="I171" s="1" t="s">
        <v>42</v>
      </c>
      <c r="J171" s="1"/>
      <c r="K171" s="1" t="s">
        <v>451</v>
      </c>
      <c r="L171" s="1" t="s">
        <v>53</v>
      </c>
      <c r="M171" s="9">
        <v>44969.0</v>
      </c>
      <c r="N171" s="9">
        <v>45351.0</v>
      </c>
      <c r="O171" s="1"/>
      <c r="P171" s="1">
        <v>8.33</v>
      </c>
      <c r="Q171" s="1">
        <v>250000.0</v>
      </c>
      <c r="R171" s="1">
        <v>270000.0</v>
      </c>
      <c r="S171" s="9">
        <v>45306.0</v>
      </c>
      <c r="T171" s="9">
        <v>45351.0</v>
      </c>
      <c r="U171" s="1" t="s">
        <v>456</v>
      </c>
      <c r="V171" s="5">
        <f t="shared" si="1"/>
        <v>22491</v>
      </c>
      <c r="W171" s="11">
        <f t="shared" si="2"/>
        <v>26539.38</v>
      </c>
      <c r="X171" s="9">
        <v>45396.0</v>
      </c>
      <c r="Y171" s="5">
        <f t="shared" si="41"/>
        <v>24290.28</v>
      </c>
      <c r="Z171" s="5">
        <f t="shared" si="3"/>
        <v>16868.25</v>
      </c>
      <c r="AA171" s="9">
        <v>45400.0</v>
      </c>
      <c r="AB171" s="1" t="s">
        <v>456</v>
      </c>
      <c r="AC171" s="1" t="s">
        <v>55</v>
      </c>
      <c r="AD171" s="12" t="s">
        <v>46</v>
      </c>
      <c r="AE171" s="12" t="s">
        <v>47</v>
      </c>
      <c r="AF171" s="12" t="s">
        <v>47</v>
      </c>
      <c r="AG171" s="12" t="s">
        <v>47</v>
      </c>
      <c r="AH171" s="12" t="s">
        <v>137</v>
      </c>
      <c r="AI171" s="12" t="s">
        <v>137</v>
      </c>
    </row>
    <row r="172">
      <c r="A172" s="1" t="s">
        <v>449</v>
      </c>
      <c r="B172" s="13"/>
      <c r="C172" s="1" t="s">
        <v>156</v>
      </c>
      <c r="D172" s="1" t="s">
        <v>96</v>
      </c>
      <c r="E172" s="1" t="s">
        <v>77</v>
      </c>
      <c r="F172" s="1" t="s">
        <v>379</v>
      </c>
      <c r="G172" s="1" t="s">
        <v>360</v>
      </c>
      <c r="H172" s="1" t="s">
        <v>450</v>
      </c>
      <c r="I172" s="1" t="s">
        <v>42</v>
      </c>
      <c r="J172" s="1"/>
      <c r="K172" s="1" t="s">
        <v>451</v>
      </c>
      <c r="L172" s="1" t="s">
        <v>53</v>
      </c>
      <c r="M172" s="9">
        <v>44969.0</v>
      </c>
      <c r="N172" s="9">
        <v>44942.0</v>
      </c>
      <c r="O172" s="1"/>
      <c r="P172" s="1">
        <v>7.5</v>
      </c>
      <c r="Q172" s="1">
        <v>500000.0</v>
      </c>
      <c r="R172" s="1">
        <v>300000.0</v>
      </c>
      <c r="S172" s="10">
        <f>N172+90</f>
        <v>45032</v>
      </c>
      <c r="V172" s="5">
        <f t="shared" si="1"/>
        <v>22500</v>
      </c>
      <c r="W172" s="11">
        <f t="shared" si="2"/>
        <v>26550</v>
      </c>
      <c r="Z172" s="5">
        <f t="shared" si="3"/>
        <v>16875</v>
      </c>
      <c r="AC172" s="1" t="str">
        <f>IF(T172="","C","O")</f>
        <v>C</v>
      </c>
      <c r="AD172" s="12" t="s">
        <v>46</v>
      </c>
      <c r="AE172" s="12" t="s">
        <v>46</v>
      </c>
      <c r="AF172" s="12" t="s">
        <v>47</v>
      </c>
      <c r="AG172" s="12"/>
      <c r="AH172" s="12"/>
      <c r="AI172" s="12"/>
    </row>
    <row r="173">
      <c r="A173" s="1" t="s">
        <v>457</v>
      </c>
      <c r="B173" s="13"/>
      <c r="C173" s="1" t="s">
        <v>36</v>
      </c>
      <c r="D173" s="1" t="s">
        <v>76</v>
      </c>
      <c r="E173" s="1" t="s">
        <v>82</v>
      </c>
      <c r="F173" s="1" t="s">
        <v>458</v>
      </c>
      <c r="G173" s="1" t="s">
        <v>459</v>
      </c>
      <c r="H173" s="1" t="s">
        <v>460</v>
      </c>
      <c r="I173" s="1" t="s">
        <v>42</v>
      </c>
      <c r="J173" s="1"/>
      <c r="K173" s="1" t="s">
        <v>461</v>
      </c>
      <c r="L173" s="1" t="s">
        <v>99</v>
      </c>
      <c r="M173" s="9">
        <v>45323.0</v>
      </c>
      <c r="N173" s="9">
        <v>45323.0</v>
      </c>
      <c r="O173" s="1"/>
      <c r="P173" s="1">
        <v>8.33</v>
      </c>
      <c r="Q173" s="1">
        <v>100000.0</v>
      </c>
      <c r="R173" s="1">
        <v>600000.0</v>
      </c>
      <c r="S173" s="9">
        <v>45323.0</v>
      </c>
      <c r="T173" s="9">
        <v>45328.0</v>
      </c>
      <c r="U173" s="1" t="s">
        <v>462</v>
      </c>
      <c r="V173" s="5">
        <f t="shared" si="1"/>
        <v>49980</v>
      </c>
      <c r="W173" s="11">
        <f t="shared" si="2"/>
        <v>58976.4</v>
      </c>
      <c r="X173" s="9">
        <v>45521.0</v>
      </c>
      <c r="Y173" s="5">
        <f t="shared" ref="Y173:Y174" si="42">W173-(V173*10%)</f>
        <v>53978.4</v>
      </c>
      <c r="Z173" s="5">
        <f t="shared" si="3"/>
        <v>37485</v>
      </c>
      <c r="AA173" s="9">
        <v>45525.0</v>
      </c>
      <c r="AB173" s="1" t="s">
        <v>462</v>
      </c>
      <c r="AC173" s="1" t="s">
        <v>55</v>
      </c>
      <c r="AD173" s="12" t="s">
        <v>47</v>
      </c>
      <c r="AE173" s="12" t="s">
        <v>47</v>
      </c>
      <c r="AF173" s="12" t="s">
        <v>47</v>
      </c>
      <c r="AG173" s="12" t="s">
        <v>47</v>
      </c>
      <c r="AH173" s="12" t="s">
        <v>137</v>
      </c>
      <c r="AI173" s="12" t="s">
        <v>137</v>
      </c>
    </row>
    <row r="174">
      <c r="A174" s="1" t="s">
        <v>463</v>
      </c>
      <c r="B174" s="13"/>
      <c r="C174" s="1" t="s">
        <v>36</v>
      </c>
      <c r="D174" s="1" t="s">
        <v>50</v>
      </c>
      <c r="E174" s="1" t="s">
        <v>77</v>
      </c>
      <c r="F174" s="1" t="s">
        <v>464</v>
      </c>
      <c r="G174" s="1" t="s">
        <v>40</v>
      </c>
      <c r="H174" s="1" t="s">
        <v>41</v>
      </c>
      <c r="I174" s="1" t="s">
        <v>42</v>
      </c>
      <c r="J174" s="1"/>
      <c r="K174" s="1" t="s">
        <v>465</v>
      </c>
      <c r="L174" s="1" t="s">
        <v>53</v>
      </c>
      <c r="M174" s="9">
        <v>45118.0</v>
      </c>
      <c r="N174" s="9">
        <v>45118.0</v>
      </c>
      <c r="O174" s="1"/>
      <c r="P174" s="1">
        <v>8.33</v>
      </c>
      <c r="Q174" s="1">
        <v>300000.0</v>
      </c>
      <c r="R174" s="1">
        <v>330000.0</v>
      </c>
      <c r="S174" s="9">
        <v>45117.0</v>
      </c>
      <c r="T174" s="9">
        <v>45118.0</v>
      </c>
      <c r="U174" s="1" t="s">
        <v>466</v>
      </c>
      <c r="V174" s="5">
        <f t="shared" si="1"/>
        <v>27489</v>
      </c>
      <c r="W174" s="11">
        <f t="shared" si="2"/>
        <v>32437.02</v>
      </c>
      <c r="X174" s="9">
        <v>45147.0</v>
      </c>
      <c r="Y174" s="5">
        <f t="shared" si="42"/>
        <v>29688.12</v>
      </c>
      <c r="Z174" s="5">
        <f t="shared" si="3"/>
        <v>20616.75</v>
      </c>
      <c r="AA174" s="9">
        <v>45156.0</v>
      </c>
      <c r="AB174" s="1" t="s">
        <v>467</v>
      </c>
      <c r="AC174" s="1" t="s">
        <v>55</v>
      </c>
      <c r="AD174" s="12" t="s">
        <v>47</v>
      </c>
      <c r="AE174" s="12" t="s">
        <v>47</v>
      </c>
      <c r="AF174" s="12" t="s">
        <v>47</v>
      </c>
      <c r="AG174" s="12" t="s">
        <v>47</v>
      </c>
      <c r="AH174" s="12" t="s">
        <v>47</v>
      </c>
      <c r="AI174" s="12" t="s">
        <v>47</v>
      </c>
    </row>
    <row r="175">
      <c r="A175" s="1" t="s">
        <v>463</v>
      </c>
      <c r="B175" s="13"/>
      <c r="C175" s="1" t="s">
        <v>36</v>
      </c>
      <c r="D175" s="1" t="s">
        <v>50</v>
      </c>
      <c r="E175" s="1" t="s">
        <v>77</v>
      </c>
      <c r="F175" s="1" t="s">
        <v>464</v>
      </c>
      <c r="G175" s="1" t="s">
        <v>40</v>
      </c>
      <c r="H175" s="1" t="s">
        <v>41</v>
      </c>
      <c r="I175" s="1" t="s">
        <v>42</v>
      </c>
      <c r="J175" s="1"/>
      <c r="K175" s="1" t="s">
        <v>465</v>
      </c>
      <c r="L175" s="1" t="s">
        <v>53</v>
      </c>
      <c r="M175" s="9">
        <v>45118.0</v>
      </c>
      <c r="N175" s="9">
        <v>45042.0</v>
      </c>
      <c r="O175" s="1"/>
      <c r="P175" s="1">
        <v>8.33</v>
      </c>
      <c r="Q175" s="1">
        <v>650000.0</v>
      </c>
      <c r="R175" s="1">
        <v>300000.0</v>
      </c>
      <c r="S175" s="10">
        <f t="shared" ref="S175:S179" si="43">N175+90</f>
        <v>45132</v>
      </c>
      <c r="V175" s="5">
        <f t="shared" si="1"/>
        <v>24990</v>
      </c>
      <c r="W175" s="11">
        <f t="shared" si="2"/>
        <v>29488.2</v>
      </c>
      <c r="Z175" s="5">
        <f t="shared" si="3"/>
        <v>18742.5</v>
      </c>
      <c r="AB175" s="1"/>
      <c r="AC175" s="1" t="s">
        <v>45</v>
      </c>
      <c r="AD175" s="12" t="s">
        <v>47</v>
      </c>
      <c r="AE175" s="12" t="s">
        <v>47</v>
      </c>
      <c r="AF175" s="12" t="s">
        <v>47</v>
      </c>
      <c r="AG175" s="12"/>
      <c r="AH175" s="12"/>
      <c r="AI175" s="12"/>
    </row>
    <row r="176">
      <c r="A176" s="1" t="s">
        <v>463</v>
      </c>
      <c r="B176" s="13"/>
      <c r="C176" s="1" t="s">
        <v>36</v>
      </c>
      <c r="D176" s="1" t="s">
        <v>50</v>
      </c>
      <c r="E176" s="1" t="s">
        <v>77</v>
      </c>
      <c r="F176" s="1" t="s">
        <v>464</v>
      </c>
      <c r="G176" s="1" t="s">
        <v>40</v>
      </c>
      <c r="H176" s="1" t="s">
        <v>41</v>
      </c>
      <c r="I176" s="1" t="s">
        <v>42</v>
      </c>
      <c r="J176" s="1"/>
      <c r="K176" s="1" t="s">
        <v>465</v>
      </c>
      <c r="L176" s="1" t="s">
        <v>53</v>
      </c>
      <c r="M176" s="9">
        <v>45118.0</v>
      </c>
      <c r="N176" s="9">
        <v>45139.0</v>
      </c>
      <c r="O176" s="1"/>
      <c r="P176" s="1">
        <v>8.33</v>
      </c>
      <c r="Q176" s="1">
        <v>500000.0</v>
      </c>
      <c r="R176" s="1">
        <v>300000.0</v>
      </c>
      <c r="S176" s="10">
        <f t="shared" si="43"/>
        <v>45229</v>
      </c>
      <c r="V176" s="5">
        <f t="shared" si="1"/>
        <v>24990</v>
      </c>
      <c r="W176" s="11">
        <f t="shared" si="2"/>
        <v>29488.2</v>
      </c>
      <c r="Z176" s="5">
        <f t="shared" si="3"/>
        <v>18742.5</v>
      </c>
      <c r="AB176" s="1"/>
      <c r="AC176" s="1" t="s">
        <v>45</v>
      </c>
      <c r="AD176" s="12" t="s">
        <v>47</v>
      </c>
      <c r="AE176" s="12" t="s">
        <v>47</v>
      </c>
      <c r="AF176" s="12" t="s">
        <v>47</v>
      </c>
      <c r="AG176" s="12"/>
      <c r="AH176" s="12"/>
      <c r="AI176" s="12"/>
    </row>
    <row r="177">
      <c r="A177" s="1" t="s">
        <v>463</v>
      </c>
      <c r="B177" s="13"/>
      <c r="C177" s="1" t="s">
        <v>36</v>
      </c>
      <c r="D177" s="1" t="s">
        <v>50</v>
      </c>
      <c r="E177" s="1" t="s">
        <v>77</v>
      </c>
      <c r="F177" s="1" t="s">
        <v>464</v>
      </c>
      <c r="G177" s="1" t="s">
        <v>40</v>
      </c>
      <c r="H177" s="1" t="s">
        <v>41</v>
      </c>
      <c r="I177" s="1" t="s">
        <v>42</v>
      </c>
      <c r="J177" s="1"/>
      <c r="K177" s="1" t="s">
        <v>465</v>
      </c>
      <c r="L177" s="1" t="s">
        <v>53</v>
      </c>
      <c r="M177" s="9">
        <v>45118.0</v>
      </c>
      <c r="N177" s="9">
        <v>45082.0</v>
      </c>
      <c r="O177" s="1"/>
      <c r="P177" s="1">
        <v>8.33</v>
      </c>
      <c r="Q177" s="1">
        <v>300000.0</v>
      </c>
      <c r="R177" s="1">
        <v>300000.0</v>
      </c>
      <c r="S177" s="10">
        <f t="shared" si="43"/>
        <v>45172</v>
      </c>
      <c r="V177" s="5">
        <f t="shared" si="1"/>
        <v>24990</v>
      </c>
      <c r="W177" s="11">
        <f t="shared" si="2"/>
        <v>29488.2</v>
      </c>
      <c r="Z177" s="5">
        <f t="shared" si="3"/>
        <v>18742.5</v>
      </c>
      <c r="AB177" s="1"/>
      <c r="AC177" s="1" t="s">
        <v>45</v>
      </c>
      <c r="AD177" s="12" t="s">
        <v>47</v>
      </c>
      <c r="AE177" s="12" t="s">
        <v>47</v>
      </c>
      <c r="AF177" s="12" t="s">
        <v>47</v>
      </c>
      <c r="AG177" s="12"/>
      <c r="AH177" s="12"/>
      <c r="AI177" s="12"/>
    </row>
    <row r="178">
      <c r="A178" s="1" t="s">
        <v>463</v>
      </c>
      <c r="B178" s="13"/>
      <c r="C178" s="1" t="s">
        <v>36</v>
      </c>
      <c r="D178" s="1" t="s">
        <v>50</v>
      </c>
      <c r="E178" s="1" t="s">
        <v>77</v>
      </c>
      <c r="F178" s="1" t="s">
        <v>464</v>
      </c>
      <c r="G178" s="1" t="s">
        <v>40</v>
      </c>
      <c r="H178" s="1" t="s">
        <v>41</v>
      </c>
      <c r="I178" s="1" t="s">
        <v>42</v>
      </c>
      <c r="J178" s="1"/>
      <c r="K178" s="1" t="s">
        <v>465</v>
      </c>
      <c r="L178" s="1" t="s">
        <v>53</v>
      </c>
      <c r="M178" s="9">
        <v>45118.0</v>
      </c>
      <c r="N178" s="9">
        <v>45042.0</v>
      </c>
      <c r="O178" s="1"/>
      <c r="P178" s="1">
        <v>8.33</v>
      </c>
      <c r="Q178" s="1">
        <v>300000.0</v>
      </c>
      <c r="R178" s="1">
        <v>300000.0</v>
      </c>
      <c r="S178" s="10">
        <f t="shared" si="43"/>
        <v>45132</v>
      </c>
      <c r="V178" s="5">
        <f t="shared" si="1"/>
        <v>24990</v>
      </c>
      <c r="W178" s="11">
        <f t="shared" si="2"/>
        <v>29488.2</v>
      </c>
      <c r="Z178" s="5">
        <f t="shared" si="3"/>
        <v>18742.5</v>
      </c>
      <c r="AB178" s="1"/>
      <c r="AC178" s="1" t="s">
        <v>45</v>
      </c>
      <c r="AD178" s="12" t="s">
        <v>47</v>
      </c>
      <c r="AE178" s="12" t="s">
        <v>47</v>
      </c>
      <c r="AF178" s="12" t="s">
        <v>47</v>
      </c>
      <c r="AG178" s="12"/>
      <c r="AH178" s="12"/>
      <c r="AI178" s="12"/>
    </row>
    <row r="179">
      <c r="A179" s="1" t="s">
        <v>463</v>
      </c>
      <c r="B179" s="13"/>
      <c r="C179" s="1" t="s">
        <v>36</v>
      </c>
      <c r="D179" s="1" t="s">
        <v>50</v>
      </c>
      <c r="E179" s="1" t="s">
        <v>77</v>
      </c>
      <c r="F179" s="1" t="s">
        <v>464</v>
      </c>
      <c r="G179" s="1" t="s">
        <v>40</v>
      </c>
      <c r="H179" s="1" t="s">
        <v>41</v>
      </c>
      <c r="I179" s="1" t="s">
        <v>42</v>
      </c>
      <c r="J179" s="1"/>
      <c r="K179" s="1" t="s">
        <v>465</v>
      </c>
      <c r="L179" s="1" t="s">
        <v>53</v>
      </c>
      <c r="M179" s="9">
        <v>45118.0</v>
      </c>
      <c r="N179" s="9">
        <v>45147.0</v>
      </c>
      <c r="O179" s="1"/>
      <c r="P179" s="1">
        <v>8.33</v>
      </c>
      <c r="Q179" s="1">
        <v>600000.0</v>
      </c>
      <c r="R179" s="1">
        <v>300000.0</v>
      </c>
      <c r="S179" s="10">
        <f t="shared" si="43"/>
        <v>45237</v>
      </c>
      <c r="V179" s="5">
        <f t="shared" si="1"/>
        <v>24990</v>
      </c>
      <c r="W179" s="11">
        <f t="shared" si="2"/>
        <v>29488.2</v>
      </c>
      <c r="X179" s="1"/>
      <c r="Y179" s="1"/>
      <c r="Z179" s="5">
        <f t="shared" si="3"/>
        <v>18742.5</v>
      </c>
      <c r="AA179" s="1"/>
      <c r="AB179" s="1"/>
      <c r="AC179" s="1" t="str">
        <f>IF(T179="","C","O")</f>
        <v>C</v>
      </c>
      <c r="AD179" s="12" t="s">
        <v>47</v>
      </c>
      <c r="AE179" s="12" t="s">
        <v>47</v>
      </c>
      <c r="AF179" s="12" t="s">
        <v>47</v>
      </c>
      <c r="AG179" s="12"/>
      <c r="AH179" s="12"/>
      <c r="AI179" s="12"/>
    </row>
    <row r="180">
      <c r="A180" s="1" t="s">
        <v>468</v>
      </c>
      <c r="B180" s="13"/>
      <c r="C180" s="1" t="s">
        <v>132</v>
      </c>
      <c r="D180" s="1" t="s">
        <v>81</v>
      </c>
      <c r="E180" s="1" t="s">
        <v>38</v>
      </c>
      <c r="F180" s="1" t="s">
        <v>469</v>
      </c>
      <c r="G180" s="1" t="s">
        <v>84</v>
      </c>
      <c r="H180" s="1" t="s">
        <v>85</v>
      </c>
      <c r="I180" s="1" t="s">
        <v>42</v>
      </c>
      <c r="J180" s="1"/>
      <c r="K180" s="1" t="s">
        <v>470</v>
      </c>
      <c r="L180" s="1" t="s">
        <v>53</v>
      </c>
      <c r="M180" s="9">
        <v>44900.0</v>
      </c>
      <c r="N180" s="9">
        <v>44693.0</v>
      </c>
      <c r="O180" s="1"/>
      <c r="P180" s="1">
        <v>8.0</v>
      </c>
      <c r="Q180" s="1">
        <v>500000.0</v>
      </c>
      <c r="R180" s="1">
        <v>600000.0</v>
      </c>
      <c r="S180" s="14">
        <v>44914.0</v>
      </c>
      <c r="T180" s="14">
        <v>44915.0</v>
      </c>
      <c r="U180" s="1" t="s">
        <v>471</v>
      </c>
      <c r="V180" s="5">
        <f t="shared" si="1"/>
        <v>48000</v>
      </c>
      <c r="W180" s="11">
        <f t="shared" si="2"/>
        <v>56640</v>
      </c>
      <c r="X180" s="9">
        <v>44944.0</v>
      </c>
      <c r="Y180" s="5">
        <f>W180-(V180*10%)</f>
        <v>51840</v>
      </c>
      <c r="Z180" s="5">
        <f t="shared" si="3"/>
        <v>36000</v>
      </c>
      <c r="AA180" s="9">
        <v>44948.0</v>
      </c>
      <c r="AB180" s="1" t="s">
        <v>471</v>
      </c>
      <c r="AC180" s="1" t="s">
        <v>55</v>
      </c>
      <c r="AD180" s="12" t="s">
        <v>46</v>
      </c>
      <c r="AE180" s="12" t="s">
        <v>46</v>
      </c>
      <c r="AF180" s="12" t="s">
        <v>46</v>
      </c>
      <c r="AG180" s="12" t="s">
        <v>46</v>
      </c>
      <c r="AH180" s="12" t="s">
        <v>46</v>
      </c>
      <c r="AI180" s="12" t="s">
        <v>46</v>
      </c>
    </row>
    <row r="181">
      <c r="A181" s="1" t="s">
        <v>472</v>
      </c>
      <c r="B181" s="13"/>
      <c r="C181" s="1" t="s">
        <v>36</v>
      </c>
      <c r="D181" s="1" t="s">
        <v>96</v>
      </c>
      <c r="E181" s="1" t="s">
        <v>212</v>
      </c>
      <c r="F181" s="1" t="s">
        <v>473</v>
      </c>
      <c r="G181" s="1" t="s">
        <v>367</v>
      </c>
      <c r="H181" s="1" t="s">
        <v>368</v>
      </c>
      <c r="I181" s="1" t="s">
        <v>301</v>
      </c>
      <c r="J181" s="1"/>
      <c r="K181" s="1" t="s">
        <v>474</v>
      </c>
      <c r="L181" s="1" t="s">
        <v>44</v>
      </c>
      <c r="M181" s="9">
        <v>45146.0</v>
      </c>
      <c r="N181" s="9">
        <v>45148.0</v>
      </c>
      <c r="O181" s="1"/>
      <c r="P181" s="1">
        <v>8.33</v>
      </c>
      <c r="Q181" s="1">
        <v>300000.0</v>
      </c>
      <c r="R181" s="1">
        <v>300000.0</v>
      </c>
      <c r="S181" s="10">
        <f t="shared" ref="S181:S182" si="44">N181+90</f>
        <v>45238</v>
      </c>
      <c r="V181" s="5">
        <f t="shared" si="1"/>
        <v>24990</v>
      </c>
      <c r="W181" s="11">
        <f t="shared" si="2"/>
        <v>29488.2</v>
      </c>
      <c r="Z181" s="5">
        <f t="shared" si="3"/>
        <v>18742.5</v>
      </c>
      <c r="AB181" s="1"/>
      <c r="AC181" s="1" t="s">
        <v>45</v>
      </c>
      <c r="AD181" s="12" t="s">
        <v>47</v>
      </c>
      <c r="AE181" s="12" t="s">
        <v>47</v>
      </c>
      <c r="AF181" s="12" t="s">
        <v>47</v>
      </c>
      <c r="AG181" s="12"/>
      <c r="AH181" s="12"/>
      <c r="AI181" s="12"/>
    </row>
    <row r="182">
      <c r="A182" s="1" t="s">
        <v>472</v>
      </c>
      <c r="B182" s="13"/>
      <c r="C182" s="1" t="s">
        <v>36</v>
      </c>
      <c r="D182" s="1" t="s">
        <v>96</v>
      </c>
      <c r="E182" s="1" t="s">
        <v>212</v>
      </c>
      <c r="F182" s="1" t="s">
        <v>473</v>
      </c>
      <c r="G182" s="1" t="s">
        <v>367</v>
      </c>
      <c r="H182" s="1" t="s">
        <v>368</v>
      </c>
      <c r="I182" s="1" t="s">
        <v>301</v>
      </c>
      <c r="J182" s="1"/>
      <c r="K182" s="1" t="s">
        <v>474</v>
      </c>
      <c r="L182" s="1" t="s">
        <v>44</v>
      </c>
      <c r="M182" s="9">
        <v>45146.0</v>
      </c>
      <c r="N182" s="9">
        <v>45149.0</v>
      </c>
      <c r="O182" s="1"/>
      <c r="P182" s="1">
        <v>8.33</v>
      </c>
      <c r="Q182" s="1">
        <v>300000.0</v>
      </c>
      <c r="R182" s="1">
        <v>300000.0</v>
      </c>
      <c r="S182" s="10">
        <f t="shared" si="44"/>
        <v>45239</v>
      </c>
      <c r="V182" s="5">
        <f t="shared" si="1"/>
        <v>24990</v>
      </c>
      <c r="W182" s="11">
        <f t="shared" si="2"/>
        <v>29488.2</v>
      </c>
      <c r="Z182" s="5">
        <f t="shared" si="3"/>
        <v>18742.5</v>
      </c>
      <c r="AB182" s="1"/>
      <c r="AC182" s="1" t="s">
        <v>45</v>
      </c>
      <c r="AD182" s="12" t="s">
        <v>47</v>
      </c>
      <c r="AE182" s="12" t="s">
        <v>47</v>
      </c>
      <c r="AF182" s="12" t="s">
        <v>47</v>
      </c>
      <c r="AG182" s="12"/>
      <c r="AH182" s="12"/>
      <c r="AI182" s="12"/>
    </row>
    <row r="183">
      <c r="A183" s="1" t="s">
        <v>475</v>
      </c>
      <c r="B183" s="13"/>
      <c r="C183" s="1" t="s">
        <v>36</v>
      </c>
      <c r="D183" s="1" t="s">
        <v>96</v>
      </c>
      <c r="E183" s="1" t="s">
        <v>113</v>
      </c>
      <c r="F183" s="1" t="s">
        <v>476</v>
      </c>
      <c r="G183" s="1" t="s">
        <v>134</v>
      </c>
      <c r="H183" s="1" t="s">
        <v>135</v>
      </c>
      <c r="I183" s="1" t="s">
        <v>42</v>
      </c>
      <c r="J183" s="1"/>
      <c r="K183" s="1" t="s">
        <v>477</v>
      </c>
      <c r="L183" s="1" t="s">
        <v>88</v>
      </c>
      <c r="M183" s="9">
        <v>45096.0</v>
      </c>
      <c r="N183" s="9">
        <v>45096.0</v>
      </c>
      <c r="O183" s="1"/>
      <c r="P183" s="1">
        <v>8.33</v>
      </c>
      <c r="Q183" s="1">
        <v>350000.0</v>
      </c>
      <c r="R183" s="1">
        <v>406044.0</v>
      </c>
      <c r="S183" s="9">
        <v>45078.0</v>
      </c>
      <c r="T183" s="9">
        <v>45096.0</v>
      </c>
      <c r="U183" s="1" t="s">
        <v>478</v>
      </c>
      <c r="V183" s="5">
        <f t="shared" si="1"/>
        <v>33823.4652</v>
      </c>
      <c r="W183" s="11">
        <f t="shared" si="2"/>
        <v>39911.68894</v>
      </c>
      <c r="X183" s="9">
        <v>45108.0</v>
      </c>
      <c r="Y183" s="5">
        <f>W183-(V183*10%)</f>
        <v>36529.34242</v>
      </c>
      <c r="Z183" s="5">
        <f t="shared" si="3"/>
        <v>25367.5989</v>
      </c>
      <c r="AA183" s="9">
        <v>45127.0</v>
      </c>
      <c r="AB183" s="1" t="s">
        <v>479</v>
      </c>
      <c r="AC183" s="1" t="s">
        <v>55</v>
      </c>
      <c r="AD183" s="12" t="s">
        <v>47</v>
      </c>
      <c r="AE183" s="12" t="s">
        <v>47</v>
      </c>
      <c r="AF183" s="12" t="s">
        <v>47</v>
      </c>
      <c r="AG183" s="12" t="s">
        <v>47</v>
      </c>
      <c r="AH183" s="12" t="s">
        <v>47</v>
      </c>
      <c r="AI183" s="12" t="s">
        <v>47</v>
      </c>
    </row>
    <row r="184">
      <c r="A184" s="1" t="s">
        <v>480</v>
      </c>
      <c r="B184" s="13"/>
      <c r="C184" s="1" t="s">
        <v>36</v>
      </c>
      <c r="D184" s="1" t="s">
        <v>96</v>
      </c>
      <c r="E184" s="1" t="s">
        <v>77</v>
      </c>
      <c r="F184" s="1" t="s">
        <v>271</v>
      </c>
      <c r="G184" s="1" t="s">
        <v>115</v>
      </c>
      <c r="H184" s="1" t="s">
        <v>116</v>
      </c>
      <c r="I184" s="1" t="s">
        <v>42</v>
      </c>
      <c r="J184" s="1"/>
      <c r="K184" s="1" t="s">
        <v>481</v>
      </c>
      <c r="L184" s="1" t="s">
        <v>88</v>
      </c>
      <c r="M184" s="9">
        <v>44793.0</v>
      </c>
      <c r="N184" s="9">
        <v>45114.0</v>
      </c>
      <c r="O184" s="1"/>
      <c r="P184" s="1">
        <v>8.33</v>
      </c>
      <c r="Q184" s="1">
        <v>500000.0</v>
      </c>
      <c r="R184" s="1">
        <v>300000.0</v>
      </c>
      <c r="S184" s="10">
        <f>N184+90</f>
        <v>45204</v>
      </c>
      <c r="V184" s="5">
        <f t="shared" si="1"/>
        <v>24990</v>
      </c>
      <c r="W184" s="11">
        <f t="shared" si="2"/>
        <v>29488.2</v>
      </c>
      <c r="Y184" s="1"/>
      <c r="Z184" s="5">
        <f t="shared" si="3"/>
        <v>18742.5</v>
      </c>
      <c r="AB184" s="1"/>
      <c r="AC184" s="1" t="s">
        <v>45</v>
      </c>
      <c r="AD184" s="12" t="s">
        <v>46</v>
      </c>
      <c r="AE184" s="12" t="s">
        <v>47</v>
      </c>
      <c r="AF184" s="12" t="s">
        <v>47</v>
      </c>
      <c r="AG184" s="12"/>
      <c r="AH184" s="12"/>
      <c r="AI184" s="12"/>
    </row>
    <row r="185">
      <c r="A185" s="1" t="s">
        <v>482</v>
      </c>
      <c r="B185" s="13"/>
      <c r="C185" s="1" t="s">
        <v>36</v>
      </c>
      <c r="D185" s="1" t="s">
        <v>81</v>
      </c>
      <c r="E185" s="1" t="s">
        <v>38</v>
      </c>
      <c r="F185" s="1" t="s">
        <v>483</v>
      </c>
      <c r="G185" s="1" t="s">
        <v>40</v>
      </c>
      <c r="H185" s="1" t="s">
        <v>41</v>
      </c>
      <c r="I185" s="1" t="s">
        <v>265</v>
      </c>
      <c r="J185" s="1"/>
      <c r="K185" s="1" t="s">
        <v>484</v>
      </c>
      <c r="L185" s="1" t="s">
        <v>150</v>
      </c>
      <c r="M185" s="9">
        <v>45062.0</v>
      </c>
      <c r="N185" s="9">
        <v>45001.0</v>
      </c>
      <c r="O185" s="1"/>
      <c r="P185" s="1">
        <v>8.33</v>
      </c>
      <c r="Q185" s="1">
        <v>400000.0</v>
      </c>
      <c r="R185" s="1">
        <v>466000.0</v>
      </c>
      <c r="S185" s="9">
        <v>44993.0</v>
      </c>
      <c r="T185" s="9">
        <v>45001.0</v>
      </c>
      <c r="U185" s="1" t="s">
        <v>485</v>
      </c>
      <c r="V185" s="5">
        <f t="shared" si="1"/>
        <v>38817.8</v>
      </c>
      <c r="W185" s="11">
        <f t="shared" si="2"/>
        <v>45805.004</v>
      </c>
      <c r="X185" s="9">
        <v>45036.0</v>
      </c>
      <c r="Y185" s="5">
        <f t="shared" ref="Y185:Y186" si="45">W185-(V185*10%)</f>
        <v>41923.224</v>
      </c>
      <c r="Z185" s="5">
        <f t="shared" si="3"/>
        <v>29113.35</v>
      </c>
      <c r="AA185" s="9">
        <v>45036.0</v>
      </c>
      <c r="AB185" s="1" t="s">
        <v>486</v>
      </c>
      <c r="AC185" s="1" t="s">
        <v>55</v>
      </c>
      <c r="AD185" s="12" t="s">
        <v>47</v>
      </c>
      <c r="AE185" s="12" t="s">
        <v>46</v>
      </c>
      <c r="AF185" s="12" t="s">
        <v>46</v>
      </c>
      <c r="AG185" s="12" t="s">
        <v>46</v>
      </c>
      <c r="AH185" s="12" t="s">
        <v>47</v>
      </c>
      <c r="AI185" s="12" t="s">
        <v>47</v>
      </c>
    </row>
    <row r="186">
      <c r="A186" s="1" t="s">
        <v>482</v>
      </c>
      <c r="B186" s="13"/>
      <c r="C186" s="1" t="s">
        <v>36</v>
      </c>
      <c r="D186" s="1" t="s">
        <v>81</v>
      </c>
      <c r="E186" s="1" t="s">
        <v>38</v>
      </c>
      <c r="F186" s="1" t="s">
        <v>483</v>
      </c>
      <c r="G186" s="1" t="s">
        <v>40</v>
      </c>
      <c r="H186" s="1" t="s">
        <v>41</v>
      </c>
      <c r="I186" s="1" t="s">
        <v>265</v>
      </c>
      <c r="J186" s="1"/>
      <c r="K186" s="1" t="s">
        <v>484</v>
      </c>
      <c r="L186" s="1" t="s">
        <v>150</v>
      </c>
      <c r="M186" s="9">
        <v>45062.0</v>
      </c>
      <c r="N186" s="9">
        <v>45062.0</v>
      </c>
      <c r="O186" s="1"/>
      <c r="P186" s="1">
        <v>8.33</v>
      </c>
      <c r="Q186" s="1">
        <v>650000.0</v>
      </c>
      <c r="R186" s="1">
        <v>700000.0</v>
      </c>
      <c r="S186" s="9">
        <v>45050.0</v>
      </c>
      <c r="T186" s="9">
        <v>45062.0</v>
      </c>
      <c r="U186" s="1" t="s">
        <v>487</v>
      </c>
      <c r="V186" s="5">
        <f t="shared" si="1"/>
        <v>58310</v>
      </c>
      <c r="W186" s="11">
        <f t="shared" si="2"/>
        <v>68805.8</v>
      </c>
      <c r="X186" s="9">
        <v>45080.0</v>
      </c>
      <c r="Y186" s="5">
        <f t="shared" si="45"/>
        <v>62974.8</v>
      </c>
      <c r="Z186" s="5">
        <f t="shared" si="3"/>
        <v>43732.5</v>
      </c>
      <c r="AA186" s="9">
        <v>45105.0</v>
      </c>
      <c r="AB186" s="1" t="s">
        <v>488</v>
      </c>
      <c r="AC186" s="1" t="s">
        <v>55</v>
      </c>
      <c r="AD186" s="12" t="s">
        <v>47</v>
      </c>
      <c r="AE186" s="12" t="s">
        <v>47</v>
      </c>
      <c r="AF186" s="12" t="s">
        <v>47</v>
      </c>
      <c r="AG186" s="12" t="s">
        <v>47</v>
      </c>
      <c r="AH186" s="12" t="s">
        <v>47</v>
      </c>
      <c r="AI186" s="12" t="s">
        <v>47</v>
      </c>
    </row>
    <row r="187">
      <c r="A187" s="1" t="s">
        <v>489</v>
      </c>
      <c r="B187" s="13"/>
      <c r="C187" s="1" t="s">
        <v>36</v>
      </c>
      <c r="D187" s="1" t="s">
        <v>102</v>
      </c>
      <c r="E187" s="1" t="s">
        <v>77</v>
      </c>
      <c r="F187" s="1" t="s">
        <v>490</v>
      </c>
      <c r="G187" s="1" t="s">
        <v>40</v>
      </c>
      <c r="H187" s="1" t="s">
        <v>41</v>
      </c>
      <c r="I187" s="1" t="s">
        <v>234</v>
      </c>
      <c r="J187" s="1"/>
      <c r="K187" s="1" t="s">
        <v>491</v>
      </c>
      <c r="L187" s="1" t="s">
        <v>53</v>
      </c>
      <c r="M187" s="9">
        <v>45009.0</v>
      </c>
      <c r="N187" s="9">
        <v>44983.0</v>
      </c>
      <c r="O187" s="1"/>
      <c r="P187" s="1">
        <v>7.5</v>
      </c>
      <c r="Q187" s="1">
        <v>500000.0</v>
      </c>
      <c r="R187" s="1">
        <v>300000.0</v>
      </c>
      <c r="S187" s="10">
        <f t="shared" ref="S187:S188" si="46">N187+90</f>
        <v>45073</v>
      </c>
      <c r="V187" s="5">
        <f t="shared" si="1"/>
        <v>22500</v>
      </c>
      <c r="W187" s="11">
        <f t="shared" si="2"/>
        <v>26550</v>
      </c>
      <c r="Z187" s="5">
        <f t="shared" si="3"/>
        <v>16875</v>
      </c>
      <c r="AB187" s="1"/>
      <c r="AC187" s="1" t="s">
        <v>45</v>
      </c>
      <c r="AD187" s="12" t="s">
        <v>46</v>
      </c>
      <c r="AE187" s="12" t="s">
        <v>46</v>
      </c>
      <c r="AF187" s="12" t="s">
        <v>47</v>
      </c>
      <c r="AG187" s="12"/>
      <c r="AH187" s="12"/>
      <c r="AI187" s="12"/>
    </row>
    <row r="188">
      <c r="A188" s="1" t="s">
        <v>489</v>
      </c>
      <c r="B188" s="13"/>
      <c r="C188" s="1" t="s">
        <v>36</v>
      </c>
      <c r="D188" s="1" t="s">
        <v>102</v>
      </c>
      <c r="E188" s="1" t="s">
        <v>77</v>
      </c>
      <c r="F188" s="1" t="s">
        <v>490</v>
      </c>
      <c r="G188" s="1" t="s">
        <v>40</v>
      </c>
      <c r="H188" s="1" t="s">
        <v>41</v>
      </c>
      <c r="I188" s="1" t="s">
        <v>234</v>
      </c>
      <c r="J188" s="1"/>
      <c r="K188" s="1" t="s">
        <v>491</v>
      </c>
      <c r="L188" s="1" t="s">
        <v>53</v>
      </c>
      <c r="M188" s="9">
        <v>45009.0</v>
      </c>
      <c r="N188" s="9">
        <v>44983.0</v>
      </c>
      <c r="O188" s="1"/>
      <c r="P188" s="1">
        <v>7.5</v>
      </c>
      <c r="Q188" s="1">
        <v>300000.0</v>
      </c>
      <c r="R188" s="1">
        <v>300000.0</v>
      </c>
      <c r="S188" s="10">
        <f t="shared" si="46"/>
        <v>45073</v>
      </c>
      <c r="V188" s="5">
        <f t="shared" si="1"/>
        <v>22500</v>
      </c>
      <c r="W188" s="11">
        <f t="shared" si="2"/>
        <v>26550</v>
      </c>
      <c r="Z188" s="5">
        <f t="shared" si="3"/>
        <v>16875</v>
      </c>
      <c r="AB188" s="1"/>
      <c r="AC188" s="1" t="s">
        <v>45</v>
      </c>
      <c r="AD188" s="12" t="s">
        <v>46</v>
      </c>
      <c r="AE188" s="12" t="s">
        <v>46</v>
      </c>
      <c r="AF188" s="12" t="s">
        <v>47</v>
      </c>
      <c r="AG188" s="12"/>
      <c r="AH188" s="12"/>
      <c r="AI188" s="12"/>
    </row>
    <row r="189">
      <c r="A189" s="1" t="s">
        <v>492</v>
      </c>
      <c r="B189" s="13"/>
      <c r="C189" s="1" t="s">
        <v>36</v>
      </c>
      <c r="D189" s="1" t="s">
        <v>76</v>
      </c>
      <c r="E189" s="1" t="s">
        <v>38</v>
      </c>
      <c r="F189" s="1" t="s">
        <v>493</v>
      </c>
      <c r="G189" s="1" t="s">
        <v>40</v>
      </c>
      <c r="H189" s="1" t="s">
        <v>41</v>
      </c>
      <c r="I189" s="1" t="s">
        <v>42</v>
      </c>
      <c r="J189" s="1"/>
      <c r="K189" s="1" t="s">
        <v>494</v>
      </c>
      <c r="L189" s="1" t="s">
        <v>143</v>
      </c>
      <c r="M189" s="9">
        <v>44742.0</v>
      </c>
      <c r="N189" s="9">
        <v>44742.0</v>
      </c>
      <c r="O189" s="1"/>
      <c r="P189" s="1">
        <v>7.5</v>
      </c>
      <c r="Q189" s="1">
        <v>500000.0</v>
      </c>
      <c r="R189" s="1">
        <v>300000.0</v>
      </c>
      <c r="S189" s="10">
        <f t="shared" ref="S189:S192" si="47">N189+30</f>
        <v>44772</v>
      </c>
      <c r="V189" s="5">
        <f t="shared" si="1"/>
        <v>22500</v>
      </c>
      <c r="W189" s="11">
        <f t="shared" si="2"/>
        <v>26550</v>
      </c>
      <c r="Y189" s="1"/>
      <c r="Z189" s="5">
        <f t="shared" si="3"/>
        <v>16875</v>
      </c>
      <c r="AB189" s="1"/>
      <c r="AC189" s="1" t="s">
        <v>45</v>
      </c>
      <c r="AD189" s="12" t="s">
        <v>46</v>
      </c>
      <c r="AE189" s="12" t="s">
        <v>46</v>
      </c>
      <c r="AF189" s="12" t="s">
        <v>46</v>
      </c>
      <c r="AG189" s="12"/>
      <c r="AH189" s="12"/>
      <c r="AI189" s="12"/>
    </row>
    <row r="190">
      <c r="A190" s="1" t="s">
        <v>492</v>
      </c>
      <c r="B190" s="13"/>
      <c r="C190" s="1" t="s">
        <v>36</v>
      </c>
      <c r="D190" s="1" t="s">
        <v>76</v>
      </c>
      <c r="E190" s="1" t="s">
        <v>38</v>
      </c>
      <c r="F190" s="1" t="s">
        <v>493</v>
      </c>
      <c r="G190" s="1" t="s">
        <v>40</v>
      </c>
      <c r="H190" s="1" t="s">
        <v>41</v>
      </c>
      <c r="I190" s="1" t="s">
        <v>42</v>
      </c>
      <c r="J190" s="1"/>
      <c r="K190" s="1" t="s">
        <v>494</v>
      </c>
      <c r="L190" s="1" t="s">
        <v>143</v>
      </c>
      <c r="M190" s="9">
        <v>44742.0</v>
      </c>
      <c r="N190" s="9">
        <v>44742.0</v>
      </c>
      <c r="O190" s="1"/>
      <c r="P190" s="1">
        <v>7.5</v>
      </c>
      <c r="Q190" s="1">
        <v>200000.0</v>
      </c>
      <c r="R190" s="1">
        <v>300000.0</v>
      </c>
      <c r="S190" s="10">
        <f t="shared" si="47"/>
        <v>44772</v>
      </c>
      <c r="V190" s="5">
        <f t="shared" si="1"/>
        <v>22500</v>
      </c>
      <c r="W190" s="11">
        <f t="shared" si="2"/>
        <v>26550</v>
      </c>
      <c r="Z190" s="5">
        <f t="shared" si="3"/>
        <v>16875</v>
      </c>
      <c r="AB190" s="1"/>
      <c r="AC190" s="1" t="s">
        <v>45</v>
      </c>
      <c r="AD190" s="12" t="s">
        <v>46</v>
      </c>
      <c r="AE190" s="12" t="s">
        <v>46</v>
      </c>
      <c r="AF190" s="12" t="s">
        <v>46</v>
      </c>
      <c r="AG190" s="12"/>
      <c r="AH190" s="12"/>
      <c r="AI190" s="12"/>
    </row>
    <row r="191">
      <c r="A191" s="1" t="s">
        <v>492</v>
      </c>
      <c r="B191" s="13"/>
      <c r="C191" s="1" t="s">
        <v>36</v>
      </c>
      <c r="D191" s="1" t="s">
        <v>76</v>
      </c>
      <c r="E191" s="1" t="s">
        <v>38</v>
      </c>
      <c r="F191" s="1" t="s">
        <v>493</v>
      </c>
      <c r="G191" s="1" t="s">
        <v>40</v>
      </c>
      <c r="H191" s="1" t="s">
        <v>41</v>
      </c>
      <c r="I191" s="1" t="s">
        <v>42</v>
      </c>
      <c r="J191" s="1"/>
      <c r="K191" s="1" t="s">
        <v>494</v>
      </c>
      <c r="L191" s="1" t="s">
        <v>143</v>
      </c>
      <c r="M191" s="9">
        <v>44742.0</v>
      </c>
      <c r="N191" s="9">
        <v>44742.0</v>
      </c>
      <c r="O191" s="1"/>
      <c r="P191" s="1">
        <v>7.5</v>
      </c>
      <c r="Q191" s="1">
        <v>720000.0</v>
      </c>
      <c r="R191" s="1">
        <v>300000.0</v>
      </c>
      <c r="S191" s="10">
        <f t="shared" si="47"/>
        <v>44772</v>
      </c>
      <c r="V191" s="5">
        <f t="shared" si="1"/>
        <v>22500</v>
      </c>
      <c r="W191" s="11">
        <f t="shared" si="2"/>
        <v>26550</v>
      </c>
      <c r="Z191" s="5">
        <f t="shared" si="3"/>
        <v>16875</v>
      </c>
      <c r="AB191" s="1"/>
      <c r="AC191" s="1" t="s">
        <v>45</v>
      </c>
      <c r="AD191" s="12" t="s">
        <v>46</v>
      </c>
      <c r="AE191" s="12" t="s">
        <v>46</v>
      </c>
      <c r="AF191" s="12" t="s">
        <v>46</v>
      </c>
      <c r="AG191" s="12"/>
      <c r="AH191" s="12"/>
      <c r="AI191" s="12"/>
    </row>
    <row r="192">
      <c r="A192" s="1" t="s">
        <v>492</v>
      </c>
      <c r="B192" s="13"/>
      <c r="C192" s="1" t="s">
        <v>36</v>
      </c>
      <c r="D192" s="1" t="s">
        <v>102</v>
      </c>
      <c r="E192" s="1" t="s">
        <v>38</v>
      </c>
      <c r="F192" s="1" t="s">
        <v>495</v>
      </c>
      <c r="G192" s="1" t="s">
        <v>40</v>
      </c>
      <c r="H192" s="1" t="s">
        <v>41</v>
      </c>
      <c r="I192" s="1" t="s">
        <v>42</v>
      </c>
      <c r="J192" s="1"/>
      <c r="K192" s="1" t="s">
        <v>494</v>
      </c>
      <c r="L192" s="1" t="s">
        <v>143</v>
      </c>
      <c r="M192" s="9">
        <v>44742.0</v>
      </c>
      <c r="N192" s="9">
        <v>44742.0</v>
      </c>
      <c r="O192" s="1"/>
      <c r="P192" s="1">
        <v>7.5</v>
      </c>
      <c r="Q192" s="1">
        <v>600000.0</v>
      </c>
      <c r="R192" s="1">
        <v>300000.0</v>
      </c>
      <c r="S192" s="10">
        <f t="shared" si="47"/>
        <v>44772</v>
      </c>
      <c r="V192" s="5">
        <f t="shared" si="1"/>
        <v>22500</v>
      </c>
      <c r="W192" s="11">
        <f t="shared" si="2"/>
        <v>26550</v>
      </c>
      <c r="Y192" s="1"/>
      <c r="Z192" s="5">
        <f t="shared" si="3"/>
        <v>16875</v>
      </c>
      <c r="AB192" s="1"/>
      <c r="AC192" s="1" t="s">
        <v>45</v>
      </c>
      <c r="AD192" s="12" t="s">
        <v>46</v>
      </c>
      <c r="AE192" s="12" t="s">
        <v>46</v>
      </c>
      <c r="AF192" s="12" t="s">
        <v>46</v>
      </c>
      <c r="AG192" s="12"/>
      <c r="AH192" s="12"/>
      <c r="AI192" s="12"/>
    </row>
    <row r="193">
      <c r="A193" s="1" t="s">
        <v>496</v>
      </c>
      <c r="B193" s="13"/>
      <c r="C193" s="1" t="s">
        <v>36</v>
      </c>
      <c r="D193" s="1" t="s">
        <v>96</v>
      </c>
      <c r="E193" s="1" t="s">
        <v>113</v>
      </c>
      <c r="F193" s="1" t="s">
        <v>497</v>
      </c>
      <c r="G193" s="1" t="s">
        <v>40</v>
      </c>
      <c r="H193" s="1" t="s">
        <v>41</v>
      </c>
      <c r="I193" s="1" t="s">
        <v>265</v>
      </c>
      <c r="J193" s="1"/>
      <c r="K193" s="1" t="s">
        <v>498</v>
      </c>
      <c r="L193" s="1" t="s">
        <v>150</v>
      </c>
      <c r="M193" s="9">
        <v>44742.0</v>
      </c>
      <c r="N193" s="9">
        <v>44687.0</v>
      </c>
      <c r="O193" s="1"/>
      <c r="P193" s="1">
        <v>7.5</v>
      </c>
      <c r="Q193" s="1">
        <v>500000.0</v>
      </c>
      <c r="R193" s="1">
        <v>500000.0</v>
      </c>
      <c r="S193" s="9">
        <v>44713.0</v>
      </c>
      <c r="T193" s="9">
        <v>44718.0</v>
      </c>
      <c r="U193" s="1" t="s">
        <v>499</v>
      </c>
      <c r="V193" s="5">
        <f t="shared" si="1"/>
        <v>37500</v>
      </c>
      <c r="W193" s="11">
        <f t="shared" si="2"/>
        <v>44250</v>
      </c>
      <c r="X193" s="9">
        <v>44743.0</v>
      </c>
      <c r="Y193" s="5">
        <f t="shared" ref="Y193:Y196" si="48">W193-(V193*10%)</f>
        <v>40500</v>
      </c>
      <c r="Z193" s="5">
        <f t="shared" si="3"/>
        <v>28125</v>
      </c>
      <c r="AA193" s="9">
        <v>44747.0</v>
      </c>
      <c r="AB193" s="1" t="s">
        <v>499</v>
      </c>
      <c r="AC193" s="1" t="s">
        <v>55</v>
      </c>
      <c r="AD193" s="12" t="s">
        <v>46</v>
      </c>
      <c r="AE193" s="12" t="s">
        <v>46</v>
      </c>
      <c r="AF193" s="12" t="s">
        <v>46</v>
      </c>
      <c r="AG193" s="12" t="s">
        <v>46</v>
      </c>
      <c r="AH193" s="12" t="s">
        <v>46</v>
      </c>
      <c r="AI193" s="12" t="s">
        <v>46</v>
      </c>
    </row>
    <row r="194">
      <c r="A194" s="1" t="s">
        <v>496</v>
      </c>
      <c r="B194" s="13"/>
      <c r="C194" s="1" t="s">
        <v>36</v>
      </c>
      <c r="D194" s="1" t="s">
        <v>96</v>
      </c>
      <c r="E194" s="1" t="s">
        <v>113</v>
      </c>
      <c r="F194" s="1" t="s">
        <v>497</v>
      </c>
      <c r="G194" s="1" t="s">
        <v>40</v>
      </c>
      <c r="H194" s="1" t="s">
        <v>41</v>
      </c>
      <c r="I194" s="1" t="s">
        <v>265</v>
      </c>
      <c r="J194" s="1"/>
      <c r="K194" s="1" t="s">
        <v>498</v>
      </c>
      <c r="L194" s="1" t="s">
        <v>150</v>
      </c>
      <c r="M194" s="9">
        <v>44742.0</v>
      </c>
      <c r="N194" s="9">
        <v>44742.0</v>
      </c>
      <c r="O194" s="1"/>
      <c r="P194" s="1">
        <v>7.5</v>
      </c>
      <c r="Q194" s="1">
        <v>500000.0</v>
      </c>
      <c r="R194" s="1">
        <v>550000.0</v>
      </c>
      <c r="S194" s="9">
        <v>44896.0</v>
      </c>
      <c r="T194" s="9">
        <v>44900.0</v>
      </c>
      <c r="U194" s="1" t="s">
        <v>500</v>
      </c>
      <c r="V194" s="5">
        <f t="shared" si="1"/>
        <v>41250</v>
      </c>
      <c r="W194" s="11">
        <f t="shared" si="2"/>
        <v>48675</v>
      </c>
      <c r="X194" s="14">
        <v>44926.0</v>
      </c>
      <c r="Y194" s="5">
        <f t="shared" si="48"/>
        <v>44550</v>
      </c>
      <c r="Z194" s="5">
        <f t="shared" si="3"/>
        <v>30937.5</v>
      </c>
      <c r="AA194" s="14">
        <v>44910.0</v>
      </c>
      <c r="AB194" s="1" t="s">
        <v>500</v>
      </c>
      <c r="AC194" s="1" t="s">
        <v>55</v>
      </c>
      <c r="AD194" s="12" t="s">
        <v>46</v>
      </c>
      <c r="AE194" s="12" t="s">
        <v>46</v>
      </c>
      <c r="AF194" s="12" t="s">
        <v>46</v>
      </c>
      <c r="AG194" s="12" t="s">
        <v>46</v>
      </c>
      <c r="AH194" s="12" t="s">
        <v>46</v>
      </c>
      <c r="AI194" s="12" t="s">
        <v>46</v>
      </c>
    </row>
    <row r="195">
      <c r="A195" s="1" t="s">
        <v>496</v>
      </c>
      <c r="B195" s="13"/>
      <c r="C195" s="1" t="s">
        <v>36</v>
      </c>
      <c r="D195" s="1" t="s">
        <v>96</v>
      </c>
      <c r="E195" s="1" t="s">
        <v>113</v>
      </c>
      <c r="F195" s="1" t="s">
        <v>497</v>
      </c>
      <c r="G195" s="1" t="s">
        <v>40</v>
      </c>
      <c r="H195" s="1" t="s">
        <v>41</v>
      </c>
      <c r="I195" s="1" t="s">
        <v>265</v>
      </c>
      <c r="J195" s="1"/>
      <c r="K195" s="1" t="s">
        <v>498</v>
      </c>
      <c r="L195" s="1" t="s">
        <v>150</v>
      </c>
      <c r="M195" s="9">
        <v>44742.0</v>
      </c>
      <c r="N195" s="9">
        <v>44742.0</v>
      </c>
      <c r="O195" s="1"/>
      <c r="P195" s="1">
        <v>7.5</v>
      </c>
      <c r="Q195" s="1">
        <v>500000.0</v>
      </c>
      <c r="R195" s="1">
        <v>576000.0</v>
      </c>
      <c r="S195" s="9">
        <v>44897.0</v>
      </c>
      <c r="T195" s="9">
        <v>44900.0</v>
      </c>
      <c r="U195" s="1" t="s">
        <v>501</v>
      </c>
      <c r="V195" s="5">
        <f t="shared" si="1"/>
        <v>43200</v>
      </c>
      <c r="W195" s="11">
        <f t="shared" si="2"/>
        <v>50976</v>
      </c>
      <c r="X195" s="9">
        <v>44927.0</v>
      </c>
      <c r="Y195" s="5">
        <f t="shared" si="48"/>
        <v>46656</v>
      </c>
      <c r="Z195" s="5">
        <f t="shared" si="3"/>
        <v>32400</v>
      </c>
      <c r="AA195" s="14">
        <v>44910.0</v>
      </c>
      <c r="AB195" s="1" t="s">
        <v>501</v>
      </c>
      <c r="AC195" s="1" t="s">
        <v>55</v>
      </c>
      <c r="AD195" s="12" t="s">
        <v>46</v>
      </c>
      <c r="AE195" s="12" t="s">
        <v>46</v>
      </c>
      <c r="AF195" s="12" t="s">
        <v>46</v>
      </c>
      <c r="AG195" s="12" t="s">
        <v>46</v>
      </c>
      <c r="AH195" s="12" t="s">
        <v>46</v>
      </c>
      <c r="AI195" s="12" t="s">
        <v>46</v>
      </c>
    </row>
    <row r="196">
      <c r="A196" s="1" t="s">
        <v>496</v>
      </c>
      <c r="B196" s="13"/>
      <c r="C196" s="1" t="s">
        <v>36</v>
      </c>
      <c r="D196" s="1" t="s">
        <v>96</v>
      </c>
      <c r="E196" s="1" t="s">
        <v>113</v>
      </c>
      <c r="F196" s="1" t="s">
        <v>497</v>
      </c>
      <c r="G196" s="1" t="s">
        <v>40</v>
      </c>
      <c r="H196" s="1" t="s">
        <v>41</v>
      </c>
      <c r="I196" s="1" t="s">
        <v>265</v>
      </c>
      <c r="J196" s="1"/>
      <c r="K196" s="1" t="s">
        <v>498</v>
      </c>
      <c r="L196" s="1" t="s">
        <v>150</v>
      </c>
      <c r="M196" s="9">
        <v>44742.0</v>
      </c>
      <c r="N196" s="9">
        <v>45069.0</v>
      </c>
      <c r="O196" s="1"/>
      <c r="P196" s="1">
        <v>7.5</v>
      </c>
      <c r="Q196" s="1">
        <v>500000.0</v>
      </c>
      <c r="R196" s="1">
        <v>533400.0</v>
      </c>
      <c r="S196" s="9">
        <v>45033.0</v>
      </c>
      <c r="T196" s="9">
        <v>45069.0</v>
      </c>
      <c r="U196" s="1" t="s">
        <v>502</v>
      </c>
      <c r="V196" s="5">
        <f t="shared" si="1"/>
        <v>40005</v>
      </c>
      <c r="W196" s="11">
        <f t="shared" si="2"/>
        <v>47205.9</v>
      </c>
      <c r="X196" s="9">
        <v>45063.0</v>
      </c>
      <c r="Y196" s="5">
        <f t="shared" si="48"/>
        <v>43205.4</v>
      </c>
      <c r="Z196" s="5">
        <f t="shared" si="3"/>
        <v>30003.75</v>
      </c>
      <c r="AA196" s="9">
        <v>45067.0</v>
      </c>
      <c r="AB196" s="1" t="s">
        <v>502</v>
      </c>
      <c r="AC196" s="1" t="s">
        <v>55</v>
      </c>
      <c r="AD196" s="12" t="s">
        <v>46</v>
      </c>
      <c r="AE196" s="12" t="s">
        <v>47</v>
      </c>
      <c r="AF196" s="12" t="s">
        <v>47</v>
      </c>
      <c r="AG196" s="12" t="s">
        <v>47</v>
      </c>
      <c r="AH196" s="12" t="s">
        <v>47</v>
      </c>
      <c r="AI196" s="12" t="s">
        <v>47</v>
      </c>
    </row>
    <row r="197">
      <c r="A197" s="1" t="s">
        <v>503</v>
      </c>
      <c r="B197" s="13"/>
      <c r="C197" s="1" t="s">
        <v>95</v>
      </c>
      <c r="D197" s="1" t="s">
        <v>76</v>
      </c>
      <c r="E197" s="1" t="s">
        <v>77</v>
      </c>
      <c r="F197" s="1" t="s">
        <v>105</v>
      </c>
      <c r="G197" s="1" t="s">
        <v>40</v>
      </c>
      <c r="H197" s="1" t="s">
        <v>41</v>
      </c>
      <c r="I197" s="1" t="s">
        <v>86</v>
      </c>
      <c r="J197" s="1"/>
      <c r="K197" s="1" t="s">
        <v>504</v>
      </c>
      <c r="L197" s="1" t="s">
        <v>99</v>
      </c>
      <c r="M197" s="9">
        <v>44787.0</v>
      </c>
      <c r="N197" s="9">
        <v>45261.0</v>
      </c>
      <c r="O197" s="1"/>
      <c r="P197" s="1">
        <v>8.33</v>
      </c>
      <c r="Q197" s="1">
        <v>500000.0</v>
      </c>
      <c r="R197" s="1">
        <v>300000.0</v>
      </c>
      <c r="S197" s="10">
        <f t="shared" ref="S197:S198" si="49">N197+90</f>
        <v>45351</v>
      </c>
      <c r="V197" s="5">
        <f t="shared" si="1"/>
        <v>24990</v>
      </c>
      <c r="W197" s="11">
        <f t="shared" si="2"/>
        <v>29488.2</v>
      </c>
      <c r="Z197" s="5">
        <f t="shared" si="3"/>
        <v>18742.5</v>
      </c>
      <c r="AB197" s="1"/>
      <c r="AC197" s="1" t="s">
        <v>45</v>
      </c>
      <c r="AD197" s="12" t="s">
        <v>46</v>
      </c>
      <c r="AE197" s="12" t="s">
        <v>47</v>
      </c>
      <c r="AF197" s="12" t="s">
        <v>47</v>
      </c>
      <c r="AG197" s="12"/>
      <c r="AH197" s="12"/>
      <c r="AI197" s="12"/>
    </row>
    <row r="198">
      <c r="A198" s="1" t="s">
        <v>505</v>
      </c>
      <c r="B198" s="13"/>
      <c r="C198" s="1" t="s">
        <v>36</v>
      </c>
      <c r="D198" s="1" t="s">
        <v>50</v>
      </c>
      <c r="E198" s="1" t="s">
        <v>38</v>
      </c>
      <c r="F198" s="1" t="s">
        <v>51</v>
      </c>
      <c r="G198" s="1" t="s">
        <v>40</v>
      </c>
      <c r="H198" s="1" t="s">
        <v>41</v>
      </c>
      <c r="I198" s="1" t="s">
        <v>42</v>
      </c>
      <c r="J198" s="1"/>
      <c r="K198" s="1" t="s">
        <v>506</v>
      </c>
      <c r="L198" s="1" t="s">
        <v>143</v>
      </c>
      <c r="M198" s="9">
        <v>44866.0</v>
      </c>
      <c r="N198" s="9">
        <v>44866.0</v>
      </c>
      <c r="O198" s="1"/>
      <c r="P198" s="1">
        <v>8.33</v>
      </c>
      <c r="Q198" s="1">
        <v>500000.0</v>
      </c>
      <c r="R198" s="1">
        <v>300000.0</v>
      </c>
      <c r="S198" s="10">
        <f t="shared" si="49"/>
        <v>44956</v>
      </c>
      <c r="V198" s="5">
        <f t="shared" si="1"/>
        <v>24990</v>
      </c>
      <c r="W198" s="11">
        <f t="shared" si="2"/>
        <v>29488.2</v>
      </c>
      <c r="Z198" s="5">
        <f t="shared" si="3"/>
        <v>18742.5</v>
      </c>
      <c r="AB198" s="1"/>
      <c r="AC198" s="1" t="s">
        <v>45</v>
      </c>
      <c r="AD198" s="12" t="s">
        <v>46</v>
      </c>
      <c r="AE198" s="12" t="s">
        <v>46</v>
      </c>
      <c r="AF198" s="12" t="s">
        <v>46</v>
      </c>
      <c r="AG198" s="12"/>
      <c r="AH198" s="12"/>
      <c r="AI198" s="12"/>
    </row>
    <row r="199">
      <c r="A199" s="1" t="s">
        <v>507</v>
      </c>
      <c r="B199" s="13"/>
      <c r="C199" s="1" t="s">
        <v>36</v>
      </c>
      <c r="D199" s="1" t="s">
        <v>96</v>
      </c>
      <c r="E199" s="1" t="s">
        <v>38</v>
      </c>
      <c r="F199" s="1" t="s">
        <v>508</v>
      </c>
      <c r="G199" s="1" t="s">
        <v>134</v>
      </c>
      <c r="H199" s="1" t="s">
        <v>135</v>
      </c>
      <c r="I199" s="1" t="s">
        <v>42</v>
      </c>
      <c r="J199" s="1"/>
      <c r="K199" s="1" t="s">
        <v>509</v>
      </c>
      <c r="L199" s="1" t="s">
        <v>44</v>
      </c>
      <c r="M199" s="9">
        <v>44753.0</v>
      </c>
      <c r="N199" s="9">
        <v>44872.0</v>
      </c>
      <c r="O199" s="1"/>
      <c r="P199" s="1">
        <v>8.33</v>
      </c>
      <c r="Q199" s="1">
        <v>400000.0</v>
      </c>
      <c r="R199" s="1">
        <v>470340.0</v>
      </c>
      <c r="S199" s="9">
        <v>44778.0</v>
      </c>
      <c r="T199" s="9">
        <v>44783.0</v>
      </c>
      <c r="U199" s="1" t="s">
        <v>510</v>
      </c>
      <c r="V199" s="5">
        <f t="shared" si="1"/>
        <v>39179.322</v>
      </c>
      <c r="W199" s="11">
        <f t="shared" si="2"/>
        <v>46231.59996</v>
      </c>
      <c r="X199" s="9">
        <v>44783.0</v>
      </c>
      <c r="Y199" s="5">
        <f t="shared" ref="Y199:Y200" si="50">W199-(V199*10%)</f>
        <v>42313.66776</v>
      </c>
      <c r="Z199" s="5">
        <f t="shared" si="3"/>
        <v>29384.4915</v>
      </c>
      <c r="AA199" s="9">
        <v>44783.0</v>
      </c>
      <c r="AB199" s="1" t="s">
        <v>510</v>
      </c>
      <c r="AC199" s="1" t="s">
        <v>55</v>
      </c>
      <c r="AD199" s="12" t="s">
        <v>46</v>
      </c>
      <c r="AE199" s="12" t="s">
        <v>46</v>
      </c>
      <c r="AF199" s="12" t="s">
        <v>46</v>
      </c>
      <c r="AG199" s="12" t="s">
        <v>46</v>
      </c>
      <c r="AH199" s="12" t="s">
        <v>46</v>
      </c>
      <c r="AI199" s="12" t="s">
        <v>46</v>
      </c>
    </row>
    <row r="200">
      <c r="A200" s="1" t="s">
        <v>507</v>
      </c>
      <c r="B200" s="13"/>
      <c r="C200" s="1" t="s">
        <v>36</v>
      </c>
      <c r="D200" s="1" t="s">
        <v>96</v>
      </c>
      <c r="E200" s="1" t="s">
        <v>38</v>
      </c>
      <c r="F200" s="1" t="s">
        <v>511</v>
      </c>
      <c r="G200" s="1" t="s">
        <v>134</v>
      </c>
      <c r="H200" s="1" t="s">
        <v>135</v>
      </c>
      <c r="I200" s="1" t="s">
        <v>42</v>
      </c>
      <c r="J200" s="1"/>
      <c r="K200" s="1" t="s">
        <v>509</v>
      </c>
      <c r="L200" s="1" t="s">
        <v>44</v>
      </c>
      <c r="M200" s="9">
        <v>44753.0</v>
      </c>
      <c r="N200" s="9">
        <v>44813.0</v>
      </c>
      <c r="O200" s="1"/>
      <c r="P200" s="1">
        <v>8.33</v>
      </c>
      <c r="Q200" s="1">
        <v>400000.0</v>
      </c>
      <c r="R200" s="1">
        <v>470340.0</v>
      </c>
      <c r="S200" s="9">
        <v>44778.0</v>
      </c>
      <c r="T200" s="9">
        <v>44813.0</v>
      </c>
      <c r="U200" s="1" t="s">
        <v>512</v>
      </c>
      <c r="V200" s="5">
        <f t="shared" si="1"/>
        <v>39179.322</v>
      </c>
      <c r="W200" s="11">
        <f t="shared" si="2"/>
        <v>46231.59996</v>
      </c>
      <c r="X200" s="9">
        <v>44808.0</v>
      </c>
      <c r="Y200" s="5">
        <f t="shared" si="50"/>
        <v>42313.66776</v>
      </c>
      <c r="Z200" s="5">
        <f t="shared" si="3"/>
        <v>29384.4915</v>
      </c>
      <c r="AA200" s="9">
        <v>44812.0</v>
      </c>
      <c r="AB200" s="1" t="s">
        <v>512</v>
      </c>
      <c r="AC200" s="1" t="s">
        <v>55</v>
      </c>
      <c r="AD200" s="12" t="s">
        <v>46</v>
      </c>
      <c r="AE200" s="12" t="s">
        <v>46</v>
      </c>
      <c r="AF200" s="12" t="s">
        <v>46</v>
      </c>
      <c r="AG200" s="12" t="s">
        <v>46</v>
      </c>
      <c r="AH200" s="12" t="s">
        <v>46</v>
      </c>
      <c r="AI200" s="12" t="s">
        <v>46</v>
      </c>
    </row>
    <row r="201">
      <c r="A201" s="1" t="s">
        <v>507</v>
      </c>
      <c r="B201" s="13"/>
      <c r="C201" s="1" t="s">
        <v>36</v>
      </c>
      <c r="D201" s="1" t="s">
        <v>96</v>
      </c>
      <c r="E201" s="1" t="s">
        <v>38</v>
      </c>
      <c r="F201" s="1" t="s">
        <v>511</v>
      </c>
      <c r="G201" s="1" t="s">
        <v>134</v>
      </c>
      <c r="H201" s="1" t="s">
        <v>135</v>
      </c>
      <c r="I201" s="1" t="s">
        <v>42</v>
      </c>
      <c r="J201" s="1"/>
      <c r="K201" s="1" t="s">
        <v>509</v>
      </c>
      <c r="L201" s="1" t="s">
        <v>44</v>
      </c>
      <c r="M201" s="9">
        <v>44753.0</v>
      </c>
      <c r="N201" s="9">
        <v>44813.0</v>
      </c>
      <c r="O201" s="1"/>
      <c r="P201" s="1">
        <v>8.33</v>
      </c>
      <c r="Q201" s="1">
        <v>400000.0</v>
      </c>
      <c r="R201" s="1">
        <v>300000.0</v>
      </c>
      <c r="S201" s="10">
        <f>N201+90</f>
        <v>44903</v>
      </c>
      <c r="V201" s="5">
        <f t="shared" si="1"/>
        <v>24990</v>
      </c>
      <c r="W201" s="11">
        <f t="shared" si="2"/>
        <v>29488.2</v>
      </c>
      <c r="X201" s="1"/>
      <c r="Y201" s="1"/>
      <c r="Z201" s="5">
        <f t="shared" si="3"/>
        <v>18742.5</v>
      </c>
      <c r="AB201" s="1"/>
      <c r="AC201" s="1" t="s">
        <v>45</v>
      </c>
      <c r="AD201" s="12" t="s">
        <v>46</v>
      </c>
      <c r="AE201" s="12" t="s">
        <v>46</v>
      </c>
      <c r="AF201" s="12" t="s">
        <v>46</v>
      </c>
      <c r="AG201" s="12"/>
      <c r="AH201" s="12"/>
      <c r="AI201" s="12"/>
    </row>
    <row r="202">
      <c r="A202" s="1" t="s">
        <v>507</v>
      </c>
      <c r="B202" s="13"/>
      <c r="C202" s="1" t="s">
        <v>36</v>
      </c>
      <c r="D202" s="1" t="s">
        <v>96</v>
      </c>
      <c r="E202" s="1" t="s">
        <v>38</v>
      </c>
      <c r="F202" s="1" t="s">
        <v>508</v>
      </c>
      <c r="G202" s="1" t="s">
        <v>134</v>
      </c>
      <c r="H202" s="1" t="s">
        <v>135</v>
      </c>
      <c r="I202" s="1" t="s">
        <v>42</v>
      </c>
      <c r="J202" s="1"/>
      <c r="K202" s="1" t="s">
        <v>509</v>
      </c>
      <c r="L202" s="1" t="s">
        <v>44</v>
      </c>
      <c r="M202" s="9">
        <v>44753.0</v>
      </c>
      <c r="N202" s="9">
        <v>44753.0</v>
      </c>
      <c r="O202" s="1"/>
      <c r="P202" s="1">
        <v>8.33</v>
      </c>
      <c r="Q202" s="1">
        <v>100000.0</v>
      </c>
      <c r="R202" s="1">
        <v>300000.0</v>
      </c>
      <c r="S202" s="10">
        <f t="shared" ref="S202:S203" si="51">N202+30</f>
        <v>44783</v>
      </c>
      <c r="V202" s="5">
        <f t="shared" si="1"/>
        <v>24990</v>
      </c>
      <c r="W202" s="11">
        <f t="shared" si="2"/>
        <v>29488.2</v>
      </c>
      <c r="Z202" s="5">
        <f t="shared" si="3"/>
        <v>18742.5</v>
      </c>
      <c r="AB202" s="1"/>
      <c r="AC202" s="1" t="s">
        <v>45</v>
      </c>
      <c r="AD202" s="12" t="s">
        <v>46</v>
      </c>
      <c r="AE202" s="12" t="s">
        <v>46</v>
      </c>
      <c r="AF202" s="12" t="s">
        <v>46</v>
      </c>
      <c r="AG202" s="12"/>
      <c r="AH202" s="12"/>
      <c r="AI202" s="12"/>
    </row>
    <row r="203">
      <c r="A203" s="1" t="s">
        <v>507</v>
      </c>
      <c r="B203" s="13"/>
      <c r="C203" s="1" t="s">
        <v>36</v>
      </c>
      <c r="D203" s="1" t="s">
        <v>96</v>
      </c>
      <c r="E203" s="1" t="s">
        <v>38</v>
      </c>
      <c r="F203" s="1" t="s">
        <v>508</v>
      </c>
      <c r="G203" s="1" t="s">
        <v>134</v>
      </c>
      <c r="H203" s="1" t="s">
        <v>135</v>
      </c>
      <c r="I203" s="1" t="s">
        <v>42</v>
      </c>
      <c r="J203" s="1"/>
      <c r="K203" s="1" t="s">
        <v>509</v>
      </c>
      <c r="L203" s="1" t="s">
        <v>44</v>
      </c>
      <c r="M203" s="9">
        <v>44753.0</v>
      </c>
      <c r="N203" s="9">
        <v>44753.0</v>
      </c>
      <c r="O203" s="1"/>
      <c r="P203" s="1">
        <v>8.33</v>
      </c>
      <c r="Q203" s="1">
        <v>1200000.0</v>
      </c>
      <c r="R203" s="1">
        <v>300000.0</v>
      </c>
      <c r="S203" s="10">
        <f t="shared" si="51"/>
        <v>44783</v>
      </c>
      <c r="V203" s="5">
        <f t="shared" si="1"/>
        <v>24990</v>
      </c>
      <c r="W203" s="11">
        <f t="shared" si="2"/>
        <v>29488.2</v>
      </c>
      <c r="Z203" s="5">
        <f t="shared" si="3"/>
        <v>18742.5</v>
      </c>
      <c r="AB203" s="1"/>
      <c r="AC203" s="1" t="s">
        <v>45</v>
      </c>
      <c r="AD203" s="12" t="s">
        <v>46</v>
      </c>
      <c r="AE203" s="12" t="s">
        <v>46</v>
      </c>
      <c r="AF203" s="12" t="s">
        <v>46</v>
      </c>
      <c r="AG203" s="12"/>
      <c r="AH203" s="12"/>
      <c r="AI203" s="12"/>
    </row>
    <row r="204">
      <c r="A204" s="1" t="s">
        <v>513</v>
      </c>
      <c r="B204" s="13"/>
      <c r="C204" s="1" t="s">
        <v>36</v>
      </c>
      <c r="D204" s="1" t="s">
        <v>76</v>
      </c>
      <c r="E204" s="1" t="s">
        <v>77</v>
      </c>
      <c r="F204" s="1" t="s">
        <v>514</v>
      </c>
      <c r="G204" s="1" t="s">
        <v>152</v>
      </c>
      <c r="H204" s="1" t="s">
        <v>317</v>
      </c>
      <c r="I204" s="1" t="s">
        <v>234</v>
      </c>
      <c r="J204" s="1"/>
      <c r="K204" s="1" t="s">
        <v>515</v>
      </c>
      <c r="L204" s="1" t="s">
        <v>53</v>
      </c>
      <c r="M204" s="9">
        <v>44958.0</v>
      </c>
      <c r="N204" s="9">
        <v>44954.0</v>
      </c>
      <c r="O204" s="1"/>
      <c r="P204" s="1">
        <v>8.33</v>
      </c>
      <c r="Q204" s="1">
        <v>800000.0</v>
      </c>
      <c r="R204" s="1">
        <v>300000.0</v>
      </c>
      <c r="S204" s="10">
        <f t="shared" ref="S204:S205" si="52">N204+90</f>
        <v>45044</v>
      </c>
      <c r="V204" s="5">
        <f t="shared" si="1"/>
        <v>24990</v>
      </c>
      <c r="W204" s="11">
        <f t="shared" si="2"/>
        <v>29488.2</v>
      </c>
      <c r="Z204" s="5">
        <f t="shared" si="3"/>
        <v>18742.5</v>
      </c>
      <c r="AB204" s="1"/>
      <c r="AC204" s="1" t="s">
        <v>45</v>
      </c>
      <c r="AD204" s="12" t="s">
        <v>46</v>
      </c>
      <c r="AE204" s="12" t="s">
        <v>46</v>
      </c>
      <c r="AF204" s="12" t="s">
        <v>47</v>
      </c>
      <c r="AG204" s="12"/>
      <c r="AH204" s="12"/>
      <c r="AI204" s="12"/>
    </row>
    <row r="205">
      <c r="A205" s="1" t="s">
        <v>513</v>
      </c>
      <c r="B205" s="13"/>
      <c r="C205" s="1" t="s">
        <v>36</v>
      </c>
      <c r="D205" s="1" t="s">
        <v>76</v>
      </c>
      <c r="E205" s="1" t="s">
        <v>77</v>
      </c>
      <c r="F205" s="1" t="s">
        <v>514</v>
      </c>
      <c r="G205" s="1" t="s">
        <v>152</v>
      </c>
      <c r="H205" s="1" t="s">
        <v>317</v>
      </c>
      <c r="I205" s="1" t="s">
        <v>234</v>
      </c>
      <c r="J205" s="1"/>
      <c r="K205" s="1" t="s">
        <v>515</v>
      </c>
      <c r="L205" s="1" t="s">
        <v>53</v>
      </c>
      <c r="M205" s="9">
        <v>44958.0</v>
      </c>
      <c r="N205" s="9">
        <v>44954.0</v>
      </c>
      <c r="O205" s="1"/>
      <c r="P205" s="1">
        <v>8.33</v>
      </c>
      <c r="Q205" s="1">
        <v>800000.0</v>
      </c>
      <c r="R205" s="1">
        <v>300000.0</v>
      </c>
      <c r="S205" s="10">
        <f t="shared" si="52"/>
        <v>45044</v>
      </c>
      <c r="V205" s="5">
        <f t="shared" si="1"/>
        <v>24990</v>
      </c>
      <c r="W205" s="11">
        <f t="shared" si="2"/>
        <v>29488.2</v>
      </c>
      <c r="X205" s="1"/>
      <c r="Y205" s="1"/>
      <c r="Z205" s="5">
        <f t="shared" si="3"/>
        <v>18742.5</v>
      </c>
      <c r="AB205" s="1"/>
      <c r="AC205" s="1" t="str">
        <f>IF(T205="","C","O")</f>
        <v>C</v>
      </c>
      <c r="AD205" s="12" t="s">
        <v>46</v>
      </c>
      <c r="AE205" s="12" t="s">
        <v>46</v>
      </c>
      <c r="AF205" s="12" t="s">
        <v>47</v>
      </c>
      <c r="AG205" s="12"/>
      <c r="AH205" s="12"/>
      <c r="AI205" s="12"/>
    </row>
    <row r="206">
      <c r="A206" s="1" t="s">
        <v>516</v>
      </c>
      <c r="B206" s="13"/>
      <c r="C206" s="1" t="s">
        <v>132</v>
      </c>
      <c r="D206" s="1" t="s">
        <v>96</v>
      </c>
      <c r="E206" s="1" t="s">
        <v>38</v>
      </c>
      <c r="F206" s="1" t="s">
        <v>511</v>
      </c>
      <c r="G206" s="1" t="s">
        <v>196</v>
      </c>
      <c r="H206" s="1" t="s">
        <v>197</v>
      </c>
      <c r="I206" s="1" t="s">
        <v>265</v>
      </c>
      <c r="J206" s="1"/>
      <c r="K206" s="1" t="s">
        <v>517</v>
      </c>
      <c r="L206" s="1" t="s">
        <v>88</v>
      </c>
      <c r="M206" s="9">
        <v>44742.0</v>
      </c>
      <c r="N206" s="9">
        <v>44758.0</v>
      </c>
      <c r="O206" s="1"/>
      <c r="P206" s="1">
        <v>8.33</v>
      </c>
      <c r="Q206" s="1">
        <v>541536.0</v>
      </c>
      <c r="R206" s="1">
        <v>541536.0</v>
      </c>
      <c r="S206" s="9">
        <v>44789.0</v>
      </c>
      <c r="T206" s="9">
        <v>44789.0</v>
      </c>
      <c r="U206" s="1" t="s">
        <v>518</v>
      </c>
      <c r="V206" s="5">
        <f t="shared" si="1"/>
        <v>45109.9488</v>
      </c>
      <c r="W206" s="11">
        <f t="shared" si="2"/>
        <v>53229.73958</v>
      </c>
      <c r="X206" s="9">
        <v>44789.0</v>
      </c>
      <c r="Y206" s="5">
        <f t="shared" ref="Y206:Y208" si="53">W206-(V206*10%)</f>
        <v>48718.7447</v>
      </c>
      <c r="Z206" s="5">
        <f t="shared" si="3"/>
        <v>33832.4616</v>
      </c>
      <c r="AA206" s="9">
        <v>44789.0</v>
      </c>
      <c r="AB206" s="1" t="s">
        <v>518</v>
      </c>
      <c r="AC206" s="1" t="s">
        <v>55</v>
      </c>
      <c r="AD206" s="12" t="s">
        <v>46</v>
      </c>
      <c r="AE206" s="12" t="s">
        <v>46</v>
      </c>
      <c r="AF206" s="12" t="s">
        <v>46</v>
      </c>
      <c r="AG206" s="12" t="s">
        <v>46</v>
      </c>
      <c r="AH206" s="12" t="s">
        <v>46</v>
      </c>
      <c r="AI206" s="12" t="s">
        <v>46</v>
      </c>
    </row>
    <row r="207">
      <c r="A207" s="1" t="s">
        <v>516</v>
      </c>
      <c r="B207" s="13"/>
      <c r="C207" s="1" t="s">
        <v>132</v>
      </c>
      <c r="D207" s="1" t="s">
        <v>96</v>
      </c>
      <c r="E207" s="1" t="s">
        <v>38</v>
      </c>
      <c r="F207" s="1" t="s">
        <v>519</v>
      </c>
      <c r="G207" s="1" t="s">
        <v>196</v>
      </c>
      <c r="H207" s="1" t="s">
        <v>197</v>
      </c>
      <c r="I207" s="1" t="s">
        <v>265</v>
      </c>
      <c r="J207" s="1"/>
      <c r="K207" s="1" t="s">
        <v>517</v>
      </c>
      <c r="L207" s="1" t="s">
        <v>88</v>
      </c>
      <c r="M207" s="9">
        <v>44742.0</v>
      </c>
      <c r="N207" s="9">
        <v>44769.0</v>
      </c>
      <c r="O207" s="1"/>
      <c r="P207" s="1">
        <v>8.33</v>
      </c>
      <c r="Q207" s="1">
        <v>500000.0</v>
      </c>
      <c r="R207" s="1">
        <v>501600.0</v>
      </c>
      <c r="S207" s="9">
        <v>44795.0</v>
      </c>
      <c r="T207" s="14">
        <v>44852.0</v>
      </c>
      <c r="U207" s="1" t="s">
        <v>520</v>
      </c>
      <c r="V207" s="5">
        <f t="shared" si="1"/>
        <v>41783.28</v>
      </c>
      <c r="W207" s="11">
        <f t="shared" si="2"/>
        <v>49304.2704</v>
      </c>
      <c r="X207" s="9">
        <v>44825.0</v>
      </c>
      <c r="Y207" s="5">
        <f t="shared" si="53"/>
        <v>45125.9424</v>
      </c>
      <c r="Z207" s="5">
        <f t="shared" si="3"/>
        <v>31337.46</v>
      </c>
      <c r="AA207" s="14">
        <v>44889.0</v>
      </c>
      <c r="AB207" s="1" t="s">
        <v>520</v>
      </c>
      <c r="AC207" s="1" t="s">
        <v>55</v>
      </c>
      <c r="AD207" s="12" t="s">
        <v>46</v>
      </c>
      <c r="AE207" s="12" t="s">
        <v>46</v>
      </c>
      <c r="AF207" s="12" t="s">
        <v>46</v>
      </c>
      <c r="AG207" s="12" t="s">
        <v>46</v>
      </c>
      <c r="AH207" s="12" t="s">
        <v>46</v>
      </c>
      <c r="AI207" s="12" t="s">
        <v>46</v>
      </c>
    </row>
    <row r="208">
      <c r="A208" s="1" t="s">
        <v>521</v>
      </c>
      <c r="B208" s="13"/>
      <c r="C208" s="1" t="s">
        <v>36</v>
      </c>
      <c r="D208" s="1" t="s">
        <v>50</v>
      </c>
      <c r="E208" s="1" t="s">
        <v>38</v>
      </c>
      <c r="F208" s="1" t="s">
        <v>51</v>
      </c>
      <c r="G208" s="1" t="s">
        <v>196</v>
      </c>
      <c r="H208" s="1" t="s">
        <v>197</v>
      </c>
      <c r="I208" s="1" t="s">
        <v>234</v>
      </c>
      <c r="J208" s="1"/>
      <c r="K208" s="1" t="s">
        <v>522</v>
      </c>
      <c r="L208" s="1" t="s">
        <v>99</v>
      </c>
      <c r="M208" s="9">
        <v>44821.0</v>
      </c>
      <c r="N208" s="9">
        <v>44742.0</v>
      </c>
      <c r="O208" s="1"/>
      <c r="P208" s="1">
        <v>8.33</v>
      </c>
      <c r="Q208" s="1">
        <v>500000.0</v>
      </c>
      <c r="R208" s="1">
        <v>485884.0</v>
      </c>
      <c r="S208" s="14">
        <v>44865.0</v>
      </c>
      <c r="T208" s="9">
        <v>44873.0</v>
      </c>
      <c r="U208" s="1" t="s">
        <v>523</v>
      </c>
      <c r="V208" s="5">
        <f t="shared" si="1"/>
        <v>40474.1372</v>
      </c>
      <c r="W208" s="11">
        <f t="shared" si="2"/>
        <v>47759.4819</v>
      </c>
      <c r="X208" s="9">
        <v>44947.0</v>
      </c>
      <c r="Y208" s="5">
        <f t="shared" si="53"/>
        <v>43712.06818</v>
      </c>
      <c r="Z208" s="5">
        <f t="shared" si="3"/>
        <v>30355.6029</v>
      </c>
      <c r="AA208" s="9">
        <v>44951.0</v>
      </c>
      <c r="AB208" s="1" t="s">
        <v>523</v>
      </c>
      <c r="AC208" s="1" t="s">
        <v>55</v>
      </c>
      <c r="AD208" s="12" t="s">
        <v>46</v>
      </c>
      <c r="AE208" s="12" t="s">
        <v>46</v>
      </c>
      <c r="AF208" s="12" t="s">
        <v>46</v>
      </c>
      <c r="AG208" s="12" t="s">
        <v>46</v>
      </c>
      <c r="AH208" s="12" t="s">
        <v>46</v>
      </c>
      <c r="AI208" s="12" t="s">
        <v>46</v>
      </c>
    </row>
    <row r="209">
      <c r="A209" s="1" t="s">
        <v>524</v>
      </c>
      <c r="B209" s="13"/>
      <c r="C209" s="1" t="s">
        <v>36</v>
      </c>
      <c r="D209" s="1" t="s">
        <v>102</v>
      </c>
      <c r="E209" s="1" t="s">
        <v>82</v>
      </c>
      <c r="F209" s="1" t="s">
        <v>83</v>
      </c>
      <c r="G209" s="1" t="s">
        <v>525</v>
      </c>
      <c r="H209" s="1" t="s">
        <v>526</v>
      </c>
      <c r="I209" s="1" t="s">
        <v>42</v>
      </c>
      <c r="J209" s="1"/>
      <c r="K209" s="1" t="s">
        <v>527</v>
      </c>
      <c r="L209" s="1" t="s">
        <v>143</v>
      </c>
      <c r="M209" s="9">
        <v>45345.0</v>
      </c>
      <c r="N209" s="9">
        <v>45345.0</v>
      </c>
      <c r="O209" s="1"/>
      <c r="P209" s="1">
        <v>8.33</v>
      </c>
      <c r="Q209" s="1">
        <v>300000.0</v>
      </c>
      <c r="R209" s="1">
        <v>300000.0</v>
      </c>
      <c r="S209" s="10">
        <f>N209+30</f>
        <v>45375</v>
      </c>
      <c r="V209" s="5">
        <f t="shared" si="1"/>
        <v>24990</v>
      </c>
      <c r="W209" s="11">
        <f t="shared" si="2"/>
        <v>29488.2</v>
      </c>
      <c r="Z209" s="5">
        <f t="shared" si="3"/>
        <v>18742.5</v>
      </c>
      <c r="AB209" s="1"/>
      <c r="AC209" s="1" t="s">
        <v>45</v>
      </c>
      <c r="AD209" s="12" t="s">
        <v>47</v>
      </c>
      <c r="AE209" s="12" t="s">
        <v>47</v>
      </c>
      <c r="AF209" s="12" t="s">
        <v>47</v>
      </c>
      <c r="AG209" s="12"/>
      <c r="AH209" s="12"/>
      <c r="AI209" s="12"/>
    </row>
    <row r="210">
      <c r="A210" s="1" t="s">
        <v>528</v>
      </c>
      <c r="B210" s="13"/>
      <c r="C210" s="1" t="s">
        <v>132</v>
      </c>
      <c r="D210" s="1" t="s">
        <v>102</v>
      </c>
      <c r="E210" s="1" t="s">
        <v>82</v>
      </c>
      <c r="F210" s="1" t="s">
        <v>83</v>
      </c>
      <c r="G210" s="1" t="s">
        <v>529</v>
      </c>
      <c r="H210" s="1" t="s">
        <v>530</v>
      </c>
      <c r="I210" s="1" t="s">
        <v>234</v>
      </c>
      <c r="J210" s="1"/>
      <c r="K210" s="1" t="s">
        <v>531</v>
      </c>
      <c r="L210" s="1" t="s">
        <v>347</v>
      </c>
      <c r="M210" s="14">
        <v>45250.0</v>
      </c>
      <c r="N210" s="14">
        <v>45250.0</v>
      </c>
      <c r="O210" s="1"/>
      <c r="P210" s="1">
        <v>7.5</v>
      </c>
      <c r="Q210" s="1">
        <v>300000.0</v>
      </c>
      <c r="R210" s="1">
        <v>300000.0</v>
      </c>
      <c r="S210" s="15">
        <f t="shared" ref="S210:S216" si="54">N210+90</f>
        <v>45340</v>
      </c>
      <c r="V210" s="5">
        <f t="shared" si="1"/>
        <v>22500</v>
      </c>
      <c r="W210" s="11">
        <f t="shared" si="2"/>
        <v>26550</v>
      </c>
      <c r="Z210" s="5">
        <f t="shared" si="3"/>
        <v>16875</v>
      </c>
      <c r="AB210" s="1"/>
      <c r="AC210" s="1" t="s">
        <v>45</v>
      </c>
      <c r="AD210" s="12" t="s">
        <v>47</v>
      </c>
      <c r="AE210" s="12" t="s">
        <v>47</v>
      </c>
      <c r="AF210" s="12" t="s">
        <v>47</v>
      </c>
      <c r="AG210" s="12"/>
      <c r="AH210" s="12"/>
      <c r="AI210" s="12"/>
    </row>
    <row r="211">
      <c r="A211" s="1" t="s">
        <v>532</v>
      </c>
      <c r="B211" s="13"/>
      <c r="C211" s="1" t="s">
        <v>95</v>
      </c>
      <c r="D211" s="1" t="s">
        <v>96</v>
      </c>
      <c r="E211" s="1" t="s">
        <v>77</v>
      </c>
      <c r="F211" s="1" t="s">
        <v>105</v>
      </c>
      <c r="G211" s="1" t="s">
        <v>134</v>
      </c>
      <c r="H211" s="1" t="s">
        <v>135</v>
      </c>
      <c r="I211" s="1" t="s">
        <v>236</v>
      </c>
      <c r="J211" s="1"/>
      <c r="K211" s="1" t="s">
        <v>533</v>
      </c>
      <c r="L211" s="1" t="s">
        <v>53</v>
      </c>
      <c r="M211" s="9">
        <v>45201.0</v>
      </c>
      <c r="N211" s="9">
        <v>45198.0</v>
      </c>
      <c r="O211" s="1"/>
      <c r="P211" s="1">
        <v>8.33</v>
      </c>
      <c r="Q211" s="1">
        <v>500000.0</v>
      </c>
      <c r="R211" s="1">
        <v>300000.0</v>
      </c>
      <c r="S211" s="10">
        <f t="shared" si="54"/>
        <v>45288</v>
      </c>
      <c r="V211" s="5">
        <f t="shared" si="1"/>
        <v>24990</v>
      </c>
      <c r="W211" s="11">
        <f t="shared" si="2"/>
        <v>29488.2</v>
      </c>
      <c r="Y211" s="1"/>
      <c r="Z211" s="5">
        <f t="shared" si="3"/>
        <v>18742.5</v>
      </c>
      <c r="AB211" s="1"/>
      <c r="AC211" s="1" t="s">
        <v>45</v>
      </c>
      <c r="AD211" s="12" t="s">
        <v>47</v>
      </c>
      <c r="AE211" s="12" t="s">
        <v>47</v>
      </c>
      <c r="AF211" s="12" t="s">
        <v>47</v>
      </c>
      <c r="AG211" s="12"/>
      <c r="AH211" s="12"/>
      <c r="AI211" s="12"/>
    </row>
    <row r="212">
      <c r="A212" s="1" t="s">
        <v>534</v>
      </c>
      <c r="B212" s="13"/>
      <c r="C212" s="1" t="s">
        <v>36</v>
      </c>
      <c r="D212" s="1" t="s">
        <v>76</v>
      </c>
      <c r="E212" s="1" t="s">
        <v>212</v>
      </c>
      <c r="F212" s="1" t="s">
        <v>535</v>
      </c>
      <c r="G212" s="1" t="s">
        <v>196</v>
      </c>
      <c r="H212" s="1" t="s">
        <v>197</v>
      </c>
      <c r="I212" s="1" t="s">
        <v>42</v>
      </c>
      <c r="J212" s="1"/>
      <c r="K212" s="1" t="s">
        <v>536</v>
      </c>
      <c r="L212" s="1" t="s">
        <v>150</v>
      </c>
      <c r="M212" s="9">
        <v>44971.0</v>
      </c>
      <c r="N212" s="9">
        <v>44960.0</v>
      </c>
      <c r="O212" s="1"/>
      <c r="P212" s="1">
        <v>8.33</v>
      </c>
      <c r="Q212" s="1">
        <v>300000.0</v>
      </c>
      <c r="R212" s="1">
        <v>300000.0</v>
      </c>
      <c r="S212" s="10">
        <f t="shared" si="54"/>
        <v>45050</v>
      </c>
      <c r="V212" s="5">
        <f t="shared" si="1"/>
        <v>24990</v>
      </c>
      <c r="W212" s="11">
        <f t="shared" si="2"/>
        <v>29488.2</v>
      </c>
      <c r="Z212" s="5">
        <f t="shared" si="3"/>
        <v>18742.5</v>
      </c>
      <c r="AB212" s="1"/>
      <c r="AC212" s="1" t="s">
        <v>45</v>
      </c>
      <c r="AD212" s="12" t="s">
        <v>46</v>
      </c>
      <c r="AE212" s="12" t="s">
        <v>46</v>
      </c>
      <c r="AF212" s="12" t="s">
        <v>47</v>
      </c>
      <c r="AG212" s="12"/>
      <c r="AH212" s="12"/>
      <c r="AI212" s="12"/>
    </row>
    <row r="213">
      <c r="A213" s="1" t="s">
        <v>537</v>
      </c>
      <c r="B213" s="13"/>
      <c r="C213" s="1" t="s">
        <v>36</v>
      </c>
      <c r="D213" s="1" t="s">
        <v>76</v>
      </c>
      <c r="E213" s="1" t="s">
        <v>82</v>
      </c>
      <c r="F213" s="1" t="s">
        <v>538</v>
      </c>
      <c r="G213" s="1" t="s">
        <v>40</v>
      </c>
      <c r="H213" s="1" t="s">
        <v>41</v>
      </c>
      <c r="I213" s="1" t="s">
        <v>86</v>
      </c>
      <c r="J213" s="1"/>
      <c r="K213" s="1" t="s">
        <v>539</v>
      </c>
      <c r="L213" s="1" t="s">
        <v>143</v>
      </c>
      <c r="M213" s="9">
        <v>45155.0</v>
      </c>
      <c r="N213" s="9">
        <v>45152.0</v>
      </c>
      <c r="O213" s="1"/>
      <c r="P213" s="1">
        <v>8.33</v>
      </c>
      <c r="Q213" s="1">
        <v>300000.0</v>
      </c>
      <c r="R213" s="1">
        <v>300000.0</v>
      </c>
      <c r="S213" s="10">
        <f t="shared" si="54"/>
        <v>45242</v>
      </c>
      <c r="V213" s="5">
        <f t="shared" si="1"/>
        <v>24990</v>
      </c>
      <c r="W213" s="11">
        <f t="shared" si="2"/>
        <v>29488.2</v>
      </c>
      <c r="X213" s="1"/>
      <c r="Y213" s="1"/>
      <c r="Z213" s="5">
        <f t="shared" si="3"/>
        <v>18742.5</v>
      </c>
      <c r="AB213" s="1"/>
      <c r="AC213" s="1" t="str">
        <f t="shared" ref="AC213:AC214" si="55">IF(T213="","C","O")</f>
        <v>C</v>
      </c>
      <c r="AD213" s="12" t="s">
        <v>47</v>
      </c>
      <c r="AE213" s="12" t="s">
        <v>47</v>
      </c>
      <c r="AF213" s="12" t="s">
        <v>47</v>
      </c>
      <c r="AG213" s="12"/>
      <c r="AH213" s="12"/>
      <c r="AI213" s="12"/>
    </row>
    <row r="214">
      <c r="A214" s="1" t="s">
        <v>537</v>
      </c>
      <c r="B214" s="13"/>
      <c r="C214" s="1" t="s">
        <v>36</v>
      </c>
      <c r="D214" s="1" t="s">
        <v>76</v>
      </c>
      <c r="E214" s="1" t="s">
        <v>82</v>
      </c>
      <c r="F214" s="1" t="s">
        <v>538</v>
      </c>
      <c r="G214" s="1" t="s">
        <v>40</v>
      </c>
      <c r="H214" s="1" t="s">
        <v>41</v>
      </c>
      <c r="I214" s="1" t="s">
        <v>86</v>
      </c>
      <c r="J214" s="1"/>
      <c r="K214" s="1" t="s">
        <v>539</v>
      </c>
      <c r="L214" s="1" t="s">
        <v>143</v>
      </c>
      <c r="M214" s="9">
        <v>45155.0</v>
      </c>
      <c r="N214" s="9">
        <v>45155.0</v>
      </c>
      <c r="O214" s="1"/>
      <c r="P214" s="1">
        <v>8.33</v>
      </c>
      <c r="Q214" s="1">
        <v>300000.0</v>
      </c>
      <c r="R214" s="1">
        <v>300000.0</v>
      </c>
      <c r="S214" s="10">
        <f t="shared" si="54"/>
        <v>45245</v>
      </c>
      <c r="V214" s="5">
        <f t="shared" si="1"/>
        <v>24990</v>
      </c>
      <c r="W214" s="11">
        <f t="shared" si="2"/>
        <v>29488.2</v>
      </c>
      <c r="Z214" s="5">
        <f t="shared" si="3"/>
        <v>18742.5</v>
      </c>
      <c r="AB214" s="1"/>
      <c r="AC214" s="1" t="str">
        <f t="shared" si="55"/>
        <v>C</v>
      </c>
      <c r="AD214" s="12" t="s">
        <v>47</v>
      </c>
      <c r="AE214" s="12" t="s">
        <v>47</v>
      </c>
      <c r="AF214" s="12" t="s">
        <v>47</v>
      </c>
      <c r="AG214" s="12"/>
      <c r="AH214" s="12"/>
      <c r="AI214" s="12"/>
    </row>
    <row r="215">
      <c r="A215" s="1" t="s">
        <v>537</v>
      </c>
      <c r="B215" s="13"/>
      <c r="C215" s="1" t="s">
        <v>36</v>
      </c>
      <c r="D215" s="1" t="s">
        <v>76</v>
      </c>
      <c r="E215" s="1" t="s">
        <v>82</v>
      </c>
      <c r="F215" s="1" t="s">
        <v>538</v>
      </c>
      <c r="G215" s="1" t="s">
        <v>40</v>
      </c>
      <c r="H215" s="1" t="s">
        <v>41</v>
      </c>
      <c r="I215" s="1" t="s">
        <v>86</v>
      </c>
      <c r="J215" s="1"/>
      <c r="K215" s="1" t="s">
        <v>539</v>
      </c>
      <c r="L215" s="1" t="s">
        <v>143</v>
      </c>
      <c r="M215" s="9">
        <v>45155.0</v>
      </c>
      <c r="N215" s="9">
        <v>45155.0</v>
      </c>
      <c r="O215" s="1"/>
      <c r="P215" s="1">
        <v>8.33</v>
      </c>
      <c r="Q215" s="1">
        <v>600000.0</v>
      </c>
      <c r="R215" s="1">
        <v>300000.0</v>
      </c>
      <c r="S215" s="10">
        <f t="shared" si="54"/>
        <v>45245</v>
      </c>
      <c r="V215" s="5">
        <f t="shared" si="1"/>
        <v>24990</v>
      </c>
      <c r="W215" s="11">
        <f t="shared" si="2"/>
        <v>29488.2</v>
      </c>
      <c r="X215" s="1"/>
      <c r="Y215" s="1"/>
      <c r="Z215" s="5">
        <f t="shared" si="3"/>
        <v>18742.5</v>
      </c>
      <c r="AA215" s="1"/>
      <c r="AB215" s="1"/>
      <c r="AC215" s="1" t="s">
        <v>45</v>
      </c>
      <c r="AD215" s="12" t="s">
        <v>47</v>
      </c>
      <c r="AE215" s="12" t="s">
        <v>47</v>
      </c>
      <c r="AF215" s="12" t="s">
        <v>47</v>
      </c>
      <c r="AG215" s="12"/>
      <c r="AH215" s="12"/>
      <c r="AI215" s="12"/>
    </row>
    <row r="216">
      <c r="A216" s="1" t="s">
        <v>537</v>
      </c>
      <c r="B216" s="13"/>
      <c r="C216" s="1" t="s">
        <v>36</v>
      </c>
      <c r="D216" s="1" t="s">
        <v>76</v>
      </c>
      <c r="E216" s="1" t="s">
        <v>82</v>
      </c>
      <c r="F216" s="1" t="s">
        <v>538</v>
      </c>
      <c r="G216" s="1" t="s">
        <v>40</v>
      </c>
      <c r="H216" s="1" t="s">
        <v>41</v>
      </c>
      <c r="I216" s="1" t="s">
        <v>86</v>
      </c>
      <c r="J216" s="1"/>
      <c r="K216" s="1" t="s">
        <v>539</v>
      </c>
      <c r="L216" s="1" t="s">
        <v>143</v>
      </c>
      <c r="M216" s="9">
        <v>45155.0</v>
      </c>
      <c r="N216" s="9">
        <v>45155.0</v>
      </c>
      <c r="O216" s="1"/>
      <c r="P216" s="1">
        <v>8.33</v>
      </c>
      <c r="Q216" s="1">
        <v>480000.0</v>
      </c>
      <c r="R216" s="1">
        <v>300000.0</v>
      </c>
      <c r="S216" s="10">
        <f t="shared" si="54"/>
        <v>45245</v>
      </c>
      <c r="V216" s="5">
        <f t="shared" si="1"/>
        <v>24990</v>
      </c>
      <c r="W216" s="11">
        <f t="shared" si="2"/>
        <v>29488.2</v>
      </c>
      <c r="Z216" s="5">
        <f t="shared" si="3"/>
        <v>18742.5</v>
      </c>
      <c r="AC216" s="1" t="s">
        <v>45</v>
      </c>
      <c r="AD216" s="12" t="s">
        <v>47</v>
      </c>
      <c r="AE216" s="12" t="s">
        <v>47</v>
      </c>
      <c r="AF216" s="12" t="s">
        <v>47</v>
      </c>
      <c r="AG216" s="12"/>
      <c r="AH216" s="12"/>
      <c r="AI216" s="12"/>
    </row>
    <row r="217">
      <c r="A217" s="1" t="s">
        <v>540</v>
      </c>
      <c r="B217" s="13"/>
      <c r="C217" s="1" t="s">
        <v>36</v>
      </c>
      <c r="D217" s="1" t="s">
        <v>96</v>
      </c>
      <c r="E217" s="1" t="s">
        <v>82</v>
      </c>
      <c r="F217" s="1" t="s">
        <v>541</v>
      </c>
      <c r="G217" s="1" t="s">
        <v>127</v>
      </c>
      <c r="H217" s="1" t="s">
        <v>128</v>
      </c>
      <c r="I217" s="1" t="s">
        <v>42</v>
      </c>
      <c r="J217" s="1"/>
      <c r="K217" s="1" t="s">
        <v>542</v>
      </c>
      <c r="L217" s="1" t="s">
        <v>53</v>
      </c>
      <c r="M217" s="14">
        <v>44849.0</v>
      </c>
      <c r="N217" s="14">
        <v>44844.0</v>
      </c>
      <c r="O217" s="1"/>
      <c r="P217" s="1">
        <v>8.33</v>
      </c>
      <c r="Q217" s="1">
        <v>100000.0</v>
      </c>
      <c r="R217" s="1">
        <v>600000.0</v>
      </c>
      <c r="S217" s="14">
        <v>44844.0</v>
      </c>
      <c r="T217" s="14">
        <v>44853.0</v>
      </c>
      <c r="U217" s="1" t="s">
        <v>543</v>
      </c>
      <c r="V217" s="5">
        <f t="shared" si="1"/>
        <v>49980</v>
      </c>
      <c r="W217" s="11">
        <f t="shared" si="2"/>
        <v>58976.4</v>
      </c>
      <c r="X217" s="9">
        <v>44874.0</v>
      </c>
      <c r="Y217" s="5">
        <f t="shared" ref="Y217:Y218" si="56">W217-(V217*10%)</f>
        <v>53978.4</v>
      </c>
      <c r="Z217" s="5">
        <f t="shared" si="3"/>
        <v>37485</v>
      </c>
      <c r="AA217" s="14">
        <v>44878.0</v>
      </c>
      <c r="AB217" s="1" t="s">
        <v>543</v>
      </c>
      <c r="AC217" s="1" t="s">
        <v>55</v>
      </c>
      <c r="AD217" s="12" t="s">
        <v>46</v>
      </c>
      <c r="AE217" s="12" t="s">
        <v>46</v>
      </c>
      <c r="AF217" s="12" t="s">
        <v>46</v>
      </c>
      <c r="AG217" s="12" t="s">
        <v>46</v>
      </c>
      <c r="AH217" s="12" t="s">
        <v>46</v>
      </c>
      <c r="AI217" s="12" t="s">
        <v>46</v>
      </c>
    </row>
    <row r="218">
      <c r="A218" s="1" t="s">
        <v>544</v>
      </c>
      <c r="B218" s="13"/>
      <c r="C218" s="1" t="s">
        <v>132</v>
      </c>
      <c r="D218" s="1" t="s">
        <v>96</v>
      </c>
      <c r="E218" s="1" t="s">
        <v>77</v>
      </c>
      <c r="F218" s="1" t="s">
        <v>545</v>
      </c>
      <c r="G218" s="1" t="s">
        <v>546</v>
      </c>
      <c r="H218" s="1" t="s">
        <v>547</v>
      </c>
      <c r="I218" s="1" t="s">
        <v>42</v>
      </c>
      <c r="J218" s="1"/>
      <c r="K218" s="1" t="s">
        <v>548</v>
      </c>
      <c r="L218" s="1" t="s">
        <v>143</v>
      </c>
      <c r="M218" s="9">
        <v>45086.0</v>
      </c>
      <c r="N218" s="9">
        <v>45051.0</v>
      </c>
      <c r="O218" s="1"/>
      <c r="P218" s="1">
        <v>8.33</v>
      </c>
      <c r="Q218" s="1">
        <v>300000.0</v>
      </c>
      <c r="R218" s="1">
        <v>2100000.0</v>
      </c>
      <c r="S218" s="9">
        <v>45082.0</v>
      </c>
      <c r="T218" s="9">
        <v>45086.0</v>
      </c>
      <c r="U218" s="1" t="s">
        <v>549</v>
      </c>
      <c r="V218" s="5">
        <f t="shared" si="1"/>
        <v>174930</v>
      </c>
      <c r="W218" s="11">
        <f t="shared" si="2"/>
        <v>206417.4</v>
      </c>
      <c r="X218" s="9">
        <v>45115.0</v>
      </c>
      <c r="Y218" s="5">
        <f t="shared" si="56"/>
        <v>188924.4</v>
      </c>
      <c r="Z218" s="5">
        <f t="shared" si="3"/>
        <v>131197.5</v>
      </c>
      <c r="AA218" s="9">
        <v>45120.0</v>
      </c>
      <c r="AB218" s="1" t="s">
        <v>550</v>
      </c>
      <c r="AC218" s="1" t="s">
        <v>55</v>
      </c>
      <c r="AD218" s="12" t="s">
        <v>47</v>
      </c>
      <c r="AE218" s="12" t="s">
        <v>47</v>
      </c>
      <c r="AF218" s="12" t="s">
        <v>47</v>
      </c>
      <c r="AG218" s="12" t="s">
        <v>47</v>
      </c>
      <c r="AH218" s="12" t="s">
        <v>47</v>
      </c>
      <c r="AI218" s="12" t="s">
        <v>47</v>
      </c>
    </row>
    <row r="219">
      <c r="A219" s="1" t="s">
        <v>551</v>
      </c>
      <c r="B219" s="13"/>
      <c r="C219" s="1" t="s">
        <v>36</v>
      </c>
      <c r="D219" s="1" t="s">
        <v>96</v>
      </c>
      <c r="E219" s="1" t="s">
        <v>77</v>
      </c>
      <c r="F219" s="1" t="s">
        <v>164</v>
      </c>
      <c r="G219" s="1" t="s">
        <v>134</v>
      </c>
      <c r="H219" s="1" t="s">
        <v>135</v>
      </c>
      <c r="I219" s="1" t="s">
        <v>42</v>
      </c>
      <c r="J219" s="1"/>
      <c r="K219" s="1" t="s">
        <v>552</v>
      </c>
      <c r="L219" s="1" t="s">
        <v>99</v>
      </c>
      <c r="M219" s="9">
        <v>45348.0</v>
      </c>
      <c r="N219" s="9">
        <v>45347.0</v>
      </c>
      <c r="O219" s="1"/>
      <c r="P219" s="1">
        <v>8.33</v>
      </c>
      <c r="Q219" s="1">
        <v>500000.0</v>
      </c>
      <c r="R219" s="1">
        <v>300000.0</v>
      </c>
      <c r="S219" s="10">
        <f t="shared" ref="S219:S220" si="57">N219+30</f>
        <v>45377</v>
      </c>
      <c r="V219" s="5">
        <f t="shared" si="1"/>
        <v>24990</v>
      </c>
      <c r="W219" s="11">
        <f t="shared" si="2"/>
        <v>29488.2</v>
      </c>
      <c r="Z219" s="5">
        <f t="shared" si="3"/>
        <v>18742.5</v>
      </c>
      <c r="AC219" s="1" t="str">
        <f>IF(T219="","C","O")</f>
        <v>C</v>
      </c>
      <c r="AD219" s="12" t="s">
        <v>47</v>
      </c>
      <c r="AE219" s="12" t="s">
        <v>47</v>
      </c>
      <c r="AF219" s="12" t="s">
        <v>47</v>
      </c>
      <c r="AG219" s="12"/>
      <c r="AH219" s="12"/>
      <c r="AI219" s="12"/>
    </row>
    <row r="220">
      <c r="A220" s="1" t="s">
        <v>551</v>
      </c>
      <c r="B220" s="13"/>
      <c r="C220" s="1" t="s">
        <v>36</v>
      </c>
      <c r="D220" s="1" t="s">
        <v>96</v>
      </c>
      <c r="E220" s="1" t="s">
        <v>77</v>
      </c>
      <c r="F220" s="1" t="s">
        <v>164</v>
      </c>
      <c r="G220" s="1" t="s">
        <v>134</v>
      </c>
      <c r="H220" s="1" t="s">
        <v>135</v>
      </c>
      <c r="I220" s="1" t="s">
        <v>42</v>
      </c>
      <c r="J220" s="1"/>
      <c r="K220" s="1" t="s">
        <v>552</v>
      </c>
      <c r="L220" s="1" t="s">
        <v>99</v>
      </c>
      <c r="M220" s="9">
        <v>45348.0</v>
      </c>
      <c r="N220" s="9">
        <v>45348.0</v>
      </c>
      <c r="O220" s="9">
        <v>45748.0</v>
      </c>
      <c r="P220" s="1">
        <v>8.33</v>
      </c>
      <c r="Q220" s="1">
        <v>300000.0</v>
      </c>
      <c r="R220" s="1">
        <v>300000.0</v>
      </c>
      <c r="S220" s="10">
        <f t="shared" si="57"/>
        <v>45378</v>
      </c>
      <c r="V220" s="5">
        <f t="shared" si="1"/>
        <v>24990</v>
      </c>
      <c r="W220" s="11">
        <f t="shared" si="2"/>
        <v>29488.2</v>
      </c>
      <c r="Z220" s="5">
        <f t="shared" si="3"/>
        <v>18742.5</v>
      </c>
      <c r="AC220" s="1" t="s">
        <v>45</v>
      </c>
      <c r="AD220" s="12" t="s">
        <v>47</v>
      </c>
      <c r="AE220" s="12" t="s">
        <v>47</v>
      </c>
      <c r="AF220" s="12" t="s">
        <v>47</v>
      </c>
      <c r="AG220" s="12"/>
      <c r="AH220" s="12"/>
      <c r="AI220" s="12"/>
    </row>
    <row r="221">
      <c r="A221" s="1" t="s">
        <v>553</v>
      </c>
      <c r="B221" s="13"/>
      <c r="C221" s="1" t="s">
        <v>36</v>
      </c>
      <c r="D221" s="1" t="s">
        <v>96</v>
      </c>
      <c r="E221" s="1" t="s">
        <v>77</v>
      </c>
      <c r="F221" s="1" t="s">
        <v>554</v>
      </c>
      <c r="G221" s="1" t="s">
        <v>134</v>
      </c>
      <c r="H221" s="1" t="s">
        <v>135</v>
      </c>
      <c r="I221" s="1" t="s">
        <v>265</v>
      </c>
      <c r="J221" s="1"/>
      <c r="K221" s="1" t="s">
        <v>555</v>
      </c>
      <c r="L221" s="1" t="s">
        <v>53</v>
      </c>
      <c r="M221" s="9">
        <v>44726.0</v>
      </c>
      <c r="N221" s="9">
        <v>44725.0</v>
      </c>
      <c r="O221" s="1"/>
      <c r="P221" s="1">
        <v>8.33</v>
      </c>
      <c r="Q221" s="1">
        <v>500000.0</v>
      </c>
      <c r="R221" s="1">
        <v>300000.0</v>
      </c>
      <c r="S221" s="10">
        <f t="shared" ref="S221:S223" si="58">N221+90</f>
        <v>44815</v>
      </c>
      <c r="V221" s="5">
        <f t="shared" si="1"/>
        <v>24990</v>
      </c>
      <c r="W221" s="11">
        <f t="shared" si="2"/>
        <v>29488.2</v>
      </c>
      <c r="Z221" s="5">
        <f t="shared" si="3"/>
        <v>18742.5</v>
      </c>
      <c r="AB221" s="1"/>
      <c r="AC221" s="1" t="s">
        <v>45</v>
      </c>
      <c r="AD221" s="12" t="s">
        <v>46</v>
      </c>
      <c r="AE221" s="12" t="s">
        <v>46</v>
      </c>
      <c r="AF221" s="12" t="s">
        <v>46</v>
      </c>
      <c r="AG221" s="12"/>
      <c r="AH221" s="12"/>
      <c r="AI221" s="12"/>
    </row>
    <row r="222">
      <c r="A222" s="1" t="s">
        <v>553</v>
      </c>
      <c r="B222" s="13"/>
      <c r="C222" s="1" t="s">
        <v>36</v>
      </c>
      <c r="D222" s="1" t="s">
        <v>96</v>
      </c>
      <c r="E222" s="1" t="s">
        <v>77</v>
      </c>
      <c r="F222" s="1" t="s">
        <v>554</v>
      </c>
      <c r="G222" s="1" t="s">
        <v>134</v>
      </c>
      <c r="H222" s="1" t="s">
        <v>135</v>
      </c>
      <c r="I222" s="1" t="s">
        <v>265</v>
      </c>
      <c r="J222" s="1"/>
      <c r="K222" s="1" t="s">
        <v>555</v>
      </c>
      <c r="L222" s="1" t="s">
        <v>53</v>
      </c>
      <c r="M222" s="9">
        <v>44726.0</v>
      </c>
      <c r="N222" s="9">
        <v>44726.0</v>
      </c>
      <c r="O222" s="1"/>
      <c r="P222" s="1">
        <v>8.33</v>
      </c>
      <c r="Q222" s="1">
        <v>1500000.0</v>
      </c>
      <c r="R222" s="1">
        <v>300000.0</v>
      </c>
      <c r="S222" s="10">
        <f t="shared" si="58"/>
        <v>44816</v>
      </c>
      <c r="V222" s="5">
        <f t="shared" si="1"/>
        <v>24990</v>
      </c>
      <c r="W222" s="11">
        <f t="shared" si="2"/>
        <v>29488.2</v>
      </c>
      <c r="Z222" s="5">
        <f t="shared" si="3"/>
        <v>18742.5</v>
      </c>
      <c r="AB222" s="1"/>
      <c r="AC222" s="1" t="s">
        <v>45</v>
      </c>
      <c r="AD222" s="12" t="s">
        <v>46</v>
      </c>
      <c r="AE222" s="12" t="s">
        <v>46</v>
      </c>
      <c r="AF222" s="12" t="s">
        <v>46</v>
      </c>
      <c r="AG222" s="12"/>
      <c r="AH222" s="12"/>
      <c r="AI222" s="12"/>
    </row>
    <row r="223">
      <c r="A223" s="1" t="s">
        <v>556</v>
      </c>
      <c r="B223" s="13"/>
      <c r="C223" s="1" t="s">
        <v>132</v>
      </c>
      <c r="D223" s="1" t="s">
        <v>96</v>
      </c>
      <c r="E223" s="1" t="s">
        <v>77</v>
      </c>
      <c r="F223" s="1" t="s">
        <v>419</v>
      </c>
      <c r="G223" s="1" t="s">
        <v>40</v>
      </c>
      <c r="H223" s="1" t="s">
        <v>41</v>
      </c>
      <c r="I223" s="1" t="s">
        <v>42</v>
      </c>
      <c r="J223" s="1"/>
      <c r="K223" s="1" t="s">
        <v>557</v>
      </c>
      <c r="L223" s="1" t="s">
        <v>99</v>
      </c>
      <c r="M223" s="9">
        <v>44802.0</v>
      </c>
      <c r="N223" s="9">
        <v>45020.0</v>
      </c>
      <c r="O223" s="1"/>
      <c r="P223" s="1">
        <v>8.0</v>
      </c>
      <c r="Q223" s="1">
        <v>500000.0</v>
      </c>
      <c r="R223" s="1">
        <v>300000.0</v>
      </c>
      <c r="S223" s="10">
        <f t="shared" si="58"/>
        <v>45110</v>
      </c>
      <c r="V223" s="5">
        <f t="shared" si="1"/>
        <v>24000</v>
      </c>
      <c r="W223" s="11">
        <f t="shared" si="2"/>
        <v>28320</v>
      </c>
      <c r="Z223" s="5">
        <f t="shared" si="3"/>
        <v>18000</v>
      </c>
      <c r="AB223" s="1"/>
      <c r="AC223" s="1" t="s">
        <v>45</v>
      </c>
      <c r="AD223" s="12" t="s">
        <v>46</v>
      </c>
      <c r="AE223" s="12" t="s">
        <v>47</v>
      </c>
      <c r="AF223" s="12" t="s">
        <v>47</v>
      </c>
      <c r="AG223" s="12"/>
      <c r="AH223" s="12"/>
      <c r="AI223" s="12"/>
    </row>
    <row r="224">
      <c r="A224" s="1" t="s">
        <v>558</v>
      </c>
      <c r="B224" s="13"/>
      <c r="C224" s="1" t="s">
        <v>36</v>
      </c>
      <c r="D224" s="1" t="s">
        <v>96</v>
      </c>
      <c r="E224" s="1" t="s">
        <v>168</v>
      </c>
      <c r="F224" s="1" t="s">
        <v>559</v>
      </c>
      <c r="G224" s="1" t="s">
        <v>196</v>
      </c>
      <c r="H224" s="1" t="s">
        <v>197</v>
      </c>
      <c r="I224" s="1" t="s">
        <v>42</v>
      </c>
      <c r="J224" s="1"/>
      <c r="K224" s="1" t="s">
        <v>560</v>
      </c>
      <c r="L224" s="1" t="s">
        <v>53</v>
      </c>
      <c r="M224" s="9">
        <v>44690.0</v>
      </c>
      <c r="N224" s="9">
        <v>44809.0</v>
      </c>
      <c r="O224" s="1"/>
      <c r="P224" s="1">
        <v>8.33</v>
      </c>
      <c r="Q224" s="1">
        <v>200000.0</v>
      </c>
      <c r="R224" s="1">
        <v>216000.0</v>
      </c>
      <c r="S224" s="9">
        <v>44676.0</v>
      </c>
      <c r="T224" s="9">
        <v>44690.0</v>
      </c>
      <c r="U224" s="1" t="s">
        <v>561</v>
      </c>
      <c r="V224" s="5">
        <f t="shared" si="1"/>
        <v>17992.8</v>
      </c>
      <c r="W224" s="11">
        <f t="shared" si="2"/>
        <v>21231.504</v>
      </c>
      <c r="X224" s="9">
        <v>44690.0</v>
      </c>
      <c r="Y224" s="5">
        <f>W224-(V224*10%)</f>
        <v>19432.224</v>
      </c>
      <c r="Z224" s="5">
        <f t="shared" si="3"/>
        <v>13494.6</v>
      </c>
      <c r="AA224" s="9">
        <v>44690.0</v>
      </c>
      <c r="AB224" s="1" t="s">
        <v>561</v>
      </c>
      <c r="AC224" s="1" t="s">
        <v>55</v>
      </c>
      <c r="AD224" s="12" t="s">
        <v>46</v>
      </c>
      <c r="AE224" s="12" t="s">
        <v>46</v>
      </c>
      <c r="AF224" s="12" t="s">
        <v>46</v>
      </c>
      <c r="AG224" s="12" t="s">
        <v>46</v>
      </c>
      <c r="AH224" s="12" t="s">
        <v>46</v>
      </c>
      <c r="AI224" s="12" t="s">
        <v>46</v>
      </c>
    </row>
    <row r="225">
      <c r="A225" s="1" t="s">
        <v>558</v>
      </c>
      <c r="B225" s="13"/>
      <c r="C225" s="1" t="s">
        <v>36</v>
      </c>
      <c r="D225" s="1" t="s">
        <v>96</v>
      </c>
      <c r="E225" s="1" t="s">
        <v>168</v>
      </c>
      <c r="F225" s="1" t="s">
        <v>559</v>
      </c>
      <c r="G225" s="1" t="s">
        <v>196</v>
      </c>
      <c r="H225" s="1" t="s">
        <v>197</v>
      </c>
      <c r="I225" s="1" t="s">
        <v>42</v>
      </c>
      <c r="J225" s="1"/>
      <c r="K225" s="1" t="s">
        <v>560</v>
      </c>
      <c r="L225" s="1" t="s">
        <v>53</v>
      </c>
      <c r="M225" s="9">
        <v>44690.0</v>
      </c>
      <c r="N225" s="9">
        <v>44697.0</v>
      </c>
      <c r="O225" s="1"/>
      <c r="P225" s="1">
        <v>8.33</v>
      </c>
      <c r="Q225" s="1">
        <v>100000.0</v>
      </c>
      <c r="R225" s="1">
        <v>276000.0</v>
      </c>
      <c r="S225" s="9">
        <v>44715.0</v>
      </c>
      <c r="T225" s="9">
        <v>44715.0</v>
      </c>
      <c r="U225" s="1" t="s">
        <v>562</v>
      </c>
      <c r="V225" s="5">
        <f t="shared" si="1"/>
        <v>22990.8</v>
      </c>
      <c r="W225" s="11">
        <f t="shared" si="2"/>
        <v>27129.144</v>
      </c>
      <c r="X225" s="9">
        <v>44745.0</v>
      </c>
      <c r="Y225" s="5">
        <v>27129.0</v>
      </c>
      <c r="Z225" s="5">
        <f t="shared" si="3"/>
        <v>17243.1</v>
      </c>
      <c r="AA225" s="9">
        <v>44735.0</v>
      </c>
      <c r="AB225" s="1" t="s">
        <v>563</v>
      </c>
      <c r="AC225" s="1" t="s">
        <v>55</v>
      </c>
      <c r="AD225" s="12" t="s">
        <v>46</v>
      </c>
      <c r="AE225" s="12" t="s">
        <v>46</v>
      </c>
      <c r="AF225" s="12" t="s">
        <v>46</v>
      </c>
      <c r="AG225" s="12" t="s">
        <v>46</v>
      </c>
      <c r="AH225" s="12" t="s">
        <v>46</v>
      </c>
      <c r="AI225" s="12" t="s">
        <v>46</v>
      </c>
    </row>
    <row r="226">
      <c r="A226" s="1" t="s">
        <v>558</v>
      </c>
      <c r="B226" s="13"/>
      <c r="C226" s="1" t="s">
        <v>36</v>
      </c>
      <c r="D226" s="1" t="s">
        <v>96</v>
      </c>
      <c r="E226" s="1" t="s">
        <v>168</v>
      </c>
      <c r="F226" s="1" t="s">
        <v>559</v>
      </c>
      <c r="G226" s="1" t="s">
        <v>196</v>
      </c>
      <c r="H226" s="1" t="s">
        <v>197</v>
      </c>
      <c r="I226" s="1" t="s">
        <v>42</v>
      </c>
      <c r="J226" s="1"/>
      <c r="K226" s="1" t="s">
        <v>560</v>
      </c>
      <c r="L226" s="1" t="s">
        <v>53</v>
      </c>
      <c r="M226" s="9">
        <v>44690.0</v>
      </c>
      <c r="N226" s="9">
        <v>44757.0</v>
      </c>
      <c r="O226" s="1"/>
      <c r="P226" s="1">
        <v>8.33</v>
      </c>
      <c r="Q226" s="1">
        <v>100000.0</v>
      </c>
      <c r="R226" s="1">
        <v>300000.0</v>
      </c>
      <c r="S226" s="9">
        <v>44757.0</v>
      </c>
      <c r="T226" s="9">
        <v>44789.0</v>
      </c>
      <c r="U226" s="1" t="s">
        <v>564</v>
      </c>
      <c r="V226" s="5">
        <f t="shared" si="1"/>
        <v>24990</v>
      </c>
      <c r="W226" s="11">
        <f t="shared" si="2"/>
        <v>29488.2</v>
      </c>
      <c r="X226" s="9">
        <v>44787.0</v>
      </c>
      <c r="Y226" s="5">
        <f t="shared" ref="Y226:Y233" si="59">W226-(V226*10%)</f>
        <v>26989.2</v>
      </c>
      <c r="Z226" s="5">
        <f t="shared" si="3"/>
        <v>18742.5</v>
      </c>
      <c r="AA226" s="9">
        <v>44812.0</v>
      </c>
      <c r="AB226" s="1" t="s">
        <v>564</v>
      </c>
      <c r="AC226" s="1" t="s">
        <v>55</v>
      </c>
      <c r="AD226" s="12" t="s">
        <v>46</v>
      </c>
      <c r="AE226" s="12" t="s">
        <v>46</v>
      </c>
      <c r="AF226" s="12" t="s">
        <v>46</v>
      </c>
      <c r="AG226" s="12" t="s">
        <v>46</v>
      </c>
      <c r="AH226" s="12" t="s">
        <v>46</v>
      </c>
      <c r="AI226" s="12" t="s">
        <v>46</v>
      </c>
    </row>
    <row r="227">
      <c r="A227" s="1" t="s">
        <v>558</v>
      </c>
      <c r="B227" s="13"/>
      <c r="C227" s="1" t="s">
        <v>36</v>
      </c>
      <c r="D227" s="1" t="s">
        <v>96</v>
      </c>
      <c r="E227" s="1" t="s">
        <v>168</v>
      </c>
      <c r="F227" s="1" t="s">
        <v>559</v>
      </c>
      <c r="G227" s="1" t="s">
        <v>196</v>
      </c>
      <c r="H227" s="1" t="s">
        <v>197</v>
      </c>
      <c r="I227" s="1" t="s">
        <v>42</v>
      </c>
      <c r="J227" s="1"/>
      <c r="K227" s="1" t="s">
        <v>560</v>
      </c>
      <c r="L227" s="1" t="s">
        <v>53</v>
      </c>
      <c r="M227" s="9">
        <v>44690.0</v>
      </c>
      <c r="N227" s="9">
        <v>44757.0</v>
      </c>
      <c r="O227" s="1"/>
      <c r="P227" s="1">
        <v>8.33</v>
      </c>
      <c r="Q227" s="1">
        <v>100000.0</v>
      </c>
      <c r="R227" s="1">
        <v>132000.0</v>
      </c>
      <c r="S227" s="9">
        <v>44757.0</v>
      </c>
      <c r="T227" s="9">
        <v>44789.0</v>
      </c>
      <c r="U227" s="1" t="s">
        <v>565</v>
      </c>
      <c r="V227" s="5">
        <f t="shared" si="1"/>
        <v>10995.6</v>
      </c>
      <c r="W227" s="11">
        <f t="shared" si="2"/>
        <v>12974.808</v>
      </c>
      <c r="X227" s="9">
        <v>44787.0</v>
      </c>
      <c r="Y227" s="5">
        <f t="shared" si="59"/>
        <v>11875.248</v>
      </c>
      <c r="Z227" s="5">
        <f t="shared" si="3"/>
        <v>8246.7</v>
      </c>
      <c r="AA227" s="9">
        <v>44812.0</v>
      </c>
      <c r="AB227" s="1" t="s">
        <v>565</v>
      </c>
      <c r="AC227" s="1" t="s">
        <v>55</v>
      </c>
      <c r="AD227" s="12" t="s">
        <v>46</v>
      </c>
      <c r="AE227" s="12" t="s">
        <v>46</v>
      </c>
      <c r="AF227" s="12" t="s">
        <v>46</v>
      </c>
      <c r="AG227" s="12" t="s">
        <v>46</v>
      </c>
      <c r="AH227" s="12" t="s">
        <v>46</v>
      </c>
      <c r="AI227" s="12" t="s">
        <v>46</v>
      </c>
    </row>
    <row r="228">
      <c r="A228" s="1" t="s">
        <v>558</v>
      </c>
      <c r="B228" s="13"/>
      <c r="C228" s="1" t="s">
        <v>36</v>
      </c>
      <c r="D228" s="1" t="s">
        <v>96</v>
      </c>
      <c r="E228" s="1" t="s">
        <v>168</v>
      </c>
      <c r="F228" s="1" t="s">
        <v>559</v>
      </c>
      <c r="G228" s="1" t="s">
        <v>196</v>
      </c>
      <c r="H228" s="1" t="s">
        <v>197</v>
      </c>
      <c r="I228" s="1" t="s">
        <v>42</v>
      </c>
      <c r="J228" s="1"/>
      <c r="K228" s="1" t="s">
        <v>560</v>
      </c>
      <c r="L228" s="1" t="s">
        <v>53</v>
      </c>
      <c r="M228" s="9">
        <v>44690.0</v>
      </c>
      <c r="N228" s="9">
        <v>44757.0</v>
      </c>
      <c r="O228" s="1"/>
      <c r="P228" s="1">
        <v>8.33</v>
      </c>
      <c r="Q228" s="1">
        <v>100000.0</v>
      </c>
      <c r="R228" s="1">
        <v>168000.0</v>
      </c>
      <c r="S228" s="9">
        <v>44757.0</v>
      </c>
      <c r="T228" s="9">
        <v>44789.0</v>
      </c>
      <c r="U228" s="1" t="s">
        <v>566</v>
      </c>
      <c r="V228" s="5">
        <f t="shared" si="1"/>
        <v>13994.4</v>
      </c>
      <c r="W228" s="11">
        <f t="shared" si="2"/>
        <v>16513.392</v>
      </c>
      <c r="X228" s="9">
        <v>44787.0</v>
      </c>
      <c r="Y228" s="5">
        <f t="shared" si="59"/>
        <v>15113.952</v>
      </c>
      <c r="Z228" s="5">
        <f t="shared" si="3"/>
        <v>10495.8</v>
      </c>
      <c r="AA228" s="9">
        <v>44812.0</v>
      </c>
      <c r="AB228" s="1" t="s">
        <v>566</v>
      </c>
      <c r="AC228" s="1" t="s">
        <v>55</v>
      </c>
      <c r="AD228" s="12" t="s">
        <v>46</v>
      </c>
      <c r="AE228" s="12" t="s">
        <v>46</v>
      </c>
      <c r="AF228" s="12" t="s">
        <v>46</v>
      </c>
      <c r="AG228" s="12" t="s">
        <v>46</v>
      </c>
      <c r="AH228" s="12" t="s">
        <v>46</v>
      </c>
      <c r="AI228" s="12" t="s">
        <v>46</v>
      </c>
    </row>
    <row r="229">
      <c r="A229" s="1" t="s">
        <v>558</v>
      </c>
      <c r="B229" s="13"/>
      <c r="C229" s="1" t="s">
        <v>36</v>
      </c>
      <c r="D229" s="1" t="s">
        <v>96</v>
      </c>
      <c r="E229" s="1" t="s">
        <v>168</v>
      </c>
      <c r="F229" s="1" t="s">
        <v>559</v>
      </c>
      <c r="G229" s="1" t="s">
        <v>196</v>
      </c>
      <c r="H229" s="1" t="s">
        <v>197</v>
      </c>
      <c r="I229" s="1" t="s">
        <v>42</v>
      </c>
      <c r="J229" s="1"/>
      <c r="K229" s="1" t="s">
        <v>560</v>
      </c>
      <c r="L229" s="1" t="s">
        <v>53</v>
      </c>
      <c r="M229" s="9">
        <v>44690.0</v>
      </c>
      <c r="N229" s="9">
        <v>44767.0</v>
      </c>
      <c r="O229" s="1"/>
      <c r="P229" s="1">
        <v>8.33</v>
      </c>
      <c r="Q229" s="1">
        <v>100000.0</v>
      </c>
      <c r="R229" s="1">
        <v>276000.0</v>
      </c>
      <c r="S229" s="9">
        <v>44767.0</v>
      </c>
      <c r="T229" s="9">
        <v>44789.0</v>
      </c>
      <c r="U229" s="1" t="s">
        <v>567</v>
      </c>
      <c r="V229" s="5">
        <f t="shared" si="1"/>
        <v>22990.8</v>
      </c>
      <c r="W229" s="11">
        <f t="shared" si="2"/>
        <v>27129.144</v>
      </c>
      <c r="X229" s="9">
        <v>44797.0</v>
      </c>
      <c r="Y229" s="5">
        <f t="shared" si="59"/>
        <v>24830.064</v>
      </c>
      <c r="Z229" s="5">
        <f t="shared" si="3"/>
        <v>17243.1</v>
      </c>
      <c r="AA229" s="9">
        <v>44824.0</v>
      </c>
      <c r="AB229" s="1" t="s">
        <v>567</v>
      </c>
      <c r="AC229" s="1" t="s">
        <v>55</v>
      </c>
      <c r="AD229" s="12" t="s">
        <v>46</v>
      </c>
      <c r="AE229" s="12" t="s">
        <v>46</v>
      </c>
      <c r="AF229" s="12" t="s">
        <v>46</v>
      </c>
      <c r="AG229" s="12" t="s">
        <v>46</v>
      </c>
      <c r="AH229" s="12" t="s">
        <v>46</v>
      </c>
      <c r="AI229" s="12" t="s">
        <v>46</v>
      </c>
    </row>
    <row r="230">
      <c r="A230" s="1" t="s">
        <v>558</v>
      </c>
      <c r="B230" s="13"/>
      <c r="C230" s="1" t="s">
        <v>36</v>
      </c>
      <c r="D230" s="1" t="s">
        <v>96</v>
      </c>
      <c r="E230" s="1" t="s">
        <v>168</v>
      </c>
      <c r="F230" s="1" t="s">
        <v>568</v>
      </c>
      <c r="G230" s="1" t="s">
        <v>196</v>
      </c>
      <c r="H230" s="1" t="s">
        <v>197</v>
      </c>
      <c r="I230" s="1" t="s">
        <v>42</v>
      </c>
      <c r="J230" s="1"/>
      <c r="K230" s="1" t="s">
        <v>560</v>
      </c>
      <c r="L230" s="1" t="s">
        <v>53</v>
      </c>
      <c r="M230" s="9">
        <v>44690.0</v>
      </c>
      <c r="N230" s="9">
        <v>45091.0</v>
      </c>
      <c r="O230" s="1"/>
      <c r="P230" s="1">
        <v>8.33</v>
      </c>
      <c r="Q230" s="1">
        <v>150000.0</v>
      </c>
      <c r="R230" s="1">
        <v>183780.0</v>
      </c>
      <c r="S230" s="9">
        <v>45033.0</v>
      </c>
      <c r="T230" s="9">
        <v>45091.0</v>
      </c>
      <c r="U230" s="1" t="s">
        <v>569</v>
      </c>
      <c r="V230" s="5">
        <f t="shared" si="1"/>
        <v>15308.874</v>
      </c>
      <c r="W230" s="11">
        <f t="shared" si="2"/>
        <v>18064.47132</v>
      </c>
      <c r="X230" s="9">
        <v>45063.0</v>
      </c>
      <c r="Y230" s="5">
        <f t="shared" si="59"/>
        <v>16533.58392</v>
      </c>
      <c r="Z230" s="5">
        <f t="shared" si="3"/>
        <v>11481.6555</v>
      </c>
      <c r="AA230" s="9">
        <v>45067.0</v>
      </c>
      <c r="AB230" s="1" t="s">
        <v>570</v>
      </c>
      <c r="AC230" s="1" t="s">
        <v>55</v>
      </c>
      <c r="AD230" s="12" t="s">
        <v>46</v>
      </c>
      <c r="AE230" s="12" t="s">
        <v>47</v>
      </c>
      <c r="AF230" s="12" t="s">
        <v>47</v>
      </c>
      <c r="AG230" s="12" t="s">
        <v>47</v>
      </c>
      <c r="AH230" s="12" t="s">
        <v>47</v>
      </c>
      <c r="AI230" s="12" t="s">
        <v>47</v>
      </c>
    </row>
    <row r="231">
      <c r="A231" s="1" t="s">
        <v>558</v>
      </c>
      <c r="B231" s="13"/>
      <c r="C231" s="1" t="s">
        <v>36</v>
      </c>
      <c r="D231" s="1" t="s">
        <v>96</v>
      </c>
      <c r="E231" s="1" t="s">
        <v>168</v>
      </c>
      <c r="F231" s="1" t="s">
        <v>438</v>
      </c>
      <c r="G231" s="1" t="s">
        <v>196</v>
      </c>
      <c r="H231" s="1" t="s">
        <v>197</v>
      </c>
      <c r="I231" s="1" t="s">
        <v>42</v>
      </c>
      <c r="J231" s="1"/>
      <c r="K231" s="1" t="s">
        <v>560</v>
      </c>
      <c r="L231" s="1" t="s">
        <v>53</v>
      </c>
      <c r="M231" s="9">
        <v>44690.0</v>
      </c>
      <c r="N231" s="9">
        <v>45103.0</v>
      </c>
      <c r="O231" s="1"/>
      <c r="P231" s="1">
        <v>8.33</v>
      </c>
      <c r="Q231" s="1">
        <v>250000.0</v>
      </c>
      <c r="R231" s="1">
        <v>300000.0</v>
      </c>
      <c r="S231" s="9">
        <v>45090.0</v>
      </c>
      <c r="T231" s="9">
        <v>45103.0</v>
      </c>
      <c r="U231" s="1" t="s">
        <v>571</v>
      </c>
      <c r="V231" s="5">
        <f t="shared" si="1"/>
        <v>24990</v>
      </c>
      <c r="W231" s="11">
        <f t="shared" si="2"/>
        <v>29488.2</v>
      </c>
      <c r="X231" s="9">
        <v>45120.0</v>
      </c>
      <c r="Y231" s="5">
        <f t="shared" si="59"/>
        <v>26989.2</v>
      </c>
      <c r="Z231" s="5">
        <f t="shared" si="3"/>
        <v>18742.5</v>
      </c>
      <c r="AA231" s="9">
        <v>45124.0</v>
      </c>
      <c r="AB231" s="1" t="s">
        <v>571</v>
      </c>
      <c r="AC231" s="1" t="s">
        <v>55</v>
      </c>
      <c r="AD231" s="12" t="s">
        <v>46</v>
      </c>
      <c r="AE231" s="12" t="s">
        <v>47</v>
      </c>
      <c r="AF231" s="12" t="s">
        <v>47</v>
      </c>
      <c r="AG231" s="12" t="s">
        <v>47</v>
      </c>
      <c r="AH231" s="12" t="s">
        <v>47</v>
      </c>
      <c r="AI231" s="12" t="s">
        <v>47</v>
      </c>
    </row>
    <row r="232">
      <c r="A232" s="1" t="s">
        <v>558</v>
      </c>
      <c r="B232" s="13"/>
      <c r="C232" s="1" t="s">
        <v>36</v>
      </c>
      <c r="D232" s="1" t="s">
        <v>96</v>
      </c>
      <c r="E232" s="1" t="s">
        <v>168</v>
      </c>
      <c r="F232" s="1" t="s">
        <v>438</v>
      </c>
      <c r="G232" s="1" t="s">
        <v>196</v>
      </c>
      <c r="H232" s="1" t="s">
        <v>197</v>
      </c>
      <c r="I232" s="1" t="s">
        <v>42</v>
      </c>
      <c r="J232" s="1"/>
      <c r="K232" s="1" t="s">
        <v>560</v>
      </c>
      <c r="L232" s="1" t="s">
        <v>53</v>
      </c>
      <c r="M232" s="9">
        <v>44690.0</v>
      </c>
      <c r="N232" s="14">
        <v>45212.0</v>
      </c>
      <c r="O232" s="1"/>
      <c r="P232" s="1">
        <v>7.0</v>
      </c>
      <c r="Q232" s="1">
        <v>550000.0</v>
      </c>
      <c r="R232" s="1">
        <v>600000.0</v>
      </c>
      <c r="S232" s="9">
        <v>45208.0</v>
      </c>
      <c r="T232" s="14">
        <v>45212.0</v>
      </c>
      <c r="U232" s="1" t="s">
        <v>572</v>
      </c>
      <c r="V232" s="5">
        <f t="shared" si="1"/>
        <v>42000</v>
      </c>
      <c r="W232" s="11">
        <f t="shared" si="2"/>
        <v>49560</v>
      </c>
      <c r="X232" s="9">
        <v>45238.0</v>
      </c>
      <c r="Y232" s="5">
        <f t="shared" si="59"/>
        <v>45360</v>
      </c>
      <c r="Z232" s="5">
        <f t="shared" si="3"/>
        <v>31500</v>
      </c>
      <c r="AA232" s="14">
        <v>45242.0</v>
      </c>
      <c r="AB232" s="1" t="s">
        <v>572</v>
      </c>
      <c r="AC232" s="1" t="s">
        <v>55</v>
      </c>
      <c r="AD232" s="12" t="s">
        <v>46</v>
      </c>
      <c r="AE232" s="12" t="s">
        <v>47</v>
      </c>
      <c r="AF232" s="12" t="s">
        <v>47</v>
      </c>
      <c r="AG232" s="12" t="s">
        <v>47</v>
      </c>
      <c r="AH232" s="12" t="s">
        <v>47</v>
      </c>
      <c r="AI232" s="12" t="s">
        <v>47</v>
      </c>
    </row>
    <row r="233">
      <c r="A233" s="1" t="s">
        <v>558</v>
      </c>
      <c r="B233" s="13"/>
      <c r="C233" s="1" t="s">
        <v>36</v>
      </c>
      <c r="D233" s="1" t="s">
        <v>96</v>
      </c>
      <c r="E233" s="1" t="s">
        <v>168</v>
      </c>
      <c r="F233" s="1" t="s">
        <v>438</v>
      </c>
      <c r="G233" s="1" t="s">
        <v>196</v>
      </c>
      <c r="H233" s="1" t="s">
        <v>197</v>
      </c>
      <c r="I233" s="1" t="s">
        <v>42</v>
      </c>
      <c r="J233" s="1"/>
      <c r="K233" s="1" t="s">
        <v>560</v>
      </c>
      <c r="L233" s="1" t="s">
        <v>53</v>
      </c>
      <c r="M233" s="9">
        <v>44690.0</v>
      </c>
      <c r="N233" s="14">
        <v>45258.0</v>
      </c>
      <c r="O233" s="1"/>
      <c r="P233" s="1">
        <v>8.33</v>
      </c>
      <c r="Q233" s="1">
        <v>100000.0</v>
      </c>
      <c r="R233" s="1">
        <v>150000.0</v>
      </c>
      <c r="S233" s="9">
        <v>45231.0</v>
      </c>
      <c r="T233" s="14">
        <v>45258.0</v>
      </c>
      <c r="U233" s="1" t="s">
        <v>573</v>
      </c>
      <c r="V233" s="5">
        <f t="shared" si="1"/>
        <v>12495</v>
      </c>
      <c r="W233" s="11">
        <f t="shared" si="2"/>
        <v>14744.1</v>
      </c>
      <c r="X233" s="9">
        <v>45261.0</v>
      </c>
      <c r="Y233" s="5">
        <f t="shared" si="59"/>
        <v>13494.6</v>
      </c>
      <c r="Z233" s="5">
        <f t="shared" si="3"/>
        <v>9371.25</v>
      </c>
      <c r="AA233" s="9">
        <v>45265.0</v>
      </c>
      <c r="AB233" s="1" t="s">
        <v>573</v>
      </c>
      <c r="AC233" s="1" t="s">
        <v>55</v>
      </c>
      <c r="AD233" s="12" t="s">
        <v>46</v>
      </c>
      <c r="AE233" s="12" t="s">
        <v>47</v>
      </c>
      <c r="AF233" s="12" t="s">
        <v>47</v>
      </c>
      <c r="AG233" s="12" t="s">
        <v>47</v>
      </c>
      <c r="AH233" s="12" t="s">
        <v>47</v>
      </c>
      <c r="AI233" s="12" t="s">
        <v>47</v>
      </c>
    </row>
    <row r="234">
      <c r="A234" s="1" t="s">
        <v>558</v>
      </c>
      <c r="B234" s="13"/>
      <c r="C234" s="1" t="s">
        <v>36</v>
      </c>
      <c r="D234" s="1" t="s">
        <v>96</v>
      </c>
      <c r="E234" s="1" t="s">
        <v>168</v>
      </c>
      <c r="F234" s="1" t="s">
        <v>559</v>
      </c>
      <c r="G234" s="1" t="s">
        <v>196</v>
      </c>
      <c r="H234" s="1" t="s">
        <v>197</v>
      </c>
      <c r="I234" s="1" t="s">
        <v>42</v>
      </c>
      <c r="J234" s="1"/>
      <c r="K234" s="1" t="s">
        <v>560</v>
      </c>
      <c r="L234" s="1" t="s">
        <v>53</v>
      </c>
      <c r="M234" s="9">
        <v>44690.0</v>
      </c>
      <c r="N234" s="9">
        <v>44690.0</v>
      </c>
      <c r="O234" s="1"/>
      <c r="P234" s="1">
        <v>8.33</v>
      </c>
      <c r="Q234" s="1">
        <v>300000.0</v>
      </c>
      <c r="R234" s="1">
        <v>300000.0</v>
      </c>
      <c r="S234" s="10">
        <f t="shared" ref="S234:S237" si="60">N234+90</f>
        <v>44780</v>
      </c>
      <c r="V234" s="5">
        <f t="shared" si="1"/>
        <v>24990</v>
      </c>
      <c r="W234" s="11">
        <f t="shared" si="2"/>
        <v>29488.2</v>
      </c>
      <c r="Z234" s="5">
        <f t="shared" si="3"/>
        <v>18742.5</v>
      </c>
      <c r="AB234" s="1"/>
      <c r="AC234" s="1" t="str">
        <f>IF(T234="","C","O")</f>
        <v>C</v>
      </c>
      <c r="AD234" s="12" t="s">
        <v>46</v>
      </c>
      <c r="AE234" s="12" t="s">
        <v>46</v>
      </c>
      <c r="AF234" s="12" t="s">
        <v>46</v>
      </c>
      <c r="AG234" s="12"/>
      <c r="AH234" s="12"/>
      <c r="AI234" s="12"/>
    </row>
    <row r="235">
      <c r="A235" s="1" t="s">
        <v>558</v>
      </c>
      <c r="B235" s="13"/>
      <c r="C235" s="1" t="s">
        <v>36</v>
      </c>
      <c r="D235" s="1" t="s">
        <v>96</v>
      </c>
      <c r="E235" s="1" t="s">
        <v>168</v>
      </c>
      <c r="F235" s="1" t="s">
        <v>559</v>
      </c>
      <c r="G235" s="1" t="s">
        <v>196</v>
      </c>
      <c r="H235" s="1" t="s">
        <v>197</v>
      </c>
      <c r="I235" s="1" t="s">
        <v>42</v>
      </c>
      <c r="J235" s="1"/>
      <c r="K235" s="1" t="s">
        <v>560</v>
      </c>
      <c r="L235" s="1" t="s">
        <v>53</v>
      </c>
      <c r="M235" s="9">
        <v>44690.0</v>
      </c>
      <c r="N235" s="9">
        <v>44809.0</v>
      </c>
      <c r="O235" s="1"/>
      <c r="P235" s="1">
        <v>8.33</v>
      </c>
      <c r="Q235" s="1">
        <v>500000.0</v>
      </c>
      <c r="R235" s="1">
        <v>300000.0</v>
      </c>
      <c r="S235" s="10">
        <f t="shared" si="60"/>
        <v>44899</v>
      </c>
      <c r="V235" s="5">
        <f t="shared" si="1"/>
        <v>24990</v>
      </c>
      <c r="W235" s="11">
        <f t="shared" si="2"/>
        <v>29488.2</v>
      </c>
      <c r="X235" s="1"/>
      <c r="Y235" s="1"/>
      <c r="Z235" s="5">
        <f t="shared" si="3"/>
        <v>18742.5</v>
      </c>
      <c r="AB235" s="1"/>
      <c r="AC235" s="1" t="s">
        <v>45</v>
      </c>
      <c r="AD235" s="12" t="s">
        <v>46</v>
      </c>
      <c r="AE235" s="12" t="s">
        <v>46</v>
      </c>
      <c r="AF235" s="12" t="s">
        <v>46</v>
      </c>
      <c r="AG235" s="12"/>
      <c r="AH235" s="12"/>
      <c r="AI235" s="12"/>
    </row>
    <row r="236">
      <c r="A236" s="1" t="s">
        <v>558</v>
      </c>
      <c r="B236" s="13"/>
      <c r="C236" s="1" t="s">
        <v>36</v>
      </c>
      <c r="D236" s="1" t="s">
        <v>96</v>
      </c>
      <c r="E236" s="1" t="s">
        <v>168</v>
      </c>
      <c r="F236" s="1" t="s">
        <v>559</v>
      </c>
      <c r="G236" s="1" t="s">
        <v>196</v>
      </c>
      <c r="H236" s="1" t="s">
        <v>197</v>
      </c>
      <c r="I236" s="1" t="s">
        <v>42</v>
      </c>
      <c r="J236" s="1"/>
      <c r="K236" s="1" t="s">
        <v>560</v>
      </c>
      <c r="L236" s="1" t="s">
        <v>53</v>
      </c>
      <c r="M236" s="9">
        <v>44690.0</v>
      </c>
      <c r="N236" s="9">
        <v>45091.0</v>
      </c>
      <c r="O236" s="1"/>
      <c r="P236" s="1">
        <v>8.33</v>
      </c>
      <c r="Q236" s="1">
        <v>150000.0</v>
      </c>
      <c r="R236" s="1">
        <v>300000.0</v>
      </c>
      <c r="S236" s="10">
        <f t="shared" si="60"/>
        <v>45181</v>
      </c>
      <c r="V236" s="5">
        <f t="shared" si="1"/>
        <v>24990</v>
      </c>
      <c r="W236" s="11">
        <f t="shared" si="2"/>
        <v>29488.2</v>
      </c>
      <c r="Z236" s="5">
        <f t="shared" si="3"/>
        <v>18742.5</v>
      </c>
      <c r="AC236" s="1" t="str">
        <f t="shared" ref="AC236:AC238" si="61">IF(T236="","C","O")</f>
        <v>C</v>
      </c>
      <c r="AD236" s="12" t="s">
        <v>46</v>
      </c>
      <c r="AE236" s="12" t="s">
        <v>47</v>
      </c>
      <c r="AF236" s="12" t="s">
        <v>47</v>
      </c>
      <c r="AG236" s="12"/>
      <c r="AH236" s="12"/>
      <c r="AI236" s="12"/>
    </row>
    <row r="237">
      <c r="A237" s="1" t="s">
        <v>558</v>
      </c>
      <c r="B237" s="13"/>
      <c r="C237" s="1" t="s">
        <v>36</v>
      </c>
      <c r="D237" s="1" t="s">
        <v>96</v>
      </c>
      <c r="E237" s="1" t="s">
        <v>168</v>
      </c>
      <c r="F237" s="1" t="s">
        <v>559</v>
      </c>
      <c r="G237" s="1" t="s">
        <v>196</v>
      </c>
      <c r="H237" s="1" t="s">
        <v>197</v>
      </c>
      <c r="I237" s="1" t="s">
        <v>42</v>
      </c>
      <c r="J237" s="1"/>
      <c r="K237" s="1" t="s">
        <v>560</v>
      </c>
      <c r="L237" s="1" t="s">
        <v>53</v>
      </c>
      <c r="M237" s="9">
        <v>44690.0</v>
      </c>
      <c r="N237" s="9">
        <v>45069.0</v>
      </c>
      <c r="O237" s="1"/>
      <c r="P237" s="1">
        <v>8.33</v>
      </c>
      <c r="Q237" s="1">
        <v>200000.0</v>
      </c>
      <c r="R237" s="1">
        <v>300000.0</v>
      </c>
      <c r="S237" s="10">
        <f t="shared" si="60"/>
        <v>45159</v>
      </c>
      <c r="V237" s="5">
        <f t="shared" si="1"/>
        <v>24990</v>
      </c>
      <c r="W237" s="11">
        <f t="shared" si="2"/>
        <v>29488.2</v>
      </c>
      <c r="X237" s="1"/>
      <c r="Y237" s="1"/>
      <c r="Z237" s="5">
        <f t="shared" si="3"/>
        <v>18742.5</v>
      </c>
      <c r="AA237" s="1"/>
      <c r="AB237" s="1"/>
      <c r="AC237" s="1" t="str">
        <f t="shared" si="61"/>
        <v>C</v>
      </c>
      <c r="AD237" s="12" t="s">
        <v>46</v>
      </c>
      <c r="AE237" s="12" t="s">
        <v>47</v>
      </c>
      <c r="AF237" s="12" t="s">
        <v>47</v>
      </c>
      <c r="AG237" s="12"/>
      <c r="AH237" s="12"/>
      <c r="AI237" s="12"/>
    </row>
    <row r="238">
      <c r="A238" s="1" t="s">
        <v>558</v>
      </c>
      <c r="B238" s="13"/>
      <c r="C238" s="1" t="s">
        <v>36</v>
      </c>
      <c r="D238" s="1" t="s">
        <v>96</v>
      </c>
      <c r="E238" s="1" t="s">
        <v>168</v>
      </c>
      <c r="F238" s="1" t="s">
        <v>559</v>
      </c>
      <c r="G238" s="1" t="s">
        <v>196</v>
      </c>
      <c r="H238" s="1" t="s">
        <v>197</v>
      </c>
      <c r="I238" s="1" t="s">
        <v>42</v>
      </c>
      <c r="J238" s="1"/>
      <c r="K238" s="1" t="s">
        <v>560</v>
      </c>
      <c r="L238" s="1" t="s">
        <v>53</v>
      </c>
      <c r="M238" s="9">
        <v>44690.0</v>
      </c>
      <c r="N238" s="9">
        <v>44690.0</v>
      </c>
      <c r="O238" s="1"/>
      <c r="P238" s="1">
        <v>8.33</v>
      </c>
      <c r="Q238" s="1">
        <v>300000.0</v>
      </c>
      <c r="R238" s="1">
        <v>300000.0</v>
      </c>
      <c r="S238" s="10">
        <f>N238+30</f>
        <v>44720</v>
      </c>
      <c r="V238" s="5">
        <f t="shared" si="1"/>
        <v>24990</v>
      </c>
      <c r="W238" s="11">
        <f t="shared" si="2"/>
        <v>29488.2</v>
      </c>
      <c r="Z238" s="5">
        <f t="shared" si="3"/>
        <v>18742.5</v>
      </c>
      <c r="AB238" s="1"/>
      <c r="AC238" s="1" t="str">
        <f t="shared" si="61"/>
        <v>C</v>
      </c>
      <c r="AD238" s="12" t="s">
        <v>46</v>
      </c>
      <c r="AE238" s="12" t="s">
        <v>46</v>
      </c>
      <c r="AF238" s="12" t="s">
        <v>46</v>
      </c>
      <c r="AG238" s="12"/>
      <c r="AH238" s="12"/>
      <c r="AI238" s="12"/>
    </row>
    <row r="239">
      <c r="A239" s="1" t="s">
        <v>574</v>
      </c>
      <c r="B239" s="13"/>
      <c r="C239" s="1" t="s">
        <v>36</v>
      </c>
      <c r="D239" s="1" t="s">
        <v>76</v>
      </c>
      <c r="E239" s="1" t="s">
        <v>38</v>
      </c>
      <c r="F239" s="1" t="s">
        <v>575</v>
      </c>
      <c r="G239" s="1" t="s">
        <v>152</v>
      </c>
      <c r="H239" s="1" t="s">
        <v>153</v>
      </c>
      <c r="I239" s="1" t="s">
        <v>42</v>
      </c>
      <c r="J239" s="1"/>
      <c r="K239" s="1" t="s">
        <v>576</v>
      </c>
      <c r="L239" s="1" t="s">
        <v>53</v>
      </c>
      <c r="M239" s="9">
        <v>44652.0</v>
      </c>
      <c r="N239" s="9">
        <v>44742.0</v>
      </c>
      <c r="O239" s="1"/>
      <c r="P239" s="1">
        <v>8.33</v>
      </c>
      <c r="Q239" s="1">
        <v>500000.0</v>
      </c>
      <c r="R239" s="1">
        <v>264000.0</v>
      </c>
      <c r="S239" s="9">
        <v>44837.0</v>
      </c>
      <c r="T239" s="9">
        <v>44838.0</v>
      </c>
      <c r="U239" s="1" t="s">
        <v>577</v>
      </c>
      <c r="V239" s="5">
        <f t="shared" si="1"/>
        <v>21991.2</v>
      </c>
      <c r="W239" s="11">
        <f t="shared" si="2"/>
        <v>25949.616</v>
      </c>
      <c r="X239" s="9">
        <v>44867.0</v>
      </c>
      <c r="Y239" s="5">
        <f>W239-(V239*2%)</f>
        <v>25509.792</v>
      </c>
      <c r="Z239" s="5">
        <f t="shared" si="3"/>
        <v>16493.4</v>
      </c>
      <c r="AA239" s="14">
        <v>44912.0</v>
      </c>
      <c r="AB239" s="1" t="s">
        <v>578</v>
      </c>
      <c r="AC239" s="1" t="s">
        <v>55</v>
      </c>
      <c r="AD239" s="12" t="s">
        <v>46</v>
      </c>
      <c r="AE239" s="12" t="s">
        <v>46</v>
      </c>
      <c r="AF239" s="12" t="s">
        <v>46</v>
      </c>
      <c r="AG239" s="12" t="s">
        <v>46</v>
      </c>
      <c r="AH239" s="12" t="s">
        <v>46</v>
      </c>
      <c r="AI239" s="12" t="s">
        <v>46</v>
      </c>
    </row>
    <row r="240">
      <c r="A240" s="1" t="s">
        <v>579</v>
      </c>
      <c r="B240" s="13"/>
      <c r="C240" s="1" t="s">
        <v>132</v>
      </c>
      <c r="D240" s="1" t="s">
        <v>76</v>
      </c>
      <c r="E240" s="1" t="s">
        <v>77</v>
      </c>
      <c r="F240" s="1" t="s">
        <v>580</v>
      </c>
      <c r="G240" s="1" t="s">
        <v>152</v>
      </c>
      <c r="H240" s="1" t="s">
        <v>153</v>
      </c>
      <c r="I240" s="1" t="s">
        <v>247</v>
      </c>
      <c r="J240" s="1"/>
      <c r="K240" s="1" t="s">
        <v>581</v>
      </c>
      <c r="L240" s="1" t="s">
        <v>143</v>
      </c>
      <c r="M240" s="9">
        <v>44706.0</v>
      </c>
      <c r="N240" s="9">
        <v>44706.0</v>
      </c>
      <c r="O240" s="1"/>
      <c r="P240" s="1">
        <v>8.33</v>
      </c>
      <c r="Q240" s="1">
        <v>100000.0</v>
      </c>
      <c r="R240" s="1">
        <v>300000.0</v>
      </c>
      <c r="S240" s="10">
        <f>N240+90</f>
        <v>44796</v>
      </c>
      <c r="V240" s="5">
        <f t="shared" si="1"/>
        <v>24990</v>
      </c>
      <c r="W240" s="11">
        <f t="shared" si="2"/>
        <v>29488.2</v>
      </c>
      <c r="X240" s="1"/>
      <c r="Y240" s="1"/>
      <c r="Z240" s="5">
        <f t="shared" si="3"/>
        <v>18742.5</v>
      </c>
      <c r="AB240" s="1"/>
      <c r="AC240" s="1" t="str">
        <f>IF(T240="","C","O")</f>
        <v>C</v>
      </c>
      <c r="AD240" s="12" t="s">
        <v>46</v>
      </c>
      <c r="AE240" s="12" t="s">
        <v>46</v>
      </c>
      <c r="AF240" s="12" t="s">
        <v>46</v>
      </c>
      <c r="AG240" s="12"/>
      <c r="AH240" s="12"/>
      <c r="AI240" s="12"/>
    </row>
    <row r="241">
      <c r="A241" s="1" t="s">
        <v>582</v>
      </c>
      <c r="B241" s="13"/>
      <c r="C241" s="1" t="s">
        <v>36</v>
      </c>
      <c r="D241" s="1" t="s">
        <v>96</v>
      </c>
      <c r="E241" s="1" t="s">
        <v>38</v>
      </c>
      <c r="F241" s="1" t="s">
        <v>583</v>
      </c>
      <c r="G241" s="1" t="s">
        <v>152</v>
      </c>
      <c r="H241" s="1" t="s">
        <v>153</v>
      </c>
      <c r="I241" s="1" t="s">
        <v>247</v>
      </c>
      <c r="J241" s="1"/>
      <c r="K241" s="1" t="s">
        <v>584</v>
      </c>
      <c r="L241" s="1" t="s">
        <v>53</v>
      </c>
      <c r="M241" s="9">
        <v>44658.0</v>
      </c>
      <c r="N241" s="9">
        <v>44772.0</v>
      </c>
      <c r="O241" s="1"/>
      <c r="P241" s="1">
        <v>7.0</v>
      </c>
      <c r="Q241" s="1">
        <v>1500000.0</v>
      </c>
      <c r="R241" s="1">
        <v>1540000.0</v>
      </c>
      <c r="S241" s="9">
        <v>44713.0</v>
      </c>
      <c r="T241" s="9">
        <v>44742.0</v>
      </c>
      <c r="U241" s="1" t="s">
        <v>585</v>
      </c>
      <c r="V241" s="5">
        <f t="shared" si="1"/>
        <v>107800</v>
      </c>
      <c r="W241" s="11">
        <f t="shared" si="2"/>
        <v>127204</v>
      </c>
      <c r="X241" s="9">
        <v>44773.0</v>
      </c>
      <c r="Y241" s="5">
        <f t="shared" ref="Y241:Y243" si="62">W241-(V241*10%)</f>
        <v>116424</v>
      </c>
      <c r="Z241" s="5">
        <f t="shared" si="3"/>
        <v>80850</v>
      </c>
      <c r="AA241" s="9">
        <v>44777.0</v>
      </c>
      <c r="AB241" s="1" t="s">
        <v>586</v>
      </c>
      <c r="AC241" s="1" t="s">
        <v>55</v>
      </c>
      <c r="AD241" s="12" t="s">
        <v>46</v>
      </c>
      <c r="AE241" s="12" t="s">
        <v>46</v>
      </c>
      <c r="AF241" s="12" t="s">
        <v>46</v>
      </c>
      <c r="AG241" s="12" t="s">
        <v>46</v>
      </c>
      <c r="AH241" s="12" t="s">
        <v>46</v>
      </c>
      <c r="AI241" s="12" t="s">
        <v>46</v>
      </c>
    </row>
    <row r="242">
      <c r="A242" s="1" t="s">
        <v>582</v>
      </c>
      <c r="B242" s="13"/>
      <c r="C242" s="1" t="s">
        <v>36</v>
      </c>
      <c r="D242" s="1" t="s">
        <v>96</v>
      </c>
      <c r="E242" s="1" t="s">
        <v>38</v>
      </c>
      <c r="F242" s="1" t="s">
        <v>583</v>
      </c>
      <c r="G242" s="1" t="s">
        <v>152</v>
      </c>
      <c r="H242" s="1" t="s">
        <v>153</v>
      </c>
      <c r="I242" s="1" t="s">
        <v>247</v>
      </c>
      <c r="J242" s="1"/>
      <c r="K242" s="1" t="s">
        <v>584</v>
      </c>
      <c r="L242" s="1" t="s">
        <v>53</v>
      </c>
      <c r="M242" s="9">
        <v>44658.0</v>
      </c>
      <c r="N242" s="14">
        <v>44888.0</v>
      </c>
      <c r="O242" s="1"/>
      <c r="P242" s="1">
        <v>7.0</v>
      </c>
      <c r="Q242" s="1">
        <v>500000.0</v>
      </c>
      <c r="R242" s="1">
        <v>580000.0</v>
      </c>
      <c r="S242" s="14">
        <v>44886.0</v>
      </c>
      <c r="T242" s="14">
        <v>44888.0</v>
      </c>
      <c r="U242" s="1" t="s">
        <v>587</v>
      </c>
      <c r="V242" s="5">
        <f t="shared" si="1"/>
        <v>40600</v>
      </c>
      <c r="W242" s="11">
        <f t="shared" si="2"/>
        <v>47908</v>
      </c>
      <c r="X242" s="9">
        <v>44946.0</v>
      </c>
      <c r="Y242" s="5">
        <f t="shared" si="62"/>
        <v>43848</v>
      </c>
      <c r="Z242" s="5">
        <f t="shared" si="3"/>
        <v>30450</v>
      </c>
      <c r="AA242" s="9">
        <v>44950.0</v>
      </c>
      <c r="AB242" s="1" t="s">
        <v>587</v>
      </c>
      <c r="AC242" s="1" t="s">
        <v>55</v>
      </c>
      <c r="AD242" s="12" t="s">
        <v>46</v>
      </c>
      <c r="AE242" s="12" t="s">
        <v>46</v>
      </c>
      <c r="AF242" s="12" t="s">
        <v>46</v>
      </c>
      <c r="AG242" s="12" t="s">
        <v>46</v>
      </c>
      <c r="AH242" s="12" t="s">
        <v>46</v>
      </c>
      <c r="AI242" s="12" t="s">
        <v>46</v>
      </c>
    </row>
    <row r="243">
      <c r="A243" s="1" t="s">
        <v>588</v>
      </c>
      <c r="B243" s="13"/>
      <c r="C243" s="1" t="s">
        <v>132</v>
      </c>
      <c r="D243" s="1" t="s">
        <v>76</v>
      </c>
      <c r="E243" s="1" t="s">
        <v>38</v>
      </c>
      <c r="F243" s="1" t="s">
        <v>195</v>
      </c>
      <c r="G243" s="1" t="s">
        <v>140</v>
      </c>
      <c r="H243" s="1" t="s">
        <v>589</v>
      </c>
      <c r="I243" s="1" t="s">
        <v>209</v>
      </c>
      <c r="J243" s="1"/>
      <c r="K243" s="1" t="s">
        <v>590</v>
      </c>
      <c r="L243" s="1" t="s">
        <v>99</v>
      </c>
      <c r="M243" s="9">
        <v>45019.0</v>
      </c>
      <c r="N243" s="9">
        <v>45019.0</v>
      </c>
      <c r="O243" s="1"/>
      <c r="P243" s="1">
        <v>8.33</v>
      </c>
      <c r="Q243" s="1">
        <v>700000.0</v>
      </c>
      <c r="R243" s="1">
        <v>750000.0</v>
      </c>
      <c r="S243" s="9">
        <v>45017.0</v>
      </c>
      <c r="T243" s="9">
        <v>45019.0</v>
      </c>
      <c r="U243" s="1" t="s">
        <v>591</v>
      </c>
      <c r="V243" s="5">
        <f t="shared" si="1"/>
        <v>62475</v>
      </c>
      <c r="W243" s="11">
        <f t="shared" si="2"/>
        <v>73720.5</v>
      </c>
      <c r="X243" s="9">
        <v>45047.0</v>
      </c>
      <c r="Y243" s="5">
        <f t="shared" si="62"/>
        <v>67473</v>
      </c>
      <c r="Z243" s="5">
        <f t="shared" si="3"/>
        <v>46856.25</v>
      </c>
      <c r="AA243" s="9">
        <v>45077.0</v>
      </c>
      <c r="AB243" s="1" t="s">
        <v>592</v>
      </c>
      <c r="AC243" s="1" t="s">
        <v>55</v>
      </c>
      <c r="AD243" s="12" t="s">
        <v>47</v>
      </c>
      <c r="AE243" s="12" t="s">
        <v>47</v>
      </c>
      <c r="AF243" s="12" t="s">
        <v>47</v>
      </c>
      <c r="AG243" s="12" t="s">
        <v>47</v>
      </c>
      <c r="AH243" s="12" t="s">
        <v>47</v>
      </c>
      <c r="AI243" s="12" t="s">
        <v>47</v>
      </c>
    </row>
    <row r="244">
      <c r="A244" s="1" t="s">
        <v>588</v>
      </c>
      <c r="B244" s="13"/>
      <c r="C244" s="1" t="s">
        <v>132</v>
      </c>
      <c r="D244" s="1" t="s">
        <v>76</v>
      </c>
      <c r="E244" s="1" t="s">
        <v>38</v>
      </c>
      <c r="F244" s="1" t="s">
        <v>195</v>
      </c>
      <c r="G244" s="1" t="s">
        <v>140</v>
      </c>
      <c r="H244" s="1" t="s">
        <v>589</v>
      </c>
      <c r="I244" s="1" t="s">
        <v>209</v>
      </c>
      <c r="J244" s="1"/>
      <c r="K244" s="1" t="s">
        <v>590</v>
      </c>
      <c r="L244" s="1" t="s">
        <v>99</v>
      </c>
      <c r="M244" s="9">
        <v>45019.0</v>
      </c>
      <c r="N244" s="9">
        <v>44992.0</v>
      </c>
      <c r="O244" s="1"/>
      <c r="P244" s="1">
        <v>8.33</v>
      </c>
      <c r="Q244" s="1">
        <v>750000.0</v>
      </c>
      <c r="R244" s="1">
        <v>300000.0</v>
      </c>
      <c r="S244" s="10">
        <f>N244+90</f>
        <v>45082</v>
      </c>
      <c r="V244" s="5">
        <f t="shared" si="1"/>
        <v>24990</v>
      </c>
      <c r="W244" s="11">
        <f t="shared" si="2"/>
        <v>29488.2</v>
      </c>
      <c r="Z244" s="5">
        <f t="shared" si="3"/>
        <v>18742.5</v>
      </c>
      <c r="AB244" s="1"/>
      <c r="AC244" s="1" t="str">
        <f>IF(T244="","C","O")</f>
        <v>C</v>
      </c>
      <c r="AD244" s="12" t="s">
        <v>47</v>
      </c>
      <c r="AE244" s="12" t="s">
        <v>46</v>
      </c>
      <c r="AF244" s="12" t="s">
        <v>47</v>
      </c>
      <c r="AG244" s="12"/>
      <c r="AH244" s="12"/>
      <c r="AI244" s="12"/>
    </row>
    <row r="245">
      <c r="A245" s="1" t="s">
        <v>593</v>
      </c>
      <c r="B245" s="13"/>
      <c r="C245" s="1" t="s">
        <v>36</v>
      </c>
      <c r="D245" s="1" t="s">
        <v>96</v>
      </c>
      <c r="E245" s="1" t="s">
        <v>212</v>
      </c>
      <c r="F245" s="1" t="s">
        <v>594</v>
      </c>
      <c r="G245" s="1" t="s">
        <v>140</v>
      </c>
      <c r="H245" s="1" t="s">
        <v>165</v>
      </c>
      <c r="I245" s="1" t="s">
        <v>42</v>
      </c>
      <c r="J245" s="1"/>
      <c r="K245" s="1" t="s">
        <v>595</v>
      </c>
      <c r="L245" s="1" t="s">
        <v>53</v>
      </c>
      <c r="M245" s="14">
        <v>45209.0</v>
      </c>
      <c r="N245" s="14">
        <v>45209.0</v>
      </c>
      <c r="O245" s="1"/>
      <c r="P245" s="1">
        <v>8.33</v>
      </c>
      <c r="Q245" s="1">
        <v>500000.0</v>
      </c>
      <c r="R245" s="1">
        <v>252000.0</v>
      </c>
      <c r="S245" s="9">
        <v>45231.0</v>
      </c>
      <c r="T245" s="14">
        <v>45287.0</v>
      </c>
      <c r="U245" s="1" t="s">
        <v>596</v>
      </c>
      <c r="V245" s="5">
        <f t="shared" si="1"/>
        <v>20991.6</v>
      </c>
      <c r="W245" s="11">
        <f t="shared" si="2"/>
        <v>24770.088</v>
      </c>
      <c r="X245" s="14">
        <v>45291.0</v>
      </c>
      <c r="Y245" s="5">
        <f>W245</f>
        <v>24770.088</v>
      </c>
      <c r="Z245" s="5">
        <f t="shared" si="3"/>
        <v>15743.7</v>
      </c>
      <c r="AA245" s="9">
        <v>45316.0</v>
      </c>
      <c r="AB245" s="1">
        <v>123.0</v>
      </c>
      <c r="AC245" s="1" t="s">
        <v>55</v>
      </c>
      <c r="AD245" s="12" t="s">
        <v>47</v>
      </c>
      <c r="AE245" s="12" t="s">
        <v>47</v>
      </c>
      <c r="AF245" s="12" t="s">
        <v>47</v>
      </c>
      <c r="AG245" s="12" t="s">
        <v>47</v>
      </c>
      <c r="AH245" s="12" t="s">
        <v>47</v>
      </c>
      <c r="AI245" s="12" t="s">
        <v>47</v>
      </c>
    </row>
    <row r="246">
      <c r="A246" s="1" t="s">
        <v>593</v>
      </c>
      <c r="B246" s="13"/>
      <c r="C246" s="1" t="s">
        <v>36</v>
      </c>
      <c r="D246" s="1" t="s">
        <v>96</v>
      </c>
      <c r="E246" s="1" t="s">
        <v>212</v>
      </c>
      <c r="F246" s="1" t="s">
        <v>594</v>
      </c>
      <c r="G246" s="1" t="s">
        <v>140</v>
      </c>
      <c r="H246" s="1" t="s">
        <v>165</v>
      </c>
      <c r="I246" s="1" t="s">
        <v>42</v>
      </c>
      <c r="J246" s="1"/>
      <c r="K246" s="1" t="s">
        <v>595</v>
      </c>
      <c r="L246" s="1" t="s">
        <v>53</v>
      </c>
      <c r="M246" s="14">
        <v>45209.0</v>
      </c>
      <c r="N246" s="14">
        <v>45209.0</v>
      </c>
      <c r="O246" s="1"/>
      <c r="P246" s="1">
        <v>8.33</v>
      </c>
      <c r="Q246" s="1">
        <v>250000.0</v>
      </c>
      <c r="R246" s="1">
        <v>300000.0</v>
      </c>
      <c r="S246" s="15">
        <f>N246+30</f>
        <v>45239</v>
      </c>
      <c r="V246" s="5">
        <f t="shared" si="1"/>
        <v>24990</v>
      </c>
      <c r="W246" s="11">
        <f t="shared" si="2"/>
        <v>29488.2</v>
      </c>
      <c r="Z246" s="5">
        <f t="shared" si="3"/>
        <v>18742.5</v>
      </c>
      <c r="AC246" s="1" t="s">
        <v>45</v>
      </c>
      <c r="AD246" s="12" t="s">
        <v>47</v>
      </c>
      <c r="AE246" s="12" t="s">
        <v>47</v>
      </c>
      <c r="AF246" s="12" t="s">
        <v>47</v>
      </c>
      <c r="AG246" s="12"/>
      <c r="AH246" s="12"/>
      <c r="AI246" s="12"/>
    </row>
    <row r="247">
      <c r="A247" s="1" t="s">
        <v>597</v>
      </c>
      <c r="B247" s="13"/>
      <c r="C247" s="1" t="s">
        <v>36</v>
      </c>
      <c r="D247" s="1" t="s">
        <v>37</v>
      </c>
      <c r="E247" s="1" t="s">
        <v>77</v>
      </c>
      <c r="F247" s="1" t="s">
        <v>490</v>
      </c>
      <c r="G247" s="1" t="s">
        <v>175</v>
      </c>
      <c r="H247" s="1" t="s">
        <v>176</v>
      </c>
      <c r="I247" s="1" t="s">
        <v>292</v>
      </c>
      <c r="J247" s="1"/>
      <c r="K247" s="1" t="s">
        <v>598</v>
      </c>
      <c r="L247" s="1" t="s">
        <v>53</v>
      </c>
      <c r="M247" s="9">
        <v>44652.0</v>
      </c>
      <c r="N247" s="9">
        <v>44799.0</v>
      </c>
      <c r="O247" s="1"/>
      <c r="P247" s="1">
        <v>8.33</v>
      </c>
      <c r="Q247" s="1">
        <v>1500000.0</v>
      </c>
      <c r="R247" s="1">
        <v>300000.0</v>
      </c>
      <c r="S247" s="10">
        <f t="shared" ref="S247:S254" si="63">N247+90</f>
        <v>44889</v>
      </c>
      <c r="V247" s="5">
        <f t="shared" si="1"/>
        <v>24990</v>
      </c>
      <c r="W247" s="11">
        <f t="shared" si="2"/>
        <v>29488.2</v>
      </c>
      <c r="Z247" s="5">
        <f t="shared" si="3"/>
        <v>18742.5</v>
      </c>
      <c r="AB247" s="1"/>
      <c r="AC247" s="1" t="s">
        <v>45</v>
      </c>
      <c r="AD247" s="12" t="s">
        <v>46</v>
      </c>
      <c r="AE247" s="12" t="s">
        <v>46</v>
      </c>
      <c r="AF247" s="12" t="s">
        <v>46</v>
      </c>
      <c r="AG247" s="12"/>
      <c r="AH247" s="12"/>
      <c r="AI247" s="12"/>
    </row>
    <row r="248">
      <c r="A248" s="1" t="s">
        <v>597</v>
      </c>
      <c r="B248" s="13"/>
      <c r="C248" s="1" t="s">
        <v>36</v>
      </c>
      <c r="D248" s="1" t="s">
        <v>37</v>
      </c>
      <c r="E248" s="1" t="s">
        <v>77</v>
      </c>
      <c r="F248" s="1" t="s">
        <v>490</v>
      </c>
      <c r="G248" s="1" t="s">
        <v>175</v>
      </c>
      <c r="H248" s="1" t="s">
        <v>176</v>
      </c>
      <c r="I248" s="1" t="s">
        <v>292</v>
      </c>
      <c r="J248" s="1"/>
      <c r="K248" s="1" t="s">
        <v>598</v>
      </c>
      <c r="L248" s="1" t="s">
        <v>53</v>
      </c>
      <c r="M248" s="9">
        <v>44652.0</v>
      </c>
      <c r="N248" s="9">
        <v>45002.0</v>
      </c>
      <c r="O248" s="1"/>
      <c r="P248" s="1">
        <v>8.33</v>
      </c>
      <c r="Q248" s="1">
        <v>300000.0</v>
      </c>
      <c r="R248" s="1">
        <v>300000.0</v>
      </c>
      <c r="S248" s="10">
        <f t="shared" si="63"/>
        <v>45092</v>
      </c>
      <c r="V248" s="5">
        <f t="shared" si="1"/>
        <v>24990</v>
      </c>
      <c r="W248" s="11">
        <f t="shared" si="2"/>
        <v>29488.2</v>
      </c>
      <c r="Z248" s="5">
        <f t="shared" si="3"/>
        <v>18742.5</v>
      </c>
      <c r="AB248" s="1"/>
      <c r="AC248" s="1" t="s">
        <v>45</v>
      </c>
      <c r="AD248" s="12" t="s">
        <v>46</v>
      </c>
      <c r="AE248" s="12" t="s">
        <v>46</v>
      </c>
      <c r="AF248" s="12" t="s">
        <v>47</v>
      </c>
      <c r="AG248" s="12"/>
      <c r="AH248" s="12"/>
      <c r="AI248" s="12"/>
    </row>
    <row r="249">
      <c r="A249" s="1" t="s">
        <v>597</v>
      </c>
      <c r="B249" s="13"/>
      <c r="C249" s="1" t="s">
        <v>36</v>
      </c>
      <c r="D249" s="1" t="s">
        <v>37</v>
      </c>
      <c r="E249" s="1" t="s">
        <v>77</v>
      </c>
      <c r="F249" s="1" t="s">
        <v>490</v>
      </c>
      <c r="G249" s="1" t="s">
        <v>175</v>
      </c>
      <c r="H249" s="1" t="s">
        <v>176</v>
      </c>
      <c r="I249" s="1" t="s">
        <v>292</v>
      </c>
      <c r="J249" s="1"/>
      <c r="K249" s="1" t="s">
        <v>598</v>
      </c>
      <c r="L249" s="1" t="s">
        <v>53</v>
      </c>
      <c r="M249" s="9">
        <v>44652.0</v>
      </c>
      <c r="N249" s="9">
        <v>44799.0</v>
      </c>
      <c r="O249" s="1"/>
      <c r="P249" s="1">
        <v>8.33</v>
      </c>
      <c r="Q249" s="1">
        <v>300000.0</v>
      </c>
      <c r="R249" s="1">
        <v>300000.0</v>
      </c>
      <c r="S249" s="10">
        <f t="shared" si="63"/>
        <v>44889</v>
      </c>
      <c r="V249" s="5">
        <f t="shared" si="1"/>
        <v>24990</v>
      </c>
      <c r="W249" s="11">
        <f t="shared" si="2"/>
        <v>29488.2</v>
      </c>
      <c r="Z249" s="5">
        <f t="shared" si="3"/>
        <v>18742.5</v>
      </c>
      <c r="AB249" s="1"/>
      <c r="AC249" s="1" t="s">
        <v>45</v>
      </c>
      <c r="AD249" s="12" t="s">
        <v>46</v>
      </c>
      <c r="AE249" s="12" t="s">
        <v>46</v>
      </c>
      <c r="AF249" s="12" t="s">
        <v>46</v>
      </c>
      <c r="AG249" s="12"/>
      <c r="AH249" s="12"/>
      <c r="AI249" s="12"/>
    </row>
    <row r="250">
      <c r="A250" s="1" t="s">
        <v>597</v>
      </c>
      <c r="B250" s="13"/>
      <c r="C250" s="1" t="s">
        <v>36</v>
      </c>
      <c r="D250" s="1" t="s">
        <v>37</v>
      </c>
      <c r="E250" s="1" t="s">
        <v>77</v>
      </c>
      <c r="F250" s="1" t="s">
        <v>490</v>
      </c>
      <c r="G250" s="1" t="s">
        <v>175</v>
      </c>
      <c r="H250" s="1" t="s">
        <v>176</v>
      </c>
      <c r="I250" s="1" t="s">
        <v>292</v>
      </c>
      <c r="J250" s="1"/>
      <c r="K250" s="1" t="s">
        <v>598</v>
      </c>
      <c r="L250" s="1" t="s">
        <v>53</v>
      </c>
      <c r="M250" s="9">
        <v>44652.0</v>
      </c>
      <c r="N250" s="9">
        <v>44947.0</v>
      </c>
      <c r="O250" s="1"/>
      <c r="P250" s="1">
        <v>8.33</v>
      </c>
      <c r="Q250" s="1">
        <v>300000.0</v>
      </c>
      <c r="R250" s="1">
        <v>300000.0</v>
      </c>
      <c r="S250" s="10">
        <f t="shared" si="63"/>
        <v>45037</v>
      </c>
      <c r="V250" s="5">
        <f t="shared" si="1"/>
        <v>24990</v>
      </c>
      <c r="W250" s="11">
        <f t="shared" si="2"/>
        <v>29488.2</v>
      </c>
      <c r="Z250" s="5">
        <f t="shared" si="3"/>
        <v>18742.5</v>
      </c>
      <c r="AC250" s="1" t="str">
        <f t="shared" ref="AC250:AC251" si="64">IF(T250="","C","O")</f>
        <v>C</v>
      </c>
      <c r="AD250" s="12" t="s">
        <v>46</v>
      </c>
      <c r="AE250" s="12" t="s">
        <v>46</v>
      </c>
      <c r="AF250" s="12" t="s">
        <v>47</v>
      </c>
      <c r="AG250" s="12"/>
      <c r="AH250" s="12"/>
      <c r="AI250" s="12"/>
    </row>
    <row r="251">
      <c r="A251" s="1" t="s">
        <v>597</v>
      </c>
      <c r="B251" s="13"/>
      <c r="C251" s="1" t="s">
        <v>36</v>
      </c>
      <c r="D251" s="1" t="s">
        <v>37</v>
      </c>
      <c r="E251" s="1" t="s">
        <v>77</v>
      </c>
      <c r="F251" s="1" t="s">
        <v>490</v>
      </c>
      <c r="G251" s="1" t="s">
        <v>175</v>
      </c>
      <c r="H251" s="1" t="s">
        <v>176</v>
      </c>
      <c r="I251" s="1" t="s">
        <v>292</v>
      </c>
      <c r="J251" s="1"/>
      <c r="K251" s="1" t="s">
        <v>598</v>
      </c>
      <c r="L251" s="1" t="s">
        <v>53</v>
      </c>
      <c r="M251" s="9">
        <v>44652.0</v>
      </c>
      <c r="N251" s="9">
        <v>44800.0</v>
      </c>
      <c r="O251" s="1"/>
      <c r="P251" s="1">
        <v>8.33</v>
      </c>
      <c r="Q251" s="1">
        <v>300000.0</v>
      </c>
      <c r="R251" s="1">
        <v>300000.0</v>
      </c>
      <c r="S251" s="10">
        <f t="shared" si="63"/>
        <v>44890</v>
      </c>
      <c r="V251" s="5">
        <f t="shared" si="1"/>
        <v>24990</v>
      </c>
      <c r="W251" s="11">
        <f t="shared" si="2"/>
        <v>29488.2</v>
      </c>
      <c r="Z251" s="5">
        <f t="shared" si="3"/>
        <v>18742.5</v>
      </c>
      <c r="AC251" s="1" t="str">
        <f t="shared" si="64"/>
        <v>C</v>
      </c>
      <c r="AD251" s="12" t="s">
        <v>46</v>
      </c>
      <c r="AE251" s="12" t="s">
        <v>46</v>
      </c>
      <c r="AF251" s="12" t="s">
        <v>46</v>
      </c>
      <c r="AG251" s="12"/>
      <c r="AH251" s="12"/>
      <c r="AI251" s="12"/>
    </row>
    <row r="252">
      <c r="A252" s="1" t="s">
        <v>599</v>
      </c>
      <c r="B252" s="13"/>
      <c r="C252" s="1" t="s">
        <v>36</v>
      </c>
      <c r="D252" s="1" t="s">
        <v>76</v>
      </c>
      <c r="E252" s="1" t="s">
        <v>77</v>
      </c>
      <c r="F252" s="1" t="s">
        <v>600</v>
      </c>
      <c r="G252" s="1" t="s">
        <v>601</v>
      </c>
      <c r="H252" s="1" t="s">
        <v>602</v>
      </c>
      <c r="I252" s="1" t="s">
        <v>209</v>
      </c>
      <c r="J252" s="1"/>
      <c r="K252" s="1" t="s">
        <v>603</v>
      </c>
      <c r="L252" s="1" t="s">
        <v>143</v>
      </c>
      <c r="M252" s="9">
        <v>45019.0</v>
      </c>
      <c r="N252" s="9">
        <v>45061.0</v>
      </c>
      <c r="O252" s="1"/>
      <c r="P252" s="1">
        <v>8.33</v>
      </c>
      <c r="Q252" s="1">
        <v>300000.0</v>
      </c>
      <c r="R252" s="1">
        <v>300000.0</v>
      </c>
      <c r="S252" s="10">
        <f t="shared" si="63"/>
        <v>45151</v>
      </c>
      <c r="V252" s="5">
        <f t="shared" si="1"/>
        <v>24990</v>
      </c>
      <c r="W252" s="11">
        <f t="shared" si="2"/>
        <v>29488.2</v>
      </c>
      <c r="Z252" s="5">
        <f t="shared" si="3"/>
        <v>18742.5</v>
      </c>
      <c r="AB252" s="1"/>
      <c r="AC252" s="1" t="s">
        <v>45</v>
      </c>
      <c r="AD252" s="12" t="s">
        <v>47</v>
      </c>
      <c r="AE252" s="12" t="s">
        <v>47</v>
      </c>
      <c r="AF252" s="12" t="s">
        <v>47</v>
      </c>
      <c r="AG252" s="12"/>
      <c r="AH252" s="12"/>
      <c r="AI252" s="12"/>
    </row>
    <row r="253">
      <c r="A253" s="1" t="s">
        <v>599</v>
      </c>
      <c r="B253" s="13"/>
      <c r="C253" s="1" t="s">
        <v>36</v>
      </c>
      <c r="D253" s="1" t="s">
        <v>76</v>
      </c>
      <c r="E253" s="1" t="s">
        <v>77</v>
      </c>
      <c r="F253" s="1" t="s">
        <v>600</v>
      </c>
      <c r="G253" s="1" t="s">
        <v>601</v>
      </c>
      <c r="H253" s="1" t="s">
        <v>602</v>
      </c>
      <c r="I253" s="1" t="s">
        <v>209</v>
      </c>
      <c r="J253" s="1"/>
      <c r="K253" s="1" t="s">
        <v>603</v>
      </c>
      <c r="L253" s="1" t="s">
        <v>143</v>
      </c>
      <c r="M253" s="9">
        <v>45019.0</v>
      </c>
      <c r="N253" s="9">
        <v>45110.0</v>
      </c>
      <c r="O253" s="1"/>
      <c r="P253" s="1">
        <v>8.33</v>
      </c>
      <c r="Q253" s="1">
        <v>300000.0</v>
      </c>
      <c r="R253" s="1">
        <v>300000.0</v>
      </c>
      <c r="S253" s="10">
        <f t="shared" si="63"/>
        <v>45200</v>
      </c>
      <c r="V253" s="5">
        <f t="shared" si="1"/>
        <v>24990</v>
      </c>
      <c r="W253" s="11">
        <f t="shared" si="2"/>
        <v>29488.2</v>
      </c>
      <c r="Z253" s="5">
        <f t="shared" si="3"/>
        <v>18742.5</v>
      </c>
      <c r="AB253" s="1"/>
      <c r="AC253" s="1" t="s">
        <v>45</v>
      </c>
      <c r="AD253" s="12" t="s">
        <v>47</v>
      </c>
      <c r="AE253" s="12" t="s">
        <v>47</v>
      </c>
      <c r="AF253" s="12" t="s">
        <v>47</v>
      </c>
      <c r="AG253" s="12"/>
      <c r="AH253" s="12"/>
      <c r="AI253" s="12"/>
    </row>
    <row r="254">
      <c r="A254" s="1" t="s">
        <v>604</v>
      </c>
      <c r="B254" s="13"/>
      <c r="C254" s="1" t="s">
        <v>36</v>
      </c>
      <c r="D254" s="1" t="s">
        <v>76</v>
      </c>
      <c r="E254" s="1" t="s">
        <v>38</v>
      </c>
      <c r="F254" s="1" t="s">
        <v>329</v>
      </c>
      <c r="G254" s="1" t="s">
        <v>170</v>
      </c>
      <c r="H254" s="1" t="s">
        <v>170</v>
      </c>
      <c r="I254" s="1" t="s">
        <v>42</v>
      </c>
      <c r="J254" s="1"/>
      <c r="K254" s="1" t="s">
        <v>605</v>
      </c>
      <c r="L254" s="1" t="s">
        <v>143</v>
      </c>
      <c r="M254" s="9">
        <v>45161.0</v>
      </c>
      <c r="N254" s="9">
        <v>45161.0</v>
      </c>
      <c r="O254" s="1"/>
      <c r="P254" s="1">
        <v>8.33</v>
      </c>
      <c r="Q254" s="1">
        <v>300000.0</v>
      </c>
      <c r="R254" s="1">
        <v>300000.0</v>
      </c>
      <c r="S254" s="10">
        <f t="shared" si="63"/>
        <v>45251</v>
      </c>
      <c r="V254" s="5">
        <f t="shared" si="1"/>
        <v>24990</v>
      </c>
      <c r="W254" s="11">
        <f t="shared" si="2"/>
        <v>29488.2</v>
      </c>
      <c r="Z254" s="5">
        <f t="shared" si="3"/>
        <v>18742.5</v>
      </c>
      <c r="AB254" s="1"/>
      <c r="AC254" s="1" t="s">
        <v>45</v>
      </c>
      <c r="AD254" s="12" t="s">
        <v>47</v>
      </c>
      <c r="AE254" s="12" t="s">
        <v>47</v>
      </c>
      <c r="AF254" s="12" t="s">
        <v>47</v>
      </c>
      <c r="AG254" s="12"/>
      <c r="AH254" s="12"/>
      <c r="AI254" s="12"/>
    </row>
    <row r="255">
      <c r="A255" s="1" t="s">
        <v>606</v>
      </c>
      <c r="B255" s="13"/>
      <c r="C255" s="1" t="s">
        <v>36</v>
      </c>
      <c r="D255" s="1" t="s">
        <v>37</v>
      </c>
      <c r="E255" s="1" t="s">
        <v>38</v>
      </c>
      <c r="F255" s="1" t="s">
        <v>233</v>
      </c>
      <c r="G255" s="1" t="s">
        <v>152</v>
      </c>
      <c r="H255" s="1" t="s">
        <v>317</v>
      </c>
      <c r="I255" s="1" t="s">
        <v>42</v>
      </c>
      <c r="J255" s="1"/>
      <c r="K255" s="1" t="s">
        <v>607</v>
      </c>
      <c r="L255" s="1" t="s">
        <v>150</v>
      </c>
      <c r="M255" s="9">
        <v>44980.0</v>
      </c>
      <c r="N255" s="9">
        <v>45019.0</v>
      </c>
      <c r="O255" s="9">
        <v>45019.0</v>
      </c>
      <c r="P255" s="1">
        <v>8.33</v>
      </c>
      <c r="Q255" s="1">
        <v>500000.0</v>
      </c>
      <c r="R255" s="1">
        <v>1080000.0</v>
      </c>
      <c r="S255" s="9">
        <v>45019.0</v>
      </c>
      <c r="T255" s="9">
        <v>45019.0</v>
      </c>
      <c r="U255" s="1" t="s">
        <v>608</v>
      </c>
      <c r="V255" s="5">
        <f t="shared" si="1"/>
        <v>89964</v>
      </c>
      <c r="W255" s="11">
        <f t="shared" si="2"/>
        <v>106157.52</v>
      </c>
      <c r="X255" s="9">
        <v>45049.0</v>
      </c>
      <c r="Y255" s="5">
        <f>W255-(V255*10%)</f>
        <v>97161.12</v>
      </c>
      <c r="Z255" s="5">
        <f t="shared" si="3"/>
        <v>67473</v>
      </c>
      <c r="AA255" s="9">
        <v>45049.0</v>
      </c>
      <c r="AB255" s="1" t="s">
        <v>609</v>
      </c>
      <c r="AC255" s="1" t="s">
        <v>55</v>
      </c>
      <c r="AD255" s="12" t="s">
        <v>46</v>
      </c>
      <c r="AE255" s="12" t="s">
        <v>47</v>
      </c>
      <c r="AF255" s="12" t="s">
        <v>47</v>
      </c>
      <c r="AG255" s="12" t="s">
        <v>47</v>
      </c>
      <c r="AH255" s="12" t="s">
        <v>47</v>
      </c>
      <c r="AI255" s="12" t="s">
        <v>47</v>
      </c>
    </row>
    <row r="256">
      <c r="A256" s="1" t="s">
        <v>610</v>
      </c>
      <c r="B256" s="13"/>
      <c r="C256" s="1" t="s">
        <v>36</v>
      </c>
      <c r="D256" s="1" t="s">
        <v>96</v>
      </c>
      <c r="E256" s="1" t="s">
        <v>212</v>
      </c>
      <c r="F256" s="1" t="s">
        <v>611</v>
      </c>
      <c r="G256" s="1" t="s">
        <v>152</v>
      </c>
      <c r="H256" s="1" t="s">
        <v>153</v>
      </c>
      <c r="I256" s="1" t="s">
        <v>612</v>
      </c>
      <c r="J256" s="1"/>
      <c r="K256" s="1" t="s">
        <v>613</v>
      </c>
      <c r="L256" s="1" t="s">
        <v>53</v>
      </c>
      <c r="M256" s="14">
        <v>44852.0</v>
      </c>
      <c r="N256" s="14">
        <v>44852.0</v>
      </c>
      <c r="O256" s="1"/>
      <c r="P256" s="1">
        <v>8.33</v>
      </c>
      <c r="Q256" s="1">
        <v>300000.0</v>
      </c>
      <c r="R256" s="1">
        <v>300000.0</v>
      </c>
      <c r="S256" s="15">
        <f t="shared" ref="S256:S260" si="65">N256+90</f>
        <v>44942</v>
      </c>
      <c r="V256" s="5">
        <f t="shared" si="1"/>
        <v>24990</v>
      </c>
      <c r="W256" s="11">
        <f t="shared" si="2"/>
        <v>29488.2</v>
      </c>
      <c r="Z256" s="5">
        <f t="shared" si="3"/>
        <v>18742.5</v>
      </c>
      <c r="AB256" s="1"/>
      <c r="AC256" s="1" t="s">
        <v>45</v>
      </c>
      <c r="AD256" s="12" t="s">
        <v>46</v>
      </c>
      <c r="AE256" s="12" t="s">
        <v>46</v>
      </c>
      <c r="AF256" s="12" t="s">
        <v>46</v>
      </c>
      <c r="AG256" s="12"/>
      <c r="AH256" s="12"/>
      <c r="AI256" s="12"/>
    </row>
    <row r="257">
      <c r="A257" s="1" t="s">
        <v>614</v>
      </c>
      <c r="B257" s="13"/>
      <c r="C257" s="1" t="s">
        <v>36</v>
      </c>
      <c r="D257" s="1" t="s">
        <v>96</v>
      </c>
      <c r="E257" s="1" t="s">
        <v>113</v>
      </c>
      <c r="F257" s="1" t="s">
        <v>615</v>
      </c>
      <c r="G257" s="1" t="s">
        <v>616</v>
      </c>
      <c r="H257" s="1" t="s">
        <v>617</v>
      </c>
      <c r="I257" s="1" t="s">
        <v>129</v>
      </c>
      <c r="J257" s="1"/>
      <c r="K257" s="1" t="s">
        <v>618</v>
      </c>
      <c r="L257" s="1" t="s">
        <v>99</v>
      </c>
      <c r="M257" s="9">
        <v>44688.0</v>
      </c>
      <c r="N257" s="9">
        <v>44747.0</v>
      </c>
      <c r="O257" s="1"/>
      <c r="P257" s="1">
        <v>8.33</v>
      </c>
      <c r="Q257" s="1">
        <v>300000.0</v>
      </c>
      <c r="R257" s="1">
        <v>300000.0</v>
      </c>
      <c r="S257" s="10">
        <f t="shared" si="65"/>
        <v>44837</v>
      </c>
      <c r="V257" s="5">
        <f t="shared" si="1"/>
        <v>24990</v>
      </c>
      <c r="W257" s="11">
        <f t="shared" si="2"/>
        <v>29488.2</v>
      </c>
      <c r="Z257" s="5">
        <f t="shared" si="3"/>
        <v>18742.5</v>
      </c>
      <c r="AB257" s="1"/>
      <c r="AC257" s="1" t="s">
        <v>45</v>
      </c>
      <c r="AD257" s="12" t="s">
        <v>46</v>
      </c>
      <c r="AE257" s="12" t="s">
        <v>46</v>
      </c>
      <c r="AF257" s="12" t="s">
        <v>46</v>
      </c>
      <c r="AG257" s="12"/>
      <c r="AH257" s="12"/>
      <c r="AI257" s="12"/>
    </row>
    <row r="258">
      <c r="A258" s="1" t="s">
        <v>619</v>
      </c>
      <c r="B258" s="13"/>
      <c r="C258" s="1" t="s">
        <v>36</v>
      </c>
      <c r="D258" s="1" t="s">
        <v>76</v>
      </c>
      <c r="E258" s="1" t="s">
        <v>38</v>
      </c>
      <c r="F258" s="1" t="s">
        <v>39</v>
      </c>
      <c r="G258" s="1" t="s">
        <v>134</v>
      </c>
      <c r="H258" s="1" t="s">
        <v>135</v>
      </c>
      <c r="I258" s="1" t="s">
        <v>292</v>
      </c>
      <c r="J258" s="1"/>
      <c r="K258" s="1" t="s">
        <v>620</v>
      </c>
      <c r="L258" s="1" t="s">
        <v>53</v>
      </c>
      <c r="M258" s="9">
        <v>44681.0</v>
      </c>
      <c r="N258" s="9">
        <v>44681.0</v>
      </c>
      <c r="O258" s="1"/>
      <c r="P258" s="1">
        <v>7.5</v>
      </c>
      <c r="Q258" s="1">
        <v>300000.0</v>
      </c>
      <c r="R258" s="1">
        <v>300000.0</v>
      </c>
      <c r="S258" s="10">
        <f t="shared" si="65"/>
        <v>44771</v>
      </c>
      <c r="V258" s="5">
        <f t="shared" si="1"/>
        <v>22500</v>
      </c>
      <c r="W258" s="11">
        <f t="shared" si="2"/>
        <v>26550</v>
      </c>
      <c r="Z258" s="5">
        <f t="shared" si="3"/>
        <v>16875</v>
      </c>
      <c r="AB258" s="1"/>
      <c r="AC258" s="1" t="s">
        <v>45</v>
      </c>
      <c r="AD258" s="12" t="s">
        <v>46</v>
      </c>
      <c r="AE258" s="12" t="s">
        <v>46</v>
      </c>
      <c r="AF258" s="12" t="s">
        <v>46</v>
      </c>
      <c r="AG258" s="12"/>
      <c r="AH258" s="12"/>
      <c r="AI258" s="12"/>
    </row>
    <row r="259">
      <c r="A259" s="1" t="s">
        <v>619</v>
      </c>
      <c r="B259" s="13"/>
      <c r="C259" s="1" t="s">
        <v>36</v>
      </c>
      <c r="D259" s="1" t="s">
        <v>76</v>
      </c>
      <c r="E259" s="1" t="s">
        <v>38</v>
      </c>
      <c r="F259" s="1" t="s">
        <v>39</v>
      </c>
      <c r="G259" s="1" t="s">
        <v>134</v>
      </c>
      <c r="H259" s="1" t="s">
        <v>135</v>
      </c>
      <c r="I259" s="1" t="s">
        <v>292</v>
      </c>
      <c r="J259" s="1"/>
      <c r="K259" s="1" t="s">
        <v>620</v>
      </c>
      <c r="L259" s="1" t="s">
        <v>53</v>
      </c>
      <c r="M259" s="9">
        <v>44681.0</v>
      </c>
      <c r="N259" s="9">
        <v>44681.0</v>
      </c>
      <c r="O259" s="1"/>
      <c r="P259" s="1">
        <v>7.5</v>
      </c>
      <c r="Q259" s="1">
        <v>300000.0</v>
      </c>
      <c r="R259" s="1">
        <v>300000.0</v>
      </c>
      <c r="S259" s="10">
        <f t="shared" si="65"/>
        <v>44771</v>
      </c>
      <c r="V259" s="5">
        <f t="shared" si="1"/>
        <v>22500</v>
      </c>
      <c r="W259" s="11">
        <f t="shared" si="2"/>
        <v>26550</v>
      </c>
      <c r="Z259" s="5">
        <f t="shared" si="3"/>
        <v>16875</v>
      </c>
      <c r="AB259" s="1"/>
      <c r="AC259" s="1" t="s">
        <v>45</v>
      </c>
      <c r="AD259" s="12" t="s">
        <v>46</v>
      </c>
      <c r="AE259" s="12" t="s">
        <v>46</v>
      </c>
      <c r="AF259" s="12" t="s">
        <v>46</v>
      </c>
      <c r="AG259" s="12"/>
      <c r="AH259" s="12"/>
      <c r="AI259" s="12"/>
    </row>
    <row r="260">
      <c r="A260" s="1" t="s">
        <v>621</v>
      </c>
      <c r="B260" s="13"/>
      <c r="C260" s="1" t="s">
        <v>95</v>
      </c>
      <c r="D260" s="1" t="s">
        <v>76</v>
      </c>
      <c r="E260" s="1" t="s">
        <v>77</v>
      </c>
      <c r="F260" s="1" t="s">
        <v>105</v>
      </c>
      <c r="G260" s="1" t="s">
        <v>152</v>
      </c>
      <c r="H260" s="1" t="s">
        <v>317</v>
      </c>
      <c r="I260" s="1" t="s">
        <v>265</v>
      </c>
      <c r="J260" s="1"/>
      <c r="K260" s="1" t="s">
        <v>622</v>
      </c>
      <c r="L260" s="1" t="s">
        <v>150</v>
      </c>
      <c r="M260" s="9">
        <v>44985.0</v>
      </c>
      <c r="N260" s="14">
        <v>45286.0</v>
      </c>
      <c r="O260" s="1"/>
      <c r="P260" s="1">
        <v>8.33</v>
      </c>
      <c r="Q260" s="1">
        <v>500000.0</v>
      </c>
      <c r="R260" s="1">
        <v>300000.0</v>
      </c>
      <c r="S260" s="15">
        <f t="shared" si="65"/>
        <v>45376</v>
      </c>
      <c r="V260" s="5">
        <f t="shared" si="1"/>
        <v>24990</v>
      </c>
      <c r="W260" s="11">
        <f t="shared" si="2"/>
        <v>29488.2</v>
      </c>
      <c r="Z260" s="5">
        <f t="shared" si="3"/>
        <v>18742.5</v>
      </c>
      <c r="AC260" s="1" t="str">
        <f>IF(T260="","C","O")</f>
        <v>C</v>
      </c>
      <c r="AD260" s="12" t="s">
        <v>46</v>
      </c>
      <c r="AE260" s="12" t="s">
        <v>47</v>
      </c>
      <c r="AF260" s="12" t="s">
        <v>47</v>
      </c>
      <c r="AG260" s="12"/>
      <c r="AH260" s="12"/>
      <c r="AI260" s="12"/>
    </row>
    <row r="261">
      <c r="A261" s="1" t="s">
        <v>623</v>
      </c>
      <c r="B261" s="23" t="s">
        <v>624</v>
      </c>
      <c r="C261" s="1" t="s">
        <v>36</v>
      </c>
      <c r="D261" s="1" t="s">
        <v>96</v>
      </c>
      <c r="E261" s="1" t="s">
        <v>38</v>
      </c>
      <c r="F261" s="1" t="s">
        <v>625</v>
      </c>
      <c r="G261" s="1" t="s">
        <v>626</v>
      </c>
      <c r="H261" s="1" t="s">
        <v>627</v>
      </c>
      <c r="I261" s="1" t="s">
        <v>42</v>
      </c>
      <c r="J261" s="1"/>
      <c r="K261" s="1" t="s">
        <v>628</v>
      </c>
      <c r="L261" s="1" t="s">
        <v>143</v>
      </c>
      <c r="M261" s="9">
        <v>44658.0</v>
      </c>
      <c r="N261" s="9">
        <v>44658.0</v>
      </c>
      <c r="O261" s="1"/>
      <c r="P261" s="1">
        <v>8.33</v>
      </c>
      <c r="Q261" s="18">
        <v>360000.0</v>
      </c>
      <c r="R261" s="1">
        <v>300000.0</v>
      </c>
      <c r="S261" s="10">
        <f>N261+30</f>
        <v>44688</v>
      </c>
      <c r="V261" s="5">
        <f t="shared" si="1"/>
        <v>24990</v>
      </c>
      <c r="W261" s="11">
        <f t="shared" si="2"/>
        <v>29488.2</v>
      </c>
      <c r="X261" s="1"/>
      <c r="Y261" s="1"/>
      <c r="Z261" s="5">
        <f t="shared" si="3"/>
        <v>18742.5</v>
      </c>
      <c r="AB261" s="1"/>
      <c r="AC261" s="1" t="s">
        <v>45</v>
      </c>
      <c r="AD261" s="12" t="s">
        <v>46</v>
      </c>
      <c r="AE261" s="12" t="s">
        <v>46</v>
      </c>
      <c r="AF261" s="12" t="s">
        <v>46</v>
      </c>
      <c r="AG261" s="12"/>
      <c r="AH261" s="12"/>
      <c r="AI261" s="12"/>
    </row>
    <row r="262">
      <c r="A262" s="1" t="s">
        <v>629</v>
      </c>
      <c r="B262" s="13"/>
      <c r="C262" s="1" t="s">
        <v>36</v>
      </c>
      <c r="D262" s="1" t="s">
        <v>96</v>
      </c>
      <c r="E262" s="1" t="s">
        <v>113</v>
      </c>
      <c r="F262" s="1" t="s">
        <v>630</v>
      </c>
      <c r="G262" s="1" t="s">
        <v>152</v>
      </c>
      <c r="H262" s="1" t="s">
        <v>317</v>
      </c>
      <c r="I262" s="1" t="s">
        <v>42</v>
      </c>
      <c r="J262" s="1"/>
      <c r="K262" s="1" t="s">
        <v>631</v>
      </c>
      <c r="L262" s="1" t="s">
        <v>53</v>
      </c>
      <c r="M262" s="9">
        <v>44652.0</v>
      </c>
      <c r="N262" s="9">
        <v>45085.0</v>
      </c>
      <c r="O262" s="1"/>
      <c r="P262" s="1">
        <v>8.33</v>
      </c>
      <c r="Q262" s="1">
        <v>300000.0</v>
      </c>
      <c r="R262" s="1">
        <v>300000.0</v>
      </c>
      <c r="S262" s="9">
        <v>45115.0</v>
      </c>
      <c r="T262" s="9">
        <v>45169.0</v>
      </c>
      <c r="U262" s="1" t="s">
        <v>632</v>
      </c>
      <c r="V262" s="5">
        <f t="shared" si="1"/>
        <v>24990</v>
      </c>
      <c r="W262" s="11">
        <f t="shared" si="2"/>
        <v>29488.2</v>
      </c>
      <c r="X262" s="9">
        <v>45169.0</v>
      </c>
      <c r="Y262" s="5">
        <f>W262</f>
        <v>29488.2</v>
      </c>
      <c r="Z262" s="5">
        <f t="shared" si="3"/>
        <v>18742.5</v>
      </c>
      <c r="AA262" s="9">
        <v>45169.0</v>
      </c>
      <c r="AB262" s="1" t="s">
        <v>632</v>
      </c>
      <c r="AC262" s="1" t="s">
        <v>55</v>
      </c>
      <c r="AD262" s="12" t="s">
        <v>46</v>
      </c>
      <c r="AE262" s="12" t="s">
        <v>47</v>
      </c>
      <c r="AF262" s="12" t="s">
        <v>47</v>
      </c>
      <c r="AG262" s="12" t="s">
        <v>47</v>
      </c>
      <c r="AH262" s="12" t="s">
        <v>47</v>
      </c>
      <c r="AI262" s="12" t="s">
        <v>47</v>
      </c>
    </row>
    <row r="263">
      <c r="A263" s="1" t="s">
        <v>629</v>
      </c>
      <c r="B263" s="13"/>
      <c r="C263" s="1" t="s">
        <v>36</v>
      </c>
      <c r="D263" s="1" t="s">
        <v>96</v>
      </c>
      <c r="E263" s="1" t="s">
        <v>113</v>
      </c>
      <c r="F263" s="1" t="s">
        <v>630</v>
      </c>
      <c r="G263" s="1" t="s">
        <v>152</v>
      </c>
      <c r="H263" s="1" t="s">
        <v>317</v>
      </c>
      <c r="I263" s="1" t="s">
        <v>42</v>
      </c>
      <c r="J263" s="1"/>
      <c r="K263" s="1" t="s">
        <v>631</v>
      </c>
      <c r="L263" s="1" t="s">
        <v>53</v>
      </c>
      <c r="M263" s="9">
        <v>44652.0</v>
      </c>
      <c r="N263" s="14">
        <v>44905.0</v>
      </c>
      <c r="O263" s="1"/>
      <c r="P263" s="1">
        <v>8.33</v>
      </c>
      <c r="Q263" s="1">
        <v>300000.0</v>
      </c>
      <c r="R263" s="1">
        <v>300000.0</v>
      </c>
      <c r="S263" s="15">
        <f>N263+90</f>
        <v>44995</v>
      </c>
      <c r="V263" s="5">
        <f t="shared" si="1"/>
        <v>24990</v>
      </c>
      <c r="W263" s="11">
        <f t="shared" si="2"/>
        <v>29488.2</v>
      </c>
      <c r="Z263" s="5">
        <f t="shared" si="3"/>
        <v>18742.5</v>
      </c>
      <c r="AC263" s="1" t="str">
        <f t="shared" ref="AC263:AC264" si="66">IF(T263="","C","O")</f>
        <v>C</v>
      </c>
      <c r="AD263" s="12" t="s">
        <v>46</v>
      </c>
      <c r="AE263" s="12" t="s">
        <v>46</v>
      </c>
      <c r="AF263" s="12" t="s">
        <v>46</v>
      </c>
      <c r="AG263" s="12"/>
      <c r="AH263" s="12"/>
      <c r="AI263" s="12"/>
    </row>
    <row r="264">
      <c r="A264" s="1" t="s">
        <v>633</v>
      </c>
      <c r="B264" s="13"/>
      <c r="C264" s="1" t="s">
        <v>315</v>
      </c>
      <c r="D264" s="1" t="s">
        <v>81</v>
      </c>
      <c r="E264" s="1" t="s">
        <v>113</v>
      </c>
      <c r="F264" s="1" t="s">
        <v>634</v>
      </c>
      <c r="G264" s="1" t="s">
        <v>635</v>
      </c>
      <c r="H264" s="1" t="s">
        <v>635</v>
      </c>
      <c r="I264" s="1" t="s">
        <v>123</v>
      </c>
      <c r="J264" s="1"/>
      <c r="K264" s="1" t="s">
        <v>636</v>
      </c>
      <c r="L264" s="1" t="s">
        <v>99</v>
      </c>
      <c r="M264" s="9">
        <v>44968.0</v>
      </c>
      <c r="N264" s="9">
        <v>44968.0</v>
      </c>
      <c r="O264" s="1"/>
      <c r="P264" s="1">
        <v>7.5</v>
      </c>
      <c r="Q264" s="1">
        <v>500000.0</v>
      </c>
      <c r="R264" s="1">
        <v>300000.0</v>
      </c>
      <c r="S264" s="10">
        <f>N264+30</f>
        <v>44998</v>
      </c>
      <c r="V264" s="5">
        <f t="shared" si="1"/>
        <v>22500</v>
      </c>
      <c r="W264" s="11">
        <f t="shared" si="2"/>
        <v>26550</v>
      </c>
      <c r="Z264" s="5">
        <f t="shared" si="3"/>
        <v>16875</v>
      </c>
      <c r="AB264" s="1"/>
      <c r="AC264" s="1" t="str">
        <f t="shared" si="66"/>
        <v>C</v>
      </c>
      <c r="AD264" s="12" t="s">
        <v>46</v>
      </c>
      <c r="AE264" s="12" t="s">
        <v>46</v>
      </c>
      <c r="AF264" s="12" t="s">
        <v>46</v>
      </c>
      <c r="AG264" s="12"/>
      <c r="AH264" s="12"/>
      <c r="AI264" s="12"/>
    </row>
    <row r="265">
      <c r="A265" s="1" t="s">
        <v>637</v>
      </c>
      <c r="B265" s="13"/>
      <c r="C265" s="1" t="s">
        <v>36</v>
      </c>
      <c r="D265" s="1" t="s">
        <v>96</v>
      </c>
      <c r="E265" s="1" t="s">
        <v>82</v>
      </c>
      <c r="F265" s="1" t="s">
        <v>638</v>
      </c>
      <c r="G265" s="1" t="s">
        <v>354</v>
      </c>
      <c r="H265" s="1" t="s">
        <v>355</v>
      </c>
      <c r="I265" s="1" t="s">
        <v>234</v>
      </c>
      <c r="J265" s="1"/>
      <c r="K265" s="1" t="s">
        <v>639</v>
      </c>
      <c r="L265" s="1" t="s">
        <v>150</v>
      </c>
      <c r="M265" s="9">
        <v>44742.0</v>
      </c>
      <c r="N265" s="9">
        <v>44655.0</v>
      </c>
      <c r="O265" s="1"/>
      <c r="P265" s="1">
        <v>7.0</v>
      </c>
      <c r="Q265" s="1">
        <v>1050000.0</v>
      </c>
      <c r="R265" s="1">
        <v>1092000.0</v>
      </c>
      <c r="S265" s="9">
        <v>44652.0</v>
      </c>
      <c r="T265" s="9">
        <v>44655.0</v>
      </c>
      <c r="U265" s="1" t="s">
        <v>640</v>
      </c>
      <c r="V265" s="5">
        <f t="shared" si="1"/>
        <v>76440</v>
      </c>
      <c r="W265" s="11">
        <f t="shared" si="2"/>
        <v>90199.2</v>
      </c>
      <c r="X265" s="9">
        <v>44733.0</v>
      </c>
      <c r="Y265" s="5">
        <v>88670.0</v>
      </c>
      <c r="Z265" s="5">
        <f t="shared" si="3"/>
        <v>57330</v>
      </c>
      <c r="AA265" s="9">
        <v>44735.0</v>
      </c>
      <c r="AB265" s="1" t="s">
        <v>641</v>
      </c>
      <c r="AC265" s="1" t="s">
        <v>55</v>
      </c>
      <c r="AD265" s="12" t="s">
        <v>46</v>
      </c>
      <c r="AE265" s="12" t="s">
        <v>46</v>
      </c>
      <c r="AF265" s="12" t="s">
        <v>46</v>
      </c>
      <c r="AG265" s="12" t="s">
        <v>46</v>
      </c>
      <c r="AH265" s="12" t="s">
        <v>46</v>
      </c>
      <c r="AI265" s="12" t="s">
        <v>46</v>
      </c>
    </row>
    <row r="266">
      <c r="A266" s="1" t="s">
        <v>637</v>
      </c>
      <c r="B266" s="13"/>
      <c r="C266" s="1" t="s">
        <v>36</v>
      </c>
      <c r="D266" s="1" t="s">
        <v>96</v>
      </c>
      <c r="E266" s="1" t="s">
        <v>82</v>
      </c>
      <c r="F266" s="1" t="s">
        <v>638</v>
      </c>
      <c r="G266" s="1" t="s">
        <v>354</v>
      </c>
      <c r="H266" s="1" t="s">
        <v>355</v>
      </c>
      <c r="I266" s="1" t="s">
        <v>234</v>
      </c>
      <c r="J266" s="1"/>
      <c r="K266" s="1" t="s">
        <v>639</v>
      </c>
      <c r="L266" s="1" t="s">
        <v>150</v>
      </c>
      <c r="M266" s="9">
        <v>44742.0</v>
      </c>
      <c r="N266" s="9">
        <v>44719.0</v>
      </c>
      <c r="O266" s="1"/>
      <c r="P266" s="1">
        <v>7.0</v>
      </c>
      <c r="Q266" s="1">
        <v>350000.0</v>
      </c>
      <c r="R266" s="1">
        <v>384000.0</v>
      </c>
      <c r="S266" s="9">
        <v>44713.0</v>
      </c>
      <c r="T266" s="9">
        <v>44719.0</v>
      </c>
      <c r="U266" s="1" t="s">
        <v>642</v>
      </c>
      <c r="V266" s="5">
        <f t="shared" si="1"/>
        <v>26880</v>
      </c>
      <c r="W266" s="11">
        <f t="shared" si="2"/>
        <v>31718.4</v>
      </c>
      <c r="X266" s="9">
        <v>44827.0</v>
      </c>
      <c r="Y266" s="5">
        <f>W266-(V266*2%)</f>
        <v>31180.8</v>
      </c>
      <c r="Z266" s="5">
        <f t="shared" si="3"/>
        <v>20160</v>
      </c>
      <c r="AA266" s="9">
        <v>44833.0</v>
      </c>
      <c r="AB266" s="1" t="s">
        <v>642</v>
      </c>
      <c r="AC266" s="1" t="s">
        <v>55</v>
      </c>
      <c r="AD266" s="12" t="s">
        <v>46</v>
      </c>
      <c r="AE266" s="12" t="s">
        <v>46</v>
      </c>
      <c r="AF266" s="12" t="s">
        <v>46</v>
      </c>
      <c r="AG266" s="12" t="s">
        <v>46</v>
      </c>
      <c r="AH266" s="12" t="s">
        <v>46</v>
      </c>
      <c r="AI266" s="12" t="s">
        <v>46</v>
      </c>
    </row>
    <row r="267">
      <c r="A267" s="1" t="s">
        <v>637</v>
      </c>
      <c r="B267" s="13"/>
      <c r="C267" s="1" t="s">
        <v>36</v>
      </c>
      <c r="D267" s="1" t="s">
        <v>96</v>
      </c>
      <c r="E267" s="1" t="s">
        <v>82</v>
      </c>
      <c r="F267" s="1" t="s">
        <v>638</v>
      </c>
      <c r="G267" s="1" t="s">
        <v>354</v>
      </c>
      <c r="H267" s="1" t="s">
        <v>355</v>
      </c>
      <c r="I267" s="1" t="s">
        <v>234</v>
      </c>
      <c r="J267" s="1"/>
      <c r="K267" s="1" t="s">
        <v>639</v>
      </c>
      <c r="L267" s="1" t="s">
        <v>150</v>
      </c>
      <c r="M267" s="9">
        <v>44742.0</v>
      </c>
      <c r="N267" s="9">
        <v>45195.0</v>
      </c>
      <c r="O267" s="1"/>
      <c r="P267" s="1">
        <v>7.0</v>
      </c>
      <c r="Q267" s="1">
        <v>600000.0</v>
      </c>
      <c r="R267" s="1">
        <v>650000.0</v>
      </c>
      <c r="S267" s="9">
        <v>45140.0</v>
      </c>
      <c r="T267" s="9">
        <v>45195.0</v>
      </c>
      <c r="U267" s="1" t="s">
        <v>643</v>
      </c>
      <c r="V267" s="5">
        <f t="shared" si="1"/>
        <v>45500</v>
      </c>
      <c r="W267" s="11">
        <f t="shared" si="2"/>
        <v>53690</v>
      </c>
      <c r="X267" s="9">
        <v>45185.0</v>
      </c>
      <c r="Y267" s="5">
        <v>48321.0</v>
      </c>
      <c r="Z267" s="5">
        <f t="shared" si="3"/>
        <v>34125</v>
      </c>
      <c r="AA267" s="9">
        <v>45379.0</v>
      </c>
      <c r="AB267" s="1" t="s">
        <v>644</v>
      </c>
      <c r="AC267" s="1" t="s">
        <v>55</v>
      </c>
      <c r="AD267" s="12" t="s">
        <v>46</v>
      </c>
      <c r="AE267" s="12" t="s">
        <v>47</v>
      </c>
      <c r="AF267" s="12" t="s">
        <v>47</v>
      </c>
      <c r="AG267" s="12" t="s">
        <v>47</v>
      </c>
      <c r="AH267" s="12" t="s">
        <v>47</v>
      </c>
      <c r="AI267" s="12" t="s">
        <v>47</v>
      </c>
    </row>
    <row r="268">
      <c r="A268" s="1" t="s">
        <v>637</v>
      </c>
      <c r="B268" s="13"/>
      <c r="C268" s="1" t="s">
        <v>36</v>
      </c>
      <c r="D268" s="1" t="s">
        <v>96</v>
      </c>
      <c r="E268" s="1" t="s">
        <v>82</v>
      </c>
      <c r="F268" s="1" t="s">
        <v>400</v>
      </c>
      <c r="G268" s="1" t="s">
        <v>354</v>
      </c>
      <c r="H268" s="1" t="s">
        <v>355</v>
      </c>
      <c r="I268" s="1" t="s">
        <v>234</v>
      </c>
      <c r="J268" s="1"/>
      <c r="K268" s="1" t="s">
        <v>639</v>
      </c>
      <c r="L268" s="1" t="s">
        <v>150</v>
      </c>
      <c r="M268" s="9">
        <v>44742.0</v>
      </c>
      <c r="N268" s="9">
        <v>45380.0</v>
      </c>
      <c r="O268" s="1"/>
      <c r="P268" s="1">
        <v>7.0</v>
      </c>
      <c r="Q268" s="1">
        <v>300000.0</v>
      </c>
      <c r="R268" s="1">
        <v>360000.0</v>
      </c>
      <c r="S268" s="9">
        <v>45366.0</v>
      </c>
      <c r="T268" s="9">
        <v>45380.0</v>
      </c>
      <c r="U268" s="1" t="s">
        <v>645</v>
      </c>
      <c r="V268" s="5">
        <f t="shared" si="1"/>
        <v>25200</v>
      </c>
      <c r="W268" s="11">
        <f t="shared" si="2"/>
        <v>29736</v>
      </c>
      <c r="X268" s="9"/>
      <c r="Y268" s="5"/>
      <c r="Z268" s="5">
        <f t="shared" si="3"/>
        <v>18900</v>
      </c>
      <c r="AA268" s="9"/>
      <c r="AC268" s="1" t="s">
        <v>162</v>
      </c>
      <c r="AD268" s="12" t="s">
        <v>46</v>
      </c>
      <c r="AE268" s="12" t="s">
        <v>47</v>
      </c>
      <c r="AF268" s="12" t="s">
        <v>47</v>
      </c>
      <c r="AG268" s="12" t="s">
        <v>47</v>
      </c>
      <c r="AH268" s="12"/>
      <c r="AI268" s="12"/>
    </row>
    <row r="269">
      <c r="A269" s="1" t="s">
        <v>637</v>
      </c>
      <c r="B269" s="13"/>
      <c r="C269" s="1" t="s">
        <v>36</v>
      </c>
      <c r="D269" s="1" t="s">
        <v>96</v>
      </c>
      <c r="E269" s="1" t="s">
        <v>82</v>
      </c>
      <c r="F269" s="1" t="s">
        <v>646</v>
      </c>
      <c r="G269" s="1" t="s">
        <v>354</v>
      </c>
      <c r="H269" s="1" t="s">
        <v>355</v>
      </c>
      <c r="I269" s="1" t="s">
        <v>234</v>
      </c>
      <c r="J269" s="1"/>
      <c r="K269" s="1" t="s">
        <v>639</v>
      </c>
      <c r="L269" s="1" t="s">
        <v>150</v>
      </c>
      <c r="M269" s="9">
        <v>44742.0</v>
      </c>
      <c r="N269" s="9">
        <v>44742.0</v>
      </c>
      <c r="O269" s="1"/>
      <c r="P269" s="1">
        <v>7.0</v>
      </c>
      <c r="Q269" s="1">
        <v>300000.0</v>
      </c>
      <c r="R269" s="1">
        <v>300000.0</v>
      </c>
      <c r="S269" s="10">
        <f t="shared" ref="S269:S288" si="67">N269+90</f>
        <v>44832</v>
      </c>
      <c r="V269" s="5">
        <f t="shared" si="1"/>
        <v>21000</v>
      </c>
      <c r="W269" s="11">
        <f t="shared" si="2"/>
        <v>24780</v>
      </c>
      <c r="Z269" s="5">
        <f t="shared" si="3"/>
        <v>15750</v>
      </c>
      <c r="AB269" s="1"/>
      <c r="AC269" s="1" t="s">
        <v>45</v>
      </c>
      <c r="AD269" s="12" t="s">
        <v>46</v>
      </c>
      <c r="AE269" s="12" t="s">
        <v>46</v>
      </c>
      <c r="AF269" s="12" t="s">
        <v>46</v>
      </c>
      <c r="AG269" s="12"/>
      <c r="AH269" s="12"/>
      <c r="AI269" s="12"/>
    </row>
    <row r="270">
      <c r="A270" s="1" t="s">
        <v>637</v>
      </c>
      <c r="B270" s="13"/>
      <c r="C270" s="1" t="s">
        <v>36</v>
      </c>
      <c r="D270" s="1" t="s">
        <v>96</v>
      </c>
      <c r="E270" s="1" t="s">
        <v>82</v>
      </c>
      <c r="F270" s="1" t="s">
        <v>646</v>
      </c>
      <c r="G270" s="1" t="s">
        <v>354</v>
      </c>
      <c r="H270" s="1" t="s">
        <v>355</v>
      </c>
      <c r="I270" s="1" t="s">
        <v>234</v>
      </c>
      <c r="J270" s="1"/>
      <c r="K270" s="1" t="s">
        <v>639</v>
      </c>
      <c r="L270" s="1" t="s">
        <v>150</v>
      </c>
      <c r="M270" s="9">
        <v>44742.0</v>
      </c>
      <c r="N270" s="9">
        <v>44742.0</v>
      </c>
      <c r="O270" s="1"/>
      <c r="P270" s="1">
        <v>7.0</v>
      </c>
      <c r="Q270" s="1">
        <v>300000.0</v>
      </c>
      <c r="R270" s="1">
        <v>300000.0</v>
      </c>
      <c r="S270" s="10">
        <f t="shared" si="67"/>
        <v>44832</v>
      </c>
      <c r="V270" s="5">
        <f t="shared" si="1"/>
        <v>21000</v>
      </c>
      <c r="W270" s="11">
        <f t="shared" si="2"/>
        <v>24780</v>
      </c>
      <c r="Z270" s="5">
        <f t="shared" si="3"/>
        <v>15750</v>
      </c>
      <c r="AC270" s="1" t="s">
        <v>45</v>
      </c>
      <c r="AD270" s="12" t="s">
        <v>46</v>
      </c>
      <c r="AE270" s="12" t="s">
        <v>46</v>
      </c>
      <c r="AF270" s="12" t="s">
        <v>46</v>
      </c>
      <c r="AG270" s="12"/>
      <c r="AH270" s="12"/>
      <c r="AI270" s="12"/>
    </row>
    <row r="271">
      <c r="A271" s="1" t="s">
        <v>637</v>
      </c>
      <c r="B271" s="13"/>
      <c r="C271" s="1" t="s">
        <v>36</v>
      </c>
      <c r="D271" s="1" t="s">
        <v>96</v>
      </c>
      <c r="E271" s="1" t="s">
        <v>82</v>
      </c>
      <c r="F271" s="1" t="s">
        <v>646</v>
      </c>
      <c r="G271" s="1" t="s">
        <v>354</v>
      </c>
      <c r="H271" s="1" t="s">
        <v>355</v>
      </c>
      <c r="I271" s="1" t="s">
        <v>234</v>
      </c>
      <c r="J271" s="1"/>
      <c r="K271" s="1" t="s">
        <v>639</v>
      </c>
      <c r="L271" s="1" t="s">
        <v>150</v>
      </c>
      <c r="M271" s="9">
        <v>44742.0</v>
      </c>
      <c r="N271" s="9">
        <v>44742.0</v>
      </c>
      <c r="O271" s="1"/>
      <c r="P271" s="1">
        <v>7.0</v>
      </c>
      <c r="Q271" s="1">
        <v>300000.0</v>
      </c>
      <c r="R271" s="1">
        <v>300000.0</v>
      </c>
      <c r="S271" s="10">
        <f t="shared" si="67"/>
        <v>44832</v>
      </c>
      <c r="V271" s="5">
        <f t="shared" si="1"/>
        <v>21000</v>
      </c>
      <c r="W271" s="11">
        <f t="shared" si="2"/>
        <v>24780</v>
      </c>
      <c r="Z271" s="5">
        <f t="shared" si="3"/>
        <v>15750</v>
      </c>
      <c r="AC271" s="1" t="str">
        <f>IF(T271="","C","O")</f>
        <v>C</v>
      </c>
      <c r="AD271" s="12" t="s">
        <v>46</v>
      </c>
      <c r="AE271" s="12" t="s">
        <v>46</v>
      </c>
      <c r="AF271" s="12" t="s">
        <v>46</v>
      </c>
      <c r="AG271" s="12"/>
      <c r="AH271" s="12"/>
      <c r="AI271" s="12"/>
    </row>
    <row r="272">
      <c r="A272" s="1" t="s">
        <v>637</v>
      </c>
      <c r="B272" s="13"/>
      <c r="C272" s="1" t="s">
        <v>36</v>
      </c>
      <c r="D272" s="1" t="s">
        <v>96</v>
      </c>
      <c r="E272" s="1" t="s">
        <v>82</v>
      </c>
      <c r="F272" s="1" t="s">
        <v>646</v>
      </c>
      <c r="G272" s="1" t="s">
        <v>354</v>
      </c>
      <c r="H272" s="1" t="s">
        <v>355</v>
      </c>
      <c r="I272" s="1" t="s">
        <v>234</v>
      </c>
      <c r="J272" s="1"/>
      <c r="K272" s="1" t="s">
        <v>639</v>
      </c>
      <c r="L272" s="1" t="s">
        <v>150</v>
      </c>
      <c r="M272" s="9">
        <v>44742.0</v>
      </c>
      <c r="N272" s="9">
        <v>44742.0</v>
      </c>
      <c r="O272" s="1"/>
      <c r="P272" s="1">
        <v>7.0</v>
      </c>
      <c r="Q272" s="1">
        <v>300000.0</v>
      </c>
      <c r="R272" s="1">
        <v>300000.0</v>
      </c>
      <c r="S272" s="10">
        <f t="shared" si="67"/>
        <v>44832</v>
      </c>
      <c r="V272" s="5">
        <f t="shared" si="1"/>
        <v>21000</v>
      </c>
      <c r="W272" s="11">
        <f t="shared" si="2"/>
        <v>24780</v>
      </c>
      <c r="Z272" s="5">
        <f t="shared" si="3"/>
        <v>15750</v>
      </c>
      <c r="AB272" s="1"/>
      <c r="AC272" s="1" t="s">
        <v>45</v>
      </c>
      <c r="AD272" s="12" t="s">
        <v>46</v>
      </c>
      <c r="AE272" s="12" t="s">
        <v>46</v>
      </c>
      <c r="AF272" s="12" t="s">
        <v>46</v>
      </c>
      <c r="AG272" s="12"/>
      <c r="AH272" s="12"/>
      <c r="AI272" s="12"/>
    </row>
    <row r="273">
      <c r="A273" s="1" t="s">
        <v>637</v>
      </c>
      <c r="B273" s="13"/>
      <c r="C273" s="1" t="s">
        <v>36</v>
      </c>
      <c r="D273" s="1" t="s">
        <v>96</v>
      </c>
      <c r="E273" s="1" t="s">
        <v>82</v>
      </c>
      <c r="F273" s="1" t="s">
        <v>646</v>
      </c>
      <c r="G273" s="1" t="s">
        <v>354</v>
      </c>
      <c r="H273" s="1" t="s">
        <v>355</v>
      </c>
      <c r="I273" s="1" t="s">
        <v>234</v>
      </c>
      <c r="J273" s="1"/>
      <c r="K273" s="1" t="s">
        <v>639</v>
      </c>
      <c r="L273" s="1" t="s">
        <v>150</v>
      </c>
      <c r="M273" s="9">
        <v>44742.0</v>
      </c>
      <c r="N273" s="14">
        <v>45255.0</v>
      </c>
      <c r="O273" s="1"/>
      <c r="P273" s="1">
        <v>7.0</v>
      </c>
      <c r="Q273" s="1">
        <v>500000.0</v>
      </c>
      <c r="R273" s="1">
        <v>300000.0</v>
      </c>
      <c r="S273" s="15">
        <f t="shared" si="67"/>
        <v>45345</v>
      </c>
      <c r="V273" s="5">
        <f t="shared" si="1"/>
        <v>21000</v>
      </c>
      <c r="W273" s="11">
        <f t="shared" si="2"/>
        <v>24780</v>
      </c>
      <c r="Z273" s="5">
        <f t="shared" si="3"/>
        <v>15750</v>
      </c>
      <c r="AB273" s="1"/>
      <c r="AC273" s="1" t="str">
        <f>IF(T273="","C","O")</f>
        <v>C</v>
      </c>
      <c r="AD273" s="12" t="s">
        <v>46</v>
      </c>
      <c r="AE273" s="12" t="s">
        <v>47</v>
      </c>
      <c r="AF273" s="12" t="s">
        <v>47</v>
      </c>
      <c r="AG273" s="12"/>
      <c r="AH273" s="12"/>
      <c r="AI273" s="12"/>
    </row>
    <row r="274">
      <c r="A274" s="1" t="s">
        <v>637</v>
      </c>
      <c r="B274" s="13"/>
      <c r="C274" s="1" t="s">
        <v>36</v>
      </c>
      <c r="D274" s="1" t="s">
        <v>96</v>
      </c>
      <c r="E274" s="1" t="s">
        <v>82</v>
      </c>
      <c r="F274" s="1" t="s">
        <v>646</v>
      </c>
      <c r="G274" s="1" t="s">
        <v>354</v>
      </c>
      <c r="H274" s="1" t="s">
        <v>355</v>
      </c>
      <c r="I274" s="1" t="s">
        <v>234</v>
      </c>
      <c r="J274" s="1"/>
      <c r="K274" s="1" t="s">
        <v>639</v>
      </c>
      <c r="L274" s="1" t="s">
        <v>150</v>
      </c>
      <c r="M274" s="9">
        <v>44742.0</v>
      </c>
      <c r="N274" s="9">
        <v>45195.0</v>
      </c>
      <c r="O274" s="1"/>
      <c r="P274" s="1">
        <v>7.0</v>
      </c>
      <c r="Q274" s="1">
        <v>550000.0</v>
      </c>
      <c r="R274" s="1">
        <v>300000.0</v>
      </c>
      <c r="S274" s="10">
        <f t="shared" si="67"/>
        <v>45285</v>
      </c>
      <c r="V274" s="5">
        <f t="shared" si="1"/>
        <v>21000</v>
      </c>
      <c r="W274" s="11">
        <f t="shared" si="2"/>
        <v>24780</v>
      </c>
      <c r="X274" s="1"/>
      <c r="Y274" s="1"/>
      <c r="Z274" s="5">
        <f t="shared" si="3"/>
        <v>15750</v>
      </c>
      <c r="AA274" s="1"/>
      <c r="AB274" s="1"/>
      <c r="AC274" s="1" t="s">
        <v>45</v>
      </c>
      <c r="AD274" s="12" t="s">
        <v>46</v>
      </c>
      <c r="AE274" s="12" t="s">
        <v>47</v>
      </c>
      <c r="AF274" s="12" t="s">
        <v>47</v>
      </c>
      <c r="AG274" s="12"/>
      <c r="AH274" s="12"/>
      <c r="AI274" s="12"/>
    </row>
    <row r="275">
      <c r="A275" s="1" t="s">
        <v>647</v>
      </c>
      <c r="B275" s="13"/>
      <c r="C275" s="1" t="s">
        <v>156</v>
      </c>
      <c r="D275" s="1" t="s">
        <v>96</v>
      </c>
      <c r="E275" s="1" t="s">
        <v>77</v>
      </c>
      <c r="F275" s="1" t="s">
        <v>105</v>
      </c>
      <c r="G275" s="1" t="s">
        <v>330</v>
      </c>
      <c r="H275" s="1" t="s">
        <v>331</v>
      </c>
      <c r="I275" s="1" t="s">
        <v>42</v>
      </c>
      <c r="J275" s="1"/>
      <c r="K275" s="1" t="s">
        <v>648</v>
      </c>
      <c r="L275" s="1" t="s">
        <v>88</v>
      </c>
      <c r="M275" s="9">
        <v>44658.0</v>
      </c>
      <c r="N275" s="14">
        <v>44879.0</v>
      </c>
      <c r="O275" s="1"/>
      <c r="P275" s="1">
        <v>8.33</v>
      </c>
      <c r="Q275" s="1">
        <v>600000.0</v>
      </c>
      <c r="R275" s="1">
        <v>300000.0</v>
      </c>
      <c r="S275" s="15">
        <f t="shared" si="67"/>
        <v>44969</v>
      </c>
      <c r="V275" s="5">
        <f t="shared" si="1"/>
        <v>24990</v>
      </c>
      <c r="W275" s="11">
        <f t="shared" si="2"/>
        <v>29488.2</v>
      </c>
      <c r="Z275" s="5">
        <f t="shared" si="3"/>
        <v>18742.5</v>
      </c>
      <c r="AB275" s="1"/>
      <c r="AC275" s="1" t="s">
        <v>45</v>
      </c>
      <c r="AD275" s="12" t="s">
        <v>46</v>
      </c>
      <c r="AE275" s="12" t="s">
        <v>46</v>
      </c>
      <c r="AF275" s="12" t="s">
        <v>46</v>
      </c>
      <c r="AG275" s="12"/>
      <c r="AH275" s="12"/>
      <c r="AI275" s="12"/>
    </row>
    <row r="276">
      <c r="A276" s="1" t="s">
        <v>647</v>
      </c>
      <c r="B276" s="13"/>
      <c r="C276" s="1" t="s">
        <v>156</v>
      </c>
      <c r="D276" s="1" t="s">
        <v>96</v>
      </c>
      <c r="E276" s="1" t="s">
        <v>77</v>
      </c>
      <c r="F276" s="1" t="s">
        <v>105</v>
      </c>
      <c r="G276" s="1" t="s">
        <v>330</v>
      </c>
      <c r="H276" s="1" t="s">
        <v>331</v>
      </c>
      <c r="I276" s="1" t="s">
        <v>42</v>
      </c>
      <c r="J276" s="1"/>
      <c r="K276" s="1" t="s">
        <v>648</v>
      </c>
      <c r="L276" s="1" t="s">
        <v>88</v>
      </c>
      <c r="M276" s="9">
        <v>44658.0</v>
      </c>
      <c r="N276" s="9">
        <v>44936.0</v>
      </c>
      <c r="O276" s="1"/>
      <c r="P276" s="1">
        <v>8.33</v>
      </c>
      <c r="Q276" s="1">
        <v>500000.0</v>
      </c>
      <c r="R276" s="1">
        <v>300000.0</v>
      </c>
      <c r="S276" s="10">
        <f t="shared" si="67"/>
        <v>45026</v>
      </c>
      <c r="V276" s="5">
        <f t="shared" si="1"/>
        <v>24990</v>
      </c>
      <c r="W276" s="11">
        <f t="shared" si="2"/>
        <v>29488.2</v>
      </c>
      <c r="Z276" s="5">
        <f t="shared" si="3"/>
        <v>18742.5</v>
      </c>
      <c r="AB276" s="1"/>
      <c r="AC276" s="1" t="s">
        <v>45</v>
      </c>
      <c r="AD276" s="12" t="s">
        <v>46</v>
      </c>
      <c r="AE276" s="12" t="s">
        <v>46</v>
      </c>
      <c r="AF276" s="12" t="s">
        <v>47</v>
      </c>
      <c r="AG276" s="12"/>
      <c r="AH276" s="12"/>
      <c r="AI276" s="12"/>
    </row>
    <row r="277">
      <c r="A277" s="1" t="s">
        <v>647</v>
      </c>
      <c r="B277" s="13"/>
      <c r="C277" s="1" t="s">
        <v>156</v>
      </c>
      <c r="D277" s="1" t="s">
        <v>96</v>
      </c>
      <c r="E277" s="1" t="s">
        <v>77</v>
      </c>
      <c r="F277" s="1" t="s">
        <v>105</v>
      </c>
      <c r="G277" s="1" t="s">
        <v>330</v>
      </c>
      <c r="H277" s="1" t="s">
        <v>331</v>
      </c>
      <c r="I277" s="1" t="s">
        <v>42</v>
      </c>
      <c r="J277" s="1"/>
      <c r="K277" s="1" t="s">
        <v>648</v>
      </c>
      <c r="L277" s="1" t="s">
        <v>88</v>
      </c>
      <c r="M277" s="9">
        <v>44658.0</v>
      </c>
      <c r="N277" s="14">
        <v>44879.0</v>
      </c>
      <c r="O277" s="1"/>
      <c r="P277" s="1">
        <v>8.33</v>
      </c>
      <c r="Q277" s="1">
        <v>360000.0</v>
      </c>
      <c r="R277" s="1">
        <v>300000.0</v>
      </c>
      <c r="S277" s="15">
        <f t="shared" si="67"/>
        <v>44969</v>
      </c>
      <c r="V277" s="5">
        <f t="shared" si="1"/>
        <v>24990</v>
      </c>
      <c r="W277" s="11">
        <f t="shared" si="2"/>
        <v>29488.2</v>
      </c>
      <c r="Z277" s="5">
        <f t="shared" si="3"/>
        <v>18742.5</v>
      </c>
      <c r="AB277" s="1"/>
      <c r="AC277" s="1" t="s">
        <v>45</v>
      </c>
      <c r="AD277" s="12" t="s">
        <v>46</v>
      </c>
      <c r="AE277" s="12" t="s">
        <v>46</v>
      </c>
      <c r="AF277" s="12" t="s">
        <v>46</v>
      </c>
      <c r="AG277" s="12"/>
      <c r="AH277" s="12"/>
      <c r="AI277" s="12"/>
    </row>
    <row r="278">
      <c r="A278" s="1" t="s">
        <v>647</v>
      </c>
      <c r="B278" s="13"/>
      <c r="C278" s="1" t="s">
        <v>156</v>
      </c>
      <c r="D278" s="1" t="s">
        <v>96</v>
      </c>
      <c r="E278" s="1" t="s">
        <v>77</v>
      </c>
      <c r="F278" s="1" t="s">
        <v>105</v>
      </c>
      <c r="G278" s="1" t="s">
        <v>330</v>
      </c>
      <c r="H278" s="1" t="s">
        <v>331</v>
      </c>
      <c r="I278" s="1" t="s">
        <v>42</v>
      </c>
      <c r="J278" s="1"/>
      <c r="K278" s="1" t="s">
        <v>648</v>
      </c>
      <c r="L278" s="1" t="s">
        <v>88</v>
      </c>
      <c r="M278" s="9">
        <v>44658.0</v>
      </c>
      <c r="N278" s="14">
        <v>44879.0</v>
      </c>
      <c r="O278" s="1"/>
      <c r="P278" s="1">
        <v>8.33</v>
      </c>
      <c r="Q278" s="1">
        <v>324000.0</v>
      </c>
      <c r="R278" s="1">
        <v>300000.0</v>
      </c>
      <c r="S278" s="15">
        <f t="shared" si="67"/>
        <v>44969</v>
      </c>
      <c r="V278" s="5">
        <f t="shared" si="1"/>
        <v>24990</v>
      </c>
      <c r="W278" s="11">
        <f t="shared" si="2"/>
        <v>29488.2</v>
      </c>
      <c r="Z278" s="5">
        <f t="shared" si="3"/>
        <v>18742.5</v>
      </c>
      <c r="AB278" s="1"/>
      <c r="AC278" s="1" t="s">
        <v>45</v>
      </c>
      <c r="AD278" s="12" t="s">
        <v>46</v>
      </c>
      <c r="AE278" s="12" t="s">
        <v>46</v>
      </c>
      <c r="AF278" s="12" t="s">
        <v>46</v>
      </c>
      <c r="AG278" s="12"/>
      <c r="AH278" s="12"/>
      <c r="AI278" s="12"/>
    </row>
    <row r="279">
      <c r="A279" s="1" t="s">
        <v>647</v>
      </c>
      <c r="B279" s="13"/>
      <c r="C279" s="1" t="s">
        <v>156</v>
      </c>
      <c r="D279" s="1" t="s">
        <v>96</v>
      </c>
      <c r="E279" s="1" t="s">
        <v>77</v>
      </c>
      <c r="F279" s="1" t="s">
        <v>105</v>
      </c>
      <c r="G279" s="1" t="s">
        <v>330</v>
      </c>
      <c r="H279" s="1" t="s">
        <v>331</v>
      </c>
      <c r="I279" s="1" t="s">
        <v>42</v>
      </c>
      <c r="J279" s="1"/>
      <c r="K279" s="1" t="s">
        <v>648</v>
      </c>
      <c r="L279" s="1" t="s">
        <v>88</v>
      </c>
      <c r="M279" s="9">
        <v>44658.0</v>
      </c>
      <c r="N279" s="14">
        <v>44882.0</v>
      </c>
      <c r="O279" s="1"/>
      <c r="P279" s="1">
        <v>8.33</v>
      </c>
      <c r="Q279" s="1">
        <v>300000.0</v>
      </c>
      <c r="R279" s="1">
        <v>300000.0</v>
      </c>
      <c r="S279" s="15">
        <f t="shared" si="67"/>
        <v>44972</v>
      </c>
      <c r="V279" s="5">
        <f t="shared" si="1"/>
        <v>24990</v>
      </c>
      <c r="W279" s="11">
        <f t="shared" si="2"/>
        <v>29488.2</v>
      </c>
      <c r="Z279" s="5">
        <f t="shared" si="3"/>
        <v>18742.5</v>
      </c>
      <c r="AB279" s="1"/>
      <c r="AC279" s="1" t="s">
        <v>45</v>
      </c>
      <c r="AD279" s="12" t="s">
        <v>46</v>
      </c>
      <c r="AE279" s="12" t="s">
        <v>46</v>
      </c>
      <c r="AF279" s="12" t="s">
        <v>46</v>
      </c>
      <c r="AG279" s="12"/>
      <c r="AH279" s="12"/>
      <c r="AI279" s="12"/>
    </row>
    <row r="280">
      <c r="A280" s="1" t="s">
        <v>647</v>
      </c>
      <c r="B280" s="13"/>
      <c r="C280" s="1" t="s">
        <v>156</v>
      </c>
      <c r="D280" s="1" t="s">
        <v>96</v>
      </c>
      <c r="E280" s="1" t="s">
        <v>77</v>
      </c>
      <c r="F280" s="1" t="s">
        <v>105</v>
      </c>
      <c r="G280" s="1" t="s">
        <v>330</v>
      </c>
      <c r="H280" s="1" t="s">
        <v>331</v>
      </c>
      <c r="I280" s="1" t="s">
        <v>42</v>
      </c>
      <c r="J280" s="1"/>
      <c r="K280" s="1" t="s">
        <v>648</v>
      </c>
      <c r="L280" s="1" t="s">
        <v>88</v>
      </c>
      <c r="M280" s="9">
        <v>44658.0</v>
      </c>
      <c r="N280" s="14">
        <v>44879.0</v>
      </c>
      <c r="O280" s="1"/>
      <c r="P280" s="1">
        <v>8.33</v>
      </c>
      <c r="Q280" s="1">
        <v>300000.0</v>
      </c>
      <c r="R280" s="1">
        <v>300000.0</v>
      </c>
      <c r="S280" s="15">
        <f t="shared" si="67"/>
        <v>44969</v>
      </c>
      <c r="V280" s="5">
        <f t="shared" si="1"/>
        <v>24990</v>
      </c>
      <c r="W280" s="11">
        <f t="shared" si="2"/>
        <v>29488.2</v>
      </c>
      <c r="Z280" s="5">
        <f t="shared" si="3"/>
        <v>18742.5</v>
      </c>
      <c r="AB280" s="1"/>
      <c r="AC280" s="1" t="s">
        <v>45</v>
      </c>
      <c r="AD280" s="12" t="s">
        <v>46</v>
      </c>
      <c r="AE280" s="12" t="s">
        <v>46</v>
      </c>
      <c r="AF280" s="12" t="s">
        <v>46</v>
      </c>
      <c r="AG280" s="12"/>
      <c r="AH280" s="12"/>
      <c r="AI280" s="12"/>
    </row>
    <row r="281">
      <c r="A281" s="1" t="s">
        <v>647</v>
      </c>
      <c r="B281" s="13"/>
      <c r="C281" s="1" t="s">
        <v>156</v>
      </c>
      <c r="D281" s="1" t="s">
        <v>96</v>
      </c>
      <c r="E281" s="1" t="s">
        <v>77</v>
      </c>
      <c r="F281" s="1" t="s">
        <v>105</v>
      </c>
      <c r="G281" s="1" t="s">
        <v>330</v>
      </c>
      <c r="H281" s="1" t="s">
        <v>331</v>
      </c>
      <c r="I281" s="1" t="s">
        <v>42</v>
      </c>
      <c r="J281" s="1"/>
      <c r="K281" s="1" t="s">
        <v>648</v>
      </c>
      <c r="L281" s="1" t="s">
        <v>88</v>
      </c>
      <c r="M281" s="9">
        <v>44658.0</v>
      </c>
      <c r="N281" s="9">
        <v>44985.0</v>
      </c>
      <c r="O281" s="1"/>
      <c r="P281" s="1">
        <v>8.33</v>
      </c>
      <c r="Q281" s="1">
        <v>282000.0</v>
      </c>
      <c r="R281" s="1">
        <v>300000.0</v>
      </c>
      <c r="S281" s="10">
        <f t="shared" si="67"/>
        <v>45075</v>
      </c>
      <c r="V281" s="5">
        <f t="shared" si="1"/>
        <v>24990</v>
      </c>
      <c r="W281" s="11">
        <f t="shared" si="2"/>
        <v>29488.2</v>
      </c>
      <c r="Z281" s="5">
        <f t="shared" si="3"/>
        <v>18742.5</v>
      </c>
      <c r="AB281" s="1"/>
      <c r="AC281" s="1" t="s">
        <v>45</v>
      </c>
      <c r="AD281" s="12" t="s">
        <v>46</v>
      </c>
      <c r="AE281" s="12" t="s">
        <v>46</v>
      </c>
      <c r="AF281" s="12" t="s">
        <v>47</v>
      </c>
      <c r="AG281" s="12"/>
      <c r="AH281" s="12"/>
      <c r="AI281" s="12"/>
    </row>
    <row r="282">
      <c r="A282" s="1" t="s">
        <v>647</v>
      </c>
      <c r="B282" s="13"/>
      <c r="C282" s="1" t="s">
        <v>156</v>
      </c>
      <c r="D282" s="1" t="s">
        <v>96</v>
      </c>
      <c r="E282" s="1" t="s">
        <v>77</v>
      </c>
      <c r="F282" s="1" t="s">
        <v>105</v>
      </c>
      <c r="G282" s="1" t="s">
        <v>330</v>
      </c>
      <c r="H282" s="1" t="s">
        <v>331</v>
      </c>
      <c r="I282" s="1" t="s">
        <v>42</v>
      </c>
      <c r="J282" s="1"/>
      <c r="K282" s="1" t="s">
        <v>648</v>
      </c>
      <c r="L282" s="1" t="s">
        <v>88</v>
      </c>
      <c r="M282" s="9">
        <v>44658.0</v>
      </c>
      <c r="N282" s="14">
        <v>44879.0</v>
      </c>
      <c r="O282" s="1"/>
      <c r="P282" s="1">
        <v>8.33</v>
      </c>
      <c r="Q282" s="1">
        <v>264000.0</v>
      </c>
      <c r="R282" s="1">
        <v>300000.0</v>
      </c>
      <c r="S282" s="15">
        <f t="shared" si="67"/>
        <v>44969</v>
      </c>
      <c r="V282" s="5">
        <f t="shared" si="1"/>
        <v>24990</v>
      </c>
      <c r="W282" s="11">
        <f t="shared" si="2"/>
        <v>29488.2</v>
      </c>
      <c r="Z282" s="5">
        <f t="shared" si="3"/>
        <v>18742.5</v>
      </c>
      <c r="AB282" s="1"/>
      <c r="AC282" s="1" t="s">
        <v>45</v>
      </c>
      <c r="AD282" s="12" t="s">
        <v>46</v>
      </c>
      <c r="AE282" s="12" t="s">
        <v>46</v>
      </c>
      <c r="AF282" s="12" t="s">
        <v>46</v>
      </c>
      <c r="AG282" s="12"/>
      <c r="AH282" s="12"/>
      <c r="AI282" s="12"/>
    </row>
    <row r="283">
      <c r="A283" s="1" t="s">
        <v>647</v>
      </c>
      <c r="B283" s="13"/>
      <c r="C283" s="1" t="s">
        <v>156</v>
      </c>
      <c r="D283" s="1" t="s">
        <v>96</v>
      </c>
      <c r="E283" s="1" t="s">
        <v>77</v>
      </c>
      <c r="F283" s="1" t="s">
        <v>105</v>
      </c>
      <c r="G283" s="1" t="s">
        <v>330</v>
      </c>
      <c r="H283" s="1" t="s">
        <v>331</v>
      </c>
      <c r="I283" s="1" t="s">
        <v>42</v>
      </c>
      <c r="J283" s="1"/>
      <c r="K283" s="1" t="s">
        <v>648</v>
      </c>
      <c r="L283" s="1" t="s">
        <v>88</v>
      </c>
      <c r="M283" s="9">
        <v>44658.0</v>
      </c>
      <c r="N283" s="9">
        <v>44984.0</v>
      </c>
      <c r="O283" s="1"/>
      <c r="P283" s="1">
        <v>8.33</v>
      </c>
      <c r="Q283" s="1">
        <v>240000.0</v>
      </c>
      <c r="R283" s="1">
        <v>300000.0</v>
      </c>
      <c r="S283" s="10">
        <f t="shared" si="67"/>
        <v>45074</v>
      </c>
      <c r="V283" s="5">
        <f t="shared" si="1"/>
        <v>24990</v>
      </c>
      <c r="W283" s="11">
        <f t="shared" si="2"/>
        <v>29488.2</v>
      </c>
      <c r="Z283" s="5">
        <f t="shared" si="3"/>
        <v>18742.5</v>
      </c>
      <c r="AB283" s="1"/>
      <c r="AC283" s="1" t="s">
        <v>45</v>
      </c>
      <c r="AD283" s="12" t="s">
        <v>46</v>
      </c>
      <c r="AE283" s="12" t="s">
        <v>46</v>
      </c>
      <c r="AF283" s="12" t="s">
        <v>47</v>
      </c>
      <c r="AG283" s="12"/>
      <c r="AH283" s="12"/>
      <c r="AI283" s="12"/>
    </row>
    <row r="284">
      <c r="A284" s="1" t="s">
        <v>647</v>
      </c>
      <c r="B284" s="13"/>
      <c r="C284" s="1" t="s">
        <v>156</v>
      </c>
      <c r="D284" s="1" t="s">
        <v>96</v>
      </c>
      <c r="E284" s="1" t="s">
        <v>77</v>
      </c>
      <c r="F284" s="1" t="s">
        <v>105</v>
      </c>
      <c r="G284" s="1" t="s">
        <v>330</v>
      </c>
      <c r="H284" s="1" t="s">
        <v>331</v>
      </c>
      <c r="I284" s="1" t="s">
        <v>42</v>
      </c>
      <c r="J284" s="1"/>
      <c r="K284" s="1" t="s">
        <v>648</v>
      </c>
      <c r="L284" s="1" t="s">
        <v>88</v>
      </c>
      <c r="M284" s="9">
        <v>44658.0</v>
      </c>
      <c r="N284" s="14">
        <v>44879.0</v>
      </c>
      <c r="O284" s="1"/>
      <c r="P284" s="1">
        <v>8.33</v>
      </c>
      <c r="Q284" s="1">
        <v>230760.0</v>
      </c>
      <c r="R284" s="1">
        <v>300000.0</v>
      </c>
      <c r="S284" s="15">
        <f t="shared" si="67"/>
        <v>44969</v>
      </c>
      <c r="V284" s="5">
        <f t="shared" si="1"/>
        <v>24990</v>
      </c>
      <c r="W284" s="11">
        <f t="shared" si="2"/>
        <v>29488.2</v>
      </c>
      <c r="Z284" s="5">
        <f t="shared" si="3"/>
        <v>18742.5</v>
      </c>
      <c r="AB284" s="1"/>
      <c r="AC284" s="1" t="s">
        <v>45</v>
      </c>
      <c r="AD284" s="12" t="s">
        <v>46</v>
      </c>
      <c r="AE284" s="12" t="s">
        <v>46</v>
      </c>
      <c r="AF284" s="12" t="s">
        <v>46</v>
      </c>
      <c r="AG284" s="12"/>
      <c r="AH284" s="12"/>
      <c r="AI284" s="12"/>
    </row>
    <row r="285">
      <c r="A285" s="1" t="s">
        <v>647</v>
      </c>
      <c r="B285" s="13"/>
      <c r="C285" s="1" t="s">
        <v>156</v>
      </c>
      <c r="D285" s="1" t="s">
        <v>96</v>
      </c>
      <c r="E285" s="1" t="s">
        <v>77</v>
      </c>
      <c r="F285" s="1" t="s">
        <v>105</v>
      </c>
      <c r="G285" s="1" t="s">
        <v>330</v>
      </c>
      <c r="H285" s="1" t="s">
        <v>331</v>
      </c>
      <c r="I285" s="1" t="s">
        <v>42</v>
      </c>
      <c r="J285" s="1"/>
      <c r="K285" s="1" t="s">
        <v>648</v>
      </c>
      <c r="L285" s="1" t="s">
        <v>88</v>
      </c>
      <c r="M285" s="9">
        <v>44658.0</v>
      </c>
      <c r="N285" s="14">
        <v>44879.0</v>
      </c>
      <c r="O285" s="1"/>
      <c r="P285" s="1">
        <v>8.33</v>
      </c>
      <c r="Q285" s="1">
        <v>167928.0</v>
      </c>
      <c r="R285" s="1">
        <v>300000.0</v>
      </c>
      <c r="S285" s="15">
        <f t="shared" si="67"/>
        <v>44969</v>
      </c>
      <c r="V285" s="5">
        <f t="shared" si="1"/>
        <v>24990</v>
      </c>
      <c r="W285" s="11">
        <f t="shared" si="2"/>
        <v>29488.2</v>
      </c>
      <c r="Z285" s="5">
        <f t="shared" si="3"/>
        <v>18742.5</v>
      </c>
      <c r="AB285" s="1"/>
      <c r="AC285" s="1" t="s">
        <v>45</v>
      </c>
      <c r="AD285" s="12" t="s">
        <v>46</v>
      </c>
      <c r="AE285" s="12" t="s">
        <v>46</v>
      </c>
      <c r="AF285" s="12" t="s">
        <v>46</v>
      </c>
      <c r="AG285" s="12"/>
      <c r="AH285" s="12"/>
      <c r="AI285" s="12"/>
    </row>
    <row r="286">
      <c r="A286" s="1" t="s">
        <v>647</v>
      </c>
      <c r="B286" s="13"/>
      <c r="C286" s="1" t="s">
        <v>156</v>
      </c>
      <c r="D286" s="1" t="s">
        <v>96</v>
      </c>
      <c r="E286" s="1" t="s">
        <v>77</v>
      </c>
      <c r="F286" s="1" t="s">
        <v>105</v>
      </c>
      <c r="G286" s="1" t="s">
        <v>330</v>
      </c>
      <c r="H286" s="1" t="s">
        <v>331</v>
      </c>
      <c r="I286" s="1" t="s">
        <v>42</v>
      </c>
      <c r="J286" s="1"/>
      <c r="K286" s="1" t="s">
        <v>648</v>
      </c>
      <c r="L286" s="1" t="s">
        <v>88</v>
      </c>
      <c r="M286" s="9">
        <v>44658.0</v>
      </c>
      <c r="N286" s="14">
        <v>44882.0</v>
      </c>
      <c r="O286" s="1"/>
      <c r="P286" s="1">
        <v>8.33</v>
      </c>
      <c r="Q286" s="1">
        <v>276000.0</v>
      </c>
      <c r="R286" s="1">
        <v>300000.0</v>
      </c>
      <c r="S286" s="15">
        <f t="shared" si="67"/>
        <v>44972</v>
      </c>
      <c r="V286" s="5">
        <f t="shared" si="1"/>
        <v>24990</v>
      </c>
      <c r="W286" s="11">
        <f t="shared" si="2"/>
        <v>29488.2</v>
      </c>
      <c r="Z286" s="5">
        <f t="shared" si="3"/>
        <v>18742.5</v>
      </c>
      <c r="AB286" s="1"/>
      <c r="AC286" s="1" t="s">
        <v>45</v>
      </c>
      <c r="AD286" s="12" t="s">
        <v>46</v>
      </c>
      <c r="AE286" s="12" t="s">
        <v>46</v>
      </c>
      <c r="AF286" s="12" t="s">
        <v>46</v>
      </c>
      <c r="AG286" s="12"/>
      <c r="AH286" s="12"/>
      <c r="AI286" s="12"/>
    </row>
    <row r="287">
      <c r="A287" s="1" t="s">
        <v>647</v>
      </c>
      <c r="B287" s="13"/>
      <c r="C287" s="1" t="s">
        <v>156</v>
      </c>
      <c r="D287" s="1" t="s">
        <v>96</v>
      </c>
      <c r="E287" s="1" t="s">
        <v>77</v>
      </c>
      <c r="F287" s="1" t="s">
        <v>105</v>
      </c>
      <c r="G287" s="1" t="s">
        <v>330</v>
      </c>
      <c r="H287" s="1" t="s">
        <v>331</v>
      </c>
      <c r="I287" s="1" t="s">
        <v>42</v>
      </c>
      <c r="J287" s="1"/>
      <c r="K287" s="1" t="s">
        <v>648</v>
      </c>
      <c r="L287" s="1" t="s">
        <v>88</v>
      </c>
      <c r="M287" s="9">
        <v>44658.0</v>
      </c>
      <c r="N287" s="14">
        <v>45287.0</v>
      </c>
      <c r="O287" s="1"/>
      <c r="P287" s="1">
        <v>8.33</v>
      </c>
      <c r="Q287" s="1">
        <v>500000.0</v>
      </c>
      <c r="R287" s="1">
        <v>300000.0</v>
      </c>
      <c r="S287" s="15">
        <f t="shared" si="67"/>
        <v>45377</v>
      </c>
      <c r="V287" s="5">
        <f t="shared" si="1"/>
        <v>24990</v>
      </c>
      <c r="W287" s="11">
        <f t="shared" si="2"/>
        <v>29488.2</v>
      </c>
      <c r="Z287" s="5">
        <f t="shared" si="3"/>
        <v>18742.5</v>
      </c>
      <c r="AB287" s="1"/>
      <c r="AC287" s="1" t="s">
        <v>45</v>
      </c>
      <c r="AD287" s="12" t="s">
        <v>46</v>
      </c>
      <c r="AE287" s="12" t="s">
        <v>47</v>
      </c>
      <c r="AF287" s="12" t="s">
        <v>47</v>
      </c>
      <c r="AG287" s="12"/>
      <c r="AH287" s="12"/>
      <c r="AI287" s="12"/>
    </row>
    <row r="288">
      <c r="A288" s="1" t="s">
        <v>647</v>
      </c>
      <c r="B288" s="13"/>
      <c r="C288" s="1" t="s">
        <v>156</v>
      </c>
      <c r="D288" s="1" t="s">
        <v>96</v>
      </c>
      <c r="E288" s="1" t="s">
        <v>77</v>
      </c>
      <c r="F288" s="1" t="s">
        <v>105</v>
      </c>
      <c r="G288" s="1" t="s">
        <v>330</v>
      </c>
      <c r="H288" s="1" t="s">
        <v>331</v>
      </c>
      <c r="I288" s="1" t="s">
        <v>42</v>
      </c>
      <c r="J288" s="1"/>
      <c r="K288" s="1" t="s">
        <v>648</v>
      </c>
      <c r="L288" s="1" t="s">
        <v>88</v>
      </c>
      <c r="M288" s="9">
        <v>44658.0</v>
      </c>
      <c r="N288" s="14">
        <v>45247.0</v>
      </c>
      <c r="O288" s="1"/>
      <c r="P288" s="1">
        <v>8.33</v>
      </c>
      <c r="Q288" s="1">
        <v>276000.0</v>
      </c>
      <c r="R288" s="1">
        <v>300000.0</v>
      </c>
      <c r="S288" s="15">
        <f t="shared" si="67"/>
        <v>45337</v>
      </c>
      <c r="V288" s="5">
        <f t="shared" si="1"/>
        <v>24990</v>
      </c>
      <c r="W288" s="11">
        <f t="shared" si="2"/>
        <v>29488.2</v>
      </c>
      <c r="Z288" s="5">
        <f t="shared" si="3"/>
        <v>18742.5</v>
      </c>
      <c r="AB288" s="1"/>
      <c r="AC288" s="1" t="s">
        <v>45</v>
      </c>
      <c r="AD288" s="12" t="s">
        <v>46</v>
      </c>
      <c r="AE288" s="12" t="s">
        <v>47</v>
      </c>
      <c r="AF288" s="12" t="s">
        <v>47</v>
      </c>
      <c r="AG288" s="12"/>
      <c r="AH288" s="12"/>
      <c r="AI288" s="12"/>
    </row>
    <row r="289">
      <c r="A289" s="1" t="s">
        <v>649</v>
      </c>
      <c r="B289" s="13"/>
      <c r="C289" s="1" t="s">
        <v>36</v>
      </c>
      <c r="D289" s="1" t="s">
        <v>96</v>
      </c>
      <c r="E289" s="1" t="s">
        <v>38</v>
      </c>
      <c r="F289" s="1" t="s">
        <v>240</v>
      </c>
      <c r="G289" s="1" t="s">
        <v>152</v>
      </c>
      <c r="H289" s="1" t="s">
        <v>317</v>
      </c>
      <c r="I289" s="1" t="s">
        <v>123</v>
      </c>
      <c r="J289" s="1"/>
      <c r="K289" s="1" t="s">
        <v>650</v>
      </c>
      <c r="L289" s="1" t="s">
        <v>99</v>
      </c>
      <c r="M289" s="9">
        <v>44743.0</v>
      </c>
      <c r="N289" s="9">
        <v>44749.0</v>
      </c>
      <c r="O289" s="1"/>
      <c r="P289" s="1">
        <v>8.33</v>
      </c>
      <c r="Q289" s="1">
        <v>300000.0</v>
      </c>
      <c r="R289" s="1">
        <v>360000.0</v>
      </c>
      <c r="S289" s="9">
        <v>44732.0</v>
      </c>
      <c r="T289" s="9">
        <v>44749.0</v>
      </c>
      <c r="U289" s="1" t="s">
        <v>651</v>
      </c>
      <c r="V289" s="5">
        <f t="shared" si="1"/>
        <v>29988</v>
      </c>
      <c r="W289" s="11">
        <f t="shared" si="2"/>
        <v>35385.84</v>
      </c>
      <c r="X289" s="9">
        <v>44762.0</v>
      </c>
      <c r="Y289" s="5">
        <f>W289-(V289*2%)</f>
        <v>34786.08</v>
      </c>
      <c r="Z289" s="5">
        <f t="shared" si="3"/>
        <v>22491</v>
      </c>
      <c r="AA289" s="9">
        <v>44766.0</v>
      </c>
      <c r="AB289" s="1" t="s">
        <v>651</v>
      </c>
      <c r="AC289" s="1" t="s">
        <v>55</v>
      </c>
      <c r="AD289" s="12" t="s">
        <v>46</v>
      </c>
      <c r="AE289" s="12" t="s">
        <v>46</v>
      </c>
      <c r="AF289" s="12" t="s">
        <v>46</v>
      </c>
      <c r="AG289" s="12" t="s">
        <v>46</v>
      </c>
      <c r="AH289" s="12" t="s">
        <v>46</v>
      </c>
      <c r="AI289" s="12" t="s">
        <v>46</v>
      </c>
    </row>
    <row r="290">
      <c r="A290" s="1" t="s">
        <v>652</v>
      </c>
      <c r="B290" s="13"/>
      <c r="C290" s="1" t="s">
        <v>132</v>
      </c>
      <c r="D290" s="1" t="s">
        <v>96</v>
      </c>
      <c r="E290" s="1" t="s">
        <v>38</v>
      </c>
      <c r="F290" s="1" t="s">
        <v>653</v>
      </c>
      <c r="G290" s="1" t="s">
        <v>367</v>
      </c>
      <c r="H290" s="1" t="s">
        <v>654</v>
      </c>
      <c r="I290" s="1" t="s">
        <v>42</v>
      </c>
      <c r="J290" s="1"/>
      <c r="K290" s="1" t="s">
        <v>655</v>
      </c>
      <c r="L290" s="1" t="s">
        <v>143</v>
      </c>
      <c r="M290" s="9">
        <v>44947.0</v>
      </c>
      <c r="N290" s="9">
        <v>44991.0</v>
      </c>
      <c r="O290" s="1"/>
      <c r="P290" s="1">
        <v>8.33</v>
      </c>
      <c r="Q290" s="1">
        <v>100000.0</v>
      </c>
      <c r="R290" s="1">
        <v>252000.0</v>
      </c>
      <c r="S290" s="9">
        <v>44991.0</v>
      </c>
      <c r="T290" s="9">
        <v>45002.0</v>
      </c>
      <c r="U290" s="1" t="s">
        <v>656</v>
      </c>
      <c r="V290" s="5">
        <f t="shared" si="1"/>
        <v>20991.6</v>
      </c>
      <c r="W290" s="11">
        <f t="shared" si="2"/>
        <v>24770.088</v>
      </c>
      <c r="X290" s="9">
        <v>45021.0</v>
      </c>
      <c r="Y290" s="5">
        <f>W290</f>
        <v>24770.088</v>
      </c>
      <c r="Z290" s="5">
        <f t="shared" si="3"/>
        <v>15743.7</v>
      </c>
      <c r="AA290" s="9">
        <v>45025.0</v>
      </c>
      <c r="AB290" s="1" t="s">
        <v>656</v>
      </c>
      <c r="AC290" s="1" t="s">
        <v>55</v>
      </c>
      <c r="AD290" s="12" t="s">
        <v>46</v>
      </c>
      <c r="AE290" s="12" t="s">
        <v>46</v>
      </c>
      <c r="AF290" s="12" t="s">
        <v>46</v>
      </c>
      <c r="AG290" s="12" t="s">
        <v>46</v>
      </c>
      <c r="AH290" s="12" t="s">
        <v>47</v>
      </c>
      <c r="AI290" s="12" t="s">
        <v>47</v>
      </c>
    </row>
    <row r="291">
      <c r="A291" s="1" t="s">
        <v>657</v>
      </c>
      <c r="B291" s="13"/>
      <c r="C291" s="1" t="s">
        <v>36</v>
      </c>
      <c r="D291" s="1" t="s">
        <v>102</v>
      </c>
      <c r="E291" s="1" t="s">
        <v>82</v>
      </c>
      <c r="F291" s="1" t="s">
        <v>538</v>
      </c>
      <c r="G291" s="1" t="s">
        <v>360</v>
      </c>
      <c r="H291" s="1" t="s">
        <v>450</v>
      </c>
      <c r="I291" s="1" t="s">
        <v>303</v>
      </c>
      <c r="J291" s="1"/>
      <c r="K291" s="1" t="s">
        <v>658</v>
      </c>
      <c r="L291" s="1" t="s">
        <v>143</v>
      </c>
      <c r="M291" s="9">
        <v>45156.0</v>
      </c>
      <c r="N291" s="9">
        <v>45177.0</v>
      </c>
      <c r="O291" s="1"/>
      <c r="P291" s="1">
        <v>8.33</v>
      </c>
      <c r="Q291" s="1">
        <v>300000.0</v>
      </c>
      <c r="R291" s="1">
        <v>300000.0</v>
      </c>
      <c r="S291" s="10">
        <f t="shared" ref="S291:S292" si="68">N291+90</f>
        <v>45267</v>
      </c>
      <c r="V291" s="5">
        <f t="shared" si="1"/>
        <v>24990</v>
      </c>
      <c r="W291" s="11">
        <f t="shared" si="2"/>
        <v>29488.2</v>
      </c>
      <c r="X291" s="1"/>
      <c r="Y291" s="1"/>
      <c r="Z291" s="5">
        <f t="shared" si="3"/>
        <v>18742.5</v>
      </c>
      <c r="AB291" s="1"/>
      <c r="AC291" s="1" t="str">
        <f t="shared" ref="AC291:AC292" si="69">IF(T291="","C","O")</f>
        <v>C</v>
      </c>
      <c r="AD291" s="12" t="s">
        <v>47</v>
      </c>
      <c r="AE291" s="12" t="s">
        <v>47</v>
      </c>
      <c r="AF291" s="12" t="s">
        <v>47</v>
      </c>
      <c r="AG291" s="12"/>
      <c r="AH291" s="12"/>
      <c r="AI291" s="12"/>
    </row>
    <row r="292">
      <c r="A292" s="1" t="s">
        <v>657</v>
      </c>
      <c r="B292" s="13"/>
      <c r="C292" s="1" t="s">
        <v>36</v>
      </c>
      <c r="D292" s="1" t="s">
        <v>102</v>
      </c>
      <c r="E292" s="1" t="s">
        <v>82</v>
      </c>
      <c r="F292" s="1" t="s">
        <v>538</v>
      </c>
      <c r="G292" s="1" t="s">
        <v>360</v>
      </c>
      <c r="H292" s="1" t="s">
        <v>450</v>
      </c>
      <c r="I292" s="1" t="s">
        <v>303</v>
      </c>
      <c r="J292" s="1"/>
      <c r="K292" s="1" t="s">
        <v>658</v>
      </c>
      <c r="L292" s="1" t="s">
        <v>143</v>
      </c>
      <c r="M292" s="9">
        <v>45156.0</v>
      </c>
      <c r="N292" s="9">
        <v>45156.0</v>
      </c>
      <c r="O292" s="1"/>
      <c r="P292" s="1">
        <v>8.33</v>
      </c>
      <c r="Q292" s="1">
        <v>360000.0</v>
      </c>
      <c r="R292" s="1">
        <v>300000.0</v>
      </c>
      <c r="S292" s="10">
        <f t="shared" si="68"/>
        <v>45246</v>
      </c>
      <c r="V292" s="5">
        <f t="shared" si="1"/>
        <v>24990</v>
      </c>
      <c r="W292" s="11">
        <f t="shared" si="2"/>
        <v>29488.2</v>
      </c>
      <c r="Z292" s="5">
        <f t="shared" si="3"/>
        <v>18742.5</v>
      </c>
      <c r="AB292" s="1"/>
      <c r="AC292" s="1" t="str">
        <f t="shared" si="69"/>
        <v>C</v>
      </c>
      <c r="AD292" s="12" t="s">
        <v>47</v>
      </c>
      <c r="AE292" s="12" t="s">
        <v>47</v>
      </c>
      <c r="AF292" s="12" t="s">
        <v>47</v>
      </c>
      <c r="AG292" s="12"/>
      <c r="AH292" s="12"/>
      <c r="AI292" s="12"/>
    </row>
    <row r="293">
      <c r="A293" s="1" t="s">
        <v>659</v>
      </c>
      <c r="B293" s="13"/>
      <c r="C293" s="1" t="s">
        <v>36</v>
      </c>
      <c r="D293" s="1" t="s">
        <v>76</v>
      </c>
      <c r="E293" s="1" t="s">
        <v>77</v>
      </c>
      <c r="F293" s="1" t="s">
        <v>164</v>
      </c>
      <c r="G293" s="1" t="s">
        <v>660</v>
      </c>
      <c r="H293" s="1" t="s">
        <v>661</v>
      </c>
      <c r="I293" s="1" t="s">
        <v>123</v>
      </c>
      <c r="J293" s="1"/>
      <c r="K293" s="1" t="s">
        <v>662</v>
      </c>
      <c r="L293" s="1" t="s">
        <v>53</v>
      </c>
      <c r="M293" s="9">
        <v>45145.0</v>
      </c>
      <c r="N293" s="9">
        <v>45351.0</v>
      </c>
      <c r="O293" s="1"/>
      <c r="P293" s="1">
        <v>8.33</v>
      </c>
      <c r="Q293" s="1">
        <v>300000.0</v>
      </c>
      <c r="R293" s="1">
        <v>372000.0</v>
      </c>
      <c r="S293" s="9">
        <v>45334.0</v>
      </c>
      <c r="T293" s="9">
        <v>45351.0</v>
      </c>
      <c r="U293" s="1" t="s">
        <v>663</v>
      </c>
      <c r="V293" s="5">
        <f t="shared" si="1"/>
        <v>30987.6</v>
      </c>
      <c r="W293" s="11">
        <f t="shared" si="2"/>
        <v>36565.368</v>
      </c>
      <c r="X293" s="9">
        <v>45365.0</v>
      </c>
      <c r="Y293" s="5">
        <f>W293-(V293*10%)</f>
        <v>33466.608</v>
      </c>
      <c r="Z293" s="5">
        <f t="shared" si="3"/>
        <v>23240.7</v>
      </c>
      <c r="AA293" s="9">
        <v>45372.0</v>
      </c>
      <c r="AB293" s="1" t="s">
        <v>664</v>
      </c>
      <c r="AC293" s="1" t="s">
        <v>55</v>
      </c>
      <c r="AD293" s="12" t="s">
        <v>47</v>
      </c>
      <c r="AE293" s="12" t="s">
        <v>47</v>
      </c>
      <c r="AF293" s="12" t="s">
        <v>47</v>
      </c>
      <c r="AG293" s="12" t="s">
        <v>47</v>
      </c>
      <c r="AH293" s="12" t="s">
        <v>47</v>
      </c>
      <c r="AI293" s="12" t="s">
        <v>47</v>
      </c>
    </row>
    <row r="294">
      <c r="A294" s="1" t="s">
        <v>659</v>
      </c>
      <c r="B294" s="13"/>
      <c r="C294" s="1" t="s">
        <v>36</v>
      </c>
      <c r="D294" s="1" t="s">
        <v>76</v>
      </c>
      <c r="E294" s="1" t="s">
        <v>77</v>
      </c>
      <c r="F294" s="1" t="s">
        <v>164</v>
      </c>
      <c r="G294" s="1" t="s">
        <v>660</v>
      </c>
      <c r="H294" s="1" t="s">
        <v>661</v>
      </c>
      <c r="I294" s="1" t="s">
        <v>123</v>
      </c>
      <c r="J294" s="1"/>
      <c r="K294" s="1" t="s">
        <v>662</v>
      </c>
      <c r="L294" s="1" t="s">
        <v>53</v>
      </c>
      <c r="M294" s="9">
        <v>45145.0</v>
      </c>
      <c r="N294" s="9">
        <v>45115.0</v>
      </c>
      <c r="O294" s="1"/>
      <c r="P294" s="1">
        <v>8.33</v>
      </c>
      <c r="Q294" s="1">
        <v>300000.0</v>
      </c>
      <c r="R294" s="1">
        <v>300000.0</v>
      </c>
      <c r="S294" s="10">
        <f>N294+90</f>
        <v>45205</v>
      </c>
      <c r="V294" s="5">
        <f t="shared" si="1"/>
        <v>24990</v>
      </c>
      <c r="W294" s="11">
        <f t="shared" si="2"/>
        <v>29488.2</v>
      </c>
      <c r="Z294" s="5">
        <f t="shared" si="3"/>
        <v>18742.5</v>
      </c>
      <c r="AC294" s="1" t="s">
        <v>45</v>
      </c>
      <c r="AD294" s="12" t="s">
        <v>47</v>
      </c>
      <c r="AE294" s="12" t="s">
        <v>47</v>
      </c>
      <c r="AF294" s="12" t="s">
        <v>47</v>
      </c>
      <c r="AG294" s="12"/>
      <c r="AH294" s="12"/>
      <c r="AI294" s="12"/>
    </row>
    <row r="295">
      <c r="A295" s="1" t="s">
        <v>665</v>
      </c>
      <c r="B295" s="13"/>
      <c r="C295" s="1" t="s">
        <v>36</v>
      </c>
      <c r="D295" s="1" t="s">
        <v>96</v>
      </c>
      <c r="E295" s="1" t="s">
        <v>666</v>
      </c>
      <c r="F295" s="1" t="s">
        <v>667</v>
      </c>
      <c r="G295" s="1" t="s">
        <v>321</v>
      </c>
      <c r="H295" s="1" t="s">
        <v>322</v>
      </c>
      <c r="I295" s="1" t="s">
        <v>266</v>
      </c>
      <c r="J295" s="1"/>
      <c r="K295" s="1" t="s">
        <v>668</v>
      </c>
      <c r="L295" s="1" t="s">
        <v>53</v>
      </c>
      <c r="M295" s="9">
        <v>44652.0</v>
      </c>
      <c r="N295" s="9">
        <v>44652.0</v>
      </c>
      <c r="O295" s="1"/>
      <c r="P295" s="1">
        <v>8.33</v>
      </c>
      <c r="Q295" s="1">
        <v>300000.0</v>
      </c>
      <c r="R295" s="1">
        <v>300000.0</v>
      </c>
      <c r="S295" s="10">
        <f t="shared" ref="S295:S301" si="70">N295+30</f>
        <v>44682</v>
      </c>
      <c r="V295" s="5">
        <f t="shared" si="1"/>
        <v>24990</v>
      </c>
      <c r="W295" s="11">
        <f t="shared" si="2"/>
        <v>29488.2</v>
      </c>
      <c r="Z295" s="5">
        <f t="shared" si="3"/>
        <v>18742.5</v>
      </c>
      <c r="AB295" s="1"/>
      <c r="AC295" s="1" t="str">
        <f>IF(T295="","C","O")</f>
        <v>C</v>
      </c>
      <c r="AD295" s="12" t="s">
        <v>46</v>
      </c>
      <c r="AE295" s="12" t="s">
        <v>46</v>
      </c>
      <c r="AF295" s="12" t="s">
        <v>46</v>
      </c>
      <c r="AG295" s="12"/>
      <c r="AH295" s="12"/>
      <c r="AI295" s="12"/>
    </row>
    <row r="296">
      <c r="A296" s="1" t="s">
        <v>665</v>
      </c>
      <c r="B296" s="13"/>
      <c r="C296" s="1" t="s">
        <v>36</v>
      </c>
      <c r="D296" s="1" t="s">
        <v>96</v>
      </c>
      <c r="E296" s="1" t="s">
        <v>666</v>
      </c>
      <c r="F296" s="1" t="s">
        <v>667</v>
      </c>
      <c r="G296" s="1" t="s">
        <v>321</v>
      </c>
      <c r="H296" s="1" t="s">
        <v>322</v>
      </c>
      <c r="I296" s="1" t="s">
        <v>266</v>
      </c>
      <c r="J296" s="1"/>
      <c r="K296" s="1" t="s">
        <v>668</v>
      </c>
      <c r="L296" s="1" t="s">
        <v>53</v>
      </c>
      <c r="M296" s="9">
        <v>44652.0</v>
      </c>
      <c r="N296" s="9">
        <v>44652.0</v>
      </c>
      <c r="O296" s="1"/>
      <c r="P296" s="1">
        <v>8.33</v>
      </c>
      <c r="Q296" s="1">
        <v>300000.0</v>
      </c>
      <c r="R296" s="1">
        <v>300000.0</v>
      </c>
      <c r="S296" s="10">
        <f t="shared" si="70"/>
        <v>44682</v>
      </c>
      <c r="V296" s="5">
        <f t="shared" si="1"/>
        <v>24990</v>
      </c>
      <c r="W296" s="11">
        <f t="shared" si="2"/>
        <v>29488.2</v>
      </c>
      <c r="Z296" s="5">
        <f t="shared" si="3"/>
        <v>18742.5</v>
      </c>
      <c r="AB296" s="1"/>
      <c r="AC296" s="1" t="s">
        <v>45</v>
      </c>
      <c r="AD296" s="12" t="s">
        <v>46</v>
      </c>
      <c r="AE296" s="12" t="s">
        <v>46</v>
      </c>
      <c r="AF296" s="12" t="s">
        <v>46</v>
      </c>
      <c r="AG296" s="12"/>
      <c r="AH296" s="12"/>
      <c r="AI296" s="12"/>
    </row>
    <row r="297">
      <c r="A297" s="1" t="s">
        <v>665</v>
      </c>
      <c r="B297" s="13"/>
      <c r="C297" s="1" t="s">
        <v>36</v>
      </c>
      <c r="D297" s="1" t="s">
        <v>96</v>
      </c>
      <c r="E297" s="1" t="s">
        <v>666</v>
      </c>
      <c r="F297" s="1" t="s">
        <v>667</v>
      </c>
      <c r="G297" s="1" t="s">
        <v>321</v>
      </c>
      <c r="H297" s="1" t="s">
        <v>322</v>
      </c>
      <c r="I297" s="1" t="s">
        <v>266</v>
      </c>
      <c r="J297" s="1"/>
      <c r="K297" s="1" t="s">
        <v>668</v>
      </c>
      <c r="L297" s="1" t="s">
        <v>53</v>
      </c>
      <c r="M297" s="9">
        <v>44652.0</v>
      </c>
      <c r="N297" s="9">
        <v>44652.0</v>
      </c>
      <c r="O297" s="1"/>
      <c r="P297" s="1">
        <v>8.33</v>
      </c>
      <c r="Q297" s="1">
        <v>300000.0</v>
      </c>
      <c r="R297" s="1">
        <v>300000.0</v>
      </c>
      <c r="S297" s="10">
        <f t="shared" si="70"/>
        <v>44682</v>
      </c>
      <c r="V297" s="5">
        <f t="shared" si="1"/>
        <v>24990</v>
      </c>
      <c r="W297" s="11">
        <f t="shared" si="2"/>
        <v>29488.2</v>
      </c>
      <c r="Z297" s="5">
        <f t="shared" si="3"/>
        <v>18742.5</v>
      </c>
      <c r="AC297" s="1" t="s">
        <v>45</v>
      </c>
      <c r="AD297" s="12" t="s">
        <v>46</v>
      </c>
      <c r="AE297" s="12" t="s">
        <v>46</v>
      </c>
      <c r="AF297" s="12" t="s">
        <v>46</v>
      </c>
      <c r="AG297" s="12"/>
      <c r="AH297" s="12"/>
      <c r="AI297" s="12"/>
    </row>
    <row r="298">
      <c r="A298" s="1" t="s">
        <v>665</v>
      </c>
      <c r="B298" s="13"/>
      <c r="C298" s="1" t="s">
        <v>36</v>
      </c>
      <c r="D298" s="1" t="s">
        <v>96</v>
      </c>
      <c r="E298" s="1" t="s">
        <v>666</v>
      </c>
      <c r="F298" s="1" t="s">
        <v>667</v>
      </c>
      <c r="G298" s="1" t="s">
        <v>321</v>
      </c>
      <c r="H298" s="1" t="s">
        <v>322</v>
      </c>
      <c r="I298" s="1" t="s">
        <v>266</v>
      </c>
      <c r="J298" s="1"/>
      <c r="K298" s="1" t="s">
        <v>668</v>
      </c>
      <c r="L298" s="1" t="s">
        <v>53</v>
      </c>
      <c r="M298" s="9">
        <v>44652.0</v>
      </c>
      <c r="N298" s="9">
        <v>44652.0</v>
      </c>
      <c r="O298" s="1"/>
      <c r="P298" s="1">
        <v>8.33</v>
      </c>
      <c r="Q298" s="1">
        <v>300000.0</v>
      </c>
      <c r="R298" s="1">
        <v>300000.0</v>
      </c>
      <c r="S298" s="10">
        <f t="shared" si="70"/>
        <v>44682</v>
      </c>
      <c r="V298" s="5">
        <f t="shared" si="1"/>
        <v>24990</v>
      </c>
      <c r="W298" s="11">
        <f t="shared" si="2"/>
        <v>29488.2</v>
      </c>
      <c r="Z298" s="5">
        <f t="shared" si="3"/>
        <v>18742.5</v>
      </c>
      <c r="AC298" s="1" t="str">
        <f t="shared" ref="AC298:AC300" si="71">IF(T298="","C","O")</f>
        <v>C</v>
      </c>
      <c r="AD298" s="12" t="s">
        <v>46</v>
      </c>
      <c r="AE298" s="12" t="s">
        <v>46</v>
      </c>
      <c r="AF298" s="12" t="s">
        <v>46</v>
      </c>
      <c r="AG298" s="12"/>
      <c r="AH298" s="12"/>
      <c r="AI298" s="12"/>
    </row>
    <row r="299">
      <c r="A299" s="1" t="s">
        <v>665</v>
      </c>
      <c r="B299" s="13"/>
      <c r="C299" s="1" t="s">
        <v>36</v>
      </c>
      <c r="D299" s="1" t="s">
        <v>96</v>
      </c>
      <c r="E299" s="1" t="s">
        <v>666</v>
      </c>
      <c r="F299" s="1" t="s">
        <v>667</v>
      </c>
      <c r="G299" s="1" t="s">
        <v>321</v>
      </c>
      <c r="H299" s="1" t="s">
        <v>322</v>
      </c>
      <c r="I299" s="1" t="s">
        <v>266</v>
      </c>
      <c r="J299" s="1"/>
      <c r="K299" s="1" t="s">
        <v>668</v>
      </c>
      <c r="L299" s="1" t="s">
        <v>53</v>
      </c>
      <c r="M299" s="9">
        <v>44652.0</v>
      </c>
      <c r="N299" s="9">
        <v>44652.0</v>
      </c>
      <c r="O299" s="1"/>
      <c r="P299" s="1">
        <v>8.33</v>
      </c>
      <c r="Q299" s="1">
        <v>300000.0</v>
      </c>
      <c r="R299" s="1">
        <v>300000.0</v>
      </c>
      <c r="S299" s="10">
        <f t="shared" si="70"/>
        <v>44682</v>
      </c>
      <c r="V299" s="5">
        <f t="shared" si="1"/>
        <v>24990</v>
      </c>
      <c r="W299" s="11">
        <f t="shared" si="2"/>
        <v>29488.2</v>
      </c>
      <c r="Z299" s="5">
        <f t="shared" si="3"/>
        <v>18742.5</v>
      </c>
      <c r="AC299" s="1" t="str">
        <f t="shared" si="71"/>
        <v>C</v>
      </c>
      <c r="AD299" s="12" t="s">
        <v>46</v>
      </c>
      <c r="AE299" s="12" t="s">
        <v>46</v>
      </c>
      <c r="AF299" s="12" t="s">
        <v>46</v>
      </c>
      <c r="AG299" s="12"/>
      <c r="AH299" s="12"/>
      <c r="AI299" s="12"/>
    </row>
    <row r="300">
      <c r="A300" s="1" t="s">
        <v>665</v>
      </c>
      <c r="B300" s="13"/>
      <c r="C300" s="1" t="s">
        <v>36</v>
      </c>
      <c r="D300" s="1" t="s">
        <v>96</v>
      </c>
      <c r="E300" s="1" t="s">
        <v>666</v>
      </c>
      <c r="F300" s="1" t="s">
        <v>667</v>
      </c>
      <c r="G300" s="1" t="s">
        <v>321</v>
      </c>
      <c r="H300" s="1" t="s">
        <v>322</v>
      </c>
      <c r="I300" s="1" t="s">
        <v>266</v>
      </c>
      <c r="J300" s="1"/>
      <c r="K300" s="1" t="s">
        <v>668</v>
      </c>
      <c r="L300" s="1" t="s">
        <v>53</v>
      </c>
      <c r="M300" s="9">
        <v>44652.0</v>
      </c>
      <c r="N300" s="9">
        <v>44652.0</v>
      </c>
      <c r="O300" s="1"/>
      <c r="P300" s="1">
        <v>8.33</v>
      </c>
      <c r="Q300" s="1">
        <v>300000.0</v>
      </c>
      <c r="R300" s="1">
        <v>300000.0</v>
      </c>
      <c r="S300" s="10">
        <f t="shared" si="70"/>
        <v>44682</v>
      </c>
      <c r="V300" s="5">
        <f t="shared" si="1"/>
        <v>24990</v>
      </c>
      <c r="W300" s="11">
        <f t="shared" si="2"/>
        <v>29488.2</v>
      </c>
      <c r="Z300" s="5">
        <f t="shared" si="3"/>
        <v>18742.5</v>
      </c>
      <c r="AB300" s="1"/>
      <c r="AC300" s="1" t="str">
        <f t="shared" si="71"/>
        <v>C</v>
      </c>
      <c r="AD300" s="12" t="s">
        <v>46</v>
      </c>
      <c r="AE300" s="12" t="s">
        <v>46</v>
      </c>
      <c r="AF300" s="12" t="s">
        <v>46</v>
      </c>
      <c r="AG300" s="12"/>
      <c r="AH300" s="12"/>
      <c r="AI300" s="12"/>
    </row>
    <row r="301">
      <c r="A301" s="1" t="s">
        <v>665</v>
      </c>
      <c r="B301" s="13"/>
      <c r="C301" s="1" t="s">
        <v>36</v>
      </c>
      <c r="D301" s="1" t="s">
        <v>96</v>
      </c>
      <c r="E301" s="1" t="s">
        <v>666</v>
      </c>
      <c r="F301" s="1" t="s">
        <v>667</v>
      </c>
      <c r="G301" s="1" t="s">
        <v>321</v>
      </c>
      <c r="H301" s="1" t="s">
        <v>322</v>
      </c>
      <c r="I301" s="1" t="s">
        <v>266</v>
      </c>
      <c r="J301" s="1"/>
      <c r="K301" s="1" t="s">
        <v>668</v>
      </c>
      <c r="L301" s="1" t="s">
        <v>53</v>
      </c>
      <c r="M301" s="9">
        <v>44652.0</v>
      </c>
      <c r="N301" s="9">
        <v>44652.0</v>
      </c>
      <c r="O301" s="1"/>
      <c r="P301" s="1">
        <v>8.33</v>
      </c>
      <c r="Q301" s="1">
        <v>300000.0</v>
      </c>
      <c r="R301" s="1">
        <v>300000.0</v>
      </c>
      <c r="S301" s="10">
        <f t="shared" si="70"/>
        <v>44682</v>
      </c>
      <c r="V301" s="5">
        <f t="shared" si="1"/>
        <v>24990</v>
      </c>
      <c r="W301" s="11">
        <f t="shared" si="2"/>
        <v>29488.2</v>
      </c>
      <c r="Z301" s="5">
        <f t="shared" si="3"/>
        <v>18742.5</v>
      </c>
      <c r="AC301" s="1" t="s">
        <v>45</v>
      </c>
      <c r="AD301" s="12" t="s">
        <v>46</v>
      </c>
      <c r="AE301" s="12" t="s">
        <v>46</v>
      </c>
      <c r="AF301" s="12" t="s">
        <v>46</v>
      </c>
      <c r="AG301" s="12"/>
      <c r="AH301" s="12"/>
      <c r="AI301" s="12"/>
    </row>
    <row r="302">
      <c r="A302" s="1" t="s">
        <v>669</v>
      </c>
      <c r="B302" s="13"/>
      <c r="C302" s="1" t="s">
        <v>36</v>
      </c>
      <c r="D302" s="1" t="s">
        <v>81</v>
      </c>
      <c r="E302" s="1" t="s">
        <v>77</v>
      </c>
      <c r="F302" s="1" t="s">
        <v>490</v>
      </c>
      <c r="G302" s="1" t="s">
        <v>115</v>
      </c>
      <c r="H302" s="1" t="s">
        <v>116</v>
      </c>
      <c r="I302" s="1" t="s">
        <v>42</v>
      </c>
      <c r="J302" s="1"/>
      <c r="K302" s="1" t="s">
        <v>670</v>
      </c>
      <c r="L302" s="1" t="s">
        <v>88</v>
      </c>
      <c r="M302" s="14">
        <v>44912.0</v>
      </c>
      <c r="N302" s="14">
        <v>44908.0</v>
      </c>
      <c r="O302" s="1"/>
      <c r="P302" s="1">
        <v>8.33</v>
      </c>
      <c r="Q302" s="1">
        <v>300000.0</v>
      </c>
      <c r="R302" s="1">
        <v>300000.0</v>
      </c>
      <c r="S302" s="15">
        <f t="shared" ref="S302:S303" si="72">N302+90</f>
        <v>44998</v>
      </c>
      <c r="V302" s="5">
        <f t="shared" si="1"/>
        <v>24990</v>
      </c>
      <c r="W302" s="11">
        <f t="shared" si="2"/>
        <v>29488.2</v>
      </c>
      <c r="Z302" s="5">
        <f t="shared" si="3"/>
        <v>18742.5</v>
      </c>
      <c r="AB302" s="1"/>
      <c r="AC302" s="1" t="s">
        <v>45</v>
      </c>
      <c r="AD302" s="12" t="s">
        <v>46</v>
      </c>
      <c r="AE302" s="12" t="s">
        <v>46</v>
      </c>
      <c r="AF302" s="12" t="s">
        <v>46</v>
      </c>
      <c r="AG302" s="12"/>
      <c r="AH302" s="12"/>
      <c r="AI302" s="12"/>
    </row>
    <row r="303">
      <c r="A303" s="1" t="s">
        <v>669</v>
      </c>
      <c r="B303" s="13"/>
      <c r="C303" s="1" t="s">
        <v>36</v>
      </c>
      <c r="D303" s="1" t="s">
        <v>81</v>
      </c>
      <c r="E303" s="1" t="s">
        <v>77</v>
      </c>
      <c r="F303" s="1" t="s">
        <v>490</v>
      </c>
      <c r="G303" s="1" t="s">
        <v>115</v>
      </c>
      <c r="H303" s="1" t="s">
        <v>116</v>
      </c>
      <c r="I303" s="1" t="s">
        <v>42</v>
      </c>
      <c r="J303" s="1"/>
      <c r="K303" s="1" t="s">
        <v>670</v>
      </c>
      <c r="L303" s="1" t="s">
        <v>88</v>
      </c>
      <c r="M303" s="14">
        <v>44912.0</v>
      </c>
      <c r="N303" s="14">
        <v>45218.0</v>
      </c>
      <c r="O303" s="1"/>
      <c r="P303" s="1">
        <v>8.33</v>
      </c>
      <c r="Q303" s="1">
        <v>500000.0</v>
      </c>
      <c r="R303" s="1">
        <v>300000.0</v>
      </c>
      <c r="S303" s="15">
        <f t="shared" si="72"/>
        <v>45308</v>
      </c>
      <c r="V303" s="5">
        <f t="shared" si="1"/>
        <v>24990</v>
      </c>
      <c r="W303" s="11">
        <f t="shared" si="2"/>
        <v>29488.2</v>
      </c>
      <c r="Z303" s="5">
        <f t="shared" si="3"/>
        <v>18742.5</v>
      </c>
      <c r="AC303" s="1" t="str">
        <f>IF(T303="","C","O")</f>
        <v>C</v>
      </c>
      <c r="AD303" s="12" t="s">
        <v>46</v>
      </c>
      <c r="AE303" s="12" t="s">
        <v>47</v>
      </c>
      <c r="AF303" s="12" t="s">
        <v>47</v>
      </c>
      <c r="AG303" s="12"/>
      <c r="AH303" s="12"/>
      <c r="AI303" s="12"/>
    </row>
    <row r="304">
      <c r="A304" s="1" t="s">
        <v>671</v>
      </c>
      <c r="B304" s="13"/>
      <c r="C304" s="1" t="s">
        <v>132</v>
      </c>
      <c r="D304" s="1" t="s">
        <v>96</v>
      </c>
      <c r="E304" s="1" t="s">
        <v>77</v>
      </c>
      <c r="F304" s="1" t="s">
        <v>672</v>
      </c>
      <c r="G304" s="1" t="s">
        <v>40</v>
      </c>
      <c r="H304" s="1" t="s">
        <v>345</v>
      </c>
      <c r="I304" s="1" t="s">
        <v>42</v>
      </c>
      <c r="J304" s="1"/>
      <c r="K304" s="1" t="s">
        <v>673</v>
      </c>
      <c r="L304" s="1" t="s">
        <v>150</v>
      </c>
      <c r="M304" s="9">
        <v>44652.0</v>
      </c>
      <c r="N304" s="9">
        <v>44718.0</v>
      </c>
      <c r="O304" s="1"/>
      <c r="P304" s="1">
        <v>7.5</v>
      </c>
      <c r="Q304" s="1">
        <v>400000.0</v>
      </c>
      <c r="R304" s="1">
        <v>412200.0</v>
      </c>
      <c r="S304" s="9">
        <v>44699.0</v>
      </c>
      <c r="T304" s="9">
        <v>44718.0</v>
      </c>
      <c r="U304" s="1" t="s">
        <v>674</v>
      </c>
      <c r="V304" s="5">
        <v>30214.0</v>
      </c>
      <c r="W304" s="11">
        <f t="shared" si="2"/>
        <v>35652.52</v>
      </c>
      <c r="X304" s="9">
        <v>44744.0</v>
      </c>
      <c r="Y304" s="5">
        <f>W304-(V304*10%)</f>
        <v>32631.12</v>
      </c>
      <c r="Z304" s="5">
        <f t="shared" si="3"/>
        <v>22660.5</v>
      </c>
      <c r="AA304" s="9">
        <v>44748.0</v>
      </c>
      <c r="AB304" s="1" t="s">
        <v>674</v>
      </c>
      <c r="AC304" s="1" t="s">
        <v>55</v>
      </c>
      <c r="AD304" s="12" t="s">
        <v>46</v>
      </c>
      <c r="AE304" s="12" t="s">
        <v>46</v>
      </c>
      <c r="AF304" s="12" t="s">
        <v>46</v>
      </c>
      <c r="AG304" s="12" t="s">
        <v>46</v>
      </c>
      <c r="AH304" s="12" t="s">
        <v>46</v>
      </c>
      <c r="AI304" s="12" t="s">
        <v>46</v>
      </c>
    </row>
    <row r="305">
      <c r="A305" s="1" t="s">
        <v>671</v>
      </c>
      <c r="B305" s="13"/>
      <c r="C305" s="1" t="s">
        <v>132</v>
      </c>
      <c r="D305" s="1" t="s">
        <v>96</v>
      </c>
      <c r="E305" s="1" t="s">
        <v>77</v>
      </c>
      <c r="F305" s="1" t="s">
        <v>672</v>
      </c>
      <c r="G305" s="1" t="s">
        <v>40</v>
      </c>
      <c r="H305" s="1" t="s">
        <v>345</v>
      </c>
      <c r="I305" s="1" t="s">
        <v>42</v>
      </c>
      <c r="J305" s="1"/>
      <c r="K305" s="1" t="s">
        <v>673</v>
      </c>
      <c r="L305" s="1" t="s">
        <v>150</v>
      </c>
      <c r="M305" s="9">
        <v>44652.0</v>
      </c>
      <c r="N305" s="9">
        <v>45079.0</v>
      </c>
      <c r="O305" s="1"/>
      <c r="P305" s="1">
        <v>7.5</v>
      </c>
      <c r="Q305" s="1">
        <v>500000.0</v>
      </c>
      <c r="R305" s="1">
        <v>300000.0</v>
      </c>
      <c r="S305" s="10">
        <f>N305+90</f>
        <v>45169</v>
      </c>
      <c r="V305" s="5">
        <f t="shared" ref="V305:V747" si="73">(R305*P305)%</f>
        <v>22500</v>
      </c>
      <c r="W305" s="11">
        <f t="shared" si="2"/>
        <v>26550</v>
      </c>
      <c r="Z305" s="5">
        <f t="shared" si="3"/>
        <v>16875</v>
      </c>
      <c r="AC305" s="1" t="str">
        <f>IF(T305="","C","O")</f>
        <v>C</v>
      </c>
      <c r="AD305" s="12" t="s">
        <v>46</v>
      </c>
      <c r="AE305" s="12" t="s">
        <v>47</v>
      </c>
      <c r="AF305" s="12" t="s">
        <v>47</v>
      </c>
      <c r="AG305" s="12"/>
      <c r="AH305" s="12"/>
      <c r="AI305" s="12"/>
    </row>
    <row r="306">
      <c r="A306" s="1" t="s">
        <v>675</v>
      </c>
      <c r="B306" s="13"/>
      <c r="C306" s="1" t="s">
        <v>36</v>
      </c>
      <c r="D306" s="1" t="s">
        <v>96</v>
      </c>
      <c r="E306" s="1" t="s">
        <v>358</v>
      </c>
      <c r="F306" s="1" t="s">
        <v>676</v>
      </c>
      <c r="G306" s="1" t="s">
        <v>354</v>
      </c>
      <c r="H306" s="1" t="s">
        <v>355</v>
      </c>
      <c r="I306" s="1" t="s">
        <v>42</v>
      </c>
      <c r="J306" s="1"/>
      <c r="K306" s="1" t="s">
        <v>677</v>
      </c>
      <c r="L306" s="1" t="s">
        <v>53</v>
      </c>
      <c r="M306" s="9">
        <v>44790.0</v>
      </c>
      <c r="N306" s="9">
        <v>44740.0</v>
      </c>
      <c r="O306" s="1"/>
      <c r="P306" s="1">
        <v>8.33</v>
      </c>
      <c r="Q306" s="1">
        <v>100000.0</v>
      </c>
      <c r="R306" s="1">
        <v>312000.0</v>
      </c>
      <c r="S306" s="9">
        <v>44740.0</v>
      </c>
      <c r="T306" s="9">
        <v>44790.0</v>
      </c>
      <c r="U306" s="1" t="s">
        <v>678</v>
      </c>
      <c r="V306" s="5">
        <f t="shared" si="73"/>
        <v>25989.6</v>
      </c>
      <c r="W306" s="11">
        <f t="shared" si="2"/>
        <v>30667.728</v>
      </c>
      <c r="X306" s="9">
        <v>44785.0</v>
      </c>
      <c r="Y306" s="5">
        <f>W306-(V306*2%)</f>
        <v>30147.936</v>
      </c>
      <c r="Z306" s="5">
        <f t="shared" si="3"/>
        <v>19492.2</v>
      </c>
      <c r="AA306" s="9">
        <v>44799.0</v>
      </c>
      <c r="AB306" s="1" t="s">
        <v>678</v>
      </c>
      <c r="AC306" s="1" t="s">
        <v>55</v>
      </c>
      <c r="AD306" s="12" t="s">
        <v>46</v>
      </c>
      <c r="AE306" s="12" t="s">
        <v>46</v>
      </c>
      <c r="AF306" s="12" t="s">
        <v>46</v>
      </c>
      <c r="AG306" s="12" t="s">
        <v>46</v>
      </c>
      <c r="AH306" s="12" t="s">
        <v>46</v>
      </c>
      <c r="AI306" s="12" t="s">
        <v>46</v>
      </c>
    </row>
    <row r="307">
      <c r="A307" s="1" t="s">
        <v>679</v>
      </c>
      <c r="B307" s="13"/>
      <c r="C307" s="1" t="s">
        <v>36</v>
      </c>
      <c r="D307" s="1" t="s">
        <v>96</v>
      </c>
      <c r="E307" s="1" t="s">
        <v>212</v>
      </c>
      <c r="F307" s="1" t="s">
        <v>680</v>
      </c>
      <c r="G307" s="1" t="s">
        <v>152</v>
      </c>
      <c r="H307" s="1" t="s">
        <v>317</v>
      </c>
      <c r="I307" s="1" t="s">
        <v>290</v>
      </c>
      <c r="J307" s="1"/>
      <c r="K307" s="1" t="s">
        <v>681</v>
      </c>
      <c r="L307" s="1" t="s">
        <v>53</v>
      </c>
      <c r="M307" s="9">
        <v>44652.0</v>
      </c>
      <c r="N307" s="9">
        <v>44665.0</v>
      </c>
      <c r="O307" s="1"/>
      <c r="P307" s="1">
        <v>8.33</v>
      </c>
      <c r="Q307" s="1">
        <v>200000.0</v>
      </c>
      <c r="R307" s="1">
        <v>270000.0</v>
      </c>
      <c r="S307" s="9">
        <v>44655.0</v>
      </c>
      <c r="T307" s="9">
        <v>44665.0</v>
      </c>
      <c r="U307" s="1" t="s">
        <v>682</v>
      </c>
      <c r="V307" s="5">
        <f t="shared" si="73"/>
        <v>22491</v>
      </c>
      <c r="W307" s="11">
        <f t="shared" si="2"/>
        <v>26539.38</v>
      </c>
      <c r="X307" s="9">
        <v>44686.0</v>
      </c>
      <c r="Y307" s="5">
        <f t="shared" ref="Y307:Y310" si="74">W307-(V307*10%)</f>
        <v>24290.28</v>
      </c>
      <c r="Z307" s="5">
        <f t="shared" si="3"/>
        <v>16868.25</v>
      </c>
      <c r="AA307" s="9">
        <v>44687.0</v>
      </c>
      <c r="AB307" s="1" t="s">
        <v>683</v>
      </c>
      <c r="AC307" s="1" t="s">
        <v>55</v>
      </c>
      <c r="AD307" s="12" t="s">
        <v>46</v>
      </c>
      <c r="AE307" s="12" t="s">
        <v>46</v>
      </c>
      <c r="AF307" s="12" t="s">
        <v>46</v>
      </c>
      <c r="AG307" s="12" t="s">
        <v>46</v>
      </c>
      <c r="AH307" s="12" t="s">
        <v>46</v>
      </c>
      <c r="AI307" s="12" t="s">
        <v>46</v>
      </c>
    </row>
    <row r="308">
      <c r="A308" s="1" t="s">
        <v>679</v>
      </c>
      <c r="B308" s="13"/>
      <c r="C308" s="1" t="s">
        <v>36</v>
      </c>
      <c r="D308" s="1" t="s">
        <v>96</v>
      </c>
      <c r="E308" s="1" t="s">
        <v>212</v>
      </c>
      <c r="F308" s="1" t="s">
        <v>680</v>
      </c>
      <c r="G308" s="1" t="s">
        <v>152</v>
      </c>
      <c r="H308" s="1" t="s">
        <v>317</v>
      </c>
      <c r="I308" s="1" t="s">
        <v>290</v>
      </c>
      <c r="J308" s="1"/>
      <c r="K308" s="1" t="s">
        <v>681</v>
      </c>
      <c r="L308" s="1" t="s">
        <v>53</v>
      </c>
      <c r="M308" s="9">
        <v>44652.0</v>
      </c>
      <c r="N308" s="14">
        <v>44848.0</v>
      </c>
      <c r="O308" s="1"/>
      <c r="P308" s="1">
        <v>8.33</v>
      </c>
      <c r="Q308" s="1">
        <v>900000.0</v>
      </c>
      <c r="R308" s="1">
        <v>930000.0</v>
      </c>
      <c r="S308" s="14">
        <v>44844.0</v>
      </c>
      <c r="T308" s="14">
        <v>44848.0</v>
      </c>
      <c r="U308" s="1" t="s">
        <v>684</v>
      </c>
      <c r="V308" s="5">
        <f t="shared" si="73"/>
        <v>77469</v>
      </c>
      <c r="W308" s="11">
        <f t="shared" si="2"/>
        <v>91413.42</v>
      </c>
      <c r="X308" s="9">
        <v>44873.0</v>
      </c>
      <c r="Y308" s="5">
        <f t="shared" si="74"/>
        <v>83666.52</v>
      </c>
      <c r="Z308" s="5">
        <f t="shared" si="3"/>
        <v>58101.75</v>
      </c>
      <c r="AA308" s="14">
        <v>44875.0</v>
      </c>
      <c r="AB308" s="1" t="s">
        <v>684</v>
      </c>
      <c r="AC308" s="1" t="s">
        <v>55</v>
      </c>
      <c r="AD308" s="12" t="s">
        <v>46</v>
      </c>
      <c r="AE308" s="12" t="s">
        <v>46</v>
      </c>
      <c r="AF308" s="12" t="s">
        <v>46</v>
      </c>
      <c r="AG308" s="12" t="s">
        <v>46</v>
      </c>
      <c r="AH308" s="12" t="s">
        <v>46</v>
      </c>
      <c r="AI308" s="12" t="s">
        <v>46</v>
      </c>
    </row>
    <row r="309">
      <c r="A309" s="1" t="s">
        <v>679</v>
      </c>
      <c r="B309" s="13"/>
      <c r="C309" s="1" t="s">
        <v>36</v>
      </c>
      <c r="D309" s="1" t="s">
        <v>96</v>
      </c>
      <c r="E309" s="1" t="s">
        <v>212</v>
      </c>
      <c r="F309" s="1" t="s">
        <v>680</v>
      </c>
      <c r="G309" s="1" t="s">
        <v>152</v>
      </c>
      <c r="H309" s="1" t="s">
        <v>317</v>
      </c>
      <c r="I309" s="1" t="s">
        <v>247</v>
      </c>
      <c r="J309" s="1"/>
      <c r="K309" s="1" t="s">
        <v>681</v>
      </c>
      <c r="L309" s="1" t="s">
        <v>53</v>
      </c>
      <c r="M309" s="9">
        <v>44652.0</v>
      </c>
      <c r="N309" s="9">
        <v>45104.0</v>
      </c>
      <c r="O309" s="1"/>
      <c r="P309" s="1">
        <v>8.33</v>
      </c>
      <c r="Q309" s="1">
        <v>700000.0</v>
      </c>
      <c r="R309" s="1">
        <v>750000.0</v>
      </c>
      <c r="S309" s="9">
        <v>45161.0</v>
      </c>
      <c r="T309" s="9">
        <v>45162.0</v>
      </c>
      <c r="U309" s="1" t="s">
        <v>685</v>
      </c>
      <c r="V309" s="5">
        <f t="shared" si="73"/>
        <v>62475</v>
      </c>
      <c r="W309" s="11">
        <f t="shared" si="2"/>
        <v>73720.5</v>
      </c>
      <c r="X309" s="9">
        <v>45191.0</v>
      </c>
      <c r="Y309" s="5">
        <f t="shared" si="74"/>
        <v>67473</v>
      </c>
      <c r="Z309" s="5">
        <f t="shared" si="3"/>
        <v>46856.25</v>
      </c>
      <c r="AA309" s="9">
        <v>45205.0</v>
      </c>
      <c r="AB309" s="1" t="s">
        <v>686</v>
      </c>
      <c r="AC309" s="1" t="s">
        <v>55</v>
      </c>
      <c r="AD309" s="12" t="s">
        <v>46</v>
      </c>
      <c r="AE309" s="12" t="s">
        <v>47</v>
      </c>
      <c r="AF309" s="12" t="s">
        <v>47</v>
      </c>
      <c r="AG309" s="12" t="s">
        <v>47</v>
      </c>
      <c r="AH309" s="12" t="s">
        <v>47</v>
      </c>
      <c r="AI309" s="12" t="s">
        <v>47</v>
      </c>
    </row>
    <row r="310">
      <c r="A310" s="1" t="s">
        <v>679</v>
      </c>
      <c r="B310" s="13"/>
      <c r="C310" s="1" t="s">
        <v>36</v>
      </c>
      <c r="D310" s="1" t="s">
        <v>96</v>
      </c>
      <c r="E310" s="1" t="s">
        <v>212</v>
      </c>
      <c r="F310" s="1" t="s">
        <v>680</v>
      </c>
      <c r="G310" s="1" t="s">
        <v>152</v>
      </c>
      <c r="H310" s="1" t="s">
        <v>317</v>
      </c>
      <c r="I310" s="1" t="s">
        <v>247</v>
      </c>
      <c r="J310" s="1"/>
      <c r="K310" s="1" t="s">
        <v>681</v>
      </c>
      <c r="L310" s="1" t="s">
        <v>53</v>
      </c>
      <c r="M310" s="9">
        <v>44652.0</v>
      </c>
      <c r="N310" s="9">
        <v>45360.0</v>
      </c>
      <c r="O310" s="1"/>
      <c r="P310" s="1">
        <v>8.33</v>
      </c>
      <c r="Q310" s="1">
        <v>1000000.0</v>
      </c>
      <c r="R310" s="1">
        <v>1032000.0</v>
      </c>
      <c r="S310" s="9">
        <v>45355.0</v>
      </c>
      <c r="T310" s="9">
        <v>45363.0</v>
      </c>
      <c r="U310" s="1" t="s">
        <v>687</v>
      </c>
      <c r="V310" s="5">
        <f t="shared" si="73"/>
        <v>85965.6</v>
      </c>
      <c r="W310" s="11">
        <f t="shared" si="2"/>
        <v>101439.408</v>
      </c>
      <c r="X310" s="9">
        <v>45385.0</v>
      </c>
      <c r="Y310" s="5">
        <f t="shared" si="74"/>
        <v>92842.848</v>
      </c>
      <c r="Z310" s="5">
        <f t="shared" si="3"/>
        <v>64474.2</v>
      </c>
      <c r="AA310" s="9">
        <v>45384.0</v>
      </c>
      <c r="AB310" s="1" t="s">
        <v>688</v>
      </c>
      <c r="AC310" s="1" t="s">
        <v>55</v>
      </c>
      <c r="AD310" s="12" t="s">
        <v>46</v>
      </c>
      <c r="AE310" s="12" t="s">
        <v>47</v>
      </c>
      <c r="AF310" s="12" t="s">
        <v>47</v>
      </c>
      <c r="AG310" s="12" t="s">
        <v>47</v>
      </c>
      <c r="AH310" s="12" t="s">
        <v>137</v>
      </c>
      <c r="AI310" s="12" t="s">
        <v>137</v>
      </c>
    </row>
    <row r="311">
      <c r="A311" s="1" t="s">
        <v>679</v>
      </c>
      <c r="B311" s="13"/>
      <c r="C311" s="1" t="s">
        <v>36</v>
      </c>
      <c r="D311" s="1" t="s">
        <v>96</v>
      </c>
      <c r="E311" s="1" t="s">
        <v>212</v>
      </c>
      <c r="F311" s="1" t="s">
        <v>680</v>
      </c>
      <c r="G311" s="1" t="s">
        <v>152</v>
      </c>
      <c r="H311" s="1" t="s">
        <v>317</v>
      </c>
      <c r="I311" s="1" t="s">
        <v>247</v>
      </c>
      <c r="J311" s="1"/>
      <c r="K311" s="1" t="s">
        <v>681</v>
      </c>
      <c r="L311" s="1" t="s">
        <v>53</v>
      </c>
      <c r="M311" s="9">
        <v>44652.0</v>
      </c>
      <c r="N311" s="9">
        <v>44652.0</v>
      </c>
      <c r="O311" s="1"/>
      <c r="P311" s="1">
        <v>8.33</v>
      </c>
      <c r="Q311" s="1">
        <v>800000.0</v>
      </c>
      <c r="R311" s="1">
        <v>300000.0</v>
      </c>
      <c r="S311" s="10">
        <f t="shared" ref="S311:S312" si="75">N311+30</f>
        <v>44682</v>
      </c>
      <c r="V311" s="5">
        <f t="shared" si="73"/>
        <v>24990</v>
      </c>
      <c r="W311" s="11">
        <f t="shared" si="2"/>
        <v>29488.2</v>
      </c>
      <c r="Z311" s="5">
        <f t="shared" si="3"/>
        <v>18742.5</v>
      </c>
      <c r="AC311" s="1" t="str">
        <f>IF(T311="","C","O")</f>
        <v>C</v>
      </c>
      <c r="AD311" s="12" t="s">
        <v>46</v>
      </c>
      <c r="AE311" s="12" t="s">
        <v>46</v>
      </c>
      <c r="AF311" s="12" t="s">
        <v>46</v>
      </c>
      <c r="AG311" s="12"/>
      <c r="AH311" s="12"/>
      <c r="AI311" s="12"/>
    </row>
    <row r="312">
      <c r="A312" s="1" t="s">
        <v>689</v>
      </c>
      <c r="B312" s="13"/>
      <c r="C312" s="1" t="s">
        <v>36</v>
      </c>
      <c r="D312" s="1" t="s">
        <v>96</v>
      </c>
      <c r="E312" s="1" t="s">
        <v>38</v>
      </c>
      <c r="F312" s="1" t="s">
        <v>575</v>
      </c>
      <c r="G312" s="1" t="s">
        <v>601</v>
      </c>
      <c r="H312" s="1" t="s">
        <v>602</v>
      </c>
      <c r="I312" s="1" t="s">
        <v>42</v>
      </c>
      <c r="J312" s="1"/>
      <c r="K312" s="1" t="s">
        <v>690</v>
      </c>
      <c r="L312" s="1" t="s">
        <v>53</v>
      </c>
      <c r="M312" s="9">
        <v>44777.0</v>
      </c>
      <c r="N312" s="9">
        <v>44777.0</v>
      </c>
      <c r="O312" s="1"/>
      <c r="P312" s="1">
        <v>8.33</v>
      </c>
      <c r="Q312" s="1">
        <v>540000.0</v>
      </c>
      <c r="R312" s="1">
        <v>300000.0</v>
      </c>
      <c r="S312" s="10">
        <f t="shared" si="75"/>
        <v>44807</v>
      </c>
      <c r="V312" s="5">
        <f t="shared" si="73"/>
        <v>24990</v>
      </c>
      <c r="W312" s="11">
        <f t="shared" si="2"/>
        <v>29488.2</v>
      </c>
      <c r="Z312" s="5">
        <f t="shared" si="3"/>
        <v>18742.5</v>
      </c>
      <c r="AC312" s="1" t="s">
        <v>45</v>
      </c>
      <c r="AD312" s="12" t="s">
        <v>46</v>
      </c>
      <c r="AE312" s="12" t="s">
        <v>46</v>
      </c>
      <c r="AF312" s="12" t="s">
        <v>46</v>
      </c>
      <c r="AG312" s="12"/>
      <c r="AH312" s="12"/>
      <c r="AI312" s="12"/>
    </row>
    <row r="313">
      <c r="A313" s="1" t="s">
        <v>691</v>
      </c>
      <c r="B313" s="13"/>
      <c r="C313" s="1" t="s">
        <v>132</v>
      </c>
      <c r="D313" s="1" t="s">
        <v>96</v>
      </c>
      <c r="E313" s="1" t="s">
        <v>77</v>
      </c>
      <c r="F313" s="1" t="s">
        <v>160</v>
      </c>
      <c r="G313" s="1" t="s">
        <v>152</v>
      </c>
      <c r="H313" s="1" t="s">
        <v>317</v>
      </c>
      <c r="I313" s="1" t="s">
        <v>278</v>
      </c>
      <c r="J313" s="1"/>
      <c r="K313" s="1" t="s">
        <v>692</v>
      </c>
      <c r="L313" s="1" t="s">
        <v>99</v>
      </c>
      <c r="M313" s="9">
        <v>45100.0</v>
      </c>
      <c r="N313" s="9">
        <v>45100.0</v>
      </c>
      <c r="O313" s="1"/>
      <c r="P313" s="1">
        <v>8.33</v>
      </c>
      <c r="Q313" s="1">
        <v>500000.0</v>
      </c>
      <c r="R313" s="1">
        <v>300000.0</v>
      </c>
      <c r="S313" s="10">
        <f t="shared" ref="S313:S315" si="76">N313+90</f>
        <v>45190</v>
      </c>
      <c r="V313" s="5">
        <f t="shared" si="73"/>
        <v>24990</v>
      </c>
      <c r="W313" s="11">
        <f t="shared" si="2"/>
        <v>29488.2</v>
      </c>
      <c r="X313" s="1"/>
      <c r="Y313" s="1"/>
      <c r="Z313" s="5">
        <f t="shared" si="3"/>
        <v>18742.5</v>
      </c>
      <c r="AA313" s="1"/>
      <c r="AB313" s="1"/>
      <c r="AC313" s="1" t="str">
        <f>IF(T313="","C","O")</f>
        <v>C</v>
      </c>
      <c r="AD313" s="12" t="s">
        <v>47</v>
      </c>
      <c r="AE313" s="12" t="s">
        <v>47</v>
      </c>
      <c r="AF313" s="12" t="s">
        <v>47</v>
      </c>
      <c r="AG313" s="12"/>
      <c r="AH313" s="12"/>
      <c r="AI313" s="12"/>
    </row>
    <row r="314">
      <c r="A314" s="1" t="s">
        <v>691</v>
      </c>
      <c r="B314" s="13"/>
      <c r="C314" s="1" t="s">
        <v>132</v>
      </c>
      <c r="D314" s="1" t="s">
        <v>96</v>
      </c>
      <c r="E314" s="1" t="s">
        <v>77</v>
      </c>
      <c r="F314" s="1" t="s">
        <v>160</v>
      </c>
      <c r="G314" s="1" t="s">
        <v>152</v>
      </c>
      <c r="H314" s="1" t="s">
        <v>317</v>
      </c>
      <c r="I314" s="1" t="s">
        <v>278</v>
      </c>
      <c r="J314" s="1"/>
      <c r="K314" s="1" t="s">
        <v>692</v>
      </c>
      <c r="L314" s="1" t="s">
        <v>99</v>
      </c>
      <c r="M314" s="9">
        <v>45100.0</v>
      </c>
      <c r="N314" s="9">
        <v>45100.0</v>
      </c>
      <c r="O314" s="1"/>
      <c r="P314" s="1">
        <v>8.33</v>
      </c>
      <c r="Q314" s="1">
        <v>480000.0</v>
      </c>
      <c r="R314" s="1">
        <v>300000.0</v>
      </c>
      <c r="S314" s="10">
        <f t="shared" si="76"/>
        <v>45190</v>
      </c>
      <c r="V314" s="5">
        <f t="shared" si="73"/>
        <v>24990</v>
      </c>
      <c r="W314" s="11">
        <f t="shared" si="2"/>
        <v>29488.2</v>
      </c>
      <c r="Z314" s="5">
        <f t="shared" si="3"/>
        <v>18742.5</v>
      </c>
      <c r="AC314" s="1" t="s">
        <v>45</v>
      </c>
      <c r="AD314" s="12" t="s">
        <v>47</v>
      </c>
      <c r="AE314" s="12" t="s">
        <v>47</v>
      </c>
      <c r="AF314" s="12" t="s">
        <v>47</v>
      </c>
      <c r="AG314" s="12"/>
      <c r="AH314" s="12"/>
      <c r="AI314" s="12"/>
    </row>
    <row r="315">
      <c r="A315" s="1" t="s">
        <v>691</v>
      </c>
      <c r="B315" s="13"/>
      <c r="C315" s="1" t="s">
        <v>132</v>
      </c>
      <c r="D315" s="1" t="s">
        <v>96</v>
      </c>
      <c r="E315" s="1" t="s">
        <v>77</v>
      </c>
      <c r="F315" s="1" t="s">
        <v>160</v>
      </c>
      <c r="G315" s="1" t="s">
        <v>152</v>
      </c>
      <c r="H315" s="1" t="s">
        <v>317</v>
      </c>
      <c r="I315" s="1" t="s">
        <v>278</v>
      </c>
      <c r="J315" s="1"/>
      <c r="K315" s="1" t="s">
        <v>692</v>
      </c>
      <c r="L315" s="1" t="s">
        <v>99</v>
      </c>
      <c r="M315" s="9">
        <v>45100.0</v>
      </c>
      <c r="N315" s="9">
        <v>45100.0</v>
      </c>
      <c r="O315" s="1"/>
      <c r="P315" s="1">
        <v>8.33</v>
      </c>
      <c r="Q315" s="1">
        <v>300000.0</v>
      </c>
      <c r="R315" s="1">
        <v>300000.0</v>
      </c>
      <c r="S315" s="10">
        <f t="shared" si="76"/>
        <v>45190</v>
      </c>
      <c r="V315" s="5">
        <f t="shared" si="73"/>
        <v>24990</v>
      </c>
      <c r="W315" s="11">
        <f t="shared" si="2"/>
        <v>29488.2</v>
      </c>
      <c r="Z315" s="5">
        <f t="shared" si="3"/>
        <v>18742.5</v>
      </c>
      <c r="AC315" s="1" t="str">
        <f>IF(T315="","C","O")</f>
        <v>C</v>
      </c>
      <c r="AD315" s="12" t="s">
        <v>47</v>
      </c>
      <c r="AE315" s="12" t="s">
        <v>47</v>
      </c>
      <c r="AF315" s="12" t="s">
        <v>47</v>
      </c>
      <c r="AG315" s="12"/>
      <c r="AH315" s="12"/>
      <c r="AI315" s="12"/>
    </row>
    <row r="316">
      <c r="A316" s="1" t="s">
        <v>693</v>
      </c>
      <c r="B316" s="13"/>
      <c r="C316" s="1" t="s">
        <v>36</v>
      </c>
      <c r="D316" s="1" t="s">
        <v>76</v>
      </c>
      <c r="E316" s="1" t="s">
        <v>38</v>
      </c>
      <c r="F316" s="1" t="s">
        <v>575</v>
      </c>
      <c r="G316" s="1" t="s">
        <v>152</v>
      </c>
      <c r="H316" s="1" t="s">
        <v>317</v>
      </c>
      <c r="I316" s="1" t="s">
        <v>290</v>
      </c>
      <c r="J316" s="1"/>
      <c r="K316" s="1" t="s">
        <v>694</v>
      </c>
      <c r="L316" s="1" t="s">
        <v>99</v>
      </c>
      <c r="M316" s="9">
        <v>44742.0</v>
      </c>
      <c r="N316" s="9">
        <v>44783.0</v>
      </c>
      <c r="O316" s="1"/>
      <c r="P316" s="1">
        <v>8.0</v>
      </c>
      <c r="Q316" s="1">
        <v>750000.0</v>
      </c>
      <c r="R316" s="1">
        <v>800000.0</v>
      </c>
      <c r="S316" s="9">
        <v>44776.0</v>
      </c>
      <c r="T316" s="9">
        <v>44783.0</v>
      </c>
      <c r="U316" s="1" t="s">
        <v>695</v>
      </c>
      <c r="V316" s="5">
        <f t="shared" si="73"/>
        <v>64000</v>
      </c>
      <c r="W316" s="11">
        <f t="shared" si="2"/>
        <v>75520</v>
      </c>
      <c r="X316" s="9">
        <v>44806.0</v>
      </c>
      <c r="Y316" s="5">
        <f>W316-(V316*10%)</f>
        <v>69120</v>
      </c>
      <c r="Z316" s="5">
        <f t="shared" si="3"/>
        <v>48000</v>
      </c>
      <c r="AA316" s="9">
        <v>44810.0</v>
      </c>
      <c r="AB316" s="1" t="s">
        <v>695</v>
      </c>
      <c r="AC316" s="1" t="s">
        <v>55</v>
      </c>
      <c r="AD316" s="12" t="s">
        <v>46</v>
      </c>
      <c r="AE316" s="12" t="s">
        <v>46</v>
      </c>
      <c r="AF316" s="12" t="s">
        <v>46</v>
      </c>
      <c r="AG316" s="12" t="s">
        <v>46</v>
      </c>
      <c r="AH316" s="12" t="s">
        <v>46</v>
      </c>
      <c r="AI316" s="12" t="s">
        <v>46</v>
      </c>
    </row>
    <row r="317">
      <c r="A317" s="1" t="s">
        <v>693</v>
      </c>
      <c r="B317" s="13"/>
      <c r="C317" s="1" t="s">
        <v>36</v>
      </c>
      <c r="D317" s="1" t="s">
        <v>76</v>
      </c>
      <c r="E317" s="1" t="s">
        <v>38</v>
      </c>
      <c r="F317" s="1" t="s">
        <v>575</v>
      </c>
      <c r="G317" s="1" t="s">
        <v>152</v>
      </c>
      <c r="H317" s="1" t="s">
        <v>153</v>
      </c>
      <c r="I317" s="1" t="s">
        <v>247</v>
      </c>
      <c r="J317" s="1"/>
      <c r="K317" s="1" t="s">
        <v>694</v>
      </c>
      <c r="L317" s="1" t="s">
        <v>99</v>
      </c>
      <c r="M317" s="9">
        <v>44742.0</v>
      </c>
      <c r="N317" s="9">
        <v>44742.0</v>
      </c>
      <c r="O317" s="1"/>
      <c r="P317" s="1">
        <v>8.0</v>
      </c>
      <c r="Q317" s="1">
        <v>500000.0</v>
      </c>
      <c r="R317" s="1">
        <v>1700000.0</v>
      </c>
      <c r="S317" s="9">
        <v>45156.0</v>
      </c>
      <c r="T317" s="9">
        <v>45189.0</v>
      </c>
      <c r="U317" s="1" t="s">
        <v>696</v>
      </c>
      <c r="V317" s="5">
        <f t="shared" si="73"/>
        <v>136000</v>
      </c>
      <c r="W317" s="11">
        <f t="shared" si="2"/>
        <v>160480</v>
      </c>
      <c r="X317" s="9"/>
      <c r="Y317" s="5"/>
      <c r="Z317" s="5">
        <f t="shared" si="3"/>
        <v>102000</v>
      </c>
      <c r="AA317" s="9"/>
      <c r="AC317" s="1" t="s">
        <v>162</v>
      </c>
      <c r="AD317" s="12" t="s">
        <v>46</v>
      </c>
      <c r="AE317" s="12" t="s">
        <v>46</v>
      </c>
      <c r="AF317" s="12" t="s">
        <v>47</v>
      </c>
      <c r="AG317" s="12" t="s">
        <v>47</v>
      </c>
      <c r="AH317" s="12"/>
      <c r="AI317" s="12"/>
    </row>
    <row r="318">
      <c r="A318" s="1" t="s">
        <v>693</v>
      </c>
      <c r="B318" s="13"/>
      <c r="C318" s="1" t="s">
        <v>36</v>
      </c>
      <c r="D318" s="1" t="s">
        <v>76</v>
      </c>
      <c r="E318" s="1" t="s">
        <v>38</v>
      </c>
      <c r="F318" s="1" t="s">
        <v>575</v>
      </c>
      <c r="G318" s="1" t="s">
        <v>152</v>
      </c>
      <c r="H318" s="1" t="s">
        <v>153</v>
      </c>
      <c r="I318" s="1" t="s">
        <v>247</v>
      </c>
      <c r="J318" s="1"/>
      <c r="K318" s="1" t="s">
        <v>694</v>
      </c>
      <c r="L318" s="1" t="s">
        <v>99</v>
      </c>
      <c r="M318" s="9">
        <v>44742.0</v>
      </c>
      <c r="N318" s="9">
        <v>44742.0</v>
      </c>
      <c r="O318" s="1"/>
      <c r="P318" s="1">
        <v>8.0</v>
      </c>
      <c r="Q318" s="1">
        <v>500000.0</v>
      </c>
      <c r="R318" s="1">
        <v>1700000.0</v>
      </c>
      <c r="S318" s="9">
        <v>45159.0</v>
      </c>
      <c r="T318" s="9">
        <v>45191.0</v>
      </c>
      <c r="U318" s="1" t="s">
        <v>697</v>
      </c>
      <c r="V318" s="5">
        <f t="shared" si="73"/>
        <v>136000</v>
      </c>
      <c r="W318" s="11">
        <f t="shared" si="2"/>
        <v>160480</v>
      </c>
      <c r="X318" s="9">
        <v>45236.0</v>
      </c>
      <c r="Y318" s="5">
        <f>W318-(V318*10%)</f>
        <v>146880</v>
      </c>
      <c r="Z318" s="5">
        <f t="shared" si="3"/>
        <v>102000</v>
      </c>
      <c r="AA318" s="9">
        <v>45239.0</v>
      </c>
      <c r="AB318" s="1" t="s">
        <v>698</v>
      </c>
      <c r="AC318" s="1" t="s">
        <v>55</v>
      </c>
      <c r="AD318" s="12" t="s">
        <v>46</v>
      </c>
      <c r="AE318" s="12" t="s">
        <v>46</v>
      </c>
      <c r="AF318" s="12" t="s">
        <v>47</v>
      </c>
      <c r="AG318" s="12" t="s">
        <v>47</v>
      </c>
      <c r="AH318" s="12" t="s">
        <v>47</v>
      </c>
      <c r="AI318" s="12" t="s">
        <v>47</v>
      </c>
    </row>
    <row r="319">
      <c r="A319" s="1" t="s">
        <v>693</v>
      </c>
      <c r="B319" s="13"/>
      <c r="C319" s="1" t="s">
        <v>36</v>
      </c>
      <c r="D319" s="1" t="s">
        <v>76</v>
      </c>
      <c r="E319" s="1" t="s">
        <v>38</v>
      </c>
      <c r="F319" s="1" t="s">
        <v>575</v>
      </c>
      <c r="G319" s="1" t="s">
        <v>152</v>
      </c>
      <c r="H319" s="1" t="s">
        <v>153</v>
      </c>
      <c r="I319" s="1" t="s">
        <v>247</v>
      </c>
      <c r="J319" s="1"/>
      <c r="K319" s="1" t="s">
        <v>694</v>
      </c>
      <c r="L319" s="1" t="s">
        <v>99</v>
      </c>
      <c r="M319" s="9">
        <v>44742.0</v>
      </c>
      <c r="N319" s="9">
        <v>44742.0</v>
      </c>
      <c r="O319" s="1"/>
      <c r="P319" s="1">
        <v>8.0</v>
      </c>
      <c r="Q319" s="1">
        <v>300000.0</v>
      </c>
      <c r="R319" s="1">
        <v>300000.0</v>
      </c>
      <c r="S319" s="10">
        <f>N319+90</f>
        <v>44832</v>
      </c>
      <c r="V319" s="5">
        <f t="shared" si="73"/>
        <v>24000</v>
      </c>
      <c r="W319" s="11">
        <f t="shared" si="2"/>
        <v>28320</v>
      </c>
      <c r="Z319" s="5">
        <f t="shared" si="3"/>
        <v>18000</v>
      </c>
      <c r="AB319" s="1"/>
      <c r="AC319" s="1" t="s">
        <v>45</v>
      </c>
      <c r="AD319" s="12" t="s">
        <v>46</v>
      </c>
      <c r="AE319" s="12" t="s">
        <v>46</v>
      </c>
      <c r="AF319" s="12" t="s">
        <v>46</v>
      </c>
      <c r="AG319" s="12"/>
      <c r="AH319" s="12"/>
      <c r="AI319" s="12"/>
    </row>
    <row r="320">
      <c r="A320" s="1" t="s">
        <v>699</v>
      </c>
      <c r="B320" s="13"/>
      <c r="C320" s="1" t="s">
        <v>36</v>
      </c>
      <c r="D320" s="1" t="s">
        <v>96</v>
      </c>
      <c r="E320" s="1" t="s">
        <v>82</v>
      </c>
      <c r="F320" s="1" t="s">
        <v>541</v>
      </c>
      <c r="G320" s="1" t="s">
        <v>134</v>
      </c>
      <c r="H320" s="1" t="s">
        <v>135</v>
      </c>
      <c r="I320" s="1" t="s">
        <v>236</v>
      </c>
      <c r="J320" s="1"/>
      <c r="K320" s="1" t="s">
        <v>700</v>
      </c>
      <c r="L320" s="1" t="s">
        <v>150</v>
      </c>
      <c r="M320" s="9">
        <v>45101.0</v>
      </c>
      <c r="N320" s="9">
        <v>45126.0</v>
      </c>
      <c r="O320" s="1"/>
      <c r="P320" s="1">
        <v>8.33</v>
      </c>
      <c r="Q320" s="1">
        <v>300000.0</v>
      </c>
      <c r="R320" s="1">
        <v>1500000.0</v>
      </c>
      <c r="S320" s="9">
        <v>45157.0</v>
      </c>
      <c r="T320" s="9">
        <v>45160.0</v>
      </c>
      <c r="U320" s="1" t="s">
        <v>701</v>
      </c>
      <c r="V320" s="5">
        <f t="shared" si="73"/>
        <v>124950</v>
      </c>
      <c r="W320" s="11">
        <f t="shared" si="2"/>
        <v>147441</v>
      </c>
      <c r="X320" s="9">
        <v>45187.0</v>
      </c>
      <c r="Y320" s="5">
        <f t="shared" ref="Y320:Y323" si="77">W320-(V320*10%)</f>
        <v>134946</v>
      </c>
      <c r="Z320" s="5">
        <f t="shared" si="3"/>
        <v>93712.5</v>
      </c>
      <c r="AA320" s="14">
        <v>45211.0</v>
      </c>
      <c r="AB320" s="1" t="s">
        <v>702</v>
      </c>
      <c r="AC320" s="1" t="s">
        <v>55</v>
      </c>
      <c r="AD320" s="12" t="s">
        <v>47</v>
      </c>
      <c r="AE320" s="12" t="s">
        <v>47</v>
      </c>
      <c r="AF320" s="12" t="s">
        <v>47</v>
      </c>
      <c r="AG320" s="12" t="s">
        <v>47</v>
      </c>
      <c r="AH320" s="12" t="s">
        <v>47</v>
      </c>
      <c r="AI320" s="12" t="s">
        <v>47</v>
      </c>
    </row>
    <row r="321">
      <c r="A321" s="1" t="s">
        <v>703</v>
      </c>
      <c r="B321" s="13"/>
      <c r="C321" s="1" t="s">
        <v>36</v>
      </c>
      <c r="D321" s="1" t="s">
        <v>96</v>
      </c>
      <c r="E321" s="1" t="s">
        <v>358</v>
      </c>
      <c r="F321" s="1" t="s">
        <v>519</v>
      </c>
      <c r="G321" s="1" t="s">
        <v>241</v>
      </c>
      <c r="H321" s="1" t="s">
        <v>243</v>
      </c>
      <c r="I321" s="1" t="s">
        <v>209</v>
      </c>
      <c r="J321" s="1"/>
      <c r="K321" s="1" t="s">
        <v>704</v>
      </c>
      <c r="L321" s="1" t="s">
        <v>150</v>
      </c>
      <c r="M321" s="9">
        <v>44767.0</v>
      </c>
      <c r="N321" s="9">
        <v>44753.0</v>
      </c>
      <c r="O321" s="1"/>
      <c r="P321" s="1">
        <v>8.33</v>
      </c>
      <c r="Q321" s="1">
        <v>450000.0</v>
      </c>
      <c r="R321" s="1">
        <v>522000.0</v>
      </c>
      <c r="S321" s="9">
        <v>44747.0</v>
      </c>
      <c r="T321" s="9">
        <v>44753.0</v>
      </c>
      <c r="U321" s="1" t="s">
        <v>705</v>
      </c>
      <c r="V321" s="5">
        <f t="shared" si="73"/>
        <v>43482.6</v>
      </c>
      <c r="W321" s="11">
        <f t="shared" si="2"/>
        <v>51309.468</v>
      </c>
      <c r="X321" s="9">
        <v>44777.0</v>
      </c>
      <c r="Y321" s="5">
        <f t="shared" si="77"/>
        <v>46961.208</v>
      </c>
      <c r="Z321" s="5">
        <f t="shared" si="3"/>
        <v>32611.95</v>
      </c>
      <c r="AA321" s="9">
        <v>44781.0</v>
      </c>
      <c r="AB321" s="1" t="s">
        <v>705</v>
      </c>
      <c r="AC321" s="1" t="s">
        <v>55</v>
      </c>
      <c r="AD321" s="12" t="s">
        <v>46</v>
      </c>
      <c r="AE321" s="12" t="s">
        <v>46</v>
      </c>
      <c r="AF321" s="12" t="s">
        <v>46</v>
      </c>
      <c r="AG321" s="12" t="s">
        <v>46</v>
      </c>
      <c r="AH321" s="12" t="s">
        <v>46</v>
      </c>
      <c r="AI321" s="12" t="s">
        <v>46</v>
      </c>
    </row>
    <row r="322">
      <c r="A322" s="1" t="s">
        <v>703</v>
      </c>
      <c r="B322" s="13"/>
      <c r="C322" s="1" t="s">
        <v>36</v>
      </c>
      <c r="D322" s="1" t="s">
        <v>96</v>
      </c>
      <c r="E322" s="1" t="s">
        <v>358</v>
      </c>
      <c r="F322" s="1" t="s">
        <v>519</v>
      </c>
      <c r="G322" s="1" t="s">
        <v>241</v>
      </c>
      <c r="H322" s="1" t="s">
        <v>243</v>
      </c>
      <c r="I322" s="1" t="s">
        <v>209</v>
      </c>
      <c r="J322" s="1"/>
      <c r="K322" s="1" t="s">
        <v>704</v>
      </c>
      <c r="L322" s="1" t="s">
        <v>150</v>
      </c>
      <c r="M322" s="9">
        <v>44767.0</v>
      </c>
      <c r="N322" s="9">
        <v>44764.0</v>
      </c>
      <c r="O322" s="1"/>
      <c r="P322" s="1">
        <v>8.33</v>
      </c>
      <c r="Q322" s="1">
        <v>300000.0</v>
      </c>
      <c r="R322" s="1">
        <v>372000.0</v>
      </c>
      <c r="S322" s="9">
        <v>44760.0</v>
      </c>
      <c r="T322" s="9">
        <v>44764.0</v>
      </c>
      <c r="U322" s="1" t="s">
        <v>706</v>
      </c>
      <c r="V322" s="5">
        <f t="shared" si="73"/>
        <v>30987.6</v>
      </c>
      <c r="W322" s="11">
        <f t="shared" si="2"/>
        <v>36565.368</v>
      </c>
      <c r="X322" s="9">
        <v>44790.0</v>
      </c>
      <c r="Y322" s="5">
        <f t="shared" si="77"/>
        <v>33466.608</v>
      </c>
      <c r="Z322" s="5">
        <f t="shared" si="3"/>
        <v>23240.7</v>
      </c>
      <c r="AA322" s="9">
        <v>44794.0</v>
      </c>
      <c r="AB322" s="1" t="s">
        <v>706</v>
      </c>
      <c r="AC322" s="1" t="s">
        <v>55</v>
      </c>
      <c r="AD322" s="12" t="s">
        <v>46</v>
      </c>
      <c r="AE322" s="12" t="s">
        <v>46</v>
      </c>
      <c r="AF322" s="12" t="s">
        <v>46</v>
      </c>
      <c r="AG322" s="12" t="s">
        <v>46</v>
      </c>
      <c r="AH322" s="12" t="s">
        <v>46</v>
      </c>
      <c r="AI322" s="12" t="s">
        <v>46</v>
      </c>
    </row>
    <row r="323">
      <c r="A323" s="1" t="s">
        <v>703</v>
      </c>
      <c r="B323" s="13"/>
      <c r="C323" s="1" t="s">
        <v>36</v>
      </c>
      <c r="D323" s="1" t="s">
        <v>96</v>
      </c>
      <c r="E323" s="1" t="s">
        <v>358</v>
      </c>
      <c r="F323" s="1" t="s">
        <v>519</v>
      </c>
      <c r="G323" s="1" t="s">
        <v>241</v>
      </c>
      <c r="H323" s="1" t="s">
        <v>243</v>
      </c>
      <c r="I323" s="1" t="s">
        <v>209</v>
      </c>
      <c r="J323" s="1"/>
      <c r="K323" s="1" t="s">
        <v>704</v>
      </c>
      <c r="L323" s="1" t="s">
        <v>150</v>
      </c>
      <c r="M323" s="9">
        <v>44767.0</v>
      </c>
      <c r="N323" s="9">
        <v>44767.0</v>
      </c>
      <c r="O323" s="1"/>
      <c r="P323" s="1">
        <v>8.33</v>
      </c>
      <c r="Q323" s="1">
        <v>300000.0</v>
      </c>
      <c r="R323" s="1">
        <v>324000.0</v>
      </c>
      <c r="S323" s="9">
        <v>44767.0</v>
      </c>
      <c r="T323" s="9">
        <v>44767.0</v>
      </c>
      <c r="U323" s="1" t="s">
        <v>707</v>
      </c>
      <c r="V323" s="5">
        <f t="shared" si="73"/>
        <v>26989.2</v>
      </c>
      <c r="W323" s="11">
        <f t="shared" si="2"/>
        <v>31847.256</v>
      </c>
      <c r="X323" s="9">
        <v>44797.0</v>
      </c>
      <c r="Y323" s="5">
        <f t="shared" si="77"/>
        <v>29148.336</v>
      </c>
      <c r="Z323" s="5">
        <f t="shared" si="3"/>
        <v>20241.9</v>
      </c>
      <c r="AA323" s="9">
        <v>44833.0</v>
      </c>
      <c r="AB323" s="1" t="s">
        <v>707</v>
      </c>
      <c r="AC323" s="1" t="s">
        <v>55</v>
      </c>
      <c r="AD323" s="12" t="s">
        <v>46</v>
      </c>
      <c r="AE323" s="12" t="s">
        <v>46</v>
      </c>
      <c r="AF323" s="12" t="s">
        <v>46</v>
      </c>
      <c r="AG323" s="12" t="s">
        <v>46</v>
      </c>
      <c r="AH323" s="12" t="s">
        <v>46</v>
      </c>
      <c r="AI323" s="12" t="s">
        <v>46</v>
      </c>
    </row>
    <row r="324">
      <c r="A324" s="1" t="s">
        <v>708</v>
      </c>
      <c r="B324" s="13"/>
      <c r="C324" s="1" t="s">
        <v>36</v>
      </c>
      <c r="D324" s="1" t="s">
        <v>50</v>
      </c>
      <c r="E324" s="1" t="s">
        <v>77</v>
      </c>
      <c r="F324" s="1" t="s">
        <v>464</v>
      </c>
      <c r="G324" s="1" t="s">
        <v>40</v>
      </c>
      <c r="H324" s="1" t="s">
        <v>41</v>
      </c>
      <c r="I324" s="1" t="s">
        <v>42</v>
      </c>
      <c r="J324" s="1"/>
      <c r="K324" s="1" t="s">
        <v>709</v>
      </c>
      <c r="L324" s="1" t="s">
        <v>53</v>
      </c>
      <c r="M324" s="14">
        <v>45279.0</v>
      </c>
      <c r="N324" s="14">
        <v>45279.0</v>
      </c>
      <c r="O324" s="1"/>
      <c r="P324" s="1">
        <v>8.33</v>
      </c>
      <c r="Q324" s="1">
        <v>500000.0</v>
      </c>
      <c r="R324" s="1">
        <v>300000.0</v>
      </c>
      <c r="S324" s="15">
        <f>N324+90</f>
        <v>45369</v>
      </c>
      <c r="V324" s="5">
        <f t="shared" si="73"/>
        <v>24990</v>
      </c>
      <c r="W324" s="11">
        <f t="shared" si="2"/>
        <v>29488.2</v>
      </c>
      <c r="Y324" s="1"/>
      <c r="Z324" s="5">
        <f t="shared" si="3"/>
        <v>18742.5</v>
      </c>
      <c r="AB324" s="1"/>
      <c r="AC324" s="1" t="s">
        <v>45</v>
      </c>
      <c r="AD324" s="12" t="s">
        <v>47</v>
      </c>
      <c r="AE324" s="12" t="s">
        <v>47</v>
      </c>
      <c r="AF324" s="12" t="s">
        <v>47</v>
      </c>
      <c r="AG324" s="12"/>
      <c r="AH324" s="12"/>
      <c r="AI324" s="12"/>
    </row>
    <row r="325">
      <c r="A325" s="1" t="s">
        <v>710</v>
      </c>
      <c r="B325" s="23" t="s">
        <v>711</v>
      </c>
      <c r="C325" s="1" t="s">
        <v>36</v>
      </c>
      <c r="D325" s="1" t="s">
        <v>96</v>
      </c>
      <c r="E325" s="1" t="s">
        <v>168</v>
      </c>
      <c r="F325" s="1" t="s">
        <v>126</v>
      </c>
      <c r="G325" s="1" t="s">
        <v>152</v>
      </c>
      <c r="H325" s="1" t="s">
        <v>153</v>
      </c>
      <c r="I325" s="1" t="s">
        <v>42</v>
      </c>
      <c r="J325" s="1"/>
      <c r="K325" s="1" t="s">
        <v>712</v>
      </c>
      <c r="L325" s="1" t="s">
        <v>143</v>
      </c>
      <c r="M325" s="9">
        <v>44658.0</v>
      </c>
      <c r="N325" s="9">
        <v>44678.0</v>
      </c>
      <c r="O325" s="1"/>
      <c r="P325" s="1">
        <v>8.0</v>
      </c>
      <c r="Q325" s="1">
        <v>600000.0</v>
      </c>
      <c r="R325" s="1">
        <v>660000.0</v>
      </c>
      <c r="S325" s="9">
        <v>44676.0</v>
      </c>
      <c r="T325" s="9">
        <v>44678.0</v>
      </c>
      <c r="U325" s="1" t="s">
        <v>713</v>
      </c>
      <c r="V325" s="5">
        <f t="shared" si="73"/>
        <v>52800</v>
      </c>
      <c r="W325" s="11">
        <f t="shared" si="2"/>
        <v>62304</v>
      </c>
      <c r="X325" s="9">
        <v>44728.0</v>
      </c>
      <c r="Y325" s="5">
        <f t="shared" ref="Y325:Y329" si="78">W325-(V325*10%)</f>
        <v>57024</v>
      </c>
      <c r="Z325" s="5">
        <f t="shared" si="3"/>
        <v>39600</v>
      </c>
      <c r="AA325" s="9">
        <v>44728.0</v>
      </c>
      <c r="AB325" s="1" t="s">
        <v>714</v>
      </c>
      <c r="AC325" s="1" t="s">
        <v>55</v>
      </c>
      <c r="AD325" s="12" t="s">
        <v>46</v>
      </c>
      <c r="AE325" s="12" t="s">
        <v>46</v>
      </c>
      <c r="AF325" s="12" t="s">
        <v>46</v>
      </c>
      <c r="AG325" s="12" t="s">
        <v>46</v>
      </c>
      <c r="AH325" s="12" t="s">
        <v>46</v>
      </c>
      <c r="AI325" s="12" t="s">
        <v>46</v>
      </c>
    </row>
    <row r="326">
      <c r="A326" s="1" t="s">
        <v>710</v>
      </c>
      <c r="B326" s="23" t="s">
        <v>711</v>
      </c>
      <c r="C326" s="1" t="s">
        <v>36</v>
      </c>
      <c r="D326" s="1" t="s">
        <v>96</v>
      </c>
      <c r="E326" s="1" t="s">
        <v>168</v>
      </c>
      <c r="F326" s="1" t="s">
        <v>126</v>
      </c>
      <c r="G326" s="1" t="s">
        <v>152</v>
      </c>
      <c r="H326" s="1" t="s">
        <v>153</v>
      </c>
      <c r="I326" s="1" t="s">
        <v>42</v>
      </c>
      <c r="J326" s="1"/>
      <c r="K326" s="1" t="s">
        <v>712</v>
      </c>
      <c r="L326" s="1" t="s">
        <v>143</v>
      </c>
      <c r="M326" s="9">
        <v>44658.0</v>
      </c>
      <c r="N326" s="9">
        <v>44720.0</v>
      </c>
      <c r="O326" s="1"/>
      <c r="P326" s="1">
        <v>8.0</v>
      </c>
      <c r="Q326" s="1">
        <v>750000.0</v>
      </c>
      <c r="R326" s="1">
        <v>800000.0</v>
      </c>
      <c r="S326" s="9">
        <v>44713.0</v>
      </c>
      <c r="T326" s="9">
        <v>44720.0</v>
      </c>
      <c r="U326" s="1" t="s">
        <v>715</v>
      </c>
      <c r="V326" s="5">
        <f t="shared" si="73"/>
        <v>64000</v>
      </c>
      <c r="W326" s="11">
        <f t="shared" si="2"/>
        <v>75520</v>
      </c>
      <c r="X326" s="9">
        <v>44770.0</v>
      </c>
      <c r="Y326" s="5">
        <f t="shared" si="78"/>
        <v>69120</v>
      </c>
      <c r="Z326" s="5">
        <f t="shared" si="3"/>
        <v>48000</v>
      </c>
      <c r="AA326" s="9">
        <v>44770.0</v>
      </c>
      <c r="AB326" s="1" t="s">
        <v>716</v>
      </c>
      <c r="AC326" s="1" t="s">
        <v>55</v>
      </c>
      <c r="AD326" s="12" t="s">
        <v>46</v>
      </c>
      <c r="AE326" s="12" t="s">
        <v>46</v>
      </c>
      <c r="AF326" s="12" t="s">
        <v>46</v>
      </c>
      <c r="AG326" s="12" t="s">
        <v>46</v>
      </c>
      <c r="AH326" s="12" t="s">
        <v>46</v>
      </c>
      <c r="AI326" s="12" t="s">
        <v>46</v>
      </c>
    </row>
    <row r="327">
      <c r="A327" s="1" t="s">
        <v>710</v>
      </c>
      <c r="B327" s="23" t="s">
        <v>711</v>
      </c>
      <c r="C327" s="1" t="s">
        <v>36</v>
      </c>
      <c r="D327" s="1" t="s">
        <v>96</v>
      </c>
      <c r="E327" s="1" t="s">
        <v>168</v>
      </c>
      <c r="F327" s="1" t="s">
        <v>126</v>
      </c>
      <c r="G327" s="1" t="s">
        <v>152</v>
      </c>
      <c r="H327" s="1" t="s">
        <v>153</v>
      </c>
      <c r="I327" s="1" t="s">
        <v>42</v>
      </c>
      <c r="J327" s="1"/>
      <c r="K327" s="1" t="s">
        <v>712</v>
      </c>
      <c r="L327" s="1" t="s">
        <v>143</v>
      </c>
      <c r="M327" s="9">
        <v>44658.0</v>
      </c>
      <c r="N327" s="14">
        <v>44845.0</v>
      </c>
      <c r="O327" s="1"/>
      <c r="P327" s="1">
        <v>8.0</v>
      </c>
      <c r="Q327" s="1">
        <v>2600000.0</v>
      </c>
      <c r="R327" s="1">
        <v>2669400.0</v>
      </c>
      <c r="S327" s="14">
        <v>44844.0</v>
      </c>
      <c r="T327" s="14">
        <v>44845.0</v>
      </c>
      <c r="U327" s="1" t="s">
        <v>717</v>
      </c>
      <c r="V327" s="5">
        <f t="shared" si="73"/>
        <v>213552</v>
      </c>
      <c r="W327" s="11">
        <f t="shared" si="2"/>
        <v>251991.36</v>
      </c>
      <c r="X327" s="14">
        <v>44894.0</v>
      </c>
      <c r="Y327" s="5">
        <f t="shared" si="78"/>
        <v>230636.16</v>
      </c>
      <c r="Z327" s="5">
        <f t="shared" si="3"/>
        <v>160164</v>
      </c>
      <c r="AA327" s="9">
        <v>44896.0</v>
      </c>
      <c r="AB327" s="1" t="s">
        <v>717</v>
      </c>
      <c r="AC327" s="1" t="s">
        <v>55</v>
      </c>
      <c r="AD327" s="12" t="s">
        <v>46</v>
      </c>
      <c r="AE327" s="12" t="s">
        <v>46</v>
      </c>
      <c r="AF327" s="12" t="s">
        <v>46</v>
      </c>
      <c r="AG327" s="12" t="s">
        <v>46</v>
      </c>
      <c r="AH327" s="12" t="s">
        <v>46</v>
      </c>
      <c r="AI327" s="12" t="s">
        <v>46</v>
      </c>
    </row>
    <row r="328">
      <c r="A328" s="1" t="s">
        <v>710</v>
      </c>
      <c r="B328" s="23" t="s">
        <v>711</v>
      </c>
      <c r="C328" s="1" t="s">
        <v>36</v>
      </c>
      <c r="D328" s="1" t="s">
        <v>96</v>
      </c>
      <c r="E328" s="1" t="s">
        <v>168</v>
      </c>
      <c r="F328" s="1" t="s">
        <v>126</v>
      </c>
      <c r="G328" s="1" t="s">
        <v>152</v>
      </c>
      <c r="H328" s="1" t="s">
        <v>153</v>
      </c>
      <c r="I328" s="1" t="s">
        <v>42</v>
      </c>
      <c r="J328" s="1"/>
      <c r="K328" s="1" t="s">
        <v>712</v>
      </c>
      <c r="L328" s="1" t="s">
        <v>143</v>
      </c>
      <c r="M328" s="9">
        <v>44658.0</v>
      </c>
      <c r="N328" s="14">
        <v>44915.0</v>
      </c>
      <c r="O328" s="1"/>
      <c r="P328" s="1">
        <v>8.0</v>
      </c>
      <c r="Q328" s="1">
        <v>650000.0</v>
      </c>
      <c r="R328" s="1">
        <v>678396.0</v>
      </c>
      <c r="S328" s="14">
        <v>44914.0</v>
      </c>
      <c r="T328" s="14">
        <v>44915.0</v>
      </c>
      <c r="U328" s="1" t="s">
        <v>718</v>
      </c>
      <c r="V328" s="5">
        <f t="shared" si="73"/>
        <v>54271.68</v>
      </c>
      <c r="W328" s="11">
        <f t="shared" si="2"/>
        <v>64040.5824</v>
      </c>
      <c r="X328" s="9">
        <v>44988.0</v>
      </c>
      <c r="Y328" s="5">
        <f t="shared" si="78"/>
        <v>58613.4144</v>
      </c>
      <c r="Z328" s="5">
        <f t="shared" si="3"/>
        <v>40703.76</v>
      </c>
      <c r="AA328" s="9">
        <v>44991.0</v>
      </c>
      <c r="AB328" s="1" t="s">
        <v>719</v>
      </c>
      <c r="AC328" s="1" t="s">
        <v>55</v>
      </c>
      <c r="AD328" s="12" t="s">
        <v>46</v>
      </c>
      <c r="AE328" s="12" t="s">
        <v>46</v>
      </c>
      <c r="AF328" s="12" t="s">
        <v>46</v>
      </c>
      <c r="AG328" s="12" t="s">
        <v>46</v>
      </c>
      <c r="AH328" s="12" t="s">
        <v>46</v>
      </c>
      <c r="AI328" s="12" t="s">
        <v>46</v>
      </c>
    </row>
    <row r="329">
      <c r="A329" s="1" t="s">
        <v>710</v>
      </c>
      <c r="B329" s="23" t="s">
        <v>711</v>
      </c>
      <c r="C329" s="1" t="s">
        <v>36</v>
      </c>
      <c r="D329" s="1" t="s">
        <v>96</v>
      </c>
      <c r="E329" s="1" t="s">
        <v>77</v>
      </c>
      <c r="F329" s="1" t="s">
        <v>126</v>
      </c>
      <c r="G329" s="1" t="s">
        <v>152</v>
      </c>
      <c r="H329" s="1" t="s">
        <v>153</v>
      </c>
      <c r="I329" s="1" t="s">
        <v>42</v>
      </c>
      <c r="J329" s="1"/>
      <c r="K329" s="1" t="s">
        <v>712</v>
      </c>
      <c r="L329" s="1" t="s">
        <v>143</v>
      </c>
      <c r="M329" s="9">
        <v>44658.0</v>
      </c>
      <c r="N329" s="9">
        <v>44746.0</v>
      </c>
      <c r="O329" s="1"/>
      <c r="P329" s="1">
        <v>8.0</v>
      </c>
      <c r="Q329" s="1">
        <v>300000.0</v>
      </c>
      <c r="R329" s="1">
        <v>684996.0</v>
      </c>
      <c r="S329" s="9">
        <v>45048.0</v>
      </c>
      <c r="T329" s="9">
        <v>45050.0</v>
      </c>
      <c r="U329" s="1" t="s">
        <v>720</v>
      </c>
      <c r="V329" s="5">
        <f t="shared" si="73"/>
        <v>54799.68</v>
      </c>
      <c r="W329" s="11">
        <f t="shared" si="2"/>
        <v>64663.6224</v>
      </c>
      <c r="X329" s="9">
        <v>45096.0</v>
      </c>
      <c r="Y329" s="5">
        <f t="shared" si="78"/>
        <v>59183.6544</v>
      </c>
      <c r="Z329" s="5">
        <f t="shared" si="3"/>
        <v>41099.76</v>
      </c>
      <c r="AA329" s="9">
        <v>45099.0</v>
      </c>
      <c r="AB329" s="1" t="s">
        <v>721</v>
      </c>
      <c r="AC329" s="1" t="s">
        <v>55</v>
      </c>
      <c r="AD329" s="12" t="s">
        <v>46</v>
      </c>
      <c r="AE329" s="12" t="s">
        <v>46</v>
      </c>
      <c r="AF329" s="12" t="s">
        <v>47</v>
      </c>
      <c r="AG329" s="12" t="s">
        <v>47</v>
      </c>
      <c r="AH329" s="12" t="s">
        <v>47</v>
      </c>
      <c r="AI329" s="12" t="s">
        <v>47</v>
      </c>
    </row>
    <row r="330">
      <c r="A330" s="1" t="s">
        <v>710</v>
      </c>
      <c r="B330" s="23" t="s">
        <v>711</v>
      </c>
      <c r="C330" s="1" t="s">
        <v>36</v>
      </c>
      <c r="D330" s="1" t="s">
        <v>96</v>
      </c>
      <c r="E330" s="1" t="s">
        <v>77</v>
      </c>
      <c r="F330" s="1" t="s">
        <v>126</v>
      </c>
      <c r="G330" s="1" t="s">
        <v>152</v>
      </c>
      <c r="H330" s="1" t="s">
        <v>153</v>
      </c>
      <c r="I330" s="1" t="s">
        <v>42</v>
      </c>
      <c r="J330" s="1"/>
      <c r="K330" s="1" t="s">
        <v>712</v>
      </c>
      <c r="L330" s="1" t="s">
        <v>143</v>
      </c>
      <c r="M330" s="9">
        <v>44658.0</v>
      </c>
      <c r="N330" s="9">
        <v>45182.0</v>
      </c>
      <c r="O330" s="1"/>
      <c r="P330" s="1">
        <v>8.0</v>
      </c>
      <c r="Q330" s="1">
        <v>700000.0</v>
      </c>
      <c r="R330" s="1">
        <v>731400.0</v>
      </c>
      <c r="S330" s="9">
        <v>45181.0</v>
      </c>
      <c r="T330" s="9">
        <v>45182.0</v>
      </c>
      <c r="U330" s="1" t="s">
        <v>722</v>
      </c>
      <c r="V330" s="5">
        <f t="shared" si="73"/>
        <v>58512</v>
      </c>
      <c r="W330" s="11">
        <f t="shared" si="2"/>
        <v>69044.16</v>
      </c>
      <c r="X330" s="14"/>
      <c r="Z330" s="5">
        <f t="shared" si="3"/>
        <v>43884</v>
      </c>
      <c r="AB330" s="1"/>
      <c r="AC330" s="1" t="s">
        <v>162</v>
      </c>
      <c r="AD330" s="12" t="s">
        <v>46</v>
      </c>
      <c r="AE330" s="12" t="s">
        <v>47</v>
      </c>
      <c r="AF330" s="12" t="s">
        <v>47</v>
      </c>
      <c r="AG330" s="12" t="s">
        <v>47</v>
      </c>
      <c r="AH330" s="12"/>
      <c r="AI330" s="12"/>
    </row>
    <row r="331">
      <c r="A331" s="1" t="s">
        <v>710</v>
      </c>
      <c r="B331" s="23" t="s">
        <v>711</v>
      </c>
      <c r="C331" s="1" t="s">
        <v>36</v>
      </c>
      <c r="D331" s="1" t="s">
        <v>96</v>
      </c>
      <c r="E331" s="1" t="s">
        <v>77</v>
      </c>
      <c r="F331" s="1" t="s">
        <v>126</v>
      </c>
      <c r="G331" s="1" t="s">
        <v>152</v>
      </c>
      <c r="H331" s="1" t="s">
        <v>153</v>
      </c>
      <c r="I331" s="1" t="s">
        <v>42</v>
      </c>
      <c r="J331" s="1"/>
      <c r="K331" s="1" t="s">
        <v>712</v>
      </c>
      <c r="L331" s="1" t="s">
        <v>143</v>
      </c>
      <c r="M331" s="9">
        <v>44658.0</v>
      </c>
      <c r="N331" s="14">
        <v>45219.0</v>
      </c>
      <c r="O331" s="1"/>
      <c r="P331" s="1">
        <v>8.0</v>
      </c>
      <c r="Q331" s="1">
        <v>550000.0</v>
      </c>
      <c r="R331" s="1">
        <v>628404.0</v>
      </c>
      <c r="S331" s="14">
        <v>45217.0</v>
      </c>
      <c r="T331" s="14">
        <v>45219.0</v>
      </c>
      <c r="U331" s="1" t="s">
        <v>723</v>
      </c>
      <c r="V331" s="5">
        <f t="shared" si="73"/>
        <v>50272.32</v>
      </c>
      <c r="W331" s="11">
        <f t="shared" si="2"/>
        <v>59321.3376</v>
      </c>
      <c r="X331" s="9">
        <v>45262.0</v>
      </c>
      <c r="Y331" s="5">
        <f t="shared" ref="Y331:Y332" si="79">W331-(V331*10%)</f>
        <v>54294.1056</v>
      </c>
      <c r="Z331" s="5">
        <f t="shared" si="3"/>
        <v>37704.24</v>
      </c>
      <c r="AA331" s="9">
        <v>45267.0</v>
      </c>
      <c r="AB331" s="1" t="s">
        <v>724</v>
      </c>
      <c r="AC331" s="1" t="s">
        <v>55</v>
      </c>
      <c r="AD331" s="12" t="s">
        <v>46</v>
      </c>
      <c r="AE331" s="12" t="s">
        <v>47</v>
      </c>
      <c r="AF331" s="12" t="s">
        <v>47</v>
      </c>
      <c r="AG331" s="12" t="s">
        <v>47</v>
      </c>
      <c r="AH331" s="12" t="s">
        <v>47</v>
      </c>
      <c r="AI331" s="12" t="s">
        <v>47</v>
      </c>
    </row>
    <row r="332">
      <c r="A332" s="1" t="s">
        <v>710</v>
      </c>
      <c r="B332" s="23" t="s">
        <v>711</v>
      </c>
      <c r="C332" s="1" t="s">
        <v>36</v>
      </c>
      <c r="D332" s="1" t="s">
        <v>96</v>
      </c>
      <c r="E332" s="1" t="s">
        <v>77</v>
      </c>
      <c r="F332" s="1" t="s">
        <v>126</v>
      </c>
      <c r="G332" s="1" t="s">
        <v>152</v>
      </c>
      <c r="H332" s="1" t="s">
        <v>153</v>
      </c>
      <c r="I332" s="1" t="s">
        <v>42</v>
      </c>
      <c r="J332" s="1"/>
      <c r="K332" s="1" t="s">
        <v>712</v>
      </c>
      <c r="L332" s="1" t="s">
        <v>143</v>
      </c>
      <c r="M332" s="9">
        <v>44658.0</v>
      </c>
      <c r="N332" s="9">
        <v>45316.0</v>
      </c>
      <c r="O332" s="1"/>
      <c r="P332" s="1">
        <v>8.0</v>
      </c>
      <c r="Q332" s="1">
        <v>1450000.0</v>
      </c>
      <c r="R332" s="1">
        <v>1528404.0</v>
      </c>
      <c r="S332" s="9">
        <v>45302.0</v>
      </c>
      <c r="T332" s="9">
        <v>45316.0</v>
      </c>
      <c r="U332" s="1" t="s">
        <v>725</v>
      </c>
      <c r="V332" s="5">
        <f t="shared" si="73"/>
        <v>122272.32</v>
      </c>
      <c r="W332" s="11">
        <f t="shared" si="2"/>
        <v>144281.3376</v>
      </c>
      <c r="X332" s="9">
        <v>45347.0</v>
      </c>
      <c r="Y332" s="5">
        <f t="shared" si="79"/>
        <v>132054.1056</v>
      </c>
      <c r="Z332" s="5">
        <f t="shared" si="3"/>
        <v>91704.24</v>
      </c>
      <c r="AA332" s="9">
        <v>45401.0</v>
      </c>
      <c r="AB332" s="1" t="s">
        <v>726</v>
      </c>
      <c r="AC332" s="1" t="s">
        <v>55</v>
      </c>
      <c r="AD332" s="12" t="s">
        <v>46</v>
      </c>
      <c r="AE332" s="12" t="s">
        <v>47</v>
      </c>
      <c r="AF332" s="12" t="s">
        <v>47</v>
      </c>
      <c r="AG332" s="12" t="s">
        <v>47</v>
      </c>
      <c r="AH332" s="12" t="s">
        <v>47</v>
      </c>
      <c r="AI332" s="12" t="s">
        <v>137</v>
      </c>
    </row>
    <row r="333">
      <c r="A333" s="1" t="s">
        <v>710</v>
      </c>
      <c r="B333" s="23" t="s">
        <v>711</v>
      </c>
      <c r="C333" s="1" t="s">
        <v>36</v>
      </c>
      <c r="D333" s="1" t="s">
        <v>96</v>
      </c>
      <c r="E333" s="1" t="s">
        <v>77</v>
      </c>
      <c r="F333" s="1" t="s">
        <v>126</v>
      </c>
      <c r="G333" s="1" t="s">
        <v>152</v>
      </c>
      <c r="H333" s="1" t="s">
        <v>153</v>
      </c>
      <c r="I333" s="1" t="s">
        <v>42</v>
      </c>
      <c r="J333" s="1"/>
      <c r="K333" s="1" t="s">
        <v>712</v>
      </c>
      <c r="L333" s="1" t="s">
        <v>143</v>
      </c>
      <c r="M333" s="9">
        <v>44658.0</v>
      </c>
      <c r="N333" s="9">
        <v>44746.0</v>
      </c>
      <c r="O333" s="1"/>
      <c r="P333" s="1">
        <v>8.0</v>
      </c>
      <c r="Q333" s="1">
        <v>300000.0</v>
      </c>
      <c r="R333" s="1">
        <v>300000.0</v>
      </c>
      <c r="S333" s="10">
        <f t="shared" ref="S333:S334" si="80">N333+90</f>
        <v>44836</v>
      </c>
      <c r="V333" s="5">
        <f t="shared" si="73"/>
        <v>24000</v>
      </c>
      <c r="W333" s="11">
        <f t="shared" si="2"/>
        <v>28320</v>
      </c>
      <c r="Z333" s="5">
        <f t="shared" si="3"/>
        <v>18000</v>
      </c>
      <c r="AC333" s="1" t="s">
        <v>45</v>
      </c>
      <c r="AD333" s="12" t="s">
        <v>46</v>
      </c>
      <c r="AE333" s="12" t="s">
        <v>46</v>
      </c>
      <c r="AF333" s="12" t="s">
        <v>46</v>
      </c>
      <c r="AG333" s="12"/>
      <c r="AH333" s="12"/>
      <c r="AI333" s="12"/>
    </row>
    <row r="334">
      <c r="A334" s="1" t="s">
        <v>710</v>
      </c>
      <c r="B334" s="23" t="s">
        <v>711</v>
      </c>
      <c r="C334" s="1" t="s">
        <v>36</v>
      </c>
      <c r="D334" s="1" t="s">
        <v>96</v>
      </c>
      <c r="E334" s="1" t="s">
        <v>77</v>
      </c>
      <c r="F334" s="1" t="s">
        <v>126</v>
      </c>
      <c r="G334" s="1" t="s">
        <v>152</v>
      </c>
      <c r="H334" s="1" t="s">
        <v>153</v>
      </c>
      <c r="I334" s="1" t="s">
        <v>42</v>
      </c>
      <c r="J334" s="1"/>
      <c r="K334" s="1" t="s">
        <v>712</v>
      </c>
      <c r="L334" s="1" t="s">
        <v>143</v>
      </c>
      <c r="M334" s="9">
        <v>44658.0</v>
      </c>
      <c r="N334" s="9">
        <v>44746.0</v>
      </c>
      <c r="O334" s="1"/>
      <c r="P334" s="1">
        <v>8.0</v>
      </c>
      <c r="Q334" s="1">
        <v>300000.0</v>
      </c>
      <c r="R334" s="1">
        <v>300000.0</v>
      </c>
      <c r="S334" s="10">
        <f t="shared" si="80"/>
        <v>44836</v>
      </c>
      <c r="V334" s="5">
        <f t="shared" si="73"/>
        <v>24000</v>
      </c>
      <c r="W334" s="11">
        <f t="shared" si="2"/>
        <v>28320</v>
      </c>
      <c r="Z334" s="5">
        <f t="shared" si="3"/>
        <v>18000</v>
      </c>
      <c r="AC334" s="1" t="str">
        <f>IF(T334="","C","O")</f>
        <v>C</v>
      </c>
      <c r="AD334" s="12" t="s">
        <v>46</v>
      </c>
      <c r="AE334" s="12" t="s">
        <v>46</v>
      </c>
      <c r="AF334" s="12" t="s">
        <v>46</v>
      </c>
      <c r="AG334" s="12"/>
      <c r="AH334" s="12"/>
      <c r="AI334" s="12"/>
    </row>
    <row r="335">
      <c r="A335" s="1" t="s">
        <v>710</v>
      </c>
      <c r="B335" s="23" t="s">
        <v>711</v>
      </c>
      <c r="C335" s="1" t="s">
        <v>36</v>
      </c>
      <c r="D335" s="1" t="s">
        <v>96</v>
      </c>
      <c r="E335" s="1" t="s">
        <v>168</v>
      </c>
      <c r="F335" s="1" t="s">
        <v>727</v>
      </c>
      <c r="G335" s="1" t="s">
        <v>152</v>
      </c>
      <c r="H335" s="1" t="s">
        <v>153</v>
      </c>
      <c r="I335" s="1" t="s">
        <v>42</v>
      </c>
      <c r="J335" s="1"/>
      <c r="K335" s="1" t="s">
        <v>712</v>
      </c>
      <c r="L335" s="1" t="s">
        <v>143</v>
      </c>
      <c r="M335" s="9">
        <v>44658.0</v>
      </c>
      <c r="N335" s="9">
        <v>44658.0</v>
      </c>
      <c r="O335" s="1"/>
      <c r="P335" s="1">
        <v>8.0</v>
      </c>
      <c r="Q335" s="1">
        <v>600000.0</v>
      </c>
      <c r="R335" s="1">
        <v>300000.0</v>
      </c>
      <c r="S335" s="10">
        <f t="shared" ref="S335:S337" si="81">N335+30</f>
        <v>44688</v>
      </c>
      <c r="V335" s="5">
        <f t="shared" si="73"/>
        <v>24000</v>
      </c>
      <c r="W335" s="11">
        <f t="shared" si="2"/>
        <v>28320</v>
      </c>
      <c r="Z335" s="5">
        <f t="shared" si="3"/>
        <v>18000</v>
      </c>
      <c r="AB335" s="1"/>
      <c r="AC335" s="1" t="s">
        <v>45</v>
      </c>
      <c r="AD335" s="12" t="s">
        <v>46</v>
      </c>
      <c r="AE335" s="12" t="s">
        <v>46</v>
      </c>
      <c r="AF335" s="12" t="s">
        <v>46</v>
      </c>
      <c r="AG335" s="12"/>
      <c r="AH335" s="12"/>
      <c r="AI335" s="12"/>
    </row>
    <row r="336">
      <c r="A336" s="1" t="s">
        <v>710</v>
      </c>
      <c r="B336" s="23" t="s">
        <v>711</v>
      </c>
      <c r="C336" s="1" t="s">
        <v>36</v>
      </c>
      <c r="D336" s="1" t="s">
        <v>96</v>
      </c>
      <c r="E336" s="1" t="s">
        <v>168</v>
      </c>
      <c r="F336" s="1" t="s">
        <v>727</v>
      </c>
      <c r="G336" s="1" t="s">
        <v>152</v>
      </c>
      <c r="H336" s="1" t="s">
        <v>153</v>
      </c>
      <c r="I336" s="1" t="s">
        <v>42</v>
      </c>
      <c r="J336" s="1"/>
      <c r="K336" s="1" t="s">
        <v>712</v>
      </c>
      <c r="L336" s="1" t="s">
        <v>143</v>
      </c>
      <c r="M336" s="9">
        <v>44658.0</v>
      </c>
      <c r="N336" s="9">
        <v>44658.0</v>
      </c>
      <c r="O336" s="1"/>
      <c r="P336" s="1">
        <v>8.0</v>
      </c>
      <c r="Q336" s="1">
        <v>500000.0</v>
      </c>
      <c r="R336" s="1">
        <v>300000.0</v>
      </c>
      <c r="S336" s="10">
        <f t="shared" si="81"/>
        <v>44688</v>
      </c>
      <c r="V336" s="5">
        <f t="shared" si="73"/>
        <v>24000</v>
      </c>
      <c r="W336" s="11">
        <f t="shared" si="2"/>
        <v>28320</v>
      </c>
      <c r="Z336" s="5">
        <f t="shared" si="3"/>
        <v>18000</v>
      </c>
      <c r="AB336" s="1"/>
      <c r="AC336" s="1" t="s">
        <v>45</v>
      </c>
      <c r="AD336" s="12" t="s">
        <v>46</v>
      </c>
      <c r="AE336" s="12" t="s">
        <v>46</v>
      </c>
      <c r="AF336" s="12" t="s">
        <v>46</v>
      </c>
      <c r="AG336" s="12"/>
      <c r="AH336" s="12"/>
      <c r="AI336" s="12"/>
    </row>
    <row r="337">
      <c r="A337" s="1" t="s">
        <v>710</v>
      </c>
      <c r="B337" s="23" t="s">
        <v>711</v>
      </c>
      <c r="C337" s="1" t="s">
        <v>36</v>
      </c>
      <c r="D337" s="1" t="s">
        <v>96</v>
      </c>
      <c r="E337" s="1" t="s">
        <v>168</v>
      </c>
      <c r="F337" s="1" t="s">
        <v>727</v>
      </c>
      <c r="G337" s="1" t="s">
        <v>152</v>
      </c>
      <c r="H337" s="1" t="s">
        <v>153</v>
      </c>
      <c r="I337" s="1" t="s">
        <v>42</v>
      </c>
      <c r="J337" s="1"/>
      <c r="K337" s="1" t="s">
        <v>712</v>
      </c>
      <c r="L337" s="1" t="s">
        <v>143</v>
      </c>
      <c r="M337" s="9">
        <v>44658.0</v>
      </c>
      <c r="N337" s="9">
        <v>44658.0</v>
      </c>
      <c r="O337" s="1"/>
      <c r="P337" s="1">
        <v>8.0</v>
      </c>
      <c r="Q337" s="1">
        <v>500000.0</v>
      </c>
      <c r="R337" s="1">
        <v>300000.0</v>
      </c>
      <c r="S337" s="10">
        <f t="shared" si="81"/>
        <v>44688</v>
      </c>
      <c r="V337" s="5">
        <f t="shared" si="73"/>
        <v>24000</v>
      </c>
      <c r="W337" s="11">
        <f t="shared" si="2"/>
        <v>28320</v>
      </c>
      <c r="Z337" s="5">
        <f t="shared" si="3"/>
        <v>18000</v>
      </c>
      <c r="AC337" s="1" t="str">
        <f>IF(T337="","C","O")</f>
        <v>C</v>
      </c>
      <c r="AD337" s="12" t="s">
        <v>46</v>
      </c>
      <c r="AE337" s="12" t="s">
        <v>46</v>
      </c>
      <c r="AF337" s="12" t="s">
        <v>46</v>
      </c>
      <c r="AG337" s="12"/>
      <c r="AH337" s="12"/>
      <c r="AI337" s="12"/>
    </row>
    <row r="338">
      <c r="A338" s="1" t="s">
        <v>728</v>
      </c>
      <c r="B338" s="13"/>
      <c r="C338" s="1" t="s">
        <v>36</v>
      </c>
      <c r="D338" s="1" t="s">
        <v>96</v>
      </c>
      <c r="E338" s="1" t="s">
        <v>38</v>
      </c>
      <c r="F338" s="1" t="s">
        <v>729</v>
      </c>
      <c r="G338" s="1" t="s">
        <v>404</v>
      </c>
      <c r="H338" s="1" t="s">
        <v>405</v>
      </c>
      <c r="I338" s="1" t="s">
        <v>86</v>
      </c>
      <c r="J338" s="20"/>
      <c r="K338" s="20" t="s">
        <v>730</v>
      </c>
      <c r="L338" s="1" t="s">
        <v>53</v>
      </c>
      <c r="M338" s="9">
        <v>44796.0</v>
      </c>
      <c r="N338" s="9">
        <v>44760.0</v>
      </c>
      <c r="O338" s="1"/>
      <c r="P338" s="1">
        <v>8.33</v>
      </c>
      <c r="Q338" s="1">
        <v>550000.0</v>
      </c>
      <c r="R338" s="1">
        <v>624000.0</v>
      </c>
      <c r="S338" s="9">
        <v>44753.0</v>
      </c>
      <c r="T338" s="9">
        <v>44760.0</v>
      </c>
      <c r="U338" s="1" t="s">
        <v>731</v>
      </c>
      <c r="V338" s="5">
        <f t="shared" si="73"/>
        <v>51979.2</v>
      </c>
      <c r="W338" s="11">
        <f t="shared" si="2"/>
        <v>61335.456</v>
      </c>
      <c r="X338" s="9">
        <v>44774.0</v>
      </c>
      <c r="Y338" s="5">
        <v>52226.0</v>
      </c>
      <c r="Z338" s="5">
        <f t="shared" si="3"/>
        <v>38984.4</v>
      </c>
      <c r="AA338" s="9">
        <v>44777.0</v>
      </c>
      <c r="AB338" s="1" t="s">
        <v>732</v>
      </c>
      <c r="AC338" s="1" t="s">
        <v>55</v>
      </c>
      <c r="AD338" s="12" t="s">
        <v>46</v>
      </c>
      <c r="AE338" s="12" t="s">
        <v>46</v>
      </c>
      <c r="AF338" s="12" t="s">
        <v>46</v>
      </c>
      <c r="AG338" s="12" t="s">
        <v>46</v>
      </c>
      <c r="AH338" s="12" t="s">
        <v>46</v>
      </c>
      <c r="AI338" s="12" t="s">
        <v>46</v>
      </c>
    </row>
    <row r="339">
      <c r="A339" s="1" t="s">
        <v>733</v>
      </c>
      <c r="B339" s="13"/>
      <c r="C339" s="1" t="s">
        <v>36</v>
      </c>
      <c r="D339" s="1" t="s">
        <v>102</v>
      </c>
      <c r="E339" s="1" t="s">
        <v>113</v>
      </c>
      <c r="F339" s="1" t="s">
        <v>734</v>
      </c>
      <c r="G339" s="1" t="s">
        <v>196</v>
      </c>
      <c r="H339" s="1" t="s">
        <v>197</v>
      </c>
      <c r="I339" s="1" t="s">
        <v>187</v>
      </c>
      <c r="J339" s="1"/>
      <c r="K339" s="1" t="s">
        <v>735</v>
      </c>
      <c r="L339" s="1" t="s">
        <v>53</v>
      </c>
      <c r="M339" s="9">
        <v>44652.0</v>
      </c>
      <c r="N339" s="9">
        <v>44652.0</v>
      </c>
      <c r="O339" s="1"/>
      <c r="P339" s="1">
        <v>7.5</v>
      </c>
      <c r="Q339" s="1">
        <v>300000.0</v>
      </c>
      <c r="R339" s="1">
        <v>300000.0</v>
      </c>
      <c r="S339" s="10">
        <f>N339+30</f>
        <v>44682</v>
      </c>
      <c r="V339" s="5">
        <f t="shared" si="73"/>
        <v>22500</v>
      </c>
      <c r="W339" s="11">
        <f t="shared" si="2"/>
        <v>26550</v>
      </c>
      <c r="Z339" s="5">
        <f t="shared" si="3"/>
        <v>16875</v>
      </c>
      <c r="AB339" s="1"/>
      <c r="AC339" s="1" t="str">
        <f t="shared" ref="AC339:AC341" si="82">IF(T339="","C","O")</f>
        <v>C</v>
      </c>
      <c r="AD339" s="12" t="s">
        <v>46</v>
      </c>
      <c r="AE339" s="12" t="s">
        <v>46</v>
      </c>
      <c r="AF339" s="12" t="s">
        <v>46</v>
      </c>
      <c r="AG339" s="12"/>
      <c r="AH339" s="12"/>
      <c r="AI339" s="12"/>
    </row>
    <row r="340">
      <c r="A340" s="1" t="s">
        <v>736</v>
      </c>
      <c r="B340" s="13"/>
      <c r="C340" s="1" t="s">
        <v>36</v>
      </c>
      <c r="D340" s="1" t="s">
        <v>96</v>
      </c>
      <c r="E340" s="1" t="s">
        <v>212</v>
      </c>
      <c r="F340" s="1" t="s">
        <v>737</v>
      </c>
      <c r="G340" s="1" t="s">
        <v>152</v>
      </c>
      <c r="H340" s="1" t="s">
        <v>317</v>
      </c>
      <c r="I340" s="1" t="s">
        <v>86</v>
      </c>
      <c r="J340" s="1"/>
      <c r="K340" s="1" t="s">
        <v>738</v>
      </c>
      <c r="L340" s="1" t="s">
        <v>150</v>
      </c>
      <c r="M340" s="14">
        <v>44875.0</v>
      </c>
      <c r="N340" s="9">
        <v>44874.0</v>
      </c>
      <c r="O340" s="1"/>
      <c r="P340" s="1">
        <v>7.5</v>
      </c>
      <c r="Q340" s="1">
        <v>300000.0</v>
      </c>
      <c r="R340" s="1">
        <v>300000.0</v>
      </c>
      <c r="S340" s="10">
        <f>N340+90</f>
        <v>44964</v>
      </c>
      <c r="V340" s="5">
        <f t="shared" si="73"/>
        <v>22500</v>
      </c>
      <c r="W340" s="11">
        <f t="shared" si="2"/>
        <v>26550</v>
      </c>
      <c r="Z340" s="5">
        <f t="shared" si="3"/>
        <v>16875</v>
      </c>
      <c r="AC340" s="1" t="str">
        <f t="shared" si="82"/>
        <v>C</v>
      </c>
      <c r="AD340" s="12" t="s">
        <v>46</v>
      </c>
      <c r="AE340" s="12" t="s">
        <v>46</v>
      </c>
      <c r="AF340" s="12" t="s">
        <v>46</v>
      </c>
      <c r="AG340" s="12"/>
      <c r="AH340" s="12"/>
      <c r="AI340" s="12"/>
    </row>
    <row r="341">
      <c r="A341" s="1" t="s">
        <v>739</v>
      </c>
      <c r="B341" s="13"/>
      <c r="C341" s="1" t="s">
        <v>36</v>
      </c>
      <c r="D341" s="1" t="s">
        <v>76</v>
      </c>
      <c r="E341" s="1" t="s">
        <v>38</v>
      </c>
      <c r="F341" s="1" t="s">
        <v>740</v>
      </c>
      <c r="G341" s="1" t="s">
        <v>140</v>
      </c>
      <c r="H341" s="1" t="s">
        <v>141</v>
      </c>
      <c r="I341" s="1" t="s">
        <v>247</v>
      </c>
      <c r="J341" s="1"/>
      <c r="K341" s="1" t="s">
        <v>741</v>
      </c>
      <c r="L341" s="1" t="s">
        <v>99</v>
      </c>
      <c r="M341" s="9">
        <v>45010.0</v>
      </c>
      <c r="N341" s="9">
        <v>45010.0</v>
      </c>
      <c r="O341" s="1"/>
      <c r="P341" s="1">
        <v>8.33</v>
      </c>
      <c r="Q341" s="1">
        <v>300000.0</v>
      </c>
      <c r="R341" s="1">
        <v>300000.0</v>
      </c>
      <c r="S341" s="10">
        <f>N341+30</f>
        <v>45040</v>
      </c>
      <c r="V341" s="5">
        <f t="shared" si="73"/>
        <v>24990</v>
      </c>
      <c r="W341" s="11">
        <f t="shared" si="2"/>
        <v>29488.2</v>
      </c>
      <c r="Z341" s="5">
        <f t="shared" si="3"/>
        <v>18742.5</v>
      </c>
      <c r="AB341" s="1"/>
      <c r="AC341" s="1" t="str">
        <f t="shared" si="82"/>
        <v>C</v>
      </c>
      <c r="AD341" s="12" t="s">
        <v>46</v>
      </c>
      <c r="AE341" s="12" t="s">
        <v>46</v>
      </c>
      <c r="AF341" s="12" t="s">
        <v>47</v>
      </c>
      <c r="AG341" s="12"/>
      <c r="AH341" s="12"/>
      <c r="AI341" s="12"/>
    </row>
    <row r="342">
      <c r="A342" s="1" t="s">
        <v>742</v>
      </c>
      <c r="B342" s="13"/>
      <c r="C342" s="1" t="s">
        <v>36</v>
      </c>
      <c r="D342" s="1" t="s">
        <v>37</v>
      </c>
      <c r="E342" s="1" t="s">
        <v>38</v>
      </c>
      <c r="F342" s="1" t="s">
        <v>469</v>
      </c>
      <c r="G342" s="1" t="s">
        <v>152</v>
      </c>
      <c r="H342" s="1" t="s">
        <v>153</v>
      </c>
      <c r="I342" s="1" t="s">
        <v>42</v>
      </c>
      <c r="J342" s="1"/>
      <c r="K342" s="1" t="s">
        <v>743</v>
      </c>
      <c r="L342" s="1" t="s">
        <v>53</v>
      </c>
      <c r="M342" s="9">
        <v>45008.0</v>
      </c>
      <c r="N342" s="9">
        <v>45012.0</v>
      </c>
      <c r="O342" s="1"/>
      <c r="P342" s="1">
        <v>8.33</v>
      </c>
      <c r="Q342" s="1">
        <v>150000.0</v>
      </c>
      <c r="R342" s="1">
        <v>180000.0</v>
      </c>
      <c r="S342" s="9">
        <v>44992.0</v>
      </c>
      <c r="T342" s="9">
        <v>45012.0</v>
      </c>
      <c r="U342" s="1" t="s">
        <v>744</v>
      </c>
      <c r="V342" s="5">
        <f t="shared" si="73"/>
        <v>14994</v>
      </c>
      <c r="W342" s="11">
        <f t="shared" si="2"/>
        <v>17692.92</v>
      </c>
      <c r="X342" s="9">
        <v>45022.0</v>
      </c>
      <c r="Y342" s="5">
        <f t="shared" ref="Y342:Y343" si="83">W342-(V342*10%)</f>
        <v>16193.52</v>
      </c>
      <c r="Z342" s="5">
        <f t="shared" si="3"/>
        <v>11245.5</v>
      </c>
      <c r="AA342" s="9">
        <v>45026.0</v>
      </c>
      <c r="AB342" s="1" t="s">
        <v>744</v>
      </c>
      <c r="AC342" s="1" t="s">
        <v>55</v>
      </c>
      <c r="AD342" s="12" t="s">
        <v>46</v>
      </c>
      <c r="AE342" s="12" t="s">
        <v>46</v>
      </c>
      <c r="AF342" s="12" t="s">
        <v>46</v>
      </c>
      <c r="AG342" s="12" t="s">
        <v>46</v>
      </c>
      <c r="AH342" s="12" t="s">
        <v>47</v>
      </c>
      <c r="AI342" s="12" t="s">
        <v>47</v>
      </c>
    </row>
    <row r="343">
      <c r="A343" s="1" t="s">
        <v>742</v>
      </c>
      <c r="B343" s="13"/>
      <c r="C343" s="1" t="s">
        <v>36</v>
      </c>
      <c r="D343" s="1" t="s">
        <v>37</v>
      </c>
      <c r="E343" s="1" t="s">
        <v>38</v>
      </c>
      <c r="F343" s="1" t="s">
        <v>745</v>
      </c>
      <c r="G343" s="1" t="s">
        <v>152</v>
      </c>
      <c r="H343" s="1" t="s">
        <v>153</v>
      </c>
      <c r="I343" s="1" t="s">
        <v>42</v>
      </c>
      <c r="J343" s="1"/>
      <c r="K343" s="1" t="s">
        <v>743</v>
      </c>
      <c r="L343" s="1" t="s">
        <v>53</v>
      </c>
      <c r="M343" s="9">
        <v>45008.0</v>
      </c>
      <c r="N343" s="9">
        <v>45295.0</v>
      </c>
      <c r="O343" s="1"/>
      <c r="P343" s="1">
        <v>8.33</v>
      </c>
      <c r="Q343" s="1">
        <v>300000.0</v>
      </c>
      <c r="R343" s="1">
        <v>330000.0</v>
      </c>
      <c r="S343" s="14">
        <v>45278.0</v>
      </c>
      <c r="T343" s="9">
        <v>45295.0</v>
      </c>
      <c r="U343" s="1" t="s">
        <v>746</v>
      </c>
      <c r="V343" s="5">
        <f t="shared" si="73"/>
        <v>27489</v>
      </c>
      <c r="W343" s="11">
        <f t="shared" si="2"/>
        <v>32437.02</v>
      </c>
      <c r="X343" s="9">
        <v>45308.0</v>
      </c>
      <c r="Y343" s="5">
        <f t="shared" si="83"/>
        <v>29688.12</v>
      </c>
      <c r="Z343" s="5">
        <f t="shared" si="3"/>
        <v>20616.75</v>
      </c>
      <c r="AA343" s="9">
        <v>45309.0</v>
      </c>
      <c r="AB343" s="1" t="s">
        <v>747</v>
      </c>
      <c r="AC343" s="1" t="s">
        <v>55</v>
      </c>
      <c r="AD343" s="12" t="s">
        <v>46</v>
      </c>
      <c r="AE343" s="12" t="s">
        <v>47</v>
      </c>
      <c r="AF343" s="12" t="s">
        <v>47</v>
      </c>
      <c r="AG343" s="12" t="s">
        <v>47</v>
      </c>
      <c r="AH343" s="12" t="s">
        <v>47</v>
      </c>
      <c r="AI343" s="12" t="s">
        <v>47</v>
      </c>
    </row>
    <row r="344">
      <c r="A344" s="1" t="s">
        <v>742</v>
      </c>
      <c r="B344" s="13"/>
      <c r="C344" s="1" t="s">
        <v>36</v>
      </c>
      <c r="D344" s="1" t="s">
        <v>37</v>
      </c>
      <c r="E344" s="1" t="s">
        <v>38</v>
      </c>
      <c r="F344" s="1" t="s">
        <v>745</v>
      </c>
      <c r="G344" s="1" t="s">
        <v>152</v>
      </c>
      <c r="H344" s="1" t="s">
        <v>153</v>
      </c>
      <c r="I344" s="1" t="s">
        <v>42</v>
      </c>
      <c r="J344" s="1"/>
      <c r="K344" s="1" t="s">
        <v>743</v>
      </c>
      <c r="L344" s="1" t="s">
        <v>53</v>
      </c>
      <c r="M344" s="9">
        <v>45008.0</v>
      </c>
      <c r="N344" s="9">
        <v>45012.0</v>
      </c>
      <c r="O344" s="1"/>
      <c r="P344" s="1">
        <v>8.33</v>
      </c>
      <c r="Q344" s="1">
        <v>300000.0</v>
      </c>
      <c r="R344" s="1">
        <v>300000.0</v>
      </c>
      <c r="S344" s="10">
        <f t="shared" ref="S344:S347" si="84">N344+90</f>
        <v>45102</v>
      </c>
      <c r="V344" s="5">
        <f t="shared" si="73"/>
        <v>24990</v>
      </c>
      <c r="W344" s="11">
        <f t="shared" si="2"/>
        <v>29488.2</v>
      </c>
      <c r="Z344" s="5">
        <f t="shared" si="3"/>
        <v>18742.5</v>
      </c>
      <c r="AC344" s="1" t="str">
        <f t="shared" ref="AC344:AC347" si="85">IF(T344="","C","O")</f>
        <v>C</v>
      </c>
      <c r="AD344" s="12" t="s">
        <v>46</v>
      </c>
      <c r="AE344" s="12" t="s">
        <v>46</v>
      </c>
      <c r="AF344" s="12" t="s">
        <v>47</v>
      </c>
      <c r="AG344" s="12"/>
      <c r="AH344" s="12"/>
      <c r="AI344" s="12"/>
    </row>
    <row r="345">
      <c r="A345" s="1" t="s">
        <v>742</v>
      </c>
      <c r="B345" s="13"/>
      <c r="C345" s="1" t="s">
        <v>36</v>
      </c>
      <c r="D345" s="1" t="s">
        <v>37</v>
      </c>
      <c r="E345" s="1" t="s">
        <v>38</v>
      </c>
      <c r="F345" s="1" t="s">
        <v>745</v>
      </c>
      <c r="G345" s="1" t="s">
        <v>152</v>
      </c>
      <c r="H345" s="1" t="s">
        <v>153</v>
      </c>
      <c r="I345" s="1" t="s">
        <v>42</v>
      </c>
      <c r="J345" s="1"/>
      <c r="K345" s="1" t="s">
        <v>743</v>
      </c>
      <c r="L345" s="1" t="s">
        <v>53</v>
      </c>
      <c r="M345" s="9">
        <v>45008.0</v>
      </c>
      <c r="N345" s="9">
        <v>45012.0</v>
      </c>
      <c r="O345" s="1"/>
      <c r="P345" s="1">
        <v>8.33</v>
      </c>
      <c r="Q345" s="1">
        <v>300000.0</v>
      </c>
      <c r="R345" s="1">
        <v>300000.0</v>
      </c>
      <c r="S345" s="10">
        <f t="shared" si="84"/>
        <v>45102</v>
      </c>
      <c r="V345" s="5">
        <f t="shared" si="73"/>
        <v>24990</v>
      </c>
      <c r="W345" s="11">
        <f t="shared" si="2"/>
        <v>29488.2</v>
      </c>
      <c r="Y345" s="1"/>
      <c r="Z345" s="5">
        <f t="shared" si="3"/>
        <v>18742.5</v>
      </c>
      <c r="AB345" s="1"/>
      <c r="AC345" s="1" t="str">
        <f t="shared" si="85"/>
        <v>C</v>
      </c>
      <c r="AD345" s="12" t="s">
        <v>46</v>
      </c>
      <c r="AE345" s="12" t="s">
        <v>46</v>
      </c>
      <c r="AF345" s="12" t="s">
        <v>47</v>
      </c>
      <c r="AG345" s="12"/>
      <c r="AH345" s="12"/>
      <c r="AI345" s="12"/>
    </row>
    <row r="346">
      <c r="A346" s="1" t="s">
        <v>742</v>
      </c>
      <c r="B346" s="13"/>
      <c r="C346" s="1" t="s">
        <v>36</v>
      </c>
      <c r="D346" s="1" t="s">
        <v>37</v>
      </c>
      <c r="E346" s="1" t="s">
        <v>38</v>
      </c>
      <c r="F346" s="1" t="s">
        <v>745</v>
      </c>
      <c r="G346" s="1" t="s">
        <v>152</v>
      </c>
      <c r="H346" s="1" t="s">
        <v>153</v>
      </c>
      <c r="I346" s="1" t="s">
        <v>42</v>
      </c>
      <c r="J346" s="1"/>
      <c r="K346" s="1" t="s">
        <v>743</v>
      </c>
      <c r="L346" s="1" t="s">
        <v>53</v>
      </c>
      <c r="M346" s="9">
        <v>45008.0</v>
      </c>
      <c r="N346" s="14">
        <v>45248.0</v>
      </c>
      <c r="O346" s="1"/>
      <c r="P346" s="1">
        <v>8.33</v>
      </c>
      <c r="Q346" s="1">
        <v>300000.0</v>
      </c>
      <c r="R346" s="1">
        <v>300000.0</v>
      </c>
      <c r="S346" s="15">
        <f t="shared" si="84"/>
        <v>45338</v>
      </c>
      <c r="V346" s="5">
        <f t="shared" si="73"/>
        <v>24990</v>
      </c>
      <c r="W346" s="11">
        <f t="shared" si="2"/>
        <v>29488.2</v>
      </c>
      <c r="X346" s="1"/>
      <c r="Y346" s="1"/>
      <c r="Z346" s="5">
        <f t="shared" si="3"/>
        <v>18742.5</v>
      </c>
      <c r="AA346" s="1"/>
      <c r="AB346" s="1"/>
      <c r="AC346" s="1" t="str">
        <f t="shared" si="85"/>
        <v>C</v>
      </c>
      <c r="AD346" s="12" t="s">
        <v>46</v>
      </c>
      <c r="AE346" s="12" t="s">
        <v>47</v>
      </c>
      <c r="AF346" s="12" t="s">
        <v>47</v>
      </c>
      <c r="AG346" s="12"/>
      <c r="AH346" s="12"/>
      <c r="AI346" s="12"/>
    </row>
    <row r="347">
      <c r="A347" s="1" t="s">
        <v>742</v>
      </c>
      <c r="B347" s="13"/>
      <c r="C347" s="1" t="s">
        <v>36</v>
      </c>
      <c r="D347" s="1" t="s">
        <v>37</v>
      </c>
      <c r="E347" s="1" t="s">
        <v>38</v>
      </c>
      <c r="F347" s="1" t="s">
        <v>745</v>
      </c>
      <c r="G347" s="1" t="s">
        <v>152</v>
      </c>
      <c r="H347" s="1" t="s">
        <v>153</v>
      </c>
      <c r="I347" s="1" t="s">
        <v>42</v>
      </c>
      <c r="J347" s="1"/>
      <c r="K347" s="1" t="s">
        <v>743</v>
      </c>
      <c r="L347" s="1" t="s">
        <v>53</v>
      </c>
      <c r="M347" s="9">
        <v>45008.0</v>
      </c>
      <c r="N347" s="9">
        <v>45183.0</v>
      </c>
      <c r="O347" s="9">
        <v>45295.0</v>
      </c>
      <c r="P347" s="1">
        <v>8.33</v>
      </c>
      <c r="Q347" s="1">
        <v>500000.0</v>
      </c>
      <c r="R347" s="1">
        <v>300000.0</v>
      </c>
      <c r="S347" s="10">
        <f t="shared" si="84"/>
        <v>45273</v>
      </c>
      <c r="V347" s="5">
        <f t="shared" si="73"/>
        <v>24990</v>
      </c>
      <c r="W347" s="11">
        <f t="shared" si="2"/>
        <v>29488.2</v>
      </c>
      <c r="X347" s="1"/>
      <c r="Y347" s="1"/>
      <c r="Z347" s="5">
        <f t="shared" si="3"/>
        <v>18742.5</v>
      </c>
      <c r="AA347" s="1"/>
      <c r="AB347" s="1"/>
      <c r="AC347" s="1" t="str">
        <f t="shared" si="85"/>
        <v>C</v>
      </c>
      <c r="AD347" s="12" t="s">
        <v>46</v>
      </c>
      <c r="AE347" s="12" t="s">
        <v>47</v>
      </c>
      <c r="AF347" s="12" t="s">
        <v>47</v>
      </c>
      <c r="AG347" s="12"/>
      <c r="AH347" s="12"/>
      <c r="AI347" s="12"/>
    </row>
    <row r="348">
      <c r="A348" s="1" t="s">
        <v>748</v>
      </c>
      <c r="B348" s="13"/>
      <c r="C348" s="1" t="s">
        <v>36</v>
      </c>
      <c r="D348" s="1" t="s">
        <v>96</v>
      </c>
      <c r="E348" s="1" t="s">
        <v>77</v>
      </c>
      <c r="F348" s="1" t="s">
        <v>419</v>
      </c>
      <c r="G348" s="1" t="s">
        <v>321</v>
      </c>
      <c r="H348" s="1" t="s">
        <v>322</v>
      </c>
      <c r="I348" s="1" t="s">
        <v>278</v>
      </c>
      <c r="J348" s="1"/>
      <c r="K348" s="1" t="s">
        <v>420</v>
      </c>
      <c r="L348" s="1" t="s">
        <v>99</v>
      </c>
      <c r="M348" s="9">
        <v>44652.0</v>
      </c>
      <c r="N348" s="9">
        <v>44670.0</v>
      </c>
      <c r="O348" s="1"/>
      <c r="P348" s="1">
        <v>8.33</v>
      </c>
      <c r="Q348" s="1">
        <v>800000.0</v>
      </c>
      <c r="R348" s="1">
        <v>812208.0</v>
      </c>
      <c r="S348" s="9">
        <v>44655.0</v>
      </c>
      <c r="T348" s="9">
        <v>44670.0</v>
      </c>
      <c r="U348" s="1" t="s">
        <v>749</v>
      </c>
      <c r="V348" s="5">
        <f t="shared" si="73"/>
        <v>67656.9264</v>
      </c>
      <c r="W348" s="11">
        <f t="shared" si="2"/>
        <v>79835.17315</v>
      </c>
      <c r="X348" s="9">
        <v>44685.0</v>
      </c>
      <c r="Y348" s="5">
        <f t="shared" ref="Y348:Y366" si="86">W348-(V348*10%)</f>
        <v>73069.48051</v>
      </c>
      <c r="Z348" s="5">
        <f t="shared" si="3"/>
        <v>50742.6948</v>
      </c>
      <c r="AA348" s="9">
        <v>44689.0</v>
      </c>
      <c r="AB348" s="1" t="s">
        <v>749</v>
      </c>
      <c r="AC348" s="1" t="s">
        <v>55</v>
      </c>
      <c r="AD348" s="12" t="s">
        <v>46</v>
      </c>
      <c r="AE348" s="12" t="s">
        <v>46</v>
      </c>
      <c r="AF348" s="12" t="s">
        <v>46</v>
      </c>
      <c r="AG348" s="12" t="s">
        <v>46</v>
      </c>
      <c r="AH348" s="12" t="s">
        <v>46</v>
      </c>
      <c r="AI348" s="12" t="s">
        <v>46</v>
      </c>
    </row>
    <row r="349">
      <c r="A349" s="1" t="s">
        <v>748</v>
      </c>
      <c r="B349" s="13"/>
      <c r="C349" s="1" t="s">
        <v>36</v>
      </c>
      <c r="D349" s="1" t="s">
        <v>96</v>
      </c>
      <c r="E349" s="1" t="s">
        <v>77</v>
      </c>
      <c r="F349" s="1" t="s">
        <v>419</v>
      </c>
      <c r="G349" s="1" t="s">
        <v>321</v>
      </c>
      <c r="H349" s="1" t="s">
        <v>322</v>
      </c>
      <c r="I349" s="1" t="s">
        <v>278</v>
      </c>
      <c r="J349" s="1"/>
      <c r="K349" s="1" t="s">
        <v>420</v>
      </c>
      <c r="L349" s="1" t="s">
        <v>99</v>
      </c>
      <c r="M349" s="9">
        <v>44652.0</v>
      </c>
      <c r="N349" s="9">
        <v>44763.0</v>
      </c>
      <c r="O349" s="1"/>
      <c r="P349" s="1">
        <v>8.33</v>
      </c>
      <c r="Q349" s="1">
        <v>500000.0</v>
      </c>
      <c r="R349" s="1">
        <v>549960.0</v>
      </c>
      <c r="S349" s="9">
        <v>44753.0</v>
      </c>
      <c r="T349" s="9">
        <v>44763.0</v>
      </c>
      <c r="U349" s="1" t="s">
        <v>750</v>
      </c>
      <c r="V349" s="5">
        <f t="shared" si="73"/>
        <v>45811.668</v>
      </c>
      <c r="W349" s="11">
        <f t="shared" si="2"/>
        <v>54057.76824</v>
      </c>
      <c r="X349" s="9">
        <v>44783.0</v>
      </c>
      <c r="Y349" s="5">
        <f t="shared" si="86"/>
        <v>49476.60144</v>
      </c>
      <c r="Z349" s="5">
        <f t="shared" si="3"/>
        <v>34358.751</v>
      </c>
      <c r="AA349" s="9">
        <v>44787.0</v>
      </c>
      <c r="AB349" s="1" t="s">
        <v>750</v>
      </c>
      <c r="AC349" s="1" t="s">
        <v>55</v>
      </c>
      <c r="AD349" s="12" t="s">
        <v>46</v>
      </c>
      <c r="AE349" s="12" t="s">
        <v>46</v>
      </c>
      <c r="AF349" s="12" t="s">
        <v>46</v>
      </c>
      <c r="AG349" s="12" t="s">
        <v>46</v>
      </c>
      <c r="AH349" s="12" t="s">
        <v>46</v>
      </c>
      <c r="AI349" s="12" t="s">
        <v>46</v>
      </c>
    </row>
    <row r="350">
      <c r="A350" s="1" t="s">
        <v>748</v>
      </c>
      <c r="B350" s="13"/>
      <c r="C350" s="1" t="s">
        <v>36</v>
      </c>
      <c r="D350" s="1" t="s">
        <v>96</v>
      </c>
      <c r="E350" s="1" t="s">
        <v>77</v>
      </c>
      <c r="F350" s="1" t="s">
        <v>419</v>
      </c>
      <c r="G350" s="1" t="s">
        <v>321</v>
      </c>
      <c r="H350" s="1" t="s">
        <v>322</v>
      </c>
      <c r="I350" s="1" t="s">
        <v>278</v>
      </c>
      <c r="J350" s="1"/>
      <c r="K350" s="1" t="s">
        <v>420</v>
      </c>
      <c r="L350" s="1" t="s">
        <v>99</v>
      </c>
      <c r="M350" s="9">
        <v>44652.0</v>
      </c>
      <c r="N350" s="9">
        <v>44802.0</v>
      </c>
      <c r="O350" s="1"/>
      <c r="P350" s="1">
        <v>8.33</v>
      </c>
      <c r="Q350" s="1">
        <v>500000.0</v>
      </c>
      <c r="R350" s="1">
        <v>524988.0</v>
      </c>
      <c r="S350" s="9">
        <v>44764.0</v>
      </c>
      <c r="T350" s="9">
        <v>44802.0</v>
      </c>
      <c r="U350" s="1" t="s">
        <v>751</v>
      </c>
      <c r="V350" s="5">
        <f t="shared" si="73"/>
        <v>43731.5004</v>
      </c>
      <c r="W350" s="11">
        <f t="shared" si="2"/>
        <v>51603.17047</v>
      </c>
      <c r="X350" s="9">
        <v>44794.0</v>
      </c>
      <c r="Y350" s="5">
        <f t="shared" si="86"/>
        <v>47230.02043</v>
      </c>
      <c r="Z350" s="5">
        <f t="shared" si="3"/>
        <v>32798.6253</v>
      </c>
      <c r="AA350" s="9">
        <v>44798.0</v>
      </c>
      <c r="AB350" s="1" t="s">
        <v>751</v>
      </c>
      <c r="AC350" s="1" t="s">
        <v>55</v>
      </c>
      <c r="AD350" s="12" t="s">
        <v>46</v>
      </c>
      <c r="AE350" s="12" t="s">
        <v>46</v>
      </c>
      <c r="AF350" s="12" t="s">
        <v>46</v>
      </c>
      <c r="AG350" s="12" t="s">
        <v>46</v>
      </c>
      <c r="AH350" s="12" t="s">
        <v>46</v>
      </c>
      <c r="AI350" s="12" t="s">
        <v>46</v>
      </c>
    </row>
    <row r="351">
      <c r="A351" s="1" t="s">
        <v>748</v>
      </c>
      <c r="B351" s="13"/>
      <c r="C351" s="1" t="s">
        <v>36</v>
      </c>
      <c r="D351" s="1" t="s">
        <v>96</v>
      </c>
      <c r="E351" s="1" t="s">
        <v>77</v>
      </c>
      <c r="F351" s="1" t="s">
        <v>419</v>
      </c>
      <c r="G351" s="1" t="s">
        <v>321</v>
      </c>
      <c r="H351" s="1" t="s">
        <v>322</v>
      </c>
      <c r="I351" s="1" t="s">
        <v>278</v>
      </c>
      <c r="J351" s="1"/>
      <c r="K351" s="1" t="s">
        <v>420</v>
      </c>
      <c r="L351" s="1" t="s">
        <v>99</v>
      </c>
      <c r="M351" s="9">
        <v>44652.0</v>
      </c>
      <c r="N351" s="9">
        <v>44802.0</v>
      </c>
      <c r="O351" s="1"/>
      <c r="P351" s="1">
        <v>8.33</v>
      </c>
      <c r="Q351" s="1">
        <v>700000.0</v>
      </c>
      <c r="R351" s="1">
        <v>749772.0</v>
      </c>
      <c r="S351" s="9">
        <v>44795.0</v>
      </c>
      <c r="T351" s="9">
        <v>44802.0</v>
      </c>
      <c r="U351" s="1" t="s">
        <v>752</v>
      </c>
      <c r="V351" s="5">
        <f t="shared" si="73"/>
        <v>62456.0076</v>
      </c>
      <c r="W351" s="11">
        <f t="shared" si="2"/>
        <v>73698.08897</v>
      </c>
      <c r="X351" s="9">
        <v>44825.0</v>
      </c>
      <c r="Y351" s="5">
        <f t="shared" si="86"/>
        <v>67452.48821</v>
      </c>
      <c r="Z351" s="5">
        <f t="shared" si="3"/>
        <v>46842.0057</v>
      </c>
      <c r="AA351" s="9">
        <v>44829.0</v>
      </c>
      <c r="AB351" s="1" t="s">
        <v>752</v>
      </c>
      <c r="AC351" s="1" t="s">
        <v>55</v>
      </c>
      <c r="AD351" s="12" t="s">
        <v>46</v>
      </c>
      <c r="AE351" s="12" t="s">
        <v>46</v>
      </c>
      <c r="AF351" s="12" t="s">
        <v>46</v>
      </c>
      <c r="AG351" s="12" t="s">
        <v>46</v>
      </c>
      <c r="AH351" s="12" t="s">
        <v>46</v>
      </c>
      <c r="AI351" s="12" t="s">
        <v>46</v>
      </c>
    </row>
    <row r="352">
      <c r="A352" s="1" t="s">
        <v>748</v>
      </c>
      <c r="B352" s="13"/>
      <c r="C352" s="1" t="s">
        <v>36</v>
      </c>
      <c r="D352" s="1" t="s">
        <v>96</v>
      </c>
      <c r="E352" s="1" t="s">
        <v>77</v>
      </c>
      <c r="F352" s="1" t="s">
        <v>419</v>
      </c>
      <c r="G352" s="1" t="s">
        <v>321</v>
      </c>
      <c r="H352" s="1" t="s">
        <v>322</v>
      </c>
      <c r="I352" s="1" t="s">
        <v>278</v>
      </c>
      <c r="J352" s="1"/>
      <c r="K352" s="1" t="s">
        <v>420</v>
      </c>
      <c r="L352" s="1" t="s">
        <v>99</v>
      </c>
      <c r="M352" s="9">
        <v>44652.0</v>
      </c>
      <c r="N352" s="9">
        <v>44817.0</v>
      </c>
      <c r="O352" s="1"/>
      <c r="P352" s="1">
        <v>8.33</v>
      </c>
      <c r="Q352" s="1">
        <v>500000.0</v>
      </c>
      <c r="R352" s="1">
        <v>526560.0</v>
      </c>
      <c r="S352" s="9">
        <v>44813.0</v>
      </c>
      <c r="T352" s="9">
        <v>44817.0</v>
      </c>
      <c r="U352" s="1" t="s">
        <v>753</v>
      </c>
      <c r="V352" s="5">
        <f t="shared" si="73"/>
        <v>43862.448</v>
      </c>
      <c r="W352" s="11">
        <f t="shared" si="2"/>
        <v>51757.68864</v>
      </c>
      <c r="X352" s="9">
        <v>44843.0</v>
      </c>
      <c r="Y352" s="5">
        <f t="shared" si="86"/>
        <v>47371.44384</v>
      </c>
      <c r="Z352" s="5">
        <f t="shared" si="3"/>
        <v>32896.836</v>
      </c>
      <c r="AA352" s="14">
        <v>44847.0</v>
      </c>
      <c r="AB352" s="1" t="s">
        <v>753</v>
      </c>
      <c r="AC352" s="1" t="s">
        <v>55</v>
      </c>
      <c r="AD352" s="12" t="s">
        <v>46</v>
      </c>
      <c r="AE352" s="12" t="s">
        <v>46</v>
      </c>
      <c r="AF352" s="12" t="s">
        <v>46</v>
      </c>
      <c r="AG352" s="12" t="s">
        <v>46</v>
      </c>
      <c r="AH352" s="12" t="s">
        <v>46</v>
      </c>
      <c r="AI352" s="12" t="s">
        <v>46</v>
      </c>
    </row>
    <row r="353">
      <c r="A353" s="1" t="s">
        <v>748</v>
      </c>
      <c r="B353" s="13"/>
      <c r="C353" s="1" t="s">
        <v>36</v>
      </c>
      <c r="D353" s="1" t="s">
        <v>96</v>
      </c>
      <c r="E353" s="1" t="s">
        <v>77</v>
      </c>
      <c r="F353" s="1" t="s">
        <v>419</v>
      </c>
      <c r="G353" s="1" t="s">
        <v>321</v>
      </c>
      <c r="H353" s="1" t="s">
        <v>322</v>
      </c>
      <c r="I353" s="1" t="s">
        <v>278</v>
      </c>
      <c r="J353" s="1"/>
      <c r="K353" s="1" t="s">
        <v>420</v>
      </c>
      <c r="L353" s="1" t="s">
        <v>99</v>
      </c>
      <c r="M353" s="9">
        <v>44652.0</v>
      </c>
      <c r="N353" s="14">
        <v>44888.0</v>
      </c>
      <c r="O353" s="1"/>
      <c r="P353" s="1">
        <v>8.33</v>
      </c>
      <c r="Q353" s="1">
        <v>1000000.0</v>
      </c>
      <c r="R353" s="1">
        <v>1011048.0</v>
      </c>
      <c r="S353" s="14">
        <v>44879.0</v>
      </c>
      <c r="T353" s="14">
        <v>44888.0</v>
      </c>
      <c r="U353" s="1" t="s">
        <v>754</v>
      </c>
      <c r="V353" s="5">
        <f t="shared" si="73"/>
        <v>84220.2984</v>
      </c>
      <c r="W353" s="11">
        <f t="shared" si="2"/>
        <v>99379.95211</v>
      </c>
      <c r="X353" s="14">
        <v>44909.0</v>
      </c>
      <c r="Y353" s="5">
        <f t="shared" si="86"/>
        <v>90957.92227</v>
      </c>
      <c r="Z353" s="5">
        <f t="shared" si="3"/>
        <v>63165.2238</v>
      </c>
      <c r="AA353" s="14">
        <v>44913.0</v>
      </c>
      <c r="AB353" s="1" t="s">
        <v>754</v>
      </c>
      <c r="AC353" s="1" t="s">
        <v>55</v>
      </c>
      <c r="AD353" s="12" t="s">
        <v>46</v>
      </c>
      <c r="AE353" s="12" t="s">
        <v>46</v>
      </c>
      <c r="AF353" s="12" t="s">
        <v>46</v>
      </c>
      <c r="AG353" s="12" t="s">
        <v>46</v>
      </c>
      <c r="AH353" s="12" t="s">
        <v>46</v>
      </c>
      <c r="AI353" s="12" t="s">
        <v>46</v>
      </c>
    </row>
    <row r="354">
      <c r="A354" s="1" t="s">
        <v>748</v>
      </c>
      <c r="B354" s="13"/>
      <c r="C354" s="1" t="s">
        <v>36</v>
      </c>
      <c r="D354" s="1" t="s">
        <v>96</v>
      </c>
      <c r="E354" s="1" t="s">
        <v>77</v>
      </c>
      <c r="F354" s="1" t="s">
        <v>419</v>
      </c>
      <c r="G354" s="1" t="s">
        <v>321</v>
      </c>
      <c r="H354" s="1" t="s">
        <v>322</v>
      </c>
      <c r="I354" s="1" t="s">
        <v>278</v>
      </c>
      <c r="J354" s="1"/>
      <c r="K354" s="1" t="s">
        <v>420</v>
      </c>
      <c r="L354" s="1" t="s">
        <v>99</v>
      </c>
      <c r="M354" s="9">
        <v>44652.0</v>
      </c>
      <c r="N354" s="9">
        <v>44902.0</v>
      </c>
      <c r="O354" s="1"/>
      <c r="P354" s="1">
        <v>8.33</v>
      </c>
      <c r="Q354" s="1">
        <v>900000.0</v>
      </c>
      <c r="R354" s="1">
        <v>924612.0</v>
      </c>
      <c r="S354" s="14">
        <v>44888.0</v>
      </c>
      <c r="T354" s="9">
        <v>44902.0</v>
      </c>
      <c r="U354" s="1" t="s">
        <v>755</v>
      </c>
      <c r="V354" s="5">
        <f t="shared" si="73"/>
        <v>77020.1796</v>
      </c>
      <c r="W354" s="11">
        <f t="shared" si="2"/>
        <v>90883.81193</v>
      </c>
      <c r="X354" s="9">
        <v>44951.0</v>
      </c>
      <c r="Y354" s="5">
        <f t="shared" si="86"/>
        <v>83181.79397</v>
      </c>
      <c r="Z354" s="5">
        <f t="shared" si="3"/>
        <v>57765.1347</v>
      </c>
      <c r="AA354" s="9">
        <v>44951.0</v>
      </c>
      <c r="AB354" s="1" t="s">
        <v>755</v>
      </c>
      <c r="AC354" s="1" t="s">
        <v>55</v>
      </c>
      <c r="AD354" s="12" t="s">
        <v>46</v>
      </c>
      <c r="AE354" s="12" t="s">
        <v>46</v>
      </c>
      <c r="AF354" s="12" t="s">
        <v>46</v>
      </c>
      <c r="AG354" s="12" t="s">
        <v>46</v>
      </c>
      <c r="AH354" s="12" t="s">
        <v>46</v>
      </c>
      <c r="AI354" s="12" t="s">
        <v>46</v>
      </c>
    </row>
    <row r="355">
      <c r="A355" s="1" t="s">
        <v>748</v>
      </c>
      <c r="B355" s="13"/>
      <c r="C355" s="1" t="s">
        <v>36</v>
      </c>
      <c r="D355" s="1" t="s">
        <v>96</v>
      </c>
      <c r="E355" s="1" t="s">
        <v>77</v>
      </c>
      <c r="F355" s="1" t="s">
        <v>419</v>
      </c>
      <c r="G355" s="1" t="s">
        <v>321</v>
      </c>
      <c r="H355" s="1" t="s">
        <v>322</v>
      </c>
      <c r="I355" s="1" t="s">
        <v>278</v>
      </c>
      <c r="J355" s="1"/>
      <c r="K355" s="1" t="s">
        <v>420</v>
      </c>
      <c r="L355" s="1" t="s">
        <v>99</v>
      </c>
      <c r="M355" s="9">
        <v>44652.0</v>
      </c>
      <c r="N355" s="9">
        <v>44956.0</v>
      </c>
      <c r="O355" s="1"/>
      <c r="P355" s="1">
        <v>8.33</v>
      </c>
      <c r="Q355" s="1">
        <v>400000.0</v>
      </c>
      <c r="R355" s="1">
        <v>437556.0</v>
      </c>
      <c r="S355" s="9">
        <v>44935.0</v>
      </c>
      <c r="T355" s="9">
        <v>44956.0</v>
      </c>
      <c r="U355" s="1" t="s">
        <v>756</v>
      </c>
      <c r="V355" s="5">
        <f t="shared" si="73"/>
        <v>36448.4148</v>
      </c>
      <c r="W355" s="11">
        <f t="shared" si="2"/>
        <v>43009.12946</v>
      </c>
      <c r="X355" s="9">
        <v>44965.0</v>
      </c>
      <c r="Y355" s="5">
        <f t="shared" si="86"/>
        <v>39364.28798</v>
      </c>
      <c r="Z355" s="5">
        <f t="shared" si="3"/>
        <v>27336.3111</v>
      </c>
      <c r="AA355" s="9">
        <v>44969.0</v>
      </c>
      <c r="AB355" s="1" t="s">
        <v>756</v>
      </c>
      <c r="AC355" s="1" t="s">
        <v>55</v>
      </c>
      <c r="AD355" s="12" t="s">
        <v>46</v>
      </c>
      <c r="AE355" s="12" t="s">
        <v>46</v>
      </c>
      <c r="AF355" s="12" t="s">
        <v>46</v>
      </c>
      <c r="AG355" s="12" t="s">
        <v>46</v>
      </c>
      <c r="AH355" s="12" t="s">
        <v>46</v>
      </c>
      <c r="AI355" s="12" t="s">
        <v>46</v>
      </c>
    </row>
    <row r="356">
      <c r="A356" s="1" t="s">
        <v>748</v>
      </c>
      <c r="B356" s="13"/>
      <c r="C356" s="1" t="s">
        <v>36</v>
      </c>
      <c r="D356" s="1" t="s">
        <v>96</v>
      </c>
      <c r="E356" s="1" t="s">
        <v>77</v>
      </c>
      <c r="F356" s="1" t="s">
        <v>419</v>
      </c>
      <c r="G356" s="1" t="s">
        <v>321</v>
      </c>
      <c r="H356" s="1" t="s">
        <v>322</v>
      </c>
      <c r="I356" s="1" t="s">
        <v>278</v>
      </c>
      <c r="J356" s="1"/>
      <c r="K356" s="1" t="s">
        <v>420</v>
      </c>
      <c r="L356" s="1" t="s">
        <v>99</v>
      </c>
      <c r="M356" s="9">
        <v>44652.0</v>
      </c>
      <c r="N356" s="9">
        <v>44956.0</v>
      </c>
      <c r="O356" s="1"/>
      <c r="P356" s="1">
        <v>8.33</v>
      </c>
      <c r="Q356" s="1">
        <v>550000.0</v>
      </c>
      <c r="R356" s="1">
        <v>587424.0</v>
      </c>
      <c r="S356" s="9">
        <v>44935.0</v>
      </c>
      <c r="T356" s="9">
        <v>44956.0</v>
      </c>
      <c r="U356" s="1" t="s">
        <v>757</v>
      </c>
      <c r="V356" s="5">
        <f t="shared" si="73"/>
        <v>48932.4192</v>
      </c>
      <c r="W356" s="11">
        <f t="shared" si="2"/>
        <v>57740.25466</v>
      </c>
      <c r="X356" s="9">
        <v>44965.0</v>
      </c>
      <c r="Y356" s="5">
        <f t="shared" si="86"/>
        <v>52847.01274</v>
      </c>
      <c r="Z356" s="5">
        <f t="shared" si="3"/>
        <v>36699.3144</v>
      </c>
      <c r="AA356" s="9">
        <v>44969.0</v>
      </c>
      <c r="AB356" s="1" t="s">
        <v>757</v>
      </c>
      <c r="AC356" s="1" t="s">
        <v>55</v>
      </c>
      <c r="AD356" s="12" t="s">
        <v>46</v>
      </c>
      <c r="AE356" s="12" t="s">
        <v>46</v>
      </c>
      <c r="AF356" s="12" t="s">
        <v>46</v>
      </c>
      <c r="AG356" s="12" t="s">
        <v>46</v>
      </c>
      <c r="AH356" s="12" t="s">
        <v>46</v>
      </c>
      <c r="AI356" s="12" t="s">
        <v>46</v>
      </c>
    </row>
    <row r="357">
      <c r="A357" s="1" t="s">
        <v>748</v>
      </c>
      <c r="B357" s="13"/>
      <c r="C357" s="1" t="s">
        <v>36</v>
      </c>
      <c r="D357" s="1" t="s">
        <v>96</v>
      </c>
      <c r="E357" s="1" t="s">
        <v>77</v>
      </c>
      <c r="F357" s="1" t="s">
        <v>419</v>
      </c>
      <c r="G357" s="1" t="s">
        <v>321</v>
      </c>
      <c r="H357" s="1" t="s">
        <v>322</v>
      </c>
      <c r="I357" s="1" t="s">
        <v>278</v>
      </c>
      <c r="J357" s="1"/>
      <c r="K357" s="1" t="s">
        <v>420</v>
      </c>
      <c r="L357" s="1" t="s">
        <v>99</v>
      </c>
      <c r="M357" s="9">
        <v>44652.0</v>
      </c>
      <c r="N357" s="9">
        <v>44981.0</v>
      </c>
      <c r="O357" s="1"/>
      <c r="P357" s="1">
        <v>8.33</v>
      </c>
      <c r="Q357" s="1">
        <v>950000.0</v>
      </c>
      <c r="R357" s="1">
        <v>999540.0</v>
      </c>
      <c r="S357" s="9">
        <v>44958.0</v>
      </c>
      <c r="T357" s="9">
        <v>44981.0</v>
      </c>
      <c r="U357" s="1" t="s">
        <v>758</v>
      </c>
      <c r="V357" s="5">
        <f t="shared" si="73"/>
        <v>83261.682</v>
      </c>
      <c r="W357" s="11">
        <f t="shared" si="2"/>
        <v>98248.78476</v>
      </c>
      <c r="X357" s="9">
        <v>44988.0</v>
      </c>
      <c r="Y357" s="5">
        <f t="shared" si="86"/>
        <v>89922.61656</v>
      </c>
      <c r="Z357" s="5">
        <f t="shared" si="3"/>
        <v>62446.2615</v>
      </c>
      <c r="AA357" s="9">
        <v>44992.0</v>
      </c>
      <c r="AB357" s="1" t="s">
        <v>758</v>
      </c>
      <c r="AC357" s="1" t="s">
        <v>55</v>
      </c>
      <c r="AD357" s="12" t="s">
        <v>46</v>
      </c>
      <c r="AE357" s="12" t="s">
        <v>46</v>
      </c>
      <c r="AF357" s="12" t="s">
        <v>46</v>
      </c>
      <c r="AG357" s="12" t="s">
        <v>46</v>
      </c>
      <c r="AH357" s="12" t="s">
        <v>46</v>
      </c>
      <c r="AI357" s="12" t="s">
        <v>46</v>
      </c>
    </row>
    <row r="358">
      <c r="A358" s="1" t="s">
        <v>748</v>
      </c>
      <c r="B358" s="13"/>
      <c r="C358" s="1" t="s">
        <v>36</v>
      </c>
      <c r="D358" s="1" t="s">
        <v>96</v>
      </c>
      <c r="E358" s="1" t="s">
        <v>77</v>
      </c>
      <c r="F358" s="1" t="s">
        <v>419</v>
      </c>
      <c r="G358" s="1" t="s">
        <v>321</v>
      </c>
      <c r="H358" s="1" t="s">
        <v>322</v>
      </c>
      <c r="I358" s="1" t="s">
        <v>278</v>
      </c>
      <c r="J358" s="1"/>
      <c r="K358" s="1" t="s">
        <v>420</v>
      </c>
      <c r="L358" s="1" t="s">
        <v>99</v>
      </c>
      <c r="M358" s="9">
        <v>44652.0</v>
      </c>
      <c r="N358" s="9">
        <v>45012.0</v>
      </c>
      <c r="O358" s="1"/>
      <c r="P358" s="1">
        <v>8.33</v>
      </c>
      <c r="Q358" s="1">
        <v>650000.0</v>
      </c>
      <c r="R358" s="1">
        <v>687324.0</v>
      </c>
      <c r="S358" s="9">
        <v>45002.0</v>
      </c>
      <c r="T358" s="9">
        <v>45012.0</v>
      </c>
      <c r="U358" s="1" t="s">
        <v>759</v>
      </c>
      <c r="V358" s="5">
        <f t="shared" si="73"/>
        <v>57254.0892</v>
      </c>
      <c r="W358" s="11">
        <f t="shared" si="2"/>
        <v>67559.82526</v>
      </c>
      <c r="X358" s="9">
        <v>45032.0</v>
      </c>
      <c r="Y358" s="5">
        <f t="shared" si="86"/>
        <v>61834.41634</v>
      </c>
      <c r="Z358" s="5">
        <f t="shared" si="3"/>
        <v>42940.5669</v>
      </c>
      <c r="AA358" s="9">
        <v>45036.0</v>
      </c>
      <c r="AB358" s="1" t="s">
        <v>759</v>
      </c>
      <c r="AC358" s="1" t="s">
        <v>55</v>
      </c>
      <c r="AD358" s="12" t="s">
        <v>46</v>
      </c>
      <c r="AE358" s="12" t="s">
        <v>46</v>
      </c>
      <c r="AF358" s="12" t="s">
        <v>46</v>
      </c>
      <c r="AG358" s="12" t="s">
        <v>46</v>
      </c>
      <c r="AH358" s="12" t="s">
        <v>47</v>
      </c>
      <c r="AI358" s="12" t="s">
        <v>47</v>
      </c>
    </row>
    <row r="359">
      <c r="A359" s="1" t="s">
        <v>748</v>
      </c>
      <c r="B359" s="13"/>
      <c r="C359" s="1" t="s">
        <v>36</v>
      </c>
      <c r="D359" s="1" t="s">
        <v>96</v>
      </c>
      <c r="E359" s="1" t="s">
        <v>77</v>
      </c>
      <c r="F359" s="1" t="s">
        <v>419</v>
      </c>
      <c r="G359" s="1" t="s">
        <v>321</v>
      </c>
      <c r="H359" s="1" t="s">
        <v>322</v>
      </c>
      <c r="I359" s="1" t="s">
        <v>278</v>
      </c>
      <c r="J359" s="1"/>
      <c r="K359" s="1" t="s">
        <v>420</v>
      </c>
      <c r="L359" s="1" t="s">
        <v>99</v>
      </c>
      <c r="M359" s="9">
        <v>44652.0</v>
      </c>
      <c r="N359" s="9">
        <v>44652.0</v>
      </c>
      <c r="O359" s="1"/>
      <c r="P359" s="1">
        <v>8.33</v>
      </c>
      <c r="Q359" s="1">
        <v>500000.0</v>
      </c>
      <c r="R359" s="1">
        <v>2048000.0</v>
      </c>
      <c r="S359" s="9">
        <v>44931.0</v>
      </c>
      <c r="T359" s="9">
        <v>45075.0</v>
      </c>
      <c r="U359" s="1" t="s">
        <v>760</v>
      </c>
      <c r="V359" s="5">
        <f t="shared" si="73"/>
        <v>170598.4</v>
      </c>
      <c r="W359" s="11">
        <f t="shared" si="2"/>
        <v>201306.112</v>
      </c>
      <c r="X359" s="9">
        <v>45105.0</v>
      </c>
      <c r="Y359" s="5">
        <f t="shared" si="86"/>
        <v>184246.272</v>
      </c>
      <c r="Z359" s="5">
        <f t="shared" si="3"/>
        <v>127948.8</v>
      </c>
      <c r="AA359" s="9">
        <v>45105.0</v>
      </c>
      <c r="AB359" s="1" t="s">
        <v>761</v>
      </c>
      <c r="AC359" s="1" t="s">
        <v>55</v>
      </c>
      <c r="AD359" s="12" t="s">
        <v>46</v>
      </c>
      <c r="AE359" s="12" t="s">
        <v>46</v>
      </c>
      <c r="AF359" s="12" t="s">
        <v>46</v>
      </c>
      <c r="AG359" s="12" t="s">
        <v>47</v>
      </c>
      <c r="AH359" s="12" t="s">
        <v>47</v>
      </c>
      <c r="AI359" s="12" t="s">
        <v>47</v>
      </c>
    </row>
    <row r="360">
      <c r="A360" s="1" t="s">
        <v>748</v>
      </c>
      <c r="B360" s="13"/>
      <c r="C360" s="1" t="s">
        <v>36</v>
      </c>
      <c r="D360" s="1" t="s">
        <v>96</v>
      </c>
      <c r="E360" s="1" t="s">
        <v>77</v>
      </c>
      <c r="F360" s="1" t="s">
        <v>419</v>
      </c>
      <c r="G360" s="1" t="s">
        <v>321</v>
      </c>
      <c r="H360" s="1" t="s">
        <v>322</v>
      </c>
      <c r="I360" s="1" t="s">
        <v>278</v>
      </c>
      <c r="J360" s="1"/>
      <c r="K360" s="1" t="s">
        <v>420</v>
      </c>
      <c r="L360" s="1" t="s">
        <v>99</v>
      </c>
      <c r="M360" s="9">
        <v>44652.0</v>
      </c>
      <c r="N360" s="9">
        <v>44652.0</v>
      </c>
      <c r="O360" s="1"/>
      <c r="P360" s="1">
        <v>8.33</v>
      </c>
      <c r="Q360" s="1">
        <v>500000.0</v>
      </c>
      <c r="R360" s="1">
        <v>899400.0</v>
      </c>
      <c r="S360" s="9">
        <v>45121.0</v>
      </c>
      <c r="T360" s="9">
        <v>45134.0</v>
      </c>
      <c r="U360" s="1" t="s">
        <v>762</v>
      </c>
      <c r="V360" s="5">
        <f t="shared" si="73"/>
        <v>74920.02</v>
      </c>
      <c r="W360" s="11">
        <f t="shared" si="2"/>
        <v>88405.6236</v>
      </c>
      <c r="X360" s="9">
        <v>45151.0</v>
      </c>
      <c r="Y360" s="5">
        <f t="shared" si="86"/>
        <v>80913.6216</v>
      </c>
      <c r="Z360" s="5">
        <f t="shared" si="3"/>
        <v>56190.015</v>
      </c>
      <c r="AA360" s="9">
        <v>45156.0</v>
      </c>
      <c r="AB360" s="1" t="s">
        <v>763</v>
      </c>
      <c r="AC360" s="1" t="s">
        <v>55</v>
      </c>
      <c r="AD360" s="12" t="s">
        <v>46</v>
      </c>
      <c r="AE360" s="12" t="s">
        <v>46</v>
      </c>
      <c r="AF360" s="12" t="s">
        <v>47</v>
      </c>
      <c r="AG360" s="12" t="s">
        <v>47</v>
      </c>
      <c r="AH360" s="12" t="s">
        <v>47</v>
      </c>
      <c r="AI360" s="12" t="s">
        <v>47</v>
      </c>
    </row>
    <row r="361">
      <c r="A361" s="1" t="s">
        <v>748</v>
      </c>
      <c r="B361" s="13"/>
      <c r="C361" s="1" t="s">
        <v>36</v>
      </c>
      <c r="D361" s="1" t="s">
        <v>96</v>
      </c>
      <c r="E361" s="1" t="s">
        <v>77</v>
      </c>
      <c r="F361" s="1" t="s">
        <v>419</v>
      </c>
      <c r="G361" s="1" t="s">
        <v>321</v>
      </c>
      <c r="H361" s="1" t="s">
        <v>322</v>
      </c>
      <c r="I361" s="1" t="s">
        <v>278</v>
      </c>
      <c r="J361" s="1"/>
      <c r="K361" s="1" t="s">
        <v>420</v>
      </c>
      <c r="L361" s="1" t="s">
        <v>99</v>
      </c>
      <c r="M361" s="9">
        <v>44652.0</v>
      </c>
      <c r="N361" s="9">
        <v>44652.0</v>
      </c>
      <c r="O361" s="1"/>
      <c r="P361" s="1">
        <v>8.33</v>
      </c>
      <c r="Q361" s="1">
        <v>500000.0</v>
      </c>
      <c r="R361" s="1">
        <v>712068.0</v>
      </c>
      <c r="S361" s="9">
        <v>45145.0</v>
      </c>
      <c r="T361" s="9">
        <v>45169.0</v>
      </c>
      <c r="U361" s="1" t="s">
        <v>764</v>
      </c>
      <c r="V361" s="5">
        <f t="shared" si="73"/>
        <v>59315.2644</v>
      </c>
      <c r="W361" s="11">
        <f t="shared" si="2"/>
        <v>69992.01199</v>
      </c>
      <c r="X361" s="9">
        <v>45175.0</v>
      </c>
      <c r="Y361" s="5">
        <f t="shared" si="86"/>
        <v>64060.48555</v>
      </c>
      <c r="Z361" s="5">
        <f t="shared" si="3"/>
        <v>44486.4483</v>
      </c>
      <c r="AA361" s="9">
        <v>45183.0</v>
      </c>
      <c r="AB361" s="1" t="s">
        <v>765</v>
      </c>
      <c r="AC361" s="1" t="s">
        <v>55</v>
      </c>
      <c r="AD361" s="12" t="s">
        <v>46</v>
      </c>
      <c r="AE361" s="12" t="s">
        <v>46</v>
      </c>
      <c r="AF361" s="12" t="s">
        <v>47</v>
      </c>
      <c r="AG361" s="12" t="s">
        <v>47</v>
      </c>
      <c r="AH361" s="12" t="s">
        <v>47</v>
      </c>
      <c r="AI361" s="12" t="s">
        <v>47</v>
      </c>
    </row>
    <row r="362">
      <c r="A362" s="1" t="s">
        <v>748</v>
      </c>
      <c r="B362" s="13"/>
      <c r="C362" s="1" t="s">
        <v>36</v>
      </c>
      <c r="D362" s="1" t="s">
        <v>102</v>
      </c>
      <c r="E362" s="1" t="s">
        <v>82</v>
      </c>
      <c r="F362" s="1" t="s">
        <v>766</v>
      </c>
      <c r="G362" s="1" t="s">
        <v>767</v>
      </c>
      <c r="H362" s="1" t="s">
        <v>768</v>
      </c>
      <c r="I362" s="1" t="s">
        <v>265</v>
      </c>
      <c r="J362" s="1"/>
      <c r="K362" s="1" t="s">
        <v>769</v>
      </c>
      <c r="L362" s="1" t="s">
        <v>88</v>
      </c>
      <c r="M362" s="9">
        <v>44798.0</v>
      </c>
      <c r="N362" s="9">
        <v>45145.0</v>
      </c>
      <c r="O362" s="1"/>
      <c r="P362" s="1">
        <v>8.33</v>
      </c>
      <c r="Q362" s="1">
        <v>500000.0</v>
      </c>
      <c r="R362" s="1">
        <v>960372.0</v>
      </c>
      <c r="S362" s="9">
        <v>45176.0</v>
      </c>
      <c r="T362" s="9">
        <v>45202.0</v>
      </c>
      <c r="U362" s="1" t="s">
        <v>770</v>
      </c>
      <c r="V362" s="5">
        <f t="shared" si="73"/>
        <v>79998.9876</v>
      </c>
      <c r="W362" s="11">
        <f t="shared" si="2"/>
        <v>94398.80537</v>
      </c>
      <c r="X362" s="9">
        <v>45202.0</v>
      </c>
      <c r="Y362" s="5">
        <f t="shared" si="86"/>
        <v>86398.90661</v>
      </c>
      <c r="Z362" s="5">
        <f t="shared" si="3"/>
        <v>59999.2407</v>
      </c>
      <c r="AA362" s="9">
        <v>45202.0</v>
      </c>
      <c r="AB362" s="1" t="s">
        <v>770</v>
      </c>
      <c r="AC362" s="1" t="s">
        <v>55</v>
      </c>
      <c r="AD362" s="12" t="s">
        <v>46</v>
      </c>
      <c r="AE362" s="12" t="s">
        <v>47</v>
      </c>
      <c r="AF362" s="12" t="s">
        <v>47</v>
      </c>
      <c r="AG362" s="12" t="s">
        <v>47</v>
      </c>
      <c r="AH362" s="12" t="s">
        <v>47</v>
      </c>
      <c r="AI362" s="12" t="s">
        <v>47</v>
      </c>
    </row>
    <row r="363">
      <c r="A363" s="1" t="s">
        <v>748</v>
      </c>
      <c r="B363" s="13"/>
      <c r="C363" s="1" t="s">
        <v>36</v>
      </c>
      <c r="D363" s="1" t="s">
        <v>37</v>
      </c>
      <c r="E363" s="1" t="s">
        <v>38</v>
      </c>
      <c r="F363" s="1" t="s">
        <v>771</v>
      </c>
      <c r="G363" s="1" t="s">
        <v>525</v>
      </c>
      <c r="H363" s="1" t="s">
        <v>526</v>
      </c>
      <c r="I363" s="1" t="s">
        <v>265</v>
      </c>
      <c r="J363" s="1"/>
      <c r="K363" s="1" t="s">
        <v>772</v>
      </c>
      <c r="L363" s="1" t="s">
        <v>143</v>
      </c>
      <c r="M363" s="9">
        <v>45183.0</v>
      </c>
      <c r="N363" s="9">
        <v>45149.0</v>
      </c>
      <c r="O363" s="1"/>
      <c r="P363" s="1">
        <v>8.33</v>
      </c>
      <c r="Q363" s="1">
        <v>500000.0</v>
      </c>
      <c r="R363" s="1">
        <v>2208240.0</v>
      </c>
      <c r="S363" s="9">
        <v>45180.0</v>
      </c>
      <c r="T363" s="9">
        <v>45202.0</v>
      </c>
      <c r="U363" s="1" t="s">
        <v>773</v>
      </c>
      <c r="V363" s="5">
        <f t="shared" si="73"/>
        <v>183946.392</v>
      </c>
      <c r="W363" s="11">
        <f t="shared" si="2"/>
        <v>217056.7426</v>
      </c>
      <c r="X363" s="9">
        <v>45202.0</v>
      </c>
      <c r="Y363" s="5">
        <f t="shared" si="86"/>
        <v>198662.1034</v>
      </c>
      <c r="Z363" s="5">
        <f t="shared" si="3"/>
        <v>137959.794</v>
      </c>
      <c r="AA363" s="9">
        <v>45202.0</v>
      </c>
      <c r="AB363" s="1" t="s">
        <v>773</v>
      </c>
      <c r="AC363" s="1" t="s">
        <v>55</v>
      </c>
      <c r="AD363" s="12" t="s">
        <v>47</v>
      </c>
      <c r="AE363" s="12" t="s">
        <v>47</v>
      </c>
      <c r="AF363" s="12" t="s">
        <v>47</v>
      </c>
      <c r="AG363" s="12" t="s">
        <v>47</v>
      </c>
      <c r="AH363" s="12" t="s">
        <v>47</v>
      </c>
      <c r="AI363" s="12" t="s">
        <v>47</v>
      </c>
    </row>
    <row r="364">
      <c r="A364" s="1" t="s">
        <v>748</v>
      </c>
      <c r="B364" s="13"/>
      <c r="C364" s="1" t="s">
        <v>132</v>
      </c>
      <c r="D364" s="1" t="s">
        <v>96</v>
      </c>
      <c r="E364" s="1" t="s">
        <v>113</v>
      </c>
      <c r="F364" s="1" t="s">
        <v>774</v>
      </c>
      <c r="G364" s="1" t="s">
        <v>152</v>
      </c>
      <c r="H364" s="1" t="s">
        <v>116</v>
      </c>
      <c r="I364" s="1" t="s">
        <v>278</v>
      </c>
      <c r="J364" s="1"/>
      <c r="K364" s="1" t="s">
        <v>775</v>
      </c>
      <c r="L364" s="1" t="s">
        <v>776</v>
      </c>
      <c r="M364" s="14">
        <v>44861.0</v>
      </c>
      <c r="N364" s="14">
        <v>44861.0</v>
      </c>
      <c r="O364" s="1"/>
      <c r="P364" s="1">
        <v>8.33</v>
      </c>
      <c r="Q364" s="1">
        <v>500000.0</v>
      </c>
      <c r="R364" s="1">
        <v>1299024.0</v>
      </c>
      <c r="S364" s="9">
        <v>45190.0</v>
      </c>
      <c r="T364" s="9">
        <v>45202.0</v>
      </c>
      <c r="U364" s="1" t="s">
        <v>777</v>
      </c>
      <c r="V364" s="5">
        <f t="shared" si="73"/>
        <v>108208.6992</v>
      </c>
      <c r="W364" s="11">
        <f t="shared" si="2"/>
        <v>127686.2651</v>
      </c>
      <c r="X364" s="9">
        <v>45202.0</v>
      </c>
      <c r="Y364" s="5">
        <f t="shared" si="86"/>
        <v>116865.3951</v>
      </c>
      <c r="Z364" s="5">
        <f t="shared" si="3"/>
        <v>81156.5244</v>
      </c>
      <c r="AA364" s="9">
        <v>45202.0</v>
      </c>
      <c r="AB364" s="1" t="s">
        <v>777</v>
      </c>
      <c r="AC364" s="1" t="s">
        <v>55</v>
      </c>
      <c r="AD364" s="12" t="s">
        <v>46</v>
      </c>
      <c r="AE364" s="12" t="s">
        <v>46</v>
      </c>
      <c r="AF364" s="12" t="s">
        <v>47</v>
      </c>
      <c r="AG364" s="12" t="s">
        <v>47</v>
      </c>
      <c r="AH364" s="12" t="s">
        <v>47</v>
      </c>
      <c r="AI364" s="12" t="s">
        <v>47</v>
      </c>
    </row>
    <row r="365">
      <c r="A365" s="1" t="s">
        <v>748</v>
      </c>
      <c r="B365" s="13"/>
      <c r="C365" s="1" t="s">
        <v>36</v>
      </c>
      <c r="D365" s="1" t="s">
        <v>96</v>
      </c>
      <c r="E365" s="1" t="s">
        <v>82</v>
      </c>
      <c r="F365" s="1" t="s">
        <v>541</v>
      </c>
      <c r="G365" s="1" t="s">
        <v>170</v>
      </c>
      <c r="H365" s="1" t="s">
        <v>170</v>
      </c>
      <c r="I365" s="1" t="s">
        <v>278</v>
      </c>
      <c r="J365" s="1"/>
      <c r="K365" s="1" t="s">
        <v>778</v>
      </c>
      <c r="L365" s="1" t="s">
        <v>88</v>
      </c>
      <c r="M365" s="9">
        <v>45099.0</v>
      </c>
      <c r="N365" s="9">
        <v>45231.0</v>
      </c>
      <c r="O365" s="1"/>
      <c r="P365" s="1">
        <v>8.33</v>
      </c>
      <c r="Q365" s="1">
        <v>500000.0</v>
      </c>
      <c r="R365" s="1">
        <v>1191156.0</v>
      </c>
      <c r="S365" s="9">
        <v>45261.0</v>
      </c>
      <c r="T365" s="14">
        <v>45289.0</v>
      </c>
      <c r="U365" s="1" t="s">
        <v>779</v>
      </c>
      <c r="V365" s="5">
        <f t="shared" si="73"/>
        <v>99223.2948</v>
      </c>
      <c r="W365" s="11">
        <f t="shared" si="2"/>
        <v>117083.4879</v>
      </c>
      <c r="X365" s="14">
        <v>45289.0</v>
      </c>
      <c r="Y365" s="5">
        <f t="shared" si="86"/>
        <v>107161.1584</v>
      </c>
      <c r="Z365" s="5">
        <f t="shared" si="3"/>
        <v>74417.4711</v>
      </c>
      <c r="AA365" s="14">
        <v>45289.0</v>
      </c>
      <c r="AB365" s="1" t="s">
        <v>779</v>
      </c>
      <c r="AC365" s="1" t="s">
        <v>55</v>
      </c>
      <c r="AD365" s="12" t="s">
        <v>47</v>
      </c>
      <c r="AE365" s="12" t="s">
        <v>47</v>
      </c>
      <c r="AF365" s="12" t="s">
        <v>47</v>
      </c>
      <c r="AG365" s="12" t="s">
        <v>47</v>
      </c>
      <c r="AH365" s="12" t="s">
        <v>47</v>
      </c>
      <c r="AI365" s="12" t="s">
        <v>47</v>
      </c>
    </row>
    <row r="366">
      <c r="A366" s="1" t="s">
        <v>748</v>
      </c>
      <c r="B366" s="13"/>
      <c r="C366" s="1" t="s">
        <v>36</v>
      </c>
      <c r="D366" s="1" t="s">
        <v>96</v>
      </c>
      <c r="E366" s="1" t="s">
        <v>77</v>
      </c>
      <c r="F366" s="1" t="s">
        <v>419</v>
      </c>
      <c r="G366" s="1" t="s">
        <v>321</v>
      </c>
      <c r="H366" s="1" t="s">
        <v>322</v>
      </c>
      <c r="I366" s="1" t="s">
        <v>278</v>
      </c>
      <c r="J366" s="1"/>
      <c r="K366" s="1" t="s">
        <v>420</v>
      </c>
      <c r="L366" s="1" t="s">
        <v>99</v>
      </c>
      <c r="M366" s="9">
        <v>44652.0</v>
      </c>
      <c r="N366" s="9">
        <v>44652.0</v>
      </c>
      <c r="O366" s="1"/>
      <c r="P366" s="1">
        <v>8.33</v>
      </c>
      <c r="Q366" s="1">
        <v>300000.0</v>
      </c>
      <c r="R366" s="1">
        <v>748547.0</v>
      </c>
      <c r="S366" s="14">
        <v>45289.0</v>
      </c>
      <c r="T366" s="14">
        <v>45289.0</v>
      </c>
      <c r="U366" s="1" t="s">
        <v>780</v>
      </c>
      <c r="V366" s="5">
        <f t="shared" si="73"/>
        <v>62353.9651</v>
      </c>
      <c r="W366" s="11">
        <f t="shared" si="2"/>
        <v>73577.67882</v>
      </c>
      <c r="X366" s="9">
        <v>45388.0</v>
      </c>
      <c r="Y366" s="5">
        <f t="shared" si="86"/>
        <v>67342.28231</v>
      </c>
      <c r="Z366" s="5">
        <f t="shared" si="3"/>
        <v>46765.47383</v>
      </c>
      <c r="AA366" s="9">
        <v>45696.0</v>
      </c>
      <c r="AB366" s="1" t="s">
        <v>781</v>
      </c>
      <c r="AC366" s="1" t="s">
        <v>55</v>
      </c>
      <c r="AD366" s="12" t="s">
        <v>46</v>
      </c>
      <c r="AE366" s="12" t="s">
        <v>46</v>
      </c>
      <c r="AF366" s="12" t="s">
        <v>47</v>
      </c>
      <c r="AG366" s="12" t="s">
        <v>47</v>
      </c>
      <c r="AH366" s="12" t="s">
        <v>137</v>
      </c>
      <c r="AI366" s="12" t="s">
        <v>137</v>
      </c>
    </row>
    <row r="367">
      <c r="A367" s="1" t="s">
        <v>748</v>
      </c>
      <c r="B367" s="13"/>
      <c r="C367" s="1" t="s">
        <v>36</v>
      </c>
      <c r="D367" s="1" t="s">
        <v>96</v>
      </c>
      <c r="E367" s="1" t="s">
        <v>77</v>
      </c>
      <c r="F367" s="1" t="s">
        <v>419</v>
      </c>
      <c r="G367" s="1" t="s">
        <v>321</v>
      </c>
      <c r="H367" s="1" t="s">
        <v>322</v>
      </c>
      <c r="I367" s="1" t="s">
        <v>278</v>
      </c>
      <c r="J367" s="1"/>
      <c r="K367" s="1" t="s">
        <v>420</v>
      </c>
      <c r="L367" s="1" t="s">
        <v>99</v>
      </c>
      <c r="M367" s="9">
        <v>44652.0</v>
      </c>
      <c r="N367" s="9">
        <v>45380.0</v>
      </c>
      <c r="O367" s="1"/>
      <c r="P367" s="1">
        <v>8.33</v>
      </c>
      <c r="Q367" s="1">
        <v>1400000.0</v>
      </c>
      <c r="R367" s="1">
        <v>1487196.0</v>
      </c>
      <c r="S367" s="9">
        <v>45366.0</v>
      </c>
      <c r="T367" s="9">
        <v>45380.0</v>
      </c>
      <c r="U367" s="1" t="s">
        <v>782</v>
      </c>
      <c r="V367" s="5">
        <f t="shared" si="73"/>
        <v>123883.4268</v>
      </c>
      <c r="W367" s="11">
        <f t="shared" si="2"/>
        <v>146182.4436</v>
      </c>
      <c r="X367" s="9"/>
      <c r="Y367" s="5"/>
      <c r="Z367" s="5">
        <f t="shared" si="3"/>
        <v>92912.5701</v>
      </c>
      <c r="AA367" s="9"/>
      <c r="AB367" s="1"/>
      <c r="AC367" s="1" t="s">
        <v>162</v>
      </c>
      <c r="AD367" s="12" t="s">
        <v>46</v>
      </c>
      <c r="AE367" s="12" t="s">
        <v>47</v>
      </c>
      <c r="AF367" s="12" t="s">
        <v>47</v>
      </c>
      <c r="AG367" s="12" t="s">
        <v>47</v>
      </c>
      <c r="AH367" s="12"/>
      <c r="AI367" s="12"/>
    </row>
    <row r="368">
      <c r="A368" s="1" t="s">
        <v>748</v>
      </c>
      <c r="B368" s="13"/>
      <c r="C368" s="1" t="s">
        <v>36</v>
      </c>
      <c r="D368" s="1" t="s">
        <v>96</v>
      </c>
      <c r="E368" s="1" t="s">
        <v>77</v>
      </c>
      <c r="F368" s="1" t="s">
        <v>419</v>
      </c>
      <c r="G368" s="1" t="s">
        <v>321</v>
      </c>
      <c r="H368" s="1" t="s">
        <v>322</v>
      </c>
      <c r="I368" s="1" t="s">
        <v>278</v>
      </c>
      <c r="J368" s="1"/>
      <c r="K368" s="1" t="s">
        <v>420</v>
      </c>
      <c r="L368" s="1" t="s">
        <v>99</v>
      </c>
      <c r="M368" s="9">
        <v>44652.0</v>
      </c>
      <c r="N368" s="9">
        <v>44897.0</v>
      </c>
      <c r="O368" s="1"/>
      <c r="P368" s="1">
        <v>8.33</v>
      </c>
      <c r="Q368" s="1">
        <v>300000.0</v>
      </c>
      <c r="R368" s="1">
        <v>300000.0</v>
      </c>
      <c r="S368" s="10">
        <f t="shared" ref="S368:S382" si="87">N368+90</f>
        <v>44987</v>
      </c>
      <c r="V368" s="5">
        <f t="shared" si="73"/>
        <v>24990</v>
      </c>
      <c r="W368" s="11">
        <f t="shared" si="2"/>
        <v>29488.2</v>
      </c>
      <c r="Z368" s="5">
        <f t="shared" si="3"/>
        <v>18742.5</v>
      </c>
      <c r="AC368" s="1" t="str">
        <f t="shared" ref="AC368:AC371" si="88">IF(T368="","C","O")</f>
        <v>C</v>
      </c>
      <c r="AD368" s="12" t="s">
        <v>46</v>
      </c>
      <c r="AE368" s="12" t="s">
        <v>46</v>
      </c>
      <c r="AF368" s="12" t="s">
        <v>46</v>
      </c>
      <c r="AG368" s="12"/>
      <c r="AH368" s="12"/>
      <c r="AI368" s="12"/>
    </row>
    <row r="369">
      <c r="A369" s="1" t="s">
        <v>748</v>
      </c>
      <c r="B369" s="13"/>
      <c r="C369" s="1" t="s">
        <v>36</v>
      </c>
      <c r="D369" s="1" t="s">
        <v>96</v>
      </c>
      <c r="E369" s="1" t="s">
        <v>77</v>
      </c>
      <c r="F369" s="1" t="s">
        <v>419</v>
      </c>
      <c r="G369" s="1" t="s">
        <v>321</v>
      </c>
      <c r="H369" s="1" t="s">
        <v>322</v>
      </c>
      <c r="I369" s="1" t="s">
        <v>278</v>
      </c>
      <c r="J369" s="1"/>
      <c r="K369" s="1" t="s">
        <v>420</v>
      </c>
      <c r="L369" s="1" t="s">
        <v>99</v>
      </c>
      <c r="M369" s="9">
        <v>44652.0</v>
      </c>
      <c r="N369" s="9">
        <v>44652.0</v>
      </c>
      <c r="O369" s="1"/>
      <c r="P369" s="1">
        <v>8.33</v>
      </c>
      <c r="Q369" s="1">
        <v>300000.0</v>
      </c>
      <c r="R369" s="1">
        <v>300000.0</v>
      </c>
      <c r="S369" s="10">
        <f t="shared" si="87"/>
        <v>44742</v>
      </c>
      <c r="V369" s="5">
        <f t="shared" si="73"/>
        <v>24990</v>
      </c>
      <c r="W369" s="11">
        <f t="shared" si="2"/>
        <v>29488.2</v>
      </c>
      <c r="Z369" s="5">
        <f t="shared" si="3"/>
        <v>18742.5</v>
      </c>
      <c r="AC369" s="1" t="str">
        <f t="shared" si="88"/>
        <v>C</v>
      </c>
      <c r="AD369" s="12" t="s">
        <v>46</v>
      </c>
      <c r="AE369" s="12" t="s">
        <v>46</v>
      </c>
      <c r="AF369" s="12" t="s">
        <v>46</v>
      </c>
      <c r="AG369" s="12"/>
      <c r="AH369" s="12"/>
      <c r="AI369" s="12"/>
    </row>
    <row r="370">
      <c r="A370" s="1" t="s">
        <v>748</v>
      </c>
      <c r="B370" s="13"/>
      <c r="C370" s="1" t="s">
        <v>36</v>
      </c>
      <c r="D370" s="1" t="s">
        <v>96</v>
      </c>
      <c r="E370" s="1" t="s">
        <v>77</v>
      </c>
      <c r="F370" s="1" t="s">
        <v>419</v>
      </c>
      <c r="G370" s="1" t="s">
        <v>321</v>
      </c>
      <c r="H370" s="1" t="s">
        <v>322</v>
      </c>
      <c r="I370" s="1" t="s">
        <v>278</v>
      </c>
      <c r="J370" s="1"/>
      <c r="K370" s="1" t="s">
        <v>420</v>
      </c>
      <c r="L370" s="1" t="s">
        <v>99</v>
      </c>
      <c r="M370" s="9">
        <v>44652.0</v>
      </c>
      <c r="N370" s="14">
        <v>44859.0</v>
      </c>
      <c r="O370" s="1"/>
      <c r="P370" s="1">
        <v>8.33</v>
      </c>
      <c r="Q370" s="1">
        <v>300000.0</v>
      </c>
      <c r="R370" s="1">
        <v>300000.0</v>
      </c>
      <c r="S370" s="15">
        <f t="shared" si="87"/>
        <v>44949</v>
      </c>
      <c r="V370" s="5">
        <f t="shared" si="73"/>
        <v>24990</v>
      </c>
      <c r="W370" s="11">
        <f t="shared" si="2"/>
        <v>29488.2</v>
      </c>
      <c r="X370" s="1"/>
      <c r="Y370" s="1"/>
      <c r="Z370" s="5">
        <f t="shared" si="3"/>
        <v>18742.5</v>
      </c>
      <c r="AA370" s="1"/>
      <c r="AB370" s="1"/>
      <c r="AC370" s="1" t="str">
        <f t="shared" si="88"/>
        <v>C</v>
      </c>
      <c r="AD370" s="12" t="s">
        <v>46</v>
      </c>
      <c r="AE370" s="12" t="s">
        <v>46</v>
      </c>
      <c r="AF370" s="12" t="s">
        <v>46</v>
      </c>
      <c r="AG370" s="12"/>
      <c r="AH370" s="12"/>
      <c r="AI370" s="12"/>
    </row>
    <row r="371">
      <c r="A371" s="1" t="s">
        <v>748</v>
      </c>
      <c r="B371" s="13"/>
      <c r="C371" s="1" t="s">
        <v>36</v>
      </c>
      <c r="D371" s="1" t="s">
        <v>96</v>
      </c>
      <c r="E371" s="1" t="s">
        <v>77</v>
      </c>
      <c r="F371" s="1" t="s">
        <v>419</v>
      </c>
      <c r="G371" s="1" t="s">
        <v>321</v>
      </c>
      <c r="H371" s="1" t="s">
        <v>322</v>
      </c>
      <c r="I371" s="1" t="s">
        <v>278</v>
      </c>
      <c r="J371" s="1"/>
      <c r="K371" s="1" t="s">
        <v>420</v>
      </c>
      <c r="L371" s="1" t="s">
        <v>99</v>
      </c>
      <c r="M371" s="9">
        <v>44652.0</v>
      </c>
      <c r="N371" s="9">
        <v>44654.0</v>
      </c>
      <c r="O371" s="1"/>
      <c r="P371" s="1">
        <v>8.33</v>
      </c>
      <c r="Q371" s="1">
        <v>300000.0</v>
      </c>
      <c r="R371" s="1">
        <v>300000.0</v>
      </c>
      <c r="S371" s="10">
        <f t="shared" si="87"/>
        <v>44744</v>
      </c>
      <c r="V371" s="5">
        <f t="shared" si="73"/>
        <v>24990</v>
      </c>
      <c r="W371" s="11">
        <f t="shared" si="2"/>
        <v>29488.2</v>
      </c>
      <c r="Z371" s="5">
        <f t="shared" si="3"/>
        <v>18742.5</v>
      </c>
      <c r="AC371" s="1" t="str">
        <f t="shared" si="88"/>
        <v>C</v>
      </c>
      <c r="AD371" s="12" t="s">
        <v>46</v>
      </c>
      <c r="AE371" s="12" t="s">
        <v>46</v>
      </c>
      <c r="AF371" s="12" t="s">
        <v>46</v>
      </c>
      <c r="AG371" s="12"/>
      <c r="AH371" s="12"/>
      <c r="AI371" s="12"/>
    </row>
    <row r="372">
      <c r="A372" s="1" t="s">
        <v>748</v>
      </c>
      <c r="B372" s="13"/>
      <c r="C372" s="1" t="s">
        <v>36</v>
      </c>
      <c r="D372" s="1" t="s">
        <v>96</v>
      </c>
      <c r="E372" s="1" t="s">
        <v>77</v>
      </c>
      <c r="F372" s="1" t="s">
        <v>419</v>
      </c>
      <c r="G372" s="1" t="s">
        <v>321</v>
      </c>
      <c r="H372" s="1" t="s">
        <v>322</v>
      </c>
      <c r="I372" s="1" t="s">
        <v>278</v>
      </c>
      <c r="J372" s="1"/>
      <c r="K372" s="1" t="s">
        <v>420</v>
      </c>
      <c r="L372" s="1" t="s">
        <v>99</v>
      </c>
      <c r="M372" s="9">
        <v>44652.0</v>
      </c>
      <c r="N372" s="9">
        <v>44652.0</v>
      </c>
      <c r="O372" s="1"/>
      <c r="P372" s="1">
        <v>8.33</v>
      </c>
      <c r="Q372" s="1">
        <v>1006296.0</v>
      </c>
      <c r="R372" s="1">
        <v>300000.0</v>
      </c>
      <c r="S372" s="10">
        <f t="shared" si="87"/>
        <v>44742</v>
      </c>
      <c r="T372" s="14"/>
      <c r="V372" s="5">
        <f t="shared" si="73"/>
        <v>24990</v>
      </c>
      <c r="W372" s="11">
        <f t="shared" si="2"/>
        <v>29488.2</v>
      </c>
      <c r="Z372" s="5">
        <f t="shared" si="3"/>
        <v>18742.5</v>
      </c>
      <c r="AC372" s="1" t="s">
        <v>45</v>
      </c>
      <c r="AD372" s="12" t="s">
        <v>46</v>
      </c>
      <c r="AE372" s="12" t="s">
        <v>46</v>
      </c>
      <c r="AF372" s="12" t="s">
        <v>46</v>
      </c>
      <c r="AG372" s="12"/>
      <c r="AH372" s="12"/>
      <c r="AI372" s="12"/>
    </row>
    <row r="373">
      <c r="A373" s="1" t="s">
        <v>748</v>
      </c>
      <c r="B373" s="13"/>
      <c r="C373" s="1" t="s">
        <v>36</v>
      </c>
      <c r="D373" s="1" t="s">
        <v>96</v>
      </c>
      <c r="E373" s="1" t="s">
        <v>77</v>
      </c>
      <c r="F373" s="1" t="s">
        <v>419</v>
      </c>
      <c r="G373" s="1" t="s">
        <v>321</v>
      </c>
      <c r="H373" s="1" t="s">
        <v>322</v>
      </c>
      <c r="I373" s="1" t="s">
        <v>278</v>
      </c>
      <c r="J373" s="1"/>
      <c r="K373" s="1" t="s">
        <v>420</v>
      </c>
      <c r="L373" s="1" t="s">
        <v>99</v>
      </c>
      <c r="M373" s="9">
        <v>44652.0</v>
      </c>
      <c r="N373" s="9">
        <v>44652.0</v>
      </c>
      <c r="O373" s="1"/>
      <c r="P373" s="1">
        <v>8.33</v>
      </c>
      <c r="Q373" s="1">
        <v>524000.0</v>
      </c>
      <c r="R373" s="1">
        <v>300000.0</v>
      </c>
      <c r="S373" s="10">
        <f t="shared" si="87"/>
        <v>44742</v>
      </c>
      <c r="T373" s="9"/>
      <c r="V373" s="5">
        <f t="shared" si="73"/>
        <v>24990</v>
      </c>
      <c r="W373" s="11">
        <f t="shared" si="2"/>
        <v>29488.2</v>
      </c>
      <c r="Z373" s="5">
        <f t="shared" si="3"/>
        <v>18742.5</v>
      </c>
      <c r="AC373" s="1" t="s">
        <v>45</v>
      </c>
      <c r="AD373" s="12" t="s">
        <v>46</v>
      </c>
      <c r="AE373" s="12" t="s">
        <v>46</v>
      </c>
      <c r="AF373" s="12" t="s">
        <v>46</v>
      </c>
      <c r="AG373" s="12"/>
      <c r="AH373" s="12"/>
      <c r="AI373" s="12"/>
    </row>
    <row r="374">
      <c r="A374" s="1" t="s">
        <v>748</v>
      </c>
      <c r="B374" s="13"/>
      <c r="C374" s="1" t="s">
        <v>36</v>
      </c>
      <c r="D374" s="1" t="s">
        <v>96</v>
      </c>
      <c r="E374" s="1" t="s">
        <v>77</v>
      </c>
      <c r="F374" s="1" t="s">
        <v>419</v>
      </c>
      <c r="G374" s="1" t="s">
        <v>321</v>
      </c>
      <c r="H374" s="1" t="s">
        <v>322</v>
      </c>
      <c r="I374" s="1" t="s">
        <v>278</v>
      </c>
      <c r="J374" s="1"/>
      <c r="K374" s="1" t="s">
        <v>420</v>
      </c>
      <c r="L374" s="1" t="s">
        <v>99</v>
      </c>
      <c r="M374" s="9">
        <v>44652.0</v>
      </c>
      <c r="N374" s="9">
        <v>44652.0</v>
      </c>
      <c r="O374" s="1"/>
      <c r="P374" s="1">
        <v>8.33</v>
      </c>
      <c r="Q374" s="1">
        <v>644076.0</v>
      </c>
      <c r="R374" s="1">
        <v>300000.0</v>
      </c>
      <c r="S374" s="10">
        <f t="shared" si="87"/>
        <v>44742</v>
      </c>
      <c r="T374" s="9"/>
      <c r="V374" s="5">
        <f t="shared" si="73"/>
        <v>24990</v>
      </c>
      <c r="W374" s="11">
        <f t="shared" si="2"/>
        <v>29488.2</v>
      </c>
      <c r="Z374" s="5">
        <f t="shared" si="3"/>
        <v>18742.5</v>
      </c>
      <c r="AC374" s="1" t="s">
        <v>45</v>
      </c>
      <c r="AD374" s="12" t="s">
        <v>46</v>
      </c>
      <c r="AE374" s="12" t="s">
        <v>46</v>
      </c>
      <c r="AF374" s="12" t="s">
        <v>46</v>
      </c>
      <c r="AG374" s="12"/>
      <c r="AH374" s="12"/>
      <c r="AI374" s="12"/>
    </row>
    <row r="375">
      <c r="A375" s="1" t="s">
        <v>748</v>
      </c>
      <c r="B375" s="13"/>
      <c r="C375" s="1" t="s">
        <v>36</v>
      </c>
      <c r="D375" s="1" t="s">
        <v>96</v>
      </c>
      <c r="E375" s="1" t="s">
        <v>77</v>
      </c>
      <c r="F375" s="1" t="s">
        <v>419</v>
      </c>
      <c r="G375" s="1" t="s">
        <v>321</v>
      </c>
      <c r="H375" s="1" t="s">
        <v>322</v>
      </c>
      <c r="I375" s="1" t="s">
        <v>278</v>
      </c>
      <c r="J375" s="1"/>
      <c r="K375" s="1" t="s">
        <v>420</v>
      </c>
      <c r="L375" s="1" t="s">
        <v>99</v>
      </c>
      <c r="M375" s="9">
        <v>44652.0</v>
      </c>
      <c r="N375" s="9">
        <v>44652.0</v>
      </c>
      <c r="O375" s="1"/>
      <c r="P375" s="1">
        <v>8.33</v>
      </c>
      <c r="Q375" s="1">
        <v>732180.0</v>
      </c>
      <c r="R375" s="1">
        <v>300000.0</v>
      </c>
      <c r="S375" s="10">
        <f t="shared" si="87"/>
        <v>44742</v>
      </c>
      <c r="T375" s="9"/>
      <c r="V375" s="5">
        <f t="shared" si="73"/>
        <v>24990</v>
      </c>
      <c r="W375" s="11">
        <f t="shared" si="2"/>
        <v>29488.2</v>
      </c>
      <c r="Z375" s="5">
        <f t="shared" si="3"/>
        <v>18742.5</v>
      </c>
      <c r="AC375" s="1" t="s">
        <v>45</v>
      </c>
      <c r="AD375" s="12" t="s">
        <v>46</v>
      </c>
      <c r="AE375" s="12" t="s">
        <v>46</v>
      </c>
      <c r="AF375" s="12" t="s">
        <v>46</v>
      </c>
      <c r="AG375" s="12"/>
      <c r="AH375" s="12"/>
      <c r="AI375" s="12"/>
    </row>
    <row r="376">
      <c r="A376" s="1" t="s">
        <v>748</v>
      </c>
      <c r="B376" s="13"/>
      <c r="C376" s="1" t="s">
        <v>36</v>
      </c>
      <c r="D376" s="1" t="s">
        <v>96</v>
      </c>
      <c r="E376" s="1" t="s">
        <v>77</v>
      </c>
      <c r="F376" s="1" t="s">
        <v>419</v>
      </c>
      <c r="G376" s="1" t="s">
        <v>321</v>
      </c>
      <c r="H376" s="1" t="s">
        <v>322</v>
      </c>
      <c r="I376" s="1" t="s">
        <v>278</v>
      </c>
      <c r="J376" s="1"/>
      <c r="K376" s="1" t="s">
        <v>420</v>
      </c>
      <c r="L376" s="1" t="s">
        <v>99</v>
      </c>
      <c r="M376" s="9">
        <v>44652.0</v>
      </c>
      <c r="N376" s="9">
        <v>44652.0</v>
      </c>
      <c r="O376" s="1"/>
      <c r="P376" s="1">
        <v>8.33</v>
      </c>
      <c r="Q376" s="1">
        <v>895656.0</v>
      </c>
      <c r="R376" s="1">
        <v>300000.0</v>
      </c>
      <c r="S376" s="10">
        <f t="shared" si="87"/>
        <v>44742</v>
      </c>
      <c r="T376" s="9"/>
      <c r="V376" s="5">
        <f t="shared" si="73"/>
        <v>24990</v>
      </c>
      <c r="W376" s="11">
        <f t="shared" si="2"/>
        <v>29488.2</v>
      </c>
      <c r="Z376" s="5">
        <f t="shared" si="3"/>
        <v>18742.5</v>
      </c>
      <c r="AC376" s="1" t="s">
        <v>45</v>
      </c>
      <c r="AD376" s="12" t="s">
        <v>46</v>
      </c>
      <c r="AE376" s="12" t="s">
        <v>46</v>
      </c>
      <c r="AF376" s="12" t="s">
        <v>46</v>
      </c>
      <c r="AG376" s="12"/>
      <c r="AH376" s="12"/>
      <c r="AI376" s="12"/>
    </row>
    <row r="377">
      <c r="A377" s="1" t="s">
        <v>748</v>
      </c>
      <c r="B377" s="13"/>
      <c r="C377" s="1" t="s">
        <v>36</v>
      </c>
      <c r="D377" s="1" t="s">
        <v>96</v>
      </c>
      <c r="E377" s="1" t="s">
        <v>77</v>
      </c>
      <c r="F377" s="1" t="s">
        <v>419</v>
      </c>
      <c r="G377" s="1" t="s">
        <v>321</v>
      </c>
      <c r="H377" s="1" t="s">
        <v>322</v>
      </c>
      <c r="I377" s="1" t="s">
        <v>278</v>
      </c>
      <c r="J377" s="1"/>
      <c r="K377" s="1" t="s">
        <v>420</v>
      </c>
      <c r="L377" s="1" t="s">
        <v>99</v>
      </c>
      <c r="M377" s="9">
        <v>44652.0</v>
      </c>
      <c r="N377" s="9">
        <v>44652.0</v>
      </c>
      <c r="O377" s="1"/>
      <c r="P377" s="1">
        <v>8.33</v>
      </c>
      <c r="Q377" s="1">
        <v>525000.0</v>
      </c>
      <c r="R377" s="1">
        <v>300000.0</v>
      </c>
      <c r="S377" s="10">
        <f t="shared" si="87"/>
        <v>44742</v>
      </c>
      <c r="T377" s="14"/>
      <c r="V377" s="5">
        <f t="shared" si="73"/>
        <v>24990</v>
      </c>
      <c r="W377" s="11">
        <f t="shared" si="2"/>
        <v>29488.2</v>
      </c>
      <c r="Z377" s="5">
        <f t="shared" si="3"/>
        <v>18742.5</v>
      </c>
      <c r="AC377" s="1" t="s">
        <v>45</v>
      </c>
      <c r="AD377" s="12" t="s">
        <v>46</v>
      </c>
      <c r="AE377" s="12" t="s">
        <v>46</v>
      </c>
      <c r="AF377" s="12" t="s">
        <v>46</v>
      </c>
      <c r="AG377" s="12"/>
      <c r="AH377" s="12"/>
      <c r="AI377" s="12"/>
    </row>
    <row r="378">
      <c r="A378" s="1" t="s">
        <v>748</v>
      </c>
      <c r="B378" s="13"/>
      <c r="C378" s="1" t="s">
        <v>36</v>
      </c>
      <c r="D378" s="1" t="s">
        <v>96</v>
      </c>
      <c r="E378" s="1" t="s">
        <v>77</v>
      </c>
      <c r="F378" s="1" t="s">
        <v>419</v>
      </c>
      <c r="G378" s="1" t="s">
        <v>321</v>
      </c>
      <c r="H378" s="1" t="s">
        <v>322</v>
      </c>
      <c r="I378" s="1" t="s">
        <v>278</v>
      </c>
      <c r="J378" s="1"/>
      <c r="K378" s="1" t="s">
        <v>420</v>
      </c>
      <c r="L378" s="1" t="s">
        <v>99</v>
      </c>
      <c r="M378" s="9">
        <v>44652.0</v>
      </c>
      <c r="N378" s="9">
        <v>44652.0</v>
      </c>
      <c r="O378" s="1"/>
      <c r="P378" s="1">
        <v>8.33</v>
      </c>
      <c r="Q378" s="1">
        <v>762000.0</v>
      </c>
      <c r="R378" s="1">
        <v>300000.0</v>
      </c>
      <c r="S378" s="10">
        <f t="shared" si="87"/>
        <v>44742</v>
      </c>
      <c r="T378" s="14"/>
      <c r="V378" s="5">
        <f t="shared" si="73"/>
        <v>24990</v>
      </c>
      <c r="W378" s="11">
        <f t="shared" si="2"/>
        <v>29488.2</v>
      </c>
      <c r="Z378" s="5">
        <f t="shared" si="3"/>
        <v>18742.5</v>
      </c>
      <c r="AC378" s="1" t="s">
        <v>45</v>
      </c>
      <c r="AD378" s="12" t="s">
        <v>46</v>
      </c>
      <c r="AE378" s="12" t="s">
        <v>46</v>
      </c>
      <c r="AF378" s="12" t="s">
        <v>46</v>
      </c>
      <c r="AG378" s="12"/>
      <c r="AH378" s="12"/>
      <c r="AI378" s="12"/>
    </row>
    <row r="379">
      <c r="A379" s="1" t="s">
        <v>748</v>
      </c>
      <c r="B379" s="13"/>
      <c r="C379" s="1" t="s">
        <v>36</v>
      </c>
      <c r="D379" s="1" t="s">
        <v>96</v>
      </c>
      <c r="E379" s="1" t="s">
        <v>77</v>
      </c>
      <c r="F379" s="1" t="s">
        <v>419</v>
      </c>
      <c r="G379" s="1" t="s">
        <v>321</v>
      </c>
      <c r="H379" s="1" t="s">
        <v>322</v>
      </c>
      <c r="I379" s="1" t="s">
        <v>278</v>
      </c>
      <c r="J379" s="1"/>
      <c r="K379" s="1" t="s">
        <v>420</v>
      </c>
      <c r="L379" s="1" t="s">
        <v>99</v>
      </c>
      <c r="M379" s="9">
        <v>44652.0</v>
      </c>
      <c r="N379" s="9">
        <v>44652.0</v>
      </c>
      <c r="O379" s="1"/>
      <c r="P379" s="1">
        <v>8.33</v>
      </c>
      <c r="Q379" s="1">
        <v>581000.0</v>
      </c>
      <c r="R379" s="1">
        <v>300000.0</v>
      </c>
      <c r="S379" s="10">
        <f t="shared" si="87"/>
        <v>44742</v>
      </c>
      <c r="T379" s="9"/>
      <c r="V379" s="5">
        <f t="shared" si="73"/>
        <v>24990</v>
      </c>
      <c r="W379" s="11">
        <f t="shared" si="2"/>
        <v>29488.2</v>
      </c>
      <c r="Z379" s="5">
        <f t="shared" si="3"/>
        <v>18742.5</v>
      </c>
      <c r="AC379" s="1" t="s">
        <v>45</v>
      </c>
      <c r="AD379" s="12" t="s">
        <v>46</v>
      </c>
      <c r="AE379" s="12" t="s">
        <v>46</v>
      </c>
      <c r="AF379" s="12" t="s">
        <v>46</v>
      </c>
      <c r="AG379" s="12"/>
      <c r="AH379" s="12"/>
      <c r="AI379" s="12"/>
    </row>
    <row r="380">
      <c r="A380" s="1" t="s">
        <v>748</v>
      </c>
      <c r="B380" s="13"/>
      <c r="C380" s="1" t="s">
        <v>36</v>
      </c>
      <c r="D380" s="1" t="s">
        <v>96</v>
      </c>
      <c r="E380" s="1" t="s">
        <v>77</v>
      </c>
      <c r="F380" s="1" t="s">
        <v>419</v>
      </c>
      <c r="G380" s="1" t="s">
        <v>321</v>
      </c>
      <c r="H380" s="1" t="s">
        <v>322</v>
      </c>
      <c r="I380" s="1" t="s">
        <v>278</v>
      </c>
      <c r="J380" s="1"/>
      <c r="K380" s="1" t="s">
        <v>420</v>
      </c>
      <c r="L380" s="1" t="s">
        <v>99</v>
      </c>
      <c r="M380" s="9">
        <v>44652.0</v>
      </c>
      <c r="N380" s="9">
        <v>44782.0</v>
      </c>
      <c r="O380" s="1"/>
      <c r="P380" s="1">
        <v>8.33</v>
      </c>
      <c r="Q380" s="1">
        <v>300000.0</v>
      </c>
      <c r="R380" s="1">
        <v>300000.0</v>
      </c>
      <c r="S380" s="10">
        <f t="shared" si="87"/>
        <v>44872</v>
      </c>
      <c r="V380" s="5">
        <f t="shared" si="73"/>
        <v>24990</v>
      </c>
      <c r="W380" s="11">
        <f t="shared" si="2"/>
        <v>29488.2</v>
      </c>
      <c r="Z380" s="5">
        <f t="shared" si="3"/>
        <v>18742.5</v>
      </c>
      <c r="AC380" s="1" t="str">
        <f t="shared" ref="AC380:AC384" si="89">IF(T380="","C","O")</f>
        <v>C</v>
      </c>
      <c r="AD380" s="12" t="s">
        <v>46</v>
      </c>
      <c r="AE380" s="12" t="s">
        <v>46</v>
      </c>
      <c r="AF380" s="12" t="s">
        <v>46</v>
      </c>
      <c r="AG380" s="12"/>
      <c r="AH380" s="12"/>
      <c r="AI380" s="12"/>
    </row>
    <row r="381">
      <c r="A381" s="1" t="s">
        <v>748</v>
      </c>
      <c r="B381" s="13"/>
      <c r="C381" s="1" t="s">
        <v>36</v>
      </c>
      <c r="D381" s="1" t="s">
        <v>96</v>
      </c>
      <c r="E381" s="1" t="s">
        <v>77</v>
      </c>
      <c r="F381" s="1" t="s">
        <v>419</v>
      </c>
      <c r="G381" s="1" t="s">
        <v>321</v>
      </c>
      <c r="H381" s="1" t="s">
        <v>322</v>
      </c>
      <c r="I381" s="1" t="s">
        <v>278</v>
      </c>
      <c r="J381" s="1"/>
      <c r="K381" s="1" t="s">
        <v>420</v>
      </c>
      <c r="L381" s="1" t="s">
        <v>99</v>
      </c>
      <c r="M381" s="9">
        <v>44652.0</v>
      </c>
      <c r="N381" s="9">
        <v>44764.0</v>
      </c>
      <c r="O381" s="1"/>
      <c r="P381" s="1">
        <v>8.33</v>
      </c>
      <c r="Q381" s="1">
        <v>300000.0</v>
      </c>
      <c r="R381" s="1">
        <v>300000.0</v>
      </c>
      <c r="S381" s="10">
        <f t="shared" si="87"/>
        <v>44854</v>
      </c>
      <c r="V381" s="5">
        <f t="shared" si="73"/>
        <v>24990</v>
      </c>
      <c r="W381" s="11">
        <f t="shared" si="2"/>
        <v>29488.2</v>
      </c>
      <c r="Z381" s="5">
        <f t="shared" si="3"/>
        <v>18742.5</v>
      </c>
      <c r="AC381" s="1" t="str">
        <f t="shared" si="89"/>
        <v>C</v>
      </c>
      <c r="AD381" s="12" t="s">
        <v>46</v>
      </c>
      <c r="AE381" s="12" t="s">
        <v>46</v>
      </c>
      <c r="AF381" s="12" t="s">
        <v>46</v>
      </c>
      <c r="AG381" s="12"/>
      <c r="AH381" s="12"/>
      <c r="AI381" s="12"/>
    </row>
    <row r="382">
      <c r="A382" s="1" t="s">
        <v>748</v>
      </c>
      <c r="B382" s="13"/>
      <c r="C382" s="1" t="s">
        <v>36</v>
      </c>
      <c r="D382" s="1" t="s">
        <v>96</v>
      </c>
      <c r="E382" s="1" t="s">
        <v>77</v>
      </c>
      <c r="F382" s="1" t="s">
        <v>419</v>
      </c>
      <c r="G382" s="1" t="s">
        <v>321</v>
      </c>
      <c r="H382" s="1" t="s">
        <v>322</v>
      </c>
      <c r="I382" s="1" t="s">
        <v>278</v>
      </c>
      <c r="J382" s="1"/>
      <c r="K382" s="1" t="s">
        <v>420</v>
      </c>
      <c r="L382" s="1" t="s">
        <v>99</v>
      </c>
      <c r="M382" s="9">
        <v>44652.0</v>
      </c>
      <c r="N382" s="9">
        <v>44734.0</v>
      </c>
      <c r="O382" s="1"/>
      <c r="P382" s="1">
        <v>8.33</v>
      </c>
      <c r="Q382" s="1">
        <v>300000.0</v>
      </c>
      <c r="R382" s="1">
        <v>300000.0</v>
      </c>
      <c r="S382" s="10">
        <f t="shared" si="87"/>
        <v>44824</v>
      </c>
      <c r="V382" s="5">
        <f t="shared" si="73"/>
        <v>24990</v>
      </c>
      <c r="W382" s="11">
        <f t="shared" si="2"/>
        <v>29488.2</v>
      </c>
      <c r="Z382" s="5">
        <f t="shared" si="3"/>
        <v>18742.5</v>
      </c>
      <c r="AC382" s="1" t="str">
        <f t="shared" si="89"/>
        <v>C</v>
      </c>
      <c r="AD382" s="12" t="s">
        <v>46</v>
      </c>
      <c r="AE382" s="12" t="s">
        <v>46</v>
      </c>
      <c r="AF382" s="12" t="s">
        <v>46</v>
      </c>
      <c r="AG382" s="12"/>
      <c r="AH382" s="12"/>
      <c r="AI382" s="12"/>
    </row>
    <row r="383">
      <c r="A383" s="1" t="s">
        <v>748</v>
      </c>
      <c r="B383" s="13"/>
      <c r="C383" s="1" t="s">
        <v>36</v>
      </c>
      <c r="D383" s="1" t="s">
        <v>96</v>
      </c>
      <c r="E383" s="1" t="s">
        <v>77</v>
      </c>
      <c r="F383" s="1" t="s">
        <v>419</v>
      </c>
      <c r="G383" s="1" t="s">
        <v>321</v>
      </c>
      <c r="H383" s="1" t="s">
        <v>322</v>
      </c>
      <c r="I383" s="1" t="s">
        <v>278</v>
      </c>
      <c r="J383" s="1"/>
      <c r="K383" s="1" t="s">
        <v>420</v>
      </c>
      <c r="L383" s="1" t="s">
        <v>99</v>
      </c>
      <c r="M383" s="9">
        <v>44652.0</v>
      </c>
      <c r="N383" s="9">
        <v>45295.0</v>
      </c>
      <c r="O383" s="1"/>
      <c r="P383" s="1">
        <v>8.33</v>
      </c>
      <c r="Q383" s="1">
        <v>300000.0</v>
      </c>
      <c r="R383" s="1">
        <v>300000.0</v>
      </c>
      <c r="S383" s="10">
        <f t="shared" ref="S383:S389" si="90">N383+30</f>
        <v>45325</v>
      </c>
      <c r="V383" s="5">
        <f t="shared" si="73"/>
        <v>24990</v>
      </c>
      <c r="W383" s="11">
        <f t="shared" si="2"/>
        <v>29488.2</v>
      </c>
      <c r="Z383" s="5">
        <f t="shared" si="3"/>
        <v>18742.5</v>
      </c>
      <c r="AC383" s="1" t="str">
        <f t="shared" si="89"/>
        <v>C</v>
      </c>
      <c r="AD383" s="12" t="s">
        <v>46</v>
      </c>
      <c r="AE383" s="12" t="s">
        <v>47</v>
      </c>
      <c r="AF383" s="12" t="s">
        <v>47</v>
      </c>
      <c r="AG383" s="12"/>
      <c r="AH383" s="12"/>
      <c r="AI383" s="12"/>
    </row>
    <row r="384">
      <c r="A384" s="1" t="s">
        <v>748</v>
      </c>
      <c r="B384" s="13"/>
      <c r="C384" s="1" t="s">
        <v>36</v>
      </c>
      <c r="D384" s="1" t="s">
        <v>96</v>
      </c>
      <c r="E384" s="1" t="s">
        <v>77</v>
      </c>
      <c r="F384" s="1" t="s">
        <v>419</v>
      </c>
      <c r="G384" s="1" t="s">
        <v>321</v>
      </c>
      <c r="H384" s="1" t="s">
        <v>322</v>
      </c>
      <c r="I384" s="1" t="s">
        <v>278</v>
      </c>
      <c r="J384" s="1"/>
      <c r="K384" s="1" t="s">
        <v>420</v>
      </c>
      <c r="L384" s="1" t="s">
        <v>99</v>
      </c>
      <c r="M384" s="9">
        <v>44652.0</v>
      </c>
      <c r="N384" s="9">
        <v>45337.0</v>
      </c>
      <c r="O384" s="1"/>
      <c r="P384" s="1">
        <v>8.33</v>
      </c>
      <c r="Q384" s="1">
        <v>300000.0</v>
      </c>
      <c r="R384" s="1">
        <v>300000.0</v>
      </c>
      <c r="S384" s="10">
        <f t="shared" si="90"/>
        <v>45367</v>
      </c>
      <c r="V384" s="5">
        <f t="shared" si="73"/>
        <v>24990</v>
      </c>
      <c r="W384" s="11">
        <f t="shared" si="2"/>
        <v>29488.2</v>
      </c>
      <c r="Y384" s="1"/>
      <c r="Z384" s="5">
        <f t="shared" si="3"/>
        <v>18742.5</v>
      </c>
      <c r="AA384" s="1"/>
      <c r="AB384" s="1"/>
      <c r="AC384" s="1" t="str">
        <f t="shared" si="89"/>
        <v>C</v>
      </c>
      <c r="AD384" s="12" t="s">
        <v>46</v>
      </c>
      <c r="AE384" s="12" t="s">
        <v>47</v>
      </c>
      <c r="AF384" s="12" t="s">
        <v>47</v>
      </c>
      <c r="AG384" s="12"/>
      <c r="AH384" s="12"/>
      <c r="AI384" s="12"/>
    </row>
    <row r="385">
      <c r="A385" s="1" t="s">
        <v>748</v>
      </c>
      <c r="B385" s="13"/>
      <c r="C385" s="1" t="s">
        <v>36</v>
      </c>
      <c r="D385" s="1" t="s">
        <v>96</v>
      </c>
      <c r="E385" s="1" t="s">
        <v>77</v>
      </c>
      <c r="F385" s="1" t="s">
        <v>419</v>
      </c>
      <c r="G385" s="1" t="s">
        <v>321</v>
      </c>
      <c r="H385" s="1" t="s">
        <v>322</v>
      </c>
      <c r="I385" s="1" t="s">
        <v>278</v>
      </c>
      <c r="J385" s="1"/>
      <c r="K385" s="1" t="s">
        <v>420</v>
      </c>
      <c r="L385" s="1" t="s">
        <v>99</v>
      </c>
      <c r="M385" s="9">
        <v>44652.0</v>
      </c>
      <c r="N385" s="9">
        <v>44652.0</v>
      </c>
      <c r="O385" s="1"/>
      <c r="P385" s="1">
        <v>8.33</v>
      </c>
      <c r="Q385" s="1">
        <v>1500000.0</v>
      </c>
      <c r="R385" s="1">
        <v>300000.0</v>
      </c>
      <c r="S385" s="10">
        <f t="shared" si="90"/>
        <v>44682</v>
      </c>
      <c r="V385" s="5">
        <f t="shared" si="73"/>
        <v>24990</v>
      </c>
      <c r="W385" s="11">
        <f t="shared" si="2"/>
        <v>29488.2</v>
      </c>
      <c r="Z385" s="5">
        <f t="shared" si="3"/>
        <v>18742.5</v>
      </c>
      <c r="AB385" s="1"/>
      <c r="AC385" s="1" t="s">
        <v>45</v>
      </c>
      <c r="AD385" s="12" t="s">
        <v>46</v>
      </c>
      <c r="AE385" s="12" t="s">
        <v>46</v>
      </c>
      <c r="AF385" s="12" t="s">
        <v>46</v>
      </c>
      <c r="AG385" s="12"/>
      <c r="AH385" s="12"/>
      <c r="AI385" s="12"/>
    </row>
    <row r="386">
      <c r="A386" s="1" t="s">
        <v>748</v>
      </c>
      <c r="B386" s="13"/>
      <c r="C386" s="1" t="s">
        <v>36</v>
      </c>
      <c r="D386" s="1" t="s">
        <v>96</v>
      </c>
      <c r="E386" s="1" t="s">
        <v>77</v>
      </c>
      <c r="F386" s="1" t="s">
        <v>419</v>
      </c>
      <c r="G386" s="1" t="s">
        <v>321</v>
      </c>
      <c r="H386" s="1" t="s">
        <v>322</v>
      </c>
      <c r="I386" s="1" t="s">
        <v>278</v>
      </c>
      <c r="J386" s="1"/>
      <c r="K386" s="1" t="s">
        <v>420</v>
      </c>
      <c r="L386" s="1" t="s">
        <v>99</v>
      </c>
      <c r="M386" s="9">
        <v>44652.0</v>
      </c>
      <c r="N386" s="9">
        <v>44652.0</v>
      </c>
      <c r="O386" s="1"/>
      <c r="P386" s="1">
        <v>8.33</v>
      </c>
      <c r="Q386" s="1">
        <v>800000.0</v>
      </c>
      <c r="R386" s="1">
        <v>300000.0</v>
      </c>
      <c r="S386" s="10">
        <f t="shared" si="90"/>
        <v>44682</v>
      </c>
      <c r="V386" s="5">
        <f t="shared" si="73"/>
        <v>24990</v>
      </c>
      <c r="W386" s="11">
        <f t="shared" si="2"/>
        <v>29488.2</v>
      </c>
      <c r="Z386" s="5">
        <f t="shared" si="3"/>
        <v>18742.5</v>
      </c>
      <c r="AB386" s="1"/>
      <c r="AC386" s="1" t="s">
        <v>45</v>
      </c>
      <c r="AD386" s="12" t="s">
        <v>46</v>
      </c>
      <c r="AE386" s="12" t="s">
        <v>46</v>
      </c>
      <c r="AF386" s="12" t="s">
        <v>46</v>
      </c>
      <c r="AG386" s="12"/>
      <c r="AH386" s="12"/>
      <c r="AI386" s="12"/>
    </row>
    <row r="387">
      <c r="A387" s="1" t="s">
        <v>748</v>
      </c>
      <c r="B387" s="13"/>
      <c r="C387" s="1" t="s">
        <v>36</v>
      </c>
      <c r="D387" s="1" t="s">
        <v>96</v>
      </c>
      <c r="E387" s="1" t="s">
        <v>77</v>
      </c>
      <c r="F387" s="1" t="s">
        <v>419</v>
      </c>
      <c r="G387" s="1" t="s">
        <v>321</v>
      </c>
      <c r="H387" s="1" t="s">
        <v>322</v>
      </c>
      <c r="I387" s="1" t="s">
        <v>278</v>
      </c>
      <c r="J387" s="1"/>
      <c r="K387" s="1" t="s">
        <v>420</v>
      </c>
      <c r="L387" s="1" t="s">
        <v>99</v>
      </c>
      <c r="M387" s="9">
        <v>44652.0</v>
      </c>
      <c r="N387" s="9">
        <v>44652.0</v>
      </c>
      <c r="O387" s="1"/>
      <c r="P387" s="1">
        <v>8.33</v>
      </c>
      <c r="Q387" s="1">
        <v>600000.0</v>
      </c>
      <c r="R387" s="1">
        <v>300000.0</v>
      </c>
      <c r="S387" s="10">
        <f t="shared" si="90"/>
        <v>44682</v>
      </c>
      <c r="V387" s="5">
        <f t="shared" si="73"/>
        <v>24990</v>
      </c>
      <c r="W387" s="11">
        <f t="shared" si="2"/>
        <v>29488.2</v>
      </c>
      <c r="Z387" s="5">
        <f t="shared" si="3"/>
        <v>18742.5</v>
      </c>
      <c r="AB387" s="1"/>
      <c r="AC387" s="1" t="s">
        <v>45</v>
      </c>
      <c r="AD387" s="12" t="s">
        <v>46</v>
      </c>
      <c r="AE387" s="12" t="s">
        <v>46</v>
      </c>
      <c r="AF387" s="12" t="s">
        <v>46</v>
      </c>
      <c r="AG387" s="12"/>
      <c r="AH387" s="12"/>
      <c r="AI387" s="12"/>
    </row>
    <row r="388">
      <c r="A388" s="1" t="s">
        <v>748</v>
      </c>
      <c r="B388" s="13"/>
      <c r="C388" s="1" t="s">
        <v>36</v>
      </c>
      <c r="D388" s="1" t="s">
        <v>96</v>
      </c>
      <c r="E388" s="1" t="s">
        <v>77</v>
      </c>
      <c r="F388" s="1" t="s">
        <v>419</v>
      </c>
      <c r="G388" s="1" t="s">
        <v>321</v>
      </c>
      <c r="H388" s="1" t="s">
        <v>322</v>
      </c>
      <c r="I388" s="1" t="s">
        <v>278</v>
      </c>
      <c r="J388" s="1"/>
      <c r="K388" s="1" t="s">
        <v>420</v>
      </c>
      <c r="L388" s="1" t="s">
        <v>99</v>
      </c>
      <c r="M388" s="9">
        <v>44652.0</v>
      </c>
      <c r="N388" s="9">
        <v>44652.0</v>
      </c>
      <c r="O388" s="1"/>
      <c r="P388" s="1">
        <v>8.33</v>
      </c>
      <c r="Q388" s="1">
        <v>500000.0</v>
      </c>
      <c r="R388" s="1">
        <v>300000.0</v>
      </c>
      <c r="S388" s="10">
        <f t="shared" si="90"/>
        <v>44682</v>
      </c>
      <c r="V388" s="5">
        <f t="shared" si="73"/>
        <v>24990</v>
      </c>
      <c r="W388" s="11">
        <f t="shared" si="2"/>
        <v>29488.2</v>
      </c>
      <c r="X388" s="1"/>
      <c r="Y388" s="1"/>
      <c r="Z388" s="5">
        <f t="shared" si="3"/>
        <v>18742.5</v>
      </c>
      <c r="AB388" s="1"/>
      <c r="AC388" s="1" t="s">
        <v>45</v>
      </c>
      <c r="AD388" s="12" t="s">
        <v>46</v>
      </c>
      <c r="AE388" s="12" t="s">
        <v>46</v>
      </c>
      <c r="AF388" s="12" t="s">
        <v>46</v>
      </c>
      <c r="AG388" s="12"/>
      <c r="AH388" s="12"/>
      <c r="AI388" s="12"/>
    </row>
    <row r="389">
      <c r="A389" s="1" t="s">
        <v>783</v>
      </c>
      <c r="B389" s="13"/>
      <c r="C389" s="1" t="s">
        <v>132</v>
      </c>
      <c r="D389" s="1" t="s">
        <v>76</v>
      </c>
      <c r="E389" s="1" t="s">
        <v>77</v>
      </c>
      <c r="F389" s="1" t="s">
        <v>419</v>
      </c>
      <c r="G389" s="1" t="s">
        <v>84</v>
      </c>
      <c r="H389" s="1" t="s">
        <v>85</v>
      </c>
      <c r="I389" s="1" t="s">
        <v>42</v>
      </c>
      <c r="J389" s="1"/>
      <c r="K389" s="1" t="s">
        <v>784</v>
      </c>
      <c r="L389" s="1" t="s">
        <v>99</v>
      </c>
      <c r="M389" s="14">
        <v>45219.0</v>
      </c>
      <c r="N389" s="14">
        <v>45219.0</v>
      </c>
      <c r="O389" s="1"/>
      <c r="P389" s="1">
        <v>8.33</v>
      </c>
      <c r="Q389" s="1">
        <v>500000.0</v>
      </c>
      <c r="R389" s="1">
        <v>300000.0</v>
      </c>
      <c r="S389" s="15">
        <f t="shared" si="90"/>
        <v>45249</v>
      </c>
      <c r="V389" s="5">
        <f t="shared" si="73"/>
        <v>24990</v>
      </c>
      <c r="W389" s="11">
        <f t="shared" si="2"/>
        <v>29488.2</v>
      </c>
      <c r="Z389" s="5">
        <f t="shared" si="3"/>
        <v>18742.5</v>
      </c>
      <c r="AB389" s="1"/>
      <c r="AC389" s="1" t="s">
        <v>45</v>
      </c>
      <c r="AD389" s="12" t="s">
        <v>47</v>
      </c>
      <c r="AE389" s="12" t="s">
        <v>47</v>
      </c>
      <c r="AF389" s="12" t="s">
        <v>47</v>
      </c>
      <c r="AG389" s="12"/>
      <c r="AH389" s="12"/>
      <c r="AI389" s="12"/>
    </row>
    <row r="390">
      <c r="A390" s="1" t="s">
        <v>785</v>
      </c>
      <c r="B390" s="13"/>
      <c r="C390" s="1" t="s">
        <v>132</v>
      </c>
      <c r="D390" s="1" t="s">
        <v>37</v>
      </c>
      <c r="E390" s="1" t="s">
        <v>38</v>
      </c>
      <c r="F390" s="1" t="s">
        <v>511</v>
      </c>
      <c r="G390" s="1" t="s">
        <v>354</v>
      </c>
      <c r="H390" s="1" t="s">
        <v>355</v>
      </c>
      <c r="I390" s="1" t="s">
        <v>234</v>
      </c>
      <c r="J390" s="1"/>
      <c r="K390" s="1" t="s">
        <v>786</v>
      </c>
      <c r="L390" s="1" t="s">
        <v>99</v>
      </c>
      <c r="M390" s="9">
        <v>44652.0</v>
      </c>
      <c r="N390" s="9">
        <v>44743.0</v>
      </c>
      <c r="O390" s="1"/>
      <c r="P390" s="1">
        <v>8.33</v>
      </c>
      <c r="Q390" s="1">
        <v>360000.0</v>
      </c>
      <c r="R390" s="1">
        <v>360000.0</v>
      </c>
      <c r="S390" s="9">
        <v>44774.0</v>
      </c>
      <c r="T390" s="9">
        <v>44774.0</v>
      </c>
      <c r="U390" s="1" t="s">
        <v>787</v>
      </c>
      <c r="V390" s="5">
        <f t="shared" si="73"/>
        <v>29988</v>
      </c>
      <c r="W390" s="11">
        <f t="shared" si="2"/>
        <v>35385.84</v>
      </c>
      <c r="X390" s="14">
        <v>44847.0</v>
      </c>
      <c r="Y390" s="5">
        <f>W390-(V390*10%)</f>
        <v>32387.04</v>
      </c>
      <c r="Z390" s="5">
        <f t="shared" si="3"/>
        <v>22491</v>
      </c>
      <c r="AA390" s="14">
        <v>44852.0</v>
      </c>
      <c r="AB390" s="1" t="s">
        <v>787</v>
      </c>
      <c r="AC390" s="1" t="s">
        <v>55</v>
      </c>
      <c r="AD390" s="12" t="s">
        <v>46</v>
      </c>
      <c r="AE390" s="12" t="s">
        <v>46</v>
      </c>
      <c r="AF390" s="12" t="s">
        <v>46</v>
      </c>
      <c r="AG390" s="12" t="s">
        <v>46</v>
      </c>
      <c r="AH390" s="12" t="s">
        <v>46</v>
      </c>
      <c r="AI390" s="12" t="s">
        <v>46</v>
      </c>
    </row>
    <row r="391">
      <c r="A391" s="1" t="s">
        <v>788</v>
      </c>
      <c r="B391" s="13"/>
      <c r="C391" s="1" t="s">
        <v>95</v>
      </c>
      <c r="D391" s="1" t="s">
        <v>96</v>
      </c>
      <c r="E391" s="1" t="s">
        <v>38</v>
      </c>
      <c r="F391" s="1" t="s">
        <v>39</v>
      </c>
      <c r="G391" s="1" t="s">
        <v>789</v>
      </c>
      <c r="H391" s="1" t="s">
        <v>790</v>
      </c>
      <c r="I391" s="1" t="s">
        <v>42</v>
      </c>
      <c r="J391" s="1"/>
      <c r="K391" s="1" t="s">
        <v>791</v>
      </c>
      <c r="L391" s="1" t="s">
        <v>53</v>
      </c>
      <c r="M391" s="9">
        <v>44652.0</v>
      </c>
      <c r="N391" s="9">
        <v>45322.0</v>
      </c>
      <c r="O391" s="1"/>
      <c r="P391" s="1">
        <v>8.33</v>
      </c>
      <c r="Q391" s="1">
        <v>250000.0</v>
      </c>
      <c r="R391" s="1">
        <v>300000.0</v>
      </c>
      <c r="S391" s="9">
        <v>45316.0</v>
      </c>
      <c r="T391" s="9">
        <v>45322.0</v>
      </c>
      <c r="U391" s="1" t="s">
        <v>792</v>
      </c>
      <c r="V391" s="5">
        <f t="shared" si="73"/>
        <v>24990</v>
      </c>
      <c r="W391" s="11">
        <f t="shared" si="2"/>
        <v>29488.2</v>
      </c>
      <c r="X391" s="9">
        <v>45346.0</v>
      </c>
      <c r="Y391" s="5">
        <f>W391</f>
        <v>29488.2</v>
      </c>
      <c r="Z391" s="5">
        <f t="shared" si="3"/>
        <v>18742.5</v>
      </c>
      <c r="AA391" s="9">
        <v>45350.0</v>
      </c>
      <c r="AB391" s="1" t="s">
        <v>792</v>
      </c>
      <c r="AC391" s="1" t="s">
        <v>55</v>
      </c>
      <c r="AD391" s="12" t="s">
        <v>46</v>
      </c>
      <c r="AE391" s="12" t="s">
        <v>47</v>
      </c>
      <c r="AF391" s="12" t="s">
        <v>47</v>
      </c>
      <c r="AG391" s="12" t="s">
        <v>47</v>
      </c>
      <c r="AH391" s="12" t="s">
        <v>47</v>
      </c>
      <c r="AI391" s="12" t="s">
        <v>47</v>
      </c>
    </row>
    <row r="392">
      <c r="A392" s="1" t="s">
        <v>793</v>
      </c>
      <c r="B392" s="13"/>
      <c r="C392" s="1" t="s">
        <v>36</v>
      </c>
      <c r="D392" s="1" t="s">
        <v>96</v>
      </c>
      <c r="E392" s="1" t="s">
        <v>38</v>
      </c>
      <c r="F392" s="1" t="s">
        <v>794</v>
      </c>
      <c r="G392" s="1" t="s">
        <v>134</v>
      </c>
      <c r="H392" s="1" t="s">
        <v>135</v>
      </c>
      <c r="I392" s="1" t="s">
        <v>42</v>
      </c>
      <c r="J392" s="1"/>
      <c r="K392" s="1" t="s">
        <v>795</v>
      </c>
      <c r="L392" s="1" t="s">
        <v>99</v>
      </c>
      <c r="M392" s="9">
        <v>44658.0</v>
      </c>
      <c r="N392" s="9">
        <v>44655.0</v>
      </c>
      <c r="O392" s="1"/>
      <c r="P392" s="1">
        <v>8.33</v>
      </c>
      <c r="Q392" s="1">
        <v>245400.0</v>
      </c>
      <c r="R392" s="1">
        <v>245400.0</v>
      </c>
      <c r="S392" s="9">
        <v>44655.0</v>
      </c>
      <c r="T392" s="9">
        <v>44655.0</v>
      </c>
      <c r="U392" s="1" t="s">
        <v>796</v>
      </c>
      <c r="V392" s="5">
        <f t="shared" si="73"/>
        <v>20441.82</v>
      </c>
      <c r="W392" s="11">
        <f t="shared" si="2"/>
        <v>24121.3476</v>
      </c>
      <c r="X392" s="9"/>
      <c r="Z392" s="5">
        <f t="shared" si="3"/>
        <v>15331.365</v>
      </c>
      <c r="AA392" s="9"/>
      <c r="AC392" s="1" t="s">
        <v>162</v>
      </c>
      <c r="AD392" s="12" t="s">
        <v>46</v>
      </c>
      <c r="AE392" s="12" t="s">
        <v>46</v>
      </c>
      <c r="AF392" s="12" t="s">
        <v>46</v>
      </c>
      <c r="AG392" s="12" t="s">
        <v>46</v>
      </c>
      <c r="AH392" s="12"/>
      <c r="AI392" s="12"/>
    </row>
    <row r="393">
      <c r="A393" s="1" t="s">
        <v>793</v>
      </c>
      <c r="B393" s="13"/>
      <c r="C393" s="1" t="s">
        <v>36</v>
      </c>
      <c r="D393" s="1" t="s">
        <v>96</v>
      </c>
      <c r="E393" s="1" t="s">
        <v>38</v>
      </c>
      <c r="F393" s="1" t="s">
        <v>233</v>
      </c>
      <c r="G393" s="1" t="s">
        <v>134</v>
      </c>
      <c r="H393" s="1" t="s">
        <v>135</v>
      </c>
      <c r="I393" s="1" t="s">
        <v>42</v>
      </c>
      <c r="J393" s="1"/>
      <c r="K393" s="1" t="s">
        <v>795</v>
      </c>
      <c r="L393" s="1" t="s">
        <v>99</v>
      </c>
      <c r="M393" s="9">
        <v>44658.0</v>
      </c>
      <c r="N393" s="9">
        <v>45106.0</v>
      </c>
      <c r="O393" s="1"/>
      <c r="P393" s="1">
        <v>8.33</v>
      </c>
      <c r="Q393" s="1">
        <v>350000.0</v>
      </c>
      <c r="R393" s="1">
        <v>408000.0</v>
      </c>
      <c r="S393" s="9">
        <v>45096.0</v>
      </c>
      <c r="T393" s="9">
        <v>45106.0</v>
      </c>
      <c r="U393" s="1" t="s">
        <v>797</v>
      </c>
      <c r="V393" s="5">
        <f t="shared" si="73"/>
        <v>33986.4</v>
      </c>
      <c r="W393" s="11">
        <f t="shared" si="2"/>
        <v>40103.952</v>
      </c>
      <c r="X393" s="9">
        <v>45126.0</v>
      </c>
      <c r="Y393" s="5">
        <f t="shared" ref="Y393:Y394" si="91">W393-(V393*10%)</f>
        <v>36705.312</v>
      </c>
      <c r="Z393" s="5">
        <f t="shared" si="3"/>
        <v>25489.8</v>
      </c>
      <c r="AA393" s="9">
        <v>45130.0</v>
      </c>
      <c r="AB393" s="1" t="s">
        <v>797</v>
      </c>
      <c r="AC393" s="1" t="s">
        <v>55</v>
      </c>
      <c r="AD393" s="12" t="s">
        <v>46</v>
      </c>
      <c r="AE393" s="12" t="s">
        <v>47</v>
      </c>
      <c r="AF393" s="12" t="s">
        <v>47</v>
      </c>
      <c r="AG393" s="12" t="s">
        <v>47</v>
      </c>
      <c r="AH393" s="12" t="s">
        <v>47</v>
      </c>
      <c r="AI393" s="12" t="s">
        <v>47</v>
      </c>
    </row>
    <row r="394">
      <c r="A394" s="1" t="s">
        <v>793</v>
      </c>
      <c r="B394" s="13"/>
      <c r="C394" s="1" t="s">
        <v>36</v>
      </c>
      <c r="D394" s="1" t="s">
        <v>96</v>
      </c>
      <c r="E394" s="1" t="s">
        <v>38</v>
      </c>
      <c r="F394" s="1" t="s">
        <v>39</v>
      </c>
      <c r="G394" s="1" t="s">
        <v>134</v>
      </c>
      <c r="H394" s="1" t="s">
        <v>135</v>
      </c>
      <c r="I394" s="1" t="s">
        <v>42</v>
      </c>
      <c r="J394" s="1"/>
      <c r="K394" s="1" t="s">
        <v>795</v>
      </c>
      <c r="L394" s="1" t="s">
        <v>99</v>
      </c>
      <c r="M394" s="9">
        <v>44658.0</v>
      </c>
      <c r="N394" s="9">
        <v>45299.0</v>
      </c>
      <c r="O394" s="1"/>
      <c r="P394" s="1">
        <v>8.33</v>
      </c>
      <c r="Q394" s="1">
        <v>350000.0</v>
      </c>
      <c r="R394" s="1">
        <v>408000.0</v>
      </c>
      <c r="S394" s="9">
        <v>45330.0</v>
      </c>
      <c r="T394" s="9">
        <v>45336.0</v>
      </c>
      <c r="U394" s="1" t="s">
        <v>798</v>
      </c>
      <c r="V394" s="5">
        <f t="shared" si="73"/>
        <v>33986.4</v>
      </c>
      <c r="W394" s="11">
        <f t="shared" si="2"/>
        <v>40103.952</v>
      </c>
      <c r="X394" s="9">
        <v>45360.0</v>
      </c>
      <c r="Y394" s="5">
        <f t="shared" si="91"/>
        <v>36705.312</v>
      </c>
      <c r="Z394" s="5">
        <f t="shared" si="3"/>
        <v>25489.8</v>
      </c>
      <c r="AA394" s="9">
        <v>45364.0</v>
      </c>
      <c r="AB394" s="1" t="s">
        <v>798</v>
      </c>
      <c r="AC394" s="1" t="s">
        <v>55</v>
      </c>
      <c r="AD394" s="12" t="s">
        <v>46</v>
      </c>
      <c r="AE394" s="12" t="s">
        <v>47</v>
      </c>
      <c r="AF394" s="12" t="s">
        <v>47</v>
      </c>
      <c r="AG394" s="12" t="s">
        <v>47</v>
      </c>
      <c r="AH394" s="12" t="s">
        <v>47</v>
      </c>
      <c r="AI394" s="12" t="s">
        <v>47</v>
      </c>
    </row>
    <row r="395">
      <c r="A395" s="1" t="s">
        <v>793</v>
      </c>
      <c r="B395" s="13"/>
      <c r="C395" s="1" t="s">
        <v>36</v>
      </c>
      <c r="D395" s="1" t="s">
        <v>96</v>
      </c>
      <c r="E395" s="1" t="s">
        <v>38</v>
      </c>
      <c r="F395" s="1" t="s">
        <v>794</v>
      </c>
      <c r="G395" s="1" t="s">
        <v>134</v>
      </c>
      <c r="H395" s="1" t="s">
        <v>135</v>
      </c>
      <c r="I395" s="1" t="s">
        <v>42</v>
      </c>
      <c r="J395" s="1"/>
      <c r="K395" s="1" t="s">
        <v>795</v>
      </c>
      <c r="L395" s="1" t="s">
        <v>99</v>
      </c>
      <c r="M395" s="9">
        <v>44658.0</v>
      </c>
      <c r="N395" s="9">
        <v>44746.0</v>
      </c>
      <c r="O395" s="1"/>
      <c r="P395" s="1">
        <v>8.33</v>
      </c>
      <c r="Q395" s="1">
        <v>300000.0</v>
      </c>
      <c r="R395" s="1">
        <v>300000.0</v>
      </c>
      <c r="S395" s="10">
        <f>N395+90</f>
        <v>44836</v>
      </c>
      <c r="V395" s="5">
        <f t="shared" si="73"/>
        <v>24990</v>
      </c>
      <c r="W395" s="11">
        <f t="shared" si="2"/>
        <v>29488.2</v>
      </c>
      <c r="X395" s="1"/>
      <c r="Y395" s="1"/>
      <c r="Z395" s="5">
        <f t="shared" si="3"/>
        <v>18742.5</v>
      </c>
      <c r="AA395" s="1"/>
      <c r="AB395" s="1"/>
      <c r="AC395" s="1" t="str">
        <f t="shared" ref="AC395:AC396" si="92">IF(T395="","C","O")</f>
        <v>C</v>
      </c>
      <c r="AD395" s="12" t="s">
        <v>46</v>
      </c>
      <c r="AE395" s="12" t="s">
        <v>46</v>
      </c>
      <c r="AF395" s="12" t="s">
        <v>46</v>
      </c>
      <c r="AG395" s="12"/>
      <c r="AH395" s="12"/>
      <c r="AI395" s="12"/>
    </row>
    <row r="396">
      <c r="A396" s="1" t="s">
        <v>793</v>
      </c>
      <c r="B396" s="13"/>
      <c r="C396" s="1" t="s">
        <v>36</v>
      </c>
      <c r="D396" s="1" t="s">
        <v>96</v>
      </c>
      <c r="E396" s="1" t="s">
        <v>38</v>
      </c>
      <c r="F396" s="1" t="s">
        <v>39</v>
      </c>
      <c r="G396" s="1" t="s">
        <v>134</v>
      </c>
      <c r="H396" s="1" t="s">
        <v>135</v>
      </c>
      <c r="I396" s="1" t="s">
        <v>42</v>
      </c>
      <c r="J396" s="1"/>
      <c r="K396" s="1" t="s">
        <v>795</v>
      </c>
      <c r="L396" s="1" t="s">
        <v>99</v>
      </c>
      <c r="M396" s="9">
        <v>44658.0</v>
      </c>
      <c r="N396" s="9">
        <v>45323.0</v>
      </c>
      <c r="O396" s="1"/>
      <c r="P396" s="1">
        <v>8.33</v>
      </c>
      <c r="Q396" s="1">
        <v>500000.0</v>
      </c>
      <c r="R396" s="1">
        <v>300000.0</v>
      </c>
      <c r="S396" s="10">
        <f>N396+30</f>
        <v>45353</v>
      </c>
      <c r="V396" s="5">
        <f t="shared" si="73"/>
        <v>24990</v>
      </c>
      <c r="W396" s="11">
        <f t="shared" si="2"/>
        <v>29488.2</v>
      </c>
      <c r="Z396" s="5">
        <f t="shared" si="3"/>
        <v>18742.5</v>
      </c>
      <c r="AB396" s="1"/>
      <c r="AC396" s="1" t="str">
        <f t="shared" si="92"/>
        <v>C</v>
      </c>
      <c r="AD396" s="12" t="s">
        <v>46</v>
      </c>
      <c r="AE396" s="12" t="s">
        <v>47</v>
      </c>
      <c r="AF396" s="12" t="s">
        <v>47</v>
      </c>
      <c r="AG396" s="12"/>
      <c r="AH396" s="12"/>
      <c r="AI396" s="12"/>
    </row>
    <row r="397">
      <c r="A397" s="1" t="s">
        <v>799</v>
      </c>
      <c r="B397" s="13"/>
      <c r="C397" s="1" t="s">
        <v>36</v>
      </c>
      <c r="D397" s="1" t="s">
        <v>96</v>
      </c>
      <c r="E397" s="1" t="s">
        <v>358</v>
      </c>
      <c r="F397" s="1" t="s">
        <v>800</v>
      </c>
      <c r="G397" s="1" t="s">
        <v>801</v>
      </c>
      <c r="H397" s="1" t="s">
        <v>802</v>
      </c>
      <c r="I397" s="1" t="s">
        <v>42</v>
      </c>
      <c r="J397" s="1"/>
      <c r="K397" s="1" t="s">
        <v>803</v>
      </c>
      <c r="L397" s="1" t="s">
        <v>347</v>
      </c>
      <c r="M397" s="9">
        <v>44827.0</v>
      </c>
      <c r="N397" s="9">
        <v>44868.0</v>
      </c>
      <c r="O397" s="1"/>
      <c r="P397" s="1">
        <v>8.33</v>
      </c>
      <c r="Q397" s="1">
        <v>600000.0</v>
      </c>
      <c r="R397" s="1">
        <v>650000.0</v>
      </c>
      <c r="S397" s="9">
        <v>44866.0</v>
      </c>
      <c r="T397" s="9">
        <v>44868.0</v>
      </c>
      <c r="U397" s="1" t="s">
        <v>804</v>
      </c>
      <c r="V397" s="5">
        <f t="shared" si="73"/>
        <v>54145</v>
      </c>
      <c r="W397" s="11">
        <f t="shared" si="2"/>
        <v>63891.1</v>
      </c>
      <c r="X397" s="9">
        <v>44938.0</v>
      </c>
      <c r="Y397" s="5">
        <f t="shared" ref="Y397:Y399" si="93">W397-(V397*10%)</f>
        <v>58476.6</v>
      </c>
      <c r="Z397" s="5">
        <f t="shared" si="3"/>
        <v>40608.75</v>
      </c>
      <c r="AA397" s="9">
        <v>44952.0</v>
      </c>
      <c r="AB397" s="1" t="s">
        <v>804</v>
      </c>
      <c r="AC397" s="1" t="s">
        <v>55</v>
      </c>
      <c r="AD397" s="12" t="s">
        <v>46</v>
      </c>
      <c r="AE397" s="12" t="s">
        <v>46</v>
      </c>
      <c r="AF397" s="12" t="s">
        <v>46</v>
      </c>
      <c r="AG397" s="12" t="s">
        <v>46</v>
      </c>
      <c r="AH397" s="12" t="s">
        <v>46</v>
      </c>
      <c r="AI397" s="12" t="s">
        <v>46</v>
      </c>
    </row>
    <row r="398">
      <c r="A398" s="1" t="s">
        <v>799</v>
      </c>
      <c r="B398" s="13"/>
      <c r="C398" s="1" t="s">
        <v>36</v>
      </c>
      <c r="D398" s="1" t="s">
        <v>96</v>
      </c>
      <c r="E398" s="1" t="s">
        <v>358</v>
      </c>
      <c r="F398" s="1" t="s">
        <v>800</v>
      </c>
      <c r="G398" s="1" t="s">
        <v>801</v>
      </c>
      <c r="H398" s="1" t="s">
        <v>802</v>
      </c>
      <c r="I398" s="1" t="s">
        <v>42</v>
      </c>
      <c r="J398" s="1"/>
      <c r="K398" s="1" t="s">
        <v>803</v>
      </c>
      <c r="L398" s="1" t="s">
        <v>347</v>
      </c>
      <c r="M398" s="9">
        <v>44827.0</v>
      </c>
      <c r="N398" s="9">
        <v>44949.0</v>
      </c>
      <c r="O398" s="1"/>
      <c r="P398" s="1">
        <v>8.33</v>
      </c>
      <c r="Q398" s="1">
        <v>600000.0</v>
      </c>
      <c r="R398" s="1">
        <v>636000.0</v>
      </c>
      <c r="S398" s="9">
        <v>44944.0</v>
      </c>
      <c r="T398" s="9">
        <v>44949.0</v>
      </c>
      <c r="U398" s="1" t="s">
        <v>805</v>
      </c>
      <c r="V398" s="5">
        <f t="shared" si="73"/>
        <v>52978.8</v>
      </c>
      <c r="W398" s="11">
        <f t="shared" si="2"/>
        <v>62514.984</v>
      </c>
      <c r="X398" s="9">
        <v>44988.0</v>
      </c>
      <c r="Y398" s="5">
        <f t="shared" si="93"/>
        <v>57217.104</v>
      </c>
      <c r="Z398" s="5">
        <f t="shared" si="3"/>
        <v>39734.1</v>
      </c>
      <c r="AA398" s="9">
        <v>44991.0</v>
      </c>
      <c r="AB398" s="1" t="s">
        <v>806</v>
      </c>
      <c r="AC398" s="1" t="s">
        <v>55</v>
      </c>
      <c r="AD398" s="12" t="s">
        <v>46</v>
      </c>
      <c r="AE398" s="12" t="s">
        <v>46</v>
      </c>
      <c r="AF398" s="12" t="s">
        <v>46</v>
      </c>
      <c r="AG398" s="12" t="s">
        <v>46</v>
      </c>
      <c r="AH398" s="12" t="s">
        <v>46</v>
      </c>
      <c r="AI398" s="12" t="s">
        <v>46</v>
      </c>
    </row>
    <row r="399">
      <c r="A399" s="1" t="s">
        <v>807</v>
      </c>
      <c r="B399" s="13"/>
      <c r="C399" s="1" t="s">
        <v>36</v>
      </c>
      <c r="D399" s="1" t="s">
        <v>96</v>
      </c>
      <c r="E399" s="1" t="s">
        <v>113</v>
      </c>
      <c r="F399" s="1" t="s">
        <v>808</v>
      </c>
      <c r="G399" s="1" t="s">
        <v>140</v>
      </c>
      <c r="H399" s="1" t="s">
        <v>141</v>
      </c>
      <c r="I399" s="1" t="s">
        <v>265</v>
      </c>
      <c r="J399" s="1"/>
      <c r="K399" s="1" t="s">
        <v>809</v>
      </c>
      <c r="L399" s="1" t="s">
        <v>53</v>
      </c>
      <c r="M399" s="9">
        <v>45356.0</v>
      </c>
      <c r="N399" s="9">
        <v>45356.0</v>
      </c>
      <c r="O399" s="1"/>
      <c r="P399" s="1">
        <v>8.33</v>
      </c>
      <c r="Q399" s="1">
        <v>200000.0</v>
      </c>
      <c r="R399" s="1">
        <v>245640.0</v>
      </c>
      <c r="S399" s="9">
        <v>45355.0</v>
      </c>
      <c r="T399" s="9">
        <v>45356.0</v>
      </c>
      <c r="U399" s="1" t="s">
        <v>810</v>
      </c>
      <c r="V399" s="5">
        <f t="shared" si="73"/>
        <v>20461.812</v>
      </c>
      <c r="W399" s="11">
        <f t="shared" si="2"/>
        <v>24144.93816</v>
      </c>
      <c r="X399" s="9">
        <v>45385.0</v>
      </c>
      <c r="Y399" s="5">
        <f t="shared" si="93"/>
        <v>22098.75696</v>
      </c>
      <c r="Z399" s="5">
        <f t="shared" si="3"/>
        <v>15346.359</v>
      </c>
      <c r="AA399" s="9">
        <v>45355.0</v>
      </c>
      <c r="AB399" s="1" t="s">
        <v>811</v>
      </c>
      <c r="AC399" s="1" t="s">
        <v>55</v>
      </c>
      <c r="AD399" s="12" t="s">
        <v>47</v>
      </c>
      <c r="AE399" s="12" t="s">
        <v>47</v>
      </c>
      <c r="AF399" s="12" t="s">
        <v>47</v>
      </c>
      <c r="AG399" s="12" t="s">
        <v>47</v>
      </c>
      <c r="AH399" s="12" t="s">
        <v>137</v>
      </c>
      <c r="AI399" s="12" t="s">
        <v>47</v>
      </c>
    </row>
    <row r="400">
      <c r="A400" s="1" t="s">
        <v>812</v>
      </c>
      <c r="B400" s="13"/>
      <c r="C400" s="1" t="s">
        <v>36</v>
      </c>
      <c r="D400" s="1" t="s">
        <v>81</v>
      </c>
      <c r="E400" s="1" t="s">
        <v>38</v>
      </c>
      <c r="F400" s="1" t="s">
        <v>813</v>
      </c>
      <c r="G400" s="1" t="s">
        <v>40</v>
      </c>
      <c r="H400" s="1" t="s">
        <v>41</v>
      </c>
      <c r="I400" s="1" t="s">
        <v>123</v>
      </c>
      <c r="J400" s="1"/>
      <c r="K400" s="1" t="s">
        <v>814</v>
      </c>
      <c r="L400" s="1" t="s">
        <v>53</v>
      </c>
      <c r="M400" s="9">
        <v>45237.0</v>
      </c>
      <c r="N400" s="9">
        <v>45311.0</v>
      </c>
      <c r="O400" s="1"/>
      <c r="P400" s="1">
        <v>8.33</v>
      </c>
      <c r="Q400" s="1">
        <v>500000.0</v>
      </c>
      <c r="R400" s="1">
        <v>300000.0</v>
      </c>
      <c r="S400" s="10">
        <f t="shared" ref="S400:S401" si="94">N400+30</f>
        <v>45341</v>
      </c>
      <c r="V400" s="5">
        <f t="shared" si="73"/>
        <v>24990</v>
      </c>
      <c r="W400" s="11">
        <f t="shared" si="2"/>
        <v>29488.2</v>
      </c>
      <c r="Z400" s="5">
        <f t="shared" si="3"/>
        <v>18742.5</v>
      </c>
      <c r="AB400" s="1"/>
      <c r="AC400" s="1" t="s">
        <v>45</v>
      </c>
      <c r="AD400" s="12" t="s">
        <v>47</v>
      </c>
      <c r="AE400" s="12" t="s">
        <v>47</v>
      </c>
      <c r="AF400" s="12" t="s">
        <v>47</v>
      </c>
      <c r="AG400" s="12"/>
      <c r="AH400" s="12"/>
      <c r="AI400" s="12"/>
    </row>
    <row r="401">
      <c r="A401" s="1" t="s">
        <v>815</v>
      </c>
      <c r="B401" s="13"/>
      <c r="C401" s="1" t="s">
        <v>36</v>
      </c>
      <c r="D401" s="1" t="s">
        <v>102</v>
      </c>
      <c r="E401" s="1" t="s">
        <v>38</v>
      </c>
      <c r="F401" s="1" t="s">
        <v>653</v>
      </c>
      <c r="G401" s="1" t="s">
        <v>40</v>
      </c>
      <c r="H401" s="1" t="s">
        <v>41</v>
      </c>
      <c r="I401" s="1" t="s">
        <v>42</v>
      </c>
      <c r="J401" s="1"/>
      <c r="K401" s="1" t="s">
        <v>816</v>
      </c>
      <c r="L401" s="1" t="s">
        <v>53</v>
      </c>
      <c r="M401" s="9">
        <v>44740.0</v>
      </c>
      <c r="N401" s="9">
        <v>44740.0</v>
      </c>
      <c r="O401" s="1"/>
      <c r="P401" s="1">
        <v>8.33</v>
      </c>
      <c r="Q401" s="1">
        <v>400000.0</v>
      </c>
      <c r="R401" s="1">
        <v>300000.0</v>
      </c>
      <c r="S401" s="10">
        <f t="shared" si="94"/>
        <v>44770</v>
      </c>
      <c r="V401" s="5">
        <f t="shared" si="73"/>
        <v>24990</v>
      </c>
      <c r="W401" s="11">
        <f t="shared" si="2"/>
        <v>29488.2</v>
      </c>
      <c r="Z401" s="5">
        <f t="shared" si="3"/>
        <v>18742.5</v>
      </c>
      <c r="AC401" s="1" t="s">
        <v>45</v>
      </c>
      <c r="AD401" s="12" t="s">
        <v>46</v>
      </c>
      <c r="AE401" s="12" t="s">
        <v>46</v>
      </c>
      <c r="AF401" s="12" t="s">
        <v>46</v>
      </c>
      <c r="AG401" s="12"/>
      <c r="AH401" s="12"/>
      <c r="AI401" s="12"/>
    </row>
    <row r="402">
      <c r="A402" s="1" t="s">
        <v>817</v>
      </c>
      <c r="B402" s="13"/>
      <c r="C402" s="1" t="s">
        <v>36</v>
      </c>
      <c r="D402" s="1" t="s">
        <v>76</v>
      </c>
      <c r="E402" s="1" t="s">
        <v>82</v>
      </c>
      <c r="F402" s="1" t="s">
        <v>818</v>
      </c>
      <c r="G402" s="1" t="s">
        <v>152</v>
      </c>
      <c r="H402" s="1" t="s">
        <v>317</v>
      </c>
      <c r="I402" s="1" t="s">
        <v>247</v>
      </c>
      <c r="J402" s="1"/>
      <c r="K402" s="1" t="s">
        <v>819</v>
      </c>
      <c r="L402" s="1" t="s">
        <v>143</v>
      </c>
      <c r="M402" s="9">
        <v>44995.0</v>
      </c>
      <c r="N402" s="9">
        <v>45202.0</v>
      </c>
      <c r="O402" s="1"/>
      <c r="P402" s="1">
        <v>8.33</v>
      </c>
      <c r="Q402" s="1">
        <v>300000.0</v>
      </c>
      <c r="R402" s="1">
        <v>300000.0</v>
      </c>
      <c r="S402" s="10">
        <f t="shared" ref="S402:S406" si="95">N402+90</f>
        <v>45292</v>
      </c>
      <c r="V402" s="5">
        <f t="shared" si="73"/>
        <v>24990</v>
      </c>
      <c r="W402" s="11">
        <f t="shared" si="2"/>
        <v>29488.2</v>
      </c>
      <c r="Z402" s="5">
        <f t="shared" si="3"/>
        <v>18742.5</v>
      </c>
      <c r="AB402" s="1"/>
      <c r="AC402" s="1" t="str">
        <f t="shared" ref="AC402:AC404" si="96">IF(T402="","C","O")</f>
        <v>C</v>
      </c>
      <c r="AD402" s="12" t="s">
        <v>46</v>
      </c>
      <c r="AE402" s="12" t="s">
        <v>47</v>
      </c>
      <c r="AF402" s="12" t="s">
        <v>47</v>
      </c>
      <c r="AG402" s="12"/>
      <c r="AH402" s="12"/>
      <c r="AI402" s="12"/>
    </row>
    <row r="403">
      <c r="A403" s="1" t="s">
        <v>817</v>
      </c>
      <c r="B403" s="13"/>
      <c r="C403" s="1" t="s">
        <v>36</v>
      </c>
      <c r="D403" s="1" t="s">
        <v>76</v>
      </c>
      <c r="E403" s="1" t="s">
        <v>82</v>
      </c>
      <c r="F403" s="1" t="s">
        <v>818</v>
      </c>
      <c r="G403" s="1" t="s">
        <v>152</v>
      </c>
      <c r="H403" s="1" t="s">
        <v>317</v>
      </c>
      <c r="I403" s="1" t="s">
        <v>247</v>
      </c>
      <c r="J403" s="1"/>
      <c r="K403" s="1" t="s">
        <v>819</v>
      </c>
      <c r="L403" s="1" t="s">
        <v>143</v>
      </c>
      <c r="M403" s="9">
        <v>44995.0</v>
      </c>
      <c r="N403" s="9">
        <v>45202.0</v>
      </c>
      <c r="O403" s="1"/>
      <c r="P403" s="1">
        <v>8.33</v>
      </c>
      <c r="Q403" s="1">
        <v>300000.0</v>
      </c>
      <c r="R403" s="1">
        <v>300000.0</v>
      </c>
      <c r="S403" s="10">
        <f t="shared" si="95"/>
        <v>45292</v>
      </c>
      <c r="V403" s="5">
        <f t="shared" si="73"/>
        <v>24990</v>
      </c>
      <c r="W403" s="11">
        <f t="shared" si="2"/>
        <v>29488.2</v>
      </c>
      <c r="Z403" s="5">
        <f t="shared" si="3"/>
        <v>18742.5</v>
      </c>
      <c r="AB403" s="1"/>
      <c r="AC403" s="1" t="str">
        <f t="shared" si="96"/>
        <v>C</v>
      </c>
      <c r="AD403" s="12" t="s">
        <v>46</v>
      </c>
      <c r="AE403" s="12" t="s">
        <v>47</v>
      </c>
      <c r="AF403" s="12" t="s">
        <v>47</v>
      </c>
      <c r="AG403" s="12"/>
      <c r="AH403" s="12"/>
      <c r="AI403" s="12"/>
    </row>
    <row r="404">
      <c r="A404" s="1" t="s">
        <v>820</v>
      </c>
      <c r="B404" s="13"/>
      <c r="C404" s="1" t="s">
        <v>132</v>
      </c>
      <c r="D404" s="1" t="s">
        <v>96</v>
      </c>
      <c r="E404" s="1" t="s">
        <v>113</v>
      </c>
      <c r="F404" s="1" t="s">
        <v>615</v>
      </c>
      <c r="G404" s="1" t="s">
        <v>196</v>
      </c>
      <c r="H404" s="1" t="s">
        <v>197</v>
      </c>
      <c r="I404" s="1" t="s">
        <v>42</v>
      </c>
      <c r="J404" s="1"/>
      <c r="K404" s="1" t="s">
        <v>821</v>
      </c>
      <c r="L404" s="1" t="s">
        <v>150</v>
      </c>
      <c r="M404" s="9">
        <v>44897.0</v>
      </c>
      <c r="N404" s="9">
        <v>44897.0</v>
      </c>
      <c r="O404" s="1"/>
      <c r="P404" s="1">
        <v>8.33</v>
      </c>
      <c r="Q404" s="1">
        <v>300000.0</v>
      </c>
      <c r="R404" s="1">
        <v>300000.0</v>
      </c>
      <c r="S404" s="10">
        <f t="shared" si="95"/>
        <v>44987</v>
      </c>
      <c r="V404" s="5">
        <f t="shared" si="73"/>
        <v>24990</v>
      </c>
      <c r="W404" s="11">
        <f t="shared" si="2"/>
        <v>29488.2</v>
      </c>
      <c r="Z404" s="5">
        <f t="shared" si="3"/>
        <v>18742.5</v>
      </c>
      <c r="AC404" s="1" t="str">
        <f t="shared" si="96"/>
        <v>C</v>
      </c>
      <c r="AD404" s="12" t="s">
        <v>46</v>
      </c>
      <c r="AE404" s="12" t="s">
        <v>46</v>
      </c>
      <c r="AF404" s="12" t="s">
        <v>46</v>
      </c>
      <c r="AG404" s="12"/>
      <c r="AH404" s="12"/>
      <c r="AI404" s="12"/>
    </row>
    <row r="405">
      <c r="A405" s="1" t="s">
        <v>822</v>
      </c>
      <c r="B405" s="13"/>
      <c r="C405" s="1" t="s">
        <v>132</v>
      </c>
      <c r="D405" s="1" t="s">
        <v>102</v>
      </c>
      <c r="E405" s="1" t="s">
        <v>77</v>
      </c>
      <c r="F405" s="1" t="s">
        <v>133</v>
      </c>
      <c r="G405" s="1" t="s">
        <v>140</v>
      </c>
      <c r="H405" s="1" t="s">
        <v>589</v>
      </c>
      <c r="I405" s="1" t="s">
        <v>234</v>
      </c>
      <c r="J405" s="1"/>
      <c r="K405" s="1" t="s">
        <v>823</v>
      </c>
      <c r="L405" s="1" t="s">
        <v>99</v>
      </c>
      <c r="M405" s="9">
        <v>45145.0</v>
      </c>
      <c r="N405" s="9">
        <v>44993.0</v>
      </c>
      <c r="O405" s="1"/>
      <c r="P405" s="1">
        <v>8.33</v>
      </c>
      <c r="Q405" s="1">
        <v>500000.0</v>
      </c>
      <c r="R405" s="1">
        <v>300000.0</v>
      </c>
      <c r="S405" s="10">
        <f t="shared" si="95"/>
        <v>45083</v>
      </c>
      <c r="V405" s="5">
        <f t="shared" si="73"/>
        <v>24990</v>
      </c>
      <c r="W405" s="11">
        <f t="shared" si="2"/>
        <v>29488.2</v>
      </c>
      <c r="Z405" s="5">
        <f t="shared" si="3"/>
        <v>18742.5</v>
      </c>
      <c r="AB405" s="1"/>
      <c r="AC405" s="1" t="s">
        <v>45</v>
      </c>
      <c r="AD405" s="12" t="s">
        <v>47</v>
      </c>
      <c r="AE405" s="12" t="s">
        <v>46</v>
      </c>
      <c r="AF405" s="12" t="s">
        <v>47</v>
      </c>
      <c r="AG405" s="12"/>
      <c r="AH405" s="12"/>
      <c r="AI405" s="12"/>
    </row>
    <row r="406">
      <c r="A406" s="1" t="s">
        <v>822</v>
      </c>
      <c r="B406" s="13"/>
      <c r="C406" s="1" t="s">
        <v>132</v>
      </c>
      <c r="D406" s="1" t="s">
        <v>102</v>
      </c>
      <c r="E406" s="1" t="s">
        <v>77</v>
      </c>
      <c r="F406" s="1" t="s">
        <v>133</v>
      </c>
      <c r="G406" s="1" t="s">
        <v>140</v>
      </c>
      <c r="H406" s="1" t="s">
        <v>589</v>
      </c>
      <c r="I406" s="1" t="s">
        <v>234</v>
      </c>
      <c r="J406" s="1"/>
      <c r="K406" s="1" t="s">
        <v>823</v>
      </c>
      <c r="L406" s="1" t="s">
        <v>99</v>
      </c>
      <c r="M406" s="9">
        <v>45145.0</v>
      </c>
      <c r="N406" s="9">
        <v>45195.0</v>
      </c>
      <c r="O406" s="1"/>
      <c r="P406" s="1">
        <v>8.33</v>
      </c>
      <c r="Q406" s="1">
        <v>500000.0</v>
      </c>
      <c r="R406" s="1">
        <v>300000.0</v>
      </c>
      <c r="S406" s="10">
        <f t="shared" si="95"/>
        <v>45285</v>
      </c>
      <c r="U406" s="12"/>
      <c r="V406" s="5">
        <f t="shared" si="73"/>
        <v>24990</v>
      </c>
      <c r="W406" s="11">
        <f t="shared" si="2"/>
        <v>29488.2</v>
      </c>
      <c r="Z406" s="5">
        <f t="shared" si="3"/>
        <v>18742.5</v>
      </c>
      <c r="AB406" s="1"/>
      <c r="AC406" s="1" t="s">
        <v>45</v>
      </c>
      <c r="AD406" s="12" t="s">
        <v>47</v>
      </c>
      <c r="AE406" s="12" t="s">
        <v>47</v>
      </c>
      <c r="AF406" s="12" t="s">
        <v>47</v>
      </c>
      <c r="AG406" s="12"/>
      <c r="AH406" s="12"/>
      <c r="AI406" s="12"/>
    </row>
    <row r="407">
      <c r="A407" s="1" t="s">
        <v>824</v>
      </c>
      <c r="B407" s="13"/>
      <c r="C407" s="1" t="s">
        <v>36</v>
      </c>
      <c r="D407" s="1" t="s">
        <v>37</v>
      </c>
      <c r="E407" s="1" t="s">
        <v>82</v>
      </c>
      <c r="F407" s="1" t="s">
        <v>400</v>
      </c>
      <c r="G407" s="1" t="s">
        <v>321</v>
      </c>
      <c r="H407" s="1" t="s">
        <v>322</v>
      </c>
      <c r="I407" s="1" t="s">
        <v>42</v>
      </c>
      <c r="J407" s="1"/>
      <c r="K407" s="1" t="s">
        <v>825</v>
      </c>
      <c r="L407" s="1" t="s">
        <v>53</v>
      </c>
      <c r="M407" s="9">
        <v>44652.0</v>
      </c>
      <c r="N407" s="9">
        <v>44674.0</v>
      </c>
      <c r="O407" s="1"/>
      <c r="P407" s="1">
        <v>8.33</v>
      </c>
      <c r="Q407" s="1">
        <v>250000.0</v>
      </c>
      <c r="R407" s="1">
        <v>312300.0</v>
      </c>
      <c r="S407" s="9">
        <v>44662.0</v>
      </c>
      <c r="T407" s="9">
        <v>44674.0</v>
      </c>
      <c r="U407" s="1" t="s">
        <v>826</v>
      </c>
      <c r="V407" s="5">
        <f t="shared" si="73"/>
        <v>26014.59</v>
      </c>
      <c r="W407" s="11">
        <f t="shared" si="2"/>
        <v>30697.2162</v>
      </c>
      <c r="X407" s="9">
        <v>44692.0</v>
      </c>
      <c r="Y407" s="5">
        <v>27678.0</v>
      </c>
      <c r="Z407" s="5">
        <f t="shared" si="3"/>
        <v>19510.9425</v>
      </c>
      <c r="AA407" s="9">
        <v>44696.0</v>
      </c>
      <c r="AB407" s="1" t="s">
        <v>826</v>
      </c>
      <c r="AC407" s="1" t="s">
        <v>55</v>
      </c>
      <c r="AD407" s="12" t="s">
        <v>46</v>
      </c>
      <c r="AE407" s="12" t="s">
        <v>46</v>
      </c>
      <c r="AF407" s="12" t="s">
        <v>46</v>
      </c>
      <c r="AG407" s="12" t="s">
        <v>46</v>
      </c>
      <c r="AH407" s="12" t="s">
        <v>46</v>
      </c>
      <c r="AI407" s="12" t="s">
        <v>46</v>
      </c>
    </row>
    <row r="408">
      <c r="A408" s="1" t="s">
        <v>824</v>
      </c>
      <c r="B408" s="13"/>
      <c r="C408" s="1" t="s">
        <v>36</v>
      </c>
      <c r="D408" s="1" t="s">
        <v>37</v>
      </c>
      <c r="E408" s="1" t="s">
        <v>82</v>
      </c>
      <c r="F408" s="1" t="s">
        <v>400</v>
      </c>
      <c r="G408" s="1" t="s">
        <v>321</v>
      </c>
      <c r="H408" s="1" t="s">
        <v>322</v>
      </c>
      <c r="I408" s="1" t="s">
        <v>42</v>
      </c>
      <c r="J408" s="1"/>
      <c r="K408" s="1" t="s">
        <v>825</v>
      </c>
      <c r="L408" s="1" t="s">
        <v>53</v>
      </c>
      <c r="M408" s="9">
        <v>44652.0</v>
      </c>
      <c r="N408" s="9">
        <v>44652.0</v>
      </c>
      <c r="O408" s="1"/>
      <c r="P408" s="1">
        <v>8.33</v>
      </c>
      <c r="Q408" s="1">
        <v>300000.0</v>
      </c>
      <c r="R408" s="1">
        <v>362300.0</v>
      </c>
      <c r="S408" s="9">
        <v>44662.0</v>
      </c>
      <c r="T408" s="9">
        <v>44674.0</v>
      </c>
      <c r="U408" s="1" t="s">
        <v>826</v>
      </c>
      <c r="V408" s="5">
        <f t="shared" si="73"/>
        <v>30179.59</v>
      </c>
      <c r="W408" s="11">
        <f t="shared" si="2"/>
        <v>35611.9162</v>
      </c>
      <c r="X408" s="9">
        <v>44674.0</v>
      </c>
      <c r="Y408" s="5">
        <f t="shared" ref="Y408:Y409" si="97">W408-(V408*10%)</f>
        <v>32593.9572</v>
      </c>
      <c r="Z408" s="5">
        <f t="shared" si="3"/>
        <v>22634.6925</v>
      </c>
      <c r="AA408" s="9">
        <v>44674.0</v>
      </c>
      <c r="AB408" s="1" t="s">
        <v>826</v>
      </c>
      <c r="AC408" s="1" t="s">
        <v>55</v>
      </c>
      <c r="AD408" s="12" t="s">
        <v>46</v>
      </c>
      <c r="AE408" s="12" t="s">
        <v>46</v>
      </c>
      <c r="AF408" s="12" t="s">
        <v>46</v>
      </c>
      <c r="AG408" s="12" t="s">
        <v>46</v>
      </c>
      <c r="AH408" s="12" t="s">
        <v>46</v>
      </c>
      <c r="AI408" s="12" t="s">
        <v>46</v>
      </c>
    </row>
    <row r="409">
      <c r="A409" s="1" t="s">
        <v>824</v>
      </c>
      <c r="B409" s="13"/>
      <c r="C409" s="1" t="s">
        <v>36</v>
      </c>
      <c r="D409" s="1" t="s">
        <v>37</v>
      </c>
      <c r="E409" s="1" t="s">
        <v>82</v>
      </c>
      <c r="F409" s="1" t="s">
        <v>400</v>
      </c>
      <c r="G409" s="1" t="s">
        <v>321</v>
      </c>
      <c r="H409" s="1" t="s">
        <v>322</v>
      </c>
      <c r="I409" s="1" t="s">
        <v>42</v>
      </c>
      <c r="J409" s="1"/>
      <c r="K409" s="1" t="s">
        <v>825</v>
      </c>
      <c r="L409" s="1" t="s">
        <v>53</v>
      </c>
      <c r="M409" s="9">
        <v>44652.0</v>
      </c>
      <c r="N409" s="14">
        <v>44888.0</v>
      </c>
      <c r="O409" s="1"/>
      <c r="P409" s="1">
        <v>8.33</v>
      </c>
      <c r="Q409" s="1">
        <v>400000.0</v>
      </c>
      <c r="R409" s="1">
        <v>490000.0</v>
      </c>
      <c r="S409" s="9">
        <v>44872.0</v>
      </c>
      <c r="T409" s="14">
        <v>44888.0</v>
      </c>
      <c r="U409" s="1" t="s">
        <v>827</v>
      </c>
      <c r="V409" s="5">
        <f t="shared" si="73"/>
        <v>40817</v>
      </c>
      <c r="W409" s="11">
        <f t="shared" si="2"/>
        <v>48164.06</v>
      </c>
      <c r="X409" s="9">
        <v>44902.0</v>
      </c>
      <c r="Y409" s="5">
        <f t="shared" si="97"/>
        <v>44082.36</v>
      </c>
      <c r="Z409" s="5">
        <f t="shared" si="3"/>
        <v>30612.75</v>
      </c>
      <c r="AA409" s="14">
        <v>44906.0</v>
      </c>
      <c r="AB409" s="1" t="s">
        <v>827</v>
      </c>
      <c r="AC409" s="1" t="s">
        <v>55</v>
      </c>
      <c r="AD409" s="12" t="s">
        <v>46</v>
      </c>
      <c r="AE409" s="12" t="s">
        <v>46</v>
      </c>
      <c r="AF409" s="12" t="s">
        <v>46</v>
      </c>
      <c r="AG409" s="12" t="s">
        <v>46</v>
      </c>
      <c r="AH409" s="12" t="s">
        <v>46</v>
      </c>
      <c r="AI409" s="12" t="s">
        <v>46</v>
      </c>
    </row>
    <row r="410">
      <c r="A410" s="1" t="s">
        <v>824</v>
      </c>
      <c r="B410" s="13"/>
      <c r="C410" s="1" t="s">
        <v>36</v>
      </c>
      <c r="D410" s="1" t="s">
        <v>37</v>
      </c>
      <c r="E410" s="1" t="s">
        <v>82</v>
      </c>
      <c r="F410" s="1" t="s">
        <v>400</v>
      </c>
      <c r="G410" s="1" t="s">
        <v>321</v>
      </c>
      <c r="H410" s="1" t="s">
        <v>322</v>
      </c>
      <c r="I410" s="1" t="s">
        <v>42</v>
      </c>
      <c r="J410" s="1"/>
      <c r="K410" s="1" t="s">
        <v>825</v>
      </c>
      <c r="L410" s="1" t="s">
        <v>53</v>
      </c>
      <c r="M410" s="9">
        <v>44652.0</v>
      </c>
      <c r="N410" s="9">
        <v>44652.0</v>
      </c>
      <c r="O410" s="1"/>
      <c r="P410" s="1">
        <v>8.33</v>
      </c>
      <c r="Q410" s="1">
        <v>300000.0</v>
      </c>
      <c r="R410" s="1">
        <v>300000.0</v>
      </c>
      <c r="S410" s="10">
        <f>N410+90</f>
        <v>44742</v>
      </c>
      <c r="V410" s="5">
        <f t="shared" si="73"/>
        <v>24990</v>
      </c>
      <c r="W410" s="11">
        <f t="shared" si="2"/>
        <v>29488.2</v>
      </c>
      <c r="Z410" s="5">
        <f t="shared" si="3"/>
        <v>18742.5</v>
      </c>
      <c r="AB410" s="1"/>
      <c r="AC410" s="1" t="s">
        <v>45</v>
      </c>
      <c r="AD410" s="12" t="s">
        <v>46</v>
      </c>
      <c r="AE410" s="12" t="s">
        <v>46</v>
      </c>
      <c r="AF410" s="12" t="s">
        <v>46</v>
      </c>
      <c r="AG410" s="12"/>
      <c r="AH410" s="12"/>
      <c r="AI410" s="12"/>
    </row>
    <row r="411">
      <c r="A411" s="1" t="s">
        <v>828</v>
      </c>
      <c r="B411" s="13"/>
      <c r="C411" s="1" t="s">
        <v>36</v>
      </c>
      <c r="D411" s="1" t="s">
        <v>96</v>
      </c>
      <c r="E411" s="1" t="s">
        <v>77</v>
      </c>
      <c r="F411" s="1" t="s">
        <v>490</v>
      </c>
      <c r="G411" s="1" t="s">
        <v>152</v>
      </c>
      <c r="H411" s="1" t="s">
        <v>153</v>
      </c>
      <c r="I411" s="1" t="s">
        <v>209</v>
      </c>
      <c r="J411" s="1"/>
      <c r="K411" s="1" t="s">
        <v>829</v>
      </c>
      <c r="L411" s="1" t="s">
        <v>143</v>
      </c>
      <c r="M411" s="9">
        <v>44657.0</v>
      </c>
      <c r="N411" s="9">
        <v>45362.0</v>
      </c>
      <c r="O411" s="1"/>
      <c r="P411" s="1">
        <v>8.33</v>
      </c>
      <c r="Q411" s="1">
        <v>500000.0</v>
      </c>
      <c r="R411" s="1">
        <v>300000.0</v>
      </c>
      <c r="S411" s="10">
        <f>N411+30</f>
        <v>45392</v>
      </c>
      <c r="V411" s="5">
        <f t="shared" si="73"/>
        <v>24990</v>
      </c>
      <c r="W411" s="11">
        <f t="shared" si="2"/>
        <v>29488.2</v>
      </c>
      <c r="Z411" s="5">
        <f t="shared" si="3"/>
        <v>18742.5</v>
      </c>
      <c r="AB411" s="1"/>
      <c r="AC411" s="1" t="s">
        <v>45</v>
      </c>
      <c r="AD411" s="12" t="s">
        <v>46</v>
      </c>
      <c r="AE411" s="12" t="s">
        <v>47</v>
      </c>
      <c r="AF411" s="12" t="s">
        <v>137</v>
      </c>
      <c r="AG411" s="12"/>
      <c r="AH411" s="12"/>
      <c r="AI411" s="12"/>
    </row>
    <row r="412">
      <c r="A412" s="1" t="s">
        <v>830</v>
      </c>
      <c r="B412" s="13"/>
      <c r="C412" s="1" t="s">
        <v>36</v>
      </c>
      <c r="D412" s="1" t="s">
        <v>50</v>
      </c>
      <c r="E412" s="1" t="s">
        <v>82</v>
      </c>
      <c r="F412" s="1" t="s">
        <v>831</v>
      </c>
      <c r="G412" s="1" t="s">
        <v>127</v>
      </c>
      <c r="H412" s="1" t="s">
        <v>128</v>
      </c>
      <c r="I412" s="1" t="s">
        <v>123</v>
      </c>
      <c r="J412" s="1"/>
      <c r="K412" s="1" t="s">
        <v>832</v>
      </c>
      <c r="L412" s="1" t="s">
        <v>99</v>
      </c>
      <c r="M412" s="14">
        <v>45216.0</v>
      </c>
      <c r="N412" s="14">
        <v>45216.0</v>
      </c>
      <c r="O412" s="1"/>
      <c r="P412" s="1">
        <v>8.33</v>
      </c>
      <c r="Q412" s="1">
        <v>300000.0</v>
      </c>
      <c r="R412" s="1">
        <v>300000.0</v>
      </c>
      <c r="S412" s="15">
        <f t="shared" ref="S412:S413" si="98">N412+90</f>
        <v>45306</v>
      </c>
      <c r="V412" s="5">
        <f t="shared" si="73"/>
        <v>24990</v>
      </c>
      <c r="W412" s="11">
        <f t="shared" si="2"/>
        <v>29488.2</v>
      </c>
      <c r="Z412" s="5">
        <f t="shared" si="3"/>
        <v>18742.5</v>
      </c>
      <c r="AB412" s="1"/>
      <c r="AC412" s="1" t="s">
        <v>45</v>
      </c>
      <c r="AD412" s="12" t="s">
        <v>47</v>
      </c>
      <c r="AE412" s="12" t="s">
        <v>47</v>
      </c>
      <c r="AF412" s="12" t="s">
        <v>47</v>
      </c>
      <c r="AG412" s="12"/>
      <c r="AH412" s="12"/>
      <c r="AI412" s="12"/>
    </row>
    <row r="413">
      <c r="A413" s="1" t="s">
        <v>830</v>
      </c>
      <c r="B413" s="13"/>
      <c r="C413" s="1" t="s">
        <v>36</v>
      </c>
      <c r="D413" s="1" t="s">
        <v>50</v>
      </c>
      <c r="E413" s="1" t="s">
        <v>82</v>
      </c>
      <c r="F413" s="1" t="s">
        <v>831</v>
      </c>
      <c r="G413" s="1" t="s">
        <v>127</v>
      </c>
      <c r="H413" s="1" t="s">
        <v>128</v>
      </c>
      <c r="I413" s="1" t="s">
        <v>123</v>
      </c>
      <c r="J413" s="1"/>
      <c r="K413" s="1" t="s">
        <v>832</v>
      </c>
      <c r="L413" s="1" t="s">
        <v>99</v>
      </c>
      <c r="M413" s="14">
        <v>45216.0</v>
      </c>
      <c r="N413" s="14">
        <v>45216.0</v>
      </c>
      <c r="O413" s="1"/>
      <c r="P413" s="1">
        <v>8.33</v>
      </c>
      <c r="Q413" s="1">
        <v>300000.0</v>
      </c>
      <c r="R413" s="1">
        <v>300000.0</v>
      </c>
      <c r="S413" s="15">
        <f t="shared" si="98"/>
        <v>45306</v>
      </c>
      <c r="V413" s="5">
        <f t="shared" si="73"/>
        <v>24990</v>
      </c>
      <c r="W413" s="11">
        <f t="shared" si="2"/>
        <v>29488.2</v>
      </c>
      <c r="Z413" s="5">
        <f t="shared" si="3"/>
        <v>18742.5</v>
      </c>
      <c r="AB413" s="1"/>
      <c r="AC413" s="1" t="s">
        <v>45</v>
      </c>
      <c r="AD413" s="12" t="s">
        <v>47</v>
      </c>
      <c r="AE413" s="12" t="s">
        <v>47</v>
      </c>
      <c r="AF413" s="12" t="s">
        <v>47</v>
      </c>
      <c r="AG413" s="12"/>
      <c r="AH413" s="12"/>
      <c r="AI413" s="12"/>
    </row>
    <row r="414">
      <c r="A414" s="1" t="s">
        <v>833</v>
      </c>
      <c r="B414" s="13"/>
      <c r="C414" s="1" t="s">
        <v>36</v>
      </c>
      <c r="D414" s="1" t="s">
        <v>50</v>
      </c>
      <c r="E414" s="1" t="s">
        <v>38</v>
      </c>
      <c r="F414" s="1" t="s">
        <v>625</v>
      </c>
      <c r="G414" s="1" t="s">
        <v>106</v>
      </c>
      <c r="H414" s="1" t="s">
        <v>107</v>
      </c>
      <c r="I414" s="1" t="s">
        <v>292</v>
      </c>
      <c r="J414" s="1"/>
      <c r="K414" s="1" t="s">
        <v>834</v>
      </c>
      <c r="L414" s="1" t="s">
        <v>53</v>
      </c>
      <c r="M414" s="9">
        <v>44742.0</v>
      </c>
      <c r="N414" s="9">
        <v>44707.0</v>
      </c>
      <c r="O414" s="1"/>
      <c r="P414" s="1">
        <v>8.33</v>
      </c>
      <c r="Q414" s="1">
        <v>250000.0</v>
      </c>
      <c r="R414" s="1">
        <v>297600.0</v>
      </c>
      <c r="S414" s="9">
        <v>44699.0</v>
      </c>
      <c r="T414" s="9">
        <v>44707.0</v>
      </c>
      <c r="U414" s="1" t="s">
        <v>835</v>
      </c>
      <c r="V414" s="5">
        <f t="shared" si="73"/>
        <v>24790.08</v>
      </c>
      <c r="W414" s="11">
        <f t="shared" si="2"/>
        <v>29252.2944</v>
      </c>
      <c r="X414" s="9">
        <v>44729.0</v>
      </c>
      <c r="Y414" s="5">
        <f t="shared" ref="Y414:Y415" si="99">W414-(V414*10%)</f>
        <v>26773.2864</v>
      </c>
      <c r="Z414" s="5">
        <f t="shared" si="3"/>
        <v>18592.56</v>
      </c>
      <c r="AA414" s="9">
        <v>44733.0</v>
      </c>
      <c r="AB414" s="1" t="s">
        <v>835</v>
      </c>
      <c r="AC414" s="1" t="s">
        <v>55</v>
      </c>
      <c r="AD414" s="12" t="s">
        <v>46</v>
      </c>
      <c r="AE414" s="12" t="s">
        <v>46</v>
      </c>
      <c r="AF414" s="12" t="s">
        <v>46</v>
      </c>
      <c r="AG414" s="12" t="s">
        <v>46</v>
      </c>
      <c r="AH414" s="12" t="s">
        <v>46</v>
      </c>
      <c r="AI414" s="12" t="s">
        <v>46</v>
      </c>
    </row>
    <row r="415">
      <c r="A415" s="1" t="s">
        <v>833</v>
      </c>
      <c r="B415" s="13"/>
      <c r="C415" s="1" t="s">
        <v>36</v>
      </c>
      <c r="D415" s="1" t="s">
        <v>50</v>
      </c>
      <c r="E415" s="1" t="s">
        <v>38</v>
      </c>
      <c r="F415" s="1" t="s">
        <v>625</v>
      </c>
      <c r="G415" s="1" t="s">
        <v>106</v>
      </c>
      <c r="H415" s="1" t="s">
        <v>107</v>
      </c>
      <c r="I415" s="1" t="s">
        <v>292</v>
      </c>
      <c r="J415" s="1"/>
      <c r="K415" s="1" t="s">
        <v>834</v>
      </c>
      <c r="L415" s="1" t="s">
        <v>53</v>
      </c>
      <c r="M415" s="9">
        <v>44742.0</v>
      </c>
      <c r="N415" s="9">
        <v>44724.0</v>
      </c>
      <c r="O415" s="1"/>
      <c r="P415" s="1">
        <v>8.33</v>
      </c>
      <c r="Q415" s="1">
        <v>400000.0</v>
      </c>
      <c r="R415" s="1">
        <v>420000.0</v>
      </c>
      <c r="S415" s="9">
        <v>44719.0</v>
      </c>
      <c r="T415" s="9">
        <v>44724.0</v>
      </c>
      <c r="U415" s="1" t="s">
        <v>836</v>
      </c>
      <c r="V415" s="5">
        <f t="shared" si="73"/>
        <v>34986</v>
      </c>
      <c r="W415" s="11">
        <f t="shared" si="2"/>
        <v>41283.48</v>
      </c>
      <c r="X415" s="9">
        <v>44749.0</v>
      </c>
      <c r="Y415" s="5">
        <f t="shared" si="99"/>
        <v>37784.88</v>
      </c>
      <c r="Z415" s="5">
        <f t="shared" si="3"/>
        <v>26239.5</v>
      </c>
      <c r="AA415" s="9">
        <v>44753.0</v>
      </c>
      <c r="AB415" s="1" t="s">
        <v>836</v>
      </c>
      <c r="AC415" s="1" t="s">
        <v>55</v>
      </c>
      <c r="AD415" s="12" t="s">
        <v>46</v>
      </c>
      <c r="AE415" s="12" t="s">
        <v>46</v>
      </c>
      <c r="AF415" s="12" t="s">
        <v>46</v>
      </c>
      <c r="AG415" s="12" t="s">
        <v>46</v>
      </c>
      <c r="AH415" s="12" t="s">
        <v>46</v>
      </c>
      <c r="AI415" s="12" t="s">
        <v>46</v>
      </c>
    </row>
    <row r="416">
      <c r="A416" s="1" t="s">
        <v>833</v>
      </c>
      <c r="B416" s="13"/>
      <c r="C416" s="1" t="s">
        <v>36</v>
      </c>
      <c r="D416" s="1" t="s">
        <v>50</v>
      </c>
      <c r="E416" s="1" t="s">
        <v>38</v>
      </c>
      <c r="F416" s="1" t="s">
        <v>625</v>
      </c>
      <c r="G416" s="1" t="s">
        <v>152</v>
      </c>
      <c r="H416" s="1" t="s">
        <v>153</v>
      </c>
      <c r="I416" s="1" t="s">
        <v>42</v>
      </c>
      <c r="J416" s="1"/>
      <c r="K416" s="1" t="s">
        <v>834</v>
      </c>
      <c r="L416" s="1" t="s">
        <v>53</v>
      </c>
      <c r="M416" s="9">
        <v>44742.0</v>
      </c>
      <c r="N416" s="9">
        <v>44771.0</v>
      </c>
      <c r="O416" s="1"/>
      <c r="P416" s="1">
        <v>8.33</v>
      </c>
      <c r="Q416" s="1">
        <v>300000.0</v>
      </c>
      <c r="R416" s="1">
        <v>384000.0</v>
      </c>
      <c r="S416" s="9">
        <v>44760.0</v>
      </c>
      <c r="T416" s="9">
        <v>44771.0</v>
      </c>
      <c r="U416" s="1" t="s">
        <v>837</v>
      </c>
      <c r="V416" s="5">
        <f t="shared" si="73"/>
        <v>31987.2</v>
      </c>
      <c r="W416" s="11">
        <f t="shared" si="2"/>
        <v>37744.896</v>
      </c>
      <c r="X416" s="9"/>
      <c r="Y416" s="1"/>
      <c r="Z416" s="5">
        <f t="shared" si="3"/>
        <v>23990.4</v>
      </c>
      <c r="AA416" s="9"/>
      <c r="AB416" s="1"/>
      <c r="AC416" s="1" t="s">
        <v>162</v>
      </c>
      <c r="AD416" s="12" t="s">
        <v>46</v>
      </c>
      <c r="AE416" s="12" t="s">
        <v>46</v>
      </c>
      <c r="AF416" s="12" t="s">
        <v>46</v>
      </c>
      <c r="AG416" s="12" t="s">
        <v>46</v>
      </c>
      <c r="AH416" s="12"/>
      <c r="AI416" s="12"/>
    </row>
    <row r="417">
      <c r="A417" s="1" t="s">
        <v>838</v>
      </c>
      <c r="B417" s="13"/>
      <c r="C417" s="1" t="s">
        <v>36</v>
      </c>
      <c r="D417" s="1" t="s">
        <v>50</v>
      </c>
      <c r="E417" s="1" t="s">
        <v>212</v>
      </c>
      <c r="F417" s="1" t="s">
        <v>535</v>
      </c>
      <c r="G417" s="1" t="s">
        <v>152</v>
      </c>
      <c r="H417" s="1" t="s">
        <v>153</v>
      </c>
      <c r="I417" s="1" t="s">
        <v>292</v>
      </c>
      <c r="J417" s="1"/>
      <c r="K417" s="1" t="s">
        <v>839</v>
      </c>
      <c r="L417" s="1" t="s">
        <v>44</v>
      </c>
      <c r="M417" s="9">
        <v>44755.0</v>
      </c>
      <c r="N417" s="9">
        <v>45174.0</v>
      </c>
      <c r="O417" s="1"/>
      <c r="P417" s="1">
        <v>7.0</v>
      </c>
      <c r="Q417" s="1">
        <v>300000.0</v>
      </c>
      <c r="R417" s="1">
        <v>300000.0</v>
      </c>
      <c r="S417" s="10">
        <f>N417+90</f>
        <v>45264</v>
      </c>
      <c r="V417" s="5">
        <f t="shared" si="73"/>
        <v>21000</v>
      </c>
      <c r="W417" s="11">
        <f t="shared" si="2"/>
        <v>24780</v>
      </c>
      <c r="Z417" s="5">
        <f t="shared" si="3"/>
        <v>15750</v>
      </c>
      <c r="AB417" s="1"/>
      <c r="AC417" s="1" t="s">
        <v>45</v>
      </c>
      <c r="AD417" s="12" t="s">
        <v>46</v>
      </c>
      <c r="AE417" s="12" t="s">
        <v>47</v>
      </c>
      <c r="AF417" s="12" t="s">
        <v>47</v>
      </c>
      <c r="AG417" s="12"/>
      <c r="AH417" s="12"/>
      <c r="AI417" s="12"/>
    </row>
    <row r="418">
      <c r="A418" s="1" t="s">
        <v>840</v>
      </c>
      <c r="B418" s="13"/>
      <c r="C418" s="1" t="s">
        <v>36</v>
      </c>
      <c r="D418" s="1" t="s">
        <v>96</v>
      </c>
      <c r="E418" s="1" t="s">
        <v>77</v>
      </c>
      <c r="F418" s="1" t="s">
        <v>514</v>
      </c>
      <c r="G418" s="1" t="s">
        <v>115</v>
      </c>
      <c r="H418" s="1" t="s">
        <v>116</v>
      </c>
      <c r="I418" s="1" t="s">
        <v>42</v>
      </c>
      <c r="J418" s="1"/>
      <c r="K418" s="1" t="s">
        <v>841</v>
      </c>
      <c r="L418" s="1" t="s">
        <v>99</v>
      </c>
      <c r="M418" s="9">
        <v>44866.0</v>
      </c>
      <c r="N418" s="14">
        <v>44893.0</v>
      </c>
      <c r="O418" s="1"/>
      <c r="P418" s="1">
        <v>8.33</v>
      </c>
      <c r="Q418" s="1">
        <v>696000.0</v>
      </c>
      <c r="R418" s="1">
        <v>696000.0</v>
      </c>
      <c r="S418" s="9">
        <v>44984.0</v>
      </c>
      <c r="T418" s="9">
        <v>44984.0</v>
      </c>
      <c r="U418" s="1" t="s">
        <v>842</v>
      </c>
      <c r="V418" s="5">
        <f t="shared" si="73"/>
        <v>57976.8</v>
      </c>
      <c r="W418" s="11">
        <f t="shared" si="2"/>
        <v>68412.624</v>
      </c>
      <c r="X418" s="9">
        <v>45041.0</v>
      </c>
      <c r="Y418" s="5">
        <f t="shared" ref="Y418:Y420" si="100">W418-(V418*10%)</f>
        <v>62614.944</v>
      </c>
      <c r="Z418" s="5">
        <f t="shared" si="3"/>
        <v>43482.6</v>
      </c>
      <c r="AA418" s="9">
        <v>45043.0</v>
      </c>
      <c r="AB418" s="1" t="s">
        <v>843</v>
      </c>
      <c r="AC418" s="1" t="s">
        <v>55</v>
      </c>
      <c r="AD418" s="12" t="s">
        <v>46</v>
      </c>
      <c r="AE418" s="12" t="s">
        <v>46</v>
      </c>
      <c r="AF418" s="12" t="s">
        <v>46</v>
      </c>
      <c r="AG418" s="12" t="s">
        <v>46</v>
      </c>
      <c r="AH418" s="12" t="s">
        <v>47</v>
      </c>
      <c r="AI418" s="12" t="s">
        <v>47</v>
      </c>
    </row>
    <row r="419">
      <c r="A419" s="1" t="s">
        <v>840</v>
      </c>
      <c r="B419" s="13"/>
      <c r="C419" s="1" t="s">
        <v>36</v>
      </c>
      <c r="D419" s="1" t="s">
        <v>96</v>
      </c>
      <c r="E419" s="1" t="s">
        <v>77</v>
      </c>
      <c r="F419" s="1" t="s">
        <v>514</v>
      </c>
      <c r="G419" s="1" t="s">
        <v>115</v>
      </c>
      <c r="H419" s="1" t="s">
        <v>116</v>
      </c>
      <c r="I419" s="1" t="s">
        <v>42</v>
      </c>
      <c r="J419" s="1"/>
      <c r="K419" s="1" t="s">
        <v>841</v>
      </c>
      <c r="L419" s="1" t="s">
        <v>99</v>
      </c>
      <c r="M419" s="9">
        <v>44866.0</v>
      </c>
      <c r="N419" s="9">
        <v>45300.0</v>
      </c>
      <c r="O419" s="1"/>
      <c r="P419" s="1">
        <v>8.33</v>
      </c>
      <c r="Q419" s="1">
        <v>800000.0</v>
      </c>
      <c r="R419" s="1">
        <v>840000.0</v>
      </c>
      <c r="S419" s="9">
        <v>45362.0</v>
      </c>
      <c r="T419" s="9">
        <v>45366.0</v>
      </c>
      <c r="U419" s="1" t="s">
        <v>844</v>
      </c>
      <c r="V419" s="5">
        <f t="shared" si="73"/>
        <v>69972</v>
      </c>
      <c r="W419" s="11">
        <f t="shared" si="2"/>
        <v>82566.96</v>
      </c>
      <c r="X419" s="9">
        <v>45411.0</v>
      </c>
      <c r="Y419" s="5">
        <f t="shared" si="100"/>
        <v>75569.76</v>
      </c>
      <c r="Z419" s="5">
        <f t="shared" si="3"/>
        <v>52479</v>
      </c>
      <c r="AA419" s="9">
        <v>45415.0</v>
      </c>
      <c r="AB419" s="1" t="s">
        <v>844</v>
      </c>
      <c r="AC419" s="1" t="s">
        <v>55</v>
      </c>
      <c r="AD419" s="12" t="s">
        <v>46</v>
      </c>
      <c r="AE419" s="12" t="s">
        <v>47</v>
      </c>
      <c r="AF419" s="12" t="s">
        <v>47</v>
      </c>
      <c r="AG419" s="12" t="s">
        <v>47</v>
      </c>
      <c r="AH419" s="12" t="s">
        <v>137</v>
      </c>
      <c r="AI419" s="12" t="s">
        <v>137</v>
      </c>
    </row>
    <row r="420">
      <c r="A420" s="1" t="s">
        <v>840</v>
      </c>
      <c r="B420" s="13"/>
      <c r="C420" s="1" t="s">
        <v>36</v>
      </c>
      <c r="D420" s="1" t="s">
        <v>96</v>
      </c>
      <c r="E420" s="1" t="s">
        <v>77</v>
      </c>
      <c r="F420" s="1" t="s">
        <v>514</v>
      </c>
      <c r="G420" s="1" t="s">
        <v>115</v>
      </c>
      <c r="H420" s="1" t="s">
        <v>116</v>
      </c>
      <c r="I420" s="1" t="s">
        <v>42</v>
      </c>
      <c r="J420" s="1"/>
      <c r="K420" s="1" t="s">
        <v>841</v>
      </c>
      <c r="L420" s="1" t="s">
        <v>99</v>
      </c>
      <c r="M420" s="9">
        <v>44866.0</v>
      </c>
      <c r="N420" s="9">
        <v>45322.0</v>
      </c>
      <c r="O420" s="1"/>
      <c r="P420" s="1">
        <v>8.33</v>
      </c>
      <c r="Q420" s="1">
        <v>600000.0</v>
      </c>
      <c r="R420" s="1">
        <v>600000.0</v>
      </c>
      <c r="S420" s="9">
        <v>45352.0</v>
      </c>
      <c r="T420" s="9">
        <v>45366.0</v>
      </c>
      <c r="U420" s="1" t="s">
        <v>845</v>
      </c>
      <c r="V420" s="5">
        <f t="shared" si="73"/>
        <v>49980</v>
      </c>
      <c r="W420" s="11">
        <f t="shared" si="2"/>
        <v>58976.4</v>
      </c>
      <c r="X420" s="9">
        <v>45401.0</v>
      </c>
      <c r="Y420" s="5">
        <f t="shared" si="100"/>
        <v>53978.4</v>
      </c>
      <c r="Z420" s="5">
        <f t="shared" si="3"/>
        <v>37485</v>
      </c>
      <c r="AA420" s="9">
        <v>45407.0</v>
      </c>
      <c r="AB420" s="1" t="s">
        <v>846</v>
      </c>
      <c r="AC420" s="1" t="s">
        <v>55</v>
      </c>
      <c r="AD420" s="12" t="s">
        <v>46</v>
      </c>
      <c r="AE420" s="12" t="s">
        <v>47</v>
      </c>
      <c r="AF420" s="12" t="s">
        <v>47</v>
      </c>
      <c r="AG420" s="12" t="s">
        <v>47</v>
      </c>
      <c r="AH420" s="12" t="s">
        <v>137</v>
      </c>
      <c r="AI420" s="12" t="s">
        <v>137</v>
      </c>
    </row>
    <row r="421">
      <c r="A421" s="1" t="s">
        <v>840</v>
      </c>
      <c r="B421" s="13"/>
      <c r="C421" s="1" t="s">
        <v>36</v>
      </c>
      <c r="D421" s="1" t="s">
        <v>96</v>
      </c>
      <c r="E421" s="1" t="s">
        <v>77</v>
      </c>
      <c r="F421" s="1" t="s">
        <v>514</v>
      </c>
      <c r="G421" s="1" t="s">
        <v>115</v>
      </c>
      <c r="H421" s="1" t="s">
        <v>116</v>
      </c>
      <c r="I421" s="1" t="s">
        <v>42</v>
      </c>
      <c r="J421" s="1"/>
      <c r="K421" s="1" t="s">
        <v>841</v>
      </c>
      <c r="L421" s="1" t="s">
        <v>99</v>
      </c>
      <c r="M421" s="9">
        <v>44866.0</v>
      </c>
      <c r="N421" s="14">
        <v>45271.0</v>
      </c>
      <c r="O421" s="1"/>
      <c r="P421" s="1">
        <v>8.33</v>
      </c>
      <c r="Q421" s="1">
        <v>285600.0</v>
      </c>
      <c r="R421" s="1">
        <v>300000.0</v>
      </c>
      <c r="S421" s="15">
        <f t="shared" ref="S421:S422" si="101">N421+90</f>
        <v>45361</v>
      </c>
      <c r="V421" s="5">
        <f t="shared" si="73"/>
        <v>24990</v>
      </c>
      <c r="W421" s="11">
        <f t="shared" si="2"/>
        <v>29488.2</v>
      </c>
      <c r="Z421" s="5">
        <f t="shared" si="3"/>
        <v>18742.5</v>
      </c>
      <c r="AB421" s="1"/>
      <c r="AC421" s="1" t="s">
        <v>45</v>
      </c>
      <c r="AD421" s="12" t="s">
        <v>46</v>
      </c>
      <c r="AE421" s="12" t="s">
        <v>47</v>
      </c>
      <c r="AF421" s="12" t="s">
        <v>47</v>
      </c>
      <c r="AG421" s="12"/>
      <c r="AH421" s="12"/>
      <c r="AI421" s="12"/>
    </row>
    <row r="422">
      <c r="A422" s="1" t="s">
        <v>840</v>
      </c>
      <c r="B422" s="13"/>
      <c r="C422" s="1" t="s">
        <v>36</v>
      </c>
      <c r="D422" s="1" t="s">
        <v>96</v>
      </c>
      <c r="E422" s="1" t="s">
        <v>77</v>
      </c>
      <c r="F422" s="1" t="s">
        <v>514</v>
      </c>
      <c r="G422" s="1" t="s">
        <v>115</v>
      </c>
      <c r="H422" s="1" t="s">
        <v>116</v>
      </c>
      <c r="I422" s="1" t="s">
        <v>42</v>
      </c>
      <c r="J422" s="1"/>
      <c r="K422" s="1" t="s">
        <v>841</v>
      </c>
      <c r="L422" s="1" t="s">
        <v>99</v>
      </c>
      <c r="M422" s="9">
        <v>44866.0</v>
      </c>
      <c r="N422" s="14">
        <v>45270.0</v>
      </c>
      <c r="O422" s="1"/>
      <c r="P422" s="1">
        <v>8.33</v>
      </c>
      <c r="Q422" s="1">
        <v>360000.0</v>
      </c>
      <c r="R422" s="1">
        <v>300000.0</v>
      </c>
      <c r="S422" s="15">
        <f t="shared" si="101"/>
        <v>45360</v>
      </c>
      <c r="V422" s="5">
        <f t="shared" si="73"/>
        <v>24990</v>
      </c>
      <c r="W422" s="11">
        <f t="shared" si="2"/>
        <v>29488.2</v>
      </c>
      <c r="X422" s="1"/>
      <c r="Y422" s="1"/>
      <c r="Z422" s="5">
        <f t="shared" si="3"/>
        <v>18742.5</v>
      </c>
      <c r="AA422" s="1"/>
      <c r="AB422" s="1"/>
      <c r="AC422" s="1" t="str">
        <f>IF(T422="","C","O")</f>
        <v>C</v>
      </c>
      <c r="AD422" s="12" t="s">
        <v>46</v>
      </c>
      <c r="AE422" s="12" t="s">
        <v>47</v>
      </c>
      <c r="AF422" s="12" t="s">
        <v>47</v>
      </c>
      <c r="AG422" s="12"/>
      <c r="AH422" s="12"/>
      <c r="AI422" s="12"/>
    </row>
    <row r="423">
      <c r="A423" s="1" t="s">
        <v>840</v>
      </c>
      <c r="B423" s="13"/>
      <c r="C423" s="1" t="s">
        <v>36</v>
      </c>
      <c r="D423" s="1" t="s">
        <v>96</v>
      </c>
      <c r="E423" s="1" t="s">
        <v>77</v>
      </c>
      <c r="F423" s="1" t="s">
        <v>514</v>
      </c>
      <c r="G423" s="1" t="s">
        <v>115</v>
      </c>
      <c r="H423" s="1" t="s">
        <v>116</v>
      </c>
      <c r="I423" s="1" t="s">
        <v>42</v>
      </c>
      <c r="J423" s="1"/>
      <c r="K423" s="1" t="s">
        <v>841</v>
      </c>
      <c r="L423" s="1" t="s">
        <v>99</v>
      </c>
      <c r="M423" s="9">
        <v>44866.0</v>
      </c>
      <c r="N423" s="9">
        <v>44866.0</v>
      </c>
      <c r="O423" s="1"/>
      <c r="P423" s="1">
        <v>8.33</v>
      </c>
      <c r="Q423" s="1">
        <v>500000.0</v>
      </c>
      <c r="R423" s="1">
        <v>300000.0</v>
      </c>
      <c r="S423" s="10">
        <f t="shared" ref="S423:S424" si="102">N423+30</f>
        <v>44896</v>
      </c>
      <c r="V423" s="5">
        <f t="shared" si="73"/>
        <v>24990</v>
      </c>
      <c r="W423" s="11">
        <f t="shared" si="2"/>
        <v>29488.2</v>
      </c>
      <c r="Z423" s="5">
        <f t="shared" si="3"/>
        <v>18742.5</v>
      </c>
      <c r="AB423" s="1"/>
      <c r="AC423" s="1" t="s">
        <v>45</v>
      </c>
      <c r="AD423" s="12" t="s">
        <v>46</v>
      </c>
      <c r="AE423" s="12" t="s">
        <v>46</v>
      </c>
      <c r="AF423" s="12" t="s">
        <v>46</v>
      </c>
      <c r="AG423" s="12"/>
      <c r="AH423" s="12"/>
      <c r="AI423" s="12"/>
    </row>
    <row r="424">
      <c r="A424" s="1" t="s">
        <v>840</v>
      </c>
      <c r="B424" s="13"/>
      <c r="C424" s="1" t="s">
        <v>36</v>
      </c>
      <c r="D424" s="1" t="s">
        <v>96</v>
      </c>
      <c r="E424" s="1" t="s">
        <v>77</v>
      </c>
      <c r="F424" s="1" t="s">
        <v>514</v>
      </c>
      <c r="G424" s="1" t="s">
        <v>115</v>
      </c>
      <c r="H424" s="1" t="s">
        <v>116</v>
      </c>
      <c r="I424" s="1" t="s">
        <v>42</v>
      </c>
      <c r="J424" s="1"/>
      <c r="K424" s="1" t="s">
        <v>841</v>
      </c>
      <c r="L424" s="1" t="s">
        <v>99</v>
      </c>
      <c r="M424" s="9">
        <v>44866.0</v>
      </c>
      <c r="N424" s="9">
        <v>44866.0</v>
      </c>
      <c r="O424" s="1"/>
      <c r="P424" s="1">
        <v>8.33</v>
      </c>
      <c r="Q424" s="1">
        <v>300000.0</v>
      </c>
      <c r="R424" s="1">
        <v>300000.0</v>
      </c>
      <c r="S424" s="10">
        <f t="shared" si="102"/>
        <v>44896</v>
      </c>
      <c r="V424" s="5">
        <f t="shared" si="73"/>
        <v>24990</v>
      </c>
      <c r="W424" s="11">
        <f t="shared" si="2"/>
        <v>29488.2</v>
      </c>
      <c r="Z424" s="5">
        <f t="shared" si="3"/>
        <v>18742.5</v>
      </c>
      <c r="AB424" s="1"/>
      <c r="AC424" s="1" t="s">
        <v>45</v>
      </c>
      <c r="AD424" s="12" t="s">
        <v>46</v>
      </c>
      <c r="AE424" s="12" t="s">
        <v>46</v>
      </c>
      <c r="AF424" s="12" t="s">
        <v>46</v>
      </c>
      <c r="AG424" s="12"/>
      <c r="AH424" s="12"/>
      <c r="AI424" s="12"/>
    </row>
    <row r="425">
      <c r="A425" s="1" t="s">
        <v>847</v>
      </c>
      <c r="B425" s="13"/>
      <c r="C425" s="1" t="s">
        <v>132</v>
      </c>
      <c r="D425" s="1" t="s">
        <v>96</v>
      </c>
      <c r="E425" s="1" t="s">
        <v>77</v>
      </c>
      <c r="F425" s="1" t="s">
        <v>105</v>
      </c>
      <c r="G425" s="1" t="s">
        <v>40</v>
      </c>
      <c r="H425" s="1" t="s">
        <v>41</v>
      </c>
      <c r="I425" s="1" t="s">
        <v>129</v>
      </c>
      <c r="J425" s="1"/>
      <c r="K425" s="1" t="s">
        <v>848</v>
      </c>
      <c r="L425" s="1" t="s">
        <v>99</v>
      </c>
      <c r="M425" s="14">
        <v>44876.0</v>
      </c>
      <c r="N425" s="14">
        <v>44876.0</v>
      </c>
      <c r="O425" s="1"/>
      <c r="P425" s="1">
        <v>8.33</v>
      </c>
      <c r="Q425" s="1">
        <v>5000000.0</v>
      </c>
      <c r="R425" s="1">
        <v>300000.0</v>
      </c>
      <c r="S425" s="9">
        <v>44902.0</v>
      </c>
      <c r="T425" s="14">
        <v>44915.0</v>
      </c>
      <c r="U425" s="1" t="s">
        <v>849</v>
      </c>
      <c r="V425" s="5">
        <f t="shared" si="73"/>
        <v>24990</v>
      </c>
      <c r="W425" s="11">
        <f t="shared" si="2"/>
        <v>29488.2</v>
      </c>
      <c r="X425" s="9">
        <v>44931.0</v>
      </c>
      <c r="Y425" s="5">
        <f>W425-(V425*20%)</f>
        <v>24490.2</v>
      </c>
      <c r="Z425" s="5">
        <f t="shared" si="3"/>
        <v>18742.5</v>
      </c>
      <c r="AA425" s="9">
        <v>44939.0</v>
      </c>
      <c r="AB425" s="1" t="s">
        <v>850</v>
      </c>
      <c r="AC425" s="1" t="s">
        <v>55</v>
      </c>
      <c r="AD425" s="12" t="s">
        <v>46</v>
      </c>
      <c r="AE425" s="12" t="s">
        <v>46</v>
      </c>
      <c r="AF425" s="12" t="s">
        <v>46</v>
      </c>
      <c r="AG425" s="12" t="s">
        <v>46</v>
      </c>
      <c r="AH425" s="12" t="s">
        <v>46</v>
      </c>
      <c r="AI425" s="12" t="s">
        <v>46</v>
      </c>
    </row>
    <row r="426">
      <c r="A426" s="1" t="s">
        <v>851</v>
      </c>
      <c r="B426" s="13"/>
      <c r="C426" s="1" t="s">
        <v>36</v>
      </c>
      <c r="D426" s="1" t="s">
        <v>76</v>
      </c>
      <c r="E426" s="1" t="s">
        <v>38</v>
      </c>
      <c r="F426" s="1" t="s">
        <v>852</v>
      </c>
      <c r="G426" s="1" t="s">
        <v>127</v>
      </c>
      <c r="H426" s="1" t="s">
        <v>128</v>
      </c>
      <c r="I426" s="1" t="s">
        <v>265</v>
      </c>
      <c r="J426" s="1"/>
      <c r="K426" s="1" t="s">
        <v>853</v>
      </c>
      <c r="L426" s="1" t="s">
        <v>53</v>
      </c>
      <c r="M426" s="9">
        <v>45104.0</v>
      </c>
      <c r="N426" s="9">
        <v>45104.0</v>
      </c>
      <c r="O426" s="1"/>
      <c r="P426" s="1">
        <v>8.33</v>
      </c>
      <c r="Q426" s="1">
        <v>300000.0</v>
      </c>
      <c r="R426" s="1">
        <v>360000.0</v>
      </c>
      <c r="S426" s="9">
        <v>45096.0</v>
      </c>
      <c r="T426" s="9">
        <v>45104.0</v>
      </c>
      <c r="U426" s="1" t="s">
        <v>854</v>
      </c>
      <c r="V426" s="5">
        <f t="shared" si="73"/>
        <v>29988</v>
      </c>
      <c r="W426" s="11">
        <f t="shared" si="2"/>
        <v>35385.84</v>
      </c>
      <c r="X426" s="14">
        <v>45210.0</v>
      </c>
      <c r="Y426" s="5">
        <f>W426</f>
        <v>35385.84</v>
      </c>
      <c r="Z426" s="5">
        <f t="shared" si="3"/>
        <v>22491</v>
      </c>
      <c r="AA426" s="9">
        <v>45135.0</v>
      </c>
      <c r="AB426" s="1" t="s">
        <v>855</v>
      </c>
      <c r="AC426" s="1" t="s">
        <v>55</v>
      </c>
      <c r="AD426" s="12" t="s">
        <v>47</v>
      </c>
      <c r="AE426" s="12" t="s">
        <v>47</v>
      </c>
      <c r="AF426" s="12" t="s">
        <v>47</v>
      </c>
      <c r="AG426" s="12" t="s">
        <v>47</v>
      </c>
      <c r="AH426" s="12" t="s">
        <v>47</v>
      </c>
      <c r="AI426" s="12" t="s">
        <v>47</v>
      </c>
    </row>
    <row r="427">
      <c r="A427" s="1" t="s">
        <v>856</v>
      </c>
      <c r="B427" s="13"/>
      <c r="C427" s="1" t="s">
        <v>36</v>
      </c>
      <c r="D427" s="1" t="s">
        <v>50</v>
      </c>
      <c r="E427" s="1" t="s">
        <v>113</v>
      </c>
      <c r="F427" s="1" t="s">
        <v>344</v>
      </c>
      <c r="G427" s="1" t="s">
        <v>310</v>
      </c>
      <c r="H427" s="1" t="s">
        <v>311</v>
      </c>
      <c r="I427" s="1" t="s">
        <v>857</v>
      </c>
      <c r="J427" s="1"/>
      <c r="K427" s="1" t="s">
        <v>858</v>
      </c>
      <c r="L427" s="1" t="s">
        <v>99</v>
      </c>
      <c r="M427" s="9">
        <v>44722.0</v>
      </c>
      <c r="N427" s="9">
        <v>44722.0</v>
      </c>
      <c r="O427" s="1"/>
      <c r="P427" s="1">
        <v>8.33</v>
      </c>
      <c r="Q427" s="1">
        <v>400000.0</v>
      </c>
      <c r="R427" s="1">
        <v>420000.0</v>
      </c>
      <c r="S427" s="9">
        <v>44720.0</v>
      </c>
      <c r="T427" s="9">
        <v>44722.0</v>
      </c>
      <c r="U427" s="1" t="s">
        <v>859</v>
      </c>
      <c r="V427" s="5">
        <f t="shared" si="73"/>
        <v>34986</v>
      </c>
      <c r="W427" s="11">
        <f t="shared" si="2"/>
        <v>41283.48</v>
      </c>
      <c r="X427" s="9">
        <v>44750.0</v>
      </c>
      <c r="Y427" s="5">
        <f>W427-(V427*10%)</f>
        <v>37784.88</v>
      </c>
      <c r="Z427" s="5">
        <f t="shared" si="3"/>
        <v>26239.5</v>
      </c>
      <c r="AA427" s="9">
        <v>44754.0</v>
      </c>
      <c r="AB427" s="1" t="s">
        <v>859</v>
      </c>
      <c r="AC427" s="1" t="s">
        <v>55</v>
      </c>
      <c r="AD427" s="12" t="s">
        <v>46</v>
      </c>
      <c r="AE427" s="12" t="s">
        <v>46</v>
      </c>
      <c r="AF427" s="12" t="s">
        <v>46</v>
      </c>
      <c r="AG427" s="12" t="s">
        <v>46</v>
      </c>
      <c r="AH427" s="12" t="s">
        <v>46</v>
      </c>
      <c r="AI427" s="12" t="s">
        <v>46</v>
      </c>
    </row>
    <row r="428">
      <c r="A428" s="1" t="s">
        <v>860</v>
      </c>
      <c r="B428" s="13"/>
      <c r="C428" s="1" t="s">
        <v>36</v>
      </c>
      <c r="D428" s="1" t="s">
        <v>50</v>
      </c>
      <c r="E428" s="1" t="s">
        <v>113</v>
      </c>
      <c r="F428" s="1" t="s">
        <v>344</v>
      </c>
      <c r="G428" s="1" t="s">
        <v>861</v>
      </c>
      <c r="H428" s="1" t="s">
        <v>862</v>
      </c>
      <c r="I428" s="1" t="s">
        <v>42</v>
      </c>
      <c r="J428" s="1"/>
      <c r="K428" s="1" t="s">
        <v>863</v>
      </c>
      <c r="L428" s="1" t="s">
        <v>99</v>
      </c>
      <c r="M428" s="9">
        <v>45023.0</v>
      </c>
      <c r="N428" s="9">
        <v>45023.0</v>
      </c>
      <c r="O428" s="1"/>
      <c r="P428" s="1">
        <v>8.33</v>
      </c>
      <c r="Q428" s="1">
        <v>300000.0</v>
      </c>
      <c r="R428" s="1">
        <v>300000.0</v>
      </c>
      <c r="S428" s="10">
        <f>N428+30</f>
        <v>45053</v>
      </c>
      <c r="V428" s="5">
        <f t="shared" si="73"/>
        <v>24990</v>
      </c>
      <c r="W428" s="11">
        <f t="shared" si="2"/>
        <v>29488.2</v>
      </c>
      <c r="Z428" s="5">
        <f t="shared" si="3"/>
        <v>18742.5</v>
      </c>
      <c r="AB428" s="1"/>
      <c r="AC428" s="1" t="s">
        <v>45</v>
      </c>
      <c r="AD428" s="12" t="s">
        <v>47</v>
      </c>
      <c r="AE428" s="12" t="s">
        <v>47</v>
      </c>
      <c r="AF428" s="12" t="s">
        <v>47</v>
      </c>
      <c r="AG428" s="12"/>
      <c r="AH428" s="12"/>
      <c r="AI428" s="12"/>
    </row>
    <row r="429">
      <c r="A429" s="1" t="s">
        <v>864</v>
      </c>
      <c r="B429" s="13"/>
      <c r="C429" s="1" t="s">
        <v>36</v>
      </c>
      <c r="D429" s="1" t="s">
        <v>37</v>
      </c>
      <c r="E429" s="1" t="s">
        <v>113</v>
      </c>
      <c r="F429" s="1" t="s">
        <v>344</v>
      </c>
      <c r="G429" s="1" t="s">
        <v>865</v>
      </c>
      <c r="H429" s="1" t="s">
        <v>866</v>
      </c>
      <c r="I429" s="1" t="s">
        <v>42</v>
      </c>
      <c r="J429" s="1"/>
      <c r="K429" s="1" t="s">
        <v>867</v>
      </c>
      <c r="L429" s="1" t="s">
        <v>99</v>
      </c>
      <c r="M429" s="9">
        <v>44652.0</v>
      </c>
      <c r="N429" s="9">
        <v>44716.0</v>
      </c>
      <c r="O429" s="1"/>
      <c r="P429" s="1">
        <v>8.33</v>
      </c>
      <c r="Q429" s="1">
        <v>264000.0</v>
      </c>
      <c r="R429" s="1">
        <v>264000.0</v>
      </c>
      <c r="S429" s="9">
        <v>44746.0</v>
      </c>
      <c r="T429" s="9">
        <v>44746.0</v>
      </c>
      <c r="U429" s="1" t="s">
        <v>868</v>
      </c>
      <c r="V429" s="5">
        <f t="shared" si="73"/>
        <v>21991.2</v>
      </c>
      <c r="W429" s="11">
        <f t="shared" si="2"/>
        <v>25949.616</v>
      </c>
      <c r="X429" s="9"/>
      <c r="Y429" s="1"/>
      <c r="Z429" s="5">
        <f t="shared" si="3"/>
        <v>16493.4</v>
      </c>
      <c r="AA429" s="1"/>
      <c r="AB429" s="1"/>
      <c r="AC429" s="1" t="s">
        <v>162</v>
      </c>
      <c r="AD429" s="12" t="s">
        <v>46</v>
      </c>
      <c r="AE429" s="12" t="s">
        <v>46</v>
      </c>
      <c r="AF429" s="12" t="s">
        <v>46</v>
      </c>
      <c r="AG429" s="12" t="s">
        <v>46</v>
      </c>
      <c r="AH429" s="12"/>
      <c r="AI429" s="12"/>
    </row>
    <row r="430">
      <c r="A430" s="1" t="s">
        <v>864</v>
      </c>
      <c r="B430" s="13"/>
      <c r="C430" s="1" t="s">
        <v>36</v>
      </c>
      <c r="D430" s="1" t="s">
        <v>37</v>
      </c>
      <c r="E430" s="1" t="s">
        <v>113</v>
      </c>
      <c r="F430" s="1" t="s">
        <v>344</v>
      </c>
      <c r="G430" s="1" t="s">
        <v>865</v>
      </c>
      <c r="H430" s="1" t="s">
        <v>866</v>
      </c>
      <c r="I430" s="1" t="s">
        <v>42</v>
      </c>
      <c r="J430" s="1"/>
      <c r="K430" s="1" t="s">
        <v>867</v>
      </c>
      <c r="L430" s="1" t="s">
        <v>99</v>
      </c>
      <c r="M430" s="9">
        <v>44652.0</v>
      </c>
      <c r="N430" s="9">
        <v>44746.0</v>
      </c>
      <c r="O430" s="1"/>
      <c r="P430" s="1">
        <v>8.33</v>
      </c>
      <c r="Q430" s="1">
        <v>500000.0</v>
      </c>
      <c r="R430" s="1">
        <v>300000.0</v>
      </c>
      <c r="S430" s="10">
        <f t="shared" ref="S430:S460" si="103">N430+90</f>
        <v>44836</v>
      </c>
      <c r="V430" s="5">
        <f t="shared" si="73"/>
        <v>24990</v>
      </c>
      <c r="W430" s="11">
        <f t="shared" si="2"/>
        <v>29488.2</v>
      </c>
      <c r="X430" s="1"/>
      <c r="Y430" s="1"/>
      <c r="Z430" s="5">
        <f t="shared" si="3"/>
        <v>18742.5</v>
      </c>
      <c r="AB430" s="1"/>
      <c r="AC430" s="1" t="s">
        <v>45</v>
      </c>
      <c r="AD430" s="12" t="s">
        <v>46</v>
      </c>
      <c r="AE430" s="12" t="s">
        <v>46</v>
      </c>
      <c r="AF430" s="12" t="s">
        <v>46</v>
      </c>
      <c r="AG430" s="12"/>
      <c r="AH430" s="12"/>
      <c r="AI430" s="12"/>
    </row>
    <row r="431">
      <c r="A431" s="1" t="s">
        <v>869</v>
      </c>
      <c r="B431" s="13"/>
      <c r="C431" s="1" t="s">
        <v>36</v>
      </c>
      <c r="D431" s="1" t="s">
        <v>96</v>
      </c>
      <c r="E431" s="1" t="s">
        <v>82</v>
      </c>
      <c r="F431" s="1" t="s">
        <v>400</v>
      </c>
      <c r="G431" s="1" t="s">
        <v>660</v>
      </c>
      <c r="H431" s="1" t="s">
        <v>661</v>
      </c>
      <c r="I431" s="1" t="s">
        <v>42</v>
      </c>
      <c r="J431" s="1"/>
      <c r="K431" s="1" t="s">
        <v>870</v>
      </c>
      <c r="L431" s="1" t="s">
        <v>53</v>
      </c>
      <c r="M431" s="9">
        <v>44652.0</v>
      </c>
      <c r="N431" s="9">
        <v>44742.0</v>
      </c>
      <c r="O431" s="1"/>
      <c r="P431" s="1">
        <v>8.33</v>
      </c>
      <c r="Q431" s="1">
        <v>2800000.0</v>
      </c>
      <c r="R431" s="1">
        <v>300000.0</v>
      </c>
      <c r="S431" s="10">
        <f t="shared" si="103"/>
        <v>44832</v>
      </c>
      <c r="V431" s="5">
        <f t="shared" si="73"/>
        <v>24990</v>
      </c>
      <c r="W431" s="11">
        <f t="shared" si="2"/>
        <v>29488.2</v>
      </c>
      <c r="Z431" s="5">
        <f t="shared" si="3"/>
        <v>18742.5</v>
      </c>
      <c r="AB431" s="1"/>
      <c r="AC431" s="1" t="str">
        <f>IF(T431="","C","O")</f>
        <v>C</v>
      </c>
      <c r="AD431" s="12" t="s">
        <v>46</v>
      </c>
      <c r="AE431" s="12" t="s">
        <v>46</v>
      </c>
      <c r="AF431" s="12" t="s">
        <v>46</v>
      </c>
      <c r="AG431" s="12"/>
      <c r="AH431" s="12"/>
      <c r="AI431" s="12"/>
    </row>
    <row r="432">
      <c r="A432" s="1" t="s">
        <v>869</v>
      </c>
      <c r="B432" s="13"/>
      <c r="C432" s="1" t="s">
        <v>36</v>
      </c>
      <c r="D432" s="1" t="s">
        <v>96</v>
      </c>
      <c r="E432" s="1" t="s">
        <v>82</v>
      </c>
      <c r="F432" s="1" t="s">
        <v>400</v>
      </c>
      <c r="G432" s="1" t="s">
        <v>660</v>
      </c>
      <c r="H432" s="1" t="s">
        <v>661</v>
      </c>
      <c r="I432" s="1" t="s">
        <v>42</v>
      </c>
      <c r="J432" s="1"/>
      <c r="K432" s="1" t="s">
        <v>870</v>
      </c>
      <c r="L432" s="1" t="s">
        <v>53</v>
      </c>
      <c r="M432" s="9">
        <v>44652.0</v>
      </c>
      <c r="N432" s="9">
        <v>44742.0</v>
      </c>
      <c r="O432" s="1"/>
      <c r="P432" s="1">
        <v>8.33</v>
      </c>
      <c r="Q432" s="1">
        <v>300000.0</v>
      </c>
      <c r="R432" s="1">
        <v>300000.0</v>
      </c>
      <c r="S432" s="10">
        <f t="shared" si="103"/>
        <v>44832</v>
      </c>
      <c r="V432" s="5">
        <f t="shared" si="73"/>
        <v>24990</v>
      </c>
      <c r="W432" s="11">
        <f t="shared" si="2"/>
        <v>29488.2</v>
      </c>
      <c r="Z432" s="5">
        <f t="shared" si="3"/>
        <v>18742.5</v>
      </c>
      <c r="AC432" s="1" t="s">
        <v>45</v>
      </c>
      <c r="AD432" s="12" t="s">
        <v>46</v>
      </c>
      <c r="AE432" s="12" t="s">
        <v>46</v>
      </c>
      <c r="AF432" s="12" t="s">
        <v>46</v>
      </c>
      <c r="AG432" s="12"/>
      <c r="AH432" s="12"/>
      <c r="AI432" s="12"/>
    </row>
    <row r="433">
      <c r="A433" s="1" t="s">
        <v>869</v>
      </c>
      <c r="B433" s="13"/>
      <c r="C433" s="1" t="s">
        <v>36</v>
      </c>
      <c r="D433" s="1" t="s">
        <v>96</v>
      </c>
      <c r="E433" s="1" t="s">
        <v>82</v>
      </c>
      <c r="F433" s="1" t="s">
        <v>400</v>
      </c>
      <c r="G433" s="1" t="s">
        <v>660</v>
      </c>
      <c r="H433" s="1" t="s">
        <v>661</v>
      </c>
      <c r="I433" s="1" t="s">
        <v>42</v>
      </c>
      <c r="J433" s="1"/>
      <c r="K433" s="1" t="s">
        <v>870</v>
      </c>
      <c r="L433" s="1" t="s">
        <v>53</v>
      </c>
      <c r="M433" s="9">
        <v>44652.0</v>
      </c>
      <c r="N433" s="9">
        <v>44742.0</v>
      </c>
      <c r="O433" s="1"/>
      <c r="P433" s="1">
        <v>8.33</v>
      </c>
      <c r="Q433" s="1">
        <v>500000.0</v>
      </c>
      <c r="R433" s="1">
        <v>300000.0</v>
      </c>
      <c r="S433" s="10">
        <f t="shared" si="103"/>
        <v>44832</v>
      </c>
      <c r="V433" s="5">
        <f t="shared" si="73"/>
        <v>24990</v>
      </c>
      <c r="W433" s="11">
        <f t="shared" si="2"/>
        <v>29488.2</v>
      </c>
      <c r="Z433" s="5">
        <f t="shared" si="3"/>
        <v>18742.5</v>
      </c>
      <c r="AC433" s="1" t="str">
        <f t="shared" ref="AC433:AC435" si="104">IF(T433="","C","O")</f>
        <v>C</v>
      </c>
      <c r="AD433" s="12" t="s">
        <v>46</v>
      </c>
      <c r="AE433" s="12" t="s">
        <v>46</v>
      </c>
      <c r="AF433" s="12" t="s">
        <v>46</v>
      </c>
      <c r="AG433" s="12"/>
      <c r="AH433" s="12"/>
      <c r="AI433" s="12"/>
    </row>
    <row r="434">
      <c r="A434" s="1" t="s">
        <v>869</v>
      </c>
      <c r="B434" s="13"/>
      <c r="C434" s="1" t="s">
        <v>36</v>
      </c>
      <c r="D434" s="1" t="s">
        <v>96</v>
      </c>
      <c r="E434" s="1" t="s">
        <v>82</v>
      </c>
      <c r="F434" s="1" t="s">
        <v>400</v>
      </c>
      <c r="G434" s="1" t="s">
        <v>660</v>
      </c>
      <c r="H434" s="1" t="s">
        <v>661</v>
      </c>
      <c r="I434" s="1" t="s">
        <v>42</v>
      </c>
      <c r="J434" s="1"/>
      <c r="K434" s="1" t="s">
        <v>870</v>
      </c>
      <c r="L434" s="1" t="s">
        <v>53</v>
      </c>
      <c r="M434" s="9">
        <v>44652.0</v>
      </c>
      <c r="N434" s="9">
        <v>44652.0</v>
      </c>
      <c r="O434" s="1"/>
      <c r="P434" s="1">
        <v>8.33</v>
      </c>
      <c r="Q434" s="1">
        <v>300000.0</v>
      </c>
      <c r="R434" s="1">
        <v>300000.0</v>
      </c>
      <c r="S434" s="10">
        <f t="shared" si="103"/>
        <v>44742</v>
      </c>
      <c r="V434" s="5">
        <f t="shared" si="73"/>
        <v>24990</v>
      </c>
      <c r="W434" s="11">
        <f t="shared" si="2"/>
        <v>29488.2</v>
      </c>
      <c r="Z434" s="5">
        <f t="shared" si="3"/>
        <v>18742.5</v>
      </c>
      <c r="AC434" s="1" t="str">
        <f t="shared" si="104"/>
        <v>C</v>
      </c>
      <c r="AD434" s="12" t="s">
        <v>46</v>
      </c>
      <c r="AE434" s="12" t="s">
        <v>46</v>
      </c>
      <c r="AF434" s="12" t="s">
        <v>46</v>
      </c>
      <c r="AG434" s="12"/>
      <c r="AH434" s="12"/>
      <c r="AI434" s="12"/>
    </row>
    <row r="435">
      <c r="A435" s="1" t="s">
        <v>869</v>
      </c>
      <c r="B435" s="13"/>
      <c r="C435" s="1" t="s">
        <v>36</v>
      </c>
      <c r="D435" s="1" t="s">
        <v>96</v>
      </c>
      <c r="E435" s="1" t="s">
        <v>82</v>
      </c>
      <c r="F435" s="1" t="s">
        <v>400</v>
      </c>
      <c r="G435" s="1" t="s">
        <v>660</v>
      </c>
      <c r="H435" s="1" t="s">
        <v>661</v>
      </c>
      <c r="I435" s="1" t="s">
        <v>42</v>
      </c>
      <c r="J435" s="1"/>
      <c r="K435" s="1" t="s">
        <v>870</v>
      </c>
      <c r="L435" s="1" t="s">
        <v>53</v>
      </c>
      <c r="M435" s="9">
        <v>44652.0</v>
      </c>
      <c r="N435" s="9">
        <v>44652.0</v>
      </c>
      <c r="O435" s="1"/>
      <c r="P435" s="1">
        <v>8.33</v>
      </c>
      <c r="Q435" s="1">
        <v>300000.0</v>
      </c>
      <c r="R435" s="1">
        <v>300000.0</v>
      </c>
      <c r="S435" s="10">
        <f t="shared" si="103"/>
        <v>44742</v>
      </c>
      <c r="V435" s="5">
        <f t="shared" si="73"/>
        <v>24990</v>
      </c>
      <c r="W435" s="11">
        <f t="shared" si="2"/>
        <v>29488.2</v>
      </c>
      <c r="Z435" s="5">
        <f t="shared" si="3"/>
        <v>18742.5</v>
      </c>
      <c r="AB435" s="1"/>
      <c r="AC435" s="1" t="str">
        <f t="shared" si="104"/>
        <v>C</v>
      </c>
      <c r="AD435" s="12" t="s">
        <v>46</v>
      </c>
      <c r="AE435" s="12" t="s">
        <v>46</v>
      </c>
      <c r="AF435" s="12" t="s">
        <v>46</v>
      </c>
      <c r="AG435" s="12"/>
      <c r="AH435" s="12"/>
      <c r="AI435" s="12"/>
    </row>
    <row r="436">
      <c r="A436" s="1" t="s">
        <v>869</v>
      </c>
      <c r="B436" s="13"/>
      <c r="C436" s="1" t="s">
        <v>36</v>
      </c>
      <c r="D436" s="1" t="s">
        <v>96</v>
      </c>
      <c r="E436" s="1" t="s">
        <v>82</v>
      </c>
      <c r="F436" s="1" t="s">
        <v>400</v>
      </c>
      <c r="G436" s="1" t="s">
        <v>660</v>
      </c>
      <c r="H436" s="1" t="s">
        <v>661</v>
      </c>
      <c r="I436" s="1" t="s">
        <v>42</v>
      </c>
      <c r="J436" s="1"/>
      <c r="K436" s="1" t="s">
        <v>870</v>
      </c>
      <c r="L436" s="1" t="s">
        <v>53</v>
      </c>
      <c r="M436" s="9">
        <v>44652.0</v>
      </c>
      <c r="N436" s="9">
        <v>44652.0</v>
      </c>
      <c r="O436" s="1"/>
      <c r="P436" s="1">
        <v>8.33</v>
      </c>
      <c r="Q436" s="1">
        <v>300000.0</v>
      </c>
      <c r="R436" s="1">
        <v>300000.0</v>
      </c>
      <c r="S436" s="10">
        <f t="shared" si="103"/>
        <v>44742</v>
      </c>
      <c r="V436" s="5">
        <f t="shared" si="73"/>
        <v>24990</v>
      </c>
      <c r="W436" s="11">
        <f t="shared" si="2"/>
        <v>29488.2</v>
      </c>
      <c r="Z436" s="5">
        <f t="shared" si="3"/>
        <v>18742.5</v>
      </c>
      <c r="AC436" s="1" t="s">
        <v>45</v>
      </c>
      <c r="AD436" s="12" t="s">
        <v>46</v>
      </c>
      <c r="AE436" s="12" t="s">
        <v>46</v>
      </c>
      <c r="AF436" s="12" t="s">
        <v>46</v>
      </c>
      <c r="AG436" s="12"/>
      <c r="AH436" s="12"/>
      <c r="AI436" s="12"/>
    </row>
    <row r="437">
      <c r="A437" s="1" t="s">
        <v>869</v>
      </c>
      <c r="B437" s="13"/>
      <c r="C437" s="1" t="s">
        <v>36</v>
      </c>
      <c r="D437" s="1" t="s">
        <v>96</v>
      </c>
      <c r="E437" s="1" t="s">
        <v>82</v>
      </c>
      <c r="F437" s="1" t="s">
        <v>400</v>
      </c>
      <c r="G437" s="1" t="s">
        <v>660</v>
      </c>
      <c r="H437" s="1" t="s">
        <v>661</v>
      </c>
      <c r="I437" s="1" t="s">
        <v>42</v>
      </c>
      <c r="J437" s="1"/>
      <c r="K437" s="1" t="s">
        <v>870</v>
      </c>
      <c r="L437" s="1" t="s">
        <v>53</v>
      </c>
      <c r="M437" s="9">
        <v>44652.0</v>
      </c>
      <c r="N437" s="9">
        <v>44652.0</v>
      </c>
      <c r="O437" s="1"/>
      <c r="P437" s="1">
        <v>8.33</v>
      </c>
      <c r="Q437" s="1">
        <v>300000.0</v>
      </c>
      <c r="R437" s="1">
        <v>300000.0</v>
      </c>
      <c r="S437" s="10">
        <f t="shared" si="103"/>
        <v>44742</v>
      </c>
      <c r="V437" s="5">
        <f t="shared" si="73"/>
        <v>24990</v>
      </c>
      <c r="W437" s="11">
        <f t="shared" si="2"/>
        <v>29488.2</v>
      </c>
      <c r="Z437" s="5">
        <f t="shared" si="3"/>
        <v>18742.5</v>
      </c>
      <c r="AB437" s="1"/>
      <c r="AC437" s="1" t="str">
        <f>IF(T437="","C","O")</f>
        <v>C</v>
      </c>
      <c r="AD437" s="12" t="s">
        <v>46</v>
      </c>
      <c r="AE437" s="12" t="s">
        <v>46</v>
      </c>
      <c r="AF437" s="12" t="s">
        <v>46</v>
      </c>
      <c r="AG437" s="12"/>
      <c r="AH437" s="12"/>
      <c r="AI437" s="12"/>
    </row>
    <row r="438">
      <c r="A438" s="1" t="s">
        <v>869</v>
      </c>
      <c r="B438" s="13"/>
      <c r="C438" s="1" t="s">
        <v>36</v>
      </c>
      <c r="D438" s="1" t="s">
        <v>96</v>
      </c>
      <c r="E438" s="1" t="s">
        <v>82</v>
      </c>
      <c r="F438" s="1" t="s">
        <v>400</v>
      </c>
      <c r="G438" s="1" t="s">
        <v>660</v>
      </c>
      <c r="H438" s="1" t="s">
        <v>661</v>
      </c>
      <c r="I438" s="1" t="s">
        <v>42</v>
      </c>
      <c r="J438" s="1"/>
      <c r="K438" s="1" t="s">
        <v>870</v>
      </c>
      <c r="L438" s="1" t="s">
        <v>53</v>
      </c>
      <c r="M438" s="9">
        <v>44652.0</v>
      </c>
      <c r="N438" s="9">
        <v>44652.0</v>
      </c>
      <c r="O438" s="1"/>
      <c r="P438" s="1">
        <v>8.33</v>
      </c>
      <c r="Q438" s="1">
        <v>300000.0</v>
      </c>
      <c r="R438" s="1">
        <v>300000.0</v>
      </c>
      <c r="S438" s="10">
        <f t="shared" si="103"/>
        <v>44742</v>
      </c>
      <c r="V438" s="5">
        <f t="shared" si="73"/>
        <v>24990</v>
      </c>
      <c r="W438" s="11">
        <f t="shared" si="2"/>
        <v>29488.2</v>
      </c>
      <c r="Z438" s="5">
        <f t="shared" si="3"/>
        <v>18742.5</v>
      </c>
      <c r="AB438" s="1"/>
      <c r="AC438" s="1" t="s">
        <v>45</v>
      </c>
      <c r="AD438" s="12" t="s">
        <v>46</v>
      </c>
      <c r="AE438" s="12" t="s">
        <v>46</v>
      </c>
      <c r="AF438" s="12" t="s">
        <v>46</v>
      </c>
      <c r="AG438" s="12"/>
      <c r="AH438" s="12"/>
      <c r="AI438" s="12"/>
    </row>
    <row r="439">
      <c r="A439" s="1" t="s">
        <v>869</v>
      </c>
      <c r="B439" s="13"/>
      <c r="C439" s="1" t="s">
        <v>36</v>
      </c>
      <c r="D439" s="1" t="s">
        <v>96</v>
      </c>
      <c r="E439" s="1" t="s">
        <v>82</v>
      </c>
      <c r="F439" s="1" t="s">
        <v>400</v>
      </c>
      <c r="G439" s="1" t="s">
        <v>660</v>
      </c>
      <c r="H439" s="1" t="s">
        <v>661</v>
      </c>
      <c r="I439" s="1" t="s">
        <v>42</v>
      </c>
      <c r="J439" s="1"/>
      <c r="K439" s="1" t="s">
        <v>870</v>
      </c>
      <c r="L439" s="1" t="s">
        <v>53</v>
      </c>
      <c r="M439" s="9">
        <v>44652.0</v>
      </c>
      <c r="N439" s="9">
        <v>44652.0</v>
      </c>
      <c r="O439" s="1"/>
      <c r="P439" s="1">
        <v>8.33</v>
      </c>
      <c r="Q439" s="1">
        <v>300000.0</v>
      </c>
      <c r="R439" s="1">
        <v>300000.0</v>
      </c>
      <c r="S439" s="10">
        <f t="shared" si="103"/>
        <v>44742</v>
      </c>
      <c r="V439" s="5">
        <f t="shared" si="73"/>
        <v>24990</v>
      </c>
      <c r="W439" s="11">
        <f t="shared" si="2"/>
        <v>29488.2</v>
      </c>
      <c r="Z439" s="5">
        <f t="shared" si="3"/>
        <v>18742.5</v>
      </c>
      <c r="AC439" s="1" t="s">
        <v>45</v>
      </c>
      <c r="AD439" s="12" t="s">
        <v>46</v>
      </c>
      <c r="AE439" s="12" t="s">
        <v>46</v>
      </c>
      <c r="AF439" s="12" t="s">
        <v>46</v>
      </c>
      <c r="AG439" s="12"/>
      <c r="AH439" s="12"/>
      <c r="AI439" s="12"/>
    </row>
    <row r="440">
      <c r="A440" s="1" t="s">
        <v>869</v>
      </c>
      <c r="B440" s="13"/>
      <c r="C440" s="1" t="s">
        <v>36</v>
      </c>
      <c r="D440" s="1" t="s">
        <v>96</v>
      </c>
      <c r="E440" s="1" t="s">
        <v>82</v>
      </c>
      <c r="F440" s="1" t="s">
        <v>400</v>
      </c>
      <c r="G440" s="1" t="s">
        <v>660</v>
      </c>
      <c r="H440" s="1" t="s">
        <v>661</v>
      </c>
      <c r="I440" s="1" t="s">
        <v>42</v>
      </c>
      <c r="J440" s="1"/>
      <c r="K440" s="1" t="s">
        <v>870</v>
      </c>
      <c r="L440" s="1" t="s">
        <v>53</v>
      </c>
      <c r="M440" s="9">
        <v>44652.0</v>
      </c>
      <c r="N440" s="9">
        <v>44652.0</v>
      </c>
      <c r="O440" s="1"/>
      <c r="P440" s="1">
        <v>8.33</v>
      </c>
      <c r="Q440" s="1">
        <v>300000.0</v>
      </c>
      <c r="R440" s="1">
        <v>300000.0</v>
      </c>
      <c r="S440" s="10">
        <f t="shared" si="103"/>
        <v>44742</v>
      </c>
      <c r="V440" s="5">
        <f t="shared" si="73"/>
        <v>24990</v>
      </c>
      <c r="W440" s="11">
        <f t="shared" si="2"/>
        <v>29488.2</v>
      </c>
      <c r="Z440" s="5">
        <f t="shared" si="3"/>
        <v>18742.5</v>
      </c>
      <c r="AC440" s="1" t="str">
        <f t="shared" ref="AC440:AC441" si="105">IF(T440="","C","O")</f>
        <v>C</v>
      </c>
      <c r="AD440" s="12" t="s">
        <v>46</v>
      </c>
      <c r="AE440" s="12" t="s">
        <v>46</v>
      </c>
      <c r="AF440" s="12" t="s">
        <v>46</v>
      </c>
      <c r="AG440" s="12"/>
      <c r="AH440" s="12"/>
      <c r="AI440" s="12"/>
    </row>
    <row r="441">
      <c r="A441" s="1" t="s">
        <v>869</v>
      </c>
      <c r="B441" s="13"/>
      <c r="C441" s="1" t="s">
        <v>36</v>
      </c>
      <c r="D441" s="1" t="s">
        <v>96</v>
      </c>
      <c r="E441" s="1" t="s">
        <v>82</v>
      </c>
      <c r="F441" s="1" t="s">
        <v>400</v>
      </c>
      <c r="G441" s="1" t="s">
        <v>660</v>
      </c>
      <c r="H441" s="1" t="s">
        <v>661</v>
      </c>
      <c r="I441" s="1" t="s">
        <v>42</v>
      </c>
      <c r="J441" s="1"/>
      <c r="K441" s="1" t="s">
        <v>870</v>
      </c>
      <c r="L441" s="1" t="s">
        <v>53</v>
      </c>
      <c r="M441" s="9">
        <v>44652.0</v>
      </c>
      <c r="N441" s="9">
        <v>44652.0</v>
      </c>
      <c r="O441" s="1"/>
      <c r="P441" s="1">
        <v>8.33</v>
      </c>
      <c r="Q441" s="1">
        <v>300000.0</v>
      </c>
      <c r="R441" s="1">
        <v>300000.0</v>
      </c>
      <c r="S441" s="10">
        <f t="shared" si="103"/>
        <v>44742</v>
      </c>
      <c r="V441" s="5">
        <f t="shared" si="73"/>
        <v>24990</v>
      </c>
      <c r="W441" s="11">
        <f t="shared" si="2"/>
        <v>29488.2</v>
      </c>
      <c r="Z441" s="5">
        <f t="shared" si="3"/>
        <v>18742.5</v>
      </c>
      <c r="AB441" s="1"/>
      <c r="AC441" s="1" t="str">
        <f t="shared" si="105"/>
        <v>C</v>
      </c>
      <c r="AD441" s="12" t="s">
        <v>46</v>
      </c>
      <c r="AE441" s="12" t="s">
        <v>46</v>
      </c>
      <c r="AF441" s="12" t="s">
        <v>46</v>
      </c>
      <c r="AG441" s="12"/>
      <c r="AH441" s="12"/>
      <c r="AI441" s="12"/>
    </row>
    <row r="442">
      <c r="A442" s="1" t="s">
        <v>869</v>
      </c>
      <c r="B442" s="13"/>
      <c r="C442" s="1" t="s">
        <v>36</v>
      </c>
      <c r="D442" s="1" t="s">
        <v>96</v>
      </c>
      <c r="E442" s="1" t="s">
        <v>82</v>
      </c>
      <c r="F442" s="1" t="s">
        <v>400</v>
      </c>
      <c r="G442" s="1" t="s">
        <v>660</v>
      </c>
      <c r="H442" s="1" t="s">
        <v>661</v>
      </c>
      <c r="I442" s="1" t="s">
        <v>42</v>
      </c>
      <c r="J442" s="1"/>
      <c r="K442" s="1" t="s">
        <v>870</v>
      </c>
      <c r="L442" s="1" t="s">
        <v>53</v>
      </c>
      <c r="M442" s="9">
        <v>44652.0</v>
      </c>
      <c r="N442" s="9">
        <v>44652.0</v>
      </c>
      <c r="O442" s="1"/>
      <c r="P442" s="1">
        <v>8.33</v>
      </c>
      <c r="Q442" s="1">
        <v>300000.0</v>
      </c>
      <c r="R442" s="1">
        <v>300000.0</v>
      </c>
      <c r="S442" s="10">
        <f t="shared" si="103"/>
        <v>44742</v>
      </c>
      <c r="V442" s="5">
        <f t="shared" si="73"/>
        <v>24990</v>
      </c>
      <c r="W442" s="11">
        <f t="shared" si="2"/>
        <v>29488.2</v>
      </c>
      <c r="Z442" s="5">
        <f t="shared" si="3"/>
        <v>18742.5</v>
      </c>
      <c r="AB442" s="1"/>
      <c r="AC442" s="1" t="s">
        <v>45</v>
      </c>
      <c r="AD442" s="12" t="s">
        <v>46</v>
      </c>
      <c r="AE442" s="12" t="s">
        <v>46</v>
      </c>
      <c r="AF442" s="12" t="s">
        <v>46</v>
      </c>
      <c r="AG442" s="12"/>
      <c r="AH442" s="12"/>
      <c r="AI442" s="12"/>
    </row>
    <row r="443">
      <c r="A443" s="1" t="s">
        <v>869</v>
      </c>
      <c r="B443" s="13"/>
      <c r="C443" s="1" t="s">
        <v>36</v>
      </c>
      <c r="D443" s="1" t="s">
        <v>96</v>
      </c>
      <c r="E443" s="1" t="s">
        <v>82</v>
      </c>
      <c r="F443" s="1" t="s">
        <v>400</v>
      </c>
      <c r="G443" s="1" t="s">
        <v>660</v>
      </c>
      <c r="H443" s="1" t="s">
        <v>661</v>
      </c>
      <c r="I443" s="1" t="s">
        <v>42</v>
      </c>
      <c r="J443" s="1"/>
      <c r="K443" s="1" t="s">
        <v>870</v>
      </c>
      <c r="L443" s="1" t="s">
        <v>53</v>
      </c>
      <c r="M443" s="9">
        <v>44652.0</v>
      </c>
      <c r="N443" s="9">
        <v>44652.0</v>
      </c>
      <c r="O443" s="1"/>
      <c r="P443" s="1">
        <v>8.33</v>
      </c>
      <c r="Q443" s="1">
        <v>300000.0</v>
      </c>
      <c r="R443" s="1">
        <v>300000.0</v>
      </c>
      <c r="S443" s="10">
        <f t="shared" si="103"/>
        <v>44742</v>
      </c>
      <c r="V443" s="5">
        <f t="shared" si="73"/>
        <v>24990</v>
      </c>
      <c r="W443" s="11">
        <f t="shared" si="2"/>
        <v>29488.2</v>
      </c>
      <c r="Z443" s="5">
        <f t="shared" si="3"/>
        <v>18742.5</v>
      </c>
      <c r="AC443" s="1" t="s">
        <v>45</v>
      </c>
      <c r="AD443" s="12" t="s">
        <v>46</v>
      </c>
      <c r="AE443" s="12" t="s">
        <v>46</v>
      </c>
      <c r="AF443" s="12" t="s">
        <v>46</v>
      </c>
      <c r="AG443" s="12"/>
      <c r="AH443" s="12"/>
      <c r="AI443" s="12"/>
    </row>
    <row r="444">
      <c r="A444" s="1" t="s">
        <v>869</v>
      </c>
      <c r="B444" s="13"/>
      <c r="C444" s="1" t="s">
        <v>36</v>
      </c>
      <c r="D444" s="1" t="s">
        <v>96</v>
      </c>
      <c r="E444" s="1" t="s">
        <v>82</v>
      </c>
      <c r="F444" s="1" t="s">
        <v>400</v>
      </c>
      <c r="G444" s="1" t="s">
        <v>660</v>
      </c>
      <c r="H444" s="1" t="s">
        <v>661</v>
      </c>
      <c r="I444" s="1" t="s">
        <v>42</v>
      </c>
      <c r="J444" s="1"/>
      <c r="K444" s="1" t="s">
        <v>870</v>
      </c>
      <c r="L444" s="1" t="s">
        <v>53</v>
      </c>
      <c r="M444" s="9">
        <v>44652.0</v>
      </c>
      <c r="N444" s="9">
        <v>44652.0</v>
      </c>
      <c r="O444" s="1"/>
      <c r="P444" s="1">
        <v>8.33</v>
      </c>
      <c r="Q444" s="1">
        <v>300000.0</v>
      </c>
      <c r="R444" s="1">
        <v>300000.0</v>
      </c>
      <c r="S444" s="10">
        <f t="shared" si="103"/>
        <v>44742</v>
      </c>
      <c r="V444" s="5">
        <f t="shared" si="73"/>
        <v>24990</v>
      </c>
      <c r="W444" s="11">
        <f t="shared" si="2"/>
        <v>29488.2</v>
      </c>
      <c r="Z444" s="5">
        <f t="shared" si="3"/>
        <v>18742.5</v>
      </c>
      <c r="AB444" s="1"/>
      <c r="AC444" s="1" t="str">
        <f>IF(T444="","C","O")</f>
        <v>C</v>
      </c>
      <c r="AD444" s="12" t="s">
        <v>46</v>
      </c>
      <c r="AE444" s="12" t="s">
        <v>46</v>
      </c>
      <c r="AF444" s="12" t="s">
        <v>46</v>
      </c>
      <c r="AG444" s="12"/>
      <c r="AH444" s="12"/>
      <c r="AI444" s="12"/>
    </row>
    <row r="445">
      <c r="A445" s="1" t="s">
        <v>869</v>
      </c>
      <c r="B445" s="13"/>
      <c r="C445" s="1" t="s">
        <v>36</v>
      </c>
      <c r="D445" s="1" t="s">
        <v>96</v>
      </c>
      <c r="E445" s="1" t="s">
        <v>82</v>
      </c>
      <c r="F445" s="1" t="s">
        <v>400</v>
      </c>
      <c r="G445" s="1" t="s">
        <v>660</v>
      </c>
      <c r="H445" s="1" t="s">
        <v>661</v>
      </c>
      <c r="I445" s="1" t="s">
        <v>42</v>
      </c>
      <c r="J445" s="1"/>
      <c r="K445" s="1" t="s">
        <v>870</v>
      </c>
      <c r="L445" s="1" t="s">
        <v>53</v>
      </c>
      <c r="M445" s="9">
        <v>44652.0</v>
      </c>
      <c r="N445" s="9">
        <v>44652.0</v>
      </c>
      <c r="O445" s="1"/>
      <c r="P445" s="1">
        <v>8.33</v>
      </c>
      <c r="Q445" s="1">
        <v>300000.0</v>
      </c>
      <c r="R445" s="1">
        <v>300000.0</v>
      </c>
      <c r="S445" s="10">
        <f t="shared" si="103"/>
        <v>44742</v>
      </c>
      <c r="V445" s="5">
        <f t="shared" si="73"/>
        <v>24990</v>
      </c>
      <c r="W445" s="11">
        <f t="shared" si="2"/>
        <v>29488.2</v>
      </c>
      <c r="Z445" s="5">
        <f t="shared" si="3"/>
        <v>18742.5</v>
      </c>
      <c r="AC445" s="1" t="s">
        <v>45</v>
      </c>
      <c r="AD445" s="12" t="s">
        <v>46</v>
      </c>
      <c r="AE445" s="12" t="s">
        <v>46</v>
      </c>
      <c r="AF445" s="12" t="s">
        <v>46</v>
      </c>
      <c r="AG445" s="12"/>
      <c r="AH445" s="12"/>
      <c r="AI445" s="12"/>
    </row>
    <row r="446">
      <c r="A446" s="1" t="s">
        <v>869</v>
      </c>
      <c r="B446" s="13"/>
      <c r="C446" s="1" t="s">
        <v>36</v>
      </c>
      <c r="D446" s="1" t="s">
        <v>96</v>
      </c>
      <c r="E446" s="1" t="s">
        <v>82</v>
      </c>
      <c r="F446" s="1" t="s">
        <v>400</v>
      </c>
      <c r="G446" s="1" t="s">
        <v>660</v>
      </c>
      <c r="H446" s="1" t="s">
        <v>661</v>
      </c>
      <c r="I446" s="1" t="s">
        <v>42</v>
      </c>
      <c r="J446" s="1"/>
      <c r="K446" s="1" t="s">
        <v>870</v>
      </c>
      <c r="L446" s="1" t="s">
        <v>53</v>
      </c>
      <c r="M446" s="9">
        <v>44652.0</v>
      </c>
      <c r="N446" s="9">
        <v>44652.0</v>
      </c>
      <c r="O446" s="1"/>
      <c r="P446" s="1">
        <v>8.33</v>
      </c>
      <c r="Q446" s="1">
        <v>300000.0</v>
      </c>
      <c r="R446" s="1">
        <v>300000.0</v>
      </c>
      <c r="S446" s="10">
        <f t="shared" si="103"/>
        <v>44742</v>
      </c>
      <c r="V446" s="5">
        <f t="shared" si="73"/>
        <v>24990</v>
      </c>
      <c r="W446" s="11">
        <f t="shared" si="2"/>
        <v>29488.2</v>
      </c>
      <c r="Z446" s="5">
        <f t="shared" si="3"/>
        <v>18742.5</v>
      </c>
      <c r="AC446" s="1" t="str">
        <f>IF(T446="","C","O")</f>
        <v>C</v>
      </c>
      <c r="AD446" s="12" t="s">
        <v>46</v>
      </c>
      <c r="AE446" s="12" t="s">
        <v>46</v>
      </c>
      <c r="AF446" s="12" t="s">
        <v>46</v>
      </c>
      <c r="AG446" s="12"/>
      <c r="AH446" s="12"/>
      <c r="AI446" s="12"/>
    </row>
    <row r="447">
      <c r="A447" s="1" t="s">
        <v>869</v>
      </c>
      <c r="B447" s="13"/>
      <c r="C447" s="1" t="s">
        <v>36</v>
      </c>
      <c r="D447" s="1" t="s">
        <v>96</v>
      </c>
      <c r="E447" s="1" t="s">
        <v>82</v>
      </c>
      <c r="F447" s="1" t="s">
        <v>400</v>
      </c>
      <c r="G447" s="1" t="s">
        <v>660</v>
      </c>
      <c r="H447" s="1" t="s">
        <v>661</v>
      </c>
      <c r="I447" s="1" t="s">
        <v>42</v>
      </c>
      <c r="J447" s="1"/>
      <c r="K447" s="1" t="s">
        <v>870</v>
      </c>
      <c r="L447" s="1" t="s">
        <v>53</v>
      </c>
      <c r="M447" s="9">
        <v>44652.0</v>
      </c>
      <c r="N447" s="9">
        <v>44652.0</v>
      </c>
      <c r="O447" s="1"/>
      <c r="P447" s="1">
        <v>8.33</v>
      </c>
      <c r="Q447" s="1">
        <v>300000.0</v>
      </c>
      <c r="R447" s="1">
        <v>300000.0</v>
      </c>
      <c r="S447" s="10">
        <f t="shared" si="103"/>
        <v>44742</v>
      </c>
      <c r="V447" s="5">
        <f t="shared" si="73"/>
        <v>24990</v>
      </c>
      <c r="W447" s="11">
        <f t="shared" si="2"/>
        <v>29488.2</v>
      </c>
      <c r="Z447" s="5">
        <f t="shared" si="3"/>
        <v>18742.5</v>
      </c>
      <c r="AB447" s="1"/>
      <c r="AC447" s="1" t="s">
        <v>45</v>
      </c>
      <c r="AD447" s="12" t="s">
        <v>46</v>
      </c>
      <c r="AE447" s="12" t="s">
        <v>46</v>
      </c>
      <c r="AF447" s="12" t="s">
        <v>46</v>
      </c>
      <c r="AG447" s="12"/>
      <c r="AH447" s="12"/>
      <c r="AI447" s="12"/>
    </row>
    <row r="448">
      <c r="A448" s="1" t="s">
        <v>869</v>
      </c>
      <c r="B448" s="13"/>
      <c r="C448" s="1" t="s">
        <v>36</v>
      </c>
      <c r="D448" s="1" t="s">
        <v>96</v>
      </c>
      <c r="E448" s="1" t="s">
        <v>82</v>
      </c>
      <c r="F448" s="1" t="s">
        <v>400</v>
      </c>
      <c r="G448" s="1" t="s">
        <v>660</v>
      </c>
      <c r="H448" s="1" t="s">
        <v>661</v>
      </c>
      <c r="I448" s="1" t="s">
        <v>42</v>
      </c>
      <c r="J448" s="1"/>
      <c r="K448" s="1" t="s">
        <v>870</v>
      </c>
      <c r="L448" s="1" t="s">
        <v>53</v>
      </c>
      <c r="M448" s="9">
        <v>44652.0</v>
      </c>
      <c r="N448" s="9">
        <v>44652.0</v>
      </c>
      <c r="O448" s="1"/>
      <c r="P448" s="1">
        <v>8.33</v>
      </c>
      <c r="Q448" s="1">
        <v>300000.0</v>
      </c>
      <c r="R448" s="1">
        <v>300000.0</v>
      </c>
      <c r="S448" s="10">
        <f t="shared" si="103"/>
        <v>44742</v>
      </c>
      <c r="V448" s="5">
        <f t="shared" si="73"/>
        <v>24990</v>
      </c>
      <c r="W448" s="11">
        <f t="shared" si="2"/>
        <v>29488.2</v>
      </c>
      <c r="Z448" s="5">
        <f t="shared" si="3"/>
        <v>18742.5</v>
      </c>
      <c r="AB448" s="1"/>
      <c r="AC448" s="1" t="s">
        <v>45</v>
      </c>
      <c r="AD448" s="12" t="s">
        <v>46</v>
      </c>
      <c r="AE448" s="12" t="s">
        <v>46</v>
      </c>
      <c r="AF448" s="12" t="s">
        <v>46</v>
      </c>
      <c r="AG448" s="12"/>
      <c r="AH448" s="12"/>
      <c r="AI448" s="12"/>
    </row>
    <row r="449">
      <c r="A449" s="1" t="s">
        <v>869</v>
      </c>
      <c r="B449" s="13"/>
      <c r="C449" s="1" t="s">
        <v>36</v>
      </c>
      <c r="D449" s="1" t="s">
        <v>96</v>
      </c>
      <c r="E449" s="1" t="s">
        <v>82</v>
      </c>
      <c r="F449" s="1" t="s">
        <v>400</v>
      </c>
      <c r="G449" s="1" t="s">
        <v>660</v>
      </c>
      <c r="H449" s="1" t="s">
        <v>661</v>
      </c>
      <c r="I449" s="1" t="s">
        <v>42</v>
      </c>
      <c r="J449" s="1"/>
      <c r="K449" s="1" t="s">
        <v>870</v>
      </c>
      <c r="L449" s="1" t="s">
        <v>53</v>
      </c>
      <c r="M449" s="9">
        <v>44652.0</v>
      </c>
      <c r="N449" s="9">
        <v>44652.0</v>
      </c>
      <c r="O449" s="1"/>
      <c r="P449" s="1">
        <v>8.33</v>
      </c>
      <c r="Q449" s="1">
        <v>300000.0</v>
      </c>
      <c r="R449" s="1">
        <v>300000.0</v>
      </c>
      <c r="S449" s="10">
        <f t="shared" si="103"/>
        <v>44742</v>
      </c>
      <c r="V449" s="5">
        <f t="shared" si="73"/>
        <v>24990</v>
      </c>
      <c r="W449" s="11">
        <f t="shared" si="2"/>
        <v>29488.2</v>
      </c>
      <c r="Z449" s="5">
        <f t="shared" si="3"/>
        <v>18742.5</v>
      </c>
      <c r="AC449" s="1" t="s">
        <v>45</v>
      </c>
      <c r="AD449" s="12" t="s">
        <v>46</v>
      </c>
      <c r="AE449" s="12" t="s">
        <v>46</v>
      </c>
      <c r="AF449" s="12" t="s">
        <v>46</v>
      </c>
      <c r="AG449" s="12"/>
      <c r="AH449" s="12"/>
      <c r="AI449" s="12"/>
    </row>
    <row r="450">
      <c r="A450" s="1" t="s">
        <v>869</v>
      </c>
      <c r="B450" s="13"/>
      <c r="C450" s="1" t="s">
        <v>36</v>
      </c>
      <c r="D450" s="1" t="s">
        <v>96</v>
      </c>
      <c r="E450" s="1" t="s">
        <v>82</v>
      </c>
      <c r="F450" s="1" t="s">
        <v>400</v>
      </c>
      <c r="G450" s="1" t="s">
        <v>660</v>
      </c>
      <c r="H450" s="1" t="s">
        <v>661</v>
      </c>
      <c r="I450" s="1" t="s">
        <v>42</v>
      </c>
      <c r="J450" s="1"/>
      <c r="K450" s="1" t="s">
        <v>870</v>
      </c>
      <c r="L450" s="1" t="s">
        <v>53</v>
      </c>
      <c r="M450" s="9">
        <v>44652.0</v>
      </c>
      <c r="N450" s="9">
        <v>44652.0</v>
      </c>
      <c r="O450" s="1"/>
      <c r="P450" s="1">
        <v>8.33</v>
      </c>
      <c r="Q450" s="1">
        <v>300000.0</v>
      </c>
      <c r="R450" s="1">
        <v>300000.0</v>
      </c>
      <c r="S450" s="10">
        <f t="shared" si="103"/>
        <v>44742</v>
      </c>
      <c r="V450" s="5">
        <f t="shared" si="73"/>
        <v>24990</v>
      </c>
      <c r="W450" s="11">
        <f t="shared" si="2"/>
        <v>29488.2</v>
      </c>
      <c r="Z450" s="5">
        <f t="shared" si="3"/>
        <v>18742.5</v>
      </c>
      <c r="AB450" s="1"/>
      <c r="AC450" s="1" t="str">
        <f>IF(T450="","C","O")</f>
        <v>C</v>
      </c>
      <c r="AD450" s="12" t="s">
        <v>46</v>
      </c>
      <c r="AE450" s="12" t="s">
        <v>46</v>
      </c>
      <c r="AF450" s="12" t="s">
        <v>46</v>
      </c>
      <c r="AG450" s="12"/>
      <c r="AH450" s="12"/>
      <c r="AI450" s="12"/>
    </row>
    <row r="451">
      <c r="A451" s="1" t="s">
        <v>869</v>
      </c>
      <c r="B451" s="13"/>
      <c r="C451" s="1" t="s">
        <v>36</v>
      </c>
      <c r="D451" s="1" t="s">
        <v>96</v>
      </c>
      <c r="E451" s="1" t="s">
        <v>82</v>
      </c>
      <c r="F451" s="1" t="s">
        <v>400</v>
      </c>
      <c r="G451" s="1" t="s">
        <v>660</v>
      </c>
      <c r="H451" s="1" t="s">
        <v>661</v>
      </c>
      <c r="I451" s="1" t="s">
        <v>42</v>
      </c>
      <c r="J451" s="1"/>
      <c r="K451" s="1" t="s">
        <v>870</v>
      </c>
      <c r="L451" s="1" t="s">
        <v>53</v>
      </c>
      <c r="M451" s="9">
        <v>44652.0</v>
      </c>
      <c r="N451" s="9">
        <v>44652.0</v>
      </c>
      <c r="O451" s="1"/>
      <c r="P451" s="1">
        <v>8.33</v>
      </c>
      <c r="Q451" s="1">
        <v>300000.0</v>
      </c>
      <c r="R451" s="1">
        <v>300000.0</v>
      </c>
      <c r="S451" s="10">
        <f t="shared" si="103"/>
        <v>44742</v>
      </c>
      <c r="V451" s="5">
        <f t="shared" si="73"/>
        <v>24990</v>
      </c>
      <c r="W451" s="11">
        <f t="shared" si="2"/>
        <v>29488.2</v>
      </c>
      <c r="Z451" s="5">
        <f t="shared" si="3"/>
        <v>18742.5</v>
      </c>
      <c r="AB451" s="1"/>
      <c r="AC451" s="1" t="s">
        <v>45</v>
      </c>
      <c r="AD451" s="12" t="s">
        <v>46</v>
      </c>
      <c r="AE451" s="12" t="s">
        <v>46</v>
      </c>
      <c r="AF451" s="12" t="s">
        <v>46</v>
      </c>
      <c r="AG451" s="12"/>
      <c r="AH451" s="12"/>
      <c r="AI451" s="12"/>
    </row>
    <row r="452">
      <c r="A452" s="1" t="s">
        <v>869</v>
      </c>
      <c r="B452" s="13"/>
      <c r="C452" s="1" t="s">
        <v>36</v>
      </c>
      <c r="D452" s="1" t="s">
        <v>96</v>
      </c>
      <c r="E452" s="1" t="s">
        <v>82</v>
      </c>
      <c r="F452" s="1" t="s">
        <v>400</v>
      </c>
      <c r="G452" s="1" t="s">
        <v>660</v>
      </c>
      <c r="H452" s="1" t="s">
        <v>661</v>
      </c>
      <c r="I452" s="1" t="s">
        <v>42</v>
      </c>
      <c r="J452" s="1"/>
      <c r="K452" s="1" t="s">
        <v>870</v>
      </c>
      <c r="L452" s="1" t="s">
        <v>53</v>
      </c>
      <c r="M452" s="9">
        <v>44652.0</v>
      </c>
      <c r="N452" s="9">
        <v>44652.0</v>
      </c>
      <c r="O452" s="1"/>
      <c r="P452" s="1">
        <v>8.33</v>
      </c>
      <c r="Q452" s="1">
        <v>300000.0</v>
      </c>
      <c r="R452" s="1">
        <v>300000.0</v>
      </c>
      <c r="S452" s="10">
        <f t="shared" si="103"/>
        <v>44742</v>
      </c>
      <c r="V452" s="5">
        <f t="shared" si="73"/>
        <v>24990</v>
      </c>
      <c r="W452" s="11">
        <f t="shared" si="2"/>
        <v>29488.2</v>
      </c>
      <c r="Z452" s="5">
        <f t="shared" si="3"/>
        <v>18742.5</v>
      </c>
      <c r="AB452" s="1"/>
      <c r="AC452" s="1" t="s">
        <v>45</v>
      </c>
      <c r="AD452" s="12" t="s">
        <v>46</v>
      </c>
      <c r="AE452" s="12" t="s">
        <v>46</v>
      </c>
      <c r="AF452" s="12" t="s">
        <v>46</v>
      </c>
      <c r="AG452" s="12"/>
      <c r="AH452" s="12"/>
      <c r="AI452" s="12"/>
    </row>
    <row r="453">
      <c r="A453" s="1" t="s">
        <v>869</v>
      </c>
      <c r="B453" s="13"/>
      <c r="C453" s="1" t="s">
        <v>36</v>
      </c>
      <c r="D453" s="1" t="s">
        <v>96</v>
      </c>
      <c r="E453" s="1" t="s">
        <v>82</v>
      </c>
      <c r="F453" s="1" t="s">
        <v>400</v>
      </c>
      <c r="G453" s="1" t="s">
        <v>660</v>
      </c>
      <c r="H453" s="1" t="s">
        <v>661</v>
      </c>
      <c r="I453" s="1" t="s">
        <v>42</v>
      </c>
      <c r="J453" s="1"/>
      <c r="K453" s="1" t="s">
        <v>870</v>
      </c>
      <c r="L453" s="1" t="s">
        <v>53</v>
      </c>
      <c r="M453" s="9">
        <v>44652.0</v>
      </c>
      <c r="N453" s="9">
        <v>44652.0</v>
      </c>
      <c r="O453" s="1"/>
      <c r="P453" s="1">
        <v>8.33</v>
      </c>
      <c r="Q453" s="1">
        <v>300000.0</v>
      </c>
      <c r="R453" s="1">
        <v>300000.0</v>
      </c>
      <c r="S453" s="10">
        <f t="shared" si="103"/>
        <v>44742</v>
      </c>
      <c r="V453" s="5">
        <f t="shared" si="73"/>
        <v>24990</v>
      </c>
      <c r="W453" s="11">
        <f t="shared" si="2"/>
        <v>29488.2</v>
      </c>
      <c r="Z453" s="5">
        <f t="shared" si="3"/>
        <v>18742.5</v>
      </c>
      <c r="AB453" s="1"/>
      <c r="AC453" s="1" t="s">
        <v>45</v>
      </c>
      <c r="AD453" s="12" t="s">
        <v>46</v>
      </c>
      <c r="AE453" s="12" t="s">
        <v>46</v>
      </c>
      <c r="AF453" s="12" t="s">
        <v>46</v>
      </c>
      <c r="AG453" s="12"/>
      <c r="AH453" s="12"/>
      <c r="AI453" s="12"/>
    </row>
    <row r="454">
      <c r="A454" s="1" t="s">
        <v>869</v>
      </c>
      <c r="B454" s="13"/>
      <c r="C454" s="1" t="s">
        <v>36</v>
      </c>
      <c r="D454" s="1" t="s">
        <v>96</v>
      </c>
      <c r="E454" s="1" t="s">
        <v>82</v>
      </c>
      <c r="F454" s="1" t="s">
        <v>400</v>
      </c>
      <c r="G454" s="1" t="s">
        <v>660</v>
      </c>
      <c r="H454" s="1" t="s">
        <v>661</v>
      </c>
      <c r="I454" s="1" t="s">
        <v>42</v>
      </c>
      <c r="J454" s="1"/>
      <c r="K454" s="1" t="s">
        <v>870</v>
      </c>
      <c r="L454" s="1" t="s">
        <v>53</v>
      </c>
      <c r="M454" s="9">
        <v>44652.0</v>
      </c>
      <c r="N454" s="9">
        <v>44652.0</v>
      </c>
      <c r="O454" s="1"/>
      <c r="P454" s="1">
        <v>8.33</v>
      </c>
      <c r="Q454" s="1">
        <v>300000.0</v>
      </c>
      <c r="R454" s="1">
        <v>300000.0</v>
      </c>
      <c r="S454" s="10">
        <f t="shared" si="103"/>
        <v>44742</v>
      </c>
      <c r="V454" s="5">
        <f t="shared" si="73"/>
        <v>24990</v>
      </c>
      <c r="W454" s="11">
        <f t="shared" si="2"/>
        <v>29488.2</v>
      </c>
      <c r="Z454" s="5">
        <f t="shared" si="3"/>
        <v>18742.5</v>
      </c>
      <c r="AB454" s="1"/>
      <c r="AC454" s="1" t="s">
        <v>45</v>
      </c>
      <c r="AD454" s="12" t="s">
        <v>46</v>
      </c>
      <c r="AE454" s="12" t="s">
        <v>46</v>
      </c>
      <c r="AF454" s="12" t="s">
        <v>46</v>
      </c>
      <c r="AG454" s="12"/>
      <c r="AH454" s="12"/>
      <c r="AI454" s="12"/>
    </row>
    <row r="455">
      <c r="A455" s="1" t="s">
        <v>869</v>
      </c>
      <c r="B455" s="13"/>
      <c r="C455" s="1" t="s">
        <v>36</v>
      </c>
      <c r="D455" s="1" t="s">
        <v>96</v>
      </c>
      <c r="E455" s="1" t="s">
        <v>82</v>
      </c>
      <c r="F455" s="1" t="s">
        <v>400</v>
      </c>
      <c r="G455" s="1" t="s">
        <v>660</v>
      </c>
      <c r="H455" s="1" t="s">
        <v>661</v>
      </c>
      <c r="I455" s="1" t="s">
        <v>42</v>
      </c>
      <c r="J455" s="1"/>
      <c r="K455" s="1" t="s">
        <v>870</v>
      </c>
      <c r="L455" s="1" t="s">
        <v>53</v>
      </c>
      <c r="M455" s="9">
        <v>44652.0</v>
      </c>
      <c r="N455" s="9">
        <v>44652.0</v>
      </c>
      <c r="O455" s="1"/>
      <c r="P455" s="1">
        <v>8.33</v>
      </c>
      <c r="Q455" s="1">
        <v>300000.0</v>
      </c>
      <c r="R455" s="1">
        <v>300000.0</v>
      </c>
      <c r="S455" s="10">
        <f t="shared" si="103"/>
        <v>44742</v>
      </c>
      <c r="V455" s="5">
        <f t="shared" si="73"/>
        <v>24990</v>
      </c>
      <c r="W455" s="11">
        <f t="shared" si="2"/>
        <v>29488.2</v>
      </c>
      <c r="Z455" s="5">
        <f t="shared" si="3"/>
        <v>18742.5</v>
      </c>
      <c r="AB455" s="1"/>
      <c r="AC455" s="1" t="s">
        <v>45</v>
      </c>
      <c r="AD455" s="12" t="s">
        <v>46</v>
      </c>
      <c r="AE455" s="12" t="s">
        <v>46</v>
      </c>
      <c r="AF455" s="12" t="s">
        <v>46</v>
      </c>
      <c r="AG455" s="12"/>
      <c r="AH455" s="12"/>
      <c r="AI455" s="12"/>
    </row>
    <row r="456">
      <c r="A456" s="1" t="s">
        <v>869</v>
      </c>
      <c r="B456" s="13"/>
      <c r="C456" s="1" t="s">
        <v>36</v>
      </c>
      <c r="D456" s="1" t="s">
        <v>96</v>
      </c>
      <c r="E456" s="1" t="s">
        <v>82</v>
      </c>
      <c r="F456" s="1" t="s">
        <v>400</v>
      </c>
      <c r="G456" s="1" t="s">
        <v>660</v>
      </c>
      <c r="H456" s="1" t="s">
        <v>661</v>
      </c>
      <c r="I456" s="1" t="s">
        <v>42</v>
      </c>
      <c r="J456" s="1"/>
      <c r="K456" s="1" t="s">
        <v>870</v>
      </c>
      <c r="L456" s="1" t="s">
        <v>53</v>
      </c>
      <c r="M456" s="9">
        <v>44652.0</v>
      </c>
      <c r="N456" s="9">
        <v>44652.0</v>
      </c>
      <c r="O456" s="1"/>
      <c r="P456" s="1">
        <v>8.33</v>
      </c>
      <c r="Q456" s="1">
        <v>300000.0</v>
      </c>
      <c r="R456" s="1">
        <v>300000.0</v>
      </c>
      <c r="S456" s="10">
        <f t="shared" si="103"/>
        <v>44742</v>
      </c>
      <c r="V456" s="5">
        <f t="shared" si="73"/>
        <v>24990</v>
      </c>
      <c r="W456" s="11">
        <f t="shared" si="2"/>
        <v>29488.2</v>
      </c>
      <c r="Z456" s="5">
        <f t="shared" si="3"/>
        <v>18742.5</v>
      </c>
      <c r="AB456" s="1"/>
      <c r="AC456" s="1" t="s">
        <v>45</v>
      </c>
      <c r="AD456" s="12" t="s">
        <v>46</v>
      </c>
      <c r="AE456" s="12" t="s">
        <v>46</v>
      </c>
      <c r="AF456" s="12" t="s">
        <v>46</v>
      </c>
      <c r="AG456" s="12"/>
      <c r="AH456" s="12"/>
      <c r="AI456" s="12"/>
    </row>
    <row r="457">
      <c r="A457" s="1" t="s">
        <v>869</v>
      </c>
      <c r="B457" s="13"/>
      <c r="C457" s="1" t="s">
        <v>36</v>
      </c>
      <c r="D457" s="1" t="s">
        <v>96</v>
      </c>
      <c r="E457" s="1" t="s">
        <v>82</v>
      </c>
      <c r="F457" s="1" t="s">
        <v>400</v>
      </c>
      <c r="G457" s="1" t="s">
        <v>660</v>
      </c>
      <c r="H457" s="1" t="s">
        <v>661</v>
      </c>
      <c r="I457" s="1" t="s">
        <v>42</v>
      </c>
      <c r="J457" s="1"/>
      <c r="K457" s="1" t="s">
        <v>870</v>
      </c>
      <c r="L457" s="1" t="s">
        <v>53</v>
      </c>
      <c r="M457" s="9">
        <v>44652.0</v>
      </c>
      <c r="N457" s="9">
        <v>44652.0</v>
      </c>
      <c r="O457" s="1"/>
      <c r="P457" s="1">
        <v>8.33</v>
      </c>
      <c r="Q457" s="1">
        <v>300000.0</v>
      </c>
      <c r="R457" s="1">
        <v>300000.0</v>
      </c>
      <c r="S457" s="10">
        <f t="shared" si="103"/>
        <v>44742</v>
      </c>
      <c r="V457" s="5">
        <f t="shared" si="73"/>
        <v>24990</v>
      </c>
      <c r="W457" s="11">
        <f t="shared" si="2"/>
        <v>29488.2</v>
      </c>
      <c r="Z457" s="5">
        <f t="shared" si="3"/>
        <v>18742.5</v>
      </c>
      <c r="AB457" s="1"/>
      <c r="AC457" s="1" t="s">
        <v>45</v>
      </c>
      <c r="AD457" s="12" t="s">
        <v>46</v>
      </c>
      <c r="AE457" s="12" t="s">
        <v>46</v>
      </c>
      <c r="AF457" s="12" t="s">
        <v>46</v>
      </c>
      <c r="AG457" s="12"/>
      <c r="AH457" s="12"/>
      <c r="AI457" s="12"/>
    </row>
    <row r="458">
      <c r="A458" s="1" t="s">
        <v>869</v>
      </c>
      <c r="B458" s="13"/>
      <c r="C458" s="1" t="s">
        <v>36</v>
      </c>
      <c r="D458" s="1" t="s">
        <v>96</v>
      </c>
      <c r="E458" s="1" t="s">
        <v>82</v>
      </c>
      <c r="F458" s="1" t="s">
        <v>400</v>
      </c>
      <c r="G458" s="1" t="s">
        <v>660</v>
      </c>
      <c r="H458" s="1" t="s">
        <v>661</v>
      </c>
      <c r="I458" s="1" t="s">
        <v>42</v>
      </c>
      <c r="J458" s="1"/>
      <c r="K458" s="1" t="s">
        <v>870</v>
      </c>
      <c r="L458" s="1" t="s">
        <v>53</v>
      </c>
      <c r="M458" s="9">
        <v>44652.0</v>
      </c>
      <c r="N458" s="9">
        <v>44652.0</v>
      </c>
      <c r="O458" s="1"/>
      <c r="P458" s="1">
        <v>8.33</v>
      </c>
      <c r="Q458" s="1">
        <v>300000.0</v>
      </c>
      <c r="R458" s="1">
        <v>300000.0</v>
      </c>
      <c r="S458" s="10">
        <f t="shared" si="103"/>
        <v>44742</v>
      </c>
      <c r="V458" s="5">
        <f t="shared" si="73"/>
        <v>24990</v>
      </c>
      <c r="W458" s="11">
        <f t="shared" si="2"/>
        <v>29488.2</v>
      </c>
      <c r="Z458" s="5">
        <f t="shared" si="3"/>
        <v>18742.5</v>
      </c>
      <c r="AB458" s="1"/>
      <c r="AC458" s="1" t="s">
        <v>45</v>
      </c>
      <c r="AD458" s="12" t="s">
        <v>46</v>
      </c>
      <c r="AE458" s="12" t="s">
        <v>46</v>
      </c>
      <c r="AF458" s="12" t="s">
        <v>46</v>
      </c>
      <c r="AG458" s="12"/>
      <c r="AH458" s="12"/>
      <c r="AI458" s="12"/>
    </row>
    <row r="459">
      <c r="A459" s="1" t="s">
        <v>869</v>
      </c>
      <c r="B459" s="13"/>
      <c r="C459" s="1" t="s">
        <v>36</v>
      </c>
      <c r="D459" s="1" t="s">
        <v>96</v>
      </c>
      <c r="E459" s="1" t="s">
        <v>82</v>
      </c>
      <c r="F459" s="1" t="s">
        <v>400</v>
      </c>
      <c r="G459" s="1" t="s">
        <v>660</v>
      </c>
      <c r="H459" s="1" t="s">
        <v>661</v>
      </c>
      <c r="I459" s="1" t="s">
        <v>42</v>
      </c>
      <c r="J459" s="1"/>
      <c r="K459" s="1" t="s">
        <v>870</v>
      </c>
      <c r="L459" s="1" t="s">
        <v>53</v>
      </c>
      <c r="M459" s="9">
        <v>44652.0</v>
      </c>
      <c r="N459" s="9">
        <v>44652.0</v>
      </c>
      <c r="O459" s="1"/>
      <c r="P459" s="1">
        <v>8.33</v>
      </c>
      <c r="Q459" s="1">
        <v>300000.0</v>
      </c>
      <c r="R459" s="1">
        <v>300000.0</v>
      </c>
      <c r="S459" s="10">
        <f t="shared" si="103"/>
        <v>44742</v>
      </c>
      <c r="V459" s="5">
        <f t="shared" si="73"/>
        <v>24990</v>
      </c>
      <c r="W459" s="11">
        <f t="shared" si="2"/>
        <v>29488.2</v>
      </c>
      <c r="X459" s="1"/>
      <c r="Y459" s="1"/>
      <c r="Z459" s="5">
        <f t="shared" si="3"/>
        <v>18742.5</v>
      </c>
      <c r="AA459" s="1"/>
      <c r="AB459" s="1"/>
      <c r="AC459" s="1" t="s">
        <v>45</v>
      </c>
      <c r="AD459" s="12" t="s">
        <v>46</v>
      </c>
      <c r="AE459" s="12" t="s">
        <v>46</v>
      </c>
      <c r="AF459" s="12" t="s">
        <v>46</v>
      </c>
      <c r="AG459" s="12"/>
      <c r="AH459" s="12"/>
      <c r="AI459" s="12"/>
    </row>
    <row r="460">
      <c r="A460" s="1" t="s">
        <v>869</v>
      </c>
      <c r="B460" s="13"/>
      <c r="C460" s="1" t="s">
        <v>36</v>
      </c>
      <c r="D460" s="1" t="s">
        <v>96</v>
      </c>
      <c r="E460" s="1" t="s">
        <v>82</v>
      </c>
      <c r="F460" s="1" t="s">
        <v>400</v>
      </c>
      <c r="G460" s="1" t="s">
        <v>660</v>
      </c>
      <c r="H460" s="1" t="s">
        <v>661</v>
      </c>
      <c r="I460" s="1" t="s">
        <v>42</v>
      </c>
      <c r="J460" s="1"/>
      <c r="K460" s="1" t="s">
        <v>870</v>
      </c>
      <c r="L460" s="1" t="s">
        <v>53</v>
      </c>
      <c r="M460" s="9">
        <v>44652.0</v>
      </c>
      <c r="N460" s="9">
        <v>45058.0</v>
      </c>
      <c r="O460" s="1"/>
      <c r="P460" s="1">
        <v>8.33</v>
      </c>
      <c r="Q460" s="1">
        <v>500000.0</v>
      </c>
      <c r="R460" s="1">
        <v>300000.0</v>
      </c>
      <c r="S460" s="10">
        <f t="shared" si="103"/>
        <v>45148</v>
      </c>
      <c r="V460" s="5">
        <f t="shared" si="73"/>
        <v>24990</v>
      </c>
      <c r="W460" s="11">
        <f t="shared" si="2"/>
        <v>29488.2</v>
      </c>
      <c r="Z460" s="5">
        <f t="shared" si="3"/>
        <v>18742.5</v>
      </c>
      <c r="AC460" s="1" t="str">
        <f>IF(T460="","C","O")</f>
        <v>C</v>
      </c>
      <c r="AD460" s="12" t="s">
        <v>46</v>
      </c>
      <c r="AE460" s="12" t="s">
        <v>47</v>
      </c>
      <c r="AF460" s="12" t="s">
        <v>47</v>
      </c>
      <c r="AG460" s="12"/>
      <c r="AH460" s="12"/>
      <c r="AI460" s="12"/>
    </row>
    <row r="461">
      <c r="A461" s="1" t="s">
        <v>871</v>
      </c>
      <c r="B461" s="13"/>
      <c r="C461" s="1" t="s">
        <v>36</v>
      </c>
      <c r="D461" s="1" t="s">
        <v>96</v>
      </c>
      <c r="E461" s="1" t="s">
        <v>168</v>
      </c>
      <c r="F461" s="1" t="s">
        <v>872</v>
      </c>
      <c r="G461" s="1" t="s">
        <v>152</v>
      </c>
      <c r="H461" s="1" t="s">
        <v>153</v>
      </c>
      <c r="I461" s="1" t="s">
        <v>187</v>
      </c>
      <c r="J461" s="1"/>
      <c r="K461" s="1" t="s">
        <v>873</v>
      </c>
      <c r="L461" s="1" t="s">
        <v>99</v>
      </c>
      <c r="M461" s="9">
        <v>45012.0</v>
      </c>
      <c r="N461" s="9">
        <v>44946.0</v>
      </c>
      <c r="O461" s="1"/>
      <c r="P461" s="1">
        <v>8.33</v>
      </c>
      <c r="Q461" s="1">
        <v>100000.0</v>
      </c>
      <c r="R461" s="1">
        <v>948000.0</v>
      </c>
      <c r="S461" s="9">
        <v>44946.0</v>
      </c>
      <c r="T461" s="9">
        <v>44946.0</v>
      </c>
      <c r="U461" s="1" t="s">
        <v>874</v>
      </c>
      <c r="V461" s="5">
        <f t="shared" si="73"/>
        <v>78968.4</v>
      </c>
      <c r="W461" s="11">
        <f t="shared" si="2"/>
        <v>93182.712</v>
      </c>
      <c r="X461" s="9">
        <v>45036.0</v>
      </c>
      <c r="Y461" s="5">
        <f t="shared" ref="Y461:Y464" si="106">W461-(V461*10%)</f>
        <v>85285.872</v>
      </c>
      <c r="Z461" s="5">
        <f t="shared" si="3"/>
        <v>59226.3</v>
      </c>
      <c r="AA461" s="9">
        <v>45040.0</v>
      </c>
      <c r="AB461" s="1" t="s">
        <v>874</v>
      </c>
      <c r="AC461" s="1" t="s">
        <v>55</v>
      </c>
      <c r="AD461" s="12" t="s">
        <v>46</v>
      </c>
      <c r="AE461" s="12" t="s">
        <v>46</v>
      </c>
      <c r="AF461" s="12" t="s">
        <v>46</v>
      </c>
      <c r="AG461" s="12" t="s">
        <v>46</v>
      </c>
      <c r="AH461" s="12" t="s">
        <v>47</v>
      </c>
      <c r="AI461" s="12" t="s">
        <v>47</v>
      </c>
    </row>
    <row r="462">
      <c r="A462" s="1" t="s">
        <v>871</v>
      </c>
      <c r="B462" s="13"/>
      <c r="C462" s="1" t="s">
        <v>36</v>
      </c>
      <c r="D462" s="1" t="s">
        <v>96</v>
      </c>
      <c r="E462" s="1" t="s">
        <v>168</v>
      </c>
      <c r="F462" s="1" t="s">
        <v>872</v>
      </c>
      <c r="G462" s="1" t="s">
        <v>152</v>
      </c>
      <c r="H462" s="1" t="s">
        <v>153</v>
      </c>
      <c r="I462" s="1" t="s">
        <v>187</v>
      </c>
      <c r="J462" s="1"/>
      <c r="K462" s="1" t="s">
        <v>873</v>
      </c>
      <c r="L462" s="1" t="s">
        <v>99</v>
      </c>
      <c r="M462" s="9">
        <v>45012.0</v>
      </c>
      <c r="N462" s="9">
        <v>44991.0</v>
      </c>
      <c r="O462" s="1"/>
      <c r="P462" s="1">
        <v>8.33</v>
      </c>
      <c r="Q462" s="1">
        <v>100000.0</v>
      </c>
      <c r="R462" s="1">
        <v>1140000.0</v>
      </c>
      <c r="S462" s="9">
        <v>44991.0</v>
      </c>
      <c r="T462" s="9">
        <v>44991.0</v>
      </c>
      <c r="U462" s="1" t="s">
        <v>875</v>
      </c>
      <c r="V462" s="5">
        <f t="shared" si="73"/>
        <v>94962</v>
      </c>
      <c r="W462" s="11">
        <f t="shared" si="2"/>
        <v>112055.16</v>
      </c>
      <c r="X462" s="9">
        <v>45120.0</v>
      </c>
      <c r="Y462" s="5">
        <f t="shared" si="106"/>
        <v>102558.96</v>
      </c>
      <c r="Z462" s="5">
        <f t="shared" si="3"/>
        <v>71221.5</v>
      </c>
      <c r="AA462" s="9">
        <v>45124.0</v>
      </c>
      <c r="AB462" s="1" t="s">
        <v>875</v>
      </c>
      <c r="AC462" s="1" t="s">
        <v>55</v>
      </c>
      <c r="AD462" s="12" t="s">
        <v>46</v>
      </c>
      <c r="AE462" s="12" t="s">
        <v>46</v>
      </c>
      <c r="AF462" s="12" t="s">
        <v>46</v>
      </c>
      <c r="AG462" s="12" t="s">
        <v>46</v>
      </c>
      <c r="AH462" s="12" t="s">
        <v>47</v>
      </c>
      <c r="AI462" s="12" t="s">
        <v>47</v>
      </c>
    </row>
    <row r="463">
      <c r="A463" s="1" t="s">
        <v>871</v>
      </c>
      <c r="B463" s="13"/>
      <c r="C463" s="1" t="s">
        <v>36</v>
      </c>
      <c r="D463" s="1" t="s">
        <v>96</v>
      </c>
      <c r="E463" s="1" t="s">
        <v>168</v>
      </c>
      <c r="F463" s="1" t="s">
        <v>872</v>
      </c>
      <c r="G463" s="1" t="s">
        <v>152</v>
      </c>
      <c r="H463" s="1" t="s">
        <v>153</v>
      </c>
      <c r="I463" s="1" t="s">
        <v>187</v>
      </c>
      <c r="J463" s="1"/>
      <c r="K463" s="1" t="s">
        <v>873</v>
      </c>
      <c r="L463" s="1" t="s">
        <v>99</v>
      </c>
      <c r="M463" s="9">
        <v>45012.0</v>
      </c>
      <c r="N463" s="9">
        <v>45016.0</v>
      </c>
      <c r="O463" s="1"/>
      <c r="P463" s="1">
        <v>8.33</v>
      </c>
      <c r="Q463" s="1">
        <v>100000.0</v>
      </c>
      <c r="R463" s="1">
        <v>1000000.0</v>
      </c>
      <c r="S463" s="9">
        <v>45016.0</v>
      </c>
      <c r="T463" s="9">
        <v>45015.0</v>
      </c>
      <c r="U463" s="1" t="s">
        <v>876</v>
      </c>
      <c r="V463" s="5">
        <f t="shared" si="73"/>
        <v>83300</v>
      </c>
      <c r="W463" s="11">
        <f t="shared" si="2"/>
        <v>98294</v>
      </c>
      <c r="X463" s="9">
        <v>45147.0</v>
      </c>
      <c r="Y463" s="5">
        <f t="shared" si="106"/>
        <v>89964</v>
      </c>
      <c r="Z463" s="5">
        <f t="shared" si="3"/>
        <v>62475</v>
      </c>
      <c r="AA463" s="9">
        <v>45151.0</v>
      </c>
      <c r="AB463" s="1" t="s">
        <v>876</v>
      </c>
      <c r="AC463" s="1" t="s">
        <v>55</v>
      </c>
      <c r="AD463" s="12" t="s">
        <v>46</v>
      </c>
      <c r="AE463" s="12" t="s">
        <v>46</v>
      </c>
      <c r="AF463" s="12" t="s">
        <v>46</v>
      </c>
      <c r="AG463" s="12" t="s">
        <v>46</v>
      </c>
      <c r="AH463" s="12" t="s">
        <v>47</v>
      </c>
      <c r="AI463" s="12" t="s">
        <v>47</v>
      </c>
    </row>
    <row r="464">
      <c r="A464" s="1" t="s">
        <v>871</v>
      </c>
      <c r="B464" s="13"/>
      <c r="C464" s="1" t="s">
        <v>36</v>
      </c>
      <c r="D464" s="1" t="s">
        <v>96</v>
      </c>
      <c r="E464" s="1" t="s">
        <v>168</v>
      </c>
      <c r="F464" s="1" t="s">
        <v>872</v>
      </c>
      <c r="G464" s="1" t="s">
        <v>152</v>
      </c>
      <c r="H464" s="1" t="s">
        <v>153</v>
      </c>
      <c r="I464" s="1" t="s">
        <v>187</v>
      </c>
      <c r="J464" s="1"/>
      <c r="K464" s="1" t="s">
        <v>873</v>
      </c>
      <c r="L464" s="1" t="s">
        <v>99</v>
      </c>
      <c r="M464" s="9">
        <v>45012.0</v>
      </c>
      <c r="N464" s="9">
        <v>45027.0</v>
      </c>
      <c r="O464" s="1"/>
      <c r="P464" s="1">
        <v>8.33</v>
      </c>
      <c r="Q464" s="1">
        <v>1900000.0</v>
      </c>
      <c r="R464" s="1">
        <v>2000000.0</v>
      </c>
      <c r="S464" s="9">
        <v>45057.0</v>
      </c>
      <c r="T464" s="9">
        <v>45057.0</v>
      </c>
      <c r="U464" s="1" t="s">
        <v>877</v>
      </c>
      <c r="V464" s="5">
        <f t="shared" si="73"/>
        <v>166600</v>
      </c>
      <c r="W464" s="11">
        <f t="shared" si="2"/>
        <v>196588</v>
      </c>
      <c r="X464" s="9">
        <v>45147.0</v>
      </c>
      <c r="Y464" s="5">
        <f t="shared" si="106"/>
        <v>179928</v>
      </c>
      <c r="Z464" s="5">
        <f t="shared" si="3"/>
        <v>124950</v>
      </c>
      <c r="AA464" s="9">
        <v>45151.0</v>
      </c>
      <c r="AB464" s="1" t="s">
        <v>877</v>
      </c>
      <c r="AC464" s="1" t="s">
        <v>55</v>
      </c>
      <c r="AD464" s="12" t="s">
        <v>46</v>
      </c>
      <c r="AE464" s="12" t="s">
        <v>47</v>
      </c>
      <c r="AF464" s="12" t="s">
        <v>47</v>
      </c>
      <c r="AG464" s="12" t="s">
        <v>47</v>
      </c>
      <c r="AH464" s="12" t="s">
        <v>47</v>
      </c>
      <c r="AI464" s="12" t="s">
        <v>47</v>
      </c>
    </row>
    <row r="465">
      <c r="A465" s="1" t="s">
        <v>871</v>
      </c>
      <c r="B465" s="13"/>
      <c r="C465" s="1" t="s">
        <v>36</v>
      </c>
      <c r="D465" s="1" t="s">
        <v>96</v>
      </c>
      <c r="E465" s="1" t="s">
        <v>113</v>
      </c>
      <c r="F465" s="1" t="s">
        <v>490</v>
      </c>
      <c r="G465" s="1" t="s">
        <v>152</v>
      </c>
      <c r="H465" s="1" t="s">
        <v>153</v>
      </c>
      <c r="I465" s="1" t="s">
        <v>187</v>
      </c>
      <c r="J465" s="1"/>
      <c r="K465" s="1" t="s">
        <v>873</v>
      </c>
      <c r="L465" s="1" t="s">
        <v>99</v>
      </c>
      <c r="M465" s="9">
        <v>45012.0</v>
      </c>
      <c r="N465" s="9">
        <v>45362.0</v>
      </c>
      <c r="O465" s="1"/>
      <c r="P465" s="1">
        <v>8.33</v>
      </c>
      <c r="Q465" s="1">
        <v>500000.0</v>
      </c>
      <c r="R465" s="1">
        <v>300000.0</v>
      </c>
      <c r="S465" s="10">
        <f>N465+30</f>
        <v>45392</v>
      </c>
      <c r="V465" s="5">
        <f t="shared" si="73"/>
        <v>24990</v>
      </c>
      <c r="W465" s="11">
        <f t="shared" si="2"/>
        <v>29488.2</v>
      </c>
      <c r="Z465" s="5">
        <f t="shared" si="3"/>
        <v>18742.5</v>
      </c>
      <c r="AB465" s="1"/>
      <c r="AC465" s="1" t="s">
        <v>45</v>
      </c>
      <c r="AD465" s="12" t="s">
        <v>46</v>
      </c>
      <c r="AE465" s="12" t="s">
        <v>47</v>
      </c>
      <c r="AF465" s="12" t="s">
        <v>137</v>
      </c>
      <c r="AG465" s="12"/>
      <c r="AH465" s="12"/>
      <c r="AI465" s="12"/>
    </row>
    <row r="466">
      <c r="A466" s="1" t="s">
        <v>878</v>
      </c>
      <c r="B466" s="13"/>
      <c r="C466" s="1" t="s">
        <v>132</v>
      </c>
      <c r="D466" s="1" t="s">
        <v>96</v>
      </c>
      <c r="E466" s="1" t="s">
        <v>77</v>
      </c>
      <c r="F466" s="1" t="s">
        <v>366</v>
      </c>
      <c r="G466" s="1" t="s">
        <v>127</v>
      </c>
      <c r="H466" s="1" t="s">
        <v>128</v>
      </c>
      <c r="I466" s="1" t="s">
        <v>42</v>
      </c>
      <c r="J466" s="1"/>
      <c r="K466" s="1" t="s">
        <v>879</v>
      </c>
      <c r="L466" s="1" t="s">
        <v>143</v>
      </c>
      <c r="M466" s="9">
        <v>45321.0</v>
      </c>
      <c r="N466" s="9">
        <v>45321.0</v>
      </c>
      <c r="O466" s="1"/>
      <c r="P466" s="1">
        <v>8.0</v>
      </c>
      <c r="Q466" s="1">
        <v>300000.0</v>
      </c>
      <c r="R466" s="1">
        <v>360000.0</v>
      </c>
      <c r="S466" s="9">
        <v>45303.0</v>
      </c>
      <c r="T466" s="9">
        <v>45321.0</v>
      </c>
      <c r="U466" s="1" t="s">
        <v>880</v>
      </c>
      <c r="V466" s="5">
        <f t="shared" si="73"/>
        <v>28800</v>
      </c>
      <c r="W466" s="11">
        <f t="shared" si="2"/>
        <v>33984</v>
      </c>
      <c r="X466" s="9">
        <v>45348.0</v>
      </c>
      <c r="Y466" s="5">
        <f>W466</f>
        <v>33984</v>
      </c>
      <c r="Z466" s="5">
        <f t="shared" si="3"/>
        <v>21600</v>
      </c>
      <c r="AA466" s="9">
        <v>45352.0</v>
      </c>
      <c r="AB466" s="1" t="s">
        <v>880</v>
      </c>
      <c r="AC466" s="1" t="s">
        <v>55</v>
      </c>
      <c r="AD466" s="12" t="s">
        <v>47</v>
      </c>
      <c r="AE466" s="12" t="s">
        <v>47</v>
      </c>
      <c r="AF466" s="12" t="s">
        <v>47</v>
      </c>
      <c r="AG466" s="12" t="s">
        <v>47</v>
      </c>
      <c r="AH466" s="12" t="s">
        <v>47</v>
      </c>
      <c r="AI466" s="12" t="s">
        <v>47</v>
      </c>
    </row>
    <row r="467">
      <c r="A467" s="1" t="s">
        <v>881</v>
      </c>
      <c r="B467" s="13"/>
      <c r="C467" s="1" t="s">
        <v>132</v>
      </c>
      <c r="D467" s="1" t="s">
        <v>96</v>
      </c>
      <c r="E467" s="1" t="s">
        <v>77</v>
      </c>
      <c r="F467" s="1" t="s">
        <v>366</v>
      </c>
      <c r="G467" s="1" t="s">
        <v>127</v>
      </c>
      <c r="H467" s="1" t="s">
        <v>128</v>
      </c>
      <c r="I467" s="1" t="s">
        <v>42</v>
      </c>
      <c r="J467" s="1"/>
      <c r="K467" s="1" t="s">
        <v>730</v>
      </c>
      <c r="L467" s="1" t="s">
        <v>143</v>
      </c>
      <c r="M467" s="14">
        <v>45286.0</v>
      </c>
      <c r="N467" s="9">
        <v>45348.0</v>
      </c>
      <c r="O467" s="1"/>
      <c r="P467" s="1">
        <v>8.33</v>
      </c>
      <c r="Q467" s="1">
        <v>500000.0</v>
      </c>
      <c r="R467" s="1">
        <v>300000.0</v>
      </c>
      <c r="S467" s="10">
        <f>N467+30</f>
        <v>45378</v>
      </c>
      <c r="V467" s="5">
        <f t="shared" si="73"/>
        <v>24990</v>
      </c>
      <c r="W467" s="11">
        <f t="shared" si="2"/>
        <v>29488.2</v>
      </c>
      <c r="X467" s="1"/>
      <c r="Y467" s="1"/>
      <c r="Z467" s="5">
        <f t="shared" si="3"/>
        <v>18742.5</v>
      </c>
      <c r="AA467" s="1"/>
      <c r="AB467" s="1"/>
      <c r="AC467" s="1" t="str">
        <f>IF(T467="","C","O")</f>
        <v>C</v>
      </c>
      <c r="AD467" s="12" t="s">
        <v>47</v>
      </c>
      <c r="AE467" s="12" t="s">
        <v>47</v>
      </c>
      <c r="AF467" s="12" t="s">
        <v>47</v>
      </c>
      <c r="AG467" s="12"/>
      <c r="AH467" s="12"/>
      <c r="AI467" s="12"/>
    </row>
    <row r="468">
      <c r="A468" s="1" t="s">
        <v>882</v>
      </c>
      <c r="B468" s="13"/>
      <c r="C468" s="1" t="s">
        <v>36</v>
      </c>
      <c r="D468" s="1" t="s">
        <v>102</v>
      </c>
      <c r="E468" s="1" t="s">
        <v>82</v>
      </c>
      <c r="F468" s="1" t="s">
        <v>883</v>
      </c>
      <c r="G468" s="1" t="s">
        <v>865</v>
      </c>
      <c r="H468" s="1" t="s">
        <v>866</v>
      </c>
      <c r="I468" s="1" t="s">
        <v>187</v>
      </c>
      <c r="J468" s="1"/>
      <c r="K468" s="1" t="s">
        <v>884</v>
      </c>
      <c r="L468" s="1" t="s">
        <v>143</v>
      </c>
      <c r="M468" s="9">
        <v>45122.0</v>
      </c>
      <c r="N468" s="9">
        <v>45122.0</v>
      </c>
      <c r="O468" s="1"/>
      <c r="P468" s="1">
        <v>8.33</v>
      </c>
      <c r="Q468" s="1">
        <v>300000.0</v>
      </c>
      <c r="R468" s="1">
        <v>300000.0</v>
      </c>
      <c r="S468" s="10">
        <f>N468+90</f>
        <v>45212</v>
      </c>
      <c r="V468" s="5">
        <f t="shared" si="73"/>
        <v>24990</v>
      </c>
      <c r="W468" s="11">
        <f t="shared" si="2"/>
        <v>29488.2</v>
      </c>
      <c r="Z468" s="5">
        <f t="shared" si="3"/>
        <v>18742.5</v>
      </c>
      <c r="AB468" s="1"/>
      <c r="AC468" s="1" t="s">
        <v>45</v>
      </c>
      <c r="AD468" s="12" t="s">
        <v>47</v>
      </c>
      <c r="AE468" s="12" t="s">
        <v>47</v>
      </c>
      <c r="AF468" s="12" t="s">
        <v>47</v>
      </c>
      <c r="AG468" s="12"/>
      <c r="AH468" s="12"/>
      <c r="AI468" s="12"/>
    </row>
    <row r="469">
      <c r="A469" s="1" t="s">
        <v>885</v>
      </c>
      <c r="B469" s="13"/>
      <c r="C469" s="1" t="s">
        <v>36</v>
      </c>
      <c r="D469" s="1" t="s">
        <v>50</v>
      </c>
      <c r="E469" s="1" t="s">
        <v>113</v>
      </c>
      <c r="F469" s="1" t="s">
        <v>497</v>
      </c>
      <c r="G469" s="1" t="s">
        <v>140</v>
      </c>
      <c r="H469" s="1" t="s">
        <v>165</v>
      </c>
      <c r="I469" s="1" t="s">
        <v>247</v>
      </c>
      <c r="J469" s="1"/>
      <c r="K469" s="1" t="s">
        <v>886</v>
      </c>
      <c r="L469" s="1" t="s">
        <v>44</v>
      </c>
      <c r="M469" s="9">
        <v>44834.0</v>
      </c>
      <c r="N469" s="9">
        <v>44747.0</v>
      </c>
      <c r="O469" s="1"/>
      <c r="P469" s="1">
        <v>7.5</v>
      </c>
      <c r="Q469" s="1">
        <v>800000.0</v>
      </c>
      <c r="R469" s="1">
        <v>866160.0</v>
      </c>
      <c r="S469" s="9">
        <v>44746.0</v>
      </c>
      <c r="T469" s="9">
        <v>44747.0</v>
      </c>
      <c r="U469" s="1" t="s">
        <v>887</v>
      </c>
      <c r="V469" s="5">
        <f t="shared" si="73"/>
        <v>64962</v>
      </c>
      <c r="W469" s="11">
        <f t="shared" si="2"/>
        <v>76655.16</v>
      </c>
      <c r="X469" s="9">
        <v>44776.0</v>
      </c>
      <c r="Y469" s="5">
        <f t="shared" ref="Y469:Y471" si="107">W469-(V469*10%)</f>
        <v>70158.96</v>
      </c>
      <c r="Z469" s="5">
        <f t="shared" si="3"/>
        <v>48721.5</v>
      </c>
      <c r="AA469" s="9">
        <v>44780.0</v>
      </c>
      <c r="AB469" s="1" t="s">
        <v>887</v>
      </c>
      <c r="AC469" s="1" t="s">
        <v>55</v>
      </c>
      <c r="AD469" s="12" t="s">
        <v>46</v>
      </c>
      <c r="AE469" s="12" t="s">
        <v>46</v>
      </c>
      <c r="AF469" s="12" t="s">
        <v>46</v>
      </c>
      <c r="AG469" s="12" t="s">
        <v>46</v>
      </c>
      <c r="AH469" s="12" t="s">
        <v>46</v>
      </c>
      <c r="AI469" s="12" t="s">
        <v>46</v>
      </c>
    </row>
    <row r="470">
      <c r="A470" s="1" t="s">
        <v>888</v>
      </c>
      <c r="B470" s="13"/>
      <c r="C470" s="1" t="s">
        <v>36</v>
      </c>
      <c r="D470" s="1" t="s">
        <v>96</v>
      </c>
      <c r="E470" s="1" t="s">
        <v>212</v>
      </c>
      <c r="F470" s="1" t="s">
        <v>889</v>
      </c>
      <c r="G470" s="1" t="s">
        <v>152</v>
      </c>
      <c r="H470" s="1" t="s">
        <v>317</v>
      </c>
      <c r="I470" s="1" t="s">
        <v>278</v>
      </c>
      <c r="J470" s="1"/>
      <c r="K470" s="1" t="s">
        <v>890</v>
      </c>
      <c r="L470" s="1" t="s">
        <v>53</v>
      </c>
      <c r="M470" s="9">
        <v>44774.0</v>
      </c>
      <c r="N470" s="9">
        <v>44774.0</v>
      </c>
      <c r="O470" s="1"/>
      <c r="P470" s="1">
        <v>8.33</v>
      </c>
      <c r="Q470" s="1">
        <v>550000.0</v>
      </c>
      <c r="R470" s="1">
        <v>600000.0</v>
      </c>
      <c r="S470" s="9">
        <v>44746.0</v>
      </c>
      <c r="T470" s="9">
        <v>44774.0</v>
      </c>
      <c r="U470" s="1" t="s">
        <v>891</v>
      </c>
      <c r="V470" s="5">
        <f t="shared" si="73"/>
        <v>49980</v>
      </c>
      <c r="W470" s="11">
        <f t="shared" si="2"/>
        <v>58976.4</v>
      </c>
      <c r="X470" s="9">
        <v>44791.0</v>
      </c>
      <c r="Y470" s="5">
        <f t="shared" si="107"/>
        <v>53978.4</v>
      </c>
      <c r="Z470" s="5">
        <f t="shared" si="3"/>
        <v>37485</v>
      </c>
      <c r="AA470" s="9">
        <v>44798.0</v>
      </c>
      <c r="AB470" s="1" t="s">
        <v>891</v>
      </c>
      <c r="AC470" s="1" t="s">
        <v>55</v>
      </c>
      <c r="AD470" s="12" t="s">
        <v>46</v>
      </c>
      <c r="AE470" s="12" t="s">
        <v>46</v>
      </c>
      <c r="AF470" s="12" t="s">
        <v>46</v>
      </c>
      <c r="AG470" s="12" t="s">
        <v>46</v>
      </c>
      <c r="AH470" s="12" t="s">
        <v>46</v>
      </c>
      <c r="AI470" s="12" t="s">
        <v>46</v>
      </c>
    </row>
    <row r="471">
      <c r="A471" s="1" t="s">
        <v>892</v>
      </c>
      <c r="B471" s="13"/>
      <c r="C471" s="1" t="s">
        <v>36</v>
      </c>
      <c r="D471" s="1" t="s">
        <v>96</v>
      </c>
      <c r="E471" s="1" t="s">
        <v>113</v>
      </c>
      <c r="F471" s="1" t="s">
        <v>893</v>
      </c>
      <c r="G471" s="1" t="s">
        <v>152</v>
      </c>
      <c r="H471" s="1" t="s">
        <v>317</v>
      </c>
      <c r="I471" s="1" t="s">
        <v>209</v>
      </c>
      <c r="J471" s="1"/>
      <c r="K471" s="1" t="s">
        <v>894</v>
      </c>
      <c r="L471" s="1" t="s">
        <v>88</v>
      </c>
      <c r="M471" s="9">
        <v>45374.0</v>
      </c>
      <c r="N471" s="9">
        <v>44743.0</v>
      </c>
      <c r="O471" s="1"/>
      <c r="P471" s="1">
        <v>8.33</v>
      </c>
      <c r="Q471" s="1">
        <v>300000.0</v>
      </c>
      <c r="R471" s="1">
        <v>780000.0</v>
      </c>
      <c r="S471" s="9">
        <v>44743.0</v>
      </c>
      <c r="T471" s="9">
        <v>44747.0</v>
      </c>
      <c r="U471" s="1" t="s">
        <v>895</v>
      </c>
      <c r="V471" s="5">
        <f t="shared" si="73"/>
        <v>64974</v>
      </c>
      <c r="W471" s="11">
        <f t="shared" si="2"/>
        <v>76669.32</v>
      </c>
      <c r="X471" s="9">
        <v>44747.0</v>
      </c>
      <c r="Y471" s="5">
        <f t="shared" si="107"/>
        <v>70171.92</v>
      </c>
      <c r="Z471" s="5">
        <f t="shared" si="3"/>
        <v>48730.5</v>
      </c>
      <c r="AA471" s="9">
        <v>44747.0</v>
      </c>
      <c r="AB471" s="1" t="s">
        <v>895</v>
      </c>
      <c r="AC471" s="1" t="s">
        <v>55</v>
      </c>
      <c r="AD471" s="12" t="s">
        <v>47</v>
      </c>
      <c r="AE471" s="12" t="s">
        <v>46</v>
      </c>
      <c r="AF471" s="12" t="s">
        <v>46</v>
      </c>
      <c r="AG471" s="12" t="s">
        <v>46</v>
      </c>
      <c r="AH471" s="12" t="s">
        <v>46</v>
      </c>
      <c r="AI471" s="12" t="s">
        <v>46</v>
      </c>
    </row>
    <row r="472">
      <c r="A472" s="1" t="s">
        <v>892</v>
      </c>
      <c r="B472" s="13"/>
      <c r="C472" s="1" t="s">
        <v>36</v>
      </c>
      <c r="D472" s="1" t="s">
        <v>96</v>
      </c>
      <c r="E472" s="1" t="s">
        <v>113</v>
      </c>
      <c r="F472" s="1" t="s">
        <v>893</v>
      </c>
      <c r="G472" s="1" t="s">
        <v>152</v>
      </c>
      <c r="H472" s="1" t="s">
        <v>317</v>
      </c>
      <c r="I472" s="1" t="s">
        <v>209</v>
      </c>
      <c r="J472" s="1"/>
      <c r="K472" s="1" t="s">
        <v>894</v>
      </c>
      <c r="L472" s="1" t="s">
        <v>88</v>
      </c>
      <c r="M472" s="9">
        <v>45374.0</v>
      </c>
      <c r="N472" s="9">
        <v>45374.0</v>
      </c>
      <c r="O472" s="1"/>
      <c r="P472" s="1">
        <v>8.33</v>
      </c>
      <c r="Q472" s="1">
        <v>1800000.0</v>
      </c>
      <c r="R472" s="1">
        <v>300000.0</v>
      </c>
      <c r="S472" s="10">
        <f>N472+30</f>
        <v>45404</v>
      </c>
      <c r="V472" s="5">
        <f t="shared" si="73"/>
        <v>24990</v>
      </c>
      <c r="W472" s="11">
        <f t="shared" si="2"/>
        <v>29488.2</v>
      </c>
      <c r="Z472" s="5">
        <f t="shared" si="3"/>
        <v>18742.5</v>
      </c>
      <c r="AC472" s="1" t="str">
        <f>IF(T472="","C","O")</f>
        <v>C</v>
      </c>
      <c r="AD472" s="12" t="s">
        <v>47</v>
      </c>
      <c r="AE472" s="12" t="s">
        <v>47</v>
      </c>
      <c r="AF472" s="12" t="s">
        <v>137</v>
      </c>
      <c r="AG472" s="12"/>
      <c r="AH472" s="12"/>
      <c r="AI472" s="12"/>
    </row>
    <row r="473">
      <c r="A473" s="1" t="s">
        <v>896</v>
      </c>
      <c r="B473" s="13"/>
      <c r="C473" s="1" t="s">
        <v>132</v>
      </c>
      <c r="D473" s="1" t="s">
        <v>96</v>
      </c>
      <c r="E473" s="1" t="s">
        <v>77</v>
      </c>
      <c r="F473" s="1" t="s">
        <v>897</v>
      </c>
      <c r="G473" s="1" t="s">
        <v>134</v>
      </c>
      <c r="H473" s="1" t="s">
        <v>135</v>
      </c>
      <c r="I473" s="1" t="s">
        <v>42</v>
      </c>
      <c r="J473" s="1"/>
      <c r="K473" s="1" t="s">
        <v>898</v>
      </c>
      <c r="L473" s="1" t="s">
        <v>347</v>
      </c>
      <c r="M473" s="9">
        <v>45187.0</v>
      </c>
      <c r="N473" s="14">
        <v>45209.0</v>
      </c>
      <c r="O473" s="1"/>
      <c r="P473" s="1">
        <v>8.33</v>
      </c>
      <c r="Q473" s="1">
        <v>300000.0</v>
      </c>
      <c r="R473" s="1">
        <v>300000.0</v>
      </c>
      <c r="S473" s="15">
        <f>N473+90</f>
        <v>45299</v>
      </c>
      <c r="V473" s="5">
        <f t="shared" si="73"/>
        <v>24990</v>
      </c>
      <c r="W473" s="11">
        <f t="shared" si="2"/>
        <v>29488.2</v>
      </c>
      <c r="Z473" s="5">
        <f t="shared" si="3"/>
        <v>18742.5</v>
      </c>
      <c r="AC473" s="1" t="s">
        <v>45</v>
      </c>
      <c r="AD473" s="12" t="s">
        <v>47</v>
      </c>
      <c r="AE473" s="12" t="s">
        <v>47</v>
      </c>
      <c r="AF473" s="12" t="s">
        <v>47</v>
      </c>
      <c r="AG473" s="12"/>
      <c r="AH473" s="12"/>
      <c r="AI473" s="12"/>
    </row>
    <row r="474">
      <c r="A474" s="1" t="s">
        <v>899</v>
      </c>
      <c r="B474" s="13"/>
      <c r="C474" s="1" t="s">
        <v>36</v>
      </c>
      <c r="D474" s="1" t="s">
        <v>76</v>
      </c>
      <c r="E474" s="1" t="s">
        <v>113</v>
      </c>
      <c r="F474" s="1" t="s">
        <v>900</v>
      </c>
      <c r="G474" s="1" t="s">
        <v>140</v>
      </c>
      <c r="H474" s="1" t="s">
        <v>165</v>
      </c>
      <c r="I474" s="1" t="s">
        <v>123</v>
      </c>
      <c r="J474" s="1"/>
      <c r="K474" s="1" t="s">
        <v>901</v>
      </c>
      <c r="L474" s="1" t="s">
        <v>99</v>
      </c>
      <c r="M474" s="9">
        <v>44787.0</v>
      </c>
      <c r="N474" s="9">
        <v>45052.0</v>
      </c>
      <c r="O474" s="1"/>
      <c r="P474" s="1">
        <v>8.33</v>
      </c>
      <c r="Q474" s="1">
        <v>300000.0</v>
      </c>
      <c r="R474" s="1">
        <v>396000.0</v>
      </c>
      <c r="S474" s="9">
        <v>44963.0</v>
      </c>
      <c r="T474" s="9">
        <v>45098.0</v>
      </c>
      <c r="U474" s="1" t="s">
        <v>902</v>
      </c>
      <c r="V474" s="5">
        <f t="shared" si="73"/>
        <v>32986.8</v>
      </c>
      <c r="W474" s="11">
        <f t="shared" si="2"/>
        <v>38924.424</v>
      </c>
      <c r="X474" s="9">
        <v>45131.0</v>
      </c>
      <c r="Y474" s="5">
        <f>W474-(V474*10%)</f>
        <v>35625.744</v>
      </c>
      <c r="Z474" s="5">
        <f t="shared" si="3"/>
        <v>24740.1</v>
      </c>
      <c r="AA474" s="9">
        <v>45134.0</v>
      </c>
      <c r="AB474" s="1" t="s">
        <v>903</v>
      </c>
      <c r="AC474" s="1" t="s">
        <v>55</v>
      </c>
      <c r="AD474" s="12" t="s">
        <v>46</v>
      </c>
      <c r="AE474" s="12" t="s">
        <v>47</v>
      </c>
      <c r="AF474" s="12" t="s">
        <v>46</v>
      </c>
      <c r="AG474" s="12" t="s">
        <v>47</v>
      </c>
      <c r="AH474" s="12" t="s">
        <v>47</v>
      </c>
      <c r="AI474" s="12" t="s">
        <v>47</v>
      </c>
    </row>
    <row r="475">
      <c r="A475" s="1" t="s">
        <v>899</v>
      </c>
      <c r="B475" s="13"/>
      <c r="C475" s="1" t="s">
        <v>36</v>
      </c>
      <c r="D475" s="1" t="s">
        <v>76</v>
      </c>
      <c r="E475" s="1" t="s">
        <v>113</v>
      </c>
      <c r="F475" s="1" t="s">
        <v>900</v>
      </c>
      <c r="G475" s="1" t="s">
        <v>140</v>
      </c>
      <c r="H475" s="1" t="s">
        <v>165</v>
      </c>
      <c r="I475" s="1" t="s">
        <v>123</v>
      </c>
      <c r="J475" s="1"/>
      <c r="K475" s="1" t="s">
        <v>901</v>
      </c>
      <c r="L475" s="1" t="s">
        <v>99</v>
      </c>
      <c r="M475" s="9">
        <v>44787.0</v>
      </c>
      <c r="N475" s="9">
        <v>45065.0</v>
      </c>
      <c r="O475" s="1"/>
      <c r="P475" s="1">
        <v>8.33</v>
      </c>
      <c r="Q475" s="1">
        <v>300000.0</v>
      </c>
      <c r="R475" s="1">
        <v>276000.0</v>
      </c>
      <c r="S475" s="9">
        <v>45096.0</v>
      </c>
      <c r="T475" s="9">
        <v>45117.0</v>
      </c>
      <c r="U475" s="1" t="s">
        <v>904</v>
      </c>
      <c r="V475" s="5">
        <f t="shared" si="73"/>
        <v>22990.8</v>
      </c>
      <c r="W475" s="11">
        <f t="shared" si="2"/>
        <v>27129.144</v>
      </c>
      <c r="X475" s="9"/>
      <c r="Z475" s="5">
        <f t="shared" si="3"/>
        <v>17243.1</v>
      </c>
      <c r="AB475" s="1"/>
      <c r="AC475" s="1" t="s">
        <v>162</v>
      </c>
      <c r="AD475" s="12" t="s">
        <v>46</v>
      </c>
      <c r="AE475" s="12" t="s">
        <v>47</v>
      </c>
      <c r="AF475" s="12" t="s">
        <v>47</v>
      </c>
      <c r="AG475" s="12" t="s">
        <v>47</v>
      </c>
      <c r="AH475" s="12"/>
      <c r="AI475" s="12"/>
    </row>
    <row r="476">
      <c r="A476" s="1" t="s">
        <v>899</v>
      </c>
      <c r="B476" s="13"/>
      <c r="C476" s="1" t="s">
        <v>36</v>
      </c>
      <c r="D476" s="1" t="s">
        <v>76</v>
      </c>
      <c r="E476" s="1" t="s">
        <v>113</v>
      </c>
      <c r="F476" s="1" t="s">
        <v>900</v>
      </c>
      <c r="G476" s="1" t="s">
        <v>140</v>
      </c>
      <c r="H476" s="1" t="s">
        <v>165</v>
      </c>
      <c r="I476" s="1" t="s">
        <v>123</v>
      </c>
      <c r="J476" s="1"/>
      <c r="K476" s="1" t="s">
        <v>901</v>
      </c>
      <c r="L476" s="1" t="s">
        <v>99</v>
      </c>
      <c r="M476" s="9">
        <v>44787.0</v>
      </c>
      <c r="N476" s="9">
        <v>45149.0</v>
      </c>
      <c r="O476" s="1"/>
      <c r="P476" s="1">
        <v>8.33</v>
      </c>
      <c r="Q476" s="1">
        <v>300000.0</v>
      </c>
      <c r="R476" s="1">
        <v>456000.0</v>
      </c>
      <c r="S476" s="9">
        <v>45180.0</v>
      </c>
      <c r="T476" s="9">
        <v>45182.0</v>
      </c>
      <c r="U476" s="1" t="s">
        <v>905</v>
      </c>
      <c r="V476" s="5">
        <f t="shared" si="73"/>
        <v>37984.8</v>
      </c>
      <c r="W476" s="11">
        <f t="shared" si="2"/>
        <v>44822.064</v>
      </c>
      <c r="X476" s="9">
        <v>45234.0</v>
      </c>
      <c r="Y476" s="5">
        <f>W476-(V476*10%)</f>
        <v>41023.584</v>
      </c>
      <c r="Z476" s="5">
        <f t="shared" si="3"/>
        <v>28488.6</v>
      </c>
      <c r="AA476" s="9">
        <v>45239.0</v>
      </c>
      <c r="AB476" s="1" t="s">
        <v>906</v>
      </c>
      <c r="AC476" s="1" t="s">
        <v>55</v>
      </c>
      <c r="AD476" s="12" t="s">
        <v>46</v>
      </c>
      <c r="AE476" s="12" t="s">
        <v>47</v>
      </c>
      <c r="AF476" s="12" t="s">
        <v>47</v>
      </c>
      <c r="AG476" s="12" t="s">
        <v>47</v>
      </c>
      <c r="AH476" s="12" t="s">
        <v>47</v>
      </c>
      <c r="AI476" s="12" t="s">
        <v>47</v>
      </c>
    </row>
    <row r="477">
      <c r="A477" s="1" t="s">
        <v>899</v>
      </c>
      <c r="B477" s="13"/>
      <c r="C477" s="1" t="s">
        <v>36</v>
      </c>
      <c r="D477" s="1" t="s">
        <v>76</v>
      </c>
      <c r="E477" s="1" t="s">
        <v>113</v>
      </c>
      <c r="F477" s="1" t="s">
        <v>900</v>
      </c>
      <c r="G477" s="1" t="s">
        <v>140</v>
      </c>
      <c r="H477" s="1" t="s">
        <v>165</v>
      </c>
      <c r="I477" s="1" t="s">
        <v>123</v>
      </c>
      <c r="J477" s="1"/>
      <c r="K477" s="1" t="s">
        <v>901</v>
      </c>
      <c r="L477" s="1" t="s">
        <v>99</v>
      </c>
      <c r="M477" s="9">
        <v>44787.0</v>
      </c>
      <c r="N477" s="9">
        <v>45163.0</v>
      </c>
      <c r="O477" s="1"/>
      <c r="P477" s="1">
        <v>8.33</v>
      </c>
      <c r="Q477" s="1">
        <v>300000.0</v>
      </c>
      <c r="R477" s="1">
        <v>582000.0</v>
      </c>
      <c r="S477" s="9">
        <v>45194.0</v>
      </c>
      <c r="T477" s="9">
        <v>45198.0</v>
      </c>
      <c r="U477" s="1" t="s">
        <v>907</v>
      </c>
      <c r="V477" s="5">
        <f t="shared" si="73"/>
        <v>48480.6</v>
      </c>
      <c r="W477" s="11">
        <f t="shared" si="2"/>
        <v>57207.108</v>
      </c>
      <c r="X477" s="9"/>
      <c r="Z477" s="5">
        <f t="shared" si="3"/>
        <v>36360.45</v>
      </c>
      <c r="AB477" s="1"/>
      <c r="AC477" s="1" t="s">
        <v>162</v>
      </c>
      <c r="AD477" s="12" t="s">
        <v>46</v>
      </c>
      <c r="AE477" s="12" t="s">
        <v>47</v>
      </c>
      <c r="AF477" s="12" t="s">
        <v>47</v>
      </c>
      <c r="AG477" s="12" t="s">
        <v>47</v>
      </c>
      <c r="AH477" s="12"/>
      <c r="AI477" s="12"/>
    </row>
    <row r="478">
      <c r="A478" s="1" t="s">
        <v>899</v>
      </c>
      <c r="B478" s="13"/>
      <c r="C478" s="1" t="s">
        <v>36</v>
      </c>
      <c r="D478" s="1" t="s">
        <v>76</v>
      </c>
      <c r="E478" s="1" t="s">
        <v>113</v>
      </c>
      <c r="F478" s="1" t="s">
        <v>900</v>
      </c>
      <c r="G478" s="1" t="s">
        <v>140</v>
      </c>
      <c r="H478" s="1" t="s">
        <v>165</v>
      </c>
      <c r="I478" s="1" t="s">
        <v>123</v>
      </c>
      <c r="J478" s="1"/>
      <c r="K478" s="1" t="s">
        <v>901</v>
      </c>
      <c r="L478" s="1" t="s">
        <v>99</v>
      </c>
      <c r="M478" s="9">
        <v>44787.0</v>
      </c>
      <c r="N478" s="9">
        <v>45163.0</v>
      </c>
      <c r="O478" s="1"/>
      <c r="P478" s="1">
        <v>8.33</v>
      </c>
      <c r="Q478" s="1">
        <v>300000.0</v>
      </c>
      <c r="R478" s="1">
        <v>504000.0</v>
      </c>
      <c r="S478" s="9">
        <v>45194.0</v>
      </c>
      <c r="T478" s="9">
        <v>45198.0</v>
      </c>
      <c r="U478" s="1" t="s">
        <v>908</v>
      </c>
      <c r="V478" s="5">
        <f t="shared" si="73"/>
        <v>41983.2</v>
      </c>
      <c r="W478" s="11">
        <f t="shared" si="2"/>
        <v>49540.176</v>
      </c>
      <c r="X478" s="14">
        <v>45260.0</v>
      </c>
      <c r="Y478" s="5">
        <f t="shared" ref="Y478:Y482" si="108">W478-(V478*10%)</f>
        <v>45341.856</v>
      </c>
      <c r="Z478" s="5">
        <f t="shared" si="3"/>
        <v>31487.4</v>
      </c>
      <c r="AA478" s="9">
        <v>45267.0</v>
      </c>
      <c r="AB478" s="1" t="s">
        <v>909</v>
      </c>
      <c r="AC478" s="1" t="s">
        <v>55</v>
      </c>
      <c r="AD478" s="12" t="s">
        <v>46</v>
      </c>
      <c r="AE478" s="12" t="s">
        <v>47</v>
      </c>
      <c r="AF478" s="12" t="s">
        <v>47</v>
      </c>
      <c r="AG478" s="12" t="s">
        <v>47</v>
      </c>
      <c r="AH478" s="12" t="s">
        <v>47</v>
      </c>
      <c r="AI478" s="12" t="s">
        <v>47</v>
      </c>
    </row>
    <row r="479">
      <c r="A479" s="1" t="s">
        <v>910</v>
      </c>
      <c r="B479" s="13"/>
      <c r="C479" s="1" t="s">
        <v>36</v>
      </c>
      <c r="D479" s="1" t="s">
        <v>50</v>
      </c>
      <c r="E479" s="1" t="s">
        <v>38</v>
      </c>
      <c r="F479" s="1" t="s">
        <v>729</v>
      </c>
      <c r="G479" s="1" t="s">
        <v>241</v>
      </c>
      <c r="H479" s="1" t="s">
        <v>243</v>
      </c>
      <c r="I479" s="1" t="s">
        <v>42</v>
      </c>
      <c r="J479" s="1"/>
      <c r="K479" s="1" t="s">
        <v>911</v>
      </c>
      <c r="L479" s="1" t="s">
        <v>99</v>
      </c>
      <c r="M479" s="9">
        <v>45136.0</v>
      </c>
      <c r="N479" s="9">
        <v>45136.0</v>
      </c>
      <c r="O479" s="1"/>
      <c r="P479" s="1">
        <v>7.5</v>
      </c>
      <c r="Q479" s="1">
        <v>750000.0</v>
      </c>
      <c r="R479" s="1">
        <v>816000.0</v>
      </c>
      <c r="S479" s="9">
        <v>45108.0</v>
      </c>
      <c r="T479" s="9">
        <v>45136.0</v>
      </c>
      <c r="U479" s="1" t="s">
        <v>912</v>
      </c>
      <c r="V479" s="5">
        <f t="shared" si="73"/>
        <v>61200</v>
      </c>
      <c r="W479" s="11">
        <f t="shared" si="2"/>
        <v>72216</v>
      </c>
      <c r="X479" s="9">
        <v>45138.0</v>
      </c>
      <c r="Y479" s="5">
        <f t="shared" si="108"/>
        <v>66096</v>
      </c>
      <c r="Z479" s="5">
        <f t="shared" si="3"/>
        <v>45900</v>
      </c>
      <c r="AA479" s="9">
        <v>45183.0</v>
      </c>
      <c r="AB479" s="1" t="s">
        <v>913</v>
      </c>
      <c r="AC479" s="1" t="s">
        <v>55</v>
      </c>
      <c r="AD479" s="12" t="s">
        <v>47</v>
      </c>
      <c r="AE479" s="12" t="s">
        <v>47</v>
      </c>
      <c r="AF479" s="12" t="s">
        <v>47</v>
      </c>
      <c r="AG479" s="12" t="s">
        <v>47</v>
      </c>
      <c r="AH479" s="12" t="s">
        <v>47</v>
      </c>
      <c r="AI479" s="12" t="s">
        <v>47</v>
      </c>
    </row>
    <row r="480">
      <c r="A480" s="1" t="s">
        <v>914</v>
      </c>
      <c r="B480" s="13"/>
      <c r="C480" s="1" t="s">
        <v>36</v>
      </c>
      <c r="D480" s="1" t="s">
        <v>102</v>
      </c>
      <c r="E480" s="1" t="s">
        <v>212</v>
      </c>
      <c r="F480" s="1" t="s">
        <v>915</v>
      </c>
      <c r="G480" s="1" t="s">
        <v>330</v>
      </c>
      <c r="H480" s="1" t="s">
        <v>331</v>
      </c>
      <c r="I480" s="1" t="s">
        <v>42</v>
      </c>
      <c r="J480" s="1"/>
      <c r="K480" s="1" t="s">
        <v>916</v>
      </c>
      <c r="L480" s="1" t="s">
        <v>99</v>
      </c>
      <c r="M480" s="9">
        <v>44772.0</v>
      </c>
      <c r="N480" s="9">
        <v>44758.0</v>
      </c>
      <c r="O480" s="1"/>
      <c r="P480" s="1">
        <v>8.33</v>
      </c>
      <c r="Q480" s="1">
        <v>300000.0</v>
      </c>
      <c r="R480" s="1">
        <v>384000.0</v>
      </c>
      <c r="S480" s="9">
        <v>44789.0</v>
      </c>
      <c r="T480" s="9">
        <v>44789.0</v>
      </c>
      <c r="U480" s="1" t="s">
        <v>917</v>
      </c>
      <c r="V480" s="5">
        <f t="shared" si="73"/>
        <v>31987.2</v>
      </c>
      <c r="W480" s="11">
        <f t="shared" si="2"/>
        <v>37744.896</v>
      </c>
      <c r="X480" s="9">
        <v>44867.0</v>
      </c>
      <c r="Y480" s="5">
        <f t="shared" si="108"/>
        <v>34546.176</v>
      </c>
      <c r="Z480" s="5">
        <f t="shared" si="3"/>
        <v>23990.4</v>
      </c>
      <c r="AA480" s="9">
        <v>44873.0</v>
      </c>
      <c r="AB480" s="1" t="s">
        <v>917</v>
      </c>
      <c r="AC480" s="1" t="s">
        <v>55</v>
      </c>
      <c r="AD480" s="12" t="s">
        <v>46</v>
      </c>
      <c r="AE480" s="12" t="s">
        <v>46</v>
      </c>
      <c r="AF480" s="12" t="s">
        <v>46</v>
      </c>
      <c r="AG480" s="12" t="s">
        <v>46</v>
      </c>
      <c r="AH480" s="12" t="s">
        <v>46</v>
      </c>
      <c r="AI480" s="12" t="s">
        <v>46</v>
      </c>
    </row>
    <row r="481">
      <c r="A481" s="1" t="s">
        <v>914</v>
      </c>
      <c r="B481" s="13"/>
      <c r="C481" s="1" t="s">
        <v>36</v>
      </c>
      <c r="D481" s="1" t="s">
        <v>102</v>
      </c>
      <c r="E481" s="1" t="s">
        <v>212</v>
      </c>
      <c r="F481" s="1" t="s">
        <v>915</v>
      </c>
      <c r="G481" s="1" t="s">
        <v>330</v>
      </c>
      <c r="H481" s="1" t="s">
        <v>331</v>
      </c>
      <c r="I481" s="1" t="s">
        <v>42</v>
      </c>
      <c r="J481" s="1"/>
      <c r="K481" s="1" t="s">
        <v>916</v>
      </c>
      <c r="L481" s="1" t="s">
        <v>99</v>
      </c>
      <c r="M481" s="9">
        <v>44772.0</v>
      </c>
      <c r="N481" s="9">
        <v>44764.0</v>
      </c>
      <c r="O481" s="1"/>
      <c r="P481" s="1">
        <v>8.33</v>
      </c>
      <c r="Q481" s="1">
        <v>300000.0</v>
      </c>
      <c r="R481" s="1">
        <v>384000.0</v>
      </c>
      <c r="S481" s="9">
        <v>44795.0</v>
      </c>
      <c r="T481" s="9">
        <v>44795.0</v>
      </c>
      <c r="U481" s="1" t="s">
        <v>918</v>
      </c>
      <c r="V481" s="5">
        <f t="shared" si="73"/>
        <v>31987.2</v>
      </c>
      <c r="W481" s="11">
        <f t="shared" si="2"/>
        <v>37744.896</v>
      </c>
      <c r="X481" s="9">
        <v>44867.0</v>
      </c>
      <c r="Y481" s="5">
        <f t="shared" si="108"/>
        <v>34546.176</v>
      </c>
      <c r="Z481" s="5">
        <f t="shared" si="3"/>
        <v>23990.4</v>
      </c>
      <c r="AA481" s="9">
        <v>44873.0</v>
      </c>
      <c r="AB481" s="1" t="s">
        <v>918</v>
      </c>
      <c r="AC481" s="1" t="s">
        <v>55</v>
      </c>
      <c r="AD481" s="12" t="s">
        <v>46</v>
      </c>
      <c r="AE481" s="12" t="s">
        <v>46</v>
      </c>
      <c r="AF481" s="12" t="s">
        <v>46</v>
      </c>
      <c r="AG481" s="12" t="s">
        <v>46</v>
      </c>
      <c r="AH481" s="12" t="s">
        <v>46</v>
      </c>
      <c r="AI481" s="12" t="s">
        <v>46</v>
      </c>
    </row>
    <row r="482">
      <c r="A482" s="1" t="s">
        <v>914</v>
      </c>
      <c r="B482" s="13"/>
      <c r="C482" s="1" t="s">
        <v>36</v>
      </c>
      <c r="D482" s="1" t="s">
        <v>102</v>
      </c>
      <c r="E482" s="1" t="s">
        <v>212</v>
      </c>
      <c r="F482" s="1" t="s">
        <v>915</v>
      </c>
      <c r="G482" s="1" t="s">
        <v>330</v>
      </c>
      <c r="H482" s="1" t="s">
        <v>331</v>
      </c>
      <c r="I482" s="1" t="s">
        <v>42</v>
      </c>
      <c r="J482" s="1"/>
      <c r="K482" s="1" t="s">
        <v>916</v>
      </c>
      <c r="L482" s="1" t="s">
        <v>99</v>
      </c>
      <c r="M482" s="9">
        <v>44772.0</v>
      </c>
      <c r="N482" s="9">
        <v>44785.0</v>
      </c>
      <c r="O482" s="1"/>
      <c r="P482" s="1">
        <v>8.33</v>
      </c>
      <c r="Q482" s="1">
        <v>300000.0</v>
      </c>
      <c r="R482" s="1">
        <v>384000.0</v>
      </c>
      <c r="S482" s="9">
        <v>44816.0</v>
      </c>
      <c r="T482" s="9">
        <v>44816.0</v>
      </c>
      <c r="U482" s="1" t="s">
        <v>919</v>
      </c>
      <c r="V482" s="5">
        <f t="shared" si="73"/>
        <v>31987.2</v>
      </c>
      <c r="W482" s="11">
        <f t="shared" si="2"/>
        <v>37744.896</v>
      </c>
      <c r="X482" s="9">
        <v>45195.0</v>
      </c>
      <c r="Y482" s="5">
        <f t="shared" si="108"/>
        <v>34546.176</v>
      </c>
      <c r="Z482" s="5">
        <f t="shared" si="3"/>
        <v>23990.4</v>
      </c>
      <c r="AA482" s="9">
        <v>44873.0</v>
      </c>
      <c r="AB482" s="1" t="s">
        <v>919</v>
      </c>
      <c r="AC482" s="1" t="s">
        <v>55</v>
      </c>
      <c r="AD482" s="12" t="s">
        <v>46</v>
      </c>
      <c r="AE482" s="12" t="s">
        <v>46</v>
      </c>
      <c r="AF482" s="12" t="s">
        <v>46</v>
      </c>
      <c r="AG482" s="12" t="s">
        <v>46</v>
      </c>
      <c r="AH482" s="12" t="s">
        <v>47</v>
      </c>
      <c r="AI482" s="12" t="s">
        <v>46</v>
      </c>
    </row>
    <row r="483">
      <c r="A483" s="1" t="s">
        <v>914</v>
      </c>
      <c r="B483" s="13"/>
      <c r="C483" s="1" t="s">
        <v>36</v>
      </c>
      <c r="D483" s="1" t="s">
        <v>102</v>
      </c>
      <c r="E483" s="1" t="s">
        <v>212</v>
      </c>
      <c r="F483" s="1" t="s">
        <v>915</v>
      </c>
      <c r="G483" s="1" t="s">
        <v>330</v>
      </c>
      <c r="H483" s="1" t="s">
        <v>331</v>
      </c>
      <c r="I483" s="1" t="s">
        <v>42</v>
      </c>
      <c r="J483" s="1"/>
      <c r="K483" s="1" t="s">
        <v>916</v>
      </c>
      <c r="L483" s="1" t="s">
        <v>99</v>
      </c>
      <c r="M483" s="9">
        <v>44772.0</v>
      </c>
      <c r="N483" s="9">
        <v>44770.0</v>
      </c>
      <c r="O483" s="1"/>
      <c r="P483" s="1">
        <v>8.33</v>
      </c>
      <c r="Q483" s="1">
        <v>384000.0</v>
      </c>
      <c r="R483" s="1">
        <v>300000.0</v>
      </c>
      <c r="S483" s="10">
        <f>N483+90</f>
        <v>44860</v>
      </c>
      <c r="V483" s="5">
        <f t="shared" si="73"/>
        <v>24990</v>
      </c>
      <c r="W483" s="11">
        <f t="shared" si="2"/>
        <v>29488.2</v>
      </c>
      <c r="Z483" s="5">
        <f t="shared" si="3"/>
        <v>18742.5</v>
      </c>
      <c r="AC483" s="1" t="s">
        <v>45</v>
      </c>
      <c r="AD483" s="12" t="s">
        <v>46</v>
      </c>
      <c r="AE483" s="12" t="s">
        <v>46</v>
      </c>
      <c r="AF483" s="12" t="s">
        <v>46</v>
      </c>
      <c r="AG483" s="12"/>
      <c r="AH483" s="12"/>
      <c r="AI483" s="12"/>
    </row>
    <row r="484">
      <c r="A484" s="1" t="s">
        <v>920</v>
      </c>
      <c r="B484" s="13"/>
      <c r="C484" s="1" t="s">
        <v>36</v>
      </c>
      <c r="D484" s="1" t="s">
        <v>37</v>
      </c>
      <c r="E484" s="1" t="s">
        <v>77</v>
      </c>
      <c r="F484" s="1" t="s">
        <v>921</v>
      </c>
      <c r="G484" s="1" t="s">
        <v>40</v>
      </c>
      <c r="H484" s="1" t="s">
        <v>41</v>
      </c>
      <c r="I484" s="1" t="s">
        <v>42</v>
      </c>
      <c r="J484" s="1"/>
      <c r="K484" s="1" t="s">
        <v>922</v>
      </c>
      <c r="L484" s="1" t="s">
        <v>99</v>
      </c>
      <c r="M484" s="9">
        <v>45139.0</v>
      </c>
      <c r="N484" s="9">
        <v>45139.0</v>
      </c>
      <c r="O484" s="1"/>
      <c r="P484" s="1">
        <v>7.5</v>
      </c>
      <c r="Q484" s="1">
        <v>100000.0</v>
      </c>
      <c r="R484" s="1">
        <v>420000.0</v>
      </c>
      <c r="S484" s="9">
        <v>45139.0</v>
      </c>
      <c r="T484" s="9">
        <v>45166.0</v>
      </c>
      <c r="U484" s="1" t="s">
        <v>923</v>
      </c>
      <c r="V484" s="5">
        <f t="shared" si="73"/>
        <v>31500</v>
      </c>
      <c r="W484" s="11">
        <f t="shared" si="2"/>
        <v>37170</v>
      </c>
      <c r="X484" s="9">
        <v>45184.0</v>
      </c>
      <c r="Y484" s="5">
        <v>33453.0</v>
      </c>
      <c r="Z484" s="5">
        <f t="shared" si="3"/>
        <v>23625</v>
      </c>
      <c r="AA484" s="9">
        <v>45188.0</v>
      </c>
      <c r="AB484" s="1" t="s">
        <v>923</v>
      </c>
      <c r="AC484" s="1" t="s">
        <v>55</v>
      </c>
      <c r="AD484" s="12" t="s">
        <v>47</v>
      </c>
      <c r="AE484" s="12" t="s">
        <v>47</v>
      </c>
      <c r="AF484" s="12" t="s">
        <v>47</v>
      </c>
      <c r="AG484" s="12" t="s">
        <v>47</v>
      </c>
      <c r="AH484" s="12" t="s">
        <v>47</v>
      </c>
      <c r="AI484" s="12" t="s">
        <v>47</v>
      </c>
    </row>
    <row r="485">
      <c r="A485" s="1" t="s">
        <v>920</v>
      </c>
      <c r="B485" s="13"/>
      <c r="C485" s="1" t="s">
        <v>36</v>
      </c>
      <c r="D485" s="1" t="s">
        <v>37</v>
      </c>
      <c r="E485" s="1" t="s">
        <v>77</v>
      </c>
      <c r="F485" s="1" t="s">
        <v>921</v>
      </c>
      <c r="G485" s="1" t="s">
        <v>40</v>
      </c>
      <c r="H485" s="1" t="s">
        <v>41</v>
      </c>
      <c r="I485" s="1" t="s">
        <v>42</v>
      </c>
      <c r="J485" s="1"/>
      <c r="K485" s="1" t="s">
        <v>922</v>
      </c>
      <c r="L485" s="1" t="s">
        <v>99</v>
      </c>
      <c r="M485" s="9">
        <v>45139.0</v>
      </c>
      <c r="N485" s="9">
        <v>45377.0</v>
      </c>
      <c r="O485" s="1"/>
      <c r="P485" s="1">
        <v>7.5</v>
      </c>
      <c r="Q485" s="1">
        <v>500000.0</v>
      </c>
      <c r="R485" s="1">
        <v>300000.0</v>
      </c>
      <c r="S485" s="10">
        <f>N485+30</f>
        <v>45407</v>
      </c>
      <c r="V485" s="5">
        <f t="shared" si="73"/>
        <v>22500</v>
      </c>
      <c r="W485" s="11">
        <f t="shared" si="2"/>
        <v>26550</v>
      </c>
      <c r="Z485" s="5">
        <f t="shared" si="3"/>
        <v>16875</v>
      </c>
      <c r="AB485" s="1"/>
      <c r="AC485" s="1" t="str">
        <f>IF(T485="","C","O")</f>
        <v>C</v>
      </c>
      <c r="AD485" s="12" t="s">
        <v>47</v>
      </c>
      <c r="AE485" s="12" t="s">
        <v>47</v>
      </c>
      <c r="AF485" s="12" t="s">
        <v>137</v>
      </c>
      <c r="AG485" s="12"/>
      <c r="AH485" s="12"/>
      <c r="AI485" s="12"/>
    </row>
    <row r="486">
      <c r="A486" s="1" t="s">
        <v>920</v>
      </c>
      <c r="B486" s="13"/>
      <c r="C486" s="1" t="s">
        <v>36</v>
      </c>
      <c r="D486" s="1" t="s">
        <v>37</v>
      </c>
      <c r="E486" s="1" t="s">
        <v>77</v>
      </c>
      <c r="F486" s="1" t="s">
        <v>921</v>
      </c>
      <c r="G486" s="1" t="s">
        <v>40</v>
      </c>
      <c r="H486" s="1" t="s">
        <v>41</v>
      </c>
      <c r="I486" s="1" t="s">
        <v>42</v>
      </c>
      <c r="J486" s="1"/>
      <c r="K486" s="1" t="s">
        <v>922</v>
      </c>
      <c r="L486" s="1" t="s">
        <v>99</v>
      </c>
      <c r="M486" s="9">
        <v>45139.0</v>
      </c>
      <c r="N486" s="9">
        <v>45158.0</v>
      </c>
      <c r="O486" s="1"/>
      <c r="P486" s="1">
        <v>7.5</v>
      </c>
      <c r="Q486" s="1">
        <v>540000.0</v>
      </c>
      <c r="R486" s="1">
        <v>300000.0</v>
      </c>
      <c r="S486" s="10">
        <f t="shared" ref="S486:S488" si="109">N486+90</f>
        <v>45248</v>
      </c>
      <c r="V486" s="5">
        <f t="shared" si="73"/>
        <v>22500</v>
      </c>
      <c r="W486" s="11">
        <f t="shared" si="2"/>
        <v>26550</v>
      </c>
      <c r="Z486" s="5">
        <f t="shared" si="3"/>
        <v>16875</v>
      </c>
      <c r="AB486" s="1"/>
      <c r="AC486" s="1" t="s">
        <v>45</v>
      </c>
      <c r="AD486" s="12" t="s">
        <v>47</v>
      </c>
      <c r="AE486" s="12" t="s">
        <v>47</v>
      </c>
      <c r="AF486" s="12" t="s">
        <v>47</v>
      </c>
      <c r="AG486" s="12"/>
      <c r="AH486" s="12"/>
      <c r="AI486" s="12"/>
    </row>
    <row r="487">
      <c r="A487" s="1" t="s">
        <v>920</v>
      </c>
      <c r="B487" s="13"/>
      <c r="C487" s="1" t="s">
        <v>36</v>
      </c>
      <c r="D487" s="1" t="s">
        <v>37</v>
      </c>
      <c r="E487" s="1" t="s">
        <v>77</v>
      </c>
      <c r="F487" s="1" t="s">
        <v>921</v>
      </c>
      <c r="G487" s="1" t="s">
        <v>40</v>
      </c>
      <c r="H487" s="1" t="s">
        <v>41</v>
      </c>
      <c r="I487" s="1" t="s">
        <v>42</v>
      </c>
      <c r="J487" s="1"/>
      <c r="K487" s="1" t="s">
        <v>922</v>
      </c>
      <c r="L487" s="1" t="s">
        <v>99</v>
      </c>
      <c r="M487" s="9">
        <v>45139.0</v>
      </c>
      <c r="N487" s="14">
        <v>45271.0</v>
      </c>
      <c r="O487" s="1"/>
      <c r="P487" s="1">
        <v>7.5</v>
      </c>
      <c r="Q487" s="1">
        <v>500000.0</v>
      </c>
      <c r="R487" s="1">
        <v>300000.0</v>
      </c>
      <c r="S487" s="15">
        <f t="shared" si="109"/>
        <v>45361</v>
      </c>
      <c r="V487" s="5">
        <f t="shared" si="73"/>
        <v>22500</v>
      </c>
      <c r="W487" s="11">
        <f t="shared" si="2"/>
        <v>26550</v>
      </c>
      <c r="Z487" s="5">
        <f t="shared" si="3"/>
        <v>16875</v>
      </c>
      <c r="AB487" s="1"/>
      <c r="AC487" s="1" t="s">
        <v>45</v>
      </c>
      <c r="AD487" s="12" t="s">
        <v>47</v>
      </c>
      <c r="AE487" s="12" t="s">
        <v>47</v>
      </c>
      <c r="AF487" s="12" t="s">
        <v>47</v>
      </c>
      <c r="AG487" s="12"/>
      <c r="AH487" s="12"/>
      <c r="AI487" s="12"/>
    </row>
    <row r="488">
      <c r="A488" s="1" t="s">
        <v>920</v>
      </c>
      <c r="B488" s="13"/>
      <c r="C488" s="1" t="s">
        <v>36</v>
      </c>
      <c r="D488" s="1" t="s">
        <v>37</v>
      </c>
      <c r="E488" s="1" t="s">
        <v>77</v>
      </c>
      <c r="F488" s="1" t="s">
        <v>921</v>
      </c>
      <c r="G488" s="1" t="s">
        <v>40</v>
      </c>
      <c r="H488" s="1" t="s">
        <v>41</v>
      </c>
      <c r="I488" s="1" t="s">
        <v>42</v>
      </c>
      <c r="J488" s="1"/>
      <c r="K488" s="1" t="s">
        <v>922</v>
      </c>
      <c r="L488" s="1" t="s">
        <v>99</v>
      </c>
      <c r="M488" s="9">
        <v>45139.0</v>
      </c>
      <c r="N488" s="9">
        <v>45143.0</v>
      </c>
      <c r="O488" s="1"/>
      <c r="P488" s="1">
        <v>7.5</v>
      </c>
      <c r="Q488" s="1">
        <v>420000.0</v>
      </c>
      <c r="R488" s="1">
        <v>300000.0</v>
      </c>
      <c r="S488" s="10">
        <f t="shared" si="109"/>
        <v>45233</v>
      </c>
      <c r="V488" s="5">
        <f t="shared" si="73"/>
        <v>22500</v>
      </c>
      <c r="W488" s="11">
        <f t="shared" si="2"/>
        <v>26550</v>
      </c>
      <c r="Z488" s="5">
        <f t="shared" si="3"/>
        <v>16875</v>
      </c>
      <c r="AB488" s="1"/>
      <c r="AC488" s="1" t="s">
        <v>45</v>
      </c>
      <c r="AD488" s="12" t="s">
        <v>47</v>
      </c>
      <c r="AE488" s="12" t="s">
        <v>47</v>
      </c>
      <c r="AF488" s="12" t="s">
        <v>47</v>
      </c>
      <c r="AG488" s="12"/>
      <c r="AH488" s="12"/>
      <c r="AI488" s="12"/>
    </row>
    <row r="489">
      <c r="A489" s="1" t="s">
        <v>924</v>
      </c>
      <c r="B489" s="13"/>
      <c r="C489" s="1" t="s">
        <v>36</v>
      </c>
      <c r="D489" s="1" t="s">
        <v>76</v>
      </c>
      <c r="E489" s="1" t="s">
        <v>38</v>
      </c>
      <c r="F489" s="1" t="s">
        <v>925</v>
      </c>
      <c r="G489" s="1" t="s">
        <v>152</v>
      </c>
      <c r="H489" s="1" t="s">
        <v>153</v>
      </c>
      <c r="I489" s="1" t="s">
        <v>234</v>
      </c>
      <c r="J489" s="1"/>
      <c r="K489" s="1" t="s">
        <v>926</v>
      </c>
      <c r="L489" s="1" t="s">
        <v>53</v>
      </c>
      <c r="M489" s="9">
        <v>44753.0</v>
      </c>
      <c r="N489" s="9">
        <v>44872.0</v>
      </c>
      <c r="O489" s="9">
        <v>44594.0</v>
      </c>
      <c r="P489" s="1">
        <v>7.5</v>
      </c>
      <c r="Q489" s="1">
        <v>1000000.0</v>
      </c>
      <c r="R489" s="1">
        <v>1002000.0</v>
      </c>
      <c r="S489" s="9">
        <v>44697.0</v>
      </c>
      <c r="T489" s="9">
        <v>44700.0</v>
      </c>
      <c r="U489" s="1" t="s">
        <v>927</v>
      </c>
      <c r="V489" s="5">
        <f t="shared" si="73"/>
        <v>75150</v>
      </c>
      <c r="W489" s="11">
        <f t="shared" si="2"/>
        <v>88677</v>
      </c>
      <c r="X489" s="9">
        <v>44719.0</v>
      </c>
      <c r="Y489" s="5">
        <f t="shared" ref="Y489:Y490" si="110">W489-(V489*10%)</f>
        <v>81162</v>
      </c>
      <c r="Z489" s="5">
        <f t="shared" si="3"/>
        <v>56362.5</v>
      </c>
      <c r="AA489" s="9">
        <v>44750.0</v>
      </c>
      <c r="AB489" s="1" t="s">
        <v>928</v>
      </c>
      <c r="AC489" s="1" t="s">
        <v>55</v>
      </c>
      <c r="AD489" s="12" t="s">
        <v>46</v>
      </c>
      <c r="AE489" s="12" t="s">
        <v>46</v>
      </c>
      <c r="AF489" s="12" t="s">
        <v>46</v>
      </c>
      <c r="AG489" s="12" t="s">
        <v>46</v>
      </c>
      <c r="AH489" s="12" t="s">
        <v>46</v>
      </c>
      <c r="AI489" s="12" t="s">
        <v>46</v>
      </c>
    </row>
    <row r="490">
      <c r="A490" s="1" t="s">
        <v>924</v>
      </c>
      <c r="B490" s="13"/>
      <c r="C490" s="1" t="s">
        <v>36</v>
      </c>
      <c r="D490" s="1" t="s">
        <v>76</v>
      </c>
      <c r="E490" s="1" t="s">
        <v>38</v>
      </c>
      <c r="F490" s="1" t="s">
        <v>925</v>
      </c>
      <c r="G490" s="1" t="s">
        <v>152</v>
      </c>
      <c r="H490" s="1" t="s">
        <v>153</v>
      </c>
      <c r="I490" s="1" t="s">
        <v>234</v>
      </c>
      <c r="J490" s="1"/>
      <c r="K490" s="1" t="s">
        <v>926</v>
      </c>
      <c r="L490" s="1" t="s">
        <v>53</v>
      </c>
      <c r="M490" s="9">
        <v>44753.0</v>
      </c>
      <c r="N490" s="9">
        <v>44872.0</v>
      </c>
      <c r="O490" s="9">
        <v>44594.0</v>
      </c>
      <c r="P490" s="1">
        <v>7.5</v>
      </c>
      <c r="Q490" s="1">
        <v>400000.0</v>
      </c>
      <c r="R490" s="1">
        <v>425000.0</v>
      </c>
      <c r="S490" s="9">
        <v>44757.0</v>
      </c>
      <c r="T490" s="9">
        <v>44732.0</v>
      </c>
      <c r="U490" s="1" t="s">
        <v>929</v>
      </c>
      <c r="V490" s="5">
        <f t="shared" si="73"/>
        <v>31875</v>
      </c>
      <c r="W490" s="11">
        <f t="shared" si="2"/>
        <v>37612.5</v>
      </c>
      <c r="X490" s="9">
        <v>44749.0</v>
      </c>
      <c r="Y490" s="5">
        <f t="shared" si="110"/>
        <v>34425</v>
      </c>
      <c r="Z490" s="5">
        <f t="shared" si="3"/>
        <v>23906.25</v>
      </c>
      <c r="AA490" s="9">
        <v>44749.0</v>
      </c>
      <c r="AB490" s="1" t="s">
        <v>930</v>
      </c>
      <c r="AC490" s="1" t="s">
        <v>55</v>
      </c>
      <c r="AD490" s="12" t="s">
        <v>46</v>
      </c>
      <c r="AE490" s="12" t="s">
        <v>46</v>
      </c>
      <c r="AF490" s="12" t="s">
        <v>46</v>
      </c>
      <c r="AG490" s="12" t="s">
        <v>46</v>
      </c>
      <c r="AH490" s="12" t="s">
        <v>46</v>
      </c>
      <c r="AI490" s="12" t="s">
        <v>46</v>
      </c>
    </row>
    <row r="491">
      <c r="A491" s="1" t="s">
        <v>924</v>
      </c>
      <c r="B491" s="13"/>
      <c r="C491" s="1" t="s">
        <v>36</v>
      </c>
      <c r="D491" s="1" t="s">
        <v>76</v>
      </c>
      <c r="E491" s="1" t="s">
        <v>38</v>
      </c>
      <c r="F491" s="1" t="s">
        <v>925</v>
      </c>
      <c r="G491" s="1" t="s">
        <v>152</v>
      </c>
      <c r="H491" s="1" t="s">
        <v>153</v>
      </c>
      <c r="I491" s="1" t="s">
        <v>234</v>
      </c>
      <c r="J491" s="1"/>
      <c r="K491" s="1" t="s">
        <v>926</v>
      </c>
      <c r="L491" s="1" t="s">
        <v>53</v>
      </c>
      <c r="M491" s="9">
        <v>44753.0</v>
      </c>
      <c r="N491" s="9">
        <v>44872.0</v>
      </c>
      <c r="O491" s="9">
        <v>45690.0</v>
      </c>
      <c r="P491" s="1">
        <v>7.5</v>
      </c>
      <c r="Q491" s="1">
        <v>500000.0</v>
      </c>
      <c r="R491" s="1">
        <v>216000.0</v>
      </c>
      <c r="S491" s="9">
        <v>45180.0</v>
      </c>
      <c r="T491" s="9">
        <v>45232.0</v>
      </c>
      <c r="U491" s="1" t="s">
        <v>931</v>
      </c>
      <c r="V491" s="5">
        <f t="shared" si="73"/>
        <v>16200</v>
      </c>
      <c r="W491" s="11">
        <f t="shared" si="2"/>
        <v>19116</v>
      </c>
      <c r="X491" s="9">
        <v>45236.0</v>
      </c>
      <c r="Y491" s="5">
        <f>W491</f>
        <v>19116</v>
      </c>
      <c r="Z491" s="5">
        <f t="shared" si="3"/>
        <v>12150</v>
      </c>
      <c r="AA491" s="9">
        <v>45239.0</v>
      </c>
      <c r="AB491" s="1" t="s">
        <v>932</v>
      </c>
      <c r="AC491" s="1" t="s">
        <v>55</v>
      </c>
      <c r="AD491" s="12" t="s">
        <v>46</v>
      </c>
      <c r="AE491" s="12" t="s">
        <v>46</v>
      </c>
      <c r="AF491" s="12" t="s">
        <v>47</v>
      </c>
      <c r="AG491" s="12" t="s">
        <v>47</v>
      </c>
      <c r="AH491" s="12" t="s">
        <v>47</v>
      </c>
      <c r="AI491" s="12" t="s">
        <v>47</v>
      </c>
    </row>
    <row r="492">
      <c r="A492" s="1" t="s">
        <v>924</v>
      </c>
      <c r="B492" s="13"/>
      <c r="C492" s="1" t="s">
        <v>36</v>
      </c>
      <c r="D492" s="1" t="s">
        <v>76</v>
      </c>
      <c r="E492" s="1" t="s">
        <v>38</v>
      </c>
      <c r="F492" s="1" t="s">
        <v>925</v>
      </c>
      <c r="G492" s="1" t="s">
        <v>152</v>
      </c>
      <c r="H492" s="1" t="s">
        <v>153</v>
      </c>
      <c r="I492" s="1" t="s">
        <v>234</v>
      </c>
      <c r="J492" s="1"/>
      <c r="K492" s="1" t="s">
        <v>926</v>
      </c>
      <c r="L492" s="1" t="s">
        <v>53</v>
      </c>
      <c r="M492" s="9">
        <v>44753.0</v>
      </c>
      <c r="N492" s="9">
        <v>44872.0</v>
      </c>
      <c r="O492" s="1"/>
      <c r="P492" s="1">
        <v>7.5</v>
      </c>
      <c r="Q492" s="1">
        <v>300000.0</v>
      </c>
      <c r="R492" s="1">
        <v>523224.0</v>
      </c>
      <c r="S492" s="9">
        <v>45232.0</v>
      </c>
      <c r="T492" s="14">
        <v>45258.0</v>
      </c>
      <c r="U492" s="1" t="s">
        <v>933</v>
      </c>
      <c r="V492" s="5">
        <f t="shared" si="73"/>
        <v>39241.8</v>
      </c>
      <c r="W492" s="11">
        <f t="shared" si="2"/>
        <v>46305.324</v>
      </c>
      <c r="X492" s="14"/>
      <c r="Y492" s="15">
        <f>T492+30</f>
        <v>45288</v>
      </c>
      <c r="Z492" s="12">
        <f t="shared" si="3"/>
        <v>29431.35</v>
      </c>
      <c r="AA492" s="15">
        <f>Y492+8</f>
        <v>45296</v>
      </c>
      <c r="AB492" s="1" t="s">
        <v>933</v>
      </c>
      <c r="AC492" s="1" t="s">
        <v>55</v>
      </c>
      <c r="AD492" s="12" t="s">
        <v>46</v>
      </c>
      <c r="AE492" s="12" t="s">
        <v>46</v>
      </c>
      <c r="AF492" s="12" t="s">
        <v>47</v>
      </c>
      <c r="AG492" s="12" t="s">
        <v>47</v>
      </c>
      <c r="AH492" s="12"/>
      <c r="AI492" s="12" t="s">
        <v>47</v>
      </c>
    </row>
    <row r="493">
      <c r="A493" s="1" t="s">
        <v>934</v>
      </c>
      <c r="B493" s="13"/>
      <c r="C493" s="1" t="s">
        <v>36</v>
      </c>
      <c r="D493" s="1" t="s">
        <v>96</v>
      </c>
      <c r="E493" s="1" t="s">
        <v>38</v>
      </c>
      <c r="F493" s="1" t="s">
        <v>935</v>
      </c>
      <c r="G493" s="1" t="s">
        <v>152</v>
      </c>
      <c r="H493" s="1" t="s">
        <v>153</v>
      </c>
      <c r="I493" s="1" t="s">
        <v>234</v>
      </c>
      <c r="J493" s="1"/>
      <c r="K493" s="1" t="s">
        <v>936</v>
      </c>
      <c r="L493" s="1" t="s">
        <v>99</v>
      </c>
      <c r="M493" s="9">
        <v>44956.0</v>
      </c>
      <c r="N493" s="9">
        <v>45208.0</v>
      </c>
      <c r="O493" s="1"/>
      <c r="P493" s="1">
        <v>7.5</v>
      </c>
      <c r="Q493" s="1">
        <v>500000.0</v>
      </c>
      <c r="R493" s="1">
        <v>300000.0</v>
      </c>
      <c r="S493" s="10">
        <f t="shared" ref="S493:S496" si="111">N493+90</f>
        <v>45298</v>
      </c>
      <c r="V493" s="5">
        <f t="shared" si="73"/>
        <v>22500</v>
      </c>
      <c r="W493" s="11">
        <f t="shared" si="2"/>
        <v>26550</v>
      </c>
      <c r="Z493" s="5">
        <f t="shared" si="3"/>
        <v>16875</v>
      </c>
      <c r="AC493" s="1" t="s">
        <v>45</v>
      </c>
      <c r="AD493" s="12" t="s">
        <v>46</v>
      </c>
      <c r="AE493" s="12" t="s">
        <v>47</v>
      </c>
      <c r="AF493" s="12" t="s">
        <v>47</v>
      </c>
      <c r="AG493" s="12"/>
      <c r="AH493" s="12"/>
      <c r="AI493" s="12"/>
    </row>
    <row r="494">
      <c r="A494" s="1" t="s">
        <v>937</v>
      </c>
      <c r="B494" s="13"/>
      <c r="C494" s="1" t="s">
        <v>36</v>
      </c>
      <c r="D494" s="1" t="s">
        <v>96</v>
      </c>
      <c r="E494" s="1" t="s">
        <v>77</v>
      </c>
      <c r="F494" s="1" t="s">
        <v>111</v>
      </c>
      <c r="G494" s="1" t="s">
        <v>152</v>
      </c>
      <c r="H494" s="1" t="s">
        <v>153</v>
      </c>
      <c r="I494" s="1" t="s">
        <v>129</v>
      </c>
      <c r="J494" s="1"/>
      <c r="K494" s="1" t="s">
        <v>938</v>
      </c>
      <c r="L494" s="1" t="s">
        <v>150</v>
      </c>
      <c r="M494" s="9">
        <v>44654.0</v>
      </c>
      <c r="N494" s="9">
        <v>44654.0</v>
      </c>
      <c r="O494" s="1"/>
      <c r="P494" s="1">
        <v>8.33</v>
      </c>
      <c r="Q494" s="1">
        <v>600000.0</v>
      </c>
      <c r="R494" s="1">
        <v>300000.0</v>
      </c>
      <c r="S494" s="10">
        <f t="shared" si="111"/>
        <v>44744</v>
      </c>
      <c r="V494" s="5">
        <f t="shared" si="73"/>
        <v>24990</v>
      </c>
      <c r="W494" s="11">
        <f t="shared" si="2"/>
        <v>29488.2</v>
      </c>
      <c r="Z494" s="5">
        <f t="shared" si="3"/>
        <v>18742.5</v>
      </c>
      <c r="AC494" s="1" t="str">
        <f t="shared" ref="AC494:AC496" si="112">IF(T494="","C","O")</f>
        <v>C</v>
      </c>
      <c r="AD494" s="12" t="s">
        <v>46</v>
      </c>
      <c r="AE494" s="12" t="s">
        <v>46</v>
      </c>
      <c r="AF494" s="12" t="s">
        <v>46</v>
      </c>
      <c r="AG494" s="12"/>
      <c r="AH494" s="12"/>
      <c r="AI494" s="12"/>
    </row>
    <row r="495">
      <c r="A495" s="1" t="s">
        <v>937</v>
      </c>
      <c r="B495" s="13"/>
      <c r="C495" s="1" t="s">
        <v>36</v>
      </c>
      <c r="D495" s="1" t="s">
        <v>96</v>
      </c>
      <c r="E495" s="1" t="s">
        <v>77</v>
      </c>
      <c r="F495" s="1" t="s">
        <v>111</v>
      </c>
      <c r="G495" s="1" t="s">
        <v>152</v>
      </c>
      <c r="H495" s="1" t="s">
        <v>153</v>
      </c>
      <c r="I495" s="1" t="s">
        <v>129</v>
      </c>
      <c r="J495" s="1"/>
      <c r="K495" s="1" t="s">
        <v>938</v>
      </c>
      <c r="L495" s="1" t="s">
        <v>150</v>
      </c>
      <c r="M495" s="9">
        <v>44654.0</v>
      </c>
      <c r="N495" s="14">
        <v>44891.0</v>
      </c>
      <c r="O495" s="1"/>
      <c r="P495" s="1">
        <v>8.33</v>
      </c>
      <c r="Q495" s="1">
        <v>500000.0</v>
      </c>
      <c r="R495" s="1">
        <v>300000.0</v>
      </c>
      <c r="S495" s="15">
        <f t="shared" si="111"/>
        <v>44981</v>
      </c>
      <c r="V495" s="5">
        <f t="shared" si="73"/>
        <v>24990</v>
      </c>
      <c r="W495" s="11">
        <f t="shared" si="2"/>
        <v>29488.2</v>
      </c>
      <c r="Z495" s="5">
        <f t="shared" si="3"/>
        <v>18742.5</v>
      </c>
      <c r="AC495" s="1" t="str">
        <f t="shared" si="112"/>
        <v>C</v>
      </c>
      <c r="AD495" s="12" t="s">
        <v>46</v>
      </c>
      <c r="AE495" s="12" t="s">
        <v>46</v>
      </c>
      <c r="AF495" s="12" t="s">
        <v>46</v>
      </c>
      <c r="AG495" s="12"/>
      <c r="AH495" s="12"/>
      <c r="AI495" s="12"/>
    </row>
    <row r="496">
      <c r="A496" s="1" t="s">
        <v>937</v>
      </c>
      <c r="B496" s="13"/>
      <c r="C496" s="1" t="s">
        <v>36</v>
      </c>
      <c r="D496" s="1" t="s">
        <v>96</v>
      </c>
      <c r="E496" s="1" t="s">
        <v>77</v>
      </c>
      <c r="F496" s="1" t="s">
        <v>111</v>
      </c>
      <c r="G496" s="1" t="s">
        <v>152</v>
      </c>
      <c r="H496" s="1" t="s">
        <v>153</v>
      </c>
      <c r="I496" s="1" t="s">
        <v>129</v>
      </c>
      <c r="J496" s="1"/>
      <c r="K496" s="1" t="s">
        <v>938</v>
      </c>
      <c r="L496" s="1" t="s">
        <v>150</v>
      </c>
      <c r="M496" s="9">
        <v>44654.0</v>
      </c>
      <c r="N496" s="9">
        <v>44654.0</v>
      </c>
      <c r="O496" s="1"/>
      <c r="P496" s="1">
        <v>8.33</v>
      </c>
      <c r="Q496" s="1">
        <v>500000.0</v>
      </c>
      <c r="R496" s="1">
        <v>300000.0</v>
      </c>
      <c r="S496" s="10">
        <f t="shared" si="111"/>
        <v>44744</v>
      </c>
      <c r="V496" s="5">
        <f t="shared" si="73"/>
        <v>24990</v>
      </c>
      <c r="W496" s="11">
        <f t="shared" si="2"/>
        <v>29488.2</v>
      </c>
      <c r="Z496" s="5">
        <f t="shared" si="3"/>
        <v>18742.5</v>
      </c>
      <c r="AC496" s="1" t="str">
        <f t="shared" si="112"/>
        <v>C</v>
      </c>
      <c r="AD496" s="12" t="s">
        <v>46</v>
      </c>
      <c r="AE496" s="12" t="s">
        <v>46</v>
      </c>
      <c r="AF496" s="12" t="s">
        <v>46</v>
      </c>
      <c r="AG496" s="12"/>
      <c r="AH496" s="12"/>
      <c r="AI496" s="12"/>
    </row>
    <row r="497">
      <c r="A497" s="1" t="s">
        <v>939</v>
      </c>
      <c r="B497" s="13"/>
      <c r="C497" s="1" t="s">
        <v>36</v>
      </c>
      <c r="D497" s="1" t="s">
        <v>96</v>
      </c>
      <c r="E497" s="1" t="s">
        <v>38</v>
      </c>
      <c r="F497" s="1" t="s">
        <v>186</v>
      </c>
      <c r="G497" s="1" t="s">
        <v>152</v>
      </c>
      <c r="H497" s="1" t="s">
        <v>317</v>
      </c>
      <c r="I497" s="1" t="s">
        <v>187</v>
      </c>
      <c r="J497" s="1"/>
      <c r="K497" s="1" t="s">
        <v>940</v>
      </c>
      <c r="L497" s="1" t="s">
        <v>143</v>
      </c>
      <c r="M497" s="14">
        <v>44855.0</v>
      </c>
      <c r="N497" s="14">
        <v>44855.0</v>
      </c>
      <c r="O497" s="1"/>
      <c r="P497" s="1">
        <v>8.33</v>
      </c>
      <c r="Q497" s="1">
        <v>1250000.0</v>
      </c>
      <c r="R497" s="1">
        <v>1300000.0</v>
      </c>
      <c r="S497" s="14">
        <v>44853.0</v>
      </c>
      <c r="T497" s="14">
        <v>44855.0</v>
      </c>
      <c r="U497" s="1" t="s">
        <v>941</v>
      </c>
      <c r="V497" s="5">
        <f t="shared" si="73"/>
        <v>108290</v>
      </c>
      <c r="W497" s="11">
        <f t="shared" si="2"/>
        <v>127782.2</v>
      </c>
      <c r="X497" s="14">
        <v>44883.0</v>
      </c>
      <c r="Y497" s="5">
        <f t="shared" ref="Y497:Y498" si="113">W497-(V497*10%)</f>
        <v>116953.2</v>
      </c>
      <c r="Z497" s="5">
        <f t="shared" si="3"/>
        <v>81217.5</v>
      </c>
      <c r="AA497" s="14">
        <v>44887.0</v>
      </c>
      <c r="AB497" s="1" t="s">
        <v>941</v>
      </c>
      <c r="AC497" s="1" t="s">
        <v>55</v>
      </c>
      <c r="AD497" s="12" t="s">
        <v>46</v>
      </c>
      <c r="AE497" s="12" t="s">
        <v>46</v>
      </c>
      <c r="AF497" s="12" t="s">
        <v>46</v>
      </c>
      <c r="AG497" s="12" t="s">
        <v>46</v>
      </c>
      <c r="AH497" s="12" t="s">
        <v>46</v>
      </c>
      <c r="AI497" s="12" t="s">
        <v>46</v>
      </c>
    </row>
    <row r="498">
      <c r="A498" s="1" t="s">
        <v>939</v>
      </c>
      <c r="B498" s="13"/>
      <c r="C498" s="1" t="s">
        <v>36</v>
      </c>
      <c r="D498" s="1" t="s">
        <v>96</v>
      </c>
      <c r="E498" s="1" t="s">
        <v>38</v>
      </c>
      <c r="F498" s="1" t="s">
        <v>186</v>
      </c>
      <c r="G498" s="1" t="s">
        <v>152</v>
      </c>
      <c r="H498" s="1" t="s">
        <v>317</v>
      </c>
      <c r="I498" s="1" t="s">
        <v>187</v>
      </c>
      <c r="J498" s="1"/>
      <c r="K498" s="1" t="s">
        <v>940</v>
      </c>
      <c r="L498" s="1" t="s">
        <v>143</v>
      </c>
      <c r="M498" s="14">
        <v>44855.0</v>
      </c>
      <c r="N498" s="9">
        <v>45154.0</v>
      </c>
      <c r="O498" s="1"/>
      <c r="P498" s="1">
        <v>8.33</v>
      </c>
      <c r="Q498" s="1">
        <v>1450000.0</v>
      </c>
      <c r="R498" s="1">
        <v>1500000.0</v>
      </c>
      <c r="S498" s="9">
        <v>45139.0</v>
      </c>
      <c r="T498" s="9">
        <v>45155.0</v>
      </c>
      <c r="U498" s="1" t="s">
        <v>942</v>
      </c>
      <c r="V498" s="5">
        <f t="shared" si="73"/>
        <v>124950</v>
      </c>
      <c r="W498" s="11">
        <f t="shared" si="2"/>
        <v>147441</v>
      </c>
      <c r="X498" s="9">
        <v>45169.0</v>
      </c>
      <c r="Y498" s="5">
        <f t="shared" si="113"/>
        <v>134946</v>
      </c>
      <c r="Z498" s="5">
        <f t="shared" si="3"/>
        <v>93712.5</v>
      </c>
      <c r="AA498" s="9">
        <v>45173.0</v>
      </c>
      <c r="AB498" s="1" t="s">
        <v>942</v>
      </c>
      <c r="AC498" s="1" t="s">
        <v>55</v>
      </c>
      <c r="AD498" s="12" t="s">
        <v>46</v>
      </c>
      <c r="AE498" s="12" t="s">
        <v>47</v>
      </c>
      <c r="AF498" s="12" t="s">
        <v>47</v>
      </c>
      <c r="AG498" s="12" t="s">
        <v>47</v>
      </c>
      <c r="AH498" s="12" t="s">
        <v>47</v>
      </c>
      <c r="AI498" s="12" t="s">
        <v>47</v>
      </c>
    </row>
    <row r="499">
      <c r="A499" s="1" t="s">
        <v>943</v>
      </c>
      <c r="B499" s="13"/>
      <c r="C499" s="1" t="s">
        <v>132</v>
      </c>
      <c r="D499" s="1" t="s">
        <v>50</v>
      </c>
      <c r="E499" s="1" t="s">
        <v>38</v>
      </c>
      <c r="F499" s="1" t="s">
        <v>208</v>
      </c>
      <c r="G499" s="1" t="s">
        <v>152</v>
      </c>
      <c r="H499" s="1" t="s">
        <v>317</v>
      </c>
      <c r="I499" s="1" t="s">
        <v>265</v>
      </c>
      <c r="J499" s="1"/>
      <c r="K499" s="1" t="s">
        <v>944</v>
      </c>
      <c r="L499" s="1" t="s">
        <v>53</v>
      </c>
      <c r="M499" s="9">
        <v>45208.0</v>
      </c>
      <c r="N499" s="14">
        <v>45218.0</v>
      </c>
      <c r="O499" s="1"/>
      <c r="P499" s="1">
        <v>8.33</v>
      </c>
      <c r="Q499" s="1">
        <v>550000.0</v>
      </c>
      <c r="R499" s="1">
        <v>600000.0</v>
      </c>
      <c r="S499" s="9">
        <v>45202.0</v>
      </c>
      <c r="T499" s="14">
        <v>45218.0</v>
      </c>
      <c r="U499" s="1" t="s">
        <v>945</v>
      </c>
      <c r="V499" s="5">
        <f t="shared" si="73"/>
        <v>49980</v>
      </c>
      <c r="W499" s="11">
        <f>V499</f>
        <v>49980</v>
      </c>
      <c r="X499" s="9">
        <v>45232.0</v>
      </c>
      <c r="Y499" s="5">
        <f>W499-(V499*2%)</f>
        <v>48980.4</v>
      </c>
      <c r="Z499" s="5">
        <f t="shared" si="3"/>
        <v>37485</v>
      </c>
      <c r="AA499" s="9">
        <v>45236.0</v>
      </c>
      <c r="AB499" s="1" t="s">
        <v>945</v>
      </c>
      <c r="AC499" s="1" t="s">
        <v>55</v>
      </c>
      <c r="AD499" s="12" t="s">
        <v>47</v>
      </c>
      <c r="AE499" s="12" t="s">
        <v>47</v>
      </c>
      <c r="AF499" s="12" t="s">
        <v>47</v>
      </c>
      <c r="AG499" s="12" t="s">
        <v>47</v>
      </c>
      <c r="AH499" s="12" t="s">
        <v>47</v>
      </c>
      <c r="AI499" s="12" t="s">
        <v>47</v>
      </c>
    </row>
    <row r="500">
      <c r="A500" s="1" t="s">
        <v>943</v>
      </c>
      <c r="B500" s="13"/>
      <c r="C500" s="1" t="s">
        <v>132</v>
      </c>
      <c r="D500" s="1" t="s">
        <v>50</v>
      </c>
      <c r="E500" s="1" t="s">
        <v>38</v>
      </c>
      <c r="F500" s="1" t="s">
        <v>946</v>
      </c>
      <c r="G500" s="1" t="s">
        <v>152</v>
      </c>
      <c r="H500" s="1" t="s">
        <v>317</v>
      </c>
      <c r="I500" s="1" t="s">
        <v>265</v>
      </c>
      <c r="J500" s="1"/>
      <c r="K500" s="1" t="s">
        <v>944</v>
      </c>
      <c r="L500" s="1" t="s">
        <v>53</v>
      </c>
      <c r="M500" s="9">
        <v>45208.0</v>
      </c>
      <c r="N500" s="9">
        <v>45204.0</v>
      </c>
      <c r="O500" s="1"/>
      <c r="P500" s="1">
        <v>8.33</v>
      </c>
      <c r="Q500" s="1">
        <v>500000.0</v>
      </c>
      <c r="R500" s="1">
        <v>300000.0</v>
      </c>
      <c r="S500" s="10">
        <f t="shared" ref="S500:S501" si="114">N500+90</f>
        <v>45294</v>
      </c>
      <c r="V500" s="5">
        <f t="shared" si="73"/>
        <v>24990</v>
      </c>
      <c r="W500" s="11">
        <f t="shared" ref="W500:W1360" si="115">V500*118%</f>
        <v>29488.2</v>
      </c>
      <c r="Z500" s="5">
        <f t="shared" si="3"/>
        <v>18742.5</v>
      </c>
      <c r="AC500" s="1" t="s">
        <v>45</v>
      </c>
      <c r="AD500" s="12" t="s">
        <v>47</v>
      </c>
      <c r="AE500" s="12" t="s">
        <v>47</v>
      </c>
      <c r="AF500" s="12" t="s">
        <v>47</v>
      </c>
      <c r="AG500" s="12"/>
      <c r="AH500" s="12"/>
      <c r="AI500" s="12"/>
    </row>
    <row r="501">
      <c r="A501" s="1" t="s">
        <v>947</v>
      </c>
      <c r="B501" s="13"/>
      <c r="C501" s="1" t="s">
        <v>36</v>
      </c>
      <c r="D501" s="1" t="s">
        <v>96</v>
      </c>
      <c r="E501" s="1" t="s">
        <v>77</v>
      </c>
      <c r="F501" s="1" t="s">
        <v>948</v>
      </c>
      <c r="G501" s="1" t="s">
        <v>152</v>
      </c>
      <c r="H501" s="1" t="s">
        <v>153</v>
      </c>
      <c r="I501" s="1" t="s">
        <v>42</v>
      </c>
      <c r="J501" s="1"/>
      <c r="K501" s="1" t="s">
        <v>949</v>
      </c>
      <c r="L501" s="1" t="s">
        <v>143</v>
      </c>
      <c r="M501" s="9">
        <v>44961.0</v>
      </c>
      <c r="N501" s="14">
        <v>45209.0</v>
      </c>
      <c r="O501" s="1"/>
      <c r="P501" s="1">
        <v>8.33</v>
      </c>
      <c r="Q501" s="1">
        <v>500000.0</v>
      </c>
      <c r="R501" s="1">
        <v>300000.0</v>
      </c>
      <c r="S501" s="15">
        <f t="shared" si="114"/>
        <v>45299</v>
      </c>
      <c r="V501" s="5">
        <f t="shared" si="73"/>
        <v>24990</v>
      </c>
      <c r="W501" s="11">
        <f t="shared" si="115"/>
        <v>29488.2</v>
      </c>
      <c r="Z501" s="5">
        <f t="shared" si="3"/>
        <v>18742.5</v>
      </c>
      <c r="AB501" s="1"/>
      <c r="AC501" s="1" t="s">
        <v>45</v>
      </c>
      <c r="AD501" s="12" t="s">
        <v>46</v>
      </c>
      <c r="AE501" s="12" t="s">
        <v>47</v>
      </c>
      <c r="AF501" s="12" t="s">
        <v>47</v>
      </c>
      <c r="AG501" s="12"/>
      <c r="AH501" s="12"/>
      <c r="AI501" s="12"/>
    </row>
    <row r="502">
      <c r="A502" s="1" t="s">
        <v>950</v>
      </c>
      <c r="B502" s="13"/>
      <c r="C502" s="1" t="s">
        <v>36</v>
      </c>
      <c r="D502" s="1" t="s">
        <v>96</v>
      </c>
      <c r="E502" s="1" t="s">
        <v>77</v>
      </c>
      <c r="F502" s="1" t="s">
        <v>951</v>
      </c>
      <c r="G502" s="1" t="s">
        <v>84</v>
      </c>
      <c r="H502" s="1" t="s">
        <v>85</v>
      </c>
      <c r="I502" s="1" t="s">
        <v>265</v>
      </c>
      <c r="J502" s="1"/>
      <c r="K502" s="1" t="s">
        <v>952</v>
      </c>
      <c r="L502" s="1" t="s">
        <v>53</v>
      </c>
      <c r="M502" s="9">
        <v>45155.0</v>
      </c>
      <c r="N502" s="9">
        <v>45155.0</v>
      </c>
      <c r="O502" s="1"/>
      <c r="P502" s="1">
        <v>8.33</v>
      </c>
      <c r="Q502" s="1">
        <v>500000.0</v>
      </c>
      <c r="R502" s="1">
        <v>300000.0</v>
      </c>
      <c r="S502" s="10">
        <f t="shared" ref="S502:S503" si="116">N502+30</f>
        <v>45185</v>
      </c>
      <c r="V502" s="5">
        <f t="shared" si="73"/>
        <v>24990</v>
      </c>
      <c r="W502" s="11">
        <f t="shared" si="115"/>
        <v>29488.2</v>
      </c>
      <c r="Z502" s="5">
        <f t="shared" si="3"/>
        <v>18742.5</v>
      </c>
      <c r="AB502" s="1"/>
      <c r="AC502" s="1" t="s">
        <v>45</v>
      </c>
      <c r="AD502" s="12" t="s">
        <v>47</v>
      </c>
      <c r="AE502" s="12" t="s">
        <v>47</v>
      </c>
      <c r="AF502" s="12" t="s">
        <v>47</v>
      </c>
      <c r="AG502" s="12"/>
      <c r="AH502" s="12"/>
      <c r="AI502" s="12"/>
    </row>
    <row r="503">
      <c r="A503" s="1" t="s">
        <v>953</v>
      </c>
      <c r="B503" s="13"/>
      <c r="C503" s="1" t="s">
        <v>36</v>
      </c>
      <c r="D503" s="1" t="s">
        <v>76</v>
      </c>
      <c r="E503" s="1" t="s">
        <v>38</v>
      </c>
      <c r="F503" s="1" t="s">
        <v>233</v>
      </c>
      <c r="G503" s="1" t="s">
        <v>601</v>
      </c>
      <c r="H503" s="1" t="s">
        <v>602</v>
      </c>
      <c r="I503" s="1" t="s">
        <v>42</v>
      </c>
      <c r="J503" s="1"/>
      <c r="K503" s="1" t="s">
        <v>954</v>
      </c>
      <c r="L503" s="1" t="s">
        <v>150</v>
      </c>
      <c r="M503" s="9">
        <v>44652.0</v>
      </c>
      <c r="N503" s="9">
        <v>44652.0</v>
      </c>
      <c r="O503" s="1"/>
      <c r="P503" s="1">
        <v>8.33</v>
      </c>
      <c r="Q503" s="1">
        <v>100000.0</v>
      </c>
      <c r="R503" s="1">
        <v>300000.0</v>
      </c>
      <c r="S503" s="10">
        <f t="shared" si="116"/>
        <v>44682</v>
      </c>
      <c r="V503" s="5">
        <f t="shared" si="73"/>
        <v>24990</v>
      </c>
      <c r="W503" s="11">
        <f t="shared" si="115"/>
        <v>29488.2</v>
      </c>
      <c r="Z503" s="5">
        <f t="shared" si="3"/>
        <v>18742.5</v>
      </c>
      <c r="AC503" s="1" t="s">
        <v>45</v>
      </c>
      <c r="AD503" s="12" t="s">
        <v>46</v>
      </c>
      <c r="AE503" s="12" t="s">
        <v>46</v>
      </c>
      <c r="AF503" s="12" t="s">
        <v>46</v>
      </c>
      <c r="AG503" s="12"/>
      <c r="AH503" s="12"/>
      <c r="AI503" s="12"/>
    </row>
    <row r="504">
      <c r="A504" s="1" t="s">
        <v>955</v>
      </c>
      <c r="B504" s="13"/>
      <c r="C504" s="1" t="s">
        <v>36</v>
      </c>
      <c r="D504" s="1" t="s">
        <v>96</v>
      </c>
      <c r="E504" s="1" t="s">
        <v>212</v>
      </c>
      <c r="F504" s="1" t="s">
        <v>611</v>
      </c>
      <c r="G504" s="1" t="s">
        <v>616</v>
      </c>
      <c r="H504" s="1" t="s">
        <v>617</v>
      </c>
      <c r="I504" s="1" t="s">
        <v>42</v>
      </c>
      <c r="J504" s="1"/>
      <c r="K504" s="1" t="s">
        <v>956</v>
      </c>
      <c r="L504" s="1" t="s">
        <v>53</v>
      </c>
      <c r="M504" s="9">
        <v>45132.0</v>
      </c>
      <c r="N504" s="9">
        <v>45017.0</v>
      </c>
      <c r="O504" s="1"/>
      <c r="P504" s="1">
        <v>8.33</v>
      </c>
      <c r="Q504" s="1">
        <v>500000.0</v>
      </c>
      <c r="R504" s="1">
        <v>300000.0</v>
      </c>
      <c r="S504" s="10">
        <f>N504+90</f>
        <v>45107</v>
      </c>
      <c r="V504" s="5">
        <f t="shared" si="73"/>
        <v>24990</v>
      </c>
      <c r="W504" s="11">
        <f t="shared" si="115"/>
        <v>29488.2</v>
      </c>
      <c r="Z504" s="5">
        <f t="shared" si="3"/>
        <v>18742.5</v>
      </c>
      <c r="AB504" s="1"/>
      <c r="AC504" s="1" t="s">
        <v>45</v>
      </c>
      <c r="AD504" s="12" t="s">
        <v>47</v>
      </c>
      <c r="AE504" s="12" t="s">
        <v>47</v>
      </c>
      <c r="AF504" s="12" t="s">
        <v>47</v>
      </c>
      <c r="AG504" s="12"/>
      <c r="AH504" s="12"/>
      <c r="AI504" s="12"/>
    </row>
    <row r="505">
      <c r="A505" s="1" t="s">
        <v>957</v>
      </c>
      <c r="B505" s="13"/>
      <c r="C505" s="1" t="s">
        <v>36</v>
      </c>
      <c r="D505" s="1" t="s">
        <v>37</v>
      </c>
      <c r="E505" s="1" t="s">
        <v>77</v>
      </c>
      <c r="F505" s="1" t="s">
        <v>139</v>
      </c>
      <c r="G505" s="1" t="s">
        <v>140</v>
      </c>
      <c r="H505" s="1" t="s">
        <v>141</v>
      </c>
      <c r="I505" s="1" t="s">
        <v>42</v>
      </c>
      <c r="J505" s="1"/>
      <c r="K505" s="1" t="s">
        <v>142</v>
      </c>
      <c r="L505" s="1" t="s">
        <v>143</v>
      </c>
      <c r="M505" s="9">
        <v>45197.0</v>
      </c>
      <c r="N505" s="9">
        <v>44835.0</v>
      </c>
      <c r="O505" s="1"/>
      <c r="P505" s="1">
        <v>8.33</v>
      </c>
      <c r="Q505" s="1">
        <v>500000.0</v>
      </c>
      <c r="R505" s="1">
        <v>444000.0</v>
      </c>
      <c r="S505" s="9">
        <v>44866.0</v>
      </c>
      <c r="T505" s="9">
        <v>44871.0</v>
      </c>
      <c r="U505" s="1" t="s">
        <v>958</v>
      </c>
      <c r="V505" s="5">
        <f t="shared" si="73"/>
        <v>36985.2</v>
      </c>
      <c r="W505" s="11">
        <f t="shared" si="115"/>
        <v>43642.536</v>
      </c>
      <c r="X505" s="9">
        <v>44896.0</v>
      </c>
      <c r="Y505" s="5">
        <f t="shared" ref="Y505:Y510" si="117">W505-(V505*10%)</f>
        <v>39944.016</v>
      </c>
      <c r="Z505" s="5">
        <f t="shared" si="3"/>
        <v>27738.9</v>
      </c>
      <c r="AA505" s="14">
        <v>44917.0</v>
      </c>
      <c r="AB505" s="1" t="s">
        <v>959</v>
      </c>
      <c r="AC505" s="1" t="s">
        <v>55</v>
      </c>
      <c r="AD505" s="12" t="s">
        <v>47</v>
      </c>
      <c r="AE505" s="12" t="s">
        <v>46</v>
      </c>
      <c r="AF505" s="12" t="s">
        <v>46</v>
      </c>
      <c r="AG505" s="12" t="s">
        <v>46</v>
      </c>
      <c r="AH505" s="12" t="s">
        <v>46</v>
      </c>
      <c r="AI505" s="12" t="s">
        <v>46</v>
      </c>
    </row>
    <row r="506">
      <c r="A506" s="1" t="s">
        <v>957</v>
      </c>
      <c r="B506" s="13"/>
      <c r="C506" s="1" t="s">
        <v>36</v>
      </c>
      <c r="D506" s="1" t="s">
        <v>37</v>
      </c>
      <c r="E506" s="1" t="s">
        <v>77</v>
      </c>
      <c r="F506" s="1" t="s">
        <v>139</v>
      </c>
      <c r="G506" s="1" t="s">
        <v>140</v>
      </c>
      <c r="H506" s="1" t="s">
        <v>141</v>
      </c>
      <c r="I506" s="1" t="s">
        <v>42</v>
      </c>
      <c r="J506" s="1"/>
      <c r="K506" s="1" t="s">
        <v>142</v>
      </c>
      <c r="L506" s="1" t="s">
        <v>143</v>
      </c>
      <c r="M506" s="9">
        <v>45197.0</v>
      </c>
      <c r="N506" s="9">
        <v>44930.0</v>
      </c>
      <c r="O506" s="1"/>
      <c r="P506" s="1">
        <v>8.33</v>
      </c>
      <c r="Q506" s="1">
        <v>600000.0</v>
      </c>
      <c r="R506" s="1">
        <v>660000.0</v>
      </c>
      <c r="S506" s="9">
        <v>44929.0</v>
      </c>
      <c r="T506" s="9">
        <v>44930.0</v>
      </c>
      <c r="U506" s="1" t="s">
        <v>960</v>
      </c>
      <c r="V506" s="5">
        <f t="shared" si="73"/>
        <v>54978</v>
      </c>
      <c r="W506" s="11">
        <f t="shared" si="115"/>
        <v>64874.04</v>
      </c>
      <c r="X506" s="9">
        <v>44959.0</v>
      </c>
      <c r="Y506" s="5">
        <f t="shared" si="117"/>
        <v>59376.24</v>
      </c>
      <c r="Z506" s="5">
        <f t="shared" si="3"/>
        <v>41233.5</v>
      </c>
      <c r="AA506" s="9">
        <v>44963.0</v>
      </c>
      <c r="AB506" s="1" t="s">
        <v>960</v>
      </c>
      <c r="AC506" s="1" t="s">
        <v>55</v>
      </c>
      <c r="AD506" s="12" t="s">
        <v>47</v>
      </c>
      <c r="AE506" s="12" t="s">
        <v>46</v>
      </c>
      <c r="AF506" s="12" t="s">
        <v>46</v>
      </c>
      <c r="AG506" s="12" t="s">
        <v>46</v>
      </c>
      <c r="AH506" s="12" t="s">
        <v>46</v>
      </c>
      <c r="AI506" s="12" t="s">
        <v>46</v>
      </c>
    </row>
    <row r="507">
      <c r="A507" s="1" t="s">
        <v>957</v>
      </c>
      <c r="B507" s="13"/>
      <c r="C507" s="1" t="s">
        <v>36</v>
      </c>
      <c r="D507" s="1" t="s">
        <v>37</v>
      </c>
      <c r="E507" s="1" t="s">
        <v>77</v>
      </c>
      <c r="F507" s="1" t="s">
        <v>139</v>
      </c>
      <c r="G507" s="1" t="s">
        <v>140</v>
      </c>
      <c r="H507" s="1" t="s">
        <v>141</v>
      </c>
      <c r="I507" s="1" t="s">
        <v>42</v>
      </c>
      <c r="J507" s="1"/>
      <c r="K507" s="1" t="s">
        <v>142</v>
      </c>
      <c r="L507" s="1" t="s">
        <v>143</v>
      </c>
      <c r="M507" s="9">
        <v>45197.0</v>
      </c>
      <c r="N507" s="9">
        <v>44946.0</v>
      </c>
      <c r="O507" s="1"/>
      <c r="P507" s="1">
        <v>8.33</v>
      </c>
      <c r="Q507" s="1">
        <v>550000.0</v>
      </c>
      <c r="R507" s="1">
        <v>600000.0</v>
      </c>
      <c r="S507" s="9">
        <v>44944.0</v>
      </c>
      <c r="T507" s="9">
        <v>44946.0</v>
      </c>
      <c r="U507" s="1" t="s">
        <v>961</v>
      </c>
      <c r="V507" s="5">
        <f t="shared" si="73"/>
        <v>49980</v>
      </c>
      <c r="W507" s="11">
        <f t="shared" si="115"/>
        <v>58976.4</v>
      </c>
      <c r="X507" s="9">
        <v>44974.0</v>
      </c>
      <c r="Y507" s="5">
        <f t="shared" si="117"/>
        <v>53978.4</v>
      </c>
      <c r="Z507" s="5">
        <f t="shared" si="3"/>
        <v>37485</v>
      </c>
      <c r="AA507" s="9">
        <v>44978.0</v>
      </c>
      <c r="AB507" s="1" t="s">
        <v>961</v>
      </c>
      <c r="AC507" s="1" t="s">
        <v>55</v>
      </c>
      <c r="AD507" s="12" t="s">
        <v>47</v>
      </c>
      <c r="AE507" s="12" t="s">
        <v>46</v>
      </c>
      <c r="AF507" s="12" t="s">
        <v>46</v>
      </c>
      <c r="AG507" s="12" t="s">
        <v>46</v>
      </c>
      <c r="AH507" s="12" t="s">
        <v>46</v>
      </c>
      <c r="AI507" s="12" t="s">
        <v>46</v>
      </c>
    </row>
    <row r="508">
      <c r="A508" s="1" t="s">
        <v>957</v>
      </c>
      <c r="B508" s="13"/>
      <c r="C508" s="1" t="s">
        <v>36</v>
      </c>
      <c r="D508" s="1" t="s">
        <v>37</v>
      </c>
      <c r="E508" s="1" t="s">
        <v>77</v>
      </c>
      <c r="F508" s="1" t="s">
        <v>139</v>
      </c>
      <c r="G508" s="1" t="s">
        <v>140</v>
      </c>
      <c r="H508" s="1" t="s">
        <v>141</v>
      </c>
      <c r="I508" s="1" t="s">
        <v>42</v>
      </c>
      <c r="J508" s="1"/>
      <c r="K508" s="1" t="s">
        <v>142</v>
      </c>
      <c r="L508" s="1" t="s">
        <v>143</v>
      </c>
      <c r="M508" s="9">
        <v>45197.0</v>
      </c>
      <c r="N508" s="9">
        <v>44970.0</v>
      </c>
      <c r="O508" s="1"/>
      <c r="P508" s="1">
        <v>8.33</v>
      </c>
      <c r="Q508" s="1">
        <v>500000.0</v>
      </c>
      <c r="R508" s="1">
        <v>570000.0</v>
      </c>
      <c r="S508" s="9">
        <v>44958.0</v>
      </c>
      <c r="T508" s="9">
        <v>44970.0</v>
      </c>
      <c r="U508" s="1" t="s">
        <v>962</v>
      </c>
      <c r="V508" s="5">
        <f t="shared" si="73"/>
        <v>47481</v>
      </c>
      <c r="W508" s="11">
        <f t="shared" si="115"/>
        <v>56027.58</v>
      </c>
      <c r="X508" s="9">
        <v>44988.0</v>
      </c>
      <c r="Y508" s="5">
        <f t="shared" si="117"/>
        <v>51279.48</v>
      </c>
      <c r="Z508" s="5">
        <f t="shared" si="3"/>
        <v>35610.75</v>
      </c>
      <c r="AA508" s="9">
        <v>44992.0</v>
      </c>
      <c r="AB508" s="1" t="s">
        <v>962</v>
      </c>
      <c r="AC508" s="1" t="s">
        <v>55</v>
      </c>
      <c r="AD508" s="12" t="s">
        <v>47</v>
      </c>
      <c r="AE508" s="12" t="s">
        <v>46</v>
      </c>
      <c r="AF508" s="12" t="s">
        <v>46</v>
      </c>
      <c r="AG508" s="12" t="s">
        <v>46</v>
      </c>
      <c r="AH508" s="12" t="s">
        <v>46</v>
      </c>
      <c r="AI508" s="12" t="s">
        <v>46</v>
      </c>
    </row>
    <row r="509">
      <c r="A509" s="1" t="s">
        <v>957</v>
      </c>
      <c r="B509" s="13"/>
      <c r="C509" s="1" t="s">
        <v>36</v>
      </c>
      <c r="D509" s="1" t="s">
        <v>37</v>
      </c>
      <c r="E509" s="1" t="s">
        <v>77</v>
      </c>
      <c r="F509" s="1" t="s">
        <v>139</v>
      </c>
      <c r="G509" s="1" t="s">
        <v>140</v>
      </c>
      <c r="H509" s="1" t="s">
        <v>141</v>
      </c>
      <c r="I509" s="1" t="s">
        <v>42</v>
      </c>
      <c r="J509" s="1"/>
      <c r="K509" s="1" t="s">
        <v>142</v>
      </c>
      <c r="L509" s="1" t="s">
        <v>143</v>
      </c>
      <c r="M509" s="9">
        <v>45197.0</v>
      </c>
      <c r="N509" s="9">
        <v>45172.0</v>
      </c>
      <c r="O509" s="1"/>
      <c r="P509" s="1">
        <v>8.33</v>
      </c>
      <c r="Q509" s="1">
        <v>500000.0</v>
      </c>
      <c r="R509" s="1">
        <v>600000.0</v>
      </c>
      <c r="S509" s="9">
        <v>45202.0</v>
      </c>
      <c r="T509" s="14">
        <v>45211.0</v>
      </c>
      <c r="U509" s="1" t="s">
        <v>963</v>
      </c>
      <c r="V509" s="5">
        <f t="shared" si="73"/>
        <v>49980</v>
      </c>
      <c r="W509" s="11">
        <f t="shared" si="115"/>
        <v>58976.4</v>
      </c>
      <c r="X509" s="14">
        <v>45211.0</v>
      </c>
      <c r="Y509" s="5">
        <f t="shared" si="117"/>
        <v>53978.4</v>
      </c>
      <c r="Z509" s="5">
        <f t="shared" si="3"/>
        <v>37485</v>
      </c>
      <c r="AA509" s="14">
        <v>45211.0</v>
      </c>
      <c r="AB509" s="1" t="s">
        <v>963</v>
      </c>
      <c r="AC509" s="1" t="s">
        <v>55</v>
      </c>
      <c r="AD509" s="12" t="s">
        <v>47</v>
      </c>
      <c r="AE509" s="12" t="s">
        <v>47</v>
      </c>
      <c r="AF509" s="12" t="s">
        <v>47</v>
      </c>
      <c r="AG509" s="12" t="s">
        <v>47</v>
      </c>
      <c r="AH509" s="12" t="s">
        <v>47</v>
      </c>
      <c r="AI509" s="12" t="s">
        <v>47</v>
      </c>
    </row>
    <row r="510">
      <c r="A510" s="1" t="s">
        <v>957</v>
      </c>
      <c r="B510" s="13"/>
      <c r="C510" s="1" t="s">
        <v>36</v>
      </c>
      <c r="D510" s="1" t="s">
        <v>37</v>
      </c>
      <c r="E510" s="1" t="s">
        <v>77</v>
      </c>
      <c r="F510" s="1" t="s">
        <v>139</v>
      </c>
      <c r="G510" s="1" t="s">
        <v>140</v>
      </c>
      <c r="H510" s="1" t="s">
        <v>141</v>
      </c>
      <c r="I510" s="1" t="s">
        <v>42</v>
      </c>
      <c r="J510" s="1"/>
      <c r="K510" s="1" t="s">
        <v>142</v>
      </c>
      <c r="L510" s="1" t="s">
        <v>143</v>
      </c>
      <c r="M510" s="9">
        <v>45197.0</v>
      </c>
      <c r="N510" s="9">
        <v>45234.0</v>
      </c>
      <c r="O510" s="1"/>
      <c r="P510" s="1">
        <v>8.33</v>
      </c>
      <c r="Q510" s="1">
        <v>300000.0</v>
      </c>
      <c r="R510" s="1">
        <v>384000.0</v>
      </c>
      <c r="S510" s="9">
        <v>45194.0</v>
      </c>
      <c r="T510" s="9">
        <v>45234.0</v>
      </c>
      <c r="U510" s="1" t="s">
        <v>964</v>
      </c>
      <c r="V510" s="5">
        <f t="shared" si="73"/>
        <v>31987.2</v>
      </c>
      <c r="W510" s="11">
        <f t="shared" si="115"/>
        <v>37744.896</v>
      </c>
      <c r="X510" s="14">
        <v>45224.0</v>
      </c>
      <c r="Y510" s="5">
        <f t="shared" si="117"/>
        <v>34546.176</v>
      </c>
      <c r="Z510" s="5">
        <f t="shared" si="3"/>
        <v>23990.4</v>
      </c>
      <c r="AA510" s="14">
        <v>45228.0</v>
      </c>
      <c r="AB510" s="1" t="s">
        <v>964</v>
      </c>
      <c r="AC510" s="1" t="s">
        <v>55</v>
      </c>
      <c r="AD510" s="12" t="s">
        <v>47</v>
      </c>
      <c r="AE510" s="12" t="s">
        <v>47</v>
      </c>
      <c r="AF510" s="12" t="s">
        <v>47</v>
      </c>
      <c r="AG510" s="12" t="s">
        <v>47</v>
      </c>
      <c r="AH510" s="12" t="s">
        <v>47</v>
      </c>
      <c r="AI510" s="12" t="s">
        <v>47</v>
      </c>
    </row>
    <row r="511">
      <c r="A511" s="1" t="s">
        <v>965</v>
      </c>
      <c r="B511" s="13"/>
      <c r="C511" s="1" t="s">
        <v>36</v>
      </c>
      <c r="D511" s="1" t="s">
        <v>76</v>
      </c>
      <c r="E511" s="1" t="s">
        <v>38</v>
      </c>
      <c r="F511" s="1" t="s">
        <v>935</v>
      </c>
      <c r="G511" s="1" t="s">
        <v>134</v>
      </c>
      <c r="H511" s="1" t="s">
        <v>135</v>
      </c>
      <c r="I511" s="1" t="s">
        <v>290</v>
      </c>
      <c r="J511" s="1"/>
      <c r="K511" s="1" t="s">
        <v>966</v>
      </c>
      <c r="L511" s="1" t="s">
        <v>347</v>
      </c>
      <c r="M511" s="9">
        <v>44968.0</v>
      </c>
      <c r="N511" s="9">
        <v>44968.0</v>
      </c>
      <c r="O511" s="1"/>
      <c r="P511" s="1">
        <v>8.33</v>
      </c>
      <c r="Q511" s="1">
        <v>100000.0</v>
      </c>
      <c r="R511" s="1">
        <v>300000.0</v>
      </c>
      <c r="S511" s="10">
        <f>N511+30</f>
        <v>44998</v>
      </c>
      <c r="V511" s="5">
        <f t="shared" si="73"/>
        <v>24990</v>
      </c>
      <c r="W511" s="11">
        <f t="shared" si="115"/>
        <v>29488.2</v>
      </c>
      <c r="Z511" s="5">
        <f t="shared" si="3"/>
        <v>18742.5</v>
      </c>
      <c r="AB511" s="1"/>
      <c r="AC511" s="1" t="s">
        <v>45</v>
      </c>
      <c r="AD511" s="12" t="s">
        <v>46</v>
      </c>
      <c r="AE511" s="12" t="s">
        <v>46</v>
      </c>
      <c r="AF511" s="12" t="s">
        <v>46</v>
      </c>
      <c r="AG511" s="12"/>
      <c r="AH511" s="12"/>
      <c r="AI511" s="12"/>
    </row>
    <row r="512">
      <c r="A512" s="1" t="s">
        <v>967</v>
      </c>
      <c r="B512" s="13"/>
      <c r="C512" s="1" t="s">
        <v>156</v>
      </c>
      <c r="D512" s="1" t="s">
        <v>76</v>
      </c>
      <c r="E512" s="1" t="s">
        <v>113</v>
      </c>
      <c r="F512" s="1" t="s">
        <v>634</v>
      </c>
      <c r="G512" s="1" t="s">
        <v>196</v>
      </c>
      <c r="H512" s="1" t="s">
        <v>197</v>
      </c>
      <c r="I512" s="1" t="s">
        <v>247</v>
      </c>
      <c r="J512" s="1"/>
      <c r="K512" s="1" t="s">
        <v>968</v>
      </c>
      <c r="L512" s="1" t="s">
        <v>99</v>
      </c>
      <c r="M512" s="9">
        <v>44742.0</v>
      </c>
      <c r="N512" s="9">
        <v>44742.0</v>
      </c>
      <c r="O512" s="1"/>
      <c r="P512" s="1">
        <v>8.33</v>
      </c>
      <c r="Q512" s="1">
        <v>500000.0</v>
      </c>
      <c r="R512" s="1">
        <v>1000000.0</v>
      </c>
      <c r="S512" s="9">
        <v>44832.0</v>
      </c>
      <c r="T512" s="9">
        <v>44832.0</v>
      </c>
      <c r="U512" s="1" t="s">
        <v>969</v>
      </c>
      <c r="V512" s="5">
        <f t="shared" si="73"/>
        <v>83300</v>
      </c>
      <c r="W512" s="11">
        <f t="shared" si="115"/>
        <v>98294</v>
      </c>
      <c r="X512" s="9">
        <v>44832.0</v>
      </c>
      <c r="Y512" s="1"/>
      <c r="Z512" s="5">
        <f t="shared" si="3"/>
        <v>62475</v>
      </c>
      <c r="AA512" s="9">
        <v>45016.0</v>
      </c>
      <c r="AB512" s="1" t="s">
        <v>970</v>
      </c>
      <c r="AC512" s="1" t="s">
        <v>162</v>
      </c>
      <c r="AD512" s="12" t="s">
        <v>46</v>
      </c>
      <c r="AE512" s="12" t="s">
        <v>46</v>
      </c>
      <c r="AF512" s="12" t="s">
        <v>46</v>
      </c>
      <c r="AG512" s="12" t="s">
        <v>46</v>
      </c>
      <c r="AH512" s="12" t="s">
        <v>46</v>
      </c>
      <c r="AI512" s="12" t="s">
        <v>46</v>
      </c>
    </row>
    <row r="513">
      <c r="A513" s="1" t="s">
        <v>971</v>
      </c>
      <c r="B513" s="13"/>
      <c r="C513" s="1" t="s">
        <v>95</v>
      </c>
      <c r="D513" s="1" t="s">
        <v>96</v>
      </c>
      <c r="E513" s="1" t="s">
        <v>38</v>
      </c>
      <c r="F513" s="1" t="s">
        <v>972</v>
      </c>
      <c r="G513" s="1" t="s">
        <v>865</v>
      </c>
      <c r="H513" s="1" t="s">
        <v>866</v>
      </c>
      <c r="I513" s="1" t="s">
        <v>42</v>
      </c>
      <c r="J513" s="1"/>
      <c r="K513" s="1" t="s">
        <v>973</v>
      </c>
      <c r="L513" s="1" t="s">
        <v>143</v>
      </c>
      <c r="M513" s="9">
        <v>44742.0</v>
      </c>
      <c r="N513" s="9">
        <v>44742.0</v>
      </c>
      <c r="O513" s="1"/>
      <c r="P513" s="1">
        <v>8.33</v>
      </c>
      <c r="Q513" s="1">
        <v>500000.0</v>
      </c>
      <c r="R513" s="1">
        <v>300000.0</v>
      </c>
      <c r="S513" s="9">
        <v>44842.0</v>
      </c>
      <c r="T513" s="9">
        <v>44866.0</v>
      </c>
      <c r="U513" s="1" t="s">
        <v>974</v>
      </c>
      <c r="V513" s="5">
        <f t="shared" si="73"/>
        <v>24990</v>
      </c>
      <c r="W513" s="11">
        <f t="shared" si="115"/>
        <v>29488.2</v>
      </c>
      <c r="X513" s="9">
        <v>44866.0</v>
      </c>
      <c r="Y513" s="5">
        <f>W513-(V513*10%)</f>
        <v>26989.2</v>
      </c>
      <c r="Z513" s="5">
        <f t="shared" si="3"/>
        <v>18742.5</v>
      </c>
      <c r="AA513" s="9">
        <v>44866.0</v>
      </c>
      <c r="AB513" s="1" t="s">
        <v>974</v>
      </c>
      <c r="AC513" s="1" t="s">
        <v>55</v>
      </c>
      <c r="AD513" s="12" t="s">
        <v>46</v>
      </c>
      <c r="AE513" s="12" t="s">
        <v>46</v>
      </c>
      <c r="AF513" s="12" t="s">
        <v>46</v>
      </c>
      <c r="AG513" s="12" t="s">
        <v>46</v>
      </c>
      <c r="AH513" s="12" t="s">
        <v>46</v>
      </c>
      <c r="AI513" s="12" t="s">
        <v>46</v>
      </c>
    </row>
    <row r="514">
      <c r="A514" s="1" t="s">
        <v>975</v>
      </c>
      <c r="B514" s="13"/>
      <c r="C514" s="1" t="s">
        <v>132</v>
      </c>
      <c r="D514" s="1" t="s">
        <v>102</v>
      </c>
      <c r="E514" s="1" t="s">
        <v>77</v>
      </c>
      <c r="F514" s="1" t="s">
        <v>133</v>
      </c>
      <c r="G514" s="1" t="s">
        <v>152</v>
      </c>
      <c r="H514" s="1" t="s">
        <v>317</v>
      </c>
      <c r="I514" s="1" t="s">
        <v>236</v>
      </c>
      <c r="J514" s="1"/>
      <c r="K514" s="1" t="s">
        <v>976</v>
      </c>
      <c r="L514" s="1" t="s">
        <v>53</v>
      </c>
      <c r="M514" s="9">
        <v>45204.0</v>
      </c>
      <c r="N514" s="9">
        <v>45026.0</v>
      </c>
      <c r="O514" s="1"/>
      <c r="P514" s="1">
        <v>8.33</v>
      </c>
      <c r="Q514" s="1">
        <v>300000.0</v>
      </c>
      <c r="R514" s="1">
        <v>300000.0</v>
      </c>
      <c r="S514" s="10">
        <f t="shared" ref="S514:S515" si="118">N514+90</f>
        <v>45116</v>
      </c>
      <c r="V514" s="5">
        <f t="shared" si="73"/>
        <v>24990</v>
      </c>
      <c r="W514" s="11">
        <f t="shared" si="115"/>
        <v>29488.2</v>
      </c>
      <c r="Z514" s="5">
        <f t="shared" si="3"/>
        <v>18742.5</v>
      </c>
      <c r="AB514" s="1"/>
      <c r="AC514" s="1" t="s">
        <v>45</v>
      </c>
      <c r="AD514" s="12" t="s">
        <v>47</v>
      </c>
      <c r="AE514" s="12" t="s">
        <v>47</v>
      </c>
      <c r="AF514" s="12" t="s">
        <v>47</v>
      </c>
      <c r="AG514" s="12"/>
      <c r="AH514" s="12"/>
      <c r="AI514" s="12"/>
    </row>
    <row r="515">
      <c r="A515" s="1" t="s">
        <v>977</v>
      </c>
      <c r="B515" s="13"/>
      <c r="C515" s="1" t="s">
        <v>36</v>
      </c>
      <c r="D515" s="1" t="s">
        <v>96</v>
      </c>
      <c r="E515" s="1" t="s">
        <v>82</v>
      </c>
      <c r="F515" s="1" t="s">
        <v>978</v>
      </c>
      <c r="G515" s="1" t="s">
        <v>354</v>
      </c>
      <c r="H515" s="1" t="s">
        <v>355</v>
      </c>
      <c r="I515" s="1" t="s">
        <v>234</v>
      </c>
      <c r="J515" s="1"/>
      <c r="K515" s="1" t="s">
        <v>979</v>
      </c>
      <c r="L515" s="1" t="s">
        <v>53</v>
      </c>
      <c r="M515" s="9">
        <v>45017.0</v>
      </c>
      <c r="N515" s="9">
        <v>44652.0</v>
      </c>
      <c r="O515" s="1"/>
      <c r="P515" s="1">
        <v>8.33</v>
      </c>
      <c r="Q515" s="1">
        <v>300000.0</v>
      </c>
      <c r="R515" s="1">
        <v>300000.0</v>
      </c>
      <c r="S515" s="10">
        <f t="shared" si="118"/>
        <v>44742</v>
      </c>
      <c r="V515" s="5">
        <f t="shared" si="73"/>
        <v>24990</v>
      </c>
      <c r="W515" s="11">
        <f t="shared" si="115"/>
        <v>29488.2</v>
      </c>
      <c r="X515" s="1"/>
      <c r="Y515" s="1"/>
      <c r="Z515" s="5">
        <f t="shared" si="3"/>
        <v>18742.5</v>
      </c>
      <c r="AA515" s="1"/>
      <c r="AB515" s="1"/>
      <c r="AC515" s="1" t="s">
        <v>45</v>
      </c>
      <c r="AD515" s="12" t="s">
        <v>47</v>
      </c>
      <c r="AE515" s="12" t="s">
        <v>46</v>
      </c>
      <c r="AF515" s="12" t="s">
        <v>46</v>
      </c>
      <c r="AG515" s="12"/>
      <c r="AH515" s="12"/>
      <c r="AI515" s="12"/>
    </row>
    <row r="516">
      <c r="A516" s="1" t="s">
        <v>977</v>
      </c>
      <c r="B516" s="13"/>
      <c r="C516" s="1" t="s">
        <v>36</v>
      </c>
      <c r="D516" s="1" t="s">
        <v>96</v>
      </c>
      <c r="E516" s="1" t="s">
        <v>77</v>
      </c>
      <c r="F516" s="1" t="s">
        <v>980</v>
      </c>
      <c r="G516" s="1" t="s">
        <v>354</v>
      </c>
      <c r="H516" s="1" t="s">
        <v>355</v>
      </c>
      <c r="I516" s="1" t="s">
        <v>234</v>
      </c>
      <c r="J516" s="1"/>
      <c r="K516" s="1" t="s">
        <v>979</v>
      </c>
      <c r="L516" s="1" t="s">
        <v>53</v>
      </c>
      <c r="M516" s="9">
        <v>45017.0</v>
      </c>
      <c r="N516" s="9">
        <v>45017.0</v>
      </c>
      <c r="O516" s="1"/>
      <c r="P516" s="1">
        <v>8.33</v>
      </c>
      <c r="Q516" s="1">
        <v>300000.0</v>
      </c>
      <c r="R516" s="1">
        <v>300000.0</v>
      </c>
      <c r="S516" s="10">
        <f>N516+30</f>
        <v>45047</v>
      </c>
      <c r="V516" s="5">
        <f t="shared" si="73"/>
        <v>24990</v>
      </c>
      <c r="W516" s="11">
        <f t="shared" si="115"/>
        <v>29488.2</v>
      </c>
      <c r="Z516" s="5">
        <f t="shared" si="3"/>
        <v>18742.5</v>
      </c>
      <c r="AB516" s="1"/>
      <c r="AC516" s="1" t="s">
        <v>45</v>
      </c>
      <c r="AD516" s="12" t="s">
        <v>47</v>
      </c>
      <c r="AE516" s="12" t="s">
        <v>47</v>
      </c>
      <c r="AF516" s="12" t="s">
        <v>47</v>
      </c>
      <c r="AG516" s="12"/>
      <c r="AH516" s="12"/>
      <c r="AI516" s="12"/>
    </row>
    <row r="517">
      <c r="A517" s="1" t="s">
        <v>981</v>
      </c>
      <c r="B517" s="13"/>
      <c r="C517" s="1" t="s">
        <v>36</v>
      </c>
      <c r="D517" s="1" t="s">
        <v>96</v>
      </c>
      <c r="E517" s="1" t="s">
        <v>38</v>
      </c>
      <c r="F517" s="1" t="s">
        <v>575</v>
      </c>
      <c r="G517" s="1" t="s">
        <v>170</v>
      </c>
      <c r="H517" s="1" t="s">
        <v>170</v>
      </c>
      <c r="I517" s="1" t="s">
        <v>129</v>
      </c>
      <c r="J517" s="1"/>
      <c r="K517" s="1" t="s">
        <v>982</v>
      </c>
      <c r="L517" s="1" t="s">
        <v>53</v>
      </c>
      <c r="M517" s="9">
        <v>44686.0</v>
      </c>
      <c r="N517" s="9">
        <v>44686.0</v>
      </c>
      <c r="O517" s="1"/>
      <c r="P517" s="1">
        <v>8.33</v>
      </c>
      <c r="Q517" s="1">
        <v>300000.0</v>
      </c>
      <c r="R517" s="1">
        <v>300000.0</v>
      </c>
      <c r="S517" s="9">
        <v>44944.0</v>
      </c>
      <c r="T517" s="9">
        <v>44946.0</v>
      </c>
      <c r="U517" s="1" t="s">
        <v>983</v>
      </c>
      <c r="V517" s="5">
        <f t="shared" si="73"/>
        <v>24990</v>
      </c>
      <c r="W517" s="11">
        <f t="shared" si="115"/>
        <v>29488.2</v>
      </c>
      <c r="X517" s="9">
        <v>44946.0</v>
      </c>
      <c r="Y517" s="5">
        <f>W517-(V517*10%)</f>
        <v>26989.2</v>
      </c>
      <c r="Z517" s="5">
        <f t="shared" si="3"/>
        <v>18742.5</v>
      </c>
      <c r="AA517" s="9">
        <v>44946.0</v>
      </c>
      <c r="AB517" s="1" t="s">
        <v>983</v>
      </c>
      <c r="AC517" s="1" t="s">
        <v>55</v>
      </c>
      <c r="AD517" s="12" t="s">
        <v>46</v>
      </c>
      <c r="AE517" s="12" t="s">
        <v>46</v>
      </c>
      <c r="AF517" s="12" t="s">
        <v>46</v>
      </c>
      <c r="AG517" s="12" t="s">
        <v>46</v>
      </c>
      <c r="AH517" s="12" t="s">
        <v>46</v>
      </c>
      <c r="AI517" s="12" t="s">
        <v>46</v>
      </c>
    </row>
    <row r="518">
      <c r="A518" s="1" t="s">
        <v>981</v>
      </c>
      <c r="B518" s="13"/>
      <c r="C518" s="1" t="s">
        <v>36</v>
      </c>
      <c r="D518" s="1" t="s">
        <v>96</v>
      </c>
      <c r="E518" s="1" t="s">
        <v>38</v>
      </c>
      <c r="F518" s="1" t="s">
        <v>984</v>
      </c>
      <c r="G518" s="1" t="s">
        <v>170</v>
      </c>
      <c r="H518" s="1" t="s">
        <v>170</v>
      </c>
      <c r="I518" s="1" t="s">
        <v>129</v>
      </c>
      <c r="J518" s="1"/>
      <c r="K518" s="1" t="s">
        <v>982</v>
      </c>
      <c r="L518" s="1" t="s">
        <v>53</v>
      </c>
      <c r="M518" s="9">
        <v>44686.0</v>
      </c>
      <c r="N518" s="9">
        <v>45132.0</v>
      </c>
      <c r="O518" s="1"/>
      <c r="P518" s="1">
        <v>8.33</v>
      </c>
      <c r="Q518" s="1">
        <v>600000.0</v>
      </c>
      <c r="R518" s="1">
        <v>684000.0</v>
      </c>
      <c r="S518" s="9">
        <v>45112.0</v>
      </c>
      <c r="T518" s="9">
        <v>45132.0</v>
      </c>
      <c r="U518" s="1" t="s">
        <v>985</v>
      </c>
      <c r="V518" s="5">
        <f t="shared" si="73"/>
        <v>56977.2</v>
      </c>
      <c r="W518" s="11">
        <f t="shared" si="115"/>
        <v>67233.096</v>
      </c>
      <c r="X518" s="9"/>
      <c r="Z518" s="5">
        <f t="shared" si="3"/>
        <v>42732.9</v>
      </c>
      <c r="AC518" s="1" t="s">
        <v>162</v>
      </c>
      <c r="AD518" s="12" t="s">
        <v>46</v>
      </c>
      <c r="AE518" s="12" t="s">
        <v>47</v>
      </c>
      <c r="AF518" s="12" t="s">
        <v>47</v>
      </c>
      <c r="AG518" s="12" t="s">
        <v>47</v>
      </c>
      <c r="AH518" s="12"/>
      <c r="AI518" s="12"/>
    </row>
    <row r="519">
      <c r="A519" s="1" t="s">
        <v>981</v>
      </c>
      <c r="B519" s="13"/>
      <c r="C519" s="1" t="s">
        <v>36</v>
      </c>
      <c r="D519" s="1" t="s">
        <v>96</v>
      </c>
      <c r="E519" s="1" t="s">
        <v>38</v>
      </c>
      <c r="F519" s="1" t="s">
        <v>984</v>
      </c>
      <c r="G519" s="1" t="s">
        <v>170</v>
      </c>
      <c r="H519" s="1" t="s">
        <v>170</v>
      </c>
      <c r="I519" s="1" t="s">
        <v>129</v>
      </c>
      <c r="J519" s="1"/>
      <c r="K519" s="1" t="s">
        <v>982</v>
      </c>
      <c r="L519" s="1" t="s">
        <v>53</v>
      </c>
      <c r="M519" s="9">
        <v>44686.0</v>
      </c>
      <c r="N519" s="9">
        <v>45146.0</v>
      </c>
      <c r="O519" s="1"/>
      <c r="P519" s="1">
        <v>8.33</v>
      </c>
      <c r="Q519" s="1">
        <v>600000.0</v>
      </c>
      <c r="R519" s="1">
        <v>684000.0</v>
      </c>
      <c r="S519" s="9">
        <v>45112.0</v>
      </c>
      <c r="T519" s="9">
        <v>45146.0</v>
      </c>
      <c r="U519" s="1" t="s">
        <v>986</v>
      </c>
      <c r="V519" s="5">
        <f t="shared" si="73"/>
        <v>56977.2</v>
      </c>
      <c r="W519" s="11">
        <f t="shared" si="115"/>
        <v>67233.096</v>
      </c>
      <c r="X519" s="9">
        <v>45142.0</v>
      </c>
      <c r="Y519" s="5">
        <f t="shared" ref="Y519:Y520" si="119">W519-(V519*10%)</f>
        <v>61535.376</v>
      </c>
      <c r="Z519" s="5">
        <f t="shared" si="3"/>
        <v>42732.9</v>
      </c>
      <c r="AA519" s="9">
        <v>45156.0</v>
      </c>
      <c r="AB519" s="1" t="s">
        <v>987</v>
      </c>
      <c r="AC519" s="1" t="s">
        <v>55</v>
      </c>
      <c r="AD519" s="12" t="s">
        <v>46</v>
      </c>
      <c r="AE519" s="12" t="s">
        <v>47</v>
      </c>
      <c r="AF519" s="12" t="s">
        <v>47</v>
      </c>
      <c r="AG519" s="12" t="s">
        <v>47</v>
      </c>
      <c r="AH519" s="12" t="s">
        <v>47</v>
      </c>
      <c r="AI519" s="12" t="s">
        <v>47</v>
      </c>
    </row>
    <row r="520">
      <c r="A520" s="1" t="s">
        <v>981</v>
      </c>
      <c r="B520" s="13"/>
      <c r="C520" s="1" t="s">
        <v>36</v>
      </c>
      <c r="D520" s="1" t="s">
        <v>96</v>
      </c>
      <c r="E520" s="1" t="s">
        <v>38</v>
      </c>
      <c r="F520" s="1" t="s">
        <v>984</v>
      </c>
      <c r="G520" s="1" t="s">
        <v>170</v>
      </c>
      <c r="H520" s="1" t="s">
        <v>170</v>
      </c>
      <c r="I520" s="1" t="s">
        <v>129</v>
      </c>
      <c r="J520" s="1"/>
      <c r="K520" s="1" t="s">
        <v>982</v>
      </c>
      <c r="L520" s="1" t="s">
        <v>53</v>
      </c>
      <c r="M520" s="9">
        <v>44686.0</v>
      </c>
      <c r="N520" s="9">
        <v>45321.0</v>
      </c>
      <c r="O520" s="1"/>
      <c r="P520" s="1">
        <v>8.33</v>
      </c>
      <c r="Q520" s="1">
        <v>650000.0</v>
      </c>
      <c r="R520" s="1">
        <v>720000.0</v>
      </c>
      <c r="S520" s="14">
        <v>45250.0</v>
      </c>
      <c r="T520" s="9">
        <v>45321.0</v>
      </c>
      <c r="U520" s="1" t="s">
        <v>988</v>
      </c>
      <c r="V520" s="5">
        <f t="shared" si="73"/>
        <v>59976</v>
      </c>
      <c r="W520" s="11">
        <f t="shared" si="115"/>
        <v>70771.68</v>
      </c>
      <c r="X520" s="14">
        <v>45280.0</v>
      </c>
      <c r="Y520" s="5">
        <f t="shared" si="119"/>
        <v>64774.08</v>
      </c>
      <c r="Z520" s="5">
        <f t="shared" si="3"/>
        <v>44982</v>
      </c>
      <c r="AA520" s="9">
        <v>45352.0</v>
      </c>
      <c r="AB520" s="1" t="s">
        <v>989</v>
      </c>
      <c r="AC520" s="1" t="s">
        <v>55</v>
      </c>
      <c r="AD520" s="12" t="s">
        <v>46</v>
      </c>
      <c r="AE520" s="12" t="s">
        <v>47</v>
      </c>
      <c r="AF520" s="12" t="s">
        <v>47</v>
      </c>
      <c r="AG520" s="12" t="s">
        <v>47</v>
      </c>
      <c r="AH520" s="12" t="s">
        <v>47</v>
      </c>
      <c r="AI520" s="12" t="s">
        <v>47</v>
      </c>
    </row>
    <row r="521">
      <c r="A521" s="1" t="s">
        <v>981</v>
      </c>
      <c r="B521" s="13"/>
      <c r="C521" s="1" t="s">
        <v>36</v>
      </c>
      <c r="D521" s="1" t="s">
        <v>96</v>
      </c>
      <c r="E521" s="1" t="s">
        <v>38</v>
      </c>
      <c r="F521" s="1" t="s">
        <v>575</v>
      </c>
      <c r="G521" s="1" t="s">
        <v>170</v>
      </c>
      <c r="H521" s="1" t="s">
        <v>170</v>
      </c>
      <c r="I521" s="1" t="s">
        <v>129</v>
      </c>
      <c r="J521" s="1"/>
      <c r="K521" s="1" t="s">
        <v>982</v>
      </c>
      <c r="L521" s="1" t="s">
        <v>53</v>
      </c>
      <c r="M521" s="9">
        <v>44686.0</v>
      </c>
      <c r="N521" s="9">
        <v>44686.0</v>
      </c>
      <c r="O521" s="1"/>
      <c r="P521" s="1">
        <v>8.33</v>
      </c>
      <c r="Q521" s="1">
        <v>300000.0</v>
      </c>
      <c r="R521" s="1">
        <v>300000.0</v>
      </c>
      <c r="S521" s="10">
        <f t="shared" ref="S521:S524" si="120">N521+90</f>
        <v>44776</v>
      </c>
      <c r="V521" s="5">
        <f t="shared" si="73"/>
        <v>24990</v>
      </c>
      <c r="W521" s="11">
        <f t="shared" si="115"/>
        <v>29488.2</v>
      </c>
      <c r="Z521" s="5">
        <f t="shared" si="3"/>
        <v>18742.5</v>
      </c>
      <c r="AC521" s="1" t="str">
        <f t="shared" ref="AC521:AC523" si="121">IF(T521="","C","O")</f>
        <v>C</v>
      </c>
      <c r="AD521" s="12" t="s">
        <v>46</v>
      </c>
      <c r="AE521" s="12" t="s">
        <v>46</v>
      </c>
      <c r="AF521" s="12" t="s">
        <v>46</v>
      </c>
      <c r="AG521" s="12"/>
      <c r="AH521" s="12"/>
      <c r="AI521" s="12"/>
    </row>
    <row r="522">
      <c r="A522" s="1" t="s">
        <v>981</v>
      </c>
      <c r="B522" s="13"/>
      <c r="C522" s="1" t="s">
        <v>36</v>
      </c>
      <c r="D522" s="1" t="s">
        <v>96</v>
      </c>
      <c r="E522" s="1" t="s">
        <v>38</v>
      </c>
      <c r="F522" s="1" t="s">
        <v>575</v>
      </c>
      <c r="G522" s="1" t="s">
        <v>170</v>
      </c>
      <c r="H522" s="1" t="s">
        <v>170</v>
      </c>
      <c r="I522" s="1" t="s">
        <v>129</v>
      </c>
      <c r="J522" s="1"/>
      <c r="K522" s="1" t="s">
        <v>982</v>
      </c>
      <c r="L522" s="1" t="s">
        <v>53</v>
      </c>
      <c r="M522" s="9">
        <v>44686.0</v>
      </c>
      <c r="N522" s="9">
        <v>44686.0</v>
      </c>
      <c r="O522" s="1"/>
      <c r="P522" s="1">
        <v>8.33</v>
      </c>
      <c r="Q522" s="1">
        <v>300000.0</v>
      </c>
      <c r="R522" s="1">
        <v>300000.0</v>
      </c>
      <c r="S522" s="10">
        <f t="shared" si="120"/>
        <v>44776</v>
      </c>
      <c r="V522" s="5">
        <f t="shared" si="73"/>
        <v>24990</v>
      </c>
      <c r="W522" s="11">
        <f t="shared" si="115"/>
        <v>29488.2</v>
      </c>
      <c r="Z522" s="5">
        <f t="shared" si="3"/>
        <v>18742.5</v>
      </c>
      <c r="AC522" s="1" t="str">
        <f t="shared" si="121"/>
        <v>C</v>
      </c>
      <c r="AD522" s="12" t="s">
        <v>46</v>
      </c>
      <c r="AE522" s="12" t="s">
        <v>46</v>
      </c>
      <c r="AF522" s="12" t="s">
        <v>46</v>
      </c>
      <c r="AG522" s="12"/>
      <c r="AH522" s="12"/>
      <c r="AI522" s="12"/>
    </row>
    <row r="523">
      <c r="A523" s="1" t="s">
        <v>981</v>
      </c>
      <c r="B523" s="13"/>
      <c r="C523" s="1" t="s">
        <v>36</v>
      </c>
      <c r="D523" s="1" t="s">
        <v>96</v>
      </c>
      <c r="E523" s="1" t="s">
        <v>38</v>
      </c>
      <c r="F523" s="1" t="s">
        <v>575</v>
      </c>
      <c r="G523" s="1" t="s">
        <v>170</v>
      </c>
      <c r="H523" s="1" t="s">
        <v>170</v>
      </c>
      <c r="I523" s="1" t="s">
        <v>129</v>
      </c>
      <c r="J523" s="1"/>
      <c r="K523" s="1" t="s">
        <v>982</v>
      </c>
      <c r="L523" s="1" t="s">
        <v>53</v>
      </c>
      <c r="M523" s="9">
        <v>44686.0</v>
      </c>
      <c r="N523" s="9">
        <v>44686.0</v>
      </c>
      <c r="O523" s="1"/>
      <c r="P523" s="1">
        <v>8.33</v>
      </c>
      <c r="Q523" s="1">
        <v>300000.0</v>
      </c>
      <c r="R523" s="1">
        <v>300000.0</v>
      </c>
      <c r="S523" s="10">
        <f t="shared" si="120"/>
        <v>44776</v>
      </c>
      <c r="V523" s="5">
        <f t="shared" si="73"/>
        <v>24990</v>
      </c>
      <c r="W523" s="11">
        <f t="shared" si="115"/>
        <v>29488.2</v>
      </c>
      <c r="Z523" s="5">
        <f t="shared" si="3"/>
        <v>18742.5</v>
      </c>
      <c r="AB523" s="1"/>
      <c r="AC523" s="1" t="str">
        <f t="shared" si="121"/>
        <v>C</v>
      </c>
      <c r="AD523" s="12" t="s">
        <v>46</v>
      </c>
      <c r="AE523" s="12" t="s">
        <v>46</v>
      </c>
      <c r="AF523" s="12" t="s">
        <v>46</v>
      </c>
      <c r="AG523" s="12"/>
      <c r="AH523" s="12"/>
      <c r="AI523" s="12"/>
    </row>
    <row r="524">
      <c r="A524" s="1" t="s">
        <v>990</v>
      </c>
      <c r="B524" s="13"/>
      <c r="C524" s="1" t="s">
        <v>36</v>
      </c>
      <c r="D524" s="1" t="s">
        <v>81</v>
      </c>
      <c r="E524" s="1" t="s">
        <v>212</v>
      </c>
      <c r="F524" s="1" t="s">
        <v>991</v>
      </c>
      <c r="G524" s="1" t="s">
        <v>127</v>
      </c>
      <c r="H524" s="1" t="s">
        <v>128</v>
      </c>
      <c r="I524" s="1" t="s">
        <v>42</v>
      </c>
      <c r="J524" s="1"/>
      <c r="K524" s="1" t="s">
        <v>992</v>
      </c>
      <c r="L524" s="1" t="s">
        <v>347</v>
      </c>
      <c r="M524" s="14">
        <v>45287.0</v>
      </c>
      <c r="N524" s="14">
        <v>45286.0</v>
      </c>
      <c r="O524" s="1"/>
      <c r="P524" s="1">
        <v>8.33</v>
      </c>
      <c r="Q524" s="1">
        <v>500000.0</v>
      </c>
      <c r="R524" s="1">
        <v>300000.0</v>
      </c>
      <c r="S524" s="15">
        <f t="shared" si="120"/>
        <v>45376</v>
      </c>
      <c r="V524" s="5">
        <f t="shared" si="73"/>
        <v>24990</v>
      </c>
      <c r="W524" s="11">
        <f t="shared" si="115"/>
        <v>29488.2</v>
      </c>
      <c r="Z524" s="5">
        <f t="shared" si="3"/>
        <v>18742.5</v>
      </c>
      <c r="AB524" s="1"/>
      <c r="AC524" s="1" t="s">
        <v>45</v>
      </c>
      <c r="AD524" s="12" t="s">
        <v>47</v>
      </c>
      <c r="AE524" s="12" t="s">
        <v>47</v>
      </c>
      <c r="AF524" s="12" t="s">
        <v>47</v>
      </c>
      <c r="AG524" s="12"/>
      <c r="AH524" s="12"/>
      <c r="AI524" s="12"/>
    </row>
    <row r="525">
      <c r="A525" s="1" t="s">
        <v>993</v>
      </c>
      <c r="B525" s="13"/>
      <c r="C525" s="1" t="s">
        <v>95</v>
      </c>
      <c r="D525" s="1" t="s">
        <v>50</v>
      </c>
      <c r="E525" s="1" t="s">
        <v>77</v>
      </c>
      <c r="F525" s="1" t="s">
        <v>105</v>
      </c>
      <c r="G525" s="1" t="s">
        <v>121</v>
      </c>
      <c r="H525" s="1" t="s">
        <v>994</v>
      </c>
      <c r="I525" s="1" t="s">
        <v>236</v>
      </c>
      <c r="J525" s="1"/>
      <c r="K525" s="1" t="s">
        <v>995</v>
      </c>
      <c r="L525" s="1" t="s">
        <v>88</v>
      </c>
      <c r="M525" s="9">
        <v>45200.0</v>
      </c>
      <c r="N525" s="9">
        <v>45341.0</v>
      </c>
      <c r="O525" s="1"/>
      <c r="P525" s="1">
        <v>8.33</v>
      </c>
      <c r="Q525" s="1">
        <v>500000.0</v>
      </c>
      <c r="R525" s="1">
        <v>300000.0</v>
      </c>
      <c r="S525" s="10">
        <f>N525+30</f>
        <v>45371</v>
      </c>
      <c r="V525" s="5">
        <f t="shared" si="73"/>
        <v>24990</v>
      </c>
      <c r="W525" s="11">
        <f t="shared" si="115"/>
        <v>29488.2</v>
      </c>
      <c r="Z525" s="5">
        <f t="shared" si="3"/>
        <v>18742.5</v>
      </c>
      <c r="AC525" s="1" t="str">
        <f>IF(T525="","C","O")</f>
        <v>C</v>
      </c>
      <c r="AD525" s="12" t="s">
        <v>47</v>
      </c>
      <c r="AE525" s="12" t="s">
        <v>47</v>
      </c>
      <c r="AF525" s="12" t="s">
        <v>47</v>
      </c>
      <c r="AG525" s="12"/>
      <c r="AH525" s="12"/>
      <c r="AI525" s="12"/>
    </row>
    <row r="526">
      <c r="A526" s="1" t="s">
        <v>996</v>
      </c>
      <c r="B526" s="13"/>
      <c r="C526" s="1" t="s">
        <v>36</v>
      </c>
      <c r="D526" s="1" t="s">
        <v>76</v>
      </c>
      <c r="E526" s="1" t="s">
        <v>82</v>
      </c>
      <c r="F526" s="1" t="s">
        <v>252</v>
      </c>
      <c r="G526" s="1" t="s">
        <v>152</v>
      </c>
      <c r="H526" s="1" t="s">
        <v>153</v>
      </c>
      <c r="I526" s="1" t="s">
        <v>42</v>
      </c>
      <c r="J526" s="1"/>
      <c r="K526" s="1" t="s">
        <v>997</v>
      </c>
      <c r="L526" s="1" t="s">
        <v>53</v>
      </c>
      <c r="M526" s="14">
        <v>45253.0</v>
      </c>
      <c r="N526" s="14">
        <v>45253.0</v>
      </c>
      <c r="O526" s="1"/>
      <c r="P526" s="1">
        <v>8.33</v>
      </c>
      <c r="Q526" s="1">
        <v>800000.0</v>
      </c>
      <c r="R526" s="1">
        <v>900000.0</v>
      </c>
      <c r="S526" s="14">
        <v>45250.0</v>
      </c>
      <c r="T526" s="14">
        <v>45253.0</v>
      </c>
      <c r="U526" s="1" t="s">
        <v>998</v>
      </c>
      <c r="V526" s="5">
        <f t="shared" si="73"/>
        <v>74970</v>
      </c>
      <c r="W526" s="11">
        <f t="shared" si="115"/>
        <v>88464.6</v>
      </c>
      <c r="X526" s="14">
        <v>45280.0</v>
      </c>
      <c r="Y526" s="5">
        <f>W526-(V526*10%)</f>
        <v>80967.6</v>
      </c>
      <c r="Z526" s="5">
        <f t="shared" si="3"/>
        <v>56227.5</v>
      </c>
      <c r="AA526" s="14">
        <v>45281.0</v>
      </c>
      <c r="AB526" s="1" t="s">
        <v>999</v>
      </c>
      <c r="AC526" s="1" t="s">
        <v>55</v>
      </c>
      <c r="AD526" s="12" t="s">
        <v>47</v>
      </c>
      <c r="AE526" s="12" t="s">
        <v>47</v>
      </c>
      <c r="AF526" s="12" t="s">
        <v>47</v>
      </c>
      <c r="AG526" s="12" t="s">
        <v>47</v>
      </c>
      <c r="AH526" s="12" t="s">
        <v>47</v>
      </c>
      <c r="AI526" s="12" t="s">
        <v>47</v>
      </c>
    </row>
    <row r="527">
      <c r="A527" s="1" t="s">
        <v>1000</v>
      </c>
      <c r="B527" s="13"/>
      <c r="C527" s="1" t="s">
        <v>156</v>
      </c>
      <c r="D527" s="1" t="s">
        <v>102</v>
      </c>
      <c r="E527" s="1" t="s">
        <v>38</v>
      </c>
      <c r="F527" s="1" t="s">
        <v>1001</v>
      </c>
      <c r="G527" s="1" t="s">
        <v>1002</v>
      </c>
      <c r="H527" s="1" t="s">
        <v>1003</v>
      </c>
      <c r="I527" s="1" t="s">
        <v>123</v>
      </c>
      <c r="J527" s="1"/>
      <c r="K527" s="1" t="s">
        <v>1004</v>
      </c>
      <c r="L527" s="1" t="s">
        <v>88</v>
      </c>
      <c r="M527" s="14">
        <v>45212.0</v>
      </c>
      <c r="N527" s="14">
        <v>45212.0</v>
      </c>
      <c r="O527" s="9">
        <v>45690.0</v>
      </c>
      <c r="P527" s="1">
        <v>8.33</v>
      </c>
      <c r="Q527" s="1">
        <v>500000.0</v>
      </c>
      <c r="R527" s="1">
        <v>180000.0</v>
      </c>
      <c r="S527" s="14">
        <v>45220.0</v>
      </c>
      <c r="T527" s="14">
        <v>45229.0</v>
      </c>
      <c r="U527" s="1" t="s">
        <v>1005</v>
      </c>
      <c r="V527" s="5">
        <f t="shared" si="73"/>
        <v>14994</v>
      </c>
      <c r="W527" s="11">
        <f t="shared" si="115"/>
        <v>17692.92</v>
      </c>
      <c r="X527" s="14">
        <v>45250.0</v>
      </c>
      <c r="Y527" s="5">
        <f>W527</f>
        <v>17692.92</v>
      </c>
      <c r="Z527" s="5">
        <f t="shared" si="3"/>
        <v>11245.5</v>
      </c>
      <c r="AA527" s="14">
        <v>45254.0</v>
      </c>
      <c r="AB527" s="1" t="s">
        <v>1005</v>
      </c>
      <c r="AC527" s="1" t="s">
        <v>55</v>
      </c>
      <c r="AD527" s="12" t="s">
        <v>47</v>
      </c>
      <c r="AE527" s="12" t="s">
        <v>47</v>
      </c>
      <c r="AF527" s="12" t="s">
        <v>47</v>
      </c>
      <c r="AG527" s="12" t="s">
        <v>47</v>
      </c>
      <c r="AH527" s="12" t="s">
        <v>47</v>
      </c>
      <c r="AI527" s="12" t="s">
        <v>47</v>
      </c>
    </row>
    <row r="528">
      <c r="A528" s="1" t="s">
        <v>1000</v>
      </c>
      <c r="B528" s="13"/>
      <c r="C528" s="1" t="s">
        <v>156</v>
      </c>
      <c r="D528" s="1" t="s">
        <v>102</v>
      </c>
      <c r="E528" s="1" t="s">
        <v>38</v>
      </c>
      <c r="F528" s="1" t="s">
        <v>1001</v>
      </c>
      <c r="G528" s="1" t="s">
        <v>1002</v>
      </c>
      <c r="H528" s="1" t="s">
        <v>1003</v>
      </c>
      <c r="I528" s="1" t="s">
        <v>123</v>
      </c>
      <c r="J528" s="1"/>
      <c r="K528" s="1" t="s">
        <v>1004</v>
      </c>
      <c r="L528" s="1" t="s">
        <v>88</v>
      </c>
      <c r="M528" s="14">
        <v>45212.0</v>
      </c>
      <c r="N528" s="14">
        <v>45212.0</v>
      </c>
      <c r="O528" s="9">
        <v>45690.0</v>
      </c>
      <c r="P528" s="1">
        <v>8.33</v>
      </c>
      <c r="Q528" s="1">
        <v>500000.0</v>
      </c>
      <c r="R528" s="1">
        <v>180000.0</v>
      </c>
      <c r="S528" s="14">
        <v>45219.0</v>
      </c>
      <c r="T528" s="14">
        <v>45247.0</v>
      </c>
      <c r="U528" s="1" t="s">
        <v>1006</v>
      </c>
      <c r="V528" s="5">
        <f t="shared" si="73"/>
        <v>14994</v>
      </c>
      <c r="W528" s="11">
        <f t="shared" si="115"/>
        <v>17692.92</v>
      </c>
      <c r="X528" s="14"/>
      <c r="Y528" s="5"/>
      <c r="Z528" s="5">
        <f t="shared" si="3"/>
        <v>11245.5</v>
      </c>
      <c r="AA528" s="14"/>
      <c r="AC528" s="1" t="s">
        <v>162</v>
      </c>
      <c r="AD528" s="12" t="s">
        <v>47</v>
      </c>
      <c r="AE528" s="12" t="s">
        <v>47</v>
      </c>
      <c r="AF528" s="12" t="s">
        <v>47</v>
      </c>
      <c r="AG528" s="12" t="s">
        <v>47</v>
      </c>
      <c r="AH528" s="12"/>
      <c r="AI528" s="12"/>
    </row>
    <row r="529">
      <c r="A529" s="1" t="s">
        <v>1000</v>
      </c>
      <c r="B529" s="13"/>
      <c r="C529" s="1" t="s">
        <v>156</v>
      </c>
      <c r="D529" s="1" t="s">
        <v>102</v>
      </c>
      <c r="E529" s="1" t="s">
        <v>38</v>
      </c>
      <c r="F529" s="1" t="s">
        <v>1001</v>
      </c>
      <c r="G529" s="1" t="s">
        <v>1002</v>
      </c>
      <c r="H529" s="1" t="s">
        <v>1003</v>
      </c>
      <c r="I529" s="1" t="s">
        <v>123</v>
      </c>
      <c r="J529" s="1"/>
      <c r="K529" s="1" t="s">
        <v>1004</v>
      </c>
      <c r="L529" s="1" t="s">
        <v>88</v>
      </c>
      <c r="M529" s="14">
        <v>45212.0</v>
      </c>
      <c r="N529" s="14">
        <v>45212.0</v>
      </c>
      <c r="O529" s="9">
        <v>45690.0</v>
      </c>
      <c r="P529" s="1">
        <v>8.33</v>
      </c>
      <c r="Q529" s="1">
        <v>500000.0</v>
      </c>
      <c r="R529" s="1">
        <v>180000.0</v>
      </c>
      <c r="S529" s="9">
        <v>45328.0</v>
      </c>
      <c r="T529" s="9">
        <v>45336.0</v>
      </c>
      <c r="U529" s="1" t="s">
        <v>1007</v>
      </c>
      <c r="V529" s="5">
        <f t="shared" si="73"/>
        <v>14994</v>
      </c>
      <c r="W529" s="11">
        <f t="shared" si="115"/>
        <v>17692.92</v>
      </c>
      <c r="X529" s="9">
        <v>45336.0</v>
      </c>
      <c r="Y529" s="5">
        <f t="shared" ref="Y529:Y530" si="122">W529</f>
        <v>17692.92</v>
      </c>
      <c r="Z529" s="5">
        <f t="shared" si="3"/>
        <v>11245.5</v>
      </c>
      <c r="AA529" s="9">
        <v>45336.0</v>
      </c>
      <c r="AB529" s="1" t="s">
        <v>1007</v>
      </c>
      <c r="AC529" s="1" t="s">
        <v>55</v>
      </c>
      <c r="AD529" s="12" t="s">
        <v>47</v>
      </c>
      <c r="AE529" s="12" t="s">
        <v>47</v>
      </c>
      <c r="AF529" s="12" t="s">
        <v>47</v>
      </c>
      <c r="AG529" s="12" t="s">
        <v>47</v>
      </c>
      <c r="AH529" s="12" t="s">
        <v>47</v>
      </c>
      <c r="AI529" s="12" t="s">
        <v>47</v>
      </c>
    </row>
    <row r="530">
      <c r="A530" s="1" t="s">
        <v>1000</v>
      </c>
      <c r="B530" s="13"/>
      <c r="C530" s="1" t="s">
        <v>156</v>
      </c>
      <c r="D530" s="1" t="s">
        <v>102</v>
      </c>
      <c r="E530" s="1" t="s">
        <v>38</v>
      </c>
      <c r="F530" s="1" t="s">
        <v>1001</v>
      </c>
      <c r="G530" s="1" t="s">
        <v>1002</v>
      </c>
      <c r="H530" s="1" t="s">
        <v>1003</v>
      </c>
      <c r="I530" s="1" t="s">
        <v>123</v>
      </c>
      <c r="J530" s="1"/>
      <c r="K530" s="1" t="s">
        <v>1004</v>
      </c>
      <c r="L530" s="1" t="s">
        <v>88</v>
      </c>
      <c r="M530" s="14">
        <v>45212.0</v>
      </c>
      <c r="N530" s="14">
        <v>45212.0</v>
      </c>
      <c r="O530" s="9">
        <v>45690.0</v>
      </c>
      <c r="P530" s="1">
        <v>8.33</v>
      </c>
      <c r="Q530" s="1">
        <v>500000.0</v>
      </c>
      <c r="R530" s="1">
        <v>168000.0</v>
      </c>
      <c r="S530" s="9">
        <v>45352.0</v>
      </c>
      <c r="T530" s="9">
        <v>45353.0</v>
      </c>
      <c r="U530" s="1" t="s">
        <v>1008</v>
      </c>
      <c r="V530" s="5">
        <f t="shared" si="73"/>
        <v>13994.4</v>
      </c>
      <c r="W530" s="11">
        <f t="shared" si="115"/>
        <v>16513.392</v>
      </c>
      <c r="X530" s="9">
        <v>45393.0</v>
      </c>
      <c r="Y530" s="5">
        <f t="shared" si="122"/>
        <v>16513.392</v>
      </c>
      <c r="Z530" s="5">
        <f t="shared" si="3"/>
        <v>10495.8</v>
      </c>
      <c r="AA530" s="9">
        <v>45397.0</v>
      </c>
      <c r="AB530" s="1" t="s">
        <v>1008</v>
      </c>
      <c r="AC530" s="1" t="s">
        <v>55</v>
      </c>
      <c r="AD530" s="12" t="s">
        <v>47</v>
      </c>
      <c r="AE530" s="12" t="s">
        <v>47</v>
      </c>
      <c r="AF530" s="12" t="s">
        <v>47</v>
      </c>
      <c r="AG530" s="12" t="s">
        <v>47</v>
      </c>
      <c r="AH530" s="12" t="s">
        <v>137</v>
      </c>
      <c r="AI530" s="12" t="s">
        <v>137</v>
      </c>
    </row>
    <row r="531">
      <c r="A531" s="1" t="s">
        <v>1000</v>
      </c>
      <c r="B531" s="13"/>
      <c r="C531" s="1" t="s">
        <v>156</v>
      </c>
      <c r="D531" s="1" t="s">
        <v>102</v>
      </c>
      <c r="E531" s="1" t="s">
        <v>38</v>
      </c>
      <c r="F531" s="1" t="s">
        <v>1001</v>
      </c>
      <c r="G531" s="1" t="s">
        <v>1002</v>
      </c>
      <c r="H531" s="1" t="s">
        <v>1003</v>
      </c>
      <c r="I531" s="1" t="s">
        <v>123</v>
      </c>
      <c r="J531" s="1"/>
      <c r="K531" s="1" t="s">
        <v>1004</v>
      </c>
      <c r="L531" s="1" t="s">
        <v>88</v>
      </c>
      <c r="M531" s="14">
        <v>45212.0</v>
      </c>
      <c r="N531" s="14">
        <v>45212.0</v>
      </c>
      <c r="O531" s="9">
        <v>45690.0</v>
      </c>
      <c r="P531" s="1">
        <v>8.33</v>
      </c>
      <c r="Q531" s="1">
        <v>500000.0</v>
      </c>
      <c r="R531" s="1">
        <v>168000.0</v>
      </c>
      <c r="S531" s="9">
        <v>45352.0</v>
      </c>
      <c r="T531" s="9">
        <v>45353.0</v>
      </c>
      <c r="U531" s="1" t="s">
        <v>1009</v>
      </c>
      <c r="V531" s="5">
        <f t="shared" si="73"/>
        <v>13994.4</v>
      </c>
      <c r="W531" s="11">
        <f t="shared" si="115"/>
        <v>16513.392</v>
      </c>
      <c r="X531" s="9"/>
      <c r="Y531" s="5"/>
      <c r="Z531" s="5">
        <f t="shared" si="3"/>
        <v>10495.8</v>
      </c>
      <c r="AA531" s="9"/>
      <c r="AC531" s="1" t="s">
        <v>162</v>
      </c>
      <c r="AD531" s="12" t="s">
        <v>47</v>
      </c>
      <c r="AE531" s="12" t="s">
        <v>47</v>
      </c>
      <c r="AF531" s="12" t="s">
        <v>47</v>
      </c>
      <c r="AG531" s="12" t="s">
        <v>47</v>
      </c>
      <c r="AH531" s="12"/>
      <c r="AI531" s="12"/>
    </row>
    <row r="532">
      <c r="A532" s="1" t="s">
        <v>1000</v>
      </c>
      <c r="B532" s="13"/>
      <c r="C532" s="1" t="s">
        <v>156</v>
      </c>
      <c r="D532" s="1" t="s">
        <v>102</v>
      </c>
      <c r="E532" s="1" t="s">
        <v>38</v>
      </c>
      <c r="F532" s="1" t="s">
        <v>1001</v>
      </c>
      <c r="G532" s="1" t="s">
        <v>1002</v>
      </c>
      <c r="H532" s="1" t="s">
        <v>1003</v>
      </c>
      <c r="I532" s="1" t="s">
        <v>123</v>
      </c>
      <c r="J532" s="1"/>
      <c r="K532" s="1" t="s">
        <v>1004</v>
      </c>
      <c r="L532" s="1" t="s">
        <v>88</v>
      </c>
      <c r="M532" s="14">
        <v>45212.0</v>
      </c>
      <c r="N532" s="14">
        <v>45212.0</v>
      </c>
      <c r="O532" s="9">
        <v>45690.0</v>
      </c>
      <c r="P532" s="1">
        <v>8.33</v>
      </c>
      <c r="Q532" s="1">
        <v>500000.0</v>
      </c>
      <c r="R532" s="1">
        <v>162000.0</v>
      </c>
      <c r="S532" s="9">
        <v>45352.0</v>
      </c>
      <c r="T532" s="9">
        <v>45353.0</v>
      </c>
      <c r="U532" s="1" t="s">
        <v>1010</v>
      </c>
      <c r="V532" s="5">
        <f t="shared" si="73"/>
        <v>13494.6</v>
      </c>
      <c r="W532" s="11">
        <f t="shared" si="115"/>
        <v>15923.628</v>
      </c>
      <c r="X532" s="9"/>
      <c r="Y532" s="5"/>
      <c r="Z532" s="5">
        <f t="shared" si="3"/>
        <v>10120.95</v>
      </c>
      <c r="AA532" s="9"/>
      <c r="AC532" s="1" t="s">
        <v>162</v>
      </c>
      <c r="AD532" s="12" t="s">
        <v>47</v>
      </c>
      <c r="AE532" s="12" t="s">
        <v>47</v>
      </c>
      <c r="AF532" s="12" t="s">
        <v>47</v>
      </c>
      <c r="AG532" s="12" t="s">
        <v>47</v>
      </c>
      <c r="AH532" s="12"/>
      <c r="AI532" s="12"/>
    </row>
    <row r="533">
      <c r="A533" s="1" t="s">
        <v>1000</v>
      </c>
      <c r="B533" s="13"/>
      <c r="C533" s="1" t="s">
        <v>156</v>
      </c>
      <c r="D533" s="1" t="s">
        <v>102</v>
      </c>
      <c r="E533" s="1" t="s">
        <v>38</v>
      </c>
      <c r="F533" s="1" t="s">
        <v>1001</v>
      </c>
      <c r="G533" s="1" t="s">
        <v>1002</v>
      </c>
      <c r="H533" s="1" t="s">
        <v>1003</v>
      </c>
      <c r="I533" s="1" t="s">
        <v>123</v>
      </c>
      <c r="J533" s="1"/>
      <c r="K533" s="1" t="s">
        <v>1004</v>
      </c>
      <c r="L533" s="1" t="s">
        <v>88</v>
      </c>
      <c r="M533" s="14">
        <v>45212.0</v>
      </c>
      <c r="N533" s="9">
        <v>45097.0</v>
      </c>
      <c r="O533" s="9">
        <v>45097.0</v>
      </c>
      <c r="P533" s="1">
        <v>8.33</v>
      </c>
      <c r="Q533" s="1">
        <v>500000.0</v>
      </c>
      <c r="R533" s="1">
        <v>300000.0</v>
      </c>
      <c r="S533" s="10">
        <f t="shared" ref="S533:S536" si="123">N533+90</f>
        <v>45187</v>
      </c>
      <c r="V533" s="5">
        <f t="shared" si="73"/>
        <v>24990</v>
      </c>
      <c r="W533" s="11">
        <f t="shared" si="115"/>
        <v>29488.2</v>
      </c>
      <c r="Z533" s="5">
        <f t="shared" si="3"/>
        <v>18742.5</v>
      </c>
      <c r="AB533" s="1"/>
      <c r="AC533" s="1" t="s">
        <v>45</v>
      </c>
      <c r="AD533" s="12" t="s">
        <v>47</v>
      </c>
      <c r="AE533" s="12" t="s">
        <v>47</v>
      </c>
      <c r="AF533" s="12" t="s">
        <v>47</v>
      </c>
      <c r="AG533" s="12"/>
      <c r="AH533" s="12"/>
      <c r="AI533" s="12"/>
    </row>
    <row r="534">
      <c r="A534" s="1" t="s">
        <v>1000</v>
      </c>
      <c r="B534" s="13"/>
      <c r="C534" s="1" t="s">
        <v>156</v>
      </c>
      <c r="D534" s="1" t="s">
        <v>102</v>
      </c>
      <c r="E534" s="1" t="s">
        <v>38</v>
      </c>
      <c r="F534" s="1" t="s">
        <v>1001</v>
      </c>
      <c r="G534" s="1" t="s">
        <v>1002</v>
      </c>
      <c r="H534" s="1" t="s">
        <v>1003</v>
      </c>
      <c r="I534" s="1" t="s">
        <v>123</v>
      </c>
      <c r="J534" s="1"/>
      <c r="K534" s="1" t="s">
        <v>1004</v>
      </c>
      <c r="L534" s="1" t="s">
        <v>88</v>
      </c>
      <c r="M534" s="14">
        <v>45212.0</v>
      </c>
      <c r="N534" s="14">
        <v>45212.0</v>
      </c>
      <c r="O534" s="9">
        <v>44594.0</v>
      </c>
      <c r="P534" s="1">
        <v>8.33</v>
      </c>
      <c r="Q534" s="1">
        <v>600000.0</v>
      </c>
      <c r="R534" s="1">
        <v>300000.0</v>
      </c>
      <c r="S534" s="15">
        <f t="shared" si="123"/>
        <v>45302</v>
      </c>
      <c r="V534" s="5">
        <f t="shared" si="73"/>
        <v>24990</v>
      </c>
      <c r="W534" s="11">
        <f t="shared" si="115"/>
        <v>29488.2</v>
      </c>
      <c r="Z534" s="5">
        <f t="shared" si="3"/>
        <v>18742.5</v>
      </c>
      <c r="AB534" s="1"/>
      <c r="AC534" s="1" t="s">
        <v>45</v>
      </c>
      <c r="AD534" s="12" t="s">
        <v>47</v>
      </c>
      <c r="AE534" s="12" t="s">
        <v>47</v>
      </c>
      <c r="AF534" s="12" t="s">
        <v>47</v>
      </c>
      <c r="AG534" s="12"/>
      <c r="AH534" s="12"/>
      <c r="AI534" s="12"/>
    </row>
    <row r="535">
      <c r="A535" s="1" t="s">
        <v>1000</v>
      </c>
      <c r="B535" s="13"/>
      <c r="C535" s="1" t="s">
        <v>156</v>
      </c>
      <c r="D535" s="1" t="s">
        <v>102</v>
      </c>
      <c r="E535" s="1" t="s">
        <v>38</v>
      </c>
      <c r="F535" s="1" t="s">
        <v>1001</v>
      </c>
      <c r="G535" s="1" t="s">
        <v>1002</v>
      </c>
      <c r="H535" s="1" t="s">
        <v>1003</v>
      </c>
      <c r="I535" s="1" t="s">
        <v>123</v>
      </c>
      <c r="J535" s="1"/>
      <c r="K535" s="1" t="s">
        <v>1004</v>
      </c>
      <c r="L535" s="1" t="s">
        <v>88</v>
      </c>
      <c r="M535" s="14">
        <v>45212.0</v>
      </c>
      <c r="N535" s="14">
        <v>45212.0</v>
      </c>
      <c r="O535" s="9">
        <v>44594.0</v>
      </c>
      <c r="P535" s="1">
        <v>8.33</v>
      </c>
      <c r="Q535" s="1">
        <v>500000.0</v>
      </c>
      <c r="R535" s="1">
        <v>300000.0</v>
      </c>
      <c r="S535" s="15">
        <f t="shared" si="123"/>
        <v>45302</v>
      </c>
      <c r="V535" s="5">
        <f t="shared" si="73"/>
        <v>24990</v>
      </c>
      <c r="W535" s="11">
        <f t="shared" si="115"/>
        <v>29488.2</v>
      </c>
      <c r="Y535" s="1"/>
      <c r="Z535" s="5">
        <f t="shared" si="3"/>
        <v>18742.5</v>
      </c>
      <c r="AB535" s="1"/>
      <c r="AC535" s="1" t="s">
        <v>45</v>
      </c>
      <c r="AD535" s="12" t="s">
        <v>47</v>
      </c>
      <c r="AE535" s="12" t="s">
        <v>47</v>
      </c>
      <c r="AF535" s="12" t="s">
        <v>47</v>
      </c>
      <c r="AG535" s="12"/>
      <c r="AH535" s="12"/>
      <c r="AI535" s="12"/>
    </row>
    <row r="536">
      <c r="A536" s="1" t="s">
        <v>1011</v>
      </c>
      <c r="B536" s="13"/>
      <c r="C536" s="1" t="s">
        <v>36</v>
      </c>
      <c r="D536" s="1" t="s">
        <v>81</v>
      </c>
      <c r="E536" s="1" t="s">
        <v>77</v>
      </c>
      <c r="F536" s="1" t="s">
        <v>379</v>
      </c>
      <c r="G536" s="1" t="s">
        <v>616</v>
      </c>
      <c r="H536" s="1" t="s">
        <v>617</v>
      </c>
      <c r="I536" s="1" t="s">
        <v>236</v>
      </c>
      <c r="J536" s="1"/>
      <c r="K536" s="1" t="s">
        <v>1012</v>
      </c>
      <c r="L536" s="1" t="s">
        <v>150</v>
      </c>
      <c r="M536" s="14">
        <v>44919.0</v>
      </c>
      <c r="N536" s="14">
        <v>45209.0</v>
      </c>
      <c r="O536" s="1"/>
      <c r="P536" s="1">
        <v>8.33</v>
      </c>
      <c r="Q536" s="1">
        <v>500000.0</v>
      </c>
      <c r="R536" s="1">
        <v>300000.0</v>
      </c>
      <c r="S536" s="15">
        <f t="shared" si="123"/>
        <v>45299</v>
      </c>
      <c r="V536" s="5">
        <f t="shared" si="73"/>
        <v>24990</v>
      </c>
      <c r="W536" s="11">
        <f t="shared" si="115"/>
        <v>29488.2</v>
      </c>
      <c r="Z536" s="5">
        <f t="shared" si="3"/>
        <v>18742.5</v>
      </c>
      <c r="AB536" s="1"/>
      <c r="AC536" s="1" t="s">
        <v>45</v>
      </c>
      <c r="AD536" s="12" t="s">
        <v>46</v>
      </c>
      <c r="AE536" s="12" t="s">
        <v>47</v>
      </c>
      <c r="AF536" s="12" t="s">
        <v>47</v>
      </c>
      <c r="AG536" s="12"/>
      <c r="AH536" s="12"/>
      <c r="AI536" s="12"/>
    </row>
    <row r="537">
      <c r="A537" s="1" t="s">
        <v>1013</v>
      </c>
      <c r="B537" s="13"/>
      <c r="C537" s="1" t="s">
        <v>36</v>
      </c>
      <c r="D537" s="1" t="s">
        <v>102</v>
      </c>
      <c r="E537" s="1" t="s">
        <v>77</v>
      </c>
      <c r="F537" s="1" t="s">
        <v>1014</v>
      </c>
      <c r="G537" s="1" t="s">
        <v>321</v>
      </c>
      <c r="H537" s="1" t="s">
        <v>322</v>
      </c>
      <c r="I537" s="1" t="s">
        <v>247</v>
      </c>
      <c r="J537" s="1"/>
      <c r="K537" s="1" t="s">
        <v>1015</v>
      </c>
      <c r="L537" s="1" t="s">
        <v>143</v>
      </c>
      <c r="M537" s="9">
        <v>45115.0</v>
      </c>
      <c r="N537" s="9">
        <v>45115.0</v>
      </c>
      <c r="O537" s="1"/>
      <c r="P537" s="1">
        <v>8.33</v>
      </c>
      <c r="Q537" s="1">
        <v>500000.0</v>
      </c>
      <c r="R537" s="1">
        <v>300000.0</v>
      </c>
      <c r="S537" s="10">
        <f t="shared" ref="S537:S538" si="124">N537+30</f>
        <v>45145</v>
      </c>
      <c r="V537" s="5">
        <f t="shared" si="73"/>
        <v>24990</v>
      </c>
      <c r="W537" s="11">
        <f t="shared" si="115"/>
        <v>29488.2</v>
      </c>
      <c r="Z537" s="5">
        <f t="shared" si="3"/>
        <v>18742.5</v>
      </c>
      <c r="AB537" s="1"/>
      <c r="AC537" s="1" t="s">
        <v>45</v>
      </c>
      <c r="AD537" s="12" t="s">
        <v>47</v>
      </c>
      <c r="AE537" s="12" t="s">
        <v>47</v>
      </c>
      <c r="AF537" s="12" t="s">
        <v>47</v>
      </c>
      <c r="AG537" s="12"/>
      <c r="AH537" s="12"/>
      <c r="AI537" s="12"/>
    </row>
    <row r="538">
      <c r="A538" s="1" t="s">
        <v>1013</v>
      </c>
      <c r="B538" s="13"/>
      <c r="C538" s="1" t="s">
        <v>36</v>
      </c>
      <c r="D538" s="1" t="s">
        <v>102</v>
      </c>
      <c r="E538" s="1" t="s">
        <v>77</v>
      </c>
      <c r="F538" s="1" t="s">
        <v>1014</v>
      </c>
      <c r="G538" s="1" t="s">
        <v>321</v>
      </c>
      <c r="H538" s="1" t="s">
        <v>322</v>
      </c>
      <c r="I538" s="1" t="s">
        <v>247</v>
      </c>
      <c r="J538" s="1"/>
      <c r="K538" s="1" t="s">
        <v>1015</v>
      </c>
      <c r="L538" s="1" t="s">
        <v>143</v>
      </c>
      <c r="M538" s="9">
        <v>45115.0</v>
      </c>
      <c r="N538" s="9">
        <v>45115.0</v>
      </c>
      <c r="O538" s="1"/>
      <c r="P538" s="1">
        <v>8.33</v>
      </c>
      <c r="Q538" s="1">
        <v>500000.0</v>
      </c>
      <c r="R538" s="1">
        <v>300000.0</v>
      </c>
      <c r="S538" s="10">
        <f t="shared" si="124"/>
        <v>45145</v>
      </c>
      <c r="V538" s="5">
        <f t="shared" si="73"/>
        <v>24990</v>
      </c>
      <c r="W538" s="11">
        <f t="shared" si="115"/>
        <v>29488.2</v>
      </c>
      <c r="Z538" s="5">
        <f t="shared" si="3"/>
        <v>18742.5</v>
      </c>
      <c r="AB538" s="1"/>
      <c r="AC538" s="1" t="s">
        <v>45</v>
      </c>
      <c r="AD538" s="12" t="s">
        <v>47</v>
      </c>
      <c r="AE538" s="12" t="s">
        <v>47</v>
      </c>
      <c r="AF538" s="12" t="s">
        <v>47</v>
      </c>
      <c r="AG538" s="12"/>
      <c r="AH538" s="12"/>
      <c r="AI538" s="12"/>
    </row>
    <row r="539">
      <c r="A539" s="1" t="s">
        <v>1016</v>
      </c>
      <c r="B539" s="13"/>
      <c r="C539" s="1" t="s">
        <v>36</v>
      </c>
      <c r="D539" s="1" t="s">
        <v>37</v>
      </c>
      <c r="E539" s="1" t="s">
        <v>77</v>
      </c>
      <c r="F539" s="1" t="s">
        <v>105</v>
      </c>
      <c r="G539" s="1" t="s">
        <v>152</v>
      </c>
      <c r="H539" s="1" t="s">
        <v>153</v>
      </c>
      <c r="I539" s="1" t="s">
        <v>42</v>
      </c>
      <c r="J539" s="1"/>
      <c r="K539" s="1" t="s">
        <v>1017</v>
      </c>
      <c r="L539" s="1" t="s">
        <v>53</v>
      </c>
      <c r="M539" s="9">
        <v>44652.0</v>
      </c>
      <c r="N539" s="9">
        <v>44805.0</v>
      </c>
      <c r="O539" s="1"/>
      <c r="P539" s="1">
        <v>8.33</v>
      </c>
      <c r="Q539" s="1">
        <v>2000000.0</v>
      </c>
      <c r="R539" s="1">
        <v>300000.0</v>
      </c>
      <c r="S539" s="10">
        <f t="shared" ref="S539:S541" si="125">N539+90</f>
        <v>44895</v>
      </c>
      <c r="V539" s="5">
        <f t="shared" si="73"/>
        <v>24990</v>
      </c>
      <c r="W539" s="11">
        <f t="shared" si="115"/>
        <v>29488.2</v>
      </c>
      <c r="Z539" s="5">
        <f t="shared" si="3"/>
        <v>18742.5</v>
      </c>
      <c r="AB539" s="1"/>
      <c r="AC539" s="1" t="s">
        <v>45</v>
      </c>
      <c r="AD539" s="12" t="s">
        <v>46</v>
      </c>
      <c r="AE539" s="12" t="s">
        <v>46</v>
      </c>
      <c r="AF539" s="12" t="s">
        <v>46</v>
      </c>
      <c r="AG539" s="12"/>
      <c r="AH539" s="12"/>
      <c r="AI539" s="12"/>
    </row>
    <row r="540">
      <c r="A540" s="1" t="s">
        <v>1016</v>
      </c>
      <c r="B540" s="13"/>
      <c r="C540" s="1" t="s">
        <v>36</v>
      </c>
      <c r="D540" s="1" t="s">
        <v>37</v>
      </c>
      <c r="E540" s="1" t="s">
        <v>77</v>
      </c>
      <c r="F540" s="1" t="s">
        <v>105</v>
      </c>
      <c r="G540" s="1" t="s">
        <v>152</v>
      </c>
      <c r="H540" s="1" t="s">
        <v>153</v>
      </c>
      <c r="I540" s="1" t="s">
        <v>42</v>
      </c>
      <c r="J540" s="1"/>
      <c r="K540" s="1" t="s">
        <v>1017</v>
      </c>
      <c r="L540" s="1" t="s">
        <v>53</v>
      </c>
      <c r="M540" s="9">
        <v>44652.0</v>
      </c>
      <c r="N540" s="9">
        <v>45041.0</v>
      </c>
      <c r="O540" s="1"/>
      <c r="P540" s="1">
        <v>8.33</v>
      </c>
      <c r="Q540" s="1">
        <v>1200000.0</v>
      </c>
      <c r="R540" s="1">
        <v>300000.0</v>
      </c>
      <c r="S540" s="10">
        <f t="shared" si="125"/>
        <v>45131</v>
      </c>
      <c r="V540" s="5">
        <f t="shared" si="73"/>
        <v>24990</v>
      </c>
      <c r="W540" s="11">
        <f t="shared" si="115"/>
        <v>29488.2</v>
      </c>
      <c r="Z540" s="5">
        <f t="shared" si="3"/>
        <v>18742.5</v>
      </c>
      <c r="AB540" s="1"/>
      <c r="AC540" s="1" t="s">
        <v>45</v>
      </c>
      <c r="AD540" s="12" t="s">
        <v>46</v>
      </c>
      <c r="AE540" s="12" t="s">
        <v>47</v>
      </c>
      <c r="AF540" s="12" t="s">
        <v>47</v>
      </c>
      <c r="AG540" s="12"/>
      <c r="AH540" s="12"/>
      <c r="AI540" s="12"/>
    </row>
    <row r="541">
      <c r="A541" s="1" t="s">
        <v>1018</v>
      </c>
      <c r="B541" s="13"/>
      <c r="C541" s="1" t="s">
        <v>36</v>
      </c>
      <c r="D541" s="1" t="s">
        <v>96</v>
      </c>
      <c r="E541" s="1" t="s">
        <v>77</v>
      </c>
      <c r="F541" s="1" t="s">
        <v>514</v>
      </c>
      <c r="G541" s="1" t="s">
        <v>339</v>
      </c>
      <c r="H541" s="1" t="s">
        <v>339</v>
      </c>
      <c r="I541" s="1" t="s">
        <v>299</v>
      </c>
      <c r="J541" s="1"/>
      <c r="K541" s="1" t="s">
        <v>1019</v>
      </c>
      <c r="L541" s="1" t="s">
        <v>88</v>
      </c>
      <c r="M541" s="9">
        <v>44652.0</v>
      </c>
      <c r="N541" s="9">
        <v>44652.0</v>
      </c>
      <c r="O541" s="1"/>
      <c r="P541" s="1">
        <v>8.33</v>
      </c>
      <c r="Q541" s="1">
        <v>650000.0</v>
      </c>
      <c r="R541" s="1">
        <v>300000.0</v>
      </c>
      <c r="S541" s="10">
        <f t="shared" si="125"/>
        <v>44742</v>
      </c>
      <c r="T541" s="9"/>
      <c r="V541" s="5">
        <f t="shared" si="73"/>
        <v>24990</v>
      </c>
      <c r="W541" s="11">
        <f t="shared" si="115"/>
        <v>29488.2</v>
      </c>
      <c r="Z541" s="5">
        <f t="shared" si="3"/>
        <v>18742.5</v>
      </c>
      <c r="AC541" s="1" t="s">
        <v>45</v>
      </c>
      <c r="AD541" s="12" t="s">
        <v>46</v>
      </c>
      <c r="AE541" s="12" t="s">
        <v>46</v>
      </c>
      <c r="AF541" s="12" t="s">
        <v>46</v>
      </c>
      <c r="AG541" s="12"/>
      <c r="AH541" s="12"/>
      <c r="AI541" s="12"/>
    </row>
    <row r="542">
      <c r="A542" s="1" t="s">
        <v>1020</v>
      </c>
      <c r="B542" s="13"/>
      <c r="C542" s="1" t="s">
        <v>36</v>
      </c>
      <c r="D542" s="1" t="s">
        <v>37</v>
      </c>
      <c r="E542" s="1" t="s">
        <v>77</v>
      </c>
      <c r="F542" s="1" t="s">
        <v>514</v>
      </c>
      <c r="G542" s="1" t="s">
        <v>339</v>
      </c>
      <c r="H542" s="1" t="s">
        <v>339</v>
      </c>
      <c r="I542" s="1" t="s">
        <v>299</v>
      </c>
      <c r="J542" s="1"/>
      <c r="K542" s="1" t="s">
        <v>1021</v>
      </c>
      <c r="L542" s="1" t="s">
        <v>88</v>
      </c>
      <c r="M542" s="9">
        <v>44652.0</v>
      </c>
      <c r="N542" s="14">
        <v>44883.0</v>
      </c>
      <c r="O542" s="1"/>
      <c r="P542" s="1">
        <v>8.33</v>
      </c>
      <c r="Q542" s="1">
        <v>500000.0</v>
      </c>
      <c r="R542" s="1">
        <v>384000.0</v>
      </c>
      <c r="S542" s="14">
        <v>44880.0</v>
      </c>
      <c r="T542" s="14">
        <v>44883.0</v>
      </c>
      <c r="U542" s="1" t="s">
        <v>1022</v>
      </c>
      <c r="V542" s="5">
        <f t="shared" si="73"/>
        <v>31987.2</v>
      </c>
      <c r="W542" s="11">
        <f t="shared" si="115"/>
        <v>37744.896</v>
      </c>
      <c r="X542" s="9">
        <v>44966.0</v>
      </c>
      <c r="Y542" s="5">
        <f t="shared" ref="Y542:Y543" si="126">W542-(V542*10%)</f>
        <v>34546.176</v>
      </c>
      <c r="Z542" s="5">
        <f t="shared" si="3"/>
        <v>23990.4</v>
      </c>
      <c r="AA542" s="9">
        <v>44973.0</v>
      </c>
      <c r="AB542" s="1" t="s">
        <v>1023</v>
      </c>
      <c r="AC542" s="1" t="s">
        <v>55</v>
      </c>
      <c r="AD542" s="12" t="s">
        <v>46</v>
      </c>
      <c r="AE542" s="12" t="s">
        <v>46</v>
      </c>
      <c r="AF542" s="12" t="s">
        <v>46</v>
      </c>
      <c r="AG542" s="12" t="s">
        <v>46</v>
      </c>
      <c r="AH542" s="12" t="s">
        <v>46</v>
      </c>
      <c r="AI542" s="12" t="s">
        <v>46</v>
      </c>
    </row>
    <row r="543">
      <c r="A543" s="1" t="s">
        <v>1020</v>
      </c>
      <c r="B543" s="13"/>
      <c r="C543" s="1" t="s">
        <v>36</v>
      </c>
      <c r="D543" s="1" t="s">
        <v>37</v>
      </c>
      <c r="E543" s="1" t="s">
        <v>77</v>
      </c>
      <c r="F543" s="1" t="s">
        <v>514</v>
      </c>
      <c r="G543" s="1" t="s">
        <v>339</v>
      </c>
      <c r="H543" s="1" t="s">
        <v>339</v>
      </c>
      <c r="I543" s="1" t="s">
        <v>299</v>
      </c>
      <c r="J543" s="1"/>
      <c r="K543" s="1" t="s">
        <v>1021</v>
      </c>
      <c r="L543" s="1" t="s">
        <v>88</v>
      </c>
      <c r="M543" s="9">
        <v>44652.0</v>
      </c>
      <c r="N543" s="14">
        <v>44893.0</v>
      </c>
      <c r="O543" s="1"/>
      <c r="P543" s="1">
        <v>8.33</v>
      </c>
      <c r="Q543" s="1">
        <v>1800000.0</v>
      </c>
      <c r="R543" s="1">
        <v>1919100.0</v>
      </c>
      <c r="S543" s="9">
        <v>45001.0</v>
      </c>
      <c r="T543" s="9">
        <v>45001.0</v>
      </c>
      <c r="U543" s="1" t="s">
        <v>1024</v>
      </c>
      <c r="V543" s="5">
        <f t="shared" si="73"/>
        <v>159861.03</v>
      </c>
      <c r="W543" s="11">
        <f t="shared" si="115"/>
        <v>188636.0154</v>
      </c>
      <c r="X543" s="9">
        <v>45086.0</v>
      </c>
      <c r="Y543" s="5">
        <f t="shared" si="126"/>
        <v>172649.9124</v>
      </c>
      <c r="Z543" s="5">
        <f t="shared" si="3"/>
        <v>119895.7725</v>
      </c>
      <c r="AA543" s="9">
        <v>45092.0</v>
      </c>
      <c r="AB543" s="1" t="s">
        <v>1025</v>
      </c>
      <c r="AC543" s="1" t="s">
        <v>55</v>
      </c>
      <c r="AD543" s="12" t="s">
        <v>46</v>
      </c>
      <c r="AE543" s="12" t="s">
        <v>46</v>
      </c>
      <c r="AF543" s="12" t="s">
        <v>46</v>
      </c>
      <c r="AG543" s="12" t="s">
        <v>46</v>
      </c>
      <c r="AH543" s="12" t="s">
        <v>47</v>
      </c>
      <c r="AI543" s="12" t="s">
        <v>47</v>
      </c>
    </row>
    <row r="544">
      <c r="A544" s="1" t="s">
        <v>1020</v>
      </c>
      <c r="B544" s="13"/>
      <c r="C544" s="1" t="s">
        <v>36</v>
      </c>
      <c r="D544" s="1" t="s">
        <v>1026</v>
      </c>
      <c r="E544" s="1" t="s">
        <v>77</v>
      </c>
      <c r="F544" s="1" t="s">
        <v>514</v>
      </c>
      <c r="G544" s="1" t="s">
        <v>339</v>
      </c>
      <c r="H544" s="1" t="s">
        <v>339</v>
      </c>
      <c r="I544" s="1" t="s">
        <v>299</v>
      </c>
      <c r="J544" s="1"/>
      <c r="K544" s="1" t="s">
        <v>1021</v>
      </c>
      <c r="L544" s="1" t="s">
        <v>88</v>
      </c>
      <c r="M544" s="9">
        <v>44652.0</v>
      </c>
      <c r="N544" s="9">
        <v>44652.0</v>
      </c>
      <c r="O544" s="1"/>
      <c r="P544" s="1">
        <v>8.33</v>
      </c>
      <c r="Q544" s="1">
        <v>380000.0</v>
      </c>
      <c r="R544" s="1">
        <v>300000.0</v>
      </c>
      <c r="S544" s="10">
        <f t="shared" ref="S544:S550" si="127">N544+90</f>
        <v>44742</v>
      </c>
      <c r="T544" s="9"/>
      <c r="V544" s="5">
        <f t="shared" si="73"/>
        <v>24990</v>
      </c>
      <c r="W544" s="11">
        <f t="shared" si="115"/>
        <v>29488.2</v>
      </c>
      <c r="Z544" s="5">
        <f t="shared" si="3"/>
        <v>18742.5</v>
      </c>
      <c r="AC544" s="1" t="s">
        <v>45</v>
      </c>
      <c r="AD544" s="12" t="s">
        <v>46</v>
      </c>
      <c r="AE544" s="12" t="s">
        <v>46</v>
      </c>
      <c r="AF544" s="12" t="s">
        <v>46</v>
      </c>
      <c r="AG544" s="12"/>
      <c r="AH544" s="12"/>
      <c r="AI544" s="12"/>
    </row>
    <row r="545">
      <c r="A545" s="1" t="s">
        <v>1020</v>
      </c>
      <c r="B545" s="13"/>
      <c r="C545" s="1" t="s">
        <v>36</v>
      </c>
      <c r="D545" s="1" t="s">
        <v>1026</v>
      </c>
      <c r="E545" s="1" t="s">
        <v>77</v>
      </c>
      <c r="F545" s="1" t="s">
        <v>514</v>
      </c>
      <c r="G545" s="1" t="s">
        <v>339</v>
      </c>
      <c r="H545" s="1" t="s">
        <v>339</v>
      </c>
      <c r="I545" s="1" t="s">
        <v>299</v>
      </c>
      <c r="J545" s="1"/>
      <c r="K545" s="1" t="s">
        <v>1021</v>
      </c>
      <c r="L545" s="1" t="s">
        <v>88</v>
      </c>
      <c r="M545" s="9">
        <v>44652.0</v>
      </c>
      <c r="N545" s="9">
        <v>44652.0</v>
      </c>
      <c r="O545" s="1"/>
      <c r="P545" s="1">
        <v>8.33</v>
      </c>
      <c r="Q545" s="1">
        <v>500000.0</v>
      </c>
      <c r="R545" s="1">
        <v>300000.0</v>
      </c>
      <c r="S545" s="10">
        <f t="shared" si="127"/>
        <v>44742</v>
      </c>
      <c r="V545" s="5">
        <f t="shared" si="73"/>
        <v>24990</v>
      </c>
      <c r="W545" s="11">
        <f t="shared" si="115"/>
        <v>29488.2</v>
      </c>
      <c r="Y545" s="1"/>
      <c r="Z545" s="5">
        <f t="shared" si="3"/>
        <v>18742.5</v>
      </c>
      <c r="AA545" s="1"/>
      <c r="AB545" s="1"/>
      <c r="AC545" s="1" t="str">
        <f>IF(T545="","C","O")</f>
        <v>C</v>
      </c>
      <c r="AD545" s="12" t="s">
        <v>46</v>
      </c>
      <c r="AE545" s="12" t="s">
        <v>46</v>
      </c>
      <c r="AF545" s="12" t="s">
        <v>46</v>
      </c>
      <c r="AG545" s="12"/>
      <c r="AH545" s="12"/>
      <c r="AI545" s="12"/>
    </row>
    <row r="546">
      <c r="A546" s="1" t="s">
        <v>1020</v>
      </c>
      <c r="B546" s="13"/>
      <c r="C546" s="1" t="s">
        <v>36</v>
      </c>
      <c r="D546" s="1" t="s">
        <v>1026</v>
      </c>
      <c r="E546" s="1" t="s">
        <v>77</v>
      </c>
      <c r="F546" s="1" t="s">
        <v>514</v>
      </c>
      <c r="G546" s="1" t="s">
        <v>339</v>
      </c>
      <c r="H546" s="1" t="s">
        <v>339</v>
      </c>
      <c r="I546" s="1" t="s">
        <v>299</v>
      </c>
      <c r="J546" s="1"/>
      <c r="K546" s="1" t="s">
        <v>1021</v>
      </c>
      <c r="L546" s="1" t="s">
        <v>88</v>
      </c>
      <c r="M546" s="9">
        <v>44652.0</v>
      </c>
      <c r="N546" s="9">
        <v>44652.0</v>
      </c>
      <c r="O546" s="1"/>
      <c r="P546" s="1">
        <v>8.33</v>
      </c>
      <c r="Q546" s="1">
        <v>450000.0</v>
      </c>
      <c r="R546" s="1">
        <v>300000.0</v>
      </c>
      <c r="S546" s="10">
        <f t="shared" si="127"/>
        <v>44742</v>
      </c>
      <c r="T546" s="9"/>
      <c r="V546" s="5">
        <f t="shared" si="73"/>
        <v>24990</v>
      </c>
      <c r="W546" s="11">
        <f t="shared" si="115"/>
        <v>29488.2</v>
      </c>
      <c r="Z546" s="5">
        <f t="shared" si="3"/>
        <v>18742.5</v>
      </c>
      <c r="AC546" s="1" t="s">
        <v>45</v>
      </c>
      <c r="AD546" s="12" t="s">
        <v>46</v>
      </c>
      <c r="AE546" s="12" t="s">
        <v>46</v>
      </c>
      <c r="AF546" s="12" t="s">
        <v>46</v>
      </c>
      <c r="AG546" s="12"/>
      <c r="AH546" s="12"/>
      <c r="AI546" s="12"/>
    </row>
    <row r="547">
      <c r="A547" s="1" t="s">
        <v>1020</v>
      </c>
      <c r="B547" s="13"/>
      <c r="C547" s="1" t="s">
        <v>36</v>
      </c>
      <c r="D547" s="1" t="s">
        <v>37</v>
      </c>
      <c r="E547" s="1" t="s">
        <v>77</v>
      </c>
      <c r="F547" s="1" t="s">
        <v>514</v>
      </c>
      <c r="G547" s="1" t="s">
        <v>339</v>
      </c>
      <c r="H547" s="1" t="s">
        <v>339</v>
      </c>
      <c r="I547" s="1" t="s">
        <v>299</v>
      </c>
      <c r="J547" s="1"/>
      <c r="K547" s="1" t="s">
        <v>1021</v>
      </c>
      <c r="L547" s="1" t="s">
        <v>88</v>
      </c>
      <c r="M547" s="9">
        <v>44652.0</v>
      </c>
      <c r="N547" s="9">
        <v>44652.0</v>
      </c>
      <c r="O547" s="1"/>
      <c r="P547" s="1">
        <v>8.33</v>
      </c>
      <c r="Q547" s="1">
        <v>300000.0</v>
      </c>
      <c r="R547" s="1">
        <v>300000.0</v>
      </c>
      <c r="S547" s="10">
        <f t="shared" si="127"/>
        <v>44742</v>
      </c>
      <c r="V547" s="5">
        <f t="shared" si="73"/>
        <v>24990</v>
      </c>
      <c r="W547" s="11">
        <f t="shared" si="115"/>
        <v>29488.2</v>
      </c>
      <c r="Z547" s="5">
        <f t="shared" si="3"/>
        <v>18742.5</v>
      </c>
      <c r="AB547" s="1"/>
      <c r="AC547" s="1" t="s">
        <v>45</v>
      </c>
      <c r="AD547" s="12" t="s">
        <v>46</v>
      </c>
      <c r="AE547" s="12" t="s">
        <v>46</v>
      </c>
      <c r="AF547" s="12" t="s">
        <v>46</v>
      </c>
      <c r="AG547" s="12"/>
      <c r="AH547" s="12"/>
      <c r="AI547" s="12"/>
    </row>
    <row r="548">
      <c r="A548" s="1" t="s">
        <v>1020</v>
      </c>
      <c r="B548" s="13"/>
      <c r="C548" s="1" t="s">
        <v>36</v>
      </c>
      <c r="D548" s="1" t="s">
        <v>96</v>
      </c>
      <c r="E548" s="1" t="s">
        <v>77</v>
      </c>
      <c r="F548" s="1" t="s">
        <v>514</v>
      </c>
      <c r="G548" s="1" t="s">
        <v>339</v>
      </c>
      <c r="H548" s="1" t="s">
        <v>339</v>
      </c>
      <c r="I548" s="1" t="s">
        <v>299</v>
      </c>
      <c r="J548" s="1"/>
      <c r="K548" s="1" t="s">
        <v>1021</v>
      </c>
      <c r="L548" s="1" t="s">
        <v>88</v>
      </c>
      <c r="M548" s="9">
        <v>44652.0</v>
      </c>
      <c r="N548" s="9">
        <v>45188.0</v>
      </c>
      <c r="O548" s="1"/>
      <c r="P548" s="1">
        <v>8.33</v>
      </c>
      <c r="Q548" s="1">
        <v>744000.0</v>
      </c>
      <c r="R548" s="1">
        <v>300000.0</v>
      </c>
      <c r="S548" s="10">
        <f t="shared" si="127"/>
        <v>45278</v>
      </c>
      <c r="V548" s="5">
        <f t="shared" si="73"/>
        <v>24990</v>
      </c>
      <c r="W548" s="11">
        <f t="shared" si="115"/>
        <v>29488.2</v>
      </c>
      <c r="Z548" s="5">
        <f t="shared" si="3"/>
        <v>18742.5</v>
      </c>
      <c r="AB548" s="1"/>
      <c r="AC548" s="1" t="s">
        <v>45</v>
      </c>
      <c r="AD548" s="12" t="s">
        <v>46</v>
      </c>
      <c r="AE548" s="12" t="s">
        <v>47</v>
      </c>
      <c r="AF548" s="12" t="s">
        <v>47</v>
      </c>
      <c r="AG548" s="12"/>
      <c r="AH548" s="12"/>
      <c r="AI548" s="12"/>
    </row>
    <row r="549">
      <c r="A549" s="1" t="s">
        <v>1020</v>
      </c>
      <c r="B549" s="13"/>
      <c r="C549" s="1" t="s">
        <v>36</v>
      </c>
      <c r="D549" s="1" t="s">
        <v>96</v>
      </c>
      <c r="E549" s="1" t="s">
        <v>77</v>
      </c>
      <c r="F549" s="1" t="s">
        <v>514</v>
      </c>
      <c r="G549" s="1" t="s">
        <v>339</v>
      </c>
      <c r="H549" s="1" t="s">
        <v>339</v>
      </c>
      <c r="I549" s="1" t="s">
        <v>299</v>
      </c>
      <c r="J549" s="1"/>
      <c r="K549" s="1" t="s">
        <v>1021</v>
      </c>
      <c r="L549" s="1" t="s">
        <v>88</v>
      </c>
      <c r="M549" s="9">
        <v>44652.0</v>
      </c>
      <c r="N549" s="9">
        <v>45097.0</v>
      </c>
      <c r="O549" s="1"/>
      <c r="P549" s="1">
        <v>8.33</v>
      </c>
      <c r="Q549" s="1">
        <v>300000.0</v>
      </c>
      <c r="R549" s="1">
        <v>300000.0</v>
      </c>
      <c r="S549" s="10">
        <f t="shared" si="127"/>
        <v>45187</v>
      </c>
      <c r="V549" s="5">
        <f t="shared" si="73"/>
        <v>24990</v>
      </c>
      <c r="W549" s="11">
        <f t="shared" si="115"/>
        <v>29488.2</v>
      </c>
      <c r="Z549" s="5">
        <f t="shared" si="3"/>
        <v>18742.5</v>
      </c>
      <c r="AB549" s="1"/>
      <c r="AC549" s="1" t="s">
        <v>45</v>
      </c>
      <c r="AD549" s="12" t="s">
        <v>46</v>
      </c>
      <c r="AE549" s="12" t="s">
        <v>47</v>
      </c>
      <c r="AF549" s="12" t="s">
        <v>47</v>
      </c>
      <c r="AG549" s="12"/>
      <c r="AH549" s="12"/>
      <c r="AI549" s="12"/>
    </row>
    <row r="550">
      <c r="A550" s="1" t="s">
        <v>1020</v>
      </c>
      <c r="B550" s="13"/>
      <c r="C550" s="1" t="s">
        <v>36</v>
      </c>
      <c r="D550" s="1" t="s">
        <v>96</v>
      </c>
      <c r="E550" s="1" t="s">
        <v>77</v>
      </c>
      <c r="F550" s="1" t="s">
        <v>514</v>
      </c>
      <c r="G550" s="1" t="s">
        <v>339</v>
      </c>
      <c r="H550" s="1" t="s">
        <v>339</v>
      </c>
      <c r="I550" s="1" t="s">
        <v>299</v>
      </c>
      <c r="J550" s="1"/>
      <c r="K550" s="1" t="s">
        <v>1021</v>
      </c>
      <c r="L550" s="1" t="s">
        <v>88</v>
      </c>
      <c r="M550" s="9">
        <v>44652.0</v>
      </c>
      <c r="N550" s="9">
        <v>45066.0</v>
      </c>
      <c r="O550" s="1"/>
      <c r="P550" s="1">
        <v>8.33</v>
      </c>
      <c r="Q550" s="1">
        <v>500000.0</v>
      </c>
      <c r="R550" s="1">
        <v>300000.0</v>
      </c>
      <c r="S550" s="10">
        <f t="shared" si="127"/>
        <v>45156</v>
      </c>
      <c r="V550" s="5">
        <f t="shared" si="73"/>
        <v>24990</v>
      </c>
      <c r="W550" s="11">
        <f t="shared" si="115"/>
        <v>29488.2</v>
      </c>
      <c r="Z550" s="5">
        <f t="shared" si="3"/>
        <v>18742.5</v>
      </c>
      <c r="AB550" s="1"/>
      <c r="AC550" s="1" t="s">
        <v>45</v>
      </c>
      <c r="AD550" s="12" t="s">
        <v>46</v>
      </c>
      <c r="AE550" s="12" t="s">
        <v>47</v>
      </c>
      <c r="AF550" s="12" t="s">
        <v>47</v>
      </c>
      <c r="AG550" s="12"/>
      <c r="AH550" s="12"/>
      <c r="AI550" s="12"/>
    </row>
    <row r="551">
      <c r="A551" s="1" t="s">
        <v>1027</v>
      </c>
      <c r="B551" s="13"/>
      <c r="C551" s="1" t="s">
        <v>132</v>
      </c>
      <c r="D551" s="1" t="s">
        <v>96</v>
      </c>
      <c r="E551" s="1" t="s">
        <v>77</v>
      </c>
      <c r="F551" s="1" t="s">
        <v>379</v>
      </c>
      <c r="G551" s="1" t="s">
        <v>84</v>
      </c>
      <c r="H551" s="1" t="s">
        <v>85</v>
      </c>
      <c r="I551" s="1" t="s">
        <v>42</v>
      </c>
      <c r="J551" s="1"/>
      <c r="K551" s="1" t="s">
        <v>1028</v>
      </c>
      <c r="L551" s="1" t="s">
        <v>150</v>
      </c>
      <c r="M551" s="14">
        <v>45260.0</v>
      </c>
      <c r="N551" s="14">
        <v>45260.0</v>
      </c>
      <c r="O551" s="1"/>
      <c r="P551" s="1">
        <v>8.33</v>
      </c>
      <c r="Q551" s="1">
        <v>500000.0</v>
      </c>
      <c r="R551" s="1">
        <v>360000.0</v>
      </c>
      <c r="S551" s="9">
        <v>45108.0</v>
      </c>
      <c r="T551" s="9">
        <v>45171.0</v>
      </c>
      <c r="U551" s="1" t="s">
        <v>1029</v>
      </c>
      <c r="V551" s="5">
        <f t="shared" si="73"/>
        <v>29988</v>
      </c>
      <c r="W551" s="11">
        <f t="shared" si="115"/>
        <v>35385.84</v>
      </c>
      <c r="X551" s="9">
        <v>45195.0</v>
      </c>
      <c r="Y551" s="5">
        <f>W551</f>
        <v>35385.84</v>
      </c>
      <c r="Z551" s="5">
        <f t="shared" si="3"/>
        <v>22491</v>
      </c>
      <c r="AA551" s="9">
        <v>45197.0</v>
      </c>
      <c r="AB551" s="1" t="s">
        <v>1030</v>
      </c>
      <c r="AC551" s="1" t="s">
        <v>55</v>
      </c>
      <c r="AD551" s="12" t="s">
        <v>47</v>
      </c>
      <c r="AE551" s="12" t="s">
        <v>47</v>
      </c>
      <c r="AF551" s="12" t="s">
        <v>47</v>
      </c>
      <c r="AG551" s="12" t="s">
        <v>47</v>
      </c>
      <c r="AH551" s="12" t="s">
        <v>47</v>
      </c>
      <c r="AI551" s="12" t="s">
        <v>47</v>
      </c>
    </row>
    <row r="552">
      <c r="A552" s="1" t="s">
        <v>1027</v>
      </c>
      <c r="B552" s="13"/>
      <c r="C552" s="1" t="s">
        <v>132</v>
      </c>
      <c r="D552" s="1" t="s">
        <v>96</v>
      </c>
      <c r="E552" s="1" t="s">
        <v>77</v>
      </c>
      <c r="F552" s="1" t="s">
        <v>379</v>
      </c>
      <c r="G552" s="1" t="s">
        <v>84</v>
      </c>
      <c r="H552" s="1" t="s">
        <v>85</v>
      </c>
      <c r="I552" s="1" t="s">
        <v>42</v>
      </c>
      <c r="J552" s="1"/>
      <c r="K552" s="1" t="s">
        <v>1028</v>
      </c>
      <c r="L552" s="1" t="s">
        <v>150</v>
      </c>
      <c r="M552" s="14">
        <v>45260.0</v>
      </c>
      <c r="N552" s="14">
        <v>45260.0</v>
      </c>
      <c r="O552" s="1"/>
      <c r="P552" s="1">
        <v>8.33</v>
      </c>
      <c r="Q552" s="1">
        <v>500000.0</v>
      </c>
      <c r="R552" s="1">
        <v>480000.0</v>
      </c>
      <c r="S552" s="9">
        <v>45180.0</v>
      </c>
      <c r="T552" s="9">
        <v>45205.0</v>
      </c>
      <c r="U552" s="1" t="s">
        <v>1031</v>
      </c>
      <c r="V552" s="5">
        <f t="shared" si="73"/>
        <v>39984</v>
      </c>
      <c r="W552" s="11">
        <f t="shared" si="115"/>
        <v>47181.12</v>
      </c>
      <c r="X552" s="9"/>
      <c r="Y552" s="1"/>
      <c r="Z552" s="5">
        <f t="shared" si="3"/>
        <v>29988</v>
      </c>
      <c r="AB552" s="1"/>
      <c r="AC552" s="1" t="s">
        <v>162</v>
      </c>
      <c r="AD552" s="12" t="s">
        <v>47</v>
      </c>
      <c r="AE552" s="12" t="s">
        <v>47</v>
      </c>
      <c r="AF552" s="12" t="s">
        <v>47</v>
      </c>
      <c r="AG552" s="12" t="s">
        <v>47</v>
      </c>
      <c r="AH552" s="12"/>
      <c r="AI552" s="12"/>
    </row>
    <row r="553">
      <c r="A553" s="1" t="s">
        <v>1027</v>
      </c>
      <c r="B553" s="13"/>
      <c r="C553" s="1" t="s">
        <v>132</v>
      </c>
      <c r="D553" s="1" t="s">
        <v>96</v>
      </c>
      <c r="E553" s="1" t="s">
        <v>77</v>
      </c>
      <c r="F553" s="1" t="s">
        <v>379</v>
      </c>
      <c r="G553" s="1" t="s">
        <v>84</v>
      </c>
      <c r="H553" s="1" t="s">
        <v>85</v>
      </c>
      <c r="I553" s="1" t="s">
        <v>42</v>
      </c>
      <c r="J553" s="1"/>
      <c r="K553" s="1" t="s">
        <v>1028</v>
      </c>
      <c r="L553" s="1" t="s">
        <v>150</v>
      </c>
      <c r="M553" s="14">
        <v>45260.0</v>
      </c>
      <c r="N553" s="14">
        <v>45260.0</v>
      </c>
      <c r="O553" s="1"/>
      <c r="P553" s="1">
        <v>8.33</v>
      </c>
      <c r="Q553" s="1">
        <v>500000.0</v>
      </c>
      <c r="R553" s="1">
        <v>480000.0</v>
      </c>
      <c r="S553" s="9">
        <v>45239.0</v>
      </c>
      <c r="T553" s="14">
        <v>45257.0</v>
      </c>
      <c r="U553" s="1" t="s">
        <v>1032</v>
      </c>
      <c r="V553" s="5">
        <f t="shared" si="73"/>
        <v>39984</v>
      </c>
      <c r="W553" s="11">
        <f t="shared" si="115"/>
        <v>47181.12</v>
      </c>
      <c r="X553" s="14">
        <v>45288.0</v>
      </c>
      <c r="Y553" s="5">
        <f>W553</f>
        <v>47181.12</v>
      </c>
      <c r="Z553" s="5">
        <f t="shared" si="3"/>
        <v>29988</v>
      </c>
      <c r="AA553" s="9">
        <v>45295.0</v>
      </c>
      <c r="AB553" s="1" t="s">
        <v>1033</v>
      </c>
      <c r="AC553" s="1" t="s">
        <v>55</v>
      </c>
      <c r="AD553" s="12" t="s">
        <v>47</v>
      </c>
      <c r="AE553" s="12" t="s">
        <v>47</v>
      </c>
      <c r="AF553" s="12" t="s">
        <v>47</v>
      </c>
      <c r="AG553" s="12" t="s">
        <v>47</v>
      </c>
      <c r="AH553" s="12" t="s">
        <v>47</v>
      </c>
      <c r="AI553" s="12" t="s">
        <v>47</v>
      </c>
    </row>
    <row r="554">
      <c r="A554" s="1" t="s">
        <v>1027</v>
      </c>
      <c r="B554" s="13"/>
      <c r="C554" s="1" t="s">
        <v>132</v>
      </c>
      <c r="D554" s="1" t="s">
        <v>96</v>
      </c>
      <c r="E554" s="1" t="s">
        <v>77</v>
      </c>
      <c r="F554" s="1" t="s">
        <v>379</v>
      </c>
      <c r="G554" s="1" t="s">
        <v>84</v>
      </c>
      <c r="H554" s="1" t="s">
        <v>85</v>
      </c>
      <c r="I554" s="1" t="s">
        <v>42</v>
      </c>
      <c r="J554" s="1"/>
      <c r="K554" s="1" t="s">
        <v>1028</v>
      </c>
      <c r="L554" s="1" t="s">
        <v>150</v>
      </c>
      <c r="M554" s="14">
        <v>45260.0</v>
      </c>
      <c r="N554" s="14">
        <v>45260.0</v>
      </c>
      <c r="O554" s="1"/>
      <c r="P554" s="1">
        <v>8.33</v>
      </c>
      <c r="Q554" s="1">
        <v>500000.0</v>
      </c>
      <c r="R554" s="1">
        <v>401350.0</v>
      </c>
      <c r="S554" s="9">
        <v>45261.0</v>
      </c>
      <c r="T554" s="9">
        <v>45265.0</v>
      </c>
      <c r="U554" s="1" t="s">
        <v>1034</v>
      </c>
      <c r="V554" s="5">
        <f t="shared" si="73"/>
        <v>33432.455</v>
      </c>
      <c r="W554" s="11">
        <f t="shared" si="115"/>
        <v>39450.2969</v>
      </c>
      <c r="X554" s="9"/>
      <c r="Z554" s="5">
        <f t="shared" si="3"/>
        <v>25074.34125</v>
      </c>
      <c r="AC554" s="1" t="s">
        <v>162</v>
      </c>
      <c r="AD554" s="12" t="s">
        <v>47</v>
      </c>
      <c r="AE554" s="12" t="s">
        <v>47</v>
      </c>
      <c r="AF554" s="12" t="s">
        <v>47</v>
      </c>
      <c r="AG554" s="12" t="s">
        <v>47</v>
      </c>
      <c r="AH554" s="12"/>
      <c r="AI554" s="12"/>
    </row>
    <row r="555">
      <c r="A555" s="1" t="s">
        <v>1027</v>
      </c>
      <c r="B555" s="13"/>
      <c r="C555" s="1" t="s">
        <v>132</v>
      </c>
      <c r="D555" s="1" t="s">
        <v>96</v>
      </c>
      <c r="E555" s="1" t="s">
        <v>77</v>
      </c>
      <c r="F555" s="1" t="s">
        <v>379</v>
      </c>
      <c r="G555" s="1" t="s">
        <v>84</v>
      </c>
      <c r="H555" s="1" t="s">
        <v>85</v>
      </c>
      <c r="I555" s="1" t="s">
        <v>42</v>
      </c>
      <c r="J555" s="1"/>
      <c r="K555" s="1" t="s">
        <v>1028</v>
      </c>
      <c r="L555" s="1" t="s">
        <v>150</v>
      </c>
      <c r="M555" s="14">
        <v>45260.0</v>
      </c>
      <c r="N555" s="14">
        <v>45209.0</v>
      </c>
      <c r="O555" s="1"/>
      <c r="P555" s="1">
        <v>8.33</v>
      </c>
      <c r="Q555" s="1">
        <v>500000.0</v>
      </c>
      <c r="R555" s="1">
        <v>300000.0</v>
      </c>
      <c r="S555" s="15">
        <f t="shared" ref="S555:S556" si="128">N555+90</f>
        <v>45299</v>
      </c>
      <c r="V555" s="5">
        <f t="shared" si="73"/>
        <v>24990</v>
      </c>
      <c r="W555" s="11">
        <f t="shared" si="115"/>
        <v>29488.2</v>
      </c>
      <c r="Z555" s="5">
        <f t="shared" si="3"/>
        <v>18742.5</v>
      </c>
      <c r="AB555" s="1"/>
      <c r="AC555" s="1" t="s">
        <v>45</v>
      </c>
      <c r="AD555" s="12" t="s">
        <v>47</v>
      </c>
      <c r="AE555" s="12" t="s">
        <v>47</v>
      </c>
      <c r="AF555" s="12" t="s">
        <v>47</v>
      </c>
      <c r="AG555" s="12"/>
      <c r="AH555" s="12"/>
      <c r="AI555" s="12"/>
    </row>
    <row r="556">
      <c r="A556" s="1" t="s">
        <v>1027</v>
      </c>
      <c r="B556" s="13"/>
      <c r="C556" s="1" t="s">
        <v>132</v>
      </c>
      <c r="D556" s="1" t="s">
        <v>96</v>
      </c>
      <c r="E556" s="1" t="s">
        <v>77</v>
      </c>
      <c r="F556" s="1" t="s">
        <v>379</v>
      </c>
      <c r="G556" s="1" t="s">
        <v>84</v>
      </c>
      <c r="H556" s="1" t="s">
        <v>85</v>
      </c>
      <c r="I556" s="1" t="s">
        <v>42</v>
      </c>
      <c r="J556" s="1"/>
      <c r="K556" s="1" t="s">
        <v>1028</v>
      </c>
      <c r="L556" s="1" t="s">
        <v>150</v>
      </c>
      <c r="M556" s="14">
        <v>45260.0</v>
      </c>
      <c r="N556" s="14">
        <v>45243.0</v>
      </c>
      <c r="O556" s="1"/>
      <c r="P556" s="1">
        <v>8.33</v>
      </c>
      <c r="Q556" s="1">
        <v>400000.0</v>
      </c>
      <c r="R556" s="1">
        <v>300000.0</v>
      </c>
      <c r="S556" s="15">
        <f t="shared" si="128"/>
        <v>45333</v>
      </c>
      <c r="V556" s="5">
        <f t="shared" si="73"/>
        <v>24990</v>
      </c>
      <c r="W556" s="11">
        <f t="shared" si="115"/>
        <v>29488.2</v>
      </c>
      <c r="Z556" s="5">
        <f t="shared" si="3"/>
        <v>18742.5</v>
      </c>
      <c r="AB556" s="1"/>
      <c r="AC556" s="1" t="s">
        <v>45</v>
      </c>
      <c r="AD556" s="12" t="s">
        <v>47</v>
      </c>
      <c r="AE556" s="12" t="s">
        <v>47</v>
      </c>
      <c r="AF556" s="12" t="s">
        <v>47</v>
      </c>
      <c r="AG556" s="12"/>
      <c r="AH556" s="12"/>
      <c r="AI556" s="12"/>
    </row>
    <row r="557">
      <c r="A557" s="1" t="s">
        <v>1035</v>
      </c>
      <c r="B557" s="13"/>
      <c r="C557" s="1" t="s">
        <v>36</v>
      </c>
      <c r="D557" s="1" t="s">
        <v>76</v>
      </c>
      <c r="E557" s="1" t="s">
        <v>77</v>
      </c>
      <c r="F557" s="1" t="s">
        <v>105</v>
      </c>
      <c r="G557" s="1" t="s">
        <v>40</v>
      </c>
      <c r="H557" s="1" t="s">
        <v>345</v>
      </c>
      <c r="I557" s="1" t="s">
        <v>86</v>
      </c>
      <c r="J557" s="1"/>
      <c r="K557" s="1" t="s">
        <v>1036</v>
      </c>
      <c r="L557" s="1" t="s">
        <v>99</v>
      </c>
      <c r="M557" s="9">
        <v>44742.0</v>
      </c>
      <c r="N557" s="9">
        <v>44742.0</v>
      </c>
      <c r="O557" s="1"/>
      <c r="P557" s="1">
        <v>8.33</v>
      </c>
      <c r="Q557" s="1">
        <v>300000.0</v>
      </c>
      <c r="R557" s="1">
        <v>300000.0</v>
      </c>
      <c r="S557" s="10">
        <f>N557+30</f>
        <v>44772</v>
      </c>
      <c r="V557" s="5">
        <f t="shared" si="73"/>
        <v>24990</v>
      </c>
      <c r="W557" s="11">
        <f t="shared" si="115"/>
        <v>29488.2</v>
      </c>
      <c r="Z557" s="5">
        <f t="shared" si="3"/>
        <v>18742.5</v>
      </c>
      <c r="AB557" s="1"/>
      <c r="AC557" s="1" t="s">
        <v>45</v>
      </c>
      <c r="AD557" s="12" t="s">
        <v>46</v>
      </c>
      <c r="AE557" s="12" t="s">
        <v>46</v>
      </c>
      <c r="AF557" s="12" t="s">
        <v>46</v>
      </c>
      <c r="AG557" s="12"/>
      <c r="AH557" s="12"/>
      <c r="AI557" s="12"/>
    </row>
    <row r="558">
      <c r="A558" s="1" t="s">
        <v>1037</v>
      </c>
      <c r="B558" s="13"/>
      <c r="C558" s="1" t="s">
        <v>36</v>
      </c>
      <c r="D558" s="1" t="s">
        <v>102</v>
      </c>
      <c r="E558" s="1" t="s">
        <v>38</v>
      </c>
      <c r="F558" s="1" t="s">
        <v>745</v>
      </c>
      <c r="G558" s="1" t="s">
        <v>115</v>
      </c>
      <c r="H558" s="1" t="s">
        <v>116</v>
      </c>
      <c r="I558" s="1" t="s">
        <v>42</v>
      </c>
      <c r="J558" s="1"/>
      <c r="K558" s="1" t="s">
        <v>1038</v>
      </c>
      <c r="L558" s="1" t="s">
        <v>53</v>
      </c>
      <c r="M558" s="9">
        <v>44963.0</v>
      </c>
      <c r="N558" s="9">
        <v>45079.0</v>
      </c>
      <c r="O558" s="14">
        <v>44923.0</v>
      </c>
      <c r="P558" s="1">
        <v>8.33</v>
      </c>
      <c r="Q558" s="1">
        <v>500000.0</v>
      </c>
      <c r="R558" s="1">
        <v>300000.0</v>
      </c>
      <c r="S558" s="10">
        <f t="shared" ref="S558:S560" si="129">N558+90</f>
        <v>45169</v>
      </c>
      <c r="V558" s="5">
        <f t="shared" si="73"/>
        <v>24990</v>
      </c>
      <c r="W558" s="11">
        <f t="shared" si="115"/>
        <v>29488.2</v>
      </c>
      <c r="Z558" s="5">
        <f t="shared" si="3"/>
        <v>18742.5</v>
      </c>
      <c r="AC558" s="1" t="s">
        <v>45</v>
      </c>
      <c r="AD558" s="12" t="s">
        <v>46</v>
      </c>
      <c r="AE558" s="12" t="s">
        <v>47</v>
      </c>
      <c r="AF558" s="12" t="s">
        <v>47</v>
      </c>
      <c r="AG558" s="12"/>
      <c r="AH558" s="12"/>
      <c r="AI558" s="12"/>
    </row>
    <row r="559">
      <c r="A559" s="1" t="s">
        <v>1037</v>
      </c>
      <c r="B559" s="13"/>
      <c r="C559" s="1" t="s">
        <v>36</v>
      </c>
      <c r="D559" s="1" t="s">
        <v>102</v>
      </c>
      <c r="E559" s="1" t="s">
        <v>38</v>
      </c>
      <c r="F559" s="1" t="s">
        <v>745</v>
      </c>
      <c r="G559" s="1" t="s">
        <v>115</v>
      </c>
      <c r="H559" s="1" t="s">
        <v>116</v>
      </c>
      <c r="I559" s="1" t="s">
        <v>42</v>
      </c>
      <c r="J559" s="1"/>
      <c r="K559" s="1" t="s">
        <v>1038</v>
      </c>
      <c r="L559" s="1" t="s">
        <v>53</v>
      </c>
      <c r="M559" s="9">
        <v>44963.0</v>
      </c>
      <c r="N559" s="9">
        <v>45079.0</v>
      </c>
      <c r="O559" s="14">
        <v>44922.0</v>
      </c>
      <c r="P559" s="1">
        <v>8.33</v>
      </c>
      <c r="Q559" s="1">
        <v>500000.0</v>
      </c>
      <c r="R559" s="1">
        <v>300000.0</v>
      </c>
      <c r="S559" s="10">
        <f t="shared" si="129"/>
        <v>45169</v>
      </c>
      <c r="V559" s="5">
        <f t="shared" si="73"/>
        <v>24990</v>
      </c>
      <c r="W559" s="11">
        <f t="shared" si="115"/>
        <v>29488.2</v>
      </c>
      <c r="X559" s="1"/>
      <c r="Y559" s="1"/>
      <c r="Z559" s="5">
        <f t="shared" si="3"/>
        <v>18742.5</v>
      </c>
      <c r="AB559" s="1"/>
      <c r="AC559" s="1" t="str">
        <f>IF(T559="","C","O")</f>
        <v>C</v>
      </c>
      <c r="AD559" s="12" t="s">
        <v>46</v>
      </c>
      <c r="AE559" s="12" t="s">
        <v>47</v>
      </c>
      <c r="AF559" s="12" t="s">
        <v>47</v>
      </c>
      <c r="AG559" s="12"/>
      <c r="AH559" s="12"/>
      <c r="AI559" s="12"/>
    </row>
    <row r="560">
      <c r="A560" s="1" t="s">
        <v>1037</v>
      </c>
      <c r="B560" s="13"/>
      <c r="C560" s="1" t="s">
        <v>36</v>
      </c>
      <c r="D560" s="1" t="s">
        <v>102</v>
      </c>
      <c r="E560" s="1" t="s">
        <v>38</v>
      </c>
      <c r="F560" s="1" t="s">
        <v>745</v>
      </c>
      <c r="G560" s="1" t="s">
        <v>115</v>
      </c>
      <c r="H560" s="1" t="s">
        <v>116</v>
      </c>
      <c r="I560" s="1" t="s">
        <v>42</v>
      </c>
      <c r="J560" s="1"/>
      <c r="K560" s="1" t="s">
        <v>1038</v>
      </c>
      <c r="L560" s="1" t="s">
        <v>53</v>
      </c>
      <c r="M560" s="9">
        <v>44963.0</v>
      </c>
      <c r="N560" s="9">
        <v>45079.0</v>
      </c>
      <c r="O560" s="9">
        <v>44942.0</v>
      </c>
      <c r="P560" s="1">
        <v>8.33</v>
      </c>
      <c r="Q560" s="1">
        <v>500000.0</v>
      </c>
      <c r="R560" s="1">
        <v>300000.0</v>
      </c>
      <c r="S560" s="10">
        <f t="shared" si="129"/>
        <v>45169</v>
      </c>
      <c r="V560" s="5">
        <f t="shared" si="73"/>
        <v>24990</v>
      </c>
      <c r="W560" s="11">
        <f t="shared" si="115"/>
        <v>29488.2</v>
      </c>
      <c r="Z560" s="5">
        <f t="shared" si="3"/>
        <v>18742.5</v>
      </c>
      <c r="AB560" s="1"/>
      <c r="AC560" s="1" t="s">
        <v>45</v>
      </c>
      <c r="AD560" s="12" t="s">
        <v>46</v>
      </c>
      <c r="AE560" s="12" t="s">
        <v>47</v>
      </c>
      <c r="AF560" s="12" t="s">
        <v>47</v>
      </c>
      <c r="AG560" s="12"/>
      <c r="AH560" s="12"/>
      <c r="AI560" s="12"/>
    </row>
    <row r="561">
      <c r="A561" s="1" t="s">
        <v>1039</v>
      </c>
      <c r="B561" s="13"/>
      <c r="C561" s="1" t="s">
        <v>1040</v>
      </c>
      <c r="D561" s="1" t="s">
        <v>81</v>
      </c>
      <c r="E561" s="1" t="s">
        <v>38</v>
      </c>
      <c r="F561" s="1" t="s">
        <v>935</v>
      </c>
      <c r="G561" s="1" t="s">
        <v>134</v>
      </c>
      <c r="H561" s="1" t="s">
        <v>1041</v>
      </c>
      <c r="I561" s="1" t="s">
        <v>209</v>
      </c>
      <c r="J561" s="1"/>
      <c r="K561" s="1" t="s">
        <v>1042</v>
      </c>
      <c r="L561" s="1" t="s">
        <v>99</v>
      </c>
      <c r="M561" s="9">
        <v>45033.0</v>
      </c>
      <c r="N561" s="9">
        <v>45205.0</v>
      </c>
      <c r="O561" s="1"/>
      <c r="P561" s="1">
        <v>8.33</v>
      </c>
      <c r="Q561" s="1">
        <v>519936.0</v>
      </c>
      <c r="R561" s="1">
        <v>519936.0</v>
      </c>
      <c r="S561" s="9">
        <v>45236.0</v>
      </c>
      <c r="T561" s="14">
        <v>45247.0</v>
      </c>
      <c r="U561" s="1" t="s">
        <v>1043</v>
      </c>
      <c r="V561" s="5">
        <f t="shared" si="73"/>
        <v>43310.6688</v>
      </c>
      <c r="W561" s="11">
        <f t="shared" si="115"/>
        <v>51106.58918</v>
      </c>
      <c r="X561" s="14">
        <v>45275.0</v>
      </c>
      <c r="Y561" s="5">
        <f t="shared" ref="Y561:Y563" si="130">W561-(V561*10%)</f>
        <v>46775.5223</v>
      </c>
      <c r="Z561" s="5">
        <f t="shared" si="3"/>
        <v>32483.0016</v>
      </c>
      <c r="AA561" s="14">
        <v>45281.0</v>
      </c>
      <c r="AB561" s="1" t="s">
        <v>1044</v>
      </c>
      <c r="AC561" s="1" t="s">
        <v>55</v>
      </c>
      <c r="AD561" s="12" t="s">
        <v>47</v>
      </c>
      <c r="AE561" s="12" t="s">
        <v>47</v>
      </c>
      <c r="AF561" s="12" t="s">
        <v>47</v>
      </c>
      <c r="AG561" s="12" t="s">
        <v>47</v>
      </c>
      <c r="AH561" s="12" t="s">
        <v>47</v>
      </c>
      <c r="AI561" s="12" t="s">
        <v>47</v>
      </c>
    </row>
    <row r="562">
      <c r="A562" s="1" t="s">
        <v>1039</v>
      </c>
      <c r="B562" s="13"/>
      <c r="C562" s="1" t="s">
        <v>1040</v>
      </c>
      <c r="D562" s="1" t="s">
        <v>81</v>
      </c>
      <c r="E562" s="1" t="s">
        <v>38</v>
      </c>
      <c r="F562" s="1" t="s">
        <v>935</v>
      </c>
      <c r="G562" s="1" t="s">
        <v>134</v>
      </c>
      <c r="H562" s="1" t="s">
        <v>1041</v>
      </c>
      <c r="I562" s="1" t="s">
        <v>209</v>
      </c>
      <c r="J562" s="1"/>
      <c r="K562" s="1" t="s">
        <v>1042</v>
      </c>
      <c r="L562" s="1" t="s">
        <v>99</v>
      </c>
      <c r="M562" s="9">
        <v>45033.0</v>
      </c>
      <c r="N562" s="9">
        <v>45236.0</v>
      </c>
      <c r="O562" s="1"/>
      <c r="P562" s="1">
        <v>8.33</v>
      </c>
      <c r="Q562" s="1">
        <v>1000000.0</v>
      </c>
      <c r="R562" s="1">
        <v>1000000.0</v>
      </c>
      <c r="S562" s="9">
        <v>45236.0</v>
      </c>
      <c r="T562" s="14">
        <v>45247.0</v>
      </c>
      <c r="U562" s="1" t="s">
        <v>1045</v>
      </c>
      <c r="V562" s="5">
        <f t="shared" si="73"/>
        <v>83300</v>
      </c>
      <c r="W562" s="11">
        <f t="shared" si="115"/>
        <v>98294</v>
      </c>
      <c r="X562" s="14">
        <v>45279.0</v>
      </c>
      <c r="Y562" s="5">
        <f t="shared" si="130"/>
        <v>89964</v>
      </c>
      <c r="Z562" s="5">
        <f t="shared" si="3"/>
        <v>62475</v>
      </c>
      <c r="AA562" s="14">
        <v>45281.0</v>
      </c>
      <c r="AB562" s="1" t="s">
        <v>1046</v>
      </c>
      <c r="AC562" s="1" t="s">
        <v>55</v>
      </c>
      <c r="AD562" s="12" t="s">
        <v>47</v>
      </c>
      <c r="AE562" s="12" t="s">
        <v>47</v>
      </c>
      <c r="AF562" s="12" t="s">
        <v>47</v>
      </c>
      <c r="AG562" s="12" t="s">
        <v>47</v>
      </c>
      <c r="AH562" s="12" t="s">
        <v>47</v>
      </c>
      <c r="AI562" s="12" t="s">
        <v>47</v>
      </c>
    </row>
    <row r="563">
      <c r="A563" s="1" t="s">
        <v>1039</v>
      </c>
      <c r="B563" s="13"/>
      <c r="C563" s="1" t="s">
        <v>1040</v>
      </c>
      <c r="D563" s="1" t="s">
        <v>81</v>
      </c>
      <c r="E563" s="1" t="s">
        <v>38</v>
      </c>
      <c r="F563" s="1" t="s">
        <v>935</v>
      </c>
      <c r="G563" s="1" t="s">
        <v>134</v>
      </c>
      <c r="H563" s="1" t="s">
        <v>1041</v>
      </c>
      <c r="I563" s="1" t="s">
        <v>209</v>
      </c>
      <c r="J563" s="1"/>
      <c r="K563" s="1" t="s">
        <v>1042</v>
      </c>
      <c r="L563" s="1" t="s">
        <v>99</v>
      </c>
      <c r="M563" s="9">
        <v>45033.0</v>
      </c>
      <c r="N563" s="14">
        <v>45241.0</v>
      </c>
      <c r="O563" s="1"/>
      <c r="P563" s="1">
        <v>8.33</v>
      </c>
      <c r="Q563" s="1">
        <v>775000.0</v>
      </c>
      <c r="R563" s="1">
        <v>775000.0</v>
      </c>
      <c r="S563" s="14">
        <v>45250.0</v>
      </c>
      <c r="T563" s="14">
        <v>45258.0</v>
      </c>
      <c r="U563" s="1" t="s">
        <v>1047</v>
      </c>
      <c r="V563" s="5">
        <f t="shared" si="73"/>
        <v>64557.5</v>
      </c>
      <c r="W563" s="11">
        <f t="shared" si="115"/>
        <v>76177.85</v>
      </c>
      <c r="X563" s="14">
        <v>45258.0</v>
      </c>
      <c r="Y563" s="5">
        <f t="shared" si="130"/>
        <v>69722.1</v>
      </c>
      <c r="Z563" s="5">
        <f t="shared" si="3"/>
        <v>48418.125</v>
      </c>
      <c r="AA563" s="14">
        <v>45258.0</v>
      </c>
      <c r="AB563" s="1" t="s">
        <v>1047</v>
      </c>
      <c r="AC563" s="1" t="s">
        <v>55</v>
      </c>
      <c r="AD563" s="12" t="s">
        <v>47</v>
      </c>
      <c r="AE563" s="12" t="s">
        <v>47</v>
      </c>
      <c r="AF563" s="12" t="s">
        <v>47</v>
      </c>
      <c r="AG563" s="12" t="s">
        <v>47</v>
      </c>
      <c r="AH563" s="12" t="s">
        <v>47</v>
      </c>
      <c r="AI563" s="12" t="s">
        <v>47</v>
      </c>
    </row>
    <row r="564">
      <c r="A564" s="1" t="s">
        <v>1039</v>
      </c>
      <c r="B564" s="13"/>
      <c r="C564" s="1" t="s">
        <v>1040</v>
      </c>
      <c r="D564" s="1" t="s">
        <v>81</v>
      </c>
      <c r="E564" s="1" t="s">
        <v>38</v>
      </c>
      <c r="F564" s="1" t="s">
        <v>935</v>
      </c>
      <c r="G564" s="1" t="s">
        <v>134</v>
      </c>
      <c r="H564" s="1" t="s">
        <v>1041</v>
      </c>
      <c r="I564" s="1" t="s">
        <v>209</v>
      </c>
      <c r="J564" s="1"/>
      <c r="K564" s="1" t="s">
        <v>1042</v>
      </c>
      <c r="L564" s="1" t="s">
        <v>99</v>
      </c>
      <c r="M564" s="9">
        <v>45033.0</v>
      </c>
      <c r="N564" s="9">
        <v>45033.0</v>
      </c>
      <c r="O564" s="1"/>
      <c r="P564" s="1">
        <v>8.33</v>
      </c>
      <c r="Q564" s="1">
        <v>300000.0</v>
      </c>
      <c r="R564" s="1">
        <v>300000.0</v>
      </c>
      <c r="S564" s="10">
        <f>N564+90</f>
        <v>45123</v>
      </c>
      <c r="V564" s="5">
        <f t="shared" si="73"/>
        <v>24990</v>
      </c>
      <c r="W564" s="11">
        <f t="shared" si="115"/>
        <v>29488.2</v>
      </c>
      <c r="Z564" s="5">
        <f t="shared" si="3"/>
        <v>18742.5</v>
      </c>
      <c r="AB564" s="1"/>
      <c r="AC564" s="1" t="s">
        <v>45</v>
      </c>
      <c r="AD564" s="12" t="s">
        <v>47</v>
      </c>
      <c r="AE564" s="12" t="s">
        <v>47</v>
      </c>
      <c r="AF564" s="12" t="s">
        <v>47</v>
      </c>
      <c r="AG564" s="12"/>
      <c r="AH564" s="12"/>
      <c r="AI564" s="12"/>
    </row>
    <row r="565">
      <c r="A565" s="1" t="s">
        <v>1039</v>
      </c>
      <c r="B565" s="13"/>
      <c r="C565" s="1" t="s">
        <v>36</v>
      </c>
      <c r="D565" s="1" t="s">
        <v>76</v>
      </c>
      <c r="E565" s="1" t="s">
        <v>38</v>
      </c>
      <c r="F565" s="1" t="s">
        <v>935</v>
      </c>
      <c r="G565" s="1" t="s">
        <v>1048</v>
      </c>
      <c r="H565" s="1" t="s">
        <v>1041</v>
      </c>
      <c r="I565" s="1" t="s">
        <v>209</v>
      </c>
      <c r="J565" s="1"/>
      <c r="K565" s="1" t="s">
        <v>1042</v>
      </c>
      <c r="L565" s="1" t="s">
        <v>150</v>
      </c>
      <c r="M565" s="9">
        <v>45033.0</v>
      </c>
      <c r="N565" s="9">
        <v>45033.0</v>
      </c>
      <c r="O565" s="1"/>
      <c r="P565" s="1">
        <v>8.33</v>
      </c>
      <c r="Q565" s="1">
        <v>500000.0</v>
      </c>
      <c r="R565" s="1">
        <v>300000.0</v>
      </c>
      <c r="S565" s="10">
        <f t="shared" ref="S565:S567" si="131">N565+30</f>
        <v>45063</v>
      </c>
      <c r="V565" s="5">
        <f t="shared" si="73"/>
        <v>24990</v>
      </c>
      <c r="W565" s="11">
        <f t="shared" si="115"/>
        <v>29488.2</v>
      </c>
      <c r="Z565" s="5">
        <f t="shared" si="3"/>
        <v>18742.5</v>
      </c>
      <c r="AB565" s="1"/>
      <c r="AC565" s="1" t="s">
        <v>45</v>
      </c>
      <c r="AD565" s="12" t="s">
        <v>47</v>
      </c>
      <c r="AE565" s="12" t="s">
        <v>47</v>
      </c>
      <c r="AF565" s="12" t="s">
        <v>47</v>
      </c>
      <c r="AG565" s="12"/>
      <c r="AH565" s="12"/>
      <c r="AI565" s="12"/>
    </row>
    <row r="566">
      <c r="A566" s="1" t="s">
        <v>1039</v>
      </c>
      <c r="B566" s="13"/>
      <c r="C566" s="1" t="s">
        <v>36</v>
      </c>
      <c r="D566" s="1" t="s">
        <v>76</v>
      </c>
      <c r="E566" s="1" t="s">
        <v>38</v>
      </c>
      <c r="F566" s="1" t="s">
        <v>1049</v>
      </c>
      <c r="G566" s="1" t="s">
        <v>1048</v>
      </c>
      <c r="H566" s="1" t="s">
        <v>1041</v>
      </c>
      <c r="I566" s="1" t="s">
        <v>209</v>
      </c>
      <c r="J566" s="1"/>
      <c r="K566" s="1" t="s">
        <v>1042</v>
      </c>
      <c r="L566" s="1" t="s">
        <v>150</v>
      </c>
      <c r="M566" s="9">
        <v>45033.0</v>
      </c>
      <c r="N566" s="9">
        <v>45033.0</v>
      </c>
      <c r="O566" s="1"/>
      <c r="P566" s="1">
        <v>8.33</v>
      </c>
      <c r="Q566" s="1">
        <v>400000.0</v>
      </c>
      <c r="R566" s="1">
        <v>300000.0</v>
      </c>
      <c r="S566" s="10">
        <f t="shared" si="131"/>
        <v>45063</v>
      </c>
      <c r="V566" s="5">
        <f t="shared" si="73"/>
        <v>24990</v>
      </c>
      <c r="W566" s="11">
        <f t="shared" si="115"/>
        <v>29488.2</v>
      </c>
      <c r="Z566" s="5">
        <f t="shared" si="3"/>
        <v>18742.5</v>
      </c>
      <c r="AC566" s="1" t="s">
        <v>45</v>
      </c>
      <c r="AD566" s="12" t="s">
        <v>47</v>
      </c>
      <c r="AE566" s="12" t="s">
        <v>47</v>
      </c>
      <c r="AF566" s="12" t="s">
        <v>47</v>
      </c>
      <c r="AG566" s="12"/>
      <c r="AH566" s="12"/>
      <c r="AI566" s="12"/>
    </row>
    <row r="567">
      <c r="A567" s="1" t="s">
        <v>1039</v>
      </c>
      <c r="B567" s="13"/>
      <c r="C567" s="1" t="s">
        <v>36</v>
      </c>
      <c r="D567" s="1" t="s">
        <v>76</v>
      </c>
      <c r="E567" s="1" t="s">
        <v>38</v>
      </c>
      <c r="F567" s="1" t="s">
        <v>1049</v>
      </c>
      <c r="G567" s="1" t="s">
        <v>1048</v>
      </c>
      <c r="H567" s="1" t="s">
        <v>1041</v>
      </c>
      <c r="I567" s="1" t="s">
        <v>209</v>
      </c>
      <c r="J567" s="1"/>
      <c r="K567" s="1" t="s">
        <v>1042</v>
      </c>
      <c r="L567" s="1" t="s">
        <v>150</v>
      </c>
      <c r="M567" s="9">
        <v>45033.0</v>
      </c>
      <c r="N567" s="9">
        <v>45033.0</v>
      </c>
      <c r="O567" s="1"/>
      <c r="P567" s="1">
        <v>8.33</v>
      </c>
      <c r="Q567" s="1">
        <v>250000.0</v>
      </c>
      <c r="R567" s="1">
        <v>300000.0</v>
      </c>
      <c r="S567" s="10">
        <f t="shared" si="131"/>
        <v>45063</v>
      </c>
      <c r="V567" s="5">
        <f t="shared" si="73"/>
        <v>24990</v>
      </c>
      <c r="W567" s="11">
        <f t="shared" si="115"/>
        <v>29488.2</v>
      </c>
      <c r="Z567" s="5">
        <f t="shared" si="3"/>
        <v>18742.5</v>
      </c>
      <c r="AB567" s="1"/>
      <c r="AC567" s="1" t="str">
        <f>IF(T567="","C","O")</f>
        <v>C</v>
      </c>
      <c r="AD567" s="12" t="s">
        <v>47</v>
      </c>
      <c r="AE567" s="12" t="s">
        <v>47</v>
      </c>
      <c r="AF567" s="12" t="s">
        <v>47</v>
      </c>
      <c r="AG567" s="12"/>
      <c r="AH567" s="12"/>
      <c r="AI567" s="12"/>
    </row>
    <row r="568">
      <c r="A568" s="1" t="s">
        <v>1050</v>
      </c>
      <c r="B568" s="13"/>
      <c r="C568" s="1" t="s">
        <v>36</v>
      </c>
      <c r="D568" s="1" t="s">
        <v>37</v>
      </c>
      <c r="E568" s="1" t="s">
        <v>82</v>
      </c>
      <c r="F568" s="1" t="s">
        <v>1051</v>
      </c>
      <c r="G568" s="1" t="s">
        <v>354</v>
      </c>
      <c r="H568" s="1" t="s">
        <v>355</v>
      </c>
      <c r="I568" s="1" t="s">
        <v>289</v>
      </c>
      <c r="J568" s="1"/>
      <c r="K568" s="1" t="s">
        <v>1052</v>
      </c>
      <c r="L568" s="1" t="s">
        <v>53</v>
      </c>
      <c r="M568" s="14">
        <v>45230.0</v>
      </c>
      <c r="N568" s="14">
        <v>45230.0</v>
      </c>
      <c r="O568" s="1"/>
      <c r="P568" s="1">
        <v>8.33</v>
      </c>
      <c r="Q568" s="1">
        <v>500000.0</v>
      </c>
      <c r="R568" s="1">
        <v>504000.0</v>
      </c>
      <c r="S568" s="14">
        <v>45218.0</v>
      </c>
      <c r="T568" s="14">
        <v>45230.0</v>
      </c>
      <c r="U568" s="1" t="s">
        <v>1053</v>
      </c>
      <c r="V568" s="5">
        <f t="shared" si="73"/>
        <v>41983.2</v>
      </c>
      <c r="W568" s="11">
        <f t="shared" si="115"/>
        <v>49540.176</v>
      </c>
      <c r="X568" s="14">
        <v>45248.0</v>
      </c>
      <c r="Y568" s="5">
        <f t="shared" ref="Y568:Y572" si="132">W568-(V568*10%)</f>
        <v>45341.856</v>
      </c>
      <c r="Z568" s="5">
        <f t="shared" si="3"/>
        <v>31487.4</v>
      </c>
      <c r="AA568" s="9">
        <v>45261.0</v>
      </c>
      <c r="AB568" s="1" t="s">
        <v>1054</v>
      </c>
      <c r="AC568" s="1" t="s">
        <v>55</v>
      </c>
      <c r="AD568" s="12" t="s">
        <v>47</v>
      </c>
      <c r="AE568" s="12" t="s">
        <v>47</v>
      </c>
      <c r="AF568" s="12" t="s">
        <v>47</v>
      </c>
      <c r="AG568" s="12" t="s">
        <v>47</v>
      </c>
      <c r="AH568" s="12" t="s">
        <v>47</v>
      </c>
      <c r="AI568" s="12" t="s">
        <v>47</v>
      </c>
    </row>
    <row r="569">
      <c r="A569" s="1" t="s">
        <v>1055</v>
      </c>
      <c r="B569" s="13"/>
      <c r="C569" s="1" t="s">
        <v>36</v>
      </c>
      <c r="D569" s="1" t="s">
        <v>96</v>
      </c>
      <c r="E569" s="1" t="s">
        <v>82</v>
      </c>
      <c r="F569" s="1" t="s">
        <v>1056</v>
      </c>
      <c r="G569" s="1" t="s">
        <v>1057</v>
      </c>
      <c r="H569" s="1" t="s">
        <v>1058</v>
      </c>
      <c r="I569" s="1" t="s">
        <v>42</v>
      </c>
      <c r="J569" s="1"/>
      <c r="K569" s="1" t="s">
        <v>1059</v>
      </c>
      <c r="L569" s="1" t="s">
        <v>143</v>
      </c>
      <c r="M569" s="9">
        <v>44995.0</v>
      </c>
      <c r="N569" s="9">
        <v>45202.0</v>
      </c>
      <c r="O569" s="1"/>
      <c r="P569" s="1">
        <v>8.33</v>
      </c>
      <c r="Q569" s="1">
        <v>300000.0</v>
      </c>
      <c r="R569" s="1">
        <v>450000.0</v>
      </c>
      <c r="S569" s="9">
        <v>45119.0</v>
      </c>
      <c r="T569" s="9">
        <v>45120.0</v>
      </c>
      <c r="U569" s="1" t="s">
        <v>1060</v>
      </c>
      <c r="V569" s="5">
        <f t="shared" si="73"/>
        <v>37485</v>
      </c>
      <c r="W569" s="11">
        <f t="shared" si="115"/>
        <v>44232.3</v>
      </c>
      <c r="X569" s="9">
        <v>45133.0</v>
      </c>
      <c r="Y569" s="5">
        <f t="shared" si="132"/>
        <v>40483.8</v>
      </c>
      <c r="Z569" s="5">
        <f t="shared" si="3"/>
        <v>28113.75</v>
      </c>
      <c r="AA569" s="9">
        <v>45137.0</v>
      </c>
      <c r="AB569" s="1" t="s">
        <v>1060</v>
      </c>
      <c r="AC569" s="1" t="s">
        <v>55</v>
      </c>
      <c r="AD569" s="12" t="s">
        <v>46</v>
      </c>
      <c r="AE569" s="12" t="s">
        <v>47</v>
      </c>
      <c r="AF569" s="12" t="s">
        <v>47</v>
      </c>
      <c r="AG569" s="12" t="s">
        <v>47</v>
      </c>
      <c r="AH569" s="12" t="s">
        <v>47</v>
      </c>
      <c r="AI569" s="12" t="s">
        <v>47</v>
      </c>
    </row>
    <row r="570">
      <c r="A570" s="1" t="s">
        <v>1055</v>
      </c>
      <c r="B570" s="13"/>
      <c r="C570" s="1" t="s">
        <v>36</v>
      </c>
      <c r="D570" s="1" t="s">
        <v>96</v>
      </c>
      <c r="E570" s="1" t="s">
        <v>82</v>
      </c>
      <c r="F570" s="1" t="s">
        <v>1056</v>
      </c>
      <c r="G570" s="1" t="s">
        <v>1057</v>
      </c>
      <c r="H570" s="1" t="s">
        <v>1058</v>
      </c>
      <c r="I570" s="1" t="s">
        <v>42</v>
      </c>
      <c r="J570" s="1"/>
      <c r="K570" s="1" t="s">
        <v>1059</v>
      </c>
      <c r="L570" s="1" t="s">
        <v>143</v>
      </c>
      <c r="M570" s="9">
        <v>44995.0</v>
      </c>
      <c r="N570" s="9">
        <v>45202.0</v>
      </c>
      <c r="O570" s="1"/>
      <c r="P570" s="1">
        <v>8.33</v>
      </c>
      <c r="Q570" s="1">
        <v>300000.0</v>
      </c>
      <c r="R570" s="1">
        <v>429600.0</v>
      </c>
      <c r="S570" s="9">
        <v>45165.0</v>
      </c>
      <c r="T570" s="9">
        <v>45171.0</v>
      </c>
      <c r="U570" s="1" t="s">
        <v>1061</v>
      </c>
      <c r="V570" s="5">
        <f t="shared" si="73"/>
        <v>35785.68</v>
      </c>
      <c r="W570" s="11">
        <f t="shared" si="115"/>
        <v>42227.1024</v>
      </c>
      <c r="X570" s="9">
        <v>45206.0</v>
      </c>
      <c r="Y570" s="5">
        <f t="shared" si="132"/>
        <v>38648.5344</v>
      </c>
      <c r="Z570" s="5">
        <f t="shared" si="3"/>
        <v>26839.26</v>
      </c>
      <c r="AA570" s="14">
        <v>45211.0</v>
      </c>
      <c r="AB570" s="1" t="s">
        <v>1062</v>
      </c>
      <c r="AC570" s="1" t="s">
        <v>55</v>
      </c>
      <c r="AD570" s="12" t="s">
        <v>46</v>
      </c>
      <c r="AE570" s="12" t="s">
        <v>47</v>
      </c>
      <c r="AF570" s="12" t="s">
        <v>47</v>
      </c>
      <c r="AG570" s="12" t="s">
        <v>47</v>
      </c>
      <c r="AH570" s="12" t="s">
        <v>47</v>
      </c>
      <c r="AI570" s="12" t="s">
        <v>47</v>
      </c>
    </row>
    <row r="571">
      <c r="A571" s="1" t="s">
        <v>1063</v>
      </c>
      <c r="B571" s="13"/>
      <c r="C571" s="1" t="s">
        <v>36</v>
      </c>
      <c r="D571" s="1" t="s">
        <v>96</v>
      </c>
      <c r="E571" s="1" t="s">
        <v>77</v>
      </c>
      <c r="F571" s="1" t="s">
        <v>419</v>
      </c>
      <c r="G571" s="1" t="s">
        <v>339</v>
      </c>
      <c r="H571" s="1" t="s">
        <v>339</v>
      </c>
      <c r="I571" s="1" t="s">
        <v>247</v>
      </c>
      <c r="J571" s="1"/>
      <c r="K571" s="1" t="s">
        <v>1064</v>
      </c>
      <c r="L571" s="1" t="s">
        <v>53</v>
      </c>
      <c r="M571" s="9">
        <v>44652.0</v>
      </c>
      <c r="N571" s="9">
        <v>44866.0</v>
      </c>
      <c r="O571" s="1"/>
      <c r="P571" s="1">
        <v>8.33</v>
      </c>
      <c r="Q571" s="1">
        <v>400000.0</v>
      </c>
      <c r="R571" s="1">
        <v>420000.0</v>
      </c>
      <c r="S571" s="9">
        <v>44805.0</v>
      </c>
      <c r="T571" s="9">
        <v>44866.0</v>
      </c>
      <c r="U571" s="1" t="s">
        <v>1065</v>
      </c>
      <c r="V571" s="5">
        <f t="shared" si="73"/>
        <v>34986</v>
      </c>
      <c r="W571" s="11">
        <f t="shared" si="115"/>
        <v>41283.48</v>
      </c>
      <c r="X571" s="9">
        <v>44835.0</v>
      </c>
      <c r="Y571" s="5">
        <f t="shared" si="132"/>
        <v>37784.88</v>
      </c>
      <c r="Z571" s="5">
        <f t="shared" si="3"/>
        <v>26239.5</v>
      </c>
      <c r="AA571" s="9">
        <v>44839.0</v>
      </c>
      <c r="AB571" s="1" t="s">
        <v>1065</v>
      </c>
      <c r="AC571" s="1" t="s">
        <v>55</v>
      </c>
      <c r="AD571" s="12" t="s">
        <v>46</v>
      </c>
      <c r="AE571" s="12" t="s">
        <v>46</v>
      </c>
      <c r="AF571" s="12" t="s">
        <v>46</v>
      </c>
      <c r="AG571" s="12" t="s">
        <v>46</v>
      </c>
      <c r="AH571" s="12" t="s">
        <v>46</v>
      </c>
      <c r="AI571" s="12" t="s">
        <v>46</v>
      </c>
    </row>
    <row r="572">
      <c r="A572" s="1" t="s">
        <v>1063</v>
      </c>
      <c r="B572" s="13"/>
      <c r="C572" s="1" t="s">
        <v>36</v>
      </c>
      <c r="D572" s="1" t="s">
        <v>96</v>
      </c>
      <c r="E572" s="1" t="s">
        <v>77</v>
      </c>
      <c r="F572" s="1" t="s">
        <v>419</v>
      </c>
      <c r="G572" s="1" t="s">
        <v>339</v>
      </c>
      <c r="H572" s="1" t="s">
        <v>339</v>
      </c>
      <c r="I572" s="1" t="s">
        <v>247</v>
      </c>
      <c r="J572" s="1"/>
      <c r="K572" s="1" t="s">
        <v>1064</v>
      </c>
      <c r="L572" s="1" t="s">
        <v>53</v>
      </c>
      <c r="M572" s="9">
        <v>44652.0</v>
      </c>
      <c r="N572" s="9">
        <v>45016.0</v>
      </c>
      <c r="O572" s="1"/>
      <c r="P572" s="1">
        <v>8.33</v>
      </c>
      <c r="Q572" s="1">
        <v>300000.0</v>
      </c>
      <c r="R572" s="1">
        <v>323400.0</v>
      </c>
      <c r="S572" s="9">
        <v>45016.0</v>
      </c>
      <c r="T572" s="9">
        <v>45016.0</v>
      </c>
      <c r="U572" s="1" t="s">
        <v>1066</v>
      </c>
      <c r="V572" s="5">
        <f t="shared" si="73"/>
        <v>26939.22</v>
      </c>
      <c r="W572" s="11">
        <f t="shared" si="115"/>
        <v>31788.2796</v>
      </c>
      <c r="X572" s="9">
        <v>44997.0</v>
      </c>
      <c r="Y572" s="5">
        <f t="shared" si="132"/>
        <v>29094.3576</v>
      </c>
      <c r="Z572" s="5">
        <f t="shared" si="3"/>
        <v>20204.415</v>
      </c>
      <c r="AA572" s="9">
        <v>45001.0</v>
      </c>
      <c r="AB572" s="1" t="s">
        <v>1066</v>
      </c>
      <c r="AC572" s="1" t="s">
        <v>55</v>
      </c>
      <c r="AD572" s="12" t="s">
        <v>46</v>
      </c>
      <c r="AE572" s="12" t="s">
        <v>46</v>
      </c>
      <c r="AF572" s="12" t="s">
        <v>46</v>
      </c>
      <c r="AG572" s="12" t="s">
        <v>46</v>
      </c>
      <c r="AH572" s="12" t="s">
        <v>46</v>
      </c>
      <c r="AI572" s="12" t="s">
        <v>46</v>
      </c>
    </row>
    <row r="573">
      <c r="A573" s="1" t="s">
        <v>1063</v>
      </c>
      <c r="B573" s="13"/>
      <c r="C573" s="1" t="s">
        <v>36</v>
      </c>
      <c r="D573" s="1" t="s">
        <v>96</v>
      </c>
      <c r="E573" s="1" t="s">
        <v>77</v>
      </c>
      <c r="F573" s="1" t="s">
        <v>419</v>
      </c>
      <c r="G573" s="1" t="s">
        <v>339</v>
      </c>
      <c r="H573" s="1" t="s">
        <v>339</v>
      </c>
      <c r="I573" s="1" t="s">
        <v>247</v>
      </c>
      <c r="J573" s="1"/>
      <c r="K573" s="1" t="s">
        <v>1064</v>
      </c>
      <c r="L573" s="1" t="s">
        <v>53</v>
      </c>
      <c r="M573" s="9">
        <v>44652.0</v>
      </c>
      <c r="N573" s="9">
        <v>44652.0</v>
      </c>
      <c r="O573" s="1"/>
      <c r="P573" s="1">
        <v>8.33</v>
      </c>
      <c r="Q573" s="1">
        <v>300000.0</v>
      </c>
      <c r="R573" s="1">
        <v>300000.0</v>
      </c>
      <c r="S573" s="10">
        <f t="shared" ref="S573:S575" si="133">N573+90</f>
        <v>44742</v>
      </c>
      <c r="V573" s="5">
        <f t="shared" si="73"/>
        <v>24990</v>
      </c>
      <c r="W573" s="11">
        <f t="shared" si="115"/>
        <v>29488.2</v>
      </c>
      <c r="Z573" s="5">
        <f t="shared" si="3"/>
        <v>18742.5</v>
      </c>
      <c r="AC573" s="1" t="str">
        <f t="shared" ref="AC573:AC575" si="134">IF(T573="","C","O")</f>
        <v>C</v>
      </c>
      <c r="AD573" s="12" t="s">
        <v>46</v>
      </c>
      <c r="AE573" s="12" t="s">
        <v>46</v>
      </c>
      <c r="AF573" s="12" t="s">
        <v>46</v>
      </c>
      <c r="AG573" s="12"/>
      <c r="AH573" s="12"/>
      <c r="AI573" s="12"/>
    </row>
    <row r="574">
      <c r="A574" s="1" t="s">
        <v>1063</v>
      </c>
      <c r="B574" s="13"/>
      <c r="C574" s="1" t="s">
        <v>36</v>
      </c>
      <c r="D574" s="1" t="s">
        <v>96</v>
      </c>
      <c r="E574" s="1" t="s">
        <v>77</v>
      </c>
      <c r="F574" s="1" t="s">
        <v>419</v>
      </c>
      <c r="G574" s="1" t="s">
        <v>339</v>
      </c>
      <c r="H574" s="1" t="s">
        <v>339</v>
      </c>
      <c r="I574" s="1" t="s">
        <v>247</v>
      </c>
      <c r="J574" s="1"/>
      <c r="K574" s="1" t="s">
        <v>1064</v>
      </c>
      <c r="L574" s="1" t="s">
        <v>53</v>
      </c>
      <c r="M574" s="9">
        <v>44652.0</v>
      </c>
      <c r="N574" s="9">
        <v>44652.0</v>
      </c>
      <c r="O574" s="1"/>
      <c r="P574" s="1">
        <v>8.33</v>
      </c>
      <c r="Q574" s="1">
        <v>300000.0</v>
      </c>
      <c r="R574" s="1">
        <v>300000.0</v>
      </c>
      <c r="S574" s="10">
        <f t="shared" si="133"/>
        <v>44742</v>
      </c>
      <c r="V574" s="5">
        <f t="shared" si="73"/>
        <v>24990</v>
      </c>
      <c r="W574" s="11">
        <f t="shared" si="115"/>
        <v>29488.2</v>
      </c>
      <c r="Z574" s="5">
        <f t="shared" si="3"/>
        <v>18742.5</v>
      </c>
      <c r="AC574" s="1" t="str">
        <f t="shared" si="134"/>
        <v>C</v>
      </c>
      <c r="AD574" s="12" t="s">
        <v>46</v>
      </c>
      <c r="AE574" s="12" t="s">
        <v>46</v>
      </c>
      <c r="AF574" s="12" t="s">
        <v>46</v>
      </c>
      <c r="AG574" s="12"/>
      <c r="AH574" s="12"/>
      <c r="AI574" s="12"/>
    </row>
    <row r="575">
      <c r="A575" s="1" t="s">
        <v>1063</v>
      </c>
      <c r="B575" s="13"/>
      <c r="C575" s="1" t="s">
        <v>36</v>
      </c>
      <c r="D575" s="1" t="s">
        <v>96</v>
      </c>
      <c r="E575" s="1" t="s">
        <v>77</v>
      </c>
      <c r="F575" s="1" t="s">
        <v>419</v>
      </c>
      <c r="G575" s="1" t="s">
        <v>339</v>
      </c>
      <c r="H575" s="1" t="s">
        <v>339</v>
      </c>
      <c r="I575" s="1" t="s">
        <v>247</v>
      </c>
      <c r="J575" s="1"/>
      <c r="K575" s="1" t="s">
        <v>1064</v>
      </c>
      <c r="L575" s="1" t="s">
        <v>53</v>
      </c>
      <c r="M575" s="9">
        <v>44652.0</v>
      </c>
      <c r="N575" s="9">
        <v>44652.0</v>
      </c>
      <c r="O575" s="1"/>
      <c r="P575" s="1">
        <v>8.33</v>
      </c>
      <c r="Q575" s="1">
        <v>300000.0</v>
      </c>
      <c r="R575" s="1">
        <v>300000.0</v>
      </c>
      <c r="S575" s="10">
        <f t="shared" si="133"/>
        <v>44742</v>
      </c>
      <c r="V575" s="5">
        <f t="shared" si="73"/>
        <v>24990</v>
      </c>
      <c r="W575" s="11">
        <f t="shared" si="115"/>
        <v>29488.2</v>
      </c>
      <c r="X575" s="1"/>
      <c r="Y575" s="1"/>
      <c r="Z575" s="5">
        <f t="shared" si="3"/>
        <v>18742.5</v>
      </c>
      <c r="AA575" s="1"/>
      <c r="AB575" s="1"/>
      <c r="AC575" s="1" t="str">
        <f t="shared" si="134"/>
        <v>C</v>
      </c>
      <c r="AD575" s="12" t="s">
        <v>46</v>
      </c>
      <c r="AE575" s="12" t="s">
        <v>46</v>
      </c>
      <c r="AF575" s="12" t="s">
        <v>46</v>
      </c>
      <c r="AG575" s="12"/>
      <c r="AH575" s="12"/>
      <c r="AI575" s="12"/>
    </row>
    <row r="576">
      <c r="A576" s="1" t="s">
        <v>1067</v>
      </c>
      <c r="B576" s="13"/>
      <c r="C576" s="1" t="s">
        <v>36</v>
      </c>
      <c r="D576" s="1" t="s">
        <v>37</v>
      </c>
      <c r="E576" s="1" t="s">
        <v>77</v>
      </c>
      <c r="F576" s="1" t="s">
        <v>1068</v>
      </c>
      <c r="G576" s="1" t="s">
        <v>152</v>
      </c>
      <c r="H576" s="1" t="s">
        <v>317</v>
      </c>
      <c r="I576" s="1" t="s">
        <v>290</v>
      </c>
      <c r="J576" s="1"/>
      <c r="K576" s="1" t="s">
        <v>1069</v>
      </c>
      <c r="L576" s="1" t="s">
        <v>99</v>
      </c>
      <c r="M576" s="9">
        <v>44652.0</v>
      </c>
      <c r="N576" s="9">
        <v>44677.0</v>
      </c>
      <c r="O576" s="1"/>
      <c r="P576" s="1">
        <v>8.33</v>
      </c>
      <c r="Q576" s="1">
        <v>300000.0</v>
      </c>
      <c r="R576" s="1">
        <v>362400.0</v>
      </c>
      <c r="S576" s="9">
        <v>44671.0</v>
      </c>
      <c r="T576" s="9">
        <v>44677.0</v>
      </c>
      <c r="U576" s="1" t="s">
        <v>1070</v>
      </c>
      <c r="V576" s="5">
        <f t="shared" si="73"/>
        <v>30187.92</v>
      </c>
      <c r="W576" s="11">
        <f t="shared" si="115"/>
        <v>35621.7456</v>
      </c>
      <c r="X576" s="9">
        <v>44701.0</v>
      </c>
      <c r="Y576" s="5">
        <f>W576-(V576*10%)</f>
        <v>32602.9536</v>
      </c>
      <c r="Z576" s="5">
        <f t="shared" si="3"/>
        <v>22640.94</v>
      </c>
      <c r="AA576" s="9">
        <v>44705.0</v>
      </c>
      <c r="AB576" s="1" t="s">
        <v>1070</v>
      </c>
      <c r="AC576" s="1" t="s">
        <v>55</v>
      </c>
      <c r="AD576" s="12" t="s">
        <v>46</v>
      </c>
      <c r="AE576" s="12" t="s">
        <v>46</v>
      </c>
      <c r="AF576" s="12" t="s">
        <v>46</v>
      </c>
      <c r="AG576" s="12" t="s">
        <v>46</v>
      </c>
      <c r="AH576" s="12" t="s">
        <v>46</v>
      </c>
      <c r="AI576" s="12" t="s">
        <v>46</v>
      </c>
    </row>
    <row r="577">
      <c r="A577" s="1" t="s">
        <v>1071</v>
      </c>
      <c r="B577" s="13"/>
      <c r="C577" s="1" t="s">
        <v>36</v>
      </c>
      <c r="D577" s="1" t="s">
        <v>96</v>
      </c>
      <c r="E577" s="1" t="s">
        <v>77</v>
      </c>
      <c r="F577" s="1" t="s">
        <v>1072</v>
      </c>
      <c r="G577" s="1" t="s">
        <v>152</v>
      </c>
      <c r="H577" s="1" t="s">
        <v>153</v>
      </c>
      <c r="I577" s="1" t="s">
        <v>42</v>
      </c>
      <c r="J577" s="1"/>
      <c r="K577" s="1" t="s">
        <v>1073</v>
      </c>
      <c r="L577" s="1" t="s">
        <v>143</v>
      </c>
      <c r="M577" s="9">
        <v>44781.0</v>
      </c>
      <c r="N577" s="9">
        <v>44781.0</v>
      </c>
      <c r="O577" s="1"/>
      <c r="P577" s="1">
        <v>8.33</v>
      </c>
      <c r="Q577" s="1">
        <v>600000.0</v>
      </c>
      <c r="R577" s="1">
        <v>600000.0</v>
      </c>
      <c r="S577" s="9">
        <v>44655.0</v>
      </c>
      <c r="T577" s="9">
        <v>44766.0</v>
      </c>
      <c r="U577" s="1" t="s">
        <v>1074</v>
      </c>
      <c r="V577" s="5">
        <f t="shared" si="73"/>
        <v>49980</v>
      </c>
      <c r="W577" s="11">
        <f t="shared" si="115"/>
        <v>58976.4</v>
      </c>
      <c r="X577" s="9">
        <v>44685.0</v>
      </c>
      <c r="Y577" s="5">
        <f>W577-(V577*2%)</f>
        <v>57976.8</v>
      </c>
      <c r="Z577" s="5">
        <f t="shared" si="3"/>
        <v>37485</v>
      </c>
      <c r="AA577" s="9">
        <v>44689.0</v>
      </c>
      <c r="AB577" s="1" t="s">
        <v>1074</v>
      </c>
      <c r="AC577" s="1" t="s">
        <v>55</v>
      </c>
      <c r="AD577" s="12" t="s">
        <v>46</v>
      </c>
      <c r="AE577" s="12" t="s">
        <v>46</v>
      </c>
      <c r="AF577" s="12" t="s">
        <v>46</v>
      </c>
      <c r="AG577" s="12" t="s">
        <v>46</v>
      </c>
      <c r="AH577" s="12" t="s">
        <v>46</v>
      </c>
      <c r="AI577" s="12" t="s">
        <v>46</v>
      </c>
    </row>
    <row r="578">
      <c r="A578" s="1" t="s">
        <v>1071</v>
      </c>
      <c r="B578" s="13"/>
      <c r="C578" s="1" t="s">
        <v>36</v>
      </c>
      <c r="D578" s="1" t="s">
        <v>96</v>
      </c>
      <c r="E578" s="1" t="s">
        <v>77</v>
      </c>
      <c r="F578" s="1" t="s">
        <v>366</v>
      </c>
      <c r="G578" s="1" t="s">
        <v>152</v>
      </c>
      <c r="H578" s="1" t="s">
        <v>153</v>
      </c>
      <c r="I578" s="1" t="s">
        <v>42</v>
      </c>
      <c r="J578" s="1"/>
      <c r="K578" s="1" t="s">
        <v>1073</v>
      </c>
      <c r="L578" s="1" t="s">
        <v>143</v>
      </c>
      <c r="M578" s="9">
        <v>44781.0</v>
      </c>
      <c r="N578" s="9">
        <v>44781.0</v>
      </c>
      <c r="O578" s="1"/>
      <c r="P578" s="1">
        <v>8.33</v>
      </c>
      <c r="Q578" s="1">
        <v>800000.0</v>
      </c>
      <c r="R578" s="1">
        <v>300000.0</v>
      </c>
      <c r="S578" s="10">
        <f t="shared" ref="S578:S579" si="135">N578+30</f>
        <v>44811</v>
      </c>
      <c r="V578" s="5">
        <f t="shared" si="73"/>
        <v>24990</v>
      </c>
      <c r="W578" s="11">
        <f t="shared" si="115"/>
        <v>29488.2</v>
      </c>
      <c r="Z578" s="5">
        <f t="shared" si="3"/>
        <v>18742.5</v>
      </c>
      <c r="AC578" s="1" t="str">
        <f>IF(T578="","C","O")</f>
        <v>C</v>
      </c>
      <c r="AD578" s="12" t="s">
        <v>46</v>
      </c>
      <c r="AE578" s="12" t="s">
        <v>46</v>
      </c>
      <c r="AF578" s="12" t="s">
        <v>46</v>
      </c>
      <c r="AG578" s="12"/>
      <c r="AH578" s="12"/>
      <c r="AI578" s="12"/>
    </row>
    <row r="579">
      <c r="A579" s="1" t="s">
        <v>1075</v>
      </c>
      <c r="B579" s="13"/>
      <c r="C579" s="1" t="s">
        <v>36</v>
      </c>
      <c r="D579" s="1" t="s">
        <v>1076</v>
      </c>
      <c r="E579" s="1" t="s">
        <v>82</v>
      </c>
      <c r="F579" s="1" t="s">
        <v>120</v>
      </c>
      <c r="G579" s="1" t="s">
        <v>40</v>
      </c>
      <c r="H579" s="1" t="s">
        <v>41</v>
      </c>
      <c r="I579" s="1" t="s">
        <v>42</v>
      </c>
      <c r="J579" s="1"/>
      <c r="K579" s="1" t="s">
        <v>1077</v>
      </c>
      <c r="L579" s="1" t="s">
        <v>53</v>
      </c>
      <c r="M579" s="9">
        <v>45381.0</v>
      </c>
      <c r="N579" s="9">
        <v>45381.0</v>
      </c>
      <c r="O579" s="1"/>
      <c r="P579" s="1">
        <v>8.33</v>
      </c>
      <c r="Q579" s="1">
        <v>300000.0</v>
      </c>
      <c r="R579" s="1">
        <v>300000.0</v>
      </c>
      <c r="S579" s="10">
        <f t="shared" si="135"/>
        <v>45411</v>
      </c>
      <c r="V579" s="5">
        <f t="shared" si="73"/>
        <v>24990</v>
      </c>
      <c r="W579" s="11">
        <f t="shared" si="115"/>
        <v>29488.2</v>
      </c>
      <c r="Z579" s="5">
        <f t="shared" si="3"/>
        <v>18742.5</v>
      </c>
      <c r="AB579" s="1"/>
      <c r="AC579" s="1" t="s">
        <v>45</v>
      </c>
      <c r="AD579" s="12" t="s">
        <v>47</v>
      </c>
      <c r="AE579" s="12" t="s">
        <v>47</v>
      </c>
      <c r="AF579" s="12" t="s">
        <v>137</v>
      </c>
      <c r="AG579" s="12"/>
      <c r="AH579" s="12"/>
      <c r="AI579" s="12"/>
    </row>
    <row r="580">
      <c r="A580" s="1" t="s">
        <v>1078</v>
      </c>
      <c r="B580" s="13"/>
      <c r="C580" s="1" t="s">
        <v>36</v>
      </c>
      <c r="D580" s="1" t="s">
        <v>102</v>
      </c>
      <c r="E580" s="1" t="s">
        <v>212</v>
      </c>
      <c r="F580" s="1" t="s">
        <v>1079</v>
      </c>
      <c r="G580" s="1" t="s">
        <v>127</v>
      </c>
      <c r="H580" s="1" t="s">
        <v>128</v>
      </c>
      <c r="I580" s="1" t="s">
        <v>42</v>
      </c>
      <c r="J580" s="1"/>
      <c r="K580" s="1" t="s">
        <v>1080</v>
      </c>
      <c r="L580" s="1" t="s">
        <v>53</v>
      </c>
      <c r="M580" s="9">
        <v>44794.0</v>
      </c>
      <c r="N580" s="9">
        <v>44838.0</v>
      </c>
      <c r="O580" s="1"/>
      <c r="P580" s="1">
        <v>8.33</v>
      </c>
      <c r="Q580" s="1">
        <v>300000.0</v>
      </c>
      <c r="R580" s="1">
        <v>300000.0</v>
      </c>
      <c r="S580" s="10">
        <f>N580+90</f>
        <v>44928</v>
      </c>
      <c r="V580" s="5">
        <f t="shared" si="73"/>
        <v>24990</v>
      </c>
      <c r="W580" s="11">
        <f t="shared" si="115"/>
        <v>29488.2</v>
      </c>
      <c r="Z580" s="5">
        <f t="shared" si="3"/>
        <v>18742.5</v>
      </c>
      <c r="AB580" s="1"/>
      <c r="AC580" s="1" t="s">
        <v>45</v>
      </c>
      <c r="AD580" s="12" t="s">
        <v>46</v>
      </c>
      <c r="AE580" s="12" t="s">
        <v>46</v>
      </c>
      <c r="AF580" s="12" t="s">
        <v>46</v>
      </c>
      <c r="AG580" s="12"/>
      <c r="AH580" s="12"/>
      <c r="AI580" s="12"/>
    </row>
    <row r="581">
      <c r="A581" s="1" t="s">
        <v>1081</v>
      </c>
      <c r="B581" s="13"/>
      <c r="C581" s="1" t="s">
        <v>36</v>
      </c>
      <c r="D581" s="1" t="s">
        <v>96</v>
      </c>
      <c r="E581" s="1" t="s">
        <v>38</v>
      </c>
      <c r="F581" s="1" t="s">
        <v>220</v>
      </c>
      <c r="G581" s="1" t="s">
        <v>127</v>
      </c>
      <c r="H581" s="1" t="s">
        <v>128</v>
      </c>
      <c r="I581" s="1" t="s">
        <v>42</v>
      </c>
      <c r="J581" s="1"/>
      <c r="K581" s="1" t="s">
        <v>1082</v>
      </c>
      <c r="L581" s="1" t="s">
        <v>53</v>
      </c>
      <c r="M581" s="9">
        <v>44964.0</v>
      </c>
      <c r="N581" s="9">
        <v>44964.0</v>
      </c>
      <c r="O581" s="1"/>
      <c r="P581" s="1">
        <v>8.33</v>
      </c>
      <c r="Q581" s="1">
        <v>180000.0</v>
      </c>
      <c r="R581" s="1">
        <v>300000.0</v>
      </c>
      <c r="S581" s="10">
        <f>N581+30</f>
        <v>44994</v>
      </c>
      <c r="V581" s="5">
        <f t="shared" si="73"/>
        <v>24990</v>
      </c>
      <c r="W581" s="11">
        <f t="shared" si="115"/>
        <v>29488.2</v>
      </c>
      <c r="Z581" s="5">
        <f t="shared" si="3"/>
        <v>18742.5</v>
      </c>
      <c r="AC581" s="1" t="s">
        <v>45</v>
      </c>
      <c r="AD581" s="12" t="s">
        <v>46</v>
      </c>
      <c r="AE581" s="12" t="s">
        <v>46</v>
      </c>
      <c r="AF581" s="12" t="s">
        <v>46</v>
      </c>
      <c r="AG581" s="12"/>
      <c r="AH581" s="12"/>
      <c r="AI581" s="12"/>
    </row>
    <row r="582">
      <c r="A582" s="1" t="s">
        <v>1083</v>
      </c>
      <c r="B582" s="13"/>
      <c r="C582" s="1" t="s">
        <v>36</v>
      </c>
      <c r="D582" s="1" t="s">
        <v>81</v>
      </c>
      <c r="E582" s="1" t="s">
        <v>113</v>
      </c>
      <c r="F582" s="1" t="s">
        <v>1084</v>
      </c>
      <c r="G582" s="1" t="s">
        <v>221</v>
      </c>
      <c r="H582" s="1" t="s">
        <v>222</v>
      </c>
      <c r="I582" s="1" t="s">
        <v>42</v>
      </c>
      <c r="J582" s="1"/>
      <c r="K582" s="1" t="s">
        <v>1085</v>
      </c>
      <c r="L582" s="1" t="s">
        <v>143</v>
      </c>
      <c r="M582" s="14">
        <v>45287.0</v>
      </c>
      <c r="N582" s="14">
        <v>45287.0</v>
      </c>
      <c r="O582" s="1"/>
      <c r="P582" s="1">
        <v>8.33</v>
      </c>
      <c r="Q582" s="1">
        <v>300000.0</v>
      </c>
      <c r="R582" s="1">
        <v>312000.0</v>
      </c>
      <c r="S582" s="14">
        <v>45255.0</v>
      </c>
      <c r="T582" s="14">
        <v>45287.0</v>
      </c>
      <c r="U582" s="1" t="s">
        <v>1086</v>
      </c>
      <c r="V582" s="5">
        <f t="shared" si="73"/>
        <v>25989.6</v>
      </c>
      <c r="W582" s="11">
        <f t="shared" si="115"/>
        <v>30667.728</v>
      </c>
      <c r="X582" s="9">
        <v>45296.0</v>
      </c>
      <c r="Y582" s="5">
        <f t="shared" ref="Y582:Y591" si="136">W582-(V582*10%)</f>
        <v>28068.768</v>
      </c>
      <c r="Z582" s="5">
        <f t="shared" si="3"/>
        <v>19492.2</v>
      </c>
      <c r="AA582" s="9">
        <v>45301.0</v>
      </c>
      <c r="AB582" s="1" t="s">
        <v>1087</v>
      </c>
      <c r="AC582" s="1" t="s">
        <v>55</v>
      </c>
      <c r="AD582" s="12" t="s">
        <v>47</v>
      </c>
      <c r="AE582" s="12" t="s">
        <v>47</v>
      </c>
      <c r="AF582" s="12" t="s">
        <v>47</v>
      </c>
      <c r="AG582" s="12" t="s">
        <v>47</v>
      </c>
      <c r="AH582" s="12" t="s">
        <v>47</v>
      </c>
      <c r="AI582" s="12" t="s">
        <v>47</v>
      </c>
    </row>
    <row r="583">
      <c r="A583" s="1" t="s">
        <v>1088</v>
      </c>
      <c r="B583" s="13"/>
      <c r="C583" s="1" t="s">
        <v>132</v>
      </c>
      <c r="D583" s="1" t="s">
        <v>102</v>
      </c>
      <c r="E583" s="1" t="s">
        <v>77</v>
      </c>
      <c r="F583" s="1" t="s">
        <v>105</v>
      </c>
      <c r="G583" s="1" t="s">
        <v>152</v>
      </c>
      <c r="H583" s="1" t="s">
        <v>153</v>
      </c>
      <c r="I583" s="1" t="s">
        <v>234</v>
      </c>
      <c r="J583" s="1"/>
      <c r="K583" s="1" t="s">
        <v>1089</v>
      </c>
      <c r="L583" s="1" t="s">
        <v>88</v>
      </c>
      <c r="M583" s="14">
        <v>44875.0</v>
      </c>
      <c r="N583" s="14">
        <v>44845.0</v>
      </c>
      <c r="O583" s="1"/>
      <c r="P583" s="1">
        <v>8.33</v>
      </c>
      <c r="Q583" s="1">
        <v>300000.0</v>
      </c>
      <c r="R583" s="1">
        <v>545455.0</v>
      </c>
      <c r="S583" s="14">
        <v>44911.0</v>
      </c>
      <c r="T583" s="9">
        <v>44943.0</v>
      </c>
      <c r="U583" s="1" t="s">
        <v>1090</v>
      </c>
      <c r="V583" s="5">
        <f t="shared" si="73"/>
        <v>45436.4015</v>
      </c>
      <c r="W583" s="11">
        <f t="shared" si="115"/>
        <v>53614.95377</v>
      </c>
      <c r="X583" s="9">
        <v>44956.0</v>
      </c>
      <c r="Y583" s="5">
        <f t="shared" si="136"/>
        <v>49071.31362</v>
      </c>
      <c r="Z583" s="5">
        <f t="shared" si="3"/>
        <v>34077.30113</v>
      </c>
      <c r="AA583" s="9">
        <v>45036.0</v>
      </c>
      <c r="AB583" s="1" t="s">
        <v>1091</v>
      </c>
      <c r="AC583" s="1" t="s">
        <v>55</v>
      </c>
      <c r="AD583" s="12" t="s">
        <v>46</v>
      </c>
      <c r="AE583" s="12" t="s">
        <v>46</v>
      </c>
      <c r="AF583" s="12" t="s">
        <v>46</v>
      </c>
      <c r="AG583" s="12" t="s">
        <v>46</v>
      </c>
      <c r="AH583" s="12" t="s">
        <v>46</v>
      </c>
      <c r="AI583" s="12" t="s">
        <v>47</v>
      </c>
    </row>
    <row r="584">
      <c r="A584" s="1" t="s">
        <v>1092</v>
      </c>
      <c r="B584" s="13"/>
      <c r="C584" s="1" t="s">
        <v>132</v>
      </c>
      <c r="D584" s="1" t="s">
        <v>96</v>
      </c>
      <c r="E584" s="1" t="s">
        <v>82</v>
      </c>
      <c r="F584" s="1" t="s">
        <v>1093</v>
      </c>
      <c r="G584" s="1" t="s">
        <v>459</v>
      </c>
      <c r="H584" s="1" t="s">
        <v>460</v>
      </c>
      <c r="I584" s="1" t="s">
        <v>247</v>
      </c>
      <c r="J584" s="1"/>
      <c r="K584" s="1" t="s">
        <v>1094</v>
      </c>
      <c r="L584" s="1" t="s">
        <v>53</v>
      </c>
      <c r="M584" s="9">
        <v>45068.0</v>
      </c>
      <c r="N584" s="14">
        <v>44915.0</v>
      </c>
      <c r="O584" s="14">
        <v>44915.0</v>
      </c>
      <c r="P584" s="1">
        <v>7.0</v>
      </c>
      <c r="Q584" s="1">
        <v>1200000.0</v>
      </c>
      <c r="R584" s="1">
        <v>1200000.0</v>
      </c>
      <c r="S584" s="9">
        <v>44774.0</v>
      </c>
      <c r="T584" s="9">
        <v>44811.0</v>
      </c>
      <c r="U584" s="1" t="s">
        <v>1095</v>
      </c>
      <c r="V584" s="5">
        <f t="shared" si="73"/>
        <v>84000</v>
      </c>
      <c r="W584" s="11">
        <f t="shared" si="115"/>
        <v>99120</v>
      </c>
      <c r="X584" s="9">
        <v>44811.0</v>
      </c>
      <c r="Y584" s="5">
        <f t="shared" si="136"/>
        <v>90720</v>
      </c>
      <c r="Z584" s="5">
        <f t="shared" si="3"/>
        <v>63000</v>
      </c>
      <c r="AA584" s="9">
        <v>44811.0</v>
      </c>
      <c r="AB584" s="1" t="s">
        <v>1095</v>
      </c>
      <c r="AC584" s="1" t="s">
        <v>55</v>
      </c>
      <c r="AD584" s="12" t="s">
        <v>47</v>
      </c>
      <c r="AE584" s="12" t="s">
        <v>46</v>
      </c>
      <c r="AF584" s="12" t="s">
        <v>46</v>
      </c>
      <c r="AG584" s="12" t="s">
        <v>46</v>
      </c>
      <c r="AH584" s="12" t="s">
        <v>46</v>
      </c>
      <c r="AI584" s="12" t="s">
        <v>46</v>
      </c>
    </row>
    <row r="585">
      <c r="A585" s="1" t="s">
        <v>1096</v>
      </c>
      <c r="B585" s="13"/>
      <c r="C585" s="1" t="s">
        <v>36</v>
      </c>
      <c r="D585" s="1" t="s">
        <v>96</v>
      </c>
      <c r="E585" s="1" t="s">
        <v>77</v>
      </c>
      <c r="F585" s="1" t="s">
        <v>271</v>
      </c>
      <c r="G585" s="1" t="s">
        <v>127</v>
      </c>
      <c r="H585" s="1" t="s">
        <v>128</v>
      </c>
      <c r="I585" s="1" t="s">
        <v>42</v>
      </c>
      <c r="J585" s="1"/>
      <c r="K585" s="1" t="s">
        <v>1097</v>
      </c>
      <c r="L585" s="1" t="s">
        <v>347</v>
      </c>
      <c r="M585" s="9">
        <v>45041.0</v>
      </c>
      <c r="N585" s="9">
        <v>45040.0</v>
      </c>
      <c r="O585" s="1"/>
      <c r="P585" s="1">
        <v>8.33</v>
      </c>
      <c r="Q585" s="1">
        <v>100000.0</v>
      </c>
      <c r="R585" s="1">
        <v>750000.0</v>
      </c>
      <c r="S585" s="9">
        <v>45040.0</v>
      </c>
      <c r="T585" s="9">
        <v>45041.0</v>
      </c>
      <c r="U585" s="1" t="s">
        <v>1098</v>
      </c>
      <c r="V585" s="5">
        <f t="shared" si="73"/>
        <v>62475</v>
      </c>
      <c r="W585" s="11">
        <f t="shared" si="115"/>
        <v>73720.5</v>
      </c>
      <c r="X585" s="9">
        <v>45090.0</v>
      </c>
      <c r="Y585" s="5">
        <f t="shared" si="136"/>
        <v>67473</v>
      </c>
      <c r="Z585" s="5">
        <f t="shared" si="3"/>
        <v>46856.25</v>
      </c>
      <c r="AA585" s="9">
        <v>45094.0</v>
      </c>
      <c r="AB585" s="1" t="s">
        <v>1098</v>
      </c>
      <c r="AC585" s="1" t="s">
        <v>55</v>
      </c>
      <c r="AD585" s="12" t="s">
        <v>47</v>
      </c>
      <c r="AE585" s="12" t="s">
        <v>47</v>
      </c>
      <c r="AF585" s="12" t="s">
        <v>47</v>
      </c>
      <c r="AG585" s="12" t="s">
        <v>47</v>
      </c>
      <c r="AH585" s="12" t="s">
        <v>47</v>
      </c>
      <c r="AI585" s="12" t="s">
        <v>47</v>
      </c>
    </row>
    <row r="586">
      <c r="A586" s="1" t="s">
        <v>1096</v>
      </c>
      <c r="B586" s="13"/>
      <c r="C586" s="1" t="s">
        <v>36</v>
      </c>
      <c r="D586" s="1" t="s">
        <v>96</v>
      </c>
      <c r="E586" s="1" t="s">
        <v>77</v>
      </c>
      <c r="F586" s="1" t="s">
        <v>271</v>
      </c>
      <c r="G586" s="1" t="s">
        <v>127</v>
      </c>
      <c r="H586" s="1" t="s">
        <v>128</v>
      </c>
      <c r="I586" s="1" t="s">
        <v>42</v>
      </c>
      <c r="J586" s="1"/>
      <c r="K586" s="1" t="s">
        <v>1097</v>
      </c>
      <c r="L586" s="1" t="s">
        <v>347</v>
      </c>
      <c r="M586" s="9">
        <v>45041.0</v>
      </c>
      <c r="N586" s="9">
        <v>45040.0</v>
      </c>
      <c r="O586" s="1"/>
      <c r="P586" s="1">
        <v>8.33</v>
      </c>
      <c r="Q586" s="1">
        <v>100000.0</v>
      </c>
      <c r="R586" s="1">
        <v>420000.0</v>
      </c>
      <c r="S586" s="9">
        <v>45040.0</v>
      </c>
      <c r="T586" s="9">
        <v>45041.0</v>
      </c>
      <c r="U586" s="1" t="s">
        <v>1099</v>
      </c>
      <c r="V586" s="5">
        <f t="shared" si="73"/>
        <v>34986</v>
      </c>
      <c r="W586" s="11">
        <f t="shared" si="115"/>
        <v>41283.48</v>
      </c>
      <c r="X586" s="9">
        <v>45090.0</v>
      </c>
      <c r="Y586" s="5">
        <f t="shared" si="136"/>
        <v>37784.88</v>
      </c>
      <c r="Z586" s="5">
        <f t="shared" si="3"/>
        <v>26239.5</v>
      </c>
      <c r="AA586" s="9">
        <v>45094.0</v>
      </c>
      <c r="AB586" s="1" t="s">
        <v>1099</v>
      </c>
      <c r="AC586" s="1" t="s">
        <v>55</v>
      </c>
      <c r="AD586" s="12" t="s">
        <v>47</v>
      </c>
      <c r="AE586" s="12" t="s">
        <v>47</v>
      </c>
      <c r="AF586" s="12" t="s">
        <v>47</v>
      </c>
      <c r="AG586" s="12" t="s">
        <v>47</v>
      </c>
      <c r="AH586" s="12" t="s">
        <v>47</v>
      </c>
      <c r="AI586" s="12" t="s">
        <v>47</v>
      </c>
    </row>
    <row r="587">
      <c r="A587" s="1" t="s">
        <v>1096</v>
      </c>
      <c r="B587" s="13"/>
      <c r="C587" s="1" t="s">
        <v>36</v>
      </c>
      <c r="D587" s="1" t="s">
        <v>96</v>
      </c>
      <c r="E587" s="1" t="s">
        <v>77</v>
      </c>
      <c r="F587" s="1" t="s">
        <v>271</v>
      </c>
      <c r="G587" s="1" t="s">
        <v>127</v>
      </c>
      <c r="H587" s="1" t="s">
        <v>128</v>
      </c>
      <c r="I587" s="1" t="s">
        <v>42</v>
      </c>
      <c r="J587" s="1"/>
      <c r="K587" s="1" t="s">
        <v>1097</v>
      </c>
      <c r="L587" s="1" t="s">
        <v>347</v>
      </c>
      <c r="M587" s="9">
        <v>45041.0</v>
      </c>
      <c r="N587" s="9">
        <v>45112.0</v>
      </c>
      <c r="O587" s="1"/>
      <c r="P587" s="1">
        <v>8.33</v>
      </c>
      <c r="Q587" s="1">
        <v>100000.0</v>
      </c>
      <c r="R587" s="1">
        <v>650000.0</v>
      </c>
      <c r="S587" s="9">
        <v>45112.0</v>
      </c>
      <c r="T587" s="9">
        <v>45112.0</v>
      </c>
      <c r="U587" s="1" t="s">
        <v>1100</v>
      </c>
      <c r="V587" s="5">
        <f t="shared" si="73"/>
        <v>54145</v>
      </c>
      <c r="W587" s="11">
        <f t="shared" si="115"/>
        <v>63891.1</v>
      </c>
      <c r="X587" s="9">
        <v>45162.0</v>
      </c>
      <c r="Y587" s="5">
        <f t="shared" si="136"/>
        <v>58476.6</v>
      </c>
      <c r="Z587" s="5">
        <f t="shared" si="3"/>
        <v>40608.75</v>
      </c>
      <c r="AA587" s="9">
        <v>45166.0</v>
      </c>
      <c r="AB587" s="1" t="s">
        <v>1100</v>
      </c>
      <c r="AC587" s="1" t="s">
        <v>55</v>
      </c>
      <c r="AD587" s="12" t="s">
        <v>47</v>
      </c>
      <c r="AE587" s="12" t="s">
        <v>47</v>
      </c>
      <c r="AF587" s="12" t="s">
        <v>47</v>
      </c>
      <c r="AG587" s="12" t="s">
        <v>47</v>
      </c>
      <c r="AH587" s="12" t="s">
        <v>47</v>
      </c>
      <c r="AI587" s="12" t="s">
        <v>47</v>
      </c>
    </row>
    <row r="588">
      <c r="A588" s="1" t="s">
        <v>1096</v>
      </c>
      <c r="B588" s="13"/>
      <c r="C588" s="1" t="s">
        <v>36</v>
      </c>
      <c r="D588" s="1" t="s">
        <v>96</v>
      </c>
      <c r="E588" s="1" t="s">
        <v>77</v>
      </c>
      <c r="F588" s="1" t="s">
        <v>271</v>
      </c>
      <c r="G588" s="1" t="s">
        <v>127</v>
      </c>
      <c r="H588" s="1" t="s">
        <v>128</v>
      </c>
      <c r="I588" s="1" t="s">
        <v>42</v>
      </c>
      <c r="J588" s="1"/>
      <c r="K588" s="1" t="s">
        <v>1097</v>
      </c>
      <c r="L588" s="1" t="s">
        <v>347</v>
      </c>
      <c r="M588" s="9">
        <v>45041.0</v>
      </c>
      <c r="N588" s="9">
        <v>45195.0</v>
      </c>
      <c r="O588" s="1"/>
      <c r="P588" s="1">
        <v>8.33</v>
      </c>
      <c r="Q588" s="1">
        <v>100000.0</v>
      </c>
      <c r="R588" s="1">
        <v>375600.0</v>
      </c>
      <c r="S588" s="9">
        <v>45195.0</v>
      </c>
      <c r="T588" s="9">
        <v>45197.0</v>
      </c>
      <c r="U588" s="1" t="s">
        <v>1101</v>
      </c>
      <c r="V588" s="5">
        <f t="shared" si="73"/>
        <v>31287.48</v>
      </c>
      <c r="W588" s="11">
        <f t="shared" si="115"/>
        <v>36919.2264</v>
      </c>
      <c r="X588" s="14">
        <v>45245.0</v>
      </c>
      <c r="Y588" s="5">
        <f t="shared" si="136"/>
        <v>33790.4784</v>
      </c>
      <c r="Z588" s="5">
        <f t="shared" si="3"/>
        <v>23465.61</v>
      </c>
      <c r="AA588" s="14">
        <v>45249.0</v>
      </c>
      <c r="AB588" s="1" t="s">
        <v>1101</v>
      </c>
      <c r="AC588" s="1" t="s">
        <v>55</v>
      </c>
      <c r="AD588" s="12" t="s">
        <v>47</v>
      </c>
      <c r="AE588" s="12" t="s">
        <v>47</v>
      </c>
      <c r="AF588" s="12" t="s">
        <v>47</v>
      </c>
      <c r="AG588" s="12" t="s">
        <v>47</v>
      </c>
      <c r="AH588" s="12" t="s">
        <v>47</v>
      </c>
      <c r="AI588" s="12" t="s">
        <v>47</v>
      </c>
    </row>
    <row r="589">
      <c r="A589" s="1" t="s">
        <v>1096</v>
      </c>
      <c r="B589" s="13"/>
      <c r="C589" s="1" t="s">
        <v>36</v>
      </c>
      <c r="D589" s="1" t="s">
        <v>96</v>
      </c>
      <c r="E589" s="1" t="s">
        <v>77</v>
      </c>
      <c r="F589" s="1" t="s">
        <v>271</v>
      </c>
      <c r="G589" s="1" t="s">
        <v>127</v>
      </c>
      <c r="H589" s="1" t="s">
        <v>128</v>
      </c>
      <c r="I589" s="1" t="s">
        <v>42</v>
      </c>
      <c r="J589" s="1"/>
      <c r="K589" s="1" t="s">
        <v>1097</v>
      </c>
      <c r="L589" s="1" t="s">
        <v>347</v>
      </c>
      <c r="M589" s="9">
        <v>45041.0</v>
      </c>
      <c r="N589" s="14">
        <v>45246.0</v>
      </c>
      <c r="O589" s="1"/>
      <c r="P589" s="1">
        <v>8.33</v>
      </c>
      <c r="Q589" s="1">
        <v>100000.0</v>
      </c>
      <c r="R589" s="1">
        <v>950000.0</v>
      </c>
      <c r="S589" s="14">
        <v>45246.0</v>
      </c>
      <c r="T589" s="14">
        <v>45247.0</v>
      </c>
      <c r="U589" s="1" t="s">
        <v>1102</v>
      </c>
      <c r="V589" s="5">
        <f t="shared" si="73"/>
        <v>79135</v>
      </c>
      <c r="W589" s="11">
        <f t="shared" si="115"/>
        <v>93379.3</v>
      </c>
      <c r="X589" s="9">
        <v>45296.0</v>
      </c>
      <c r="Y589" s="5">
        <f t="shared" si="136"/>
        <v>85465.8</v>
      </c>
      <c r="Z589" s="5">
        <f t="shared" si="3"/>
        <v>59351.25</v>
      </c>
      <c r="AA589" s="9">
        <v>45300.0</v>
      </c>
      <c r="AB589" s="1" t="s">
        <v>1102</v>
      </c>
      <c r="AC589" s="1" t="s">
        <v>55</v>
      </c>
      <c r="AD589" s="12" t="s">
        <v>47</v>
      </c>
      <c r="AE589" s="12" t="s">
        <v>47</v>
      </c>
      <c r="AF589" s="12" t="s">
        <v>47</v>
      </c>
      <c r="AG589" s="12" t="s">
        <v>47</v>
      </c>
      <c r="AH589" s="12" t="s">
        <v>47</v>
      </c>
      <c r="AI589" s="12" t="s">
        <v>47</v>
      </c>
    </row>
    <row r="590">
      <c r="A590" s="1" t="s">
        <v>1096</v>
      </c>
      <c r="B590" s="13"/>
      <c r="C590" s="1" t="s">
        <v>36</v>
      </c>
      <c r="D590" s="1" t="s">
        <v>96</v>
      </c>
      <c r="E590" s="1" t="s">
        <v>77</v>
      </c>
      <c r="F590" s="1" t="s">
        <v>271</v>
      </c>
      <c r="G590" s="1" t="s">
        <v>127</v>
      </c>
      <c r="H590" s="1" t="s">
        <v>128</v>
      </c>
      <c r="I590" s="1" t="s">
        <v>42</v>
      </c>
      <c r="J590" s="1"/>
      <c r="K590" s="1" t="s">
        <v>1097</v>
      </c>
      <c r="L590" s="1" t="s">
        <v>347</v>
      </c>
      <c r="M590" s="9">
        <v>45041.0</v>
      </c>
      <c r="N590" s="9">
        <v>45299.0</v>
      </c>
      <c r="O590" s="1"/>
      <c r="P590" s="1">
        <v>8.33</v>
      </c>
      <c r="Q590" s="1">
        <v>100000.0</v>
      </c>
      <c r="R590" s="1">
        <v>400000.0</v>
      </c>
      <c r="S590" s="9">
        <v>45299.0</v>
      </c>
      <c r="T590" s="9">
        <v>45301.0</v>
      </c>
      <c r="U590" s="1" t="s">
        <v>1103</v>
      </c>
      <c r="V590" s="5">
        <f t="shared" si="73"/>
        <v>33320</v>
      </c>
      <c r="W590" s="11">
        <f t="shared" si="115"/>
        <v>39317.6</v>
      </c>
      <c r="X590" s="9">
        <v>45349.0</v>
      </c>
      <c r="Y590" s="5">
        <f t="shared" si="136"/>
        <v>35985.6</v>
      </c>
      <c r="Z590" s="5">
        <f t="shared" si="3"/>
        <v>24990</v>
      </c>
      <c r="AA590" s="9">
        <v>45353.0</v>
      </c>
      <c r="AB590" s="1" t="s">
        <v>1103</v>
      </c>
      <c r="AC590" s="1" t="s">
        <v>55</v>
      </c>
      <c r="AD590" s="12" t="s">
        <v>47</v>
      </c>
      <c r="AE590" s="12" t="s">
        <v>47</v>
      </c>
      <c r="AF590" s="12" t="s">
        <v>47</v>
      </c>
      <c r="AG590" s="12" t="s">
        <v>47</v>
      </c>
      <c r="AH590" s="12" t="s">
        <v>47</v>
      </c>
      <c r="AI590" s="12" t="s">
        <v>47</v>
      </c>
    </row>
    <row r="591">
      <c r="A591" s="1" t="s">
        <v>1096</v>
      </c>
      <c r="B591" s="13"/>
      <c r="C591" s="1" t="s">
        <v>36</v>
      </c>
      <c r="D591" s="1" t="s">
        <v>96</v>
      </c>
      <c r="E591" s="1" t="s">
        <v>77</v>
      </c>
      <c r="F591" s="1" t="s">
        <v>271</v>
      </c>
      <c r="G591" s="1" t="s">
        <v>127</v>
      </c>
      <c r="H591" s="1" t="s">
        <v>128</v>
      </c>
      <c r="I591" s="1" t="s">
        <v>42</v>
      </c>
      <c r="J591" s="1"/>
      <c r="K591" s="1" t="s">
        <v>1097</v>
      </c>
      <c r="L591" s="1" t="s">
        <v>347</v>
      </c>
      <c r="M591" s="9">
        <v>45041.0</v>
      </c>
      <c r="N591" s="9">
        <v>45323.0</v>
      </c>
      <c r="O591" s="1"/>
      <c r="P591" s="1">
        <v>8.33</v>
      </c>
      <c r="Q591" s="1">
        <v>100000.0</v>
      </c>
      <c r="R591" s="1">
        <v>800000.0</v>
      </c>
      <c r="S591" s="9">
        <v>45323.0</v>
      </c>
      <c r="T591" s="9">
        <v>45324.0</v>
      </c>
      <c r="U591" s="1" t="s">
        <v>1104</v>
      </c>
      <c r="V591" s="5">
        <f t="shared" si="73"/>
        <v>66640</v>
      </c>
      <c r="W591" s="11">
        <f t="shared" si="115"/>
        <v>78635.2</v>
      </c>
      <c r="X591" s="9">
        <v>45373.0</v>
      </c>
      <c r="Y591" s="5">
        <f t="shared" si="136"/>
        <v>71971.2</v>
      </c>
      <c r="Z591" s="5">
        <f t="shared" si="3"/>
        <v>49980</v>
      </c>
      <c r="AA591" s="9">
        <v>45377.0</v>
      </c>
      <c r="AB591" s="1" t="s">
        <v>1104</v>
      </c>
      <c r="AC591" s="1" t="s">
        <v>55</v>
      </c>
      <c r="AD591" s="12" t="s">
        <v>47</v>
      </c>
      <c r="AE591" s="12" t="s">
        <v>47</v>
      </c>
      <c r="AF591" s="12" t="s">
        <v>47</v>
      </c>
      <c r="AG591" s="12" t="s">
        <v>47</v>
      </c>
      <c r="AH591" s="12" t="s">
        <v>47</v>
      </c>
      <c r="AI591" s="12" t="s">
        <v>47</v>
      </c>
    </row>
    <row r="592">
      <c r="A592" s="1" t="s">
        <v>1096</v>
      </c>
      <c r="B592" s="13"/>
      <c r="C592" s="1" t="s">
        <v>36</v>
      </c>
      <c r="D592" s="1" t="s">
        <v>96</v>
      </c>
      <c r="E592" s="1" t="s">
        <v>77</v>
      </c>
      <c r="F592" s="1" t="s">
        <v>271</v>
      </c>
      <c r="G592" s="1" t="s">
        <v>127</v>
      </c>
      <c r="H592" s="1" t="s">
        <v>128</v>
      </c>
      <c r="I592" s="1" t="s">
        <v>42</v>
      </c>
      <c r="J592" s="1"/>
      <c r="K592" s="1" t="s">
        <v>1097</v>
      </c>
      <c r="L592" s="1" t="s">
        <v>347</v>
      </c>
      <c r="M592" s="9">
        <v>45041.0</v>
      </c>
      <c r="N592" s="9">
        <v>44972.0</v>
      </c>
      <c r="O592" s="1"/>
      <c r="P592" s="1">
        <v>8.33</v>
      </c>
      <c r="Q592" s="1">
        <v>300000.0</v>
      </c>
      <c r="R592" s="1">
        <v>300000.0</v>
      </c>
      <c r="S592" s="10">
        <f t="shared" ref="S592:S594" si="137">N592+90</f>
        <v>45062</v>
      </c>
      <c r="V592" s="5">
        <f t="shared" si="73"/>
        <v>24990</v>
      </c>
      <c r="W592" s="11">
        <f t="shared" si="115"/>
        <v>29488.2</v>
      </c>
      <c r="Z592" s="5">
        <f t="shared" si="3"/>
        <v>18742.5</v>
      </c>
      <c r="AB592" s="1"/>
      <c r="AC592" s="1" t="s">
        <v>45</v>
      </c>
      <c r="AD592" s="12" t="s">
        <v>47</v>
      </c>
      <c r="AE592" s="12" t="s">
        <v>46</v>
      </c>
      <c r="AF592" s="12" t="s">
        <v>47</v>
      </c>
      <c r="AG592" s="12"/>
      <c r="AH592" s="12"/>
      <c r="AI592" s="12"/>
    </row>
    <row r="593">
      <c r="A593" s="1" t="s">
        <v>1096</v>
      </c>
      <c r="B593" s="13"/>
      <c r="C593" s="1" t="s">
        <v>36</v>
      </c>
      <c r="D593" s="1" t="s">
        <v>96</v>
      </c>
      <c r="E593" s="1" t="s">
        <v>77</v>
      </c>
      <c r="F593" s="1" t="s">
        <v>271</v>
      </c>
      <c r="G593" s="1" t="s">
        <v>127</v>
      </c>
      <c r="H593" s="1" t="s">
        <v>128</v>
      </c>
      <c r="I593" s="1" t="s">
        <v>42</v>
      </c>
      <c r="J593" s="1"/>
      <c r="K593" s="1" t="s">
        <v>1097</v>
      </c>
      <c r="L593" s="1" t="s">
        <v>347</v>
      </c>
      <c r="M593" s="9">
        <v>45041.0</v>
      </c>
      <c r="N593" s="9">
        <v>45066.0</v>
      </c>
      <c r="O593" s="1"/>
      <c r="P593" s="1">
        <v>8.33</v>
      </c>
      <c r="Q593" s="1">
        <v>500000.0</v>
      </c>
      <c r="R593" s="1">
        <v>300000.0</v>
      </c>
      <c r="S593" s="10">
        <f t="shared" si="137"/>
        <v>45156</v>
      </c>
      <c r="V593" s="5">
        <f t="shared" si="73"/>
        <v>24990</v>
      </c>
      <c r="W593" s="11">
        <f t="shared" si="115"/>
        <v>29488.2</v>
      </c>
      <c r="Z593" s="5">
        <f t="shared" si="3"/>
        <v>18742.5</v>
      </c>
      <c r="AB593" s="1"/>
      <c r="AC593" s="1" t="s">
        <v>45</v>
      </c>
      <c r="AD593" s="12" t="s">
        <v>47</v>
      </c>
      <c r="AE593" s="12" t="s">
        <v>47</v>
      </c>
      <c r="AF593" s="12" t="s">
        <v>47</v>
      </c>
      <c r="AG593" s="12"/>
      <c r="AH593" s="12"/>
      <c r="AI593" s="12"/>
    </row>
    <row r="594">
      <c r="A594" s="1" t="s">
        <v>1096</v>
      </c>
      <c r="B594" s="13"/>
      <c r="C594" s="1" t="s">
        <v>36</v>
      </c>
      <c r="D594" s="1" t="s">
        <v>96</v>
      </c>
      <c r="E594" s="1" t="s">
        <v>77</v>
      </c>
      <c r="F594" s="1" t="s">
        <v>271</v>
      </c>
      <c r="G594" s="1" t="s">
        <v>127</v>
      </c>
      <c r="H594" s="1" t="s">
        <v>128</v>
      </c>
      <c r="I594" s="1" t="s">
        <v>42</v>
      </c>
      <c r="J594" s="1"/>
      <c r="K594" s="1" t="s">
        <v>1097</v>
      </c>
      <c r="L594" s="1" t="s">
        <v>347</v>
      </c>
      <c r="M594" s="9">
        <v>45041.0</v>
      </c>
      <c r="N594" s="9">
        <v>45048.0</v>
      </c>
      <c r="O594" s="1"/>
      <c r="P594" s="1">
        <v>8.33</v>
      </c>
      <c r="Q594" s="1">
        <v>500000.0</v>
      </c>
      <c r="R594" s="1">
        <v>300000.0</v>
      </c>
      <c r="S594" s="10">
        <f t="shared" si="137"/>
        <v>45138</v>
      </c>
      <c r="V594" s="5">
        <f t="shared" si="73"/>
        <v>24990</v>
      </c>
      <c r="W594" s="11">
        <f t="shared" si="115"/>
        <v>29488.2</v>
      </c>
      <c r="Z594" s="5">
        <f t="shared" si="3"/>
        <v>18742.5</v>
      </c>
      <c r="AB594" s="1"/>
      <c r="AC594" s="1" t="s">
        <v>45</v>
      </c>
      <c r="AD594" s="12" t="s">
        <v>47</v>
      </c>
      <c r="AE594" s="12" t="s">
        <v>47</v>
      </c>
      <c r="AF594" s="12" t="s">
        <v>47</v>
      </c>
      <c r="AG594" s="12"/>
      <c r="AH594" s="12"/>
      <c r="AI594" s="12"/>
    </row>
    <row r="595">
      <c r="A595" s="1" t="s">
        <v>1105</v>
      </c>
      <c r="B595" s="13"/>
      <c r="C595" s="1" t="s">
        <v>36</v>
      </c>
      <c r="D595" s="1" t="s">
        <v>96</v>
      </c>
      <c r="E595" s="1" t="s">
        <v>38</v>
      </c>
      <c r="F595" s="1" t="s">
        <v>186</v>
      </c>
      <c r="G595" s="1" t="s">
        <v>134</v>
      </c>
      <c r="H595" s="1" t="s">
        <v>135</v>
      </c>
      <c r="I595" s="1" t="s">
        <v>268</v>
      </c>
      <c r="J595" s="1"/>
      <c r="K595" s="1" t="s">
        <v>1106</v>
      </c>
      <c r="L595" s="1" t="s">
        <v>88</v>
      </c>
      <c r="M595" s="9">
        <v>44994.0</v>
      </c>
      <c r="N595" s="9">
        <v>44994.0</v>
      </c>
      <c r="O595" s="1"/>
      <c r="P595" s="1">
        <v>7.0</v>
      </c>
      <c r="Q595" s="1">
        <v>300000.0</v>
      </c>
      <c r="R595" s="1">
        <v>369648.0</v>
      </c>
      <c r="S595" s="9">
        <v>44939.0</v>
      </c>
      <c r="T595" s="9">
        <v>44994.0</v>
      </c>
      <c r="U595" s="1" t="s">
        <v>1107</v>
      </c>
      <c r="V595" s="5">
        <f t="shared" si="73"/>
        <v>25875.36</v>
      </c>
      <c r="W595" s="11">
        <f t="shared" si="115"/>
        <v>30532.9248</v>
      </c>
      <c r="X595" s="9">
        <v>44969.0</v>
      </c>
      <c r="Y595" s="5">
        <f t="shared" ref="Y595:Y596" si="138">W595-(V595*10%)</f>
        <v>27945.3888</v>
      </c>
      <c r="Z595" s="5">
        <f t="shared" si="3"/>
        <v>19406.52</v>
      </c>
      <c r="AA595" s="9">
        <v>44973.0</v>
      </c>
      <c r="AB595" s="1" t="s">
        <v>1107</v>
      </c>
      <c r="AC595" s="1" t="s">
        <v>55</v>
      </c>
      <c r="AD595" s="12" t="s">
        <v>46</v>
      </c>
      <c r="AE595" s="12" t="s">
        <v>46</v>
      </c>
      <c r="AF595" s="12" t="s">
        <v>46</v>
      </c>
      <c r="AG595" s="12" t="s">
        <v>46</v>
      </c>
      <c r="AH595" s="12" t="s">
        <v>46</v>
      </c>
      <c r="AI595" s="12" t="s">
        <v>46</v>
      </c>
    </row>
    <row r="596">
      <c r="A596" s="1" t="s">
        <v>1108</v>
      </c>
      <c r="B596" s="23" t="s">
        <v>1109</v>
      </c>
      <c r="C596" s="1" t="s">
        <v>36</v>
      </c>
      <c r="D596" s="1" t="s">
        <v>76</v>
      </c>
      <c r="E596" s="1" t="s">
        <v>82</v>
      </c>
      <c r="F596" s="1" t="s">
        <v>1093</v>
      </c>
      <c r="G596" s="1" t="s">
        <v>170</v>
      </c>
      <c r="H596" s="1" t="s">
        <v>170</v>
      </c>
      <c r="I596" s="1" t="s">
        <v>42</v>
      </c>
      <c r="J596" s="1"/>
      <c r="K596" s="1" t="s">
        <v>1110</v>
      </c>
      <c r="L596" s="1" t="s">
        <v>99</v>
      </c>
      <c r="M596" s="9">
        <v>44652.0</v>
      </c>
      <c r="N596" s="9">
        <v>44819.0</v>
      </c>
      <c r="O596" s="1"/>
      <c r="P596" s="1">
        <v>8.33</v>
      </c>
      <c r="Q596" s="1">
        <v>350000.0</v>
      </c>
      <c r="R596" s="1">
        <v>409420.0</v>
      </c>
      <c r="S596" s="9">
        <v>44816.0</v>
      </c>
      <c r="T596" s="9">
        <v>44819.0</v>
      </c>
      <c r="U596" s="1" t="s">
        <v>1111</v>
      </c>
      <c r="V596" s="5">
        <f t="shared" si="73"/>
        <v>34104.686</v>
      </c>
      <c r="W596" s="11">
        <f t="shared" si="115"/>
        <v>40243.52948</v>
      </c>
      <c r="X596" s="14">
        <v>44846.0</v>
      </c>
      <c r="Y596" s="5">
        <f t="shared" si="138"/>
        <v>36833.06088</v>
      </c>
      <c r="Z596" s="5">
        <f t="shared" si="3"/>
        <v>25578.5145</v>
      </c>
      <c r="AA596" s="14">
        <v>44850.0</v>
      </c>
      <c r="AB596" s="1" t="s">
        <v>1111</v>
      </c>
      <c r="AC596" s="1" t="s">
        <v>55</v>
      </c>
      <c r="AD596" s="12" t="s">
        <v>46</v>
      </c>
      <c r="AE596" s="12" t="s">
        <v>46</v>
      </c>
      <c r="AF596" s="12" t="s">
        <v>46</v>
      </c>
      <c r="AG596" s="12" t="s">
        <v>46</v>
      </c>
      <c r="AH596" s="12" t="s">
        <v>46</v>
      </c>
      <c r="AI596" s="12" t="s">
        <v>46</v>
      </c>
    </row>
    <row r="597">
      <c r="A597" s="1" t="s">
        <v>1108</v>
      </c>
      <c r="B597" s="23" t="s">
        <v>1109</v>
      </c>
      <c r="C597" s="1" t="s">
        <v>36</v>
      </c>
      <c r="D597" s="1" t="s">
        <v>76</v>
      </c>
      <c r="E597" s="1" t="s">
        <v>82</v>
      </c>
      <c r="F597" s="1" t="s">
        <v>538</v>
      </c>
      <c r="G597" s="1" t="s">
        <v>170</v>
      </c>
      <c r="H597" s="1" t="s">
        <v>170</v>
      </c>
      <c r="I597" s="1" t="s">
        <v>42</v>
      </c>
      <c r="J597" s="1"/>
      <c r="K597" s="1" t="s">
        <v>1110</v>
      </c>
      <c r="L597" s="1" t="s">
        <v>99</v>
      </c>
      <c r="M597" s="9">
        <v>44652.0</v>
      </c>
      <c r="N597" s="9">
        <v>44652.0</v>
      </c>
      <c r="O597" s="1"/>
      <c r="P597" s="1">
        <v>8.33</v>
      </c>
      <c r="Q597" s="1">
        <v>300000.0</v>
      </c>
      <c r="R597" s="1">
        <v>300000.0</v>
      </c>
      <c r="S597" s="10">
        <f t="shared" ref="S597:S600" si="139">N597+90</f>
        <v>44742</v>
      </c>
      <c r="V597" s="5">
        <f t="shared" si="73"/>
        <v>24990</v>
      </c>
      <c r="W597" s="11">
        <f t="shared" si="115"/>
        <v>29488.2</v>
      </c>
      <c r="Z597" s="5">
        <f t="shared" si="3"/>
        <v>18742.5</v>
      </c>
      <c r="AC597" s="1" t="str">
        <f t="shared" ref="AC597:AC598" si="140">IF(T597="","C","O")</f>
        <v>C</v>
      </c>
      <c r="AD597" s="12" t="s">
        <v>46</v>
      </c>
      <c r="AE597" s="12" t="s">
        <v>46</v>
      </c>
      <c r="AF597" s="12" t="s">
        <v>46</v>
      </c>
      <c r="AG597" s="12"/>
      <c r="AH597" s="12"/>
      <c r="AI597" s="12"/>
    </row>
    <row r="598">
      <c r="A598" s="1" t="s">
        <v>1108</v>
      </c>
      <c r="B598" s="23" t="s">
        <v>1109</v>
      </c>
      <c r="C598" s="1" t="s">
        <v>36</v>
      </c>
      <c r="D598" s="1" t="s">
        <v>76</v>
      </c>
      <c r="E598" s="1" t="s">
        <v>113</v>
      </c>
      <c r="F598" s="1" t="s">
        <v>344</v>
      </c>
      <c r="G598" s="1" t="s">
        <v>170</v>
      </c>
      <c r="H598" s="1" t="s">
        <v>170</v>
      </c>
      <c r="I598" s="1" t="s">
        <v>42</v>
      </c>
      <c r="J598" s="1"/>
      <c r="K598" s="1" t="s">
        <v>1110</v>
      </c>
      <c r="L598" s="1" t="s">
        <v>99</v>
      </c>
      <c r="M598" s="9">
        <v>44652.0</v>
      </c>
      <c r="N598" s="9">
        <v>44652.0</v>
      </c>
      <c r="O598" s="1"/>
      <c r="P598" s="1">
        <v>8.33</v>
      </c>
      <c r="Q598" s="1">
        <v>300000.0</v>
      </c>
      <c r="R598" s="1">
        <v>300000.0</v>
      </c>
      <c r="S598" s="10">
        <f t="shared" si="139"/>
        <v>44742</v>
      </c>
      <c r="V598" s="5">
        <f t="shared" si="73"/>
        <v>24990</v>
      </c>
      <c r="W598" s="11">
        <f t="shared" si="115"/>
        <v>29488.2</v>
      </c>
      <c r="X598" s="1"/>
      <c r="Y598" s="1"/>
      <c r="Z598" s="5">
        <f t="shared" si="3"/>
        <v>18742.5</v>
      </c>
      <c r="AA598" s="1"/>
      <c r="AB598" s="1"/>
      <c r="AC598" s="1" t="str">
        <f t="shared" si="140"/>
        <v>C</v>
      </c>
      <c r="AD598" s="12" t="s">
        <v>46</v>
      </c>
      <c r="AE598" s="12" t="s">
        <v>46</v>
      </c>
      <c r="AF598" s="12" t="s">
        <v>46</v>
      </c>
      <c r="AG598" s="12"/>
      <c r="AH598" s="12"/>
      <c r="AI598" s="12"/>
    </row>
    <row r="599">
      <c r="A599" s="1" t="s">
        <v>1108</v>
      </c>
      <c r="B599" s="23" t="s">
        <v>1109</v>
      </c>
      <c r="C599" s="1" t="s">
        <v>36</v>
      </c>
      <c r="D599" s="1" t="s">
        <v>76</v>
      </c>
      <c r="E599" s="1" t="s">
        <v>113</v>
      </c>
      <c r="F599" s="1" t="s">
        <v>344</v>
      </c>
      <c r="G599" s="1" t="s">
        <v>170</v>
      </c>
      <c r="H599" s="1" t="s">
        <v>170</v>
      </c>
      <c r="I599" s="1" t="s">
        <v>42</v>
      </c>
      <c r="J599" s="1"/>
      <c r="K599" s="1" t="s">
        <v>1110</v>
      </c>
      <c r="L599" s="1" t="s">
        <v>99</v>
      </c>
      <c r="M599" s="9">
        <v>44652.0</v>
      </c>
      <c r="N599" s="9">
        <v>44759.0</v>
      </c>
      <c r="O599" s="1"/>
      <c r="P599" s="1">
        <v>8.33</v>
      </c>
      <c r="Q599" s="1">
        <v>200000.0</v>
      </c>
      <c r="R599" s="1">
        <v>300000.0</v>
      </c>
      <c r="S599" s="10">
        <f t="shared" si="139"/>
        <v>44849</v>
      </c>
      <c r="V599" s="5">
        <f t="shared" si="73"/>
        <v>24990</v>
      </c>
      <c r="W599" s="11">
        <f t="shared" si="115"/>
        <v>29488.2</v>
      </c>
      <c r="Y599" s="1"/>
      <c r="Z599" s="5">
        <f t="shared" si="3"/>
        <v>18742.5</v>
      </c>
      <c r="AB599" s="1"/>
      <c r="AC599" s="1" t="s">
        <v>45</v>
      </c>
      <c r="AD599" s="12" t="s">
        <v>46</v>
      </c>
      <c r="AE599" s="12" t="s">
        <v>46</v>
      </c>
      <c r="AF599" s="12" t="s">
        <v>46</v>
      </c>
      <c r="AG599" s="12"/>
      <c r="AH599" s="12"/>
      <c r="AI599" s="12"/>
    </row>
    <row r="600">
      <c r="A600" s="1" t="s">
        <v>1108</v>
      </c>
      <c r="B600" s="23" t="s">
        <v>1109</v>
      </c>
      <c r="C600" s="1" t="s">
        <v>36</v>
      </c>
      <c r="D600" s="1" t="s">
        <v>76</v>
      </c>
      <c r="E600" s="1" t="s">
        <v>113</v>
      </c>
      <c r="F600" s="1" t="s">
        <v>344</v>
      </c>
      <c r="G600" s="1" t="s">
        <v>170</v>
      </c>
      <c r="H600" s="1" t="s">
        <v>170</v>
      </c>
      <c r="I600" s="1" t="s">
        <v>42</v>
      </c>
      <c r="J600" s="1"/>
      <c r="K600" s="1" t="s">
        <v>1110</v>
      </c>
      <c r="L600" s="1" t="s">
        <v>99</v>
      </c>
      <c r="M600" s="9">
        <v>44652.0</v>
      </c>
      <c r="N600" s="9">
        <v>44759.0</v>
      </c>
      <c r="O600" s="1"/>
      <c r="P600" s="1">
        <v>8.33</v>
      </c>
      <c r="Q600" s="1">
        <v>200000.0</v>
      </c>
      <c r="R600" s="1">
        <v>300000.0</v>
      </c>
      <c r="S600" s="10">
        <f t="shared" si="139"/>
        <v>44849</v>
      </c>
      <c r="V600" s="5">
        <f t="shared" si="73"/>
        <v>24990</v>
      </c>
      <c r="W600" s="11">
        <f t="shared" si="115"/>
        <v>29488.2</v>
      </c>
      <c r="X600" s="1"/>
      <c r="Y600" s="1"/>
      <c r="Z600" s="5">
        <f t="shared" si="3"/>
        <v>18742.5</v>
      </c>
      <c r="AA600" s="1"/>
      <c r="AB600" s="1"/>
      <c r="AC600" s="1" t="s">
        <v>45</v>
      </c>
      <c r="AD600" s="12" t="s">
        <v>46</v>
      </c>
      <c r="AE600" s="12" t="s">
        <v>46</v>
      </c>
      <c r="AF600" s="12" t="s">
        <v>46</v>
      </c>
      <c r="AG600" s="12"/>
      <c r="AH600" s="12"/>
      <c r="AI600" s="12"/>
    </row>
    <row r="601">
      <c r="A601" s="1" t="s">
        <v>1108</v>
      </c>
      <c r="B601" s="23" t="s">
        <v>1109</v>
      </c>
      <c r="C601" s="1" t="s">
        <v>36</v>
      </c>
      <c r="D601" s="1" t="s">
        <v>76</v>
      </c>
      <c r="E601" s="1" t="s">
        <v>113</v>
      </c>
      <c r="F601" s="1" t="s">
        <v>344</v>
      </c>
      <c r="G601" s="1" t="s">
        <v>170</v>
      </c>
      <c r="H601" s="1" t="s">
        <v>170</v>
      </c>
      <c r="I601" s="1" t="s">
        <v>42</v>
      </c>
      <c r="J601" s="1"/>
      <c r="K601" s="1" t="s">
        <v>1110</v>
      </c>
      <c r="L601" s="1" t="s">
        <v>99</v>
      </c>
      <c r="M601" s="9">
        <v>44652.0</v>
      </c>
      <c r="N601" s="9">
        <v>44652.0</v>
      </c>
      <c r="O601" s="1"/>
      <c r="P601" s="1">
        <v>8.33</v>
      </c>
      <c r="Q601" s="1">
        <v>500000.0</v>
      </c>
      <c r="R601" s="1">
        <v>300000.0</v>
      </c>
      <c r="S601" s="10">
        <f t="shared" ref="S601:S609" si="141">N601+30</f>
        <v>44682</v>
      </c>
      <c r="V601" s="5">
        <f t="shared" si="73"/>
        <v>24990</v>
      </c>
      <c r="W601" s="11">
        <f t="shared" si="115"/>
        <v>29488.2</v>
      </c>
      <c r="Z601" s="5">
        <f t="shared" si="3"/>
        <v>18742.5</v>
      </c>
      <c r="AC601" s="1" t="str">
        <f t="shared" ref="AC601:AC602" si="142">IF(T601="","C","O")</f>
        <v>C</v>
      </c>
      <c r="AD601" s="12" t="s">
        <v>46</v>
      </c>
      <c r="AE601" s="12" t="s">
        <v>46</v>
      </c>
      <c r="AF601" s="12" t="s">
        <v>46</v>
      </c>
      <c r="AG601" s="12"/>
      <c r="AH601" s="12"/>
      <c r="AI601" s="12"/>
    </row>
    <row r="602">
      <c r="A602" s="1" t="s">
        <v>1108</v>
      </c>
      <c r="B602" s="23" t="s">
        <v>1109</v>
      </c>
      <c r="C602" s="1" t="s">
        <v>36</v>
      </c>
      <c r="D602" s="1" t="s">
        <v>76</v>
      </c>
      <c r="E602" s="1" t="s">
        <v>113</v>
      </c>
      <c r="F602" s="1" t="s">
        <v>344</v>
      </c>
      <c r="G602" s="1" t="s">
        <v>170</v>
      </c>
      <c r="H602" s="1" t="s">
        <v>170</v>
      </c>
      <c r="I602" s="1" t="s">
        <v>42</v>
      </c>
      <c r="J602" s="1"/>
      <c r="K602" s="1" t="s">
        <v>1110</v>
      </c>
      <c r="L602" s="1" t="s">
        <v>99</v>
      </c>
      <c r="M602" s="9">
        <v>44652.0</v>
      </c>
      <c r="N602" s="9">
        <v>44652.0</v>
      </c>
      <c r="O602" s="1"/>
      <c r="P602" s="1">
        <v>8.33</v>
      </c>
      <c r="Q602" s="1">
        <v>700000.0</v>
      </c>
      <c r="R602" s="1">
        <v>300000.0</v>
      </c>
      <c r="S602" s="10">
        <f t="shared" si="141"/>
        <v>44682</v>
      </c>
      <c r="V602" s="5">
        <f t="shared" si="73"/>
        <v>24990</v>
      </c>
      <c r="W602" s="11">
        <f t="shared" si="115"/>
        <v>29488.2</v>
      </c>
      <c r="Z602" s="5">
        <f t="shared" si="3"/>
        <v>18742.5</v>
      </c>
      <c r="AB602" s="1"/>
      <c r="AC602" s="1" t="str">
        <f t="shared" si="142"/>
        <v>C</v>
      </c>
      <c r="AD602" s="12" t="s">
        <v>46</v>
      </c>
      <c r="AE602" s="12" t="s">
        <v>46</v>
      </c>
      <c r="AF602" s="12" t="s">
        <v>46</v>
      </c>
      <c r="AG602" s="12"/>
      <c r="AH602" s="12"/>
      <c r="AI602" s="12"/>
    </row>
    <row r="603">
      <c r="A603" s="1" t="s">
        <v>1108</v>
      </c>
      <c r="B603" s="23" t="s">
        <v>1109</v>
      </c>
      <c r="C603" s="1" t="s">
        <v>36</v>
      </c>
      <c r="D603" s="1" t="s">
        <v>76</v>
      </c>
      <c r="E603" s="1" t="s">
        <v>113</v>
      </c>
      <c r="F603" s="1" t="s">
        <v>344</v>
      </c>
      <c r="G603" s="1" t="s">
        <v>170</v>
      </c>
      <c r="H603" s="1" t="s">
        <v>170</v>
      </c>
      <c r="I603" s="1" t="s">
        <v>42</v>
      </c>
      <c r="J603" s="1"/>
      <c r="K603" s="1" t="s">
        <v>1110</v>
      </c>
      <c r="L603" s="1" t="s">
        <v>99</v>
      </c>
      <c r="M603" s="9">
        <v>44652.0</v>
      </c>
      <c r="N603" s="9">
        <v>44652.0</v>
      </c>
      <c r="O603" s="1"/>
      <c r="P603" s="1">
        <v>8.33</v>
      </c>
      <c r="Q603" s="1">
        <v>800000.0</v>
      </c>
      <c r="R603" s="1">
        <v>300000.0</v>
      </c>
      <c r="S603" s="10">
        <f t="shared" si="141"/>
        <v>44682</v>
      </c>
      <c r="V603" s="5">
        <f t="shared" si="73"/>
        <v>24990</v>
      </c>
      <c r="W603" s="11">
        <f t="shared" si="115"/>
        <v>29488.2</v>
      </c>
      <c r="Z603" s="5">
        <f t="shared" si="3"/>
        <v>18742.5</v>
      </c>
      <c r="AC603" s="1" t="s">
        <v>45</v>
      </c>
      <c r="AD603" s="12" t="s">
        <v>46</v>
      </c>
      <c r="AE603" s="12" t="s">
        <v>46</v>
      </c>
      <c r="AF603" s="12" t="s">
        <v>46</v>
      </c>
      <c r="AG603" s="12"/>
      <c r="AH603" s="12"/>
      <c r="AI603" s="12"/>
    </row>
    <row r="604">
      <c r="A604" s="1" t="s">
        <v>1108</v>
      </c>
      <c r="B604" s="23" t="s">
        <v>1109</v>
      </c>
      <c r="C604" s="1" t="s">
        <v>36</v>
      </c>
      <c r="D604" s="1" t="s">
        <v>76</v>
      </c>
      <c r="E604" s="1" t="s">
        <v>113</v>
      </c>
      <c r="F604" s="1" t="s">
        <v>344</v>
      </c>
      <c r="G604" s="1" t="s">
        <v>170</v>
      </c>
      <c r="H604" s="1" t="s">
        <v>170</v>
      </c>
      <c r="I604" s="1" t="s">
        <v>42</v>
      </c>
      <c r="J604" s="1"/>
      <c r="K604" s="1" t="s">
        <v>1110</v>
      </c>
      <c r="L604" s="1" t="s">
        <v>99</v>
      </c>
      <c r="M604" s="9">
        <v>44652.0</v>
      </c>
      <c r="N604" s="9">
        <v>44652.0</v>
      </c>
      <c r="O604" s="1"/>
      <c r="P604" s="1">
        <v>8.33</v>
      </c>
      <c r="Q604" s="1">
        <v>300000.0</v>
      </c>
      <c r="R604" s="1">
        <v>300000.0</v>
      </c>
      <c r="S604" s="10">
        <f t="shared" si="141"/>
        <v>44682</v>
      </c>
      <c r="V604" s="5">
        <f t="shared" si="73"/>
        <v>24990</v>
      </c>
      <c r="W604" s="11">
        <f t="shared" si="115"/>
        <v>29488.2</v>
      </c>
      <c r="Z604" s="5">
        <f t="shared" si="3"/>
        <v>18742.5</v>
      </c>
      <c r="AC604" s="1" t="s">
        <v>45</v>
      </c>
      <c r="AD604" s="12" t="s">
        <v>46</v>
      </c>
      <c r="AE604" s="12" t="s">
        <v>46</v>
      </c>
      <c r="AF604" s="12" t="s">
        <v>46</v>
      </c>
      <c r="AG604" s="12"/>
      <c r="AH604" s="12"/>
      <c r="AI604" s="12"/>
    </row>
    <row r="605">
      <c r="A605" s="1" t="s">
        <v>1108</v>
      </c>
      <c r="B605" s="23" t="s">
        <v>1109</v>
      </c>
      <c r="C605" s="1" t="s">
        <v>36</v>
      </c>
      <c r="D605" s="1" t="s">
        <v>76</v>
      </c>
      <c r="E605" s="1" t="s">
        <v>113</v>
      </c>
      <c r="F605" s="1" t="s">
        <v>344</v>
      </c>
      <c r="G605" s="1" t="s">
        <v>170</v>
      </c>
      <c r="H605" s="1" t="s">
        <v>170</v>
      </c>
      <c r="I605" s="1" t="s">
        <v>42</v>
      </c>
      <c r="J605" s="1"/>
      <c r="K605" s="1" t="s">
        <v>1110</v>
      </c>
      <c r="L605" s="1" t="s">
        <v>99</v>
      </c>
      <c r="M605" s="9">
        <v>44652.0</v>
      </c>
      <c r="N605" s="9">
        <v>44652.0</v>
      </c>
      <c r="O605" s="1"/>
      <c r="P605" s="1">
        <v>8.33</v>
      </c>
      <c r="Q605" s="1">
        <v>300000.0</v>
      </c>
      <c r="R605" s="1">
        <v>300000.0</v>
      </c>
      <c r="S605" s="10">
        <f t="shared" si="141"/>
        <v>44682</v>
      </c>
      <c r="V605" s="5">
        <f t="shared" si="73"/>
        <v>24990</v>
      </c>
      <c r="W605" s="11">
        <f t="shared" si="115"/>
        <v>29488.2</v>
      </c>
      <c r="Y605" s="1"/>
      <c r="Z605" s="5">
        <f t="shared" si="3"/>
        <v>18742.5</v>
      </c>
      <c r="AC605" s="1" t="str">
        <f t="shared" ref="AC605:AC607" si="143">IF(T605="","C","O")</f>
        <v>C</v>
      </c>
      <c r="AD605" s="12" t="s">
        <v>46</v>
      </c>
      <c r="AE605" s="12" t="s">
        <v>46</v>
      </c>
      <c r="AF605" s="12" t="s">
        <v>46</v>
      </c>
      <c r="AG605" s="12"/>
      <c r="AH605" s="12"/>
      <c r="AI605" s="12"/>
    </row>
    <row r="606">
      <c r="A606" s="1" t="s">
        <v>1108</v>
      </c>
      <c r="B606" s="23" t="s">
        <v>1109</v>
      </c>
      <c r="C606" s="1" t="s">
        <v>36</v>
      </c>
      <c r="D606" s="1" t="s">
        <v>76</v>
      </c>
      <c r="E606" s="1" t="s">
        <v>113</v>
      </c>
      <c r="F606" s="1" t="s">
        <v>344</v>
      </c>
      <c r="G606" s="1" t="s">
        <v>170</v>
      </c>
      <c r="H606" s="1" t="s">
        <v>170</v>
      </c>
      <c r="I606" s="1" t="s">
        <v>42</v>
      </c>
      <c r="J606" s="1"/>
      <c r="K606" s="1" t="s">
        <v>1110</v>
      </c>
      <c r="L606" s="1" t="s">
        <v>99</v>
      </c>
      <c r="M606" s="9">
        <v>44652.0</v>
      </c>
      <c r="N606" s="9">
        <v>44652.0</v>
      </c>
      <c r="O606" s="1"/>
      <c r="P606" s="1">
        <v>8.33</v>
      </c>
      <c r="Q606" s="1">
        <v>1000000.0</v>
      </c>
      <c r="R606" s="1">
        <v>300000.0</v>
      </c>
      <c r="S606" s="10">
        <f t="shared" si="141"/>
        <v>44682</v>
      </c>
      <c r="V606" s="5">
        <f t="shared" si="73"/>
        <v>24990</v>
      </c>
      <c r="W606" s="11">
        <f t="shared" si="115"/>
        <v>29488.2</v>
      </c>
      <c r="Z606" s="5">
        <f t="shared" si="3"/>
        <v>18742.5</v>
      </c>
      <c r="AC606" s="1" t="str">
        <f t="shared" si="143"/>
        <v>C</v>
      </c>
      <c r="AD606" s="12" t="s">
        <v>46</v>
      </c>
      <c r="AE606" s="12" t="s">
        <v>46</v>
      </c>
      <c r="AF606" s="12" t="s">
        <v>46</v>
      </c>
      <c r="AG606" s="12"/>
      <c r="AH606" s="12"/>
      <c r="AI606" s="12"/>
    </row>
    <row r="607">
      <c r="A607" s="1" t="s">
        <v>1108</v>
      </c>
      <c r="B607" s="23" t="s">
        <v>1109</v>
      </c>
      <c r="C607" s="1" t="s">
        <v>36</v>
      </c>
      <c r="D607" s="1" t="s">
        <v>76</v>
      </c>
      <c r="E607" s="1" t="s">
        <v>113</v>
      </c>
      <c r="F607" s="1" t="s">
        <v>344</v>
      </c>
      <c r="G607" s="1" t="s">
        <v>170</v>
      </c>
      <c r="H607" s="1" t="s">
        <v>170</v>
      </c>
      <c r="I607" s="1" t="s">
        <v>42</v>
      </c>
      <c r="J607" s="1"/>
      <c r="K607" s="1" t="s">
        <v>1110</v>
      </c>
      <c r="L607" s="1" t="s">
        <v>99</v>
      </c>
      <c r="M607" s="9">
        <v>44652.0</v>
      </c>
      <c r="N607" s="9">
        <v>44652.0</v>
      </c>
      <c r="O607" s="1"/>
      <c r="P607" s="1">
        <v>8.33</v>
      </c>
      <c r="Q607" s="1">
        <v>1000000.0</v>
      </c>
      <c r="R607" s="1">
        <v>300000.0</v>
      </c>
      <c r="S607" s="10">
        <f t="shared" si="141"/>
        <v>44682</v>
      </c>
      <c r="V607" s="5">
        <f t="shared" si="73"/>
        <v>24990</v>
      </c>
      <c r="W607" s="11">
        <f t="shared" si="115"/>
        <v>29488.2</v>
      </c>
      <c r="Z607" s="5">
        <f t="shared" si="3"/>
        <v>18742.5</v>
      </c>
      <c r="AB607" s="1"/>
      <c r="AC607" s="1" t="str">
        <f t="shared" si="143"/>
        <v>C</v>
      </c>
      <c r="AD607" s="12" t="s">
        <v>46</v>
      </c>
      <c r="AE607" s="12" t="s">
        <v>46</v>
      </c>
      <c r="AF607" s="12" t="s">
        <v>46</v>
      </c>
      <c r="AG607" s="12"/>
      <c r="AH607" s="12"/>
      <c r="AI607" s="12"/>
    </row>
    <row r="608">
      <c r="A608" s="1" t="s">
        <v>1108</v>
      </c>
      <c r="B608" s="23" t="s">
        <v>1109</v>
      </c>
      <c r="C608" s="1" t="s">
        <v>36</v>
      </c>
      <c r="D608" s="1" t="s">
        <v>76</v>
      </c>
      <c r="E608" s="1" t="s">
        <v>82</v>
      </c>
      <c r="F608" s="1" t="s">
        <v>538</v>
      </c>
      <c r="G608" s="1" t="s">
        <v>170</v>
      </c>
      <c r="H608" s="1" t="s">
        <v>170</v>
      </c>
      <c r="I608" s="1" t="s">
        <v>42</v>
      </c>
      <c r="J608" s="1"/>
      <c r="K608" s="1" t="s">
        <v>1110</v>
      </c>
      <c r="L608" s="1" t="s">
        <v>99</v>
      </c>
      <c r="M608" s="9">
        <v>44652.0</v>
      </c>
      <c r="N608" s="9">
        <v>44652.0</v>
      </c>
      <c r="O608" s="1"/>
      <c r="P608" s="1">
        <v>8.33</v>
      </c>
      <c r="Q608" s="1">
        <v>1800000.0</v>
      </c>
      <c r="R608" s="1">
        <v>300000.0</v>
      </c>
      <c r="S608" s="10">
        <f t="shared" si="141"/>
        <v>44682</v>
      </c>
      <c r="V608" s="5">
        <f t="shared" si="73"/>
        <v>24990</v>
      </c>
      <c r="W608" s="11">
        <f t="shared" si="115"/>
        <v>29488.2</v>
      </c>
      <c r="Z608" s="5">
        <f t="shared" si="3"/>
        <v>18742.5</v>
      </c>
      <c r="AB608" s="1"/>
      <c r="AC608" s="1" t="s">
        <v>45</v>
      </c>
      <c r="AD608" s="12" t="s">
        <v>46</v>
      </c>
      <c r="AE608" s="12" t="s">
        <v>46</v>
      </c>
      <c r="AF608" s="12" t="s">
        <v>46</v>
      </c>
      <c r="AG608" s="12"/>
      <c r="AH608" s="12"/>
      <c r="AI608" s="12"/>
    </row>
    <row r="609">
      <c r="A609" s="1" t="s">
        <v>1108</v>
      </c>
      <c r="B609" s="23" t="s">
        <v>1109</v>
      </c>
      <c r="C609" s="1" t="s">
        <v>36</v>
      </c>
      <c r="D609" s="1" t="s">
        <v>76</v>
      </c>
      <c r="E609" s="1" t="s">
        <v>82</v>
      </c>
      <c r="F609" s="1" t="s">
        <v>538</v>
      </c>
      <c r="G609" s="1" t="s">
        <v>170</v>
      </c>
      <c r="H609" s="1" t="s">
        <v>170</v>
      </c>
      <c r="I609" s="1" t="s">
        <v>42</v>
      </c>
      <c r="J609" s="1"/>
      <c r="K609" s="1" t="s">
        <v>1110</v>
      </c>
      <c r="L609" s="1" t="s">
        <v>99</v>
      </c>
      <c r="M609" s="9">
        <v>44652.0</v>
      </c>
      <c r="N609" s="9">
        <v>44652.0</v>
      </c>
      <c r="O609" s="1"/>
      <c r="P609" s="1">
        <v>8.33</v>
      </c>
      <c r="Q609" s="1">
        <v>700000.0</v>
      </c>
      <c r="R609" s="1">
        <v>300000.0</v>
      </c>
      <c r="S609" s="10">
        <f t="shared" si="141"/>
        <v>44682</v>
      </c>
      <c r="V609" s="5">
        <f t="shared" si="73"/>
        <v>24990</v>
      </c>
      <c r="W609" s="11">
        <f t="shared" si="115"/>
        <v>29488.2</v>
      </c>
      <c r="X609" s="1"/>
      <c r="Y609" s="1"/>
      <c r="Z609" s="5">
        <f t="shared" si="3"/>
        <v>18742.5</v>
      </c>
      <c r="AA609" s="1"/>
      <c r="AB609" s="1"/>
      <c r="AC609" s="1" t="s">
        <v>45</v>
      </c>
      <c r="AD609" s="12" t="s">
        <v>46</v>
      </c>
      <c r="AE609" s="12" t="s">
        <v>46</v>
      </c>
      <c r="AF609" s="12" t="s">
        <v>46</v>
      </c>
      <c r="AG609" s="12"/>
      <c r="AH609" s="12"/>
      <c r="AI609" s="12"/>
    </row>
    <row r="610">
      <c r="A610" s="1" t="s">
        <v>1112</v>
      </c>
      <c r="B610" s="13"/>
      <c r="C610" s="1" t="s">
        <v>132</v>
      </c>
      <c r="D610" s="1" t="s">
        <v>96</v>
      </c>
      <c r="E610" s="1" t="s">
        <v>77</v>
      </c>
      <c r="F610" s="1" t="s">
        <v>580</v>
      </c>
      <c r="G610" s="1" t="s">
        <v>152</v>
      </c>
      <c r="H610" s="1" t="s">
        <v>153</v>
      </c>
      <c r="I610" s="1" t="s">
        <v>234</v>
      </c>
      <c r="J610" s="1"/>
      <c r="K610" s="1" t="s">
        <v>1113</v>
      </c>
      <c r="L610" s="1" t="s">
        <v>143</v>
      </c>
      <c r="M610" s="9">
        <v>44658.0</v>
      </c>
      <c r="N610" s="9">
        <v>44658.0</v>
      </c>
      <c r="O610" s="1"/>
      <c r="P610" s="1">
        <v>8.33</v>
      </c>
      <c r="Q610" s="1">
        <v>100000.0</v>
      </c>
      <c r="R610" s="1">
        <v>360000.0</v>
      </c>
      <c r="S610" s="9">
        <v>44713.0</v>
      </c>
      <c r="T610" s="9">
        <v>44713.0</v>
      </c>
      <c r="U610" s="1" t="s">
        <v>1114</v>
      </c>
      <c r="V610" s="5">
        <f t="shared" si="73"/>
        <v>29988</v>
      </c>
      <c r="W610" s="11">
        <f t="shared" si="115"/>
        <v>35385.84</v>
      </c>
      <c r="X610" s="9">
        <v>44719.0</v>
      </c>
      <c r="Y610" s="5">
        <f>W610-(V610*10%)</f>
        <v>32387.04</v>
      </c>
      <c r="Z610" s="5">
        <f t="shared" si="3"/>
        <v>22491</v>
      </c>
      <c r="AA610" s="9">
        <v>44720.0</v>
      </c>
      <c r="AB610" s="1" t="s">
        <v>1115</v>
      </c>
      <c r="AC610" s="1" t="s">
        <v>55</v>
      </c>
      <c r="AD610" s="12" t="s">
        <v>46</v>
      </c>
      <c r="AE610" s="12" t="s">
        <v>46</v>
      </c>
      <c r="AF610" s="12" t="s">
        <v>46</v>
      </c>
      <c r="AG610" s="12" t="s">
        <v>46</v>
      </c>
      <c r="AH610" s="12" t="s">
        <v>46</v>
      </c>
      <c r="AI610" s="12" t="s">
        <v>46</v>
      </c>
    </row>
    <row r="611">
      <c r="A611" s="1" t="s">
        <v>1116</v>
      </c>
      <c r="B611" s="13"/>
      <c r="C611" s="1" t="s">
        <v>36</v>
      </c>
      <c r="D611" s="1" t="s">
        <v>76</v>
      </c>
      <c r="E611" s="1" t="s">
        <v>77</v>
      </c>
      <c r="F611" s="1" t="s">
        <v>1117</v>
      </c>
      <c r="G611" s="1" t="s">
        <v>152</v>
      </c>
      <c r="H611" s="1" t="s">
        <v>153</v>
      </c>
      <c r="I611" s="1" t="s">
        <v>291</v>
      </c>
      <c r="J611" s="1"/>
      <c r="K611" s="1" t="s">
        <v>1118</v>
      </c>
      <c r="L611" s="1" t="s">
        <v>99</v>
      </c>
      <c r="M611" s="9">
        <v>45027.0</v>
      </c>
      <c r="N611" s="9">
        <v>45234.0</v>
      </c>
      <c r="O611" s="1"/>
      <c r="P611" s="1">
        <v>8.33</v>
      </c>
      <c r="Q611" s="1">
        <v>500000.0</v>
      </c>
      <c r="R611" s="1">
        <v>300000.0</v>
      </c>
      <c r="S611" s="10">
        <f>N611+90</f>
        <v>45324</v>
      </c>
      <c r="V611" s="5">
        <f t="shared" si="73"/>
        <v>24990</v>
      </c>
      <c r="W611" s="11">
        <f t="shared" si="115"/>
        <v>29488.2</v>
      </c>
      <c r="Z611" s="5">
        <f t="shared" si="3"/>
        <v>18742.5</v>
      </c>
      <c r="AB611" s="1"/>
      <c r="AC611" s="1" t="s">
        <v>45</v>
      </c>
      <c r="AD611" s="12" t="s">
        <v>47</v>
      </c>
      <c r="AE611" s="12" t="s">
        <v>47</v>
      </c>
      <c r="AF611" s="12" t="s">
        <v>47</v>
      </c>
      <c r="AG611" s="12"/>
      <c r="AH611" s="12"/>
      <c r="AI611" s="12"/>
    </row>
    <row r="612">
      <c r="A612" s="1" t="s">
        <v>1119</v>
      </c>
      <c r="B612" s="13"/>
      <c r="C612" s="1" t="s">
        <v>36</v>
      </c>
      <c r="D612" s="1" t="s">
        <v>96</v>
      </c>
      <c r="E612" s="1" t="s">
        <v>113</v>
      </c>
      <c r="F612" s="1" t="s">
        <v>630</v>
      </c>
      <c r="G612" s="1" t="s">
        <v>115</v>
      </c>
      <c r="H612" s="1" t="s">
        <v>116</v>
      </c>
      <c r="I612" s="1" t="s">
        <v>42</v>
      </c>
      <c r="J612" s="1"/>
      <c r="K612" s="1" t="s">
        <v>1120</v>
      </c>
      <c r="L612" s="1" t="s">
        <v>150</v>
      </c>
      <c r="M612" s="9">
        <v>44652.0</v>
      </c>
      <c r="N612" s="9">
        <v>44813.0</v>
      </c>
      <c r="O612" s="1"/>
      <c r="P612" s="1">
        <v>8.33</v>
      </c>
      <c r="Q612" s="1">
        <v>300000.0</v>
      </c>
      <c r="R612" s="1">
        <v>1900000.0</v>
      </c>
      <c r="S612" s="14">
        <v>45246.0</v>
      </c>
      <c r="T612" s="9">
        <v>45307.0</v>
      </c>
      <c r="U612" s="1" t="s">
        <v>1121</v>
      </c>
      <c r="V612" s="5">
        <f t="shared" si="73"/>
        <v>158270</v>
      </c>
      <c r="W612" s="11">
        <f t="shared" si="115"/>
        <v>186758.6</v>
      </c>
      <c r="X612" s="9">
        <v>45307.0</v>
      </c>
      <c r="Y612" s="5">
        <f t="shared" ref="Y612:Y613" si="144">W612-(V612*10%)</f>
        <v>170931.6</v>
      </c>
      <c r="Z612" s="5">
        <f t="shared" si="3"/>
        <v>118702.5</v>
      </c>
      <c r="AA612" s="9">
        <v>45307.0</v>
      </c>
      <c r="AB612" s="1" t="s">
        <v>1121</v>
      </c>
      <c r="AC612" s="1" t="s">
        <v>55</v>
      </c>
      <c r="AD612" s="12" t="s">
        <v>46</v>
      </c>
      <c r="AE612" s="12" t="s">
        <v>46</v>
      </c>
      <c r="AF612" s="12" t="s">
        <v>47</v>
      </c>
      <c r="AG612" s="12" t="s">
        <v>47</v>
      </c>
      <c r="AH612" s="12" t="s">
        <v>47</v>
      </c>
      <c r="AI612" s="12" t="s">
        <v>47</v>
      </c>
    </row>
    <row r="613">
      <c r="A613" s="1" t="s">
        <v>1119</v>
      </c>
      <c r="B613" s="13"/>
      <c r="C613" s="1" t="s">
        <v>36</v>
      </c>
      <c r="D613" s="1" t="s">
        <v>96</v>
      </c>
      <c r="E613" s="1" t="s">
        <v>113</v>
      </c>
      <c r="F613" s="1" t="s">
        <v>630</v>
      </c>
      <c r="G613" s="1" t="s">
        <v>115</v>
      </c>
      <c r="H613" s="1" t="s">
        <v>116</v>
      </c>
      <c r="I613" s="1" t="s">
        <v>42</v>
      </c>
      <c r="J613" s="1"/>
      <c r="K613" s="1" t="s">
        <v>1120</v>
      </c>
      <c r="L613" s="1" t="s">
        <v>150</v>
      </c>
      <c r="M613" s="9">
        <v>44652.0</v>
      </c>
      <c r="N613" s="9">
        <v>44813.0</v>
      </c>
      <c r="O613" s="1"/>
      <c r="P613" s="1">
        <v>8.33</v>
      </c>
      <c r="Q613" s="1">
        <v>300000.0</v>
      </c>
      <c r="R613" s="1">
        <v>650000.0</v>
      </c>
      <c r="S613" s="9">
        <v>45342.0</v>
      </c>
      <c r="T613" s="9">
        <v>45351.0</v>
      </c>
      <c r="U613" s="1" t="s">
        <v>1122</v>
      </c>
      <c r="V613" s="5">
        <f t="shared" si="73"/>
        <v>54145</v>
      </c>
      <c r="W613" s="11">
        <f t="shared" si="115"/>
        <v>63891.1</v>
      </c>
      <c r="X613" s="9">
        <v>45402.0</v>
      </c>
      <c r="Y613" s="5">
        <f t="shared" si="144"/>
        <v>58476.6</v>
      </c>
      <c r="Z613" s="5">
        <f t="shared" si="3"/>
        <v>40608.75</v>
      </c>
      <c r="AA613" s="9">
        <v>45384.0</v>
      </c>
      <c r="AB613" s="1" t="s">
        <v>1123</v>
      </c>
      <c r="AC613" s="1" t="s">
        <v>55</v>
      </c>
      <c r="AD613" s="12" t="s">
        <v>46</v>
      </c>
      <c r="AE613" s="12" t="s">
        <v>46</v>
      </c>
      <c r="AF613" s="12" t="s">
        <v>47</v>
      </c>
      <c r="AG613" s="12" t="s">
        <v>47</v>
      </c>
      <c r="AH613" s="12" t="s">
        <v>137</v>
      </c>
      <c r="AI613" s="12" t="s">
        <v>137</v>
      </c>
    </row>
    <row r="614">
      <c r="A614" s="1" t="s">
        <v>1119</v>
      </c>
      <c r="B614" s="13"/>
      <c r="C614" s="1" t="s">
        <v>36</v>
      </c>
      <c r="D614" s="1" t="s">
        <v>96</v>
      </c>
      <c r="E614" s="1" t="s">
        <v>113</v>
      </c>
      <c r="F614" s="1" t="s">
        <v>630</v>
      </c>
      <c r="G614" s="1" t="s">
        <v>115</v>
      </c>
      <c r="H614" s="1" t="s">
        <v>116</v>
      </c>
      <c r="I614" s="1" t="s">
        <v>42</v>
      </c>
      <c r="J614" s="1"/>
      <c r="K614" s="1" t="s">
        <v>1120</v>
      </c>
      <c r="L614" s="1" t="s">
        <v>150</v>
      </c>
      <c r="M614" s="9">
        <v>44652.0</v>
      </c>
      <c r="N614" s="9">
        <v>44813.0</v>
      </c>
      <c r="O614" s="1"/>
      <c r="P614" s="1">
        <v>8.33</v>
      </c>
      <c r="Q614" s="1">
        <v>300000.0</v>
      </c>
      <c r="R614" s="1">
        <v>300000.0</v>
      </c>
      <c r="S614" s="10">
        <f t="shared" ref="S614:S615" si="145">N614+90</f>
        <v>44903</v>
      </c>
      <c r="V614" s="5">
        <f t="shared" si="73"/>
        <v>24990</v>
      </c>
      <c r="W614" s="11">
        <f t="shared" si="115"/>
        <v>29488.2</v>
      </c>
      <c r="Z614" s="5">
        <f t="shared" si="3"/>
        <v>18742.5</v>
      </c>
      <c r="AC614" s="1" t="str">
        <f t="shared" ref="AC614:AC615" si="146">IF(T614="","C","O")</f>
        <v>C</v>
      </c>
      <c r="AD614" s="12" t="s">
        <v>46</v>
      </c>
      <c r="AE614" s="12" t="s">
        <v>46</v>
      </c>
      <c r="AF614" s="12" t="s">
        <v>46</v>
      </c>
      <c r="AG614" s="12"/>
      <c r="AH614" s="12"/>
      <c r="AI614" s="12"/>
    </row>
    <row r="615">
      <c r="A615" s="1" t="s">
        <v>1119</v>
      </c>
      <c r="B615" s="13"/>
      <c r="C615" s="1" t="s">
        <v>36</v>
      </c>
      <c r="D615" s="1" t="s">
        <v>96</v>
      </c>
      <c r="E615" s="1" t="s">
        <v>113</v>
      </c>
      <c r="F615" s="1" t="s">
        <v>1124</v>
      </c>
      <c r="G615" s="1" t="s">
        <v>115</v>
      </c>
      <c r="H615" s="1" t="s">
        <v>116</v>
      </c>
      <c r="I615" s="1" t="s">
        <v>42</v>
      </c>
      <c r="J615" s="1"/>
      <c r="K615" s="1" t="s">
        <v>1120</v>
      </c>
      <c r="L615" s="1" t="s">
        <v>150</v>
      </c>
      <c r="M615" s="9">
        <v>44652.0</v>
      </c>
      <c r="N615" s="9">
        <v>45202.0</v>
      </c>
      <c r="O615" s="1"/>
      <c r="P615" s="1">
        <v>8.33</v>
      </c>
      <c r="Q615" s="1">
        <v>500000.0</v>
      </c>
      <c r="R615" s="1">
        <v>300000.0</v>
      </c>
      <c r="S615" s="10">
        <f t="shared" si="145"/>
        <v>45292</v>
      </c>
      <c r="V615" s="5">
        <f t="shared" si="73"/>
        <v>24990</v>
      </c>
      <c r="W615" s="11">
        <f t="shared" si="115"/>
        <v>29488.2</v>
      </c>
      <c r="Z615" s="5">
        <f t="shared" si="3"/>
        <v>18742.5</v>
      </c>
      <c r="AC615" s="1" t="str">
        <f t="shared" si="146"/>
        <v>C</v>
      </c>
      <c r="AD615" s="12" t="s">
        <v>46</v>
      </c>
      <c r="AE615" s="12" t="s">
        <v>47</v>
      </c>
      <c r="AF615" s="12" t="s">
        <v>47</v>
      </c>
      <c r="AG615" s="12"/>
      <c r="AH615" s="12"/>
      <c r="AI615" s="12"/>
    </row>
    <row r="616">
      <c r="A616" s="1" t="s">
        <v>1119</v>
      </c>
      <c r="B616" s="13"/>
      <c r="C616" s="1" t="s">
        <v>36</v>
      </c>
      <c r="D616" s="1" t="s">
        <v>96</v>
      </c>
      <c r="E616" s="1" t="s">
        <v>113</v>
      </c>
      <c r="F616" s="1" t="s">
        <v>1124</v>
      </c>
      <c r="G616" s="1" t="s">
        <v>115</v>
      </c>
      <c r="H616" s="1" t="s">
        <v>116</v>
      </c>
      <c r="I616" s="1" t="s">
        <v>42</v>
      </c>
      <c r="J616" s="1"/>
      <c r="K616" s="1" t="s">
        <v>1120</v>
      </c>
      <c r="L616" s="1" t="s">
        <v>150</v>
      </c>
      <c r="M616" s="9">
        <v>44652.0</v>
      </c>
      <c r="N616" s="9">
        <v>44652.0</v>
      </c>
      <c r="O616" s="1"/>
      <c r="P616" s="1">
        <v>8.33</v>
      </c>
      <c r="Q616" s="1">
        <v>500000.0</v>
      </c>
      <c r="R616" s="1">
        <v>300000.0</v>
      </c>
      <c r="S616" s="10">
        <f t="shared" ref="S616:S623" si="147">N616+30</f>
        <v>44682</v>
      </c>
      <c r="V616" s="5">
        <f t="shared" si="73"/>
        <v>24990</v>
      </c>
      <c r="W616" s="11">
        <f t="shared" si="115"/>
        <v>29488.2</v>
      </c>
      <c r="Z616" s="5">
        <f t="shared" si="3"/>
        <v>18742.5</v>
      </c>
      <c r="AB616" s="1"/>
      <c r="AC616" s="1" t="s">
        <v>45</v>
      </c>
      <c r="AD616" s="12" t="s">
        <v>46</v>
      </c>
      <c r="AE616" s="12" t="s">
        <v>46</v>
      </c>
      <c r="AF616" s="12" t="s">
        <v>46</v>
      </c>
      <c r="AG616" s="12"/>
      <c r="AH616" s="12"/>
      <c r="AI616" s="12"/>
    </row>
    <row r="617">
      <c r="A617" s="1" t="s">
        <v>1119</v>
      </c>
      <c r="B617" s="13"/>
      <c r="C617" s="1" t="s">
        <v>36</v>
      </c>
      <c r="D617" s="1" t="s">
        <v>96</v>
      </c>
      <c r="E617" s="1" t="s">
        <v>113</v>
      </c>
      <c r="F617" s="1" t="s">
        <v>1124</v>
      </c>
      <c r="G617" s="1" t="s">
        <v>115</v>
      </c>
      <c r="H617" s="1" t="s">
        <v>116</v>
      </c>
      <c r="I617" s="1" t="s">
        <v>42</v>
      </c>
      <c r="J617" s="1"/>
      <c r="K617" s="1" t="s">
        <v>1120</v>
      </c>
      <c r="L617" s="1" t="s">
        <v>150</v>
      </c>
      <c r="M617" s="9">
        <v>44652.0</v>
      </c>
      <c r="N617" s="9">
        <v>44652.0</v>
      </c>
      <c r="O617" s="1"/>
      <c r="P617" s="1">
        <v>8.33</v>
      </c>
      <c r="Q617" s="1">
        <v>500000.0</v>
      </c>
      <c r="R617" s="1">
        <v>300000.0</v>
      </c>
      <c r="S617" s="10">
        <f t="shared" si="147"/>
        <v>44682</v>
      </c>
      <c r="V617" s="5">
        <f t="shared" si="73"/>
        <v>24990</v>
      </c>
      <c r="W617" s="11">
        <f t="shared" si="115"/>
        <v>29488.2</v>
      </c>
      <c r="Z617" s="5">
        <f t="shared" si="3"/>
        <v>18742.5</v>
      </c>
      <c r="AB617" s="1"/>
      <c r="AC617" s="1" t="s">
        <v>45</v>
      </c>
      <c r="AD617" s="12" t="s">
        <v>46</v>
      </c>
      <c r="AE617" s="12" t="s">
        <v>46</v>
      </c>
      <c r="AF617" s="12" t="s">
        <v>46</v>
      </c>
      <c r="AG617" s="12"/>
      <c r="AH617" s="12"/>
      <c r="AI617" s="12"/>
    </row>
    <row r="618">
      <c r="A618" s="1" t="s">
        <v>1119</v>
      </c>
      <c r="B618" s="13"/>
      <c r="C618" s="1" t="s">
        <v>36</v>
      </c>
      <c r="D618" s="1" t="s">
        <v>96</v>
      </c>
      <c r="E618" s="1" t="s">
        <v>113</v>
      </c>
      <c r="F618" s="1" t="s">
        <v>1124</v>
      </c>
      <c r="G618" s="1" t="s">
        <v>115</v>
      </c>
      <c r="H618" s="1" t="s">
        <v>116</v>
      </c>
      <c r="I618" s="1" t="s">
        <v>42</v>
      </c>
      <c r="J618" s="1"/>
      <c r="K618" s="1" t="s">
        <v>1120</v>
      </c>
      <c r="L618" s="1" t="s">
        <v>150</v>
      </c>
      <c r="M618" s="9">
        <v>44652.0</v>
      </c>
      <c r="N618" s="9">
        <v>44652.0</v>
      </c>
      <c r="O618" s="1"/>
      <c r="P618" s="1">
        <v>8.33</v>
      </c>
      <c r="Q618" s="1">
        <v>500000.0</v>
      </c>
      <c r="R618" s="1">
        <v>300000.0</v>
      </c>
      <c r="S618" s="10">
        <f t="shared" si="147"/>
        <v>44682</v>
      </c>
      <c r="V618" s="5">
        <f t="shared" si="73"/>
        <v>24990</v>
      </c>
      <c r="W618" s="11">
        <f t="shared" si="115"/>
        <v>29488.2</v>
      </c>
      <c r="Z618" s="5">
        <f t="shared" si="3"/>
        <v>18742.5</v>
      </c>
      <c r="AB618" s="1"/>
      <c r="AC618" s="1" t="s">
        <v>45</v>
      </c>
      <c r="AD618" s="12" t="s">
        <v>46</v>
      </c>
      <c r="AE618" s="12" t="s">
        <v>46</v>
      </c>
      <c r="AF618" s="12" t="s">
        <v>46</v>
      </c>
      <c r="AG618" s="12"/>
      <c r="AH618" s="12"/>
      <c r="AI618" s="12"/>
    </row>
    <row r="619">
      <c r="A619" s="1" t="s">
        <v>1119</v>
      </c>
      <c r="B619" s="13"/>
      <c r="C619" s="1" t="s">
        <v>36</v>
      </c>
      <c r="D619" s="1" t="s">
        <v>96</v>
      </c>
      <c r="E619" s="1" t="s">
        <v>113</v>
      </c>
      <c r="F619" s="1" t="s">
        <v>1124</v>
      </c>
      <c r="G619" s="1" t="s">
        <v>115</v>
      </c>
      <c r="H619" s="1" t="s">
        <v>116</v>
      </c>
      <c r="I619" s="1" t="s">
        <v>42</v>
      </c>
      <c r="J619" s="1"/>
      <c r="K619" s="1" t="s">
        <v>1120</v>
      </c>
      <c r="L619" s="1" t="s">
        <v>150</v>
      </c>
      <c r="M619" s="9">
        <v>44652.0</v>
      </c>
      <c r="N619" s="9">
        <v>44652.0</v>
      </c>
      <c r="O619" s="1"/>
      <c r="P619" s="1">
        <v>8.33</v>
      </c>
      <c r="Q619" s="1">
        <v>500000.0</v>
      </c>
      <c r="R619" s="1">
        <v>300000.0</v>
      </c>
      <c r="S619" s="10">
        <f t="shared" si="147"/>
        <v>44682</v>
      </c>
      <c r="V619" s="5">
        <f t="shared" si="73"/>
        <v>24990</v>
      </c>
      <c r="W619" s="11">
        <f t="shared" si="115"/>
        <v>29488.2</v>
      </c>
      <c r="Z619" s="5">
        <f t="shared" si="3"/>
        <v>18742.5</v>
      </c>
      <c r="AC619" s="1" t="s">
        <v>45</v>
      </c>
      <c r="AD619" s="12" t="s">
        <v>46</v>
      </c>
      <c r="AE619" s="12" t="s">
        <v>46</v>
      </c>
      <c r="AF619" s="12" t="s">
        <v>46</v>
      </c>
      <c r="AG619" s="12"/>
      <c r="AH619" s="12"/>
      <c r="AI619" s="12"/>
    </row>
    <row r="620">
      <c r="A620" s="1" t="s">
        <v>1119</v>
      </c>
      <c r="B620" s="13"/>
      <c r="C620" s="1" t="s">
        <v>36</v>
      </c>
      <c r="D620" s="1" t="s">
        <v>96</v>
      </c>
      <c r="E620" s="1" t="s">
        <v>113</v>
      </c>
      <c r="F620" s="1" t="s">
        <v>1124</v>
      </c>
      <c r="G620" s="1" t="s">
        <v>115</v>
      </c>
      <c r="H620" s="1" t="s">
        <v>116</v>
      </c>
      <c r="I620" s="1" t="s">
        <v>42</v>
      </c>
      <c r="J620" s="1"/>
      <c r="K620" s="1" t="s">
        <v>1120</v>
      </c>
      <c r="L620" s="1" t="s">
        <v>150</v>
      </c>
      <c r="M620" s="9">
        <v>44652.0</v>
      </c>
      <c r="N620" s="9">
        <v>44652.0</v>
      </c>
      <c r="O620" s="1"/>
      <c r="P620" s="1">
        <v>8.33</v>
      </c>
      <c r="Q620" s="1">
        <v>500000.0</v>
      </c>
      <c r="R620" s="1">
        <v>300000.0</v>
      </c>
      <c r="S620" s="10">
        <f t="shared" si="147"/>
        <v>44682</v>
      </c>
      <c r="V620" s="5">
        <f t="shared" si="73"/>
        <v>24990</v>
      </c>
      <c r="W620" s="11">
        <f t="shared" si="115"/>
        <v>29488.2</v>
      </c>
      <c r="Z620" s="5">
        <f t="shared" si="3"/>
        <v>18742.5</v>
      </c>
      <c r="AC620" s="1" t="str">
        <f t="shared" ref="AC620:AC623" si="148">IF(T620="","C","O")</f>
        <v>C</v>
      </c>
      <c r="AD620" s="12" t="s">
        <v>46</v>
      </c>
      <c r="AE620" s="12" t="s">
        <v>46</v>
      </c>
      <c r="AF620" s="12" t="s">
        <v>46</v>
      </c>
      <c r="AG620" s="12"/>
      <c r="AH620" s="12"/>
      <c r="AI620" s="12"/>
    </row>
    <row r="621">
      <c r="A621" s="1" t="s">
        <v>1119</v>
      </c>
      <c r="B621" s="13"/>
      <c r="C621" s="1" t="s">
        <v>36</v>
      </c>
      <c r="D621" s="1" t="s">
        <v>96</v>
      </c>
      <c r="E621" s="1" t="s">
        <v>113</v>
      </c>
      <c r="F621" s="1" t="s">
        <v>1124</v>
      </c>
      <c r="G621" s="1" t="s">
        <v>115</v>
      </c>
      <c r="H621" s="1" t="s">
        <v>116</v>
      </c>
      <c r="I621" s="1" t="s">
        <v>42</v>
      </c>
      <c r="J621" s="1"/>
      <c r="K621" s="1" t="s">
        <v>1120</v>
      </c>
      <c r="L621" s="1" t="s">
        <v>150</v>
      </c>
      <c r="M621" s="9">
        <v>44652.0</v>
      </c>
      <c r="N621" s="9">
        <v>44652.0</v>
      </c>
      <c r="O621" s="1"/>
      <c r="P621" s="1">
        <v>8.33</v>
      </c>
      <c r="Q621" s="1">
        <v>500000.0</v>
      </c>
      <c r="R621" s="1">
        <v>300000.0</v>
      </c>
      <c r="S621" s="10">
        <f t="shared" si="147"/>
        <v>44682</v>
      </c>
      <c r="V621" s="5">
        <f t="shared" si="73"/>
        <v>24990</v>
      </c>
      <c r="W621" s="11">
        <f t="shared" si="115"/>
        <v>29488.2</v>
      </c>
      <c r="Z621" s="5">
        <f t="shared" si="3"/>
        <v>18742.5</v>
      </c>
      <c r="AC621" s="1" t="str">
        <f t="shared" si="148"/>
        <v>C</v>
      </c>
      <c r="AD621" s="12" t="s">
        <v>46</v>
      </c>
      <c r="AE621" s="12" t="s">
        <v>46</v>
      </c>
      <c r="AF621" s="12" t="s">
        <v>46</v>
      </c>
      <c r="AG621" s="12"/>
      <c r="AH621" s="12"/>
      <c r="AI621" s="12"/>
    </row>
    <row r="622">
      <c r="A622" s="1" t="s">
        <v>1119</v>
      </c>
      <c r="B622" s="13"/>
      <c r="C622" s="1" t="s">
        <v>36</v>
      </c>
      <c r="D622" s="1" t="s">
        <v>96</v>
      </c>
      <c r="E622" s="1" t="s">
        <v>113</v>
      </c>
      <c r="F622" s="1" t="s">
        <v>1124</v>
      </c>
      <c r="G622" s="1" t="s">
        <v>115</v>
      </c>
      <c r="H622" s="1" t="s">
        <v>116</v>
      </c>
      <c r="I622" s="1" t="s">
        <v>42</v>
      </c>
      <c r="J622" s="1"/>
      <c r="K622" s="1" t="s">
        <v>1120</v>
      </c>
      <c r="L622" s="1" t="s">
        <v>150</v>
      </c>
      <c r="M622" s="9">
        <v>44652.0</v>
      </c>
      <c r="N622" s="9">
        <v>44652.0</v>
      </c>
      <c r="O622" s="1"/>
      <c r="P622" s="1">
        <v>8.33</v>
      </c>
      <c r="Q622" s="1">
        <v>500000.0</v>
      </c>
      <c r="R622" s="1">
        <v>300000.0</v>
      </c>
      <c r="S622" s="10">
        <f t="shared" si="147"/>
        <v>44682</v>
      </c>
      <c r="V622" s="5">
        <f t="shared" si="73"/>
        <v>24990</v>
      </c>
      <c r="W622" s="11">
        <f t="shared" si="115"/>
        <v>29488.2</v>
      </c>
      <c r="Z622" s="5">
        <f t="shared" si="3"/>
        <v>18742.5</v>
      </c>
      <c r="AC622" s="1" t="str">
        <f t="shared" si="148"/>
        <v>C</v>
      </c>
      <c r="AD622" s="12" t="s">
        <v>46</v>
      </c>
      <c r="AE622" s="12" t="s">
        <v>46</v>
      </c>
      <c r="AF622" s="12" t="s">
        <v>46</v>
      </c>
      <c r="AG622" s="12"/>
      <c r="AH622" s="12"/>
      <c r="AI622" s="12"/>
    </row>
    <row r="623">
      <c r="A623" s="1" t="s">
        <v>1119</v>
      </c>
      <c r="B623" s="13"/>
      <c r="C623" s="1" t="s">
        <v>36</v>
      </c>
      <c r="D623" s="1" t="s">
        <v>96</v>
      </c>
      <c r="E623" s="1" t="s">
        <v>113</v>
      </c>
      <c r="F623" s="1" t="s">
        <v>630</v>
      </c>
      <c r="G623" s="1" t="s">
        <v>115</v>
      </c>
      <c r="H623" s="1" t="s">
        <v>116</v>
      </c>
      <c r="I623" s="1" t="s">
        <v>42</v>
      </c>
      <c r="J623" s="1"/>
      <c r="K623" s="1" t="s">
        <v>1120</v>
      </c>
      <c r="L623" s="1" t="s">
        <v>150</v>
      </c>
      <c r="M623" s="9">
        <v>44652.0</v>
      </c>
      <c r="N623" s="9">
        <v>44652.0</v>
      </c>
      <c r="O623" s="9">
        <v>45800.0</v>
      </c>
      <c r="P623" s="1">
        <v>8.33</v>
      </c>
      <c r="Q623" s="1">
        <v>300000.0</v>
      </c>
      <c r="R623" s="1">
        <v>300000.0</v>
      </c>
      <c r="S623" s="10">
        <f t="shared" si="147"/>
        <v>44682</v>
      </c>
      <c r="T623" s="22"/>
      <c r="V623" s="5">
        <f t="shared" si="73"/>
        <v>24990</v>
      </c>
      <c r="W623" s="11">
        <f t="shared" si="115"/>
        <v>29488.2</v>
      </c>
      <c r="Z623" s="5">
        <f t="shared" si="3"/>
        <v>18742.5</v>
      </c>
      <c r="AC623" s="1" t="str">
        <f t="shared" si="148"/>
        <v>C</v>
      </c>
      <c r="AD623" s="12" t="s">
        <v>46</v>
      </c>
      <c r="AE623" s="12" t="s">
        <v>46</v>
      </c>
      <c r="AF623" s="12" t="s">
        <v>46</v>
      </c>
      <c r="AG623" s="12"/>
      <c r="AH623" s="12"/>
      <c r="AI623" s="12"/>
    </row>
    <row r="624">
      <c r="A624" s="1" t="s">
        <v>1125</v>
      </c>
      <c r="B624" s="13"/>
      <c r="C624" s="1" t="s">
        <v>36</v>
      </c>
      <c r="D624" s="1" t="s">
        <v>37</v>
      </c>
      <c r="E624" s="1" t="s">
        <v>38</v>
      </c>
      <c r="F624" s="1" t="s">
        <v>1126</v>
      </c>
      <c r="G624" s="1" t="s">
        <v>1127</v>
      </c>
      <c r="H624" s="1" t="s">
        <v>1128</v>
      </c>
      <c r="I624" s="1" t="s">
        <v>42</v>
      </c>
      <c r="J624" s="1"/>
      <c r="K624" s="1" t="s">
        <v>1129</v>
      </c>
      <c r="L624" s="1" t="s">
        <v>143</v>
      </c>
      <c r="M624" s="9">
        <v>44823.0</v>
      </c>
      <c r="N624" s="9">
        <v>44823.0</v>
      </c>
      <c r="O624" s="1"/>
      <c r="P624" s="1">
        <v>8.33</v>
      </c>
      <c r="Q624" s="1">
        <v>650000.0</v>
      </c>
      <c r="R624" s="1">
        <v>684000.0</v>
      </c>
      <c r="S624" s="9">
        <v>44823.0</v>
      </c>
      <c r="T624" s="9">
        <v>44823.0</v>
      </c>
      <c r="U624" s="1" t="s">
        <v>1130</v>
      </c>
      <c r="V624" s="5">
        <f t="shared" si="73"/>
        <v>56977.2</v>
      </c>
      <c r="W624" s="11">
        <f t="shared" si="115"/>
        <v>67233.096</v>
      </c>
      <c r="X624" s="9">
        <v>44896.0</v>
      </c>
      <c r="Y624" s="5">
        <f>W624-(V624*10%)</f>
        <v>61535.376</v>
      </c>
      <c r="Z624" s="5">
        <f t="shared" si="3"/>
        <v>42732.9</v>
      </c>
      <c r="AA624" s="14">
        <v>44910.0</v>
      </c>
      <c r="AB624" s="1" t="s">
        <v>1130</v>
      </c>
      <c r="AC624" s="1" t="s">
        <v>55</v>
      </c>
      <c r="AD624" s="12" t="s">
        <v>46</v>
      </c>
      <c r="AE624" s="12" t="s">
        <v>46</v>
      </c>
      <c r="AF624" s="12" t="s">
        <v>46</v>
      </c>
      <c r="AG624" s="12" t="s">
        <v>46</v>
      </c>
      <c r="AH624" s="12" t="s">
        <v>46</v>
      </c>
      <c r="AI624" s="12" t="s">
        <v>46</v>
      </c>
    </row>
    <row r="625">
      <c r="A625" s="1" t="s">
        <v>1131</v>
      </c>
      <c r="B625" s="13"/>
      <c r="C625" s="1" t="s">
        <v>36</v>
      </c>
      <c r="D625" s="1" t="s">
        <v>96</v>
      </c>
      <c r="E625" s="1" t="s">
        <v>113</v>
      </c>
      <c r="F625" s="1" t="s">
        <v>1132</v>
      </c>
      <c r="G625" s="1" t="s">
        <v>221</v>
      </c>
      <c r="H625" s="1" t="s">
        <v>222</v>
      </c>
      <c r="I625" s="1" t="s">
        <v>42</v>
      </c>
      <c r="J625" s="1"/>
      <c r="K625" s="1" t="s">
        <v>1133</v>
      </c>
      <c r="L625" s="1" t="s">
        <v>53</v>
      </c>
      <c r="M625" s="9">
        <v>45371.0</v>
      </c>
      <c r="N625" s="9">
        <v>45371.0</v>
      </c>
      <c r="O625" s="1"/>
      <c r="P625" s="1">
        <v>8.33</v>
      </c>
      <c r="Q625" s="1">
        <v>300000.0</v>
      </c>
      <c r="R625" s="1">
        <v>300000.0</v>
      </c>
      <c r="S625" s="10">
        <f t="shared" ref="S625:S628" si="149">N625+30</f>
        <v>45401</v>
      </c>
      <c r="V625" s="5">
        <f t="shared" si="73"/>
        <v>24990</v>
      </c>
      <c r="W625" s="11">
        <f t="shared" si="115"/>
        <v>29488.2</v>
      </c>
      <c r="Z625" s="5">
        <f t="shared" si="3"/>
        <v>18742.5</v>
      </c>
      <c r="AB625" s="1"/>
      <c r="AC625" s="1" t="s">
        <v>45</v>
      </c>
      <c r="AD625" s="12" t="s">
        <v>47</v>
      </c>
      <c r="AE625" s="12" t="s">
        <v>47</v>
      </c>
      <c r="AF625" s="12" t="s">
        <v>137</v>
      </c>
      <c r="AG625" s="12"/>
      <c r="AH625" s="12"/>
      <c r="AI625" s="12"/>
    </row>
    <row r="626">
      <c r="A626" s="1" t="s">
        <v>1131</v>
      </c>
      <c r="B626" s="13"/>
      <c r="C626" s="1" t="s">
        <v>36</v>
      </c>
      <c r="D626" s="1" t="s">
        <v>96</v>
      </c>
      <c r="E626" s="1" t="s">
        <v>113</v>
      </c>
      <c r="F626" s="1" t="s">
        <v>1132</v>
      </c>
      <c r="G626" s="1" t="s">
        <v>221</v>
      </c>
      <c r="H626" s="1" t="s">
        <v>222</v>
      </c>
      <c r="I626" s="1" t="s">
        <v>42</v>
      </c>
      <c r="J626" s="1"/>
      <c r="K626" s="1" t="s">
        <v>1133</v>
      </c>
      <c r="L626" s="1" t="s">
        <v>53</v>
      </c>
      <c r="M626" s="9">
        <v>45371.0</v>
      </c>
      <c r="N626" s="9">
        <v>45371.0</v>
      </c>
      <c r="O626" s="1"/>
      <c r="P626" s="1">
        <v>8.33</v>
      </c>
      <c r="Q626" s="1">
        <v>300000.0</v>
      </c>
      <c r="R626" s="1">
        <v>300000.0</v>
      </c>
      <c r="S626" s="10">
        <f t="shared" si="149"/>
        <v>45401</v>
      </c>
      <c r="V626" s="5">
        <f t="shared" si="73"/>
        <v>24990</v>
      </c>
      <c r="W626" s="11">
        <f t="shared" si="115"/>
        <v>29488.2</v>
      </c>
      <c r="Z626" s="5">
        <f t="shared" si="3"/>
        <v>18742.5</v>
      </c>
      <c r="AB626" s="1"/>
      <c r="AC626" s="1" t="s">
        <v>45</v>
      </c>
      <c r="AD626" s="12" t="s">
        <v>47</v>
      </c>
      <c r="AE626" s="12" t="s">
        <v>47</v>
      </c>
      <c r="AF626" s="12" t="s">
        <v>137</v>
      </c>
      <c r="AG626" s="12"/>
      <c r="AH626" s="12"/>
      <c r="AI626" s="12"/>
    </row>
    <row r="627">
      <c r="A627" s="1" t="s">
        <v>1131</v>
      </c>
      <c r="B627" s="13"/>
      <c r="C627" s="1" t="s">
        <v>36</v>
      </c>
      <c r="D627" s="1" t="s">
        <v>96</v>
      </c>
      <c r="E627" s="1" t="s">
        <v>113</v>
      </c>
      <c r="F627" s="1" t="s">
        <v>1132</v>
      </c>
      <c r="G627" s="1" t="s">
        <v>221</v>
      </c>
      <c r="H627" s="1" t="s">
        <v>222</v>
      </c>
      <c r="I627" s="1" t="s">
        <v>42</v>
      </c>
      <c r="J627" s="1"/>
      <c r="K627" s="1" t="s">
        <v>1133</v>
      </c>
      <c r="L627" s="1" t="s">
        <v>53</v>
      </c>
      <c r="M627" s="9">
        <v>45371.0</v>
      </c>
      <c r="N627" s="9">
        <v>45371.0</v>
      </c>
      <c r="O627" s="1"/>
      <c r="P627" s="1">
        <v>8.33</v>
      </c>
      <c r="Q627" s="1">
        <v>300000.0</v>
      </c>
      <c r="R627" s="1">
        <v>300000.0</v>
      </c>
      <c r="S627" s="10">
        <f t="shared" si="149"/>
        <v>45401</v>
      </c>
      <c r="V627" s="5">
        <f t="shared" si="73"/>
        <v>24990</v>
      </c>
      <c r="W627" s="11">
        <f t="shared" si="115"/>
        <v>29488.2</v>
      </c>
      <c r="Z627" s="5">
        <f t="shared" si="3"/>
        <v>18742.5</v>
      </c>
      <c r="AB627" s="1"/>
      <c r="AC627" s="1" t="s">
        <v>45</v>
      </c>
      <c r="AD627" s="12" t="s">
        <v>47</v>
      </c>
      <c r="AE627" s="12" t="s">
        <v>47</v>
      </c>
      <c r="AF627" s="12" t="s">
        <v>137</v>
      </c>
      <c r="AG627" s="12"/>
      <c r="AH627" s="12"/>
      <c r="AI627" s="12"/>
    </row>
    <row r="628">
      <c r="A628" s="1" t="s">
        <v>1131</v>
      </c>
      <c r="B628" s="13"/>
      <c r="C628" s="1" t="s">
        <v>36</v>
      </c>
      <c r="D628" s="1" t="s">
        <v>96</v>
      </c>
      <c r="E628" s="1" t="s">
        <v>113</v>
      </c>
      <c r="F628" s="1" t="s">
        <v>1132</v>
      </c>
      <c r="G628" s="1" t="s">
        <v>221</v>
      </c>
      <c r="H628" s="1" t="s">
        <v>222</v>
      </c>
      <c r="I628" s="1" t="s">
        <v>42</v>
      </c>
      <c r="J628" s="1"/>
      <c r="K628" s="1" t="s">
        <v>1133</v>
      </c>
      <c r="L628" s="1" t="s">
        <v>53</v>
      </c>
      <c r="M628" s="9">
        <v>45371.0</v>
      </c>
      <c r="N628" s="9">
        <v>45371.0</v>
      </c>
      <c r="O628" s="1"/>
      <c r="P628" s="1">
        <v>8.33</v>
      </c>
      <c r="Q628" s="1">
        <v>300000.0</v>
      </c>
      <c r="R628" s="1">
        <v>300000.0</v>
      </c>
      <c r="S628" s="10">
        <f t="shared" si="149"/>
        <v>45401</v>
      </c>
      <c r="U628" s="12"/>
      <c r="V628" s="5">
        <f t="shared" si="73"/>
        <v>24990</v>
      </c>
      <c r="W628" s="11">
        <f t="shared" si="115"/>
        <v>29488.2</v>
      </c>
      <c r="Z628" s="5">
        <f t="shared" si="3"/>
        <v>18742.5</v>
      </c>
      <c r="AB628" s="1"/>
      <c r="AC628" s="1" t="s">
        <v>45</v>
      </c>
      <c r="AD628" s="12" t="s">
        <v>47</v>
      </c>
      <c r="AE628" s="12" t="s">
        <v>47</v>
      </c>
      <c r="AF628" s="12" t="s">
        <v>137</v>
      </c>
      <c r="AG628" s="12"/>
      <c r="AH628" s="12"/>
      <c r="AI628" s="12"/>
    </row>
    <row r="629">
      <c r="A629" s="1" t="s">
        <v>1134</v>
      </c>
      <c r="B629" s="13"/>
      <c r="C629" s="1" t="s">
        <v>36</v>
      </c>
      <c r="D629" s="1" t="s">
        <v>96</v>
      </c>
      <c r="E629" s="1" t="s">
        <v>77</v>
      </c>
      <c r="F629" s="1" t="s">
        <v>554</v>
      </c>
      <c r="G629" s="1" t="s">
        <v>170</v>
      </c>
      <c r="H629" s="1" t="s">
        <v>170</v>
      </c>
      <c r="I629" s="1" t="s">
        <v>298</v>
      </c>
      <c r="J629" s="1"/>
      <c r="K629" s="1" t="s">
        <v>730</v>
      </c>
      <c r="L629" s="1" t="s">
        <v>53</v>
      </c>
      <c r="M629" s="9">
        <v>45141.0</v>
      </c>
      <c r="N629" s="9">
        <v>45203.0</v>
      </c>
      <c r="O629" s="1"/>
      <c r="P629" s="1">
        <v>8.33</v>
      </c>
      <c r="Q629" s="1">
        <v>1330000.0</v>
      </c>
      <c r="R629" s="1">
        <v>1380000.0</v>
      </c>
      <c r="S629" s="9">
        <v>45202.0</v>
      </c>
      <c r="T629" s="9">
        <v>45203.0</v>
      </c>
      <c r="U629" s="1" t="s">
        <v>1135</v>
      </c>
      <c r="V629" s="5">
        <f t="shared" si="73"/>
        <v>114954</v>
      </c>
      <c r="W629" s="11">
        <f t="shared" si="115"/>
        <v>135645.72</v>
      </c>
      <c r="X629" s="14">
        <v>45247.0</v>
      </c>
      <c r="Y629" s="5">
        <f>W629-(V629*10%)</f>
        <v>124150.32</v>
      </c>
      <c r="Z629" s="5">
        <f t="shared" si="3"/>
        <v>86215.5</v>
      </c>
      <c r="AA629" s="14">
        <v>45251.0</v>
      </c>
      <c r="AB629" s="1" t="s">
        <v>1135</v>
      </c>
      <c r="AC629" s="1" t="s">
        <v>55</v>
      </c>
      <c r="AD629" s="12" t="s">
        <v>47</v>
      </c>
      <c r="AE629" s="12" t="s">
        <v>47</v>
      </c>
      <c r="AF629" s="12" t="s">
        <v>47</v>
      </c>
      <c r="AG629" s="12" t="s">
        <v>47</v>
      </c>
      <c r="AH629" s="12" t="s">
        <v>47</v>
      </c>
      <c r="AI629" s="12" t="s">
        <v>47</v>
      </c>
    </row>
    <row r="630">
      <c r="A630" s="1" t="s">
        <v>1136</v>
      </c>
      <c r="B630" s="13"/>
      <c r="C630" s="1" t="s">
        <v>36</v>
      </c>
      <c r="D630" s="1" t="s">
        <v>81</v>
      </c>
      <c r="E630" s="1" t="s">
        <v>77</v>
      </c>
      <c r="F630" s="1" t="s">
        <v>105</v>
      </c>
      <c r="G630" s="1" t="s">
        <v>367</v>
      </c>
      <c r="H630" s="1" t="s">
        <v>368</v>
      </c>
      <c r="I630" s="1" t="s">
        <v>42</v>
      </c>
      <c r="J630" s="1"/>
      <c r="K630" s="1" t="s">
        <v>1137</v>
      </c>
      <c r="L630" s="1" t="s">
        <v>53</v>
      </c>
      <c r="M630" s="9">
        <v>45094.0</v>
      </c>
      <c r="N630" s="9">
        <v>45083.0</v>
      </c>
      <c r="O630" s="1"/>
      <c r="P630" s="1">
        <v>8.33</v>
      </c>
      <c r="Q630" s="1">
        <v>300000.0</v>
      </c>
      <c r="R630" s="1">
        <v>300000.0</v>
      </c>
      <c r="S630" s="10">
        <f>N630+90</f>
        <v>45173</v>
      </c>
      <c r="V630" s="5">
        <f t="shared" si="73"/>
        <v>24990</v>
      </c>
      <c r="W630" s="11">
        <f t="shared" si="115"/>
        <v>29488.2</v>
      </c>
      <c r="Z630" s="5">
        <f t="shared" si="3"/>
        <v>18742.5</v>
      </c>
      <c r="AB630" s="1"/>
      <c r="AC630" s="1" t="s">
        <v>45</v>
      </c>
      <c r="AD630" s="12" t="s">
        <v>47</v>
      </c>
      <c r="AE630" s="12" t="s">
        <v>47</v>
      </c>
      <c r="AF630" s="12" t="s">
        <v>47</v>
      </c>
      <c r="AG630" s="12"/>
      <c r="AH630" s="12"/>
      <c r="AI630" s="12"/>
    </row>
    <row r="631">
      <c r="A631" s="1" t="s">
        <v>1136</v>
      </c>
      <c r="B631" s="13"/>
      <c r="C631" s="1" t="s">
        <v>36</v>
      </c>
      <c r="D631" s="1" t="s">
        <v>81</v>
      </c>
      <c r="E631" s="1" t="s">
        <v>77</v>
      </c>
      <c r="F631" s="1" t="s">
        <v>105</v>
      </c>
      <c r="G631" s="1" t="s">
        <v>367</v>
      </c>
      <c r="H631" s="1" t="s">
        <v>368</v>
      </c>
      <c r="I631" s="1" t="s">
        <v>42</v>
      </c>
      <c r="J631" s="1"/>
      <c r="K631" s="1" t="s">
        <v>1137</v>
      </c>
      <c r="L631" s="1" t="s">
        <v>53</v>
      </c>
      <c r="M631" s="9">
        <v>45094.0</v>
      </c>
      <c r="N631" s="9">
        <v>45094.0</v>
      </c>
      <c r="O631" s="1"/>
      <c r="P631" s="1">
        <v>8.33</v>
      </c>
      <c r="Q631" s="1">
        <v>300000.0</v>
      </c>
      <c r="R631" s="1">
        <v>300000.0</v>
      </c>
      <c r="S631" s="10">
        <f>N631+30</f>
        <v>45124</v>
      </c>
      <c r="V631" s="5">
        <f t="shared" si="73"/>
        <v>24990</v>
      </c>
      <c r="W631" s="11">
        <f t="shared" si="115"/>
        <v>29488.2</v>
      </c>
      <c r="Z631" s="5">
        <f t="shared" si="3"/>
        <v>18742.5</v>
      </c>
      <c r="AB631" s="1"/>
      <c r="AC631" s="1" t="s">
        <v>45</v>
      </c>
      <c r="AD631" s="12" t="s">
        <v>47</v>
      </c>
      <c r="AE631" s="12" t="s">
        <v>47</v>
      </c>
      <c r="AF631" s="12" t="s">
        <v>47</v>
      </c>
      <c r="AG631" s="12"/>
      <c r="AH631" s="12"/>
      <c r="AI631" s="12"/>
    </row>
    <row r="632">
      <c r="A632" s="1" t="s">
        <v>1138</v>
      </c>
      <c r="B632" s="13"/>
      <c r="C632" s="1" t="s">
        <v>36</v>
      </c>
      <c r="D632" s="1" t="s">
        <v>96</v>
      </c>
      <c r="E632" s="1" t="s">
        <v>82</v>
      </c>
      <c r="F632" s="1" t="s">
        <v>400</v>
      </c>
      <c r="G632" s="1" t="s">
        <v>767</v>
      </c>
      <c r="H632" s="1" t="s">
        <v>768</v>
      </c>
      <c r="I632" s="1" t="s">
        <v>42</v>
      </c>
      <c r="J632" s="1"/>
      <c r="K632" s="1" t="s">
        <v>1139</v>
      </c>
      <c r="L632" s="1" t="s">
        <v>150</v>
      </c>
      <c r="M632" s="9">
        <v>44666.0</v>
      </c>
      <c r="N632" s="9">
        <v>44659.0</v>
      </c>
      <c r="O632" s="1"/>
      <c r="P632" s="1">
        <v>8.33</v>
      </c>
      <c r="Q632" s="1">
        <v>600000.0</v>
      </c>
      <c r="R632" s="1">
        <v>660000.0</v>
      </c>
      <c r="S632" s="9">
        <v>44659.0</v>
      </c>
      <c r="T632" s="9">
        <v>44659.0</v>
      </c>
      <c r="U632" s="1" t="s">
        <v>1140</v>
      </c>
      <c r="V632" s="5">
        <f t="shared" si="73"/>
        <v>54978</v>
      </c>
      <c r="W632" s="11">
        <f t="shared" si="115"/>
        <v>64874.04</v>
      </c>
      <c r="X632" s="9">
        <v>44671.0</v>
      </c>
      <c r="Y632" s="5">
        <f t="shared" ref="Y632:Y649" si="150">W632-(V632*10%)</f>
        <v>59376.24</v>
      </c>
      <c r="Z632" s="5">
        <f t="shared" si="3"/>
        <v>41233.5</v>
      </c>
      <c r="AA632" s="9">
        <v>44679.0</v>
      </c>
      <c r="AB632" s="1" t="s">
        <v>586</v>
      </c>
      <c r="AC632" s="1" t="s">
        <v>55</v>
      </c>
      <c r="AD632" s="12" t="s">
        <v>46</v>
      </c>
      <c r="AE632" s="12" t="s">
        <v>46</v>
      </c>
      <c r="AF632" s="12" t="s">
        <v>46</v>
      </c>
      <c r="AG632" s="12" t="s">
        <v>46</v>
      </c>
      <c r="AH632" s="12" t="s">
        <v>46</v>
      </c>
      <c r="AI632" s="12" t="s">
        <v>46</v>
      </c>
    </row>
    <row r="633">
      <c r="A633" s="1" t="s">
        <v>1138</v>
      </c>
      <c r="B633" s="13"/>
      <c r="C633" s="1" t="s">
        <v>36</v>
      </c>
      <c r="D633" s="1" t="s">
        <v>96</v>
      </c>
      <c r="E633" s="1" t="s">
        <v>82</v>
      </c>
      <c r="F633" s="1" t="s">
        <v>400</v>
      </c>
      <c r="G633" s="1" t="s">
        <v>767</v>
      </c>
      <c r="H633" s="1" t="s">
        <v>768</v>
      </c>
      <c r="I633" s="1" t="s">
        <v>42</v>
      </c>
      <c r="J633" s="1"/>
      <c r="K633" s="1" t="s">
        <v>1139</v>
      </c>
      <c r="L633" s="1" t="s">
        <v>150</v>
      </c>
      <c r="M633" s="9">
        <v>44666.0</v>
      </c>
      <c r="N633" s="9">
        <v>44659.0</v>
      </c>
      <c r="O633" s="1"/>
      <c r="P633" s="1">
        <v>8.33</v>
      </c>
      <c r="Q633" s="1">
        <v>600000.0</v>
      </c>
      <c r="R633" s="1">
        <v>660000.0</v>
      </c>
      <c r="S633" s="9">
        <v>44659.0</v>
      </c>
      <c r="T633" s="9">
        <v>44659.0</v>
      </c>
      <c r="U633" s="1" t="s">
        <v>1141</v>
      </c>
      <c r="V633" s="5">
        <f t="shared" si="73"/>
        <v>54978</v>
      </c>
      <c r="W633" s="11">
        <f t="shared" si="115"/>
        <v>64874.04</v>
      </c>
      <c r="X633" s="9">
        <v>44672.0</v>
      </c>
      <c r="Y633" s="5">
        <f t="shared" si="150"/>
        <v>59376.24</v>
      </c>
      <c r="Z633" s="5">
        <f t="shared" si="3"/>
        <v>41233.5</v>
      </c>
      <c r="AA633" s="9">
        <v>44679.0</v>
      </c>
      <c r="AB633" s="1" t="s">
        <v>732</v>
      </c>
      <c r="AC633" s="1" t="s">
        <v>55</v>
      </c>
      <c r="AD633" s="12" t="s">
        <v>46</v>
      </c>
      <c r="AE633" s="12" t="s">
        <v>46</v>
      </c>
      <c r="AF633" s="12" t="s">
        <v>46</v>
      </c>
      <c r="AG633" s="12" t="s">
        <v>46</v>
      </c>
      <c r="AH633" s="12" t="s">
        <v>46</v>
      </c>
      <c r="AI633" s="12" t="s">
        <v>46</v>
      </c>
    </row>
    <row r="634">
      <c r="A634" s="1" t="s">
        <v>1138</v>
      </c>
      <c r="B634" s="13"/>
      <c r="C634" s="1" t="s">
        <v>36</v>
      </c>
      <c r="D634" s="1" t="s">
        <v>96</v>
      </c>
      <c r="E634" s="1" t="s">
        <v>82</v>
      </c>
      <c r="F634" s="1" t="s">
        <v>400</v>
      </c>
      <c r="G634" s="1" t="s">
        <v>767</v>
      </c>
      <c r="H634" s="1" t="s">
        <v>768</v>
      </c>
      <c r="I634" s="1" t="s">
        <v>42</v>
      </c>
      <c r="J634" s="1"/>
      <c r="K634" s="1" t="s">
        <v>1139</v>
      </c>
      <c r="L634" s="1" t="s">
        <v>150</v>
      </c>
      <c r="M634" s="9">
        <v>44666.0</v>
      </c>
      <c r="N634" s="9">
        <v>44659.0</v>
      </c>
      <c r="O634" s="1"/>
      <c r="P634" s="1">
        <v>8.33</v>
      </c>
      <c r="Q634" s="1">
        <v>700000.0</v>
      </c>
      <c r="R634" s="1">
        <v>720000.0</v>
      </c>
      <c r="S634" s="9">
        <v>44659.0</v>
      </c>
      <c r="T634" s="9">
        <v>44659.0</v>
      </c>
      <c r="U634" s="1" t="s">
        <v>1142</v>
      </c>
      <c r="V634" s="5">
        <f t="shared" si="73"/>
        <v>59976</v>
      </c>
      <c r="W634" s="11">
        <f t="shared" si="115"/>
        <v>70771.68</v>
      </c>
      <c r="X634" s="9">
        <v>44678.0</v>
      </c>
      <c r="Y634" s="5">
        <f t="shared" si="150"/>
        <v>64774.08</v>
      </c>
      <c r="Z634" s="5">
        <f t="shared" si="3"/>
        <v>44982</v>
      </c>
      <c r="AA634" s="9">
        <v>44679.0</v>
      </c>
      <c r="AB634" s="1" t="s">
        <v>1143</v>
      </c>
      <c r="AC634" s="1" t="s">
        <v>55</v>
      </c>
      <c r="AD634" s="12" t="s">
        <v>46</v>
      </c>
      <c r="AE634" s="12" t="s">
        <v>46</v>
      </c>
      <c r="AF634" s="12" t="s">
        <v>46</v>
      </c>
      <c r="AG634" s="12" t="s">
        <v>46</v>
      </c>
      <c r="AH634" s="12" t="s">
        <v>46</v>
      </c>
      <c r="AI634" s="12" t="s">
        <v>46</v>
      </c>
    </row>
    <row r="635">
      <c r="A635" s="1" t="s">
        <v>1138</v>
      </c>
      <c r="B635" s="13"/>
      <c r="C635" s="1" t="s">
        <v>36</v>
      </c>
      <c r="D635" s="1" t="s">
        <v>96</v>
      </c>
      <c r="E635" s="1" t="s">
        <v>82</v>
      </c>
      <c r="F635" s="1" t="s">
        <v>400</v>
      </c>
      <c r="G635" s="1" t="s">
        <v>767</v>
      </c>
      <c r="H635" s="1" t="s">
        <v>768</v>
      </c>
      <c r="I635" s="1" t="s">
        <v>42</v>
      </c>
      <c r="J635" s="1"/>
      <c r="K635" s="1" t="s">
        <v>1139</v>
      </c>
      <c r="L635" s="1" t="s">
        <v>150</v>
      </c>
      <c r="M635" s="9">
        <v>44666.0</v>
      </c>
      <c r="N635" s="9">
        <v>44659.0</v>
      </c>
      <c r="O635" s="1"/>
      <c r="P635" s="1">
        <v>8.33</v>
      </c>
      <c r="Q635" s="1">
        <v>700000.0</v>
      </c>
      <c r="R635" s="1">
        <v>720000.0</v>
      </c>
      <c r="S635" s="9">
        <v>44659.0</v>
      </c>
      <c r="T635" s="9">
        <v>44659.0</v>
      </c>
      <c r="U635" s="1" t="s">
        <v>1144</v>
      </c>
      <c r="V635" s="5">
        <f t="shared" si="73"/>
        <v>59976</v>
      </c>
      <c r="W635" s="11">
        <f t="shared" si="115"/>
        <v>70771.68</v>
      </c>
      <c r="X635" s="9">
        <v>44681.0</v>
      </c>
      <c r="Y635" s="5">
        <f t="shared" si="150"/>
        <v>64774.08</v>
      </c>
      <c r="Z635" s="5">
        <f t="shared" si="3"/>
        <v>44982</v>
      </c>
      <c r="AA635" s="9">
        <v>44679.0</v>
      </c>
      <c r="AB635" s="1" t="s">
        <v>1145</v>
      </c>
      <c r="AC635" s="1" t="s">
        <v>55</v>
      </c>
      <c r="AD635" s="12" t="s">
        <v>46</v>
      </c>
      <c r="AE635" s="12" t="s">
        <v>46</v>
      </c>
      <c r="AF635" s="12" t="s">
        <v>46</v>
      </c>
      <c r="AG635" s="12" t="s">
        <v>46</v>
      </c>
      <c r="AH635" s="12" t="s">
        <v>46</v>
      </c>
      <c r="AI635" s="12" t="s">
        <v>46</v>
      </c>
    </row>
    <row r="636">
      <c r="A636" s="1" t="s">
        <v>1138</v>
      </c>
      <c r="B636" s="13"/>
      <c r="C636" s="1" t="s">
        <v>36</v>
      </c>
      <c r="D636" s="1" t="s">
        <v>96</v>
      </c>
      <c r="E636" s="1" t="s">
        <v>82</v>
      </c>
      <c r="F636" s="1" t="s">
        <v>400</v>
      </c>
      <c r="G636" s="1" t="s">
        <v>767</v>
      </c>
      <c r="H636" s="1" t="s">
        <v>768</v>
      </c>
      <c r="I636" s="1" t="s">
        <v>42</v>
      </c>
      <c r="J636" s="1"/>
      <c r="K636" s="1" t="s">
        <v>1139</v>
      </c>
      <c r="L636" s="1" t="s">
        <v>150</v>
      </c>
      <c r="M636" s="9">
        <v>44666.0</v>
      </c>
      <c r="N636" s="9">
        <v>44694.0</v>
      </c>
      <c r="O636" s="1"/>
      <c r="P636" s="1">
        <v>8.33</v>
      </c>
      <c r="Q636" s="1">
        <v>500000.0</v>
      </c>
      <c r="R636" s="1">
        <v>900000.0</v>
      </c>
      <c r="S636" s="9">
        <v>44677.0</v>
      </c>
      <c r="T636" s="9">
        <v>44694.0</v>
      </c>
      <c r="U636" s="1" t="s">
        <v>1146</v>
      </c>
      <c r="V636" s="5">
        <f t="shared" si="73"/>
        <v>74970</v>
      </c>
      <c r="W636" s="11">
        <f t="shared" si="115"/>
        <v>88464.6</v>
      </c>
      <c r="X636" s="9">
        <v>44707.0</v>
      </c>
      <c r="Y636" s="5">
        <f t="shared" si="150"/>
        <v>80967.6</v>
      </c>
      <c r="Z636" s="5">
        <f t="shared" si="3"/>
        <v>56227.5</v>
      </c>
      <c r="AA636" s="9">
        <v>44747.0</v>
      </c>
      <c r="AB636" s="1" t="s">
        <v>1147</v>
      </c>
      <c r="AC636" s="1" t="s">
        <v>55</v>
      </c>
      <c r="AD636" s="12" t="s">
        <v>46</v>
      </c>
      <c r="AE636" s="12" t="s">
        <v>46</v>
      </c>
      <c r="AF636" s="12" t="s">
        <v>46</v>
      </c>
      <c r="AG636" s="12" t="s">
        <v>46</v>
      </c>
      <c r="AH636" s="12" t="s">
        <v>46</v>
      </c>
      <c r="AI636" s="12" t="s">
        <v>46</v>
      </c>
    </row>
    <row r="637">
      <c r="A637" s="1" t="s">
        <v>1138</v>
      </c>
      <c r="B637" s="13"/>
      <c r="C637" s="1" t="s">
        <v>36</v>
      </c>
      <c r="D637" s="1" t="s">
        <v>96</v>
      </c>
      <c r="E637" s="1" t="s">
        <v>82</v>
      </c>
      <c r="F637" s="1" t="s">
        <v>400</v>
      </c>
      <c r="G637" s="1" t="s">
        <v>767</v>
      </c>
      <c r="H637" s="1" t="s">
        <v>768</v>
      </c>
      <c r="I637" s="1" t="s">
        <v>42</v>
      </c>
      <c r="J637" s="1"/>
      <c r="K637" s="1" t="s">
        <v>1139</v>
      </c>
      <c r="L637" s="1" t="s">
        <v>150</v>
      </c>
      <c r="M637" s="9">
        <v>44666.0</v>
      </c>
      <c r="N637" s="9">
        <v>44729.0</v>
      </c>
      <c r="O637" s="1"/>
      <c r="P637" s="1">
        <v>8.33</v>
      </c>
      <c r="Q637" s="1">
        <v>500000.0</v>
      </c>
      <c r="R637" s="1">
        <v>330000.0</v>
      </c>
      <c r="S637" s="9">
        <v>44700.0</v>
      </c>
      <c r="T637" s="9">
        <v>44729.0</v>
      </c>
      <c r="U637" s="1" t="s">
        <v>1148</v>
      </c>
      <c r="V637" s="5">
        <f t="shared" si="73"/>
        <v>27489</v>
      </c>
      <c r="W637" s="11">
        <f t="shared" si="115"/>
        <v>32437.02</v>
      </c>
      <c r="X637" s="9">
        <v>44730.0</v>
      </c>
      <c r="Y637" s="5">
        <f t="shared" si="150"/>
        <v>29688.12</v>
      </c>
      <c r="Z637" s="5">
        <f t="shared" si="3"/>
        <v>20616.75</v>
      </c>
      <c r="AA637" s="9">
        <v>44734.0</v>
      </c>
      <c r="AB637" s="1" t="s">
        <v>1148</v>
      </c>
      <c r="AC637" s="1" t="s">
        <v>55</v>
      </c>
      <c r="AD637" s="12" t="s">
        <v>46</v>
      </c>
      <c r="AE637" s="12" t="s">
        <v>46</v>
      </c>
      <c r="AF637" s="12" t="s">
        <v>46</v>
      </c>
      <c r="AG637" s="12" t="s">
        <v>46</v>
      </c>
      <c r="AH637" s="12" t="s">
        <v>46</v>
      </c>
      <c r="AI637" s="12" t="s">
        <v>46</v>
      </c>
    </row>
    <row r="638">
      <c r="A638" s="1" t="s">
        <v>1138</v>
      </c>
      <c r="B638" s="13"/>
      <c r="C638" s="1" t="s">
        <v>36</v>
      </c>
      <c r="D638" s="1" t="s">
        <v>96</v>
      </c>
      <c r="E638" s="1" t="s">
        <v>82</v>
      </c>
      <c r="F638" s="1" t="s">
        <v>400</v>
      </c>
      <c r="G638" s="1" t="s">
        <v>767</v>
      </c>
      <c r="H638" s="1" t="s">
        <v>768</v>
      </c>
      <c r="I638" s="1" t="s">
        <v>42</v>
      </c>
      <c r="J638" s="1"/>
      <c r="K638" s="1" t="s">
        <v>1139</v>
      </c>
      <c r="L638" s="1" t="s">
        <v>150</v>
      </c>
      <c r="M638" s="9">
        <v>44666.0</v>
      </c>
      <c r="N638" s="9">
        <v>44687.0</v>
      </c>
      <c r="O638" s="1"/>
      <c r="P638" s="1">
        <v>8.33</v>
      </c>
      <c r="Q638" s="1">
        <v>500000.0</v>
      </c>
      <c r="R638" s="1">
        <v>1350000.0</v>
      </c>
      <c r="S638" s="9">
        <v>44718.0</v>
      </c>
      <c r="T638" s="9">
        <v>44729.0</v>
      </c>
      <c r="U638" s="1" t="s">
        <v>1149</v>
      </c>
      <c r="V638" s="5">
        <f t="shared" si="73"/>
        <v>112455</v>
      </c>
      <c r="W638" s="11">
        <f t="shared" si="115"/>
        <v>132696.9</v>
      </c>
      <c r="X638" s="9">
        <v>44748.0</v>
      </c>
      <c r="Y638" s="5">
        <f t="shared" si="150"/>
        <v>121451.4</v>
      </c>
      <c r="Z638" s="5">
        <f t="shared" si="3"/>
        <v>84341.25</v>
      </c>
      <c r="AA638" s="9">
        <v>44752.0</v>
      </c>
      <c r="AB638" s="1" t="s">
        <v>1149</v>
      </c>
      <c r="AC638" s="1" t="s">
        <v>55</v>
      </c>
      <c r="AD638" s="12" t="s">
        <v>46</v>
      </c>
      <c r="AE638" s="12" t="s">
        <v>46</v>
      </c>
      <c r="AF638" s="12" t="s">
        <v>46</v>
      </c>
      <c r="AG638" s="12" t="s">
        <v>46</v>
      </c>
      <c r="AH638" s="12" t="s">
        <v>46</v>
      </c>
      <c r="AI638" s="12" t="s">
        <v>46</v>
      </c>
    </row>
    <row r="639">
      <c r="A639" s="1" t="s">
        <v>1138</v>
      </c>
      <c r="B639" s="13"/>
      <c r="C639" s="1" t="s">
        <v>36</v>
      </c>
      <c r="D639" s="1" t="s">
        <v>96</v>
      </c>
      <c r="E639" s="1" t="s">
        <v>82</v>
      </c>
      <c r="F639" s="1" t="s">
        <v>400</v>
      </c>
      <c r="G639" s="1" t="s">
        <v>767</v>
      </c>
      <c r="H639" s="1" t="s">
        <v>768</v>
      </c>
      <c r="I639" s="1" t="s">
        <v>42</v>
      </c>
      <c r="J639" s="1"/>
      <c r="K639" s="1" t="s">
        <v>1139</v>
      </c>
      <c r="L639" s="1" t="s">
        <v>150</v>
      </c>
      <c r="M639" s="9">
        <v>44666.0</v>
      </c>
      <c r="N639" s="9">
        <v>44729.0</v>
      </c>
      <c r="O639" s="1"/>
      <c r="P639" s="1">
        <v>8.33</v>
      </c>
      <c r="Q639" s="1">
        <v>500000.0</v>
      </c>
      <c r="R639" s="1">
        <v>420000.0</v>
      </c>
      <c r="S639" s="9">
        <v>44725.0</v>
      </c>
      <c r="T639" s="9">
        <v>44729.0</v>
      </c>
      <c r="U639" s="1" t="s">
        <v>1150</v>
      </c>
      <c r="V639" s="5">
        <f t="shared" si="73"/>
        <v>34986</v>
      </c>
      <c r="W639" s="11">
        <f t="shared" si="115"/>
        <v>41283.48</v>
      </c>
      <c r="X639" s="9">
        <v>44761.0</v>
      </c>
      <c r="Y639" s="5">
        <f t="shared" si="150"/>
        <v>37784.88</v>
      </c>
      <c r="Z639" s="5">
        <f t="shared" si="3"/>
        <v>26239.5</v>
      </c>
      <c r="AA639" s="9">
        <v>44761.0</v>
      </c>
      <c r="AB639" s="1" t="s">
        <v>1151</v>
      </c>
      <c r="AC639" s="1" t="s">
        <v>55</v>
      </c>
      <c r="AD639" s="12" t="s">
        <v>46</v>
      </c>
      <c r="AE639" s="12" t="s">
        <v>46</v>
      </c>
      <c r="AF639" s="12" t="s">
        <v>46</v>
      </c>
      <c r="AG639" s="12" t="s">
        <v>46</v>
      </c>
      <c r="AH639" s="12" t="s">
        <v>46</v>
      </c>
      <c r="AI639" s="12" t="s">
        <v>46</v>
      </c>
    </row>
    <row r="640">
      <c r="A640" s="1" t="s">
        <v>1138</v>
      </c>
      <c r="B640" s="13"/>
      <c r="C640" s="1" t="s">
        <v>36</v>
      </c>
      <c r="D640" s="1" t="s">
        <v>96</v>
      </c>
      <c r="E640" s="1" t="s">
        <v>82</v>
      </c>
      <c r="F640" s="1" t="s">
        <v>400</v>
      </c>
      <c r="G640" s="1" t="s">
        <v>767</v>
      </c>
      <c r="H640" s="1" t="s">
        <v>768</v>
      </c>
      <c r="I640" s="1" t="s">
        <v>42</v>
      </c>
      <c r="J640" s="1"/>
      <c r="K640" s="1" t="s">
        <v>1139</v>
      </c>
      <c r="L640" s="1" t="s">
        <v>150</v>
      </c>
      <c r="M640" s="9">
        <v>44666.0</v>
      </c>
      <c r="N640" s="9">
        <v>44739.0</v>
      </c>
      <c r="O640" s="1"/>
      <c r="P640" s="1">
        <v>8.33</v>
      </c>
      <c r="Q640" s="1">
        <v>500000.0</v>
      </c>
      <c r="R640" s="1">
        <v>444000.0</v>
      </c>
      <c r="S640" s="9">
        <v>44732.0</v>
      </c>
      <c r="T640" s="9">
        <v>44739.0</v>
      </c>
      <c r="U640" s="1" t="s">
        <v>1152</v>
      </c>
      <c r="V640" s="5">
        <f t="shared" si="73"/>
        <v>36985.2</v>
      </c>
      <c r="W640" s="11">
        <f t="shared" si="115"/>
        <v>43642.536</v>
      </c>
      <c r="X640" s="9">
        <v>44762.0</v>
      </c>
      <c r="Y640" s="5">
        <f t="shared" si="150"/>
        <v>39944.016</v>
      </c>
      <c r="Z640" s="5">
        <f t="shared" si="3"/>
        <v>27738.9</v>
      </c>
      <c r="AA640" s="9">
        <v>44761.0</v>
      </c>
      <c r="AB640" s="1" t="s">
        <v>1153</v>
      </c>
      <c r="AC640" s="1" t="s">
        <v>55</v>
      </c>
      <c r="AD640" s="12" t="s">
        <v>46</v>
      </c>
      <c r="AE640" s="12" t="s">
        <v>46</v>
      </c>
      <c r="AF640" s="12" t="s">
        <v>46</v>
      </c>
      <c r="AG640" s="12" t="s">
        <v>46</v>
      </c>
      <c r="AH640" s="12" t="s">
        <v>46</v>
      </c>
      <c r="AI640" s="12" t="s">
        <v>46</v>
      </c>
    </row>
    <row r="641">
      <c r="A641" s="1" t="s">
        <v>1138</v>
      </c>
      <c r="B641" s="13"/>
      <c r="C641" s="1" t="s">
        <v>36</v>
      </c>
      <c r="D641" s="1" t="s">
        <v>96</v>
      </c>
      <c r="E641" s="1" t="s">
        <v>82</v>
      </c>
      <c r="F641" s="1" t="s">
        <v>400</v>
      </c>
      <c r="G641" s="1" t="s">
        <v>767</v>
      </c>
      <c r="H641" s="1" t="s">
        <v>768</v>
      </c>
      <c r="I641" s="1" t="s">
        <v>42</v>
      </c>
      <c r="J641" s="1"/>
      <c r="K641" s="1" t="s">
        <v>1139</v>
      </c>
      <c r="L641" s="1" t="s">
        <v>150</v>
      </c>
      <c r="M641" s="9">
        <v>44666.0</v>
      </c>
      <c r="N641" s="9">
        <v>44814.0</v>
      </c>
      <c r="O641" s="1"/>
      <c r="P641" s="1">
        <v>8.33</v>
      </c>
      <c r="Q641" s="1">
        <v>650000.0</v>
      </c>
      <c r="R641" s="1">
        <v>720000.0</v>
      </c>
      <c r="S641" s="9">
        <v>44797.0</v>
      </c>
      <c r="T641" s="9">
        <v>44814.0</v>
      </c>
      <c r="U641" s="1" t="s">
        <v>1154</v>
      </c>
      <c r="V641" s="5">
        <f t="shared" si="73"/>
        <v>59976</v>
      </c>
      <c r="W641" s="11">
        <f t="shared" si="115"/>
        <v>70771.68</v>
      </c>
      <c r="X641" s="9">
        <v>44827.0</v>
      </c>
      <c r="Y641" s="5">
        <f t="shared" si="150"/>
        <v>64774.08</v>
      </c>
      <c r="Z641" s="5">
        <f t="shared" si="3"/>
        <v>44982</v>
      </c>
      <c r="AA641" s="9">
        <v>44831.0</v>
      </c>
      <c r="AB641" s="1" t="s">
        <v>1154</v>
      </c>
      <c r="AC641" s="1" t="s">
        <v>55</v>
      </c>
      <c r="AD641" s="12" t="s">
        <v>46</v>
      </c>
      <c r="AE641" s="12" t="s">
        <v>46</v>
      </c>
      <c r="AF641" s="12" t="s">
        <v>46</v>
      </c>
      <c r="AG641" s="12" t="s">
        <v>46</v>
      </c>
      <c r="AH641" s="12" t="s">
        <v>46</v>
      </c>
      <c r="AI641" s="12" t="s">
        <v>46</v>
      </c>
    </row>
    <row r="642">
      <c r="A642" s="1" t="s">
        <v>1138</v>
      </c>
      <c r="B642" s="13"/>
      <c r="C642" s="1" t="s">
        <v>36</v>
      </c>
      <c r="D642" s="1" t="s">
        <v>96</v>
      </c>
      <c r="E642" s="1" t="s">
        <v>82</v>
      </c>
      <c r="F642" s="1" t="s">
        <v>400</v>
      </c>
      <c r="G642" s="1" t="s">
        <v>767</v>
      </c>
      <c r="H642" s="1" t="s">
        <v>768</v>
      </c>
      <c r="I642" s="1" t="s">
        <v>42</v>
      </c>
      <c r="J642" s="1"/>
      <c r="K642" s="1" t="s">
        <v>1139</v>
      </c>
      <c r="L642" s="1" t="s">
        <v>150</v>
      </c>
      <c r="M642" s="9">
        <v>44666.0</v>
      </c>
      <c r="N642" s="9">
        <v>44666.0</v>
      </c>
      <c r="O642" s="1"/>
      <c r="P642" s="1">
        <v>8.33</v>
      </c>
      <c r="Q642" s="1">
        <v>500000.0</v>
      </c>
      <c r="R642" s="1">
        <v>1350000.0</v>
      </c>
      <c r="S642" s="9">
        <v>44872.0</v>
      </c>
      <c r="T642" s="14">
        <v>44888.0</v>
      </c>
      <c r="U642" s="1" t="s">
        <v>1155</v>
      </c>
      <c r="V642" s="5">
        <f t="shared" si="73"/>
        <v>112455</v>
      </c>
      <c r="W642" s="11">
        <f t="shared" si="115"/>
        <v>132696.9</v>
      </c>
      <c r="X642" s="9">
        <v>44902.0</v>
      </c>
      <c r="Y642" s="5">
        <f t="shared" si="150"/>
        <v>121451.4</v>
      </c>
      <c r="Z642" s="5">
        <f t="shared" si="3"/>
        <v>84341.25</v>
      </c>
      <c r="AA642" s="14">
        <v>44910.0</v>
      </c>
      <c r="AB642" s="1" t="s">
        <v>1155</v>
      </c>
      <c r="AC642" s="1" t="s">
        <v>55</v>
      </c>
      <c r="AD642" s="12" t="s">
        <v>46</v>
      </c>
      <c r="AE642" s="12" t="s">
        <v>46</v>
      </c>
      <c r="AF642" s="12" t="s">
        <v>46</v>
      </c>
      <c r="AG642" s="12" t="s">
        <v>46</v>
      </c>
      <c r="AH642" s="12" t="s">
        <v>46</v>
      </c>
      <c r="AI642" s="12" t="s">
        <v>46</v>
      </c>
    </row>
    <row r="643">
      <c r="A643" s="1" t="s">
        <v>1138</v>
      </c>
      <c r="B643" s="13"/>
      <c r="C643" s="1" t="s">
        <v>36</v>
      </c>
      <c r="D643" s="1" t="s">
        <v>96</v>
      </c>
      <c r="E643" s="1" t="s">
        <v>82</v>
      </c>
      <c r="F643" s="1" t="s">
        <v>400</v>
      </c>
      <c r="G643" s="1" t="s">
        <v>767</v>
      </c>
      <c r="H643" s="1" t="s">
        <v>768</v>
      </c>
      <c r="I643" s="1" t="s">
        <v>42</v>
      </c>
      <c r="J643" s="1"/>
      <c r="K643" s="1" t="s">
        <v>1139</v>
      </c>
      <c r="L643" s="1" t="s">
        <v>150</v>
      </c>
      <c r="M643" s="9">
        <v>44666.0</v>
      </c>
      <c r="N643" s="9">
        <v>44953.0</v>
      </c>
      <c r="O643" s="1"/>
      <c r="P643" s="1">
        <v>8.33</v>
      </c>
      <c r="Q643" s="1">
        <v>600000.0</v>
      </c>
      <c r="R643" s="1">
        <v>660000.0</v>
      </c>
      <c r="S643" s="9">
        <v>44937.0</v>
      </c>
      <c r="T643" s="9">
        <v>44953.0</v>
      </c>
      <c r="U643" s="1" t="s">
        <v>1156</v>
      </c>
      <c r="V643" s="5">
        <f t="shared" si="73"/>
        <v>54978</v>
      </c>
      <c r="W643" s="11">
        <f t="shared" si="115"/>
        <v>64874.04</v>
      </c>
      <c r="X643" s="9">
        <v>44967.0</v>
      </c>
      <c r="Y643" s="5">
        <f t="shared" si="150"/>
        <v>59376.24</v>
      </c>
      <c r="Z643" s="5">
        <f t="shared" si="3"/>
        <v>41233.5</v>
      </c>
      <c r="AA643" s="9">
        <v>44971.0</v>
      </c>
      <c r="AB643" s="1" t="s">
        <v>1156</v>
      </c>
      <c r="AC643" s="1" t="s">
        <v>55</v>
      </c>
      <c r="AD643" s="12" t="s">
        <v>46</v>
      </c>
      <c r="AE643" s="12" t="s">
        <v>46</v>
      </c>
      <c r="AF643" s="12" t="s">
        <v>46</v>
      </c>
      <c r="AG643" s="12" t="s">
        <v>46</v>
      </c>
      <c r="AH643" s="12" t="s">
        <v>46</v>
      </c>
      <c r="AI643" s="12" t="s">
        <v>46</v>
      </c>
    </row>
    <row r="644">
      <c r="A644" s="1" t="s">
        <v>1138</v>
      </c>
      <c r="B644" s="13"/>
      <c r="C644" s="1" t="s">
        <v>36</v>
      </c>
      <c r="D644" s="1" t="s">
        <v>96</v>
      </c>
      <c r="E644" s="1" t="s">
        <v>82</v>
      </c>
      <c r="F644" s="1" t="s">
        <v>400</v>
      </c>
      <c r="G644" s="1" t="s">
        <v>767</v>
      </c>
      <c r="H644" s="1" t="s">
        <v>768</v>
      </c>
      <c r="I644" s="1" t="s">
        <v>42</v>
      </c>
      <c r="J644" s="1"/>
      <c r="K644" s="1" t="s">
        <v>1139</v>
      </c>
      <c r="L644" s="1" t="s">
        <v>150</v>
      </c>
      <c r="M644" s="9">
        <v>44666.0</v>
      </c>
      <c r="N644" s="9">
        <v>44979.0</v>
      </c>
      <c r="O644" s="1"/>
      <c r="P644" s="1">
        <v>8.33</v>
      </c>
      <c r="Q644" s="1">
        <v>2250000.0</v>
      </c>
      <c r="R644" s="1">
        <v>2300000.0</v>
      </c>
      <c r="S644" s="9">
        <v>44970.0</v>
      </c>
      <c r="T644" s="9">
        <v>44979.0</v>
      </c>
      <c r="U644" s="1" t="s">
        <v>1157</v>
      </c>
      <c r="V644" s="5">
        <f t="shared" si="73"/>
        <v>191590</v>
      </c>
      <c r="W644" s="11">
        <f t="shared" si="115"/>
        <v>226076.2</v>
      </c>
      <c r="X644" s="9">
        <v>45000.0</v>
      </c>
      <c r="Y644" s="5">
        <f t="shared" si="150"/>
        <v>206917.2</v>
      </c>
      <c r="Z644" s="5">
        <f t="shared" si="3"/>
        <v>143692.5</v>
      </c>
      <c r="AA644" s="9">
        <v>45004.0</v>
      </c>
      <c r="AB644" s="1" t="s">
        <v>1157</v>
      </c>
      <c r="AC644" s="1" t="s">
        <v>55</v>
      </c>
      <c r="AD644" s="12" t="s">
        <v>46</v>
      </c>
      <c r="AE644" s="12" t="s">
        <v>46</v>
      </c>
      <c r="AF644" s="12" t="s">
        <v>46</v>
      </c>
      <c r="AG644" s="12" t="s">
        <v>46</v>
      </c>
      <c r="AH644" s="12" t="s">
        <v>46</v>
      </c>
      <c r="AI644" s="12" t="s">
        <v>46</v>
      </c>
    </row>
    <row r="645">
      <c r="A645" s="1" t="s">
        <v>1138</v>
      </c>
      <c r="B645" s="13"/>
      <c r="C645" s="1" t="s">
        <v>36</v>
      </c>
      <c r="D645" s="1" t="s">
        <v>96</v>
      </c>
      <c r="E645" s="1" t="s">
        <v>82</v>
      </c>
      <c r="F645" s="1" t="s">
        <v>400</v>
      </c>
      <c r="G645" s="1" t="s">
        <v>767</v>
      </c>
      <c r="H645" s="1" t="s">
        <v>768</v>
      </c>
      <c r="I645" s="1" t="s">
        <v>42</v>
      </c>
      <c r="J645" s="1"/>
      <c r="K645" s="1" t="s">
        <v>1139</v>
      </c>
      <c r="L645" s="1" t="s">
        <v>150</v>
      </c>
      <c r="M645" s="9">
        <v>44666.0</v>
      </c>
      <c r="N645" s="9">
        <v>44979.0</v>
      </c>
      <c r="O645" s="1"/>
      <c r="P645" s="1">
        <v>8.33</v>
      </c>
      <c r="Q645" s="1">
        <v>3250000.0</v>
      </c>
      <c r="R645" s="1">
        <v>3300000.0</v>
      </c>
      <c r="S645" s="9">
        <v>44971.0</v>
      </c>
      <c r="T645" s="9">
        <v>44979.0</v>
      </c>
      <c r="U645" s="1" t="s">
        <v>1158</v>
      </c>
      <c r="V645" s="5">
        <f t="shared" si="73"/>
        <v>274890</v>
      </c>
      <c r="W645" s="11">
        <f t="shared" si="115"/>
        <v>324370.2</v>
      </c>
      <c r="X645" s="9">
        <v>45001.0</v>
      </c>
      <c r="Y645" s="5">
        <f t="shared" si="150"/>
        <v>296881.2</v>
      </c>
      <c r="Z645" s="5">
        <f t="shared" si="3"/>
        <v>206167.5</v>
      </c>
      <c r="AA645" s="9">
        <v>45005.0</v>
      </c>
      <c r="AB645" s="1" t="s">
        <v>1158</v>
      </c>
      <c r="AC645" s="1" t="s">
        <v>55</v>
      </c>
      <c r="AD645" s="12" t="s">
        <v>46</v>
      </c>
      <c r="AE645" s="12" t="s">
        <v>46</v>
      </c>
      <c r="AF645" s="12" t="s">
        <v>46</v>
      </c>
      <c r="AG645" s="12" t="s">
        <v>46</v>
      </c>
      <c r="AH645" s="12" t="s">
        <v>46</v>
      </c>
      <c r="AI645" s="12" t="s">
        <v>46</v>
      </c>
    </row>
    <row r="646">
      <c r="A646" s="1" t="s">
        <v>1138</v>
      </c>
      <c r="B646" s="13"/>
      <c r="C646" s="1" t="s">
        <v>36</v>
      </c>
      <c r="D646" s="1" t="s">
        <v>96</v>
      </c>
      <c r="E646" s="1" t="s">
        <v>82</v>
      </c>
      <c r="F646" s="1" t="s">
        <v>400</v>
      </c>
      <c r="G646" s="1" t="s">
        <v>767</v>
      </c>
      <c r="H646" s="1" t="s">
        <v>768</v>
      </c>
      <c r="I646" s="1" t="s">
        <v>42</v>
      </c>
      <c r="J646" s="1"/>
      <c r="K646" s="1" t="s">
        <v>1139</v>
      </c>
      <c r="L646" s="1" t="s">
        <v>150</v>
      </c>
      <c r="M646" s="9">
        <v>44666.0</v>
      </c>
      <c r="N646" s="9">
        <v>45033.0</v>
      </c>
      <c r="O646" s="1"/>
      <c r="P646" s="1">
        <v>8.33</v>
      </c>
      <c r="Q646" s="1">
        <v>650000.0</v>
      </c>
      <c r="R646" s="1">
        <v>700000.0</v>
      </c>
      <c r="S646" s="9">
        <v>45021.0</v>
      </c>
      <c r="T646" s="9">
        <v>45033.0</v>
      </c>
      <c r="U646" s="1" t="s">
        <v>1159</v>
      </c>
      <c r="V646" s="5">
        <f t="shared" si="73"/>
        <v>58310</v>
      </c>
      <c r="W646" s="11">
        <f t="shared" si="115"/>
        <v>68805.8</v>
      </c>
      <c r="X646" s="9">
        <v>45051.0</v>
      </c>
      <c r="Y646" s="5">
        <f t="shared" si="150"/>
        <v>62974.8</v>
      </c>
      <c r="Z646" s="5">
        <f t="shared" si="3"/>
        <v>43732.5</v>
      </c>
      <c r="AA646" s="9">
        <v>45055.0</v>
      </c>
      <c r="AB646" s="1" t="s">
        <v>1159</v>
      </c>
      <c r="AC646" s="1" t="s">
        <v>55</v>
      </c>
      <c r="AD646" s="12" t="s">
        <v>46</v>
      </c>
      <c r="AE646" s="12" t="s">
        <v>47</v>
      </c>
      <c r="AF646" s="12" t="s">
        <v>47</v>
      </c>
      <c r="AG646" s="12" t="s">
        <v>47</v>
      </c>
      <c r="AH646" s="12" t="s">
        <v>47</v>
      </c>
      <c r="AI646" s="12" t="s">
        <v>47</v>
      </c>
    </row>
    <row r="647">
      <c r="A647" s="1" t="s">
        <v>1138</v>
      </c>
      <c r="B647" s="13"/>
      <c r="C647" s="1" t="s">
        <v>36</v>
      </c>
      <c r="D647" s="1" t="s">
        <v>96</v>
      </c>
      <c r="E647" s="1" t="s">
        <v>82</v>
      </c>
      <c r="F647" s="1" t="s">
        <v>400</v>
      </c>
      <c r="G647" s="1" t="s">
        <v>767</v>
      </c>
      <c r="H647" s="1" t="s">
        <v>768</v>
      </c>
      <c r="I647" s="1" t="s">
        <v>42</v>
      </c>
      <c r="J647" s="1"/>
      <c r="K647" s="1" t="s">
        <v>1139</v>
      </c>
      <c r="L647" s="1" t="s">
        <v>150</v>
      </c>
      <c r="M647" s="9">
        <v>44666.0</v>
      </c>
      <c r="N647" s="9">
        <v>45072.0</v>
      </c>
      <c r="O647" s="1"/>
      <c r="P647" s="1">
        <v>8.33</v>
      </c>
      <c r="Q647" s="1">
        <v>2450000.0</v>
      </c>
      <c r="R647" s="1">
        <v>2500000.0</v>
      </c>
      <c r="S647" s="9">
        <v>45054.0</v>
      </c>
      <c r="T647" s="9">
        <v>45072.0</v>
      </c>
      <c r="U647" s="1" t="s">
        <v>1160</v>
      </c>
      <c r="V647" s="5">
        <f t="shared" si="73"/>
        <v>208250</v>
      </c>
      <c r="W647" s="11">
        <f t="shared" si="115"/>
        <v>245735</v>
      </c>
      <c r="X647" s="9">
        <v>45084.0</v>
      </c>
      <c r="Y647" s="5">
        <f t="shared" si="150"/>
        <v>224910</v>
      </c>
      <c r="Z647" s="5">
        <f t="shared" si="3"/>
        <v>156187.5</v>
      </c>
      <c r="AA647" s="9">
        <v>45088.0</v>
      </c>
      <c r="AB647" s="1" t="s">
        <v>1160</v>
      </c>
      <c r="AC647" s="1" t="s">
        <v>55</v>
      </c>
      <c r="AD647" s="12" t="s">
        <v>46</v>
      </c>
      <c r="AE647" s="12" t="s">
        <v>47</v>
      </c>
      <c r="AF647" s="12" t="s">
        <v>47</v>
      </c>
      <c r="AG647" s="12" t="s">
        <v>47</v>
      </c>
      <c r="AH647" s="12" t="s">
        <v>47</v>
      </c>
      <c r="AI647" s="12" t="s">
        <v>47</v>
      </c>
    </row>
    <row r="648">
      <c r="A648" s="1" t="s">
        <v>1138</v>
      </c>
      <c r="B648" s="13"/>
      <c r="C648" s="1" t="s">
        <v>36</v>
      </c>
      <c r="D648" s="1" t="s">
        <v>96</v>
      </c>
      <c r="E648" s="1" t="s">
        <v>82</v>
      </c>
      <c r="F648" s="1" t="s">
        <v>400</v>
      </c>
      <c r="G648" s="1" t="s">
        <v>767</v>
      </c>
      <c r="H648" s="1" t="s">
        <v>768</v>
      </c>
      <c r="I648" s="1" t="s">
        <v>42</v>
      </c>
      <c r="J648" s="1"/>
      <c r="K648" s="1" t="s">
        <v>1139</v>
      </c>
      <c r="L648" s="1" t="s">
        <v>150</v>
      </c>
      <c r="M648" s="9">
        <v>44666.0</v>
      </c>
      <c r="N648" s="9">
        <v>45093.0</v>
      </c>
      <c r="O648" s="1"/>
      <c r="P648" s="1">
        <v>8.33</v>
      </c>
      <c r="Q648" s="1">
        <v>1500000.0</v>
      </c>
      <c r="R648" s="1">
        <v>1550000.0</v>
      </c>
      <c r="S648" s="9">
        <v>45078.0</v>
      </c>
      <c r="T648" s="9">
        <v>45093.0</v>
      </c>
      <c r="U648" s="1" t="s">
        <v>1161</v>
      </c>
      <c r="V648" s="5">
        <f t="shared" si="73"/>
        <v>129115</v>
      </c>
      <c r="W648" s="11">
        <f t="shared" si="115"/>
        <v>152355.7</v>
      </c>
      <c r="X648" s="9">
        <v>45108.0</v>
      </c>
      <c r="Y648" s="5">
        <f t="shared" si="150"/>
        <v>139444.2</v>
      </c>
      <c r="Z648" s="5">
        <f t="shared" si="3"/>
        <v>96836.25</v>
      </c>
      <c r="AA648" s="9">
        <v>45112.0</v>
      </c>
      <c r="AB648" s="1" t="s">
        <v>1161</v>
      </c>
      <c r="AC648" s="1" t="s">
        <v>55</v>
      </c>
      <c r="AD648" s="12" t="s">
        <v>46</v>
      </c>
      <c r="AE648" s="12" t="s">
        <v>47</v>
      </c>
      <c r="AF648" s="12" t="s">
        <v>47</v>
      </c>
      <c r="AG648" s="12" t="s">
        <v>47</v>
      </c>
      <c r="AH648" s="12" t="s">
        <v>47</v>
      </c>
      <c r="AI648" s="12" t="s">
        <v>47</v>
      </c>
    </row>
    <row r="649">
      <c r="A649" s="1" t="s">
        <v>1138</v>
      </c>
      <c r="B649" s="13"/>
      <c r="C649" s="1" t="s">
        <v>36</v>
      </c>
      <c r="D649" s="1" t="s">
        <v>96</v>
      </c>
      <c r="E649" s="1" t="s">
        <v>82</v>
      </c>
      <c r="F649" s="1" t="s">
        <v>400</v>
      </c>
      <c r="G649" s="1" t="s">
        <v>767</v>
      </c>
      <c r="H649" s="1" t="s">
        <v>768</v>
      </c>
      <c r="I649" s="1" t="s">
        <v>42</v>
      </c>
      <c r="J649" s="1"/>
      <c r="K649" s="1" t="s">
        <v>1139</v>
      </c>
      <c r="L649" s="1" t="s">
        <v>150</v>
      </c>
      <c r="M649" s="9">
        <v>44666.0</v>
      </c>
      <c r="N649" s="9">
        <v>45157.0</v>
      </c>
      <c r="O649" s="1"/>
      <c r="P649" s="1">
        <v>8.33</v>
      </c>
      <c r="Q649" s="1">
        <v>600000.0</v>
      </c>
      <c r="R649" s="1">
        <v>650000.0</v>
      </c>
      <c r="S649" s="9">
        <v>45124.0</v>
      </c>
      <c r="T649" s="9">
        <v>45157.0</v>
      </c>
      <c r="U649" s="1" t="s">
        <v>1162</v>
      </c>
      <c r="V649" s="5">
        <f t="shared" si="73"/>
        <v>54145</v>
      </c>
      <c r="W649" s="11">
        <f t="shared" si="115"/>
        <v>63891.1</v>
      </c>
      <c r="X649" s="9">
        <v>45154.0</v>
      </c>
      <c r="Y649" s="5">
        <f t="shared" si="150"/>
        <v>58476.6</v>
      </c>
      <c r="Z649" s="5">
        <f t="shared" si="3"/>
        <v>40608.75</v>
      </c>
      <c r="AA649" s="9">
        <v>45158.0</v>
      </c>
      <c r="AB649" s="1" t="s">
        <v>1162</v>
      </c>
      <c r="AC649" s="1" t="s">
        <v>55</v>
      </c>
      <c r="AD649" s="12" t="s">
        <v>46</v>
      </c>
      <c r="AE649" s="12" t="s">
        <v>47</v>
      </c>
      <c r="AF649" s="12" t="s">
        <v>47</v>
      </c>
      <c r="AG649" s="12" t="s">
        <v>47</v>
      </c>
      <c r="AH649" s="12" t="s">
        <v>47</v>
      </c>
      <c r="AI649" s="12" t="s">
        <v>47</v>
      </c>
    </row>
    <row r="650">
      <c r="A650" s="1" t="s">
        <v>1138</v>
      </c>
      <c r="B650" s="13"/>
      <c r="C650" s="1" t="s">
        <v>36</v>
      </c>
      <c r="D650" s="1" t="s">
        <v>96</v>
      </c>
      <c r="E650" s="1" t="s">
        <v>82</v>
      </c>
      <c r="F650" s="1" t="s">
        <v>400</v>
      </c>
      <c r="G650" s="1" t="s">
        <v>767</v>
      </c>
      <c r="H650" s="1" t="s">
        <v>768</v>
      </c>
      <c r="I650" s="1" t="s">
        <v>42</v>
      </c>
      <c r="J650" s="1"/>
      <c r="K650" s="1" t="s">
        <v>1139</v>
      </c>
      <c r="L650" s="1" t="s">
        <v>150</v>
      </c>
      <c r="M650" s="9">
        <v>44666.0</v>
      </c>
      <c r="N650" s="9">
        <v>44739.0</v>
      </c>
      <c r="O650" s="1"/>
      <c r="P650" s="1">
        <v>8.33</v>
      </c>
      <c r="Q650" s="1">
        <v>500000.0</v>
      </c>
      <c r="R650" s="1">
        <v>300000.0</v>
      </c>
      <c r="S650" s="10">
        <f t="shared" ref="S650:S651" si="151">N650+90</f>
        <v>44829</v>
      </c>
      <c r="V650" s="5">
        <f t="shared" si="73"/>
        <v>24990</v>
      </c>
      <c r="W650" s="11">
        <f t="shared" si="115"/>
        <v>29488.2</v>
      </c>
      <c r="X650" s="1"/>
      <c r="Y650" s="1"/>
      <c r="Z650" s="5">
        <f t="shared" si="3"/>
        <v>18742.5</v>
      </c>
      <c r="AB650" s="1"/>
      <c r="AC650" s="1" t="s">
        <v>45</v>
      </c>
      <c r="AD650" s="12" t="s">
        <v>46</v>
      </c>
      <c r="AE650" s="12" t="s">
        <v>46</v>
      </c>
      <c r="AF650" s="12" t="s">
        <v>46</v>
      </c>
      <c r="AG650" s="12"/>
      <c r="AH650" s="12"/>
      <c r="AI650" s="12"/>
    </row>
    <row r="651">
      <c r="A651" s="1" t="s">
        <v>1138</v>
      </c>
      <c r="B651" s="13"/>
      <c r="C651" s="1" t="s">
        <v>36</v>
      </c>
      <c r="D651" s="1" t="s">
        <v>96</v>
      </c>
      <c r="E651" s="1" t="s">
        <v>82</v>
      </c>
      <c r="F651" s="1" t="s">
        <v>400</v>
      </c>
      <c r="G651" s="1" t="s">
        <v>767</v>
      </c>
      <c r="H651" s="1" t="s">
        <v>768</v>
      </c>
      <c r="I651" s="1" t="s">
        <v>42</v>
      </c>
      <c r="J651" s="1"/>
      <c r="K651" s="1" t="s">
        <v>1139</v>
      </c>
      <c r="L651" s="1" t="s">
        <v>150</v>
      </c>
      <c r="M651" s="9">
        <v>44666.0</v>
      </c>
      <c r="N651" s="9">
        <v>44694.0</v>
      </c>
      <c r="O651" s="1"/>
      <c r="P651" s="1">
        <v>8.33</v>
      </c>
      <c r="Q651" s="1">
        <v>500000.0</v>
      </c>
      <c r="R651" s="1">
        <v>300000.0</v>
      </c>
      <c r="S651" s="10">
        <f t="shared" si="151"/>
        <v>44784</v>
      </c>
      <c r="V651" s="5">
        <f t="shared" si="73"/>
        <v>24990</v>
      </c>
      <c r="W651" s="11">
        <f t="shared" si="115"/>
        <v>29488.2</v>
      </c>
      <c r="X651" s="1"/>
      <c r="Y651" s="1"/>
      <c r="Z651" s="5">
        <f t="shared" si="3"/>
        <v>18742.5</v>
      </c>
      <c r="AA651" s="1"/>
      <c r="AB651" s="1"/>
      <c r="AC651" s="1" t="s">
        <v>45</v>
      </c>
      <c r="AD651" s="12" t="s">
        <v>46</v>
      </c>
      <c r="AE651" s="12" t="s">
        <v>46</v>
      </c>
      <c r="AF651" s="12" t="s">
        <v>46</v>
      </c>
      <c r="AG651" s="12"/>
      <c r="AH651" s="12"/>
      <c r="AI651" s="12"/>
    </row>
    <row r="652">
      <c r="A652" s="1" t="s">
        <v>1163</v>
      </c>
      <c r="B652" s="13"/>
      <c r="C652" s="1" t="s">
        <v>315</v>
      </c>
      <c r="D652" s="1" t="s">
        <v>102</v>
      </c>
      <c r="E652" s="1" t="s">
        <v>113</v>
      </c>
      <c r="F652" s="1" t="s">
        <v>634</v>
      </c>
      <c r="G652" s="1" t="s">
        <v>152</v>
      </c>
      <c r="H652" s="1" t="s">
        <v>317</v>
      </c>
      <c r="I652" s="1" t="s">
        <v>209</v>
      </c>
      <c r="J652" s="1"/>
      <c r="K652" s="1" t="s">
        <v>1164</v>
      </c>
      <c r="L652" s="1" t="s">
        <v>143</v>
      </c>
      <c r="M652" s="9">
        <v>45363.0</v>
      </c>
      <c r="N652" s="9">
        <v>45363.0</v>
      </c>
      <c r="O652" s="1"/>
      <c r="P652" s="1">
        <v>8.33</v>
      </c>
      <c r="Q652" s="1">
        <v>300000.0</v>
      </c>
      <c r="R652" s="1">
        <v>300000.0</v>
      </c>
      <c r="S652" s="10">
        <f t="shared" ref="S652:S654" si="152">N652+30</f>
        <v>45393</v>
      </c>
      <c r="V652" s="5">
        <f t="shared" si="73"/>
        <v>24990</v>
      </c>
      <c r="W652" s="11">
        <f t="shared" si="115"/>
        <v>29488.2</v>
      </c>
      <c r="Z652" s="5">
        <f t="shared" si="3"/>
        <v>18742.5</v>
      </c>
      <c r="AC652" s="1" t="str">
        <f t="shared" ref="AC652:AC654" si="153">IF(T652="","C","O")</f>
        <v>C</v>
      </c>
      <c r="AD652" s="12" t="s">
        <v>47</v>
      </c>
      <c r="AE652" s="12" t="s">
        <v>47</v>
      </c>
      <c r="AF652" s="12" t="s">
        <v>137</v>
      </c>
      <c r="AG652" s="12"/>
      <c r="AH652" s="12"/>
      <c r="AI652" s="12"/>
    </row>
    <row r="653">
      <c r="A653" s="1" t="s">
        <v>1163</v>
      </c>
      <c r="B653" s="13"/>
      <c r="C653" s="1" t="s">
        <v>315</v>
      </c>
      <c r="D653" s="1" t="s">
        <v>102</v>
      </c>
      <c r="E653" s="1" t="s">
        <v>113</v>
      </c>
      <c r="F653" s="1" t="s">
        <v>634</v>
      </c>
      <c r="G653" s="1" t="s">
        <v>152</v>
      </c>
      <c r="H653" s="1" t="s">
        <v>317</v>
      </c>
      <c r="I653" s="1" t="s">
        <v>209</v>
      </c>
      <c r="J653" s="1"/>
      <c r="K653" s="1" t="s">
        <v>1164</v>
      </c>
      <c r="L653" s="1" t="s">
        <v>143</v>
      </c>
      <c r="M653" s="9">
        <v>45363.0</v>
      </c>
      <c r="N653" s="9">
        <v>45363.0</v>
      </c>
      <c r="O653" s="1"/>
      <c r="P653" s="1">
        <v>8.33</v>
      </c>
      <c r="Q653" s="1">
        <v>500000.0</v>
      </c>
      <c r="R653" s="1">
        <v>300000.0</v>
      </c>
      <c r="S653" s="10">
        <f t="shared" si="152"/>
        <v>45393</v>
      </c>
      <c r="V653" s="5">
        <f t="shared" si="73"/>
        <v>24990</v>
      </c>
      <c r="W653" s="11">
        <f t="shared" si="115"/>
        <v>29488.2</v>
      </c>
      <c r="Z653" s="5">
        <f t="shared" si="3"/>
        <v>18742.5</v>
      </c>
      <c r="AC653" s="1" t="str">
        <f t="shared" si="153"/>
        <v>C</v>
      </c>
      <c r="AD653" s="12" t="s">
        <v>47</v>
      </c>
      <c r="AE653" s="12" t="s">
        <v>47</v>
      </c>
      <c r="AF653" s="12" t="s">
        <v>137</v>
      </c>
      <c r="AG653" s="12"/>
      <c r="AH653" s="12"/>
      <c r="AI653" s="12"/>
    </row>
    <row r="654">
      <c r="A654" s="1" t="s">
        <v>1163</v>
      </c>
      <c r="B654" s="13"/>
      <c r="C654" s="1" t="s">
        <v>315</v>
      </c>
      <c r="D654" s="1" t="s">
        <v>102</v>
      </c>
      <c r="E654" s="1" t="s">
        <v>113</v>
      </c>
      <c r="F654" s="1" t="s">
        <v>634</v>
      </c>
      <c r="G654" s="1" t="s">
        <v>152</v>
      </c>
      <c r="H654" s="1" t="s">
        <v>317</v>
      </c>
      <c r="I654" s="1" t="s">
        <v>209</v>
      </c>
      <c r="J654" s="1"/>
      <c r="K654" s="1" t="s">
        <v>1164</v>
      </c>
      <c r="L654" s="1" t="s">
        <v>143</v>
      </c>
      <c r="M654" s="9">
        <v>45363.0</v>
      </c>
      <c r="N654" s="9">
        <v>45363.0</v>
      </c>
      <c r="O654" s="1"/>
      <c r="P654" s="1">
        <v>8.33</v>
      </c>
      <c r="Q654" s="1">
        <v>500000.0</v>
      </c>
      <c r="R654" s="1">
        <v>300000.0</v>
      </c>
      <c r="S654" s="10">
        <f t="shared" si="152"/>
        <v>45393</v>
      </c>
      <c r="V654" s="5">
        <f t="shared" si="73"/>
        <v>24990</v>
      </c>
      <c r="W654" s="11">
        <f t="shared" si="115"/>
        <v>29488.2</v>
      </c>
      <c r="Z654" s="5">
        <f t="shared" si="3"/>
        <v>18742.5</v>
      </c>
      <c r="AC654" s="1" t="str">
        <f t="shared" si="153"/>
        <v>C</v>
      </c>
      <c r="AD654" s="12" t="s">
        <v>47</v>
      </c>
      <c r="AE654" s="12" t="s">
        <v>47</v>
      </c>
      <c r="AF654" s="12" t="s">
        <v>137</v>
      </c>
      <c r="AG654" s="12"/>
      <c r="AH654" s="12"/>
      <c r="AI654" s="12"/>
    </row>
    <row r="655">
      <c r="A655" s="1" t="s">
        <v>1165</v>
      </c>
      <c r="B655" s="13"/>
      <c r="C655" s="1" t="s">
        <v>36</v>
      </c>
      <c r="D655" s="1" t="s">
        <v>50</v>
      </c>
      <c r="E655" s="1" t="s">
        <v>38</v>
      </c>
      <c r="F655" s="1" t="s">
        <v>1166</v>
      </c>
      <c r="G655" s="1" t="s">
        <v>404</v>
      </c>
      <c r="H655" s="1" t="s">
        <v>405</v>
      </c>
      <c r="I655" s="1" t="s">
        <v>247</v>
      </c>
      <c r="J655" s="1"/>
      <c r="K655" s="1" t="s">
        <v>1167</v>
      </c>
      <c r="L655" s="1" t="s">
        <v>53</v>
      </c>
      <c r="M655" s="9">
        <v>44742.0</v>
      </c>
      <c r="N655" s="9">
        <v>45327.0</v>
      </c>
      <c r="O655" s="1"/>
      <c r="P655" s="1">
        <v>8.33</v>
      </c>
      <c r="Q655" s="1">
        <v>100000.0</v>
      </c>
      <c r="R655" s="1">
        <v>550000.0</v>
      </c>
      <c r="S655" s="9">
        <v>45327.0</v>
      </c>
      <c r="T655" s="9">
        <v>45336.0</v>
      </c>
      <c r="U655" s="1" t="s">
        <v>1168</v>
      </c>
      <c r="V655" s="5">
        <f t="shared" si="73"/>
        <v>45815</v>
      </c>
      <c r="W655" s="11">
        <f t="shared" si="115"/>
        <v>54061.7</v>
      </c>
      <c r="X655" s="9">
        <v>45369.0</v>
      </c>
      <c r="Y655" s="5">
        <f t="shared" ref="Y655:Y656" si="154">W655-(V655*10%)</f>
        <v>49480.2</v>
      </c>
      <c r="Z655" s="5">
        <f t="shared" si="3"/>
        <v>34361.25</v>
      </c>
      <c r="AA655" s="9">
        <v>45372.0</v>
      </c>
      <c r="AB655" s="1" t="s">
        <v>1169</v>
      </c>
      <c r="AC655" s="1" t="s">
        <v>55</v>
      </c>
      <c r="AD655" s="12" t="s">
        <v>46</v>
      </c>
      <c r="AE655" s="12" t="s">
        <v>47</v>
      </c>
      <c r="AF655" s="12" t="s">
        <v>47</v>
      </c>
      <c r="AG655" s="12" t="s">
        <v>47</v>
      </c>
      <c r="AH655" s="12" t="s">
        <v>47</v>
      </c>
      <c r="AI655" s="12" t="s">
        <v>47</v>
      </c>
    </row>
    <row r="656">
      <c r="A656" s="1" t="s">
        <v>1165</v>
      </c>
      <c r="B656" s="13"/>
      <c r="C656" s="1" t="s">
        <v>36</v>
      </c>
      <c r="D656" s="1" t="s">
        <v>50</v>
      </c>
      <c r="E656" s="1" t="s">
        <v>38</v>
      </c>
      <c r="F656" s="1" t="s">
        <v>1166</v>
      </c>
      <c r="G656" s="1" t="s">
        <v>404</v>
      </c>
      <c r="H656" s="1" t="s">
        <v>405</v>
      </c>
      <c r="I656" s="1" t="s">
        <v>247</v>
      </c>
      <c r="J656" s="1"/>
      <c r="K656" s="1" t="s">
        <v>1167</v>
      </c>
      <c r="L656" s="1" t="s">
        <v>53</v>
      </c>
      <c r="M656" s="9">
        <v>44742.0</v>
      </c>
      <c r="N656" s="9">
        <v>45336.0</v>
      </c>
      <c r="O656" s="1"/>
      <c r="P656" s="1">
        <v>8.33</v>
      </c>
      <c r="Q656" s="1">
        <v>100000.0</v>
      </c>
      <c r="R656" s="1">
        <v>550000.0</v>
      </c>
      <c r="S656" s="9">
        <v>45336.0</v>
      </c>
      <c r="T656" s="9">
        <v>45338.0</v>
      </c>
      <c r="U656" s="1" t="s">
        <v>1170</v>
      </c>
      <c r="V656" s="5">
        <f t="shared" si="73"/>
        <v>45815</v>
      </c>
      <c r="W656" s="11">
        <f t="shared" si="115"/>
        <v>54061.7</v>
      </c>
      <c r="X656" s="9">
        <v>45372.0</v>
      </c>
      <c r="Y656" s="5">
        <f t="shared" si="154"/>
        <v>49480.2</v>
      </c>
      <c r="Z656" s="5">
        <f t="shared" si="3"/>
        <v>34361.25</v>
      </c>
      <c r="AA656" s="9">
        <v>45372.0</v>
      </c>
      <c r="AB656" s="1" t="s">
        <v>1171</v>
      </c>
      <c r="AC656" s="1" t="s">
        <v>55</v>
      </c>
      <c r="AD656" s="12" t="s">
        <v>46</v>
      </c>
      <c r="AE656" s="12" t="s">
        <v>47</v>
      </c>
      <c r="AF656" s="12" t="s">
        <v>47</v>
      </c>
      <c r="AG656" s="12" t="s">
        <v>47</v>
      </c>
      <c r="AH656" s="12" t="s">
        <v>47</v>
      </c>
      <c r="AI656" s="12" t="s">
        <v>47</v>
      </c>
    </row>
    <row r="657">
      <c r="A657" s="1" t="s">
        <v>1165</v>
      </c>
      <c r="B657" s="13"/>
      <c r="C657" s="1" t="s">
        <v>36</v>
      </c>
      <c r="D657" s="1" t="s">
        <v>50</v>
      </c>
      <c r="E657" s="1" t="s">
        <v>38</v>
      </c>
      <c r="F657" s="1" t="s">
        <v>220</v>
      </c>
      <c r="G657" s="1" t="s">
        <v>404</v>
      </c>
      <c r="H657" s="1" t="s">
        <v>405</v>
      </c>
      <c r="I657" s="1" t="s">
        <v>247</v>
      </c>
      <c r="J657" s="1"/>
      <c r="K657" s="1" t="s">
        <v>1167</v>
      </c>
      <c r="L657" s="1" t="s">
        <v>53</v>
      </c>
      <c r="M657" s="9">
        <v>44742.0</v>
      </c>
      <c r="N657" s="9">
        <v>45342.0</v>
      </c>
      <c r="O657" s="1"/>
      <c r="P657" s="1">
        <v>8.33</v>
      </c>
      <c r="Q657" s="1">
        <v>500000.0</v>
      </c>
      <c r="R657" s="1">
        <v>300000.0</v>
      </c>
      <c r="S657" s="10">
        <f t="shared" ref="S657:S666" si="155">N657+30</f>
        <v>45372</v>
      </c>
      <c r="V657" s="5">
        <f t="shared" si="73"/>
        <v>24990</v>
      </c>
      <c r="W657" s="11">
        <f t="shared" si="115"/>
        <v>29488.2</v>
      </c>
      <c r="X657" s="1"/>
      <c r="Y657" s="1"/>
      <c r="Z657" s="5">
        <f t="shared" si="3"/>
        <v>18742.5</v>
      </c>
      <c r="AA657" s="1"/>
      <c r="AB657" s="1"/>
      <c r="AC657" s="1" t="str">
        <f t="shared" ref="AC657:AC666" si="156">IF(T657="","C","O")</f>
        <v>C</v>
      </c>
      <c r="AD657" s="12" t="s">
        <v>46</v>
      </c>
      <c r="AE657" s="12" t="s">
        <v>47</v>
      </c>
      <c r="AF657" s="12" t="s">
        <v>47</v>
      </c>
      <c r="AG657" s="12"/>
      <c r="AH657" s="12"/>
      <c r="AI657" s="12"/>
    </row>
    <row r="658">
      <c r="A658" s="1" t="s">
        <v>1165</v>
      </c>
      <c r="B658" s="13"/>
      <c r="C658" s="1" t="s">
        <v>36</v>
      </c>
      <c r="D658" s="1" t="s">
        <v>50</v>
      </c>
      <c r="E658" s="1" t="s">
        <v>38</v>
      </c>
      <c r="F658" s="1" t="s">
        <v>220</v>
      </c>
      <c r="G658" s="1" t="s">
        <v>404</v>
      </c>
      <c r="H658" s="1" t="s">
        <v>405</v>
      </c>
      <c r="I658" s="1" t="s">
        <v>247</v>
      </c>
      <c r="J658" s="1"/>
      <c r="K658" s="1" t="s">
        <v>1167</v>
      </c>
      <c r="L658" s="1" t="s">
        <v>53</v>
      </c>
      <c r="M658" s="9">
        <v>44742.0</v>
      </c>
      <c r="N658" s="9">
        <v>45335.0</v>
      </c>
      <c r="O658" s="1"/>
      <c r="P658" s="1">
        <v>8.33</v>
      </c>
      <c r="Q658" s="1">
        <v>500000.0</v>
      </c>
      <c r="R658" s="1">
        <v>300000.0</v>
      </c>
      <c r="S658" s="10">
        <f t="shared" si="155"/>
        <v>45365</v>
      </c>
      <c r="V658" s="5">
        <f t="shared" si="73"/>
        <v>24990</v>
      </c>
      <c r="W658" s="11">
        <f t="shared" si="115"/>
        <v>29488.2</v>
      </c>
      <c r="Z658" s="5">
        <f t="shared" si="3"/>
        <v>18742.5</v>
      </c>
      <c r="AC658" s="1" t="str">
        <f t="shared" si="156"/>
        <v>C</v>
      </c>
      <c r="AD658" s="12" t="s">
        <v>46</v>
      </c>
      <c r="AE658" s="12" t="s">
        <v>47</v>
      </c>
      <c r="AF658" s="12" t="s">
        <v>47</v>
      </c>
      <c r="AG658" s="12"/>
      <c r="AH658" s="12"/>
      <c r="AI658" s="12"/>
    </row>
    <row r="659">
      <c r="A659" s="1" t="s">
        <v>1165</v>
      </c>
      <c r="B659" s="13"/>
      <c r="C659" s="1" t="s">
        <v>36</v>
      </c>
      <c r="D659" s="1" t="s">
        <v>50</v>
      </c>
      <c r="E659" s="1" t="s">
        <v>38</v>
      </c>
      <c r="F659" s="1" t="s">
        <v>220</v>
      </c>
      <c r="G659" s="1" t="s">
        <v>404</v>
      </c>
      <c r="H659" s="1" t="s">
        <v>405</v>
      </c>
      <c r="I659" s="1" t="s">
        <v>247</v>
      </c>
      <c r="J659" s="1"/>
      <c r="K659" s="1" t="s">
        <v>1167</v>
      </c>
      <c r="L659" s="1" t="s">
        <v>53</v>
      </c>
      <c r="M659" s="9">
        <v>44742.0</v>
      </c>
      <c r="N659" s="9">
        <v>44742.0</v>
      </c>
      <c r="O659" s="1"/>
      <c r="P659" s="1">
        <v>8.33</v>
      </c>
      <c r="Q659" s="1">
        <v>400000.0</v>
      </c>
      <c r="R659" s="1">
        <v>300000.0</v>
      </c>
      <c r="S659" s="10">
        <f t="shared" si="155"/>
        <v>44772</v>
      </c>
      <c r="V659" s="5">
        <f t="shared" si="73"/>
        <v>24990</v>
      </c>
      <c r="W659" s="11">
        <f t="shared" si="115"/>
        <v>29488.2</v>
      </c>
      <c r="Y659" s="1"/>
      <c r="Z659" s="5">
        <f t="shared" si="3"/>
        <v>18742.5</v>
      </c>
      <c r="AB659" s="1"/>
      <c r="AC659" s="1" t="str">
        <f t="shared" si="156"/>
        <v>C</v>
      </c>
      <c r="AD659" s="12" t="s">
        <v>46</v>
      </c>
      <c r="AE659" s="12" t="s">
        <v>46</v>
      </c>
      <c r="AF659" s="12" t="s">
        <v>46</v>
      </c>
      <c r="AG659" s="12"/>
      <c r="AH659" s="12"/>
      <c r="AI659" s="12"/>
    </row>
    <row r="660">
      <c r="A660" s="1" t="s">
        <v>1165</v>
      </c>
      <c r="B660" s="13"/>
      <c r="C660" s="1" t="s">
        <v>36</v>
      </c>
      <c r="D660" s="1" t="s">
        <v>50</v>
      </c>
      <c r="E660" s="1" t="s">
        <v>38</v>
      </c>
      <c r="F660" s="1" t="s">
        <v>220</v>
      </c>
      <c r="G660" s="1" t="s">
        <v>404</v>
      </c>
      <c r="H660" s="1" t="s">
        <v>405</v>
      </c>
      <c r="I660" s="1" t="s">
        <v>247</v>
      </c>
      <c r="J660" s="1"/>
      <c r="K660" s="1" t="s">
        <v>1167</v>
      </c>
      <c r="L660" s="1" t="s">
        <v>53</v>
      </c>
      <c r="M660" s="9">
        <v>44742.0</v>
      </c>
      <c r="N660" s="9">
        <v>44742.0</v>
      </c>
      <c r="O660" s="1"/>
      <c r="P660" s="1">
        <v>8.33</v>
      </c>
      <c r="Q660" s="1">
        <v>600000.0</v>
      </c>
      <c r="R660" s="1">
        <v>300000.0</v>
      </c>
      <c r="S660" s="10">
        <f t="shared" si="155"/>
        <v>44772</v>
      </c>
      <c r="V660" s="5">
        <f t="shared" si="73"/>
        <v>24990</v>
      </c>
      <c r="W660" s="11">
        <f t="shared" si="115"/>
        <v>29488.2</v>
      </c>
      <c r="Y660" s="1"/>
      <c r="Z660" s="5">
        <f t="shared" si="3"/>
        <v>18742.5</v>
      </c>
      <c r="AB660" s="1"/>
      <c r="AC660" s="1" t="str">
        <f t="shared" si="156"/>
        <v>C</v>
      </c>
      <c r="AD660" s="12" t="s">
        <v>46</v>
      </c>
      <c r="AE660" s="12" t="s">
        <v>46</v>
      </c>
      <c r="AF660" s="12" t="s">
        <v>46</v>
      </c>
      <c r="AG660" s="12"/>
      <c r="AH660" s="12"/>
      <c r="AI660" s="12"/>
    </row>
    <row r="661">
      <c r="A661" s="1" t="s">
        <v>1165</v>
      </c>
      <c r="B661" s="13"/>
      <c r="C661" s="1" t="s">
        <v>36</v>
      </c>
      <c r="D661" s="1" t="s">
        <v>50</v>
      </c>
      <c r="E661" s="1" t="s">
        <v>38</v>
      </c>
      <c r="F661" s="1" t="s">
        <v>220</v>
      </c>
      <c r="G661" s="1" t="s">
        <v>404</v>
      </c>
      <c r="H661" s="1" t="s">
        <v>405</v>
      </c>
      <c r="I661" s="1" t="s">
        <v>247</v>
      </c>
      <c r="J661" s="1"/>
      <c r="K661" s="1" t="s">
        <v>1167</v>
      </c>
      <c r="L661" s="1" t="s">
        <v>53</v>
      </c>
      <c r="M661" s="9">
        <v>44742.0</v>
      </c>
      <c r="N661" s="9">
        <v>44742.0</v>
      </c>
      <c r="O661" s="1"/>
      <c r="P661" s="1">
        <v>8.33</v>
      </c>
      <c r="Q661" s="1">
        <v>600000.0</v>
      </c>
      <c r="R661" s="1">
        <v>300000.0</v>
      </c>
      <c r="S661" s="10">
        <f t="shared" si="155"/>
        <v>44772</v>
      </c>
      <c r="V661" s="5">
        <f t="shared" si="73"/>
        <v>24990</v>
      </c>
      <c r="W661" s="11">
        <f t="shared" si="115"/>
        <v>29488.2</v>
      </c>
      <c r="Y661" s="1"/>
      <c r="Z661" s="5">
        <f t="shared" si="3"/>
        <v>18742.5</v>
      </c>
      <c r="AB661" s="1"/>
      <c r="AC661" s="1" t="str">
        <f t="shared" si="156"/>
        <v>C</v>
      </c>
      <c r="AD661" s="12" t="s">
        <v>46</v>
      </c>
      <c r="AE661" s="12" t="s">
        <v>46</v>
      </c>
      <c r="AF661" s="12" t="s">
        <v>46</v>
      </c>
      <c r="AG661" s="12"/>
      <c r="AH661" s="12"/>
      <c r="AI661" s="12"/>
    </row>
    <row r="662">
      <c r="A662" s="1" t="s">
        <v>1165</v>
      </c>
      <c r="B662" s="13"/>
      <c r="C662" s="1" t="s">
        <v>36</v>
      </c>
      <c r="D662" s="1" t="s">
        <v>50</v>
      </c>
      <c r="E662" s="1" t="s">
        <v>38</v>
      </c>
      <c r="F662" s="1" t="s">
        <v>220</v>
      </c>
      <c r="G662" s="1" t="s">
        <v>404</v>
      </c>
      <c r="H662" s="1" t="s">
        <v>405</v>
      </c>
      <c r="I662" s="1" t="s">
        <v>247</v>
      </c>
      <c r="J662" s="1"/>
      <c r="K662" s="1" t="s">
        <v>1167</v>
      </c>
      <c r="L662" s="1" t="s">
        <v>53</v>
      </c>
      <c r="M662" s="9">
        <v>44742.0</v>
      </c>
      <c r="N662" s="9">
        <v>44742.0</v>
      </c>
      <c r="O662" s="1"/>
      <c r="P662" s="1">
        <v>8.33</v>
      </c>
      <c r="Q662" s="1">
        <v>300000.0</v>
      </c>
      <c r="R662" s="1">
        <v>300000.0</v>
      </c>
      <c r="S662" s="10">
        <f t="shared" si="155"/>
        <v>44772</v>
      </c>
      <c r="V662" s="5">
        <f t="shared" si="73"/>
        <v>24990</v>
      </c>
      <c r="W662" s="11">
        <f t="shared" si="115"/>
        <v>29488.2</v>
      </c>
      <c r="Z662" s="5">
        <f t="shared" si="3"/>
        <v>18742.5</v>
      </c>
      <c r="AC662" s="1" t="str">
        <f t="shared" si="156"/>
        <v>C</v>
      </c>
      <c r="AD662" s="12" t="s">
        <v>46</v>
      </c>
      <c r="AE662" s="12" t="s">
        <v>46</v>
      </c>
      <c r="AF662" s="12" t="s">
        <v>46</v>
      </c>
      <c r="AG662" s="12"/>
      <c r="AH662" s="12"/>
      <c r="AI662" s="12"/>
    </row>
    <row r="663">
      <c r="A663" s="1" t="s">
        <v>1165</v>
      </c>
      <c r="B663" s="13"/>
      <c r="C663" s="1" t="s">
        <v>36</v>
      </c>
      <c r="D663" s="1" t="s">
        <v>50</v>
      </c>
      <c r="E663" s="1" t="s">
        <v>38</v>
      </c>
      <c r="F663" s="1" t="s">
        <v>220</v>
      </c>
      <c r="G663" s="1" t="s">
        <v>404</v>
      </c>
      <c r="H663" s="1" t="s">
        <v>405</v>
      </c>
      <c r="I663" s="1" t="s">
        <v>247</v>
      </c>
      <c r="J663" s="1"/>
      <c r="K663" s="1" t="s">
        <v>1167</v>
      </c>
      <c r="L663" s="1" t="s">
        <v>53</v>
      </c>
      <c r="M663" s="9">
        <v>44742.0</v>
      </c>
      <c r="N663" s="9">
        <v>44742.0</v>
      </c>
      <c r="P663" s="1">
        <v>8.33</v>
      </c>
      <c r="Q663" s="1">
        <v>1500000.0</v>
      </c>
      <c r="R663" s="1">
        <v>300000.0</v>
      </c>
      <c r="S663" s="10">
        <f t="shared" si="155"/>
        <v>44772</v>
      </c>
      <c r="V663" s="5">
        <f t="shared" si="73"/>
        <v>24990</v>
      </c>
      <c r="W663" s="11">
        <f t="shared" si="115"/>
        <v>29488.2</v>
      </c>
      <c r="Z663" s="5">
        <f t="shared" si="3"/>
        <v>18742.5</v>
      </c>
      <c r="AC663" s="1" t="str">
        <f t="shared" si="156"/>
        <v>C</v>
      </c>
      <c r="AD663" s="12" t="s">
        <v>46</v>
      </c>
      <c r="AE663" s="12" t="s">
        <v>46</v>
      </c>
      <c r="AF663" s="12" t="s">
        <v>46</v>
      </c>
      <c r="AG663" s="12"/>
      <c r="AH663" s="12"/>
      <c r="AI663" s="12"/>
    </row>
    <row r="664">
      <c r="A664" s="1" t="s">
        <v>1165</v>
      </c>
      <c r="B664" s="13"/>
      <c r="C664" s="1" t="s">
        <v>36</v>
      </c>
      <c r="D664" s="1" t="s">
        <v>50</v>
      </c>
      <c r="E664" s="1" t="s">
        <v>38</v>
      </c>
      <c r="F664" s="1" t="s">
        <v>220</v>
      </c>
      <c r="G664" s="1" t="s">
        <v>404</v>
      </c>
      <c r="H664" s="1" t="s">
        <v>405</v>
      </c>
      <c r="I664" s="1" t="s">
        <v>247</v>
      </c>
      <c r="J664" s="1"/>
      <c r="K664" s="1" t="s">
        <v>1167</v>
      </c>
      <c r="L664" s="1" t="s">
        <v>53</v>
      </c>
      <c r="M664" s="9">
        <v>44742.0</v>
      </c>
      <c r="N664" s="9">
        <v>44742.0</v>
      </c>
      <c r="O664" s="1"/>
      <c r="P664" s="1">
        <v>8.33</v>
      </c>
      <c r="Q664" s="1">
        <v>1500000.0</v>
      </c>
      <c r="R664" s="1">
        <v>300000.0</v>
      </c>
      <c r="S664" s="10">
        <f t="shared" si="155"/>
        <v>44772</v>
      </c>
      <c r="V664" s="5">
        <f t="shared" si="73"/>
        <v>24990</v>
      </c>
      <c r="W664" s="11">
        <f t="shared" si="115"/>
        <v>29488.2</v>
      </c>
      <c r="Z664" s="5">
        <f t="shared" si="3"/>
        <v>18742.5</v>
      </c>
      <c r="AC664" s="1" t="str">
        <f t="shared" si="156"/>
        <v>C</v>
      </c>
      <c r="AD664" s="12" t="s">
        <v>46</v>
      </c>
      <c r="AE664" s="12" t="s">
        <v>46</v>
      </c>
      <c r="AF664" s="12" t="s">
        <v>46</v>
      </c>
      <c r="AG664" s="12"/>
      <c r="AH664" s="12"/>
      <c r="AI664" s="12"/>
    </row>
    <row r="665">
      <c r="A665" s="1" t="s">
        <v>1165</v>
      </c>
      <c r="B665" s="13"/>
      <c r="C665" s="1" t="s">
        <v>36</v>
      </c>
      <c r="D665" s="1" t="s">
        <v>50</v>
      </c>
      <c r="E665" s="1" t="s">
        <v>38</v>
      </c>
      <c r="F665" s="1" t="s">
        <v>220</v>
      </c>
      <c r="G665" s="1" t="s">
        <v>404</v>
      </c>
      <c r="H665" s="1" t="s">
        <v>405</v>
      </c>
      <c r="I665" s="1" t="s">
        <v>247</v>
      </c>
      <c r="J665" s="1"/>
      <c r="K665" s="1" t="s">
        <v>1167</v>
      </c>
      <c r="L665" s="1" t="s">
        <v>53</v>
      </c>
      <c r="M665" s="9">
        <v>44742.0</v>
      </c>
      <c r="N665" s="9">
        <v>44742.0</v>
      </c>
      <c r="O665" s="1"/>
      <c r="P665" s="1">
        <v>8.33</v>
      </c>
      <c r="Q665" s="1">
        <v>1000000.0</v>
      </c>
      <c r="R665" s="1">
        <v>300000.0</v>
      </c>
      <c r="S665" s="10">
        <f t="shared" si="155"/>
        <v>44772</v>
      </c>
      <c r="V665" s="5">
        <f t="shared" si="73"/>
        <v>24990</v>
      </c>
      <c r="W665" s="11">
        <f t="shared" si="115"/>
        <v>29488.2</v>
      </c>
      <c r="Z665" s="5">
        <f t="shared" si="3"/>
        <v>18742.5</v>
      </c>
      <c r="AC665" s="1" t="str">
        <f t="shared" si="156"/>
        <v>C</v>
      </c>
      <c r="AD665" s="12" t="s">
        <v>46</v>
      </c>
      <c r="AE665" s="12" t="s">
        <v>46</v>
      </c>
      <c r="AF665" s="12" t="s">
        <v>46</v>
      </c>
      <c r="AG665" s="12"/>
      <c r="AH665" s="12"/>
      <c r="AI665" s="12"/>
    </row>
    <row r="666">
      <c r="A666" s="1" t="s">
        <v>1165</v>
      </c>
      <c r="B666" s="13"/>
      <c r="C666" s="1" t="s">
        <v>36</v>
      </c>
      <c r="D666" s="1" t="s">
        <v>50</v>
      </c>
      <c r="E666" s="1" t="s">
        <v>38</v>
      </c>
      <c r="F666" s="1" t="s">
        <v>220</v>
      </c>
      <c r="G666" s="1" t="s">
        <v>404</v>
      </c>
      <c r="H666" s="1" t="s">
        <v>405</v>
      </c>
      <c r="I666" s="1" t="s">
        <v>247</v>
      </c>
      <c r="J666" s="1"/>
      <c r="K666" s="1" t="s">
        <v>1167</v>
      </c>
      <c r="L666" s="1" t="s">
        <v>53</v>
      </c>
      <c r="M666" s="9">
        <v>44742.0</v>
      </c>
      <c r="N666" s="9">
        <v>44742.0</v>
      </c>
      <c r="O666" s="1"/>
      <c r="P666" s="1">
        <v>8.33</v>
      </c>
      <c r="Q666" s="1">
        <v>4000000.0</v>
      </c>
      <c r="R666" s="1">
        <v>300000.0</v>
      </c>
      <c r="S666" s="10">
        <f t="shared" si="155"/>
        <v>44772</v>
      </c>
      <c r="V666" s="5">
        <f t="shared" si="73"/>
        <v>24990</v>
      </c>
      <c r="W666" s="11">
        <f t="shared" si="115"/>
        <v>29488.2</v>
      </c>
      <c r="Z666" s="5">
        <f t="shared" si="3"/>
        <v>18742.5</v>
      </c>
      <c r="AC666" s="1" t="str">
        <f t="shared" si="156"/>
        <v>C</v>
      </c>
      <c r="AD666" s="12" t="s">
        <v>46</v>
      </c>
      <c r="AE666" s="12" t="s">
        <v>46</v>
      </c>
      <c r="AF666" s="12" t="s">
        <v>46</v>
      </c>
      <c r="AG666" s="12"/>
      <c r="AH666" s="12"/>
      <c r="AI666" s="12"/>
    </row>
    <row r="667">
      <c r="A667" s="1" t="s">
        <v>1172</v>
      </c>
      <c r="B667" s="13"/>
      <c r="C667" s="1" t="s">
        <v>36</v>
      </c>
      <c r="D667" s="1" t="s">
        <v>96</v>
      </c>
      <c r="E667" s="1" t="s">
        <v>113</v>
      </c>
      <c r="F667" s="1" t="s">
        <v>900</v>
      </c>
      <c r="G667" s="1" t="s">
        <v>134</v>
      </c>
      <c r="H667" s="1" t="s">
        <v>135</v>
      </c>
      <c r="I667" s="1" t="s">
        <v>236</v>
      </c>
      <c r="J667" s="1"/>
      <c r="K667" s="1" t="s">
        <v>1173</v>
      </c>
      <c r="L667" s="1" t="s">
        <v>150</v>
      </c>
      <c r="M667" s="9">
        <v>44972.0</v>
      </c>
      <c r="N667" s="9">
        <v>44972.0</v>
      </c>
      <c r="O667" s="1"/>
      <c r="P667" s="1">
        <v>8.33</v>
      </c>
      <c r="Q667" s="1">
        <v>300000.0</v>
      </c>
      <c r="R667" s="1">
        <v>300000.0</v>
      </c>
      <c r="S667" s="10">
        <f>N667+90</f>
        <v>45062</v>
      </c>
      <c r="V667" s="5">
        <f t="shared" si="73"/>
        <v>24990</v>
      </c>
      <c r="W667" s="11">
        <f t="shared" si="115"/>
        <v>29488.2</v>
      </c>
      <c r="Z667" s="5">
        <f t="shared" si="3"/>
        <v>18742.5</v>
      </c>
      <c r="AB667" s="1"/>
      <c r="AC667" s="1" t="s">
        <v>45</v>
      </c>
      <c r="AD667" s="12" t="s">
        <v>46</v>
      </c>
      <c r="AE667" s="12" t="s">
        <v>46</v>
      </c>
      <c r="AF667" s="12" t="s">
        <v>47</v>
      </c>
      <c r="AG667" s="12"/>
      <c r="AH667" s="12"/>
      <c r="AI667" s="12"/>
    </row>
    <row r="668">
      <c r="A668" s="1" t="s">
        <v>1174</v>
      </c>
      <c r="B668" s="13"/>
      <c r="C668" s="1" t="s">
        <v>36</v>
      </c>
      <c r="D668" s="1" t="s">
        <v>96</v>
      </c>
      <c r="E668" s="1" t="s">
        <v>113</v>
      </c>
      <c r="F668" s="1" t="s">
        <v>900</v>
      </c>
      <c r="G668" s="1" t="s">
        <v>134</v>
      </c>
      <c r="H668" s="1" t="s">
        <v>135</v>
      </c>
      <c r="I668" s="1" t="s">
        <v>86</v>
      </c>
      <c r="J668" s="1"/>
      <c r="K668" s="1" t="s">
        <v>1175</v>
      </c>
      <c r="L668" s="1" t="s">
        <v>150</v>
      </c>
      <c r="M668" s="9">
        <v>44972.0</v>
      </c>
      <c r="N668" s="9">
        <v>45154.0</v>
      </c>
      <c r="O668" s="1"/>
      <c r="P668" s="1">
        <v>8.33</v>
      </c>
      <c r="Q668" s="1">
        <v>600000.0</v>
      </c>
      <c r="R668" s="1">
        <v>687996.0</v>
      </c>
      <c r="S668" s="9">
        <v>45117.0</v>
      </c>
      <c r="T668" s="9">
        <v>45154.0</v>
      </c>
      <c r="U668" s="1" t="s">
        <v>1176</v>
      </c>
      <c r="V668" s="5">
        <f t="shared" si="73"/>
        <v>57310.0668</v>
      </c>
      <c r="W668" s="11">
        <f t="shared" si="115"/>
        <v>67625.87882</v>
      </c>
      <c r="X668" s="9">
        <v>45147.0</v>
      </c>
      <c r="Y668" s="5">
        <f t="shared" ref="Y668:Y669" si="157">W668-(V668*10%)</f>
        <v>61894.87214</v>
      </c>
      <c r="Z668" s="5">
        <f t="shared" si="3"/>
        <v>42982.5501</v>
      </c>
      <c r="AA668" s="9">
        <v>45151.0</v>
      </c>
      <c r="AB668" s="1" t="s">
        <v>1176</v>
      </c>
      <c r="AC668" s="1" t="s">
        <v>55</v>
      </c>
      <c r="AD668" s="12" t="s">
        <v>46</v>
      </c>
      <c r="AE668" s="12" t="s">
        <v>47</v>
      </c>
      <c r="AF668" s="12" t="s">
        <v>47</v>
      </c>
      <c r="AG668" s="12" t="s">
        <v>47</v>
      </c>
      <c r="AH668" s="12" t="s">
        <v>47</v>
      </c>
      <c r="AI668" s="12" t="s">
        <v>47</v>
      </c>
    </row>
    <row r="669">
      <c r="A669" s="1" t="s">
        <v>1174</v>
      </c>
      <c r="B669" s="13"/>
      <c r="C669" s="1" t="s">
        <v>36</v>
      </c>
      <c r="D669" s="1" t="s">
        <v>96</v>
      </c>
      <c r="E669" s="1" t="s">
        <v>113</v>
      </c>
      <c r="F669" s="1" t="s">
        <v>900</v>
      </c>
      <c r="G669" s="1" t="s">
        <v>134</v>
      </c>
      <c r="H669" s="1" t="s">
        <v>135</v>
      </c>
      <c r="I669" s="1" t="s">
        <v>86</v>
      </c>
      <c r="J669" s="1"/>
      <c r="K669" s="1" t="s">
        <v>1175</v>
      </c>
      <c r="L669" s="1" t="s">
        <v>150</v>
      </c>
      <c r="M669" s="9">
        <v>44972.0</v>
      </c>
      <c r="N669" s="9">
        <v>45182.0</v>
      </c>
      <c r="O669" s="1"/>
      <c r="P669" s="1">
        <v>8.33</v>
      </c>
      <c r="Q669" s="1">
        <v>500000.0</v>
      </c>
      <c r="R669" s="1">
        <v>531996.0</v>
      </c>
      <c r="S669" s="9">
        <v>45181.0</v>
      </c>
      <c r="T669" s="9">
        <v>45182.0</v>
      </c>
      <c r="U669" s="1" t="s">
        <v>1177</v>
      </c>
      <c r="V669" s="5">
        <f t="shared" si="73"/>
        <v>44315.2668</v>
      </c>
      <c r="W669" s="11">
        <f t="shared" si="115"/>
        <v>52292.01482</v>
      </c>
      <c r="X669" s="14">
        <v>45211.0</v>
      </c>
      <c r="Y669" s="5">
        <f t="shared" si="157"/>
        <v>47860.48814</v>
      </c>
      <c r="Z669" s="5">
        <f t="shared" si="3"/>
        <v>33236.4501</v>
      </c>
      <c r="AA669" s="14">
        <v>45215.0</v>
      </c>
      <c r="AB669" s="1" t="s">
        <v>1177</v>
      </c>
      <c r="AC669" s="1" t="s">
        <v>55</v>
      </c>
      <c r="AD669" s="12" t="s">
        <v>46</v>
      </c>
      <c r="AE669" s="12" t="s">
        <v>47</v>
      </c>
      <c r="AF669" s="12" t="s">
        <v>47</v>
      </c>
      <c r="AG669" s="12" t="s">
        <v>47</v>
      </c>
      <c r="AH669" s="12" t="s">
        <v>47</v>
      </c>
      <c r="AI669" s="12" t="s">
        <v>47</v>
      </c>
    </row>
    <row r="670">
      <c r="A670" s="1" t="s">
        <v>1178</v>
      </c>
      <c r="B670" s="13"/>
      <c r="C670" s="1" t="s">
        <v>132</v>
      </c>
      <c r="D670" s="1" t="s">
        <v>76</v>
      </c>
      <c r="E670" s="1" t="s">
        <v>77</v>
      </c>
      <c r="F670" s="1" t="s">
        <v>1179</v>
      </c>
      <c r="G670" s="1" t="s">
        <v>134</v>
      </c>
      <c r="H670" s="1" t="s">
        <v>135</v>
      </c>
      <c r="I670" s="1" t="s">
        <v>234</v>
      </c>
      <c r="J670" s="1"/>
      <c r="K670" s="1" t="s">
        <v>1180</v>
      </c>
      <c r="L670" s="1" t="s">
        <v>143</v>
      </c>
      <c r="M670" s="9">
        <v>44783.0</v>
      </c>
      <c r="N670" s="9">
        <v>44781.0</v>
      </c>
      <c r="O670" s="1"/>
      <c r="P670" s="1">
        <v>8.33</v>
      </c>
      <c r="Q670" s="1">
        <v>100000.0</v>
      </c>
      <c r="R670" s="1">
        <v>324720.0</v>
      </c>
      <c r="S670" s="9">
        <v>44781.0</v>
      </c>
      <c r="T670" s="9">
        <v>44783.0</v>
      </c>
      <c r="U670" s="1" t="s">
        <v>1181</v>
      </c>
      <c r="V670" s="5">
        <f t="shared" si="73"/>
        <v>27049.176</v>
      </c>
      <c r="W670" s="11">
        <f t="shared" si="115"/>
        <v>31918.02768</v>
      </c>
      <c r="X670" s="9">
        <v>44811.0</v>
      </c>
      <c r="Y670" s="5">
        <f>W670</f>
        <v>31918.02768</v>
      </c>
      <c r="Z670" s="5">
        <f t="shared" si="3"/>
        <v>20286.882</v>
      </c>
      <c r="AA670" s="9">
        <v>44815.0</v>
      </c>
      <c r="AB670" s="1" t="s">
        <v>1181</v>
      </c>
      <c r="AC670" s="1" t="s">
        <v>55</v>
      </c>
      <c r="AD670" s="12" t="s">
        <v>46</v>
      </c>
      <c r="AE670" s="12" t="s">
        <v>46</v>
      </c>
      <c r="AF670" s="12" t="s">
        <v>46</v>
      </c>
      <c r="AG670" s="12" t="s">
        <v>46</v>
      </c>
      <c r="AH670" s="12" t="s">
        <v>46</v>
      </c>
      <c r="AI670" s="12" t="s">
        <v>46</v>
      </c>
    </row>
    <row r="671">
      <c r="A671" s="1" t="s">
        <v>1178</v>
      </c>
      <c r="B671" s="13"/>
      <c r="C671" s="1" t="s">
        <v>132</v>
      </c>
      <c r="D671" s="1" t="s">
        <v>76</v>
      </c>
      <c r="E671" s="1" t="s">
        <v>77</v>
      </c>
      <c r="F671" s="1" t="s">
        <v>1117</v>
      </c>
      <c r="G671" s="1" t="s">
        <v>134</v>
      </c>
      <c r="H671" s="1" t="s">
        <v>135</v>
      </c>
      <c r="I671" s="1" t="s">
        <v>234</v>
      </c>
      <c r="J671" s="1"/>
      <c r="K671" s="1" t="s">
        <v>1180</v>
      </c>
      <c r="L671" s="1" t="s">
        <v>143</v>
      </c>
      <c r="M671" s="9">
        <v>44783.0</v>
      </c>
      <c r="N671" s="9">
        <v>44783.0</v>
      </c>
      <c r="O671" s="1"/>
      <c r="P671" s="1">
        <v>8.33</v>
      </c>
      <c r="Q671" s="1">
        <v>500000.0</v>
      </c>
      <c r="R671" s="1">
        <v>300000.0</v>
      </c>
      <c r="S671" s="10">
        <f t="shared" ref="S671:S672" si="158">N671+30</f>
        <v>44813</v>
      </c>
      <c r="V671" s="5">
        <f t="shared" si="73"/>
        <v>24990</v>
      </c>
      <c r="W671" s="11">
        <f t="shared" si="115"/>
        <v>29488.2</v>
      </c>
      <c r="Z671" s="5">
        <f t="shared" si="3"/>
        <v>18742.5</v>
      </c>
      <c r="AB671" s="1"/>
      <c r="AC671" s="1" t="s">
        <v>45</v>
      </c>
      <c r="AD671" s="12" t="s">
        <v>46</v>
      </c>
      <c r="AE671" s="12" t="s">
        <v>46</v>
      </c>
      <c r="AF671" s="12" t="s">
        <v>46</v>
      </c>
      <c r="AG671" s="12"/>
      <c r="AH671" s="12"/>
      <c r="AI671" s="12"/>
    </row>
    <row r="672">
      <c r="A672" s="1" t="s">
        <v>1182</v>
      </c>
      <c r="B672" s="13"/>
      <c r="C672" s="1" t="s">
        <v>36</v>
      </c>
      <c r="D672" s="1" t="s">
        <v>96</v>
      </c>
      <c r="E672" s="1" t="s">
        <v>82</v>
      </c>
      <c r="F672" s="1" t="s">
        <v>831</v>
      </c>
      <c r="G672" s="1" t="s">
        <v>134</v>
      </c>
      <c r="H672" s="1" t="s">
        <v>135</v>
      </c>
      <c r="I672" s="1" t="s">
        <v>236</v>
      </c>
      <c r="J672" s="1"/>
      <c r="K672" s="1" t="s">
        <v>1183</v>
      </c>
      <c r="L672" s="1" t="s">
        <v>99</v>
      </c>
      <c r="M672" s="9">
        <v>45339.0</v>
      </c>
      <c r="N672" s="9">
        <v>45339.0</v>
      </c>
      <c r="O672" s="1"/>
      <c r="P672" s="1">
        <v>8.33</v>
      </c>
      <c r="Q672" s="1">
        <v>300000.0</v>
      </c>
      <c r="R672" s="1">
        <v>300000.0</v>
      </c>
      <c r="S672" s="10">
        <f t="shared" si="158"/>
        <v>45369</v>
      </c>
      <c r="V672" s="5">
        <f t="shared" si="73"/>
        <v>24990</v>
      </c>
      <c r="W672" s="11">
        <f t="shared" si="115"/>
        <v>29488.2</v>
      </c>
      <c r="X672" s="1"/>
      <c r="Y672" s="1"/>
      <c r="Z672" s="5">
        <f t="shared" si="3"/>
        <v>18742.5</v>
      </c>
      <c r="AA672" s="1"/>
      <c r="AB672" s="1"/>
      <c r="AC672" s="1" t="s">
        <v>45</v>
      </c>
      <c r="AD672" s="12" t="s">
        <v>47</v>
      </c>
      <c r="AE672" s="12" t="s">
        <v>47</v>
      </c>
      <c r="AF672" s="12" t="s">
        <v>47</v>
      </c>
      <c r="AG672" s="12"/>
      <c r="AH672" s="12"/>
      <c r="AI672" s="12"/>
    </row>
    <row r="673">
      <c r="A673" s="1" t="s">
        <v>1184</v>
      </c>
      <c r="B673" s="13"/>
      <c r="C673" s="1" t="s">
        <v>315</v>
      </c>
      <c r="D673" s="1" t="s">
        <v>81</v>
      </c>
      <c r="E673" s="1" t="s">
        <v>38</v>
      </c>
      <c r="F673" s="1" t="s">
        <v>422</v>
      </c>
      <c r="G673" s="1" t="s">
        <v>1185</v>
      </c>
      <c r="H673" s="1" t="s">
        <v>1186</v>
      </c>
      <c r="I673" s="1" t="s">
        <v>234</v>
      </c>
      <c r="J673" s="1"/>
      <c r="K673" s="1" t="s">
        <v>1187</v>
      </c>
      <c r="L673" s="1" t="s">
        <v>99</v>
      </c>
      <c r="M673" s="9">
        <v>45310.0</v>
      </c>
      <c r="N673" s="9">
        <v>45263.0</v>
      </c>
      <c r="O673" s="1"/>
      <c r="P673" s="1">
        <v>8.33</v>
      </c>
      <c r="Q673" s="1">
        <v>500000.0</v>
      </c>
      <c r="R673" s="1">
        <v>360000.0</v>
      </c>
      <c r="S673" s="9">
        <v>45294.0</v>
      </c>
      <c r="T673" s="9">
        <v>45380.0</v>
      </c>
      <c r="U673" s="1" t="s">
        <v>1188</v>
      </c>
      <c r="V673" s="5">
        <f t="shared" si="73"/>
        <v>29988</v>
      </c>
      <c r="W673" s="11">
        <f t="shared" si="115"/>
        <v>35385.84</v>
      </c>
      <c r="X673" s="9">
        <v>45380.0</v>
      </c>
      <c r="Y673" s="5">
        <f>W673-(V673*10%)</f>
        <v>32387.04</v>
      </c>
      <c r="Z673" s="5">
        <f t="shared" si="3"/>
        <v>22491</v>
      </c>
      <c r="AA673" s="9">
        <v>45380.0</v>
      </c>
      <c r="AB673" s="1" t="s">
        <v>1188</v>
      </c>
      <c r="AC673" s="1" t="s">
        <v>55</v>
      </c>
      <c r="AD673" s="12" t="s">
        <v>47</v>
      </c>
      <c r="AE673" s="12" t="s">
        <v>47</v>
      </c>
      <c r="AF673" s="12" t="s">
        <v>47</v>
      </c>
      <c r="AG673" s="12" t="s">
        <v>47</v>
      </c>
      <c r="AH673" s="12" t="s">
        <v>47</v>
      </c>
      <c r="AI673" s="12" t="s">
        <v>47</v>
      </c>
    </row>
    <row r="674">
      <c r="A674" s="1" t="s">
        <v>1184</v>
      </c>
      <c r="B674" s="13"/>
      <c r="C674" s="1" t="s">
        <v>315</v>
      </c>
      <c r="D674" s="1" t="s">
        <v>76</v>
      </c>
      <c r="E674" s="1" t="s">
        <v>38</v>
      </c>
      <c r="F674" s="1" t="s">
        <v>422</v>
      </c>
      <c r="G674" s="1" t="s">
        <v>1185</v>
      </c>
      <c r="H674" s="1" t="s">
        <v>1186</v>
      </c>
      <c r="I674" s="1" t="s">
        <v>234</v>
      </c>
      <c r="J674" s="1"/>
      <c r="K674" s="1" t="s">
        <v>1187</v>
      </c>
      <c r="L674" s="1" t="s">
        <v>99</v>
      </c>
      <c r="M674" s="9">
        <v>45310.0</v>
      </c>
      <c r="N674" s="9">
        <v>45310.0</v>
      </c>
      <c r="O674" s="1"/>
      <c r="P674" s="1">
        <v>8.33</v>
      </c>
      <c r="Q674" s="1">
        <v>299998.0</v>
      </c>
      <c r="R674" s="1">
        <v>300000.0</v>
      </c>
      <c r="S674" s="10">
        <f>N674+30</f>
        <v>45340</v>
      </c>
      <c r="V674" s="5">
        <f t="shared" si="73"/>
        <v>24990</v>
      </c>
      <c r="W674" s="11">
        <f t="shared" si="115"/>
        <v>29488.2</v>
      </c>
      <c r="Z674" s="5">
        <f t="shared" si="3"/>
        <v>18742.5</v>
      </c>
      <c r="AB674" s="1"/>
      <c r="AC674" s="1" t="str">
        <f>IF(T674="","C","O")</f>
        <v>C</v>
      </c>
      <c r="AD674" s="12" t="s">
        <v>47</v>
      </c>
      <c r="AE674" s="12" t="s">
        <v>47</v>
      </c>
      <c r="AF674" s="12" t="s">
        <v>47</v>
      </c>
      <c r="AG674" s="12"/>
      <c r="AH674" s="12"/>
      <c r="AI674" s="12"/>
    </row>
    <row r="675">
      <c r="A675" s="1" t="s">
        <v>1189</v>
      </c>
      <c r="B675" s="13"/>
      <c r="C675" s="1" t="s">
        <v>36</v>
      </c>
      <c r="D675" s="1" t="s">
        <v>81</v>
      </c>
      <c r="E675" s="1" t="s">
        <v>82</v>
      </c>
      <c r="F675" s="1" t="s">
        <v>1190</v>
      </c>
      <c r="G675" s="1" t="s">
        <v>152</v>
      </c>
      <c r="H675" s="1" t="s">
        <v>153</v>
      </c>
      <c r="I675" s="1" t="s">
        <v>42</v>
      </c>
      <c r="J675" s="1"/>
      <c r="K675" s="1" t="s">
        <v>1191</v>
      </c>
      <c r="L675" s="1" t="s">
        <v>53</v>
      </c>
      <c r="M675" s="9">
        <v>44827.0</v>
      </c>
      <c r="N675" s="9">
        <v>44827.0</v>
      </c>
      <c r="O675" s="1"/>
      <c r="P675" s="1">
        <v>8.0</v>
      </c>
      <c r="Q675" s="1">
        <v>500000.0</v>
      </c>
      <c r="R675" s="1">
        <v>204000.0</v>
      </c>
      <c r="S675" s="14">
        <v>44853.0</v>
      </c>
      <c r="T675" s="14">
        <v>44865.0</v>
      </c>
      <c r="U675" s="1" t="s">
        <v>1192</v>
      </c>
      <c r="V675" s="5">
        <f t="shared" si="73"/>
        <v>16320</v>
      </c>
      <c r="W675" s="11">
        <f t="shared" si="115"/>
        <v>19257.6</v>
      </c>
      <c r="X675" s="9">
        <v>44902.0</v>
      </c>
      <c r="Y675" s="5">
        <f>W675</f>
        <v>19257.6</v>
      </c>
      <c r="Z675" s="5">
        <f t="shared" si="3"/>
        <v>12240</v>
      </c>
      <c r="AA675" s="9">
        <v>44903.0</v>
      </c>
      <c r="AB675" s="1" t="s">
        <v>1192</v>
      </c>
      <c r="AC675" s="1" t="s">
        <v>55</v>
      </c>
      <c r="AD675" s="12" t="s">
        <v>46</v>
      </c>
      <c r="AE675" s="12" t="s">
        <v>46</v>
      </c>
      <c r="AF675" s="12" t="s">
        <v>46</v>
      </c>
      <c r="AG675" s="12" t="s">
        <v>46</v>
      </c>
      <c r="AH675" s="12" t="s">
        <v>46</v>
      </c>
      <c r="AI675" s="12" t="s">
        <v>46</v>
      </c>
    </row>
    <row r="676">
      <c r="A676" s="1" t="s">
        <v>1193</v>
      </c>
      <c r="B676" s="13"/>
      <c r="C676" s="1" t="s">
        <v>36</v>
      </c>
      <c r="D676" s="1" t="s">
        <v>37</v>
      </c>
      <c r="E676" s="1" t="s">
        <v>38</v>
      </c>
      <c r="F676" s="1" t="s">
        <v>625</v>
      </c>
      <c r="G676" s="1" t="s">
        <v>152</v>
      </c>
      <c r="H676" s="1" t="s">
        <v>153</v>
      </c>
      <c r="I676" s="1" t="s">
        <v>247</v>
      </c>
      <c r="J676" s="1"/>
      <c r="K676" s="1" t="s">
        <v>1194</v>
      </c>
      <c r="L676" s="1" t="s">
        <v>99</v>
      </c>
      <c r="M676" s="9">
        <v>45017.0</v>
      </c>
      <c r="N676" s="9">
        <v>44684.0</v>
      </c>
      <c r="O676" s="1"/>
      <c r="P676" s="1">
        <v>8.33</v>
      </c>
      <c r="Q676" s="1">
        <v>2598600.0</v>
      </c>
      <c r="R676" s="1">
        <v>2598600.0</v>
      </c>
      <c r="S676" s="9">
        <v>44684.0</v>
      </c>
      <c r="T676" s="9">
        <v>44684.0</v>
      </c>
      <c r="U676" s="1" t="s">
        <v>1195</v>
      </c>
      <c r="V676" s="5">
        <f t="shared" si="73"/>
        <v>216463.38</v>
      </c>
      <c r="W676" s="11">
        <f t="shared" si="115"/>
        <v>255426.7884</v>
      </c>
      <c r="X676" s="9">
        <v>44684.0</v>
      </c>
      <c r="Y676" s="5">
        <f t="shared" ref="Y676:Y679" si="159">W676-(V676*10%)</f>
        <v>233780.4504</v>
      </c>
      <c r="Z676" s="5">
        <f t="shared" si="3"/>
        <v>162347.535</v>
      </c>
      <c r="AA676" s="9">
        <v>44684.0</v>
      </c>
      <c r="AB676" s="1" t="s">
        <v>1195</v>
      </c>
      <c r="AC676" s="1" t="s">
        <v>55</v>
      </c>
      <c r="AD676" s="12" t="s">
        <v>47</v>
      </c>
      <c r="AE676" s="12" t="s">
        <v>46</v>
      </c>
      <c r="AF676" s="12" t="s">
        <v>46</v>
      </c>
      <c r="AG676" s="12" t="s">
        <v>46</v>
      </c>
      <c r="AH676" s="12" t="s">
        <v>46</v>
      </c>
      <c r="AI676" s="12" t="s">
        <v>46</v>
      </c>
    </row>
    <row r="677">
      <c r="A677" s="1" t="s">
        <v>1193</v>
      </c>
      <c r="B677" s="13"/>
      <c r="C677" s="1" t="s">
        <v>36</v>
      </c>
      <c r="D677" s="1" t="s">
        <v>37</v>
      </c>
      <c r="E677" s="1" t="s">
        <v>38</v>
      </c>
      <c r="F677" s="1" t="s">
        <v>625</v>
      </c>
      <c r="G677" s="1" t="s">
        <v>152</v>
      </c>
      <c r="H677" s="1" t="s">
        <v>153</v>
      </c>
      <c r="I677" s="1" t="s">
        <v>247</v>
      </c>
      <c r="J677" s="1"/>
      <c r="K677" s="1" t="s">
        <v>1194</v>
      </c>
      <c r="L677" s="1" t="s">
        <v>99</v>
      </c>
      <c r="M677" s="9">
        <v>45017.0</v>
      </c>
      <c r="N677" s="9">
        <v>45049.0</v>
      </c>
      <c r="O677" s="1"/>
      <c r="P677" s="1">
        <v>8.33</v>
      </c>
      <c r="Q677" s="1">
        <v>2550000.0</v>
      </c>
      <c r="R677" s="1">
        <v>2598600.0</v>
      </c>
      <c r="S677" s="9">
        <v>45361.0</v>
      </c>
      <c r="T677" s="9">
        <v>45361.0</v>
      </c>
      <c r="U677" s="1" t="s">
        <v>1195</v>
      </c>
      <c r="V677" s="5">
        <f t="shared" si="73"/>
        <v>216463.38</v>
      </c>
      <c r="W677" s="11">
        <f t="shared" si="115"/>
        <v>255426.7884</v>
      </c>
      <c r="X677" s="9">
        <v>45361.0</v>
      </c>
      <c r="Y677" s="5">
        <f t="shared" si="159"/>
        <v>233780.4504</v>
      </c>
      <c r="Z677" s="5">
        <f t="shared" si="3"/>
        <v>162347.535</v>
      </c>
      <c r="AA677" s="9">
        <v>45361.0</v>
      </c>
      <c r="AB677" s="1" t="s">
        <v>1195</v>
      </c>
      <c r="AC677" s="1" t="s">
        <v>55</v>
      </c>
      <c r="AD677" s="12" t="s">
        <v>47</v>
      </c>
      <c r="AE677" s="12" t="s">
        <v>47</v>
      </c>
      <c r="AF677" s="12" t="s">
        <v>47</v>
      </c>
      <c r="AG677" s="12" t="s">
        <v>47</v>
      </c>
      <c r="AH677" s="12" t="s">
        <v>47</v>
      </c>
      <c r="AI677" s="12" t="s">
        <v>47</v>
      </c>
    </row>
    <row r="678">
      <c r="A678" s="1" t="s">
        <v>1193</v>
      </c>
      <c r="B678" s="13"/>
      <c r="C678" s="1" t="s">
        <v>36</v>
      </c>
      <c r="D678" s="1" t="s">
        <v>37</v>
      </c>
      <c r="E678" s="1" t="s">
        <v>38</v>
      </c>
      <c r="F678" s="1" t="s">
        <v>625</v>
      </c>
      <c r="G678" s="1" t="s">
        <v>152</v>
      </c>
      <c r="H678" s="1" t="s">
        <v>153</v>
      </c>
      <c r="I678" s="1" t="s">
        <v>247</v>
      </c>
      <c r="J678" s="1"/>
      <c r="K678" s="1" t="s">
        <v>1194</v>
      </c>
      <c r="L678" s="1" t="s">
        <v>99</v>
      </c>
      <c r="M678" s="9">
        <v>45017.0</v>
      </c>
      <c r="N678" s="9">
        <v>44756.0</v>
      </c>
      <c r="O678" s="1"/>
      <c r="P678" s="1">
        <v>8.33</v>
      </c>
      <c r="Q678" s="1">
        <v>2900000.0</v>
      </c>
      <c r="R678" s="1">
        <v>2933600.0</v>
      </c>
      <c r="S678" s="9">
        <v>44749.0</v>
      </c>
      <c r="T678" s="9">
        <v>44756.0</v>
      </c>
      <c r="U678" s="1" t="s">
        <v>1196</v>
      </c>
      <c r="V678" s="5">
        <f t="shared" si="73"/>
        <v>244368.88</v>
      </c>
      <c r="W678" s="11">
        <f t="shared" si="115"/>
        <v>288355.2784</v>
      </c>
      <c r="X678" s="9">
        <v>44779.0</v>
      </c>
      <c r="Y678" s="5">
        <f t="shared" si="159"/>
        <v>263918.3904</v>
      </c>
      <c r="Z678" s="5">
        <f t="shared" si="3"/>
        <v>183276.66</v>
      </c>
      <c r="AA678" s="9">
        <v>44783.0</v>
      </c>
      <c r="AB678" s="1" t="s">
        <v>1196</v>
      </c>
      <c r="AC678" s="1" t="s">
        <v>55</v>
      </c>
      <c r="AD678" s="12" t="s">
        <v>47</v>
      </c>
      <c r="AE678" s="12" t="s">
        <v>46</v>
      </c>
      <c r="AF678" s="12" t="s">
        <v>46</v>
      </c>
      <c r="AG678" s="12" t="s">
        <v>46</v>
      </c>
      <c r="AH678" s="12" t="s">
        <v>46</v>
      </c>
      <c r="AI678" s="12" t="s">
        <v>46</v>
      </c>
    </row>
    <row r="679">
      <c r="A679" s="1" t="s">
        <v>1193</v>
      </c>
      <c r="B679" s="13"/>
      <c r="C679" s="1" t="s">
        <v>36</v>
      </c>
      <c r="D679" s="1" t="s">
        <v>37</v>
      </c>
      <c r="E679" s="1" t="s">
        <v>38</v>
      </c>
      <c r="F679" s="1" t="s">
        <v>625</v>
      </c>
      <c r="G679" s="1" t="s">
        <v>152</v>
      </c>
      <c r="H679" s="1" t="s">
        <v>153</v>
      </c>
      <c r="I679" s="1" t="s">
        <v>247</v>
      </c>
      <c r="J679" s="1"/>
      <c r="K679" s="1" t="s">
        <v>1194</v>
      </c>
      <c r="L679" s="1" t="s">
        <v>99</v>
      </c>
      <c r="M679" s="9">
        <v>45017.0</v>
      </c>
      <c r="N679" s="9">
        <v>45090.0</v>
      </c>
      <c r="O679" s="1"/>
      <c r="P679" s="1">
        <v>8.33</v>
      </c>
      <c r="Q679" s="1">
        <v>3400000.0</v>
      </c>
      <c r="R679" s="1">
        <v>3433600.0</v>
      </c>
      <c r="S679" s="9">
        <v>45078.0</v>
      </c>
      <c r="T679" s="9">
        <v>45091.0</v>
      </c>
      <c r="U679" s="1" t="s">
        <v>1197</v>
      </c>
      <c r="V679" s="5">
        <f t="shared" si="73"/>
        <v>286018.88</v>
      </c>
      <c r="W679" s="11">
        <f t="shared" si="115"/>
        <v>337502.2784</v>
      </c>
      <c r="X679" s="9">
        <v>45108.0</v>
      </c>
      <c r="Y679" s="5">
        <f t="shared" si="159"/>
        <v>308900.3904</v>
      </c>
      <c r="Z679" s="5">
        <f t="shared" si="3"/>
        <v>214514.16</v>
      </c>
      <c r="AA679" s="9">
        <v>45112.0</v>
      </c>
      <c r="AB679" s="1" t="s">
        <v>1197</v>
      </c>
      <c r="AC679" s="1" t="s">
        <v>55</v>
      </c>
      <c r="AD679" s="12" t="s">
        <v>47</v>
      </c>
      <c r="AE679" s="12" t="s">
        <v>47</v>
      </c>
      <c r="AF679" s="12" t="s">
        <v>47</v>
      </c>
      <c r="AG679" s="12" t="s">
        <v>47</v>
      </c>
      <c r="AH679" s="12" t="s">
        <v>47</v>
      </c>
      <c r="AI679" s="12" t="s">
        <v>47</v>
      </c>
    </row>
    <row r="680">
      <c r="A680" s="1" t="s">
        <v>1198</v>
      </c>
      <c r="B680" s="13"/>
      <c r="C680" s="1" t="s">
        <v>36</v>
      </c>
      <c r="D680" s="1" t="s">
        <v>96</v>
      </c>
      <c r="E680" s="1" t="s">
        <v>212</v>
      </c>
      <c r="F680" s="1" t="s">
        <v>1199</v>
      </c>
      <c r="G680" s="1" t="s">
        <v>310</v>
      </c>
      <c r="H680" s="1" t="s">
        <v>311</v>
      </c>
      <c r="I680" s="1" t="s">
        <v>42</v>
      </c>
      <c r="J680" s="1"/>
      <c r="K680" s="1" t="s">
        <v>1200</v>
      </c>
      <c r="L680" s="1" t="s">
        <v>99</v>
      </c>
      <c r="M680" s="9">
        <v>44658.0</v>
      </c>
      <c r="N680" s="9">
        <v>44679.0</v>
      </c>
      <c r="O680" s="1"/>
      <c r="P680" s="1">
        <v>8.33</v>
      </c>
      <c r="Q680" s="1">
        <v>1100000.0</v>
      </c>
      <c r="R680" s="1">
        <v>300000.0</v>
      </c>
      <c r="S680" s="10">
        <f t="shared" ref="S680:S681" si="160">N680+90</f>
        <v>44769</v>
      </c>
      <c r="V680" s="5">
        <f t="shared" si="73"/>
        <v>24990</v>
      </c>
      <c r="W680" s="11">
        <f t="shared" si="115"/>
        <v>29488.2</v>
      </c>
      <c r="Z680" s="5">
        <f t="shared" si="3"/>
        <v>18742.5</v>
      </c>
      <c r="AB680" s="1"/>
      <c r="AC680" s="1" t="s">
        <v>45</v>
      </c>
      <c r="AD680" s="12" t="s">
        <v>46</v>
      </c>
      <c r="AE680" s="12" t="s">
        <v>46</v>
      </c>
      <c r="AF680" s="12" t="s">
        <v>46</v>
      </c>
      <c r="AG680" s="12"/>
      <c r="AH680" s="12"/>
      <c r="AI680" s="12"/>
    </row>
    <row r="681">
      <c r="A681" s="1" t="s">
        <v>1198</v>
      </c>
      <c r="B681" s="13"/>
      <c r="C681" s="1" t="s">
        <v>36</v>
      </c>
      <c r="D681" s="1" t="s">
        <v>96</v>
      </c>
      <c r="E681" s="1" t="s">
        <v>212</v>
      </c>
      <c r="F681" s="1" t="s">
        <v>1199</v>
      </c>
      <c r="G681" s="1" t="s">
        <v>310</v>
      </c>
      <c r="H681" s="1" t="s">
        <v>311</v>
      </c>
      <c r="I681" s="1" t="s">
        <v>42</v>
      </c>
      <c r="J681" s="1"/>
      <c r="K681" s="1" t="s">
        <v>1200</v>
      </c>
      <c r="L681" s="1" t="s">
        <v>99</v>
      </c>
      <c r="M681" s="9">
        <v>44658.0</v>
      </c>
      <c r="N681" s="9">
        <v>44679.0</v>
      </c>
      <c r="O681" s="1"/>
      <c r="P681" s="1">
        <v>8.33</v>
      </c>
      <c r="Q681" s="1">
        <v>900000.0</v>
      </c>
      <c r="R681" s="1">
        <v>300000.0</v>
      </c>
      <c r="S681" s="10">
        <f t="shared" si="160"/>
        <v>44769</v>
      </c>
      <c r="V681" s="5">
        <f t="shared" si="73"/>
        <v>24990</v>
      </c>
      <c r="W681" s="11">
        <f t="shared" si="115"/>
        <v>29488.2</v>
      </c>
      <c r="Z681" s="5">
        <f t="shared" si="3"/>
        <v>18742.5</v>
      </c>
      <c r="AB681" s="1"/>
      <c r="AC681" s="1" t="s">
        <v>45</v>
      </c>
      <c r="AD681" s="12" t="s">
        <v>46</v>
      </c>
      <c r="AE681" s="12" t="s">
        <v>46</v>
      </c>
      <c r="AF681" s="12" t="s">
        <v>46</v>
      </c>
      <c r="AG681" s="12"/>
      <c r="AH681" s="12"/>
      <c r="AI681" s="12"/>
    </row>
    <row r="682">
      <c r="A682" s="1" t="s">
        <v>1201</v>
      </c>
      <c r="B682" s="13"/>
      <c r="C682" s="1" t="s">
        <v>36</v>
      </c>
      <c r="D682" s="1" t="s">
        <v>96</v>
      </c>
      <c r="E682" s="1" t="s">
        <v>38</v>
      </c>
      <c r="F682" s="1" t="s">
        <v>935</v>
      </c>
      <c r="G682" s="1" t="s">
        <v>152</v>
      </c>
      <c r="H682" s="1" t="s">
        <v>153</v>
      </c>
      <c r="I682" s="1" t="s">
        <v>247</v>
      </c>
      <c r="J682" s="1"/>
      <c r="K682" s="1" t="s">
        <v>1202</v>
      </c>
      <c r="L682" s="1" t="s">
        <v>88</v>
      </c>
      <c r="M682" s="9">
        <v>44938.0</v>
      </c>
      <c r="N682" s="9">
        <v>44938.0</v>
      </c>
      <c r="O682" s="1"/>
      <c r="P682" s="1">
        <v>8.33</v>
      </c>
      <c r="Q682" s="1">
        <v>100000.0</v>
      </c>
      <c r="R682" s="1">
        <v>300000.0</v>
      </c>
      <c r="S682" s="10">
        <f>N682+30</f>
        <v>44968</v>
      </c>
      <c r="V682" s="5">
        <f t="shared" si="73"/>
        <v>24990</v>
      </c>
      <c r="W682" s="11">
        <f t="shared" si="115"/>
        <v>29488.2</v>
      </c>
      <c r="Z682" s="5">
        <f t="shared" si="3"/>
        <v>18742.5</v>
      </c>
      <c r="AB682" s="1"/>
      <c r="AC682" s="1" t="s">
        <v>45</v>
      </c>
      <c r="AD682" s="12" t="s">
        <v>46</v>
      </c>
      <c r="AE682" s="12" t="s">
        <v>46</v>
      </c>
      <c r="AF682" s="12" t="s">
        <v>46</v>
      </c>
      <c r="AG682" s="12"/>
      <c r="AH682" s="12"/>
      <c r="AI682" s="12"/>
    </row>
    <row r="683">
      <c r="A683" s="1" t="s">
        <v>1203</v>
      </c>
      <c r="B683" s="13"/>
      <c r="C683" s="1" t="s">
        <v>36</v>
      </c>
      <c r="D683" s="1" t="s">
        <v>102</v>
      </c>
      <c r="E683" s="1" t="s">
        <v>38</v>
      </c>
      <c r="F683" s="1" t="s">
        <v>1204</v>
      </c>
      <c r="G683" s="1" t="s">
        <v>152</v>
      </c>
      <c r="H683" s="1" t="s">
        <v>153</v>
      </c>
      <c r="I683" s="1" t="s">
        <v>42</v>
      </c>
      <c r="J683" s="1"/>
      <c r="K683" s="1" t="s">
        <v>1205</v>
      </c>
      <c r="L683" s="1" t="s">
        <v>53</v>
      </c>
      <c r="M683" s="9">
        <v>44727.0</v>
      </c>
      <c r="N683" s="9">
        <v>44727.0</v>
      </c>
      <c r="O683" s="1"/>
      <c r="P683" s="1">
        <v>8.33</v>
      </c>
      <c r="Q683" s="1">
        <v>500000.0</v>
      </c>
      <c r="R683" s="1">
        <v>300000.0</v>
      </c>
      <c r="S683" s="10">
        <f t="shared" ref="S683:S686" si="161">N683+90</f>
        <v>44817</v>
      </c>
      <c r="V683" s="5">
        <f t="shared" si="73"/>
        <v>24990</v>
      </c>
      <c r="W683" s="11">
        <f t="shared" si="115"/>
        <v>29488.2</v>
      </c>
      <c r="Z683" s="5">
        <f t="shared" si="3"/>
        <v>18742.5</v>
      </c>
      <c r="AB683" s="1"/>
      <c r="AC683" s="1" t="s">
        <v>45</v>
      </c>
      <c r="AD683" s="12" t="s">
        <v>46</v>
      </c>
      <c r="AE683" s="12" t="s">
        <v>46</v>
      </c>
      <c r="AF683" s="12" t="s">
        <v>46</v>
      </c>
      <c r="AG683" s="12"/>
      <c r="AH683" s="12"/>
      <c r="AI683" s="12"/>
    </row>
    <row r="684">
      <c r="A684" s="1" t="s">
        <v>1203</v>
      </c>
      <c r="B684" s="13"/>
      <c r="C684" s="1" t="s">
        <v>36</v>
      </c>
      <c r="D684" s="1" t="s">
        <v>102</v>
      </c>
      <c r="E684" s="1" t="s">
        <v>38</v>
      </c>
      <c r="F684" s="1" t="s">
        <v>1204</v>
      </c>
      <c r="G684" s="1" t="s">
        <v>152</v>
      </c>
      <c r="H684" s="1" t="s">
        <v>153</v>
      </c>
      <c r="I684" s="1" t="s">
        <v>42</v>
      </c>
      <c r="J684" s="1"/>
      <c r="K684" s="1" t="s">
        <v>1205</v>
      </c>
      <c r="L684" s="1" t="s">
        <v>53</v>
      </c>
      <c r="M684" s="9">
        <v>44727.0</v>
      </c>
      <c r="N684" s="9">
        <v>44727.0</v>
      </c>
      <c r="O684" s="1"/>
      <c r="P684" s="1">
        <v>8.33</v>
      </c>
      <c r="Q684" s="1">
        <v>1400000.0</v>
      </c>
      <c r="R684" s="1">
        <v>300000.0</v>
      </c>
      <c r="S684" s="10">
        <f t="shared" si="161"/>
        <v>44817</v>
      </c>
      <c r="V684" s="5">
        <f t="shared" si="73"/>
        <v>24990</v>
      </c>
      <c r="W684" s="11">
        <f t="shared" si="115"/>
        <v>29488.2</v>
      </c>
      <c r="Z684" s="5">
        <f t="shared" si="3"/>
        <v>18742.5</v>
      </c>
      <c r="AB684" s="1"/>
      <c r="AC684" s="1" t="s">
        <v>45</v>
      </c>
      <c r="AD684" s="12" t="s">
        <v>46</v>
      </c>
      <c r="AE684" s="12" t="s">
        <v>46</v>
      </c>
      <c r="AF684" s="12" t="s">
        <v>46</v>
      </c>
      <c r="AG684" s="12"/>
      <c r="AH684" s="12"/>
      <c r="AI684" s="12"/>
    </row>
    <row r="685">
      <c r="A685" s="1" t="s">
        <v>1203</v>
      </c>
      <c r="B685" s="13"/>
      <c r="C685" s="1" t="s">
        <v>36</v>
      </c>
      <c r="D685" s="1" t="s">
        <v>102</v>
      </c>
      <c r="E685" s="1" t="s">
        <v>38</v>
      </c>
      <c r="F685" s="1" t="s">
        <v>1204</v>
      </c>
      <c r="G685" s="1" t="s">
        <v>152</v>
      </c>
      <c r="H685" s="1" t="s">
        <v>153</v>
      </c>
      <c r="I685" s="1" t="s">
        <v>42</v>
      </c>
      <c r="J685" s="1"/>
      <c r="K685" s="1" t="s">
        <v>1205</v>
      </c>
      <c r="L685" s="1" t="s">
        <v>53</v>
      </c>
      <c r="M685" s="9">
        <v>44727.0</v>
      </c>
      <c r="N685" s="9">
        <v>44727.0</v>
      </c>
      <c r="O685" s="1"/>
      <c r="P685" s="1">
        <v>8.33</v>
      </c>
      <c r="Q685" s="1">
        <v>1200000.0</v>
      </c>
      <c r="R685" s="1">
        <v>300000.0</v>
      </c>
      <c r="S685" s="10">
        <f t="shared" si="161"/>
        <v>44817</v>
      </c>
      <c r="V685" s="5">
        <f t="shared" si="73"/>
        <v>24990</v>
      </c>
      <c r="W685" s="11">
        <f t="shared" si="115"/>
        <v>29488.2</v>
      </c>
      <c r="Z685" s="5">
        <f t="shared" si="3"/>
        <v>18742.5</v>
      </c>
      <c r="AB685" s="1"/>
      <c r="AC685" s="1" t="s">
        <v>45</v>
      </c>
      <c r="AD685" s="12" t="s">
        <v>46</v>
      </c>
      <c r="AE685" s="12" t="s">
        <v>46</v>
      </c>
      <c r="AF685" s="12" t="s">
        <v>46</v>
      </c>
      <c r="AG685" s="12"/>
      <c r="AH685" s="12"/>
      <c r="AI685" s="12"/>
    </row>
    <row r="686">
      <c r="A686" s="1" t="s">
        <v>1206</v>
      </c>
      <c r="B686" s="13"/>
      <c r="C686" s="1" t="s">
        <v>36</v>
      </c>
      <c r="D686" s="1" t="s">
        <v>76</v>
      </c>
      <c r="E686" s="1" t="s">
        <v>113</v>
      </c>
      <c r="F686" s="1" t="s">
        <v>1207</v>
      </c>
      <c r="G686" s="1" t="s">
        <v>152</v>
      </c>
      <c r="H686" s="1" t="s">
        <v>317</v>
      </c>
      <c r="I686" s="1" t="s">
        <v>247</v>
      </c>
      <c r="J686" s="1"/>
      <c r="K686" s="1" t="s">
        <v>1208</v>
      </c>
      <c r="L686" s="1" t="s">
        <v>53</v>
      </c>
      <c r="M686" s="9">
        <v>45316.0</v>
      </c>
      <c r="N686" s="9">
        <v>45292.0</v>
      </c>
      <c r="O686" s="9">
        <v>44594.0</v>
      </c>
      <c r="P686" s="1">
        <v>8.33</v>
      </c>
      <c r="Q686" s="1">
        <v>300000.0</v>
      </c>
      <c r="R686" s="1">
        <v>300000.0</v>
      </c>
      <c r="S686" s="10">
        <f t="shared" si="161"/>
        <v>45382</v>
      </c>
      <c r="V686" s="5">
        <f t="shared" si="73"/>
        <v>24990</v>
      </c>
      <c r="W686" s="11">
        <f t="shared" si="115"/>
        <v>29488.2</v>
      </c>
      <c r="Z686" s="5">
        <f t="shared" si="3"/>
        <v>18742.5</v>
      </c>
      <c r="AC686" s="1" t="s">
        <v>45</v>
      </c>
      <c r="AD686" s="12" t="s">
        <v>47</v>
      </c>
      <c r="AE686" s="12" t="s">
        <v>47</v>
      </c>
      <c r="AF686" s="12" t="s">
        <v>47</v>
      </c>
      <c r="AG686" s="12"/>
      <c r="AH686" s="12"/>
      <c r="AI686" s="12"/>
    </row>
    <row r="687">
      <c r="A687" s="1" t="s">
        <v>1206</v>
      </c>
      <c r="B687" s="13"/>
      <c r="C687" s="1" t="s">
        <v>36</v>
      </c>
      <c r="D687" s="1" t="s">
        <v>76</v>
      </c>
      <c r="E687" s="1" t="s">
        <v>113</v>
      </c>
      <c r="F687" s="1" t="s">
        <v>1207</v>
      </c>
      <c r="G687" s="1" t="s">
        <v>152</v>
      </c>
      <c r="H687" s="1" t="s">
        <v>317</v>
      </c>
      <c r="I687" s="1" t="s">
        <v>247</v>
      </c>
      <c r="J687" s="1"/>
      <c r="K687" s="1" t="s">
        <v>1208</v>
      </c>
      <c r="L687" s="1" t="s">
        <v>53</v>
      </c>
      <c r="M687" s="9">
        <v>45316.0</v>
      </c>
      <c r="N687" s="9">
        <v>45316.0</v>
      </c>
      <c r="O687" s="9">
        <v>44594.0</v>
      </c>
      <c r="P687" s="1">
        <v>8.33</v>
      </c>
      <c r="Q687" s="1">
        <v>500000.0</v>
      </c>
      <c r="R687" s="1">
        <v>300000.0</v>
      </c>
      <c r="S687" s="10">
        <f>N687+30</f>
        <v>45346</v>
      </c>
      <c r="V687" s="5">
        <f t="shared" si="73"/>
        <v>24990</v>
      </c>
      <c r="W687" s="11">
        <f t="shared" si="115"/>
        <v>29488.2</v>
      </c>
      <c r="Z687" s="5">
        <f t="shared" si="3"/>
        <v>18742.5</v>
      </c>
      <c r="AB687" s="1"/>
      <c r="AC687" s="1" t="str">
        <f>IF(T687="","C","O")</f>
        <v>C</v>
      </c>
      <c r="AD687" s="12" t="s">
        <v>47</v>
      </c>
      <c r="AE687" s="12" t="s">
        <v>47</v>
      </c>
      <c r="AF687" s="12" t="s">
        <v>47</v>
      </c>
      <c r="AG687" s="12"/>
      <c r="AH687" s="12"/>
      <c r="AI687" s="12"/>
    </row>
    <row r="688">
      <c r="A688" s="1" t="s">
        <v>1209</v>
      </c>
      <c r="B688" s="13"/>
      <c r="C688" s="1" t="s">
        <v>36</v>
      </c>
      <c r="D688" s="1" t="s">
        <v>76</v>
      </c>
      <c r="E688" s="1" t="s">
        <v>212</v>
      </c>
      <c r="F688" s="1" t="s">
        <v>1210</v>
      </c>
      <c r="G688" s="1" t="s">
        <v>40</v>
      </c>
      <c r="H688" s="1" t="s">
        <v>41</v>
      </c>
      <c r="I688" s="1" t="s">
        <v>42</v>
      </c>
      <c r="J688" s="1"/>
      <c r="K688" s="1" t="s">
        <v>1211</v>
      </c>
      <c r="L688" s="1" t="s">
        <v>143</v>
      </c>
      <c r="M688" s="14">
        <v>44849.0</v>
      </c>
      <c r="N688" s="14">
        <v>44849.0</v>
      </c>
      <c r="O688" s="1"/>
      <c r="P688" s="1">
        <v>8.33</v>
      </c>
      <c r="Q688" s="1">
        <v>900000.0</v>
      </c>
      <c r="R688" s="1">
        <v>300000.0</v>
      </c>
      <c r="S688" s="15">
        <f>N688+90</f>
        <v>44939</v>
      </c>
      <c r="V688" s="5">
        <f t="shared" si="73"/>
        <v>24990</v>
      </c>
      <c r="W688" s="11">
        <f t="shared" si="115"/>
        <v>29488.2</v>
      </c>
      <c r="Z688" s="5">
        <f t="shared" si="3"/>
        <v>18742.5</v>
      </c>
      <c r="AB688" s="1"/>
      <c r="AC688" s="1" t="s">
        <v>45</v>
      </c>
      <c r="AD688" s="12" t="s">
        <v>46</v>
      </c>
      <c r="AE688" s="12" t="s">
        <v>46</v>
      </c>
      <c r="AF688" s="12" t="s">
        <v>46</v>
      </c>
      <c r="AG688" s="12"/>
      <c r="AH688" s="12"/>
      <c r="AI688" s="12"/>
    </row>
    <row r="689">
      <c r="A689" s="1" t="s">
        <v>1212</v>
      </c>
      <c r="B689" s="13"/>
      <c r="C689" s="1" t="s">
        <v>36</v>
      </c>
      <c r="D689" s="1" t="s">
        <v>96</v>
      </c>
      <c r="E689" s="1" t="s">
        <v>77</v>
      </c>
      <c r="F689" s="1" t="s">
        <v>160</v>
      </c>
      <c r="G689" s="1" t="s">
        <v>115</v>
      </c>
      <c r="H689" s="1" t="s">
        <v>116</v>
      </c>
      <c r="I689" s="1" t="s">
        <v>288</v>
      </c>
      <c r="J689" s="1"/>
      <c r="K689" s="1" t="s">
        <v>1213</v>
      </c>
      <c r="L689" s="1" t="s">
        <v>150</v>
      </c>
      <c r="M689" s="9">
        <v>44742.0</v>
      </c>
      <c r="N689" s="9">
        <v>44872.0</v>
      </c>
      <c r="O689" s="1"/>
      <c r="P689" s="1">
        <v>8.33</v>
      </c>
      <c r="Q689" s="1">
        <v>300000.0</v>
      </c>
      <c r="R689" s="1">
        <v>336000.0</v>
      </c>
      <c r="S689" s="9">
        <v>44902.0</v>
      </c>
      <c r="T689" s="14">
        <v>44911.0</v>
      </c>
      <c r="U689" s="1" t="s">
        <v>1214</v>
      </c>
      <c r="V689" s="5">
        <f t="shared" si="73"/>
        <v>27988.8</v>
      </c>
      <c r="W689" s="11">
        <f t="shared" si="115"/>
        <v>33026.784</v>
      </c>
      <c r="X689" s="14"/>
      <c r="Y689" s="1"/>
      <c r="Z689" s="5">
        <f t="shared" si="3"/>
        <v>20991.6</v>
      </c>
      <c r="AB689" s="1"/>
      <c r="AC689" s="1" t="s">
        <v>162</v>
      </c>
      <c r="AD689" s="12" t="s">
        <v>46</v>
      </c>
      <c r="AE689" s="12" t="s">
        <v>46</v>
      </c>
      <c r="AF689" s="12" t="s">
        <v>46</v>
      </c>
      <c r="AG689" s="12" t="s">
        <v>46</v>
      </c>
      <c r="AH689" s="12"/>
      <c r="AI689" s="12"/>
    </row>
    <row r="690">
      <c r="A690" s="1" t="s">
        <v>1215</v>
      </c>
      <c r="B690" s="13"/>
      <c r="C690" s="1" t="s">
        <v>36</v>
      </c>
      <c r="D690" s="1" t="s">
        <v>102</v>
      </c>
      <c r="E690" s="1" t="s">
        <v>38</v>
      </c>
      <c r="F690" s="1" t="s">
        <v>220</v>
      </c>
      <c r="G690" s="1" t="s">
        <v>180</v>
      </c>
      <c r="H690" s="1" t="s">
        <v>181</v>
      </c>
      <c r="I690" s="1" t="s">
        <v>42</v>
      </c>
      <c r="J690" s="1"/>
      <c r="K690" s="1" t="s">
        <v>1216</v>
      </c>
      <c r="L690" s="1" t="s">
        <v>88</v>
      </c>
      <c r="M690" s="9">
        <v>44742.0</v>
      </c>
      <c r="N690" s="9">
        <v>44742.0</v>
      </c>
      <c r="O690" s="1"/>
      <c r="P690" s="1">
        <v>7.5</v>
      </c>
      <c r="Q690" s="1">
        <v>2000000.0</v>
      </c>
      <c r="R690" s="1">
        <v>300000.0</v>
      </c>
      <c r="S690" s="10">
        <f t="shared" ref="S690:S691" si="162">N690+30</f>
        <v>44772</v>
      </c>
      <c r="V690" s="5">
        <f t="shared" si="73"/>
        <v>22500</v>
      </c>
      <c r="W690" s="11">
        <f t="shared" si="115"/>
        <v>26550</v>
      </c>
      <c r="X690" s="1"/>
      <c r="Y690" s="1"/>
      <c r="Z690" s="5">
        <f t="shared" si="3"/>
        <v>16875</v>
      </c>
      <c r="AB690" s="1"/>
      <c r="AC690" s="1" t="str">
        <f>IF(T690="","C","O")</f>
        <v>C</v>
      </c>
      <c r="AD690" s="12" t="s">
        <v>46</v>
      </c>
      <c r="AE690" s="12" t="s">
        <v>46</v>
      </c>
      <c r="AF690" s="12" t="s">
        <v>46</v>
      </c>
      <c r="AG690" s="12"/>
      <c r="AH690" s="12"/>
      <c r="AI690" s="12"/>
    </row>
    <row r="691">
      <c r="A691" s="1" t="s">
        <v>1215</v>
      </c>
      <c r="B691" s="13"/>
      <c r="C691" s="1" t="s">
        <v>36</v>
      </c>
      <c r="D691" s="1" t="s">
        <v>102</v>
      </c>
      <c r="E691" s="1" t="s">
        <v>38</v>
      </c>
      <c r="F691" s="1" t="s">
        <v>220</v>
      </c>
      <c r="G691" s="1" t="s">
        <v>180</v>
      </c>
      <c r="H691" s="1" t="s">
        <v>181</v>
      </c>
      <c r="I691" s="1" t="s">
        <v>42</v>
      </c>
      <c r="J691" s="1"/>
      <c r="K691" s="1" t="s">
        <v>1216</v>
      </c>
      <c r="L691" s="1" t="s">
        <v>88</v>
      </c>
      <c r="M691" s="9">
        <v>44742.0</v>
      </c>
      <c r="N691" s="9">
        <v>44742.0</v>
      </c>
      <c r="O691" s="1"/>
      <c r="P691" s="1">
        <v>7.5</v>
      </c>
      <c r="Q691" s="1">
        <v>300000.0</v>
      </c>
      <c r="R691" s="1">
        <v>300000.0</v>
      </c>
      <c r="S691" s="10">
        <f t="shared" si="162"/>
        <v>44772</v>
      </c>
      <c r="V691" s="5">
        <f t="shared" si="73"/>
        <v>22500</v>
      </c>
      <c r="W691" s="11">
        <f t="shared" si="115"/>
        <v>26550</v>
      </c>
      <c r="Z691" s="5">
        <f t="shared" si="3"/>
        <v>16875</v>
      </c>
      <c r="AC691" s="1" t="s">
        <v>45</v>
      </c>
      <c r="AD691" s="12" t="s">
        <v>46</v>
      </c>
      <c r="AE691" s="12" t="s">
        <v>46</v>
      </c>
      <c r="AF691" s="12" t="s">
        <v>46</v>
      </c>
      <c r="AG691" s="12"/>
      <c r="AH691" s="12"/>
      <c r="AI691" s="12"/>
    </row>
    <row r="692">
      <c r="A692" s="1" t="s">
        <v>1217</v>
      </c>
      <c r="B692" s="13"/>
      <c r="C692" s="1" t="s">
        <v>36</v>
      </c>
      <c r="D692" s="1" t="s">
        <v>96</v>
      </c>
      <c r="E692" s="1" t="s">
        <v>77</v>
      </c>
      <c r="F692" s="1" t="s">
        <v>105</v>
      </c>
      <c r="G692" s="1" t="s">
        <v>84</v>
      </c>
      <c r="H692" s="1" t="s">
        <v>85</v>
      </c>
      <c r="I692" s="1" t="s">
        <v>290</v>
      </c>
      <c r="J692" s="1"/>
      <c r="K692" s="1" t="s">
        <v>1218</v>
      </c>
      <c r="L692" s="1" t="s">
        <v>88</v>
      </c>
      <c r="M692" s="9">
        <v>45068.0</v>
      </c>
      <c r="N692" s="9">
        <v>45182.0</v>
      </c>
      <c r="O692" s="1"/>
      <c r="P692" s="1">
        <v>8.33</v>
      </c>
      <c r="Q692" s="1">
        <v>300000.0</v>
      </c>
      <c r="R692" s="1">
        <v>300000.0</v>
      </c>
      <c r="S692" s="10">
        <f t="shared" ref="S692:S694" si="163">N692+90</f>
        <v>45272</v>
      </c>
      <c r="V692" s="5">
        <f t="shared" si="73"/>
        <v>24990</v>
      </c>
      <c r="W692" s="11">
        <f t="shared" si="115"/>
        <v>29488.2</v>
      </c>
      <c r="Z692" s="5">
        <f t="shared" si="3"/>
        <v>18742.5</v>
      </c>
      <c r="AB692" s="1"/>
      <c r="AC692" s="1" t="s">
        <v>45</v>
      </c>
      <c r="AD692" s="12" t="s">
        <v>47</v>
      </c>
      <c r="AE692" s="12" t="s">
        <v>47</v>
      </c>
      <c r="AF692" s="12" t="s">
        <v>47</v>
      </c>
      <c r="AG692" s="12"/>
      <c r="AH692" s="12"/>
      <c r="AI692" s="12"/>
    </row>
    <row r="693">
      <c r="A693" s="1" t="s">
        <v>1217</v>
      </c>
      <c r="B693" s="13"/>
      <c r="C693" s="1" t="s">
        <v>36</v>
      </c>
      <c r="D693" s="1" t="s">
        <v>96</v>
      </c>
      <c r="E693" s="1" t="s">
        <v>77</v>
      </c>
      <c r="F693" s="1" t="s">
        <v>105</v>
      </c>
      <c r="G693" s="1" t="s">
        <v>84</v>
      </c>
      <c r="H693" s="1" t="s">
        <v>85</v>
      </c>
      <c r="I693" s="1" t="s">
        <v>290</v>
      </c>
      <c r="J693" s="1"/>
      <c r="K693" s="1" t="s">
        <v>1218</v>
      </c>
      <c r="L693" s="1" t="s">
        <v>88</v>
      </c>
      <c r="M693" s="9">
        <v>45068.0</v>
      </c>
      <c r="N693" s="9">
        <v>45068.0</v>
      </c>
      <c r="O693" s="1"/>
      <c r="P693" s="1">
        <v>8.33</v>
      </c>
      <c r="Q693" s="1">
        <v>300000.0</v>
      </c>
      <c r="R693" s="1">
        <v>300000.0</v>
      </c>
      <c r="S693" s="10">
        <f t="shared" si="163"/>
        <v>45158</v>
      </c>
      <c r="V693" s="5">
        <f t="shared" si="73"/>
        <v>24990</v>
      </c>
      <c r="W693" s="11">
        <f t="shared" si="115"/>
        <v>29488.2</v>
      </c>
      <c r="Z693" s="5">
        <f t="shared" si="3"/>
        <v>18742.5</v>
      </c>
      <c r="AB693" s="1"/>
      <c r="AC693" s="1" t="s">
        <v>45</v>
      </c>
      <c r="AD693" s="12" t="s">
        <v>47</v>
      </c>
      <c r="AE693" s="12" t="s">
        <v>47</v>
      </c>
      <c r="AF693" s="12" t="s">
        <v>47</v>
      </c>
      <c r="AG693" s="12"/>
      <c r="AH693" s="12"/>
      <c r="AI693" s="12"/>
    </row>
    <row r="694">
      <c r="A694" s="1" t="s">
        <v>1217</v>
      </c>
      <c r="B694" s="13"/>
      <c r="C694" s="1" t="s">
        <v>36</v>
      </c>
      <c r="D694" s="1" t="s">
        <v>96</v>
      </c>
      <c r="E694" s="1" t="s">
        <v>77</v>
      </c>
      <c r="F694" s="1" t="s">
        <v>105</v>
      </c>
      <c r="G694" s="1" t="s">
        <v>84</v>
      </c>
      <c r="H694" s="1" t="s">
        <v>85</v>
      </c>
      <c r="I694" s="1" t="s">
        <v>290</v>
      </c>
      <c r="J694" s="1"/>
      <c r="K694" s="1" t="s">
        <v>1218</v>
      </c>
      <c r="L694" s="1" t="s">
        <v>88</v>
      </c>
      <c r="M694" s="9">
        <v>45068.0</v>
      </c>
      <c r="N694" s="9">
        <v>45090.0</v>
      </c>
      <c r="O694" s="1"/>
      <c r="P694" s="1">
        <v>8.33</v>
      </c>
      <c r="Q694" s="1">
        <v>300000.0</v>
      </c>
      <c r="R694" s="1">
        <v>300000.0</v>
      </c>
      <c r="S694" s="10">
        <f t="shared" si="163"/>
        <v>45180</v>
      </c>
      <c r="V694" s="5">
        <f t="shared" si="73"/>
        <v>24990</v>
      </c>
      <c r="W694" s="11">
        <f t="shared" si="115"/>
        <v>29488.2</v>
      </c>
      <c r="Z694" s="5">
        <f t="shared" si="3"/>
        <v>18742.5</v>
      </c>
      <c r="AB694" s="1"/>
      <c r="AC694" s="1" t="s">
        <v>45</v>
      </c>
      <c r="AD694" s="12" t="s">
        <v>47</v>
      </c>
      <c r="AE694" s="12" t="s">
        <v>47</v>
      </c>
      <c r="AF694" s="12" t="s">
        <v>47</v>
      </c>
      <c r="AG694" s="12"/>
      <c r="AH694" s="12"/>
      <c r="AI694" s="12"/>
    </row>
    <row r="695">
      <c r="A695" s="1" t="s">
        <v>1219</v>
      </c>
      <c r="B695" s="13"/>
      <c r="C695" s="1" t="s">
        <v>95</v>
      </c>
      <c r="D695" s="1" t="s">
        <v>96</v>
      </c>
      <c r="E695" s="1" t="s">
        <v>113</v>
      </c>
      <c r="F695" s="1" t="s">
        <v>1220</v>
      </c>
      <c r="G695" s="1" t="s">
        <v>152</v>
      </c>
      <c r="H695" s="1" t="s">
        <v>153</v>
      </c>
      <c r="I695" s="1" t="s">
        <v>42</v>
      </c>
      <c r="J695" s="1"/>
      <c r="K695" s="1" t="s">
        <v>1221</v>
      </c>
      <c r="L695" s="1" t="s">
        <v>53</v>
      </c>
      <c r="M695" s="9">
        <v>44955.0</v>
      </c>
      <c r="N695" s="9">
        <v>44955.0</v>
      </c>
      <c r="O695" s="1"/>
      <c r="P695" s="1">
        <v>8.33</v>
      </c>
      <c r="Q695" s="1">
        <v>100000.0</v>
      </c>
      <c r="R695" s="1">
        <v>767400.0</v>
      </c>
      <c r="S695" s="9">
        <v>44655.0</v>
      </c>
      <c r="T695" s="9">
        <v>44674.0</v>
      </c>
      <c r="U695" s="1" t="s">
        <v>1222</v>
      </c>
      <c r="V695" s="5">
        <f t="shared" si="73"/>
        <v>63924.42</v>
      </c>
      <c r="W695" s="11">
        <f t="shared" si="115"/>
        <v>75430.8156</v>
      </c>
      <c r="X695" s="9">
        <v>44690.0</v>
      </c>
      <c r="Y695" s="5">
        <f t="shared" ref="Y695:Y703" si="164">W695-(V695*10%)</f>
        <v>69038.3736</v>
      </c>
      <c r="Z695" s="5">
        <f t="shared" si="3"/>
        <v>47943.315</v>
      </c>
      <c r="AA695" s="9">
        <v>44693.0</v>
      </c>
      <c r="AB695" s="1" t="s">
        <v>1223</v>
      </c>
      <c r="AC695" s="1" t="s">
        <v>55</v>
      </c>
      <c r="AD695" s="12" t="s">
        <v>46</v>
      </c>
      <c r="AE695" s="12" t="s">
        <v>46</v>
      </c>
      <c r="AF695" s="12" t="s">
        <v>46</v>
      </c>
      <c r="AG695" s="12" t="s">
        <v>46</v>
      </c>
      <c r="AH695" s="12" t="s">
        <v>46</v>
      </c>
      <c r="AI695" s="12" t="s">
        <v>46</v>
      </c>
    </row>
    <row r="696">
      <c r="A696" s="1" t="s">
        <v>1219</v>
      </c>
      <c r="B696" s="13"/>
      <c r="C696" s="1" t="s">
        <v>95</v>
      </c>
      <c r="D696" s="1" t="s">
        <v>96</v>
      </c>
      <c r="E696" s="1" t="s">
        <v>113</v>
      </c>
      <c r="F696" s="1" t="s">
        <v>1220</v>
      </c>
      <c r="G696" s="1" t="s">
        <v>152</v>
      </c>
      <c r="H696" s="1" t="s">
        <v>153</v>
      </c>
      <c r="I696" s="1" t="s">
        <v>42</v>
      </c>
      <c r="J696" s="1"/>
      <c r="K696" s="1" t="s">
        <v>1221</v>
      </c>
      <c r="L696" s="1" t="s">
        <v>53</v>
      </c>
      <c r="M696" s="9">
        <v>44955.0</v>
      </c>
      <c r="N696" s="9">
        <v>44739.0</v>
      </c>
      <c r="O696" s="1"/>
      <c r="P696" s="1">
        <v>8.33</v>
      </c>
      <c r="Q696" s="1">
        <v>100000.0</v>
      </c>
      <c r="R696" s="1">
        <v>527400.0</v>
      </c>
      <c r="S696" s="9">
        <v>44769.0</v>
      </c>
      <c r="T696" s="9">
        <v>44793.0</v>
      </c>
      <c r="U696" s="1" t="s">
        <v>1224</v>
      </c>
      <c r="V696" s="5">
        <f t="shared" si="73"/>
        <v>43932.42</v>
      </c>
      <c r="W696" s="11">
        <f t="shared" si="115"/>
        <v>51840.2556</v>
      </c>
      <c r="X696" s="9">
        <v>44812.0</v>
      </c>
      <c r="Y696" s="5">
        <f t="shared" si="164"/>
        <v>47447.0136</v>
      </c>
      <c r="Z696" s="5">
        <f t="shared" si="3"/>
        <v>32949.315</v>
      </c>
      <c r="AA696" s="9">
        <v>44819.0</v>
      </c>
      <c r="AB696" s="1" t="s">
        <v>1224</v>
      </c>
      <c r="AC696" s="1" t="s">
        <v>55</v>
      </c>
      <c r="AD696" s="12" t="s">
        <v>46</v>
      </c>
      <c r="AE696" s="12" t="s">
        <v>46</v>
      </c>
      <c r="AF696" s="12" t="s">
        <v>46</v>
      </c>
      <c r="AG696" s="12" t="s">
        <v>46</v>
      </c>
      <c r="AH696" s="12" t="s">
        <v>46</v>
      </c>
      <c r="AI696" s="12" t="s">
        <v>46</v>
      </c>
    </row>
    <row r="697">
      <c r="A697" s="12" t="s">
        <v>1219</v>
      </c>
      <c r="B697" s="13"/>
      <c r="C697" s="1" t="s">
        <v>132</v>
      </c>
      <c r="D697" s="1" t="s">
        <v>76</v>
      </c>
      <c r="E697" s="1" t="s">
        <v>77</v>
      </c>
      <c r="F697" s="1" t="s">
        <v>379</v>
      </c>
      <c r="G697" s="1" t="s">
        <v>40</v>
      </c>
      <c r="H697" s="1" t="s">
        <v>345</v>
      </c>
      <c r="I697" s="1" t="s">
        <v>236</v>
      </c>
      <c r="J697" s="1"/>
      <c r="K697" s="1" t="s">
        <v>1225</v>
      </c>
      <c r="L697" s="1" t="s">
        <v>53</v>
      </c>
      <c r="M697" s="9">
        <v>44722.0</v>
      </c>
      <c r="N697" s="9">
        <v>44828.0</v>
      </c>
      <c r="O697" s="1"/>
      <c r="P697" s="1">
        <v>8.33</v>
      </c>
      <c r="Q697" s="1">
        <v>300000.0</v>
      </c>
      <c r="R697" s="1">
        <v>300000.0</v>
      </c>
      <c r="S697" s="9">
        <v>44828.0</v>
      </c>
      <c r="T697" s="9">
        <v>44866.0</v>
      </c>
      <c r="U697" s="1" t="s">
        <v>1226</v>
      </c>
      <c r="V697" s="5">
        <f t="shared" si="73"/>
        <v>24990</v>
      </c>
      <c r="W697" s="11">
        <f t="shared" si="115"/>
        <v>29488.2</v>
      </c>
      <c r="X697" s="9">
        <v>44866.0</v>
      </c>
      <c r="Y697" s="5">
        <f t="shared" si="164"/>
        <v>26989.2</v>
      </c>
      <c r="Z697" s="5">
        <f t="shared" si="3"/>
        <v>18742.5</v>
      </c>
      <c r="AA697" s="9">
        <v>44866.0</v>
      </c>
      <c r="AB697" s="1" t="s">
        <v>1226</v>
      </c>
      <c r="AC697" s="1" t="s">
        <v>55</v>
      </c>
      <c r="AD697" s="12" t="s">
        <v>46</v>
      </c>
      <c r="AE697" s="12" t="s">
        <v>46</v>
      </c>
      <c r="AF697" s="12" t="s">
        <v>46</v>
      </c>
      <c r="AG697" s="12" t="s">
        <v>46</v>
      </c>
      <c r="AH697" s="12" t="s">
        <v>46</v>
      </c>
      <c r="AI697" s="12" t="s">
        <v>46</v>
      </c>
    </row>
    <row r="698">
      <c r="A698" s="1" t="s">
        <v>1219</v>
      </c>
      <c r="B698" s="13"/>
      <c r="C698" s="1" t="s">
        <v>95</v>
      </c>
      <c r="D698" s="1" t="s">
        <v>96</v>
      </c>
      <c r="E698" s="1" t="s">
        <v>113</v>
      </c>
      <c r="F698" s="1" t="s">
        <v>1220</v>
      </c>
      <c r="G698" s="1" t="s">
        <v>152</v>
      </c>
      <c r="H698" s="1" t="s">
        <v>153</v>
      </c>
      <c r="I698" s="1" t="s">
        <v>42</v>
      </c>
      <c r="J698" s="1"/>
      <c r="K698" s="1" t="s">
        <v>1221</v>
      </c>
      <c r="L698" s="1" t="s">
        <v>53</v>
      </c>
      <c r="M698" s="9">
        <v>44955.0</v>
      </c>
      <c r="N698" s="9">
        <v>44751.0</v>
      </c>
      <c r="O698" s="1"/>
      <c r="P698" s="1">
        <v>8.33</v>
      </c>
      <c r="Q698" s="1">
        <v>100000.0</v>
      </c>
      <c r="R698" s="1">
        <v>420000.0</v>
      </c>
      <c r="S698" s="9">
        <v>44782.0</v>
      </c>
      <c r="T698" s="9">
        <v>44798.0</v>
      </c>
      <c r="U698" s="1" t="s">
        <v>1227</v>
      </c>
      <c r="V698" s="5">
        <f t="shared" si="73"/>
        <v>34986</v>
      </c>
      <c r="W698" s="11">
        <f t="shared" si="115"/>
        <v>41283.48</v>
      </c>
      <c r="X698" s="14">
        <v>44845.0</v>
      </c>
      <c r="Y698" s="5">
        <f t="shared" si="164"/>
        <v>37784.88</v>
      </c>
      <c r="Z698" s="5">
        <f t="shared" si="3"/>
        <v>26239.5</v>
      </c>
      <c r="AA698" s="14">
        <v>44847.0</v>
      </c>
      <c r="AB698" s="1" t="s">
        <v>1227</v>
      </c>
      <c r="AC698" s="1" t="s">
        <v>55</v>
      </c>
      <c r="AD698" s="12" t="s">
        <v>46</v>
      </c>
      <c r="AE698" s="12" t="s">
        <v>46</v>
      </c>
      <c r="AF698" s="12" t="s">
        <v>46</v>
      </c>
      <c r="AG698" s="12" t="s">
        <v>46</v>
      </c>
      <c r="AH698" s="12" t="s">
        <v>46</v>
      </c>
      <c r="AI698" s="12" t="s">
        <v>46</v>
      </c>
    </row>
    <row r="699">
      <c r="A699" s="1" t="s">
        <v>1219</v>
      </c>
      <c r="B699" s="13"/>
      <c r="C699" s="1" t="s">
        <v>95</v>
      </c>
      <c r="D699" s="1" t="s">
        <v>96</v>
      </c>
      <c r="E699" s="1" t="s">
        <v>113</v>
      </c>
      <c r="F699" s="1" t="s">
        <v>1220</v>
      </c>
      <c r="G699" s="1" t="s">
        <v>152</v>
      </c>
      <c r="H699" s="1" t="s">
        <v>153</v>
      </c>
      <c r="I699" s="1" t="s">
        <v>42</v>
      </c>
      <c r="J699" s="1"/>
      <c r="K699" s="1" t="s">
        <v>1221</v>
      </c>
      <c r="L699" s="1" t="s">
        <v>53</v>
      </c>
      <c r="M699" s="9">
        <v>44955.0</v>
      </c>
      <c r="N699" s="9">
        <v>44870.0</v>
      </c>
      <c r="O699" s="1"/>
      <c r="P699" s="1">
        <v>8.33</v>
      </c>
      <c r="Q699" s="1">
        <v>100000.0</v>
      </c>
      <c r="R699" s="1">
        <v>600000.0</v>
      </c>
      <c r="S699" s="9">
        <v>44900.0</v>
      </c>
      <c r="T699" s="14">
        <v>44910.0</v>
      </c>
      <c r="U699" s="1" t="s">
        <v>1228</v>
      </c>
      <c r="V699" s="5">
        <f t="shared" si="73"/>
        <v>49980</v>
      </c>
      <c r="W699" s="11">
        <f t="shared" si="115"/>
        <v>58976.4</v>
      </c>
      <c r="X699" s="9">
        <v>44972.0</v>
      </c>
      <c r="Y699" s="5">
        <f t="shared" si="164"/>
        <v>53978.4</v>
      </c>
      <c r="Z699" s="5">
        <f t="shared" si="3"/>
        <v>37485</v>
      </c>
      <c r="AA699" s="9">
        <v>45003.0</v>
      </c>
      <c r="AB699" s="1" t="s">
        <v>1228</v>
      </c>
      <c r="AC699" s="1" t="s">
        <v>55</v>
      </c>
      <c r="AD699" s="12" t="s">
        <v>46</v>
      </c>
      <c r="AE699" s="12" t="s">
        <v>46</v>
      </c>
      <c r="AF699" s="12" t="s">
        <v>46</v>
      </c>
      <c r="AG699" s="12" t="s">
        <v>46</v>
      </c>
      <c r="AH699" s="12" t="s">
        <v>46</v>
      </c>
      <c r="AI699" s="12" t="s">
        <v>46</v>
      </c>
    </row>
    <row r="700">
      <c r="A700" s="1" t="s">
        <v>1219</v>
      </c>
      <c r="B700" s="13"/>
      <c r="C700" s="1" t="s">
        <v>95</v>
      </c>
      <c r="D700" s="1" t="s">
        <v>96</v>
      </c>
      <c r="E700" s="1" t="s">
        <v>113</v>
      </c>
      <c r="F700" s="1" t="s">
        <v>1220</v>
      </c>
      <c r="G700" s="1" t="s">
        <v>152</v>
      </c>
      <c r="H700" s="1" t="s">
        <v>153</v>
      </c>
      <c r="I700" s="1" t="s">
        <v>42</v>
      </c>
      <c r="J700" s="1"/>
      <c r="K700" s="1" t="s">
        <v>1221</v>
      </c>
      <c r="L700" s="1" t="s">
        <v>53</v>
      </c>
      <c r="M700" s="9">
        <v>44955.0</v>
      </c>
      <c r="N700" s="14">
        <v>44877.0</v>
      </c>
      <c r="O700" s="1"/>
      <c r="P700" s="1">
        <v>8.33</v>
      </c>
      <c r="Q700" s="1">
        <v>100000.0</v>
      </c>
      <c r="R700" s="1">
        <v>174240.0</v>
      </c>
      <c r="S700" s="14">
        <v>44907.0</v>
      </c>
      <c r="T700" s="14">
        <v>44916.0</v>
      </c>
      <c r="U700" s="1" t="s">
        <v>1229</v>
      </c>
      <c r="V700" s="5">
        <f t="shared" si="73"/>
        <v>14514.192</v>
      </c>
      <c r="W700" s="11">
        <f t="shared" si="115"/>
        <v>17126.74656</v>
      </c>
      <c r="X700" s="9">
        <v>45009.0</v>
      </c>
      <c r="Y700" s="5">
        <f t="shared" si="164"/>
        <v>15675.32736</v>
      </c>
      <c r="Z700" s="5">
        <f t="shared" si="3"/>
        <v>10885.644</v>
      </c>
      <c r="AA700" s="9">
        <v>45014.0</v>
      </c>
      <c r="AB700" s="1" t="s">
        <v>1230</v>
      </c>
      <c r="AC700" s="1" t="s">
        <v>55</v>
      </c>
      <c r="AD700" s="12" t="s">
        <v>46</v>
      </c>
      <c r="AE700" s="12" t="s">
        <v>46</v>
      </c>
      <c r="AF700" s="12" t="s">
        <v>46</v>
      </c>
      <c r="AG700" s="12" t="s">
        <v>46</v>
      </c>
      <c r="AH700" s="12" t="s">
        <v>46</v>
      </c>
      <c r="AI700" s="12" t="s">
        <v>46</v>
      </c>
    </row>
    <row r="701">
      <c r="A701" s="1" t="s">
        <v>1219</v>
      </c>
      <c r="B701" s="13"/>
      <c r="C701" s="1" t="s">
        <v>95</v>
      </c>
      <c r="D701" s="1" t="s">
        <v>96</v>
      </c>
      <c r="E701" s="1" t="s">
        <v>113</v>
      </c>
      <c r="F701" s="1" t="s">
        <v>1220</v>
      </c>
      <c r="G701" s="1" t="s">
        <v>152</v>
      </c>
      <c r="H701" s="1" t="s">
        <v>153</v>
      </c>
      <c r="I701" s="1" t="s">
        <v>42</v>
      </c>
      <c r="J701" s="1"/>
      <c r="K701" s="1" t="s">
        <v>1221</v>
      </c>
      <c r="L701" s="1" t="s">
        <v>53</v>
      </c>
      <c r="M701" s="9">
        <v>44955.0</v>
      </c>
      <c r="N701" s="14">
        <v>44888.0</v>
      </c>
      <c r="O701" s="1"/>
      <c r="P701" s="1">
        <v>8.33</v>
      </c>
      <c r="Q701" s="1">
        <v>100000.0</v>
      </c>
      <c r="R701" s="1">
        <v>276000.0</v>
      </c>
      <c r="S701" s="14">
        <v>44918.0</v>
      </c>
      <c r="T701" s="9">
        <v>44935.0</v>
      </c>
      <c r="U701" s="1" t="s">
        <v>1231</v>
      </c>
      <c r="V701" s="5">
        <f t="shared" si="73"/>
        <v>22990.8</v>
      </c>
      <c r="W701" s="11">
        <f t="shared" si="115"/>
        <v>27129.144</v>
      </c>
      <c r="X701" s="9">
        <v>44944.0</v>
      </c>
      <c r="Y701" s="5">
        <f t="shared" si="164"/>
        <v>24830.064</v>
      </c>
      <c r="Z701" s="5">
        <f t="shared" si="3"/>
        <v>17243.1</v>
      </c>
      <c r="AA701" s="9">
        <v>44952.0</v>
      </c>
      <c r="AB701" s="1" t="s">
        <v>1231</v>
      </c>
      <c r="AC701" s="1" t="s">
        <v>55</v>
      </c>
      <c r="AD701" s="12" t="s">
        <v>46</v>
      </c>
      <c r="AE701" s="12" t="s">
        <v>46</v>
      </c>
      <c r="AF701" s="12" t="s">
        <v>46</v>
      </c>
      <c r="AG701" s="12" t="s">
        <v>46</v>
      </c>
      <c r="AH701" s="12" t="s">
        <v>46</v>
      </c>
      <c r="AI701" s="12" t="s">
        <v>46</v>
      </c>
    </row>
    <row r="702">
      <c r="A702" s="1" t="s">
        <v>1219</v>
      </c>
      <c r="B702" s="13"/>
      <c r="C702" s="1" t="s">
        <v>95</v>
      </c>
      <c r="D702" s="1" t="s">
        <v>96</v>
      </c>
      <c r="E702" s="1" t="s">
        <v>113</v>
      </c>
      <c r="F702" s="1" t="s">
        <v>1220</v>
      </c>
      <c r="G702" s="1" t="s">
        <v>152</v>
      </c>
      <c r="H702" s="1" t="s">
        <v>153</v>
      </c>
      <c r="I702" s="1" t="s">
        <v>42</v>
      </c>
      <c r="J702" s="1"/>
      <c r="K702" s="1" t="s">
        <v>1221</v>
      </c>
      <c r="L702" s="1" t="s">
        <v>53</v>
      </c>
      <c r="M702" s="9">
        <v>44955.0</v>
      </c>
      <c r="N702" s="14">
        <v>44892.0</v>
      </c>
      <c r="O702" s="1"/>
      <c r="P702" s="1">
        <v>8.33</v>
      </c>
      <c r="Q702" s="1">
        <v>100000.0</v>
      </c>
      <c r="R702" s="1">
        <v>246000.0</v>
      </c>
      <c r="S702" s="14">
        <v>44922.0</v>
      </c>
      <c r="T702" s="9">
        <v>44935.0</v>
      </c>
      <c r="U702" s="1" t="s">
        <v>1232</v>
      </c>
      <c r="V702" s="5">
        <f t="shared" si="73"/>
        <v>20491.8</v>
      </c>
      <c r="W702" s="11">
        <f t="shared" si="115"/>
        <v>24180.324</v>
      </c>
      <c r="X702" s="9">
        <v>44942.0</v>
      </c>
      <c r="Y702" s="5">
        <f t="shared" si="164"/>
        <v>22131.144</v>
      </c>
      <c r="Z702" s="5">
        <f t="shared" si="3"/>
        <v>15368.85</v>
      </c>
      <c r="AA702" s="9">
        <v>44944.0</v>
      </c>
      <c r="AB702" s="1" t="s">
        <v>1232</v>
      </c>
      <c r="AC702" s="1" t="s">
        <v>55</v>
      </c>
      <c r="AD702" s="12" t="s">
        <v>46</v>
      </c>
      <c r="AE702" s="12" t="s">
        <v>46</v>
      </c>
      <c r="AF702" s="12" t="s">
        <v>46</v>
      </c>
      <c r="AG702" s="12" t="s">
        <v>46</v>
      </c>
      <c r="AH702" s="12" t="s">
        <v>46</v>
      </c>
      <c r="AI702" s="12" t="s">
        <v>46</v>
      </c>
    </row>
    <row r="703">
      <c r="A703" s="1" t="s">
        <v>1219</v>
      </c>
      <c r="B703" s="13"/>
      <c r="C703" s="1" t="s">
        <v>95</v>
      </c>
      <c r="D703" s="1" t="s">
        <v>96</v>
      </c>
      <c r="E703" s="1" t="s">
        <v>113</v>
      </c>
      <c r="F703" s="1" t="s">
        <v>1220</v>
      </c>
      <c r="G703" s="1" t="s">
        <v>152</v>
      </c>
      <c r="H703" s="1" t="s">
        <v>153</v>
      </c>
      <c r="I703" s="1" t="s">
        <v>42</v>
      </c>
      <c r="J703" s="1"/>
      <c r="K703" s="1" t="s">
        <v>1221</v>
      </c>
      <c r="L703" s="1" t="s">
        <v>53</v>
      </c>
      <c r="M703" s="9">
        <v>44955.0</v>
      </c>
      <c r="N703" s="14">
        <v>45257.0</v>
      </c>
      <c r="O703" s="1"/>
      <c r="P703" s="1">
        <v>8.33</v>
      </c>
      <c r="Q703" s="1">
        <v>100000.0</v>
      </c>
      <c r="R703" s="1">
        <v>240000.0</v>
      </c>
      <c r="S703" s="14">
        <v>45287.0</v>
      </c>
      <c r="T703" s="9">
        <v>45015.0</v>
      </c>
      <c r="U703" s="1" t="s">
        <v>1233</v>
      </c>
      <c r="V703" s="5">
        <f t="shared" si="73"/>
        <v>19992</v>
      </c>
      <c r="W703" s="11">
        <f t="shared" si="115"/>
        <v>23590.56</v>
      </c>
      <c r="X703" s="9">
        <v>45056.0</v>
      </c>
      <c r="Y703" s="5">
        <f t="shared" si="164"/>
        <v>21591.36</v>
      </c>
      <c r="Z703" s="5">
        <f t="shared" si="3"/>
        <v>14994</v>
      </c>
      <c r="AA703" s="9">
        <v>45057.0</v>
      </c>
      <c r="AB703" s="1" t="s">
        <v>1234</v>
      </c>
      <c r="AC703" s="1" t="s">
        <v>55</v>
      </c>
      <c r="AD703" s="12" t="s">
        <v>46</v>
      </c>
      <c r="AE703" s="12" t="s">
        <v>47</v>
      </c>
      <c r="AF703" s="12" t="s">
        <v>47</v>
      </c>
      <c r="AG703" s="12" t="s">
        <v>46</v>
      </c>
      <c r="AH703" s="12" t="s">
        <v>47</v>
      </c>
      <c r="AI703" s="12" t="s">
        <v>47</v>
      </c>
    </row>
    <row r="704">
      <c r="A704" s="1" t="s">
        <v>1219</v>
      </c>
      <c r="B704" s="13"/>
      <c r="C704" s="1" t="s">
        <v>95</v>
      </c>
      <c r="D704" s="1" t="s">
        <v>96</v>
      </c>
      <c r="E704" s="1" t="s">
        <v>113</v>
      </c>
      <c r="F704" s="1" t="s">
        <v>1235</v>
      </c>
      <c r="G704" s="1" t="s">
        <v>152</v>
      </c>
      <c r="H704" s="1" t="s">
        <v>153</v>
      </c>
      <c r="I704" s="1" t="s">
        <v>42</v>
      </c>
      <c r="J704" s="1"/>
      <c r="K704" s="1" t="s">
        <v>1221</v>
      </c>
      <c r="L704" s="1" t="s">
        <v>53</v>
      </c>
      <c r="M704" s="9">
        <v>44955.0</v>
      </c>
      <c r="N704" s="9">
        <v>44955.0</v>
      </c>
      <c r="O704" s="1"/>
      <c r="P704" s="1">
        <v>8.33</v>
      </c>
      <c r="Q704" s="1">
        <v>300000.0</v>
      </c>
      <c r="R704" s="1">
        <v>300000.0</v>
      </c>
      <c r="S704" s="10">
        <f>N704+90</f>
        <v>45045</v>
      </c>
      <c r="V704" s="5">
        <f t="shared" si="73"/>
        <v>24990</v>
      </c>
      <c r="W704" s="11">
        <f t="shared" si="115"/>
        <v>29488.2</v>
      </c>
      <c r="Z704" s="5">
        <f t="shared" si="3"/>
        <v>18742.5</v>
      </c>
      <c r="AC704" s="1" t="str">
        <f t="shared" ref="AC704:AC706" si="165">IF(T704="","C","O")</f>
        <v>C</v>
      </c>
      <c r="AD704" s="12" t="s">
        <v>46</v>
      </c>
      <c r="AE704" s="12" t="s">
        <v>46</v>
      </c>
      <c r="AF704" s="12" t="s">
        <v>47</v>
      </c>
      <c r="AG704" s="12"/>
      <c r="AH704" s="12"/>
      <c r="AI704" s="12"/>
    </row>
    <row r="705">
      <c r="A705" s="1" t="s">
        <v>1219</v>
      </c>
      <c r="B705" s="13"/>
      <c r="C705" s="1" t="s">
        <v>95</v>
      </c>
      <c r="D705" s="1" t="s">
        <v>96</v>
      </c>
      <c r="E705" s="1" t="s">
        <v>113</v>
      </c>
      <c r="F705" s="1" t="s">
        <v>114</v>
      </c>
      <c r="G705" s="1" t="s">
        <v>152</v>
      </c>
      <c r="H705" s="1" t="s">
        <v>153</v>
      </c>
      <c r="I705" s="1" t="s">
        <v>42</v>
      </c>
      <c r="J705" s="1"/>
      <c r="K705" s="1" t="s">
        <v>1221</v>
      </c>
      <c r="L705" s="1" t="s">
        <v>53</v>
      </c>
      <c r="M705" s="9">
        <v>44955.0</v>
      </c>
      <c r="N705" s="9">
        <v>44955.0</v>
      </c>
      <c r="O705" s="1"/>
      <c r="P705" s="1">
        <v>8.33</v>
      </c>
      <c r="Q705" s="1">
        <v>500000.0</v>
      </c>
      <c r="R705" s="1">
        <v>300000.0</v>
      </c>
      <c r="S705" s="10">
        <f t="shared" ref="S705:S706" si="166">N705+30</f>
        <v>44985</v>
      </c>
      <c r="V705" s="5">
        <f t="shared" si="73"/>
        <v>24990</v>
      </c>
      <c r="W705" s="11">
        <f t="shared" si="115"/>
        <v>29488.2</v>
      </c>
      <c r="Z705" s="5">
        <f t="shared" si="3"/>
        <v>18742.5</v>
      </c>
      <c r="AB705" s="1"/>
      <c r="AC705" s="1" t="str">
        <f t="shared" si="165"/>
        <v>C</v>
      </c>
      <c r="AD705" s="12" t="s">
        <v>46</v>
      </c>
      <c r="AE705" s="12" t="s">
        <v>46</v>
      </c>
      <c r="AF705" s="12" t="s">
        <v>46</v>
      </c>
      <c r="AG705" s="12"/>
      <c r="AH705" s="12"/>
      <c r="AI705" s="12"/>
    </row>
    <row r="706">
      <c r="A706" s="1" t="s">
        <v>1219</v>
      </c>
      <c r="B706" s="13"/>
      <c r="C706" s="1" t="s">
        <v>95</v>
      </c>
      <c r="D706" s="1" t="s">
        <v>96</v>
      </c>
      <c r="E706" s="1" t="s">
        <v>113</v>
      </c>
      <c r="F706" s="1" t="s">
        <v>114</v>
      </c>
      <c r="G706" s="1" t="s">
        <v>152</v>
      </c>
      <c r="H706" s="1" t="s">
        <v>153</v>
      </c>
      <c r="I706" s="1" t="s">
        <v>42</v>
      </c>
      <c r="J706" s="1"/>
      <c r="K706" s="1" t="s">
        <v>1221</v>
      </c>
      <c r="L706" s="1" t="s">
        <v>53</v>
      </c>
      <c r="M706" s="9">
        <v>44955.0</v>
      </c>
      <c r="N706" s="9">
        <v>44955.0</v>
      </c>
      <c r="O706" s="1"/>
      <c r="P706" s="1">
        <v>8.33</v>
      </c>
      <c r="Q706" s="1">
        <v>500000.0</v>
      </c>
      <c r="R706" s="1">
        <v>300000.0</v>
      </c>
      <c r="S706" s="10">
        <f t="shared" si="166"/>
        <v>44985</v>
      </c>
      <c r="V706" s="5">
        <f t="shared" si="73"/>
        <v>24990</v>
      </c>
      <c r="W706" s="11">
        <f t="shared" si="115"/>
        <v>29488.2</v>
      </c>
      <c r="Z706" s="5">
        <f t="shared" si="3"/>
        <v>18742.5</v>
      </c>
      <c r="AC706" s="1" t="str">
        <f t="shared" si="165"/>
        <v>C</v>
      </c>
      <c r="AD706" s="12" t="s">
        <v>46</v>
      </c>
      <c r="AE706" s="12" t="s">
        <v>46</v>
      </c>
      <c r="AF706" s="12" t="s">
        <v>46</v>
      </c>
      <c r="AG706" s="12"/>
      <c r="AH706" s="12"/>
      <c r="AI706" s="12"/>
    </row>
    <row r="707">
      <c r="A707" s="1" t="s">
        <v>1236</v>
      </c>
      <c r="B707" s="13"/>
      <c r="C707" s="1" t="s">
        <v>36</v>
      </c>
      <c r="D707" s="1" t="s">
        <v>96</v>
      </c>
      <c r="E707" s="1" t="s">
        <v>82</v>
      </c>
      <c r="F707" s="1" t="s">
        <v>400</v>
      </c>
      <c r="G707" s="1" t="s">
        <v>152</v>
      </c>
      <c r="H707" s="1" t="s">
        <v>153</v>
      </c>
      <c r="I707" s="1" t="s">
        <v>290</v>
      </c>
      <c r="J707" s="1"/>
      <c r="K707" s="1" t="s">
        <v>1237</v>
      </c>
      <c r="L707" s="1" t="s">
        <v>150</v>
      </c>
      <c r="M707" s="9">
        <v>44927.0</v>
      </c>
      <c r="N707" s="9">
        <v>45027.0</v>
      </c>
      <c r="O707" s="1"/>
      <c r="P707" s="1">
        <v>7.0</v>
      </c>
      <c r="Q707" s="18">
        <v>950400.0</v>
      </c>
      <c r="R707" s="1">
        <v>950400.0</v>
      </c>
      <c r="S707" s="9">
        <v>45057.0</v>
      </c>
      <c r="T707" s="9">
        <v>45072.0</v>
      </c>
      <c r="U707" s="1" t="s">
        <v>1238</v>
      </c>
      <c r="V707" s="5">
        <f t="shared" si="73"/>
        <v>66528</v>
      </c>
      <c r="W707" s="11">
        <f t="shared" si="115"/>
        <v>78503.04</v>
      </c>
      <c r="X707" s="14">
        <v>45226.0</v>
      </c>
      <c r="Y707" s="5">
        <f>W707-(V707*10%)</f>
        <v>71850.24</v>
      </c>
      <c r="Z707" s="5">
        <f t="shared" si="3"/>
        <v>49896</v>
      </c>
      <c r="AA707" s="9">
        <v>45232.0</v>
      </c>
      <c r="AB707" s="1" t="s">
        <v>1239</v>
      </c>
      <c r="AC707" s="1" t="s">
        <v>55</v>
      </c>
      <c r="AD707" s="12" t="s">
        <v>46</v>
      </c>
      <c r="AE707" s="12" t="s">
        <v>47</v>
      </c>
      <c r="AF707" s="12" t="s">
        <v>47</v>
      </c>
      <c r="AG707" s="12" t="s">
        <v>47</v>
      </c>
      <c r="AH707" s="12" t="s">
        <v>47</v>
      </c>
      <c r="AI707" s="12" t="s">
        <v>47</v>
      </c>
    </row>
    <row r="708">
      <c r="A708" s="1" t="s">
        <v>1240</v>
      </c>
      <c r="B708" s="13"/>
      <c r="C708" s="1" t="s">
        <v>36</v>
      </c>
      <c r="D708" s="1" t="s">
        <v>96</v>
      </c>
      <c r="E708" s="1" t="s">
        <v>82</v>
      </c>
      <c r="F708" s="1" t="s">
        <v>1241</v>
      </c>
      <c r="G708" s="1" t="s">
        <v>134</v>
      </c>
      <c r="H708" s="1" t="s">
        <v>135</v>
      </c>
      <c r="I708" s="1" t="s">
        <v>209</v>
      </c>
      <c r="J708" s="1"/>
      <c r="K708" s="1" t="s">
        <v>1242</v>
      </c>
      <c r="L708" s="1" t="s">
        <v>99</v>
      </c>
      <c r="M708" s="9">
        <v>45297.0</v>
      </c>
      <c r="N708" s="9">
        <v>45297.0</v>
      </c>
      <c r="O708" s="1"/>
      <c r="P708" s="1">
        <v>8.33</v>
      </c>
      <c r="Q708" s="1">
        <v>300000.0</v>
      </c>
      <c r="R708" s="1">
        <v>300000.0</v>
      </c>
      <c r="S708" s="10">
        <f t="shared" ref="S708:S713" si="167">N708+30</f>
        <v>45327</v>
      </c>
      <c r="V708" s="5">
        <f t="shared" si="73"/>
        <v>24990</v>
      </c>
      <c r="W708" s="11">
        <f t="shared" si="115"/>
        <v>29488.2</v>
      </c>
      <c r="Z708" s="5">
        <f t="shared" si="3"/>
        <v>18742.5</v>
      </c>
      <c r="AB708" s="1"/>
      <c r="AC708" s="1" t="s">
        <v>45</v>
      </c>
      <c r="AD708" s="12" t="s">
        <v>47</v>
      </c>
      <c r="AE708" s="12" t="s">
        <v>47</v>
      </c>
      <c r="AF708" s="12" t="s">
        <v>47</v>
      </c>
      <c r="AG708" s="12"/>
      <c r="AH708" s="12"/>
      <c r="AI708" s="12"/>
    </row>
    <row r="709">
      <c r="A709" s="1" t="s">
        <v>1240</v>
      </c>
      <c r="B709" s="13"/>
      <c r="C709" s="1" t="s">
        <v>36</v>
      </c>
      <c r="D709" s="1" t="s">
        <v>96</v>
      </c>
      <c r="E709" s="1" t="s">
        <v>82</v>
      </c>
      <c r="F709" s="1" t="s">
        <v>1241</v>
      </c>
      <c r="G709" s="1" t="s">
        <v>134</v>
      </c>
      <c r="H709" s="1" t="s">
        <v>135</v>
      </c>
      <c r="I709" s="1" t="s">
        <v>209</v>
      </c>
      <c r="J709" s="1"/>
      <c r="K709" s="1" t="s">
        <v>1242</v>
      </c>
      <c r="L709" s="1" t="s">
        <v>99</v>
      </c>
      <c r="M709" s="9">
        <v>45297.0</v>
      </c>
      <c r="N709" s="9">
        <v>45297.0</v>
      </c>
      <c r="O709" s="1"/>
      <c r="P709" s="1">
        <v>8.33</v>
      </c>
      <c r="Q709" s="1">
        <v>300000.0</v>
      </c>
      <c r="R709" s="1">
        <v>300000.0</v>
      </c>
      <c r="S709" s="10">
        <f t="shared" si="167"/>
        <v>45327</v>
      </c>
      <c r="V709" s="5">
        <f t="shared" si="73"/>
        <v>24990</v>
      </c>
      <c r="W709" s="11">
        <f t="shared" si="115"/>
        <v>29488.2</v>
      </c>
      <c r="Z709" s="5">
        <f t="shared" si="3"/>
        <v>18742.5</v>
      </c>
      <c r="AC709" s="1" t="s">
        <v>45</v>
      </c>
      <c r="AD709" s="12" t="s">
        <v>47</v>
      </c>
      <c r="AE709" s="12" t="s">
        <v>47</v>
      </c>
      <c r="AF709" s="12" t="s">
        <v>47</v>
      </c>
      <c r="AG709" s="12"/>
      <c r="AH709" s="12"/>
      <c r="AI709" s="12"/>
    </row>
    <row r="710">
      <c r="A710" s="1" t="s">
        <v>1240</v>
      </c>
      <c r="B710" s="13"/>
      <c r="C710" s="1" t="s">
        <v>36</v>
      </c>
      <c r="D710" s="1" t="s">
        <v>96</v>
      </c>
      <c r="E710" s="1" t="s">
        <v>82</v>
      </c>
      <c r="F710" s="1" t="s">
        <v>1241</v>
      </c>
      <c r="G710" s="1" t="s">
        <v>134</v>
      </c>
      <c r="H710" s="1" t="s">
        <v>135</v>
      </c>
      <c r="I710" s="1" t="s">
        <v>209</v>
      </c>
      <c r="J710" s="1"/>
      <c r="K710" s="1" t="s">
        <v>1242</v>
      </c>
      <c r="L710" s="1" t="s">
        <v>99</v>
      </c>
      <c r="M710" s="9">
        <v>45297.0</v>
      </c>
      <c r="N710" s="9">
        <v>45297.0</v>
      </c>
      <c r="O710" s="1"/>
      <c r="P710" s="1">
        <v>8.33</v>
      </c>
      <c r="Q710" s="1">
        <v>300000.0</v>
      </c>
      <c r="R710" s="1">
        <v>300000.0</v>
      </c>
      <c r="S710" s="10">
        <f t="shared" si="167"/>
        <v>45327</v>
      </c>
      <c r="V710" s="5">
        <f t="shared" si="73"/>
        <v>24990</v>
      </c>
      <c r="W710" s="11">
        <f t="shared" si="115"/>
        <v>29488.2</v>
      </c>
      <c r="Z710" s="5">
        <f t="shared" si="3"/>
        <v>18742.5</v>
      </c>
      <c r="AB710" s="1"/>
      <c r="AC710" s="1" t="s">
        <v>45</v>
      </c>
      <c r="AD710" s="12" t="s">
        <v>47</v>
      </c>
      <c r="AE710" s="12" t="s">
        <v>47</v>
      </c>
      <c r="AF710" s="12" t="s">
        <v>47</v>
      </c>
      <c r="AG710" s="12"/>
      <c r="AH710" s="12"/>
      <c r="AI710" s="12"/>
    </row>
    <row r="711">
      <c r="A711" s="1" t="s">
        <v>1240</v>
      </c>
      <c r="B711" s="13"/>
      <c r="C711" s="1" t="s">
        <v>36</v>
      </c>
      <c r="D711" s="1" t="s">
        <v>96</v>
      </c>
      <c r="E711" s="1" t="s">
        <v>82</v>
      </c>
      <c r="F711" s="1" t="s">
        <v>1241</v>
      </c>
      <c r="G711" s="1" t="s">
        <v>134</v>
      </c>
      <c r="H711" s="1" t="s">
        <v>135</v>
      </c>
      <c r="I711" s="1" t="s">
        <v>209</v>
      </c>
      <c r="J711" s="1"/>
      <c r="K711" s="1" t="s">
        <v>1242</v>
      </c>
      <c r="L711" s="1" t="s">
        <v>99</v>
      </c>
      <c r="M711" s="9">
        <v>45297.0</v>
      </c>
      <c r="N711" s="9">
        <v>45297.0</v>
      </c>
      <c r="O711" s="1"/>
      <c r="P711" s="1">
        <v>8.33</v>
      </c>
      <c r="Q711" s="1">
        <v>450000.0</v>
      </c>
      <c r="R711" s="1">
        <v>300000.0</v>
      </c>
      <c r="S711" s="10">
        <f t="shared" si="167"/>
        <v>45327</v>
      </c>
      <c r="V711" s="5">
        <f t="shared" si="73"/>
        <v>24990</v>
      </c>
      <c r="W711" s="11">
        <f t="shared" si="115"/>
        <v>29488.2</v>
      </c>
      <c r="Z711" s="5">
        <f t="shared" si="3"/>
        <v>18742.5</v>
      </c>
      <c r="AC711" s="1" t="str">
        <f t="shared" ref="AC711:AC714" si="168">IF(T711="","C","O")</f>
        <v>C</v>
      </c>
      <c r="AD711" s="12" t="s">
        <v>47</v>
      </c>
      <c r="AE711" s="12" t="s">
        <v>47</v>
      </c>
      <c r="AF711" s="12" t="s">
        <v>47</v>
      </c>
      <c r="AG711" s="12"/>
      <c r="AH711" s="12"/>
      <c r="AI711" s="12"/>
    </row>
    <row r="712">
      <c r="A712" s="1" t="s">
        <v>1243</v>
      </c>
      <c r="B712" s="13"/>
      <c r="C712" s="1" t="s">
        <v>36</v>
      </c>
      <c r="D712" s="1" t="s">
        <v>50</v>
      </c>
      <c r="E712" s="1" t="s">
        <v>82</v>
      </c>
      <c r="F712" s="1" t="s">
        <v>818</v>
      </c>
      <c r="G712" s="1" t="s">
        <v>134</v>
      </c>
      <c r="H712" s="1" t="s">
        <v>135</v>
      </c>
      <c r="I712" s="1" t="s">
        <v>303</v>
      </c>
      <c r="J712" s="1"/>
      <c r="K712" s="1" t="s">
        <v>1244</v>
      </c>
      <c r="L712" s="1" t="s">
        <v>99</v>
      </c>
      <c r="M712" s="9">
        <v>45156.0</v>
      </c>
      <c r="N712" s="9">
        <v>45333.0</v>
      </c>
      <c r="O712" s="1"/>
      <c r="P712" s="1">
        <v>8.33</v>
      </c>
      <c r="Q712" s="1">
        <v>500000.0</v>
      </c>
      <c r="R712" s="1">
        <v>300000.0</v>
      </c>
      <c r="S712" s="10">
        <f t="shared" si="167"/>
        <v>45363</v>
      </c>
      <c r="V712" s="5">
        <f t="shared" si="73"/>
        <v>24990</v>
      </c>
      <c r="W712" s="11">
        <f t="shared" si="115"/>
        <v>29488.2</v>
      </c>
      <c r="Z712" s="5">
        <f t="shared" si="3"/>
        <v>18742.5</v>
      </c>
      <c r="AC712" s="1" t="str">
        <f t="shared" si="168"/>
        <v>C</v>
      </c>
      <c r="AD712" s="12" t="s">
        <v>47</v>
      </c>
      <c r="AE712" s="12" t="s">
        <v>47</v>
      </c>
      <c r="AF712" s="12" t="s">
        <v>47</v>
      </c>
      <c r="AG712" s="12"/>
      <c r="AH712" s="12"/>
      <c r="AI712" s="12"/>
    </row>
    <row r="713">
      <c r="A713" s="1" t="s">
        <v>1243</v>
      </c>
      <c r="B713" s="13"/>
      <c r="C713" s="1" t="s">
        <v>36</v>
      </c>
      <c r="D713" s="1" t="s">
        <v>50</v>
      </c>
      <c r="E713" s="1" t="s">
        <v>82</v>
      </c>
      <c r="F713" s="1" t="s">
        <v>818</v>
      </c>
      <c r="G713" s="1" t="s">
        <v>134</v>
      </c>
      <c r="H713" s="1" t="s">
        <v>135</v>
      </c>
      <c r="I713" s="1" t="s">
        <v>303</v>
      </c>
      <c r="J713" s="1"/>
      <c r="K713" s="1" t="s">
        <v>1244</v>
      </c>
      <c r="L713" s="1" t="s">
        <v>99</v>
      </c>
      <c r="M713" s="9">
        <v>45156.0</v>
      </c>
      <c r="N713" s="9">
        <v>45307.0</v>
      </c>
      <c r="O713" s="1"/>
      <c r="P713" s="1">
        <v>8.33</v>
      </c>
      <c r="Q713" s="1">
        <v>300000.0</v>
      </c>
      <c r="R713" s="1">
        <v>300000.0</v>
      </c>
      <c r="S713" s="10">
        <f t="shared" si="167"/>
        <v>45337</v>
      </c>
      <c r="V713" s="5">
        <f t="shared" si="73"/>
        <v>24990</v>
      </c>
      <c r="W713" s="11">
        <f t="shared" si="115"/>
        <v>29488.2</v>
      </c>
      <c r="Z713" s="5">
        <f t="shared" si="3"/>
        <v>18742.5</v>
      </c>
      <c r="AB713" s="1"/>
      <c r="AC713" s="1" t="str">
        <f t="shared" si="168"/>
        <v>C</v>
      </c>
      <c r="AD713" s="12" t="s">
        <v>47</v>
      </c>
      <c r="AE713" s="12" t="s">
        <v>47</v>
      </c>
      <c r="AF713" s="12" t="s">
        <v>47</v>
      </c>
      <c r="AG713" s="12"/>
      <c r="AH713" s="12"/>
      <c r="AI713" s="12"/>
    </row>
    <row r="714">
      <c r="A714" s="1" t="s">
        <v>1243</v>
      </c>
      <c r="B714" s="13"/>
      <c r="C714" s="1" t="s">
        <v>36</v>
      </c>
      <c r="D714" s="1" t="s">
        <v>50</v>
      </c>
      <c r="E714" s="1" t="s">
        <v>82</v>
      </c>
      <c r="F714" s="1" t="s">
        <v>818</v>
      </c>
      <c r="G714" s="1" t="s">
        <v>134</v>
      </c>
      <c r="H714" s="1" t="s">
        <v>135</v>
      </c>
      <c r="I714" s="1" t="s">
        <v>303</v>
      </c>
      <c r="J714" s="1"/>
      <c r="K714" s="1" t="s">
        <v>1244</v>
      </c>
      <c r="L714" s="1" t="s">
        <v>99</v>
      </c>
      <c r="M714" s="9">
        <v>45156.0</v>
      </c>
      <c r="N714" s="9">
        <v>45156.0</v>
      </c>
      <c r="O714" s="1"/>
      <c r="P714" s="1">
        <v>8.33</v>
      </c>
      <c r="Q714" s="1">
        <v>300000.0</v>
      </c>
      <c r="R714" s="1">
        <v>300000.0</v>
      </c>
      <c r="S714" s="10">
        <f t="shared" ref="S714:S719" si="169">N714+90</f>
        <v>45246</v>
      </c>
      <c r="V714" s="5">
        <f t="shared" si="73"/>
        <v>24990</v>
      </c>
      <c r="W714" s="11">
        <f t="shared" si="115"/>
        <v>29488.2</v>
      </c>
      <c r="Z714" s="5">
        <f t="shared" si="3"/>
        <v>18742.5</v>
      </c>
      <c r="AB714" s="1"/>
      <c r="AC714" s="1" t="str">
        <f t="shared" si="168"/>
        <v>C</v>
      </c>
      <c r="AD714" s="12" t="s">
        <v>47</v>
      </c>
      <c r="AE714" s="12" t="s">
        <v>47</v>
      </c>
      <c r="AF714" s="12" t="s">
        <v>47</v>
      </c>
      <c r="AG714" s="12"/>
      <c r="AH714" s="12"/>
      <c r="AI714" s="12"/>
    </row>
    <row r="715">
      <c r="A715" s="1" t="s">
        <v>1243</v>
      </c>
      <c r="B715" s="13"/>
      <c r="C715" s="1" t="s">
        <v>36</v>
      </c>
      <c r="D715" s="1" t="s">
        <v>50</v>
      </c>
      <c r="E715" s="1" t="s">
        <v>82</v>
      </c>
      <c r="F715" s="1" t="s">
        <v>818</v>
      </c>
      <c r="G715" s="1" t="s">
        <v>134</v>
      </c>
      <c r="H715" s="1" t="s">
        <v>135</v>
      </c>
      <c r="I715" s="1" t="s">
        <v>303</v>
      </c>
      <c r="J715" s="1"/>
      <c r="K715" s="1" t="s">
        <v>1244</v>
      </c>
      <c r="L715" s="1" t="s">
        <v>99</v>
      </c>
      <c r="M715" s="9">
        <v>45156.0</v>
      </c>
      <c r="N715" s="9">
        <v>45156.0</v>
      </c>
      <c r="O715" s="1"/>
      <c r="P715" s="1">
        <v>8.33</v>
      </c>
      <c r="Q715" s="1">
        <v>300000.0</v>
      </c>
      <c r="R715" s="1">
        <v>300000.0</v>
      </c>
      <c r="S715" s="10">
        <f t="shared" si="169"/>
        <v>45246</v>
      </c>
      <c r="V715" s="5">
        <f t="shared" si="73"/>
        <v>24990</v>
      </c>
      <c r="W715" s="11">
        <f t="shared" si="115"/>
        <v>29488.2</v>
      </c>
      <c r="Z715" s="5">
        <f t="shared" si="3"/>
        <v>18742.5</v>
      </c>
      <c r="AB715" s="1"/>
      <c r="AC715" s="1" t="s">
        <v>45</v>
      </c>
      <c r="AD715" s="12" t="s">
        <v>47</v>
      </c>
      <c r="AE715" s="12" t="s">
        <v>47</v>
      </c>
      <c r="AF715" s="12" t="s">
        <v>47</v>
      </c>
      <c r="AG715" s="12"/>
      <c r="AH715" s="12"/>
      <c r="AI715" s="12"/>
    </row>
    <row r="716">
      <c r="A716" s="1" t="s">
        <v>1243</v>
      </c>
      <c r="B716" s="13"/>
      <c r="C716" s="1" t="s">
        <v>36</v>
      </c>
      <c r="D716" s="1" t="s">
        <v>50</v>
      </c>
      <c r="E716" s="1" t="s">
        <v>82</v>
      </c>
      <c r="F716" s="1" t="s">
        <v>818</v>
      </c>
      <c r="G716" s="1" t="s">
        <v>134</v>
      </c>
      <c r="H716" s="1" t="s">
        <v>135</v>
      </c>
      <c r="I716" s="1" t="s">
        <v>303</v>
      </c>
      <c r="J716" s="1"/>
      <c r="K716" s="1" t="s">
        <v>1244</v>
      </c>
      <c r="L716" s="1" t="s">
        <v>99</v>
      </c>
      <c r="M716" s="9">
        <v>45156.0</v>
      </c>
      <c r="N716" s="9">
        <v>45156.0</v>
      </c>
      <c r="O716" s="1"/>
      <c r="P716" s="1">
        <v>8.33</v>
      </c>
      <c r="Q716" s="1">
        <v>300000.0</v>
      </c>
      <c r="R716" s="1">
        <v>300000.0</v>
      </c>
      <c r="S716" s="10">
        <f t="shared" si="169"/>
        <v>45246</v>
      </c>
      <c r="V716" s="5">
        <f t="shared" si="73"/>
        <v>24990</v>
      </c>
      <c r="W716" s="11">
        <f t="shared" si="115"/>
        <v>29488.2</v>
      </c>
      <c r="Z716" s="5">
        <f t="shared" si="3"/>
        <v>18742.5</v>
      </c>
      <c r="AB716" s="1"/>
      <c r="AC716" s="1" t="s">
        <v>45</v>
      </c>
      <c r="AD716" s="12" t="s">
        <v>47</v>
      </c>
      <c r="AE716" s="12" t="s">
        <v>47</v>
      </c>
      <c r="AF716" s="12" t="s">
        <v>47</v>
      </c>
      <c r="AG716" s="12"/>
      <c r="AH716" s="12"/>
      <c r="AI716" s="12"/>
    </row>
    <row r="717">
      <c r="A717" s="1" t="s">
        <v>1243</v>
      </c>
      <c r="B717" s="13"/>
      <c r="C717" s="1" t="s">
        <v>36</v>
      </c>
      <c r="D717" s="1" t="s">
        <v>50</v>
      </c>
      <c r="E717" s="1" t="s">
        <v>82</v>
      </c>
      <c r="F717" s="1" t="s">
        <v>818</v>
      </c>
      <c r="G717" s="1" t="s">
        <v>134</v>
      </c>
      <c r="H717" s="1" t="s">
        <v>135</v>
      </c>
      <c r="I717" s="1" t="s">
        <v>303</v>
      </c>
      <c r="J717" s="1"/>
      <c r="K717" s="1" t="s">
        <v>1244</v>
      </c>
      <c r="L717" s="1" t="s">
        <v>99</v>
      </c>
      <c r="M717" s="9">
        <v>45156.0</v>
      </c>
      <c r="N717" s="9">
        <v>45156.0</v>
      </c>
      <c r="O717" s="1"/>
      <c r="P717" s="1">
        <v>8.33</v>
      </c>
      <c r="Q717" s="1">
        <v>300000.0</v>
      </c>
      <c r="R717" s="1">
        <v>300000.0</v>
      </c>
      <c r="S717" s="10">
        <f t="shared" si="169"/>
        <v>45246</v>
      </c>
      <c r="V717" s="5">
        <f t="shared" si="73"/>
        <v>24990</v>
      </c>
      <c r="W717" s="11">
        <f t="shared" si="115"/>
        <v>29488.2</v>
      </c>
      <c r="Z717" s="5">
        <f t="shared" si="3"/>
        <v>18742.5</v>
      </c>
      <c r="AB717" s="1"/>
      <c r="AC717" s="1" t="s">
        <v>45</v>
      </c>
      <c r="AD717" s="12" t="s">
        <v>47</v>
      </c>
      <c r="AE717" s="12" t="s">
        <v>47</v>
      </c>
      <c r="AF717" s="12" t="s">
        <v>47</v>
      </c>
      <c r="AG717" s="12"/>
      <c r="AH717" s="12"/>
      <c r="AI717" s="12"/>
    </row>
    <row r="718">
      <c r="A718" s="1" t="s">
        <v>1243</v>
      </c>
      <c r="B718" s="13"/>
      <c r="C718" s="1" t="s">
        <v>36</v>
      </c>
      <c r="D718" s="1" t="s">
        <v>50</v>
      </c>
      <c r="E718" s="1" t="s">
        <v>82</v>
      </c>
      <c r="F718" s="1" t="s">
        <v>818</v>
      </c>
      <c r="G718" s="1" t="s">
        <v>134</v>
      </c>
      <c r="H718" s="1" t="s">
        <v>135</v>
      </c>
      <c r="I718" s="1" t="s">
        <v>303</v>
      </c>
      <c r="J718" s="1"/>
      <c r="K718" s="1" t="s">
        <v>1244</v>
      </c>
      <c r="L718" s="1" t="s">
        <v>99</v>
      </c>
      <c r="M718" s="9">
        <v>45156.0</v>
      </c>
      <c r="N718" s="9">
        <v>45156.0</v>
      </c>
      <c r="O718" s="1"/>
      <c r="P718" s="1">
        <v>8.33</v>
      </c>
      <c r="Q718" s="1">
        <v>300000.0</v>
      </c>
      <c r="R718" s="1">
        <v>300000.0</v>
      </c>
      <c r="S718" s="10">
        <f t="shared" si="169"/>
        <v>45246</v>
      </c>
      <c r="V718" s="5">
        <f t="shared" si="73"/>
        <v>24990</v>
      </c>
      <c r="W718" s="11">
        <f t="shared" si="115"/>
        <v>29488.2</v>
      </c>
      <c r="Z718" s="5">
        <f t="shared" si="3"/>
        <v>18742.5</v>
      </c>
      <c r="AB718" s="1"/>
      <c r="AC718" s="1" t="s">
        <v>45</v>
      </c>
      <c r="AD718" s="12" t="s">
        <v>47</v>
      </c>
      <c r="AE718" s="12" t="s">
        <v>47</v>
      </c>
      <c r="AF718" s="12" t="s">
        <v>47</v>
      </c>
      <c r="AG718" s="12"/>
      <c r="AH718" s="12"/>
      <c r="AI718" s="12"/>
    </row>
    <row r="719">
      <c r="A719" s="1" t="s">
        <v>1243</v>
      </c>
      <c r="B719" s="13"/>
      <c r="C719" s="1" t="s">
        <v>36</v>
      </c>
      <c r="D719" s="1" t="s">
        <v>50</v>
      </c>
      <c r="E719" s="1" t="s">
        <v>82</v>
      </c>
      <c r="F719" s="1" t="s">
        <v>818</v>
      </c>
      <c r="G719" s="1" t="s">
        <v>134</v>
      </c>
      <c r="H719" s="1" t="s">
        <v>135</v>
      </c>
      <c r="I719" s="1" t="s">
        <v>303</v>
      </c>
      <c r="J719" s="1"/>
      <c r="K719" s="1" t="s">
        <v>1244</v>
      </c>
      <c r="L719" s="1" t="s">
        <v>99</v>
      </c>
      <c r="M719" s="9">
        <v>45156.0</v>
      </c>
      <c r="N719" s="9">
        <v>45156.0</v>
      </c>
      <c r="O719" s="1"/>
      <c r="P719" s="1">
        <v>8.33</v>
      </c>
      <c r="Q719" s="1">
        <v>300000.0</v>
      </c>
      <c r="R719" s="1">
        <v>300000.0</v>
      </c>
      <c r="S719" s="10">
        <f t="shared" si="169"/>
        <v>45246</v>
      </c>
      <c r="V719" s="5">
        <f t="shared" si="73"/>
        <v>24990</v>
      </c>
      <c r="W719" s="11">
        <f t="shared" si="115"/>
        <v>29488.2</v>
      </c>
      <c r="Z719" s="5">
        <f t="shared" si="3"/>
        <v>18742.5</v>
      </c>
      <c r="AB719" s="1"/>
      <c r="AC719" s="1" t="s">
        <v>45</v>
      </c>
      <c r="AD719" s="12" t="s">
        <v>47</v>
      </c>
      <c r="AE719" s="12" t="s">
        <v>47</v>
      </c>
      <c r="AF719" s="12" t="s">
        <v>47</v>
      </c>
      <c r="AG719" s="12"/>
      <c r="AH719" s="12"/>
      <c r="AI719" s="12"/>
    </row>
    <row r="720">
      <c r="A720" s="1" t="s">
        <v>1243</v>
      </c>
      <c r="B720" s="13"/>
      <c r="C720" s="1" t="s">
        <v>36</v>
      </c>
      <c r="D720" s="1" t="s">
        <v>50</v>
      </c>
      <c r="E720" s="1" t="s">
        <v>82</v>
      </c>
      <c r="F720" s="1" t="s">
        <v>818</v>
      </c>
      <c r="G720" s="1" t="s">
        <v>134</v>
      </c>
      <c r="H720" s="1" t="s">
        <v>135</v>
      </c>
      <c r="I720" s="1" t="s">
        <v>303</v>
      </c>
      <c r="J720" s="1"/>
      <c r="K720" s="1" t="s">
        <v>1244</v>
      </c>
      <c r="L720" s="1" t="s">
        <v>99</v>
      </c>
      <c r="M720" s="9">
        <v>45156.0</v>
      </c>
      <c r="N720" s="9">
        <v>45156.0</v>
      </c>
      <c r="O720" s="9">
        <v>44594.0</v>
      </c>
      <c r="P720" s="1">
        <v>8.33</v>
      </c>
      <c r="Q720" s="1">
        <v>500000.0</v>
      </c>
      <c r="R720" s="1">
        <v>300000.0</v>
      </c>
      <c r="S720" s="10">
        <f>N720+30</f>
        <v>45186</v>
      </c>
      <c r="V720" s="5">
        <f t="shared" si="73"/>
        <v>24990</v>
      </c>
      <c r="W720" s="11">
        <f t="shared" si="115"/>
        <v>29488.2</v>
      </c>
      <c r="Z720" s="5">
        <f t="shared" si="3"/>
        <v>18742.5</v>
      </c>
      <c r="AB720" s="1"/>
      <c r="AC720" s="1" t="s">
        <v>45</v>
      </c>
      <c r="AD720" s="12" t="s">
        <v>47</v>
      </c>
      <c r="AE720" s="12" t="s">
        <v>47</v>
      </c>
      <c r="AF720" s="12" t="s">
        <v>47</v>
      </c>
      <c r="AG720" s="12"/>
      <c r="AH720" s="12"/>
      <c r="AI720" s="12"/>
    </row>
    <row r="721">
      <c r="A721" s="1" t="s">
        <v>1245</v>
      </c>
      <c r="B721" s="13"/>
      <c r="C721" s="1" t="s">
        <v>36</v>
      </c>
      <c r="D721" s="1" t="s">
        <v>50</v>
      </c>
      <c r="E721" s="1" t="s">
        <v>212</v>
      </c>
      <c r="F721" s="1" t="s">
        <v>889</v>
      </c>
      <c r="G721" s="1" t="s">
        <v>40</v>
      </c>
      <c r="H721" s="1" t="s">
        <v>345</v>
      </c>
      <c r="I721" s="1" t="s">
        <v>123</v>
      </c>
      <c r="J721" s="1"/>
      <c r="K721" s="1" t="s">
        <v>1246</v>
      </c>
      <c r="L721" s="1" t="s">
        <v>347</v>
      </c>
      <c r="M721" s="9">
        <v>44711.0</v>
      </c>
      <c r="N721" s="14">
        <v>45209.0</v>
      </c>
      <c r="O721" s="1"/>
      <c r="P721" s="1">
        <v>8.33</v>
      </c>
      <c r="Q721" s="1">
        <v>500000.0</v>
      </c>
      <c r="R721" s="1">
        <v>300000.0</v>
      </c>
      <c r="S721" s="15">
        <f>N721+90</f>
        <v>45299</v>
      </c>
      <c r="V721" s="5">
        <f t="shared" si="73"/>
        <v>24990</v>
      </c>
      <c r="W721" s="11">
        <f t="shared" si="115"/>
        <v>29488.2</v>
      </c>
      <c r="Z721" s="5">
        <f t="shared" si="3"/>
        <v>18742.5</v>
      </c>
      <c r="AB721" s="1"/>
      <c r="AC721" s="1" t="s">
        <v>45</v>
      </c>
      <c r="AD721" s="12" t="s">
        <v>46</v>
      </c>
      <c r="AE721" s="12" t="s">
        <v>47</v>
      </c>
      <c r="AF721" s="12" t="s">
        <v>47</v>
      </c>
      <c r="AG721" s="12"/>
      <c r="AH721" s="12"/>
      <c r="AI721" s="12"/>
    </row>
    <row r="722">
      <c r="A722" s="1" t="s">
        <v>1247</v>
      </c>
      <c r="B722" s="13"/>
      <c r="C722" s="1" t="s">
        <v>36</v>
      </c>
      <c r="D722" s="1" t="s">
        <v>76</v>
      </c>
      <c r="E722" s="1" t="s">
        <v>38</v>
      </c>
      <c r="F722" s="1" t="s">
        <v>740</v>
      </c>
      <c r="G722" s="1" t="s">
        <v>367</v>
      </c>
      <c r="H722" s="1" t="s">
        <v>1248</v>
      </c>
      <c r="I722" s="1" t="s">
        <v>42</v>
      </c>
      <c r="J722" s="1"/>
      <c r="K722" s="1" t="s">
        <v>1249</v>
      </c>
      <c r="L722" s="1" t="s">
        <v>99</v>
      </c>
      <c r="M722" s="9">
        <v>44682.0</v>
      </c>
      <c r="N722" s="9">
        <v>45126.0</v>
      </c>
      <c r="O722" s="1"/>
      <c r="P722" s="1">
        <v>8.33</v>
      </c>
      <c r="Q722" s="1">
        <v>240000.0</v>
      </c>
      <c r="R722" s="1">
        <v>252600.0</v>
      </c>
      <c r="S722" s="9">
        <v>45167.0</v>
      </c>
      <c r="T722" s="9">
        <v>45177.0</v>
      </c>
      <c r="U722" s="1" t="s">
        <v>1250</v>
      </c>
      <c r="V722" s="5">
        <f t="shared" si="73"/>
        <v>21041.58</v>
      </c>
      <c r="W722" s="11">
        <f t="shared" si="115"/>
        <v>24829.0644</v>
      </c>
      <c r="X722" s="9">
        <v>45198.0</v>
      </c>
      <c r="Y722" s="5">
        <f>W722</f>
        <v>24829.0644</v>
      </c>
      <c r="Z722" s="5">
        <f t="shared" si="3"/>
        <v>15781.185</v>
      </c>
      <c r="AA722" s="9">
        <v>45205.0</v>
      </c>
      <c r="AB722" s="1" t="s">
        <v>1251</v>
      </c>
      <c r="AC722" s="1" t="s">
        <v>55</v>
      </c>
      <c r="AD722" s="12" t="s">
        <v>46</v>
      </c>
      <c r="AE722" s="12" t="s">
        <v>47</v>
      </c>
      <c r="AF722" s="12" t="s">
        <v>47</v>
      </c>
      <c r="AG722" s="12" t="s">
        <v>47</v>
      </c>
      <c r="AH722" s="12" t="s">
        <v>47</v>
      </c>
      <c r="AI722" s="12" t="s">
        <v>47</v>
      </c>
    </row>
    <row r="723">
      <c r="A723" s="1" t="s">
        <v>1247</v>
      </c>
      <c r="B723" s="13"/>
      <c r="C723" s="1" t="s">
        <v>36</v>
      </c>
      <c r="D723" s="1" t="s">
        <v>76</v>
      </c>
      <c r="E723" s="1" t="s">
        <v>38</v>
      </c>
      <c r="F723" s="1" t="s">
        <v>740</v>
      </c>
      <c r="G723" s="1" t="s">
        <v>367</v>
      </c>
      <c r="H723" s="1" t="s">
        <v>1248</v>
      </c>
      <c r="I723" s="1" t="s">
        <v>42</v>
      </c>
      <c r="J723" s="1"/>
      <c r="K723" s="1" t="s">
        <v>1249</v>
      </c>
      <c r="L723" s="1" t="s">
        <v>99</v>
      </c>
      <c r="M723" s="9">
        <v>44682.0</v>
      </c>
      <c r="N723" s="14">
        <v>45229.0</v>
      </c>
      <c r="O723" s="1"/>
      <c r="P723" s="1">
        <v>8.33</v>
      </c>
      <c r="Q723" s="1">
        <v>360000.0</v>
      </c>
      <c r="R723" s="1">
        <v>360000.0</v>
      </c>
      <c r="S723" s="14">
        <v>45271.0</v>
      </c>
      <c r="T723" s="14">
        <v>45278.0</v>
      </c>
      <c r="U723" s="1" t="s">
        <v>1252</v>
      </c>
      <c r="V723" s="5">
        <f t="shared" si="73"/>
        <v>29988</v>
      </c>
      <c r="W723" s="11">
        <f t="shared" si="115"/>
        <v>35385.84</v>
      </c>
      <c r="X723" s="9">
        <v>45316.0</v>
      </c>
      <c r="Y723" s="5">
        <v>30283.0</v>
      </c>
      <c r="Z723" s="5">
        <f t="shared" si="3"/>
        <v>22491</v>
      </c>
      <c r="AA723" s="9">
        <v>45323.0</v>
      </c>
      <c r="AB723" s="1" t="s">
        <v>1253</v>
      </c>
      <c r="AC723" s="1" t="s">
        <v>55</v>
      </c>
      <c r="AD723" s="12" t="s">
        <v>46</v>
      </c>
      <c r="AE723" s="12" t="s">
        <v>47</v>
      </c>
      <c r="AF723" s="12" t="s">
        <v>47</v>
      </c>
      <c r="AG723" s="12" t="s">
        <v>47</v>
      </c>
      <c r="AH723" s="12" t="s">
        <v>47</v>
      </c>
      <c r="AI723" s="12" t="s">
        <v>47</v>
      </c>
    </row>
    <row r="724">
      <c r="A724" s="1" t="s">
        <v>1247</v>
      </c>
      <c r="B724" s="13"/>
      <c r="C724" s="1" t="s">
        <v>36</v>
      </c>
      <c r="D724" s="1" t="s">
        <v>76</v>
      </c>
      <c r="E724" s="1" t="s">
        <v>38</v>
      </c>
      <c r="F724" s="1" t="s">
        <v>740</v>
      </c>
      <c r="G724" s="1" t="s">
        <v>367</v>
      </c>
      <c r="H724" s="1" t="s">
        <v>1248</v>
      </c>
      <c r="I724" s="1" t="s">
        <v>42</v>
      </c>
      <c r="J724" s="1"/>
      <c r="K724" s="1" t="s">
        <v>1249</v>
      </c>
      <c r="L724" s="1" t="s">
        <v>99</v>
      </c>
      <c r="M724" s="9">
        <v>44682.0</v>
      </c>
      <c r="N724" s="9">
        <v>45355.0</v>
      </c>
      <c r="O724" s="1"/>
      <c r="P724" s="1">
        <v>8.33</v>
      </c>
      <c r="Q724" s="1">
        <v>100000.0</v>
      </c>
      <c r="R724" s="1">
        <v>144000.0</v>
      </c>
      <c r="S724" s="9">
        <v>45344.0</v>
      </c>
      <c r="T724" s="9">
        <v>45355.0</v>
      </c>
      <c r="U724" s="1" t="s">
        <v>1254</v>
      </c>
      <c r="V724" s="5">
        <f t="shared" si="73"/>
        <v>11995.2</v>
      </c>
      <c r="W724" s="11">
        <f t="shared" si="115"/>
        <v>14154.336</v>
      </c>
      <c r="X724" s="9"/>
      <c r="Y724" s="5"/>
      <c r="Z724" s="5">
        <f t="shared" si="3"/>
        <v>8996.4</v>
      </c>
      <c r="AA724" s="9"/>
      <c r="AC724" s="1" t="s">
        <v>162</v>
      </c>
      <c r="AD724" s="12" t="s">
        <v>46</v>
      </c>
      <c r="AE724" s="12" t="s">
        <v>47</v>
      </c>
      <c r="AF724" s="12" t="s">
        <v>47</v>
      </c>
      <c r="AG724" s="12" t="s">
        <v>47</v>
      </c>
      <c r="AH724" s="12"/>
      <c r="AI724" s="12"/>
    </row>
    <row r="725">
      <c r="A725" s="1" t="s">
        <v>1247</v>
      </c>
      <c r="B725" s="13"/>
      <c r="C725" s="1" t="s">
        <v>36</v>
      </c>
      <c r="D725" s="1" t="s">
        <v>76</v>
      </c>
      <c r="E725" s="1" t="s">
        <v>38</v>
      </c>
      <c r="F725" s="1" t="s">
        <v>740</v>
      </c>
      <c r="G725" s="1" t="s">
        <v>367</v>
      </c>
      <c r="H725" s="1" t="s">
        <v>1248</v>
      </c>
      <c r="I725" s="1" t="s">
        <v>42</v>
      </c>
      <c r="J725" s="1"/>
      <c r="K725" s="1" t="s">
        <v>1249</v>
      </c>
      <c r="L725" s="1" t="s">
        <v>99</v>
      </c>
      <c r="M725" s="9">
        <v>44682.0</v>
      </c>
      <c r="N725" s="9">
        <v>45344.0</v>
      </c>
      <c r="O725" s="1"/>
      <c r="P725" s="1">
        <v>8.33</v>
      </c>
      <c r="Q725" s="1">
        <v>144000.0</v>
      </c>
      <c r="R725" s="1">
        <v>144000.0</v>
      </c>
      <c r="S725" s="9">
        <v>45344.0</v>
      </c>
      <c r="T725" s="9">
        <v>45358.0</v>
      </c>
      <c r="U725" s="1" t="s">
        <v>1255</v>
      </c>
      <c r="V725" s="5">
        <f t="shared" si="73"/>
        <v>11995.2</v>
      </c>
      <c r="W725" s="11">
        <f t="shared" si="115"/>
        <v>14154.336</v>
      </c>
      <c r="X725" s="9"/>
      <c r="Y725" s="5"/>
      <c r="Z725" s="5">
        <f t="shared" si="3"/>
        <v>8996.4</v>
      </c>
      <c r="AA725" s="9"/>
      <c r="AC725" s="1" t="s">
        <v>162</v>
      </c>
      <c r="AD725" s="12" t="s">
        <v>46</v>
      </c>
      <c r="AE725" s="12" t="s">
        <v>47</v>
      </c>
      <c r="AF725" s="12" t="s">
        <v>47</v>
      </c>
      <c r="AG725" s="12" t="s">
        <v>47</v>
      </c>
      <c r="AH725" s="12"/>
      <c r="AI725" s="12"/>
    </row>
    <row r="726">
      <c r="A726" s="1" t="s">
        <v>1247</v>
      </c>
      <c r="B726" s="13"/>
      <c r="C726" s="1" t="s">
        <v>36</v>
      </c>
      <c r="D726" s="1" t="s">
        <v>76</v>
      </c>
      <c r="E726" s="1" t="s">
        <v>38</v>
      </c>
      <c r="F726" s="1" t="s">
        <v>740</v>
      </c>
      <c r="G726" s="1" t="s">
        <v>367</v>
      </c>
      <c r="H726" s="1" t="s">
        <v>1248</v>
      </c>
      <c r="I726" s="1" t="s">
        <v>42</v>
      </c>
      <c r="J726" s="1"/>
      <c r="K726" s="1" t="s">
        <v>1249</v>
      </c>
      <c r="L726" s="1" t="s">
        <v>99</v>
      </c>
      <c r="M726" s="9">
        <v>44682.0</v>
      </c>
      <c r="N726" s="9">
        <v>45342.0</v>
      </c>
      <c r="O726" s="1"/>
      <c r="P726" s="1">
        <v>8.33</v>
      </c>
      <c r="Q726" s="1">
        <v>500000.0</v>
      </c>
      <c r="R726" s="1">
        <v>300000.0</v>
      </c>
      <c r="S726" s="10">
        <f t="shared" ref="S726:S733" si="170">N726+30</f>
        <v>45372</v>
      </c>
      <c r="V726" s="5">
        <f t="shared" si="73"/>
        <v>24990</v>
      </c>
      <c r="W726" s="11">
        <f t="shared" si="115"/>
        <v>29488.2</v>
      </c>
      <c r="Z726" s="5">
        <f t="shared" si="3"/>
        <v>18742.5</v>
      </c>
      <c r="AB726" s="1"/>
      <c r="AC726" s="1" t="s">
        <v>45</v>
      </c>
      <c r="AD726" s="12" t="s">
        <v>46</v>
      </c>
      <c r="AE726" s="12" t="s">
        <v>47</v>
      </c>
      <c r="AF726" s="12" t="s">
        <v>47</v>
      </c>
      <c r="AG726" s="12"/>
      <c r="AH726" s="12"/>
      <c r="AI726" s="12"/>
    </row>
    <row r="727">
      <c r="A727" s="1" t="s">
        <v>1247</v>
      </c>
      <c r="B727" s="13"/>
      <c r="C727" s="1" t="s">
        <v>36</v>
      </c>
      <c r="D727" s="1" t="s">
        <v>76</v>
      </c>
      <c r="E727" s="1" t="s">
        <v>38</v>
      </c>
      <c r="F727" s="1" t="s">
        <v>740</v>
      </c>
      <c r="G727" s="1" t="s">
        <v>367</v>
      </c>
      <c r="H727" s="1" t="s">
        <v>1248</v>
      </c>
      <c r="I727" s="1" t="s">
        <v>42</v>
      </c>
      <c r="J727" s="1"/>
      <c r="K727" s="1" t="s">
        <v>1249</v>
      </c>
      <c r="L727" s="1" t="s">
        <v>99</v>
      </c>
      <c r="M727" s="9">
        <v>44682.0</v>
      </c>
      <c r="N727" s="9">
        <v>45346.0</v>
      </c>
      <c r="O727" s="1"/>
      <c r="P727" s="1">
        <v>8.33</v>
      </c>
      <c r="Q727" s="1">
        <v>324000.0</v>
      </c>
      <c r="R727" s="1">
        <v>300000.0</v>
      </c>
      <c r="S727" s="10">
        <f t="shared" si="170"/>
        <v>45376</v>
      </c>
      <c r="V727" s="5">
        <f t="shared" si="73"/>
        <v>24990</v>
      </c>
      <c r="W727" s="11">
        <f t="shared" si="115"/>
        <v>29488.2</v>
      </c>
      <c r="Z727" s="5">
        <f t="shared" si="3"/>
        <v>18742.5</v>
      </c>
      <c r="AB727" s="1"/>
      <c r="AC727" s="1" t="s">
        <v>45</v>
      </c>
      <c r="AD727" s="12" t="s">
        <v>46</v>
      </c>
      <c r="AE727" s="12" t="s">
        <v>47</v>
      </c>
      <c r="AF727" s="12" t="s">
        <v>47</v>
      </c>
      <c r="AG727" s="12"/>
      <c r="AH727" s="12"/>
      <c r="AI727" s="12"/>
    </row>
    <row r="728">
      <c r="A728" s="1" t="s">
        <v>1247</v>
      </c>
      <c r="B728" s="13"/>
      <c r="C728" s="1" t="s">
        <v>36</v>
      </c>
      <c r="D728" s="1" t="s">
        <v>76</v>
      </c>
      <c r="E728" s="1" t="s">
        <v>38</v>
      </c>
      <c r="F728" s="1" t="s">
        <v>740</v>
      </c>
      <c r="G728" s="1" t="s">
        <v>367</v>
      </c>
      <c r="H728" s="1" t="s">
        <v>1248</v>
      </c>
      <c r="I728" s="1" t="s">
        <v>42</v>
      </c>
      <c r="J728" s="1"/>
      <c r="K728" s="1" t="s">
        <v>1249</v>
      </c>
      <c r="L728" s="1" t="s">
        <v>99</v>
      </c>
      <c r="M728" s="9">
        <v>44682.0</v>
      </c>
      <c r="N728" s="9">
        <v>44682.0</v>
      </c>
      <c r="O728" s="1"/>
      <c r="P728" s="1">
        <v>8.33</v>
      </c>
      <c r="Q728" s="1">
        <v>500000.0</v>
      </c>
      <c r="R728" s="1">
        <v>300000.0</v>
      </c>
      <c r="S728" s="10">
        <f t="shared" si="170"/>
        <v>44712</v>
      </c>
      <c r="V728" s="5">
        <f t="shared" si="73"/>
        <v>24990</v>
      </c>
      <c r="W728" s="11">
        <f t="shared" si="115"/>
        <v>29488.2</v>
      </c>
      <c r="Z728" s="5">
        <f t="shared" si="3"/>
        <v>18742.5</v>
      </c>
      <c r="AB728" s="1"/>
      <c r="AC728" s="1" t="s">
        <v>45</v>
      </c>
      <c r="AD728" s="12" t="s">
        <v>46</v>
      </c>
      <c r="AE728" s="12" t="s">
        <v>46</v>
      </c>
      <c r="AF728" s="12" t="s">
        <v>46</v>
      </c>
      <c r="AG728" s="12"/>
      <c r="AH728" s="12"/>
      <c r="AI728" s="12"/>
    </row>
    <row r="729">
      <c r="A729" s="1" t="s">
        <v>1247</v>
      </c>
      <c r="B729" s="13"/>
      <c r="C729" s="1" t="s">
        <v>36</v>
      </c>
      <c r="D729" s="1" t="s">
        <v>76</v>
      </c>
      <c r="E729" s="1" t="s">
        <v>38</v>
      </c>
      <c r="F729" s="1" t="s">
        <v>740</v>
      </c>
      <c r="G729" s="1" t="s">
        <v>367</v>
      </c>
      <c r="H729" s="1" t="s">
        <v>1248</v>
      </c>
      <c r="I729" s="1" t="s">
        <v>42</v>
      </c>
      <c r="J729" s="1"/>
      <c r="K729" s="1" t="s">
        <v>1249</v>
      </c>
      <c r="L729" s="1" t="s">
        <v>99</v>
      </c>
      <c r="M729" s="9">
        <v>44682.0</v>
      </c>
      <c r="N729" s="9">
        <v>44682.0</v>
      </c>
      <c r="O729" s="1"/>
      <c r="P729" s="1">
        <v>8.33</v>
      </c>
      <c r="Q729" s="1">
        <v>500000.0</v>
      </c>
      <c r="R729" s="1">
        <v>300000.0</v>
      </c>
      <c r="S729" s="10">
        <f t="shared" si="170"/>
        <v>44712</v>
      </c>
      <c r="V729" s="5">
        <f t="shared" si="73"/>
        <v>24990</v>
      </c>
      <c r="W729" s="11">
        <f t="shared" si="115"/>
        <v>29488.2</v>
      </c>
      <c r="Z729" s="5">
        <f t="shared" si="3"/>
        <v>18742.5</v>
      </c>
      <c r="AB729" s="1"/>
      <c r="AC729" s="1" t="s">
        <v>45</v>
      </c>
      <c r="AD729" s="12" t="s">
        <v>46</v>
      </c>
      <c r="AE729" s="12" t="s">
        <v>46</v>
      </c>
      <c r="AF729" s="12" t="s">
        <v>46</v>
      </c>
      <c r="AG729" s="12"/>
      <c r="AH729" s="12"/>
      <c r="AI729" s="12"/>
    </row>
    <row r="730">
      <c r="A730" s="1" t="s">
        <v>1247</v>
      </c>
      <c r="B730" s="13"/>
      <c r="C730" s="1" t="s">
        <v>36</v>
      </c>
      <c r="D730" s="1" t="s">
        <v>76</v>
      </c>
      <c r="E730" s="1" t="s">
        <v>38</v>
      </c>
      <c r="F730" s="1" t="s">
        <v>740</v>
      </c>
      <c r="G730" s="1" t="s">
        <v>367</v>
      </c>
      <c r="H730" s="1" t="s">
        <v>1248</v>
      </c>
      <c r="I730" s="1" t="s">
        <v>42</v>
      </c>
      <c r="J730" s="1"/>
      <c r="K730" s="1" t="s">
        <v>1249</v>
      </c>
      <c r="L730" s="1" t="s">
        <v>99</v>
      </c>
      <c r="M730" s="9">
        <v>44682.0</v>
      </c>
      <c r="N730" s="9">
        <v>44682.0</v>
      </c>
      <c r="O730" s="1"/>
      <c r="P730" s="1">
        <v>8.33</v>
      </c>
      <c r="Q730" s="1">
        <v>144000.0</v>
      </c>
      <c r="R730" s="1">
        <v>300000.0</v>
      </c>
      <c r="S730" s="10">
        <f t="shared" si="170"/>
        <v>44712</v>
      </c>
      <c r="V730" s="5">
        <f t="shared" si="73"/>
        <v>24990</v>
      </c>
      <c r="W730" s="11">
        <f t="shared" si="115"/>
        <v>29488.2</v>
      </c>
      <c r="Z730" s="5">
        <f t="shared" si="3"/>
        <v>18742.5</v>
      </c>
      <c r="AC730" s="1" t="s">
        <v>45</v>
      </c>
      <c r="AD730" s="12" t="s">
        <v>46</v>
      </c>
      <c r="AE730" s="12" t="s">
        <v>46</v>
      </c>
      <c r="AF730" s="12" t="s">
        <v>46</v>
      </c>
      <c r="AG730" s="12"/>
      <c r="AH730" s="12"/>
      <c r="AI730" s="12"/>
    </row>
    <row r="731">
      <c r="A731" s="1" t="s">
        <v>1247</v>
      </c>
      <c r="B731" s="13"/>
      <c r="C731" s="1" t="s">
        <v>36</v>
      </c>
      <c r="D731" s="1" t="s">
        <v>76</v>
      </c>
      <c r="E731" s="1" t="s">
        <v>38</v>
      </c>
      <c r="F731" s="1" t="s">
        <v>740</v>
      </c>
      <c r="G731" s="1" t="s">
        <v>367</v>
      </c>
      <c r="H731" s="1" t="s">
        <v>1248</v>
      </c>
      <c r="I731" s="1" t="s">
        <v>42</v>
      </c>
      <c r="J731" s="1"/>
      <c r="K731" s="1" t="s">
        <v>1249</v>
      </c>
      <c r="L731" s="1" t="s">
        <v>99</v>
      </c>
      <c r="M731" s="9">
        <v>44682.0</v>
      </c>
      <c r="N731" s="9">
        <v>44682.0</v>
      </c>
      <c r="O731" s="1"/>
      <c r="P731" s="1">
        <v>8.33</v>
      </c>
      <c r="Q731" s="1">
        <v>360000.0</v>
      </c>
      <c r="R731" s="1">
        <v>300000.0</v>
      </c>
      <c r="S731" s="10">
        <f t="shared" si="170"/>
        <v>44712</v>
      </c>
      <c r="V731" s="5">
        <f t="shared" si="73"/>
        <v>24990</v>
      </c>
      <c r="W731" s="11">
        <f t="shared" si="115"/>
        <v>29488.2</v>
      </c>
      <c r="Z731" s="5">
        <f t="shared" si="3"/>
        <v>18742.5</v>
      </c>
      <c r="AB731" s="1"/>
      <c r="AC731" s="1" t="s">
        <v>45</v>
      </c>
      <c r="AD731" s="12" t="s">
        <v>46</v>
      </c>
      <c r="AE731" s="12" t="s">
        <v>46</v>
      </c>
      <c r="AF731" s="12" t="s">
        <v>46</v>
      </c>
      <c r="AG731" s="12"/>
      <c r="AH731" s="12"/>
      <c r="AI731" s="12"/>
    </row>
    <row r="732">
      <c r="A732" s="1" t="s">
        <v>1247</v>
      </c>
      <c r="B732" s="13"/>
      <c r="C732" s="1" t="s">
        <v>36</v>
      </c>
      <c r="D732" s="1" t="s">
        <v>76</v>
      </c>
      <c r="E732" s="1" t="s">
        <v>38</v>
      </c>
      <c r="F732" s="1" t="s">
        <v>740</v>
      </c>
      <c r="G732" s="1" t="s">
        <v>367</v>
      </c>
      <c r="H732" s="1" t="s">
        <v>1248</v>
      </c>
      <c r="I732" s="1" t="s">
        <v>42</v>
      </c>
      <c r="J732" s="1"/>
      <c r="K732" s="1" t="s">
        <v>1249</v>
      </c>
      <c r="L732" s="1" t="s">
        <v>99</v>
      </c>
      <c r="M732" s="9">
        <v>44682.0</v>
      </c>
      <c r="N732" s="9">
        <v>44682.0</v>
      </c>
      <c r="O732" s="1"/>
      <c r="P732" s="1">
        <v>8.33</v>
      </c>
      <c r="Q732" s="1">
        <v>480000.0</v>
      </c>
      <c r="R732" s="1">
        <v>300000.0</v>
      </c>
      <c r="S732" s="10">
        <f t="shared" si="170"/>
        <v>44712</v>
      </c>
      <c r="V732" s="5">
        <f t="shared" si="73"/>
        <v>24990</v>
      </c>
      <c r="W732" s="11">
        <f t="shared" si="115"/>
        <v>29488.2</v>
      </c>
      <c r="Z732" s="5">
        <f t="shared" si="3"/>
        <v>18742.5</v>
      </c>
      <c r="AB732" s="1"/>
      <c r="AC732" s="1" t="s">
        <v>45</v>
      </c>
      <c r="AD732" s="12" t="s">
        <v>46</v>
      </c>
      <c r="AE732" s="12" t="s">
        <v>46</v>
      </c>
      <c r="AF732" s="12" t="s">
        <v>46</v>
      </c>
      <c r="AG732" s="12"/>
      <c r="AH732" s="12"/>
      <c r="AI732" s="12"/>
    </row>
    <row r="733">
      <c r="A733" s="1" t="s">
        <v>1247</v>
      </c>
      <c r="B733" s="13"/>
      <c r="C733" s="1" t="s">
        <v>36</v>
      </c>
      <c r="D733" s="1" t="s">
        <v>76</v>
      </c>
      <c r="E733" s="1" t="s">
        <v>38</v>
      </c>
      <c r="F733" s="1" t="s">
        <v>740</v>
      </c>
      <c r="G733" s="1" t="s">
        <v>367</v>
      </c>
      <c r="H733" s="1" t="s">
        <v>1248</v>
      </c>
      <c r="I733" s="1" t="s">
        <v>42</v>
      </c>
      <c r="J733" s="1"/>
      <c r="K733" s="1" t="s">
        <v>1249</v>
      </c>
      <c r="L733" s="1" t="s">
        <v>99</v>
      </c>
      <c r="M733" s="9">
        <v>44682.0</v>
      </c>
      <c r="N733" s="9">
        <v>44682.0</v>
      </c>
      <c r="O733" s="1"/>
      <c r="P733" s="1">
        <v>8.33</v>
      </c>
      <c r="Q733" s="1">
        <v>480000.0</v>
      </c>
      <c r="R733" s="1">
        <v>300000.0</v>
      </c>
      <c r="S733" s="10">
        <f t="shared" si="170"/>
        <v>44712</v>
      </c>
      <c r="V733" s="5">
        <f t="shared" si="73"/>
        <v>24990</v>
      </c>
      <c r="W733" s="11">
        <f t="shared" si="115"/>
        <v>29488.2</v>
      </c>
      <c r="Z733" s="5">
        <f t="shared" si="3"/>
        <v>18742.5</v>
      </c>
      <c r="AB733" s="1"/>
      <c r="AC733" s="1" t="s">
        <v>45</v>
      </c>
      <c r="AD733" s="12" t="s">
        <v>46</v>
      </c>
      <c r="AE733" s="12" t="s">
        <v>46</v>
      </c>
      <c r="AF733" s="12" t="s">
        <v>46</v>
      </c>
      <c r="AG733" s="12"/>
      <c r="AH733" s="12"/>
      <c r="AI733" s="12"/>
    </row>
    <row r="734">
      <c r="A734" s="1" t="s">
        <v>1256</v>
      </c>
      <c r="B734" s="13"/>
      <c r="C734" s="1" t="s">
        <v>36</v>
      </c>
      <c r="D734" s="1" t="s">
        <v>76</v>
      </c>
      <c r="E734" s="1" t="s">
        <v>212</v>
      </c>
      <c r="F734" s="1" t="s">
        <v>371</v>
      </c>
      <c r="G734" s="1" t="s">
        <v>601</v>
      </c>
      <c r="H734" s="1" t="s">
        <v>602</v>
      </c>
      <c r="I734" s="1" t="s">
        <v>42</v>
      </c>
      <c r="J734" s="1"/>
      <c r="K734" s="1" t="s">
        <v>1257</v>
      </c>
      <c r="L734" s="1" t="s">
        <v>99</v>
      </c>
      <c r="M734" s="9">
        <v>44743.0</v>
      </c>
      <c r="N734" s="9">
        <v>44832.0</v>
      </c>
      <c r="O734" s="1"/>
      <c r="P734" s="1">
        <v>8.33</v>
      </c>
      <c r="Q734" s="1">
        <v>300000.0</v>
      </c>
      <c r="R734" s="1">
        <v>300000.0</v>
      </c>
      <c r="S734" s="10">
        <f>N734+90</f>
        <v>44922</v>
      </c>
      <c r="V734" s="5">
        <f t="shared" si="73"/>
        <v>24990</v>
      </c>
      <c r="W734" s="11">
        <f t="shared" si="115"/>
        <v>29488.2</v>
      </c>
      <c r="Z734" s="5">
        <f t="shared" si="3"/>
        <v>18742.5</v>
      </c>
      <c r="AC734" s="1" t="str">
        <f>IF(T734="","C","O")</f>
        <v>C</v>
      </c>
      <c r="AD734" s="12" t="s">
        <v>46</v>
      </c>
      <c r="AE734" s="12" t="s">
        <v>46</v>
      </c>
      <c r="AF734" s="12" t="s">
        <v>46</v>
      </c>
      <c r="AG734" s="12"/>
      <c r="AH734" s="12"/>
      <c r="AI734" s="12"/>
    </row>
    <row r="735">
      <c r="A735" s="1" t="s">
        <v>1258</v>
      </c>
      <c r="B735" s="13"/>
      <c r="C735" s="1" t="s">
        <v>156</v>
      </c>
      <c r="D735" s="1" t="s">
        <v>37</v>
      </c>
      <c r="E735" s="1" t="s">
        <v>38</v>
      </c>
      <c r="F735" s="1" t="s">
        <v>935</v>
      </c>
      <c r="G735" s="1" t="s">
        <v>152</v>
      </c>
      <c r="H735" s="1" t="s">
        <v>153</v>
      </c>
      <c r="I735" s="1" t="s">
        <v>248</v>
      </c>
      <c r="J735" s="1"/>
      <c r="K735" s="1" t="s">
        <v>1259</v>
      </c>
      <c r="L735" s="1" t="s">
        <v>53</v>
      </c>
      <c r="M735" s="9">
        <v>45021.0</v>
      </c>
      <c r="N735" s="9">
        <v>45050.0</v>
      </c>
      <c r="O735" s="9">
        <v>45021.0</v>
      </c>
      <c r="P735" s="1">
        <v>7.5</v>
      </c>
      <c r="Q735" s="1">
        <v>500000.0</v>
      </c>
      <c r="R735" s="1">
        <v>700000.0</v>
      </c>
      <c r="S735" s="9">
        <v>44870.0</v>
      </c>
      <c r="T735" s="14">
        <v>44876.0</v>
      </c>
      <c r="U735" s="1" t="s">
        <v>1260</v>
      </c>
      <c r="V735" s="5">
        <f t="shared" si="73"/>
        <v>52500</v>
      </c>
      <c r="W735" s="11">
        <f t="shared" si="115"/>
        <v>61950</v>
      </c>
      <c r="X735" s="14">
        <v>44876.0</v>
      </c>
      <c r="Y735" s="5">
        <f t="shared" ref="Y735:Y736" si="171">W735-(V735*10%)</f>
        <v>56700</v>
      </c>
      <c r="Z735" s="5">
        <f t="shared" si="3"/>
        <v>39375</v>
      </c>
      <c r="AA735" s="14">
        <v>44876.0</v>
      </c>
      <c r="AB735" s="1" t="s">
        <v>1260</v>
      </c>
      <c r="AC735" s="1" t="s">
        <v>55</v>
      </c>
      <c r="AD735" s="12" t="s">
        <v>47</v>
      </c>
      <c r="AE735" s="12" t="s">
        <v>47</v>
      </c>
      <c r="AF735" s="12" t="s">
        <v>46</v>
      </c>
      <c r="AG735" s="12" t="s">
        <v>46</v>
      </c>
      <c r="AH735" s="12" t="s">
        <v>46</v>
      </c>
      <c r="AI735" s="12" t="s">
        <v>46</v>
      </c>
    </row>
    <row r="736">
      <c r="A736" s="1" t="s">
        <v>1258</v>
      </c>
      <c r="B736" s="13"/>
      <c r="C736" s="1" t="s">
        <v>156</v>
      </c>
      <c r="D736" s="1" t="s">
        <v>37</v>
      </c>
      <c r="E736" s="1" t="s">
        <v>38</v>
      </c>
      <c r="F736" s="1" t="s">
        <v>925</v>
      </c>
      <c r="G736" s="1" t="s">
        <v>152</v>
      </c>
      <c r="H736" s="1" t="s">
        <v>153</v>
      </c>
      <c r="I736" s="1" t="s">
        <v>248</v>
      </c>
      <c r="J736" s="1"/>
      <c r="K736" s="1" t="s">
        <v>1259</v>
      </c>
      <c r="L736" s="1" t="s">
        <v>53</v>
      </c>
      <c r="M736" s="9">
        <v>45021.0</v>
      </c>
      <c r="N736" s="9">
        <v>45050.0</v>
      </c>
      <c r="O736" s="1"/>
      <c r="P736" s="1">
        <v>7.5</v>
      </c>
      <c r="Q736" s="1">
        <v>300000.0</v>
      </c>
      <c r="R736" s="1">
        <v>560000.0</v>
      </c>
      <c r="S736" s="9">
        <v>44986.0</v>
      </c>
      <c r="T736" s="9">
        <v>44987.0</v>
      </c>
      <c r="U736" s="1" t="s">
        <v>1261</v>
      </c>
      <c r="V736" s="5">
        <f t="shared" si="73"/>
        <v>42000</v>
      </c>
      <c r="W736" s="11">
        <f t="shared" si="115"/>
        <v>49560</v>
      </c>
      <c r="X736" s="9">
        <v>45022.0</v>
      </c>
      <c r="Y736" s="5">
        <f t="shared" si="171"/>
        <v>45360</v>
      </c>
      <c r="Z736" s="5">
        <f t="shared" si="3"/>
        <v>31500</v>
      </c>
      <c r="AA736" s="9">
        <v>45028.0</v>
      </c>
      <c r="AB736" s="1" t="s">
        <v>1262</v>
      </c>
      <c r="AC736" s="1" t="s">
        <v>55</v>
      </c>
      <c r="AD736" s="12" t="s">
        <v>47</v>
      </c>
      <c r="AE736" s="12" t="s">
        <v>47</v>
      </c>
      <c r="AF736" s="12" t="s">
        <v>46</v>
      </c>
      <c r="AG736" s="12" t="s">
        <v>46</v>
      </c>
      <c r="AH736" s="12" t="s">
        <v>47</v>
      </c>
      <c r="AI736" s="12" t="s">
        <v>47</v>
      </c>
    </row>
    <row r="737">
      <c r="A737" s="1" t="s">
        <v>1258</v>
      </c>
      <c r="B737" s="13"/>
      <c r="C737" s="1" t="s">
        <v>156</v>
      </c>
      <c r="D737" s="1" t="s">
        <v>37</v>
      </c>
      <c r="E737" s="1" t="s">
        <v>38</v>
      </c>
      <c r="F737" s="1" t="s">
        <v>925</v>
      </c>
      <c r="G737" s="1" t="s">
        <v>152</v>
      </c>
      <c r="H737" s="1" t="s">
        <v>153</v>
      </c>
      <c r="I737" s="1" t="s">
        <v>248</v>
      </c>
      <c r="J737" s="1"/>
      <c r="K737" s="1" t="s">
        <v>1259</v>
      </c>
      <c r="L737" s="1" t="s">
        <v>53</v>
      </c>
      <c r="M737" s="9">
        <v>45021.0</v>
      </c>
      <c r="N737" s="9">
        <v>45050.0</v>
      </c>
      <c r="O737" s="1"/>
      <c r="P737" s="1">
        <v>7.5</v>
      </c>
      <c r="Q737" s="1">
        <v>300000.0</v>
      </c>
      <c r="R737" s="1">
        <v>950000.0</v>
      </c>
      <c r="S737" s="9">
        <v>44998.0</v>
      </c>
      <c r="T737" s="9">
        <v>44998.0</v>
      </c>
      <c r="U737" s="1" t="s">
        <v>1263</v>
      </c>
      <c r="V737" s="5">
        <f t="shared" si="73"/>
        <v>71250</v>
      </c>
      <c r="W737" s="11">
        <f t="shared" si="115"/>
        <v>84075</v>
      </c>
      <c r="X737" s="9"/>
      <c r="Z737" s="5">
        <f t="shared" si="3"/>
        <v>53437.5</v>
      </c>
      <c r="AC737" s="1" t="s">
        <v>162</v>
      </c>
      <c r="AD737" s="12" t="s">
        <v>47</v>
      </c>
      <c r="AE737" s="12" t="s">
        <v>47</v>
      </c>
      <c r="AF737" s="12" t="s">
        <v>46</v>
      </c>
      <c r="AG737" s="12" t="s">
        <v>46</v>
      </c>
      <c r="AH737" s="12"/>
      <c r="AI737" s="12"/>
    </row>
    <row r="738">
      <c r="A738" s="1" t="s">
        <v>1258</v>
      </c>
      <c r="B738" s="13"/>
      <c r="C738" s="1" t="s">
        <v>156</v>
      </c>
      <c r="D738" s="1" t="s">
        <v>37</v>
      </c>
      <c r="E738" s="1" t="s">
        <v>38</v>
      </c>
      <c r="F738" s="1" t="s">
        <v>925</v>
      </c>
      <c r="G738" s="1" t="s">
        <v>152</v>
      </c>
      <c r="H738" s="1" t="s">
        <v>153</v>
      </c>
      <c r="I738" s="1" t="s">
        <v>248</v>
      </c>
      <c r="J738" s="1"/>
      <c r="K738" s="1" t="s">
        <v>1259</v>
      </c>
      <c r="L738" s="1" t="s">
        <v>53</v>
      </c>
      <c r="M738" s="9">
        <v>45021.0</v>
      </c>
      <c r="N738" s="9">
        <v>45028.0</v>
      </c>
      <c r="O738" s="1"/>
      <c r="P738" s="1">
        <v>7.5</v>
      </c>
      <c r="Q738" s="1">
        <v>800000.0</v>
      </c>
      <c r="R738" s="1">
        <v>850000.0</v>
      </c>
      <c r="S738" s="9">
        <v>45020.0</v>
      </c>
      <c r="T738" s="9">
        <v>45028.0</v>
      </c>
      <c r="U738" s="1" t="s">
        <v>1264</v>
      </c>
      <c r="V738" s="5">
        <f t="shared" si="73"/>
        <v>63750</v>
      </c>
      <c r="W738" s="11">
        <f t="shared" si="115"/>
        <v>75225</v>
      </c>
      <c r="X738" s="9">
        <v>45050.0</v>
      </c>
      <c r="Y738" s="5">
        <f>W738</f>
        <v>75225</v>
      </c>
      <c r="Z738" s="5">
        <f t="shared" si="3"/>
        <v>47812.5</v>
      </c>
      <c r="AA738" s="9">
        <v>45054.0</v>
      </c>
      <c r="AB738" s="1" t="s">
        <v>1264</v>
      </c>
      <c r="AC738" s="1" t="s">
        <v>55</v>
      </c>
      <c r="AD738" s="12" t="s">
        <v>47</v>
      </c>
      <c r="AE738" s="12" t="s">
        <v>47</v>
      </c>
      <c r="AF738" s="12" t="s">
        <v>47</v>
      </c>
      <c r="AG738" s="12" t="s">
        <v>47</v>
      </c>
      <c r="AH738" s="12" t="s">
        <v>47</v>
      </c>
      <c r="AI738" s="12" t="s">
        <v>47</v>
      </c>
    </row>
    <row r="739">
      <c r="A739" s="1" t="s">
        <v>1258</v>
      </c>
      <c r="B739" s="13"/>
      <c r="C739" s="1" t="s">
        <v>156</v>
      </c>
      <c r="D739" s="1" t="s">
        <v>37</v>
      </c>
      <c r="E739" s="1" t="s">
        <v>38</v>
      </c>
      <c r="F739" s="1" t="s">
        <v>925</v>
      </c>
      <c r="G739" s="1" t="s">
        <v>152</v>
      </c>
      <c r="H739" s="1" t="s">
        <v>153</v>
      </c>
      <c r="I739" s="1" t="s">
        <v>248</v>
      </c>
      <c r="J739" s="1"/>
      <c r="K739" s="1" t="s">
        <v>1259</v>
      </c>
      <c r="L739" s="1" t="s">
        <v>53</v>
      </c>
      <c r="M739" s="9">
        <v>45021.0</v>
      </c>
      <c r="N739" s="9">
        <v>45050.0</v>
      </c>
      <c r="O739" s="1"/>
      <c r="P739" s="1">
        <v>7.5</v>
      </c>
      <c r="Q739" s="1">
        <v>300000.0</v>
      </c>
      <c r="R739" s="1">
        <v>924000.0</v>
      </c>
      <c r="S739" s="9">
        <v>45041.0</v>
      </c>
      <c r="T739" s="9">
        <v>45045.0</v>
      </c>
      <c r="U739" s="1" t="s">
        <v>1265</v>
      </c>
      <c r="V739" s="5">
        <f t="shared" si="73"/>
        <v>69300</v>
      </c>
      <c r="W739" s="11">
        <f t="shared" si="115"/>
        <v>81774</v>
      </c>
      <c r="X739" s="9"/>
      <c r="Y739" s="5"/>
      <c r="Z739" s="5">
        <f t="shared" si="3"/>
        <v>51975</v>
      </c>
      <c r="AA739" s="9"/>
      <c r="AC739" s="1" t="s">
        <v>162</v>
      </c>
      <c r="AD739" s="12" t="s">
        <v>47</v>
      </c>
      <c r="AE739" s="12" t="s">
        <v>47</v>
      </c>
      <c r="AF739" s="12" t="s">
        <v>47</v>
      </c>
      <c r="AG739" s="12" t="s">
        <v>47</v>
      </c>
      <c r="AH739" s="12"/>
      <c r="AI739" s="12"/>
    </row>
    <row r="740">
      <c r="A740" s="1" t="s">
        <v>1258</v>
      </c>
      <c r="B740" s="13"/>
      <c r="C740" s="1" t="s">
        <v>156</v>
      </c>
      <c r="D740" s="1" t="s">
        <v>37</v>
      </c>
      <c r="E740" s="1" t="s">
        <v>38</v>
      </c>
      <c r="F740" s="1" t="s">
        <v>925</v>
      </c>
      <c r="G740" s="1" t="s">
        <v>152</v>
      </c>
      <c r="H740" s="1" t="s">
        <v>153</v>
      </c>
      <c r="I740" s="1" t="s">
        <v>248</v>
      </c>
      <c r="J740" s="1"/>
      <c r="K740" s="1" t="s">
        <v>1259</v>
      </c>
      <c r="L740" s="1" t="s">
        <v>53</v>
      </c>
      <c r="M740" s="9">
        <v>45021.0</v>
      </c>
      <c r="N740" s="9">
        <v>45050.0</v>
      </c>
      <c r="O740" s="1"/>
      <c r="P740" s="1">
        <v>7.5</v>
      </c>
      <c r="Q740" s="1">
        <v>300000.0</v>
      </c>
      <c r="R740" s="1">
        <v>1200000.0</v>
      </c>
      <c r="S740" s="9">
        <v>45052.0</v>
      </c>
      <c r="T740" s="9">
        <v>45086.0</v>
      </c>
      <c r="U740" s="1" t="s">
        <v>1266</v>
      </c>
      <c r="V740" s="5">
        <f t="shared" si="73"/>
        <v>90000</v>
      </c>
      <c r="W740" s="11">
        <f t="shared" si="115"/>
        <v>106200</v>
      </c>
      <c r="X740" s="9">
        <v>45152.0</v>
      </c>
      <c r="Y740" s="5">
        <f>W740-(V740*10%)</f>
        <v>97200</v>
      </c>
      <c r="Z740" s="5">
        <f t="shared" si="3"/>
        <v>67500</v>
      </c>
      <c r="AA740" s="9">
        <v>45156.0</v>
      </c>
      <c r="AB740" s="1" t="s">
        <v>1267</v>
      </c>
      <c r="AC740" s="1" t="s">
        <v>55</v>
      </c>
      <c r="AD740" s="12" t="s">
        <v>47</v>
      </c>
      <c r="AE740" s="12" t="s">
        <v>47</v>
      </c>
      <c r="AF740" s="12" t="s">
        <v>47</v>
      </c>
      <c r="AG740" s="12" t="s">
        <v>47</v>
      </c>
      <c r="AH740" s="12" t="s">
        <v>47</v>
      </c>
      <c r="AI740" s="12" t="s">
        <v>47</v>
      </c>
    </row>
    <row r="741">
      <c r="A741" s="1" t="s">
        <v>1268</v>
      </c>
      <c r="B741" s="13"/>
      <c r="C741" s="1" t="s">
        <v>36</v>
      </c>
      <c r="D741" s="1" t="s">
        <v>102</v>
      </c>
      <c r="E741" s="1" t="s">
        <v>38</v>
      </c>
      <c r="F741" s="1" t="s">
        <v>740</v>
      </c>
      <c r="G741" s="1" t="s">
        <v>170</v>
      </c>
      <c r="H741" s="1" t="s">
        <v>170</v>
      </c>
      <c r="I741" s="1" t="s">
        <v>42</v>
      </c>
      <c r="J741" s="1"/>
      <c r="K741" s="1" t="s">
        <v>1269</v>
      </c>
      <c r="L741" s="1" t="s">
        <v>53</v>
      </c>
      <c r="M741" s="9">
        <v>44837.0</v>
      </c>
      <c r="N741" s="9">
        <v>45363.0</v>
      </c>
      <c r="O741" s="1"/>
      <c r="P741" s="1">
        <v>8.33</v>
      </c>
      <c r="Q741" s="1">
        <v>500000.0</v>
      </c>
      <c r="R741" s="1">
        <v>300000.0</v>
      </c>
      <c r="S741" s="10">
        <f>N741+30</f>
        <v>45393</v>
      </c>
      <c r="V741" s="5">
        <f t="shared" si="73"/>
        <v>24990</v>
      </c>
      <c r="W741" s="11">
        <f t="shared" si="115"/>
        <v>29488.2</v>
      </c>
      <c r="Z741" s="5">
        <f t="shared" si="3"/>
        <v>18742.5</v>
      </c>
      <c r="AB741" s="1"/>
      <c r="AC741" s="1" t="str">
        <f>IF(T741="","C","O")</f>
        <v>C</v>
      </c>
      <c r="AD741" s="12" t="s">
        <v>46</v>
      </c>
      <c r="AE741" s="12" t="s">
        <v>47</v>
      </c>
      <c r="AF741" s="12" t="s">
        <v>137</v>
      </c>
      <c r="AG741" s="12"/>
      <c r="AH741" s="12"/>
      <c r="AI741" s="12"/>
    </row>
    <row r="742">
      <c r="A742" s="1" t="s">
        <v>1270</v>
      </c>
      <c r="B742" s="13"/>
      <c r="C742" s="1" t="s">
        <v>1271</v>
      </c>
      <c r="D742" s="1" t="s">
        <v>76</v>
      </c>
      <c r="E742" s="1" t="s">
        <v>77</v>
      </c>
      <c r="F742" s="1" t="s">
        <v>1272</v>
      </c>
      <c r="G742" s="1" t="s">
        <v>134</v>
      </c>
      <c r="H742" s="1" t="s">
        <v>135</v>
      </c>
      <c r="I742" s="1" t="s">
        <v>247</v>
      </c>
      <c r="J742" s="1"/>
      <c r="K742" s="1" t="s">
        <v>1273</v>
      </c>
      <c r="L742" s="1" t="s">
        <v>53</v>
      </c>
      <c r="M742" s="9">
        <v>44722.0</v>
      </c>
      <c r="N742" s="9">
        <v>44874.0</v>
      </c>
      <c r="O742" s="1"/>
      <c r="P742" s="1">
        <v>8.33</v>
      </c>
      <c r="Q742" s="1">
        <v>350000.0</v>
      </c>
      <c r="R742" s="1">
        <v>400000.0</v>
      </c>
      <c r="S742" s="9">
        <v>44869.0</v>
      </c>
      <c r="T742" s="9">
        <v>44874.0</v>
      </c>
      <c r="U742" s="1" t="s">
        <v>1274</v>
      </c>
      <c r="V742" s="5">
        <f t="shared" si="73"/>
        <v>33320</v>
      </c>
      <c r="W742" s="11">
        <f t="shared" si="115"/>
        <v>39317.6</v>
      </c>
      <c r="X742" s="9">
        <v>45140.0</v>
      </c>
      <c r="Y742" s="5">
        <f>W742-(V742*10%)</f>
        <v>35985.6</v>
      </c>
      <c r="Z742" s="5">
        <f t="shared" si="3"/>
        <v>24990</v>
      </c>
      <c r="AA742" s="9">
        <v>45148.0</v>
      </c>
      <c r="AB742" s="1" t="s">
        <v>1275</v>
      </c>
      <c r="AC742" s="1" t="s">
        <v>55</v>
      </c>
      <c r="AD742" s="12" t="s">
        <v>46</v>
      </c>
      <c r="AE742" s="12" t="s">
        <v>46</v>
      </c>
      <c r="AF742" s="12" t="s">
        <v>46</v>
      </c>
      <c r="AG742" s="12" t="s">
        <v>46</v>
      </c>
      <c r="AH742" s="12" t="s">
        <v>47</v>
      </c>
      <c r="AI742" s="12" t="s">
        <v>47</v>
      </c>
    </row>
    <row r="743">
      <c r="A743" s="1" t="s">
        <v>1270</v>
      </c>
      <c r="B743" s="13"/>
      <c r="C743" s="1" t="s">
        <v>1271</v>
      </c>
      <c r="D743" s="1" t="s">
        <v>76</v>
      </c>
      <c r="E743" s="1" t="s">
        <v>77</v>
      </c>
      <c r="F743" s="1" t="s">
        <v>1276</v>
      </c>
      <c r="G743" s="1" t="s">
        <v>134</v>
      </c>
      <c r="H743" s="1" t="s">
        <v>135</v>
      </c>
      <c r="I743" s="1" t="s">
        <v>247</v>
      </c>
      <c r="J743" s="1"/>
      <c r="K743" s="1" t="s">
        <v>1273</v>
      </c>
      <c r="L743" s="1" t="s">
        <v>53</v>
      </c>
      <c r="M743" s="9">
        <v>44722.0</v>
      </c>
      <c r="N743" s="9">
        <v>44840.0</v>
      </c>
      <c r="O743" s="1"/>
      <c r="P743" s="1">
        <v>8.33</v>
      </c>
      <c r="Q743" s="1">
        <v>300000.0</v>
      </c>
      <c r="R743" s="1">
        <v>300000.0</v>
      </c>
      <c r="S743" s="10">
        <f>N743+90</f>
        <v>44930</v>
      </c>
      <c r="V743" s="5">
        <f t="shared" si="73"/>
        <v>24990</v>
      </c>
      <c r="W743" s="11">
        <f t="shared" si="115"/>
        <v>29488.2</v>
      </c>
      <c r="X743" s="1"/>
      <c r="Y743" s="1"/>
      <c r="Z743" s="5">
        <f t="shared" si="3"/>
        <v>18742.5</v>
      </c>
      <c r="AA743" s="1"/>
      <c r="AB743" s="1"/>
      <c r="AC743" s="1" t="str">
        <f>IF(T743="","C","O")</f>
        <v>C</v>
      </c>
      <c r="AD743" s="12" t="s">
        <v>46</v>
      </c>
      <c r="AE743" s="12" t="s">
        <v>46</v>
      </c>
      <c r="AF743" s="12" t="s">
        <v>46</v>
      </c>
      <c r="AG743" s="12"/>
      <c r="AH743" s="12"/>
      <c r="AI743" s="12"/>
    </row>
    <row r="744">
      <c r="A744" s="1" t="s">
        <v>1270</v>
      </c>
      <c r="B744" s="13"/>
      <c r="C744" s="1" t="s">
        <v>1271</v>
      </c>
      <c r="D744" s="1" t="s">
        <v>76</v>
      </c>
      <c r="E744" s="1" t="s">
        <v>77</v>
      </c>
      <c r="F744" s="1" t="s">
        <v>1276</v>
      </c>
      <c r="G744" s="1" t="s">
        <v>134</v>
      </c>
      <c r="H744" s="1" t="s">
        <v>135</v>
      </c>
      <c r="I744" s="1" t="s">
        <v>247</v>
      </c>
      <c r="J744" s="1"/>
      <c r="K744" s="1" t="s">
        <v>1273</v>
      </c>
      <c r="L744" s="1" t="s">
        <v>53</v>
      </c>
      <c r="M744" s="9">
        <v>44722.0</v>
      </c>
      <c r="N744" s="9">
        <v>44722.0</v>
      </c>
      <c r="O744" s="1"/>
      <c r="P744" s="1">
        <v>8.33</v>
      </c>
      <c r="Q744" s="1">
        <v>1200000.0</v>
      </c>
      <c r="R744" s="1">
        <v>300000.0</v>
      </c>
      <c r="S744" s="10">
        <f>N744+30</f>
        <v>44752</v>
      </c>
      <c r="V744" s="5">
        <f t="shared" si="73"/>
        <v>24990</v>
      </c>
      <c r="W744" s="11">
        <f t="shared" si="115"/>
        <v>29488.2</v>
      </c>
      <c r="Z744" s="5">
        <f t="shared" si="3"/>
        <v>18742.5</v>
      </c>
      <c r="AB744" s="1"/>
      <c r="AC744" s="1" t="s">
        <v>45</v>
      </c>
      <c r="AD744" s="12" t="s">
        <v>46</v>
      </c>
      <c r="AE744" s="12" t="s">
        <v>46</v>
      </c>
      <c r="AF744" s="12" t="s">
        <v>46</v>
      </c>
      <c r="AG744" s="12"/>
      <c r="AH744" s="12"/>
      <c r="AI744" s="12"/>
    </row>
    <row r="745">
      <c r="A745" s="1" t="s">
        <v>1277</v>
      </c>
      <c r="B745" s="13"/>
      <c r="C745" s="1" t="s">
        <v>132</v>
      </c>
      <c r="D745" s="1" t="s">
        <v>37</v>
      </c>
      <c r="E745" s="1" t="s">
        <v>77</v>
      </c>
      <c r="F745" s="1" t="s">
        <v>727</v>
      </c>
      <c r="G745" s="1" t="s">
        <v>40</v>
      </c>
      <c r="H745" s="1" t="s">
        <v>41</v>
      </c>
      <c r="I745" s="1" t="s">
        <v>42</v>
      </c>
      <c r="J745" s="1"/>
      <c r="K745" s="1" t="s">
        <v>1278</v>
      </c>
      <c r="L745" s="1" t="s">
        <v>150</v>
      </c>
      <c r="M745" s="9">
        <v>45096.0</v>
      </c>
      <c r="N745" s="14">
        <v>44909.0</v>
      </c>
      <c r="O745" s="1"/>
      <c r="P745" s="1">
        <v>8.33</v>
      </c>
      <c r="Q745" s="1">
        <v>500000.0</v>
      </c>
      <c r="R745" s="1">
        <v>300000.0</v>
      </c>
      <c r="S745" s="15">
        <f t="shared" ref="S745:S746" si="172">N745+90</f>
        <v>44999</v>
      </c>
      <c r="V745" s="5">
        <f t="shared" si="73"/>
        <v>24990</v>
      </c>
      <c r="W745" s="11">
        <f t="shared" si="115"/>
        <v>29488.2</v>
      </c>
      <c r="Z745" s="5">
        <f t="shared" si="3"/>
        <v>18742.5</v>
      </c>
      <c r="AB745" s="1"/>
      <c r="AC745" s="1" t="s">
        <v>45</v>
      </c>
      <c r="AD745" s="12" t="s">
        <v>47</v>
      </c>
      <c r="AE745" s="12" t="s">
        <v>46</v>
      </c>
      <c r="AF745" s="12" t="s">
        <v>46</v>
      </c>
      <c r="AG745" s="12"/>
      <c r="AH745" s="12"/>
      <c r="AI745" s="12"/>
    </row>
    <row r="746">
      <c r="A746" s="1" t="s">
        <v>1277</v>
      </c>
      <c r="B746" s="13"/>
      <c r="C746" s="1" t="s">
        <v>132</v>
      </c>
      <c r="D746" s="1" t="s">
        <v>37</v>
      </c>
      <c r="E746" s="1" t="s">
        <v>77</v>
      </c>
      <c r="F746" s="1" t="s">
        <v>727</v>
      </c>
      <c r="G746" s="1" t="s">
        <v>40</v>
      </c>
      <c r="H746" s="1" t="s">
        <v>41</v>
      </c>
      <c r="I746" s="1" t="s">
        <v>42</v>
      </c>
      <c r="J746" s="1"/>
      <c r="K746" s="1" t="s">
        <v>1278</v>
      </c>
      <c r="L746" s="1" t="s">
        <v>150</v>
      </c>
      <c r="M746" s="9">
        <v>45096.0</v>
      </c>
      <c r="N746" s="9">
        <v>44666.0</v>
      </c>
      <c r="O746" s="1"/>
      <c r="P746" s="1">
        <v>8.33</v>
      </c>
      <c r="Q746" s="1">
        <v>500000.0</v>
      </c>
      <c r="R746" s="1">
        <v>300000.0</v>
      </c>
      <c r="S746" s="10">
        <f t="shared" si="172"/>
        <v>44756</v>
      </c>
      <c r="V746" s="5">
        <f t="shared" si="73"/>
        <v>24990</v>
      </c>
      <c r="W746" s="11">
        <f t="shared" si="115"/>
        <v>29488.2</v>
      </c>
      <c r="Z746" s="5">
        <f t="shared" si="3"/>
        <v>18742.5</v>
      </c>
      <c r="AB746" s="1"/>
      <c r="AC746" s="1" t="s">
        <v>45</v>
      </c>
      <c r="AD746" s="12" t="s">
        <v>47</v>
      </c>
      <c r="AE746" s="12" t="s">
        <v>46</v>
      </c>
      <c r="AF746" s="12" t="s">
        <v>46</v>
      </c>
      <c r="AG746" s="12"/>
      <c r="AH746" s="12"/>
      <c r="AI746" s="12"/>
    </row>
    <row r="747">
      <c r="A747" s="1" t="s">
        <v>1279</v>
      </c>
      <c r="B747" s="13"/>
      <c r="C747" s="1" t="s">
        <v>36</v>
      </c>
      <c r="D747" s="1" t="s">
        <v>37</v>
      </c>
      <c r="E747" s="1" t="s">
        <v>77</v>
      </c>
      <c r="F747" s="1" t="s">
        <v>1280</v>
      </c>
      <c r="G747" s="1" t="s">
        <v>40</v>
      </c>
      <c r="H747" s="1" t="s">
        <v>41</v>
      </c>
      <c r="I747" s="1" t="s">
        <v>42</v>
      </c>
      <c r="J747" s="1"/>
      <c r="K747" s="1" t="s">
        <v>1281</v>
      </c>
      <c r="L747" s="1" t="s">
        <v>53</v>
      </c>
      <c r="M747" s="9">
        <v>44652.0</v>
      </c>
      <c r="N747" s="9">
        <v>44652.0</v>
      </c>
      <c r="O747" s="1"/>
      <c r="P747" s="1">
        <v>8.33</v>
      </c>
      <c r="Q747" s="1">
        <v>500000.0</v>
      </c>
      <c r="R747" s="1">
        <v>276000.0</v>
      </c>
      <c r="S747" s="14">
        <v>44851.0</v>
      </c>
      <c r="T747" s="14">
        <v>44865.0</v>
      </c>
      <c r="U747" s="1" t="s">
        <v>1282</v>
      </c>
      <c r="V747" s="5">
        <f t="shared" si="73"/>
        <v>22990.8</v>
      </c>
      <c r="W747" s="11">
        <f t="shared" si="115"/>
        <v>27129.144</v>
      </c>
      <c r="X747" s="14">
        <v>44881.0</v>
      </c>
      <c r="Y747" s="5">
        <f t="shared" ref="Y747:Y749" si="173">W747-(V747*10%)</f>
        <v>24830.064</v>
      </c>
      <c r="Z747" s="5">
        <f t="shared" si="3"/>
        <v>17243.1</v>
      </c>
      <c r="AA747" s="9">
        <v>44938.0</v>
      </c>
      <c r="AB747" s="1" t="s">
        <v>1283</v>
      </c>
      <c r="AC747" s="1" t="s">
        <v>55</v>
      </c>
      <c r="AD747" s="12" t="s">
        <v>46</v>
      </c>
      <c r="AE747" s="12" t="s">
        <v>46</v>
      </c>
      <c r="AF747" s="12" t="s">
        <v>46</v>
      </c>
      <c r="AG747" s="12" t="s">
        <v>46</v>
      </c>
      <c r="AH747" s="12" t="s">
        <v>46</v>
      </c>
      <c r="AI747" s="12" t="s">
        <v>46</v>
      </c>
    </row>
    <row r="748">
      <c r="A748" s="1" t="s">
        <v>1279</v>
      </c>
      <c r="B748" s="13"/>
      <c r="C748" s="1" t="s">
        <v>36</v>
      </c>
      <c r="D748" s="1" t="s">
        <v>37</v>
      </c>
      <c r="E748" s="1" t="s">
        <v>77</v>
      </c>
      <c r="F748" s="1" t="s">
        <v>1280</v>
      </c>
      <c r="G748" s="1" t="s">
        <v>40</v>
      </c>
      <c r="H748" s="1" t="s">
        <v>41</v>
      </c>
      <c r="I748" s="1" t="s">
        <v>42</v>
      </c>
      <c r="J748" s="1"/>
      <c r="K748" s="1" t="s">
        <v>1281</v>
      </c>
      <c r="L748" s="1" t="s">
        <v>53</v>
      </c>
      <c r="M748" s="9">
        <v>44652.0</v>
      </c>
      <c r="N748" s="9">
        <v>44652.0</v>
      </c>
      <c r="O748" s="1"/>
      <c r="P748" s="1">
        <v>8.33</v>
      </c>
      <c r="Q748" s="1">
        <v>500000.0</v>
      </c>
      <c r="R748" s="1">
        <v>288000.0</v>
      </c>
      <c r="S748" s="9">
        <v>44673.0</v>
      </c>
      <c r="T748" s="9">
        <v>44946.0</v>
      </c>
      <c r="U748" s="1" t="s">
        <v>1284</v>
      </c>
      <c r="V748" s="5">
        <v>11995.0</v>
      </c>
      <c r="W748" s="11">
        <f t="shared" si="115"/>
        <v>14154.1</v>
      </c>
      <c r="X748" s="9">
        <v>44703.0</v>
      </c>
      <c r="Y748" s="5">
        <f t="shared" si="173"/>
        <v>12954.6</v>
      </c>
      <c r="Z748" s="5">
        <f t="shared" si="3"/>
        <v>8996.25</v>
      </c>
      <c r="AA748" s="9">
        <v>44707.0</v>
      </c>
      <c r="AB748" s="1" t="s">
        <v>1284</v>
      </c>
      <c r="AC748" s="1" t="s">
        <v>55</v>
      </c>
      <c r="AD748" s="12" t="s">
        <v>46</v>
      </c>
      <c r="AE748" s="12" t="s">
        <v>46</v>
      </c>
      <c r="AF748" s="12" t="s">
        <v>46</v>
      </c>
      <c r="AG748" s="12" t="s">
        <v>46</v>
      </c>
      <c r="AH748" s="12" t="s">
        <v>46</v>
      </c>
      <c r="AI748" s="12" t="s">
        <v>46</v>
      </c>
    </row>
    <row r="749">
      <c r="A749" s="1" t="s">
        <v>1279</v>
      </c>
      <c r="B749" s="13"/>
      <c r="C749" s="1" t="s">
        <v>36</v>
      </c>
      <c r="D749" s="1" t="s">
        <v>37</v>
      </c>
      <c r="E749" s="1" t="s">
        <v>77</v>
      </c>
      <c r="F749" s="1" t="s">
        <v>1280</v>
      </c>
      <c r="G749" s="1" t="s">
        <v>40</v>
      </c>
      <c r="H749" s="1" t="s">
        <v>41</v>
      </c>
      <c r="I749" s="1" t="s">
        <v>42</v>
      </c>
      <c r="J749" s="1"/>
      <c r="K749" s="1" t="s">
        <v>1281</v>
      </c>
      <c r="L749" s="1" t="s">
        <v>53</v>
      </c>
      <c r="M749" s="9">
        <v>44652.0</v>
      </c>
      <c r="N749" s="9">
        <v>44981.0</v>
      </c>
      <c r="O749" s="1"/>
      <c r="P749" s="1">
        <v>8.33</v>
      </c>
      <c r="Q749" s="1">
        <v>100000.0</v>
      </c>
      <c r="R749" s="1">
        <v>192000.0</v>
      </c>
      <c r="S749" s="9">
        <v>44972.0</v>
      </c>
      <c r="T749" s="9">
        <v>44981.0</v>
      </c>
      <c r="U749" s="1" t="s">
        <v>1285</v>
      </c>
      <c r="V749" s="5">
        <f t="shared" ref="V749:V1014" si="174">(R749*P749)%</f>
        <v>15993.6</v>
      </c>
      <c r="W749" s="11">
        <f t="shared" si="115"/>
        <v>18872.448</v>
      </c>
      <c r="X749" s="9">
        <v>45002.0</v>
      </c>
      <c r="Y749" s="5">
        <f t="shared" si="173"/>
        <v>17273.088</v>
      </c>
      <c r="Z749" s="5">
        <f t="shared" si="3"/>
        <v>11995.2</v>
      </c>
      <c r="AA749" s="9">
        <v>45014.0</v>
      </c>
      <c r="AB749" s="1" t="s">
        <v>1286</v>
      </c>
      <c r="AC749" s="1" t="s">
        <v>55</v>
      </c>
      <c r="AD749" s="12" t="s">
        <v>46</v>
      </c>
      <c r="AE749" s="12" t="s">
        <v>46</v>
      </c>
      <c r="AF749" s="12" t="s">
        <v>46</v>
      </c>
      <c r="AG749" s="12" t="s">
        <v>46</v>
      </c>
      <c r="AH749" s="12" t="s">
        <v>46</v>
      </c>
      <c r="AI749" s="12" t="s">
        <v>46</v>
      </c>
    </row>
    <row r="750">
      <c r="A750" s="1" t="s">
        <v>1287</v>
      </c>
      <c r="B750" s="13"/>
      <c r="C750" s="1" t="s">
        <v>36</v>
      </c>
      <c r="D750" s="1" t="s">
        <v>96</v>
      </c>
      <c r="E750" s="1" t="s">
        <v>358</v>
      </c>
      <c r="F750" s="1" t="s">
        <v>921</v>
      </c>
      <c r="G750" s="1" t="s">
        <v>40</v>
      </c>
      <c r="H750" s="1" t="s">
        <v>41</v>
      </c>
      <c r="I750" s="1" t="s">
        <v>42</v>
      </c>
      <c r="J750" s="1"/>
      <c r="K750" s="1" t="s">
        <v>1288</v>
      </c>
      <c r="L750" s="1" t="s">
        <v>143</v>
      </c>
      <c r="M750" s="9">
        <v>44722.0</v>
      </c>
      <c r="N750" s="9">
        <v>45317.0</v>
      </c>
      <c r="O750" s="1"/>
      <c r="P750" s="1">
        <v>8.33</v>
      </c>
      <c r="Q750" s="1">
        <v>500000.0</v>
      </c>
      <c r="R750" s="1">
        <v>300000.0</v>
      </c>
      <c r="S750" s="10">
        <f>N750+30</f>
        <v>45347</v>
      </c>
      <c r="V750" s="5">
        <f t="shared" si="174"/>
        <v>24990</v>
      </c>
      <c r="W750" s="11">
        <f t="shared" si="115"/>
        <v>29488.2</v>
      </c>
      <c r="X750" s="1"/>
      <c r="Y750" s="1"/>
      <c r="Z750" s="5">
        <f t="shared" si="3"/>
        <v>18742.5</v>
      </c>
      <c r="AB750" s="1"/>
      <c r="AC750" s="1" t="str">
        <f>IF(T750="","C","O")</f>
        <v>C</v>
      </c>
      <c r="AD750" s="12" t="s">
        <v>46</v>
      </c>
      <c r="AE750" s="12" t="s">
        <v>47</v>
      </c>
      <c r="AF750" s="12" t="s">
        <v>47</v>
      </c>
      <c r="AG750" s="12"/>
      <c r="AH750" s="12"/>
      <c r="AI750" s="12"/>
    </row>
    <row r="751">
      <c r="A751" s="1" t="s">
        <v>1289</v>
      </c>
      <c r="B751" s="13"/>
      <c r="C751" s="1" t="s">
        <v>36</v>
      </c>
      <c r="D751" s="1" t="s">
        <v>96</v>
      </c>
      <c r="E751" s="1" t="s">
        <v>77</v>
      </c>
      <c r="F751" s="1" t="s">
        <v>379</v>
      </c>
      <c r="G751" s="1" t="s">
        <v>152</v>
      </c>
      <c r="H751" s="1" t="s">
        <v>317</v>
      </c>
      <c r="I751" s="1" t="s">
        <v>86</v>
      </c>
      <c r="J751" s="1"/>
      <c r="K751" s="1" t="s">
        <v>1290</v>
      </c>
      <c r="L751" s="1" t="s">
        <v>88</v>
      </c>
      <c r="M751" s="9">
        <v>45262.0</v>
      </c>
      <c r="N751" s="14">
        <v>45250.0</v>
      </c>
      <c r="O751" s="1"/>
      <c r="P751" s="1">
        <v>8.33</v>
      </c>
      <c r="Q751" s="1">
        <v>500000.0</v>
      </c>
      <c r="R751" s="1">
        <v>300000.0</v>
      </c>
      <c r="S751" s="15">
        <f>N751+90</f>
        <v>45340</v>
      </c>
      <c r="V751" s="5">
        <f t="shared" si="174"/>
        <v>24990</v>
      </c>
      <c r="W751" s="11">
        <f t="shared" si="115"/>
        <v>29488.2</v>
      </c>
      <c r="Y751" s="1"/>
      <c r="Z751" s="5">
        <f t="shared" si="3"/>
        <v>18742.5</v>
      </c>
      <c r="AB751" s="1"/>
      <c r="AC751" s="1" t="s">
        <v>45</v>
      </c>
      <c r="AD751" s="12" t="s">
        <v>47</v>
      </c>
      <c r="AE751" s="12" t="s">
        <v>47</v>
      </c>
      <c r="AF751" s="12" t="s">
        <v>47</v>
      </c>
      <c r="AG751" s="12"/>
      <c r="AH751" s="12"/>
      <c r="AI751" s="12"/>
    </row>
    <row r="752">
      <c r="A752" s="1" t="s">
        <v>1291</v>
      </c>
      <c r="B752" s="13"/>
      <c r="C752" s="1" t="s">
        <v>36</v>
      </c>
      <c r="D752" s="1" t="s">
        <v>96</v>
      </c>
      <c r="E752" s="1" t="s">
        <v>38</v>
      </c>
      <c r="F752" s="1" t="s">
        <v>1292</v>
      </c>
      <c r="G752" s="1" t="s">
        <v>354</v>
      </c>
      <c r="H752" s="1" t="s">
        <v>355</v>
      </c>
      <c r="I752" s="1" t="s">
        <v>42</v>
      </c>
      <c r="J752" s="1"/>
      <c r="K752" s="1" t="s">
        <v>1293</v>
      </c>
      <c r="L752" s="1" t="s">
        <v>99</v>
      </c>
      <c r="M752" s="9">
        <v>44742.0</v>
      </c>
      <c r="N752" s="14">
        <v>44921.0</v>
      </c>
      <c r="O752" s="1"/>
      <c r="P752" s="1">
        <v>8.33</v>
      </c>
      <c r="Q752" s="1">
        <v>100000.0</v>
      </c>
      <c r="R752" s="1">
        <v>240000.0</v>
      </c>
      <c r="S752" s="14">
        <v>44921.0</v>
      </c>
      <c r="T752" s="9">
        <v>44929.0</v>
      </c>
      <c r="U752" s="1" t="s">
        <v>1294</v>
      </c>
      <c r="V752" s="5">
        <f t="shared" si="174"/>
        <v>19992</v>
      </c>
      <c r="W752" s="11">
        <f t="shared" si="115"/>
        <v>23590.56</v>
      </c>
      <c r="X752" s="9">
        <v>44951.0</v>
      </c>
      <c r="Y752" s="5">
        <f>W752-(V752*10%)</f>
        <v>21591.36</v>
      </c>
      <c r="Z752" s="5">
        <f t="shared" si="3"/>
        <v>14994</v>
      </c>
      <c r="AA752" s="9">
        <v>44944.0</v>
      </c>
      <c r="AB752" s="1" t="s">
        <v>1294</v>
      </c>
      <c r="AC752" s="1" t="s">
        <v>55</v>
      </c>
      <c r="AD752" s="12" t="s">
        <v>46</v>
      </c>
      <c r="AE752" s="12" t="s">
        <v>46</v>
      </c>
      <c r="AF752" s="12" t="s">
        <v>46</v>
      </c>
      <c r="AG752" s="12" t="s">
        <v>46</v>
      </c>
      <c r="AH752" s="12" t="s">
        <v>46</v>
      </c>
      <c r="AI752" s="12" t="s">
        <v>46</v>
      </c>
    </row>
    <row r="753">
      <c r="A753" s="1" t="s">
        <v>1291</v>
      </c>
      <c r="B753" s="13"/>
      <c r="C753" s="1" t="s">
        <v>36</v>
      </c>
      <c r="D753" s="1" t="s">
        <v>96</v>
      </c>
      <c r="E753" s="1" t="s">
        <v>38</v>
      </c>
      <c r="F753" s="1" t="s">
        <v>511</v>
      </c>
      <c r="G753" s="1" t="s">
        <v>354</v>
      </c>
      <c r="H753" s="1" t="s">
        <v>355</v>
      </c>
      <c r="I753" s="1" t="s">
        <v>42</v>
      </c>
      <c r="J753" s="1"/>
      <c r="K753" s="1" t="s">
        <v>1293</v>
      </c>
      <c r="L753" s="1" t="s">
        <v>99</v>
      </c>
      <c r="M753" s="9">
        <v>44742.0</v>
      </c>
      <c r="N753" s="9">
        <v>45303.0</v>
      </c>
      <c r="O753" s="1"/>
      <c r="P753" s="1">
        <v>8.33</v>
      </c>
      <c r="Q753" s="1">
        <v>500000.0</v>
      </c>
      <c r="R753" s="1">
        <v>300000.0</v>
      </c>
      <c r="S753" s="10">
        <f t="shared" ref="S753:S757" si="175">N753+30</f>
        <v>45333</v>
      </c>
      <c r="V753" s="5">
        <f t="shared" si="174"/>
        <v>24990</v>
      </c>
      <c r="W753" s="11">
        <f t="shared" si="115"/>
        <v>29488.2</v>
      </c>
      <c r="Z753" s="5">
        <f t="shared" si="3"/>
        <v>18742.5</v>
      </c>
      <c r="AB753" s="1"/>
      <c r="AC753" s="1" t="s">
        <v>45</v>
      </c>
      <c r="AD753" s="12" t="s">
        <v>46</v>
      </c>
      <c r="AE753" s="12" t="s">
        <v>47</v>
      </c>
      <c r="AF753" s="12" t="s">
        <v>47</v>
      </c>
      <c r="AG753" s="12"/>
      <c r="AH753" s="12"/>
      <c r="AI753" s="12"/>
    </row>
    <row r="754">
      <c r="A754" s="1" t="s">
        <v>1291</v>
      </c>
      <c r="B754" s="13"/>
      <c r="C754" s="1" t="s">
        <v>36</v>
      </c>
      <c r="D754" s="1" t="s">
        <v>96</v>
      </c>
      <c r="E754" s="1" t="s">
        <v>38</v>
      </c>
      <c r="F754" s="1" t="s">
        <v>511</v>
      </c>
      <c r="G754" s="1" t="s">
        <v>354</v>
      </c>
      <c r="H754" s="1" t="s">
        <v>355</v>
      </c>
      <c r="I754" s="1" t="s">
        <v>42</v>
      </c>
      <c r="J754" s="1"/>
      <c r="K754" s="1" t="s">
        <v>1293</v>
      </c>
      <c r="L754" s="1" t="s">
        <v>99</v>
      </c>
      <c r="M754" s="9">
        <v>44742.0</v>
      </c>
      <c r="N754" s="9">
        <v>44742.0</v>
      </c>
      <c r="O754" s="1"/>
      <c r="P754" s="1">
        <v>8.33</v>
      </c>
      <c r="Q754" s="1">
        <v>228000.0</v>
      </c>
      <c r="R754" s="1">
        <v>300000.0</v>
      </c>
      <c r="S754" s="10">
        <f t="shared" si="175"/>
        <v>44772</v>
      </c>
      <c r="V754" s="5">
        <f t="shared" si="174"/>
        <v>24990</v>
      </c>
      <c r="W754" s="11">
        <f t="shared" si="115"/>
        <v>29488.2</v>
      </c>
      <c r="Z754" s="5">
        <f t="shared" si="3"/>
        <v>18742.5</v>
      </c>
      <c r="AB754" s="1"/>
      <c r="AC754" s="1" t="s">
        <v>45</v>
      </c>
      <c r="AD754" s="12" t="s">
        <v>46</v>
      </c>
      <c r="AE754" s="12" t="s">
        <v>46</v>
      </c>
      <c r="AF754" s="12" t="s">
        <v>46</v>
      </c>
      <c r="AG754" s="12"/>
      <c r="AH754" s="12"/>
      <c r="AI754" s="12"/>
    </row>
    <row r="755">
      <c r="A755" s="1" t="s">
        <v>1295</v>
      </c>
      <c r="B755" s="13"/>
      <c r="C755" s="1" t="s">
        <v>36</v>
      </c>
      <c r="D755" s="1" t="s">
        <v>50</v>
      </c>
      <c r="E755" s="1" t="s">
        <v>38</v>
      </c>
      <c r="F755" s="1" t="s">
        <v>508</v>
      </c>
      <c r="G755" s="1" t="s">
        <v>106</v>
      </c>
      <c r="H755" s="1" t="s">
        <v>107</v>
      </c>
      <c r="I755" s="1" t="s">
        <v>236</v>
      </c>
      <c r="J755" s="1"/>
      <c r="K755" s="1" t="s">
        <v>1296</v>
      </c>
      <c r="L755" s="1" t="s">
        <v>53</v>
      </c>
      <c r="M755" s="9">
        <v>45169.0</v>
      </c>
      <c r="N755" s="9">
        <v>45169.0</v>
      </c>
      <c r="O755" s="1"/>
      <c r="P755" s="1">
        <v>8.33</v>
      </c>
      <c r="Q755" s="1">
        <v>420000.0</v>
      </c>
      <c r="R755" s="1">
        <v>300000.0</v>
      </c>
      <c r="S755" s="10">
        <f t="shared" si="175"/>
        <v>45199</v>
      </c>
      <c r="V755" s="5">
        <f t="shared" si="174"/>
        <v>24990</v>
      </c>
      <c r="W755" s="11">
        <f t="shared" si="115"/>
        <v>29488.2</v>
      </c>
      <c r="Z755" s="5">
        <f t="shared" si="3"/>
        <v>18742.5</v>
      </c>
      <c r="AB755" s="1"/>
      <c r="AC755" s="1" t="str">
        <f>IF(T755="","C","O")</f>
        <v>C</v>
      </c>
      <c r="AD755" s="12" t="s">
        <v>47</v>
      </c>
      <c r="AE755" s="12" t="s">
        <v>47</v>
      </c>
      <c r="AF755" s="12" t="s">
        <v>47</v>
      </c>
      <c r="AG755" s="12"/>
      <c r="AH755" s="12"/>
      <c r="AI755" s="12"/>
    </row>
    <row r="756">
      <c r="A756" s="1" t="s">
        <v>1295</v>
      </c>
      <c r="B756" s="13"/>
      <c r="C756" s="1" t="s">
        <v>36</v>
      </c>
      <c r="D756" s="1" t="s">
        <v>50</v>
      </c>
      <c r="E756" s="1" t="s">
        <v>38</v>
      </c>
      <c r="F756" s="1" t="s">
        <v>508</v>
      </c>
      <c r="G756" s="1" t="s">
        <v>106</v>
      </c>
      <c r="H756" s="1" t="s">
        <v>107</v>
      </c>
      <c r="I756" s="1" t="s">
        <v>236</v>
      </c>
      <c r="J756" s="1"/>
      <c r="K756" s="1" t="s">
        <v>1296</v>
      </c>
      <c r="L756" s="1" t="s">
        <v>53</v>
      </c>
      <c r="M756" s="9">
        <v>45169.0</v>
      </c>
      <c r="N756" s="9">
        <v>45169.0</v>
      </c>
      <c r="O756" s="1"/>
      <c r="P756" s="1">
        <v>8.33</v>
      </c>
      <c r="Q756" s="1">
        <v>420000.0</v>
      </c>
      <c r="R756" s="1">
        <v>300000.0</v>
      </c>
      <c r="S756" s="10">
        <f t="shared" si="175"/>
        <v>45199</v>
      </c>
      <c r="V756" s="5">
        <f t="shared" si="174"/>
        <v>24990</v>
      </c>
      <c r="W756" s="11">
        <f t="shared" si="115"/>
        <v>29488.2</v>
      </c>
      <c r="Z756" s="5">
        <f t="shared" si="3"/>
        <v>18742.5</v>
      </c>
      <c r="AB756" s="1"/>
      <c r="AC756" s="1" t="s">
        <v>45</v>
      </c>
      <c r="AD756" s="12" t="s">
        <v>47</v>
      </c>
      <c r="AE756" s="12" t="s">
        <v>47</v>
      </c>
      <c r="AF756" s="12" t="s">
        <v>47</v>
      </c>
      <c r="AG756" s="12"/>
      <c r="AH756" s="12"/>
      <c r="AI756" s="12"/>
    </row>
    <row r="757">
      <c r="A757" s="1" t="s">
        <v>1295</v>
      </c>
      <c r="B757" s="13"/>
      <c r="C757" s="1" t="s">
        <v>36</v>
      </c>
      <c r="D757" s="1" t="s">
        <v>50</v>
      </c>
      <c r="E757" s="1" t="s">
        <v>38</v>
      </c>
      <c r="F757" s="1" t="s">
        <v>508</v>
      </c>
      <c r="G757" s="1" t="s">
        <v>106</v>
      </c>
      <c r="H757" s="1" t="s">
        <v>107</v>
      </c>
      <c r="I757" s="1" t="s">
        <v>236</v>
      </c>
      <c r="J757" s="1"/>
      <c r="K757" s="1" t="s">
        <v>1296</v>
      </c>
      <c r="L757" s="1" t="s">
        <v>53</v>
      </c>
      <c r="M757" s="9">
        <v>45169.0</v>
      </c>
      <c r="N757" s="9">
        <v>45169.0</v>
      </c>
      <c r="O757" s="1"/>
      <c r="P757" s="1">
        <v>8.33</v>
      </c>
      <c r="Q757" s="1">
        <v>420000.0</v>
      </c>
      <c r="R757" s="1">
        <v>300000.0</v>
      </c>
      <c r="S757" s="10">
        <f t="shared" si="175"/>
        <v>45199</v>
      </c>
      <c r="V757" s="5">
        <f t="shared" si="174"/>
        <v>24990</v>
      </c>
      <c r="W757" s="11">
        <f t="shared" si="115"/>
        <v>29488.2</v>
      </c>
      <c r="Z757" s="5">
        <f t="shared" si="3"/>
        <v>18742.5</v>
      </c>
      <c r="AB757" s="1"/>
      <c r="AC757" s="1" t="s">
        <v>45</v>
      </c>
      <c r="AD757" s="12" t="s">
        <v>47</v>
      </c>
      <c r="AE757" s="12" t="s">
        <v>47</v>
      </c>
      <c r="AF757" s="12" t="s">
        <v>47</v>
      </c>
      <c r="AG757" s="12"/>
      <c r="AH757" s="12"/>
      <c r="AI757" s="12"/>
    </row>
    <row r="758">
      <c r="A758" s="1" t="s">
        <v>1297</v>
      </c>
      <c r="B758" s="13"/>
      <c r="C758" s="1" t="s">
        <v>36</v>
      </c>
      <c r="D758" s="1" t="s">
        <v>76</v>
      </c>
      <c r="E758" s="1" t="s">
        <v>82</v>
      </c>
      <c r="F758" s="1" t="s">
        <v>800</v>
      </c>
      <c r="G758" s="1" t="s">
        <v>152</v>
      </c>
      <c r="H758" s="1" t="s">
        <v>153</v>
      </c>
      <c r="I758" s="1" t="s">
        <v>187</v>
      </c>
      <c r="J758" s="1"/>
      <c r="K758" s="1" t="s">
        <v>1298</v>
      </c>
      <c r="L758" s="1" t="s">
        <v>143</v>
      </c>
      <c r="M758" s="9">
        <v>44819.0</v>
      </c>
      <c r="N758" s="9">
        <v>44938.0</v>
      </c>
      <c r="O758" s="1"/>
      <c r="P758" s="1">
        <v>8.33</v>
      </c>
      <c r="Q758" s="1">
        <v>500000.0</v>
      </c>
      <c r="R758" s="1">
        <v>300000.0</v>
      </c>
      <c r="S758" s="10">
        <f t="shared" ref="S758:S759" si="176">N758+90</f>
        <v>45028</v>
      </c>
      <c r="V758" s="5">
        <f t="shared" si="174"/>
        <v>24990</v>
      </c>
      <c r="W758" s="11">
        <f t="shared" si="115"/>
        <v>29488.2</v>
      </c>
      <c r="X758" s="1"/>
      <c r="Y758" s="1"/>
      <c r="Z758" s="5">
        <f t="shared" si="3"/>
        <v>18742.5</v>
      </c>
      <c r="AB758" s="1"/>
      <c r="AC758" s="1" t="str">
        <f>IF(T758="","C","O")</f>
        <v>C</v>
      </c>
      <c r="AD758" s="12" t="s">
        <v>46</v>
      </c>
      <c r="AE758" s="12" t="s">
        <v>46</v>
      </c>
      <c r="AF758" s="12" t="s">
        <v>47</v>
      </c>
      <c r="AG758" s="12"/>
      <c r="AH758" s="12"/>
      <c r="AI758" s="12"/>
    </row>
    <row r="759">
      <c r="A759" s="1" t="s">
        <v>1299</v>
      </c>
      <c r="B759" s="13"/>
      <c r="C759" s="1" t="s">
        <v>36</v>
      </c>
      <c r="D759" s="1" t="s">
        <v>96</v>
      </c>
      <c r="E759" s="1" t="s">
        <v>212</v>
      </c>
      <c r="F759" s="1" t="s">
        <v>1199</v>
      </c>
      <c r="G759" s="1" t="s">
        <v>180</v>
      </c>
      <c r="H759" s="1" t="s">
        <v>181</v>
      </c>
      <c r="I759" s="1" t="s">
        <v>236</v>
      </c>
      <c r="J759" s="1"/>
      <c r="K759" s="1" t="s">
        <v>1300</v>
      </c>
      <c r="L759" s="1" t="s">
        <v>53</v>
      </c>
      <c r="M759" s="9">
        <v>44824.0</v>
      </c>
      <c r="N759" s="9">
        <v>44824.0</v>
      </c>
      <c r="O759" s="1"/>
      <c r="P759" s="1">
        <v>8.33</v>
      </c>
      <c r="Q759" s="1">
        <v>300000.0</v>
      </c>
      <c r="R759" s="1">
        <v>300000.0</v>
      </c>
      <c r="S759" s="10">
        <f t="shared" si="176"/>
        <v>44914</v>
      </c>
      <c r="V759" s="5">
        <f t="shared" si="174"/>
        <v>24990</v>
      </c>
      <c r="W759" s="11">
        <f t="shared" si="115"/>
        <v>29488.2</v>
      </c>
      <c r="Z759" s="5">
        <f t="shared" si="3"/>
        <v>18742.5</v>
      </c>
      <c r="AB759" s="1"/>
      <c r="AC759" s="1" t="s">
        <v>45</v>
      </c>
      <c r="AD759" s="12" t="s">
        <v>46</v>
      </c>
      <c r="AE759" s="12" t="s">
        <v>46</v>
      </c>
      <c r="AF759" s="12" t="s">
        <v>46</v>
      </c>
      <c r="AG759" s="12"/>
      <c r="AH759" s="12"/>
      <c r="AI759" s="12"/>
    </row>
    <row r="760">
      <c r="A760" s="1" t="s">
        <v>1301</v>
      </c>
      <c r="B760" s="13"/>
      <c r="C760" s="1" t="s">
        <v>36</v>
      </c>
      <c r="D760" s="1" t="s">
        <v>76</v>
      </c>
      <c r="E760" s="1" t="s">
        <v>77</v>
      </c>
      <c r="F760" s="1" t="s">
        <v>1302</v>
      </c>
      <c r="G760" s="1" t="s">
        <v>40</v>
      </c>
      <c r="H760" s="1" t="s">
        <v>41</v>
      </c>
      <c r="I760" s="1" t="s">
        <v>234</v>
      </c>
      <c r="J760" s="1"/>
      <c r="K760" s="1" t="s">
        <v>1303</v>
      </c>
      <c r="L760" s="1" t="s">
        <v>143</v>
      </c>
      <c r="M760" s="9">
        <v>44714.0</v>
      </c>
      <c r="N760" s="9">
        <v>44714.0</v>
      </c>
      <c r="O760" s="1"/>
      <c r="P760" s="1">
        <v>7.0</v>
      </c>
      <c r="Q760" s="1">
        <v>1000000.0</v>
      </c>
      <c r="R760" s="1">
        <v>1350000.0</v>
      </c>
      <c r="S760" s="9">
        <v>44714.0</v>
      </c>
      <c r="T760" s="9">
        <v>44718.0</v>
      </c>
      <c r="U760" s="1" t="s">
        <v>1304</v>
      </c>
      <c r="V760" s="5">
        <f t="shared" si="174"/>
        <v>94500</v>
      </c>
      <c r="W760" s="11">
        <f t="shared" si="115"/>
        <v>111510</v>
      </c>
      <c r="X760" s="9">
        <v>44746.0</v>
      </c>
      <c r="Y760" s="5">
        <f t="shared" ref="Y760:Y762" si="177">W760-(V760*10%)</f>
        <v>102060</v>
      </c>
      <c r="Z760" s="5">
        <f t="shared" si="3"/>
        <v>70875</v>
      </c>
      <c r="AA760" s="9">
        <v>44749.0</v>
      </c>
      <c r="AB760" s="1" t="s">
        <v>1305</v>
      </c>
      <c r="AC760" s="1" t="s">
        <v>55</v>
      </c>
      <c r="AD760" s="12" t="s">
        <v>46</v>
      </c>
      <c r="AE760" s="12" t="s">
        <v>46</v>
      </c>
      <c r="AF760" s="12" t="s">
        <v>46</v>
      </c>
      <c r="AG760" s="12" t="s">
        <v>46</v>
      </c>
      <c r="AH760" s="12" t="s">
        <v>46</v>
      </c>
      <c r="AI760" s="12" t="s">
        <v>46</v>
      </c>
    </row>
    <row r="761">
      <c r="A761" s="1" t="s">
        <v>1301</v>
      </c>
      <c r="B761" s="13"/>
      <c r="C761" s="1" t="s">
        <v>36</v>
      </c>
      <c r="D761" s="1" t="s">
        <v>76</v>
      </c>
      <c r="E761" s="1" t="s">
        <v>77</v>
      </c>
      <c r="F761" s="1" t="s">
        <v>1302</v>
      </c>
      <c r="G761" s="1" t="s">
        <v>106</v>
      </c>
      <c r="H761" s="1" t="s">
        <v>107</v>
      </c>
      <c r="I761" s="1" t="s">
        <v>292</v>
      </c>
      <c r="J761" s="1"/>
      <c r="K761" s="1" t="s">
        <v>1303</v>
      </c>
      <c r="L761" s="1" t="s">
        <v>143</v>
      </c>
      <c r="M761" s="9">
        <v>44714.0</v>
      </c>
      <c r="N761" s="9">
        <v>45100.0</v>
      </c>
      <c r="O761" s="1"/>
      <c r="P761" s="1">
        <v>7.0</v>
      </c>
      <c r="Q761" s="1">
        <v>1650000.0</v>
      </c>
      <c r="R761" s="1">
        <v>1668400.0</v>
      </c>
      <c r="S761" s="9">
        <v>45054.0</v>
      </c>
      <c r="T761" s="9">
        <v>45100.0</v>
      </c>
      <c r="U761" s="1" t="s">
        <v>1306</v>
      </c>
      <c r="V761" s="5">
        <f t="shared" si="174"/>
        <v>116788</v>
      </c>
      <c r="W761" s="11">
        <f t="shared" si="115"/>
        <v>137809.84</v>
      </c>
      <c r="X761" s="9">
        <v>45084.0</v>
      </c>
      <c r="Y761" s="5">
        <f t="shared" si="177"/>
        <v>126131.04</v>
      </c>
      <c r="Z761" s="5">
        <f t="shared" si="3"/>
        <v>87591</v>
      </c>
      <c r="AA761" s="9">
        <v>45088.0</v>
      </c>
      <c r="AB761" s="1" t="s">
        <v>1306</v>
      </c>
      <c r="AC761" s="1" t="s">
        <v>55</v>
      </c>
      <c r="AD761" s="12" t="s">
        <v>46</v>
      </c>
      <c r="AE761" s="12" t="s">
        <v>47</v>
      </c>
      <c r="AF761" s="12" t="s">
        <v>47</v>
      </c>
      <c r="AG761" s="12" t="s">
        <v>47</v>
      </c>
      <c r="AH761" s="12" t="s">
        <v>47</v>
      </c>
      <c r="AI761" s="12" t="s">
        <v>47</v>
      </c>
    </row>
    <row r="762">
      <c r="A762" s="1" t="s">
        <v>1301</v>
      </c>
      <c r="B762" s="13"/>
      <c r="C762" s="1" t="s">
        <v>36</v>
      </c>
      <c r="D762" s="1" t="s">
        <v>76</v>
      </c>
      <c r="E762" s="1" t="s">
        <v>77</v>
      </c>
      <c r="F762" s="1" t="s">
        <v>1302</v>
      </c>
      <c r="G762" s="1" t="s">
        <v>106</v>
      </c>
      <c r="H762" s="1" t="s">
        <v>107</v>
      </c>
      <c r="I762" s="1" t="s">
        <v>292</v>
      </c>
      <c r="J762" s="1"/>
      <c r="K762" s="1" t="s">
        <v>1303</v>
      </c>
      <c r="L762" s="1" t="s">
        <v>143</v>
      </c>
      <c r="M762" s="9">
        <v>44714.0</v>
      </c>
      <c r="N762" s="9">
        <v>45127.0</v>
      </c>
      <c r="O762" s="1"/>
      <c r="P762" s="1">
        <v>7.0</v>
      </c>
      <c r="Q762" s="1">
        <v>700000.0</v>
      </c>
      <c r="R762" s="1">
        <v>760000.0</v>
      </c>
      <c r="S762" s="9">
        <v>45093.0</v>
      </c>
      <c r="T762" s="9">
        <v>45127.0</v>
      </c>
      <c r="U762" s="1" t="s">
        <v>1307</v>
      </c>
      <c r="V762" s="5">
        <f t="shared" si="174"/>
        <v>53200</v>
      </c>
      <c r="W762" s="11">
        <f t="shared" si="115"/>
        <v>62776</v>
      </c>
      <c r="X762" s="9">
        <v>45123.0</v>
      </c>
      <c r="Y762" s="5">
        <f t="shared" si="177"/>
        <v>57456</v>
      </c>
      <c r="Z762" s="5">
        <f t="shared" si="3"/>
        <v>39900</v>
      </c>
      <c r="AA762" s="9">
        <v>45127.0</v>
      </c>
      <c r="AB762" s="1" t="s">
        <v>1307</v>
      </c>
      <c r="AC762" s="1" t="s">
        <v>55</v>
      </c>
      <c r="AD762" s="12" t="s">
        <v>46</v>
      </c>
      <c r="AE762" s="12" t="s">
        <v>47</v>
      </c>
      <c r="AF762" s="12" t="s">
        <v>47</v>
      </c>
      <c r="AG762" s="12" t="s">
        <v>47</v>
      </c>
      <c r="AH762" s="12" t="s">
        <v>47</v>
      </c>
      <c r="AI762" s="12" t="s">
        <v>47</v>
      </c>
    </row>
    <row r="763">
      <c r="A763" s="1" t="s">
        <v>1301</v>
      </c>
      <c r="B763" s="13"/>
      <c r="C763" s="1" t="s">
        <v>36</v>
      </c>
      <c r="D763" s="1" t="s">
        <v>76</v>
      </c>
      <c r="E763" s="1" t="s">
        <v>77</v>
      </c>
      <c r="F763" s="1" t="s">
        <v>1302</v>
      </c>
      <c r="G763" s="1" t="s">
        <v>40</v>
      </c>
      <c r="H763" s="1" t="s">
        <v>41</v>
      </c>
      <c r="I763" s="1" t="s">
        <v>234</v>
      </c>
      <c r="J763" s="1"/>
      <c r="K763" s="1" t="s">
        <v>1303</v>
      </c>
      <c r="L763" s="1" t="s">
        <v>143</v>
      </c>
      <c r="M763" s="9">
        <v>44714.0</v>
      </c>
      <c r="N763" s="9">
        <v>44714.0</v>
      </c>
      <c r="O763" s="9">
        <v>45505.0</v>
      </c>
      <c r="P763" s="1">
        <v>7.0</v>
      </c>
      <c r="Q763" s="1">
        <v>500000.0</v>
      </c>
      <c r="R763" s="1">
        <v>300000.0</v>
      </c>
      <c r="S763" s="10">
        <f t="shared" ref="S763:S767" si="178">N763+90</f>
        <v>44804</v>
      </c>
      <c r="V763" s="5">
        <f t="shared" si="174"/>
        <v>21000</v>
      </c>
      <c r="W763" s="11">
        <f t="shared" si="115"/>
        <v>24780</v>
      </c>
      <c r="Z763" s="5">
        <f t="shared" si="3"/>
        <v>15750</v>
      </c>
      <c r="AB763" s="1"/>
      <c r="AC763" s="1" t="s">
        <v>45</v>
      </c>
      <c r="AD763" s="12" t="s">
        <v>46</v>
      </c>
      <c r="AE763" s="12" t="s">
        <v>46</v>
      </c>
      <c r="AF763" s="12" t="s">
        <v>46</v>
      </c>
      <c r="AG763" s="12"/>
      <c r="AH763" s="12"/>
      <c r="AI763" s="12"/>
    </row>
    <row r="764">
      <c r="A764" s="1" t="s">
        <v>1301</v>
      </c>
      <c r="B764" s="13"/>
      <c r="C764" s="1" t="s">
        <v>36</v>
      </c>
      <c r="D764" s="1" t="s">
        <v>76</v>
      </c>
      <c r="E764" s="1" t="s">
        <v>77</v>
      </c>
      <c r="F764" s="1" t="s">
        <v>1302</v>
      </c>
      <c r="G764" s="1" t="s">
        <v>40</v>
      </c>
      <c r="H764" s="1" t="s">
        <v>41</v>
      </c>
      <c r="I764" s="1" t="s">
        <v>234</v>
      </c>
      <c r="J764" s="1"/>
      <c r="K764" s="1" t="s">
        <v>1303</v>
      </c>
      <c r="L764" s="1" t="s">
        <v>143</v>
      </c>
      <c r="M764" s="9">
        <v>44714.0</v>
      </c>
      <c r="N764" s="9">
        <v>44714.0</v>
      </c>
      <c r="O764" s="9">
        <v>45517.0</v>
      </c>
      <c r="P764" s="1">
        <v>7.0</v>
      </c>
      <c r="Q764" s="1">
        <v>500000.0</v>
      </c>
      <c r="R764" s="1">
        <v>300000.0</v>
      </c>
      <c r="S764" s="10">
        <f t="shared" si="178"/>
        <v>44804</v>
      </c>
      <c r="V764" s="5">
        <f t="shared" si="174"/>
        <v>21000</v>
      </c>
      <c r="W764" s="11">
        <f t="shared" si="115"/>
        <v>24780</v>
      </c>
      <c r="Z764" s="5">
        <f t="shared" si="3"/>
        <v>15750</v>
      </c>
      <c r="AC764" s="1" t="s">
        <v>45</v>
      </c>
      <c r="AD764" s="12" t="s">
        <v>46</v>
      </c>
      <c r="AE764" s="12" t="s">
        <v>46</v>
      </c>
      <c r="AF764" s="12" t="s">
        <v>46</v>
      </c>
      <c r="AG764" s="12"/>
      <c r="AH764" s="12"/>
      <c r="AI764" s="12"/>
    </row>
    <row r="765">
      <c r="A765" s="1" t="s">
        <v>1301</v>
      </c>
      <c r="B765" s="13"/>
      <c r="C765" s="1" t="s">
        <v>36</v>
      </c>
      <c r="D765" s="1" t="s">
        <v>76</v>
      </c>
      <c r="E765" s="1" t="s">
        <v>77</v>
      </c>
      <c r="F765" s="1" t="s">
        <v>1302</v>
      </c>
      <c r="G765" s="1" t="s">
        <v>40</v>
      </c>
      <c r="H765" s="1" t="s">
        <v>41</v>
      </c>
      <c r="I765" s="1" t="s">
        <v>234</v>
      </c>
      <c r="J765" s="1"/>
      <c r="K765" s="1" t="s">
        <v>1303</v>
      </c>
      <c r="L765" s="1" t="s">
        <v>143</v>
      </c>
      <c r="M765" s="9">
        <v>44714.0</v>
      </c>
      <c r="N765" s="9">
        <v>44714.0</v>
      </c>
      <c r="O765" s="9">
        <v>44810.0</v>
      </c>
      <c r="P765" s="1">
        <v>7.0</v>
      </c>
      <c r="Q765" s="1">
        <v>500000.0</v>
      </c>
      <c r="R765" s="1">
        <v>300000.0</v>
      </c>
      <c r="S765" s="10">
        <f t="shared" si="178"/>
        <v>44804</v>
      </c>
      <c r="V765" s="5">
        <f t="shared" si="174"/>
        <v>21000</v>
      </c>
      <c r="W765" s="11">
        <f t="shared" si="115"/>
        <v>24780</v>
      </c>
      <c r="Z765" s="5">
        <f t="shared" si="3"/>
        <v>15750</v>
      </c>
      <c r="AC765" s="1" t="s">
        <v>45</v>
      </c>
      <c r="AD765" s="12" t="s">
        <v>46</v>
      </c>
      <c r="AE765" s="12" t="s">
        <v>46</v>
      </c>
      <c r="AF765" s="12" t="s">
        <v>46</v>
      </c>
      <c r="AG765" s="12"/>
      <c r="AH765" s="12"/>
      <c r="AI765" s="12"/>
    </row>
    <row r="766">
      <c r="A766" s="1" t="s">
        <v>1301</v>
      </c>
      <c r="B766" s="13"/>
      <c r="C766" s="1" t="s">
        <v>36</v>
      </c>
      <c r="D766" s="1" t="s">
        <v>76</v>
      </c>
      <c r="E766" s="1" t="s">
        <v>77</v>
      </c>
      <c r="F766" s="1" t="s">
        <v>1302</v>
      </c>
      <c r="G766" s="1" t="s">
        <v>40</v>
      </c>
      <c r="H766" s="1" t="s">
        <v>41</v>
      </c>
      <c r="I766" s="1" t="s">
        <v>234</v>
      </c>
      <c r="J766" s="1"/>
      <c r="K766" s="1" t="s">
        <v>1303</v>
      </c>
      <c r="L766" s="1" t="s">
        <v>143</v>
      </c>
      <c r="M766" s="9">
        <v>44714.0</v>
      </c>
      <c r="N766" s="9">
        <v>44714.0</v>
      </c>
      <c r="O766" s="9">
        <v>44716.0</v>
      </c>
      <c r="P766" s="1">
        <v>7.0</v>
      </c>
      <c r="Q766" s="1">
        <v>500000.0</v>
      </c>
      <c r="R766" s="1">
        <v>300000.0</v>
      </c>
      <c r="S766" s="10">
        <f t="shared" si="178"/>
        <v>44804</v>
      </c>
      <c r="V766" s="5">
        <f t="shared" si="174"/>
        <v>21000</v>
      </c>
      <c r="W766" s="11">
        <f t="shared" si="115"/>
        <v>24780</v>
      </c>
      <c r="Z766" s="5">
        <f t="shared" si="3"/>
        <v>15750</v>
      </c>
      <c r="AB766" s="1"/>
      <c r="AC766" s="1" t="s">
        <v>45</v>
      </c>
      <c r="AD766" s="12" t="s">
        <v>46</v>
      </c>
      <c r="AE766" s="12" t="s">
        <v>46</v>
      </c>
      <c r="AF766" s="12" t="s">
        <v>46</v>
      </c>
      <c r="AG766" s="12"/>
      <c r="AH766" s="12"/>
      <c r="AI766" s="12"/>
    </row>
    <row r="767">
      <c r="A767" s="1" t="s">
        <v>1308</v>
      </c>
      <c r="B767" s="13"/>
      <c r="C767" s="1" t="s">
        <v>36</v>
      </c>
      <c r="D767" s="1" t="s">
        <v>96</v>
      </c>
      <c r="E767" s="1" t="s">
        <v>77</v>
      </c>
      <c r="F767" s="1" t="s">
        <v>921</v>
      </c>
      <c r="G767" s="1" t="s">
        <v>616</v>
      </c>
      <c r="H767" s="1" t="s">
        <v>617</v>
      </c>
      <c r="I767" s="1" t="s">
        <v>42</v>
      </c>
      <c r="J767" s="1"/>
      <c r="K767" s="1" t="s">
        <v>1309</v>
      </c>
      <c r="L767" s="1" t="s">
        <v>143</v>
      </c>
      <c r="M767" s="9">
        <v>44755.0</v>
      </c>
      <c r="N767" s="9">
        <v>44755.0</v>
      </c>
      <c r="O767" s="1"/>
      <c r="P767" s="1">
        <v>8.33</v>
      </c>
      <c r="Q767" s="1">
        <v>300000.0</v>
      </c>
      <c r="R767" s="1">
        <v>300000.0</v>
      </c>
      <c r="S767" s="10">
        <f t="shared" si="178"/>
        <v>44845</v>
      </c>
      <c r="V767" s="5">
        <f t="shared" si="174"/>
        <v>24990</v>
      </c>
      <c r="W767" s="11">
        <f t="shared" si="115"/>
        <v>29488.2</v>
      </c>
      <c r="Z767" s="5">
        <f t="shared" si="3"/>
        <v>18742.5</v>
      </c>
      <c r="AC767" s="1" t="str">
        <f>IF(T767="","C","O")</f>
        <v>C</v>
      </c>
      <c r="AD767" s="12" t="s">
        <v>46</v>
      </c>
      <c r="AE767" s="12" t="s">
        <v>46</v>
      </c>
      <c r="AF767" s="12" t="s">
        <v>46</v>
      </c>
      <c r="AG767" s="12"/>
      <c r="AH767" s="12"/>
      <c r="AI767" s="12"/>
    </row>
    <row r="768">
      <c r="A768" s="1" t="s">
        <v>1310</v>
      </c>
      <c r="B768" s="13"/>
      <c r="C768" s="1" t="s">
        <v>36</v>
      </c>
      <c r="D768" s="1" t="s">
        <v>96</v>
      </c>
      <c r="E768" s="1" t="s">
        <v>77</v>
      </c>
      <c r="F768" s="1" t="s">
        <v>105</v>
      </c>
      <c r="G768" s="1" t="s">
        <v>1311</v>
      </c>
      <c r="H768" s="1" t="s">
        <v>1312</v>
      </c>
      <c r="I768" s="1" t="s">
        <v>42</v>
      </c>
      <c r="J768" s="1"/>
      <c r="K768" s="1" t="s">
        <v>1313</v>
      </c>
      <c r="L768" s="1" t="s">
        <v>150</v>
      </c>
      <c r="M768" s="9">
        <v>44796.0</v>
      </c>
      <c r="N768" s="9">
        <v>45299.0</v>
      </c>
      <c r="O768" s="1"/>
      <c r="P768" s="1">
        <v>8.33</v>
      </c>
      <c r="Q768" s="1">
        <v>600000.0</v>
      </c>
      <c r="R768" s="1">
        <v>620000.0</v>
      </c>
      <c r="S768" s="9">
        <v>45292.0</v>
      </c>
      <c r="T768" s="9">
        <v>45299.0</v>
      </c>
      <c r="U768" s="1" t="s">
        <v>1314</v>
      </c>
      <c r="V768" s="5">
        <f t="shared" si="174"/>
        <v>51646</v>
      </c>
      <c r="W768" s="11">
        <f t="shared" si="115"/>
        <v>60942.28</v>
      </c>
      <c r="X768" s="9">
        <v>45352.0</v>
      </c>
      <c r="Y768" s="5">
        <f t="shared" ref="Y768:Y769" si="179">W768-(V768*10%)</f>
        <v>55777.68</v>
      </c>
      <c r="Z768" s="5">
        <f t="shared" si="3"/>
        <v>38734.5</v>
      </c>
      <c r="AA768" s="9">
        <v>45356.0</v>
      </c>
      <c r="AB768" s="1" t="s">
        <v>1314</v>
      </c>
      <c r="AC768" s="1" t="s">
        <v>55</v>
      </c>
      <c r="AD768" s="12" t="s">
        <v>46</v>
      </c>
      <c r="AE768" s="12" t="s">
        <v>47</v>
      </c>
      <c r="AF768" s="12" t="s">
        <v>47</v>
      </c>
      <c r="AG768" s="12" t="s">
        <v>47</v>
      </c>
      <c r="AH768" s="12" t="s">
        <v>47</v>
      </c>
      <c r="AI768" s="12" t="s">
        <v>47</v>
      </c>
    </row>
    <row r="769">
      <c r="A769" s="1" t="s">
        <v>1310</v>
      </c>
      <c r="B769" s="13"/>
      <c r="C769" s="1" t="s">
        <v>36</v>
      </c>
      <c r="D769" s="1" t="s">
        <v>96</v>
      </c>
      <c r="E769" s="1" t="s">
        <v>77</v>
      </c>
      <c r="F769" s="1" t="s">
        <v>105</v>
      </c>
      <c r="G769" s="1" t="s">
        <v>1311</v>
      </c>
      <c r="H769" s="1" t="s">
        <v>1312</v>
      </c>
      <c r="I769" s="1" t="s">
        <v>42</v>
      </c>
      <c r="J769" s="1"/>
      <c r="K769" s="1" t="s">
        <v>1313</v>
      </c>
      <c r="L769" s="1" t="s">
        <v>150</v>
      </c>
      <c r="M769" s="9">
        <v>44796.0</v>
      </c>
      <c r="N769" s="9">
        <v>45344.0</v>
      </c>
      <c r="O769" s="1"/>
      <c r="P769" s="1">
        <v>8.33</v>
      </c>
      <c r="Q769" s="1">
        <v>600000.0</v>
      </c>
      <c r="R769" s="1">
        <v>660000.0</v>
      </c>
      <c r="S769" s="9">
        <v>45332.0</v>
      </c>
      <c r="T769" s="9">
        <v>45338.0</v>
      </c>
      <c r="U769" s="1" t="s">
        <v>1315</v>
      </c>
      <c r="V769" s="5">
        <f t="shared" si="174"/>
        <v>54978</v>
      </c>
      <c r="W769" s="11">
        <f t="shared" si="115"/>
        <v>64874.04</v>
      </c>
      <c r="X769" s="9">
        <v>45392.0</v>
      </c>
      <c r="Y769" s="5">
        <f t="shared" si="179"/>
        <v>59376.24</v>
      </c>
      <c r="Z769" s="5">
        <f t="shared" si="3"/>
        <v>41233.5</v>
      </c>
      <c r="AA769" s="9">
        <v>45396.0</v>
      </c>
      <c r="AB769" s="1" t="s">
        <v>1315</v>
      </c>
      <c r="AC769" s="1" t="s">
        <v>55</v>
      </c>
      <c r="AD769" s="12" t="s">
        <v>46</v>
      </c>
      <c r="AE769" s="12" t="s">
        <v>47</v>
      </c>
      <c r="AF769" s="12" t="s">
        <v>47</v>
      </c>
      <c r="AG769" s="12" t="s">
        <v>47</v>
      </c>
      <c r="AH769" s="12" t="s">
        <v>137</v>
      </c>
      <c r="AI769" s="12" t="s">
        <v>137</v>
      </c>
    </row>
    <row r="770">
      <c r="A770" s="1" t="s">
        <v>1310</v>
      </c>
      <c r="B770" s="13"/>
      <c r="C770" s="1" t="s">
        <v>36</v>
      </c>
      <c r="D770" s="1" t="s">
        <v>96</v>
      </c>
      <c r="E770" s="1" t="s">
        <v>77</v>
      </c>
      <c r="F770" s="1" t="s">
        <v>105</v>
      </c>
      <c r="G770" s="1" t="s">
        <v>1311</v>
      </c>
      <c r="H770" s="1" t="s">
        <v>1312</v>
      </c>
      <c r="I770" s="1" t="s">
        <v>42</v>
      </c>
      <c r="J770" s="1"/>
      <c r="K770" s="1" t="s">
        <v>1313</v>
      </c>
      <c r="L770" s="1" t="s">
        <v>150</v>
      </c>
      <c r="M770" s="9">
        <v>44796.0</v>
      </c>
      <c r="N770" s="14">
        <v>45248.0</v>
      </c>
      <c r="O770" s="1"/>
      <c r="P770" s="1">
        <v>8.33</v>
      </c>
      <c r="Q770" s="1">
        <v>600000.0</v>
      </c>
      <c r="R770" s="1">
        <v>300000.0</v>
      </c>
      <c r="S770" s="15">
        <f>N770+90</f>
        <v>45338</v>
      </c>
      <c r="V770" s="5">
        <f t="shared" si="174"/>
        <v>24990</v>
      </c>
      <c r="W770" s="11">
        <f t="shared" si="115"/>
        <v>29488.2</v>
      </c>
      <c r="Z770" s="5">
        <f t="shared" si="3"/>
        <v>18742.5</v>
      </c>
      <c r="AB770" s="1"/>
      <c r="AC770" s="1" t="s">
        <v>45</v>
      </c>
      <c r="AD770" s="12" t="s">
        <v>46</v>
      </c>
      <c r="AE770" s="12" t="s">
        <v>47</v>
      </c>
      <c r="AF770" s="12" t="s">
        <v>47</v>
      </c>
      <c r="AG770" s="12"/>
      <c r="AH770" s="12"/>
      <c r="AI770" s="12"/>
    </row>
    <row r="771">
      <c r="A771" s="1" t="s">
        <v>1310</v>
      </c>
      <c r="B771" s="13"/>
      <c r="C771" s="1" t="s">
        <v>36</v>
      </c>
      <c r="D771" s="1" t="s">
        <v>96</v>
      </c>
      <c r="E771" s="1" t="s">
        <v>77</v>
      </c>
      <c r="F771" s="1" t="s">
        <v>105</v>
      </c>
      <c r="G771" s="1" t="s">
        <v>1311</v>
      </c>
      <c r="H771" s="1" t="s">
        <v>1312</v>
      </c>
      <c r="I771" s="1" t="s">
        <v>42</v>
      </c>
      <c r="J771" s="1"/>
      <c r="K771" s="1" t="s">
        <v>1313</v>
      </c>
      <c r="L771" s="1" t="s">
        <v>150</v>
      </c>
      <c r="M771" s="9">
        <v>44796.0</v>
      </c>
      <c r="N771" s="9">
        <v>44796.0</v>
      </c>
      <c r="O771" s="1"/>
      <c r="P771" s="1">
        <v>8.33</v>
      </c>
      <c r="Q771" s="1">
        <v>1250000.0</v>
      </c>
      <c r="R771" s="1">
        <v>300000.0</v>
      </c>
      <c r="S771" s="10">
        <f t="shared" ref="S771:S773" si="180">N771+30</f>
        <v>44826</v>
      </c>
      <c r="V771" s="5">
        <f t="shared" si="174"/>
        <v>24990</v>
      </c>
      <c r="W771" s="11">
        <f t="shared" si="115"/>
        <v>29488.2</v>
      </c>
      <c r="Z771" s="5">
        <f t="shared" si="3"/>
        <v>18742.5</v>
      </c>
      <c r="AB771" s="1"/>
      <c r="AC771" s="1" t="s">
        <v>45</v>
      </c>
      <c r="AD771" s="12" t="s">
        <v>46</v>
      </c>
      <c r="AE771" s="12" t="s">
        <v>46</v>
      </c>
      <c r="AF771" s="12" t="s">
        <v>46</v>
      </c>
      <c r="AG771" s="12"/>
      <c r="AH771" s="12"/>
      <c r="AI771" s="12"/>
    </row>
    <row r="772">
      <c r="A772" s="1" t="s">
        <v>1310</v>
      </c>
      <c r="B772" s="13"/>
      <c r="C772" s="1" t="s">
        <v>36</v>
      </c>
      <c r="D772" s="1" t="s">
        <v>96</v>
      </c>
      <c r="E772" s="1" t="s">
        <v>77</v>
      </c>
      <c r="F772" s="1" t="s">
        <v>105</v>
      </c>
      <c r="G772" s="1" t="s">
        <v>1311</v>
      </c>
      <c r="H772" s="1" t="s">
        <v>1312</v>
      </c>
      <c r="I772" s="1" t="s">
        <v>42</v>
      </c>
      <c r="J772" s="1"/>
      <c r="K772" s="1" t="s">
        <v>1313</v>
      </c>
      <c r="L772" s="1" t="s">
        <v>150</v>
      </c>
      <c r="M772" s="9">
        <v>44796.0</v>
      </c>
      <c r="N772" s="9">
        <v>44796.0</v>
      </c>
      <c r="O772" s="1"/>
      <c r="P772" s="1">
        <v>8.33</v>
      </c>
      <c r="Q772" s="1">
        <v>500000.0</v>
      </c>
      <c r="R772" s="1">
        <v>300000.0</v>
      </c>
      <c r="S772" s="10">
        <f t="shared" si="180"/>
        <v>44826</v>
      </c>
      <c r="V772" s="5">
        <f t="shared" si="174"/>
        <v>24990</v>
      </c>
      <c r="W772" s="11">
        <f t="shared" si="115"/>
        <v>29488.2</v>
      </c>
      <c r="Z772" s="5">
        <f t="shared" si="3"/>
        <v>18742.5</v>
      </c>
      <c r="AB772" s="1"/>
      <c r="AC772" s="1" t="s">
        <v>45</v>
      </c>
      <c r="AD772" s="12" t="s">
        <v>46</v>
      </c>
      <c r="AE772" s="12" t="s">
        <v>46</v>
      </c>
      <c r="AF772" s="12" t="s">
        <v>46</v>
      </c>
      <c r="AG772" s="12"/>
      <c r="AH772" s="12"/>
      <c r="AI772" s="12"/>
    </row>
    <row r="773">
      <c r="A773" s="1" t="s">
        <v>1310</v>
      </c>
      <c r="B773" s="13"/>
      <c r="C773" s="1" t="s">
        <v>36</v>
      </c>
      <c r="D773" s="1" t="s">
        <v>96</v>
      </c>
      <c r="E773" s="1" t="s">
        <v>77</v>
      </c>
      <c r="F773" s="1" t="s">
        <v>105</v>
      </c>
      <c r="G773" s="1" t="s">
        <v>1311</v>
      </c>
      <c r="H773" s="1" t="s">
        <v>1312</v>
      </c>
      <c r="I773" s="1" t="s">
        <v>42</v>
      </c>
      <c r="J773" s="1"/>
      <c r="K773" s="1" t="s">
        <v>1313</v>
      </c>
      <c r="L773" s="1" t="s">
        <v>150</v>
      </c>
      <c r="M773" s="9">
        <v>44796.0</v>
      </c>
      <c r="N773" s="9">
        <v>44796.0</v>
      </c>
      <c r="O773" s="1"/>
      <c r="P773" s="1">
        <v>8.33</v>
      </c>
      <c r="Q773" s="1">
        <v>500000.0</v>
      </c>
      <c r="R773" s="1">
        <v>300000.0</v>
      </c>
      <c r="S773" s="10">
        <f t="shared" si="180"/>
        <v>44826</v>
      </c>
      <c r="V773" s="5">
        <f t="shared" si="174"/>
        <v>24990</v>
      </c>
      <c r="W773" s="11">
        <f t="shared" si="115"/>
        <v>29488.2</v>
      </c>
      <c r="Z773" s="5">
        <f t="shared" si="3"/>
        <v>18742.5</v>
      </c>
      <c r="AB773" s="1"/>
      <c r="AC773" s="1" t="s">
        <v>45</v>
      </c>
      <c r="AD773" s="12" t="s">
        <v>46</v>
      </c>
      <c r="AE773" s="12" t="s">
        <v>46</v>
      </c>
      <c r="AF773" s="12" t="s">
        <v>46</v>
      </c>
      <c r="AG773" s="12"/>
      <c r="AH773" s="12"/>
      <c r="AI773" s="12"/>
    </row>
    <row r="774">
      <c r="A774" s="1" t="s">
        <v>1316</v>
      </c>
      <c r="B774" s="13"/>
      <c r="C774" s="1" t="s">
        <v>132</v>
      </c>
      <c r="D774" s="1" t="s">
        <v>37</v>
      </c>
      <c r="E774" s="1" t="s">
        <v>77</v>
      </c>
      <c r="F774" s="1" t="s">
        <v>105</v>
      </c>
      <c r="G774" s="1" t="s">
        <v>152</v>
      </c>
      <c r="H774" s="1" t="s">
        <v>153</v>
      </c>
      <c r="I774" s="1" t="s">
        <v>236</v>
      </c>
      <c r="J774" s="1"/>
      <c r="K774" s="1" t="s">
        <v>1317</v>
      </c>
      <c r="L774" s="1" t="s">
        <v>150</v>
      </c>
      <c r="M774" s="9">
        <v>44652.0</v>
      </c>
      <c r="N774" s="9">
        <v>45196.0</v>
      </c>
      <c r="O774" s="1"/>
      <c r="P774" s="1">
        <v>8.33</v>
      </c>
      <c r="Q774" s="1">
        <v>500000.0</v>
      </c>
      <c r="R774" s="1">
        <v>300000.0</v>
      </c>
      <c r="S774" s="10">
        <f>N774+90</f>
        <v>45286</v>
      </c>
      <c r="V774" s="5">
        <f t="shared" si="174"/>
        <v>24990</v>
      </c>
      <c r="W774" s="11">
        <f t="shared" si="115"/>
        <v>29488.2</v>
      </c>
      <c r="Z774" s="5">
        <f t="shared" si="3"/>
        <v>18742.5</v>
      </c>
      <c r="AB774" s="1"/>
      <c r="AC774" s="1" t="s">
        <v>45</v>
      </c>
      <c r="AD774" s="12" t="s">
        <v>46</v>
      </c>
      <c r="AE774" s="12" t="s">
        <v>47</v>
      </c>
      <c r="AF774" s="12" t="s">
        <v>47</v>
      </c>
      <c r="AG774" s="12"/>
      <c r="AH774" s="12"/>
      <c r="AI774" s="12"/>
    </row>
    <row r="775">
      <c r="A775" s="1" t="s">
        <v>1318</v>
      </c>
      <c r="B775" s="13"/>
      <c r="C775" s="1" t="s">
        <v>36</v>
      </c>
      <c r="D775" s="1" t="s">
        <v>50</v>
      </c>
      <c r="E775" s="1" t="s">
        <v>212</v>
      </c>
      <c r="F775" s="1" t="s">
        <v>680</v>
      </c>
      <c r="G775" s="1" t="s">
        <v>196</v>
      </c>
      <c r="H775" s="1" t="s">
        <v>197</v>
      </c>
      <c r="I775" s="1" t="s">
        <v>236</v>
      </c>
      <c r="J775" s="1"/>
      <c r="K775" s="1" t="s">
        <v>1319</v>
      </c>
      <c r="L775" s="1" t="s">
        <v>44</v>
      </c>
      <c r="M775" s="9">
        <v>44722.0</v>
      </c>
      <c r="N775" s="9">
        <v>44974.0</v>
      </c>
      <c r="O775" s="1"/>
      <c r="P775" s="1">
        <v>8.33</v>
      </c>
      <c r="Q775" s="1">
        <v>100000.0</v>
      </c>
      <c r="R775" s="1">
        <v>120000.0</v>
      </c>
      <c r="S775" s="9">
        <v>44966.0</v>
      </c>
      <c r="T775" s="9">
        <v>44974.0</v>
      </c>
      <c r="U775" s="1" t="s">
        <v>1320</v>
      </c>
      <c r="V775" s="5">
        <f t="shared" si="174"/>
        <v>9996</v>
      </c>
      <c r="W775" s="11">
        <f t="shared" si="115"/>
        <v>11795.28</v>
      </c>
      <c r="X775" s="9">
        <v>45002.0</v>
      </c>
      <c r="Y775" s="5">
        <f>W775</f>
        <v>11795.28</v>
      </c>
      <c r="Z775" s="5">
        <f t="shared" si="3"/>
        <v>7497</v>
      </c>
      <c r="AA775" s="9">
        <v>45009.0</v>
      </c>
      <c r="AB775" s="1" t="s">
        <v>1321</v>
      </c>
      <c r="AC775" s="1" t="s">
        <v>55</v>
      </c>
      <c r="AD775" s="12" t="s">
        <v>46</v>
      </c>
      <c r="AE775" s="12" t="s">
        <v>46</v>
      </c>
      <c r="AF775" s="12" t="s">
        <v>46</v>
      </c>
      <c r="AG775" s="12" t="s">
        <v>46</v>
      </c>
      <c r="AH775" s="12" t="s">
        <v>46</v>
      </c>
      <c r="AI775" s="12" t="s">
        <v>46</v>
      </c>
    </row>
    <row r="776">
      <c r="A776" s="1" t="s">
        <v>1322</v>
      </c>
      <c r="B776" s="13"/>
      <c r="C776" s="1" t="s">
        <v>36</v>
      </c>
      <c r="D776" s="1" t="s">
        <v>76</v>
      </c>
      <c r="E776" s="1" t="s">
        <v>212</v>
      </c>
      <c r="F776" s="1" t="s">
        <v>438</v>
      </c>
      <c r="G776" s="1" t="s">
        <v>152</v>
      </c>
      <c r="H776" s="1" t="s">
        <v>317</v>
      </c>
      <c r="I776" s="1" t="s">
        <v>123</v>
      </c>
      <c r="J776" s="1"/>
      <c r="K776" s="1" t="s">
        <v>1323</v>
      </c>
      <c r="L776" s="1" t="s">
        <v>53</v>
      </c>
      <c r="M776" s="14">
        <v>44848.0</v>
      </c>
      <c r="N776" s="9">
        <v>45003.0</v>
      </c>
      <c r="O776" s="1"/>
      <c r="P776" s="1">
        <v>8.33</v>
      </c>
      <c r="Q776" s="1">
        <v>600000.0</v>
      </c>
      <c r="R776" s="1">
        <v>645000.0</v>
      </c>
      <c r="S776" s="9">
        <v>44999.0</v>
      </c>
      <c r="T776" s="9">
        <v>45003.0</v>
      </c>
      <c r="U776" s="1" t="s">
        <v>1324</v>
      </c>
      <c r="V776" s="5">
        <f t="shared" si="174"/>
        <v>53728.5</v>
      </c>
      <c r="W776" s="11">
        <f t="shared" si="115"/>
        <v>63399.63</v>
      </c>
      <c r="X776" s="9">
        <v>45059.0</v>
      </c>
      <c r="Y776" s="5">
        <f t="shared" ref="Y776:Y778" si="181">W776-(V776*10%)</f>
        <v>58026.78</v>
      </c>
      <c r="Z776" s="5">
        <f t="shared" si="3"/>
        <v>40296.375</v>
      </c>
      <c r="AA776" s="9">
        <v>45063.0</v>
      </c>
      <c r="AB776" s="1" t="s">
        <v>1324</v>
      </c>
      <c r="AC776" s="1" t="s">
        <v>55</v>
      </c>
      <c r="AD776" s="12" t="s">
        <v>46</v>
      </c>
      <c r="AE776" s="12" t="s">
        <v>46</v>
      </c>
      <c r="AF776" s="12" t="s">
        <v>46</v>
      </c>
      <c r="AG776" s="12" t="s">
        <v>46</v>
      </c>
      <c r="AH776" s="12" t="s">
        <v>47</v>
      </c>
      <c r="AI776" s="12" t="s">
        <v>47</v>
      </c>
    </row>
    <row r="777">
      <c r="A777" s="1" t="s">
        <v>1322</v>
      </c>
      <c r="B777" s="13"/>
      <c r="C777" s="1" t="s">
        <v>36</v>
      </c>
      <c r="D777" s="1" t="s">
        <v>76</v>
      </c>
      <c r="E777" s="1" t="s">
        <v>212</v>
      </c>
      <c r="F777" s="1" t="s">
        <v>438</v>
      </c>
      <c r="G777" s="1" t="s">
        <v>152</v>
      </c>
      <c r="H777" s="1" t="s">
        <v>317</v>
      </c>
      <c r="I777" s="1" t="s">
        <v>123</v>
      </c>
      <c r="J777" s="1"/>
      <c r="K777" s="1" t="s">
        <v>1323</v>
      </c>
      <c r="L777" s="1" t="s">
        <v>53</v>
      </c>
      <c r="M777" s="14">
        <v>44848.0</v>
      </c>
      <c r="N777" s="9">
        <v>45089.0</v>
      </c>
      <c r="O777" s="1"/>
      <c r="P777" s="1">
        <v>8.33</v>
      </c>
      <c r="Q777" s="1">
        <v>450000.0</v>
      </c>
      <c r="R777" s="1">
        <v>480000.0</v>
      </c>
      <c r="S777" s="9">
        <v>45085.0</v>
      </c>
      <c r="T777" s="9">
        <v>45119.0</v>
      </c>
      <c r="U777" s="1" t="s">
        <v>1325</v>
      </c>
      <c r="V777" s="5">
        <f t="shared" si="174"/>
        <v>39984</v>
      </c>
      <c r="W777" s="11">
        <f t="shared" si="115"/>
        <v>47181.12</v>
      </c>
      <c r="X777" s="9">
        <v>45145.0</v>
      </c>
      <c r="Y777" s="5">
        <f t="shared" si="181"/>
        <v>43182.72</v>
      </c>
      <c r="Z777" s="5">
        <f t="shared" si="3"/>
        <v>29988</v>
      </c>
      <c r="AA777" s="9">
        <v>45149.0</v>
      </c>
      <c r="AB777" s="1" t="s">
        <v>1325</v>
      </c>
      <c r="AC777" s="1" t="s">
        <v>55</v>
      </c>
      <c r="AD777" s="12" t="s">
        <v>46</v>
      </c>
      <c r="AE777" s="12" t="s">
        <v>47</v>
      </c>
      <c r="AF777" s="12" t="s">
        <v>47</v>
      </c>
      <c r="AG777" s="12" t="s">
        <v>47</v>
      </c>
      <c r="AH777" s="12" t="s">
        <v>47</v>
      </c>
      <c r="AI777" s="12" t="s">
        <v>47</v>
      </c>
    </row>
    <row r="778">
      <c r="A778" s="1" t="s">
        <v>1322</v>
      </c>
      <c r="B778" s="13"/>
      <c r="C778" s="1" t="s">
        <v>36</v>
      </c>
      <c r="D778" s="1" t="s">
        <v>76</v>
      </c>
      <c r="E778" s="1" t="s">
        <v>212</v>
      </c>
      <c r="F778" s="1" t="s">
        <v>438</v>
      </c>
      <c r="G778" s="1" t="s">
        <v>152</v>
      </c>
      <c r="H778" s="1" t="s">
        <v>317</v>
      </c>
      <c r="I778" s="1" t="s">
        <v>123</v>
      </c>
      <c r="J778" s="1"/>
      <c r="K778" s="1" t="s">
        <v>1323</v>
      </c>
      <c r="L778" s="1" t="s">
        <v>53</v>
      </c>
      <c r="M778" s="14">
        <v>44848.0</v>
      </c>
      <c r="N778" s="9">
        <v>44978.0</v>
      </c>
      <c r="O778" s="1"/>
      <c r="P778" s="1">
        <v>8.33</v>
      </c>
      <c r="Q778" s="1">
        <v>500000.0</v>
      </c>
      <c r="R778" s="1">
        <v>587400.0</v>
      </c>
      <c r="S778" s="14">
        <v>45272.0</v>
      </c>
      <c r="T778" s="14">
        <v>45281.0</v>
      </c>
      <c r="U778" s="1" t="s">
        <v>1326</v>
      </c>
      <c r="V778" s="5">
        <f t="shared" si="174"/>
        <v>48930.42</v>
      </c>
      <c r="W778" s="11">
        <f t="shared" si="115"/>
        <v>57737.8956</v>
      </c>
      <c r="X778" s="9">
        <v>45332.0</v>
      </c>
      <c r="Y778" s="5">
        <f t="shared" si="181"/>
        <v>52844.8536</v>
      </c>
      <c r="Z778" s="5">
        <f t="shared" si="3"/>
        <v>36697.815</v>
      </c>
      <c r="AA778" s="9">
        <v>45336.0</v>
      </c>
      <c r="AB778" s="1" t="s">
        <v>1327</v>
      </c>
      <c r="AC778" s="1" t="s">
        <v>55</v>
      </c>
      <c r="AD778" s="12" t="s">
        <v>46</v>
      </c>
      <c r="AE778" s="12" t="s">
        <v>46</v>
      </c>
      <c r="AF778" s="12" t="s">
        <v>47</v>
      </c>
      <c r="AG778" s="12" t="s">
        <v>47</v>
      </c>
      <c r="AH778" s="12" t="s">
        <v>47</v>
      </c>
      <c r="AI778" s="12" t="s">
        <v>47</v>
      </c>
    </row>
    <row r="779">
      <c r="A779" s="1" t="s">
        <v>1322</v>
      </c>
      <c r="B779" s="13"/>
      <c r="C779" s="1" t="s">
        <v>36</v>
      </c>
      <c r="D779" s="1" t="s">
        <v>76</v>
      </c>
      <c r="E779" s="1" t="s">
        <v>212</v>
      </c>
      <c r="F779" s="1" t="s">
        <v>438</v>
      </c>
      <c r="G779" s="1" t="s">
        <v>152</v>
      </c>
      <c r="H779" s="1" t="s">
        <v>317</v>
      </c>
      <c r="I779" s="1" t="s">
        <v>123</v>
      </c>
      <c r="J779" s="1"/>
      <c r="K779" s="1" t="s">
        <v>1323</v>
      </c>
      <c r="L779" s="1" t="s">
        <v>53</v>
      </c>
      <c r="M779" s="14">
        <v>44848.0</v>
      </c>
      <c r="N779" s="14">
        <v>44848.0</v>
      </c>
      <c r="O779" s="1"/>
      <c r="P779" s="1">
        <v>8.33</v>
      </c>
      <c r="Q779" s="1">
        <v>500000.0</v>
      </c>
      <c r="R779" s="1">
        <v>300000.0</v>
      </c>
      <c r="S779" s="15">
        <f>N779+30</f>
        <v>44878</v>
      </c>
      <c r="V779" s="5">
        <f t="shared" si="174"/>
        <v>24990</v>
      </c>
      <c r="W779" s="11">
        <f t="shared" si="115"/>
        <v>29488.2</v>
      </c>
      <c r="X779" s="1"/>
      <c r="Y779" s="1"/>
      <c r="Z779" s="5">
        <f t="shared" si="3"/>
        <v>18742.5</v>
      </c>
      <c r="AB779" s="1"/>
      <c r="AC779" s="1" t="str">
        <f t="shared" ref="AC779:AC780" si="182">IF(T779="","C","O")</f>
        <v>C</v>
      </c>
      <c r="AD779" s="12" t="s">
        <v>46</v>
      </c>
      <c r="AE779" s="12" t="s">
        <v>46</v>
      </c>
      <c r="AF779" s="12" t="s">
        <v>46</v>
      </c>
      <c r="AG779" s="12"/>
      <c r="AH779" s="12"/>
      <c r="AI779" s="12"/>
    </row>
    <row r="780">
      <c r="A780" s="1" t="s">
        <v>1328</v>
      </c>
      <c r="B780" s="13"/>
      <c r="C780" s="1" t="s">
        <v>36</v>
      </c>
      <c r="D780" s="1" t="s">
        <v>50</v>
      </c>
      <c r="E780" s="1" t="s">
        <v>82</v>
      </c>
      <c r="F780" s="1" t="s">
        <v>1329</v>
      </c>
      <c r="G780" s="1" t="s">
        <v>115</v>
      </c>
      <c r="H780" s="1" t="s">
        <v>116</v>
      </c>
      <c r="I780" s="1" t="s">
        <v>42</v>
      </c>
      <c r="J780" s="1"/>
      <c r="K780" s="1" t="s">
        <v>1330</v>
      </c>
      <c r="L780" s="1" t="s">
        <v>53</v>
      </c>
      <c r="M780" s="14">
        <v>44887.0</v>
      </c>
      <c r="N780" s="14">
        <v>44887.0</v>
      </c>
      <c r="O780" s="1"/>
      <c r="P780" s="1">
        <v>8.33</v>
      </c>
      <c r="Q780" s="1">
        <v>300000.0</v>
      </c>
      <c r="R780" s="1">
        <v>300000.0</v>
      </c>
      <c r="S780" s="15">
        <f>N780+90</f>
        <v>44977</v>
      </c>
      <c r="V780" s="5">
        <f t="shared" si="174"/>
        <v>24990</v>
      </c>
      <c r="W780" s="11">
        <f t="shared" si="115"/>
        <v>29488.2</v>
      </c>
      <c r="Z780" s="5">
        <f t="shared" si="3"/>
        <v>18742.5</v>
      </c>
      <c r="AB780" s="1"/>
      <c r="AC780" s="1" t="str">
        <f t="shared" si="182"/>
        <v>C</v>
      </c>
      <c r="AD780" s="12" t="s">
        <v>46</v>
      </c>
      <c r="AE780" s="12" t="s">
        <v>46</v>
      </c>
      <c r="AF780" s="12" t="s">
        <v>46</v>
      </c>
      <c r="AG780" s="12"/>
      <c r="AH780" s="12"/>
      <c r="AI780" s="12"/>
    </row>
    <row r="781">
      <c r="A781" s="1" t="s">
        <v>1331</v>
      </c>
      <c r="B781" s="13"/>
      <c r="C781" s="1" t="s">
        <v>36</v>
      </c>
      <c r="D781" s="1" t="s">
        <v>96</v>
      </c>
      <c r="E781" s="1" t="s">
        <v>77</v>
      </c>
      <c r="F781" s="1" t="s">
        <v>379</v>
      </c>
      <c r="G781" s="1" t="s">
        <v>84</v>
      </c>
      <c r="H781" s="1" t="s">
        <v>85</v>
      </c>
      <c r="I781" s="1" t="s">
        <v>42</v>
      </c>
      <c r="J781" s="1"/>
      <c r="K781" s="1" t="s">
        <v>1332</v>
      </c>
      <c r="L781" s="1" t="s">
        <v>150</v>
      </c>
      <c r="M781" s="9">
        <v>44986.0</v>
      </c>
      <c r="N781" s="9">
        <v>44929.0</v>
      </c>
      <c r="O781" s="1"/>
      <c r="P781" s="1">
        <v>8.33</v>
      </c>
      <c r="Q781" s="1">
        <v>500000.0</v>
      </c>
      <c r="R781" s="1">
        <v>360000.0</v>
      </c>
      <c r="S781" s="9">
        <v>45110.0</v>
      </c>
      <c r="T781" s="9">
        <v>45111.0</v>
      </c>
      <c r="U781" s="1" t="s">
        <v>1333</v>
      </c>
      <c r="V781" s="5">
        <f t="shared" si="174"/>
        <v>29988</v>
      </c>
      <c r="W781" s="11">
        <f t="shared" si="115"/>
        <v>35385.84</v>
      </c>
      <c r="X781" s="9"/>
      <c r="Z781" s="5">
        <f t="shared" si="3"/>
        <v>22491</v>
      </c>
      <c r="AC781" s="1" t="s">
        <v>162</v>
      </c>
      <c r="AD781" s="12" t="s">
        <v>46</v>
      </c>
      <c r="AE781" s="12" t="s">
        <v>46</v>
      </c>
      <c r="AF781" s="12" t="s">
        <v>47</v>
      </c>
      <c r="AG781" s="12" t="s">
        <v>47</v>
      </c>
      <c r="AH781" s="12"/>
      <c r="AI781" s="12"/>
    </row>
    <row r="782">
      <c r="A782" s="1" t="s">
        <v>1331</v>
      </c>
      <c r="B782" s="13"/>
      <c r="C782" s="1" t="s">
        <v>36</v>
      </c>
      <c r="D782" s="1" t="s">
        <v>96</v>
      </c>
      <c r="E782" s="1" t="s">
        <v>77</v>
      </c>
      <c r="F782" s="1" t="s">
        <v>379</v>
      </c>
      <c r="G782" s="1" t="s">
        <v>84</v>
      </c>
      <c r="H782" s="1" t="s">
        <v>85</v>
      </c>
      <c r="I782" s="1" t="s">
        <v>42</v>
      </c>
      <c r="J782" s="1"/>
      <c r="K782" s="1" t="s">
        <v>1332</v>
      </c>
      <c r="L782" s="1" t="s">
        <v>150</v>
      </c>
      <c r="M782" s="9">
        <v>44986.0</v>
      </c>
      <c r="N782" s="9">
        <v>45170.0</v>
      </c>
      <c r="O782" s="1"/>
      <c r="P782" s="1">
        <v>8.33</v>
      </c>
      <c r="Q782" s="1">
        <v>500000.0</v>
      </c>
      <c r="R782" s="1">
        <v>300000.0</v>
      </c>
      <c r="S782" s="10">
        <f t="shared" ref="S782:S789" si="183">N782+90</f>
        <v>45260</v>
      </c>
      <c r="V782" s="5">
        <f t="shared" si="174"/>
        <v>24990</v>
      </c>
      <c r="W782" s="11">
        <f t="shared" si="115"/>
        <v>29488.2</v>
      </c>
      <c r="Z782" s="5">
        <f t="shared" si="3"/>
        <v>18742.5</v>
      </c>
      <c r="AB782" s="1"/>
      <c r="AC782" s="1" t="s">
        <v>45</v>
      </c>
      <c r="AD782" s="12" t="s">
        <v>46</v>
      </c>
      <c r="AE782" s="12" t="s">
        <v>47</v>
      </c>
      <c r="AF782" s="12" t="s">
        <v>47</v>
      </c>
      <c r="AG782" s="12"/>
      <c r="AH782" s="12"/>
      <c r="AI782" s="12"/>
    </row>
    <row r="783">
      <c r="A783" s="1" t="s">
        <v>1331</v>
      </c>
      <c r="B783" s="13"/>
      <c r="C783" s="1" t="s">
        <v>36</v>
      </c>
      <c r="D783" s="1" t="s">
        <v>96</v>
      </c>
      <c r="E783" s="1" t="s">
        <v>77</v>
      </c>
      <c r="F783" s="1" t="s">
        <v>379</v>
      </c>
      <c r="G783" s="1" t="s">
        <v>84</v>
      </c>
      <c r="H783" s="1" t="s">
        <v>85</v>
      </c>
      <c r="I783" s="1" t="s">
        <v>42</v>
      </c>
      <c r="J783" s="1"/>
      <c r="K783" s="1" t="s">
        <v>1332</v>
      </c>
      <c r="L783" s="1" t="s">
        <v>150</v>
      </c>
      <c r="M783" s="9">
        <v>44986.0</v>
      </c>
      <c r="N783" s="9">
        <v>45144.0</v>
      </c>
      <c r="O783" s="1"/>
      <c r="P783" s="1">
        <v>8.33</v>
      </c>
      <c r="Q783" s="1">
        <v>500000.0</v>
      </c>
      <c r="R783" s="1">
        <v>300000.0</v>
      </c>
      <c r="S783" s="10">
        <f t="shared" si="183"/>
        <v>45234</v>
      </c>
      <c r="V783" s="5">
        <f t="shared" si="174"/>
        <v>24990</v>
      </c>
      <c r="W783" s="11">
        <f t="shared" si="115"/>
        <v>29488.2</v>
      </c>
      <c r="Z783" s="5">
        <f t="shared" si="3"/>
        <v>18742.5</v>
      </c>
      <c r="AB783" s="1"/>
      <c r="AC783" s="1" t="s">
        <v>45</v>
      </c>
      <c r="AD783" s="12" t="s">
        <v>46</v>
      </c>
      <c r="AE783" s="12" t="s">
        <v>47</v>
      </c>
      <c r="AF783" s="12" t="s">
        <v>47</v>
      </c>
      <c r="AG783" s="12"/>
      <c r="AH783" s="12"/>
      <c r="AI783" s="12"/>
    </row>
    <row r="784">
      <c r="A784" s="1" t="s">
        <v>1331</v>
      </c>
      <c r="B784" s="13"/>
      <c r="C784" s="1" t="s">
        <v>36</v>
      </c>
      <c r="D784" s="1" t="s">
        <v>96</v>
      </c>
      <c r="E784" s="1" t="s">
        <v>77</v>
      </c>
      <c r="F784" s="1" t="s">
        <v>379</v>
      </c>
      <c r="G784" s="1" t="s">
        <v>84</v>
      </c>
      <c r="H784" s="1" t="s">
        <v>85</v>
      </c>
      <c r="I784" s="1" t="s">
        <v>42</v>
      </c>
      <c r="J784" s="1"/>
      <c r="K784" s="1" t="s">
        <v>1332</v>
      </c>
      <c r="L784" s="1" t="s">
        <v>150</v>
      </c>
      <c r="M784" s="9">
        <v>44986.0</v>
      </c>
      <c r="N784" s="9">
        <v>45180.0</v>
      </c>
      <c r="O784" s="1"/>
      <c r="P784" s="1">
        <v>8.33</v>
      </c>
      <c r="Q784" s="1">
        <v>480000.0</v>
      </c>
      <c r="R784" s="1">
        <v>300000.0</v>
      </c>
      <c r="S784" s="10">
        <f t="shared" si="183"/>
        <v>45270</v>
      </c>
      <c r="V784" s="5">
        <f t="shared" si="174"/>
        <v>24990</v>
      </c>
      <c r="W784" s="11">
        <f t="shared" si="115"/>
        <v>29488.2</v>
      </c>
      <c r="Z784" s="5">
        <f t="shared" si="3"/>
        <v>18742.5</v>
      </c>
      <c r="AB784" s="1"/>
      <c r="AC784" s="1" t="s">
        <v>45</v>
      </c>
      <c r="AD784" s="12" t="s">
        <v>46</v>
      </c>
      <c r="AE784" s="12" t="s">
        <v>47</v>
      </c>
      <c r="AF784" s="12" t="s">
        <v>47</v>
      </c>
      <c r="AG784" s="12"/>
      <c r="AH784" s="12"/>
      <c r="AI784" s="12"/>
    </row>
    <row r="785">
      <c r="A785" s="1" t="s">
        <v>1331</v>
      </c>
      <c r="B785" s="13"/>
      <c r="C785" s="1" t="s">
        <v>36</v>
      </c>
      <c r="D785" s="1" t="s">
        <v>96</v>
      </c>
      <c r="E785" s="1" t="s">
        <v>77</v>
      </c>
      <c r="F785" s="1" t="s">
        <v>379</v>
      </c>
      <c r="G785" s="1" t="s">
        <v>84</v>
      </c>
      <c r="H785" s="1" t="s">
        <v>85</v>
      </c>
      <c r="I785" s="1" t="s">
        <v>42</v>
      </c>
      <c r="J785" s="1"/>
      <c r="K785" s="1" t="s">
        <v>1332</v>
      </c>
      <c r="L785" s="1" t="s">
        <v>150</v>
      </c>
      <c r="M785" s="9">
        <v>44986.0</v>
      </c>
      <c r="N785" s="9">
        <v>45097.0</v>
      </c>
      <c r="O785" s="1"/>
      <c r="P785" s="1">
        <v>8.33</v>
      </c>
      <c r="Q785" s="1">
        <v>360000.0</v>
      </c>
      <c r="R785" s="1">
        <v>300000.0</v>
      </c>
      <c r="S785" s="10">
        <f t="shared" si="183"/>
        <v>45187</v>
      </c>
      <c r="V785" s="5">
        <f t="shared" si="174"/>
        <v>24990</v>
      </c>
      <c r="W785" s="11">
        <f t="shared" si="115"/>
        <v>29488.2</v>
      </c>
      <c r="Z785" s="5">
        <f t="shared" si="3"/>
        <v>18742.5</v>
      </c>
      <c r="AB785" s="1"/>
      <c r="AC785" s="1" t="s">
        <v>45</v>
      </c>
      <c r="AD785" s="12" t="s">
        <v>46</v>
      </c>
      <c r="AE785" s="12" t="s">
        <v>47</v>
      </c>
      <c r="AF785" s="12" t="s">
        <v>47</v>
      </c>
      <c r="AG785" s="12"/>
      <c r="AH785" s="12"/>
      <c r="AI785" s="12"/>
    </row>
    <row r="786">
      <c r="A786" s="1" t="s">
        <v>1334</v>
      </c>
      <c r="B786" s="13"/>
      <c r="C786" s="1" t="s">
        <v>36</v>
      </c>
      <c r="D786" s="1" t="s">
        <v>102</v>
      </c>
      <c r="E786" s="1" t="s">
        <v>212</v>
      </c>
      <c r="F786" s="1" t="s">
        <v>915</v>
      </c>
      <c r="G786" s="1" t="s">
        <v>115</v>
      </c>
      <c r="H786" s="1" t="s">
        <v>116</v>
      </c>
      <c r="I786" s="1" t="s">
        <v>42</v>
      </c>
      <c r="J786" s="1"/>
      <c r="K786" s="1" t="s">
        <v>1335</v>
      </c>
      <c r="L786" s="1" t="s">
        <v>143</v>
      </c>
      <c r="M786" s="9">
        <v>45064.0</v>
      </c>
      <c r="N786" s="9">
        <v>45057.0</v>
      </c>
      <c r="O786" s="1"/>
      <c r="P786" s="1">
        <v>7.5</v>
      </c>
      <c r="Q786" s="1">
        <v>500000.0</v>
      </c>
      <c r="R786" s="1">
        <v>300000.0</v>
      </c>
      <c r="S786" s="10">
        <f t="shared" si="183"/>
        <v>45147</v>
      </c>
      <c r="V786" s="5">
        <f t="shared" si="174"/>
        <v>22500</v>
      </c>
      <c r="W786" s="11">
        <f t="shared" si="115"/>
        <v>26550</v>
      </c>
      <c r="Z786" s="5">
        <f t="shared" si="3"/>
        <v>16875</v>
      </c>
      <c r="AB786" s="1"/>
      <c r="AC786" s="1" t="s">
        <v>45</v>
      </c>
      <c r="AD786" s="12" t="s">
        <v>47</v>
      </c>
      <c r="AE786" s="12" t="s">
        <v>47</v>
      </c>
      <c r="AF786" s="12" t="s">
        <v>47</v>
      </c>
      <c r="AG786" s="12"/>
      <c r="AH786" s="12"/>
      <c r="AI786" s="12"/>
    </row>
    <row r="787">
      <c r="A787" s="1" t="s">
        <v>1336</v>
      </c>
      <c r="B787" s="13"/>
      <c r="C787" s="1" t="s">
        <v>132</v>
      </c>
      <c r="D787" s="1" t="s">
        <v>96</v>
      </c>
      <c r="E787" s="1" t="s">
        <v>82</v>
      </c>
      <c r="F787" s="1" t="s">
        <v>83</v>
      </c>
      <c r="G787" s="1" t="s">
        <v>127</v>
      </c>
      <c r="H787" s="1" t="s">
        <v>128</v>
      </c>
      <c r="I787" s="1" t="s">
        <v>42</v>
      </c>
      <c r="J787" s="1"/>
      <c r="K787" s="1" t="s">
        <v>1337</v>
      </c>
      <c r="L787" s="1" t="s">
        <v>143</v>
      </c>
      <c r="M787" s="9">
        <v>45167.0</v>
      </c>
      <c r="N787" s="9">
        <v>45167.0</v>
      </c>
      <c r="O787" s="1"/>
      <c r="P787" s="1">
        <v>8.33</v>
      </c>
      <c r="Q787" s="1">
        <v>300000.0</v>
      </c>
      <c r="R787" s="1">
        <v>300000.0</v>
      </c>
      <c r="S787" s="10">
        <f t="shared" si="183"/>
        <v>45257</v>
      </c>
      <c r="V787" s="5">
        <f t="shared" si="174"/>
        <v>24990</v>
      </c>
      <c r="W787" s="11">
        <f t="shared" si="115"/>
        <v>29488.2</v>
      </c>
      <c r="Z787" s="5">
        <f t="shared" si="3"/>
        <v>18742.5</v>
      </c>
      <c r="AC787" s="1" t="s">
        <v>45</v>
      </c>
      <c r="AD787" s="12" t="s">
        <v>47</v>
      </c>
      <c r="AE787" s="12" t="s">
        <v>47</v>
      </c>
      <c r="AF787" s="12" t="s">
        <v>47</v>
      </c>
      <c r="AG787" s="12"/>
      <c r="AH787" s="12"/>
      <c r="AI787" s="12"/>
    </row>
    <row r="788">
      <c r="A788" s="1" t="s">
        <v>1338</v>
      </c>
      <c r="B788" s="13"/>
      <c r="C788" s="1" t="s">
        <v>36</v>
      </c>
      <c r="D788" s="1" t="s">
        <v>50</v>
      </c>
      <c r="E788" s="1" t="s">
        <v>113</v>
      </c>
      <c r="F788" s="1" t="s">
        <v>1339</v>
      </c>
      <c r="G788" s="1" t="s">
        <v>127</v>
      </c>
      <c r="H788" s="1" t="s">
        <v>128</v>
      </c>
      <c r="I788" s="1" t="s">
        <v>42</v>
      </c>
      <c r="J788" s="1"/>
      <c r="K788" s="1" t="s">
        <v>1340</v>
      </c>
      <c r="L788" s="1" t="s">
        <v>53</v>
      </c>
      <c r="M788" s="9">
        <v>45042.0</v>
      </c>
      <c r="N788" s="9">
        <v>45042.0</v>
      </c>
      <c r="O788" s="1"/>
      <c r="P788" s="1">
        <v>8.33</v>
      </c>
      <c r="Q788" s="1">
        <v>300000.0</v>
      </c>
      <c r="R788" s="1">
        <v>300000.0</v>
      </c>
      <c r="S788" s="10">
        <f t="shared" si="183"/>
        <v>45132</v>
      </c>
      <c r="V788" s="5">
        <f t="shared" si="174"/>
        <v>24990</v>
      </c>
      <c r="W788" s="11">
        <f t="shared" si="115"/>
        <v>29488.2</v>
      </c>
      <c r="Z788" s="5">
        <f t="shared" si="3"/>
        <v>18742.5</v>
      </c>
      <c r="AC788" s="1" t="s">
        <v>45</v>
      </c>
      <c r="AD788" s="12" t="s">
        <v>47</v>
      </c>
      <c r="AE788" s="12" t="s">
        <v>47</v>
      </c>
      <c r="AF788" s="12" t="s">
        <v>47</v>
      </c>
      <c r="AG788" s="12"/>
      <c r="AH788" s="12"/>
      <c r="AI788" s="12"/>
    </row>
    <row r="789">
      <c r="A789" s="1" t="s">
        <v>1338</v>
      </c>
      <c r="B789" s="13"/>
      <c r="C789" s="1" t="s">
        <v>36</v>
      </c>
      <c r="D789" s="1" t="s">
        <v>50</v>
      </c>
      <c r="E789" s="1" t="s">
        <v>113</v>
      </c>
      <c r="F789" s="1" t="s">
        <v>1339</v>
      </c>
      <c r="G789" s="1" t="s">
        <v>127</v>
      </c>
      <c r="H789" s="1" t="s">
        <v>128</v>
      </c>
      <c r="I789" s="1" t="s">
        <v>42</v>
      </c>
      <c r="J789" s="1"/>
      <c r="K789" s="1" t="s">
        <v>1340</v>
      </c>
      <c r="L789" s="1" t="s">
        <v>53</v>
      </c>
      <c r="M789" s="9">
        <v>45042.0</v>
      </c>
      <c r="N789" s="9">
        <v>45042.0</v>
      </c>
      <c r="O789" s="1"/>
      <c r="P789" s="1">
        <v>8.33</v>
      </c>
      <c r="Q789" s="1">
        <v>300000.0</v>
      </c>
      <c r="R789" s="1">
        <v>300000.0</v>
      </c>
      <c r="S789" s="10">
        <f t="shared" si="183"/>
        <v>45132</v>
      </c>
      <c r="V789" s="5">
        <f t="shared" si="174"/>
        <v>24990</v>
      </c>
      <c r="W789" s="11">
        <f t="shared" si="115"/>
        <v>29488.2</v>
      </c>
      <c r="X789" s="1"/>
      <c r="Y789" s="1"/>
      <c r="Z789" s="5">
        <f t="shared" si="3"/>
        <v>18742.5</v>
      </c>
      <c r="AB789" s="1"/>
      <c r="AC789" s="1" t="s">
        <v>45</v>
      </c>
      <c r="AD789" s="12" t="s">
        <v>47</v>
      </c>
      <c r="AE789" s="12" t="s">
        <v>47</v>
      </c>
      <c r="AF789" s="12" t="s">
        <v>47</v>
      </c>
      <c r="AG789" s="12"/>
      <c r="AH789" s="12"/>
      <c r="AI789" s="12"/>
    </row>
    <row r="790">
      <c r="A790" s="1" t="s">
        <v>1338</v>
      </c>
      <c r="B790" s="13"/>
      <c r="C790" s="1" t="s">
        <v>36</v>
      </c>
      <c r="D790" s="1" t="s">
        <v>50</v>
      </c>
      <c r="E790" s="1" t="s">
        <v>113</v>
      </c>
      <c r="F790" s="1" t="s">
        <v>1339</v>
      </c>
      <c r="G790" s="1" t="s">
        <v>127</v>
      </c>
      <c r="H790" s="1" t="s">
        <v>128</v>
      </c>
      <c r="I790" s="1" t="s">
        <v>42</v>
      </c>
      <c r="J790" s="1"/>
      <c r="K790" s="1" t="s">
        <v>1340</v>
      </c>
      <c r="L790" s="1" t="s">
        <v>53</v>
      </c>
      <c r="M790" s="9">
        <v>45042.0</v>
      </c>
      <c r="N790" s="9">
        <v>45042.0</v>
      </c>
      <c r="O790" s="1"/>
      <c r="P790" s="1">
        <v>8.33</v>
      </c>
      <c r="Q790" s="1">
        <v>300000.0</v>
      </c>
      <c r="R790" s="1">
        <v>300000.0</v>
      </c>
      <c r="S790" s="10">
        <f t="shared" ref="S790:S791" si="184">N790+30</f>
        <v>45072</v>
      </c>
      <c r="V790" s="5">
        <f t="shared" si="174"/>
        <v>24990</v>
      </c>
      <c r="W790" s="11">
        <f t="shared" si="115"/>
        <v>29488.2</v>
      </c>
      <c r="X790" s="1"/>
      <c r="Y790" s="1"/>
      <c r="Z790" s="5">
        <f t="shared" si="3"/>
        <v>18742.5</v>
      </c>
      <c r="AA790" s="1"/>
      <c r="AB790" s="1"/>
      <c r="AC790" s="1" t="str">
        <f>IF(T790="","C","O")</f>
        <v>C</v>
      </c>
      <c r="AD790" s="12" t="s">
        <v>47</v>
      </c>
      <c r="AE790" s="12" t="s">
        <v>47</v>
      </c>
      <c r="AF790" s="12" t="s">
        <v>47</v>
      </c>
      <c r="AG790" s="12"/>
      <c r="AH790" s="12"/>
      <c r="AI790" s="12"/>
    </row>
    <row r="791">
      <c r="A791" s="1" t="s">
        <v>1338</v>
      </c>
      <c r="B791" s="13"/>
      <c r="C791" s="1" t="s">
        <v>36</v>
      </c>
      <c r="D791" s="1" t="s">
        <v>50</v>
      </c>
      <c r="E791" s="1" t="s">
        <v>113</v>
      </c>
      <c r="F791" s="1" t="s">
        <v>1339</v>
      </c>
      <c r="G791" s="1" t="s">
        <v>127</v>
      </c>
      <c r="H791" s="1" t="s">
        <v>128</v>
      </c>
      <c r="I791" s="1" t="s">
        <v>42</v>
      </c>
      <c r="J791" s="1"/>
      <c r="K791" s="1" t="s">
        <v>1340</v>
      </c>
      <c r="L791" s="1" t="s">
        <v>53</v>
      </c>
      <c r="M791" s="9">
        <v>45042.0</v>
      </c>
      <c r="N791" s="9">
        <v>45042.0</v>
      </c>
      <c r="O791" s="1"/>
      <c r="P791" s="1">
        <v>8.33</v>
      </c>
      <c r="Q791" s="1">
        <v>300000.0</v>
      </c>
      <c r="R791" s="1">
        <v>300000.0</v>
      </c>
      <c r="S791" s="10">
        <f t="shared" si="184"/>
        <v>45072</v>
      </c>
      <c r="V791" s="5">
        <f t="shared" si="174"/>
        <v>24990</v>
      </c>
      <c r="W791" s="11">
        <f t="shared" si="115"/>
        <v>29488.2</v>
      </c>
      <c r="Z791" s="5">
        <f t="shared" si="3"/>
        <v>18742.5</v>
      </c>
      <c r="AC791" s="1" t="s">
        <v>45</v>
      </c>
      <c r="AD791" s="12" t="s">
        <v>47</v>
      </c>
      <c r="AE791" s="12" t="s">
        <v>47</v>
      </c>
      <c r="AF791" s="12" t="s">
        <v>47</v>
      </c>
      <c r="AG791" s="12"/>
      <c r="AH791" s="12"/>
      <c r="AI791" s="12"/>
    </row>
    <row r="792">
      <c r="A792" s="1" t="s">
        <v>1341</v>
      </c>
      <c r="B792" s="13"/>
      <c r="C792" s="1" t="s">
        <v>95</v>
      </c>
      <c r="D792" s="1" t="s">
        <v>96</v>
      </c>
      <c r="E792" s="1" t="s">
        <v>212</v>
      </c>
      <c r="F792" s="1" t="s">
        <v>737</v>
      </c>
      <c r="G792" s="1" t="s">
        <v>134</v>
      </c>
      <c r="H792" s="1" t="s">
        <v>135</v>
      </c>
      <c r="I792" s="1" t="s">
        <v>42</v>
      </c>
      <c r="J792" s="1"/>
      <c r="K792" s="1" t="s">
        <v>1342</v>
      </c>
      <c r="L792" s="1" t="s">
        <v>143</v>
      </c>
      <c r="M792" s="14">
        <v>44908.0</v>
      </c>
      <c r="N792" s="9">
        <v>44904.0</v>
      </c>
      <c r="O792" s="1"/>
      <c r="P792" s="1">
        <v>7.5</v>
      </c>
      <c r="Q792" s="1">
        <v>300000.0</v>
      </c>
      <c r="R792" s="1">
        <v>300000.0</v>
      </c>
      <c r="S792" s="10">
        <f>N792+90</f>
        <v>44994</v>
      </c>
      <c r="V792" s="5">
        <f t="shared" si="174"/>
        <v>22500</v>
      </c>
      <c r="W792" s="11">
        <f t="shared" si="115"/>
        <v>26550</v>
      </c>
      <c r="Z792" s="5">
        <f t="shared" si="3"/>
        <v>16875</v>
      </c>
      <c r="AB792" s="1"/>
      <c r="AC792" s="1" t="s">
        <v>45</v>
      </c>
      <c r="AD792" s="12" t="s">
        <v>46</v>
      </c>
      <c r="AE792" s="12" t="s">
        <v>46</v>
      </c>
      <c r="AF792" s="12" t="s">
        <v>46</v>
      </c>
      <c r="AG792" s="12"/>
      <c r="AH792" s="12"/>
      <c r="AI792" s="12"/>
    </row>
    <row r="793">
      <c r="A793" s="1" t="s">
        <v>1343</v>
      </c>
      <c r="B793" s="13"/>
      <c r="C793" s="1" t="s">
        <v>36</v>
      </c>
      <c r="D793" s="1" t="s">
        <v>96</v>
      </c>
      <c r="E793" s="1" t="s">
        <v>168</v>
      </c>
      <c r="F793" s="1" t="s">
        <v>1344</v>
      </c>
      <c r="G793" s="1" t="s">
        <v>175</v>
      </c>
      <c r="H793" s="1" t="s">
        <v>176</v>
      </c>
      <c r="I793" s="1" t="s">
        <v>266</v>
      </c>
      <c r="J793" s="1"/>
      <c r="K793" s="1" t="s">
        <v>1345</v>
      </c>
      <c r="L793" s="1" t="s">
        <v>99</v>
      </c>
      <c r="M793" s="9">
        <v>44652.0</v>
      </c>
      <c r="N793" s="9">
        <v>44760.0</v>
      </c>
      <c r="O793" s="1"/>
      <c r="P793" s="1">
        <v>8.33</v>
      </c>
      <c r="Q793" s="1">
        <v>200000.0</v>
      </c>
      <c r="R793" s="1">
        <v>264000.0</v>
      </c>
      <c r="S793" s="9">
        <v>44756.0</v>
      </c>
      <c r="T793" s="9">
        <v>44760.0</v>
      </c>
      <c r="U793" s="1" t="s">
        <v>1346</v>
      </c>
      <c r="V793" s="5">
        <f t="shared" si="174"/>
        <v>21991.2</v>
      </c>
      <c r="W793" s="11">
        <f t="shared" si="115"/>
        <v>25949.616</v>
      </c>
      <c r="X793" s="9">
        <v>44793.0</v>
      </c>
      <c r="Y793" s="5">
        <f>W793</f>
        <v>25949.616</v>
      </c>
      <c r="Z793" s="5">
        <f t="shared" si="3"/>
        <v>16493.4</v>
      </c>
      <c r="AA793" s="9">
        <v>44798.0</v>
      </c>
      <c r="AB793" s="1" t="s">
        <v>1346</v>
      </c>
      <c r="AC793" s="1" t="s">
        <v>55</v>
      </c>
      <c r="AD793" s="12" t="s">
        <v>46</v>
      </c>
      <c r="AE793" s="12" t="s">
        <v>46</v>
      </c>
      <c r="AF793" s="12" t="s">
        <v>46</v>
      </c>
      <c r="AG793" s="12" t="s">
        <v>46</v>
      </c>
      <c r="AH793" s="12" t="s">
        <v>46</v>
      </c>
      <c r="AI793" s="12" t="s">
        <v>46</v>
      </c>
    </row>
    <row r="794">
      <c r="A794" s="1" t="s">
        <v>1343</v>
      </c>
      <c r="B794" s="13"/>
      <c r="C794" s="1" t="s">
        <v>36</v>
      </c>
      <c r="D794" s="1" t="s">
        <v>96</v>
      </c>
      <c r="E794" s="1" t="s">
        <v>77</v>
      </c>
      <c r="F794" s="1" t="s">
        <v>1344</v>
      </c>
      <c r="G794" s="1" t="s">
        <v>175</v>
      </c>
      <c r="H794" s="1" t="s">
        <v>176</v>
      </c>
      <c r="I794" s="1" t="s">
        <v>266</v>
      </c>
      <c r="J794" s="1"/>
      <c r="K794" s="1" t="s">
        <v>1345</v>
      </c>
      <c r="L794" s="1" t="s">
        <v>99</v>
      </c>
      <c r="M794" s="9">
        <v>44652.0</v>
      </c>
      <c r="N794" s="9">
        <v>45012.0</v>
      </c>
      <c r="O794" s="1"/>
      <c r="P794" s="1">
        <v>8.33</v>
      </c>
      <c r="Q794" s="1">
        <v>100000.0</v>
      </c>
      <c r="R794" s="1">
        <v>357600.0</v>
      </c>
      <c r="S794" s="9">
        <v>45012.0</v>
      </c>
      <c r="T794" s="9">
        <v>45078.0</v>
      </c>
      <c r="U794" s="1" t="s">
        <v>1347</v>
      </c>
      <c r="V794" s="5">
        <f t="shared" si="174"/>
        <v>29788.08</v>
      </c>
      <c r="W794" s="11">
        <f t="shared" si="115"/>
        <v>35149.9344</v>
      </c>
      <c r="X794" s="9">
        <v>45042.0</v>
      </c>
      <c r="Y794" s="5">
        <f t="shared" ref="Y794:Y801" si="185">W794-(V794*10%)</f>
        <v>32171.1264</v>
      </c>
      <c r="Z794" s="5">
        <f t="shared" si="3"/>
        <v>22341.06</v>
      </c>
      <c r="AA794" s="9">
        <v>45046.0</v>
      </c>
      <c r="AB794" s="1" t="s">
        <v>1347</v>
      </c>
      <c r="AC794" s="1" t="s">
        <v>55</v>
      </c>
      <c r="AD794" s="12" t="s">
        <v>46</v>
      </c>
      <c r="AE794" s="12" t="s">
        <v>46</v>
      </c>
      <c r="AF794" s="12" t="s">
        <v>46</v>
      </c>
      <c r="AG794" s="12" t="s">
        <v>47</v>
      </c>
      <c r="AH794" s="12" t="s">
        <v>47</v>
      </c>
      <c r="AI794" s="12" t="s">
        <v>47</v>
      </c>
    </row>
    <row r="795">
      <c r="A795" s="1" t="s">
        <v>1348</v>
      </c>
      <c r="B795" s="13"/>
      <c r="C795" s="1" t="s">
        <v>36</v>
      </c>
      <c r="D795" s="1" t="s">
        <v>96</v>
      </c>
      <c r="E795" s="1" t="s">
        <v>77</v>
      </c>
      <c r="F795" s="1" t="s">
        <v>1014</v>
      </c>
      <c r="G795" s="1" t="s">
        <v>40</v>
      </c>
      <c r="H795" s="1" t="s">
        <v>41</v>
      </c>
      <c r="I795" s="1" t="s">
        <v>234</v>
      </c>
      <c r="J795" s="1"/>
      <c r="K795" s="1" t="s">
        <v>1349</v>
      </c>
      <c r="L795" s="1" t="s">
        <v>143</v>
      </c>
      <c r="M795" s="9">
        <v>44686.0</v>
      </c>
      <c r="N795" s="9">
        <v>44662.0</v>
      </c>
      <c r="O795" s="1"/>
      <c r="P795" s="1">
        <v>8.33</v>
      </c>
      <c r="Q795" s="1">
        <v>1500000.0</v>
      </c>
      <c r="R795" s="1">
        <v>1520000.0</v>
      </c>
      <c r="S795" s="9">
        <v>44656.0</v>
      </c>
      <c r="T795" s="9">
        <v>44662.0</v>
      </c>
      <c r="U795" s="1" t="s">
        <v>1350</v>
      </c>
      <c r="V795" s="5">
        <f t="shared" si="174"/>
        <v>126616</v>
      </c>
      <c r="W795" s="11">
        <f t="shared" si="115"/>
        <v>149406.88</v>
      </c>
      <c r="X795" s="9">
        <v>44686.0</v>
      </c>
      <c r="Y795" s="5">
        <f t="shared" si="185"/>
        <v>136745.28</v>
      </c>
      <c r="Z795" s="5">
        <f t="shared" si="3"/>
        <v>94962</v>
      </c>
      <c r="AA795" s="9">
        <v>44719.0</v>
      </c>
      <c r="AB795" s="1" t="s">
        <v>1351</v>
      </c>
      <c r="AC795" s="1" t="s">
        <v>55</v>
      </c>
      <c r="AD795" s="12" t="s">
        <v>46</v>
      </c>
      <c r="AE795" s="12" t="s">
        <v>46</v>
      </c>
      <c r="AF795" s="12" t="s">
        <v>46</v>
      </c>
      <c r="AG795" s="12" t="s">
        <v>46</v>
      </c>
      <c r="AH795" s="12" t="s">
        <v>46</v>
      </c>
      <c r="AI795" s="12" t="s">
        <v>46</v>
      </c>
    </row>
    <row r="796">
      <c r="A796" s="1" t="s">
        <v>1348</v>
      </c>
      <c r="B796" s="13"/>
      <c r="C796" s="1" t="s">
        <v>36</v>
      </c>
      <c r="D796" s="1" t="s">
        <v>96</v>
      </c>
      <c r="E796" s="1" t="s">
        <v>77</v>
      </c>
      <c r="F796" s="1" t="s">
        <v>1014</v>
      </c>
      <c r="G796" s="1" t="s">
        <v>40</v>
      </c>
      <c r="H796" s="1" t="s">
        <v>41</v>
      </c>
      <c r="I796" s="1" t="s">
        <v>234</v>
      </c>
      <c r="J796" s="1"/>
      <c r="K796" s="1" t="s">
        <v>1349</v>
      </c>
      <c r="L796" s="1" t="s">
        <v>143</v>
      </c>
      <c r="M796" s="9">
        <v>44686.0</v>
      </c>
      <c r="N796" s="9">
        <v>44664.0</v>
      </c>
      <c r="O796" s="1"/>
      <c r="P796" s="1">
        <v>8.33</v>
      </c>
      <c r="Q796" s="1">
        <v>500000.0</v>
      </c>
      <c r="R796" s="1">
        <v>540000.0</v>
      </c>
      <c r="S796" s="9">
        <v>44662.0</v>
      </c>
      <c r="T796" s="9">
        <v>44664.0</v>
      </c>
      <c r="U796" s="1" t="s">
        <v>1352</v>
      </c>
      <c r="V796" s="5">
        <f t="shared" si="174"/>
        <v>44982</v>
      </c>
      <c r="W796" s="11">
        <f t="shared" si="115"/>
        <v>53078.76</v>
      </c>
      <c r="X796" s="9">
        <v>44692.0</v>
      </c>
      <c r="Y796" s="5">
        <f t="shared" si="185"/>
        <v>48580.56</v>
      </c>
      <c r="Z796" s="5">
        <f t="shared" si="3"/>
        <v>33736.5</v>
      </c>
      <c r="AA796" s="9">
        <v>44719.0</v>
      </c>
      <c r="AB796" s="1" t="s">
        <v>1353</v>
      </c>
      <c r="AC796" s="1" t="s">
        <v>55</v>
      </c>
      <c r="AD796" s="12" t="s">
        <v>46</v>
      </c>
      <c r="AE796" s="12" t="s">
        <v>46</v>
      </c>
      <c r="AF796" s="12" t="s">
        <v>46</v>
      </c>
      <c r="AG796" s="12" t="s">
        <v>46</v>
      </c>
      <c r="AH796" s="12" t="s">
        <v>46</v>
      </c>
      <c r="AI796" s="12" t="s">
        <v>46</v>
      </c>
    </row>
    <row r="797">
      <c r="A797" s="1" t="s">
        <v>1348</v>
      </c>
      <c r="B797" s="13"/>
      <c r="C797" s="1" t="s">
        <v>36</v>
      </c>
      <c r="D797" s="1" t="s">
        <v>96</v>
      </c>
      <c r="E797" s="1" t="s">
        <v>77</v>
      </c>
      <c r="F797" s="1" t="s">
        <v>1014</v>
      </c>
      <c r="G797" s="1" t="s">
        <v>40</v>
      </c>
      <c r="H797" s="1" t="s">
        <v>41</v>
      </c>
      <c r="I797" s="1" t="s">
        <v>234</v>
      </c>
      <c r="J797" s="1"/>
      <c r="K797" s="1" t="s">
        <v>1349</v>
      </c>
      <c r="L797" s="1" t="s">
        <v>143</v>
      </c>
      <c r="M797" s="9">
        <v>44686.0</v>
      </c>
      <c r="N797" s="9">
        <v>44676.0</v>
      </c>
      <c r="O797" s="1"/>
      <c r="P797" s="1">
        <v>8.33</v>
      </c>
      <c r="Q797" s="1">
        <v>500000.0</v>
      </c>
      <c r="R797" s="1">
        <v>990000.0</v>
      </c>
      <c r="S797" s="9">
        <v>44676.0</v>
      </c>
      <c r="T797" s="9">
        <v>44676.0</v>
      </c>
      <c r="U797" s="1" t="s">
        <v>1354</v>
      </c>
      <c r="V797" s="5">
        <f t="shared" si="174"/>
        <v>82467</v>
      </c>
      <c r="W797" s="11">
        <f t="shared" si="115"/>
        <v>97311.06</v>
      </c>
      <c r="X797" s="9">
        <v>44706.0</v>
      </c>
      <c r="Y797" s="5">
        <f t="shared" si="185"/>
        <v>89064.36</v>
      </c>
      <c r="Z797" s="5">
        <f t="shared" si="3"/>
        <v>61850.25</v>
      </c>
      <c r="AA797" s="9">
        <v>44719.0</v>
      </c>
      <c r="AB797" s="1" t="s">
        <v>1355</v>
      </c>
      <c r="AC797" s="1" t="s">
        <v>55</v>
      </c>
      <c r="AD797" s="12" t="s">
        <v>46</v>
      </c>
      <c r="AE797" s="12" t="s">
        <v>46</v>
      </c>
      <c r="AF797" s="12" t="s">
        <v>46</v>
      </c>
      <c r="AG797" s="12" t="s">
        <v>46</v>
      </c>
      <c r="AH797" s="12" t="s">
        <v>46</v>
      </c>
      <c r="AI797" s="12" t="s">
        <v>46</v>
      </c>
    </row>
    <row r="798">
      <c r="A798" s="1" t="s">
        <v>1348</v>
      </c>
      <c r="B798" s="13"/>
      <c r="C798" s="1" t="s">
        <v>36</v>
      </c>
      <c r="D798" s="1" t="s">
        <v>96</v>
      </c>
      <c r="E798" s="1" t="s">
        <v>77</v>
      </c>
      <c r="F798" s="1" t="s">
        <v>1014</v>
      </c>
      <c r="G798" s="1" t="s">
        <v>40</v>
      </c>
      <c r="H798" s="1" t="s">
        <v>41</v>
      </c>
      <c r="I798" s="1" t="s">
        <v>234</v>
      </c>
      <c r="J798" s="1"/>
      <c r="K798" s="1" t="s">
        <v>1349</v>
      </c>
      <c r="L798" s="1" t="s">
        <v>143</v>
      </c>
      <c r="M798" s="9">
        <v>44686.0</v>
      </c>
      <c r="N798" s="9">
        <v>44691.0</v>
      </c>
      <c r="O798" s="1"/>
      <c r="P798" s="1">
        <v>8.33</v>
      </c>
      <c r="Q798" s="1">
        <v>800000.0</v>
      </c>
      <c r="R798" s="1">
        <v>855000.0</v>
      </c>
      <c r="S798" s="9">
        <v>44683.0</v>
      </c>
      <c r="T798" s="9">
        <v>44691.0</v>
      </c>
      <c r="U798" s="1" t="s">
        <v>1356</v>
      </c>
      <c r="V798" s="5">
        <f t="shared" si="174"/>
        <v>71221.5</v>
      </c>
      <c r="W798" s="11">
        <f t="shared" si="115"/>
        <v>84041.37</v>
      </c>
      <c r="X798" s="9">
        <v>44713.0</v>
      </c>
      <c r="Y798" s="5">
        <f t="shared" si="185"/>
        <v>76919.22</v>
      </c>
      <c r="Z798" s="5">
        <f t="shared" si="3"/>
        <v>53416.125</v>
      </c>
      <c r="AA798" s="9">
        <v>44756.0</v>
      </c>
      <c r="AB798" s="1" t="s">
        <v>1357</v>
      </c>
      <c r="AC798" s="1" t="s">
        <v>55</v>
      </c>
      <c r="AD798" s="12" t="s">
        <v>46</v>
      </c>
      <c r="AE798" s="12" t="s">
        <v>46</v>
      </c>
      <c r="AF798" s="12" t="s">
        <v>46</v>
      </c>
      <c r="AG798" s="12" t="s">
        <v>46</v>
      </c>
      <c r="AH798" s="12" t="s">
        <v>46</v>
      </c>
      <c r="AI798" s="12" t="s">
        <v>46</v>
      </c>
    </row>
    <row r="799">
      <c r="A799" s="1" t="s">
        <v>1348</v>
      </c>
      <c r="B799" s="13"/>
      <c r="C799" s="1" t="s">
        <v>36</v>
      </c>
      <c r="D799" s="1" t="s">
        <v>96</v>
      </c>
      <c r="E799" s="1" t="s">
        <v>77</v>
      </c>
      <c r="F799" s="1" t="s">
        <v>1014</v>
      </c>
      <c r="G799" s="1" t="s">
        <v>40</v>
      </c>
      <c r="H799" s="1" t="s">
        <v>41</v>
      </c>
      <c r="I799" s="1" t="s">
        <v>234</v>
      </c>
      <c r="J799" s="1"/>
      <c r="K799" s="1" t="s">
        <v>1349</v>
      </c>
      <c r="L799" s="1" t="s">
        <v>143</v>
      </c>
      <c r="M799" s="9">
        <v>44686.0</v>
      </c>
      <c r="N799" s="9">
        <v>44691.0</v>
      </c>
      <c r="O799" s="1"/>
      <c r="P799" s="1">
        <v>8.33</v>
      </c>
      <c r="Q799" s="1">
        <v>600000.0</v>
      </c>
      <c r="R799" s="1">
        <v>634375.0</v>
      </c>
      <c r="S799" s="9">
        <v>44683.0</v>
      </c>
      <c r="T799" s="9">
        <v>44691.0</v>
      </c>
      <c r="U799" s="1" t="s">
        <v>1358</v>
      </c>
      <c r="V799" s="5">
        <f t="shared" si="174"/>
        <v>52843.4375</v>
      </c>
      <c r="W799" s="11">
        <f t="shared" si="115"/>
        <v>62355.25625</v>
      </c>
      <c r="X799" s="9">
        <v>44713.0</v>
      </c>
      <c r="Y799" s="5">
        <f t="shared" si="185"/>
        <v>57070.9125</v>
      </c>
      <c r="Z799" s="5">
        <f t="shared" si="3"/>
        <v>39632.57813</v>
      </c>
      <c r="AA799" s="9">
        <v>44756.0</v>
      </c>
      <c r="AB799" s="1" t="s">
        <v>1359</v>
      </c>
      <c r="AC799" s="1" t="s">
        <v>55</v>
      </c>
      <c r="AD799" s="12" t="s">
        <v>46</v>
      </c>
      <c r="AE799" s="12" t="s">
        <v>46</v>
      </c>
      <c r="AF799" s="12" t="s">
        <v>46</v>
      </c>
      <c r="AG799" s="12" t="s">
        <v>46</v>
      </c>
      <c r="AH799" s="12" t="s">
        <v>46</v>
      </c>
      <c r="AI799" s="12" t="s">
        <v>46</v>
      </c>
    </row>
    <row r="800">
      <c r="A800" s="1" t="s">
        <v>1348</v>
      </c>
      <c r="B800" s="13"/>
      <c r="C800" s="1" t="s">
        <v>36</v>
      </c>
      <c r="D800" s="1" t="s">
        <v>96</v>
      </c>
      <c r="E800" s="1" t="s">
        <v>77</v>
      </c>
      <c r="F800" s="1" t="s">
        <v>1014</v>
      </c>
      <c r="G800" s="1" t="s">
        <v>40</v>
      </c>
      <c r="H800" s="1" t="s">
        <v>41</v>
      </c>
      <c r="I800" s="1" t="s">
        <v>234</v>
      </c>
      <c r="J800" s="1"/>
      <c r="K800" s="1" t="s">
        <v>1349</v>
      </c>
      <c r="L800" s="1" t="s">
        <v>143</v>
      </c>
      <c r="M800" s="9">
        <v>44686.0</v>
      </c>
      <c r="N800" s="9">
        <v>44686.0</v>
      </c>
      <c r="O800" s="1"/>
      <c r="P800" s="1">
        <v>8.33</v>
      </c>
      <c r="Q800" s="1">
        <v>500000.0</v>
      </c>
      <c r="R800" s="1">
        <v>480000.0</v>
      </c>
      <c r="S800" s="14">
        <v>44844.0</v>
      </c>
      <c r="T800" s="14">
        <v>44852.0</v>
      </c>
      <c r="U800" s="1" t="s">
        <v>1360</v>
      </c>
      <c r="V800" s="5">
        <f t="shared" si="174"/>
        <v>39984</v>
      </c>
      <c r="W800" s="11">
        <f t="shared" si="115"/>
        <v>47181.12</v>
      </c>
      <c r="X800" s="9">
        <v>44874.0</v>
      </c>
      <c r="Y800" s="5">
        <f t="shared" si="185"/>
        <v>43182.72</v>
      </c>
      <c r="Z800" s="5">
        <f t="shared" si="3"/>
        <v>29988</v>
      </c>
      <c r="AA800" s="14">
        <v>44882.0</v>
      </c>
      <c r="AB800" s="1" t="s">
        <v>1360</v>
      </c>
      <c r="AC800" s="1" t="s">
        <v>55</v>
      </c>
      <c r="AD800" s="12" t="s">
        <v>46</v>
      </c>
      <c r="AE800" s="12" t="s">
        <v>46</v>
      </c>
      <c r="AF800" s="12" t="s">
        <v>46</v>
      </c>
      <c r="AG800" s="12" t="s">
        <v>46</v>
      </c>
      <c r="AH800" s="12" t="s">
        <v>46</v>
      </c>
      <c r="AI800" s="12" t="s">
        <v>46</v>
      </c>
    </row>
    <row r="801">
      <c r="A801" s="1" t="s">
        <v>1348</v>
      </c>
      <c r="B801" s="13"/>
      <c r="C801" s="1" t="s">
        <v>36</v>
      </c>
      <c r="D801" s="1" t="s">
        <v>96</v>
      </c>
      <c r="E801" s="1" t="s">
        <v>77</v>
      </c>
      <c r="F801" s="1" t="s">
        <v>1014</v>
      </c>
      <c r="G801" s="1" t="s">
        <v>40</v>
      </c>
      <c r="H801" s="1" t="s">
        <v>41</v>
      </c>
      <c r="I801" s="1" t="s">
        <v>234</v>
      </c>
      <c r="J801" s="1"/>
      <c r="K801" s="1" t="s">
        <v>1349</v>
      </c>
      <c r="L801" s="1" t="s">
        <v>143</v>
      </c>
      <c r="M801" s="9">
        <v>44686.0</v>
      </c>
      <c r="N801" s="9">
        <v>44686.0</v>
      </c>
      <c r="O801" s="1"/>
      <c r="P801" s="1">
        <v>8.33</v>
      </c>
      <c r="Q801" s="1">
        <v>500000.0</v>
      </c>
      <c r="R801" s="1">
        <v>1008000.0</v>
      </c>
      <c r="S801" s="14">
        <v>44886.0</v>
      </c>
      <c r="T801" s="14">
        <v>44888.0</v>
      </c>
      <c r="U801" s="1" t="s">
        <v>1361</v>
      </c>
      <c r="V801" s="5">
        <f t="shared" si="174"/>
        <v>83966.4</v>
      </c>
      <c r="W801" s="11">
        <f t="shared" si="115"/>
        <v>99080.352</v>
      </c>
      <c r="X801" s="14">
        <v>44916.0</v>
      </c>
      <c r="Y801" s="5">
        <f t="shared" si="185"/>
        <v>90683.712</v>
      </c>
      <c r="Z801" s="5">
        <f t="shared" si="3"/>
        <v>62974.8</v>
      </c>
      <c r="AA801" s="9">
        <v>44931.0</v>
      </c>
      <c r="AB801" s="1" t="s">
        <v>1362</v>
      </c>
      <c r="AC801" s="1" t="s">
        <v>55</v>
      </c>
      <c r="AD801" s="12" t="s">
        <v>46</v>
      </c>
      <c r="AE801" s="12" t="s">
        <v>46</v>
      </c>
      <c r="AF801" s="12" t="s">
        <v>46</v>
      </c>
      <c r="AG801" s="12" t="s">
        <v>46</v>
      </c>
      <c r="AH801" s="12" t="s">
        <v>46</v>
      </c>
      <c r="AI801" s="12" t="s">
        <v>46</v>
      </c>
    </row>
    <row r="802">
      <c r="A802" s="1" t="s">
        <v>1348</v>
      </c>
      <c r="B802" s="13"/>
      <c r="C802" s="1" t="s">
        <v>36</v>
      </c>
      <c r="D802" s="1" t="s">
        <v>96</v>
      </c>
      <c r="E802" s="1" t="s">
        <v>77</v>
      </c>
      <c r="F802" s="1" t="s">
        <v>1014</v>
      </c>
      <c r="G802" s="1" t="s">
        <v>40</v>
      </c>
      <c r="H802" s="1" t="s">
        <v>41</v>
      </c>
      <c r="I802" s="1" t="s">
        <v>234</v>
      </c>
      <c r="J802" s="1"/>
      <c r="K802" s="1" t="s">
        <v>1349</v>
      </c>
      <c r="L802" s="1" t="s">
        <v>143</v>
      </c>
      <c r="M802" s="9">
        <v>44686.0</v>
      </c>
      <c r="N802" s="9">
        <v>44835.0</v>
      </c>
      <c r="O802" s="1"/>
      <c r="P802" s="1">
        <v>8.33</v>
      </c>
      <c r="Q802" s="1">
        <v>300000.0</v>
      </c>
      <c r="R802" s="1">
        <v>300000.0</v>
      </c>
      <c r="S802" s="10">
        <f>N802+90</f>
        <v>44925</v>
      </c>
      <c r="V802" s="5">
        <f t="shared" si="174"/>
        <v>24990</v>
      </c>
      <c r="W802" s="11">
        <f t="shared" si="115"/>
        <v>29488.2</v>
      </c>
      <c r="Z802" s="5">
        <f t="shared" si="3"/>
        <v>18742.5</v>
      </c>
      <c r="AB802" s="1"/>
      <c r="AC802" s="1" t="s">
        <v>45</v>
      </c>
      <c r="AD802" s="12" t="s">
        <v>46</v>
      </c>
      <c r="AE802" s="12" t="s">
        <v>46</v>
      </c>
      <c r="AF802" s="12" t="s">
        <v>46</v>
      </c>
      <c r="AG802" s="12"/>
      <c r="AH802" s="12"/>
      <c r="AI802" s="12"/>
    </row>
    <row r="803">
      <c r="A803" s="1" t="s">
        <v>1363</v>
      </c>
      <c r="B803" s="13"/>
      <c r="C803" s="1" t="s">
        <v>36</v>
      </c>
      <c r="D803" s="1" t="s">
        <v>96</v>
      </c>
      <c r="E803" s="1" t="s">
        <v>113</v>
      </c>
      <c r="F803" s="1" t="s">
        <v>344</v>
      </c>
      <c r="G803" s="1" t="s">
        <v>134</v>
      </c>
      <c r="H803" s="1" t="s">
        <v>135</v>
      </c>
      <c r="I803" s="1" t="s">
        <v>42</v>
      </c>
      <c r="J803" s="1"/>
      <c r="K803" s="1" t="s">
        <v>1364</v>
      </c>
      <c r="L803" s="1" t="s">
        <v>53</v>
      </c>
      <c r="M803" s="9">
        <v>44652.0</v>
      </c>
      <c r="N803" s="9">
        <v>44652.0</v>
      </c>
      <c r="O803" s="1"/>
      <c r="P803" s="1">
        <v>8.33</v>
      </c>
      <c r="Q803" s="1">
        <v>300000.0</v>
      </c>
      <c r="R803" s="1">
        <v>300000.0</v>
      </c>
      <c r="S803" s="10">
        <f>N803+30</f>
        <v>44682</v>
      </c>
      <c r="V803" s="5">
        <f t="shared" si="174"/>
        <v>24990</v>
      </c>
      <c r="W803" s="11">
        <f t="shared" si="115"/>
        <v>29488.2</v>
      </c>
      <c r="Z803" s="5">
        <f t="shared" si="3"/>
        <v>18742.5</v>
      </c>
      <c r="AB803" s="1"/>
      <c r="AC803" s="1" t="s">
        <v>45</v>
      </c>
      <c r="AD803" s="12" t="s">
        <v>46</v>
      </c>
      <c r="AE803" s="12" t="s">
        <v>46</v>
      </c>
      <c r="AF803" s="12" t="s">
        <v>46</v>
      </c>
      <c r="AG803" s="12"/>
      <c r="AH803" s="12"/>
      <c r="AI803" s="12"/>
    </row>
    <row r="804">
      <c r="A804" s="1" t="s">
        <v>1365</v>
      </c>
      <c r="B804" s="13"/>
      <c r="C804" s="1" t="s">
        <v>36</v>
      </c>
      <c r="D804" s="1" t="s">
        <v>50</v>
      </c>
      <c r="E804" s="1" t="s">
        <v>38</v>
      </c>
      <c r="F804" s="1" t="s">
        <v>771</v>
      </c>
      <c r="G804" s="1" t="s">
        <v>152</v>
      </c>
      <c r="H804" s="1" t="s">
        <v>153</v>
      </c>
      <c r="I804" s="1" t="s">
        <v>265</v>
      </c>
      <c r="J804" s="1"/>
      <c r="K804" s="1" t="s">
        <v>1366</v>
      </c>
      <c r="L804" s="1" t="s">
        <v>53</v>
      </c>
      <c r="M804" s="9">
        <v>44753.0</v>
      </c>
      <c r="N804" s="9">
        <v>44734.0</v>
      </c>
      <c r="O804" s="1"/>
      <c r="P804" s="1">
        <v>7.5</v>
      </c>
      <c r="Q804" s="1">
        <v>300000.0</v>
      </c>
      <c r="R804" s="1">
        <v>300000.0</v>
      </c>
      <c r="S804" s="10">
        <f>N804+90</f>
        <v>44824</v>
      </c>
      <c r="V804" s="5">
        <f t="shared" si="174"/>
        <v>22500</v>
      </c>
      <c r="W804" s="11">
        <f t="shared" si="115"/>
        <v>26550</v>
      </c>
      <c r="Z804" s="5">
        <f t="shared" si="3"/>
        <v>16875</v>
      </c>
      <c r="AC804" s="1" t="s">
        <v>45</v>
      </c>
      <c r="AD804" s="12" t="s">
        <v>46</v>
      </c>
      <c r="AE804" s="12" t="s">
        <v>46</v>
      </c>
      <c r="AF804" s="12" t="s">
        <v>46</v>
      </c>
      <c r="AG804" s="12"/>
      <c r="AH804" s="12"/>
      <c r="AI804" s="12"/>
    </row>
    <row r="805">
      <c r="A805" s="1" t="s">
        <v>1367</v>
      </c>
      <c r="B805" s="13"/>
      <c r="C805" s="1" t="s">
        <v>36</v>
      </c>
      <c r="D805" s="1" t="s">
        <v>96</v>
      </c>
      <c r="E805" s="1" t="s">
        <v>113</v>
      </c>
      <c r="F805" s="1" t="s">
        <v>900</v>
      </c>
      <c r="G805" s="1" t="s">
        <v>115</v>
      </c>
      <c r="H805" s="1" t="s">
        <v>116</v>
      </c>
      <c r="I805" s="1" t="s">
        <v>236</v>
      </c>
      <c r="J805" s="1"/>
      <c r="K805" s="1" t="s">
        <v>1368</v>
      </c>
      <c r="L805" s="1" t="s">
        <v>88</v>
      </c>
      <c r="M805" s="9">
        <v>44744.0</v>
      </c>
      <c r="N805" s="9">
        <v>44744.0</v>
      </c>
      <c r="O805" s="1"/>
      <c r="P805" s="1">
        <v>8.33</v>
      </c>
      <c r="Q805" s="1">
        <v>500000.0</v>
      </c>
      <c r="R805" s="1">
        <v>942000.0</v>
      </c>
      <c r="S805" s="9">
        <v>44743.0</v>
      </c>
      <c r="T805" s="9">
        <v>44748.0</v>
      </c>
      <c r="U805" s="1" t="s">
        <v>1369</v>
      </c>
      <c r="V805" s="5">
        <f t="shared" si="174"/>
        <v>78468.6</v>
      </c>
      <c r="W805" s="11">
        <f t="shared" si="115"/>
        <v>92592.948</v>
      </c>
      <c r="X805" s="14">
        <v>44846.0</v>
      </c>
      <c r="Y805" s="5">
        <f t="shared" ref="Y805:Y809" si="186">W805-(V805*10%)</f>
        <v>84746.088</v>
      </c>
      <c r="Z805" s="5">
        <f t="shared" si="3"/>
        <v>58851.45</v>
      </c>
      <c r="AA805" s="14">
        <v>44847.0</v>
      </c>
      <c r="AB805" s="1" t="s">
        <v>1369</v>
      </c>
      <c r="AC805" s="1" t="s">
        <v>55</v>
      </c>
      <c r="AD805" s="12" t="s">
        <v>46</v>
      </c>
      <c r="AE805" s="12" t="s">
        <v>46</v>
      </c>
      <c r="AF805" s="12" t="s">
        <v>46</v>
      </c>
      <c r="AG805" s="12" t="s">
        <v>46</v>
      </c>
      <c r="AH805" s="12" t="s">
        <v>46</v>
      </c>
      <c r="AI805" s="12" t="s">
        <v>46</v>
      </c>
    </row>
    <row r="806">
      <c r="A806" s="1" t="s">
        <v>1367</v>
      </c>
      <c r="B806" s="13"/>
      <c r="C806" s="1" t="s">
        <v>36</v>
      </c>
      <c r="D806" s="1" t="s">
        <v>96</v>
      </c>
      <c r="E806" s="1" t="s">
        <v>113</v>
      </c>
      <c r="F806" s="1" t="s">
        <v>900</v>
      </c>
      <c r="G806" s="1" t="s">
        <v>115</v>
      </c>
      <c r="H806" s="1" t="s">
        <v>116</v>
      </c>
      <c r="I806" s="1" t="s">
        <v>236</v>
      </c>
      <c r="J806" s="1"/>
      <c r="K806" s="1" t="s">
        <v>1368</v>
      </c>
      <c r="L806" s="1" t="s">
        <v>88</v>
      </c>
      <c r="M806" s="9">
        <v>44744.0</v>
      </c>
      <c r="N806" s="9">
        <v>44744.0</v>
      </c>
      <c r="O806" s="1"/>
      <c r="P806" s="1">
        <v>8.33</v>
      </c>
      <c r="Q806" s="1">
        <v>500000.0</v>
      </c>
      <c r="R806" s="1">
        <v>840000.0</v>
      </c>
      <c r="S806" s="9">
        <v>44834.0</v>
      </c>
      <c r="T806" s="9">
        <v>44835.0</v>
      </c>
      <c r="U806" s="1" t="s">
        <v>1370</v>
      </c>
      <c r="V806" s="5">
        <f t="shared" si="174"/>
        <v>69972</v>
      </c>
      <c r="W806" s="11">
        <f t="shared" si="115"/>
        <v>82566.96</v>
      </c>
      <c r="X806" s="14">
        <v>44921.0</v>
      </c>
      <c r="Y806" s="5">
        <f t="shared" si="186"/>
        <v>75569.76</v>
      </c>
      <c r="Z806" s="5">
        <f t="shared" si="3"/>
        <v>52479</v>
      </c>
      <c r="AA806" s="14">
        <v>44925.0</v>
      </c>
      <c r="AB806" s="1" t="s">
        <v>1370</v>
      </c>
      <c r="AC806" s="1" t="s">
        <v>55</v>
      </c>
      <c r="AD806" s="12" t="s">
        <v>46</v>
      </c>
      <c r="AE806" s="12" t="s">
        <v>46</v>
      </c>
      <c r="AF806" s="12" t="s">
        <v>46</v>
      </c>
      <c r="AG806" s="12" t="s">
        <v>46</v>
      </c>
      <c r="AH806" s="12" t="s">
        <v>46</v>
      </c>
      <c r="AI806" s="12" t="s">
        <v>46</v>
      </c>
    </row>
    <row r="807">
      <c r="A807" s="1" t="s">
        <v>1367</v>
      </c>
      <c r="B807" s="13"/>
      <c r="C807" s="1" t="s">
        <v>36</v>
      </c>
      <c r="D807" s="1" t="s">
        <v>96</v>
      </c>
      <c r="E807" s="1" t="s">
        <v>113</v>
      </c>
      <c r="F807" s="1" t="s">
        <v>900</v>
      </c>
      <c r="G807" s="1" t="s">
        <v>115</v>
      </c>
      <c r="H807" s="1" t="s">
        <v>116</v>
      </c>
      <c r="I807" s="1" t="s">
        <v>236</v>
      </c>
      <c r="J807" s="1"/>
      <c r="K807" s="1" t="s">
        <v>1368</v>
      </c>
      <c r="L807" s="1" t="s">
        <v>88</v>
      </c>
      <c r="M807" s="9">
        <v>44744.0</v>
      </c>
      <c r="N807" s="9">
        <v>44744.0</v>
      </c>
      <c r="O807" s="1"/>
      <c r="P807" s="1">
        <v>8.33</v>
      </c>
      <c r="Q807" s="1">
        <v>500000.0</v>
      </c>
      <c r="R807" s="1">
        <v>1560000.0</v>
      </c>
      <c r="S807" s="9">
        <v>44835.0</v>
      </c>
      <c r="T807" s="9">
        <v>44835.0</v>
      </c>
      <c r="U807" s="1" t="s">
        <v>1371</v>
      </c>
      <c r="V807" s="5">
        <f t="shared" si="174"/>
        <v>129948</v>
      </c>
      <c r="W807" s="11">
        <f t="shared" si="115"/>
        <v>153338.64</v>
      </c>
      <c r="X807" s="14">
        <v>44921.0</v>
      </c>
      <c r="Y807" s="5">
        <f t="shared" si="186"/>
        <v>140343.84</v>
      </c>
      <c r="Z807" s="5">
        <f t="shared" si="3"/>
        <v>97461</v>
      </c>
      <c r="AA807" s="14">
        <v>44925.0</v>
      </c>
      <c r="AB807" s="1" t="s">
        <v>1371</v>
      </c>
      <c r="AC807" s="1" t="s">
        <v>55</v>
      </c>
      <c r="AD807" s="12" t="s">
        <v>46</v>
      </c>
      <c r="AE807" s="12" t="s">
        <v>46</v>
      </c>
      <c r="AF807" s="12" t="s">
        <v>46</v>
      </c>
      <c r="AG807" s="12" t="s">
        <v>46</v>
      </c>
      <c r="AH807" s="12" t="s">
        <v>46</v>
      </c>
      <c r="AI807" s="12" t="s">
        <v>46</v>
      </c>
    </row>
    <row r="808">
      <c r="A808" s="1" t="s">
        <v>1367</v>
      </c>
      <c r="B808" s="13"/>
      <c r="C808" s="1" t="s">
        <v>36</v>
      </c>
      <c r="D808" s="1" t="s">
        <v>96</v>
      </c>
      <c r="E808" s="1" t="s">
        <v>113</v>
      </c>
      <c r="F808" s="1" t="s">
        <v>900</v>
      </c>
      <c r="G808" s="1" t="s">
        <v>115</v>
      </c>
      <c r="H808" s="1" t="s">
        <v>116</v>
      </c>
      <c r="I808" s="1" t="s">
        <v>236</v>
      </c>
      <c r="J808" s="1"/>
      <c r="K808" s="1" t="s">
        <v>1368</v>
      </c>
      <c r="L808" s="1" t="s">
        <v>88</v>
      </c>
      <c r="M808" s="9">
        <v>44744.0</v>
      </c>
      <c r="N808" s="9">
        <v>44744.0</v>
      </c>
      <c r="O808" s="1"/>
      <c r="P808" s="1">
        <v>8.33</v>
      </c>
      <c r="Q808" s="1">
        <v>500000.0</v>
      </c>
      <c r="R808" s="1">
        <v>1080000.0</v>
      </c>
      <c r="S808" s="14">
        <v>44844.0</v>
      </c>
      <c r="T808" s="14">
        <v>44847.0</v>
      </c>
      <c r="U808" s="1" t="s">
        <v>1372</v>
      </c>
      <c r="V808" s="5">
        <f t="shared" si="174"/>
        <v>89964</v>
      </c>
      <c r="W808" s="11">
        <f t="shared" si="115"/>
        <v>106157.52</v>
      </c>
      <c r="X808" s="14">
        <v>44921.0</v>
      </c>
      <c r="Y808" s="5">
        <f t="shared" si="186"/>
        <v>97161.12</v>
      </c>
      <c r="Z808" s="5">
        <f t="shared" si="3"/>
        <v>67473</v>
      </c>
      <c r="AA808" s="14">
        <v>44925.0</v>
      </c>
      <c r="AB808" s="1" t="s">
        <v>1372</v>
      </c>
      <c r="AC808" s="1" t="s">
        <v>55</v>
      </c>
      <c r="AD808" s="12" t="s">
        <v>46</v>
      </c>
      <c r="AE808" s="12" t="s">
        <v>46</v>
      </c>
      <c r="AF808" s="12" t="s">
        <v>46</v>
      </c>
      <c r="AG808" s="12" t="s">
        <v>46</v>
      </c>
      <c r="AH808" s="12" t="s">
        <v>46</v>
      </c>
      <c r="AI808" s="12" t="s">
        <v>46</v>
      </c>
    </row>
    <row r="809">
      <c r="A809" s="1" t="s">
        <v>1367</v>
      </c>
      <c r="B809" s="13"/>
      <c r="C809" s="1" t="s">
        <v>36</v>
      </c>
      <c r="D809" s="1" t="s">
        <v>96</v>
      </c>
      <c r="E809" s="1" t="s">
        <v>113</v>
      </c>
      <c r="F809" s="1" t="s">
        <v>900</v>
      </c>
      <c r="G809" s="1" t="s">
        <v>115</v>
      </c>
      <c r="H809" s="1" t="s">
        <v>116</v>
      </c>
      <c r="I809" s="1" t="s">
        <v>236</v>
      </c>
      <c r="J809" s="1"/>
      <c r="K809" s="1" t="s">
        <v>1368</v>
      </c>
      <c r="L809" s="1" t="s">
        <v>88</v>
      </c>
      <c r="M809" s="9">
        <v>44744.0</v>
      </c>
      <c r="N809" s="9">
        <v>44744.0</v>
      </c>
      <c r="O809" s="1"/>
      <c r="P809" s="1">
        <v>8.33</v>
      </c>
      <c r="Q809" s="1">
        <v>500000.0</v>
      </c>
      <c r="R809" s="1">
        <v>876000.0</v>
      </c>
      <c r="S809" s="14">
        <v>44851.0</v>
      </c>
      <c r="T809" s="14">
        <v>44851.0</v>
      </c>
      <c r="U809" s="1" t="s">
        <v>1373</v>
      </c>
      <c r="V809" s="5">
        <f t="shared" si="174"/>
        <v>72970.8</v>
      </c>
      <c r="W809" s="11">
        <f t="shared" si="115"/>
        <v>86105.544</v>
      </c>
      <c r="X809" s="14">
        <v>44921.0</v>
      </c>
      <c r="Y809" s="5">
        <f t="shared" si="186"/>
        <v>78808.464</v>
      </c>
      <c r="Z809" s="5">
        <f t="shared" si="3"/>
        <v>54728.1</v>
      </c>
      <c r="AA809" s="14">
        <v>44925.0</v>
      </c>
      <c r="AB809" s="1" t="s">
        <v>1373</v>
      </c>
      <c r="AC809" s="1" t="s">
        <v>55</v>
      </c>
      <c r="AD809" s="12" t="s">
        <v>46</v>
      </c>
      <c r="AE809" s="12" t="s">
        <v>46</v>
      </c>
      <c r="AF809" s="12" t="s">
        <v>46</v>
      </c>
      <c r="AG809" s="12" t="s">
        <v>46</v>
      </c>
      <c r="AH809" s="12" t="s">
        <v>46</v>
      </c>
      <c r="AI809" s="12" t="s">
        <v>46</v>
      </c>
    </row>
    <row r="810">
      <c r="A810" s="1" t="s">
        <v>1367</v>
      </c>
      <c r="B810" s="13"/>
      <c r="C810" s="1" t="s">
        <v>36</v>
      </c>
      <c r="D810" s="1" t="s">
        <v>96</v>
      </c>
      <c r="E810" s="1" t="s">
        <v>113</v>
      </c>
      <c r="F810" s="1" t="s">
        <v>900</v>
      </c>
      <c r="G810" s="1" t="s">
        <v>115</v>
      </c>
      <c r="H810" s="1" t="s">
        <v>116</v>
      </c>
      <c r="I810" s="1" t="s">
        <v>236</v>
      </c>
      <c r="J810" s="1"/>
      <c r="K810" s="1" t="s">
        <v>1368</v>
      </c>
      <c r="L810" s="1" t="s">
        <v>88</v>
      </c>
      <c r="M810" s="9">
        <v>44744.0</v>
      </c>
      <c r="N810" s="9">
        <v>44744.0</v>
      </c>
      <c r="O810" s="1"/>
      <c r="P810" s="1">
        <v>8.33</v>
      </c>
      <c r="Q810" s="1">
        <v>300000.0</v>
      </c>
      <c r="R810" s="1">
        <v>528612.0</v>
      </c>
      <c r="S810" s="9">
        <v>44984.0</v>
      </c>
      <c r="T810" s="9">
        <v>44984.0</v>
      </c>
      <c r="U810" s="1" t="s">
        <v>1374</v>
      </c>
      <c r="V810" s="5">
        <f t="shared" si="174"/>
        <v>44033.3796</v>
      </c>
      <c r="W810" s="11">
        <f t="shared" si="115"/>
        <v>51959.38793</v>
      </c>
      <c r="X810" s="9"/>
      <c r="Y810" s="1"/>
      <c r="Z810" s="5">
        <f t="shared" si="3"/>
        <v>33025.0347</v>
      </c>
      <c r="AA810" s="1"/>
      <c r="AB810" s="1"/>
      <c r="AC810" s="1" t="s">
        <v>162</v>
      </c>
      <c r="AD810" s="12" t="s">
        <v>46</v>
      </c>
      <c r="AE810" s="12" t="s">
        <v>46</v>
      </c>
      <c r="AF810" s="12" t="s">
        <v>46</v>
      </c>
      <c r="AG810" s="12" t="s">
        <v>46</v>
      </c>
      <c r="AH810" s="12"/>
      <c r="AI810" s="12"/>
    </row>
    <row r="811">
      <c r="A811" s="1" t="s">
        <v>1367</v>
      </c>
      <c r="B811" s="13"/>
      <c r="C811" s="1" t="s">
        <v>36</v>
      </c>
      <c r="D811" s="1" t="s">
        <v>96</v>
      </c>
      <c r="E811" s="1" t="s">
        <v>113</v>
      </c>
      <c r="F811" s="1" t="s">
        <v>900</v>
      </c>
      <c r="G811" s="1" t="s">
        <v>115</v>
      </c>
      <c r="H811" s="1" t="s">
        <v>116</v>
      </c>
      <c r="I811" s="1" t="s">
        <v>236</v>
      </c>
      <c r="J811" s="1"/>
      <c r="K811" s="1" t="s">
        <v>1368</v>
      </c>
      <c r="L811" s="1" t="s">
        <v>88</v>
      </c>
      <c r="M811" s="9">
        <v>44744.0</v>
      </c>
      <c r="N811" s="9">
        <v>44744.0</v>
      </c>
      <c r="O811" s="1"/>
      <c r="P811" s="1">
        <v>8.33</v>
      </c>
      <c r="Q811" s="1">
        <v>300000.0</v>
      </c>
      <c r="R811" s="1">
        <v>528612.0</v>
      </c>
      <c r="S811" s="9">
        <v>44984.0</v>
      </c>
      <c r="T811" s="9">
        <v>45029.0</v>
      </c>
      <c r="U811" s="1" t="s">
        <v>1375</v>
      </c>
      <c r="V811" s="5">
        <f t="shared" si="174"/>
        <v>44033.3796</v>
      </c>
      <c r="W811" s="11">
        <f t="shared" si="115"/>
        <v>51959.38793</v>
      </c>
      <c r="X811" s="9">
        <v>45298.0</v>
      </c>
      <c r="Y811" s="5">
        <f t="shared" ref="Y811:Y812" si="187">W811-(V811*10%)</f>
        <v>47556.04997</v>
      </c>
      <c r="Z811" s="5">
        <f t="shared" si="3"/>
        <v>33025.0347</v>
      </c>
      <c r="AA811" s="9">
        <v>45451.0</v>
      </c>
      <c r="AB811" s="1" t="s">
        <v>1376</v>
      </c>
      <c r="AC811" s="1" t="s">
        <v>55</v>
      </c>
      <c r="AD811" s="12" t="s">
        <v>46</v>
      </c>
      <c r="AE811" s="12" t="s">
        <v>46</v>
      </c>
      <c r="AF811" s="12" t="s">
        <v>46</v>
      </c>
      <c r="AG811" s="12" t="s">
        <v>47</v>
      </c>
      <c r="AH811" s="12" t="s">
        <v>47</v>
      </c>
      <c r="AI811" s="12" t="s">
        <v>137</v>
      </c>
    </row>
    <row r="812">
      <c r="A812" s="1" t="s">
        <v>1367</v>
      </c>
      <c r="B812" s="13"/>
      <c r="C812" s="1" t="s">
        <v>36</v>
      </c>
      <c r="D812" s="1" t="s">
        <v>96</v>
      </c>
      <c r="E812" s="1" t="s">
        <v>113</v>
      </c>
      <c r="F812" s="1" t="s">
        <v>900</v>
      </c>
      <c r="G812" s="1" t="s">
        <v>115</v>
      </c>
      <c r="H812" s="1" t="s">
        <v>116</v>
      </c>
      <c r="I812" s="1" t="s">
        <v>236</v>
      </c>
      <c r="J812" s="1"/>
      <c r="K812" s="1" t="s">
        <v>1368</v>
      </c>
      <c r="L812" s="1" t="s">
        <v>88</v>
      </c>
      <c r="M812" s="9">
        <v>44744.0</v>
      </c>
      <c r="N812" s="14">
        <v>45219.0</v>
      </c>
      <c r="O812" s="1"/>
      <c r="P812" s="1">
        <v>8.33</v>
      </c>
      <c r="Q812" s="1">
        <v>300000.0</v>
      </c>
      <c r="R812" s="1">
        <v>1008000.0</v>
      </c>
      <c r="S812" s="14">
        <v>45250.0</v>
      </c>
      <c r="T812" s="14">
        <v>45258.0</v>
      </c>
      <c r="U812" s="1" t="s">
        <v>1377</v>
      </c>
      <c r="V812" s="5">
        <f t="shared" si="174"/>
        <v>83966.4</v>
      </c>
      <c r="W812" s="11">
        <f t="shared" si="115"/>
        <v>99080.352</v>
      </c>
      <c r="X812" s="9">
        <v>45331.0</v>
      </c>
      <c r="Y812" s="5">
        <f t="shared" si="187"/>
        <v>90683.712</v>
      </c>
      <c r="Z812" s="5">
        <f t="shared" si="3"/>
        <v>62974.8</v>
      </c>
      <c r="AA812" s="9">
        <v>45337.0</v>
      </c>
      <c r="AB812" s="1" t="s">
        <v>1378</v>
      </c>
      <c r="AC812" s="1" t="s">
        <v>55</v>
      </c>
      <c r="AD812" s="12" t="s">
        <v>46</v>
      </c>
      <c r="AE812" s="12" t="s">
        <v>47</v>
      </c>
      <c r="AF812" s="12" t="s">
        <v>47</v>
      </c>
      <c r="AG812" s="12" t="s">
        <v>47</v>
      </c>
      <c r="AH812" s="12" t="s">
        <v>47</v>
      </c>
      <c r="AI812" s="12" t="s">
        <v>47</v>
      </c>
    </row>
    <row r="813">
      <c r="A813" s="1" t="s">
        <v>1379</v>
      </c>
      <c r="B813" s="13"/>
      <c r="C813" s="1" t="s">
        <v>36</v>
      </c>
      <c r="D813" s="1" t="s">
        <v>50</v>
      </c>
      <c r="E813" s="1" t="s">
        <v>113</v>
      </c>
      <c r="F813" s="1" t="s">
        <v>344</v>
      </c>
      <c r="G813" s="1" t="s">
        <v>1311</v>
      </c>
      <c r="H813" s="1" t="s">
        <v>1312</v>
      </c>
      <c r="I813" s="1" t="s">
        <v>247</v>
      </c>
      <c r="J813" s="1"/>
      <c r="K813" s="1" t="s">
        <v>1380</v>
      </c>
      <c r="L813" s="1" t="s">
        <v>44</v>
      </c>
      <c r="M813" s="9">
        <v>45015.0</v>
      </c>
      <c r="N813" s="9">
        <v>45015.0</v>
      </c>
      <c r="O813" s="1"/>
      <c r="P813" s="1">
        <v>8.33</v>
      </c>
      <c r="Q813" s="1">
        <v>300000.0</v>
      </c>
      <c r="R813" s="1">
        <v>300000.0</v>
      </c>
      <c r="S813" s="10">
        <f>N813+30</f>
        <v>45045</v>
      </c>
      <c r="V813" s="5">
        <f t="shared" si="174"/>
        <v>24990</v>
      </c>
      <c r="W813" s="11">
        <f t="shared" si="115"/>
        <v>29488.2</v>
      </c>
      <c r="Z813" s="5">
        <f t="shared" si="3"/>
        <v>18742.5</v>
      </c>
      <c r="AB813" s="1"/>
      <c r="AC813" s="1" t="s">
        <v>45</v>
      </c>
      <c r="AD813" s="12" t="s">
        <v>46</v>
      </c>
      <c r="AE813" s="12" t="s">
        <v>46</v>
      </c>
      <c r="AF813" s="12" t="s">
        <v>47</v>
      </c>
      <c r="AG813" s="12"/>
      <c r="AH813" s="12"/>
      <c r="AI813" s="12"/>
    </row>
    <row r="814">
      <c r="A814" s="1" t="s">
        <v>1381</v>
      </c>
      <c r="B814" s="13"/>
      <c r="C814" s="1" t="s">
        <v>36</v>
      </c>
      <c r="D814" s="1" t="s">
        <v>37</v>
      </c>
      <c r="E814" s="1" t="s">
        <v>38</v>
      </c>
      <c r="F814" s="1" t="s">
        <v>1382</v>
      </c>
      <c r="G814" s="1" t="s">
        <v>91</v>
      </c>
      <c r="H814" s="1" t="s">
        <v>92</v>
      </c>
      <c r="I814" s="1" t="s">
        <v>42</v>
      </c>
      <c r="J814" s="1"/>
      <c r="K814" s="1" t="s">
        <v>1383</v>
      </c>
      <c r="L814" s="1" t="s">
        <v>347</v>
      </c>
      <c r="M814" s="9">
        <v>44652.0</v>
      </c>
      <c r="N814" s="9">
        <v>45119.0</v>
      </c>
      <c r="O814" s="1"/>
      <c r="P814" s="1">
        <v>8.33</v>
      </c>
      <c r="Q814" s="1">
        <v>750000.0</v>
      </c>
      <c r="R814" s="1">
        <v>798000.0</v>
      </c>
      <c r="S814" s="9">
        <v>45110.0</v>
      </c>
      <c r="T814" s="9">
        <v>45119.0</v>
      </c>
      <c r="U814" s="1" t="s">
        <v>1384</v>
      </c>
      <c r="V814" s="5">
        <f t="shared" si="174"/>
        <v>66473.4</v>
      </c>
      <c r="W814" s="11">
        <f t="shared" si="115"/>
        <v>78438.612</v>
      </c>
      <c r="X814" s="9">
        <v>45140.0</v>
      </c>
      <c r="Y814" s="5">
        <f t="shared" ref="Y814:Y815" si="188">W814-(V814*10%)</f>
        <v>71791.272</v>
      </c>
      <c r="Z814" s="5">
        <f t="shared" si="3"/>
        <v>49855.05</v>
      </c>
      <c r="AA814" s="9">
        <v>45144.0</v>
      </c>
      <c r="AB814" s="1" t="s">
        <v>1384</v>
      </c>
      <c r="AC814" s="1" t="s">
        <v>55</v>
      </c>
      <c r="AD814" s="12" t="s">
        <v>46</v>
      </c>
      <c r="AE814" s="12" t="s">
        <v>47</v>
      </c>
      <c r="AF814" s="12" t="s">
        <v>47</v>
      </c>
      <c r="AG814" s="12" t="s">
        <v>47</v>
      </c>
      <c r="AH814" s="12" t="s">
        <v>47</v>
      </c>
      <c r="AI814" s="12" t="s">
        <v>47</v>
      </c>
    </row>
    <row r="815">
      <c r="A815" s="1" t="s">
        <v>1385</v>
      </c>
      <c r="B815" s="13"/>
      <c r="C815" s="1" t="s">
        <v>36</v>
      </c>
      <c r="D815" s="1" t="s">
        <v>50</v>
      </c>
      <c r="E815" s="1" t="s">
        <v>77</v>
      </c>
      <c r="F815" s="1" t="s">
        <v>1014</v>
      </c>
      <c r="G815" s="1" t="s">
        <v>1386</v>
      </c>
      <c r="H815" s="1" t="s">
        <v>1387</v>
      </c>
      <c r="I815" s="1" t="s">
        <v>250</v>
      </c>
      <c r="J815" s="1"/>
      <c r="K815" s="1" t="s">
        <v>1388</v>
      </c>
      <c r="L815" s="1" t="s">
        <v>143</v>
      </c>
      <c r="M815" s="9">
        <v>44951.0</v>
      </c>
      <c r="N815" s="9">
        <v>44742.0</v>
      </c>
      <c r="O815" s="1"/>
      <c r="P815" s="1">
        <v>8.33</v>
      </c>
      <c r="Q815" s="1">
        <v>500000.0</v>
      </c>
      <c r="R815" s="1">
        <v>480000.0</v>
      </c>
      <c r="S815" s="14">
        <v>44879.0</v>
      </c>
      <c r="T815" s="14">
        <v>44888.0</v>
      </c>
      <c r="U815" s="1" t="s">
        <v>1389</v>
      </c>
      <c r="V815" s="5">
        <f t="shared" si="174"/>
        <v>39984</v>
      </c>
      <c r="W815" s="11">
        <f t="shared" si="115"/>
        <v>47181.12</v>
      </c>
      <c r="X815" s="14">
        <v>44909.0</v>
      </c>
      <c r="Y815" s="5">
        <f t="shared" si="188"/>
        <v>43182.72</v>
      </c>
      <c r="Z815" s="5">
        <f t="shared" si="3"/>
        <v>29988</v>
      </c>
      <c r="AA815" s="9">
        <v>44951.0</v>
      </c>
      <c r="AB815" s="1" t="s">
        <v>1389</v>
      </c>
      <c r="AC815" s="1" t="s">
        <v>55</v>
      </c>
      <c r="AD815" s="12" t="s">
        <v>46</v>
      </c>
      <c r="AE815" s="12" t="s">
        <v>46</v>
      </c>
      <c r="AF815" s="12" t="s">
        <v>46</v>
      </c>
      <c r="AG815" s="12" t="s">
        <v>46</v>
      </c>
      <c r="AH815" s="12" t="s">
        <v>46</v>
      </c>
      <c r="AI815" s="12" t="s">
        <v>46</v>
      </c>
    </row>
    <row r="816">
      <c r="A816" s="1" t="s">
        <v>1385</v>
      </c>
      <c r="B816" s="13"/>
      <c r="C816" s="1" t="s">
        <v>36</v>
      </c>
      <c r="D816" s="1" t="s">
        <v>96</v>
      </c>
      <c r="E816" s="1" t="s">
        <v>77</v>
      </c>
      <c r="F816" s="1" t="s">
        <v>1014</v>
      </c>
      <c r="G816" s="1" t="s">
        <v>1386</v>
      </c>
      <c r="H816" s="1" t="s">
        <v>1387</v>
      </c>
      <c r="I816" s="1" t="s">
        <v>250</v>
      </c>
      <c r="J816" s="1"/>
      <c r="K816" s="1" t="s">
        <v>1388</v>
      </c>
      <c r="L816" s="1" t="s">
        <v>143</v>
      </c>
      <c r="M816" s="9">
        <v>44951.0</v>
      </c>
      <c r="N816" s="14">
        <v>44852.0</v>
      </c>
      <c r="O816" s="1"/>
      <c r="P816" s="1">
        <v>8.33</v>
      </c>
      <c r="Q816" s="1">
        <v>480000.0</v>
      </c>
      <c r="R816" s="1">
        <v>300000.0</v>
      </c>
      <c r="S816" s="15">
        <f>N816+90</f>
        <v>44942</v>
      </c>
      <c r="V816" s="5">
        <f t="shared" si="174"/>
        <v>24990</v>
      </c>
      <c r="W816" s="11">
        <f t="shared" si="115"/>
        <v>29488.2</v>
      </c>
      <c r="Z816" s="5">
        <f t="shared" si="3"/>
        <v>18742.5</v>
      </c>
      <c r="AB816" s="1"/>
      <c r="AC816" s="1" t="s">
        <v>45</v>
      </c>
      <c r="AD816" s="12" t="s">
        <v>46</v>
      </c>
      <c r="AE816" s="12" t="s">
        <v>46</v>
      </c>
      <c r="AF816" s="12" t="s">
        <v>46</v>
      </c>
      <c r="AG816" s="12"/>
      <c r="AH816" s="12"/>
      <c r="AI816" s="12"/>
    </row>
    <row r="817">
      <c r="A817" s="1" t="s">
        <v>1385</v>
      </c>
      <c r="B817" s="13"/>
      <c r="C817" s="1" t="s">
        <v>36</v>
      </c>
      <c r="D817" s="1" t="s">
        <v>96</v>
      </c>
      <c r="E817" s="1" t="s">
        <v>77</v>
      </c>
      <c r="F817" s="1" t="s">
        <v>1014</v>
      </c>
      <c r="G817" s="1" t="s">
        <v>1386</v>
      </c>
      <c r="H817" s="1" t="s">
        <v>1387</v>
      </c>
      <c r="I817" s="1" t="s">
        <v>250</v>
      </c>
      <c r="J817" s="1"/>
      <c r="K817" s="1" t="s">
        <v>1388</v>
      </c>
      <c r="L817" s="1" t="s">
        <v>143</v>
      </c>
      <c r="M817" s="9">
        <v>44951.0</v>
      </c>
      <c r="N817" s="9">
        <v>44951.0</v>
      </c>
      <c r="O817" s="1"/>
      <c r="P817" s="1">
        <v>8.33</v>
      </c>
      <c r="Q817" s="1">
        <v>500000.0</v>
      </c>
      <c r="R817" s="1">
        <v>300000.0</v>
      </c>
      <c r="S817" s="10">
        <f>N817+30</f>
        <v>44981</v>
      </c>
      <c r="V817" s="5">
        <f t="shared" si="174"/>
        <v>24990</v>
      </c>
      <c r="W817" s="11">
        <f t="shared" si="115"/>
        <v>29488.2</v>
      </c>
      <c r="Z817" s="5">
        <f t="shared" si="3"/>
        <v>18742.5</v>
      </c>
      <c r="AC817" s="1" t="str">
        <f t="shared" ref="AC817:AC827" si="189">IF(T817="","C","O")</f>
        <v>C</v>
      </c>
      <c r="AD817" s="12" t="s">
        <v>46</v>
      </c>
      <c r="AE817" s="12" t="s">
        <v>46</v>
      </c>
      <c r="AF817" s="12" t="s">
        <v>46</v>
      </c>
      <c r="AG817" s="12"/>
      <c r="AH817" s="12"/>
      <c r="AI817" s="12"/>
    </row>
    <row r="818">
      <c r="A818" s="1" t="s">
        <v>1390</v>
      </c>
      <c r="B818" s="13"/>
      <c r="C818" s="1" t="s">
        <v>36</v>
      </c>
      <c r="D818" s="1" t="s">
        <v>50</v>
      </c>
      <c r="E818" s="1" t="s">
        <v>212</v>
      </c>
      <c r="F818" s="1" t="s">
        <v>438</v>
      </c>
      <c r="G818" s="1" t="s">
        <v>134</v>
      </c>
      <c r="H818" s="1" t="s">
        <v>135</v>
      </c>
      <c r="I818" s="1" t="s">
        <v>255</v>
      </c>
      <c r="J818" s="1"/>
      <c r="K818" s="1" t="s">
        <v>1391</v>
      </c>
      <c r="L818" s="1" t="s">
        <v>143</v>
      </c>
      <c r="M818" s="9">
        <v>44742.0</v>
      </c>
      <c r="N818" s="14">
        <v>44916.0</v>
      </c>
      <c r="O818" s="1"/>
      <c r="P818" s="1">
        <v>7.5</v>
      </c>
      <c r="Q818" s="1">
        <v>300000.0</v>
      </c>
      <c r="R818" s="1">
        <v>300000.0</v>
      </c>
      <c r="S818" s="15">
        <f t="shared" ref="S818:S820" si="190">N818+90</f>
        <v>45006</v>
      </c>
      <c r="V818" s="5">
        <f t="shared" si="174"/>
        <v>22500</v>
      </c>
      <c r="W818" s="11">
        <f t="shared" si="115"/>
        <v>26550</v>
      </c>
      <c r="Z818" s="5">
        <f t="shared" si="3"/>
        <v>16875</v>
      </c>
      <c r="AC818" s="1" t="str">
        <f t="shared" si="189"/>
        <v>C</v>
      </c>
      <c r="AD818" s="12" t="s">
        <v>46</v>
      </c>
      <c r="AE818" s="12" t="s">
        <v>46</v>
      </c>
      <c r="AF818" s="12" t="s">
        <v>46</v>
      </c>
      <c r="AG818" s="12"/>
      <c r="AH818" s="12"/>
      <c r="AI818" s="12"/>
    </row>
    <row r="819">
      <c r="A819" s="1" t="s">
        <v>1390</v>
      </c>
      <c r="B819" s="13"/>
      <c r="C819" s="1" t="s">
        <v>36</v>
      </c>
      <c r="D819" s="1" t="s">
        <v>50</v>
      </c>
      <c r="E819" s="1" t="s">
        <v>212</v>
      </c>
      <c r="F819" s="1" t="s">
        <v>438</v>
      </c>
      <c r="G819" s="1" t="s">
        <v>134</v>
      </c>
      <c r="H819" s="1" t="s">
        <v>135</v>
      </c>
      <c r="I819" s="1" t="s">
        <v>255</v>
      </c>
      <c r="J819" s="1"/>
      <c r="K819" s="1" t="s">
        <v>1391</v>
      </c>
      <c r="L819" s="1" t="s">
        <v>143</v>
      </c>
      <c r="M819" s="9">
        <v>44742.0</v>
      </c>
      <c r="N819" s="9">
        <v>44695.0</v>
      </c>
      <c r="O819" s="1"/>
      <c r="P819" s="1">
        <v>7.5</v>
      </c>
      <c r="Q819" s="1">
        <v>300000.0</v>
      </c>
      <c r="R819" s="1">
        <v>300000.0</v>
      </c>
      <c r="S819" s="10">
        <f t="shared" si="190"/>
        <v>44785</v>
      </c>
      <c r="V819" s="5">
        <f t="shared" si="174"/>
        <v>22500</v>
      </c>
      <c r="W819" s="11">
        <f t="shared" si="115"/>
        <v>26550</v>
      </c>
      <c r="Z819" s="5">
        <f t="shared" si="3"/>
        <v>16875</v>
      </c>
      <c r="AC819" s="1" t="str">
        <f t="shared" si="189"/>
        <v>C</v>
      </c>
      <c r="AD819" s="12" t="s">
        <v>46</v>
      </c>
      <c r="AE819" s="12" t="s">
        <v>46</v>
      </c>
      <c r="AF819" s="12" t="s">
        <v>46</v>
      </c>
      <c r="AG819" s="12"/>
      <c r="AH819" s="12"/>
      <c r="AI819" s="12"/>
    </row>
    <row r="820">
      <c r="A820" s="1" t="s">
        <v>1392</v>
      </c>
      <c r="B820" s="13"/>
      <c r="C820" s="1" t="s">
        <v>132</v>
      </c>
      <c r="D820" s="1" t="s">
        <v>96</v>
      </c>
      <c r="E820" s="1" t="s">
        <v>77</v>
      </c>
      <c r="F820" s="1" t="s">
        <v>78</v>
      </c>
      <c r="G820" s="1" t="s">
        <v>115</v>
      </c>
      <c r="H820" s="1" t="s">
        <v>116</v>
      </c>
      <c r="I820" s="1" t="s">
        <v>42</v>
      </c>
      <c r="J820" s="1"/>
      <c r="K820" s="1" t="s">
        <v>1393</v>
      </c>
      <c r="L820" s="1" t="s">
        <v>99</v>
      </c>
      <c r="M820" s="14">
        <v>45215.0</v>
      </c>
      <c r="N820" s="14">
        <v>45212.0</v>
      </c>
      <c r="O820" s="1"/>
      <c r="P820" s="1">
        <v>8.33</v>
      </c>
      <c r="Q820" s="1">
        <v>300000.0</v>
      </c>
      <c r="R820" s="1">
        <v>300000.0</v>
      </c>
      <c r="S820" s="15">
        <f t="shared" si="190"/>
        <v>45302</v>
      </c>
      <c r="V820" s="5">
        <f t="shared" si="174"/>
        <v>24990</v>
      </c>
      <c r="W820" s="11">
        <f t="shared" si="115"/>
        <v>29488.2</v>
      </c>
      <c r="Z820" s="5">
        <f t="shared" si="3"/>
        <v>18742.5</v>
      </c>
      <c r="AC820" s="1" t="str">
        <f t="shared" si="189"/>
        <v>C</v>
      </c>
      <c r="AD820" s="12" t="s">
        <v>47</v>
      </c>
      <c r="AE820" s="12" t="s">
        <v>47</v>
      </c>
      <c r="AF820" s="12" t="s">
        <v>47</v>
      </c>
      <c r="AG820" s="12"/>
      <c r="AH820" s="12"/>
      <c r="AI820" s="12"/>
    </row>
    <row r="821">
      <c r="A821" s="1" t="s">
        <v>1392</v>
      </c>
      <c r="B821" s="13"/>
      <c r="C821" s="1" t="s">
        <v>132</v>
      </c>
      <c r="D821" s="1" t="s">
        <v>96</v>
      </c>
      <c r="E821" s="1" t="s">
        <v>77</v>
      </c>
      <c r="F821" s="1" t="s">
        <v>78</v>
      </c>
      <c r="G821" s="1" t="s">
        <v>115</v>
      </c>
      <c r="H821" s="1" t="s">
        <v>116</v>
      </c>
      <c r="I821" s="1" t="s">
        <v>42</v>
      </c>
      <c r="J821" s="1"/>
      <c r="K821" s="1" t="s">
        <v>1393</v>
      </c>
      <c r="L821" s="1" t="s">
        <v>99</v>
      </c>
      <c r="M821" s="14">
        <v>45215.0</v>
      </c>
      <c r="N821" s="9">
        <v>45348.0</v>
      </c>
      <c r="O821" s="1"/>
      <c r="P821" s="1">
        <v>8.33</v>
      </c>
      <c r="Q821" s="1">
        <v>150000.0</v>
      </c>
      <c r="R821" s="1">
        <v>300000.0</v>
      </c>
      <c r="S821" s="10">
        <f>N821+30</f>
        <v>45378</v>
      </c>
      <c r="V821" s="5">
        <f t="shared" si="174"/>
        <v>24990</v>
      </c>
      <c r="W821" s="11">
        <f t="shared" si="115"/>
        <v>29488.2</v>
      </c>
      <c r="Z821" s="5">
        <f t="shared" si="3"/>
        <v>18742.5</v>
      </c>
      <c r="AC821" s="1" t="str">
        <f t="shared" si="189"/>
        <v>C</v>
      </c>
      <c r="AD821" s="12" t="s">
        <v>47</v>
      </c>
      <c r="AE821" s="12" t="s">
        <v>47</v>
      </c>
      <c r="AF821" s="12" t="s">
        <v>47</v>
      </c>
      <c r="AG821" s="12"/>
      <c r="AH821" s="12"/>
      <c r="AI821" s="12"/>
    </row>
    <row r="822">
      <c r="A822" s="1" t="s">
        <v>1392</v>
      </c>
      <c r="B822" s="13"/>
      <c r="C822" s="1" t="s">
        <v>132</v>
      </c>
      <c r="D822" s="1" t="s">
        <v>96</v>
      </c>
      <c r="E822" s="1" t="s">
        <v>77</v>
      </c>
      <c r="F822" s="1" t="s">
        <v>78</v>
      </c>
      <c r="G822" s="1" t="s">
        <v>115</v>
      </c>
      <c r="H822" s="1" t="s">
        <v>116</v>
      </c>
      <c r="I822" s="1" t="s">
        <v>42</v>
      </c>
      <c r="J822" s="1"/>
      <c r="K822" s="1" t="s">
        <v>1393</v>
      </c>
      <c r="L822" s="1" t="s">
        <v>99</v>
      </c>
      <c r="M822" s="14">
        <v>45215.0</v>
      </c>
      <c r="N822" s="14">
        <v>45212.0</v>
      </c>
      <c r="O822" s="1"/>
      <c r="P822" s="1">
        <v>8.33</v>
      </c>
      <c r="Q822" s="1">
        <v>750000.0</v>
      </c>
      <c r="R822" s="1">
        <v>300000.0</v>
      </c>
      <c r="S822" s="15">
        <f t="shared" ref="S822:S823" si="191">N822+90</f>
        <v>45302</v>
      </c>
      <c r="V822" s="5">
        <f t="shared" si="174"/>
        <v>24990</v>
      </c>
      <c r="W822" s="11">
        <f t="shared" si="115"/>
        <v>29488.2</v>
      </c>
      <c r="Z822" s="5">
        <f t="shared" si="3"/>
        <v>18742.5</v>
      </c>
      <c r="AC822" s="1" t="str">
        <f t="shared" si="189"/>
        <v>C</v>
      </c>
      <c r="AD822" s="12" t="s">
        <v>47</v>
      </c>
      <c r="AE822" s="12" t="s">
        <v>47</v>
      </c>
      <c r="AF822" s="12" t="s">
        <v>47</v>
      </c>
      <c r="AG822" s="12"/>
      <c r="AH822" s="12"/>
      <c r="AI822" s="12"/>
    </row>
    <row r="823">
      <c r="A823" s="1" t="s">
        <v>1392</v>
      </c>
      <c r="B823" s="13"/>
      <c r="C823" s="1" t="s">
        <v>132</v>
      </c>
      <c r="D823" s="1" t="s">
        <v>96</v>
      </c>
      <c r="E823" s="1" t="s">
        <v>77</v>
      </c>
      <c r="F823" s="1" t="s">
        <v>78</v>
      </c>
      <c r="G823" s="1" t="s">
        <v>115</v>
      </c>
      <c r="H823" s="1" t="s">
        <v>116</v>
      </c>
      <c r="I823" s="1" t="s">
        <v>42</v>
      </c>
      <c r="J823" s="1"/>
      <c r="K823" s="1" t="s">
        <v>1393</v>
      </c>
      <c r="L823" s="1" t="s">
        <v>99</v>
      </c>
      <c r="M823" s="14">
        <v>45215.0</v>
      </c>
      <c r="N823" s="14">
        <v>45212.0</v>
      </c>
      <c r="O823" s="1"/>
      <c r="P823" s="1">
        <v>8.33</v>
      </c>
      <c r="Q823" s="1">
        <v>300000.0</v>
      </c>
      <c r="R823" s="1">
        <v>300000.0</v>
      </c>
      <c r="S823" s="15">
        <f t="shared" si="191"/>
        <v>45302</v>
      </c>
      <c r="V823" s="5">
        <f t="shared" si="174"/>
        <v>24990</v>
      </c>
      <c r="W823" s="11">
        <f t="shared" si="115"/>
        <v>29488.2</v>
      </c>
      <c r="Z823" s="5">
        <f t="shared" si="3"/>
        <v>18742.5</v>
      </c>
      <c r="AC823" s="1" t="str">
        <f t="shared" si="189"/>
        <v>C</v>
      </c>
      <c r="AD823" s="12" t="s">
        <v>47</v>
      </c>
      <c r="AE823" s="12" t="s">
        <v>47</v>
      </c>
      <c r="AF823" s="12" t="s">
        <v>47</v>
      </c>
      <c r="AG823" s="12"/>
      <c r="AH823" s="12"/>
      <c r="AI823" s="12"/>
    </row>
    <row r="824">
      <c r="A824" s="1" t="s">
        <v>1392</v>
      </c>
      <c r="B824" s="13"/>
      <c r="C824" s="1" t="s">
        <v>132</v>
      </c>
      <c r="D824" s="1" t="s">
        <v>96</v>
      </c>
      <c r="E824" s="1" t="s">
        <v>77</v>
      </c>
      <c r="F824" s="1" t="s">
        <v>78</v>
      </c>
      <c r="G824" s="1" t="s">
        <v>115</v>
      </c>
      <c r="H824" s="1" t="s">
        <v>116</v>
      </c>
      <c r="I824" s="1" t="s">
        <v>42</v>
      </c>
      <c r="J824" s="1"/>
      <c r="K824" s="1" t="s">
        <v>1393</v>
      </c>
      <c r="L824" s="1" t="s">
        <v>99</v>
      </c>
      <c r="M824" s="14">
        <v>45215.0</v>
      </c>
      <c r="N824" s="14">
        <v>45215.0</v>
      </c>
      <c r="O824" s="1"/>
      <c r="P824" s="1">
        <v>8.33</v>
      </c>
      <c r="Q824" s="1">
        <v>300000.0</v>
      </c>
      <c r="R824" s="1">
        <v>300000.0</v>
      </c>
      <c r="S824" s="15">
        <f t="shared" ref="S824:S827" si="192">N824+30</f>
        <v>45245</v>
      </c>
      <c r="V824" s="5">
        <f t="shared" si="174"/>
        <v>24990</v>
      </c>
      <c r="W824" s="11">
        <f t="shared" si="115"/>
        <v>29488.2</v>
      </c>
      <c r="Z824" s="5">
        <f t="shared" si="3"/>
        <v>18742.5</v>
      </c>
      <c r="AC824" s="1" t="str">
        <f t="shared" si="189"/>
        <v>C</v>
      </c>
      <c r="AD824" s="12" t="s">
        <v>47</v>
      </c>
      <c r="AE824" s="12" t="s">
        <v>47</v>
      </c>
      <c r="AF824" s="12" t="s">
        <v>47</v>
      </c>
      <c r="AG824" s="12"/>
      <c r="AH824" s="12"/>
      <c r="AI824" s="12"/>
    </row>
    <row r="825">
      <c r="A825" s="1" t="s">
        <v>1392</v>
      </c>
      <c r="B825" s="13"/>
      <c r="C825" s="1" t="s">
        <v>132</v>
      </c>
      <c r="D825" s="1" t="s">
        <v>96</v>
      </c>
      <c r="E825" s="1" t="s">
        <v>77</v>
      </c>
      <c r="F825" s="1" t="s">
        <v>78</v>
      </c>
      <c r="G825" s="1" t="s">
        <v>115</v>
      </c>
      <c r="H825" s="1" t="s">
        <v>116</v>
      </c>
      <c r="I825" s="1" t="s">
        <v>42</v>
      </c>
      <c r="J825" s="1"/>
      <c r="K825" s="1" t="s">
        <v>1393</v>
      </c>
      <c r="L825" s="1" t="s">
        <v>99</v>
      </c>
      <c r="M825" s="14">
        <v>45215.0</v>
      </c>
      <c r="N825" s="14">
        <v>45215.0</v>
      </c>
      <c r="O825" s="1"/>
      <c r="P825" s="1">
        <v>8.33</v>
      </c>
      <c r="Q825" s="1">
        <v>300000.0</v>
      </c>
      <c r="R825" s="1">
        <v>300000.0</v>
      </c>
      <c r="S825" s="15">
        <f t="shared" si="192"/>
        <v>45245</v>
      </c>
      <c r="V825" s="5">
        <f t="shared" si="174"/>
        <v>24990</v>
      </c>
      <c r="W825" s="11">
        <f t="shared" si="115"/>
        <v>29488.2</v>
      </c>
      <c r="Z825" s="5">
        <f t="shared" si="3"/>
        <v>18742.5</v>
      </c>
      <c r="AC825" s="1" t="str">
        <f t="shared" si="189"/>
        <v>C</v>
      </c>
      <c r="AD825" s="12" t="s">
        <v>47</v>
      </c>
      <c r="AE825" s="12" t="s">
        <v>47</v>
      </c>
      <c r="AF825" s="12" t="s">
        <v>47</v>
      </c>
      <c r="AG825" s="12"/>
      <c r="AH825" s="12"/>
      <c r="AI825" s="12"/>
    </row>
    <row r="826">
      <c r="A826" s="1" t="s">
        <v>1392</v>
      </c>
      <c r="B826" s="13"/>
      <c r="C826" s="1" t="s">
        <v>132</v>
      </c>
      <c r="D826" s="1" t="s">
        <v>96</v>
      </c>
      <c r="E826" s="1" t="s">
        <v>77</v>
      </c>
      <c r="F826" s="1" t="s">
        <v>78</v>
      </c>
      <c r="G826" s="1" t="s">
        <v>115</v>
      </c>
      <c r="H826" s="1" t="s">
        <v>116</v>
      </c>
      <c r="I826" s="1" t="s">
        <v>42</v>
      </c>
      <c r="J826" s="1"/>
      <c r="K826" s="1" t="s">
        <v>1393</v>
      </c>
      <c r="L826" s="1" t="s">
        <v>99</v>
      </c>
      <c r="M826" s="14">
        <v>45215.0</v>
      </c>
      <c r="N826" s="14">
        <v>45215.0</v>
      </c>
      <c r="O826" s="1"/>
      <c r="P826" s="1">
        <v>8.33</v>
      </c>
      <c r="Q826" s="1">
        <v>300000.0</v>
      </c>
      <c r="R826" s="1">
        <v>300000.0</v>
      </c>
      <c r="S826" s="15">
        <f t="shared" si="192"/>
        <v>45245</v>
      </c>
      <c r="V826" s="5">
        <f t="shared" si="174"/>
        <v>24990</v>
      </c>
      <c r="W826" s="11">
        <f t="shared" si="115"/>
        <v>29488.2</v>
      </c>
      <c r="Z826" s="5">
        <f t="shared" si="3"/>
        <v>18742.5</v>
      </c>
      <c r="AC826" s="1" t="str">
        <f t="shared" si="189"/>
        <v>C</v>
      </c>
      <c r="AD826" s="12" t="s">
        <v>47</v>
      </c>
      <c r="AE826" s="12" t="s">
        <v>47</v>
      </c>
      <c r="AF826" s="12" t="s">
        <v>47</v>
      </c>
      <c r="AG826" s="12"/>
      <c r="AH826" s="12"/>
      <c r="AI826" s="12"/>
    </row>
    <row r="827">
      <c r="A827" s="1" t="s">
        <v>1392</v>
      </c>
      <c r="B827" s="13"/>
      <c r="C827" s="1" t="s">
        <v>132</v>
      </c>
      <c r="D827" s="1" t="s">
        <v>96</v>
      </c>
      <c r="E827" s="1" t="s">
        <v>77</v>
      </c>
      <c r="F827" s="1" t="s">
        <v>78</v>
      </c>
      <c r="G827" s="1" t="s">
        <v>115</v>
      </c>
      <c r="H827" s="1" t="s">
        <v>116</v>
      </c>
      <c r="I827" s="1" t="s">
        <v>42</v>
      </c>
      <c r="J827" s="1"/>
      <c r="K827" s="1" t="s">
        <v>1393</v>
      </c>
      <c r="L827" s="1" t="s">
        <v>99</v>
      </c>
      <c r="M827" s="14">
        <v>45215.0</v>
      </c>
      <c r="N827" s="14">
        <v>45215.0</v>
      </c>
      <c r="O827" s="1"/>
      <c r="P827" s="1">
        <v>8.33</v>
      </c>
      <c r="Q827" s="1">
        <v>2500000.0</v>
      </c>
      <c r="R827" s="1">
        <v>300000.0</v>
      </c>
      <c r="S827" s="15">
        <f t="shared" si="192"/>
        <v>45245</v>
      </c>
      <c r="V827" s="5">
        <f t="shared" si="174"/>
        <v>24990</v>
      </c>
      <c r="W827" s="11">
        <f t="shared" si="115"/>
        <v>29488.2</v>
      </c>
      <c r="Z827" s="5">
        <f t="shared" si="3"/>
        <v>18742.5</v>
      </c>
      <c r="AC827" s="1" t="str">
        <f t="shared" si="189"/>
        <v>C</v>
      </c>
      <c r="AD827" s="12" t="s">
        <v>47</v>
      </c>
      <c r="AE827" s="12" t="s">
        <v>47</v>
      </c>
      <c r="AF827" s="12" t="s">
        <v>47</v>
      </c>
      <c r="AG827" s="12"/>
      <c r="AH827" s="12"/>
      <c r="AI827" s="12"/>
    </row>
    <row r="828">
      <c r="A828" s="1" t="s">
        <v>1394</v>
      </c>
      <c r="B828" s="13"/>
      <c r="C828" s="1" t="s">
        <v>36</v>
      </c>
      <c r="D828" s="1" t="s">
        <v>96</v>
      </c>
      <c r="E828" s="1" t="s">
        <v>113</v>
      </c>
      <c r="F828" s="1" t="s">
        <v>215</v>
      </c>
      <c r="G828" s="1" t="s">
        <v>121</v>
      </c>
      <c r="H828" s="1" t="s">
        <v>122</v>
      </c>
      <c r="I828" s="1" t="s">
        <v>265</v>
      </c>
      <c r="J828" s="1"/>
      <c r="K828" s="1" t="s">
        <v>1395</v>
      </c>
      <c r="L828" s="1" t="s">
        <v>143</v>
      </c>
      <c r="M828" s="14">
        <v>44886.0</v>
      </c>
      <c r="N828" s="14">
        <v>44887.0</v>
      </c>
      <c r="O828" s="1"/>
      <c r="P828" s="1">
        <v>8.33</v>
      </c>
      <c r="Q828" s="1">
        <v>300000.0</v>
      </c>
      <c r="R828" s="1">
        <v>264000.0</v>
      </c>
      <c r="S828" s="14">
        <v>44887.0</v>
      </c>
      <c r="T828" s="14">
        <v>44887.0</v>
      </c>
      <c r="U828" s="1" t="s">
        <v>1396</v>
      </c>
      <c r="V828" s="5">
        <f t="shared" si="174"/>
        <v>21991.2</v>
      </c>
      <c r="W828" s="11">
        <f t="shared" si="115"/>
        <v>25949.616</v>
      </c>
      <c r="X828" s="14"/>
      <c r="Z828" s="5">
        <f t="shared" si="3"/>
        <v>16493.4</v>
      </c>
      <c r="AC828" s="1" t="s">
        <v>162</v>
      </c>
      <c r="AD828" s="12" t="s">
        <v>46</v>
      </c>
      <c r="AE828" s="12" t="s">
        <v>46</v>
      </c>
      <c r="AF828" s="12" t="s">
        <v>46</v>
      </c>
      <c r="AG828" s="12" t="s">
        <v>46</v>
      </c>
      <c r="AH828" s="12"/>
      <c r="AI828" s="12"/>
    </row>
    <row r="829">
      <c r="A829" s="1" t="s">
        <v>1394</v>
      </c>
      <c r="B829" s="13"/>
      <c r="C829" s="1" t="s">
        <v>36</v>
      </c>
      <c r="D829" s="1" t="s">
        <v>96</v>
      </c>
      <c r="E829" s="1" t="s">
        <v>113</v>
      </c>
      <c r="F829" s="1" t="s">
        <v>215</v>
      </c>
      <c r="G829" s="1" t="s">
        <v>121</v>
      </c>
      <c r="H829" s="1" t="s">
        <v>122</v>
      </c>
      <c r="I829" s="1" t="s">
        <v>265</v>
      </c>
      <c r="J829" s="1"/>
      <c r="K829" s="1" t="s">
        <v>1395</v>
      </c>
      <c r="L829" s="1" t="s">
        <v>143</v>
      </c>
      <c r="M829" s="14">
        <v>44886.0</v>
      </c>
      <c r="N829" s="9">
        <v>44928.0</v>
      </c>
      <c r="O829" s="1"/>
      <c r="P829" s="1">
        <v>8.33</v>
      </c>
      <c r="Q829" s="1">
        <v>250000.0</v>
      </c>
      <c r="R829" s="1">
        <v>264000.0</v>
      </c>
      <c r="S829" s="14">
        <v>44887.0</v>
      </c>
      <c r="T829" s="9">
        <v>44928.0</v>
      </c>
      <c r="U829" s="1" t="s">
        <v>1397</v>
      </c>
      <c r="V829" s="5">
        <f t="shared" si="174"/>
        <v>21991.2</v>
      </c>
      <c r="W829" s="11">
        <f t="shared" si="115"/>
        <v>25949.616</v>
      </c>
      <c r="X829" s="14">
        <v>44917.0</v>
      </c>
      <c r="Y829" s="5">
        <f>W829-(V829*10%)</f>
        <v>23750.496</v>
      </c>
      <c r="Z829" s="5">
        <f t="shared" si="3"/>
        <v>16493.4</v>
      </c>
      <c r="AA829" s="14">
        <v>44921.0</v>
      </c>
      <c r="AB829" s="1" t="s">
        <v>1397</v>
      </c>
      <c r="AC829" s="1" t="s">
        <v>55</v>
      </c>
      <c r="AD829" s="12" t="s">
        <v>46</v>
      </c>
      <c r="AE829" s="12" t="s">
        <v>46</v>
      </c>
      <c r="AF829" s="12" t="s">
        <v>46</v>
      </c>
      <c r="AG829" s="12" t="s">
        <v>46</v>
      </c>
      <c r="AH829" s="12" t="s">
        <v>46</v>
      </c>
      <c r="AI829" s="12" t="s">
        <v>46</v>
      </c>
    </row>
    <row r="830">
      <c r="A830" s="1" t="s">
        <v>1394</v>
      </c>
      <c r="B830" s="13"/>
      <c r="C830" s="1" t="s">
        <v>36</v>
      </c>
      <c r="D830" s="1" t="s">
        <v>96</v>
      </c>
      <c r="E830" s="1" t="s">
        <v>113</v>
      </c>
      <c r="F830" s="1" t="s">
        <v>215</v>
      </c>
      <c r="G830" s="1" t="s">
        <v>121</v>
      </c>
      <c r="H830" s="1" t="s">
        <v>122</v>
      </c>
      <c r="I830" s="1" t="s">
        <v>265</v>
      </c>
      <c r="J830" s="1"/>
      <c r="K830" s="1" t="s">
        <v>1395</v>
      </c>
      <c r="L830" s="1" t="s">
        <v>143</v>
      </c>
      <c r="M830" s="14">
        <v>44886.0</v>
      </c>
      <c r="N830" s="9">
        <v>44995.0</v>
      </c>
      <c r="O830" s="1"/>
      <c r="P830" s="1">
        <v>8.33</v>
      </c>
      <c r="Q830" s="1">
        <v>420000.0</v>
      </c>
      <c r="R830" s="1">
        <v>420000.0</v>
      </c>
      <c r="S830" s="9">
        <v>45026.0</v>
      </c>
      <c r="T830" s="9">
        <v>45037.0</v>
      </c>
      <c r="U830" s="1" t="s">
        <v>1398</v>
      </c>
      <c r="V830" s="5">
        <f t="shared" si="174"/>
        <v>34986</v>
      </c>
      <c r="W830" s="11">
        <f t="shared" si="115"/>
        <v>41283.48</v>
      </c>
      <c r="X830" s="9"/>
      <c r="Z830" s="5">
        <f t="shared" si="3"/>
        <v>26239.5</v>
      </c>
      <c r="AC830" s="1" t="s">
        <v>162</v>
      </c>
      <c r="AD830" s="12" t="s">
        <v>46</v>
      </c>
      <c r="AE830" s="12" t="s">
        <v>46</v>
      </c>
      <c r="AF830" s="12" t="s">
        <v>47</v>
      </c>
      <c r="AG830" s="12" t="s">
        <v>47</v>
      </c>
      <c r="AH830" s="12"/>
      <c r="AI830" s="12"/>
    </row>
    <row r="831">
      <c r="A831" s="1" t="s">
        <v>1394</v>
      </c>
      <c r="B831" s="13"/>
      <c r="C831" s="1" t="s">
        <v>36</v>
      </c>
      <c r="D831" s="1" t="s">
        <v>96</v>
      </c>
      <c r="E831" s="1" t="s">
        <v>113</v>
      </c>
      <c r="F831" s="1" t="s">
        <v>215</v>
      </c>
      <c r="G831" s="1" t="s">
        <v>121</v>
      </c>
      <c r="H831" s="1" t="s">
        <v>122</v>
      </c>
      <c r="I831" s="1" t="s">
        <v>265</v>
      </c>
      <c r="J831" s="1"/>
      <c r="K831" s="1" t="s">
        <v>1395</v>
      </c>
      <c r="L831" s="1" t="s">
        <v>143</v>
      </c>
      <c r="M831" s="14">
        <v>44886.0</v>
      </c>
      <c r="N831" s="9">
        <v>44995.0</v>
      </c>
      <c r="O831" s="1"/>
      <c r="P831" s="1">
        <v>8.33</v>
      </c>
      <c r="Q831" s="1">
        <v>420000.0</v>
      </c>
      <c r="R831" s="1">
        <v>420000.0</v>
      </c>
      <c r="S831" s="9">
        <v>45026.0</v>
      </c>
      <c r="T831" s="9">
        <v>45069.0</v>
      </c>
      <c r="U831" s="1" t="s">
        <v>1399</v>
      </c>
      <c r="V831" s="5">
        <f t="shared" si="174"/>
        <v>34986</v>
      </c>
      <c r="W831" s="11">
        <f t="shared" si="115"/>
        <v>41283.48</v>
      </c>
      <c r="X831" s="9">
        <v>45093.0</v>
      </c>
      <c r="Y831" s="5">
        <f t="shared" ref="Y831:Y832" si="193">W831-(V831*10%)</f>
        <v>37784.88</v>
      </c>
      <c r="Z831" s="5">
        <f t="shared" si="3"/>
        <v>26239.5</v>
      </c>
      <c r="AA831" s="9">
        <v>45099.0</v>
      </c>
      <c r="AB831" s="1" t="s">
        <v>1400</v>
      </c>
      <c r="AC831" s="1" t="s">
        <v>55</v>
      </c>
      <c r="AD831" s="12" t="s">
        <v>46</v>
      </c>
      <c r="AE831" s="12" t="s">
        <v>46</v>
      </c>
      <c r="AF831" s="12" t="s">
        <v>47</v>
      </c>
      <c r="AG831" s="12" t="s">
        <v>47</v>
      </c>
      <c r="AH831" s="12" t="s">
        <v>47</v>
      </c>
      <c r="AI831" s="12" t="s">
        <v>47</v>
      </c>
    </row>
    <row r="832">
      <c r="A832" s="1" t="s">
        <v>1394</v>
      </c>
      <c r="B832" s="13"/>
      <c r="C832" s="1" t="s">
        <v>36</v>
      </c>
      <c r="D832" s="1" t="s">
        <v>96</v>
      </c>
      <c r="E832" s="1" t="s">
        <v>113</v>
      </c>
      <c r="F832" s="1" t="s">
        <v>215</v>
      </c>
      <c r="G832" s="1" t="s">
        <v>121</v>
      </c>
      <c r="H832" s="1" t="s">
        <v>122</v>
      </c>
      <c r="I832" s="1" t="s">
        <v>265</v>
      </c>
      <c r="J832" s="1"/>
      <c r="K832" s="1" t="s">
        <v>1395</v>
      </c>
      <c r="L832" s="1" t="s">
        <v>143</v>
      </c>
      <c r="M832" s="14">
        <v>44886.0</v>
      </c>
      <c r="N832" s="9">
        <v>45097.0</v>
      </c>
      <c r="O832" s="1"/>
      <c r="P832" s="1">
        <v>8.33</v>
      </c>
      <c r="Q832" s="1">
        <v>192000.0</v>
      </c>
      <c r="R832" s="1">
        <v>192000.0</v>
      </c>
      <c r="S832" s="9">
        <v>45127.0</v>
      </c>
      <c r="T832" s="9">
        <v>45142.0</v>
      </c>
      <c r="U832" s="1" t="s">
        <v>1401</v>
      </c>
      <c r="V832" s="5">
        <f t="shared" si="174"/>
        <v>15993.6</v>
      </c>
      <c r="W832" s="11">
        <f t="shared" si="115"/>
        <v>18872.448</v>
      </c>
      <c r="X832" s="9">
        <v>45177.0</v>
      </c>
      <c r="Y832" s="5">
        <f t="shared" si="193"/>
        <v>17273.088</v>
      </c>
      <c r="Z832" s="5">
        <f t="shared" si="3"/>
        <v>11995.2</v>
      </c>
      <c r="AA832" s="9">
        <v>45183.0</v>
      </c>
      <c r="AB832" s="1" t="s">
        <v>1402</v>
      </c>
      <c r="AC832" s="1" t="s">
        <v>55</v>
      </c>
      <c r="AD832" s="12" t="s">
        <v>46</v>
      </c>
      <c r="AE832" s="12" t="s">
        <v>47</v>
      </c>
      <c r="AF832" s="12" t="s">
        <v>47</v>
      </c>
      <c r="AG832" s="12" t="s">
        <v>47</v>
      </c>
      <c r="AH832" s="12" t="s">
        <v>47</v>
      </c>
      <c r="AI832" s="12" t="s">
        <v>47</v>
      </c>
    </row>
    <row r="833">
      <c r="A833" s="1" t="s">
        <v>1394</v>
      </c>
      <c r="B833" s="13"/>
      <c r="C833" s="1" t="s">
        <v>36</v>
      </c>
      <c r="D833" s="1" t="s">
        <v>96</v>
      </c>
      <c r="E833" s="1" t="s">
        <v>113</v>
      </c>
      <c r="F833" s="1" t="s">
        <v>215</v>
      </c>
      <c r="G833" s="1" t="s">
        <v>121</v>
      </c>
      <c r="H833" s="1" t="s">
        <v>122</v>
      </c>
      <c r="I833" s="1" t="s">
        <v>265</v>
      </c>
      <c r="J833" s="1"/>
      <c r="K833" s="1" t="s">
        <v>1395</v>
      </c>
      <c r="L833" s="1" t="s">
        <v>143</v>
      </c>
      <c r="M833" s="14">
        <v>44886.0</v>
      </c>
      <c r="N833" s="14">
        <v>44886.0</v>
      </c>
      <c r="O833" s="1"/>
      <c r="P833" s="1">
        <v>8.33</v>
      </c>
      <c r="Q833" s="1">
        <v>300000.0</v>
      </c>
      <c r="R833" s="1">
        <v>300000.0</v>
      </c>
      <c r="S833" s="15">
        <f t="shared" ref="S833:S835" si="194">N833+90</f>
        <v>44976</v>
      </c>
      <c r="V833" s="5">
        <f t="shared" si="174"/>
        <v>24990</v>
      </c>
      <c r="W833" s="11">
        <f t="shared" si="115"/>
        <v>29488.2</v>
      </c>
      <c r="Z833" s="5">
        <f t="shared" si="3"/>
        <v>18742.5</v>
      </c>
      <c r="AC833" s="1" t="s">
        <v>45</v>
      </c>
      <c r="AD833" s="12" t="s">
        <v>46</v>
      </c>
      <c r="AE833" s="12" t="s">
        <v>46</v>
      </c>
      <c r="AF833" s="12" t="s">
        <v>46</v>
      </c>
      <c r="AG833" s="12"/>
      <c r="AH833" s="12"/>
      <c r="AI833" s="12"/>
    </row>
    <row r="834">
      <c r="A834" s="1" t="s">
        <v>1394</v>
      </c>
      <c r="B834" s="13"/>
      <c r="C834" s="1" t="s">
        <v>36</v>
      </c>
      <c r="D834" s="1" t="s">
        <v>96</v>
      </c>
      <c r="E834" s="1" t="s">
        <v>113</v>
      </c>
      <c r="F834" s="1" t="s">
        <v>215</v>
      </c>
      <c r="G834" s="1" t="s">
        <v>121</v>
      </c>
      <c r="H834" s="1" t="s">
        <v>122</v>
      </c>
      <c r="I834" s="1" t="s">
        <v>265</v>
      </c>
      <c r="J834" s="1"/>
      <c r="K834" s="1" t="s">
        <v>1395</v>
      </c>
      <c r="L834" s="1" t="s">
        <v>143</v>
      </c>
      <c r="M834" s="14">
        <v>44886.0</v>
      </c>
      <c r="N834" s="14">
        <v>45246.0</v>
      </c>
      <c r="O834" s="1"/>
      <c r="P834" s="1">
        <v>8.33</v>
      </c>
      <c r="Q834" s="1">
        <v>276000.0</v>
      </c>
      <c r="R834" s="1">
        <v>300000.0</v>
      </c>
      <c r="S834" s="15">
        <f t="shared" si="194"/>
        <v>45336</v>
      </c>
      <c r="V834" s="5">
        <f t="shared" si="174"/>
        <v>24990</v>
      </c>
      <c r="W834" s="11">
        <f t="shared" si="115"/>
        <v>29488.2</v>
      </c>
      <c r="X834" s="1"/>
      <c r="Y834" s="1"/>
      <c r="Z834" s="5">
        <f t="shared" si="3"/>
        <v>18742.5</v>
      </c>
      <c r="AA834" s="1"/>
      <c r="AB834" s="1"/>
      <c r="AC834" s="1" t="str">
        <f>IF(T834="","C","O")</f>
        <v>C</v>
      </c>
      <c r="AD834" s="12" t="s">
        <v>46</v>
      </c>
      <c r="AE834" s="12" t="s">
        <v>47</v>
      </c>
      <c r="AF834" s="12" t="s">
        <v>47</v>
      </c>
      <c r="AG834" s="12"/>
      <c r="AH834" s="12"/>
      <c r="AI834" s="12"/>
    </row>
    <row r="835">
      <c r="A835" s="1" t="s">
        <v>1403</v>
      </c>
      <c r="B835" s="13"/>
      <c r="C835" s="1" t="s">
        <v>36</v>
      </c>
      <c r="D835" s="1" t="s">
        <v>50</v>
      </c>
      <c r="E835" s="1" t="s">
        <v>77</v>
      </c>
      <c r="F835" s="1" t="s">
        <v>379</v>
      </c>
      <c r="G835" s="1" t="s">
        <v>134</v>
      </c>
      <c r="H835" s="1" t="s">
        <v>135</v>
      </c>
      <c r="I835" s="1" t="s">
        <v>234</v>
      </c>
      <c r="J835" s="1"/>
      <c r="K835" s="1" t="s">
        <v>1404</v>
      </c>
      <c r="L835" s="1" t="s">
        <v>99</v>
      </c>
      <c r="M835" s="9">
        <v>45075.0</v>
      </c>
      <c r="N835" s="14">
        <v>45209.0</v>
      </c>
      <c r="O835" s="1"/>
      <c r="P835" s="1">
        <v>8.33</v>
      </c>
      <c r="Q835" s="1">
        <v>500000.0</v>
      </c>
      <c r="R835" s="1">
        <v>300000.0</v>
      </c>
      <c r="S835" s="15">
        <f t="shared" si="194"/>
        <v>45299</v>
      </c>
      <c r="V835" s="5">
        <f t="shared" si="174"/>
        <v>24990</v>
      </c>
      <c r="W835" s="11">
        <f t="shared" si="115"/>
        <v>29488.2</v>
      </c>
      <c r="Z835" s="5">
        <f t="shared" si="3"/>
        <v>18742.5</v>
      </c>
      <c r="AB835" s="1"/>
      <c r="AC835" s="1" t="s">
        <v>45</v>
      </c>
      <c r="AD835" s="12" t="s">
        <v>47</v>
      </c>
      <c r="AE835" s="12" t="s">
        <v>47</v>
      </c>
      <c r="AF835" s="12" t="s">
        <v>47</v>
      </c>
      <c r="AG835" s="12"/>
      <c r="AH835" s="12"/>
      <c r="AI835" s="12"/>
    </row>
    <row r="836">
      <c r="A836" s="1" t="s">
        <v>1405</v>
      </c>
      <c r="B836" s="13"/>
      <c r="C836" s="1" t="s">
        <v>36</v>
      </c>
      <c r="D836" s="1" t="s">
        <v>102</v>
      </c>
      <c r="E836" s="1" t="s">
        <v>38</v>
      </c>
      <c r="F836" s="1" t="s">
        <v>195</v>
      </c>
      <c r="G836" s="1" t="s">
        <v>121</v>
      </c>
      <c r="H836" s="1" t="s">
        <v>122</v>
      </c>
      <c r="I836" s="1" t="s">
        <v>247</v>
      </c>
      <c r="J836" s="1"/>
      <c r="K836" s="1" t="s">
        <v>1406</v>
      </c>
      <c r="L836" s="1" t="s">
        <v>88</v>
      </c>
      <c r="M836" s="9">
        <v>45019.0</v>
      </c>
      <c r="N836" s="9">
        <v>44999.0</v>
      </c>
      <c r="O836" s="1"/>
      <c r="P836" s="1">
        <v>8.33</v>
      </c>
      <c r="Q836" s="1">
        <v>800000.0</v>
      </c>
      <c r="R836" s="1">
        <v>840000.0</v>
      </c>
      <c r="S836" s="9">
        <v>44957.0</v>
      </c>
      <c r="T836" s="9">
        <v>44999.0</v>
      </c>
      <c r="U836" s="1" t="s">
        <v>1407</v>
      </c>
      <c r="V836" s="5">
        <f t="shared" si="174"/>
        <v>69972</v>
      </c>
      <c r="W836" s="11">
        <f t="shared" si="115"/>
        <v>82566.96</v>
      </c>
      <c r="X836" s="9">
        <v>45036.0</v>
      </c>
      <c r="Y836" s="5">
        <f>W836</f>
        <v>82566.96</v>
      </c>
      <c r="Z836" s="5">
        <f t="shared" si="3"/>
        <v>52479</v>
      </c>
      <c r="AA836" s="9">
        <v>45036.0</v>
      </c>
      <c r="AB836" s="1" t="s">
        <v>1408</v>
      </c>
      <c r="AC836" s="1" t="s">
        <v>55</v>
      </c>
      <c r="AD836" s="12" t="s">
        <v>47</v>
      </c>
      <c r="AE836" s="12" t="s">
        <v>46</v>
      </c>
      <c r="AF836" s="12" t="s">
        <v>46</v>
      </c>
      <c r="AG836" s="12" t="s">
        <v>46</v>
      </c>
      <c r="AH836" s="12" t="s">
        <v>47</v>
      </c>
      <c r="AI836" s="12" t="s">
        <v>47</v>
      </c>
    </row>
    <row r="837">
      <c r="A837" s="1" t="s">
        <v>1405</v>
      </c>
      <c r="B837" s="13"/>
      <c r="C837" s="1" t="s">
        <v>36</v>
      </c>
      <c r="D837" s="1" t="s">
        <v>102</v>
      </c>
      <c r="E837" s="1" t="s">
        <v>38</v>
      </c>
      <c r="F837" s="1" t="s">
        <v>195</v>
      </c>
      <c r="G837" s="1" t="s">
        <v>121</v>
      </c>
      <c r="H837" s="1" t="s">
        <v>122</v>
      </c>
      <c r="I837" s="1" t="s">
        <v>247</v>
      </c>
      <c r="J837" s="1"/>
      <c r="K837" s="1" t="s">
        <v>1406</v>
      </c>
      <c r="L837" s="1" t="s">
        <v>88</v>
      </c>
      <c r="M837" s="9">
        <v>45019.0</v>
      </c>
      <c r="N837" s="9">
        <v>45019.0</v>
      </c>
      <c r="O837" s="1"/>
      <c r="P837" s="1">
        <v>8.33</v>
      </c>
      <c r="Q837" s="1">
        <v>400000.0</v>
      </c>
      <c r="R837" s="1">
        <v>420000.0</v>
      </c>
      <c r="S837" s="9">
        <v>45016.0</v>
      </c>
      <c r="T837" s="9">
        <v>45019.0</v>
      </c>
      <c r="U837" s="1" t="s">
        <v>1409</v>
      </c>
      <c r="V837" s="5">
        <f t="shared" si="174"/>
        <v>34986</v>
      </c>
      <c r="W837" s="11">
        <f t="shared" si="115"/>
        <v>41283.48</v>
      </c>
      <c r="X837" s="9">
        <v>45061.0</v>
      </c>
      <c r="Y837" s="5">
        <f t="shared" ref="Y837:Y845" si="195">W837-(V837*10%)</f>
        <v>37784.88</v>
      </c>
      <c r="Z837" s="5">
        <f t="shared" si="3"/>
        <v>26239.5</v>
      </c>
      <c r="AA837" s="9">
        <v>45337.0</v>
      </c>
      <c r="AB837" s="1" t="s">
        <v>1410</v>
      </c>
      <c r="AC837" s="1" t="s">
        <v>55</v>
      </c>
      <c r="AD837" s="12" t="s">
        <v>47</v>
      </c>
      <c r="AE837" s="12" t="s">
        <v>47</v>
      </c>
      <c r="AF837" s="12" t="s">
        <v>46</v>
      </c>
      <c r="AG837" s="12" t="s">
        <v>47</v>
      </c>
      <c r="AH837" s="12" t="s">
        <v>47</v>
      </c>
      <c r="AI837" s="12" t="s">
        <v>47</v>
      </c>
    </row>
    <row r="838">
      <c r="A838" s="1" t="s">
        <v>1405</v>
      </c>
      <c r="B838" s="13"/>
      <c r="C838" s="1" t="s">
        <v>36</v>
      </c>
      <c r="D838" s="1" t="s">
        <v>102</v>
      </c>
      <c r="E838" s="1" t="s">
        <v>38</v>
      </c>
      <c r="F838" s="1" t="s">
        <v>195</v>
      </c>
      <c r="G838" s="1" t="s">
        <v>121</v>
      </c>
      <c r="H838" s="1" t="s">
        <v>122</v>
      </c>
      <c r="I838" s="1" t="s">
        <v>247</v>
      </c>
      <c r="J838" s="1"/>
      <c r="K838" s="1" t="s">
        <v>1406</v>
      </c>
      <c r="L838" s="1" t="s">
        <v>88</v>
      </c>
      <c r="M838" s="9">
        <v>45019.0</v>
      </c>
      <c r="N838" s="9">
        <v>45055.0</v>
      </c>
      <c r="O838" s="1"/>
      <c r="P838" s="1">
        <v>8.33</v>
      </c>
      <c r="Q838" s="1">
        <v>550000.0</v>
      </c>
      <c r="R838" s="1">
        <v>600000.0</v>
      </c>
      <c r="S838" s="9">
        <v>44978.0</v>
      </c>
      <c r="T838" s="9">
        <v>45055.0</v>
      </c>
      <c r="U838" s="1" t="s">
        <v>1411</v>
      </c>
      <c r="V838" s="5">
        <f t="shared" si="174"/>
        <v>49980</v>
      </c>
      <c r="W838" s="11">
        <f t="shared" si="115"/>
        <v>58976.4</v>
      </c>
      <c r="X838" s="9">
        <v>45023.0</v>
      </c>
      <c r="Y838" s="5">
        <f t="shared" si="195"/>
        <v>53978.4</v>
      </c>
      <c r="Z838" s="5">
        <f t="shared" si="3"/>
        <v>37485</v>
      </c>
      <c r="AA838" s="9">
        <v>45077.0</v>
      </c>
      <c r="AB838" s="1" t="s">
        <v>1412</v>
      </c>
      <c r="AC838" s="1" t="s">
        <v>55</v>
      </c>
      <c r="AD838" s="12" t="s">
        <v>47</v>
      </c>
      <c r="AE838" s="12" t="s">
        <v>47</v>
      </c>
      <c r="AF838" s="12" t="s">
        <v>46</v>
      </c>
      <c r="AG838" s="12" t="s">
        <v>47</v>
      </c>
      <c r="AH838" s="12" t="s">
        <v>47</v>
      </c>
      <c r="AI838" s="12" t="s">
        <v>47</v>
      </c>
    </row>
    <row r="839">
      <c r="A839" s="1" t="s">
        <v>1405</v>
      </c>
      <c r="B839" s="13"/>
      <c r="C839" s="1" t="s">
        <v>36</v>
      </c>
      <c r="D839" s="1" t="s">
        <v>102</v>
      </c>
      <c r="E839" s="1" t="s">
        <v>38</v>
      </c>
      <c r="F839" s="1" t="s">
        <v>195</v>
      </c>
      <c r="G839" s="1" t="s">
        <v>121</v>
      </c>
      <c r="H839" s="1" t="s">
        <v>122</v>
      </c>
      <c r="I839" s="1" t="s">
        <v>247</v>
      </c>
      <c r="J839" s="1"/>
      <c r="K839" s="1" t="s">
        <v>1406</v>
      </c>
      <c r="L839" s="1" t="s">
        <v>88</v>
      </c>
      <c r="M839" s="9">
        <v>45019.0</v>
      </c>
      <c r="N839" s="9">
        <v>45055.0</v>
      </c>
      <c r="O839" s="1"/>
      <c r="P839" s="1">
        <v>8.33</v>
      </c>
      <c r="Q839" s="1">
        <v>250000.0</v>
      </c>
      <c r="R839" s="1">
        <v>300000.0</v>
      </c>
      <c r="S839" s="9">
        <v>44986.0</v>
      </c>
      <c r="T839" s="9">
        <v>45055.0</v>
      </c>
      <c r="U839" s="1" t="s">
        <v>1413</v>
      </c>
      <c r="V839" s="5">
        <f t="shared" si="174"/>
        <v>24990</v>
      </c>
      <c r="W839" s="11">
        <f t="shared" si="115"/>
        <v>29488.2</v>
      </c>
      <c r="X839" s="9">
        <v>45031.0</v>
      </c>
      <c r="Y839" s="5">
        <f t="shared" si="195"/>
        <v>26989.2</v>
      </c>
      <c r="Z839" s="5">
        <f t="shared" si="3"/>
        <v>18742.5</v>
      </c>
      <c r="AA839" s="9">
        <v>45120.0</v>
      </c>
      <c r="AB839" s="1" t="s">
        <v>1414</v>
      </c>
      <c r="AC839" s="1" t="s">
        <v>55</v>
      </c>
      <c r="AD839" s="12" t="s">
        <v>47</v>
      </c>
      <c r="AE839" s="12" t="s">
        <v>47</v>
      </c>
      <c r="AF839" s="12" t="s">
        <v>46</v>
      </c>
      <c r="AG839" s="12" t="s">
        <v>47</v>
      </c>
      <c r="AH839" s="12" t="s">
        <v>47</v>
      </c>
      <c r="AI839" s="12" t="s">
        <v>47</v>
      </c>
    </row>
    <row r="840">
      <c r="A840" s="1" t="s">
        <v>1405</v>
      </c>
      <c r="B840" s="13"/>
      <c r="C840" s="1" t="s">
        <v>36</v>
      </c>
      <c r="D840" s="1" t="s">
        <v>102</v>
      </c>
      <c r="E840" s="1" t="s">
        <v>38</v>
      </c>
      <c r="F840" s="1" t="s">
        <v>195</v>
      </c>
      <c r="G840" s="1" t="s">
        <v>121</v>
      </c>
      <c r="H840" s="1" t="s">
        <v>122</v>
      </c>
      <c r="I840" s="1" t="s">
        <v>247</v>
      </c>
      <c r="J840" s="1"/>
      <c r="K840" s="1" t="s">
        <v>1406</v>
      </c>
      <c r="L840" s="1" t="s">
        <v>88</v>
      </c>
      <c r="M840" s="9">
        <v>45019.0</v>
      </c>
      <c r="N840" s="9">
        <v>45055.0</v>
      </c>
      <c r="O840" s="1"/>
      <c r="P840" s="1">
        <v>8.33</v>
      </c>
      <c r="Q840" s="1">
        <v>500000.0</v>
      </c>
      <c r="R840" s="1">
        <v>552000.0</v>
      </c>
      <c r="S840" s="9">
        <v>44986.0</v>
      </c>
      <c r="T840" s="9">
        <v>45055.0</v>
      </c>
      <c r="U840" s="1" t="s">
        <v>1415</v>
      </c>
      <c r="V840" s="5">
        <f t="shared" si="174"/>
        <v>45981.6</v>
      </c>
      <c r="W840" s="11">
        <f t="shared" si="115"/>
        <v>54258.288</v>
      </c>
      <c r="X840" s="9">
        <v>45031.0</v>
      </c>
      <c r="Y840" s="5">
        <f t="shared" si="195"/>
        <v>49660.128</v>
      </c>
      <c r="Z840" s="5">
        <f t="shared" si="3"/>
        <v>34486.2</v>
      </c>
      <c r="AA840" s="9">
        <v>45337.0</v>
      </c>
      <c r="AB840" s="1" t="s">
        <v>1416</v>
      </c>
      <c r="AC840" s="1" t="s">
        <v>55</v>
      </c>
      <c r="AD840" s="12" t="s">
        <v>47</v>
      </c>
      <c r="AE840" s="12" t="s">
        <v>47</v>
      </c>
      <c r="AF840" s="12" t="s">
        <v>46</v>
      </c>
      <c r="AG840" s="12" t="s">
        <v>47</v>
      </c>
      <c r="AH840" s="12" t="s">
        <v>47</v>
      </c>
      <c r="AI840" s="12" t="s">
        <v>47</v>
      </c>
    </row>
    <row r="841">
      <c r="A841" s="1" t="s">
        <v>1405</v>
      </c>
      <c r="B841" s="13"/>
      <c r="C841" s="1" t="s">
        <v>36</v>
      </c>
      <c r="D841" s="1" t="s">
        <v>102</v>
      </c>
      <c r="E841" s="1" t="s">
        <v>38</v>
      </c>
      <c r="F841" s="1" t="s">
        <v>195</v>
      </c>
      <c r="G841" s="1" t="s">
        <v>121</v>
      </c>
      <c r="H841" s="1" t="s">
        <v>122</v>
      </c>
      <c r="I841" s="1" t="s">
        <v>247</v>
      </c>
      <c r="J841" s="1"/>
      <c r="K841" s="1" t="s">
        <v>1406</v>
      </c>
      <c r="L841" s="1" t="s">
        <v>88</v>
      </c>
      <c r="M841" s="9">
        <v>45019.0</v>
      </c>
      <c r="N841" s="9">
        <v>45055.0</v>
      </c>
      <c r="O841" s="1"/>
      <c r="P841" s="1">
        <v>8.33</v>
      </c>
      <c r="Q841" s="1">
        <v>550000.0</v>
      </c>
      <c r="R841" s="1">
        <v>600000.0</v>
      </c>
      <c r="S841" s="9">
        <v>44991.0</v>
      </c>
      <c r="T841" s="9">
        <v>45055.0</v>
      </c>
      <c r="U841" s="1" t="s">
        <v>1417</v>
      </c>
      <c r="V841" s="5">
        <f t="shared" si="174"/>
        <v>49980</v>
      </c>
      <c r="W841" s="11">
        <f t="shared" si="115"/>
        <v>58976.4</v>
      </c>
      <c r="X841" s="9">
        <v>45036.0</v>
      </c>
      <c r="Y841" s="5">
        <f t="shared" si="195"/>
        <v>53978.4</v>
      </c>
      <c r="Z841" s="5">
        <f t="shared" si="3"/>
        <v>37485</v>
      </c>
      <c r="AA841" s="9">
        <v>45085.0</v>
      </c>
      <c r="AB841" s="1" t="s">
        <v>1418</v>
      </c>
      <c r="AC841" s="1" t="s">
        <v>55</v>
      </c>
      <c r="AD841" s="12" t="s">
        <v>47</v>
      </c>
      <c r="AE841" s="12" t="s">
        <v>47</v>
      </c>
      <c r="AF841" s="12" t="s">
        <v>46</v>
      </c>
      <c r="AG841" s="12" t="s">
        <v>47</v>
      </c>
      <c r="AH841" s="12" t="s">
        <v>47</v>
      </c>
      <c r="AI841" s="12" t="s">
        <v>47</v>
      </c>
    </row>
    <row r="842">
      <c r="A842" s="1" t="s">
        <v>1405</v>
      </c>
      <c r="B842" s="13"/>
      <c r="C842" s="1" t="s">
        <v>36</v>
      </c>
      <c r="D842" s="1" t="s">
        <v>102</v>
      </c>
      <c r="E842" s="1" t="s">
        <v>38</v>
      </c>
      <c r="F842" s="1" t="s">
        <v>195</v>
      </c>
      <c r="G842" s="1" t="s">
        <v>121</v>
      </c>
      <c r="H842" s="1" t="s">
        <v>122</v>
      </c>
      <c r="I842" s="1" t="s">
        <v>247</v>
      </c>
      <c r="J842" s="1"/>
      <c r="K842" s="1" t="s">
        <v>1406</v>
      </c>
      <c r="L842" s="1" t="s">
        <v>88</v>
      </c>
      <c r="M842" s="9">
        <v>45019.0</v>
      </c>
      <c r="N842" s="9">
        <v>45055.0</v>
      </c>
      <c r="O842" s="1"/>
      <c r="P842" s="1">
        <v>8.33</v>
      </c>
      <c r="Q842" s="1">
        <v>300000.0</v>
      </c>
      <c r="R842" s="1">
        <v>324000.0</v>
      </c>
      <c r="S842" s="9">
        <v>44994.0</v>
      </c>
      <c r="T842" s="9">
        <v>45055.0</v>
      </c>
      <c r="U842" s="1" t="s">
        <v>1419</v>
      </c>
      <c r="V842" s="5">
        <f t="shared" si="174"/>
        <v>26989.2</v>
      </c>
      <c r="W842" s="11">
        <f t="shared" si="115"/>
        <v>31847.256</v>
      </c>
      <c r="X842" s="9">
        <v>45039.0</v>
      </c>
      <c r="Y842" s="5">
        <f t="shared" si="195"/>
        <v>29148.336</v>
      </c>
      <c r="Z842" s="5">
        <f t="shared" si="3"/>
        <v>20241.9</v>
      </c>
      <c r="AA842" s="9">
        <v>45120.0</v>
      </c>
      <c r="AB842" s="1" t="s">
        <v>1420</v>
      </c>
      <c r="AC842" s="1" t="s">
        <v>55</v>
      </c>
      <c r="AD842" s="12" t="s">
        <v>47</v>
      </c>
      <c r="AE842" s="12" t="s">
        <v>47</v>
      </c>
      <c r="AF842" s="12" t="s">
        <v>46</v>
      </c>
      <c r="AG842" s="12" t="s">
        <v>47</v>
      </c>
      <c r="AH842" s="12" t="s">
        <v>47</v>
      </c>
      <c r="AI842" s="12" t="s">
        <v>47</v>
      </c>
    </row>
    <row r="843">
      <c r="A843" s="1" t="s">
        <v>1405</v>
      </c>
      <c r="B843" s="13"/>
      <c r="C843" s="1" t="s">
        <v>36</v>
      </c>
      <c r="D843" s="1" t="s">
        <v>102</v>
      </c>
      <c r="E843" s="1" t="s">
        <v>38</v>
      </c>
      <c r="F843" s="1" t="s">
        <v>195</v>
      </c>
      <c r="G843" s="1" t="s">
        <v>121</v>
      </c>
      <c r="H843" s="1" t="s">
        <v>122</v>
      </c>
      <c r="I843" s="1" t="s">
        <v>247</v>
      </c>
      <c r="J843" s="1"/>
      <c r="K843" s="1" t="s">
        <v>1406</v>
      </c>
      <c r="L843" s="1" t="s">
        <v>88</v>
      </c>
      <c r="M843" s="9">
        <v>45019.0</v>
      </c>
      <c r="N843" s="9">
        <v>45111.0</v>
      </c>
      <c r="O843" s="1"/>
      <c r="P843" s="1">
        <v>8.33</v>
      </c>
      <c r="Q843" s="1">
        <v>550000.0</v>
      </c>
      <c r="R843" s="1">
        <v>576000.0</v>
      </c>
      <c r="S843" s="9">
        <v>45108.0</v>
      </c>
      <c r="T843" s="9">
        <v>45111.0</v>
      </c>
      <c r="U843" s="1" t="s">
        <v>1421</v>
      </c>
      <c r="V843" s="5">
        <f t="shared" si="174"/>
        <v>47980.8</v>
      </c>
      <c r="W843" s="11">
        <f t="shared" si="115"/>
        <v>56617.344</v>
      </c>
      <c r="X843" s="9">
        <v>45153.0</v>
      </c>
      <c r="Y843" s="5">
        <f t="shared" si="195"/>
        <v>51819.264</v>
      </c>
      <c r="Z843" s="5">
        <f t="shared" si="3"/>
        <v>35985.6</v>
      </c>
      <c r="AA843" s="14">
        <v>45253.0</v>
      </c>
      <c r="AB843" s="1" t="s">
        <v>1422</v>
      </c>
      <c r="AC843" s="1" t="s">
        <v>55</v>
      </c>
      <c r="AD843" s="12" t="s">
        <v>47</v>
      </c>
      <c r="AE843" s="12" t="s">
        <v>47</v>
      </c>
      <c r="AF843" s="12" t="s">
        <v>47</v>
      </c>
      <c r="AG843" s="12" t="s">
        <v>47</v>
      </c>
      <c r="AH843" s="12" t="s">
        <v>47</v>
      </c>
      <c r="AI843" s="12" t="s">
        <v>47</v>
      </c>
    </row>
    <row r="844">
      <c r="A844" s="1" t="s">
        <v>1405</v>
      </c>
      <c r="B844" s="13"/>
      <c r="C844" s="1" t="s">
        <v>36</v>
      </c>
      <c r="D844" s="1" t="s">
        <v>102</v>
      </c>
      <c r="E844" s="1" t="s">
        <v>38</v>
      </c>
      <c r="F844" s="1" t="s">
        <v>195</v>
      </c>
      <c r="G844" s="1" t="s">
        <v>121</v>
      </c>
      <c r="H844" s="1" t="s">
        <v>122</v>
      </c>
      <c r="I844" s="1" t="s">
        <v>247</v>
      </c>
      <c r="J844" s="1"/>
      <c r="K844" s="1" t="s">
        <v>1406</v>
      </c>
      <c r="L844" s="1" t="s">
        <v>88</v>
      </c>
      <c r="M844" s="9">
        <v>45019.0</v>
      </c>
      <c r="N844" s="9">
        <v>45169.0</v>
      </c>
      <c r="O844" s="1"/>
      <c r="P844" s="1">
        <v>8.33</v>
      </c>
      <c r="Q844" s="1">
        <v>450000.0</v>
      </c>
      <c r="R844" s="1">
        <v>480000.0</v>
      </c>
      <c r="S844" s="9">
        <v>45166.0</v>
      </c>
      <c r="T844" s="9">
        <v>45169.0</v>
      </c>
      <c r="U844" s="1" t="s">
        <v>1423</v>
      </c>
      <c r="V844" s="5">
        <f t="shared" si="174"/>
        <v>39984</v>
      </c>
      <c r="W844" s="11">
        <f t="shared" si="115"/>
        <v>47181.12</v>
      </c>
      <c r="X844" s="14">
        <v>45211.0</v>
      </c>
      <c r="Y844" s="5">
        <f t="shared" si="195"/>
        <v>43182.72</v>
      </c>
      <c r="Z844" s="5">
        <f t="shared" si="3"/>
        <v>29988</v>
      </c>
      <c r="AA844" s="9">
        <v>45337.0</v>
      </c>
      <c r="AB844" s="1" t="s">
        <v>1424</v>
      </c>
      <c r="AC844" s="1" t="s">
        <v>55</v>
      </c>
      <c r="AD844" s="12" t="s">
        <v>47</v>
      </c>
      <c r="AE844" s="12" t="s">
        <v>47</v>
      </c>
      <c r="AF844" s="12" t="s">
        <v>47</v>
      </c>
      <c r="AG844" s="12" t="s">
        <v>47</v>
      </c>
      <c r="AH844" s="12" t="s">
        <v>47</v>
      </c>
      <c r="AI844" s="12" t="s">
        <v>47</v>
      </c>
    </row>
    <row r="845">
      <c r="A845" s="1" t="s">
        <v>1405</v>
      </c>
      <c r="B845" s="13"/>
      <c r="C845" s="1" t="s">
        <v>36</v>
      </c>
      <c r="D845" s="1" t="s">
        <v>102</v>
      </c>
      <c r="E845" s="1" t="s">
        <v>38</v>
      </c>
      <c r="F845" s="1" t="s">
        <v>195</v>
      </c>
      <c r="G845" s="1" t="s">
        <v>121</v>
      </c>
      <c r="H845" s="1" t="s">
        <v>122</v>
      </c>
      <c r="I845" s="1" t="s">
        <v>247</v>
      </c>
      <c r="J845" s="1"/>
      <c r="K845" s="1" t="s">
        <v>1406</v>
      </c>
      <c r="L845" s="1" t="s">
        <v>88</v>
      </c>
      <c r="M845" s="9">
        <v>45019.0</v>
      </c>
      <c r="N845" s="9">
        <v>44999.0</v>
      </c>
      <c r="O845" s="1"/>
      <c r="P845" s="1">
        <v>8.33</v>
      </c>
      <c r="Q845" s="1">
        <v>250000.0</v>
      </c>
      <c r="R845" s="1">
        <v>300000.0</v>
      </c>
      <c r="S845" s="9">
        <v>44956.0</v>
      </c>
      <c r="T845" s="9">
        <v>45336.0</v>
      </c>
      <c r="U845" s="1" t="s">
        <v>1425</v>
      </c>
      <c r="V845" s="5">
        <f t="shared" si="174"/>
        <v>24990</v>
      </c>
      <c r="W845" s="11">
        <f t="shared" si="115"/>
        <v>29488.2</v>
      </c>
      <c r="X845" s="9">
        <v>45358.0</v>
      </c>
      <c r="Y845" s="5">
        <f t="shared" si="195"/>
        <v>26989.2</v>
      </c>
      <c r="Z845" s="5">
        <f t="shared" si="3"/>
        <v>18742.5</v>
      </c>
      <c r="AA845" s="9">
        <v>45362.0</v>
      </c>
      <c r="AB845" s="1" t="s">
        <v>1426</v>
      </c>
      <c r="AC845" s="1" t="s">
        <v>55</v>
      </c>
      <c r="AD845" s="12" t="s">
        <v>47</v>
      </c>
      <c r="AE845" s="12" t="s">
        <v>46</v>
      </c>
      <c r="AF845" s="12" t="s">
        <v>46</v>
      </c>
      <c r="AG845" s="12" t="s">
        <v>47</v>
      </c>
      <c r="AH845" s="12" t="s">
        <v>47</v>
      </c>
      <c r="AI845" s="12" t="s">
        <v>47</v>
      </c>
    </row>
    <row r="846">
      <c r="A846" s="1" t="s">
        <v>1405</v>
      </c>
      <c r="B846" s="13"/>
      <c r="C846" s="1" t="s">
        <v>36</v>
      </c>
      <c r="D846" s="1" t="s">
        <v>102</v>
      </c>
      <c r="E846" s="1" t="s">
        <v>38</v>
      </c>
      <c r="F846" s="1" t="s">
        <v>195</v>
      </c>
      <c r="G846" s="1" t="s">
        <v>121</v>
      </c>
      <c r="H846" s="1" t="s">
        <v>122</v>
      </c>
      <c r="I846" s="1" t="s">
        <v>247</v>
      </c>
      <c r="J846" s="1"/>
      <c r="K846" s="1" t="s">
        <v>1406</v>
      </c>
      <c r="L846" s="1" t="s">
        <v>88</v>
      </c>
      <c r="M846" s="9">
        <v>45019.0</v>
      </c>
      <c r="N846" s="9">
        <v>44978.0</v>
      </c>
      <c r="O846" s="1"/>
      <c r="P846" s="1">
        <v>8.33</v>
      </c>
      <c r="Q846" s="1">
        <v>480000.0</v>
      </c>
      <c r="R846" s="1">
        <v>300000.0</v>
      </c>
      <c r="S846" s="10">
        <f t="shared" ref="S846:S851" si="196">N846+90</f>
        <v>45068</v>
      </c>
      <c r="V846" s="5">
        <f t="shared" si="174"/>
        <v>24990</v>
      </c>
      <c r="W846" s="11">
        <f t="shared" si="115"/>
        <v>29488.2</v>
      </c>
      <c r="Z846" s="5">
        <f t="shared" si="3"/>
        <v>18742.5</v>
      </c>
      <c r="AB846" s="1"/>
      <c r="AC846" s="1" t="s">
        <v>45</v>
      </c>
      <c r="AD846" s="12" t="s">
        <v>47</v>
      </c>
      <c r="AE846" s="12" t="s">
        <v>46</v>
      </c>
      <c r="AF846" s="12" t="s">
        <v>47</v>
      </c>
      <c r="AG846" s="12"/>
      <c r="AH846" s="12"/>
      <c r="AI846" s="12"/>
    </row>
    <row r="847">
      <c r="A847" s="1" t="s">
        <v>1405</v>
      </c>
      <c r="B847" s="13"/>
      <c r="C847" s="1" t="s">
        <v>36</v>
      </c>
      <c r="D847" s="1" t="s">
        <v>102</v>
      </c>
      <c r="E847" s="1" t="s">
        <v>38</v>
      </c>
      <c r="F847" s="1" t="s">
        <v>195</v>
      </c>
      <c r="G847" s="1" t="s">
        <v>121</v>
      </c>
      <c r="H847" s="1" t="s">
        <v>122</v>
      </c>
      <c r="I847" s="1" t="s">
        <v>247</v>
      </c>
      <c r="J847" s="1"/>
      <c r="K847" s="1" t="s">
        <v>1406</v>
      </c>
      <c r="L847" s="1" t="s">
        <v>88</v>
      </c>
      <c r="M847" s="9">
        <v>45019.0</v>
      </c>
      <c r="N847" s="9">
        <v>44981.0</v>
      </c>
      <c r="O847" s="1"/>
      <c r="P847" s="1">
        <v>8.33</v>
      </c>
      <c r="Q847" s="1">
        <v>420000.0</v>
      </c>
      <c r="R847" s="1">
        <v>300000.0</v>
      </c>
      <c r="S847" s="10">
        <f t="shared" si="196"/>
        <v>45071</v>
      </c>
      <c r="V847" s="5">
        <f t="shared" si="174"/>
        <v>24990</v>
      </c>
      <c r="W847" s="11">
        <f t="shared" si="115"/>
        <v>29488.2</v>
      </c>
      <c r="Z847" s="5">
        <f t="shared" si="3"/>
        <v>18742.5</v>
      </c>
      <c r="AB847" s="1"/>
      <c r="AC847" s="1" t="s">
        <v>45</v>
      </c>
      <c r="AD847" s="12" t="s">
        <v>47</v>
      </c>
      <c r="AE847" s="12" t="s">
        <v>46</v>
      </c>
      <c r="AF847" s="12" t="s">
        <v>47</v>
      </c>
      <c r="AG847" s="12"/>
      <c r="AH847" s="12"/>
      <c r="AI847" s="12"/>
    </row>
    <row r="848">
      <c r="A848" s="1" t="s">
        <v>1405</v>
      </c>
      <c r="B848" s="13"/>
      <c r="C848" s="1" t="s">
        <v>36</v>
      </c>
      <c r="D848" s="1" t="s">
        <v>102</v>
      </c>
      <c r="E848" s="1" t="s">
        <v>38</v>
      </c>
      <c r="F848" s="1" t="s">
        <v>195</v>
      </c>
      <c r="G848" s="1" t="s">
        <v>121</v>
      </c>
      <c r="H848" s="1" t="s">
        <v>122</v>
      </c>
      <c r="I848" s="1" t="s">
        <v>247</v>
      </c>
      <c r="J848" s="1"/>
      <c r="K848" s="1" t="s">
        <v>1406</v>
      </c>
      <c r="L848" s="1" t="s">
        <v>88</v>
      </c>
      <c r="M848" s="9">
        <v>45019.0</v>
      </c>
      <c r="N848" s="9">
        <v>45089.0</v>
      </c>
      <c r="O848" s="1"/>
      <c r="P848" s="1">
        <v>8.33</v>
      </c>
      <c r="Q848" s="1">
        <v>780000.0</v>
      </c>
      <c r="R848" s="1">
        <v>300000.0</v>
      </c>
      <c r="S848" s="10">
        <f t="shared" si="196"/>
        <v>45179</v>
      </c>
      <c r="V848" s="5">
        <f t="shared" si="174"/>
        <v>24990</v>
      </c>
      <c r="W848" s="11">
        <f t="shared" si="115"/>
        <v>29488.2</v>
      </c>
      <c r="Z848" s="5">
        <f t="shared" si="3"/>
        <v>18742.5</v>
      </c>
      <c r="AB848" s="1"/>
      <c r="AC848" s="1" t="s">
        <v>45</v>
      </c>
      <c r="AD848" s="12" t="s">
        <v>47</v>
      </c>
      <c r="AE848" s="12" t="s">
        <v>47</v>
      </c>
      <c r="AF848" s="12" t="s">
        <v>47</v>
      </c>
      <c r="AG848" s="12"/>
      <c r="AH848" s="12"/>
      <c r="AI848" s="12"/>
    </row>
    <row r="849">
      <c r="A849" s="1" t="s">
        <v>1405</v>
      </c>
      <c r="B849" s="13"/>
      <c r="C849" s="1" t="s">
        <v>36</v>
      </c>
      <c r="D849" s="1" t="s">
        <v>102</v>
      </c>
      <c r="E849" s="1" t="s">
        <v>38</v>
      </c>
      <c r="F849" s="1" t="s">
        <v>195</v>
      </c>
      <c r="G849" s="1" t="s">
        <v>121</v>
      </c>
      <c r="H849" s="1" t="s">
        <v>122</v>
      </c>
      <c r="I849" s="1" t="s">
        <v>247</v>
      </c>
      <c r="J849" s="1"/>
      <c r="K849" s="1" t="s">
        <v>1406</v>
      </c>
      <c r="L849" s="1" t="s">
        <v>88</v>
      </c>
      <c r="M849" s="9">
        <v>45019.0</v>
      </c>
      <c r="N849" s="9">
        <v>45133.0</v>
      </c>
      <c r="O849" s="1"/>
      <c r="P849" s="1">
        <v>8.33</v>
      </c>
      <c r="Q849" s="1">
        <v>500000.0</v>
      </c>
      <c r="R849" s="1">
        <v>300000.0</v>
      </c>
      <c r="S849" s="10">
        <f t="shared" si="196"/>
        <v>45223</v>
      </c>
      <c r="V849" s="5">
        <f t="shared" si="174"/>
        <v>24990</v>
      </c>
      <c r="W849" s="11">
        <f t="shared" si="115"/>
        <v>29488.2</v>
      </c>
      <c r="X849" s="1"/>
      <c r="Y849" s="1"/>
      <c r="Z849" s="5">
        <f t="shared" si="3"/>
        <v>18742.5</v>
      </c>
      <c r="AB849" s="1"/>
      <c r="AC849" s="1" t="s">
        <v>45</v>
      </c>
      <c r="AD849" s="12" t="s">
        <v>47</v>
      </c>
      <c r="AE849" s="12" t="s">
        <v>47</v>
      </c>
      <c r="AF849" s="12" t="s">
        <v>47</v>
      </c>
      <c r="AG849" s="12"/>
      <c r="AH849" s="12"/>
      <c r="AI849" s="12"/>
    </row>
    <row r="850">
      <c r="A850" s="1" t="s">
        <v>1405</v>
      </c>
      <c r="B850" s="13"/>
      <c r="C850" s="1" t="s">
        <v>36</v>
      </c>
      <c r="D850" s="1" t="s">
        <v>102</v>
      </c>
      <c r="E850" s="1" t="s">
        <v>38</v>
      </c>
      <c r="F850" s="1" t="s">
        <v>195</v>
      </c>
      <c r="G850" s="1" t="s">
        <v>121</v>
      </c>
      <c r="H850" s="1" t="s">
        <v>122</v>
      </c>
      <c r="I850" s="1" t="s">
        <v>247</v>
      </c>
      <c r="J850" s="1"/>
      <c r="K850" s="1" t="s">
        <v>1406</v>
      </c>
      <c r="L850" s="1" t="s">
        <v>88</v>
      </c>
      <c r="M850" s="9">
        <v>45019.0</v>
      </c>
      <c r="N850" s="9">
        <v>45154.0</v>
      </c>
      <c r="O850" s="1"/>
      <c r="P850" s="1">
        <v>8.33</v>
      </c>
      <c r="Q850" s="1">
        <v>336000.0</v>
      </c>
      <c r="R850" s="1">
        <v>300000.0</v>
      </c>
      <c r="S850" s="10">
        <f t="shared" si="196"/>
        <v>45244</v>
      </c>
      <c r="V850" s="5">
        <f t="shared" si="174"/>
        <v>24990</v>
      </c>
      <c r="W850" s="11">
        <f t="shared" si="115"/>
        <v>29488.2</v>
      </c>
      <c r="Z850" s="5">
        <f t="shared" si="3"/>
        <v>18742.5</v>
      </c>
      <c r="AC850" s="1" t="s">
        <v>45</v>
      </c>
      <c r="AD850" s="12" t="s">
        <v>47</v>
      </c>
      <c r="AE850" s="12" t="s">
        <v>47</v>
      </c>
      <c r="AF850" s="12" t="s">
        <v>47</v>
      </c>
      <c r="AG850" s="12"/>
      <c r="AH850" s="12"/>
      <c r="AI850" s="12"/>
    </row>
    <row r="851">
      <c r="A851" s="1" t="s">
        <v>1427</v>
      </c>
      <c r="B851" s="13"/>
      <c r="C851" s="1" t="s">
        <v>36</v>
      </c>
      <c r="D851" s="1" t="s">
        <v>50</v>
      </c>
      <c r="E851" s="1" t="s">
        <v>82</v>
      </c>
      <c r="F851" s="1" t="s">
        <v>1428</v>
      </c>
      <c r="G851" s="1" t="s">
        <v>865</v>
      </c>
      <c r="H851" s="1" t="s">
        <v>866</v>
      </c>
      <c r="I851" s="1" t="s">
        <v>42</v>
      </c>
      <c r="J851" s="1"/>
      <c r="K851" s="1" t="s">
        <v>1429</v>
      </c>
      <c r="L851" s="1" t="s">
        <v>150</v>
      </c>
      <c r="M851" s="9">
        <v>44833.0</v>
      </c>
      <c r="N851" s="9">
        <v>44833.0</v>
      </c>
      <c r="O851" s="1"/>
      <c r="P851" s="1">
        <v>8.33</v>
      </c>
      <c r="Q851" s="1">
        <v>300000.0</v>
      </c>
      <c r="R851" s="1">
        <v>300000.0</v>
      </c>
      <c r="S851" s="10">
        <f t="shared" si="196"/>
        <v>44923</v>
      </c>
      <c r="V851" s="5">
        <f t="shared" si="174"/>
        <v>24990</v>
      </c>
      <c r="W851" s="11">
        <f t="shared" si="115"/>
        <v>29488.2</v>
      </c>
      <c r="Z851" s="5">
        <f t="shared" si="3"/>
        <v>18742.5</v>
      </c>
      <c r="AB851" s="1"/>
      <c r="AC851" s="1" t="str">
        <f t="shared" ref="AC851:AC854" si="197">IF(T851="","C","O")</f>
        <v>C</v>
      </c>
      <c r="AD851" s="12" t="s">
        <v>46</v>
      </c>
      <c r="AE851" s="12" t="s">
        <v>46</v>
      </c>
      <c r="AF851" s="12" t="s">
        <v>46</v>
      </c>
      <c r="AG851" s="12"/>
      <c r="AH851" s="12"/>
      <c r="AI851" s="12"/>
    </row>
    <row r="852">
      <c r="A852" s="1" t="s">
        <v>1430</v>
      </c>
      <c r="B852" s="13"/>
      <c r="C852" s="1" t="s">
        <v>132</v>
      </c>
      <c r="D852" s="1" t="s">
        <v>102</v>
      </c>
      <c r="E852" s="1" t="s">
        <v>38</v>
      </c>
      <c r="F852" s="1" t="s">
        <v>1431</v>
      </c>
      <c r="G852" s="1" t="s">
        <v>152</v>
      </c>
      <c r="H852" s="1" t="s">
        <v>317</v>
      </c>
      <c r="I852" s="1" t="s">
        <v>290</v>
      </c>
      <c r="J852" s="1"/>
      <c r="K852" s="1" t="s">
        <v>1432</v>
      </c>
      <c r="L852" s="1" t="s">
        <v>150</v>
      </c>
      <c r="M852" s="9">
        <v>44652.0</v>
      </c>
      <c r="N852" s="9">
        <v>44652.0</v>
      </c>
      <c r="O852" s="1"/>
      <c r="P852" s="1">
        <v>8.33</v>
      </c>
      <c r="Q852" s="1">
        <v>300000.0</v>
      </c>
      <c r="R852" s="1">
        <v>300000.0</v>
      </c>
      <c r="S852" s="10">
        <f>N852+30</f>
        <v>44682</v>
      </c>
      <c r="V852" s="5">
        <f t="shared" si="174"/>
        <v>24990</v>
      </c>
      <c r="W852" s="11">
        <f t="shared" si="115"/>
        <v>29488.2</v>
      </c>
      <c r="Z852" s="5">
        <f t="shared" si="3"/>
        <v>18742.5</v>
      </c>
      <c r="AB852" s="1"/>
      <c r="AC852" s="1" t="str">
        <f t="shared" si="197"/>
        <v>C</v>
      </c>
      <c r="AD852" s="12" t="s">
        <v>46</v>
      </c>
      <c r="AE852" s="12" t="s">
        <v>46</v>
      </c>
      <c r="AF852" s="12" t="s">
        <v>46</v>
      </c>
      <c r="AG852" s="12"/>
      <c r="AH852" s="12"/>
      <c r="AI852" s="12"/>
    </row>
    <row r="853">
      <c r="A853" s="1" t="s">
        <v>1433</v>
      </c>
      <c r="B853" s="13"/>
      <c r="C853" s="1" t="s">
        <v>36</v>
      </c>
      <c r="D853" s="1" t="s">
        <v>102</v>
      </c>
      <c r="E853" s="1" t="s">
        <v>38</v>
      </c>
      <c r="F853" s="1" t="s">
        <v>575</v>
      </c>
      <c r="G853" s="1" t="s">
        <v>196</v>
      </c>
      <c r="H853" s="1" t="s">
        <v>197</v>
      </c>
      <c r="I853" s="1" t="s">
        <v>42</v>
      </c>
      <c r="J853" s="1"/>
      <c r="K853" s="1" t="s">
        <v>1434</v>
      </c>
      <c r="L853" s="1" t="s">
        <v>99</v>
      </c>
      <c r="M853" s="9">
        <v>45233.0</v>
      </c>
      <c r="N853" s="9">
        <v>44996.0</v>
      </c>
      <c r="O853" s="1"/>
      <c r="P853" s="1">
        <v>8.33</v>
      </c>
      <c r="Q853" s="1">
        <v>300000.0</v>
      </c>
      <c r="R853" s="1">
        <v>300000.0</v>
      </c>
      <c r="S853" s="10">
        <f t="shared" ref="S853:S854" si="198">N853+90</f>
        <v>45086</v>
      </c>
      <c r="V853" s="5">
        <f t="shared" si="174"/>
        <v>24990</v>
      </c>
      <c r="W853" s="11">
        <f t="shared" si="115"/>
        <v>29488.2</v>
      </c>
      <c r="Z853" s="5">
        <f t="shared" si="3"/>
        <v>18742.5</v>
      </c>
      <c r="AC853" s="1" t="str">
        <f t="shared" si="197"/>
        <v>C</v>
      </c>
      <c r="AD853" s="12" t="s">
        <v>47</v>
      </c>
      <c r="AE853" s="12" t="s">
        <v>46</v>
      </c>
      <c r="AF853" s="12" t="s">
        <v>47</v>
      </c>
      <c r="AG853" s="12"/>
      <c r="AH853" s="12"/>
      <c r="AI853" s="12"/>
    </row>
    <row r="854">
      <c r="A854" s="1" t="s">
        <v>1433</v>
      </c>
      <c r="B854" s="13"/>
      <c r="C854" s="1" t="s">
        <v>36</v>
      </c>
      <c r="D854" s="1" t="s">
        <v>102</v>
      </c>
      <c r="E854" s="1" t="s">
        <v>38</v>
      </c>
      <c r="F854" s="1" t="s">
        <v>575</v>
      </c>
      <c r="G854" s="1" t="s">
        <v>196</v>
      </c>
      <c r="H854" s="1" t="s">
        <v>197</v>
      </c>
      <c r="I854" s="1" t="s">
        <v>42</v>
      </c>
      <c r="J854" s="1"/>
      <c r="K854" s="1" t="s">
        <v>1434</v>
      </c>
      <c r="L854" s="1" t="s">
        <v>99</v>
      </c>
      <c r="M854" s="9">
        <v>45233.0</v>
      </c>
      <c r="N854" s="9">
        <v>44996.0</v>
      </c>
      <c r="O854" s="1"/>
      <c r="P854" s="1">
        <v>8.33</v>
      </c>
      <c r="Q854" s="1">
        <v>300000.0</v>
      </c>
      <c r="R854" s="1">
        <v>300000.0</v>
      </c>
      <c r="S854" s="10">
        <f t="shared" si="198"/>
        <v>45086</v>
      </c>
      <c r="V854" s="5">
        <f t="shared" si="174"/>
        <v>24990</v>
      </c>
      <c r="W854" s="11">
        <f t="shared" si="115"/>
        <v>29488.2</v>
      </c>
      <c r="Z854" s="5">
        <f t="shared" si="3"/>
        <v>18742.5</v>
      </c>
      <c r="AC854" s="1" t="str">
        <f t="shared" si="197"/>
        <v>C</v>
      </c>
      <c r="AD854" s="12" t="s">
        <v>47</v>
      </c>
      <c r="AE854" s="12" t="s">
        <v>46</v>
      </c>
      <c r="AF854" s="12" t="s">
        <v>47</v>
      </c>
      <c r="AG854" s="12"/>
      <c r="AH854" s="12"/>
      <c r="AI854" s="12"/>
    </row>
    <row r="855">
      <c r="A855" s="1" t="s">
        <v>1433</v>
      </c>
      <c r="B855" s="13"/>
      <c r="C855" s="1" t="s">
        <v>36</v>
      </c>
      <c r="D855" s="1" t="s">
        <v>102</v>
      </c>
      <c r="E855" s="1" t="s">
        <v>38</v>
      </c>
      <c r="F855" s="1" t="s">
        <v>575</v>
      </c>
      <c r="G855" s="1" t="s">
        <v>196</v>
      </c>
      <c r="H855" s="1" t="s">
        <v>197</v>
      </c>
      <c r="I855" s="1" t="s">
        <v>42</v>
      </c>
      <c r="J855" s="1"/>
      <c r="K855" s="1" t="s">
        <v>1434</v>
      </c>
      <c r="L855" s="1" t="s">
        <v>99</v>
      </c>
      <c r="M855" s="9">
        <v>45233.0</v>
      </c>
      <c r="N855" s="9">
        <v>45233.0</v>
      </c>
      <c r="O855" s="1"/>
      <c r="P855" s="1">
        <v>8.33</v>
      </c>
      <c r="Q855" s="1">
        <v>500000.0</v>
      </c>
      <c r="R855" s="1">
        <v>300000.0</v>
      </c>
      <c r="S855" s="10">
        <f>N855+30</f>
        <v>45263</v>
      </c>
      <c r="V855" s="5">
        <f t="shared" si="174"/>
        <v>24990</v>
      </c>
      <c r="W855" s="11">
        <f t="shared" si="115"/>
        <v>29488.2</v>
      </c>
      <c r="X855" s="1"/>
      <c r="Y855" s="1"/>
      <c r="Z855" s="5">
        <f t="shared" si="3"/>
        <v>18742.5</v>
      </c>
      <c r="AA855" s="1"/>
      <c r="AB855" s="1"/>
      <c r="AC855" s="1" t="s">
        <v>45</v>
      </c>
      <c r="AD855" s="12" t="s">
        <v>47</v>
      </c>
      <c r="AE855" s="12" t="s">
        <v>47</v>
      </c>
      <c r="AF855" s="12" t="s">
        <v>47</v>
      </c>
      <c r="AG855" s="12"/>
      <c r="AH855" s="12"/>
      <c r="AI855" s="12"/>
    </row>
    <row r="856">
      <c r="A856" s="1" t="s">
        <v>1435</v>
      </c>
      <c r="B856" s="13"/>
      <c r="C856" s="1" t="s">
        <v>95</v>
      </c>
      <c r="D856" s="1" t="s">
        <v>76</v>
      </c>
      <c r="E856" s="1" t="s">
        <v>77</v>
      </c>
      <c r="F856" s="1" t="s">
        <v>1436</v>
      </c>
      <c r="G856" s="1" t="s">
        <v>865</v>
      </c>
      <c r="H856" s="1" t="s">
        <v>866</v>
      </c>
      <c r="I856" s="1" t="s">
        <v>42</v>
      </c>
      <c r="J856" s="1"/>
      <c r="K856" s="1" t="s">
        <v>1437</v>
      </c>
      <c r="L856" s="1" t="s">
        <v>99</v>
      </c>
      <c r="M856" s="9">
        <v>44933.0</v>
      </c>
      <c r="N856" s="9">
        <v>45262.0</v>
      </c>
      <c r="O856" s="1"/>
      <c r="P856" s="1">
        <v>8.33</v>
      </c>
      <c r="Q856" s="1">
        <v>840000.0</v>
      </c>
      <c r="R856" s="1">
        <v>840000.0</v>
      </c>
      <c r="S856" s="9">
        <v>45293.0</v>
      </c>
      <c r="T856" s="9">
        <v>45327.0</v>
      </c>
      <c r="U856" s="1" t="s">
        <v>1438</v>
      </c>
      <c r="V856" s="5">
        <f t="shared" si="174"/>
        <v>69972</v>
      </c>
      <c r="W856" s="11">
        <f t="shared" si="115"/>
        <v>82566.96</v>
      </c>
      <c r="X856" s="9">
        <v>45363.0</v>
      </c>
      <c r="Y856" s="5">
        <f t="shared" ref="Y856:Y857" si="199">W856-(V856*2%)</f>
        <v>81167.52</v>
      </c>
      <c r="Z856" s="5">
        <f t="shared" si="3"/>
        <v>52479</v>
      </c>
      <c r="AA856" s="9">
        <v>45367.0</v>
      </c>
      <c r="AB856" s="1" t="s">
        <v>1438</v>
      </c>
      <c r="AC856" s="1" t="s">
        <v>55</v>
      </c>
      <c r="AD856" s="12" t="s">
        <v>46</v>
      </c>
      <c r="AE856" s="12" t="s">
        <v>47</v>
      </c>
      <c r="AF856" s="12" t="s">
        <v>47</v>
      </c>
      <c r="AG856" s="12" t="s">
        <v>47</v>
      </c>
      <c r="AH856" s="12" t="s">
        <v>47</v>
      </c>
      <c r="AI856" s="12" t="s">
        <v>47</v>
      </c>
    </row>
    <row r="857">
      <c r="A857" s="1" t="s">
        <v>1439</v>
      </c>
      <c r="B857" s="13"/>
      <c r="C857" s="1" t="s">
        <v>156</v>
      </c>
      <c r="D857" s="1" t="s">
        <v>102</v>
      </c>
      <c r="E857" s="1" t="s">
        <v>38</v>
      </c>
      <c r="F857" s="1" t="s">
        <v>422</v>
      </c>
      <c r="G857" s="1" t="s">
        <v>801</v>
      </c>
      <c r="H857" s="1" t="s">
        <v>802</v>
      </c>
      <c r="I857" s="1" t="s">
        <v>42</v>
      </c>
      <c r="J857" s="1"/>
      <c r="K857" s="1" t="s">
        <v>1440</v>
      </c>
      <c r="L857" s="1" t="s">
        <v>53</v>
      </c>
      <c r="M857" s="9">
        <v>45327.0</v>
      </c>
      <c r="N857" s="9">
        <v>45338.0</v>
      </c>
      <c r="O857" s="1"/>
      <c r="P857" s="1">
        <v>8.33</v>
      </c>
      <c r="Q857" s="1">
        <v>500000.0</v>
      </c>
      <c r="R857" s="1">
        <v>540000.0</v>
      </c>
      <c r="S857" s="9">
        <v>45334.0</v>
      </c>
      <c r="T857" s="9">
        <v>45338.0</v>
      </c>
      <c r="U857" s="1" t="s">
        <v>1441</v>
      </c>
      <c r="V857" s="5">
        <f t="shared" si="174"/>
        <v>44982</v>
      </c>
      <c r="W857" s="11">
        <f t="shared" si="115"/>
        <v>53078.76</v>
      </c>
      <c r="X857" s="9">
        <v>45364.0</v>
      </c>
      <c r="Y857" s="5">
        <f t="shared" si="199"/>
        <v>52179.12</v>
      </c>
      <c r="Z857" s="5">
        <f t="shared" si="3"/>
        <v>33736.5</v>
      </c>
      <c r="AA857" s="9">
        <v>45372.0</v>
      </c>
      <c r="AB857" s="1" t="s">
        <v>1442</v>
      </c>
      <c r="AC857" s="1" t="s">
        <v>55</v>
      </c>
      <c r="AD857" s="12" t="s">
        <v>47</v>
      </c>
      <c r="AE857" s="12" t="s">
        <v>47</v>
      </c>
      <c r="AF857" s="12" t="s">
        <v>47</v>
      </c>
      <c r="AG857" s="12" t="s">
        <v>47</v>
      </c>
      <c r="AH857" s="12" t="s">
        <v>47</v>
      </c>
      <c r="AI857" s="12" t="s">
        <v>47</v>
      </c>
    </row>
    <row r="858">
      <c r="A858" s="1" t="s">
        <v>1439</v>
      </c>
      <c r="B858" s="13"/>
      <c r="C858" s="1" t="s">
        <v>156</v>
      </c>
      <c r="D858" s="1" t="s">
        <v>102</v>
      </c>
      <c r="E858" s="1" t="s">
        <v>38</v>
      </c>
      <c r="F858" s="1" t="s">
        <v>422</v>
      </c>
      <c r="G858" s="1" t="s">
        <v>801</v>
      </c>
      <c r="H858" s="1" t="s">
        <v>802</v>
      </c>
      <c r="I858" s="1" t="s">
        <v>42</v>
      </c>
      <c r="J858" s="1"/>
      <c r="K858" s="1" t="s">
        <v>1440</v>
      </c>
      <c r="L858" s="1" t="s">
        <v>53</v>
      </c>
      <c r="M858" s="9">
        <v>45327.0</v>
      </c>
      <c r="N858" s="9">
        <v>45327.0</v>
      </c>
      <c r="O858" s="1"/>
      <c r="P858" s="1">
        <v>8.33</v>
      </c>
      <c r="Q858" s="1">
        <v>500000.0</v>
      </c>
      <c r="R858" s="1">
        <v>504000.0</v>
      </c>
      <c r="S858" s="9">
        <v>45377.0</v>
      </c>
      <c r="T858" s="9">
        <v>45381.0</v>
      </c>
      <c r="U858" s="1" t="s">
        <v>1443</v>
      </c>
      <c r="V858" s="5">
        <f t="shared" si="174"/>
        <v>41983.2</v>
      </c>
      <c r="W858" s="11">
        <f t="shared" si="115"/>
        <v>49540.176</v>
      </c>
      <c r="X858" s="9">
        <v>45381.0</v>
      </c>
      <c r="Y858" s="5">
        <f t="shared" ref="Y858:Y863" si="200">W858-(V858*10%)</f>
        <v>45341.856</v>
      </c>
      <c r="Z858" s="5">
        <f t="shared" si="3"/>
        <v>31487.4</v>
      </c>
      <c r="AA858" s="9">
        <v>45381.0</v>
      </c>
      <c r="AB858" s="1" t="s">
        <v>1443</v>
      </c>
      <c r="AC858" s="1" t="s">
        <v>55</v>
      </c>
      <c r="AD858" s="12" t="s">
        <v>47</v>
      </c>
      <c r="AE858" s="12" t="s">
        <v>47</v>
      </c>
      <c r="AF858" s="12" t="s">
        <v>47</v>
      </c>
      <c r="AG858" s="12" t="s">
        <v>47</v>
      </c>
      <c r="AH858" s="12" t="s">
        <v>47</v>
      </c>
      <c r="AI858" s="12" t="s">
        <v>47</v>
      </c>
    </row>
    <row r="859">
      <c r="A859" s="1" t="s">
        <v>1444</v>
      </c>
      <c r="B859" s="13"/>
      <c r="C859" s="1" t="s">
        <v>36</v>
      </c>
      <c r="D859" s="1" t="s">
        <v>96</v>
      </c>
      <c r="E859" s="1" t="s">
        <v>38</v>
      </c>
      <c r="F859" s="1" t="s">
        <v>935</v>
      </c>
      <c r="G859" s="1" t="s">
        <v>152</v>
      </c>
      <c r="H859" s="1" t="s">
        <v>153</v>
      </c>
      <c r="I859" s="1" t="s">
        <v>247</v>
      </c>
      <c r="J859" s="1"/>
      <c r="K859" s="1" t="s">
        <v>1445</v>
      </c>
      <c r="L859" s="1" t="s">
        <v>99</v>
      </c>
      <c r="M859" s="9">
        <v>44742.0</v>
      </c>
      <c r="N859" s="9">
        <v>44742.0</v>
      </c>
      <c r="O859" s="1"/>
      <c r="P859" s="1">
        <v>8.33</v>
      </c>
      <c r="Q859" s="1">
        <v>500000.0</v>
      </c>
      <c r="R859" s="1">
        <v>700000.0</v>
      </c>
      <c r="S859" s="9">
        <v>44817.0</v>
      </c>
      <c r="T859" s="9">
        <v>44833.0</v>
      </c>
      <c r="U859" s="1" t="s">
        <v>1446</v>
      </c>
      <c r="V859" s="5">
        <f t="shared" si="174"/>
        <v>58310</v>
      </c>
      <c r="W859" s="11">
        <f t="shared" si="115"/>
        <v>68805.8</v>
      </c>
      <c r="X859" s="9">
        <v>44833.0</v>
      </c>
      <c r="Y859" s="5">
        <f t="shared" si="200"/>
        <v>62974.8</v>
      </c>
      <c r="Z859" s="5">
        <f t="shared" si="3"/>
        <v>43732.5</v>
      </c>
      <c r="AA859" s="9">
        <v>44833.0</v>
      </c>
      <c r="AB859" s="1" t="s">
        <v>1446</v>
      </c>
      <c r="AC859" s="1" t="s">
        <v>55</v>
      </c>
      <c r="AD859" s="12" t="s">
        <v>46</v>
      </c>
      <c r="AE859" s="12" t="s">
        <v>46</v>
      </c>
      <c r="AF859" s="12" t="s">
        <v>46</v>
      </c>
      <c r="AG859" s="12" t="s">
        <v>46</v>
      </c>
      <c r="AH859" s="12" t="s">
        <v>46</v>
      </c>
      <c r="AI859" s="12" t="s">
        <v>46</v>
      </c>
    </row>
    <row r="860">
      <c r="A860" s="1" t="s">
        <v>1444</v>
      </c>
      <c r="B860" s="13"/>
      <c r="C860" s="1" t="s">
        <v>36</v>
      </c>
      <c r="D860" s="1" t="s">
        <v>96</v>
      </c>
      <c r="E860" s="1" t="s">
        <v>38</v>
      </c>
      <c r="F860" s="1" t="s">
        <v>935</v>
      </c>
      <c r="G860" s="1" t="s">
        <v>152</v>
      </c>
      <c r="H860" s="1" t="s">
        <v>153</v>
      </c>
      <c r="I860" s="1" t="s">
        <v>247</v>
      </c>
      <c r="J860" s="1"/>
      <c r="K860" s="1" t="s">
        <v>1445</v>
      </c>
      <c r="L860" s="1" t="s">
        <v>99</v>
      </c>
      <c r="M860" s="9">
        <v>44742.0</v>
      </c>
      <c r="N860" s="9">
        <v>44838.0</v>
      </c>
      <c r="O860" s="1"/>
      <c r="P860" s="1">
        <v>8.33</v>
      </c>
      <c r="Q860" s="1">
        <v>650000.0</v>
      </c>
      <c r="R860" s="1">
        <v>700000.0</v>
      </c>
      <c r="S860" s="9">
        <v>44817.0</v>
      </c>
      <c r="T860" s="9">
        <v>44838.0</v>
      </c>
      <c r="U860" s="1" t="s">
        <v>1447</v>
      </c>
      <c r="V860" s="5">
        <f t="shared" si="174"/>
        <v>58310</v>
      </c>
      <c r="W860" s="11">
        <f t="shared" si="115"/>
        <v>68805.8</v>
      </c>
      <c r="X860" s="14">
        <v>44847.0</v>
      </c>
      <c r="Y860" s="5">
        <f t="shared" si="200"/>
        <v>62974.8</v>
      </c>
      <c r="Z860" s="5">
        <f t="shared" si="3"/>
        <v>43732.5</v>
      </c>
      <c r="AA860" s="14">
        <v>44851.0</v>
      </c>
      <c r="AB860" s="1" t="s">
        <v>1447</v>
      </c>
      <c r="AC860" s="1" t="s">
        <v>55</v>
      </c>
      <c r="AD860" s="12" t="s">
        <v>46</v>
      </c>
      <c r="AE860" s="12" t="s">
        <v>46</v>
      </c>
      <c r="AF860" s="12" t="s">
        <v>46</v>
      </c>
      <c r="AG860" s="12" t="s">
        <v>46</v>
      </c>
      <c r="AH860" s="12" t="s">
        <v>46</v>
      </c>
      <c r="AI860" s="12" t="s">
        <v>46</v>
      </c>
    </row>
    <row r="861">
      <c r="A861" s="1" t="s">
        <v>1448</v>
      </c>
      <c r="B861" s="13"/>
      <c r="C861" s="1" t="s">
        <v>315</v>
      </c>
      <c r="D861" s="1" t="s">
        <v>96</v>
      </c>
      <c r="E861" s="1" t="s">
        <v>38</v>
      </c>
      <c r="F861" s="1" t="s">
        <v>233</v>
      </c>
      <c r="G861" s="1" t="s">
        <v>1311</v>
      </c>
      <c r="H861" s="1" t="s">
        <v>1312</v>
      </c>
      <c r="I861" s="1" t="s">
        <v>42</v>
      </c>
      <c r="J861" s="1"/>
      <c r="K861" s="1" t="s">
        <v>1449</v>
      </c>
      <c r="L861" s="1" t="s">
        <v>150</v>
      </c>
      <c r="M861" s="14">
        <v>44912.0</v>
      </c>
      <c r="N861" s="9">
        <v>45038.0</v>
      </c>
      <c r="O861" s="1"/>
      <c r="P861" s="1">
        <v>8.33</v>
      </c>
      <c r="Q861" s="1">
        <v>300000.0</v>
      </c>
      <c r="R861" s="1">
        <v>439200.0</v>
      </c>
      <c r="S861" s="9">
        <v>44977.0</v>
      </c>
      <c r="T861" s="9">
        <v>44977.0</v>
      </c>
      <c r="U861" s="1" t="s">
        <v>1450</v>
      </c>
      <c r="V861" s="5">
        <f t="shared" si="174"/>
        <v>36585.36</v>
      </c>
      <c r="W861" s="11">
        <f t="shared" si="115"/>
        <v>43170.7248</v>
      </c>
      <c r="X861" s="9">
        <v>45005.0</v>
      </c>
      <c r="Y861" s="5">
        <f t="shared" si="200"/>
        <v>39512.1888</v>
      </c>
      <c r="Z861" s="5">
        <f t="shared" si="3"/>
        <v>27439.02</v>
      </c>
      <c r="AA861" s="9">
        <v>45007.0</v>
      </c>
      <c r="AB861" s="1" t="s">
        <v>1451</v>
      </c>
      <c r="AC861" s="1" t="s">
        <v>55</v>
      </c>
      <c r="AD861" s="12" t="s">
        <v>46</v>
      </c>
      <c r="AE861" s="12" t="s">
        <v>47</v>
      </c>
      <c r="AF861" s="12" t="s">
        <v>46</v>
      </c>
      <c r="AG861" s="12" t="s">
        <v>46</v>
      </c>
      <c r="AH861" s="12" t="s">
        <v>46</v>
      </c>
      <c r="AI861" s="12" t="s">
        <v>46</v>
      </c>
    </row>
    <row r="862">
      <c r="A862" s="1" t="s">
        <v>1448</v>
      </c>
      <c r="B862" s="13"/>
      <c r="C862" s="1" t="s">
        <v>315</v>
      </c>
      <c r="D862" s="1" t="s">
        <v>96</v>
      </c>
      <c r="E862" s="1" t="s">
        <v>38</v>
      </c>
      <c r="F862" s="1" t="s">
        <v>233</v>
      </c>
      <c r="G862" s="1" t="s">
        <v>1311</v>
      </c>
      <c r="H862" s="1" t="s">
        <v>1312</v>
      </c>
      <c r="I862" s="1" t="s">
        <v>42</v>
      </c>
      <c r="J862" s="1"/>
      <c r="K862" s="1" t="s">
        <v>1449</v>
      </c>
      <c r="L862" s="1" t="s">
        <v>150</v>
      </c>
      <c r="M862" s="14">
        <v>44912.0</v>
      </c>
      <c r="N862" s="9">
        <v>45038.0</v>
      </c>
      <c r="O862" s="1"/>
      <c r="P862" s="1">
        <v>8.33</v>
      </c>
      <c r="Q862" s="1">
        <v>300000.0</v>
      </c>
      <c r="R862" s="1">
        <v>453600.0</v>
      </c>
      <c r="S862" s="9">
        <v>45092.0</v>
      </c>
      <c r="T862" s="9">
        <v>45093.0</v>
      </c>
      <c r="U862" s="1" t="s">
        <v>1452</v>
      </c>
      <c r="V862" s="5">
        <f t="shared" si="174"/>
        <v>37784.88</v>
      </c>
      <c r="W862" s="11">
        <f t="shared" si="115"/>
        <v>44586.1584</v>
      </c>
      <c r="X862" s="9">
        <v>45122.0</v>
      </c>
      <c r="Y862" s="5">
        <f t="shared" si="200"/>
        <v>40807.6704</v>
      </c>
      <c r="Z862" s="5">
        <f t="shared" si="3"/>
        <v>28338.66</v>
      </c>
      <c r="AA862" s="9">
        <v>45127.0</v>
      </c>
      <c r="AB862" s="1" t="s">
        <v>1453</v>
      </c>
      <c r="AC862" s="1" t="s">
        <v>55</v>
      </c>
      <c r="AD862" s="12" t="s">
        <v>46</v>
      </c>
      <c r="AE862" s="12" t="s">
        <v>47</v>
      </c>
      <c r="AF862" s="12" t="s">
        <v>47</v>
      </c>
      <c r="AG862" s="12" t="s">
        <v>47</v>
      </c>
      <c r="AH862" s="12" t="s">
        <v>47</v>
      </c>
      <c r="AI862" s="12" t="s">
        <v>47</v>
      </c>
    </row>
    <row r="863">
      <c r="A863" s="1" t="s">
        <v>1448</v>
      </c>
      <c r="B863" s="13"/>
      <c r="C863" s="1" t="s">
        <v>315</v>
      </c>
      <c r="D863" s="1" t="s">
        <v>96</v>
      </c>
      <c r="E863" s="1" t="s">
        <v>38</v>
      </c>
      <c r="F863" s="1" t="s">
        <v>233</v>
      </c>
      <c r="G863" s="1" t="s">
        <v>1311</v>
      </c>
      <c r="H863" s="1" t="s">
        <v>1312</v>
      </c>
      <c r="I863" s="1" t="s">
        <v>42</v>
      </c>
      <c r="J863" s="1"/>
      <c r="K863" s="1" t="s">
        <v>1449</v>
      </c>
      <c r="L863" s="1" t="s">
        <v>150</v>
      </c>
      <c r="M863" s="14">
        <v>44912.0</v>
      </c>
      <c r="N863" s="9">
        <v>45334.0</v>
      </c>
      <c r="O863" s="1"/>
      <c r="P863" s="1">
        <v>8.33</v>
      </c>
      <c r="Q863" s="1">
        <v>505200.0</v>
      </c>
      <c r="R863" s="1">
        <v>505200.0</v>
      </c>
      <c r="S863" s="9">
        <v>45337.0</v>
      </c>
      <c r="T863" s="9">
        <v>45334.0</v>
      </c>
      <c r="U863" s="1" t="s">
        <v>1454</v>
      </c>
      <c r="V863" s="5">
        <f t="shared" si="174"/>
        <v>42083.16</v>
      </c>
      <c r="W863" s="11">
        <f t="shared" si="115"/>
        <v>49658.1288</v>
      </c>
      <c r="X863" s="9">
        <v>45464.0</v>
      </c>
      <c r="Y863" s="5">
        <f t="shared" si="200"/>
        <v>45449.8128</v>
      </c>
      <c r="Z863" s="5">
        <f t="shared" si="3"/>
        <v>31562.37</v>
      </c>
      <c r="AA863" s="9">
        <v>45366.0</v>
      </c>
      <c r="AB863" s="1" t="s">
        <v>1455</v>
      </c>
      <c r="AC863" s="1" t="s">
        <v>55</v>
      </c>
      <c r="AD863" s="12" t="s">
        <v>46</v>
      </c>
      <c r="AE863" s="12" t="s">
        <v>47</v>
      </c>
      <c r="AF863" s="12" t="s">
        <v>47</v>
      </c>
      <c r="AG863" s="12" t="s">
        <v>47</v>
      </c>
      <c r="AH863" s="12" t="s">
        <v>137</v>
      </c>
      <c r="AI863" s="12" t="s">
        <v>47</v>
      </c>
    </row>
    <row r="864">
      <c r="A864" s="1" t="s">
        <v>1448</v>
      </c>
      <c r="B864" s="13"/>
      <c r="C864" s="1" t="s">
        <v>315</v>
      </c>
      <c r="D864" s="1" t="s">
        <v>96</v>
      </c>
      <c r="E864" s="1" t="s">
        <v>38</v>
      </c>
      <c r="F864" s="1" t="s">
        <v>233</v>
      </c>
      <c r="G864" s="1" t="s">
        <v>1311</v>
      </c>
      <c r="H864" s="1" t="s">
        <v>1312</v>
      </c>
      <c r="I864" s="1" t="s">
        <v>42</v>
      </c>
      <c r="J864" s="1"/>
      <c r="K864" s="1" t="s">
        <v>1449</v>
      </c>
      <c r="L864" s="1" t="s">
        <v>150</v>
      </c>
      <c r="M864" s="14">
        <v>44912.0</v>
      </c>
      <c r="N864" s="14">
        <v>44912.0</v>
      </c>
      <c r="O864" s="1"/>
      <c r="P864" s="1">
        <v>8.33</v>
      </c>
      <c r="Q864" s="1">
        <v>300000.0</v>
      </c>
      <c r="R864" s="1">
        <v>300000.0</v>
      </c>
      <c r="S864" s="15">
        <f t="shared" ref="S864:S866" si="201">N864+30</f>
        <v>44942</v>
      </c>
      <c r="V864" s="5">
        <f t="shared" si="174"/>
        <v>24990</v>
      </c>
      <c r="W864" s="11">
        <f t="shared" si="115"/>
        <v>29488.2</v>
      </c>
      <c r="Z864" s="5">
        <f t="shared" si="3"/>
        <v>18742.5</v>
      </c>
      <c r="AB864" s="1"/>
      <c r="AC864" s="1" t="s">
        <v>45</v>
      </c>
      <c r="AD864" s="12" t="s">
        <v>46</v>
      </c>
      <c r="AE864" s="12" t="s">
        <v>46</v>
      </c>
      <c r="AF864" s="12" t="s">
        <v>46</v>
      </c>
      <c r="AG864" s="12"/>
      <c r="AH864" s="12"/>
      <c r="AI864" s="12"/>
    </row>
    <row r="865">
      <c r="A865" s="1" t="s">
        <v>1456</v>
      </c>
      <c r="B865" s="13"/>
      <c r="C865" s="1" t="s">
        <v>36</v>
      </c>
      <c r="D865" s="1" t="s">
        <v>96</v>
      </c>
      <c r="E865" s="1" t="s">
        <v>38</v>
      </c>
      <c r="F865" s="1" t="s">
        <v>935</v>
      </c>
      <c r="G865" s="1" t="s">
        <v>152</v>
      </c>
      <c r="H865" s="1" t="s">
        <v>153</v>
      </c>
      <c r="I865" s="1" t="s">
        <v>234</v>
      </c>
      <c r="J865" s="1"/>
      <c r="K865" s="1" t="s">
        <v>1457</v>
      </c>
      <c r="L865" s="1" t="s">
        <v>99</v>
      </c>
      <c r="M865" s="9">
        <v>44711.0</v>
      </c>
      <c r="N865" s="9">
        <v>44711.0</v>
      </c>
      <c r="O865" s="1"/>
      <c r="P865" s="1">
        <v>8.33</v>
      </c>
      <c r="Q865" s="1">
        <v>100000.0</v>
      </c>
      <c r="R865" s="1">
        <v>300000.0</v>
      </c>
      <c r="S865" s="10">
        <f t="shared" si="201"/>
        <v>44741</v>
      </c>
      <c r="V865" s="5">
        <f t="shared" si="174"/>
        <v>24990</v>
      </c>
      <c r="W865" s="11">
        <f t="shared" si="115"/>
        <v>29488.2</v>
      </c>
      <c r="Z865" s="5">
        <f t="shared" si="3"/>
        <v>18742.5</v>
      </c>
      <c r="AB865" s="1"/>
      <c r="AC865" s="1" t="s">
        <v>45</v>
      </c>
      <c r="AD865" s="12" t="s">
        <v>46</v>
      </c>
      <c r="AE865" s="12" t="s">
        <v>46</v>
      </c>
      <c r="AF865" s="12" t="s">
        <v>46</v>
      </c>
      <c r="AG865" s="12"/>
      <c r="AH865" s="12"/>
      <c r="AI865" s="12"/>
    </row>
    <row r="866">
      <c r="A866" s="1" t="s">
        <v>1458</v>
      </c>
      <c r="B866" s="13"/>
      <c r="C866" s="1" t="s">
        <v>36</v>
      </c>
      <c r="D866" s="1" t="s">
        <v>96</v>
      </c>
      <c r="E866" s="1" t="s">
        <v>38</v>
      </c>
      <c r="F866" s="1" t="s">
        <v>625</v>
      </c>
      <c r="G866" s="1" t="s">
        <v>367</v>
      </c>
      <c r="H866" s="1" t="s">
        <v>368</v>
      </c>
      <c r="I866" s="1" t="s">
        <v>42</v>
      </c>
      <c r="J866" s="1"/>
      <c r="K866" s="1" t="s">
        <v>1459</v>
      </c>
      <c r="L866" s="1" t="s">
        <v>53</v>
      </c>
      <c r="M866" s="9">
        <v>44652.0</v>
      </c>
      <c r="N866" s="9">
        <v>44652.0</v>
      </c>
      <c r="O866" s="1"/>
      <c r="P866" s="1">
        <v>8.33</v>
      </c>
      <c r="Q866" s="18">
        <v>360000.0</v>
      </c>
      <c r="R866" s="1">
        <v>300000.0</v>
      </c>
      <c r="S866" s="10">
        <f t="shared" si="201"/>
        <v>44682</v>
      </c>
      <c r="V866" s="5">
        <f t="shared" si="174"/>
        <v>24990</v>
      </c>
      <c r="W866" s="11">
        <f t="shared" si="115"/>
        <v>29488.2</v>
      </c>
      <c r="Z866" s="5">
        <f t="shared" si="3"/>
        <v>18742.5</v>
      </c>
      <c r="AB866" s="1"/>
      <c r="AC866" s="1" t="s">
        <v>45</v>
      </c>
      <c r="AD866" s="12" t="s">
        <v>46</v>
      </c>
      <c r="AE866" s="12" t="s">
        <v>46</v>
      </c>
      <c r="AF866" s="12" t="s">
        <v>46</v>
      </c>
      <c r="AG866" s="12"/>
      <c r="AH866" s="12"/>
      <c r="AI866" s="12"/>
    </row>
    <row r="867">
      <c r="A867" s="1" t="s">
        <v>1460</v>
      </c>
      <c r="B867" s="13"/>
      <c r="C867" s="1" t="s">
        <v>36</v>
      </c>
      <c r="D867" s="1" t="s">
        <v>76</v>
      </c>
      <c r="E867" s="1" t="s">
        <v>77</v>
      </c>
      <c r="F867" s="1" t="s">
        <v>1014</v>
      </c>
      <c r="G867" s="1" t="s">
        <v>321</v>
      </c>
      <c r="H867" s="1" t="s">
        <v>322</v>
      </c>
      <c r="I867" s="1" t="s">
        <v>234</v>
      </c>
      <c r="J867" s="1"/>
      <c r="K867" s="1" t="s">
        <v>1461</v>
      </c>
      <c r="L867" s="1" t="s">
        <v>143</v>
      </c>
      <c r="M867" s="9">
        <v>45008.0</v>
      </c>
      <c r="N867" s="9">
        <v>45060.0</v>
      </c>
      <c r="O867" s="1"/>
      <c r="P867" s="1">
        <v>8.33</v>
      </c>
      <c r="Q867" s="1">
        <v>300000.0</v>
      </c>
      <c r="R867" s="1">
        <v>300000.0</v>
      </c>
      <c r="S867" s="10">
        <f t="shared" ref="S867:S869" si="202">N867+90</f>
        <v>45150</v>
      </c>
      <c r="V867" s="5">
        <f t="shared" si="174"/>
        <v>24990</v>
      </c>
      <c r="W867" s="11">
        <f t="shared" si="115"/>
        <v>29488.2</v>
      </c>
      <c r="Z867" s="5">
        <f t="shared" si="3"/>
        <v>18742.5</v>
      </c>
      <c r="AB867" s="1"/>
      <c r="AC867" s="1" t="s">
        <v>45</v>
      </c>
      <c r="AD867" s="12" t="s">
        <v>46</v>
      </c>
      <c r="AE867" s="12" t="s">
        <v>47</v>
      </c>
      <c r="AF867" s="12" t="s">
        <v>47</v>
      </c>
      <c r="AG867" s="12"/>
      <c r="AH867" s="12"/>
      <c r="AI867" s="12"/>
    </row>
    <row r="868">
      <c r="A868" s="1" t="s">
        <v>1460</v>
      </c>
      <c r="B868" s="13"/>
      <c r="C868" s="1" t="s">
        <v>36</v>
      </c>
      <c r="D868" s="1" t="s">
        <v>76</v>
      </c>
      <c r="E868" s="1" t="s">
        <v>77</v>
      </c>
      <c r="F868" s="1" t="s">
        <v>1014</v>
      </c>
      <c r="G868" s="1" t="s">
        <v>321</v>
      </c>
      <c r="H868" s="1" t="s">
        <v>322</v>
      </c>
      <c r="I868" s="1" t="s">
        <v>234</v>
      </c>
      <c r="J868" s="1"/>
      <c r="K868" s="1" t="s">
        <v>1461</v>
      </c>
      <c r="L868" s="1" t="s">
        <v>143</v>
      </c>
      <c r="M868" s="9">
        <v>45008.0</v>
      </c>
      <c r="N868" s="9">
        <v>45061.0</v>
      </c>
      <c r="O868" s="1"/>
      <c r="P868" s="1">
        <v>8.33</v>
      </c>
      <c r="Q868" s="1">
        <v>300000.0</v>
      </c>
      <c r="R868" s="1">
        <v>300000.0</v>
      </c>
      <c r="S868" s="10">
        <f t="shared" si="202"/>
        <v>45151</v>
      </c>
      <c r="V868" s="5">
        <f t="shared" si="174"/>
        <v>24990</v>
      </c>
      <c r="W868" s="11">
        <f t="shared" si="115"/>
        <v>29488.2</v>
      </c>
      <c r="Z868" s="5">
        <f t="shared" si="3"/>
        <v>18742.5</v>
      </c>
      <c r="AB868" s="1"/>
      <c r="AC868" s="1" t="s">
        <v>45</v>
      </c>
      <c r="AD868" s="12" t="s">
        <v>46</v>
      </c>
      <c r="AE868" s="12" t="s">
        <v>47</v>
      </c>
      <c r="AF868" s="12" t="s">
        <v>47</v>
      </c>
      <c r="AG868" s="12"/>
      <c r="AH868" s="12"/>
      <c r="AI868" s="12"/>
    </row>
    <row r="869">
      <c r="A869" s="1" t="s">
        <v>1460</v>
      </c>
      <c r="B869" s="13"/>
      <c r="C869" s="1" t="s">
        <v>36</v>
      </c>
      <c r="D869" s="1" t="s">
        <v>76</v>
      </c>
      <c r="E869" s="1" t="s">
        <v>77</v>
      </c>
      <c r="F869" s="1" t="s">
        <v>1014</v>
      </c>
      <c r="G869" s="1" t="s">
        <v>321</v>
      </c>
      <c r="H869" s="1" t="s">
        <v>322</v>
      </c>
      <c r="I869" s="1" t="s">
        <v>234</v>
      </c>
      <c r="J869" s="1"/>
      <c r="K869" s="1" t="s">
        <v>1461</v>
      </c>
      <c r="L869" s="1" t="s">
        <v>143</v>
      </c>
      <c r="M869" s="9">
        <v>45008.0</v>
      </c>
      <c r="N869" s="9">
        <v>45030.0</v>
      </c>
      <c r="O869" s="1"/>
      <c r="P869" s="1">
        <v>8.33</v>
      </c>
      <c r="Q869" s="1">
        <v>300000.0</v>
      </c>
      <c r="R869" s="1">
        <v>300000.0</v>
      </c>
      <c r="S869" s="10">
        <f t="shared" si="202"/>
        <v>45120</v>
      </c>
      <c r="V869" s="5">
        <f t="shared" si="174"/>
        <v>24990</v>
      </c>
      <c r="W869" s="11">
        <f t="shared" si="115"/>
        <v>29488.2</v>
      </c>
      <c r="Z869" s="5">
        <f t="shared" si="3"/>
        <v>18742.5</v>
      </c>
      <c r="AB869" s="1"/>
      <c r="AC869" s="1" t="s">
        <v>45</v>
      </c>
      <c r="AD869" s="12" t="s">
        <v>46</v>
      </c>
      <c r="AE869" s="12" t="s">
        <v>47</v>
      </c>
      <c r="AF869" s="12" t="s">
        <v>47</v>
      </c>
      <c r="AG869" s="12"/>
      <c r="AH869" s="12"/>
      <c r="AI869" s="12"/>
    </row>
    <row r="870">
      <c r="A870" s="1" t="s">
        <v>1462</v>
      </c>
      <c r="B870" s="13"/>
      <c r="C870" s="1" t="s">
        <v>36</v>
      </c>
      <c r="D870" s="1" t="s">
        <v>102</v>
      </c>
      <c r="E870" s="1" t="s">
        <v>38</v>
      </c>
      <c r="F870" s="1" t="s">
        <v>1463</v>
      </c>
      <c r="G870" s="1" t="s">
        <v>115</v>
      </c>
      <c r="H870" s="1" t="s">
        <v>116</v>
      </c>
      <c r="I870" s="1" t="s">
        <v>42</v>
      </c>
      <c r="J870" s="1"/>
      <c r="K870" s="1" t="s">
        <v>1464</v>
      </c>
      <c r="L870" s="1" t="s">
        <v>53</v>
      </c>
      <c r="M870" s="14">
        <v>44879.0</v>
      </c>
      <c r="N870" s="9">
        <v>45022.0</v>
      </c>
      <c r="O870" s="1"/>
      <c r="P870" s="1">
        <v>8.33</v>
      </c>
      <c r="Q870" s="1">
        <v>300000.0</v>
      </c>
      <c r="R870" s="1">
        <v>300000.0</v>
      </c>
      <c r="S870" s="9">
        <v>45052.0</v>
      </c>
      <c r="T870" s="9">
        <v>45062.0</v>
      </c>
      <c r="U870" s="1">
        <v>174.0</v>
      </c>
      <c r="V870" s="5">
        <f t="shared" si="174"/>
        <v>24990</v>
      </c>
      <c r="W870" s="11">
        <f t="shared" si="115"/>
        <v>29488.2</v>
      </c>
      <c r="X870" s="9">
        <v>45062.0</v>
      </c>
      <c r="Y870" s="5">
        <f t="shared" ref="Y870:Y873" si="203">W870-(V870*10%)</f>
        <v>26989.2</v>
      </c>
      <c r="Z870" s="5">
        <f t="shared" si="3"/>
        <v>18742.5</v>
      </c>
      <c r="AA870" s="9">
        <v>45062.0</v>
      </c>
      <c r="AB870" s="1">
        <v>174.0</v>
      </c>
      <c r="AC870" s="1" t="s">
        <v>55</v>
      </c>
      <c r="AD870" s="12" t="s">
        <v>46</v>
      </c>
      <c r="AE870" s="12" t="s">
        <v>47</v>
      </c>
      <c r="AF870" s="12" t="s">
        <v>47</v>
      </c>
      <c r="AG870" s="12" t="s">
        <v>47</v>
      </c>
      <c r="AH870" s="12" t="s">
        <v>47</v>
      </c>
      <c r="AI870" s="12" t="s">
        <v>47</v>
      </c>
    </row>
    <row r="871">
      <c r="A871" s="1" t="s">
        <v>1462</v>
      </c>
      <c r="B871" s="13"/>
      <c r="C871" s="1" t="s">
        <v>36</v>
      </c>
      <c r="D871" s="1" t="s">
        <v>102</v>
      </c>
      <c r="E871" s="1" t="s">
        <v>38</v>
      </c>
      <c r="F871" s="1" t="s">
        <v>1463</v>
      </c>
      <c r="G871" s="1" t="s">
        <v>115</v>
      </c>
      <c r="H871" s="1" t="s">
        <v>116</v>
      </c>
      <c r="I871" s="1" t="s">
        <v>42</v>
      </c>
      <c r="J871" s="1"/>
      <c r="K871" s="1" t="s">
        <v>1464</v>
      </c>
      <c r="L871" s="1" t="s">
        <v>53</v>
      </c>
      <c r="M871" s="14">
        <v>44879.0</v>
      </c>
      <c r="N871" s="9">
        <v>45031.0</v>
      </c>
      <c r="O871" s="1"/>
      <c r="P871" s="1">
        <v>8.33</v>
      </c>
      <c r="Q871" s="1">
        <v>300000.0</v>
      </c>
      <c r="R871" s="1">
        <v>300000.0</v>
      </c>
      <c r="S871" s="9">
        <v>45061.0</v>
      </c>
      <c r="T871" s="9">
        <v>45062.0</v>
      </c>
      <c r="U871" s="1">
        <v>175.0</v>
      </c>
      <c r="V871" s="5">
        <f t="shared" si="174"/>
        <v>24990</v>
      </c>
      <c r="W871" s="11">
        <f t="shared" si="115"/>
        <v>29488.2</v>
      </c>
      <c r="X871" s="9">
        <v>45062.0</v>
      </c>
      <c r="Y871" s="5">
        <f t="shared" si="203"/>
        <v>26989.2</v>
      </c>
      <c r="Z871" s="5">
        <f t="shared" si="3"/>
        <v>18742.5</v>
      </c>
      <c r="AA871" s="9">
        <v>45062.0</v>
      </c>
      <c r="AB871" s="1">
        <v>175.0</v>
      </c>
      <c r="AC871" s="1" t="s">
        <v>55</v>
      </c>
      <c r="AD871" s="12" t="s">
        <v>46</v>
      </c>
      <c r="AE871" s="12" t="s">
        <v>47</v>
      </c>
      <c r="AF871" s="12" t="s">
        <v>47</v>
      </c>
      <c r="AG871" s="12" t="s">
        <v>47</v>
      </c>
      <c r="AH871" s="12" t="s">
        <v>47</v>
      </c>
      <c r="AI871" s="12" t="s">
        <v>47</v>
      </c>
    </row>
    <row r="872">
      <c r="A872" s="1" t="s">
        <v>1462</v>
      </c>
      <c r="B872" s="13"/>
      <c r="C872" s="1" t="s">
        <v>36</v>
      </c>
      <c r="D872" s="1" t="s">
        <v>102</v>
      </c>
      <c r="E872" s="1" t="s">
        <v>38</v>
      </c>
      <c r="F872" s="1" t="s">
        <v>1463</v>
      </c>
      <c r="G872" s="1" t="s">
        <v>115</v>
      </c>
      <c r="H872" s="1" t="s">
        <v>116</v>
      </c>
      <c r="I872" s="1" t="s">
        <v>42</v>
      </c>
      <c r="J872" s="1"/>
      <c r="K872" s="1" t="s">
        <v>1464</v>
      </c>
      <c r="L872" s="1" t="s">
        <v>53</v>
      </c>
      <c r="M872" s="14">
        <v>44879.0</v>
      </c>
      <c r="N872" s="9">
        <v>45200.0</v>
      </c>
      <c r="O872" s="1"/>
      <c r="P872" s="1">
        <v>8.33</v>
      </c>
      <c r="Q872" s="1">
        <v>290000.0</v>
      </c>
      <c r="R872" s="1">
        <v>290000.0</v>
      </c>
      <c r="S872" s="9">
        <v>45231.0</v>
      </c>
      <c r="T872" s="14">
        <v>45243.0</v>
      </c>
      <c r="U872" s="1">
        <v>827.0</v>
      </c>
      <c r="V872" s="5">
        <f t="shared" si="174"/>
        <v>24157</v>
      </c>
      <c r="W872" s="11">
        <f t="shared" si="115"/>
        <v>28505.26</v>
      </c>
      <c r="X872" s="14">
        <v>45243.0</v>
      </c>
      <c r="Y872" s="5">
        <f t="shared" si="203"/>
        <v>26089.56</v>
      </c>
      <c r="Z872" s="5">
        <f t="shared" si="3"/>
        <v>18117.75</v>
      </c>
      <c r="AA872" s="14">
        <v>45243.0</v>
      </c>
      <c r="AB872" s="1">
        <v>827.0</v>
      </c>
      <c r="AC872" s="1" t="s">
        <v>55</v>
      </c>
      <c r="AD872" s="12" t="s">
        <v>46</v>
      </c>
      <c r="AE872" s="12" t="s">
        <v>47</v>
      </c>
      <c r="AF872" s="12" t="s">
        <v>47</v>
      </c>
      <c r="AG872" s="12" t="s">
        <v>47</v>
      </c>
      <c r="AH872" s="12" t="s">
        <v>47</v>
      </c>
      <c r="AI872" s="12" t="s">
        <v>47</v>
      </c>
    </row>
    <row r="873">
      <c r="A873" s="1" t="s">
        <v>1462</v>
      </c>
      <c r="B873" s="13"/>
      <c r="C873" s="1" t="s">
        <v>36</v>
      </c>
      <c r="D873" s="1" t="s">
        <v>102</v>
      </c>
      <c r="E873" s="1" t="s">
        <v>38</v>
      </c>
      <c r="F873" s="1" t="s">
        <v>1465</v>
      </c>
      <c r="G873" s="1" t="s">
        <v>115</v>
      </c>
      <c r="H873" s="1" t="s">
        <v>116</v>
      </c>
      <c r="I873" s="1" t="s">
        <v>42</v>
      </c>
      <c r="J873" s="1"/>
      <c r="K873" s="1" t="s">
        <v>1464</v>
      </c>
      <c r="L873" s="1" t="s">
        <v>53</v>
      </c>
      <c r="M873" s="14">
        <v>44879.0</v>
      </c>
      <c r="N873" s="9">
        <v>44898.0</v>
      </c>
      <c r="O873" s="1"/>
      <c r="P873" s="1">
        <v>8.33</v>
      </c>
      <c r="Q873" s="1">
        <v>216000.0</v>
      </c>
      <c r="R873" s="1">
        <v>216000.0</v>
      </c>
      <c r="S873" s="9">
        <v>44929.0</v>
      </c>
      <c r="T873" s="9">
        <v>44929.0</v>
      </c>
      <c r="U873" s="1" t="s">
        <v>1466</v>
      </c>
      <c r="V873" s="5">
        <f t="shared" si="174"/>
        <v>17992.8</v>
      </c>
      <c r="W873" s="11">
        <f t="shared" si="115"/>
        <v>21231.504</v>
      </c>
      <c r="X873" s="9">
        <v>44974.0</v>
      </c>
      <c r="Y873" s="5">
        <f t="shared" si="203"/>
        <v>19432.224</v>
      </c>
      <c r="Z873" s="5">
        <f t="shared" si="3"/>
        <v>13494.6</v>
      </c>
      <c r="AA873" s="9">
        <v>44986.0</v>
      </c>
      <c r="AB873" s="1" t="s">
        <v>1466</v>
      </c>
      <c r="AC873" s="1" t="s">
        <v>55</v>
      </c>
      <c r="AD873" s="12" t="s">
        <v>46</v>
      </c>
      <c r="AE873" s="12" t="s">
        <v>46</v>
      </c>
      <c r="AF873" s="12" t="s">
        <v>46</v>
      </c>
      <c r="AG873" s="12" t="s">
        <v>46</v>
      </c>
      <c r="AH873" s="12" t="s">
        <v>46</v>
      </c>
      <c r="AI873" s="12" t="s">
        <v>46</v>
      </c>
    </row>
    <row r="874">
      <c r="A874" s="1" t="s">
        <v>1462</v>
      </c>
      <c r="B874" s="13"/>
      <c r="C874" s="1" t="s">
        <v>36</v>
      </c>
      <c r="D874" s="1" t="s">
        <v>102</v>
      </c>
      <c r="E874" s="1" t="s">
        <v>38</v>
      </c>
      <c r="F874" s="1" t="s">
        <v>1465</v>
      </c>
      <c r="G874" s="1" t="s">
        <v>115</v>
      </c>
      <c r="H874" s="1" t="s">
        <v>116</v>
      </c>
      <c r="I874" s="1" t="s">
        <v>42</v>
      </c>
      <c r="J874" s="1"/>
      <c r="K874" s="1" t="s">
        <v>1464</v>
      </c>
      <c r="L874" s="1" t="s">
        <v>53</v>
      </c>
      <c r="M874" s="14">
        <v>44879.0</v>
      </c>
      <c r="N874" s="9">
        <v>44950.0</v>
      </c>
      <c r="O874" s="1"/>
      <c r="P874" s="1">
        <v>8.33</v>
      </c>
      <c r="Q874" s="1">
        <v>250000.0</v>
      </c>
      <c r="R874" s="1">
        <v>318000.0</v>
      </c>
      <c r="S874" s="9">
        <v>44981.0</v>
      </c>
      <c r="T874" s="9">
        <v>44981.0</v>
      </c>
      <c r="U874" s="1" t="s">
        <v>1467</v>
      </c>
      <c r="V874" s="5">
        <f t="shared" si="174"/>
        <v>26489.4</v>
      </c>
      <c r="W874" s="11">
        <f t="shared" si="115"/>
        <v>31257.492</v>
      </c>
      <c r="X874" s="9"/>
      <c r="Y874" s="1"/>
      <c r="Z874" s="5">
        <f t="shared" si="3"/>
        <v>19867.05</v>
      </c>
      <c r="AB874" s="1"/>
      <c r="AC874" s="1" t="s">
        <v>162</v>
      </c>
      <c r="AD874" s="12" t="s">
        <v>46</v>
      </c>
      <c r="AE874" s="12" t="s">
        <v>46</v>
      </c>
      <c r="AF874" s="12" t="s">
        <v>46</v>
      </c>
      <c r="AG874" s="12" t="s">
        <v>46</v>
      </c>
      <c r="AH874" s="12"/>
      <c r="AI874" s="12"/>
    </row>
    <row r="875">
      <c r="A875" s="1" t="s">
        <v>1462</v>
      </c>
      <c r="B875" s="13"/>
      <c r="C875" s="1" t="s">
        <v>36</v>
      </c>
      <c r="D875" s="1" t="s">
        <v>102</v>
      </c>
      <c r="E875" s="1" t="s">
        <v>38</v>
      </c>
      <c r="F875" s="1" t="s">
        <v>1463</v>
      </c>
      <c r="G875" s="1" t="s">
        <v>115</v>
      </c>
      <c r="H875" s="1" t="s">
        <v>116</v>
      </c>
      <c r="I875" s="1" t="s">
        <v>42</v>
      </c>
      <c r="J875" s="1"/>
      <c r="K875" s="1" t="s">
        <v>1464</v>
      </c>
      <c r="L875" s="1" t="s">
        <v>53</v>
      </c>
      <c r="M875" s="14">
        <v>44879.0</v>
      </c>
      <c r="N875" s="9">
        <v>45315.0</v>
      </c>
      <c r="O875" s="1"/>
      <c r="P875" s="1">
        <v>8.33</v>
      </c>
      <c r="Q875" s="1">
        <v>318000.0</v>
      </c>
      <c r="R875" s="1">
        <v>318000.0</v>
      </c>
      <c r="S875" s="9">
        <v>45346.0</v>
      </c>
      <c r="T875" s="9">
        <v>44981.0</v>
      </c>
      <c r="U875" s="1" t="s">
        <v>1467</v>
      </c>
      <c r="V875" s="5">
        <f t="shared" si="174"/>
        <v>26489.4</v>
      </c>
      <c r="W875" s="11">
        <f t="shared" si="115"/>
        <v>31257.492</v>
      </c>
      <c r="X875" s="9">
        <v>44981.0</v>
      </c>
      <c r="Y875" s="5">
        <f t="shared" ref="Y875:Y884" si="204">W875-(V875*10%)</f>
        <v>28608.552</v>
      </c>
      <c r="Z875" s="5">
        <f t="shared" si="3"/>
        <v>19867.05</v>
      </c>
      <c r="AA875" s="9">
        <v>44981.0</v>
      </c>
      <c r="AB875" s="1" t="s">
        <v>1467</v>
      </c>
      <c r="AC875" s="1" t="s">
        <v>55</v>
      </c>
      <c r="AD875" s="12" t="s">
        <v>46</v>
      </c>
      <c r="AE875" s="12" t="s">
        <v>47</v>
      </c>
      <c r="AF875" s="12" t="s">
        <v>47</v>
      </c>
      <c r="AG875" s="12" t="s">
        <v>46</v>
      </c>
      <c r="AH875" s="12" t="s">
        <v>46</v>
      </c>
      <c r="AI875" s="12" t="s">
        <v>46</v>
      </c>
    </row>
    <row r="876">
      <c r="A876" s="1" t="s">
        <v>1462</v>
      </c>
      <c r="B876" s="13"/>
      <c r="C876" s="1" t="s">
        <v>36</v>
      </c>
      <c r="D876" s="1" t="s">
        <v>102</v>
      </c>
      <c r="E876" s="1" t="s">
        <v>38</v>
      </c>
      <c r="F876" s="1" t="s">
        <v>1463</v>
      </c>
      <c r="G876" s="1" t="s">
        <v>115</v>
      </c>
      <c r="H876" s="1" t="s">
        <v>116</v>
      </c>
      <c r="I876" s="1" t="s">
        <v>42</v>
      </c>
      <c r="J876" s="1"/>
      <c r="K876" s="1" t="s">
        <v>1464</v>
      </c>
      <c r="L876" s="1" t="s">
        <v>53</v>
      </c>
      <c r="M876" s="14">
        <v>44879.0</v>
      </c>
      <c r="N876" s="14">
        <v>45241.0</v>
      </c>
      <c r="O876" s="1"/>
      <c r="P876" s="1">
        <v>8.33</v>
      </c>
      <c r="Q876" s="1">
        <v>500000.0</v>
      </c>
      <c r="R876" s="1">
        <v>240000.0</v>
      </c>
      <c r="S876" s="14">
        <v>45271.0</v>
      </c>
      <c r="T876" s="14">
        <v>45282.0</v>
      </c>
      <c r="U876" s="1" t="s">
        <v>1468</v>
      </c>
      <c r="V876" s="5">
        <f t="shared" si="174"/>
        <v>19992</v>
      </c>
      <c r="W876" s="11">
        <f t="shared" si="115"/>
        <v>23590.56</v>
      </c>
      <c r="X876" s="9">
        <v>45328.0</v>
      </c>
      <c r="Y876" s="5">
        <f t="shared" si="204"/>
        <v>21591.36</v>
      </c>
      <c r="Z876" s="5">
        <f t="shared" si="3"/>
        <v>14994</v>
      </c>
      <c r="AA876" s="9">
        <v>45330.0</v>
      </c>
      <c r="AB876" s="1" t="s">
        <v>1469</v>
      </c>
      <c r="AC876" s="1" t="s">
        <v>55</v>
      </c>
      <c r="AD876" s="12" t="s">
        <v>46</v>
      </c>
      <c r="AE876" s="12" t="s">
        <v>47</v>
      </c>
      <c r="AF876" s="12" t="s">
        <v>47</v>
      </c>
      <c r="AG876" s="12" t="s">
        <v>47</v>
      </c>
      <c r="AH876" s="12" t="s">
        <v>47</v>
      </c>
      <c r="AI876" s="12" t="s">
        <v>47</v>
      </c>
    </row>
    <row r="877">
      <c r="A877" s="1" t="s">
        <v>1462</v>
      </c>
      <c r="B877" s="13"/>
      <c r="C877" s="1" t="s">
        <v>36</v>
      </c>
      <c r="D877" s="1" t="s">
        <v>102</v>
      </c>
      <c r="E877" s="1" t="s">
        <v>38</v>
      </c>
      <c r="F877" s="1" t="s">
        <v>1463</v>
      </c>
      <c r="G877" s="1" t="s">
        <v>115</v>
      </c>
      <c r="H877" s="1" t="s">
        <v>116</v>
      </c>
      <c r="I877" s="1" t="s">
        <v>42</v>
      </c>
      <c r="J877" s="1"/>
      <c r="K877" s="1" t="s">
        <v>1464</v>
      </c>
      <c r="L877" s="1" t="s">
        <v>53</v>
      </c>
      <c r="M877" s="14">
        <v>44879.0</v>
      </c>
      <c r="N877" s="9">
        <v>45318.0</v>
      </c>
      <c r="O877" s="1"/>
      <c r="P877" s="1">
        <v>8.33</v>
      </c>
      <c r="Q877" s="1">
        <v>248000.0</v>
      </c>
      <c r="R877" s="1">
        <v>248000.0</v>
      </c>
      <c r="S877" s="9">
        <v>45349.0</v>
      </c>
      <c r="T877" s="9">
        <v>45351.0</v>
      </c>
      <c r="U877" s="1" t="s">
        <v>1470</v>
      </c>
      <c r="V877" s="5">
        <f t="shared" si="174"/>
        <v>20658.4</v>
      </c>
      <c r="W877" s="11">
        <f t="shared" si="115"/>
        <v>24376.912</v>
      </c>
      <c r="X877" s="9">
        <v>45347.0</v>
      </c>
      <c r="Y877" s="5">
        <f t="shared" si="204"/>
        <v>22311.072</v>
      </c>
      <c r="Z877" s="5">
        <f t="shared" si="3"/>
        <v>15493.8</v>
      </c>
      <c r="AA877" s="9">
        <v>45422.0</v>
      </c>
      <c r="AB877" s="1" t="s">
        <v>1471</v>
      </c>
      <c r="AC877" s="1" t="s">
        <v>55</v>
      </c>
      <c r="AD877" s="12" t="s">
        <v>46</v>
      </c>
      <c r="AE877" s="12" t="s">
        <v>47</v>
      </c>
      <c r="AF877" s="12" t="s">
        <v>47</v>
      </c>
      <c r="AG877" s="12" t="s">
        <v>47</v>
      </c>
      <c r="AH877" s="12" t="s">
        <v>47</v>
      </c>
      <c r="AI877" s="12" t="s">
        <v>137</v>
      </c>
    </row>
    <row r="878">
      <c r="A878" s="1" t="s">
        <v>1472</v>
      </c>
      <c r="B878" s="23" t="s">
        <v>1473</v>
      </c>
      <c r="C878" s="1" t="s">
        <v>36</v>
      </c>
      <c r="D878" s="1" t="s">
        <v>96</v>
      </c>
      <c r="E878" s="1" t="s">
        <v>113</v>
      </c>
      <c r="F878" s="1" t="s">
        <v>344</v>
      </c>
      <c r="G878" s="1" t="s">
        <v>84</v>
      </c>
      <c r="H878" s="1" t="s">
        <v>85</v>
      </c>
      <c r="I878" s="1" t="s">
        <v>42</v>
      </c>
      <c r="J878" s="1"/>
      <c r="K878" s="1" t="s">
        <v>1474</v>
      </c>
      <c r="L878" s="1" t="s">
        <v>44</v>
      </c>
      <c r="M878" s="9">
        <v>44652.0</v>
      </c>
      <c r="N878" s="9">
        <v>44652.0</v>
      </c>
      <c r="O878" s="1"/>
      <c r="P878" s="1">
        <v>8.33</v>
      </c>
      <c r="Q878" s="1">
        <v>500000.0</v>
      </c>
      <c r="R878" s="1">
        <v>500000.0</v>
      </c>
      <c r="S878" s="9">
        <v>44713.0</v>
      </c>
      <c r="T878" s="9">
        <v>44713.0</v>
      </c>
      <c r="U878" s="1" t="s">
        <v>1475</v>
      </c>
      <c r="V878" s="5">
        <f t="shared" si="174"/>
        <v>41650</v>
      </c>
      <c r="W878" s="11">
        <f t="shared" si="115"/>
        <v>49147</v>
      </c>
      <c r="X878" s="9">
        <v>44722.0</v>
      </c>
      <c r="Y878" s="5">
        <f t="shared" si="204"/>
        <v>44982</v>
      </c>
      <c r="Z878" s="5">
        <f t="shared" si="3"/>
        <v>31237.5</v>
      </c>
      <c r="AA878" s="9">
        <v>44726.0</v>
      </c>
      <c r="AB878" s="1" t="s">
        <v>1476</v>
      </c>
      <c r="AC878" s="1" t="s">
        <v>55</v>
      </c>
      <c r="AD878" s="12" t="s">
        <v>46</v>
      </c>
      <c r="AE878" s="12" t="s">
        <v>46</v>
      </c>
      <c r="AF878" s="12" t="s">
        <v>46</v>
      </c>
      <c r="AG878" s="12" t="s">
        <v>46</v>
      </c>
      <c r="AH878" s="12" t="s">
        <v>46</v>
      </c>
      <c r="AI878" s="12" t="s">
        <v>46</v>
      </c>
    </row>
    <row r="879">
      <c r="A879" s="1" t="s">
        <v>1472</v>
      </c>
      <c r="B879" s="23" t="s">
        <v>1473</v>
      </c>
      <c r="C879" s="1" t="s">
        <v>36</v>
      </c>
      <c r="D879" s="1" t="s">
        <v>96</v>
      </c>
      <c r="E879" s="1" t="s">
        <v>113</v>
      </c>
      <c r="F879" s="1" t="s">
        <v>344</v>
      </c>
      <c r="G879" s="1" t="s">
        <v>84</v>
      </c>
      <c r="H879" s="1" t="s">
        <v>85</v>
      </c>
      <c r="I879" s="1" t="s">
        <v>42</v>
      </c>
      <c r="J879" s="1"/>
      <c r="K879" s="1" t="s">
        <v>1474</v>
      </c>
      <c r="L879" s="1" t="s">
        <v>44</v>
      </c>
      <c r="M879" s="9">
        <v>44652.0</v>
      </c>
      <c r="N879" s="9">
        <v>44652.0</v>
      </c>
      <c r="O879" s="1"/>
      <c r="P879" s="1">
        <v>8.33</v>
      </c>
      <c r="Q879" s="1">
        <v>500000.0</v>
      </c>
      <c r="R879" s="1">
        <v>372000.0</v>
      </c>
      <c r="S879" s="14">
        <v>44852.0</v>
      </c>
      <c r="T879" s="14">
        <v>44852.0</v>
      </c>
      <c r="U879" s="1" t="s">
        <v>1477</v>
      </c>
      <c r="V879" s="5">
        <f t="shared" si="174"/>
        <v>30987.6</v>
      </c>
      <c r="W879" s="11">
        <f t="shared" si="115"/>
        <v>36565.368</v>
      </c>
      <c r="X879" s="14">
        <v>44882.0</v>
      </c>
      <c r="Y879" s="5">
        <f t="shared" si="204"/>
        <v>33466.608</v>
      </c>
      <c r="Z879" s="5">
        <f t="shared" si="3"/>
        <v>23240.7</v>
      </c>
      <c r="AA879" s="14">
        <v>44861.0</v>
      </c>
      <c r="AB879" s="1" t="s">
        <v>1477</v>
      </c>
      <c r="AC879" s="1" t="s">
        <v>55</v>
      </c>
      <c r="AD879" s="12" t="s">
        <v>46</v>
      </c>
      <c r="AE879" s="12" t="s">
        <v>46</v>
      </c>
      <c r="AF879" s="12" t="s">
        <v>46</v>
      </c>
      <c r="AG879" s="12" t="s">
        <v>46</v>
      </c>
      <c r="AH879" s="12" t="s">
        <v>46</v>
      </c>
      <c r="AI879" s="12" t="s">
        <v>46</v>
      </c>
    </row>
    <row r="880">
      <c r="A880" s="1" t="s">
        <v>1472</v>
      </c>
      <c r="B880" s="23" t="s">
        <v>1473</v>
      </c>
      <c r="C880" s="1" t="s">
        <v>36</v>
      </c>
      <c r="D880" s="1" t="s">
        <v>96</v>
      </c>
      <c r="E880" s="1" t="s">
        <v>113</v>
      </c>
      <c r="F880" s="1" t="s">
        <v>344</v>
      </c>
      <c r="G880" s="1" t="s">
        <v>84</v>
      </c>
      <c r="H880" s="1" t="s">
        <v>85</v>
      </c>
      <c r="I880" s="1" t="s">
        <v>42</v>
      </c>
      <c r="J880" s="1"/>
      <c r="K880" s="1" t="s">
        <v>1474</v>
      </c>
      <c r="L880" s="1" t="s">
        <v>44</v>
      </c>
      <c r="M880" s="9">
        <v>44652.0</v>
      </c>
      <c r="N880" s="9">
        <v>44652.0</v>
      </c>
      <c r="O880" s="1"/>
      <c r="P880" s="1">
        <v>8.33</v>
      </c>
      <c r="Q880" s="1">
        <v>500000.0</v>
      </c>
      <c r="R880" s="1">
        <v>372000.0</v>
      </c>
      <c r="S880" s="14">
        <v>44852.0</v>
      </c>
      <c r="T880" s="14">
        <v>44852.0</v>
      </c>
      <c r="U880" s="1" t="s">
        <v>1478</v>
      </c>
      <c r="V880" s="5">
        <f t="shared" si="174"/>
        <v>30987.6</v>
      </c>
      <c r="W880" s="11">
        <f t="shared" si="115"/>
        <v>36565.368</v>
      </c>
      <c r="X880" s="14">
        <v>44855.0</v>
      </c>
      <c r="Y880" s="5">
        <f t="shared" si="204"/>
        <v>33466.608</v>
      </c>
      <c r="Z880" s="5">
        <f t="shared" si="3"/>
        <v>23240.7</v>
      </c>
      <c r="AA880" s="14">
        <v>44861.0</v>
      </c>
      <c r="AB880" s="1" t="s">
        <v>1478</v>
      </c>
      <c r="AC880" s="1" t="s">
        <v>55</v>
      </c>
      <c r="AD880" s="12" t="s">
        <v>46</v>
      </c>
      <c r="AE880" s="12" t="s">
        <v>46</v>
      </c>
      <c r="AF880" s="12" t="s">
        <v>46</v>
      </c>
      <c r="AG880" s="12" t="s">
        <v>46</v>
      </c>
      <c r="AH880" s="12" t="s">
        <v>46</v>
      </c>
      <c r="AI880" s="12" t="s">
        <v>46</v>
      </c>
    </row>
    <row r="881">
      <c r="A881" s="1" t="s">
        <v>1472</v>
      </c>
      <c r="B881" s="23" t="s">
        <v>1473</v>
      </c>
      <c r="C881" s="1" t="s">
        <v>36</v>
      </c>
      <c r="D881" s="1" t="s">
        <v>96</v>
      </c>
      <c r="E881" s="1" t="s">
        <v>113</v>
      </c>
      <c r="F881" s="1" t="s">
        <v>344</v>
      </c>
      <c r="G881" s="1" t="s">
        <v>84</v>
      </c>
      <c r="H881" s="1" t="s">
        <v>85</v>
      </c>
      <c r="I881" s="1" t="s">
        <v>42</v>
      </c>
      <c r="J881" s="1"/>
      <c r="K881" s="1" t="s">
        <v>1474</v>
      </c>
      <c r="L881" s="1" t="s">
        <v>44</v>
      </c>
      <c r="M881" s="9">
        <v>44652.0</v>
      </c>
      <c r="N881" s="9">
        <v>44959.0</v>
      </c>
      <c r="O881" s="1"/>
      <c r="P881" s="1">
        <v>8.33</v>
      </c>
      <c r="Q881" s="1">
        <v>300000.0</v>
      </c>
      <c r="R881" s="1">
        <v>180075.0</v>
      </c>
      <c r="S881" s="9">
        <v>44959.0</v>
      </c>
      <c r="T881" s="9">
        <v>44959.0</v>
      </c>
      <c r="U881" s="1" t="s">
        <v>1479</v>
      </c>
      <c r="V881" s="5">
        <f t="shared" si="174"/>
        <v>15000.2475</v>
      </c>
      <c r="W881" s="11">
        <f t="shared" si="115"/>
        <v>17700.29205</v>
      </c>
      <c r="X881" s="9">
        <v>44972.0</v>
      </c>
      <c r="Y881" s="5">
        <f t="shared" si="204"/>
        <v>16200.2673</v>
      </c>
      <c r="Z881" s="5">
        <f t="shared" si="3"/>
        <v>11250.18563</v>
      </c>
      <c r="AA881" s="9">
        <v>44974.0</v>
      </c>
      <c r="AB881" s="1" t="s">
        <v>1480</v>
      </c>
      <c r="AC881" s="1" t="s">
        <v>55</v>
      </c>
      <c r="AD881" s="12" t="s">
        <v>46</v>
      </c>
      <c r="AE881" s="12" t="s">
        <v>46</v>
      </c>
      <c r="AF881" s="12" t="s">
        <v>46</v>
      </c>
      <c r="AG881" s="12" t="s">
        <v>46</v>
      </c>
      <c r="AH881" s="12" t="s">
        <v>46</v>
      </c>
      <c r="AI881" s="12" t="s">
        <v>46</v>
      </c>
    </row>
    <row r="882">
      <c r="A882" s="1" t="s">
        <v>1472</v>
      </c>
      <c r="B882" s="23" t="s">
        <v>1473</v>
      </c>
      <c r="C882" s="1" t="s">
        <v>36</v>
      </c>
      <c r="D882" s="1" t="s">
        <v>96</v>
      </c>
      <c r="E882" s="1" t="s">
        <v>113</v>
      </c>
      <c r="F882" s="1" t="s">
        <v>344</v>
      </c>
      <c r="G882" s="1" t="s">
        <v>84</v>
      </c>
      <c r="H882" s="1" t="s">
        <v>85</v>
      </c>
      <c r="I882" s="1" t="s">
        <v>42</v>
      </c>
      <c r="J882" s="1"/>
      <c r="K882" s="1" t="s">
        <v>1474</v>
      </c>
      <c r="L882" s="1" t="s">
        <v>44</v>
      </c>
      <c r="M882" s="9">
        <v>44652.0</v>
      </c>
      <c r="N882" s="9">
        <v>45080.0</v>
      </c>
      <c r="O882" s="1"/>
      <c r="P882" s="1">
        <v>8.33</v>
      </c>
      <c r="Q882" s="1">
        <v>300000.0</v>
      </c>
      <c r="R882" s="1">
        <v>504000.0</v>
      </c>
      <c r="S882" s="9">
        <v>45080.0</v>
      </c>
      <c r="T882" s="9">
        <v>44993.0</v>
      </c>
      <c r="U882" s="1" t="s">
        <v>1481</v>
      </c>
      <c r="V882" s="5">
        <f t="shared" si="174"/>
        <v>41983.2</v>
      </c>
      <c r="W882" s="11">
        <f t="shared" si="115"/>
        <v>49540.176</v>
      </c>
      <c r="X882" s="9">
        <v>45006.0</v>
      </c>
      <c r="Y882" s="5">
        <f t="shared" si="204"/>
        <v>45341.856</v>
      </c>
      <c r="Z882" s="5">
        <f t="shared" si="3"/>
        <v>31487.4</v>
      </c>
      <c r="AA882" s="9">
        <v>45014.0</v>
      </c>
      <c r="AB882" s="1" t="s">
        <v>1482</v>
      </c>
      <c r="AC882" s="1" t="s">
        <v>55</v>
      </c>
      <c r="AD882" s="12" t="s">
        <v>46</v>
      </c>
      <c r="AE882" s="12" t="s">
        <v>47</v>
      </c>
      <c r="AF882" s="12" t="s">
        <v>47</v>
      </c>
      <c r="AG882" s="12" t="s">
        <v>46</v>
      </c>
      <c r="AH882" s="12" t="s">
        <v>46</v>
      </c>
      <c r="AI882" s="12" t="s">
        <v>46</v>
      </c>
    </row>
    <row r="883">
      <c r="A883" s="1" t="s">
        <v>1472</v>
      </c>
      <c r="B883" s="23" t="s">
        <v>1473</v>
      </c>
      <c r="C883" s="1" t="s">
        <v>36</v>
      </c>
      <c r="D883" s="1" t="s">
        <v>96</v>
      </c>
      <c r="E883" s="1" t="s">
        <v>113</v>
      </c>
      <c r="F883" s="1" t="s">
        <v>344</v>
      </c>
      <c r="G883" s="1" t="s">
        <v>84</v>
      </c>
      <c r="H883" s="1" t="s">
        <v>85</v>
      </c>
      <c r="I883" s="1" t="s">
        <v>42</v>
      </c>
      <c r="J883" s="1"/>
      <c r="K883" s="1" t="s">
        <v>1474</v>
      </c>
      <c r="L883" s="1" t="s">
        <v>44</v>
      </c>
      <c r="M883" s="9">
        <v>44652.0</v>
      </c>
      <c r="N883" s="9">
        <v>44959.0</v>
      </c>
      <c r="O883" s="1"/>
      <c r="P883" s="1">
        <v>8.33</v>
      </c>
      <c r="Q883" s="1">
        <v>300000.0</v>
      </c>
      <c r="R883" s="1">
        <v>180000.0</v>
      </c>
      <c r="S883" s="9">
        <v>44959.0</v>
      </c>
      <c r="T883" s="9">
        <v>45083.0</v>
      </c>
      <c r="U883" s="1" t="s">
        <v>1483</v>
      </c>
      <c r="V883" s="5">
        <f t="shared" si="174"/>
        <v>14994</v>
      </c>
      <c r="W883" s="11">
        <f t="shared" si="115"/>
        <v>17692.92</v>
      </c>
      <c r="X883" s="9">
        <v>45091.0</v>
      </c>
      <c r="Y883" s="5">
        <f t="shared" si="204"/>
        <v>16193.52</v>
      </c>
      <c r="Z883" s="5">
        <f t="shared" si="3"/>
        <v>11245.5</v>
      </c>
      <c r="AA883" s="9">
        <v>45092.0</v>
      </c>
      <c r="AB883" s="1">
        <v>114.0</v>
      </c>
      <c r="AC883" s="1" t="s">
        <v>55</v>
      </c>
      <c r="AD883" s="12" t="s">
        <v>46</v>
      </c>
      <c r="AE883" s="12" t="s">
        <v>46</v>
      </c>
      <c r="AF883" s="12" t="s">
        <v>46</v>
      </c>
      <c r="AG883" s="12" t="s">
        <v>47</v>
      </c>
      <c r="AH883" s="12" t="s">
        <v>47</v>
      </c>
      <c r="AI883" s="12" t="s">
        <v>47</v>
      </c>
    </row>
    <row r="884">
      <c r="A884" s="1" t="s">
        <v>1472</v>
      </c>
      <c r="B884" s="23" t="s">
        <v>1473</v>
      </c>
      <c r="C884" s="1" t="s">
        <v>36</v>
      </c>
      <c r="D884" s="1" t="s">
        <v>96</v>
      </c>
      <c r="E884" s="1" t="s">
        <v>113</v>
      </c>
      <c r="F884" s="1" t="s">
        <v>344</v>
      </c>
      <c r="G884" s="1" t="s">
        <v>84</v>
      </c>
      <c r="H884" s="1" t="s">
        <v>85</v>
      </c>
      <c r="I884" s="1" t="s">
        <v>42</v>
      </c>
      <c r="J884" s="1"/>
      <c r="K884" s="1" t="s">
        <v>1474</v>
      </c>
      <c r="L884" s="1" t="s">
        <v>44</v>
      </c>
      <c r="M884" s="9">
        <v>44652.0</v>
      </c>
      <c r="N884" s="9">
        <v>45126.0</v>
      </c>
      <c r="O884" s="1"/>
      <c r="P884" s="1">
        <v>8.33</v>
      </c>
      <c r="Q884" s="1">
        <v>300000.0</v>
      </c>
      <c r="R884" s="1">
        <v>1050000.0</v>
      </c>
      <c r="S884" s="9">
        <v>45126.0</v>
      </c>
      <c r="T884" s="9">
        <v>45127.0</v>
      </c>
      <c r="U884" s="1" t="s">
        <v>1484</v>
      </c>
      <c r="V884" s="5">
        <f t="shared" si="174"/>
        <v>87465</v>
      </c>
      <c r="W884" s="11">
        <f t="shared" si="115"/>
        <v>103208.7</v>
      </c>
      <c r="X884" s="9">
        <v>45134.0</v>
      </c>
      <c r="Y884" s="5">
        <f t="shared" si="204"/>
        <v>94462.2</v>
      </c>
      <c r="Z884" s="5">
        <f t="shared" si="3"/>
        <v>65598.75</v>
      </c>
      <c r="AA884" s="9">
        <v>45134.0</v>
      </c>
      <c r="AB884" s="1">
        <v>119.0</v>
      </c>
      <c r="AC884" s="1" t="s">
        <v>55</v>
      </c>
      <c r="AD884" s="12" t="s">
        <v>46</v>
      </c>
      <c r="AE884" s="12" t="s">
        <v>47</v>
      </c>
      <c r="AF884" s="12" t="s">
        <v>47</v>
      </c>
      <c r="AG884" s="12" t="s">
        <v>47</v>
      </c>
      <c r="AH884" s="12" t="s">
        <v>47</v>
      </c>
      <c r="AI884" s="12" t="s">
        <v>47</v>
      </c>
    </row>
    <row r="885">
      <c r="A885" s="1" t="s">
        <v>1472</v>
      </c>
      <c r="B885" s="23" t="s">
        <v>1473</v>
      </c>
      <c r="C885" s="1" t="s">
        <v>36</v>
      </c>
      <c r="D885" s="1" t="s">
        <v>96</v>
      </c>
      <c r="E885" s="1" t="s">
        <v>113</v>
      </c>
      <c r="F885" s="1" t="s">
        <v>344</v>
      </c>
      <c r="G885" s="1" t="s">
        <v>84</v>
      </c>
      <c r="H885" s="1" t="s">
        <v>85</v>
      </c>
      <c r="I885" s="1" t="s">
        <v>42</v>
      </c>
      <c r="J885" s="1"/>
      <c r="K885" s="1" t="s">
        <v>1474</v>
      </c>
      <c r="L885" s="1" t="s">
        <v>44</v>
      </c>
      <c r="M885" s="9">
        <v>44652.0</v>
      </c>
      <c r="N885" s="9">
        <v>44652.0</v>
      </c>
      <c r="O885" s="1"/>
      <c r="P885" s="1">
        <v>8.33</v>
      </c>
      <c r="Q885" s="1">
        <v>300000.0</v>
      </c>
      <c r="R885" s="1">
        <v>300000.0</v>
      </c>
      <c r="S885" s="10">
        <f>N885+90</f>
        <v>44742</v>
      </c>
      <c r="V885" s="5">
        <f t="shared" si="174"/>
        <v>24990</v>
      </c>
      <c r="W885" s="11">
        <f t="shared" si="115"/>
        <v>29488.2</v>
      </c>
      <c r="Z885" s="5">
        <f t="shared" si="3"/>
        <v>18742.5</v>
      </c>
      <c r="AB885" s="1"/>
      <c r="AC885" s="1" t="str">
        <f>IF(T885="","C","O")</f>
        <v>C</v>
      </c>
      <c r="AD885" s="12" t="s">
        <v>46</v>
      </c>
      <c r="AE885" s="12" t="s">
        <v>46</v>
      </c>
      <c r="AF885" s="12" t="s">
        <v>46</v>
      </c>
      <c r="AG885" s="12"/>
      <c r="AH885" s="12"/>
      <c r="AI885" s="12"/>
    </row>
    <row r="886">
      <c r="A886" s="1" t="s">
        <v>1472</v>
      </c>
      <c r="B886" s="23" t="s">
        <v>1473</v>
      </c>
      <c r="C886" s="1" t="s">
        <v>36</v>
      </c>
      <c r="D886" s="1" t="s">
        <v>96</v>
      </c>
      <c r="E886" s="1" t="s">
        <v>113</v>
      </c>
      <c r="F886" s="1" t="s">
        <v>344</v>
      </c>
      <c r="G886" s="1" t="s">
        <v>84</v>
      </c>
      <c r="H886" s="1" t="s">
        <v>85</v>
      </c>
      <c r="I886" s="1" t="s">
        <v>42</v>
      </c>
      <c r="J886" s="1"/>
      <c r="K886" s="1" t="s">
        <v>1474</v>
      </c>
      <c r="L886" s="1" t="s">
        <v>44</v>
      </c>
      <c r="M886" s="9">
        <v>44652.0</v>
      </c>
      <c r="N886" s="9">
        <v>44652.0</v>
      </c>
      <c r="O886" s="1"/>
      <c r="P886" s="1">
        <v>8.33</v>
      </c>
      <c r="Q886" s="1">
        <v>300000.0</v>
      </c>
      <c r="R886" s="1">
        <v>300000.0</v>
      </c>
      <c r="S886" s="10">
        <f t="shared" ref="S886:S887" si="205">N886+30</f>
        <v>44682</v>
      </c>
      <c r="V886" s="5">
        <f t="shared" si="174"/>
        <v>24990</v>
      </c>
      <c r="W886" s="11">
        <f t="shared" si="115"/>
        <v>29488.2</v>
      </c>
      <c r="Z886" s="5">
        <f t="shared" si="3"/>
        <v>18742.5</v>
      </c>
      <c r="AB886" s="1"/>
      <c r="AC886" s="1" t="s">
        <v>45</v>
      </c>
      <c r="AD886" s="12" t="s">
        <v>46</v>
      </c>
      <c r="AE886" s="12" t="s">
        <v>46</v>
      </c>
      <c r="AF886" s="12" t="s">
        <v>46</v>
      </c>
      <c r="AG886" s="12"/>
      <c r="AH886" s="12"/>
      <c r="AI886" s="12"/>
    </row>
    <row r="887">
      <c r="A887" s="1" t="s">
        <v>1472</v>
      </c>
      <c r="B887" s="23" t="s">
        <v>1473</v>
      </c>
      <c r="C887" s="1" t="s">
        <v>36</v>
      </c>
      <c r="D887" s="1" t="s">
        <v>96</v>
      </c>
      <c r="E887" s="1" t="s">
        <v>113</v>
      </c>
      <c r="F887" s="1" t="s">
        <v>344</v>
      </c>
      <c r="G887" s="1" t="s">
        <v>84</v>
      </c>
      <c r="H887" s="1" t="s">
        <v>85</v>
      </c>
      <c r="I887" s="1" t="s">
        <v>42</v>
      </c>
      <c r="J887" s="1"/>
      <c r="K887" s="1" t="s">
        <v>1474</v>
      </c>
      <c r="L887" s="1" t="s">
        <v>44</v>
      </c>
      <c r="M887" s="9">
        <v>44652.0</v>
      </c>
      <c r="N887" s="9">
        <v>44652.0</v>
      </c>
      <c r="O887" s="1"/>
      <c r="P887" s="1">
        <v>8.33</v>
      </c>
      <c r="Q887" s="1">
        <v>300000.0</v>
      </c>
      <c r="R887" s="1">
        <v>300000.0</v>
      </c>
      <c r="S887" s="10">
        <f t="shared" si="205"/>
        <v>44682</v>
      </c>
      <c r="V887" s="5">
        <f t="shared" si="174"/>
        <v>24990</v>
      </c>
      <c r="W887" s="11">
        <f t="shared" si="115"/>
        <v>29488.2</v>
      </c>
      <c r="X887" s="1"/>
      <c r="Y887" s="1"/>
      <c r="Z887" s="5">
        <f t="shared" si="3"/>
        <v>18742.5</v>
      </c>
      <c r="AA887" s="1"/>
      <c r="AB887" s="1"/>
      <c r="AC887" s="1" t="s">
        <v>45</v>
      </c>
      <c r="AD887" s="12" t="s">
        <v>46</v>
      </c>
      <c r="AE887" s="12" t="s">
        <v>46</v>
      </c>
      <c r="AF887" s="12" t="s">
        <v>46</v>
      </c>
      <c r="AG887" s="12"/>
      <c r="AH887" s="12"/>
      <c r="AI887" s="12"/>
    </row>
    <row r="888">
      <c r="A888" s="1" t="s">
        <v>1485</v>
      </c>
      <c r="B888" s="13"/>
      <c r="C888" s="1" t="s">
        <v>36</v>
      </c>
      <c r="D888" s="1" t="s">
        <v>96</v>
      </c>
      <c r="E888" s="1" t="s">
        <v>77</v>
      </c>
      <c r="F888" s="1" t="s">
        <v>545</v>
      </c>
      <c r="G888" s="1" t="s">
        <v>601</v>
      </c>
      <c r="H888" s="1" t="s">
        <v>602</v>
      </c>
      <c r="I888" s="1" t="s">
        <v>42</v>
      </c>
      <c r="J888" s="1"/>
      <c r="K888" s="1" t="s">
        <v>1486</v>
      </c>
      <c r="L888" s="1" t="s">
        <v>88</v>
      </c>
      <c r="M888" s="9">
        <v>45002.0</v>
      </c>
      <c r="N888" s="9">
        <v>45061.0</v>
      </c>
      <c r="O888" s="1"/>
      <c r="P888" s="1">
        <v>8.33</v>
      </c>
      <c r="Q888" s="1">
        <v>300000.0</v>
      </c>
      <c r="R888" s="1">
        <v>650000.0</v>
      </c>
      <c r="S888" s="9">
        <v>45092.0</v>
      </c>
      <c r="T888" s="9">
        <v>45093.0</v>
      </c>
      <c r="U888" s="1" t="s">
        <v>1487</v>
      </c>
      <c r="V888" s="5">
        <f t="shared" si="174"/>
        <v>54145</v>
      </c>
      <c r="W888" s="11">
        <f t="shared" si="115"/>
        <v>63891.1</v>
      </c>
      <c r="X888" s="9">
        <v>45147.0</v>
      </c>
      <c r="Y888" s="5">
        <f>W888-(V888*10%)</f>
        <v>58476.6</v>
      </c>
      <c r="Z888" s="5">
        <f t="shared" si="3"/>
        <v>40608.75</v>
      </c>
      <c r="AA888" s="9">
        <v>45148.0</v>
      </c>
      <c r="AB888" s="1" t="s">
        <v>1488</v>
      </c>
      <c r="AC888" s="1" t="s">
        <v>55</v>
      </c>
      <c r="AD888" s="12" t="s">
        <v>46</v>
      </c>
      <c r="AE888" s="12" t="s">
        <v>47</v>
      </c>
      <c r="AF888" s="12" t="s">
        <v>47</v>
      </c>
      <c r="AG888" s="12" t="s">
        <v>47</v>
      </c>
      <c r="AH888" s="12" t="s">
        <v>47</v>
      </c>
      <c r="AI888" s="12" t="s">
        <v>47</v>
      </c>
    </row>
    <row r="889">
      <c r="A889" s="1" t="s">
        <v>1489</v>
      </c>
      <c r="B889" s="13"/>
      <c r="C889" s="1" t="s">
        <v>36</v>
      </c>
      <c r="D889" s="1" t="s">
        <v>76</v>
      </c>
      <c r="E889" s="1" t="s">
        <v>212</v>
      </c>
      <c r="F889" s="1" t="s">
        <v>889</v>
      </c>
      <c r="G889" s="1" t="s">
        <v>134</v>
      </c>
      <c r="H889" s="1" t="s">
        <v>135</v>
      </c>
      <c r="I889" s="1" t="s">
        <v>123</v>
      </c>
      <c r="J889" s="1"/>
      <c r="K889" s="1" t="s">
        <v>1490</v>
      </c>
      <c r="L889" s="1" t="s">
        <v>99</v>
      </c>
      <c r="M889" s="9">
        <v>45066.0</v>
      </c>
      <c r="N889" s="14">
        <v>45209.0</v>
      </c>
      <c r="O889" s="1"/>
      <c r="P889" s="1">
        <v>8.33</v>
      </c>
      <c r="Q889" s="1">
        <v>500000.0</v>
      </c>
      <c r="R889" s="1">
        <v>300000.0</v>
      </c>
      <c r="S889" s="15">
        <f t="shared" ref="S889:S890" si="206">N889+90</f>
        <v>45299</v>
      </c>
      <c r="V889" s="5">
        <f t="shared" si="174"/>
        <v>24990</v>
      </c>
      <c r="W889" s="11">
        <f t="shared" si="115"/>
        <v>29488.2</v>
      </c>
      <c r="Z889" s="5">
        <f t="shared" si="3"/>
        <v>18742.5</v>
      </c>
      <c r="AB889" s="1"/>
      <c r="AC889" s="1" t="s">
        <v>45</v>
      </c>
      <c r="AD889" s="12" t="s">
        <v>47</v>
      </c>
      <c r="AE889" s="12" t="s">
        <v>47</v>
      </c>
      <c r="AF889" s="12" t="s">
        <v>47</v>
      </c>
      <c r="AG889" s="12"/>
      <c r="AH889" s="12"/>
      <c r="AI889" s="12"/>
    </row>
    <row r="890">
      <c r="A890" s="1" t="s">
        <v>1491</v>
      </c>
      <c r="B890" s="13"/>
      <c r="C890" s="1" t="s">
        <v>36</v>
      </c>
      <c r="D890" s="1" t="s">
        <v>96</v>
      </c>
      <c r="E890" s="1" t="s">
        <v>77</v>
      </c>
      <c r="F890" s="1" t="s">
        <v>554</v>
      </c>
      <c r="G890" s="1" t="s">
        <v>121</v>
      </c>
      <c r="H890" s="1" t="s">
        <v>1492</v>
      </c>
      <c r="I890" s="1" t="s">
        <v>42</v>
      </c>
      <c r="J890" s="1"/>
      <c r="K890" s="1" t="s">
        <v>1493</v>
      </c>
      <c r="L890" s="1" t="s">
        <v>143</v>
      </c>
      <c r="M890" s="9">
        <v>45014.0</v>
      </c>
      <c r="N890" s="14">
        <v>45255.0</v>
      </c>
      <c r="O890" s="1"/>
      <c r="P890" s="1">
        <v>8.33</v>
      </c>
      <c r="Q890" s="1">
        <v>500000.0</v>
      </c>
      <c r="R890" s="1">
        <v>300000.0</v>
      </c>
      <c r="S890" s="15">
        <f t="shared" si="206"/>
        <v>45345</v>
      </c>
      <c r="V890" s="5">
        <f t="shared" si="174"/>
        <v>24990</v>
      </c>
      <c r="W890" s="11">
        <f t="shared" si="115"/>
        <v>29488.2</v>
      </c>
      <c r="Z890" s="5">
        <f t="shared" si="3"/>
        <v>18742.5</v>
      </c>
      <c r="AB890" s="1"/>
      <c r="AC890" s="1" t="s">
        <v>45</v>
      </c>
      <c r="AD890" s="12" t="s">
        <v>46</v>
      </c>
      <c r="AE890" s="12" t="s">
        <v>47</v>
      </c>
      <c r="AF890" s="12" t="s">
        <v>47</v>
      </c>
      <c r="AG890" s="12"/>
      <c r="AH890" s="12"/>
      <c r="AI890" s="12"/>
    </row>
    <row r="891">
      <c r="A891" s="1" t="s">
        <v>1494</v>
      </c>
      <c r="B891" s="13"/>
      <c r="C891" s="1" t="s">
        <v>36</v>
      </c>
      <c r="D891" s="1" t="s">
        <v>37</v>
      </c>
      <c r="E891" s="1" t="s">
        <v>168</v>
      </c>
      <c r="F891" s="1" t="s">
        <v>169</v>
      </c>
      <c r="G891" s="1" t="s">
        <v>1311</v>
      </c>
      <c r="H891" s="1" t="s">
        <v>1312</v>
      </c>
      <c r="I891" s="1" t="s">
        <v>42</v>
      </c>
      <c r="J891" s="1"/>
      <c r="K891" s="1" t="s">
        <v>1495</v>
      </c>
      <c r="L891" s="1" t="s">
        <v>150</v>
      </c>
      <c r="M891" s="9">
        <v>44771.0</v>
      </c>
      <c r="N891" s="9">
        <v>44771.0</v>
      </c>
      <c r="O891" s="1"/>
      <c r="P891" s="1">
        <v>8.33</v>
      </c>
      <c r="Q891" s="1">
        <v>100000.0</v>
      </c>
      <c r="R891" s="1">
        <v>180000.0</v>
      </c>
      <c r="S891" s="9">
        <v>44770.0</v>
      </c>
      <c r="T891" s="9">
        <v>44771.0</v>
      </c>
      <c r="U891" s="1" t="s">
        <v>1496</v>
      </c>
      <c r="V891" s="5">
        <f t="shared" si="174"/>
        <v>14994</v>
      </c>
      <c r="W891" s="11">
        <f t="shared" si="115"/>
        <v>17692.92</v>
      </c>
      <c r="X891" s="9">
        <v>44800.0</v>
      </c>
      <c r="Y891" s="5">
        <f t="shared" ref="Y891:Y892" si="207">W891</f>
        <v>17692.92</v>
      </c>
      <c r="Z891" s="5">
        <f t="shared" si="3"/>
        <v>11245.5</v>
      </c>
      <c r="AA891" s="9">
        <v>44777.0</v>
      </c>
      <c r="AB891" s="1" t="s">
        <v>1143</v>
      </c>
      <c r="AC891" s="1" t="s">
        <v>55</v>
      </c>
      <c r="AD891" s="12" t="s">
        <v>46</v>
      </c>
      <c r="AE891" s="12" t="s">
        <v>46</v>
      </c>
      <c r="AF891" s="12" t="s">
        <v>46</v>
      </c>
      <c r="AG891" s="12" t="s">
        <v>46</v>
      </c>
      <c r="AH891" s="12" t="s">
        <v>46</v>
      </c>
      <c r="AI891" s="12" t="s">
        <v>46</v>
      </c>
    </row>
    <row r="892">
      <c r="A892" s="1" t="s">
        <v>1494</v>
      </c>
      <c r="B892" s="13"/>
      <c r="C892" s="1" t="s">
        <v>36</v>
      </c>
      <c r="D892" s="1" t="s">
        <v>37</v>
      </c>
      <c r="E892" s="1" t="s">
        <v>168</v>
      </c>
      <c r="F892" s="1" t="s">
        <v>169</v>
      </c>
      <c r="G892" s="1" t="s">
        <v>1311</v>
      </c>
      <c r="H892" s="1" t="s">
        <v>1312</v>
      </c>
      <c r="I892" s="1" t="s">
        <v>42</v>
      </c>
      <c r="J892" s="1"/>
      <c r="K892" s="1" t="s">
        <v>1495</v>
      </c>
      <c r="L892" s="1" t="s">
        <v>150</v>
      </c>
      <c r="M892" s="9">
        <v>44771.0</v>
      </c>
      <c r="N892" s="14">
        <v>44905.0</v>
      </c>
      <c r="O892" s="1"/>
      <c r="P892" s="1">
        <v>8.33</v>
      </c>
      <c r="Q892" s="1">
        <v>200000.0</v>
      </c>
      <c r="R892" s="1">
        <v>240000.0</v>
      </c>
      <c r="S892" s="9">
        <v>44903.0</v>
      </c>
      <c r="T892" s="14">
        <v>44905.0</v>
      </c>
      <c r="U892" s="1" t="s">
        <v>1497</v>
      </c>
      <c r="V892" s="5">
        <f t="shared" si="174"/>
        <v>19992</v>
      </c>
      <c r="W892" s="11">
        <f t="shared" si="115"/>
        <v>23590.56</v>
      </c>
      <c r="X892" s="9">
        <v>44933.0</v>
      </c>
      <c r="Y892" s="5">
        <f t="shared" si="207"/>
        <v>23590.56</v>
      </c>
      <c r="Z892" s="5">
        <f t="shared" si="3"/>
        <v>14994</v>
      </c>
      <c r="AA892" s="9">
        <v>44937.0</v>
      </c>
      <c r="AB892" s="1" t="s">
        <v>1497</v>
      </c>
      <c r="AC892" s="1" t="s">
        <v>55</v>
      </c>
      <c r="AD892" s="12" t="s">
        <v>46</v>
      </c>
      <c r="AE892" s="12" t="s">
        <v>46</v>
      </c>
      <c r="AF892" s="12" t="s">
        <v>46</v>
      </c>
      <c r="AG892" s="12" t="s">
        <v>46</v>
      </c>
      <c r="AH892" s="12" t="s">
        <v>46</v>
      </c>
      <c r="AI892" s="12" t="s">
        <v>46</v>
      </c>
    </row>
    <row r="893">
      <c r="A893" s="1" t="s">
        <v>1498</v>
      </c>
      <c r="B893" s="13"/>
      <c r="C893" s="1" t="s">
        <v>36</v>
      </c>
      <c r="D893" s="1" t="s">
        <v>50</v>
      </c>
      <c r="E893" s="1" t="s">
        <v>82</v>
      </c>
      <c r="F893" s="1" t="s">
        <v>1499</v>
      </c>
      <c r="G893" s="1" t="s">
        <v>127</v>
      </c>
      <c r="H893" s="1" t="s">
        <v>128</v>
      </c>
      <c r="I893" s="1" t="s">
        <v>234</v>
      </c>
      <c r="J893" s="1"/>
      <c r="K893" s="1" t="s">
        <v>1500</v>
      </c>
      <c r="L893" s="1" t="s">
        <v>53</v>
      </c>
      <c r="M893" s="14">
        <v>45226.0</v>
      </c>
      <c r="N893" s="14">
        <v>45226.0</v>
      </c>
      <c r="O893" s="1"/>
      <c r="P893" s="1">
        <v>10.0</v>
      </c>
      <c r="Q893" s="1">
        <v>100000.0</v>
      </c>
      <c r="R893" s="1">
        <v>156000.0</v>
      </c>
      <c r="S893" s="14">
        <v>45215.0</v>
      </c>
      <c r="T893" s="14">
        <v>45226.0</v>
      </c>
      <c r="U893" s="1" t="s">
        <v>1501</v>
      </c>
      <c r="V893" s="5">
        <f t="shared" si="174"/>
        <v>15600</v>
      </c>
      <c r="W893" s="11">
        <f t="shared" si="115"/>
        <v>18408</v>
      </c>
      <c r="X893" s="14">
        <v>45245.0</v>
      </c>
      <c r="Y893" s="5">
        <f>W893-(V893*10%)</f>
        <v>16848</v>
      </c>
      <c r="Z893" s="5">
        <f t="shared" si="3"/>
        <v>11700</v>
      </c>
      <c r="AA893" s="9">
        <v>45239.0</v>
      </c>
      <c r="AB893" s="1" t="s">
        <v>1502</v>
      </c>
      <c r="AC893" s="1" t="s">
        <v>55</v>
      </c>
      <c r="AD893" s="12" t="s">
        <v>47</v>
      </c>
      <c r="AE893" s="12" t="s">
        <v>47</v>
      </c>
      <c r="AF893" s="12" t="s">
        <v>47</v>
      </c>
      <c r="AG893" s="12" t="s">
        <v>47</v>
      </c>
      <c r="AH893" s="12" t="s">
        <v>47</v>
      </c>
      <c r="AI893" s="12" t="s">
        <v>47</v>
      </c>
    </row>
    <row r="894">
      <c r="A894" s="1" t="s">
        <v>1498</v>
      </c>
      <c r="B894" s="13"/>
      <c r="C894" s="1" t="s">
        <v>36</v>
      </c>
      <c r="D894" s="1" t="s">
        <v>50</v>
      </c>
      <c r="E894" s="1" t="s">
        <v>82</v>
      </c>
      <c r="F894" s="1" t="s">
        <v>1499</v>
      </c>
      <c r="G894" s="1" t="s">
        <v>127</v>
      </c>
      <c r="H894" s="1" t="s">
        <v>128</v>
      </c>
      <c r="I894" s="1" t="s">
        <v>234</v>
      </c>
      <c r="J894" s="1"/>
      <c r="K894" s="1" t="s">
        <v>1500</v>
      </c>
      <c r="L894" s="1" t="s">
        <v>53</v>
      </c>
      <c r="M894" s="14">
        <v>45226.0</v>
      </c>
      <c r="N894" s="14">
        <v>45226.0</v>
      </c>
      <c r="O894" s="1"/>
      <c r="P894" s="1">
        <v>10.0</v>
      </c>
      <c r="Q894" s="1">
        <v>100000.0</v>
      </c>
      <c r="R894" s="1">
        <v>300000.0</v>
      </c>
      <c r="S894" s="15">
        <f t="shared" ref="S894:S896" si="208">N894+90</f>
        <v>45316</v>
      </c>
      <c r="V894" s="5">
        <f t="shared" si="174"/>
        <v>30000</v>
      </c>
      <c r="W894" s="11">
        <f t="shared" si="115"/>
        <v>35400</v>
      </c>
      <c r="X894" s="1"/>
      <c r="Y894" s="1"/>
      <c r="Z894" s="5">
        <f t="shared" si="3"/>
        <v>22500</v>
      </c>
      <c r="AA894" s="1"/>
      <c r="AB894" s="1"/>
      <c r="AC894" s="1" t="str">
        <f>IF(T894="","C","O")</f>
        <v>C</v>
      </c>
      <c r="AD894" s="12" t="s">
        <v>47</v>
      </c>
      <c r="AE894" s="12" t="s">
        <v>47</v>
      </c>
      <c r="AF894" s="12" t="s">
        <v>47</v>
      </c>
      <c r="AG894" s="12"/>
      <c r="AH894" s="12"/>
      <c r="AI894" s="12"/>
    </row>
    <row r="895">
      <c r="A895" s="1" t="s">
        <v>1503</v>
      </c>
      <c r="B895" s="13"/>
      <c r="C895" s="1" t="s">
        <v>36</v>
      </c>
      <c r="D895" s="1" t="s">
        <v>96</v>
      </c>
      <c r="E895" s="1" t="s">
        <v>77</v>
      </c>
      <c r="F895" s="1" t="s">
        <v>951</v>
      </c>
      <c r="G895" s="1" t="s">
        <v>601</v>
      </c>
      <c r="H895" s="1" t="s">
        <v>602</v>
      </c>
      <c r="I895" s="1" t="s">
        <v>236</v>
      </c>
      <c r="J895" s="1"/>
      <c r="K895" s="1" t="s">
        <v>1504</v>
      </c>
      <c r="L895" s="1" t="s">
        <v>99</v>
      </c>
      <c r="M895" s="9">
        <v>45070.0</v>
      </c>
      <c r="N895" s="9">
        <v>45189.0</v>
      </c>
      <c r="O895" s="1"/>
      <c r="P895" s="1">
        <v>8.33</v>
      </c>
      <c r="Q895" s="1">
        <v>500000.0</v>
      </c>
      <c r="R895" s="1">
        <v>300000.0</v>
      </c>
      <c r="S895" s="10">
        <f t="shared" si="208"/>
        <v>45279</v>
      </c>
      <c r="V895" s="5">
        <f t="shared" si="174"/>
        <v>24990</v>
      </c>
      <c r="W895" s="11">
        <f t="shared" si="115"/>
        <v>29488.2</v>
      </c>
      <c r="Z895" s="5">
        <f t="shared" si="3"/>
        <v>18742.5</v>
      </c>
      <c r="AB895" s="1"/>
      <c r="AC895" s="1" t="s">
        <v>45</v>
      </c>
      <c r="AD895" s="12" t="s">
        <v>47</v>
      </c>
      <c r="AE895" s="12" t="s">
        <v>47</v>
      </c>
      <c r="AF895" s="12" t="s">
        <v>47</v>
      </c>
      <c r="AG895" s="12"/>
      <c r="AH895" s="12"/>
      <c r="AI895" s="12"/>
    </row>
    <row r="896">
      <c r="A896" s="1" t="s">
        <v>1505</v>
      </c>
      <c r="B896" s="13"/>
      <c r="C896" s="1" t="s">
        <v>95</v>
      </c>
      <c r="D896" s="1" t="s">
        <v>37</v>
      </c>
      <c r="E896" s="1" t="s">
        <v>82</v>
      </c>
      <c r="F896" s="1" t="s">
        <v>766</v>
      </c>
      <c r="G896" s="1" t="s">
        <v>152</v>
      </c>
      <c r="H896" s="1" t="s">
        <v>317</v>
      </c>
      <c r="I896" s="1" t="s">
        <v>236</v>
      </c>
      <c r="J896" s="1"/>
      <c r="K896" s="1" t="s">
        <v>1506</v>
      </c>
      <c r="L896" s="1" t="s">
        <v>53</v>
      </c>
      <c r="M896" s="9">
        <v>45015.0</v>
      </c>
      <c r="N896" s="9">
        <v>45015.0</v>
      </c>
      <c r="O896" s="1"/>
      <c r="P896" s="1">
        <v>8.33</v>
      </c>
      <c r="Q896" s="1">
        <v>300000.0</v>
      </c>
      <c r="R896" s="1">
        <v>300000.0</v>
      </c>
      <c r="S896" s="10">
        <f t="shared" si="208"/>
        <v>45105</v>
      </c>
      <c r="V896" s="5">
        <f t="shared" si="174"/>
        <v>24990</v>
      </c>
      <c r="W896" s="11">
        <f t="shared" si="115"/>
        <v>29488.2</v>
      </c>
      <c r="Z896" s="5">
        <f t="shared" si="3"/>
        <v>18742.5</v>
      </c>
      <c r="AB896" s="1"/>
      <c r="AC896" s="1" t="s">
        <v>45</v>
      </c>
      <c r="AD896" s="12" t="s">
        <v>46</v>
      </c>
      <c r="AE896" s="12" t="s">
        <v>46</v>
      </c>
      <c r="AF896" s="12" t="s">
        <v>47</v>
      </c>
      <c r="AG896" s="12"/>
      <c r="AH896" s="12"/>
      <c r="AI896" s="12"/>
    </row>
    <row r="897">
      <c r="A897" s="1" t="s">
        <v>1505</v>
      </c>
      <c r="B897" s="13"/>
      <c r="C897" s="1" t="s">
        <v>95</v>
      </c>
      <c r="D897" s="1" t="s">
        <v>37</v>
      </c>
      <c r="E897" s="1" t="s">
        <v>82</v>
      </c>
      <c r="F897" s="1" t="s">
        <v>766</v>
      </c>
      <c r="G897" s="1" t="s">
        <v>152</v>
      </c>
      <c r="H897" s="1" t="s">
        <v>317</v>
      </c>
      <c r="I897" s="1" t="s">
        <v>236</v>
      </c>
      <c r="J897" s="1"/>
      <c r="K897" s="1" t="s">
        <v>1506</v>
      </c>
      <c r="L897" s="1" t="s">
        <v>53</v>
      </c>
      <c r="M897" s="9">
        <v>45015.0</v>
      </c>
      <c r="N897" s="9">
        <v>45015.0</v>
      </c>
      <c r="O897" s="9">
        <v>45927.0</v>
      </c>
      <c r="P897" s="1">
        <v>8.33</v>
      </c>
      <c r="Q897" s="1">
        <v>100000.0</v>
      </c>
      <c r="R897" s="1">
        <v>300000.0</v>
      </c>
      <c r="S897" s="10">
        <f>N897+30</f>
        <v>45045</v>
      </c>
      <c r="V897" s="5">
        <f t="shared" si="174"/>
        <v>24990</v>
      </c>
      <c r="W897" s="11">
        <f t="shared" si="115"/>
        <v>29488.2</v>
      </c>
      <c r="X897" s="1"/>
      <c r="Y897" s="1"/>
      <c r="Z897" s="5">
        <f t="shared" si="3"/>
        <v>18742.5</v>
      </c>
      <c r="AB897" s="1"/>
      <c r="AC897" s="1" t="str">
        <f>IF(T897="","C","O")</f>
        <v>C</v>
      </c>
      <c r="AD897" s="12" t="s">
        <v>46</v>
      </c>
      <c r="AE897" s="12" t="s">
        <v>46</v>
      </c>
      <c r="AF897" s="12" t="s">
        <v>47</v>
      </c>
      <c r="AG897" s="12"/>
      <c r="AH897" s="12"/>
      <c r="AI897" s="12"/>
    </row>
    <row r="898">
      <c r="A898" s="1" t="s">
        <v>1507</v>
      </c>
      <c r="B898" s="13"/>
      <c r="C898" s="1" t="s">
        <v>132</v>
      </c>
      <c r="D898" s="1" t="s">
        <v>50</v>
      </c>
      <c r="E898" s="1" t="s">
        <v>77</v>
      </c>
      <c r="F898" s="1" t="s">
        <v>379</v>
      </c>
      <c r="G898" s="1" t="s">
        <v>152</v>
      </c>
      <c r="H898" s="1" t="s">
        <v>317</v>
      </c>
      <c r="I898" s="1" t="s">
        <v>42</v>
      </c>
      <c r="J898" s="1"/>
      <c r="K898" s="1" t="s">
        <v>1508</v>
      </c>
      <c r="L898" s="1" t="s">
        <v>143</v>
      </c>
      <c r="M898" s="9">
        <v>45130.0</v>
      </c>
      <c r="N898" s="9">
        <v>45112.0</v>
      </c>
      <c r="O898" s="1"/>
      <c r="P898" s="1">
        <v>8.33</v>
      </c>
      <c r="Q898" s="1">
        <v>500000.0</v>
      </c>
      <c r="R898" s="1">
        <v>300000.0</v>
      </c>
      <c r="S898" s="10">
        <f>N898+90</f>
        <v>45202</v>
      </c>
      <c r="V898" s="5">
        <f t="shared" si="174"/>
        <v>24990</v>
      </c>
      <c r="W898" s="11">
        <f t="shared" si="115"/>
        <v>29488.2</v>
      </c>
      <c r="Z898" s="5">
        <f t="shared" si="3"/>
        <v>18742.5</v>
      </c>
      <c r="AB898" s="1"/>
      <c r="AC898" s="1" t="s">
        <v>45</v>
      </c>
      <c r="AD898" s="12" t="s">
        <v>47</v>
      </c>
      <c r="AE898" s="12" t="s">
        <v>47</v>
      </c>
      <c r="AF898" s="12" t="s">
        <v>47</v>
      </c>
      <c r="AG898" s="12"/>
      <c r="AH898" s="12"/>
      <c r="AI898" s="12"/>
    </row>
    <row r="899">
      <c r="A899" s="1" t="s">
        <v>1509</v>
      </c>
      <c r="B899" s="13"/>
      <c r="C899" s="1" t="s">
        <v>36</v>
      </c>
      <c r="D899" s="1" t="s">
        <v>50</v>
      </c>
      <c r="E899" s="1" t="s">
        <v>38</v>
      </c>
      <c r="F899" s="1" t="s">
        <v>329</v>
      </c>
      <c r="G899" s="1" t="s">
        <v>221</v>
      </c>
      <c r="H899" s="1" t="s">
        <v>222</v>
      </c>
      <c r="I899" s="1" t="s">
        <v>42</v>
      </c>
      <c r="J899" s="1"/>
      <c r="K899" s="1" t="s">
        <v>1510</v>
      </c>
      <c r="L899" s="1" t="s">
        <v>347</v>
      </c>
      <c r="M899" s="9">
        <v>45051.0</v>
      </c>
      <c r="N899" s="9">
        <v>45045.0</v>
      </c>
      <c r="O899" s="1"/>
      <c r="P899" s="1">
        <v>8.33</v>
      </c>
      <c r="Q899" s="1">
        <v>250000.0</v>
      </c>
      <c r="R899" s="1">
        <v>288000.0</v>
      </c>
      <c r="S899" s="9">
        <v>45002.0</v>
      </c>
      <c r="T899" s="9">
        <v>45049.0</v>
      </c>
      <c r="U899" s="1" t="s">
        <v>1511</v>
      </c>
      <c r="V899" s="5">
        <f t="shared" si="174"/>
        <v>23990.4</v>
      </c>
      <c r="W899" s="11">
        <f t="shared" si="115"/>
        <v>28308.672</v>
      </c>
      <c r="X899" s="9">
        <v>45032.0</v>
      </c>
      <c r="Y899" s="5">
        <f t="shared" ref="Y899:Y902" si="209">W899-(V899*2%)</f>
        <v>27828.864</v>
      </c>
      <c r="Z899" s="5">
        <f t="shared" si="3"/>
        <v>17992.8</v>
      </c>
      <c r="AA899" s="9">
        <v>45036.0</v>
      </c>
      <c r="AB899" s="1" t="s">
        <v>1511</v>
      </c>
      <c r="AC899" s="1" t="s">
        <v>55</v>
      </c>
      <c r="AD899" s="12" t="s">
        <v>47</v>
      </c>
      <c r="AE899" s="12" t="s">
        <v>47</v>
      </c>
      <c r="AF899" s="12" t="s">
        <v>46</v>
      </c>
      <c r="AG899" s="12" t="s">
        <v>47</v>
      </c>
      <c r="AH899" s="12" t="s">
        <v>47</v>
      </c>
      <c r="AI899" s="12" t="s">
        <v>47</v>
      </c>
    </row>
    <row r="900">
      <c r="A900" s="1" t="s">
        <v>1509</v>
      </c>
      <c r="B900" s="13"/>
      <c r="C900" s="1" t="s">
        <v>36</v>
      </c>
      <c r="D900" s="1" t="s">
        <v>50</v>
      </c>
      <c r="E900" s="1" t="s">
        <v>38</v>
      </c>
      <c r="F900" s="1" t="s">
        <v>329</v>
      </c>
      <c r="G900" s="1" t="s">
        <v>221</v>
      </c>
      <c r="H900" s="1" t="s">
        <v>222</v>
      </c>
      <c r="I900" s="1" t="s">
        <v>42</v>
      </c>
      <c r="J900" s="1"/>
      <c r="K900" s="1" t="s">
        <v>1510</v>
      </c>
      <c r="L900" s="1" t="s">
        <v>347</v>
      </c>
      <c r="M900" s="9">
        <v>45051.0</v>
      </c>
      <c r="N900" s="9">
        <v>45045.0</v>
      </c>
      <c r="O900" s="1"/>
      <c r="P900" s="1">
        <v>8.33</v>
      </c>
      <c r="Q900" s="1">
        <v>250000.0</v>
      </c>
      <c r="R900" s="1">
        <v>288000.0</v>
      </c>
      <c r="S900" s="9">
        <v>45029.0</v>
      </c>
      <c r="T900" s="9">
        <v>45049.0</v>
      </c>
      <c r="U900" s="1" t="s">
        <v>1512</v>
      </c>
      <c r="V900" s="5">
        <f t="shared" si="174"/>
        <v>23990.4</v>
      </c>
      <c r="W900" s="11">
        <f t="shared" si="115"/>
        <v>28308.672</v>
      </c>
      <c r="X900" s="9">
        <v>45059.0</v>
      </c>
      <c r="Y900" s="5">
        <f t="shared" si="209"/>
        <v>27828.864</v>
      </c>
      <c r="Z900" s="5">
        <f t="shared" si="3"/>
        <v>17992.8</v>
      </c>
      <c r="AA900" s="9">
        <v>45063.0</v>
      </c>
      <c r="AB900" s="1" t="s">
        <v>1512</v>
      </c>
      <c r="AC900" s="1" t="s">
        <v>55</v>
      </c>
      <c r="AD900" s="12" t="s">
        <v>47</v>
      </c>
      <c r="AE900" s="12" t="s">
        <v>47</v>
      </c>
      <c r="AF900" s="12" t="s">
        <v>47</v>
      </c>
      <c r="AG900" s="12" t="s">
        <v>47</v>
      </c>
      <c r="AH900" s="12" t="s">
        <v>47</v>
      </c>
      <c r="AI900" s="12" t="s">
        <v>47</v>
      </c>
    </row>
    <row r="901">
      <c r="A901" s="1" t="s">
        <v>1509</v>
      </c>
      <c r="B901" s="13"/>
      <c r="C901" s="1" t="s">
        <v>36</v>
      </c>
      <c r="D901" s="1" t="s">
        <v>50</v>
      </c>
      <c r="E901" s="1" t="s">
        <v>38</v>
      </c>
      <c r="F901" s="1" t="s">
        <v>329</v>
      </c>
      <c r="G901" s="1" t="s">
        <v>221</v>
      </c>
      <c r="H901" s="1" t="s">
        <v>222</v>
      </c>
      <c r="I901" s="1" t="s">
        <v>42</v>
      </c>
      <c r="J901" s="1"/>
      <c r="K901" s="1" t="s">
        <v>1510</v>
      </c>
      <c r="L901" s="1" t="s">
        <v>347</v>
      </c>
      <c r="M901" s="9">
        <v>45051.0</v>
      </c>
      <c r="N901" s="9">
        <v>45045.0</v>
      </c>
      <c r="O901" s="1"/>
      <c r="P901" s="1">
        <v>8.33</v>
      </c>
      <c r="Q901" s="1">
        <v>350000.0</v>
      </c>
      <c r="R901" s="1">
        <v>396000.0</v>
      </c>
      <c r="S901" s="9">
        <v>45026.0</v>
      </c>
      <c r="T901" s="9">
        <v>45049.0</v>
      </c>
      <c r="U901" s="1" t="s">
        <v>1513</v>
      </c>
      <c r="V901" s="5">
        <f t="shared" si="174"/>
        <v>32986.8</v>
      </c>
      <c r="W901" s="11">
        <f t="shared" si="115"/>
        <v>38924.424</v>
      </c>
      <c r="X901" s="9">
        <v>45056.0</v>
      </c>
      <c r="Y901" s="5">
        <f t="shared" si="209"/>
        <v>38264.688</v>
      </c>
      <c r="Z901" s="5">
        <f t="shared" si="3"/>
        <v>24740.1</v>
      </c>
      <c r="AA901" s="9">
        <v>45060.0</v>
      </c>
      <c r="AB901" s="1" t="s">
        <v>1513</v>
      </c>
      <c r="AC901" s="1" t="s">
        <v>55</v>
      </c>
      <c r="AD901" s="12" t="s">
        <v>47</v>
      </c>
      <c r="AE901" s="12" t="s">
        <v>47</v>
      </c>
      <c r="AF901" s="12" t="s">
        <v>47</v>
      </c>
      <c r="AG901" s="12" t="s">
        <v>47</v>
      </c>
      <c r="AH901" s="12" t="s">
        <v>47</v>
      </c>
      <c r="AI901" s="12" t="s">
        <v>47</v>
      </c>
    </row>
    <row r="902">
      <c r="A902" s="1" t="s">
        <v>1509</v>
      </c>
      <c r="B902" s="13"/>
      <c r="C902" s="1" t="s">
        <v>36</v>
      </c>
      <c r="D902" s="1" t="s">
        <v>50</v>
      </c>
      <c r="E902" s="1" t="s">
        <v>38</v>
      </c>
      <c r="F902" s="1" t="s">
        <v>329</v>
      </c>
      <c r="G902" s="1" t="s">
        <v>221</v>
      </c>
      <c r="H902" s="1" t="s">
        <v>222</v>
      </c>
      <c r="I902" s="1" t="s">
        <v>42</v>
      </c>
      <c r="J902" s="1"/>
      <c r="K902" s="1" t="s">
        <v>1510</v>
      </c>
      <c r="L902" s="1" t="s">
        <v>347</v>
      </c>
      <c r="M902" s="9">
        <v>45051.0</v>
      </c>
      <c r="N902" s="9">
        <v>45082.0</v>
      </c>
      <c r="O902" s="1"/>
      <c r="P902" s="1">
        <v>8.33</v>
      </c>
      <c r="Q902" s="1">
        <v>250000.0</v>
      </c>
      <c r="R902" s="1">
        <v>300000.0</v>
      </c>
      <c r="S902" s="9">
        <v>45054.0</v>
      </c>
      <c r="T902" s="9">
        <v>45083.0</v>
      </c>
      <c r="U902" s="1" t="s">
        <v>1514</v>
      </c>
      <c r="V902" s="5">
        <f t="shared" si="174"/>
        <v>24990</v>
      </c>
      <c r="W902" s="11">
        <f t="shared" si="115"/>
        <v>29488.2</v>
      </c>
      <c r="X902" s="9">
        <v>45084.0</v>
      </c>
      <c r="Y902" s="5">
        <f t="shared" si="209"/>
        <v>28988.4</v>
      </c>
      <c r="Z902" s="5">
        <f t="shared" si="3"/>
        <v>18742.5</v>
      </c>
      <c r="AA902" s="9">
        <v>45088.0</v>
      </c>
      <c r="AB902" s="1" t="s">
        <v>1514</v>
      </c>
      <c r="AC902" s="1" t="s">
        <v>55</v>
      </c>
      <c r="AD902" s="12" t="s">
        <v>47</v>
      </c>
      <c r="AE902" s="12" t="s">
        <v>47</v>
      </c>
      <c r="AF902" s="12" t="s">
        <v>47</v>
      </c>
      <c r="AG902" s="12" t="s">
        <v>47</v>
      </c>
      <c r="AH902" s="12" t="s">
        <v>47</v>
      </c>
      <c r="AI902" s="12" t="s">
        <v>47</v>
      </c>
    </row>
    <row r="903">
      <c r="A903" s="1" t="s">
        <v>1515</v>
      </c>
      <c r="B903" s="13"/>
      <c r="C903" s="1" t="s">
        <v>36</v>
      </c>
      <c r="D903" s="1" t="s">
        <v>102</v>
      </c>
      <c r="E903" s="1" t="s">
        <v>38</v>
      </c>
      <c r="F903" s="1" t="s">
        <v>575</v>
      </c>
      <c r="G903" s="1" t="s">
        <v>40</v>
      </c>
      <c r="H903" s="1" t="s">
        <v>41</v>
      </c>
      <c r="I903" s="1" t="s">
        <v>42</v>
      </c>
      <c r="J903" s="1"/>
      <c r="K903" s="1" t="s">
        <v>1516</v>
      </c>
      <c r="L903" s="1" t="s">
        <v>150</v>
      </c>
      <c r="M903" s="9">
        <v>44697.0</v>
      </c>
      <c r="N903" s="9">
        <v>44697.0</v>
      </c>
      <c r="O903" s="1"/>
      <c r="P903" s="1">
        <v>8.33</v>
      </c>
      <c r="Q903" s="1">
        <v>400000.0</v>
      </c>
      <c r="R903" s="1">
        <v>480000.0</v>
      </c>
      <c r="S903" s="9">
        <v>44690.0</v>
      </c>
      <c r="T903" s="9">
        <v>44697.0</v>
      </c>
      <c r="U903" s="1" t="s">
        <v>1517</v>
      </c>
      <c r="V903" s="5">
        <f t="shared" si="174"/>
        <v>39984</v>
      </c>
      <c r="W903" s="11">
        <f t="shared" si="115"/>
        <v>47181.12</v>
      </c>
      <c r="X903" s="9">
        <v>44697.0</v>
      </c>
      <c r="Y903" s="5">
        <f t="shared" ref="Y903:Y905" si="210">W903-(V903*10%)</f>
        <v>43182.72</v>
      </c>
      <c r="Z903" s="5">
        <f t="shared" si="3"/>
        <v>29988</v>
      </c>
      <c r="AA903" s="9">
        <v>44697.0</v>
      </c>
      <c r="AB903" s="1" t="s">
        <v>1517</v>
      </c>
      <c r="AC903" s="1" t="s">
        <v>55</v>
      </c>
      <c r="AD903" s="12" t="s">
        <v>46</v>
      </c>
      <c r="AE903" s="12" t="s">
        <v>46</v>
      </c>
      <c r="AF903" s="12" t="s">
        <v>46</v>
      </c>
      <c r="AG903" s="12" t="s">
        <v>46</v>
      </c>
      <c r="AH903" s="12" t="s">
        <v>46</v>
      </c>
      <c r="AI903" s="12" t="s">
        <v>46</v>
      </c>
    </row>
    <row r="904">
      <c r="A904" s="1" t="s">
        <v>1515</v>
      </c>
      <c r="B904" s="13"/>
      <c r="C904" s="1" t="s">
        <v>36</v>
      </c>
      <c r="D904" s="1" t="s">
        <v>102</v>
      </c>
      <c r="E904" s="1" t="s">
        <v>38</v>
      </c>
      <c r="F904" s="1" t="s">
        <v>575</v>
      </c>
      <c r="G904" s="1" t="s">
        <v>40</v>
      </c>
      <c r="H904" s="1" t="s">
        <v>41</v>
      </c>
      <c r="I904" s="1" t="s">
        <v>42</v>
      </c>
      <c r="J904" s="1"/>
      <c r="K904" s="1" t="s">
        <v>1516</v>
      </c>
      <c r="L904" s="1" t="s">
        <v>150</v>
      </c>
      <c r="M904" s="9">
        <v>44697.0</v>
      </c>
      <c r="N904" s="14">
        <v>44918.0</v>
      </c>
      <c r="O904" s="1"/>
      <c r="P904" s="1">
        <v>8.33</v>
      </c>
      <c r="Q904" s="1">
        <v>945600.0</v>
      </c>
      <c r="R904" s="1">
        <v>945600.0</v>
      </c>
      <c r="S904" s="14">
        <v>44918.0</v>
      </c>
      <c r="T904" s="14">
        <v>44918.0</v>
      </c>
      <c r="U904" s="1" t="s">
        <v>1518</v>
      </c>
      <c r="V904" s="5">
        <f t="shared" si="174"/>
        <v>78768.48</v>
      </c>
      <c r="W904" s="11">
        <f t="shared" si="115"/>
        <v>92946.8064</v>
      </c>
      <c r="X904" s="14">
        <v>44918.0</v>
      </c>
      <c r="Y904" s="5">
        <f t="shared" si="210"/>
        <v>85069.9584</v>
      </c>
      <c r="Z904" s="5">
        <f t="shared" si="3"/>
        <v>59076.36</v>
      </c>
      <c r="AA904" s="14">
        <v>44918.0</v>
      </c>
      <c r="AB904" s="1" t="s">
        <v>1518</v>
      </c>
      <c r="AC904" s="1" t="s">
        <v>55</v>
      </c>
      <c r="AD904" s="12" t="s">
        <v>46</v>
      </c>
      <c r="AE904" s="12" t="s">
        <v>46</v>
      </c>
      <c r="AF904" s="12" t="s">
        <v>46</v>
      </c>
      <c r="AG904" s="12" t="s">
        <v>46</v>
      </c>
      <c r="AH904" s="12" t="s">
        <v>46</v>
      </c>
      <c r="AI904" s="12" t="s">
        <v>46</v>
      </c>
    </row>
    <row r="905">
      <c r="A905" s="1" t="s">
        <v>1519</v>
      </c>
      <c r="B905" s="13"/>
      <c r="C905" s="1" t="s">
        <v>36</v>
      </c>
      <c r="D905" s="1" t="s">
        <v>96</v>
      </c>
      <c r="E905" s="1" t="s">
        <v>38</v>
      </c>
      <c r="F905" s="1" t="s">
        <v>186</v>
      </c>
      <c r="G905" s="1" t="s">
        <v>404</v>
      </c>
      <c r="H905" s="1" t="s">
        <v>405</v>
      </c>
      <c r="I905" s="1" t="s">
        <v>123</v>
      </c>
      <c r="J905" s="1"/>
      <c r="K905" s="1" t="s">
        <v>1520</v>
      </c>
      <c r="L905" s="1" t="s">
        <v>53</v>
      </c>
      <c r="M905" s="9">
        <v>44705.0</v>
      </c>
      <c r="N905" s="9">
        <v>44655.0</v>
      </c>
      <c r="O905" s="1"/>
      <c r="P905" s="1">
        <v>8.33</v>
      </c>
      <c r="Q905" s="1">
        <v>350000.0</v>
      </c>
      <c r="R905" s="1">
        <v>400000.0</v>
      </c>
      <c r="S905" s="9">
        <v>44655.0</v>
      </c>
      <c r="T905" s="9">
        <v>44655.0</v>
      </c>
      <c r="U905" s="1" t="s">
        <v>1521</v>
      </c>
      <c r="V905" s="5">
        <f t="shared" si="174"/>
        <v>33320</v>
      </c>
      <c r="W905" s="11">
        <f t="shared" si="115"/>
        <v>39317.6</v>
      </c>
      <c r="X905" s="9">
        <v>44700.0</v>
      </c>
      <c r="Y905" s="5">
        <f t="shared" si="210"/>
        <v>35985.6</v>
      </c>
      <c r="Z905" s="5">
        <f t="shared" si="3"/>
        <v>24990</v>
      </c>
      <c r="AA905" s="9">
        <v>44704.0</v>
      </c>
      <c r="AB905" s="1" t="s">
        <v>1521</v>
      </c>
      <c r="AC905" s="1" t="s">
        <v>55</v>
      </c>
      <c r="AD905" s="12" t="s">
        <v>46</v>
      </c>
      <c r="AE905" s="12" t="s">
        <v>46</v>
      </c>
      <c r="AF905" s="12" t="s">
        <v>46</v>
      </c>
      <c r="AG905" s="12" t="s">
        <v>46</v>
      </c>
      <c r="AH905" s="12" t="s">
        <v>46</v>
      </c>
      <c r="AI905" s="12" t="s">
        <v>46</v>
      </c>
    </row>
    <row r="906">
      <c r="A906" s="1" t="s">
        <v>1522</v>
      </c>
      <c r="B906" s="13"/>
      <c r="C906" s="1" t="s">
        <v>36</v>
      </c>
      <c r="D906" s="1" t="s">
        <v>76</v>
      </c>
      <c r="E906" s="1" t="s">
        <v>38</v>
      </c>
      <c r="F906" s="1" t="s">
        <v>1523</v>
      </c>
      <c r="G906" s="1" t="s">
        <v>40</v>
      </c>
      <c r="H906" s="1" t="s">
        <v>345</v>
      </c>
      <c r="I906" s="1" t="s">
        <v>123</v>
      </c>
      <c r="J906" s="1"/>
      <c r="K906" s="1" t="s">
        <v>1524</v>
      </c>
      <c r="L906" s="1" t="s">
        <v>347</v>
      </c>
      <c r="M906" s="9">
        <v>45013.0</v>
      </c>
      <c r="N906" s="9">
        <v>45036.0</v>
      </c>
      <c r="O906" s="1"/>
      <c r="P906" s="1">
        <v>7.5</v>
      </c>
      <c r="Q906" s="1">
        <v>300000.0</v>
      </c>
      <c r="R906" s="1">
        <v>300000.0</v>
      </c>
      <c r="S906" s="10">
        <f>N906+90</f>
        <v>45126</v>
      </c>
      <c r="V906" s="5">
        <f t="shared" si="174"/>
        <v>22500</v>
      </c>
      <c r="W906" s="11">
        <f t="shared" si="115"/>
        <v>26550</v>
      </c>
      <c r="Z906" s="5">
        <f t="shared" si="3"/>
        <v>16875</v>
      </c>
      <c r="AB906" s="1"/>
      <c r="AC906" s="1" t="s">
        <v>45</v>
      </c>
      <c r="AD906" s="12" t="s">
        <v>46</v>
      </c>
      <c r="AE906" s="12" t="s">
        <v>47</v>
      </c>
      <c r="AF906" s="12" t="s">
        <v>47</v>
      </c>
      <c r="AG906" s="12"/>
      <c r="AH906" s="12"/>
      <c r="AI906" s="12"/>
    </row>
    <row r="907">
      <c r="A907" s="1" t="s">
        <v>1525</v>
      </c>
      <c r="B907" s="13"/>
      <c r="C907" s="1" t="s">
        <v>36</v>
      </c>
      <c r="D907" s="1" t="s">
        <v>81</v>
      </c>
      <c r="E907" s="1" t="s">
        <v>38</v>
      </c>
      <c r="F907" s="1" t="s">
        <v>220</v>
      </c>
      <c r="G907" s="1" t="s">
        <v>1526</v>
      </c>
      <c r="H907" s="1" t="s">
        <v>1527</v>
      </c>
      <c r="I907" s="1" t="s">
        <v>42</v>
      </c>
      <c r="J907" s="1"/>
      <c r="K907" s="1" t="s">
        <v>1528</v>
      </c>
      <c r="L907" s="1" t="s">
        <v>99</v>
      </c>
      <c r="M907" s="9">
        <v>45196.0</v>
      </c>
      <c r="N907" s="14">
        <v>45219.0</v>
      </c>
      <c r="O907" s="1"/>
      <c r="P907" s="1">
        <v>8.33</v>
      </c>
      <c r="Q907" s="1">
        <v>300000.0</v>
      </c>
      <c r="R907" s="1">
        <v>156000.0</v>
      </c>
      <c r="S907" s="14">
        <v>45250.0</v>
      </c>
      <c r="T907" s="14">
        <v>45253.0</v>
      </c>
      <c r="U907" s="1" t="s">
        <v>1529</v>
      </c>
      <c r="V907" s="5">
        <f t="shared" si="174"/>
        <v>12994.8</v>
      </c>
      <c r="W907" s="11">
        <f t="shared" si="115"/>
        <v>15333.864</v>
      </c>
      <c r="X907" s="14">
        <v>45253.0</v>
      </c>
      <c r="Y907" s="5">
        <f t="shared" ref="Y907:Y910" si="211">W907-(V907*10%)</f>
        <v>14034.384</v>
      </c>
      <c r="Z907" s="5">
        <f t="shared" si="3"/>
        <v>9746.1</v>
      </c>
      <c r="AA907" s="14">
        <v>45253.0</v>
      </c>
      <c r="AB907" s="1" t="s">
        <v>1529</v>
      </c>
      <c r="AC907" s="1" t="s">
        <v>55</v>
      </c>
      <c r="AD907" s="12" t="s">
        <v>47</v>
      </c>
      <c r="AE907" s="12" t="s">
        <v>47</v>
      </c>
      <c r="AF907" s="12" t="s">
        <v>47</v>
      </c>
      <c r="AG907" s="12" t="s">
        <v>47</v>
      </c>
      <c r="AH907" s="12" t="s">
        <v>47</v>
      </c>
      <c r="AI907" s="12" t="s">
        <v>47</v>
      </c>
    </row>
    <row r="908">
      <c r="A908" s="1" t="s">
        <v>1530</v>
      </c>
      <c r="B908" s="13"/>
      <c r="C908" s="1" t="s">
        <v>36</v>
      </c>
      <c r="D908" s="1" t="s">
        <v>50</v>
      </c>
      <c r="E908" s="1" t="s">
        <v>212</v>
      </c>
      <c r="F908" s="1" t="s">
        <v>1531</v>
      </c>
      <c r="G908" s="1" t="s">
        <v>170</v>
      </c>
      <c r="H908" s="1" t="s">
        <v>170</v>
      </c>
      <c r="I908" s="1" t="s">
        <v>123</v>
      </c>
      <c r="J908" s="1"/>
      <c r="K908" s="1" t="s">
        <v>1532</v>
      </c>
      <c r="L908" s="1" t="s">
        <v>44</v>
      </c>
      <c r="M908" s="9">
        <v>44742.0</v>
      </c>
      <c r="N908" s="9">
        <v>44782.0</v>
      </c>
      <c r="O908" s="1"/>
      <c r="P908" s="1">
        <v>8.33</v>
      </c>
      <c r="Q908" s="1">
        <v>500000.0</v>
      </c>
      <c r="R908" s="1">
        <v>504000.0</v>
      </c>
      <c r="S908" s="9">
        <v>44813.0</v>
      </c>
      <c r="T908" s="14">
        <v>44845.0</v>
      </c>
      <c r="U908" s="1" t="s">
        <v>1533</v>
      </c>
      <c r="V908" s="5">
        <f t="shared" si="174"/>
        <v>41983.2</v>
      </c>
      <c r="W908" s="11">
        <f t="shared" si="115"/>
        <v>49540.176</v>
      </c>
      <c r="X908" s="14">
        <v>44855.0</v>
      </c>
      <c r="Y908" s="5">
        <f t="shared" si="211"/>
        <v>45341.856</v>
      </c>
      <c r="Z908" s="5">
        <f t="shared" si="3"/>
        <v>31487.4</v>
      </c>
      <c r="AA908" s="14">
        <v>44861.0</v>
      </c>
      <c r="AB908" s="1" t="s">
        <v>1533</v>
      </c>
      <c r="AC908" s="1" t="s">
        <v>55</v>
      </c>
      <c r="AD908" s="12" t="s">
        <v>46</v>
      </c>
      <c r="AE908" s="12" t="s">
        <v>46</v>
      </c>
      <c r="AF908" s="12" t="s">
        <v>46</v>
      </c>
      <c r="AG908" s="12" t="s">
        <v>46</v>
      </c>
      <c r="AH908" s="12" t="s">
        <v>46</v>
      </c>
      <c r="AI908" s="12" t="s">
        <v>46</v>
      </c>
    </row>
    <row r="909">
      <c r="A909" s="1" t="s">
        <v>1530</v>
      </c>
      <c r="B909" s="13"/>
      <c r="C909" s="1" t="s">
        <v>36</v>
      </c>
      <c r="D909" s="1" t="s">
        <v>50</v>
      </c>
      <c r="E909" s="1" t="s">
        <v>212</v>
      </c>
      <c r="F909" s="1" t="s">
        <v>1531</v>
      </c>
      <c r="G909" s="1" t="s">
        <v>170</v>
      </c>
      <c r="H909" s="1" t="s">
        <v>170</v>
      </c>
      <c r="I909" s="1" t="s">
        <v>123</v>
      </c>
      <c r="J909" s="1"/>
      <c r="K909" s="1" t="s">
        <v>1532</v>
      </c>
      <c r="L909" s="1" t="s">
        <v>44</v>
      </c>
      <c r="M909" s="9">
        <v>44742.0</v>
      </c>
      <c r="N909" s="14">
        <v>44911.0</v>
      </c>
      <c r="O909" s="1"/>
      <c r="P909" s="1">
        <v>8.33</v>
      </c>
      <c r="Q909" s="1">
        <v>380000.0</v>
      </c>
      <c r="R909" s="1">
        <v>380000.0</v>
      </c>
      <c r="S909" s="9">
        <v>44942.0</v>
      </c>
      <c r="T909" s="9">
        <v>44944.0</v>
      </c>
      <c r="U909" s="1" t="s">
        <v>1534</v>
      </c>
      <c r="V909" s="5">
        <f t="shared" si="174"/>
        <v>31654</v>
      </c>
      <c r="W909" s="11">
        <f t="shared" si="115"/>
        <v>37351.72</v>
      </c>
      <c r="X909" s="9">
        <v>44995.0</v>
      </c>
      <c r="Y909" s="5">
        <f t="shared" si="211"/>
        <v>34186.32</v>
      </c>
      <c r="Z909" s="5">
        <f t="shared" si="3"/>
        <v>23740.5</v>
      </c>
      <c r="AA909" s="9">
        <v>45001.0</v>
      </c>
      <c r="AB909" s="1" t="s">
        <v>1535</v>
      </c>
      <c r="AC909" s="1" t="s">
        <v>55</v>
      </c>
      <c r="AD909" s="12" t="s">
        <v>46</v>
      </c>
      <c r="AE909" s="12" t="s">
        <v>46</v>
      </c>
      <c r="AF909" s="12" t="s">
        <v>46</v>
      </c>
      <c r="AG909" s="12" t="s">
        <v>46</v>
      </c>
      <c r="AH909" s="12" t="s">
        <v>46</v>
      </c>
      <c r="AI909" s="12" t="s">
        <v>46</v>
      </c>
    </row>
    <row r="910">
      <c r="A910" s="1" t="s">
        <v>1530</v>
      </c>
      <c r="B910" s="13"/>
      <c r="C910" s="1" t="s">
        <v>36</v>
      </c>
      <c r="D910" s="1" t="s">
        <v>50</v>
      </c>
      <c r="E910" s="1" t="s">
        <v>212</v>
      </c>
      <c r="F910" s="1" t="s">
        <v>737</v>
      </c>
      <c r="G910" s="1" t="s">
        <v>170</v>
      </c>
      <c r="H910" s="1" t="s">
        <v>170</v>
      </c>
      <c r="I910" s="1" t="s">
        <v>123</v>
      </c>
      <c r="J910" s="1"/>
      <c r="K910" s="1" t="s">
        <v>1532</v>
      </c>
      <c r="L910" s="1" t="s">
        <v>44</v>
      </c>
      <c r="M910" s="9">
        <v>44742.0</v>
      </c>
      <c r="N910" s="9">
        <v>45320.0</v>
      </c>
      <c r="O910" s="1"/>
      <c r="P910" s="1">
        <v>8.33</v>
      </c>
      <c r="Q910" s="1">
        <v>300000.0</v>
      </c>
      <c r="R910" s="1">
        <v>672000.0</v>
      </c>
      <c r="S910" s="9">
        <v>45351.0</v>
      </c>
      <c r="T910" s="9">
        <v>45351.0</v>
      </c>
      <c r="U910" s="1" t="s">
        <v>1536</v>
      </c>
      <c r="V910" s="5">
        <f t="shared" si="174"/>
        <v>55977.6</v>
      </c>
      <c r="W910" s="11">
        <f t="shared" si="115"/>
        <v>66053.568</v>
      </c>
      <c r="X910" s="9">
        <v>45380.0</v>
      </c>
      <c r="Y910" s="5">
        <f t="shared" si="211"/>
        <v>60455.808</v>
      </c>
      <c r="Z910" s="5">
        <f t="shared" si="3"/>
        <v>41983.2</v>
      </c>
      <c r="AA910" s="9">
        <v>45402.0</v>
      </c>
      <c r="AB910" s="1" t="s">
        <v>1537</v>
      </c>
      <c r="AC910" s="1" t="s">
        <v>55</v>
      </c>
      <c r="AD910" s="12" t="s">
        <v>46</v>
      </c>
      <c r="AE910" s="12" t="s">
        <v>47</v>
      </c>
      <c r="AF910" s="12" t="s">
        <v>47</v>
      </c>
      <c r="AG910" s="12" t="s">
        <v>47</v>
      </c>
      <c r="AH910" s="12" t="s">
        <v>47</v>
      </c>
      <c r="AI910" s="12" t="s">
        <v>137</v>
      </c>
    </row>
    <row r="911">
      <c r="A911" s="1" t="s">
        <v>1530</v>
      </c>
      <c r="B911" s="13"/>
      <c r="C911" s="1" t="s">
        <v>36</v>
      </c>
      <c r="D911" s="1" t="s">
        <v>50</v>
      </c>
      <c r="E911" s="1" t="s">
        <v>212</v>
      </c>
      <c r="F911" s="1" t="s">
        <v>737</v>
      </c>
      <c r="G911" s="1" t="s">
        <v>170</v>
      </c>
      <c r="H911" s="1" t="s">
        <v>170</v>
      </c>
      <c r="I911" s="1" t="s">
        <v>123</v>
      </c>
      <c r="J911" s="1"/>
      <c r="K911" s="1" t="s">
        <v>1532</v>
      </c>
      <c r="L911" s="1" t="s">
        <v>44</v>
      </c>
      <c r="M911" s="9">
        <v>44742.0</v>
      </c>
      <c r="N911" s="9">
        <v>45105.0</v>
      </c>
      <c r="O911" s="1"/>
      <c r="P911" s="1">
        <v>8.33</v>
      </c>
      <c r="Q911" s="1">
        <v>500000.0</v>
      </c>
      <c r="R911" s="1">
        <v>300000.0</v>
      </c>
      <c r="S911" s="10">
        <f>N911+90</f>
        <v>45195</v>
      </c>
      <c r="V911" s="5">
        <f t="shared" si="174"/>
        <v>24990</v>
      </c>
      <c r="W911" s="11">
        <f t="shared" si="115"/>
        <v>29488.2</v>
      </c>
      <c r="Z911" s="5">
        <f t="shared" si="3"/>
        <v>18742.5</v>
      </c>
      <c r="AB911" s="1"/>
      <c r="AC911" s="1" t="s">
        <v>45</v>
      </c>
      <c r="AD911" s="12" t="s">
        <v>46</v>
      </c>
      <c r="AE911" s="12" t="s">
        <v>47</v>
      </c>
      <c r="AF911" s="12" t="s">
        <v>47</v>
      </c>
      <c r="AG911" s="12"/>
      <c r="AH911" s="12"/>
      <c r="AI911" s="12"/>
    </row>
    <row r="912">
      <c r="A912" s="1" t="s">
        <v>1530</v>
      </c>
      <c r="B912" s="13"/>
      <c r="C912" s="1" t="s">
        <v>36</v>
      </c>
      <c r="D912" s="1" t="s">
        <v>50</v>
      </c>
      <c r="E912" s="1" t="s">
        <v>212</v>
      </c>
      <c r="F912" s="1" t="s">
        <v>737</v>
      </c>
      <c r="G912" s="1" t="s">
        <v>170</v>
      </c>
      <c r="H912" s="1" t="s">
        <v>170</v>
      </c>
      <c r="I912" s="1" t="s">
        <v>123</v>
      </c>
      <c r="J912" s="1"/>
      <c r="K912" s="1" t="s">
        <v>1532</v>
      </c>
      <c r="L912" s="1" t="s">
        <v>44</v>
      </c>
      <c r="M912" s="9">
        <v>44742.0</v>
      </c>
      <c r="N912" s="9">
        <v>45316.0</v>
      </c>
      <c r="O912" s="1"/>
      <c r="P912" s="1">
        <v>8.33</v>
      </c>
      <c r="Q912" s="1">
        <v>672000.0</v>
      </c>
      <c r="R912" s="1">
        <v>300000.0</v>
      </c>
      <c r="S912" s="10">
        <f t="shared" ref="S912:S913" si="212">N912+30</f>
        <v>45346</v>
      </c>
      <c r="V912" s="5">
        <f t="shared" si="174"/>
        <v>24990</v>
      </c>
      <c r="W912" s="11">
        <f t="shared" si="115"/>
        <v>29488.2</v>
      </c>
      <c r="Z912" s="5">
        <f t="shared" si="3"/>
        <v>18742.5</v>
      </c>
      <c r="AC912" s="1" t="str">
        <f t="shared" ref="AC912:AC913" si="213">IF(T912="","C","O")</f>
        <v>C</v>
      </c>
      <c r="AD912" s="12" t="s">
        <v>46</v>
      </c>
      <c r="AE912" s="12" t="s">
        <v>47</v>
      </c>
      <c r="AF912" s="12" t="s">
        <v>47</v>
      </c>
      <c r="AG912" s="12"/>
      <c r="AH912" s="12"/>
      <c r="AI912" s="12"/>
    </row>
    <row r="913">
      <c r="A913" s="1" t="s">
        <v>1530</v>
      </c>
      <c r="B913" s="13"/>
      <c r="C913" s="1" t="s">
        <v>36</v>
      </c>
      <c r="D913" s="1" t="s">
        <v>50</v>
      </c>
      <c r="E913" s="1" t="s">
        <v>212</v>
      </c>
      <c r="F913" s="1" t="s">
        <v>737</v>
      </c>
      <c r="G913" s="1" t="s">
        <v>170</v>
      </c>
      <c r="H913" s="1" t="s">
        <v>170</v>
      </c>
      <c r="I913" s="1" t="s">
        <v>123</v>
      </c>
      <c r="J913" s="1"/>
      <c r="K913" s="1" t="s">
        <v>1532</v>
      </c>
      <c r="L913" s="1" t="s">
        <v>44</v>
      </c>
      <c r="M913" s="9">
        <v>44742.0</v>
      </c>
      <c r="N913" s="9">
        <v>44742.0</v>
      </c>
      <c r="O913" s="1"/>
      <c r="P913" s="1">
        <v>8.33</v>
      </c>
      <c r="Q913" s="1">
        <v>396000.0</v>
      </c>
      <c r="R913" s="1">
        <v>300000.0</v>
      </c>
      <c r="S913" s="10">
        <f t="shared" si="212"/>
        <v>44772</v>
      </c>
      <c r="V913" s="5">
        <f t="shared" si="174"/>
        <v>24990</v>
      </c>
      <c r="W913" s="11">
        <f t="shared" si="115"/>
        <v>29488.2</v>
      </c>
      <c r="Z913" s="5">
        <f t="shared" si="3"/>
        <v>18742.5</v>
      </c>
      <c r="AC913" s="1" t="str">
        <f t="shared" si="213"/>
        <v>C</v>
      </c>
      <c r="AD913" s="12" t="s">
        <v>46</v>
      </c>
      <c r="AE913" s="12" t="s">
        <v>46</v>
      </c>
      <c r="AF913" s="12" t="s">
        <v>46</v>
      </c>
      <c r="AG913" s="12"/>
      <c r="AH913" s="12"/>
      <c r="AI913" s="12"/>
    </row>
    <row r="914">
      <c r="A914" s="1" t="s">
        <v>1538</v>
      </c>
      <c r="B914" s="13"/>
      <c r="C914" s="1" t="s">
        <v>36</v>
      </c>
      <c r="D914" s="1" t="s">
        <v>102</v>
      </c>
      <c r="E914" s="1" t="s">
        <v>212</v>
      </c>
      <c r="F914" s="1" t="s">
        <v>1272</v>
      </c>
      <c r="G914" s="1" t="s">
        <v>196</v>
      </c>
      <c r="H914" s="1" t="s">
        <v>197</v>
      </c>
      <c r="I914" s="1" t="s">
        <v>42</v>
      </c>
      <c r="J914" s="1"/>
      <c r="K914" s="1" t="s">
        <v>1539</v>
      </c>
      <c r="L914" s="1" t="s">
        <v>88</v>
      </c>
      <c r="M914" s="14">
        <v>44881.0</v>
      </c>
      <c r="N914" s="9">
        <v>45096.0</v>
      </c>
      <c r="O914" s="1"/>
      <c r="P914" s="1">
        <v>8.33</v>
      </c>
      <c r="Q914" s="1">
        <v>1500000.0</v>
      </c>
      <c r="R914" s="1">
        <v>1600000.0</v>
      </c>
      <c r="S914" s="9">
        <v>45048.0</v>
      </c>
      <c r="T914" s="9">
        <v>45096.0</v>
      </c>
      <c r="U914" s="1" t="s">
        <v>1540</v>
      </c>
      <c r="V914" s="5">
        <f t="shared" si="174"/>
        <v>133280</v>
      </c>
      <c r="W914" s="11">
        <f t="shared" si="115"/>
        <v>157270.4</v>
      </c>
      <c r="X914" s="9">
        <v>45108.0</v>
      </c>
      <c r="Y914" s="5">
        <f>W914-(V914*10%)</f>
        <v>143942.4</v>
      </c>
      <c r="Z914" s="5">
        <f t="shared" si="3"/>
        <v>99960</v>
      </c>
      <c r="AA914" s="9">
        <v>45105.0</v>
      </c>
      <c r="AB914" s="1" t="s">
        <v>1541</v>
      </c>
      <c r="AC914" s="1" t="s">
        <v>55</v>
      </c>
      <c r="AD914" s="12" t="s">
        <v>46</v>
      </c>
      <c r="AE914" s="12" t="s">
        <v>47</v>
      </c>
      <c r="AF914" s="12" t="s">
        <v>47</v>
      </c>
      <c r="AG914" s="12" t="s">
        <v>47</v>
      </c>
      <c r="AH914" s="12" t="s">
        <v>47</v>
      </c>
      <c r="AI914" s="12" t="s">
        <v>47</v>
      </c>
    </row>
    <row r="915">
      <c r="A915" s="1" t="s">
        <v>1538</v>
      </c>
      <c r="B915" s="13"/>
      <c r="C915" s="1" t="s">
        <v>36</v>
      </c>
      <c r="D915" s="1" t="s">
        <v>102</v>
      </c>
      <c r="E915" s="1" t="s">
        <v>77</v>
      </c>
      <c r="F915" s="1" t="s">
        <v>1272</v>
      </c>
      <c r="G915" s="1" t="s">
        <v>196</v>
      </c>
      <c r="H915" s="1" t="s">
        <v>197</v>
      </c>
      <c r="I915" s="1" t="s">
        <v>42</v>
      </c>
      <c r="J915" s="1"/>
      <c r="K915" s="1" t="s">
        <v>1539</v>
      </c>
      <c r="L915" s="1" t="s">
        <v>88</v>
      </c>
      <c r="M915" s="14">
        <v>44881.0</v>
      </c>
      <c r="N915" s="9">
        <v>45096.0</v>
      </c>
      <c r="O915" s="1"/>
      <c r="P915" s="1">
        <v>8.33</v>
      </c>
      <c r="Q915" s="1">
        <v>1550000.0</v>
      </c>
      <c r="R915" s="1">
        <v>300000.0</v>
      </c>
      <c r="S915" s="10">
        <f t="shared" ref="S915:S916" si="214">N915+90</f>
        <v>45186</v>
      </c>
      <c r="V915" s="5">
        <f t="shared" si="174"/>
        <v>24990</v>
      </c>
      <c r="W915" s="11">
        <f t="shared" si="115"/>
        <v>29488.2</v>
      </c>
      <c r="Z915" s="5">
        <f t="shared" si="3"/>
        <v>18742.5</v>
      </c>
      <c r="AC915" s="1" t="str">
        <f t="shared" ref="AC915:AC916" si="215">IF(T915="","C","O")</f>
        <v>C</v>
      </c>
      <c r="AD915" s="12" t="s">
        <v>46</v>
      </c>
      <c r="AE915" s="12" t="s">
        <v>47</v>
      </c>
      <c r="AF915" s="12" t="s">
        <v>47</v>
      </c>
      <c r="AG915" s="12"/>
      <c r="AH915" s="12"/>
      <c r="AI915" s="12"/>
    </row>
    <row r="916">
      <c r="A916" s="1" t="s">
        <v>1538</v>
      </c>
      <c r="B916" s="13"/>
      <c r="C916" s="1" t="s">
        <v>36</v>
      </c>
      <c r="D916" s="1" t="s">
        <v>102</v>
      </c>
      <c r="E916" s="1" t="s">
        <v>77</v>
      </c>
      <c r="F916" s="1" t="s">
        <v>1272</v>
      </c>
      <c r="G916" s="1" t="s">
        <v>196</v>
      </c>
      <c r="H916" s="1" t="s">
        <v>197</v>
      </c>
      <c r="I916" s="1" t="s">
        <v>42</v>
      </c>
      <c r="J916" s="1"/>
      <c r="K916" s="1" t="s">
        <v>1539</v>
      </c>
      <c r="L916" s="1" t="s">
        <v>88</v>
      </c>
      <c r="M916" s="14">
        <v>44881.0</v>
      </c>
      <c r="N916" s="9">
        <v>45050.0</v>
      </c>
      <c r="O916" s="1"/>
      <c r="P916" s="1">
        <v>8.33</v>
      </c>
      <c r="Q916" s="1">
        <v>1550000.0</v>
      </c>
      <c r="R916" s="1">
        <v>300000.0</v>
      </c>
      <c r="S916" s="10">
        <f t="shared" si="214"/>
        <v>45140</v>
      </c>
      <c r="V916" s="5">
        <f t="shared" si="174"/>
        <v>24990</v>
      </c>
      <c r="W916" s="11">
        <f t="shared" si="115"/>
        <v>29488.2</v>
      </c>
      <c r="X916" s="1"/>
      <c r="Y916" s="1"/>
      <c r="Z916" s="5">
        <f t="shared" si="3"/>
        <v>18742.5</v>
      </c>
      <c r="AA916" s="1"/>
      <c r="AB916" s="1"/>
      <c r="AC916" s="1" t="str">
        <f t="shared" si="215"/>
        <v>C</v>
      </c>
      <c r="AD916" s="12" t="s">
        <v>46</v>
      </c>
      <c r="AE916" s="12" t="s">
        <v>47</v>
      </c>
      <c r="AF916" s="12" t="s">
        <v>47</v>
      </c>
      <c r="AG916" s="12"/>
      <c r="AH916" s="12"/>
      <c r="AI916" s="12"/>
    </row>
    <row r="917">
      <c r="A917" s="1" t="s">
        <v>1542</v>
      </c>
      <c r="B917" s="13"/>
      <c r="C917" s="1" t="s">
        <v>36</v>
      </c>
      <c r="D917" s="1" t="s">
        <v>96</v>
      </c>
      <c r="E917" s="1" t="s">
        <v>77</v>
      </c>
      <c r="F917" s="1" t="s">
        <v>353</v>
      </c>
      <c r="G917" s="1" t="s">
        <v>134</v>
      </c>
      <c r="H917" s="1" t="s">
        <v>135</v>
      </c>
      <c r="I917" s="1" t="s">
        <v>42</v>
      </c>
      <c r="J917" s="1"/>
      <c r="K917" s="1" t="s">
        <v>1543</v>
      </c>
      <c r="L917" s="1" t="s">
        <v>53</v>
      </c>
      <c r="M917" s="9">
        <v>44750.0</v>
      </c>
      <c r="N917" s="9">
        <v>44666.0</v>
      </c>
      <c r="O917" s="1"/>
      <c r="P917" s="1">
        <v>8.33</v>
      </c>
      <c r="Q917" s="1">
        <v>2500000.0</v>
      </c>
      <c r="R917" s="1">
        <v>2700000.0</v>
      </c>
      <c r="S917" s="9">
        <v>44872.0</v>
      </c>
      <c r="T917" s="9">
        <v>44755.0</v>
      </c>
      <c r="U917" s="1" t="s">
        <v>1544</v>
      </c>
      <c r="V917" s="5">
        <f t="shared" si="174"/>
        <v>224910</v>
      </c>
      <c r="W917" s="11">
        <f t="shared" si="115"/>
        <v>265393.8</v>
      </c>
      <c r="X917" s="9">
        <v>44902.0</v>
      </c>
      <c r="Y917" s="5">
        <f>W917-(V917*10%)</f>
        <v>242902.8</v>
      </c>
      <c r="Z917" s="5">
        <f t="shared" si="3"/>
        <v>168682.5</v>
      </c>
      <c r="AA917" s="14">
        <v>44906.0</v>
      </c>
      <c r="AB917" s="1" t="s">
        <v>1544</v>
      </c>
      <c r="AC917" s="1" t="s">
        <v>55</v>
      </c>
      <c r="AD917" s="12" t="s">
        <v>46</v>
      </c>
      <c r="AE917" s="12" t="s">
        <v>46</v>
      </c>
      <c r="AF917" s="12" t="s">
        <v>46</v>
      </c>
      <c r="AG917" s="12" t="s">
        <v>46</v>
      </c>
      <c r="AH917" s="12" t="s">
        <v>46</v>
      </c>
      <c r="AI917" s="12" t="s">
        <v>46</v>
      </c>
    </row>
    <row r="918">
      <c r="A918" s="1" t="s">
        <v>1545</v>
      </c>
      <c r="B918" s="13"/>
      <c r="C918" s="1" t="s">
        <v>95</v>
      </c>
      <c r="D918" s="1" t="s">
        <v>96</v>
      </c>
      <c r="E918" s="1" t="s">
        <v>38</v>
      </c>
      <c r="F918" s="1" t="s">
        <v>1546</v>
      </c>
      <c r="G918" s="1" t="s">
        <v>134</v>
      </c>
      <c r="H918" s="1" t="s">
        <v>135</v>
      </c>
      <c r="I918" s="1" t="s">
        <v>42</v>
      </c>
      <c r="J918" s="1"/>
      <c r="K918" s="1" t="s">
        <v>1547</v>
      </c>
      <c r="L918" s="1" t="s">
        <v>150</v>
      </c>
      <c r="M918" s="9">
        <v>45014.0</v>
      </c>
      <c r="N918" s="9">
        <v>45014.0</v>
      </c>
      <c r="O918" s="9">
        <v>45834.0</v>
      </c>
      <c r="P918" s="1">
        <v>8.33</v>
      </c>
      <c r="Q918" s="1">
        <v>300000.0</v>
      </c>
      <c r="R918" s="1">
        <v>300000.0</v>
      </c>
      <c r="S918" s="10">
        <f t="shared" ref="S918:S920" si="216">N918+90</f>
        <v>45104</v>
      </c>
      <c r="V918" s="5">
        <f t="shared" si="174"/>
        <v>24990</v>
      </c>
      <c r="W918" s="11">
        <f t="shared" si="115"/>
        <v>29488.2</v>
      </c>
      <c r="Y918" s="1"/>
      <c r="Z918" s="5">
        <f t="shared" si="3"/>
        <v>18742.5</v>
      </c>
      <c r="AB918" s="1"/>
      <c r="AC918" s="1" t="str">
        <f>IF(T918="","C","O")</f>
        <v>C</v>
      </c>
      <c r="AD918" s="12" t="s">
        <v>46</v>
      </c>
      <c r="AE918" s="12" t="s">
        <v>46</v>
      </c>
      <c r="AF918" s="12" t="s">
        <v>47</v>
      </c>
      <c r="AG918" s="12"/>
      <c r="AH918" s="12"/>
      <c r="AI918" s="12"/>
    </row>
    <row r="919">
      <c r="A919" s="1" t="s">
        <v>1548</v>
      </c>
      <c r="B919" s="13"/>
      <c r="C919" s="1" t="s">
        <v>36</v>
      </c>
      <c r="D919" s="1" t="s">
        <v>96</v>
      </c>
      <c r="E919" s="1" t="s">
        <v>77</v>
      </c>
      <c r="F919" s="1" t="s">
        <v>1549</v>
      </c>
      <c r="G919" s="1" t="s">
        <v>152</v>
      </c>
      <c r="H919" s="1" t="s">
        <v>317</v>
      </c>
      <c r="I919" s="1" t="s">
        <v>247</v>
      </c>
      <c r="J919" s="1"/>
      <c r="K919" s="1" t="s">
        <v>1550</v>
      </c>
      <c r="L919" s="1" t="s">
        <v>150</v>
      </c>
      <c r="M919" s="9">
        <v>44999.0</v>
      </c>
      <c r="N919" s="9">
        <v>44977.0</v>
      </c>
      <c r="O919" s="1"/>
      <c r="P919" s="1">
        <v>8.33</v>
      </c>
      <c r="Q919" s="1">
        <v>300000.0</v>
      </c>
      <c r="R919" s="1">
        <v>300000.0</v>
      </c>
      <c r="S919" s="10">
        <f t="shared" si="216"/>
        <v>45067</v>
      </c>
      <c r="V919" s="5">
        <f t="shared" si="174"/>
        <v>24990</v>
      </c>
      <c r="W919" s="11">
        <f t="shared" si="115"/>
        <v>29488.2</v>
      </c>
      <c r="Z919" s="5">
        <f t="shared" si="3"/>
        <v>18742.5</v>
      </c>
      <c r="AB919" s="1"/>
      <c r="AC919" s="1" t="s">
        <v>45</v>
      </c>
      <c r="AD919" s="12" t="s">
        <v>46</v>
      </c>
      <c r="AE919" s="12" t="s">
        <v>46</v>
      </c>
      <c r="AF919" s="12" t="s">
        <v>47</v>
      </c>
      <c r="AG919" s="12"/>
      <c r="AH919" s="12"/>
      <c r="AI919" s="12"/>
    </row>
    <row r="920">
      <c r="A920" s="1" t="s">
        <v>1551</v>
      </c>
      <c r="B920" s="13"/>
      <c r="C920" s="1" t="s">
        <v>36</v>
      </c>
      <c r="D920" s="1" t="s">
        <v>50</v>
      </c>
      <c r="E920" s="1" t="s">
        <v>212</v>
      </c>
      <c r="F920" s="1" t="s">
        <v>1552</v>
      </c>
      <c r="G920" s="1" t="s">
        <v>196</v>
      </c>
      <c r="H920" s="1" t="s">
        <v>197</v>
      </c>
      <c r="I920" s="1" t="s">
        <v>123</v>
      </c>
      <c r="J920" s="1"/>
      <c r="K920" s="1" t="s">
        <v>1553</v>
      </c>
      <c r="L920" s="1" t="s">
        <v>53</v>
      </c>
      <c r="M920" s="9">
        <v>44652.0</v>
      </c>
      <c r="N920" s="9">
        <v>44652.0</v>
      </c>
      <c r="O920" s="1"/>
      <c r="P920" s="1">
        <v>8.33</v>
      </c>
      <c r="Q920" s="1">
        <v>700000.0</v>
      </c>
      <c r="R920" s="1">
        <v>300000.0</v>
      </c>
      <c r="S920" s="10">
        <f t="shared" si="216"/>
        <v>44742</v>
      </c>
      <c r="V920" s="5">
        <f t="shared" si="174"/>
        <v>24990</v>
      </c>
      <c r="W920" s="11">
        <f t="shared" si="115"/>
        <v>29488.2</v>
      </c>
      <c r="Z920" s="5">
        <f t="shared" si="3"/>
        <v>18742.5</v>
      </c>
      <c r="AC920" s="1" t="s">
        <v>45</v>
      </c>
      <c r="AD920" s="12" t="s">
        <v>46</v>
      </c>
      <c r="AE920" s="12" t="s">
        <v>46</v>
      </c>
      <c r="AF920" s="12" t="s">
        <v>46</v>
      </c>
      <c r="AG920" s="12"/>
      <c r="AH920" s="12"/>
      <c r="AI920" s="12"/>
    </row>
    <row r="921">
      <c r="A921" s="1" t="s">
        <v>1551</v>
      </c>
      <c r="B921" s="13"/>
      <c r="C921" s="1" t="s">
        <v>36</v>
      </c>
      <c r="D921" s="1" t="s">
        <v>50</v>
      </c>
      <c r="E921" s="1" t="s">
        <v>212</v>
      </c>
      <c r="F921" s="1" t="s">
        <v>1552</v>
      </c>
      <c r="G921" s="1" t="s">
        <v>196</v>
      </c>
      <c r="H921" s="1" t="s">
        <v>197</v>
      </c>
      <c r="I921" s="1" t="s">
        <v>123</v>
      </c>
      <c r="J921" s="1"/>
      <c r="K921" s="1" t="s">
        <v>1553</v>
      </c>
      <c r="L921" s="1" t="s">
        <v>53</v>
      </c>
      <c r="M921" s="9">
        <v>44652.0</v>
      </c>
      <c r="N921" s="9">
        <v>44652.0</v>
      </c>
      <c r="O921" s="1"/>
      <c r="P921" s="1">
        <v>8.33</v>
      </c>
      <c r="Q921" s="1">
        <v>750000.0</v>
      </c>
      <c r="R921" s="1">
        <v>300000.0</v>
      </c>
      <c r="S921" s="10">
        <f>N921+30</f>
        <v>44682</v>
      </c>
      <c r="V921" s="5">
        <f t="shared" si="174"/>
        <v>24990</v>
      </c>
      <c r="W921" s="11">
        <f t="shared" si="115"/>
        <v>29488.2</v>
      </c>
      <c r="X921" s="1"/>
      <c r="Y921" s="1"/>
      <c r="Z921" s="5">
        <f t="shared" si="3"/>
        <v>18742.5</v>
      </c>
      <c r="AA921" s="1"/>
      <c r="AB921" s="1"/>
      <c r="AC921" s="1" t="str">
        <f>IF(T921="","C","O")</f>
        <v>C</v>
      </c>
      <c r="AD921" s="12" t="s">
        <v>46</v>
      </c>
      <c r="AE921" s="12" t="s">
        <v>46</v>
      </c>
      <c r="AF921" s="12" t="s">
        <v>46</v>
      </c>
      <c r="AG921" s="12"/>
      <c r="AH921" s="12"/>
      <c r="AI921" s="12"/>
    </row>
    <row r="922">
      <c r="A922" s="1" t="s">
        <v>1554</v>
      </c>
      <c r="B922" s="13"/>
      <c r="C922" s="1" t="s">
        <v>36</v>
      </c>
      <c r="D922" s="1" t="s">
        <v>96</v>
      </c>
      <c r="E922" s="1" t="s">
        <v>77</v>
      </c>
      <c r="F922" s="1" t="s">
        <v>105</v>
      </c>
      <c r="G922" s="1" t="s">
        <v>354</v>
      </c>
      <c r="H922" s="1" t="s">
        <v>355</v>
      </c>
      <c r="I922" s="1" t="s">
        <v>292</v>
      </c>
      <c r="J922" s="1"/>
      <c r="K922" s="1" t="s">
        <v>1555</v>
      </c>
      <c r="L922" s="1" t="s">
        <v>99</v>
      </c>
      <c r="M922" s="9">
        <v>45200.0</v>
      </c>
      <c r="N922" s="14">
        <v>45229.0</v>
      </c>
      <c r="O922" s="1"/>
      <c r="P922" s="1">
        <v>8.33</v>
      </c>
      <c r="Q922" s="1">
        <v>1350000.0</v>
      </c>
      <c r="R922" s="1">
        <v>1400000.0</v>
      </c>
      <c r="S922" s="14">
        <v>45224.0</v>
      </c>
      <c r="T922" s="14">
        <v>45229.0</v>
      </c>
      <c r="U922" s="1" t="s">
        <v>1556</v>
      </c>
      <c r="V922" s="5">
        <f t="shared" si="174"/>
        <v>116620</v>
      </c>
      <c r="W922" s="11">
        <f t="shared" si="115"/>
        <v>137611.6</v>
      </c>
      <c r="X922" s="9">
        <v>45269.0</v>
      </c>
      <c r="Y922" s="5">
        <f>W922-(V922*10%)</f>
        <v>125949.6</v>
      </c>
      <c r="Z922" s="5">
        <f t="shared" si="3"/>
        <v>87465</v>
      </c>
      <c r="AA922" s="14">
        <v>45273.0</v>
      </c>
      <c r="AB922" s="1" t="s">
        <v>1556</v>
      </c>
      <c r="AC922" s="1" t="s">
        <v>55</v>
      </c>
      <c r="AD922" s="12" t="s">
        <v>47</v>
      </c>
      <c r="AE922" s="12" t="s">
        <v>47</v>
      </c>
      <c r="AF922" s="12" t="s">
        <v>47</v>
      </c>
      <c r="AG922" s="12" t="s">
        <v>47</v>
      </c>
      <c r="AH922" s="12" t="s">
        <v>47</v>
      </c>
      <c r="AI922" s="12" t="s">
        <v>47</v>
      </c>
    </row>
    <row r="923">
      <c r="A923" s="1" t="s">
        <v>1554</v>
      </c>
      <c r="B923" s="13"/>
      <c r="C923" s="1" t="s">
        <v>36</v>
      </c>
      <c r="D923" s="1" t="s">
        <v>96</v>
      </c>
      <c r="E923" s="1" t="s">
        <v>77</v>
      </c>
      <c r="F923" s="1" t="s">
        <v>105</v>
      </c>
      <c r="G923" s="1" t="s">
        <v>354</v>
      </c>
      <c r="H923" s="1" t="s">
        <v>355</v>
      </c>
      <c r="I923" s="1" t="s">
        <v>292</v>
      </c>
      <c r="J923" s="1"/>
      <c r="K923" s="1" t="s">
        <v>1555</v>
      </c>
      <c r="L923" s="1" t="s">
        <v>99</v>
      </c>
      <c r="M923" s="9">
        <v>45200.0</v>
      </c>
      <c r="N923" s="14">
        <v>45270.0</v>
      </c>
      <c r="O923" s="1"/>
      <c r="P923" s="1">
        <v>8.33</v>
      </c>
      <c r="Q923" s="1">
        <v>500000.0</v>
      </c>
      <c r="R923" s="1">
        <v>300000.0</v>
      </c>
      <c r="S923" s="15">
        <f>N923+90</f>
        <v>45360</v>
      </c>
      <c r="V923" s="5">
        <f t="shared" si="174"/>
        <v>24990</v>
      </c>
      <c r="W923" s="11">
        <f t="shared" si="115"/>
        <v>29488.2</v>
      </c>
      <c r="Z923" s="5">
        <f t="shared" si="3"/>
        <v>18742.5</v>
      </c>
      <c r="AB923" s="1"/>
      <c r="AC923" s="1" t="s">
        <v>45</v>
      </c>
      <c r="AD923" s="12" t="s">
        <v>47</v>
      </c>
      <c r="AE923" s="12" t="s">
        <v>47</v>
      </c>
      <c r="AF923" s="12" t="s">
        <v>47</v>
      </c>
      <c r="AG923" s="12"/>
      <c r="AH923" s="12"/>
      <c r="AI923" s="12"/>
    </row>
    <row r="924">
      <c r="A924" s="1" t="s">
        <v>1554</v>
      </c>
      <c r="B924" s="13"/>
      <c r="C924" s="1" t="s">
        <v>36</v>
      </c>
      <c r="D924" s="1" t="s">
        <v>96</v>
      </c>
      <c r="E924" s="1" t="s">
        <v>77</v>
      </c>
      <c r="F924" s="1" t="s">
        <v>105</v>
      </c>
      <c r="G924" s="1" t="s">
        <v>354</v>
      </c>
      <c r="H924" s="1" t="s">
        <v>355</v>
      </c>
      <c r="I924" s="1" t="s">
        <v>292</v>
      </c>
      <c r="J924" s="1"/>
      <c r="K924" s="1" t="s">
        <v>1555</v>
      </c>
      <c r="L924" s="1" t="s">
        <v>99</v>
      </c>
      <c r="M924" s="9">
        <v>45200.0</v>
      </c>
      <c r="N924" s="9">
        <v>45200.0</v>
      </c>
      <c r="O924" s="1"/>
      <c r="P924" s="1">
        <v>8.33</v>
      </c>
      <c r="Q924" s="1">
        <v>500000.0</v>
      </c>
      <c r="R924" s="1">
        <v>300000.0</v>
      </c>
      <c r="S924" s="10">
        <f>N924+30</f>
        <v>45230</v>
      </c>
      <c r="V924" s="5">
        <f t="shared" si="174"/>
        <v>24990</v>
      </c>
      <c r="W924" s="11">
        <f t="shared" si="115"/>
        <v>29488.2</v>
      </c>
      <c r="Z924" s="5">
        <f t="shared" si="3"/>
        <v>18742.5</v>
      </c>
      <c r="AC924" s="1" t="str">
        <f>IF(T924="","C","O")</f>
        <v>C</v>
      </c>
      <c r="AD924" s="12" t="s">
        <v>47</v>
      </c>
      <c r="AE924" s="12" t="s">
        <v>47</v>
      </c>
      <c r="AF924" s="12" t="s">
        <v>47</v>
      </c>
      <c r="AG924" s="12"/>
      <c r="AH924" s="12"/>
      <c r="AI924" s="12"/>
    </row>
    <row r="925">
      <c r="A925" s="1" t="s">
        <v>1557</v>
      </c>
      <c r="B925" s="13"/>
      <c r="C925" s="1" t="s">
        <v>36</v>
      </c>
      <c r="D925" s="1" t="s">
        <v>102</v>
      </c>
      <c r="E925" s="1" t="s">
        <v>82</v>
      </c>
      <c r="F925" s="1" t="s">
        <v>1093</v>
      </c>
      <c r="G925" s="1" t="s">
        <v>152</v>
      </c>
      <c r="H925" s="1" t="s">
        <v>317</v>
      </c>
      <c r="I925" s="1" t="s">
        <v>247</v>
      </c>
      <c r="J925" s="1"/>
      <c r="K925" s="1" t="s">
        <v>1558</v>
      </c>
      <c r="L925" s="1" t="s">
        <v>53</v>
      </c>
      <c r="M925" s="9">
        <v>44652.0</v>
      </c>
      <c r="N925" s="9">
        <v>45125.0</v>
      </c>
      <c r="O925" s="9">
        <v>45125.0</v>
      </c>
      <c r="P925" s="1">
        <v>8.33</v>
      </c>
      <c r="Q925" s="1">
        <v>1500000.0</v>
      </c>
      <c r="R925" s="1">
        <v>2000000.0</v>
      </c>
      <c r="S925" s="9">
        <v>45124.0</v>
      </c>
      <c r="T925" s="9">
        <v>45126.0</v>
      </c>
      <c r="U925" s="1" t="s">
        <v>1559</v>
      </c>
      <c r="V925" s="5">
        <f t="shared" si="174"/>
        <v>166600</v>
      </c>
      <c r="W925" s="11">
        <f t="shared" si="115"/>
        <v>196588</v>
      </c>
      <c r="X925" s="9">
        <v>45154.0</v>
      </c>
      <c r="Y925" s="5">
        <f t="shared" ref="Y925:Y926" si="217">W925-(V925*10%)</f>
        <v>179928</v>
      </c>
      <c r="Z925" s="5">
        <f t="shared" si="3"/>
        <v>124950</v>
      </c>
      <c r="AA925" s="9">
        <v>45162.0</v>
      </c>
      <c r="AB925" s="1" t="s">
        <v>1560</v>
      </c>
      <c r="AC925" s="1" t="s">
        <v>55</v>
      </c>
      <c r="AD925" s="12" t="s">
        <v>46</v>
      </c>
      <c r="AE925" s="12" t="s">
        <v>47</v>
      </c>
      <c r="AF925" s="12" t="s">
        <v>47</v>
      </c>
      <c r="AG925" s="12" t="s">
        <v>47</v>
      </c>
      <c r="AH925" s="12" t="s">
        <v>47</v>
      </c>
      <c r="AI925" s="12" t="s">
        <v>47</v>
      </c>
    </row>
    <row r="926">
      <c r="A926" s="1" t="s">
        <v>1557</v>
      </c>
      <c r="B926" s="13"/>
      <c r="C926" s="1" t="s">
        <v>36</v>
      </c>
      <c r="D926" s="1" t="s">
        <v>102</v>
      </c>
      <c r="E926" s="1" t="s">
        <v>82</v>
      </c>
      <c r="F926" s="1" t="s">
        <v>1093</v>
      </c>
      <c r="G926" s="1" t="s">
        <v>152</v>
      </c>
      <c r="H926" s="1" t="s">
        <v>317</v>
      </c>
      <c r="I926" s="1" t="s">
        <v>247</v>
      </c>
      <c r="J926" s="1"/>
      <c r="K926" s="1" t="s">
        <v>1558</v>
      </c>
      <c r="L926" s="1" t="s">
        <v>53</v>
      </c>
      <c r="M926" s="9">
        <v>44652.0</v>
      </c>
      <c r="N926" s="9">
        <v>44652.0</v>
      </c>
      <c r="O926" s="14">
        <v>45254.0</v>
      </c>
      <c r="P926" s="1">
        <v>8.33</v>
      </c>
      <c r="Q926" s="1">
        <v>500000.0</v>
      </c>
      <c r="R926" s="1">
        <v>1600000.0</v>
      </c>
      <c r="S926" s="14">
        <v>45252.0</v>
      </c>
      <c r="T926" s="9">
        <v>45237.0</v>
      </c>
      <c r="U926" s="1" t="s">
        <v>1561</v>
      </c>
      <c r="V926" s="5">
        <f t="shared" si="174"/>
        <v>133280</v>
      </c>
      <c r="W926" s="11">
        <f t="shared" si="115"/>
        <v>157270.4</v>
      </c>
      <c r="X926" s="14">
        <v>45282.0</v>
      </c>
      <c r="Y926" s="5">
        <f t="shared" si="217"/>
        <v>143942.4</v>
      </c>
      <c r="Z926" s="5">
        <f t="shared" si="3"/>
        <v>99960</v>
      </c>
      <c r="AA926" s="14">
        <v>45288.0</v>
      </c>
      <c r="AB926" s="1">
        <v>129.0</v>
      </c>
      <c r="AC926" s="1" t="s">
        <v>55</v>
      </c>
      <c r="AD926" s="12" t="s">
        <v>46</v>
      </c>
      <c r="AE926" s="12" t="s">
        <v>46</v>
      </c>
      <c r="AF926" s="12" t="s">
        <v>47</v>
      </c>
      <c r="AG926" s="12" t="s">
        <v>47</v>
      </c>
      <c r="AH926" s="12" t="s">
        <v>47</v>
      </c>
      <c r="AI926" s="12" t="s">
        <v>47</v>
      </c>
    </row>
    <row r="927">
      <c r="A927" s="1" t="s">
        <v>1557</v>
      </c>
      <c r="B927" s="13"/>
      <c r="C927" s="1" t="s">
        <v>36</v>
      </c>
      <c r="D927" s="1" t="s">
        <v>102</v>
      </c>
      <c r="E927" s="1" t="s">
        <v>82</v>
      </c>
      <c r="F927" s="1" t="s">
        <v>1093</v>
      </c>
      <c r="G927" s="1" t="s">
        <v>152</v>
      </c>
      <c r="H927" s="1" t="s">
        <v>317</v>
      </c>
      <c r="I927" s="1" t="s">
        <v>247</v>
      </c>
      <c r="J927" s="1"/>
      <c r="K927" s="1" t="s">
        <v>1558</v>
      </c>
      <c r="L927" s="1" t="s">
        <v>53</v>
      </c>
      <c r="M927" s="9">
        <v>44652.0</v>
      </c>
      <c r="N927" s="9">
        <v>44652.0</v>
      </c>
      <c r="O927" s="1"/>
      <c r="P927" s="1">
        <v>8.33</v>
      </c>
      <c r="Q927" s="1">
        <v>300000.0</v>
      </c>
      <c r="R927" s="1">
        <v>300000.0</v>
      </c>
      <c r="S927" s="10">
        <f t="shared" ref="S927:S929" si="218">N927+90</f>
        <v>44742</v>
      </c>
      <c r="V927" s="5">
        <f t="shared" si="174"/>
        <v>24990</v>
      </c>
      <c r="W927" s="11">
        <f t="shared" si="115"/>
        <v>29488.2</v>
      </c>
      <c r="Z927" s="5">
        <f t="shared" si="3"/>
        <v>18742.5</v>
      </c>
      <c r="AB927" s="1"/>
      <c r="AC927" s="1" t="s">
        <v>45</v>
      </c>
      <c r="AD927" s="12" t="s">
        <v>46</v>
      </c>
      <c r="AE927" s="12" t="s">
        <v>46</v>
      </c>
      <c r="AF927" s="12" t="s">
        <v>46</v>
      </c>
      <c r="AG927" s="12"/>
      <c r="AH927" s="12"/>
      <c r="AI927" s="12"/>
    </row>
    <row r="928">
      <c r="A928" s="1" t="s">
        <v>1557</v>
      </c>
      <c r="B928" s="13"/>
      <c r="C928" s="1" t="s">
        <v>36</v>
      </c>
      <c r="D928" s="1" t="s">
        <v>102</v>
      </c>
      <c r="E928" s="1" t="s">
        <v>82</v>
      </c>
      <c r="F928" s="1" t="s">
        <v>1093</v>
      </c>
      <c r="G928" s="1" t="s">
        <v>152</v>
      </c>
      <c r="H928" s="1" t="s">
        <v>317</v>
      </c>
      <c r="I928" s="1" t="s">
        <v>247</v>
      </c>
      <c r="J928" s="1"/>
      <c r="K928" s="1" t="s">
        <v>1558</v>
      </c>
      <c r="L928" s="1" t="s">
        <v>53</v>
      </c>
      <c r="M928" s="9">
        <v>44652.0</v>
      </c>
      <c r="N928" s="9">
        <v>44652.0</v>
      </c>
      <c r="O928" s="1"/>
      <c r="P928" s="1">
        <v>8.33</v>
      </c>
      <c r="Q928" s="1">
        <v>300000.0</v>
      </c>
      <c r="R928" s="1">
        <v>300000.0</v>
      </c>
      <c r="S928" s="10">
        <f t="shared" si="218"/>
        <v>44742</v>
      </c>
      <c r="V928" s="5">
        <f t="shared" si="174"/>
        <v>24990</v>
      </c>
      <c r="W928" s="11">
        <f t="shared" si="115"/>
        <v>29488.2</v>
      </c>
      <c r="Z928" s="5">
        <f t="shared" si="3"/>
        <v>18742.5</v>
      </c>
      <c r="AB928" s="1"/>
      <c r="AC928" s="1" t="s">
        <v>45</v>
      </c>
      <c r="AD928" s="12" t="s">
        <v>46</v>
      </c>
      <c r="AE928" s="12" t="s">
        <v>46</v>
      </c>
      <c r="AF928" s="12" t="s">
        <v>46</v>
      </c>
      <c r="AG928" s="12"/>
      <c r="AH928" s="12"/>
      <c r="AI928" s="12"/>
    </row>
    <row r="929">
      <c r="A929" s="1" t="s">
        <v>1557</v>
      </c>
      <c r="B929" s="13"/>
      <c r="C929" s="1" t="s">
        <v>36</v>
      </c>
      <c r="D929" s="1" t="s">
        <v>102</v>
      </c>
      <c r="E929" s="1" t="s">
        <v>82</v>
      </c>
      <c r="F929" s="1" t="s">
        <v>1093</v>
      </c>
      <c r="G929" s="1" t="s">
        <v>152</v>
      </c>
      <c r="H929" s="1" t="s">
        <v>317</v>
      </c>
      <c r="I929" s="1" t="s">
        <v>247</v>
      </c>
      <c r="J929" s="1"/>
      <c r="K929" s="1" t="s">
        <v>1558</v>
      </c>
      <c r="L929" s="1" t="s">
        <v>53</v>
      </c>
      <c r="M929" s="9">
        <v>44652.0</v>
      </c>
      <c r="N929" s="9">
        <v>44652.0</v>
      </c>
      <c r="O929" s="1"/>
      <c r="P929" s="1">
        <v>8.33</v>
      </c>
      <c r="Q929" s="1">
        <v>300000.0</v>
      </c>
      <c r="R929" s="1">
        <v>300000.0</v>
      </c>
      <c r="S929" s="10">
        <f t="shared" si="218"/>
        <v>44742</v>
      </c>
      <c r="V929" s="5">
        <f t="shared" si="174"/>
        <v>24990</v>
      </c>
      <c r="W929" s="11">
        <f t="shared" si="115"/>
        <v>29488.2</v>
      </c>
      <c r="Z929" s="5">
        <f t="shared" si="3"/>
        <v>18742.5</v>
      </c>
      <c r="AC929" s="1" t="s">
        <v>45</v>
      </c>
      <c r="AD929" s="12" t="s">
        <v>46</v>
      </c>
      <c r="AE929" s="12" t="s">
        <v>46</v>
      </c>
      <c r="AF929" s="12" t="s">
        <v>46</v>
      </c>
      <c r="AG929" s="12"/>
      <c r="AH929" s="12"/>
      <c r="AI929" s="12"/>
    </row>
    <row r="930">
      <c r="A930" s="1" t="s">
        <v>1562</v>
      </c>
      <c r="B930" s="13"/>
      <c r="C930" s="1" t="s">
        <v>132</v>
      </c>
      <c r="D930" s="1" t="s">
        <v>96</v>
      </c>
      <c r="E930" s="1" t="s">
        <v>82</v>
      </c>
      <c r="F930" s="1" t="s">
        <v>831</v>
      </c>
      <c r="G930" s="1" t="s">
        <v>134</v>
      </c>
      <c r="H930" s="1" t="s">
        <v>135</v>
      </c>
      <c r="I930" s="1" t="s">
        <v>42</v>
      </c>
      <c r="J930" s="1"/>
      <c r="K930" s="1" t="s">
        <v>1563</v>
      </c>
      <c r="L930" s="1" t="s">
        <v>143</v>
      </c>
      <c r="M930" s="9">
        <v>45294.0</v>
      </c>
      <c r="N930" s="9">
        <v>45294.0</v>
      </c>
      <c r="O930" s="1"/>
      <c r="P930" s="1">
        <v>8.33</v>
      </c>
      <c r="Q930" s="1">
        <v>300000.0</v>
      </c>
      <c r="R930" s="1">
        <v>300000.0</v>
      </c>
      <c r="S930" s="10">
        <f t="shared" ref="S930:S931" si="219">N930+30</f>
        <v>45324</v>
      </c>
      <c r="V930" s="5">
        <f t="shared" si="174"/>
        <v>24990</v>
      </c>
      <c r="W930" s="11">
        <f t="shared" si="115"/>
        <v>29488.2</v>
      </c>
      <c r="Z930" s="5">
        <f t="shared" si="3"/>
        <v>18742.5</v>
      </c>
      <c r="AB930" s="1"/>
      <c r="AC930" s="1" t="s">
        <v>45</v>
      </c>
      <c r="AD930" s="12" t="s">
        <v>47</v>
      </c>
      <c r="AE930" s="12" t="s">
        <v>47</v>
      </c>
      <c r="AF930" s="12" t="s">
        <v>47</v>
      </c>
      <c r="AG930" s="12"/>
      <c r="AH930" s="12"/>
      <c r="AI930" s="12"/>
    </row>
    <row r="931">
      <c r="A931" s="1" t="s">
        <v>1562</v>
      </c>
      <c r="B931" s="13"/>
      <c r="C931" s="1" t="s">
        <v>132</v>
      </c>
      <c r="D931" s="1" t="s">
        <v>96</v>
      </c>
      <c r="E931" s="1" t="s">
        <v>82</v>
      </c>
      <c r="F931" s="1" t="s">
        <v>831</v>
      </c>
      <c r="G931" s="1" t="s">
        <v>134</v>
      </c>
      <c r="H931" s="1" t="s">
        <v>135</v>
      </c>
      <c r="I931" s="1" t="s">
        <v>42</v>
      </c>
      <c r="J931" s="1"/>
      <c r="K931" s="1" t="s">
        <v>1563</v>
      </c>
      <c r="L931" s="1" t="s">
        <v>143</v>
      </c>
      <c r="M931" s="9">
        <v>45294.0</v>
      </c>
      <c r="N931" s="9">
        <v>45352.0</v>
      </c>
      <c r="O931" s="1"/>
      <c r="P931" s="1">
        <v>8.33</v>
      </c>
      <c r="Q931" s="1">
        <v>300000.0</v>
      </c>
      <c r="R931" s="1">
        <v>300000.0</v>
      </c>
      <c r="S931" s="10">
        <f t="shared" si="219"/>
        <v>45382</v>
      </c>
      <c r="V931" s="5">
        <f t="shared" si="174"/>
        <v>24990</v>
      </c>
      <c r="W931" s="11">
        <f t="shared" si="115"/>
        <v>29488.2</v>
      </c>
      <c r="Z931" s="5">
        <f t="shared" si="3"/>
        <v>18742.5</v>
      </c>
      <c r="AB931" s="1"/>
      <c r="AC931" s="1" t="s">
        <v>45</v>
      </c>
      <c r="AD931" s="12" t="s">
        <v>47</v>
      </c>
      <c r="AE931" s="12" t="s">
        <v>47</v>
      </c>
      <c r="AF931" s="12" t="s">
        <v>47</v>
      </c>
      <c r="AG931" s="12"/>
      <c r="AH931" s="12"/>
      <c r="AI931" s="12"/>
    </row>
    <row r="932">
      <c r="A932" s="1" t="s">
        <v>1564</v>
      </c>
      <c r="B932" s="13"/>
      <c r="C932" s="1" t="s">
        <v>36</v>
      </c>
      <c r="D932" s="1" t="s">
        <v>96</v>
      </c>
      <c r="E932" s="1" t="s">
        <v>38</v>
      </c>
      <c r="F932" s="1" t="s">
        <v>90</v>
      </c>
      <c r="G932" s="1" t="s">
        <v>152</v>
      </c>
      <c r="H932" s="1" t="s">
        <v>153</v>
      </c>
      <c r="I932" s="1" t="s">
        <v>292</v>
      </c>
      <c r="J932" s="1"/>
      <c r="K932" s="1" t="s">
        <v>1565</v>
      </c>
      <c r="L932" s="1" t="s">
        <v>53</v>
      </c>
      <c r="M932" s="9">
        <v>44727.0</v>
      </c>
      <c r="N932" s="9">
        <v>44667.0</v>
      </c>
      <c r="O932" s="1"/>
      <c r="P932" s="1">
        <v>8.33</v>
      </c>
      <c r="Q932" s="1">
        <v>300000.0</v>
      </c>
      <c r="R932" s="1">
        <v>456000.0</v>
      </c>
      <c r="S932" s="9">
        <v>44697.0</v>
      </c>
      <c r="T932" s="9">
        <v>44697.0</v>
      </c>
      <c r="U932" s="1" t="s">
        <v>1566</v>
      </c>
      <c r="V932" s="5">
        <f t="shared" si="174"/>
        <v>37984.8</v>
      </c>
      <c r="W932" s="11">
        <f t="shared" si="115"/>
        <v>44822.064</v>
      </c>
      <c r="X932" s="9">
        <v>44772.0</v>
      </c>
      <c r="Y932" s="5">
        <f>W932-(V932*10%)</f>
        <v>41023.584</v>
      </c>
      <c r="Z932" s="5">
        <f t="shared" si="3"/>
        <v>28488.6</v>
      </c>
      <c r="AA932" s="9">
        <v>44777.0</v>
      </c>
      <c r="AB932" s="1" t="s">
        <v>1145</v>
      </c>
      <c r="AC932" s="1" t="s">
        <v>55</v>
      </c>
      <c r="AD932" s="12" t="s">
        <v>46</v>
      </c>
      <c r="AE932" s="12" t="s">
        <v>46</v>
      </c>
      <c r="AF932" s="12" t="s">
        <v>46</v>
      </c>
      <c r="AG932" s="12" t="s">
        <v>46</v>
      </c>
      <c r="AH932" s="12" t="s">
        <v>46</v>
      </c>
      <c r="AI932" s="12" t="s">
        <v>46</v>
      </c>
    </row>
    <row r="933">
      <c r="A933" s="1" t="s">
        <v>1567</v>
      </c>
      <c r="B933" s="13"/>
      <c r="C933" s="1" t="s">
        <v>132</v>
      </c>
      <c r="D933" s="1" t="s">
        <v>50</v>
      </c>
      <c r="E933" s="1" t="s">
        <v>38</v>
      </c>
      <c r="F933" s="1" t="s">
        <v>740</v>
      </c>
      <c r="G933" s="1" t="s">
        <v>84</v>
      </c>
      <c r="H933" s="1" t="s">
        <v>85</v>
      </c>
      <c r="I933" s="1" t="s">
        <v>42</v>
      </c>
      <c r="J933" s="1"/>
      <c r="K933" s="1" t="s">
        <v>1568</v>
      </c>
      <c r="L933" s="1" t="s">
        <v>53</v>
      </c>
      <c r="M933" s="14">
        <v>45215.0</v>
      </c>
      <c r="N933" s="9">
        <v>45312.0</v>
      </c>
      <c r="O933" s="1"/>
      <c r="P933" s="1">
        <v>7.5</v>
      </c>
      <c r="Q933" s="1">
        <v>500000.0</v>
      </c>
      <c r="R933" s="1">
        <v>300000.0</v>
      </c>
      <c r="S933" s="10">
        <f>N933+30</f>
        <v>45342</v>
      </c>
      <c r="V933" s="5">
        <f t="shared" si="174"/>
        <v>22500</v>
      </c>
      <c r="W933" s="11">
        <f t="shared" si="115"/>
        <v>26550</v>
      </c>
      <c r="Z933" s="5">
        <f t="shared" si="3"/>
        <v>16875</v>
      </c>
      <c r="AC933" s="1" t="s">
        <v>45</v>
      </c>
      <c r="AD933" s="12" t="s">
        <v>47</v>
      </c>
      <c r="AE933" s="12" t="s">
        <v>47</v>
      </c>
      <c r="AF933" s="12" t="s">
        <v>47</v>
      </c>
      <c r="AG933" s="12"/>
      <c r="AH933" s="12"/>
      <c r="AI933" s="12"/>
    </row>
    <row r="934">
      <c r="A934" s="1" t="s">
        <v>1569</v>
      </c>
      <c r="B934" s="13"/>
      <c r="C934" s="1" t="s">
        <v>36</v>
      </c>
      <c r="D934" s="1" t="s">
        <v>37</v>
      </c>
      <c r="E934" s="1" t="s">
        <v>77</v>
      </c>
      <c r="F934" s="1" t="s">
        <v>139</v>
      </c>
      <c r="G934" s="1" t="s">
        <v>152</v>
      </c>
      <c r="H934" s="1" t="s">
        <v>317</v>
      </c>
      <c r="I934" s="1" t="s">
        <v>42</v>
      </c>
      <c r="J934" s="1"/>
      <c r="K934" s="1" t="s">
        <v>1570</v>
      </c>
      <c r="L934" s="1" t="s">
        <v>53</v>
      </c>
      <c r="M934" s="9">
        <v>44753.0</v>
      </c>
      <c r="N934" s="9">
        <v>44753.0</v>
      </c>
      <c r="O934" s="1"/>
      <c r="P934" s="1">
        <v>8.33</v>
      </c>
      <c r="Q934" s="1">
        <v>300000.0</v>
      </c>
      <c r="R934" s="1">
        <v>300000.0</v>
      </c>
      <c r="S934" s="10">
        <f>N934+90</f>
        <v>44843</v>
      </c>
      <c r="V934" s="5">
        <f t="shared" si="174"/>
        <v>24990</v>
      </c>
      <c r="W934" s="11">
        <f t="shared" si="115"/>
        <v>29488.2</v>
      </c>
      <c r="Z934" s="5">
        <f t="shared" si="3"/>
        <v>18742.5</v>
      </c>
      <c r="AB934" s="1"/>
      <c r="AC934" s="1" t="str">
        <f>IF(T934="","C","O")</f>
        <v>C</v>
      </c>
      <c r="AD934" s="12" t="s">
        <v>46</v>
      </c>
      <c r="AE934" s="12" t="s">
        <v>46</v>
      </c>
      <c r="AF934" s="12" t="s">
        <v>46</v>
      </c>
      <c r="AG934" s="12"/>
      <c r="AH934" s="12"/>
      <c r="AI934" s="12"/>
    </row>
    <row r="935">
      <c r="A935" s="1" t="s">
        <v>1571</v>
      </c>
      <c r="B935" s="13"/>
      <c r="C935" s="1" t="s">
        <v>36</v>
      </c>
      <c r="D935" s="1" t="s">
        <v>50</v>
      </c>
      <c r="E935" s="1" t="s">
        <v>113</v>
      </c>
      <c r="F935" s="1" t="s">
        <v>615</v>
      </c>
      <c r="G935" s="1" t="s">
        <v>152</v>
      </c>
      <c r="H935" s="1" t="s">
        <v>153</v>
      </c>
      <c r="I935" s="1" t="s">
        <v>292</v>
      </c>
      <c r="J935" s="1"/>
      <c r="K935" s="1" t="s">
        <v>1572</v>
      </c>
      <c r="L935" s="1" t="s">
        <v>53</v>
      </c>
      <c r="M935" s="9">
        <v>45338.0</v>
      </c>
      <c r="N935" s="9">
        <v>45338.0</v>
      </c>
      <c r="O935" s="1"/>
      <c r="P935" s="1">
        <v>8.33</v>
      </c>
      <c r="Q935" s="1">
        <v>250000.0</v>
      </c>
      <c r="R935" s="1">
        <v>264000.0</v>
      </c>
      <c r="S935" s="9">
        <v>45324.0</v>
      </c>
      <c r="T935" s="9">
        <v>45338.0</v>
      </c>
      <c r="U935" s="1" t="s">
        <v>1573</v>
      </c>
      <c r="V935" s="5">
        <f t="shared" si="174"/>
        <v>21991.2</v>
      </c>
      <c r="W935" s="11">
        <f t="shared" si="115"/>
        <v>25949.616</v>
      </c>
      <c r="X935" s="9">
        <v>45354.0</v>
      </c>
      <c r="Y935" s="5">
        <f>W935</f>
        <v>25949.616</v>
      </c>
      <c r="Z935" s="5">
        <f t="shared" si="3"/>
        <v>16493.4</v>
      </c>
      <c r="AA935" s="9">
        <v>45384.0</v>
      </c>
      <c r="AB935" s="1" t="s">
        <v>1574</v>
      </c>
      <c r="AC935" s="1" t="s">
        <v>55</v>
      </c>
      <c r="AD935" s="12" t="s">
        <v>47</v>
      </c>
      <c r="AE935" s="12" t="s">
        <v>47</v>
      </c>
      <c r="AF935" s="12" t="s">
        <v>47</v>
      </c>
      <c r="AG935" s="12" t="s">
        <v>47</v>
      </c>
      <c r="AH935" s="12" t="s">
        <v>47</v>
      </c>
      <c r="AI935" s="12" t="s">
        <v>137</v>
      </c>
    </row>
    <row r="936">
      <c r="A936" s="1" t="s">
        <v>1575</v>
      </c>
      <c r="B936" s="13"/>
      <c r="C936" s="1" t="s">
        <v>132</v>
      </c>
      <c r="D936" s="1" t="s">
        <v>81</v>
      </c>
      <c r="E936" s="1" t="s">
        <v>212</v>
      </c>
      <c r="F936" s="1" t="s">
        <v>737</v>
      </c>
      <c r="G936" s="1" t="s">
        <v>40</v>
      </c>
      <c r="H936" s="1" t="s">
        <v>345</v>
      </c>
      <c r="I936" s="1" t="s">
        <v>42</v>
      </c>
      <c r="J936" s="1"/>
      <c r="K936" s="1" t="s">
        <v>1576</v>
      </c>
      <c r="L936" s="1" t="s">
        <v>44</v>
      </c>
      <c r="M936" s="9">
        <v>44866.0</v>
      </c>
      <c r="N936" s="14">
        <v>44852.0</v>
      </c>
      <c r="O936" s="1"/>
      <c r="P936" s="1">
        <v>8.33</v>
      </c>
      <c r="Q936" s="1">
        <v>300000.0</v>
      </c>
      <c r="R936" s="1">
        <v>300000.0</v>
      </c>
      <c r="S936" s="15">
        <f t="shared" ref="S936:S940" si="220">N936+90</f>
        <v>44942</v>
      </c>
      <c r="V936" s="5">
        <f t="shared" si="174"/>
        <v>24990</v>
      </c>
      <c r="W936" s="11">
        <f t="shared" si="115"/>
        <v>29488.2</v>
      </c>
      <c r="Z936" s="5">
        <f t="shared" si="3"/>
        <v>18742.5</v>
      </c>
      <c r="AB936" s="1"/>
      <c r="AC936" s="1" t="s">
        <v>45</v>
      </c>
      <c r="AD936" s="12" t="s">
        <v>46</v>
      </c>
      <c r="AE936" s="12" t="s">
        <v>46</v>
      </c>
      <c r="AF936" s="12" t="s">
        <v>46</v>
      </c>
      <c r="AG936" s="12"/>
      <c r="AH936" s="12"/>
      <c r="AI936" s="12"/>
    </row>
    <row r="937">
      <c r="A937" s="1" t="s">
        <v>1577</v>
      </c>
      <c r="B937" s="13"/>
      <c r="C937" s="1" t="s">
        <v>132</v>
      </c>
      <c r="D937" s="1" t="s">
        <v>102</v>
      </c>
      <c r="E937" s="1" t="s">
        <v>82</v>
      </c>
      <c r="F937" s="1" t="s">
        <v>766</v>
      </c>
      <c r="G937" s="1" t="s">
        <v>601</v>
      </c>
      <c r="H937" s="1" t="s">
        <v>602</v>
      </c>
      <c r="I937" s="1" t="s">
        <v>209</v>
      </c>
      <c r="J937" s="1"/>
      <c r="K937" s="1" t="s">
        <v>1578</v>
      </c>
      <c r="L937" s="1" t="s">
        <v>88</v>
      </c>
      <c r="M937" s="9">
        <v>44728.0</v>
      </c>
      <c r="N937" s="9">
        <v>44741.0</v>
      </c>
      <c r="O937" s="1"/>
      <c r="P937" s="1">
        <v>8.33</v>
      </c>
      <c r="Q937" s="1">
        <v>600000.0</v>
      </c>
      <c r="R937" s="1">
        <v>300000.0</v>
      </c>
      <c r="S937" s="10">
        <f t="shared" si="220"/>
        <v>44831</v>
      </c>
      <c r="V937" s="5">
        <f t="shared" si="174"/>
        <v>24990</v>
      </c>
      <c r="W937" s="11">
        <f t="shared" si="115"/>
        <v>29488.2</v>
      </c>
      <c r="Z937" s="5">
        <f t="shared" si="3"/>
        <v>18742.5</v>
      </c>
      <c r="AC937" s="1" t="str">
        <f t="shared" ref="AC937:AC941" si="221">IF(T937="","C","O")</f>
        <v>C</v>
      </c>
      <c r="AD937" s="12" t="s">
        <v>46</v>
      </c>
      <c r="AE937" s="12" t="s">
        <v>46</v>
      </c>
      <c r="AF937" s="12" t="s">
        <v>46</v>
      </c>
      <c r="AG937" s="12"/>
      <c r="AH937" s="12"/>
      <c r="AI937" s="12"/>
    </row>
    <row r="938">
      <c r="A938" s="1" t="s">
        <v>1577</v>
      </c>
      <c r="B938" s="13"/>
      <c r="C938" s="1" t="s">
        <v>132</v>
      </c>
      <c r="D938" s="1" t="s">
        <v>102</v>
      </c>
      <c r="E938" s="1" t="s">
        <v>82</v>
      </c>
      <c r="F938" s="1" t="s">
        <v>766</v>
      </c>
      <c r="G938" s="1" t="s">
        <v>601</v>
      </c>
      <c r="H938" s="1" t="s">
        <v>602</v>
      </c>
      <c r="I938" s="1" t="s">
        <v>209</v>
      </c>
      <c r="J938" s="1"/>
      <c r="K938" s="1" t="s">
        <v>1578</v>
      </c>
      <c r="L938" s="1" t="s">
        <v>88</v>
      </c>
      <c r="M938" s="9">
        <v>44728.0</v>
      </c>
      <c r="N938" s="9">
        <v>44732.0</v>
      </c>
      <c r="O938" s="1"/>
      <c r="P938" s="1">
        <v>8.33</v>
      </c>
      <c r="Q938" s="1">
        <v>600000.0</v>
      </c>
      <c r="R938" s="1">
        <v>300000.0</v>
      </c>
      <c r="S938" s="10">
        <f t="shared" si="220"/>
        <v>44822</v>
      </c>
      <c r="V938" s="5">
        <f t="shared" si="174"/>
        <v>24990</v>
      </c>
      <c r="W938" s="11">
        <f t="shared" si="115"/>
        <v>29488.2</v>
      </c>
      <c r="X938" s="1"/>
      <c r="Y938" s="1"/>
      <c r="Z938" s="5">
        <f t="shared" si="3"/>
        <v>18742.5</v>
      </c>
      <c r="AB938" s="1"/>
      <c r="AC938" s="1" t="str">
        <f t="shared" si="221"/>
        <v>C</v>
      </c>
      <c r="AD938" s="12" t="s">
        <v>46</v>
      </c>
      <c r="AE938" s="12" t="s">
        <v>46</v>
      </c>
      <c r="AF938" s="12" t="s">
        <v>46</v>
      </c>
      <c r="AG938" s="12"/>
      <c r="AH938" s="12"/>
      <c r="AI938" s="12"/>
    </row>
    <row r="939">
      <c r="A939" s="1" t="s">
        <v>1577</v>
      </c>
      <c r="B939" s="13"/>
      <c r="C939" s="1" t="s">
        <v>132</v>
      </c>
      <c r="D939" s="1" t="s">
        <v>102</v>
      </c>
      <c r="E939" s="1" t="s">
        <v>82</v>
      </c>
      <c r="F939" s="1" t="s">
        <v>766</v>
      </c>
      <c r="G939" s="1" t="s">
        <v>601</v>
      </c>
      <c r="H939" s="1" t="s">
        <v>602</v>
      </c>
      <c r="I939" s="1" t="s">
        <v>209</v>
      </c>
      <c r="J939" s="1"/>
      <c r="K939" s="1" t="s">
        <v>1578</v>
      </c>
      <c r="L939" s="1" t="s">
        <v>88</v>
      </c>
      <c r="M939" s="9">
        <v>44728.0</v>
      </c>
      <c r="N939" s="9">
        <v>44728.0</v>
      </c>
      <c r="O939" s="1"/>
      <c r="P939" s="1">
        <v>8.33</v>
      </c>
      <c r="Q939" s="1">
        <v>600000.0</v>
      </c>
      <c r="R939" s="1">
        <v>300000.0</v>
      </c>
      <c r="S939" s="10">
        <f t="shared" si="220"/>
        <v>44818</v>
      </c>
      <c r="V939" s="5">
        <f t="shared" si="174"/>
        <v>24990</v>
      </c>
      <c r="W939" s="11">
        <f t="shared" si="115"/>
        <v>29488.2</v>
      </c>
      <c r="Z939" s="5">
        <f t="shared" si="3"/>
        <v>18742.5</v>
      </c>
      <c r="AB939" s="1"/>
      <c r="AC939" s="1" t="str">
        <f t="shared" si="221"/>
        <v>C</v>
      </c>
      <c r="AD939" s="12" t="s">
        <v>46</v>
      </c>
      <c r="AE939" s="12" t="s">
        <v>46</v>
      </c>
      <c r="AF939" s="12" t="s">
        <v>46</v>
      </c>
      <c r="AG939" s="12"/>
      <c r="AH939" s="12"/>
      <c r="AI939" s="12"/>
    </row>
    <row r="940">
      <c r="A940" s="1" t="s">
        <v>1577</v>
      </c>
      <c r="B940" s="13"/>
      <c r="C940" s="1" t="s">
        <v>132</v>
      </c>
      <c r="D940" s="1" t="s">
        <v>102</v>
      </c>
      <c r="E940" s="1" t="s">
        <v>82</v>
      </c>
      <c r="F940" s="1" t="s">
        <v>766</v>
      </c>
      <c r="G940" s="1" t="s">
        <v>601</v>
      </c>
      <c r="H940" s="1" t="s">
        <v>602</v>
      </c>
      <c r="I940" s="1" t="s">
        <v>209</v>
      </c>
      <c r="J940" s="1"/>
      <c r="K940" s="1" t="s">
        <v>1578</v>
      </c>
      <c r="L940" s="1" t="s">
        <v>88</v>
      </c>
      <c r="M940" s="9">
        <v>44728.0</v>
      </c>
      <c r="N940" s="9">
        <v>44728.0</v>
      </c>
      <c r="O940" s="1"/>
      <c r="P940" s="1">
        <v>8.33</v>
      </c>
      <c r="Q940" s="1">
        <v>600000.0</v>
      </c>
      <c r="R940" s="1">
        <v>300000.0</v>
      </c>
      <c r="S940" s="10">
        <f t="shared" si="220"/>
        <v>44818</v>
      </c>
      <c r="V940" s="5">
        <f t="shared" si="174"/>
        <v>24990</v>
      </c>
      <c r="W940" s="11">
        <f t="shared" si="115"/>
        <v>29488.2</v>
      </c>
      <c r="Z940" s="5">
        <f t="shared" si="3"/>
        <v>18742.5</v>
      </c>
      <c r="AB940" s="1"/>
      <c r="AC940" s="1" t="str">
        <f t="shared" si="221"/>
        <v>C</v>
      </c>
      <c r="AD940" s="12" t="s">
        <v>46</v>
      </c>
      <c r="AE940" s="12" t="s">
        <v>46</v>
      </c>
      <c r="AF940" s="12" t="s">
        <v>46</v>
      </c>
      <c r="AG940" s="12"/>
      <c r="AH940" s="12"/>
      <c r="AI940" s="12"/>
    </row>
    <row r="941">
      <c r="A941" s="1" t="s">
        <v>1579</v>
      </c>
      <c r="B941" s="13"/>
      <c r="C941" s="1" t="s">
        <v>36</v>
      </c>
      <c r="D941" s="1" t="s">
        <v>76</v>
      </c>
      <c r="E941" s="1" t="s">
        <v>77</v>
      </c>
      <c r="F941" s="1" t="s">
        <v>680</v>
      </c>
      <c r="G941" s="1" t="s">
        <v>152</v>
      </c>
      <c r="H941" s="1" t="s">
        <v>317</v>
      </c>
      <c r="I941" s="1" t="s">
        <v>247</v>
      </c>
      <c r="J941" s="1"/>
      <c r="K941" s="1" t="s">
        <v>1580</v>
      </c>
      <c r="L941" s="1" t="s">
        <v>99</v>
      </c>
      <c r="M941" s="9">
        <v>45122.0</v>
      </c>
      <c r="N941" s="9">
        <v>45122.0</v>
      </c>
      <c r="O941" s="1"/>
      <c r="P941" s="1">
        <v>8.33</v>
      </c>
      <c r="Q941" s="1">
        <v>500000.0</v>
      </c>
      <c r="R941" s="1">
        <v>300000.0</v>
      </c>
      <c r="S941" s="10">
        <f>N941+30</f>
        <v>45152</v>
      </c>
      <c r="V941" s="5">
        <f t="shared" si="174"/>
        <v>24990</v>
      </c>
      <c r="W941" s="11">
        <f t="shared" si="115"/>
        <v>29488.2</v>
      </c>
      <c r="Z941" s="5">
        <f t="shared" si="3"/>
        <v>18742.5</v>
      </c>
      <c r="AC941" s="1" t="str">
        <f t="shared" si="221"/>
        <v>C</v>
      </c>
      <c r="AD941" s="12" t="s">
        <v>47</v>
      </c>
      <c r="AE941" s="12" t="s">
        <v>47</v>
      </c>
      <c r="AF941" s="12" t="s">
        <v>47</v>
      </c>
      <c r="AG941" s="12"/>
      <c r="AH941" s="12"/>
      <c r="AI941" s="12"/>
    </row>
    <row r="942">
      <c r="A942" s="1" t="s">
        <v>1581</v>
      </c>
      <c r="B942" s="13"/>
      <c r="C942" s="1" t="s">
        <v>36</v>
      </c>
      <c r="D942" s="1" t="s">
        <v>102</v>
      </c>
      <c r="E942" s="1" t="s">
        <v>82</v>
      </c>
      <c r="F942" s="1" t="s">
        <v>541</v>
      </c>
      <c r="G942" s="1" t="s">
        <v>152</v>
      </c>
      <c r="H942" s="1" t="s">
        <v>317</v>
      </c>
      <c r="I942" s="1" t="s">
        <v>42</v>
      </c>
      <c r="J942" s="1"/>
      <c r="K942" s="1" t="s">
        <v>1582</v>
      </c>
      <c r="L942" s="1" t="s">
        <v>99</v>
      </c>
      <c r="M942" s="9">
        <v>45138.0</v>
      </c>
      <c r="N942" s="9">
        <v>45138.0</v>
      </c>
      <c r="O942" s="1"/>
      <c r="P942" s="1">
        <v>8.33</v>
      </c>
      <c r="Q942" s="1">
        <v>300000.0</v>
      </c>
      <c r="R942" s="1">
        <v>300000.0</v>
      </c>
      <c r="S942" s="10">
        <f t="shared" ref="S942:S943" si="222">N942+90</f>
        <v>45228</v>
      </c>
      <c r="V942" s="5">
        <f t="shared" si="174"/>
        <v>24990</v>
      </c>
      <c r="W942" s="11">
        <f t="shared" si="115"/>
        <v>29488.2</v>
      </c>
      <c r="Z942" s="5">
        <f t="shared" si="3"/>
        <v>18742.5</v>
      </c>
      <c r="AB942" s="1"/>
      <c r="AC942" s="1" t="s">
        <v>45</v>
      </c>
      <c r="AD942" s="12" t="s">
        <v>47</v>
      </c>
      <c r="AE942" s="12" t="s">
        <v>47</v>
      </c>
      <c r="AF942" s="12" t="s">
        <v>47</v>
      </c>
      <c r="AG942" s="12"/>
      <c r="AH942" s="12"/>
      <c r="AI942" s="12"/>
    </row>
    <row r="943">
      <c r="A943" s="1" t="s">
        <v>1583</v>
      </c>
      <c r="B943" s="13"/>
      <c r="C943" s="1" t="s">
        <v>36</v>
      </c>
      <c r="D943" s="1" t="s">
        <v>76</v>
      </c>
      <c r="E943" s="1" t="s">
        <v>212</v>
      </c>
      <c r="F943" s="1" t="s">
        <v>1199</v>
      </c>
      <c r="G943" s="1" t="s">
        <v>152</v>
      </c>
      <c r="H943" s="1" t="s">
        <v>153</v>
      </c>
      <c r="I943" s="1" t="s">
        <v>123</v>
      </c>
      <c r="J943" s="1"/>
      <c r="K943" s="1" t="s">
        <v>730</v>
      </c>
      <c r="L943" s="1" t="s">
        <v>143</v>
      </c>
      <c r="M943" s="9">
        <v>44766.0</v>
      </c>
      <c r="N943" s="9">
        <v>44766.0</v>
      </c>
      <c r="O943" s="1"/>
      <c r="P943" s="1">
        <v>8.33</v>
      </c>
      <c r="Q943" s="1">
        <v>400000.0</v>
      </c>
      <c r="R943" s="1">
        <v>300000.0</v>
      </c>
      <c r="S943" s="10">
        <f t="shared" si="222"/>
        <v>44856</v>
      </c>
      <c r="V943" s="5">
        <f t="shared" si="174"/>
        <v>24990</v>
      </c>
      <c r="W943" s="11">
        <f t="shared" si="115"/>
        <v>29488.2</v>
      </c>
      <c r="Z943" s="5">
        <f t="shared" si="3"/>
        <v>18742.5</v>
      </c>
      <c r="AB943" s="1"/>
      <c r="AC943" s="1" t="s">
        <v>45</v>
      </c>
      <c r="AD943" s="12" t="s">
        <v>46</v>
      </c>
      <c r="AE943" s="12" t="s">
        <v>46</v>
      </c>
      <c r="AF943" s="12" t="s">
        <v>46</v>
      </c>
      <c r="AG943" s="12"/>
      <c r="AH943" s="12"/>
      <c r="AI943" s="12"/>
    </row>
    <row r="944">
      <c r="A944" s="1" t="s">
        <v>1584</v>
      </c>
      <c r="B944" s="13"/>
      <c r="C944" s="1" t="s">
        <v>36</v>
      </c>
      <c r="D944" s="1" t="s">
        <v>96</v>
      </c>
      <c r="E944" s="1" t="s">
        <v>38</v>
      </c>
      <c r="F944" s="1" t="s">
        <v>625</v>
      </c>
      <c r="G944" s="1" t="s">
        <v>115</v>
      </c>
      <c r="H944" s="1" t="s">
        <v>116</v>
      </c>
      <c r="I944" s="1" t="s">
        <v>42</v>
      </c>
      <c r="J944" s="20"/>
      <c r="K944" s="20" t="s">
        <v>1585</v>
      </c>
      <c r="L944" s="1" t="s">
        <v>53</v>
      </c>
      <c r="M944" s="9">
        <v>44742.0</v>
      </c>
      <c r="N944" s="9">
        <v>45090.0</v>
      </c>
      <c r="O944" s="1"/>
      <c r="P944" s="1">
        <v>8.33</v>
      </c>
      <c r="Q944" s="1">
        <v>150000.0</v>
      </c>
      <c r="R944" s="1">
        <v>198000.0</v>
      </c>
      <c r="S944" s="9">
        <v>45054.0</v>
      </c>
      <c r="T944" s="9">
        <v>45091.0</v>
      </c>
      <c r="U944" s="1" t="s">
        <v>1586</v>
      </c>
      <c r="V944" s="5">
        <f t="shared" si="174"/>
        <v>16493.4</v>
      </c>
      <c r="W944" s="11">
        <f t="shared" si="115"/>
        <v>19462.212</v>
      </c>
      <c r="X944" s="9">
        <v>45084.0</v>
      </c>
      <c r="Y944" s="5">
        <f>W944</f>
        <v>19462.212</v>
      </c>
      <c r="Z944" s="5">
        <f t="shared" si="3"/>
        <v>12370.05</v>
      </c>
      <c r="AA944" s="9">
        <v>45088.0</v>
      </c>
      <c r="AB944" s="1" t="s">
        <v>1586</v>
      </c>
      <c r="AC944" s="1" t="s">
        <v>55</v>
      </c>
      <c r="AD944" s="12" t="s">
        <v>46</v>
      </c>
      <c r="AE944" s="12" t="s">
        <v>47</v>
      </c>
      <c r="AF944" s="12" t="s">
        <v>47</v>
      </c>
      <c r="AG944" s="12" t="s">
        <v>47</v>
      </c>
      <c r="AH944" s="12" t="s">
        <v>47</v>
      </c>
      <c r="AI944" s="12" t="s">
        <v>47</v>
      </c>
    </row>
    <row r="945">
      <c r="A945" s="1" t="s">
        <v>1584</v>
      </c>
      <c r="B945" s="13"/>
      <c r="C945" s="1" t="s">
        <v>36</v>
      </c>
      <c r="D945" s="1" t="s">
        <v>96</v>
      </c>
      <c r="E945" s="1" t="s">
        <v>38</v>
      </c>
      <c r="F945" s="1" t="s">
        <v>625</v>
      </c>
      <c r="G945" s="1" t="s">
        <v>115</v>
      </c>
      <c r="H945" s="1" t="s">
        <v>116</v>
      </c>
      <c r="I945" s="1" t="s">
        <v>42</v>
      </c>
      <c r="J945" s="20"/>
      <c r="K945" s="20" t="s">
        <v>1585</v>
      </c>
      <c r="L945" s="1" t="s">
        <v>53</v>
      </c>
      <c r="M945" s="9">
        <v>44742.0</v>
      </c>
      <c r="N945" s="9">
        <v>44742.0</v>
      </c>
      <c r="O945" s="1"/>
      <c r="P945" s="1">
        <v>8.33</v>
      </c>
      <c r="Q945" s="1">
        <v>198000.0</v>
      </c>
      <c r="R945" s="1">
        <v>300000.0</v>
      </c>
      <c r="S945" s="10">
        <f t="shared" ref="S945:S947" si="223">N945+90</f>
        <v>44832</v>
      </c>
      <c r="V945" s="5">
        <f t="shared" si="174"/>
        <v>24990</v>
      </c>
      <c r="W945" s="11">
        <f t="shared" si="115"/>
        <v>29488.2</v>
      </c>
      <c r="Z945" s="5">
        <f t="shared" si="3"/>
        <v>18742.5</v>
      </c>
      <c r="AC945" s="1" t="str">
        <f t="shared" ref="AC945:AC947" si="224">IF(T945="","C","O")</f>
        <v>C</v>
      </c>
      <c r="AD945" s="12" t="s">
        <v>46</v>
      </c>
      <c r="AE945" s="12" t="s">
        <v>46</v>
      </c>
      <c r="AF945" s="12" t="s">
        <v>46</v>
      </c>
      <c r="AG945" s="12"/>
      <c r="AH945" s="12"/>
      <c r="AI945" s="12"/>
    </row>
    <row r="946">
      <c r="A946" s="1" t="s">
        <v>1584</v>
      </c>
      <c r="B946" s="13"/>
      <c r="C946" s="1" t="s">
        <v>36</v>
      </c>
      <c r="D946" s="1" t="s">
        <v>96</v>
      </c>
      <c r="E946" s="1" t="s">
        <v>38</v>
      </c>
      <c r="F946" s="1" t="s">
        <v>625</v>
      </c>
      <c r="G946" s="1" t="s">
        <v>115</v>
      </c>
      <c r="H946" s="1" t="s">
        <v>116</v>
      </c>
      <c r="I946" s="1" t="s">
        <v>42</v>
      </c>
      <c r="J946" s="20"/>
      <c r="K946" s="20" t="s">
        <v>1585</v>
      </c>
      <c r="L946" s="1" t="s">
        <v>53</v>
      </c>
      <c r="M946" s="9">
        <v>44742.0</v>
      </c>
      <c r="N946" s="9">
        <v>44742.0</v>
      </c>
      <c r="O946" s="1"/>
      <c r="P946" s="1">
        <v>8.33</v>
      </c>
      <c r="Q946" s="1">
        <v>500000.0</v>
      </c>
      <c r="R946" s="1">
        <v>300000.0</v>
      </c>
      <c r="S946" s="10">
        <f t="shared" si="223"/>
        <v>44832</v>
      </c>
      <c r="V946" s="5">
        <f t="shared" si="174"/>
        <v>24990</v>
      </c>
      <c r="W946" s="11">
        <f t="shared" si="115"/>
        <v>29488.2</v>
      </c>
      <c r="Y946" s="1"/>
      <c r="Z946" s="5">
        <f t="shared" si="3"/>
        <v>18742.5</v>
      </c>
      <c r="AB946" s="1"/>
      <c r="AC946" s="1" t="str">
        <f t="shared" si="224"/>
        <v>C</v>
      </c>
      <c r="AD946" s="12" t="s">
        <v>46</v>
      </c>
      <c r="AE946" s="12" t="s">
        <v>46</v>
      </c>
      <c r="AF946" s="12" t="s">
        <v>46</v>
      </c>
      <c r="AG946" s="12"/>
      <c r="AH946" s="12"/>
      <c r="AI946" s="12"/>
    </row>
    <row r="947">
      <c r="A947" s="1" t="s">
        <v>1587</v>
      </c>
      <c r="B947" s="13"/>
      <c r="C947" s="1" t="s">
        <v>36</v>
      </c>
      <c r="D947" s="1" t="s">
        <v>81</v>
      </c>
      <c r="E947" s="1" t="s">
        <v>38</v>
      </c>
      <c r="F947" s="1" t="s">
        <v>575</v>
      </c>
      <c r="G947" s="1" t="s">
        <v>1526</v>
      </c>
      <c r="H947" s="1" t="s">
        <v>1527</v>
      </c>
      <c r="I947" s="1" t="s">
        <v>42</v>
      </c>
      <c r="J947" s="1"/>
      <c r="K947" s="1" t="s">
        <v>1588</v>
      </c>
      <c r="L947" s="1" t="s">
        <v>150</v>
      </c>
      <c r="M947" s="14">
        <v>45286.0</v>
      </c>
      <c r="N947" s="9">
        <v>45095.0</v>
      </c>
      <c r="O947" s="1"/>
      <c r="P947" s="1">
        <v>7.5</v>
      </c>
      <c r="Q947" s="1">
        <v>300000.0</v>
      </c>
      <c r="R947" s="1">
        <v>300000.0</v>
      </c>
      <c r="S947" s="10">
        <f t="shared" si="223"/>
        <v>45185</v>
      </c>
      <c r="V947" s="5">
        <f t="shared" si="174"/>
        <v>22500</v>
      </c>
      <c r="W947" s="11">
        <f t="shared" si="115"/>
        <v>26550</v>
      </c>
      <c r="Z947" s="5">
        <f t="shared" si="3"/>
        <v>16875</v>
      </c>
      <c r="AB947" s="1"/>
      <c r="AC947" s="1" t="str">
        <f t="shared" si="224"/>
        <v>C</v>
      </c>
      <c r="AD947" s="12" t="s">
        <v>47</v>
      </c>
      <c r="AE947" s="12" t="s">
        <v>47</v>
      </c>
      <c r="AF947" s="12" t="s">
        <v>47</v>
      </c>
      <c r="AG947" s="12"/>
      <c r="AH947" s="12"/>
      <c r="AI947" s="12"/>
    </row>
    <row r="948">
      <c r="A948" s="1" t="s">
        <v>1589</v>
      </c>
      <c r="B948" s="13"/>
      <c r="C948" s="1" t="s">
        <v>36</v>
      </c>
      <c r="D948" s="1" t="s">
        <v>96</v>
      </c>
      <c r="E948" s="1" t="s">
        <v>38</v>
      </c>
      <c r="F948" s="1" t="s">
        <v>625</v>
      </c>
      <c r="G948" s="1" t="s">
        <v>115</v>
      </c>
      <c r="H948" s="1" t="s">
        <v>116</v>
      </c>
      <c r="I948" s="1" t="s">
        <v>42</v>
      </c>
      <c r="J948" s="1"/>
      <c r="K948" s="1" t="s">
        <v>1590</v>
      </c>
      <c r="L948" s="1" t="s">
        <v>44</v>
      </c>
      <c r="M948" s="9">
        <v>44725.0</v>
      </c>
      <c r="N948" s="9">
        <v>44725.0</v>
      </c>
      <c r="O948" s="1"/>
      <c r="P948" s="1">
        <v>8.33</v>
      </c>
      <c r="Q948" s="1">
        <v>150000.0</v>
      </c>
      <c r="R948" s="1">
        <v>192000.0</v>
      </c>
      <c r="S948" s="9">
        <v>44713.0</v>
      </c>
      <c r="T948" s="9">
        <v>44725.0</v>
      </c>
      <c r="U948" s="1" t="s">
        <v>1591</v>
      </c>
      <c r="V948" s="5">
        <f t="shared" si="174"/>
        <v>15993.6</v>
      </c>
      <c r="W948" s="11">
        <f t="shared" si="115"/>
        <v>18872.448</v>
      </c>
      <c r="X948" s="9">
        <v>44743.0</v>
      </c>
      <c r="Y948" s="5">
        <f>W948</f>
        <v>18872.448</v>
      </c>
      <c r="Z948" s="5">
        <f t="shared" si="3"/>
        <v>11995.2</v>
      </c>
      <c r="AA948" s="9">
        <v>44747.0</v>
      </c>
      <c r="AB948" s="1" t="s">
        <v>1591</v>
      </c>
      <c r="AC948" s="1" t="s">
        <v>55</v>
      </c>
      <c r="AD948" s="12" t="s">
        <v>46</v>
      </c>
      <c r="AE948" s="12" t="s">
        <v>46</v>
      </c>
      <c r="AF948" s="12" t="s">
        <v>46</v>
      </c>
      <c r="AG948" s="12" t="s">
        <v>46</v>
      </c>
      <c r="AH948" s="12" t="s">
        <v>46</v>
      </c>
      <c r="AI948" s="12" t="s">
        <v>46</v>
      </c>
    </row>
    <row r="949">
      <c r="A949" s="1" t="s">
        <v>1592</v>
      </c>
      <c r="B949" s="13"/>
      <c r="C949" s="1" t="s">
        <v>36</v>
      </c>
      <c r="D949" s="1" t="s">
        <v>96</v>
      </c>
      <c r="E949" s="1" t="s">
        <v>77</v>
      </c>
      <c r="F949" s="1" t="s">
        <v>105</v>
      </c>
      <c r="G949" s="1" t="s">
        <v>1593</v>
      </c>
      <c r="H949" s="1" t="s">
        <v>1594</v>
      </c>
      <c r="I949" s="1" t="s">
        <v>42</v>
      </c>
      <c r="J949" s="1"/>
      <c r="K949" s="1" t="s">
        <v>1595</v>
      </c>
      <c r="L949" s="1" t="s">
        <v>53</v>
      </c>
      <c r="M949" s="9">
        <v>44827.0</v>
      </c>
      <c r="N949" s="14">
        <v>45209.0</v>
      </c>
      <c r="O949" s="1"/>
      <c r="P949" s="1">
        <v>8.33</v>
      </c>
      <c r="Q949" s="1">
        <v>500000.0</v>
      </c>
      <c r="R949" s="1">
        <v>528000.0</v>
      </c>
      <c r="S949" s="9">
        <v>45101.0</v>
      </c>
      <c r="T949" s="14">
        <v>45209.0</v>
      </c>
      <c r="U949" s="1" t="s">
        <v>1596</v>
      </c>
      <c r="V949" s="5">
        <f t="shared" si="174"/>
        <v>43982.4</v>
      </c>
      <c r="W949" s="11">
        <f t="shared" si="115"/>
        <v>51899.232</v>
      </c>
      <c r="X949" s="9">
        <v>45131.0</v>
      </c>
      <c r="Y949" s="5">
        <f>W949-(V949*10%)</f>
        <v>47500.992</v>
      </c>
      <c r="Z949" s="5">
        <f t="shared" si="3"/>
        <v>32986.8</v>
      </c>
      <c r="AA949" s="9">
        <v>45135.0</v>
      </c>
      <c r="AB949" s="1" t="s">
        <v>1596</v>
      </c>
      <c r="AC949" s="1" t="s">
        <v>55</v>
      </c>
      <c r="AD949" s="12" t="s">
        <v>46</v>
      </c>
      <c r="AE949" s="12" t="s">
        <v>47</v>
      </c>
      <c r="AF949" s="12" t="s">
        <v>47</v>
      </c>
      <c r="AG949" s="12" t="s">
        <v>47</v>
      </c>
      <c r="AH949" s="12" t="s">
        <v>47</v>
      </c>
      <c r="AI949" s="12" t="s">
        <v>47</v>
      </c>
    </row>
    <row r="950">
      <c r="A950" s="1" t="s">
        <v>1592</v>
      </c>
      <c r="B950" s="13"/>
      <c r="C950" s="1" t="s">
        <v>36</v>
      </c>
      <c r="D950" s="1" t="s">
        <v>96</v>
      </c>
      <c r="E950" s="1" t="s">
        <v>77</v>
      </c>
      <c r="F950" s="1" t="s">
        <v>105</v>
      </c>
      <c r="G950" s="1" t="s">
        <v>1593</v>
      </c>
      <c r="H950" s="1" t="s">
        <v>1594</v>
      </c>
      <c r="I950" s="1" t="s">
        <v>42</v>
      </c>
      <c r="J950" s="1"/>
      <c r="K950" s="1" t="s">
        <v>1595</v>
      </c>
      <c r="L950" s="1" t="s">
        <v>53</v>
      </c>
      <c r="M950" s="9">
        <v>44827.0</v>
      </c>
      <c r="N950" s="9">
        <v>44656.0</v>
      </c>
      <c r="O950" s="1"/>
      <c r="P950" s="1">
        <v>8.33</v>
      </c>
      <c r="Q950" s="1">
        <v>1000000.0</v>
      </c>
      <c r="R950" s="1">
        <v>300000.0</v>
      </c>
      <c r="S950" s="10">
        <f t="shared" ref="S950:S956" si="225">N950+90</f>
        <v>44746</v>
      </c>
      <c r="V950" s="5">
        <f t="shared" si="174"/>
        <v>24990</v>
      </c>
      <c r="W950" s="11">
        <f t="shared" si="115"/>
        <v>29488.2</v>
      </c>
      <c r="Z950" s="5">
        <f t="shared" si="3"/>
        <v>18742.5</v>
      </c>
      <c r="AB950" s="1"/>
      <c r="AC950" s="1" t="s">
        <v>45</v>
      </c>
      <c r="AD950" s="12" t="s">
        <v>46</v>
      </c>
      <c r="AE950" s="12" t="s">
        <v>46</v>
      </c>
      <c r="AF950" s="12" t="s">
        <v>46</v>
      </c>
      <c r="AG950" s="12"/>
      <c r="AH950" s="12"/>
      <c r="AI950" s="12"/>
    </row>
    <row r="951">
      <c r="A951" s="1" t="s">
        <v>1592</v>
      </c>
      <c r="B951" s="13"/>
      <c r="C951" s="1" t="s">
        <v>36</v>
      </c>
      <c r="D951" s="1" t="s">
        <v>96</v>
      </c>
      <c r="E951" s="1" t="s">
        <v>77</v>
      </c>
      <c r="F951" s="1" t="s">
        <v>105</v>
      </c>
      <c r="G951" s="1" t="s">
        <v>1593</v>
      </c>
      <c r="H951" s="1" t="s">
        <v>1594</v>
      </c>
      <c r="I951" s="1" t="s">
        <v>42</v>
      </c>
      <c r="J951" s="1"/>
      <c r="K951" s="1" t="s">
        <v>1595</v>
      </c>
      <c r="L951" s="1" t="s">
        <v>53</v>
      </c>
      <c r="M951" s="9">
        <v>44827.0</v>
      </c>
      <c r="N951" s="9">
        <v>44793.0</v>
      </c>
      <c r="O951" s="1"/>
      <c r="P951" s="1">
        <v>8.33</v>
      </c>
      <c r="Q951" s="1">
        <v>600000.0</v>
      </c>
      <c r="R951" s="1">
        <v>300000.0</v>
      </c>
      <c r="S951" s="10">
        <f t="shared" si="225"/>
        <v>44883</v>
      </c>
      <c r="V951" s="5">
        <f t="shared" si="174"/>
        <v>24990</v>
      </c>
      <c r="W951" s="11">
        <f t="shared" si="115"/>
        <v>29488.2</v>
      </c>
      <c r="Z951" s="5">
        <f t="shared" si="3"/>
        <v>18742.5</v>
      </c>
      <c r="AB951" s="1"/>
      <c r="AC951" s="1" t="s">
        <v>45</v>
      </c>
      <c r="AD951" s="12" t="s">
        <v>46</v>
      </c>
      <c r="AE951" s="12" t="s">
        <v>46</v>
      </c>
      <c r="AF951" s="12" t="s">
        <v>46</v>
      </c>
      <c r="AG951" s="12"/>
      <c r="AH951" s="12"/>
      <c r="AI951" s="12"/>
    </row>
    <row r="952">
      <c r="A952" s="1" t="s">
        <v>1592</v>
      </c>
      <c r="B952" s="13"/>
      <c r="C952" s="1" t="s">
        <v>36</v>
      </c>
      <c r="D952" s="1" t="s">
        <v>96</v>
      </c>
      <c r="E952" s="1" t="s">
        <v>77</v>
      </c>
      <c r="F952" s="1" t="s">
        <v>105</v>
      </c>
      <c r="G952" s="1" t="s">
        <v>1593</v>
      </c>
      <c r="H952" s="1" t="s">
        <v>1594</v>
      </c>
      <c r="I952" s="1" t="s">
        <v>42</v>
      </c>
      <c r="J952" s="1"/>
      <c r="K952" s="1" t="s">
        <v>1595</v>
      </c>
      <c r="L952" s="1" t="s">
        <v>53</v>
      </c>
      <c r="M952" s="9">
        <v>44827.0</v>
      </c>
      <c r="N952" s="9">
        <v>44793.0</v>
      </c>
      <c r="O952" s="1"/>
      <c r="P952" s="1">
        <v>8.33</v>
      </c>
      <c r="Q952" s="1">
        <v>500000.0</v>
      </c>
      <c r="R952" s="1">
        <v>300000.0</v>
      </c>
      <c r="S952" s="10">
        <f t="shared" si="225"/>
        <v>44883</v>
      </c>
      <c r="V952" s="5">
        <f t="shared" si="174"/>
        <v>24990</v>
      </c>
      <c r="W952" s="11">
        <f t="shared" si="115"/>
        <v>29488.2</v>
      </c>
      <c r="Z952" s="5">
        <f t="shared" si="3"/>
        <v>18742.5</v>
      </c>
      <c r="AB952" s="1"/>
      <c r="AC952" s="1" t="s">
        <v>45</v>
      </c>
      <c r="AD952" s="12" t="s">
        <v>46</v>
      </c>
      <c r="AE952" s="12" t="s">
        <v>46</v>
      </c>
      <c r="AF952" s="12" t="s">
        <v>46</v>
      </c>
      <c r="AG952" s="12"/>
      <c r="AH952" s="12"/>
      <c r="AI952" s="12"/>
    </row>
    <row r="953">
      <c r="A953" s="1" t="s">
        <v>1592</v>
      </c>
      <c r="B953" s="13"/>
      <c r="C953" s="1" t="s">
        <v>36</v>
      </c>
      <c r="D953" s="1" t="s">
        <v>96</v>
      </c>
      <c r="E953" s="1" t="s">
        <v>77</v>
      </c>
      <c r="F953" s="1" t="s">
        <v>105</v>
      </c>
      <c r="G953" s="1" t="s">
        <v>1593</v>
      </c>
      <c r="H953" s="1" t="s">
        <v>1594</v>
      </c>
      <c r="I953" s="1" t="s">
        <v>42</v>
      </c>
      <c r="J953" s="1"/>
      <c r="K953" s="1" t="s">
        <v>1595</v>
      </c>
      <c r="L953" s="1" t="s">
        <v>53</v>
      </c>
      <c r="M953" s="9">
        <v>44827.0</v>
      </c>
      <c r="N953" s="9">
        <v>44793.0</v>
      </c>
      <c r="O953" s="1"/>
      <c r="P953" s="1">
        <v>8.33</v>
      </c>
      <c r="Q953" s="1">
        <v>480000.0</v>
      </c>
      <c r="R953" s="1">
        <v>300000.0</v>
      </c>
      <c r="S953" s="10">
        <f t="shared" si="225"/>
        <v>44883</v>
      </c>
      <c r="V953" s="5">
        <f t="shared" si="174"/>
        <v>24990</v>
      </c>
      <c r="W953" s="11">
        <f t="shared" si="115"/>
        <v>29488.2</v>
      </c>
      <c r="Z953" s="5">
        <f t="shared" si="3"/>
        <v>18742.5</v>
      </c>
      <c r="AB953" s="1"/>
      <c r="AC953" s="1" t="s">
        <v>45</v>
      </c>
      <c r="AD953" s="12" t="s">
        <v>46</v>
      </c>
      <c r="AE953" s="12" t="s">
        <v>46</v>
      </c>
      <c r="AF953" s="12" t="s">
        <v>46</v>
      </c>
      <c r="AG953" s="12"/>
      <c r="AH953" s="12"/>
      <c r="AI953" s="12"/>
    </row>
    <row r="954">
      <c r="A954" s="1" t="s">
        <v>1592</v>
      </c>
      <c r="B954" s="13"/>
      <c r="C954" s="1" t="s">
        <v>36</v>
      </c>
      <c r="D954" s="1" t="s">
        <v>96</v>
      </c>
      <c r="E954" s="1" t="s">
        <v>77</v>
      </c>
      <c r="F954" s="1" t="s">
        <v>105</v>
      </c>
      <c r="G954" s="1" t="s">
        <v>1593</v>
      </c>
      <c r="H954" s="1" t="s">
        <v>1594</v>
      </c>
      <c r="I954" s="1" t="s">
        <v>42</v>
      </c>
      <c r="J954" s="1"/>
      <c r="K954" s="1" t="s">
        <v>1595</v>
      </c>
      <c r="L954" s="1" t="s">
        <v>53</v>
      </c>
      <c r="M954" s="9">
        <v>44827.0</v>
      </c>
      <c r="N954" s="9">
        <v>44793.0</v>
      </c>
      <c r="O954" s="1"/>
      <c r="P954" s="1">
        <v>8.33</v>
      </c>
      <c r="Q954" s="1">
        <v>312000.0</v>
      </c>
      <c r="R954" s="1">
        <v>300000.0</v>
      </c>
      <c r="S954" s="10">
        <f t="shared" si="225"/>
        <v>44883</v>
      </c>
      <c r="V954" s="5">
        <f t="shared" si="174"/>
        <v>24990</v>
      </c>
      <c r="W954" s="11">
        <f t="shared" si="115"/>
        <v>29488.2</v>
      </c>
      <c r="Z954" s="5">
        <f t="shared" si="3"/>
        <v>18742.5</v>
      </c>
      <c r="AB954" s="1"/>
      <c r="AC954" s="1" t="s">
        <v>45</v>
      </c>
      <c r="AD954" s="12" t="s">
        <v>46</v>
      </c>
      <c r="AE954" s="12" t="s">
        <v>46</v>
      </c>
      <c r="AF954" s="12" t="s">
        <v>46</v>
      </c>
      <c r="AG954" s="12"/>
      <c r="AH954" s="12"/>
      <c r="AI954" s="12"/>
    </row>
    <row r="955">
      <c r="A955" s="1" t="s">
        <v>1592</v>
      </c>
      <c r="B955" s="13"/>
      <c r="C955" s="1" t="s">
        <v>36</v>
      </c>
      <c r="D955" s="1" t="s">
        <v>96</v>
      </c>
      <c r="E955" s="1" t="s">
        <v>77</v>
      </c>
      <c r="F955" s="1" t="s">
        <v>105</v>
      </c>
      <c r="G955" s="1" t="s">
        <v>1593</v>
      </c>
      <c r="H955" s="1" t="s">
        <v>1594</v>
      </c>
      <c r="I955" s="1" t="s">
        <v>42</v>
      </c>
      <c r="J955" s="1"/>
      <c r="K955" s="1" t="s">
        <v>1595</v>
      </c>
      <c r="L955" s="1" t="s">
        <v>53</v>
      </c>
      <c r="M955" s="9">
        <v>44827.0</v>
      </c>
      <c r="N955" s="9">
        <v>45049.0</v>
      </c>
      <c r="O955" s="1"/>
      <c r="P955" s="1">
        <v>8.33</v>
      </c>
      <c r="Q955" s="1">
        <v>840000.0</v>
      </c>
      <c r="R955" s="1">
        <v>300000.0</v>
      </c>
      <c r="S955" s="10">
        <f t="shared" si="225"/>
        <v>45139</v>
      </c>
      <c r="V955" s="5">
        <f t="shared" si="174"/>
        <v>24990</v>
      </c>
      <c r="W955" s="11">
        <f t="shared" si="115"/>
        <v>29488.2</v>
      </c>
      <c r="Z955" s="5">
        <f t="shared" si="3"/>
        <v>18742.5</v>
      </c>
      <c r="AB955" s="1"/>
      <c r="AC955" s="1" t="s">
        <v>45</v>
      </c>
      <c r="AD955" s="12" t="s">
        <v>46</v>
      </c>
      <c r="AE955" s="12" t="s">
        <v>47</v>
      </c>
      <c r="AF955" s="12" t="s">
        <v>47</v>
      </c>
      <c r="AG955" s="12"/>
      <c r="AH955" s="12"/>
      <c r="AI955" s="12"/>
    </row>
    <row r="956">
      <c r="A956" s="1" t="s">
        <v>1592</v>
      </c>
      <c r="B956" s="13"/>
      <c r="C956" s="1" t="s">
        <v>36</v>
      </c>
      <c r="D956" s="1" t="s">
        <v>96</v>
      </c>
      <c r="E956" s="1" t="s">
        <v>77</v>
      </c>
      <c r="F956" s="1" t="s">
        <v>105</v>
      </c>
      <c r="G956" s="1" t="s">
        <v>1593</v>
      </c>
      <c r="H956" s="1" t="s">
        <v>1594</v>
      </c>
      <c r="I956" s="1" t="s">
        <v>42</v>
      </c>
      <c r="J956" s="1"/>
      <c r="K956" s="1" t="s">
        <v>1595</v>
      </c>
      <c r="L956" s="1" t="s">
        <v>53</v>
      </c>
      <c r="M956" s="9">
        <v>44827.0</v>
      </c>
      <c r="N956" s="9">
        <v>45033.0</v>
      </c>
      <c r="O956" s="1"/>
      <c r="P956" s="1">
        <v>8.33</v>
      </c>
      <c r="Q956" s="1">
        <v>540000.0</v>
      </c>
      <c r="R956" s="1">
        <v>300000.0</v>
      </c>
      <c r="S956" s="10">
        <f t="shared" si="225"/>
        <v>45123</v>
      </c>
      <c r="V956" s="5">
        <f t="shared" si="174"/>
        <v>24990</v>
      </c>
      <c r="W956" s="11">
        <f t="shared" si="115"/>
        <v>29488.2</v>
      </c>
      <c r="Z956" s="5">
        <f t="shared" si="3"/>
        <v>18742.5</v>
      </c>
      <c r="AB956" s="1"/>
      <c r="AC956" s="1" t="s">
        <v>45</v>
      </c>
      <c r="AD956" s="12" t="s">
        <v>46</v>
      </c>
      <c r="AE956" s="12" t="s">
        <v>47</v>
      </c>
      <c r="AF956" s="12" t="s">
        <v>47</v>
      </c>
      <c r="AG956" s="12"/>
      <c r="AH956" s="12"/>
      <c r="AI956" s="12"/>
    </row>
    <row r="957">
      <c r="A957" s="1" t="s">
        <v>1592</v>
      </c>
      <c r="B957" s="13"/>
      <c r="C957" s="1" t="s">
        <v>36</v>
      </c>
      <c r="D957" s="1" t="s">
        <v>96</v>
      </c>
      <c r="E957" s="1" t="s">
        <v>77</v>
      </c>
      <c r="F957" s="1" t="s">
        <v>105</v>
      </c>
      <c r="G957" s="1" t="s">
        <v>1593</v>
      </c>
      <c r="H957" s="1" t="s">
        <v>1594</v>
      </c>
      <c r="I957" s="1" t="s">
        <v>42</v>
      </c>
      <c r="J957" s="1"/>
      <c r="K957" s="1" t="s">
        <v>1595</v>
      </c>
      <c r="L957" s="1" t="s">
        <v>53</v>
      </c>
      <c r="M957" s="9">
        <v>44827.0</v>
      </c>
      <c r="N957" s="9">
        <v>45369.0</v>
      </c>
      <c r="O957" s="1"/>
      <c r="P957" s="1">
        <v>8.33</v>
      </c>
      <c r="Q957" s="1">
        <v>420000.0</v>
      </c>
      <c r="R957" s="1">
        <v>300000.0</v>
      </c>
      <c r="S957" s="10">
        <f t="shared" ref="S957:S960" si="226">N957+30</f>
        <v>45399</v>
      </c>
      <c r="V957" s="5">
        <f t="shared" si="174"/>
        <v>24990</v>
      </c>
      <c r="W957" s="11">
        <f t="shared" si="115"/>
        <v>29488.2</v>
      </c>
      <c r="Z957" s="5">
        <f t="shared" si="3"/>
        <v>18742.5</v>
      </c>
      <c r="AB957" s="1"/>
      <c r="AC957" s="1" t="s">
        <v>45</v>
      </c>
      <c r="AD957" s="12" t="s">
        <v>46</v>
      </c>
      <c r="AE957" s="12" t="s">
        <v>47</v>
      </c>
      <c r="AF957" s="12" t="s">
        <v>137</v>
      </c>
      <c r="AG957" s="12"/>
      <c r="AH957" s="12"/>
      <c r="AI957" s="12"/>
    </row>
    <row r="958">
      <c r="A958" s="1" t="s">
        <v>1592</v>
      </c>
      <c r="B958" s="13"/>
      <c r="C958" s="1" t="s">
        <v>36</v>
      </c>
      <c r="D958" s="1" t="s">
        <v>96</v>
      </c>
      <c r="E958" s="1" t="s">
        <v>77</v>
      </c>
      <c r="F958" s="1" t="s">
        <v>105</v>
      </c>
      <c r="G958" s="1" t="s">
        <v>1593</v>
      </c>
      <c r="H958" s="1" t="s">
        <v>1594</v>
      </c>
      <c r="I958" s="1" t="s">
        <v>42</v>
      </c>
      <c r="J958" s="1"/>
      <c r="K958" s="1" t="s">
        <v>1595</v>
      </c>
      <c r="L958" s="1" t="s">
        <v>53</v>
      </c>
      <c r="M958" s="9">
        <v>44827.0</v>
      </c>
      <c r="N958" s="9">
        <v>44827.0</v>
      </c>
      <c r="O958" s="1"/>
      <c r="P958" s="1">
        <v>8.33</v>
      </c>
      <c r="Q958" s="1">
        <v>816000.0</v>
      </c>
      <c r="R958" s="1">
        <v>300000.0</v>
      </c>
      <c r="S958" s="10">
        <f t="shared" si="226"/>
        <v>44857</v>
      </c>
      <c r="V958" s="5">
        <f t="shared" si="174"/>
        <v>24990</v>
      </c>
      <c r="W958" s="11">
        <f t="shared" si="115"/>
        <v>29488.2</v>
      </c>
      <c r="Z958" s="5">
        <f t="shared" si="3"/>
        <v>18742.5</v>
      </c>
      <c r="AB958" s="1"/>
      <c r="AC958" s="1" t="s">
        <v>45</v>
      </c>
      <c r="AD958" s="12" t="s">
        <v>46</v>
      </c>
      <c r="AE958" s="12" t="s">
        <v>46</v>
      </c>
      <c r="AF958" s="12" t="s">
        <v>46</v>
      </c>
      <c r="AG958" s="12"/>
      <c r="AH958" s="12"/>
      <c r="AI958" s="12"/>
    </row>
    <row r="959">
      <c r="A959" s="1" t="s">
        <v>1592</v>
      </c>
      <c r="B959" s="13"/>
      <c r="C959" s="1" t="s">
        <v>36</v>
      </c>
      <c r="D959" s="1" t="s">
        <v>96</v>
      </c>
      <c r="E959" s="1" t="s">
        <v>77</v>
      </c>
      <c r="F959" s="1" t="s">
        <v>105</v>
      </c>
      <c r="G959" s="1" t="s">
        <v>1593</v>
      </c>
      <c r="H959" s="1" t="s">
        <v>1594</v>
      </c>
      <c r="I959" s="1" t="s">
        <v>42</v>
      </c>
      <c r="J959" s="1"/>
      <c r="K959" s="1" t="s">
        <v>1595</v>
      </c>
      <c r="L959" s="1" t="s">
        <v>53</v>
      </c>
      <c r="M959" s="9">
        <v>44827.0</v>
      </c>
      <c r="N959" s="9">
        <v>44827.0</v>
      </c>
      <c r="O959" s="1"/>
      <c r="P959" s="1">
        <v>8.33</v>
      </c>
      <c r="Q959" s="1">
        <v>540000.0</v>
      </c>
      <c r="R959" s="1">
        <v>300000.0</v>
      </c>
      <c r="S959" s="10">
        <f t="shared" si="226"/>
        <v>44857</v>
      </c>
      <c r="V959" s="5">
        <f t="shared" si="174"/>
        <v>24990</v>
      </c>
      <c r="W959" s="11">
        <f t="shared" si="115"/>
        <v>29488.2</v>
      </c>
      <c r="Z959" s="5">
        <f t="shared" si="3"/>
        <v>18742.5</v>
      </c>
      <c r="AB959" s="1"/>
      <c r="AC959" s="1" t="s">
        <v>45</v>
      </c>
      <c r="AD959" s="12" t="s">
        <v>46</v>
      </c>
      <c r="AE959" s="12" t="s">
        <v>46</v>
      </c>
      <c r="AF959" s="12" t="s">
        <v>46</v>
      </c>
      <c r="AG959" s="12"/>
      <c r="AH959" s="12"/>
      <c r="AI959" s="12"/>
    </row>
    <row r="960">
      <c r="A960" s="1" t="s">
        <v>1592</v>
      </c>
      <c r="B960" s="13"/>
      <c r="C960" s="1" t="s">
        <v>36</v>
      </c>
      <c r="D960" s="1" t="s">
        <v>96</v>
      </c>
      <c r="E960" s="1" t="s">
        <v>77</v>
      </c>
      <c r="F960" s="1" t="s">
        <v>105</v>
      </c>
      <c r="G960" s="1" t="s">
        <v>1593</v>
      </c>
      <c r="H960" s="1" t="s">
        <v>1594</v>
      </c>
      <c r="I960" s="1" t="s">
        <v>42</v>
      </c>
      <c r="J960" s="1"/>
      <c r="K960" s="1" t="s">
        <v>1595</v>
      </c>
      <c r="L960" s="1" t="s">
        <v>53</v>
      </c>
      <c r="M960" s="9">
        <v>44827.0</v>
      </c>
      <c r="N960" s="9">
        <v>44827.0</v>
      </c>
      <c r="O960" s="1"/>
      <c r="P960" s="1">
        <v>8.33</v>
      </c>
      <c r="Q960" s="1">
        <v>500000.0</v>
      </c>
      <c r="R960" s="1">
        <v>300000.0</v>
      </c>
      <c r="S960" s="10">
        <f t="shared" si="226"/>
        <v>44857</v>
      </c>
      <c r="V960" s="5">
        <f t="shared" si="174"/>
        <v>24990</v>
      </c>
      <c r="W960" s="11">
        <f t="shared" si="115"/>
        <v>29488.2</v>
      </c>
      <c r="Z960" s="5">
        <f t="shared" si="3"/>
        <v>18742.5</v>
      </c>
      <c r="AB960" s="1"/>
      <c r="AC960" s="1" t="s">
        <v>45</v>
      </c>
      <c r="AD960" s="12" t="s">
        <v>46</v>
      </c>
      <c r="AE960" s="12" t="s">
        <v>46</v>
      </c>
      <c r="AF960" s="12" t="s">
        <v>46</v>
      </c>
      <c r="AG960" s="12"/>
      <c r="AH960" s="12"/>
      <c r="AI960" s="12"/>
    </row>
    <row r="961">
      <c r="A961" s="1" t="s">
        <v>1597</v>
      </c>
      <c r="B961" s="13"/>
      <c r="C961" s="1" t="s">
        <v>36</v>
      </c>
      <c r="D961" s="1" t="s">
        <v>96</v>
      </c>
      <c r="E961" s="1" t="s">
        <v>38</v>
      </c>
      <c r="F961" s="1" t="s">
        <v>972</v>
      </c>
      <c r="G961" s="1" t="s">
        <v>134</v>
      </c>
      <c r="H961" s="1" t="s">
        <v>135</v>
      </c>
      <c r="I961" s="1" t="s">
        <v>86</v>
      </c>
      <c r="J961" s="1"/>
      <c r="K961" s="1" t="s">
        <v>1598</v>
      </c>
      <c r="L961" s="1" t="s">
        <v>143</v>
      </c>
      <c r="M961" s="9">
        <v>45113.0</v>
      </c>
      <c r="N961" s="9">
        <v>45145.0</v>
      </c>
      <c r="O961" s="1"/>
      <c r="P961" s="1">
        <v>8.33</v>
      </c>
      <c r="Q961" s="1">
        <v>100000.0</v>
      </c>
      <c r="R961" s="1">
        <v>504000.0</v>
      </c>
      <c r="S961" s="9">
        <v>45145.0</v>
      </c>
      <c r="T961" s="9">
        <v>45171.0</v>
      </c>
      <c r="U961" s="1" t="s">
        <v>1599</v>
      </c>
      <c r="V961" s="5">
        <f t="shared" si="174"/>
        <v>41983.2</v>
      </c>
      <c r="W961" s="11">
        <f t="shared" si="115"/>
        <v>49540.176</v>
      </c>
      <c r="X961" s="9">
        <v>45177.0</v>
      </c>
      <c r="Y961" s="5">
        <f>W961-(V961*2%)</f>
        <v>48700.512</v>
      </c>
      <c r="Z961" s="5">
        <f t="shared" si="3"/>
        <v>31487.4</v>
      </c>
      <c r="AA961" s="9">
        <v>45181.0</v>
      </c>
      <c r="AB961" s="1" t="s">
        <v>1599</v>
      </c>
      <c r="AC961" s="1" t="s">
        <v>55</v>
      </c>
      <c r="AD961" s="12" t="s">
        <v>47</v>
      </c>
      <c r="AE961" s="12" t="s">
        <v>47</v>
      </c>
      <c r="AF961" s="12" t="s">
        <v>47</v>
      </c>
      <c r="AG961" s="12" t="s">
        <v>47</v>
      </c>
      <c r="AH961" s="12" t="s">
        <v>47</v>
      </c>
      <c r="AI961" s="12" t="s">
        <v>47</v>
      </c>
    </row>
    <row r="962">
      <c r="A962" s="1" t="s">
        <v>1600</v>
      </c>
      <c r="B962" s="13"/>
      <c r="C962" s="1" t="s">
        <v>36</v>
      </c>
      <c r="D962" s="1" t="s">
        <v>37</v>
      </c>
      <c r="E962" s="1" t="s">
        <v>77</v>
      </c>
      <c r="F962" s="1" t="s">
        <v>419</v>
      </c>
      <c r="G962" s="1" t="s">
        <v>175</v>
      </c>
      <c r="H962" s="1" t="s">
        <v>175</v>
      </c>
      <c r="I962" s="1" t="s">
        <v>247</v>
      </c>
      <c r="J962" s="1"/>
      <c r="K962" s="1" t="s">
        <v>1601</v>
      </c>
      <c r="L962" s="1" t="s">
        <v>53</v>
      </c>
      <c r="M962" s="9">
        <v>44742.0</v>
      </c>
      <c r="N962" s="9">
        <v>44763.0</v>
      </c>
      <c r="O962" s="1"/>
      <c r="P962" s="1">
        <v>8.33</v>
      </c>
      <c r="Q962" s="1">
        <v>600000.0</v>
      </c>
      <c r="R962" s="1">
        <v>602400.0</v>
      </c>
      <c r="S962" s="9">
        <v>44756.0</v>
      </c>
      <c r="T962" s="9">
        <v>44763.0</v>
      </c>
      <c r="U962" s="1" t="s">
        <v>1602</v>
      </c>
      <c r="V962" s="5">
        <f t="shared" si="174"/>
        <v>50179.92</v>
      </c>
      <c r="W962" s="11">
        <f t="shared" si="115"/>
        <v>59212.3056</v>
      </c>
      <c r="X962" s="9">
        <v>44763.0</v>
      </c>
      <c r="Y962" s="5">
        <f t="shared" ref="Y962:Y964" si="227">W962-(V962*10%)</f>
        <v>54194.3136</v>
      </c>
      <c r="Z962" s="5">
        <f t="shared" si="3"/>
        <v>37634.94</v>
      </c>
      <c r="AA962" s="9">
        <v>44763.0</v>
      </c>
      <c r="AB962" s="1" t="s">
        <v>1602</v>
      </c>
      <c r="AC962" s="1" t="s">
        <v>55</v>
      </c>
      <c r="AD962" s="12" t="s">
        <v>46</v>
      </c>
      <c r="AE962" s="12" t="s">
        <v>46</v>
      </c>
      <c r="AF962" s="12" t="s">
        <v>46</v>
      </c>
      <c r="AG962" s="12" t="s">
        <v>46</v>
      </c>
      <c r="AH962" s="12" t="s">
        <v>46</v>
      </c>
      <c r="AI962" s="12" t="s">
        <v>46</v>
      </c>
    </row>
    <row r="963">
      <c r="A963" s="1" t="s">
        <v>1600</v>
      </c>
      <c r="B963" s="13"/>
      <c r="C963" s="1" t="s">
        <v>36</v>
      </c>
      <c r="D963" s="1" t="s">
        <v>37</v>
      </c>
      <c r="E963" s="1" t="s">
        <v>77</v>
      </c>
      <c r="F963" s="1" t="s">
        <v>419</v>
      </c>
      <c r="G963" s="1" t="s">
        <v>175</v>
      </c>
      <c r="H963" s="1" t="s">
        <v>175</v>
      </c>
      <c r="I963" s="1" t="s">
        <v>247</v>
      </c>
      <c r="J963" s="1"/>
      <c r="K963" s="1" t="s">
        <v>1601</v>
      </c>
      <c r="L963" s="1" t="s">
        <v>53</v>
      </c>
      <c r="M963" s="9">
        <v>44742.0</v>
      </c>
      <c r="N963" s="9">
        <v>44802.0</v>
      </c>
      <c r="O963" s="1"/>
      <c r="P963" s="1">
        <v>8.33</v>
      </c>
      <c r="Q963" s="1">
        <v>550000.0</v>
      </c>
      <c r="R963" s="1">
        <v>602400.0</v>
      </c>
      <c r="S963" s="9">
        <v>44756.0</v>
      </c>
      <c r="T963" s="9">
        <v>44802.0</v>
      </c>
      <c r="U963" s="1" t="s">
        <v>1603</v>
      </c>
      <c r="V963" s="5">
        <f t="shared" si="174"/>
        <v>50179.92</v>
      </c>
      <c r="W963" s="11">
        <f t="shared" si="115"/>
        <v>59212.3056</v>
      </c>
      <c r="X963" s="9">
        <v>44786.0</v>
      </c>
      <c r="Y963" s="5">
        <f t="shared" si="227"/>
        <v>54194.3136</v>
      </c>
      <c r="Z963" s="5">
        <f t="shared" si="3"/>
        <v>37634.94</v>
      </c>
      <c r="AA963" s="9">
        <v>44790.0</v>
      </c>
      <c r="AB963" s="1" t="s">
        <v>1603</v>
      </c>
      <c r="AC963" s="1" t="s">
        <v>55</v>
      </c>
      <c r="AD963" s="12" t="s">
        <v>46</v>
      </c>
      <c r="AE963" s="12" t="s">
        <v>46</v>
      </c>
      <c r="AF963" s="12" t="s">
        <v>46</v>
      </c>
      <c r="AG963" s="12" t="s">
        <v>46</v>
      </c>
      <c r="AH963" s="12" t="s">
        <v>46</v>
      </c>
      <c r="AI963" s="12" t="s">
        <v>46</v>
      </c>
    </row>
    <row r="964">
      <c r="A964" s="1" t="s">
        <v>1600</v>
      </c>
      <c r="B964" s="13"/>
      <c r="C964" s="1" t="s">
        <v>36</v>
      </c>
      <c r="D964" s="1" t="s">
        <v>37</v>
      </c>
      <c r="E964" s="1" t="s">
        <v>77</v>
      </c>
      <c r="F964" s="1" t="s">
        <v>419</v>
      </c>
      <c r="G964" s="1" t="s">
        <v>175</v>
      </c>
      <c r="H964" s="1" t="s">
        <v>175</v>
      </c>
      <c r="I964" s="1" t="s">
        <v>247</v>
      </c>
      <c r="J964" s="1"/>
      <c r="K964" s="1" t="s">
        <v>1601</v>
      </c>
      <c r="L964" s="1" t="s">
        <v>53</v>
      </c>
      <c r="M964" s="9">
        <v>44742.0</v>
      </c>
      <c r="N964" s="14">
        <v>44888.0</v>
      </c>
      <c r="O964" s="1"/>
      <c r="P964" s="1">
        <v>8.33</v>
      </c>
      <c r="Q964" s="1">
        <v>200000.0</v>
      </c>
      <c r="R964" s="1">
        <v>216000.0</v>
      </c>
      <c r="S964" s="14">
        <v>44880.0</v>
      </c>
      <c r="T964" s="14">
        <v>44888.0</v>
      </c>
      <c r="U964" s="1" t="s">
        <v>1604</v>
      </c>
      <c r="V964" s="5">
        <f t="shared" si="174"/>
        <v>17992.8</v>
      </c>
      <c r="W964" s="11">
        <f t="shared" si="115"/>
        <v>21231.504</v>
      </c>
      <c r="X964" s="14">
        <v>44910.0</v>
      </c>
      <c r="Y964" s="5">
        <f t="shared" si="227"/>
        <v>19432.224</v>
      </c>
      <c r="Z964" s="5">
        <f t="shared" si="3"/>
        <v>13494.6</v>
      </c>
      <c r="AA964" s="14">
        <v>44914.0</v>
      </c>
      <c r="AB964" s="1" t="s">
        <v>1604</v>
      </c>
      <c r="AC964" s="1" t="s">
        <v>55</v>
      </c>
      <c r="AD964" s="12" t="s">
        <v>46</v>
      </c>
      <c r="AE964" s="12" t="s">
        <v>46</v>
      </c>
      <c r="AF964" s="12" t="s">
        <v>46</v>
      </c>
      <c r="AG964" s="12" t="s">
        <v>46</v>
      </c>
      <c r="AH964" s="12" t="s">
        <v>46</v>
      </c>
      <c r="AI964" s="12" t="s">
        <v>46</v>
      </c>
    </row>
    <row r="965">
      <c r="A965" s="1" t="s">
        <v>1600</v>
      </c>
      <c r="B965" s="13"/>
      <c r="C965" s="1" t="s">
        <v>36</v>
      </c>
      <c r="D965" s="1" t="s">
        <v>37</v>
      </c>
      <c r="E965" s="1" t="s">
        <v>77</v>
      </c>
      <c r="F965" s="1" t="s">
        <v>419</v>
      </c>
      <c r="G965" s="1" t="s">
        <v>175</v>
      </c>
      <c r="H965" s="1" t="s">
        <v>175</v>
      </c>
      <c r="I965" s="1" t="s">
        <v>247</v>
      </c>
      <c r="J965" s="1"/>
      <c r="K965" s="1" t="s">
        <v>1601</v>
      </c>
      <c r="L965" s="1" t="s">
        <v>53</v>
      </c>
      <c r="M965" s="9">
        <v>44742.0</v>
      </c>
      <c r="N965" s="9">
        <v>44874.0</v>
      </c>
      <c r="O965" s="1"/>
      <c r="P965" s="1">
        <v>8.33</v>
      </c>
      <c r="Q965" s="1">
        <v>300000.0</v>
      </c>
      <c r="R965" s="1">
        <v>300000.0</v>
      </c>
      <c r="S965" s="10">
        <f t="shared" ref="S965:S968" si="228">N965+90</f>
        <v>44964</v>
      </c>
      <c r="V965" s="5">
        <f t="shared" si="174"/>
        <v>24990</v>
      </c>
      <c r="W965" s="11">
        <f t="shared" si="115"/>
        <v>29488.2</v>
      </c>
      <c r="Z965" s="5">
        <f t="shared" si="3"/>
        <v>18742.5</v>
      </c>
      <c r="AC965" s="1" t="str">
        <f>IF(T965="","C","O")</f>
        <v>C</v>
      </c>
      <c r="AD965" s="12" t="s">
        <v>46</v>
      </c>
      <c r="AE965" s="12" t="s">
        <v>46</v>
      </c>
      <c r="AF965" s="12" t="s">
        <v>46</v>
      </c>
      <c r="AG965" s="12"/>
      <c r="AH965" s="12"/>
      <c r="AI965" s="12"/>
    </row>
    <row r="966">
      <c r="A966" s="1" t="s">
        <v>1605</v>
      </c>
      <c r="B966" s="13"/>
      <c r="C966" s="1" t="s">
        <v>36</v>
      </c>
      <c r="D966" s="1" t="s">
        <v>102</v>
      </c>
      <c r="E966" s="1" t="s">
        <v>77</v>
      </c>
      <c r="F966" s="1" t="s">
        <v>105</v>
      </c>
      <c r="G966" s="1" t="s">
        <v>115</v>
      </c>
      <c r="H966" s="1" t="s">
        <v>116</v>
      </c>
      <c r="I966" s="1" t="s">
        <v>42</v>
      </c>
      <c r="J966" s="1"/>
      <c r="K966" s="1" t="s">
        <v>1606</v>
      </c>
      <c r="L966" s="1" t="s">
        <v>150</v>
      </c>
      <c r="M966" s="9">
        <v>45149.0</v>
      </c>
      <c r="N966" s="9">
        <v>45191.0</v>
      </c>
      <c r="O966" s="1"/>
      <c r="P966" s="1">
        <v>7.5</v>
      </c>
      <c r="Q966" s="1">
        <v>300000.0</v>
      </c>
      <c r="R966" s="1">
        <v>300000.0</v>
      </c>
      <c r="S966" s="10">
        <f t="shared" si="228"/>
        <v>45281</v>
      </c>
      <c r="V966" s="5">
        <f t="shared" si="174"/>
        <v>22500</v>
      </c>
      <c r="W966" s="11">
        <f t="shared" si="115"/>
        <v>26550</v>
      </c>
      <c r="Z966" s="5">
        <f t="shared" si="3"/>
        <v>16875</v>
      </c>
      <c r="AB966" s="1"/>
      <c r="AC966" s="1" t="s">
        <v>45</v>
      </c>
      <c r="AD966" s="12" t="s">
        <v>47</v>
      </c>
      <c r="AE966" s="12" t="s">
        <v>47</v>
      </c>
      <c r="AF966" s="12" t="s">
        <v>47</v>
      </c>
      <c r="AG966" s="12"/>
      <c r="AH966" s="12"/>
      <c r="AI966" s="12"/>
    </row>
    <row r="967">
      <c r="A967" s="1" t="s">
        <v>1605</v>
      </c>
      <c r="B967" s="13"/>
      <c r="C967" s="1" t="s">
        <v>36</v>
      </c>
      <c r="D967" s="1" t="s">
        <v>102</v>
      </c>
      <c r="E967" s="1" t="s">
        <v>77</v>
      </c>
      <c r="F967" s="1" t="s">
        <v>105</v>
      </c>
      <c r="G967" s="1" t="s">
        <v>115</v>
      </c>
      <c r="H967" s="1" t="s">
        <v>116</v>
      </c>
      <c r="I967" s="1" t="s">
        <v>42</v>
      </c>
      <c r="J967" s="1"/>
      <c r="K967" s="1" t="s">
        <v>1606</v>
      </c>
      <c r="L967" s="1" t="s">
        <v>150</v>
      </c>
      <c r="M967" s="9">
        <v>45149.0</v>
      </c>
      <c r="N967" s="9">
        <v>45173.0</v>
      </c>
      <c r="O967" s="1"/>
      <c r="P967" s="1">
        <v>7.5</v>
      </c>
      <c r="Q967" s="1">
        <v>300000.0</v>
      </c>
      <c r="R967" s="1">
        <v>300000.0</v>
      </c>
      <c r="S967" s="10">
        <f t="shared" si="228"/>
        <v>45263</v>
      </c>
      <c r="V967" s="5">
        <f t="shared" si="174"/>
        <v>22500</v>
      </c>
      <c r="W967" s="11">
        <f t="shared" si="115"/>
        <v>26550</v>
      </c>
      <c r="Z967" s="5">
        <f t="shared" si="3"/>
        <v>16875</v>
      </c>
      <c r="AB967" s="1"/>
      <c r="AC967" s="1" t="s">
        <v>45</v>
      </c>
      <c r="AD967" s="12" t="s">
        <v>47</v>
      </c>
      <c r="AE967" s="12" t="s">
        <v>47</v>
      </c>
      <c r="AF967" s="12" t="s">
        <v>47</v>
      </c>
      <c r="AG967" s="12"/>
      <c r="AH967" s="12"/>
      <c r="AI967" s="12"/>
    </row>
    <row r="968">
      <c r="A968" s="1" t="s">
        <v>1605</v>
      </c>
      <c r="B968" s="13"/>
      <c r="C968" s="1" t="s">
        <v>36</v>
      </c>
      <c r="D968" s="1" t="s">
        <v>102</v>
      </c>
      <c r="E968" s="1" t="s">
        <v>77</v>
      </c>
      <c r="F968" s="1" t="s">
        <v>105</v>
      </c>
      <c r="G968" s="1" t="s">
        <v>115</v>
      </c>
      <c r="H968" s="1" t="s">
        <v>116</v>
      </c>
      <c r="I968" s="1" t="s">
        <v>42</v>
      </c>
      <c r="J968" s="1"/>
      <c r="K968" s="1" t="s">
        <v>1606</v>
      </c>
      <c r="L968" s="1" t="s">
        <v>150</v>
      </c>
      <c r="M968" s="9">
        <v>45149.0</v>
      </c>
      <c r="N968" s="9">
        <v>45149.0</v>
      </c>
      <c r="O968" s="1"/>
      <c r="P968" s="1">
        <v>7.5</v>
      </c>
      <c r="Q968" s="1">
        <v>300000.0</v>
      </c>
      <c r="R968" s="1">
        <v>300000.0</v>
      </c>
      <c r="S968" s="10">
        <f t="shared" si="228"/>
        <v>45239</v>
      </c>
      <c r="V968" s="5">
        <f t="shared" si="174"/>
        <v>22500</v>
      </c>
      <c r="W968" s="11">
        <f t="shared" si="115"/>
        <v>26550</v>
      </c>
      <c r="Z968" s="5">
        <f t="shared" si="3"/>
        <v>16875</v>
      </c>
      <c r="AB968" s="1"/>
      <c r="AC968" s="1" t="s">
        <v>45</v>
      </c>
      <c r="AD968" s="12" t="s">
        <v>47</v>
      </c>
      <c r="AE968" s="12" t="s">
        <v>47</v>
      </c>
      <c r="AF968" s="12" t="s">
        <v>47</v>
      </c>
      <c r="AG968" s="12"/>
      <c r="AH968" s="12"/>
      <c r="AI968" s="12"/>
    </row>
    <row r="969">
      <c r="A969" s="1" t="s">
        <v>1607</v>
      </c>
      <c r="B969" s="13"/>
      <c r="C969" s="1" t="s">
        <v>36</v>
      </c>
      <c r="D969" s="1" t="s">
        <v>37</v>
      </c>
      <c r="E969" s="1" t="s">
        <v>82</v>
      </c>
      <c r="F969" s="1" t="s">
        <v>1608</v>
      </c>
      <c r="G969" s="1" t="s">
        <v>152</v>
      </c>
      <c r="H969" s="1" t="s">
        <v>317</v>
      </c>
      <c r="I969" s="1" t="s">
        <v>42</v>
      </c>
      <c r="J969" s="1"/>
      <c r="K969" s="1" t="s">
        <v>1609</v>
      </c>
      <c r="L969" s="1" t="s">
        <v>53</v>
      </c>
      <c r="M969" s="9">
        <v>45029.0</v>
      </c>
      <c r="N969" s="9">
        <v>45029.0</v>
      </c>
      <c r="O969" s="1"/>
      <c r="P969" s="1">
        <v>8.33</v>
      </c>
      <c r="Q969" s="1">
        <v>300000.0</v>
      </c>
      <c r="R969" s="1">
        <v>324000.0</v>
      </c>
      <c r="S969" s="9">
        <v>45026.0</v>
      </c>
      <c r="T969" s="9">
        <v>45033.0</v>
      </c>
      <c r="U969" s="1" t="s">
        <v>1610</v>
      </c>
      <c r="V969" s="5">
        <f t="shared" si="174"/>
        <v>26989.2</v>
      </c>
      <c r="W969" s="11">
        <f t="shared" si="115"/>
        <v>31847.256</v>
      </c>
      <c r="X969" s="9">
        <v>45035.0</v>
      </c>
      <c r="Y969" s="5">
        <f>W969</f>
        <v>31847.256</v>
      </c>
      <c r="Z969" s="5">
        <f t="shared" si="3"/>
        <v>20241.9</v>
      </c>
      <c r="AA969" s="9">
        <v>45057.0</v>
      </c>
      <c r="AB969" s="1" t="s">
        <v>1611</v>
      </c>
      <c r="AC969" s="1" t="s">
        <v>55</v>
      </c>
      <c r="AD969" s="12" t="s">
        <v>47</v>
      </c>
      <c r="AE969" s="12" t="s">
        <v>47</v>
      </c>
      <c r="AF969" s="12" t="s">
        <v>47</v>
      </c>
      <c r="AG969" s="12" t="s">
        <v>47</v>
      </c>
      <c r="AH969" s="12" t="s">
        <v>47</v>
      </c>
      <c r="AI969" s="12" t="s">
        <v>47</v>
      </c>
    </row>
    <row r="970">
      <c r="A970" s="1" t="s">
        <v>1607</v>
      </c>
      <c r="B970" s="13"/>
      <c r="C970" s="1" t="s">
        <v>36</v>
      </c>
      <c r="D970" s="1" t="s">
        <v>37</v>
      </c>
      <c r="E970" s="1" t="s">
        <v>82</v>
      </c>
      <c r="F970" s="1" t="s">
        <v>1608</v>
      </c>
      <c r="G970" s="1" t="s">
        <v>152</v>
      </c>
      <c r="H970" s="1" t="s">
        <v>317</v>
      </c>
      <c r="I970" s="1" t="s">
        <v>236</v>
      </c>
      <c r="J970" s="1"/>
      <c r="K970" s="1" t="s">
        <v>1609</v>
      </c>
      <c r="L970" s="1" t="s">
        <v>53</v>
      </c>
      <c r="M970" s="9">
        <v>45029.0</v>
      </c>
      <c r="N970" s="9">
        <v>45029.0</v>
      </c>
      <c r="O970" s="1"/>
      <c r="P970" s="1">
        <v>8.33</v>
      </c>
      <c r="Q970" s="1">
        <v>250000.0</v>
      </c>
      <c r="R970" s="1">
        <v>300000.0</v>
      </c>
      <c r="S970" s="10">
        <f t="shared" ref="S970:S972" si="229">N970+90</f>
        <v>45119</v>
      </c>
      <c r="V970" s="5">
        <f t="shared" si="174"/>
        <v>24990</v>
      </c>
      <c r="W970" s="11">
        <f t="shared" si="115"/>
        <v>29488.2</v>
      </c>
      <c r="X970" s="1"/>
      <c r="Y970" s="1"/>
      <c r="Z970" s="5">
        <f t="shared" si="3"/>
        <v>18742.5</v>
      </c>
      <c r="AA970" s="1"/>
      <c r="AB970" s="1"/>
      <c r="AC970" s="1" t="str">
        <f>IF(T970="","C","O")</f>
        <v>C</v>
      </c>
      <c r="AD970" s="12" t="s">
        <v>47</v>
      </c>
      <c r="AE970" s="12" t="s">
        <v>47</v>
      </c>
      <c r="AF970" s="12" t="s">
        <v>47</v>
      </c>
      <c r="AG970" s="12"/>
      <c r="AH970" s="12"/>
      <c r="AI970" s="12"/>
    </row>
    <row r="971">
      <c r="A971" s="1" t="s">
        <v>1612</v>
      </c>
      <c r="B971" s="13"/>
      <c r="C971" s="1" t="s">
        <v>1613</v>
      </c>
      <c r="D971" s="1" t="s">
        <v>102</v>
      </c>
      <c r="E971" s="1" t="s">
        <v>77</v>
      </c>
      <c r="F971" s="1" t="s">
        <v>105</v>
      </c>
      <c r="G971" s="1" t="s">
        <v>789</v>
      </c>
      <c r="H971" s="1" t="s">
        <v>790</v>
      </c>
      <c r="I971" s="1" t="s">
        <v>42</v>
      </c>
      <c r="J971" s="1"/>
      <c r="K971" s="1" t="s">
        <v>1614</v>
      </c>
      <c r="L971" s="1" t="s">
        <v>44</v>
      </c>
      <c r="M971" s="9">
        <v>44659.0</v>
      </c>
      <c r="N971" s="9">
        <v>44659.0</v>
      </c>
      <c r="O971" s="1"/>
      <c r="P971" s="1">
        <v>8.33</v>
      </c>
      <c r="Q971" s="1">
        <v>800000.0</v>
      </c>
      <c r="R971" s="1">
        <v>300000.0</v>
      </c>
      <c r="S971" s="10">
        <f t="shared" si="229"/>
        <v>44749</v>
      </c>
      <c r="V971" s="5">
        <f t="shared" si="174"/>
        <v>24990</v>
      </c>
      <c r="W971" s="11">
        <f t="shared" si="115"/>
        <v>29488.2</v>
      </c>
      <c r="Z971" s="5">
        <f t="shared" si="3"/>
        <v>18742.5</v>
      </c>
      <c r="AB971" s="1"/>
      <c r="AC971" s="1" t="s">
        <v>45</v>
      </c>
      <c r="AD971" s="12" t="s">
        <v>46</v>
      </c>
      <c r="AE971" s="12" t="s">
        <v>46</v>
      </c>
      <c r="AF971" s="12" t="s">
        <v>46</v>
      </c>
      <c r="AG971" s="12"/>
      <c r="AH971" s="12"/>
      <c r="AI971" s="12"/>
    </row>
    <row r="972">
      <c r="A972" s="1" t="s">
        <v>1612</v>
      </c>
      <c r="B972" s="13"/>
      <c r="C972" s="1" t="s">
        <v>1613</v>
      </c>
      <c r="D972" s="1" t="s">
        <v>102</v>
      </c>
      <c r="E972" s="1" t="s">
        <v>77</v>
      </c>
      <c r="F972" s="1" t="s">
        <v>105</v>
      </c>
      <c r="G972" s="1" t="s">
        <v>789</v>
      </c>
      <c r="H972" s="1" t="s">
        <v>790</v>
      </c>
      <c r="I972" s="1" t="s">
        <v>42</v>
      </c>
      <c r="J972" s="1"/>
      <c r="K972" s="1" t="s">
        <v>1614</v>
      </c>
      <c r="L972" s="1" t="s">
        <v>44</v>
      </c>
      <c r="M972" s="9">
        <v>44659.0</v>
      </c>
      <c r="N972" s="9">
        <v>44659.0</v>
      </c>
      <c r="O972" s="1"/>
      <c r="P972" s="1">
        <v>8.33</v>
      </c>
      <c r="Q972" s="1">
        <v>300000.0</v>
      </c>
      <c r="R972" s="1">
        <v>300000.0</v>
      </c>
      <c r="S972" s="10">
        <f t="shared" si="229"/>
        <v>44749</v>
      </c>
      <c r="V972" s="5">
        <f t="shared" si="174"/>
        <v>24990</v>
      </c>
      <c r="W972" s="11">
        <f t="shared" si="115"/>
        <v>29488.2</v>
      </c>
      <c r="Z972" s="5">
        <f t="shared" si="3"/>
        <v>18742.5</v>
      </c>
      <c r="AB972" s="1"/>
      <c r="AC972" s="1" t="s">
        <v>45</v>
      </c>
      <c r="AD972" s="12" t="s">
        <v>46</v>
      </c>
      <c r="AE972" s="12" t="s">
        <v>46</v>
      </c>
      <c r="AF972" s="12" t="s">
        <v>46</v>
      </c>
      <c r="AG972" s="12"/>
      <c r="AH972" s="12"/>
      <c r="AI972" s="12"/>
    </row>
    <row r="973">
      <c r="A973" s="1" t="s">
        <v>1615</v>
      </c>
      <c r="B973" s="13"/>
      <c r="C973" s="1" t="s">
        <v>36</v>
      </c>
      <c r="D973" s="1" t="s">
        <v>76</v>
      </c>
      <c r="E973" s="1" t="s">
        <v>38</v>
      </c>
      <c r="F973" s="1" t="s">
        <v>935</v>
      </c>
      <c r="G973" s="1" t="s">
        <v>134</v>
      </c>
      <c r="H973" s="1" t="s">
        <v>135</v>
      </c>
      <c r="I973" s="1" t="s">
        <v>234</v>
      </c>
      <c r="J973" s="1"/>
      <c r="K973" s="1" t="s">
        <v>1616</v>
      </c>
      <c r="L973" s="1" t="s">
        <v>53</v>
      </c>
      <c r="M973" s="9">
        <v>45154.0</v>
      </c>
      <c r="N973" s="9">
        <v>45154.0</v>
      </c>
      <c r="O973" s="1"/>
      <c r="P973" s="1">
        <v>8.33</v>
      </c>
      <c r="Q973" s="1">
        <v>100000.0</v>
      </c>
      <c r="R973" s="1">
        <v>300000.0</v>
      </c>
      <c r="S973" s="10">
        <f>N973+30</f>
        <v>45184</v>
      </c>
      <c r="V973" s="5">
        <f t="shared" si="174"/>
        <v>24990</v>
      </c>
      <c r="W973" s="11">
        <f t="shared" si="115"/>
        <v>29488.2</v>
      </c>
      <c r="Z973" s="5">
        <f t="shared" si="3"/>
        <v>18742.5</v>
      </c>
      <c r="AB973" s="1"/>
      <c r="AC973" s="1" t="s">
        <v>45</v>
      </c>
      <c r="AD973" s="12" t="s">
        <v>47</v>
      </c>
      <c r="AE973" s="12" t="s">
        <v>47</v>
      </c>
      <c r="AF973" s="12" t="s">
        <v>47</v>
      </c>
      <c r="AG973" s="12"/>
      <c r="AH973" s="12"/>
      <c r="AI973" s="12"/>
    </row>
    <row r="974">
      <c r="A974" s="1" t="s">
        <v>1617</v>
      </c>
      <c r="B974" s="13"/>
      <c r="C974" s="1" t="s">
        <v>36</v>
      </c>
      <c r="D974" s="1" t="s">
        <v>76</v>
      </c>
      <c r="E974" s="1" t="s">
        <v>82</v>
      </c>
      <c r="F974" s="1" t="s">
        <v>1618</v>
      </c>
      <c r="G974" s="1" t="s">
        <v>1619</v>
      </c>
      <c r="H974" s="1" t="s">
        <v>1620</v>
      </c>
      <c r="I974" s="1" t="s">
        <v>42</v>
      </c>
      <c r="J974" s="1"/>
      <c r="K974" s="1" t="s">
        <v>1621</v>
      </c>
      <c r="L974" s="1" t="s">
        <v>99</v>
      </c>
      <c r="M974" s="9">
        <v>45189.0</v>
      </c>
      <c r="N974" s="9">
        <v>45189.0</v>
      </c>
      <c r="O974" s="1"/>
      <c r="P974" s="1">
        <v>8.33</v>
      </c>
      <c r="Q974" s="1">
        <v>500000.0</v>
      </c>
      <c r="R974" s="1">
        <v>300000.0</v>
      </c>
      <c r="S974" s="10">
        <f>N974+90</f>
        <v>45279</v>
      </c>
      <c r="V974" s="5">
        <f t="shared" si="174"/>
        <v>24990</v>
      </c>
      <c r="W974" s="11">
        <f t="shared" si="115"/>
        <v>29488.2</v>
      </c>
      <c r="Z974" s="5">
        <f t="shared" si="3"/>
        <v>18742.5</v>
      </c>
      <c r="AB974" s="1"/>
      <c r="AC974" s="1" t="str">
        <f>IF(T974="","C","O")</f>
        <v>C</v>
      </c>
      <c r="AD974" s="12" t="s">
        <v>47</v>
      </c>
      <c r="AE974" s="12" t="s">
        <v>47</v>
      </c>
      <c r="AF974" s="12" t="s">
        <v>47</v>
      </c>
      <c r="AG974" s="12"/>
      <c r="AH974" s="12"/>
      <c r="AI974" s="12"/>
    </row>
    <row r="975">
      <c r="A975" s="1" t="s">
        <v>1622</v>
      </c>
      <c r="B975" s="13"/>
      <c r="C975" s="1" t="s">
        <v>36</v>
      </c>
      <c r="D975" s="1" t="s">
        <v>76</v>
      </c>
      <c r="E975" s="1" t="s">
        <v>212</v>
      </c>
      <c r="F975" s="1" t="s">
        <v>737</v>
      </c>
      <c r="G975" s="1" t="s">
        <v>115</v>
      </c>
      <c r="H975" s="1" t="s">
        <v>116</v>
      </c>
      <c r="I975" s="1" t="s">
        <v>247</v>
      </c>
      <c r="J975" s="1"/>
      <c r="K975" s="1" t="s">
        <v>1623</v>
      </c>
      <c r="L975" s="1" t="s">
        <v>99</v>
      </c>
      <c r="M975" s="9">
        <v>44797.0</v>
      </c>
      <c r="N975" s="9">
        <v>44995.0</v>
      </c>
      <c r="O975" s="1"/>
      <c r="P975" s="1">
        <v>7.5</v>
      </c>
      <c r="Q975" s="1">
        <v>500000.0</v>
      </c>
      <c r="R975" s="1">
        <v>360000.0</v>
      </c>
      <c r="S975" s="14">
        <v>44916.0</v>
      </c>
      <c r="T975" s="14">
        <v>44921.0</v>
      </c>
      <c r="U975" s="1" t="s">
        <v>1624</v>
      </c>
      <c r="V975" s="5">
        <f t="shared" si="174"/>
        <v>27000</v>
      </c>
      <c r="W975" s="11">
        <f t="shared" si="115"/>
        <v>31860</v>
      </c>
      <c r="X975" s="9">
        <v>44946.0</v>
      </c>
      <c r="Y975" s="5">
        <f>W975-(V975*10%)</f>
        <v>29160</v>
      </c>
      <c r="Z975" s="5">
        <f t="shared" si="3"/>
        <v>20250</v>
      </c>
      <c r="AA975" s="9">
        <v>44950.0</v>
      </c>
      <c r="AB975" s="1" t="s">
        <v>1624</v>
      </c>
      <c r="AC975" s="1" t="s">
        <v>55</v>
      </c>
      <c r="AD975" s="12" t="s">
        <v>46</v>
      </c>
      <c r="AE975" s="12" t="s">
        <v>46</v>
      </c>
      <c r="AF975" s="12" t="s">
        <v>46</v>
      </c>
      <c r="AG975" s="12" t="s">
        <v>46</v>
      </c>
      <c r="AH975" s="12" t="s">
        <v>46</v>
      </c>
      <c r="AI975" s="12" t="s">
        <v>46</v>
      </c>
    </row>
    <row r="976">
      <c r="A976" s="1" t="s">
        <v>1622</v>
      </c>
      <c r="B976" s="13"/>
      <c r="C976" s="1" t="s">
        <v>36</v>
      </c>
      <c r="D976" s="1" t="s">
        <v>76</v>
      </c>
      <c r="E976" s="1" t="s">
        <v>38</v>
      </c>
      <c r="F976" s="1" t="s">
        <v>575</v>
      </c>
      <c r="G976" s="1" t="s">
        <v>152</v>
      </c>
      <c r="H976" s="1" t="s">
        <v>153</v>
      </c>
      <c r="I976" s="1" t="s">
        <v>247</v>
      </c>
      <c r="J976" s="1"/>
      <c r="K976" s="1" t="s">
        <v>694</v>
      </c>
      <c r="L976" s="1" t="s">
        <v>99</v>
      </c>
      <c r="M976" s="9">
        <v>44742.0</v>
      </c>
      <c r="N976" s="9">
        <v>45101.0</v>
      </c>
      <c r="O976" s="1"/>
      <c r="P976" s="1">
        <v>7.5</v>
      </c>
      <c r="Q976" s="1">
        <v>500000.0</v>
      </c>
      <c r="R976" s="1">
        <v>780000.0</v>
      </c>
      <c r="S976" s="9">
        <v>45131.0</v>
      </c>
      <c r="T976" s="9">
        <v>45203.0</v>
      </c>
      <c r="U976" s="1" t="s">
        <v>1625</v>
      </c>
      <c r="V976" s="5">
        <f t="shared" si="174"/>
        <v>58500</v>
      </c>
      <c r="W976" s="11">
        <f t="shared" si="115"/>
        <v>69030</v>
      </c>
      <c r="X976" s="9"/>
      <c r="Y976" s="5"/>
      <c r="Z976" s="5">
        <f t="shared" si="3"/>
        <v>43875</v>
      </c>
      <c r="AA976" s="9"/>
      <c r="AC976" s="1" t="s">
        <v>162</v>
      </c>
      <c r="AD976" s="12" t="s">
        <v>46</v>
      </c>
      <c r="AE976" s="12" t="s">
        <v>47</v>
      </c>
      <c r="AF976" s="12" t="s">
        <v>47</v>
      </c>
      <c r="AG976" s="12" t="s">
        <v>47</v>
      </c>
      <c r="AH976" s="12"/>
      <c r="AI976" s="12"/>
    </row>
    <row r="977">
      <c r="A977" s="1" t="s">
        <v>1622</v>
      </c>
      <c r="B977" s="13"/>
      <c r="C977" s="1" t="s">
        <v>36</v>
      </c>
      <c r="D977" s="1" t="s">
        <v>76</v>
      </c>
      <c r="E977" s="1" t="s">
        <v>212</v>
      </c>
      <c r="F977" s="1" t="s">
        <v>737</v>
      </c>
      <c r="G977" s="1" t="s">
        <v>115</v>
      </c>
      <c r="H977" s="1" t="s">
        <v>116</v>
      </c>
      <c r="I977" s="1" t="s">
        <v>247</v>
      </c>
      <c r="J977" s="1"/>
      <c r="K977" s="1" t="s">
        <v>1623</v>
      </c>
      <c r="L977" s="1" t="s">
        <v>99</v>
      </c>
      <c r="M977" s="9">
        <v>44797.0</v>
      </c>
      <c r="N977" s="14">
        <v>45211.0</v>
      </c>
      <c r="O977" s="1"/>
      <c r="P977" s="1">
        <v>7.5</v>
      </c>
      <c r="Q977" s="1">
        <v>750000.0</v>
      </c>
      <c r="R977" s="1">
        <v>780000.0</v>
      </c>
      <c r="S977" s="9">
        <v>45131.0</v>
      </c>
      <c r="T977" s="14">
        <v>45211.0</v>
      </c>
      <c r="U977" s="1" t="s">
        <v>1626</v>
      </c>
      <c r="V977" s="5">
        <f t="shared" si="174"/>
        <v>58500</v>
      </c>
      <c r="W977" s="11">
        <f t="shared" si="115"/>
        <v>69030</v>
      </c>
      <c r="X977" s="9">
        <v>45161.0</v>
      </c>
      <c r="Y977" s="5">
        <f>W977-(V977*10%)</f>
        <v>63180</v>
      </c>
      <c r="Z977" s="5">
        <f t="shared" si="3"/>
        <v>43875</v>
      </c>
      <c r="AA977" s="14">
        <v>45225.0</v>
      </c>
      <c r="AB977" s="1">
        <v>104.0</v>
      </c>
      <c r="AC977" s="1" t="s">
        <v>55</v>
      </c>
      <c r="AD977" s="12" t="s">
        <v>46</v>
      </c>
      <c r="AE977" s="12" t="s">
        <v>47</v>
      </c>
      <c r="AF977" s="12" t="s">
        <v>47</v>
      </c>
      <c r="AG977" s="12" t="s">
        <v>47</v>
      </c>
      <c r="AH977" s="12" t="s">
        <v>47</v>
      </c>
      <c r="AI977" s="12" t="s">
        <v>47</v>
      </c>
    </row>
    <row r="978">
      <c r="A978" s="1" t="s">
        <v>1622</v>
      </c>
      <c r="B978" s="13"/>
      <c r="C978" s="1" t="s">
        <v>36</v>
      </c>
      <c r="D978" s="1" t="s">
        <v>76</v>
      </c>
      <c r="E978" s="1" t="s">
        <v>212</v>
      </c>
      <c r="F978" s="1" t="s">
        <v>737</v>
      </c>
      <c r="G978" s="1" t="s">
        <v>115</v>
      </c>
      <c r="H978" s="1" t="s">
        <v>116</v>
      </c>
      <c r="I978" s="1" t="s">
        <v>247</v>
      </c>
      <c r="J978" s="1"/>
      <c r="K978" s="1" t="s">
        <v>1623</v>
      </c>
      <c r="L978" s="1" t="s">
        <v>99</v>
      </c>
      <c r="M978" s="9">
        <v>44797.0</v>
      </c>
      <c r="N978" s="9">
        <v>44945.0</v>
      </c>
      <c r="O978" s="1"/>
      <c r="P978" s="1">
        <v>7.5</v>
      </c>
      <c r="Q978" s="1">
        <v>360000.0</v>
      </c>
      <c r="R978" s="1">
        <v>300000.0</v>
      </c>
      <c r="S978" s="10">
        <f t="shared" ref="S978:S984" si="230">N978+90</f>
        <v>45035</v>
      </c>
      <c r="V978" s="5">
        <f t="shared" si="174"/>
        <v>22500</v>
      </c>
      <c r="W978" s="11">
        <f t="shared" si="115"/>
        <v>26550</v>
      </c>
      <c r="Z978" s="5">
        <f t="shared" si="3"/>
        <v>16875</v>
      </c>
      <c r="AC978" s="1" t="str">
        <f t="shared" ref="AC978:AC980" si="231">IF(T978="","C","O")</f>
        <v>C</v>
      </c>
      <c r="AD978" s="12" t="s">
        <v>46</v>
      </c>
      <c r="AE978" s="12" t="s">
        <v>46</v>
      </c>
      <c r="AF978" s="12" t="s">
        <v>47</v>
      </c>
      <c r="AG978" s="12"/>
      <c r="AH978" s="12"/>
      <c r="AI978" s="12"/>
    </row>
    <row r="979">
      <c r="A979" s="1" t="s">
        <v>1622</v>
      </c>
      <c r="B979" s="13"/>
      <c r="C979" s="1" t="s">
        <v>36</v>
      </c>
      <c r="D979" s="1" t="s">
        <v>76</v>
      </c>
      <c r="E979" s="1" t="s">
        <v>212</v>
      </c>
      <c r="F979" s="1" t="s">
        <v>737</v>
      </c>
      <c r="G979" s="1" t="s">
        <v>115</v>
      </c>
      <c r="H979" s="1" t="s">
        <v>116</v>
      </c>
      <c r="I979" s="1" t="s">
        <v>247</v>
      </c>
      <c r="J979" s="1"/>
      <c r="K979" s="1" t="s">
        <v>1623</v>
      </c>
      <c r="L979" s="1" t="s">
        <v>99</v>
      </c>
      <c r="M979" s="9">
        <v>44797.0</v>
      </c>
      <c r="N979" s="9">
        <v>44936.0</v>
      </c>
      <c r="O979" s="1"/>
      <c r="P979" s="1">
        <v>7.5</v>
      </c>
      <c r="Q979" s="1">
        <v>300000.0</v>
      </c>
      <c r="R979" s="1">
        <v>300000.0</v>
      </c>
      <c r="S979" s="10">
        <f t="shared" si="230"/>
        <v>45026</v>
      </c>
      <c r="V979" s="5">
        <f t="shared" si="174"/>
        <v>22500</v>
      </c>
      <c r="W979" s="11">
        <f t="shared" si="115"/>
        <v>26550</v>
      </c>
      <c r="Z979" s="5">
        <f t="shared" si="3"/>
        <v>16875</v>
      </c>
      <c r="AC979" s="1" t="str">
        <f t="shared" si="231"/>
        <v>C</v>
      </c>
      <c r="AD979" s="12" t="s">
        <v>46</v>
      </c>
      <c r="AE979" s="12" t="s">
        <v>46</v>
      </c>
      <c r="AF979" s="12" t="s">
        <v>47</v>
      </c>
      <c r="AG979" s="12"/>
      <c r="AH979" s="12"/>
      <c r="AI979" s="12"/>
    </row>
    <row r="980">
      <c r="A980" s="1" t="s">
        <v>1622</v>
      </c>
      <c r="B980" s="13"/>
      <c r="C980" s="1" t="s">
        <v>36</v>
      </c>
      <c r="D980" s="1" t="s">
        <v>76</v>
      </c>
      <c r="E980" s="1" t="s">
        <v>212</v>
      </c>
      <c r="F980" s="1" t="s">
        <v>737</v>
      </c>
      <c r="G980" s="1" t="s">
        <v>115</v>
      </c>
      <c r="H980" s="1" t="s">
        <v>116</v>
      </c>
      <c r="I980" s="1" t="s">
        <v>247</v>
      </c>
      <c r="J980" s="1"/>
      <c r="K980" s="1" t="s">
        <v>1623</v>
      </c>
      <c r="L980" s="1" t="s">
        <v>99</v>
      </c>
      <c r="M980" s="9">
        <v>44797.0</v>
      </c>
      <c r="N980" s="9">
        <v>44902.0</v>
      </c>
      <c r="O980" s="1"/>
      <c r="P980" s="1">
        <v>7.5</v>
      </c>
      <c r="Q980" s="1">
        <v>360000.0</v>
      </c>
      <c r="R980" s="1">
        <v>300000.0</v>
      </c>
      <c r="S980" s="10">
        <f t="shared" si="230"/>
        <v>44992</v>
      </c>
      <c r="V980" s="5">
        <f t="shared" si="174"/>
        <v>22500</v>
      </c>
      <c r="W980" s="11">
        <f t="shared" si="115"/>
        <v>26550</v>
      </c>
      <c r="Z980" s="5">
        <f t="shared" si="3"/>
        <v>16875</v>
      </c>
      <c r="AC980" s="1" t="str">
        <f t="shared" si="231"/>
        <v>C</v>
      </c>
      <c r="AD980" s="12" t="s">
        <v>46</v>
      </c>
      <c r="AE980" s="12" t="s">
        <v>46</v>
      </c>
      <c r="AF980" s="12" t="s">
        <v>46</v>
      </c>
      <c r="AG980" s="12"/>
      <c r="AH980" s="12"/>
      <c r="AI980" s="12"/>
    </row>
    <row r="981">
      <c r="A981" s="1" t="s">
        <v>1622</v>
      </c>
      <c r="B981" s="13"/>
      <c r="C981" s="1" t="s">
        <v>36</v>
      </c>
      <c r="D981" s="1" t="s">
        <v>76</v>
      </c>
      <c r="E981" s="1" t="s">
        <v>212</v>
      </c>
      <c r="F981" s="1" t="s">
        <v>737</v>
      </c>
      <c r="G981" s="1" t="s">
        <v>115</v>
      </c>
      <c r="H981" s="1" t="s">
        <v>116</v>
      </c>
      <c r="I981" s="1" t="s">
        <v>247</v>
      </c>
      <c r="J981" s="1"/>
      <c r="K981" s="1" t="s">
        <v>1623</v>
      </c>
      <c r="L981" s="1" t="s">
        <v>99</v>
      </c>
      <c r="M981" s="9">
        <v>44797.0</v>
      </c>
      <c r="N981" s="9">
        <v>44938.0</v>
      </c>
      <c r="O981" s="1"/>
      <c r="P981" s="1">
        <v>7.5</v>
      </c>
      <c r="Q981" s="1">
        <v>800000.0</v>
      </c>
      <c r="R981" s="1">
        <v>300000.0</v>
      </c>
      <c r="S981" s="10">
        <f t="shared" si="230"/>
        <v>45028</v>
      </c>
      <c r="V981" s="5">
        <f t="shared" si="174"/>
        <v>22500</v>
      </c>
      <c r="W981" s="11">
        <f t="shared" si="115"/>
        <v>26550</v>
      </c>
      <c r="Z981" s="5">
        <f t="shared" si="3"/>
        <v>16875</v>
      </c>
      <c r="AB981" s="1"/>
      <c r="AC981" s="1" t="s">
        <v>45</v>
      </c>
      <c r="AD981" s="12" t="s">
        <v>46</v>
      </c>
      <c r="AE981" s="12" t="s">
        <v>46</v>
      </c>
      <c r="AF981" s="12" t="s">
        <v>47</v>
      </c>
      <c r="AG981" s="12"/>
      <c r="AH981" s="12"/>
      <c r="AI981" s="12"/>
    </row>
    <row r="982">
      <c r="A982" s="1" t="s">
        <v>1622</v>
      </c>
      <c r="B982" s="13"/>
      <c r="C982" s="1" t="s">
        <v>36</v>
      </c>
      <c r="D982" s="1" t="s">
        <v>76</v>
      </c>
      <c r="E982" s="1" t="s">
        <v>212</v>
      </c>
      <c r="F982" s="1" t="s">
        <v>737</v>
      </c>
      <c r="G982" s="1" t="s">
        <v>115</v>
      </c>
      <c r="H982" s="1" t="s">
        <v>116</v>
      </c>
      <c r="I982" s="1" t="s">
        <v>247</v>
      </c>
      <c r="J982" s="1"/>
      <c r="K982" s="1" t="s">
        <v>1623</v>
      </c>
      <c r="L982" s="1" t="s">
        <v>99</v>
      </c>
      <c r="M982" s="9">
        <v>44797.0</v>
      </c>
      <c r="N982" s="9">
        <v>45055.0</v>
      </c>
      <c r="O982" s="1"/>
      <c r="P982" s="1">
        <v>7.5</v>
      </c>
      <c r="Q982" s="1">
        <v>650000.0</v>
      </c>
      <c r="R982" s="1">
        <v>300000.0</v>
      </c>
      <c r="S982" s="10">
        <f t="shared" si="230"/>
        <v>45145</v>
      </c>
      <c r="V982" s="5">
        <f t="shared" si="174"/>
        <v>22500</v>
      </c>
      <c r="W982" s="11">
        <f t="shared" si="115"/>
        <v>26550</v>
      </c>
      <c r="Z982" s="5">
        <f t="shared" si="3"/>
        <v>16875</v>
      </c>
      <c r="AC982" s="1" t="str">
        <f t="shared" ref="AC982:AC984" si="232">IF(T982="","C","O")</f>
        <v>C</v>
      </c>
      <c r="AD982" s="12" t="s">
        <v>46</v>
      </c>
      <c r="AE982" s="12" t="s">
        <v>47</v>
      </c>
      <c r="AF982" s="12" t="s">
        <v>47</v>
      </c>
      <c r="AG982" s="12"/>
      <c r="AH982" s="12"/>
      <c r="AI982" s="12"/>
    </row>
    <row r="983">
      <c r="A983" s="1" t="s">
        <v>1622</v>
      </c>
      <c r="B983" s="13"/>
      <c r="C983" s="1" t="s">
        <v>36</v>
      </c>
      <c r="D983" s="1" t="s">
        <v>76</v>
      </c>
      <c r="E983" s="1" t="s">
        <v>212</v>
      </c>
      <c r="F983" s="1" t="s">
        <v>737</v>
      </c>
      <c r="G983" s="1" t="s">
        <v>115</v>
      </c>
      <c r="H983" s="1" t="s">
        <v>116</v>
      </c>
      <c r="I983" s="1" t="s">
        <v>247</v>
      </c>
      <c r="J983" s="1"/>
      <c r="K983" s="1" t="s">
        <v>1623</v>
      </c>
      <c r="L983" s="1" t="s">
        <v>99</v>
      </c>
      <c r="M983" s="9">
        <v>44797.0</v>
      </c>
      <c r="N983" s="9">
        <v>45020.0</v>
      </c>
      <c r="O983" s="1"/>
      <c r="P983" s="1">
        <v>7.5</v>
      </c>
      <c r="Q983" s="1">
        <v>360000.0</v>
      </c>
      <c r="R983" s="1">
        <v>300000.0</v>
      </c>
      <c r="S983" s="10">
        <f t="shared" si="230"/>
        <v>45110</v>
      </c>
      <c r="V983" s="5">
        <f t="shared" si="174"/>
        <v>22500</v>
      </c>
      <c r="W983" s="11">
        <f t="shared" si="115"/>
        <v>26550</v>
      </c>
      <c r="Z983" s="5">
        <f t="shared" si="3"/>
        <v>16875</v>
      </c>
      <c r="AC983" s="1" t="str">
        <f t="shared" si="232"/>
        <v>C</v>
      </c>
      <c r="AD983" s="12" t="s">
        <v>46</v>
      </c>
      <c r="AE983" s="12" t="s">
        <v>47</v>
      </c>
      <c r="AF983" s="12" t="s">
        <v>47</v>
      </c>
      <c r="AG983" s="12"/>
      <c r="AH983" s="12"/>
      <c r="AI983" s="12"/>
    </row>
    <row r="984">
      <c r="A984" s="1" t="s">
        <v>1622</v>
      </c>
      <c r="B984" s="13"/>
      <c r="C984" s="1" t="s">
        <v>36</v>
      </c>
      <c r="D984" s="1" t="s">
        <v>76</v>
      </c>
      <c r="E984" s="1" t="s">
        <v>212</v>
      </c>
      <c r="F984" s="1" t="s">
        <v>737</v>
      </c>
      <c r="G984" s="1" t="s">
        <v>115</v>
      </c>
      <c r="H984" s="1" t="s">
        <v>116</v>
      </c>
      <c r="I984" s="1" t="s">
        <v>247</v>
      </c>
      <c r="J984" s="1"/>
      <c r="K984" s="1" t="s">
        <v>1623</v>
      </c>
      <c r="L984" s="1" t="s">
        <v>99</v>
      </c>
      <c r="M984" s="9">
        <v>44797.0</v>
      </c>
      <c r="N984" s="9">
        <v>45068.0</v>
      </c>
      <c r="O984" s="1"/>
      <c r="P984" s="1">
        <v>7.5</v>
      </c>
      <c r="Q984" s="1">
        <v>780000.0</v>
      </c>
      <c r="R984" s="1">
        <v>300000.0</v>
      </c>
      <c r="S984" s="10">
        <f t="shared" si="230"/>
        <v>45158</v>
      </c>
      <c r="V984" s="5">
        <f t="shared" si="174"/>
        <v>22500</v>
      </c>
      <c r="W984" s="11">
        <f t="shared" si="115"/>
        <v>26550</v>
      </c>
      <c r="Z984" s="5">
        <f t="shared" si="3"/>
        <v>16875</v>
      </c>
      <c r="AC984" s="1" t="str">
        <f t="shared" si="232"/>
        <v>C</v>
      </c>
      <c r="AD984" s="12" t="s">
        <v>46</v>
      </c>
      <c r="AE984" s="12" t="s">
        <v>47</v>
      </c>
      <c r="AF984" s="12" t="s">
        <v>47</v>
      </c>
      <c r="AG984" s="12"/>
      <c r="AH984" s="12"/>
      <c r="AI984" s="12"/>
    </row>
    <row r="985">
      <c r="A985" s="1" t="s">
        <v>1627</v>
      </c>
      <c r="B985" s="13"/>
      <c r="C985" s="1" t="s">
        <v>36</v>
      </c>
      <c r="D985" s="1" t="s">
        <v>96</v>
      </c>
      <c r="E985" s="1" t="s">
        <v>82</v>
      </c>
      <c r="F985" s="1" t="s">
        <v>1093</v>
      </c>
      <c r="G985" s="1" t="s">
        <v>865</v>
      </c>
      <c r="H985" s="1" t="s">
        <v>866</v>
      </c>
      <c r="I985" s="1" t="s">
        <v>247</v>
      </c>
      <c r="J985" s="1"/>
      <c r="K985" s="1" t="s">
        <v>1628</v>
      </c>
      <c r="L985" s="1" t="s">
        <v>143</v>
      </c>
      <c r="M985" s="9">
        <v>44785.0</v>
      </c>
      <c r="N985" s="9">
        <v>44692.0</v>
      </c>
      <c r="O985" s="1"/>
      <c r="P985" s="1">
        <v>8.33</v>
      </c>
      <c r="Q985" s="1">
        <v>400000.0</v>
      </c>
      <c r="R985" s="1">
        <v>456000.0</v>
      </c>
      <c r="S985" s="9">
        <v>44692.0</v>
      </c>
      <c r="T985" s="9">
        <v>44692.0</v>
      </c>
      <c r="U985" s="1" t="s">
        <v>1629</v>
      </c>
      <c r="V985" s="5">
        <f t="shared" si="174"/>
        <v>37984.8</v>
      </c>
      <c r="W985" s="11">
        <f t="shared" si="115"/>
        <v>44822.064</v>
      </c>
      <c r="X985" s="9">
        <v>44722.0</v>
      </c>
      <c r="Y985" s="5">
        <f t="shared" ref="Y985:Y986" si="233">W985-(V985*10%)</f>
        <v>41023.584</v>
      </c>
      <c r="Z985" s="5">
        <f t="shared" si="3"/>
        <v>28488.6</v>
      </c>
      <c r="AA985" s="9">
        <v>44726.0</v>
      </c>
      <c r="AB985" s="1" t="s">
        <v>1629</v>
      </c>
      <c r="AC985" s="1" t="s">
        <v>55</v>
      </c>
      <c r="AD985" s="12" t="s">
        <v>46</v>
      </c>
      <c r="AE985" s="12" t="s">
        <v>46</v>
      </c>
      <c r="AF985" s="12" t="s">
        <v>46</v>
      </c>
      <c r="AG985" s="12" t="s">
        <v>46</v>
      </c>
      <c r="AH985" s="12" t="s">
        <v>46</v>
      </c>
      <c r="AI985" s="12" t="s">
        <v>46</v>
      </c>
    </row>
    <row r="986">
      <c r="A986" s="1" t="s">
        <v>1627</v>
      </c>
      <c r="B986" s="13"/>
      <c r="C986" s="1" t="s">
        <v>36</v>
      </c>
      <c r="D986" s="1" t="s">
        <v>96</v>
      </c>
      <c r="E986" s="1" t="s">
        <v>82</v>
      </c>
      <c r="F986" s="1" t="s">
        <v>1093</v>
      </c>
      <c r="G986" s="1" t="s">
        <v>865</v>
      </c>
      <c r="H986" s="1" t="s">
        <v>866</v>
      </c>
      <c r="I986" s="1" t="s">
        <v>247</v>
      </c>
      <c r="J986" s="1"/>
      <c r="K986" s="1" t="s">
        <v>1628</v>
      </c>
      <c r="L986" s="1" t="s">
        <v>143</v>
      </c>
      <c r="M986" s="9">
        <v>44785.0</v>
      </c>
      <c r="N986" s="9">
        <v>44729.0</v>
      </c>
      <c r="O986" s="1"/>
      <c r="P986" s="1">
        <v>8.33</v>
      </c>
      <c r="Q986" s="1">
        <v>300000.0</v>
      </c>
      <c r="R986" s="1">
        <v>324000.0</v>
      </c>
      <c r="S986" s="9">
        <v>44725.0</v>
      </c>
      <c r="T986" s="9">
        <v>44729.0</v>
      </c>
      <c r="U986" s="1" t="s">
        <v>1630</v>
      </c>
      <c r="V986" s="5">
        <f t="shared" si="174"/>
        <v>26989.2</v>
      </c>
      <c r="W986" s="11">
        <f t="shared" si="115"/>
        <v>31847.256</v>
      </c>
      <c r="X986" s="9">
        <v>44755.0</v>
      </c>
      <c r="Y986" s="5">
        <f t="shared" si="233"/>
        <v>29148.336</v>
      </c>
      <c r="Z986" s="5">
        <f t="shared" si="3"/>
        <v>20241.9</v>
      </c>
      <c r="AA986" s="9">
        <v>44759.0</v>
      </c>
      <c r="AB986" s="1" t="s">
        <v>1630</v>
      </c>
      <c r="AC986" s="1" t="s">
        <v>55</v>
      </c>
      <c r="AD986" s="12" t="s">
        <v>46</v>
      </c>
      <c r="AE986" s="12" t="s">
        <v>46</v>
      </c>
      <c r="AF986" s="12" t="s">
        <v>46</v>
      </c>
      <c r="AG986" s="12" t="s">
        <v>46</v>
      </c>
      <c r="AH986" s="12" t="s">
        <v>46</v>
      </c>
      <c r="AI986" s="12" t="s">
        <v>46</v>
      </c>
    </row>
    <row r="987">
      <c r="A987" s="1" t="s">
        <v>1627</v>
      </c>
      <c r="B987" s="13"/>
      <c r="C987" s="1" t="s">
        <v>36</v>
      </c>
      <c r="D987" s="1" t="s">
        <v>96</v>
      </c>
      <c r="E987" s="1" t="s">
        <v>82</v>
      </c>
      <c r="F987" s="1" t="s">
        <v>1093</v>
      </c>
      <c r="G987" s="1" t="s">
        <v>865</v>
      </c>
      <c r="H987" s="1" t="s">
        <v>866</v>
      </c>
      <c r="I987" s="1" t="s">
        <v>247</v>
      </c>
      <c r="J987" s="1"/>
      <c r="K987" s="1" t="s">
        <v>1628</v>
      </c>
      <c r="L987" s="1" t="s">
        <v>53</v>
      </c>
      <c r="M987" s="9">
        <v>44903.0</v>
      </c>
      <c r="N987" s="9">
        <v>44903.0</v>
      </c>
      <c r="O987" s="1"/>
      <c r="P987" s="1">
        <v>7.0</v>
      </c>
      <c r="Q987" s="1">
        <v>400000.0</v>
      </c>
      <c r="R987" s="1">
        <v>432000.0</v>
      </c>
      <c r="S987" s="9">
        <v>44783.0</v>
      </c>
      <c r="T987" s="9">
        <v>44785.0</v>
      </c>
      <c r="U987" s="1" t="s">
        <v>1631</v>
      </c>
      <c r="V987" s="5">
        <f t="shared" si="174"/>
        <v>30240</v>
      </c>
      <c r="W987" s="11">
        <f t="shared" si="115"/>
        <v>35683.2</v>
      </c>
      <c r="X987" s="9"/>
      <c r="Y987" s="10">
        <f>T987+30</f>
        <v>44815</v>
      </c>
      <c r="Z987" s="12">
        <f t="shared" si="3"/>
        <v>22680</v>
      </c>
      <c r="AA987" s="10">
        <f>Y987+8</f>
        <v>44823</v>
      </c>
      <c r="AB987" s="1" t="s">
        <v>1631</v>
      </c>
      <c r="AC987" s="1" t="s">
        <v>55</v>
      </c>
      <c r="AD987" s="12" t="s">
        <v>46</v>
      </c>
      <c r="AE987" s="12" t="s">
        <v>46</v>
      </c>
      <c r="AF987" s="12" t="s">
        <v>46</v>
      </c>
      <c r="AG987" s="12" t="s">
        <v>46</v>
      </c>
      <c r="AH987" s="12"/>
      <c r="AI987" s="12" t="s">
        <v>46</v>
      </c>
    </row>
    <row r="988">
      <c r="A988" s="1" t="s">
        <v>1627</v>
      </c>
      <c r="B988" s="13"/>
      <c r="C988" s="1" t="s">
        <v>36</v>
      </c>
      <c r="D988" s="1" t="s">
        <v>96</v>
      </c>
      <c r="E988" s="1" t="s">
        <v>82</v>
      </c>
      <c r="F988" s="1" t="s">
        <v>1093</v>
      </c>
      <c r="G988" s="1" t="s">
        <v>865</v>
      </c>
      <c r="H988" s="1" t="s">
        <v>866</v>
      </c>
      <c r="I988" s="1" t="s">
        <v>247</v>
      </c>
      <c r="J988" s="1"/>
      <c r="K988" s="1" t="s">
        <v>1628</v>
      </c>
      <c r="L988" s="1" t="s">
        <v>143</v>
      </c>
      <c r="M988" s="9">
        <v>44785.0</v>
      </c>
      <c r="N988" s="9">
        <v>44742.0</v>
      </c>
      <c r="O988" s="9">
        <v>44742.0</v>
      </c>
      <c r="P988" s="1">
        <v>7.0</v>
      </c>
      <c r="Q988" s="1">
        <v>300000.0</v>
      </c>
      <c r="R988" s="1">
        <v>300000.0</v>
      </c>
      <c r="S988" s="9">
        <v>44798.0</v>
      </c>
      <c r="T988" s="9">
        <v>44798.0</v>
      </c>
      <c r="U988" s="1" t="s">
        <v>1632</v>
      </c>
      <c r="V988" s="5">
        <f t="shared" si="174"/>
        <v>21000</v>
      </c>
      <c r="W988" s="11">
        <f t="shared" si="115"/>
        <v>24780</v>
      </c>
      <c r="X988" s="9">
        <v>44798.0</v>
      </c>
      <c r="Y988" s="5">
        <f t="shared" ref="Y988:Y989" si="234">W988-(V988*10%)</f>
        <v>22680</v>
      </c>
      <c r="Z988" s="5">
        <f t="shared" si="3"/>
        <v>15750</v>
      </c>
      <c r="AA988" s="9">
        <v>44798.0</v>
      </c>
      <c r="AB988" s="1" t="s">
        <v>1632</v>
      </c>
      <c r="AC988" s="1" t="s">
        <v>55</v>
      </c>
      <c r="AD988" s="12" t="s">
        <v>46</v>
      </c>
      <c r="AE988" s="12" t="s">
        <v>46</v>
      </c>
      <c r="AF988" s="12" t="s">
        <v>46</v>
      </c>
      <c r="AG988" s="12" t="s">
        <v>46</v>
      </c>
      <c r="AH988" s="12" t="s">
        <v>46</v>
      </c>
      <c r="AI988" s="12" t="s">
        <v>46</v>
      </c>
    </row>
    <row r="989">
      <c r="A989" s="1" t="s">
        <v>1627</v>
      </c>
      <c r="B989" s="13"/>
      <c r="C989" s="1" t="s">
        <v>36</v>
      </c>
      <c r="D989" s="1" t="s">
        <v>96</v>
      </c>
      <c r="E989" s="1" t="s">
        <v>82</v>
      </c>
      <c r="F989" s="1" t="s">
        <v>1093</v>
      </c>
      <c r="G989" s="1" t="s">
        <v>865</v>
      </c>
      <c r="H989" s="1" t="s">
        <v>866</v>
      </c>
      <c r="I989" s="1" t="s">
        <v>247</v>
      </c>
      <c r="J989" s="1"/>
      <c r="K989" s="1" t="s">
        <v>1628</v>
      </c>
      <c r="L989" s="1" t="s">
        <v>143</v>
      </c>
      <c r="M989" s="9">
        <v>44785.0</v>
      </c>
      <c r="N989" s="14">
        <v>44915.0</v>
      </c>
      <c r="O989" s="14">
        <v>44915.0</v>
      </c>
      <c r="P989" s="1">
        <v>7.0</v>
      </c>
      <c r="Q989" s="1">
        <v>1000000.0</v>
      </c>
      <c r="R989" s="1">
        <v>700000.0</v>
      </c>
      <c r="S989" s="9">
        <v>45079.0</v>
      </c>
      <c r="T989" s="9">
        <v>44971.0</v>
      </c>
      <c r="U989" s="1" t="s">
        <v>1633</v>
      </c>
      <c r="V989" s="5">
        <f t="shared" si="174"/>
        <v>49000</v>
      </c>
      <c r="W989" s="11">
        <f t="shared" si="115"/>
        <v>57820</v>
      </c>
      <c r="X989" s="9">
        <v>44971.0</v>
      </c>
      <c r="Y989" s="5">
        <f t="shared" si="234"/>
        <v>52920</v>
      </c>
      <c r="Z989" s="5">
        <f t="shared" si="3"/>
        <v>36750</v>
      </c>
      <c r="AA989" s="9">
        <v>44971.0</v>
      </c>
      <c r="AB989" s="1" t="s">
        <v>1633</v>
      </c>
      <c r="AC989" s="1" t="s">
        <v>55</v>
      </c>
      <c r="AD989" s="12" t="s">
        <v>46</v>
      </c>
      <c r="AE989" s="12" t="s">
        <v>46</v>
      </c>
      <c r="AF989" s="12" t="s">
        <v>47</v>
      </c>
      <c r="AG989" s="12" t="s">
        <v>46</v>
      </c>
      <c r="AH989" s="12" t="s">
        <v>46</v>
      </c>
      <c r="AI989" s="12" t="s">
        <v>46</v>
      </c>
    </row>
    <row r="990">
      <c r="A990" s="1" t="s">
        <v>1627</v>
      </c>
      <c r="B990" s="13"/>
      <c r="C990" s="1" t="s">
        <v>36</v>
      </c>
      <c r="D990" s="1" t="s">
        <v>96</v>
      </c>
      <c r="E990" s="1" t="s">
        <v>82</v>
      </c>
      <c r="F990" s="1" t="s">
        <v>1093</v>
      </c>
      <c r="G990" s="1" t="s">
        <v>865</v>
      </c>
      <c r="H990" s="1" t="s">
        <v>866</v>
      </c>
      <c r="I990" s="1" t="s">
        <v>247</v>
      </c>
      <c r="J990" s="1"/>
      <c r="K990" s="1" t="s">
        <v>1628</v>
      </c>
      <c r="L990" s="1" t="s">
        <v>143</v>
      </c>
      <c r="M990" s="9">
        <v>44785.0</v>
      </c>
      <c r="N990" s="9">
        <v>44742.0</v>
      </c>
      <c r="O990" s="1"/>
      <c r="P990" s="1">
        <v>8.33</v>
      </c>
      <c r="Q990" s="1">
        <v>960000.0</v>
      </c>
      <c r="R990" s="1">
        <v>300000.0</v>
      </c>
      <c r="S990" s="10">
        <f t="shared" ref="S990:S1004" si="235">N990+90</f>
        <v>44832</v>
      </c>
      <c r="V990" s="5">
        <f t="shared" si="174"/>
        <v>24990</v>
      </c>
      <c r="W990" s="11">
        <f t="shared" si="115"/>
        <v>29488.2</v>
      </c>
      <c r="Z990" s="5">
        <f t="shared" si="3"/>
        <v>18742.5</v>
      </c>
      <c r="AB990" s="1"/>
      <c r="AC990" s="1" t="str">
        <f t="shared" ref="AC990:AC995" si="236">IF(T990="","C","O")</f>
        <v>C</v>
      </c>
      <c r="AD990" s="12" t="s">
        <v>46</v>
      </c>
      <c r="AE990" s="12" t="s">
        <v>46</v>
      </c>
      <c r="AF990" s="12" t="s">
        <v>46</v>
      </c>
      <c r="AG990" s="12"/>
      <c r="AH990" s="12"/>
      <c r="AI990" s="12"/>
    </row>
    <row r="991">
      <c r="A991" s="1" t="s">
        <v>1627</v>
      </c>
      <c r="B991" s="13"/>
      <c r="C991" s="1" t="s">
        <v>36</v>
      </c>
      <c r="D991" s="1" t="s">
        <v>96</v>
      </c>
      <c r="E991" s="1" t="s">
        <v>82</v>
      </c>
      <c r="F991" s="1" t="s">
        <v>1093</v>
      </c>
      <c r="G991" s="1" t="s">
        <v>865</v>
      </c>
      <c r="H991" s="1" t="s">
        <v>866</v>
      </c>
      <c r="I991" s="1" t="s">
        <v>247</v>
      </c>
      <c r="J991" s="1"/>
      <c r="K991" s="1" t="s">
        <v>1628</v>
      </c>
      <c r="L991" s="1" t="s">
        <v>143</v>
      </c>
      <c r="M991" s="9">
        <v>44785.0</v>
      </c>
      <c r="N991" s="9">
        <v>44742.0</v>
      </c>
      <c r="O991" s="1"/>
      <c r="P991" s="1">
        <v>8.33</v>
      </c>
      <c r="Q991" s="1">
        <v>900000.0</v>
      </c>
      <c r="R991" s="1">
        <v>300000.0</v>
      </c>
      <c r="S991" s="10">
        <f t="shared" si="235"/>
        <v>44832</v>
      </c>
      <c r="V991" s="5">
        <f t="shared" si="174"/>
        <v>24990</v>
      </c>
      <c r="W991" s="11">
        <f t="shared" si="115"/>
        <v>29488.2</v>
      </c>
      <c r="Z991" s="5">
        <f t="shared" si="3"/>
        <v>18742.5</v>
      </c>
      <c r="AB991" s="1"/>
      <c r="AC991" s="1" t="str">
        <f t="shared" si="236"/>
        <v>C</v>
      </c>
      <c r="AD991" s="12" t="s">
        <v>46</v>
      </c>
      <c r="AE991" s="12" t="s">
        <v>46</v>
      </c>
      <c r="AF991" s="12" t="s">
        <v>46</v>
      </c>
      <c r="AG991" s="12"/>
      <c r="AH991" s="12"/>
      <c r="AI991" s="12"/>
    </row>
    <row r="992">
      <c r="A992" s="1" t="s">
        <v>1627</v>
      </c>
      <c r="B992" s="13"/>
      <c r="C992" s="1" t="s">
        <v>36</v>
      </c>
      <c r="D992" s="1" t="s">
        <v>96</v>
      </c>
      <c r="E992" s="1" t="s">
        <v>82</v>
      </c>
      <c r="F992" s="1" t="s">
        <v>1093</v>
      </c>
      <c r="G992" s="1" t="s">
        <v>865</v>
      </c>
      <c r="H992" s="1" t="s">
        <v>866</v>
      </c>
      <c r="I992" s="1" t="s">
        <v>247</v>
      </c>
      <c r="J992" s="1"/>
      <c r="K992" s="1" t="s">
        <v>1628</v>
      </c>
      <c r="L992" s="1" t="s">
        <v>143</v>
      </c>
      <c r="M992" s="9">
        <v>44785.0</v>
      </c>
      <c r="N992" s="14">
        <v>44845.0</v>
      </c>
      <c r="O992" s="1"/>
      <c r="P992" s="1">
        <v>8.33</v>
      </c>
      <c r="Q992" s="1">
        <v>300000.0</v>
      </c>
      <c r="R992" s="1">
        <v>300000.0</v>
      </c>
      <c r="S992" s="15">
        <f t="shared" si="235"/>
        <v>44935</v>
      </c>
      <c r="V992" s="5">
        <f t="shared" si="174"/>
        <v>24990</v>
      </c>
      <c r="W992" s="11">
        <f t="shared" si="115"/>
        <v>29488.2</v>
      </c>
      <c r="Z992" s="5">
        <f t="shared" si="3"/>
        <v>18742.5</v>
      </c>
      <c r="AB992" s="1"/>
      <c r="AC992" s="1" t="str">
        <f t="shared" si="236"/>
        <v>C</v>
      </c>
      <c r="AD992" s="12" t="s">
        <v>46</v>
      </c>
      <c r="AE992" s="12" t="s">
        <v>46</v>
      </c>
      <c r="AF992" s="12" t="s">
        <v>46</v>
      </c>
      <c r="AG992" s="12"/>
      <c r="AH992" s="12"/>
      <c r="AI992" s="12"/>
    </row>
    <row r="993">
      <c r="A993" s="1" t="s">
        <v>1627</v>
      </c>
      <c r="B993" s="13"/>
      <c r="C993" s="1" t="s">
        <v>36</v>
      </c>
      <c r="D993" s="1" t="s">
        <v>96</v>
      </c>
      <c r="E993" s="1" t="s">
        <v>82</v>
      </c>
      <c r="F993" s="1" t="s">
        <v>1093</v>
      </c>
      <c r="G993" s="1" t="s">
        <v>865</v>
      </c>
      <c r="H993" s="1" t="s">
        <v>866</v>
      </c>
      <c r="I993" s="1" t="s">
        <v>247</v>
      </c>
      <c r="J993" s="1"/>
      <c r="K993" s="1" t="s">
        <v>1628</v>
      </c>
      <c r="L993" s="1" t="s">
        <v>143</v>
      </c>
      <c r="M993" s="9">
        <v>44785.0</v>
      </c>
      <c r="N993" s="9">
        <v>44692.0</v>
      </c>
      <c r="O993" s="1"/>
      <c r="P993" s="1">
        <v>8.33</v>
      </c>
      <c r="Q993" s="1">
        <v>300000.0</v>
      </c>
      <c r="R993" s="1">
        <v>300000.0</v>
      </c>
      <c r="S993" s="10">
        <f t="shared" si="235"/>
        <v>44782</v>
      </c>
      <c r="V993" s="5">
        <f t="shared" si="174"/>
        <v>24990</v>
      </c>
      <c r="W993" s="11">
        <f t="shared" si="115"/>
        <v>29488.2</v>
      </c>
      <c r="Z993" s="5">
        <f t="shared" si="3"/>
        <v>18742.5</v>
      </c>
      <c r="AB993" s="1"/>
      <c r="AC993" s="1" t="str">
        <f t="shared" si="236"/>
        <v>C</v>
      </c>
      <c r="AD993" s="12" t="s">
        <v>46</v>
      </c>
      <c r="AE993" s="12" t="s">
        <v>46</v>
      </c>
      <c r="AF993" s="12" t="s">
        <v>46</v>
      </c>
      <c r="AG993" s="12"/>
      <c r="AH993" s="12"/>
      <c r="AI993" s="12"/>
    </row>
    <row r="994">
      <c r="A994" s="1" t="s">
        <v>1627</v>
      </c>
      <c r="B994" s="13"/>
      <c r="C994" s="1" t="s">
        <v>36</v>
      </c>
      <c r="D994" s="1" t="s">
        <v>96</v>
      </c>
      <c r="E994" s="1" t="s">
        <v>82</v>
      </c>
      <c r="F994" s="1" t="s">
        <v>1093</v>
      </c>
      <c r="G994" s="1" t="s">
        <v>865</v>
      </c>
      <c r="H994" s="1" t="s">
        <v>866</v>
      </c>
      <c r="I994" s="1" t="s">
        <v>247</v>
      </c>
      <c r="J994" s="1"/>
      <c r="K994" s="1" t="s">
        <v>1628</v>
      </c>
      <c r="L994" s="1" t="s">
        <v>143</v>
      </c>
      <c r="M994" s="9">
        <v>44785.0</v>
      </c>
      <c r="N994" s="9">
        <v>44742.0</v>
      </c>
      <c r="O994" s="1"/>
      <c r="P994" s="1">
        <v>8.33</v>
      </c>
      <c r="Q994" s="1">
        <v>300000.0</v>
      </c>
      <c r="R994" s="1">
        <v>300000.0</v>
      </c>
      <c r="S994" s="10">
        <f t="shared" si="235"/>
        <v>44832</v>
      </c>
      <c r="V994" s="5">
        <f t="shared" si="174"/>
        <v>24990</v>
      </c>
      <c r="W994" s="11">
        <f t="shared" si="115"/>
        <v>29488.2</v>
      </c>
      <c r="Z994" s="5">
        <f t="shared" si="3"/>
        <v>18742.5</v>
      </c>
      <c r="AB994" s="1"/>
      <c r="AC994" s="1" t="str">
        <f t="shared" si="236"/>
        <v>C</v>
      </c>
      <c r="AD994" s="12" t="s">
        <v>46</v>
      </c>
      <c r="AE994" s="12" t="s">
        <v>46</v>
      </c>
      <c r="AF994" s="12" t="s">
        <v>46</v>
      </c>
      <c r="AG994" s="12"/>
      <c r="AH994" s="12"/>
      <c r="AI994" s="12"/>
    </row>
    <row r="995">
      <c r="A995" s="1" t="s">
        <v>1627</v>
      </c>
      <c r="B995" s="13"/>
      <c r="C995" s="1" t="s">
        <v>36</v>
      </c>
      <c r="D995" s="1" t="s">
        <v>96</v>
      </c>
      <c r="E995" s="1" t="s">
        <v>82</v>
      </c>
      <c r="F995" s="1" t="s">
        <v>1093</v>
      </c>
      <c r="G995" s="1" t="s">
        <v>865</v>
      </c>
      <c r="H995" s="1" t="s">
        <v>866</v>
      </c>
      <c r="I995" s="1" t="s">
        <v>247</v>
      </c>
      <c r="J995" s="1"/>
      <c r="K995" s="1" t="s">
        <v>1628</v>
      </c>
      <c r="L995" s="1" t="s">
        <v>143</v>
      </c>
      <c r="M995" s="9">
        <v>44785.0</v>
      </c>
      <c r="N995" s="14">
        <v>44915.0</v>
      </c>
      <c r="O995" s="1"/>
      <c r="P995" s="1">
        <v>8.33</v>
      </c>
      <c r="Q995" s="1">
        <v>300000.0</v>
      </c>
      <c r="R995" s="1">
        <v>300000.0</v>
      </c>
      <c r="S995" s="15">
        <f t="shared" si="235"/>
        <v>45005</v>
      </c>
      <c r="V995" s="5">
        <f t="shared" si="174"/>
        <v>24990</v>
      </c>
      <c r="W995" s="11">
        <f t="shared" si="115"/>
        <v>29488.2</v>
      </c>
      <c r="Z995" s="5">
        <f t="shared" si="3"/>
        <v>18742.5</v>
      </c>
      <c r="AB995" s="1"/>
      <c r="AC995" s="1" t="str">
        <f t="shared" si="236"/>
        <v>C</v>
      </c>
      <c r="AD995" s="12" t="s">
        <v>46</v>
      </c>
      <c r="AE995" s="12" t="s">
        <v>46</v>
      </c>
      <c r="AF995" s="12" t="s">
        <v>46</v>
      </c>
      <c r="AG995" s="12"/>
      <c r="AH995" s="12"/>
      <c r="AI995" s="12"/>
    </row>
    <row r="996">
      <c r="A996" s="1" t="s">
        <v>1627</v>
      </c>
      <c r="B996" s="13"/>
      <c r="C996" s="1" t="s">
        <v>36</v>
      </c>
      <c r="D996" s="1" t="s">
        <v>96</v>
      </c>
      <c r="E996" s="1" t="s">
        <v>82</v>
      </c>
      <c r="F996" s="1" t="s">
        <v>1093</v>
      </c>
      <c r="G996" s="1" t="s">
        <v>865</v>
      </c>
      <c r="H996" s="1" t="s">
        <v>866</v>
      </c>
      <c r="I996" s="1" t="s">
        <v>247</v>
      </c>
      <c r="J996" s="1"/>
      <c r="K996" s="1" t="s">
        <v>1628</v>
      </c>
      <c r="L996" s="1" t="s">
        <v>143</v>
      </c>
      <c r="M996" s="9">
        <v>44785.0</v>
      </c>
      <c r="N996" s="9">
        <v>44900.0</v>
      </c>
      <c r="O996" s="1"/>
      <c r="P996" s="1">
        <v>8.33</v>
      </c>
      <c r="Q996" s="1">
        <v>300000.0</v>
      </c>
      <c r="R996" s="1">
        <v>300000.0</v>
      </c>
      <c r="S996" s="10">
        <f t="shared" si="235"/>
        <v>44990</v>
      </c>
      <c r="V996" s="5">
        <f t="shared" si="174"/>
        <v>24990</v>
      </c>
      <c r="W996" s="11">
        <f t="shared" si="115"/>
        <v>29488.2</v>
      </c>
      <c r="Y996" s="1"/>
      <c r="Z996" s="5">
        <f t="shared" si="3"/>
        <v>18742.5</v>
      </c>
      <c r="AB996" s="1"/>
      <c r="AC996" s="1" t="s">
        <v>45</v>
      </c>
      <c r="AD996" s="12" t="s">
        <v>46</v>
      </c>
      <c r="AE996" s="12" t="s">
        <v>46</v>
      </c>
      <c r="AF996" s="12" t="s">
        <v>46</v>
      </c>
      <c r="AG996" s="12"/>
      <c r="AH996" s="12"/>
      <c r="AI996" s="12"/>
    </row>
    <row r="997">
      <c r="A997" s="1" t="s">
        <v>1627</v>
      </c>
      <c r="B997" s="13"/>
      <c r="C997" s="1" t="s">
        <v>36</v>
      </c>
      <c r="D997" s="1" t="s">
        <v>96</v>
      </c>
      <c r="E997" s="1" t="s">
        <v>82</v>
      </c>
      <c r="F997" s="1" t="s">
        <v>1093</v>
      </c>
      <c r="G997" s="1" t="s">
        <v>865</v>
      </c>
      <c r="H997" s="1" t="s">
        <v>866</v>
      </c>
      <c r="I997" s="1" t="s">
        <v>247</v>
      </c>
      <c r="J997" s="1"/>
      <c r="K997" s="1" t="s">
        <v>1628</v>
      </c>
      <c r="L997" s="1" t="s">
        <v>143</v>
      </c>
      <c r="M997" s="9">
        <v>44785.0</v>
      </c>
      <c r="N997" s="14">
        <v>44915.0</v>
      </c>
      <c r="O997" s="14">
        <v>44915.0</v>
      </c>
      <c r="P997" s="1">
        <v>7.0</v>
      </c>
      <c r="Q997" s="1">
        <v>1000000.0</v>
      </c>
      <c r="R997" s="1">
        <v>300000.0</v>
      </c>
      <c r="S997" s="15">
        <f t="shared" si="235"/>
        <v>45005</v>
      </c>
      <c r="V997" s="5">
        <f t="shared" si="174"/>
        <v>21000</v>
      </c>
      <c r="W997" s="11">
        <f t="shared" si="115"/>
        <v>24780</v>
      </c>
      <c r="Z997" s="5">
        <f t="shared" si="3"/>
        <v>15750</v>
      </c>
      <c r="AC997" s="1" t="str">
        <f>IF(T997="","C","O")</f>
        <v>C</v>
      </c>
      <c r="AD997" s="12" t="s">
        <v>46</v>
      </c>
      <c r="AE997" s="12" t="s">
        <v>46</v>
      </c>
      <c r="AF997" s="12" t="s">
        <v>46</v>
      </c>
      <c r="AG997" s="12"/>
      <c r="AH997" s="12"/>
      <c r="AI997" s="12"/>
    </row>
    <row r="998">
      <c r="A998" s="1" t="s">
        <v>1627</v>
      </c>
      <c r="B998" s="13"/>
      <c r="C998" s="1" t="s">
        <v>36</v>
      </c>
      <c r="D998" s="1" t="s">
        <v>96</v>
      </c>
      <c r="E998" s="1" t="s">
        <v>82</v>
      </c>
      <c r="F998" s="1" t="s">
        <v>1093</v>
      </c>
      <c r="G998" s="1" t="s">
        <v>865</v>
      </c>
      <c r="H998" s="1" t="s">
        <v>866</v>
      </c>
      <c r="I998" s="1" t="s">
        <v>247</v>
      </c>
      <c r="J998" s="1"/>
      <c r="K998" s="1" t="s">
        <v>1628</v>
      </c>
      <c r="L998" s="1" t="s">
        <v>143</v>
      </c>
      <c r="M998" s="9">
        <v>44785.0</v>
      </c>
      <c r="N998" s="9">
        <v>44742.0</v>
      </c>
      <c r="O998" s="9">
        <v>44742.0</v>
      </c>
      <c r="P998" s="1">
        <v>7.0</v>
      </c>
      <c r="Q998" s="1">
        <v>432000.0</v>
      </c>
      <c r="R998" s="1">
        <v>300000.0</v>
      </c>
      <c r="S998" s="10">
        <f t="shared" si="235"/>
        <v>44832</v>
      </c>
      <c r="V998" s="5">
        <f t="shared" si="174"/>
        <v>21000</v>
      </c>
      <c r="W998" s="11">
        <f t="shared" si="115"/>
        <v>24780</v>
      </c>
      <c r="Z998" s="5">
        <f t="shared" si="3"/>
        <v>15750</v>
      </c>
      <c r="AC998" s="1" t="s">
        <v>45</v>
      </c>
      <c r="AD998" s="12" t="s">
        <v>46</v>
      </c>
      <c r="AE998" s="12" t="s">
        <v>46</v>
      </c>
      <c r="AF998" s="12" t="s">
        <v>46</v>
      </c>
      <c r="AG998" s="12"/>
      <c r="AH998" s="12"/>
      <c r="AI998" s="12"/>
    </row>
    <row r="999">
      <c r="A999" s="1" t="s">
        <v>1627</v>
      </c>
      <c r="B999" s="13"/>
      <c r="C999" s="1" t="s">
        <v>36</v>
      </c>
      <c r="D999" s="1" t="s">
        <v>96</v>
      </c>
      <c r="E999" s="1" t="s">
        <v>82</v>
      </c>
      <c r="F999" s="1" t="s">
        <v>1093</v>
      </c>
      <c r="G999" s="1" t="s">
        <v>865</v>
      </c>
      <c r="H999" s="1" t="s">
        <v>866</v>
      </c>
      <c r="I999" s="1" t="s">
        <v>247</v>
      </c>
      <c r="J999" s="1"/>
      <c r="K999" s="1" t="s">
        <v>1628</v>
      </c>
      <c r="L999" s="1" t="s">
        <v>143</v>
      </c>
      <c r="M999" s="9">
        <v>44785.0</v>
      </c>
      <c r="N999" s="14">
        <v>44845.0</v>
      </c>
      <c r="O999" s="1"/>
      <c r="P999" s="1">
        <v>7.0</v>
      </c>
      <c r="Q999" s="1">
        <v>1000000.0</v>
      </c>
      <c r="R999" s="1">
        <v>300000.0</v>
      </c>
      <c r="S999" s="15">
        <f t="shared" si="235"/>
        <v>44935</v>
      </c>
      <c r="V999" s="5">
        <f t="shared" si="174"/>
        <v>21000</v>
      </c>
      <c r="W999" s="11">
        <f t="shared" si="115"/>
        <v>24780</v>
      </c>
      <c r="Z999" s="5">
        <f t="shared" si="3"/>
        <v>15750</v>
      </c>
      <c r="AC999" s="1" t="str">
        <f t="shared" ref="AC999:AC1004" si="237">IF(T999="","C","O")</f>
        <v>C</v>
      </c>
      <c r="AD999" s="12" t="s">
        <v>46</v>
      </c>
      <c r="AE999" s="12" t="s">
        <v>46</v>
      </c>
      <c r="AF999" s="12" t="s">
        <v>46</v>
      </c>
      <c r="AG999" s="12"/>
      <c r="AH999" s="12"/>
      <c r="AI999" s="12"/>
    </row>
    <row r="1000">
      <c r="A1000" s="1" t="s">
        <v>1627</v>
      </c>
      <c r="B1000" s="13"/>
      <c r="C1000" s="1" t="s">
        <v>36</v>
      </c>
      <c r="D1000" s="1" t="s">
        <v>96</v>
      </c>
      <c r="E1000" s="1" t="s">
        <v>82</v>
      </c>
      <c r="F1000" s="1" t="s">
        <v>1093</v>
      </c>
      <c r="G1000" s="1" t="s">
        <v>865</v>
      </c>
      <c r="H1000" s="1" t="s">
        <v>866</v>
      </c>
      <c r="I1000" s="1" t="s">
        <v>247</v>
      </c>
      <c r="J1000" s="1"/>
      <c r="K1000" s="1" t="s">
        <v>1628</v>
      </c>
      <c r="L1000" s="1" t="s">
        <v>143</v>
      </c>
      <c r="M1000" s="9">
        <v>44785.0</v>
      </c>
      <c r="N1000" s="9">
        <v>44692.0</v>
      </c>
      <c r="O1000" s="9">
        <v>44692.0</v>
      </c>
      <c r="P1000" s="1">
        <v>7.0</v>
      </c>
      <c r="Q1000" s="1">
        <v>100000.0</v>
      </c>
      <c r="R1000" s="1">
        <v>300000.0</v>
      </c>
      <c r="S1000" s="10">
        <f t="shared" si="235"/>
        <v>44782</v>
      </c>
      <c r="V1000" s="5">
        <f t="shared" si="174"/>
        <v>21000</v>
      </c>
      <c r="W1000" s="11">
        <f t="shared" si="115"/>
        <v>24780</v>
      </c>
      <c r="Z1000" s="5">
        <f t="shared" si="3"/>
        <v>15750</v>
      </c>
      <c r="AC1000" s="1" t="str">
        <f t="shared" si="237"/>
        <v>C</v>
      </c>
      <c r="AD1000" s="12" t="s">
        <v>46</v>
      </c>
      <c r="AE1000" s="12" t="s">
        <v>46</v>
      </c>
      <c r="AF1000" s="12" t="s">
        <v>46</v>
      </c>
      <c r="AG1000" s="12"/>
      <c r="AH1000" s="12"/>
      <c r="AI1000" s="12"/>
    </row>
    <row r="1001">
      <c r="A1001" s="1" t="s">
        <v>1627</v>
      </c>
      <c r="B1001" s="13"/>
      <c r="C1001" s="1" t="s">
        <v>36</v>
      </c>
      <c r="D1001" s="1" t="s">
        <v>96</v>
      </c>
      <c r="E1001" s="1" t="s">
        <v>82</v>
      </c>
      <c r="F1001" s="1" t="s">
        <v>1093</v>
      </c>
      <c r="G1001" s="1" t="s">
        <v>865</v>
      </c>
      <c r="H1001" s="1" t="s">
        <v>866</v>
      </c>
      <c r="I1001" s="1" t="s">
        <v>247</v>
      </c>
      <c r="J1001" s="1"/>
      <c r="K1001" s="1" t="s">
        <v>1628</v>
      </c>
      <c r="L1001" s="1" t="s">
        <v>143</v>
      </c>
      <c r="M1001" s="9">
        <v>44785.0</v>
      </c>
      <c r="N1001" s="9">
        <v>44742.0</v>
      </c>
      <c r="O1001" s="9">
        <v>44742.0</v>
      </c>
      <c r="P1001" s="1">
        <v>7.0</v>
      </c>
      <c r="Q1001" s="1">
        <v>200000.0</v>
      </c>
      <c r="R1001" s="1">
        <v>300000.0</v>
      </c>
      <c r="S1001" s="10">
        <f t="shared" si="235"/>
        <v>44832</v>
      </c>
      <c r="V1001" s="5">
        <f t="shared" si="174"/>
        <v>21000</v>
      </c>
      <c r="W1001" s="11">
        <f t="shared" si="115"/>
        <v>24780</v>
      </c>
      <c r="Z1001" s="5">
        <f t="shared" si="3"/>
        <v>15750</v>
      </c>
      <c r="AC1001" s="1" t="str">
        <f t="shared" si="237"/>
        <v>C</v>
      </c>
      <c r="AD1001" s="12" t="s">
        <v>46</v>
      </c>
      <c r="AE1001" s="12" t="s">
        <v>46</v>
      </c>
      <c r="AF1001" s="12" t="s">
        <v>46</v>
      </c>
      <c r="AG1001" s="12"/>
      <c r="AH1001" s="12"/>
      <c r="AI1001" s="12"/>
    </row>
    <row r="1002">
      <c r="A1002" s="1" t="s">
        <v>1627</v>
      </c>
      <c r="B1002" s="13"/>
      <c r="C1002" s="1" t="s">
        <v>36</v>
      </c>
      <c r="D1002" s="1" t="s">
        <v>96</v>
      </c>
      <c r="E1002" s="1" t="s">
        <v>82</v>
      </c>
      <c r="F1002" s="1" t="s">
        <v>1093</v>
      </c>
      <c r="G1002" s="1" t="s">
        <v>865</v>
      </c>
      <c r="H1002" s="1" t="s">
        <v>866</v>
      </c>
      <c r="I1002" s="1" t="s">
        <v>247</v>
      </c>
      <c r="J1002" s="1"/>
      <c r="K1002" s="1" t="s">
        <v>1628</v>
      </c>
      <c r="L1002" s="1" t="s">
        <v>143</v>
      </c>
      <c r="M1002" s="9">
        <v>44785.0</v>
      </c>
      <c r="N1002" s="9">
        <v>44742.0</v>
      </c>
      <c r="O1002" s="9">
        <v>44742.0</v>
      </c>
      <c r="P1002" s="1">
        <v>7.0</v>
      </c>
      <c r="Q1002" s="18">
        <v>240000.0</v>
      </c>
      <c r="R1002" s="1">
        <v>300000.0</v>
      </c>
      <c r="S1002" s="10">
        <f t="shared" si="235"/>
        <v>44832</v>
      </c>
      <c r="V1002" s="5">
        <f t="shared" si="174"/>
        <v>21000</v>
      </c>
      <c r="W1002" s="11">
        <f t="shared" si="115"/>
        <v>24780</v>
      </c>
      <c r="Z1002" s="5">
        <f t="shared" si="3"/>
        <v>15750</v>
      </c>
      <c r="AC1002" s="1" t="str">
        <f t="shared" si="237"/>
        <v>C</v>
      </c>
      <c r="AD1002" s="12" t="s">
        <v>46</v>
      </c>
      <c r="AE1002" s="12" t="s">
        <v>46</v>
      </c>
      <c r="AF1002" s="12" t="s">
        <v>46</v>
      </c>
      <c r="AG1002" s="12"/>
      <c r="AH1002" s="12"/>
      <c r="AI1002" s="12"/>
    </row>
    <row r="1003">
      <c r="A1003" s="1" t="s">
        <v>1627</v>
      </c>
      <c r="B1003" s="13"/>
      <c r="C1003" s="1" t="s">
        <v>36</v>
      </c>
      <c r="D1003" s="1" t="s">
        <v>96</v>
      </c>
      <c r="E1003" s="1" t="s">
        <v>82</v>
      </c>
      <c r="F1003" s="1" t="s">
        <v>1093</v>
      </c>
      <c r="G1003" s="1" t="s">
        <v>865</v>
      </c>
      <c r="H1003" s="1" t="s">
        <v>866</v>
      </c>
      <c r="I1003" s="1" t="s">
        <v>247</v>
      </c>
      <c r="J1003" s="1"/>
      <c r="K1003" s="1" t="s">
        <v>1628</v>
      </c>
      <c r="L1003" s="1" t="s">
        <v>143</v>
      </c>
      <c r="M1003" s="9">
        <v>44785.0</v>
      </c>
      <c r="N1003" s="9">
        <v>44742.0</v>
      </c>
      <c r="O1003" s="1"/>
      <c r="P1003" s="1">
        <v>7.0</v>
      </c>
      <c r="Q1003" s="1">
        <v>700000.0</v>
      </c>
      <c r="R1003" s="1">
        <v>300000.0</v>
      </c>
      <c r="S1003" s="10">
        <f t="shared" si="235"/>
        <v>44832</v>
      </c>
      <c r="V1003" s="5">
        <f t="shared" si="174"/>
        <v>21000</v>
      </c>
      <c r="W1003" s="11">
        <f t="shared" si="115"/>
        <v>24780</v>
      </c>
      <c r="Z1003" s="5">
        <f t="shared" si="3"/>
        <v>15750</v>
      </c>
      <c r="AC1003" s="1" t="str">
        <f t="shared" si="237"/>
        <v>C</v>
      </c>
      <c r="AD1003" s="12" t="s">
        <v>46</v>
      </c>
      <c r="AE1003" s="12" t="s">
        <v>46</v>
      </c>
      <c r="AF1003" s="12" t="s">
        <v>46</v>
      </c>
      <c r="AG1003" s="12"/>
      <c r="AH1003" s="12"/>
      <c r="AI1003" s="12"/>
    </row>
    <row r="1004">
      <c r="A1004" s="1" t="s">
        <v>1634</v>
      </c>
      <c r="B1004" s="13"/>
      <c r="C1004" s="1" t="s">
        <v>315</v>
      </c>
      <c r="D1004" s="1" t="s">
        <v>76</v>
      </c>
      <c r="E1004" s="1" t="s">
        <v>113</v>
      </c>
      <c r="F1004" s="1" t="s">
        <v>634</v>
      </c>
      <c r="G1004" s="1" t="s">
        <v>140</v>
      </c>
      <c r="H1004" s="1" t="s">
        <v>589</v>
      </c>
      <c r="I1004" s="1" t="s">
        <v>247</v>
      </c>
      <c r="J1004" s="1"/>
      <c r="K1004" s="1" t="s">
        <v>1635</v>
      </c>
      <c r="L1004" s="1" t="s">
        <v>150</v>
      </c>
      <c r="M1004" s="14">
        <v>45253.0</v>
      </c>
      <c r="N1004" s="14">
        <v>45251.0</v>
      </c>
      <c r="O1004" s="1"/>
      <c r="P1004" s="1">
        <v>8.33</v>
      </c>
      <c r="Q1004" s="1">
        <v>500000.0</v>
      </c>
      <c r="R1004" s="1">
        <v>300000.0</v>
      </c>
      <c r="S1004" s="15">
        <f t="shared" si="235"/>
        <v>45341</v>
      </c>
      <c r="V1004" s="5">
        <f t="shared" si="174"/>
        <v>24990</v>
      </c>
      <c r="W1004" s="11">
        <f t="shared" si="115"/>
        <v>29488.2</v>
      </c>
      <c r="Z1004" s="5">
        <f t="shared" si="3"/>
        <v>18742.5</v>
      </c>
      <c r="AC1004" s="1" t="str">
        <f t="shared" si="237"/>
        <v>C</v>
      </c>
      <c r="AD1004" s="12" t="s">
        <v>47</v>
      </c>
      <c r="AE1004" s="12" t="s">
        <v>47</v>
      </c>
      <c r="AF1004" s="12" t="s">
        <v>47</v>
      </c>
      <c r="AG1004" s="12"/>
      <c r="AH1004" s="12"/>
      <c r="AI1004" s="12"/>
    </row>
    <row r="1005">
      <c r="A1005" s="1" t="s">
        <v>1636</v>
      </c>
      <c r="B1005" s="13"/>
      <c r="C1005" s="1" t="s">
        <v>36</v>
      </c>
      <c r="D1005" s="1" t="s">
        <v>96</v>
      </c>
      <c r="E1005" s="1" t="s">
        <v>38</v>
      </c>
      <c r="F1005" s="1" t="s">
        <v>625</v>
      </c>
      <c r="G1005" s="1" t="s">
        <v>865</v>
      </c>
      <c r="H1005" s="1" t="s">
        <v>866</v>
      </c>
      <c r="I1005" s="1" t="s">
        <v>42</v>
      </c>
      <c r="J1005" s="1"/>
      <c r="K1005" s="1" t="s">
        <v>1637</v>
      </c>
      <c r="L1005" s="1" t="s">
        <v>53</v>
      </c>
      <c r="M1005" s="9">
        <v>45136.0</v>
      </c>
      <c r="N1005" s="9">
        <v>45197.0</v>
      </c>
      <c r="O1005" s="1"/>
      <c r="P1005" s="1">
        <v>8.33</v>
      </c>
      <c r="Q1005" s="1">
        <v>300000.0</v>
      </c>
      <c r="R1005" s="1">
        <v>336000.0</v>
      </c>
      <c r="S1005" s="9">
        <v>45184.0</v>
      </c>
      <c r="T1005" s="9">
        <v>45198.0</v>
      </c>
      <c r="U1005" s="1" t="s">
        <v>1638</v>
      </c>
      <c r="V1005" s="5">
        <f t="shared" si="174"/>
        <v>27988.8</v>
      </c>
      <c r="W1005" s="11">
        <f t="shared" si="115"/>
        <v>33026.784</v>
      </c>
      <c r="X1005" s="14">
        <v>45214.0</v>
      </c>
      <c r="Y1005" s="5">
        <f t="shared" ref="Y1005:Y1008" si="238">W1005</f>
        <v>33026.784</v>
      </c>
      <c r="Z1005" s="5">
        <f t="shared" si="3"/>
        <v>20991.6</v>
      </c>
      <c r="AA1005" s="14">
        <v>45218.0</v>
      </c>
      <c r="AB1005" s="1" t="s">
        <v>1638</v>
      </c>
      <c r="AC1005" s="1" t="s">
        <v>55</v>
      </c>
      <c r="AD1005" s="12" t="s">
        <v>47</v>
      </c>
      <c r="AE1005" s="12" t="s">
        <v>47</v>
      </c>
      <c r="AF1005" s="12" t="s">
        <v>47</v>
      </c>
      <c r="AG1005" s="12" t="s">
        <v>47</v>
      </c>
      <c r="AH1005" s="12" t="s">
        <v>47</v>
      </c>
      <c r="AI1005" s="12" t="s">
        <v>47</v>
      </c>
    </row>
    <row r="1006">
      <c r="A1006" s="1" t="s">
        <v>1636</v>
      </c>
      <c r="B1006" s="13"/>
      <c r="C1006" s="1" t="s">
        <v>36</v>
      </c>
      <c r="D1006" s="1" t="s">
        <v>96</v>
      </c>
      <c r="E1006" s="1" t="s">
        <v>38</v>
      </c>
      <c r="F1006" s="1" t="s">
        <v>625</v>
      </c>
      <c r="G1006" s="1" t="s">
        <v>865</v>
      </c>
      <c r="H1006" s="1" t="s">
        <v>866</v>
      </c>
      <c r="I1006" s="1" t="s">
        <v>42</v>
      </c>
      <c r="J1006" s="1"/>
      <c r="K1006" s="1" t="s">
        <v>1637</v>
      </c>
      <c r="L1006" s="1" t="s">
        <v>53</v>
      </c>
      <c r="M1006" s="9">
        <v>45136.0</v>
      </c>
      <c r="N1006" s="9">
        <v>45341.0</v>
      </c>
      <c r="O1006" s="1"/>
      <c r="P1006" s="1">
        <v>8.33</v>
      </c>
      <c r="Q1006" s="1">
        <v>400000.0</v>
      </c>
      <c r="R1006" s="1">
        <v>444000.0</v>
      </c>
      <c r="S1006" s="9">
        <v>45334.0</v>
      </c>
      <c r="T1006" s="9">
        <v>45341.0</v>
      </c>
      <c r="U1006" s="1" t="s">
        <v>1639</v>
      </c>
      <c r="V1006" s="5">
        <f t="shared" si="174"/>
        <v>36985.2</v>
      </c>
      <c r="W1006" s="11">
        <f t="shared" si="115"/>
        <v>43642.536</v>
      </c>
      <c r="X1006" s="9">
        <v>45364.0</v>
      </c>
      <c r="Y1006" s="5">
        <f t="shared" si="238"/>
        <v>43642.536</v>
      </c>
      <c r="Z1006" s="5">
        <f t="shared" si="3"/>
        <v>27738.9</v>
      </c>
      <c r="AA1006" s="9">
        <v>45368.0</v>
      </c>
      <c r="AB1006" s="1" t="s">
        <v>1639</v>
      </c>
      <c r="AC1006" s="1" t="s">
        <v>55</v>
      </c>
      <c r="AD1006" s="12" t="s">
        <v>47</v>
      </c>
      <c r="AE1006" s="12" t="s">
        <v>47</v>
      </c>
      <c r="AF1006" s="12" t="s">
        <v>47</v>
      </c>
      <c r="AG1006" s="12" t="s">
        <v>47</v>
      </c>
      <c r="AH1006" s="12" t="s">
        <v>47</v>
      </c>
      <c r="AI1006" s="12" t="s">
        <v>47</v>
      </c>
    </row>
    <row r="1007">
      <c r="A1007" s="1" t="s">
        <v>1640</v>
      </c>
      <c r="B1007" s="13"/>
      <c r="C1007" s="1" t="s">
        <v>36</v>
      </c>
      <c r="D1007" s="1" t="s">
        <v>96</v>
      </c>
      <c r="E1007" s="1" t="s">
        <v>113</v>
      </c>
      <c r="F1007" s="1" t="s">
        <v>1641</v>
      </c>
      <c r="G1007" s="1" t="s">
        <v>106</v>
      </c>
      <c r="H1007" s="1" t="s">
        <v>107</v>
      </c>
      <c r="I1007" s="1" t="s">
        <v>292</v>
      </c>
      <c r="J1007" s="1"/>
      <c r="K1007" s="1" t="s">
        <v>1642</v>
      </c>
      <c r="L1007" s="1" t="s">
        <v>53</v>
      </c>
      <c r="M1007" s="14">
        <v>44895.0</v>
      </c>
      <c r="N1007" s="9">
        <v>44938.0</v>
      </c>
      <c r="O1007" s="1"/>
      <c r="P1007" s="1">
        <v>8.33</v>
      </c>
      <c r="Q1007" s="1">
        <v>250000.0</v>
      </c>
      <c r="R1007" s="1">
        <v>300000.0</v>
      </c>
      <c r="S1007" s="14">
        <v>44914.0</v>
      </c>
      <c r="T1007" s="9">
        <v>44938.0</v>
      </c>
      <c r="U1007" s="1" t="s">
        <v>1643</v>
      </c>
      <c r="V1007" s="5">
        <f t="shared" si="174"/>
        <v>24990</v>
      </c>
      <c r="W1007" s="11">
        <f t="shared" si="115"/>
        <v>29488.2</v>
      </c>
      <c r="X1007" s="9">
        <v>44944.0</v>
      </c>
      <c r="Y1007" s="5">
        <f t="shared" si="238"/>
        <v>29488.2</v>
      </c>
      <c r="Z1007" s="5">
        <f t="shared" si="3"/>
        <v>18742.5</v>
      </c>
      <c r="AA1007" s="9">
        <v>44948.0</v>
      </c>
      <c r="AB1007" s="1" t="s">
        <v>1643</v>
      </c>
      <c r="AC1007" s="1" t="s">
        <v>55</v>
      </c>
      <c r="AD1007" s="12" t="s">
        <v>46</v>
      </c>
      <c r="AE1007" s="12" t="s">
        <v>46</v>
      </c>
      <c r="AF1007" s="12" t="s">
        <v>46</v>
      </c>
      <c r="AG1007" s="12" t="s">
        <v>46</v>
      </c>
      <c r="AH1007" s="12" t="s">
        <v>46</v>
      </c>
      <c r="AI1007" s="12" t="s">
        <v>46</v>
      </c>
    </row>
    <row r="1008">
      <c r="A1008" s="1" t="s">
        <v>1640</v>
      </c>
      <c r="B1008" s="13"/>
      <c r="C1008" s="1" t="s">
        <v>36</v>
      </c>
      <c r="D1008" s="1" t="s">
        <v>96</v>
      </c>
      <c r="E1008" s="1" t="s">
        <v>113</v>
      </c>
      <c r="F1008" s="1" t="s">
        <v>1641</v>
      </c>
      <c r="G1008" s="1" t="s">
        <v>106</v>
      </c>
      <c r="H1008" s="1" t="s">
        <v>107</v>
      </c>
      <c r="I1008" s="1" t="s">
        <v>292</v>
      </c>
      <c r="J1008" s="1"/>
      <c r="K1008" s="1" t="s">
        <v>1642</v>
      </c>
      <c r="L1008" s="1" t="s">
        <v>53</v>
      </c>
      <c r="M1008" s="14">
        <v>44895.0</v>
      </c>
      <c r="N1008" s="9">
        <v>44938.0</v>
      </c>
      <c r="O1008" s="1"/>
      <c r="P1008" s="1">
        <v>8.33</v>
      </c>
      <c r="Q1008" s="1">
        <v>300000.0</v>
      </c>
      <c r="R1008" s="1">
        <v>360000.0</v>
      </c>
      <c r="S1008" s="14">
        <v>44914.0</v>
      </c>
      <c r="T1008" s="9">
        <v>44938.0</v>
      </c>
      <c r="U1008" s="1" t="s">
        <v>1644</v>
      </c>
      <c r="V1008" s="5">
        <f t="shared" si="174"/>
        <v>29988</v>
      </c>
      <c r="W1008" s="11">
        <f t="shared" si="115"/>
        <v>35385.84</v>
      </c>
      <c r="X1008" s="9">
        <v>44944.0</v>
      </c>
      <c r="Y1008" s="5">
        <f t="shared" si="238"/>
        <v>35385.84</v>
      </c>
      <c r="Z1008" s="5">
        <f t="shared" si="3"/>
        <v>22491</v>
      </c>
      <c r="AA1008" s="9">
        <v>44948.0</v>
      </c>
      <c r="AB1008" s="1" t="s">
        <v>1644</v>
      </c>
      <c r="AC1008" s="1" t="s">
        <v>55</v>
      </c>
      <c r="AD1008" s="12" t="s">
        <v>46</v>
      </c>
      <c r="AE1008" s="12" t="s">
        <v>46</v>
      </c>
      <c r="AF1008" s="12" t="s">
        <v>46</v>
      </c>
      <c r="AG1008" s="12" t="s">
        <v>46</v>
      </c>
      <c r="AH1008" s="12" t="s">
        <v>46</v>
      </c>
      <c r="AI1008" s="12" t="s">
        <v>46</v>
      </c>
    </row>
    <row r="1009">
      <c r="A1009" s="1" t="s">
        <v>1640</v>
      </c>
      <c r="B1009" s="13"/>
      <c r="C1009" s="1" t="s">
        <v>36</v>
      </c>
      <c r="D1009" s="1" t="s">
        <v>96</v>
      </c>
      <c r="E1009" s="1" t="s">
        <v>113</v>
      </c>
      <c r="F1009" s="1" t="s">
        <v>1645</v>
      </c>
      <c r="G1009" s="1" t="s">
        <v>40</v>
      </c>
      <c r="H1009" s="1" t="s">
        <v>41</v>
      </c>
      <c r="I1009" s="1" t="s">
        <v>42</v>
      </c>
      <c r="J1009" s="1"/>
      <c r="K1009" s="1" t="s">
        <v>1642</v>
      </c>
      <c r="L1009" s="1" t="s">
        <v>53</v>
      </c>
      <c r="M1009" s="14">
        <v>44895.0</v>
      </c>
      <c r="N1009" s="14">
        <v>44895.0</v>
      </c>
      <c r="O1009" s="1"/>
      <c r="P1009" s="1">
        <v>8.33</v>
      </c>
      <c r="Q1009" s="1">
        <v>300000.0</v>
      </c>
      <c r="R1009" s="1">
        <v>300000.0</v>
      </c>
      <c r="S1009" s="15">
        <f>N1009+90</f>
        <v>44985</v>
      </c>
      <c r="V1009" s="5">
        <f t="shared" si="174"/>
        <v>24990</v>
      </c>
      <c r="W1009" s="11">
        <f t="shared" si="115"/>
        <v>29488.2</v>
      </c>
      <c r="X1009" s="1"/>
      <c r="Y1009" s="1"/>
      <c r="Z1009" s="5">
        <f t="shared" si="3"/>
        <v>18742.5</v>
      </c>
      <c r="AB1009" s="1"/>
      <c r="AC1009" s="1" t="s">
        <v>45</v>
      </c>
      <c r="AD1009" s="12" t="s">
        <v>46</v>
      </c>
      <c r="AE1009" s="12" t="s">
        <v>46</v>
      </c>
      <c r="AF1009" s="12" t="s">
        <v>46</v>
      </c>
      <c r="AG1009" s="12"/>
      <c r="AH1009" s="12"/>
      <c r="AI1009" s="12"/>
    </row>
    <row r="1010">
      <c r="A1010" s="1" t="s">
        <v>1646</v>
      </c>
      <c r="B1010" s="13"/>
      <c r="C1010" s="1" t="s">
        <v>36</v>
      </c>
      <c r="D1010" s="1" t="s">
        <v>50</v>
      </c>
      <c r="E1010" s="1" t="s">
        <v>38</v>
      </c>
      <c r="F1010" s="1" t="s">
        <v>220</v>
      </c>
      <c r="G1010" s="1" t="s">
        <v>40</v>
      </c>
      <c r="H1010" s="1" t="s">
        <v>345</v>
      </c>
      <c r="I1010" s="1" t="s">
        <v>123</v>
      </c>
      <c r="J1010" s="1"/>
      <c r="K1010" s="1" t="s">
        <v>1647</v>
      </c>
      <c r="L1010" s="1" t="s">
        <v>53</v>
      </c>
      <c r="M1010" s="9">
        <v>45094.0</v>
      </c>
      <c r="N1010" s="9">
        <v>45058.0</v>
      </c>
      <c r="O1010" s="1"/>
      <c r="P1010" s="1">
        <v>8.33</v>
      </c>
      <c r="Q1010" s="1">
        <v>444000.0</v>
      </c>
      <c r="R1010" s="1">
        <v>444000.0</v>
      </c>
      <c r="S1010" s="9">
        <v>45089.0</v>
      </c>
      <c r="T1010" s="14">
        <v>45273.0</v>
      </c>
      <c r="U1010" s="1" t="s">
        <v>1648</v>
      </c>
      <c r="V1010" s="5">
        <f t="shared" si="174"/>
        <v>36985.2</v>
      </c>
      <c r="W1010" s="11">
        <f t="shared" si="115"/>
        <v>43642.536</v>
      </c>
      <c r="X1010" s="9"/>
      <c r="Z1010" s="5">
        <f t="shared" si="3"/>
        <v>27738.9</v>
      </c>
      <c r="AA1010" s="9"/>
      <c r="AC1010" s="1" t="s">
        <v>162</v>
      </c>
      <c r="AD1010" s="12" t="s">
        <v>47</v>
      </c>
      <c r="AE1010" s="12" t="s">
        <v>47</v>
      </c>
      <c r="AF1010" s="12" t="s">
        <v>47</v>
      </c>
      <c r="AG1010" s="12" t="s">
        <v>47</v>
      </c>
      <c r="AH1010" s="12"/>
      <c r="AI1010" s="12"/>
    </row>
    <row r="1011">
      <c r="A1011" s="1" t="s">
        <v>1646</v>
      </c>
      <c r="B1011" s="13"/>
      <c r="C1011" s="1" t="s">
        <v>36</v>
      </c>
      <c r="D1011" s="1" t="s">
        <v>50</v>
      </c>
      <c r="E1011" s="1" t="s">
        <v>38</v>
      </c>
      <c r="F1011" s="1" t="s">
        <v>220</v>
      </c>
      <c r="G1011" s="1" t="s">
        <v>40</v>
      </c>
      <c r="H1011" s="1" t="s">
        <v>345</v>
      </c>
      <c r="I1011" s="1" t="s">
        <v>123</v>
      </c>
      <c r="J1011" s="1"/>
      <c r="K1011" s="1" t="s">
        <v>1647</v>
      </c>
      <c r="L1011" s="1" t="s">
        <v>53</v>
      </c>
      <c r="M1011" s="9">
        <v>45094.0</v>
      </c>
      <c r="N1011" s="14">
        <v>45281.0</v>
      </c>
      <c r="O1011" s="1"/>
      <c r="P1011" s="1">
        <v>8.33</v>
      </c>
      <c r="Q1011" s="1">
        <v>400000.0</v>
      </c>
      <c r="R1011" s="1">
        <v>444000.0</v>
      </c>
      <c r="S1011" s="9">
        <v>45266.0</v>
      </c>
      <c r="T1011" s="14">
        <v>45281.0</v>
      </c>
      <c r="U1011" s="1" t="s">
        <v>1649</v>
      </c>
      <c r="V1011" s="5">
        <f t="shared" si="174"/>
        <v>36985.2</v>
      </c>
      <c r="W1011" s="11">
        <f t="shared" si="115"/>
        <v>43642.536</v>
      </c>
      <c r="X1011" s="9">
        <v>45311.0</v>
      </c>
      <c r="Y1011" s="5">
        <f>W1011</f>
        <v>43642.536</v>
      </c>
      <c r="Z1011" s="5">
        <f t="shared" si="3"/>
        <v>27738.9</v>
      </c>
      <c r="AA1011" s="9">
        <v>45315.0</v>
      </c>
      <c r="AB1011" s="1" t="s">
        <v>1649</v>
      </c>
      <c r="AC1011" s="1" t="s">
        <v>55</v>
      </c>
      <c r="AD1011" s="12" t="s">
        <v>47</v>
      </c>
      <c r="AE1011" s="12" t="s">
        <v>47</v>
      </c>
      <c r="AF1011" s="12" t="s">
        <v>47</v>
      </c>
      <c r="AG1011" s="12" t="s">
        <v>47</v>
      </c>
      <c r="AH1011" s="12" t="s">
        <v>47</v>
      </c>
      <c r="AI1011" s="12" t="s">
        <v>47</v>
      </c>
    </row>
    <row r="1012">
      <c r="A1012" s="1" t="s">
        <v>1650</v>
      </c>
      <c r="B1012" s="13"/>
      <c r="C1012" s="1" t="s">
        <v>36</v>
      </c>
      <c r="D1012" s="1" t="s">
        <v>37</v>
      </c>
      <c r="E1012" s="1" t="s">
        <v>77</v>
      </c>
      <c r="F1012" s="1" t="s">
        <v>600</v>
      </c>
      <c r="G1012" s="1" t="s">
        <v>40</v>
      </c>
      <c r="H1012" s="1" t="s">
        <v>345</v>
      </c>
      <c r="I1012" s="1" t="s">
        <v>42</v>
      </c>
      <c r="J1012" s="1"/>
      <c r="K1012" s="1" t="s">
        <v>1651</v>
      </c>
      <c r="L1012" s="1" t="s">
        <v>143</v>
      </c>
      <c r="M1012" s="9">
        <v>44652.0</v>
      </c>
      <c r="N1012" s="9">
        <v>45381.0</v>
      </c>
      <c r="O1012" s="1"/>
      <c r="P1012" s="1">
        <v>8.33</v>
      </c>
      <c r="Q1012" s="1">
        <v>300000.0</v>
      </c>
      <c r="R1012" s="1">
        <v>300000.0</v>
      </c>
      <c r="S1012" s="10">
        <f t="shared" ref="S1012:S1014" si="239">N1012+30</f>
        <v>45411</v>
      </c>
      <c r="V1012" s="5">
        <f t="shared" si="174"/>
        <v>24990</v>
      </c>
      <c r="W1012" s="11">
        <f t="shared" si="115"/>
        <v>29488.2</v>
      </c>
      <c r="Z1012" s="5">
        <f t="shared" si="3"/>
        <v>18742.5</v>
      </c>
      <c r="AC1012" s="1" t="str">
        <f>IF(T1012="","C","O")</f>
        <v>C</v>
      </c>
      <c r="AD1012" s="12" t="s">
        <v>46</v>
      </c>
      <c r="AE1012" s="12" t="s">
        <v>47</v>
      </c>
      <c r="AF1012" s="12" t="s">
        <v>137</v>
      </c>
      <c r="AG1012" s="12"/>
      <c r="AH1012" s="12"/>
      <c r="AI1012" s="12"/>
    </row>
    <row r="1013">
      <c r="A1013" s="1" t="s">
        <v>1650</v>
      </c>
      <c r="B1013" s="13"/>
      <c r="C1013" s="1" t="s">
        <v>36</v>
      </c>
      <c r="D1013" s="1" t="s">
        <v>37</v>
      </c>
      <c r="E1013" s="1" t="s">
        <v>77</v>
      </c>
      <c r="F1013" s="1" t="s">
        <v>600</v>
      </c>
      <c r="G1013" s="1" t="s">
        <v>40</v>
      </c>
      <c r="H1013" s="1" t="s">
        <v>345</v>
      </c>
      <c r="I1013" s="1" t="s">
        <v>42</v>
      </c>
      <c r="J1013" s="1"/>
      <c r="K1013" s="1" t="s">
        <v>1651</v>
      </c>
      <c r="L1013" s="1" t="s">
        <v>143</v>
      </c>
      <c r="M1013" s="9">
        <v>44652.0</v>
      </c>
      <c r="N1013" s="9">
        <v>44652.0</v>
      </c>
      <c r="O1013" s="1"/>
      <c r="P1013" s="1">
        <v>8.33</v>
      </c>
      <c r="Q1013" s="1">
        <v>240000.0</v>
      </c>
      <c r="R1013" s="1">
        <v>300000.0</v>
      </c>
      <c r="S1013" s="10">
        <f t="shared" si="239"/>
        <v>44682</v>
      </c>
      <c r="V1013" s="5">
        <f t="shared" si="174"/>
        <v>24990</v>
      </c>
      <c r="W1013" s="11">
        <f t="shared" si="115"/>
        <v>29488.2</v>
      </c>
      <c r="Z1013" s="5">
        <f t="shared" si="3"/>
        <v>18742.5</v>
      </c>
      <c r="AB1013" s="1"/>
      <c r="AC1013" s="1" t="s">
        <v>45</v>
      </c>
      <c r="AD1013" s="12" t="s">
        <v>46</v>
      </c>
      <c r="AE1013" s="12" t="s">
        <v>46</v>
      </c>
      <c r="AF1013" s="12" t="s">
        <v>46</v>
      </c>
      <c r="AG1013" s="12"/>
      <c r="AH1013" s="12"/>
      <c r="AI1013" s="12"/>
    </row>
    <row r="1014">
      <c r="A1014" s="1" t="s">
        <v>1650</v>
      </c>
      <c r="B1014" s="13"/>
      <c r="C1014" s="1" t="s">
        <v>36</v>
      </c>
      <c r="D1014" s="1" t="s">
        <v>37</v>
      </c>
      <c r="E1014" s="1" t="s">
        <v>77</v>
      </c>
      <c r="F1014" s="1" t="s">
        <v>600</v>
      </c>
      <c r="G1014" s="1" t="s">
        <v>40</v>
      </c>
      <c r="H1014" s="1" t="s">
        <v>345</v>
      </c>
      <c r="I1014" s="1" t="s">
        <v>42</v>
      </c>
      <c r="J1014" s="1"/>
      <c r="K1014" s="1" t="s">
        <v>1651</v>
      </c>
      <c r="L1014" s="1" t="s">
        <v>143</v>
      </c>
      <c r="M1014" s="9">
        <v>44652.0</v>
      </c>
      <c r="N1014" s="9">
        <v>44652.0</v>
      </c>
      <c r="O1014" s="1"/>
      <c r="P1014" s="1">
        <v>8.33</v>
      </c>
      <c r="Q1014" s="1">
        <v>500000.0</v>
      </c>
      <c r="R1014" s="1">
        <v>300000.0</v>
      </c>
      <c r="S1014" s="10">
        <f t="shared" si="239"/>
        <v>44682</v>
      </c>
      <c r="V1014" s="5">
        <f t="shared" si="174"/>
        <v>24990</v>
      </c>
      <c r="W1014" s="11">
        <f t="shared" si="115"/>
        <v>29488.2</v>
      </c>
      <c r="Z1014" s="5">
        <f t="shared" si="3"/>
        <v>18742.5</v>
      </c>
      <c r="AB1014" s="1"/>
      <c r="AC1014" s="1" t="s">
        <v>45</v>
      </c>
      <c r="AD1014" s="12" t="s">
        <v>46</v>
      </c>
      <c r="AE1014" s="12" t="s">
        <v>46</v>
      </c>
      <c r="AF1014" s="12" t="s">
        <v>46</v>
      </c>
      <c r="AG1014" s="12"/>
      <c r="AH1014" s="12"/>
      <c r="AI1014" s="12"/>
    </row>
    <row r="1015">
      <c r="A1015" s="1" t="s">
        <v>1652</v>
      </c>
      <c r="B1015" s="13"/>
      <c r="C1015" s="1" t="s">
        <v>132</v>
      </c>
      <c r="D1015" s="1" t="s">
        <v>96</v>
      </c>
      <c r="E1015" s="1" t="s">
        <v>38</v>
      </c>
      <c r="F1015" s="1" t="s">
        <v>240</v>
      </c>
      <c r="G1015" s="1" t="s">
        <v>40</v>
      </c>
      <c r="H1015" s="1" t="s">
        <v>41</v>
      </c>
      <c r="I1015" s="1" t="s">
        <v>278</v>
      </c>
      <c r="J1015" s="1"/>
      <c r="K1015" s="1" t="s">
        <v>1653</v>
      </c>
      <c r="L1015" s="1" t="s">
        <v>53</v>
      </c>
      <c r="M1015" s="9">
        <v>44652.0</v>
      </c>
      <c r="N1015" s="9">
        <v>44652.0</v>
      </c>
      <c r="O1015" s="1"/>
      <c r="P1015" s="1">
        <v>8.33</v>
      </c>
      <c r="Q1015" s="1">
        <v>500000.0</v>
      </c>
      <c r="R1015" s="1">
        <v>229500.0</v>
      </c>
      <c r="S1015" s="9">
        <v>44872.0</v>
      </c>
      <c r="T1015" s="14">
        <v>44876.0</v>
      </c>
      <c r="U1015" s="1" t="s">
        <v>1654</v>
      </c>
      <c r="V1015" s="5">
        <v>38235.0</v>
      </c>
      <c r="W1015" s="11">
        <f t="shared" si="115"/>
        <v>45117.3</v>
      </c>
      <c r="X1015" s="9">
        <v>44932.0</v>
      </c>
      <c r="Y1015" s="5">
        <f>W1015-(V1015*2%)</f>
        <v>44352.6</v>
      </c>
      <c r="Z1015" s="5">
        <f t="shared" si="3"/>
        <v>28676.25</v>
      </c>
      <c r="AA1015" s="9">
        <v>44931.0</v>
      </c>
      <c r="AB1015" s="1" t="s">
        <v>1655</v>
      </c>
      <c r="AC1015" s="1" t="s">
        <v>55</v>
      </c>
      <c r="AD1015" s="12" t="s">
        <v>46</v>
      </c>
      <c r="AE1015" s="12" t="s">
        <v>46</v>
      </c>
      <c r="AF1015" s="12" t="s">
        <v>46</v>
      </c>
      <c r="AG1015" s="12" t="s">
        <v>46</v>
      </c>
      <c r="AH1015" s="12" t="s">
        <v>46</v>
      </c>
      <c r="AI1015" s="12" t="s">
        <v>46</v>
      </c>
    </row>
    <row r="1016">
      <c r="A1016" s="1" t="s">
        <v>1652</v>
      </c>
      <c r="B1016" s="13"/>
      <c r="C1016" s="1" t="s">
        <v>132</v>
      </c>
      <c r="D1016" s="1" t="s">
        <v>96</v>
      </c>
      <c r="E1016" s="1" t="s">
        <v>38</v>
      </c>
      <c r="F1016" s="1" t="s">
        <v>240</v>
      </c>
      <c r="G1016" s="1" t="s">
        <v>40</v>
      </c>
      <c r="H1016" s="1" t="s">
        <v>41</v>
      </c>
      <c r="I1016" s="1" t="s">
        <v>278</v>
      </c>
      <c r="J1016" s="1"/>
      <c r="K1016" s="1" t="s">
        <v>1653</v>
      </c>
      <c r="L1016" s="1" t="s">
        <v>53</v>
      </c>
      <c r="M1016" s="9">
        <v>44652.0</v>
      </c>
      <c r="N1016" s="9">
        <v>44723.0</v>
      </c>
      <c r="O1016" s="1"/>
      <c r="P1016" s="1">
        <v>8.33</v>
      </c>
      <c r="Q1016" s="1">
        <v>229500.0</v>
      </c>
      <c r="R1016" s="1">
        <v>300000.0</v>
      </c>
      <c r="S1016" s="10">
        <f>N1016+90</f>
        <v>44813</v>
      </c>
      <c r="V1016" s="5">
        <f t="shared" ref="V1016:V2692" si="240">(R1016*P1016)%</f>
        <v>24990</v>
      </c>
      <c r="W1016" s="11">
        <f t="shared" si="115"/>
        <v>29488.2</v>
      </c>
      <c r="Z1016" s="5">
        <f t="shared" si="3"/>
        <v>18742.5</v>
      </c>
      <c r="AC1016" s="1" t="str">
        <f>IF(T1016="","C","O")</f>
        <v>C</v>
      </c>
      <c r="AD1016" s="12" t="s">
        <v>46</v>
      </c>
      <c r="AE1016" s="12" t="s">
        <v>46</v>
      </c>
      <c r="AF1016" s="12" t="s">
        <v>46</v>
      </c>
      <c r="AG1016" s="12"/>
      <c r="AH1016" s="12"/>
      <c r="AI1016" s="12"/>
    </row>
    <row r="1017">
      <c r="A1017" s="1" t="s">
        <v>1656</v>
      </c>
      <c r="B1017" s="13"/>
      <c r="C1017" s="1" t="s">
        <v>156</v>
      </c>
      <c r="D1017" s="1" t="s">
        <v>102</v>
      </c>
      <c r="E1017" s="1" t="s">
        <v>38</v>
      </c>
      <c r="F1017" s="1" t="s">
        <v>511</v>
      </c>
      <c r="G1017" s="1" t="s">
        <v>121</v>
      </c>
      <c r="H1017" s="1" t="s">
        <v>1492</v>
      </c>
      <c r="I1017" s="1" t="s">
        <v>86</v>
      </c>
      <c r="J1017" s="1"/>
      <c r="K1017" s="1" t="s">
        <v>1657</v>
      </c>
      <c r="L1017" s="1" t="s">
        <v>53</v>
      </c>
      <c r="M1017" s="9">
        <v>44772.0</v>
      </c>
      <c r="N1017" s="9">
        <v>44772.0</v>
      </c>
      <c r="O1017" s="1"/>
      <c r="P1017" s="1">
        <v>7.5</v>
      </c>
      <c r="Q1017" s="1">
        <v>500000.0</v>
      </c>
      <c r="R1017" s="1">
        <v>1200000.0</v>
      </c>
      <c r="S1017" s="9">
        <v>44837.0</v>
      </c>
      <c r="T1017" s="14">
        <v>44854.0</v>
      </c>
      <c r="U1017" s="1" t="s">
        <v>1658</v>
      </c>
      <c r="V1017" s="5">
        <f t="shared" si="240"/>
        <v>90000</v>
      </c>
      <c r="W1017" s="11">
        <f t="shared" si="115"/>
        <v>106200</v>
      </c>
      <c r="X1017" s="14">
        <v>44888.0</v>
      </c>
      <c r="Y1017" s="5">
        <f>W1017-(V1017*10%)</f>
        <v>97200</v>
      </c>
      <c r="Z1017" s="5">
        <f t="shared" si="3"/>
        <v>67500</v>
      </c>
      <c r="AA1017" s="14">
        <v>44889.0</v>
      </c>
      <c r="AB1017" s="1" t="s">
        <v>1658</v>
      </c>
      <c r="AC1017" s="1" t="s">
        <v>55</v>
      </c>
      <c r="AD1017" s="12" t="s">
        <v>46</v>
      </c>
      <c r="AE1017" s="12" t="s">
        <v>46</v>
      </c>
      <c r="AF1017" s="12" t="s">
        <v>46</v>
      </c>
      <c r="AG1017" s="12" t="s">
        <v>46</v>
      </c>
      <c r="AH1017" s="12" t="s">
        <v>46</v>
      </c>
      <c r="AI1017" s="12" t="s">
        <v>46</v>
      </c>
    </row>
    <row r="1018">
      <c r="A1018" s="1" t="s">
        <v>1656</v>
      </c>
      <c r="B1018" s="13"/>
      <c r="C1018" s="1" t="s">
        <v>156</v>
      </c>
      <c r="D1018" s="1" t="s">
        <v>102</v>
      </c>
      <c r="E1018" s="1" t="s">
        <v>38</v>
      </c>
      <c r="F1018" s="1" t="s">
        <v>511</v>
      </c>
      <c r="G1018" s="1" t="s">
        <v>121</v>
      </c>
      <c r="H1018" s="1" t="s">
        <v>1492</v>
      </c>
      <c r="I1018" s="1" t="s">
        <v>86</v>
      </c>
      <c r="J1018" s="1"/>
      <c r="K1018" s="1" t="s">
        <v>1657</v>
      </c>
      <c r="L1018" s="1" t="s">
        <v>53</v>
      </c>
      <c r="M1018" s="9">
        <v>44772.0</v>
      </c>
      <c r="N1018" s="9">
        <v>44818.0</v>
      </c>
      <c r="O1018" s="1"/>
      <c r="P1018" s="1">
        <v>7.5</v>
      </c>
      <c r="Q1018" s="1">
        <v>800000.0</v>
      </c>
      <c r="R1018" s="1">
        <v>300000.0</v>
      </c>
      <c r="S1018" s="10">
        <f t="shared" ref="S1018:S1019" si="241">N1018+90</f>
        <v>44908</v>
      </c>
      <c r="V1018" s="5">
        <f t="shared" si="240"/>
        <v>22500</v>
      </c>
      <c r="W1018" s="11">
        <f t="shared" si="115"/>
        <v>26550</v>
      </c>
      <c r="Z1018" s="5">
        <f t="shared" si="3"/>
        <v>16875</v>
      </c>
      <c r="AB1018" s="1"/>
      <c r="AC1018" s="1" t="s">
        <v>45</v>
      </c>
      <c r="AD1018" s="12" t="s">
        <v>46</v>
      </c>
      <c r="AE1018" s="12" t="s">
        <v>46</v>
      </c>
      <c r="AF1018" s="12" t="s">
        <v>46</v>
      </c>
      <c r="AG1018" s="12"/>
      <c r="AH1018" s="12"/>
      <c r="AI1018" s="12"/>
    </row>
    <row r="1019">
      <c r="A1019" s="1" t="s">
        <v>1656</v>
      </c>
      <c r="B1019" s="13"/>
      <c r="C1019" s="1" t="s">
        <v>156</v>
      </c>
      <c r="D1019" s="1" t="s">
        <v>102</v>
      </c>
      <c r="E1019" s="1" t="s">
        <v>38</v>
      </c>
      <c r="F1019" s="1" t="s">
        <v>511</v>
      </c>
      <c r="G1019" s="1" t="s">
        <v>121</v>
      </c>
      <c r="H1019" s="1" t="s">
        <v>1492</v>
      </c>
      <c r="I1019" s="1" t="s">
        <v>86</v>
      </c>
      <c r="J1019" s="1"/>
      <c r="K1019" s="1" t="s">
        <v>1657</v>
      </c>
      <c r="L1019" s="1" t="s">
        <v>53</v>
      </c>
      <c r="M1019" s="9">
        <v>44772.0</v>
      </c>
      <c r="N1019" s="9">
        <v>44818.0</v>
      </c>
      <c r="O1019" s="1"/>
      <c r="P1019" s="1">
        <v>7.5</v>
      </c>
      <c r="Q1019" s="1">
        <v>700000.0</v>
      </c>
      <c r="R1019" s="1">
        <v>300000.0</v>
      </c>
      <c r="S1019" s="10">
        <f t="shared" si="241"/>
        <v>44908</v>
      </c>
      <c r="V1019" s="5">
        <f t="shared" si="240"/>
        <v>22500</v>
      </c>
      <c r="W1019" s="11">
        <f t="shared" si="115"/>
        <v>26550</v>
      </c>
      <c r="Z1019" s="5">
        <f t="shared" si="3"/>
        <v>16875</v>
      </c>
      <c r="AB1019" s="1"/>
      <c r="AC1019" s="1" t="s">
        <v>45</v>
      </c>
      <c r="AD1019" s="12" t="s">
        <v>46</v>
      </c>
      <c r="AE1019" s="12" t="s">
        <v>46</v>
      </c>
      <c r="AF1019" s="12" t="s">
        <v>46</v>
      </c>
      <c r="AG1019" s="12"/>
      <c r="AH1019" s="12"/>
      <c r="AI1019" s="12"/>
    </row>
    <row r="1020">
      <c r="A1020" s="1" t="s">
        <v>1659</v>
      </c>
      <c r="B1020" s="13"/>
      <c r="C1020" s="1" t="s">
        <v>36</v>
      </c>
      <c r="D1020" s="1" t="s">
        <v>76</v>
      </c>
      <c r="E1020" s="1" t="s">
        <v>77</v>
      </c>
      <c r="F1020" s="1" t="s">
        <v>554</v>
      </c>
      <c r="G1020" s="1" t="s">
        <v>115</v>
      </c>
      <c r="H1020" s="1" t="s">
        <v>116</v>
      </c>
      <c r="I1020" s="1" t="s">
        <v>247</v>
      </c>
      <c r="J1020" s="1"/>
      <c r="K1020" s="1" t="s">
        <v>1660</v>
      </c>
      <c r="L1020" s="1" t="s">
        <v>150</v>
      </c>
      <c r="M1020" s="9">
        <v>45295.0</v>
      </c>
      <c r="N1020" s="9">
        <v>45336.0</v>
      </c>
      <c r="O1020" s="1"/>
      <c r="P1020" s="1">
        <v>8.33</v>
      </c>
      <c r="Q1020" s="1">
        <v>1700000.0</v>
      </c>
      <c r="R1020" s="1">
        <v>1750000.0</v>
      </c>
      <c r="S1020" s="9">
        <v>45334.0</v>
      </c>
      <c r="T1020" s="9">
        <v>45336.0</v>
      </c>
      <c r="U1020" s="1" t="s">
        <v>1661</v>
      </c>
      <c r="V1020" s="5">
        <f t="shared" si="240"/>
        <v>145775</v>
      </c>
      <c r="W1020" s="11">
        <f t="shared" si="115"/>
        <v>172014.5</v>
      </c>
      <c r="X1020" s="9">
        <v>45364.0</v>
      </c>
      <c r="Y1020" s="5">
        <f>W1020-(V1020*10%)</f>
        <v>157437</v>
      </c>
      <c r="Z1020" s="5">
        <f t="shared" si="3"/>
        <v>109331.25</v>
      </c>
      <c r="AA1020" s="9">
        <v>45368.0</v>
      </c>
      <c r="AB1020" s="1" t="s">
        <v>1661</v>
      </c>
      <c r="AC1020" s="1" t="s">
        <v>55</v>
      </c>
      <c r="AD1020" s="12" t="s">
        <v>47</v>
      </c>
      <c r="AE1020" s="12" t="s">
        <v>47</v>
      </c>
      <c r="AF1020" s="12" t="s">
        <v>47</v>
      </c>
      <c r="AG1020" s="12" t="s">
        <v>47</v>
      </c>
      <c r="AH1020" s="12" t="s">
        <v>47</v>
      </c>
      <c r="AI1020" s="12" t="s">
        <v>47</v>
      </c>
    </row>
    <row r="1021">
      <c r="A1021" s="1" t="s">
        <v>1659</v>
      </c>
      <c r="B1021" s="13"/>
      <c r="C1021" s="1" t="s">
        <v>36</v>
      </c>
      <c r="D1021" s="1" t="s">
        <v>76</v>
      </c>
      <c r="E1021" s="1" t="s">
        <v>77</v>
      </c>
      <c r="F1021" s="1" t="s">
        <v>554</v>
      </c>
      <c r="G1021" s="1" t="s">
        <v>115</v>
      </c>
      <c r="H1021" s="1" t="s">
        <v>116</v>
      </c>
      <c r="I1021" s="1" t="s">
        <v>247</v>
      </c>
      <c r="J1021" s="1"/>
      <c r="K1021" s="1" t="s">
        <v>1660</v>
      </c>
      <c r="L1021" s="1" t="s">
        <v>150</v>
      </c>
      <c r="M1021" s="9">
        <v>45295.0</v>
      </c>
      <c r="N1021" s="9">
        <v>45295.0</v>
      </c>
      <c r="O1021" s="1"/>
      <c r="P1021" s="1">
        <v>8.33</v>
      </c>
      <c r="Q1021" s="1">
        <v>300000.0</v>
      </c>
      <c r="R1021" s="1">
        <v>300000.0</v>
      </c>
      <c r="S1021" s="10">
        <f>N1021+30</f>
        <v>45325</v>
      </c>
      <c r="V1021" s="5">
        <f t="shared" si="240"/>
        <v>24990</v>
      </c>
      <c r="W1021" s="11">
        <f t="shared" si="115"/>
        <v>29488.2</v>
      </c>
      <c r="Z1021" s="5">
        <f t="shared" si="3"/>
        <v>18742.5</v>
      </c>
      <c r="AB1021" s="1"/>
      <c r="AC1021" s="1" t="str">
        <f>IF(T1021="","C","O")</f>
        <v>C</v>
      </c>
      <c r="AD1021" s="12" t="s">
        <v>47</v>
      </c>
      <c r="AE1021" s="12" t="s">
        <v>47</v>
      </c>
      <c r="AF1021" s="12" t="s">
        <v>47</v>
      </c>
      <c r="AG1021" s="12"/>
      <c r="AH1021" s="12"/>
      <c r="AI1021" s="12"/>
    </row>
    <row r="1022">
      <c r="A1022" s="1" t="s">
        <v>1662</v>
      </c>
      <c r="B1022" s="13"/>
      <c r="C1022" s="1" t="s">
        <v>36</v>
      </c>
      <c r="D1022" s="1" t="s">
        <v>102</v>
      </c>
      <c r="E1022" s="1" t="s">
        <v>77</v>
      </c>
      <c r="F1022" s="1" t="s">
        <v>105</v>
      </c>
      <c r="G1022" s="1" t="s">
        <v>196</v>
      </c>
      <c r="H1022" s="1" t="s">
        <v>197</v>
      </c>
      <c r="I1022" s="1" t="s">
        <v>42</v>
      </c>
      <c r="J1022" s="1"/>
      <c r="K1022" s="1" t="s">
        <v>1663</v>
      </c>
      <c r="L1022" s="1" t="s">
        <v>99</v>
      </c>
      <c r="M1022" s="9">
        <v>44990.0</v>
      </c>
      <c r="N1022" s="9">
        <v>44689.0</v>
      </c>
      <c r="O1022" s="1"/>
      <c r="P1022" s="1">
        <v>7.5</v>
      </c>
      <c r="Q1022" s="1">
        <v>300000.0</v>
      </c>
      <c r="R1022" s="1">
        <v>576000.0</v>
      </c>
      <c r="S1022" s="9">
        <v>45231.0</v>
      </c>
      <c r="T1022" s="9">
        <v>44945.0</v>
      </c>
      <c r="U1022" s="1" t="s">
        <v>1664</v>
      </c>
      <c r="V1022" s="5">
        <f t="shared" si="240"/>
        <v>43200</v>
      </c>
      <c r="W1022" s="11">
        <f t="shared" si="115"/>
        <v>50976</v>
      </c>
      <c r="X1022" s="9">
        <v>45339.0</v>
      </c>
      <c r="Y1022" s="5">
        <f t="shared" ref="Y1022:Y1023" si="242">W1022-(V1022*10%)</f>
        <v>46656</v>
      </c>
      <c r="Z1022" s="5">
        <f t="shared" si="3"/>
        <v>32400</v>
      </c>
      <c r="AA1022" s="9">
        <v>44966.0</v>
      </c>
      <c r="AB1022" s="1" t="s">
        <v>1665</v>
      </c>
      <c r="AC1022" s="1" t="s">
        <v>55</v>
      </c>
      <c r="AD1022" s="12" t="s">
        <v>46</v>
      </c>
      <c r="AE1022" s="12" t="s">
        <v>46</v>
      </c>
      <c r="AF1022" s="12" t="s">
        <v>47</v>
      </c>
      <c r="AG1022" s="12" t="s">
        <v>46</v>
      </c>
      <c r="AH1022" s="12" t="s">
        <v>47</v>
      </c>
      <c r="AI1022" s="12" t="s">
        <v>46</v>
      </c>
    </row>
    <row r="1023">
      <c r="A1023" s="1" t="s">
        <v>1662</v>
      </c>
      <c r="B1023" s="13"/>
      <c r="C1023" s="1" t="s">
        <v>36</v>
      </c>
      <c r="D1023" s="1" t="s">
        <v>102</v>
      </c>
      <c r="E1023" s="1" t="s">
        <v>77</v>
      </c>
      <c r="F1023" s="1" t="s">
        <v>105</v>
      </c>
      <c r="G1023" s="1" t="s">
        <v>196</v>
      </c>
      <c r="H1023" s="1" t="s">
        <v>197</v>
      </c>
      <c r="I1023" s="1" t="s">
        <v>42</v>
      </c>
      <c r="J1023" s="1"/>
      <c r="K1023" s="1" t="s">
        <v>1663</v>
      </c>
      <c r="L1023" s="1" t="s">
        <v>99</v>
      </c>
      <c r="M1023" s="9">
        <v>44990.0</v>
      </c>
      <c r="N1023" s="14">
        <v>45229.0</v>
      </c>
      <c r="O1023" s="1"/>
      <c r="P1023" s="1">
        <v>7.5</v>
      </c>
      <c r="Q1023" s="1">
        <v>300000.0</v>
      </c>
      <c r="R1023" s="1">
        <v>365700.0</v>
      </c>
      <c r="S1023" s="14">
        <v>45215.0</v>
      </c>
      <c r="T1023" s="14">
        <v>45230.0</v>
      </c>
      <c r="U1023" s="1" t="s">
        <v>1666</v>
      </c>
      <c r="V1023" s="5">
        <f t="shared" si="240"/>
        <v>27427.5</v>
      </c>
      <c r="W1023" s="11">
        <f t="shared" si="115"/>
        <v>32364.45</v>
      </c>
      <c r="X1023" s="14">
        <v>45245.0</v>
      </c>
      <c r="Y1023" s="5">
        <f t="shared" si="242"/>
        <v>29621.7</v>
      </c>
      <c r="Z1023" s="5">
        <f t="shared" si="3"/>
        <v>20570.625</v>
      </c>
      <c r="AA1023" s="14">
        <v>45249.0</v>
      </c>
      <c r="AB1023" s="1" t="s">
        <v>1666</v>
      </c>
      <c r="AC1023" s="1" t="s">
        <v>55</v>
      </c>
      <c r="AD1023" s="12" t="s">
        <v>46</v>
      </c>
      <c r="AE1023" s="12" t="s">
        <v>47</v>
      </c>
      <c r="AF1023" s="12" t="s">
        <v>47</v>
      </c>
      <c r="AG1023" s="12" t="s">
        <v>47</v>
      </c>
      <c r="AH1023" s="12" t="s">
        <v>47</v>
      </c>
      <c r="AI1023" s="12" t="s">
        <v>47</v>
      </c>
    </row>
    <row r="1024">
      <c r="A1024" s="1" t="s">
        <v>1662</v>
      </c>
      <c r="B1024" s="13"/>
      <c r="C1024" s="1" t="s">
        <v>36</v>
      </c>
      <c r="D1024" s="1" t="s">
        <v>102</v>
      </c>
      <c r="E1024" s="1" t="s">
        <v>77</v>
      </c>
      <c r="F1024" s="1" t="s">
        <v>105</v>
      </c>
      <c r="G1024" s="1" t="s">
        <v>196</v>
      </c>
      <c r="H1024" s="1" t="s">
        <v>197</v>
      </c>
      <c r="I1024" s="1" t="s">
        <v>42</v>
      </c>
      <c r="J1024" s="1"/>
      <c r="K1024" s="1" t="s">
        <v>1663</v>
      </c>
      <c r="L1024" s="1" t="s">
        <v>99</v>
      </c>
      <c r="M1024" s="9">
        <v>44990.0</v>
      </c>
      <c r="N1024" s="14">
        <v>44894.0</v>
      </c>
      <c r="O1024" s="1"/>
      <c r="P1024" s="1">
        <v>7.5</v>
      </c>
      <c r="Q1024" s="1">
        <v>1000000.0</v>
      </c>
      <c r="R1024" s="1">
        <v>300000.0</v>
      </c>
      <c r="S1024" s="15">
        <f t="shared" ref="S1024:S1032" si="243">N1024+90</f>
        <v>44984</v>
      </c>
      <c r="V1024" s="5">
        <f t="shared" si="240"/>
        <v>22500</v>
      </c>
      <c r="W1024" s="11">
        <f t="shared" si="115"/>
        <v>26550</v>
      </c>
      <c r="Z1024" s="5">
        <f t="shared" si="3"/>
        <v>16875</v>
      </c>
      <c r="AB1024" s="1"/>
      <c r="AC1024" s="1" t="s">
        <v>45</v>
      </c>
      <c r="AD1024" s="12" t="s">
        <v>46</v>
      </c>
      <c r="AE1024" s="12" t="s">
        <v>46</v>
      </c>
      <c r="AF1024" s="12" t="s">
        <v>46</v>
      </c>
      <c r="AG1024" s="12"/>
      <c r="AH1024" s="12"/>
      <c r="AI1024" s="12"/>
    </row>
    <row r="1025">
      <c r="A1025" s="1" t="s">
        <v>1662</v>
      </c>
      <c r="B1025" s="13"/>
      <c r="C1025" s="1" t="s">
        <v>36</v>
      </c>
      <c r="D1025" s="1" t="s">
        <v>102</v>
      </c>
      <c r="E1025" s="1" t="s">
        <v>77</v>
      </c>
      <c r="F1025" s="1" t="s">
        <v>105</v>
      </c>
      <c r="G1025" s="1" t="s">
        <v>196</v>
      </c>
      <c r="H1025" s="1" t="s">
        <v>197</v>
      </c>
      <c r="I1025" s="1" t="s">
        <v>42</v>
      </c>
      <c r="J1025" s="1"/>
      <c r="K1025" s="1" t="s">
        <v>1663</v>
      </c>
      <c r="L1025" s="1" t="s">
        <v>99</v>
      </c>
      <c r="M1025" s="9">
        <v>44990.0</v>
      </c>
      <c r="N1025" s="9">
        <v>44652.0</v>
      </c>
      <c r="O1025" s="1"/>
      <c r="P1025" s="1">
        <v>7.5</v>
      </c>
      <c r="Q1025" s="1">
        <v>780000.0</v>
      </c>
      <c r="R1025" s="1">
        <v>300000.0</v>
      </c>
      <c r="S1025" s="10">
        <f t="shared" si="243"/>
        <v>44742</v>
      </c>
      <c r="V1025" s="5">
        <f t="shared" si="240"/>
        <v>22500</v>
      </c>
      <c r="W1025" s="11">
        <f t="shared" si="115"/>
        <v>26550</v>
      </c>
      <c r="Z1025" s="5">
        <f t="shared" si="3"/>
        <v>16875</v>
      </c>
      <c r="AB1025" s="1"/>
      <c r="AC1025" s="1" t="s">
        <v>45</v>
      </c>
      <c r="AD1025" s="12" t="s">
        <v>46</v>
      </c>
      <c r="AE1025" s="12" t="s">
        <v>46</v>
      </c>
      <c r="AF1025" s="12" t="s">
        <v>46</v>
      </c>
      <c r="AG1025" s="12"/>
      <c r="AH1025" s="12"/>
      <c r="AI1025" s="12"/>
    </row>
    <row r="1026">
      <c r="A1026" s="1" t="s">
        <v>1662</v>
      </c>
      <c r="B1026" s="13"/>
      <c r="C1026" s="1" t="s">
        <v>36</v>
      </c>
      <c r="D1026" s="1" t="s">
        <v>102</v>
      </c>
      <c r="E1026" s="1" t="s">
        <v>77</v>
      </c>
      <c r="F1026" s="1" t="s">
        <v>105</v>
      </c>
      <c r="G1026" s="1" t="s">
        <v>196</v>
      </c>
      <c r="H1026" s="1" t="s">
        <v>197</v>
      </c>
      <c r="I1026" s="1" t="s">
        <v>42</v>
      </c>
      <c r="J1026" s="1"/>
      <c r="K1026" s="1" t="s">
        <v>1663</v>
      </c>
      <c r="L1026" s="1" t="s">
        <v>99</v>
      </c>
      <c r="M1026" s="9">
        <v>44990.0</v>
      </c>
      <c r="N1026" s="9">
        <v>44987.0</v>
      </c>
      <c r="O1026" s="1"/>
      <c r="P1026" s="1">
        <v>7.5</v>
      </c>
      <c r="Q1026" s="1">
        <v>300000.0</v>
      </c>
      <c r="R1026" s="1">
        <v>300000.0</v>
      </c>
      <c r="S1026" s="10">
        <f t="shared" si="243"/>
        <v>45077</v>
      </c>
      <c r="V1026" s="5">
        <f t="shared" si="240"/>
        <v>22500</v>
      </c>
      <c r="W1026" s="11">
        <f t="shared" si="115"/>
        <v>26550</v>
      </c>
      <c r="Z1026" s="5">
        <f t="shared" si="3"/>
        <v>16875</v>
      </c>
      <c r="AB1026" s="1"/>
      <c r="AC1026" s="1" t="s">
        <v>45</v>
      </c>
      <c r="AD1026" s="12" t="s">
        <v>46</v>
      </c>
      <c r="AE1026" s="12" t="s">
        <v>46</v>
      </c>
      <c r="AF1026" s="12" t="s">
        <v>47</v>
      </c>
      <c r="AG1026" s="12"/>
      <c r="AH1026" s="12"/>
      <c r="AI1026" s="12"/>
    </row>
    <row r="1027">
      <c r="A1027" s="1" t="s">
        <v>1662</v>
      </c>
      <c r="B1027" s="13"/>
      <c r="C1027" s="1" t="s">
        <v>36</v>
      </c>
      <c r="D1027" s="1" t="s">
        <v>102</v>
      </c>
      <c r="E1027" s="1" t="s">
        <v>77</v>
      </c>
      <c r="F1027" s="1" t="s">
        <v>105</v>
      </c>
      <c r="G1027" s="1" t="s">
        <v>196</v>
      </c>
      <c r="H1027" s="1" t="s">
        <v>197</v>
      </c>
      <c r="I1027" s="1" t="s">
        <v>42</v>
      </c>
      <c r="J1027" s="1"/>
      <c r="K1027" s="1" t="s">
        <v>1663</v>
      </c>
      <c r="L1027" s="1" t="s">
        <v>99</v>
      </c>
      <c r="M1027" s="9">
        <v>44990.0</v>
      </c>
      <c r="N1027" s="9">
        <v>44778.0</v>
      </c>
      <c r="O1027" s="1"/>
      <c r="P1027" s="1">
        <v>7.5</v>
      </c>
      <c r="Q1027" s="1">
        <v>300000.0</v>
      </c>
      <c r="R1027" s="1">
        <v>300000.0</v>
      </c>
      <c r="S1027" s="10">
        <f t="shared" si="243"/>
        <v>44868</v>
      </c>
      <c r="V1027" s="5">
        <f t="shared" si="240"/>
        <v>22500</v>
      </c>
      <c r="W1027" s="11">
        <f t="shared" si="115"/>
        <v>26550</v>
      </c>
      <c r="Z1027" s="5">
        <f t="shared" si="3"/>
        <v>16875</v>
      </c>
      <c r="AB1027" s="1"/>
      <c r="AC1027" s="1" t="s">
        <v>45</v>
      </c>
      <c r="AD1027" s="12" t="s">
        <v>46</v>
      </c>
      <c r="AE1027" s="12" t="s">
        <v>46</v>
      </c>
      <c r="AF1027" s="12" t="s">
        <v>46</v>
      </c>
      <c r="AG1027" s="12"/>
      <c r="AH1027" s="12"/>
      <c r="AI1027" s="12"/>
    </row>
    <row r="1028">
      <c r="A1028" s="1" t="s">
        <v>1662</v>
      </c>
      <c r="B1028" s="13"/>
      <c r="C1028" s="1" t="s">
        <v>36</v>
      </c>
      <c r="D1028" s="1" t="s">
        <v>102</v>
      </c>
      <c r="E1028" s="1" t="s">
        <v>77</v>
      </c>
      <c r="F1028" s="1" t="s">
        <v>105</v>
      </c>
      <c r="G1028" s="1" t="s">
        <v>196</v>
      </c>
      <c r="H1028" s="1" t="s">
        <v>197</v>
      </c>
      <c r="I1028" s="1" t="s">
        <v>42</v>
      </c>
      <c r="J1028" s="1"/>
      <c r="K1028" s="1" t="s">
        <v>1663</v>
      </c>
      <c r="L1028" s="1" t="s">
        <v>99</v>
      </c>
      <c r="M1028" s="9">
        <v>44990.0</v>
      </c>
      <c r="N1028" s="9">
        <v>45155.0</v>
      </c>
      <c r="O1028" s="1"/>
      <c r="P1028" s="1">
        <v>7.5</v>
      </c>
      <c r="Q1028" s="1">
        <v>620000.0</v>
      </c>
      <c r="R1028" s="1">
        <v>300000.0</v>
      </c>
      <c r="S1028" s="10">
        <f t="shared" si="243"/>
        <v>45245</v>
      </c>
      <c r="V1028" s="5">
        <f t="shared" si="240"/>
        <v>22500</v>
      </c>
      <c r="W1028" s="11">
        <f t="shared" si="115"/>
        <v>26550</v>
      </c>
      <c r="Z1028" s="5">
        <f t="shared" si="3"/>
        <v>16875</v>
      </c>
      <c r="AB1028" s="1"/>
      <c r="AC1028" s="1" t="s">
        <v>45</v>
      </c>
      <c r="AD1028" s="12" t="s">
        <v>46</v>
      </c>
      <c r="AE1028" s="12" t="s">
        <v>47</v>
      </c>
      <c r="AF1028" s="12" t="s">
        <v>47</v>
      </c>
      <c r="AG1028" s="12"/>
      <c r="AH1028" s="12"/>
      <c r="AI1028" s="12"/>
    </row>
    <row r="1029">
      <c r="A1029" s="1" t="s">
        <v>1662</v>
      </c>
      <c r="B1029" s="13"/>
      <c r="C1029" s="1" t="s">
        <v>36</v>
      </c>
      <c r="D1029" s="1" t="s">
        <v>102</v>
      </c>
      <c r="E1029" s="1" t="s">
        <v>77</v>
      </c>
      <c r="F1029" s="1" t="s">
        <v>105</v>
      </c>
      <c r="G1029" s="1" t="s">
        <v>196</v>
      </c>
      <c r="H1029" s="1" t="s">
        <v>197</v>
      </c>
      <c r="I1029" s="1" t="s">
        <v>42</v>
      </c>
      <c r="J1029" s="1"/>
      <c r="K1029" s="1" t="s">
        <v>1663</v>
      </c>
      <c r="L1029" s="1" t="s">
        <v>99</v>
      </c>
      <c r="M1029" s="9">
        <v>44990.0</v>
      </c>
      <c r="N1029" s="9">
        <v>45159.0</v>
      </c>
      <c r="O1029" s="1"/>
      <c r="P1029" s="1">
        <v>7.5</v>
      </c>
      <c r="Q1029" s="1">
        <v>460000.0</v>
      </c>
      <c r="R1029" s="1">
        <v>300000.0</v>
      </c>
      <c r="S1029" s="10">
        <f t="shared" si="243"/>
        <v>45249</v>
      </c>
      <c r="V1029" s="5">
        <f t="shared" si="240"/>
        <v>22500</v>
      </c>
      <c r="W1029" s="11">
        <f t="shared" si="115"/>
        <v>26550</v>
      </c>
      <c r="Z1029" s="5">
        <f t="shared" si="3"/>
        <v>16875</v>
      </c>
      <c r="AB1029" s="1"/>
      <c r="AC1029" s="1" t="s">
        <v>45</v>
      </c>
      <c r="AD1029" s="12" t="s">
        <v>46</v>
      </c>
      <c r="AE1029" s="12" t="s">
        <v>47</v>
      </c>
      <c r="AF1029" s="12" t="s">
        <v>47</v>
      </c>
      <c r="AG1029" s="12"/>
      <c r="AH1029" s="12"/>
      <c r="AI1029" s="12"/>
    </row>
    <row r="1030">
      <c r="A1030" s="1" t="s">
        <v>1662</v>
      </c>
      <c r="B1030" s="13"/>
      <c r="C1030" s="1" t="s">
        <v>36</v>
      </c>
      <c r="D1030" s="1" t="s">
        <v>102</v>
      </c>
      <c r="E1030" s="1" t="s">
        <v>77</v>
      </c>
      <c r="F1030" s="1" t="s">
        <v>105</v>
      </c>
      <c r="G1030" s="1" t="s">
        <v>196</v>
      </c>
      <c r="H1030" s="1" t="s">
        <v>197</v>
      </c>
      <c r="I1030" s="1" t="s">
        <v>42</v>
      </c>
      <c r="J1030" s="1"/>
      <c r="K1030" s="1" t="s">
        <v>1663</v>
      </c>
      <c r="L1030" s="1" t="s">
        <v>99</v>
      </c>
      <c r="M1030" s="9">
        <v>44990.0</v>
      </c>
      <c r="N1030" s="9">
        <v>45200.0</v>
      </c>
      <c r="O1030" s="1"/>
      <c r="P1030" s="1">
        <v>7.5</v>
      </c>
      <c r="Q1030" s="1">
        <v>365700.0</v>
      </c>
      <c r="R1030" s="1">
        <v>300000.0</v>
      </c>
      <c r="S1030" s="10">
        <f t="shared" si="243"/>
        <v>45290</v>
      </c>
      <c r="V1030" s="5">
        <f t="shared" si="240"/>
        <v>22500</v>
      </c>
      <c r="W1030" s="11">
        <f t="shared" si="115"/>
        <v>26550</v>
      </c>
      <c r="Z1030" s="5">
        <f t="shared" si="3"/>
        <v>16875</v>
      </c>
      <c r="AB1030" s="1"/>
      <c r="AC1030" s="1" t="s">
        <v>45</v>
      </c>
      <c r="AD1030" s="12" t="s">
        <v>46</v>
      </c>
      <c r="AE1030" s="12" t="s">
        <v>47</v>
      </c>
      <c r="AF1030" s="12" t="s">
        <v>47</v>
      </c>
      <c r="AG1030" s="12"/>
      <c r="AH1030" s="12"/>
      <c r="AI1030" s="12"/>
    </row>
    <row r="1031">
      <c r="A1031" s="1" t="s">
        <v>1662</v>
      </c>
      <c r="B1031" s="13"/>
      <c r="C1031" s="1" t="s">
        <v>36</v>
      </c>
      <c r="D1031" s="1" t="s">
        <v>102</v>
      </c>
      <c r="E1031" s="1" t="s">
        <v>77</v>
      </c>
      <c r="F1031" s="1" t="s">
        <v>105</v>
      </c>
      <c r="G1031" s="1" t="s">
        <v>196</v>
      </c>
      <c r="H1031" s="1" t="s">
        <v>197</v>
      </c>
      <c r="I1031" s="1" t="s">
        <v>42</v>
      </c>
      <c r="J1031" s="1"/>
      <c r="K1031" s="1" t="s">
        <v>1663</v>
      </c>
      <c r="L1031" s="1" t="s">
        <v>99</v>
      </c>
      <c r="M1031" s="9">
        <v>44990.0</v>
      </c>
      <c r="N1031" s="9">
        <v>45184.0</v>
      </c>
      <c r="O1031" s="1"/>
      <c r="P1031" s="1">
        <v>7.5</v>
      </c>
      <c r="Q1031" s="1">
        <v>1100000.0</v>
      </c>
      <c r="R1031" s="1">
        <v>300000.0</v>
      </c>
      <c r="S1031" s="10">
        <f t="shared" si="243"/>
        <v>45274</v>
      </c>
      <c r="V1031" s="5">
        <f t="shared" si="240"/>
        <v>22500</v>
      </c>
      <c r="W1031" s="11">
        <f t="shared" si="115"/>
        <v>26550</v>
      </c>
      <c r="Z1031" s="5">
        <f t="shared" si="3"/>
        <v>16875</v>
      </c>
      <c r="AC1031" s="1" t="str">
        <f t="shared" ref="AC1031:AC1032" si="244">IF(T1031="","C","O")</f>
        <v>C</v>
      </c>
      <c r="AD1031" s="12" t="s">
        <v>46</v>
      </c>
      <c r="AE1031" s="12" t="s">
        <v>47</v>
      </c>
      <c r="AF1031" s="12" t="s">
        <v>47</v>
      </c>
      <c r="AG1031" s="12"/>
      <c r="AH1031" s="12"/>
      <c r="AI1031" s="12"/>
    </row>
    <row r="1032">
      <c r="A1032" s="1" t="s">
        <v>1662</v>
      </c>
      <c r="B1032" s="13"/>
      <c r="C1032" s="1" t="s">
        <v>36</v>
      </c>
      <c r="D1032" s="1" t="s">
        <v>102</v>
      </c>
      <c r="E1032" s="1" t="s">
        <v>77</v>
      </c>
      <c r="F1032" s="1" t="s">
        <v>105</v>
      </c>
      <c r="G1032" s="1" t="s">
        <v>196</v>
      </c>
      <c r="H1032" s="1" t="s">
        <v>197</v>
      </c>
      <c r="I1032" s="1" t="s">
        <v>42</v>
      </c>
      <c r="J1032" s="1"/>
      <c r="K1032" s="1" t="s">
        <v>1663</v>
      </c>
      <c r="L1032" s="1" t="s">
        <v>99</v>
      </c>
      <c r="M1032" s="9">
        <v>44990.0</v>
      </c>
      <c r="N1032" s="14">
        <v>45209.0</v>
      </c>
      <c r="O1032" s="1"/>
      <c r="P1032" s="1">
        <v>7.5</v>
      </c>
      <c r="Q1032" s="1">
        <v>300000.0</v>
      </c>
      <c r="R1032" s="1">
        <v>300000.0</v>
      </c>
      <c r="S1032" s="15">
        <f t="shared" si="243"/>
        <v>45299</v>
      </c>
      <c r="V1032" s="5">
        <f t="shared" si="240"/>
        <v>22500</v>
      </c>
      <c r="W1032" s="11">
        <f t="shared" si="115"/>
        <v>26550</v>
      </c>
      <c r="Z1032" s="5">
        <f t="shared" si="3"/>
        <v>16875</v>
      </c>
      <c r="AC1032" s="1" t="str">
        <f t="shared" si="244"/>
        <v>C</v>
      </c>
      <c r="AD1032" s="12" t="s">
        <v>46</v>
      </c>
      <c r="AE1032" s="12" t="s">
        <v>47</v>
      </c>
      <c r="AF1032" s="12" t="s">
        <v>47</v>
      </c>
      <c r="AG1032" s="12"/>
      <c r="AH1032" s="12"/>
      <c r="AI1032" s="12"/>
    </row>
    <row r="1033">
      <c r="A1033" s="1" t="s">
        <v>1662</v>
      </c>
      <c r="B1033" s="13"/>
      <c r="C1033" s="1" t="s">
        <v>36</v>
      </c>
      <c r="D1033" s="1" t="s">
        <v>102</v>
      </c>
      <c r="E1033" s="1" t="s">
        <v>77</v>
      </c>
      <c r="F1033" s="1" t="s">
        <v>105</v>
      </c>
      <c r="G1033" s="1" t="s">
        <v>196</v>
      </c>
      <c r="H1033" s="1" t="s">
        <v>197</v>
      </c>
      <c r="I1033" s="1" t="s">
        <v>42</v>
      </c>
      <c r="J1033" s="1"/>
      <c r="K1033" s="1" t="s">
        <v>1663</v>
      </c>
      <c r="L1033" s="1" t="s">
        <v>99</v>
      </c>
      <c r="M1033" s="9">
        <v>44990.0</v>
      </c>
      <c r="N1033" s="9">
        <v>44990.0</v>
      </c>
      <c r="O1033" s="1"/>
      <c r="P1033" s="1">
        <v>7.5</v>
      </c>
      <c r="Q1033" s="1">
        <v>500000.0</v>
      </c>
      <c r="R1033" s="1">
        <v>300000.0</v>
      </c>
      <c r="S1033" s="10">
        <f t="shared" ref="S1033:S1034" si="245">N1033+30</f>
        <v>45020</v>
      </c>
      <c r="V1033" s="5">
        <f t="shared" si="240"/>
        <v>22500</v>
      </c>
      <c r="W1033" s="11">
        <f t="shared" si="115"/>
        <v>26550</v>
      </c>
      <c r="Z1033" s="5">
        <f t="shared" si="3"/>
        <v>16875</v>
      </c>
      <c r="AB1033" s="1"/>
      <c r="AC1033" s="1" t="s">
        <v>45</v>
      </c>
      <c r="AD1033" s="12" t="s">
        <v>46</v>
      </c>
      <c r="AE1033" s="12" t="s">
        <v>46</v>
      </c>
      <c r="AF1033" s="12" t="s">
        <v>47</v>
      </c>
      <c r="AG1033" s="12"/>
      <c r="AH1033" s="12"/>
      <c r="AI1033" s="12"/>
    </row>
    <row r="1034">
      <c r="A1034" s="1" t="s">
        <v>1662</v>
      </c>
      <c r="B1034" s="13"/>
      <c r="C1034" s="1" t="s">
        <v>36</v>
      </c>
      <c r="D1034" s="1" t="s">
        <v>102</v>
      </c>
      <c r="E1034" s="1" t="s">
        <v>77</v>
      </c>
      <c r="F1034" s="1" t="s">
        <v>105</v>
      </c>
      <c r="G1034" s="1" t="s">
        <v>196</v>
      </c>
      <c r="H1034" s="1" t="s">
        <v>197</v>
      </c>
      <c r="I1034" s="1" t="s">
        <v>42</v>
      </c>
      <c r="J1034" s="1"/>
      <c r="K1034" s="1" t="s">
        <v>1663</v>
      </c>
      <c r="L1034" s="1" t="s">
        <v>99</v>
      </c>
      <c r="M1034" s="9">
        <v>44990.0</v>
      </c>
      <c r="N1034" s="9">
        <v>44990.0</v>
      </c>
      <c r="O1034" s="1"/>
      <c r="P1034" s="1">
        <v>7.5</v>
      </c>
      <c r="Q1034" s="1">
        <v>500000.0</v>
      </c>
      <c r="R1034" s="1">
        <v>300000.0</v>
      </c>
      <c r="S1034" s="10">
        <f t="shared" si="245"/>
        <v>45020</v>
      </c>
      <c r="V1034" s="5">
        <f t="shared" si="240"/>
        <v>22500</v>
      </c>
      <c r="W1034" s="11">
        <f t="shared" si="115"/>
        <v>26550</v>
      </c>
      <c r="Z1034" s="5">
        <f t="shared" si="3"/>
        <v>16875</v>
      </c>
      <c r="AB1034" s="1"/>
      <c r="AC1034" s="1" t="s">
        <v>45</v>
      </c>
      <c r="AD1034" s="12" t="s">
        <v>46</v>
      </c>
      <c r="AE1034" s="12" t="s">
        <v>46</v>
      </c>
      <c r="AF1034" s="12" t="s">
        <v>47</v>
      </c>
      <c r="AG1034" s="12"/>
      <c r="AH1034" s="12"/>
      <c r="AI1034" s="12"/>
    </row>
    <row r="1035">
      <c r="A1035" s="1" t="s">
        <v>1667</v>
      </c>
      <c r="B1035" s="13"/>
      <c r="C1035" s="1" t="s">
        <v>156</v>
      </c>
      <c r="D1035" s="1" t="s">
        <v>76</v>
      </c>
      <c r="E1035" s="1" t="s">
        <v>38</v>
      </c>
      <c r="F1035" s="1" t="s">
        <v>1668</v>
      </c>
      <c r="G1035" s="1" t="s">
        <v>152</v>
      </c>
      <c r="H1035" s="1" t="s">
        <v>153</v>
      </c>
      <c r="I1035" s="1" t="s">
        <v>209</v>
      </c>
      <c r="J1035" s="1"/>
      <c r="K1035" s="1" t="s">
        <v>1669</v>
      </c>
      <c r="L1035" s="1" t="s">
        <v>53</v>
      </c>
      <c r="M1035" s="9">
        <v>44960.0</v>
      </c>
      <c r="N1035" s="9">
        <v>44949.0</v>
      </c>
      <c r="O1035" s="1"/>
      <c r="P1035" s="1">
        <v>8.33</v>
      </c>
      <c r="Q1035" s="1">
        <v>500000.0</v>
      </c>
      <c r="R1035" s="1">
        <v>300000.0</v>
      </c>
      <c r="S1035" s="10">
        <f t="shared" ref="S1035:S1038" si="246">N1035+90</f>
        <v>45039</v>
      </c>
      <c r="V1035" s="5">
        <f t="shared" si="240"/>
        <v>24990</v>
      </c>
      <c r="W1035" s="11">
        <f t="shared" si="115"/>
        <v>29488.2</v>
      </c>
      <c r="Y1035" s="1"/>
      <c r="Z1035" s="5">
        <f t="shared" si="3"/>
        <v>18742.5</v>
      </c>
      <c r="AB1035" s="1"/>
      <c r="AC1035" s="1" t="s">
        <v>45</v>
      </c>
      <c r="AD1035" s="12" t="s">
        <v>46</v>
      </c>
      <c r="AE1035" s="12" t="s">
        <v>46</v>
      </c>
      <c r="AF1035" s="12" t="s">
        <v>47</v>
      </c>
      <c r="AG1035" s="12"/>
      <c r="AH1035" s="12"/>
      <c r="AI1035" s="12"/>
    </row>
    <row r="1036">
      <c r="A1036" s="1" t="s">
        <v>1670</v>
      </c>
      <c r="B1036" s="13"/>
      <c r="C1036" s="1" t="s">
        <v>95</v>
      </c>
      <c r="D1036" s="1" t="s">
        <v>76</v>
      </c>
      <c r="E1036" s="1" t="s">
        <v>77</v>
      </c>
      <c r="F1036" s="1" t="s">
        <v>97</v>
      </c>
      <c r="G1036" s="1" t="s">
        <v>115</v>
      </c>
      <c r="H1036" s="1" t="s">
        <v>116</v>
      </c>
      <c r="I1036" s="1" t="s">
        <v>209</v>
      </c>
      <c r="J1036" s="1"/>
      <c r="K1036" s="1" t="s">
        <v>1671</v>
      </c>
      <c r="L1036" s="1" t="s">
        <v>99</v>
      </c>
      <c r="M1036" s="9">
        <v>45107.0</v>
      </c>
      <c r="N1036" s="9">
        <v>45093.0</v>
      </c>
      <c r="O1036" s="1"/>
      <c r="P1036" s="1">
        <v>8.33</v>
      </c>
      <c r="Q1036" s="1">
        <v>500000.0</v>
      </c>
      <c r="R1036" s="1">
        <v>300000.0</v>
      </c>
      <c r="S1036" s="10">
        <f t="shared" si="246"/>
        <v>45183</v>
      </c>
      <c r="V1036" s="5">
        <f t="shared" si="240"/>
        <v>24990</v>
      </c>
      <c r="W1036" s="11">
        <f t="shared" si="115"/>
        <v>29488.2</v>
      </c>
      <c r="Z1036" s="5">
        <f t="shared" si="3"/>
        <v>18742.5</v>
      </c>
      <c r="AB1036" s="1"/>
      <c r="AC1036" s="1" t="s">
        <v>45</v>
      </c>
      <c r="AD1036" s="12" t="s">
        <v>47</v>
      </c>
      <c r="AE1036" s="12" t="s">
        <v>47</v>
      </c>
      <c r="AF1036" s="12" t="s">
        <v>47</v>
      </c>
      <c r="AG1036" s="12"/>
      <c r="AH1036" s="12"/>
      <c r="AI1036" s="12"/>
    </row>
    <row r="1037">
      <c r="A1037" s="1" t="s">
        <v>1672</v>
      </c>
      <c r="B1037" s="13"/>
      <c r="C1037" s="1" t="s">
        <v>36</v>
      </c>
      <c r="D1037" s="1" t="s">
        <v>96</v>
      </c>
      <c r="E1037" s="1" t="s">
        <v>113</v>
      </c>
      <c r="F1037" s="1" t="s">
        <v>1673</v>
      </c>
      <c r="G1037" s="1" t="s">
        <v>134</v>
      </c>
      <c r="H1037" s="1" t="s">
        <v>135</v>
      </c>
      <c r="I1037" s="1" t="s">
        <v>42</v>
      </c>
      <c r="J1037" s="1"/>
      <c r="K1037" s="1" t="s">
        <v>1674</v>
      </c>
      <c r="L1037" s="1" t="s">
        <v>99</v>
      </c>
      <c r="M1037" s="9">
        <v>44691.0</v>
      </c>
      <c r="N1037" s="9">
        <v>44691.0</v>
      </c>
      <c r="O1037" s="1"/>
      <c r="P1037" s="1">
        <v>8.33</v>
      </c>
      <c r="Q1037" s="1">
        <v>300000.0</v>
      </c>
      <c r="R1037" s="1">
        <v>300000.0</v>
      </c>
      <c r="S1037" s="10">
        <f t="shared" si="246"/>
        <v>44781</v>
      </c>
      <c r="V1037" s="5">
        <f t="shared" si="240"/>
        <v>24990</v>
      </c>
      <c r="W1037" s="11">
        <f t="shared" si="115"/>
        <v>29488.2</v>
      </c>
      <c r="Z1037" s="5">
        <f t="shared" si="3"/>
        <v>18742.5</v>
      </c>
      <c r="AB1037" s="1"/>
      <c r="AC1037" s="1" t="s">
        <v>45</v>
      </c>
      <c r="AD1037" s="12" t="s">
        <v>46</v>
      </c>
      <c r="AE1037" s="12" t="s">
        <v>46</v>
      </c>
      <c r="AF1037" s="12" t="s">
        <v>46</v>
      </c>
      <c r="AG1037" s="12"/>
      <c r="AH1037" s="12"/>
      <c r="AI1037" s="12"/>
    </row>
    <row r="1038">
      <c r="A1038" s="1" t="s">
        <v>1672</v>
      </c>
      <c r="B1038" s="13"/>
      <c r="C1038" s="1" t="s">
        <v>36</v>
      </c>
      <c r="D1038" s="1" t="s">
        <v>96</v>
      </c>
      <c r="E1038" s="1" t="s">
        <v>113</v>
      </c>
      <c r="F1038" s="1" t="s">
        <v>1673</v>
      </c>
      <c r="G1038" s="1" t="s">
        <v>134</v>
      </c>
      <c r="H1038" s="1" t="s">
        <v>135</v>
      </c>
      <c r="I1038" s="1" t="s">
        <v>42</v>
      </c>
      <c r="J1038" s="1"/>
      <c r="K1038" s="1" t="s">
        <v>1674</v>
      </c>
      <c r="L1038" s="1" t="s">
        <v>99</v>
      </c>
      <c r="M1038" s="9">
        <v>44691.0</v>
      </c>
      <c r="N1038" s="9">
        <v>44691.0</v>
      </c>
      <c r="O1038" s="1"/>
      <c r="P1038" s="1">
        <v>8.33</v>
      </c>
      <c r="Q1038" s="1">
        <v>300000.0</v>
      </c>
      <c r="R1038" s="1">
        <v>300000.0</v>
      </c>
      <c r="S1038" s="10">
        <f t="shared" si="246"/>
        <v>44781</v>
      </c>
      <c r="V1038" s="5">
        <f t="shared" si="240"/>
        <v>24990</v>
      </c>
      <c r="W1038" s="11">
        <f t="shared" si="115"/>
        <v>29488.2</v>
      </c>
      <c r="Z1038" s="5">
        <f t="shared" si="3"/>
        <v>18742.5</v>
      </c>
      <c r="AB1038" s="1"/>
      <c r="AC1038" s="1" t="s">
        <v>45</v>
      </c>
      <c r="AD1038" s="12" t="s">
        <v>46</v>
      </c>
      <c r="AE1038" s="12" t="s">
        <v>46</v>
      </c>
      <c r="AF1038" s="12" t="s">
        <v>46</v>
      </c>
      <c r="AG1038" s="12"/>
      <c r="AH1038" s="12"/>
      <c r="AI1038" s="12"/>
    </row>
    <row r="1039">
      <c r="A1039" s="1" t="s">
        <v>1675</v>
      </c>
      <c r="B1039" s="13"/>
      <c r="C1039" s="1" t="s">
        <v>36</v>
      </c>
      <c r="D1039" s="1" t="s">
        <v>76</v>
      </c>
      <c r="E1039" s="1" t="s">
        <v>82</v>
      </c>
      <c r="F1039" s="1" t="s">
        <v>1676</v>
      </c>
      <c r="G1039" s="1" t="s">
        <v>1677</v>
      </c>
      <c r="H1039" s="1" t="s">
        <v>1678</v>
      </c>
      <c r="I1039" s="1" t="s">
        <v>129</v>
      </c>
      <c r="J1039" s="1"/>
      <c r="K1039" s="1" t="s">
        <v>1679</v>
      </c>
      <c r="L1039" s="1" t="s">
        <v>53</v>
      </c>
      <c r="M1039" s="9">
        <v>45044.0</v>
      </c>
      <c r="N1039" s="9">
        <v>45348.0</v>
      </c>
      <c r="O1039" s="1"/>
      <c r="P1039" s="1">
        <v>8.33</v>
      </c>
      <c r="Q1039" s="1">
        <v>300000.0</v>
      </c>
      <c r="R1039" s="1">
        <v>312000.0</v>
      </c>
      <c r="S1039" s="9">
        <v>45342.0</v>
      </c>
      <c r="T1039" s="9">
        <v>45338.0</v>
      </c>
      <c r="U1039" s="1" t="s">
        <v>1680</v>
      </c>
      <c r="V1039" s="5">
        <f t="shared" si="240"/>
        <v>25989.6</v>
      </c>
      <c r="W1039" s="11">
        <f t="shared" si="115"/>
        <v>30667.728</v>
      </c>
      <c r="X1039" s="9">
        <v>45372.0</v>
      </c>
      <c r="Y1039" s="5">
        <f>W1039</f>
        <v>30667.728</v>
      </c>
      <c r="Z1039" s="5">
        <f t="shared" si="3"/>
        <v>19492.2</v>
      </c>
      <c r="AA1039" s="9">
        <v>45376.0</v>
      </c>
      <c r="AB1039" s="1" t="s">
        <v>1680</v>
      </c>
      <c r="AC1039" s="1" t="s">
        <v>55</v>
      </c>
      <c r="AD1039" s="12" t="s">
        <v>47</v>
      </c>
      <c r="AE1039" s="12" t="s">
        <v>47</v>
      </c>
      <c r="AF1039" s="12" t="s">
        <v>47</v>
      </c>
      <c r="AG1039" s="12" t="s">
        <v>47</v>
      </c>
      <c r="AH1039" s="12" t="s">
        <v>47</v>
      </c>
      <c r="AI1039" s="12" t="s">
        <v>47</v>
      </c>
    </row>
    <row r="1040">
      <c r="A1040" s="1" t="s">
        <v>1675</v>
      </c>
      <c r="B1040" s="13"/>
      <c r="C1040" s="1" t="s">
        <v>36</v>
      </c>
      <c r="D1040" s="1" t="s">
        <v>76</v>
      </c>
      <c r="E1040" s="1" t="s">
        <v>82</v>
      </c>
      <c r="F1040" s="1" t="s">
        <v>1676</v>
      </c>
      <c r="G1040" s="1" t="s">
        <v>1677</v>
      </c>
      <c r="H1040" s="1" t="s">
        <v>1678</v>
      </c>
      <c r="I1040" s="1" t="s">
        <v>129</v>
      </c>
      <c r="J1040" s="1"/>
      <c r="K1040" s="1" t="s">
        <v>1679</v>
      </c>
      <c r="L1040" s="1" t="s">
        <v>53</v>
      </c>
      <c r="M1040" s="9">
        <v>45044.0</v>
      </c>
      <c r="N1040" s="9">
        <v>45301.0</v>
      </c>
      <c r="O1040" s="1"/>
      <c r="P1040" s="1">
        <v>8.33</v>
      </c>
      <c r="Q1040" s="1">
        <v>300000.0</v>
      </c>
      <c r="R1040" s="1">
        <v>300000.0</v>
      </c>
      <c r="S1040" s="10">
        <f t="shared" ref="S1040:S1042" si="247">N1040+30</f>
        <v>45331</v>
      </c>
      <c r="V1040" s="5">
        <f t="shared" si="240"/>
        <v>24990</v>
      </c>
      <c r="W1040" s="11">
        <f t="shared" si="115"/>
        <v>29488.2</v>
      </c>
      <c r="Z1040" s="5">
        <f t="shared" si="3"/>
        <v>18742.5</v>
      </c>
      <c r="AB1040" s="1"/>
      <c r="AC1040" s="1" t="str">
        <f t="shared" ref="AC1040:AC1042" si="248">IF(T1040="","C","O")</f>
        <v>C</v>
      </c>
      <c r="AD1040" s="12" t="s">
        <v>47</v>
      </c>
      <c r="AE1040" s="12" t="s">
        <v>47</v>
      </c>
      <c r="AF1040" s="12" t="s">
        <v>47</v>
      </c>
      <c r="AG1040" s="12"/>
      <c r="AH1040" s="12"/>
      <c r="AI1040" s="12"/>
    </row>
    <row r="1041">
      <c r="A1041" s="1" t="s">
        <v>1675</v>
      </c>
      <c r="B1041" s="13"/>
      <c r="C1041" s="1" t="s">
        <v>36</v>
      </c>
      <c r="D1041" s="1" t="s">
        <v>76</v>
      </c>
      <c r="E1041" s="1" t="s">
        <v>82</v>
      </c>
      <c r="F1041" s="1" t="s">
        <v>1676</v>
      </c>
      <c r="G1041" s="1" t="s">
        <v>1677</v>
      </c>
      <c r="H1041" s="1" t="s">
        <v>1678</v>
      </c>
      <c r="I1041" s="1" t="s">
        <v>129</v>
      </c>
      <c r="J1041" s="1"/>
      <c r="K1041" s="1" t="s">
        <v>1679</v>
      </c>
      <c r="L1041" s="1" t="s">
        <v>53</v>
      </c>
      <c r="M1041" s="9">
        <v>45044.0</v>
      </c>
      <c r="N1041" s="9">
        <v>45330.0</v>
      </c>
      <c r="O1041" s="1"/>
      <c r="P1041" s="1">
        <v>8.33</v>
      </c>
      <c r="Q1041" s="1">
        <v>200000.0</v>
      </c>
      <c r="R1041" s="1">
        <v>300000.0</v>
      </c>
      <c r="S1041" s="10">
        <f t="shared" si="247"/>
        <v>45360</v>
      </c>
      <c r="V1041" s="5">
        <f t="shared" si="240"/>
        <v>24990</v>
      </c>
      <c r="W1041" s="11">
        <f t="shared" si="115"/>
        <v>29488.2</v>
      </c>
      <c r="Z1041" s="5">
        <f t="shared" si="3"/>
        <v>18742.5</v>
      </c>
      <c r="AB1041" s="1"/>
      <c r="AC1041" s="1" t="str">
        <f t="shared" si="248"/>
        <v>C</v>
      </c>
      <c r="AD1041" s="12" t="s">
        <v>47</v>
      </c>
      <c r="AE1041" s="12" t="s">
        <v>47</v>
      </c>
      <c r="AF1041" s="12" t="s">
        <v>47</v>
      </c>
      <c r="AG1041" s="12"/>
      <c r="AH1041" s="12"/>
      <c r="AI1041" s="12"/>
    </row>
    <row r="1042">
      <c r="A1042" s="1" t="s">
        <v>1675</v>
      </c>
      <c r="B1042" s="13"/>
      <c r="C1042" s="1" t="s">
        <v>36</v>
      </c>
      <c r="D1042" s="1" t="s">
        <v>76</v>
      </c>
      <c r="E1042" s="1" t="s">
        <v>82</v>
      </c>
      <c r="F1042" s="1" t="s">
        <v>1676</v>
      </c>
      <c r="G1042" s="1" t="s">
        <v>1677</v>
      </c>
      <c r="H1042" s="1" t="s">
        <v>1678</v>
      </c>
      <c r="I1042" s="1" t="s">
        <v>129</v>
      </c>
      <c r="J1042" s="1"/>
      <c r="K1042" s="1" t="s">
        <v>1679</v>
      </c>
      <c r="L1042" s="1" t="s">
        <v>53</v>
      </c>
      <c r="M1042" s="9">
        <v>45044.0</v>
      </c>
      <c r="N1042" s="9">
        <v>45044.0</v>
      </c>
      <c r="O1042" s="1"/>
      <c r="P1042" s="1">
        <v>8.33</v>
      </c>
      <c r="Q1042" s="1">
        <v>100000.0</v>
      </c>
      <c r="R1042" s="1">
        <v>300000.0</v>
      </c>
      <c r="S1042" s="10">
        <f t="shared" si="247"/>
        <v>45074</v>
      </c>
      <c r="V1042" s="5">
        <f t="shared" si="240"/>
        <v>24990</v>
      </c>
      <c r="W1042" s="11">
        <f t="shared" si="115"/>
        <v>29488.2</v>
      </c>
      <c r="Z1042" s="5">
        <f t="shared" si="3"/>
        <v>18742.5</v>
      </c>
      <c r="AC1042" s="1" t="str">
        <f t="shared" si="248"/>
        <v>C</v>
      </c>
      <c r="AD1042" s="12" t="s">
        <v>47</v>
      </c>
      <c r="AE1042" s="12" t="s">
        <v>47</v>
      </c>
      <c r="AF1042" s="12" t="s">
        <v>47</v>
      </c>
      <c r="AG1042" s="12"/>
      <c r="AH1042" s="12"/>
      <c r="AI1042" s="12"/>
    </row>
    <row r="1043">
      <c r="A1043" s="1" t="s">
        <v>1681</v>
      </c>
      <c r="B1043" s="13"/>
      <c r="C1043" s="1" t="s">
        <v>36</v>
      </c>
      <c r="D1043" s="1" t="s">
        <v>76</v>
      </c>
      <c r="E1043" s="1" t="s">
        <v>113</v>
      </c>
      <c r="F1043" s="1" t="s">
        <v>344</v>
      </c>
      <c r="G1043" s="1" t="s">
        <v>865</v>
      </c>
      <c r="H1043" s="1" t="s">
        <v>866</v>
      </c>
      <c r="I1043" s="1" t="s">
        <v>42</v>
      </c>
      <c r="J1043" s="1"/>
      <c r="K1043" s="1" t="s">
        <v>1682</v>
      </c>
      <c r="L1043" s="1" t="s">
        <v>53</v>
      </c>
      <c r="M1043" s="9">
        <v>44742.0</v>
      </c>
      <c r="N1043" s="9">
        <v>44768.0</v>
      </c>
      <c r="O1043" s="1"/>
      <c r="P1043" s="1">
        <v>8.33</v>
      </c>
      <c r="Q1043" s="1">
        <v>1500000.0</v>
      </c>
      <c r="R1043" s="1">
        <v>1550000.0</v>
      </c>
      <c r="S1043" s="9">
        <v>44767.0</v>
      </c>
      <c r="T1043" s="9">
        <v>44768.0</v>
      </c>
      <c r="U1043" s="1" t="s">
        <v>1683</v>
      </c>
      <c r="V1043" s="5">
        <f t="shared" si="240"/>
        <v>129115</v>
      </c>
      <c r="W1043" s="11">
        <f t="shared" si="115"/>
        <v>152355.7</v>
      </c>
      <c r="X1043" s="9">
        <v>44811.0</v>
      </c>
      <c r="Y1043" s="5">
        <f>W1043-(V1043*10%)</f>
        <v>139444.2</v>
      </c>
      <c r="Z1043" s="5">
        <f t="shared" si="3"/>
        <v>96836.25</v>
      </c>
      <c r="AA1043" s="9">
        <v>44815.0</v>
      </c>
      <c r="AB1043" s="1" t="s">
        <v>1683</v>
      </c>
      <c r="AC1043" s="1" t="s">
        <v>55</v>
      </c>
      <c r="AD1043" s="12" t="s">
        <v>46</v>
      </c>
      <c r="AE1043" s="12" t="s">
        <v>46</v>
      </c>
      <c r="AF1043" s="12" t="s">
        <v>46</v>
      </c>
      <c r="AG1043" s="12" t="s">
        <v>46</v>
      </c>
      <c r="AH1043" s="12" t="s">
        <v>46</v>
      </c>
      <c r="AI1043" s="12" t="s">
        <v>46</v>
      </c>
    </row>
    <row r="1044">
      <c r="A1044" s="1" t="s">
        <v>1681</v>
      </c>
      <c r="B1044" s="13"/>
      <c r="C1044" s="1" t="s">
        <v>36</v>
      </c>
      <c r="D1044" s="1" t="s">
        <v>76</v>
      </c>
      <c r="E1044" s="1" t="s">
        <v>113</v>
      </c>
      <c r="F1044" s="1" t="s">
        <v>344</v>
      </c>
      <c r="G1044" s="1" t="s">
        <v>865</v>
      </c>
      <c r="H1044" s="1" t="s">
        <v>866</v>
      </c>
      <c r="I1044" s="1" t="s">
        <v>42</v>
      </c>
      <c r="J1044" s="1"/>
      <c r="K1044" s="1" t="s">
        <v>1682</v>
      </c>
      <c r="L1044" s="1" t="s">
        <v>53</v>
      </c>
      <c r="M1044" s="9">
        <v>44742.0</v>
      </c>
      <c r="N1044" s="9">
        <v>44780.0</v>
      </c>
      <c r="O1044" s="1"/>
      <c r="P1044" s="1">
        <v>8.33</v>
      </c>
      <c r="Q1044" s="1">
        <v>1200000.0</v>
      </c>
      <c r="R1044" s="1">
        <v>1200000.0</v>
      </c>
      <c r="S1044" s="9">
        <v>44811.0</v>
      </c>
      <c r="T1044" s="9">
        <v>44811.0</v>
      </c>
      <c r="U1044" s="1" t="s">
        <v>1684</v>
      </c>
      <c r="V1044" s="5">
        <f t="shared" si="240"/>
        <v>99960</v>
      </c>
      <c r="W1044" s="11">
        <f t="shared" si="115"/>
        <v>117952.8</v>
      </c>
      <c r="X1044" s="9"/>
      <c r="Y1044" s="1"/>
      <c r="Z1044" s="5">
        <f t="shared" si="3"/>
        <v>74970</v>
      </c>
      <c r="AB1044" s="1"/>
      <c r="AC1044" s="1" t="s">
        <v>162</v>
      </c>
      <c r="AD1044" s="12" t="s">
        <v>46</v>
      </c>
      <c r="AE1044" s="12" t="s">
        <v>46</v>
      </c>
      <c r="AF1044" s="12" t="s">
        <v>46</v>
      </c>
      <c r="AG1044" s="12" t="s">
        <v>46</v>
      </c>
      <c r="AH1044" s="12"/>
      <c r="AI1044" s="12"/>
    </row>
    <row r="1045">
      <c r="A1045" s="1" t="s">
        <v>1681</v>
      </c>
      <c r="B1045" s="13"/>
      <c r="C1045" s="1" t="s">
        <v>36</v>
      </c>
      <c r="D1045" s="1" t="s">
        <v>76</v>
      </c>
      <c r="E1045" s="1" t="s">
        <v>113</v>
      </c>
      <c r="F1045" s="1" t="s">
        <v>344</v>
      </c>
      <c r="G1045" s="1" t="s">
        <v>865</v>
      </c>
      <c r="H1045" s="1" t="s">
        <v>866</v>
      </c>
      <c r="I1045" s="1" t="s">
        <v>42</v>
      </c>
      <c r="J1045" s="1"/>
      <c r="K1045" s="1" t="s">
        <v>1682</v>
      </c>
      <c r="L1045" s="1" t="s">
        <v>53</v>
      </c>
      <c r="M1045" s="9">
        <v>44742.0</v>
      </c>
      <c r="N1045" s="9">
        <v>44823.0</v>
      </c>
      <c r="O1045" s="1"/>
      <c r="P1045" s="1">
        <v>8.33</v>
      </c>
      <c r="Q1045" s="1">
        <v>300000.0</v>
      </c>
      <c r="R1045" s="1">
        <v>1450000.0</v>
      </c>
      <c r="S1045" s="9">
        <v>44823.0</v>
      </c>
      <c r="T1045" s="9">
        <v>44823.0</v>
      </c>
      <c r="U1045" s="1" t="s">
        <v>1685</v>
      </c>
      <c r="V1045" s="5">
        <f t="shared" si="240"/>
        <v>120785</v>
      </c>
      <c r="W1045" s="11">
        <f t="shared" si="115"/>
        <v>142526.3</v>
      </c>
      <c r="X1045" s="9">
        <v>44867.0</v>
      </c>
      <c r="Y1045" s="5">
        <f>W1045-(V1045*10%)</f>
        <v>130447.8</v>
      </c>
      <c r="Z1045" s="5">
        <f t="shared" si="3"/>
        <v>90588.75</v>
      </c>
      <c r="AA1045" s="9">
        <v>44870.0</v>
      </c>
      <c r="AB1045" s="1" t="s">
        <v>1685</v>
      </c>
      <c r="AC1045" s="1" t="s">
        <v>55</v>
      </c>
      <c r="AD1045" s="12" t="s">
        <v>46</v>
      </c>
      <c r="AE1045" s="12" t="s">
        <v>46</v>
      </c>
      <c r="AF1045" s="12" t="s">
        <v>46</v>
      </c>
      <c r="AG1045" s="12" t="s">
        <v>46</v>
      </c>
      <c r="AH1045" s="12" t="s">
        <v>46</v>
      </c>
      <c r="AI1045" s="12" t="s">
        <v>46</v>
      </c>
    </row>
    <row r="1046">
      <c r="A1046" s="1" t="s">
        <v>1681</v>
      </c>
      <c r="B1046" s="13"/>
      <c r="C1046" s="1" t="s">
        <v>36</v>
      </c>
      <c r="D1046" s="1" t="s">
        <v>76</v>
      </c>
      <c r="E1046" s="1" t="s">
        <v>113</v>
      </c>
      <c r="F1046" s="1" t="s">
        <v>344</v>
      </c>
      <c r="G1046" s="1" t="s">
        <v>865</v>
      </c>
      <c r="H1046" s="1" t="s">
        <v>866</v>
      </c>
      <c r="I1046" s="1" t="s">
        <v>42</v>
      </c>
      <c r="J1046" s="1"/>
      <c r="K1046" s="1" t="s">
        <v>1682</v>
      </c>
      <c r="L1046" s="1" t="s">
        <v>53</v>
      </c>
      <c r="M1046" s="9">
        <v>44742.0</v>
      </c>
      <c r="N1046" s="9">
        <v>44737.0</v>
      </c>
      <c r="O1046" s="1"/>
      <c r="P1046" s="1">
        <v>8.33</v>
      </c>
      <c r="Q1046" s="1">
        <v>1550000.0</v>
      </c>
      <c r="R1046" s="1">
        <v>1550000.0</v>
      </c>
      <c r="S1046" s="9">
        <v>44767.0</v>
      </c>
      <c r="T1046" s="14">
        <v>44879.0</v>
      </c>
      <c r="U1046" s="1" t="s">
        <v>1686</v>
      </c>
      <c r="V1046" s="5">
        <f t="shared" si="240"/>
        <v>129115</v>
      </c>
      <c r="W1046" s="11">
        <f t="shared" si="115"/>
        <v>152355.7</v>
      </c>
      <c r="X1046" s="14"/>
      <c r="Y1046" s="1"/>
      <c r="Z1046" s="5">
        <f t="shared" si="3"/>
        <v>96836.25</v>
      </c>
      <c r="AA1046" s="1"/>
      <c r="AB1046" s="1"/>
      <c r="AC1046" s="1" t="s">
        <v>162</v>
      </c>
      <c r="AD1046" s="12" t="s">
        <v>46</v>
      </c>
      <c r="AE1046" s="12" t="s">
        <v>46</v>
      </c>
      <c r="AF1046" s="12" t="s">
        <v>46</v>
      </c>
      <c r="AG1046" s="12" t="s">
        <v>46</v>
      </c>
      <c r="AH1046" s="12"/>
      <c r="AI1046" s="12"/>
    </row>
    <row r="1047">
      <c r="A1047" s="1" t="s">
        <v>1681</v>
      </c>
      <c r="B1047" s="13"/>
      <c r="C1047" s="1" t="s">
        <v>36</v>
      </c>
      <c r="D1047" s="1" t="s">
        <v>76</v>
      </c>
      <c r="E1047" s="1" t="s">
        <v>113</v>
      </c>
      <c r="F1047" s="1" t="s">
        <v>344</v>
      </c>
      <c r="G1047" s="1" t="s">
        <v>865</v>
      </c>
      <c r="H1047" s="1" t="s">
        <v>866</v>
      </c>
      <c r="I1047" s="1" t="s">
        <v>42</v>
      </c>
      <c r="J1047" s="1"/>
      <c r="K1047" s="1" t="s">
        <v>1682</v>
      </c>
      <c r="L1047" s="1" t="s">
        <v>53</v>
      </c>
      <c r="M1047" s="9">
        <v>44742.0</v>
      </c>
      <c r="N1047" s="9">
        <v>44972.0</v>
      </c>
      <c r="O1047" s="1"/>
      <c r="P1047" s="1">
        <v>8.33</v>
      </c>
      <c r="Q1047" s="1">
        <v>300000.0</v>
      </c>
      <c r="R1047" s="1">
        <v>3000000.0</v>
      </c>
      <c r="S1047" s="9">
        <v>44972.0</v>
      </c>
      <c r="T1047" s="9">
        <v>44972.0</v>
      </c>
      <c r="U1047" s="1" t="s">
        <v>1687</v>
      </c>
      <c r="V1047" s="5">
        <f t="shared" si="240"/>
        <v>249900</v>
      </c>
      <c r="W1047" s="11">
        <f t="shared" si="115"/>
        <v>294882</v>
      </c>
      <c r="X1047" s="9">
        <v>45002.0</v>
      </c>
      <c r="Y1047" s="5">
        <f>W1047-(V1047*10%)</f>
        <v>269892</v>
      </c>
      <c r="Z1047" s="5">
        <f t="shared" si="3"/>
        <v>187425</v>
      </c>
      <c r="AA1047" s="9">
        <v>45007.0</v>
      </c>
      <c r="AB1047" s="1" t="s">
        <v>1688</v>
      </c>
      <c r="AC1047" s="1" t="s">
        <v>55</v>
      </c>
      <c r="AD1047" s="12" t="s">
        <v>46</v>
      </c>
      <c r="AE1047" s="12" t="s">
        <v>46</v>
      </c>
      <c r="AF1047" s="12" t="s">
        <v>46</v>
      </c>
      <c r="AG1047" s="12" t="s">
        <v>46</v>
      </c>
      <c r="AH1047" s="12" t="s">
        <v>46</v>
      </c>
      <c r="AI1047" s="12" t="s">
        <v>46</v>
      </c>
    </row>
    <row r="1048">
      <c r="A1048" s="1" t="s">
        <v>1689</v>
      </c>
      <c r="B1048" s="13"/>
      <c r="C1048" s="1" t="s">
        <v>36</v>
      </c>
      <c r="D1048" s="1" t="s">
        <v>96</v>
      </c>
      <c r="E1048" s="1" t="s">
        <v>82</v>
      </c>
      <c r="F1048" s="1" t="s">
        <v>538</v>
      </c>
      <c r="G1048" s="1" t="s">
        <v>134</v>
      </c>
      <c r="H1048" s="1" t="s">
        <v>135</v>
      </c>
      <c r="I1048" s="1" t="s">
        <v>236</v>
      </c>
      <c r="J1048" s="1"/>
      <c r="K1048" s="1" t="s">
        <v>1690</v>
      </c>
      <c r="L1048" s="1" t="s">
        <v>143</v>
      </c>
      <c r="M1048" s="9">
        <v>45042.0</v>
      </c>
      <c r="N1048" s="9">
        <v>45042.0</v>
      </c>
      <c r="O1048" s="1"/>
      <c r="P1048" s="1">
        <v>8.33</v>
      </c>
      <c r="Q1048" s="1">
        <v>300000.0</v>
      </c>
      <c r="R1048" s="1">
        <v>300000.0</v>
      </c>
      <c r="S1048" s="10">
        <f t="shared" ref="S1048:S1050" si="249">N1048+90</f>
        <v>45132</v>
      </c>
      <c r="V1048" s="5">
        <f t="shared" si="240"/>
        <v>24990</v>
      </c>
      <c r="W1048" s="11">
        <f t="shared" si="115"/>
        <v>29488.2</v>
      </c>
      <c r="Z1048" s="5">
        <f t="shared" si="3"/>
        <v>18742.5</v>
      </c>
      <c r="AC1048" s="1" t="str">
        <f t="shared" ref="AC1048:AC1049" si="250">IF(T1048="","C","O")</f>
        <v>C</v>
      </c>
      <c r="AD1048" s="12" t="s">
        <v>47</v>
      </c>
      <c r="AE1048" s="12" t="s">
        <v>47</v>
      </c>
      <c r="AF1048" s="12" t="s">
        <v>47</v>
      </c>
      <c r="AG1048" s="12"/>
      <c r="AH1048" s="12"/>
      <c r="AI1048" s="12"/>
    </row>
    <row r="1049">
      <c r="A1049" s="1" t="s">
        <v>1689</v>
      </c>
      <c r="B1049" s="13"/>
      <c r="C1049" s="1" t="s">
        <v>36</v>
      </c>
      <c r="D1049" s="1" t="s">
        <v>96</v>
      </c>
      <c r="E1049" s="1" t="s">
        <v>82</v>
      </c>
      <c r="F1049" s="1" t="s">
        <v>538</v>
      </c>
      <c r="G1049" s="1" t="s">
        <v>134</v>
      </c>
      <c r="H1049" s="1" t="s">
        <v>135</v>
      </c>
      <c r="I1049" s="1" t="s">
        <v>236</v>
      </c>
      <c r="J1049" s="1"/>
      <c r="K1049" s="1" t="s">
        <v>1690</v>
      </c>
      <c r="L1049" s="1" t="s">
        <v>143</v>
      </c>
      <c r="M1049" s="9">
        <v>45042.0</v>
      </c>
      <c r="N1049" s="9">
        <v>45042.0</v>
      </c>
      <c r="O1049" s="1"/>
      <c r="P1049" s="1">
        <v>8.33</v>
      </c>
      <c r="Q1049" s="1">
        <v>300000.0</v>
      </c>
      <c r="R1049" s="1">
        <v>300000.0</v>
      </c>
      <c r="S1049" s="10">
        <f t="shared" si="249"/>
        <v>45132</v>
      </c>
      <c r="V1049" s="5">
        <f t="shared" si="240"/>
        <v>24990</v>
      </c>
      <c r="W1049" s="11">
        <f t="shared" si="115"/>
        <v>29488.2</v>
      </c>
      <c r="Z1049" s="5">
        <f t="shared" si="3"/>
        <v>18742.5</v>
      </c>
      <c r="AB1049" s="1"/>
      <c r="AC1049" s="1" t="str">
        <f t="shared" si="250"/>
        <v>C</v>
      </c>
      <c r="AD1049" s="12" t="s">
        <v>47</v>
      </c>
      <c r="AE1049" s="12" t="s">
        <v>47</v>
      </c>
      <c r="AF1049" s="12" t="s">
        <v>47</v>
      </c>
      <c r="AG1049" s="12"/>
      <c r="AH1049" s="12"/>
      <c r="AI1049" s="12"/>
    </row>
    <row r="1050">
      <c r="A1050" s="1" t="s">
        <v>1689</v>
      </c>
      <c r="B1050" s="13"/>
      <c r="C1050" s="1" t="s">
        <v>36</v>
      </c>
      <c r="D1050" s="1" t="s">
        <v>96</v>
      </c>
      <c r="E1050" s="1" t="s">
        <v>82</v>
      </c>
      <c r="F1050" s="1" t="s">
        <v>538</v>
      </c>
      <c r="G1050" s="1" t="s">
        <v>134</v>
      </c>
      <c r="H1050" s="1" t="s">
        <v>135</v>
      </c>
      <c r="I1050" s="1" t="s">
        <v>236</v>
      </c>
      <c r="J1050" s="1"/>
      <c r="K1050" s="1" t="s">
        <v>1690</v>
      </c>
      <c r="L1050" s="1" t="s">
        <v>143</v>
      </c>
      <c r="M1050" s="9">
        <v>45042.0</v>
      </c>
      <c r="N1050" s="9">
        <v>45042.0</v>
      </c>
      <c r="O1050" s="1"/>
      <c r="P1050" s="1">
        <v>8.33</v>
      </c>
      <c r="Q1050" s="1">
        <v>300000.0</v>
      </c>
      <c r="R1050" s="1">
        <v>300000.0</v>
      </c>
      <c r="S1050" s="10">
        <f t="shared" si="249"/>
        <v>45132</v>
      </c>
      <c r="V1050" s="5">
        <f t="shared" si="240"/>
        <v>24990</v>
      </c>
      <c r="W1050" s="11">
        <f t="shared" si="115"/>
        <v>29488.2</v>
      </c>
      <c r="Z1050" s="5">
        <f t="shared" si="3"/>
        <v>18742.5</v>
      </c>
      <c r="AC1050" s="1" t="s">
        <v>45</v>
      </c>
      <c r="AD1050" s="12" t="s">
        <v>47</v>
      </c>
      <c r="AE1050" s="12" t="s">
        <v>47</v>
      </c>
      <c r="AF1050" s="12" t="s">
        <v>47</v>
      </c>
      <c r="AG1050" s="12"/>
      <c r="AH1050" s="12"/>
      <c r="AI1050" s="12"/>
    </row>
    <row r="1051">
      <c r="A1051" s="1" t="s">
        <v>1689</v>
      </c>
      <c r="B1051" s="13"/>
      <c r="C1051" s="1" t="s">
        <v>36</v>
      </c>
      <c r="D1051" s="1" t="s">
        <v>96</v>
      </c>
      <c r="E1051" s="1" t="s">
        <v>82</v>
      </c>
      <c r="F1051" s="1" t="s">
        <v>538</v>
      </c>
      <c r="G1051" s="1" t="s">
        <v>134</v>
      </c>
      <c r="H1051" s="1" t="s">
        <v>135</v>
      </c>
      <c r="I1051" s="1" t="s">
        <v>236</v>
      </c>
      <c r="J1051" s="1"/>
      <c r="K1051" s="1" t="s">
        <v>1690</v>
      </c>
      <c r="L1051" s="1" t="s">
        <v>143</v>
      </c>
      <c r="M1051" s="9">
        <v>45042.0</v>
      </c>
      <c r="N1051" s="9">
        <v>45042.0</v>
      </c>
      <c r="O1051" s="1"/>
      <c r="P1051" s="1">
        <v>8.33</v>
      </c>
      <c r="Q1051" s="1">
        <v>300000.0</v>
      </c>
      <c r="R1051" s="1">
        <v>300000.0</v>
      </c>
      <c r="S1051" s="10">
        <f>N1051+30</f>
        <v>45072</v>
      </c>
      <c r="V1051" s="5">
        <f t="shared" si="240"/>
        <v>24990</v>
      </c>
      <c r="W1051" s="11">
        <f t="shared" si="115"/>
        <v>29488.2</v>
      </c>
      <c r="Z1051" s="5">
        <f t="shared" si="3"/>
        <v>18742.5</v>
      </c>
      <c r="AB1051" s="1"/>
      <c r="AC1051" s="1" t="str">
        <f>IF(T1051="","C","O")</f>
        <v>C</v>
      </c>
      <c r="AD1051" s="12" t="s">
        <v>47</v>
      </c>
      <c r="AE1051" s="12" t="s">
        <v>47</v>
      </c>
      <c r="AF1051" s="12" t="s">
        <v>47</v>
      </c>
      <c r="AG1051" s="12"/>
      <c r="AH1051" s="12"/>
      <c r="AI1051" s="12"/>
    </row>
    <row r="1052">
      <c r="A1052" s="1" t="s">
        <v>1691</v>
      </c>
      <c r="B1052" s="13"/>
      <c r="C1052" s="1" t="s">
        <v>315</v>
      </c>
      <c r="D1052" s="1" t="s">
        <v>102</v>
      </c>
      <c r="E1052" s="1" t="s">
        <v>77</v>
      </c>
      <c r="F1052" s="1" t="s">
        <v>97</v>
      </c>
      <c r="G1052" s="1" t="s">
        <v>152</v>
      </c>
      <c r="H1052" s="1" t="s">
        <v>153</v>
      </c>
      <c r="I1052" s="1" t="s">
        <v>236</v>
      </c>
      <c r="J1052" s="1"/>
      <c r="K1052" s="1" t="s">
        <v>1692</v>
      </c>
      <c r="L1052" s="1" t="s">
        <v>143</v>
      </c>
      <c r="M1052" s="9">
        <v>44960.0</v>
      </c>
      <c r="N1052" s="9">
        <v>44818.0</v>
      </c>
      <c r="O1052" s="1"/>
      <c r="P1052" s="1">
        <v>8.33</v>
      </c>
      <c r="Q1052" s="1">
        <v>600000.0</v>
      </c>
      <c r="R1052" s="1">
        <v>300000.0</v>
      </c>
      <c r="S1052" s="10">
        <f>N1052+90</f>
        <v>44908</v>
      </c>
      <c r="V1052" s="5">
        <f t="shared" si="240"/>
        <v>24990</v>
      </c>
      <c r="W1052" s="11">
        <f t="shared" si="115"/>
        <v>29488.2</v>
      </c>
      <c r="Z1052" s="5">
        <f t="shared" si="3"/>
        <v>18742.5</v>
      </c>
      <c r="AB1052" s="1"/>
      <c r="AC1052" s="1" t="s">
        <v>45</v>
      </c>
      <c r="AD1052" s="12" t="s">
        <v>46</v>
      </c>
      <c r="AE1052" s="12" t="s">
        <v>46</v>
      </c>
      <c r="AF1052" s="12" t="s">
        <v>46</v>
      </c>
      <c r="AG1052" s="12"/>
      <c r="AH1052" s="12"/>
      <c r="AI1052" s="12"/>
    </row>
    <row r="1053">
      <c r="A1053" s="1" t="s">
        <v>1693</v>
      </c>
      <c r="B1053" s="13"/>
      <c r="C1053" s="1" t="s">
        <v>36</v>
      </c>
      <c r="D1053" s="1" t="s">
        <v>50</v>
      </c>
      <c r="E1053" s="1" t="s">
        <v>212</v>
      </c>
      <c r="F1053" s="1" t="s">
        <v>1079</v>
      </c>
      <c r="G1053" s="1" t="s">
        <v>801</v>
      </c>
      <c r="H1053" s="1" t="s">
        <v>802</v>
      </c>
      <c r="I1053" s="1" t="s">
        <v>42</v>
      </c>
      <c r="J1053" s="1"/>
      <c r="K1053" s="1" t="s">
        <v>1694</v>
      </c>
      <c r="L1053" s="1" t="s">
        <v>53</v>
      </c>
      <c r="M1053" s="9">
        <v>45098.0</v>
      </c>
      <c r="N1053" s="9">
        <v>44898.0</v>
      </c>
      <c r="O1053" s="1"/>
      <c r="P1053" s="1">
        <v>8.33</v>
      </c>
      <c r="Q1053" s="1">
        <v>300000.0</v>
      </c>
      <c r="R1053" s="1">
        <v>540000.0</v>
      </c>
      <c r="S1053" s="9">
        <v>44929.0</v>
      </c>
      <c r="T1053" s="9">
        <v>45007.0</v>
      </c>
      <c r="U1053" s="1" t="s">
        <v>1695</v>
      </c>
      <c r="V1053" s="5">
        <f t="shared" si="240"/>
        <v>44982</v>
      </c>
      <c r="W1053" s="11">
        <f t="shared" si="115"/>
        <v>53078.76</v>
      </c>
      <c r="X1053" s="9">
        <v>45380.0</v>
      </c>
      <c r="Y1053" s="5">
        <f>W1053-(V1053*10%)</f>
        <v>48580.56</v>
      </c>
      <c r="Z1053" s="5">
        <f t="shared" si="3"/>
        <v>33736.5</v>
      </c>
      <c r="AA1053" s="9">
        <v>45015.0</v>
      </c>
      <c r="AB1053" s="1" t="s">
        <v>1696</v>
      </c>
      <c r="AC1053" s="1" t="s">
        <v>55</v>
      </c>
      <c r="AD1053" s="12" t="s">
        <v>47</v>
      </c>
      <c r="AE1053" s="12" t="s">
        <v>46</v>
      </c>
      <c r="AF1053" s="12" t="s">
        <v>46</v>
      </c>
      <c r="AG1053" s="12" t="s">
        <v>46</v>
      </c>
      <c r="AH1053" s="12" t="s">
        <v>47</v>
      </c>
      <c r="AI1053" s="12" t="s">
        <v>46</v>
      </c>
    </row>
    <row r="1054">
      <c r="A1054" s="1" t="s">
        <v>1693</v>
      </c>
      <c r="B1054" s="13"/>
      <c r="C1054" s="1" t="s">
        <v>36</v>
      </c>
      <c r="D1054" s="1" t="s">
        <v>50</v>
      </c>
      <c r="E1054" s="1" t="s">
        <v>212</v>
      </c>
      <c r="F1054" s="1" t="s">
        <v>1079</v>
      </c>
      <c r="G1054" s="1" t="s">
        <v>801</v>
      </c>
      <c r="H1054" s="1" t="s">
        <v>802</v>
      </c>
      <c r="I1054" s="1" t="s">
        <v>42</v>
      </c>
      <c r="J1054" s="1"/>
      <c r="K1054" s="1" t="s">
        <v>1694</v>
      </c>
      <c r="L1054" s="1" t="s">
        <v>53</v>
      </c>
      <c r="M1054" s="9">
        <v>45098.0</v>
      </c>
      <c r="N1054" s="9">
        <v>45003.0</v>
      </c>
      <c r="O1054" s="1"/>
      <c r="P1054" s="1">
        <v>8.33</v>
      </c>
      <c r="Q1054" s="1">
        <v>540000.0</v>
      </c>
      <c r="R1054" s="1">
        <v>300000.0</v>
      </c>
      <c r="S1054" s="10">
        <f>N1054+90</f>
        <v>45093</v>
      </c>
      <c r="V1054" s="5">
        <f t="shared" si="240"/>
        <v>24990</v>
      </c>
      <c r="W1054" s="11">
        <f t="shared" si="115"/>
        <v>29488.2</v>
      </c>
      <c r="Z1054" s="5">
        <f t="shared" si="3"/>
        <v>18742.5</v>
      </c>
      <c r="AC1054" s="1" t="str">
        <f>IF(T1054="","C","O")</f>
        <v>C</v>
      </c>
      <c r="AD1054" s="12" t="s">
        <v>47</v>
      </c>
      <c r="AE1054" s="12" t="s">
        <v>46</v>
      </c>
      <c r="AF1054" s="12" t="s">
        <v>47</v>
      </c>
      <c r="AG1054" s="12"/>
      <c r="AH1054" s="12"/>
      <c r="AI1054" s="12"/>
    </row>
    <row r="1055">
      <c r="A1055" s="1" t="s">
        <v>1697</v>
      </c>
      <c r="B1055" s="13"/>
      <c r="C1055" s="1" t="s">
        <v>36</v>
      </c>
      <c r="D1055" s="1" t="s">
        <v>50</v>
      </c>
      <c r="E1055" s="1" t="s">
        <v>168</v>
      </c>
      <c r="F1055" s="1" t="s">
        <v>1698</v>
      </c>
      <c r="G1055" s="1" t="s">
        <v>115</v>
      </c>
      <c r="H1055" s="1" t="s">
        <v>116</v>
      </c>
      <c r="I1055" s="1" t="s">
        <v>247</v>
      </c>
      <c r="J1055" s="1"/>
      <c r="K1055" s="1" t="s">
        <v>1699</v>
      </c>
      <c r="L1055" s="1" t="s">
        <v>347</v>
      </c>
      <c r="M1055" s="9">
        <v>44774.0</v>
      </c>
      <c r="N1055" s="9">
        <v>44774.0</v>
      </c>
      <c r="O1055" s="1"/>
      <c r="P1055" s="1">
        <v>7.5</v>
      </c>
      <c r="Q1055" s="1">
        <v>1200000.0</v>
      </c>
      <c r="R1055" s="1">
        <v>1200000.0</v>
      </c>
      <c r="S1055" s="9">
        <v>44771.0</v>
      </c>
      <c r="T1055" s="9">
        <v>44774.0</v>
      </c>
      <c r="U1055" s="1" t="s">
        <v>1700</v>
      </c>
      <c r="V1055" s="5">
        <f t="shared" si="240"/>
        <v>90000</v>
      </c>
      <c r="W1055" s="11">
        <f t="shared" si="115"/>
        <v>106200</v>
      </c>
      <c r="X1055" s="9">
        <v>44774.0</v>
      </c>
      <c r="Y1055" s="5">
        <f t="shared" ref="Y1055:Y1056" si="251">W1055-(V1055*10%)</f>
        <v>97200</v>
      </c>
      <c r="Z1055" s="5">
        <f t="shared" si="3"/>
        <v>67500</v>
      </c>
      <c r="AA1055" s="9">
        <v>44774.0</v>
      </c>
      <c r="AB1055" s="1" t="s">
        <v>1700</v>
      </c>
      <c r="AC1055" s="1" t="s">
        <v>55</v>
      </c>
      <c r="AD1055" s="12" t="s">
        <v>46</v>
      </c>
      <c r="AE1055" s="12" t="s">
        <v>46</v>
      </c>
      <c r="AF1055" s="12" t="s">
        <v>46</v>
      </c>
      <c r="AG1055" s="12" t="s">
        <v>46</v>
      </c>
      <c r="AH1055" s="12" t="s">
        <v>46</v>
      </c>
      <c r="AI1055" s="12" t="s">
        <v>46</v>
      </c>
    </row>
    <row r="1056">
      <c r="A1056" s="1" t="s">
        <v>1697</v>
      </c>
      <c r="B1056" s="13"/>
      <c r="C1056" s="1" t="s">
        <v>36</v>
      </c>
      <c r="D1056" s="1" t="s">
        <v>50</v>
      </c>
      <c r="E1056" s="1" t="s">
        <v>168</v>
      </c>
      <c r="F1056" s="1" t="s">
        <v>1698</v>
      </c>
      <c r="G1056" s="1" t="s">
        <v>115</v>
      </c>
      <c r="H1056" s="1" t="s">
        <v>116</v>
      </c>
      <c r="I1056" s="1" t="s">
        <v>247</v>
      </c>
      <c r="J1056" s="1"/>
      <c r="K1056" s="1" t="s">
        <v>1699</v>
      </c>
      <c r="L1056" s="1" t="s">
        <v>347</v>
      </c>
      <c r="M1056" s="9">
        <v>44774.0</v>
      </c>
      <c r="N1056" s="9">
        <v>44795.0</v>
      </c>
      <c r="O1056" s="1"/>
      <c r="P1056" s="1">
        <v>7.5</v>
      </c>
      <c r="Q1056" s="1">
        <v>850000.0</v>
      </c>
      <c r="R1056" s="1">
        <v>900000.0</v>
      </c>
      <c r="S1056" s="9">
        <v>44792.0</v>
      </c>
      <c r="T1056" s="9">
        <v>44795.0</v>
      </c>
      <c r="U1056" s="1" t="s">
        <v>1701</v>
      </c>
      <c r="V1056" s="5">
        <f t="shared" si="240"/>
        <v>67500</v>
      </c>
      <c r="W1056" s="11">
        <f t="shared" si="115"/>
        <v>79650</v>
      </c>
      <c r="X1056" s="9">
        <v>44822.0</v>
      </c>
      <c r="Y1056" s="5">
        <f t="shared" si="251"/>
        <v>72900</v>
      </c>
      <c r="Z1056" s="5">
        <f t="shared" si="3"/>
        <v>50625</v>
      </c>
      <c r="AA1056" s="9">
        <v>44826.0</v>
      </c>
      <c r="AB1056" s="1" t="s">
        <v>1701</v>
      </c>
      <c r="AC1056" s="1" t="s">
        <v>55</v>
      </c>
      <c r="AD1056" s="12" t="s">
        <v>46</v>
      </c>
      <c r="AE1056" s="12" t="s">
        <v>46</v>
      </c>
      <c r="AF1056" s="12" t="s">
        <v>46</v>
      </c>
      <c r="AG1056" s="12" t="s">
        <v>46</v>
      </c>
      <c r="AH1056" s="12" t="s">
        <v>46</v>
      </c>
      <c r="AI1056" s="12" t="s">
        <v>46</v>
      </c>
    </row>
    <row r="1057">
      <c r="A1057" s="1" t="s">
        <v>1702</v>
      </c>
      <c r="B1057" s="13"/>
      <c r="C1057" s="1" t="s">
        <v>132</v>
      </c>
      <c r="D1057" s="1" t="s">
        <v>76</v>
      </c>
      <c r="E1057" s="1" t="s">
        <v>38</v>
      </c>
      <c r="F1057" s="1" t="s">
        <v>984</v>
      </c>
      <c r="G1057" s="1" t="s">
        <v>529</v>
      </c>
      <c r="H1057" s="1" t="s">
        <v>530</v>
      </c>
      <c r="I1057" s="1" t="s">
        <v>247</v>
      </c>
      <c r="J1057" s="1"/>
      <c r="K1057" s="1" t="s">
        <v>1703</v>
      </c>
      <c r="L1057" s="1" t="s">
        <v>53</v>
      </c>
      <c r="M1057" s="9">
        <v>44742.0</v>
      </c>
      <c r="N1057" s="14">
        <v>44880.0</v>
      </c>
      <c r="O1057" s="1"/>
      <c r="P1057" s="1">
        <v>8.33</v>
      </c>
      <c r="Q1057" s="1">
        <v>300000.0</v>
      </c>
      <c r="R1057" s="1">
        <v>300000.0</v>
      </c>
      <c r="S1057" s="15">
        <f t="shared" ref="S1057:S1059" si="252">N1057+90</f>
        <v>44970</v>
      </c>
      <c r="V1057" s="5">
        <f t="shared" si="240"/>
        <v>24990</v>
      </c>
      <c r="W1057" s="11">
        <f t="shared" si="115"/>
        <v>29488.2</v>
      </c>
      <c r="Z1057" s="5">
        <f t="shared" si="3"/>
        <v>18742.5</v>
      </c>
      <c r="AB1057" s="1"/>
      <c r="AC1057" s="1" t="str">
        <f>IF(T1057="","C","O")</f>
        <v>C</v>
      </c>
      <c r="AD1057" s="12" t="s">
        <v>46</v>
      </c>
      <c r="AE1057" s="12" t="s">
        <v>46</v>
      </c>
      <c r="AF1057" s="12" t="s">
        <v>46</v>
      </c>
      <c r="AG1057" s="12"/>
      <c r="AH1057" s="12"/>
      <c r="AI1057" s="12"/>
    </row>
    <row r="1058">
      <c r="A1058" s="1" t="s">
        <v>1704</v>
      </c>
      <c r="B1058" s="13"/>
      <c r="C1058" s="1" t="s">
        <v>1613</v>
      </c>
      <c r="D1058" s="1" t="s">
        <v>76</v>
      </c>
      <c r="E1058" s="1" t="s">
        <v>77</v>
      </c>
      <c r="F1058" s="1" t="s">
        <v>105</v>
      </c>
      <c r="G1058" s="1" t="s">
        <v>121</v>
      </c>
      <c r="H1058" s="1" t="s">
        <v>1492</v>
      </c>
      <c r="I1058" s="1" t="s">
        <v>247</v>
      </c>
      <c r="J1058" s="1"/>
      <c r="K1058" s="1" t="s">
        <v>1705</v>
      </c>
      <c r="L1058" s="1" t="s">
        <v>150</v>
      </c>
      <c r="M1058" s="9">
        <v>44781.0</v>
      </c>
      <c r="N1058" s="9">
        <v>44812.0</v>
      </c>
      <c r="O1058" s="1"/>
      <c r="P1058" s="1">
        <v>8.33</v>
      </c>
      <c r="Q1058" s="1">
        <v>600000.0</v>
      </c>
      <c r="R1058" s="1">
        <v>300000.0</v>
      </c>
      <c r="S1058" s="10">
        <f t="shared" si="252"/>
        <v>44902</v>
      </c>
      <c r="V1058" s="5">
        <f t="shared" si="240"/>
        <v>24990</v>
      </c>
      <c r="W1058" s="11">
        <f t="shared" si="115"/>
        <v>29488.2</v>
      </c>
      <c r="Z1058" s="5">
        <f t="shared" si="3"/>
        <v>18742.5</v>
      </c>
      <c r="AB1058" s="1"/>
      <c r="AC1058" s="1" t="s">
        <v>45</v>
      </c>
      <c r="AD1058" s="12" t="s">
        <v>46</v>
      </c>
      <c r="AE1058" s="12" t="s">
        <v>46</v>
      </c>
      <c r="AF1058" s="12" t="s">
        <v>46</v>
      </c>
      <c r="AG1058" s="12"/>
      <c r="AH1058" s="12"/>
      <c r="AI1058" s="12"/>
    </row>
    <row r="1059">
      <c r="A1059" s="1" t="s">
        <v>1704</v>
      </c>
      <c r="B1059" s="13"/>
      <c r="C1059" s="1" t="s">
        <v>1613</v>
      </c>
      <c r="D1059" s="1" t="s">
        <v>76</v>
      </c>
      <c r="E1059" s="1" t="s">
        <v>77</v>
      </c>
      <c r="F1059" s="1" t="s">
        <v>105</v>
      </c>
      <c r="G1059" s="1" t="s">
        <v>121</v>
      </c>
      <c r="H1059" s="1" t="s">
        <v>1492</v>
      </c>
      <c r="I1059" s="1" t="s">
        <v>247</v>
      </c>
      <c r="J1059" s="1"/>
      <c r="K1059" s="1" t="s">
        <v>1705</v>
      </c>
      <c r="L1059" s="1" t="s">
        <v>150</v>
      </c>
      <c r="M1059" s="9">
        <v>44781.0</v>
      </c>
      <c r="N1059" s="9">
        <v>44812.0</v>
      </c>
      <c r="O1059" s="1"/>
      <c r="P1059" s="1">
        <v>8.33</v>
      </c>
      <c r="Q1059" s="1">
        <v>500000.0</v>
      </c>
      <c r="R1059" s="1">
        <v>300000.0</v>
      </c>
      <c r="S1059" s="10">
        <f t="shared" si="252"/>
        <v>44902</v>
      </c>
      <c r="V1059" s="5">
        <f t="shared" si="240"/>
        <v>24990</v>
      </c>
      <c r="W1059" s="11">
        <f t="shared" si="115"/>
        <v>29488.2</v>
      </c>
      <c r="Z1059" s="5">
        <f t="shared" si="3"/>
        <v>18742.5</v>
      </c>
      <c r="AB1059" s="1"/>
      <c r="AC1059" s="1" t="s">
        <v>45</v>
      </c>
      <c r="AD1059" s="12" t="s">
        <v>46</v>
      </c>
      <c r="AE1059" s="12" t="s">
        <v>46</v>
      </c>
      <c r="AF1059" s="12" t="s">
        <v>46</v>
      </c>
      <c r="AG1059" s="12"/>
      <c r="AH1059" s="12"/>
      <c r="AI1059" s="12"/>
    </row>
    <row r="1060">
      <c r="A1060" s="1" t="s">
        <v>1706</v>
      </c>
      <c r="B1060" s="13"/>
      <c r="C1060" s="1" t="s">
        <v>36</v>
      </c>
      <c r="D1060" s="1" t="s">
        <v>96</v>
      </c>
      <c r="E1060" s="1" t="s">
        <v>77</v>
      </c>
      <c r="F1060" s="1" t="s">
        <v>353</v>
      </c>
      <c r="G1060" s="1" t="s">
        <v>40</v>
      </c>
      <c r="H1060" s="1" t="s">
        <v>345</v>
      </c>
      <c r="I1060" s="1" t="s">
        <v>86</v>
      </c>
      <c r="J1060" s="1"/>
      <c r="K1060" s="1" t="s">
        <v>1707</v>
      </c>
      <c r="L1060" s="1" t="s">
        <v>150</v>
      </c>
      <c r="M1060" s="9">
        <v>45043.0</v>
      </c>
      <c r="N1060" s="9">
        <v>45043.0</v>
      </c>
      <c r="O1060" s="1"/>
      <c r="P1060" s="1">
        <v>8.33</v>
      </c>
      <c r="Q1060" s="1">
        <v>500000.0</v>
      </c>
      <c r="R1060" s="1">
        <v>1450000.0</v>
      </c>
      <c r="S1060" s="14">
        <v>44875.0</v>
      </c>
      <c r="T1060" s="14">
        <v>44876.0</v>
      </c>
      <c r="U1060" s="1" t="s">
        <v>1708</v>
      </c>
      <c r="V1060" s="5">
        <f t="shared" si="240"/>
        <v>120785</v>
      </c>
      <c r="W1060" s="11">
        <f t="shared" si="115"/>
        <v>142526.3</v>
      </c>
      <c r="X1060" s="14">
        <v>44905.0</v>
      </c>
      <c r="Y1060" s="5">
        <f t="shared" ref="Y1060:Y1067" si="253">W1060-(V1060*10%)</f>
        <v>130447.8</v>
      </c>
      <c r="Z1060" s="5">
        <f t="shared" si="3"/>
        <v>90588.75</v>
      </c>
      <c r="AA1060" s="14">
        <v>44925.0</v>
      </c>
      <c r="AB1060" s="1" t="s">
        <v>1708</v>
      </c>
      <c r="AC1060" s="1" t="s">
        <v>55</v>
      </c>
      <c r="AD1060" s="12" t="s">
        <v>47</v>
      </c>
      <c r="AE1060" s="12" t="s">
        <v>47</v>
      </c>
      <c r="AF1060" s="12" t="s">
        <v>46</v>
      </c>
      <c r="AG1060" s="12" t="s">
        <v>46</v>
      </c>
      <c r="AH1060" s="12" t="s">
        <v>46</v>
      </c>
      <c r="AI1060" s="12" t="s">
        <v>46</v>
      </c>
    </row>
    <row r="1061">
      <c r="A1061" s="1" t="s">
        <v>1706</v>
      </c>
      <c r="B1061" s="13"/>
      <c r="C1061" s="1" t="s">
        <v>36</v>
      </c>
      <c r="D1061" s="1" t="s">
        <v>96</v>
      </c>
      <c r="E1061" s="1" t="s">
        <v>77</v>
      </c>
      <c r="F1061" s="1" t="s">
        <v>353</v>
      </c>
      <c r="G1061" s="1" t="s">
        <v>40</v>
      </c>
      <c r="H1061" s="1" t="s">
        <v>345</v>
      </c>
      <c r="I1061" s="1" t="s">
        <v>86</v>
      </c>
      <c r="J1061" s="1"/>
      <c r="K1061" s="1" t="s">
        <v>1707</v>
      </c>
      <c r="L1061" s="1" t="s">
        <v>150</v>
      </c>
      <c r="M1061" s="9">
        <v>45043.0</v>
      </c>
      <c r="N1061" s="9">
        <v>45231.0</v>
      </c>
      <c r="O1061" s="9">
        <v>45231.0</v>
      </c>
      <c r="P1061" s="1">
        <v>8.33</v>
      </c>
      <c r="Q1061" s="1">
        <v>1300000.0</v>
      </c>
      <c r="R1061" s="1">
        <v>1650000.0</v>
      </c>
      <c r="S1061" s="9">
        <v>45231.0</v>
      </c>
      <c r="T1061" s="9">
        <v>44942.0</v>
      </c>
      <c r="U1061" s="1" t="s">
        <v>1709</v>
      </c>
      <c r="V1061" s="5">
        <f t="shared" si="240"/>
        <v>137445</v>
      </c>
      <c r="W1061" s="11">
        <f t="shared" si="115"/>
        <v>162185.1</v>
      </c>
      <c r="X1061" s="9">
        <v>45261.0</v>
      </c>
      <c r="Y1061" s="5">
        <f t="shared" si="253"/>
        <v>148440.6</v>
      </c>
      <c r="Z1061" s="5">
        <f t="shared" si="3"/>
        <v>103083.75</v>
      </c>
      <c r="AA1061" s="9">
        <v>45265.0</v>
      </c>
      <c r="AB1061" s="1" t="s">
        <v>1709</v>
      </c>
      <c r="AC1061" s="1" t="s">
        <v>55</v>
      </c>
      <c r="AD1061" s="12" t="s">
        <v>47</v>
      </c>
      <c r="AE1061" s="12" t="s">
        <v>47</v>
      </c>
      <c r="AF1061" s="12" t="s">
        <v>47</v>
      </c>
      <c r="AG1061" s="12" t="s">
        <v>46</v>
      </c>
      <c r="AH1061" s="12" t="s">
        <v>47</v>
      </c>
      <c r="AI1061" s="12" t="s">
        <v>47</v>
      </c>
    </row>
    <row r="1062">
      <c r="A1062" s="1" t="s">
        <v>1706</v>
      </c>
      <c r="B1062" s="13"/>
      <c r="C1062" s="1" t="s">
        <v>36</v>
      </c>
      <c r="D1062" s="1" t="s">
        <v>96</v>
      </c>
      <c r="E1062" s="1" t="s">
        <v>77</v>
      </c>
      <c r="F1062" s="1" t="s">
        <v>353</v>
      </c>
      <c r="G1062" s="1" t="s">
        <v>40</v>
      </c>
      <c r="H1062" s="1" t="s">
        <v>345</v>
      </c>
      <c r="I1062" s="1" t="s">
        <v>86</v>
      </c>
      <c r="J1062" s="1"/>
      <c r="K1062" s="1" t="s">
        <v>1707</v>
      </c>
      <c r="L1062" s="1" t="s">
        <v>150</v>
      </c>
      <c r="M1062" s="9">
        <v>45043.0</v>
      </c>
      <c r="N1062" s="9">
        <v>45161.0</v>
      </c>
      <c r="O1062" s="9">
        <v>45161.0</v>
      </c>
      <c r="P1062" s="1">
        <v>8.33</v>
      </c>
      <c r="Q1062" s="18">
        <v>660000.0</v>
      </c>
      <c r="R1062" s="1">
        <v>550000.0</v>
      </c>
      <c r="S1062" s="9">
        <v>45026.0</v>
      </c>
      <c r="T1062" s="9">
        <v>45029.0</v>
      </c>
      <c r="U1062" s="1" t="s">
        <v>1710</v>
      </c>
      <c r="V1062" s="5">
        <f t="shared" si="240"/>
        <v>45815</v>
      </c>
      <c r="W1062" s="11">
        <f t="shared" si="115"/>
        <v>54061.7</v>
      </c>
      <c r="X1062" s="9">
        <v>45056.0</v>
      </c>
      <c r="Y1062" s="5">
        <f t="shared" si="253"/>
        <v>49480.2</v>
      </c>
      <c r="Z1062" s="5">
        <f t="shared" si="3"/>
        <v>34361.25</v>
      </c>
      <c r="AA1062" s="9">
        <v>45060.0</v>
      </c>
      <c r="AB1062" s="1" t="s">
        <v>1710</v>
      </c>
      <c r="AC1062" s="1" t="s">
        <v>55</v>
      </c>
      <c r="AD1062" s="12" t="s">
        <v>47</v>
      </c>
      <c r="AE1062" s="12" t="s">
        <v>47</v>
      </c>
      <c r="AF1062" s="12" t="s">
        <v>47</v>
      </c>
      <c r="AG1062" s="12" t="s">
        <v>47</v>
      </c>
      <c r="AH1062" s="12" t="s">
        <v>47</v>
      </c>
      <c r="AI1062" s="12" t="s">
        <v>47</v>
      </c>
    </row>
    <row r="1063">
      <c r="A1063" s="1" t="s">
        <v>1706</v>
      </c>
      <c r="B1063" s="13"/>
      <c r="C1063" s="1" t="s">
        <v>36</v>
      </c>
      <c r="D1063" s="1" t="s">
        <v>96</v>
      </c>
      <c r="E1063" s="1" t="s">
        <v>77</v>
      </c>
      <c r="F1063" s="1" t="s">
        <v>353</v>
      </c>
      <c r="G1063" s="1" t="s">
        <v>40</v>
      </c>
      <c r="H1063" s="1" t="s">
        <v>345</v>
      </c>
      <c r="I1063" s="1" t="s">
        <v>86</v>
      </c>
      <c r="J1063" s="1"/>
      <c r="K1063" s="1" t="s">
        <v>1707</v>
      </c>
      <c r="L1063" s="1" t="s">
        <v>150</v>
      </c>
      <c r="M1063" s="9">
        <v>45043.0</v>
      </c>
      <c r="N1063" s="9">
        <v>45161.0</v>
      </c>
      <c r="O1063" s="9">
        <v>45161.0</v>
      </c>
      <c r="P1063" s="1">
        <v>8.33</v>
      </c>
      <c r="Q1063" s="1">
        <v>550000.0</v>
      </c>
      <c r="R1063" s="1">
        <v>550000.0</v>
      </c>
      <c r="S1063" s="9">
        <v>45117.0</v>
      </c>
      <c r="T1063" s="9">
        <v>45120.0</v>
      </c>
      <c r="U1063" s="1" t="s">
        <v>1711</v>
      </c>
      <c r="V1063" s="5">
        <f t="shared" si="240"/>
        <v>45815</v>
      </c>
      <c r="W1063" s="11">
        <f t="shared" si="115"/>
        <v>54061.7</v>
      </c>
      <c r="X1063" s="9">
        <v>45147.0</v>
      </c>
      <c r="Y1063" s="5">
        <f t="shared" si="253"/>
        <v>49480.2</v>
      </c>
      <c r="Z1063" s="5">
        <f t="shared" si="3"/>
        <v>34361.25</v>
      </c>
      <c r="AA1063" s="9">
        <v>45151.0</v>
      </c>
      <c r="AB1063" s="1" t="s">
        <v>1711</v>
      </c>
      <c r="AC1063" s="1" t="s">
        <v>55</v>
      </c>
      <c r="AD1063" s="12" t="s">
        <v>47</v>
      </c>
      <c r="AE1063" s="12" t="s">
        <v>47</v>
      </c>
      <c r="AF1063" s="12" t="s">
        <v>47</v>
      </c>
      <c r="AG1063" s="12" t="s">
        <v>47</v>
      </c>
      <c r="AH1063" s="12" t="s">
        <v>47</v>
      </c>
      <c r="AI1063" s="12" t="s">
        <v>47</v>
      </c>
    </row>
    <row r="1064">
      <c r="A1064" s="1" t="s">
        <v>1706</v>
      </c>
      <c r="B1064" s="13"/>
      <c r="C1064" s="1" t="s">
        <v>36</v>
      </c>
      <c r="D1064" s="1" t="s">
        <v>96</v>
      </c>
      <c r="E1064" s="1" t="s">
        <v>77</v>
      </c>
      <c r="F1064" s="1" t="s">
        <v>353</v>
      </c>
      <c r="G1064" s="1" t="s">
        <v>40</v>
      </c>
      <c r="H1064" s="1" t="s">
        <v>345</v>
      </c>
      <c r="I1064" s="1" t="s">
        <v>86</v>
      </c>
      <c r="J1064" s="1"/>
      <c r="K1064" s="1" t="s">
        <v>1707</v>
      </c>
      <c r="L1064" s="1" t="s">
        <v>150</v>
      </c>
      <c r="M1064" s="9">
        <v>45043.0</v>
      </c>
      <c r="N1064" s="9">
        <v>45161.0</v>
      </c>
      <c r="O1064" s="9">
        <v>45161.0</v>
      </c>
      <c r="P1064" s="1">
        <v>8.33</v>
      </c>
      <c r="Q1064" s="1">
        <v>630000.0</v>
      </c>
      <c r="R1064" s="1">
        <v>630000.0</v>
      </c>
      <c r="S1064" s="9">
        <v>45152.0</v>
      </c>
      <c r="T1064" s="9">
        <v>45157.0</v>
      </c>
      <c r="U1064" s="1" t="s">
        <v>1712</v>
      </c>
      <c r="V1064" s="5">
        <f t="shared" si="240"/>
        <v>52479</v>
      </c>
      <c r="W1064" s="11">
        <f t="shared" si="115"/>
        <v>61925.22</v>
      </c>
      <c r="X1064" s="9">
        <v>45182.0</v>
      </c>
      <c r="Y1064" s="5">
        <f t="shared" si="253"/>
        <v>56677.32</v>
      </c>
      <c r="Z1064" s="5">
        <f t="shared" si="3"/>
        <v>39359.25</v>
      </c>
      <c r="AA1064" s="9">
        <v>45186.0</v>
      </c>
      <c r="AB1064" s="1" t="s">
        <v>1712</v>
      </c>
      <c r="AC1064" s="1" t="s">
        <v>55</v>
      </c>
      <c r="AD1064" s="12" t="s">
        <v>47</v>
      </c>
      <c r="AE1064" s="12" t="s">
        <v>47</v>
      </c>
      <c r="AF1064" s="12" t="s">
        <v>47</v>
      </c>
      <c r="AG1064" s="12" t="s">
        <v>47</v>
      </c>
      <c r="AH1064" s="12" t="s">
        <v>47</v>
      </c>
      <c r="AI1064" s="12" t="s">
        <v>47</v>
      </c>
    </row>
    <row r="1065">
      <c r="A1065" s="1" t="s">
        <v>1706</v>
      </c>
      <c r="B1065" s="13"/>
      <c r="C1065" s="1" t="s">
        <v>36</v>
      </c>
      <c r="D1065" s="1" t="s">
        <v>96</v>
      </c>
      <c r="E1065" s="1" t="s">
        <v>77</v>
      </c>
      <c r="F1065" s="1" t="s">
        <v>353</v>
      </c>
      <c r="G1065" s="1" t="s">
        <v>40</v>
      </c>
      <c r="H1065" s="1" t="s">
        <v>345</v>
      </c>
      <c r="I1065" s="1" t="s">
        <v>86</v>
      </c>
      <c r="J1065" s="1"/>
      <c r="K1065" s="1" t="s">
        <v>1707</v>
      </c>
      <c r="L1065" s="1" t="s">
        <v>150</v>
      </c>
      <c r="M1065" s="9">
        <v>45043.0</v>
      </c>
      <c r="N1065" s="9">
        <v>45161.0</v>
      </c>
      <c r="O1065" s="9">
        <v>45161.0</v>
      </c>
      <c r="P1065" s="1">
        <v>8.33</v>
      </c>
      <c r="Q1065" s="1">
        <v>149940.0</v>
      </c>
      <c r="R1065" s="1">
        <v>1800000.0</v>
      </c>
      <c r="S1065" s="9">
        <v>45154.0</v>
      </c>
      <c r="T1065" s="9">
        <v>45157.0</v>
      </c>
      <c r="U1065" s="1" t="s">
        <v>1713</v>
      </c>
      <c r="V1065" s="5">
        <f t="shared" si="240"/>
        <v>149940</v>
      </c>
      <c r="W1065" s="11">
        <f t="shared" si="115"/>
        <v>176929.2</v>
      </c>
      <c r="X1065" s="9">
        <v>45184.0</v>
      </c>
      <c r="Y1065" s="5">
        <f t="shared" si="253"/>
        <v>161935.2</v>
      </c>
      <c r="Z1065" s="5">
        <f t="shared" si="3"/>
        <v>112455</v>
      </c>
      <c r="AA1065" s="9">
        <v>45188.0</v>
      </c>
      <c r="AB1065" s="1" t="s">
        <v>1713</v>
      </c>
      <c r="AC1065" s="1" t="s">
        <v>55</v>
      </c>
      <c r="AD1065" s="12" t="s">
        <v>47</v>
      </c>
      <c r="AE1065" s="12" t="s">
        <v>47</v>
      </c>
      <c r="AF1065" s="12" t="s">
        <v>47</v>
      </c>
      <c r="AG1065" s="12" t="s">
        <v>47</v>
      </c>
      <c r="AH1065" s="12" t="s">
        <v>47</v>
      </c>
      <c r="AI1065" s="12" t="s">
        <v>47</v>
      </c>
    </row>
    <row r="1066">
      <c r="A1066" s="1" t="s">
        <v>1706</v>
      </c>
      <c r="B1066" s="13"/>
      <c r="C1066" s="1" t="s">
        <v>36</v>
      </c>
      <c r="D1066" s="1" t="s">
        <v>96</v>
      </c>
      <c r="E1066" s="1" t="s">
        <v>77</v>
      </c>
      <c r="F1066" s="1" t="s">
        <v>353</v>
      </c>
      <c r="G1066" s="1" t="s">
        <v>40</v>
      </c>
      <c r="H1066" s="1" t="s">
        <v>345</v>
      </c>
      <c r="I1066" s="1" t="s">
        <v>86</v>
      </c>
      <c r="J1066" s="1"/>
      <c r="K1066" s="1" t="s">
        <v>1707</v>
      </c>
      <c r="L1066" s="1" t="s">
        <v>150</v>
      </c>
      <c r="M1066" s="9">
        <v>45043.0</v>
      </c>
      <c r="N1066" s="9">
        <v>45161.0</v>
      </c>
      <c r="O1066" s="9">
        <v>45161.0</v>
      </c>
      <c r="P1066" s="1">
        <v>8.33</v>
      </c>
      <c r="Q1066" s="1">
        <v>1000000.0</v>
      </c>
      <c r="R1066" s="1">
        <v>3400000.0</v>
      </c>
      <c r="S1066" s="14">
        <v>45209.0</v>
      </c>
      <c r="T1066" s="14">
        <v>45210.0</v>
      </c>
      <c r="U1066" s="1" t="s">
        <v>1714</v>
      </c>
      <c r="V1066" s="5">
        <f t="shared" si="240"/>
        <v>283220</v>
      </c>
      <c r="W1066" s="11">
        <f t="shared" si="115"/>
        <v>334199.6</v>
      </c>
      <c r="X1066" s="9">
        <v>45239.0</v>
      </c>
      <c r="Y1066" s="5">
        <f t="shared" si="253"/>
        <v>305877.6</v>
      </c>
      <c r="Z1066" s="5">
        <f t="shared" si="3"/>
        <v>212415</v>
      </c>
      <c r="AA1066" s="14">
        <v>45243.0</v>
      </c>
      <c r="AB1066" s="1" t="s">
        <v>1714</v>
      </c>
      <c r="AC1066" s="1" t="s">
        <v>55</v>
      </c>
      <c r="AD1066" s="12" t="s">
        <v>47</v>
      </c>
      <c r="AE1066" s="12" t="s">
        <v>47</v>
      </c>
      <c r="AF1066" s="12" t="s">
        <v>47</v>
      </c>
      <c r="AG1066" s="12" t="s">
        <v>47</v>
      </c>
      <c r="AH1066" s="12" t="s">
        <v>47</v>
      </c>
      <c r="AI1066" s="12" t="s">
        <v>47</v>
      </c>
    </row>
    <row r="1067">
      <c r="A1067" s="1" t="s">
        <v>1706</v>
      </c>
      <c r="B1067" s="13"/>
      <c r="C1067" s="1" t="s">
        <v>36</v>
      </c>
      <c r="D1067" s="1" t="s">
        <v>96</v>
      </c>
      <c r="E1067" s="1" t="s">
        <v>77</v>
      </c>
      <c r="F1067" s="1" t="s">
        <v>353</v>
      </c>
      <c r="G1067" s="1" t="s">
        <v>40</v>
      </c>
      <c r="H1067" s="1" t="s">
        <v>345</v>
      </c>
      <c r="I1067" s="1" t="s">
        <v>86</v>
      </c>
      <c r="J1067" s="1"/>
      <c r="K1067" s="1" t="s">
        <v>1707</v>
      </c>
      <c r="L1067" s="1" t="s">
        <v>150</v>
      </c>
      <c r="M1067" s="9">
        <v>45043.0</v>
      </c>
      <c r="N1067" s="14">
        <v>45278.0</v>
      </c>
      <c r="O1067" s="14">
        <v>45278.0</v>
      </c>
      <c r="P1067" s="1">
        <v>8.33</v>
      </c>
      <c r="Q1067" s="1">
        <v>1000000.0</v>
      </c>
      <c r="R1067" s="1">
        <v>1450000.0</v>
      </c>
      <c r="S1067" s="14">
        <v>45278.0</v>
      </c>
      <c r="T1067" s="14">
        <v>45280.0</v>
      </c>
      <c r="U1067" s="1" t="s">
        <v>1715</v>
      </c>
      <c r="V1067" s="5">
        <f t="shared" si="240"/>
        <v>120785</v>
      </c>
      <c r="W1067" s="11">
        <f t="shared" si="115"/>
        <v>142526.3</v>
      </c>
      <c r="X1067" s="9">
        <v>45308.0</v>
      </c>
      <c r="Y1067" s="5">
        <f t="shared" si="253"/>
        <v>130447.8</v>
      </c>
      <c r="Z1067" s="5">
        <f t="shared" si="3"/>
        <v>90588.75</v>
      </c>
      <c r="AA1067" s="9">
        <v>45312.0</v>
      </c>
      <c r="AB1067" s="1" t="s">
        <v>1715</v>
      </c>
      <c r="AC1067" s="1" t="s">
        <v>55</v>
      </c>
      <c r="AD1067" s="12" t="s">
        <v>47</v>
      </c>
      <c r="AE1067" s="12" t="s">
        <v>47</v>
      </c>
      <c r="AF1067" s="12" t="s">
        <v>47</v>
      </c>
      <c r="AG1067" s="12" t="s">
        <v>47</v>
      </c>
      <c r="AH1067" s="12" t="s">
        <v>47</v>
      </c>
      <c r="AI1067" s="12" t="s">
        <v>47</v>
      </c>
    </row>
    <row r="1068">
      <c r="A1068" s="1" t="s">
        <v>1716</v>
      </c>
      <c r="B1068" s="13"/>
      <c r="C1068" s="1" t="s">
        <v>36</v>
      </c>
      <c r="D1068" s="1" t="s">
        <v>76</v>
      </c>
      <c r="E1068" s="1" t="s">
        <v>77</v>
      </c>
      <c r="F1068" s="1" t="s">
        <v>948</v>
      </c>
      <c r="G1068" s="1" t="s">
        <v>339</v>
      </c>
      <c r="H1068" s="1" t="s">
        <v>339</v>
      </c>
      <c r="I1068" s="1" t="s">
        <v>86</v>
      </c>
      <c r="J1068" s="1"/>
      <c r="K1068" s="1" t="s">
        <v>1717</v>
      </c>
      <c r="L1068" s="1" t="s">
        <v>88</v>
      </c>
      <c r="M1068" s="9">
        <v>44933.0</v>
      </c>
      <c r="N1068" s="14">
        <v>45209.0</v>
      </c>
      <c r="O1068" s="1"/>
      <c r="P1068" s="1">
        <v>8.33</v>
      </c>
      <c r="Q1068" s="1">
        <v>500000.0</v>
      </c>
      <c r="R1068" s="1">
        <v>300000.0</v>
      </c>
      <c r="S1068" s="15">
        <f t="shared" ref="S1068:S1074" si="254">N1068+90</f>
        <v>45299</v>
      </c>
      <c r="V1068" s="5">
        <f t="shared" si="240"/>
        <v>24990</v>
      </c>
      <c r="W1068" s="11">
        <f t="shared" si="115"/>
        <v>29488.2</v>
      </c>
      <c r="Z1068" s="5">
        <f t="shared" si="3"/>
        <v>18742.5</v>
      </c>
      <c r="AB1068" s="1"/>
      <c r="AC1068" s="1" t="s">
        <v>45</v>
      </c>
      <c r="AD1068" s="12" t="s">
        <v>46</v>
      </c>
      <c r="AE1068" s="12" t="s">
        <v>47</v>
      </c>
      <c r="AF1068" s="12" t="s">
        <v>47</v>
      </c>
      <c r="AG1068" s="12"/>
      <c r="AH1068" s="12"/>
      <c r="AI1068" s="12"/>
    </row>
    <row r="1069">
      <c r="A1069" s="1" t="s">
        <v>1718</v>
      </c>
      <c r="B1069" s="13"/>
      <c r="C1069" s="1" t="s">
        <v>1613</v>
      </c>
      <c r="D1069" s="1" t="s">
        <v>50</v>
      </c>
      <c r="E1069" s="1" t="s">
        <v>77</v>
      </c>
      <c r="F1069" s="1" t="s">
        <v>105</v>
      </c>
      <c r="G1069" s="1" t="s">
        <v>40</v>
      </c>
      <c r="H1069" s="1" t="s">
        <v>41</v>
      </c>
      <c r="I1069" s="1" t="s">
        <v>123</v>
      </c>
      <c r="J1069" s="1"/>
      <c r="K1069" s="1" t="s">
        <v>1719</v>
      </c>
      <c r="L1069" s="1" t="s">
        <v>53</v>
      </c>
      <c r="M1069" s="9">
        <v>44754.0</v>
      </c>
      <c r="N1069" s="9">
        <v>44763.0</v>
      </c>
      <c r="O1069" s="1"/>
      <c r="P1069" s="1">
        <v>8.33</v>
      </c>
      <c r="Q1069" s="1">
        <v>480000.0</v>
      </c>
      <c r="R1069" s="1">
        <v>300000.0</v>
      </c>
      <c r="S1069" s="10">
        <f t="shared" si="254"/>
        <v>44853</v>
      </c>
      <c r="V1069" s="5">
        <f t="shared" si="240"/>
        <v>24990</v>
      </c>
      <c r="W1069" s="11">
        <f t="shared" si="115"/>
        <v>29488.2</v>
      </c>
      <c r="Z1069" s="5">
        <f t="shared" si="3"/>
        <v>18742.5</v>
      </c>
      <c r="AB1069" s="1"/>
      <c r="AC1069" s="1" t="s">
        <v>45</v>
      </c>
      <c r="AD1069" s="12" t="s">
        <v>46</v>
      </c>
      <c r="AE1069" s="12" t="s">
        <v>46</v>
      </c>
      <c r="AF1069" s="12" t="s">
        <v>46</v>
      </c>
      <c r="AG1069" s="12"/>
      <c r="AH1069" s="12"/>
      <c r="AI1069" s="12"/>
    </row>
    <row r="1070">
      <c r="A1070" s="1" t="s">
        <v>1718</v>
      </c>
      <c r="B1070" s="13"/>
      <c r="C1070" s="1" t="s">
        <v>1613</v>
      </c>
      <c r="D1070" s="1" t="s">
        <v>50</v>
      </c>
      <c r="E1070" s="1" t="s">
        <v>77</v>
      </c>
      <c r="F1070" s="1" t="s">
        <v>105</v>
      </c>
      <c r="G1070" s="1" t="s">
        <v>40</v>
      </c>
      <c r="H1070" s="1" t="s">
        <v>41</v>
      </c>
      <c r="I1070" s="1" t="s">
        <v>123</v>
      </c>
      <c r="J1070" s="1"/>
      <c r="K1070" s="1" t="s">
        <v>1719</v>
      </c>
      <c r="L1070" s="1" t="s">
        <v>53</v>
      </c>
      <c r="M1070" s="9">
        <v>44754.0</v>
      </c>
      <c r="N1070" s="9">
        <v>44755.0</v>
      </c>
      <c r="O1070" s="1"/>
      <c r="P1070" s="1">
        <v>8.33</v>
      </c>
      <c r="Q1070" s="1">
        <v>480000.0</v>
      </c>
      <c r="R1070" s="1">
        <v>300000.0</v>
      </c>
      <c r="S1070" s="10">
        <f t="shared" si="254"/>
        <v>44845</v>
      </c>
      <c r="V1070" s="5">
        <f t="shared" si="240"/>
        <v>24990</v>
      </c>
      <c r="W1070" s="11">
        <f t="shared" si="115"/>
        <v>29488.2</v>
      </c>
      <c r="Z1070" s="5">
        <f t="shared" si="3"/>
        <v>18742.5</v>
      </c>
      <c r="AB1070" s="1"/>
      <c r="AC1070" s="1" t="s">
        <v>45</v>
      </c>
      <c r="AD1070" s="12" t="s">
        <v>46</v>
      </c>
      <c r="AE1070" s="12" t="s">
        <v>46</v>
      </c>
      <c r="AF1070" s="12" t="s">
        <v>46</v>
      </c>
      <c r="AG1070" s="12"/>
      <c r="AH1070" s="12"/>
      <c r="AI1070" s="12"/>
    </row>
    <row r="1071">
      <c r="A1071" s="1" t="s">
        <v>1718</v>
      </c>
      <c r="B1071" s="13"/>
      <c r="C1071" s="1" t="s">
        <v>1613</v>
      </c>
      <c r="D1071" s="1" t="s">
        <v>50</v>
      </c>
      <c r="E1071" s="1" t="s">
        <v>77</v>
      </c>
      <c r="F1071" s="1" t="s">
        <v>105</v>
      </c>
      <c r="G1071" s="1" t="s">
        <v>40</v>
      </c>
      <c r="H1071" s="1" t="s">
        <v>41</v>
      </c>
      <c r="I1071" s="1" t="s">
        <v>123</v>
      </c>
      <c r="J1071" s="1"/>
      <c r="K1071" s="1" t="s">
        <v>1719</v>
      </c>
      <c r="L1071" s="1" t="s">
        <v>53</v>
      </c>
      <c r="M1071" s="9">
        <v>44754.0</v>
      </c>
      <c r="N1071" s="9">
        <v>44762.0</v>
      </c>
      <c r="O1071" s="1"/>
      <c r="P1071" s="1">
        <v>8.33</v>
      </c>
      <c r="Q1071" s="1">
        <v>360000.0</v>
      </c>
      <c r="R1071" s="1">
        <v>300000.0</v>
      </c>
      <c r="S1071" s="10">
        <f t="shared" si="254"/>
        <v>44852</v>
      </c>
      <c r="V1071" s="5">
        <f t="shared" si="240"/>
        <v>24990</v>
      </c>
      <c r="W1071" s="11">
        <f t="shared" si="115"/>
        <v>29488.2</v>
      </c>
      <c r="Z1071" s="5">
        <f t="shared" si="3"/>
        <v>18742.5</v>
      </c>
      <c r="AB1071" s="1"/>
      <c r="AC1071" s="1" t="s">
        <v>45</v>
      </c>
      <c r="AD1071" s="12" t="s">
        <v>46</v>
      </c>
      <c r="AE1071" s="12" t="s">
        <v>46</v>
      </c>
      <c r="AF1071" s="12" t="s">
        <v>46</v>
      </c>
      <c r="AG1071" s="12"/>
      <c r="AH1071" s="12"/>
      <c r="AI1071" s="12"/>
    </row>
    <row r="1072">
      <c r="A1072" s="1" t="s">
        <v>1718</v>
      </c>
      <c r="B1072" s="13"/>
      <c r="C1072" s="1" t="s">
        <v>1613</v>
      </c>
      <c r="D1072" s="1" t="s">
        <v>50</v>
      </c>
      <c r="E1072" s="1" t="s">
        <v>77</v>
      </c>
      <c r="F1072" s="1" t="s">
        <v>105</v>
      </c>
      <c r="G1072" s="1" t="s">
        <v>40</v>
      </c>
      <c r="H1072" s="1" t="s">
        <v>41</v>
      </c>
      <c r="I1072" s="1" t="s">
        <v>123</v>
      </c>
      <c r="J1072" s="1"/>
      <c r="K1072" s="1" t="s">
        <v>1719</v>
      </c>
      <c r="L1072" s="1" t="s">
        <v>53</v>
      </c>
      <c r="M1072" s="9">
        <v>44754.0</v>
      </c>
      <c r="N1072" s="14">
        <v>44907.0</v>
      </c>
      <c r="O1072" s="1"/>
      <c r="P1072" s="1">
        <v>8.33</v>
      </c>
      <c r="Q1072" s="1">
        <v>300000.0</v>
      </c>
      <c r="R1072" s="1">
        <v>300000.0</v>
      </c>
      <c r="S1072" s="15">
        <f t="shared" si="254"/>
        <v>44997</v>
      </c>
      <c r="V1072" s="5">
        <f t="shared" si="240"/>
        <v>24990</v>
      </c>
      <c r="W1072" s="11">
        <f t="shared" si="115"/>
        <v>29488.2</v>
      </c>
      <c r="Z1072" s="5">
        <f t="shared" si="3"/>
        <v>18742.5</v>
      </c>
      <c r="AB1072" s="1"/>
      <c r="AC1072" s="1" t="s">
        <v>45</v>
      </c>
      <c r="AD1072" s="12" t="s">
        <v>46</v>
      </c>
      <c r="AE1072" s="12" t="s">
        <v>46</v>
      </c>
      <c r="AF1072" s="12" t="s">
        <v>46</v>
      </c>
      <c r="AG1072" s="12"/>
      <c r="AH1072" s="12"/>
      <c r="AI1072" s="12"/>
    </row>
    <row r="1073">
      <c r="A1073" s="1" t="s">
        <v>1718</v>
      </c>
      <c r="B1073" s="13"/>
      <c r="C1073" s="1" t="s">
        <v>1613</v>
      </c>
      <c r="D1073" s="1" t="s">
        <v>50</v>
      </c>
      <c r="E1073" s="1" t="s">
        <v>77</v>
      </c>
      <c r="F1073" s="1" t="s">
        <v>105</v>
      </c>
      <c r="G1073" s="1" t="s">
        <v>40</v>
      </c>
      <c r="H1073" s="1" t="s">
        <v>41</v>
      </c>
      <c r="I1073" s="1" t="s">
        <v>123</v>
      </c>
      <c r="J1073" s="1"/>
      <c r="K1073" s="1" t="s">
        <v>1719</v>
      </c>
      <c r="L1073" s="1" t="s">
        <v>53</v>
      </c>
      <c r="M1073" s="9">
        <v>44754.0</v>
      </c>
      <c r="N1073" s="9">
        <v>45061.0</v>
      </c>
      <c r="O1073" s="1"/>
      <c r="P1073" s="1">
        <v>8.33</v>
      </c>
      <c r="Q1073" s="1">
        <v>300000.0</v>
      </c>
      <c r="R1073" s="1">
        <v>300000.0</v>
      </c>
      <c r="S1073" s="10">
        <f t="shared" si="254"/>
        <v>45151</v>
      </c>
      <c r="V1073" s="5">
        <f t="shared" si="240"/>
        <v>24990</v>
      </c>
      <c r="W1073" s="11">
        <f t="shared" si="115"/>
        <v>29488.2</v>
      </c>
      <c r="Z1073" s="5">
        <f t="shared" si="3"/>
        <v>18742.5</v>
      </c>
      <c r="AB1073" s="1"/>
      <c r="AC1073" s="1" t="s">
        <v>45</v>
      </c>
      <c r="AD1073" s="12" t="s">
        <v>46</v>
      </c>
      <c r="AE1073" s="12" t="s">
        <v>47</v>
      </c>
      <c r="AF1073" s="12" t="s">
        <v>47</v>
      </c>
      <c r="AG1073" s="12"/>
      <c r="AH1073" s="12"/>
      <c r="AI1073" s="12"/>
    </row>
    <row r="1074">
      <c r="A1074" s="1" t="s">
        <v>1720</v>
      </c>
      <c r="B1074" s="13"/>
      <c r="C1074" s="1" t="s">
        <v>36</v>
      </c>
      <c r="D1074" s="1" t="s">
        <v>96</v>
      </c>
      <c r="E1074" s="1" t="s">
        <v>212</v>
      </c>
      <c r="F1074" s="1" t="s">
        <v>1079</v>
      </c>
      <c r="G1074" s="1" t="s">
        <v>134</v>
      </c>
      <c r="H1074" s="1" t="s">
        <v>135</v>
      </c>
      <c r="I1074" s="1" t="s">
        <v>123</v>
      </c>
      <c r="J1074" s="1"/>
      <c r="K1074" s="1" t="s">
        <v>1721</v>
      </c>
      <c r="L1074" s="1" t="s">
        <v>88</v>
      </c>
      <c r="M1074" s="9">
        <v>44776.0</v>
      </c>
      <c r="N1074" s="14">
        <v>44849.0</v>
      </c>
      <c r="O1074" s="1"/>
      <c r="P1074" s="1">
        <v>8.33</v>
      </c>
      <c r="Q1074" s="1">
        <v>300000.0</v>
      </c>
      <c r="R1074" s="1">
        <v>300000.0</v>
      </c>
      <c r="S1074" s="15">
        <f t="shared" si="254"/>
        <v>44939</v>
      </c>
      <c r="V1074" s="5">
        <f t="shared" si="240"/>
        <v>24990</v>
      </c>
      <c r="W1074" s="11">
        <f t="shared" si="115"/>
        <v>29488.2</v>
      </c>
      <c r="Z1074" s="5">
        <f t="shared" si="3"/>
        <v>18742.5</v>
      </c>
      <c r="AB1074" s="1"/>
      <c r="AC1074" s="1" t="s">
        <v>45</v>
      </c>
      <c r="AD1074" s="12" t="s">
        <v>46</v>
      </c>
      <c r="AE1074" s="12" t="s">
        <v>46</v>
      </c>
      <c r="AF1074" s="12" t="s">
        <v>46</v>
      </c>
      <c r="AG1074" s="12"/>
      <c r="AH1074" s="12"/>
      <c r="AI1074" s="12"/>
    </row>
    <row r="1075">
      <c r="A1075" s="1" t="s">
        <v>1722</v>
      </c>
      <c r="B1075" s="13"/>
      <c r="C1075" s="1" t="s">
        <v>132</v>
      </c>
      <c r="D1075" s="1" t="s">
        <v>50</v>
      </c>
      <c r="E1075" s="1" t="s">
        <v>113</v>
      </c>
      <c r="F1075" s="1" t="s">
        <v>808</v>
      </c>
      <c r="G1075" s="1" t="s">
        <v>170</v>
      </c>
      <c r="H1075" s="1" t="s">
        <v>170</v>
      </c>
      <c r="I1075" s="1" t="s">
        <v>42</v>
      </c>
      <c r="J1075" s="1"/>
      <c r="K1075" s="1" t="s">
        <v>1723</v>
      </c>
      <c r="L1075" s="1" t="s">
        <v>53</v>
      </c>
      <c r="M1075" s="9">
        <v>45020.0</v>
      </c>
      <c r="N1075" s="9">
        <v>45107.0</v>
      </c>
      <c r="O1075" s="1"/>
      <c r="P1075" s="1">
        <v>8.33</v>
      </c>
      <c r="Q1075" s="1">
        <v>800000.0</v>
      </c>
      <c r="R1075" s="1">
        <v>804000.0</v>
      </c>
      <c r="S1075" s="9">
        <v>45103.0</v>
      </c>
      <c r="T1075" s="9">
        <v>45107.0</v>
      </c>
      <c r="U1075" s="1" t="s">
        <v>1724</v>
      </c>
      <c r="V1075" s="5">
        <f t="shared" si="240"/>
        <v>66973.2</v>
      </c>
      <c r="W1075" s="11">
        <f t="shared" si="115"/>
        <v>79028.376</v>
      </c>
      <c r="X1075" s="9">
        <v>45155.0</v>
      </c>
      <c r="Y1075" s="5">
        <f>W1075-(V1075*1%)</f>
        <v>78358.644</v>
      </c>
      <c r="Z1075" s="5">
        <f t="shared" si="3"/>
        <v>50229.9</v>
      </c>
      <c r="AA1075" s="9">
        <v>45156.0</v>
      </c>
      <c r="AB1075" s="1" t="s">
        <v>1724</v>
      </c>
      <c r="AC1075" s="1" t="s">
        <v>55</v>
      </c>
      <c r="AD1075" s="12" t="s">
        <v>47</v>
      </c>
      <c r="AE1075" s="12" t="s">
        <v>47</v>
      </c>
      <c r="AF1075" s="12" t="s">
        <v>47</v>
      </c>
      <c r="AG1075" s="12" t="s">
        <v>47</v>
      </c>
      <c r="AH1075" s="12" t="s">
        <v>47</v>
      </c>
      <c r="AI1075" s="12" t="s">
        <v>47</v>
      </c>
    </row>
    <row r="1076">
      <c r="A1076" s="1" t="s">
        <v>1722</v>
      </c>
      <c r="B1076" s="13"/>
      <c r="C1076" s="1" t="s">
        <v>132</v>
      </c>
      <c r="D1076" s="1" t="s">
        <v>50</v>
      </c>
      <c r="E1076" s="1" t="s">
        <v>113</v>
      </c>
      <c r="F1076" s="1" t="s">
        <v>1673</v>
      </c>
      <c r="G1076" s="1" t="s">
        <v>170</v>
      </c>
      <c r="H1076" s="1" t="s">
        <v>170</v>
      </c>
      <c r="I1076" s="1" t="s">
        <v>42</v>
      </c>
      <c r="J1076" s="1"/>
      <c r="K1076" s="1" t="s">
        <v>1723</v>
      </c>
      <c r="L1076" s="1" t="s">
        <v>53</v>
      </c>
      <c r="M1076" s="9">
        <v>45020.0</v>
      </c>
      <c r="N1076" s="9">
        <v>45107.0</v>
      </c>
      <c r="O1076" s="1"/>
      <c r="P1076" s="1">
        <v>8.33</v>
      </c>
      <c r="Q1076" s="1">
        <v>750000.0</v>
      </c>
      <c r="R1076" s="1">
        <v>300000.0</v>
      </c>
      <c r="S1076" s="10">
        <f t="shared" ref="S1076:S1079" si="255">N1076+90</f>
        <v>45197</v>
      </c>
      <c r="V1076" s="5">
        <f t="shared" si="240"/>
        <v>24990</v>
      </c>
      <c r="W1076" s="11">
        <f t="shared" si="115"/>
        <v>29488.2</v>
      </c>
      <c r="Z1076" s="5">
        <f t="shared" si="3"/>
        <v>18742.5</v>
      </c>
      <c r="AC1076" s="1" t="str">
        <f t="shared" ref="AC1076:AC1083" si="256">IF(T1076="","C","O")</f>
        <v>C</v>
      </c>
      <c r="AD1076" s="12" t="s">
        <v>47</v>
      </c>
      <c r="AE1076" s="12" t="s">
        <v>47</v>
      </c>
      <c r="AF1076" s="12" t="s">
        <v>47</v>
      </c>
      <c r="AG1076" s="12"/>
      <c r="AH1076" s="12"/>
      <c r="AI1076" s="12"/>
    </row>
    <row r="1077">
      <c r="A1077" s="1" t="s">
        <v>1722</v>
      </c>
      <c r="B1077" s="13"/>
      <c r="C1077" s="1" t="s">
        <v>132</v>
      </c>
      <c r="D1077" s="1" t="s">
        <v>50</v>
      </c>
      <c r="E1077" s="1" t="s">
        <v>113</v>
      </c>
      <c r="F1077" s="1" t="s">
        <v>1673</v>
      </c>
      <c r="G1077" s="1" t="s">
        <v>170</v>
      </c>
      <c r="H1077" s="1" t="s">
        <v>170</v>
      </c>
      <c r="I1077" s="1" t="s">
        <v>42</v>
      </c>
      <c r="J1077" s="1"/>
      <c r="K1077" s="1" t="s">
        <v>1723</v>
      </c>
      <c r="L1077" s="1" t="s">
        <v>53</v>
      </c>
      <c r="M1077" s="9">
        <v>45020.0</v>
      </c>
      <c r="N1077" s="9">
        <v>45064.0</v>
      </c>
      <c r="O1077" s="1"/>
      <c r="P1077" s="1">
        <v>8.33</v>
      </c>
      <c r="Q1077" s="1">
        <v>300000.0</v>
      </c>
      <c r="R1077" s="1">
        <v>300000.0</v>
      </c>
      <c r="S1077" s="10">
        <f t="shared" si="255"/>
        <v>45154</v>
      </c>
      <c r="V1077" s="5">
        <f t="shared" si="240"/>
        <v>24990</v>
      </c>
      <c r="W1077" s="11">
        <f t="shared" si="115"/>
        <v>29488.2</v>
      </c>
      <c r="X1077" s="1"/>
      <c r="Y1077" s="1"/>
      <c r="Z1077" s="5">
        <f t="shared" si="3"/>
        <v>18742.5</v>
      </c>
      <c r="AA1077" s="1"/>
      <c r="AB1077" s="1"/>
      <c r="AC1077" s="1" t="str">
        <f t="shared" si="256"/>
        <v>C</v>
      </c>
      <c r="AD1077" s="12" t="s">
        <v>47</v>
      </c>
      <c r="AE1077" s="12" t="s">
        <v>47</v>
      </c>
      <c r="AF1077" s="12" t="s">
        <v>47</v>
      </c>
      <c r="AG1077" s="12"/>
      <c r="AH1077" s="12"/>
      <c r="AI1077" s="12"/>
    </row>
    <row r="1078">
      <c r="A1078" s="1" t="s">
        <v>1722</v>
      </c>
      <c r="B1078" s="13"/>
      <c r="C1078" s="1" t="s">
        <v>132</v>
      </c>
      <c r="D1078" s="1" t="s">
        <v>50</v>
      </c>
      <c r="E1078" s="1" t="s">
        <v>113</v>
      </c>
      <c r="F1078" s="1" t="s">
        <v>1673</v>
      </c>
      <c r="G1078" s="1" t="s">
        <v>170</v>
      </c>
      <c r="H1078" s="1" t="s">
        <v>170</v>
      </c>
      <c r="I1078" s="1" t="s">
        <v>42</v>
      </c>
      <c r="J1078" s="1"/>
      <c r="K1078" s="1" t="s">
        <v>1723</v>
      </c>
      <c r="L1078" s="1" t="s">
        <v>53</v>
      </c>
      <c r="M1078" s="9">
        <v>45020.0</v>
      </c>
      <c r="N1078" s="9">
        <v>45020.0</v>
      </c>
      <c r="O1078" s="1"/>
      <c r="P1078" s="1">
        <v>8.33</v>
      </c>
      <c r="Q1078" s="1">
        <v>300000.0</v>
      </c>
      <c r="R1078" s="1">
        <v>300000.0</v>
      </c>
      <c r="S1078" s="10">
        <f t="shared" si="255"/>
        <v>45110</v>
      </c>
      <c r="V1078" s="5">
        <f t="shared" si="240"/>
        <v>24990</v>
      </c>
      <c r="W1078" s="11">
        <f t="shared" si="115"/>
        <v>29488.2</v>
      </c>
      <c r="Z1078" s="5">
        <f t="shared" si="3"/>
        <v>18742.5</v>
      </c>
      <c r="AC1078" s="1" t="str">
        <f t="shared" si="256"/>
        <v>C</v>
      </c>
      <c r="AD1078" s="12" t="s">
        <v>47</v>
      </c>
      <c r="AE1078" s="12" t="s">
        <v>47</v>
      </c>
      <c r="AF1078" s="12" t="s">
        <v>47</v>
      </c>
      <c r="AG1078" s="12"/>
      <c r="AH1078" s="12"/>
      <c r="AI1078" s="12"/>
    </row>
    <row r="1079">
      <c r="A1079" s="1" t="s">
        <v>1722</v>
      </c>
      <c r="B1079" s="13"/>
      <c r="C1079" s="1" t="s">
        <v>132</v>
      </c>
      <c r="D1079" s="1" t="s">
        <v>50</v>
      </c>
      <c r="E1079" s="1" t="s">
        <v>113</v>
      </c>
      <c r="F1079" s="1" t="s">
        <v>1673</v>
      </c>
      <c r="G1079" s="1" t="s">
        <v>170</v>
      </c>
      <c r="H1079" s="1" t="s">
        <v>170</v>
      </c>
      <c r="I1079" s="1" t="s">
        <v>42</v>
      </c>
      <c r="J1079" s="1"/>
      <c r="K1079" s="1" t="s">
        <v>1723</v>
      </c>
      <c r="L1079" s="1" t="s">
        <v>53</v>
      </c>
      <c r="M1079" s="9">
        <v>45020.0</v>
      </c>
      <c r="N1079" s="9">
        <v>45020.0</v>
      </c>
      <c r="O1079" s="1"/>
      <c r="P1079" s="1">
        <v>8.33</v>
      </c>
      <c r="Q1079" s="1">
        <v>300000.0</v>
      </c>
      <c r="R1079" s="1">
        <v>300000.0</v>
      </c>
      <c r="S1079" s="10">
        <f t="shared" si="255"/>
        <v>45110</v>
      </c>
      <c r="V1079" s="5">
        <f t="shared" si="240"/>
        <v>24990</v>
      </c>
      <c r="W1079" s="11">
        <f t="shared" si="115"/>
        <v>29488.2</v>
      </c>
      <c r="Z1079" s="5">
        <f t="shared" si="3"/>
        <v>18742.5</v>
      </c>
      <c r="AC1079" s="1" t="str">
        <f t="shared" si="256"/>
        <v>C</v>
      </c>
      <c r="AD1079" s="12" t="s">
        <v>47</v>
      </c>
      <c r="AE1079" s="12" t="s">
        <v>47</v>
      </c>
      <c r="AF1079" s="12" t="s">
        <v>47</v>
      </c>
      <c r="AG1079" s="12"/>
      <c r="AH1079" s="12"/>
      <c r="AI1079" s="12"/>
    </row>
    <row r="1080">
      <c r="A1080" s="1" t="s">
        <v>1722</v>
      </c>
      <c r="B1080" s="13"/>
      <c r="C1080" s="1" t="s">
        <v>132</v>
      </c>
      <c r="D1080" s="1" t="s">
        <v>50</v>
      </c>
      <c r="E1080" s="1" t="s">
        <v>113</v>
      </c>
      <c r="F1080" s="1" t="s">
        <v>1673</v>
      </c>
      <c r="G1080" s="1" t="s">
        <v>170</v>
      </c>
      <c r="H1080" s="1" t="s">
        <v>170</v>
      </c>
      <c r="I1080" s="1" t="s">
        <v>42</v>
      </c>
      <c r="J1080" s="1"/>
      <c r="K1080" s="1" t="s">
        <v>1723</v>
      </c>
      <c r="L1080" s="1" t="s">
        <v>53</v>
      </c>
      <c r="M1080" s="9">
        <v>45020.0</v>
      </c>
      <c r="N1080" s="9">
        <v>45020.0</v>
      </c>
      <c r="O1080" s="1"/>
      <c r="P1080" s="1">
        <v>8.33</v>
      </c>
      <c r="Q1080" s="1">
        <v>300000.0</v>
      </c>
      <c r="R1080" s="1">
        <v>300000.0</v>
      </c>
      <c r="S1080" s="10">
        <f t="shared" ref="S1080:S1083" si="257">N1080+30</f>
        <v>45050</v>
      </c>
      <c r="V1080" s="5">
        <f t="shared" si="240"/>
        <v>24990</v>
      </c>
      <c r="W1080" s="11">
        <f t="shared" si="115"/>
        <v>29488.2</v>
      </c>
      <c r="Z1080" s="5">
        <f t="shared" si="3"/>
        <v>18742.5</v>
      </c>
      <c r="AC1080" s="1" t="str">
        <f t="shared" si="256"/>
        <v>C</v>
      </c>
      <c r="AD1080" s="12" t="s">
        <v>47</v>
      </c>
      <c r="AE1080" s="12" t="s">
        <v>47</v>
      </c>
      <c r="AF1080" s="12" t="s">
        <v>47</v>
      </c>
      <c r="AG1080" s="12"/>
      <c r="AH1080" s="12"/>
      <c r="AI1080" s="12"/>
    </row>
    <row r="1081">
      <c r="A1081" s="1" t="s">
        <v>1722</v>
      </c>
      <c r="B1081" s="13"/>
      <c r="C1081" s="1" t="s">
        <v>132</v>
      </c>
      <c r="D1081" s="1" t="s">
        <v>50</v>
      </c>
      <c r="E1081" s="1" t="s">
        <v>113</v>
      </c>
      <c r="F1081" s="1" t="s">
        <v>1673</v>
      </c>
      <c r="G1081" s="1" t="s">
        <v>170</v>
      </c>
      <c r="H1081" s="1" t="s">
        <v>170</v>
      </c>
      <c r="I1081" s="1" t="s">
        <v>42</v>
      </c>
      <c r="J1081" s="1"/>
      <c r="K1081" s="1" t="s">
        <v>1723</v>
      </c>
      <c r="L1081" s="1" t="s">
        <v>53</v>
      </c>
      <c r="M1081" s="9">
        <v>45020.0</v>
      </c>
      <c r="N1081" s="9">
        <v>45020.0</v>
      </c>
      <c r="O1081" s="1"/>
      <c r="P1081" s="1">
        <v>8.33</v>
      </c>
      <c r="Q1081" s="1">
        <v>300000.0</v>
      </c>
      <c r="R1081" s="1">
        <v>300000.0</v>
      </c>
      <c r="S1081" s="10">
        <f t="shared" si="257"/>
        <v>45050</v>
      </c>
      <c r="V1081" s="5">
        <f t="shared" si="240"/>
        <v>24990</v>
      </c>
      <c r="W1081" s="11">
        <f t="shared" si="115"/>
        <v>29488.2</v>
      </c>
      <c r="Z1081" s="5">
        <f t="shared" si="3"/>
        <v>18742.5</v>
      </c>
      <c r="AC1081" s="1" t="str">
        <f t="shared" si="256"/>
        <v>C</v>
      </c>
      <c r="AD1081" s="12" t="s">
        <v>47</v>
      </c>
      <c r="AE1081" s="12" t="s">
        <v>47</v>
      </c>
      <c r="AF1081" s="12" t="s">
        <v>47</v>
      </c>
      <c r="AG1081" s="12"/>
      <c r="AH1081" s="12"/>
      <c r="AI1081" s="12"/>
    </row>
    <row r="1082">
      <c r="A1082" s="1" t="s">
        <v>1722</v>
      </c>
      <c r="B1082" s="13"/>
      <c r="C1082" s="1" t="s">
        <v>132</v>
      </c>
      <c r="D1082" s="1" t="s">
        <v>50</v>
      </c>
      <c r="E1082" s="1" t="s">
        <v>113</v>
      </c>
      <c r="F1082" s="1" t="s">
        <v>1673</v>
      </c>
      <c r="G1082" s="1" t="s">
        <v>170</v>
      </c>
      <c r="H1082" s="1" t="s">
        <v>170</v>
      </c>
      <c r="I1082" s="1" t="s">
        <v>42</v>
      </c>
      <c r="J1082" s="1"/>
      <c r="K1082" s="1" t="s">
        <v>1723</v>
      </c>
      <c r="L1082" s="1" t="s">
        <v>53</v>
      </c>
      <c r="M1082" s="9">
        <v>45020.0</v>
      </c>
      <c r="N1082" s="9">
        <v>45020.0</v>
      </c>
      <c r="O1082" s="1"/>
      <c r="P1082" s="1">
        <v>8.33</v>
      </c>
      <c r="Q1082" s="1">
        <v>300000.0</v>
      </c>
      <c r="R1082" s="1">
        <v>300000.0</v>
      </c>
      <c r="S1082" s="10">
        <f t="shared" si="257"/>
        <v>45050</v>
      </c>
      <c r="V1082" s="5">
        <f t="shared" si="240"/>
        <v>24990</v>
      </c>
      <c r="W1082" s="11">
        <f t="shared" si="115"/>
        <v>29488.2</v>
      </c>
      <c r="Z1082" s="5">
        <f t="shared" si="3"/>
        <v>18742.5</v>
      </c>
      <c r="AC1082" s="1" t="str">
        <f t="shared" si="256"/>
        <v>C</v>
      </c>
      <c r="AD1082" s="12" t="s">
        <v>47</v>
      </c>
      <c r="AE1082" s="12" t="s">
        <v>47</v>
      </c>
      <c r="AF1082" s="12" t="s">
        <v>47</v>
      </c>
      <c r="AG1082" s="12"/>
      <c r="AH1082" s="12"/>
      <c r="AI1082" s="12"/>
    </row>
    <row r="1083">
      <c r="A1083" s="1" t="s">
        <v>1722</v>
      </c>
      <c r="B1083" s="13"/>
      <c r="C1083" s="1" t="s">
        <v>132</v>
      </c>
      <c r="D1083" s="1" t="s">
        <v>50</v>
      </c>
      <c r="E1083" s="1" t="s">
        <v>113</v>
      </c>
      <c r="F1083" s="1" t="s">
        <v>1673</v>
      </c>
      <c r="G1083" s="1" t="s">
        <v>170</v>
      </c>
      <c r="H1083" s="1" t="s">
        <v>170</v>
      </c>
      <c r="I1083" s="1" t="s">
        <v>42</v>
      </c>
      <c r="J1083" s="1"/>
      <c r="K1083" s="1" t="s">
        <v>1723</v>
      </c>
      <c r="L1083" s="1" t="s">
        <v>53</v>
      </c>
      <c r="M1083" s="9">
        <v>45020.0</v>
      </c>
      <c r="N1083" s="9">
        <v>45020.0</v>
      </c>
      <c r="O1083" s="1"/>
      <c r="P1083" s="1">
        <v>8.33</v>
      </c>
      <c r="Q1083" s="1">
        <v>300000.0</v>
      </c>
      <c r="R1083" s="1">
        <v>300000.0</v>
      </c>
      <c r="S1083" s="10">
        <f t="shared" si="257"/>
        <v>45050</v>
      </c>
      <c r="V1083" s="5">
        <f t="shared" si="240"/>
        <v>24990</v>
      </c>
      <c r="W1083" s="11">
        <f t="shared" si="115"/>
        <v>29488.2</v>
      </c>
      <c r="Z1083" s="5">
        <f t="shared" si="3"/>
        <v>18742.5</v>
      </c>
      <c r="AC1083" s="1" t="str">
        <f t="shared" si="256"/>
        <v>C</v>
      </c>
      <c r="AD1083" s="12" t="s">
        <v>47</v>
      </c>
      <c r="AE1083" s="12" t="s">
        <v>47</v>
      </c>
      <c r="AF1083" s="12" t="s">
        <v>47</v>
      </c>
      <c r="AG1083" s="12"/>
      <c r="AH1083" s="12"/>
      <c r="AI1083" s="12"/>
    </row>
    <row r="1084">
      <c r="A1084" s="1" t="s">
        <v>1725</v>
      </c>
      <c r="B1084" s="13"/>
      <c r="C1084" s="1" t="s">
        <v>36</v>
      </c>
      <c r="D1084" s="1" t="s">
        <v>76</v>
      </c>
      <c r="E1084" s="1" t="s">
        <v>77</v>
      </c>
      <c r="F1084" s="1" t="s">
        <v>1726</v>
      </c>
      <c r="G1084" s="1" t="s">
        <v>40</v>
      </c>
      <c r="H1084" s="1" t="s">
        <v>41</v>
      </c>
      <c r="I1084" s="1" t="s">
        <v>234</v>
      </c>
      <c r="J1084" s="1"/>
      <c r="K1084" s="1" t="s">
        <v>1727</v>
      </c>
      <c r="L1084" s="1" t="s">
        <v>44</v>
      </c>
      <c r="M1084" s="9">
        <v>44872.0</v>
      </c>
      <c r="N1084" s="9">
        <v>44872.0</v>
      </c>
      <c r="O1084" s="1"/>
      <c r="P1084" s="1">
        <v>8.33</v>
      </c>
      <c r="Q1084" s="1">
        <v>100000.0</v>
      </c>
      <c r="R1084" s="1">
        <v>360000.0</v>
      </c>
      <c r="S1084" s="9">
        <v>44872.0</v>
      </c>
      <c r="T1084" s="9">
        <v>44899.0</v>
      </c>
      <c r="U1084" s="1" t="s">
        <v>1728</v>
      </c>
      <c r="V1084" s="5">
        <f t="shared" si="240"/>
        <v>29988</v>
      </c>
      <c r="W1084" s="11">
        <f t="shared" si="115"/>
        <v>35385.84</v>
      </c>
      <c r="X1084" s="9">
        <v>44961.0</v>
      </c>
      <c r="Y1084" s="5">
        <f>W1084</f>
        <v>35385.84</v>
      </c>
      <c r="Z1084" s="5">
        <f t="shared" si="3"/>
        <v>22491</v>
      </c>
      <c r="AA1084" s="9">
        <v>44931.0</v>
      </c>
      <c r="AB1084" s="1" t="s">
        <v>1729</v>
      </c>
      <c r="AC1084" s="1" t="s">
        <v>55</v>
      </c>
      <c r="AD1084" s="12" t="s">
        <v>46</v>
      </c>
      <c r="AE1084" s="12" t="s">
        <v>46</v>
      </c>
      <c r="AF1084" s="12" t="s">
        <v>46</v>
      </c>
      <c r="AG1084" s="12" t="s">
        <v>46</v>
      </c>
      <c r="AH1084" s="12" t="s">
        <v>46</v>
      </c>
      <c r="AI1084" s="12" t="s">
        <v>46</v>
      </c>
    </row>
    <row r="1085">
      <c r="A1085" s="1" t="s">
        <v>1725</v>
      </c>
      <c r="B1085" s="13"/>
      <c r="C1085" s="1" t="s">
        <v>36</v>
      </c>
      <c r="D1085" s="1" t="s">
        <v>76</v>
      </c>
      <c r="E1085" s="1" t="s">
        <v>77</v>
      </c>
      <c r="F1085" s="1" t="s">
        <v>1726</v>
      </c>
      <c r="G1085" s="1" t="s">
        <v>40</v>
      </c>
      <c r="H1085" s="1" t="s">
        <v>41</v>
      </c>
      <c r="I1085" s="1" t="s">
        <v>234</v>
      </c>
      <c r="J1085" s="1"/>
      <c r="K1085" s="1" t="s">
        <v>1727</v>
      </c>
      <c r="L1085" s="1" t="s">
        <v>44</v>
      </c>
      <c r="M1085" s="9">
        <v>44872.0</v>
      </c>
      <c r="N1085" s="9">
        <v>44796.0</v>
      </c>
      <c r="O1085" s="1"/>
      <c r="P1085" s="1">
        <v>8.33</v>
      </c>
      <c r="Q1085" s="1">
        <v>480000.0</v>
      </c>
      <c r="R1085" s="1">
        <v>300000.0</v>
      </c>
      <c r="S1085" s="10">
        <f t="shared" ref="S1085:S1086" si="258">N1085+90</f>
        <v>44886</v>
      </c>
      <c r="V1085" s="5">
        <f t="shared" si="240"/>
        <v>24990</v>
      </c>
      <c r="W1085" s="11">
        <f t="shared" si="115"/>
        <v>29488.2</v>
      </c>
      <c r="Z1085" s="5">
        <f t="shared" si="3"/>
        <v>18742.5</v>
      </c>
      <c r="AB1085" s="1"/>
      <c r="AC1085" s="1" t="s">
        <v>45</v>
      </c>
      <c r="AD1085" s="12" t="s">
        <v>46</v>
      </c>
      <c r="AE1085" s="12" t="s">
        <v>46</v>
      </c>
      <c r="AF1085" s="12" t="s">
        <v>46</v>
      </c>
      <c r="AG1085" s="12"/>
      <c r="AH1085" s="12"/>
      <c r="AI1085" s="12"/>
    </row>
    <row r="1086">
      <c r="A1086" s="1" t="s">
        <v>1725</v>
      </c>
      <c r="B1086" s="13"/>
      <c r="C1086" s="1" t="s">
        <v>36</v>
      </c>
      <c r="D1086" s="1" t="s">
        <v>76</v>
      </c>
      <c r="E1086" s="1" t="s">
        <v>77</v>
      </c>
      <c r="F1086" s="1" t="s">
        <v>1726</v>
      </c>
      <c r="G1086" s="1" t="s">
        <v>40</v>
      </c>
      <c r="H1086" s="1" t="s">
        <v>41</v>
      </c>
      <c r="I1086" s="1" t="s">
        <v>234</v>
      </c>
      <c r="J1086" s="1"/>
      <c r="K1086" s="1" t="s">
        <v>1727</v>
      </c>
      <c r="L1086" s="1" t="s">
        <v>44</v>
      </c>
      <c r="M1086" s="9">
        <v>44872.0</v>
      </c>
      <c r="N1086" s="9">
        <v>44796.0</v>
      </c>
      <c r="O1086" s="1"/>
      <c r="P1086" s="1">
        <v>8.33</v>
      </c>
      <c r="Q1086" s="1">
        <v>360000.0</v>
      </c>
      <c r="R1086" s="1">
        <v>300000.0</v>
      </c>
      <c r="S1086" s="10">
        <f t="shared" si="258"/>
        <v>44886</v>
      </c>
      <c r="V1086" s="5">
        <f t="shared" si="240"/>
        <v>24990</v>
      </c>
      <c r="W1086" s="11">
        <f t="shared" si="115"/>
        <v>29488.2</v>
      </c>
      <c r="Z1086" s="5">
        <f t="shared" si="3"/>
        <v>18742.5</v>
      </c>
      <c r="AB1086" s="1"/>
      <c r="AC1086" s="1" t="s">
        <v>45</v>
      </c>
      <c r="AD1086" s="12" t="s">
        <v>46</v>
      </c>
      <c r="AE1086" s="12" t="s">
        <v>46</v>
      </c>
      <c r="AF1086" s="12" t="s">
        <v>46</v>
      </c>
      <c r="AG1086" s="12"/>
      <c r="AH1086" s="12"/>
      <c r="AI1086" s="12"/>
    </row>
    <row r="1087">
      <c r="A1087" s="1" t="s">
        <v>1730</v>
      </c>
      <c r="B1087" s="13"/>
      <c r="C1087" s="1" t="s">
        <v>36</v>
      </c>
      <c r="D1087" s="1" t="s">
        <v>50</v>
      </c>
      <c r="E1087" s="1" t="s">
        <v>358</v>
      </c>
      <c r="F1087" s="1" t="s">
        <v>1731</v>
      </c>
      <c r="G1087" s="1" t="s">
        <v>121</v>
      </c>
      <c r="H1087" s="1" t="s">
        <v>1732</v>
      </c>
      <c r="I1087" s="1" t="s">
        <v>209</v>
      </c>
      <c r="J1087" s="1"/>
      <c r="K1087" s="1" t="s">
        <v>1733</v>
      </c>
      <c r="L1087" s="1" t="s">
        <v>53</v>
      </c>
      <c r="M1087" s="9">
        <v>44772.0</v>
      </c>
      <c r="N1087" s="9">
        <v>44765.0</v>
      </c>
      <c r="O1087" s="1"/>
      <c r="P1087" s="1">
        <v>8.33</v>
      </c>
      <c r="Q1087" s="1">
        <v>350000.0</v>
      </c>
      <c r="R1087" s="1">
        <v>400000.0</v>
      </c>
      <c r="S1087" s="9">
        <v>44796.0</v>
      </c>
      <c r="T1087" s="9">
        <v>44796.0</v>
      </c>
      <c r="U1087" s="1" t="s">
        <v>1734</v>
      </c>
      <c r="V1087" s="5">
        <f t="shared" si="240"/>
        <v>33320</v>
      </c>
      <c r="W1087" s="11">
        <f t="shared" si="115"/>
        <v>39317.6</v>
      </c>
      <c r="X1087" s="14">
        <v>44849.0</v>
      </c>
      <c r="Y1087" s="5">
        <f>W1087-(V1087*2%)</f>
        <v>38651.2</v>
      </c>
      <c r="Z1087" s="5">
        <f t="shared" si="3"/>
        <v>24990</v>
      </c>
      <c r="AA1087" s="14">
        <v>44852.0</v>
      </c>
      <c r="AB1087" s="1" t="s">
        <v>1734</v>
      </c>
      <c r="AC1087" s="1" t="s">
        <v>55</v>
      </c>
      <c r="AD1087" s="12" t="s">
        <v>46</v>
      </c>
      <c r="AE1087" s="12" t="s">
        <v>46</v>
      </c>
      <c r="AF1087" s="12" t="s">
        <v>46</v>
      </c>
      <c r="AG1087" s="12" t="s">
        <v>46</v>
      </c>
      <c r="AH1087" s="12" t="s">
        <v>46</v>
      </c>
      <c r="AI1087" s="12" t="s">
        <v>46</v>
      </c>
    </row>
    <row r="1088">
      <c r="A1088" s="1" t="s">
        <v>1730</v>
      </c>
      <c r="B1088" s="13"/>
      <c r="C1088" s="1" t="s">
        <v>36</v>
      </c>
      <c r="D1088" s="1" t="s">
        <v>50</v>
      </c>
      <c r="E1088" s="1" t="s">
        <v>113</v>
      </c>
      <c r="F1088" s="1" t="s">
        <v>1735</v>
      </c>
      <c r="G1088" s="1" t="s">
        <v>121</v>
      </c>
      <c r="H1088" s="1" t="s">
        <v>1732</v>
      </c>
      <c r="I1088" s="1" t="s">
        <v>209</v>
      </c>
      <c r="J1088" s="1"/>
      <c r="K1088" s="1" t="s">
        <v>1733</v>
      </c>
      <c r="L1088" s="1" t="s">
        <v>53</v>
      </c>
      <c r="M1088" s="9">
        <v>44772.0</v>
      </c>
      <c r="N1088" s="9">
        <v>44796.0</v>
      </c>
      <c r="O1088" s="1"/>
      <c r="P1088" s="1">
        <v>8.33</v>
      </c>
      <c r="Q1088" s="1">
        <v>350000.0</v>
      </c>
      <c r="R1088" s="1">
        <v>300000.0</v>
      </c>
      <c r="S1088" s="10">
        <f>N1088+90</f>
        <v>44886</v>
      </c>
      <c r="V1088" s="5">
        <f t="shared" si="240"/>
        <v>24990</v>
      </c>
      <c r="W1088" s="11">
        <f t="shared" si="115"/>
        <v>29488.2</v>
      </c>
      <c r="X1088" s="1"/>
      <c r="Y1088" s="1"/>
      <c r="Z1088" s="5">
        <f t="shared" si="3"/>
        <v>18742.5</v>
      </c>
      <c r="AA1088" s="1"/>
      <c r="AB1088" s="1"/>
      <c r="AC1088" s="1" t="str">
        <f>IF(T1088="","C","O")</f>
        <v>C</v>
      </c>
      <c r="AD1088" s="12" t="s">
        <v>46</v>
      </c>
      <c r="AE1088" s="12" t="s">
        <v>46</v>
      </c>
      <c r="AF1088" s="12" t="s">
        <v>46</v>
      </c>
      <c r="AG1088" s="12"/>
      <c r="AH1088" s="12"/>
      <c r="AI1088" s="12"/>
    </row>
    <row r="1089">
      <c r="A1089" s="1" t="s">
        <v>1730</v>
      </c>
      <c r="B1089" s="13"/>
      <c r="C1089" s="1" t="s">
        <v>36</v>
      </c>
      <c r="D1089" s="1" t="s">
        <v>50</v>
      </c>
      <c r="E1089" s="1" t="s">
        <v>358</v>
      </c>
      <c r="F1089" s="1" t="s">
        <v>1736</v>
      </c>
      <c r="G1089" s="1" t="s">
        <v>121</v>
      </c>
      <c r="H1089" s="1" t="s">
        <v>1732</v>
      </c>
      <c r="I1089" s="1" t="s">
        <v>209</v>
      </c>
      <c r="J1089" s="1"/>
      <c r="K1089" s="1" t="s">
        <v>1733</v>
      </c>
      <c r="L1089" s="1" t="s">
        <v>53</v>
      </c>
      <c r="M1089" s="9">
        <v>44772.0</v>
      </c>
      <c r="N1089" s="9">
        <v>44772.0</v>
      </c>
      <c r="O1089" s="1"/>
      <c r="P1089" s="1">
        <v>8.33</v>
      </c>
      <c r="Q1089" s="1">
        <v>500000.0</v>
      </c>
      <c r="R1089" s="1">
        <v>300000.0</v>
      </c>
      <c r="S1089" s="10">
        <f t="shared" ref="S1089:S1091" si="259">N1089+30</f>
        <v>44802</v>
      </c>
      <c r="V1089" s="5">
        <f t="shared" si="240"/>
        <v>24990</v>
      </c>
      <c r="W1089" s="11">
        <f t="shared" si="115"/>
        <v>29488.2</v>
      </c>
      <c r="X1089" s="1"/>
      <c r="Y1089" s="1"/>
      <c r="Z1089" s="5">
        <f t="shared" si="3"/>
        <v>18742.5</v>
      </c>
      <c r="AB1089" s="1"/>
      <c r="AC1089" s="1" t="s">
        <v>45</v>
      </c>
      <c r="AD1089" s="12" t="s">
        <v>46</v>
      </c>
      <c r="AE1089" s="12" t="s">
        <v>46</v>
      </c>
      <c r="AF1089" s="12" t="s">
        <v>46</v>
      </c>
      <c r="AG1089" s="12"/>
      <c r="AH1089" s="12"/>
      <c r="AI1089" s="12"/>
    </row>
    <row r="1090">
      <c r="A1090" s="1" t="s">
        <v>1730</v>
      </c>
      <c r="B1090" s="13"/>
      <c r="C1090" s="1" t="s">
        <v>36</v>
      </c>
      <c r="D1090" s="1" t="s">
        <v>50</v>
      </c>
      <c r="E1090" s="1" t="s">
        <v>113</v>
      </c>
      <c r="F1090" s="1" t="s">
        <v>1735</v>
      </c>
      <c r="G1090" s="1" t="s">
        <v>121</v>
      </c>
      <c r="H1090" s="1" t="s">
        <v>1732</v>
      </c>
      <c r="I1090" s="1" t="s">
        <v>209</v>
      </c>
      <c r="J1090" s="1"/>
      <c r="K1090" s="1" t="s">
        <v>1733</v>
      </c>
      <c r="L1090" s="1" t="s">
        <v>53</v>
      </c>
      <c r="M1090" s="9">
        <v>44772.0</v>
      </c>
      <c r="N1090" s="9">
        <v>44772.0</v>
      </c>
      <c r="O1090" s="1"/>
      <c r="P1090" s="1">
        <v>8.33</v>
      </c>
      <c r="Q1090" s="1">
        <v>500000.0</v>
      </c>
      <c r="R1090" s="1">
        <v>300000.0</v>
      </c>
      <c r="S1090" s="10">
        <f t="shared" si="259"/>
        <v>44802</v>
      </c>
      <c r="V1090" s="5">
        <f t="shared" si="240"/>
        <v>24990</v>
      </c>
      <c r="W1090" s="11">
        <f t="shared" si="115"/>
        <v>29488.2</v>
      </c>
      <c r="Z1090" s="5">
        <f t="shared" si="3"/>
        <v>18742.5</v>
      </c>
      <c r="AC1090" s="1" t="str">
        <f t="shared" ref="AC1090:AC1092" si="260">IF(T1090="","C","O")</f>
        <v>C</v>
      </c>
      <c r="AD1090" s="12" t="s">
        <v>46</v>
      </c>
      <c r="AE1090" s="12" t="s">
        <v>46</v>
      </c>
      <c r="AF1090" s="12" t="s">
        <v>46</v>
      </c>
      <c r="AG1090" s="12"/>
      <c r="AH1090" s="12"/>
      <c r="AI1090" s="12"/>
    </row>
    <row r="1091">
      <c r="A1091" s="1" t="s">
        <v>1730</v>
      </c>
      <c r="B1091" s="13"/>
      <c r="C1091" s="1" t="s">
        <v>36</v>
      </c>
      <c r="D1091" s="1" t="s">
        <v>50</v>
      </c>
      <c r="E1091" s="1" t="s">
        <v>113</v>
      </c>
      <c r="F1091" s="1" t="s">
        <v>1735</v>
      </c>
      <c r="G1091" s="1" t="s">
        <v>121</v>
      </c>
      <c r="H1091" s="1" t="s">
        <v>1732</v>
      </c>
      <c r="I1091" s="1" t="s">
        <v>209</v>
      </c>
      <c r="J1091" s="1"/>
      <c r="K1091" s="1" t="s">
        <v>1733</v>
      </c>
      <c r="L1091" s="1" t="s">
        <v>53</v>
      </c>
      <c r="M1091" s="9">
        <v>44772.0</v>
      </c>
      <c r="N1091" s="9">
        <v>44772.0</v>
      </c>
      <c r="O1091" s="1"/>
      <c r="P1091" s="1">
        <v>8.33</v>
      </c>
      <c r="Q1091" s="1">
        <v>500000.0</v>
      </c>
      <c r="R1091" s="1">
        <v>300000.0</v>
      </c>
      <c r="S1091" s="10">
        <f t="shared" si="259"/>
        <v>44802</v>
      </c>
      <c r="V1091" s="5">
        <f t="shared" si="240"/>
        <v>24990</v>
      </c>
      <c r="W1091" s="11">
        <f t="shared" si="115"/>
        <v>29488.2</v>
      </c>
      <c r="X1091" s="1"/>
      <c r="Y1091" s="1"/>
      <c r="Z1091" s="5">
        <f t="shared" si="3"/>
        <v>18742.5</v>
      </c>
      <c r="AB1091" s="1"/>
      <c r="AC1091" s="1" t="str">
        <f t="shared" si="260"/>
        <v>C</v>
      </c>
      <c r="AD1091" s="12" t="s">
        <v>46</v>
      </c>
      <c r="AE1091" s="12" t="s">
        <v>46</v>
      </c>
      <c r="AF1091" s="12" t="s">
        <v>46</v>
      </c>
      <c r="AG1091" s="12"/>
      <c r="AH1091" s="12"/>
      <c r="AI1091" s="12"/>
    </row>
    <row r="1092">
      <c r="A1092" s="1" t="s">
        <v>1737</v>
      </c>
      <c r="B1092" s="13"/>
      <c r="C1092" s="1" t="s">
        <v>36</v>
      </c>
      <c r="D1092" s="1" t="s">
        <v>96</v>
      </c>
      <c r="E1092" s="1" t="s">
        <v>82</v>
      </c>
      <c r="F1092" s="1" t="s">
        <v>1738</v>
      </c>
      <c r="G1092" s="1" t="s">
        <v>140</v>
      </c>
      <c r="H1092" s="1" t="s">
        <v>165</v>
      </c>
      <c r="I1092" s="1" t="s">
        <v>265</v>
      </c>
      <c r="J1092" s="1"/>
      <c r="K1092" s="1" t="s">
        <v>1739</v>
      </c>
      <c r="L1092" s="1" t="s">
        <v>88</v>
      </c>
      <c r="M1092" s="9">
        <v>44763.0</v>
      </c>
      <c r="N1092" s="9">
        <v>44763.0</v>
      </c>
      <c r="O1092" s="1"/>
      <c r="P1092" s="1">
        <v>8.33</v>
      </c>
      <c r="Q1092" s="1">
        <v>300000.0</v>
      </c>
      <c r="R1092" s="1">
        <v>300000.0</v>
      </c>
      <c r="S1092" s="10">
        <f>N1092+90</f>
        <v>44853</v>
      </c>
      <c r="V1092" s="5">
        <f t="shared" si="240"/>
        <v>24990</v>
      </c>
      <c r="W1092" s="11">
        <f t="shared" si="115"/>
        <v>29488.2</v>
      </c>
      <c r="X1092" s="1"/>
      <c r="Y1092" s="1"/>
      <c r="Z1092" s="5">
        <f t="shared" si="3"/>
        <v>18742.5</v>
      </c>
      <c r="AB1092" s="1"/>
      <c r="AC1092" s="1" t="str">
        <f t="shared" si="260"/>
        <v>C</v>
      </c>
      <c r="AD1092" s="12" t="s">
        <v>46</v>
      </c>
      <c r="AE1092" s="12" t="s">
        <v>46</v>
      </c>
      <c r="AF1092" s="12" t="s">
        <v>46</v>
      </c>
      <c r="AG1092" s="12"/>
      <c r="AH1092" s="12"/>
      <c r="AI1092" s="12"/>
    </row>
    <row r="1093">
      <c r="A1093" s="1" t="s">
        <v>1740</v>
      </c>
      <c r="B1093" s="13"/>
      <c r="C1093" s="1" t="s">
        <v>132</v>
      </c>
      <c r="D1093" s="1" t="s">
        <v>96</v>
      </c>
      <c r="E1093" s="1" t="s">
        <v>38</v>
      </c>
      <c r="F1093" s="1" t="s">
        <v>1463</v>
      </c>
      <c r="G1093" s="1" t="s">
        <v>221</v>
      </c>
      <c r="H1093" s="1" t="s">
        <v>222</v>
      </c>
      <c r="I1093" s="1" t="s">
        <v>42</v>
      </c>
      <c r="J1093" s="1"/>
      <c r="K1093" s="1" t="s">
        <v>1741</v>
      </c>
      <c r="L1093" s="1" t="s">
        <v>53</v>
      </c>
      <c r="M1093" s="9">
        <v>44652.0</v>
      </c>
      <c r="N1093" s="9">
        <v>44652.0</v>
      </c>
      <c r="O1093" s="1"/>
      <c r="P1093" s="1">
        <v>8.33</v>
      </c>
      <c r="Q1093" s="1">
        <v>660000.0</v>
      </c>
      <c r="R1093" s="1">
        <v>660000.0</v>
      </c>
      <c r="S1093" s="9">
        <v>44718.0</v>
      </c>
      <c r="T1093" s="9">
        <v>44724.0</v>
      </c>
      <c r="U1093" s="1">
        <v>266.0</v>
      </c>
      <c r="V1093" s="5">
        <f t="shared" si="240"/>
        <v>54978</v>
      </c>
      <c r="W1093" s="11">
        <f t="shared" si="115"/>
        <v>64874.04</v>
      </c>
      <c r="X1093" s="9">
        <v>44724.0</v>
      </c>
      <c r="Y1093" s="5">
        <f t="shared" ref="Y1093:Y1096" si="261">W1093-(V1093*10%)</f>
        <v>59376.24</v>
      </c>
      <c r="Z1093" s="5">
        <f t="shared" si="3"/>
        <v>41233.5</v>
      </c>
      <c r="AA1093" s="9">
        <v>44724.0</v>
      </c>
      <c r="AB1093" s="1">
        <v>266.0</v>
      </c>
      <c r="AC1093" s="1" t="s">
        <v>55</v>
      </c>
      <c r="AD1093" s="12" t="s">
        <v>46</v>
      </c>
      <c r="AE1093" s="12" t="s">
        <v>46</v>
      </c>
      <c r="AF1093" s="12" t="s">
        <v>46</v>
      </c>
      <c r="AG1093" s="12" t="s">
        <v>46</v>
      </c>
      <c r="AH1093" s="12" t="s">
        <v>46</v>
      </c>
      <c r="AI1093" s="12" t="s">
        <v>46</v>
      </c>
    </row>
    <row r="1094">
      <c r="A1094" s="1" t="s">
        <v>1742</v>
      </c>
      <c r="B1094" s="13"/>
      <c r="C1094" s="1" t="s">
        <v>36</v>
      </c>
      <c r="D1094" s="1" t="s">
        <v>102</v>
      </c>
      <c r="E1094" s="1" t="s">
        <v>38</v>
      </c>
      <c r="F1094" s="1" t="s">
        <v>984</v>
      </c>
      <c r="G1094" s="1" t="s">
        <v>529</v>
      </c>
      <c r="H1094" s="1" t="s">
        <v>530</v>
      </c>
      <c r="I1094" s="1" t="s">
        <v>254</v>
      </c>
      <c r="J1094" s="1"/>
      <c r="K1094" s="1" t="s">
        <v>1743</v>
      </c>
      <c r="L1094" s="1" t="s">
        <v>53</v>
      </c>
      <c r="M1094" s="9">
        <v>45203.0</v>
      </c>
      <c r="N1094" s="9">
        <v>45203.0</v>
      </c>
      <c r="O1094" s="1"/>
      <c r="P1094" s="1">
        <v>8.33</v>
      </c>
      <c r="Q1094" s="1">
        <v>1100000.0</v>
      </c>
      <c r="R1094" s="1">
        <v>1175000.0</v>
      </c>
      <c r="S1094" s="9">
        <v>45180.0</v>
      </c>
      <c r="T1094" s="9">
        <v>45203.0</v>
      </c>
      <c r="U1094" s="1" t="s">
        <v>1744</v>
      </c>
      <c r="V1094" s="5">
        <f t="shared" si="240"/>
        <v>97877.5</v>
      </c>
      <c r="W1094" s="11">
        <f t="shared" si="115"/>
        <v>115495.45</v>
      </c>
      <c r="X1094" s="14">
        <v>45210.0</v>
      </c>
      <c r="Y1094" s="5">
        <f t="shared" si="261"/>
        <v>105707.7</v>
      </c>
      <c r="Z1094" s="5">
        <f t="shared" si="3"/>
        <v>73408.125</v>
      </c>
      <c r="AA1094" s="14">
        <v>45260.0</v>
      </c>
      <c r="AB1094" s="1" t="s">
        <v>1745</v>
      </c>
      <c r="AC1094" s="1" t="s">
        <v>55</v>
      </c>
      <c r="AD1094" s="12" t="s">
        <v>47</v>
      </c>
      <c r="AE1094" s="12" t="s">
        <v>47</v>
      </c>
      <c r="AF1094" s="12" t="s">
        <v>47</v>
      </c>
      <c r="AG1094" s="12" t="s">
        <v>47</v>
      </c>
      <c r="AH1094" s="12" t="s">
        <v>47</v>
      </c>
      <c r="AI1094" s="12" t="s">
        <v>47</v>
      </c>
    </row>
    <row r="1095">
      <c r="A1095" s="1" t="s">
        <v>1742</v>
      </c>
      <c r="B1095" s="13"/>
      <c r="C1095" s="1" t="s">
        <v>36</v>
      </c>
      <c r="D1095" s="1" t="s">
        <v>102</v>
      </c>
      <c r="E1095" s="1" t="s">
        <v>38</v>
      </c>
      <c r="F1095" s="1" t="s">
        <v>984</v>
      </c>
      <c r="G1095" s="1" t="s">
        <v>529</v>
      </c>
      <c r="H1095" s="1" t="s">
        <v>530</v>
      </c>
      <c r="I1095" s="1" t="s">
        <v>254</v>
      </c>
      <c r="J1095" s="1"/>
      <c r="K1095" s="1" t="s">
        <v>1743</v>
      </c>
      <c r="L1095" s="1" t="s">
        <v>53</v>
      </c>
      <c r="M1095" s="9">
        <v>45203.0</v>
      </c>
      <c r="N1095" s="9">
        <v>45203.0</v>
      </c>
      <c r="O1095" s="1"/>
      <c r="P1095" s="1">
        <v>8.33</v>
      </c>
      <c r="Q1095" s="1">
        <v>200000.0</v>
      </c>
      <c r="R1095" s="1">
        <v>240000.0</v>
      </c>
      <c r="S1095" s="9">
        <v>45187.0</v>
      </c>
      <c r="T1095" s="9">
        <v>45203.0</v>
      </c>
      <c r="U1095" s="1" t="s">
        <v>1746</v>
      </c>
      <c r="V1095" s="5">
        <f t="shared" si="240"/>
        <v>19992</v>
      </c>
      <c r="W1095" s="11">
        <f t="shared" si="115"/>
        <v>23590.56</v>
      </c>
      <c r="X1095" s="14">
        <v>45217.0</v>
      </c>
      <c r="Y1095" s="5">
        <f t="shared" si="261"/>
        <v>21591.36</v>
      </c>
      <c r="Z1095" s="5">
        <f t="shared" si="3"/>
        <v>14994</v>
      </c>
      <c r="AA1095" s="9">
        <v>45301.0</v>
      </c>
      <c r="AB1095" s="1" t="s">
        <v>1747</v>
      </c>
      <c r="AC1095" s="1" t="s">
        <v>55</v>
      </c>
      <c r="AD1095" s="12" t="s">
        <v>47</v>
      </c>
      <c r="AE1095" s="12" t="s">
        <v>47</v>
      </c>
      <c r="AF1095" s="12" t="s">
        <v>47</v>
      </c>
      <c r="AG1095" s="12" t="s">
        <v>47</v>
      </c>
      <c r="AH1095" s="12" t="s">
        <v>47</v>
      </c>
      <c r="AI1095" s="12" t="s">
        <v>47</v>
      </c>
    </row>
    <row r="1096">
      <c r="A1096" s="1" t="s">
        <v>1742</v>
      </c>
      <c r="B1096" s="13"/>
      <c r="C1096" s="1" t="s">
        <v>36</v>
      </c>
      <c r="D1096" s="1" t="s">
        <v>102</v>
      </c>
      <c r="E1096" s="1" t="s">
        <v>38</v>
      </c>
      <c r="F1096" s="1" t="s">
        <v>984</v>
      </c>
      <c r="G1096" s="1" t="s">
        <v>529</v>
      </c>
      <c r="H1096" s="1" t="s">
        <v>530</v>
      </c>
      <c r="I1096" s="1" t="s">
        <v>254</v>
      </c>
      <c r="J1096" s="1"/>
      <c r="K1096" s="1" t="s">
        <v>1743</v>
      </c>
      <c r="L1096" s="1" t="s">
        <v>53</v>
      </c>
      <c r="M1096" s="9">
        <v>45203.0</v>
      </c>
      <c r="N1096" s="9">
        <v>45377.0</v>
      </c>
      <c r="O1096" s="1"/>
      <c r="P1096" s="1">
        <v>8.33</v>
      </c>
      <c r="Q1096" s="1">
        <v>150000.0</v>
      </c>
      <c r="R1096" s="1">
        <v>207600.0</v>
      </c>
      <c r="S1096" s="9">
        <v>45316.0</v>
      </c>
      <c r="T1096" s="9">
        <v>45377.0</v>
      </c>
      <c r="U1096" s="1" t="s">
        <v>1748</v>
      </c>
      <c r="V1096" s="5">
        <f t="shared" si="240"/>
        <v>17293.08</v>
      </c>
      <c r="W1096" s="11">
        <f t="shared" si="115"/>
        <v>20405.8344</v>
      </c>
      <c r="X1096" s="9">
        <v>45346.0</v>
      </c>
      <c r="Y1096" s="5">
        <f t="shared" si="261"/>
        <v>18676.5264</v>
      </c>
      <c r="Z1096" s="5">
        <f t="shared" si="3"/>
        <v>12969.81</v>
      </c>
      <c r="AA1096" s="9">
        <v>45350.0</v>
      </c>
      <c r="AB1096" s="1" t="s">
        <v>1749</v>
      </c>
      <c r="AC1096" s="1" t="s">
        <v>55</v>
      </c>
      <c r="AD1096" s="12" t="s">
        <v>47</v>
      </c>
      <c r="AE1096" s="12" t="s">
        <v>47</v>
      </c>
      <c r="AF1096" s="12" t="s">
        <v>47</v>
      </c>
      <c r="AG1096" s="12" t="s">
        <v>47</v>
      </c>
      <c r="AH1096" s="12" t="s">
        <v>47</v>
      </c>
      <c r="AI1096" s="12" t="s">
        <v>47</v>
      </c>
    </row>
    <row r="1097">
      <c r="A1097" s="1" t="s">
        <v>1742</v>
      </c>
      <c r="B1097" s="13"/>
      <c r="C1097" s="1" t="s">
        <v>36</v>
      </c>
      <c r="D1097" s="1" t="s">
        <v>102</v>
      </c>
      <c r="E1097" s="1" t="s">
        <v>38</v>
      </c>
      <c r="F1097" s="1" t="s">
        <v>984</v>
      </c>
      <c r="G1097" s="1" t="s">
        <v>529</v>
      </c>
      <c r="H1097" s="1" t="s">
        <v>530</v>
      </c>
      <c r="I1097" s="1" t="s">
        <v>254</v>
      </c>
      <c r="J1097" s="1"/>
      <c r="K1097" s="1" t="s">
        <v>1743</v>
      </c>
      <c r="L1097" s="1" t="s">
        <v>53</v>
      </c>
      <c r="M1097" s="9">
        <v>45203.0</v>
      </c>
      <c r="N1097" s="9">
        <v>45153.0</v>
      </c>
      <c r="O1097" s="1"/>
      <c r="P1097" s="1">
        <v>8.33</v>
      </c>
      <c r="Q1097" s="1">
        <v>500000.0</v>
      </c>
      <c r="R1097" s="1">
        <v>300000.0</v>
      </c>
      <c r="S1097" s="10">
        <f>N1097+90</f>
        <v>45243</v>
      </c>
      <c r="V1097" s="5">
        <f t="shared" si="240"/>
        <v>24990</v>
      </c>
      <c r="W1097" s="11">
        <f t="shared" si="115"/>
        <v>29488.2</v>
      </c>
      <c r="Z1097" s="5">
        <f t="shared" si="3"/>
        <v>18742.5</v>
      </c>
      <c r="AB1097" s="1"/>
      <c r="AC1097" s="1" t="s">
        <v>45</v>
      </c>
      <c r="AD1097" s="12" t="s">
        <v>47</v>
      </c>
      <c r="AE1097" s="12" t="s">
        <v>47</v>
      </c>
      <c r="AF1097" s="12" t="s">
        <v>47</v>
      </c>
      <c r="AG1097" s="12"/>
      <c r="AH1097" s="12"/>
      <c r="AI1097" s="12"/>
    </row>
    <row r="1098">
      <c r="A1098" s="1" t="s">
        <v>1742</v>
      </c>
      <c r="B1098" s="13"/>
      <c r="C1098" s="1" t="s">
        <v>36</v>
      </c>
      <c r="D1098" s="1" t="s">
        <v>102</v>
      </c>
      <c r="E1098" s="1" t="s">
        <v>38</v>
      </c>
      <c r="F1098" s="1" t="s">
        <v>984</v>
      </c>
      <c r="G1098" s="1" t="s">
        <v>529</v>
      </c>
      <c r="H1098" s="1" t="s">
        <v>530</v>
      </c>
      <c r="I1098" s="1" t="s">
        <v>254</v>
      </c>
      <c r="J1098" s="1"/>
      <c r="K1098" s="1" t="s">
        <v>1743</v>
      </c>
      <c r="L1098" s="1" t="s">
        <v>53</v>
      </c>
      <c r="M1098" s="9">
        <v>45203.0</v>
      </c>
      <c r="N1098" s="9">
        <v>45203.0</v>
      </c>
      <c r="O1098" s="1"/>
      <c r="P1098" s="1">
        <v>8.33</v>
      </c>
      <c r="Q1098" s="1">
        <v>500000.0</v>
      </c>
      <c r="R1098" s="1">
        <v>300000.0</v>
      </c>
      <c r="S1098" s="10">
        <f t="shared" ref="S1098:S1099" si="262">N1098+30</f>
        <v>45233</v>
      </c>
      <c r="V1098" s="5">
        <f t="shared" si="240"/>
        <v>24990</v>
      </c>
      <c r="W1098" s="11">
        <f t="shared" si="115"/>
        <v>29488.2</v>
      </c>
      <c r="Z1098" s="5">
        <f t="shared" si="3"/>
        <v>18742.5</v>
      </c>
      <c r="AC1098" s="1" t="s">
        <v>45</v>
      </c>
      <c r="AD1098" s="12" t="s">
        <v>47</v>
      </c>
      <c r="AE1098" s="12" t="s">
        <v>47</v>
      </c>
      <c r="AF1098" s="12" t="s">
        <v>47</v>
      </c>
      <c r="AG1098" s="12"/>
      <c r="AH1098" s="12"/>
      <c r="AI1098" s="12"/>
    </row>
    <row r="1099">
      <c r="A1099" s="1" t="s">
        <v>1742</v>
      </c>
      <c r="B1099" s="13"/>
      <c r="C1099" s="1" t="s">
        <v>36</v>
      </c>
      <c r="D1099" s="1" t="s">
        <v>102</v>
      </c>
      <c r="E1099" s="1" t="s">
        <v>38</v>
      </c>
      <c r="F1099" s="1" t="s">
        <v>984</v>
      </c>
      <c r="G1099" s="1" t="s">
        <v>529</v>
      </c>
      <c r="H1099" s="1" t="s">
        <v>530</v>
      </c>
      <c r="I1099" s="1" t="s">
        <v>254</v>
      </c>
      <c r="J1099" s="1"/>
      <c r="K1099" s="1" t="s">
        <v>1743</v>
      </c>
      <c r="L1099" s="1" t="s">
        <v>53</v>
      </c>
      <c r="M1099" s="9">
        <v>45203.0</v>
      </c>
      <c r="N1099" s="9">
        <v>45203.0</v>
      </c>
      <c r="O1099" s="1"/>
      <c r="P1099" s="1">
        <v>8.33</v>
      </c>
      <c r="Q1099" s="1">
        <v>500000.0</v>
      </c>
      <c r="R1099" s="1">
        <v>300000.0</v>
      </c>
      <c r="S1099" s="10">
        <f t="shared" si="262"/>
        <v>45233</v>
      </c>
      <c r="V1099" s="5">
        <f t="shared" si="240"/>
        <v>24990</v>
      </c>
      <c r="W1099" s="11">
        <f t="shared" si="115"/>
        <v>29488.2</v>
      </c>
      <c r="Y1099" s="1"/>
      <c r="Z1099" s="5">
        <f t="shared" si="3"/>
        <v>18742.5</v>
      </c>
      <c r="AB1099" s="1"/>
      <c r="AC1099" s="1" t="s">
        <v>45</v>
      </c>
      <c r="AD1099" s="12" t="s">
        <v>47</v>
      </c>
      <c r="AE1099" s="12" t="s">
        <v>47</v>
      </c>
      <c r="AF1099" s="12" t="s">
        <v>47</v>
      </c>
      <c r="AG1099" s="12"/>
      <c r="AH1099" s="12"/>
      <c r="AI1099" s="12"/>
    </row>
    <row r="1100">
      <c r="A1100" s="1" t="s">
        <v>1750</v>
      </c>
      <c r="B1100" s="13"/>
      <c r="C1100" s="1" t="s">
        <v>36</v>
      </c>
      <c r="D1100" s="1" t="s">
        <v>76</v>
      </c>
      <c r="E1100" s="1" t="s">
        <v>38</v>
      </c>
      <c r="F1100" s="1" t="s">
        <v>1751</v>
      </c>
      <c r="G1100" s="1" t="s">
        <v>134</v>
      </c>
      <c r="H1100" s="1" t="s">
        <v>135</v>
      </c>
      <c r="I1100" s="1" t="s">
        <v>257</v>
      </c>
      <c r="J1100" s="1"/>
      <c r="K1100" s="1" t="s">
        <v>1752</v>
      </c>
      <c r="L1100" s="1" t="s">
        <v>150</v>
      </c>
      <c r="M1100" s="9">
        <v>44796.0</v>
      </c>
      <c r="N1100" s="9">
        <v>44796.0</v>
      </c>
      <c r="O1100" s="1"/>
      <c r="P1100" s="1">
        <v>7.0</v>
      </c>
      <c r="Q1100" s="1">
        <v>1500000.0</v>
      </c>
      <c r="R1100" s="1">
        <v>1560000.0</v>
      </c>
      <c r="S1100" s="9">
        <v>44784.0</v>
      </c>
      <c r="T1100" s="9">
        <v>44796.0</v>
      </c>
      <c r="U1100" s="1" t="s">
        <v>1753</v>
      </c>
      <c r="V1100" s="5">
        <f t="shared" si="240"/>
        <v>109200</v>
      </c>
      <c r="W1100" s="11">
        <f t="shared" si="115"/>
        <v>128856</v>
      </c>
      <c r="X1100" s="9">
        <v>44829.0</v>
      </c>
      <c r="Y1100" s="5">
        <f>W1100-(V1100*10%)</f>
        <v>117936</v>
      </c>
      <c r="Z1100" s="5">
        <f t="shared" si="3"/>
        <v>81900</v>
      </c>
      <c r="AA1100" s="9">
        <v>44833.0</v>
      </c>
      <c r="AB1100" s="1" t="s">
        <v>1753</v>
      </c>
      <c r="AC1100" s="1" t="s">
        <v>55</v>
      </c>
      <c r="AD1100" s="12" t="s">
        <v>46</v>
      </c>
      <c r="AE1100" s="12" t="s">
        <v>46</v>
      </c>
      <c r="AF1100" s="12" t="s">
        <v>46</v>
      </c>
      <c r="AG1100" s="12" t="s">
        <v>46</v>
      </c>
      <c r="AH1100" s="12" t="s">
        <v>46</v>
      </c>
      <c r="AI1100" s="12" t="s">
        <v>46</v>
      </c>
    </row>
    <row r="1101">
      <c r="A1101" s="1" t="s">
        <v>1750</v>
      </c>
      <c r="B1101" s="13"/>
      <c r="C1101" s="1" t="s">
        <v>36</v>
      </c>
      <c r="D1101" s="1" t="s">
        <v>76</v>
      </c>
      <c r="E1101" s="1" t="s">
        <v>77</v>
      </c>
      <c r="F1101" s="1" t="s">
        <v>1754</v>
      </c>
      <c r="G1101" s="1" t="s">
        <v>134</v>
      </c>
      <c r="H1101" s="1" t="s">
        <v>135</v>
      </c>
      <c r="I1101" s="1" t="s">
        <v>257</v>
      </c>
      <c r="J1101" s="1"/>
      <c r="K1101" s="1" t="s">
        <v>1752</v>
      </c>
      <c r="L1101" s="1" t="s">
        <v>150</v>
      </c>
      <c r="M1101" s="9">
        <v>44796.0</v>
      </c>
      <c r="N1101" s="9">
        <v>44796.0</v>
      </c>
      <c r="O1101" s="1"/>
      <c r="P1101" s="1">
        <v>7.0</v>
      </c>
      <c r="Q1101" s="1">
        <v>500000.0</v>
      </c>
      <c r="R1101" s="1">
        <v>300000.0</v>
      </c>
      <c r="S1101" s="10">
        <f>N1101+30</f>
        <v>44826</v>
      </c>
      <c r="V1101" s="5">
        <f t="shared" si="240"/>
        <v>21000</v>
      </c>
      <c r="W1101" s="11">
        <f t="shared" si="115"/>
        <v>24780</v>
      </c>
      <c r="Z1101" s="5">
        <f t="shared" si="3"/>
        <v>15750</v>
      </c>
      <c r="AB1101" s="1"/>
      <c r="AC1101" s="1" t="s">
        <v>45</v>
      </c>
      <c r="AD1101" s="12" t="s">
        <v>46</v>
      </c>
      <c r="AE1101" s="12" t="s">
        <v>46</v>
      </c>
      <c r="AF1101" s="12" t="s">
        <v>46</v>
      </c>
      <c r="AG1101" s="12"/>
      <c r="AH1101" s="12"/>
      <c r="AI1101" s="12"/>
    </row>
    <row r="1102">
      <c r="A1102" s="1" t="s">
        <v>1755</v>
      </c>
      <c r="B1102" s="13"/>
      <c r="C1102" s="1" t="s">
        <v>36</v>
      </c>
      <c r="D1102" s="1" t="s">
        <v>96</v>
      </c>
      <c r="E1102" s="1" t="s">
        <v>77</v>
      </c>
      <c r="F1102" s="1" t="s">
        <v>105</v>
      </c>
      <c r="G1102" s="1" t="s">
        <v>115</v>
      </c>
      <c r="H1102" s="1" t="s">
        <v>116</v>
      </c>
      <c r="I1102" s="1" t="s">
        <v>42</v>
      </c>
      <c r="J1102" s="1"/>
      <c r="K1102" s="1" t="s">
        <v>1756</v>
      </c>
      <c r="L1102" s="1" t="s">
        <v>53</v>
      </c>
      <c r="M1102" s="9">
        <v>45104.0</v>
      </c>
      <c r="N1102" s="9">
        <v>45088.0</v>
      </c>
      <c r="O1102" s="1"/>
      <c r="P1102" s="1">
        <v>8.33</v>
      </c>
      <c r="Q1102" s="1">
        <v>300000.0</v>
      </c>
      <c r="R1102" s="1">
        <v>400000.0</v>
      </c>
      <c r="S1102" s="9">
        <v>45118.0</v>
      </c>
      <c r="T1102" s="9">
        <v>45126.0</v>
      </c>
      <c r="U1102" s="1" t="s">
        <v>1757</v>
      </c>
      <c r="V1102" s="5">
        <f t="shared" si="240"/>
        <v>33320</v>
      </c>
      <c r="W1102" s="11">
        <f t="shared" si="115"/>
        <v>39317.6</v>
      </c>
      <c r="X1102" s="9">
        <v>45148.0</v>
      </c>
      <c r="Y1102" s="5">
        <f>W1102-(V1102*10%)</f>
        <v>35985.6</v>
      </c>
      <c r="Z1102" s="5">
        <f t="shared" si="3"/>
        <v>24990</v>
      </c>
      <c r="AA1102" s="9">
        <v>45156.0</v>
      </c>
      <c r="AB1102" s="1" t="s">
        <v>1758</v>
      </c>
      <c r="AC1102" s="1" t="s">
        <v>55</v>
      </c>
      <c r="AD1102" s="12" t="s">
        <v>47</v>
      </c>
      <c r="AE1102" s="12" t="s">
        <v>47</v>
      </c>
      <c r="AF1102" s="12" t="s">
        <v>47</v>
      </c>
      <c r="AG1102" s="12" t="s">
        <v>47</v>
      </c>
      <c r="AH1102" s="12" t="s">
        <v>47</v>
      </c>
      <c r="AI1102" s="12" t="s">
        <v>47</v>
      </c>
    </row>
    <row r="1103">
      <c r="A1103" s="1" t="s">
        <v>1755</v>
      </c>
      <c r="B1103" s="13"/>
      <c r="C1103" s="1" t="s">
        <v>36</v>
      </c>
      <c r="D1103" s="1" t="s">
        <v>96</v>
      </c>
      <c r="E1103" s="1" t="s">
        <v>77</v>
      </c>
      <c r="F1103" s="1" t="s">
        <v>105</v>
      </c>
      <c r="G1103" s="1" t="s">
        <v>115</v>
      </c>
      <c r="H1103" s="1" t="s">
        <v>116</v>
      </c>
      <c r="I1103" s="1" t="s">
        <v>42</v>
      </c>
      <c r="J1103" s="1"/>
      <c r="K1103" s="1" t="s">
        <v>1756</v>
      </c>
      <c r="L1103" s="1" t="s">
        <v>53</v>
      </c>
      <c r="M1103" s="9">
        <v>45104.0</v>
      </c>
      <c r="N1103" s="9">
        <v>45101.0</v>
      </c>
      <c r="O1103" s="1"/>
      <c r="P1103" s="1">
        <v>8.33</v>
      </c>
      <c r="Q1103" s="1">
        <v>300000.0</v>
      </c>
      <c r="R1103" s="1">
        <v>156000.0</v>
      </c>
      <c r="S1103" s="9">
        <v>45131.0</v>
      </c>
      <c r="T1103" s="9">
        <v>45143.0</v>
      </c>
      <c r="U1103" s="1" t="s">
        <v>1759</v>
      </c>
      <c r="V1103" s="5">
        <f t="shared" si="240"/>
        <v>12994.8</v>
      </c>
      <c r="W1103" s="11">
        <f t="shared" si="115"/>
        <v>15333.864</v>
      </c>
      <c r="X1103" s="9">
        <v>45147.0</v>
      </c>
      <c r="Y1103" s="5">
        <v>15334.0</v>
      </c>
      <c r="Z1103" s="5">
        <f t="shared" si="3"/>
        <v>9746.1</v>
      </c>
      <c r="AA1103" s="9">
        <v>45148.0</v>
      </c>
      <c r="AB1103" s="1" t="s">
        <v>1760</v>
      </c>
      <c r="AC1103" s="1" t="s">
        <v>55</v>
      </c>
      <c r="AD1103" s="12" t="s">
        <v>47</v>
      </c>
      <c r="AE1103" s="12" t="s">
        <v>47</v>
      </c>
      <c r="AF1103" s="12" t="s">
        <v>47</v>
      </c>
      <c r="AG1103" s="12" t="s">
        <v>47</v>
      </c>
      <c r="AH1103" s="12" t="s">
        <v>47</v>
      </c>
      <c r="AI1103" s="12" t="s">
        <v>47</v>
      </c>
    </row>
    <row r="1104">
      <c r="A1104" s="1" t="s">
        <v>1755</v>
      </c>
      <c r="B1104" s="13"/>
      <c r="C1104" s="1" t="s">
        <v>36</v>
      </c>
      <c r="D1104" s="1" t="s">
        <v>96</v>
      </c>
      <c r="E1104" s="1" t="s">
        <v>77</v>
      </c>
      <c r="F1104" s="1" t="s">
        <v>105</v>
      </c>
      <c r="G1104" s="1" t="s">
        <v>115</v>
      </c>
      <c r="H1104" s="1" t="s">
        <v>116</v>
      </c>
      <c r="I1104" s="1" t="s">
        <v>42</v>
      </c>
      <c r="J1104" s="1"/>
      <c r="K1104" s="1" t="s">
        <v>1756</v>
      </c>
      <c r="L1104" s="1" t="s">
        <v>53</v>
      </c>
      <c r="M1104" s="9">
        <v>45104.0</v>
      </c>
      <c r="N1104" s="9">
        <v>45238.0</v>
      </c>
      <c r="O1104" s="1"/>
      <c r="P1104" s="1">
        <v>8.33</v>
      </c>
      <c r="Q1104" s="1">
        <v>400000.0</v>
      </c>
      <c r="R1104" s="1">
        <v>430000.0</v>
      </c>
      <c r="S1104" s="9">
        <v>45231.0</v>
      </c>
      <c r="T1104" s="9">
        <v>45238.0</v>
      </c>
      <c r="U1104" s="1" t="s">
        <v>1761</v>
      </c>
      <c r="V1104" s="5">
        <f t="shared" si="240"/>
        <v>35819</v>
      </c>
      <c r="W1104" s="11">
        <f t="shared" si="115"/>
        <v>42266.42</v>
      </c>
      <c r="X1104" s="9">
        <v>45261.0</v>
      </c>
      <c r="Y1104" s="5">
        <f>W1104-(V1104*10%)</f>
        <v>38684.52</v>
      </c>
      <c r="Z1104" s="5">
        <f t="shared" si="3"/>
        <v>26864.25</v>
      </c>
      <c r="AA1104" s="9">
        <v>45265.0</v>
      </c>
      <c r="AB1104" s="1" t="s">
        <v>1761</v>
      </c>
      <c r="AC1104" s="1" t="s">
        <v>55</v>
      </c>
      <c r="AD1104" s="12" t="s">
        <v>47</v>
      </c>
      <c r="AE1104" s="12" t="s">
        <v>47</v>
      </c>
      <c r="AF1104" s="12" t="s">
        <v>47</v>
      </c>
      <c r="AG1104" s="12" t="s">
        <v>47</v>
      </c>
      <c r="AH1104" s="12" t="s">
        <v>47</v>
      </c>
      <c r="AI1104" s="12" t="s">
        <v>47</v>
      </c>
    </row>
    <row r="1105">
      <c r="A1105" s="1" t="s">
        <v>1755</v>
      </c>
      <c r="B1105" s="13"/>
      <c r="C1105" s="1" t="s">
        <v>36</v>
      </c>
      <c r="D1105" s="1" t="s">
        <v>96</v>
      </c>
      <c r="E1105" s="1" t="s">
        <v>77</v>
      </c>
      <c r="F1105" s="1" t="s">
        <v>105</v>
      </c>
      <c r="G1105" s="1" t="s">
        <v>115</v>
      </c>
      <c r="H1105" s="1" t="s">
        <v>116</v>
      </c>
      <c r="I1105" s="1" t="s">
        <v>42</v>
      </c>
      <c r="J1105" s="1"/>
      <c r="K1105" s="1" t="s">
        <v>1756</v>
      </c>
      <c r="L1105" s="1" t="s">
        <v>53</v>
      </c>
      <c r="M1105" s="9">
        <v>45104.0</v>
      </c>
      <c r="N1105" s="9">
        <v>45104.0</v>
      </c>
      <c r="O1105" s="1"/>
      <c r="P1105" s="1">
        <v>8.33</v>
      </c>
      <c r="Q1105" s="1">
        <v>300000.0</v>
      </c>
      <c r="R1105" s="1">
        <v>300000.0</v>
      </c>
      <c r="S1105" s="10">
        <f>N1105+90</f>
        <v>45194</v>
      </c>
      <c r="V1105" s="5">
        <f t="shared" si="240"/>
        <v>24990</v>
      </c>
      <c r="W1105" s="11">
        <f t="shared" si="115"/>
        <v>29488.2</v>
      </c>
      <c r="Z1105" s="5">
        <f t="shared" si="3"/>
        <v>18742.5</v>
      </c>
      <c r="AB1105" s="1"/>
      <c r="AC1105" s="1" t="s">
        <v>45</v>
      </c>
      <c r="AD1105" s="12" t="s">
        <v>47</v>
      </c>
      <c r="AE1105" s="12" t="s">
        <v>47</v>
      </c>
      <c r="AF1105" s="12" t="s">
        <v>47</v>
      </c>
      <c r="AG1105" s="12"/>
      <c r="AH1105" s="12"/>
      <c r="AI1105" s="12"/>
    </row>
    <row r="1106">
      <c r="A1106" s="1" t="s">
        <v>1755</v>
      </c>
      <c r="B1106" s="13"/>
      <c r="C1106" s="1" t="s">
        <v>36</v>
      </c>
      <c r="D1106" s="1" t="s">
        <v>96</v>
      </c>
      <c r="E1106" s="1" t="s">
        <v>77</v>
      </c>
      <c r="F1106" s="1" t="s">
        <v>105</v>
      </c>
      <c r="G1106" s="1" t="s">
        <v>115</v>
      </c>
      <c r="H1106" s="1" t="s">
        <v>116</v>
      </c>
      <c r="I1106" s="1" t="s">
        <v>42</v>
      </c>
      <c r="J1106" s="1"/>
      <c r="K1106" s="1" t="s">
        <v>1756</v>
      </c>
      <c r="L1106" s="1" t="s">
        <v>53</v>
      </c>
      <c r="M1106" s="9">
        <v>45104.0</v>
      </c>
      <c r="N1106" s="9">
        <v>45104.0</v>
      </c>
      <c r="O1106" s="1"/>
      <c r="P1106" s="1">
        <v>8.33</v>
      </c>
      <c r="Q1106" s="1">
        <v>500000.0</v>
      </c>
      <c r="R1106" s="1">
        <v>300000.0</v>
      </c>
      <c r="S1106" s="10">
        <f t="shared" ref="S1106:S1108" si="263">N1106+30</f>
        <v>45134</v>
      </c>
      <c r="V1106" s="5">
        <f t="shared" si="240"/>
        <v>24990</v>
      </c>
      <c r="W1106" s="11">
        <f t="shared" si="115"/>
        <v>29488.2</v>
      </c>
      <c r="Z1106" s="5">
        <f t="shared" si="3"/>
        <v>18742.5</v>
      </c>
      <c r="AB1106" s="1"/>
      <c r="AC1106" s="1" t="s">
        <v>45</v>
      </c>
      <c r="AD1106" s="12" t="s">
        <v>47</v>
      </c>
      <c r="AE1106" s="12" t="s">
        <v>47</v>
      </c>
      <c r="AF1106" s="12" t="s">
        <v>47</v>
      </c>
      <c r="AG1106" s="12"/>
      <c r="AH1106" s="12"/>
      <c r="AI1106" s="12"/>
    </row>
    <row r="1107">
      <c r="A1107" s="1" t="s">
        <v>1755</v>
      </c>
      <c r="B1107" s="13"/>
      <c r="C1107" s="1" t="s">
        <v>36</v>
      </c>
      <c r="D1107" s="1" t="s">
        <v>96</v>
      </c>
      <c r="E1107" s="1" t="s">
        <v>77</v>
      </c>
      <c r="F1107" s="1" t="s">
        <v>105</v>
      </c>
      <c r="G1107" s="1" t="s">
        <v>115</v>
      </c>
      <c r="H1107" s="1" t="s">
        <v>116</v>
      </c>
      <c r="I1107" s="1" t="s">
        <v>42</v>
      </c>
      <c r="J1107" s="1"/>
      <c r="K1107" s="1" t="s">
        <v>1756</v>
      </c>
      <c r="L1107" s="1" t="s">
        <v>53</v>
      </c>
      <c r="M1107" s="9">
        <v>45104.0</v>
      </c>
      <c r="N1107" s="9">
        <v>45104.0</v>
      </c>
      <c r="O1107" s="1"/>
      <c r="P1107" s="1">
        <v>8.33</v>
      </c>
      <c r="Q1107" s="1">
        <v>300000.0</v>
      </c>
      <c r="R1107" s="1">
        <v>300000.0</v>
      </c>
      <c r="S1107" s="10">
        <f t="shared" si="263"/>
        <v>45134</v>
      </c>
      <c r="V1107" s="5">
        <f t="shared" si="240"/>
        <v>24990</v>
      </c>
      <c r="W1107" s="11">
        <f t="shared" si="115"/>
        <v>29488.2</v>
      </c>
      <c r="Z1107" s="5">
        <f t="shared" si="3"/>
        <v>18742.5</v>
      </c>
      <c r="AC1107" s="1" t="str">
        <f>IF(T1107="","C","O")</f>
        <v>C</v>
      </c>
      <c r="AD1107" s="12" t="s">
        <v>47</v>
      </c>
      <c r="AE1107" s="12" t="s">
        <v>47</v>
      </c>
      <c r="AF1107" s="12" t="s">
        <v>47</v>
      </c>
      <c r="AG1107" s="12"/>
      <c r="AH1107" s="12"/>
      <c r="AI1107" s="12"/>
    </row>
    <row r="1108">
      <c r="A1108" s="1" t="s">
        <v>1755</v>
      </c>
      <c r="B1108" s="13"/>
      <c r="C1108" s="1" t="s">
        <v>36</v>
      </c>
      <c r="D1108" s="1" t="s">
        <v>96</v>
      </c>
      <c r="E1108" s="1" t="s">
        <v>77</v>
      </c>
      <c r="F1108" s="1" t="s">
        <v>105</v>
      </c>
      <c r="G1108" s="1" t="s">
        <v>115</v>
      </c>
      <c r="H1108" s="1" t="s">
        <v>116</v>
      </c>
      <c r="I1108" s="1" t="s">
        <v>42</v>
      </c>
      <c r="J1108" s="1"/>
      <c r="K1108" s="1" t="s">
        <v>1756</v>
      </c>
      <c r="L1108" s="1" t="s">
        <v>53</v>
      </c>
      <c r="M1108" s="9">
        <v>45104.0</v>
      </c>
      <c r="N1108" s="9">
        <v>45104.0</v>
      </c>
      <c r="O1108" s="1"/>
      <c r="P1108" s="1">
        <v>8.33</v>
      </c>
      <c r="Q1108" s="1">
        <v>499986.0</v>
      </c>
      <c r="R1108" s="1">
        <v>300000.0</v>
      </c>
      <c r="S1108" s="10">
        <f t="shared" si="263"/>
        <v>45134</v>
      </c>
      <c r="V1108" s="5">
        <f t="shared" si="240"/>
        <v>24990</v>
      </c>
      <c r="W1108" s="11">
        <f t="shared" si="115"/>
        <v>29488.2</v>
      </c>
      <c r="Z1108" s="5">
        <f t="shared" si="3"/>
        <v>18742.5</v>
      </c>
      <c r="AB1108" s="1"/>
      <c r="AC1108" s="1" t="s">
        <v>45</v>
      </c>
      <c r="AD1108" s="12" t="s">
        <v>47</v>
      </c>
      <c r="AE1108" s="12" t="s">
        <v>47</v>
      </c>
      <c r="AF1108" s="12" t="s">
        <v>47</v>
      </c>
      <c r="AG1108" s="12"/>
      <c r="AH1108" s="12"/>
      <c r="AI1108" s="12"/>
    </row>
    <row r="1109">
      <c r="A1109" s="1" t="s">
        <v>1762</v>
      </c>
      <c r="B1109" s="13"/>
      <c r="C1109" s="1" t="s">
        <v>36</v>
      </c>
      <c r="D1109" s="1" t="s">
        <v>50</v>
      </c>
      <c r="E1109" s="1" t="s">
        <v>212</v>
      </c>
      <c r="F1109" s="1" t="s">
        <v>737</v>
      </c>
      <c r="G1109" s="1" t="s">
        <v>40</v>
      </c>
      <c r="H1109" s="1" t="s">
        <v>41</v>
      </c>
      <c r="I1109" s="1" t="s">
        <v>42</v>
      </c>
      <c r="J1109" s="1"/>
      <c r="K1109" s="1" t="s">
        <v>1763</v>
      </c>
      <c r="L1109" s="1" t="s">
        <v>53</v>
      </c>
      <c r="M1109" s="14">
        <v>44884.0</v>
      </c>
      <c r="N1109" s="9">
        <v>44896.0</v>
      </c>
      <c r="O1109" s="1"/>
      <c r="P1109" s="1">
        <v>8.33</v>
      </c>
      <c r="Q1109" s="1">
        <v>300000.0</v>
      </c>
      <c r="R1109" s="1">
        <v>300000.0</v>
      </c>
      <c r="S1109" s="10">
        <f t="shared" ref="S1109:S1110" si="264">N1109+90</f>
        <v>44986</v>
      </c>
      <c r="V1109" s="5">
        <f t="shared" si="240"/>
        <v>24990</v>
      </c>
      <c r="W1109" s="11">
        <f t="shared" si="115"/>
        <v>29488.2</v>
      </c>
      <c r="Z1109" s="5">
        <f t="shared" si="3"/>
        <v>18742.5</v>
      </c>
      <c r="AB1109" s="1"/>
      <c r="AC1109" s="1" t="s">
        <v>45</v>
      </c>
      <c r="AD1109" s="12" t="s">
        <v>46</v>
      </c>
      <c r="AE1109" s="12" t="s">
        <v>46</v>
      </c>
      <c r="AF1109" s="12" t="s">
        <v>46</v>
      </c>
      <c r="AG1109" s="12"/>
      <c r="AH1109" s="12"/>
      <c r="AI1109" s="12"/>
    </row>
    <row r="1110">
      <c r="A1110" s="1" t="s">
        <v>1762</v>
      </c>
      <c r="B1110" s="13"/>
      <c r="C1110" s="1" t="s">
        <v>36</v>
      </c>
      <c r="D1110" s="1" t="s">
        <v>50</v>
      </c>
      <c r="E1110" s="1" t="s">
        <v>212</v>
      </c>
      <c r="F1110" s="1" t="s">
        <v>737</v>
      </c>
      <c r="G1110" s="1" t="s">
        <v>40</v>
      </c>
      <c r="H1110" s="1" t="s">
        <v>41</v>
      </c>
      <c r="I1110" s="1" t="s">
        <v>42</v>
      </c>
      <c r="J1110" s="1"/>
      <c r="K1110" s="1" t="s">
        <v>1763</v>
      </c>
      <c r="L1110" s="1" t="s">
        <v>53</v>
      </c>
      <c r="M1110" s="14">
        <v>44884.0</v>
      </c>
      <c r="N1110" s="14">
        <v>44882.0</v>
      </c>
      <c r="O1110" s="1"/>
      <c r="P1110" s="1">
        <v>8.33</v>
      </c>
      <c r="Q1110" s="1">
        <v>300000.0</v>
      </c>
      <c r="R1110" s="1">
        <v>300000.0</v>
      </c>
      <c r="S1110" s="15">
        <f t="shared" si="264"/>
        <v>44972</v>
      </c>
      <c r="V1110" s="5">
        <f t="shared" si="240"/>
        <v>24990</v>
      </c>
      <c r="W1110" s="11">
        <f t="shared" si="115"/>
        <v>29488.2</v>
      </c>
      <c r="Z1110" s="5">
        <f t="shared" si="3"/>
        <v>18742.5</v>
      </c>
      <c r="AC1110" s="1" t="str">
        <f>IF(T1110="","C","O")</f>
        <v>C</v>
      </c>
      <c r="AD1110" s="12" t="s">
        <v>46</v>
      </c>
      <c r="AE1110" s="12" t="s">
        <v>46</v>
      </c>
      <c r="AF1110" s="12" t="s">
        <v>46</v>
      </c>
      <c r="AG1110" s="12"/>
      <c r="AH1110" s="12"/>
      <c r="AI1110" s="12"/>
    </row>
    <row r="1111">
      <c r="A1111" s="1" t="s">
        <v>1764</v>
      </c>
      <c r="B1111" s="13"/>
      <c r="C1111" s="1" t="s">
        <v>36</v>
      </c>
      <c r="D1111" s="1" t="s">
        <v>102</v>
      </c>
      <c r="E1111" s="1" t="s">
        <v>77</v>
      </c>
      <c r="F1111" s="1" t="s">
        <v>1014</v>
      </c>
      <c r="G1111" s="1" t="s">
        <v>152</v>
      </c>
      <c r="H1111" s="1" t="s">
        <v>153</v>
      </c>
      <c r="I1111" s="1" t="s">
        <v>291</v>
      </c>
      <c r="J1111" s="1"/>
      <c r="K1111" s="1" t="s">
        <v>1765</v>
      </c>
      <c r="L1111" s="1" t="s">
        <v>143</v>
      </c>
      <c r="M1111" s="9">
        <v>44695.0</v>
      </c>
      <c r="N1111" s="9">
        <v>44695.0</v>
      </c>
      <c r="O1111" s="1"/>
      <c r="P1111" s="1">
        <v>8.33</v>
      </c>
      <c r="Q1111" s="1">
        <v>500000.0</v>
      </c>
      <c r="R1111" s="1">
        <v>300000.0</v>
      </c>
      <c r="S1111" s="10">
        <f>N1111+30</f>
        <v>44725</v>
      </c>
      <c r="V1111" s="5">
        <f t="shared" si="240"/>
        <v>24990</v>
      </c>
      <c r="W1111" s="11">
        <f t="shared" si="115"/>
        <v>29488.2</v>
      </c>
      <c r="Z1111" s="5">
        <f t="shared" si="3"/>
        <v>18742.5</v>
      </c>
      <c r="AB1111" s="1"/>
      <c r="AC1111" s="1" t="s">
        <v>45</v>
      </c>
      <c r="AD1111" s="12" t="s">
        <v>46</v>
      </c>
      <c r="AE1111" s="12" t="s">
        <v>46</v>
      </c>
      <c r="AF1111" s="12" t="s">
        <v>46</v>
      </c>
      <c r="AG1111" s="12"/>
      <c r="AH1111" s="12"/>
      <c r="AI1111" s="12"/>
    </row>
    <row r="1112">
      <c r="A1112" s="1" t="s">
        <v>1766</v>
      </c>
      <c r="B1112" s="13"/>
      <c r="C1112" s="1" t="s">
        <v>36</v>
      </c>
      <c r="D1112" s="1" t="s">
        <v>37</v>
      </c>
      <c r="E1112" s="1" t="s">
        <v>358</v>
      </c>
      <c r="F1112" s="1" t="s">
        <v>800</v>
      </c>
      <c r="G1112" s="1" t="s">
        <v>134</v>
      </c>
      <c r="H1112" s="1" t="s">
        <v>135</v>
      </c>
      <c r="I1112" s="1" t="s">
        <v>612</v>
      </c>
      <c r="J1112" s="1"/>
      <c r="K1112" s="1" t="s">
        <v>1767</v>
      </c>
      <c r="L1112" s="1" t="s">
        <v>99</v>
      </c>
      <c r="M1112" s="9">
        <v>45334.0</v>
      </c>
      <c r="N1112" s="9">
        <v>45334.0</v>
      </c>
      <c r="O1112" s="1"/>
      <c r="P1112" s="1">
        <v>8.33</v>
      </c>
      <c r="Q1112" s="1">
        <v>900000.0</v>
      </c>
      <c r="R1112" s="1">
        <v>949080.0</v>
      </c>
      <c r="S1112" s="14">
        <v>45288.0</v>
      </c>
      <c r="T1112" s="9">
        <v>45334.0</v>
      </c>
      <c r="U1112" s="1" t="s">
        <v>1768</v>
      </c>
      <c r="V1112" s="5">
        <f t="shared" si="240"/>
        <v>79058.364</v>
      </c>
      <c r="W1112" s="11">
        <f t="shared" si="115"/>
        <v>93288.86952</v>
      </c>
      <c r="X1112" s="9">
        <v>45318.0</v>
      </c>
      <c r="Y1112" s="5">
        <f t="shared" ref="Y1112:Y1114" si="265">W1112-(V1112*10%)</f>
        <v>85383.03312</v>
      </c>
      <c r="Z1112" s="5">
        <f t="shared" si="3"/>
        <v>59293.773</v>
      </c>
      <c r="AA1112" s="9">
        <v>45384.0</v>
      </c>
      <c r="AB1112" s="1" t="s">
        <v>1769</v>
      </c>
      <c r="AC1112" s="1" t="s">
        <v>55</v>
      </c>
      <c r="AD1112" s="12" t="s">
        <v>47</v>
      </c>
      <c r="AE1112" s="12" t="s">
        <v>47</v>
      </c>
      <c r="AF1112" s="12" t="s">
        <v>47</v>
      </c>
      <c r="AG1112" s="12" t="s">
        <v>47</v>
      </c>
      <c r="AH1112" s="12" t="s">
        <v>47</v>
      </c>
      <c r="AI1112" s="12" t="s">
        <v>137</v>
      </c>
    </row>
    <row r="1113">
      <c r="A1113" s="1" t="s">
        <v>1770</v>
      </c>
      <c r="B1113" s="13"/>
      <c r="C1113" s="1" t="s">
        <v>36</v>
      </c>
      <c r="D1113" s="1" t="s">
        <v>96</v>
      </c>
      <c r="E1113" s="1" t="s">
        <v>82</v>
      </c>
      <c r="F1113" s="1" t="s">
        <v>1093</v>
      </c>
      <c r="G1113" s="1" t="s">
        <v>339</v>
      </c>
      <c r="H1113" s="1" t="s">
        <v>339</v>
      </c>
      <c r="I1113" s="1" t="s">
        <v>290</v>
      </c>
      <c r="J1113" s="1"/>
      <c r="K1113" s="1" t="s">
        <v>1771</v>
      </c>
      <c r="L1113" s="1" t="s">
        <v>99</v>
      </c>
      <c r="M1113" s="9">
        <v>44693.0</v>
      </c>
      <c r="N1113" s="9">
        <v>44742.0</v>
      </c>
      <c r="O1113" s="9">
        <v>45838.0</v>
      </c>
      <c r="P1113" s="1">
        <v>7.0</v>
      </c>
      <c r="Q1113" s="1">
        <v>100000.0</v>
      </c>
      <c r="R1113" s="1">
        <v>3000696.0</v>
      </c>
      <c r="S1113" s="9">
        <v>44683.0</v>
      </c>
      <c r="T1113" s="9">
        <v>44686.0</v>
      </c>
      <c r="U1113" s="1" t="s">
        <v>1772</v>
      </c>
      <c r="V1113" s="5">
        <f t="shared" si="240"/>
        <v>210048.72</v>
      </c>
      <c r="W1113" s="11">
        <f t="shared" si="115"/>
        <v>247857.4896</v>
      </c>
      <c r="X1113" s="9">
        <v>44686.0</v>
      </c>
      <c r="Y1113" s="5">
        <f t="shared" si="265"/>
        <v>226852.6176</v>
      </c>
      <c r="Z1113" s="5">
        <f t="shared" si="3"/>
        <v>157536.54</v>
      </c>
      <c r="AA1113" s="9">
        <v>44686.0</v>
      </c>
      <c r="AB1113" s="1" t="s">
        <v>1772</v>
      </c>
      <c r="AC1113" s="1" t="s">
        <v>55</v>
      </c>
      <c r="AD1113" s="12" t="s">
        <v>46</v>
      </c>
      <c r="AE1113" s="12" t="s">
        <v>46</v>
      </c>
      <c r="AF1113" s="12" t="s">
        <v>46</v>
      </c>
      <c r="AG1113" s="12" t="s">
        <v>46</v>
      </c>
      <c r="AH1113" s="12" t="s">
        <v>46</v>
      </c>
      <c r="AI1113" s="12" t="s">
        <v>46</v>
      </c>
    </row>
    <row r="1114">
      <c r="A1114" s="1" t="s">
        <v>1770</v>
      </c>
      <c r="B1114" s="13"/>
      <c r="C1114" s="1" t="s">
        <v>36</v>
      </c>
      <c r="D1114" s="1" t="s">
        <v>96</v>
      </c>
      <c r="E1114" s="1" t="s">
        <v>82</v>
      </c>
      <c r="F1114" s="1" t="s">
        <v>1093</v>
      </c>
      <c r="G1114" s="1" t="s">
        <v>339</v>
      </c>
      <c r="H1114" s="1" t="s">
        <v>339</v>
      </c>
      <c r="I1114" s="1" t="s">
        <v>290</v>
      </c>
      <c r="J1114" s="1"/>
      <c r="K1114" s="1" t="s">
        <v>1771</v>
      </c>
      <c r="L1114" s="1" t="s">
        <v>99</v>
      </c>
      <c r="M1114" s="9">
        <v>44693.0</v>
      </c>
      <c r="N1114" s="9">
        <v>44742.0</v>
      </c>
      <c r="O1114" s="9">
        <v>44742.0</v>
      </c>
      <c r="P1114" s="1">
        <v>7.0</v>
      </c>
      <c r="Q1114" s="1">
        <v>420000.0</v>
      </c>
      <c r="R1114" s="1">
        <v>420000.0</v>
      </c>
      <c r="S1114" s="9">
        <v>44784.0</v>
      </c>
      <c r="T1114" s="9">
        <v>44792.0</v>
      </c>
      <c r="U1114" s="1" t="s">
        <v>1773</v>
      </c>
      <c r="V1114" s="5">
        <f t="shared" si="240"/>
        <v>29400</v>
      </c>
      <c r="W1114" s="11">
        <f t="shared" si="115"/>
        <v>34692</v>
      </c>
      <c r="X1114" s="9">
        <v>44792.0</v>
      </c>
      <c r="Y1114" s="5">
        <f t="shared" si="265"/>
        <v>31752</v>
      </c>
      <c r="Z1114" s="5">
        <f t="shared" si="3"/>
        <v>22050</v>
      </c>
      <c r="AA1114" s="9">
        <v>44792.0</v>
      </c>
      <c r="AB1114" s="1" t="s">
        <v>1773</v>
      </c>
      <c r="AC1114" s="1" t="s">
        <v>55</v>
      </c>
      <c r="AD1114" s="12" t="s">
        <v>46</v>
      </c>
      <c r="AE1114" s="12" t="s">
        <v>46</v>
      </c>
      <c r="AF1114" s="12" t="s">
        <v>46</v>
      </c>
      <c r="AG1114" s="12" t="s">
        <v>46</v>
      </c>
      <c r="AH1114" s="12" t="s">
        <v>46</v>
      </c>
      <c r="AI1114" s="12" t="s">
        <v>46</v>
      </c>
    </row>
    <row r="1115">
      <c r="A1115" s="1" t="s">
        <v>1770</v>
      </c>
      <c r="B1115" s="13"/>
      <c r="C1115" s="1" t="s">
        <v>36</v>
      </c>
      <c r="D1115" s="1" t="s">
        <v>96</v>
      </c>
      <c r="E1115" s="1" t="s">
        <v>82</v>
      </c>
      <c r="F1115" s="1" t="s">
        <v>1093</v>
      </c>
      <c r="G1115" s="1" t="s">
        <v>339</v>
      </c>
      <c r="H1115" s="1" t="s">
        <v>339</v>
      </c>
      <c r="I1115" s="1" t="s">
        <v>290</v>
      </c>
      <c r="J1115" s="1"/>
      <c r="K1115" s="1" t="s">
        <v>1771</v>
      </c>
      <c r="L1115" s="1" t="s">
        <v>99</v>
      </c>
      <c r="M1115" s="9">
        <v>44693.0</v>
      </c>
      <c r="N1115" s="9">
        <v>44693.0</v>
      </c>
      <c r="O1115" s="1"/>
      <c r="P1115" s="1">
        <v>8.33</v>
      </c>
      <c r="Q1115" s="1">
        <v>300000.0</v>
      </c>
      <c r="R1115" s="1">
        <v>300000.0</v>
      </c>
      <c r="S1115" s="10">
        <f t="shared" ref="S1115:S1118" si="266">N1115+90</f>
        <v>44783</v>
      </c>
      <c r="V1115" s="5">
        <f t="shared" si="240"/>
        <v>24990</v>
      </c>
      <c r="W1115" s="11">
        <f t="shared" si="115"/>
        <v>29488.2</v>
      </c>
      <c r="Z1115" s="5">
        <f t="shared" si="3"/>
        <v>18742.5</v>
      </c>
      <c r="AC1115" s="1" t="s">
        <v>45</v>
      </c>
      <c r="AD1115" s="12" t="s">
        <v>46</v>
      </c>
      <c r="AE1115" s="12" t="s">
        <v>46</v>
      </c>
      <c r="AF1115" s="12" t="s">
        <v>46</v>
      </c>
      <c r="AG1115" s="12"/>
      <c r="AH1115" s="12"/>
      <c r="AI1115" s="12"/>
    </row>
    <row r="1116">
      <c r="A1116" s="1" t="s">
        <v>1770</v>
      </c>
      <c r="B1116" s="13"/>
      <c r="C1116" s="1" t="s">
        <v>36</v>
      </c>
      <c r="D1116" s="1" t="s">
        <v>96</v>
      </c>
      <c r="E1116" s="1" t="s">
        <v>82</v>
      </c>
      <c r="F1116" s="1" t="s">
        <v>1093</v>
      </c>
      <c r="G1116" s="1" t="s">
        <v>339</v>
      </c>
      <c r="H1116" s="1" t="s">
        <v>339</v>
      </c>
      <c r="I1116" s="1" t="s">
        <v>290</v>
      </c>
      <c r="J1116" s="1"/>
      <c r="K1116" s="1" t="s">
        <v>1771</v>
      </c>
      <c r="L1116" s="1" t="s">
        <v>99</v>
      </c>
      <c r="M1116" s="9">
        <v>44693.0</v>
      </c>
      <c r="N1116" s="9">
        <v>44742.0</v>
      </c>
      <c r="O1116" s="9">
        <v>44742.0</v>
      </c>
      <c r="P1116" s="1">
        <v>7.5</v>
      </c>
      <c r="Q1116" s="1">
        <v>100000.0</v>
      </c>
      <c r="R1116" s="1">
        <v>300000.0</v>
      </c>
      <c r="S1116" s="10">
        <f t="shared" si="266"/>
        <v>44832</v>
      </c>
      <c r="V1116" s="5">
        <f t="shared" si="240"/>
        <v>22500</v>
      </c>
      <c r="W1116" s="11">
        <f t="shared" si="115"/>
        <v>26550</v>
      </c>
      <c r="Z1116" s="5">
        <f t="shared" si="3"/>
        <v>16875</v>
      </c>
      <c r="AB1116" s="1"/>
      <c r="AC1116" s="1" t="s">
        <v>45</v>
      </c>
      <c r="AD1116" s="12" t="s">
        <v>46</v>
      </c>
      <c r="AE1116" s="12" t="s">
        <v>46</v>
      </c>
      <c r="AF1116" s="12" t="s">
        <v>46</v>
      </c>
      <c r="AG1116" s="12"/>
      <c r="AH1116" s="12"/>
      <c r="AI1116" s="12"/>
    </row>
    <row r="1117">
      <c r="A1117" s="1" t="s">
        <v>1770</v>
      </c>
      <c r="B1117" s="13"/>
      <c r="C1117" s="1" t="s">
        <v>36</v>
      </c>
      <c r="D1117" s="1" t="s">
        <v>96</v>
      </c>
      <c r="E1117" s="1" t="s">
        <v>82</v>
      </c>
      <c r="F1117" s="1" t="s">
        <v>1093</v>
      </c>
      <c r="G1117" s="1" t="s">
        <v>339</v>
      </c>
      <c r="H1117" s="1" t="s">
        <v>339</v>
      </c>
      <c r="I1117" s="1" t="s">
        <v>290</v>
      </c>
      <c r="J1117" s="1"/>
      <c r="K1117" s="1" t="s">
        <v>1771</v>
      </c>
      <c r="L1117" s="1" t="s">
        <v>99</v>
      </c>
      <c r="M1117" s="9">
        <v>44693.0</v>
      </c>
      <c r="N1117" s="9">
        <v>44742.0</v>
      </c>
      <c r="O1117" s="9">
        <v>44742.0</v>
      </c>
      <c r="P1117" s="1">
        <v>7.5</v>
      </c>
      <c r="Q1117" s="1">
        <v>200000.0</v>
      </c>
      <c r="R1117" s="1">
        <v>300000.0</v>
      </c>
      <c r="S1117" s="10">
        <f t="shared" si="266"/>
        <v>44832</v>
      </c>
      <c r="V1117" s="5">
        <f t="shared" si="240"/>
        <v>22500</v>
      </c>
      <c r="W1117" s="11">
        <f t="shared" si="115"/>
        <v>26550</v>
      </c>
      <c r="X1117" s="1"/>
      <c r="Y1117" s="1"/>
      <c r="Z1117" s="5">
        <f t="shared" si="3"/>
        <v>16875</v>
      </c>
      <c r="AA1117" s="1"/>
      <c r="AB1117" s="1"/>
      <c r="AC1117" s="1" t="s">
        <v>45</v>
      </c>
      <c r="AD1117" s="12" t="s">
        <v>46</v>
      </c>
      <c r="AE1117" s="12" t="s">
        <v>46</v>
      </c>
      <c r="AF1117" s="12" t="s">
        <v>46</v>
      </c>
      <c r="AG1117" s="12"/>
      <c r="AH1117" s="12"/>
      <c r="AI1117" s="12"/>
    </row>
    <row r="1118">
      <c r="A1118" s="1" t="s">
        <v>1770</v>
      </c>
      <c r="B1118" s="13"/>
      <c r="C1118" s="1" t="s">
        <v>36</v>
      </c>
      <c r="D1118" s="1" t="s">
        <v>96</v>
      </c>
      <c r="E1118" s="1" t="s">
        <v>82</v>
      </c>
      <c r="F1118" s="1" t="s">
        <v>1093</v>
      </c>
      <c r="G1118" s="1" t="s">
        <v>339</v>
      </c>
      <c r="H1118" s="1" t="s">
        <v>339</v>
      </c>
      <c r="I1118" s="1" t="s">
        <v>290</v>
      </c>
      <c r="J1118" s="1"/>
      <c r="K1118" s="1" t="s">
        <v>1771</v>
      </c>
      <c r="L1118" s="1" t="s">
        <v>99</v>
      </c>
      <c r="M1118" s="9">
        <v>44693.0</v>
      </c>
      <c r="N1118" s="9">
        <v>44742.0</v>
      </c>
      <c r="O1118" s="9">
        <v>44742.0</v>
      </c>
      <c r="P1118" s="1">
        <v>7.5</v>
      </c>
      <c r="Q1118" s="1">
        <v>200000.0</v>
      </c>
      <c r="R1118" s="1">
        <v>300000.0</v>
      </c>
      <c r="S1118" s="10">
        <f t="shared" si="266"/>
        <v>44832</v>
      </c>
      <c r="V1118" s="5">
        <f t="shared" si="240"/>
        <v>22500</v>
      </c>
      <c r="W1118" s="11">
        <f t="shared" si="115"/>
        <v>26550</v>
      </c>
      <c r="Z1118" s="5">
        <f t="shared" si="3"/>
        <v>16875</v>
      </c>
      <c r="AC1118" s="1" t="s">
        <v>45</v>
      </c>
      <c r="AD1118" s="12" t="s">
        <v>46</v>
      </c>
      <c r="AE1118" s="12" t="s">
        <v>46</v>
      </c>
      <c r="AF1118" s="12" t="s">
        <v>46</v>
      </c>
      <c r="AG1118" s="12"/>
      <c r="AH1118" s="12"/>
      <c r="AI1118" s="12"/>
    </row>
    <row r="1119">
      <c r="A1119" s="1" t="s">
        <v>1774</v>
      </c>
      <c r="B1119" s="13"/>
      <c r="C1119" s="1" t="s">
        <v>132</v>
      </c>
      <c r="D1119" s="1" t="s">
        <v>96</v>
      </c>
      <c r="E1119" s="1" t="s">
        <v>77</v>
      </c>
      <c r="F1119" s="1" t="s">
        <v>1775</v>
      </c>
      <c r="G1119" s="1" t="s">
        <v>196</v>
      </c>
      <c r="H1119" s="1" t="s">
        <v>197</v>
      </c>
      <c r="I1119" s="1" t="s">
        <v>303</v>
      </c>
      <c r="J1119" s="1"/>
      <c r="K1119" s="1" t="s">
        <v>1776</v>
      </c>
      <c r="L1119" s="1" t="s">
        <v>150</v>
      </c>
      <c r="M1119" s="14">
        <v>44922.0</v>
      </c>
      <c r="N1119" s="14">
        <v>44922.0</v>
      </c>
      <c r="O1119" s="1"/>
      <c r="P1119" s="1">
        <v>8.33</v>
      </c>
      <c r="Q1119" s="1">
        <v>150000.0</v>
      </c>
      <c r="R1119" s="1">
        <v>204000.0</v>
      </c>
      <c r="S1119" s="14">
        <v>44921.0</v>
      </c>
      <c r="T1119" s="14">
        <v>44922.0</v>
      </c>
      <c r="U1119" s="1" t="s">
        <v>1777</v>
      </c>
      <c r="V1119" s="5">
        <f t="shared" si="240"/>
        <v>16993.2</v>
      </c>
      <c r="W1119" s="11">
        <f t="shared" si="115"/>
        <v>20051.976</v>
      </c>
      <c r="X1119" s="9">
        <v>45006.0</v>
      </c>
      <c r="Y1119" s="5">
        <f t="shared" ref="Y1119:Y1122" si="267">W1119-(V1119*10%)</f>
        <v>18352.656</v>
      </c>
      <c r="Z1119" s="5">
        <f t="shared" si="3"/>
        <v>12744.9</v>
      </c>
      <c r="AA1119" s="9">
        <v>45007.0</v>
      </c>
      <c r="AB1119" s="1" t="s">
        <v>1778</v>
      </c>
      <c r="AC1119" s="1" t="s">
        <v>55</v>
      </c>
      <c r="AD1119" s="12" t="s">
        <v>46</v>
      </c>
      <c r="AE1119" s="12" t="s">
        <v>46</v>
      </c>
      <c r="AF1119" s="12" t="s">
        <v>46</v>
      </c>
      <c r="AG1119" s="12" t="s">
        <v>46</v>
      </c>
      <c r="AH1119" s="12" t="s">
        <v>46</v>
      </c>
      <c r="AI1119" s="12" t="s">
        <v>46</v>
      </c>
    </row>
    <row r="1120">
      <c r="A1120" s="1" t="s">
        <v>1774</v>
      </c>
      <c r="B1120" s="13"/>
      <c r="C1120" s="1" t="s">
        <v>132</v>
      </c>
      <c r="D1120" s="1" t="s">
        <v>96</v>
      </c>
      <c r="E1120" s="1" t="s">
        <v>77</v>
      </c>
      <c r="F1120" s="1" t="s">
        <v>1775</v>
      </c>
      <c r="G1120" s="1" t="s">
        <v>196</v>
      </c>
      <c r="H1120" s="1" t="s">
        <v>197</v>
      </c>
      <c r="I1120" s="1" t="s">
        <v>303</v>
      </c>
      <c r="J1120" s="1"/>
      <c r="K1120" s="1" t="s">
        <v>1776</v>
      </c>
      <c r="L1120" s="1" t="s">
        <v>150</v>
      </c>
      <c r="M1120" s="14">
        <v>44922.0</v>
      </c>
      <c r="N1120" s="14">
        <v>44922.0</v>
      </c>
      <c r="O1120" s="1"/>
      <c r="P1120" s="1">
        <v>8.33</v>
      </c>
      <c r="Q1120" s="1">
        <v>100000.0</v>
      </c>
      <c r="R1120" s="1">
        <v>144000.0</v>
      </c>
      <c r="S1120" s="14">
        <v>44921.0</v>
      </c>
      <c r="T1120" s="14">
        <v>44922.0</v>
      </c>
      <c r="U1120" s="1" t="s">
        <v>1779</v>
      </c>
      <c r="V1120" s="5">
        <f t="shared" si="240"/>
        <v>11995.2</v>
      </c>
      <c r="W1120" s="11">
        <f t="shared" si="115"/>
        <v>14154.336</v>
      </c>
      <c r="X1120" s="9">
        <v>45006.0</v>
      </c>
      <c r="Y1120" s="5">
        <f t="shared" si="267"/>
        <v>12954.816</v>
      </c>
      <c r="Z1120" s="5">
        <f t="shared" si="3"/>
        <v>8996.4</v>
      </c>
      <c r="AA1120" s="9">
        <v>45007.0</v>
      </c>
      <c r="AB1120" s="1" t="s">
        <v>1780</v>
      </c>
      <c r="AC1120" s="1" t="s">
        <v>55</v>
      </c>
      <c r="AD1120" s="12" t="s">
        <v>46</v>
      </c>
      <c r="AE1120" s="12" t="s">
        <v>46</v>
      </c>
      <c r="AF1120" s="12" t="s">
        <v>46</v>
      </c>
      <c r="AG1120" s="12" t="s">
        <v>46</v>
      </c>
      <c r="AH1120" s="12" t="s">
        <v>46</v>
      </c>
      <c r="AI1120" s="12" t="s">
        <v>46</v>
      </c>
    </row>
    <row r="1121">
      <c r="A1121" s="1" t="s">
        <v>1774</v>
      </c>
      <c r="B1121" s="13"/>
      <c r="C1121" s="1" t="s">
        <v>132</v>
      </c>
      <c r="D1121" s="1" t="s">
        <v>96</v>
      </c>
      <c r="E1121" s="1" t="s">
        <v>77</v>
      </c>
      <c r="F1121" s="1" t="s">
        <v>1775</v>
      </c>
      <c r="G1121" s="1" t="s">
        <v>196</v>
      </c>
      <c r="H1121" s="1" t="s">
        <v>197</v>
      </c>
      <c r="I1121" s="1" t="s">
        <v>303</v>
      </c>
      <c r="J1121" s="1"/>
      <c r="K1121" s="1" t="s">
        <v>1776</v>
      </c>
      <c r="L1121" s="1" t="s">
        <v>150</v>
      </c>
      <c r="M1121" s="14">
        <v>44922.0</v>
      </c>
      <c r="N1121" s="9">
        <v>44953.0</v>
      </c>
      <c r="O1121" s="1"/>
      <c r="P1121" s="1">
        <v>8.33</v>
      </c>
      <c r="Q1121" s="1">
        <v>100000.0</v>
      </c>
      <c r="R1121" s="1">
        <v>144000.0</v>
      </c>
      <c r="S1121" s="9">
        <v>44941.0</v>
      </c>
      <c r="T1121" s="9">
        <v>44953.0</v>
      </c>
      <c r="U1121" s="1" t="s">
        <v>1781</v>
      </c>
      <c r="V1121" s="5">
        <f t="shared" si="240"/>
        <v>11995.2</v>
      </c>
      <c r="W1121" s="11">
        <f t="shared" si="115"/>
        <v>14154.336</v>
      </c>
      <c r="X1121" s="9">
        <v>45006.0</v>
      </c>
      <c r="Y1121" s="5">
        <f t="shared" si="267"/>
        <v>12954.816</v>
      </c>
      <c r="Z1121" s="5">
        <f t="shared" si="3"/>
        <v>8996.4</v>
      </c>
      <c r="AA1121" s="9">
        <v>45007.0</v>
      </c>
      <c r="AB1121" s="1" t="s">
        <v>1782</v>
      </c>
      <c r="AC1121" s="1" t="s">
        <v>55</v>
      </c>
      <c r="AD1121" s="12" t="s">
        <v>46</v>
      </c>
      <c r="AE1121" s="12" t="s">
        <v>46</v>
      </c>
      <c r="AF1121" s="12" t="s">
        <v>46</v>
      </c>
      <c r="AG1121" s="12" t="s">
        <v>46</v>
      </c>
      <c r="AH1121" s="12" t="s">
        <v>46</v>
      </c>
      <c r="AI1121" s="12" t="s">
        <v>46</v>
      </c>
    </row>
    <row r="1122">
      <c r="A1122" s="1" t="s">
        <v>1783</v>
      </c>
      <c r="B1122" s="13"/>
      <c r="C1122" s="1" t="s">
        <v>36</v>
      </c>
      <c r="D1122" s="1" t="s">
        <v>96</v>
      </c>
      <c r="E1122" s="1" t="s">
        <v>38</v>
      </c>
      <c r="F1122" s="1" t="s">
        <v>483</v>
      </c>
      <c r="G1122" s="1" t="s">
        <v>601</v>
      </c>
      <c r="H1122" s="1" t="s">
        <v>602</v>
      </c>
      <c r="I1122" s="1" t="s">
        <v>42</v>
      </c>
      <c r="J1122" s="1"/>
      <c r="K1122" s="1" t="s">
        <v>1784</v>
      </c>
      <c r="L1122" s="1" t="s">
        <v>44</v>
      </c>
      <c r="M1122" s="9">
        <v>44693.0</v>
      </c>
      <c r="N1122" s="14">
        <v>44882.0</v>
      </c>
      <c r="O1122" s="1"/>
      <c r="P1122" s="1">
        <v>8.33</v>
      </c>
      <c r="Q1122" s="1">
        <v>450000.0</v>
      </c>
      <c r="R1122" s="1">
        <v>519000.0</v>
      </c>
      <c r="S1122" s="14">
        <v>44854.0</v>
      </c>
      <c r="T1122" s="14">
        <v>44882.0</v>
      </c>
      <c r="U1122" s="1" t="s">
        <v>1785</v>
      </c>
      <c r="V1122" s="5">
        <f t="shared" si="240"/>
        <v>43232.7</v>
      </c>
      <c r="W1122" s="11">
        <f t="shared" si="115"/>
        <v>51014.586</v>
      </c>
      <c r="X1122" s="14">
        <v>44883.0</v>
      </c>
      <c r="Y1122" s="5">
        <f t="shared" si="267"/>
        <v>46691.316</v>
      </c>
      <c r="Z1122" s="5">
        <f t="shared" si="3"/>
        <v>32424.525</v>
      </c>
      <c r="AA1122" s="14">
        <v>44889.0</v>
      </c>
      <c r="AB1122" s="1" t="s">
        <v>1785</v>
      </c>
      <c r="AC1122" s="1" t="s">
        <v>55</v>
      </c>
      <c r="AD1122" s="12" t="s">
        <v>46</v>
      </c>
      <c r="AE1122" s="12" t="s">
        <v>46</v>
      </c>
      <c r="AF1122" s="12" t="s">
        <v>46</v>
      </c>
      <c r="AG1122" s="12" t="s">
        <v>46</v>
      </c>
      <c r="AH1122" s="12" t="s">
        <v>46</v>
      </c>
      <c r="AI1122" s="12" t="s">
        <v>46</v>
      </c>
    </row>
    <row r="1123">
      <c r="A1123" s="1" t="s">
        <v>1783</v>
      </c>
      <c r="B1123" s="13"/>
      <c r="C1123" s="1" t="s">
        <v>36</v>
      </c>
      <c r="D1123" s="1" t="s">
        <v>96</v>
      </c>
      <c r="E1123" s="1" t="s">
        <v>38</v>
      </c>
      <c r="F1123" s="1" t="s">
        <v>483</v>
      </c>
      <c r="G1123" s="1" t="s">
        <v>601</v>
      </c>
      <c r="H1123" s="1" t="s">
        <v>602</v>
      </c>
      <c r="I1123" s="1" t="s">
        <v>42</v>
      </c>
      <c r="J1123" s="1"/>
      <c r="K1123" s="1" t="s">
        <v>1784</v>
      </c>
      <c r="L1123" s="1" t="s">
        <v>44</v>
      </c>
      <c r="M1123" s="9">
        <v>44693.0</v>
      </c>
      <c r="N1123" s="14">
        <v>44882.0</v>
      </c>
      <c r="O1123" s="1"/>
      <c r="P1123" s="1">
        <v>8.33</v>
      </c>
      <c r="Q1123" s="1">
        <v>450000.0</v>
      </c>
      <c r="R1123" s="1">
        <v>300000.0</v>
      </c>
      <c r="S1123" s="15">
        <f>N1123+90</f>
        <v>44972</v>
      </c>
      <c r="V1123" s="5">
        <f t="shared" si="240"/>
        <v>24990</v>
      </c>
      <c r="W1123" s="11">
        <f t="shared" si="115"/>
        <v>29488.2</v>
      </c>
      <c r="X1123" s="1"/>
      <c r="Y1123" s="1"/>
      <c r="Z1123" s="5">
        <f t="shared" si="3"/>
        <v>18742.5</v>
      </c>
      <c r="AA1123" s="1"/>
      <c r="AB1123" s="1"/>
      <c r="AC1123" s="1" t="s">
        <v>45</v>
      </c>
      <c r="AD1123" s="12" t="s">
        <v>46</v>
      </c>
      <c r="AE1123" s="12" t="s">
        <v>46</v>
      </c>
      <c r="AF1123" s="12" t="s">
        <v>46</v>
      </c>
      <c r="AG1123" s="12"/>
      <c r="AH1123" s="12"/>
      <c r="AI1123" s="12"/>
    </row>
    <row r="1124">
      <c r="A1124" s="1" t="s">
        <v>1786</v>
      </c>
      <c r="B1124" s="13"/>
      <c r="C1124" s="1" t="s">
        <v>36</v>
      </c>
      <c r="D1124" s="1" t="s">
        <v>76</v>
      </c>
      <c r="E1124" s="1" t="s">
        <v>38</v>
      </c>
      <c r="F1124" s="1" t="s">
        <v>729</v>
      </c>
      <c r="G1124" s="1" t="s">
        <v>152</v>
      </c>
      <c r="H1124" s="1" t="s">
        <v>153</v>
      </c>
      <c r="I1124" s="1" t="s">
        <v>209</v>
      </c>
      <c r="J1124" s="1"/>
      <c r="K1124" s="1" t="s">
        <v>1787</v>
      </c>
      <c r="L1124" s="1" t="s">
        <v>53</v>
      </c>
      <c r="M1124" s="9">
        <v>44824.0</v>
      </c>
      <c r="N1124" s="9">
        <v>44824.0</v>
      </c>
      <c r="O1124" s="1"/>
      <c r="P1124" s="1">
        <v>8.33</v>
      </c>
      <c r="Q1124" s="1">
        <v>600000.0</v>
      </c>
      <c r="R1124" s="1">
        <v>681600.0</v>
      </c>
      <c r="S1124" s="9">
        <v>44823.0</v>
      </c>
      <c r="T1124" s="9">
        <v>44824.0</v>
      </c>
      <c r="U1124" s="1" t="s">
        <v>1788</v>
      </c>
      <c r="V1124" s="5">
        <f t="shared" si="240"/>
        <v>56777.28</v>
      </c>
      <c r="W1124" s="11">
        <f t="shared" si="115"/>
        <v>66997.1904</v>
      </c>
      <c r="X1124" s="14">
        <v>44853.0</v>
      </c>
      <c r="Y1124" s="5">
        <f t="shared" ref="Y1124:Y1126" si="268">W1124-(V1124*10%)</f>
        <v>61319.4624</v>
      </c>
      <c r="Z1124" s="5">
        <f t="shared" si="3"/>
        <v>42582.96</v>
      </c>
      <c r="AA1124" s="14">
        <v>44854.0</v>
      </c>
      <c r="AB1124" s="1" t="s">
        <v>1788</v>
      </c>
      <c r="AC1124" s="1" t="s">
        <v>55</v>
      </c>
      <c r="AD1124" s="12" t="s">
        <v>46</v>
      </c>
      <c r="AE1124" s="12" t="s">
        <v>46</v>
      </c>
      <c r="AF1124" s="12" t="s">
        <v>46</v>
      </c>
      <c r="AG1124" s="12" t="s">
        <v>46</v>
      </c>
      <c r="AH1124" s="12" t="s">
        <v>46</v>
      </c>
      <c r="AI1124" s="12" t="s">
        <v>46</v>
      </c>
    </row>
    <row r="1125">
      <c r="A1125" s="1" t="s">
        <v>1786</v>
      </c>
      <c r="B1125" s="13"/>
      <c r="C1125" s="1" t="s">
        <v>36</v>
      </c>
      <c r="D1125" s="1" t="s">
        <v>76</v>
      </c>
      <c r="E1125" s="1" t="s">
        <v>38</v>
      </c>
      <c r="F1125" s="1" t="s">
        <v>729</v>
      </c>
      <c r="G1125" s="1" t="s">
        <v>152</v>
      </c>
      <c r="H1125" s="1" t="s">
        <v>153</v>
      </c>
      <c r="I1125" s="1" t="s">
        <v>209</v>
      </c>
      <c r="J1125" s="1"/>
      <c r="K1125" s="1" t="s">
        <v>1787</v>
      </c>
      <c r="L1125" s="1" t="s">
        <v>53</v>
      </c>
      <c r="M1125" s="9">
        <v>44824.0</v>
      </c>
      <c r="N1125" s="9">
        <v>44827.0</v>
      </c>
      <c r="O1125" s="1"/>
      <c r="P1125" s="1">
        <v>8.33</v>
      </c>
      <c r="Q1125" s="1">
        <v>600000.0</v>
      </c>
      <c r="R1125" s="1">
        <v>621600.0</v>
      </c>
      <c r="S1125" s="9">
        <v>44824.0</v>
      </c>
      <c r="T1125" s="9">
        <v>44827.0</v>
      </c>
      <c r="U1125" s="1" t="s">
        <v>1789</v>
      </c>
      <c r="V1125" s="5">
        <f t="shared" si="240"/>
        <v>51779.28</v>
      </c>
      <c r="W1125" s="11">
        <f t="shared" si="115"/>
        <v>61099.5504</v>
      </c>
      <c r="X1125" s="14">
        <v>44861.0</v>
      </c>
      <c r="Y1125" s="5">
        <f t="shared" si="268"/>
        <v>55921.6224</v>
      </c>
      <c r="Z1125" s="5">
        <f t="shared" si="3"/>
        <v>38834.46</v>
      </c>
      <c r="AA1125" s="14">
        <v>44861.0</v>
      </c>
      <c r="AB1125" s="1" t="s">
        <v>1789</v>
      </c>
      <c r="AC1125" s="1" t="s">
        <v>55</v>
      </c>
      <c r="AD1125" s="12" t="s">
        <v>46</v>
      </c>
      <c r="AE1125" s="12" t="s">
        <v>46</v>
      </c>
      <c r="AF1125" s="12" t="s">
        <v>46</v>
      </c>
      <c r="AG1125" s="12" t="s">
        <v>46</v>
      </c>
      <c r="AH1125" s="12" t="s">
        <v>46</v>
      </c>
      <c r="AI1125" s="12" t="s">
        <v>46</v>
      </c>
    </row>
    <row r="1126">
      <c r="A1126" s="1" t="s">
        <v>1790</v>
      </c>
      <c r="B1126" s="13"/>
      <c r="C1126" s="1" t="s">
        <v>36</v>
      </c>
      <c r="D1126" s="1" t="s">
        <v>76</v>
      </c>
      <c r="E1126" s="1" t="s">
        <v>77</v>
      </c>
      <c r="F1126" s="1" t="s">
        <v>1280</v>
      </c>
      <c r="G1126" s="1" t="s">
        <v>170</v>
      </c>
      <c r="H1126" s="1" t="s">
        <v>170</v>
      </c>
      <c r="I1126" s="1" t="s">
        <v>247</v>
      </c>
      <c r="J1126" s="1"/>
      <c r="K1126" s="1" t="s">
        <v>1791</v>
      </c>
      <c r="L1126" s="1" t="s">
        <v>53</v>
      </c>
      <c r="M1126" s="9">
        <v>45012.0</v>
      </c>
      <c r="N1126" s="9">
        <v>44680.0</v>
      </c>
      <c r="O1126" s="1"/>
      <c r="P1126" s="1">
        <v>8.33</v>
      </c>
      <c r="Q1126" s="1">
        <v>250000.0</v>
      </c>
      <c r="R1126" s="1">
        <v>300000.0</v>
      </c>
      <c r="S1126" s="9">
        <v>44669.0</v>
      </c>
      <c r="T1126" s="9">
        <v>44680.0</v>
      </c>
      <c r="U1126" s="1" t="s">
        <v>1792</v>
      </c>
      <c r="V1126" s="5">
        <f t="shared" si="240"/>
        <v>24990</v>
      </c>
      <c r="W1126" s="11">
        <f t="shared" si="115"/>
        <v>29488.2</v>
      </c>
      <c r="X1126" s="9">
        <v>44699.0</v>
      </c>
      <c r="Y1126" s="5">
        <f t="shared" si="268"/>
        <v>26989.2</v>
      </c>
      <c r="Z1126" s="5">
        <f t="shared" si="3"/>
        <v>18742.5</v>
      </c>
      <c r="AA1126" s="9">
        <v>44763.0</v>
      </c>
      <c r="AB1126" s="1" t="s">
        <v>1793</v>
      </c>
      <c r="AC1126" s="1" t="s">
        <v>55</v>
      </c>
      <c r="AD1126" s="12" t="s">
        <v>46</v>
      </c>
      <c r="AE1126" s="12" t="s">
        <v>46</v>
      </c>
      <c r="AF1126" s="12" t="s">
        <v>46</v>
      </c>
      <c r="AG1126" s="12" t="s">
        <v>46</v>
      </c>
      <c r="AH1126" s="12" t="s">
        <v>46</v>
      </c>
      <c r="AI1126" s="12" t="s">
        <v>46</v>
      </c>
    </row>
    <row r="1127">
      <c r="A1127" s="1" t="s">
        <v>1794</v>
      </c>
      <c r="B1127" s="13"/>
      <c r="C1127" s="1" t="s">
        <v>36</v>
      </c>
      <c r="D1127" s="1" t="s">
        <v>96</v>
      </c>
      <c r="E1127" s="1" t="s">
        <v>77</v>
      </c>
      <c r="F1127" s="1" t="s">
        <v>1726</v>
      </c>
      <c r="G1127" s="1" t="s">
        <v>152</v>
      </c>
      <c r="H1127" s="1" t="s">
        <v>317</v>
      </c>
      <c r="I1127" s="1" t="s">
        <v>265</v>
      </c>
      <c r="J1127" s="1"/>
      <c r="K1127" s="1" t="s">
        <v>1795</v>
      </c>
      <c r="L1127" s="1" t="s">
        <v>99</v>
      </c>
      <c r="M1127" s="9">
        <v>44982.0</v>
      </c>
      <c r="N1127" s="9">
        <v>44709.0</v>
      </c>
      <c r="O1127" s="1"/>
      <c r="P1127" s="1">
        <v>8.33</v>
      </c>
      <c r="Q1127" s="1">
        <v>500000.0</v>
      </c>
      <c r="R1127" s="1">
        <v>300000.0</v>
      </c>
      <c r="S1127" s="10">
        <f t="shared" ref="S1127:S1129" si="269">N1127+90</f>
        <v>44799</v>
      </c>
      <c r="V1127" s="5">
        <f t="shared" si="240"/>
        <v>24990</v>
      </c>
      <c r="W1127" s="11">
        <f t="shared" si="115"/>
        <v>29488.2</v>
      </c>
      <c r="Z1127" s="5">
        <f t="shared" si="3"/>
        <v>18742.5</v>
      </c>
      <c r="AB1127" s="1"/>
      <c r="AC1127" s="1" t="s">
        <v>45</v>
      </c>
      <c r="AD1127" s="12" t="s">
        <v>46</v>
      </c>
      <c r="AE1127" s="12" t="s">
        <v>46</v>
      </c>
      <c r="AF1127" s="12" t="s">
        <v>46</v>
      </c>
      <c r="AG1127" s="12"/>
      <c r="AH1127" s="12"/>
      <c r="AI1127" s="12"/>
    </row>
    <row r="1128">
      <c r="A1128" s="1" t="s">
        <v>1796</v>
      </c>
      <c r="B1128" s="13"/>
      <c r="C1128" s="1" t="s">
        <v>36</v>
      </c>
      <c r="D1128" s="1" t="s">
        <v>50</v>
      </c>
      <c r="E1128" s="1" t="s">
        <v>82</v>
      </c>
      <c r="F1128" s="1" t="s">
        <v>541</v>
      </c>
      <c r="G1128" s="1" t="s">
        <v>170</v>
      </c>
      <c r="H1128" s="1" t="s">
        <v>170</v>
      </c>
      <c r="I1128" s="1" t="s">
        <v>42</v>
      </c>
      <c r="J1128" s="1"/>
      <c r="K1128" s="1" t="s">
        <v>1797</v>
      </c>
      <c r="L1128" s="1" t="s">
        <v>44</v>
      </c>
      <c r="M1128" s="9">
        <v>45162.0</v>
      </c>
      <c r="N1128" s="9">
        <v>45162.0</v>
      </c>
      <c r="O1128" s="1"/>
      <c r="P1128" s="1">
        <v>8.33</v>
      </c>
      <c r="Q1128" s="1">
        <v>300000.0</v>
      </c>
      <c r="R1128" s="1">
        <v>300000.0</v>
      </c>
      <c r="S1128" s="10">
        <f t="shared" si="269"/>
        <v>45252</v>
      </c>
      <c r="V1128" s="5">
        <f t="shared" si="240"/>
        <v>24990</v>
      </c>
      <c r="W1128" s="11">
        <f t="shared" si="115"/>
        <v>29488.2</v>
      </c>
      <c r="Z1128" s="5">
        <f t="shared" si="3"/>
        <v>18742.5</v>
      </c>
      <c r="AB1128" s="1"/>
      <c r="AC1128" s="1" t="s">
        <v>45</v>
      </c>
      <c r="AD1128" s="12" t="s">
        <v>47</v>
      </c>
      <c r="AE1128" s="12" t="s">
        <v>47</v>
      </c>
      <c r="AF1128" s="12" t="s">
        <v>47</v>
      </c>
      <c r="AG1128" s="12"/>
      <c r="AH1128" s="12"/>
      <c r="AI1128" s="12"/>
    </row>
    <row r="1129">
      <c r="A1129" s="1" t="s">
        <v>1798</v>
      </c>
      <c r="B1129" s="13"/>
      <c r="C1129" s="1" t="s">
        <v>132</v>
      </c>
      <c r="D1129" s="1" t="s">
        <v>96</v>
      </c>
      <c r="E1129" s="1" t="s">
        <v>38</v>
      </c>
      <c r="F1129" s="1" t="s">
        <v>511</v>
      </c>
      <c r="G1129" s="1" t="s">
        <v>40</v>
      </c>
      <c r="H1129" s="1" t="s">
        <v>41</v>
      </c>
      <c r="I1129" s="1" t="s">
        <v>292</v>
      </c>
      <c r="J1129" s="1"/>
      <c r="K1129" s="1" t="s">
        <v>1799</v>
      </c>
      <c r="L1129" s="1" t="s">
        <v>53</v>
      </c>
      <c r="M1129" s="9">
        <v>45267.0</v>
      </c>
      <c r="N1129" s="14">
        <v>45258.0</v>
      </c>
      <c r="O1129" s="1"/>
      <c r="P1129" s="1">
        <v>8.33</v>
      </c>
      <c r="Q1129" s="1">
        <v>300000.0</v>
      </c>
      <c r="R1129" s="1">
        <v>300000.0</v>
      </c>
      <c r="S1129" s="15">
        <f t="shared" si="269"/>
        <v>45348</v>
      </c>
      <c r="V1129" s="5">
        <f t="shared" si="240"/>
        <v>24990</v>
      </c>
      <c r="W1129" s="11">
        <f t="shared" si="115"/>
        <v>29488.2</v>
      </c>
      <c r="Z1129" s="5">
        <f t="shared" si="3"/>
        <v>18742.5</v>
      </c>
      <c r="AB1129" s="1"/>
      <c r="AC1129" s="1" t="str">
        <f>IF(T1129="","C","O")</f>
        <v>C</v>
      </c>
      <c r="AD1129" s="12" t="s">
        <v>47</v>
      </c>
      <c r="AE1129" s="12" t="s">
        <v>47</v>
      </c>
      <c r="AF1129" s="12" t="s">
        <v>47</v>
      </c>
      <c r="AG1129" s="12"/>
      <c r="AH1129" s="12"/>
      <c r="AI1129" s="12"/>
    </row>
    <row r="1130">
      <c r="A1130" s="1" t="s">
        <v>1800</v>
      </c>
      <c r="B1130" s="13"/>
      <c r="C1130" s="1" t="s">
        <v>36</v>
      </c>
      <c r="D1130" s="1" t="s">
        <v>96</v>
      </c>
      <c r="E1130" s="1" t="s">
        <v>113</v>
      </c>
      <c r="F1130" s="1" t="s">
        <v>344</v>
      </c>
      <c r="G1130" s="1" t="s">
        <v>170</v>
      </c>
      <c r="H1130" s="1" t="s">
        <v>170</v>
      </c>
      <c r="I1130" s="1" t="s">
        <v>42</v>
      </c>
      <c r="J1130" s="1"/>
      <c r="K1130" s="1" t="s">
        <v>1801</v>
      </c>
      <c r="L1130" s="1" t="s">
        <v>99</v>
      </c>
      <c r="M1130" s="9">
        <v>44931.0</v>
      </c>
      <c r="N1130" s="14">
        <v>44918.0</v>
      </c>
      <c r="O1130" s="1"/>
      <c r="P1130" s="1">
        <v>8.33</v>
      </c>
      <c r="Q1130" s="1">
        <v>360000.0</v>
      </c>
      <c r="R1130" s="1">
        <v>360000.0</v>
      </c>
      <c r="S1130" s="9">
        <v>44949.0</v>
      </c>
      <c r="T1130" s="9">
        <v>44949.0</v>
      </c>
      <c r="U1130" s="1" t="s">
        <v>1802</v>
      </c>
      <c r="V1130" s="5">
        <f t="shared" si="240"/>
        <v>29988</v>
      </c>
      <c r="W1130" s="11">
        <f t="shared" si="115"/>
        <v>35385.84</v>
      </c>
      <c r="X1130" s="9">
        <v>44980.0</v>
      </c>
      <c r="Y1130" s="5">
        <f>W1130-(V1130*10%)</f>
        <v>32387.04</v>
      </c>
      <c r="Z1130" s="5">
        <f t="shared" si="3"/>
        <v>22491</v>
      </c>
      <c r="AA1130" s="9">
        <v>44987.0</v>
      </c>
      <c r="AB1130" s="1" t="s">
        <v>1803</v>
      </c>
      <c r="AC1130" s="1" t="s">
        <v>55</v>
      </c>
      <c r="AD1130" s="12" t="s">
        <v>46</v>
      </c>
      <c r="AE1130" s="12" t="s">
        <v>46</v>
      </c>
      <c r="AF1130" s="12" t="s">
        <v>46</v>
      </c>
      <c r="AG1130" s="12" t="s">
        <v>46</v>
      </c>
      <c r="AH1130" s="12" t="s">
        <v>46</v>
      </c>
      <c r="AI1130" s="12" t="s">
        <v>46</v>
      </c>
    </row>
    <row r="1131">
      <c r="A1131" s="1" t="s">
        <v>1804</v>
      </c>
      <c r="B1131" s="13"/>
      <c r="C1131" s="1" t="s">
        <v>36</v>
      </c>
      <c r="D1131" s="1" t="s">
        <v>96</v>
      </c>
      <c r="E1131" s="1" t="s">
        <v>82</v>
      </c>
      <c r="F1131" s="1" t="s">
        <v>1329</v>
      </c>
      <c r="G1131" s="1" t="s">
        <v>134</v>
      </c>
      <c r="H1131" s="1" t="s">
        <v>135</v>
      </c>
      <c r="I1131" s="1" t="s">
        <v>42</v>
      </c>
      <c r="J1131" s="1"/>
      <c r="K1131" s="1" t="s">
        <v>1805</v>
      </c>
      <c r="L1131" s="1" t="s">
        <v>53</v>
      </c>
      <c r="M1131" s="9">
        <v>44746.0</v>
      </c>
      <c r="N1131" s="9">
        <v>44746.0</v>
      </c>
      <c r="O1131" s="1"/>
      <c r="P1131" s="1">
        <v>8.33</v>
      </c>
      <c r="Q1131" s="1">
        <v>300000.0</v>
      </c>
      <c r="R1131" s="1">
        <v>300000.0</v>
      </c>
      <c r="S1131" s="10">
        <f t="shared" ref="S1131:S1132" si="270">N1131+90</f>
        <v>44836</v>
      </c>
      <c r="V1131" s="5">
        <f t="shared" si="240"/>
        <v>24990</v>
      </c>
      <c r="W1131" s="11">
        <f t="shared" si="115"/>
        <v>29488.2</v>
      </c>
      <c r="Z1131" s="5">
        <f t="shared" si="3"/>
        <v>18742.5</v>
      </c>
      <c r="AC1131" s="1" t="str">
        <f>IF(T1131="","C","O")</f>
        <v>C</v>
      </c>
      <c r="AD1131" s="12" t="s">
        <v>46</v>
      </c>
      <c r="AE1131" s="12" t="s">
        <v>46</v>
      </c>
      <c r="AF1131" s="12" t="s">
        <v>46</v>
      </c>
      <c r="AG1131" s="12"/>
      <c r="AH1131" s="12"/>
      <c r="AI1131" s="12"/>
    </row>
    <row r="1132">
      <c r="A1132" s="1" t="s">
        <v>1806</v>
      </c>
      <c r="B1132" s="13"/>
      <c r="C1132" s="1" t="s">
        <v>36</v>
      </c>
      <c r="D1132" s="1" t="s">
        <v>76</v>
      </c>
      <c r="E1132" s="1" t="s">
        <v>38</v>
      </c>
      <c r="F1132" s="1" t="s">
        <v>925</v>
      </c>
      <c r="G1132" s="1" t="s">
        <v>152</v>
      </c>
      <c r="H1132" s="1" t="s">
        <v>153</v>
      </c>
      <c r="I1132" s="1" t="s">
        <v>247</v>
      </c>
      <c r="J1132" s="1"/>
      <c r="K1132" s="1" t="s">
        <v>1807</v>
      </c>
      <c r="L1132" s="1" t="s">
        <v>150</v>
      </c>
      <c r="M1132" s="9">
        <v>44711.0</v>
      </c>
      <c r="N1132" s="9">
        <v>44711.0</v>
      </c>
      <c r="O1132" s="1"/>
      <c r="P1132" s="1">
        <v>8.33</v>
      </c>
      <c r="Q1132" s="1">
        <v>300000.0</v>
      </c>
      <c r="R1132" s="1">
        <v>300000.0</v>
      </c>
      <c r="S1132" s="10">
        <f t="shared" si="270"/>
        <v>44801</v>
      </c>
      <c r="V1132" s="5">
        <f t="shared" si="240"/>
        <v>24990</v>
      </c>
      <c r="W1132" s="11">
        <f t="shared" si="115"/>
        <v>29488.2</v>
      </c>
      <c r="Z1132" s="5">
        <f t="shared" si="3"/>
        <v>18742.5</v>
      </c>
      <c r="AB1132" s="1"/>
      <c r="AC1132" s="1" t="s">
        <v>45</v>
      </c>
      <c r="AD1132" s="12" t="s">
        <v>46</v>
      </c>
      <c r="AE1132" s="12" t="s">
        <v>46</v>
      </c>
      <c r="AF1132" s="12" t="s">
        <v>46</v>
      </c>
      <c r="AG1132" s="12"/>
      <c r="AH1132" s="12"/>
      <c r="AI1132" s="12"/>
    </row>
    <row r="1133">
      <c r="A1133" s="1" t="s">
        <v>1808</v>
      </c>
      <c r="B1133" s="13"/>
      <c r="C1133" s="1" t="s">
        <v>132</v>
      </c>
      <c r="D1133" s="1" t="s">
        <v>81</v>
      </c>
      <c r="E1133" s="1" t="s">
        <v>82</v>
      </c>
      <c r="F1133" s="1" t="s">
        <v>1809</v>
      </c>
      <c r="G1133" s="1" t="s">
        <v>134</v>
      </c>
      <c r="H1133" s="1" t="s">
        <v>135</v>
      </c>
      <c r="I1133" s="1" t="s">
        <v>236</v>
      </c>
      <c r="J1133" s="1"/>
      <c r="K1133" s="1" t="s">
        <v>1810</v>
      </c>
      <c r="L1133" s="1" t="s">
        <v>150</v>
      </c>
      <c r="M1133" s="9">
        <v>45234.0</v>
      </c>
      <c r="N1133" s="9">
        <v>45027.0</v>
      </c>
      <c r="O1133" s="1"/>
      <c r="P1133" s="1">
        <v>8.33</v>
      </c>
      <c r="Q1133" s="1">
        <v>500000.0</v>
      </c>
      <c r="R1133" s="1">
        <v>300000.0</v>
      </c>
      <c r="S1133" s="9">
        <v>45261.0</v>
      </c>
      <c r="T1133" s="9">
        <v>45265.0</v>
      </c>
      <c r="U1133" s="1" t="s">
        <v>1811</v>
      </c>
      <c r="V1133" s="5">
        <f t="shared" si="240"/>
        <v>24990</v>
      </c>
      <c r="W1133" s="11">
        <f t="shared" si="115"/>
        <v>29488.2</v>
      </c>
      <c r="X1133" s="9">
        <v>45406.0</v>
      </c>
      <c r="Y1133" s="5">
        <f>W1133-(V1133*10%)</f>
        <v>26989.2</v>
      </c>
      <c r="Z1133" s="5">
        <f t="shared" si="3"/>
        <v>18742.5</v>
      </c>
      <c r="AA1133" s="9">
        <v>45410.0</v>
      </c>
      <c r="AB1133" s="1" t="s">
        <v>1811</v>
      </c>
      <c r="AC1133" s="1" t="s">
        <v>55</v>
      </c>
      <c r="AD1133" s="12" t="s">
        <v>47</v>
      </c>
      <c r="AE1133" s="12" t="s">
        <v>47</v>
      </c>
      <c r="AF1133" s="12" t="s">
        <v>47</v>
      </c>
      <c r="AG1133" s="12" t="s">
        <v>47</v>
      </c>
      <c r="AH1133" s="12" t="s">
        <v>137</v>
      </c>
      <c r="AI1133" s="12" t="s">
        <v>137</v>
      </c>
    </row>
    <row r="1134">
      <c r="A1134" s="1" t="s">
        <v>1808</v>
      </c>
      <c r="B1134" s="13"/>
      <c r="C1134" s="1" t="s">
        <v>132</v>
      </c>
      <c r="D1134" s="1" t="s">
        <v>81</v>
      </c>
      <c r="E1134" s="1" t="s">
        <v>82</v>
      </c>
      <c r="F1134" s="1" t="s">
        <v>1809</v>
      </c>
      <c r="G1134" s="1" t="s">
        <v>134</v>
      </c>
      <c r="H1134" s="1" t="s">
        <v>135</v>
      </c>
      <c r="I1134" s="1" t="s">
        <v>236</v>
      </c>
      <c r="J1134" s="1"/>
      <c r="K1134" s="1" t="s">
        <v>1810</v>
      </c>
      <c r="L1134" s="1" t="s">
        <v>150</v>
      </c>
      <c r="M1134" s="9">
        <v>45234.0</v>
      </c>
      <c r="N1134" s="9">
        <v>45234.0</v>
      </c>
      <c r="O1134" s="1"/>
      <c r="P1134" s="1">
        <v>8.33</v>
      </c>
      <c r="Q1134" s="1">
        <v>300000.0</v>
      </c>
      <c r="R1134" s="1">
        <v>300000.0</v>
      </c>
      <c r="S1134" s="10">
        <f>N1134+90</f>
        <v>45324</v>
      </c>
      <c r="V1134" s="5">
        <f t="shared" si="240"/>
        <v>24990</v>
      </c>
      <c r="W1134" s="11">
        <f t="shared" si="115"/>
        <v>29488.2</v>
      </c>
      <c r="Z1134" s="5">
        <f t="shared" si="3"/>
        <v>18742.5</v>
      </c>
      <c r="AB1134" s="1"/>
      <c r="AC1134" s="1" t="str">
        <f>IF(T1134="","C","O")</f>
        <v>C</v>
      </c>
      <c r="AD1134" s="12" t="s">
        <v>47</v>
      </c>
      <c r="AE1134" s="12" t="s">
        <v>47</v>
      </c>
      <c r="AF1134" s="12" t="s">
        <v>47</v>
      </c>
      <c r="AG1134" s="12"/>
      <c r="AH1134" s="12"/>
      <c r="AI1134" s="12"/>
    </row>
    <row r="1135">
      <c r="A1135" s="1" t="s">
        <v>1812</v>
      </c>
      <c r="B1135" s="13"/>
      <c r="C1135" s="1" t="s">
        <v>36</v>
      </c>
      <c r="D1135" s="1" t="s">
        <v>96</v>
      </c>
      <c r="E1135" s="1" t="s">
        <v>38</v>
      </c>
      <c r="F1135" s="1" t="s">
        <v>925</v>
      </c>
      <c r="G1135" s="1" t="s">
        <v>115</v>
      </c>
      <c r="H1135" s="1" t="s">
        <v>116</v>
      </c>
      <c r="I1135" s="1" t="s">
        <v>42</v>
      </c>
      <c r="J1135" s="1"/>
      <c r="K1135" s="1" t="s">
        <v>1813</v>
      </c>
      <c r="L1135" s="1" t="s">
        <v>53</v>
      </c>
      <c r="M1135" s="9">
        <v>44777.0</v>
      </c>
      <c r="N1135" s="9">
        <v>44659.0</v>
      </c>
      <c r="O1135" s="9">
        <v>45690.0</v>
      </c>
      <c r="P1135" s="1">
        <v>8.33</v>
      </c>
      <c r="Q1135" s="1">
        <v>500000.0</v>
      </c>
      <c r="R1135" s="1">
        <v>312000.0</v>
      </c>
      <c r="S1135" s="9">
        <v>45124.0</v>
      </c>
      <c r="T1135" s="9">
        <v>45143.0</v>
      </c>
      <c r="U1135" s="1" t="s">
        <v>1814</v>
      </c>
      <c r="V1135" s="5">
        <f t="shared" si="240"/>
        <v>25989.6</v>
      </c>
      <c r="W1135" s="11">
        <f t="shared" si="115"/>
        <v>30667.728</v>
      </c>
      <c r="X1135" s="9"/>
      <c r="Z1135" s="5">
        <f t="shared" si="3"/>
        <v>19492.2</v>
      </c>
      <c r="AA1135" s="9"/>
      <c r="AC1135" s="1" t="s">
        <v>162</v>
      </c>
      <c r="AD1135" s="12" t="s">
        <v>46</v>
      </c>
      <c r="AE1135" s="12" t="s">
        <v>46</v>
      </c>
      <c r="AF1135" s="12" t="s">
        <v>47</v>
      </c>
      <c r="AG1135" s="12" t="s">
        <v>47</v>
      </c>
      <c r="AH1135" s="12"/>
      <c r="AI1135" s="12"/>
    </row>
    <row r="1136">
      <c r="A1136" s="1" t="s">
        <v>1812</v>
      </c>
      <c r="B1136" s="13"/>
      <c r="C1136" s="1" t="s">
        <v>36</v>
      </c>
      <c r="D1136" s="1" t="s">
        <v>96</v>
      </c>
      <c r="E1136" s="1" t="s">
        <v>38</v>
      </c>
      <c r="F1136" s="1" t="s">
        <v>925</v>
      </c>
      <c r="G1136" s="1" t="s">
        <v>115</v>
      </c>
      <c r="H1136" s="1" t="s">
        <v>116</v>
      </c>
      <c r="I1136" s="1" t="s">
        <v>42</v>
      </c>
      <c r="J1136" s="1"/>
      <c r="K1136" s="1" t="s">
        <v>1813</v>
      </c>
      <c r="L1136" s="1" t="s">
        <v>53</v>
      </c>
      <c r="M1136" s="9">
        <v>44777.0</v>
      </c>
      <c r="N1136" s="9">
        <v>45162.0</v>
      </c>
      <c r="O1136" s="1"/>
      <c r="P1136" s="1">
        <v>8.33</v>
      </c>
      <c r="Q1136" s="1">
        <v>250000.0</v>
      </c>
      <c r="R1136" s="1">
        <v>312000.0</v>
      </c>
      <c r="S1136" s="9">
        <v>45267.0</v>
      </c>
      <c r="T1136" s="9">
        <v>45162.0</v>
      </c>
      <c r="U1136" s="1" t="s">
        <v>1815</v>
      </c>
      <c r="V1136" s="5">
        <f t="shared" si="240"/>
        <v>25989.6</v>
      </c>
      <c r="W1136" s="11">
        <f t="shared" si="115"/>
        <v>30667.728</v>
      </c>
      <c r="X1136" s="9">
        <v>45297.0</v>
      </c>
      <c r="Y1136" s="5">
        <f>W1136</f>
        <v>30667.728</v>
      </c>
      <c r="Z1136" s="5">
        <f t="shared" si="3"/>
        <v>19492.2</v>
      </c>
      <c r="AA1136" s="9">
        <v>45301.0</v>
      </c>
      <c r="AB1136" s="1" t="s">
        <v>1815</v>
      </c>
      <c r="AC1136" s="1" t="s">
        <v>55</v>
      </c>
      <c r="AD1136" s="12" t="s">
        <v>46</v>
      </c>
      <c r="AE1136" s="12" t="s">
        <v>47</v>
      </c>
      <c r="AF1136" s="12" t="s">
        <v>47</v>
      </c>
      <c r="AG1136" s="12" t="s">
        <v>47</v>
      </c>
      <c r="AH1136" s="12" t="s">
        <v>47</v>
      </c>
      <c r="AI1136" s="12" t="s">
        <v>47</v>
      </c>
    </row>
    <row r="1137">
      <c r="A1137" s="1" t="s">
        <v>1812</v>
      </c>
      <c r="B1137" s="13"/>
      <c r="C1137" s="1" t="s">
        <v>36</v>
      </c>
      <c r="D1137" s="1" t="s">
        <v>96</v>
      </c>
      <c r="E1137" s="1" t="s">
        <v>38</v>
      </c>
      <c r="F1137" s="1" t="s">
        <v>925</v>
      </c>
      <c r="G1137" s="1" t="s">
        <v>115</v>
      </c>
      <c r="H1137" s="1" t="s">
        <v>116</v>
      </c>
      <c r="I1137" s="1" t="s">
        <v>42</v>
      </c>
      <c r="J1137" s="1"/>
      <c r="K1137" s="1" t="s">
        <v>1813</v>
      </c>
      <c r="L1137" s="1" t="s">
        <v>53</v>
      </c>
      <c r="M1137" s="9">
        <v>44777.0</v>
      </c>
      <c r="N1137" s="9">
        <v>44659.0</v>
      </c>
      <c r="O1137" s="1"/>
      <c r="P1137" s="1">
        <v>8.33</v>
      </c>
      <c r="Q1137" s="1">
        <v>300000.0</v>
      </c>
      <c r="R1137" s="1">
        <v>300000.0</v>
      </c>
      <c r="S1137" s="10">
        <f>N1137+90</f>
        <v>44749</v>
      </c>
      <c r="U1137" s="12"/>
      <c r="V1137" s="5">
        <f t="shared" si="240"/>
        <v>24990</v>
      </c>
      <c r="W1137" s="11">
        <f t="shared" si="115"/>
        <v>29488.2</v>
      </c>
      <c r="Z1137" s="5">
        <f t="shared" si="3"/>
        <v>18742.5</v>
      </c>
      <c r="AB1137" s="1"/>
      <c r="AC1137" s="1" t="s">
        <v>45</v>
      </c>
      <c r="AD1137" s="12" t="s">
        <v>46</v>
      </c>
      <c r="AE1137" s="12" t="s">
        <v>46</v>
      </c>
      <c r="AF1137" s="12" t="s">
        <v>46</v>
      </c>
      <c r="AG1137" s="12"/>
      <c r="AH1137" s="12"/>
      <c r="AI1137" s="12"/>
    </row>
    <row r="1138">
      <c r="A1138" s="1" t="s">
        <v>1816</v>
      </c>
      <c r="B1138" s="13"/>
      <c r="C1138" s="1" t="s">
        <v>36</v>
      </c>
      <c r="D1138" s="1" t="s">
        <v>81</v>
      </c>
      <c r="E1138" s="1" t="s">
        <v>38</v>
      </c>
      <c r="F1138" s="1" t="s">
        <v>575</v>
      </c>
      <c r="G1138" s="1" t="s">
        <v>40</v>
      </c>
      <c r="H1138" s="1" t="s">
        <v>41</v>
      </c>
      <c r="I1138" s="1" t="s">
        <v>123</v>
      </c>
      <c r="J1138" s="1"/>
      <c r="K1138" s="1" t="s">
        <v>1817</v>
      </c>
      <c r="L1138" s="1" t="s">
        <v>44</v>
      </c>
      <c r="M1138" s="9">
        <v>44662.0</v>
      </c>
      <c r="N1138" s="9">
        <v>44694.0</v>
      </c>
      <c r="O1138" s="1"/>
      <c r="P1138" s="1">
        <v>7.5</v>
      </c>
      <c r="Q1138" s="1">
        <v>550000.0</v>
      </c>
      <c r="R1138" s="1">
        <v>600000.0</v>
      </c>
      <c r="S1138" s="9">
        <v>44683.0</v>
      </c>
      <c r="T1138" s="9">
        <v>44694.0</v>
      </c>
      <c r="U1138" s="1" t="s">
        <v>1818</v>
      </c>
      <c r="V1138" s="5">
        <f t="shared" si="240"/>
        <v>45000</v>
      </c>
      <c r="W1138" s="11">
        <f t="shared" si="115"/>
        <v>53100</v>
      </c>
      <c r="X1138" s="9">
        <v>44713.0</v>
      </c>
      <c r="Y1138" s="5">
        <f>W1138-(V1138*10%)</f>
        <v>48600</v>
      </c>
      <c r="Z1138" s="5">
        <f t="shared" si="3"/>
        <v>33750</v>
      </c>
      <c r="AA1138" s="9">
        <v>44717.0</v>
      </c>
      <c r="AB1138" s="1" t="s">
        <v>1818</v>
      </c>
      <c r="AC1138" s="1" t="s">
        <v>55</v>
      </c>
      <c r="AD1138" s="12" t="s">
        <v>46</v>
      </c>
      <c r="AE1138" s="12" t="s">
        <v>46</v>
      </c>
      <c r="AF1138" s="12" t="s">
        <v>46</v>
      </c>
      <c r="AG1138" s="12" t="s">
        <v>46</v>
      </c>
      <c r="AH1138" s="12" t="s">
        <v>46</v>
      </c>
      <c r="AI1138" s="12" t="s">
        <v>46</v>
      </c>
    </row>
    <row r="1139">
      <c r="A1139" s="1" t="s">
        <v>1816</v>
      </c>
      <c r="B1139" s="13"/>
      <c r="C1139" s="1" t="s">
        <v>36</v>
      </c>
      <c r="D1139" s="1" t="s">
        <v>81</v>
      </c>
      <c r="E1139" s="1" t="s">
        <v>38</v>
      </c>
      <c r="F1139" s="1" t="s">
        <v>575</v>
      </c>
      <c r="G1139" s="1" t="s">
        <v>40</v>
      </c>
      <c r="H1139" s="1" t="s">
        <v>41</v>
      </c>
      <c r="I1139" s="1" t="s">
        <v>123</v>
      </c>
      <c r="J1139" s="1"/>
      <c r="K1139" s="1" t="s">
        <v>1817</v>
      </c>
      <c r="L1139" s="1" t="s">
        <v>44</v>
      </c>
      <c r="M1139" s="9">
        <v>44662.0</v>
      </c>
      <c r="N1139" s="9">
        <v>44869.0</v>
      </c>
      <c r="O1139" s="1"/>
      <c r="P1139" s="1">
        <v>7.5</v>
      </c>
      <c r="Q1139" s="1">
        <v>500000.0</v>
      </c>
      <c r="R1139" s="1">
        <v>600000.0</v>
      </c>
      <c r="S1139" s="9">
        <v>44683.0</v>
      </c>
      <c r="T1139" s="9">
        <v>44694.0</v>
      </c>
      <c r="U1139" s="1" t="s">
        <v>1818</v>
      </c>
      <c r="V1139" s="5">
        <f t="shared" si="240"/>
        <v>45000</v>
      </c>
      <c r="W1139" s="11">
        <f t="shared" si="115"/>
        <v>53100</v>
      </c>
      <c r="X1139" s="9"/>
      <c r="Y1139" s="10">
        <f>T1139+30</f>
        <v>44724</v>
      </c>
      <c r="Z1139" s="12">
        <f t="shared" si="3"/>
        <v>33750</v>
      </c>
      <c r="AA1139" s="10">
        <f>Y1139+8</f>
        <v>44732</v>
      </c>
      <c r="AB1139" s="1" t="s">
        <v>1818</v>
      </c>
      <c r="AC1139" s="1" t="s">
        <v>55</v>
      </c>
      <c r="AD1139" s="12" t="s">
        <v>46</v>
      </c>
      <c r="AE1139" s="12" t="s">
        <v>46</v>
      </c>
      <c r="AF1139" s="12" t="s">
        <v>46</v>
      </c>
      <c r="AG1139" s="12" t="s">
        <v>46</v>
      </c>
      <c r="AH1139" s="12"/>
      <c r="AI1139" s="12" t="s">
        <v>46</v>
      </c>
    </row>
    <row r="1140">
      <c r="A1140" s="1" t="s">
        <v>1819</v>
      </c>
      <c r="B1140" s="13"/>
      <c r="C1140" s="1" t="s">
        <v>36</v>
      </c>
      <c r="D1140" s="1" t="s">
        <v>81</v>
      </c>
      <c r="E1140" s="1" t="s">
        <v>77</v>
      </c>
      <c r="F1140" s="1" t="s">
        <v>1820</v>
      </c>
      <c r="G1140" s="1" t="s">
        <v>180</v>
      </c>
      <c r="H1140" s="1" t="s">
        <v>181</v>
      </c>
      <c r="I1140" s="1" t="s">
        <v>42</v>
      </c>
      <c r="J1140" s="1"/>
      <c r="K1140" s="1" t="s">
        <v>1821</v>
      </c>
      <c r="L1140" s="1" t="s">
        <v>53</v>
      </c>
      <c r="M1140" s="9">
        <v>44652.0</v>
      </c>
      <c r="N1140" s="9">
        <v>45068.0</v>
      </c>
      <c r="O1140" s="1"/>
      <c r="P1140" s="1">
        <v>7.5</v>
      </c>
      <c r="Q1140" s="1">
        <v>350000.0</v>
      </c>
      <c r="R1140" s="1">
        <v>396000.0</v>
      </c>
      <c r="S1140" s="9">
        <v>45062.0</v>
      </c>
      <c r="T1140" s="9">
        <v>45068.0</v>
      </c>
      <c r="U1140" s="1" t="s">
        <v>1822</v>
      </c>
      <c r="V1140" s="5">
        <f t="shared" si="240"/>
        <v>29700</v>
      </c>
      <c r="W1140" s="11">
        <f t="shared" si="115"/>
        <v>35046</v>
      </c>
      <c r="X1140" s="9">
        <v>45092.0</v>
      </c>
      <c r="Y1140" s="5">
        <f>W1140-(V1140*10%)</f>
        <v>32076</v>
      </c>
      <c r="Z1140" s="5">
        <f t="shared" si="3"/>
        <v>22275</v>
      </c>
      <c r="AA1140" s="9">
        <v>45099.0</v>
      </c>
      <c r="AB1140" s="1" t="s">
        <v>1823</v>
      </c>
      <c r="AC1140" s="1" t="s">
        <v>55</v>
      </c>
      <c r="AD1140" s="12" t="s">
        <v>46</v>
      </c>
      <c r="AE1140" s="12" t="s">
        <v>47</v>
      </c>
      <c r="AF1140" s="12" t="s">
        <v>47</v>
      </c>
      <c r="AG1140" s="12" t="s">
        <v>47</v>
      </c>
      <c r="AH1140" s="12" t="s">
        <v>47</v>
      </c>
      <c r="AI1140" s="12" t="s">
        <v>47</v>
      </c>
    </row>
    <row r="1141">
      <c r="A1141" s="1" t="s">
        <v>1824</v>
      </c>
      <c r="B1141" s="13"/>
      <c r="C1141" s="1" t="s">
        <v>36</v>
      </c>
      <c r="D1141" s="1" t="s">
        <v>76</v>
      </c>
      <c r="E1141" s="1" t="s">
        <v>77</v>
      </c>
      <c r="F1141" s="1" t="s">
        <v>105</v>
      </c>
      <c r="G1141" s="1" t="s">
        <v>367</v>
      </c>
      <c r="H1141" s="1" t="s">
        <v>1825</v>
      </c>
      <c r="I1141" s="1" t="s">
        <v>292</v>
      </c>
      <c r="J1141" s="1"/>
      <c r="K1141" s="1" t="s">
        <v>1826</v>
      </c>
      <c r="L1141" s="1" t="s">
        <v>53</v>
      </c>
      <c r="M1141" s="9">
        <v>45316.0</v>
      </c>
      <c r="N1141" s="9">
        <v>45316.0</v>
      </c>
      <c r="O1141" s="1"/>
      <c r="P1141" s="1">
        <v>8.33</v>
      </c>
      <c r="Q1141" s="1">
        <v>500000.0</v>
      </c>
      <c r="R1141" s="1">
        <v>300000.0</v>
      </c>
      <c r="S1141" s="10">
        <f t="shared" ref="S1141:S1144" si="271">N1141+30</f>
        <v>45346</v>
      </c>
      <c r="V1141" s="5">
        <f t="shared" si="240"/>
        <v>24990</v>
      </c>
      <c r="W1141" s="11">
        <f t="shared" si="115"/>
        <v>29488.2</v>
      </c>
      <c r="Z1141" s="5">
        <f t="shared" si="3"/>
        <v>18742.5</v>
      </c>
      <c r="AC1141" s="1" t="str">
        <f t="shared" ref="AC1141:AC1143" si="272">IF(T1141="","C","O")</f>
        <v>C</v>
      </c>
      <c r="AD1141" s="12" t="s">
        <v>47</v>
      </c>
      <c r="AE1141" s="12" t="s">
        <v>47</v>
      </c>
      <c r="AF1141" s="12" t="s">
        <v>47</v>
      </c>
      <c r="AG1141" s="12"/>
      <c r="AH1141" s="12"/>
      <c r="AI1141" s="12"/>
    </row>
    <row r="1142">
      <c r="A1142" s="1" t="s">
        <v>1827</v>
      </c>
      <c r="B1142" s="13"/>
      <c r="C1142" s="1" t="s">
        <v>132</v>
      </c>
      <c r="D1142" s="1" t="s">
        <v>102</v>
      </c>
      <c r="E1142" s="1" t="s">
        <v>82</v>
      </c>
      <c r="F1142" s="1" t="s">
        <v>1676</v>
      </c>
      <c r="G1142" s="1" t="s">
        <v>134</v>
      </c>
      <c r="H1142" s="1" t="s">
        <v>135</v>
      </c>
      <c r="I1142" s="1" t="s">
        <v>42</v>
      </c>
      <c r="J1142" s="1"/>
      <c r="K1142" s="1" t="s">
        <v>1828</v>
      </c>
      <c r="L1142" s="1" t="s">
        <v>53</v>
      </c>
      <c r="M1142" s="9">
        <v>45378.0</v>
      </c>
      <c r="N1142" s="9">
        <v>45378.0</v>
      </c>
      <c r="O1142" s="1"/>
      <c r="P1142" s="1">
        <v>8.33</v>
      </c>
      <c r="Q1142" s="1">
        <v>300000.0</v>
      </c>
      <c r="R1142" s="1">
        <v>300000.0</v>
      </c>
      <c r="S1142" s="10">
        <f t="shared" si="271"/>
        <v>45408</v>
      </c>
      <c r="V1142" s="5">
        <f t="shared" si="240"/>
        <v>24990</v>
      </c>
      <c r="W1142" s="11">
        <f t="shared" si="115"/>
        <v>29488.2</v>
      </c>
      <c r="Z1142" s="5">
        <f t="shared" si="3"/>
        <v>18742.5</v>
      </c>
      <c r="AC1142" s="1" t="str">
        <f t="shared" si="272"/>
        <v>C</v>
      </c>
      <c r="AD1142" s="12" t="s">
        <v>47</v>
      </c>
      <c r="AE1142" s="12" t="s">
        <v>47</v>
      </c>
      <c r="AF1142" s="12" t="s">
        <v>137</v>
      </c>
      <c r="AG1142" s="12"/>
      <c r="AH1142" s="12"/>
      <c r="AI1142" s="12"/>
    </row>
    <row r="1143">
      <c r="A1143" s="1" t="s">
        <v>1827</v>
      </c>
      <c r="B1143" s="13"/>
      <c r="C1143" s="1" t="s">
        <v>132</v>
      </c>
      <c r="D1143" s="1" t="s">
        <v>102</v>
      </c>
      <c r="E1143" s="1" t="s">
        <v>82</v>
      </c>
      <c r="F1143" s="1" t="s">
        <v>1676</v>
      </c>
      <c r="G1143" s="1" t="s">
        <v>134</v>
      </c>
      <c r="H1143" s="1" t="s">
        <v>135</v>
      </c>
      <c r="I1143" s="1" t="s">
        <v>42</v>
      </c>
      <c r="J1143" s="1"/>
      <c r="K1143" s="1" t="s">
        <v>1828</v>
      </c>
      <c r="L1143" s="1" t="s">
        <v>53</v>
      </c>
      <c r="M1143" s="9">
        <v>45378.0</v>
      </c>
      <c r="N1143" s="9">
        <v>45378.0</v>
      </c>
      <c r="O1143" s="1"/>
      <c r="P1143" s="1">
        <v>8.33</v>
      </c>
      <c r="Q1143" s="1">
        <v>287999.0</v>
      </c>
      <c r="R1143" s="1">
        <v>300000.0</v>
      </c>
      <c r="S1143" s="10">
        <f t="shared" si="271"/>
        <v>45408</v>
      </c>
      <c r="V1143" s="5">
        <f t="shared" si="240"/>
        <v>24990</v>
      </c>
      <c r="W1143" s="11">
        <f t="shared" si="115"/>
        <v>29488.2</v>
      </c>
      <c r="Z1143" s="5">
        <f t="shared" si="3"/>
        <v>18742.5</v>
      </c>
      <c r="AC1143" s="1" t="str">
        <f t="shared" si="272"/>
        <v>C</v>
      </c>
      <c r="AD1143" s="12" t="s">
        <v>47</v>
      </c>
      <c r="AE1143" s="12" t="s">
        <v>47</v>
      </c>
      <c r="AF1143" s="12" t="s">
        <v>137</v>
      </c>
      <c r="AG1143" s="12"/>
      <c r="AH1143" s="12"/>
      <c r="AI1143" s="12"/>
    </row>
    <row r="1144">
      <c r="A1144" s="1" t="s">
        <v>1829</v>
      </c>
      <c r="B1144" s="13"/>
      <c r="C1144" s="1" t="s">
        <v>36</v>
      </c>
      <c r="D1144" s="1" t="s">
        <v>1830</v>
      </c>
      <c r="E1144" s="1" t="s">
        <v>212</v>
      </c>
      <c r="F1144" s="1" t="s">
        <v>371</v>
      </c>
      <c r="G1144" s="1" t="s">
        <v>635</v>
      </c>
      <c r="H1144" s="1" t="s">
        <v>635</v>
      </c>
      <c r="I1144" s="1" t="s">
        <v>42</v>
      </c>
      <c r="J1144" s="1"/>
      <c r="K1144" s="1" t="s">
        <v>1831</v>
      </c>
      <c r="L1144" s="1" t="s">
        <v>99</v>
      </c>
      <c r="M1144" s="9">
        <v>44652.0</v>
      </c>
      <c r="N1144" s="9">
        <v>44652.0</v>
      </c>
      <c r="O1144" s="1"/>
      <c r="P1144" s="1">
        <v>8.33</v>
      </c>
      <c r="Q1144" s="1">
        <v>1200000.0</v>
      </c>
      <c r="R1144" s="1">
        <v>300000.0</v>
      </c>
      <c r="S1144" s="10">
        <f t="shared" si="271"/>
        <v>44682</v>
      </c>
      <c r="V1144" s="5">
        <f t="shared" si="240"/>
        <v>24990</v>
      </c>
      <c r="W1144" s="11">
        <f t="shared" si="115"/>
        <v>29488.2</v>
      </c>
      <c r="Z1144" s="5">
        <f t="shared" si="3"/>
        <v>18742.5</v>
      </c>
      <c r="AC1144" s="1" t="s">
        <v>45</v>
      </c>
      <c r="AD1144" s="12" t="s">
        <v>46</v>
      </c>
      <c r="AE1144" s="12" t="s">
        <v>46</v>
      </c>
      <c r="AF1144" s="12" t="s">
        <v>46</v>
      </c>
      <c r="AG1144" s="12"/>
      <c r="AH1144" s="12"/>
      <c r="AI1144" s="12"/>
    </row>
    <row r="1145">
      <c r="A1145" s="1" t="s">
        <v>1832</v>
      </c>
      <c r="B1145" s="13"/>
      <c r="C1145" s="1" t="s">
        <v>36</v>
      </c>
      <c r="D1145" s="1" t="s">
        <v>96</v>
      </c>
      <c r="E1145" s="1" t="s">
        <v>77</v>
      </c>
      <c r="F1145" s="1" t="s">
        <v>948</v>
      </c>
      <c r="G1145" s="1" t="s">
        <v>115</v>
      </c>
      <c r="H1145" s="1" t="s">
        <v>116</v>
      </c>
      <c r="I1145" s="1" t="s">
        <v>42</v>
      </c>
      <c r="J1145" s="1"/>
      <c r="K1145" s="1" t="s">
        <v>1833</v>
      </c>
      <c r="L1145" s="1" t="s">
        <v>143</v>
      </c>
      <c r="M1145" s="9">
        <v>44693.0</v>
      </c>
      <c r="N1145" s="14">
        <v>44885.0</v>
      </c>
      <c r="O1145" s="1"/>
      <c r="P1145" s="1">
        <v>8.33</v>
      </c>
      <c r="Q1145" s="1">
        <v>1200000.0</v>
      </c>
      <c r="R1145" s="1">
        <v>300000.0</v>
      </c>
      <c r="S1145" s="15">
        <f t="shared" ref="S1145:S1147" si="273">N1145+90</f>
        <v>44975</v>
      </c>
      <c r="V1145" s="5">
        <f t="shared" si="240"/>
        <v>24990</v>
      </c>
      <c r="W1145" s="11">
        <f t="shared" si="115"/>
        <v>29488.2</v>
      </c>
      <c r="Z1145" s="5">
        <f t="shared" si="3"/>
        <v>18742.5</v>
      </c>
      <c r="AB1145" s="1"/>
      <c r="AC1145" s="1" t="s">
        <v>45</v>
      </c>
      <c r="AD1145" s="12" t="s">
        <v>46</v>
      </c>
      <c r="AE1145" s="12" t="s">
        <v>46</v>
      </c>
      <c r="AF1145" s="12" t="s">
        <v>46</v>
      </c>
      <c r="AG1145" s="12"/>
      <c r="AH1145" s="12"/>
      <c r="AI1145" s="12"/>
    </row>
    <row r="1146">
      <c r="A1146" s="1" t="s">
        <v>1832</v>
      </c>
      <c r="B1146" s="13"/>
      <c r="C1146" s="1" t="s">
        <v>36</v>
      </c>
      <c r="D1146" s="1" t="s">
        <v>96</v>
      </c>
      <c r="E1146" s="1" t="s">
        <v>77</v>
      </c>
      <c r="F1146" s="1" t="s">
        <v>948</v>
      </c>
      <c r="G1146" s="1" t="s">
        <v>115</v>
      </c>
      <c r="H1146" s="1" t="s">
        <v>116</v>
      </c>
      <c r="I1146" s="1" t="s">
        <v>42</v>
      </c>
      <c r="J1146" s="1"/>
      <c r="K1146" s="1" t="s">
        <v>1833</v>
      </c>
      <c r="L1146" s="1" t="s">
        <v>143</v>
      </c>
      <c r="M1146" s="9">
        <v>44693.0</v>
      </c>
      <c r="N1146" s="14">
        <v>44885.0</v>
      </c>
      <c r="O1146" s="1"/>
      <c r="P1146" s="1">
        <v>8.33</v>
      </c>
      <c r="Q1146" s="1">
        <v>480000.0</v>
      </c>
      <c r="R1146" s="1">
        <v>300000.0</v>
      </c>
      <c r="S1146" s="15">
        <f t="shared" si="273"/>
        <v>44975</v>
      </c>
      <c r="V1146" s="5">
        <f t="shared" si="240"/>
        <v>24990</v>
      </c>
      <c r="W1146" s="11">
        <f t="shared" si="115"/>
        <v>29488.2</v>
      </c>
      <c r="Z1146" s="5">
        <f t="shared" si="3"/>
        <v>18742.5</v>
      </c>
      <c r="AB1146" s="1"/>
      <c r="AC1146" s="1" t="s">
        <v>45</v>
      </c>
      <c r="AD1146" s="12" t="s">
        <v>46</v>
      </c>
      <c r="AE1146" s="12" t="s">
        <v>46</v>
      </c>
      <c r="AF1146" s="12" t="s">
        <v>46</v>
      </c>
      <c r="AG1146" s="12"/>
      <c r="AH1146" s="12"/>
      <c r="AI1146" s="12"/>
    </row>
    <row r="1147">
      <c r="A1147" s="1" t="s">
        <v>1832</v>
      </c>
      <c r="B1147" s="13"/>
      <c r="C1147" s="1" t="s">
        <v>36</v>
      </c>
      <c r="D1147" s="1" t="s">
        <v>96</v>
      </c>
      <c r="E1147" s="1" t="s">
        <v>77</v>
      </c>
      <c r="F1147" s="1" t="s">
        <v>948</v>
      </c>
      <c r="G1147" s="1" t="s">
        <v>115</v>
      </c>
      <c r="H1147" s="1" t="s">
        <v>116</v>
      </c>
      <c r="I1147" s="1" t="s">
        <v>42</v>
      </c>
      <c r="J1147" s="1"/>
      <c r="K1147" s="1" t="s">
        <v>1833</v>
      </c>
      <c r="L1147" s="1" t="s">
        <v>143</v>
      </c>
      <c r="M1147" s="9">
        <v>44693.0</v>
      </c>
      <c r="N1147" s="9">
        <v>44742.0</v>
      </c>
      <c r="O1147" s="1"/>
      <c r="P1147" s="1">
        <v>8.33</v>
      </c>
      <c r="Q1147" s="1">
        <v>480000.0</v>
      </c>
      <c r="R1147" s="1">
        <v>300000.0</v>
      </c>
      <c r="S1147" s="10">
        <f t="shared" si="273"/>
        <v>44832</v>
      </c>
      <c r="V1147" s="5">
        <f t="shared" si="240"/>
        <v>24990</v>
      </c>
      <c r="W1147" s="11">
        <f t="shared" si="115"/>
        <v>29488.2</v>
      </c>
      <c r="Z1147" s="5">
        <f t="shared" si="3"/>
        <v>18742.5</v>
      </c>
      <c r="AB1147" s="1"/>
      <c r="AC1147" s="1" t="s">
        <v>45</v>
      </c>
      <c r="AD1147" s="12" t="s">
        <v>46</v>
      </c>
      <c r="AE1147" s="12" t="s">
        <v>46</v>
      </c>
      <c r="AF1147" s="12" t="s">
        <v>46</v>
      </c>
      <c r="AG1147" s="12"/>
      <c r="AH1147" s="12"/>
      <c r="AI1147" s="12"/>
    </row>
    <row r="1148">
      <c r="A1148" s="1" t="s">
        <v>1834</v>
      </c>
      <c r="B1148" s="13"/>
      <c r="C1148" s="1" t="s">
        <v>95</v>
      </c>
      <c r="D1148" s="1" t="s">
        <v>102</v>
      </c>
      <c r="E1148" s="1" t="s">
        <v>38</v>
      </c>
      <c r="F1148" s="1" t="s">
        <v>1546</v>
      </c>
      <c r="G1148" s="1" t="s">
        <v>616</v>
      </c>
      <c r="H1148" s="1" t="s">
        <v>617</v>
      </c>
      <c r="I1148" s="1" t="s">
        <v>42</v>
      </c>
      <c r="J1148" s="1"/>
      <c r="K1148" s="1" t="s">
        <v>1835</v>
      </c>
      <c r="L1148" s="1" t="s">
        <v>150</v>
      </c>
      <c r="M1148" s="9">
        <v>44743.0</v>
      </c>
      <c r="N1148" s="9">
        <v>44743.0</v>
      </c>
      <c r="O1148" s="9">
        <v>44902.0</v>
      </c>
      <c r="P1148" s="1">
        <v>7.5</v>
      </c>
      <c r="Q1148" s="1">
        <v>500000.0</v>
      </c>
      <c r="R1148" s="1">
        <v>420000.0</v>
      </c>
      <c r="S1148" s="9">
        <v>44746.0</v>
      </c>
      <c r="T1148" s="9">
        <v>44765.0</v>
      </c>
      <c r="U1148" s="1" t="s">
        <v>1836</v>
      </c>
      <c r="V1148" s="5">
        <f t="shared" si="240"/>
        <v>31500</v>
      </c>
      <c r="W1148" s="11">
        <f t="shared" si="115"/>
        <v>37170</v>
      </c>
      <c r="X1148" s="9">
        <v>44791.0</v>
      </c>
      <c r="Y1148" s="5">
        <f>W1148-(V1148*10%)</f>
        <v>34020</v>
      </c>
      <c r="Z1148" s="5">
        <f t="shared" si="3"/>
        <v>23625</v>
      </c>
      <c r="AA1148" s="9">
        <v>44803.0</v>
      </c>
      <c r="AB1148" s="1" t="s">
        <v>1836</v>
      </c>
      <c r="AC1148" s="1" t="s">
        <v>55</v>
      </c>
      <c r="AD1148" s="12" t="s">
        <v>46</v>
      </c>
      <c r="AE1148" s="12" t="s">
        <v>46</v>
      </c>
      <c r="AF1148" s="12" t="s">
        <v>46</v>
      </c>
      <c r="AG1148" s="12" t="s">
        <v>46</v>
      </c>
      <c r="AH1148" s="12" t="s">
        <v>46</v>
      </c>
      <c r="AI1148" s="12" t="s">
        <v>46</v>
      </c>
    </row>
    <row r="1149">
      <c r="A1149" s="1" t="s">
        <v>1834</v>
      </c>
      <c r="B1149" s="13"/>
      <c r="C1149" s="1" t="s">
        <v>95</v>
      </c>
      <c r="D1149" s="1" t="s">
        <v>102</v>
      </c>
      <c r="E1149" s="1" t="s">
        <v>38</v>
      </c>
      <c r="F1149" s="1" t="s">
        <v>1546</v>
      </c>
      <c r="G1149" s="1" t="s">
        <v>616</v>
      </c>
      <c r="H1149" s="1" t="s">
        <v>617</v>
      </c>
      <c r="I1149" s="1" t="s">
        <v>42</v>
      </c>
      <c r="J1149" s="1"/>
      <c r="K1149" s="1" t="s">
        <v>1835</v>
      </c>
      <c r="L1149" s="1" t="s">
        <v>150</v>
      </c>
      <c r="M1149" s="9">
        <v>44743.0</v>
      </c>
      <c r="N1149" s="9">
        <v>44743.0</v>
      </c>
      <c r="O1149" s="9">
        <v>44765.0</v>
      </c>
      <c r="P1149" s="1">
        <v>8.33</v>
      </c>
      <c r="Q1149" s="1">
        <v>500000.0</v>
      </c>
      <c r="R1149" s="1">
        <v>375000.0</v>
      </c>
      <c r="S1149" s="9">
        <v>44769.0</v>
      </c>
      <c r="T1149" s="9">
        <v>44798.0</v>
      </c>
      <c r="U1149" s="1" t="s">
        <v>1837</v>
      </c>
      <c r="V1149" s="5">
        <f t="shared" si="240"/>
        <v>31237.5</v>
      </c>
      <c r="W1149" s="11">
        <f t="shared" si="115"/>
        <v>36860.25</v>
      </c>
      <c r="X1149" s="9"/>
      <c r="Y1149" s="1"/>
      <c r="Z1149" s="5">
        <f t="shared" si="3"/>
        <v>23428.125</v>
      </c>
      <c r="AB1149" s="1"/>
      <c r="AC1149" s="1" t="s">
        <v>162</v>
      </c>
      <c r="AD1149" s="12" t="s">
        <v>46</v>
      </c>
      <c r="AE1149" s="12" t="s">
        <v>46</v>
      </c>
      <c r="AF1149" s="12" t="s">
        <v>46</v>
      </c>
      <c r="AG1149" s="12" t="s">
        <v>46</v>
      </c>
      <c r="AH1149" s="12"/>
      <c r="AI1149" s="12"/>
    </row>
    <row r="1150">
      <c r="A1150" s="1" t="s">
        <v>1834</v>
      </c>
      <c r="B1150" s="13"/>
      <c r="C1150" s="1" t="s">
        <v>95</v>
      </c>
      <c r="D1150" s="1" t="s">
        <v>102</v>
      </c>
      <c r="E1150" s="1" t="s">
        <v>38</v>
      </c>
      <c r="F1150" s="1" t="s">
        <v>1546</v>
      </c>
      <c r="G1150" s="1" t="s">
        <v>616</v>
      </c>
      <c r="H1150" s="1" t="s">
        <v>617</v>
      </c>
      <c r="I1150" s="1" t="s">
        <v>42</v>
      </c>
      <c r="J1150" s="1"/>
      <c r="K1150" s="1" t="s">
        <v>1835</v>
      </c>
      <c r="L1150" s="1" t="s">
        <v>150</v>
      </c>
      <c r="M1150" s="9">
        <v>44743.0</v>
      </c>
      <c r="N1150" s="9">
        <v>44743.0</v>
      </c>
      <c r="O1150" s="9">
        <v>44765.0</v>
      </c>
      <c r="P1150" s="1">
        <v>7.5</v>
      </c>
      <c r="Q1150" s="1">
        <v>500000.0</v>
      </c>
      <c r="R1150" s="1">
        <v>400000.0</v>
      </c>
      <c r="S1150" s="9">
        <v>44823.0</v>
      </c>
      <c r="T1150" s="9">
        <v>44828.0</v>
      </c>
      <c r="U1150" s="1" t="s">
        <v>1838</v>
      </c>
      <c r="V1150" s="5">
        <f t="shared" si="240"/>
        <v>30000</v>
      </c>
      <c r="W1150" s="11">
        <f t="shared" si="115"/>
        <v>35400</v>
      </c>
      <c r="X1150" s="9">
        <v>44872.0</v>
      </c>
      <c r="Y1150" s="5">
        <f t="shared" ref="Y1150:Y1156" si="274">W1150-(V1150*10%)</f>
        <v>32400</v>
      </c>
      <c r="Z1150" s="5">
        <f t="shared" si="3"/>
        <v>22500</v>
      </c>
      <c r="AA1150" s="14">
        <v>44875.0</v>
      </c>
      <c r="AB1150" s="1" t="s">
        <v>1838</v>
      </c>
      <c r="AC1150" s="1" t="s">
        <v>55</v>
      </c>
      <c r="AD1150" s="12" t="s">
        <v>46</v>
      </c>
      <c r="AE1150" s="12" t="s">
        <v>46</v>
      </c>
      <c r="AF1150" s="12" t="s">
        <v>46</v>
      </c>
      <c r="AG1150" s="12" t="s">
        <v>46</v>
      </c>
      <c r="AH1150" s="12" t="s">
        <v>46</v>
      </c>
      <c r="AI1150" s="12" t="s">
        <v>46</v>
      </c>
    </row>
    <row r="1151">
      <c r="A1151" s="1" t="s">
        <v>1834</v>
      </c>
      <c r="B1151" s="13"/>
      <c r="C1151" s="1" t="s">
        <v>95</v>
      </c>
      <c r="D1151" s="1" t="s">
        <v>102</v>
      </c>
      <c r="E1151" s="1" t="s">
        <v>38</v>
      </c>
      <c r="F1151" s="1" t="s">
        <v>1546</v>
      </c>
      <c r="G1151" s="1" t="s">
        <v>616</v>
      </c>
      <c r="H1151" s="1" t="s">
        <v>617</v>
      </c>
      <c r="I1151" s="1" t="s">
        <v>42</v>
      </c>
      <c r="J1151" s="1"/>
      <c r="K1151" s="1" t="s">
        <v>1835</v>
      </c>
      <c r="L1151" s="1" t="s">
        <v>150</v>
      </c>
      <c r="M1151" s="9">
        <v>44743.0</v>
      </c>
      <c r="N1151" s="9">
        <v>44743.0</v>
      </c>
      <c r="O1151" s="9">
        <v>44765.0</v>
      </c>
      <c r="P1151" s="1">
        <v>7.5</v>
      </c>
      <c r="Q1151" s="1">
        <v>500000.0</v>
      </c>
      <c r="R1151" s="1">
        <v>1400000.0</v>
      </c>
      <c r="S1151" s="9">
        <v>44866.0</v>
      </c>
      <c r="T1151" s="14">
        <v>44882.0</v>
      </c>
      <c r="U1151" s="1" t="s">
        <v>1839</v>
      </c>
      <c r="V1151" s="5">
        <f t="shared" si="240"/>
        <v>105000</v>
      </c>
      <c r="W1151" s="11">
        <f t="shared" si="115"/>
        <v>123900</v>
      </c>
      <c r="X1151" s="9">
        <v>44937.0</v>
      </c>
      <c r="Y1151" s="5">
        <f t="shared" si="274"/>
        <v>113400</v>
      </c>
      <c r="Z1151" s="5">
        <f t="shared" si="3"/>
        <v>78750</v>
      </c>
      <c r="AA1151" s="9">
        <v>44939.0</v>
      </c>
      <c r="AB1151" s="1" t="s">
        <v>1840</v>
      </c>
      <c r="AC1151" s="1" t="s">
        <v>55</v>
      </c>
      <c r="AD1151" s="12" t="s">
        <v>46</v>
      </c>
      <c r="AE1151" s="12" t="s">
        <v>46</v>
      </c>
      <c r="AF1151" s="12" t="s">
        <v>46</v>
      </c>
      <c r="AG1151" s="12" t="s">
        <v>46</v>
      </c>
      <c r="AH1151" s="12" t="s">
        <v>46</v>
      </c>
      <c r="AI1151" s="12" t="s">
        <v>46</v>
      </c>
    </row>
    <row r="1152">
      <c r="A1152" s="1" t="s">
        <v>1834</v>
      </c>
      <c r="B1152" s="13"/>
      <c r="C1152" s="1" t="s">
        <v>95</v>
      </c>
      <c r="D1152" s="1" t="s">
        <v>102</v>
      </c>
      <c r="E1152" s="1" t="s">
        <v>38</v>
      </c>
      <c r="F1152" s="1" t="s">
        <v>1546</v>
      </c>
      <c r="G1152" s="1" t="s">
        <v>616</v>
      </c>
      <c r="H1152" s="1" t="s">
        <v>617</v>
      </c>
      <c r="I1152" s="1" t="s">
        <v>42</v>
      </c>
      <c r="J1152" s="1"/>
      <c r="K1152" s="1" t="s">
        <v>1835</v>
      </c>
      <c r="L1152" s="1" t="s">
        <v>150</v>
      </c>
      <c r="M1152" s="9">
        <v>44743.0</v>
      </c>
      <c r="N1152" s="9">
        <v>44743.0</v>
      </c>
      <c r="O1152" s="9">
        <v>44765.0</v>
      </c>
      <c r="P1152" s="1">
        <v>7.5</v>
      </c>
      <c r="Q1152" s="1">
        <v>500000.0</v>
      </c>
      <c r="R1152" s="1">
        <v>650000.0</v>
      </c>
      <c r="S1152" s="14">
        <v>44907.0</v>
      </c>
      <c r="T1152" s="14">
        <v>44914.0</v>
      </c>
      <c r="U1152" s="1" t="s">
        <v>1841</v>
      </c>
      <c r="V1152" s="5">
        <f t="shared" si="240"/>
        <v>48750</v>
      </c>
      <c r="W1152" s="11">
        <f t="shared" si="115"/>
        <v>57525</v>
      </c>
      <c r="X1152" s="9">
        <v>44957.0</v>
      </c>
      <c r="Y1152" s="5">
        <f t="shared" si="274"/>
        <v>52650</v>
      </c>
      <c r="Z1152" s="5">
        <f t="shared" si="3"/>
        <v>36562.5</v>
      </c>
      <c r="AA1152" s="9">
        <v>44958.0</v>
      </c>
      <c r="AB1152" s="1" t="s">
        <v>1841</v>
      </c>
      <c r="AC1152" s="1" t="s">
        <v>55</v>
      </c>
      <c r="AD1152" s="12" t="s">
        <v>46</v>
      </c>
      <c r="AE1152" s="12" t="s">
        <v>46</v>
      </c>
      <c r="AF1152" s="12" t="s">
        <v>46</v>
      </c>
      <c r="AG1152" s="12" t="s">
        <v>46</v>
      </c>
      <c r="AH1152" s="12" t="s">
        <v>46</v>
      </c>
      <c r="AI1152" s="12" t="s">
        <v>46</v>
      </c>
    </row>
    <row r="1153">
      <c r="A1153" s="1" t="s">
        <v>1834</v>
      </c>
      <c r="B1153" s="13"/>
      <c r="C1153" s="1" t="s">
        <v>95</v>
      </c>
      <c r="D1153" s="1" t="s">
        <v>102</v>
      </c>
      <c r="E1153" s="1" t="s">
        <v>38</v>
      </c>
      <c r="F1153" s="1" t="s">
        <v>1546</v>
      </c>
      <c r="G1153" s="1" t="s">
        <v>616</v>
      </c>
      <c r="H1153" s="1" t="s">
        <v>617</v>
      </c>
      <c r="I1153" s="1" t="s">
        <v>42</v>
      </c>
      <c r="J1153" s="1"/>
      <c r="K1153" s="1" t="s">
        <v>1835</v>
      </c>
      <c r="L1153" s="1" t="s">
        <v>150</v>
      </c>
      <c r="M1153" s="9">
        <v>44743.0</v>
      </c>
      <c r="N1153" s="9">
        <v>44743.0</v>
      </c>
      <c r="O1153" s="9">
        <v>44765.0</v>
      </c>
      <c r="P1153" s="1">
        <v>7.5</v>
      </c>
      <c r="Q1153" s="1">
        <v>500000.0</v>
      </c>
      <c r="R1153" s="1">
        <v>1400000.0</v>
      </c>
      <c r="S1153" s="9">
        <v>44928.0</v>
      </c>
      <c r="T1153" s="9">
        <v>44944.0</v>
      </c>
      <c r="U1153" s="1" t="s">
        <v>1842</v>
      </c>
      <c r="V1153" s="5">
        <f t="shared" si="240"/>
        <v>105000</v>
      </c>
      <c r="W1153" s="11">
        <f t="shared" si="115"/>
        <v>123900</v>
      </c>
      <c r="X1153" s="9">
        <v>44978.0</v>
      </c>
      <c r="Y1153" s="5">
        <f t="shared" si="274"/>
        <v>113400</v>
      </c>
      <c r="Z1153" s="5">
        <f t="shared" si="3"/>
        <v>78750</v>
      </c>
      <c r="AA1153" s="9">
        <v>44981.0</v>
      </c>
      <c r="AB1153" s="1" t="s">
        <v>1843</v>
      </c>
      <c r="AC1153" s="1" t="s">
        <v>55</v>
      </c>
      <c r="AD1153" s="12" t="s">
        <v>46</v>
      </c>
      <c r="AE1153" s="12" t="s">
        <v>46</v>
      </c>
      <c r="AF1153" s="12" t="s">
        <v>46</v>
      </c>
      <c r="AG1153" s="12" t="s">
        <v>46</v>
      </c>
      <c r="AH1153" s="12" t="s">
        <v>46</v>
      </c>
      <c r="AI1153" s="12" t="s">
        <v>46</v>
      </c>
    </row>
    <row r="1154">
      <c r="A1154" s="1" t="s">
        <v>1834</v>
      </c>
      <c r="B1154" s="13"/>
      <c r="C1154" s="1" t="s">
        <v>95</v>
      </c>
      <c r="D1154" s="1" t="s">
        <v>102</v>
      </c>
      <c r="E1154" s="1" t="s">
        <v>38</v>
      </c>
      <c r="F1154" s="1" t="s">
        <v>1546</v>
      </c>
      <c r="G1154" s="1" t="s">
        <v>616</v>
      </c>
      <c r="H1154" s="1" t="s">
        <v>617</v>
      </c>
      <c r="I1154" s="1" t="s">
        <v>42</v>
      </c>
      <c r="J1154" s="1"/>
      <c r="K1154" s="1" t="s">
        <v>1835</v>
      </c>
      <c r="L1154" s="1" t="s">
        <v>150</v>
      </c>
      <c r="M1154" s="9">
        <v>44743.0</v>
      </c>
      <c r="N1154" s="9">
        <v>44743.0</v>
      </c>
      <c r="O1154" s="9">
        <v>44765.0</v>
      </c>
      <c r="P1154" s="1">
        <v>8.33</v>
      </c>
      <c r="Q1154" s="1">
        <v>500000.0</v>
      </c>
      <c r="R1154" s="1">
        <v>720031.0</v>
      </c>
      <c r="S1154" s="14">
        <v>44883.0</v>
      </c>
      <c r="T1154" s="9">
        <v>44956.0</v>
      </c>
      <c r="U1154" s="1" t="s">
        <v>1844</v>
      </c>
      <c r="V1154" s="5">
        <f t="shared" si="240"/>
        <v>59978.5823</v>
      </c>
      <c r="W1154" s="11">
        <f t="shared" si="115"/>
        <v>70774.72711</v>
      </c>
      <c r="X1154" s="9">
        <v>44965.0</v>
      </c>
      <c r="Y1154" s="5">
        <f t="shared" si="274"/>
        <v>64776.86888</v>
      </c>
      <c r="Z1154" s="5">
        <f t="shared" si="3"/>
        <v>44983.93673</v>
      </c>
      <c r="AA1154" s="9">
        <v>44966.0</v>
      </c>
      <c r="AB1154" s="1" t="s">
        <v>1845</v>
      </c>
      <c r="AC1154" s="1" t="s">
        <v>55</v>
      </c>
      <c r="AD1154" s="12" t="s">
        <v>46</v>
      </c>
      <c r="AE1154" s="12" t="s">
        <v>46</v>
      </c>
      <c r="AF1154" s="12" t="s">
        <v>46</v>
      </c>
      <c r="AG1154" s="12" t="s">
        <v>46</v>
      </c>
      <c r="AH1154" s="12" t="s">
        <v>46</v>
      </c>
      <c r="AI1154" s="12" t="s">
        <v>46</v>
      </c>
    </row>
    <row r="1155">
      <c r="A1155" s="1" t="s">
        <v>1834</v>
      </c>
      <c r="B1155" s="13"/>
      <c r="C1155" s="1" t="s">
        <v>95</v>
      </c>
      <c r="D1155" s="1" t="s">
        <v>102</v>
      </c>
      <c r="E1155" s="1" t="s">
        <v>38</v>
      </c>
      <c r="F1155" s="1" t="s">
        <v>1546</v>
      </c>
      <c r="G1155" s="1" t="s">
        <v>616</v>
      </c>
      <c r="H1155" s="1" t="s">
        <v>617</v>
      </c>
      <c r="I1155" s="1" t="s">
        <v>42</v>
      </c>
      <c r="J1155" s="1"/>
      <c r="K1155" s="1" t="s">
        <v>1835</v>
      </c>
      <c r="L1155" s="1" t="s">
        <v>150</v>
      </c>
      <c r="M1155" s="9">
        <v>44743.0</v>
      </c>
      <c r="N1155" s="9">
        <v>44743.0</v>
      </c>
      <c r="O1155" s="9">
        <v>44959.0</v>
      </c>
      <c r="P1155" s="1">
        <v>7.5</v>
      </c>
      <c r="Q1155" s="1">
        <v>500000.0</v>
      </c>
      <c r="R1155" s="1">
        <v>550000.0</v>
      </c>
      <c r="S1155" s="9">
        <v>44959.0</v>
      </c>
      <c r="T1155" s="9">
        <v>44959.0</v>
      </c>
      <c r="U1155" s="1" t="s">
        <v>1846</v>
      </c>
      <c r="V1155" s="5">
        <f t="shared" si="240"/>
        <v>41250</v>
      </c>
      <c r="W1155" s="11">
        <f t="shared" si="115"/>
        <v>48675</v>
      </c>
      <c r="X1155" s="9">
        <v>44999.0</v>
      </c>
      <c r="Y1155" s="5">
        <f t="shared" si="274"/>
        <v>44550</v>
      </c>
      <c r="Z1155" s="5">
        <f t="shared" si="3"/>
        <v>30937.5</v>
      </c>
      <c r="AA1155" s="9">
        <v>45000.0</v>
      </c>
      <c r="AB1155" s="1" t="s">
        <v>1847</v>
      </c>
      <c r="AC1155" s="1" t="s">
        <v>55</v>
      </c>
      <c r="AD1155" s="12" t="s">
        <v>46</v>
      </c>
      <c r="AE1155" s="12" t="s">
        <v>46</v>
      </c>
      <c r="AF1155" s="12" t="s">
        <v>46</v>
      </c>
      <c r="AG1155" s="12" t="s">
        <v>46</v>
      </c>
      <c r="AH1155" s="12" t="s">
        <v>46</v>
      </c>
      <c r="AI1155" s="12" t="s">
        <v>46</v>
      </c>
    </row>
    <row r="1156">
      <c r="A1156" s="1" t="s">
        <v>1834</v>
      </c>
      <c r="B1156" s="13"/>
      <c r="C1156" s="1" t="s">
        <v>95</v>
      </c>
      <c r="D1156" s="1" t="s">
        <v>102</v>
      </c>
      <c r="E1156" s="1" t="s">
        <v>38</v>
      </c>
      <c r="F1156" s="1" t="s">
        <v>1546</v>
      </c>
      <c r="G1156" s="1" t="s">
        <v>616</v>
      </c>
      <c r="H1156" s="1" t="s">
        <v>617</v>
      </c>
      <c r="I1156" s="1" t="s">
        <v>42</v>
      </c>
      <c r="J1156" s="1"/>
      <c r="K1156" s="1" t="s">
        <v>1835</v>
      </c>
      <c r="L1156" s="1" t="s">
        <v>150</v>
      </c>
      <c r="M1156" s="9">
        <v>44743.0</v>
      </c>
      <c r="N1156" s="9">
        <v>44743.0</v>
      </c>
      <c r="O1156" s="9">
        <v>44959.0</v>
      </c>
      <c r="P1156" s="1">
        <v>7.5</v>
      </c>
      <c r="Q1156" s="1">
        <v>500000.0</v>
      </c>
      <c r="R1156" s="1">
        <v>400000.0</v>
      </c>
      <c r="S1156" s="9">
        <v>44970.0</v>
      </c>
      <c r="T1156" s="9">
        <v>44989.0</v>
      </c>
      <c r="U1156" s="1" t="s">
        <v>1848</v>
      </c>
      <c r="V1156" s="5">
        <f t="shared" si="240"/>
        <v>30000</v>
      </c>
      <c r="W1156" s="11">
        <f t="shared" si="115"/>
        <v>35400</v>
      </c>
      <c r="X1156" s="9">
        <v>45030.0</v>
      </c>
      <c r="Y1156" s="5">
        <f t="shared" si="274"/>
        <v>32400</v>
      </c>
      <c r="Z1156" s="5">
        <f t="shared" si="3"/>
        <v>22500</v>
      </c>
      <c r="AA1156" s="9">
        <v>45036.0</v>
      </c>
      <c r="AB1156" s="1" t="s">
        <v>1849</v>
      </c>
      <c r="AC1156" s="1" t="s">
        <v>55</v>
      </c>
      <c r="AD1156" s="12" t="s">
        <v>46</v>
      </c>
      <c r="AE1156" s="12" t="s">
        <v>46</v>
      </c>
      <c r="AF1156" s="12" t="s">
        <v>46</v>
      </c>
      <c r="AG1156" s="12" t="s">
        <v>46</v>
      </c>
      <c r="AH1156" s="12" t="s">
        <v>47</v>
      </c>
      <c r="AI1156" s="12" t="s">
        <v>47</v>
      </c>
    </row>
    <row r="1157">
      <c r="A1157" s="1" t="s">
        <v>1834</v>
      </c>
      <c r="B1157" s="13"/>
      <c r="C1157" s="1" t="s">
        <v>95</v>
      </c>
      <c r="D1157" s="1" t="s">
        <v>102</v>
      </c>
      <c r="E1157" s="1" t="s">
        <v>38</v>
      </c>
      <c r="F1157" s="1" t="s">
        <v>1546</v>
      </c>
      <c r="G1157" s="1" t="s">
        <v>616</v>
      </c>
      <c r="H1157" s="1" t="s">
        <v>617</v>
      </c>
      <c r="I1157" s="1" t="s">
        <v>42</v>
      </c>
      <c r="J1157" s="1"/>
      <c r="K1157" s="1" t="s">
        <v>1835</v>
      </c>
      <c r="L1157" s="1" t="s">
        <v>150</v>
      </c>
      <c r="M1157" s="9">
        <v>44743.0</v>
      </c>
      <c r="N1157" s="9">
        <v>44743.0</v>
      </c>
      <c r="O1157" s="9">
        <v>44959.0</v>
      </c>
      <c r="P1157" s="1">
        <v>8.33</v>
      </c>
      <c r="Q1157" s="1">
        <v>500000.0</v>
      </c>
      <c r="R1157" s="1">
        <v>1700000.0</v>
      </c>
      <c r="S1157" s="9">
        <v>45089.0</v>
      </c>
      <c r="T1157" s="9">
        <v>45098.0</v>
      </c>
      <c r="U1157" s="1" t="s">
        <v>1850</v>
      </c>
      <c r="V1157" s="5">
        <f t="shared" si="240"/>
        <v>141610</v>
      </c>
      <c r="W1157" s="11">
        <f t="shared" si="115"/>
        <v>167099.8</v>
      </c>
      <c r="X1157" s="9"/>
      <c r="Z1157" s="5">
        <f t="shared" si="3"/>
        <v>106207.5</v>
      </c>
      <c r="AA1157" s="9"/>
      <c r="AC1157" s="1" t="s">
        <v>162</v>
      </c>
      <c r="AD1157" s="12" t="s">
        <v>46</v>
      </c>
      <c r="AE1157" s="12" t="s">
        <v>46</v>
      </c>
      <c r="AF1157" s="12" t="s">
        <v>47</v>
      </c>
      <c r="AG1157" s="12" t="s">
        <v>47</v>
      </c>
      <c r="AH1157" s="12"/>
      <c r="AI1157" s="12"/>
    </row>
    <row r="1158">
      <c r="A1158" s="1" t="s">
        <v>1834</v>
      </c>
      <c r="B1158" s="13"/>
      <c r="C1158" s="1" t="s">
        <v>95</v>
      </c>
      <c r="D1158" s="1" t="s">
        <v>102</v>
      </c>
      <c r="E1158" s="1" t="s">
        <v>38</v>
      </c>
      <c r="F1158" s="1" t="s">
        <v>1546</v>
      </c>
      <c r="G1158" s="1" t="s">
        <v>616</v>
      </c>
      <c r="H1158" s="1" t="s">
        <v>617</v>
      </c>
      <c r="I1158" s="1" t="s">
        <v>42</v>
      </c>
      <c r="J1158" s="1"/>
      <c r="K1158" s="1" t="s">
        <v>1835</v>
      </c>
      <c r="L1158" s="1" t="s">
        <v>150</v>
      </c>
      <c r="M1158" s="9">
        <v>44743.0</v>
      </c>
      <c r="N1158" s="9">
        <v>44743.0</v>
      </c>
      <c r="O1158" s="9">
        <v>44959.0</v>
      </c>
      <c r="P1158" s="1">
        <v>8.33</v>
      </c>
      <c r="Q1158" s="1">
        <v>500000.0</v>
      </c>
      <c r="R1158" s="1">
        <v>1700000.0</v>
      </c>
      <c r="S1158" s="9">
        <v>45089.0</v>
      </c>
      <c r="T1158" s="9">
        <v>45134.0</v>
      </c>
      <c r="U1158" s="1" t="s">
        <v>1851</v>
      </c>
      <c r="V1158" s="5">
        <f t="shared" si="240"/>
        <v>141610</v>
      </c>
      <c r="W1158" s="11">
        <f t="shared" si="115"/>
        <v>167099.8</v>
      </c>
      <c r="X1158" s="9"/>
      <c r="Z1158" s="5">
        <f t="shared" si="3"/>
        <v>106207.5</v>
      </c>
      <c r="AC1158" s="1" t="s">
        <v>162</v>
      </c>
      <c r="AD1158" s="12" t="s">
        <v>46</v>
      </c>
      <c r="AE1158" s="12" t="s">
        <v>46</v>
      </c>
      <c r="AF1158" s="12" t="s">
        <v>47</v>
      </c>
      <c r="AG1158" s="12" t="s">
        <v>47</v>
      </c>
      <c r="AH1158" s="12"/>
      <c r="AI1158" s="12"/>
    </row>
    <row r="1159">
      <c r="A1159" s="1" t="s">
        <v>1834</v>
      </c>
      <c r="B1159" s="13"/>
      <c r="C1159" s="1" t="s">
        <v>95</v>
      </c>
      <c r="D1159" s="1" t="s">
        <v>102</v>
      </c>
      <c r="E1159" s="1" t="s">
        <v>38</v>
      </c>
      <c r="F1159" s="1" t="s">
        <v>1546</v>
      </c>
      <c r="G1159" s="1" t="s">
        <v>616</v>
      </c>
      <c r="H1159" s="1" t="s">
        <v>617</v>
      </c>
      <c r="I1159" s="1" t="s">
        <v>42</v>
      </c>
      <c r="J1159" s="1"/>
      <c r="K1159" s="1" t="s">
        <v>1835</v>
      </c>
      <c r="L1159" s="1" t="s">
        <v>150</v>
      </c>
      <c r="M1159" s="9">
        <v>44743.0</v>
      </c>
      <c r="N1159" s="9">
        <v>44743.0</v>
      </c>
      <c r="O1159" s="9">
        <v>44959.0</v>
      </c>
      <c r="P1159" s="1">
        <v>8.33</v>
      </c>
      <c r="Q1159" s="1">
        <v>500000.0</v>
      </c>
      <c r="R1159" s="1">
        <v>500000.0</v>
      </c>
      <c r="S1159" s="9">
        <v>45110.0</v>
      </c>
      <c r="T1159" s="9">
        <v>45134.0</v>
      </c>
      <c r="U1159" s="1" t="s">
        <v>1852</v>
      </c>
      <c r="V1159" s="5">
        <f t="shared" si="240"/>
        <v>41650</v>
      </c>
      <c r="W1159" s="11">
        <f t="shared" si="115"/>
        <v>49147</v>
      </c>
      <c r="X1159" s="9"/>
      <c r="Z1159" s="5">
        <f t="shared" si="3"/>
        <v>31237.5</v>
      </c>
      <c r="AA1159" s="9"/>
      <c r="AC1159" s="1" t="s">
        <v>162</v>
      </c>
      <c r="AD1159" s="12" t="s">
        <v>46</v>
      </c>
      <c r="AE1159" s="12" t="s">
        <v>46</v>
      </c>
      <c r="AF1159" s="12" t="s">
        <v>47</v>
      </c>
      <c r="AG1159" s="12" t="s">
        <v>47</v>
      </c>
      <c r="AH1159" s="12"/>
      <c r="AI1159" s="12"/>
    </row>
    <row r="1160">
      <c r="A1160" s="1" t="s">
        <v>1834</v>
      </c>
      <c r="B1160" s="13"/>
      <c r="C1160" s="1" t="s">
        <v>95</v>
      </c>
      <c r="D1160" s="1" t="s">
        <v>102</v>
      </c>
      <c r="E1160" s="1" t="s">
        <v>38</v>
      </c>
      <c r="F1160" s="1" t="s">
        <v>1546</v>
      </c>
      <c r="G1160" s="1" t="s">
        <v>616</v>
      </c>
      <c r="H1160" s="1" t="s">
        <v>617</v>
      </c>
      <c r="I1160" s="1" t="s">
        <v>42</v>
      </c>
      <c r="J1160" s="1"/>
      <c r="K1160" s="1" t="s">
        <v>1835</v>
      </c>
      <c r="L1160" s="1" t="s">
        <v>150</v>
      </c>
      <c r="M1160" s="9">
        <v>44743.0</v>
      </c>
      <c r="N1160" s="9">
        <v>45128.0</v>
      </c>
      <c r="O1160" s="1"/>
      <c r="P1160" s="1">
        <v>7.5</v>
      </c>
      <c r="Q1160" s="1">
        <v>450000.0</v>
      </c>
      <c r="R1160" s="1">
        <v>500000.0</v>
      </c>
      <c r="S1160" s="9">
        <v>45137.0</v>
      </c>
      <c r="T1160" s="9">
        <v>45138.0</v>
      </c>
      <c r="U1160" s="1" t="s">
        <v>1853</v>
      </c>
      <c r="V1160" s="5">
        <f t="shared" si="240"/>
        <v>37500</v>
      </c>
      <c r="W1160" s="11">
        <f t="shared" si="115"/>
        <v>44250</v>
      </c>
      <c r="X1160" s="9">
        <v>45182.0</v>
      </c>
      <c r="Y1160" s="5">
        <f t="shared" ref="Y1160:Y1161" si="275">W1160-(V1160*10%)</f>
        <v>40500</v>
      </c>
      <c r="Z1160" s="5">
        <f t="shared" si="3"/>
        <v>28125</v>
      </c>
      <c r="AA1160" s="9">
        <v>45156.0</v>
      </c>
      <c r="AB1160" s="1" t="s">
        <v>1854</v>
      </c>
      <c r="AC1160" s="1" t="s">
        <v>55</v>
      </c>
      <c r="AD1160" s="12" t="s">
        <v>46</v>
      </c>
      <c r="AE1160" s="12" t="s">
        <v>47</v>
      </c>
      <c r="AF1160" s="12" t="s">
        <v>47</v>
      </c>
      <c r="AG1160" s="12" t="s">
        <v>47</v>
      </c>
      <c r="AH1160" s="12" t="s">
        <v>47</v>
      </c>
      <c r="AI1160" s="12" t="s">
        <v>47</v>
      </c>
    </row>
    <row r="1161">
      <c r="A1161" s="1" t="s">
        <v>1834</v>
      </c>
      <c r="B1161" s="13"/>
      <c r="C1161" s="1" t="s">
        <v>95</v>
      </c>
      <c r="D1161" s="1" t="s">
        <v>102</v>
      </c>
      <c r="E1161" s="1" t="s">
        <v>38</v>
      </c>
      <c r="F1161" s="1" t="s">
        <v>1546</v>
      </c>
      <c r="G1161" s="1" t="s">
        <v>616</v>
      </c>
      <c r="H1161" s="1" t="s">
        <v>617</v>
      </c>
      <c r="I1161" s="1" t="s">
        <v>42</v>
      </c>
      <c r="J1161" s="1"/>
      <c r="K1161" s="1" t="s">
        <v>1835</v>
      </c>
      <c r="L1161" s="1" t="s">
        <v>150</v>
      </c>
      <c r="M1161" s="9">
        <v>44743.0</v>
      </c>
      <c r="N1161" s="9">
        <v>45139.0</v>
      </c>
      <c r="O1161" s="1"/>
      <c r="P1161" s="1">
        <v>7.5</v>
      </c>
      <c r="Q1161" s="1">
        <v>1650000.0</v>
      </c>
      <c r="R1161" s="1">
        <v>1700000.0</v>
      </c>
      <c r="S1161" s="9">
        <v>45089.0</v>
      </c>
      <c r="T1161" s="9">
        <v>45139.0</v>
      </c>
      <c r="U1161" s="1" t="s">
        <v>1855</v>
      </c>
      <c r="V1161" s="5">
        <f t="shared" si="240"/>
        <v>127500</v>
      </c>
      <c r="W1161" s="11">
        <f t="shared" si="115"/>
        <v>150450</v>
      </c>
      <c r="X1161" s="9">
        <v>45134.0</v>
      </c>
      <c r="Y1161" s="5">
        <f t="shared" si="275"/>
        <v>137700</v>
      </c>
      <c r="Z1161" s="5">
        <f t="shared" si="3"/>
        <v>95625</v>
      </c>
      <c r="AA1161" s="9">
        <v>45169.0</v>
      </c>
      <c r="AB1161" s="1" t="s">
        <v>1856</v>
      </c>
      <c r="AC1161" s="1" t="s">
        <v>55</v>
      </c>
      <c r="AD1161" s="12" t="s">
        <v>46</v>
      </c>
      <c r="AE1161" s="12" t="s">
        <v>47</v>
      </c>
      <c r="AF1161" s="12" t="s">
        <v>47</v>
      </c>
      <c r="AG1161" s="12" t="s">
        <v>47</v>
      </c>
      <c r="AH1161" s="12" t="s">
        <v>47</v>
      </c>
      <c r="AI1161" s="12" t="s">
        <v>47</v>
      </c>
    </row>
    <row r="1162">
      <c r="A1162" s="1" t="s">
        <v>1834</v>
      </c>
      <c r="B1162" s="13"/>
      <c r="C1162" s="1" t="s">
        <v>95</v>
      </c>
      <c r="D1162" s="1" t="s">
        <v>102</v>
      </c>
      <c r="E1162" s="1" t="s">
        <v>38</v>
      </c>
      <c r="F1162" s="1" t="s">
        <v>1546</v>
      </c>
      <c r="G1162" s="1" t="s">
        <v>616</v>
      </c>
      <c r="H1162" s="1" t="s">
        <v>617</v>
      </c>
      <c r="I1162" s="1" t="s">
        <v>42</v>
      </c>
      <c r="J1162" s="1"/>
      <c r="K1162" s="1" t="s">
        <v>1835</v>
      </c>
      <c r="L1162" s="1" t="s">
        <v>150</v>
      </c>
      <c r="M1162" s="9">
        <v>44743.0</v>
      </c>
      <c r="N1162" s="14">
        <v>45230.0</v>
      </c>
      <c r="O1162" s="1"/>
      <c r="P1162" s="1">
        <v>8.33</v>
      </c>
      <c r="Q1162" s="1">
        <v>2150000.0</v>
      </c>
      <c r="R1162" s="1">
        <v>2200000.0</v>
      </c>
      <c r="S1162" s="14">
        <v>45224.0</v>
      </c>
      <c r="T1162" s="14">
        <v>45230.0</v>
      </c>
      <c r="U1162" s="1" t="s">
        <v>1857</v>
      </c>
      <c r="V1162" s="5">
        <f t="shared" si="240"/>
        <v>183260</v>
      </c>
      <c r="W1162" s="11">
        <f t="shared" si="115"/>
        <v>216246.8</v>
      </c>
      <c r="X1162" s="14"/>
      <c r="Z1162" s="5">
        <f t="shared" si="3"/>
        <v>137445</v>
      </c>
      <c r="AC1162" s="1" t="s">
        <v>162</v>
      </c>
      <c r="AD1162" s="12" t="s">
        <v>46</v>
      </c>
      <c r="AE1162" s="12" t="s">
        <v>47</v>
      </c>
      <c r="AF1162" s="12" t="s">
        <v>47</v>
      </c>
      <c r="AG1162" s="12" t="s">
        <v>47</v>
      </c>
      <c r="AH1162" s="12"/>
      <c r="AI1162" s="12"/>
    </row>
    <row r="1163">
      <c r="A1163" s="1" t="s">
        <v>1834</v>
      </c>
      <c r="B1163" s="13"/>
      <c r="C1163" s="1" t="s">
        <v>95</v>
      </c>
      <c r="D1163" s="1" t="s">
        <v>102</v>
      </c>
      <c r="E1163" s="1" t="s">
        <v>38</v>
      </c>
      <c r="F1163" s="1" t="s">
        <v>1546</v>
      </c>
      <c r="G1163" s="1" t="s">
        <v>616</v>
      </c>
      <c r="H1163" s="1" t="s">
        <v>617</v>
      </c>
      <c r="I1163" s="1" t="s">
        <v>42</v>
      </c>
      <c r="J1163" s="1"/>
      <c r="K1163" s="1" t="s">
        <v>1835</v>
      </c>
      <c r="L1163" s="1" t="s">
        <v>150</v>
      </c>
      <c r="M1163" s="9">
        <v>44743.0</v>
      </c>
      <c r="N1163" s="9">
        <v>45294.0</v>
      </c>
      <c r="O1163" s="1"/>
      <c r="P1163" s="1">
        <v>8.33</v>
      </c>
      <c r="Q1163" s="1">
        <v>1200000.0</v>
      </c>
      <c r="R1163" s="1">
        <v>300000.0</v>
      </c>
      <c r="S1163" s="10">
        <f>N1163+30</f>
        <v>45324</v>
      </c>
      <c r="V1163" s="5">
        <f t="shared" si="240"/>
        <v>24990</v>
      </c>
      <c r="W1163" s="11">
        <f t="shared" si="115"/>
        <v>29488.2</v>
      </c>
      <c r="Z1163" s="5">
        <f t="shared" si="3"/>
        <v>18742.5</v>
      </c>
      <c r="AC1163" s="1" t="s">
        <v>45</v>
      </c>
      <c r="AD1163" s="12" t="s">
        <v>46</v>
      </c>
      <c r="AE1163" s="12" t="s">
        <v>47</v>
      </c>
      <c r="AF1163" s="12" t="s">
        <v>47</v>
      </c>
      <c r="AG1163" s="12"/>
      <c r="AH1163" s="12"/>
      <c r="AI1163" s="12"/>
    </row>
    <row r="1164">
      <c r="A1164" s="1" t="s">
        <v>1858</v>
      </c>
      <c r="B1164" s="13"/>
      <c r="C1164" s="1" t="s">
        <v>132</v>
      </c>
      <c r="D1164" s="1" t="s">
        <v>1859</v>
      </c>
      <c r="E1164" s="1" t="s">
        <v>82</v>
      </c>
      <c r="F1164" s="1" t="s">
        <v>1860</v>
      </c>
      <c r="G1164" s="1" t="s">
        <v>459</v>
      </c>
      <c r="H1164" s="1" t="s">
        <v>460</v>
      </c>
      <c r="I1164" s="1" t="s">
        <v>209</v>
      </c>
      <c r="J1164" s="1"/>
      <c r="K1164" s="1" t="s">
        <v>1861</v>
      </c>
      <c r="L1164" s="1" t="s">
        <v>53</v>
      </c>
      <c r="M1164" s="9">
        <v>45089.0</v>
      </c>
      <c r="N1164" s="9">
        <v>45089.0</v>
      </c>
      <c r="O1164" s="1"/>
      <c r="P1164" s="1">
        <v>8.33</v>
      </c>
      <c r="Q1164" s="1">
        <v>200000.0</v>
      </c>
      <c r="R1164" s="1">
        <v>264000.0</v>
      </c>
      <c r="S1164" s="9">
        <v>45019.0</v>
      </c>
      <c r="T1164" s="9">
        <v>45089.0</v>
      </c>
      <c r="U1164" s="1" t="s">
        <v>1862</v>
      </c>
      <c r="V1164" s="5">
        <f t="shared" si="240"/>
        <v>21991.2</v>
      </c>
      <c r="W1164" s="11">
        <f t="shared" si="115"/>
        <v>25949.616</v>
      </c>
      <c r="X1164" s="9"/>
      <c r="Z1164" s="5">
        <f t="shared" si="3"/>
        <v>16493.4</v>
      </c>
      <c r="AC1164" s="1" t="s">
        <v>162</v>
      </c>
      <c r="AD1164" s="12" t="s">
        <v>47</v>
      </c>
      <c r="AE1164" s="12" t="s">
        <v>47</v>
      </c>
      <c r="AF1164" s="12" t="s">
        <v>47</v>
      </c>
      <c r="AG1164" s="12" t="s">
        <v>47</v>
      </c>
      <c r="AH1164" s="12"/>
      <c r="AI1164" s="12"/>
    </row>
    <row r="1165">
      <c r="A1165" s="1" t="s">
        <v>1863</v>
      </c>
      <c r="B1165" s="13"/>
      <c r="C1165" s="1" t="s">
        <v>36</v>
      </c>
      <c r="D1165" s="1" t="s">
        <v>37</v>
      </c>
      <c r="E1165" s="1" t="s">
        <v>113</v>
      </c>
      <c r="F1165" s="1" t="s">
        <v>114</v>
      </c>
      <c r="G1165" s="1" t="s">
        <v>134</v>
      </c>
      <c r="H1165" s="1" t="s">
        <v>135</v>
      </c>
      <c r="I1165" s="1" t="s">
        <v>267</v>
      </c>
      <c r="J1165" s="1"/>
      <c r="K1165" s="1" t="s">
        <v>1864</v>
      </c>
      <c r="L1165" s="1" t="s">
        <v>88</v>
      </c>
      <c r="M1165" s="9">
        <v>44652.0</v>
      </c>
      <c r="N1165" s="9">
        <v>44669.0</v>
      </c>
      <c r="O1165" s="1"/>
      <c r="P1165" s="1">
        <v>8.33</v>
      </c>
      <c r="Q1165" s="1">
        <v>400000.0</v>
      </c>
      <c r="R1165" s="1">
        <v>420000.0</v>
      </c>
      <c r="S1165" s="9">
        <v>44666.0</v>
      </c>
      <c r="T1165" s="9">
        <v>44669.0</v>
      </c>
      <c r="U1165" s="1" t="s">
        <v>1865</v>
      </c>
      <c r="V1165" s="5">
        <f t="shared" si="240"/>
        <v>34986</v>
      </c>
      <c r="W1165" s="11">
        <f t="shared" si="115"/>
        <v>41283.48</v>
      </c>
      <c r="X1165" s="9">
        <v>44696.0</v>
      </c>
      <c r="Y1165" s="5">
        <f t="shared" ref="Y1165:Y1166" si="276">W1165-(V1165*10%)</f>
        <v>37784.88</v>
      </c>
      <c r="Z1165" s="5">
        <f t="shared" si="3"/>
        <v>26239.5</v>
      </c>
      <c r="AA1165" s="9">
        <v>44700.0</v>
      </c>
      <c r="AB1165" s="1" t="s">
        <v>1865</v>
      </c>
      <c r="AC1165" s="1" t="s">
        <v>55</v>
      </c>
      <c r="AD1165" s="12" t="s">
        <v>46</v>
      </c>
      <c r="AE1165" s="12" t="s">
        <v>46</v>
      </c>
      <c r="AF1165" s="12" t="s">
        <v>46</v>
      </c>
      <c r="AG1165" s="12" t="s">
        <v>46</v>
      </c>
      <c r="AH1165" s="12" t="s">
        <v>46</v>
      </c>
      <c r="AI1165" s="12" t="s">
        <v>46</v>
      </c>
    </row>
    <row r="1166">
      <c r="A1166" s="1" t="s">
        <v>1863</v>
      </c>
      <c r="B1166" s="13"/>
      <c r="C1166" s="1" t="s">
        <v>36</v>
      </c>
      <c r="D1166" s="1" t="s">
        <v>37</v>
      </c>
      <c r="E1166" s="1" t="s">
        <v>113</v>
      </c>
      <c r="F1166" s="1" t="s">
        <v>114</v>
      </c>
      <c r="G1166" s="1" t="s">
        <v>134</v>
      </c>
      <c r="H1166" s="1" t="s">
        <v>135</v>
      </c>
      <c r="I1166" s="1" t="s">
        <v>267</v>
      </c>
      <c r="J1166" s="1"/>
      <c r="K1166" s="1" t="s">
        <v>1864</v>
      </c>
      <c r="L1166" s="1" t="s">
        <v>88</v>
      </c>
      <c r="M1166" s="9">
        <v>44652.0</v>
      </c>
      <c r="N1166" s="9">
        <v>44968.0</v>
      </c>
      <c r="O1166" s="1"/>
      <c r="P1166" s="1">
        <v>8.33</v>
      </c>
      <c r="Q1166" s="1">
        <v>750000.0</v>
      </c>
      <c r="R1166" s="1">
        <v>780000.0</v>
      </c>
      <c r="S1166" s="9">
        <v>44966.0</v>
      </c>
      <c r="T1166" s="9">
        <v>44968.0</v>
      </c>
      <c r="U1166" s="1" t="s">
        <v>1866</v>
      </c>
      <c r="V1166" s="5">
        <f t="shared" si="240"/>
        <v>64974</v>
      </c>
      <c r="W1166" s="11">
        <f t="shared" si="115"/>
        <v>76669.32</v>
      </c>
      <c r="X1166" s="9">
        <v>44996.0</v>
      </c>
      <c r="Y1166" s="5">
        <f t="shared" si="276"/>
        <v>70171.92</v>
      </c>
      <c r="Z1166" s="5">
        <f t="shared" si="3"/>
        <v>48730.5</v>
      </c>
      <c r="AA1166" s="9">
        <v>45000.0</v>
      </c>
      <c r="AB1166" s="1" t="s">
        <v>1866</v>
      </c>
      <c r="AC1166" s="1" t="s">
        <v>55</v>
      </c>
      <c r="AD1166" s="12" t="s">
        <v>46</v>
      </c>
      <c r="AE1166" s="12" t="s">
        <v>46</v>
      </c>
      <c r="AF1166" s="12" t="s">
        <v>46</v>
      </c>
      <c r="AG1166" s="12" t="s">
        <v>46</v>
      </c>
      <c r="AH1166" s="12" t="s">
        <v>46</v>
      </c>
      <c r="AI1166" s="12" t="s">
        <v>46</v>
      </c>
    </row>
    <row r="1167">
      <c r="A1167" s="1" t="s">
        <v>1863</v>
      </c>
      <c r="B1167" s="13"/>
      <c r="C1167" s="1" t="s">
        <v>36</v>
      </c>
      <c r="D1167" s="1" t="s">
        <v>37</v>
      </c>
      <c r="E1167" s="1" t="s">
        <v>113</v>
      </c>
      <c r="F1167" s="1" t="s">
        <v>114</v>
      </c>
      <c r="G1167" s="1" t="s">
        <v>134</v>
      </c>
      <c r="H1167" s="1" t="s">
        <v>135</v>
      </c>
      <c r="I1167" s="1" t="s">
        <v>267</v>
      </c>
      <c r="J1167" s="1"/>
      <c r="K1167" s="1" t="s">
        <v>1864</v>
      </c>
      <c r="L1167" s="1" t="s">
        <v>88</v>
      </c>
      <c r="M1167" s="9">
        <v>44652.0</v>
      </c>
      <c r="N1167" s="9">
        <v>44669.0</v>
      </c>
      <c r="O1167" s="1"/>
      <c r="P1167" s="1">
        <v>8.33</v>
      </c>
      <c r="Q1167" s="1">
        <v>400000.0</v>
      </c>
      <c r="R1167" s="1">
        <v>420000.0</v>
      </c>
      <c r="S1167" s="9">
        <v>44666.0</v>
      </c>
      <c r="T1167" s="9">
        <v>44970.0</v>
      </c>
      <c r="U1167" s="1" t="s">
        <v>1867</v>
      </c>
      <c r="V1167" s="5">
        <f t="shared" si="240"/>
        <v>34986</v>
      </c>
      <c r="W1167" s="11">
        <f t="shared" si="115"/>
        <v>41283.48</v>
      </c>
      <c r="X1167" s="9"/>
      <c r="Z1167" s="5">
        <f t="shared" si="3"/>
        <v>26239.5</v>
      </c>
      <c r="AC1167" s="1" t="s">
        <v>162</v>
      </c>
      <c r="AD1167" s="12" t="s">
        <v>46</v>
      </c>
      <c r="AE1167" s="12" t="s">
        <v>46</v>
      </c>
      <c r="AF1167" s="12" t="s">
        <v>46</v>
      </c>
      <c r="AG1167" s="12" t="s">
        <v>46</v>
      </c>
      <c r="AH1167" s="12"/>
      <c r="AI1167" s="12"/>
    </row>
    <row r="1168">
      <c r="A1168" s="1" t="s">
        <v>1863</v>
      </c>
      <c r="B1168" s="13"/>
      <c r="C1168" s="1" t="s">
        <v>36</v>
      </c>
      <c r="D1168" s="1" t="s">
        <v>37</v>
      </c>
      <c r="E1168" s="1" t="s">
        <v>113</v>
      </c>
      <c r="F1168" s="1" t="s">
        <v>114</v>
      </c>
      <c r="G1168" s="1" t="s">
        <v>134</v>
      </c>
      <c r="H1168" s="1" t="s">
        <v>135</v>
      </c>
      <c r="I1168" s="1" t="s">
        <v>267</v>
      </c>
      <c r="J1168" s="1"/>
      <c r="K1168" s="1" t="s">
        <v>1864</v>
      </c>
      <c r="L1168" s="1" t="s">
        <v>88</v>
      </c>
      <c r="M1168" s="9">
        <v>44652.0</v>
      </c>
      <c r="N1168" s="9">
        <v>45265.0</v>
      </c>
      <c r="O1168" s="1"/>
      <c r="P1168" s="1">
        <v>8.33</v>
      </c>
      <c r="Q1168" s="1">
        <v>500000.0</v>
      </c>
      <c r="R1168" s="1">
        <v>300000.0</v>
      </c>
      <c r="S1168" s="10">
        <f>N1168+90</f>
        <v>45355</v>
      </c>
      <c r="V1168" s="5">
        <f t="shared" si="240"/>
        <v>24990</v>
      </c>
      <c r="W1168" s="11">
        <f t="shared" si="115"/>
        <v>29488.2</v>
      </c>
      <c r="Z1168" s="5">
        <f t="shared" si="3"/>
        <v>18742.5</v>
      </c>
      <c r="AC1168" s="1" t="str">
        <f t="shared" ref="AC1168:AC1170" si="277">IF(T1168="","C","O")</f>
        <v>C</v>
      </c>
      <c r="AD1168" s="12" t="s">
        <v>46</v>
      </c>
      <c r="AE1168" s="12" t="s">
        <v>47</v>
      </c>
      <c r="AF1168" s="12" t="s">
        <v>47</v>
      </c>
      <c r="AG1168" s="12"/>
      <c r="AH1168" s="12"/>
      <c r="AI1168" s="12"/>
    </row>
    <row r="1169">
      <c r="A1169" s="1" t="s">
        <v>1863</v>
      </c>
      <c r="B1169" s="13"/>
      <c r="C1169" s="1" t="s">
        <v>36</v>
      </c>
      <c r="D1169" s="1" t="s">
        <v>37</v>
      </c>
      <c r="E1169" s="1" t="s">
        <v>113</v>
      </c>
      <c r="F1169" s="1" t="s">
        <v>114</v>
      </c>
      <c r="G1169" s="1" t="s">
        <v>134</v>
      </c>
      <c r="H1169" s="1" t="s">
        <v>135</v>
      </c>
      <c r="I1169" s="1" t="s">
        <v>267</v>
      </c>
      <c r="J1169" s="1"/>
      <c r="K1169" s="1" t="s">
        <v>1864</v>
      </c>
      <c r="L1169" s="1" t="s">
        <v>88</v>
      </c>
      <c r="M1169" s="9">
        <v>44652.0</v>
      </c>
      <c r="N1169" s="9">
        <v>44652.0</v>
      </c>
      <c r="O1169" s="1"/>
      <c r="P1169" s="1">
        <v>8.33</v>
      </c>
      <c r="Q1169" s="1">
        <v>500000.0</v>
      </c>
      <c r="R1169" s="1">
        <v>300000.0</v>
      </c>
      <c r="S1169" s="10">
        <f t="shared" ref="S1169:S1170" si="278">N1169+30</f>
        <v>44682</v>
      </c>
      <c r="V1169" s="5">
        <f t="shared" si="240"/>
        <v>24990</v>
      </c>
      <c r="W1169" s="11">
        <f t="shared" si="115"/>
        <v>29488.2</v>
      </c>
      <c r="Z1169" s="5">
        <f t="shared" si="3"/>
        <v>18742.5</v>
      </c>
      <c r="AC1169" s="1" t="str">
        <f t="shared" si="277"/>
        <v>C</v>
      </c>
      <c r="AD1169" s="12" t="s">
        <v>46</v>
      </c>
      <c r="AE1169" s="12" t="s">
        <v>46</v>
      </c>
      <c r="AF1169" s="12" t="s">
        <v>46</v>
      </c>
      <c r="AG1169" s="12"/>
      <c r="AH1169" s="12"/>
      <c r="AI1169" s="12"/>
    </row>
    <row r="1170">
      <c r="A1170" s="1" t="s">
        <v>1863</v>
      </c>
      <c r="B1170" s="13"/>
      <c r="C1170" s="1" t="s">
        <v>36</v>
      </c>
      <c r="D1170" s="1" t="s">
        <v>37</v>
      </c>
      <c r="E1170" s="1" t="s">
        <v>113</v>
      </c>
      <c r="F1170" s="1" t="s">
        <v>114</v>
      </c>
      <c r="G1170" s="1" t="s">
        <v>134</v>
      </c>
      <c r="H1170" s="1" t="s">
        <v>135</v>
      </c>
      <c r="I1170" s="1" t="s">
        <v>267</v>
      </c>
      <c r="J1170" s="1"/>
      <c r="K1170" s="1" t="s">
        <v>1864</v>
      </c>
      <c r="L1170" s="1" t="s">
        <v>88</v>
      </c>
      <c r="M1170" s="9">
        <v>44652.0</v>
      </c>
      <c r="N1170" s="9">
        <v>44652.0</v>
      </c>
      <c r="O1170" s="1"/>
      <c r="P1170" s="1">
        <v>8.33</v>
      </c>
      <c r="Q1170" s="1">
        <v>499999.0</v>
      </c>
      <c r="R1170" s="1">
        <v>300000.0</v>
      </c>
      <c r="S1170" s="10">
        <f t="shared" si="278"/>
        <v>44682</v>
      </c>
      <c r="V1170" s="5">
        <f t="shared" si="240"/>
        <v>24990</v>
      </c>
      <c r="W1170" s="11">
        <f t="shared" si="115"/>
        <v>29488.2</v>
      </c>
      <c r="Z1170" s="5">
        <f t="shared" si="3"/>
        <v>18742.5</v>
      </c>
      <c r="AC1170" s="1" t="str">
        <f t="shared" si="277"/>
        <v>C</v>
      </c>
      <c r="AD1170" s="12" t="s">
        <v>46</v>
      </c>
      <c r="AE1170" s="12" t="s">
        <v>46</v>
      </c>
      <c r="AF1170" s="12" t="s">
        <v>46</v>
      </c>
      <c r="AG1170" s="12"/>
      <c r="AH1170" s="12"/>
      <c r="AI1170" s="12"/>
    </row>
    <row r="1171">
      <c r="A1171" s="1" t="s">
        <v>1868</v>
      </c>
      <c r="B1171" s="13"/>
      <c r="C1171" s="1" t="s">
        <v>36</v>
      </c>
      <c r="D1171" s="1" t="s">
        <v>96</v>
      </c>
      <c r="E1171" s="1" t="s">
        <v>38</v>
      </c>
      <c r="F1171" s="1" t="s">
        <v>925</v>
      </c>
      <c r="G1171" s="1" t="s">
        <v>115</v>
      </c>
      <c r="H1171" s="1" t="s">
        <v>116</v>
      </c>
      <c r="I1171" s="1" t="s">
        <v>42</v>
      </c>
      <c r="J1171" s="1"/>
      <c r="K1171" s="1" t="s">
        <v>1869</v>
      </c>
      <c r="L1171" s="1" t="s">
        <v>99</v>
      </c>
      <c r="M1171" s="9">
        <v>45016.0</v>
      </c>
      <c r="N1171" s="9">
        <v>45016.0</v>
      </c>
      <c r="O1171" s="9">
        <v>44594.0</v>
      </c>
      <c r="P1171" s="1">
        <v>8.33</v>
      </c>
      <c r="Q1171" s="1">
        <v>200000.0</v>
      </c>
      <c r="R1171" s="1">
        <v>230000.0</v>
      </c>
      <c r="S1171" s="9">
        <v>44837.0</v>
      </c>
      <c r="T1171" s="9">
        <v>44841.0</v>
      </c>
      <c r="U1171" s="1" t="s">
        <v>1870</v>
      </c>
      <c r="V1171" s="5">
        <f t="shared" si="240"/>
        <v>19159</v>
      </c>
      <c r="W1171" s="11">
        <f t="shared" si="115"/>
        <v>22607.62</v>
      </c>
      <c r="X1171" s="14">
        <v>44875.0</v>
      </c>
      <c r="Y1171" s="5">
        <f>W1171</f>
        <v>22607.62</v>
      </c>
      <c r="Z1171" s="5">
        <f t="shared" si="3"/>
        <v>14369.25</v>
      </c>
      <c r="AA1171" s="14">
        <v>44882.0</v>
      </c>
      <c r="AB1171" s="1" t="s">
        <v>1870</v>
      </c>
      <c r="AC1171" s="1" t="s">
        <v>55</v>
      </c>
      <c r="AD1171" s="12" t="s">
        <v>46</v>
      </c>
      <c r="AE1171" s="12" t="s">
        <v>46</v>
      </c>
      <c r="AF1171" s="12" t="s">
        <v>46</v>
      </c>
      <c r="AG1171" s="12" t="s">
        <v>46</v>
      </c>
      <c r="AH1171" s="12" t="s">
        <v>46</v>
      </c>
      <c r="AI1171" s="12" t="s">
        <v>46</v>
      </c>
    </row>
    <row r="1172">
      <c r="A1172" s="1" t="s">
        <v>1871</v>
      </c>
      <c r="B1172" s="13"/>
      <c r="C1172" s="1" t="s">
        <v>132</v>
      </c>
      <c r="D1172" s="1" t="s">
        <v>37</v>
      </c>
      <c r="E1172" s="1" t="s">
        <v>38</v>
      </c>
      <c r="F1172" s="1" t="s">
        <v>483</v>
      </c>
      <c r="G1172" s="1" t="s">
        <v>121</v>
      </c>
      <c r="H1172" s="1" t="s">
        <v>994</v>
      </c>
      <c r="I1172" s="1" t="s">
        <v>236</v>
      </c>
      <c r="J1172" s="1"/>
      <c r="K1172" s="1" t="s">
        <v>1872</v>
      </c>
      <c r="L1172" s="1" t="s">
        <v>150</v>
      </c>
      <c r="M1172" s="9">
        <v>44652.0</v>
      </c>
      <c r="N1172" s="9">
        <v>44984.0</v>
      </c>
      <c r="O1172" s="1"/>
      <c r="P1172" s="1">
        <v>8.33</v>
      </c>
      <c r="Q1172" s="1">
        <v>500000.0</v>
      </c>
      <c r="R1172" s="1">
        <v>576000.0</v>
      </c>
      <c r="S1172" s="9">
        <v>44980.0</v>
      </c>
      <c r="T1172" s="9">
        <v>44984.0</v>
      </c>
      <c r="U1172" s="1" t="s">
        <v>1873</v>
      </c>
      <c r="V1172" s="5">
        <f t="shared" si="240"/>
        <v>47980.8</v>
      </c>
      <c r="W1172" s="11">
        <f t="shared" si="115"/>
        <v>56617.344</v>
      </c>
      <c r="X1172" s="9">
        <v>45033.0</v>
      </c>
      <c r="Y1172" s="5">
        <f t="shared" ref="Y1172:Y1173" si="279">W1172-(V1172*10%)</f>
        <v>51819.264</v>
      </c>
      <c r="Z1172" s="5">
        <f t="shared" si="3"/>
        <v>35985.6</v>
      </c>
      <c r="AA1172" s="9">
        <v>45036.0</v>
      </c>
      <c r="AB1172" s="1" t="s">
        <v>1874</v>
      </c>
      <c r="AC1172" s="1" t="s">
        <v>55</v>
      </c>
      <c r="AD1172" s="12" t="s">
        <v>46</v>
      </c>
      <c r="AE1172" s="12" t="s">
        <v>46</v>
      </c>
      <c r="AF1172" s="12" t="s">
        <v>46</v>
      </c>
      <c r="AG1172" s="12" t="s">
        <v>46</v>
      </c>
      <c r="AH1172" s="12" t="s">
        <v>47</v>
      </c>
      <c r="AI1172" s="12" t="s">
        <v>47</v>
      </c>
    </row>
    <row r="1173">
      <c r="A1173" s="1" t="s">
        <v>1871</v>
      </c>
      <c r="B1173" s="13"/>
      <c r="C1173" s="1" t="s">
        <v>132</v>
      </c>
      <c r="D1173" s="1" t="s">
        <v>37</v>
      </c>
      <c r="E1173" s="1" t="s">
        <v>38</v>
      </c>
      <c r="F1173" s="1" t="s">
        <v>483</v>
      </c>
      <c r="G1173" s="1" t="s">
        <v>121</v>
      </c>
      <c r="H1173" s="1" t="s">
        <v>994</v>
      </c>
      <c r="I1173" s="1" t="s">
        <v>236</v>
      </c>
      <c r="J1173" s="1"/>
      <c r="K1173" s="1" t="s">
        <v>1872</v>
      </c>
      <c r="L1173" s="1" t="s">
        <v>150</v>
      </c>
      <c r="M1173" s="9">
        <v>44652.0</v>
      </c>
      <c r="N1173" s="9">
        <v>45045.0</v>
      </c>
      <c r="O1173" s="1"/>
      <c r="P1173" s="1">
        <v>8.33</v>
      </c>
      <c r="Q1173" s="1">
        <v>300000.0</v>
      </c>
      <c r="R1173" s="1">
        <v>314400.0</v>
      </c>
      <c r="S1173" s="9">
        <v>45037.0</v>
      </c>
      <c r="T1173" s="9">
        <v>45045.0</v>
      </c>
      <c r="U1173" s="1" t="s">
        <v>1875</v>
      </c>
      <c r="V1173" s="5">
        <f t="shared" si="240"/>
        <v>26189.52</v>
      </c>
      <c r="W1173" s="11">
        <f t="shared" si="115"/>
        <v>30903.6336</v>
      </c>
      <c r="X1173" s="9">
        <v>45067.0</v>
      </c>
      <c r="Y1173" s="5">
        <f t="shared" si="279"/>
        <v>28284.6816</v>
      </c>
      <c r="Z1173" s="5">
        <f t="shared" si="3"/>
        <v>19642.14</v>
      </c>
      <c r="AA1173" s="9">
        <v>45092.0</v>
      </c>
      <c r="AB1173" s="1" t="s">
        <v>1876</v>
      </c>
      <c r="AC1173" s="1" t="s">
        <v>55</v>
      </c>
      <c r="AD1173" s="12" t="s">
        <v>46</v>
      </c>
      <c r="AE1173" s="12" t="s">
        <v>47</v>
      </c>
      <c r="AF1173" s="12" t="s">
        <v>47</v>
      </c>
      <c r="AG1173" s="12" t="s">
        <v>47</v>
      </c>
      <c r="AH1173" s="12" t="s">
        <v>47</v>
      </c>
      <c r="AI1173" s="12" t="s">
        <v>47</v>
      </c>
    </row>
    <row r="1174">
      <c r="A1174" s="1" t="s">
        <v>1871</v>
      </c>
      <c r="B1174" s="13"/>
      <c r="C1174" s="1" t="s">
        <v>36</v>
      </c>
      <c r="D1174" s="1" t="s">
        <v>37</v>
      </c>
      <c r="E1174" s="1" t="s">
        <v>38</v>
      </c>
      <c r="F1174" s="1" t="s">
        <v>1877</v>
      </c>
      <c r="G1174" s="1" t="s">
        <v>121</v>
      </c>
      <c r="H1174" s="1" t="s">
        <v>994</v>
      </c>
      <c r="I1174" s="1" t="s">
        <v>286</v>
      </c>
      <c r="J1174" s="20"/>
      <c r="K1174" s="20" t="s">
        <v>1878</v>
      </c>
      <c r="L1174" s="1" t="s">
        <v>53</v>
      </c>
      <c r="M1174" s="14">
        <v>45216.0</v>
      </c>
      <c r="N1174" s="14">
        <v>45216.0</v>
      </c>
      <c r="O1174" s="14">
        <v>45216.0</v>
      </c>
      <c r="P1174" s="1">
        <v>8.33</v>
      </c>
      <c r="Q1174" s="1">
        <v>300000.0</v>
      </c>
      <c r="R1174" s="1">
        <v>300000.0</v>
      </c>
      <c r="S1174" s="15">
        <f>N1174+90</f>
        <v>45306</v>
      </c>
      <c r="V1174" s="5">
        <f t="shared" si="240"/>
        <v>24990</v>
      </c>
      <c r="W1174" s="11">
        <f t="shared" si="115"/>
        <v>29488.2</v>
      </c>
      <c r="Z1174" s="5">
        <f t="shared" si="3"/>
        <v>18742.5</v>
      </c>
      <c r="AC1174" s="1" t="str">
        <f>IF(T1174="","C","O")</f>
        <v>C</v>
      </c>
      <c r="AD1174" s="12" t="s">
        <v>47</v>
      </c>
      <c r="AE1174" s="12" t="s">
        <v>47</v>
      </c>
      <c r="AF1174" s="12" t="s">
        <v>47</v>
      </c>
      <c r="AG1174" s="12"/>
      <c r="AH1174" s="12"/>
      <c r="AI1174" s="12"/>
    </row>
    <row r="1175">
      <c r="A1175" s="1" t="s">
        <v>1879</v>
      </c>
      <c r="B1175" s="13"/>
      <c r="C1175" s="1" t="s">
        <v>36</v>
      </c>
      <c r="D1175" s="1" t="s">
        <v>81</v>
      </c>
      <c r="E1175" s="1" t="s">
        <v>113</v>
      </c>
      <c r="F1175" s="1" t="s">
        <v>344</v>
      </c>
      <c r="G1175" s="1" t="s">
        <v>127</v>
      </c>
      <c r="H1175" s="1" t="s">
        <v>128</v>
      </c>
      <c r="I1175" s="1" t="s">
        <v>42</v>
      </c>
      <c r="J1175" s="1"/>
      <c r="K1175" s="1" t="s">
        <v>1880</v>
      </c>
      <c r="L1175" s="1" t="s">
        <v>53</v>
      </c>
      <c r="M1175" s="9">
        <v>44870.0</v>
      </c>
      <c r="N1175" s="9">
        <v>44785.0</v>
      </c>
      <c r="O1175" s="1"/>
      <c r="P1175" s="1">
        <v>8.33</v>
      </c>
      <c r="Q1175" s="1">
        <v>450000.0</v>
      </c>
      <c r="R1175" s="1">
        <v>514008.0</v>
      </c>
      <c r="S1175" s="9">
        <v>44781.0</v>
      </c>
      <c r="T1175" s="9">
        <v>44785.0</v>
      </c>
      <c r="U1175" s="1" t="s">
        <v>1881</v>
      </c>
      <c r="V1175" s="5">
        <f t="shared" si="240"/>
        <v>42816.8664</v>
      </c>
      <c r="W1175" s="11">
        <f t="shared" si="115"/>
        <v>50523.90235</v>
      </c>
      <c r="X1175" s="9">
        <v>44811.0</v>
      </c>
      <c r="Y1175" s="5">
        <f t="shared" ref="Y1175:Y1176" si="280">W1175-(V1175*10%)</f>
        <v>46242.21571</v>
      </c>
      <c r="Z1175" s="5">
        <f t="shared" si="3"/>
        <v>32112.6498</v>
      </c>
      <c r="AA1175" s="9">
        <v>44815.0</v>
      </c>
      <c r="AB1175" s="1" t="s">
        <v>1881</v>
      </c>
      <c r="AC1175" s="1" t="s">
        <v>55</v>
      </c>
      <c r="AD1175" s="12" t="s">
        <v>46</v>
      </c>
      <c r="AE1175" s="12" t="s">
        <v>46</v>
      </c>
      <c r="AF1175" s="12" t="s">
        <v>46</v>
      </c>
      <c r="AG1175" s="12" t="s">
        <v>46</v>
      </c>
      <c r="AH1175" s="12" t="s">
        <v>46</v>
      </c>
      <c r="AI1175" s="12" t="s">
        <v>46</v>
      </c>
    </row>
    <row r="1176">
      <c r="A1176" s="1" t="s">
        <v>1879</v>
      </c>
      <c r="B1176" s="13"/>
      <c r="C1176" s="1" t="s">
        <v>36</v>
      </c>
      <c r="D1176" s="1" t="s">
        <v>81</v>
      </c>
      <c r="E1176" s="1" t="s">
        <v>113</v>
      </c>
      <c r="F1176" s="1" t="s">
        <v>344</v>
      </c>
      <c r="G1176" s="1" t="s">
        <v>152</v>
      </c>
      <c r="H1176" s="1" t="s">
        <v>317</v>
      </c>
      <c r="I1176" s="1" t="s">
        <v>42</v>
      </c>
      <c r="J1176" s="1"/>
      <c r="K1176" s="1" t="s">
        <v>1880</v>
      </c>
      <c r="L1176" s="1" t="s">
        <v>53</v>
      </c>
      <c r="M1176" s="9">
        <v>44870.0</v>
      </c>
      <c r="N1176" s="9">
        <v>44964.0</v>
      </c>
      <c r="O1176" s="1"/>
      <c r="P1176" s="1">
        <v>8.33</v>
      </c>
      <c r="Q1176" s="1">
        <v>500000.0</v>
      </c>
      <c r="R1176" s="1">
        <v>500000.0</v>
      </c>
      <c r="S1176" s="9">
        <v>44992.0</v>
      </c>
      <c r="T1176" s="9">
        <v>45118.0</v>
      </c>
      <c r="U1176" s="1" t="s">
        <v>1882</v>
      </c>
      <c r="V1176" s="5">
        <f t="shared" si="240"/>
        <v>41650</v>
      </c>
      <c r="W1176" s="11">
        <f t="shared" si="115"/>
        <v>49147</v>
      </c>
      <c r="X1176" s="9">
        <v>45170.0</v>
      </c>
      <c r="Y1176" s="5">
        <f t="shared" si="280"/>
        <v>44982</v>
      </c>
      <c r="Z1176" s="5">
        <f t="shared" si="3"/>
        <v>31237.5</v>
      </c>
      <c r="AA1176" s="9">
        <v>45176.0</v>
      </c>
      <c r="AB1176" s="1">
        <v>122.0</v>
      </c>
      <c r="AC1176" s="1" t="s">
        <v>55</v>
      </c>
      <c r="AD1176" s="12" t="s">
        <v>46</v>
      </c>
      <c r="AE1176" s="12" t="s">
        <v>46</v>
      </c>
      <c r="AF1176" s="12" t="s">
        <v>46</v>
      </c>
      <c r="AG1176" s="12" t="s">
        <v>47</v>
      </c>
      <c r="AH1176" s="12" t="s">
        <v>47</v>
      </c>
      <c r="AI1176" s="12" t="s">
        <v>47</v>
      </c>
    </row>
    <row r="1177">
      <c r="A1177" s="1" t="s">
        <v>1883</v>
      </c>
      <c r="B1177" s="13"/>
      <c r="C1177" s="1" t="s">
        <v>36</v>
      </c>
      <c r="D1177" s="1" t="s">
        <v>96</v>
      </c>
      <c r="E1177" s="1" t="s">
        <v>82</v>
      </c>
      <c r="F1177" s="1" t="s">
        <v>1093</v>
      </c>
      <c r="G1177" s="1" t="s">
        <v>865</v>
      </c>
      <c r="H1177" s="1" t="s">
        <v>866</v>
      </c>
      <c r="I1177" s="1" t="s">
        <v>247</v>
      </c>
      <c r="J1177" s="1"/>
      <c r="K1177" s="1" t="s">
        <v>1884</v>
      </c>
      <c r="L1177" s="1" t="s">
        <v>53</v>
      </c>
      <c r="M1177" s="9">
        <v>45187.0</v>
      </c>
      <c r="N1177" s="14">
        <v>45215.0</v>
      </c>
      <c r="O1177" s="1"/>
      <c r="P1177" s="1">
        <v>8.33</v>
      </c>
      <c r="Q1177" s="1">
        <v>500000.0</v>
      </c>
      <c r="R1177" s="1">
        <v>300000.0</v>
      </c>
      <c r="S1177" s="15">
        <f t="shared" ref="S1177:S1179" si="281">N1177+90</f>
        <v>45305</v>
      </c>
      <c r="V1177" s="5">
        <f t="shared" si="240"/>
        <v>24990</v>
      </c>
      <c r="W1177" s="11">
        <f t="shared" si="115"/>
        <v>29488.2</v>
      </c>
      <c r="Z1177" s="5">
        <f t="shared" si="3"/>
        <v>18742.5</v>
      </c>
      <c r="AC1177" s="1" t="str">
        <f t="shared" ref="AC1177:AC1178" si="282">IF(T1177="","C","O")</f>
        <v>C</v>
      </c>
      <c r="AD1177" s="12" t="s">
        <v>47</v>
      </c>
      <c r="AE1177" s="12" t="s">
        <v>47</v>
      </c>
      <c r="AF1177" s="12" t="s">
        <v>47</v>
      </c>
      <c r="AG1177" s="12"/>
      <c r="AH1177" s="12"/>
      <c r="AI1177" s="12"/>
    </row>
    <row r="1178">
      <c r="A1178" s="1" t="s">
        <v>1883</v>
      </c>
      <c r="B1178" s="13"/>
      <c r="C1178" s="1" t="s">
        <v>36</v>
      </c>
      <c r="D1178" s="1" t="s">
        <v>96</v>
      </c>
      <c r="E1178" s="1" t="s">
        <v>82</v>
      </c>
      <c r="F1178" s="1" t="s">
        <v>1093</v>
      </c>
      <c r="G1178" s="1" t="s">
        <v>865</v>
      </c>
      <c r="H1178" s="1" t="s">
        <v>866</v>
      </c>
      <c r="I1178" s="1" t="s">
        <v>247</v>
      </c>
      <c r="J1178" s="1"/>
      <c r="K1178" s="1" t="s">
        <v>1884</v>
      </c>
      <c r="L1178" s="1" t="s">
        <v>53</v>
      </c>
      <c r="M1178" s="9">
        <v>45187.0</v>
      </c>
      <c r="N1178" s="9">
        <v>45187.0</v>
      </c>
      <c r="O1178" s="1"/>
      <c r="P1178" s="1">
        <v>8.33</v>
      </c>
      <c r="Q1178" s="1">
        <v>300000.0</v>
      </c>
      <c r="R1178" s="1">
        <v>300000.0</v>
      </c>
      <c r="S1178" s="10">
        <f t="shared" si="281"/>
        <v>45277</v>
      </c>
      <c r="V1178" s="5">
        <f t="shared" si="240"/>
        <v>24990</v>
      </c>
      <c r="W1178" s="11">
        <f t="shared" si="115"/>
        <v>29488.2</v>
      </c>
      <c r="Z1178" s="5">
        <f t="shared" si="3"/>
        <v>18742.5</v>
      </c>
      <c r="AC1178" s="1" t="str">
        <f t="shared" si="282"/>
        <v>C</v>
      </c>
      <c r="AD1178" s="12" t="s">
        <v>47</v>
      </c>
      <c r="AE1178" s="12" t="s">
        <v>47</v>
      </c>
      <c r="AF1178" s="12" t="s">
        <v>47</v>
      </c>
      <c r="AG1178" s="12"/>
      <c r="AH1178" s="12"/>
      <c r="AI1178" s="12"/>
    </row>
    <row r="1179">
      <c r="A1179" s="1" t="s">
        <v>1885</v>
      </c>
      <c r="B1179" s="13"/>
      <c r="C1179" s="1" t="s">
        <v>36</v>
      </c>
      <c r="D1179" s="1" t="s">
        <v>76</v>
      </c>
      <c r="E1179" s="1" t="s">
        <v>77</v>
      </c>
      <c r="F1179" s="1" t="s">
        <v>727</v>
      </c>
      <c r="G1179" s="1" t="s">
        <v>152</v>
      </c>
      <c r="H1179" s="1" t="s">
        <v>153</v>
      </c>
      <c r="I1179" s="1" t="s">
        <v>209</v>
      </c>
      <c r="J1179" s="1"/>
      <c r="K1179" s="1" t="s">
        <v>1886</v>
      </c>
      <c r="L1179" s="1" t="s">
        <v>53</v>
      </c>
      <c r="M1179" s="14">
        <v>45248.0</v>
      </c>
      <c r="N1179" s="14">
        <v>45246.0</v>
      </c>
      <c r="O1179" s="1"/>
      <c r="P1179" s="1">
        <v>8.33</v>
      </c>
      <c r="Q1179" s="1">
        <v>500000.0</v>
      </c>
      <c r="R1179" s="1">
        <v>300000.0</v>
      </c>
      <c r="S1179" s="15">
        <f t="shared" si="281"/>
        <v>45336</v>
      </c>
      <c r="V1179" s="5">
        <f t="shared" si="240"/>
        <v>24990</v>
      </c>
      <c r="W1179" s="11">
        <f t="shared" si="115"/>
        <v>29488.2</v>
      </c>
      <c r="Z1179" s="5">
        <f t="shared" si="3"/>
        <v>18742.5</v>
      </c>
      <c r="AB1179" s="1"/>
      <c r="AC1179" s="1" t="s">
        <v>45</v>
      </c>
      <c r="AD1179" s="12" t="s">
        <v>47</v>
      </c>
      <c r="AE1179" s="12" t="s">
        <v>47</v>
      </c>
      <c r="AF1179" s="12" t="s">
        <v>47</v>
      </c>
      <c r="AG1179" s="12"/>
      <c r="AH1179" s="12"/>
      <c r="AI1179" s="12"/>
    </row>
    <row r="1180">
      <c r="A1180" s="1" t="s">
        <v>1887</v>
      </c>
      <c r="B1180" s="13"/>
      <c r="C1180" s="1" t="s">
        <v>36</v>
      </c>
      <c r="D1180" s="1" t="s">
        <v>96</v>
      </c>
      <c r="E1180" s="1" t="s">
        <v>38</v>
      </c>
      <c r="F1180" s="1" t="s">
        <v>329</v>
      </c>
      <c r="G1180" s="1" t="s">
        <v>367</v>
      </c>
      <c r="H1180" s="1" t="s">
        <v>654</v>
      </c>
      <c r="I1180" s="1" t="s">
        <v>290</v>
      </c>
      <c r="J1180" s="1"/>
      <c r="K1180" s="1" t="s">
        <v>1888</v>
      </c>
      <c r="L1180" s="1" t="s">
        <v>143</v>
      </c>
      <c r="M1180" s="9">
        <v>45061.0</v>
      </c>
      <c r="N1180" s="9">
        <v>45096.0</v>
      </c>
      <c r="O1180" s="1"/>
      <c r="P1180" s="1">
        <v>7.5</v>
      </c>
      <c r="Q1180" s="1">
        <v>200000.0</v>
      </c>
      <c r="R1180" s="1">
        <v>264000.0</v>
      </c>
      <c r="S1180" s="9">
        <v>45086.0</v>
      </c>
      <c r="T1180" s="9">
        <v>45096.0</v>
      </c>
      <c r="U1180" s="1" t="s">
        <v>1889</v>
      </c>
      <c r="V1180" s="5">
        <f t="shared" si="240"/>
        <v>19800</v>
      </c>
      <c r="W1180" s="11">
        <f t="shared" si="115"/>
        <v>23364</v>
      </c>
      <c r="X1180" s="9">
        <v>45116.0</v>
      </c>
      <c r="Y1180" s="5">
        <f t="shared" ref="Y1180:Y1181" si="283">W1180-(V1180*10%)</f>
        <v>21384</v>
      </c>
      <c r="Z1180" s="5">
        <f t="shared" si="3"/>
        <v>14850</v>
      </c>
      <c r="AA1180" s="9">
        <v>45120.0</v>
      </c>
      <c r="AB1180" s="1" t="s">
        <v>1889</v>
      </c>
      <c r="AC1180" s="1" t="s">
        <v>55</v>
      </c>
      <c r="AD1180" s="12" t="s">
        <v>47</v>
      </c>
      <c r="AE1180" s="12" t="s">
        <v>47</v>
      </c>
      <c r="AF1180" s="12" t="s">
        <v>47</v>
      </c>
      <c r="AG1180" s="12" t="s">
        <v>47</v>
      </c>
      <c r="AH1180" s="12" t="s">
        <v>47</v>
      </c>
      <c r="AI1180" s="12" t="s">
        <v>47</v>
      </c>
    </row>
    <row r="1181">
      <c r="A1181" s="1" t="s">
        <v>1887</v>
      </c>
      <c r="B1181" s="13"/>
      <c r="C1181" s="1" t="s">
        <v>36</v>
      </c>
      <c r="D1181" s="1" t="s">
        <v>96</v>
      </c>
      <c r="E1181" s="1" t="s">
        <v>38</v>
      </c>
      <c r="F1181" s="1" t="s">
        <v>329</v>
      </c>
      <c r="G1181" s="1" t="s">
        <v>367</v>
      </c>
      <c r="H1181" s="1" t="s">
        <v>654</v>
      </c>
      <c r="I1181" s="1" t="s">
        <v>290</v>
      </c>
      <c r="J1181" s="1"/>
      <c r="K1181" s="1" t="s">
        <v>1888</v>
      </c>
      <c r="L1181" s="1" t="s">
        <v>143</v>
      </c>
      <c r="M1181" s="9">
        <v>45061.0</v>
      </c>
      <c r="N1181" s="14">
        <v>45224.0</v>
      </c>
      <c r="O1181" s="1"/>
      <c r="P1181" s="1">
        <v>7.5</v>
      </c>
      <c r="Q1181" s="1">
        <v>250000.0</v>
      </c>
      <c r="R1181" s="1">
        <v>281280.0</v>
      </c>
      <c r="S1181" s="14">
        <v>45215.0</v>
      </c>
      <c r="T1181" s="14">
        <v>45224.0</v>
      </c>
      <c r="U1181" s="1" t="s">
        <v>1890</v>
      </c>
      <c r="V1181" s="5">
        <f t="shared" si="240"/>
        <v>21096</v>
      </c>
      <c r="W1181" s="11">
        <f t="shared" si="115"/>
        <v>24893.28</v>
      </c>
      <c r="X1181" s="14">
        <v>45245.0</v>
      </c>
      <c r="Y1181" s="5">
        <f t="shared" si="283"/>
        <v>22783.68</v>
      </c>
      <c r="Z1181" s="5">
        <f t="shared" si="3"/>
        <v>15822</v>
      </c>
      <c r="AA1181" s="14">
        <v>45249.0</v>
      </c>
      <c r="AB1181" s="1" t="s">
        <v>1890</v>
      </c>
      <c r="AC1181" s="1" t="s">
        <v>55</v>
      </c>
      <c r="AD1181" s="12" t="s">
        <v>47</v>
      </c>
      <c r="AE1181" s="12" t="s">
        <v>47</v>
      </c>
      <c r="AF1181" s="12" t="s">
        <v>47</v>
      </c>
      <c r="AG1181" s="12" t="s">
        <v>47</v>
      </c>
      <c r="AH1181" s="12" t="s">
        <v>47</v>
      </c>
      <c r="AI1181" s="12" t="s">
        <v>47</v>
      </c>
    </row>
    <row r="1182">
      <c r="A1182" s="1" t="s">
        <v>1887</v>
      </c>
      <c r="B1182" s="13"/>
      <c r="C1182" s="1" t="s">
        <v>36</v>
      </c>
      <c r="D1182" s="1" t="s">
        <v>96</v>
      </c>
      <c r="E1182" s="1" t="s">
        <v>38</v>
      </c>
      <c r="F1182" s="1" t="s">
        <v>329</v>
      </c>
      <c r="G1182" s="1" t="s">
        <v>367</v>
      </c>
      <c r="H1182" s="1" t="s">
        <v>654</v>
      </c>
      <c r="I1182" s="1" t="s">
        <v>290</v>
      </c>
      <c r="J1182" s="1"/>
      <c r="K1182" s="1" t="s">
        <v>1888</v>
      </c>
      <c r="L1182" s="1" t="s">
        <v>143</v>
      </c>
      <c r="M1182" s="9">
        <v>45061.0</v>
      </c>
      <c r="N1182" s="9">
        <v>45061.0</v>
      </c>
      <c r="O1182" s="1"/>
      <c r="P1182" s="1">
        <v>7.5</v>
      </c>
      <c r="Q1182" s="1">
        <v>500000.0</v>
      </c>
      <c r="R1182" s="1">
        <v>300000.0</v>
      </c>
      <c r="S1182" s="10">
        <f>N1182+30</f>
        <v>45091</v>
      </c>
      <c r="V1182" s="5">
        <f t="shared" si="240"/>
        <v>22500</v>
      </c>
      <c r="W1182" s="11">
        <f t="shared" si="115"/>
        <v>26550</v>
      </c>
      <c r="Z1182" s="5">
        <f t="shared" si="3"/>
        <v>16875</v>
      </c>
      <c r="AC1182" s="1" t="s">
        <v>45</v>
      </c>
      <c r="AD1182" s="12" t="s">
        <v>47</v>
      </c>
      <c r="AE1182" s="12" t="s">
        <v>47</v>
      </c>
      <c r="AF1182" s="12" t="s">
        <v>47</v>
      </c>
      <c r="AG1182" s="12"/>
      <c r="AH1182" s="12"/>
      <c r="AI1182" s="12"/>
    </row>
    <row r="1183">
      <c r="A1183" s="1" t="s">
        <v>1891</v>
      </c>
      <c r="B1183" s="13"/>
      <c r="C1183" s="1" t="s">
        <v>36</v>
      </c>
      <c r="D1183" s="1" t="s">
        <v>102</v>
      </c>
      <c r="E1183" s="1" t="s">
        <v>82</v>
      </c>
      <c r="F1183" s="1" t="s">
        <v>400</v>
      </c>
      <c r="G1183" s="1" t="s">
        <v>367</v>
      </c>
      <c r="H1183" s="1" t="s">
        <v>368</v>
      </c>
      <c r="I1183" s="1" t="s">
        <v>42</v>
      </c>
      <c r="J1183" s="1"/>
      <c r="K1183" s="1" t="s">
        <v>1892</v>
      </c>
      <c r="L1183" s="1" t="s">
        <v>99</v>
      </c>
      <c r="M1183" s="9">
        <v>45078.0</v>
      </c>
      <c r="N1183" s="9">
        <v>45078.0</v>
      </c>
      <c r="O1183" s="1"/>
      <c r="P1183" s="1">
        <v>8.33</v>
      </c>
      <c r="Q1183" s="1">
        <v>300000.0</v>
      </c>
      <c r="R1183" s="1">
        <v>300000.0</v>
      </c>
      <c r="S1183" s="10">
        <f t="shared" ref="S1183:S1184" si="284">N1183+90</f>
        <v>45168</v>
      </c>
      <c r="V1183" s="5">
        <f t="shared" si="240"/>
        <v>24990</v>
      </c>
      <c r="W1183" s="11">
        <f t="shared" si="115"/>
        <v>29488.2</v>
      </c>
      <c r="Z1183" s="5">
        <f t="shared" si="3"/>
        <v>18742.5</v>
      </c>
      <c r="AB1183" s="1"/>
      <c r="AC1183" s="1" t="s">
        <v>45</v>
      </c>
      <c r="AD1183" s="12" t="s">
        <v>47</v>
      </c>
      <c r="AE1183" s="12" t="s">
        <v>47</v>
      </c>
      <c r="AF1183" s="12" t="s">
        <v>47</v>
      </c>
      <c r="AG1183" s="12"/>
      <c r="AH1183" s="12"/>
      <c r="AI1183" s="12"/>
    </row>
    <row r="1184">
      <c r="A1184" s="1" t="s">
        <v>1893</v>
      </c>
      <c r="B1184" s="13"/>
      <c r="C1184" s="1" t="s">
        <v>132</v>
      </c>
      <c r="D1184" s="1" t="s">
        <v>81</v>
      </c>
      <c r="E1184" s="1" t="s">
        <v>113</v>
      </c>
      <c r="F1184" s="1" t="s">
        <v>1894</v>
      </c>
      <c r="G1184" s="1" t="s">
        <v>367</v>
      </c>
      <c r="H1184" s="1" t="s">
        <v>368</v>
      </c>
      <c r="I1184" s="1" t="s">
        <v>42</v>
      </c>
      <c r="J1184" s="1"/>
      <c r="K1184" s="1" t="s">
        <v>1895</v>
      </c>
      <c r="L1184" s="1" t="s">
        <v>53</v>
      </c>
      <c r="M1184" s="9">
        <v>45043.0</v>
      </c>
      <c r="N1184" s="9">
        <v>45043.0</v>
      </c>
      <c r="O1184" s="1"/>
      <c r="P1184" s="1">
        <v>8.33</v>
      </c>
      <c r="Q1184" s="1">
        <v>300000.0</v>
      </c>
      <c r="R1184" s="1">
        <v>300000.0</v>
      </c>
      <c r="S1184" s="10">
        <f t="shared" si="284"/>
        <v>45133</v>
      </c>
      <c r="V1184" s="5">
        <f t="shared" si="240"/>
        <v>24990</v>
      </c>
      <c r="W1184" s="11">
        <f t="shared" si="115"/>
        <v>29488.2</v>
      </c>
      <c r="Z1184" s="5">
        <f t="shared" si="3"/>
        <v>18742.5</v>
      </c>
      <c r="AB1184" s="1"/>
      <c r="AC1184" s="1" t="s">
        <v>45</v>
      </c>
      <c r="AD1184" s="12" t="s">
        <v>47</v>
      </c>
      <c r="AE1184" s="12" t="s">
        <v>47</v>
      </c>
      <c r="AF1184" s="12" t="s">
        <v>47</v>
      </c>
      <c r="AG1184" s="12"/>
      <c r="AH1184" s="12"/>
      <c r="AI1184" s="12"/>
    </row>
    <row r="1185">
      <c r="A1185" s="1" t="s">
        <v>1893</v>
      </c>
      <c r="B1185" s="13"/>
      <c r="C1185" s="1" t="s">
        <v>132</v>
      </c>
      <c r="D1185" s="1" t="s">
        <v>81</v>
      </c>
      <c r="E1185" s="1" t="s">
        <v>113</v>
      </c>
      <c r="F1185" s="1" t="s">
        <v>1894</v>
      </c>
      <c r="G1185" s="1" t="s">
        <v>367</v>
      </c>
      <c r="H1185" s="1" t="s">
        <v>368</v>
      </c>
      <c r="I1185" s="1" t="s">
        <v>42</v>
      </c>
      <c r="J1185" s="1"/>
      <c r="K1185" s="1" t="s">
        <v>1895</v>
      </c>
      <c r="L1185" s="1" t="s">
        <v>53</v>
      </c>
      <c r="M1185" s="9">
        <v>45043.0</v>
      </c>
      <c r="N1185" s="9">
        <v>45043.0</v>
      </c>
      <c r="O1185" s="1"/>
      <c r="P1185" s="1">
        <v>8.33</v>
      </c>
      <c r="Q1185" s="1">
        <v>300000.0</v>
      </c>
      <c r="R1185" s="1">
        <v>300000.0</v>
      </c>
      <c r="S1185" s="10">
        <f t="shared" ref="S1185:S1186" si="285">N1185+30</f>
        <v>45073</v>
      </c>
      <c r="V1185" s="5">
        <f t="shared" si="240"/>
        <v>24990</v>
      </c>
      <c r="W1185" s="11">
        <f t="shared" si="115"/>
        <v>29488.2</v>
      </c>
      <c r="Z1185" s="5">
        <f t="shared" si="3"/>
        <v>18742.5</v>
      </c>
      <c r="AC1185" s="1" t="s">
        <v>45</v>
      </c>
      <c r="AD1185" s="12" t="s">
        <v>47</v>
      </c>
      <c r="AE1185" s="12" t="s">
        <v>47</v>
      </c>
      <c r="AF1185" s="12" t="s">
        <v>47</v>
      </c>
      <c r="AG1185" s="12"/>
      <c r="AH1185" s="12"/>
      <c r="AI1185" s="12"/>
    </row>
    <row r="1186">
      <c r="A1186" s="1" t="s">
        <v>1893</v>
      </c>
      <c r="B1186" s="13"/>
      <c r="C1186" s="1" t="s">
        <v>132</v>
      </c>
      <c r="D1186" s="1" t="s">
        <v>81</v>
      </c>
      <c r="E1186" s="1" t="s">
        <v>113</v>
      </c>
      <c r="F1186" s="1" t="s">
        <v>1894</v>
      </c>
      <c r="G1186" s="1" t="s">
        <v>367</v>
      </c>
      <c r="H1186" s="1" t="s">
        <v>368</v>
      </c>
      <c r="I1186" s="1" t="s">
        <v>42</v>
      </c>
      <c r="J1186" s="1"/>
      <c r="K1186" s="1" t="s">
        <v>1895</v>
      </c>
      <c r="L1186" s="1" t="s">
        <v>53</v>
      </c>
      <c r="M1186" s="9">
        <v>45043.0</v>
      </c>
      <c r="N1186" s="9">
        <v>45043.0</v>
      </c>
      <c r="P1186" s="1">
        <v>8.33</v>
      </c>
      <c r="Q1186" s="1">
        <v>276000.0</v>
      </c>
      <c r="R1186" s="1">
        <v>300000.0</v>
      </c>
      <c r="S1186" s="10">
        <f t="shared" si="285"/>
        <v>45073</v>
      </c>
      <c r="V1186" s="5">
        <f t="shared" si="240"/>
        <v>24990</v>
      </c>
      <c r="W1186" s="11">
        <f t="shared" si="115"/>
        <v>29488.2</v>
      </c>
      <c r="Z1186" s="5">
        <f t="shared" si="3"/>
        <v>18742.5</v>
      </c>
      <c r="AC1186" s="1" t="s">
        <v>45</v>
      </c>
      <c r="AD1186" s="12" t="s">
        <v>47</v>
      </c>
      <c r="AE1186" s="12" t="s">
        <v>47</v>
      </c>
      <c r="AF1186" s="12" t="s">
        <v>47</v>
      </c>
      <c r="AG1186" s="12"/>
      <c r="AH1186" s="12"/>
      <c r="AI1186" s="12"/>
    </row>
    <row r="1187">
      <c r="A1187" s="1" t="s">
        <v>1896</v>
      </c>
      <c r="B1187" s="13"/>
      <c r="C1187" s="1" t="s">
        <v>36</v>
      </c>
      <c r="D1187" s="1" t="s">
        <v>96</v>
      </c>
      <c r="E1187" s="1" t="s">
        <v>77</v>
      </c>
      <c r="F1187" s="1" t="s">
        <v>554</v>
      </c>
      <c r="G1187" s="1" t="s">
        <v>601</v>
      </c>
      <c r="H1187" s="1" t="s">
        <v>602</v>
      </c>
      <c r="I1187" s="1" t="s">
        <v>123</v>
      </c>
      <c r="J1187" s="1"/>
      <c r="K1187" s="1" t="s">
        <v>1897</v>
      </c>
      <c r="L1187" s="1" t="s">
        <v>150</v>
      </c>
      <c r="M1187" s="9">
        <v>44696.0</v>
      </c>
      <c r="N1187" s="9">
        <v>44713.0</v>
      </c>
      <c r="O1187" s="1"/>
      <c r="P1187" s="1">
        <v>8.33</v>
      </c>
      <c r="Q1187" s="1">
        <v>500000.0</v>
      </c>
      <c r="R1187" s="1">
        <v>1023732.0</v>
      </c>
      <c r="S1187" s="9">
        <v>44743.0</v>
      </c>
      <c r="T1187" s="9">
        <v>44744.0</v>
      </c>
      <c r="U1187" s="1" t="s">
        <v>1898</v>
      </c>
      <c r="V1187" s="5">
        <f t="shared" si="240"/>
        <v>85276.8756</v>
      </c>
      <c r="W1187" s="11">
        <f t="shared" si="115"/>
        <v>100626.7132</v>
      </c>
      <c r="X1187" s="9">
        <v>44744.0</v>
      </c>
      <c r="Y1187" s="5">
        <f>W1187-(V1187*10%)</f>
        <v>92099.02565</v>
      </c>
      <c r="Z1187" s="5">
        <f t="shared" si="3"/>
        <v>63957.6567</v>
      </c>
      <c r="AA1187" s="9">
        <v>44744.0</v>
      </c>
      <c r="AB1187" s="1" t="s">
        <v>1898</v>
      </c>
      <c r="AC1187" s="1" t="s">
        <v>55</v>
      </c>
      <c r="AD1187" s="12" t="s">
        <v>46</v>
      </c>
      <c r="AE1187" s="12" t="s">
        <v>46</v>
      </c>
      <c r="AF1187" s="12" t="s">
        <v>46</v>
      </c>
      <c r="AG1187" s="12" t="s">
        <v>46</v>
      </c>
      <c r="AH1187" s="12" t="s">
        <v>46</v>
      </c>
      <c r="AI1187" s="12" t="s">
        <v>46</v>
      </c>
    </row>
    <row r="1188">
      <c r="A1188" s="1" t="s">
        <v>1896</v>
      </c>
      <c r="B1188" s="13"/>
      <c r="C1188" s="1" t="s">
        <v>36</v>
      </c>
      <c r="D1188" s="1" t="s">
        <v>96</v>
      </c>
      <c r="E1188" s="1" t="s">
        <v>77</v>
      </c>
      <c r="F1188" s="1" t="s">
        <v>554</v>
      </c>
      <c r="G1188" s="1" t="s">
        <v>601</v>
      </c>
      <c r="H1188" s="1" t="s">
        <v>602</v>
      </c>
      <c r="I1188" s="1" t="s">
        <v>123</v>
      </c>
      <c r="J1188" s="1"/>
      <c r="K1188" s="1" t="s">
        <v>1897</v>
      </c>
      <c r="L1188" s="1" t="s">
        <v>150</v>
      </c>
      <c r="M1188" s="9">
        <v>44696.0</v>
      </c>
      <c r="N1188" s="9">
        <v>44744.0</v>
      </c>
      <c r="O1188" s="1"/>
      <c r="P1188" s="1">
        <v>8.33</v>
      </c>
      <c r="Q1188" s="1">
        <v>500000.0</v>
      </c>
      <c r="R1188" s="1">
        <v>300000.0</v>
      </c>
      <c r="S1188" s="10">
        <f t="shared" ref="S1188:S1189" si="286">N1188+90</f>
        <v>44834</v>
      </c>
      <c r="V1188" s="5">
        <f t="shared" si="240"/>
        <v>24990</v>
      </c>
      <c r="W1188" s="11">
        <f t="shared" si="115"/>
        <v>29488.2</v>
      </c>
      <c r="Z1188" s="5">
        <f t="shared" si="3"/>
        <v>18742.5</v>
      </c>
      <c r="AC1188" s="1" t="s">
        <v>45</v>
      </c>
      <c r="AD1188" s="12" t="s">
        <v>46</v>
      </c>
      <c r="AE1188" s="12" t="s">
        <v>46</v>
      </c>
      <c r="AF1188" s="12" t="s">
        <v>46</v>
      </c>
      <c r="AG1188" s="12"/>
      <c r="AH1188" s="12"/>
      <c r="AI1188" s="12"/>
    </row>
    <row r="1189">
      <c r="A1189" s="1" t="s">
        <v>1896</v>
      </c>
      <c r="B1189" s="13"/>
      <c r="C1189" s="1" t="s">
        <v>36</v>
      </c>
      <c r="D1189" s="1" t="s">
        <v>96</v>
      </c>
      <c r="E1189" s="1" t="s">
        <v>77</v>
      </c>
      <c r="F1189" s="1" t="s">
        <v>554</v>
      </c>
      <c r="G1189" s="1" t="s">
        <v>601</v>
      </c>
      <c r="H1189" s="1" t="s">
        <v>602</v>
      </c>
      <c r="I1189" s="1" t="s">
        <v>123</v>
      </c>
      <c r="J1189" s="1"/>
      <c r="K1189" s="1" t="s">
        <v>1897</v>
      </c>
      <c r="L1189" s="1" t="s">
        <v>150</v>
      </c>
      <c r="M1189" s="9">
        <v>44696.0</v>
      </c>
      <c r="N1189" s="14">
        <v>45255.0</v>
      </c>
      <c r="O1189" s="1"/>
      <c r="P1189" s="1">
        <v>8.33</v>
      </c>
      <c r="Q1189" s="1">
        <v>500000.0</v>
      </c>
      <c r="R1189" s="1">
        <v>300000.0</v>
      </c>
      <c r="S1189" s="15">
        <f t="shared" si="286"/>
        <v>45345</v>
      </c>
      <c r="V1189" s="5">
        <f t="shared" si="240"/>
        <v>24990</v>
      </c>
      <c r="W1189" s="11">
        <f t="shared" si="115"/>
        <v>29488.2</v>
      </c>
      <c r="Z1189" s="5">
        <f t="shared" si="3"/>
        <v>18742.5</v>
      </c>
      <c r="AB1189" s="1"/>
      <c r="AC1189" s="1" t="s">
        <v>45</v>
      </c>
      <c r="AD1189" s="12" t="s">
        <v>46</v>
      </c>
      <c r="AE1189" s="12" t="s">
        <v>47</v>
      </c>
      <c r="AF1189" s="12" t="s">
        <v>47</v>
      </c>
      <c r="AG1189" s="12"/>
      <c r="AH1189" s="12"/>
      <c r="AI1189" s="12"/>
    </row>
    <row r="1190">
      <c r="A1190" s="1" t="s">
        <v>1899</v>
      </c>
      <c r="B1190" s="13"/>
      <c r="C1190" s="1" t="s">
        <v>36</v>
      </c>
      <c r="D1190" s="1" t="s">
        <v>102</v>
      </c>
      <c r="E1190" s="1" t="s">
        <v>38</v>
      </c>
      <c r="F1190" s="1" t="s">
        <v>220</v>
      </c>
      <c r="G1190" s="1" t="s">
        <v>354</v>
      </c>
      <c r="H1190" s="1" t="s">
        <v>355</v>
      </c>
      <c r="I1190" s="1" t="s">
        <v>42</v>
      </c>
      <c r="J1190" s="1"/>
      <c r="K1190" s="1" t="s">
        <v>1900</v>
      </c>
      <c r="L1190" s="1" t="s">
        <v>88</v>
      </c>
      <c r="M1190" s="9">
        <v>45338.0</v>
      </c>
      <c r="N1190" s="9">
        <v>45340.0</v>
      </c>
      <c r="O1190" s="1"/>
      <c r="P1190" s="1">
        <v>7.5</v>
      </c>
      <c r="Q1190" s="1">
        <v>540000.0</v>
      </c>
      <c r="R1190" s="1">
        <v>1260000.0</v>
      </c>
      <c r="S1190" s="9">
        <v>45369.0</v>
      </c>
      <c r="T1190" s="9">
        <v>45378.0</v>
      </c>
      <c r="U1190" s="1" t="s">
        <v>1901</v>
      </c>
      <c r="V1190" s="5">
        <f t="shared" si="240"/>
        <v>94500</v>
      </c>
      <c r="W1190" s="11">
        <f t="shared" si="115"/>
        <v>111510</v>
      </c>
      <c r="X1190" s="9"/>
      <c r="Y1190" s="5"/>
      <c r="Z1190" s="5">
        <f t="shared" si="3"/>
        <v>70875</v>
      </c>
      <c r="AA1190" s="9"/>
      <c r="AC1190" s="1" t="s">
        <v>162</v>
      </c>
      <c r="AD1190" s="12" t="s">
        <v>47</v>
      </c>
      <c r="AE1190" s="12" t="s">
        <v>47</v>
      </c>
      <c r="AF1190" s="12" t="s">
        <v>47</v>
      </c>
      <c r="AG1190" s="12" t="s">
        <v>47</v>
      </c>
      <c r="AH1190" s="12"/>
      <c r="AI1190" s="12"/>
    </row>
    <row r="1191">
      <c r="A1191" s="1" t="s">
        <v>1899</v>
      </c>
      <c r="B1191" s="13"/>
      <c r="C1191" s="1" t="s">
        <v>36</v>
      </c>
      <c r="D1191" s="1" t="s">
        <v>102</v>
      </c>
      <c r="E1191" s="1" t="s">
        <v>38</v>
      </c>
      <c r="F1191" s="1" t="s">
        <v>220</v>
      </c>
      <c r="G1191" s="1" t="s">
        <v>354</v>
      </c>
      <c r="H1191" s="1" t="s">
        <v>355</v>
      </c>
      <c r="I1191" s="1" t="s">
        <v>42</v>
      </c>
      <c r="J1191" s="1"/>
      <c r="K1191" s="1" t="s">
        <v>1900</v>
      </c>
      <c r="L1191" s="1" t="s">
        <v>88</v>
      </c>
      <c r="M1191" s="9">
        <v>45338.0</v>
      </c>
      <c r="N1191" s="9">
        <v>45338.0</v>
      </c>
      <c r="O1191" s="1"/>
      <c r="P1191" s="1">
        <v>7.5</v>
      </c>
      <c r="Q1191" s="1">
        <v>3300000.0</v>
      </c>
      <c r="R1191" s="1">
        <v>300000.0</v>
      </c>
      <c r="S1191" s="10">
        <f>N1191+30</f>
        <v>45368</v>
      </c>
      <c r="V1191" s="5">
        <f t="shared" si="240"/>
        <v>22500</v>
      </c>
      <c r="W1191" s="11">
        <f t="shared" si="115"/>
        <v>26550</v>
      </c>
      <c r="X1191" s="1"/>
      <c r="Y1191" s="1"/>
      <c r="Z1191" s="5">
        <f t="shared" si="3"/>
        <v>16875</v>
      </c>
      <c r="AB1191" s="1"/>
      <c r="AC1191" s="1" t="str">
        <f>IF(T1191="","C","O")</f>
        <v>C</v>
      </c>
      <c r="AD1191" s="12" t="s">
        <v>47</v>
      </c>
      <c r="AE1191" s="12" t="s">
        <v>47</v>
      </c>
      <c r="AF1191" s="12" t="s">
        <v>47</v>
      </c>
      <c r="AG1191" s="12"/>
      <c r="AH1191" s="12"/>
      <c r="AI1191" s="12"/>
    </row>
    <row r="1192">
      <c r="A1192" s="1" t="s">
        <v>1902</v>
      </c>
      <c r="B1192" s="13"/>
      <c r="C1192" s="1" t="s">
        <v>36</v>
      </c>
      <c r="D1192" s="1" t="s">
        <v>96</v>
      </c>
      <c r="E1192" s="1" t="s">
        <v>38</v>
      </c>
      <c r="F1192" s="1" t="s">
        <v>483</v>
      </c>
      <c r="G1192" s="1" t="s">
        <v>330</v>
      </c>
      <c r="H1192" s="1" t="s">
        <v>331</v>
      </c>
      <c r="I1192" s="1" t="s">
        <v>42</v>
      </c>
      <c r="J1192" s="1"/>
      <c r="K1192" s="1" t="s">
        <v>1903</v>
      </c>
      <c r="L1192" s="1" t="s">
        <v>143</v>
      </c>
      <c r="M1192" s="9">
        <v>44731.0</v>
      </c>
      <c r="N1192" s="9">
        <v>44731.0</v>
      </c>
      <c r="O1192" s="1"/>
      <c r="P1192" s="1">
        <v>8.33</v>
      </c>
      <c r="Q1192" s="1">
        <v>150000.0</v>
      </c>
      <c r="R1192" s="1">
        <v>216000.0</v>
      </c>
      <c r="S1192" s="9">
        <v>44727.0</v>
      </c>
      <c r="T1192" s="9">
        <v>44731.0</v>
      </c>
      <c r="U1192" s="1" t="s">
        <v>1904</v>
      </c>
      <c r="V1192" s="5">
        <f t="shared" si="240"/>
        <v>17992.8</v>
      </c>
      <c r="W1192" s="11">
        <f t="shared" si="115"/>
        <v>21231.504</v>
      </c>
      <c r="X1192" s="9">
        <v>44747.0</v>
      </c>
      <c r="Y1192" s="5">
        <f>W1192-(V1192*2%)</f>
        <v>20871.648</v>
      </c>
      <c r="Z1192" s="5">
        <f t="shared" si="3"/>
        <v>13494.6</v>
      </c>
      <c r="AA1192" s="9">
        <v>44749.0</v>
      </c>
      <c r="AB1192" s="1" t="s">
        <v>1905</v>
      </c>
      <c r="AC1192" s="1" t="s">
        <v>55</v>
      </c>
      <c r="AD1192" s="12" t="s">
        <v>46</v>
      </c>
      <c r="AE1192" s="12" t="s">
        <v>46</v>
      </c>
      <c r="AF1192" s="12" t="s">
        <v>46</v>
      </c>
      <c r="AG1192" s="12" t="s">
        <v>46</v>
      </c>
      <c r="AH1192" s="12" t="s">
        <v>46</v>
      </c>
      <c r="AI1192" s="12" t="s">
        <v>46</v>
      </c>
    </row>
    <row r="1193">
      <c r="A1193" s="1" t="s">
        <v>1906</v>
      </c>
      <c r="B1193" s="13"/>
      <c r="C1193" s="1" t="s">
        <v>36</v>
      </c>
      <c r="D1193" s="1" t="s">
        <v>96</v>
      </c>
      <c r="E1193" s="1" t="s">
        <v>82</v>
      </c>
      <c r="F1193" s="1" t="s">
        <v>490</v>
      </c>
      <c r="G1193" s="1" t="s">
        <v>180</v>
      </c>
      <c r="H1193" s="1" t="s">
        <v>181</v>
      </c>
      <c r="I1193" s="1" t="s">
        <v>42</v>
      </c>
      <c r="J1193" s="1"/>
      <c r="K1193" s="1" t="s">
        <v>1907</v>
      </c>
      <c r="L1193" s="1" t="s">
        <v>44</v>
      </c>
      <c r="M1193" s="9">
        <v>44652.0</v>
      </c>
      <c r="N1193" s="9">
        <v>44807.0</v>
      </c>
      <c r="O1193" s="1"/>
      <c r="P1193" s="1">
        <v>8.33</v>
      </c>
      <c r="Q1193" s="1">
        <v>200000.0</v>
      </c>
      <c r="R1193" s="1">
        <v>216000.0</v>
      </c>
      <c r="S1193" s="9">
        <v>44663.0</v>
      </c>
      <c r="T1193" s="9">
        <v>44665.0</v>
      </c>
      <c r="U1193" s="1" t="s">
        <v>1908</v>
      </c>
      <c r="V1193" s="5">
        <f t="shared" si="240"/>
        <v>17992.8</v>
      </c>
      <c r="W1193" s="11">
        <f t="shared" si="115"/>
        <v>21231.504</v>
      </c>
      <c r="X1193" s="9">
        <v>44665.0</v>
      </c>
      <c r="Y1193" s="5">
        <f>W1193-(V1193*10%)</f>
        <v>19432.224</v>
      </c>
      <c r="Z1193" s="5">
        <f t="shared" si="3"/>
        <v>13494.6</v>
      </c>
      <c r="AA1193" s="9">
        <v>44665.0</v>
      </c>
      <c r="AB1193" s="1" t="s">
        <v>1908</v>
      </c>
      <c r="AC1193" s="1" t="s">
        <v>55</v>
      </c>
      <c r="AD1193" s="12" t="s">
        <v>46</v>
      </c>
      <c r="AE1193" s="12" t="s">
        <v>46</v>
      </c>
      <c r="AF1193" s="12" t="s">
        <v>46</v>
      </c>
      <c r="AG1193" s="12" t="s">
        <v>46</v>
      </c>
      <c r="AH1193" s="12" t="s">
        <v>46</v>
      </c>
      <c r="AI1193" s="12" t="s">
        <v>46</v>
      </c>
    </row>
    <row r="1194">
      <c r="A1194" s="1" t="s">
        <v>1909</v>
      </c>
      <c r="B1194" s="13"/>
      <c r="C1194" s="1" t="s">
        <v>36</v>
      </c>
      <c r="D1194" s="1" t="s">
        <v>37</v>
      </c>
      <c r="E1194" s="1" t="s">
        <v>77</v>
      </c>
      <c r="F1194" s="1" t="s">
        <v>111</v>
      </c>
      <c r="G1194" s="1" t="s">
        <v>660</v>
      </c>
      <c r="H1194" s="1" t="s">
        <v>661</v>
      </c>
      <c r="I1194" s="1" t="s">
        <v>247</v>
      </c>
      <c r="J1194" s="1"/>
      <c r="K1194" s="1" t="s">
        <v>1910</v>
      </c>
      <c r="L1194" s="1" t="s">
        <v>88</v>
      </c>
      <c r="M1194" s="9">
        <v>44652.0</v>
      </c>
      <c r="N1194" s="14">
        <v>44861.0</v>
      </c>
      <c r="O1194" s="1"/>
      <c r="P1194" s="1">
        <v>8.33</v>
      </c>
      <c r="Q1194" s="1">
        <v>500000.0</v>
      </c>
      <c r="R1194" s="1">
        <v>300000.0</v>
      </c>
      <c r="S1194" s="15">
        <f t="shared" ref="S1194:S1202" si="287">N1194+90</f>
        <v>44951</v>
      </c>
      <c r="V1194" s="5">
        <f t="shared" si="240"/>
        <v>24990</v>
      </c>
      <c r="W1194" s="11">
        <f t="shared" si="115"/>
        <v>29488.2</v>
      </c>
      <c r="Z1194" s="5">
        <f t="shared" si="3"/>
        <v>18742.5</v>
      </c>
      <c r="AC1194" s="1" t="str">
        <f t="shared" ref="AC1194:AC1200" si="288">IF(T1194="","C","O")</f>
        <v>C</v>
      </c>
      <c r="AD1194" s="12" t="s">
        <v>46</v>
      </c>
      <c r="AE1194" s="12" t="s">
        <v>46</v>
      </c>
      <c r="AF1194" s="12" t="s">
        <v>46</v>
      </c>
      <c r="AG1194" s="12"/>
      <c r="AH1194" s="12"/>
      <c r="AI1194" s="12"/>
    </row>
    <row r="1195">
      <c r="A1195" s="1" t="s">
        <v>1909</v>
      </c>
      <c r="B1195" s="13"/>
      <c r="C1195" s="1" t="s">
        <v>36</v>
      </c>
      <c r="D1195" s="1" t="s">
        <v>37</v>
      </c>
      <c r="E1195" s="1" t="s">
        <v>77</v>
      </c>
      <c r="F1195" s="1" t="s">
        <v>111</v>
      </c>
      <c r="G1195" s="1" t="s">
        <v>660</v>
      </c>
      <c r="H1195" s="1" t="s">
        <v>661</v>
      </c>
      <c r="I1195" s="1" t="s">
        <v>247</v>
      </c>
      <c r="J1195" s="1"/>
      <c r="K1195" s="1" t="s">
        <v>1910</v>
      </c>
      <c r="L1195" s="1" t="s">
        <v>88</v>
      </c>
      <c r="M1195" s="9">
        <v>44652.0</v>
      </c>
      <c r="N1195" s="14">
        <v>44883.0</v>
      </c>
      <c r="O1195" s="1"/>
      <c r="P1195" s="1">
        <v>8.33</v>
      </c>
      <c r="Q1195" s="1">
        <v>500000.0</v>
      </c>
      <c r="R1195" s="1">
        <v>300000.0</v>
      </c>
      <c r="S1195" s="15">
        <f t="shared" si="287"/>
        <v>44973</v>
      </c>
      <c r="V1195" s="5">
        <f t="shared" si="240"/>
        <v>24990</v>
      </c>
      <c r="W1195" s="11">
        <f t="shared" si="115"/>
        <v>29488.2</v>
      </c>
      <c r="Z1195" s="5">
        <f t="shared" si="3"/>
        <v>18742.5</v>
      </c>
      <c r="AC1195" s="1" t="str">
        <f t="shared" si="288"/>
        <v>C</v>
      </c>
      <c r="AD1195" s="12" t="s">
        <v>46</v>
      </c>
      <c r="AE1195" s="12" t="s">
        <v>46</v>
      </c>
      <c r="AF1195" s="12" t="s">
        <v>46</v>
      </c>
      <c r="AG1195" s="12"/>
      <c r="AH1195" s="12"/>
      <c r="AI1195" s="12"/>
    </row>
    <row r="1196">
      <c r="A1196" s="1" t="s">
        <v>1909</v>
      </c>
      <c r="B1196" s="13"/>
      <c r="C1196" s="1" t="s">
        <v>36</v>
      </c>
      <c r="D1196" s="1" t="s">
        <v>37</v>
      </c>
      <c r="E1196" s="1" t="s">
        <v>77</v>
      </c>
      <c r="F1196" s="1" t="s">
        <v>111</v>
      </c>
      <c r="G1196" s="1" t="s">
        <v>660</v>
      </c>
      <c r="H1196" s="1" t="s">
        <v>661</v>
      </c>
      <c r="I1196" s="1" t="s">
        <v>247</v>
      </c>
      <c r="J1196" s="1"/>
      <c r="K1196" s="1" t="s">
        <v>1910</v>
      </c>
      <c r="L1196" s="1" t="s">
        <v>88</v>
      </c>
      <c r="M1196" s="9">
        <v>44652.0</v>
      </c>
      <c r="N1196" s="9">
        <v>44652.0</v>
      </c>
      <c r="O1196" s="1"/>
      <c r="P1196" s="1">
        <v>8.33</v>
      </c>
      <c r="Q1196" s="1">
        <v>500000.0</v>
      </c>
      <c r="R1196" s="1">
        <v>300000.0</v>
      </c>
      <c r="S1196" s="10">
        <f t="shared" si="287"/>
        <v>44742</v>
      </c>
      <c r="V1196" s="5">
        <f t="shared" si="240"/>
        <v>24990</v>
      </c>
      <c r="W1196" s="11">
        <f t="shared" si="115"/>
        <v>29488.2</v>
      </c>
      <c r="Z1196" s="5">
        <f t="shared" si="3"/>
        <v>18742.5</v>
      </c>
      <c r="AC1196" s="1" t="str">
        <f t="shared" si="288"/>
        <v>C</v>
      </c>
      <c r="AD1196" s="12" t="s">
        <v>46</v>
      </c>
      <c r="AE1196" s="12" t="s">
        <v>46</v>
      </c>
      <c r="AF1196" s="12" t="s">
        <v>46</v>
      </c>
      <c r="AG1196" s="12"/>
      <c r="AH1196" s="12"/>
      <c r="AI1196" s="12"/>
    </row>
    <row r="1197">
      <c r="A1197" s="1" t="s">
        <v>1911</v>
      </c>
      <c r="B1197" s="13"/>
      <c r="C1197" s="1" t="s">
        <v>36</v>
      </c>
      <c r="D1197" s="1" t="s">
        <v>76</v>
      </c>
      <c r="E1197" s="1" t="s">
        <v>82</v>
      </c>
      <c r="F1197" s="1" t="s">
        <v>1093</v>
      </c>
      <c r="G1197" s="1" t="s">
        <v>134</v>
      </c>
      <c r="H1197" s="1" t="s">
        <v>135</v>
      </c>
      <c r="I1197" s="1" t="s">
        <v>292</v>
      </c>
      <c r="J1197" s="1"/>
      <c r="K1197" s="1" t="s">
        <v>1912</v>
      </c>
      <c r="L1197" s="1" t="s">
        <v>88</v>
      </c>
      <c r="M1197" s="9">
        <v>45152.0</v>
      </c>
      <c r="N1197" s="9">
        <v>45138.0</v>
      </c>
      <c r="O1197" s="1"/>
      <c r="P1197" s="1">
        <v>8.33</v>
      </c>
      <c r="Q1197" s="1">
        <v>500000.0</v>
      </c>
      <c r="R1197" s="1">
        <v>300000.0</v>
      </c>
      <c r="S1197" s="10">
        <f t="shared" si="287"/>
        <v>45228</v>
      </c>
      <c r="V1197" s="5">
        <f t="shared" si="240"/>
        <v>24990</v>
      </c>
      <c r="W1197" s="11">
        <f t="shared" si="115"/>
        <v>29488.2</v>
      </c>
      <c r="Z1197" s="5">
        <f t="shared" si="3"/>
        <v>18742.5</v>
      </c>
      <c r="AC1197" s="1" t="str">
        <f t="shared" si="288"/>
        <v>C</v>
      </c>
      <c r="AD1197" s="12" t="s">
        <v>47</v>
      </c>
      <c r="AE1197" s="12" t="s">
        <v>47</v>
      </c>
      <c r="AF1197" s="12" t="s">
        <v>47</v>
      </c>
      <c r="AG1197" s="12"/>
      <c r="AH1197" s="12"/>
      <c r="AI1197" s="12"/>
    </row>
    <row r="1198">
      <c r="A1198" s="1" t="s">
        <v>1911</v>
      </c>
      <c r="B1198" s="13"/>
      <c r="C1198" s="1" t="s">
        <v>36</v>
      </c>
      <c r="D1198" s="1" t="s">
        <v>76</v>
      </c>
      <c r="E1198" s="1" t="s">
        <v>82</v>
      </c>
      <c r="F1198" s="1" t="s">
        <v>1093</v>
      </c>
      <c r="G1198" s="1" t="s">
        <v>134</v>
      </c>
      <c r="H1198" s="1" t="s">
        <v>135</v>
      </c>
      <c r="I1198" s="1" t="s">
        <v>292</v>
      </c>
      <c r="J1198" s="1"/>
      <c r="K1198" s="1" t="s">
        <v>1912</v>
      </c>
      <c r="L1198" s="1" t="s">
        <v>88</v>
      </c>
      <c r="M1198" s="9">
        <v>45152.0</v>
      </c>
      <c r="N1198" s="9">
        <v>45138.0</v>
      </c>
      <c r="O1198" s="1"/>
      <c r="P1198" s="1">
        <v>8.33</v>
      </c>
      <c r="Q1198" s="1">
        <v>300000.0</v>
      </c>
      <c r="R1198" s="1">
        <v>300000.0</v>
      </c>
      <c r="S1198" s="10">
        <f t="shared" si="287"/>
        <v>45228</v>
      </c>
      <c r="V1198" s="5">
        <f t="shared" si="240"/>
        <v>24990</v>
      </c>
      <c r="W1198" s="11">
        <f t="shared" si="115"/>
        <v>29488.2</v>
      </c>
      <c r="Z1198" s="5">
        <f t="shared" si="3"/>
        <v>18742.5</v>
      </c>
      <c r="AB1198" s="1"/>
      <c r="AC1198" s="1" t="str">
        <f t="shared" si="288"/>
        <v>C</v>
      </c>
      <c r="AD1198" s="12" t="s">
        <v>47</v>
      </c>
      <c r="AE1198" s="12" t="s">
        <v>47</v>
      </c>
      <c r="AF1198" s="12" t="s">
        <v>47</v>
      </c>
      <c r="AG1198" s="12"/>
      <c r="AH1198" s="12"/>
      <c r="AI1198" s="12"/>
    </row>
    <row r="1199">
      <c r="A1199" s="1" t="s">
        <v>1911</v>
      </c>
      <c r="B1199" s="13"/>
      <c r="C1199" s="1" t="s">
        <v>36</v>
      </c>
      <c r="D1199" s="1" t="s">
        <v>76</v>
      </c>
      <c r="E1199" s="1" t="s">
        <v>82</v>
      </c>
      <c r="F1199" s="1" t="s">
        <v>1093</v>
      </c>
      <c r="G1199" s="1" t="s">
        <v>134</v>
      </c>
      <c r="H1199" s="1" t="s">
        <v>135</v>
      </c>
      <c r="I1199" s="1" t="s">
        <v>292</v>
      </c>
      <c r="J1199" s="1"/>
      <c r="K1199" s="1" t="s">
        <v>1912</v>
      </c>
      <c r="L1199" s="1" t="s">
        <v>88</v>
      </c>
      <c r="M1199" s="9">
        <v>45152.0</v>
      </c>
      <c r="N1199" s="9">
        <v>45152.0</v>
      </c>
      <c r="O1199" s="1"/>
      <c r="P1199" s="1">
        <v>8.33</v>
      </c>
      <c r="Q1199" s="1">
        <v>300000.0</v>
      </c>
      <c r="R1199" s="1">
        <v>300000.0</v>
      </c>
      <c r="S1199" s="10">
        <f t="shared" si="287"/>
        <v>45242</v>
      </c>
      <c r="V1199" s="5">
        <f t="shared" si="240"/>
        <v>24990</v>
      </c>
      <c r="W1199" s="11">
        <f t="shared" si="115"/>
        <v>29488.2</v>
      </c>
      <c r="Z1199" s="5">
        <f t="shared" si="3"/>
        <v>18742.5</v>
      </c>
      <c r="AC1199" s="1" t="str">
        <f t="shared" si="288"/>
        <v>C</v>
      </c>
      <c r="AD1199" s="12" t="s">
        <v>47</v>
      </c>
      <c r="AE1199" s="12" t="s">
        <v>47</v>
      </c>
      <c r="AF1199" s="12" t="s">
        <v>47</v>
      </c>
      <c r="AG1199" s="12"/>
      <c r="AH1199" s="12"/>
      <c r="AI1199" s="12"/>
    </row>
    <row r="1200">
      <c r="A1200" s="1" t="s">
        <v>1911</v>
      </c>
      <c r="B1200" s="13"/>
      <c r="C1200" s="1" t="s">
        <v>36</v>
      </c>
      <c r="D1200" s="1" t="s">
        <v>76</v>
      </c>
      <c r="E1200" s="1" t="s">
        <v>82</v>
      </c>
      <c r="F1200" s="1" t="s">
        <v>1093</v>
      </c>
      <c r="G1200" s="1" t="s">
        <v>134</v>
      </c>
      <c r="H1200" s="1" t="s">
        <v>135</v>
      </c>
      <c r="I1200" s="1" t="s">
        <v>292</v>
      </c>
      <c r="J1200" s="1"/>
      <c r="K1200" s="1" t="s">
        <v>1912</v>
      </c>
      <c r="L1200" s="1" t="s">
        <v>88</v>
      </c>
      <c r="M1200" s="9">
        <v>45152.0</v>
      </c>
      <c r="N1200" s="9">
        <v>45152.0</v>
      </c>
      <c r="O1200" s="1"/>
      <c r="P1200" s="1">
        <v>8.33</v>
      </c>
      <c r="Q1200" s="1">
        <v>300000.0</v>
      </c>
      <c r="R1200" s="1">
        <v>300000.0</v>
      </c>
      <c r="S1200" s="10">
        <f t="shared" si="287"/>
        <v>45242</v>
      </c>
      <c r="V1200" s="5">
        <f t="shared" si="240"/>
        <v>24990</v>
      </c>
      <c r="W1200" s="11">
        <f t="shared" si="115"/>
        <v>29488.2</v>
      </c>
      <c r="Z1200" s="5">
        <f t="shared" si="3"/>
        <v>18742.5</v>
      </c>
      <c r="AB1200" s="1"/>
      <c r="AC1200" s="1" t="str">
        <f t="shared" si="288"/>
        <v>C</v>
      </c>
      <c r="AD1200" s="12" t="s">
        <v>47</v>
      </c>
      <c r="AE1200" s="12" t="s">
        <v>47</v>
      </c>
      <c r="AF1200" s="12" t="s">
        <v>47</v>
      </c>
      <c r="AG1200" s="12"/>
      <c r="AH1200" s="12"/>
      <c r="AI1200" s="12"/>
    </row>
    <row r="1201">
      <c r="A1201" s="1" t="s">
        <v>1911</v>
      </c>
      <c r="B1201" s="13"/>
      <c r="C1201" s="1" t="s">
        <v>36</v>
      </c>
      <c r="D1201" s="1" t="s">
        <v>76</v>
      </c>
      <c r="E1201" s="1" t="s">
        <v>82</v>
      </c>
      <c r="F1201" s="1" t="s">
        <v>1093</v>
      </c>
      <c r="G1201" s="1" t="s">
        <v>134</v>
      </c>
      <c r="H1201" s="1" t="s">
        <v>135</v>
      </c>
      <c r="I1201" s="1" t="s">
        <v>292</v>
      </c>
      <c r="J1201" s="1"/>
      <c r="K1201" s="1" t="s">
        <v>1912</v>
      </c>
      <c r="L1201" s="1" t="s">
        <v>88</v>
      </c>
      <c r="M1201" s="9">
        <v>45152.0</v>
      </c>
      <c r="N1201" s="9">
        <v>45152.0</v>
      </c>
      <c r="O1201" s="1"/>
      <c r="P1201" s="1">
        <v>8.33</v>
      </c>
      <c r="Q1201" s="1">
        <v>300000.0</v>
      </c>
      <c r="R1201" s="1">
        <v>300000.0</v>
      </c>
      <c r="S1201" s="10">
        <f t="shared" si="287"/>
        <v>45242</v>
      </c>
      <c r="V1201" s="5">
        <f t="shared" si="240"/>
        <v>24990</v>
      </c>
      <c r="W1201" s="11">
        <f t="shared" si="115"/>
        <v>29488.2</v>
      </c>
      <c r="Z1201" s="5">
        <f t="shared" si="3"/>
        <v>18742.5</v>
      </c>
      <c r="AB1201" s="1"/>
      <c r="AC1201" s="1" t="s">
        <v>45</v>
      </c>
      <c r="AD1201" s="12" t="s">
        <v>47</v>
      </c>
      <c r="AE1201" s="12" t="s">
        <v>47</v>
      </c>
      <c r="AF1201" s="12" t="s">
        <v>47</v>
      </c>
      <c r="AG1201" s="12"/>
      <c r="AH1201" s="12"/>
      <c r="AI1201" s="12"/>
    </row>
    <row r="1202">
      <c r="A1202" s="1" t="s">
        <v>1911</v>
      </c>
      <c r="B1202" s="13"/>
      <c r="C1202" s="1" t="s">
        <v>36</v>
      </c>
      <c r="D1202" s="1" t="s">
        <v>76</v>
      </c>
      <c r="E1202" s="1" t="s">
        <v>82</v>
      </c>
      <c r="F1202" s="1" t="s">
        <v>1093</v>
      </c>
      <c r="G1202" s="1" t="s">
        <v>134</v>
      </c>
      <c r="H1202" s="1" t="s">
        <v>135</v>
      </c>
      <c r="I1202" s="1" t="s">
        <v>292</v>
      </c>
      <c r="J1202" s="1"/>
      <c r="K1202" s="1" t="s">
        <v>1912</v>
      </c>
      <c r="L1202" s="1" t="s">
        <v>88</v>
      </c>
      <c r="M1202" s="9">
        <v>45152.0</v>
      </c>
      <c r="N1202" s="9">
        <v>45152.0</v>
      </c>
      <c r="O1202" s="1"/>
      <c r="P1202" s="1">
        <v>8.33</v>
      </c>
      <c r="Q1202" s="1">
        <v>300000.0</v>
      </c>
      <c r="R1202" s="1">
        <v>300000.0</v>
      </c>
      <c r="S1202" s="10">
        <f t="shared" si="287"/>
        <v>45242</v>
      </c>
      <c r="V1202" s="5">
        <f t="shared" si="240"/>
        <v>24990</v>
      </c>
      <c r="W1202" s="11">
        <f t="shared" si="115"/>
        <v>29488.2</v>
      </c>
      <c r="Z1202" s="5">
        <f t="shared" si="3"/>
        <v>18742.5</v>
      </c>
      <c r="AB1202" s="1"/>
      <c r="AC1202" s="1" t="s">
        <v>45</v>
      </c>
      <c r="AD1202" s="12" t="s">
        <v>47</v>
      </c>
      <c r="AE1202" s="12" t="s">
        <v>47</v>
      </c>
      <c r="AF1202" s="12" t="s">
        <v>47</v>
      </c>
      <c r="AG1202" s="12"/>
      <c r="AH1202" s="12"/>
      <c r="AI1202" s="12"/>
    </row>
    <row r="1203">
      <c r="A1203" s="1" t="s">
        <v>1913</v>
      </c>
      <c r="B1203" s="13"/>
      <c r="C1203" s="1" t="s">
        <v>36</v>
      </c>
      <c r="D1203" s="1" t="s">
        <v>37</v>
      </c>
      <c r="E1203" s="1" t="s">
        <v>113</v>
      </c>
      <c r="F1203" s="1" t="s">
        <v>1641</v>
      </c>
      <c r="G1203" s="1" t="s">
        <v>121</v>
      </c>
      <c r="H1203" s="1" t="s">
        <v>1492</v>
      </c>
      <c r="I1203" s="1" t="s">
        <v>42</v>
      </c>
      <c r="J1203" s="1"/>
      <c r="K1203" s="1" t="s">
        <v>1914</v>
      </c>
      <c r="L1203" s="1" t="s">
        <v>53</v>
      </c>
      <c r="M1203" s="14">
        <v>45215.0</v>
      </c>
      <c r="N1203" s="14">
        <v>45215.0</v>
      </c>
      <c r="O1203" s="1"/>
      <c r="P1203" s="1">
        <v>8.33</v>
      </c>
      <c r="Q1203" s="1">
        <v>350000.0</v>
      </c>
      <c r="R1203" s="1">
        <v>381600.0</v>
      </c>
      <c r="S1203" s="9">
        <v>45180.0</v>
      </c>
      <c r="T1203" s="14">
        <v>45215.0</v>
      </c>
      <c r="U1203" s="1" t="s">
        <v>1915</v>
      </c>
      <c r="V1203" s="5">
        <f t="shared" si="240"/>
        <v>31787.28</v>
      </c>
      <c r="W1203" s="11">
        <f t="shared" si="115"/>
        <v>37508.9904</v>
      </c>
      <c r="X1203" s="14">
        <v>45210.0</v>
      </c>
      <c r="Y1203" s="5">
        <f>W1203-(V1203*10%)</f>
        <v>34330.2624</v>
      </c>
      <c r="Z1203" s="5">
        <f t="shared" si="3"/>
        <v>23840.46</v>
      </c>
      <c r="AA1203" s="14">
        <v>45214.0</v>
      </c>
      <c r="AB1203" s="1" t="s">
        <v>1915</v>
      </c>
      <c r="AC1203" s="1" t="s">
        <v>55</v>
      </c>
      <c r="AD1203" s="12" t="s">
        <v>47</v>
      </c>
      <c r="AE1203" s="12" t="s">
        <v>47</v>
      </c>
      <c r="AF1203" s="12" t="s">
        <v>47</v>
      </c>
      <c r="AG1203" s="12" t="s">
        <v>47</v>
      </c>
      <c r="AH1203" s="12" t="s">
        <v>47</v>
      </c>
      <c r="AI1203" s="12" t="s">
        <v>47</v>
      </c>
    </row>
    <row r="1204">
      <c r="A1204" s="1" t="s">
        <v>1916</v>
      </c>
      <c r="B1204" s="13"/>
      <c r="C1204" s="1" t="s">
        <v>132</v>
      </c>
      <c r="D1204" s="1" t="s">
        <v>37</v>
      </c>
      <c r="E1204" s="1" t="s">
        <v>77</v>
      </c>
      <c r="F1204" s="1" t="s">
        <v>1917</v>
      </c>
      <c r="G1204" s="1" t="s">
        <v>367</v>
      </c>
      <c r="H1204" s="1" t="s">
        <v>1825</v>
      </c>
      <c r="I1204" s="1" t="s">
        <v>236</v>
      </c>
      <c r="J1204" s="1"/>
      <c r="K1204" s="1" t="s">
        <v>1918</v>
      </c>
      <c r="L1204" s="1" t="s">
        <v>150</v>
      </c>
      <c r="M1204" s="9">
        <v>44743.0</v>
      </c>
      <c r="N1204" s="9">
        <v>45100.0</v>
      </c>
      <c r="O1204" s="1"/>
      <c r="P1204" s="1">
        <v>8.33</v>
      </c>
      <c r="Q1204" s="1">
        <v>250000.0</v>
      </c>
      <c r="R1204" s="1">
        <v>300000.0</v>
      </c>
      <c r="S1204" s="9">
        <v>45096.0</v>
      </c>
      <c r="T1204" s="9">
        <v>45100.0</v>
      </c>
      <c r="U1204" s="1" t="s">
        <v>1919</v>
      </c>
      <c r="V1204" s="5">
        <f t="shared" si="240"/>
        <v>24990</v>
      </c>
      <c r="W1204" s="11">
        <f t="shared" si="115"/>
        <v>29488.2</v>
      </c>
      <c r="X1204" s="9">
        <v>45126.0</v>
      </c>
      <c r="Y1204" s="5">
        <f>W1204</f>
        <v>29488.2</v>
      </c>
      <c r="Z1204" s="5">
        <f t="shared" si="3"/>
        <v>18742.5</v>
      </c>
      <c r="AA1204" s="9">
        <v>45183.0</v>
      </c>
      <c r="AB1204" s="1" t="s">
        <v>1920</v>
      </c>
      <c r="AC1204" s="1" t="s">
        <v>55</v>
      </c>
      <c r="AD1204" s="12" t="s">
        <v>46</v>
      </c>
      <c r="AE1204" s="12" t="s">
        <v>47</v>
      </c>
      <c r="AF1204" s="12" t="s">
        <v>47</v>
      </c>
      <c r="AG1204" s="12" t="s">
        <v>47</v>
      </c>
      <c r="AH1204" s="12" t="s">
        <v>47</v>
      </c>
      <c r="AI1204" s="12" t="s">
        <v>47</v>
      </c>
    </row>
    <row r="1205">
      <c r="A1205" s="1" t="s">
        <v>1921</v>
      </c>
      <c r="B1205" s="13"/>
      <c r="C1205" s="1" t="s">
        <v>132</v>
      </c>
      <c r="D1205" s="1" t="s">
        <v>102</v>
      </c>
      <c r="E1205" s="1" t="s">
        <v>77</v>
      </c>
      <c r="F1205" s="1" t="s">
        <v>419</v>
      </c>
      <c r="G1205" s="1" t="s">
        <v>115</v>
      </c>
      <c r="H1205" s="1" t="s">
        <v>116</v>
      </c>
      <c r="I1205" s="1" t="s">
        <v>86</v>
      </c>
      <c r="J1205" s="1"/>
      <c r="K1205" s="1" t="s">
        <v>1922</v>
      </c>
      <c r="L1205" s="1" t="s">
        <v>150</v>
      </c>
      <c r="M1205" s="9">
        <v>44711.0</v>
      </c>
      <c r="N1205" s="9">
        <v>44711.0</v>
      </c>
      <c r="O1205" s="1"/>
      <c r="P1205" s="1">
        <v>8.33</v>
      </c>
      <c r="Q1205" s="1">
        <v>500000.0</v>
      </c>
      <c r="R1205" s="1">
        <v>300000.0</v>
      </c>
      <c r="S1205" s="10">
        <f t="shared" ref="S1205:S1208" si="289">N1205+30</f>
        <v>44741</v>
      </c>
      <c r="V1205" s="5">
        <f t="shared" si="240"/>
        <v>24990</v>
      </c>
      <c r="W1205" s="11">
        <f t="shared" si="115"/>
        <v>29488.2</v>
      </c>
      <c r="Z1205" s="5">
        <f t="shared" si="3"/>
        <v>18742.5</v>
      </c>
      <c r="AB1205" s="1"/>
      <c r="AC1205" s="1" t="s">
        <v>45</v>
      </c>
      <c r="AD1205" s="12" t="s">
        <v>46</v>
      </c>
      <c r="AE1205" s="12" t="s">
        <v>46</v>
      </c>
      <c r="AF1205" s="12" t="s">
        <v>46</v>
      </c>
      <c r="AG1205" s="12"/>
      <c r="AH1205" s="12"/>
      <c r="AI1205" s="12"/>
    </row>
    <row r="1206">
      <c r="A1206" s="1" t="s">
        <v>1923</v>
      </c>
      <c r="B1206" s="13"/>
      <c r="C1206" s="1" t="s">
        <v>36</v>
      </c>
      <c r="D1206" s="1" t="s">
        <v>76</v>
      </c>
      <c r="E1206" s="1" t="s">
        <v>82</v>
      </c>
      <c r="F1206" s="1" t="s">
        <v>978</v>
      </c>
      <c r="G1206" s="1" t="s">
        <v>134</v>
      </c>
      <c r="H1206" s="1" t="s">
        <v>135</v>
      </c>
      <c r="I1206" s="1" t="s">
        <v>209</v>
      </c>
      <c r="J1206" s="1"/>
      <c r="K1206" s="1" t="s">
        <v>1924</v>
      </c>
      <c r="L1206" s="1" t="s">
        <v>53</v>
      </c>
      <c r="M1206" s="9">
        <v>45334.0</v>
      </c>
      <c r="N1206" s="9">
        <v>45334.0</v>
      </c>
      <c r="O1206" s="1"/>
      <c r="P1206" s="1">
        <v>8.33</v>
      </c>
      <c r="Q1206" s="1">
        <v>300000.0</v>
      </c>
      <c r="R1206" s="1">
        <v>300000.0</v>
      </c>
      <c r="S1206" s="10">
        <f t="shared" si="289"/>
        <v>45364</v>
      </c>
      <c r="V1206" s="5">
        <f t="shared" si="240"/>
        <v>24990</v>
      </c>
      <c r="W1206" s="11">
        <f t="shared" si="115"/>
        <v>29488.2</v>
      </c>
      <c r="Y1206" s="1"/>
      <c r="Z1206" s="5">
        <f t="shared" si="3"/>
        <v>18742.5</v>
      </c>
      <c r="AB1206" s="1"/>
      <c r="AC1206" s="1" t="str">
        <f t="shared" ref="AC1206:AC1208" si="290">IF(T1206="","C","O")</f>
        <v>C</v>
      </c>
      <c r="AD1206" s="12" t="s">
        <v>47</v>
      </c>
      <c r="AE1206" s="12" t="s">
        <v>47</v>
      </c>
      <c r="AF1206" s="12" t="s">
        <v>47</v>
      </c>
      <c r="AG1206" s="12"/>
      <c r="AH1206" s="12"/>
      <c r="AI1206" s="12"/>
    </row>
    <row r="1207">
      <c r="A1207" s="1" t="s">
        <v>1923</v>
      </c>
      <c r="B1207" s="13"/>
      <c r="C1207" s="1" t="s">
        <v>36</v>
      </c>
      <c r="D1207" s="1" t="s">
        <v>76</v>
      </c>
      <c r="E1207" s="1" t="s">
        <v>82</v>
      </c>
      <c r="F1207" s="1" t="s">
        <v>978</v>
      </c>
      <c r="G1207" s="1" t="s">
        <v>134</v>
      </c>
      <c r="H1207" s="1" t="s">
        <v>135</v>
      </c>
      <c r="I1207" s="1" t="s">
        <v>209</v>
      </c>
      <c r="J1207" s="1"/>
      <c r="K1207" s="1" t="s">
        <v>1924</v>
      </c>
      <c r="L1207" s="1" t="s">
        <v>53</v>
      </c>
      <c r="M1207" s="9">
        <v>45334.0</v>
      </c>
      <c r="N1207" s="9">
        <v>45334.0</v>
      </c>
      <c r="O1207" s="1"/>
      <c r="P1207" s="1">
        <v>8.33</v>
      </c>
      <c r="Q1207" s="1">
        <v>900000.0</v>
      </c>
      <c r="R1207" s="1">
        <v>300000.0</v>
      </c>
      <c r="S1207" s="10">
        <f t="shared" si="289"/>
        <v>45364</v>
      </c>
      <c r="V1207" s="5">
        <f t="shared" si="240"/>
        <v>24990</v>
      </c>
      <c r="W1207" s="11">
        <f t="shared" si="115"/>
        <v>29488.2</v>
      </c>
      <c r="Z1207" s="5">
        <f t="shared" si="3"/>
        <v>18742.5</v>
      </c>
      <c r="AC1207" s="1" t="str">
        <f t="shared" si="290"/>
        <v>C</v>
      </c>
      <c r="AD1207" s="12" t="s">
        <v>47</v>
      </c>
      <c r="AE1207" s="12" t="s">
        <v>47</v>
      </c>
      <c r="AF1207" s="12" t="s">
        <v>47</v>
      </c>
      <c r="AG1207" s="12"/>
      <c r="AH1207" s="12"/>
      <c r="AI1207" s="12"/>
    </row>
    <row r="1208">
      <c r="A1208" s="1" t="s">
        <v>1923</v>
      </c>
      <c r="B1208" s="13"/>
      <c r="C1208" s="1" t="s">
        <v>36</v>
      </c>
      <c r="D1208" s="1" t="s">
        <v>76</v>
      </c>
      <c r="E1208" s="1" t="s">
        <v>82</v>
      </c>
      <c r="F1208" s="1" t="s">
        <v>978</v>
      </c>
      <c r="G1208" s="1" t="s">
        <v>134</v>
      </c>
      <c r="H1208" s="1" t="s">
        <v>135</v>
      </c>
      <c r="I1208" s="1" t="s">
        <v>209</v>
      </c>
      <c r="J1208" s="1"/>
      <c r="K1208" s="1" t="s">
        <v>1924</v>
      </c>
      <c r="L1208" s="1" t="s">
        <v>53</v>
      </c>
      <c r="M1208" s="9">
        <v>45334.0</v>
      </c>
      <c r="N1208" s="9">
        <v>45334.0</v>
      </c>
      <c r="O1208" s="1"/>
      <c r="P1208" s="1">
        <v>8.33</v>
      </c>
      <c r="Q1208" s="1">
        <v>300000.0</v>
      </c>
      <c r="R1208" s="1">
        <v>300000.0</v>
      </c>
      <c r="S1208" s="10">
        <f t="shared" si="289"/>
        <v>45364</v>
      </c>
      <c r="V1208" s="5">
        <f t="shared" si="240"/>
        <v>24990</v>
      </c>
      <c r="W1208" s="11">
        <f t="shared" si="115"/>
        <v>29488.2</v>
      </c>
      <c r="X1208" s="1"/>
      <c r="Y1208" s="1"/>
      <c r="Z1208" s="5">
        <f t="shared" si="3"/>
        <v>18742.5</v>
      </c>
      <c r="AA1208" s="1"/>
      <c r="AB1208" s="1"/>
      <c r="AC1208" s="1" t="str">
        <f t="shared" si="290"/>
        <v>C</v>
      </c>
      <c r="AD1208" s="12" t="s">
        <v>47</v>
      </c>
      <c r="AE1208" s="12" t="s">
        <v>47</v>
      </c>
      <c r="AF1208" s="12" t="s">
        <v>47</v>
      </c>
      <c r="AG1208" s="12"/>
      <c r="AH1208" s="12"/>
      <c r="AI1208" s="12"/>
    </row>
    <row r="1209">
      <c r="A1209" s="1" t="s">
        <v>1925</v>
      </c>
      <c r="B1209" s="13"/>
      <c r="C1209" s="1" t="s">
        <v>36</v>
      </c>
      <c r="D1209" s="1" t="s">
        <v>96</v>
      </c>
      <c r="E1209" s="1" t="s">
        <v>77</v>
      </c>
      <c r="F1209" s="1" t="s">
        <v>1926</v>
      </c>
      <c r="G1209" s="1" t="s">
        <v>134</v>
      </c>
      <c r="H1209" s="1" t="s">
        <v>135</v>
      </c>
      <c r="I1209" s="1" t="s">
        <v>187</v>
      </c>
      <c r="J1209" s="1"/>
      <c r="K1209" s="1" t="s">
        <v>1927</v>
      </c>
      <c r="L1209" s="1" t="s">
        <v>99</v>
      </c>
      <c r="M1209" s="9">
        <v>44652.0</v>
      </c>
      <c r="N1209" s="9">
        <v>45078.0</v>
      </c>
      <c r="O1209" s="1"/>
      <c r="P1209" s="1">
        <v>8.33</v>
      </c>
      <c r="Q1209" s="1">
        <v>1750000.0</v>
      </c>
      <c r="R1209" s="1">
        <v>1800000.0</v>
      </c>
      <c r="S1209" s="9">
        <v>45078.0</v>
      </c>
      <c r="T1209" s="9">
        <v>45078.0</v>
      </c>
      <c r="U1209" s="1" t="s">
        <v>1928</v>
      </c>
      <c r="V1209" s="5">
        <f t="shared" si="240"/>
        <v>149940</v>
      </c>
      <c r="W1209" s="11">
        <f t="shared" si="115"/>
        <v>176929.2</v>
      </c>
      <c r="X1209" s="9">
        <v>45108.0</v>
      </c>
      <c r="Y1209" s="5">
        <f>W1209-(V1209*10%)</f>
        <v>161935.2</v>
      </c>
      <c r="Z1209" s="5">
        <f t="shared" si="3"/>
        <v>112455</v>
      </c>
      <c r="AA1209" s="9">
        <v>45092.0</v>
      </c>
      <c r="AB1209" s="1" t="s">
        <v>1929</v>
      </c>
      <c r="AC1209" s="1" t="s">
        <v>55</v>
      </c>
      <c r="AD1209" s="12" t="s">
        <v>46</v>
      </c>
      <c r="AE1209" s="12" t="s">
        <v>47</v>
      </c>
      <c r="AF1209" s="12" t="s">
        <v>47</v>
      </c>
      <c r="AG1209" s="12" t="s">
        <v>47</v>
      </c>
      <c r="AH1209" s="12" t="s">
        <v>47</v>
      </c>
      <c r="AI1209" s="12" t="s">
        <v>47</v>
      </c>
    </row>
    <row r="1210">
      <c r="A1210" s="1" t="s">
        <v>1925</v>
      </c>
      <c r="B1210" s="13"/>
      <c r="C1210" s="1" t="s">
        <v>36</v>
      </c>
      <c r="D1210" s="1" t="s">
        <v>96</v>
      </c>
      <c r="E1210" s="1" t="s">
        <v>77</v>
      </c>
      <c r="F1210" s="1" t="s">
        <v>1926</v>
      </c>
      <c r="G1210" s="1" t="s">
        <v>134</v>
      </c>
      <c r="H1210" s="1" t="s">
        <v>135</v>
      </c>
      <c r="I1210" s="1" t="s">
        <v>187</v>
      </c>
      <c r="J1210" s="1"/>
      <c r="K1210" s="1" t="s">
        <v>1927</v>
      </c>
      <c r="L1210" s="1" t="s">
        <v>99</v>
      </c>
      <c r="M1210" s="9">
        <v>44652.0</v>
      </c>
      <c r="N1210" s="9">
        <v>45078.0</v>
      </c>
      <c r="O1210" s="1"/>
      <c r="P1210" s="1">
        <v>8.33</v>
      </c>
      <c r="Q1210" s="1">
        <v>1000000.0</v>
      </c>
      <c r="R1210" s="1">
        <v>300000.0</v>
      </c>
      <c r="S1210" s="10">
        <f>N1210+90</f>
        <v>45168</v>
      </c>
      <c r="V1210" s="5">
        <f t="shared" si="240"/>
        <v>24990</v>
      </c>
      <c r="W1210" s="11">
        <f t="shared" si="115"/>
        <v>29488.2</v>
      </c>
      <c r="X1210" s="1"/>
      <c r="Y1210" s="1"/>
      <c r="Z1210" s="5">
        <f t="shared" si="3"/>
        <v>18742.5</v>
      </c>
      <c r="AB1210" s="1"/>
      <c r="AC1210" s="1" t="s">
        <v>45</v>
      </c>
      <c r="AD1210" s="12" t="s">
        <v>46</v>
      </c>
      <c r="AE1210" s="12" t="s">
        <v>47</v>
      </c>
      <c r="AF1210" s="12" t="s">
        <v>47</v>
      </c>
      <c r="AG1210" s="12"/>
      <c r="AH1210" s="12"/>
      <c r="AI1210" s="12"/>
    </row>
    <row r="1211">
      <c r="A1211" s="1" t="s">
        <v>1925</v>
      </c>
      <c r="B1211" s="13"/>
      <c r="C1211" s="1" t="s">
        <v>36</v>
      </c>
      <c r="D1211" s="1" t="s">
        <v>96</v>
      </c>
      <c r="E1211" s="1" t="s">
        <v>77</v>
      </c>
      <c r="F1211" s="1" t="s">
        <v>105</v>
      </c>
      <c r="G1211" s="1" t="s">
        <v>134</v>
      </c>
      <c r="H1211" s="1" t="s">
        <v>135</v>
      </c>
      <c r="I1211" s="1" t="s">
        <v>187</v>
      </c>
      <c r="J1211" s="1"/>
      <c r="K1211" s="1" t="s">
        <v>1927</v>
      </c>
      <c r="L1211" s="1" t="s">
        <v>99</v>
      </c>
      <c r="M1211" s="9">
        <v>44652.0</v>
      </c>
      <c r="N1211" s="9">
        <v>44652.0</v>
      </c>
      <c r="O1211" s="1"/>
      <c r="P1211" s="1">
        <v>8.33</v>
      </c>
      <c r="Q1211" s="1">
        <v>2500000.0</v>
      </c>
      <c r="R1211" s="1">
        <v>300000.0</v>
      </c>
      <c r="S1211" s="10">
        <f t="shared" ref="S1211:S1214" si="291">N1211+30</f>
        <v>44682</v>
      </c>
      <c r="V1211" s="5">
        <f t="shared" si="240"/>
        <v>24990</v>
      </c>
      <c r="W1211" s="11">
        <f t="shared" si="115"/>
        <v>29488.2</v>
      </c>
      <c r="Z1211" s="5">
        <f t="shared" si="3"/>
        <v>18742.5</v>
      </c>
      <c r="AB1211" s="1"/>
      <c r="AC1211" s="1" t="str">
        <f>IF(T1211="","C","O")</f>
        <v>C</v>
      </c>
      <c r="AD1211" s="12" t="s">
        <v>46</v>
      </c>
      <c r="AE1211" s="12" t="s">
        <v>46</v>
      </c>
      <c r="AF1211" s="12" t="s">
        <v>46</v>
      </c>
      <c r="AG1211" s="12"/>
      <c r="AH1211" s="12"/>
      <c r="AI1211" s="12"/>
    </row>
    <row r="1212">
      <c r="A1212" s="1" t="s">
        <v>1925</v>
      </c>
      <c r="B1212" s="13"/>
      <c r="C1212" s="1" t="s">
        <v>36</v>
      </c>
      <c r="D1212" s="1" t="s">
        <v>96</v>
      </c>
      <c r="E1212" s="1" t="s">
        <v>77</v>
      </c>
      <c r="F1212" s="1" t="s">
        <v>105</v>
      </c>
      <c r="G1212" s="1" t="s">
        <v>134</v>
      </c>
      <c r="H1212" s="1" t="s">
        <v>135</v>
      </c>
      <c r="I1212" s="1" t="s">
        <v>187</v>
      </c>
      <c r="J1212" s="1"/>
      <c r="K1212" s="1" t="s">
        <v>1927</v>
      </c>
      <c r="L1212" s="1" t="s">
        <v>99</v>
      </c>
      <c r="M1212" s="9">
        <v>44652.0</v>
      </c>
      <c r="N1212" s="9">
        <v>44652.0</v>
      </c>
      <c r="O1212" s="1"/>
      <c r="P1212" s="1">
        <v>8.33</v>
      </c>
      <c r="Q1212" s="1">
        <v>550000.0</v>
      </c>
      <c r="R1212" s="1">
        <v>300000.0</v>
      </c>
      <c r="S1212" s="10">
        <f t="shared" si="291"/>
        <v>44682</v>
      </c>
      <c r="V1212" s="5">
        <f t="shared" si="240"/>
        <v>24990</v>
      </c>
      <c r="W1212" s="11">
        <f t="shared" si="115"/>
        <v>29488.2</v>
      </c>
      <c r="Z1212" s="5">
        <f t="shared" si="3"/>
        <v>18742.5</v>
      </c>
      <c r="AC1212" s="1" t="s">
        <v>45</v>
      </c>
      <c r="AD1212" s="12" t="s">
        <v>46</v>
      </c>
      <c r="AE1212" s="12" t="s">
        <v>46</v>
      </c>
      <c r="AF1212" s="12" t="s">
        <v>46</v>
      </c>
      <c r="AG1212" s="12"/>
      <c r="AH1212" s="12"/>
      <c r="AI1212" s="12"/>
    </row>
    <row r="1213">
      <c r="A1213" s="1" t="s">
        <v>1925</v>
      </c>
      <c r="B1213" s="13"/>
      <c r="C1213" s="1" t="s">
        <v>36</v>
      </c>
      <c r="D1213" s="1" t="s">
        <v>96</v>
      </c>
      <c r="E1213" s="1" t="s">
        <v>77</v>
      </c>
      <c r="F1213" s="1" t="s">
        <v>105</v>
      </c>
      <c r="G1213" s="1" t="s">
        <v>134</v>
      </c>
      <c r="H1213" s="1" t="s">
        <v>135</v>
      </c>
      <c r="I1213" s="1" t="s">
        <v>187</v>
      </c>
      <c r="J1213" s="1"/>
      <c r="K1213" s="1" t="s">
        <v>1927</v>
      </c>
      <c r="L1213" s="1" t="s">
        <v>99</v>
      </c>
      <c r="M1213" s="9">
        <v>44652.0</v>
      </c>
      <c r="N1213" s="9">
        <v>44652.0</v>
      </c>
      <c r="O1213" s="1"/>
      <c r="P1213" s="1">
        <v>8.33</v>
      </c>
      <c r="Q1213" s="1">
        <v>2200000.0</v>
      </c>
      <c r="R1213" s="1">
        <v>300000.0</v>
      </c>
      <c r="S1213" s="10">
        <f t="shared" si="291"/>
        <v>44682</v>
      </c>
      <c r="V1213" s="5">
        <f t="shared" si="240"/>
        <v>24990</v>
      </c>
      <c r="W1213" s="11">
        <f t="shared" si="115"/>
        <v>29488.2</v>
      </c>
      <c r="Z1213" s="5">
        <f t="shared" si="3"/>
        <v>18742.5</v>
      </c>
      <c r="AC1213" s="1" t="str">
        <f>IF(T1213="","C","O")</f>
        <v>C</v>
      </c>
      <c r="AD1213" s="12" t="s">
        <v>46</v>
      </c>
      <c r="AE1213" s="12" t="s">
        <v>46</v>
      </c>
      <c r="AF1213" s="12" t="s">
        <v>46</v>
      </c>
      <c r="AG1213" s="12"/>
      <c r="AH1213" s="12"/>
      <c r="AI1213" s="12"/>
    </row>
    <row r="1214">
      <c r="A1214" s="1" t="s">
        <v>1930</v>
      </c>
      <c r="B1214" s="13"/>
      <c r="C1214" s="1" t="s">
        <v>36</v>
      </c>
      <c r="D1214" s="1" t="s">
        <v>102</v>
      </c>
      <c r="E1214" s="1" t="s">
        <v>38</v>
      </c>
      <c r="F1214" s="1" t="s">
        <v>51</v>
      </c>
      <c r="G1214" s="1" t="s">
        <v>152</v>
      </c>
      <c r="H1214" s="1" t="s">
        <v>153</v>
      </c>
      <c r="I1214" s="1" t="s">
        <v>42</v>
      </c>
      <c r="J1214" s="1"/>
      <c r="K1214" s="1" t="s">
        <v>1931</v>
      </c>
      <c r="L1214" s="1" t="s">
        <v>99</v>
      </c>
      <c r="M1214" s="9">
        <v>45358.0</v>
      </c>
      <c r="N1214" s="9">
        <v>45358.0</v>
      </c>
      <c r="O1214" s="1"/>
      <c r="P1214" s="1">
        <v>8.33</v>
      </c>
      <c r="Q1214" s="1">
        <v>500000.0</v>
      </c>
      <c r="R1214" s="1">
        <v>300000.0</v>
      </c>
      <c r="S1214" s="10">
        <f t="shared" si="291"/>
        <v>45388</v>
      </c>
      <c r="V1214" s="5">
        <f t="shared" si="240"/>
        <v>24990</v>
      </c>
      <c r="W1214" s="11">
        <f t="shared" si="115"/>
        <v>29488.2</v>
      </c>
      <c r="X1214" s="1"/>
      <c r="Y1214" s="1"/>
      <c r="Z1214" s="5">
        <f t="shared" si="3"/>
        <v>18742.5</v>
      </c>
      <c r="AA1214" s="1"/>
      <c r="AB1214" s="1"/>
      <c r="AC1214" s="1" t="s">
        <v>45</v>
      </c>
      <c r="AD1214" s="12" t="s">
        <v>47</v>
      </c>
      <c r="AE1214" s="12" t="s">
        <v>47</v>
      </c>
      <c r="AF1214" s="12" t="s">
        <v>137</v>
      </c>
      <c r="AG1214" s="12"/>
      <c r="AH1214" s="12"/>
      <c r="AI1214" s="12"/>
    </row>
    <row r="1215">
      <c r="A1215" s="1" t="s">
        <v>1932</v>
      </c>
      <c r="B1215" s="13"/>
      <c r="C1215" s="1" t="s">
        <v>36</v>
      </c>
      <c r="D1215" s="1" t="s">
        <v>96</v>
      </c>
      <c r="E1215" s="1" t="s">
        <v>82</v>
      </c>
      <c r="F1215" s="1" t="s">
        <v>541</v>
      </c>
      <c r="G1215" s="1" t="s">
        <v>40</v>
      </c>
      <c r="H1215" s="1" t="s">
        <v>345</v>
      </c>
      <c r="I1215" s="1" t="s">
        <v>187</v>
      </c>
      <c r="J1215" s="1"/>
      <c r="K1215" s="1" t="s">
        <v>1933</v>
      </c>
      <c r="L1215" s="1" t="s">
        <v>53</v>
      </c>
      <c r="M1215" s="9">
        <v>44904.0</v>
      </c>
      <c r="N1215" s="9">
        <v>44963.0</v>
      </c>
      <c r="O1215" s="1"/>
      <c r="P1215" s="1">
        <v>8.33</v>
      </c>
      <c r="Q1215" s="18">
        <v>600000.0</v>
      </c>
      <c r="R1215" s="1">
        <v>1054080.0</v>
      </c>
      <c r="S1215" s="9">
        <v>44963.0</v>
      </c>
      <c r="T1215" s="9">
        <v>44967.0</v>
      </c>
      <c r="U1215" s="1" t="s">
        <v>1934</v>
      </c>
      <c r="V1215" s="5">
        <f t="shared" si="240"/>
        <v>87804.864</v>
      </c>
      <c r="W1215" s="11">
        <f t="shared" si="115"/>
        <v>103609.7395</v>
      </c>
      <c r="X1215" s="9">
        <v>44993.0</v>
      </c>
      <c r="Y1215" s="5">
        <f t="shared" ref="Y1215:Y1217" si="292">W1215-(V1215*10%)</f>
        <v>94829.25312</v>
      </c>
      <c r="Z1215" s="5">
        <f t="shared" si="3"/>
        <v>65853.648</v>
      </c>
      <c r="AA1215" s="9">
        <v>44997.0</v>
      </c>
      <c r="AB1215" s="1" t="s">
        <v>1934</v>
      </c>
      <c r="AC1215" s="1" t="s">
        <v>55</v>
      </c>
      <c r="AD1215" s="12" t="s">
        <v>46</v>
      </c>
      <c r="AE1215" s="12" t="s">
        <v>46</v>
      </c>
      <c r="AF1215" s="12" t="s">
        <v>46</v>
      </c>
      <c r="AG1215" s="12" t="s">
        <v>46</v>
      </c>
      <c r="AH1215" s="12" t="s">
        <v>46</v>
      </c>
      <c r="AI1215" s="12" t="s">
        <v>46</v>
      </c>
    </row>
    <row r="1216">
      <c r="A1216" s="1" t="s">
        <v>1935</v>
      </c>
      <c r="B1216" s="13"/>
      <c r="C1216" s="1" t="s">
        <v>36</v>
      </c>
      <c r="D1216" s="1" t="s">
        <v>50</v>
      </c>
      <c r="E1216" s="1" t="s">
        <v>168</v>
      </c>
      <c r="F1216" s="1" t="s">
        <v>1936</v>
      </c>
      <c r="G1216" s="1" t="s">
        <v>170</v>
      </c>
      <c r="H1216" s="1" t="s">
        <v>170</v>
      </c>
      <c r="I1216" s="1" t="s">
        <v>306</v>
      </c>
      <c r="J1216" s="1"/>
      <c r="K1216" s="1" t="s">
        <v>1937</v>
      </c>
      <c r="L1216" s="1" t="s">
        <v>150</v>
      </c>
      <c r="M1216" s="9">
        <v>44968.0</v>
      </c>
      <c r="N1216" s="9">
        <v>44968.0</v>
      </c>
      <c r="O1216" s="1"/>
      <c r="P1216" s="1">
        <v>8.33</v>
      </c>
      <c r="Q1216" s="1">
        <v>150000.0</v>
      </c>
      <c r="R1216" s="1">
        <v>180000.0</v>
      </c>
      <c r="S1216" s="9">
        <v>44959.0</v>
      </c>
      <c r="T1216" s="9">
        <v>44968.0</v>
      </c>
      <c r="U1216" s="1" t="s">
        <v>1938</v>
      </c>
      <c r="V1216" s="5">
        <f t="shared" si="240"/>
        <v>14994</v>
      </c>
      <c r="W1216" s="11">
        <f t="shared" si="115"/>
        <v>17692.92</v>
      </c>
      <c r="X1216" s="9">
        <v>45005.0</v>
      </c>
      <c r="Y1216" s="5">
        <f t="shared" si="292"/>
        <v>16193.52</v>
      </c>
      <c r="Z1216" s="5">
        <f t="shared" si="3"/>
        <v>11245.5</v>
      </c>
      <c r="AA1216" s="9">
        <v>45007.0</v>
      </c>
      <c r="AB1216" s="1" t="s">
        <v>1939</v>
      </c>
      <c r="AC1216" s="1" t="s">
        <v>55</v>
      </c>
      <c r="AD1216" s="12" t="s">
        <v>46</v>
      </c>
      <c r="AE1216" s="12" t="s">
        <v>46</v>
      </c>
      <c r="AF1216" s="12" t="s">
        <v>46</v>
      </c>
      <c r="AG1216" s="12" t="s">
        <v>46</v>
      </c>
      <c r="AH1216" s="12" t="s">
        <v>46</v>
      </c>
      <c r="AI1216" s="12" t="s">
        <v>46</v>
      </c>
    </row>
    <row r="1217">
      <c r="A1217" s="1" t="s">
        <v>1935</v>
      </c>
      <c r="B1217" s="13"/>
      <c r="C1217" s="1" t="s">
        <v>36</v>
      </c>
      <c r="D1217" s="1" t="s">
        <v>50</v>
      </c>
      <c r="E1217" s="1" t="s">
        <v>168</v>
      </c>
      <c r="F1217" s="1" t="s">
        <v>1936</v>
      </c>
      <c r="G1217" s="1" t="s">
        <v>170</v>
      </c>
      <c r="H1217" s="1" t="s">
        <v>170</v>
      </c>
      <c r="I1217" s="1" t="s">
        <v>306</v>
      </c>
      <c r="J1217" s="1"/>
      <c r="K1217" s="1" t="s">
        <v>1937</v>
      </c>
      <c r="L1217" s="1" t="s">
        <v>150</v>
      </c>
      <c r="M1217" s="9">
        <v>44968.0</v>
      </c>
      <c r="N1217" s="9">
        <v>45083.0</v>
      </c>
      <c r="O1217" s="1"/>
      <c r="P1217" s="1">
        <v>8.33</v>
      </c>
      <c r="Q1217" s="1">
        <v>200000.0</v>
      </c>
      <c r="R1217" s="1">
        <v>240000.0</v>
      </c>
      <c r="S1217" s="9">
        <v>45055.0</v>
      </c>
      <c r="T1217" s="9">
        <v>45083.0</v>
      </c>
      <c r="U1217" s="1" t="s">
        <v>1940</v>
      </c>
      <c r="V1217" s="5">
        <f t="shared" si="240"/>
        <v>19992</v>
      </c>
      <c r="W1217" s="11">
        <f t="shared" si="115"/>
        <v>23590.56</v>
      </c>
      <c r="X1217" s="9">
        <v>45085.0</v>
      </c>
      <c r="Y1217" s="5">
        <f t="shared" si="292"/>
        <v>21591.36</v>
      </c>
      <c r="Z1217" s="5">
        <f t="shared" si="3"/>
        <v>14994</v>
      </c>
      <c r="AA1217" s="9">
        <v>45105.0</v>
      </c>
      <c r="AB1217" s="1" t="s">
        <v>1941</v>
      </c>
      <c r="AC1217" s="1" t="s">
        <v>55</v>
      </c>
      <c r="AD1217" s="12" t="s">
        <v>46</v>
      </c>
      <c r="AE1217" s="12" t="s">
        <v>47</v>
      </c>
      <c r="AF1217" s="12" t="s">
        <v>47</v>
      </c>
      <c r="AG1217" s="12" t="s">
        <v>47</v>
      </c>
      <c r="AH1217" s="12" t="s">
        <v>47</v>
      </c>
      <c r="AI1217" s="12" t="s">
        <v>47</v>
      </c>
    </row>
    <row r="1218">
      <c r="A1218" s="1" t="s">
        <v>1942</v>
      </c>
      <c r="B1218" s="13"/>
      <c r="C1218" s="1" t="s">
        <v>95</v>
      </c>
      <c r="D1218" s="1" t="s">
        <v>76</v>
      </c>
      <c r="E1218" s="1" t="s">
        <v>77</v>
      </c>
      <c r="F1218" s="1" t="s">
        <v>78</v>
      </c>
      <c r="G1218" s="1" t="s">
        <v>601</v>
      </c>
      <c r="H1218" s="1" t="s">
        <v>602</v>
      </c>
      <c r="I1218" s="1" t="s">
        <v>247</v>
      </c>
      <c r="J1218" s="1"/>
      <c r="K1218" s="1" t="s">
        <v>1943</v>
      </c>
      <c r="L1218" s="1" t="s">
        <v>99</v>
      </c>
      <c r="M1218" s="9">
        <v>44652.0</v>
      </c>
      <c r="N1218" s="9">
        <v>45029.0</v>
      </c>
      <c r="O1218" s="1"/>
      <c r="P1218" s="1">
        <v>8.33</v>
      </c>
      <c r="Q1218" s="1">
        <v>300000.0</v>
      </c>
      <c r="R1218" s="1">
        <v>300000.0</v>
      </c>
      <c r="S1218" s="10">
        <f t="shared" ref="S1218:S1222" si="293">N1218+90</f>
        <v>45119</v>
      </c>
      <c r="V1218" s="5">
        <f t="shared" si="240"/>
        <v>24990</v>
      </c>
      <c r="W1218" s="11">
        <f t="shared" si="115"/>
        <v>29488.2</v>
      </c>
      <c r="Z1218" s="5">
        <f t="shared" si="3"/>
        <v>18742.5</v>
      </c>
      <c r="AB1218" s="1"/>
      <c r="AC1218" s="1" t="s">
        <v>45</v>
      </c>
      <c r="AD1218" s="12" t="s">
        <v>46</v>
      </c>
      <c r="AE1218" s="12" t="s">
        <v>47</v>
      </c>
      <c r="AF1218" s="12" t="s">
        <v>47</v>
      </c>
      <c r="AG1218" s="12"/>
      <c r="AH1218" s="12"/>
      <c r="AI1218" s="12"/>
    </row>
    <row r="1219">
      <c r="A1219" s="1" t="s">
        <v>1942</v>
      </c>
      <c r="B1219" s="13"/>
      <c r="C1219" s="1" t="s">
        <v>95</v>
      </c>
      <c r="D1219" s="1" t="s">
        <v>76</v>
      </c>
      <c r="E1219" s="1" t="s">
        <v>77</v>
      </c>
      <c r="F1219" s="1" t="s">
        <v>78</v>
      </c>
      <c r="G1219" s="1" t="s">
        <v>601</v>
      </c>
      <c r="H1219" s="1" t="s">
        <v>602</v>
      </c>
      <c r="I1219" s="1" t="s">
        <v>247</v>
      </c>
      <c r="J1219" s="1"/>
      <c r="K1219" s="1" t="s">
        <v>1943</v>
      </c>
      <c r="L1219" s="1" t="s">
        <v>99</v>
      </c>
      <c r="M1219" s="9">
        <v>44652.0</v>
      </c>
      <c r="N1219" s="9">
        <v>45029.0</v>
      </c>
      <c r="O1219" s="1"/>
      <c r="P1219" s="1">
        <v>8.33</v>
      </c>
      <c r="Q1219" s="1">
        <v>500000.0</v>
      </c>
      <c r="R1219" s="1">
        <v>300000.0</v>
      </c>
      <c r="S1219" s="10">
        <f t="shared" si="293"/>
        <v>45119</v>
      </c>
      <c r="V1219" s="5">
        <f t="shared" si="240"/>
        <v>24990</v>
      </c>
      <c r="W1219" s="11">
        <f t="shared" si="115"/>
        <v>29488.2</v>
      </c>
      <c r="Z1219" s="5">
        <f t="shared" si="3"/>
        <v>18742.5</v>
      </c>
      <c r="AB1219" s="1"/>
      <c r="AC1219" s="1" t="s">
        <v>45</v>
      </c>
      <c r="AD1219" s="12" t="s">
        <v>46</v>
      </c>
      <c r="AE1219" s="12" t="s">
        <v>47</v>
      </c>
      <c r="AF1219" s="12" t="s">
        <v>47</v>
      </c>
      <c r="AG1219" s="12"/>
      <c r="AH1219" s="12"/>
      <c r="AI1219" s="12"/>
    </row>
    <row r="1220">
      <c r="A1220" s="1" t="s">
        <v>1942</v>
      </c>
      <c r="B1220" s="13"/>
      <c r="C1220" s="1" t="s">
        <v>95</v>
      </c>
      <c r="D1220" s="1" t="s">
        <v>76</v>
      </c>
      <c r="E1220" s="1" t="s">
        <v>77</v>
      </c>
      <c r="F1220" s="1" t="s">
        <v>78</v>
      </c>
      <c r="G1220" s="1" t="s">
        <v>601</v>
      </c>
      <c r="H1220" s="1" t="s">
        <v>602</v>
      </c>
      <c r="I1220" s="1" t="s">
        <v>247</v>
      </c>
      <c r="J1220" s="1"/>
      <c r="K1220" s="1" t="s">
        <v>1943</v>
      </c>
      <c r="L1220" s="1" t="s">
        <v>99</v>
      </c>
      <c r="M1220" s="9">
        <v>44652.0</v>
      </c>
      <c r="N1220" s="9">
        <v>45029.0</v>
      </c>
      <c r="O1220" s="1"/>
      <c r="P1220" s="1">
        <v>8.33</v>
      </c>
      <c r="Q1220" s="1">
        <v>800000.0</v>
      </c>
      <c r="R1220" s="1">
        <v>300000.0</v>
      </c>
      <c r="S1220" s="10">
        <f t="shared" si="293"/>
        <v>45119</v>
      </c>
      <c r="V1220" s="5">
        <f t="shared" si="240"/>
        <v>24990</v>
      </c>
      <c r="W1220" s="11">
        <f t="shared" si="115"/>
        <v>29488.2</v>
      </c>
      <c r="Z1220" s="5">
        <f t="shared" si="3"/>
        <v>18742.5</v>
      </c>
      <c r="AB1220" s="1"/>
      <c r="AC1220" s="1" t="s">
        <v>45</v>
      </c>
      <c r="AD1220" s="12" t="s">
        <v>46</v>
      </c>
      <c r="AE1220" s="12" t="s">
        <v>47</v>
      </c>
      <c r="AF1220" s="12" t="s">
        <v>47</v>
      </c>
      <c r="AG1220" s="12"/>
      <c r="AH1220" s="12"/>
      <c r="AI1220" s="12"/>
    </row>
    <row r="1221">
      <c r="A1221" s="1" t="s">
        <v>1942</v>
      </c>
      <c r="B1221" s="13"/>
      <c r="C1221" s="1" t="s">
        <v>95</v>
      </c>
      <c r="D1221" s="1" t="s">
        <v>76</v>
      </c>
      <c r="E1221" s="1" t="s">
        <v>77</v>
      </c>
      <c r="F1221" s="1" t="s">
        <v>78</v>
      </c>
      <c r="G1221" s="1" t="s">
        <v>601</v>
      </c>
      <c r="H1221" s="1" t="s">
        <v>602</v>
      </c>
      <c r="I1221" s="1" t="s">
        <v>247</v>
      </c>
      <c r="J1221" s="1"/>
      <c r="K1221" s="1" t="s">
        <v>1943</v>
      </c>
      <c r="L1221" s="1" t="s">
        <v>99</v>
      </c>
      <c r="M1221" s="9">
        <v>44652.0</v>
      </c>
      <c r="N1221" s="9">
        <v>45029.0</v>
      </c>
      <c r="O1221" s="1"/>
      <c r="P1221" s="1">
        <v>8.33</v>
      </c>
      <c r="Q1221" s="1">
        <v>500000.0</v>
      </c>
      <c r="R1221" s="1">
        <v>300000.0</v>
      </c>
      <c r="S1221" s="10">
        <f t="shared" si="293"/>
        <v>45119</v>
      </c>
      <c r="V1221" s="5">
        <f t="shared" si="240"/>
        <v>24990</v>
      </c>
      <c r="W1221" s="11">
        <f t="shared" si="115"/>
        <v>29488.2</v>
      </c>
      <c r="Z1221" s="5">
        <f t="shared" si="3"/>
        <v>18742.5</v>
      </c>
      <c r="AB1221" s="1"/>
      <c r="AC1221" s="1" t="s">
        <v>45</v>
      </c>
      <c r="AD1221" s="12" t="s">
        <v>46</v>
      </c>
      <c r="AE1221" s="12" t="s">
        <v>47</v>
      </c>
      <c r="AF1221" s="12" t="s">
        <v>47</v>
      </c>
      <c r="AG1221" s="12"/>
      <c r="AH1221" s="12"/>
      <c r="AI1221" s="12"/>
    </row>
    <row r="1222">
      <c r="A1222" s="1" t="s">
        <v>1942</v>
      </c>
      <c r="B1222" s="13"/>
      <c r="C1222" s="1" t="s">
        <v>95</v>
      </c>
      <c r="D1222" s="1" t="s">
        <v>76</v>
      </c>
      <c r="E1222" s="1" t="s">
        <v>77</v>
      </c>
      <c r="F1222" s="1" t="s">
        <v>78</v>
      </c>
      <c r="G1222" s="1" t="s">
        <v>601</v>
      </c>
      <c r="H1222" s="1" t="s">
        <v>602</v>
      </c>
      <c r="I1222" s="1" t="s">
        <v>247</v>
      </c>
      <c r="J1222" s="1"/>
      <c r="K1222" s="1" t="s">
        <v>1943</v>
      </c>
      <c r="L1222" s="1" t="s">
        <v>99</v>
      </c>
      <c r="M1222" s="9">
        <v>44652.0</v>
      </c>
      <c r="N1222" s="9">
        <v>45029.0</v>
      </c>
      <c r="O1222" s="1"/>
      <c r="P1222" s="1">
        <v>8.33</v>
      </c>
      <c r="Q1222" s="1">
        <v>260000.0</v>
      </c>
      <c r="R1222" s="1">
        <v>300000.0</v>
      </c>
      <c r="S1222" s="10">
        <f t="shared" si="293"/>
        <v>45119</v>
      </c>
      <c r="V1222" s="5">
        <f t="shared" si="240"/>
        <v>24990</v>
      </c>
      <c r="W1222" s="11">
        <f t="shared" si="115"/>
        <v>29488.2</v>
      </c>
      <c r="Z1222" s="5">
        <f t="shared" si="3"/>
        <v>18742.5</v>
      </c>
      <c r="AC1222" s="1" t="s">
        <v>45</v>
      </c>
      <c r="AD1222" s="12" t="s">
        <v>46</v>
      </c>
      <c r="AE1222" s="12" t="s">
        <v>47</v>
      </c>
      <c r="AF1222" s="12" t="s">
        <v>47</v>
      </c>
      <c r="AG1222" s="12"/>
      <c r="AH1222" s="12"/>
      <c r="AI1222" s="12"/>
    </row>
    <row r="1223">
      <c r="A1223" s="1" t="s">
        <v>1944</v>
      </c>
      <c r="B1223" s="13"/>
      <c r="C1223" s="1" t="s">
        <v>132</v>
      </c>
      <c r="D1223" s="1" t="s">
        <v>96</v>
      </c>
      <c r="E1223" s="1" t="s">
        <v>77</v>
      </c>
      <c r="F1223" s="1" t="s">
        <v>379</v>
      </c>
      <c r="G1223" s="1" t="s">
        <v>354</v>
      </c>
      <c r="H1223" s="1" t="s">
        <v>355</v>
      </c>
      <c r="I1223" s="1" t="s">
        <v>123</v>
      </c>
      <c r="J1223" s="1"/>
      <c r="K1223" s="1" t="s">
        <v>1945</v>
      </c>
      <c r="L1223" s="1" t="s">
        <v>88</v>
      </c>
      <c r="M1223" s="9">
        <v>44832.0</v>
      </c>
      <c r="N1223" s="9">
        <v>45150.0</v>
      </c>
      <c r="O1223" s="1"/>
      <c r="P1223" s="1">
        <v>8.33</v>
      </c>
      <c r="Q1223" s="1">
        <v>332700.0</v>
      </c>
      <c r="R1223" s="1">
        <v>332700.0</v>
      </c>
      <c r="S1223" s="9">
        <v>45150.0</v>
      </c>
      <c r="T1223" s="9">
        <v>45161.0</v>
      </c>
      <c r="U1223" s="1" t="s">
        <v>1946</v>
      </c>
      <c r="V1223" s="5">
        <f t="shared" si="240"/>
        <v>27713.91</v>
      </c>
      <c r="W1223" s="11">
        <f t="shared" si="115"/>
        <v>32702.4138</v>
      </c>
      <c r="X1223" s="9">
        <v>45161.0</v>
      </c>
      <c r="Y1223" s="5">
        <f t="shared" ref="Y1223:Y1224" si="294">W1223-(V1223*10%)</f>
        <v>29931.0228</v>
      </c>
      <c r="Z1223" s="5">
        <f t="shared" si="3"/>
        <v>20785.4325</v>
      </c>
      <c r="AA1223" s="9">
        <v>45161.0</v>
      </c>
      <c r="AB1223" s="1" t="s">
        <v>1946</v>
      </c>
      <c r="AC1223" s="1" t="s">
        <v>55</v>
      </c>
      <c r="AD1223" s="12" t="s">
        <v>46</v>
      </c>
      <c r="AE1223" s="12" t="s">
        <v>47</v>
      </c>
      <c r="AF1223" s="12" t="s">
        <v>47</v>
      </c>
      <c r="AG1223" s="12" t="s">
        <v>47</v>
      </c>
      <c r="AH1223" s="12" t="s">
        <v>47</v>
      </c>
      <c r="AI1223" s="12" t="s">
        <v>47</v>
      </c>
    </row>
    <row r="1224">
      <c r="A1224" s="1" t="s">
        <v>1944</v>
      </c>
      <c r="B1224" s="13"/>
      <c r="C1224" s="1" t="s">
        <v>132</v>
      </c>
      <c r="D1224" s="1" t="s">
        <v>96</v>
      </c>
      <c r="E1224" s="1" t="s">
        <v>113</v>
      </c>
      <c r="F1224" s="1" t="s">
        <v>1947</v>
      </c>
      <c r="G1224" s="1" t="s">
        <v>354</v>
      </c>
      <c r="H1224" s="1" t="s">
        <v>355</v>
      </c>
      <c r="I1224" s="1" t="s">
        <v>123</v>
      </c>
      <c r="J1224" s="1"/>
      <c r="K1224" s="1" t="s">
        <v>1945</v>
      </c>
      <c r="L1224" s="1" t="s">
        <v>88</v>
      </c>
      <c r="M1224" s="9">
        <v>44832.0</v>
      </c>
      <c r="N1224" s="14">
        <v>44918.0</v>
      </c>
      <c r="O1224" s="1"/>
      <c r="P1224" s="1">
        <v>8.33</v>
      </c>
      <c r="Q1224" s="1">
        <v>350000.0</v>
      </c>
      <c r="R1224" s="1">
        <v>376008.0</v>
      </c>
      <c r="S1224" s="14">
        <v>44879.0</v>
      </c>
      <c r="T1224" s="14">
        <v>44918.0</v>
      </c>
      <c r="U1224" s="1" t="s">
        <v>1948</v>
      </c>
      <c r="V1224" s="5">
        <f t="shared" si="240"/>
        <v>31321.4664</v>
      </c>
      <c r="W1224" s="11">
        <f t="shared" si="115"/>
        <v>36959.33035</v>
      </c>
      <c r="X1224" s="9">
        <v>44933.0</v>
      </c>
      <c r="Y1224" s="5">
        <f t="shared" si="294"/>
        <v>33827.18371</v>
      </c>
      <c r="Z1224" s="5">
        <f t="shared" si="3"/>
        <v>23491.0998</v>
      </c>
      <c r="AA1224" s="9">
        <v>44939.0</v>
      </c>
      <c r="AB1224" s="1" t="s">
        <v>1949</v>
      </c>
      <c r="AC1224" s="1" t="s">
        <v>55</v>
      </c>
      <c r="AD1224" s="12" t="s">
        <v>46</v>
      </c>
      <c r="AE1224" s="12" t="s">
        <v>46</v>
      </c>
      <c r="AF1224" s="12" t="s">
        <v>46</v>
      </c>
      <c r="AG1224" s="12" t="s">
        <v>46</v>
      </c>
      <c r="AH1224" s="12" t="s">
        <v>46</v>
      </c>
      <c r="AI1224" s="12" t="s">
        <v>46</v>
      </c>
    </row>
    <row r="1225">
      <c r="A1225" s="1" t="s">
        <v>1950</v>
      </c>
      <c r="B1225" s="13"/>
      <c r="C1225" s="1" t="s">
        <v>132</v>
      </c>
      <c r="D1225" s="1" t="s">
        <v>81</v>
      </c>
      <c r="E1225" s="1" t="s">
        <v>82</v>
      </c>
      <c r="F1225" s="1" t="s">
        <v>1951</v>
      </c>
      <c r="G1225" s="1" t="s">
        <v>152</v>
      </c>
      <c r="H1225" s="1" t="s">
        <v>153</v>
      </c>
      <c r="I1225" s="1" t="s">
        <v>42</v>
      </c>
      <c r="J1225" s="1"/>
      <c r="K1225" s="1" t="s">
        <v>1952</v>
      </c>
      <c r="L1225" s="1" t="s">
        <v>99</v>
      </c>
      <c r="M1225" s="9">
        <v>44939.0</v>
      </c>
      <c r="N1225" s="9">
        <v>44939.0</v>
      </c>
      <c r="O1225" s="1"/>
      <c r="P1225" s="1">
        <v>8.0</v>
      </c>
      <c r="Q1225" s="1">
        <v>350000.0</v>
      </c>
      <c r="R1225" s="1">
        <v>384000.0</v>
      </c>
      <c r="S1225" s="9">
        <v>44928.0</v>
      </c>
      <c r="T1225" s="9">
        <v>44939.0</v>
      </c>
      <c r="U1225" s="1" t="s">
        <v>1953</v>
      </c>
      <c r="V1225" s="5">
        <f t="shared" si="240"/>
        <v>30720</v>
      </c>
      <c r="W1225" s="11">
        <f t="shared" si="115"/>
        <v>36249.6</v>
      </c>
      <c r="X1225" s="9">
        <v>44958.0</v>
      </c>
      <c r="Y1225" s="5">
        <v>32624.0</v>
      </c>
      <c r="Z1225" s="5">
        <f t="shared" si="3"/>
        <v>23040</v>
      </c>
      <c r="AA1225" s="9">
        <v>44962.0</v>
      </c>
      <c r="AB1225" s="1" t="s">
        <v>1953</v>
      </c>
      <c r="AC1225" s="1" t="s">
        <v>55</v>
      </c>
      <c r="AD1225" s="12" t="s">
        <v>46</v>
      </c>
      <c r="AE1225" s="12" t="s">
        <v>46</v>
      </c>
      <c r="AF1225" s="12" t="s">
        <v>46</v>
      </c>
      <c r="AG1225" s="12" t="s">
        <v>46</v>
      </c>
      <c r="AH1225" s="12" t="s">
        <v>46</v>
      </c>
      <c r="AI1225" s="12" t="s">
        <v>46</v>
      </c>
    </row>
    <row r="1226">
      <c r="A1226" s="1" t="s">
        <v>1950</v>
      </c>
      <c r="B1226" s="13"/>
      <c r="C1226" s="1" t="s">
        <v>132</v>
      </c>
      <c r="D1226" s="1" t="s">
        <v>81</v>
      </c>
      <c r="E1226" s="1" t="s">
        <v>82</v>
      </c>
      <c r="F1226" s="1" t="s">
        <v>1951</v>
      </c>
      <c r="G1226" s="1" t="s">
        <v>152</v>
      </c>
      <c r="H1226" s="1" t="s">
        <v>153</v>
      </c>
      <c r="I1226" s="1" t="s">
        <v>42</v>
      </c>
      <c r="J1226" s="1"/>
      <c r="K1226" s="1" t="s">
        <v>1952</v>
      </c>
      <c r="L1226" s="1" t="s">
        <v>99</v>
      </c>
      <c r="M1226" s="9">
        <v>44939.0</v>
      </c>
      <c r="N1226" s="9">
        <v>45198.0</v>
      </c>
      <c r="O1226" s="1"/>
      <c r="P1226" s="1">
        <v>8.0</v>
      </c>
      <c r="Q1226" s="1">
        <v>100000.0</v>
      </c>
      <c r="R1226" s="1">
        <v>132000.0</v>
      </c>
      <c r="S1226" s="9">
        <v>45175.0</v>
      </c>
      <c r="T1226" s="9">
        <v>45198.0</v>
      </c>
      <c r="U1226" s="1" t="s">
        <v>1954</v>
      </c>
      <c r="V1226" s="5">
        <f t="shared" si="240"/>
        <v>10560</v>
      </c>
      <c r="W1226" s="11">
        <f t="shared" si="115"/>
        <v>12460.8</v>
      </c>
      <c r="X1226" s="9">
        <v>45205.0</v>
      </c>
      <c r="Y1226" s="5">
        <f>W1226</f>
        <v>12460.8</v>
      </c>
      <c r="Z1226" s="5">
        <f t="shared" si="3"/>
        <v>7920</v>
      </c>
      <c r="AA1226" s="14">
        <v>45209.0</v>
      </c>
      <c r="AB1226" s="1" t="s">
        <v>1954</v>
      </c>
      <c r="AC1226" s="1" t="s">
        <v>55</v>
      </c>
      <c r="AD1226" s="12" t="s">
        <v>46</v>
      </c>
      <c r="AE1226" s="12" t="s">
        <v>47</v>
      </c>
      <c r="AF1226" s="12" t="s">
        <v>47</v>
      </c>
      <c r="AG1226" s="12" t="s">
        <v>47</v>
      </c>
      <c r="AH1226" s="12" t="s">
        <v>47</v>
      </c>
      <c r="AI1226" s="12" t="s">
        <v>47</v>
      </c>
    </row>
    <row r="1227">
      <c r="A1227" s="1" t="s">
        <v>1950</v>
      </c>
      <c r="B1227" s="13"/>
      <c r="C1227" s="1" t="s">
        <v>132</v>
      </c>
      <c r="D1227" s="1" t="s">
        <v>81</v>
      </c>
      <c r="E1227" s="1" t="s">
        <v>82</v>
      </c>
      <c r="F1227" s="1" t="s">
        <v>1951</v>
      </c>
      <c r="G1227" s="1" t="s">
        <v>152</v>
      </c>
      <c r="H1227" s="1" t="s">
        <v>153</v>
      </c>
      <c r="I1227" s="1" t="s">
        <v>42</v>
      </c>
      <c r="J1227" s="1"/>
      <c r="K1227" s="1" t="s">
        <v>1952</v>
      </c>
      <c r="L1227" s="1" t="s">
        <v>99</v>
      </c>
      <c r="M1227" s="9">
        <v>44939.0</v>
      </c>
      <c r="N1227" s="14">
        <v>44895.0</v>
      </c>
      <c r="O1227" s="1"/>
      <c r="P1227" s="1">
        <v>8.0</v>
      </c>
      <c r="Q1227" s="1">
        <v>500000.0</v>
      </c>
      <c r="R1227" s="1">
        <v>300000.0</v>
      </c>
      <c r="S1227" s="15">
        <f>N1227+90</f>
        <v>44985</v>
      </c>
      <c r="V1227" s="5">
        <f t="shared" si="240"/>
        <v>24000</v>
      </c>
      <c r="W1227" s="11">
        <f t="shared" si="115"/>
        <v>28320</v>
      </c>
      <c r="Z1227" s="5">
        <f t="shared" si="3"/>
        <v>18000</v>
      </c>
      <c r="AB1227" s="1"/>
      <c r="AC1227" s="1" t="str">
        <f>IF(T1227="","C","O")</f>
        <v>C</v>
      </c>
      <c r="AD1227" s="12" t="s">
        <v>46</v>
      </c>
      <c r="AE1227" s="12" t="s">
        <v>46</v>
      </c>
      <c r="AF1227" s="12" t="s">
        <v>46</v>
      </c>
      <c r="AG1227" s="12"/>
      <c r="AH1227" s="12"/>
      <c r="AI1227" s="12"/>
    </row>
    <row r="1228">
      <c r="A1228" s="1" t="s">
        <v>1955</v>
      </c>
      <c r="B1228" s="13"/>
      <c r="C1228" s="1" t="s">
        <v>36</v>
      </c>
      <c r="D1228" s="1" t="s">
        <v>37</v>
      </c>
      <c r="E1228" s="1" t="s">
        <v>77</v>
      </c>
      <c r="F1228" s="1" t="s">
        <v>271</v>
      </c>
      <c r="G1228" s="1" t="s">
        <v>40</v>
      </c>
      <c r="H1228" s="1" t="s">
        <v>41</v>
      </c>
      <c r="I1228" s="1" t="s">
        <v>42</v>
      </c>
      <c r="J1228" s="1"/>
      <c r="K1228" s="1" t="s">
        <v>1956</v>
      </c>
      <c r="L1228" s="1" t="s">
        <v>53</v>
      </c>
      <c r="M1228" s="9">
        <v>44771.0</v>
      </c>
      <c r="N1228" s="9">
        <v>44771.0</v>
      </c>
      <c r="O1228" s="1"/>
      <c r="P1228" s="1">
        <v>8.33</v>
      </c>
      <c r="Q1228" s="1">
        <v>1100000.0</v>
      </c>
      <c r="R1228" s="1">
        <v>1128000.0</v>
      </c>
      <c r="S1228" s="9">
        <v>44771.0</v>
      </c>
      <c r="T1228" s="9">
        <v>44771.0</v>
      </c>
      <c r="U1228" s="1" t="s">
        <v>1957</v>
      </c>
      <c r="V1228" s="5">
        <f t="shared" si="240"/>
        <v>93962.4</v>
      </c>
      <c r="W1228" s="11">
        <f t="shared" si="115"/>
        <v>110875.632</v>
      </c>
      <c r="X1228" s="9">
        <v>44801.0</v>
      </c>
      <c r="Y1228" s="5">
        <f>W1228-(V1228*10%)</f>
        <v>101479.392</v>
      </c>
      <c r="Z1228" s="5">
        <f t="shared" si="3"/>
        <v>70471.8</v>
      </c>
      <c r="AA1228" s="9">
        <v>44819.0</v>
      </c>
      <c r="AB1228" s="1" t="s">
        <v>1957</v>
      </c>
      <c r="AC1228" s="1" t="s">
        <v>55</v>
      </c>
      <c r="AD1228" s="12" t="s">
        <v>46</v>
      </c>
      <c r="AE1228" s="12" t="s">
        <v>46</v>
      </c>
      <c r="AF1228" s="12" t="s">
        <v>46</v>
      </c>
      <c r="AG1228" s="12" t="s">
        <v>46</v>
      </c>
      <c r="AH1228" s="12" t="s">
        <v>46</v>
      </c>
      <c r="AI1228" s="12" t="s">
        <v>46</v>
      </c>
    </row>
    <row r="1229">
      <c r="A1229" s="1" t="s">
        <v>1955</v>
      </c>
      <c r="B1229" s="13"/>
      <c r="C1229" s="1" t="s">
        <v>36</v>
      </c>
      <c r="D1229" s="1" t="s">
        <v>37</v>
      </c>
      <c r="E1229" s="1" t="s">
        <v>77</v>
      </c>
      <c r="F1229" s="1" t="s">
        <v>271</v>
      </c>
      <c r="G1229" s="1" t="s">
        <v>40</v>
      </c>
      <c r="H1229" s="1" t="s">
        <v>41</v>
      </c>
      <c r="I1229" s="1" t="s">
        <v>42</v>
      </c>
      <c r="J1229" s="1"/>
      <c r="K1229" s="1" t="s">
        <v>1956</v>
      </c>
      <c r="L1229" s="1" t="s">
        <v>53</v>
      </c>
      <c r="M1229" s="9">
        <v>44771.0</v>
      </c>
      <c r="N1229" s="14">
        <v>44907.0</v>
      </c>
      <c r="O1229" s="1"/>
      <c r="P1229" s="1">
        <v>8.33</v>
      </c>
      <c r="Q1229" s="1">
        <v>300000.0</v>
      </c>
      <c r="R1229" s="1">
        <v>300000.0</v>
      </c>
      <c r="S1229" s="15">
        <f>N1229+90</f>
        <v>44997</v>
      </c>
      <c r="V1229" s="5">
        <f t="shared" si="240"/>
        <v>24990</v>
      </c>
      <c r="W1229" s="11">
        <f t="shared" si="115"/>
        <v>29488.2</v>
      </c>
      <c r="Z1229" s="5">
        <f t="shared" si="3"/>
        <v>18742.5</v>
      </c>
      <c r="AB1229" s="1"/>
      <c r="AC1229" s="1" t="s">
        <v>45</v>
      </c>
      <c r="AD1229" s="12" t="s">
        <v>46</v>
      </c>
      <c r="AE1229" s="12" t="s">
        <v>46</v>
      </c>
      <c r="AF1229" s="12" t="s">
        <v>46</v>
      </c>
      <c r="AG1229" s="12"/>
      <c r="AH1229" s="12"/>
      <c r="AI1229" s="12"/>
    </row>
    <row r="1230">
      <c r="A1230" s="1" t="s">
        <v>1955</v>
      </c>
      <c r="B1230" s="13"/>
      <c r="C1230" s="1" t="s">
        <v>36</v>
      </c>
      <c r="D1230" s="1" t="s">
        <v>37</v>
      </c>
      <c r="E1230" s="1" t="s">
        <v>77</v>
      </c>
      <c r="F1230" s="1" t="s">
        <v>271</v>
      </c>
      <c r="G1230" s="1" t="s">
        <v>40</v>
      </c>
      <c r="H1230" s="1" t="s">
        <v>41</v>
      </c>
      <c r="I1230" s="1" t="s">
        <v>42</v>
      </c>
      <c r="J1230" s="1"/>
      <c r="K1230" s="1" t="s">
        <v>1956</v>
      </c>
      <c r="L1230" s="1" t="s">
        <v>53</v>
      </c>
      <c r="M1230" s="9">
        <v>44771.0</v>
      </c>
      <c r="N1230" s="9">
        <v>44771.0</v>
      </c>
      <c r="O1230" s="1"/>
      <c r="P1230" s="1">
        <v>8.33</v>
      </c>
      <c r="Q1230" s="1">
        <v>100000.0</v>
      </c>
      <c r="R1230" s="1">
        <v>300000.0</v>
      </c>
      <c r="S1230" s="10">
        <f>N1230+30</f>
        <v>44801</v>
      </c>
      <c r="V1230" s="5">
        <f t="shared" si="240"/>
        <v>24990</v>
      </c>
      <c r="W1230" s="11">
        <f t="shared" si="115"/>
        <v>29488.2</v>
      </c>
      <c r="Z1230" s="5">
        <f t="shared" si="3"/>
        <v>18742.5</v>
      </c>
      <c r="AC1230" s="1" t="s">
        <v>45</v>
      </c>
      <c r="AD1230" s="12" t="s">
        <v>46</v>
      </c>
      <c r="AE1230" s="12" t="s">
        <v>46</v>
      </c>
      <c r="AF1230" s="12" t="s">
        <v>46</v>
      </c>
      <c r="AG1230" s="12"/>
      <c r="AH1230" s="12"/>
      <c r="AI1230" s="12"/>
    </row>
    <row r="1231">
      <c r="A1231" s="1" t="s">
        <v>1958</v>
      </c>
      <c r="B1231" s="13"/>
      <c r="C1231" s="1" t="s">
        <v>36</v>
      </c>
      <c r="D1231" s="1" t="s">
        <v>102</v>
      </c>
      <c r="E1231" s="1" t="s">
        <v>113</v>
      </c>
      <c r="F1231" s="1" t="s">
        <v>615</v>
      </c>
      <c r="G1231" s="1" t="s">
        <v>40</v>
      </c>
      <c r="H1231" s="1" t="s">
        <v>41</v>
      </c>
      <c r="I1231" s="1" t="s">
        <v>247</v>
      </c>
      <c r="J1231" s="1"/>
      <c r="K1231" s="1" t="s">
        <v>1959</v>
      </c>
      <c r="L1231" s="1" t="s">
        <v>53</v>
      </c>
      <c r="M1231" s="9">
        <v>44652.0</v>
      </c>
      <c r="N1231" s="9">
        <v>44652.0</v>
      </c>
      <c r="O1231" s="1"/>
      <c r="P1231" s="1">
        <v>8.33</v>
      </c>
      <c r="Q1231" s="1">
        <v>300000.0</v>
      </c>
      <c r="R1231" s="1">
        <v>300000.0</v>
      </c>
      <c r="S1231" s="10">
        <f>N1231+90</f>
        <v>44742</v>
      </c>
      <c r="V1231" s="5">
        <f t="shared" si="240"/>
        <v>24990</v>
      </c>
      <c r="W1231" s="11">
        <f t="shared" si="115"/>
        <v>29488.2</v>
      </c>
      <c r="Z1231" s="5">
        <f t="shared" si="3"/>
        <v>18742.5</v>
      </c>
      <c r="AC1231" s="1" t="str">
        <f>IF(T1231="","C","O")</f>
        <v>C</v>
      </c>
      <c r="AD1231" s="12" t="s">
        <v>46</v>
      </c>
      <c r="AE1231" s="12" t="s">
        <v>46</v>
      </c>
      <c r="AF1231" s="12" t="s">
        <v>46</v>
      </c>
      <c r="AG1231" s="12"/>
      <c r="AH1231" s="12"/>
      <c r="AI1231" s="12"/>
    </row>
    <row r="1232">
      <c r="A1232" s="1" t="s">
        <v>1960</v>
      </c>
      <c r="B1232" s="13"/>
      <c r="C1232" s="1" t="s">
        <v>132</v>
      </c>
      <c r="D1232" s="1" t="s">
        <v>76</v>
      </c>
      <c r="E1232" s="1" t="s">
        <v>77</v>
      </c>
      <c r="F1232" s="1" t="s">
        <v>419</v>
      </c>
      <c r="G1232" s="1" t="s">
        <v>121</v>
      </c>
      <c r="H1232" s="1" t="s">
        <v>1492</v>
      </c>
      <c r="I1232" s="1" t="s">
        <v>292</v>
      </c>
      <c r="J1232" s="1"/>
      <c r="K1232" s="1" t="s">
        <v>1961</v>
      </c>
      <c r="L1232" s="1" t="s">
        <v>150</v>
      </c>
      <c r="M1232" s="9">
        <v>44742.0</v>
      </c>
      <c r="N1232" s="9">
        <v>44742.0</v>
      </c>
      <c r="O1232" s="1"/>
      <c r="P1232" s="1">
        <v>8.33</v>
      </c>
      <c r="Q1232" s="1">
        <v>500000.0</v>
      </c>
      <c r="R1232" s="1">
        <v>300000.0</v>
      </c>
      <c r="S1232" s="10">
        <f>N1232+30</f>
        <v>44772</v>
      </c>
      <c r="V1232" s="5">
        <f t="shared" si="240"/>
        <v>24990</v>
      </c>
      <c r="W1232" s="11">
        <f t="shared" si="115"/>
        <v>29488.2</v>
      </c>
      <c r="Z1232" s="5">
        <f t="shared" si="3"/>
        <v>18742.5</v>
      </c>
      <c r="AB1232" s="1"/>
      <c r="AC1232" s="1" t="s">
        <v>45</v>
      </c>
      <c r="AD1232" s="12" t="s">
        <v>46</v>
      </c>
      <c r="AE1232" s="12" t="s">
        <v>46</v>
      </c>
      <c r="AF1232" s="12" t="s">
        <v>46</v>
      </c>
      <c r="AG1232" s="12"/>
      <c r="AH1232" s="12"/>
      <c r="AI1232" s="12"/>
    </row>
    <row r="1233">
      <c r="A1233" s="1" t="s">
        <v>1962</v>
      </c>
      <c r="B1233" s="13"/>
      <c r="C1233" s="1" t="s">
        <v>36</v>
      </c>
      <c r="D1233" s="1" t="s">
        <v>76</v>
      </c>
      <c r="E1233" s="1" t="s">
        <v>82</v>
      </c>
      <c r="F1233" s="1" t="s">
        <v>1618</v>
      </c>
      <c r="G1233" s="1" t="s">
        <v>616</v>
      </c>
      <c r="H1233" s="1" t="s">
        <v>617</v>
      </c>
      <c r="I1233" s="1" t="s">
        <v>42</v>
      </c>
      <c r="J1233" s="1"/>
      <c r="K1233" s="1" t="s">
        <v>1963</v>
      </c>
      <c r="L1233" s="1" t="s">
        <v>143</v>
      </c>
      <c r="M1233" s="9">
        <v>45159.0</v>
      </c>
      <c r="N1233" s="9">
        <v>45159.0</v>
      </c>
      <c r="O1233" s="1"/>
      <c r="P1233" s="1">
        <v>7.5</v>
      </c>
      <c r="Q1233" s="1">
        <v>100000.0</v>
      </c>
      <c r="R1233" s="1">
        <v>300000.0</v>
      </c>
      <c r="S1233" s="9">
        <v>45159.0</v>
      </c>
      <c r="T1233" s="9">
        <v>45169.0</v>
      </c>
      <c r="U1233" s="1" t="s">
        <v>1964</v>
      </c>
      <c r="V1233" s="5">
        <f t="shared" si="240"/>
        <v>22500</v>
      </c>
      <c r="W1233" s="11">
        <f t="shared" si="115"/>
        <v>26550</v>
      </c>
      <c r="X1233" s="9">
        <v>45189.0</v>
      </c>
      <c r="Y1233" s="5">
        <f>W1233</f>
        <v>26550</v>
      </c>
      <c r="Z1233" s="5">
        <f t="shared" si="3"/>
        <v>16875</v>
      </c>
      <c r="AA1233" s="9">
        <v>45193.0</v>
      </c>
      <c r="AB1233" s="1" t="s">
        <v>1964</v>
      </c>
      <c r="AC1233" s="1" t="s">
        <v>55</v>
      </c>
      <c r="AD1233" s="12" t="s">
        <v>47</v>
      </c>
      <c r="AE1233" s="12" t="s">
        <v>47</v>
      </c>
      <c r="AF1233" s="12" t="s">
        <v>47</v>
      </c>
      <c r="AG1233" s="12" t="s">
        <v>47</v>
      </c>
      <c r="AH1233" s="12" t="s">
        <v>47</v>
      </c>
      <c r="AI1233" s="12" t="s">
        <v>47</v>
      </c>
    </row>
    <row r="1234">
      <c r="A1234" s="1" t="s">
        <v>1962</v>
      </c>
      <c r="B1234" s="13"/>
      <c r="C1234" s="1" t="s">
        <v>36</v>
      </c>
      <c r="D1234" s="1" t="s">
        <v>76</v>
      </c>
      <c r="E1234" s="1" t="s">
        <v>82</v>
      </c>
      <c r="F1234" s="1" t="s">
        <v>1618</v>
      </c>
      <c r="G1234" s="1" t="s">
        <v>616</v>
      </c>
      <c r="H1234" s="1" t="s">
        <v>617</v>
      </c>
      <c r="I1234" s="1" t="s">
        <v>42</v>
      </c>
      <c r="J1234" s="1"/>
      <c r="K1234" s="1" t="s">
        <v>1963</v>
      </c>
      <c r="L1234" s="1" t="s">
        <v>143</v>
      </c>
      <c r="M1234" s="9">
        <v>45159.0</v>
      </c>
      <c r="N1234" s="9">
        <v>45159.0</v>
      </c>
      <c r="O1234" s="1"/>
      <c r="P1234" s="1">
        <v>7.5</v>
      </c>
      <c r="Q1234" s="1">
        <v>192000.0</v>
      </c>
      <c r="R1234" s="1">
        <v>300000.0</v>
      </c>
      <c r="S1234" s="10">
        <f>N1234+30</f>
        <v>45189</v>
      </c>
      <c r="V1234" s="5">
        <f t="shared" si="240"/>
        <v>22500</v>
      </c>
      <c r="W1234" s="11">
        <f t="shared" si="115"/>
        <v>26550</v>
      </c>
      <c r="X1234" s="1"/>
      <c r="Y1234" s="1"/>
      <c r="Z1234" s="5">
        <f t="shared" si="3"/>
        <v>16875</v>
      </c>
      <c r="AB1234" s="1"/>
      <c r="AC1234" s="1" t="str">
        <f>IF(T1234="","C","O")</f>
        <v>C</v>
      </c>
      <c r="AD1234" s="12" t="s">
        <v>47</v>
      </c>
      <c r="AE1234" s="12" t="s">
        <v>47</v>
      </c>
      <c r="AF1234" s="12" t="s">
        <v>47</v>
      </c>
      <c r="AG1234" s="12"/>
      <c r="AH1234" s="12"/>
      <c r="AI1234" s="12"/>
    </row>
    <row r="1235">
      <c r="A1235" s="1" t="s">
        <v>1965</v>
      </c>
      <c r="B1235" s="13"/>
      <c r="C1235" s="1" t="s">
        <v>36</v>
      </c>
      <c r="D1235" s="1" t="s">
        <v>37</v>
      </c>
      <c r="E1235" s="1" t="s">
        <v>82</v>
      </c>
      <c r="F1235" s="1" t="s">
        <v>400</v>
      </c>
      <c r="G1235" s="1" t="s">
        <v>152</v>
      </c>
      <c r="H1235" s="1" t="s">
        <v>153</v>
      </c>
      <c r="I1235" s="1" t="s">
        <v>292</v>
      </c>
      <c r="J1235" s="1"/>
      <c r="K1235" s="1" t="s">
        <v>1966</v>
      </c>
      <c r="L1235" s="1" t="s">
        <v>150</v>
      </c>
      <c r="M1235" s="9">
        <v>44743.0</v>
      </c>
      <c r="N1235" s="9">
        <v>44743.0</v>
      </c>
      <c r="O1235" s="1"/>
      <c r="P1235" s="1">
        <v>8.33</v>
      </c>
      <c r="Q1235" s="1">
        <v>300000.0</v>
      </c>
      <c r="R1235" s="1">
        <v>300000.0</v>
      </c>
      <c r="S1235" s="10">
        <f>N1235+90</f>
        <v>44833</v>
      </c>
      <c r="V1235" s="5">
        <f t="shared" si="240"/>
        <v>24990</v>
      </c>
      <c r="W1235" s="11">
        <f t="shared" si="115"/>
        <v>29488.2</v>
      </c>
      <c r="Z1235" s="5">
        <f t="shared" si="3"/>
        <v>18742.5</v>
      </c>
      <c r="AB1235" s="1"/>
      <c r="AC1235" s="1" t="s">
        <v>45</v>
      </c>
      <c r="AD1235" s="12" t="s">
        <v>46</v>
      </c>
      <c r="AE1235" s="12" t="s">
        <v>46</v>
      </c>
      <c r="AF1235" s="12" t="s">
        <v>46</v>
      </c>
      <c r="AG1235" s="12"/>
      <c r="AH1235" s="12"/>
      <c r="AI1235" s="12"/>
    </row>
    <row r="1236">
      <c r="A1236" s="1" t="s">
        <v>1967</v>
      </c>
      <c r="B1236" s="13"/>
      <c r="C1236" s="1" t="s">
        <v>132</v>
      </c>
      <c r="D1236" s="1" t="s">
        <v>96</v>
      </c>
      <c r="E1236" s="1" t="s">
        <v>82</v>
      </c>
      <c r="F1236" s="1" t="s">
        <v>1428</v>
      </c>
      <c r="G1236" s="1" t="s">
        <v>404</v>
      </c>
      <c r="H1236" s="1" t="s">
        <v>405</v>
      </c>
      <c r="I1236" s="1" t="s">
        <v>123</v>
      </c>
      <c r="J1236" s="1"/>
      <c r="K1236" s="1" t="s">
        <v>1968</v>
      </c>
      <c r="L1236" s="1" t="s">
        <v>53</v>
      </c>
      <c r="M1236" s="9">
        <v>44971.0</v>
      </c>
      <c r="N1236" s="9">
        <v>45336.0</v>
      </c>
      <c r="O1236" s="1"/>
      <c r="P1236" s="1">
        <v>8.33</v>
      </c>
      <c r="Q1236" s="1">
        <v>500000.0</v>
      </c>
      <c r="R1236" s="1">
        <v>550000.0</v>
      </c>
      <c r="S1236" s="9">
        <v>45325.0</v>
      </c>
      <c r="T1236" s="9">
        <v>44971.0</v>
      </c>
      <c r="U1236" s="1" t="s">
        <v>1969</v>
      </c>
      <c r="V1236" s="5">
        <f t="shared" si="240"/>
        <v>45815</v>
      </c>
      <c r="W1236" s="11">
        <f t="shared" si="115"/>
        <v>54061.7</v>
      </c>
      <c r="X1236" s="9">
        <v>45355.0</v>
      </c>
      <c r="Y1236" s="5">
        <f t="shared" ref="Y1236:Y1241" si="295">W1236-(V1236*10%)</f>
        <v>49480.2</v>
      </c>
      <c r="Z1236" s="5">
        <f t="shared" si="3"/>
        <v>34361.25</v>
      </c>
      <c r="AA1236" s="9">
        <v>45359.0</v>
      </c>
      <c r="AB1236" s="1" t="s">
        <v>1969</v>
      </c>
      <c r="AC1236" s="1" t="s">
        <v>55</v>
      </c>
      <c r="AD1236" s="12" t="s">
        <v>46</v>
      </c>
      <c r="AE1236" s="12" t="s">
        <v>47</v>
      </c>
      <c r="AF1236" s="12" t="s">
        <v>47</v>
      </c>
      <c r="AG1236" s="12" t="s">
        <v>46</v>
      </c>
      <c r="AH1236" s="12" t="s">
        <v>47</v>
      </c>
      <c r="AI1236" s="12" t="s">
        <v>47</v>
      </c>
    </row>
    <row r="1237">
      <c r="A1237" s="1" t="s">
        <v>1967</v>
      </c>
      <c r="B1237" s="13"/>
      <c r="C1237" s="1" t="s">
        <v>132</v>
      </c>
      <c r="D1237" s="1" t="s">
        <v>96</v>
      </c>
      <c r="E1237" s="1" t="s">
        <v>82</v>
      </c>
      <c r="F1237" s="1" t="s">
        <v>1428</v>
      </c>
      <c r="G1237" s="1" t="s">
        <v>404</v>
      </c>
      <c r="H1237" s="1" t="s">
        <v>405</v>
      </c>
      <c r="I1237" s="1" t="s">
        <v>123</v>
      </c>
      <c r="J1237" s="1"/>
      <c r="K1237" s="1" t="s">
        <v>1968</v>
      </c>
      <c r="L1237" s="1" t="s">
        <v>53</v>
      </c>
      <c r="M1237" s="9">
        <v>44971.0</v>
      </c>
      <c r="N1237" s="9">
        <v>45375.0</v>
      </c>
      <c r="O1237" s="1"/>
      <c r="P1237" s="1">
        <v>8.33</v>
      </c>
      <c r="Q1237" s="1">
        <v>550000.0</v>
      </c>
      <c r="R1237" s="1">
        <v>600000.0</v>
      </c>
      <c r="S1237" s="9">
        <v>45345.0</v>
      </c>
      <c r="T1237" s="9">
        <v>45009.0</v>
      </c>
      <c r="U1237" s="1" t="s">
        <v>1970</v>
      </c>
      <c r="V1237" s="5">
        <f t="shared" si="240"/>
        <v>49980</v>
      </c>
      <c r="W1237" s="11">
        <f t="shared" si="115"/>
        <v>58976.4</v>
      </c>
      <c r="X1237" s="9">
        <v>45375.0</v>
      </c>
      <c r="Y1237" s="5">
        <f t="shared" si="295"/>
        <v>53978.4</v>
      </c>
      <c r="Z1237" s="5">
        <f t="shared" si="3"/>
        <v>37485</v>
      </c>
      <c r="AA1237" s="9">
        <v>45379.0</v>
      </c>
      <c r="AB1237" s="1" t="s">
        <v>1970</v>
      </c>
      <c r="AC1237" s="1" t="s">
        <v>55</v>
      </c>
      <c r="AD1237" s="12" t="s">
        <v>46</v>
      </c>
      <c r="AE1237" s="12" t="s">
        <v>47</v>
      </c>
      <c r="AF1237" s="12" t="s">
        <v>47</v>
      </c>
      <c r="AG1237" s="12" t="s">
        <v>46</v>
      </c>
      <c r="AH1237" s="12" t="s">
        <v>47</v>
      </c>
      <c r="AI1237" s="12" t="s">
        <v>47</v>
      </c>
    </row>
    <row r="1238">
      <c r="A1238" s="1" t="s">
        <v>1971</v>
      </c>
      <c r="B1238" s="13"/>
      <c r="C1238" s="1" t="s">
        <v>132</v>
      </c>
      <c r="D1238" s="1" t="s">
        <v>37</v>
      </c>
      <c r="E1238" s="1" t="s">
        <v>77</v>
      </c>
      <c r="F1238" s="1" t="s">
        <v>1179</v>
      </c>
      <c r="G1238" s="1" t="s">
        <v>310</v>
      </c>
      <c r="H1238" s="1" t="s">
        <v>311</v>
      </c>
      <c r="I1238" s="1" t="s">
        <v>42</v>
      </c>
      <c r="J1238" s="1"/>
      <c r="K1238" s="1" t="s">
        <v>1972</v>
      </c>
      <c r="L1238" s="1" t="s">
        <v>88</v>
      </c>
      <c r="M1238" s="9">
        <v>44652.0</v>
      </c>
      <c r="N1238" s="9">
        <v>44742.0</v>
      </c>
      <c r="O1238" s="1"/>
      <c r="P1238" s="1">
        <v>8.33</v>
      </c>
      <c r="Q1238" s="1">
        <v>500000.0</v>
      </c>
      <c r="R1238" s="1">
        <v>180000.0</v>
      </c>
      <c r="S1238" s="9">
        <v>44718.0</v>
      </c>
      <c r="T1238" s="9">
        <v>44742.0</v>
      </c>
      <c r="U1238" s="1" t="s">
        <v>1973</v>
      </c>
      <c r="V1238" s="5">
        <f t="shared" si="240"/>
        <v>14994</v>
      </c>
      <c r="W1238" s="11">
        <f t="shared" si="115"/>
        <v>17692.92</v>
      </c>
      <c r="X1238" s="9">
        <v>44748.0</v>
      </c>
      <c r="Y1238" s="5">
        <f t="shared" si="295"/>
        <v>16193.52</v>
      </c>
      <c r="Z1238" s="5">
        <f t="shared" si="3"/>
        <v>11245.5</v>
      </c>
      <c r="AA1238" s="14">
        <v>44852.0</v>
      </c>
      <c r="AB1238" s="1" t="s">
        <v>1973</v>
      </c>
      <c r="AC1238" s="1" t="s">
        <v>55</v>
      </c>
      <c r="AD1238" s="12" t="s">
        <v>46</v>
      </c>
      <c r="AE1238" s="12" t="s">
        <v>46</v>
      </c>
      <c r="AF1238" s="12" t="s">
        <v>46</v>
      </c>
      <c r="AG1238" s="12" t="s">
        <v>46</v>
      </c>
      <c r="AH1238" s="12" t="s">
        <v>46</v>
      </c>
      <c r="AI1238" s="12" t="s">
        <v>46</v>
      </c>
    </row>
    <row r="1239">
      <c r="A1239" s="1" t="s">
        <v>1971</v>
      </c>
      <c r="B1239" s="13"/>
      <c r="C1239" s="1" t="s">
        <v>132</v>
      </c>
      <c r="D1239" s="1" t="s">
        <v>37</v>
      </c>
      <c r="E1239" s="1" t="s">
        <v>77</v>
      </c>
      <c r="F1239" s="1" t="s">
        <v>1179</v>
      </c>
      <c r="G1239" s="1" t="s">
        <v>310</v>
      </c>
      <c r="H1239" s="1" t="s">
        <v>311</v>
      </c>
      <c r="I1239" s="1" t="s">
        <v>42</v>
      </c>
      <c r="J1239" s="1"/>
      <c r="K1239" s="1" t="s">
        <v>1972</v>
      </c>
      <c r="L1239" s="1" t="s">
        <v>88</v>
      </c>
      <c r="M1239" s="9">
        <v>44652.0</v>
      </c>
      <c r="N1239" s="9">
        <v>44760.0</v>
      </c>
      <c r="O1239" s="1"/>
      <c r="P1239" s="1">
        <v>8.33</v>
      </c>
      <c r="Q1239" s="1">
        <v>500000.0</v>
      </c>
      <c r="R1239" s="1">
        <v>350000.0</v>
      </c>
      <c r="S1239" s="9">
        <v>44760.0</v>
      </c>
      <c r="T1239" s="9">
        <v>44760.0</v>
      </c>
      <c r="U1239" s="1" t="s">
        <v>1974</v>
      </c>
      <c r="V1239" s="5">
        <f t="shared" si="240"/>
        <v>29155</v>
      </c>
      <c r="W1239" s="11">
        <f t="shared" si="115"/>
        <v>34402.9</v>
      </c>
      <c r="X1239" s="9">
        <v>44790.0</v>
      </c>
      <c r="Y1239" s="5">
        <f t="shared" si="295"/>
        <v>31487.4</v>
      </c>
      <c r="Z1239" s="5">
        <f t="shared" si="3"/>
        <v>21866.25</v>
      </c>
      <c r="AA1239" s="14">
        <v>44852.0</v>
      </c>
      <c r="AB1239" s="1" t="s">
        <v>1974</v>
      </c>
      <c r="AC1239" s="1" t="s">
        <v>55</v>
      </c>
      <c r="AD1239" s="12" t="s">
        <v>46</v>
      </c>
      <c r="AE1239" s="12" t="s">
        <v>46</v>
      </c>
      <c r="AF1239" s="12" t="s">
        <v>46</v>
      </c>
      <c r="AG1239" s="12" t="s">
        <v>46</v>
      </c>
      <c r="AH1239" s="12" t="s">
        <v>46</v>
      </c>
      <c r="AI1239" s="12" t="s">
        <v>46</v>
      </c>
    </row>
    <row r="1240">
      <c r="A1240" s="1" t="s">
        <v>1971</v>
      </c>
      <c r="B1240" s="13"/>
      <c r="C1240" s="1" t="s">
        <v>132</v>
      </c>
      <c r="D1240" s="1" t="s">
        <v>37</v>
      </c>
      <c r="E1240" s="1" t="s">
        <v>77</v>
      </c>
      <c r="F1240" s="1" t="s">
        <v>1179</v>
      </c>
      <c r="G1240" s="1" t="s">
        <v>310</v>
      </c>
      <c r="H1240" s="1" t="s">
        <v>311</v>
      </c>
      <c r="I1240" s="1" t="s">
        <v>42</v>
      </c>
      <c r="J1240" s="1"/>
      <c r="K1240" s="1" t="s">
        <v>1972</v>
      </c>
      <c r="L1240" s="1" t="s">
        <v>88</v>
      </c>
      <c r="M1240" s="9">
        <v>44652.0</v>
      </c>
      <c r="N1240" s="9">
        <v>44795.0</v>
      </c>
      <c r="O1240" s="1"/>
      <c r="P1240" s="1">
        <v>8.33</v>
      </c>
      <c r="Q1240" s="1">
        <v>100000.0</v>
      </c>
      <c r="R1240" s="1">
        <v>480000.0</v>
      </c>
      <c r="S1240" s="9">
        <v>44795.0</v>
      </c>
      <c r="T1240" s="9">
        <v>44795.0</v>
      </c>
      <c r="U1240" s="1" t="s">
        <v>1975</v>
      </c>
      <c r="V1240" s="5">
        <f t="shared" si="240"/>
        <v>39984</v>
      </c>
      <c r="W1240" s="11">
        <f t="shared" si="115"/>
        <v>47181.12</v>
      </c>
      <c r="X1240" s="9">
        <v>44825.0</v>
      </c>
      <c r="Y1240" s="5">
        <f t="shared" si="295"/>
        <v>43182.72</v>
      </c>
      <c r="Z1240" s="5">
        <f t="shared" si="3"/>
        <v>29988</v>
      </c>
      <c r="AA1240" s="9">
        <v>44829.0</v>
      </c>
      <c r="AB1240" s="1" t="s">
        <v>1975</v>
      </c>
      <c r="AC1240" s="1" t="s">
        <v>55</v>
      </c>
      <c r="AD1240" s="12" t="s">
        <v>46</v>
      </c>
      <c r="AE1240" s="12" t="s">
        <v>46</v>
      </c>
      <c r="AF1240" s="12" t="s">
        <v>46</v>
      </c>
      <c r="AG1240" s="12" t="s">
        <v>46</v>
      </c>
      <c r="AH1240" s="12" t="s">
        <v>46</v>
      </c>
      <c r="AI1240" s="12" t="s">
        <v>46</v>
      </c>
    </row>
    <row r="1241">
      <c r="A1241" s="1" t="s">
        <v>1971</v>
      </c>
      <c r="B1241" s="13"/>
      <c r="C1241" s="1" t="s">
        <v>132</v>
      </c>
      <c r="D1241" s="1" t="s">
        <v>37</v>
      </c>
      <c r="E1241" s="1" t="s">
        <v>77</v>
      </c>
      <c r="F1241" s="1" t="s">
        <v>1179</v>
      </c>
      <c r="G1241" s="1" t="s">
        <v>310</v>
      </c>
      <c r="H1241" s="1" t="s">
        <v>311</v>
      </c>
      <c r="I1241" s="1" t="s">
        <v>42</v>
      </c>
      <c r="J1241" s="1"/>
      <c r="K1241" s="1" t="s">
        <v>1972</v>
      </c>
      <c r="L1241" s="1" t="s">
        <v>88</v>
      </c>
      <c r="M1241" s="9">
        <v>44652.0</v>
      </c>
      <c r="N1241" s="9">
        <v>44652.0</v>
      </c>
      <c r="O1241" s="9">
        <v>45808.0</v>
      </c>
      <c r="P1241" s="1">
        <v>8.33</v>
      </c>
      <c r="Q1241" s="1">
        <v>500000.0</v>
      </c>
      <c r="R1241" s="1">
        <v>340000.0</v>
      </c>
      <c r="S1241" s="9">
        <v>44840.0</v>
      </c>
      <c r="T1241" s="9">
        <v>44841.0</v>
      </c>
      <c r="U1241" s="1" t="s">
        <v>1976</v>
      </c>
      <c r="V1241" s="5">
        <f t="shared" si="240"/>
        <v>28322</v>
      </c>
      <c r="W1241" s="11">
        <f t="shared" si="115"/>
        <v>33419.96</v>
      </c>
      <c r="X1241" s="9">
        <v>44870.0</v>
      </c>
      <c r="Y1241" s="5">
        <f t="shared" si="295"/>
        <v>30587.76</v>
      </c>
      <c r="Z1241" s="5">
        <f t="shared" si="3"/>
        <v>21241.5</v>
      </c>
      <c r="AA1241" s="9">
        <v>44938.0</v>
      </c>
      <c r="AB1241" s="1" t="s">
        <v>1977</v>
      </c>
      <c r="AC1241" s="1" t="s">
        <v>55</v>
      </c>
      <c r="AD1241" s="12" t="s">
        <v>46</v>
      </c>
      <c r="AE1241" s="12" t="s">
        <v>46</v>
      </c>
      <c r="AF1241" s="12" t="s">
        <v>46</v>
      </c>
      <c r="AG1241" s="12" t="s">
        <v>46</v>
      </c>
      <c r="AH1241" s="12" t="s">
        <v>46</v>
      </c>
      <c r="AI1241" s="12" t="s">
        <v>46</v>
      </c>
    </row>
    <row r="1242">
      <c r="A1242" s="1" t="s">
        <v>1971</v>
      </c>
      <c r="B1242" s="13"/>
      <c r="C1242" s="1" t="s">
        <v>132</v>
      </c>
      <c r="D1242" s="1" t="s">
        <v>37</v>
      </c>
      <c r="E1242" s="1" t="s">
        <v>77</v>
      </c>
      <c r="F1242" s="1" t="s">
        <v>1179</v>
      </c>
      <c r="G1242" s="1" t="s">
        <v>310</v>
      </c>
      <c r="H1242" s="1" t="s">
        <v>311</v>
      </c>
      <c r="I1242" s="1" t="s">
        <v>42</v>
      </c>
      <c r="J1242" s="1"/>
      <c r="K1242" s="1" t="s">
        <v>1972</v>
      </c>
      <c r="L1242" s="1" t="s">
        <v>88</v>
      </c>
      <c r="M1242" s="9">
        <v>44652.0</v>
      </c>
      <c r="N1242" s="9">
        <v>44842.0</v>
      </c>
      <c r="O1242" s="1"/>
      <c r="P1242" s="1">
        <v>8.33</v>
      </c>
      <c r="Q1242" s="1">
        <v>500000.0</v>
      </c>
      <c r="R1242" s="1">
        <v>300000.0</v>
      </c>
      <c r="S1242" s="10">
        <f t="shared" ref="S1242:S1244" si="296">N1242+90</f>
        <v>44932</v>
      </c>
      <c r="V1242" s="5">
        <f t="shared" si="240"/>
        <v>24990</v>
      </c>
      <c r="W1242" s="11">
        <f t="shared" si="115"/>
        <v>29488.2</v>
      </c>
      <c r="Z1242" s="5">
        <f t="shared" si="3"/>
        <v>18742.5</v>
      </c>
      <c r="AB1242" s="1"/>
      <c r="AC1242" s="1" t="s">
        <v>45</v>
      </c>
      <c r="AD1242" s="12" t="s">
        <v>46</v>
      </c>
      <c r="AE1242" s="12" t="s">
        <v>46</v>
      </c>
      <c r="AF1242" s="12" t="s">
        <v>46</v>
      </c>
      <c r="AG1242" s="12"/>
      <c r="AH1242" s="12"/>
      <c r="AI1242" s="12"/>
    </row>
    <row r="1243">
      <c r="A1243" s="1" t="s">
        <v>1971</v>
      </c>
      <c r="B1243" s="13"/>
      <c r="C1243" s="1" t="s">
        <v>132</v>
      </c>
      <c r="D1243" s="1" t="s">
        <v>37</v>
      </c>
      <c r="E1243" s="1" t="s">
        <v>77</v>
      </c>
      <c r="F1243" s="1" t="s">
        <v>1179</v>
      </c>
      <c r="G1243" s="1" t="s">
        <v>310</v>
      </c>
      <c r="H1243" s="1" t="s">
        <v>311</v>
      </c>
      <c r="I1243" s="1" t="s">
        <v>42</v>
      </c>
      <c r="J1243" s="1"/>
      <c r="K1243" s="1" t="s">
        <v>1972</v>
      </c>
      <c r="L1243" s="1" t="s">
        <v>88</v>
      </c>
      <c r="M1243" s="9">
        <v>44652.0</v>
      </c>
      <c r="N1243" s="9">
        <v>44842.0</v>
      </c>
      <c r="O1243" s="1"/>
      <c r="P1243" s="1">
        <v>8.33</v>
      </c>
      <c r="Q1243" s="1">
        <v>480000.0</v>
      </c>
      <c r="R1243" s="1">
        <v>300000.0</v>
      </c>
      <c r="S1243" s="10">
        <f t="shared" si="296"/>
        <v>44932</v>
      </c>
      <c r="V1243" s="5">
        <f t="shared" si="240"/>
        <v>24990</v>
      </c>
      <c r="W1243" s="11">
        <f t="shared" si="115"/>
        <v>29488.2</v>
      </c>
      <c r="Z1243" s="5">
        <f t="shared" si="3"/>
        <v>18742.5</v>
      </c>
      <c r="AB1243" s="1"/>
      <c r="AC1243" s="1" t="s">
        <v>45</v>
      </c>
      <c r="AD1243" s="12" t="s">
        <v>46</v>
      </c>
      <c r="AE1243" s="12" t="s">
        <v>46</v>
      </c>
      <c r="AF1243" s="12" t="s">
        <v>46</v>
      </c>
      <c r="AG1243" s="12"/>
      <c r="AH1243" s="12"/>
      <c r="AI1243" s="12"/>
    </row>
    <row r="1244">
      <c r="A1244" s="1" t="s">
        <v>1971</v>
      </c>
      <c r="B1244" s="13"/>
      <c r="C1244" s="1" t="s">
        <v>132</v>
      </c>
      <c r="D1244" s="1" t="s">
        <v>37</v>
      </c>
      <c r="E1244" s="1" t="s">
        <v>77</v>
      </c>
      <c r="F1244" s="1" t="s">
        <v>1179</v>
      </c>
      <c r="G1244" s="1" t="s">
        <v>310</v>
      </c>
      <c r="H1244" s="1" t="s">
        <v>311</v>
      </c>
      <c r="I1244" s="1" t="s">
        <v>42</v>
      </c>
      <c r="J1244" s="1"/>
      <c r="K1244" s="1" t="s">
        <v>1972</v>
      </c>
      <c r="L1244" s="1" t="s">
        <v>88</v>
      </c>
      <c r="M1244" s="9">
        <v>44652.0</v>
      </c>
      <c r="N1244" s="9">
        <v>45071.0</v>
      </c>
      <c r="O1244" s="1"/>
      <c r="P1244" s="1">
        <v>8.33</v>
      </c>
      <c r="Q1244" s="1">
        <v>500000.0</v>
      </c>
      <c r="R1244" s="1">
        <v>300000.0</v>
      </c>
      <c r="S1244" s="10">
        <f t="shared" si="296"/>
        <v>45161</v>
      </c>
      <c r="V1244" s="5">
        <f t="shared" si="240"/>
        <v>24990</v>
      </c>
      <c r="W1244" s="11">
        <f t="shared" si="115"/>
        <v>29488.2</v>
      </c>
      <c r="Z1244" s="5">
        <f t="shared" si="3"/>
        <v>18742.5</v>
      </c>
      <c r="AB1244" s="1"/>
      <c r="AC1244" s="1" t="s">
        <v>45</v>
      </c>
      <c r="AD1244" s="12" t="s">
        <v>46</v>
      </c>
      <c r="AE1244" s="12" t="s">
        <v>47</v>
      </c>
      <c r="AF1244" s="12" t="s">
        <v>47</v>
      </c>
      <c r="AG1244" s="12"/>
      <c r="AH1244" s="12"/>
      <c r="AI1244" s="12"/>
    </row>
    <row r="1245">
      <c r="A1245" s="1" t="s">
        <v>1971</v>
      </c>
      <c r="B1245" s="13"/>
      <c r="C1245" s="1" t="s">
        <v>132</v>
      </c>
      <c r="D1245" s="1" t="s">
        <v>37</v>
      </c>
      <c r="E1245" s="1" t="s">
        <v>77</v>
      </c>
      <c r="F1245" s="1" t="s">
        <v>1179</v>
      </c>
      <c r="G1245" s="1" t="s">
        <v>310</v>
      </c>
      <c r="H1245" s="1" t="s">
        <v>311</v>
      </c>
      <c r="I1245" s="1" t="s">
        <v>42</v>
      </c>
      <c r="J1245" s="1"/>
      <c r="K1245" s="1" t="s">
        <v>1972</v>
      </c>
      <c r="L1245" s="1" t="s">
        <v>88</v>
      </c>
      <c r="M1245" s="9">
        <v>44652.0</v>
      </c>
      <c r="N1245" s="9">
        <v>44652.0</v>
      </c>
      <c r="O1245" s="9">
        <v>45801.0</v>
      </c>
      <c r="P1245" s="1">
        <v>8.33</v>
      </c>
      <c r="Q1245" s="1">
        <v>300000.0</v>
      </c>
      <c r="R1245" s="1">
        <v>300000.0</v>
      </c>
      <c r="S1245" s="10">
        <f>N1245+30</f>
        <v>44682</v>
      </c>
      <c r="T1245" s="22"/>
      <c r="U1245" s="12"/>
      <c r="V1245" s="5">
        <f t="shared" si="240"/>
        <v>24990</v>
      </c>
      <c r="W1245" s="11">
        <f t="shared" si="115"/>
        <v>29488.2</v>
      </c>
      <c r="X1245" s="22"/>
      <c r="Y1245" s="1"/>
      <c r="Z1245" s="5">
        <f t="shared" si="3"/>
        <v>18742.5</v>
      </c>
      <c r="AA1245" s="22"/>
      <c r="AC1245" s="1" t="str">
        <f>IF(T1245="","C","O")</f>
        <v>C</v>
      </c>
      <c r="AD1245" s="12" t="s">
        <v>46</v>
      </c>
      <c r="AE1245" s="12" t="s">
        <v>46</v>
      </c>
      <c r="AF1245" s="12" t="s">
        <v>46</v>
      </c>
      <c r="AG1245" s="12"/>
      <c r="AH1245" s="12"/>
      <c r="AI1245" s="12"/>
    </row>
    <row r="1246">
      <c r="A1246" s="1" t="s">
        <v>1978</v>
      </c>
      <c r="B1246" s="13"/>
      <c r="C1246" s="1" t="s">
        <v>132</v>
      </c>
      <c r="D1246" s="1" t="s">
        <v>37</v>
      </c>
      <c r="E1246" s="1" t="s">
        <v>77</v>
      </c>
      <c r="F1246" s="1" t="s">
        <v>672</v>
      </c>
      <c r="G1246" s="1" t="s">
        <v>221</v>
      </c>
      <c r="H1246" s="1" t="s">
        <v>222</v>
      </c>
      <c r="I1246" s="1" t="s">
        <v>290</v>
      </c>
      <c r="J1246" s="1"/>
      <c r="K1246" s="1" t="s">
        <v>1979</v>
      </c>
      <c r="L1246" s="1" t="s">
        <v>99</v>
      </c>
      <c r="M1246" s="9">
        <v>45027.0</v>
      </c>
      <c r="N1246" s="14">
        <v>44911.0</v>
      </c>
      <c r="O1246" s="1"/>
      <c r="P1246" s="1">
        <v>8.33</v>
      </c>
      <c r="Q1246" s="1">
        <v>500000.0</v>
      </c>
      <c r="R1246" s="1">
        <v>550000.0</v>
      </c>
      <c r="S1246" s="14">
        <v>44910.0</v>
      </c>
      <c r="T1246" s="14">
        <v>44911.0</v>
      </c>
      <c r="U1246" s="1" t="s">
        <v>1980</v>
      </c>
      <c r="V1246" s="5">
        <f t="shared" si="240"/>
        <v>45815</v>
      </c>
      <c r="W1246" s="11">
        <f t="shared" si="115"/>
        <v>54061.7</v>
      </c>
      <c r="X1246" s="9">
        <v>44940.0</v>
      </c>
      <c r="Y1246" s="5">
        <f t="shared" ref="Y1246:Y1250" si="297">W1246-(V1246*10%)</f>
        <v>49480.2</v>
      </c>
      <c r="Z1246" s="5">
        <f t="shared" si="3"/>
        <v>34361.25</v>
      </c>
      <c r="AA1246" s="9">
        <v>44944.0</v>
      </c>
      <c r="AB1246" s="1" t="s">
        <v>1980</v>
      </c>
      <c r="AC1246" s="1" t="s">
        <v>55</v>
      </c>
      <c r="AD1246" s="12" t="s">
        <v>47</v>
      </c>
      <c r="AE1246" s="12" t="s">
        <v>46</v>
      </c>
      <c r="AF1246" s="12" t="s">
        <v>46</v>
      </c>
      <c r="AG1246" s="12" t="s">
        <v>46</v>
      </c>
      <c r="AH1246" s="12" t="s">
        <v>46</v>
      </c>
      <c r="AI1246" s="12" t="s">
        <v>46</v>
      </c>
    </row>
    <row r="1247">
      <c r="A1247" s="1" t="s">
        <v>1978</v>
      </c>
      <c r="B1247" s="13"/>
      <c r="C1247" s="1" t="s">
        <v>132</v>
      </c>
      <c r="D1247" s="1" t="s">
        <v>37</v>
      </c>
      <c r="E1247" s="1" t="s">
        <v>77</v>
      </c>
      <c r="F1247" s="1" t="s">
        <v>672</v>
      </c>
      <c r="G1247" s="1" t="s">
        <v>221</v>
      </c>
      <c r="H1247" s="1" t="s">
        <v>222</v>
      </c>
      <c r="I1247" s="1" t="s">
        <v>290</v>
      </c>
      <c r="J1247" s="1"/>
      <c r="K1247" s="1" t="s">
        <v>1979</v>
      </c>
      <c r="L1247" s="1" t="s">
        <v>99</v>
      </c>
      <c r="M1247" s="9">
        <v>45027.0</v>
      </c>
      <c r="N1247" s="9">
        <v>45013.0</v>
      </c>
      <c r="O1247" s="1"/>
      <c r="P1247" s="1">
        <v>8.33</v>
      </c>
      <c r="Q1247" s="1">
        <v>600000.0</v>
      </c>
      <c r="R1247" s="1">
        <v>650000.0</v>
      </c>
      <c r="S1247" s="9">
        <v>45012.0</v>
      </c>
      <c r="T1247" s="9">
        <v>45013.0</v>
      </c>
      <c r="U1247" s="1" t="s">
        <v>1981</v>
      </c>
      <c r="V1247" s="5">
        <f t="shared" si="240"/>
        <v>54145</v>
      </c>
      <c r="W1247" s="11">
        <f t="shared" si="115"/>
        <v>63891.1</v>
      </c>
      <c r="X1247" s="9">
        <v>45042.0</v>
      </c>
      <c r="Y1247" s="5">
        <f t="shared" si="297"/>
        <v>58476.6</v>
      </c>
      <c r="Z1247" s="5">
        <f t="shared" si="3"/>
        <v>40608.75</v>
      </c>
      <c r="AA1247" s="9">
        <v>45046.0</v>
      </c>
      <c r="AB1247" s="1" t="s">
        <v>1981</v>
      </c>
      <c r="AC1247" s="1" t="s">
        <v>55</v>
      </c>
      <c r="AD1247" s="12" t="s">
        <v>47</v>
      </c>
      <c r="AE1247" s="12" t="s">
        <v>46</v>
      </c>
      <c r="AF1247" s="12" t="s">
        <v>46</v>
      </c>
      <c r="AG1247" s="12" t="s">
        <v>46</v>
      </c>
      <c r="AH1247" s="12" t="s">
        <v>47</v>
      </c>
      <c r="AI1247" s="12" t="s">
        <v>47</v>
      </c>
    </row>
    <row r="1248">
      <c r="A1248" s="1" t="s">
        <v>1978</v>
      </c>
      <c r="B1248" s="13"/>
      <c r="C1248" s="1" t="s">
        <v>132</v>
      </c>
      <c r="D1248" s="1" t="s">
        <v>37</v>
      </c>
      <c r="E1248" s="1" t="s">
        <v>77</v>
      </c>
      <c r="F1248" s="1" t="s">
        <v>672</v>
      </c>
      <c r="G1248" s="1" t="s">
        <v>221</v>
      </c>
      <c r="H1248" s="1" t="s">
        <v>222</v>
      </c>
      <c r="I1248" s="1" t="s">
        <v>290</v>
      </c>
      <c r="J1248" s="1"/>
      <c r="K1248" s="1" t="s">
        <v>1979</v>
      </c>
      <c r="L1248" s="1" t="s">
        <v>99</v>
      </c>
      <c r="M1248" s="9">
        <v>45027.0</v>
      </c>
      <c r="N1248" s="9">
        <v>45029.0</v>
      </c>
      <c r="O1248" s="1"/>
      <c r="P1248" s="1">
        <v>8.33</v>
      </c>
      <c r="Q1248" s="1">
        <v>500000.0</v>
      </c>
      <c r="R1248" s="1">
        <v>550000.0</v>
      </c>
      <c r="S1248" s="9">
        <v>45024.0</v>
      </c>
      <c r="T1248" s="9">
        <v>45029.0</v>
      </c>
      <c r="U1248" s="1" t="s">
        <v>1982</v>
      </c>
      <c r="V1248" s="5">
        <f t="shared" si="240"/>
        <v>45815</v>
      </c>
      <c r="W1248" s="11">
        <f t="shared" si="115"/>
        <v>54061.7</v>
      </c>
      <c r="X1248" s="9">
        <v>45054.0</v>
      </c>
      <c r="Y1248" s="5">
        <f t="shared" si="297"/>
        <v>49480.2</v>
      </c>
      <c r="Z1248" s="5">
        <f t="shared" si="3"/>
        <v>34361.25</v>
      </c>
      <c r="AA1248" s="9">
        <v>45058.0</v>
      </c>
      <c r="AB1248" s="1" t="s">
        <v>1982</v>
      </c>
      <c r="AC1248" s="1" t="s">
        <v>55</v>
      </c>
      <c r="AD1248" s="12" t="s">
        <v>47</v>
      </c>
      <c r="AE1248" s="12" t="s">
        <v>47</v>
      </c>
      <c r="AF1248" s="12" t="s">
        <v>47</v>
      </c>
      <c r="AG1248" s="12" t="s">
        <v>47</v>
      </c>
      <c r="AH1248" s="12" t="s">
        <v>47</v>
      </c>
      <c r="AI1248" s="12" t="s">
        <v>47</v>
      </c>
    </row>
    <row r="1249">
      <c r="A1249" s="1" t="s">
        <v>1978</v>
      </c>
      <c r="B1249" s="13"/>
      <c r="C1249" s="1" t="s">
        <v>132</v>
      </c>
      <c r="D1249" s="1" t="s">
        <v>37</v>
      </c>
      <c r="E1249" s="1" t="s">
        <v>77</v>
      </c>
      <c r="F1249" s="1" t="s">
        <v>672</v>
      </c>
      <c r="G1249" s="1" t="s">
        <v>221</v>
      </c>
      <c r="H1249" s="1" t="s">
        <v>222</v>
      </c>
      <c r="I1249" s="1" t="s">
        <v>290</v>
      </c>
      <c r="J1249" s="1"/>
      <c r="K1249" s="1" t="s">
        <v>1979</v>
      </c>
      <c r="L1249" s="1" t="s">
        <v>99</v>
      </c>
      <c r="M1249" s="9">
        <v>45027.0</v>
      </c>
      <c r="N1249" s="9">
        <v>45125.0</v>
      </c>
      <c r="O1249" s="1"/>
      <c r="P1249" s="1">
        <v>8.33</v>
      </c>
      <c r="Q1249" s="1">
        <v>850000.0</v>
      </c>
      <c r="R1249" s="1">
        <v>900000.0</v>
      </c>
      <c r="S1249" s="9">
        <v>45120.0</v>
      </c>
      <c r="T1249" s="9">
        <v>45125.0</v>
      </c>
      <c r="U1249" s="1" t="s">
        <v>1983</v>
      </c>
      <c r="V1249" s="5">
        <f t="shared" si="240"/>
        <v>74970</v>
      </c>
      <c r="W1249" s="11">
        <f t="shared" si="115"/>
        <v>88464.6</v>
      </c>
      <c r="X1249" s="9">
        <v>45150.0</v>
      </c>
      <c r="Y1249" s="5">
        <f t="shared" si="297"/>
        <v>80967.6</v>
      </c>
      <c r="Z1249" s="5">
        <f t="shared" si="3"/>
        <v>56227.5</v>
      </c>
      <c r="AA1249" s="9">
        <v>45154.0</v>
      </c>
      <c r="AB1249" s="1" t="s">
        <v>1983</v>
      </c>
      <c r="AC1249" s="1" t="s">
        <v>55</v>
      </c>
      <c r="AD1249" s="12" t="s">
        <v>47</v>
      </c>
      <c r="AE1249" s="12" t="s">
        <v>47</v>
      </c>
      <c r="AF1249" s="12" t="s">
        <v>47</v>
      </c>
      <c r="AG1249" s="12" t="s">
        <v>47</v>
      </c>
      <c r="AH1249" s="12" t="s">
        <v>47</v>
      </c>
      <c r="AI1249" s="12" t="s">
        <v>47</v>
      </c>
    </row>
    <row r="1250">
      <c r="A1250" s="1" t="s">
        <v>1978</v>
      </c>
      <c r="B1250" s="13"/>
      <c r="C1250" s="1" t="s">
        <v>132</v>
      </c>
      <c r="D1250" s="1" t="s">
        <v>37</v>
      </c>
      <c r="E1250" s="1" t="s">
        <v>77</v>
      </c>
      <c r="F1250" s="1" t="s">
        <v>672</v>
      </c>
      <c r="G1250" s="1" t="s">
        <v>221</v>
      </c>
      <c r="H1250" s="1" t="s">
        <v>222</v>
      </c>
      <c r="I1250" s="1" t="s">
        <v>290</v>
      </c>
      <c r="J1250" s="1"/>
      <c r="K1250" s="1" t="s">
        <v>1979</v>
      </c>
      <c r="L1250" s="1" t="s">
        <v>99</v>
      </c>
      <c r="M1250" s="9">
        <v>45027.0</v>
      </c>
      <c r="N1250" s="9">
        <v>45125.0</v>
      </c>
      <c r="O1250" s="1"/>
      <c r="P1250" s="1">
        <v>8.33</v>
      </c>
      <c r="Q1250" s="1">
        <v>700000.0</v>
      </c>
      <c r="R1250" s="1">
        <v>750000.0</v>
      </c>
      <c r="S1250" s="9">
        <v>45121.0</v>
      </c>
      <c r="T1250" s="9">
        <v>45125.0</v>
      </c>
      <c r="U1250" s="1" t="s">
        <v>1984</v>
      </c>
      <c r="V1250" s="5">
        <f t="shared" si="240"/>
        <v>62475</v>
      </c>
      <c r="W1250" s="11">
        <f t="shared" si="115"/>
        <v>73720.5</v>
      </c>
      <c r="X1250" s="9">
        <v>45151.0</v>
      </c>
      <c r="Y1250" s="5">
        <f t="shared" si="297"/>
        <v>67473</v>
      </c>
      <c r="Z1250" s="5">
        <f t="shared" si="3"/>
        <v>46856.25</v>
      </c>
      <c r="AA1250" s="9">
        <v>45155.0</v>
      </c>
      <c r="AB1250" s="1" t="s">
        <v>1984</v>
      </c>
      <c r="AC1250" s="1" t="s">
        <v>55</v>
      </c>
      <c r="AD1250" s="12" t="s">
        <v>47</v>
      </c>
      <c r="AE1250" s="12" t="s">
        <v>47</v>
      </c>
      <c r="AF1250" s="12" t="s">
        <v>47</v>
      </c>
      <c r="AG1250" s="12" t="s">
        <v>47</v>
      </c>
      <c r="AH1250" s="12" t="s">
        <v>47</v>
      </c>
      <c r="AI1250" s="12" t="s">
        <v>47</v>
      </c>
    </row>
    <row r="1251">
      <c r="A1251" s="1" t="s">
        <v>1978</v>
      </c>
      <c r="B1251" s="13"/>
      <c r="C1251" s="1" t="s">
        <v>132</v>
      </c>
      <c r="D1251" s="1" t="s">
        <v>37</v>
      </c>
      <c r="E1251" s="1" t="s">
        <v>77</v>
      </c>
      <c r="F1251" s="1" t="s">
        <v>672</v>
      </c>
      <c r="G1251" s="1" t="s">
        <v>221</v>
      </c>
      <c r="H1251" s="1" t="s">
        <v>222</v>
      </c>
      <c r="I1251" s="1" t="s">
        <v>290</v>
      </c>
      <c r="J1251" s="1"/>
      <c r="K1251" s="1" t="s">
        <v>1979</v>
      </c>
      <c r="L1251" s="1" t="s">
        <v>99</v>
      </c>
      <c r="M1251" s="9">
        <v>45027.0</v>
      </c>
      <c r="N1251" s="9">
        <v>45370.0</v>
      </c>
      <c r="O1251" s="1"/>
      <c r="P1251" s="1">
        <v>8.33</v>
      </c>
      <c r="Q1251" s="1">
        <v>950000.0</v>
      </c>
      <c r="R1251" s="1">
        <v>1000000.0</v>
      </c>
      <c r="S1251" s="9">
        <v>45364.0</v>
      </c>
      <c r="T1251" s="9">
        <v>45370.0</v>
      </c>
      <c r="U1251" s="1" t="s">
        <v>1985</v>
      </c>
      <c r="V1251" s="5">
        <f t="shared" si="240"/>
        <v>83300</v>
      </c>
      <c r="W1251" s="11">
        <f t="shared" si="115"/>
        <v>98294</v>
      </c>
      <c r="X1251" s="9"/>
      <c r="Y1251" s="5"/>
      <c r="Z1251" s="5">
        <f t="shared" si="3"/>
        <v>62475</v>
      </c>
      <c r="AA1251" s="9"/>
      <c r="AC1251" s="1" t="s">
        <v>162</v>
      </c>
      <c r="AD1251" s="12" t="s">
        <v>47</v>
      </c>
      <c r="AE1251" s="12" t="s">
        <v>47</v>
      </c>
      <c r="AF1251" s="12" t="s">
        <v>47</v>
      </c>
      <c r="AG1251" s="12" t="s">
        <v>47</v>
      </c>
      <c r="AH1251" s="12"/>
      <c r="AI1251" s="12"/>
    </row>
    <row r="1252">
      <c r="A1252" s="1" t="s">
        <v>1978</v>
      </c>
      <c r="B1252" s="13"/>
      <c r="C1252" s="1" t="s">
        <v>132</v>
      </c>
      <c r="D1252" s="1" t="s">
        <v>96</v>
      </c>
      <c r="E1252" s="1" t="s">
        <v>77</v>
      </c>
      <c r="F1252" s="1" t="s">
        <v>672</v>
      </c>
      <c r="G1252" s="1" t="s">
        <v>221</v>
      </c>
      <c r="H1252" s="1" t="s">
        <v>222</v>
      </c>
      <c r="I1252" s="1" t="s">
        <v>307</v>
      </c>
      <c r="J1252" s="1"/>
      <c r="K1252" s="1" t="s">
        <v>1979</v>
      </c>
      <c r="L1252" s="1" t="s">
        <v>99</v>
      </c>
      <c r="M1252" s="9">
        <v>45027.0</v>
      </c>
      <c r="N1252" s="9">
        <v>45027.0</v>
      </c>
      <c r="O1252" s="1"/>
      <c r="P1252" s="1">
        <v>8.33</v>
      </c>
      <c r="Q1252" s="1">
        <v>850000.0</v>
      </c>
      <c r="R1252" s="1">
        <v>300000.0</v>
      </c>
      <c r="S1252" s="10">
        <f t="shared" ref="S1252:S1254" si="298">N1252+30</f>
        <v>45057</v>
      </c>
      <c r="V1252" s="5">
        <f t="shared" si="240"/>
        <v>24990</v>
      </c>
      <c r="W1252" s="11">
        <f t="shared" si="115"/>
        <v>29488.2</v>
      </c>
      <c r="Z1252" s="5">
        <f t="shared" si="3"/>
        <v>18742.5</v>
      </c>
      <c r="AB1252" s="1"/>
      <c r="AC1252" s="1" t="s">
        <v>45</v>
      </c>
      <c r="AD1252" s="12" t="s">
        <v>47</v>
      </c>
      <c r="AE1252" s="12" t="s">
        <v>47</v>
      </c>
      <c r="AF1252" s="12" t="s">
        <v>47</v>
      </c>
      <c r="AG1252" s="12"/>
      <c r="AH1252" s="12"/>
      <c r="AI1252" s="12"/>
    </row>
    <row r="1253">
      <c r="A1253" s="1" t="s">
        <v>1978</v>
      </c>
      <c r="B1253" s="13"/>
      <c r="C1253" s="1" t="s">
        <v>132</v>
      </c>
      <c r="D1253" s="1" t="s">
        <v>96</v>
      </c>
      <c r="E1253" s="1" t="s">
        <v>77</v>
      </c>
      <c r="F1253" s="1" t="s">
        <v>672</v>
      </c>
      <c r="G1253" s="1" t="s">
        <v>221</v>
      </c>
      <c r="H1253" s="1" t="s">
        <v>222</v>
      </c>
      <c r="I1253" s="1" t="s">
        <v>307</v>
      </c>
      <c r="J1253" s="1"/>
      <c r="K1253" s="1" t="s">
        <v>1979</v>
      </c>
      <c r="L1253" s="1" t="s">
        <v>99</v>
      </c>
      <c r="M1253" s="9">
        <v>45027.0</v>
      </c>
      <c r="N1253" s="9">
        <v>45027.0</v>
      </c>
      <c r="O1253" s="1"/>
      <c r="P1253" s="1">
        <v>8.33</v>
      </c>
      <c r="Q1253" s="1">
        <v>500000.0</v>
      </c>
      <c r="R1253" s="1">
        <v>300000.0</v>
      </c>
      <c r="S1253" s="10">
        <f t="shared" si="298"/>
        <v>45057</v>
      </c>
      <c r="V1253" s="5">
        <f t="shared" si="240"/>
        <v>24990</v>
      </c>
      <c r="W1253" s="11">
        <f t="shared" si="115"/>
        <v>29488.2</v>
      </c>
      <c r="Z1253" s="5">
        <f t="shared" si="3"/>
        <v>18742.5</v>
      </c>
      <c r="AB1253" s="1"/>
      <c r="AC1253" s="1" t="s">
        <v>45</v>
      </c>
      <c r="AD1253" s="12" t="s">
        <v>47</v>
      </c>
      <c r="AE1253" s="12" t="s">
        <v>47</v>
      </c>
      <c r="AF1253" s="12" t="s">
        <v>47</v>
      </c>
      <c r="AG1253" s="12"/>
      <c r="AH1253" s="12"/>
      <c r="AI1253" s="12"/>
    </row>
    <row r="1254">
      <c r="A1254" s="1" t="s">
        <v>1978</v>
      </c>
      <c r="B1254" s="13"/>
      <c r="C1254" s="1" t="s">
        <v>132</v>
      </c>
      <c r="D1254" s="1" t="s">
        <v>96</v>
      </c>
      <c r="E1254" s="1" t="s">
        <v>77</v>
      </c>
      <c r="F1254" s="1" t="s">
        <v>672</v>
      </c>
      <c r="G1254" s="1" t="s">
        <v>221</v>
      </c>
      <c r="H1254" s="1" t="s">
        <v>222</v>
      </c>
      <c r="I1254" s="1" t="s">
        <v>307</v>
      </c>
      <c r="J1254" s="1"/>
      <c r="K1254" s="1" t="s">
        <v>1979</v>
      </c>
      <c r="L1254" s="1" t="s">
        <v>99</v>
      </c>
      <c r="M1254" s="9">
        <v>45027.0</v>
      </c>
      <c r="N1254" s="9">
        <v>45027.0</v>
      </c>
      <c r="O1254" s="1"/>
      <c r="P1254" s="1">
        <v>8.33</v>
      </c>
      <c r="Q1254" s="1">
        <v>500000.0</v>
      </c>
      <c r="R1254" s="1">
        <v>300000.0</v>
      </c>
      <c r="S1254" s="10">
        <f t="shared" si="298"/>
        <v>45057</v>
      </c>
      <c r="V1254" s="5">
        <f t="shared" si="240"/>
        <v>24990</v>
      </c>
      <c r="W1254" s="11">
        <f t="shared" si="115"/>
        <v>29488.2</v>
      </c>
      <c r="Z1254" s="5">
        <f t="shared" si="3"/>
        <v>18742.5</v>
      </c>
      <c r="AB1254" s="1"/>
      <c r="AC1254" s="1" t="s">
        <v>45</v>
      </c>
      <c r="AD1254" s="12" t="s">
        <v>47</v>
      </c>
      <c r="AE1254" s="12" t="s">
        <v>47</v>
      </c>
      <c r="AF1254" s="12" t="s">
        <v>47</v>
      </c>
      <c r="AG1254" s="12"/>
      <c r="AH1254" s="12"/>
      <c r="AI1254" s="12"/>
    </row>
    <row r="1255">
      <c r="A1255" s="1" t="s">
        <v>1986</v>
      </c>
      <c r="B1255" s="13"/>
      <c r="C1255" s="1" t="s">
        <v>36</v>
      </c>
      <c r="D1255" s="1" t="s">
        <v>96</v>
      </c>
      <c r="E1255" s="1" t="s">
        <v>77</v>
      </c>
      <c r="F1255" s="1" t="s">
        <v>672</v>
      </c>
      <c r="G1255" s="1" t="s">
        <v>106</v>
      </c>
      <c r="H1255" s="1" t="s">
        <v>107</v>
      </c>
      <c r="I1255" s="1" t="s">
        <v>292</v>
      </c>
      <c r="J1255" s="1"/>
      <c r="K1255" s="1" t="s">
        <v>1821</v>
      </c>
      <c r="L1255" s="1" t="s">
        <v>53</v>
      </c>
      <c r="M1255" s="9">
        <v>44652.0</v>
      </c>
      <c r="N1255" s="9">
        <v>44741.0</v>
      </c>
      <c r="O1255" s="1"/>
      <c r="P1255" s="1">
        <v>8.33</v>
      </c>
      <c r="Q1255" s="1">
        <v>500000.0</v>
      </c>
      <c r="R1255" s="1">
        <v>600000.0</v>
      </c>
      <c r="S1255" s="9">
        <v>44837.0</v>
      </c>
      <c r="T1255" s="9">
        <v>44842.0</v>
      </c>
      <c r="U1255" s="1" t="s">
        <v>1987</v>
      </c>
      <c r="V1255" s="5">
        <f t="shared" si="240"/>
        <v>49980</v>
      </c>
      <c r="W1255" s="11">
        <f t="shared" si="115"/>
        <v>58976.4</v>
      </c>
      <c r="X1255" s="9">
        <v>44867.0</v>
      </c>
      <c r="Y1255" s="5">
        <f t="shared" ref="Y1255:Y1259" si="299">W1255-(V1255*10%)</f>
        <v>53978.4</v>
      </c>
      <c r="Z1255" s="5">
        <f t="shared" si="3"/>
        <v>37485</v>
      </c>
      <c r="AA1255" s="14">
        <v>44889.0</v>
      </c>
      <c r="AB1255" s="1" t="s">
        <v>1987</v>
      </c>
      <c r="AC1255" s="1" t="s">
        <v>55</v>
      </c>
      <c r="AD1255" s="12" t="s">
        <v>46</v>
      </c>
      <c r="AE1255" s="12" t="s">
        <v>46</v>
      </c>
      <c r="AF1255" s="12" t="s">
        <v>46</v>
      </c>
      <c r="AG1255" s="12" t="s">
        <v>46</v>
      </c>
      <c r="AH1255" s="12" t="s">
        <v>46</v>
      </c>
      <c r="AI1255" s="12" t="s">
        <v>46</v>
      </c>
    </row>
    <row r="1256">
      <c r="A1256" s="1" t="s">
        <v>1986</v>
      </c>
      <c r="B1256" s="13"/>
      <c r="C1256" s="1" t="s">
        <v>36</v>
      </c>
      <c r="D1256" s="1" t="s">
        <v>96</v>
      </c>
      <c r="E1256" s="1" t="s">
        <v>77</v>
      </c>
      <c r="F1256" s="1" t="s">
        <v>672</v>
      </c>
      <c r="G1256" s="1" t="s">
        <v>106</v>
      </c>
      <c r="H1256" s="1" t="s">
        <v>107</v>
      </c>
      <c r="I1256" s="1" t="s">
        <v>292</v>
      </c>
      <c r="J1256" s="1"/>
      <c r="K1256" s="1" t="s">
        <v>1821</v>
      </c>
      <c r="L1256" s="1" t="s">
        <v>53</v>
      </c>
      <c r="M1256" s="9">
        <v>44652.0</v>
      </c>
      <c r="N1256" s="9">
        <v>44741.0</v>
      </c>
      <c r="O1256" s="1"/>
      <c r="P1256" s="1">
        <v>8.33</v>
      </c>
      <c r="Q1256" s="1">
        <v>500000.0</v>
      </c>
      <c r="R1256" s="1">
        <v>800000.0</v>
      </c>
      <c r="S1256" s="14">
        <v>44861.0</v>
      </c>
      <c r="T1256" s="14">
        <v>44865.0</v>
      </c>
      <c r="U1256" s="1" t="s">
        <v>1988</v>
      </c>
      <c r="V1256" s="5">
        <f t="shared" si="240"/>
        <v>66640</v>
      </c>
      <c r="W1256" s="11">
        <f t="shared" si="115"/>
        <v>78635.2</v>
      </c>
      <c r="X1256" s="14">
        <v>44891.0</v>
      </c>
      <c r="Y1256" s="5">
        <f t="shared" si="299"/>
        <v>71971.2</v>
      </c>
      <c r="Z1256" s="5">
        <f t="shared" si="3"/>
        <v>49980</v>
      </c>
      <c r="AA1256" s="14">
        <v>44889.0</v>
      </c>
      <c r="AB1256" s="1" t="s">
        <v>1988</v>
      </c>
      <c r="AC1256" s="1" t="s">
        <v>55</v>
      </c>
      <c r="AD1256" s="12" t="s">
        <v>46</v>
      </c>
      <c r="AE1256" s="12" t="s">
        <v>46</v>
      </c>
      <c r="AF1256" s="12" t="s">
        <v>46</v>
      </c>
      <c r="AG1256" s="12" t="s">
        <v>46</v>
      </c>
      <c r="AH1256" s="12" t="s">
        <v>46</v>
      </c>
      <c r="AI1256" s="12" t="s">
        <v>46</v>
      </c>
    </row>
    <row r="1257">
      <c r="A1257" s="1" t="s">
        <v>1986</v>
      </c>
      <c r="B1257" s="13"/>
      <c r="C1257" s="1" t="s">
        <v>36</v>
      </c>
      <c r="D1257" s="1" t="s">
        <v>96</v>
      </c>
      <c r="E1257" s="1" t="s">
        <v>77</v>
      </c>
      <c r="F1257" s="1" t="s">
        <v>672</v>
      </c>
      <c r="G1257" s="1" t="s">
        <v>106</v>
      </c>
      <c r="H1257" s="1" t="s">
        <v>107</v>
      </c>
      <c r="I1257" s="1" t="s">
        <v>292</v>
      </c>
      <c r="J1257" s="1"/>
      <c r="K1257" s="1" t="s">
        <v>1821</v>
      </c>
      <c r="L1257" s="1" t="s">
        <v>53</v>
      </c>
      <c r="M1257" s="9">
        <v>44652.0</v>
      </c>
      <c r="N1257" s="9">
        <v>44742.0</v>
      </c>
      <c r="O1257" s="1"/>
      <c r="P1257" s="1">
        <v>8.33</v>
      </c>
      <c r="Q1257" s="1">
        <v>500000.0</v>
      </c>
      <c r="R1257" s="1">
        <v>500000.0</v>
      </c>
      <c r="S1257" s="14">
        <v>44890.0</v>
      </c>
      <c r="T1257" s="14">
        <v>44893.0</v>
      </c>
      <c r="U1257" s="1" t="s">
        <v>1989</v>
      </c>
      <c r="V1257" s="5">
        <f t="shared" si="240"/>
        <v>41650</v>
      </c>
      <c r="W1257" s="11">
        <f t="shared" si="115"/>
        <v>49147</v>
      </c>
      <c r="X1257" s="14">
        <v>44920.0</v>
      </c>
      <c r="Y1257" s="5">
        <f t="shared" si="299"/>
        <v>44982</v>
      </c>
      <c r="Z1257" s="5">
        <f t="shared" si="3"/>
        <v>31237.5</v>
      </c>
      <c r="AA1257" s="14">
        <v>44925.0</v>
      </c>
      <c r="AB1257" s="1" t="s">
        <v>1989</v>
      </c>
      <c r="AC1257" s="1" t="s">
        <v>55</v>
      </c>
      <c r="AD1257" s="12" t="s">
        <v>46</v>
      </c>
      <c r="AE1257" s="12" t="s">
        <v>46</v>
      </c>
      <c r="AF1257" s="12" t="s">
        <v>46</v>
      </c>
      <c r="AG1257" s="12" t="s">
        <v>46</v>
      </c>
      <c r="AH1257" s="12" t="s">
        <v>46</v>
      </c>
      <c r="AI1257" s="12" t="s">
        <v>46</v>
      </c>
    </row>
    <row r="1258">
      <c r="A1258" s="1" t="s">
        <v>1986</v>
      </c>
      <c r="B1258" s="13"/>
      <c r="C1258" s="1" t="s">
        <v>36</v>
      </c>
      <c r="D1258" s="1" t="s">
        <v>96</v>
      </c>
      <c r="E1258" s="1" t="s">
        <v>77</v>
      </c>
      <c r="F1258" s="1" t="s">
        <v>672</v>
      </c>
      <c r="G1258" s="1" t="s">
        <v>106</v>
      </c>
      <c r="H1258" s="1" t="s">
        <v>107</v>
      </c>
      <c r="I1258" s="1" t="s">
        <v>292</v>
      </c>
      <c r="J1258" s="1"/>
      <c r="K1258" s="1" t="s">
        <v>1821</v>
      </c>
      <c r="L1258" s="1" t="s">
        <v>53</v>
      </c>
      <c r="M1258" s="9">
        <v>44652.0</v>
      </c>
      <c r="N1258" s="9">
        <v>44742.0</v>
      </c>
      <c r="O1258" s="1"/>
      <c r="P1258" s="1">
        <v>8.33</v>
      </c>
      <c r="Q1258" s="1">
        <v>500000.0</v>
      </c>
      <c r="R1258" s="1">
        <v>1000000.0</v>
      </c>
      <c r="S1258" s="9">
        <v>44900.0</v>
      </c>
      <c r="T1258" s="9">
        <v>44903.0</v>
      </c>
      <c r="U1258" s="1" t="s">
        <v>1990</v>
      </c>
      <c r="V1258" s="5">
        <f t="shared" si="240"/>
        <v>83300</v>
      </c>
      <c r="W1258" s="11">
        <f t="shared" si="115"/>
        <v>98294</v>
      </c>
      <c r="X1258" s="9">
        <v>44930.0</v>
      </c>
      <c r="Y1258" s="5">
        <f t="shared" si="299"/>
        <v>89964</v>
      </c>
      <c r="Z1258" s="5">
        <f t="shared" si="3"/>
        <v>62475</v>
      </c>
      <c r="AA1258" s="14">
        <v>44925.0</v>
      </c>
      <c r="AB1258" s="1" t="s">
        <v>1990</v>
      </c>
      <c r="AC1258" s="1" t="s">
        <v>55</v>
      </c>
      <c r="AD1258" s="12" t="s">
        <v>46</v>
      </c>
      <c r="AE1258" s="12" t="s">
        <v>46</v>
      </c>
      <c r="AF1258" s="12" t="s">
        <v>46</v>
      </c>
      <c r="AG1258" s="12" t="s">
        <v>46</v>
      </c>
      <c r="AH1258" s="12" t="s">
        <v>46</v>
      </c>
      <c r="AI1258" s="12" t="s">
        <v>46</v>
      </c>
    </row>
    <row r="1259">
      <c r="A1259" s="1" t="s">
        <v>1986</v>
      </c>
      <c r="B1259" s="13"/>
      <c r="C1259" s="1" t="s">
        <v>36</v>
      </c>
      <c r="D1259" s="1" t="s">
        <v>96</v>
      </c>
      <c r="E1259" s="1" t="s">
        <v>77</v>
      </c>
      <c r="F1259" s="1" t="s">
        <v>672</v>
      </c>
      <c r="G1259" s="1" t="s">
        <v>180</v>
      </c>
      <c r="H1259" s="1" t="s">
        <v>181</v>
      </c>
      <c r="I1259" s="1" t="s">
        <v>42</v>
      </c>
      <c r="J1259" s="1"/>
      <c r="K1259" s="1" t="s">
        <v>1821</v>
      </c>
      <c r="L1259" s="1" t="s">
        <v>53</v>
      </c>
      <c r="M1259" s="9">
        <v>44652.0</v>
      </c>
      <c r="N1259" s="9">
        <v>44742.0</v>
      </c>
      <c r="O1259" s="1"/>
      <c r="P1259" s="1">
        <v>8.33</v>
      </c>
      <c r="Q1259" s="1">
        <v>500000.0</v>
      </c>
      <c r="R1259" s="1">
        <v>550000.0</v>
      </c>
      <c r="S1259" s="14">
        <v>44910.0</v>
      </c>
      <c r="T1259" s="14">
        <v>44911.0</v>
      </c>
      <c r="U1259" s="1" t="s">
        <v>1980</v>
      </c>
      <c r="V1259" s="5">
        <f t="shared" si="240"/>
        <v>45815</v>
      </c>
      <c r="W1259" s="11">
        <f t="shared" si="115"/>
        <v>54061.7</v>
      </c>
      <c r="X1259" s="14">
        <v>44911.0</v>
      </c>
      <c r="Y1259" s="5">
        <f t="shared" si="299"/>
        <v>49480.2</v>
      </c>
      <c r="Z1259" s="5">
        <f t="shared" si="3"/>
        <v>34361.25</v>
      </c>
      <c r="AA1259" s="14">
        <v>44911.0</v>
      </c>
      <c r="AB1259" s="1" t="s">
        <v>1980</v>
      </c>
      <c r="AC1259" s="1" t="s">
        <v>55</v>
      </c>
      <c r="AD1259" s="12" t="s">
        <v>46</v>
      </c>
      <c r="AE1259" s="12" t="s">
        <v>46</v>
      </c>
      <c r="AF1259" s="12" t="s">
        <v>46</v>
      </c>
      <c r="AG1259" s="12" t="s">
        <v>46</v>
      </c>
      <c r="AH1259" s="12" t="s">
        <v>46</v>
      </c>
      <c r="AI1259" s="12" t="s">
        <v>46</v>
      </c>
    </row>
    <row r="1260">
      <c r="A1260" s="1" t="s">
        <v>1991</v>
      </c>
      <c r="B1260" s="13"/>
      <c r="C1260" s="1" t="s">
        <v>36</v>
      </c>
      <c r="D1260" s="1" t="s">
        <v>50</v>
      </c>
      <c r="E1260" s="1" t="s">
        <v>38</v>
      </c>
      <c r="F1260" s="1" t="s">
        <v>935</v>
      </c>
      <c r="G1260" s="1" t="s">
        <v>152</v>
      </c>
      <c r="H1260" s="1" t="s">
        <v>153</v>
      </c>
      <c r="I1260" s="1" t="s">
        <v>247</v>
      </c>
      <c r="J1260" s="1"/>
      <c r="K1260" s="1" t="s">
        <v>1992</v>
      </c>
      <c r="L1260" s="1" t="s">
        <v>150</v>
      </c>
      <c r="M1260" s="14">
        <v>44844.0</v>
      </c>
      <c r="N1260" s="14">
        <v>45255.0</v>
      </c>
      <c r="O1260" s="1"/>
      <c r="P1260" s="1">
        <v>7.0</v>
      </c>
      <c r="Q1260" s="1">
        <v>500000.0</v>
      </c>
      <c r="R1260" s="1">
        <v>300000.0</v>
      </c>
      <c r="S1260" s="15">
        <f>N1260+90</f>
        <v>45345</v>
      </c>
      <c r="V1260" s="5">
        <f t="shared" si="240"/>
        <v>21000</v>
      </c>
      <c r="W1260" s="11">
        <f t="shared" si="115"/>
        <v>24780</v>
      </c>
      <c r="Z1260" s="5">
        <f t="shared" si="3"/>
        <v>15750</v>
      </c>
      <c r="AB1260" s="1"/>
      <c r="AC1260" s="1" t="s">
        <v>45</v>
      </c>
      <c r="AD1260" s="12" t="s">
        <v>46</v>
      </c>
      <c r="AE1260" s="12" t="s">
        <v>47</v>
      </c>
      <c r="AF1260" s="12" t="s">
        <v>47</v>
      </c>
      <c r="AG1260" s="12"/>
      <c r="AH1260" s="12"/>
      <c r="AI1260" s="12"/>
    </row>
    <row r="1261">
      <c r="A1261" s="1" t="s">
        <v>1993</v>
      </c>
      <c r="B1261" s="13"/>
      <c r="C1261" s="1" t="s">
        <v>36</v>
      </c>
      <c r="D1261" s="1" t="s">
        <v>76</v>
      </c>
      <c r="E1261" s="1" t="s">
        <v>168</v>
      </c>
      <c r="F1261" s="1" t="s">
        <v>1698</v>
      </c>
      <c r="G1261" s="1" t="s">
        <v>152</v>
      </c>
      <c r="H1261" s="1" t="s">
        <v>153</v>
      </c>
      <c r="I1261" s="1" t="s">
        <v>187</v>
      </c>
      <c r="J1261" s="1"/>
      <c r="K1261" s="1" t="s">
        <v>1994</v>
      </c>
      <c r="L1261" s="1" t="s">
        <v>99</v>
      </c>
      <c r="M1261" s="9">
        <v>44670.0</v>
      </c>
      <c r="N1261" s="9">
        <v>44670.0</v>
      </c>
      <c r="O1261" s="1"/>
      <c r="P1261" s="1">
        <v>8.33</v>
      </c>
      <c r="Q1261" s="1">
        <v>300000.0</v>
      </c>
      <c r="R1261" s="1">
        <v>360000.0</v>
      </c>
      <c r="S1261" s="9">
        <v>44670.0</v>
      </c>
      <c r="T1261" s="9">
        <v>44670.0</v>
      </c>
      <c r="U1261" s="1" t="s">
        <v>1995</v>
      </c>
      <c r="V1261" s="5">
        <f t="shared" si="240"/>
        <v>29988</v>
      </c>
      <c r="W1261" s="11">
        <f t="shared" si="115"/>
        <v>35385.84</v>
      </c>
      <c r="X1261" s="9">
        <v>44700.0</v>
      </c>
      <c r="Y1261" s="5">
        <f>W1261-(V1261*10%)</f>
        <v>32387.04</v>
      </c>
      <c r="Z1261" s="5">
        <f t="shared" si="3"/>
        <v>22491</v>
      </c>
      <c r="AA1261" s="9">
        <v>44704.0</v>
      </c>
      <c r="AB1261" s="1" t="s">
        <v>1995</v>
      </c>
      <c r="AC1261" s="1" t="s">
        <v>55</v>
      </c>
      <c r="AD1261" s="12" t="s">
        <v>46</v>
      </c>
      <c r="AE1261" s="12" t="s">
        <v>46</v>
      </c>
      <c r="AF1261" s="12" t="s">
        <v>46</v>
      </c>
      <c r="AG1261" s="12" t="s">
        <v>46</v>
      </c>
      <c r="AH1261" s="12" t="s">
        <v>46</v>
      </c>
      <c r="AI1261" s="12" t="s">
        <v>46</v>
      </c>
    </row>
    <row r="1262">
      <c r="A1262" s="1" t="s">
        <v>1996</v>
      </c>
      <c r="B1262" s="13"/>
      <c r="C1262" s="1" t="s">
        <v>36</v>
      </c>
      <c r="D1262" s="1" t="s">
        <v>50</v>
      </c>
      <c r="E1262" s="1" t="s">
        <v>82</v>
      </c>
      <c r="F1262" s="1" t="s">
        <v>541</v>
      </c>
      <c r="G1262" s="1" t="s">
        <v>152</v>
      </c>
      <c r="H1262" s="1" t="s">
        <v>153</v>
      </c>
      <c r="I1262" s="1" t="s">
        <v>247</v>
      </c>
      <c r="J1262" s="1"/>
      <c r="K1262" s="1" t="s">
        <v>1997</v>
      </c>
      <c r="L1262" s="1" t="s">
        <v>53</v>
      </c>
      <c r="M1262" s="9">
        <v>44728.0</v>
      </c>
      <c r="N1262" s="9">
        <v>44728.0</v>
      </c>
      <c r="O1262" s="1"/>
      <c r="P1262" s="1">
        <v>8.33</v>
      </c>
      <c r="Q1262" s="1">
        <v>300000.0</v>
      </c>
      <c r="R1262" s="1">
        <v>300000.0</v>
      </c>
      <c r="S1262" s="10">
        <f t="shared" ref="S1262:S1263" si="300">N1262+90</f>
        <v>44818</v>
      </c>
      <c r="V1262" s="5">
        <f t="shared" si="240"/>
        <v>24990</v>
      </c>
      <c r="W1262" s="11">
        <f t="shared" si="115"/>
        <v>29488.2</v>
      </c>
      <c r="Z1262" s="5">
        <f t="shared" si="3"/>
        <v>18742.5</v>
      </c>
      <c r="AB1262" s="1"/>
      <c r="AC1262" s="1" t="s">
        <v>45</v>
      </c>
      <c r="AD1262" s="12" t="s">
        <v>46</v>
      </c>
      <c r="AE1262" s="12" t="s">
        <v>46</v>
      </c>
      <c r="AF1262" s="12" t="s">
        <v>46</v>
      </c>
      <c r="AG1262" s="12"/>
      <c r="AH1262" s="12"/>
      <c r="AI1262" s="12"/>
    </row>
    <row r="1263">
      <c r="A1263" s="1" t="s">
        <v>1996</v>
      </c>
      <c r="B1263" s="13"/>
      <c r="C1263" s="1" t="s">
        <v>36</v>
      </c>
      <c r="D1263" s="1" t="s">
        <v>50</v>
      </c>
      <c r="E1263" s="1" t="s">
        <v>82</v>
      </c>
      <c r="F1263" s="1" t="s">
        <v>541</v>
      </c>
      <c r="G1263" s="1" t="s">
        <v>152</v>
      </c>
      <c r="H1263" s="1" t="s">
        <v>153</v>
      </c>
      <c r="I1263" s="1" t="s">
        <v>247</v>
      </c>
      <c r="J1263" s="1"/>
      <c r="K1263" s="1" t="s">
        <v>1997</v>
      </c>
      <c r="L1263" s="1" t="s">
        <v>53</v>
      </c>
      <c r="M1263" s="9">
        <v>44728.0</v>
      </c>
      <c r="N1263" s="9">
        <v>44728.0</v>
      </c>
      <c r="O1263" s="1"/>
      <c r="P1263" s="1">
        <v>8.33</v>
      </c>
      <c r="Q1263" s="1">
        <v>300000.0</v>
      </c>
      <c r="R1263" s="1">
        <v>300000.0</v>
      </c>
      <c r="S1263" s="10">
        <f t="shared" si="300"/>
        <v>44818</v>
      </c>
      <c r="V1263" s="5">
        <f t="shared" si="240"/>
        <v>24990</v>
      </c>
      <c r="W1263" s="11">
        <f t="shared" si="115"/>
        <v>29488.2</v>
      </c>
      <c r="Z1263" s="5">
        <f t="shared" si="3"/>
        <v>18742.5</v>
      </c>
      <c r="AC1263" s="1" t="s">
        <v>45</v>
      </c>
      <c r="AD1263" s="12" t="s">
        <v>46</v>
      </c>
      <c r="AE1263" s="12" t="s">
        <v>46</v>
      </c>
      <c r="AF1263" s="12" t="s">
        <v>46</v>
      </c>
      <c r="AG1263" s="12"/>
      <c r="AH1263" s="12"/>
      <c r="AI1263" s="12"/>
    </row>
    <row r="1264">
      <c r="A1264" s="1" t="s">
        <v>1998</v>
      </c>
      <c r="B1264" s="13"/>
      <c r="C1264" s="1" t="s">
        <v>132</v>
      </c>
      <c r="D1264" s="1" t="s">
        <v>76</v>
      </c>
      <c r="E1264" s="1" t="s">
        <v>38</v>
      </c>
      <c r="F1264" s="1" t="s">
        <v>1999</v>
      </c>
      <c r="G1264" s="1" t="s">
        <v>152</v>
      </c>
      <c r="H1264" s="1" t="s">
        <v>153</v>
      </c>
      <c r="I1264" s="1" t="s">
        <v>209</v>
      </c>
      <c r="J1264" s="1"/>
      <c r="K1264" s="1" t="s">
        <v>2000</v>
      </c>
      <c r="L1264" s="1" t="s">
        <v>53</v>
      </c>
      <c r="M1264" s="9">
        <v>44772.0</v>
      </c>
      <c r="N1264" s="9">
        <v>44772.0</v>
      </c>
      <c r="O1264" s="1"/>
      <c r="P1264" s="1">
        <v>8.33</v>
      </c>
      <c r="Q1264" s="1">
        <v>500000.0</v>
      </c>
      <c r="R1264" s="1">
        <v>360000.0</v>
      </c>
      <c r="S1264" s="9">
        <v>44832.0</v>
      </c>
      <c r="T1264" s="9">
        <v>44834.0</v>
      </c>
      <c r="U1264" s="1" t="s">
        <v>2001</v>
      </c>
      <c r="V1264" s="5">
        <f t="shared" si="240"/>
        <v>29988</v>
      </c>
      <c r="W1264" s="11">
        <f t="shared" si="115"/>
        <v>35385.84</v>
      </c>
      <c r="X1264" s="9"/>
      <c r="Y1264" s="1"/>
      <c r="Z1264" s="5">
        <f t="shared" si="3"/>
        <v>22491</v>
      </c>
      <c r="AA1264" s="1"/>
      <c r="AB1264" s="1"/>
      <c r="AC1264" s="1" t="s">
        <v>162</v>
      </c>
      <c r="AD1264" s="12" t="s">
        <v>46</v>
      </c>
      <c r="AE1264" s="12" t="s">
        <v>46</v>
      </c>
      <c r="AF1264" s="12" t="s">
        <v>46</v>
      </c>
      <c r="AG1264" s="12" t="s">
        <v>46</v>
      </c>
      <c r="AH1264" s="12"/>
      <c r="AI1264" s="12"/>
    </row>
    <row r="1265">
      <c r="A1265" s="1" t="s">
        <v>2002</v>
      </c>
      <c r="B1265" s="13"/>
      <c r="C1265" s="1" t="s">
        <v>36</v>
      </c>
      <c r="D1265" s="1" t="s">
        <v>96</v>
      </c>
      <c r="E1265" s="1" t="s">
        <v>38</v>
      </c>
      <c r="F1265" s="1" t="s">
        <v>740</v>
      </c>
      <c r="G1265" s="1" t="s">
        <v>152</v>
      </c>
      <c r="H1265" s="1" t="s">
        <v>153</v>
      </c>
      <c r="I1265" s="1" t="s">
        <v>236</v>
      </c>
      <c r="J1265" s="1"/>
      <c r="K1265" s="1" t="s">
        <v>2003</v>
      </c>
      <c r="L1265" s="1" t="s">
        <v>53</v>
      </c>
      <c r="M1265" s="9">
        <v>44968.0</v>
      </c>
      <c r="N1265" s="9">
        <v>45191.0</v>
      </c>
      <c r="O1265" s="1"/>
      <c r="P1265" s="1">
        <v>8.33</v>
      </c>
      <c r="Q1265" s="1">
        <v>480000.0</v>
      </c>
      <c r="R1265" s="1">
        <v>432000.0</v>
      </c>
      <c r="S1265" s="9">
        <v>45238.0</v>
      </c>
      <c r="T1265" s="14">
        <v>45254.0</v>
      </c>
      <c r="U1265" s="1" t="s">
        <v>2004</v>
      </c>
      <c r="V1265" s="5">
        <f t="shared" si="240"/>
        <v>35985.6</v>
      </c>
      <c r="W1265" s="11">
        <f t="shared" si="115"/>
        <v>42463.008</v>
      </c>
      <c r="X1265" s="9">
        <v>45306.0</v>
      </c>
      <c r="Y1265" s="5">
        <f t="shared" ref="Y1265:Y1266" si="301">W1265</f>
        <v>42463.008</v>
      </c>
      <c r="Z1265" s="5">
        <f t="shared" si="3"/>
        <v>26989.2</v>
      </c>
      <c r="AA1265" s="9">
        <v>45309.0</v>
      </c>
      <c r="AB1265" s="1" t="s">
        <v>2005</v>
      </c>
      <c r="AC1265" s="1" t="s">
        <v>55</v>
      </c>
      <c r="AD1265" s="12" t="s">
        <v>46</v>
      </c>
      <c r="AE1265" s="12" t="s">
        <v>47</v>
      </c>
      <c r="AF1265" s="12" t="s">
        <v>47</v>
      </c>
      <c r="AG1265" s="12" t="s">
        <v>47</v>
      </c>
      <c r="AH1265" s="12" t="s">
        <v>47</v>
      </c>
      <c r="AI1265" s="12" t="s">
        <v>47</v>
      </c>
    </row>
    <row r="1266">
      <c r="A1266" s="1" t="s">
        <v>2002</v>
      </c>
      <c r="B1266" s="13"/>
      <c r="C1266" s="1" t="s">
        <v>36</v>
      </c>
      <c r="D1266" s="1" t="s">
        <v>96</v>
      </c>
      <c r="E1266" s="1" t="s">
        <v>38</v>
      </c>
      <c r="F1266" s="1" t="s">
        <v>740</v>
      </c>
      <c r="G1266" s="1" t="s">
        <v>152</v>
      </c>
      <c r="H1266" s="1" t="s">
        <v>153</v>
      </c>
      <c r="I1266" s="1" t="s">
        <v>236</v>
      </c>
      <c r="J1266" s="1"/>
      <c r="K1266" s="1" t="s">
        <v>2003</v>
      </c>
      <c r="L1266" s="1" t="s">
        <v>53</v>
      </c>
      <c r="M1266" s="9">
        <v>44968.0</v>
      </c>
      <c r="N1266" s="14">
        <v>45253.0</v>
      </c>
      <c r="O1266" s="1"/>
      <c r="P1266" s="1">
        <v>8.33</v>
      </c>
      <c r="Q1266" s="1">
        <v>480000.0</v>
      </c>
      <c r="R1266" s="1">
        <v>360000.0</v>
      </c>
      <c r="S1266" s="14">
        <v>45258.0</v>
      </c>
      <c r="T1266" s="14">
        <v>45260.0</v>
      </c>
      <c r="U1266" s="1" t="s">
        <v>2006</v>
      </c>
      <c r="V1266" s="5">
        <f t="shared" si="240"/>
        <v>29988</v>
      </c>
      <c r="W1266" s="11">
        <f t="shared" si="115"/>
        <v>35385.84</v>
      </c>
      <c r="X1266" s="9">
        <v>45353.0</v>
      </c>
      <c r="Y1266" s="5">
        <f t="shared" si="301"/>
        <v>35385.84</v>
      </c>
      <c r="Z1266" s="5">
        <f t="shared" si="3"/>
        <v>22491</v>
      </c>
      <c r="AA1266" s="9">
        <v>45358.0</v>
      </c>
      <c r="AB1266" s="1" t="s">
        <v>2007</v>
      </c>
      <c r="AC1266" s="1" t="s">
        <v>55</v>
      </c>
      <c r="AD1266" s="12" t="s">
        <v>46</v>
      </c>
      <c r="AE1266" s="12" t="s">
        <v>47</v>
      </c>
      <c r="AF1266" s="12" t="s">
        <v>47</v>
      </c>
      <c r="AG1266" s="12" t="s">
        <v>47</v>
      </c>
      <c r="AH1266" s="12" t="s">
        <v>47</v>
      </c>
      <c r="AI1266" s="12" t="s">
        <v>47</v>
      </c>
    </row>
    <row r="1267">
      <c r="A1267" s="1" t="s">
        <v>2002</v>
      </c>
      <c r="B1267" s="13"/>
      <c r="C1267" s="1" t="s">
        <v>36</v>
      </c>
      <c r="D1267" s="1" t="s">
        <v>96</v>
      </c>
      <c r="E1267" s="1" t="s">
        <v>38</v>
      </c>
      <c r="F1267" s="1" t="s">
        <v>740</v>
      </c>
      <c r="G1267" s="1" t="s">
        <v>152</v>
      </c>
      <c r="H1267" s="1" t="s">
        <v>153</v>
      </c>
      <c r="I1267" s="1" t="s">
        <v>236</v>
      </c>
      <c r="J1267" s="1"/>
      <c r="K1267" s="1" t="s">
        <v>2003</v>
      </c>
      <c r="L1267" s="1" t="s">
        <v>53</v>
      </c>
      <c r="M1267" s="9">
        <v>44968.0</v>
      </c>
      <c r="N1267" s="9">
        <v>45125.0</v>
      </c>
      <c r="O1267" s="1"/>
      <c r="P1267" s="1">
        <v>8.33</v>
      </c>
      <c r="Q1267" s="1">
        <v>600000.0</v>
      </c>
      <c r="R1267" s="1">
        <v>300000.0</v>
      </c>
      <c r="S1267" s="10">
        <f t="shared" ref="S1267:S1268" si="302">N1267+90</f>
        <v>45215</v>
      </c>
      <c r="V1267" s="5">
        <f t="shared" si="240"/>
        <v>24990</v>
      </c>
      <c r="W1267" s="11">
        <f t="shared" si="115"/>
        <v>29488.2</v>
      </c>
      <c r="Z1267" s="5">
        <f t="shared" si="3"/>
        <v>18742.5</v>
      </c>
      <c r="AB1267" s="1"/>
      <c r="AC1267" s="1" t="s">
        <v>45</v>
      </c>
      <c r="AD1267" s="12" t="s">
        <v>46</v>
      </c>
      <c r="AE1267" s="12" t="s">
        <v>47</v>
      </c>
      <c r="AF1267" s="12" t="s">
        <v>47</v>
      </c>
      <c r="AG1267" s="12"/>
      <c r="AH1267" s="12"/>
      <c r="AI1267" s="12"/>
    </row>
    <row r="1268">
      <c r="A1268" s="1" t="s">
        <v>2002</v>
      </c>
      <c r="B1268" s="13"/>
      <c r="C1268" s="1" t="s">
        <v>36</v>
      </c>
      <c r="D1268" s="1" t="s">
        <v>96</v>
      </c>
      <c r="E1268" s="1" t="s">
        <v>38</v>
      </c>
      <c r="F1268" s="1" t="s">
        <v>740</v>
      </c>
      <c r="G1268" s="1" t="s">
        <v>152</v>
      </c>
      <c r="H1268" s="1" t="s">
        <v>153</v>
      </c>
      <c r="I1268" s="1" t="s">
        <v>236</v>
      </c>
      <c r="J1268" s="1"/>
      <c r="K1268" s="1" t="s">
        <v>2003</v>
      </c>
      <c r="L1268" s="1" t="s">
        <v>53</v>
      </c>
      <c r="M1268" s="9">
        <v>44968.0</v>
      </c>
      <c r="N1268" s="9">
        <v>45125.0</v>
      </c>
      <c r="O1268" s="1"/>
      <c r="P1268" s="1">
        <v>8.33</v>
      </c>
      <c r="Q1268" s="1">
        <v>600000.0</v>
      </c>
      <c r="R1268" s="1">
        <v>300000.0</v>
      </c>
      <c r="S1268" s="10">
        <f t="shared" si="302"/>
        <v>45215</v>
      </c>
      <c r="V1268" s="5">
        <f t="shared" si="240"/>
        <v>24990</v>
      </c>
      <c r="W1268" s="11">
        <f t="shared" si="115"/>
        <v>29488.2</v>
      </c>
      <c r="Z1268" s="5">
        <f t="shared" si="3"/>
        <v>18742.5</v>
      </c>
      <c r="AB1268" s="1"/>
      <c r="AC1268" s="1" t="s">
        <v>45</v>
      </c>
      <c r="AD1268" s="12" t="s">
        <v>46</v>
      </c>
      <c r="AE1268" s="12" t="s">
        <v>47</v>
      </c>
      <c r="AF1268" s="12" t="s">
        <v>47</v>
      </c>
      <c r="AG1268" s="12"/>
      <c r="AH1268" s="12"/>
      <c r="AI1268" s="12"/>
    </row>
    <row r="1269">
      <c r="A1269" s="1" t="s">
        <v>2002</v>
      </c>
      <c r="B1269" s="13"/>
      <c r="C1269" s="1" t="s">
        <v>36</v>
      </c>
      <c r="D1269" s="1" t="s">
        <v>96</v>
      </c>
      <c r="E1269" s="1" t="s">
        <v>38</v>
      </c>
      <c r="F1269" s="1" t="s">
        <v>740</v>
      </c>
      <c r="G1269" s="1" t="s">
        <v>152</v>
      </c>
      <c r="H1269" s="1" t="s">
        <v>153</v>
      </c>
      <c r="I1269" s="1" t="s">
        <v>236</v>
      </c>
      <c r="J1269" s="1"/>
      <c r="K1269" s="1" t="s">
        <v>2003</v>
      </c>
      <c r="L1269" s="1" t="s">
        <v>53</v>
      </c>
      <c r="M1269" s="9">
        <v>44968.0</v>
      </c>
      <c r="N1269" s="9">
        <v>44968.0</v>
      </c>
      <c r="O1269" s="1"/>
      <c r="P1269" s="1">
        <v>8.33</v>
      </c>
      <c r="Q1269" s="1">
        <v>600000.0</v>
      </c>
      <c r="R1269" s="1">
        <v>300000.0</v>
      </c>
      <c r="S1269" s="10">
        <f>N1269+30</f>
        <v>44998</v>
      </c>
      <c r="U1269" s="12"/>
      <c r="V1269" s="5">
        <f t="shared" si="240"/>
        <v>24990</v>
      </c>
      <c r="W1269" s="11">
        <f t="shared" si="115"/>
        <v>29488.2</v>
      </c>
      <c r="Z1269" s="5">
        <f t="shared" si="3"/>
        <v>18742.5</v>
      </c>
      <c r="AB1269" s="1"/>
      <c r="AC1269" s="1" t="s">
        <v>45</v>
      </c>
      <c r="AD1269" s="12" t="s">
        <v>46</v>
      </c>
      <c r="AE1269" s="12" t="s">
        <v>46</v>
      </c>
      <c r="AF1269" s="12" t="s">
        <v>46</v>
      </c>
      <c r="AG1269" s="12"/>
      <c r="AH1269" s="12"/>
      <c r="AI1269" s="12"/>
    </row>
    <row r="1270">
      <c r="A1270" s="1" t="s">
        <v>2008</v>
      </c>
      <c r="B1270" s="13"/>
      <c r="C1270" s="1" t="s">
        <v>132</v>
      </c>
      <c r="D1270" s="1" t="s">
        <v>37</v>
      </c>
      <c r="E1270" s="1" t="s">
        <v>77</v>
      </c>
      <c r="F1270" s="1" t="s">
        <v>105</v>
      </c>
      <c r="G1270" s="1" t="s">
        <v>152</v>
      </c>
      <c r="H1270" s="1" t="s">
        <v>317</v>
      </c>
      <c r="I1270" s="1" t="s">
        <v>236</v>
      </c>
      <c r="J1270" s="1"/>
      <c r="K1270" s="1" t="s">
        <v>2009</v>
      </c>
      <c r="L1270" s="1" t="s">
        <v>53</v>
      </c>
      <c r="M1270" s="9">
        <v>44685.0</v>
      </c>
      <c r="N1270" s="9">
        <v>44685.0</v>
      </c>
      <c r="O1270" s="1"/>
      <c r="P1270" s="1">
        <v>8.33</v>
      </c>
      <c r="Q1270" s="1">
        <v>800000.0</v>
      </c>
      <c r="R1270" s="1">
        <v>804000.0</v>
      </c>
      <c r="S1270" s="9">
        <v>44677.0</v>
      </c>
      <c r="T1270" s="9">
        <v>44685.0</v>
      </c>
      <c r="U1270" s="1" t="s">
        <v>2010</v>
      </c>
      <c r="V1270" s="5">
        <f t="shared" si="240"/>
        <v>66973.2</v>
      </c>
      <c r="W1270" s="11">
        <f t="shared" si="115"/>
        <v>79028.376</v>
      </c>
      <c r="X1270" s="9"/>
      <c r="Y1270" s="10">
        <f>T1270+30</f>
        <v>44715</v>
      </c>
      <c r="Z1270" s="12">
        <f t="shared" si="3"/>
        <v>50229.9</v>
      </c>
      <c r="AA1270" s="10">
        <f>Y1270+8</f>
        <v>44723</v>
      </c>
      <c r="AB1270" s="1" t="s">
        <v>2010</v>
      </c>
      <c r="AC1270" s="1" t="s">
        <v>55</v>
      </c>
      <c r="AD1270" s="12" t="s">
        <v>46</v>
      </c>
      <c r="AE1270" s="12" t="s">
        <v>46</v>
      </c>
      <c r="AF1270" s="12" t="s">
        <v>46</v>
      </c>
      <c r="AG1270" s="12" t="s">
        <v>46</v>
      </c>
      <c r="AH1270" s="12"/>
      <c r="AI1270" s="12" t="s">
        <v>46</v>
      </c>
    </row>
    <row r="1271">
      <c r="A1271" s="1" t="s">
        <v>2008</v>
      </c>
      <c r="B1271" s="13"/>
      <c r="C1271" s="1" t="s">
        <v>132</v>
      </c>
      <c r="D1271" s="1" t="s">
        <v>37</v>
      </c>
      <c r="E1271" s="1" t="s">
        <v>77</v>
      </c>
      <c r="F1271" s="1" t="s">
        <v>105</v>
      </c>
      <c r="G1271" s="1" t="s">
        <v>152</v>
      </c>
      <c r="H1271" s="1" t="s">
        <v>317</v>
      </c>
      <c r="I1271" s="1" t="s">
        <v>236</v>
      </c>
      <c r="J1271" s="1"/>
      <c r="K1271" s="1" t="s">
        <v>2009</v>
      </c>
      <c r="L1271" s="1" t="s">
        <v>53</v>
      </c>
      <c r="M1271" s="9">
        <v>44652.0</v>
      </c>
      <c r="N1271" s="9">
        <v>44685.0</v>
      </c>
      <c r="O1271" s="1"/>
      <c r="P1271" s="1">
        <v>8.33</v>
      </c>
      <c r="Q1271" s="1">
        <v>800000.0</v>
      </c>
      <c r="R1271" s="1">
        <v>804000.0</v>
      </c>
      <c r="S1271" s="9">
        <v>44677.0</v>
      </c>
      <c r="T1271" s="9">
        <v>44685.0</v>
      </c>
      <c r="U1271" s="1" t="s">
        <v>2010</v>
      </c>
      <c r="V1271" s="5">
        <f t="shared" si="240"/>
        <v>66973.2</v>
      </c>
      <c r="W1271" s="11">
        <f t="shared" si="115"/>
        <v>79028.376</v>
      </c>
      <c r="X1271" s="9">
        <v>44707.0</v>
      </c>
      <c r="Y1271" s="5">
        <f>W1271-(V1271*10%)</f>
        <v>72331.056</v>
      </c>
      <c r="Z1271" s="5">
        <f t="shared" si="3"/>
        <v>50229.9</v>
      </c>
      <c r="AA1271" s="9">
        <v>44711.0</v>
      </c>
      <c r="AB1271" s="1" t="s">
        <v>2010</v>
      </c>
      <c r="AC1271" s="1" t="s">
        <v>55</v>
      </c>
      <c r="AD1271" s="12" t="s">
        <v>46</v>
      </c>
      <c r="AE1271" s="12" t="s">
        <v>46</v>
      </c>
      <c r="AF1271" s="12" t="s">
        <v>46</v>
      </c>
      <c r="AG1271" s="12" t="s">
        <v>46</v>
      </c>
      <c r="AH1271" s="12" t="s">
        <v>46</v>
      </c>
      <c r="AI1271" s="12" t="s">
        <v>46</v>
      </c>
    </row>
    <row r="1272">
      <c r="A1272" s="1" t="s">
        <v>2008</v>
      </c>
      <c r="B1272" s="13"/>
      <c r="C1272" s="1" t="s">
        <v>132</v>
      </c>
      <c r="D1272" s="1" t="s">
        <v>37</v>
      </c>
      <c r="E1272" s="1" t="s">
        <v>77</v>
      </c>
      <c r="F1272" s="1" t="s">
        <v>105</v>
      </c>
      <c r="G1272" s="1" t="s">
        <v>152</v>
      </c>
      <c r="H1272" s="1" t="s">
        <v>317</v>
      </c>
      <c r="I1272" s="1" t="s">
        <v>236</v>
      </c>
      <c r="J1272" s="1"/>
      <c r="K1272" s="1" t="s">
        <v>2009</v>
      </c>
      <c r="L1272" s="1" t="s">
        <v>53</v>
      </c>
      <c r="M1272" s="9">
        <v>44652.0</v>
      </c>
      <c r="N1272" s="14">
        <v>44882.0</v>
      </c>
      <c r="O1272" s="1"/>
      <c r="P1272" s="1">
        <v>8.33</v>
      </c>
      <c r="Q1272" s="1">
        <v>600000.0</v>
      </c>
      <c r="R1272" s="1">
        <v>300000.0</v>
      </c>
      <c r="S1272" s="15">
        <f>N1272+90</f>
        <v>44972</v>
      </c>
      <c r="V1272" s="5">
        <f t="shared" si="240"/>
        <v>24990</v>
      </c>
      <c r="W1272" s="11">
        <f t="shared" si="115"/>
        <v>29488.2</v>
      </c>
      <c r="Z1272" s="5">
        <f t="shared" si="3"/>
        <v>18742.5</v>
      </c>
      <c r="AB1272" s="1"/>
      <c r="AC1272" s="1" t="s">
        <v>45</v>
      </c>
      <c r="AD1272" s="12" t="s">
        <v>46</v>
      </c>
      <c r="AE1272" s="12" t="s">
        <v>46</v>
      </c>
      <c r="AF1272" s="12" t="s">
        <v>46</v>
      </c>
      <c r="AG1272" s="12"/>
      <c r="AH1272" s="12"/>
      <c r="AI1272" s="12"/>
    </row>
    <row r="1273">
      <c r="A1273" s="1" t="s">
        <v>2011</v>
      </c>
      <c r="B1273" s="13"/>
      <c r="C1273" s="1" t="s">
        <v>36</v>
      </c>
      <c r="D1273" s="1" t="s">
        <v>1859</v>
      </c>
      <c r="E1273" s="1" t="s">
        <v>38</v>
      </c>
      <c r="F1273" s="1" t="s">
        <v>208</v>
      </c>
      <c r="G1273" s="1" t="s">
        <v>147</v>
      </c>
      <c r="H1273" s="1" t="s">
        <v>2012</v>
      </c>
      <c r="I1273" s="1" t="s">
        <v>209</v>
      </c>
      <c r="J1273" s="1"/>
      <c r="K1273" s="1" t="s">
        <v>2013</v>
      </c>
      <c r="L1273" s="1" t="s">
        <v>143</v>
      </c>
      <c r="M1273" s="9">
        <v>44805.0</v>
      </c>
      <c r="N1273" s="9">
        <v>44805.0</v>
      </c>
      <c r="O1273" s="1"/>
      <c r="P1273" s="1">
        <v>8.33</v>
      </c>
      <c r="Q1273" s="1">
        <v>150000.0</v>
      </c>
      <c r="R1273" s="1">
        <v>200000.0</v>
      </c>
      <c r="S1273" s="9">
        <v>44795.0</v>
      </c>
      <c r="T1273" s="9">
        <v>44805.0</v>
      </c>
      <c r="U1273" s="1" t="s">
        <v>2014</v>
      </c>
      <c r="V1273" s="5">
        <f t="shared" si="240"/>
        <v>16660</v>
      </c>
      <c r="W1273" s="11">
        <f t="shared" si="115"/>
        <v>19658.8</v>
      </c>
      <c r="X1273" s="9">
        <v>44825.0</v>
      </c>
      <c r="Y1273" s="5">
        <f>W1273-(V1273*10%)</f>
        <v>17992.8</v>
      </c>
      <c r="Z1273" s="5">
        <f t="shared" si="3"/>
        <v>12495</v>
      </c>
      <c r="AA1273" s="9">
        <v>44829.0</v>
      </c>
      <c r="AB1273" s="1" t="s">
        <v>2014</v>
      </c>
      <c r="AC1273" s="1" t="s">
        <v>55</v>
      </c>
      <c r="AD1273" s="12" t="s">
        <v>46</v>
      </c>
      <c r="AE1273" s="12" t="s">
        <v>46</v>
      </c>
      <c r="AF1273" s="12" t="s">
        <v>46</v>
      </c>
      <c r="AG1273" s="12" t="s">
        <v>46</v>
      </c>
      <c r="AH1273" s="12" t="s">
        <v>46</v>
      </c>
      <c r="AI1273" s="12" t="s">
        <v>46</v>
      </c>
    </row>
    <row r="1274">
      <c r="A1274" s="1" t="s">
        <v>2015</v>
      </c>
      <c r="B1274" s="13"/>
      <c r="C1274" s="1" t="s">
        <v>36</v>
      </c>
      <c r="D1274" s="1" t="s">
        <v>50</v>
      </c>
      <c r="E1274" s="1" t="s">
        <v>113</v>
      </c>
      <c r="F1274" s="1" t="s">
        <v>2016</v>
      </c>
      <c r="G1274" s="1" t="s">
        <v>40</v>
      </c>
      <c r="H1274" s="1" t="s">
        <v>345</v>
      </c>
      <c r="I1274" s="1" t="s">
        <v>42</v>
      </c>
      <c r="J1274" s="1"/>
      <c r="K1274" s="1" t="s">
        <v>2017</v>
      </c>
      <c r="L1274" s="1" t="s">
        <v>143</v>
      </c>
      <c r="M1274" s="9">
        <v>45323.0</v>
      </c>
      <c r="N1274" s="14">
        <v>45247.0</v>
      </c>
      <c r="O1274" s="1"/>
      <c r="P1274" s="1">
        <v>8.33</v>
      </c>
      <c r="Q1274" s="1">
        <v>400000.0</v>
      </c>
      <c r="R1274" s="1">
        <v>444000.0</v>
      </c>
      <c r="S1274" s="14">
        <v>45224.0</v>
      </c>
      <c r="T1274" s="14">
        <v>45247.0</v>
      </c>
      <c r="U1274" s="1" t="s">
        <v>2018</v>
      </c>
      <c r="V1274" s="5">
        <f t="shared" si="240"/>
        <v>36985.2</v>
      </c>
      <c r="W1274" s="11">
        <f t="shared" si="115"/>
        <v>43642.536</v>
      </c>
      <c r="X1274" s="14"/>
      <c r="Z1274" s="5">
        <f t="shared" si="3"/>
        <v>27738.9</v>
      </c>
      <c r="AA1274" s="14"/>
      <c r="AC1274" s="1" t="s">
        <v>162</v>
      </c>
      <c r="AD1274" s="12" t="s">
        <v>47</v>
      </c>
      <c r="AE1274" s="12" t="s">
        <v>47</v>
      </c>
      <c r="AF1274" s="12" t="s">
        <v>47</v>
      </c>
      <c r="AG1274" s="12" t="s">
        <v>47</v>
      </c>
      <c r="AH1274" s="12"/>
      <c r="AI1274" s="12"/>
    </row>
    <row r="1275">
      <c r="A1275" s="1" t="s">
        <v>2015</v>
      </c>
      <c r="B1275" s="13"/>
      <c r="C1275" s="1" t="s">
        <v>36</v>
      </c>
      <c r="D1275" s="1" t="s">
        <v>50</v>
      </c>
      <c r="E1275" s="1" t="s">
        <v>358</v>
      </c>
      <c r="F1275" s="1" t="s">
        <v>2019</v>
      </c>
      <c r="G1275" s="1" t="s">
        <v>40</v>
      </c>
      <c r="H1275" s="1" t="s">
        <v>345</v>
      </c>
      <c r="I1275" s="1" t="s">
        <v>42</v>
      </c>
      <c r="J1275" s="1"/>
      <c r="K1275" s="1" t="s">
        <v>2017</v>
      </c>
      <c r="L1275" s="1" t="s">
        <v>143</v>
      </c>
      <c r="M1275" s="9">
        <v>45323.0</v>
      </c>
      <c r="N1275" s="9">
        <v>45323.0</v>
      </c>
      <c r="O1275" s="1"/>
      <c r="P1275" s="1">
        <v>8.33</v>
      </c>
      <c r="Q1275" s="1">
        <v>200000.0</v>
      </c>
      <c r="R1275" s="1">
        <v>276000.0</v>
      </c>
      <c r="S1275" s="9">
        <v>45310.0</v>
      </c>
      <c r="T1275" s="9">
        <v>45323.0</v>
      </c>
      <c r="U1275" s="1" t="s">
        <v>2020</v>
      </c>
      <c r="V1275" s="5">
        <f t="shared" si="240"/>
        <v>22990.8</v>
      </c>
      <c r="W1275" s="11">
        <f t="shared" si="115"/>
        <v>27129.144</v>
      </c>
      <c r="X1275" s="9">
        <v>45345.0</v>
      </c>
      <c r="Y1275" s="5">
        <f>W1275-(V1275*10%)</f>
        <v>24830.064</v>
      </c>
      <c r="Z1275" s="5">
        <f t="shared" si="3"/>
        <v>17243.1</v>
      </c>
      <c r="AA1275" s="9">
        <v>45352.0</v>
      </c>
      <c r="AB1275" s="1" t="s">
        <v>2021</v>
      </c>
      <c r="AC1275" s="1" t="s">
        <v>55</v>
      </c>
      <c r="AD1275" s="12" t="s">
        <v>47</v>
      </c>
      <c r="AE1275" s="12" t="s">
        <v>47</v>
      </c>
      <c r="AF1275" s="12" t="s">
        <v>47</v>
      </c>
      <c r="AG1275" s="12" t="s">
        <v>47</v>
      </c>
      <c r="AH1275" s="12" t="s">
        <v>47</v>
      </c>
      <c r="AI1275" s="12" t="s">
        <v>47</v>
      </c>
    </row>
    <row r="1276">
      <c r="A1276" s="1" t="s">
        <v>2015</v>
      </c>
      <c r="B1276" s="13"/>
      <c r="C1276" s="1" t="s">
        <v>36</v>
      </c>
      <c r="D1276" s="1" t="s">
        <v>50</v>
      </c>
      <c r="E1276" s="1" t="s">
        <v>113</v>
      </c>
      <c r="F1276" s="1" t="s">
        <v>2016</v>
      </c>
      <c r="G1276" s="1" t="s">
        <v>40</v>
      </c>
      <c r="H1276" s="1" t="s">
        <v>345</v>
      </c>
      <c r="I1276" s="1" t="s">
        <v>42</v>
      </c>
      <c r="J1276" s="1"/>
      <c r="K1276" s="1" t="s">
        <v>2017</v>
      </c>
      <c r="L1276" s="1" t="s">
        <v>143</v>
      </c>
      <c r="M1276" s="9">
        <v>45323.0</v>
      </c>
      <c r="N1276" s="9">
        <v>45336.0</v>
      </c>
      <c r="O1276" s="1"/>
      <c r="P1276" s="1">
        <v>8.33</v>
      </c>
      <c r="Q1276" s="1">
        <v>200000.0</v>
      </c>
      <c r="R1276" s="1">
        <v>276000.0</v>
      </c>
      <c r="S1276" s="9">
        <v>45320.0</v>
      </c>
      <c r="T1276" s="9">
        <v>45336.0</v>
      </c>
      <c r="U1276" s="1" t="s">
        <v>2022</v>
      </c>
      <c r="V1276" s="5">
        <f t="shared" si="240"/>
        <v>22990.8</v>
      </c>
      <c r="W1276" s="11">
        <f t="shared" si="115"/>
        <v>27129.144</v>
      </c>
      <c r="X1276" s="9"/>
      <c r="Y1276" s="5"/>
      <c r="Z1276" s="5">
        <f t="shared" si="3"/>
        <v>17243.1</v>
      </c>
      <c r="AA1276" s="9"/>
      <c r="AC1276" s="1" t="s">
        <v>162</v>
      </c>
      <c r="AD1276" s="12" t="s">
        <v>47</v>
      </c>
      <c r="AE1276" s="12" t="s">
        <v>47</v>
      </c>
      <c r="AF1276" s="12" t="s">
        <v>47</v>
      </c>
      <c r="AG1276" s="12" t="s">
        <v>47</v>
      </c>
      <c r="AH1276" s="12"/>
      <c r="AI1276" s="12"/>
    </row>
    <row r="1277">
      <c r="A1277" s="1" t="s">
        <v>2015</v>
      </c>
      <c r="B1277" s="13"/>
      <c r="C1277" s="1" t="s">
        <v>36</v>
      </c>
      <c r="D1277" s="1" t="s">
        <v>50</v>
      </c>
      <c r="E1277" s="1" t="s">
        <v>113</v>
      </c>
      <c r="F1277" s="1" t="s">
        <v>2016</v>
      </c>
      <c r="G1277" s="1" t="s">
        <v>40</v>
      </c>
      <c r="H1277" s="1" t="s">
        <v>345</v>
      </c>
      <c r="I1277" s="1" t="s">
        <v>42</v>
      </c>
      <c r="J1277" s="1"/>
      <c r="K1277" s="1" t="s">
        <v>2017</v>
      </c>
      <c r="L1277" s="1" t="s">
        <v>143</v>
      </c>
      <c r="M1277" s="9">
        <v>45323.0</v>
      </c>
      <c r="N1277" s="9">
        <v>45323.0</v>
      </c>
      <c r="O1277" s="1"/>
      <c r="P1277" s="1">
        <v>8.33</v>
      </c>
      <c r="Q1277" s="1">
        <v>200000.0</v>
      </c>
      <c r="R1277" s="1">
        <v>300000.0</v>
      </c>
      <c r="S1277" s="10">
        <f t="shared" ref="S1277:S1278" si="303">N1277+30</f>
        <v>45353</v>
      </c>
      <c r="V1277" s="5">
        <f t="shared" si="240"/>
        <v>24990</v>
      </c>
      <c r="W1277" s="11">
        <f t="shared" si="115"/>
        <v>29488.2</v>
      </c>
      <c r="X1277" s="1"/>
      <c r="Y1277" s="1"/>
      <c r="Z1277" s="5">
        <f t="shared" si="3"/>
        <v>18742.5</v>
      </c>
      <c r="AA1277" s="1"/>
      <c r="AB1277" s="1"/>
      <c r="AC1277" s="1" t="str">
        <f>IF(T1277="","C","O")</f>
        <v>C</v>
      </c>
      <c r="AD1277" s="12" t="s">
        <v>47</v>
      </c>
      <c r="AE1277" s="12" t="s">
        <v>47</v>
      </c>
      <c r="AF1277" s="12" t="s">
        <v>47</v>
      </c>
      <c r="AG1277" s="12"/>
      <c r="AH1277" s="12"/>
      <c r="AI1277" s="12"/>
    </row>
    <row r="1278">
      <c r="A1278" s="1" t="s">
        <v>2023</v>
      </c>
      <c r="B1278" s="13"/>
      <c r="C1278" s="1" t="s">
        <v>36</v>
      </c>
      <c r="D1278" s="1" t="s">
        <v>81</v>
      </c>
      <c r="E1278" s="1" t="s">
        <v>38</v>
      </c>
      <c r="F1278" s="1" t="s">
        <v>935</v>
      </c>
      <c r="G1278" s="1" t="s">
        <v>134</v>
      </c>
      <c r="H1278" s="1" t="s">
        <v>135</v>
      </c>
      <c r="I1278" s="1" t="s">
        <v>209</v>
      </c>
      <c r="J1278" s="1"/>
      <c r="K1278" s="1" t="s">
        <v>2024</v>
      </c>
      <c r="L1278" s="1" t="s">
        <v>347</v>
      </c>
      <c r="M1278" s="9">
        <v>45378.0</v>
      </c>
      <c r="N1278" s="9">
        <v>45378.0</v>
      </c>
      <c r="O1278" s="1"/>
      <c r="P1278" s="1">
        <v>7.5</v>
      </c>
      <c r="Q1278" s="1">
        <v>100000.0</v>
      </c>
      <c r="R1278" s="1">
        <v>300000.0</v>
      </c>
      <c r="S1278" s="10">
        <f t="shared" si="303"/>
        <v>45408</v>
      </c>
      <c r="V1278" s="5">
        <f t="shared" si="240"/>
        <v>22500</v>
      </c>
      <c r="W1278" s="11">
        <f t="shared" si="115"/>
        <v>26550</v>
      </c>
      <c r="Z1278" s="5">
        <f t="shared" si="3"/>
        <v>16875</v>
      </c>
      <c r="AB1278" s="1"/>
      <c r="AC1278" s="1" t="s">
        <v>45</v>
      </c>
      <c r="AD1278" s="12" t="s">
        <v>47</v>
      </c>
      <c r="AE1278" s="12" t="s">
        <v>47</v>
      </c>
      <c r="AF1278" s="12" t="s">
        <v>137</v>
      </c>
      <c r="AG1278" s="12"/>
      <c r="AH1278" s="12"/>
      <c r="AI1278" s="12"/>
    </row>
    <row r="1279">
      <c r="A1279" s="1" t="s">
        <v>2025</v>
      </c>
      <c r="B1279" s="13"/>
      <c r="C1279" s="1" t="s">
        <v>36</v>
      </c>
      <c r="D1279" s="1" t="s">
        <v>50</v>
      </c>
      <c r="E1279" s="1" t="s">
        <v>212</v>
      </c>
      <c r="F1279" s="1" t="s">
        <v>1079</v>
      </c>
      <c r="G1279" s="1" t="s">
        <v>152</v>
      </c>
      <c r="H1279" s="1" t="s">
        <v>153</v>
      </c>
      <c r="I1279" s="1" t="s">
        <v>42</v>
      </c>
      <c r="J1279" s="1"/>
      <c r="K1279" s="1" t="s">
        <v>2026</v>
      </c>
      <c r="L1279" s="1" t="s">
        <v>53</v>
      </c>
      <c r="M1279" s="9">
        <v>44951.0</v>
      </c>
      <c r="N1279" s="14">
        <v>45210.0</v>
      </c>
      <c r="O1279" s="1"/>
      <c r="P1279" s="1">
        <v>8.0</v>
      </c>
      <c r="Q1279" s="1">
        <v>500000.0</v>
      </c>
      <c r="R1279" s="1">
        <v>300000.0</v>
      </c>
      <c r="S1279" s="15">
        <f>N1279+90</f>
        <v>45300</v>
      </c>
      <c r="V1279" s="5">
        <f t="shared" si="240"/>
        <v>24000</v>
      </c>
      <c r="W1279" s="11">
        <f t="shared" si="115"/>
        <v>28320</v>
      </c>
      <c r="Z1279" s="5">
        <f t="shared" si="3"/>
        <v>18000</v>
      </c>
      <c r="AB1279" s="1"/>
      <c r="AC1279" s="1" t="s">
        <v>45</v>
      </c>
      <c r="AD1279" s="12" t="s">
        <v>46</v>
      </c>
      <c r="AE1279" s="12" t="s">
        <v>47</v>
      </c>
      <c r="AF1279" s="12" t="s">
        <v>47</v>
      </c>
      <c r="AG1279" s="12"/>
      <c r="AH1279" s="12"/>
      <c r="AI1279" s="12"/>
    </row>
    <row r="1280">
      <c r="A1280" s="1" t="s">
        <v>2027</v>
      </c>
      <c r="B1280" s="13"/>
      <c r="C1280" s="1" t="s">
        <v>95</v>
      </c>
      <c r="D1280" s="1" t="s">
        <v>81</v>
      </c>
      <c r="E1280" s="1" t="s">
        <v>38</v>
      </c>
      <c r="F1280" s="1" t="s">
        <v>1668</v>
      </c>
      <c r="G1280" s="1" t="s">
        <v>121</v>
      </c>
      <c r="H1280" s="1" t="s">
        <v>1492</v>
      </c>
      <c r="I1280" s="1" t="s">
        <v>86</v>
      </c>
      <c r="J1280" s="1"/>
      <c r="K1280" s="1" t="s">
        <v>2028</v>
      </c>
      <c r="L1280" s="1" t="s">
        <v>53</v>
      </c>
      <c r="M1280" s="14">
        <v>44912.0</v>
      </c>
      <c r="N1280" s="9">
        <v>45065.0</v>
      </c>
      <c r="O1280" s="1"/>
      <c r="P1280" s="1">
        <v>7.5</v>
      </c>
      <c r="Q1280" s="1">
        <v>612000.0</v>
      </c>
      <c r="R1280" s="1">
        <v>612000.0</v>
      </c>
      <c r="S1280" s="9">
        <v>45096.0</v>
      </c>
      <c r="T1280" s="9">
        <v>45098.0</v>
      </c>
      <c r="U1280" s="1" t="s">
        <v>2029</v>
      </c>
      <c r="V1280" s="5">
        <f t="shared" si="240"/>
        <v>45900</v>
      </c>
      <c r="W1280" s="11">
        <f t="shared" si="115"/>
        <v>54162</v>
      </c>
      <c r="X1280" s="9"/>
      <c r="Y1280" s="5"/>
      <c r="Z1280" s="5">
        <f t="shared" si="3"/>
        <v>34425</v>
      </c>
      <c r="AA1280" s="9"/>
      <c r="AC1280" s="1" t="s">
        <v>162</v>
      </c>
      <c r="AD1280" s="12" t="s">
        <v>46</v>
      </c>
      <c r="AE1280" s="12" t="s">
        <v>47</v>
      </c>
      <c r="AF1280" s="12" t="s">
        <v>47</v>
      </c>
      <c r="AG1280" s="12" t="s">
        <v>47</v>
      </c>
      <c r="AH1280" s="12"/>
      <c r="AI1280" s="12"/>
    </row>
    <row r="1281">
      <c r="A1281" s="1" t="s">
        <v>2027</v>
      </c>
      <c r="B1281" s="13"/>
      <c r="C1281" s="1" t="s">
        <v>95</v>
      </c>
      <c r="D1281" s="1" t="s">
        <v>81</v>
      </c>
      <c r="E1281" s="1" t="s">
        <v>38</v>
      </c>
      <c r="F1281" s="1" t="s">
        <v>1668</v>
      </c>
      <c r="G1281" s="1" t="s">
        <v>121</v>
      </c>
      <c r="H1281" s="1" t="s">
        <v>1492</v>
      </c>
      <c r="I1281" s="1" t="s">
        <v>86</v>
      </c>
      <c r="J1281" s="1"/>
      <c r="K1281" s="1" t="s">
        <v>2028</v>
      </c>
      <c r="L1281" s="1" t="s">
        <v>53</v>
      </c>
      <c r="M1281" s="14">
        <v>44912.0</v>
      </c>
      <c r="N1281" s="9">
        <v>45065.0</v>
      </c>
      <c r="O1281" s="1"/>
      <c r="P1281" s="1">
        <v>7.5</v>
      </c>
      <c r="Q1281" s="1">
        <v>552000.0</v>
      </c>
      <c r="R1281" s="1">
        <v>552000.0</v>
      </c>
      <c r="S1281" s="9">
        <v>45096.0</v>
      </c>
      <c r="T1281" s="9">
        <v>45136.0</v>
      </c>
      <c r="U1281" s="1" t="s">
        <v>2030</v>
      </c>
      <c r="V1281" s="5">
        <f t="shared" si="240"/>
        <v>41400</v>
      </c>
      <c r="W1281" s="11">
        <f t="shared" si="115"/>
        <v>48852</v>
      </c>
      <c r="X1281" s="9">
        <v>45136.0</v>
      </c>
      <c r="Y1281" s="5">
        <f>W1281</f>
        <v>48852</v>
      </c>
      <c r="Z1281" s="5">
        <f t="shared" si="3"/>
        <v>31050</v>
      </c>
      <c r="AA1281" s="9">
        <v>45136.0</v>
      </c>
      <c r="AB1281" s="1" t="s">
        <v>2030</v>
      </c>
      <c r="AC1281" s="1" t="s">
        <v>55</v>
      </c>
      <c r="AD1281" s="12" t="s">
        <v>46</v>
      </c>
      <c r="AE1281" s="12" t="s">
        <v>47</v>
      </c>
      <c r="AF1281" s="12" t="s">
        <v>47</v>
      </c>
      <c r="AG1281" s="12" t="s">
        <v>47</v>
      </c>
      <c r="AH1281" s="12" t="s">
        <v>47</v>
      </c>
      <c r="AI1281" s="12" t="s">
        <v>47</v>
      </c>
    </row>
    <row r="1282">
      <c r="A1282" s="1" t="s">
        <v>2031</v>
      </c>
      <c r="B1282" s="13"/>
      <c r="C1282" s="1" t="s">
        <v>315</v>
      </c>
      <c r="D1282" s="1" t="s">
        <v>102</v>
      </c>
      <c r="E1282" s="1" t="s">
        <v>113</v>
      </c>
      <c r="F1282" s="1" t="s">
        <v>634</v>
      </c>
      <c r="G1282" s="1" t="s">
        <v>121</v>
      </c>
      <c r="H1282" s="1" t="s">
        <v>1732</v>
      </c>
      <c r="I1282" s="1" t="s">
        <v>42</v>
      </c>
      <c r="J1282" s="1"/>
      <c r="K1282" s="1" t="s">
        <v>2032</v>
      </c>
      <c r="L1282" s="1" t="s">
        <v>99</v>
      </c>
      <c r="M1282" s="9">
        <v>45036.0</v>
      </c>
      <c r="N1282" s="9">
        <v>45041.0</v>
      </c>
      <c r="O1282" s="1"/>
      <c r="P1282" s="1">
        <v>7.5</v>
      </c>
      <c r="Q1282" s="1">
        <v>450000.0</v>
      </c>
      <c r="R1282" s="1">
        <v>480000.0</v>
      </c>
      <c r="S1282" s="9">
        <v>45041.0</v>
      </c>
      <c r="T1282" s="9">
        <v>45041.0</v>
      </c>
      <c r="U1282" s="1" t="s">
        <v>2033</v>
      </c>
      <c r="V1282" s="5">
        <f t="shared" si="240"/>
        <v>36000</v>
      </c>
      <c r="W1282" s="11">
        <f t="shared" si="115"/>
        <v>42480</v>
      </c>
      <c r="X1282" s="9">
        <v>45086.0</v>
      </c>
      <c r="Y1282" s="5">
        <f>W1282-(V1282*10%)</f>
        <v>38880</v>
      </c>
      <c r="Z1282" s="5">
        <f t="shared" si="3"/>
        <v>27000</v>
      </c>
      <c r="AA1282" s="9">
        <v>45090.0</v>
      </c>
      <c r="AB1282" s="1" t="s">
        <v>2033</v>
      </c>
      <c r="AC1282" s="1" t="s">
        <v>55</v>
      </c>
      <c r="AD1282" s="12" t="s">
        <v>47</v>
      </c>
      <c r="AE1282" s="12" t="s">
        <v>47</v>
      </c>
      <c r="AF1282" s="12" t="s">
        <v>47</v>
      </c>
      <c r="AG1282" s="12" t="s">
        <v>47</v>
      </c>
      <c r="AH1282" s="12" t="s">
        <v>47</v>
      </c>
      <c r="AI1282" s="12" t="s">
        <v>47</v>
      </c>
    </row>
    <row r="1283">
      <c r="A1283" s="1" t="s">
        <v>2031</v>
      </c>
      <c r="B1283" s="13"/>
      <c r="C1283" s="1" t="s">
        <v>315</v>
      </c>
      <c r="D1283" s="1" t="s">
        <v>102</v>
      </c>
      <c r="E1283" s="1" t="s">
        <v>113</v>
      </c>
      <c r="F1283" s="1" t="s">
        <v>634</v>
      </c>
      <c r="G1283" s="1" t="s">
        <v>121</v>
      </c>
      <c r="H1283" s="1" t="s">
        <v>1732</v>
      </c>
      <c r="I1283" s="1" t="s">
        <v>42</v>
      </c>
      <c r="J1283" s="1"/>
      <c r="K1283" s="1" t="s">
        <v>2032</v>
      </c>
      <c r="L1283" s="1" t="s">
        <v>99</v>
      </c>
      <c r="M1283" s="9">
        <v>45036.0</v>
      </c>
      <c r="N1283" s="9">
        <v>45265.0</v>
      </c>
      <c r="O1283" s="1"/>
      <c r="P1283" s="1">
        <v>7.5</v>
      </c>
      <c r="Q1283" s="1">
        <v>500000.0</v>
      </c>
      <c r="R1283" s="1">
        <v>300000.0</v>
      </c>
      <c r="S1283" s="10">
        <f t="shared" ref="S1283:S1284" si="304">N1283+90</f>
        <v>45355</v>
      </c>
      <c r="V1283" s="5">
        <f t="shared" si="240"/>
        <v>22500</v>
      </c>
      <c r="W1283" s="11">
        <f t="shared" si="115"/>
        <v>26550</v>
      </c>
      <c r="Z1283" s="5">
        <f t="shared" si="3"/>
        <v>16875</v>
      </c>
      <c r="AC1283" s="1" t="str">
        <f t="shared" ref="AC1283:AC1288" si="305">IF(T1283="","C","O")</f>
        <v>C</v>
      </c>
      <c r="AD1283" s="12" t="s">
        <v>47</v>
      </c>
      <c r="AE1283" s="12" t="s">
        <v>47</v>
      </c>
      <c r="AF1283" s="12" t="s">
        <v>47</v>
      </c>
      <c r="AG1283" s="12"/>
      <c r="AH1283" s="12"/>
      <c r="AI1283" s="12"/>
    </row>
    <row r="1284">
      <c r="A1284" s="1" t="s">
        <v>2031</v>
      </c>
      <c r="B1284" s="13"/>
      <c r="C1284" s="1" t="s">
        <v>315</v>
      </c>
      <c r="D1284" s="1" t="s">
        <v>102</v>
      </c>
      <c r="E1284" s="1" t="s">
        <v>113</v>
      </c>
      <c r="F1284" s="1" t="s">
        <v>634</v>
      </c>
      <c r="G1284" s="1" t="s">
        <v>121</v>
      </c>
      <c r="H1284" s="1" t="s">
        <v>1732</v>
      </c>
      <c r="I1284" s="1" t="s">
        <v>42</v>
      </c>
      <c r="J1284" s="1"/>
      <c r="K1284" s="1" t="s">
        <v>2032</v>
      </c>
      <c r="L1284" s="1" t="s">
        <v>99</v>
      </c>
      <c r="M1284" s="9">
        <v>45036.0</v>
      </c>
      <c r="N1284" s="9">
        <v>45166.0</v>
      </c>
      <c r="O1284" s="1"/>
      <c r="P1284" s="1">
        <v>7.5</v>
      </c>
      <c r="Q1284" s="1">
        <v>240000.0</v>
      </c>
      <c r="R1284" s="1">
        <v>300000.0</v>
      </c>
      <c r="S1284" s="10">
        <f t="shared" si="304"/>
        <v>45256</v>
      </c>
      <c r="V1284" s="5">
        <f t="shared" si="240"/>
        <v>22500</v>
      </c>
      <c r="W1284" s="11">
        <f t="shared" si="115"/>
        <v>26550</v>
      </c>
      <c r="Z1284" s="5">
        <f t="shared" si="3"/>
        <v>16875</v>
      </c>
      <c r="AC1284" s="1" t="str">
        <f t="shared" si="305"/>
        <v>C</v>
      </c>
      <c r="AD1284" s="12" t="s">
        <v>47</v>
      </c>
      <c r="AE1284" s="12" t="s">
        <v>47</v>
      </c>
      <c r="AF1284" s="12" t="s">
        <v>47</v>
      </c>
      <c r="AG1284" s="12"/>
      <c r="AH1284" s="12"/>
      <c r="AI1284" s="12"/>
    </row>
    <row r="1285">
      <c r="A1285" s="1" t="s">
        <v>2031</v>
      </c>
      <c r="B1285" s="13"/>
      <c r="C1285" s="1" t="s">
        <v>315</v>
      </c>
      <c r="D1285" s="1" t="s">
        <v>102</v>
      </c>
      <c r="E1285" s="1" t="s">
        <v>113</v>
      </c>
      <c r="F1285" s="1" t="s">
        <v>634</v>
      </c>
      <c r="G1285" s="1" t="s">
        <v>121</v>
      </c>
      <c r="H1285" s="1" t="s">
        <v>1732</v>
      </c>
      <c r="I1285" s="1" t="s">
        <v>42</v>
      </c>
      <c r="J1285" s="1"/>
      <c r="K1285" s="1" t="s">
        <v>2032</v>
      </c>
      <c r="L1285" s="1" t="s">
        <v>99</v>
      </c>
      <c r="M1285" s="9">
        <v>45036.0</v>
      </c>
      <c r="N1285" s="9">
        <v>45036.0</v>
      </c>
      <c r="O1285" s="1"/>
      <c r="P1285" s="1">
        <v>7.5</v>
      </c>
      <c r="Q1285" s="1">
        <v>500000.0</v>
      </c>
      <c r="R1285" s="1">
        <v>300000.0</v>
      </c>
      <c r="S1285" s="10">
        <f t="shared" ref="S1285:S1289" si="306">N1285+30</f>
        <v>45066</v>
      </c>
      <c r="V1285" s="5">
        <f t="shared" si="240"/>
        <v>22500</v>
      </c>
      <c r="W1285" s="11">
        <f t="shared" si="115"/>
        <v>26550</v>
      </c>
      <c r="Z1285" s="5">
        <f t="shared" si="3"/>
        <v>16875</v>
      </c>
      <c r="AC1285" s="1" t="str">
        <f t="shared" si="305"/>
        <v>C</v>
      </c>
      <c r="AD1285" s="12" t="s">
        <v>47</v>
      </c>
      <c r="AE1285" s="12" t="s">
        <v>47</v>
      </c>
      <c r="AF1285" s="12" t="s">
        <v>47</v>
      </c>
      <c r="AG1285" s="12"/>
      <c r="AH1285" s="12"/>
      <c r="AI1285" s="12"/>
    </row>
    <row r="1286">
      <c r="A1286" s="1" t="s">
        <v>2031</v>
      </c>
      <c r="B1286" s="13"/>
      <c r="C1286" s="1" t="s">
        <v>315</v>
      </c>
      <c r="D1286" s="1" t="s">
        <v>102</v>
      </c>
      <c r="E1286" s="1" t="s">
        <v>113</v>
      </c>
      <c r="F1286" s="1" t="s">
        <v>634</v>
      </c>
      <c r="G1286" s="1" t="s">
        <v>121</v>
      </c>
      <c r="H1286" s="1" t="s">
        <v>1732</v>
      </c>
      <c r="I1286" s="1" t="s">
        <v>42</v>
      </c>
      <c r="J1286" s="1"/>
      <c r="K1286" s="1" t="s">
        <v>2032</v>
      </c>
      <c r="L1286" s="1" t="s">
        <v>99</v>
      </c>
      <c r="M1286" s="9">
        <v>45036.0</v>
      </c>
      <c r="N1286" s="9">
        <v>45036.0</v>
      </c>
      <c r="O1286" s="1"/>
      <c r="P1286" s="1">
        <v>7.5</v>
      </c>
      <c r="Q1286" s="1">
        <v>500000.0</v>
      </c>
      <c r="R1286" s="1">
        <v>300000.0</v>
      </c>
      <c r="S1286" s="10">
        <f t="shared" si="306"/>
        <v>45066</v>
      </c>
      <c r="V1286" s="5">
        <f t="shared" si="240"/>
        <v>22500</v>
      </c>
      <c r="W1286" s="11">
        <f t="shared" si="115"/>
        <v>26550</v>
      </c>
      <c r="Z1286" s="5">
        <f t="shared" si="3"/>
        <v>16875</v>
      </c>
      <c r="AC1286" s="1" t="str">
        <f t="shared" si="305"/>
        <v>C</v>
      </c>
      <c r="AD1286" s="12" t="s">
        <v>47</v>
      </c>
      <c r="AE1286" s="12" t="s">
        <v>47</v>
      </c>
      <c r="AF1286" s="12" t="s">
        <v>47</v>
      </c>
      <c r="AG1286" s="12"/>
      <c r="AH1286" s="12"/>
      <c r="AI1286" s="12"/>
    </row>
    <row r="1287">
      <c r="A1287" s="1" t="s">
        <v>2031</v>
      </c>
      <c r="B1287" s="13"/>
      <c r="C1287" s="1" t="s">
        <v>315</v>
      </c>
      <c r="D1287" s="1" t="s">
        <v>102</v>
      </c>
      <c r="E1287" s="1" t="s">
        <v>113</v>
      </c>
      <c r="F1287" s="1" t="s">
        <v>634</v>
      </c>
      <c r="G1287" s="1" t="s">
        <v>121</v>
      </c>
      <c r="H1287" s="1" t="s">
        <v>1732</v>
      </c>
      <c r="I1287" s="1" t="s">
        <v>42</v>
      </c>
      <c r="J1287" s="1"/>
      <c r="K1287" s="1" t="s">
        <v>2032</v>
      </c>
      <c r="L1287" s="1" t="s">
        <v>99</v>
      </c>
      <c r="M1287" s="9">
        <v>45036.0</v>
      </c>
      <c r="N1287" s="9">
        <v>45036.0</v>
      </c>
      <c r="O1287" s="1"/>
      <c r="P1287" s="1">
        <v>7.5</v>
      </c>
      <c r="Q1287" s="1">
        <v>500000.0</v>
      </c>
      <c r="R1287" s="1">
        <v>300000.0</v>
      </c>
      <c r="S1287" s="10">
        <f t="shared" si="306"/>
        <v>45066</v>
      </c>
      <c r="V1287" s="5">
        <f t="shared" si="240"/>
        <v>22500</v>
      </c>
      <c r="W1287" s="11">
        <f t="shared" si="115"/>
        <v>26550</v>
      </c>
      <c r="Z1287" s="5">
        <f t="shared" si="3"/>
        <v>16875</v>
      </c>
      <c r="AC1287" s="1" t="str">
        <f t="shared" si="305"/>
        <v>C</v>
      </c>
      <c r="AD1287" s="12" t="s">
        <v>47</v>
      </c>
      <c r="AE1287" s="12" t="s">
        <v>47</v>
      </c>
      <c r="AF1287" s="12" t="s">
        <v>47</v>
      </c>
      <c r="AG1287" s="12"/>
      <c r="AH1287" s="12"/>
      <c r="AI1287" s="12"/>
    </row>
    <row r="1288">
      <c r="A1288" s="1" t="s">
        <v>2031</v>
      </c>
      <c r="B1288" s="13"/>
      <c r="C1288" s="1" t="s">
        <v>315</v>
      </c>
      <c r="D1288" s="1" t="s">
        <v>102</v>
      </c>
      <c r="E1288" s="1" t="s">
        <v>113</v>
      </c>
      <c r="F1288" s="1" t="s">
        <v>634</v>
      </c>
      <c r="G1288" s="1" t="s">
        <v>121</v>
      </c>
      <c r="H1288" s="1" t="s">
        <v>1732</v>
      </c>
      <c r="I1288" s="1" t="s">
        <v>42</v>
      </c>
      <c r="J1288" s="1"/>
      <c r="K1288" s="1" t="s">
        <v>2032</v>
      </c>
      <c r="L1288" s="1" t="s">
        <v>99</v>
      </c>
      <c r="M1288" s="9">
        <v>45036.0</v>
      </c>
      <c r="N1288" s="9">
        <v>45036.0</v>
      </c>
      <c r="O1288" s="1"/>
      <c r="P1288" s="1">
        <v>7.5</v>
      </c>
      <c r="Q1288" s="1">
        <v>180000.0</v>
      </c>
      <c r="R1288" s="1">
        <v>300000.0</v>
      </c>
      <c r="S1288" s="10">
        <f t="shared" si="306"/>
        <v>45066</v>
      </c>
      <c r="V1288" s="5">
        <f t="shared" si="240"/>
        <v>22500</v>
      </c>
      <c r="W1288" s="11">
        <f t="shared" si="115"/>
        <v>26550</v>
      </c>
      <c r="Z1288" s="5">
        <f t="shared" si="3"/>
        <v>16875</v>
      </c>
      <c r="AC1288" s="1" t="str">
        <f t="shared" si="305"/>
        <v>C</v>
      </c>
      <c r="AD1288" s="12" t="s">
        <v>47</v>
      </c>
      <c r="AE1288" s="12" t="s">
        <v>47</v>
      </c>
      <c r="AF1288" s="12" t="s">
        <v>47</v>
      </c>
      <c r="AG1288" s="12"/>
      <c r="AH1288" s="12"/>
      <c r="AI1288" s="12"/>
    </row>
    <row r="1289">
      <c r="A1289" s="1" t="s">
        <v>2031</v>
      </c>
      <c r="B1289" s="13"/>
      <c r="C1289" s="1" t="s">
        <v>315</v>
      </c>
      <c r="D1289" s="1" t="s">
        <v>102</v>
      </c>
      <c r="E1289" s="1" t="s">
        <v>113</v>
      </c>
      <c r="F1289" s="1" t="s">
        <v>634</v>
      </c>
      <c r="G1289" s="1" t="s">
        <v>121</v>
      </c>
      <c r="H1289" s="1" t="s">
        <v>1732</v>
      </c>
      <c r="I1289" s="1" t="s">
        <v>42</v>
      </c>
      <c r="J1289" s="1"/>
      <c r="K1289" s="1" t="s">
        <v>2032</v>
      </c>
      <c r="L1289" s="1" t="s">
        <v>99</v>
      </c>
      <c r="M1289" s="9">
        <v>45036.0</v>
      </c>
      <c r="N1289" s="9">
        <v>45036.0</v>
      </c>
      <c r="O1289" s="1"/>
      <c r="P1289" s="1">
        <v>7.5</v>
      </c>
      <c r="Q1289" s="1">
        <v>500000.0</v>
      </c>
      <c r="R1289" s="1">
        <v>300000.0</v>
      </c>
      <c r="S1289" s="10">
        <f t="shared" si="306"/>
        <v>45066</v>
      </c>
      <c r="V1289" s="5">
        <f t="shared" si="240"/>
        <v>22500</v>
      </c>
      <c r="W1289" s="11">
        <f t="shared" si="115"/>
        <v>26550</v>
      </c>
      <c r="Z1289" s="5">
        <f t="shared" si="3"/>
        <v>16875</v>
      </c>
      <c r="AB1289" s="1"/>
      <c r="AC1289" s="1" t="s">
        <v>45</v>
      </c>
      <c r="AD1289" s="12" t="s">
        <v>47</v>
      </c>
      <c r="AE1289" s="12" t="s">
        <v>47</v>
      </c>
      <c r="AF1289" s="12" t="s">
        <v>47</v>
      </c>
      <c r="AG1289" s="12"/>
      <c r="AH1289" s="12"/>
      <c r="AI1289" s="12"/>
    </row>
    <row r="1290">
      <c r="A1290" s="1" t="s">
        <v>2034</v>
      </c>
      <c r="B1290" s="13"/>
      <c r="C1290" s="1" t="s">
        <v>132</v>
      </c>
      <c r="D1290" s="1" t="s">
        <v>96</v>
      </c>
      <c r="E1290" s="1" t="s">
        <v>82</v>
      </c>
      <c r="F1290" s="1" t="s">
        <v>400</v>
      </c>
      <c r="G1290" s="1" t="s">
        <v>1619</v>
      </c>
      <c r="H1290" s="1" t="s">
        <v>1620</v>
      </c>
      <c r="I1290" s="1" t="s">
        <v>42</v>
      </c>
      <c r="J1290" s="1"/>
      <c r="K1290" s="1" t="s">
        <v>2035</v>
      </c>
      <c r="L1290" s="1" t="s">
        <v>99</v>
      </c>
      <c r="M1290" s="9">
        <v>45108.0</v>
      </c>
      <c r="N1290" s="9">
        <v>45108.0</v>
      </c>
      <c r="O1290" s="1"/>
      <c r="P1290" s="1">
        <v>8.33</v>
      </c>
      <c r="Q1290" s="1">
        <v>300000.0</v>
      </c>
      <c r="R1290" s="1">
        <v>300000.0</v>
      </c>
      <c r="S1290" s="10">
        <f t="shared" ref="S1290:S1293" si="307">N1290+90</f>
        <v>45198</v>
      </c>
      <c r="V1290" s="5">
        <f t="shared" si="240"/>
        <v>24990</v>
      </c>
      <c r="W1290" s="11">
        <f t="shared" si="115"/>
        <v>29488.2</v>
      </c>
      <c r="Z1290" s="5">
        <f t="shared" si="3"/>
        <v>18742.5</v>
      </c>
      <c r="AB1290" s="1"/>
      <c r="AC1290" s="1" t="s">
        <v>45</v>
      </c>
      <c r="AD1290" s="12" t="s">
        <v>47</v>
      </c>
      <c r="AE1290" s="12" t="s">
        <v>47</v>
      </c>
      <c r="AF1290" s="12" t="s">
        <v>47</v>
      </c>
      <c r="AG1290" s="12"/>
      <c r="AH1290" s="12"/>
      <c r="AI1290" s="12"/>
    </row>
    <row r="1291">
      <c r="A1291" s="1" t="s">
        <v>2034</v>
      </c>
      <c r="B1291" s="13"/>
      <c r="C1291" s="1" t="s">
        <v>132</v>
      </c>
      <c r="D1291" s="1" t="s">
        <v>96</v>
      </c>
      <c r="E1291" s="1" t="s">
        <v>82</v>
      </c>
      <c r="F1291" s="1" t="s">
        <v>400</v>
      </c>
      <c r="G1291" s="1" t="s">
        <v>1619</v>
      </c>
      <c r="H1291" s="1" t="s">
        <v>1620</v>
      </c>
      <c r="I1291" s="1" t="s">
        <v>42</v>
      </c>
      <c r="J1291" s="1"/>
      <c r="K1291" s="1" t="s">
        <v>2035</v>
      </c>
      <c r="L1291" s="1" t="s">
        <v>99</v>
      </c>
      <c r="M1291" s="9">
        <v>45108.0</v>
      </c>
      <c r="N1291" s="9">
        <v>45108.0</v>
      </c>
      <c r="O1291" s="1"/>
      <c r="P1291" s="1">
        <v>8.33</v>
      </c>
      <c r="Q1291" s="1">
        <v>300000.0</v>
      </c>
      <c r="R1291" s="1">
        <v>300000.0</v>
      </c>
      <c r="S1291" s="10">
        <f t="shared" si="307"/>
        <v>45198</v>
      </c>
      <c r="V1291" s="5">
        <f t="shared" si="240"/>
        <v>24990</v>
      </c>
      <c r="W1291" s="11">
        <f t="shared" si="115"/>
        <v>29488.2</v>
      </c>
      <c r="Z1291" s="5">
        <f t="shared" si="3"/>
        <v>18742.5</v>
      </c>
      <c r="AB1291" s="1"/>
      <c r="AC1291" s="1" t="s">
        <v>45</v>
      </c>
      <c r="AD1291" s="12" t="s">
        <v>47</v>
      </c>
      <c r="AE1291" s="12" t="s">
        <v>47</v>
      </c>
      <c r="AF1291" s="12" t="s">
        <v>47</v>
      </c>
      <c r="AG1291" s="12"/>
      <c r="AH1291" s="12"/>
      <c r="AI1291" s="12"/>
    </row>
    <row r="1292">
      <c r="A1292" s="1" t="s">
        <v>2034</v>
      </c>
      <c r="B1292" s="13"/>
      <c r="C1292" s="1" t="s">
        <v>132</v>
      </c>
      <c r="D1292" s="1" t="s">
        <v>96</v>
      </c>
      <c r="E1292" s="1" t="s">
        <v>82</v>
      </c>
      <c r="F1292" s="1" t="s">
        <v>400</v>
      </c>
      <c r="G1292" s="1" t="s">
        <v>1619</v>
      </c>
      <c r="H1292" s="1" t="s">
        <v>1620</v>
      </c>
      <c r="I1292" s="1" t="s">
        <v>42</v>
      </c>
      <c r="J1292" s="1"/>
      <c r="K1292" s="1" t="s">
        <v>2035</v>
      </c>
      <c r="L1292" s="1" t="s">
        <v>99</v>
      </c>
      <c r="M1292" s="9">
        <v>45108.0</v>
      </c>
      <c r="N1292" s="9">
        <v>45108.0</v>
      </c>
      <c r="O1292" s="1"/>
      <c r="P1292" s="1">
        <v>8.33</v>
      </c>
      <c r="Q1292" s="1">
        <v>300000.0</v>
      </c>
      <c r="R1292" s="1">
        <v>300000.0</v>
      </c>
      <c r="S1292" s="10">
        <f t="shared" si="307"/>
        <v>45198</v>
      </c>
      <c r="V1292" s="5">
        <f t="shared" si="240"/>
        <v>24990</v>
      </c>
      <c r="W1292" s="11">
        <f t="shared" si="115"/>
        <v>29488.2</v>
      </c>
      <c r="Z1292" s="5">
        <f t="shared" si="3"/>
        <v>18742.5</v>
      </c>
      <c r="AB1292" s="1"/>
      <c r="AC1292" s="1" t="s">
        <v>45</v>
      </c>
      <c r="AD1292" s="12" t="s">
        <v>47</v>
      </c>
      <c r="AE1292" s="12" t="s">
        <v>47</v>
      </c>
      <c r="AF1292" s="12" t="s">
        <v>47</v>
      </c>
      <c r="AG1292" s="12"/>
      <c r="AH1292" s="12"/>
      <c r="AI1292" s="12"/>
    </row>
    <row r="1293">
      <c r="A1293" s="1" t="s">
        <v>2034</v>
      </c>
      <c r="B1293" s="13"/>
      <c r="C1293" s="1" t="s">
        <v>132</v>
      </c>
      <c r="D1293" s="1" t="s">
        <v>96</v>
      </c>
      <c r="E1293" s="1" t="s">
        <v>82</v>
      </c>
      <c r="F1293" s="1" t="s">
        <v>400</v>
      </c>
      <c r="G1293" s="1" t="s">
        <v>1619</v>
      </c>
      <c r="H1293" s="1" t="s">
        <v>1620</v>
      </c>
      <c r="I1293" s="1" t="s">
        <v>42</v>
      </c>
      <c r="J1293" s="1"/>
      <c r="K1293" s="1" t="s">
        <v>2035</v>
      </c>
      <c r="L1293" s="1" t="s">
        <v>99</v>
      </c>
      <c r="M1293" s="9">
        <v>45108.0</v>
      </c>
      <c r="N1293" s="9">
        <v>45108.0</v>
      </c>
      <c r="O1293" s="1"/>
      <c r="P1293" s="1">
        <v>8.33</v>
      </c>
      <c r="Q1293" s="1">
        <v>300000.0</v>
      </c>
      <c r="R1293" s="1">
        <v>300000.0</v>
      </c>
      <c r="S1293" s="10">
        <f t="shared" si="307"/>
        <v>45198</v>
      </c>
      <c r="V1293" s="5">
        <f t="shared" si="240"/>
        <v>24990</v>
      </c>
      <c r="W1293" s="11">
        <f t="shared" si="115"/>
        <v>29488.2</v>
      </c>
      <c r="Z1293" s="5">
        <f t="shared" si="3"/>
        <v>18742.5</v>
      </c>
      <c r="AB1293" s="1"/>
      <c r="AC1293" s="1" t="s">
        <v>45</v>
      </c>
      <c r="AD1293" s="12" t="s">
        <v>47</v>
      </c>
      <c r="AE1293" s="12" t="s">
        <v>47</v>
      </c>
      <c r="AF1293" s="12" t="s">
        <v>47</v>
      </c>
      <c r="AG1293" s="12"/>
      <c r="AH1293" s="12"/>
      <c r="AI1293" s="12"/>
    </row>
    <row r="1294">
      <c r="A1294" s="1" t="s">
        <v>2034</v>
      </c>
      <c r="B1294" s="13"/>
      <c r="C1294" s="1" t="s">
        <v>132</v>
      </c>
      <c r="D1294" s="1" t="s">
        <v>96</v>
      </c>
      <c r="E1294" s="1" t="s">
        <v>82</v>
      </c>
      <c r="F1294" s="1" t="s">
        <v>400</v>
      </c>
      <c r="G1294" s="1" t="s">
        <v>1619</v>
      </c>
      <c r="H1294" s="1" t="s">
        <v>1620</v>
      </c>
      <c r="I1294" s="1" t="s">
        <v>42</v>
      </c>
      <c r="J1294" s="1"/>
      <c r="K1294" s="1" t="s">
        <v>2035</v>
      </c>
      <c r="L1294" s="1" t="s">
        <v>99</v>
      </c>
      <c r="M1294" s="9">
        <v>45108.0</v>
      </c>
      <c r="N1294" s="9">
        <v>45108.0</v>
      </c>
      <c r="O1294" s="1"/>
      <c r="P1294" s="1">
        <v>8.33</v>
      </c>
      <c r="Q1294" s="1">
        <v>300000.0</v>
      </c>
      <c r="R1294" s="1">
        <v>300000.0</v>
      </c>
      <c r="S1294" s="10">
        <f>N1294+30</f>
        <v>45138</v>
      </c>
      <c r="V1294" s="5">
        <f t="shared" si="240"/>
        <v>24990</v>
      </c>
      <c r="W1294" s="11">
        <f t="shared" si="115"/>
        <v>29488.2</v>
      </c>
      <c r="Z1294" s="5">
        <f t="shared" si="3"/>
        <v>18742.5</v>
      </c>
      <c r="AB1294" s="1"/>
      <c r="AC1294" s="1" t="s">
        <v>45</v>
      </c>
      <c r="AD1294" s="12" t="s">
        <v>47</v>
      </c>
      <c r="AE1294" s="12" t="s">
        <v>47</v>
      </c>
      <c r="AF1294" s="12" t="s">
        <v>47</v>
      </c>
      <c r="AG1294" s="12"/>
      <c r="AH1294" s="12"/>
      <c r="AI1294" s="12"/>
    </row>
    <row r="1295">
      <c r="A1295" s="1" t="s">
        <v>2036</v>
      </c>
      <c r="B1295" s="13"/>
      <c r="C1295" s="1" t="s">
        <v>36</v>
      </c>
      <c r="D1295" s="1" t="s">
        <v>96</v>
      </c>
      <c r="E1295" s="1" t="s">
        <v>38</v>
      </c>
      <c r="F1295" s="1" t="s">
        <v>2037</v>
      </c>
      <c r="G1295" s="1" t="s">
        <v>152</v>
      </c>
      <c r="H1295" s="1" t="s">
        <v>317</v>
      </c>
      <c r="I1295" s="1" t="s">
        <v>42</v>
      </c>
      <c r="J1295" s="1"/>
      <c r="K1295" s="1" t="s">
        <v>2038</v>
      </c>
      <c r="L1295" s="1" t="s">
        <v>99</v>
      </c>
      <c r="M1295" s="9">
        <v>44652.0</v>
      </c>
      <c r="N1295" s="9">
        <v>44652.0</v>
      </c>
      <c r="O1295" s="1"/>
      <c r="P1295" s="1">
        <v>8.33</v>
      </c>
      <c r="Q1295" s="1">
        <v>100000.0</v>
      </c>
      <c r="R1295" s="1">
        <v>380928.0</v>
      </c>
      <c r="S1295" s="9">
        <v>44713.0</v>
      </c>
      <c r="T1295" s="9">
        <v>44719.0</v>
      </c>
      <c r="U1295" s="1" t="s">
        <v>2039</v>
      </c>
      <c r="V1295" s="5">
        <f t="shared" si="240"/>
        <v>31731.3024</v>
      </c>
      <c r="W1295" s="11">
        <f t="shared" si="115"/>
        <v>37442.93683</v>
      </c>
      <c r="X1295" s="9">
        <v>44719.0</v>
      </c>
      <c r="Y1295" s="5">
        <f t="shared" ref="Y1295:Y1299" si="308">W1295-(V1295*10%)</f>
        <v>34269.80659</v>
      </c>
      <c r="Z1295" s="5">
        <f t="shared" si="3"/>
        <v>23798.4768</v>
      </c>
      <c r="AA1295" s="9">
        <v>44719.0</v>
      </c>
      <c r="AB1295" s="1" t="s">
        <v>2039</v>
      </c>
      <c r="AC1295" s="1" t="s">
        <v>55</v>
      </c>
      <c r="AD1295" s="12" t="s">
        <v>46</v>
      </c>
      <c r="AE1295" s="12" t="s">
        <v>46</v>
      </c>
      <c r="AF1295" s="12" t="s">
        <v>46</v>
      </c>
      <c r="AG1295" s="12" t="s">
        <v>46</v>
      </c>
      <c r="AH1295" s="12" t="s">
        <v>46</v>
      </c>
      <c r="AI1295" s="12" t="s">
        <v>46</v>
      </c>
    </row>
    <row r="1296">
      <c r="A1296" s="1" t="s">
        <v>2036</v>
      </c>
      <c r="B1296" s="13"/>
      <c r="C1296" s="1" t="s">
        <v>36</v>
      </c>
      <c r="D1296" s="1" t="s">
        <v>96</v>
      </c>
      <c r="E1296" s="1" t="s">
        <v>38</v>
      </c>
      <c r="F1296" s="1" t="s">
        <v>2037</v>
      </c>
      <c r="G1296" s="1" t="s">
        <v>152</v>
      </c>
      <c r="H1296" s="1" t="s">
        <v>317</v>
      </c>
      <c r="I1296" s="1" t="s">
        <v>42</v>
      </c>
      <c r="J1296" s="1"/>
      <c r="K1296" s="1" t="s">
        <v>2038</v>
      </c>
      <c r="L1296" s="1" t="s">
        <v>99</v>
      </c>
      <c r="M1296" s="9">
        <v>44652.0</v>
      </c>
      <c r="N1296" s="9">
        <v>44652.0</v>
      </c>
      <c r="O1296" s="1"/>
      <c r="P1296" s="1">
        <v>8.33</v>
      </c>
      <c r="Q1296" s="1">
        <v>100000.0</v>
      </c>
      <c r="R1296" s="1">
        <v>404136.0</v>
      </c>
      <c r="S1296" s="9">
        <v>44746.0</v>
      </c>
      <c r="T1296" s="9">
        <v>44748.0</v>
      </c>
      <c r="U1296" s="1" t="s">
        <v>2040</v>
      </c>
      <c r="V1296" s="5">
        <f t="shared" si="240"/>
        <v>33664.5288</v>
      </c>
      <c r="W1296" s="11">
        <f t="shared" si="115"/>
        <v>39724.14398</v>
      </c>
      <c r="X1296" s="9">
        <v>44748.0</v>
      </c>
      <c r="Y1296" s="5">
        <f t="shared" si="308"/>
        <v>36357.6911</v>
      </c>
      <c r="Z1296" s="5">
        <f t="shared" si="3"/>
        <v>25248.3966</v>
      </c>
      <c r="AA1296" s="9">
        <v>44748.0</v>
      </c>
      <c r="AB1296" s="1" t="s">
        <v>2040</v>
      </c>
      <c r="AC1296" s="1" t="s">
        <v>55</v>
      </c>
      <c r="AD1296" s="12" t="s">
        <v>46</v>
      </c>
      <c r="AE1296" s="12" t="s">
        <v>46</v>
      </c>
      <c r="AF1296" s="12" t="s">
        <v>46</v>
      </c>
      <c r="AG1296" s="12" t="s">
        <v>46</v>
      </c>
      <c r="AH1296" s="12" t="s">
        <v>46</v>
      </c>
      <c r="AI1296" s="12" t="s">
        <v>46</v>
      </c>
    </row>
    <row r="1297">
      <c r="A1297" s="1" t="s">
        <v>2036</v>
      </c>
      <c r="B1297" s="13"/>
      <c r="C1297" s="1" t="s">
        <v>36</v>
      </c>
      <c r="D1297" s="1" t="s">
        <v>96</v>
      </c>
      <c r="E1297" s="1" t="s">
        <v>38</v>
      </c>
      <c r="F1297" s="1" t="s">
        <v>2037</v>
      </c>
      <c r="G1297" s="1" t="s">
        <v>152</v>
      </c>
      <c r="H1297" s="1" t="s">
        <v>317</v>
      </c>
      <c r="I1297" s="1" t="s">
        <v>42</v>
      </c>
      <c r="J1297" s="1"/>
      <c r="K1297" s="1" t="s">
        <v>2038</v>
      </c>
      <c r="L1297" s="1" t="s">
        <v>99</v>
      </c>
      <c r="M1297" s="9">
        <v>44652.0</v>
      </c>
      <c r="N1297" s="9">
        <v>44652.0</v>
      </c>
      <c r="O1297" s="1"/>
      <c r="P1297" s="1">
        <v>8.33</v>
      </c>
      <c r="Q1297" s="1">
        <v>100000.0</v>
      </c>
      <c r="R1297" s="1">
        <v>363516.0</v>
      </c>
      <c r="S1297" s="9">
        <v>44781.0</v>
      </c>
      <c r="T1297" s="9">
        <v>44798.0</v>
      </c>
      <c r="U1297" s="1" t="s">
        <v>2041</v>
      </c>
      <c r="V1297" s="5">
        <f t="shared" si="240"/>
        <v>30280.8828</v>
      </c>
      <c r="W1297" s="11">
        <f t="shared" si="115"/>
        <v>35731.4417</v>
      </c>
      <c r="X1297" s="9">
        <v>44798.0</v>
      </c>
      <c r="Y1297" s="5">
        <f t="shared" si="308"/>
        <v>32703.35342</v>
      </c>
      <c r="Z1297" s="5">
        <f t="shared" si="3"/>
        <v>22710.6621</v>
      </c>
      <c r="AA1297" s="9">
        <v>44798.0</v>
      </c>
      <c r="AB1297" s="1" t="s">
        <v>2041</v>
      </c>
      <c r="AC1297" s="1" t="s">
        <v>55</v>
      </c>
      <c r="AD1297" s="12" t="s">
        <v>46</v>
      </c>
      <c r="AE1297" s="12" t="s">
        <v>46</v>
      </c>
      <c r="AF1297" s="12" t="s">
        <v>46</v>
      </c>
      <c r="AG1297" s="12" t="s">
        <v>46</v>
      </c>
      <c r="AH1297" s="12" t="s">
        <v>46</v>
      </c>
      <c r="AI1297" s="12" t="s">
        <v>46</v>
      </c>
    </row>
    <row r="1298">
      <c r="A1298" s="1" t="s">
        <v>2036</v>
      </c>
      <c r="B1298" s="13"/>
      <c r="C1298" s="1" t="s">
        <v>36</v>
      </c>
      <c r="D1298" s="1" t="s">
        <v>96</v>
      </c>
      <c r="E1298" s="1" t="s">
        <v>38</v>
      </c>
      <c r="F1298" s="1" t="s">
        <v>2037</v>
      </c>
      <c r="G1298" s="1" t="s">
        <v>152</v>
      </c>
      <c r="H1298" s="1" t="s">
        <v>317</v>
      </c>
      <c r="I1298" s="1" t="s">
        <v>42</v>
      </c>
      <c r="J1298" s="1"/>
      <c r="K1298" s="1" t="s">
        <v>2038</v>
      </c>
      <c r="L1298" s="1" t="s">
        <v>99</v>
      </c>
      <c r="M1298" s="9">
        <v>44652.0</v>
      </c>
      <c r="N1298" s="9">
        <v>44652.0</v>
      </c>
      <c r="O1298" s="1"/>
      <c r="P1298" s="1">
        <v>8.33</v>
      </c>
      <c r="Q1298" s="1">
        <v>500000.0</v>
      </c>
      <c r="R1298" s="1">
        <v>613644.0</v>
      </c>
      <c r="S1298" s="9">
        <v>45141.0</v>
      </c>
      <c r="T1298" s="9">
        <v>45154.0</v>
      </c>
      <c r="U1298" s="1" t="s">
        <v>2042</v>
      </c>
      <c r="V1298" s="5">
        <f t="shared" si="240"/>
        <v>51116.5452</v>
      </c>
      <c r="W1298" s="11">
        <f t="shared" si="115"/>
        <v>60317.52334</v>
      </c>
      <c r="X1298" s="9">
        <v>45154.0</v>
      </c>
      <c r="Y1298" s="5">
        <f t="shared" si="308"/>
        <v>55205.86882</v>
      </c>
      <c r="Z1298" s="5">
        <f t="shared" si="3"/>
        <v>38337.4089</v>
      </c>
      <c r="AA1298" s="9">
        <v>45154.0</v>
      </c>
      <c r="AB1298" s="1" t="s">
        <v>2042</v>
      </c>
      <c r="AC1298" s="1" t="s">
        <v>55</v>
      </c>
      <c r="AD1298" s="12" t="s">
        <v>46</v>
      </c>
      <c r="AE1298" s="12" t="s">
        <v>46</v>
      </c>
      <c r="AF1298" s="12" t="s">
        <v>47</v>
      </c>
      <c r="AG1298" s="12" t="s">
        <v>47</v>
      </c>
      <c r="AH1298" s="12" t="s">
        <v>47</v>
      </c>
      <c r="AI1298" s="12" t="s">
        <v>47</v>
      </c>
    </row>
    <row r="1299">
      <c r="A1299" s="1" t="s">
        <v>2036</v>
      </c>
      <c r="B1299" s="13"/>
      <c r="C1299" s="1" t="s">
        <v>36</v>
      </c>
      <c r="D1299" s="1" t="s">
        <v>96</v>
      </c>
      <c r="E1299" s="1" t="s">
        <v>38</v>
      </c>
      <c r="F1299" s="1" t="s">
        <v>2037</v>
      </c>
      <c r="G1299" s="1" t="s">
        <v>152</v>
      </c>
      <c r="H1299" s="1" t="s">
        <v>317</v>
      </c>
      <c r="I1299" s="1" t="s">
        <v>42</v>
      </c>
      <c r="J1299" s="1"/>
      <c r="K1299" s="1" t="s">
        <v>2038</v>
      </c>
      <c r="L1299" s="1" t="s">
        <v>99</v>
      </c>
      <c r="M1299" s="9">
        <v>44652.0</v>
      </c>
      <c r="N1299" s="9">
        <v>44652.0</v>
      </c>
      <c r="O1299" s="1"/>
      <c r="P1299" s="1">
        <v>8.33</v>
      </c>
      <c r="Q1299" s="1">
        <v>100000.0</v>
      </c>
      <c r="R1299" s="1">
        <v>404136.0</v>
      </c>
      <c r="S1299" s="9">
        <v>45145.0</v>
      </c>
      <c r="T1299" s="9">
        <v>45154.0</v>
      </c>
      <c r="U1299" s="1" t="s">
        <v>2043</v>
      </c>
      <c r="V1299" s="5">
        <f t="shared" si="240"/>
        <v>33664.5288</v>
      </c>
      <c r="W1299" s="11">
        <f t="shared" si="115"/>
        <v>39724.14398</v>
      </c>
      <c r="X1299" s="9">
        <v>45154.0</v>
      </c>
      <c r="Y1299" s="5">
        <f t="shared" si="308"/>
        <v>36357.6911</v>
      </c>
      <c r="Z1299" s="5">
        <f t="shared" si="3"/>
        <v>25248.3966</v>
      </c>
      <c r="AA1299" s="9">
        <v>45154.0</v>
      </c>
      <c r="AB1299" s="1" t="s">
        <v>2043</v>
      </c>
      <c r="AC1299" s="1" t="s">
        <v>55</v>
      </c>
      <c r="AD1299" s="12" t="s">
        <v>46</v>
      </c>
      <c r="AE1299" s="12" t="s">
        <v>46</v>
      </c>
      <c r="AF1299" s="12" t="s">
        <v>47</v>
      </c>
      <c r="AG1299" s="12" t="s">
        <v>47</v>
      </c>
      <c r="AH1299" s="12" t="s">
        <v>47</v>
      </c>
      <c r="AI1299" s="12" t="s">
        <v>47</v>
      </c>
    </row>
    <row r="1300">
      <c r="A1300" s="1" t="s">
        <v>2036</v>
      </c>
      <c r="B1300" s="13"/>
      <c r="C1300" s="1" t="s">
        <v>36</v>
      </c>
      <c r="D1300" s="1" t="s">
        <v>96</v>
      </c>
      <c r="E1300" s="1" t="s">
        <v>38</v>
      </c>
      <c r="F1300" s="1" t="s">
        <v>2037</v>
      </c>
      <c r="G1300" s="1" t="s">
        <v>152</v>
      </c>
      <c r="H1300" s="1" t="s">
        <v>317</v>
      </c>
      <c r="I1300" s="1" t="s">
        <v>42</v>
      </c>
      <c r="J1300" s="1"/>
      <c r="K1300" s="1" t="s">
        <v>2038</v>
      </c>
      <c r="L1300" s="1" t="s">
        <v>99</v>
      </c>
      <c r="M1300" s="9">
        <v>44652.0</v>
      </c>
      <c r="N1300" s="9">
        <v>44652.0</v>
      </c>
      <c r="P1300" s="1">
        <v>8.33</v>
      </c>
      <c r="Q1300" s="1">
        <v>400000.0</v>
      </c>
      <c r="R1300" s="1">
        <v>300000.0</v>
      </c>
      <c r="S1300" s="10">
        <f>N1300+30</f>
        <v>44682</v>
      </c>
      <c r="V1300" s="5">
        <f t="shared" si="240"/>
        <v>24990</v>
      </c>
      <c r="W1300" s="11">
        <f t="shared" si="115"/>
        <v>29488.2</v>
      </c>
      <c r="Z1300" s="5">
        <f t="shared" si="3"/>
        <v>18742.5</v>
      </c>
      <c r="AC1300" s="1" t="s">
        <v>45</v>
      </c>
      <c r="AD1300" s="12" t="s">
        <v>46</v>
      </c>
      <c r="AE1300" s="12" t="s">
        <v>46</v>
      </c>
      <c r="AF1300" s="12" t="s">
        <v>46</v>
      </c>
      <c r="AG1300" s="12"/>
      <c r="AH1300" s="12"/>
      <c r="AI1300" s="12"/>
    </row>
    <row r="1301">
      <c r="A1301" s="1" t="s">
        <v>2044</v>
      </c>
      <c r="B1301" s="13"/>
      <c r="C1301" s="1" t="s">
        <v>95</v>
      </c>
      <c r="D1301" s="1" t="s">
        <v>102</v>
      </c>
      <c r="E1301" s="1" t="s">
        <v>113</v>
      </c>
      <c r="F1301" s="1" t="s">
        <v>634</v>
      </c>
      <c r="G1301" s="1" t="s">
        <v>152</v>
      </c>
      <c r="H1301" s="1" t="s">
        <v>317</v>
      </c>
      <c r="I1301" s="1" t="s">
        <v>249</v>
      </c>
      <c r="J1301" s="1"/>
      <c r="K1301" s="1" t="s">
        <v>2045</v>
      </c>
      <c r="L1301" s="1" t="s">
        <v>347</v>
      </c>
      <c r="M1301" s="14">
        <v>44879.0</v>
      </c>
      <c r="N1301" s="9">
        <v>44685.0</v>
      </c>
      <c r="O1301" s="1"/>
      <c r="P1301" s="1">
        <v>8.33</v>
      </c>
      <c r="Q1301" s="1">
        <v>300000.0</v>
      </c>
      <c r="R1301" s="1">
        <v>336000.0</v>
      </c>
      <c r="S1301" s="9">
        <v>44685.0</v>
      </c>
      <c r="T1301" s="9">
        <v>44685.0</v>
      </c>
      <c r="U1301" s="1" t="s">
        <v>2046</v>
      </c>
      <c r="V1301" s="5">
        <f t="shared" si="240"/>
        <v>27988.8</v>
      </c>
      <c r="W1301" s="11">
        <f t="shared" si="115"/>
        <v>33026.784</v>
      </c>
      <c r="X1301" s="9">
        <v>44715.0</v>
      </c>
      <c r="Y1301" s="5">
        <f>W1301</f>
        <v>33026.784</v>
      </c>
      <c r="Z1301" s="5">
        <f t="shared" si="3"/>
        <v>20991.6</v>
      </c>
      <c r="AA1301" s="9">
        <v>44735.0</v>
      </c>
      <c r="AB1301" s="1" t="s">
        <v>2047</v>
      </c>
      <c r="AC1301" s="1" t="s">
        <v>55</v>
      </c>
      <c r="AD1301" s="12" t="s">
        <v>46</v>
      </c>
      <c r="AE1301" s="12" t="s">
        <v>46</v>
      </c>
      <c r="AF1301" s="12" t="s">
        <v>46</v>
      </c>
      <c r="AG1301" s="12" t="s">
        <v>46</v>
      </c>
      <c r="AH1301" s="12" t="s">
        <v>46</v>
      </c>
      <c r="AI1301" s="12" t="s">
        <v>46</v>
      </c>
    </row>
    <row r="1302">
      <c r="A1302" s="1" t="s">
        <v>2048</v>
      </c>
      <c r="B1302" s="13"/>
      <c r="C1302" s="1" t="s">
        <v>132</v>
      </c>
      <c r="D1302" s="1" t="s">
        <v>96</v>
      </c>
      <c r="E1302" s="1" t="s">
        <v>113</v>
      </c>
      <c r="F1302" s="1" t="s">
        <v>1673</v>
      </c>
      <c r="G1302" s="1" t="s">
        <v>134</v>
      </c>
      <c r="H1302" s="1" t="s">
        <v>135</v>
      </c>
      <c r="I1302" s="1" t="s">
        <v>42</v>
      </c>
      <c r="J1302" s="1"/>
      <c r="K1302" s="1" t="s">
        <v>2049</v>
      </c>
      <c r="L1302" s="1" t="s">
        <v>53</v>
      </c>
      <c r="M1302" s="9">
        <v>45321.0</v>
      </c>
      <c r="N1302" s="9">
        <v>45371.0</v>
      </c>
      <c r="O1302" s="1"/>
      <c r="P1302" s="1">
        <v>8.33</v>
      </c>
      <c r="Q1302" s="1">
        <v>100000.0</v>
      </c>
      <c r="R1302" s="1">
        <v>180000.0</v>
      </c>
      <c r="S1302" s="9">
        <v>45342.0</v>
      </c>
      <c r="T1302" s="9">
        <v>45371.0</v>
      </c>
      <c r="U1302" s="1" t="s">
        <v>2050</v>
      </c>
      <c r="V1302" s="5">
        <f t="shared" si="240"/>
        <v>14994</v>
      </c>
      <c r="W1302" s="11">
        <f t="shared" si="115"/>
        <v>17692.92</v>
      </c>
      <c r="X1302" s="9"/>
      <c r="Y1302" s="5"/>
      <c r="Z1302" s="5">
        <f t="shared" si="3"/>
        <v>11245.5</v>
      </c>
      <c r="AA1302" s="9"/>
      <c r="AC1302" s="1" t="s">
        <v>162</v>
      </c>
      <c r="AD1302" s="12" t="s">
        <v>47</v>
      </c>
      <c r="AE1302" s="12" t="s">
        <v>47</v>
      </c>
      <c r="AF1302" s="12" t="s">
        <v>47</v>
      </c>
      <c r="AG1302" s="12" t="s">
        <v>47</v>
      </c>
      <c r="AH1302" s="12"/>
      <c r="AI1302" s="12"/>
    </row>
    <row r="1303">
      <c r="A1303" s="1" t="s">
        <v>2048</v>
      </c>
      <c r="B1303" s="13"/>
      <c r="C1303" s="1" t="s">
        <v>132</v>
      </c>
      <c r="D1303" s="1" t="s">
        <v>96</v>
      </c>
      <c r="E1303" s="1" t="s">
        <v>113</v>
      </c>
      <c r="F1303" s="1" t="s">
        <v>1673</v>
      </c>
      <c r="G1303" s="1" t="s">
        <v>134</v>
      </c>
      <c r="H1303" s="1" t="s">
        <v>135</v>
      </c>
      <c r="I1303" s="1" t="s">
        <v>42</v>
      </c>
      <c r="J1303" s="1"/>
      <c r="K1303" s="1" t="s">
        <v>2049</v>
      </c>
      <c r="L1303" s="1" t="s">
        <v>53</v>
      </c>
      <c r="M1303" s="9">
        <v>45321.0</v>
      </c>
      <c r="N1303" s="9">
        <v>45311.0</v>
      </c>
      <c r="O1303" s="1"/>
      <c r="P1303" s="1">
        <v>8.33</v>
      </c>
      <c r="Q1303" s="1">
        <v>300000.0</v>
      </c>
      <c r="R1303" s="1">
        <v>300000.0</v>
      </c>
      <c r="S1303" s="10">
        <f t="shared" ref="S1303:S1304" si="309">N1303+30</f>
        <v>45341</v>
      </c>
      <c r="V1303" s="5">
        <f t="shared" si="240"/>
        <v>24990</v>
      </c>
      <c r="W1303" s="11">
        <f t="shared" si="115"/>
        <v>29488.2</v>
      </c>
      <c r="Z1303" s="5">
        <f t="shared" si="3"/>
        <v>18742.5</v>
      </c>
      <c r="AC1303" s="1" t="str">
        <f t="shared" ref="AC1303:AC1304" si="310">IF(T1303="","C","O")</f>
        <v>C</v>
      </c>
      <c r="AD1303" s="12" t="s">
        <v>47</v>
      </c>
      <c r="AE1303" s="12" t="s">
        <v>47</v>
      </c>
      <c r="AF1303" s="12" t="s">
        <v>47</v>
      </c>
      <c r="AG1303" s="12"/>
      <c r="AH1303" s="12"/>
      <c r="AI1303" s="12"/>
    </row>
    <row r="1304">
      <c r="A1304" s="1" t="s">
        <v>2048</v>
      </c>
      <c r="B1304" s="13"/>
      <c r="C1304" s="1" t="s">
        <v>132</v>
      </c>
      <c r="D1304" s="1" t="s">
        <v>96</v>
      </c>
      <c r="E1304" s="1" t="s">
        <v>113</v>
      </c>
      <c r="F1304" s="1" t="s">
        <v>1673</v>
      </c>
      <c r="G1304" s="1" t="s">
        <v>134</v>
      </c>
      <c r="H1304" s="1" t="s">
        <v>135</v>
      </c>
      <c r="I1304" s="1" t="s">
        <v>42</v>
      </c>
      <c r="J1304" s="1"/>
      <c r="K1304" s="1" t="s">
        <v>2049</v>
      </c>
      <c r="L1304" s="1" t="s">
        <v>53</v>
      </c>
      <c r="M1304" s="9">
        <v>45321.0</v>
      </c>
      <c r="N1304" s="9">
        <v>45333.0</v>
      </c>
      <c r="O1304" s="1"/>
      <c r="P1304" s="1">
        <v>8.33</v>
      </c>
      <c r="Q1304" s="1">
        <v>300000.0</v>
      </c>
      <c r="R1304" s="1">
        <v>300000.0</v>
      </c>
      <c r="S1304" s="10">
        <f t="shared" si="309"/>
        <v>45363</v>
      </c>
      <c r="V1304" s="5">
        <f t="shared" si="240"/>
        <v>24990</v>
      </c>
      <c r="W1304" s="11">
        <f t="shared" si="115"/>
        <v>29488.2</v>
      </c>
      <c r="X1304" s="1"/>
      <c r="Y1304" s="1"/>
      <c r="Z1304" s="5">
        <f t="shared" si="3"/>
        <v>18742.5</v>
      </c>
      <c r="AA1304" s="1"/>
      <c r="AB1304" s="1"/>
      <c r="AC1304" s="1" t="str">
        <f t="shared" si="310"/>
        <v>C</v>
      </c>
      <c r="AD1304" s="12" t="s">
        <v>47</v>
      </c>
      <c r="AE1304" s="12" t="s">
        <v>47</v>
      </c>
      <c r="AF1304" s="12" t="s">
        <v>47</v>
      </c>
      <c r="AG1304" s="12"/>
      <c r="AH1304" s="12"/>
      <c r="AI1304" s="12"/>
    </row>
    <row r="1305">
      <c r="A1305" s="1" t="s">
        <v>2051</v>
      </c>
      <c r="B1305" s="13"/>
      <c r="C1305" s="1" t="s">
        <v>36</v>
      </c>
      <c r="D1305" s="1" t="s">
        <v>96</v>
      </c>
      <c r="E1305" s="1" t="s">
        <v>168</v>
      </c>
      <c r="F1305" s="1" t="s">
        <v>727</v>
      </c>
      <c r="G1305" s="1" t="s">
        <v>40</v>
      </c>
      <c r="H1305" s="1" t="s">
        <v>41</v>
      </c>
      <c r="I1305" s="1" t="s">
        <v>42</v>
      </c>
      <c r="J1305" s="1"/>
      <c r="K1305" s="1" t="s">
        <v>2052</v>
      </c>
      <c r="L1305" s="1" t="s">
        <v>88</v>
      </c>
      <c r="M1305" s="9">
        <v>44795.0</v>
      </c>
      <c r="N1305" s="9">
        <v>44735.0</v>
      </c>
      <c r="O1305" s="1"/>
      <c r="P1305" s="1">
        <v>8.33</v>
      </c>
      <c r="Q1305" s="1">
        <v>700000.0</v>
      </c>
      <c r="R1305" s="1">
        <v>720000.0</v>
      </c>
      <c r="S1305" s="9">
        <v>44704.0</v>
      </c>
      <c r="T1305" s="9">
        <v>44735.0</v>
      </c>
      <c r="U1305" s="1" t="s">
        <v>2053</v>
      </c>
      <c r="V1305" s="5">
        <f t="shared" si="240"/>
        <v>59976</v>
      </c>
      <c r="W1305" s="11">
        <f t="shared" si="115"/>
        <v>70771.68</v>
      </c>
      <c r="X1305" s="9">
        <v>44749.0</v>
      </c>
      <c r="Y1305" s="5">
        <f t="shared" ref="Y1305:Y1311" si="311">W1305-(V1305*10%)</f>
        <v>64774.08</v>
      </c>
      <c r="Z1305" s="5">
        <f t="shared" si="3"/>
        <v>44982</v>
      </c>
      <c r="AA1305" s="9">
        <v>44753.0</v>
      </c>
      <c r="AB1305" s="1" t="s">
        <v>2053</v>
      </c>
      <c r="AC1305" s="1" t="s">
        <v>55</v>
      </c>
      <c r="AD1305" s="12" t="s">
        <v>46</v>
      </c>
      <c r="AE1305" s="12" t="s">
        <v>46</v>
      </c>
      <c r="AF1305" s="12" t="s">
        <v>46</v>
      </c>
      <c r="AG1305" s="12" t="s">
        <v>46</v>
      </c>
      <c r="AH1305" s="12" t="s">
        <v>46</v>
      </c>
      <c r="AI1305" s="12" t="s">
        <v>46</v>
      </c>
    </row>
    <row r="1306">
      <c r="A1306" s="1" t="s">
        <v>2051</v>
      </c>
      <c r="B1306" s="13"/>
      <c r="C1306" s="1" t="s">
        <v>36</v>
      </c>
      <c r="D1306" s="1" t="s">
        <v>96</v>
      </c>
      <c r="E1306" s="1" t="s">
        <v>77</v>
      </c>
      <c r="F1306" s="1" t="s">
        <v>2054</v>
      </c>
      <c r="G1306" s="1" t="s">
        <v>40</v>
      </c>
      <c r="H1306" s="1" t="s">
        <v>41</v>
      </c>
      <c r="I1306" s="1" t="s">
        <v>42</v>
      </c>
      <c r="J1306" s="1"/>
      <c r="K1306" s="1" t="s">
        <v>2052</v>
      </c>
      <c r="L1306" s="1" t="s">
        <v>88</v>
      </c>
      <c r="M1306" s="9">
        <v>44795.0</v>
      </c>
      <c r="N1306" s="9">
        <v>45128.0</v>
      </c>
      <c r="O1306" s="1"/>
      <c r="P1306" s="1">
        <v>8.33</v>
      </c>
      <c r="Q1306" s="1">
        <v>300000.0</v>
      </c>
      <c r="R1306" s="1">
        <v>480000.0</v>
      </c>
      <c r="S1306" s="9">
        <v>45159.0</v>
      </c>
      <c r="T1306" s="9">
        <v>45208.0</v>
      </c>
      <c r="U1306" s="1" t="s">
        <v>2055</v>
      </c>
      <c r="V1306" s="5">
        <f t="shared" si="240"/>
        <v>39984</v>
      </c>
      <c r="W1306" s="11">
        <f t="shared" si="115"/>
        <v>47181.12</v>
      </c>
      <c r="X1306" s="9">
        <v>45208.0</v>
      </c>
      <c r="Y1306" s="5">
        <f t="shared" si="311"/>
        <v>43182.72</v>
      </c>
      <c r="Z1306" s="5">
        <f t="shared" si="3"/>
        <v>29988</v>
      </c>
      <c r="AA1306" s="9">
        <v>45208.0</v>
      </c>
      <c r="AB1306" s="1" t="s">
        <v>2055</v>
      </c>
      <c r="AC1306" s="1" t="s">
        <v>55</v>
      </c>
      <c r="AD1306" s="12" t="s">
        <v>46</v>
      </c>
      <c r="AE1306" s="12" t="s">
        <v>47</v>
      </c>
      <c r="AF1306" s="12" t="s">
        <v>47</v>
      </c>
      <c r="AG1306" s="12" t="s">
        <v>47</v>
      </c>
      <c r="AH1306" s="12" t="s">
        <v>47</v>
      </c>
      <c r="AI1306" s="12" t="s">
        <v>47</v>
      </c>
    </row>
    <row r="1307">
      <c r="A1307" s="1" t="s">
        <v>2056</v>
      </c>
      <c r="B1307" s="13"/>
      <c r="C1307" s="1" t="s">
        <v>36</v>
      </c>
      <c r="D1307" s="1" t="s">
        <v>37</v>
      </c>
      <c r="E1307" s="1" t="s">
        <v>168</v>
      </c>
      <c r="F1307" s="1" t="s">
        <v>727</v>
      </c>
      <c r="G1307" s="1" t="s">
        <v>2057</v>
      </c>
      <c r="H1307" s="1" t="s">
        <v>2057</v>
      </c>
      <c r="I1307" s="1" t="s">
        <v>42</v>
      </c>
      <c r="J1307" s="1"/>
      <c r="K1307" s="1" t="s">
        <v>2058</v>
      </c>
      <c r="L1307" s="1" t="s">
        <v>88</v>
      </c>
      <c r="M1307" s="9">
        <v>44742.0</v>
      </c>
      <c r="N1307" s="9">
        <v>44683.0</v>
      </c>
      <c r="O1307" s="1"/>
      <c r="P1307" s="1">
        <v>8.33</v>
      </c>
      <c r="Q1307" s="1">
        <v>650000.0</v>
      </c>
      <c r="R1307" s="1">
        <v>672000.0</v>
      </c>
      <c r="S1307" s="9">
        <v>44683.0</v>
      </c>
      <c r="T1307" s="9">
        <v>44683.0</v>
      </c>
      <c r="U1307" s="1" t="s">
        <v>2059</v>
      </c>
      <c r="V1307" s="5">
        <f t="shared" si="240"/>
        <v>55977.6</v>
      </c>
      <c r="W1307" s="11">
        <f t="shared" si="115"/>
        <v>66053.568</v>
      </c>
      <c r="X1307" s="9">
        <v>44742.0</v>
      </c>
      <c r="Y1307" s="5">
        <f t="shared" si="311"/>
        <v>60455.808</v>
      </c>
      <c r="Z1307" s="5">
        <f t="shared" si="3"/>
        <v>41983.2</v>
      </c>
      <c r="AA1307" s="9">
        <v>44747.0</v>
      </c>
      <c r="AB1307" s="1" t="s">
        <v>2060</v>
      </c>
      <c r="AC1307" s="1" t="s">
        <v>55</v>
      </c>
      <c r="AD1307" s="12" t="s">
        <v>46</v>
      </c>
      <c r="AE1307" s="12" t="s">
        <v>46</v>
      </c>
      <c r="AF1307" s="12" t="s">
        <v>46</v>
      </c>
      <c r="AG1307" s="12" t="s">
        <v>46</v>
      </c>
      <c r="AH1307" s="12" t="s">
        <v>46</v>
      </c>
      <c r="AI1307" s="12" t="s">
        <v>46</v>
      </c>
    </row>
    <row r="1308">
      <c r="A1308" s="1" t="s">
        <v>2056</v>
      </c>
      <c r="B1308" s="13"/>
      <c r="C1308" s="1" t="s">
        <v>36</v>
      </c>
      <c r="D1308" s="1" t="s">
        <v>37</v>
      </c>
      <c r="E1308" s="1" t="s">
        <v>168</v>
      </c>
      <c r="F1308" s="1" t="s">
        <v>727</v>
      </c>
      <c r="G1308" s="1" t="s">
        <v>2057</v>
      </c>
      <c r="H1308" s="1" t="s">
        <v>2057</v>
      </c>
      <c r="I1308" s="1" t="s">
        <v>42</v>
      </c>
      <c r="J1308" s="1"/>
      <c r="K1308" s="1" t="s">
        <v>2058</v>
      </c>
      <c r="L1308" s="1" t="s">
        <v>88</v>
      </c>
      <c r="M1308" s="9">
        <v>44742.0</v>
      </c>
      <c r="N1308" s="9">
        <v>44735.0</v>
      </c>
      <c r="O1308" s="1"/>
      <c r="P1308" s="1">
        <v>8.33</v>
      </c>
      <c r="Q1308" s="1">
        <v>1000000.0</v>
      </c>
      <c r="R1308" s="1">
        <v>1020000.0</v>
      </c>
      <c r="S1308" s="9">
        <v>44713.0</v>
      </c>
      <c r="T1308" s="9">
        <v>44735.0</v>
      </c>
      <c r="U1308" s="1" t="s">
        <v>2061</v>
      </c>
      <c r="V1308" s="5">
        <f t="shared" si="240"/>
        <v>84966</v>
      </c>
      <c r="W1308" s="11">
        <f t="shared" si="115"/>
        <v>100259.88</v>
      </c>
      <c r="X1308" s="9">
        <v>44782.0</v>
      </c>
      <c r="Y1308" s="5">
        <f t="shared" si="311"/>
        <v>91763.28</v>
      </c>
      <c r="Z1308" s="5">
        <f t="shared" si="3"/>
        <v>63724.5</v>
      </c>
      <c r="AA1308" s="9">
        <v>44782.0</v>
      </c>
      <c r="AB1308" s="1" t="s">
        <v>2062</v>
      </c>
      <c r="AC1308" s="1" t="s">
        <v>55</v>
      </c>
      <c r="AD1308" s="12" t="s">
        <v>46</v>
      </c>
      <c r="AE1308" s="12" t="s">
        <v>46</v>
      </c>
      <c r="AF1308" s="12" t="s">
        <v>46</v>
      </c>
      <c r="AG1308" s="12" t="s">
        <v>46</v>
      </c>
      <c r="AH1308" s="12" t="s">
        <v>46</v>
      </c>
      <c r="AI1308" s="12" t="s">
        <v>46</v>
      </c>
    </row>
    <row r="1309">
      <c r="A1309" s="1" t="s">
        <v>2056</v>
      </c>
      <c r="B1309" s="13"/>
      <c r="C1309" s="1" t="s">
        <v>36</v>
      </c>
      <c r="D1309" s="1" t="s">
        <v>37</v>
      </c>
      <c r="E1309" s="1" t="s">
        <v>168</v>
      </c>
      <c r="F1309" s="1" t="s">
        <v>727</v>
      </c>
      <c r="G1309" s="1" t="s">
        <v>2057</v>
      </c>
      <c r="H1309" s="1" t="s">
        <v>2057</v>
      </c>
      <c r="I1309" s="1" t="s">
        <v>42</v>
      </c>
      <c r="J1309" s="1"/>
      <c r="K1309" s="1" t="s">
        <v>2058</v>
      </c>
      <c r="L1309" s="1" t="s">
        <v>88</v>
      </c>
      <c r="M1309" s="9">
        <v>44742.0</v>
      </c>
      <c r="N1309" s="9">
        <v>44742.0</v>
      </c>
      <c r="O1309" s="1"/>
      <c r="P1309" s="1">
        <v>8.33</v>
      </c>
      <c r="Q1309" s="1">
        <v>500000.0</v>
      </c>
      <c r="R1309" s="1">
        <v>456000.0</v>
      </c>
      <c r="S1309" s="9">
        <v>44722.0</v>
      </c>
      <c r="T1309" s="14">
        <v>44845.0</v>
      </c>
      <c r="U1309" s="1" t="s">
        <v>2063</v>
      </c>
      <c r="V1309" s="5">
        <f t="shared" si="240"/>
        <v>37984.8</v>
      </c>
      <c r="W1309" s="11">
        <f t="shared" si="115"/>
        <v>44822.064</v>
      </c>
      <c r="X1309" s="14">
        <v>44895.0</v>
      </c>
      <c r="Y1309" s="5">
        <f t="shared" si="311"/>
        <v>41023.584</v>
      </c>
      <c r="Z1309" s="5">
        <f t="shared" si="3"/>
        <v>28488.6</v>
      </c>
      <c r="AA1309" s="9">
        <v>44896.0</v>
      </c>
      <c r="AB1309" s="1" t="s">
        <v>2063</v>
      </c>
      <c r="AC1309" s="1" t="s">
        <v>55</v>
      </c>
      <c r="AD1309" s="12" t="s">
        <v>46</v>
      </c>
      <c r="AE1309" s="12" t="s">
        <v>46</v>
      </c>
      <c r="AF1309" s="12" t="s">
        <v>46</v>
      </c>
      <c r="AG1309" s="12" t="s">
        <v>46</v>
      </c>
      <c r="AH1309" s="12" t="s">
        <v>46</v>
      </c>
      <c r="AI1309" s="12" t="s">
        <v>46</v>
      </c>
    </row>
    <row r="1310">
      <c r="A1310" s="1" t="s">
        <v>2056</v>
      </c>
      <c r="B1310" s="13"/>
      <c r="C1310" s="1" t="s">
        <v>36</v>
      </c>
      <c r="D1310" s="1" t="s">
        <v>37</v>
      </c>
      <c r="E1310" s="1" t="s">
        <v>168</v>
      </c>
      <c r="F1310" s="1" t="s">
        <v>727</v>
      </c>
      <c r="G1310" s="1" t="s">
        <v>2057</v>
      </c>
      <c r="H1310" s="1" t="s">
        <v>2057</v>
      </c>
      <c r="I1310" s="1" t="s">
        <v>42</v>
      </c>
      <c r="J1310" s="1"/>
      <c r="K1310" s="1" t="s">
        <v>2058</v>
      </c>
      <c r="L1310" s="1" t="s">
        <v>88</v>
      </c>
      <c r="M1310" s="9">
        <v>44742.0</v>
      </c>
      <c r="N1310" s="9">
        <v>44742.0</v>
      </c>
      <c r="O1310" s="1"/>
      <c r="P1310" s="1">
        <v>8.33</v>
      </c>
      <c r="Q1310" s="1">
        <v>500000.0</v>
      </c>
      <c r="R1310" s="1">
        <v>1080000.0</v>
      </c>
      <c r="S1310" s="9">
        <v>44866.0</v>
      </c>
      <c r="T1310" s="9">
        <v>44868.0</v>
      </c>
      <c r="U1310" s="1" t="s">
        <v>2064</v>
      </c>
      <c r="V1310" s="5">
        <f t="shared" si="240"/>
        <v>89964</v>
      </c>
      <c r="W1310" s="11">
        <f t="shared" si="115"/>
        <v>106157.52</v>
      </c>
      <c r="X1310" s="9">
        <v>44931.0</v>
      </c>
      <c r="Y1310" s="5">
        <f t="shared" si="311"/>
        <v>97161.12</v>
      </c>
      <c r="Z1310" s="5">
        <f t="shared" si="3"/>
        <v>67473</v>
      </c>
      <c r="AA1310" s="9">
        <v>44938.0</v>
      </c>
      <c r="AB1310" s="1" t="s">
        <v>2065</v>
      </c>
      <c r="AC1310" s="1" t="s">
        <v>55</v>
      </c>
      <c r="AD1310" s="12" t="s">
        <v>46</v>
      </c>
      <c r="AE1310" s="12" t="s">
        <v>46</v>
      </c>
      <c r="AF1310" s="12" t="s">
        <v>46</v>
      </c>
      <c r="AG1310" s="12" t="s">
        <v>46</v>
      </c>
      <c r="AH1310" s="12" t="s">
        <v>46</v>
      </c>
      <c r="AI1310" s="12" t="s">
        <v>46</v>
      </c>
    </row>
    <row r="1311">
      <c r="A1311" s="1" t="s">
        <v>2056</v>
      </c>
      <c r="B1311" s="13"/>
      <c r="C1311" s="1" t="s">
        <v>36</v>
      </c>
      <c r="D1311" s="1" t="s">
        <v>37</v>
      </c>
      <c r="E1311" s="1" t="s">
        <v>168</v>
      </c>
      <c r="F1311" s="1" t="s">
        <v>727</v>
      </c>
      <c r="G1311" s="1" t="s">
        <v>2057</v>
      </c>
      <c r="H1311" s="1" t="s">
        <v>2057</v>
      </c>
      <c r="I1311" s="1" t="s">
        <v>42</v>
      </c>
      <c r="J1311" s="1"/>
      <c r="K1311" s="1" t="s">
        <v>2058</v>
      </c>
      <c r="L1311" s="1" t="s">
        <v>88</v>
      </c>
      <c r="M1311" s="9">
        <v>44742.0</v>
      </c>
      <c r="N1311" s="9">
        <v>44986.0</v>
      </c>
      <c r="O1311" s="1"/>
      <c r="P1311" s="1">
        <v>8.33</v>
      </c>
      <c r="Q1311" s="1">
        <v>300000.0</v>
      </c>
      <c r="R1311" s="1">
        <v>336000.0</v>
      </c>
      <c r="S1311" s="9">
        <v>44986.0</v>
      </c>
      <c r="T1311" s="9">
        <v>44986.0</v>
      </c>
      <c r="U1311" s="1" t="s">
        <v>2066</v>
      </c>
      <c r="V1311" s="5">
        <f t="shared" si="240"/>
        <v>27988.8</v>
      </c>
      <c r="W1311" s="11">
        <f t="shared" si="115"/>
        <v>33026.784</v>
      </c>
      <c r="X1311" s="9">
        <v>45084.0</v>
      </c>
      <c r="Y1311" s="5">
        <f t="shared" si="311"/>
        <v>30227.904</v>
      </c>
      <c r="Z1311" s="5">
        <f t="shared" si="3"/>
        <v>20991.6</v>
      </c>
      <c r="AA1311" s="9">
        <v>45085.0</v>
      </c>
      <c r="AB1311" s="1" t="s">
        <v>2067</v>
      </c>
      <c r="AC1311" s="1" t="s">
        <v>55</v>
      </c>
      <c r="AD1311" s="12" t="s">
        <v>46</v>
      </c>
      <c r="AE1311" s="12" t="s">
        <v>46</v>
      </c>
      <c r="AF1311" s="12" t="s">
        <v>46</v>
      </c>
      <c r="AG1311" s="12" t="s">
        <v>46</v>
      </c>
      <c r="AH1311" s="12" t="s">
        <v>47</v>
      </c>
      <c r="AI1311" s="12" t="s">
        <v>47</v>
      </c>
    </row>
    <row r="1312">
      <c r="A1312" s="1" t="s">
        <v>2056</v>
      </c>
      <c r="B1312" s="13"/>
      <c r="C1312" s="1" t="s">
        <v>36</v>
      </c>
      <c r="D1312" s="1" t="s">
        <v>37</v>
      </c>
      <c r="E1312" s="1" t="s">
        <v>168</v>
      </c>
      <c r="F1312" s="1" t="s">
        <v>727</v>
      </c>
      <c r="G1312" s="1" t="s">
        <v>2057</v>
      </c>
      <c r="H1312" s="1" t="s">
        <v>2057</v>
      </c>
      <c r="I1312" s="1" t="s">
        <v>42</v>
      </c>
      <c r="J1312" s="1"/>
      <c r="K1312" s="1" t="s">
        <v>2058</v>
      </c>
      <c r="L1312" s="1" t="s">
        <v>88</v>
      </c>
      <c r="M1312" s="9">
        <v>44742.0</v>
      </c>
      <c r="N1312" s="9">
        <v>44742.0</v>
      </c>
      <c r="O1312" s="1"/>
      <c r="P1312" s="1">
        <v>8.33</v>
      </c>
      <c r="Q1312" s="1">
        <v>300000.0</v>
      </c>
      <c r="R1312" s="1">
        <v>300000.0</v>
      </c>
      <c r="S1312" s="10">
        <f t="shared" ref="S1312:S1314" si="312">N1312+90</f>
        <v>44832</v>
      </c>
      <c r="V1312" s="5">
        <f t="shared" si="240"/>
        <v>24990</v>
      </c>
      <c r="W1312" s="11">
        <f t="shared" si="115"/>
        <v>29488.2</v>
      </c>
      <c r="Z1312" s="5">
        <f t="shared" si="3"/>
        <v>18742.5</v>
      </c>
      <c r="AB1312" s="1"/>
      <c r="AC1312" s="1" t="s">
        <v>45</v>
      </c>
      <c r="AD1312" s="12" t="s">
        <v>46</v>
      </c>
      <c r="AE1312" s="12" t="s">
        <v>46</v>
      </c>
      <c r="AF1312" s="12" t="s">
        <v>46</v>
      </c>
      <c r="AG1312" s="12"/>
      <c r="AH1312" s="12"/>
      <c r="AI1312" s="12"/>
    </row>
    <row r="1313">
      <c r="A1313" s="1" t="s">
        <v>2056</v>
      </c>
      <c r="B1313" s="13"/>
      <c r="C1313" s="1" t="s">
        <v>36</v>
      </c>
      <c r="D1313" s="1" t="s">
        <v>37</v>
      </c>
      <c r="E1313" s="1" t="s">
        <v>168</v>
      </c>
      <c r="F1313" s="1" t="s">
        <v>727</v>
      </c>
      <c r="G1313" s="1" t="s">
        <v>2057</v>
      </c>
      <c r="H1313" s="1" t="s">
        <v>2057</v>
      </c>
      <c r="I1313" s="1" t="s">
        <v>42</v>
      </c>
      <c r="J1313" s="1"/>
      <c r="K1313" s="1" t="s">
        <v>2058</v>
      </c>
      <c r="L1313" s="1" t="s">
        <v>88</v>
      </c>
      <c r="M1313" s="9">
        <v>44742.0</v>
      </c>
      <c r="N1313" s="9">
        <v>44742.0</v>
      </c>
      <c r="O1313" s="1"/>
      <c r="P1313" s="1">
        <v>8.33</v>
      </c>
      <c r="Q1313" s="1">
        <v>300000.0</v>
      </c>
      <c r="R1313" s="1">
        <v>300000.0</v>
      </c>
      <c r="S1313" s="10">
        <f t="shared" si="312"/>
        <v>44832</v>
      </c>
      <c r="V1313" s="5">
        <f t="shared" si="240"/>
        <v>24990</v>
      </c>
      <c r="W1313" s="11">
        <f t="shared" si="115"/>
        <v>29488.2</v>
      </c>
      <c r="Z1313" s="5">
        <f t="shared" si="3"/>
        <v>18742.5</v>
      </c>
      <c r="AB1313" s="1"/>
      <c r="AC1313" s="1" t="s">
        <v>45</v>
      </c>
      <c r="AD1313" s="12" t="s">
        <v>46</v>
      </c>
      <c r="AE1313" s="12" t="s">
        <v>46</v>
      </c>
      <c r="AF1313" s="12" t="s">
        <v>46</v>
      </c>
      <c r="AG1313" s="12"/>
      <c r="AH1313" s="12"/>
      <c r="AI1313" s="12"/>
    </row>
    <row r="1314">
      <c r="A1314" s="1" t="s">
        <v>2056</v>
      </c>
      <c r="B1314" s="13"/>
      <c r="C1314" s="1" t="s">
        <v>36</v>
      </c>
      <c r="D1314" s="1" t="s">
        <v>37</v>
      </c>
      <c r="E1314" s="1" t="s">
        <v>168</v>
      </c>
      <c r="F1314" s="1" t="s">
        <v>727</v>
      </c>
      <c r="G1314" s="1" t="s">
        <v>2057</v>
      </c>
      <c r="H1314" s="1" t="s">
        <v>2057</v>
      </c>
      <c r="I1314" s="1" t="s">
        <v>42</v>
      </c>
      <c r="J1314" s="1"/>
      <c r="K1314" s="1" t="s">
        <v>2058</v>
      </c>
      <c r="L1314" s="1" t="s">
        <v>88</v>
      </c>
      <c r="M1314" s="9">
        <v>44742.0</v>
      </c>
      <c r="N1314" s="9">
        <v>44742.0</v>
      </c>
      <c r="O1314" s="1"/>
      <c r="P1314" s="1">
        <v>8.33</v>
      </c>
      <c r="Q1314" s="1">
        <v>300000.0</v>
      </c>
      <c r="R1314" s="1">
        <v>300000.0</v>
      </c>
      <c r="S1314" s="10">
        <f t="shared" si="312"/>
        <v>44832</v>
      </c>
      <c r="V1314" s="5">
        <f t="shared" si="240"/>
        <v>24990</v>
      </c>
      <c r="W1314" s="11">
        <f t="shared" si="115"/>
        <v>29488.2</v>
      </c>
      <c r="X1314" s="1"/>
      <c r="Y1314" s="1"/>
      <c r="Z1314" s="5">
        <f t="shared" si="3"/>
        <v>18742.5</v>
      </c>
      <c r="AA1314" s="1"/>
      <c r="AB1314" s="1"/>
      <c r="AC1314" s="1" t="s">
        <v>45</v>
      </c>
      <c r="AD1314" s="12" t="s">
        <v>46</v>
      </c>
      <c r="AE1314" s="12" t="s">
        <v>46</v>
      </c>
      <c r="AF1314" s="12" t="s">
        <v>46</v>
      </c>
      <c r="AG1314" s="12"/>
      <c r="AH1314" s="12"/>
      <c r="AI1314" s="12"/>
    </row>
    <row r="1315">
      <c r="A1315" s="1" t="s">
        <v>2068</v>
      </c>
      <c r="B1315" s="13"/>
      <c r="C1315" s="1" t="s">
        <v>36</v>
      </c>
      <c r="D1315" s="1" t="s">
        <v>96</v>
      </c>
      <c r="E1315" s="1" t="s">
        <v>168</v>
      </c>
      <c r="F1315" s="1" t="s">
        <v>2069</v>
      </c>
      <c r="G1315" s="1" t="s">
        <v>1057</v>
      </c>
      <c r="H1315" s="1" t="s">
        <v>1058</v>
      </c>
      <c r="I1315" s="1" t="s">
        <v>42</v>
      </c>
      <c r="J1315" s="1"/>
      <c r="K1315" s="1" t="s">
        <v>2070</v>
      </c>
      <c r="L1315" s="1" t="s">
        <v>99</v>
      </c>
      <c r="M1315" s="9">
        <v>45306.0</v>
      </c>
      <c r="N1315" s="9">
        <v>45306.0</v>
      </c>
      <c r="O1315" s="1"/>
      <c r="P1315" s="1">
        <v>8.33</v>
      </c>
      <c r="Q1315" s="1">
        <v>100000.0</v>
      </c>
      <c r="R1315" s="1">
        <v>266400.0</v>
      </c>
      <c r="S1315" s="9">
        <v>45306.0</v>
      </c>
      <c r="T1315" s="9">
        <v>45331.0</v>
      </c>
      <c r="U1315" s="1" t="s">
        <v>2071</v>
      </c>
      <c r="V1315" s="5">
        <f t="shared" si="240"/>
        <v>22191.12</v>
      </c>
      <c r="W1315" s="11">
        <f t="shared" si="115"/>
        <v>26185.5216</v>
      </c>
      <c r="X1315" s="9"/>
      <c r="Y1315" s="5"/>
      <c r="Z1315" s="5">
        <f t="shared" si="3"/>
        <v>16643.34</v>
      </c>
      <c r="AA1315" s="9"/>
      <c r="AC1315" s="1" t="s">
        <v>162</v>
      </c>
      <c r="AD1315" s="12" t="s">
        <v>47</v>
      </c>
      <c r="AE1315" s="12" t="s">
        <v>47</v>
      </c>
      <c r="AF1315" s="12" t="s">
        <v>47</v>
      </c>
      <c r="AG1315" s="12" t="s">
        <v>47</v>
      </c>
      <c r="AH1315" s="12"/>
      <c r="AI1315" s="12"/>
    </row>
    <row r="1316">
      <c r="A1316" s="1" t="s">
        <v>2068</v>
      </c>
      <c r="B1316" s="13"/>
      <c r="C1316" s="1" t="s">
        <v>36</v>
      </c>
      <c r="D1316" s="1" t="s">
        <v>96</v>
      </c>
      <c r="E1316" s="1" t="s">
        <v>113</v>
      </c>
      <c r="F1316" s="1" t="s">
        <v>2072</v>
      </c>
      <c r="G1316" s="1" t="s">
        <v>1057</v>
      </c>
      <c r="H1316" s="1" t="s">
        <v>1058</v>
      </c>
      <c r="I1316" s="1" t="s">
        <v>42</v>
      </c>
      <c r="J1316" s="1"/>
      <c r="K1316" s="1" t="s">
        <v>2070</v>
      </c>
      <c r="L1316" s="1" t="s">
        <v>99</v>
      </c>
      <c r="M1316" s="9">
        <v>45306.0</v>
      </c>
      <c r="N1316" s="9">
        <v>45306.0</v>
      </c>
      <c r="O1316" s="1"/>
      <c r="P1316" s="1">
        <v>8.33</v>
      </c>
      <c r="Q1316" s="1">
        <v>320000.0</v>
      </c>
      <c r="R1316" s="1">
        <v>300000.0</v>
      </c>
      <c r="S1316" s="10">
        <f t="shared" ref="S1316:S1317" si="313">N1316+30</f>
        <v>45336</v>
      </c>
      <c r="V1316" s="5">
        <f t="shared" si="240"/>
        <v>24990</v>
      </c>
      <c r="W1316" s="11">
        <f t="shared" si="115"/>
        <v>29488.2</v>
      </c>
      <c r="Z1316" s="5">
        <f t="shared" si="3"/>
        <v>18742.5</v>
      </c>
      <c r="AB1316" s="1"/>
      <c r="AC1316" s="1" t="s">
        <v>45</v>
      </c>
      <c r="AD1316" s="12" t="s">
        <v>47</v>
      </c>
      <c r="AE1316" s="12" t="s">
        <v>47</v>
      </c>
      <c r="AF1316" s="12" t="s">
        <v>47</v>
      </c>
      <c r="AG1316" s="12"/>
      <c r="AH1316" s="12"/>
      <c r="AI1316" s="12"/>
    </row>
    <row r="1317">
      <c r="A1317" s="1" t="s">
        <v>2068</v>
      </c>
      <c r="B1317" s="13"/>
      <c r="C1317" s="1" t="s">
        <v>36</v>
      </c>
      <c r="D1317" s="1" t="s">
        <v>96</v>
      </c>
      <c r="E1317" s="1" t="s">
        <v>113</v>
      </c>
      <c r="F1317" s="1" t="s">
        <v>2072</v>
      </c>
      <c r="G1317" s="1" t="s">
        <v>1057</v>
      </c>
      <c r="H1317" s="1" t="s">
        <v>1058</v>
      </c>
      <c r="I1317" s="1" t="s">
        <v>42</v>
      </c>
      <c r="J1317" s="1"/>
      <c r="K1317" s="1" t="s">
        <v>2070</v>
      </c>
      <c r="L1317" s="1" t="s">
        <v>99</v>
      </c>
      <c r="M1317" s="9">
        <v>45306.0</v>
      </c>
      <c r="N1317" s="9">
        <v>45306.0</v>
      </c>
      <c r="O1317" s="1"/>
      <c r="P1317" s="1">
        <v>8.33</v>
      </c>
      <c r="Q1317" s="1">
        <v>320000.0</v>
      </c>
      <c r="R1317" s="1">
        <v>300000.0</v>
      </c>
      <c r="S1317" s="10">
        <f t="shared" si="313"/>
        <v>45336</v>
      </c>
      <c r="V1317" s="5">
        <f t="shared" si="240"/>
        <v>24990</v>
      </c>
      <c r="W1317" s="11">
        <f t="shared" si="115"/>
        <v>29488.2</v>
      </c>
      <c r="Y1317" s="1"/>
      <c r="Z1317" s="5">
        <f t="shared" si="3"/>
        <v>18742.5</v>
      </c>
      <c r="AB1317" s="1"/>
      <c r="AC1317" s="1" t="s">
        <v>45</v>
      </c>
      <c r="AD1317" s="12" t="s">
        <v>47</v>
      </c>
      <c r="AE1317" s="12" t="s">
        <v>47</v>
      </c>
      <c r="AF1317" s="12" t="s">
        <v>47</v>
      </c>
      <c r="AG1317" s="12"/>
      <c r="AH1317" s="12"/>
      <c r="AI1317" s="12"/>
    </row>
    <row r="1318">
      <c r="A1318" s="1" t="s">
        <v>2073</v>
      </c>
      <c r="B1318" s="13"/>
      <c r="C1318" s="1" t="s">
        <v>132</v>
      </c>
      <c r="D1318" s="1" t="s">
        <v>96</v>
      </c>
      <c r="E1318" s="1" t="s">
        <v>77</v>
      </c>
      <c r="F1318" s="1" t="s">
        <v>1068</v>
      </c>
      <c r="G1318" s="1" t="s">
        <v>152</v>
      </c>
      <c r="H1318" s="1" t="s">
        <v>317</v>
      </c>
      <c r="I1318" s="1" t="s">
        <v>86</v>
      </c>
      <c r="J1318" s="1"/>
      <c r="K1318" s="1" t="s">
        <v>2074</v>
      </c>
      <c r="L1318" s="1" t="s">
        <v>99</v>
      </c>
      <c r="M1318" s="9">
        <v>44768.0</v>
      </c>
      <c r="N1318" s="9">
        <v>44767.0</v>
      </c>
      <c r="O1318" s="1"/>
      <c r="P1318" s="1">
        <v>8.33</v>
      </c>
      <c r="Q1318" s="1">
        <v>300000.0</v>
      </c>
      <c r="R1318" s="1">
        <v>300000.0</v>
      </c>
      <c r="S1318" s="10">
        <f t="shared" ref="S1318:S1319" si="314">N1318+90</f>
        <v>44857</v>
      </c>
      <c r="V1318" s="5">
        <f t="shared" si="240"/>
        <v>24990</v>
      </c>
      <c r="W1318" s="11">
        <f t="shared" si="115"/>
        <v>29488.2</v>
      </c>
      <c r="Z1318" s="5">
        <f t="shared" si="3"/>
        <v>18742.5</v>
      </c>
      <c r="AB1318" s="1"/>
      <c r="AC1318" s="1" t="s">
        <v>45</v>
      </c>
      <c r="AD1318" s="12" t="s">
        <v>46</v>
      </c>
      <c r="AE1318" s="12" t="s">
        <v>46</v>
      </c>
      <c r="AF1318" s="12" t="s">
        <v>46</v>
      </c>
      <c r="AG1318" s="12"/>
      <c r="AH1318" s="12"/>
      <c r="AI1318" s="12"/>
    </row>
    <row r="1319">
      <c r="A1319" s="1" t="s">
        <v>2073</v>
      </c>
      <c r="B1319" s="13"/>
      <c r="C1319" s="1" t="s">
        <v>132</v>
      </c>
      <c r="D1319" s="1" t="s">
        <v>96</v>
      </c>
      <c r="E1319" s="1" t="s">
        <v>77</v>
      </c>
      <c r="F1319" s="1" t="s">
        <v>1068</v>
      </c>
      <c r="G1319" s="1" t="s">
        <v>152</v>
      </c>
      <c r="H1319" s="1" t="s">
        <v>317</v>
      </c>
      <c r="I1319" s="1" t="s">
        <v>86</v>
      </c>
      <c r="J1319" s="1"/>
      <c r="K1319" s="1" t="s">
        <v>2074</v>
      </c>
      <c r="L1319" s="1" t="s">
        <v>99</v>
      </c>
      <c r="M1319" s="9">
        <v>44768.0</v>
      </c>
      <c r="N1319" s="9">
        <v>44767.0</v>
      </c>
      <c r="O1319" s="1"/>
      <c r="P1319" s="1">
        <v>8.33</v>
      </c>
      <c r="Q1319" s="1">
        <v>300000.0</v>
      </c>
      <c r="R1319" s="1">
        <v>300000.0</v>
      </c>
      <c r="S1319" s="10">
        <f t="shared" si="314"/>
        <v>44857</v>
      </c>
      <c r="V1319" s="5">
        <f t="shared" si="240"/>
        <v>24990</v>
      </c>
      <c r="W1319" s="11">
        <f t="shared" si="115"/>
        <v>29488.2</v>
      </c>
      <c r="Z1319" s="5">
        <f t="shared" si="3"/>
        <v>18742.5</v>
      </c>
      <c r="AB1319" s="1"/>
      <c r="AC1319" s="1" t="s">
        <v>45</v>
      </c>
      <c r="AD1319" s="12" t="s">
        <v>46</v>
      </c>
      <c r="AE1319" s="12" t="s">
        <v>46</v>
      </c>
      <c r="AF1319" s="12" t="s">
        <v>46</v>
      </c>
      <c r="AG1319" s="12"/>
      <c r="AH1319" s="12"/>
      <c r="AI1319" s="12"/>
    </row>
    <row r="1320">
      <c r="A1320" s="1" t="s">
        <v>2075</v>
      </c>
      <c r="B1320" s="13"/>
      <c r="C1320" s="1" t="s">
        <v>36</v>
      </c>
      <c r="D1320" s="1" t="s">
        <v>50</v>
      </c>
      <c r="E1320" s="1" t="s">
        <v>168</v>
      </c>
      <c r="F1320" s="1" t="s">
        <v>727</v>
      </c>
      <c r="G1320" s="1" t="s">
        <v>152</v>
      </c>
      <c r="H1320" s="1" t="s">
        <v>317</v>
      </c>
      <c r="I1320" s="1" t="s">
        <v>42</v>
      </c>
      <c r="J1320" s="1"/>
      <c r="K1320" s="1" t="s">
        <v>2076</v>
      </c>
      <c r="L1320" s="1" t="s">
        <v>143</v>
      </c>
      <c r="M1320" s="9">
        <v>45295.0</v>
      </c>
      <c r="N1320" s="9">
        <v>45295.0</v>
      </c>
      <c r="O1320" s="1"/>
      <c r="P1320" s="1">
        <v>8.0</v>
      </c>
      <c r="Q1320" s="1">
        <v>300000.0</v>
      </c>
      <c r="R1320" s="1">
        <v>360000.0</v>
      </c>
      <c r="S1320" s="9">
        <v>45293.0</v>
      </c>
      <c r="T1320" s="9">
        <v>45295.0</v>
      </c>
      <c r="U1320" s="1" t="s">
        <v>2077</v>
      </c>
      <c r="V1320" s="5">
        <f t="shared" si="240"/>
        <v>28800</v>
      </c>
      <c r="W1320" s="11">
        <f t="shared" si="115"/>
        <v>33984</v>
      </c>
      <c r="X1320" s="9">
        <v>45338.0</v>
      </c>
      <c r="Y1320" s="5">
        <f>W1320</f>
        <v>33984</v>
      </c>
      <c r="Z1320" s="5">
        <f t="shared" si="3"/>
        <v>21600</v>
      </c>
      <c r="AA1320" s="9">
        <v>45344.0</v>
      </c>
      <c r="AB1320" s="1" t="s">
        <v>2078</v>
      </c>
      <c r="AC1320" s="1" t="s">
        <v>55</v>
      </c>
      <c r="AD1320" s="12" t="s">
        <v>47</v>
      </c>
      <c r="AE1320" s="12" t="s">
        <v>47</v>
      </c>
      <c r="AF1320" s="12" t="s">
        <v>47</v>
      </c>
      <c r="AG1320" s="12" t="s">
        <v>47</v>
      </c>
      <c r="AH1320" s="12" t="s">
        <v>47</v>
      </c>
      <c r="AI1320" s="12" t="s">
        <v>47</v>
      </c>
    </row>
    <row r="1321">
      <c r="A1321" s="1" t="s">
        <v>2079</v>
      </c>
      <c r="B1321" s="13"/>
      <c r="C1321" s="1" t="s">
        <v>36</v>
      </c>
      <c r="D1321" s="1" t="s">
        <v>96</v>
      </c>
      <c r="E1321" s="1" t="s">
        <v>38</v>
      </c>
      <c r="F1321" s="1" t="s">
        <v>319</v>
      </c>
      <c r="G1321" s="1" t="s">
        <v>115</v>
      </c>
      <c r="H1321" s="1" t="s">
        <v>116</v>
      </c>
      <c r="I1321" s="1" t="s">
        <v>42</v>
      </c>
      <c r="J1321" s="1"/>
      <c r="K1321" s="1" t="s">
        <v>2080</v>
      </c>
      <c r="L1321" s="1" t="s">
        <v>143</v>
      </c>
      <c r="M1321" s="9">
        <v>44964.0</v>
      </c>
      <c r="N1321" s="9">
        <v>44964.0</v>
      </c>
      <c r="O1321" s="1"/>
      <c r="P1321" s="1">
        <v>8.33</v>
      </c>
      <c r="Q1321" s="1">
        <v>300000.0</v>
      </c>
      <c r="R1321" s="1">
        <v>300000.0</v>
      </c>
      <c r="S1321" s="10">
        <f>N1321+90</f>
        <v>45054</v>
      </c>
      <c r="V1321" s="5">
        <f t="shared" si="240"/>
        <v>24990</v>
      </c>
      <c r="W1321" s="11">
        <f t="shared" si="115"/>
        <v>29488.2</v>
      </c>
      <c r="Z1321" s="5">
        <f t="shared" si="3"/>
        <v>18742.5</v>
      </c>
      <c r="AC1321" s="1" t="s">
        <v>45</v>
      </c>
      <c r="AD1321" s="12" t="s">
        <v>46</v>
      </c>
      <c r="AE1321" s="12" t="s">
        <v>46</v>
      </c>
      <c r="AF1321" s="12" t="s">
        <v>47</v>
      </c>
      <c r="AG1321" s="12"/>
      <c r="AH1321" s="12"/>
      <c r="AI1321" s="12"/>
    </row>
    <row r="1322">
      <c r="A1322" s="1" t="s">
        <v>2081</v>
      </c>
      <c r="B1322" s="13"/>
      <c r="C1322" s="1" t="s">
        <v>36</v>
      </c>
      <c r="D1322" s="1" t="s">
        <v>37</v>
      </c>
      <c r="E1322" s="1" t="s">
        <v>77</v>
      </c>
      <c r="F1322" s="1" t="s">
        <v>2082</v>
      </c>
      <c r="G1322" s="1" t="s">
        <v>152</v>
      </c>
      <c r="H1322" s="1" t="s">
        <v>317</v>
      </c>
      <c r="I1322" s="1" t="s">
        <v>123</v>
      </c>
      <c r="J1322" s="1"/>
      <c r="K1322" s="1" t="s">
        <v>2083</v>
      </c>
      <c r="L1322" s="1" t="s">
        <v>53</v>
      </c>
      <c r="M1322" s="9">
        <v>44652.0</v>
      </c>
      <c r="N1322" s="9">
        <v>44776.0</v>
      </c>
      <c r="O1322" s="1"/>
      <c r="P1322" s="1">
        <v>8.33</v>
      </c>
      <c r="Q1322" s="1">
        <v>200000.0</v>
      </c>
      <c r="R1322" s="1">
        <v>264000.0</v>
      </c>
      <c r="S1322" s="9">
        <v>44774.0</v>
      </c>
      <c r="T1322" s="9">
        <v>44776.0</v>
      </c>
      <c r="U1322" s="1" t="s">
        <v>2084</v>
      </c>
      <c r="V1322" s="5">
        <f t="shared" si="240"/>
        <v>21991.2</v>
      </c>
      <c r="W1322" s="11">
        <f t="shared" si="115"/>
        <v>25949.616</v>
      </c>
      <c r="X1322" s="9"/>
      <c r="Z1322" s="5">
        <f t="shared" si="3"/>
        <v>16493.4</v>
      </c>
      <c r="AC1322" s="1" t="s">
        <v>162</v>
      </c>
      <c r="AD1322" s="12" t="s">
        <v>46</v>
      </c>
      <c r="AE1322" s="12" t="s">
        <v>46</v>
      </c>
      <c r="AF1322" s="12" t="s">
        <v>46</v>
      </c>
      <c r="AG1322" s="12" t="s">
        <v>46</v>
      </c>
      <c r="AH1322" s="12"/>
      <c r="AI1322" s="12"/>
    </row>
    <row r="1323">
      <c r="A1323" s="1" t="s">
        <v>2085</v>
      </c>
      <c r="B1323" s="13"/>
      <c r="C1323" s="1" t="s">
        <v>95</v>
      </c>
      <c r="D1323" s="1" t="s">
        <v>76</v>
      </c>
      <c r="E1323" s="1" t="s">
        <v>212</v>
      </c>
      <c r="F1323" s="1" t="s">
        <v>371</v>
      </c>
      <c r="G1323" s="1" t="s">
        <v>321</v>
      </c>
      <c r="H1323" s="1" t="s">
        <v>322</v>
      </c>
      <c r="I1323" s="1" t="s">
        <v>42</v>
      </c>
      <c r="J1323" s="1"/>
      <c r="K1323" s="1" t="s">
        <v>2086</v>
      </c>
      <c r="L1323" s="1" t="s">
        <v>99</v>
      </c>
      <c r="M1323" s="9">
        <v>45143.0</v>
      </c>
      <c r="N1323" s="9">
        <v>45142.0</v>
      </c>
      <c r="O1323" s="1"/>
      <c r="P1323" s="1">
        <v>8.33</v>
      </c>
      <c r="Q1323" s="1">
        <v>500000.0</v>
      </c>
      <c r="R1323" s="1">
        <v>300000.0</v>
      </c>
      <c r="S1323" s="10">
        <f>N1323+90</f>
        <v>45232</v>
      </c>
      <c r="V1323" s="5">
        <f t="shared" si="240"/>
        <v>24990</v>
      </c>
      <c r="W1323" s="11">
        <f t="shared" si="115"/>
        <v>29488.2</v>
      </c>
      <c r="Z1323" s="5">
        <f t="shared" si="3"/>
        <v>18742.5</v>
      </c>
      <c r="AB1323" s="1"/>
      <c r="AC1323" s="1" t="s">
        <v>45</v>
      </c>
      <c r="AD1323" s="12" t="s">
        <v>47</v>
      </c>
      <c r="AE1323" s="12" t="s">
        <v>47</v>
      </c>
      <c r="AF1323" s="12" t="s">
        <v>47</v>
      </c>
      <c r="AG1323" s="12"/>
      <c r="AH1323" s="12"/>
      <c r="AI1323" s="12"/>
    </row>
    <row r="1324">
      <c r="A1324" s="1" t="s">
        <v>2087</v>
      </c>
      <c r="B1324" s="13"/>
      <c r="C1324" s="1" t="s">
        <v>36</v>
      </c>
      <c r="D1324" s="1" t="s">
        <v>37</v>
      </c>
      <c r="E1324" s="1" t="s">
        <v>38</v>
      </c>
      <c r="F1324" s="1" t="s">
        <v>771</v>
      </c>
      <c r="G1324" s="1" t="s">
        <v>525</v>
      </c>
      <c r="H1324" s="1" t="s">
        <v>526</v>
      </c>
      <c r="I1324" s="1" t="s">
        <v>265</v>
      </c>
      <c r="J1324" s="1"/>
      <c r="K1324" s="1" t="s">
        <v>772</v>
      </c>
      <c r="L1324" s="1" t="s">
        <v>143</v>
      </c>
      <c r="M1324" s="9">
        <v>45183.0</v>
      </c>
      <c r="N1324" s="9">
        <v>45177.0</v>
      </c>
      <c r="O1324" s="1"/>
      <c r="P1324" s="1">
        <v>8.33</v>
      </c>
      <c r="Q1324" s="1">
        <v>250000.0</v>
      </c>
      <c r="R1324" s="1">
        <v>300000.0</v>
      </c>
      <c r="S1324" s="9">
        <v>45170.0</v>
      </c>
      <c r="T1324" s="9">
        <v>45177.0</v>
      </c>
      <c r="U1324" s="1" t="s">
        <v>2088</v>
      </c>
      <c r="V1324" s="5">
        <f t="shared" si="240"/>
        <v>24990</v>
      </c>
      <c r="W1324" s="11">
        <f t="shared" si="115"/>
        <v>29488.2</v>
      </c>
      <c r="X1324" s="9">
        <v>45200.0</v>
      </c>
      <c r="Y1324" s="5">
        <f t="shared" ref="Y1324:Y1329" si="315">W1324</f>
        <v>29488.2</v>
      </c>
      <c r="Z1324" s="5">
        <f t="shared" si="3"/>
        <v>18742.5</v>
      </c>
      <c r="AA1324" s="9">
        <v>45267.0</v>
      </c>
      <c r="AB1324" s="1" t="s">
        <v>2089</v>
      </c>
      <c r="AC1324" s="1" t="s">
        <v>55</v>
      </c>
      <c r="AD1324" s="12" t="s">
        <v>47</v>
      </c>
      <c r="AE1324" s="12" t="s">
        <v>47</v>
      </c>
      <c r="AF1324" s="12" t="s">
        <v>47</v>
      </c>
      <c r="AG1324" s="12" t="s">
        <v>47</v>
      </c>
      <c r="AH1324" s="12" t="s">
        <v>47</v>
      </c>
      <c r="AI1324" s="12" t="s">
        <v>47</v>
      </c>
    </row>
    <row r="1325">
      <c r="A1325" s="1" t="s">
        <v>2087</v>
      </c>
      <c r="B1325" s="13"/>
      <c r="C1325" s="1" t="s">
        <v>36</v>
      </c>
      <c r="D1325" s="1" t="s">
        <v>37</v>
      </c>
      <c r="E1325" s="1" t="s">
        <v>38</v>
      </c>
      <c r="F1325" s="1" t="s">
        <v>771</v>
      </c>
      <c r="G1325" s="1" t="s">
        <v>525</v>
      </c>
      <c r="H1325" s="1" t="s">
        <v>526</v>
      </c>
      <c r="I1325" s="1" t="s">
        <v>265</v>
      </c>
      <c r="J1325" s="1"/>
      <c r="K1325" s="1" t="s">
        <v>772</v>
      </c>
      <c r="L1325" s="1" t="s">
        <v>143</v>
      </c>
      <c r="M1325" s="9">
        <v>45183.0</v>
      </c>
      <c r="N1325" s="9">
        <v>45183.0</v>
      </c>
      <c r="O1325" s="1"/>
      <c r="P1325" s="1">
        <v>8.33</v>
      </c>
      <c r="Q1325" s="1">
        <v>250000.0</v>
      </c>
      <c r="R1325" s="1">
        <v>300000.0</v>
      </c>
      <c r="S1325" s="9">
        <v>45180.0</v>
      </c>
      <c r="T1325" s="9">
        <v>45183.0</v>
      </c>
      <c r="U1325" s="1" t="s">
        <v>2090</v>
      </c>
      <c r="V1325" s="5">
        <f t="shared" si="240"/>
        <v>24990</v>
      </c>
      <c r="W1325" s="11">
        <f t="shared" si="115"/>
        <v>29488.2</v>
      </c>
      <c r="X1325" s="14">
        <v>45210.0</v>
      </c>
      <c r="Y1325" s="5">
        <f t="shared" si="315"/>
        <v>29488.2</v>
      </c>
      <c r="Z1325" s="5">
        <f t="shared" si="3"/>
        <v>18742.5</v>
      </c>
      <c r="AA1325" s="9">
        <v>45267.0</v>
      </c>
      <c r="AB1325" s="1" t="s">
        <v>2091</v>
      </c>
      <c r="AC1325" s="1" t="s">
        <v>55</v>
      </c>
      <c r="AD1325" s="12" t="s">
        <v>47</v>
      </c>
      <c r="AE1325" s="12" t="s">
        <v>47</v>
      </c>
      <c r="AF1325" s="12" t="s">
        <v>47</v>
      </c>
      <c r="AG1325" s="12" t="s">
        <v>47</v>
      </c>
      <c r="AH1325" s="12" t="s">
        <v>47</v>
      </c>
      <c r="AI1325" s="12" t="s">
        <v>47</v>
      </c>
    </row>
    <row r="1326">
      <c r="A1326" s="1" t="s">
        <v>2087</v>
      </c>
      <c r="B1326" s="13"/>
      <c r="C1326" s="1" t="s">
        <v>36</v>
      </c>
      <c r="D1326" s="1" t="s">
        <v>37</v>
      </c>
      <c r="E1326" s="1" t="s">
        <v>38</v>
      </c>
      <c r="F1326" s="1" t="s">
        <v>771</v>
      </c>
      <c r="G1326" s="1" t="s">
        <v>525</v>
      </c>
      <c r="H1326" s="1" t="s">
        <v>526</v>
      </c>
      <c r="I1326" s="1" t="s">
        <v>265</v>
      </c>
      <c r="J1326" s="1"/>
      <c r="K1326" s="1" t="s">
        <v>772</v>
      </c>
      <c r="L1326" s="1" t="s">
        <v>143</v>
      </c>
      <c r="M1326" s="9">
        <v>45183.0</v>
      </c>
      <c r="N1326" s="9">
        <v>45208.0</v>
      </c>
      <c r="O1326" s="1"/>
      <c r="P1326" s="1">
        <v>8.33</v>
      </c>
      <c r="Q1326" s="1">
        <v>850000.0</v>
      </c>
      <c r="R1326" s="1">
        <v>900000.0</v>
      </c>
      <c r="S1326" s="9">
        <v>45194.0</v>
      </c>
      <c r="T1326" s="9">
        <v>45208.0</v>
      </c>
      <c r="U1326" s="1" t="s">
        <v>2092</v>
      </c>
      <c r="V1326" s="5">
        <f t="shared" si="240"/>
        <v>74970</v>
      </c>
      <c r="W1326" s="11">
        <f t="shared" si="115"/>
        <v>88464.6</v>
      </c>
      <c r="X1326" s="14">
        <v>45224.0</v>
      </c>
      <c r="Y1326" s="5">
        <f t="shared" si="315"/>
        <v>88464.6</v>
      </c>
      <c r="Z1326" s="5">
        <f t="shared" si="3"/>
        <v>56227.5</v>
      </c>
      <c r="AA1326" s="9">
        <v>44958.0</v>
      </c>
      <c r="AB1326" s="1" t="s">
        <v>2093</v>
      </c>
      <c r="AC1326" s="1" t="s">
        <v>55</v>
      </c>
      <c r="AD1326" s="12" t="s">
        <v>47</v>
      </c>
      <c r="AE1326" s="12" t="s">
        <v>47</v>
      </c>
      <c r="AF1326" s="12" t="s">
        <v>47</v>
      </c>
      <c r="AG1326" s="12" t="s">
        <v>47</v>
      </c>
      <c r="AH1326" s="12" t="s">
        <v>47</v>
      </c>
      <c r="AI1326" s="12" t="s">
        <v>46</v>
      </c>
    </row>
    <row r="1327">
      <c r="A1327" s="1" t="s">
        <v>2087</v>
      </c>
      <c r="B1327" s="13"/>
      <c r="C1327" s="1" t="s">
        <v>36</v>
      </c>
      <c r="D1327" s="1" t="s">
        <v>37</v>
      </c>
      <c r="E1327" s="1" t="s">
        <v>38</v>
      </c>
      <c r="F1327" s="1" t="s">
        <v>771</v>
      </c>
      <c r="G1327" s="1" t="s">
        <v>525</v>
      </c>
      <c r="H1327" s="1" t="s">
        <v>526</v>
      </c>
      <c r="I1327" s="1" t="s">
        <v>265</v>
      </c>
      <c r="J1327" s="1"/>
      <c r="K1327" s="1" t="s">
        <v>772</v>
      </c>
      <c r="L1327" s="1" t="s">
        <v>143</v>
      </c>
      <c r="M1327" s="9">
        <v>45183.0</v>
      </c>
      <c r="N1327" s="9">
        <v>45173.0</v>
      </c>
      <c r="O1327" s="1"/>
      <c r="P1327" s="1">
        <v>8.33</v>
      </c>
      <c r="Q1327" s="1">
        <v>550000.0</v>
      </c>
      <c r="R1327" s="1">
        <v>600000.0</v>
      </c>
      <c r="S1327" s="9">
        <v>45203.0</v>
      </c>
      <c r="T1327" s="9">
        <v>45208.0</v>
      </c>
      <c r="U1327" s="1" t="s">
        <v>2094</v>
      </c>
      <c r="V1327" s="5">
        <f t="shared" si="240"/>
        <v>49980</v>
      </c>
      <c r="W1327" s="11">
        <f t="shared" si="115"/>
        <v>58976.4</v>
      </c>
      <c r="X1327" s="9">
        <v>45233.0</v>
      </c>
      <c r="Y1327" s="5">
        <f t="shared" si="315"/>
        <v>58976.4</v>
      </c>
      <c r="Z1327" s="5">
        <f t="shared" si="3"/>
        <v>37485</v>
      </c>
      <c r="AA1327" s="9">
        <v>44958.0</v>
      </c>
      <c r="AB1327" s="1" t="s">
        <v>2095</v>
      </c>
      <c r="AC1327" s="1" t="s">
        <v>55</v>
      </c>
      <c r="AD1327" s="12" t="s">
        <v>47</v>
      </c>
      <c r="AE1327" s="12" t="s">
        <v>47</v>
      </c>
      <c r="AF1327" s="12" t="s">
        <v>47</v>
      </c>
      <c r="AG1327" s="12" t="s">
        <v>47</v>
      </c>
      <c r="AH1327" s="12" t="s">
        <v>47</v>
      </c>
      <c r="AI1327" s="12" t="s">
        <v>46</v>
      </c>
    </row>
    <row r="1328">
      <c r="A1328" s="1" t="s">
        <v>2087</v>
      </c>
      <c r="B1328" s="13"/>
      <c r="C1328" s="1" t="s">
        <v>36</v>
      </c>
      <c r="D1328" s="1" t="s">
        <v>37</v>
      </c>
      <c r="E1328" s="1" t="s">
        <v>38</v>
      </c>
      <c r="F1328" s="1" t="s">
        <v>771</v>
      </c>
      <c r="G1328" s="1" t="s">
        <v>525</v>
      </c>
      <c r="H1328" s="1" t="s">
        <v>526</v>
      </c>
      <c r="I1328" s="1" t="s">
        <v>265</v>
      </c>
      <c r="J1328" s="1"/>
      <c r="K1328" s="1" t="s">
        <v>772</v>
      </c>
      <c r="L1328" s="1" t="s">
        <v>143</v>
      </c>
      <c r="M1328" s="9">
        <v>45183.0</v>
      </c>
      <c r="N1328" s="14">
        <v>45214.0</v>
      </c>
      <c r="O1328" s="1"/>
      <c r="P1328" s="1">
        <v>8.33</v>
      </c>
      <c r="Q1328" s="1">
        <v>1350000.0</v>
      </c>
      <c r="R1328" s="1">
        <v>1400000.0</v>
      </c>
      <c r="S1328" s="14">
        <v>45245.0</v>
      </c>
      <c r="T1328" s="14">
        <v>45253.0</v>
      </c>
      <c r="U1328" s="1" t="s">
        <v>2096</v>
      </c>
      <c r="V1328" s="5">
        <f t="shared" si="240"/>
        <v>116620</v>
      </c>
      <c r="W1328" s="11">
        <f t="shared" si="115"/>
        <v>137611.6</v>
      </c>
      <c r="X1328" s="14">
        <v>45275.0</v>
      </c>
      <c r="Y1328" s="5">
        <f t="shared" si="315"/>
        <v>137611.6</v>
      </c>
      <c r="Z1328" s="5">
        <f t="shared" si="3"/>
        <v>87465</v>
      </c>
      <c r="AA1328" s="9">
        <v>45358.0</v>
      </c>
      <c r="AB1328" s="1" t="s">
        <v>2097</v>
      </c>
      <c r="AC1328" s="1" t="s">
        <v>55</v>
      </c>
      <c r="AD1328" s="12" t="s">
        <v>47</v>
      </c>
      <c r="AE1328" s="12" t="s">
        <v>47</v>
      </c>
      <c r="AF1328" s="12" t="s">
        <v>47</v>
      </c>
      <c r="AG1328" s="12" t="s">
        <v>47</v>
      </c>
      <c r="AH1328" s="12" t="s">
        <v>47</v>
      </c>
      <c r="AI1328" s="12" t="s">
        <v>47</v>
      </c>
    </row>
    <row r="1329">
      <c r="A1329" s="1" t="s">
        <v>2087</v>
      </c>
      <c r="B1329" s="13"/>
      <c r="C1329" s="1" t="s">
        <v>36</v>
      </c>
      <c r="D1329" s="1" t="s">
        <v>37</v>
      </c>
      <c r="E1329" s="1" t="s">
        <v>38</v>
      </c>
      <c r="F1329" s="1" t="s">
        <v>771</v>
      </c>
      <c r="G1329" s="1" t="s">
        <v>525</v>
      </c>
      <c r="H1329" s="1" t="s">
        <v>526</v>
      </c>
      <c r="I1329" s="1" t="s">
        <v>265</v>
      </c>
      <c r="J1329" s="1"/>
      <c r="K1329" s="1" t="s">
        <v>772</v>
      </c>
      <c r="L1329" s="1" t="s">
        <v>143</v>
      </c>
      <c r="M1329" s="9">
        <v>45183.0</v>
      </c>
      <c r="N1329" s="9">
        <v>45310.0</v>
      </c>
      <c r="O1329" s="1"/>
      <c r="P1329" s="1">
        <v>8.33</v>
      </c>
      <c r="Q1329" s="1">
        <v>350000.0</v>
      </c>
      <c r="R1329" s="1">
        <v>360000.0</v>
      </c>
      <c r="S1329" s="9">
        <v>45299.0</v>
      </c>
      <c r="T1329" s="9">
        <v>45310.0</v>
      </c>
      <c r="U1329" s="1" t="s">
        <v>2098</v>
      </c>
      <c r="V1329" s="5">
        <f t="shared" si="240"/>
        <v>29988</v>
      </c>
      <c r="W1329" s="11">
        <f t="shared" si="115"/>
        <v>35385.84</v>
      </c>
      <c r="X1329" s="9">
        <v>45329.0</v>
      </c>
      <c r="Y1329" s="5">
        <f t="shared" si="315"/>
        <v>35385.84</v>
      </c>
      <c r="Z1329" s="5">
        <f t="shared" si="3"/>
        <v>22491</v>
      </c>
      <c r="AA1329" s="9">
        <v>45333.0</v>
      </c>
      <c r="AB1329" s="1" t="s">
        <v>2099</v>
      </c>
      <c r="AC1329" s="1" t="s">
        <v>55</v>
      </c>
      <c r="AD1329" s="12" t="s">
        <v>47</v>
      </c>
      <c r="AE1329" s="12" t="s">
        <v>47</v>
      </c>
      <c r="AF1329" s="12" t="s">
        <v>47</v>
      </c>
      <c r="AG1329" s="12" t="s">
        <v>47</v>
      </c>
      <c r="AH1329" s="12" t="s">
        <v>47</v>
      </c>
      <c r="AI1329" s="12" t="s">
        <v>47</v>
      </c>
    </row>
    <row r="1330">
      <c r="A1330" s="1" t="s">
        <v>2100</v>
      </c>
      <c r="B1330" s="13"/>
      <c r="C1330" s="1" t="s">
        <v>36</v>
      </c>
      <c r="D1330" s="1" t="s">
        <v>76</v>
      </c>
      <c r="E1330" s="1" t="s">
        <v>38</v>
      </c>
      <c r="F1330" s="1" t="s">
        <v>2101</v>
      </c>
      <c r="G1330" s="1" t="s">
        <v>91</v>
      </c>
      <c r="H1330" s="1" t="s">
        <v>92</v>
      </c>
      <c r="I1330" s="1" t="s">
        <v>42</v>
      </c>
      <c r="J1330" s="1"/>
      <c r="K1330" s="1" t="s">
        <v>2102</v>
      </c>
      <c r="L1330" s="1" t="s">
        <v>53</v>
      </c>
      <c r="M1330" s="9">
        <v>44742.0</v>
      </c>
      <c r="N1330" s="14">
        <v>44909.0</v>
      </c>
      <c r="O1330" s="1"/>
      <c r="P1330" s="1">
        <v>8.0</v>
      </c>
      <c r="Q1330" s="1">
        <v>300000.0</v>
      </c>
      <c r="R1330" s="1">
        <v>325000.0</v>
      </c>
      <c r="S1330" s="14">
        <v>44907.0</v>
      </c>
      <c r="T1330" s="14">
        <v>44909.0</v>
      </c>
      <c r="U1330" s="1" t="s">
        <v>2103</v>
      </c>
      <c r="V1330" s="5">
        <f t="shared" si="240"/>
        <v>26000</v>
      </c>
      <c r="W1330" s="11">
        <f t="shared" si="115"/>
        <v>30680</v>
      </c>
      <c r="X1330" s="9">
        <v>44953.0</v>
      </c>
      <c r="Y1330" s="5">
        <f>W1330-(V1330*10%)</f>
        <v>28080</v>
      </c>
      <c r="Z1330" s="5">
        <f t="shared" si="3"/>
        <v>19500</v>
      </c>
      <c r="AA1330" s="9">
        <v>44966.0</v>
      </c>
      <c r="AB1330" s="1" t="s">
        <v>2104</v>
      </c>
      <c r="AC1330" s="1" t="s">
        <v>55</v>
      </c>
      <c r="AD1330" s="12" t="s">
        <v>46</v>
      </c>
      <c r="AE1330" s="12" t="s">
        <v>46</v>
      </c>
      <c r="AF1330" s="12" t="s">
        <v>46</v>
      </c>
      <c r="AG1330" s="12" t="s">
        <v>46</v>
      </c>
      <c r="AH1330" s="12" t="s">
        <v>46</v>
      </c>
      <c r="AI1330" s="12" t="s">
        <v>46</v>
      </c>
    </row>
    <row r="1331">
      <c r="A1331" s="1" t="s">
        <v>2100</v>
      </c>
      <c r="B1331" s="13"/>
      <c r="C1331" s="1" t="s">
        <v>36</v>
      </c>
      <c r="D1331" s="1" t="s">
        <v>76</v>
      </c>
      <c r="E1331" s="1" t="s">
        <v>38</v>
      </c>
      <c r="F1331" s="1" t="s">
        <v>2101</v>
      </c>
      <c r="G1331" s="1" t="s">
        <v>91</v>
      </c>
      <c r="H1331" s="1" t="s">
        <v>92</v>
      </c>
      <c r="I1331" s="1" t="s">
        <v>42</v>
      </c>
      <c r="J1331" s="1"/>
      <c r="K1331" s="1" t="s">
        <v>2102</v>
      </c>
      <c r="L1331" s="1" t="s">
        <v>53</v>
      </c>
      <c r="M1331" s="9">
        <v>44742.0</v>
      </c>
      <c r="N1331" s="9">
        <v>44742.0</v>
      </c>
      <c r="O1331" s="1"/>
      <c r="P1331" s="1">
        <v>8.33</v>
      </c>
      <c r="Q1331" s="1">
        <v>300000.0</v>
      </c>
      <c r="R1331" s="1">
        <v>300000.0</v>
      </c>
      <c r="S1331" s="10">
        <f t="shared" ref="S1331:S1332" si="316">N1331+30</f>
        <v>44772</v>
      </c>
      <c r="V1331" s="5">
        <f t="shared" si="240"/>
        <v>24990</v>
      </c>
      <c r="W1331" s="11">
        <f t="shared" si="115"/>
        <v>29488.2</v>
      </c>
      <c r="Z1331" s="5">
        <f t="shared" si="3"/>
        <v>18742.5</v>
      </c>
      <c r="AC1331" s="1" t="str">
        <f t="shared" ref="AC1331:AC1332" si="317">IF(T1331="","C","O")</f>
        <v>C</v>
      </c>
      <c r="AD1331" s="12" t="s">
        <v>46</v>
      </c>
      <c r="AE1331" s="12" t="s">
        <v>46</v>
      </c>
      <c r="AF1331" s="12" t="s">
        <v>46</v>
      </c>
      <c r="AG1331" s="12"/>
      <c r="AH1331" s="12"/>
      <c r="AI1331" s="12"/>
    </row>
    <row r="1332">
      <c r="A1332" s="1" t="s">
        <v>2100</v>
      </c>
      <c r="B1332" s="13"/>
      <c r="C1332" s="1" t="s">
        <v>36</v>
      </c>
      <c r="D1332" s="1" t="s">
        <v>76</v>
      </c>
      <c r="E1332" s="1" t="s">
        <v>38</v>
      </c>
      <c r="F1332" s="1" t="s">
        <v>2101</v>
      </c>
      <c r="G1332" s="1" t="s">
        <v>91</v>
      </c>
      <c r="H1332" s="1" t="s">
        <v>92</v>
      </c>
      <c r="I1332" s="1" t="s">
        <v>42</v>
      </c>
      <c r="J1332" s="1"/>
      <c r="K1332" s="1" t="s">
        <v>2102</v>
      </c>
      <c r="L1332" s="1" t="s">
        <v>53</v>
      </c>
      <c r="M1332" s="9">
        <v>44742.0</v>
      </c>
      <c r="N1332" s="9">
        <v>44742.0</v>
      </c>
      <c r="O1332" s="1"/>
      <c r="P1332" s="1">
        <v>8.33</v>
      </c>
      <c r="Q1332" s="1">
        <v>300000.0</v>
      </c>
      <c r="R1332" s="1">
        <v>300000.0</v>
      </c>
      <c r="S1332" s="10">
        <f t="shared" si="316"/>
        <v>44772</v>
      </c>
      <c r="V1332" s="5">
        <f t="shared" si="240"/>
        <v>24990</v>
      </c>
      <c r="W1332" s="11">
        <f t="shared" si="115"/>
        <v>29488.2</v>
      </c>
      <c r="X1332" s="1"/>
      <c r="Y1332" s="1"/>
      <c r="Z1332" s="5">
        <f t="shared" si="3"/>
        <v>18742.5</v>
      </c>
      <c r="AA1332" s="1"/>
      <c r="AB1332" s="1"/>
      <c r="AC1332" s="1" t="str">
        <f t="shared" si="317"/>
        <v>C</v>
      </c>
      <c r="AD1332" s="12" t="s">
        <v>46</v>
      </c>
      <c r="AE1332" s="12" t="s">
        <v>46</v>
      </c>
      <c r="AF1332" s="12" t="s">
        <v>46</v>
      </c>
      <c r="AG1332" s="12"/>
      <c r="AH1332" s="12"/>
      <c r="AI1332" s="12"/>
    </row>
    <row r="1333">
      <c r="A1333" s="1" t="s">
        <v>2105</v>
      </c>
      <c r="B1333" s="13"/>
      <c r="C1333" s="1" t="s">
        <v>36</v>
      </c>
      <c r="D1333" s="1" t="s">
        <v>37</v>
      </c>
      <c r="E1333" s="1" t="s">
        <v>77</v>
      </c>
      <c r="F1333" s="1" t="s">
        <v>1775</v>
      </c>
      <c r="G1333" s="1" t="s">
        <v>616</v>
      </c>
      <c r="H1333" s="1" t="s">
        <v>617</v>
      </c>
      <c r="I1333" s="1" t="s">
        <v>259</v>
      </c>
      <c r="J1333" s="1"/>
      <c r="K1333" s="1" t="s">
        <v>2106</v>
      </c>
      <c r="L1333" s="1" t="s">
        <v>53</v>
      </c>
      <c r="M1333" s="9">
        <v>44742.0</v>
      </c>
      <c r="N1333" s="9">
        <v>44742.0</v>
      </c>
      <c r="O1333" s="1"/>
      <c r="P1333" s="1">
        <v>8.33</v>
      </c>
      <c r="Q1333" s="1">
        <v>500000.0</v>
      </c>
      <c r="R1333" s="1">
        <v>636000.0</v>
      </c>
      <c r="S1333" s="9">
        <v>44866.0</v>
      </c>
      <c r="T1333" s="9">
        <v>44874.0</v>
      </c>
      <c r="U1333" s="1" t="s">
        <v>2107</v>
      </c>
      <c r="V1333" s="5">
        <f t="shared" si="240"/>
        <v>52978.8</v>
      </c>
      <c r="W1333" s="11">
        <f t="shared" si="115"/>
        <v>62514.984</v>
      </c>
      <c r="X1333" s="9">
        <v>44896.0</v>
      </c>
      <c r="Y1333" s="5">
        <f t="shared" ref="Y1333:Y1338" si="318">W1333-(V1333*10%)</f>
        <v>57217.104</v>
      </c>
      <c r="Z1333" s="5">
        <f t="shared" si="3"/>
        <v>39734.1</v>
      </c>
      <c r="AA1333" s="14">
        <v>44889.0</v>
      </c>
      <c r="AB1333" s="1" t="s">
        <v>2107</v>
      </c>
      <c r="AC1333" s="1" t="s">
        <v>55</v>
      </c>
      <c r="AD1333" s="12" t="s">
        <v>46</v>
      </c>
      <c r="AE1333" s="12" t="s">
        <v>46</v>
      </c>
      <c r="AF1333" s="12" t="s">
        <v>46</v>
      </c>
      <c r="AG1333" s="12" t="s">
        <v>46</v>
      </c>
      <c r="AH1333" s="12" t="s">
        <v>46</v>
      </c>
      <c r="AI1333" s="12" t="s">
        <v>46</v>
      </c>
    </row>
    <row r="1334">
      <c r="A1334" s="1" t="s">
        <v>2105</v>
      </c>
      <c r="B1334" s="13"/>
      <c r="C1334" s="1" t="s">
        <v>36</v>
      </c>
      <c r="D1334" s="1" t="s">
        <v>37</v>
      </c>
      <c r="E1334" s="1" t="s">
        <v>77</v>
      </c>
      <c r="F1334" s="1" t="s">
        <v>1775</v>
      </c>
      <c r="G1334" s="1" t="s">
        <v>616</v>
      </c>
      <c r="H1334" s="1" t="s">
        <v>617</v>
      </c>
      <c r="I1334" s="1" t="s">
        <v>259</v>
      </c>
      <c r="J1334" s="1"/>
      <c r="K1334" s="1" t="s">
        <v>2106</v>
      </c>
      <c r="L1334" s="1" t="s">
        <v>53</v>
      </c>
      <c r="M1334" s="9">
        <v>44742.0</v>
      </c>
      <c r="N1334" s="9">
        <v>44742.0</v>
      </c>
      <c r="O1334" s="1"/>
      <c r="P1334" s="1">
        <v>8.33</v>
      </c>
      <c r="Q1334" s="1">
        <v>500000.0</v>
      </c>
      <c r="R1334" s="1">
        <v>768000.0</v>
      </c>
      <c r="S1334" s="9">
        <v>44872.0</v>
      </c>
      <c r="T1334" s="9">
        <v>44874.0</v>
      </c>
      <c r="U1334" s="1" t="s">
        <v>2108</v>
      </c>
      <c r="V1334" s="5">
        <f t="shared" si="240"/>
        <v>63974.4</v>
      </c>
      <c r="W1334" s="11">
        <f t="shared" si="115"/>
        <v>75489.792</v>
      </c>
      <c r="X1334" s="9">
        <v>44902.0</v>
      </c>
      <c r="Y1334" s="5">
        <f t="shared" si="318"/>
        <v>69092.352</v>
      </c>
      <c r="Z1334" s="5">
        <f t="shared" si="3"/>
        <v>47980.8</v>
      </c>
      <c r="AA1334" s="14">
        <v>44889.0</v>
      </c>
      <c r="AB1334" s="1" t="s">
        <v>2108</v>
      </c>
      <c r="AC1334" s="1" t="s">
        <v>55</v>
      </c>
      <c r="AD1334" s="12" t="s">
        <v>46</v>
      </c>
      <c r="AE1334" s="12" t="s">
        <v>46</v>
      </c>
      <c r="AF1334" s="12" t="s">
        <v>46</v>
      </c>
      <c r="AG1334" s="12" t="s">
        <v>46</v>
      </c>
      <c r="AH1334" s="12" t="s">
        <v>46</v>
      </c>
      <c r="AI1334" s="12" t="s">
        <v>46</v>
      </c>
    </row>
    <row r="1335">
      <c r="A1335" s="1" t="s">
        <v>2109</v>
      </c>
      <c r="B1335" s="13"/>
      <c r="C1335" s="1" t="s">
        <v>36</v>
      </c>
      <c r="D1335" s="1" t="s">
        <v>96</v>
      </c>
      <c r="E1335" s="1" t="s">
        <v>212</v>
      </c>
      <c r="F1335" s="1" t="s">
        <v>438</v>
      </c>
      <c r="G1335" s="1" t="s">
        <v>152</v>
      </c>
      <c r="H1335" s="1" t="s">
        <v>153</v>
      </c>
      <c r="I1335" s="1" t="s">
        <v>236</v>
      </c>
      <c r="J1335" s="1"/>
      <c r="K1335" s="1" t="s">
        <v>2110</v>
      </c>
      <c r="L1335" s="1" t="s">
        <v>143</v>
      </c>
      <c r="M1335" s="9">
        <v>44740.0</v>
      </c>
      <c r="N1335" s="9">
        <v>44740.0</v>
      </c>
      <c r="O1335" s="1"/>
      <c r="P1335" s="1">
        <v>8.33</v>
      </c>
      <c r="Q1335" s="1">
        <v>300000.0</v>
      </c>
      <c r="R1335" s="1">
        <v>210000.0</v>
      </c>
      <c r="S1335" s="9">
        <v>44652.0</v>
      </c>
      <c r="T1335" s="9">
        <v>44652.0</v>
      </c>
      <c r="U1335" s="1" t="s">
        <v>2111</v>
      </c>
      <c r="V1335" s="5">
        <f t="shared" si="240"/>
        <v>17493</v>
      </c>
      <c r="W1335" s="11">
        <f t="shared" si="115"/>
        <v>20641.74</v>
      </c>
      <c r="X1335" s="9">
        <v>44692.0</v>
      </c>
      <c r="Y1335" s="5">
        <f t="shared" si="318"/>
        <v>18892.44</v>
      </c>
      <c r="Z1335" s="5">
        <f t="shared" si="3"/>
        <v>13119.75</v>
      </c>
      <c r="AA1335" s="9">
        <v>44693.0</v>
      </c>
      <c r="AB1335" s="1" t="s">
        <v>2112</v>
      </c>
      <c r="AC1335" s="1" t="s">
        <v>55</v>
      </c>
      <c r="AD1335" s="12" t="s">
        <v>46</v>
      </c>
      <c r="AE1335" s="12" t="s">
        <v>46</v>
      </c>
      <c r="AF1335" s="12" t="s">
        <v>46</v>
      </c>
      <c r="AG1335" s="12" t="s">
        <v>46</v>
      </c>
      <c r="AH1335" s="12" t="s">
        <v>46</v>
      </c>
      <c r="AI1335" s="12" t="s">
        <v>46</v>
      </c>
    </row>
    <row r="1336">
      <c r="A1336" s="1" t="s">
        <v>2109</v>
      </c>
      <c r="B1336" s="13"/>
      <c r="C1336" s="1" t="s">
        <v>36</v>
      </c>
      <c r="D1336" s="1" t="s">
        <v>96</v>
      </c>
      <c r="E1336" s="1" t="s">
        <v>212</v>
      </c>
      <c r="F1336" s="1" t="s">
        <v>438</v>
      </c>
      <c r="G1336" s="1" t="s">
        <v>152</v>
      </c>
      <c r="H1336" s="1" t="s">
        <v>153</v>
      </c>
      <c r="I1336" s="1" t="s">
        <v>236</v>
      </c>
      <c r="J1336" s="1"/>
      <c r="K1336" s="1" t="s">
        <v>2110</v>
      </c>
      <c r="L1336" s="1" t="s">
        <v>143</v>
      </c>
      <c r="M1336" s="9">
        <v>44740.0</v>
      </c>
      <c r="N1336" s="9">
        <v>44740.0</v>
      </c>
      <c r="O1336" s="1"/>
      <c r="P1336" s="1">
        <v>8.33</v>
      </c>
      <c r="Q1336" s="1">
        <v>300000.0</v>
      </c>
      <c r="R1336" s="1">
        <v>380000.0</v>
      </c>
      <c r="S1336" s="9">
        <v>44655.0</v>
      </c>
      <c r="T1336" s="9">
        <v>44655.0</v>
      </c>
      <c r="U1336" s="1" t="s">
        <v>2113</v>
      </c>
      <c r="V1336" s="5">
        <f t="shared" si="240"/>
        <v>31654</v>
      </c>
      <c r="W1336" s="11">
        <f t="shared" si="115"/>
        <v>37351.72</v>
      </c>
      <c r="X1336" s="9">
        <v>44692.0</v>
      </c>
      <c r="Y1336" s="5">
        <f t="shared" si="318"/>
        <v>34186.32</v>
      </c>
      <c r="Z1336" s="5">
        <f t="shared" si="3"/>
        <v>23740.5</v>
      </c>
      <c r="AA1336" s="9">
        <v>44693.0</v>
      </c>
      <c r="AB1336" s="1" t="s">
        <v>2114</v>
      </c>
      <c r="AC1336" s="1" t="s">
        <v>55</v>
      </c>
      <c r="AD1336" s="12" t="s">
        <v>46</v>
      </c>
      <c r="AE1336" s="12" t="s">
        <v>46</v>
      </c>
      <c r="AF1336" s="12" t="s">
        <v>46</v>
      </c>
      <c r="AG1336" s="12" t="s">
        <v>46</v>
      </c>
      <c r="AH1336" s="12" t="s">
        <v>46</v>
      </c>
      <c r="AI1336" s="12" t="s">
        <v>46</v>
      </c>
    </row>
    <row r="1337">
      <c r="A1337" s="1" t="s">
        <v>2109</v>
      </c>
      <c r="B1337" s="13"/>
      <c r="C1337" s="1" t="s">
        <v>36</v>
      </c>
      <c r="D1337" s="1" t="s">
        <v>96</v>
      </c>
      <c r="E1337" s="1" t="s">
        <v>212</v>
      </c>
      <c r="F1337" s="1" t="s">
        <v>438</v>
      </c>
      <c r="G1337" s="1" t="s">
        <v>152</v>
      </c>
      <c r="H1337" s="1" t="s">
        <v>153</v>
      </c>
      <c r="I1337" s="1" t="s">
        <v>236</v>
      </c>
      <c r="J1337" s="1"/>
      <c r="K1337" s="1" t="s">
        <v>2110</v>
      </c>
      <c r="L1337" s="1" t="s">
        <v>143</v>
      </c>
      <c r="M1337" s="9">
        <v>44740.0</v>
      </c>
      <c r="N1337" s="9">
        <v>44775.0</v>
      </c>
      <c r="O1337" s="1"/>
      <c r="P1337" s="1">
        <v>8.33</v>
      </c>
      <c r="Q1337" s="1">
        <v>300000.0</v>
      </c>
      <c r="R1337" s="1">
        <v>700000.0</v>
      </c>
      <c r="S1337" s="9">
        <v>44806.0</v>
      </c>
      <c r="T1337" s="9">
        <v>44806.0</v>
      </c>
      <c r="U1337" s="1" t="s">
        <v>2115</v>
      </c>
      <c r="V1337" s="5">
        <f t="shared" si="240"/>
        <v>58310</v>
      </c>
      <c r="W1337" s="11">
        <f t="shared" si="115"/>
        <v>68805.8</v>
      </c>
      <c r="X1337" s="14">
        <v>44850.0</v>
      </c>
      <c r="Y1337" s="5">
        <f t="shared" si="318"/>
        <v>62974.8</v>
      </c>
      <c r="Z1337" s="5">
        <f t="shared" si="3"/>
        <v>43732.5</v>
      </c>
      <c r="AA1337" s="14">
        <v>44852.0</v>
      </c>
      <c r="AB1337" s="1" t="s">
        <v>2115</v>
      </c>
      <c r="AC1337" s="1" t="s">
        <v>55</v>
      </c>
      <c r="AD1337" s="12" t="s">
        <v>46</v>
      </c>
      <c r="AE1337" s="12" t="s">
        <v>46</v>
      </c>
      <c r="AF1337" s="12" t="s">
        <v>46</v>
      </c>
      <c r="AG1337" s="12" t="s">
        <v>46</v>
      </c>
      <c r="AH1337" s="12" t="s">
        <v>46</v>
      </c>
      <c r="AI1337" s="12" t="s">
        <v>46</v>
      </c>
    </row>
    <row r="1338">
      <c r="A1338" s="1" t="s">
        <v>2116</v>
      </c>
      <c r="B1338" s="13"/>
      <c r="C1338" s="1" t="s">
        <v>132</v>
      </c>
      <c r="D1338" s="1" t="s">
        <v>76</v>
      </c>
      <c r="E1338" s="1" t="s">
        <v>38</v>
      </c>
      <c r="F1338" s="1" t="s">
        <v>2117</v>
      </c>
      <c r="G1338" s="1" t="s">
        <v>152</v>
      </c>
      <c r="H1338" s="1" t="s">
        <v>153</v>
      </c>
      <c r="I1338" s="1" t="s">
        <v>247</v>
      </c>
      <c r="J1338" s="1"/>
      <c r="K1338" s="1" t="s">
        <v>2118</v>
      </c>
      <c r="L1338" s="1" t="s">
        <v>53</v>
      </c>
      <c r="M1338" s="9">
        <v>44720.0</v>
      </c>
      <c r="N1338" s="9">
        <v>44720.0</v>
      </c>
      <c r="O1338" s="1"/>
      <c r="P1338" s="1">
        <v>8.33</v>
      </c>
      <c r="Q1338" s="1">
        <v>1400000.0</v>
      </c>
      <c r="R1338" s="1">
        <v>1450000.0</v>
      </c>
      <c r="S1338" s="9">
        <v>44714.0</v>
      </c>
      <c r="T1338" s="9">
        <v>44720.0</v>
      </c>
      <c r="U1338" s="1" t="s">
        <v>2119</v>
      </c>
      <c r="V1338" s="5">
        <f t="shared" si="240"/>
        <v>120785</v>
      </c>
      <c r="W1338" s="11">
        <f t="shared" si="115"/>
        <v>142526.3</v>
      </c>
      <c r="X1338" s="9">
        <v>44749.0</v>
      </c>
      <c r="Y1338" s="5">
        <f t="shared" si="318"/>
        <v>130447.8</v>
      </c>
      <c r="Z1338" s="5">
        <f t="shared" si="3"/>
        <v>90588.75</v>
      </c>
      <c r="AA1338" s="9">
        <v>44749.0</v>
      </c>
      <c r="AB1338" s="1" t="s">
        <v>2120</v>
      </c>
      <c r="AC1338" s="1" t="s">
        <v>55</v>
      </c>
      <c r="AD1338" s="12" t="s">
        <v>46</v>
      </c>
      <c r="AE1338" s="12" t="s">
        <v>46</v>
      </c>
      <c r="AF1338" s="12" t="s">
        <v>46</v>
      </c>
      <c r="AG1338" s="12" t="s">
        <v>46</v>
      </c>
      <c r="AH1338" s="12" t="s">
        <v>46</v>
      </c>
      <c r="AI1338" s="12" t="s">
        <v>46</v>
      </c>
    </row>
    <row r="1339">
      <c r="A1339" s="1" t="s">
        <v>2121</v>
      </c>
      <c r="B1339" s="13"/>
      <c r="C1339" s="1" t="s">
        <v>36</v>
      </c>
      <c r="D1339" s="1" t="s">
        <v>76</v>
      </c>
      <c r="E1339" s="1" t="s">
        <v>82</v>
      </c>
      <c r="F1339" s="1" t="s">
        <v>541</v>
      </c>
      <c r="G1339" s="1" t="s">
        <v>767</v>
      </c>
      <c r="H1339" s="1" t="s">
        <v>768</v>
      </c>
      <c r="I1339" s="1" t="s">
        <v>42</v>
      </c>
      <c r="J1339" s="1"/>
      <c r="K1339" s="1" t="s">
        <v>2122</v>
      </c>
      <c r="L1339" s="1" t="s">
        <v>99</v>
      </c>
      <c r="M1339" s="9">
        <v>45066.0</v>
      </c>
      <c r="N1339" s="9">
        <v>45066.0</v>
      </c>
      <c r="O1339" s="1"/>
      <c r="P1339" s="1">
        <v>8.33</v>
      </c>
      <c r="Q1339" s="1">
        <v>300000.0</v>
      </c>
      <c r="R1339" s="1">
        <v>300000.0</v>
      </c>
      <c r="S1339" s="10">
        <f>N1339+90</f>
        <v>45156</v>
      </c>
      <c r="V1339" s="5">
        <f t="shared" si="240"/>
        <v>24990</v>
      </c>
      <c r="W1339" s="11">
        <f t="shared" si="115"/>
        <v>29488.2</v>
      </c>
      <c r="Z1339" s="5">
        <f t="shared" si="3"/>
        <v>18742.5</v>
      </c>
      <c r="AB1339" s="1"/>
      <c r="AC1339" s="1" t="s">
        <v>45</v>
      </c>
      <c r="AD1339" s="12" t="s">
        <v>47</v>
      </c>
      <c r="AE1339" s="12" t="s">
        <v>47</v>
      </c>
      <c r="AF1339" s="12" t="s">
        <v>47</v>
      </c>
      <c r="AG1339" s="12"/>
      <c r="AH1339" s="12"/>
      <c r="AI1339" s="12"/>
    </row>
    <row r="1340">
      <c r="A1340" s="1" t="s">
        <v>2123</v>
      </c>
      <c r="B1340" s="13"/>
      <c r="C1340" s="1" t="s">
        <v>36</v>
      </c>
      <c r="D1340" s="1" t="s">
        <v>96</v>
      </c>
      <c r="E1340" s="1" t="s">
        <v>38</v>
      </c>
      <c r="F1340" s="1" t="s">
        <v>2101</v>
      </c>
      <c r="G1340" s="1" t="s">
        <v>170</v>
      </c>
      <c r="H1340" s="1" t="s">
        <v>170</v>
      </c>
      <c r="I1340" s="1" t="s">
        <v>284</v>
      </c>
      <c r="J1340" s="1"/>
      <c r="K1340" s="1" t="s">
        <v>2124</v>
      </c>
      <c r="L1340" s="1" t="s">
        <v>143</v>
      </c>
      <c r="M1340" s="9">
        <v>44652.0</v>
      </c>
      <c r="N1340" s="9">
        <v>44809.0</v>
      </c>
      <c r="O1340" s="1"/>
      <c r="P1340" s="1">
        <v>8.33</v>
      </c>
      <c r="Q1340" s="1">
        <v>500000.0</v>
      </c>
      <c r="R1340" s="1">
        <v>900000.0</v>
      </c>
      <c r="S1340" s="9">
        <v>44809.0</v>
      </c>
      <c r="T1340" s="9">
        <v>44811.0</v>
      </c>
      <c r="U1340" s="1" t="s">
        <v>2125</v>
      </c>
      <c r="V1340" s="5">
        <f t="shared" si="240"/>
        <v>74970</v>
      </c>
      <c r="W1340" s="11">
        <f t="shared" si="115"/>
        <v>88464.6</v>
      </c>
      <c r="X1340" s="9">
        <v>44817.0</v>
      </c>
      <c r="Y1340" s="5">
        <f t="shared" ref="Y1340:Y1341" si="319">W1340-(V1340*10%)</f>
        <v>80967.6</v>
      </c>
      <c r="Z1340" s="5">
        <f t="shared" si="3"/>
        <v>56227.5</v>
      </c>
      <c r="AA1340" s="9">
        <v>44819.0</v>
      </c>
      <c r="AB1340" s="1" t="s">
        <v>2126</v>
      </c>
      <c r="AC1340" s="1" t="s">
        <v>55</v>
      </c>
      <c r="AD1340" s="12" t="s">
        <v>46</v>
      </c>
      <c r="AE1340" s="12" t="s">
        <v>46</v>
      </c>
      <c r="AF1340" s="12" t="s">
        <v>46</v>
      </c>
      <c r="AG1340" s="12" t="s">
        <v>46</v>
      </c>
      <c r="AH1340" s="12" t="s">
        <v>46</v>
      </c>
      <c r="AI1340" s="12" t="s">
        <v>46</v>
      </c>
    </row>
    <row r="1341">
      <c r="A1341" s="1" t="s">
        <v>2127</v>
      </c>
      <c r="B1341" s="13"/>
      <c r="C1341" s="1" t="s">
        <v>132</v>
      </c>
      <c r="D1341" s="1" t="s">
        <v>81</v>
      </c>
      <c r="E1341" s="1" t="s">
        <v>77</v>
      </c>
      <c r="F1341" s="1" t="s">
        <v>133</v>
      </c>
      <c r="G1341" s="1" t="s">
        <v>152</v>
      </c>
      <c r="H1341" s="1" t="s">
        <v>317</v>
      </c>
      <c r="I1341" s="1" t="s">
        <v>42</v>
      </c>
      <c r="J1341" s="1"/>
      <c r="K1341" s="1" t="s">
        <v>2128</v>
      </c>
      <c r="L1341" s="1" t="s">
        <v>99</v>
      </c>
      <c r="M1341" s="9">
        <v>45075.0</v>
      </c>
      <c r="N1341" s="9">
        <v>45051.0</v>
      </c>
      <c r="O1341" s="1"/>
      <c r="P1341" s="1">
        <v>8.0</v>
      </c>
      <c r="Q1341" s="1">
        <v>300000.0</v>
      </c>
      <c r="R1341" s="1">
        <v>700000.0</v>
      </c>
      <c r="S1341" s="9">
        <v>45082.0</v>
      </c>
      <c r="T1341" s="9">
        <v>45083.0</v>
      </c>
      <c r="U1341" s="1" t="s">
        <v>2129</v>
      </c>
      <c r="V1341" s="5">
        <f t="shared" si="240"/>
        <v>56000</v>
      </c>
      <c r="W1341" s="11">
        <f t="shared" si="115"/>
        <v>66080</v>
      </c>
      <c r="X1341" s="9">
        <v>45107.0</v>
      </c>
      <c r="Y1341" s="5">
        <f t="shared" si="319"/>
        <v>60480</v>
      </c>
      <c r="Z1341" s="5">
        <f t="shared" si="3"/>
        <v>42000</v>
      </c>
      <c r="AA1341" s="9">
        <v>45111.0</v>
      </c>
      <c r="AB1341" s="1" t="s">
        <v>2130</v>
      </c>
      <c r="AC1341" s="1" t="s">
        <v>55</v>
      </c>
      <c r="AD1341" s="12" t="s">
        <v>47</v>
      </c>
      <c r="AE1341" s="12" t="s">
        <v>47</v>
      </c>
      <c r="AF1341" s="12" t="s">
        <v>47</v>
      </c>
      <c r="AG1341" s="12" t="s">
        <v>47</v>
      </c>
      <c r="AH1341" s="12" t="s">
        <v>47</v>
      </c>
      <c r="AI1341" s="12" t="s">
        <v>47</v>
      </c>
    </row>
    <row r="1342">
      <c r="A1342" s="1" t="s">
        <v>2131</v>
      </c>
      <c r="B1342" s="13"/>
      <c r="C1342" s="1" t="s">
        <v>132</v>
      </c>
      <c r="D1342" s="1" t="s">
        <v>96</v>
      </c>
      <c r="E1342" s="1" t="s">
        <v>38</v>
      </c>
      <c r="F1342" s="1" t="s">
        <v>745</v>
      </c>
      <c r="G1342" s="1" t="s">
        <v>367</v>
      </c>
      <c r="H1342" s="1" t="s">
        <v>368</v>
      </c>
      <c r="I1342" s="1" t="s">
        <v>42</v>
      </c>
      <c r="J1342" s="1"/>
      <c r="K1342" s="1" t="s">
        <v>2132</v>
      </c>
      <c r="L1342" s="1" t="s">
        <v>99</v>
      </c>
      <c r="M1342" s="14">
        <v>45278.0</v>
      </c>
      <c r="N1342" s="9">
        <v>45263.0</v>
      </c>
      <c r="O1342" s="1"/>
      <c r="P1342" s="1">
        <v>8.33</v>
      </c>
      <c r="Q1342" s="1">
        <v>300000.0</v>
      </c>
      <c r="R1342" s="1">
        <v>1100000.0</v>
      </c>
      <c r="S1342" s="9">
        <v>45294.0</v>
      </c>
      <c r="T1342" s="9">
        <v>45364.0</v>
      </c>
      <c r="U1342" s="1" t="s">
        <v>2133</v>
      </c>
      <c r="V1342" s="5">
        <f t="shared" si="240"/>
        <v>91630</v>
      </c>
      <c r="W1342" s="11">
        <f t="shared" si="115"/>
        <v>108123.4</v>
      </c>
      <c r="X1342" s="9">
        <v>45324.0</v>
      </c>
      <c r="Y1342" s="5">
        <f>W1342-(V1342*2%)</f>
        <v>106290.8</v>
      </c>
      <c r="Z1342" s="5">
        <f t="shared" si="3"/>
        <v>68722.5</v>
      </c>
      <c r="AA1342" s="9">
        <v>45394.0</v>
      </c>
      <c r="AB1342" s="1" t="s">
        <v>2134</v>
      </c>
      <c r="AC1342" s="1" t="s">
        <v>55</v>
      </c>
      <c r="AD1342" s="12" t="s">
        <v>47</v>
      </c>
      <c r="AE1342" s="12" t="s">
        <v>47</v>
      </c>
      <c r="AF1342" s="12" t="s">
        <v>47</v>
      </c>
      <c r="AG1342" s="12" t="s">
        <v>47</v>
      </c>
      <c r="AH1342" s="12" t="s">
        <v>47</v>
      </c>
      <c r="AI1342" s="12" t="s">
        <v>137</v>
      </c>
    </row>
    <row r="1343">
      <c r="A1343" s="1" t="s">
        <v>2135</v>
      </c>
      <c r="B1343" s="13"/>
      <c r="C1343" s="1" t="s">
        <v>36</v>
      </c>
      <c r="D1343" s="1" t="s">
        <v>96</v>
      </c>
      <c r="E1343" s="1" t="s">
        <v>82</v>
      </c>
      <c r="F1343" s="1" t="s">
        <v>179</v>
      </c>
      <c r="G1343" s="1" t="s">
        <v>152</v>
      </c>
      <c r="H1343" s="1" t="s">
        <v>153</v>
      </c>
      <c r="I1343" s="1" t="s">
        <v>234</v>
      </c>
      <c r="J1343" s="1"/>
      <c r="K1343" s="1" t="s">
        <v>2136</v>
      </c>
      <c r="L1343" s="1" t="s">
        <v>99</v>
      </c>
      <c r="M1343" s="9">
        <v>45014.0</v>
      </c>
      <c r="N1343" s="9">
        <v>44933.0</v>
      </c>
      <c r="O1343" s="1"/>
      <c r="P1343" s="1">
        <v>8.33</v>
      </c>
      <c r="Q1343" s="1">
        <v>550000.0</v>
      </c>
      <c r="R1343" s="1">
        <v>600000.0</v>
      </c>
      <c r="S1343" s="9">
        <v>44928.0</v>
      </c>
      <c r="T1343" s="9">
        <v>44933.0</v>
      </c>
      <c r="U1343" s="1" t="s">
        <v>2137</v>
      </c>
      <c r="V1343" s="5">
        <f t="shared" si="240"/>
        <v>49980</v>
      </c>
      <c r="W1343" s="11">
        <f t="shared" si="115"/>
        <v>58976.4</v>
      </c>
      <c r="X1343" s="9">
        <v>44958.0</v>
      </c>
      <c r="Y1343" s="5">
        <f>W1343-(V1343*10%)</f>
        <v>53978.4</v>
      </c>
      <c r="Z1343" s="5">
        <f t="shared" si="3"/>
        <v>37485</v>
      </c>
      <c r="AA1343" s="9">
        <v>44962.0</v>
      </c>
      <c r="AB1343" s="1" t="s">
        <v>2137</v>
      </c>
      <c r="AC1343" s="1" t="s">
        <v>55</v>
      </c>
      <c r="AD1343" s="12" t="s">
        <v>46</v>
      </c>
      <c r="AE1343" s="12" t="s">
        <v>46</v>
      </c>
      <c r="AF1343" s="12" t="s">
        <v>46</v>
      </c>
      <c r="AG1343" s="12" t="s">
        <v>46</v>
      </c>
      <c r="AH1343" s="12" t="s">
        <v>46</v>
      </c>
      <c r="AI1343" s="12" t="s">
        <v>46</v>
      </c>
    </row>
    <row r="1344">
      <c r="A1344" s="1" t="s">
        <v>2135</v>
      </c>
      <c r="B1344" s="13"/>
      <c r="C1344" s="1" t="s">
        <v>36</v>
      </c>
      <c r="D1344" s="1" t="s">
        <v>96</v>
      </c>
      <c r="E1344" s="1" t="s">
        <v>82</v>
      </c>
      <c r="F1344" s="1" t="s">
        <v>179</v>
      </c>
      <c r="G1344" s="1" t="s">
        <v>152</v>
      </c>
      <c r="H1344" s="1" t="s">
        <v>153</v>
      </c>
      <c r="I1344" s="1" t="s">
        <v>234</v>
      </c>
      <c r="J1344" s="1"/>
      <c r="K1344" s="1" t="s">
        <v>2136</v>
      </c>
      <c r="L1344" s="1" t="s">
        <v>99</v>
      </c>
      <c r="M1344" s="9">
        <v>45014.0</v>
      </c>
      <c r="N1344" s="9">
        <v>44831.0</v>
      </c>
      <c r="O1344" s="9">
        <v>45014.0</v>
      </c>
      <c r="P1344" s="1">
        <v>8.33</v>
      </c>
      <c r="Q1344" s="1">
        <v>500000.0</v>
      </c>
      <c r="R1344" s="1">
        <v>470112.0</v>
      </c>
      <c r="S1344" s="9">
        <v>44928.0</v>
      </c>
      <c r="T1344" s="9">
        <v>45014.0</v>
      </c>
      <c r="U1344" s="1" t="s">
        <v>2138</v>
      </c>
      <c r="V1344" s="5">
        <f t="shared" si="240"/>
        <v>39160.3296</v>
      </c>
      <c r="W1344" s="11">
        <f t="shared" si="115"/>
        <v>46209.18893</v>
      </c>
      <c r="X1344" s="9"/>
      <c r="Z1344" s="5">
        <f t="shared" si="3"/>
        <v>29370.2472</v>
      </c>
      <c r="AC1344" s="1" t="s">
        <v>162</v>
      </c>
      <c r="AD1344" s="12" t="s">
        <v>46</v>
      </c>
      <c r="AE1344" s="12" t="s">
        <v>46</v>
      </c>
      <c r="AF1344" s="12" t="s">
        <v>46</v>
      </c>
      <c r="AG1344" s="12" t="s">
        <v>46</v>
      </c>
      <c r="AH1344" s="12"/>
      <c r="AI1344" s="12"/>
    </row>
    <row r="1345">
      <c r="A1345" s="1" t="s">
        <v>2135</v>
      </c>
      <c r="B1345" s="13"/>
      <c r="C1345" s="1" t="s">
        <v>36</v>
      </c>
      <c r="D1345" s="1" t="s">
        <v>96</v>
      </c>
      <c r="E1345" s="1" t="s">
        <v>82</v>
      </c>
      <c r="F1345" s="1" t="s">
        <v>179</v>
      </c>
      <c r="G1345" s="1" t="s">
        <v>152</v>
      </c>
      <c r="H1345" s="1" t="s">
        <v>153</v>
      </c>
      <c r="I1345" s="1" t="s">
        <v>234</v>
      </c>
      <c r="J1345" s="1"/>
      <c r="K1345" s="1" t="s">
        <v>2136</v>
      </c>
      <c r="L1345" s="1" t="s">
        <v>99</v>
      </c>
      <c r="M1345" s="9">
        <v>45014.0</v>
      </c>
      <c r="N1345" s="9">
        <v>45016.0</v>
      </c>
      <c r="O1345" s="1"/>
      <c r="P1345" s="1">
        <v>8.33</v>
      </c>
      <c r="Q1345" s="1">
        <v>550000.0</v>
      </c>
      <c r="R1345" s="1">
        <v>600000.0</v>
      </c>
      <c r="S1345" s="9">
        <v>45008.0</v>
      </c>
      <c r="T1345" s="9">
        <v>45016.0</v>
      </c>
      <c r="U1345" s="1" t="s">
        <v>2139</v>
      </c>
      <c r="V1345" s="5">
        <f t="shared" si="240"/>
        <v>49980</v>
      </c>
      <c r="W1345" s="11">
        <f t="shared" si="115"/>
        <v>58976.4</v>
      </c>
      <c r="X1345" s="9">
        <v>45038.0</v>
      </c>
      <c r="Y1345" s="5">
        <f>W1345-(V1345*10%)</f>
        <v>53978.4</v>
      </c>
      <c r="Z1345" s="5">
        <f t="shared" si="3"/>
        <v>37485</v>
      </c>
      <c r="AA1345" s="9">
        <v>45042.0</v>
      </c>
      <c r="AB1345" s="1" t="s">
        <v>2139</v>
      </c>
      <c r="AC1345" s="1" t="s">
        <v>55</v>
      </c>
      <c r="AD1345" s="12" t="s">
        <v>46</v>
      </c>
      <c r="AE1345" s="12" t="s">
        <v>46</v>
      </c>
      <c r="AF1345" s="12" t="s">
        <v>46</v>
      </c>
      <c r="AG1345" s="12" t="s">
        <v>46</v>
      </c>
      <c r="AH1345" s="12" t="s">
        <v>47</v>
      </c>
      <c r="AI1345" s="12" t="s">
        <v>47</v>
      </c>
    </row>
    <row r="1346">
      <c r="A1346" s="1" t="s">
        <v>2135</v>
      </c>
      <c r="B1346" s="13"/>
      <c r="C1346" s="1" t="s">
        <v>36</v>
      </c>
      <c r="D1346" s="1" t="s">
        <v>96</v>
      </c>
      <c r="E1346" s="1" t="s">
        <v>82</v>
      </c>
      <c r="F1346" s="1" t="s">
        <v>1093</v>
      </c>
      <c r="G1346" s="1" t="s">
        <v>152</v>
      </c>
      <c r="H1346" s="1" t="s">
        <v>153</v>
      </c>
      <c r="I1346" s="1" t="s">
        <v>234</v>
      </c>
      <c r="J1346" s="1"/>
      <c r="K1346" s="1" t="s">
        <v>2136</v>
      </c>
      <c r="L1346" s="1" t="s">
        <v>99</v>
      </c>
      <c r="M1346" s="9">
        <v>45014.0</v>
      </c>
      <c r="N1346" s="9">
        <v>45014.0</v>
      </c>
      <c r="P1346" s="1">
        <v>8.33</v>
      </c>
      <c r="Q1346" s="1">
        <v>1500000.0</v>
      </c>
      <c r="R1346" s="1">
        <v>300000.0</v>
      </c>
      <c r="S1346" s="10">
        <f>N1346+30</f>
        <v>45044</v>
      </c>
      <c r="V1346" s="5">
        <f t="shared" si="240"/>
        <v>24990</v>
      </c>
      <c r="W1346" s="11">
        <f t="shared" si="115"/>
        <v>29488.2</v>
      </c>
      <c r="Z1346" s="5">
        <f t="shared" si="3"/>
        <v>18742.5</v>
      </c>
      <c r="AC1346" s="1" t="s">
        <v>45</v>
      </c>
      <c r="AD1346" s="12" t="s">
        <v>46</v>
      </c>
      <c r="AE1346" s="12" t="s">
        <v>46</v>
      </c>
      <c r="AF1346" s="12" t="s">
        <v>47</v>
      </c>
      <c r="AG1346" s="12"/>
      <c r="AH1346" s="12"/>
      <c r="AI1346" s="12"/>
    </row>
    <row r="1347">
      <c r="A1347" s="1" t="s">
        <v>2140</v>
      </c>
      <c r="B1347" s="13"/>
      <c r="C1347" s="1" t="s">
        <v>36</v>
      </c>
      <c r="D1347" s="1" t="s">
        <v>96</v>
      </c>
      <c r="E1347" s="1" t="s">
        <v>38</v>
      </c>
      <c r="F1347" s="1" t="s">
        <v>483</v>
      </c>
      <c r="G1347" s="1" t="s">
        <v>152</v>
      </c>
      <c r="H1347" s="1" t="s">
        <v>317</v>
      </c>
      <c r="I1347" s="1" t="s">
        <v>86</v>
      </c>
      <c r="J1347" s="1"/>
      <c r="K1347" s="1" t="s">
        <v>2141</v>
      </c>
      <c r="L1347" s="1" t="s">
        <v>99</v>
      </c>
      <c r="M1347" s="9">
        <v>45027.0</v>
      </c>
      <c r="N1347" s="9">
        <v>44665.0</v>
      </c>
      <c r="O1347" s="1"/>
      <c r="P1347" s="1">
        <v>8.33</v>
      </c>
      <c r="Q1347" s="1">
        <v>450000.0</v>
      </c>
      <c r="R1347" s="1">
        <v>480000.0</v>
      </c>
      <c r="S1347" s="9">
        <v>44652.0</v>
      </c>
      <c r="T1347" s="9">
        <v>44665.0</v>
      </c>
      <c r="U1347" s="1" t="s">
        <v>2142</v>
      </c>
      <c r="V1347" s="5">
        <f t="shared" si="240"/>
        <v>39984</v>
      </c>
      <c r="W1347" s="11">
        <f t="shared" si="115"/>
        <v>47181.12</v>
      </c>
      <c r="X1347" s="9">
        <v>44678.0</v>
      </c>
      <c r="Y1347" s="5">
        <f t="shared" ref="Y1347:Y1348" si="320">W1347-(V1347*10%)</f>
        <v>43182.72</v>
      </c>
      <c r="Z1347" s="5">
        <f t="shared" si="3"/>
        <v>29988</v>
      </c>
      <c r="AA1347" s="9">
        <v>44679.0</v>
      </c>
      <c r="AB1347" s="1" t="s">
        <v>2143</v>
      </c>
      <c r="AC1347" s="1" t="s">
        <v>55</v>
      </c>
      <c r="AD1347" s="12" t="s">
        <v>47</v>
      </c>
      <c r="AE1347" s="12" t="s">
        <v>46</v>
      </c>
      <c r="AF1347" s="12" t="s">
        <v>46</v>
      </c>
      <c r="AG1347" s="12" t="s">
        <v>46</v>
      </c>
      <c r="AH1347" s="12" t="s">
        <v>46</v>
      </c>
      <c r="AI1347" s="12" t="s">
        <v>46</v>
      </c>
    </row>
    <row r="1348">
      <c r="A1348" s="1" t="s">
        <v>2140</v>
      </c>
      <c r="B1348" s="13"/>
      <c r="C1348" s="1" t="s">
        <v>36</v>
      </c>
      <c r="D1348" s="1" t="s">
        <v>96</v>
      </c>
      <c r="E1348" s="1" t="s">
        <v>38</v>
      </c>
      <c r="F1348" s="1" t="s">
        <v>483</v>
      </c>
      <c r="G1348" s="1" t="s">
        <v>152</v>
      </c>
      <c r="H1348" s="1" t="s">
        <v>317</v>
      </c>
      <c r="I1348" s="1" t="s">
        <v>86</v>
      </c>
      <c r="J1348" s="1"/>
      <c r="K1348" s="1" t="s">
        <v>2141</v>
      </c>
      <c r="L1348" s="1" t="s">
        <v>99</v>
      </c>
      <c r="M1348" s="9">
        <v>45027.0</v>
      </c>
      <c r="N1348" s="9">
        <v>45029.0</v>
      </c>
      <c r="O1348" s="1"/>
      <c r="P1348" s="1">
        <v>8.33</v>
      </c>
      <c r="Q1348" s="1">
        <v>450000.0</v>
      </c>
      <c r="R1348" s="1">
        <v>468000.0</v>
      </c>
      <c r="S1348" s="9">
        <v>45026.0</v>
      </c>
      <c r="T1348" s="9">
        <v>45029.0</v>
      </c>
      <c r="U1348" s="1" t="s">
        <v>2144</v>
      </c>
      <c r="V1348" s="5">
        <f t="shared" si="240"/>
        <v>38984.4</v>
      </c>
      <c r="W1348" s="11">
        <f t="shared" si="115"/>
        <v>46001.592</v>
      </c>
      <c r="X1348" s="9">
        <v>45056.0</v>
      </c>
      <c r="Y1348" s="5">
        <f t="shared" si="320"/>
        <v>42103.152</v>
      </c>
      <c r="Z1348" s="5">
        <f t="shared" si="3"/>
        <v>29238.3</v>
      </c>
      <c r="AA1348" s="9">
        <v>45057.0</v>
      </c>
      <c r="AB1348" s="1" t="s">
        <v>2145</v>
      </c>
      <c r="AC1348" s="1" t="s">
        <v>55</v>
      </c>
      <c r="AD1348" s="12" t="s">
        <v>47</v>
      </c>
      <c r="AE1348" s="12" t="s">
        <v>47</v>
      </c>
      <c r="AF1348" s="12" t="s">
        <v>47</v>
      </c>
      <c r="AG1348" s="12" t="s">
        <v>47</v>
      </c>
      <c r="AH1348" s="12" t="s">
        <v>47</v>
      </c>
      <c r="AI1348" s="12" t="s">
        <v>47</v>
      </c>
    </row>
    <row r="1349">
      <c r="A1349" s="1" t="s">
        <v>2146</v>
      </c>
      <c r="B1349" s="13"/>
      <c r="C1349" s="1" t="s">
        <v>36</v>
      </c>
      <c r="D1349" s="1" t="s">
        <v>102</v>
      </c>
      <c r="E1349" s="1" t="s">
        <v>38</v>
      </c>
      <c r="F1349" s="1" t="s">
        <v>575</v>
      </c>
      <c r="G1349" s="1" t="s">
        <v>339</v>
      </c>
      <c r="H1349" s="1" t="s">
        <v>339</v>
      </c>
      <c r="I1349" s="1" t="s">
        <v>86</v>
      </c>
      <c r="J1349" s="1"/>
      <c r="K1349" s="1" t="s">
        <v>2147</v>
      </c>
      <c r="L1349" s="1" t="s">
        <v>99</v>
      </c>
      <c r="M1349" s="9">
        <v>45056.0</v>
      </c>
      <c r="N1349" s="9">
        <v>44772.0</v>
      </c>
      <c r="O1349" s="1"/>
      <c r="P1349" s="1">
        <v>8.33</v>
      </c>
      <c r="Q1349" s="1">
        <v>900000.0</v>
      </c>
      <c r="R1349" s="1">
        <v>300000.0</v>
      </c>
      <c r="S1349" s="10">
        <f t="shared" ref="S1349:S1350" si="321">N1349+90</f>
        <v>44862</v>
      </c>
      <c r="V1349" s="5">
        <f t="shared" si="240"/>
        <v>24990</v>
      </c>
      <c r="W1349" s="11">
        <f t="shared" si="115"/>
        <v>29488.2</v>
      </c>
      <c r="Z1349" s="5">
        <f t="shared" si="3"/>
        <v>18742.5</v>
      </c>
      <c r="AB1349" s="1"/>
      <c r="AC1349" s="1" t="s">
        <v>45</v>
      </c>
      <c r="AD1349" s="12" t="s">
        <v>47</v>
      </c>
      <c r="AE1349" s="12" t="s">
        <v>46</v>
      </c>
      <c r="AF1349" s="12" t="s">
        <v>46</v>
      </c>
      <c r="AG1349" s="12"/>
      <c r="AH1349" s="12"/>
      <c r="AI1349" s="12"/>
    </row>
    <row r="1350">
      <c r="A1350" s="1" t="s">
        <v>2146</v>
      </c>
      <c r="B1350" s="13"/>
      <c r="C1350" s="1" t="s">
        <v>36</v>
      </c>
      <c r="D1350" s="1" t="s">
        <v>102</v>
      </c>
      <c r="E1350" s="1" t="s">
        <v>38</v>
      </c>
      <c r="F1350" s="1" t="s">
        <v>575</v>
      </c>
      <c r="G1350" s="1" t="s">
        <v>339</v>
      </c>
      <c r="H1350" s="1" t="s">
        <v>339</v>
      </c>
      <c r="I1350" s="1" t="s">
        <v>86</v>
      </c>
      <c r="J1350" s="1"/>
      <c r="K1350" s="1" t="s">
        <v>2147</v>
      </c>
      <c r="L1350" s="1" t="s">
        <v>99</v>
      </c>
      <c r="M1350" s="9">
        <v>45056.0</v>
      </c>
      <c r="N1350" s="9">
        <v>44742.0</v>
      </c>
      <c r="O1350" s="1"/>
      <c r="P1350" s="1">
        <v>8.33</v>
      </c>
      <c r="Q1350" s="1">
        <v>300000.0</v>
      </c>
      <c r="R1350" s="1">
        <v>300000.0</v>
      </c>
      <c r="S1350" s="10">
        <f t="shared" si="321"/>
        <v>44832</v>
      </c>
      <c r="V1350" s="5">
        <f t="shared" si="240"/>
        <v>24990</v>
      </c>
      <c r="W1350" s="11">
        <f t="shared" si="115"/>
        <v>29488.2</v>
      </c>
      <c r="Z1350" s="5">
        <f t="shared" si="3"/>
        <v>18742.5</v>
      </c>
      <c r="AB1350" s="1"/>
      <c r="AC1350" s="1" t="s">
        <v>45</v>
      </c>
      <c r="AD1350" s="12" t="s">
        <v>47</v>
      </c>
      <c r="AE1350" s="12" t="s">
        <v>46</v>
      </c>
      <c r="AF1350" s="12" t="s">
        <v>46</v>
      </c>
      <c r="AG1350" s="12"/>
      <c r="AH1350" s="12"/>
      <c r="AI1350" s="12"/>
    </row>
    <row r="1351">
      <c r="A1351" s="1" t="s">
        <v>2148</v>
      </c>
      <c r="B1351" s="13"/>
      <c r="C1351" s="1" t="s">
        <v>36</v>
      </c>
      <c r="D1351" s="1" t="s">
        <v>50</v>
      </c>
      <c r="E1351" s="1" t="s">
        <v>113</v>
      </c>
      <c r="F1351" s="1" t="s">
        <v>2149</v>
      </c>
      <c r="G1351" s="1" t="s">
        <v>616</v>
      </c>
      <c r="H1351" s="1" t="s">
        <v>617</v>
      </c>
      <c r="I1351" s="1" t="s">
        <v>265</v>
      </c>
      <c r="J1351" s="1"/>
      <c r="K1351" s="1" t="s">
        <v>2150</v>
      </c>
      <c r="L1351" s="1" t="s">
        <v>53</v>
      </c>
      <c r="M1351" s="9">
        <v>44763.0</v>
      </c>
      <c r="N1351" s="9">
        <v>44763.0</v>
      </c>
      <c r="O1351" s="1"/>
      <c r="P1351" s="1">
        <v>7.5</v>
      </c>
      <c r="Q1351" s="1">
        <v>200000.0</v>
      </c>
      <c r="R1351" s="1">
        <v>278400.0</v>
      </c>
      <c r="S1351" s="9">
        <v>44760.0</v>
      </c>
      <c r="T1351" s="9">
        <v>44763.0</v>
      </c>
      <c r="U1351" s="1" t="s">
        <v>2151</v>
      </c>
      <c r="V1351" s="5">
        <f t="shared" si="240"/>
        <v>20880</v>
      </c>
      <c r="W1351" s="11">
        <f t="shared" si="115"/>
        <v>24638.4</v>
      </c>
      <c r="X1351" s="9">
        <v>44763.0</v>
      </c>
      <c r="Z1351" s="5">
        <f t="shared" si="3"/>
        <v>15660</v>
      </c>
      <c r="AA1351" s="14">
        <v>44876.0</v>
      </c>
      <c r="AB1351" s="1" t="s">
        <v>2152</v>
      </c>
      <c r="AC1351" s="1" t="s">
        <v>162</v>
      </c>
      <c r="AD1351" s="12" t="s">
        <v>46</v>
      </c>
      <c r="AE1351" s="12" t="s">
        <v>46</v>
      </c>
      <c r="AF1351" s="12" t="s">
        <v>46</v>
      </c>
      <c r="AG1351" s="12" t="s">
        <v>46</v>
      </c>
      <c r="AH1351" s="12" t="s">
        <v>46</v>
      </c>
      <c r="AI1351" s="12" t="s">
        <v>46</v>
      </c>
    </row>
    <row r="1352">
      <c r="A1352" s="1" t="s">
        <v>2153</v>
      </c>
      <c r="B1352" s="13"/>
      <c r="C1352" s="1" t="s">
        <v>132</v>
      </c>
      <c r="D1352" s="1" t="s">
        <v>96</v>
      </c>
      <c r="E1352" s="1" t="s">
        <v>358</v>
      </c>
      <c r="F1352" s="1" t="s">
        <v>519</v>
      </c>
      <c r="G1352" s="1" t="s">
        <v>152</v>
      </c>
      <c r="H1352" s="1" t="s">
        <v>153</v>
      </c>
      <c r="I1352" s="1" t="s">
        <v>265</v>
      </c>
      <c r="J1352" s="1"/>
      <c r="K1352" s="1" t="s">
        <v>2154</v>
      </c>
      <c r="L1352" s="1" t="s">
        <v>88</v>
      </c>
      <c r="M1352" s="9">
        <v>44818.0</v>
      </c>
      <c r="N1352" s="9">
        <v>44818.0</v>
      </c>
      <c r="O1352" s="1"/>
      <c r="P1352" s="1">
        <v>8.33</v>
      </c>
      <c r="Q1352" s="1">
        <v>500000.0</v>
      </c>
      <c r="R1352" s="1">
        <v>650000.0</v>
      </c>
      <c r="S1352" s="9">
        <v>44837.0</v>
      </c>
      <c r="T1352" s="14">
        <v>44854.0</v>
      </c>
      <c r="U1352" s="1" t="s">
        <v>2155</v>
      </c>
      <c r="V1352" s="5">
        <f t="shared" si="240"/>
        <v>54145</v>
      </c>
      <c r="W1352" s="11">
        <f t="shared" si="115"/>
        <v>63891.1</v>
      </c>
      <c r="X1352" s="14">
        <v>44854.0</v>
      </c>
      <c r="Y1352" s="5">
        <f t="shared" ref="Y1352:Y1353" si="322">W1352-(V1352*10%)</f>
        <v>58476.6</v>
      </c>
      <c r="Z1352" s="5">
        <f t="shared" si="3"/>
        <v>40608.75</v>
      </c>
      <c r="AA1352" s="14">
        <v>44854.0</v>
      </c>
      <c r="AB1352" s="1" t="s">
        <v>2155</v>
      </c>
      <c r="AC1352" s="1" t="s">
        <v>55</v>
      </c>
      <c r="AD1352" s="12" t="s">
        <v>46</v>
      </c>
      <c r="AE1352" s="12" t="s">
        <v>46</v>
      </c>
      <c r="AF1352" s="12" t="s">
        <v>46</v>
      </c>
      <c r="AG1352" s="12" t="s">
        <v>46</v>
      </c>
      <c r="AH1352" s="12" t="s">
        <v>46</v>
      </c>
      <c r="AI1352" s="12" t="s">
        <v>46</v>
      </c>
    </row>
    <row r="1353">
      <c r="A1353" s="1" t="s">
        <v>2153</v>
      </c>
      <c r="B1353" s="13"/>
      <c r="C1353" s="1" t="s">
        <v>132</v>
      </c>
      <c r="D1353" s="1" t="s">
        <v>96</v>
      </c>
      <c r="E1353" s="1" t="s">
        <v>358</v>
      </c>
      <c r="F1353" s="1" t="s">
        <v>519</v>
      </c>
      <c r="G1353" s="1" t="s">
        <v>152</v>
      </c>
      <c r="H1353" s="1" t="s">
        <v>153</v>
      </c>
      <c r="I1353" s="1" t="s">
        <v>265</v>
      </c>
      <c r="J1353" s="1"/>
      <c r="K1353" s="1" t="s">
        <v>2154</v>
      </c>
      <c r="L1353" s="1" t="s">
        <v>88</v>
      </c>
      <c r="M1353" s="9">
        <v>44818.0</v>
      </c>
      <c r="N1353" s="14">
        <v>44890.0</v>
      </c>
      <c r="O1353" s="1"/>
      <c r="P1353" s="1">
        <v>8.33</v>
      </c>
      <c r="Q1353" s="1">
        <v>600000.0</v>
      </c>
      <c r="R1353" s="1">
        <v>649740.0</v>
      </c>
      <c r="S1353" s="9">
        <v>44837.0</v>
      </c>
      <c r="T1353" s="14">
        <v>44890.0</v>
      </c>
      <c r="U1353" s="1" t="s">
        <v>2156</v>
      </c>
      <c r="V1353" s="5">
        <f t="shared" si="240"/>
        <v>54123.342</v>
      </c>
      <c r="W1353" s="11">
        <f t="shared" si="115"/>
        <v>63865.54356</v>
      </c>
      <c r="X1353" s="9">
        <v>44867.0</v>
      </c>
      <c r="Y1353" s="5">
        <f t="shared" si="322"/>
        <v>58453.20936</v>
      </c>
      <c r="Z1353" s="5">
        <f t="shared" si="3"/>
        <v>40592.5065</v>
      </c>
      <c r="AA1353" s="9">
        <v>44871.0</v>
      </c>
      <c r="AB1353" s="1" t="s">
        <v>2156</v>
      </c>
      <c r="AC1353" s="1" t="s">
        <v>55</v>
      </c>
      <c r="AD1353" s="12" t="s">
        <v>46</v>
      </c>
      <c r="AE1353" s="12" t="s">
        <v>46</v>
      </c>
      <c r="AF1353" s="12" t="s">
        <v>46</v>
      </c>
      <c r="AG1353" s="12" t="s">
        <v>46</v>
      </c>
      <c r="AH1353" s="12" t="s">
        <v>46</v>
      </c>
      <c r="AI1353" s="12" t="s">
        <v>46</v>
      </c>
    </row>
    <row r="1354">
      <c r="A1354" s="1" t="s">
        <v>2157</v>
      </c>
      <c r="B1354" s="13"/>
      <c r="C1354" s="1" t="s">
        <v>132</v>
      </c>
      <c r="D1354" s="1" t="s">
        <v>76</v>
      </c>
      <c r="E1354" s="1" t="s">
        <v>77</v>
      </c>
      <c r="F1354" s="1" t="s">
        <v>105</v>
      </c>
      <c r="G1354" s="1" t="s">
        <v>152</v>
      </c>
      <c r="H1354" s="1" t="s">
        <v>153</v>
      </c>
      <c r="I1354" s="1" t="s">
        <v>234</v>
      </c>
      <c r="J1354" s="1"/>
      <c r="K1354" s="1" t="s">
        <v>2158</v>
      </c>
      <c r="L1354" s="1" t="s">
        <v>88</v>
      </c>
      <c r="M1354" s="9">
        <v>44662.0</v>
      </c>
      <c r="N1354" s="9">
        <v>44662.0</v>
      </c>
      <c r="O1354" s="1"/>
      <c r="P1354" s="1">
        <v>8.33</v>
      </c>
      <c r="Q1354" s="1">
        <v>300000.0</v>
      </c>
      <c r="R1354" s="1">
        <v>300000.0</v>
      </c>
      <c r="S1354" s="10">
        <f>N1354+90</f>
        <v>44752</v>
      </c>
      <c r="V1354" s="5">
        <f t="shared" si="240"/>
        <v>24990</v>
      </c>
      <c r="W1354" s="11">
        <f t="shared" si="115"/>
        <v>29488.2</v>
      </c>
      <c r="Z1354" s="5">
        <f t="shared" si="3"/>
        <v>18742.5</v>
      </c>
      <c r="AB1354" s="1"/>
      <c r="AC1354" s="1" t="s">
        <v>45</v>
      </c>
      <c r="AD1354" s="12" t="s">
        <v>46</v>
      </c>
      <c r="AE1354" s="12" t="s">
        <v>46</v>
      </c>
      <c r="AF1354" s="12" t="s">
        <v>46</v>
      </c>
      <c r="AG1354" s="12"/>
      <c r="AH1354" s="12"/>
      <c r="AI1354" s="12"/>
    </row>
    <row r="1355">
      <c r="A1355" s="1" t="s">
        <v>2159</v>
      </c>
      <c r="B1355" s="13"/>
      <c r="C1355" s="1" t="s">
        <v>132</v>
      </c>
      <c r="D1355" s="1" t="s">
        <v>37</v>
      </c>
      <c r="E1355" s="1" t="s">
        <v>168</v>
      </c>
      <c r="F1355" s="1" t="s">
        <v>2160</v>
      </c>
      <c r="G1355" s="1" t="s">
        <v>152</v>
      </c>
      <c r="H1355" s="1" t="s">
        <v>153</v>
      </c>
      <c r="I1355" s="1" t="s">
        <v>42</v>
      </c>
      <c r="J1355" s="1"/>
      <c r="K1355" s="1" t="s">
        <v>2161</v>
      </c>
      <c r="L1355" s="1" t="s">
        <v>99</v>
      </c>
      <c r="M1355" s="9">
        <v>44652.0</v>
      </c>
      <c r="N1355" s="9">
        <v>44791.0</v>
      </c>
      <c r="O1355" s="1"/>
      <c r="P1355" s="1">
        <v>8.33</v>
      </c>
      <c r="Q1355" s="1">
        <v>450000.0</v>
      </c>
      <c r="R1355" s="1">
        <v>500000.0</v>
      </c>
      <c r="S1355" s="9">
        <v>44784.0</v>
      </c>
      <c r="T1355" s="9">
        <v>44791.0</v>
      </c>
      <c r="U1355" s="1" t="s">
        <v>2162</v>
      </c>
      <c r="V1355" s="5">
        <f t="shared" si="240"/>
        <v>41650</v>
      </c>
      <c r="W1355" s="11">
        <f t="shared" si="115"/>
        <v>49147</v>
      </c>
      <c r="X1355" s="9">
        <v>44829.0</v>
      </c>
      <c r="Y1355" s="5">
        <f>W1355-(V1355*10%)</f>
        <v>44982</v>
      </c>
      <c r="Z1355" s="5">
        <f t="shared" si="3"/>
        <v>31237.5</v>
      </c>
      <c r="AA1355" s="9">
        <v>44833.0</v>
      </c>
      <c r="AB1355" s="1" t="s">
        <v>2162</v>
      </c>
      <c r="AC1355" s="1" t="s">
        <v>55</v>
      </c>
      <c r="AD1355" s="12" t="s">
        <v>46</v>
      </c>
      <c r="AE1355" s="12" t="s">
        <v>46</v>
      </c>
      <c r="AF1355" s="12" t="s">
        <v>46</v>
      </c>
      <c r="AG1355" s="12" t="s">
        <v>46</v>
      </c>
      <c r="AH1355" s="12" t="s">
        <v>46</v>
      </c>
      <c r="AI1355" s="12" t="s">
        <v>46</v>
      </c>
    </row>
    <row r="1356">
      <c r="A1356" s="1" t="s">
        <v>2163</v>
      </c>
      <c r="B1356" s="13"/>
      <c r="C1356" s="1" t="s">
        <v>156</v>
      </c>
      <c r="D1356" s="1" t="s">
        <v>96</v>
      </c>
      <c r="E1356" s="1" t="s">
        <v>38</v>
      </c>
      <c r="F1356" s="1" t="s">
        <v>422</v>
      </c>
      <c r="G1356" s="1" t="s">
        <v>40</v>
      </c>
      <c r="H1356" s="1" t="s">
        <v>41</v>
      </c>
      <c r="I1356" s="1" t="s">
        <v>42</v>
      </c>
      <c r="J1356" s="1"/>
      <c r="K1356" s="1" t="s">
        <v>2164</v>
      </c>
      <c r="L1356" s="1" t="s">
        <v>53</v>
      </c>
      <c r="M1356" s="9">
        <v>45337.0</v>
      </c>
      <c r="N1356" s="9">
        <v>45381.0</v>
      </c>
      <c r="O1356" s="1"/>
      <c r="P1356" s="1">
        <v>8.33</v>
      </c>
      <c r="Q1356" s="1">
        <v>300000.0</v>
      </c>
      <c r="R1356" s="1">
        <v>360000.0</v>
      </c>
      <c r="S1356" s="9">
        <v>45360.0</v>
      </c>
      <c r="T1356" s="9">
        <v>45381.0</v>
      </c>
      <c r="U1356" s="1" t="s">
        <v>2165</v>
      </c>
      <c r="V1356" s="5">
        <f t="shared" si="240"/>
        <v>29988</v>
      </c>
      <c r="W1356" s="11">
        <f t="shared" si="115"/>
        <v>35385.84</v>
      </c>
      <c r="X1356" s="9">
        <v>45390.0</v>
      </c>
      <c r="Y1356" s="5">
        <f>W1356-(V1356*2%)</f>
        <v>34786.08</v>
      </c>
      <c r="Z1356" s="5">
        <f t="shared" si="3"/>
        <v>22491</v>
      </c>
      <c r="AA1356" s="9">
        <v>45384.0</v>
      </c>
      <c r="AB1356" s="1" t="s">
        <v>2166</v>
      </c>
      <c r="AC1356" s="1" t="s">
        <v>55</v>
      </c>
      <c r="AD1356" s="12" t="s">
        <v>47</v>
      </c>
      <c r="AE1356" s="12" t="s">
        <v>47</v>
      </c>
      <c r="AF1356" s="12" t="s">
        <v>47</v>
      </c>
      <c r="AG1356" s="12" t="s">
        <v>47</v>
      </c>
      <c r="AH1356" s="12" t="s">
        <v>137</v>
      </c>
      <c r="AI1356" s="12" t="s">
        <v>137</v>
      </c>
    </row>
    <row r="1357">
      <c r="A1357" s="1" t="s">
        <v>2163</v>
      </c>
      <c r="B1357" s="13"/>
      <c r="C1357" s="1" t="s">
        <v>156</v>
      </c>
      <c r="D1357" s="1" t="s">
        <v>96</v>
      </c>
      <c r="E1357" s="1" t="s">
        <v>38</v>
      </c>
      <c r="F1357" s="1" t="s">
        <v>422</v>
      </c>
      <c r="G1357" s="1" t="s">
        <v>40</v>
      </c>
      <c r="H1357" s="1" t="s">
        <v>41</v>
      </c>
      <c r="I1357" s="1" t="s">
        <v>42</v>
      </c>
      <c r="J1357" s="1"/>
      <c r="K1357" s="1" t="s">
        <v>2164</v>
      </c>
      <c r="L1357" s="1" t="s">
        <v>53</v>
      </c>
      <c r="M1357" s="9">
        <v>45337.0</v>
      </c>
      <c r="N1357" s="9">
        <v>45337.0</v>
      </c>
      <c r="O1357" s="1"/>
      <c r="P1357" s="1">
        <v>8.33</v>
      </c>
      <c r="Q1357" s="1">
        <v>500000.0</v>
      </c>
      <c r="R1357" s="1">
        <v>300000.0</v>
      </c>
      <c r="S1357" s="10">
        <f t="shared" ref="S1357:S1359" si="323">N1357+30</f>
        <v>45367</v>
      </c>
      <c r="V1357" s="5">
        <f t="shared" si="240"/>
        <v>24990</v>
      </c>
      <c r="W1357" s="11">
        <f t="shared" si="115"/>
        <v>29488.2</v>
      </c>
      <c r="X1357" s="1"/>
      <c r="Y1357" s="1"/>
      <c r="Z1357" s="5">
        <f t="shared" si="3"/>
        <v>18742.5</v>
      </c>
      <c r="AB1357" s="1"/>
      <c r="AC1357" s="1" t="str">
        <f t="shared" ref="AC1357:AC1359" si="324">IF(T1357="","C","O")</f>
        <v>C</v>
      </c>
      <c r="AD1357" s="12" t="s">
        <v>47</v>
      </c>
      <c r="AE1357" s="12" t="s">
        <v>47</v>
      </c>
      <c r="AF1357" s="12" t="s">
        <v>47</v>
      </c>
      <c r="AG1357" s="12"/>
      <c r="AH1357" s="12"/>
      <c r="AI1357" s="12"/>
    </row>
    <row r="1358">
      <c r="A1358" s="1" t="s">
        <v>2163</v>
      </c>
      <c r="B1358" s="13"/>
      <c r="C1358" s="1" t="s">
        <v>156</v>
      </c>
      <c r="D1358" s="1" t="s">
        <v>96</v>
      </c>
      <c r="E1358" s="1" t="s">
        <v>38</v>
      </c>
      <c r="F1358" s="1" t="s">
        <v>422</v>
      </c>
      <c r="G1358" s="1" t="s">
        <v>40</v>
      </c>
      <c r="H1358" s="1" t="s">
        <v>41</v>
      </c>
      <c r="I1358" s="1" t="s">
        <v>42</v>
      </c>
      <c r="J1358" s="1"/>
      <c r="K1358" s="1" t="s">
        <v>2164</v>
      </c>
      <c r="L1358" s="1" t="s">
        <v>53</v>
      </c>
      <c r="M1358" s="9">
        <v>45337.0</v>
      </c>
      <c r="N1358" s="9">
        <v>45337.0</v>
      </c>
      <c r="O1358" s="1"/>
      <c r="P1358" s="1">
        <v>8.33</v>
      </c>
      <c r="Q1358" s="1">
        <v>500000.0</v>
      </c>
      <c r="R1358" s="1">
        <v>300000.0</v>
      </c>
      <c r="S1358" s="10">
        <f t="shared" si="323"/>
        <v>45367</v>
      </c>
      <c r="V1358" s="5">
        <f t="shared" si="240"/>
        <v>24990</v>
      </c>
      <c r="W1358" s="11">
        <f t="shared" si="115"/>
        <v>29488.2</v>
      </c>
      <c r="X1358" s="1"/>
      <c r="Y1358" s="1"/>
      <c r="Z1358" s="5">
        <f t="shared" si="3"/>
        <v>18742.5</v>
      </c>
      <c r="AA1358" s="1"/>
      <c r="AB1358" s="1"/>
      <c r="AC1358" s="1" t="str">
        <f t="shared" si="324"/>
        <v>C</v>
      </c>
      <c r="AD1358" s="12" t="s">
        <v>47</v>
      </c>
      <c r="AE1358" s="12" t="s">
        <v>47</v>
      </c>
      <c r="AF1358" s="12" t="s">
        <v>47</v>
      </c>
      <c r="AG1358" s="12"/>
      <c r="AH1358" s="12"/>
      <c r="AI1358" s="12"/>
    </row>
    <row r="1359">
      <c r="A1359" s="1" t="s">
        <v>2163</v>
      </c>
      <c r="B1359" s="13"/>
      <c r="C1359" s="1" t="s">
        <v>156</v>
      </c>
      <c r="D1359" s="1" t="s">
        <v>96</v>
      </c>
      <c r="E1359" s="1" t="s">
        <v>38</v>
      </c>
      <c r="F1359" s="1" t="s">
        <v>422</v>
      </c>
      <c r="G1359" s="1" t="s">
        <v>40</v>
      </c>
      <c r="H1359" s="1" t="s">
        <v>41</v>
      </c>
      <c r="I1359" s="1" t="s">
        <v>42</v>
      </c>
      <c r="J1359" s="1"/>
      <c r="K1359" s="1" t="s">
        <v>2164</v>
      </c>
      <c r="L1359" s="1" t="s">
        <v>53</v>
      </c>
      <c r="M1359" s="9">
        <v>45337.0</v>
      </c>
      <c r="N1359" s="9">
        <v>45337.0</v>
      </c>
      <c r="O1359" s="1"/>
      <c r="P1359" s="1">
        <v>8.33</v>
      </c>
      <c r="Q1359" s="1">
        <v>500000.0</v>
      </c>
      <c r="R1359" s="1">
        <v>300000.0</v>
      </c>
      <c r="S1359" s="10">
        <f t="shared" si="323"/>
        <v>45367</v>
      </c>
      <c r="V1359" s="5">
        <f t="shared" si="240"/>
        <v>24990</v>
      </c>
      <c r="W1359" s="11">
        <f t="shared" si="115"/>
        <v>29488.2</v>
      </c>
      <c r="X1359" s="1"/>
      <c r="Y1359" s="1"/>
      <c r="Z1359" s="5">
        <f t="shared" si="3"/>
        <v>18742.5</v>
      </c>
      <c r="AA1359" s="1"/>
      <c r="AB1359" s="1"/>
      <c r="AC1359" s="1" t="str">
        <f t="shared" si="324"/>
        <v>C</v>
      </c>
      <c r="AD1359" s="12" t="s">
        <v>47</v>
      </c>
      <c r="AE1359" s="12" t="s">
        <v>47</v>
      </c>
      <c r="AF1359" s="12" t="s">
        <v>47</v>
      </c>
      <c r="AG1359" s="12"/>
      <c r="AH1359" s="12"/>
      <c r="AI1359" s="12"/>
    </row>
    <row r="1360">
      <c r="A1360" s="1" t="s">
        <v>2167</v>
      </c>
      <c r="B1360" s="13"/>
      <c r="C1360" s="1" t="s">
        <v>36</v>
      </c>
      <c r="D1360" s="1" t="s">
        <v>37</v>
      </c>
      <c r="E1360" s="1" t="s">
        <v>77</v>
      </c>
      <c r="F1360" s="1" t="s">
        <v>419</v>
      </c>
      <c r="G1360" s="1" t="s">
        <v>354</v>
      </c>
      <c r="H1360" s="1" t="s">
        <v>355</v>
      </c>
      <c r="I1360" s="1" t="s">
        <v>247</v>
      </c>
      <c r="J1360" s="1"/>
      <c r="K1360" s="1" t="s">
        <v>2168</v>
      </c>
      <c r="L1360" s="1" t="s">
        <v>53</v>
      </c>
      <c r="M1360" s="9">
        <v>44652.0</v>
      </c>
      <c r="N1360" s="14">
        <v>44888.0</v>
      </c>
      <c r="O1360" s="1"/>
      <c r="P1360" s="1">
        <v>8.33</v>
      </c>
      <c r="Q1360" s="1">
        <v>1150000.0</v>
      </c>
      <c r="R1360" s="1">
        <v>1188000.0</v>
      </c>
      <c r="S1360" s="14">
        <v>44916.0</v>
      </c>
      <c r="T1360" s="14">
        <v>44888.0</v>
      </c>
      <c r="U1360" s="1" t="s">
        <v>2169</v>
      </c>
      <c r="V1360" s="5">
        <f t="shared" si="240"/>
        <v>98960.4</v>
      </c>
      <c r="W1360" s="11">
        <f t="shared" si="115"/>
        <v>116773.272</v>
      </c>
      <c r="X1360" s="9">
        <v>44946.0</v>
      </c>
      <c r="Y1360" s="5">
        <f t="shared" ref="Y1360:Y1362" si="325">W1360-(V1360*10%)</f>
        <v>106877.232</v>
      </c>
      <c r="Z1360" s="5">
        <f t="shared" si="3"/>
        <v>74220.3</v>
      </c>
      <c r="AA1360" s="9">
        <v>44950.0</v>
      </c>
      <c r="AB1360" s="1" t="s">
        <v>2169</v>
      </c>
      <c r="AC1360" s="1" t="s">
        <v>55</v>
      </c>
      <c r="AD1360" s="12" t="s">
        <v>46</v>
      </c>
      <c r="AE1360" s="12" t="s">
        <v>46</v>
      </c>
      <c r="AF1360" s="12" t="s">
        <v>46</v>
      </c>
      <c r="AG1360" s="12" t="s">
        <v>46</v>
      </c>
      <c r="AH1360" s="12" t="s">
        <v>46</v>
      </c>
      <c r="AI1360" s="12" t="s">
        <v>46</v>
      </c>
    </row>
    <row r="1361">
      <c r="A1361" s="1" t="s">
        <v>2167</v>
      </c>
      <c r="B1361" s="13"/>
      <c r="C1361" s="1" t="s">
        <v>36</v>
      </c>
      <c r="D1361" s="1" t="s">
        <v>37</v>
      </c>
      <c r="E1361" s="1" t="s">
        <v>38</v>
      </c>
      <c r="F1361" s="1" t="s">
        <v>2170</v>
      </c>
      <c r="G1361" s="1" t="s">
        <v>354</v>
      </c>
      <c r="H1361" s="1" t="s">
        <v>355</v>
      </c>
      <c r="I1361" s="1" t="s">
        <v>247</v>
      </c>
      <c r="J1361" s="1"/>
      <c r="K1361" s="1" t="s">
        <v>2168</v>
      </c>
      <c r="L1361" s="1" t="s">
        <v>53</v>
      </c>
      <c r="M1361" s="9">
        <v>44652.0</v>
      </c>
      <c r="N1361" s="9">
        <v>45237.0</v>
      </c>
      <c r="O1361" s="1"/>
      <c r="P1361" s="1">
        <v>8.33</v>
      </c>
      <c r="Q1361" s="1">
        <v>300000.0</v>
      </c>
      <c r="R1361" s="1">
        <v>375000.0</v>
      </c>
      <c r="S1361" s="9">
        <v>45208.0</v>
      </c>
      <c r="T1361" s="9">
        <v>45238.0</v>
      </c>
      <c r="U1361" s="1" t="s">
        <v>2171</v>
      </c>
      <c r="V1361" s="5">
        <f t="shared" si="240"/>
        <v>31237.5</v>
      </c>
      <c r="W1361" s="11">
        <f t="shared" ref="W1361:W1364" si="326">(V1361*0.5)*118%</f>
        <v>18430.125</v>
      </c>
      <c r="X1361" s="9">
        <v>45238.0</v>
      </c>
      <c r="Y1361" s="5">
        <f t="shared" si="325"/>
        <v>15306.375</v>
      </c>
      <c r="Z1361" s="5">
        <f t="shared" si="3"/>
        <v>23428.125</v>
      </c>
      <c r="AA1361" s="14">
        <v>45242.0</v>
      </c>
      <c r="AB1361" s="1" t="s">
        <v>2171</v>
      </c>
      <c r="AC1361" s="1" t="s">
        <v>55</v>
      </c>
      <c r="AD1361" s="12" t="s">
        <v>46</v>
      </c>
      <c r="AE1361" s="12" t="s">
        <v>47</v>
      </c>
      <c r="AF1361" s="12" t="s">
        <v>47</v>
      </c>
      <c r="AG1361" s="12" t="s">
        <v>47</v>
      </c>
      <c r="AH1361" s="12" t="s">
        <v>47</v>
      </c>
      <c r="AI1361" s="12" t="s">
        <v>47</v>
      </c>
    </row>
    <row r="1362">
      <c r="A1362" s="1" t="s">
        <v>2167</v>
      </c>
      <c r="B1362" s="13"/>
      <c r="C1362" s="1" t="s">
        <v>36</v>
      </c>
      <c r="D1362" s="1" t="s">
        <v>37</v>
      </c>
      <c r="E1362" s="1" t="s">
        <v>38</v>
      </c>
      <c r="F1362" s="1" t="s">
        <v>2170</v>
      </c>
      <c r="G1362" s="1" t="s">
        <v>354</v>
      </c>
      <c r="H1362" s="1" t="s">
        <v>355</v>
      </c>
      <c r="I1362" s="1" t="s">
        <v>247</v>
      </c>
      <c r="J1362" s="1"/>
      <c r="K1362" s="1" t="s">
        <v>2168</v>
      </c>
      <c r="L1362" s="1" t="s">
        <v>53</v>
      </c>
      <c r="M1362" s="9">
        <v>44652.0</v>
      </c>
      <c r="N1362" s="9">
        <v>45148.0</v>
      </c>
      <c r="O1362" s="1"/>
      <c r="P1362" s="1">
        <v>8.33</v>
      </c>
      <c r="Q1362" s="1">
        <v>390000.0</v>
      </c>
      <c r="R1362" s="1">
        <v>390000.0</v>
      </c>
      <c r="S1362" s="9">
        <v>45179.0</v>
      </c>
      <c r="T1362" s="14">
        <v>45250.0</v>
      </c>
      <c r="U1362" s="1" t="s">
        <v>2172</v>
      </c>
      <c r="V1362" s="5">
        <f t="shared" si="240"/>
        <v>32487</v>
      </c>
      <c r="W1362" s="11">
        <f t="shared" si="326"/>
        <v>19167.33</v>
      </c>
      <c r="X1362" s="14">
        <v>45250.0</v>
      </c>
      <c r="Y1362" s="5">
        <f t="shared" si="325"/>
        <v>15918.63</v>
      </c>
      <c r="Z1362" s="5">
        <f t="shared" si="3"/>
        <v>24365.25</v>
      </c>
      <c r="AA1362" s="14">
        <v>45250.0</v>
      </c>
      <c r="AB1362" s="1" t="s">
        <v>2172</v>
      </c>
      <c r="AC1362" s="1" t="s">
        <v>55</v>
      </c>
      <c r="AD1362" s="12" t="s">
        <v>46</v>
      </c>
      <c r="AE1362" s="12" t="s">
        <v>47</v>
      </c>
      <c r="AF1362" s="12" t="s">
        <v>47</v>
      </c>
      <c r="AG1362" s="12" t="s">
        <v>47</v>
      </c>
      <c r="AH1362" s="12" t="s">
        <v>47</v>
      </c>
      <c r="AI1362" s="12" t="s">
        <v>47</v>
      </c>
    </row>
    <row r="1363">
      <c r="A1363" s="1" t="s">
        <v>2167</v>
      </c>
      <c r="B1363" s="13"/>
      <c r="C1363" s="1" t="s">
        <v>36</v>
      </c>
      <c r="D1363" s="1" t="s">
        <v>37</v>
      </c>
      <c r="E1363" s="1" t="s">
        <v>38</v>
      </c>
      <c r="F1363" s="1" t="s">
        <v>2170</v>
      </c>
      <c r="G1363" s="1" t="s">
        <v>354</v>
      </c>
      <c r="H1363" s="1" t="s">
        <v>355</v>
      </c>
      <c r="I1363" s="1" t="s">
        <v>247</v>
      </c>
      <c r="J1363" s="1"/>
      <c r="K1363" s="1" t="s">
        <v>2168</v>
      </c>
      <c r="L1363" s="1" t="s">
        <v>53</v>
      </c>
      <c r="M1363" s="9">
        <v>44652.0</v>
      </c>
      <c r="N1363" s="9">
        <v>45178.0</v>
      </c>
      <c r="O1363" s="1"/>
      <c r="P1363" s="1">
        <v>8.33</v>
      </c>
      <c r="Q1363" s="1">
        <v>400000.0</v>
      </c>
      <c r="R1363" s="1">
        <v>400000.0</v>
      </c>
      <c r="S1363" s="9">
        <v>45208.0</v>
      </c>
      <c r="T1363" s="14">
        <v>45250.0</v>
      </c>
      <c r="U1363" s="1" t="s">
        <v>2173</v>
      </c>
      <c r="V1363" s="5">
        <f t="shared" si="240"/>
        <v>33320</v>
      </c>
      <c r="W1363" s="11">
        <f t="shared" si="326"/>
        <v>19658.8</v>
      </c>
      <c r="X1363" s="14"/>
      <c r="Y1363" s="5"/>
      <c r="Z1363" s="5">
        <f t="shared" si="3"/>
        <v>24990</v>
      </c>
      <c r="AA1363" s="14"/>
      <c r="AC1363" s="1" t="s">
        <v>162</v>
      </c>
      <c r="AD1363" s="12" t="s">
        <v>46</v>
      </c>
      <c r="AE1363" s="12" t="s">
        <v>47</v>
      </c>
      <c r="AF1363" s="12" t="s">
        <v>47</v>
      </c>
      <c r="AG1363" s="12" t="s">
        <v>47</v>
      </c>
      <c r="AH1363" s="12"/>
      <c r="AI1363" s="12"/>
    </row>
    <row r="1364">
      <c r="A1364" s="1" t="s">
        <v>2167</v>
      </c>
      <c r="B1364" s="13"/>
      <c r="C1364" s="1" t="s">
        <v>36</v>
      </c>
      <c r="D1364" s="1" t="s">
        <v>37</v>
      </c>
      <c r="E1364" s="1" t="s">
        <v>38</v>
      </c>
      <c r="F1364" s="1" t="s">
        <v>2170</v>
      </c>
      <c r="G1364" s="1" t="s">
        <v>354</v>
      </c>
      <c r="H1364" s="1" t="s">
        <v>355</v>
      </c>
      <c r="I1364" s="1" t="s">
        <v>247</v>
      </c>
      <c r="J1364" s="1"/>
      <c r="K1364" s="1" t="s">
        <v>2168</v>
      </c>
      <c r="L1364" s="1" t="s">
        <v>53</v>
      </c>
      <c r="M1364" s="9">
        <v>44652.0</v>
      </c>
      <c r="N1364" s="9">
        <v>45148.0</v>
      </c>
      <c r="O1364" s="1"/>
      <c r="P1364" s="1">
        <v>8.33</v>
      </c>
      <c r="Q1364" s="1">
        <v>375000.0</v>
      </c>
      <c r="R1364" s="1">
        <v>375000.0</v>
      </c>
      <c r="S1364" s="9">
        <v>45179.0</v>
      </c>
      <c r="T1364" s="14">
        <v>45250.0</v>
      </c>
      <c r="U1364" s="1" t="s">
        <v>2174</v>
      </c>
      <c r="V1364" s="5">
        <f t="shared" si="240"/>
        <v>31237.5</v>
      </c>
      <c r="W1364" s="11">
        <f t="shared" si="326"/>
        <v>18430.125</v>
      </c>
      <c r="X1364" s="14">
        <v>45250.0</v>
      </c>
      <c r="Y1364" s="5">
        <f>W1364-(V1364*10%)</f>
        <v>15306.375</v>
      </c>
      <c r="Z1364" s="5">
        <f t="shared" si="3"/>
        <v>23428.125</v>
      </c>
      <c r="AA1364" s="14">
        <v>45250.0</v>
      </c>
      <c r="AB1364" s="1" t="s">
        <v>2174</v>
      </c>
      <c r="AC1364" s="1" t="s">
        <v>55</v>
      </c>
      <c r="AD1364" s="12" t="s">
        <v>46</v>
      </c>
      <c r="AE1364" s="12" t="s">
        <v>47</v>
      </c>
      <c r="AF1364" s="12" t="s">
        <v>47</v>
      </c>
      <c r="AG1364" s="12" t="s">
        <v>47</v>
      </c>
      <c r="AH1364" s="12" t="s">
        <v>47</v>
      </c>
      <c r="AI1364" s="12" t="s">
        <v>47</v>
      </c>
    </row>
    <row r="1365">
      <c r="A1365" s="1" t="s">
        <v>2167</v>
      </c>
      <c r="B1365" s="13"/>
      <c r="C1365" s="1" t="s">
        <v>36</v>
      </c>
      <c r="D1365" s="1" t="s">
        <v>37</v>
      </c>
      <c r="E1365" s="1" t="s">
        <v>38</v>
      </c>
      <c r="F1365" s="1" t="s">
        <v>2170</v>
      </c>
      <c r="G1365" s="1" t="s">
        <v>354</v>
      </c>
      <c r="H1365" s="1" t="s">
        <v>355</v>
      </c>
      <c r="I1365" s="1" t="s">
        <v>247</v>
      </c>
      <c r="J1365" s="1"/>
      <c r="K1365" s="1" t="s">
        <v>2168</v>
      </c>
      <c r="L1365" s="1" t="s">
        <v>53</v>
      </c>
      <c r="M1365" s="9">
        <v>44652.0</v>
      </c>
      <c r="N1365" s="9">
        <v>44696.0</v>
      </c>
      <c r="O1365" s="1"/>
      <c r="P1365" s="1">
        <v>8.33</v>
      </c>
      <c r="Q1365" s="1">
        <v>300000.0</v>
      </c>
      <c r="R1365" s="1">
        <v>300000.0</v>
      </c>
      <c r="S1365" s="10">
        <f t="shared" ref="S1365:S1368" si="327">N1365+90</f>
        <v>44786</v>
      </c>
      <c r="V1365" s="5">
        <f t="shared" si="240"/>
        <v>24990</v>
      </c>
      <c r="W1365" s="11">
        <f t="shared" ref="W1365:W1841" si="328">V1365*118%</f>
        <v>29488.2</v>
      </c>
      <c r="X1365" s="1"/>
      <c r="Y1365" s="1"/>
      <c r="Z1365" s="5">
        <f t="shared" si="3"/>
        <v>18742.5</v>
      </c>
      <c r="AA1365" s="1"/>
      <c r="AB1365" s="1"/>
      <c r="AC1365" s="1" t="str">
        <f>IF(T1365="","C","O")</f>
        <v>C</v>
      </c>
      <c r="AD1365" s="12" t="s">
        <v>46</v>
      </c>
      <c r="AE1365" s="12" t="s">
        <v>46</v>
      </c>
      <c r="AF1365" s="12" t="s">
        <v>46</v>
      </c>
      <c r="AG1365" s="12"/>
      <c r="AH1365" s="12"/>
      <c r="AI1365" s="12"/>
    </row>
    <row r="1366">
      <c r="A1366" s="1" t="s">
        <v>2167</v>
      </c>
      <c r="B1366" s="13"/>
      <c r="C1366" s="1" t="s">
        <v>36</v>
      </c>
      <c r="D1366" s="1" t="s">
        <v>37</v>
      </c>
      <c r="E1366" s="1" t="s">
        <v>38</v>
      </c>
      <c r="F1366" s="1" t="s">
        <v>2170</v>
      </c>
      <c r="G1366" s="1" t="s">
        <v>354</v>
      </c>
      <c r="H1366" s="1" t="s">
        <v>355</v>
      </c>
      <c r="I1366" s="1" t="s">
        <v>247</v>
      </c>
      <c r="J1366" s="1"/>
      <c r="K1366" s="1" t="s">
        <v>2168</v>
      </c>
      <c r="L1366" s="1" t="s">
        <v>53</v>
      </c>
      <c r="M1366" s="9">
        <v>44652.0</v>
      </c>
      <c r="N1366" s="9">
        <v>44733.0</v>
      </c>
      <c r="O1366" s="1"/>
      <c r="P1366" s="1">
        <v>8.33</v>
      </c>
      <c r="Q1366" s="1">
        <v>500000.0</v>
      </c>
      <c r="R1366" s="1">
        <v>300000.0</v>
      </c>
      <c r="S1366" s="10">
        <f t="shared" si="327"/>
        <v>44823</v>
      </c>
      <c r="V1366" s="5">
        <f t="shared" si="240"/>
        <v>24990</v>
      </c>
      <c r="W1366" s="11">
        <f t="shared" si="328"/>
        <v>29488.2</v>
      </c>
      <c r="Z1366" s="5">
        <f t="shared" si="3"/>
        <v>18742.5</v>
      </c>
      <c r="AB1366" s="1"/>
      <c r="AC1366" s="1" t="s">
        <v>45</v>
      </c>
      <c r="AD1366" s="12" t="s">
        <v>46</v>
      </c>
      <c r="AE1366" s="12" t="s">
        <v>46</v>
      </c>
      <c r="AF1366" s="12" t="s">
        <v>46</v>
      </c>
      <c r="AG1366" s="12"/>
      <c r="AH1366" s="12"/>
      <c r="AI1366" s="12"/>
    </row>
    <row r="1367">
      <c r="A1367" s="1" t="s">
        <v>2175</v>
      </c>
      <c r="B1367" s="13"/>
      <c r="C1367" s="1" t="s">
        <v>36</v>
      </c>
      <c r="D1367" s="1" t="s">
        <v>96</v>
      </c>
      <c r="E1367" s="1" t="s">
        <v>77</v>
      </c>
      <c r="F1367" s="1" t="s">
        <v>271</v>
      </c>
      <c r="G1367" s="1" t="s">
        <v>339</v>
      </c>
      <c r="H1367" s="1" t="s">
        <v>339</v>
      </c>
      <c r="I1367" s="1" t="s">
        <v>42</v>
      </c>
      <c r="J1367" s="1"/>
      <c r="K1367" s="1" t="s">
        <v>2176</v>
      </c>
      <c r="L1367" s="1" t="s">
        <v>53</v>
      </c>
      <c r="M1367" s="9">
        <v>45088.0</v>
      </c>
      <c r="N1367" s="9">
        <v>45232.0</v>
      </c>
      <c r="O1367" s="1"/>
      <c r="P1367" s="1">
        <v>8.33</v>
      </c>
      <c r="Q1367" s="1">
        <v>500000.0</v>
      </c>
      <c r="R1367" s="1">
        <v>300000.0</v>
      </c>
      <c r="S1367" s="10">
        <f t="shared" si="327"/>
        <v>45322</v>
      </c>
      <c r="V1367" s="5">
        <f t="shared" si="240"/>
        <v>24990</v>
      </c>
      <c r="W1367" s="11">
        <f t="shared" si="328"/>
        <v>29488.2</v>
      </c>
      <c r="Z1367" s="5">
        <f t="shared" si="3"/>
        <v>18742.5</v>
      </c>
      <c r="AB1367" s="1"/>
      <c r="AC1367" s="1" t="s">
        <v>45</v>
      </c>
      <c r="AD1367" s="12" t="s">
        <v>47</v>
      </c>
      <c r="AE1367" s="12" t="s">
        <v>47</v>
      </c>
      <c r="AF1367" s="12" t="s">
        <v>47</v>
      </c>
      <c r="AG1367" s="12"/>
      <c r="AH1367" s="12"/>
      <c r="AI1367" s="12"/>
    </row>
    <row r="1368">
      <c r="A1368" s="1" t="s">
        <v>2177</v>
      </c>
      <c r="B1368" s="13"/>
      <c r="C1368" s="1" t="s">
        <v>36</v>
      </c>
      <c r="D1368" s="1" t="s">
        <v>50</v>
      </c>
      <c r="E1368" s="1" t="s">
        <v>212</v>
      </c>
      <c r="F1368" s="1" t="s">
        <v>1199</v>
      </c>
      <c r="G1368" s="1" t="s">
        <v>40</v>
      </c>
      <c r="H1368" s="1" t="s">
        <v>41</v>
      </c>
      <c r="I1368" s="1" t="s">
        <v>234</v>
      </c>
      <c r="J1368" s="1"/>
      <c r="K1368" s="1" t="s">
        <v>2178</v>
      </c>
      <c r="L1368" s="1" t="s">
        <v>347</v>
      </c>
      <c r="M1368" s="9">
        <v>44711.0</v>
      </c>
      <c r="N1368" s="9">
        <v>44711.0</v>
      </c>
      <c r="O1368" s="1"/>
      <c r="P1368" s="1">
        <v>8.33</v>
      </c>
      <c r="Q1368" s="1">
        <v>400000.0</v>
      </c>
      <c r="R1368" s="1">
        <v>300000.0</v>
      </c>
      <c r="S1368" s="10">
        <f t="shared" si="327"/>
        <v>44801</v>
      </c>
      <c r="V1368" s="5">
        <f t="shared" si="240"/>
        <v>24990</v>
      </c>
      <c r="W1368" s="11">
        <f t="shared" si="328"/>
        <v>29488.2</v>
      </c>
      <c r="Z1368" s="5">
        <f t="shared" si="3"/>
        <v>18742.5</v>
      </c>
      <c r="AB1368" s="1"/>
      <c r="AC1368" s="1" t="s">
        <v>45</v>
      </c>
      <c r="AD1368" s="12" t="s">
        <v>46</v>
      </c>
      <c r="AE1368" s="12" t="s">
        <v>46</v>
      </c>
      <c r="AF1368" s="12" t="s">
        <v>46</v>
      </c>
      <c r="AG1368" s="12"/>
      <c r="AH1368" s="12"/>
      <c r="AI1368" s="12"/>
    </row>
    <row r="1369">
      <c r="A1369" s="1" t="s">
        <v>2179</v>
      </c>
      <c r="B1369" s="13"/>
      <c r="C1369" s="1" t="s">
        <v>36</v>
      </c>
      <c r="D1369" s="1" t="s">
        <v>96</v>
      </c>
      <c r="E1369" s="1" t="s">
        <v>113</v>
      </c>
      <c r="F1369" s="1" t="s">
        <v>2016</v>
      </c>
      <c r="G1369" s="1" t="s">
        <v>40</v>
      </c>
      <c r="H1369" s="1" t="s">
        <v>345</v>
      </c>
      <c r="I1369" s="1" t="s">
        <v>42</v>
      </c>
      <c r="J1369" s="1"/>
      <c r="K1369" s="1" t="s">
        <v>2180</v>
      </c>
      <c r="L1369" s="1" t="s">
        <v>143</v>
      </c>
      <c r="M1369" s="9">
        <v>45261.0</v>
      </c>
      <c r="N1369" s="9">
        <v>45261.0</v>
      </c>
      <c r="O1369" s="1"/>
      <c r="P1369" s="1">
        <v>8.33</v>
      </c>
      <c r="Q1369" s="1">
        <v>350000.0</v>
      </c>
      <c r="R1369" s="1">
        <v>360000.0</v>
      </c>
      <c r="S1369" s="14">
        <v>45254.0</v>
      </c>
      <c r="T1369" s="9">
        <v>45261.0</v>
      </c>
      <c r="U1369" s="1" t="s">
        <v>2181</v>
      </c>
      <c r="V1369" s="5">
        <f t="shared" si="240"/>
        <v>29988</v>
      </c>
      <c r="W1369" s="11">
        <f t="shared" si="328"/>
        <v>35385.84</v>
      </c>
      <c r="X1369" s="14">
        <v>45284.0</v>
      </c>
      <c r="Y1369" s="5">
        <f>W1369</f>
        <v>35385.84</v>
      </c>
      <c r="Z1369" s="5">
        <f t="shared" si="3"/>
        <v>22491</v>
      </c>
      <c r="AA1369" s="9">
        <v>45372.0</v>
      </c>
      <c r="AB1369" s="1" t="s">
        <v>2182</v>
      </c>
      <c r="AC1369" s="1" t="s">
        <v>55</v>
      </c>
      <c r="AD1369" s="12" t="s">
        <v>47</v>
      </c>
      <c r="AE1369" s="12" t="s">
        <v>47</v>
      </c>
      <c r="AF1369" s="12" t="s">
        <v>47</v>
      </c>
      <c r="AG1369" s="12" t="s">
        <v>47</v>
      </c>
      <c r="AH1369" s="12" t="s">
        <v>47</v>
      </c>
      <c r="AI1369" s="12" t="s">
        <v>47</v>
      </c>
    </row>
    <row r="1370">
      <c r="A1370" s="1" t="s">
        <v>2183</v>
      </c>
      <c r="B1370" s="13"/>
      <c r="C1370" s="1" t="s">
        <v>132</v>
      </c>
      <c r="D1370" s="1" t="s">
        <v>50</v>
      </c>
      <c r="E1370" s="1" t="s">
        <v>113</v>
      </c>
      <c r="F1370" s="1" t="s">
        <v>1894</v>
      </c>
      <c r="G1370" s="1" t="s">
        <v>404</v>
      </c>
      <c r="H1370" s="1" t="s">
        <v>405</v>
      </c>
      <c r="I1370" s="1" t="s">
        <v>42</v>
      </c>
      <c r="J1370" s="1"/>
      <c r="K1370" s="1" t="s">
        <v>2184</v>
      </c>
      <c r="L1370" s="1" t="s">
        <v>53</v>
      </c>
      <c r="M1370" s="9">
        <v>45094.0</v>
      </c>
      <c r="N1370" s="9">
        <v>45094.0</v>
      </c>
      <c r="O1370" s="1"/>
      <c r="P1370" s="1">
        <v>8.33</v>
      </c>
      <c r="Q1370" s="1">
        <v>300000.0</v>
      </c>
      <c r="R1370" s="1">
        <v>300000.0</v>
      </c>
      <c r="S1370" s="10">
        <f t="shared" ref="S1370:S1373" si="329">N1370+90</f>
        <v>45184</v>
      </c>
      <c r="V1370" s="5">
        <f t="shared" si="240"/>
        <v>24990</v>
      </c>
      <c r="W1370" s="11">
        <f t="shared" si="328"/>
        <v>29488.2</v>
      </c>
      <c r="Z1370" s="5">
        <f t="shared" si="3"/>
        <v>18742.5</v>
      </c>
      <c r="AB1370" s="1"/>
      <c r="AC1370" s="1" t="s">
        <v>45</v>
      </c>
      <c r="AD1370" s="12" t="s">
        <v>47</v>
      </c>
      <c r="AE1370" s="12" t="s">
        <v>47</v>
      </c>
      <c r="AF1370" s="12" t="s">
        <v>47</v>
      </c>
      <c r="AG1370" s="12"/>
      <c r="AH1370" s="12"/>
      <c r="AI1370" s="12"/>
    </row>
    <row r="1371">
      <c r="A1371" s="1" t="s">
        <v>2183</v>
      </c>
      <c r="B1371" s="13"/>
      <c r="C1371" s="1" t="s">
        <v>132</v>
      </c>
      <c r="D1371" s="1" t="s">
        <v>50</v>
      </c>
      <c r="E1371" s="1" t="s">
        <v>113</v>
      </c>
      <c r="F1371" s="1" t="s">
        <v>1894</v>
      </c>
      <c r="G1371" s="1" t="s">
        <v>404</v>
      </c>
      <c r="H1371" s="1" t="s">
        <v>405</v>
      </c>
      <c r="I1371" s="1" t="s">
        <v>42</v>
      </c>
      <c r="J1371" s="1"/>
      <c r="K1371" s="1" t="s">
        <v>2184</v>
      </c>
      <c r="L1371" s="1" t="s">
        <v>53</v>
      </c>
      <c r="M1371" s="9">
        <v>45094.0</v>
      </c>
      <c r="N1371" s="9">
        <v>45094.0</v>
      </c>
      <c r="O1371" s="1"/>
      <c r="P1371" s="1">
        <v>8.33</v>
      </c>
      <c r="Q1371" s="1">
        <v>300000.0</v>
      </c>
      <c r="R1371" s="1">
        <v>300000.0</v>
      </c>
      <c r="S1371" s="10">
        <f t="shared" si="329"/>
        <v>45184</v>
      </c>
      <c r="V1371" s="5">
        <f t="shared" si="240"/>
        <v>24990</v>
      </c>
      <c r="W1371" s="11">
        <f t="shared" si="328"/>
        <v>29488.2</v>
      </c>
      <c r="Z1371" s="5">
        <f t="shared" si="3"/>
        <v>18742.5</v>
      </c>
      <c r="AB1371" s="1"/>
      <c r="AC1371" s="1" t="s">
        <v>45</v>
      </c>
      <c r="AD1371" s="12" t="s">
        <v>47</v>
      </c>
      <c r="AE1371" s="12" t="s">
        <v>47</v>
      </c>
      <c r="AF1371" s="12" t="s">
        <v>47</v>
      </c>
      <c r="AG1371" s="12"/>
      <c r="AH1371" s="12"/>
      <c r="AI1371" s="12"/>
    </row>
    <row r="1372">
      <c r="A1372" s="1" t="s">
        <v>2183</v>
      </c>
      <c r="B1372" s="13"/>
      <c r="C1372" s="1" t="s">
        <v>132</v>
      </c>
      <c r="D1372" s="1" t="s">
        <v>50</v>
      </c>
      <c r="E1372" s="1" t="s">
        <v>113</v>
      </c>
      <c r="F1372" s="1" t="s">
        <v>1894</v>
      </c>
      <c r="G1372" s="1" t="s">
        <v>404</v>
      </c>
      <c r="H1372" s="1" t="s">
        <v>405</v>
      </c>
      <c r="I1372" s="1" t="s">
        <v>42</v>
      </c>
      <c r="J1372" s="1"/>
      <c r="K1372" s="1" t="s">
        <v>2184</v>
      </c>
      <c r="L1372" s="1" t="s">
        <v>53</v>
      </c>
      <c r="M1372" s="9">
        <v>45094.0</v>
      </c>
      <c r="N1372" s="9">
        <v>45094.0</v>
      </c>
      <c r="O1372" s="1"/>
      <c r="P1372" s="1">
        <v>8.33</v>
      </c>
      <c r="Q1372" s="1">
        <v>300000.0</v>
      </c>
      <c r="R1372" s="1">
        <v>300000.0</v>
      </c>
      <c r="S1372" s="10">
        <f t="shared" si="329"/>
        <v>45184</v>
      </c>
      <c r="V1372" s="5">
        <f t="shared" si="240"/>
        <v>24990</v>
      </c>
      <c r="W1372" s="11">
        <f t="shared" si="328"/>
        <v>29488.2</v>
      </c>
      <c r="Z1372" s="5">
        <f t="shared" si="3"/>
        <v>18742.5</v>
      </c>
      <c r="AB1372" s="1"/>
      <c r="AC1372" s="1" t="s">
        <v>45</v>
      </c>
      <c r="AD1372" s="12" t="s">
        <v>47</v>
      </c>
      <c r="AE1372" s="12" t="s">
        <v>47</v>
      </c>
      <c r="AF1372" s="12" t="s">
        <v>47</v>
      </c>
      <c r="AG1372" s="12"/>
      <c r="AH1372" s="12"/>
      <c r="AI1372" s="12"/>
    </row>
    <row r="1373">
      <c r="A1373" s="1" t="s">
        <v>2183</v>
      </c>
      <c r="B1373" s="13"/>
      <c r="C1373" s="1" t="s">
        <v>132</v>
      </c>
      <c r="D1373" s="1" t="s">
        <v>50</v>
      </c>
      <c r="E1373" s="1" t="s">
        <v>113</v>
      </c>
      <c r="F1373" s="1" t="s">
        <v>1894</v>
      </c>
      <c r="G1373" s="1" t="s">
        <v>404</v>
      </c>
      <c r="H1373" s="1" t="s">
        <v>405</v>
      </c>
      <c r="I1373" s="1" t="s">
        <v>42</v>
      </c>
      <c r="J1373" s="1"/>
      <c r="K1373" s="1" t="s">
        <v>2184</v>
      </c>
      <c r="L1373" s="1" t="s">
        <v>53</v>
      </c>
      <c r="M1373" s="9">
        <v>45094.0</v>
      </c>
      <c r="N1373" s="9">
        <v>45094.0</v>
      </c>
      <c r="O1373" s="1"/>
      <c r="P1373" s="1">
        <v>8.33</v>
      </c>
      <c r="Q1373" s="1">
        <v>300000.0</v>
      </c>
      <c r="R1373" s="1">
        <v>300000.0</v>
      </c>
      <c r="S1373" s="10">
        <f t="shared" si="329"/>
        <v>45184</v>
      </c>
      <c r="V1373" s="5">
        <f t="shared" si="240"/>
        <v>24990</v>
      </c>
      <c r="W1373" s="11">
        <f t="shared" si="328"/>
        <v>29488.2</v>
      </c>
      <c r="Z1373" s="5">
        <f t="shared" si="3"/>
        <v>18742.5</v>
      </c>
      <c r="AB1373" s="1"/>
      <c r="AC1373" s="1" t="s">
        <v>45</v>
      </c>
      <c r="AD1373" s="12" t="s">
        <v>47</v>
      </c>
      <c r="AE1373" s="12" t="s">
        <v>47</v>
      </c>
      <c r="AF1373" s="12" t="s">
        <v>47</v>
      </c>
      <c r="AG1373" s="12"/>
      <c r="AH1373" s="12"/>
      <c r="AI1373" s="12"/>
    </row>
    <row r="1374">
      <c r="A1374" s="1" t="s">
        <v>2185</v>
      </c>
      <c r="B1374" s="13"/>
      <c r="C1374" s="1" t="s">
        <v>132</v>
      </c>
      <c r="D1374" s="1" t="s">
        <v>76</v>
      </c>
      <c r="E1374" s="1" t="s">
        <v>113</v>
      </c>
      <c r="F1374" s="1" t="s">
        <v>2186</v>
      </c>
      <c r="G1374" s="1" t="s">
        <v>152</v>
      </c>
      <c r="H1374" s="1" t="s">
        <v>317</v>
      </c>
      <c r="I1374" s="1" t="s">
        <v>292</v>
      </c>
      <c r="J1374" s="1"/>
      <c r="K1374" s="1" t="s">
        <v>2187</v>
      </c>
      <c r="L1374" s="1" t="s">
        <v>53</v>
      </c>
      <c r="M1374" s="9">
        <v>44757.0</v>
      </c>
      <c r="N1374" s="9">
        <v>44759.0</v>
      </c>
      <c r="O1374" s="1"/>
      <c r="P1374" s="1">
        <v>8.33</v>
      </c>
      <c r="Q1374" s="1">
        <v>800000.0</v>
      </c>
      <c r="R1374" s="1">
        <v>850008.0</v>
      </c>
      <c r="S1374" s="9">
        <v>44754.0</v>
      </c>
      <c r="T1374" s="9">
        <v>44759.0</v>
      </c>
      <c r="U1374" s="1" t="s">
        <v>2188</v>
      </c>
      <c r="V1374" s="5">
        <f t="shared" si="240"/>
        <v>70805.6664</v>
      </c>
      <c r="W1374" s="11">
        <f t="shared" si="328"/>
        <v>83550.68635</v>
      </c>
      <c r="X1374" s="9">
        <v>44784.0</v>
      </c>
      <c r="Y1374" s="5">
        <f>W1374-(V1374*10%)</f>
        <v>76470.11971</v>
      </c>
      <c r="Z1374" s="5">
        <f t="shared" si="3"/>
        <v>53104.2498</v>
      </c>
      <c r="AA1374" s="9">
        <v>44788.0</v>
      </c>
      <c r="AB1374" s="1" t="s">
        <v>2188</v>
      </c>
      <c r="AC1374" s="1" t="s">
        <v>55</v>
      </c>
      <c r="AD1374" s="12" t="s">
        <v>46</v>
      </c>
      <c r="AE1374" s="12" t="s">
        <v>46</v>
      </c>
      <c r="AF1374" s="12" t="s">
        <v>46</v>
      </c>
      <c r="AG1374" s="12" t="s">
        <v>46</v>
      </c>
      <c r="AH1374" s="12" t="s">
        <v>46</v>
      </c>
      <c r="AI1374" s="12" t="s">
        <v>46</v>
      </c>
    </row>
    <row r="1375">
      <c r="A1375" s="1" t="s">
        <v>2189</v>
      </c>
      <c r="B1375" s="13"/>
      <c r="C1375" s="1" t="s">
        <v>156</v>
      </c>
      <c r="D1375" s="1" t="s">
        <v>102</v>
      </c>
      <c r="E1375" s="1" t="s">
        <v>38</v>
      </c>
      <c r="F1375" s="1" t="s">
        <v>319</v>
      </c>
      <c r="G1375" s="1" t="s">
        <v>354</v>
      </c>
      <c r="H1375" s="1" t="s">
        <v>355</v>
      </c>
      <c r="I1375" s="1" t="s">
        <v>265</v>
      </c>
      <c r="J1375" s="1"/>
      <c r="K1375" s="1" t="s">
        <v>2190</v>
      </c>
      <c r="L1375" s="1" t="s">
        <v>53</v>
      </c>
      <c r="M1375" s="9">
        <v>45125.0</v>
      </c>
      <c r="N1375" s="14">
        <v>45254.0</v>
      </c>
      <c r="O1375" s="1"/>
      <c r="P1375" s="1">
        <v>8.33</v>
      </c>
      <c r="Q1375" s="1">
        <v>950000.0</v>
      </c>
      <c r="R1375" s="1">
        <v>1000000.0</v>
      </c>
      <c r="S1375" s="9">
        <v>45197.0</v>
      </c>
      <c r="T1375" s="14">
        <v>45255.0</v>
      </c>
      <c r="U1375" s="1" t="s">
        <v>2191</v>
      </c>
      <c r="V1375" s="5">
        <f t="shared" si="240"/>
        <v>83300</v>
      </c>
      <c r="W1375" s="11">
        <f t="shared" si="328"/>
        <v>98294</v>
      </c>
      <c r="X1375" s="14">
        <v>45227.0</v>
      </c>
      <c r="Y1375" s="5">
        <f>W1375-(V1375*2%)</f>
        <v>96628</v>
      </c>
      <c r="Z1375" s="5">
        <f t="shared" si="3"/>
        <v>62475</v>
      </c>
      <c r="AA1375" s="9">
        <v>45231.0</v>
      </c>
      <c r="AB1375" s="1" t="s">
        <v>2191</v>
      </c>
      <c r="AC1375" s="1" t="s">
        <v>55</v>
      </c>
      <c r="AD1375" s="12" t="s">
        <v>47</v>
      </c>
      <c r="AE1375" s="12" t="s">
        <v>47</v>
      </c>
      <c r="AF1375" s="12" t="s">
        <v>47</v>
      </c>
      <c r="AG1375" s="12" t="s">
        <v>47</v>
      </c>
      <c r="AH1375" s="12" t="s">
        <v>47</v>
      </c>
      <c r="AI1375" s="12" t="s">
        <v>47</v>
      </c>
    </row>
    <row r="1376">
      <c r="A1376" s="1" t="s">
        <v>2192</v>
      </c>
      <c r="B1376" s="13"/>
      <c r="C1376" s="1" t="s">
        <v>95</v>
      </c>
      <c r="D1376" s="1" t="s">
        <v>37</v>
      </c>
      <c r="E1376" s="1" t="s">
        <v>38</v>
      </c>
      <c r="F1376" s="1" t="s">
        <v>511</v>
      </c>
      <c r="G1376" s="1" t="s">
        <v>121</v>
      </c>
      <c r="H1376" s="1" t="s">
        <v>1492</v>
      </c>
      <c r="I1376" s="1" t="s">
        <v>42</v>
      </c>
      <c r="J1376" s="1"/>
      <c r="K1376" s="1" t="s">
        <v>2193</v>
      </c>
      <c r="L1376" s="1" t="s">
        <v>99</v>
      </c>
      <c r="M1376" s="9">
        <v>44782.0</v>
      </c>
      <c r="N1376" s="9">
        <v>44812.0</v>
      </c>
      <c r="O1376" s="1"/>
      <c r="P1376" s="1">
        <v>7.5</v>
      </c>
      <c r="Q1376" s="1">
        <v>200000.0</v>
      </c>
      <c r="R1376" s="1">
        <v>276000.0</v>
      </c>
      <c r="S1376" s="9">
        <v>44754.0</v>
      </c>
      <c r="T1376" s="9">
        <v>44782.0</v>
      </c>
      <c r="U1376" s="1" t="s">
        <v>2194</v>
      </c>
      <c r="V1376" s="5">
        <f t="shared" si="240"/>
        <v>20700</v>
      </c>
      <c r="W1376" s="11">
        <f t="shared" si="328"/>
        <v>24426</v>
      </c>
      <c r="X1376" s="9">
        <v>44782.0</v>
      </c>
      <c r="Y1376" s="5">
        <f>W1376-(V1376*10%)</f>
        <v>22356</v>
      </c>
      <c r="Z1376" s="5">
        <f t="shared" si="3"/>
        <v>15525</v>
      </c>
      <c r="AA1376" s="9">
        <v>44782.0</v>
      </c>
      <c r="AB1376" s="1" t="s">
        <v>2194</v>
      </c>
      <c r="AC1376" s="1" t="s">
        <v>55</v>
      </c>
      <c r="AD1376" s="12" t="s">
        <v>46</v>
      </c>
      <c r="AE1376" s="12" t="s">
        <v>46</v>
      </c>
      <c r="AF1376" s="12" t="s">
        <v>46</v>
      </c>
      <c r="AG1376" s="12" t="s">
        <v>46</v>
      </c>
      <c r="AH1376" s="12" t="s">
        <v>46</v>
      </c>
      <c r="AI1376" s="12" t="s">
        <v>46</v>
      </c>
    </row>
    <row r="1377">
      <c r="A1377" s="1" t="s">
        <v>2195</v>
      </c>
      <c r="B1377" s="13"/>
      <c r="C1377" s="1" t="s">
        <v>36</v>
      </c>
      <c r="D1377" s="1" t="s">
        <v>50</v>
      </c>
      <c r="E1377" s="1" t="s">
        <v>38</v>
      </c>
      <c r="F1377" s="1" t="s">
        <v>319</v>
      </c>
      <c r="G1377" s="1" t="s">
        <v>40</v>
      </c>
      <c r="H1377" s="1" t="s">
        <v>41</v>
      </c>
      <c r="I1377" s="1" t="s">
        <v>123</v>
      </c>
      <c r="J1377" s="1"/>
      <c r="K1377" s="1" t="s">
        <v>2196</v>
      </c>
      <c r="L1377" s="1" t="s">
        <v>143</v>
      </c>
      <c r="M1377" s="14">
        <v>45288.0</v>
      </c>
      <c r="N1377" s="14">
        <v>45288.0</v>
      </c>
      <c r="O1377" s="1"/>
      <c r="P1377" s="1">
        <v>7.5</v>
      </c>
      <c r="Q1377" s="1">
        <v>700000.0</v>
      </c>
      <c r="R1377" s="1">
        <v>300000.0</v>
      </c>
      <c r="S1377" s="15">
        <f>N1377+90</f>
        <v>45378</v>
      </c>
      <c r="V1377" s="5">
        <f t="shared" si="240"/>
        <v>22500</v>
      </c>
      <c r="W1377" s="11">
        <f t="shared" si="328"/>
        <v>26550</v>
      </c>
      <c r="Z1377" s="5">
        <f t="shared" si="3"/>
        <v>16875</v>
      </c>
      <c r="AB1377" s="1"/>
      <c r="AC1377" s="1" t="str">
        <f>IF(T1377="","C","O")</f>
        <v>C</v>
      </c>
      <c r="AD1377" s="12" t="s">
        <v>47</v>
      </c>
      <c r="AE1377" s="12" t="s">
        <v>47</v>
      </c>
      <c r="AF1377" s="12" t="s">
        <v>47</v>
      </c>
      <c r="AG1377" s="12"/>
      <c r="AH1377" s="12"/>
      <c r="AI1377" s="12"/>
    </row>
    <row r="1378">
      <c r="A1378" s="1" t="s">
        <v>2197</v>
      </c>
      <c r="B1378" s="13"/>
      <c r="C1378" s="1" t="s">
        <v>132</v>
      </c>
      <c r="D1378" s="1" t="s">
        <v>81</v>
      </c>
      <c r="E1378" s="1" t="s">
        <v>38</v>
      </c>
      <c r="F1378" s="1" t="s">
        <v>2198</v>
      </c>
      <c r="G1378" s="1" t="s">
        <v>2199</v>
      </c>
      <c r="H1378" s="1" t="s">
        <v>2200</v>
      </c>
      <c r="I1378" s="1" t="s">
        <v>42</v>
      </c>
      <c r="J1378" s="1"/>
      <c r="K1378" s="1" t="s">
        <v>2201</v>
      </c>
      <c r="L1378" s="1" t="s">
        <v>53</v>
      </c>
      <c r="M1378" s="9">
        <v>44652.0</v>
      </c>
      <c r="N1378" s="9">
        <v>44756.0</v>
      </c>
      <c r="O1378" s="1"/>
      <c r="P1378" s="1">
        <v>8.33</v>
      </c>
      <c r="Q1378" s="1">
        <v>150000.0</v>
      </c>
      <c r="R1378" s="1">
        <v>180000.0</v>
      </c>
      <c r="S1378" s="9">
        <v>44735.0</v>
      </c>
      <c r="T1378" s="9">
        <v>44756.0</v>
      </c>
      <c r="U1378" s="1" t="s">
        <v>2202</v>
      </c>
      <c r="V1378" s="5">
        <f t="shared" si="240"/>
        <v>14994</v>
      </c>
      <c r="W1378" s="11">
        <f t="shared" si="328"/>
        <v>17692.92</v>
      </c>
      <c r="X1378" s="9">
        <v>44776.0</v>
      </c>
      <c r="Y1378" s="5">
        <f t="shared" ref="Y1378:Y1379" si="330">W1378-(V1378*10%)</f>
        <v>16193.52</v>
      </c>
      <c r="Z1378" s="5">
        <f t="shared" si="3"/>
        <v>11245.5</v>
      </c>
      <c r="AA1378" s="9">
        <v>44777.0</v>
      </c>
      <c r="AB1378" s="1" t="s">
        <v>2143</v>
      </c>
      <c r="AC1378" s="1" t="s">
        <v>55</v>
      </c>
      <c r="AD1378" s="12" t="s">
        <v>46</v>
      </c>
      <c r="AE1378" s="12" t="s">
        <v>46</v>
      </c>
      <c r="AF1378" s="12" t="s">
        <v>46</v>
      </c>
      <c r="AG1378" s="12" t="s">
        <v>46</v>
      </c>
      <c r="AH1378" s="12" t="s">
        <v>46</v>
      </c>
      <c r="AI1378" s="12" t="s">
        <v>46</v>
      </c>
    </row>
    <row r="1379">
      <c r="A1379" s="1" t="s">
        <v>2197</v>
      </c>
      <c r="B1379" s="13"/>
      <c r="C1379" s="1" t="s">
        <v>132</v>
      </c>
      <c r="D1379" s="1" t="s">
        <v>81</v>
      </c>
      <c r="E1379" s="1" t="s">
        <v>38</v>
      </c>
      <c r="F1379" s="1" t="s">
        <v>2198</v>
      </c>
      <c r="G1379" s="1" t="s">
        <v>2199</v>
      </c>
      <c r="H1379" s="1" t="s">
        <v>2200</v>
      </c>
      <c r="I1379" s="1" t="s">
        <v>42</v>
      </c>
      <c r="J1379" s="1"/>
      <c r="K1379" s="1" t="s">
        <v>2201</v>
      </c>
      <c r="L1379" s="1" t="s">
        <v>53</v>
      </c>
      <c r="M1379" s="9">
        <v>44652.0</v>
      </c>
      <c r="N1379" s="9">
        <v>44756.0</v>
      </c>
      <c r="O1379" s="1"/>
      <c r="P1379" s="1">
        <v>8.33</v>
      </c>
      <c r="Q1379" s="1">
        <v>150000.0</v>
      </c>
      <c r="R1379" s="1">
        <v>180000.0</v>
      </c>
      <c r="S1379" s="9">
        <v>44736.0</v>
      </c>
      <c r="T1379" s="9">
        <v>44756.0</v>
      </c>
      <c r="U1379" s="1" t="s">
        <v>2203</v>
      </c>
      <c r="V1379" s="5">
        <f t="shared" si="240"/>
        <v>14994</v>
      </c>
      <c r="W1379" s="11">
        <f t="shared" si="328"/>
        <v>17692.92</v>
      </c>
      <c r="X1379" s="9">
        <v>44776.0</v>
      </c>
      <c r="Y1379" s="5">
        <f t="shared" si="330"/>
        <v>16193.52</v>
      </c>
      <c r="Z1379" s="5">
        <f t="shared" si="3"/>
        <v>11245.5</v>
      </c>
      <c r="AA1379" s="9">
        <v>44838.0</v>
      </c>
      <c r="AB1379" s="1" t="s">
        <v>2204</v>
      </c>
      <c r="AC1379" s="1" t="s">
        <v>55</v>
      </c>
      <c r="AD1379" s="12" t="s">
        <v>46</v>
      </c>
      <c r="AE1379" s="12" t="s">
        <v>46</v>
      </c>
      <c r="AF1379" s="12" t="s">
        <v>46</v>
      </c>
      <c r="AG1379" s="12" t="s">
        <v>46</v>
      </c>
      <c r="AH1379" s="12" t="s">
        <v>46</v>
      </c>
      <c r="AI1379" s="12" t="s">
        <v>46</v>
      </c>
    </row>
    <row r="1380">
      <c r="A1380" s="1" t="s">
        <v>2197</v>
      </c>
      <c r="B1380" s="13"/>
      <c r="C1380" s="1" t="s">
        <v>132</v>
      </c>
      <c r="D1380" s="1" t="s">
        <v>81</v>
      </c>
      <c r="E1380" s="1" t="s">
        <v>38</v>
      </c>
      <c r="F1380" s="1" t="s">
        <v>2198</v>
      </c>
      <c r="G1380" s="1" t="s">
        <v>2199</v>
      </c>
      <c r="H1380" s="1" t="s">
        <v>2200</v>
      </c>
      <c r="I1380" s="1" t="s">
        <v>42</v>
      </c>
      <c r="J1380" s="1"/>
      <c r="K1380" s="1" t="s">
        <v>2201</v>
      </c>
      <c r="L1380" s="1" t="s">
        <v>53</v>
      </c>
      <c r="M1380" s="9">
        <v>44652.0</v>
      </c>
      <c r="N1380" s="9">
        <v>44742.0</v>
      </c>
      <c r="O1380" s="1"/>
      <c r="P1380" s="1">
        <v>8.33</v>
      </c>
      <c r="Q1380" s="1">
        <v>500000.0</v>
      </c>
      <c r="R1380" s="1">
        <v>224640.0</v>
      </c>
      <c r="S1380" s="9">
        <v>44867.0</v>
      </c>
      <c r="T1380" s="14">
        <v>44881.0</v>
      </c>
      <c r="U1380" s="1" t="s">
        <v>2205</v>
      </c>
      <c r="V1380" s="5">
        <f t="shared" si="240"/>
        <v>18712.512</v>
      </c>
      <c r="W1380" s="11">
        <f t="shared" si="328"/>
        <v>22080.76416</v>
      </c>
      <c r="X1380" s="14"/>
      <c r="Y1380" s="1"/>
      <c r="Z1380" s="5">
        <f t="shared" si="3"/>
        <v>14034.384</v>
      </c>
      <c r="AB1380" s="1"/>
      <c r="AC1380" s="1" t="s">
        <v>162</v>
      </c>
      <c r="AD1380" s="12" t="s">
        <v>46</v>
      </c>
      <c r="AE1380" s="12" t="s">
        <v>46</v>
      </c>
      <c r="AF1380" s="12" t="s">
        <v>46</v>
      </c>
      <c r="AG1380" s="12" t="s">
        <v>46</v>
      </c>
      <c r="AH1380" s="12"/>
      <c r="AI1380" s="12"/>
    </row>
    <row r="1381">
      <c r="A1381" s="1" t="s">
        <v>2206</v>
      </c>
      <c r="B1381" s="13"/>
      <c r="C1381" s="1" t="s">
        <v>36</v>
      </c>
      <c r="D1381" s="1" t="s">
        <v>96</v>
      </c>
      <c r="E1381" s="1" t="s">
        <v>82</v>
      </c>
      <c r="F1381" s="1" t="s">
        <v>2207</v>
      </c>
      <c r="G1381" s="1" t="s">
        <v>152</v>
      </c>
      <c r="H1381" s="1" t="s">
        <v>153</v>
      </c>
      <c r="I1381" s="1" t="s">
        <v>42</v>
      </c>
      <c r="J1381" s="1"/>
      <c r="K1381" s="1" t="s">
        <v>2208</v>
      </c>
      <c r="L1381" s="1" t="s">
        <v>143</v>
      </c>
      <c r="M1381" s="14">
        <v>45211.0</v>
      </c>
      <c r="N1381" s="14">
        <v>45211.0</v>
      </c>
      <c r="O1381" s="1"/>
      <c r="P1381" s="1">
        <v>8.33</v>
      </c>
      <c r="Q1381" s="1">
        <v>100000.0</v>
      </c>
      <c r="R1381" s="1">
        <v>276000.0</v>
      </c>
      <c r="S1381" s="14">
        <v>45211.0</v>
      </c>
      <c r="T1381" s="14">
        <v>45247.0</v>
      </c>
      <c r="U1381" s="1" t="s">
        <v>2209</v>
      </c>
      <c r="V1381" s="5">
        <f t="shared" si="240"/>
        <v>22990.8</v>
      </c>
      <c r="W1381" s="11">
        <f t="shared" si="328"/>
        <v>27129.144</v>
      </c>
      <c r="X1381" s="14">
        <v>45241.0</v>
      </c>
      <c r="Y1381" s="5">
        <f>W1381-(V1381*2%)</f>
        <v>26669.328</v>
      </c>
      <c r="Z1381" s="5">
        <f t="shared" si="3"/>
        <v>17243.1</v>
      </c>
      <c r="AA1381" s="14">
        <v>45245.0</v>
      </c>
      <c r="AB1381" s="1" t="s">
        <v>2209</v>
      </c>
      <c r="AC1381" s="1" t="s">
        <v>55</v>
      </c>
      <c r="AD1381" s="12" t="s">
        <v>47</v>
      </c>
      <c r="AE1381" s="12" t="s">
        <v>47</v>
      </c>
      <c r="AF1381" s="12" t="s">
        <v>47</v>
      </c>
      <c r="AG1381" s="12" t="s">
        <v>47</v>
      </c>
      <c r="AH1381" s="12" t="s">
        <v>47</v>
      </c>
      <c r="AI1381" s="12" t="s">
        <v>47</v>
      </c>
    </row>
    <row r="1382">
      <c r="A1382" s="1" t="s">
        <v>2206</v>
      </c>
      <c r="B1382" s="13"/>
      <c r="C1382" s="1" t="s">
        <v>36</v>
      </c>
      <c r="D1382" s="1" t="s">
        <v>96</v>
      </c>
      <c r="E1382" s="1" t="s">
        <v>82</v>
      </c>
      <c r="F1382" s="1" t="s">
        <v>2207</v>
      </c>
      <c r="G1382" s="1" t="s">
        <v>152</v>
      </c>
      <c r="H1382" s="1" t="s">
        <v>153</v>
      </c>
      <c r="I1382" s="1" t="s">
        <v>42</v>
      </c>
      <c r="J1382" s="1"/>
      <c r="K1382" s="1" t="s">
        <v>2208</v>
      </c>
      <c r="L1382" s="1" t="s">
        <v>143</v>
      </c>
      <c r="M1382" s="14">
        <v>45211.0</v>
      </c>
      <c r="N1382" s="14">
        <v>45211.0</v>
      </c>
      <c r="O1382" s="1"/>
      <c r="P1382" s="1">
        <v>8.33</v>
      </c>
      <c r="Q1382" s="1">
        <v>100000.0</v>
      </c>
      <c r="R1382" s="1">
        <v>300000.0</v>
      </c>
      <c r="S1382" s="15">
        <f t="shared" ref="S1382:S1383" si="331">N1382+90</f>
        <v>45301</v>
      </c>
      <c r="V1382" s="5">
        <f t="shared" si="240"/>
        <v>24990</v>
      </c>
      <c r="W1382" s="11">
        <f t="shared" si="328"/>
        <v>29488.2</v>
      </c>
      <c r="Z1382" s="5">
        <f t="shared" si="3"/>
        <v>18742.5</v>
      </c>
      <c r="AC1382" s="1" t="str">
        <f t="shared" ref="AC1382:AC1383" si="332">IF(T1382="","C","O")</f>
        <v>C</v>
      </c>
      <c r="AD1382" s="12" t="s">
        <v>47</v>
      </c>
      <c r="AE1382" s="12" t="s">
        <v>47</v>
      </c>
      <c r="AF1382" s="12" t="s">
        <v>47</v>
      </c>
      <c r="AG1382" s="12"/>
      <c r="AH1382" s="12"/>
      <c r="AI1382" s="12"/>
    </row>
    <row r="1383">
      <c r="A1383" s="1" t="s">
        <v>2206</v>
      </c>
      <c r="B1383" s="13"/>
      <c r="C1383" s="1" t="s">
        <v>36</v>
      </c>
      <c r="D1383" s="1" t="s">
        <v>96</v>
      </c>
      <c r="E1383" s="1" t="s">
        <v>82</v>
      </c>
      <c r="F1383" s="1" t="s">
        <v>2207</v>
      </c>
      <c r="G1383" s="1" t="s">
        <v>152</v>
      </c>
      <c r="H1383" s="1" t="s">
        <v>153</v>
      </c>
      <c r="I1383" s="1" t="s">
        <v>42</v>
      </c>
      <c r="J1383" s="1"/>
      <c r="K1383" s="1" t="s">
        <v>2208</v>
      </c>
      <c r="L1383" s="1" t="s">
        <v>143</v>
      </c>
      <c r="M1383" s="14">
        <v>45211.0</v>
      </c>
      <c r="N1383" s="9">
        <v>45236.0</v>
      </c>
      <c r="O1383" s="1"/>
      <c r="P1383" s="1">
        <v>8.33</v>
      </c>
      <c r="Q1383" s="1">
        <v>100000.0</v>
      </c>
      <c r="R1383" s="1">
        <v>300000.0</v>
      </c>
      <c r="S1383" s="10">
        <f t="shared" si="331"/>
        <v>45326</v>
      </c>
      <c r="V1383" s="5">
        <f t="shared" si="240"/>
        <v>24990</v>
      </c>
      <c r="W1383" s="11">
        <f t="shared" si="328"/>
        <v>29488.2</v>
      </c>
      <c r="X1383" s="1"/>
      <c r="Y1383" s="1"/>
      <c r="Z1383" s="5">
        <f t="shared" si="3"/>
        <v>18742.5</v>
      </c>
      <c r="AB1383" s="1"/>
      <c r="AC1383" s="1" t="str">
        <f t="shared" si="332"/>
        <v>C</v>
      </c>
      <c r="AD1383" s="12" t="s">
        <v>47</v>
      </c>
      <c r="AE1383" s="12" t="s">
        <v>47</v>
      </c>
      <c r="AF1383" s="12" t="s">
        <v>47</v>
      </c>
      <c r="AG1383" s="12"/>
      <c r="AH1383" s="12"/>
      <c r="AI1383" s="12"/>
    </row>
    <row r="1384">
      <c r="A1384" s="1" t="s">
        <v>2210</v>
      </c>
      <c r="B1384" s="13"/>
      <c r="C1384" s="1" t="s">
        <v>36</v>
      </c>
      <c r="D1384" s="1" t="s">
        <v>76</v>
      </c>
      <c r="E1384" s="1" t="s">
        <v>77</v>
      </c>
      <c r="F1384" s="1" t="s">
        <v>2211</v>
      </c>
      <c r="G1384" s="1" t="s">
        <v>40</v>
      </c>
      <c r="H1384" s="1" t="s">
        <v>41</v>
      </c>
      <c r="I1384" s="1" t="s">
        <v>129</v>
      </c>
      <c r="J1384" s="1"/>
      <c r="K1384" s="1" t="s">
        <v>2212</v>
      </c>
      <c r="L1384" s="1" t="s">
        <v>53</v>
      </c>
      <c r="M1384" s="9">
        <v>44957.0</v>
      </c>
      <c r="N1384" s="9">
        <v>45008.0</v>
      </c>
      <c r="O1384" s="1"/>
      <c r="P1384" s="1">
        <v>8.33</v>
      </c>
      <c r="Q1384" s="1">
        <v>650000.0</v>
      </c>
      <c r="R1384" s="1">
        <v>700000.0</v>
      </c>
      <c r="S1384" s="9">
        <v>44999.0</v>
      </c>
      <c r="T1384" s="9">
        <v>45008.0</v>
      </c>
      <c r="U1384" s="1" t="s">
        <v>2213</v>
      </c>
      <c r="V1384" s="5">
        <f t="shared" si="240"/>
        <v>58310</v>
      </c>
      <c r="W1384" s="11">
        <f t="shared" si="328"/>
        <v>68805.8</v>
      </c>
      <c r="X1384" s="9">
        <v>45029.0</v>
      </c>
      <c r="Y1384" s="5">
        <f>W1384-(V1384*10%)</f>
        <v>62974.8</v>
      </c>
      <c r="Z1384" s="5">
        <f t="shared" si="3"/>
        <v>43732.5</v>
      </c>
      <c r="AA1384" s="9">
        <v>45033.0</v>
      </c>
      <c r="AB1384" s="1" t="s">
        <v>2213</v>
      </c>
      <c r="AC1384" s="1" t="s">
        <v>55</v>
      </c>
      <c r="AD1384" s="12" t="s">
        <v>46</v>
      </c>
      <c r="AE1384" s="12" t="s">
        <v>46</v>
      </c>
      <c r="AF1384" s="12" t="s">
        <v>46</v>
      </c>
      <c r="AG1384" s="12" t="s">
        <v>46</v>
      </c>
      <c r="AH1384" s="12" t="s">
        <v>47</v>
      </c>
      <c r="AI1384" s="12" t="s">
        <v>47</v>
      </c>
    </row>
    <row r="1385">
      <c r="A1385" s="1" t="s">
        <v>2214</v>
      </c>
      <c r="B1385" s="13"/>
      <c r="C1385" s="1" t="s">
        <v>36</v>
      </c>
      <c r="D1385" s="1" t="s">
        <v>50</v>
      </c>
      <c r="E1385" s="1" t="s">
        <v>212</v>
      </c>
      <c r="F1385" s="1" t="s">
        <v>1079</v>
      </c>
      <c r="G1385" s="1" t="s">
        <v>152</v>
      </c>
      <c r="H1385" s="1" t="s">
        <v>153</v>
      </c>
      <c r="I1385" s="1" t="s">
        <v>42</v>
      </c>
      <c r="J1385" s="1"/>
      <c r="K1385" s="1" t="s">
        <v>2215</v>
      </c>
      <c r="L1385" s="1" t="s">
        <v>99</v>
      </c>
      <c r="M1385" s="9">
        <v>45197.0</v>
      </c>
      <c r="N1385" s="14">
        <v>45211.0</v>
      </c>
      <c r="O1385" s="1"/>
      <c r="P1385" s="1">
        <v>8.33</v>
      </c>
      <c r="Q1385" s="1">
        <v>500000.0</v>
      </c>
      <c r="R1385" s="1">
        <v>300000.0</v>
      </c>
      <c r="S1385" s="15">
        <f>N1385+90</f>
        <v>45301</v>
      </c>
      <c r="V1385" s="5">
        <f t="shared" si="240"/>
        <v>24990</v>
      </c>
      <c r="W1385" s="11">
        <f t="shared" si="328"/>
        <v>29488.2</v>
      </c>
      <c r="Z1385" s="5">
        <f t="shared" si="3"/>
        <v>18742.5</v>
      </c>
      <c r="AB1385" s="1"/>
      <c r="AC1385" s="1" t="s">
        <v>45</v>
      </c>
      <c r="AD1385" s="12" t="s">
        <v>47</v>
      </c>
      <c r="AE1385" s="12" t="s">
        <v>47</v>
      </c>
      <c r="AF1385" s="12" t="s">
        <v>47</v>
      </c>
      <c r="AG1385" s="12"/>
      <c r="AH1385" s="12"/>
      <c r="AI1385" s="12"/>
    </row>
    <row r="1386">
      <c r="A1386" s="1" t="s">
        <v>2216</v>
      </c>
      <c r="B1386" s="13"/>
      <c r="C1386" s="1" t="s">
        <v>132</v>
      </c>
      <c r="D1386" s="1" t="s">
        <v>76</v>
      </c>
      <c r="E1386" s="1" t="s">
        <v>82</v>
      </c>
      <c r="F1386" s="1" t="s">
        <v>2217</v>
      </c>
      <c r="G1386" s="1" t="s">
        <v>152</v>
      </c>
      <c r="H1386" s="1" t="s">
        <v>317</v>
      </c>
      <c r="I1386" s="1" t="s">
        <v>42</v>
      </c>
      <c r="J1386" s="1"/>
      <c r="K1386" s="1" t="s">
        <v>2218</v>
      </c>
      <c r="L1386" s="1" t="s">
        <v>150</v>
      </c>
      <c r="M1386" s="14">
        <v>45273.0</v>
      </c>
      <c r="N1386" s="14">
        <v>45273.0</v>
      </c>
      <c r="O1386" s="1"/>
      <c r="P1386" s="1">
        <v>8.33</v>
      </c>
      <c r="Q1386" s="1">
        <v>100000.0</v>
      </c>
      <c r="R1386" s="1">
        <v>144000.0</v>
      </c>
      <c r="S1386" s="14">
        <v>45273.0</v>
      </c>
      <c r="T1386" s="14">
        <v>45273.0</v>
      </c>
      <c r="U1386" s="1" t="s">
        <v>2219</v>
      </c>
      <c r="V1386" s="5">
        <f t="shared" si="240"/>
        <v>11995.2</v>
      </c>
      <c r="W1386" s="11">
        <f t="shared" si="328"/>
        <v>14154.336</v>
      </c>
      <c r="X1386" s="9">
        <v>45333.0</v>
      </c>
      <c r="Y1386" s="5">
        <f>W1386</f>
        <v>14154.336</v>
      </c>
      <c r="Z1386" s="5">
        <f t="shared" si="3"/>
        <v>8996.4</v>
      </c>
      <c r="AA1386" s="9">
        <v>45337.0</v>
      </c>
      <c r="AB1386" s="1" t="s">
        <v>2219</v>
      </c>
      <c r="AC1386" s="1" t="s">
        <v>55</v>
      </c>
      <c r="AD1386" s="12" t="s">
        <v>47</v>
      </c>
      <c r="AE1386" s="12" t="s">
        <v>47</v>
      </c>
      <c r="AF1386" s="12" t="s">
        <v>47</v>
      </c>
      <c r="AG1386" s="12" t="s">
        <v>47</v>
      </c>
      <c r="AH1386" s="12" t="s">
        <v>47</v>
      </c>
      <c r="AI1386" s="12" t="s">
        <v>47</v>
      </c>
    </row>
    <row r="1387">
      <c r="A1387" s="1" t="s">
        <v>2220</v>
      </c>
      <c r="B1387" s="13"/>
      <c r="C1387" s="1" t="s">
        <v>36</v>
      </c>
      <c r="D1387" s="1" t="s">
        <v>96</v>
      </c>
      <c r="E1387" s="1" t="s">
        <v>77</v>
      </c>
      <c r="F1387" s="1" t="s">
        <v>379</v>
      </c>
      <c r="G1387" s="1" t="s">
        <v>170</v>
      </c>
      <c r="H1387" s="1" t="s">
        <v>170</v>
      </c>
      <c r="I1387" s="1" t="s">
        <v>42</v>
      </c>
      <c r="J1387" s="1"/>
      <c r="K1387" s="1" t="s">
        <v>2221</v>
      </c>
      <c r="L1387" s="1" t="s">
        <v>53</v>
      </c>
      <c r="M1387" s="9">
        <v>45018.0</v>
      </c>
      <c r="N1387" s="9">
        <v>44963.0</v>
      </c>
      <c r="O1387" s="1"/>
      <c r="P1387" s="1">
        <v>8.33</v>
      </c>
      <c r="Q1387" s="1">
        <v>654396.0</v>
      </c>
      <c r="R1387" s="1">
        <v>654396.0</v>
      </c>
      <c r="S1387" s="9">
        <v>44993.0</v>
      </c>
      <c r="T1387" s="9">
        <v>44992.0</v>
      </c>
      <c r="U1387" s="1" t="s">
        <v>2222</v>
      </c>
      <c r="V1387" s="5">
        <f t="shared" si="240"/>
        <v>54511.1868</v>
      </c>
      <c r="W1387" s="11">
        <f t="shared" si="328"/>
        <v>64323.20042</v>
      </c>
      <c r="X1387" s="9">
        <v>45035.0</v>
      </c>
      <c r="Y1387" s="5">
        <f t="shared" ref="Y1387:Y1388" si="333">W1387-(V1387*10%)</f>
        <v>58872.08174</v>
      </c>
      <c r="Z1387" s="5">
        <f t="shared" si="3"/>
        <v>40883.3901</v>
      </c>
      <c r="AA1387" s="9">
        <v>45036.0</v>
      </c>
      <c r="AB1387" s="1" t="s">
        <v>2223</v>
      </c>
      <c r="AC1387" s="1" t="s">
        <v>55</v>
      </c>
      <c r="AD1387" s="12" t="s">
        <v>47</v>
      </c>
      <c r="AE1387" s="12" t="s">
        <v>46</v>
      </c>
      <c r="AF1387" s="12" t="s">
        <v>46</v>
      </c>
      <c r="AG1387" s="12" t="s">
        <v>46</v>
      </c>
      <c r="AH1387" s="12" t="s">
        <v>47</v>
      </c>
      <c r="AI1387" s="12" t="s">
        <v>47</v>
      </c>
    </row>
    <row r="1388">
      <c r="A1388" s="1" t="s">
        <v>2220</v>
      </c>
      <c r="B1388" s="13"/>
      <c r="C1388" s="1" t="s">
        <v>36</v>
      </c>
      <c r="D1388" s="1" t="s">
        <v>96</v>
      </c>
      <c r="E1388" s="1" t="s">
        <v>77</v>
      </c>
      <c r="F1388" s="1" t="s">
        <v>379</v>
      </c>
      <c r="G1388" s="1" t="s">
        <v>170</v>
      </c>
      <c r="H1388" s="1" t="s">
        <v>170</v>
      </c>
      <c r="I1388" s="1" t="s">
        <v>42</v>
      </c>
      <c r="J1388" s="1"/>
      <c r="K1388" s="1" t="s">
        <v>2221</v>
      </c>
      <c r="L1388" s="1" t="s">
        <v>53</v>
      </c>
      <c r="M1388" s="9">
        <v>45018.0</v>
      </c>
      <c r="N1388" s="9">
        <v>44961.0</v>
      </c>
      <c r="O1388" s="1"/>
      <c r="P1388" s="1">
        <v>8.33</v>
      </c>
      <c r="Q1388" s="1">
        <v>500000.0</v>
      </c>
      <c r="R1388" s="1">
        <v>1079300.0</v>
      </c>
      <c r="S1388" s="9">
        <v>45308.0</v>
      </c>
      <c r="T1388" s="9">
        <v>45341.0</v>
      </c>
      <c r="U1388" s="1" t="s">
        <v>2224</v>
      </c>
      <c r="V1388" s="5">
        <f t="shared" si="240"/>
        <v>89905.69</v>
      </c>
      <c r="W1388" s="11">
        <f t="shared" si="328"/>
        <v>106088.7142</v>
      </c>
      <c r="X1388" s="9">
        <v>45353.0</v>
      </c>
      <c r="Y1388" s="5">
        <f t="shared" si="333"/>
        <v>97098.1452</v>
      </c>
      <c r="Z1388" s="5">
        <f t="shared" si="3"/>
        <v>67429.2675</v>
      </c>
      <c r="AA1388" s="9">
        <v>45358.0</v>
      </c>
      <c r="AB1388" s="1" t="s">
        <v>2225</v>
      </c>
      <c r="AC1388" s="1" t="s">
        <v>55</v>
      </c>
      <c r="AD1388" s="12" t="s">
        <v>47</v>
      </c>
      <c r="AE1388" s="12" t="s">
        <v>46</v>
      </c>
      <c r="AF1388" s="12" t="s">
        <v>47</v>
      </c>
      <c r="AG1388" s="12" t="s">
        <v>47</v>
      </c>
      <c r="AH1388" s="12" t="s">
        <v>47</v>
      </c>
      <c r="AI1388" s="12" t="s">
        <v>47</v>
      </c>
    </row>
    <row r="1389">
      <c r="A1389" s="1" t="s">
        <v>2220</v>
      </c>
      <c r="B1389" s="13"/>
      <c r="C1389" s="1" t="s">
        <v>36</v>
      </c>
      <c r="D1389" s="1" t="s">
        <v>96</v>
      </c>
      <c r="E1389" s="1" t="s">
        <v>77</v>
      </c>
      <c r="F1389" s="1" t="s">
        <v>379</v>
      </c>
      <c r="G1389" s="1" t="s">
        <v>170</v>
      </c>
      <c r="H1389" s="1" t="s">
        <v>170</v>
      </c>
      <c r="I1389" s="1" t="s">
        <v>42</v>
      </c>
      <c r="J1389" s="1"/>
      <c r="K1389" s="1" t="s">
        <v>2221</v>
      </c>
      <c r="L1389" s="1" t="s">
        <v>53</v>
      </c>
      <c r="M1389" s="9">
        <v>45018.0</v>
      </c>
      <c r="N1389" s="14">
        <v>45248.0</v>
      </c>
      <c r="O1389" s="1"/>
      <c r="P1389" s="1">
        <v>8.33</v>
      </c>
      <c r="Q1389" s="1">
        <v>1125000.0</v>
      </c>
      <c r="R1389" s="1">
        <v>300000.0</v>
      </c>
      <c r="S1389" s="15">
        <f t="shared" ref="S1389:S1390" si="334">N1389+90</f>
        <v>45338</v>
      </c>
      <c r="V1389" s="5">
        <f t="shared" si="240"/>
        <v>24990</v>
      </c>
      <c r="W1389" s="11">
        <f t="shared" si="328"/>
        <v>29488.2</v>
      </c>
      <c r="Z1389" s="5">
        <f t="shared" si="3"/>
        <v>18742.5</v>
      </c>
      <c r="AB1389" s="1"/>
      <c r="AC1389" s="1" t="s">
        <v>45</v>
      </c>
      <c r="AD1389" s="12" t="s">
        <v>47</v>
      </c>
      <c r="AE1389" s="12" t="s">
        <v>47</v>
      </c>
      <c r="AF1389" s="12" t="s">
        <v>47</v>
      </c>
      <c r="AG1389" s="12"/>
      <c r="AH1389" s="12"/>
      <c r="AI1389" s="12"/>
    </row>
    <row r="1390">
      <c r="A1390" s="1" t="s">
        <v>2220</v>
      </c>
      <c r="B1390" s="13"/>
      <c r="C1390" s="1" t="s">
        <v>36</v>
      </c>
      <c r="D1390" s="1" t="s">
        <v>96</v>
      </c>
      <c r="E1390" s="1" t="s">
        <v>77</v>
      </c>
      <c r="F1390" s="1" t="s">
        <v>379</v>
      </c>
      <c r="G1390" s="1" t="s">
        <v>170</v>
      </c>
      <c r="H1390" s="1" t="s">
        <v>170</v>
      </c>
      <c r="I1390" s="1" t="s">
        <v>42</v>
      </c>
      <c r="J1390" s="1"/>
      <c r="K1390" s="1" t="s">
        <v>2221</v>
      </c>
      <c r="L1390" s="1" t="s">
        <v>53</v>
      </c>
      <c r="M1390" s="9">
        <v>45018.0</v>
      </c>
      <c r="N1390" s="9">
        <v>45265.0</v>
      </c>
      <c r="O1390" s="1"/>
      <c r="P1390" s="1">
        <v>8.33</v>
      </c>
      <c r="Q1390" s="1">
        <v>500000.0</v>
      </c>
      <c r="R1390" s="1">
        <v>300000.0</v>
      </c>
      <c r="S1390" s="10">
        <f t="shared" si="334"/>
        <v>45355</v>
      </c>
      <c r="V1390" s="5">
        <f t="shared" si="240"/>
        <v>24990</v>
      </c>
      <c r="W1390" s="11">
        <f t="shared" si="328"/>
        <v>29488.2</v>
      </c>
      <c r="Z1390" s="5">
        <f t="shared" si="3"/>
        <v>18742.5</v>
      </c>
      <c r="AB1390" s="1"/>
      <c r="AC1390" s="1" t="s">
        <v>45</v>
      </c>
      <c r="AD1390" s="12" t="s">
        <v>47</v>
      </c>
      <c r="AE1390" s="12" t="s">
        <v>47</v>
      </c>
      <c r="AF1390" s="12" t="s">
        <v>47</v>
      </c>
      <c r="AG1390" s="12"/>
      <c r="AH1390" s="12"/>
      <c r="AI1390" s="12"/>
    </row>
    <row r="1391">
      <c r="A1391" s="1" t="s">
        <v>2226</v>
      </c>
      <c r="B1391" s="13"/>
      <c r="C1391" s="1" t="s">
        <v>36</v>
      </c>
      <c r="D1391" s="1" t="s">
        <v>76</v>
      </c>
      <c r="E1391" s="1" t="s">
        <v>82</v>
      </c>
      <c r="F1391" s="1" t="s">
        <v>538</v>
      </c>
      <c r="G1391" s="1" t="s">
        <v>865</v>
      </c>
      <c r="H1391" s="1" t="s">
        <v>866</v>
      </c>
      <c r="I1391" s="1" t="s">
        <v>265</v>
      </c>
      <c r="J1391" s="1"/>
      <c r="K1391" s="1" t="s">
        <v>2227</v>
      </c>
      <c r="L1391" s="1" t="s">
        <v>99</v>
      </c>
      <c r="M1391" s="9">
        <v>45126.0</v>
      </c>
      <c r="N1391" s="9">
        <v>45126.0</v>
      </c>
      <c r="O1391" s="1"/>
      <c r="P1391" s="1">
        <v>8.33</v>
      </c>
      <c r="Q1391" s="1">
        <v>250000.0</v>
      </c>
      <c r="R1391" s="1">
        <v>300000.0</v>
      </c>
      <c r="S1391" s="10">
        <f t="shared" ref="S1391:S1393" si="335">N1391+30</f>
        <v>45156</v>
      </c>
      <c r="V1391" s="5">
        <f t="shared" si="240"/>
        <v>24990</v>
      </c>
      <c r="W1391" s="11">
        <f t="shared" si="328"/>
        <v>29488.2</v>
      </c>
      <c r="Z1391" s="5">
        <f t="shared" si="3"/>
        <v>18742.5</v>
      </c>
      <c r="AC1391" s="1" t="str">
        <f t="shared" ref="AC1391:AC1393" si="336">IF(T1391="","C","O")</f>
        <v>C</v>
      </c>
      <c r="AD1391" s="12" t="s">
        <v>47</v>
      </c>
      <c r="AE1391" s="12" t="s">
        <v>47</v>
      </c>
      <c r="AF1391" s="12" t="s">
        <v>47</v>
      </c>
      <c r="AG1391" s="12"/>
      <c r="AH1391" s="12"/>
      <c r="AI1391" s="12"/>
    </row>
    <row r="1392">
      <c r="A1392" s="1" t="s">
        <v>2226</v>
      </c>
      <c r="B1392" s="13"/>
      <c r="C1392" s="1" t="s">
        <v>36</v>
      </c>
      <c r="D1392" s="1" t="s">
        <v>76</v>
      </c>
      <c r="E1392" s="1" t="s">
        <v>82</v>
      </c>
      <c r="F1392" s="1" t="s">
        <v>538</v>
      </c>
      <c r="G1392" s="1" t="s">
        <v>865</v>
      </c>
      <c r="H1392" s="1" t="s">
        <v>866</v>
      </c>
      <c r="I1392" s="1" t="s">
        <v>265</v>
      </c>
      <c r="J1392" s="1"/>
      <c r="K1392" s="1" t="s">
        <v>2227</v>
      </c>
      <c r="L1392" s="1" t="s">
        <v>99</v>
      </c>
      <c r="M1392" s="9">
        <v>45126.0</v>
      </c>
      <c r="N1392" s="9">
        <v>45126.0</v>
      </c>
      <c r="O1392" s="1"/>
      <c r="P1392" s="1">
        <v>8.33</v>
      </c>
      <c r="Q1392" s="1">
        <v>240000.0</v>
      </c>
      <c r="R1392" s="1">
        <v>300000.0</v>
      </c>
      <c r="S1392" s="10">
        <f t="shared" si="335"/>
        <v>45156</v>
      </c>
      <c r="V1392" s="5">
        <f t="shared" si="240"/>
        <v>24990</v>
      </c>
      <c r="W1392" s="11">
        <f t="shared" si="328"/>
        <v>29488.2</v>
      </c>
      <c r="Z1392" s="5">
        <f t="shared" si="3"/>
        <v>18742.5</v>
      </c>
      <c r="AC1392" s="1" t="str">
        <f t="shared" si="336"/>
        <v>C</v>
      </c>
      <c r="AD1392" s="12" t="s">
        <v>47</v>
      </c>
      <c r="AE1392" s="12" t="s">
        <v>47</v>
      </c>
      <c r="AF1392" s="12" t="s">
        <v>47</v>
      </c>
      <c r="AG1392" s="12"/>
      <c r="AH1392" s="12"/>
      <c r="AI1392" s="12"/>
    </row>
    <row r="1393">
      <c r="A1393" s="1" t="s">
        <v>2228</v>
      </c>
      <c r="B1393" s="13"/>
      <c r="C1393" s="1" t="s">
        <v>36</v>
      </c>
      <c r="D1393" s="1" t="s">
        <v>76</v>
      </c>
      <c r="E1393" s="1" t="s">
        <v>113</v>
      </c>
      <c r="F1393" s="1" t="s">
        <v>893</v>
      </c>
      <c r="G1393" s="1" t="s">
        <v>152</v>
      </c>
      <c r="H1393" s="1" t="s">
        <v>317</v>
      </c>
      <c r="I1393" s="1" t="s">
        <v>42</v>
      </c>
      <c r="J1393" s="1"/>
      <c r="K1393" s="1" t="s">
        <v>2229</v>
      </c>
      <c r="L1393" s="1" t="s">
        <v>150</v>
      </c>
      <c r="M1393" s="9">
        <v>44985.0</v>
      </c>
      <c r="N1393" s="9">
        <v>44985.0</v>
      </c>
      <c r="O1393" s="1"/>
      <c r="P1393" s="1">
        <v>7.5</v>
      </c>
      <c r="Q1393" s="1">
        <v>300000.0</v>
      </c>
      <c r="R1393" s="1">
        <v>300000.0</v>
      </c>
      <c r="S1393" s="10">
        <f t="shared" si="335"/>
        <v>45015</v>
      </c>
      <c r="V1393" s="5">
        <f t="shared" si="240"/>
        <v>22500</v>
      </c>
      <c r="W1393" s="11">
        <f t="shared" si="328"/>
        <v>26550</v>
      </c>
      <c r="Z1393" s="5">
        <f t="shared" si="3"/>
        <v>16875</v>
      </c>
      <c r="AC1393" s="1" t="str">
        <f t="shared" si="336"/>
        <v>C</v>
      </c>
      <c r="AD1393" s="12" t="s">
        <v>46</v>
      </c>
      <c r="AE1393" s="12" t="s">
        <v>46</v>
      </c>
      <c r="AF1393" s="12" t="s">
        <v>46</v>
      </c>
      <c r="AG1393" s="12"/>
      <c r="AH1393" s="12"/>
      <c r="AI1393" s="12"/>
    </row>
    <row r="1394">
      <c r="A1394" s="1" t="s">
        <v>2230</v>
      </c>
      <c r="B1394" s="13"/>
      <c r="C1394" s="1" t="s">
        <v>95</v>
      </c>
      <c r="D1394" s="1" t="s">
        <v>96</v>
      </c>
      <c r="E1394" s="1" t="s">
        <v>168</v>
      </c>
      <c r="F1394" s="1" t="s">
        <v>1546</v>
      </c>
      <c r="G1394" s="1" t="s">
        <v>152</v>
      </c>
      <c r="H1394" s="1" t="s">
        <v>317</v>
      </c>
      <c r="I1394" s="1" t="s">
        <v>247</v>
      </c>
      <c r="J1394" s="1"/>
      <c r="K1394" s="1" t="s">
        <v>2231</v>
      </c>
      <c r="L1394" s="1" t="s">
        <v>53</v>
      </c>
      <c r="M1394" s="14">
        <v>44852.0</v>
      </c>
      <c r="N1394" s="9">
        <v>44742.0</v>
      </c>
      <c r="O1394" s="1"/>
      <c r="P1394" s="1">
        <v>7.0</v>
      </c>
      <c r="Q1394" s="1">
        <v>500000.0</v>
      </c>
      <c r="R1394" s="1">
        <v>180000.0</v>
      </c>
      <c r="S1394" s="14">
        <v>44851.0</v>
      </c>
      <c r="T1394" s="14">
        <v>44852.0</v>
      </c>
      <c r="U1394" s="1" t="s">
        <v>2232</v>
      </c>
      <c r="V1394" s="5">
        <f t="shared" si="240"/>
        <v>12600</v>
      </c>
      <c r="W1394" s="11">
        <f t="shared" si="328"/>
        <v>14868</v>
      </c>
      <c r="X1394" s="14">
        <v>44881.0</v>
      </c>
      <c r="Y1394" s="5">
        <f>W1394</f>
        <v>14868</v>
      </c>
      <c r="Z1394" s="5">
        <f t="shared" si="3"/>
        <v>9450</v>
      </c>
      <c r="AA1394" s="9">
        <v>44966.0</v>
      </c>
      <c r="AB1394" s="1" t="s">
        <v>2233</v>
      </c>
      <c r="AC1394" s="1" t="s">
        <v>55</v>
      </c>
      <c r="AD1394" s="12" t="s">
        <v>46</v>
      </c>
      <c r="AE1394" s="12" t="s">
        <v>46</v>
      </c>
      <c r="AF1394" s="12" t="s">
        <v>46</v>
      </c>
      <c r="AG1394" s="12" t="s">
        <v>46</v>
      </c>
      <c r="AH1394" s="12" t="s">
        <v>46</v>
      </c>
      <c r="AI1394" s="12" t="s">
        <v>46</v>
      </c>
    </row>
    <row r="1395">
      <c r="A1395" s="1" t="s">
        <v>2234</v>
      </c>
      <c r="B1395" s="13"/>
      <c r="C1395" s="1" t="s">
        <v>36</v>
      </c>
      <c r="D1395" s="1" t="s">
        <v>102</v>
      </c>
      <c r="E1395" s="1" t="s">
        <v>77</v>
      </c>
      <c r="F1395" s="1" t="s">
        <v>366</v>
      </c>
      <c r="G1395" s="1" t="s">
        <v>152</v>
      </c>
      <c r="H1395" s="1" t="s">
        <v>317</v>
      </c>
      <c r="I1395" s="1" t="s">
        <v>42</v>
      </c>
      <c r="J1395" s="1"/>
      <c r="K1395" s="1" t="s">
        <v>2235</v>
      </c>
      <c r="L1395" s="1" t="s">
        <v>53</v>
      </c>
      <c r="M1395" s="9">
        <v>45292.0</v>
      </c>
      <c r="N1395" s="9">
        <v>45292.0</v>
      </c>
      <c r="O1395" s="1"/>
      <c r="P1395" s="1">
        <v>8.33</v>
      </c>
      <c r="Q1395" s="1">
        <v>500000.0</v>
      </c>
      <c r="R1395" s="1">
        <v>300000.0</v>
      </c>
      <c r="S1395" s="10">
        <f t="shared" ref="S1395:S1396" si="337">N1395+90</f>
        <v>45382</v>
      </c>
      <c r="V1395" s="5">
        <f t="shared" si="240"/>
        <v>24990</v>
      </c>
      <c r="W1395" s="11">
        <f t="shared" si="328"/>
        <v>29488.2</v>
      </c>
      <c r="Z1395" s="5">
        <f t="shared" si="3"/>
        <v>18742.5</v>
      </c>
      <c r="AC1395" s="1" t="str">
        <f t="shared" ref="AC1395:AC1399" si="338">IF(T1395="","C","O")</f>
        <v>C</v>
      </c>
      <c r="AD1395" s="12" t="s">
        <v>47</v>
      </c>
      <c r="AE1395" s="12" t="s">
        <v>47</v>
      </c>
      <c r="AF1395" s="12" t="s">
        <v>47</v>
      </c>
      <c r="AG1395" s="12"/>
      <c r="AH1395" s="12"/>
      <c r="AI1395" s="12"/>
    </row>
    <row r="1396">
      <c r="A1396" s="1" t="s">
        <v>2234</v>
      </c>
      <c r="B1396" s="13"/>
      <c r="C1396" s="1" t="s">
        <v>36</v>
      </c>
      <c r="D1396" s="1" t="s">
        <v>102</v>
      </c>
      <c r="E1396" s="1" t="s">
        <v>77</v>
      </c>
      <c r="F1396" s="1" t="s">
        <v>366</v>
      </c>
      <c r="G1396" s="1" t="s">
        <v>152</v>
      </c>
      <c r="H1396" s="1" t="s">
        <v>317</v>
      </c>
      <c r="I1396" s="1" t="s">
        <v>42</v>
      </c>
      <c r="J1396" s="1"/>
      <c r="K1396" s="1" t="s">
        <v>2235</v>
      </c>
      <c r="L1396" s="1" t="s">
        <v>53</v>
      </c>
      <c r="M1396" s="9">
        <v>45292.0</v>
      </c>
      <c r="N1396" s="9">
        <v>45292.0</v>
      </c>
      <c r="O1396" s="1"/>
      <c r="P1396" s="1">
        <v>8.33</v>
      </c>
      <c r="Q1396" s="1">
        <v>400000.0</v>
      </c>
      <c r="R1396" s="1">
        <v>300000.0</v>
      </c>
      <c r="S1396" s="10">
        <f t="shared" si="337"/>
        <v>45382</v>
      </c>
      <c r="V1396" s="5">
        <f t="shared" si="240"/>
        <v>24990</v>
      </c>
      <c r="W1396" s="11">
        <f t="shared" si="328"/>
        <v>29488.2</v>
      </c>
      <c r="X1396" s="1"/>
      <c r="Y1396" s="1"/>
      <c r="Z1396" s="5">
        <f t="shared" si="3"/>
        <v>18742.5</v>
      </c>
      <c r="AA1396" s="1"/>
      <c r="AB1396" s="1"/>
      <c r="AC1396" s="1" t="str">
        <f t="shared" si="338"/>
        <v>C</v>
      </c>
      <c r="AD1396" s="12" t="s">
        <v>47</v>
      </c>
      <c r="AE1396" s="12" t="s">
        <v>47</v>
      </c>
      <c r="AF1396" s="12" t="s">
        <v>47</v>
      </c>
      <c r="AG1396" s="12"/>
      <c r="AH1396" s="12"/>
      <c r="AI1396" s="12"/>
    </row>
    <row r="1397">
      <c r="A1397" s="1" t="s">
        <v>2234</v>
      </c>
      <c r="B1397" s="13"/>
      <c r="C1397" s="1" t="s">
        <v>36</v>
      </c>
      <c r="D1397" s="1" t="s">
        <v>102</v>
      </c>
      <c r="E1397" s="1" t="s">
        <v>77</v>
      </c>
      <c r="F1397" s="1" t="s">
        <v>366</v>
      </c>
      <c r="G1397" s="1" t="s">
        <v>152</v>
      </c>
      <c r="H1397" s="1" t="s">
        <v>317</v>
      </c>
      <c r="I1397" s="1" t="s">
        <v>42</v>
      </c>
      <c r="J1397" s="1"/>
      <c r="K1397" s="1" t="s">
        <v>2235</v>
      </c>
      <c r="L1397" s="1" t="s">
        <v>53</v>
      </c>
      <c r="M1397" s="9">
        <v>45292.0</v>
      </c>
      <c r="N1397" s="9">
        <v>45292.0</v>
      </c>
      <c r="O1397" s="1"/>
      <c r="P1397" s="1">
        <v>8.33</v>
      </c>
      <c r="Q1397" s="1">
        <v>500000.0</v>
      </c>
      <c r="R1397" s="1">
        <v>300000.0</v>
      </c>
      <c r="S1397" s="10">
        <f t="shared" ref="S1397:S1399" si="339">N1397+30</f>
        <v>45322</v>
      </c>
      <c r="V1397" s="5">
        <f t="shared" si="240"/>
        <v>24990</v>
      </c>
      <c r="W1397" s="11">
        <f t="shared" si="328"/>
        <v>29488.2</v>
      </c>
      <c r="Z1397" s="5">
        <f t="shared" si="3"/>
        <v>18742.5</v>
      </c>
      <c r="AC1397" s="1" t="str">
        <f t="shared" si="338"/>
        <v>C</v>
      </c>
      <c r="AD1397" s="12" t="s">
        <v>47</v>
      </c>
      <c r="AE1397" s="12" t="s">
        <v>47</v>
      </c>
      <c r="AF1397" s="12" t="s">
        <v>47</v>
      </c>
      <c r="AG1397" s="12"/>
      <c r="AH1397" s="12"/>
      <c r="AI1397" s="12"/>
    </row>
    <row r="1398">
      <c r="A1398" s="1" t="s">
        <v>2234</v>
      </c>
      <c r="B1398" s="13"/>
      <c r="C1398" s="1" t="s">
        <v>36</v>
      </c>
      <c r="D1398" s="1" t="s">
        <v>102</v>
      </c>
      <c r="E1398" s="1" t="s">
        <v>77</v>
      </c>
      <c r="F1398" s="1" t="s">
        <v>366</v>
      </c>
      <c r="G1398" s="1" t="s">
        <v>152</v>
      </c>
      <c r="H1398" s="1" t="s">
        <v>317</v>
      </c>
      <c r="I1398" s="1" t="s">
        <v>42</v>
      </c>
      <c r="J1398" s="1"/>
      <c r="K1398" s="1" t="s">
        <v>2235</v>
      </c>
      <c r="L1398" s="1" t="s">
        <v>53</v>
      </c>
      <c r="M1398" s="9">
        <v>45292.0</v>
      </c>
      <c r="N1398" s="9">
        <v>45292.0</v>
      </c>
      <c r="O1398" s="1"/>
      <c r="P1398" s="1">
        <v>8.33</v>
      </c>
      <c r="Q1398" s="1">
        <v>500000.0</v>
      </c>
      <c r="R1398" s="1">
        <v>300000.0</v>
      </c>
      <c r="S1398" s="10">
        <f t="shared" si="339"/>
        <v>45322</v>
      </c>
      <c r="V1398" s="5">
        <f t="shared" si="240"/>
        <v>24990</v>
      </c>
      <c r="W1398" s="11">
        <f t="shared" si="328"/>
        <v>29488.2</v>
      </c>
      <c r="Z1398" s="5">
        <f t="shared" si="3"/>
        <v>18742.5</v>
      </c>
      <c r="AC1398" s="1" t="str">
        <f t="shared" si="338"/>
        <v>C</v>
      </c>
      <c r="AD1398" s="12" t="s">
        <v>47</v>
      </c>
      <c r="AE1398" s="12" t="s">
        <v>47</v>
      </c>
      <c r="AF1398" s="12" t="s">
        <v>47</v>
      </c>
      <c r="AG1398" s="12"/>
      <c r="AH1398" s="12"/>
      <c r="AI1398" s="12"/>
    </row>
    <row r="1399">
      <c r="A1399" s="1" t="s">
        <v>2234</v>
      </c>
      <c r="B1399" s="13"/>
      <c r="C1399" s="1" t="s">
        <v>36</v>
      </c>
      <c r="D1399" s="1" t="s">
        <v>102</v>
      </c>
      <c r="E1399" s="1" t="s">
        <v>77</v>
      </c>
      <c r="F1399" s="1" t="s">
        <v>366</v>
      </c>
      <c r="G1399" s="1" t="s">
        <v>152</v>
      </c>
      <c r="H1399" s="1" t="s">
        <v>317</v>
      </c>
      <c r="I1399" s="1" t="s">
        <v>42</v>
      </c>
      <c r="J1399" s="1"/>
      <c r="K1399" s="1" t="s">
        <v>2235</v>
      </c>
      <c r="L1399" s="1" t="s">
        <v>53</v>
      </c>
      <c r="M1399" s="9">
        <v>45292.0</v>
      </c>
      <c r="N1399" s="9">
        <v>45292.0</v>
      </c>
      <c r="O1399" s="1"/>
      <c r="P1399" s="1">
        <v>8.33</v>
      </c>
      <c r="Q1399" s="1">
        <v>400000.0</v>
      </c>
      <c r="R1399" s="1">
        <v>300000.0</v>
      </c>
      <c r="S1399" s="10">
        <f t="shared" si="339"/>
        <v>45322</v>
      </c>
      <c r="V1399" s="5">
        <f t="shared" si="240"/>
        <v>24990</v>
      </c>
      <c r="W1399" s="11">
        <f t="shared" si="328"/>
        <v>29488.2</v>
      </c>
      <c r="Y1399" s="1"/>
      <c r="Z1399" s="5">
        <f t="shared" si="3"/>
        <v>18742.5</v>
      </c>
      <c r="AB1399" s="1"/>
      <c r="AC1399" s="1" t="str">
        <f t="shared" si="338"/>
        <v>C</v>
      </c>
      <c r="AD1399" s="12" t="s">
        <v>47</v>
      </c>
      <c r="AE1399" s="12" t="s">
        <v>47</v>
      </c>
      <c r="AF1399" s="12" t="s">
        <v>47</v>
      </c>
      <c r="AG1399" s="12"/>
      <c r="AH1399" s="12"/>
      <c r="AI1399" s="12"/>
    </row>
    <row r="1400">
      <c r="A1400" s="1" t="s">
        <v>2236</v>
      </c>
      <c r="B1400" s="13"/>
      <c r="C1400" s="1" t="s">
        <v>36</v>
      </c>
      <c r="D1400" s="1" t="s">
        <v>76</v>
      </c>
      <c r="E1400" s="1" t="s">
        <v>77</v>
      </c>
      <c r="F1400" s="1" t="s">
        <v>1549</v>
      </c>
      <c r="G1400" s="1" t="s">
        <v>152</v>
      </c>
      <c r="H1400" s="1" t="s">
        <v>153</v>
      </c>
      <c r="I1400" s="1" t="s">
        <v>42</v>
      </c>
      <c r="J1400" s="1"/>
      <c r="K1400" s="1" t="s">
        <v>2237</v>
      </c>
      <c r="L1400" s="1" t="s">
        <v>150</v>
      </c>
      <c r="M1400" s="9">
        <v>44669.0</v>
      </c>
      <c r="N1400" s="9">
        <v>44669.0</v>
      </c>
      <c r="O1400" s="1"/>
      <c r="P1400" s="1">
        <v>8.33</v>
      </c>
      <c r="Q1400" s="1">
        <v>200000.0</v>
      </c>
      <c r="R1400" s="1">
        <v>288000.0</v>
      </c>
      <c r="S1400" s="9">
        <v>44659.0</v>
      </c>
      <c r="T1400" s="9">
        <v>44669.0</v>
      </c>
      <c r="U1400" s="1" t="s">
        <v>2238</v>
      </c>
      <c r="V1400" s="5">
        <f t="shared" si="240"/>
        <v>23990.4</v>
      </c>
      <c r="W1400" s="11">
        <f t="shared" si="328"/>
        <v>28308.672</v>
      </c>
      <c r="X1400" s="9">
        <v>44689.0</v>
      </c>
      <c r="Y1400" s="5">
        <f t="shared" ref="Y1400:Y1405" si="340">W1400-(V1400*10%)</f>
        <v>25909.632</v>
      </c>
      <c r="Z1400" s="5">
        <f t="shared" si="3"/>
        <v>17992.8</v>
      </c>
      <c r="AA1400" s="9">
        <v>44693.0</v>
      </c>
      <c r="AB1400" s="1" t="s">
        <v>2238</v>
      </c>
      <c r="AC1400" s="1" t="s">
        <v>55</v>
      </c>
      <c r="AD1400" s="12" t="s">
        <v>46</v>
      </c>
      <c r="AE1400" s="12" t="s">
        <v>46</v>
      </c>
      <c r="AF1400" s="12" t="s">
        <v>46</v>
      </c>
      <c r="AG1400" s="12" t="s">
        <v>46</v>
      </c>
      <c r="AH1400" s="12" t="s">
        <v>46</v>
      </c>
      <c r="AI1400" s="12" t="s">
        <v>46</v>
      </c>
    </row>
    <row r="1401">
      <c r="A1401" s="1" t="s">
        <v>2236</v>
      </c>
      <c r="B1401" s="13"/>
      <c r="C1401" s="1" t="s">
        <v>36</v>
      </c>
      <c r="D1401" s="1" t="s">
        <v>76</v>
      </c>
      <c r="E1401" s="1" t="s">
        <v>77</v>
      </c>
      <c r="F1401" s="1" t="s">
        <v>1549</v>
      </c>
      <c r="G1401" s="1" t="s">
        <v>152</v>
      </c>
      <c r="H1401" s="1" t="s">
        <v>153</v>
      </c>
      <c r="I1401" s="1" t="s">
        <v>42</v>
      </c>
      <c r="J1401" s="1"/>
      <c r="K1401" s="1" t="s">
        <v>2237</v>
      </c>
      <c r="L1401" s="1" t="s">
        <v>150</v>
      </c>
      <c r="M1401" s="9">
        <v>44669.0</v>
      </c>
      <c r="N1401" s="9">
        <v>44796.0</v>
      </c>
      <c r="O1401" s="1"/>
      <c r="P1401" s="1">
        <v>8.33</v>
      </c>
      <c r="Q1401" s="1">
        <v>250000.0</v>
      </c>
      <c r="R1401" s="1">
        <v>288000.0</v>
      </c>
      <c r="S1401" s="9">
        <v>44790.0</v>
      </c>
      <c r="T1401" s="9">
        <v>44796.0</v>
      </c>
      <c r="U1401" s="1" t="s">
        <v>2239</v>
      </c>
      <c r="V1401" s="5">
        <f t="shared" si="240"/>
        <v>23990.4</v>
      </c>
      <c r="W1401" s="11">
        <f t="shared" si="328"/>
        <v>28308.672</v>
      </c>
      <c r="X1401" s="9">
        <v>44820.0</v>
      </c>
      <c r="Y1401" s="5">
        <f t="shared" si="340"/>
        <v>25909.632</v>
      </c>
      <c r="Z1401" s="5">
        <f t="shared" si="3"/>
        <v>17992.8</v>
      </c>
      <c r="AA1401" s="9">
        <v>44824.0</v>
      </c>
      <c r="AB1401" s="1" t="s">
        <v>2239</v>
      </c>
      <c r="AC1401" s="1" t="s">
        <v>55</v>
      </c>
      <c r="AD1401" s="12" t="s">
        <v>46</v>
      </c>
      <c r="AE1401" s="12" t="s">
        <v>46</v>
      </c>
      <c r="AF1401" s="12" t="s">
        <v>46</v>
      </c>
      <c r="AG1401" s="12" t="s">
        <v>46</v>
      </c>
      <c r="AH1401" s="12" t="s">
        <v>46</v>
      </c>
      <c r="AI1401" s="12" t="s">
        <v>46</v>
      </c>
    </row>
    <row r="1402">
      <c r="A1402" s="1" t="s">
        <v>2236</v>
      </c>
      <c r="B1402" s="13"/>
      <c r="C1402" s="1" t="s">
        <v>36</v>
      </c>
      <c r="D1402" s="1" t="s">
        <v>76</v>
      </c>
      <c r="E1402" s="1" t="s">
        <v>77</v>
      </c>
      <c r="F1402" s="1" t="s">
        <v>1549</v>
      </c>
      <c r="G1402" s="1" t="s">
        <v>152</v>
      </c>
      <c r="H1402" s="1" t="s">
        <v>153</v>
      </c>
      <c r="I1402" s="1" t="s">
        <v>42</v>
      </c>
      <c r="J1402" s="1"/>
      <c r="K1402" s="1" t="s">
        <v>2237</v>
      </c>
      <c r="L1402" s="1" t="s">
        <v>150</v>
      </c>
      <c r="M1402" s="9">
        <v>44669.0</v>
      </c>
      <c r="N1402" s="9">
        <v>44828.0</v>
      </c>
      <c r="O1402" s="1"/>
      <c r="P1402" s="1">
        <v>8.33</v>
      </c>
      <c r="Q1402" s="1">
        <v>250000.0</v>
      </c>
      <c r="R1402" s="1">
        <v>288000.0</v>
      </c>
      <c r="S1402" s="14">
        <v>44851.0</v>
      </c>
      <c r="T1402" s="9">
        <v>44828.0</v>
      </c>
      <c r="U1402" s="1" t="s">
        <v>2240</v>
      </c>
      <c r="V1402" s="5">
        <f t="shared" si="240"/>
        <v>23990.4</v>
      </c>
      <c r="W1402" s="11">
        <f t="shared" si="328"/>
        <v>28308.672</v>
      </c>
      <c r="X1402" s="14">
        <v>44881.0</v>
      </c>
      <c r="Y1402" s="5">
        <f t="shared" si="340"/>
        <v>25909.632</v>
      </c>
      <c r="Z1402" s="5">
        <f t="shared" si="3"/>
        <v>17992.8</v>
      </c>
      <c r="AA1402" s="14">
        <v>44885.0</v>
      </c>
      <c r="AB1402" s="1" t="s">
        <v>2240</v>
      </c>
      <c r="AC1402" s="1" t="s">
        <v>55</v>
      </c>
      <c r="AD1402" s="12" t="s">
        <v>46</v>
      </c>
      <c r="AE1402" s="12" t="s">
        <v>46</v>
      </c>
      <c r="AF1402" s="12" t="s">
        <v>46</v>
      </c>
      <c r="AG1402" s="12" t="s">
        <v>46</v>
      </c>
      <c r="AH1402" s="12" t="s">
        <v>46</v>
      </c>
      <c r="AI1402" s="12" t="s">
        <v>46</v>
      </c>
    </row>
    <row r="1403">
      <c r="A1403" s="1" t="s">
        <v>2241</v>
      </c>
      <c r="B1403" s="13"/>
      <c r="C1403" s="1" t="s">
        <v>132</v>
      </c>
      <c r="D1403" s="1" t="s">
        <v>96</v>
      </c>
      <c r="E1403" s="1" t="s">
        <v>113</v>
      </c>
      <c r="F1403" s="1" t="s">
        <v>1947</v>
      </c>
      <c r="G1403" s="1" t="s">
        <v>152</v>
      </c>
      <c r="H1403" s="1" t="s">
        <v>153</v>
      </c>
      <c r="I1403" s="1" t="s">
        <v>42</v>
      </c>
      <c r="J1403" s="1"/>
      <c r="K1403" s="1" t="s">
        <v>2242</v>
      </c>
      <c r="L1403" s="1" t="s">
        <v>53</v>
      </c>
      <c r="M1403" s="9">
        <v>44741.0</v>
      </c>
      <c r="N1403" s="9">
        <v>44823.0</v>
      </c>
      <c r="O1403" s="1"/>
      <c r="P1403" s="1">
        <v>8.33</v>
      </c>
      <c r="Q1403" s="1">
        <v>550000.0</v>
      </c>
      <c r="R1403" s="1">
        <v>597500.0</v>
      </c>
      <c r="S1403" s="9">
        <v>44823.0</v>
      </c>
      <c r="T1403" s="9">
        <v>44823.0</v>
      </c>
      <c r="U1403" s="1" t="s">
        <v>2243</v>
      </c>
      <c r="V1403" s="5">
        <f t="shared" si="240"/>
        <v>49771.75</v>
      </c>
      <c r="W1403" s="11">
        <f t="shared" si="328"/>
        <v>58730.665</v>
      </c>
      <c r="X1403" s="14">
        <v>44853.0</v>
      </c>
      <c r="Y1403" s="5">
        <f t="shared" si="340"/>
        <v>53753.49</v>
      </c>
      <c r="Z1403" s="5">
        <f t="shared" si="3"/>
        <v>37328.8125</v>
      </c>
      <c r="AA1403" s="14">
        <v>44854.0</v>
      </c>
      <c r="AB1403" s="1" t="s">
        <v>2243</v>
      </c>
      <c r="AC1403" s="1" t="s">
        <v>55</v>
      </c>
      <c r="AD1403" s="12" t="s">
        <v>46</v>
      </c>
      <c r="AE1403" s="12" t="s">
        <v>46</v>
      </c>
      <c r="AF1403" s="12" t="s">
        <v>46</v>
      </c>
      <c r="AG1403" s="12" t="s">
        <v>46</v>
      </c>
      <c r="AH1403" s="12" t="s">
        <v>46</v>
      </c>
      <c r="AI1403" s="12" t="s">
        <v>46</v>
      </c>
    </row>
    <row r="1404">
      <c r="A1404" s="1" t="s">
        <v>2241</v>
      </c>
      <c r="B1404" s="13"/>
      <c r="C1404" s="1" t="s">
        <v>132</v>
      </c>
      <c r="D1404" s="1" t="s">
        <v>96</v>
      </c>
      <c r="E1404" s="1" t="s">
        <v>113</v>
      </c>
      <c r="F1404" s="1" t="s">
        <v>1947</v>
      </c>
      <c r="G1404" s="1" t="s">
        <v>152</v>
      </c>
      <c r="H1404" s="1" t="s">
        <v>153</v>
      </c>
      <c r="I1404" s="1" t="s">
        <v>42</v>
      </c>
      <c r="J1404" s="1"/>
      <c r="K1404" s="1" t="s">
        <v>2242</v>
      </c>
      <c r="L1404" s="1" t="s">
        <v>53</v>
      </c>
      <c r="M1404" s="9">
        <v>44741.0</v>
      </c>
      <c r="N1404" s="9">
        <v>44942.0</v>
      </c>
      <c r="O1404" s="1"/>
      <c r="P1404" s="1">
        <v>8.33</v>
      </c>
      <c r="Q1404" s="1">
        <v>900000.0</v>
      </c>
      <c r="R1404" s="1">
        <v>957000.0</v>
      </c>
      <c r="S1404" s="14">
        <v>44879.0</v>
      </c>
      <c r="T1404" s="9">
        <v>44942.0</v>
      </c>
      <c r="U1404" s="1" t="s">
        <v>2244</v>
      </c>
      <c r="V1404" s="5">
        <f t="shared" si="240"/>
        <v>79718.1</v>
      </c>
      <c r="W1404" s="11">
        <f t="shared" si="328"/>
        <v>94067.358</v>
      </c>
      <c r="X1404" s="9">
        <v>44938.0</v>
      </c>
      <c r="Y1404" s="5">
        <f t="shared" si="340"/>
        <v>86095.548</v>
      </c>
      <c r="Z1404" s="5">
        <f t="shared" si="3"/>
        <v>59788.575</v>
      </c>
      <c r="AA1404" s="9">
        <v>44944.0</v>
      </c>
      <c r="AB1404" s="1" t="s">
        <v>2244</v>
      </c>
      <c r="AC1404" s="1" t="s">
        <v>55</v>
      </c>
      <c r="AD1404" s="12" t="s">
        <v>46</v>
      </c>
      <c r="AE1404" s="12" t="s">
        <v>46</v>
      </c>
      <c r="AF1404" s="12" t="s">
        <v>46</v>
      </c>
      <c r="AG1404" s="12" t="s">
        <v>46</v>
      </c>
      <c r="AH1404" s="12" t="s">
        <v>46</v>
      </c>
      <c r="AI1404" s="12" t="s">
        <v>46</v>
      </c>
    </row>
    <row r="1405">
      <c r="A1405" s="1" t="s">
        <v>2241</v>
      </c>
      <c r="B1405" s="13"/>
      <c r="C1405" s="1" t="s">
        <v>132</v>
      </c>
      <c r="D1405" s="1" t="s">
        <v>96</v>
      </c>
      <c r="E1405" s="1" t="s">
        <v>77</v>
      </c>
      <c r="F1405" s="1" t="s">
        <v>97</v>
      </c>
      <c r="G1405" s="1" t="s">
        <v>152</v>
      </c>
      <c r="H1405" s="1" t="s">
        <v>153</v>
      </c>
      <c r="I1405" s="1" t="s">
        <v>42</v>
      </c>
      <c r="J1405" s="1"/>
      <c r="K1405" s="1" t="s">
        <v>2242</v>
      </c>
      <c r="L1405" s="1" t="s">
        <v>53</v>
      </c>
      <c r="M1405" s="9">
        <v>44741.0</v>
      </c>
      <c r="N1405" s="9">
        <v>45155.0</v>
      </c>
      <c r="O1405" s="1"/>
      <c r="P1405" s="1">
        <v>8.33</v>
      </c>
      <c r="Q1405" s="1">
        <v>550000.0</v>
      </c>
      <c r="R1405" s="1">
        <v>600000.0</v>
      </c>
      <c r="S1405" s="9">
        <v>45113.0</v>
      </c>
      <c r="T1405" s="9">
        <v>45155.0</v>
      </c>
      <c r="U1405" s="1" t="s">
        <v>2245</v>
      </c>
      <c r="V1405" s="5">
        <f t="shared" si="240"/>
        <v>49980</v>
      </c>
      <c r="W1405" s="11">
        <f t="shared" si="328"/>
        <v>58976.4</v>
      </c>
      <c r="X1405" s="9">
        <v>45521.0</v>
      </c>
      <c r="Y1405" s="5">
        <f t="shared" si="340"/>
        <v>53978.4</v>
      </c>
      <c r="Z1405" s="5">
        <f t="shared" si="3"/>
        <v>37485</v>
      </c>
      <c r="AA1405" s="9">
        <v>45162.0</v>
      </c>
      <c r="AB1405" s="1">
        <v>18.0</v>
      </c>
      <c r="AC1405" s="1" t="s">
        <v>55</v>
      </c>
      <c r="AD1405" s="12" t="s">
        <v>46</v>
      </c>
      <c r="AE1405" s="12" t="s">
        <v>47</v>
      </c>
      <c r="AF1405" s="12" t="s">
        <v>47</v>
      </c>
      <c r="AG1405" s="12" t="s">
        <v>47</v>
      </c>
      <c r="AH1405" s="12" t="s">
        <v>137</v>
      </c>
      <c r="AI1405" s="12" t="s">
        <v>47</v>
      </c>
    </row>
    <row r="1406">
      <c r="A1406" s="1" t="s">
        <v>2241</v>
      </c>
      <c r="B1406" s="13"/>
      <c r="C1406" s="1" t="s">
        <v>132</v>
      </c>
      <c r="D1406" s="1" t="s">
        <v>96</v>
      </c>
      <c r="E1406" s="1" t="s">
        <v>77</v>
      </c>
      <c r="F1406" s="1" t="s">
        <v>97</v>
      </c>
      <c r="G1406" s="1" t="s">
        <v>152</v>
      </c>
      <c r="H1406" s="1" t="s">
        <v>153</v>
      </c>
      <c r="I1406" s="1" t="s">
        <v>42</v>
      </c>
      <c r="J1406" s="1"/>
      <c r="K1406" s="1" t="s">
        <v>2242</v>
      </c>
      <c r="L1406" s="1" t="s">
        <v>53</v>
      </c>
      <c r="M1406" s="9">
        <v>44741.0</v>
      </c>
      <c r="N1406" s="9">
        <v>44741.0</v>
      </c>
      <c r="O1406" s="1"/>
      <c r="P1406" s="1">
        <v>8.33</v>
      </c>
      <c r="Q1406" s="1">
        <v>500000.0</v>
      </c>
      <c r="R1406" s="1">
        <v>300000.0</v>
      </c>
      <c r="S1406" s="10">
        <f t="shared" ref="S1406:S1408" si="341">N1406+90</f>
        <v>44831</v>
      </c>
      <c r="V1406" s="5">
        <f t="shared" si="240"/>
        <v>24990</v>
      </c>
      <c r="W1406" s="11">
        <f t="shared" si="328"/>
        <v>29488.2</v>
      </c>
      <c r="Z1406" s="5">
        <f t="shared" si="3"/>
        <v>18742.5</v>
      </c>
      <c r="AB1406" s="1"/>
      <c r="AC1406" s="1" t="s">
        <v>45</v>
      </c>
      <c r="AD1406" s="12" t="s">
        <v>46</v>
      </c>
      <c r="AE1406" s="12" t="s">
        <v>46</v>
      </c>
      <c r="AF1406" s="12" t="s">
        <v>46</v>
      </c>
      <c r="AG1406" s="12"/>
      <c r="AH1406" s="12"/>
      <c r="AI1406" s="12"/>
    </row>
    <row r="1407">
      <c r="A1407" s="1" t="s">
        <v>2241</v>
      </c>
      <c r="B1407" s="13"/>
      <c r="C1407" s="1" t="s">
        <v>132</v>
      </c>
      <c r="D1407" s="1" t="s">
        <v>96</v>
      </c>
      <c r="E1407" s="1" t="s">
        <v>77</v>
      </c>
      <c r="F1407" s="1" t="s">
        <v>97</v>
      </c>
      <c r="G1407" s="1" t="s">
        <v>152</v>
      </c>
      <c r="H1407" s="1" t="s">
        <v>153</v>
      </c>
      <c r="I1407" s="1" t="s">
        <v>42</v>
      </c>
      <c r="J1407" s="1"/>
      <c r="K1407" s="1" t="s">
        <v>2242</v>
      </c>
      <c r="L1407" s="1" t="s">
        <v>53</v>
      </c>
      <c r="M1407" s="9">
        <v>44741.0</v>
      </c>
      <c r="N1407" s="9">
        <v>44741.0</v>
      </c>
      <c r="O1407" s="1"/>
      <c r="P1407" s="1">
        <v>8.33</v>
      </c>
      <c r="Q1407" s="1">
        <v>300000.0</v>
      </c>
      <c r="R1407" s="1">
        <v>300000.0</v>
      </c>
      <c r="S1407" s="10">
        <f t="shared" si="341"/>
        <v>44831</v>
      </c>
      <c r="V1407" s="5">
        <f t="shared" si="240"/>
        <v>24990</v>
      </c>
      <c r="W1407" s="11">
        <f t="shared" si="328"/>
        <v>29488.2</v>
      </c>
      <c r="Z1407" s="5">
        <f t="shared" si="3"/>
        <v>18742.5</v>
      </c>
      <c r="AC1407" s="1" t="s">
        <v>45</v>
      </c>
      <c r="AD1407" s="12" t="s">
        <v>46</v>
      </c>
      <c r="AE1407" s="12" t="s">
        <v>46</v>
      </c>
      <c r="AF1407" s="12" t="s">
        <v>46</v>
      </c>
      <c r="AG1407" s="12"/>
      <c r="AH1407" s="12"/>
      <c r="AI1407" s="12"/>
    </row>
    <row r="1408">
      <c r="A1408" s="1" t="s">
        <v>2241</v>
      </c>
      <c r="B1408" s="13"/>
      <c r="C1408" s="1" t="s">
        <v>132</v>
      </c>
      <c r="D1408" s="1" t="s">
        <v>96</v>
      </c>
      <c r="E1408" s="1" t="s">
        <v>77</v>
      </c>
      <c r="F1408" s="1" t="s">
        <v>97</v>
      </c>
      <c r="G1408" s="1" t="s">
        <v>152</v>
      </c>
      <c r="H1408" s="1" t="s">
        <v>153</v>
      </c>
      <c r="I1408" s="1" t="s">
        <v>42</v>
      </c>
      <c r="J1408" s="1"/>
      <c r="K1408" s="1" t="s">
        <v>2242</v>
      </c>
      <c r="L1408" s="1" t="s">
        <v>53</v>
      </c>
      <c r="M1408" s="9">
        <v>44741.0</v>
      </c>
      <c r="N1408" s="9">
        <v>45132.0</v>
      </c>
      <c r="O1408" s="1"/>
      <c r="P1408" s="1">
        <v>8.33</v>
      </c>
      <c r="Q1408" s="1">
        <v>550000.0</v>
      </c>
      <c r="R1408" s="1">
        <v>300000.0</v>
      </c>
      <c r="S1408" s="10">
        <f t="shared" si="341"/>
        <v>45222</v>
      </c>
      <c r="V1408" s="5">
        <f t="shared" si="240"/>
        <v>24990</v>
      </c>
      <c r="W1408" s="11">
        <f t="shared" si="328"/>
        <v>29488.2</v>
      </c>
      <c r="Z1408" s="5">
        <f t="shared" si="3"/>
        <v>18742.5</v>
      </c>
      <c r="AC1408" s="1" t="str">
        <f>IF(T1408="","C","O")</f>
        <v>C</v>
      </c>
      <c r="AD1408" s="12" t="s">
        <v>46</v>
      </c>
      <c r="AE1408" s="12" t="s">
        <v>47</v>
      </c>
      <c r="AF1408" s="12" t="s">
        <v>47</v>
      </c>
      <c r="AG1408" s="12"/>
      <c r="AH1408" s="12"/>
      <c r="AI1408" s="12"/>
    </row>
    <row r="1409">
      <c r="A1409" s="1" t="s">
        <v>2241</v>
      </c>
      <c r="B1409" s="13"/>
      <c r="C1409" s="1" t="s">
        <v>132</v>
      </c>
      <c r="D1409" s="1" t="s">
        <v>96</v>
      </c>
      <c r="E1409" s="1" t="s">
        <v>77</v>
      </c>
      <c r="F1409" s="1" t="s">
        <v>97</v>
      </c>
      <c r="G1409" s="1" t="s">
        <v>152</v>
      </c>
      <c r="H1409" s="1" t="s">
        <v>153</v>
      </c>
      <c r="I1409" s="1" t="s">
        <v>42</v>
      </c>
      <c r="J1409" s="1"/>
      <c r="K1409" s="1" t="s">
        <v>2242</v>
      </c>
      <c r="L1409" s="1" t="s">
        <v>53</v>
      </c>
      <c r="M1409" s="9">
        <v>44741.0</v>
      </c>
      <c r="N1409" s="9">
        <v>44741.0</v>
      </c>
      <c r="O1409" s="1"/>
      <c r="P1409" s="1">
        <v>8.33</v>
      </c>
      <c r="Q1409" s="1">
        <v>2400000.0</v>
      </c>
      <c r="R1409" s="1">
        <v>300000.0</v>
      </c>
      <c r="S1409" s="10">
        <f t="shared" ref="S1409:S1415" si="342">N1409+30</f>
        <v>44771</v>
      </c>
      <c r="V1409" s="5">
        <f t="shared" si="240"/>
        <v>24990</v>
      </c>
      <c r="W1409" s="11">
        <f t="shared" si="328"/>
        <v>29488.2</v>
      </c>
      <c r="Z1409" s="5">
        <f t="shared" si="3"/>
        <v>18742.5</v>
      </c>
      <c r="AB1409" s="1"/>
      <c r="AC1409" s="1" t="s">
        <v>45</v>
      </c>
      <c r="AD1409" s="12" t="s">
        <v>46</v>
      </c>
      <c r="AE1409" s="12" t="s">
        <v>46</v>
      </c>
      <c r="AF1409" s="12" t="s">
        <v>46</v>
      </c>
      <c r="AG1409" s="12"/>
      <c r="AH1409" s="12"/>
      <c r="AI1409" s="12"/>
    </row>
    <row r="1410">
      <c r="A1410" s="1" t="s">
        <v>2241</v>
      </c>
      <c r="B1410" s="13"/>
      <c r="C1410" s="1" t="s">
        <v>132</v>
      </c>
      <c r="D1410" s="1" t="s">
        <v>96</v>
      </c>
      <c r="E1410" s="1" t="s">
        <v>77</v>
      </c>
      <c r="F1410" s="1" t="s">
        <v>97</v>
      </c>
      <c r="G1410" s="1" t="s">
        <v>152</v>
      </c>
      <c r="H1410" s="1" t="s">
        <v>153</v>
      </c>
      <c r="I1410" s="1" t="s">
        <v>42</v>
      </c>
      <c r="J1410" s="1"/>
      <c r="K1410" s="1" t="s">
        <v>2242</v>
      </c>
      <c r="L1410" s="1" t="s">
        <v>53</v>
      </c>
      <c r="M1410" s="9">
        <v>44741.0</v>
      </c>
      <c r="N1410" s="9">
        <v>44741.0</v>
      </c>
      <c r="O1410" s="1"/>
      <c r="P1410" s="1">
        <v>8.33</v>
      </c>
      <c r="Q1410" s="1">
        <v>500000.0</v>
      </c>
      <c r="R1410" s="1">
        <v>300000.0</v>
      </c>
      <c r="S1410" s="10">
        <f t="shared" si="342"/>
        <v>44771</v>
      </c>
      <c r="V1410" s="5">
        <f t="shared" si="240"/>
        <v>24990</v>
      </c>
      <c r="W1410" s="11">
        <f t="shared" si="328"/>
        <v>29488.2</v>
      </c>
      <c r="Z1410" s="5">
        <f t="shared" si="3"/>
        <v>18742.5</v>
      </c>
      <c r="AB1410" s="1"/>
      <c r="AC1410" s="1" t="s">
        <v>45</v>
      </c>
      <c r="AD1410" s="12" t="s">
        <v>46</v>
      </c>
      <c r="AE1410" s="12" t="s">
        <v>46</v>
      </c>
      <c r="AF1410" s="12" t="s">
        <v>46</v>
      </c>
      <c r="AG1410" s="12"/>
      <c r="AH1410" s="12"/>
      <c r="AI1410" s="12"/>
    </row>
    <row r="1411">
      <c r="A1411" s="1" t="s">
        <v>2241</v>
      </c>
      <c r="B1411" s="13"/>
      <c r="C1411" s="1" t="s">
        <v>132</v>
      </c>
      <c r="D1411" s="1" t="s">
        <v>96</v>
      </c>
      <c r="E1411" s="1" t="s">
        <v>77</v>
      </c>
      <c r="F1411" s="1" t="s">
        <v>97</v>
      </c>
      <c r="G1411" s="1" t="s">
        <v>152</v>
      </c>
      <c r="H1411" s="1" t="s">
        <v>153</v>
      </c>
      <c r="I1411" s="1" t="s">
        <v>42</v>
      </c>
      <c r="J1411" s="1"/>
      <c r="K1411" s="1" t="s">
        <v>2242</v>
      </c>
      <c r="L1411" s="1" t="s">
        <v>53</v>
      </c>
      <c r="M1411" s="9">
        <v>44741.0</v>
      </c>
      <c r="N1411" s="9">
        <v>44741.0</v>
      </c>
      <c r="O1411" s="1"/>
      <c r="P1411" s="1">
        <v>8.33</v>
      </c>
      <c r="Q1411" s="1">
        <v>500000.0</v>
      </c>
      <c r="R1411" s="1">
        <v>300000.0</v>
      </c>
      <c r="S1411" s="10">
        <f t="shared" si="342"/>
        <v>44771</v>
      </c>
      <c r="V1411" s="5">
        <f t="shared" si="240"/>
        <v>24990</v>
      </c>
      <c r="W1411" s="11">
        <f t="shared" si="328"/>
        <v>29488.2</v>
      </c>
      <c r="Z1411" s="5">
        <f t="shared" si="3"/>
        <v>18742.5</v>
      </c>
      <c r="AC1411" s="1" t="str">
        <f t="shared" ref="AC1411:AC1415" si="343">IF(T1411="","C","O")</f>
        <v>C</v>
      </c>
      <c r="AD1411" s="12" t="s">
        <v>46</v>
      </c>
      <c r="AE1411" s="12" t="s">
        <v>46</v>
      </c>
      <c r="AF1411" s="12" t="s">
        <v>46</v>
      </c>
      <c r="AG1411" s="12"/>
      <c r="AH1411" s="12"/>
      <c r="AI1411" s="12"/>
    </row>
    <row r="1412">
      <c r="A1412" s="1" t="s">
        <v>2241</v>
      </c>
      <c r="B1412" s="13"/>
      <c r="C1412" s="1" t="s">
        <v>132</v>
      </c>
      <c r="D1412" s="1" t="s">
        <v>96</v>
      </c>
      <c r="E1412" s="1" t="s">
        <v>77</v>
      </c>
      <c r="F1412" s="1" t="s">
        <v>97</v>
      </c>
      <c r="G1412" s="1" t="s">
        <v>152</v>
      </c>
      <c r="H1412" s="1" t="s">
        <v>153</v>
      </c>
      <c r="I1412" s="1" t="s">
        <v>42</v>
      </c>
      <c r="J1412" s="1"/>
      <c r="K1412" s="1" t="s">
        <v>2242</v>
      </c>
      <c r="L1412" s="1" t="s">
        <v>53</v>
      </c>
      <c r="M1412" s="9">
        <v>44741.0</v>
      </c>
      <c r="N1412" s="9">
        <v>44741.0</v>
      </c>
      <c r="O1412" s="1"/>
      <c r="P1412" s="1">
        <v>8.33</v>
      </c>
      <c r="Q1412" s="1">
        <v>1750000.0</v>
      </c>
      <c r="R1412" s="1">
        <v>300000.0</v>
      </c>
      <c r="S1412" s="10">
        <f t="shared" si="342"/>
        <v>44771</v>
      </c>
      <c r="V1412" s="5">
        <f t="shared" si="240"/>
        <v>24990</v>
      </c>
      <c r="W1412" s="11">
        <f t="shared" si="328"/>
        <v>29488.2</v>
      </c>
      <c r="X1412" s="1"/>
      <c r="Y1412" s="1"/>
      <c r="Z1412" s="5">
        <f t="shared" si="3"/>
        <v>18742.5</v>
      </c>
      <c r="AA1412" s="1"/>
      <c r="AB1412" s="1"/>
      <c r="AC1412" s="1" t="str">
        <f t="shared" si="343"/>
        <v>C</v>
      </c>
      <c r="AD1412" s="12" t="s">
        <v>46</v>
      </c>
      <c r="AE1412" s="12" t="s">
        <v>46</v>
      </c>
      <c r="AF1412" s="12" t="s">
        <v>46</v>
      </c>
      <c r="AG1412" s="12"/>
      <c r="AH1412" s="12"/>
      <c r="AI1412" s="12"/>
    </row>
    <row r="1413">
      <c r="A1413" s="1" t="s">
        <v>2241</v>
      </c>
      <c r="B1413" s="13"/>
      <c r="C1413" s="1" t="s">
        <v>132</v>
      </c>
      <c r="D1413" s="1" t="s">
        <v>96</v>
      </c>
      <c r="E1413" s="1" t="s">
        <v>77</v>
      </c>
      <c r="F1413" s="1" t="s">
        <v>97</v>
      </c>
      <c r="G1413" s="1" t="s">
        <v>152</v>
      </c>
      <c r="H1413" s="1" t="s">
        <v>153</v>
      </c>
      <c r="I1413" s="1" t="s">
        <v>42</v>
      </c>
      <c r="J1413" s="1"/>
      <c r="K1413" s="1" t="s">
        <v>2242</v>
      </c>
      <c r="L1413" s="1" t="s">
        <v>53</v>
      </c>
      <c r="M1413" s="9">
        <v>44741.0</v>
      </c>
      <c r="N1413" s="9">
        <v>44741.0</v>
      </c>
      <c r="O1413" s="1"/>
      <c r="P1413" s="1">
        <v>8.33</v>
      </c>
      <c r="Q1413" s="1">
        <v>1150000.0</v>
      </c>
      <c r="R1413" s="1">
        <v>300000.0</v>
      </c>
      <c r="S1413" s="10">
        <f t="shared" si="342"/>
        <v>44771</v>
      </c>
      <c r="V1413" s="5">
        <f t="shared" si="240"/>
        <v>24990</v>
      </c>
      <c r="W1413" s="11">
        <f t="shared" si="328"/>
        <v>29488.2</v>
      </c>
      <c r="X1413" s="1"/>
      <c r="Y1413" s="1"/>
      <c r="Z1413" s="5">
        <f t="shared" si="3"/>
        <v>18742.5</v>
      </c>
      <c r="AA1413" s="1"/>
      <c r="AB1413" s="1"/>
      <c r="AC1413" s="1" t="str">
        <f t="shared" si="343"/>
        <v>C</v>
      </c>
      <c r="AD1413" s="12" t="s">
        <v>46</v>
      </c>
      <c r="AE1413" s="12" t="s">
        <v>46</v>
      </c>
      <c r="AF1413" s="12" t="s">
        <v>46</v>
      </c>
      <c r="AG1413" s="12"/>
      <c r="AH1413" s="12"/>
      <c r="AI1413" s="12"/>
    </row>
    <row r="1414">
      <c r="A1414" s="1" t="s">
        <v>2241</v>
      </c>
      <c r="B1414" s="13"/>
      <c r="C1414" s="1" t="s">
        <v>132</v>
      </c>
      <c r="D1414" s="1" t="s">
        <v>96</v>
      </c>
      <c r="E1414" s="1" t="s">
        <v>77</v>
      </c>
      <c r="F1414" s="1" t="s">
        <v>97</v>
      </c>
      <c r="G1414" s="1" t="s">
        <v>152</v>
      </c>
      <c r="H1414" s="1" t="s">
        <v>153</v>
      </c>
      <c r="I1414" s="1" t="s">
        <v>42</v>
      </c>
      <c r="J1414" s="1"/>
      <c r="K1414" s="1" t="s">
        <v>2242</v>
      </c>
      <c r="L1414" s="1" t="s">
        <v>53</v>
      </c>
      <c r="M1414" s="9">
        <v>44741.0</v>
      </c>
      <c r="N1414" s="9">
        <v>44741.0</v>
      </c>
      <c r="O1414" s="1"/>
      <c r="P1414" s="1">
        <v>8.33</v>
      </c>
      <c r="Q1414" s="1">
        <v>1150000.0</v>
      </c>
      <c r="R1414" s="1">
        <v>300000.0</v>
      </c>
      <c r="S1414" s="10">
        <f t="shared" si="342"/>
        <v>44771</v>
      </c>
      <c r="V1414" s="5">
        <f t="shared" si="240"/>
        <v>24990</v>
      </c>
      <c r="W1414" s="11">
        <f t="shared" si="328"/>
        <v>29488.2</v>
      </c>
      <c r="X1414" s="1"/>
      <c r="Y1414" s="1"/>
      <c r="Z1414" s="5">
        <f t="shared" si="3"/>
        <v>18742.5</v>
      </c>
      <c r="AB1414" s="1"/>
      <c r="AC1414" s="1" t="str">
        <f t="shared" si="343"/>
        <v>C</v>
      </c>
      <c r="AD1414" s="12" t="s">
        <v>46</v>
      </c>
      <c r="AE1414" s="12" t="s">
        <v>46</v>
      </c>
      <c r="AF1414" s="12" t="s">
        <v>46</v>
      </c>
      <c r="AG1414" s="12"/>
      <c r="AH1414" s="12"/>
      <c r="AI1414" s="12"/>
    </row>
    <row r="1415">
      <c r="A1415" s="1" t="s">
        <v>2241</v>
      </c>
      <c r="B1415" s="13"/>
      <c r="C1415" s="1" t="s">
        <v>132</v>
      </c>
      <c r="D1415" s="1" t="s">
        <v>96</v>
      </c>
      <c r="E1415" s="1" t="s">
        <v>77</v>
      </c>
      <c r="F1415" s="1" t="s">
        <v>97</v>
      </c>
      <c r="G1415" s="1" t="s">
        <v>152</v>
      </c>
      <c r="H1415" s="1" t="s">
        <v>153</v>
      </c>
      <c r="I1415" s="1" t="s">
        <v>42</v>
      </c>
      <c r="J1415" s="1"/>
      <c r="K1415" s="1" t="s">
        <v>2242</v>
      </c>
      <c r="L1415" s="1" t="s">
        <v>53</v>
      </c>
      <c r="M1415" s="9">
        <v>44741.0</v>
      </c>
      <c r="N1415" s="9">
        <v>44741.0</v>
      </c>
      <c r="O1415" s="1"/>
      <c r="P1415" s="1">
        <v>8.33</v>
      </c>
      <c r="Q1415" s="1">
        <v>2350000.0</v>
      </c>
      <c r="R1415" s="1">
        <v>300000.0</v>
      </c>
      <c r="S1415" s="10">
        <f t="shared" si="342"/>
        <v>44771</v>
      </c>
      <c r="V1415" s="5">
        <f t="shared" si="240"/>
        <v>24990</v>
      </c>
      <c r="W1415" s="11">
        <f t="shared" si="328"/>
        <v>29488.2</v>
      </c>
      <c r="X1415" s="1"/>
      <c r="Y1415" s="1"/>
      <c r="Z1415" s="5">
        <f t="shared" si="3"/>
        <v>18742.5</v>
      </c>
      <c r="AB1415" s="1"/>
      <c r="AC1415" s="1" t="str">
        <f t="shared" si="343"/>
        <v>C</v>
      </c>
      <c r="AD1415" s="12" t="s">
        <v>46</v>
      </c>
      <c r="AE1415" s="12" t="s">
        <v>46</v>
      </c>
      <c r="AF1415" s="12" t="s">
        <v>46</v>
      </c>
      <c r="AG1415" s="12"/>
      <c r="AH1415" s="12"/>
      <c r="AI1415" s="12"/>
    </row>
    <row r="1416">
      <c r="A1416" s="1" t="s">
        <v>2246</v>
      </c>
      <c r="B1416" s="13"/>
      <c r="C1416" s="1" t="s">
        <v>36</v>
      </c>
      <c r="D1416" s="1" t="s">
        <v>96</v>
      </c>
      <c r="E1416" s="1" t="s">
        <v>168</v>
      </c>
      <c r="F1416" s="1" t="s">
        <v>169</v>
      </c>
      <c r="G1416" s="1" t="s">
        <v>330</v>
      </c>
      <c r="H1416" s="1" t="s">
        <v>331</v>
      </c>
      <c r="I1416" s="1" t="s">
        <v>234</v>
      </c>
      <c r="J1416" s="1"/>
      <c r="K1416" s="1" t="s">
        <v>2247</v>
      </c>
      <c r="L1416" s="1" t="s">
        <v>143</v>
      </c>
      <c r="M1416" s="9">
        <v>44750.0</v>
      </c>
      <c r="N1416" s="14">
        <v>44852.0</v>
      </c>
      <c r="O1416" s="1"/>
      <c r="P1416" s="1">
        <v>7.5</v>
      </c>
      <c r="Q1416" s="1">
        <v>100000.0</v>
      </c>
      <c r="R1416" s="1">
        <v>180000.0</v>
      </c>
      <c r="S1416" s="9">
        <v>44840.0</v>
      </c>
      <c r="T1416" s="14">
        <v>44852.0</v>
      </c>
      <c r="U1416" s="1" t="s">
        <v>2248</v>
      </c>
      <c r="V1416" s="5">
        <f t="shared" si="240"/>
        <v>13500</v>
      </c>
      <c r="W1416" s="11">
        <f t="shared" si="328"/>
        <v>15930</v>
      </c>
      <c r="X1416" s="9">
        <v>44870.0</v>
      </c>
      <c r="Y1416" s="5">
        <f>W1416</f>
        <v>15930</v>
      </c>
      <c r="Z1416" s="5">
        <f t="shared" si="3"/>
        <v>10125</v>
      </c>
      <c r="AA1416" s="9">
        <v>44874.0</v>
      </c>
      <c r="AB1416" s="1" t="s">
        <v>2248</v>
      </c>
      <c r="AC1416" s="1" t="s">
        <v>55</v>
      </c>
      <c r="AD1416" s="12" t="s">
        <v>46</v>
      </c>
      <c r="AE1416" s="12" t="s">
        <v>46</v>
      </c>
      <c r="AF1416" s="12" t="s">
        <v>46</v>
      </c>
      <c r="AG1416" s="12" t="s">
        <v>46</v>
      </c>
      <c r="AH1416" s="12" t="s">
        <v>46</v>
      </c>
      <c r="AI1416" s="12" t="s">
        <v>46</v>
      </c>
    </row>
    <row r="1417">
      <c r="A1417" s="1" t="s">
        <v>2246</v>
      </c>
      <c r="B1417" s="13"/>
      <c r="C1417" s="1" t="s">
        <v>36</v>
      </c>
      <c r="D1417" s="1" t="s">
        <v>96</v>
      </c>
      <c r="E1417" s="1" t="s">
        <v>168</v>
      </c>
      <c r="F1417" s="1" t="s">
        <v>169</v>
      </c>
      <c r="G1417" s="1" t="s">
        <v>330</v>
      </c>
      <c r="H1417" s="1" t="s">
        <v>331</v>
      </c>
      <c r="I1417" s="1" t="s">
        <v>234</v>
      </c>
      <c r="J1417" s="1"/>
      <c r="K1417" s="1" t="s">
        <v>2247</v>
      </c>
      <c r="L1417" s="1" t="s">
        <v>143</v>
      </c>
      <c r="M1417" s="9">
        <v>44750.0</v>
      </c>
      <c r="N1417" s="9">
        <v>45034.0</v>
      </c>
      <c r="O1417" s="1"/>
      <c r="P1417" s="1">
        <v>7.5</v>
      </c>
      <c r="Q1417" s="1">
        <v>150000.0</v>
      </c>
      <c r="R1417" s="1">
        <v>192000.0</v>
      </c>
      <c r="S1417" s="9">
        <v>45030.0</v>
      </c>
      <c r="T1417" s="9">
        <v>45034.0</v>
      </c>
      <c r="U1417" s="1" t="s">
        <v>2249</v>
      </c>
      <c r="V1417" s="5">
        <f t="shared" si="240"/>
        <v>14400</v>
      </c>
      <c r="W1417" s="11">
        <f t="shared" si="328"/>
        <v>16992</v>
      </c>
      <c r="X1417" s="9"/>
      <c r="Y1417" s="5"/>
      <c r="Z1417" s="5">
        <f t="shared" si="3"/>
        <v>10800</v>
      </c>
      <c r="AA1417" s="9"/>
      <c r="AC1417" s="1" t="s">
        <v>162</v>
      </c>
      <c r="AD1417" s="12" t="s">
        <v>46</v>
      </c>
      <c r="AE1417" s="12" t="s">
        <v>47</v>
      </c>
      <c r="AF1417" s="12" t="s">
        <v>47</v>
      </c>
      <c r="AG1417" s="12" t="s">
        <v>47</v>
      </c>
      <c r="AH1417" s="12"/>
      <c r="AI1417" s="12"/>
    </row>
    <row r="1418">
      <c r="A1418" s="1" t="s">
        <v>2246</v>
      </c>
      <c r="B1418" s="13"/>
      <c r="C1418" s="1" t="s">
        <v>36</v>
      </c>
      <c r="D1418" s="1" t="s">
        <v>96</v>
      </c>
      <c r="E1418" s="1" t="s">
        <v>168</v>
      </c>
      <c r="F1418" s="1" t="s">
        <v>169</v>
      </c>
      <c r="G1418" s="1" t="s">
        <v>330</v>
      </c>
      <c r="H1418" s="1" t="s">
        <v>331</v>
      </c>
      <c r="I1418" s="1" t="s">
        <v>234</v>
      </c>
      <c r="J1418" s="1"/>
      <c r="K1418" s="1" t="s">
        <v>2247</v>
      </c>
      <c r="L1418" s="1" t="s">
        <v>143</v>
      </c>
      <c r="M1418" s="9">
        <v>44750.0</v>
      </c>
      <c r="N1418" s="9">
        <v>45322.0</v>
      </c>
      <c r="O1418" s="1"/>
      <c r="P1418" s="1">
        <v>7.5</v>
      </c>
      <c r="Q1418" s="1">
        <v>300000.0</v>
      </c>
      <c r="R1418" s="1">
        <v>336000.0</v>
      </c>
      <c r="S1418" s="9">
        <v>45314.0</v>
      </c>
      <c r="T1418" s="9">
        <v>45323.0</v>
      </c>
      <c r="U1418" s="1" t="s">
        <v>2250</v>
      </c>
      <c r="V1418" s="5">
        <f t="shared" si="240"/>
        <v>25200</v>
      </c>
      <c r="W1418" s="11">
        <f t="shared" si="328"/>
        <v>29736</v>
      </c>
      <c r="X1418" s="9">
        <v>45344.0</v>
      </c>
      <c r="Y1418" s="5">
        <f>W1418</f>
        <v>29736</v>
      </c>
      <c r="Z1418" s="5">
        <f t="shared" si="3"/>
        <v>18900</v>
      </c>
      <c r="AA1418" s="9">
        <v>45348.0</v>
      </c>
      <c r="AB1418" s="1" t="s">
        <v>2250</v>
      </c>
      <c r="AC1418" s="1" t="s">
        <v>55</v>
      </c>
      <c r="AD1418" s="12" t="s">
        <v>46</v>
      </c>
      <c r="AE1418" s="12" t="s">
        <v>47</v>
      </c>
      <c r="AF1418" s="12" t="s">
        <v>47</v>
      </c>
      <c r="AG1418" s="12" t="s">
        <v>47</v>
      </c>
      <c r="AH1418" s="12" t="s">
        <v>47</v>
      </c>
      <c r="AI1418" s="12" t="s">
        <v>47</v>
      </c>
    </row>
    <row r="1419">
      <c r="A1419" s="1" t="s">
        <v>2251</v>
      </c>
      <c r="B1419" s="13"/>
      <c r="C1419" s="1" t="s">
        <v>36</v>
      </c>
      <c r="D1419" s="1" t="s">
        <v>96</v>
      </c>
      <c r="E1419" s="1" t="s">
        <v>212</v>
      </c>
      <c r="F1419" s="1" t="s">
        <v>2252</v>
      </c>
      <c r="G1419" s="1" t="s">
        <v>134</v>
      </c>
      <c r="H1419" s="1" t="s">
        <v>135</v>
      </c>
      <c r="I1419" s="1" t="s">
        <v>42</v>
      </c>
      <c r="J1419" s="1"/>
      <c r="K1419" s="1" t="s">
        <v>2253</v>
      </c>
      <c r="L1419" s="1" t="s">
        <v>53</v>
      </c>
      <c r="M1419" s="14">
        <v>45276.0</v>
      </c>
      <c r="N1419" s="14">
        <v>45276.0</v>
      </c>
      <c r="O1419" s="1"/>
      <c r="P1419" s="1">
        <v>8.33</v>
      </c>
      <c r="Q1419" s="1">
        <v>500000.0</v>
      </c>
      <c r="R1419" s="1">
        <v>300000.0</v>
      </c>
      <c r="S1419" s="15">
        <f>N1419+30</f>
        <v>45306</v>
      </c>
      <c r="V1419" s="5">
        <f t="shared" si="240"/>
        <v>24990</v>
      </c>
      <c r="W1419" s="11">
        <f t="shared" si="328"/>
        <v>29488.2</v>
      </c>
      <c r="Z1419" s="5">
        <f t="shared" si="3"/>
        <v>18742.5</v>
      </c>
      <c r="AB1419" s="1"/>
      <c r="AC1419" s="1" t="s">
        <v>45</v>
      </c>
      <c r="AD1419" s="12" t="s">
        <v>47</v>
      </c>
      <c r="AE1419" s="12" t="s">
        <v>47</v>
      </c>
      <c r="AF1419" s="12" t="s">
        <v>47</v>
      </c>
      <c r="AG1419" s="12"/>
      <c r="AH1419" s="12"/>
      <c r="AI1419" s="12"/>
    </row>
    <row r="1420">
      <c r="A1420" s="1" t="s">
        <v>2254</v>
      </c>
      <c r="B1420" s="13"/>
      <c r="C1420" s="1" t="s">
        <v>36</v>
      </c>
      <c r="D1420" s="1" t="s">
        <v>1859</v>
      </c>
      <c r="E1420" s="1" t="s">
        <v>77</v>
      </c>
      <c r="F1420" s="1" t="s">
        <v>139</v>
      </c>
      <c r="G1420" s="1" t="s">
        <v>367</v>
      </c>
      <c r="H1420" s="1" t="s">
        <v>368</v>
      </c>
      <c r="I1420" s="1" t="s">
        <v>42</v>
      </c>
      <c r="J1420" s="1"/>
      <c r="K1420" s="1" t="s">
        <v>2255</v>
      </c>
      <c r="L1420" s="1" t="s">
        <v>99</v>
      </c>
      <c r="M1420" s="9">
        <v>44775.0</v>
      </c>
      <c r="N1420" s="9">
        <v>44704.0</v>
      </c>
      <c r="O1420" s="1"/>
      <c r="P1420" s="1">
        <v>8.33</v>
      </c>
      <c r="Q1420" s="1">
        <v>1150000.0</v>
      </c>
      <c r="R1420" s="1">
        <v>1150004.0</v>
      </c>
      <c r="S1420" s="9">
        <v>44735.0</v>
      </c>
      <c r="T1420" s="9">
        <v>44739.0</v>
      </c>
      <c r="U1420" s="1" t="s">
        <v>2256</v>
      </c>
      <c r="V1420" s="5">
        <f t="shared" si="240"/>
        <v>95795.3332</v>
      </c>
      <c r="W1420" s="11">
        <f t="shared" si="328"/>
        <v>113038.4932</v>
      </c>
      <c r="X1420" s="9">
        <v>44765.0</v>
      </c>
      <c r="Y1420" s="5">
        <f t="shared" ref="Y1420:Y1422" si="344">W1420-(V1420*10%)</f>
        <v>103458.9599</v>
      </c>
      <c r="Z1420" s="5">
        <f t="shared" si="3"/>
        <v>71846.4999</v>
      </c>
      <c r="AA1420" s="9">
        <v>44769.0</v>
      </c>
      <c r="AB1420" s="1" t="s">
        <v>2256</v>
      </c>
      <c r="AC1420" s="1" t="s">
        <v>55</v>
      </c>
      <c r="AD1420" s="12" t="s">
        <v>46</v>
      </c>
      <c r="AE1420" s="12" t="s">
        <v>46</v>
      </c>
      <c r="AF1420" s="12" t="s">
        <v>46</v>
      </c>
      <c r="AG1420" s="12" t="s">
        <v>46</v>
      </c>
      <c r="AH1420" s="12" t="s">
        <v>46</v>
      </c>
      <c r="AI1420" s="12" t="s">
        <v>46</v>
      </c>
    </row>
    <row r="1421">
      <c r="A1421" s="1" t="s">
        <v>2254</v>
      </c>
      <c r="B1421" s="13"/>
      <c r="C1421" s="1" t="s">
        <v>36</v>
      </c>
      <c r="D1421" s="1" t="s">
        <v>1859</v>
      </c>
      <c r="E1421" s="1" t="s">
        <v>77</v>
      </c>
      <c r="F1421" s="1" t="s">
        <v>139</v>
      </c>
      <c r="G1421" s="1" t="s">
        <v>367</v>
      </c>
      <c r="H1421" s="1" t="s">
        <v>368</v>
      </c>
      <c r="I1421" s="1" t="s">
        <v>42</v>
      </c>
      <c r="J1421" s="1"/>
      <c r="K1421" s="1" t="s">
        <v>2255</v>
      </c>
      <c r="L1421" s="1" t="s">
        <v>99</v>
      </c>
      <c r="M1421" s="9">
        <v>44775.0</v>
      </c>
      <c r="N1421" s="9">
        <v>44775.0</v>
      </c>
      <c r="O1421" s="1"/>
      <c r="P1421" s="1">
        <v>8.33</v>
      </c>
      <c r="Q1421" s="1">
        <v>300000.0</v>
      </c>
      <c r="R1421" s="1">
        <v>370000.0</v>
      </c>
      <c r="S1421" s="9">
        <v>44774.0</v>
      </c>
      <c r="T1421" s="9">
        <v>44775.0</v>
      </c>
      <c r="U1421" s="1" t="s">
        <v>2257</v>
      </c>
      <c r="V1421" s="5">
        <f t="shared" si="240"/>
        <v>30821</v>
      </c>
      <c r="W1421" s="11">
        <f t="shared" si="328"/>
        <v>36368.78</v>
      </c>
      <c r="X1421" s="9">
        <v>44804.0</v>
      </c>
      <c r="Y1421" s="5">
        <f t="shared" si="344"/>
        <v>33286.68</v>
      </c>
      <c r="Z1421" s="5">
        <f t="shared" si="3"/>
        <v>23115.75</v>
      </c>
      <c r="AA1421" s="14">
        <v>44852.0</v>
      </c>
      <c r="AB1421" s="1" t="s">
        <v>2257</v>
      </c>
      <c r="AC1421" s="1" t="s">
        <v>55</v>
      </c>
      <c r="AD1421" s="12" t="s">
        <v>46</v>
      </c>
      <c r="AE1421" s="12" t="s">
        <v>46</v>
      </c>
      <c r="AF1421" s="12" t="s">
        <v>46</v>
      </c>
      <c r="AG1421" s="12" t="s">
        <v>46</v>
      </c>
      <c r="AH1421" s="12" t="s">
        <v>46</v>
      </c>
      <c r="AI1421" s="12" t="s">
        <v>46</v>
      </c>
    </row>
    <row r="1422">
      <c r="A1422" s="1" t="s">
        <v>2254</v>
      </c>
      <c r="B1422" s="13"/>
      <c r="C1422" s="1" t="s">
        <v>36</v>
      </c>
      <c r="D1422" s="1" t="s">
        <v>1859</v>
      </c>
      <c r="E1422" s="1" t="s">
        <v>77</v>
      </c>
      <c r="F1422" s="1" t="s">
        <v>139</v>
      </c>
      <c r="G1422" s="1" t="s">
        <v>367</v>
      </c>
      <c r="H1422" s="1" t="s">
        <v>368</v>
      </c>
      <c r="I1422" s="1" t="s">
        <v>42</v>
      </c>
      <c r="J1422" s="1"/>
      <c r="K1422" s="1" t="s">
        <v>2255</v>
      </c>
      <c r="L1422" s="1" t="s">
        <v>99</v>
      </c>
      <c r="M1422" s="9">
        <v>44775.0</v>
      </c>
      <c r="N1422" s="9">
        <v>44943.0</v>
      </c>
      <c r="O1422" s="1"/>
      <c r="P1422" s="1">
        <v>8.33</v>
      </c>
      <c r="Q1422" s="1">
        <v>450000.0</v>
      </c>
      <c r="R1422" s="1">
        <v>500000.0</v>
      </c>
      <c r="S1422" s="9">
        <v>44942.0</v>
      </c>
      <c r="T1422" s="9">
        <v>44943.0</v>
      </c>
      <c r="U1422" s="1" t="s">
        <v>2258</v>
      </c>
      <c r="V1422" s="5">
        <f t="shared" si="240"/>
        <v>41650</v>
      </c>
      <c r="W1422" s="11">
        <f t="shared" si="328"/>
        <v>49147</v>
      </c>
      <c r="X1422" s="9">
        <v>44972.0</v>
      </c>
      <c r="Y1422" s="5">
        <f t="shared" si="344"/>
        <v>44982</v>
      </c>
      <c r="Z1422" s="5">
        <f t="shared" si="3"/>
        <v>31237.5</v>
      </c>
      <c r="AA1422" s="9">
        <v>44976.0</v>
      </c>
      <c r="AB1422" s="1" t="s">
        <v>2258</v>
      </c>
      <c r="AC1422" s="1" t="s">
        <v>55</v>
      </c>
      <c r="AD1422" s="12" t="s">
        <v>46</v>
      </c>
      <c r="AE1422" s="12" t="s">
        <v>46</v>
      </c>
      <c r="AF1422" s="12" t="s">
        <v>46</v>
      </c>
      <c r="AG1422" s="12" t="s">
        <v>46</v>
      </c>
      <c r="AH1422" s="12" t="s">
        <v>46</v>
      </c>
      <c r="AI1422" s="12" t="s">
        <v>46</v>
      </c>
    </row>
    <row r="1423">
      <c r="A1423" s="1" t="s">
        <v>2254</v>
      </c>
      <c r="B1423" s="13"/>
      <c r="C1423" s="1" t="s">
        <v>36</v>
      </c>
      <c r="D1423" s="1" t="s">
        <v>96</v>
      </c>
      <c r="E1423" s="1" t="s">
        <v>77</v>
      </c>
      <c r="F1423" s="1" t="s">
        <v>139</v>
      </c>
      <c r="G1423" s="1" t="s">
        <v>367</v>
      </c>
      <c r="H1423" s="1" t="s">
        <v>368</v>
      </c>
      <c r="I1423" s="1" t="s">
        <v>42</v>
      </c>
      <c r="J1423" s="1"/>
      <c r="K1423" s="1" t="s">
        <v>2255</v>
      </c>
      <c r="L1423" s="1" t="s">
        <v>99</v>
      </c>
      <c r="M1423" s="9">
        <v>44775.0</v>
      </c>
      <c r="N1423" s="9">
        <v>44671.0</v>
      </c>
      <c r="O1423" s="1"/>
      <c r="P1423" s="1">
        <v>8.33</v>
      </c>
      <c r="Q1423" s="1">
        <v>1150004.0</v>
      </c>
      <c r="R1423" s="1">
        <v>300000.0</v>
      </c>
      <c r="S1423" s="10">
        <f t="shared" ref="S1423:S1425" si="345">N1423+90</f>
        <v>44761</v>
      </c>
      <c r="V1423" s="5">
        <f t="shared" si="240"/>
        <v>24990</v>
      </c>
      <c r="W1423" s="11">
        <f t="shared" si="328"/>
        <v>29488.2</v>
      </c>
      <c r="Z1423" s="5">
        <f t="shared" si="3"/>
        <v>18742.5</v>
      </c>
      <c r="AB1423" s="1"/>
      <c r="AC1423" s="1" t="s">
        <v>45</v>
      </c>
      <c r="AD1423" s="12" t="s">
        <v>46</v>
      </c>
      <c r="AE1423" s="12" t="s">
        <v>46</v>
      </c>
      <c r="AF1423" s="12" t="s">
        <v>46</v>
      </c>
      <c r="AG1423" s="12"/>
      <c r="AH1423" s="12"/>
      <c r="AI1423" s="12"/>
    </row>
    <row r="1424">
      <c r="A1424" s="1" t="s">
        <v>2254</v>
      </c>
      <c r="B1424" s="13"/>
      <c r="C1424" s="1" t="s">
        <v>36</v>
      </c>
      <c r="D1424" s="1" t="s">
        <v>96</v>
      </c>
      <c r="E1424" s="1" t="s">
        <v>77</v>
      </c>
      <c r="F1424" s="1" t="s">
        <v>139</v>
      </c>
      <c r="G1424" s="1" t="s">
        <v>367</v>
      </c>
      <c r="H1424" s="1" t="s">
        <v>368</v>
      </c>
      <c r="I1424" s="1" t="s">
        <v>42</v>
      </c>
      <c r="J1424" s="1"/>
      <c r="K1424" s="1" t="s">
        <v>2255</v>
      </c>
      <c r="L1424" s="1" t="s">
        <v>99</v>
      </c>
      <c r="M1424" s="9">
        <v>44775.0</v>
      </c>
      <c r="N1424" s="9">
        <v>44959.0</v>
      </c>
      <c r="O1424" s="1"/>
      <c r="P1424" s="1">
        <v>8.33</v>
      </c>
      <c r="Q1424" s="1">
        <v>1050000.0</v>
      </c>
      <c r="R1424" s="1">
        <v>300000.0</v>
      </c>
      <c r="S1424" s="10">
        <f t="shared" si="345"/>
        <v>45049</v>
      </c>
      <c r="V1424" s="5">
        <f t="shared" si="240"/>
        <v>24990</v>
      </c>
      <c r="W1424" s="11">
        <f t="shared" si="328"/>
        <v>29488.2</v>
      </c>
      <c r="Z1424" s="5">
        <f t="shared" si="3"/>
        <v>18742.5</v>
      </c>
      <c r="AB1424" s="1"/>
      <c r="AC1424" s="1" t="s">
        <v>45</v>
      </c>
      <c r="AD1424" s="12" t="s">
        <v>46</v>
      </c>
      <c r="AE1424" s="12" t="s">
        <v>46</v>
      </c>
      <c r="AF1424" s="12" t="s">
        <v>47</v>
      </c>
      <c r="AG1424" s="12"/>
      <c r="AH1424" s="12"/>
      <c r="AI1424" s="12"/>
    </row>
    <row r="1425">
      <c r="A1425" s="1" t="s">
        <v>2254</v>
      </c>
      <c r="B1425" s="13"/>
      <c r="C1425" s="1" t="s">
        <v>36</v>
      </c>
      <c r="D1425" s="1" t="s">
        <v>96</v>
      </c>
      <c r="E1425" s="1" t="s">
        <v>77</v>
      </c>
      <c r="F1425" s="1" t="s">
        <v>139</v>
      </c>
      <c r="G1425" s="1" t="s">
        <v>367</v>
      </c>
      <c r="H1425" s="1" t="s">
        <v>368</v>
      </c>
      <c r="I1425" s="1" t="s">
        <v>42</v>
      </c>
      <c r="J1425" s="1"/>
      <c r="K1425" s="1" t="s">
        <v>2255</v>
      </c>
      <c r="L1425" s="1" t="s">
        <v>99</v>
      </c>
      <c r="M1425" s="9">
        <v>44775.0</v>
      </c>
      <c r="N1425" s="9">
        <v>44728.0</v>
      </c>
      <c r="O1425" s="1"/>
      <c r="P1425" s="1">
        <v>8.33</v>
      </c>
      <c r="Q1425" s="1">
        <v>370000.0</v>
      </c>
      <c r="R1425" s="1">
        <v>300000.0</v>
      </c>
      <c r="S1425" s="10">
        <f t="shared" si="345"/>
        <v>44818</v>
      </c>
      <c r="V1425" s="5">
        <f t="shared" si="240"/>
        <v>24990</v>
      </c>
      <c r="W1425" s="11">
        <f t="shared" si="328"/>
        <v>29488.2</v>
      </c>
      <c r="Z1425" s="5">
        <f t="shared" si="3"/>
        <v>18742.5</v>
      </c>
      <c r="AB1425" s="1"/>
      <c r="AC1425" s="1" t="s">
        <v>45</v>
      </c>
      <c r="AD1425" s="12" t="s">
        <v>46</v>
      </c>
      <c r="AE1425" s="12" t="s">
        <v>46</v>
      </c>
      <c r="AF1425" s="12" t="s">
        <v>46</v>
      </c>
      <c r="AG1425" s="12"/>
      <c r="AH1425" s="12"/>
      <c r="AI1425" s="12"/>
    </row>
    <row r="1426">
      <c r="A1426" s="1" t="s">
        <v>2259</v>
      </c>
      <c r="B1426" s="13"/>
      <c r="C1426" s="1" t="s">
        <v>36</v>
      </c>
      <c r="D1426" s="1" t="s">
        <v>81</v>
      </c>
      <c r="E1426" s="1" t="s">
        <v>38</v>
      </c>
      <c r="F1426" s="1" t="s">
        <v>740</v>
      </c>
      <c r="G1426" s="1" t="s">
        <v>196</v>
      </c>
      <c r="H1426" s="1" t="s">
        <v>197</v>
      </c>
      <c r="I1426" s="1" t="s">
        <v>247</v>
      </c>
      <c r="J1426" s="1"/>
      <c r="K1426" s="1" t="s">
        <v>2260</v>
      </c>
      <c r="L1426" s="1" t="s">
        <v>99</v>
      </c>
      <c r="M1426" s="9">
        <v>44677.0</v>
      </c>
      <c r="N1426" s="9">
        <v>44677.0</v>
      </c>
      <c r="O1426" s="1"/>
      <c r="P1426" s="1">
        <v>7.5</v>
      </c>
      <c r="Q1426" s="1">
        <v>500000.0</v>
      </c>
      <c r="R1426" s="1">
        <v>300000.0</v>
      </c>
      <c r="S1426" s="10">
        <f>N1426+30</f>
        <v>44707</v>
      </c>
      <c r="V1426" s="5">
        <f t="shared" si="240"/>
        <v>22500</v>
      </c>
      <c r="W1426" s="11">
        <f t="shared" si="328"/>
        <v>26550</v>
      </c>
      <c r="Z1426" s="5">
        <f t="shared" si="3"/>
        <v>16875</v>
      </c>
      <c r="AB1426" s="1"/>
      <c r="AC1426" s="1" t="str">
        <f>IF(T1426="","C","O")</f>
        <v>C</v>
      </c>
      <c r="AD1426" s="12" t="s">
        <v>46</v>
      </c>
      <c r="AE1426" s="12" t="s">
        <v>46</v>
      </c>
      <c r="AF1426" s="12" t="s">
        <v>46</v>
      </c>
      <c r="AG1426" s="12"/>
      <c r="AH1426" s="12"/>
      <c r="AI1426" s="12"/>
    </row>
    <row r="1427">
      <c r="A1427" s="1" t="s">
        <v>2261</v>
      </c>
      <c r="B1427" s="13"/>
      <c r="C1427" s="1" t="s">
        <v>36</v>
      </c>
      <c r="D1427" s="1" t="s">
        <v>37</v>
      </c>
      <c r="E1427" s="1" t="s">
        <v>77</v>
      </c>
      <c r="F1427" s="1" t="s">
        <v>126</v>
      </c>
      <c r="G1427" s="1" t="s">
        <v>115</v>
      </c>
      <c r="H1427" s="1" t="s">
        <v>116</v>
      </c>
      <c r="I1427" s="1" t="s">
        <v>42</v>
      </c>
      <c r="J1427" s="1"/>
      <c r="K1427" s="1" t="s">
        <v>2262</v>
      </c>
      <c r="L1427" s="1" t="s">
        <v>150</v>
      </c>
      <c r="M1427" s="9">
        <v>44652.0</v>
      </c>
      <c r="N1427" s="14">
        <v>44910.0</v>
      </c>
      <c r="O1427" s="1"/>
      <c r="P1427" s="1">
        <v>8.33</v>
      </c>
      <c r="Q1427" s="1">
        <v>300000.0</v>
      </c>
      <c r="R1427" s="1">
        <v>300000.0</v>
      </c>
      <c r="S1427" s="15">
        <f t="shared" ref="S1427:S1428" si="346">N1427+90</f>
        <v>45000</v>
      </c>
      <c r="V1427" s="5">
        <f t="shared" si="240"/>
        <v>24990</v>
      </c>
      <c r="W1427" s="11">
        <f t="shared" si="328"/>
        <v>29488.2</v>
      </c>
      <c r="Z1427" s="5">
        <f t="shared" si="3"/>
        <v>18742.5</v>
      </c>
      <c r="AB1427" s="1"/>
      <c r="AC1427" s="1" t="s">
        <v>45</v>
      </c>
      <c r="AD1427" s="12" t="s">
        <v>46</v>
      </c>
      <c r="AE1427" s="12" t="s">
        <v>46</v>
      </c>
      <c r="AF1427" s="12" t="s">
        <v>46</v>
      </c>
      <c r="AG1427" s="12"/>
      <c r="AH1427" s="12"/>
      <c r="AI1427" s="12"/>
    </row>
    <row r="1428">
      <c r="A1428" s="1" t="s">
        <v>2263</v>
      </c>
      <c r="B1428" s="13"/>
      <c r="C1428" s="1" t="s">
        <v>36</v>
      </c>
      <c r="D1428" s="1" t="s">
        <v>96</v>
      </c>
      <c r="E1428" s="1" t="s">
        <v>212</v>
      </c>
      <c r="F1428" s="1" t="s">
        <v>611</v>
      </c>
      <c r="G1428" s="1" t="s">
        <v>134</v>
      </c>
      <c r="H1428" s="1" t="s">
        <v>135</v>
      </c>
      <c r="I1428" s="1" t="s">
        <v>42</v>
      </c>
      <c r="J1428" s="1"/>
      <c r="K1428" s="1" t="s">
        <v>2264</v>
      </c>
      <c r="L1428" s="1" t="s">
        <v>53</v>
      </c>
      <c r="M1428" s="9">
        <v>45044.0</v>
      </c>
      <c r="N1428" s="9">
        <v>45018.0</v>
      </c>
      <c r="O1428" s="1"/>
      <c r="P1428" s="1">
        <v>8.33</v>
      </c>
      <c r="Q1428" s="1">
        <v>500000.0</v>
      </c>
      <c r="R1428" s="1">
        <v>300000.0</v>
      </c>
      <c r="S1428" s="10">
        <f t="shared" si="346"/>
        <v>45108</v>
      </c>
      <c r="V1428" s="5">
        <f t="shared" si="240"/>
        <v>24990</v>
      </c>
      <c r="W1428" s="11">
        <f t="shared" si="328"/>
        <v>29488.2</v>
      </c>
      <c r="Z1428" s="5">
        <f t="shared" si="3"/>
        <v>18742.5</v>
      </c>
      <c r="AB1428" s="1"/>
      <c r="AC1428" s="1" t="s">
        <v>45</v>
      </c>
      <c r="AD1428" s="12" t="s">
        <v>47</v>
      </c>
      <c r="AE1428" s="12" t="s">
        <v>47</v>
      </c>
      <c r="AF1428" s="12" t="s">
        <v>47</v>
      </c>
      <c r="AG1428" s="12"/>
      <c r="AH1428" s="12"/>
      <c r="AI1428" s="12"/>
    </row>
    <row r="1429">
      <c r="A1429" s="1" t="s">
        <v>2265</v>
      </c>
      <c r="B1429" s="13"/>
      <c r="C1429" s="1" t="s">
        <v>36</v>
      </c>
      <c r="D1429" s="1" t="s">
        <v>37</v>
      </c>
      <c r="E1429" s="1" t="s">
        <v>38</v>
      </c>
      <c r="F1429" s="1" t="s">
        <v>2266</v>
      </c>
      <c r="G1429" s="1" t="s">
        <v>152</v>
      </c>
      <c r="H1429" s="1" t="s">
        <v>317</v>
      </c>
      <c r="I1429" s="1" t="s">
        <v>265</v>
      </c>
      <c r="J1429" s="1"/>
      <c r="K1429" s="1" t="s">
        <v>2267</v>
      </c>
      <c r="L1429" s="1" t="s">
        <v>150</v>
      </c>
      <c r="M1429" s="9">
        <v>44722.0</v>
      </c>
      <c r="N1429" s="9">
        <v>44840.0</v>
      </c>
      <c r="O1429" s="1"/>
      <c r="P1429" s="1">
        <v>7.5</v>
      </c>
      <c r="Q1429" s="1">
        <v>600000.0</v>
      </c>
      <c r="R1429" s="1">
        <v>637500.0</v>
      </c>
      <c r="S1429" s="9">
        <v>44706.0</v>
      </c>
      <c r="T1429" s="9">
        <v>44722.0</v>
      </c>
      <c r="U1429" s="1" t="s">
        <v>2268</v>
      </c>
      <c r="V1429" s="5">
        <f t="shared" si="240"/>
        <v>47812.5</v>
      </c>
      <c r="W1429" s="11">
        <f t="shared" si="328"/>
        <v>56418.75</v>
      </c>
      <c r="X1429" s="9">
        <v>44995.0</v>
      </c>
      <c r="Y1429" s="5">
        <f t="shared" ref="Y1429:Y1430" si="347">W1429-(V1429*10%)</f>
        <v>51637.5</v>
      </c>
      <c r="Z1429" s="5">
        <f t="shared" si="3"/>
        <v>35859.375</v>
      </c>
      <c r="AA1429" s="9">
        <v>45000.0</v>
      </c>
      <c r="AB1429" s="1" t="s">
        <v>2269</v>
      </c>
      <c r="AC1429" s="1" t="s">
        <v>55</v>
      </c>
      <c r="AD1429" s="12" t="s">
        <v>46</v>
      </c>
      <c r="AE1429" s="12" t="s">
        <v>46</v>
      </c>
      <c r="AF1429" s="12" t="s">
        <v>46</v>
      </c>
      <c r="AG1429" s="12" t="s">
        <v>46</v>
      </c>
      <c r="AH1429" s="12" t="s">
        <v>46</v>
      </c>
      <c r="AI1429" s="12" t="s">
        <v>46</v>
      </c>
    </row>
    <row r="1430">
      <c r="A1430" s="1" t="s">
        <v>2265</v>
      </c>
      <c r="B1430" s="13"/>
      <c r="C1430" s="1" t="s">
        <v>36</v>
      </c>
      <c r="D1430" s="1" t="s">
        <v>37</v>
      </c>
      <c r="E1430" s="1" t="s">
        <v>38</v>
      </c>
      <c r="F1430" s="1" t="s">
        <v>925</v>
      </c>
      <c r="G1430" s="1" t="s">
        <v>152</v>
      </c>
      <c r="H1430" s="1" t="s">
        <v>317</v>
      </c>
      <c r="I1430" s="1" t="s">
        <v>265</v>
      </c>
      <c r="J1430" s="1"/>
      <c r="K1430" s="1" t="s">
        <v>2267</v>
      </c>
      <c r="L1430" s="1" t="s">
        <v>150</v>
      </c>
      <c r="M1430" s="9">
        <v>44722.0</v>
      </c>
      <c r="N1430" s="9">
        <v>44948.0</v>
      </c>
      <c r="O1430" s="1"/>
      <c r="P1430" s="1">
        <v>7.5</v>
      </c>
      <c r="Q1430" s="1">
        <v>900000.0</v>
      </c>
      <c r="R1430" s="1">
        <v>900000.0</v>
      </c>
      <c r="S1430" s="9">
        <v>44979.0</v>
      </c>
      <c r="T1430" s="9">
        <v>44959.0</v>
      </c>
      <c r="U1430" s="1" t="s">
        <v>2270</v>
      </c>
      <c r="V1430" s="5">
        <f t="shared" si="240"/>
        <v>67500</v>
      </c>
      <c r="W1430" s="11">
        <f t="shared" si="328"/>
        <v>79650</v>
      </c>
      <c r="X1430" s="9">
        <v>44995.0</v>
      </c>
      <c r="Y1430" s="5">
        <f t="shared" si="347"/>
        <v>72900</v>
      </c>
      <c r="Z1430" s="5">
        <f t="shared" si="3"/>
        <v>50625</v>
      </c>
      <c r="AA1430" s="9">
        <v>45000.0</v>
      </c>
      <c r="AB1430" s="1" t="s">
        <v>2269</v>
      </c>
      <c r="AC1430" s="1" t="s">
        <v>55</v>
      </c>
      <c r="AD1430" s="12" t="s">
        <v>46</v>
      </c>
      <c r="AE1430" s="12" t="s">
        <v>46</v>
      </c>
      <c r="AF1430" s="12" t="s">
        <v>46</v>
      </c>
      <c r="AG1430" s="12" t="s">
        <v>46</v>
      </c>
      <c r="AH1430" s="12" t="s">
        <v>46</v>
      </c>
      <c r="AI1430" s="12" t="s">
        <v>46</v>
      </c>
    </row>
    <row r="1431">
      <c r="A1431" s="1" t="s">
        <v>2271</v>
      </c>
      <c r="B1431" s="13"/>
      <c r="C1431" s="1" t="s">
        <v>36</v>
      </c>
      <c r="D1431" s="1" t="s">
        <v>96</v>
      </c>
      <c r="E1431" s="1" t="s">
        <v>77</v>
      </c>
      <c r="F1431" s="1" t="s">
        <v>2272</v>
      </c>
      <c r="G1431" s="1" t="s">
        <v>170</v>
      </c>
      <c r="H1431" s="1" t="s">
        <v>170</v>
      </c>
      <c r="I1431" s="1" t="s">
        <v>42</v>
      </c>
      <c r="J1431" s="1"/>
      <c r="K1431" s="1" t="s">
        <v>2273</v>
      </c>
      <c r="L1431" s="1" t="s">
        <v>99</v>
      </c>
      <c r="M1431" s="9">
        <v>45145.0</v>
      </c>
      <c r="N1431" s="14">
        <v>44861.0</v>
      </c>
      <c r="O1431" s="1"/>
      <c r="P1431" s="1">
        <v>8.33</v>
      </c>
      <c r="Q1431" s="1">
        <v>200000.0</v>
      </c>
      <c r="R1431" s="1">
        <v>255300.0</v>
      </c>
      <c r="S1431" s="9">
        <v>44837.0</v>
      </c>
      <c r="T1431" s="14">
        <v>44861.0</v>
      </c>
      <c r="U1431" s="1" t="s">
        <v>2274</v>
      </c>
      <c r="V1431" s="5">
        <f t="shared" si="240"/>
        <v>21266.49</v>
      </c>
      <c r="W1431" s="11">
        <f t="shared" si="328"/>
        <v>25094.4582</v>
      </c>
      <c r="X1431" s="9">
        <v>44867.0</v>
      </c>
      <c r="Y1431" s="5">
        <f t="shared" ref="Y1431:Y1432" si="348">W1431-(V1431*2%)</f>
        <v>24669.1284</v>
      </c>
      <c r="Z1431" s="5">
        <f t="shared" si="3"/>
        <v>15949.8675</v>
      </c>
      <c r="AA1431" s="9">
        <v>44871.0</v>
      </c>
      <c r="AB1431" s="1" t="s">
        <v>2274</v>
      </c>
      <c r="AC1431" s="1" t="s">
        <v>55</v>
      </c>
      <c r="AD1431" s="12" t="s">
        <v>47</v>
      </c>
      <c r="AE1431" s="12" t="s">
        <v>46</v>
      </c>
      <c r="AF1431" s="12" t="s">
        <v>46</v>
      </c>
      <c r="AG1431" s="12" t="s">
        <v>46</v>
      </c>
      <c r="AH1431" s="12" t="s">
        <v>46</v>
      </c>
      <c r="AI1431" s="12" t="s">
        <v>46</v>
      </c>
    </row>
    <row r="1432">
      <c r="A1432" s="1" t="s">
        <v>2271</v>
      </c>
      <c r="B1432" s="13"/>
      <c r="C1432" s="1" t="s">
        <v>36</v>
      </c>
      <c r="D1432" s="1" t="s">
        <v>96</v>
      </c>
      <c r="E1432" s="1" t="s">
        <v>82</v>
      </c>
      <c r="F1432" s="1" t="s">
        <v>818</v>
      </c>
      <c r="G1432" s="1" t="s">
        <v>170</v>
      </c>
      <c r="H1432" s="1" t="s">
        <v>170</v>
      </c>
      <c r="I1432" s="1" t="s">
        <v>42</v>
      </c>
      <c r="J1432" s="1"/>
      <c r="K1432" s="1" t="s">
        <v>2273</v>
      </c>
      <c r="L1432" s="1" t="s">
        <v>99</v>
      </c>
      <c r="M1432" s="9">
        <v>45145.0</v>
      </c>
      <c r="N1432" s="9">
        <v>45145.0</v>
      </c>
      <c r="O1432" s="9">
        <v>45807.0</v>
      </c>
      <c r="P1432" s="1">
        <v>8.33</v>
      </c>
      <c r="Q1432" s="1">
        <v>500000.0</v>
      </c>
      <c r="R1432" s="1">
        <v>550280.0</v>
      </c>
      <c r="S1432" s="9">
        <v>45338.0</v>
      </c>
      <c r="T1432" s="9">
        <v>45356.0</v>
      </c>
      <c r="U1432" s="1" t="s">
        <v>2275</v>
      </c>
      <c r="V1432" s="5">
        <f t="shared" si="240"/>
        <v>45838.324</v>
      </c>
      <c r="W1432" s="11">
        <f t="shared" si="328"/>
        <v>54089.22232</v>
      </c>
      <c r="X1432" s="9">
        <v>45368.0</v>
      </c>
      <c r="Y1432" s="5">
        <f t="shared" si="348"/>
        <v>53172.45584</v>
      </c>
      <c r="Z1432" s="5">
        <f t="shared" si="3"/>
        <v>34378.743</v>
      </c>
      <c r="AA1432" s="9">
        <v>45373.0</v>
      </c>
      <c r="AB1432" s="1" t="s">
        <v>2276</v>
      </c>
      <c r="AC1432" s="1" t="s">
        <v>55</v>
      </c>
      <c r="AD1432" s="12" t="s">
        <v>47</v>
      </c>
      <c r="AE1432" s="12" t="s">
        <v>47</v>
      </c>
      <c r="AF1432" s="12" t="s">
        <v>47</v>
      </c>
      <c r="AG1432" s="12" t="s">
        <v>47</v>
      </c>
      <c r="AH1432" s="12" t="s">
        <v>47</v>
      </c>
      <c r="AI1432" s="12" t="s">
        <v>47</v>
      </c>
    </row>
    <row r="1433">
      <c r="A1433" s="1" t="s">
        <v>2271</v>
      </c>
      <c r="B1433" s="13"/>
      <c r="C1433" s="1" t="s">
        <v>36</v>
      </c>
      <c r="D1433" s="1" t="s">
        <v>96</v>
      </c>
      <c r="E1433" s="1" t="s">
        <v>82</v>
      </c>
      <c r="F1433" s="1" t="s">
        <v>818</v>
      </c>
      <c r="G1433" s="1" t="s">
        <v>170</v>
      </c>
      <c r="H1433" s="1" t="s">
        <v>170</v>
      </c>
      <c r="I1433" s="1" t="s">
        <v>42</v>
      </c>
      <c r="J1433" s="1"/>
      <c r="K1433" s="1" t="s">
        <v>2273</v>
      </c>
      <c r="L1433" s="1" t="s">
        <v>99</v>
      </c>
      <c r="M1433" s="9">
        <v>45145.0</v>
      </c>
      <c r="N1433" s="9">
        <v>45145.0</v>
      </c>
      <c r="O1433" s="1"/>
      <c r="P1433" s="1">
        <v>8.33</v>
      </c>
      <c r="Q1433" s="1">
        <v>300000.0</v>
      </c>
      <c r="R1433" s="1">
        <v>300000.0</v>
      </c>
      <c r="S1433" s="10">
        <f t="shared" ref="S1433:S1434" si="349">N1433+90</f>
        <v>45235</v>
      </c>
      <c r="V1433" s="5">
        <f t="shared" si="240"/>
        <v>24990</v>
      </c>
      <c r="W1433" s="11">
        <f t="shared" si="328"/>
        <v>29488.2</v>
      </c>
      <c r="Z1433" s="5">
        <f t="shared" si="3"/>
        <v>18742.5</v>
      </c>
      <c r="AC1433" s="1" t="s">
        <v>45</v>
      </c>
      <c r="AD1433" s="12" t="s">
        <v>47</v>
      </c>
      <c r="AE1433" s="12" t="s">
        <v>47</v>
      </c>
      <c r="AF1433" s="12" t="s">
        <v>47</v>
      </c>
      <c r="AG1433" s="12"/>
      <c r="AH1433" s="12"/>
      <c r="AI1433" s="12"/>
    </row>
    <row r="1434">
      <c r="A1434" s="1" t="s">
        <v>2271</v>
      </c>
      <c r="B1434" s="13"/>
      <c r="C1434" s="1" t="s">
        <v>36</v>
      </c>
      <c r="D1434" s="1" t="s">
        <v>96</v>
      </c>
      <c r="E1434" s="1" t="s">
        <v>82</v>
      </c>
      <c r="F1434" s="1" t="s">
        <v>818</v>
      </c>
      <c r="G1434" s="1" t="s">
        <v>170</v>
      </c>
      <c r="H1434" s="1" t="s">
        <v>170</v>
      </c>
      <c r="I1434" s="1" t="s">
        <v>42</v>
      </c>
      <c r="J1434" s="1"/>
      <c r="K1434" s="1" t="s">
        <v>2273</v>
      </c>
      <c r="L1434" s="1" t="s">
        <v>99</v>
      </c>
      <c r="M1434" s="9">
        <v>45145.0</v>
      </c>
      <c r="N1434" s="9">
        <v>45115.0</v>
      </c>
      <c r="O1434" s="1"/>
      <c r="P1434" s="1">
        <v>8.33</v>
      </c>
      <c r="Q1434" s="1">
        <v>300000.0</v>
      </c>
      <c r="R1434" s="1">
        <v>300000.0</v>
      </c>
      <c r="S1434" s="10">
        <f t="shared" si="349"/>
        <v>45205</v>
      </c>
      <c r="V1434" s="5">
        <f t="shared" si="240"/>
        <v>24990</v>
      </c>
      <c r="W1434" s="11">
        <f t="shared" si="328"/>
        <v>29488.2</v>
      </c>
      <c r="Z1434" s="5">
        <f t="shared" si="3"/>
        <v>18742.5</v>
      </c>
      <c r="AC1434" s="1" t="s">
        <v>45</v>
      </c>
      <c r="AD1434" s="12" t="s">
        <v>47</v>
      </c>
      <c r="AE1434" s="12" t="s">
        <v>47</v>
      </c>
      <c r="AF1434" s="12" t="s">
        <v>47</v>
      </c>
      <c r="AG1434" s="12"/>
      <c r="AH1434" s="12"/>
      <c r="AI1434" s="12"/>
    </row>
    <row r="1435">
      <c r="A1435" s="1" t="s">
        <v>2271</v>
      </c>
      <c r="B1435" s="13"/>
      <c r="C1435" s="1" t="s">
        <v>36</v>
      </c>
      <c r="D1435" s="1" t="s">
        <v>96</v>
      </c>
      <c r="E1435" s="1" t="s">
        <v>82</v>
      </c>
      <c r="F1435" s="1" t="s">
        <v>818</v>
      </c>
      <c r="G1435" s="1" t="s">
        <v>170</v>
      </c>
      <c r="H1435" s="1" t="s">
        <v>170</v>
      </c>
      <c r="I1435" s="1" t="s">
        <v>42</v>
      </c>
      <c r="J1435" s="1"/>
      <c r="K1435" s="1" t="s">
        <v>2273</v>
      </c>
      <c r="L1435" s="1" t="s">
        <v>99</v>
      </c>
      <c r="M1435" s="9">
        <v>45145.0</v>
      </c>
      <c r="N1435" s="9">
        <v>45145.0</v>
      </c>
      <c r="O1435" s="1"/>
      <c r="P1435" s="1">
        <v>8.33</v>
      </c>
      <c r="Q1435" s="1">
        <v>300000.0</v>
      </c>
      <c r="R1435" s="1">
        <v>300000.0</v>
      </c>
      <c r="S1435" s="10">
        <f>N1435+30</f>
        <v>45175</v>
      </c>
      <c r="V1435" s="5">
        <f t="shared" si="240"/>
        <v>24990</v>
      </c>
      <c r="W1435" s="11">
        <f t="shared" si="328"/>
        <v>29488.2</v>
      </c>
      <c r="Z1435" s="5">
        <f t="shared" si="3"/>
        <v>18742.5</v>
      </c>
      <c r="AC1435" s="1" t="str">
        <f>IF(T1435="","C","O")</f>
        <v>C</v>
      </c>
      <c r="AD1435" s="12" t="s">
        <v>47</v>
      </c>
      <c r="AE1435" s="12" t="s">
        <v>47</v>
      </c>
      <c r="AF1435" s="12" t="s">
        <v>47</v>
      </c>
      <c r="AG1435" s="12"/>
      <c r="AH1435" s="12"/>
      <c r="AI1435" s="12"/>
    </row>
    <row r="1436">
      <c r="A1436" s="1" t="s">
        <v>2277</v>
      </c>
      <c r="B1436" s="13"/>
      <c r="C1436" s="1" t="s">
        <v>36</v>
      </c>
      <c r="D1436" s="1" t="s">
        <v>96</v>
      </c>
      <c r="E1436" s="1" t="s">
        <v>113</v>
      </c>
      <c r="F1436" s="1" t="s">
        <v>2186</v>
      </c>
      <c r="G1436" s="1" t="s">
        <v>1002</v>
      </c>
      <c r="H1436" s="1" t="s">
        <v>1003</v>
      </c>
      <c r="I1436" s="1" t="s">
        <v>42</v>
      </c>
      <c r="J1436" s="1"/>
      <c r="K1436" s="1" t="s">
        <v>2278</v>
      </c>
      <c r="L1436" s="1" t="s">
        <v>88</v>
      </c>
      <c r="M1436" s="9">
        <v>45351.0</v>
      </c>
      <c r="N1436" s="9">
        <v>44823.0</v>
      </c>
      <c r="O1436" s="1"/>
      <c r="P1436" s="1">
        <v>8.33</v>
      </c>
      <c r="Q1436" s="1">
        <v>850000.0</v>
      </c>
      <c r="R1436" s="1">
        <v>910704.0</v>
      </c>
      <c r="S1436" s="9">
        <v>44816.0</v>
      </c>
      <c r="T1436" s="9">
        <v>44823.0</v>
      </c>
      <c r="U1436" s="1" t="s">
        <v>2279</v>
      </c>
      <c r="V1436" s="5">
        <f t="shared" si="240"/>
        <v>75861.6432</v>
      </c>
      <c r="W1436" s="11">
        <f t="shared" si="328"/>
        <v>89516.73898</v>
      </c>
      <c r="X1436" s="14">
        <v>44846.0</v>
      </c>
      <c r="Y1436" s="5">
        <f>W1436-(V1436*10%)</f>
        <v>81930.57466</v>
      </c>
      <c r="Z1436" s="5">
        <f t="shared" si="3"/>
        <v>56896.2324</v>
      </c>
      <c r="AA1436" s="14">
        <v>44850.0</v>
      </c>
      <c r="AB1436" s="1" t="s">
        <v>2279</v>
      </c>
      <c r="AC1436" s="1" t="s">
        <v>55</v>
      </c>
      <c r="AD1436" s="12" t="s">
        <v>47</v>
      </c>
      <c r="AE1436" s="12" t="s">
        <v>46</v>
      </c>
      <c r="AF1436" s="12" t="s">
        <v>46</v>
      </c>
      <c r="AG1436" s="12" t="s">
        <v>46</v>
      </c>
      <c r="AH1436" s="12" t="s">
        <v>46</v>
      </c>
      <c r="AI1436" s="12" t="s">
        <v>46</v>
      </c>
    </row>
    <row r="1437">
      <c r="A1437" s="1" t="s">
        <v>2277</v>
      </c>
      <c r="B1437" s="13"/>
      <c r="C1437" s="1" t="s">
        <v>36</v>
      </c>
      <c r="D1437" s="1" t="s">
        <v>96</v>
      </c>
      <c r="E1437" s="1" t="s">
        <v>38</v>
      </c>
      <c r="F1437" s="1" t="s">
        <v>625</v>
      </c>
      <c r="G1437" s="1" t="s">
        <v>1002</v>
      </c>
      <c r="H1437" s="1" t="s">
        <v>1003</v>
      </c>
      <c r="I1437" s="1" t="s">
        <v>42</v>
      </c>
      <c r="J1437" s="1"/>
      <c r="K1437" s="1" t="s">
        <v>2278</v>
      </c>
      <c r="L1437" s="1" t="s">
        <v>88</v>
      </c>
      <c r="M1437" s="9">
        <v>45351.0</v>
      </c>
      <c r="N1437" s="9">
        <v>45045.0</v>
      </c>
      <c r="O1437" s="1"/>
      <c r="P1437" s="1">
        <v>8.33</v>
      </c>
      <c r="Q1437" s="1">
        <v>1178060.0</v>
      </c>
      <c r="R1437" s="1">
        <v>300000.0</v>
      </c>
      <c r="S1437" s="10">
        <f>N1437+90</f>
        <v>45135</v>
      </c>
      <c r="V1437" s="5">
        <f t="shared" si="240"/>
        <v>24990</v>
      </c>
      <c r="W1437" s="11">
        <f t="shared" si="328"/>
        <v>29488.2</v>
      </c>
      <c r="Z1437" s="5">
        <f t="shared" si="3"/>
        <v>18742.5</v>
      </c>
      <c r="AC1437" s="1" t="str">
        <f t="shared" ref="AC1437:AC1438" si="350">IF(T1437="","C","O")</f>
        <v>C</v>
      </c>
      <c r="AD1437" s="12" t="s">
        <v>47</v>
      </c>
      <c r="AE1437" s="12" t="s">
        <v>47</v>
      </c>
      <c r="AF1437" s="12" t="s">
        <v>47</v>
      </c>
      <c r="AG1437" s="12"/>
      <c r="AH1437" s="12"/>
      <c r="AI1437" s="12"/>
    </row>
    <row r="1438">
      <c r="A1438" s="1" t="s">
        <v>2277</v>
      </c>
      <c r="B1438" s="13"/>
      <c r="C1438" s="1" t="s">
        <v>36</v>
      </c>
      <c r="D1438" s="1" t="s">
        <v>96</v>
      </c>
      <c r="E1438" s="1" t="s">
        <v>38</v>
      </c>
      <c r="F1438" s="1" t="s">
        <v>625</v>
      </c>
      <c r="G1438" s="1" t="s">
        <v>1002</v>
      </c>
      <c r="H1438" s="1" t="s">
        <v>1003</v>
      </c>
      <c r="I1438" s="1" t="s">
        <v>42</v>
      </c>
      <c r="J1438" s="1"/>
      <c r="K1438" s="1" t="s">
        <v>2278</v>
      </c>
      <c r="L1438" s="1" t="s">
        <v>88</v>
      </c>
      <c r="M1438" s="9">
        <v>45351.0</v>
      </c>
      <c r="N1438" s="9">
        <v>45351.0</v>
      </c>
      <c r="O1438" s="1"/>
      <c r="P1438" s="1">
        <v>8.33</v>
      </c>
      <c r="Q1438" s="1">
        <v>587218.0</v>
      </c>
      <c r="R1438" s="1">
        <v>300000.0</v>
      </c>
      <c r="S1438" s="10">
        <f t="shared" ref="S1438:S1440" si="351">N1438+30</f>
        <v>45381</v>
      </c>
      <c r="V1438" s="5">
        <f t="shared" si="240"/>
        <v>24990</v>
      </c>
      <c r="W1438" s="11">
        <f t="shared" si="328"/>
        <v>29488.2</v>
      </c>
      <c r="Z1438" s="5">
        <f t="shared" si="3"/>
        <v>18742.5</v>
      </c>
      <c r="AC1438" s="1" t="str">
        <f t="shared" si="350"/>
        <v>C</v>
      </c>
      <c r="AD1438" s="12" t="s">
        <v>47</v>
      </c>
      <c r="AE1438" s="12" t="s">
        <v>47</v>
      </c>
      <c r="AF1438" s="12" t="s">
        <v>47</v>
      </c>
      <c r="AG1438" s="12"/>
      <c r="AH1438" s="12"/>
      <c r="AI1438" s="12"/>
    </row>
    <row r="1439">
      <c r="A1439" s="1" t="s">
        <v>2280</v>
      </c>
      <c r="B1439" s="13"/>
      <c r="C1439" s="1" t="s">
        <v>132</v>
      </c>
      <c r="D1439" s="1" t="s">
        <v>102</v>
      </c>
      <c r="E1439" s="1" t="s">
        <v>38</v>
      </c>
      <c r="F1439" s="1" t="s">
        <v>1001</v>
      </c>
      <c r="G1439" s="1" t="s">
        <v>152</v>
      </c>
      <c r="H1439" s="1" t="s">
        <v>153</v>
      </c>
      <c r="I1439" s="1" t="s">
        <v>86</v>
      </c>
      <c r="J1439" s="1"/>
      <c r="K1439" s="1" t="s">
        <v>2281</v>
      </c>
      <c r="L1439" s="1" t="s">
        <v>150</v>
      </c>
      <c r="M1439" s="9">
        <v>44977.0</v>
      </c>
      <c r="N1439" s="9">
        <v>45357.0</v>
      </c>
      <c r="O1439" s="9">
        <v>45357.0</v>
      </c>
      <c r="P1439" s="1">
        <v>8.33</v>
      </c>
      <c r="Q1439" s="1">
        <v>1200000.0</v>
      </c>
      <c r="R1439" s="1">
        <v>300000.0</v>
      </c>
      <c r="S1439" s="10">
        <f t="shared" si="351"/>
        <v>45387</v>
      </c>
      <c r="V1439" s="5">
        <f t="shared" si="240"/>
        <v>24990</v>
      </c>
      <c r="W1439" s="11">
        <f t="shared" si="328"/>
        <v>29488.2</v>
      </c>
      <c r="Z1439" s="5">
        <f t="shared" si="3"/>
        <v>18742.5</v>
      </c>
      <c r="AC1439" s="1" t="s">
        <v>45</v>
      </c>
      <c r="AD1439" s="12" t="s">
        <v>46</v>
      </c>
      <c r="AE1439" s="12" t="s">
        <v>47</v>
      </c>
      <c r="AF1439" s="12" t="s">
        <v>137</v>
      </c>
      <c r="AG1439" s="12"/>
      <c r="AH1439" s="12"/>
      <c r="AI1439" s="12"/>
    </row>
    <row r="1440">
      <c r="A1440" s="1" t="s">
        <v>2282</v>
      </c>
      <c r="B1440" s="13"/>
      <c r="C1440" s="1" t="s">
        <v>36</v>
      </c>
      <c r="D1440" s="1" t="s">
        <v>76</v>
      </c>
      <c r="E1440" s="1" t="s">
        <v>77</v>
      </c>
      <c r="F1440" s="1" t="s">
        <v>2283</v>
      </c>
      <c r="G1440" s="1" t="s">
        <v>616</v>
      </c>
      <c r="H1440" s="1" t="s">
        <v>617</v>
      </c>
      <c r="I1440" s="1" t="s">
        <v>86</v>
      </c>
      <c r="J1440" s="1"/>
      <c r="K1440" s="1" t="s">
        <v>2284</v>
      </c>
      <c r="L1440" s="1" t="s">
        <v>99</v>
      </c>
      <c r="M1440" s="9">
        <v>45348.0</v>
      </c>
      <c r="N1440" s="9">
        <v>45348.0</v>
      </c>
      <c r="O1440" s="1"/>
      <c r="P1440" s="1">
        <v>8.33</v>
      </c>
      <c r="Q1440" s="1">
        <v>500000.0</v>
      </c>
      <c r="R1440" s="1">
        <v>300000.0</v>
      </c>
      <c r="S1440" s="10">
        <f t="shared" si="351"/>
        <v>45378</v>
      </c>
      <c r="V1440" s="5">
        <f t="shared" si="240"/>
        <v>24990</v>
      </c>
      <c r="W1440" s="11">
        <f t="shared" si="328"/>
        <v>29488.2</v>
      </c>
      <c r="Y1440" s="1"/>
      <c r="Z1440" s="5">
        <f t="shared" si="3"/>
        <v>18742.5</v>
      </c>
      <c r="AB1440" s="1"/>
      <c r="AC1440" s="1" t="s">
        <v>45</v>
      </c>
      <c r="AD1440" s="12" t="s">
        <v>47</v>
      </c>
      <c r="AE1440" s="12" t="s">
        <v>47</v>
      </c>
      <c r="AF1440" s="12" t="s">
        <v>47</v>
      </c>
      <c r="AG1440" s="12"/>
      <c r="AH1440" s="12"/>
      <c r="AI1440" s="12"/>
    </row>
    <row r="1441">
      <c r="A1441" s="1" t="s">
        <v>2285</v>
      </c>
      <c r="B1441" s="13"/>
      <c r="C1441" s="1" t="s">
        <v>36</v>
      </c>
      <c r="D1441" s="1" t="s">
        <v>96</v>
      </c>
      <c r="E1441" s="1" t="s">
        <v>77</v>
      </c>
      <c r="F1441" s="1" t="s">
        <v>160</v>
      </c>
      <c r="G1441" s="1" t="s">
        <v>175</v>
      </c>
      <c r="H1441" s="1" t="s">
        <v>176</v>
      </c>
      <c r="I1441" s="1" t="s">
        <v>42</v>
      </c>
      <c r="J1441" s="1"/>
      <c r="K1441" s="1" t="s">
        <v>2286</v>
      </c>
      <c r="L1441" s="1" t="s">
        <v>53</v>
      </c>
      <c r="M1441" s="9">
        <v>44740.0</v>
      </c>
      <c r="N1441" s="9">
        <v>44701.0</v>
      </c>
      <c r="O1441" s="1"/>
      <c r="P1441" s="1">
        <v>8.33</v>
      </c>
      <c r="Q1441" s="1">
        <v>324000.0</v>
      </c>
      <c r="R1441" s="1">
        <v>324000.0</v>
      </c>
      <c r="S1441" s="9">
        <v>44732.0</v>
      </c>
      <c r="T1441" s="9">
        <v>44732.0</v>
      </c>
      <c r="U1441" s="1" t="s">
        <v>2287</v>
      </c>
      <c r="V1441" s="5">
        <f t="shared" si="240"/>
        <v>26989.2</v>
      </c>
      <c r="W1441" s="11">
        <f t="shared" si="328"/>
        <v>31847.256</v>
      </c>
      <c r="X1441" s="9">
        <v>44783.0</v>
      </c>
      <c r="Y1441" s="5">
        <f>W1441</f>
        <v>31847.256</v>
      </c>
      <c r="Z1441" s="5">
        <f t="shared" si="3"/>
        <v>20241.9</v>
      </c>
      <c r="AA1441" s="9">
        <v>44791.0</v>
      </c>
      <c r="AB1441" s="1" t="s">
        <v>2288</v>
      </c>
      <c r="AC1441" s="1" t="s">
        <v>55</v>
      </c>
      <c r="AD1441" s="12" t="s">
        <v>46</v>
      </c>
      <c r="AE1441" s="12" t="s">
        <v>46</v>
      </c>
      <c r="AF1441" s="12" t="s">
        <v>46</v>
      </c>
      <c r="AG1441" s="12" t="s">
        <v>46</v>
      </c>
      <c r="AH1441" s="12" t="s">
        <v>46</v>
      </c>
      <c r="AI1441" s="12" t="s">
        <v>46</v>
      </c>
    </row>
    <row r="1442">
      <c r="A1442" s="1" t="s">
        <v>2285</v>
      </c>
      <c r="B1442" s="13"/>
      <c r="C1442" s="1" t="s">
        <v>36</v>
      </c>
      <c r="D1442" s="1" t="s">
        <v>96</v>
      </c>
      <c r="E1442" s="1" t="s">
        <v>77</v>
      </c>
      <c r="F1442" s="1" t="s">
        <v>160</v>
      </c>
      <c r="G1442" s="1" t="s">
        <v>175</v>
      </c>
      <c r="H1442" s="1" t="s">
        <v>176</v>
      </c>
      <c r="I1442" s="1" t="s">
        <v>42</v>
      </c>
      <c r="J1442" s="1"/>
      <c r="K1442" s="1" t="s">
        <v>2286</v>
      </c>
      <c r="L1442" s="1" t="s">
        <v>53</v>
      </c>
      <c r="M1442" s="9">
        <v>44740.0</v>
      </c>
      <c r="N1442" s="9">
        <v>44779.0</v>
      </c>
      <c r="O1442" s="1"/>
      <c r="P1442" s="1">
        <v>8.33</v>
      </c>
      <c r="Q1442" s="1">
        <v>300000.0</v>
      </c>
      <c r="R1442" s="1">
        <v>300000.0</v>
      </c>
      <c r="S1442" s="10">
        <f t="shared" ref="S1442:S1443" si="352">N1442+90</f>
        <v>44869</v>
      </c>
      <c r="V1442" s="5">
        <f t="shared" si="240"/>
        <v>24990</v>
      </c>
      <c r="W1442" s="11">
        <f t="shared" si="328"/>
        <v>29488.2</v>
      </c>
      <c r="Z1442" s="5">
        <f t="shared" si="3"/>
        <v>18742.5</v>
      </c>
      <c r="AC1442" s="1" t="str">
        <f t="shared" ref="AC1442:AC1443" si="353">IF(T1442="","C","O")</f>
        <v>C</v>
      </c>
      <c r="AD1442" s="12" t="s">
        <v>46</v>
      </c>
      <c r="AE1442" s="12" t="s">
        <v>46</v>
      </c>
      <c r="AF1442" s="12" t="s">
        <v>46</v>
      </c>
      <c r="AG1442" s="12"/>
      <c r="AH1442" s="12"/>
      <c r="AI1442" s="12"/>
    </row>
    <row r="1443">
      <c r="A1443" s="1" t="s">
        <v>2285</v>
      </c>
      <c r="B1443" s="13"/>
      <c r="C1443" s="1" t="s">
        <v>36</v>
      </c>
      <c r="D1443" s="1" t="s">
        <v>96</v>
      </c>
      <c r="E1443" s="1" t="s">
        <v>77</v>
      </c>
      <c r="F1443" s="1" t="s">
        <v>160</v>
      </c>
      <c r="G1443" s="1" t="s">
        <v>175</v>
      </c>
      <c r="H1443" s="1" t="s">
        <v>176</v>
      </c>
      <c r="I1443" s="1" t="s">
        <v>42</v>
      </c>
      <c r="J1443" s="1"/>
      <c r="K1443" s="1" t="s">
        <v>2286</v>
      </c>
      <c r="L1443" s="1" t="s">
        <v>53</v>
      </c>
      <c r="M1443" s="9">
        <v>44740.0</v>
      </c>
      <c r="N1443" s="9">
        <v>44701.0</v>
      </c>
      <c r="O1443" s="1"/>
      <c r="P1443" s="1">
        <v>8.33</v>
      </c>
      <c r="Q1443" s="1">
        <v>300000.0</v>
      </c>
      <c r="R1443" s="1">
        <v>300000.0</v>
      </c>
      <c r="S1443" s="10">
        <f t="shared" si="352"/>
        <v>44791</v>
      </c>
      <c r="U1443" s="12"/>
      <c r="V1443" s="5">
        <f t="shared" si="240"/>
        <v>24990</v>
      </c>
      <c r="W1443" s="11">
        <f t="shared" si="328"/>
        <v>29488.2</v>
      </c>
      <c r="Z1443" s="5">
        <f t="shared" si="3"/>
        <v>18742.5</v>
      </c>
      <c r="AC1443" s="1" t="str">
        <f t="shared" si="353"/>
        <v>C</v>
      </c>
      <c r="AD1443" s="12" t="s">
        <v>46</v>
      </c>
      <c r="AE1443" s="12" t="s">
        <v>46</v>
      </c>
      <c r="AF1443" s="12" t="s">
        <v>46</v>
      </c>
      <c r="AG1443" s="12"/>
      <c r="AH1443" s="12"/>
      <c r="AI1443" s="12"/>
    </row>
    <row r="1444">
      <c r="A1444" s="1" t="s">
        <v>2289</v>
      </c>
      <c r="B1444" s="13"/>
      <c r="C1444" s="1" t="s">
        <v>36</v>
      </c>
      <c r="D1444" s="1" t="s">
        <v>81</v>
      </c>
      <c r="E1444" s="1" t="s">
        <v>38</v>
      </c>
      <c r="F1444" s="1" t="s">
        <v>220</v>
      </c>
      <c r="G1444" s="1" t="s">
        <v>1526</v>
      </c>
      <c r="H1444" s="1" t="s">
        <v>1527</v>
      </c>
      <c r="I1444" s="1" t="s">
        <v>42</v>
      </c>
      <c r="J1444" s="1"/>
      <c r="K1444" s="1" t="s">
        <v>1528</v>
      </c>
      <c r="L1444" s="1" t="s">
        <v>99</v>
      </c>
      <c r="M1444" s="9">
        <v>45196.0</v>
      </c>
      <c r="N1444" s="9">
        <v>45181.0</v>
      </c>
      <c r="O1444" s="1"/>
      <c r="P1444" s="1">
        <v>8.33</v>
      </c>
      <c r="Q1444" s="1">
        <v>300000.0</v>
      </c>
      <c r="R1444" s="1">
        <v>300000.0</v>
      </c>
      <c r="S1444" s="14">
        <v>45211.0</v>
      </c>
      <c r="T1444" s="9">
        <v>45236.0</v>
      </c>
      <c r="U1444" s="1" t="s">
        <v>2290</v>
      </c>
      <c r="V1444" s="5">
        <f t="shared" si="240"/>
        <v>24990</v>
      </c>
      <c r="W1444" s="11">
        <f t="shared" si="328"/>
        <v>29488.2</v>
      </c>
      <c r="X1444" s="9"/>
      <c r="Z1444" s="5">
        <f t="shared" si="3"/>
        <v>18742.5</v>
      </c>
      <c r="AC1444" s="1" t="s">
        <v>162</v>
      </c>
      <c r="AD1444" s="12" t="s">
        <v>47</v>
      </c>
      <c r="AE1444" s="12" t="s">
        <v>47</v>
      </c>
      <c r="AF1444" s="12" t="s">
        <v>47</v>
      </c>
      <c r="AG1444" s="12" t="s">
        <v>47</v>
      </c>
      <c r="AH1444" s="12"/>
      <c r="AI1444" s="12"/>
    </row>
    <row r="1445">
      <c r="A1445" s="1" t="s">
        <v>2289</v>
      </c>
      <c r="B1445" s="13"/>
      <c r="C1445" s="1" t="s">
        <v>36</v>
      </c>
      <c r="D1445" s="1" t="s">
        <v>81</v>
      </c>
      <c r="E1445" s="1" t="s">
        <v>38</v>
      </c>
      <c r="F1445" s="1" t="s">
        <v>220</v>
      </c>
      <c r="G1445" s="1" t="s">
        <v>1526</v>
      </c>
      <c r="H1445" s="1" t="s">
        <v>1527</v>
      </c>
      <c r="I1445" s="1" t="s">
        <v>42</v>
      </c>
      <c r="J1445" s="1"/>
      <c r="K1445" s="1" t="s">
        <v>1528</v>
      </c>
      <c r="L1445" s="1" t="s">
        <v>99</v>
      </c>
      <c r="M1445" s="9">
        <v>45196.0</v>
      </c>
      <c r="N1445" s="9">
        <v>45292.0</v>
      </c>
      <c r="O1445" s="1"/>
      <c r="P1445" s="1">
        <v>8.33</v>
      </c>
      <c r="Q1445" s="1">
        <v>205500.0</v>
      </c>
      <c r="R1445" s="1">
        <v>205500.0</v>
      </c>
      <c r="S1445" s="9">
        <v>45323.0</v>
      </c>
      <c r="T1445" s="9">
        <v>45309.0</v>
      </c>
      <c r="U1445" s="1" t="s">
        <v>2291</v>
      </c>
      <c r="V1445" s="5">
        <f t="shared" si="240"/>
        <v>17118.15</v>
      </c>
      <c r="W1445" s="11">
        <f t="shared" si="328"/>
        <v>20199.417</v>
      </c>
      <c r="X1445" s="9">
        <v>45367.0</v>
      </c>
      <c r="Y1445" s="5">
        <f>W1445</f>
        <v>20199.417</v>
      </c>
      <c r="Z1445" s="5">
        <f t="shared" si="3"/>
        <v>12838.6125</v>
      </c>
      <c r="AA1445" s="9">
        <v>45372.0</v>
      </c>
      <c r="AB1445" s="1" t="s">
        <v>2292</v>
      </c>
      <c r="AC1445" s="1" t="s">
        <v>55</v>
      </c>
      <c r="AD1445" s="12" t="s">
        <v>47</v>
      </c>
      <c r="AE1445" s="12" t="s">
        <v>47</v>
      </c>
      <c r="AF1445" s="12" t="s">
        <v>47</v>
      </c>
      <c r="AG1445" s="12" t="s">
        <v>47</v>
      </c>
      <c r="AH1445" s="12" t="s">
        <v>47</v>
      </c>
      <c r="AI1445" s="12" t="s">
        <v>47</v>
      </c>
    </row>
    <row r="1446">
      <c r="A1446" s="1" t="s">
        <v>2289</v>
      </c>
      <c r="B1446" s="13"/>
      <c r="C1446" s="1" t="s">
        <v>36</v>
      </c>
      <c r="D1446" s="1" t="s">
        <v>81</v>
      </c>
      <c r="E1446" s="1" t="s">
        <v>38</v>
      </c>
      <c r="F1446" s="1" t="s">
        <v>2293</v>
      </c>
      <c r="G1446" s="1" t="s">
        <v>1526</v>
      </c>
      <c r="H1446" s="1" t="s">
        <v>1527</v>
      </c>
      <c r="I1446" s="1" t="s">
        <v>42</v>
      </c>
      <c r="J1446" s="1"/>
      <c r="K1446" s="1" t="s">
        <v>1528</v>
      </c>
      <c r="L1446" s="1" t="s">
        <v>99</v>
      </c>
      <c r="M1446" s="9">
        <v>45196.0</v>
      </c>
      <c r="N1446" s="9">
        <v>45196.0</v>
      </c>
      <c r="O1446" s="1"/>
      <c r="P1446" s="1">
        <v>8.33</v>
      </c>
      <c r="Q1446" s="1">
        <v>300000.0</v>
      </c>
      <c r="R1446" s="1">
        <v>300000.0</v>
      </c>
      <c r="S1446" s="9">
        <f t="shared" ref="S1446:S1448" si="354">N1446+90</f>
        <v>45286</v>
      </c>
      <c r="V1446" s="5">
        <f t="shared" si="240"/>
        <v>24990</v>
      </c>
      <c r="W1446" s="11">
        <f t="shared" si="328"/>
        <v>29488.2</v>
      </c>
      <c r="Z1446" s="5">
        <f t="shared" si="3"/>
        <v>18742.5</v>
      </c>
      <c r="AC1446" s="1" t="s">
        <v>162</v>
      </c>
      <c r="AD1446" s="12" t="s">
        <v>47</v>
      </c>
      <c r="AE1446" s="12" t="s">
        <v>47</v>
      </c>
      <c r="AF1446" s="12" t="s">
        <v>47</v>
      </c>
      <c r="AG1446" s="12"/>
      <c r="AH1446" s="12"/>
      <c r="AI1446" s="12"/>
    </row>
    <row r="1447">
      <c r="A1447" s="1" t="s">
        <v>2289</v>
      </c>
      <c r="B1447" s="13"/>
      <c r="C1447" s="1" t="s">
        <v>36</v>
      </c>
      <c r="D1447" s="1" t="s">
        <v>81</v>
      </c>
      <c r="E1447" s="1" t="s">
        <v>38</v>
      </c>
      <c r="F1447" s="1" t="s">
        <v>2293</v>
      </c>
      <c r="G1447" s="1" t="s">
        <v>1526</v>
      </c>
      <c r="H1447" s="1" t="s">
        <v>1527</v>
      </c>
      <c r="I1447" s="1" t="s">
        <v>42</v>
      </c>
      <c r="J1447" s="1"/>
      <c r="K1447" s="1" t="s">
        <v>1528</v>
      </c>
      <c r="L1447" s="1" t="s">
        <v>99</v>
      </c>
      <c r="M1447" s="9">
        <v>45196.0</v>
      </c>
      <c r="N1447" s="9">
        <v>45196.0</v>
      </c>
      <c r="O1447" s="1"/>
      <c r="P1447" s="1">
        <v>8.33</v>
      </c>
      <c r="Q1447" s="1">
        <v>200000.0</v>
      </c>
      <c r="R1447" s="1">
        <v>300000.0</v>
      </c>
      <c r="S1447" s="9">
        <f t="shared" si="354"/>
        <v>45286</v>
      </c>
      <c r="V1447" s="5">
        <f t="shared" si="240"/>
        <v>24990</v>
      </c>
      <c r="W1447" s="11">
        <f t="shared" si="328"/>
        <v>29488.2</v>
      </c>
      <c r="X1447" s="1"/>
      <c r="Y1447" s="1"/>
      <c r="Z1447" s="5">
        <f t="shared" si="3"/>
        <v>18742.5</v>
      </c>
      <c r="AA1447" s="1"/>
      <c r="AB1447" s="1"/>
      <c r="AC1447" s="1" t="s">
        <v>162</v>
      </c>
      <c r="AD1447" s="12" t="s">
        <v>47</v>
      </c>
      <c r="AE1447" s="12" t="s">
        <v>47</v>
      </c>
      <c r="AF1447" s="12" t="s">
        <v>47</v>
      </c>
      <c r="AG1447" s="12"/>
      <c r="AH1447" s="12"/>
      <c r="AI1447" s="12"/>
    </row>
    <row r="1448">
      <c r="A1448" s="1" t="s">
        <v>2294</v>
      </c>
      <c r="B1448" s="13"/>
      <c r="C1448" s="1" t="s">
        <v>36</v>
      </c>
      <c r="D1448" s="1" t="s">
        <v>50</v>
      </c>
      <c r="E1448" s="1" t="s">
        <v>113</v>
      </c>
      <c r="F1448" s="1" t="s">
        <v>2295</v>
      </c>
      <c r="G1448" s="1" t="s">
        <v>40</v>
      </c>
      <c r="H1448" s="1" t="s">
        <v>41</v>
      </c>
      <c r="I1448" s="1" t="s">
        <v>301</v>
      </c>
      <c r="J1448" s="1"/>
      <c r="K1448" s="1" t="s">
        <v>2296</v>
      </c>
      <c r="L1448" s="1" t="s">
        <v>99</v>
      </c>
      <c r="M1448" s="14">
        <v>45280.0</v>
      </c>
      <c r="N1448" s="14">
        <v>45280.0</v>
      </c>
      <c r="O1448" s="1"/>
      <c r="P1448" s="1">
        <v>8.33</v>
      </c>
      <c r="Q1448" s="1">
        <v>300000.0</v>
      </c>
      <c r="R1448" s="1">
        <v>300000.0</v>
      </c>
      <c r="S1448" s="15">
        <f t="shared" si="354"/>
        <v>45370</v>
      </c>
      <c r="V1448" s="5">
        <f t="shared" si="240"/>
        <v>24990</v>
      </c>
      <c r="W1448" s="11">
        <f t="shared" si="328"/>
        <v>29488.2</v>
      </c>
      <c r="Z1448" s="5">
        <f t="shared" si="3"/>
        <v>18742.5</v>
      </c>
      <c r="AB1448" s="1"/>
      <c r="AC1448" s="1" t="s">
        <v>45</v>
      </c>
      <c r="AD1448" s="12" t="s">
        <v>47</v>
      </c>
      <c r="AE1448" s="12" t="s">
        <v>47</v>
      </c>
      <c r="AF1448" s="12" t="s">
        <v>47</v>
      </c>
      <c r="AG1448" s="12"/>
      <c r="AH1448" s="12"/>
      <c r="AI1448" s="12"/>
    </row>
    <row r="1449">
      <c r="A1449" s="1" t="s">
        <v>2294</v>
      </c>
      <c r="B1449" s="13"/>
      <c r="C1449" s="1" t="s">
        <v>36</v>
      </c>
      <c r="D1449" s="1" t="s">
        <v>50</v>
      </c>
      <c r="E1449" s="1" t="s">
        <v>113</v>
      </c>
      <c r="F1449" s="1" t="s">
        <v>2295</v>
      </c>
      <c r="G1449" s="1" t="s">
        <v>40</v>
      </c>
      <c r="H1449" s="1" t="s">
        <v>41</v>
      </c>
      <c r="I1449" s="1" t="s">
        <v>301</v>
      </c>
      <c r="J1449" s="1"/>
      <c r="K1449" s="1" t="s">
        <v>2296</v>
      </c>
      <c r="L1449" s="1" t="s">
        <v>99</v>
      </c>
      <c r="M1449" s="14">
        <v>45280.0</v>
      </c>
      <c r="N1449" s="14">
        <v>45280.0</v>
      </c>
      <c r="O1449" s="1"/>
      <c r="P1449" s="1">
        <v>8.33</v>
      </c>
      <c r="Q1449" s="1">
        <v>300000.0</v>
      </c>
      <c r="R1449" s="1">
        <v>300000.0</v>
      </c>
      <c r="S1449" s="15">
        <f>N1449+30</f>
        <v>45310</v>
      </c>
      <c r="V1449" s="5">
        <f t="shared" si="240"/>
        <v>24990</v>
      </c>
      <c r="W1449" s="11">
        <f t="shared" si="328"/>
        <v>29488.2</v>
      </c>
      <c r="Z1449" s="5">
        <f t="shared" si="3"/>
        <v>18742.5</v>
      </c>
      <c r="AC1449" s="1" t="str">
        <f>IF(T1449="","C","O")</f>
        <v>C</v>
      </c>
      <c r="AD1449" s="12" t="s">
        <v>47</v>
      </c>
      <c r="AE1449" s="12" t="s">
        <v>47</v>
      </c>
      <c r="AF1449" s="12" t="s">
        <v>47</v>
      </c>
      <c r="AG1449" s="12"/>
      <c r="AH1449" s="12"/>
      <c r="AI1449" s="12"/>
    </row>
    <row r="1450">
      <c r="A1450" s="1" t="s">
        <v>2297</v>
      </c>
      <c r="B1450" s="13"/>
      <c r="C1450" s="1" t="s">
        <v>132</v>
      </c>
      <c r="D1450" s="1" t="s">
        <v>50</v>
      </c>
      <c r="E1450" s="1" t="s">
        <v>38</v>
      </c>
      <c r="F1450" s="1" t="s">
        <v>729</v>
      </c>
      <c r="G1450" s="1" t="s">
        <v>115</v>
      </c>
      <c r="H1450" s="1" t="s">
        <v>116</v>
      </c>
      <c r="I1450" s="1" t="s">
        <v>42</v>
      </c>
      <c r="J1450" s="1"/>
      <c r="K1450" s="1" t="s">
        <v>2298</v>
      </c>
      <c r="L1450" s="1" t="s">
        <v>53</v>
      </c>
      <c r="M1450" s="9">
        <v>45041.0</v>
      </c>
      <c r="N1450" s="9">
        <v>44721.0</v>
      </c>
      <c r="O1450" s="1"/>
      <c r="P1450" s="1">
        <v>8.33</v>
      </c>
      <c r="Q1450" s="1">
        <v>500000.0</v>
      </c>
      <c r="R1450" s="1">
        <v>540000.0</v>
      </c>
      <c r="S1450" s="9">
        <v>44713.0</v>
      </c>
      <c r="T1450" s="9">
        <v>45086.0</v>
      </c>
      <c r="U1450" s="1" t="s">
        <v>2299</v>
      </c>
      <c r="V1450" s="5">
        <f t="shared" si="240"/>
        <v>44982</v>
      </c>
      <c r="W1450" s="11">
        <f t="shared" si="328"/>
        <v>53078.76</v>
      </c>
      <c r="X1450" s="9">
        <v>44743.0</v>
      </c>
      <c r="Y1450" s="5">
        <f>W1450-(V1450*10%)</f>
        <v>48580.56</v>
      </c>
      <c r="Z1450" s="5">
        <f t="shared" si="3"/>
        <v>33736.5</v>
      </c>
      <c r="AA1450" s="9">
        <v>45110.0</v>
      </c>
      <c r="AB1450" s="1" t="s">
        <v>2300</v>
      </c>
      <c r="AC1450" s="1" t="s">
        <v>55</v>
      </c>
      <c r="AD1450" s="12" t="s">
        <v>47</v>
      </c>
      <c r="AE1450" s="12" t="s">
        <v>46</v>
      </c>
      <c r="AF1450" s="12" t="s">
        <v>46</v>
      </c>
      <c r="AG1450" s="12" t="s">
        <v>47</v>
      </c>
      <c r="AH1450" s="12" t="s">
        <v>46</v>
      </c>
      <c r="AI1450" s="12" t="s">
        <v>47</v>
      </c>
    </row>
    <row r="1451">
      <c r="A1451" s="1" t="s">
        <v>2297</v>
      </c>
      <c r="B1451" s="13"/>
      <c r="C1451" s="1" t="s">
        <v>132</v>
      </c>
      <c r="D1451" s="1" t="s">
        <v>50</v>
      </c>
      <c r="E1451" s="1" t="s">
        <v>38</v>
      </c>
      <c r="F1451" s="1" t="s">
        <v>946</v>
      </c>
      <c r="G1451" s="1" t="s">
        <v>115</v>
      </c>
      <c r="H1451" s="1" t="s">
        <v>116</v>
      </c>
      <c r="I1451" s="1" t="s">
        <v>42</v>
      </c>
      <c r="J1451" s="1"/>
      <c r="K1451" s="1" t="s">
        <v>2298</v>
      </c>
      <c r="L1451" s="1" t="s">
        <v>53</v>
      </c>
      <c r="M1451" s="9">
        <v>45041.0</v>
      </c>
      <c r="N1451" s="9">
        <v>45086.0</v>
      </c>
      <c r="O1451" s="1"/>
      <c r="P1451" s="1">
        <v>8.33</v>
      </c>
      <c r="Q1451" s="1">
        <v>500000.0</v>
      </c>
      <c r="R1451" s="1">
        <v>300000.0</v>
      </c>
      <c r="S1451" s="10">
        <f t="shared" ref="S1451:S1454" si="355">N1451+90</f>
        <v>45176</v>
      </c>
      <c r="V1451" s="5">
        <f t="shared" si="240"/>
        <v>24990</v>
      </c>
      <c r="W1451" s="11">
        <f t="shared" si="328"/>
        <v>29488.2</v>
      </c>
      <c r="X1451" s="1"/>
      <c r="Y1451" s="1"/>
      <c r="Z1451" s="5">
        <f t="shared" si="3"/>
        <v>18742.5</v>
      </c>
      <c r="AB1451" s="1"/>
      <c r="AC1451" s="1" t="str">
        <f>IF(T1451="","C","O")</f>
        <v>C</v>
      </c>
      <c r="AD1451" s="12" t="s">
        <v>47</v>
      </c>
      <c r="AE1451" s="12" t="s">
        <v>47</v>
      </c>
      <c r="AF1451" s="12" t="s">
        <v>47</v>
      </c>
      <c r="AG1451" s="12"/>
      <c r="AH1451" s="12"/>
      <c r="AI1451" s="12"/>
    </row>
    <row r="1452">
      <c r="A1452" s="1" t="s">
        <v>2297</v>
      </c>
      <c r="B1452" s="13"/>
      <c r="C1452" s="1" t="s">
        <v>132</v>
      </c>
      <c r="D1452" s="1" t="s">
        <v>50</v>
      </c>
      <c r="E1452" s="1" t="s">
        <v>38</v>
      </c>
      <c r="F1452" s="1" t="s">
        <v>946</v>
      </c>
      <c r="G1452" s="1" t="s">
        <v>115</v>
      </c>
      <c r="H1452" s="1" t="s">
        <v>116</v>
      </c>
      <c r="I1452" s="1" t="s">
        <v>42</v>
      </c>
      <c r="J1452" s="1"/>
      <c r="K1452" s="1" t="s">
        <v>2298</v>
      </c>
      <c r="L1452" s="1" t="s">
        <v>53</v>
      </c>
      <c r="M1452" s="9">
        <v>45041.0</v>
      </c>
      <c r="N1452" s="9">
        <v>45041.0</v>
      </c>
      <c r="O1452" s="1"/>
      <c r="P1452" s="1">
        <v>8.33</v>
      </c>
      <c r="Q1452" s="1">
        <v>300000.0</v>
      </c>
      <c r="R1452" s="1">
        <v>300000.0</v>
      </c>
      <c r="S1452" s="10">
        <f t="shared" si="355"/>
        <v>45131</v>
      </c>
      <c r="V1452" s="5">
        <f t="shared" si="240"/>
        <v>24990</v>
      </c>
      <c r="W1452" s="11">
        <f t="shared" si="328"/>
        <v>29488.2</v>
      </c>
      <c r="Z1452" s="5">
        <f t="shared" si="3"/>
        <v>18742.5</v>
      </c>
      <c r="AB1452" s="1"/>
      <c r="AC1452" s="1" t="s">
        <v>45</v>
      </c>
      <c r="AD1452" s="12" t="s">
        <v>47</v>
      </c>
      <c r="AE1452" s="12" t="s">
        <v>47</v>
      </c>
      <c r="AF1452" s="12" t="s">
        <v>47</v>
      </c>
      <c r="AG1452" s="12"/>
      <c r="AH1452" s="12"/>
      <c r="AI1452" s="12"/>
    </row>
    <row r="1453">
      <c r="A1453" s="1" t="s">
        <v>2297</v>
      </c>
      <c r="B1453" s="13"/>
      <c r="C1453" s="1" t="s">
        <v>132</v>
      </c>
      <c r="D1453" s="1" t="s">
        <v>50</v>
      </c>
      <c r="E1453" s="1" t="s">
        <v>38</v>
      </c>
      <c r="F1453" s="1" t="s">
        <v>946</v>
      </c>
      <c r="G1453" s="1" t="s">
        <v>115</v>
      </c>
      <c r="H1453" s="1" t="s">
        <v>116</v>
      </c>
      <c r="I1453" s="1" t="s">
        <v>42</v>
      </c>
      <c r="J1453" s="1"/>
      <c r="K1453" s="1" t="s">
        <v>2298</v>
      </c>
      <c r="L1453" s="1" t="s">
        <v>53</v>
      </c>
      <c r="M1453" s="9">
        <v>45041.0</v>
      </c>
      <c r="N1453" s="9">
        <v>45041.0</v>
      </c>
      <c r="O1453" s="1"/>
      <c r="P1453" s="1">
        <v>8.33</v>
      </c>
      <c r="Q1453" s="1">
        <v>300000.0</v>
      </c>
      <c r="R1453" s="1">
        <v>300000.0</v>
      </c>
      <c r="S1453" s="10">
        <f t="shared" si="355"/>
        <v>45131</v>
      </c>
      <c r="V1453" s="5">
        <f t="shared" si="240"/>
        <v>24990</v>
      </c>
      <c r="W1453" s="11">
        <f t="shared" si="328"/>
        <v>29488.2</v>
      </c>
      <c r="Z1453" s="5">
        <f t="shared" si="3"/>
        <v>18742.5</v>
      </c>
      <c r="AB1453" s="1"/>
      <c r="AC1453" s="1" t="s">
        <v>45</v>
      </c>
      <c r="AD1453" s="12" t="s">
        <v>47</v>
      </c>
      <c r="AE1453" s="12" t="s">
        <v>47</v>
      </c>
      <c r="AF1453" s="12" t="s">
        <v>47</v>
      </c>
      <c r="AG1453" s="12"/>
      <c r="AH1453" s="12"/>
      <c r="AI1453" s="12"/>
    </row>
    <row r="1454">
      <c r="A1454" s="1" t="s">
        <v>2297</v>
      </c>
      <c r="B1454" s="13"/>
      <c r="C1454" s="1" t="s">
        <v>132</v>
      </c>
      <c r="D1454" s="1" t="s">
        <v>50</v>
      </c>
      <c r="E1454" s="1" t="s">
        <v>38</v>
      </c>
      <c r="F1454" s="1" t="s">
        <v>946</v>
      </c>
      <c r="G1454" s="1" t="s">
        <v>115</v>
      </c>
      <c r="H1454" s="1" t="s">
        <v>116</v>
      </c>
      <c r="I1454" s="1" t="s">
        <v>42</v>
      </c>
      <c r="J1454" s="1"/>
      <c r="K1454" s="1" t="s">
        <v>2298</v>
      </c>
      <c r="L1454" s="1" t="s">
        <v>53</v>
      </c>
      <c r="M1454" s="9">
        <v>45041.0</v>
      </c>
      <c r="N1454" s="9">
        <v>45041.0</v>
      </c>
      <c r="O1454" s="1"/>
      <c r="P1454" s="1">
        <v>8.33</v>
      </c>
      <c r="Q1454" s="1">
        <v>300000.0</v>
      </c>
      <c r="R1454" s="1">
        <v>300000.0</v>
      </c>
      <c r="S1454" s="10">
        <f t="shared" si="355"/>
        <v>45131</v>
      </c>
      <c r="V1454" s="5">
        <f t="shared" si="240"/>
        <v>24990</v>
      </c>
      <c r="W1454" s="11">
        <f t="shared" si="328"/>
        <v>29488.2</v>
      </c>
      <c r="Z1454" s="5">
        <f t="shared" si="3"/>
        <v>18742.5</v>
      </c>
      <c r="AB1454" s="1"/>
      <c r="AC1454" s="1" t="s">
        <v>45</v>
      </c>
      <c r="AD1454" s="12" t="s">
        <v>47</v>
      </c>
      <c r="AE1454" s="12" t="s">
        <v>47</v>
      </c>
      <c r="AF1454" s="12" t="s">
        <v>47</v>
      </c>
      <c r="AG1454" s="12"/>
      <c r="AH1454" s="12"/>
      <c r="AI1454" s="12"/>
    </row>
    <row r="1455">
      <c r="A1455" s="1" t="s">
        <v>2297</v>
      </c>
      <c r="B1455" s="13"/>
      <c r="C1455" s="1" t="s">
        <v>132</v>
      </c>
      <c r="D1455" s="1" t="s">
        <v>50</v>
      </c>
      <c r="E1455" s="1" t="s">
        <v>38</v>
      </c>
      <c r="F1455" s="1" t="s">
        <v>946</v>
      </c>
      <c r="G1455" s="1" t="s">
        <v>115</v>
      </c>
      <c r="H1455" s="1" t="s">
        <v>116</v>
      </c>
      <c r="I1455" s="1" t="s">
        <v>42</v>
      </c>
      <c r="J1455" s="1"/>
      <c r="K1455" s="1" t="s">
        <v>2298</v>
      </c>
      <c r="L1455" s="1" t="s">
        <v>53</v>
      </c>
      <c r="M1455" s="9">
        <v>45041.0</v>
      </c>
      <c r="N1455" s="9">
        <v>45041.0</v>
      </c>
      <c r="O1455" s="1"/>
      <c r="P1455" s="1">
        <v>8.33</v>
      </c>
      <c r="Q1455" s="1">
        <v>800000.0</v>
      </c>
      <c r="R1455" s="1">
        <v>300000.0</v>
      </c>
      <c r="S1455" s="10">
        <f t="shared" ref="S1455:S1457" si="356">N1455+30</f>
        <v>45071</v>
      </c>
      <c r="V1455" s="5">
        <f t="shared" si="240"/>
        <v>24990</v>
      </c>
      <c r="W1455" s="11">
        <f t="shared" si="328"/>
        <v>29488.2</v>
      </c>
      <c r="Z1455" s="5">
        <f t="shared" si="3"/>
        <v>18742.5</v>
      </c>
      <c r="AB1455" s="1"/>
      <c r="AC1455" s="1" t="s">
        <v>45</v>
      </c>
      <c r="AD1455" s="12" t="s">
        <v>47</v>
      </c>
      <c r="AE1455" s="12" t="s">
        <v>47</v>
      </c>
      <c r="AF1455" s="12" t="s">
        <v>47</v>
      </c>
      <c r="AG1455" s="12"/>
      <c r="AH1455" s="12"/>
      <c r="AI1455" s="12"/>
    </row>
    <row r="1456">
      <c r="A1456" s="1" t="s">
        <v>2301</v>
      </c>
      <c r="B1456" s="13"/>
      <c r="C1456" s="1" t="s">
        <v>36</v>
      </c>
      <c r="D1456" s="1" t="s">
        <v>96</v>
      </c>
      <c r="E1456" s="1" t="s">
        <v>77</v>
      </c>
      <c r="F1456" s="1" t="s">
        <v>105</v>
      </c>
      <c r="G1456" s="1" t="s">
        <v>40</v>
      </c>
      <c r="H1456" s="1" t="s">
        <v>41</v>
      </c>
      <c r="I1456" s="1" t="s">
        <v>42</v>
      </c>
      <c r="J1456" s="1"/>
      <c r="K1456" s="1" t="s">
        <v>2302</v>
      </c>
      <c r="L1456" s="1" t="s">
        <v>53</v>
      </c>
      <c r="M1456" s="9">
        <v>45085.0</v>
      </c>
      <c r="N1456" s="9">
        <v>45085.0</v>
      </c>
      <c r="O1456" s="1"/>
      <c r="P1456" s="1">
        <v>8.33</v>
      </c>
      <c r="Q1456" s="1">
        <v>500000.0</v>
      </c>
      <c r="R1456" s="1">
        <v>300000.0</v>
      </c>
      <c r="S1456" s="10">
        <f t="shared" si="356"/>
        <v>45115</v>
      </c>
      <c r="V1456" s="5">
        <f t="shared" si="240"/>
        <v>24990</v>
      </c>
      <c r="W1456" s="11">
        <f t="shared" si="328"/>
        <v>29488.2</v>
      </c>
      <c r="Z1456" s="5">
        <f t="shared" si="3"/>
        <v>18742.5</v>
      </c>
      <c r="AB1456" s="1"/>
      <c r="AC1456" s="1" t="s">
        <v>45</v>
      </c>
      <c r="AD1456" s="12" t="s">
        <v>47</v>
      </c>
      <c r="AE1456" s="12" t="s">
        <v>47</v>
      </c>
      <c r="AF1456" s="12" t="s">
        <v>47</v>
      </c>
      <c r="AG1456" s="12"/>
      <c r="AH1456" s="12"/>
      <c r="AI1456" s="12"/>
    </row>
    <row r="1457">
      <c r="A1457" s="1" t="s">
        <v>2301</v>
      </c>
      <c r="B1457" s="13"/>
      <c r="C1457" s="1" t="s">
        <v>36</v>
      </c>
      <c r="D1457" s="1" t="s">
        <v>96</v>
      </c>
      <c r="E1457" s="1" t="s">
        <v>77</v>
      </c>
      <c r="F1457" s="1" t="s">
        <v>105</v>
      </c>
      <c r="G1457" s="1" t="s">
        <v>40</v>
      </c>
      <c r="H1457" s="1" t="s">
        <v>41</v>
      </c>
      <c r="I1457" s="1" t="s">
        <v>42</v>
      </c>
      <c r="J1457" s="1"/>
      <c r="K1457" s="1" t="s">
        <v>2302</v>
      </c>
      <c r="L1457" s="1" t="s">
        <v>53</v>
      </c>
      <c r="M1457" s="9">
        <v>45085.0</v>
      </c>
      <c r="N1457" s="9">
        <v>45085.0</v>
      </c>
      <c r="O1457" s="1"/>
      <c r="P1457" s="1">
        <v>8.33</v>
      </c>
      <c r="Q1457" s="1">
        <v>240000.0</v>
      </c>
      <c r="R1457" s="1">
        <v>300000.0</v>
      </c>
      <c r="S1457" s="10">
        <f t="shared" si="356"/>
        <v>45115</v>
      </c>
      <c r="V1457" s="5">
        <f t="shared" si="240"/>
        <v>24990</v>
      </c>
      <c r="W1457" s="11">
        <f t="shared" si="328"/>
        <v>29488.2</v>
      </c>
      <c r="X1457" s="1"/>
      <c r="Y1457" s="1"/>
      <c r="Z1457" s="5">
        <f t="shared" si="3"/>
        <v>18742.5</v>
      </c>
      <c r="AB1457" s="1"/>
      <c r="AC1457" s="1" t="s">
        <v>45</v>
      </c>
      <c r="AD1457" s="12" t="s">
        <v>47</v>
      </c>
      <c r="AE1457" s="12" t="s">
        <v>47</v>
      </c>
      <c r="AF1457" s="12" t="s">
        <v>47</v>
      </c>
      <c r="AG1457" s="12"/>
      <c r="AH1457" s="12"/>
      <c r="AI1457" s="12"/>
    </row>
    <row r="1458">
      <c r="A1458" s="1" t="s">
        <v>2303</v>
      </c>
      <c r="B1458" s="13"/>
      <c r="C1458" s="1" t="s">
        <v>36</v>
      </c>
      <c r="D1458" s="1" t="s">
        <v>102</v>
      </c>
      <c r="E1458" s="1" t="s">
        <v>38</v>
      </c>
      <c r="F1458" s="1" t="s">
        <v>935</v>
      </c>
      <c r="G1458" s="1" t="s">
        <v>40</v>
      </c>
      <c r="H1458" s="1" t="s">
        <v>41</v>
      </c>
      <c r="I1458" s="1" t="s">
        <v>209</v>
      </c>
      <c r="J1458" s="1"/>
      <c r="K1458" s="1" t="s">
        <v>2304</v>
      </c>
      <c r="L1458" s="1" t="s">
        <v>99</v>
      </c>
      <c r="M1458" s="9">
        <v>44711.0</v>
      </c>
      <c r="N1458" s="9">
        <v>44751.0</v>
      </c>
      <c r="O1458" s="1"/>
      <c r="P1458" s="1">
        <v>8.33</v>
      </c>
      <c r="Q1458" s="1">
        <v>600000.0</v>
      </c>
      <c r="R1458" s="1">
        <v>300000.0</v>
      </c>
      <c r="S1458" s="10">
        <f>N1458+90</f>
        <v>44841</v>
      </c>
      <c r="V1458" s="5">
        <f t="shared" si="240"/>
        <v>24990</v>
      </c>
      <c r="W1458" s="11">
        <f t="shared" si="328"/>
        <v>29488.2</v>
      </c>
      <c r="Z1458" s="5">
        <f t="shared" si="3"/>
        <v>18742.5</v>
      </c>
      <c r="AB1458" s="1"/>
      <c r="AC1458" s="1" t="str">
        <f>IF(T1458="","C","O")</f>
        <v>C</v>
      </c>
      <c r="AD1458" s="12" t="s">
        <v>46</v>
      </c>
      <c r="AE1458" s="12" t="s">
        <v>46</v>
      </c>
      <c r="AF1458" s="12" t="s">
        <v>46</v>
      </c>
      <c r="AG1458" s="12"/>
      <c r="AH1458" s="12"/>
      <c r="AI1458" s="12"/>
    </row>
    <row r="1459">
      <c r="A1459" s="1" t="s">
        <v>2303</v>
      </c>
      <c r="B1459" s="13"/>
      <c r="C1459" s="1" t="s">
        <v>36</v>
      </c>
      <c r="D1459" s="1" t="s">
        <v>102</v>
      </c>
      <c r="E1459" s="1" t="s">
        <v>38</v>
      </c>
      <c r="F1459" s="1" t="s">
        <v>935</v>
      </c>
      <c r="G1459" s="1" t="s">
        <v>40</v>
      </c>
      <c r="H1459" s="1" t="s">
        <v>41</v>
      </c>
      <c r="I1459" s="1" t="s">
        <v>209</v>
      </c>
      <c r="J1459" s="1"/>
      <c r="K1459" s="1" t="s">
        <v>2304</v>
      </c>
      <c r="L1459" s="1" t="s">
        <v>99</v>
      </c>
      <c r="M1459" s="9">
        <v>44711.0</v>
      </c>
      <c r="N1459" s="9">
        <v>44711.0</v>
      </c>
      <c r="O1459" s="1"/>
      <c r="P1459" s="1">
        <v>8.33</v>
      </c>
      <c r="Q1459" s="1">
        <v>100000.0</v>
      </c>
      <c r="R1459" s="1">
        <v>300000.0</v>
      </c>
      <c r="S1459" s="10">
        <f>N1459+30</f>
        <v>44741</v>
      </c>
      <c r="V1459" s="5">
        <f t="shared" si="240"/>
        <v>24990</v>
      </c>
      <c r="W1459" s="11">
        <f t="shared" si="328"/>
        <v>29488.2</v>
      </c>
      <c r="Z1459" s="5">
        <f t="shared" si="3"/>
        <v>18742.5</v>
      </c>
      <c r="AC1459" s="1" t="s">
        <v>45</v>
      </c>
      <c r="AD1459" s="12" t="s">
        <v>46</v>
      </c>
      <c r="AE1459" s="12" t="s">
        <v>46</v>
      </c>
      <c r="AF1459" s="12" t="s">
        <v>46</v>
      </c>
      <c r="AG1459" s="12"/>
      <c r="AH1459" s="12"/>
      <c r="AI1459" s="12"/>
    </row>
    <row r="1460">
      <c r="A1460" s="1" t="s">
        <v>2305</v>
      </c>
      <c r="B1460" s="13"/>
      <c r="C1460" s="1" t="s">
        <v>36</v>
      </c>
      <c r="D1460" s="1" t="s">
        <v>50</v>
      </c>
      <c r="E1460" s="1" t="s">
        <v>77</v>
      </c>
      <c r="F1460" s="1" t="s">
        <v>160</v>
      </c>
      <c r="G1460" s="1" t="s">
        <v>40</v>
      </c>
      <c r="H1460" s="1" t="s">
        <v>41</v>
      </c>
      <c r="I1460" s="1" t="s">
        <v>123</v>
      </c>
      <c r="J1460" s="1"/>
      <c r="K1460" s="1" t="s">
        <v>2306</v>
      </c>
      <c r="L1460" s="1" t="s">
        <v>53</v>
      </c>
      <c r="M1460" s="9">
        <v>44726.0</v>
      </c>
      <c r="N1460" s="9">
        <v>44937.0</v>
      </c>
      <c r="O1460" s="1"/>
      <c r="P1460" s="1">
        <v>8.33</v>
      </c>
      <c r="Q1460" s="1">
        <v>300000.0</v>
      </c>
      <c r="R1460" s="1">
        <v>300000.0</v>
      </c>
      <c r="S1460" s="10">
        <f t="shared" ref="S1460:S1462" si="357">N1460+90</f>
        <v>45027</v>
      </c>
      <c r="V1460" s="5">
        <f t="shared" si="240"/>
        <v>24990</v>
      </c>
      <c r="W1460" s="11">
        <f t="shared" si="328"/>
        <v>29488.2</v>
      </c>
      <c r="X1460" s="1"/>
      <c r="Y1460" s="1"/>
      <c r="Z1460" s="5">
        <f t="shared" si="3"/>
        <v>18742.5</v>
      </c>
      <c r="AA1460" s="1"/>
      <c r="AB1460" s="1"/>
      <c r="AC1460" s="1" t="str">
        <f t="shared" ref="AC1460:AC1462" si="358">IF(T1460="","C","O")</f>
        <v>C</v>
      </c>
      <c r="AD1460" s="12" t="s">
        <v>46</v>
      </c>
      <c r="AE1460" s="12" t="s">
        <v>46</v>
      </c>
      <c r="AF1460" s="12" t="s">
        <v>47</v>
      </c>
      <c r="AG1460" s="12"/>
      <c r="AH1460" s="12"/>
      <c r="AI1460" s="12"/>
    </row>
    <row r="1461">
      <c r="A1461" s="1" t="s">
        <v>2305</v>
      </c>
      <c r="B1461" s="13"/>
      <c r="C1461" s="1" t="s">
        <v>36</v>
      </c>
      <c r="D1461" s="1" t="s">
        <v>50</v>
      </c>
      <c r="E1461" s="1" t="s">
        <v>77</v>
      </c>
      <c r="F1461" s="1" t="s">
        <v>160</v>
      </c>
      <c r="G1461" s="1" t="s">
        <v>40</v>
      </c>
      <c r="H1461" s="1" t="s">
        <v>41</v>
      </c>
      <c r="I1461" s="1" t="s">
        <v>123</v>
      </c>
      <c r="J1461" s="1"/>
      <c r="K1461" s="1" t="s">
        <v>2306</v>
      </c>
      <c r="L1461" s="1" t="s">
        <v>53</v>
      </c>
      <c r="M1461" s="9">
        <v>44726.0</v>
      </c>
      <c r="N1461" s="9">
        <v>45208.0</v>
      </c>
      <c r="O1461" s="1"/>
      <c r="P1461" s="1">
        <v>8.33</v>
      </c>
      <c r="Q1461" s="1">
        <v>500000.0</v>
      </c>
      <c r="R1461" s="1">
        <v>300000.0</v>
      </c>
      <c r="S1461" s="10">
        <f t="shared" si="357"/>
        <v>45298</v>
      </c>
      <c r="V1461" s="5">
        <f t="shared" si="240"/>
        <v>24990</v>
      </c>
      <c r="W1461" s="11">
        <f t="shared" si="328"/>
        <v>29488.2</v>
      </c>
      <c r="Z1461" s="5">
        <f t="shared" si="3"/>
        <v>18742.5</v>
      </c>
      <c r="AC1461" s="1" t="str">
        <f t="shared" si="358"/>
        <v>C</v>
      </c>
      <c r="AD1461" s="12" t="s">
        <v>46</v>
      </c>
      <c r="AE1461" s="12" t="s">
        <v>47</v>
      </c>
      <c r="AF1461" s="12" t="s">
        <v>47</v>
      </c>
      <c r="AG1461" s="12"/>
      <c r="AH1461" s="12"/>
      <c r="AI1461" s="12"/>
    </row>
    <row r="1462">
      <c r="A1462" s="1" t="s">
        <v>2305</v>
      </c>
      <c r="B1462" s="13"/>
      <c r="C1462" s="1" t="s">
        <v>36</v>
      </c>
      <c r="D1462" s="1" t="s">
        <v>50</v>
      </c>
      <c r="E1462" s="1" t="s">
        <v>77</v>
      </c>
      <c r="F1462" s="1" t="s">
        <v>160</v>
      </c>
      <c r="G1462" s="1" t="s">
        <v>40</v>
      </c>
      <c r="H1462" s="1" t="s">
        <v>41</v>
      </c>
      <c r="I1462" s="1" t="s">
        <v>123</v>
      </c>
      <c r="J1462" s="1"/>
      <c r="K1462" s="1" t="s">
        <v>2306</v>
      </c>
      <c r="L1462" s="1" t="s">
        <v>53</v>
      </c>
      <c r="M1462" s="9">
        <v>44726.0</v>
      </c>
      <c r="N1462" s="9">
        <v>45185.0</v>
      </c>
      <c r="O1462" s="1"/>
      <c r="P1462" s="1">
        <v>6.0</v>
      </c>
      <c r="Q1462" s="1">
        <v>300000.0</v>
      </c>
      <c r="R1462" s="1">
        <v>300000.0</v>
      </c>
      <c r="S1462" s="10">
        <f t="shared" si="357"/>
        <v>45275</v>
      </c>
      <c r="V1462" s="5">
        <f t="shared" si="240"/>
        <v>18000</v>
      </c>
      <c r="W1462" s="11">
        <f t="shared" si="328"/>
        <v>21240</v>
      </c>
      <c r="X1462" s="1"/>
      <c r="Y1462" s="1"/>
      <c r="Z1462" s="5">
        <f t="shared" si="3"/>
        <v>13500</v>
      </c>
      <c r="AA1462" s="1"/>
      <c r="AB1462" s="1"/>
      <c r="AC1462" s="1" t="str">
        <f t="shared" si="358"/>
        <v>C</v>
      </c>
      <c r="AD1462" s="12" t="s">
        <v>46</v>
      </c>
      <c r="AE1462" s="12" t="s">
        <v>47</v>
      </c>
      <c r="AF1462" s="12" t="s">
        <v>47</v>
      </c>
      <c r="AG1462" s="12"/>
      <c r="AH1462" s="12"/>
      <c r="AI1462" s="12"/>
    </row>
    <row r="1463">
      <c r="A1463" s="1" t="s">
        <v>2307</v>
      </c>
      <c r="B1463" s="13"/>
      <c r="C1463" s="1" t="s">
        <v>36</v>
      </c>
      <c r="D1463" s="1" t="s">
        <v>96</v>
      </c>
      <c r="E1463" s="1" t="s">
        <v>77</v>
      </c>
      <c r="F1463" s="1" t="s">
        <v>105</v>
      </c>
      <c r="G1463" s="1" t="s">
        <v>196</v>
      </c>
      <c r="H1463" s="1" t="s">
        <v>197</v>
      </c>
      <c r="I1463" s="1" t="s">
        <v>42</v>
      </c>
      <c r="J1463" s="1"/>
      <c r="K1463" s="1" t="s">
        <v>2308</v>
      </c>
      <c r="L1463" s="1" t="s">
        <v>99</v>
      </c>
      <c r="M1463" s="9">
        <v>45078.0</v>
      </c>
      <c r="N1463" s="9">
        <v>44932.0</v>
      </c>
      <c r="O1463" s="1"/>
      <c r="P1463" s="1">
        <v>8.33</v>
      </c>
      <c r="Q1463" s="1">
        <v>500000.0</v>
      </c>
      <c r="R1463" s="1">
        <v>575000.0</v>
      </c>
      <c r="S1463" s="9">
        <v>45204.0</v>
      </c>
      <c r="T1463" s="9">
        <v>45208.0</v>
      </c>
      <c r="U1463" s="1" t="s">
        <v>2309</v>
      </c>
      <c r="V1463" s="5">
        <f t="shared" si="240"/>
        <v>47897.5</v>
      </c>
      <c r="W1463" s="11">
        <f t="shared" si="328"/>
        <v>56519.05</v>
      </c>
      <c r="X1463" s="9">
        <v>45234.0</v>
      </c>
      <c r="Y1463" s="5">
        <f t="shared" ref="Y1463:Y1464" si="359">W1463-(V1463*10%)</f>
        <v>51729.3</v>
      </c>
      <c r="Z1463" s="5">
        <f t="shared" si="3"/>
        <v>35923.125</v>
      </c>
      <c r="AA1463" s="9">
        <v>45238.0</v>
      </c>
      <c r="AB1463" s="1" t="s">
        <v>2309</v>
      </c>
      <c r="AC1463" s="1" t="s">
        <v>55</v>
      </c>
      <c r="AD1463" s="12" t="s">
        <v>47</v>
      </c>
      <c r="AE1463" s="12" t="s">
        <v>46</v>
      </c>
      <c r="AF1463" s="12" t="s">
        <v>47</v>
      </c>
      <c r="AG1463" s="12" t="s">
        <v>47</v>
      </c>
      <c r="AH1463" s="12" t="s">
        <v>47</v>
      </c>
      <c r="AI1463" s="12" t="s">
        <v>47</v>
      </c>
    </row>
    <row r="1464">
      <c r="A1464" s="1" t="s">
        <v>2310</v>
      </c>
      <c r="B1464" s="13"/>
      <c r="C1464" s="1" t="s">
        <v>36</v>
      </c>
      <c r="D1464" s="1" t="s">
        <v>81</v>
      </c>
      <c r="E1464" s="1" t="s">
        <v>82</v>
      </c>
      <c r="F1464" s="1" t="s">
        <v>1676</v>
      </c>
      <c r="G1464" s="1" t="s">
        <v>330</v>
      </c>
      <c r="H1464" s="1" t="s">
        <v>331</v>
      </c>
      <c r="I1464" s="1" t="s">
        <v>42</v>
      </c>
      <c r="J1464" s="1"/>
      <c r="K1464" s="1" t="s">
        <v>2311</v>
      </c>
      <c r="L1464" s="1" t="s">
        <v>143</v>
      </c>
      <c r="M1464" s="9">
        <v>44933.0</v>
      </c>
      <c r="N1464" s="9">
        <v>45064.0</v>
      </c>
      <c r="O1464" s="1"/>
      <c r="P1464" s="1">
        <v>8.33</v>
      </c>
      <c r="Q1464" s="1">
        <v>400000.0</v>
      </c>
      <c r="R1464" s="1">
        <v>462000.0</v>
      </c>
      <c r="S1464" s="9">
        <v>45051.0</v>
      </c>
      <c r="T1464" s="9">
        <v>45065.0</v>
      </c>
      <c r="U1464" s="1" t="s">
        <v>2312</v>
      </c>
      <c r="V1464" s="5">
        <f t="shared" si="240"/>
        <v>38484.6</v>
      </c>
      <c r="W1464" s="11">
        <f t="shared" si="328"/>
        <v>45411.828</v>
      </c>
      <c r="X1464" s="9">
        <v>45081.0</v>
      </c>
      <c r="Y1464" s="5">
        <f t="shared" si="359"/>
        <v>41563.368</v>
      </c>
      <c r="Z1464" s="5">
        <f t="shared" si="3"/>
        <v>28863.45</v>
      </c>
      <c r="AA1464" s="9">
        <v>45085.0</v>
      </c>
      <c r="AB1464" s="1" t="s">
        <v>2312</v>
      </c>
      <c r="AC1464" s="1" t="s">
        <v>55</v>
      </c>
      <c r="AD1464" s="12" t="s">
        <v>46</v>
      </c>
      <c r="AE1464" s="12" t="s">
        <v>47</v>
      </c>
      <c r="AF1464" s="12" t="s">
        <v>47</v>
      </c>
      <c r="AG1464" s="12" t="s">
        <v>47</v>
      </c>
      <c r="AH1464" s="12" t="s">
        <v>47</v>
      </c>
      <c r="AI1464" s="12" t="s">
        <v>47</v>
      </c>
    </row>
    <row r="1465">
      <c r="A1465" s="1" t="s">
        <v>2310</v>
      </c>
      <c r="B1465" s="13"/>
      <c r="C1465" s="1" t="s">
        <v>36</v>
      </c>
      <c r="D1465" s="1" t="s">
        <v>81</v>
      </c>
      <c r="E1465" s="1" t="s">
        <v>82</v>
      </c>
      <c r="F1465" s="1" t="s">
        <v>1676</v>
      </c>
      <c r="G1465" s="1" t="s">
        <v>330</v>
      </c>
      <c r="H1465" s="1" t="s">
        <v>331</v>
      </c>
      <c r="I1465" s="1" t="s">
        <v>42</v>
      </c>
      <c r="J1465" s="1"/>
      <c r="K1465" s="1" t="s">
        <v>2311</v>
      </c>
      <c r="L1465" s="1" t="s">
        <v>143</v>
      </c>
      <c r="M1465" s="9">
        <v>44933.0</v>
      </c>
      <c r="N1465" s="9">
        <v>45292.0</v>
      </c>
      <c r="O1465" s="1"/>
      <c r="P1465" s="1">
        <v>8.33</v>
      </c>
      <c r="Q1465" s="1">
        <v>300000.0</v>
      </c>
      <c r="R1465" s="1">
        <v>300000.0</v>
      </c>
      <c r="S1465" s="10">
        <f t="shared" ref="S1465:S1466" si="360">N1465+90</f>
        <v>45382</v>
      </c>
      <c r="V1465" s="5">
        <f t="shared" si="240"/>
        <v>24990</v>
      </c>
      <c r="W1465" s="11">
        <f t="shared" si="328"/>
        <v>29488.2</v>
      </c>
      <c r="Z1465" s="5">
        <f t="shared" si="3"/>
        <v>18742.5</v>
      </c>
      <c r="AC1465" s="1" t="s">
        <v>45</v>
      </c>
      <c r="AD1465" s="12" t="s">
        <v>46</v>
      </c>
      <c r="AE1465" s="12" t="s">
        <v>47</v>
      </c>
      <c r="AF1465" s="12" t="s">
        <v>47</v>
      </c>
      <c r="AG1465" s="12"/>
      <c r="AH1465" s="12"/>
      <c r="AI1465" s="12"/>
    </row>
    <row r="1466">
      <c r="A1466" s="1" t="s">
        <v>2310</v>
      </c>
      <c r="B1466" s="13"/>
      <c r="C1466" s="1" t="s">
        <v>36</v>
      </c>
      <c r="D1466" s="1" t="s">
        <v>81</v>
      </c>
      <c r="E1466" s="1" t="s">
        <v>82</v>
      </c>
      <c r="F1466" s="1" t="s">
        <v>1676</v>
      </c>
      <c r="G1466" s="1" t="s">
        <v>330</v>
      </c>
      <c r="H1466" s="1" t="s">
        <v>331</v>
      </c>
      <c r="I1466" s="1" t="s">
        <v>42</v>
      </c>
      <c r="J1466" s="1"/>
      <c r="K1466" s="1" t="s">
        <v>2311</v>
      </c>
      <c r="L1466" s="1" t="s">
        <v>143</v>
      </c>
      <c r="M1466" s="9">
        <v>44933.0</v>
      </c>
      <c r="N1466" s="9">
        <v>45108.0</v>
      </c>
      <c r="O1466" s="1"/>
      <c r="P1466" s="1">
        <v>8.33</v>
      </c>
      <c r="Q1466" s="1">
        <v>300000.0</v>
      </c>
      <c r="R1466" s="1">
        <v>300000.0</v>
      </c>
      <c r="S1466" s="10">
        <f t="shared" si="360"/>
        <v>45198</v>
      </c>
      <c r="V1466" s="5">
        <f t="shared" si="240"/>
        <v>24990</v>
      </c>
      <c r="W1466" s="11">
        <f t="shared" si="328"/>
        <v>29488.2</v>
      </c>
      <c r="Z1466" s="5">
        <f t="shared" si="3"/>
        <v>18742.5</v>
      </c>
      <c r="AB1466" s="1"/>
      <c r="AC1466" s="1" t="s">
        <v>45</v>
      </c>
      <c r="AD1466" s="12" t="s">
        <v>46</v>
      </c>
      <c r="AE1466" s="12" t="s">
        <v>47</v>
      </c>
      <c r="AF1466" s="12" t="s">
        <v>47</v>
      </c>
      <c r="AG1466" s="12"/>
      <c r="AH1466" s="12"/>
      <c r="AI1466" s="12"/>
    </row>
    <row r="1467">
      <c r="A1467" s="1" t="s">
        <v>2313</v>
      </c>
      <c r="B1467" s="13"/>
      <c r="C1467" s="1" t="s">
        <v>36</v>
      </c>
      <c r="D1467" s="12" t="s">
        <v>37</v>
      </c>
      <c r="E1467" s="1" t="s">
        <v>77</v>
      </c>
      <c r="F1467" s="1" t="s">
        <v>1549</v>
      </c>
      <c r="G1467" s="1" t="s">
        <v>616</v>
      </c>
      <c r="H1467" s="1" t="s">
        <v>617</v>
      </c>
      <c r="I1467" s="1" t="s">
        <v>278</v>
      </c>
      <c r="J1467" s="1"/>
      <c r="K1467" s="1" t="s">
        <v>2314</v>
      </c>
      <c r="L1467" s="1" t="s">
        <v>44</v>
      </c>
      <c r="M1467" s="9">
        <v>45008.0</v>
      </c>
      <c r="N1467" s="9">
        <v>45012.0</v>
      </c>
      <c r="O1467" s="1"/>
      <c r="P1467" s="1">
        <v>8.33</v>
      </c>
      <c r="Q1467" s="1">
        <v>400000.0</v>
      </c>
      <c r="R1467" s="1">
        <v>420000.0</v>
      </c>
      <c r="S1467" s="9">
        <v>45012.0</v>
      </c>
      <c r="T1467" s="9">
        <v>45012.0</v>
      </c>
      <c r="U1467" s="1" t="s">
        <v>2315</v>
      </c>
      <c r="V1467" s="5">
        <f t="shared" si="240"/>
        <v>34986</v>
      </c>
      <c r="W1467" s="11">
        <f t="shared" si="328"/>
        <v>41283.48</v>
      </c>
      <c r="X1467" s="9">
        <v>45042.0</v>
      </c>
      <c r="Y1467" s="5">
        <f>W1467-(V1467*10%)</f>
        <v>37784.88</v>
      </c>
      <c r="Z1467" s="5">
        <f t="shared" si="3"/>
        <v>26239.5</v>
      </c>
      <c r="AA1467" s="9">
        <v>45046.0</v>
      </c>
      <c r="AB1467" s="1" t="s">
        <v>2315</v>
      </c>
      <c r="AC1467" s="1" t="s">
        <v>55</v>
      </c>
      <c r="AD1467" s="12" t="s">
        <v>46</v>
      </c>
      <c r="AE1467" s="12" t="s">
        <v>46</v>
      </c>
      <c r="AF1467" s="12" t="s">
        <v>46</v>
      </c>
      <c r="AG1467" s="12" t="s">
        <v>46</v>
      </c>
      <c r="AH1467" s="12" t="s">
        <v>47</v>
      </c>
      <c r="AI1467" s="12" t="s">
        <v>47</v>
      </c>
    </row>
    <row r="1468">
      <c r="A1468" s="1" t="s">
        <v>2313</v>
      </c>
      <c r="B1468" s="13"/>
      <c r="C1468" s="1" t="s">
        <v>36</v>
      </c>
      <c r="D1468" s="1" t="s">
        <v>96</v>
      </c>
      <c r="E1468" s="1" t="s">
        <v>77</v>
      </c>
      <c r="F1468" s="1" t="s">
        <v>1549</v>
      </c>
      <c r="G1468" s="1" t="s">
        <v>616</v>
      </c>
      <c r="H1468" s="1" t="s">
        <v>617</v>
      </c>
      <c r="I1468" s="1" t="s">
        <v>278</v>
      </c>
      <c r="J1468" s="1"/>
      <c r="K1468" s="1" t="s">
        <v>2314</v>
      </c>
      <c r="L1468" s="1" t="s">
        <v>44</v>
      </c>
      <c r="M1468" s="9">
        <v>45008.0</v>
      </c>
      <c r="N1468" s="9">
        <v>45173.0</v>
      </c>
      <c r="O1468" s="1"/>
      <c r="P1468" s="1">
        <v>8.33</v>
      </c>
      <c r="Q1468" s="1">
        <v>540000.0</v>
      </c>
      <c r="R1468" s="1">
        <v>300000.0</v>
      </c>
      <c r="S1468" s="10">
        <f t="shared" ref="S1468:S1470" si="361">N1468+90</f>
        <v>45263</v>
      </c>
      <c r="V1468" s="5">
        <f t="shared" si="240"/>
        <v>24990</v>
      </c>
      <c r="W1468" s="11">
        <f t="shared" si="328"/>
        <v>29488.2</v>
      </c>
      <c r="Z1468" s="5">
        <f t="shared" si="3"/>
        <v>18742.5</v>
      </c>
      <c r="AB1468" s="1"/>
      <c r="AC1468" s="1" t="s">
        <v>45</v>
      </c>
      <c r="AD1468" s="12" t="s">
        <v>46</v>
      </c>
      <c r="AE1468" s="12" t="s">
        <v>47</v>
      </c>
      <c r="AF1468" s="12" t="s">
        <v>47</v>
      </c>
      <c r="AG1468" s="12"/>
      <c r="AH1468" s="12"/>
      <c r="AI1468" s="12"/>
    </row>
    <row r="1469">
      <c r="A1469" s="1" t="s">
        <v>2313</v>
      </c>
      <c r="B1469" s="13"/>
      <c r="C1469" s="1" t="s">
        <v>36</v>
      </c>
      <c r="D1469" s="1" t="s">
        <v>96</v>
      </c>
      <c r="E1469" s="1" t="s">
        <v>77</v>
      </c>
      <c r="F1469" s="1" t="s">
        <v>1549</v>
      </c>
      <c r="G1469" s="1" t="s">
        <v>616</v>
      </c>
      <c r="H1469" s="1" t="s">
        <v>617</v>
      </c>
      <c r="I1469" s="1" t="s">
        <v>278</v>
      </c>
      <c r="J1469" s="1"/>
      <c r="K1469" s="1" t="s">
        <v>2314</v>
      </c>
      <c r="L1469" s="1" t="s">
        <v>44</v>
      </c>
      <c r="M1469" s="9">
        <v>45008.0</v>
      </c>
      <c r="N1469" s="9">
        <v>45092.0</v>
      </c>
      <c r="O1469" s="1"/>
      <c r="P1469" s="1">
        <v>8.33</v>
      </c>
      <c r="Q1469" s="1">
        <v>500000.0</v>
      </c>
      <c r="R1469" s="1">
        <v>300000.0</v>
      </c>
      <c r="S1469" s="10">
        <f t="shared" si="361"/>
        <v>45182</v>
      </c>
      <c r="V1469" s="5">
        <f t="shared" si="240"/>
        <v>24990</v>
      </c>
      <c r="W1469" s="11">
        <f t="shared" si="328"/>
        <v>29488.2</v>
      </c>
      <c r="Z1469" s="5">
        <f t="shared" si="3"/>
        <v>18742.5</v>
      </c>
      <c r="AB1469" s="1"/>
      <c r="AC1469" s="1" t="s">
        <v>45</v>
      </c>
      <c r="AD1469" s="12" t="s">
        <v>46</v>
      </c>
      <c r="AE1469" s="12" t="s">
        <v>47</v>
      </c>
      <c r="AF1469" s="12" t="s">
        <v>47</v>
      </c>
      <c r="AG1469" s="12"/>
      <c r="AH1469" s="12"/>
      <c r="AI1469" s="12"/>
    </row>
    <row r="1470">
      <c r="A1470" s="1" t="s">
        <v>2313</v>
      </c>
      <c r="B1470" s="13"/>
      <c r="C1470" s="1" t="s">
        <v>36</v>
      </c>
      <c r="D1470" s="1" t="s">
        <v>96</v>
      </c>
      <c r="E1470" s="1" t="s">
        <v>77</v>
      </c>
      <c r="F1470" s="1" t="s">
        <v>1549</v>
      </c>
      <c r="G1470" s="1" t="s">
        <v>616</v>
      </c>
      <c r="H1470" s="1" t="s">
        <v>617</v>
      </c>
      <c r="I1470" s="1" t="s">
        <v>278</v>
      </c>
      <c r="J1470" s="1"/>
      <c r="K1470" s="1" t="s">
        <v>2314</v>
      </c>
      <c r="L1470" s="1" t="s">
        <v>44</v>
      </c>
      <c r="M1470" s="9">
        <v>45008.0</v>
      </c>
      <c r="N1470" s="9">
        <v>45029.0</v>
      </c>
      <c r="O1470" s="1"/>
      <c r="P1470" s="1">
        <v>8.33</v>
      </c>
      <c r="Q1470" s="1">
        <v>500000.0</v>
      </c>
      <c r="R1470" s="1">
        <v>300000.0</v>
      </c>
      <c r="S1470" s="10">
        <f t="shared" si="361"/>
        <v>45119</v>
      </c>
      <c r="V1470" s="5">
        <f t="shared" si="240"/>
        <v>24990</v>
      </c>
      <c r="W1470" s="11">
        <f t="shared" si="328"/>
        <v>29488.2</v>
      </c>
      <c r="Z1470" s="5">
        <f t="shared" si="3"/>
        <v>18742.5</v>
      </c>
      <c r="AB1470" s="1"/>
      <c r="AC1470" s="1" t="s">
        <v>45</v>
      </c>
      <c r="AD1470" s="12" t="s">
        <v>46</v>
      </c>
      <c r="AE1470" s="12" t="s">
        <v>47</v>
      </c>
      <c r="AF1470" s="12" t="s">
        <v>47</v>
      </c>
      <c r="AG1470" s="12"/>
      <c r="AH1470" s="12"/>
      <c r="AI1470" s="12"/>
    </row>
    <row r="1471">
      <c r="A1471" s="1" t="s">
        <v>2316</v>
      </c>
      <c r="B1471" s="13"/>
      <c r="C1471" s="1" t="s">
        <v>36</v>
      </c>
      <c r="D1471" s="1" t="s">
        <v>50</v>
      </c>
      <c r="E1471" s="1" t="s">
        <v>168</v>
      </c>
      <c r="F1471" s="1" t="s">
        <v>1698</v>
      </c>
      <c r="G1471" s="1" t="s">
        <v>134</v>
      </c>
      <c r="H1471" s="1" t="s">
        <v>135</v>
      </c>
      <c r="I1471" s="1" t="s">
        <v>42</v>
      </c>
      <c r="J1471" s="1"/>
      <c r="K1471" s="1" t="s">
        <v>2317</v>
      </c>
      <c r="L1471" s="1" t="s">
        <v>99</v>
      </c>
      <c r="M1471" s="9">
        <v>44768.0</v>
      </c>
      <c r="N1471" s="14">
        <v>44888.0</v>
      </c>
      <c r="O1471" s="1"/>
      <c r="P1471" s="1">
        <v>8.33</v>
      </c>
      <c r="Q1471" s="1">
        <v>450000.0</v>
      </c>
      <c r="R1471" s="1">
        <v>500000.0</v>
      </c>
      <c r="S1471" s="9">
        <v>44870.0</v>
      </c>
      <c r="T1471" s="14">
        <v>44888.0</v>
      </c>
      <c r="U1471" s="1" t="s">
        <v>2318</v>
      </c>
      <c r="V1471" s="5">
        <f t="shared" si="240"/>
        <v>41650</v>
      </c>
      <c r="W1471" s="11">
        <f t="shared" si="328"/>
        <v>49147</v>
      </c>
      <c r="X1471" s="9">
        <v>44900.0</v>
      </c>
      <c r="Y1471" s="5">
        <f t="shared" ref="Y1471:Y1474" si="362">W1471-(V1471*10%)</f>
        <v>44982</v>
      </c>
      <c r="Z1471" s="5">
        <f t="shared" si="3"/>
        <v>31237.5</v>
      </c>
      <c r="AA1471" s="9">
        <v>44904.0</v>
      </c>
      <c r="AB1471" s="1" t="s">
        <v>2318</v>
      </c>
      <c r="AC1471" s="1" t="s">
        <v>55</v>
      </c>
      <c r="AD1471" s="12" t="s">
        <v>46</v>
      </c>
      <c r="AE1471" s="12" t="s">
        <v>46</v>
      </c>
      <c r="AF1471" s="12" t="s">
        <v>46</v>
      </c>
      <c r="AG1471" s="12" t="s">
        <v>46</v>
      </c>
      <c r="AH1471" s="12" t="s">
        <v>46</v>
      </c>
      <c r="AI1471" s="12" t="s">
        <v>46</v>
      </c>
    </row>
    <row r="1472">
      <c r="A1472" s="1" t="s">
        <v>2319</v>
      </c>
      <c r="B1472" s="13"/>
      <c r="C1472" s="1" t="s">
        <v>36</v>
      </c>
      <c r="D1472" s="1" t="s">
        <v>81</v>
      </c>
      <c r="E1472" s="1" t="s">
        <v>38</v>
      </c>
      <c r="F1472" s="1" t="s">
        <v>1668</v>
      </c>
      <c r="G1472" s="1" t="s">
        <v>1048</v>
      </c>
      <c r="H1472" s="1" t="s">
        <v>1041</v>
      </c>
      <c r="I1472" s="1" t="s">
        <v>265</v>
      </c>
      <c r="J1472" s="1"/>
      <c r="K1472" s="1" t="s">
        <v>2320</v>
      </c>
      <c r="L1472" s="1" t="s">
        <v>53</v>
      </c>
      <c r="M1472" s="9">
        <v>44989.0</v>
      </c>
      <c r="N1472" s="9">
        <v>45000.0</v>
      </c>
      <c r="O1472" s="1"/>
      <c r="P1472" s="1">
        <v>8.33</v>
      </c>
      <c r="Q1472" s="1">
        <v>500000.0</v>
      </c>
      <c r="R1472" s="1">
        <v>540000.0</v>
      </c>
      <c r="S1472" s="9">
        <v>44994.0</v>
      </c>
      <c r="T1472" s="9">
        <v>45000.0</v>
      </c>
      <c r="U1472" s="1" t="s">
        <v>2321</v>
      </c>
      <c r="V1472" s="5">
        <f t="shared" si="240"/>
        <v>44982</v>
      </c>
      <c r="W1472" s="11">
        <f t="shared" si="328"/>
        <v>53078.76</v>
      </c>
      <c r="X1472" s="9">
        <v>45024.0</v>
      </c>
      <c r="Y1472" s="5">
        <f t="shared" si="362"/>
        <v>48580.56</v>
      </c>
      <c r="Z1472" s="5">
        <f t="shared" si="3"/>
        <v>33736.5</v>
      </c>
      <c r="AA1472" s="9">
        <v>45028.0</v>
      </c>
      <c r="AB1472" s="1" t="s">
        <v>2321</v>
      </c>
      <c r="AC1472" s="1" t="s">
        <v>55</v>
      </c>
      <c r="AD1472" s="12" t="s">
        <v>46</v>
      </c>
      <c r="AE1472" s="12" t="s">
        <v>46</v>
      </c>
      <c r="AF1472" s="12" t="s">
        <v>46</v>
      </c>
      <c r="AG1472" s="12" t="s">
        <v>46</v>
      </c>
      <c r="AH1472" s="12" t="s">
        <v>47</v>
      </c>
      <c r="AI1472" s="12" t="s">
        <v>47</v>
      </c>
    </row>
    <row r="1473">
      <c r="A1473" s="1" t="s">
        <v>2319</v>
      </c>
      <c r="B1473" s="13"/>
      <c r="C1473" s="1" t="s">
        <v>36</v>
      </c>
      <c r="D1473" s="1" t="s">
        <v>81</v>
      </c>
      <c r="E1473" s="1" t="s">
        <v>38</v>
      </c>
      <c r="F1473" s="1" t="s">
        <v>1668</v>
      </c>
      <c r="G1473" s="1" t="s">
        <v>1048</v>
      </c>
      <c r="H1473" s="1" t="s">
        <v>1041</v>
      </c>
      <c r="I1473" s="1" t="s">
        <v>265</v>
      </c>
      <c r="J1473" s="1"/>
      <c r="K1473" s="1" t="s">
        <v>2320</v>
      </c>
      <c r="L1473" s="1" t="s">
        <v>53</v>
      </c>
      <c r="M1473" s="9">
        <v>44989.0</v>
      </c>
      <c r="N1473" s="14">
        <v>45248.0</v>
      </c>
      <c r="O1473" s="1"/>
      <c r="P1473" s="1">
        <v>8.33</v>
      </c>
      <c r="Q1473" s="1">
        <v>598200.0</v>
      </c>
      <c r="R1473" s="1">
        <v>598200.0</v>
      </c>
      <c r="S1473" s="14">
        <v>45278.0</v>
      </c>
      <c r="T1473" s="14">
        <v>45287.0</v>
      </c>
      <c r="U1473" s="1" t="s">
        <v>2322</v>
      </c>
      <c r="V1473" s="5">
        <f t="shared" si="240"/>
        <v>49830.06</v>
      </c>
      <c r="W1473" s="11">
        <f t="shared" si="328"/>
        <v>58799.4708</v>
      </c>
      <c r="X1473" s="9">
        <v>45309.0</v>
      </c>
      <c r="Y1473" s="5">
        <f t="shared" si="362"/>
        <v>53816.4648</v>
      </c>
      <c r="Z1473" s="5">
        <f t="shared" si="3"/>
        <v>37372.545</v>
      </c>
      <c r="AA1473" s="9">
        <v>45316.0</v>
      </c>
      <c r="AB1473" s="1" t="s">
        <v>2323</v>
      </c>
      <c r="AC1473" s="1" t="s">
        <v>55</v>
      </c>
      <c r="AD1473" s="12" t="s">
        <v>46</v>
      </c>
      <c r="AE1473" s="12" t="s">
        <v>47</v>
      </c>
      <c r="AF1473" s="12" t="s">
        <v>47</v>
      </c>
      <c r="AG1473" s="12" t="s">
        <v>47</v>
      </c>
      <c r="AH1473" s="12" t="s">
        <v>47</v>
      </c>
      <c r="AI1473" s="12" t="s">
        <v>47</v>
      </c>
    </row>
    <row r="1474">
      <c r="A1474" s="1" t="s">
        <v>2319</v>
      </c>
      <c r="B1474" s="13"/>
      <c r="C1474" s="1" t="s">
        <v>36</v>
      </c>
      <c r="D1474" s="1" t="s">
        <v>81</v>
      </c>
      <c r="E1474" s="1" t="s">
        <v>38</v>
      </c>
      <c r="F1474" s="1" t="s">
        <v>1668</v>
      </c>
      <c r="G1474" s="1" t="s">
        <v>1048</v>
      </c>
      <c r="H1474" s="1" t="s">
        <v>1041</v>
      </c>
      <c r="I1474" s="1" t="s">
        <v>265</v>
      </c>
      <c r="J1474" s="1"/>
      <c r="K1474" s="1" t="s">
        <v>2320</v>
      </c>
      <c r="L1474" s="1" t="s">
        <v>53</v>
      </c>
      <c r="M1474" s="9">
        <v>44989.0</v>
      </c>
      <c r="N1474" s="9">
        <v>45301.0</v>
      </c>
      <c r="O1474" s="1"/>
      <c r="P1474" s="1">
        <v>8.33</v>
      </c>
      <c r="Q1474" s="1">
        <v>1250000.0</v>
      </c>
      <c r="R1474" s="1">
        <v>1315800.0</v>
      </c>
      <c r="S1474" s="9">
        <v>45292.0</v>
      </c>
      <c r="T1474" s="9">
        <v>45301.0</v>
      </c>
      <c r="U1474" s="1" t="s">
        <v>2324</v>
      </c>
      <c r="V1474" s="5">
        <f t="shared" si="240"/>
        <v>109606.14</v>
      </c>
      <c r="W1474" s="11">
        <f t="shared" si="328"/>
        <v>129335.2452</v>
      </c>
      <c r="X1474" s="9">
        <v>45335.0</v>
      </c>
      <c r="Y1474" s="5">
        <f t="shared" si="362"/>
        <v>118374.6312</v>
      </c>
      <c r="Z1474" s="5">
        <f t="shared" si="3"/>
        <v>82204.605</v>
      </c>
      <c r="AA1474" s="9">
        <v>45337.0</v>
      </c>
      <c r="AB1474" s="1" t="s">
        <v>2325</v>
      </c>
      <c r="AC1474" s="1" t="s">
        <v>55</v>
      </c>
      <c r="AD1474" s="12" t="s">
        <v>46</v>
      </c>
      <c r="AE1474" s="12" t="s">
        <v>47</v>
      </c>
      <c r="AF1474" s="12" t="s">
        <v>47</v>
      </c>
      <c r="AG1474" s="12" t="s">
        <v>47</v>
      </c>
      <c r="AH1474" s="12" t="s">
        <v>47</v>
      </c>
      <c r="AI1474" s="12" t="s">
        <v>47</v>
      </c>
    </row>
    <row r="1475">
      <c r="A1475" s="1" t="s">
        <v>2326</v>
      </c>
      <c r="B1475" s="13"/>
      <c r="C1475" s="1" t="s">
        <v>132</v>
      </c>
      <c r="D1475" s="1" t="s">
        <v>96</v>
      </c>
      <c r="E1475" s="1" t="s">
        <v>77</v>
      </c>
      <c r="F1475" s="1" t="s">
        <v>419</v>
      </c>
      <c r="G1475" s="1" t="s">
        <v>140</v>
      </c>
      <c r="H1475" s="1" t="s">
        <v>589</v>
      </c>
      <c r="I1475" s="1" t="s">
        <v>42</v>
      </c>
      <c r="J1475" s="1"/>
      <c r="K1475" s="1" t="s">
        <v>2327</v>
      </c>
      <c r="L1475" s="1" t="s">
        <v>143</v>
      </c>
      <c r="M1475" s="9">
        <v>44986.0</v>
      </c>
      <c r="N1475" s="9">
        <v>44986.0</v>
      </c>
      <c r="O1475" s="1"/>
      <c r="P1475" s="1">
        <v>8.33</v>
      </c>
      <c r="Q1475" s="1">
        <v>500000.0</v>
      </c>
      <c r="R1475" s="1">
        <v>300000.0</v>
      </c>
      <c r="S1475" s="10">
        <f>N1475+30</f>
        <v>45016</v>
      </c>
      <c r="V1475" s="5">
        <f t="shared" si="240"/>
        <v>24990</v>
      </c>
      <c r="W1475" s="11">
        <f t="shared" si="328"/>
        <v>29488.2</v>
      </c>
      <c r="Z1475" s="5">
        <f t="shared" si="3"/>
        <v>18742.5</v>
      </c>
      <c r="AB1475" s="1"/>
      <c r="AC1475" s="1" t="s">
        <v>45</v>
      </c>
      <c r="AD1475" s="12" t="s">
        <v>46</v>
      </c>
      <c r="AE1475" s="12" t="s">
        <v>46</v>
      </c>
      <c r="AF1475" s="12" t="s">
        <v>46</v>
      </c>
      <c r="AG1475" s="12"/>
      <c r="AH1475" s="12"/>
      <c r="AI1475" s="12"/>
    </row>
    <row r="1476">
      <c r="A1476" s="1" t="s">
        <v>2328</v>
      </c>
      <c r="B1476" s="13"/>
      <c r="C1476" s="1" t="s">
        <v>36</v>
      </c>
      <c r="D1476" s="1" t="s">
        <v>37</v>
      </c>
      <c r="E1476" s="1" t="s">
        <v>38</v>
      </c>
      <c r="F1476" s="1" t="s">
        <v>625</v>
      </c>
      <c r="G1476" s="1" t="s">
        <v>801</v>
      </c>
      <c r="H1476" s="1" t="s">
        <v>802</v>
      </c>
      <c r="I1476" s="1" t="s">
        <v>42</v>
      </c>
      <c r="J1476" s="1"/>
      <c r="K1476" s="1" t="s">
        <v>2329</v>
      </c>
      <c r="L1476" s="1" t="s">
        <v>44</v>
      </c>
      <c r="M1476" s="9">
        <v>44652.0</v>
      </c>
      <c r="N1476" s="9">
        <v>44707.0</v>
      </c>
      <c r="O1476" s="1"/>
      <c r="P1476" s="1">
        <v>8.33</v>
      </c>
      <c r="Q1476" s="1">
        <v>300000.0</v>
      </c>
      <c r="R1476" s="1">
        <v>350000.0</v>
      </c>
      <c r="S1476" s="9">
        <v>44707.0</v>
      </c>
      <c r="T1476" s="9">
        <v>44707.0</v>
      </c>
      <c r="U1476" s="1" t="s">
        <v>2330</v>
      </c>
      <c r="V1476" s="5">
        <f t="shared" si="240"/>
        <v>29155</v>
      </c>
      <c r="W1476" s="11">
        <f t="shared" si="328"/>
        <v>34402.9</v>
      </c>
      <c r="X1476" s="9">
        <v>44737.0</v>
      </c>
      <c r="Y1476" s="5">
        <f t="shared" ref="Y1476:Y1478" si="363">W1476-(V1476*10%)</f>
        <v>31487.4</v>
      </c>
      <c r="Z1476" s="5">
        <f t="shared" si="3"/>
        <v>21866.25</v>
      </c>
      <c r="AA1476" s="9">
        <v>44741.0</v>
      </c>
      <c r="AB1476" s="1" t="s">
        <v>2330</v>
      </c>
      <c r="AC1476" s="1" t="s">
        <v>55</v>
      </c>
      <c r="AD1476" s="12" t="s">
        <v>46</v>
      </c>
      <c r="AE1476" s="12" t="s">
        <v>46</v>
      </c>
      <c r="AF1476" s="12" t="s">
        <v>46</v>
      </c>
      <c r="AG1476" s="12" t="s">
        <v>46</v>
      </c>
      <c r="AH1476" s="12" t="s">
        <v>46</v>
      </c>
      <c r="AI1476" s="12" t="s">
        <v>46</v>
      </c>
    </row>
    <row r="1477">
      <c r="A1477" s="1" t="s">
        <v>2328</v>
      </c>
      <c r="B1477" s="13"/>
      <c r="C1477" s="1" t="s">
        <v>36</v>
      </c>
      <c r="D1477" s="1" t="s">
        <v>37</v>
      </c>
      <c r="E1477" s="1" t="s">
        <v>38</v>
      </c>
      <c r="F1477" s="1" t="s">
        <v>625</v>
      </c>
      <c r="G1477" s="1" t="s">
        <v>801</v>
      </c>
      <c r="H1477" s="1" t="s">
        <v>802</v>
      </c>
      <c r="I1477" s="1" t="s">
        <v>42</v>
      </c>
      <c r="J1477" s="1"/>
      <c r="K1477" s="1" t="s">
        <v>2329</v>
      </c>
      <c r="L1477" s="1" t="s">
        <v>44</v>
      </c>
      <c r="M1477" s="9">
        <v>44652.0</v>
      </c>
      <c r="N1477" s="9">
        <v>44724.0</v>
      </c>
      <c r="O1477" s="1"/>
      <c r="P1477" s="1">
        <v>8.33</v>
      </c>
      <c r="Q1477" s="1">
        <v>1000000.0</v>
      </c>
      <c r="R1477" s="1">
        <v>1050000.0</v>
      </c>
      <c r="S1477" s="9">
        <v>44712.0</v>
      </c>
      <c r="T1477" s="9">
        <v>44724.0</v>
      </c>
      <c r="U1477" s="1" t="s">
        <v>2331</v>
      </c>
      <c r="V1477" s="5">
        <f t="shared" si="240"/>
        <v>87465</v>
      </c>
      <c r="W1477" s="11">
        <f t="shared" si="328"/>
        <v>103208.7</v>
      </c>
      <c r="X1477" s="9">
        <v>44742.0</v>
      </c>
      <c r="Y1477" s="5">
        <f t="shared" si="363"/>
        <v>94462.2</v>
      </c>
      <c r="Z1477" s="5">
        <f t="shared" si="3"/>
        <v>65598.75</v>
      </c>
      <c r="AA1477" s="9">
        <v>44746.0</v>
      </c>
      <c r="AB1477" s="1" t="s">
        <v>2331</v>
      </c>
      <c r="AC1477" s="1" t="s">
        <v>55</v>
      </c>
      <c r="AD1477" s="12" t="s">
        <v>46</v>
      </c>
      <c r="AE1477" s="12" t="s">
        <v>46</v>
      </c>
      <c r="AF1477" s="12" t="s">
        <v>46</v>
      </c>
      <c r="AG1477" s="12" t="s">
        <v>46</v>
      </c>
      <c r="AH1477" s="12" t="s">
        <v>46</v>
      </c>
      <c r="AI1477" s="12" t="s">
        <v>46</v>
      </c>
    </row>
    <row r="1478">
      <c r="A1478" s="1" t="s">
        <v>2328</v>
      </c>
      <c r="B1478" s="13"/>
      <c r="C1478" s="1" t="s">
        <v>36</v>
      </c>
      <c r="D1478" s="1" t="s">
        <v>37</v>
      </c>
      <c r="E1478" s="1" t="s">
        <v>38</v>
      </c>
      <c r="F1478" s="1" t="s">
        <v>625</v>
      </c>
      <c r="G1478" s="1" t="s">
        <v>801</v>
      </c>
      <c r="H1478" s="1" t="s">
        <v>802</v>
      </c>
      <c r="I1478" s="1" t="s">
        <v>42</v>
      </c>
      <c r="J1478" s="1"/>
      <c r="K1478" s="1" t="s">
        <v>2329</v>
      </c>
      <c r="L1478" s="1" t="s">
        <v>44</v>
      </c>
      <c r="M1478" s="9">
        <v>44652.0</v>
      </c>
      <c r="N1478" s="9">
        <v>44756.0</v>
      </c>
      <c r="O1478" s="1"/>
      <c r="P1478" s="1">
        <v>8.33</v>
      </c>
      <c r="Q1478" s="1">
        <v>3200000.0</v>
      </c>
      <c r="R1478" s="1">
        <v>3300000.0</v>
      </c>
      <c r="S1478" s="9">
        <v>44747.0</v>
      </c>
      <c r="T1478" s="9">
        <v>44756.0</v>
      </c>
      <c r="U1478" s="1" t="s">
        <v>2332</v>
      </c>
      <c r="V1478" s="5">
        <f t="shared" si="240"/>
        <v>274890</v>
      </c>
      <c r="W1478" s="11">
        <f t="shared" si="328"/>
        <v>324370.2</v>
      </c>
      <c r="X1478" s="9">
        <v>44777.0</v>
      </c>
      <c r="Y1478" s="5">
        <f t="shared" si="363"/>
        <v>296881.2</v>
      </c>
      <c r="Z1478" s="5">
        <f t="shared" si="3"/>
        <v>206167.5</v>
      </c>
      <c r="AA1478" s="9">
        <v>44781.0</v>
      </c>
      <c r="AB1478" s="1" t="s">
        <v>2332</v>
      </c>
      <c r="AC1478" s="1" t="s">
        <v>55</v>
      </c>
      <c r="AD1478" s="12" t="s">
        <v>46</v>
      </c>
      <c r="AE1478" s="12" t="s">
        <v>46</v>
      </c>
      <c r="AF1478" s="12" t="s">
        <v>46</v>
      </c>
      <c r="AG1478" s="12" t="s">
        <v>46</v>
      </c>
      <c r="AH1478" s="12" t="s">
        <v>46</v>
      </c>
      <c r="AI1478" s="12" t="s">
        <v>46</v>
      </c>
    </row>
    <row r="1479">
      <c r="A1479" s="1" t="s">
        <v>2333</v>
      </c>
      <c r="B1479" s="13"/>
      <c r="C1479" s="1" t="s">
        <v>36</v>
      </c>
      <c r="D1479" s="1" t="s">
        <v>96</v>
      </c>
      <c r="E1479" s="1" t="s">
        <v>77</v>
      </c>
      <c r="F1479" s="1" t="s">
        <v>139</v>
      </c>
      <c r="G1479" s="1" t="s">
        <v>196</v>
      </c>
      <c r="H1479" s="1" t="s">
        <v>197</v>
      </c>
      <c r="I1479" s="1" t="s">
        <v>42</v>
      </c>
      <c r="J1479" s="1"/>
      <c r="K1479" s="1" t="s">
        <v>2334</v>
      </c>
      <c r="L1479" s="1" t="s">
        <v>53</v>
      </c>
      <c r="M1479" s="9">
        <v>45141.0</v>
      </c>
      <c r="N1479" s="9">
        <v>45141.0</v>
      </c>
      <c r="O1479" s="1"/>
      <c r="P1479" s="1">
        <v>8.33</v>
      </c>
      <c r="Q1479" s="1">
        <v>300000.0</v>
      </c>
      <c r="R1479" s="1">
        <v>300000.0</v>
      </c>
      <c r="S1479" s="10">
        <f t="shared" ref="S1479:S1481" si="364">N1479+30</f>
        <v>45171</v>
      </c>
      <c r="V1479" s="5">
        <f t="shared" si="240"/>
        <v>24990</v>
      </c>
      <c r="W1479" s="11">
        <f t="shared" si="328"/>
        <v>29488.2</v>
      </c>
      <c r="Z1479" s="5">
        <f t="shared" si="3"/>
        <v>18742.5</v>
      </c>
      <c r="AC1479" s="1" t="s">
        <v>45</v>
      </c>
      <c r="AD1479" s="12" t="s">
        <v>47</v>
      </c>
      <c r="AE1479" s="12" t="s">
        <v>47</v>
      </c>
      <c r="AF1479" s="12" t="s">
        <v>47</v>
      </c>
      <c r="AG1479" s="12"/>
      <c r="AH1479" s="12"/>
      <c r="AI1479" s="12"/>
    </row>
    <row r="1480">
      <c r="A1480" s="1" t="s">
        <v>2335</v>
      </c>
      <c r="B1480" s="13"/>
      <c r="C1480" s="1" t="s">
        <v>36</v>
      </c>
      <c r="D1480" s="1" t="s">
        <v>96</v>
      </c>
      <c r="E1480" s="1" t="s">
        <v>38</v>
      </c>
      <c r="F1480" s="1" t="s">
        <v>740</v>
      </c>
      <c r="G1480" s="1" t="s">
        <v>865</v>
      </c>
      <c r="H1480" s="1" t="s">
        <v>866</v>
      </c>
      <c r="I1480" s="1" t="s">
        <v>42</v>
      </c>
      <c r="J1480" s="1"/>
      <c r="K1480" s="1" t="s">
        <v>2336</v>
      </c>
      <c r="L1480" s="1" t="s">
        <v>53</v>
      </c>
      <c r="M1480" s="9">
        <v>45142.0</v>
      </c>
      <c r="N1480" s="9">
        <v>45142.0</v>
      </c>
      <c r="O1480" s="1"/>
      <c r="P1480" s="1">
        <v>8.33</v>
      </c>
      <c r="Q1480" s="1">
        <v>500000.0</v>
      </c>
      <c r="R1480" s="1">
        <v>300000.0</v>
      </c>
      <c r="S1480" s="10">
        <f t="shared" si="364"/>
        <v>45172</v>
      </c>
      <c r="V1480" s="5">
        <f t="shared" si="240"/>
        <v>24990</v>
      </c>
      <c r="W1480" s="11">
        <f t="shared" si="328"/>
        <v>29488.2</v>
      </c>
      <c r="Z1480" s="5">
        <f t="shared" si="3"/>
        <v>18742.5</v>
      </c>
      <c r="AC1480" s="1" t="s">
        <v>45</v>
      </c>
      <c r="AD1480" s="12" t="s">
        <v>47</v>
      </c>
      <c r="AE1480" s="12" t="s">
        <v>47</v>
      </c>
      <c r="AF1480" s="12" t="s">
        <v>47</v>
      </c>
      <c r="AG1480" s="12"/>
      <c r="AH1480" s="12"/>
      <c r="AI1480" s="12"/>
    </row>
    <row r="1481">
      <c r="A1481" s="1" t="s">
        <v>2335</v>
      </c>
      <c r="B1481" s="13"/>
      <c r="C1481" s="1" t="s">
        <v>36</v>
      </c>
      <c r="D1481" s="1" t="s">
        <v>96</v>
      </c>
      <c r="E1481" s="1" t="s">
        <v>38</v>
      </c>
      <c r="F1481" s="1" t="s">
        <v>740</v>
      </c>
      <c r="G1481" s="1" t="s">
        <v>865</v>
      </c>
      <c r="H1481" s="1" t="s">
        <v>866</v>
      </c>
      <c r="I1481" s="1" t="s">
        <v>42</v>
      </c>
      <c r="J1481" s="1"/>
      <c r="K1481" s="1" t="s">
        <v>2336</v>
      </c>
      <c r="L1481" s="1" t="s">
        <v>53</v>
      </c>
      <c r="M1481" s="9">
        <v>45142.0</v>
      </c>
      <c r="N1481" s="9">
        <v>45142.0</v>
      </c>
      <c r="O1481" s="1"/>
      <c r="P1481" s="1">
        <v>8.33</v>
      </c>
      <c r="Q1481" s="1">
        <v>3000000.0</v>
      </c>
      <c r="R1481" s="1">
        <v>300000.0</v>
      </c>
      <c r="S1481" s="10">
        <f t="shared" si="364"/>
        <v>45172</v>
      </c>
      <c r="V1481" s="5">
        <f t="shared" si="240"/>
        <v>24990</v>
      </c>
      <c r="W1481" s="11">
        <f t="shared" si="328"/>
        <v>29488.2</v>
      </c>
      <c r="Z1481" s="5">
        <f t="shared" si="3"/>
        <v>18742.5</v>
      </c>
      <c r="AB1481" s="1"/>
      <c r="AC1481" s="1" t="s">
        <v>45</v>
      </c>
      <c r="AD1481" s="12" t="s">
        <v>47</v>
      </c>
      <c r="AE1481" s="12" t="s">
        <v>47</v>
      </c>
      <c r="AF1481" s="12" t="s">
        <v>47</v>
      </c>
      <c r="AG1481" s="12"/>
      <c r="AH1481" s="12"/>
      <c r="AI1481" s="12"/>
    </row>
    <row r="1482">
      <c r="A1482" s="1" t="s">
        <v>2337</v>
      </c>
      <c r="B1482" s="13"/>
      <c r="C1482" s="1" t="s">
        <v>36</v>
      </c>
      <c r="D1482" s="1" t="s">
        <v>96</v>
      </c>
      <c r="E1482" s="1" t="s">
        <v>212</v>
      </c>
      <c r="F1482" s="1" t="s">
        <v>535</v>
      </c>
      <c r="G1482" s="1" t="s">
        <v>40</v>
      </c>
      <c r="H1482" s="1" t="s">
        <v>41</v>
      </c>
      <c r="I1482" s="1" t="s">
        <v>123</v>
      </c>
      <c r="J1482" s="1"/>
      <c r="K1482" s="1" t="s">
        <v>2338</v>
      </c>
      <c r="L1482" s="1" t="s">
        <v>53</v>
      </c>
      <c r="M1482" s="9">
        <v>44755.0</v>
      </c>
      <c r="N1482" s="9">
        <v>44968.0</v>
      </c>
      <c r="O1482" s="1"/>
      <c r="P1482" s="1">
        <v>8.33</v>
      </c>
      <c r="Q1482" s="1">
        <v>300000.0</v>
      </c>
      <c r="R1482" s="1">
        <v>300000.0</v>
      </c>
      <c r="S1482" s="10">
        <f>N1482+90</f>
        <v>45058</v>
      </c>
      <c r="V1482" s="5">
        <f t="shared" si="240"/>
        <v>24990</v>
      </c>
      <c r="W1482" s="11">
        <f t="shared" si="328"/>
        <v>29488.2</v>
      </c>
      <c r="Z1482" s="5">
        <f t="shared" si="3"/>
        <v>18742.5</v>
      </c>
      <c r="AC1482" s="1" t="s">
        <v>45</v>
      </c>
      <c r="AD1482" s="12" t="s">
        <v>46</v>
      </c>
      <c r="AE1482" s="12" t="s">
        <v>46</v>
      </c>
      <c r="AF1482" s="12" t="s">
        <v>47</v>
      </c>
      <c r="AG1482" s="12"/>
      <c r="AH1482" s="12"/>
      <c r="AI1482" s="12"/>
    </row>
    <row r="1483">
      <c r="A1483" s="1" t="s">
        <v>2339</v>
      </c>
      <c r="B1483" s="13"/>
      <c r="C1483" s="1" t="s">
        <v>132</v>
      </c>
      <c r="D1483" s="1" t="s">
        <v>37</v>
      </c>
      <c r="E1483" s="1" t="s">
        <v>77</v>
      </c>
      <c r="F1483" s="1" t="s">
        <v>419</v>
      </c>
      <c r="G1483" s="1" t="s">
        <v>121</v>
      </c>
      <c r="H1483" s="1" t="s">
        <v>994</v>
      </c>
      <c r="I1483" s="1" t="s">
        <v>239</v>
      </c>
      <c r="J1483" s="1"/>
      <c r="K1483" s="1" t="s">
        <v>2340</v>
      </c>
      <c r="L1483" s="1" t="s">
        <v>143</v>
      </c>
      <c r="M1483" s="9">
        <v>44652.0</v>
      </c>
      <c r="N1483" s="9">
        <v>44652.0</v>
      </c>
      <c r="O1483" s="1"/>
      <c r="P1483" s="1">
        <v>8.33</v>
      </c>
      <c r="Q1483" s="1">
        <v>500000.0</v>
      </c>
      <c r="R1483" s="1">
        <v>300000.0</v>
      </c>
      <c r="S1483" s="10">
        <f>N1483+30</f>
        <v>44682</v>
      </c>
      <c r="V1483" s="5">
        <f t="shared" si="240"/>
        <v>24990</v>
      </c>
      <c r="W1483" s="11">
        <f t="shared" si="328"/>
        <v>29488.2</v>
      </c>
      <c r="Z1483" s="5">
        <f t="shared" si="3"/>
        <v>18742.5</v>
      </c>
      <c r="AB1483" s="1"/>
      <c r="AC1483" s="1" t="s">
        <v>45</v>
      </c>
      <c r="AD1483" s="12" t="s">
        <v>46</v>
      </c>
      <c r="AE1483" s="12" t="s">
        <v>46</v>
      </c>
      <c r="AF1483" s="12" t="s">
        <v>46</v>
      </c>
      <c r="AG1483" s="12"/>
      <c r="AH1483" s="12"/>
      <c r="AI1483" s="12"/>
    </row>
    <row r="1484">
      <c r="A1484" s="1" t="s">
        <v>2341</v>
      </c>
      <c r="B1484" s="13"/>
      <c r="C1484" s="1" t="s">
        <v>36</v>
      </c>
      <c r="D1484" s="1" t="s">
        <v>50</v>
      </c>
      <c r="E1484" s="1" t="s">
        <v>38</v>
      </c>
      <c r="F1484" s="1" t="s">
        <v>208</v>
      </c>
      <c r="G1484" s="1" t="s">
        <v>40</v>
      </c>
      <c r="H1484" s="1" t="s">
        <v>345</v>
      </c>
      <c r="I1484" s="1" t="s">
        <v>278</v>
      </c>
      <c r="J1484" s="1"/>
      <c r="K1484" s="1" t="s">
        <v>2342</v>
      </c>
      <c r="L1484" s="1" t="s">
        <v>53</v>
      </c>
      <c r="M1484" s="9">
        <v>45045.0</v>
      </c>
      <c r="N1484" s="9">
        <v>45045.0</v>
      </c>
      <c r="O1484" s="1"/>
      <c r="P1484" s="1">
        <v>8.33</v>
      </c>
      <c r="Q1484" s="1">
        <v>250000.0</v>
      </c>
      <c r="R1484" s="1">
        <v>273000.0</v>
      </c>
      <c r="S1484" s="9">
        <v>45036.0</v>
      </c>
      <c r="T1484" s="9">
        <v>45045.0</v>
      </c>
      <c r="U1484" s="1" t="s">
        <v>2343</v>
      </c>
      <c r="V1484" s="5">
        <f t="shared" si="240"/>
        <v>22740.9</v>
      </c>
      <c r="W1484" s="11">
        <f t="shared" si="328"/>
        <v>26834.262</v>
      </c>
      <c r="X1484" s="9">
        <v>45066.0</v>
      </c>
      <c r="Y1484" s="5">
        <f>W1484</f>
        <v>26834.262</v>
      </c>
      <c r="Z1484" s="5">
        <f t="shared" si="3"/>
        <v>17055.675</v>
      </c>
      <c r="AA1484" s="9">
        <v>45070.0</v>
      </c>
      <c r="AB1484" s="1" t="s">
        <v>2343</v>
      </c>
      <c r="AC1484" s="1" t="s">
        <v>55</v>
      </c>
      <c r="AD1484" s="12" t="s">
        <v>47</v>
      </c>
      <c r="AE1484" s="12" t="s">
        <v>47</v>
      </c>
      <c r="AF1484" s="12" t="s">
        <v>47</v>
      </c>
      <c r="AG1484" s="12" t="s">
        <v>47</v>
      </c>
      <c r="AH1484" s="12" t="s">
        <v>47</v>
      </c>
      <c r="AI1484" s="12" t="s">
        <v>47</v>
      </c>
    </row>
    <row r="1485">
      <c r="A1485" s="1" t="s">
        <v>2344</v>
      </c>
      <c r="B1485" s="13"/>
      <c r="C1485" s="1" t="s">
        <v>36</v>
      </c>
      <c r="D1485" s="1" t="s">
        <v>37</v>
      </c>
      <c r="E1485" s="1" t="s">
        <v>77</v>
      </c>
      <c r="F1485" s="1" t="s">
        <v>1068</v>
      </c>
      <c r="G1485" s="1" t="s">
        <v>152</v>
      </c>
      <c r="H1485" s="1" t="s">
        <v>317</v>
      </c>
      <c r="I1485" s="1" t="s">
        <v>290</v>
      </c>
      <c r="J1485" s="1"/>
      <c r="K1485" s="1" t="s">
        <v>2345</v>
      </c>
      <c r="L1485" s="1" t="s">
        <v>99</v>
      </c>
      <c r="M1485" s="9">
        <v>44700.0</v>
      </c>
      <c r="N1485" s="9">
        <v>44700.0</v>
      </c>
      <c r="O1485" s="1"/>
      <c r="P1485" s="1">
        <v>8.33</v>
      </c>
      <c r="Q1485" s="1">
        <v>300000.0</v>
      </c>
      <c r="R1485" s="1">
        <v>302500.0</v>
      </c>
      <c r="S1485" s="9">
        <v>44685.0</v>
      </c>
      <c r="T1485" s="9">
        <v>44700.0</v>
      </c>
      <c r="U1485" s="1" t="s">
        <v>2346</v>
      </c>
      <c r="V1485" s="5">
        <f t="shared" si="240"/>
        <v>25198.25</v>
      </c>
      <c r="W1485" s="11">
        <f t="shared" si="328"/>
        <v>29733.935</v>
      </c>
      <c r="X1485" s="9">
        <v>44730.0</v>
      </c>
      <c r="Y1485" s="5">
        <f t="shared" ref="Y1485:Y1489" si="365">W1485-(V1485*10%)</f>
        <v>27214.11</v>
      </c>
      <c r="Z1485" s="5">
        <f t="shared" si="3"/>
        <v>18898.6875</v>
      </c>
      <c r="AA1485" s="9">
        <v>44734.0</v>
      </c>
      <c r="AB1485" s="1" t="s">
        <v>2346</v>
      </c>
      <c r="AC1485" s="1" t="s">
        <v>55</v>
      </c>
      <c r="AD1485" s="12" t="s">
        <v>46</v>
      </c>
      <c r="AE1485" s="12" t="s">
        <v>46</v>
      </c>
      <c r="AF1485" s="12" t="s">
        <v>46</v>
      </c>
      <c r="AG1485" s="12" t="s">
        <v>46</v>
      </c>
      <c r="AH1485" s="12" t="s">
        <v>46</v>
      </c>
      <c r="AI1485" s="12" t="s">
        <v>46</v>
      </c>
    </row>
    <row r="1486">
      <c r="A1486" s="1" t="s">
        <v>2344</v>
      </c>
      <c r="B1486" s="13"/>
      <c r="C1486" s="1" t="s">
        <v>36</v>
      </c>
      <c r="D1486" s="1" t="s">
        <v>37</v>
      </c>
      <c r="E1486" s="1" t="s">
        <v>77</v>
      </c>
      <c r="F1486" s="1" t="s">
        <v>1068</v>
      </c>
      <c r="G1486" s="1" t="s">
        <v>152</v>
      </c>
      <c r="H1486" s="1" t="s">
        <v>317</v>
      </c>
      <c r="I1486" s="1" t="s">
        <v>290</v>
      </c>
      <c r="J1486" s="1"/>
      <c r="K1486" s="1" t="s">
        <v>2345</v>
      </c>
      <c r="L1486" s="1" t="s">
        <v>99</v>
      </c>
      <c r="M1486" s="9">
        <v>44700.0</v>
      </c>
      <c r="N1486" s="9">
        <v>44700.0</v>
      </c>
      <c r="O1486" s="1"/>
      <c r="P1486" s="1">
        <v>8.33</v>
      </c>
      <c r="Q1486" s="1">
        <v>1300000.0</v>
      </c>
      <c r="R1486" s="1">
        <v>1350000.0</v>
      </c>
      <c r="S1486" s="9">
        <v>44685.0</v>
      </c>
      <c r="T1486" s="9">
        <v>44700.0</v>
      </c>
      <c r="U1486" s="1" t="s">
        <v>2347</v>
      </c>
      <c r="V1486" s="5">
        <f t="shared" si="240"/>
        <v>112455</v>
      </c>
      <c r="W1486" s="11">
        <f t="shared" si="328"/>
        <v>132696.9</v>
      </c>
      <c r="X1486" s="9">
        <v>44730.0</v>
      </c>
      <c r="Y1486" s="5">
        <f t="shared" si="365"/>
        <v>121451.4</v>
      </c>
      <c r="Z1486" s="5">
        <f t="shared" si="3"/>
        <v>84341.25</v>
      </c>
      <c r="AA1486" s="9">
        <v>44734.0</v>
      </c>
      <c r="AB1486" s="1" t="s">
        <v>2347</v>
      </c>
      <c r="AC1486" s="1" t="s">
        <v>55</v>
      </c>
      <c r="AD1486" s="12" t="s">
        <v>46</v>
      </c>
      <c r="AE1486" s="12" t="s">
        <v>46</v>
      </c>
      <c r="AF1486" s="12" t="s">
        <v>46</v>
      </c>
      <c r="AG1486" s="12" t="s">
        <v>46</v>
      </c>
      <c r="AH1486" s="12" t="s">
        <v>46</v>
      </c>
      <c r="AI1486" s="12" t="s">
        <v>46</v>
      </c>
    </row>
    <row r="1487">
      <c r="A1487" s="1" t="s">
        <v>2344</v>
      </c>
      <c r="B1487" s="13"/>
      <c r="C1487" s="1" t="s">
        <v>36</v>
      </c>
      <c r="D1487" s="1" t="s">
        <v>37</v>
      </c>
      <c r="E1487" s="1" t="s">
        <v>77</v>
      </c>
      <c r="F1487" s="1" t="s">
        <v>1068</v>
      </c>
      <c r="G1487" s="1" t="s">
        <v>152</v>
      </c>
      <c r="H1487" s="1" t="s">
        <v>317</v>
      </c>
      <c r="I1487" s="1" t="s">
        <v>290</v>
      </c>
      <c r="J1487" s="1"/>
      <c r="K1487" s="1" t="s">
        <v>2345</v>
      </c>
      <c r="L1487" s="1" t="s">
        <v>99</v>
      </c>
      <c r="M1487" s="9">
        <v>44700.0</v>
      </c>
      <c r="N1487" s="9">
        <v>44735.0</v>
      </c>
      <c r="O1487" s="1"/>
      <c r="P1487" s="1">
        <v>8.33</v>
      </c>
      <c r="Q1487" s="1">
        <v>700000.0</v>
      </c>
      <c r="R1487" s="1">
        <v>750000.0</v>
      </c>
      <c r="S1487" s="9">
        <v>44718.0</v>
      </c>
      <c r="T1487" s="9">
        <v>44735.0</v>
      </c>
      <c r="U1487" s="1" t="s">
        <v>2348</v>
      </c>
      <c r="V1487" s="5">
        <f t="shared" si="240"/>
        <v>62475</v>
      </c>
      <c r="W1487" s="11">
        <f t="shared" si="328"/>
        <v>73720.5</v>
      </c>
      <c r="X1487" s="9">
        <v>44763.0</v>
      </c>
      <c r="Y1487" s="5">
        <f t="shared" si="365"/>
        <v>67473</v>
      </c>
      <c r="Z1487" s="5">
        <f t="shared" si="3"/>
        <v>46856.25</v>
      </c>
      <c r="AA1487" s="9">
        <v>44767.0</v>
      </c>
      <c r="AB1487" s="1" t="s">
        <v>2348</v>
      </c>
      <c r="AC1487" s="1" t="s">
        <v>55</v>
      </c>
      <c r="AD1487" s="12" t="s">
        <v>46</v>
      </c>
      <c r="AE1487" s="12" t="s">
        <v>46</v>
      </c>
      <c r="AF1487" s="12" t="s">
        <v>46</v>
      </c>
      <c r="AG1487" s="12" t="s">
        <v>46</v>
      </c>
      <c r="AH1487" s="12" t="s">
        <v>46</v>
      </c>
      <c r="AI1487" s="12" t="s">
        <v>46</v>
      </c>
    </row>
    <row r="1488">
      <c r="A1488" s="1" t="s">
        <v>2344</v>
      </c>
      <c r="B1488" s="13"/>
      <c r="C1488" s="1" t="s">
        <v>36</v>
      </c>
      <c r="D1488" s="1" t="s">
        <v>37</v>
      </c>
      <c r="E1488" s="1" t="s">
        <v>77</v>
      </c>
      <c r="F1488" s="1" t="s">
        <v>1068</v>
      </c>
      <c r="G1488" s="1" t="s">
        <v>152</v>
      </c>
      <c r="H1488" s="1" t="s">
        <v>317</v>
      </c>
      <c r="I1488" s="1" t="s">
        <v>290</v>
      </c>
      <c r="J1488" s="1"/>
      <c r="K1488" s="1" t="s">
        <v>2345</v>
      </c>
      <c r="L1488" s="1" t="s">
        <v>99</v>
      </c>
      <c r="M1488" s="9">
        <v>44700.0</v>
      </c>
      <c r="N1488" s="9">
        <v>44735.0</v>
      </c>
      <c r="O1488" s="1"/>
      <c r="P1488" s="1">
        <v>8.33</v>
      </c>
      <c r="Q1488" s="1">
        <v>500000.0</v>
      </c>
      <c r="R1488" s="1">
        <v>564000.0</v>
      </c>
      <c r="S1488" s="9">
        <v>44718.0</v>
      </c>
      <c r="T1488" s="9">
        <v>44735.0</v>
      </c>
      <c r="U1488" s="1" t="s">
        <v>2349</v>
      </c>
      <c r="V1488" s="5">
        <f t="shared" si="240"/>
        <v>46981.2</v>
      </c>
      <c r="W1488" s="11">
        <f t="shared" si="328"/>
        <v>55437.816</v>
      </c>
      <c r="X1488" s="9">
        <v>44763.0</v>
      </c>
      <c r="Y1488" s="5">
        <f t="shared" si="365"/>
        <v>50739.696</v>
      </c>
      <c r="Z1488" s="5">
        <f t="shared" si="3"/>
        <v>35235.9</v>
      </c>
      <c r="AA1488" s="9">
        <v>44767.0</v>
      </c>
      <c r="AB1488" s="1" t="s">
        <v>2349</v>
      </c>
      <c r="AC1488" s="1" t="s">
        <v>55</v>
      </c>
      <c r="AD1488" s="12" t="s">
        <v>46</v>
      </c>
      <c r="AE1488" s="12" t="s">
        <v>46</v>
      </c>
      <c r="AF1488" s="12" t="s">
        <v>46</v>
      </c>
      <c r="AG1488" s="12" t="s">
        <v>46</v>
      </c>
      <c r="AH1488" s="12" t="s">
        <v>46</v>
      </c>
      <c r="AI1488" s="12" t="s">
        <v>46</v>
      </c>
    </row>
    <row r="1489">
      <c r="A1489" s="1" t="s">
        <v>2344</v>
      </c>
      <c r="B1489" s="13"/>
      <c r="C1489" s="1" t="s">
        <v>36</v>
      </c>
      <c r="D1489" s="1" t="s">
        <v>37</v>
      </c>
      <c r="E1489" s="1" t="s">
        <v>77</v>
      </c>
      <c r="F1489" s="1" t="s">
        <v>1068</v>
      </c>
      <c r="G1489" s="1" t="s">
        <v>152</v>
      </c>
      <c r="H1489" s="1" t="s">
        <v>317</v>
      </c>
      <c r="I1489" s="1" t="s">
        <v>290</v>
      </c>
      <c r="J1489" s="1"/>
      <c r="K1489" s="1" t="s">
        <v>2345</v>
      </c>
      <c r="L1489" s="1" t="s">
        <v>99</v>
      </c>
      <c r="M1489" s="9">
        <v>44700.0</v>
      </c>
      <c r="N1489" s="9">
        <v>44819.0</v>
      </c>
      <c r="O1489" s="1"/>
      <c r="P1489" s="1">
        <v>8.33</v>
      </c>
      <c r="Q1489" s="1">
        <v>800000.0</v>
      </c>
      <c r="R1489" s="1">
        <v>840000.0</v>
      </c>
      <c r="S1489" s="9">
        <v>44802.0</v>
      </c>
      <c r="T1489" s="9">
        <v>44819.0</v>
      </c>
      <c r="U1489" s="1" t="s">
        <v>2350</v>
      </c>
      <c r="V1489" s="5">
        <f t="shared" si="240"/>
        <v>69972</v>
      </c>
      <c r="W1489" s="11">
        <f t="shared" si="328"/>
        <v>82566.96</v>
      </c>
      <c r="X1489" s="14">
        <v>44847.0</v>
      </c>
      <c r="Y1489" s="5">
        <f t="shared" si="365"/>
        <v>75569.76</v>
      </c>
      <c r="Z1489" s="5">
        <f t="shared" si="3"/>
        <v>52479</v>
      </c>
      <c r="AA1489" s="14">
        <v>44851.0</v>
      </c>
      <c r="AB1489" s="1" t="s">
        <v>2350</v>
      </c>
      <c r="AC1489" s="1" t="s">
        <v>55</v>
      </c>
      <c r="AD1489" s="12" t="s">
        <v>46</v>
      </c>
      <c r="AE1489" s="12" t="s">
        <v>46</v>
      </c>
      <c r="AF1489" s="12" t="s">
        <v>46</v>
      </c>
      <c r="AG1489" s="12" t="s">
        <v>46</v>
      </c>
      <c r="AH1489" s="12" t="s">
        <v>46</v>
      </c>
      <c r="AI1489" s="12" t="s">
        <v>46</v>
      </c>
    </row>
    <row r="1490">
      <c r="A1490" s="1" t="s">
        <v>2344</v>
      </c>
      <c r="B1490" s="13"/>
      <c r="C1490" s="1" t="s">
        <v>36</v>
      </c>
      <c r="D1490" s="1" t="s">
        <v>37</v>
      </c>
      <c r="E1490" s="1" t="s">
        <v>77</v>
      </c>
      <c r="F1490" s="1" t="s">
        <v>1068</v>
      </c>
      <c r="G1490" s="1" t="s">
        <v>152</v>
      </c>
      <c r="H1490" s="1" t="s">
        <v>153</v>
      </c>
      <c r="I1490" s="1" t="s">
        <v>42</v>
      </c>
      <c r="J1490" s="1"/>
      <c r="K1490" s="1" t="s">
        <v>2345</v>
      </c>
      <c r="L1490" s="1" t="s">
        <v>99</v>
      </c>
      <c r="M1490" s="9">
        <v>44700.0</v>
      </c>
      <c r="N1490" s="9">
        <v>44771.0</v>
      </c>
      <c r="O1490" s="1"/>
      <c r="P1490" s="1">
        <v>8.33</v>
      </c>
      <c r="Q1490" s="1">
        <v>300000.0</v>
      </c>
      <c r="R1490" s="1">
        <v>300000.0</v>
      </c>
      <c r="S1490" s="10">
        <f>N1490+90</f>
        <v>44861</v>
      </c>
      <c r="V1490" s="5">
        <f t="shared" si="240"/>
        <v>24990</v>
      </c>
      <c r="W1490" s="11">
        <f t="shared" si="328"/>
        <v>29488.2</v>
      </c>
      <c r="Z1490" s="5">
        <f t="shared" si="3"/>
        <v>18742.5</v>
      </c>
      <c r="AC1490" s="1" t="str">
        <f>IF(T1490="","C","O")</f>
        <v>C</v>
      </c>
      <c r="AD1490" s="12" t="s">
        <v>46</v>
      </c>
      <c r="AE1490" s="12" t="s">
        <v>46</v>
      </c>
      <c r="AF1490" s="12" t="s">
        <v>46</v>
      </c>
      <c r="AG1490" s="12"/>
      <c r="AH1490" s="12"/>
      <c r="AI1490" s="12"/>
    </row>
    <row r="1491">
      <c r="A1491" s="1" t="s">
        <v>2351</v>
      </c>
      <c r="B1491" s="13"/>
      <c r="C1491" s="1" t="s">
        <v>36</v>
      </c>
      <c r="D1491" s="1" t="s">
        <v>76</v>
      </c>
      <c r="E1491" s="1" t="s">
        <v>77</v>
      </c>
      <c r="F1491" s="1" t="s">
        <v>97</v>
      </c>
      <c r="G1491" s="1" t="s">
        <v>2352</v>
      </c>
      <c r="H1491" s="1" t="s">
        <v>2353</v>
      </c>
      <c r="I1491" s="1" t="s">
        <v>278</v>
      </c>
      <c r="J1491" s="1"/>
      <c r="K1491" s="1" t="s">
        <v>2354</v>
      </c>
      <c r="L1491" s="1" t="s">
        <v>150</v>
      </c>
      <c r="M1491" s="9">
        <v>45163.0</v>
      </c>
      <c r="N1491" s="14">
        <v>45249.0</v>
      </c>
      <c r="O1491" s="1"/>
      <c r="P1491" s="1">
        <v>8.33</v>
      </c>
      <c r="Q1491" s="1">
        <v>500000.0</v>
      </c>
      <c r="R1491" s="1">
        <v>360000.0</v>
      </c>
      <c r="S1491" s="14">
        <v>45279.0</v>
      </c>
      <c r="T1491" s="14">
        <v>45281.0</v>
      </c>
      <c r="U1491" s="1" t="s">
        <v>2355</v>
      </c>
      <c r="V1491" s="5">
        <f t="shared" si="240"/>
        <v>29988</v>
      </c>
      <c r="W1491" s="11">
        <f t="shared" si="328"/>
        <v>35385.84</v>
      </c>
      <c r="X1491" s="14">
        <v>45281.0</v>
      </c>
      <c r="Y1491" s="5">
        <f>W1491-(V1491*10%)</f>
        <v>32387.04</v>
      </c>
      <c r="Z1491" s="5">
        <f t="shared" si="3"/>
        <v>22491</v>
      </c>
      <c r="AA1491" s="14">
        <v>45281.0</v>
      </c>
      <c r="AB1491" s="1" t="s">
        <v>2355</v>
      </c>
      <c r="AC1491" s="1" t="s">
        <v>55</v>
      </c>
      <c r="AD1491" s="12" t="s">
        <v>47</v>
      </c>
      <c r="AE1491" s="12" t="s">
        <v>47</v>
      </c>
      <c r="AF1491" s="12" t="s">
        <v>47</v>
      </c>
      <c r="AG1491" s="12" t="s">
        <v>47</v>
      </c>
      <c r="AH1491" s="12" t="s">
        <v>47</v>
      </c>
      <c r="AI1491" s="12" t="s">
        <v>47</v>
      </c>
    </row>
    <row r="1492">
      <c r="A1492" s="1" t="s">
        <v>2351</v>
      </c>
      <c r="B1492" s="13"/>
      <c r="C1492" s="1" t="s">
        <v>36</v>
      </c>
      <c r="D1492" s="1" t="s">
        <v>76</v>
      </c>
      <c r="E1492" s="1" t="s">
        <v>77</v>
      </c>
      <c r="F1492" s="1" t="s">
        <v>97</v>
      </c>
      <c r="G1492" s="1" t="s">
        <v>2352</v>
      </c>
      <c r="H1492" s="1" t="s">
        <v>2353</v>
      </c>
      <c r="I1492" s="1" t="s">
        <v>278</v>
      </c>
      <c r="J1492" s="1"/>
      <c r="K1492" s="1" t="s">
        <v>2354</v>
      </c>
      <c r="L1492" s="1" t="s">
        <v>150</v>
      </c>
      <c r="M1492" s="9">
        <v>45163.0</v>
      </c>
      <c r="N1492" s="9">
        <v>45189.0</v>
      </c>
      <c r="O1492" s="1"/>
      <c r="P1492" s="1">
        <v>8.33</v>
      </c>
      <c r="Q1492" s="1">
        <v>500000.0</v>
      </c>
      <c r="R1492" s="1">
        <v>300000.0</v>
      </c>
      <c r="S1492" s="10">
        <f t="shared" ref="S1492:S1495" si="366">N1492+90</f>
        <v>45279</v>
      </c>
      <c r="V1492" s="5">
        <f t="shared" si="240"/>
        <v>24990</v>
      </c>
      <c r="W1492" s="11">
        <f t="shared" si="328"/>
        <v>29488.2</v>
      </c>
      <c r="Z1492" s="5">
        <f t="shared" si="3"/>
        <v>18742.5</v>
      </c>
      <c r="AB1492" s="1"/>
      <c r="AC1492" s="1" t="s">
        <v>45</v>
      </c>
      <c r="AD1492" s="12" t="s">
        <v>47</v>
      </c>
      <c r="AE1492" s="12" t="s">
        <v>47</v>
      </c>
      <c r="AF1492" s="12" t="s">
        <v>47</v>
      </c>
      <c r="AG1492" s="12"/>
      <c r="AH1492" s="12"/>
      <c r="AI1492" s="12"/>
    </row>
    <row r="1493">
      <c r="A1493" s="1" t="s">
        <v>2351</v>
      </c>
      <c r="B1493" s="13"/>
      <c r="C1493" s="1" t="s">
        <v>36</v>
      </c>
      <c r="D1493" s="1" t="s">
        <v>76</v>
      </c>
      <c r="E1493" s="1" t="s">
        <v>77</v>
      </c>
      <c r="F1493" s="1" t="s">
        <v>97</v>
      </c>
      <c r="G1493" s="1" t="s">
        <v>2352</v>
      </c>
      <c r="H1493" s="1" t="s">
        <v>2353</v>
      </c>
      <c r="I1493" s="1" t="s">
        <v>278</v>
      </c>
      <c r="J1493" s="1"/>
      <c r="K1493" s="1" t="s">
        <v>2354</v>
      </c>
      <c r="L1493" s="1" t="s">
        <v>150</v>
      </c>
      <c r="M1493" s="9">
        <v>45163.0</v>
      </c>
      <c r="N1493" s="9">
        <v>45163.0</v>
      </c>
      <c r="O1493" s="1"/>
      <c r="P1493" s="1">
        <v>8.33</v>
      </c>
      <c r="Q1493" s="1">
        <v>500000.0</v>
      </c>
      <c r="R1493" s="1">
        <v>300000.0</v>
      </c>
      <c r="S1493" s="10">
        <f t="shared" si="366"/>
        <v>45253</v>
      </c>
      <c r="V1493" s="5">
        <f t="shared" si="240"/>
        <v>24990</v>
      </c>
      <c r="W1493" s="11">
        <f t="shared" si="328"/>
        <v>29488.2</v>
      </c>
      <c r="Z1493" s="5">
        <f t="shared" si="3"/>
        <v>18742.5</v>
      </c>
      <c r="AB1493" s="1"/>
      <c r="AC1493" s="1" t="str">
        <f t="shared" ref="AC1493:AC1494" si="367">IF(T1493="","C","O")</f>
        <v>C</v>
      </c>
      <c r="AD1493" s="12" t="s">
        <v>47</v>
      </c>
      <c r="AE1493" s="12" t="s">
        <v>47</v>
      </c>
      <c r="AF1493" s="12" t="s">
        <v>47</v>
      </c>
      <c r="AG1493" s="12"/>
      <c r="AH1493" s="12"/>
      <c r="AI1493" s="12"/>
    </row>
    <row r="1494">
      <c r="A1494" s="1" t="s">
        <v>2351</v>
      </c>
      <c r="B1494" s="13"/>
      <c r="C1494" s="1" t="s">
        <v>36</v>
      </c>
      <c r="D1494" s="1" t="s">
        <v>76</v>
      </c>
      <c r="E1494" s="1" t="s">
        <v>77</v>
      </c>
      <c r="F1494" s="1" t="s">
        <v>97</v>
      </c>
      <c r="G1494" s="1" t="s">
        <v>2352</v>
      </c>
      <c r="H1494" s="1" t="s">
        <v>2353</v>
      </c>
      <c r="I1494" s="1" t="s">
        <v>278</v>
      </c>
      <c r="J1494" s="1"/>
      <c r="K1494" s="1" t="s">
        <v>2354</v>
      </c>
      <c r="L1494" s="1" t="s">
        <v>150</v>
      </c>
      <c r="M1494" s="9">
        <v>45163.0</v>
      </c>
      <c r="N1494" s="14">
        <v>45281.0</v>
      </c>
      <c r="O1494" s="1"/>
      <c r="P1494" s="1">
        <v>8.33</v>
      </c>
      <c r="Q1494" s="1">
        <v>300000.0</v>
      </c>
      <c r="R1494" s="1">
        <v>300000.0</v>
      </c>
      <c r="S1494" s="15">
        <f t="shared" si="366"/>
        <v>45371</v>
      </c>
      <c r="V1494" s="5">
        <f t="shared" si="240"/>
        <v>24990</v>
      </c>
      <c r="W1494" s="11">
        <f t="shared" si="328"/>
        <v>29488.2</v>
      </c>
      <c r="X1494" s="1"/>
      <c r="Y1494" s="1"/>
      <c r="Z1494" s="5">
        <f t="shared" si="3"/>
        <v>18742.5</v>
      </c>
      <c r="AA1494" s="1"/>
      <c r="AB1494" s="1"/>
      <c r="AC1494" s="1" t="str">
        <f t="shared" si="367"/>
        <v>C</v>
      </c>
      <c r="AD1494" s="12" t="s">
        <v>47</v>
      </c>
      <c r="AE1494" s="12" t="s">
        <v>47</v>
      </c>
      <c r="AF1494" s="12" t="s">
        <v>47</v>
      </c>
      <c r="AG1494" s="12"/>
      <c r="AH1494" s="12"/>
      <c r="AI1494" s="12"/>
    </row>
    <row r="1495">
      <c r="A1495" s="1" t="s">
        <v>2351</v>
      </c>
      <c r="B1495" s="13"/>
      <c r="C1495" s="1" t="s">
        <v>36</v>
      </c>
      <c r="D1495" s="1" t="s">
        <v>76</v>
      </c>
      <c r="E1495" s="1" t="s">
        <v>77</v>
      </c>
      <c r="F1495" s="1" t="s">
        <v>97</v>
      </c>
      <c r="G1495" s="1" t="s">
        <v>2352</v>
      </c>
      <c r="H1495" s="1" t="s">
        <v>2353</v>
      </c>
      <c r="I1495" s="1" t="s">
        <v>278</v>
      </c>
      <c r="J1495" s="1"/>
      <c r="K1495" s="1" t="s">
        <v>2354</v>
      </c>
      <c r="L1495" s="1" t="s">
        <v>150</v>
      </c>
      <c r="M1495" s="9">
        <v>45163.0</v>
      </c>
      <c r="N1495" s="9">
        <v>45163.0</v>
      </c>
      <c r="O1495" s="1"/>
      <c r="P1495" s="1">
        <v>8.33</v>
      </c>
      <c r="Q1495" s="1">
        <v>300000.0</v>
      </c>
      <c r="R1495" s="1">
        <v>300000.0</v>
      </c>
      <c r="S1495" s="10">
        <f t="shared" si="366"/>
        <v>45253</v>
      </c>
      <c r="V1495" s="5">
        <f t="shared" si="240"/>
        <v>24990</v>
      </c>
      <c r="W1495" s="11">
        <f t="shared" si="328"/>
        <v>29488.2</v>
      </c>
      <c r="Z1495" s="5">
        <f t="shared" si="3"/>
        <v>18742.5</v>
      </c>
      <c r="AB1495" s="1"/>
      <c r="AC1495" s="1" t="s">
        <v>45</v>
      </c>
      <c r="AD1495" s="12" t="s">
        <v>47</v>
      </c>
      <c r="AE1495" s="12" t="s">
        <v>47</v>
      </c>
      <c r="AF1495" s="12" t="s">
        <v>47</v>
      </c>
      <c r="AG1495" s="12"/>
      <c r="AH1495" s="12"/>
      <c r="AI1495" s="12"/>
    </row>
    <row r="1496">
      <c r="A1496" s="1" t="s">
        <v>2351</v>
      </c>
      <c r="B1496" s="13"/>
      <c r="C1496" s="1" t="s">
        <v>36</v>
      </c>
      <c r="D1496" s="1" t="s">
        <v>76</v>
      </c>
      <c r="E1496" s="1" t="s">
        <v>77</v>
      </c>
      <c r="F1496" s="1" t="s">
        <v>97</v>
      </c>
      <c r="G1496" s="1" t="s">
        <v>2352</v>
      </c>
      <c r="H1496" s="1" t="s">
        <v>2353</v>
      </c>
      <c r="I1496" s="1" t="s">
        <v>278</v>
      </c>
      <c r="J1496" s="1"/>
      <c r="K1496" s="1" t="s">
        <v>2354</v>
      </c>
      <c r="L1496" s="1" t="s">
        <v>150</v>
      </c>
      <c r="M1496" s="9">
        <v>45163.0</v>
      </c>
      <c r="N1496" s="9">
        <v>45163.0</v>
      </c>
      <c r="O1496" s="1"/>
      <c r="P1496" s="1">
        <v>8.33</v>
      </c>
      <c r="Q1496" s="1">
        <v>400000.0</v>
      </c>
      <c r="R1496" s="1">
        <v>300000.0</v>
      </c>
      <c r="S1496" s="10">
        <f t="shared" ref="S1496:S1498" si="368">N1496+30</f>
        <v>45193</v>
      </c>
      <c r="V1496" s="5">
        <f t="shared" si="240"/>
        <v>24990</v>
      </c>
      <c r="W1496" s="11">
        <f t="shared" si="328"/>
        <v>29488.2</v>
      </c>
      <c r="X1496" s="1"/>
      <c r="Y1496" s="1"/>
      <c r="Z1496" s="5">
        <f t="shared" si="3"/>
        <v>18742.5</v>
      </c>
      <c r="AA1496" s="1"/>
      <c r="AB1496" s="1"/>
      <c r="AC1496" s="1" t="str">
        <f t="shared" ref="AC1496:AC1498" si="369">IF(T1496="","C","O")</f>
        <v>C</v>
      </c>
      <c r="AD1496" s="12" t="s">
        <v>47</v>
      </c>
      <c r="AE1496" s="12" t="s">
        <v>47</v>
      </c>
      <c r="AF1496" s="12" t="s">
        <v>47</v>
      </c>
      <c r="AG1496" s="12"/>
      <c r="AH1496" s="12"/>
      <c r="AI1496" s="12"/>
    </row>
    <row r="1497">
      <c r="A1497" s="1" t="s">
        <v>2351</v>
      </c>
      <c r="B1497" s="13"/>
      <c r="C1497" s="1" t="s">
        <v>36</v>
      </c>
      <c r="D1497" s="1" t="s">
        <v>76</v>
      </c>
      <c r="E1497" s="1" t="s">
        <v>77</v>
      </c>
      <c r="F1497" s="1" t="s">
        <v>97</v>
      </c>
      <c r="G1497" s="1" t="s">
        <v>2352</v>
      </c>
      <c r="H1497" s="1" t="s">
        <v>2353</v>
      </c>
      <c r="I1497" s="1" t="s">
        <v>278</v>
      </c>
      <c r="J1497" s="1"/>
      <c r="K1497" s="1" t="s">
        <v>2354</v>
      </c>
      <c r="L1497" s="1" t="s">
        <v>150</v>
      </c>
      <c r="M1497" s="9">
        <v>45163.0</v>
      </c>
      <c r="N1497" s="9">
        <v>45163.0</v>
      </c>
      <c r="O1497" s="1"/>
      <c r="P1497" s="1">
        <v>8.33</v>
      </c>
      <c r="Q1497" s="1">
        <v>400000.0</v>
      </c>
      <c r="R1497" s="1">
        <v>300000.0</v>
      </c>
      <c r="S1497" s="10">
        <f t="shared" si="368"/>
        <v>45193</v>
      </c>
      <c r="V1497" s="5">
        <f t="shared" si="240"/>
        <v>24990</v>
      </c>
      <c r="W1497" s="11">
        <f t="shared" si="328"/>
        <v>29488.2</v>
      </c>
      <c r="Z1497" s="5">
        <f t="shared" si="3"/>
        <v>18742.5</v>
      </c>
      <c r="AC1497" s="1" t="str">
        <f t="shared" si="369"/>
        <v>C</v>
      </c>
      <c r="AD1497" s="12" t="s">
        <v>47</v>
      </c>
      <c r="AE1497" s="12" t="s">
        <v>47</v>
      </c>
      <c r="AF1497" s="12" t="s">
        <v>47</v>
      </c>
      <c r="AG1497" s="12"/>
      <c r="AH1497" s="12"/>
      <c r="AI1497" s="12"/>
    </row>
    <row r="1498">
      <c r="A1498" s="1" t="s">
        <v>2351</v>
      </c>
      <c r="B1498" s="13"/>
      <c r="C1498" s="1" t="s">
        <v>36</v>
      </c>
      <c r="D1498" s="1" t="s">
        <v>76</v>
      </c>
      <c r="E1498" s="1" t="s">
        <v>77</v>
      </c>
      <c r="F1498" s="1" t="s">
        <v>97</v>
      </c>
      <c r="G1498" s="1" t="s">
        <v>2352</v>
      </c>
      <c r="H1498" s="1" t="s">
        <v>2353</v>
      </c>
      <c r="I1498" s="1" t="s">
        <v>278</v>
      </c>
      <c r="J1498" s="1"/>
      <c r="K1498" s="1" t="s">
        <v>2354</v>
      </c>
      <c r="L1498" s="1" t="s">
        <v>150</v>
      </c>
      <c r="M1498" s="9">
        <v>45163.0</v>
      </c>
      <c r="N1498" s="9">
        <v>45163.0</v>
      </c>
      <c r="O1498" s="1"/>
      <c r="P1498" s="1">
        <v>8.33</v>
      </c>
      <c r="Q1498" s="1">
        <v>150000.0</v>
      </c>
      <c r="R1498" s="1">
        <v>300000.0</v>
      </c>
      <c r="S1498" s="10">
        <f t="shared" si="368"/>
        <v>45193</v>
      </c>
      <c r="V1498" s="5">
        <f t="shared" si="240"/>
        <v>24990</v>
      </c>
      <c r="W1498" s="11">
        <f t="shared" si="328"/>
        <v>29488.2</v>
      </c>
      <c r="Z1498" s="5">
        <f t="shared" si="3"/>
        <v>18742.5</v>
      </c>
      <c r="AC1498" s="1" t="str">
        <f t="shared" si="369"/>
        <v>C</v>
      </c>
      <c r="AD1498" s="12" t="s">
        <v>47</v>
      </c>
      <c r="AE1498" s="12" t="s">
        <v>47</v>
      </c>
      <c r="AF1498" s="12" t="s">
        <v>47</v>
      </c>
      <c r="AG1498" s="12"/>
      <c r="AH1498" s="12"/>
      <c r="AI1498" s="12"/>
    </row>
    <row r="1499">
      <c r="A1499" s="1" t="s">
        <v>2356</v>
      </c>
      <c r="B1499" s="13"/>
      <c r="C1499" s="1" t="s">
        <v>36</v>
      </c>
      <c r="D1499" s="1" t="s">
        <v>96</v>
      </c>
      <c r="E1499" s="1" t="s">
        <v>82</v>
      </c>
      <c r="F1499" s="1" t="s">
        <v>1676</v>
      </c>
      <c r="G1499" s="1" t="s">
        <v>310</v>
      </c>
      <c r="H1499" s="1" t="s">
        <v>311</v>
      </c>
      <c r="I1499" s="1" t="s">
        <v>42</v>
      </c>
      <c r="J1499" s="1"/>
      <c r="K1499" s="1" t="s">
        <v>2357</v>
      </c>
      <c r="L1499" s="1" t="s">
        <v>53</v>
      </c>
      <c r="M1499" s="9">
        <v>44797.0</v>
      </c>
      <c r="N1499" s="9">
        <v>44964.0</v>
      </c>
      <c r="O1499" s="1"/>
      <c r="P1499" s="1">
        <v>8.33</v>
      </c>
      <c r="Q1499" s="1">
        <v>200000.0</v>
      </c>
      <c r="R1499" s="1">
        <v>264000.0</v>
      </c>
      <c r="S1499" s="9">
        <v>45231.0</v>
      </c>
      <c r="T1499" s="9">
        <v>45237.0</v>
      </c>
      <c r="U1499" s="1" t="s">
        <v>2358</v>
      </c>
      <c r="V1499" s="5">
        <f t="shared" si="240"/>
        <v>21991.2</v>
      </c>
      <c r="W1499" s="11">
        <f t="shared" si="328"/>
        <v>25949.616</v>
      </c>
      <c r="X1499" s="9">
        <v>45261.0</v>
      </c>
      <c r="Y1499" s="5">
        <f t="shared" ref="Y1499:Y1500" si="370">W1499-(V1499*10%)</f>
        <v>23750.496</v>
      </c>
      <c r="Z1499" s="5">
        <f t="shared" si="3"/>
        <v>16493.4</v>
      </c>
      <c r="AA1499" s="9">
        <v>45265.0</v>
      </c>
      <c r="AB1499" s="1" t="s">
        <v>2358</v>
      </c>
      <c r="AC1499" s="1" t="s">
        <v>55</v>
      </c>
      <c r="AD1499" s="12" t="s">
        <v>46</v>
      </c>
      <c r="AE1499" s="12" t="s">
        <v>46</v>
      </c>
      <c r="AF1499" s="12" t="s">
        <v>47</v>
      </c>
      <c r="AG1499" s="12" t="s">
        <v>47</v>
      </c>
      <c r="AH1499" s="12" t="s">
        <v>47</v>
      </c>
      <c r="AI1499" s="12" t="s">
        <v>47</v>
      </c>
    </row>
    <row r="1500">
      <c r="A1500" s="1" t="s">
        <v>2356</v>
      </c>
      <c r="B1500" s="13"/>
      <c r="C1500" s="1" t="s">
        <v>36</v>
      </c>
      <c r="D1500" s="1" t="s">
        <v>96</v>
      </c>
      <c r="E1500" s="1" t="s">
        <v>82</v>
      </c>
      <c r="F1500" s="1" t="s">
        <v>1676</v>
      </c>
      <c r="G1500" s="1" t="s">
        <v>310</v>
      </c>
      <c r="H1500" s="1" t="s">
        <v>311</v>
      </c>
      <c r="I1500" s="1" t="s">
        <v>42</v>
      </c>
      <c r="J1500" s="1"/>
      <c r="K1500" s="1" t="s">
        <v>2357</v>
      </c>
      <c r="L1500" s="1" t="s">
        <v>53</v>
      </c>
      <c r="M1500" s="9">
        <v>44797.0</v>
      </c>
      <c r="N1500" s="9">
        <v>45348.0</v>
      </c>
      <c r="O1500" s="1"/>
      <c r="P1500" s="1">
        <v>8.33</v>
      </c>
      <c r="Q1500" s="1">
        <v>150000.0</v>
      </c>
      <c r="R1500" s="1">
        <v>192000.0</v>
      </c>
      <c r="S1500" s="9">
        <v>45337.0</v>
      </c>
      <c r="T1500" s="9">
        <v>45338.0</v>
      </c>
      <c r="U1500" s="1" t="s">
        <v>2359</v>
      </c>
      <c r="V1500" s="5">
        <f t="shared" si="240"/>
        <v>15993.6</v>
      </c>
      <c r="W1500" s="11">
        <f t="shared" si="328"/>
        <v>18872.448</v>
      </c>
      <c r="X1500" s="9">
        <v>45367.0</v>
      </c>
      <c r="Y1500" s="5">
        <f t="shared" si="370"/>
        <v>17273.088</v>
      </c>
      <c r="Z1500" s="5">
        <f t="shared" si="3"/>
        <v>11995.2</v>
      </c>
      <c r="AA1500" s="9">
        <v>45371.0</v>
      </c>
      <c r="AB1500" s="1" t="s">
        <v>2359</v>
      </c>
      <c r="AC1500" s="1" t="s">
        <v>55</v>
      </c>
      <c r="AD1500" s="12" t="s">
        <v>46</v>
      </c>
      <c r="AE1500" s="12" t="s">
        <v>47</v>
      </c>
      <c r="AF1500" s="12" t="s">
        <v>47</v>
      </c>
      <c r="AG1500" s="12" t="s">
        <v>47</v>
      </c>
      <c r="AH1500" s="12" t="s">
        <v>47</v>
      </c>
      <c r="AI1500" s="12" t="s">
        <v>47</v>
      </c>
    </row>
    <row r="1501">
      <c r="A1501" s="1" t="s">
        <v>2356</v>
      </c>
      <c r="B1501" s="13"/>
      <c r="C1501" s="1" t="s">
        <v>36</v>
      </c>
      <c r="D1501" s="1" t="s">
        <v>96</v>
      </c>
      <c r="E1501" s="1" t="s">
        <v>82</v>
      </c>
      <c r="F1501" s="1" t="s">
        <v>1676</v>
      </c>
      <c r="G1501" s="1" t="s">
        <v>310</v>
      </c>
      <c r="H1501" s="1" t="s">
        <v>311</v>
      </c>
      <c r="I1501" s="1" t="s">
        <v>42</v>
      </c>
      <c r="J1501" s="1"/>
      <c r="K1501" s="1" t="s">
        <v>2357</v>
      </c>
      <c r="L1501" s="1" t="s">
        <v>53</v>
      </c>
      <c r="M1501" s="9">
        <v>44797.0</v>
      </c>
      <c r="N1501" s="9">
        <v>45180.0</v>
      </c>
      <c r="O1501" s="1"/>
      <c r="P1501" s="1">
        <v>8.33</v>
      </c>
      <c r="Q1501" s="1">
        <v>300000.0</v>
      </c>
      <c r="R1501" s="1">
        <v>300000.0</v>
      </c>
      <c r="S1501" s="10">
        <f>N1501+90</f>
        <v>45270</v>
      </c>
      <c r="V1501" s="5">
        <f t="shared" si="240"/>
        <v>24990</v>
      </c>
      <c r="W1501" s="11">
        <f t="shared" si="328"/>
        <v>29488.2</v>
      </c>
      <c r="Z1501" s="5">
        <f t="shared" si="3"/>
        <v>18742.5</v>
      </c>
      <c r="AC1501" s="1" t="str">
        <f>IF(T1501="","C","O")</f>
        <v>C</v>
      </c>
      <c r="AD1501" s="12" t="s">
        <v>46</v>
      </c>
      <c r="AE1501" s="12" t="s">
        <v>47</v>
      </c>
      <c r="AF1501" s="12" t="s">
        <v>47</v>
      </c>
      <c r="AG1501" s="12"/>
      <c r="AH1501" s="12"/>
      <c r="AI1501" s="12"/>
    </row>
    <row r="1502">
      <c r="A1502" s="1" t="s">
        <v>2360</v>
      </c>
      <c r="B1502" s="13"/>
      <c r="C1502" s="1" t="s">
        <v>36</v>
      </c>
      <c r="D1502" s="1" t="s">
        <v>76</v>
      </c>
      <c r="E1502" s="1" t="s">
        <v>38</v>
      </c>
      <c r="F1502" s="1" t="s">
        <v>1049</v>
      </c>
      <c r="G1502" s="1" t="s">
        <v>152</v>
      </c>
      <c r="H1502" s="1" t="s">
        <v>153</v>
      </c>
      <c r="I1502" s="1" t="s">
        <v>234</v>
      </c>
      <c r="J1502" s="1"/>
      <c r="K1502" s="1" t="s">
        <v>2361</v>
      </c>
      <c r="L1502" s="1" t="s">
        <v>53</v>
      </c>
      <c r="M1502" s="9">
        <v>44742.0</v>
      </c>
      <c r="N1502" s="9">
        <v>44817.0</v>
      </c>
      <c r="O1502" s="1"/>
      <c r="P1502" s="1">
        <v>8.0</v>
      </c>
      <c r="Q1502" s="1">
        <v>150000.0</v>
      </c>
      <c r="R1502" s="1">
        <v>180000.0</v>
      </c>
      <c r="S1502" s="9">
        <v>44795.0</v>
      </c>
      <c r="T1502" s="9">
        <v>44817.0</v>
      </c>
      <c r="U1502" s="1" t="s">
        <v>2362</v>
      </c>
      <c r="V1502" s="5">
        <f t="shared" si="240"/>
        <v>14400</v>
      </c>
      <c r="W1502" s="11">
        <f t="shared" si="328"/>
        <v>16992</v>
      </c>
      <c r="X1502" s="9">
        <v>44825.0</v>
      </c>
      <c r="Y1502" s="5">
        <f t="shared" ref="Y1502:Y1503" si="371">W1502</f>
        <v>16992</v>
      </c>
      <c r="Z1502" s="5">
        <f t="shared" si="3"/>
        <v>10800</v>
      </c>
      <c r="AA1502" s="9">
        <v>44829.0</v>
      </c>
      <c r="AB1502" s="1" t="s">
        <v>2362</v>
      </c>
      <c r="AC1502" s="1" t="s">
        <v>55</v>
      </c>
      <c r="AD1502" s="12" t="s">
        <v>46</v>
      </c>
      <c r="AE1502" s="12" t="s">
        <v>46</v>
      </c>
      <c r="AF1502" s="12" t="s">
        <v>46</v>
      </c>
      <c r="AG1502" s="12" t="s">
        <v>46</v>
      </c>
      <c r="AH1502" s="12" t="s">
        <v>46</v>
      </c>
      <c r="AI1502" s="12" t="s">
        <v>46</v>
      </c>
    </row>
    <row r="1503">
      <c r="A1503" s="1" t="s">
        <v>2360</v>
      </c>
      <c r="B1503" s="13"/>
      <c r="C1503" s="1" t="s">
        <v>36</v>
      </c>
      <c r="D1503" s="1" t="s">
        <v>76</v>
      </c>
      <c r="E1503" s="1" t="s">
        <v>38</v>
      </c>
      <c r="F1503" s="1" t="s">
        <v>1049</v>
      </c>
      <c r="G1503" s="1" t="s">
        <v>152</v>
      </c>
      <c r="H1503" s="1" t="s">
        <v>153</v>
      </c>
      <c r="I1503" s="1" t="s">
        <v>234</v>
      </c>
      <c r="J1503" s="1"/>
      <c r="K1503" s="1" t="s">
        <v>2361</v>
      </c>
      <c r="L1503" s="1" t="s">
        <v>53</v>
      </c>
      <c r="M1503" s="9">
        <v>44742.0</v>
      </c>
      <c r="N1503" s="9">
        <v>44995.0</v>
      </c>
      <c r="O1503" s="1"/>
      <c r="P1503" s="1">
        <v>8.0</v>
      </c>
      <c r="Q1503" s="1">
        <v>100000.0</v>
      </c>
      <c r="R1503" s="1">
        <v>120000.0</v>
      </c>
      <c r="S1503" s="9">
        <v>44991.0</v>
      </c>
      <c r="T1503" s="9">
        <v>44995.0</v>
      </c>
      <c r="U1503" s="1" t="s">
        <v>2363</v>
      </c>
      <c r="V1503" s="5">
        <f t="shared" si="240"/>
        <v>9600</v>
      </c>
      <c r="W1503" s="11">
        <f t="shared" si="328"/>
        <v>11328</v>
      </c>
      <c r="X1503" s="9">
        <v>45021.0</v>
      </c>
      <c r="Y1503" s="5">
        <f t="shared" si="371"/>
        <v>11328</v>
      </c>
      <c r="Z1503" s="5">
        <f t="shared" si="3"/>
        <v>7200</v>
      </c>
      <c r="AA1503" s="9">
        <v>45025.0</v>
      </c>
      <c r="AB1503" s="1" t="s">
        <v>2363</v>
      </c>
      <c r="AC1503" s="1" t="s">
        <v>55</v>
      </c>
      <c r="AD1503" s="12" t="s">
        <v>46</v>
      </c>
      <c r="AE1503" s="12" t="s">
        <v>46</v>
      </c>
      <c r="AF1503" s="12" t="s">
        <v>46</v>
      </c>
      <c r="AG1503" s="12" t="s">
        <v>46</v>
      </c>
      <c r="AH1503" s="12" t="s">
        <v>47</v>
      </c>
      <c r="AI1503" s="12" t="s">
        <v>47</v>
      </c>
    </row>
    <row r="1504">
      <c r="A1504" s="1" t="s">
        <v>2364</v>
      </c>
      <c r="B1504" s="13"/>
      <c r="C1504" s="1" t="s">
        <v>36</v>
      </c>
      <c r="D1504" s="1" t="s">
        <v>96</v>
      </c>
      <c r="E1504" s="1" t="s">
        <v>77</v>
      </c>
      <c r="F1504" s="1" t="s">
        <v>514</v>
      </c>
      <c r="G1504" s="1" t="s">
        <v>1311</v>
      </c>
      <c r="H1504" s="1" t="s">
        <v>1312</v>
      </c>
      <c r="I1504" s="1" t="s">
        <v>187</v>
      </c>
      <c r="J1504" s="1"/>
      <c r="K1504" s="1" t="s">
        <v>2365</v>
      </c>
      <c r="L1504" s="1" t="s">
        <v>53</v>
      </c>
      <c r="M1504" s="9">
        <v>45352.0</v>
      </c>
      <c r="N1504" s="9">
        <v>45352.0</v>
      </c>
      <c r="O1504" s="9">
        <v>45808.0</v>
      </c>
      <c r="P1504" s="1">
        <v>8.33</v>
      </c>
      <c r="Q1504" s="1">
        <v>300000.0</v>
      </c>
      <c r="R1504" s="1">
        <v>300000.0</v>
      </c>
      <c r="S1504" s="10">
        <f>N1504+30</f>
        <v>45382</v>
      </c>
      <c r="T1504" s="22"/>
      <c r="V1504" s="5">
        <f t="shared" si="240"/>
        <v>24990</v>
      </c>
      <c r="W1504" s="11">
        <f t="shared" si="328"/>
        <v>29488.2</v>
      </c>
      <c r="Y1504" s="1"/>
      <c r="Z1504" s="5">
        <f t="shared" si="3"/>
        <v>18742.5</v>
      </c>
      <c r="AC1504" s="1" t="str">
        <f>IF(T1504="","C","O")</f>
        <v>C</v>
      </c>
      <c r="AD1504" s="12" t="s">
        <v>47</v>
      </c>
      <c r="AE1504" s="12" t="s">
        <v>47</v>
      </c>
      <c r="AF1504" s="12" t="s">
        <v>47</v>
      </c>
      <c r="AG1504" s="12"/>
      <c r="AH1504" s="12"/>
      <c r="AI1504" s="12"/>
    </row>
    <row r="1505">
      <c r="A1505" s="1" t="s">
        <v>2366</v>
      </c>
      <c r="B1505" s="13"/>
      <c r="C1505" s="1" t="s">
        <v>36</v>
      </c>
      <c r="D1505" s="1" t="s">
        <v>102</v>
      </c>
      <c r="E1505" s="1" t="s">
        <v>38</v>
      </c>
      <c r="F1505" s="1" t="s">
        <v>240</v>
      </c>
      <c r="G1505" s="1" t="s">
        <v>170</v>
      </c>
      <c r="H1505" s="1" t="s">
        <v>170</v>
      </c>
      <c r="I1505" s="1" t="s">
        <v>42</v>
      </c>
      <c r="J1505" s="1"/>
      <c r="K1505" s="1" t="s">
        <v>2367</v>
      </c>
      <c r="L1505" s="1" t="s">
        <v>143</v>
      </c>
      <c r="M1505" s="9">
        <v>44977.0</v>
      </c>
      <c r="N1505" s="9">
        <v>44977.0</v>
      </c>
      <c r="O1505" s="1"/>
      <c r="P1505" s="1">
        <v>7.5</v>
      </c>
      <c r="Q1505" s="1">
        <v>300000.0</v>
      </c>
      <c r="R1505" s="1">
        <v>342000.0</v>
      </c>
      <c r="S1505" s="9">
        <v>44946.0</v>
      </c>
      <c r="T1505" s="9">
        <v>44977.0</v>
      </c>
      <c r="U1505" s="1" t="s">
        <v>2368</v>
      </c>
      <c r="V1505" s="5">
        <f t="shared" si="240"/>
        <v>25650</v>
      </c>
      <c r="W1505" s="11">
        <f t="shared" si="328"/>
        <v>30267</v>
      </c>
      <c r="X1505" s="9">
        <v>44976.0</v>
      </c>
      <c r="Y1505" s="5">
        <f>W1505-(V1505*10%)</f>
        <v>27702</v>
      </c>
      <c r="Z1505" s="5">
        <f t="shared" si="3"/>
        <v>19237.5</v>
      </c>
      <c r="AA1505" s="9">
        <v>44980.0</v>
      </c>
      <c r="AB1505" s="1" t="s">
        <v>2368</v>
      </c>
      <c r="AC1505" s="1" t="s">
        <v>55</v>
      </c>
      <c r="AD1505" s="12" t="s">
        <v>46</v>
      </c>
      <c r="AE1505" s="12" t="s">
        <v>46</v>
      </c>
      <c r="AF1505" s="12" t="s">
        <v>46</v>
      </c>
      <c r="AG1505" s="12" t="s">
        <v>46</v>
      </c>
      <c r="AH1505" s="12" t="s">
        <v>46</v>
      </c>
      <c r="AI1505" s="12" t="s">
        <v>46</v>
      </c>
    </row>
    <row r="1506">
      <c r="A1506" s="1" t="s">
        <v>2369</v>
      </c>
      <c r="B1506" s="13"/>
      <c r="C1506" s="1" t="s">
        <v>132</v>
      </c>
      <c r="D1506" s="1" t="s">
        <v>76</v>
      </c>
      <c r="E1506" s="1" t="s">
        <v>38</v>
      </c>
      <c r="F1506" s="1" t="s">
        <v>483</v>
      </c>
      <c r="G1506" s="1" t="s">
        <v>152</v>
      </c>
      <c r="H1506" s="1" t="s">
        <v>153</v>
      </c>
      <c r="I1506" s="1" t="s">
        <v>187</v>
      </c>
      <c r="J1506" s="1"/>
      <c r="K1506" s="1" t="s">
        <v>2370</v>
      </c>
      <c r="L1506" s="1" t="s">
        <v>143</v>
      </c>
      <c r="M1506" s="9">
        <v>44742.0</v>
      </c>
      <c r="N1506" s="9">
        <v>45041.0</v>
      </c>
      <c r="O1506" s="1"/>
      <c r="P1506" s="1">
        <v>8.33</v>
      </c>
      <c r="Q1506" s="1">
        <v>300000.0</v>
      </c>
      <c r="R1506" s="1">
        <v>300000.0</v>
      </c>
      <c r="S1506" s="10">
        <f>N1506+90</f>
        <v>45131</v>
      </c>
      <c r="V1506" s="5">
        <f t="shared" si="240"/>
        <v>24990</v>
      </c>
      <c r="W1506" s="11">
        <f t="shared" si="328"/>
        <v>29488.2</v>
      </c>
      <c r="Z1506" s="5">
        <f t="shared" si="3"/>
        <v>18742.5</v>
      </c>
      <c r="AB1506" s="1"/>
      <c r="AC1506" s="1" t="s">
        <v>45</v>
      </c>
      <c r="AD1506" s="12" t="s">
        <v>46</v>
      </c>
      <c r="AE1506" s="12" t="s">
        <v>47</v>
      </c>
      <c r="AF1506" s="12" t="s">
        <v>47</v>
      </c>
      <c r="AG1506" s="12"/>
      <c r="AH1506" s="12"/>
      <c r="AI1506" s="12"/>
    </row>
    <row r="1507">
      <c r="A1507" s="1" t="s">
        <v>2371</v>
      </c>
      <c r="B1507" s="13"/>
      <c r="C1507" s="1" t="s">
        <v>132</v>
      </c>
      <c r="D1507" s="1" t="s">
        <v>102</v>
      </c>
      <c r="E1507" s="1" t="s">
        <v>113</v>
      </c>
      <c r="F1507" s="1" t="s">
        <v>2372</v>
      </c>
      <c r="G1507" s="1" t="s">
        <v>152</v>
      </c>
      <c r="H1507" s="1" t="s">
        <v>317</v>
      </c>
      <c r="I1507" s="1" t="s">
        <v>292</v>
      </c>
      <c r="J1507" s="1"/>
      <c r="K1507" s="1" t="s">
        <v>2373</v>
      </c>
      <c r="L1507" s="1" t="s">
        <v>53</v>
      </c>
      <c r="M1507" s="9">
        <v>44750.0</v>
      </c>
      <c r="N1507" s="9">
        <v>44716.0</v>
      </c>
      <c r="O1507" s="1"/>
      <c r="P1507" s="1">
        <v>7.5</v>
      </c>
      <c r="Q1507" s="1">
        <v>200000.0</v>
      </c>
      <c r="R1507" s="1">
        <v>228000.0</v>
      </c>
      <c r="S1507" s="9">
        <v>44746.0</v>
      </c>
      <c r="T1507" s="9">
        <v>44762.0</v>
      </c>
      <c r="U1507" s="1" t="s">
        <v>2374</v>
      </c>
      <c r="V1507" s="5">
        <f t="shared" si="240"/>
        <v>17100</v>
      </c>
      <c r="W1507" s="11">
        <f t="shared" si="328"/>
        <v>20178</v>
      </c>
      <c r="X1507" s="9"/>
      <c r="Y1507" s="1"/>
      <c r="Z1507" s="5">
        <f t="shared" si="3"/>
        <v>12825</v>
      </c>
      <c r="AB1507" s="1"/>
      <c r="AC1507" s="1" t="s">
        <v>162</v>
      </c>
      <c r="AD1507" s="12" t="s">
        <v>46</v>
      </c>
      <c r="AE1507" s="12" t="s">
        <v>46</v>
      </c>
      <c r="AF1507" s="12" t="s">
        <v>46</v>
      </c>
      <c r="AG1507" s="12" t="s">
        <v>46</v>
      </c>
      <c r="AH1507" s="12"/>
      <c r="AI1507" s="12"/>
    </row>
    <row r="1508">
      <c r="A1508" s="1" t="s">
        <v>2375</v>
      </c>
      <c r="B1508" s="13"/>
      <c r="C1508" s="1" t="s">
        <v>36</v>
      </c>
      <c r="D1508" s="1" t="s">
        <v>96</v>
      </c>
      <c r="E1508" s="1" t="s">
        <v>82</v>
      </c>
      <c r="F1508" s="1" t="s">
        <v>2376</v>
      </c>
      <c r="G1508" s="1" t="s">
        <v>40</v>
      </c>
      <c r="H1508" s="1" t="s">
        <v>41</v>
      </c>
      <c r="I1508" s="1" t="s">
        <v>42</v>
      </c>
      <c r="J1508" s="1"/>
      <c r="K1508" s="1" t="s">
        <v>2377</v>
      </c>
      <c r="L1508" s="1" t="s">
        <v>53</v>
      </c>
      <c r="M1508" s="9">
        <v>45183.0</v>
      </c>
      <c r="N1508" s="9">
        <v>45183.0</v>
      </c>
      <c r="O1508" s="1"/>
      <c r="P1508" s="1">
        <v>8.33</v>
      </c>
      <c r="Q1508" s="1">
        <v>500000.0</v>
      </c>
      <c r="R1508" s="1">
        <v>300000.0</v>
      </c>
      <c r="S1508" s="10">
        <f t="shared" ref="S1508:S1509" si="372">N1508+90</f>
        <v>45273</v>
      </c>
      <c r="V1508" s="5">
        <f t="shared" si="240"/>
        <v>24990</v>
      </c>
      <c r="W1508" s="11">
        <f t="shared" si="328"/>
        <v>29488.2</v>
      </c>
      <c r="Z1508" s="5">
        <f t="shared" si="3"/>
        <v>18742.5</v>
      </c>
      <c r="AB1508" s="1"/>
      <c r="AC1508" s="1" t="s">
        <v>45</v>
      </c>
      <c r="AD1508" s="12" t="s">
        <v>47</v>
      </c>
      <c r="AE1508" s="12" t="s">
        <v>47</v>
      </c>
      <c r="AF1508" s="12" t="s">
        <v>47</v>
      </c>
      <c r="AG1508" s="12"/>
      <c r="AH1508" s="12"/>
      <c r="AI1508" s="12"/>
    </row>
    <row r="1509">
      <c r="A1509" s="1" t="s">
        <v>2378</v>
      </c>
      <c r="B1509" s="13"/>
      <c r="C1509" s="1" t="s">
        <v>36</v>
      </c>
      <c r="D1509" s="1" t="s">
        <v>102</v>
      </c>
      <c r="E1509" s="1" t="s">
        <v>38</v>
      </c>
      <c r="F1509" s="1" t="s">
        <v>233</v>
      </c>
      <c r="G1509" s="1" t="s">
        <v>121</v>
      </c>
      <c r="H1509" s="1" t="s">
        <v>122</v>
      </c>
      <c r="I1509" s="1" t="s">
        <v>42</v>
      </c>
      <c r="J1509" s="1"/>
      <c r="K1509" s="1" t="s">
        <v>2379</v>
      </c>
      <c r="L1509" s="1" t="s">
        <v>143</v>
      </c>
      <c r="M1509" s="9">
        <v>44841.0</v>
      </c>
      <c r="N1509" s="9">
        <v>44752.0</v>
      </c>
      <c r="O1509" s="1"/>
      <c r="P1509" s="1">
        <v>8.33</v>
      </c>
      <c r="Q1509" s="1">
        <v>334444.0</v>
      </c>
      <c r="R1509" s="1">
        <v>300000.0</v>
      </c>
      <c r="S1509" s="10">
        <f t="shared" si="372"/>
        <v>44842</v>
      </c>
      <c r="V1509" s="5">
        <f t="shared" si="240"/>
        <v>24990</v>
      </c>
      <c r="W1509" s="11">
        <f t="shared" si="328"/>
        <v>29488.2</v>
      </c>
      <c r="Y1509" s="1"/>
      <c r="Z1509" s="5">
        <f t="shared" si="3"/>
        <v>18742.5</v>
      </c>
      <c r="AB1509" s="1"/>
      <c r="AC1509" s="1" t="str">
        <f>IF(T1509="","C","O")</f>
        <v>C</v>
      </c>
      <c r="AD1509" s="12" t="s">
        <v>46</v>
      </c>
      <c r="AE1509" s="12" t="s">
        <v>46</v>
      </c>
      <c r="AF1509" s="12" t="s">
        <v>46</v>
      </c>
      <c r="AG1509" s="12"/>
      <c r="AH1509" s="12"/>
      <c r="AI1509" s="12"/>
    </row>
    <row r="1510">
      <c r="A1510" s="1" t="s">
        <v>2380</v>
      </c>
      <c r="B1510" s="13"/>
      <c r="C1510" s="1" t="s">
        <v>36</v>
      </c>
      <c r="D1510" s="1" t="s">
        <v>96</v>
      </c>
      <c r="E1510" s="1" t="s">
        <v>168</v>
      </c>
      <c r="F1510" s="1" t="s">
        <v>169</v>
      </c>
      <c r="G1510" s="1" t="s">
        <v>134</v>
      </c>
      <c r="H1510" s="1" t="s">
        <v>135</v>
      </c>
      <c r="I1510" s="1" t="s">
        <v>234</v>
      </c>
      <c r="J1510" s="1"/>
      <c r="K1510" s="1" t="s">
        <v>2381</v>
      </c>
      <c r="L1510" s="1" t="s">
        <v>53</v>
      </c>
      <c r="M1510" s="9">
        <v>45034.0</v>
      </c>
      <c r="N1510" s="9">
        <v>44764.0</v>
      </c>
      <c r="O1510" s="1"/>
      <c r="P1510" s="1">
        <v>7.5</v>
      </c>
      <c r="Q1510" s="1">
        <v>200000.0</v>
      </c>
      <c r="R1510" s="1">
        <v>237616.0</v>
      </c>
      <c r="S1510" s="9">
        <v>44763.0</v>
      </c>
      <c r="T1510" s="9">
        <v>44764.0</v>
      </c>
      <c r="U1510" s="1" t="s">
        <v>2382</v>
      </c>
      <c r="V1510" s="5">
        <f t="shared" si="240"/>
        <v>17821.2</v>
      </c>
      <c r="W1510" s="11">
        <f t="shared" si="328"/>
        <v>21029.016</v>
      </c>
      <c r="X1510" s="9">
        <v>44793.0</v>
      </c>
      <c r="Y1510" s="5">
        <f t="shared" ref="Y1510:Y1513" si="373">W1510</f>
        <v>21029.016</v>
      </c>
      <c r="Z1510" s="5">
        <f t="shared" si="3"/>
        <v>13365.9</v>
      </c>
      <c r="AA1510" s="9">
        <v>44798.0</v>
      </c>
      <c r="AB1510" s="1" t="s">
        <v>2382</v>
      </c>
      <c r="AC1510" s="1" t="s">
        <v>55</v>
      </c>
      <c r="AD1510" s="12" t="s">
        <v>47</v>
      </c>
      <c r="AE1510" s="12" t="s">
        <v>46</v>
      </c>
      <c r="AF1510" s="12" t="s">
        <v>46</v>
      </c>
      <c r="AG1510" s="12" t="s">
        <v>46</v>
      </c>
      <c r="AH1510" s="12" t="s">
        <v>46</v>
      </c>
      <c r="AI1510" s="12" t="s">
        <v>46</v>
      </c>
    </row>
    <row r="1511">
      <c r="A1511" s="1" t="s">
        <v>2380</v>
      </c>
      <c r="B1511" s="13"/>
      <c r="C1511" s="1" t="s">
        <v>36</v>
      </c>
      <c r="D1511" s="1" t="s">
        <v>96</v>
      </c>
      <c r="E1511" s="1" t="s">
        <v>168</v>
      </c>
      <c r="F1511" s="1" t="s">
        <v>169</v>
      </c>
      <c r="G1511" s="1" t="s">
        <v>134</v>
      </c>
      <c r="H1511" s="1" t="s">
        <v>135</v>
      </c>
      <c r="I1511" s="1" t="s">
        <v>234</v>
      </c>
      <c r="J1511" s="1"/>
      <c r="K1511" s="1" t="s">
        <v>2381</v>
      </c>
      <c r="L1511" s="1" t="s">
        <v>53</v>
      </c>
      <c r="M1511" s="9">
        <v>45034.0</v>
      </c>
      <c r="N1511" s="9">
        <v>44796.0</v>
      </c>
      <c r="O1511" s="1"/>
      <c r="P1511" s="1">
        <v>7.5</v>
      </c>
      <c r="Q1511" s="1">
        <v>200000.0</v>
      </c>
      <c r="R1511" s="1">
        <v>258000.0</v>
      </c>
      <c r="S1511" s="9">
        <v>44789.0</v>
      </c>
      <c r="T1511" s="9">
        <v>44796.0</v>
      </c>
      <c r="U1511" s="1" t="s">
        <v>2383</v>
      </c>
      <c r="V1511" s="5">
        <f t="shared" si="240"/>
        <v>19350</v>
      </c>
      <c r="W1511" s="11">
        <f t="shared" si="328"/>
        <v>22833</v>
      </c>
      <c r="X1511" s="9">
        <v>44819.0</v>
      </c>
      <c r="Y1511" s="5">
        <f t="shared" si="373"/>
        <v>22833</v>
      </c>
      <c r="Z1511" s="5">
        <f t="shared" si="3"/>
        <v>14512.5</v>
      </c>
      <c r="AA1511" s="9">
        <v>44823.0</v>
      </c>
      <c r="AB1511" s="1" t="s">
        <v>2383</v>
      </c>
      <c r="AC1511" s="1" t="s">
        <v>55</v>
      </c>
      <c r="AD1511" s="12" t="s">
        <v>47</v>
      </c>
      <c r="AE1511" s="12" t="s">
        <v>46</v>
      </c>
      <c r="AF1511" s="12" t="s">
        <v>46</v>
      </c>
      <c r="AG1511" s="12" t="s">
        <v>46</v>
      </c>
      <c r="AH1511" s="12" t="s">
        <v>46</v>
      </c>
      <c r="AI1511" s="12" t="s">
        <v>46</v>
      </c>
    </row>
    <row r="1512">
      <c r="A1512" s="1" t="s">
        <v>2380</v>
      </c>
      <c r="B1512" s="13"/>
      <c r="C1512" s="1" t="s">
        <v>36</v>
      </c>
      <c r="D1512" s="1" t="s">
        <v>96</v>
      </c>
      <c r="E1512" s="1" t="s">
        <v>168</v>
      </c>
      <c r="F1512" s="1" t="s">
        <v>169</v>
      </c>
      <c r="G1512" s="1" t="s">
        <v>134</v>
      </c>
      <c r="H1512" s="1" t="s">
        <v>135</v>
      </c>
      <c r="I1512" s="1" t="s">
        <v>234</v>
      </c>
      <c r="J1512" s="1"/>
      <c r="K1512" s="1" t="s">
        <v>2381</v>
      </c>
      <c r="L1512" s="1" t="s">
        <v>53</v>
      </c>
      <c r="M1512" s="9">
        <v>45034.0</v>
      </c>
      <c r="N1512" s="9">
        <v>44943.0</v>
      </c>
      <c r="O1512" s="1"/>
      <c r="P1512" s="1">
        <v>7.5</v>
      </c>
      <c r="Q1512" s="1">
        <v>100000.0</v>
      </c>
      <c r="R1512" s="1">
        <v>144000.0</v>
      </c>
      <c r="S1512" s="9">
        <v>44930.0</v>
      </c>
      <c r="T1512" s="9">
        <v>44943.0</v>
      </c>
      <c r="U1512" s="1" t="s">
        <v>2384</v>
      </c>
      <c r="V1512" s="5">
        <f t="shared" si="240"/>
        <v>10800</v>
      </c>
      <c r="W1512" s="11">
        <f t="shared" si="328"/>
        <v>12744</v>
      </c>
      <c r="X1512" s="9">
        <v>44960.0</v>
      </c>
      <c r="Y1512" s="5">
        <f t="shared" si="373"/>
        <v>12744</v>
      </c>
      <c r="Z1512" s="5">
        <f t="shared" si="3"/>
        <v>8100</v>
      </c>
      <c r="AA1512" s="9">
        <v>44964.0</v>
      </c>
      <c r="AB1512" s="1" t="s">
        <v>2384</v>
      </c>
      <c r="AC1512" s="1" t="s">
        <v>55</v>
      </c>
      <c r="AD1512" s="12" t="s">
        <v>47</v>
      </c>
      <c r="AE1512" s="12" t="s">
        <v>46</v>
      </c>
      <c r="AF1512" s="12" t="s">
        <v>46</v>
      </c>
      <c r="AG1512" s="12" t="s">
        <v>46</v>
      </c>
      <c r="AH1512" s="12" t="s">
        <v>46</v>
      </c>
      <c r="AI1512" s="12" t="s">
        <v>46</v>
      </c>
    </row>
    <row r="1513">
      <c r="A1513" s="1" t="s">
        <v>2380</v>
      </c>
      <c r="B1513" s="13"/>
      <c r="C1513" s="1" t="s">
        <v>36</v>
      </c>
      <c r="D1513" s="1" t="s">
        <v>96</v>
      </c>
      <c r="E1513" s="1" t="s">
        <v>168</v>
      </c>
      <c r="F1513" s="1" t="s">
        <v>169</v>
      </c>
      <c r="G1513" s="1" t="s">
        <v>134</v>
      </c>
      <c r="H1513" s="1" t="s">
        <v>135</v>
      </c>
      <c r="I1513" s="1" t="s">
        <v>234</v>
      </c>
      <c r="J1513" s="1"/>
      <c r="K1513" s="1" t="s">
        <v>2381</v>
      </c>
      <c r="L1513" s="1" t="s">
        <v>53</v>
      </c>
      <c r="M1513" s="9">
        <v>45034.0</v>
      </c>
      <c r="N1513" s="9">
        <v>45034.0</v>
      </c>
      <c r="O1513" s="1"/>
      <c r="P1513" s="1">
        <v>7.5</v>
      </c>
      <c r="Q1513" s="1">
        <v>200000.0</v>
      </c>
      <c r="R1513" s="1">
        <v>216000.0</v>
      </c>
      <c r="S1513" s="9">
        <v>45028.0</v>
      </c>
      <c r="T1513" s="9">
        <v>45034.0</v>
      </c>
      <c r="U1513" s="1" t="s">
        <v>2385</v>
      </c>
      <c r="V1513" s="5">
        <f t="shared" si="240"/>
        <v>16200</v>
      </c>
      <c r="W1513" s="11">
        <f t="shared" si="328"/>
        <v>19116</v>
      </c>
      <c r="X1513" s="9">
        <v>45058.0</v>
      </c>
      <c r="Y1513" s="5">
        <f t="shared" si="373"/>
        <v>19116</v>
      </c>
      <c r="Z1513" s="5">
        <f t="shared" si="3"/>
        <v>12150</v>
      </c>
      <c r="AA1513" s="9">
        <v>45062.0</v>
      </c>
      <c r="AB1513" s="1" t="s">
        <v>2385</v>
      </c>
      <c r="AC1513" s="1" t="s">
        <v>55</v>
      </c>
      <c r="AD1513" s="12" t="s">
        <v>47</v>
      </c>
      <c r="AE1513" s="12" t="s">
        <v>47</v>
      </c>
      <c r="AF1513" s="12" t="s">
        <v>47</v>
      </c>
      <c r="AG1513" s="12" t="s">
        <v>47</v>
      </c>
      <c r="AH1513" s="12" t="s">
        <v>47</v>
      </c>
      <c r="AI1513" s="12" t="s">
        <v>47</v>
      </c>
    </row>
    <row r="1514">
      <c r="A1514" s="1" t="s">
        <v>2386</v>
      </c>
      <c r="B1514" s="13"/>
      <c r="C1514" s="1" t="s">
        <v>36</v>
      </c>
      <c r="D1514" s="1" t="s">
        <v>96</v>
      </c>
      <c r="E1514" s="1" t="s">
        <v>77</v>
      </c>
      <c r="F1514" s="1" t="s">
        <v>105</v>
      </c>
      <c r="G1514" s="1" t="s">
        <v>196</v>
      </c>
      <c r="H1514" s="1" t="s">
        <v>197</v>
      </c>
      <c r="I1514" s="1" t="s">
        <v>42</v>
      </c>
      <c r="J1514" s="1"/>
      <c r="K1514" s="1" t="s">
        <v>2308</v>
      </c>
      <c r="L1514" s="1" t="s">
        <v>99</v>
      </c>
      <c r="M1514" s="9">
        <v>45078.0</v>
      </c>
      <c r="N1514" s="9">
        <v>44935.0</v>
      </c>
      <c r="O1514" s="1"/>
      <c r="P1514" s="1">
        <v>8.33</v>
      </c>
      <c r="Q1514" s="1">
        <v>1400000.0</v>
      </c>
      <c r="R1514" s="1">
        <v>1476000.0</v>
      </c>
      <c r="S1514" s="14">
        <v>44921.0</v>
      </c>
      <c r="T1514" s="9">
        <v>44935.0</v>
      </c>
      <c r="U1514" s="1" t="s">
        <v>2387</v>
      </c>
      <c r="V1514" s="5">
        <f t="shared" si="240"/>
        <v>122950.8</v>
      </c>
      <c r="W1514" s="11">
        <f t="shared" si="328"/>
        <v>145081.944</v>
      </c>
      <c r="X1514" s="9">
        <v>44951.0</v>
      </c>
      <c r="Y1514" s="5">
        <f t="shared" ref="Y1514:Y1518" si="374">W1514-(V1514*10%)</f>
        <v>132786.864</v>
      </c>
      <c r="Z1514" s="5">
        <f t="shared" si="3"/>
        <v>92213.1</v>
      </c>
      <c r="AA1514" s="9">
        <v>44955.0</v>
      </c>
      <c r="AB1514" s="1" t="s">
        <v>2387</v>
      </c>
      <c r="AC1514" s="1" t="s">
        <v>55</v>
      </c>
      <c r="AD1514" s="12" t="s">
        <v>47</v>
      </c>
      <c r="AE1514" s="12" t="s">
        <v>46</v>
      </c>
      <c r="AF1514" s="12" t="s">
        <v>46</v>
      </c>
      <c r="AG1514" s="12" t="s">
        <v>46</v>
      </c>
      <c r="AH1514" s="12" t="s">
        <v>46</v>
      </c>
      <c r="AI1514" s="12" t="s">
        <v>46</v>
      </c>
    </row>
    <row r="1515">
      <c r="A1515" s="1" t="s">
        <v>2386</v>
      </c>
      <c r="B1515" s="13"/>
      <c r="C1515" s="1" t="s">
        <v>36</v>
      </c>
      <c r="D1515" s="1" t="s">
        <v>96</v>
      </c>
      <c r="E1515" s="1" t="s">
        <v>77</v>
      </c>
      <c r="F1515" s="1" t="s">
        <v>105</v>
      </c>
      <c r="G1515" s="1" t="s">
        <v>196</v>
      </c>
      <c r="H1515" s="1" t="s">
        <v>197</v>
      </c>
      <c r="I1515" s="1" t="s">
        <v>42</v>
      </c>
      <c r="J1515" s="1"/>
      <c r="K1515" s="1" t="s">
        <v>2308</v>
      </c>
      <c r="L1515" s="1" t="s">
        <v>99</v>
      </c>
      <c r="M1515" s="9">
        <v>45078.0</v>
      </c>
      <c r="N1515" s="9">
        <v>44932.0</v>
      </c>
      <c r="O1515" s="1"/>
      <c r="P1515" s="1">
        <v>8.33</v>
      </c>
      <c r="Q1515" s="1">
        <v>500000.0</v>
      </c>
      <c r="R1515" s="1">
        <v>528000.0</v>
      </c>
      <c r="S1515" s="9">
        <v>45145.0</v>
      </c>
      <c r="T1515" s="9">
        <v>45157.0</v>
      </c>
      <c r="U1515" s="1" t="s">
        <v>2388</v>
      </c>
      <c r="V1515" s="5">
        <f t="shared" si="240"/>
        <v>43982.4</v>
      </c>
      <c r="W1515" s="11">
        <f t="shared" si="328"/>
        <v>51899.232</v>
      </c>
      <c r="X1515" s="9">
        <v>45175.0</v>
      </c>
      <c r="Y1515" s="5">
        <f t="shared" si="374"/>
        <v>47500.992</v>
      </c>
      <c r="Z1515" s="5">
        <f t="shared" si="3"/>
        <v>32986.8</v>
      </c>
      <c r="AA1515" s="14">
        <v>45253.0</v>
      </c>
      <c r="AB1515" s="1" t="s">
        <v>2389</v>
      </c>
      <c r="AC1515" s="1" t="s">
        <v>55</v>
      </c>
      <c r="AD1515" s="12" t="s">
        <v>47</v>
      </c>
      <c r="AE1515" s="12" t="s">
        <v>46</v>
      </c>
      <c r="AF1515" s="12" t="s">
        <v>47</v>
      </c>
      <c r="AG1515" s="12" t="s">
        <v>47</v>
      </c>
      <c r="AH1515" s="12" t="s">
        <v>47</v>
      </c>
      <c r="AI1515" s="12" t="s">
        <v>47</v>
      </c>
    </row>
    <row r="1516">
      <c r="A1516" s="1" t="s">
        <v>2386</v>
      </c>
      <c r="B1516" s="13"/>
      <c r="C1516" s="1" t="s">
        <v>36</v>
      </c>
      <c r="D1516" s="1" t="s">
        <v>96</v>
      </c>
      <c r="E1516" s="1" t="s">
        <v>77</v>
      </c>
      <c r="F1516" s="1" t="s">
        <v>105</v>
      </c>
      <c r="G1516" s="1" t="s">
        <v>196</v>
      </c>
      <c r="H1516" s="1" t="s">
        <v>197</v>
      </c>
      <c r="I1516" s="1" t="s">
        <v>42</v>
      </c>
      <c r="J1516" s="1"/>
      <c r="K1516" s="1" t="s">
        <v>2308</v>
      </c>
      <c r="L1516" s="1" t="s">
        <v>99</v>
      </c>
      <c r="M1516" s="9">
        <v>45078.0</v>
      </c>
      <c r="N1516" s="9">
        <v>45322.0</v>
      </c>
      <c r="O1516" s="1"/>
      <c r="P1516" s="1">
        <v>8.33</v>
      </c>
      <c r="Q1516" s="1">
        <v>1500000.0</v>
      </c>
      <c r="R1516" s="1">
        <v>1550000.0</v>
      </c>
      <c r="S1516" s="9">
        <v>45306.0</v>
      </c>
      <c r="T1516" s="9">
        <v>45323.0</v>
      </c>
      <c r="U1516" s="1" t="s">
        <v>2390</v>
      </c>
      <c r="V1516" s="5">
        <f t="shared" si="240"/>
        <v>129115</v>
      </c>
      <c r="W1516" s="11">
        <f t="shared" si="328"/>
        <v>152355.7</v>
      </c>
      <c r="X1516" s="9">
        <v>45336.0</v>
      </c>
      <c r="Y1516" s="5">
        <f t="shared" si="374"/>
        <v>139444.2</v>
      </c>
      <c r="Z1516" s="5">
        <f t="shared" si="3"/>
        <v>96836.25</v>
      </c>
      <c r="AA1516" s="9">
        <v>45340.0</v>
      </c>
      <c r="AB1516" s="1" t="s">
        <v>2390</v>
      </c>
      <c r="AC1516" s="1" t="s">
        <v>55</v>
      </c>
      <c r="AD1516" s="12" t="s">
        <v>47</v>
      </c>
      <c r="AE1516" s="12" t="s">
        <v>47</v>
      </c>
      <c r="AF1516" s="12" t="s">
        <v>47</v>
      </c>
      <c r="AG1516" s="12" t="s">
        <v>47</v>
      </c>
      <c r="AH1516" s="12" t="s">
        <v>47</v>
      </c>
      <c r="AI1516" s="12" t="s">
        <v>47</v>
      </c>
    </row>
    <row r="1517">
      <c r="A1517" s="1" t="s">
        <v>2386</v>
      </c>
      <c r="B1517" s="13"/>
      <c r="C1517" s="1" t="s">
        <v>36</v>
      </c>
      <c r="D1517" s="1" t="s">
        <v>96</v>
      </c>
      <c r="E1517" s="1" t="s">
        <v>77</v>
      </c>
      <c r="F1517" s="1" t="s">
        <v>105</v>
      </c>
      <c r="G1517" s="1" t="s">
        <v>196</v>
      </c>
      <c r="H1517" s="1" t="s">
        <v>197</v>
      </c>
      <c r="I1517" s="1" t="s">
        <v>42</v>
      </c>
      <c r="J1517" s="1"/>
      <c r="K1517" s="1" t="s">
        <v>2308</v>
      </c>
      <c r="L1517" s="1" t="s">
        <v>99</v>
      </c>
      <c r="M1517" s="9">
        <v>45078.0</v>
      </c>
      <c r="N1517" s="9">
        <v>45322.0</v>
      </c>
      <c r="O1517" s="1"/>
      <c r="P1517" s="1">
        <v>8.33</v>
      </c>
      <c r="Q1517" s="1">
        <v>1750000.0</v>
      </c>
      <c r="R1517" s="1">
        <v>1800000.0</v>
      </c>
      <c r="S1517" s="9">
        <v>45315.0</v>
      </c>
      <c r="T1517" s="9">
        <v>45323.0</v>
      </c>
      <c r="U1517" s="1" t="s">
        <v>2391</v>
      </c>
      <c r="V1517" s="5">
        <f t="shared" si="240"/>
        <v>149940</v>
      </c>
      <c r="W1517" s="11">
        <f t="shared" si="328"/>
        <v>176929.2</v>
      </c>
      <c r="X1517" s="9">
        <v>45345.0</v>
      </c>
      <c r="Y1517" s="5">
        <f t="shared" si="374"/>
        <v>161935.2</v>
      </c>
      <c r="Z1517" s="5">
        <f t="shared" si="3"/>
        <v>112455</v>
      </c>
      <c r="AA1517" s="9">
        <v>45349.0</v>
      </c>
      <c r="AB1517" s="1" t="s">
        <v>2391</v>
      </c>
      <c r="AC1517" s="1" t="s">
        <v>55</v>
      </c>
      <c r="AD1517" s="12" t="s">
        <v>47</v>
      </c>
      <c r="AE1517" s="12" t="s">
        <v>47</v>
      </c>
      <c r="AF1517" s="12" t="s">
        <v>47</v>
      </c>
      <c r="AG1517" s="12" t="s">
        <v>47</v>
      </c>
      <c r="AH1517" s="12" t="s">
        <v>47</v>
      </c>
      <c r="AI1517" s="12" t="s">
        <v>47</v>
      </c>
    </row>
    <row r="1518">
      <c r="A1518" s="1" t="s">
        <v>2386</v>
      </c>
      <c r="B1518" s="13"/>
      <c r="C1518" s="1" t="s">
        <v>36</v>
      </c>
      <c r="D1518" s="1" t="s">
        <v>96</v>
      </c>
      <c r="E1518" s="1" t="s">
        <v>77</v>
      </c>
      <c r="F1518" s="1" t="s">
        <v>105</v>
      </c>
      <c r="G1518" s="1" t="s">
        <v>196</v>
      </c>
      <c r="H1518" s="1" t="s">
        <v>197</v>
      </c>
      <c r="I1518" s="1" t="s">
        <v>42</v>
      </c>
      <c r="J1518" s="1"/>
      <c r="K1518" s="1" t="s">
        <v>2308</v>
      </c>
      <c r="L1518" s="1" t="s">
        <v>99</v>
      </c>
      <c r="M1518" s="9">
        <v>45078.0</v>
      </c>
      <c r="N1518" s="9">
        <v>45342.0</v>
      </c>
      <c r="O1518" s="1"/>
      <c r="P1518" s="1">
        <v>8.33</v>
      </c>
      <c r="Q1518" s="1">
        <v>850000.0</v>
      </c>
      <c r="R1518" s="1">
        <v>900000.0</v>
      </c>
      <c r="S1518" s="9">
        <v>45323.0</v>
      </c>
      <c r="T1518" s="9">
        <v>45338.0</v>
      </c>
      <c r="U1518" s="1" t="s">
        <v>2392</v>
      </c>
      <c r="V1518" s="5">
        <f t="shared" si="240"/>
        <v>74970</v>
      </c>
      <c r="W1518" s="11">
        <f t="shared" si="328"/>
        <v>88464.6</v>
      </c>
      <c r="X1518" s="9">
        <v>45353.0</v>
      </c>
      <c r="Y1518" s="5">
        <f t="shared" si="374"/>
        <v>80967.6</v>
      </c>
      <c r="Z1518" s="5">
        <f t="shared" si="3"/>
        <v>56227.5</v>
      </c>
      <c r="AA1518" s="9">
        <v>45357.0</v>
      </c>
      <c r="AB1518" s="1" t="s">
        <v>2392</v>
      </c>
      <c r="AC1518" s="1" t="s">
        <v>55</v>
      </c>
      <c r="AD1518" s="12" t="s">
        <v>47</v>
      </c>
      <c r="AE1518" s="12" t="s">
        <v>47</v>
      </c>
      <c r="AF1518" s="12" t="s">
        <v>47</v>
      </c>
      <c r="AG1518" s="12" t="s">
        <v>47</v>
      </c>
      <c r="AH1518" s="12" t="s">
        <v>47</v>
      </c>
      <c r="AI1518" s="12" t="s">
        <v>47</v>
      </c>
    </row>
    <row r="1519">
      <c r="A1519" s="1" t="s">
        <v>2386</v>
      </c>
      <c r="B1519" s="13"/>
      <c r="C1519" s="1" t="s">
        <v>36</v>
      </c>
      <c r="D1519" s="1" t="s">
        <v>96</v>
      </c>
      <c r="E1519" s="1" t="s">
        <v>77</v>
      </c>
      <c r="F1519" s="1" t="s">
        <v>105</v>
      </c>
      <c r="G1519" s="1" t="s">
        <v>196</v>
      </c>
      <c r="H1519" s="1" t="s">
        <v>197</v>
      </c>
      <c r="I1519" s="1" t="s">
        <v>42</v>
      </c>
      <c r="J1519" s="1"/>
      <c r="K1519" s="1" t="s">
        <v>2308</v>
      </c>
      <c r="L1519" s="1" t="s">
        <v>99</v>
      </c>
      <c r="M1519" s="9">
        <v>45078.0</v>
      </c>
      <c r="N1519" s="9">
        <v>44809.0</v>
      </c>
      <c r="O1519" s="1"/>
      <c r="P1519" s="1">
        <v>8.33</v>
      </c>
      <c r="Q1519" s="1">
        <v>1200000.0</v>
      </c>
      <c r="R1519" s="1">
        <v>300000.0</v>
      </c>
      <c r="S1519" s="10">
        <f t="shared" ref="S1519:S1521" si="375">N1519+90</f>
        <v>44899</v>
      </c>
      <c r="V1519" s="5">
        <f t="shared" si="240"/>
        <v>24990</v>
      </c>
      <c r="W1519" s="11">
        <f t="shared" si="328"/>
        <v>29488.2</v>
      </c>
      <c r="Z1519" s="5">
        <f t="shared" si="3"/>
        <v>18742.5</v>
      </c>
      <c r="AB1519" s="1"/>
      <c r="AC1519" s="1" t="s">
        <v>45</v>
      </c>
      <c r="AD1519" s="12" t="s">
        <v>47</v>
      </c>
      <c r="AE1519" s="12" t="s">
        <v>46</v>
      </c>
      <c r="AF1519" s="12" t="s">
        <v>46</v>
      </c>
      <c r="AG1519" s="12"/>
      <c r="AH1519" s="12"/>
      <c r="AI1519" s="12"/>
    </row>
    <row r="1520">
      <c r="A1520" s="1" t="s">
        <v>2386</v>
      </c>
      <c r="B1520" s="13"/>
      <c r="C1520" s="1" t="s">
        <v>36</v>
      </c>
      <c r="D1520" s="1" t="s">
        <v>96</v>
      </c>
      <c r="E1520" s="1" t="s">
        <v>77</v>
      </c>
      <c r="F1520" s="1" t="s">
        <v>105</v>
      </c>
      <c r="G1520" s="1" t="s">
        <v>196</v>
      </c>
      <c r="H1520" s="1" t="s">
        <v>197</v>
      </c>
      <c r="I1520" s="1" t="s">
        <v>42</v>
      </c>
      <c r="J1520" s="1"/>
      <c r="K1520" s="1" t="s">
        <v>2308</v>
      </c>
      <c r="L1520" s="1" t="s">
        <v>99</v>
      </c>
      <c r="M1520" s="9">
        <v>45078.0</v>
      </c>
      <c r="N1520" s="9">
        <v>45078.0</v>
      </c>
      <c r="O1520" s="1"/>
      <c r="P1520" s="1">
        <v>8.33</v>
      </c>
      <c r="Q1520" s="1">
        <v>1200000.0</v>
      </c>
      <c r="R1520" s="1">
        <v>300000.0</v>
      </c>
      <c r="S1520" s="10">
        <f t="shared" si="375"/>
        <v>45168</v>
      </c>
      <c r="V1520" s="5">
        <f t="shared" si="240"/>
        <v>24990</v>
      </c>
      <c r="W1520" s="11">
        <f t="shared" si="328"/>
        <v>29488.2</v>
      </c>
      <c r="Z1520" s="5">
        <f t="shared" si="3"/>
        <v>18742.5</v>
      </c>
      <c r="AB1520" s="1"/>
      <c r="AC1520" s="1" t="s">
        <v>45</v>
      </c>
      <c r="AD1520" s="12" t="s">
        <v>47</v>
      </c>
      <c r="AE1520" s="12" t="s">
        <v>47</v>
      </c>
      <c r="AF1520" s="12" t="s">
        <v>47</v>
      </c>
      <c r="AG1520" s="12"/>
      <c r="AH1520" s="12"/>
      <c r="AI1520" s="12"/>
    </row>
    <row r="1521">
      <c r="A1521" s="1" t="s">
        <v>2386</v>
      </c>
      <c r="B1521" s="13"/>
      <c r="C1521" s="1" t="s">
        <v>36</v>
      </c>
      <c r="D1521" s="1" t="s">
        <v>96</v>
      </c>
      <c r="E1521" s="1" t="s">
        <v>77</v>
      </c>
      <c r="F1521" s="1" t="s">
        <v>105</v>
      </c>
      <c r="G1521" s="1" t="s">
        <v>196</v>
      </c>
      <c r="H1521" s="1" t="s">
        <v>197</v>
      </c>
      <c r="I1521" s="1" t="s">
        <v>42</v>
      </c>
      <c r="J1521" s="1"/>
      <c r="K1521" s="1" t="s">
        <v>2308</v>
      </c>
      <c r="L1521" s="1" t="s">
        <v>99</v>
      </c>
      <c r="M1521" s="9">
        <v>45078.0</v>
      </c>
      <c r="N1521" s="14">
        <v>45230.0</v>
      </c>
      <c r="O1521" s="1"/>
      <c r="P1521" s="1">
        <v>8.33</v>
      </c>
      <c r="Q1521" s="1">
        <v>500000.0</v>
      </c>
      <c r="R1521" s="1">
        <v>300000.0</v>
      </c>
      <c r="S1521" s="15">
        <f t="shared" si="375"/>
        <v>45320</v>
      </c>
      <c r="V1521" s="5">
        <f t="shared" si="240"/>
        <v>24990</v>
      </c>
      <c r="W1521" s="11">
        <f t="shared" si="328"/>
        <v>29488.2</v>
      </c>
      <c r="Z1521" s="5">
        <f t="shared" si="3"/>
        <v>18742.5</v>
      </c>
      <c r="AC1521" s="1" t="str">
        <f t="shared" ref="AC1521:AC1522" si="376">IF(T1521="","C","O")</f>
        <v>C</v>
      </c>
      <c r="AD1521" s="12" t="s">
        <v>47</v>
      </c>
      <c r="AE1521" s="12" t="s">
        <v>47</v>
      </c>
      <c r="AF1521" s="12" t="s">
        <v>47</v>
      </c>
      <c r="AG1521" s="12"/>
      <c r="AH1521" s="12"/>
      <c r="AI1521" s="12"/>
    </row>
    <row r="1522">
      <c r="A1522" s="1" t="s">
        <v>2386</v>
      </c>
      <c r="B1522" s="13"/>
      <c r="C1522" s="1" t="s">
        <v>36</v>
      </c>
      <c r="D1522" s="1" t="s">
        <v>96</v>
      </c>
      <c r="E1522" s="1" t="s">
        <v>77</v>
      </c>
      <c r="F1522" s="1" t="s">
        <v>105</v>
      </c>
      <c r="G1522" s="1" t="s">
        <v>196</v>
      </c>
      <c r="H1522" s="1" t="s">
        <v>197</v>
      </c>
      <c r="I1522" s="1" t="s">
        <v>42</v>
      </c>
      <c r="J1522" s="1"/>
      <c r="K1522" s="1" t="s">
        <v>2308</v>
      </c>
      <c r="L1522" s="1" t="s">
        <v>99</v>
      </c>
      <c r="M1522" s="9">
        <v>45078.0</v>
      </c>
      <c r="N1522" s="9">
        <v>45302.0</v>
      </c>
      <c r="O1522" s="1"/>
      <c r="P1522" s="1">
        <v>8.33</v>
      </c>
      <c r="Q1522" s="1">
        <v>500000.0</v>
      </c>
      <c r="R1522" s="1">
        <v>300000.0</v>
      </c>
      <c r="S1522" s="10">
        <f>N1522+30</f>
        <v>45332</v>
      </c>
      <c r="V1522" s="5">
        <f t="shared" si="240"/>
        <v>24990</v>
      </c>
      <c r="W1522" s="11">
        <f t="shared" si="328"/>
        <v>29488.2</v>
      </c>
      <c r="Z1522" s="5">
        <f t="shared" si="3"/>
        <v>18742.5</v>
      </c>
      <c r="AC1522" s="1" t="str">
        <f t="shared" si="376"/>
        <v>C</v>
      </c>
      <c r="AD1522" s="12" t="s">
        <v>47</v>
      </c>
      <c r="AE1522" s="12" t="s">
        <v>47</v>
      </c>
      <c r="AF1522" s="12" t="s">
        <v>47</v>
      </c>
      <c r="AG1522" s="12"/>
      <c r="AH1522" s="12"/>
      <c r="AI1522" s="12"/>
    </row>
    <row r="1523">
      <c r="A1523" s="1" t="s">
        <v>2393</v>
      </c>
      <c r="B1523" s="13"/>
      <c r="C1523" s="1" t="s">
        <v>36</v>
      </c>
      <c r="D1523" s="1" t="s">
        <v>37</v>
      </c>
      <c r="E1523" s="1" t="s">
        <v>77</v>
      </c>
      <c r="F1523" s="1" t="s">
        <v>419</v>
      </c>
      <c r="G1523" s="1" t="s">
        <v>40</v>
      </c>
      <c r="H1523" s="1" t="s">
        <v>41</v>
      </c>
      <c r="I1523" s="1" t="s">
        <v>42</v>
      </c>
      <c r="J1523" s="1"/>
      <c r="K1523" s="1" t="s">
        <v>2394</v>
      </c>
      <c r="L1523" s="1" t="s">
        <v>53</v>
      </c>
      <c r="M1523" s="9">
        <v>44652.0</v>
      </c>
      <c r="N1523" s="9">
        <v>44652.0</v>
      </c>
      <c r="O1523" s="1"/>
      <c r="P1523" s="1">
        <v>8.33</v>
      </c>
      <c r="Q1523" s="1">
        <v>500000.0</v>
      </c>
      <c r="R1523" s="1">
        <v>420000.0</v>
      </c>
      <c r="S1523" s="14">
        <v>44844.0</v>
      </c>
      <c r="T1523" s="14">
        <v>44862.0</v>
      </c>
      <c r="U1523" s="1" t="s">
        <v>2395</v>
      </c>
      <c r="V1523" s="5">
        <f t="shared" si="240"/>
        <v>34986</v>
      </c>
      <c r="W1523" s="11">
        <f t="shared" si="328"/>
        <v>41283.48</v>
      </c>
      <c r="X1523" s="14">
        <v>44862.0</v>
      </c>
      <c r="Y1523" s="5">
        <f>W1523-(V1523*10%)</f>
        <v>37784.88</v>
      </c>
      <c r="Z1523" s="5">
        <f t="shared" si="3"/>
        <v>26239.5</v>
      </c>
      <c r="AA1523" s="14">
        <v>44862.0</v>
      </c>
      <c r="AB1523" s="1" t="s">
        <v>2395</v>
      </c>
      <c r="AC1523" s="1" t="s">
        <v>55</v>
      </c>
      <c r="AD1523" s="12" t="s">
        <v>46</v>
      </c>
      <c r="AE1523" s="12" t="s">
        <v>46</v>
      </c>
      <c r="AF1523" s="12" t="s">
        <v>46</v>
      </c>
      <c r="AG1523" s="12" t="s">
        <v>46</v>
      </c>
      <c r="AH1523" s="12" t="s">
        <v>46</v>
      </c>
      <c r="AI1523" s="12" t="s">
        <v>46</v>
      </c>
    </row>
    <row r="1524">
      <c r="A1524" s="1" t="s">
        <v>2393</v>
      </c>
      <c r="B1524" s="13"/>
      <c r="C1524" s="1" t="s">
        <v>36</v>
      </c>
      <c r="D1524" s="1" t="s">
        <v>37</v>
      </c>
      <c r="E1524" s="1" t="s">
        <v>77</v>
      </c>
      <c r="F1524" s="1" t="s">
        <v>419</v>
      </c>
      <c r="G1524" s="1" t="s">
        <v>40</v>
      </c>
      <c r="H1524" s="1" t="s">
        <v>41</v>
      </c>
      <c r="I1524" s="1" t="s">
        <v>42</v>
      </c>
      <c r="J1524" s="1"/>
      <c r="K1524" s="1" t="s">
        <v>2394</v>
      </c>
      <c r="L1524" s="1" t="s">
        <v>53</v>
      </c>
      <c r="M1524" s="9">
        <v>44652.0</v>
      </c>
      <c r="N1524" s="14">
        <v>44881.0</v>
      </c>
      <c r="O1524" s="1"/>
      <c r="P1524" s="1">
        <v>8.33</v>
      </c>
      <c r="Q1524" s="1">
        <v>400000.0</v>
      </c>
      <c r="R1524" s="1">
        <v>420000.0</v>
      </c>
      <c r="S1524" s="14">
        <v>44844.0</v>
      </c>
      <c r="T1524" s="14">
        <v>44881.0</v>
      </c>
      <c r="U1524" s="1" t="s">
        <v>2396</v>
      </c>
      <c r="V1524" s="5">
        <f t="shared" si="240"/>
        <v>34986</v>
      </c>
      <c r="W1524" s="11">
        <f t="shared" si="328"/>
        <v>41283.48</v>
      </c>
      <c r="X1524" s="9">
        <v>44874.0</v>
      </c>
      <c r="Y1524" s="5">
        <f>W1524-(V1524*2%)</f>
        <v>40583.76</v>
      </c>
      <c r="Z1524" s="5">
        <f t="shared" si="3"/>
        <v>26239.5</v>
      </c>
      <c r="AA1524" s="14">
        <v>44878.0</v>
      </c>
      <c r="AB1524" s="1" t="s">
        <v>2396</v>
      </c>
      <c r="AC1524" s="1" t="s">
        <v>55</v>
      </c>
      <c r="AD1524" s="12" t="s">
        <v>46</v>
      </c>
      <c r="AE1524" s="12" t="s">
        <v>46</v>
      </c>
      <c r="AF1524" s="12" t="s">
        <v>46</v>
      </c>
      <c r="AG1524" s="12" t="s">
        <v>46</v>
      </c>
      <c r="AH1524" s="12" t="s">
        <v>46</v>
      </c>
      <c r="AI1524" s="12" t="s">
        <v>46</v>
      </c>
    </row>
    <row r="1525">
      <c r="A1525" s="1" t="s">
        <v>2393</v>
      </c>
      <c r="B1525" s="13"/>
      <c r="C1525" s="1" t="s">
        <v>36</v>
      </c>
      <c r="D1525" s="1" t="s">
        <v>37</v>
      </c>
      <c r="E1525" s="1" t="s">
        <v>77</v>
      </c>
      <c r="F1525" s="1" t="s">
        <v>419</v>
      </c>
      <c r="G1525" s="1" t="s">
        <v>40</v>
      </c>
      <c r="H1525" s="1" t="s">
        <v>41</v>
      </c>
      <c r="I1525" s="1" t="s">
        <v>42</v>
      </c>
      <c r="J1525" s="1"/>
      <c r="K1525" s="1" t="s">
        <v>2394</v>
      </c>
      <c r="L1525" s="1" t="s">
        <v>53</v>
      </c>
      <c r="M1525" s="9">
        <v>44652.0</v>
      </c>
      <c r="N1525" s="9">
        <v>44652.0</v>
      </c>
      <c r="O1525" s="1"/>
      <c r="P1525" s="1">
        <v>8.33</v>
      </c>
      <c r="Q1525" s="1">
        <v>300000.0</v>
      </c>
      <c r="R1525" s="1">
        <v>300000.0</v>
      </c>
      <c r="S1525" s="10">
        <f>N1525+90</f>
        <v>44742</v>
      </c>
      <c r="V1525" s="5">
        <f t="shared" si="240"/>
        <v>24990</v>
      </c>
      <c r="W1525" s="11">
        <f t="shared" si="328"/>
        <v>29488.2</v>
      </c>
      <c r="Z1525" s="5">
        <f t="shared" si="3"/>
        <v>18742.5</v>
      </c>
      <c r="AC1525" s="1" t="str">
        <f>IF(T1525="","C","O")</f>
        <v>C</v>
      </c>
      <c r="AD1525" s="12" t="s">
        <v>46</v>
      </c>
      <c r="AE1525" s="12" t="s">
        <v>46</v>
      </c>
      <c r="AF1525" s="12" t="s">
        <v>46</v>
      </c>
      <c r="AG1525" s="12"/>
      <c r="AH1525" s="12"/>
      <c r="AI1525" s="12"/>
    </row>
    <row r="1526">
      <c r="A1526" s="1" t="s">
        <v>2393</v>
      </c>
      <c r="B1526" s="13"/>
      <c r="C1526" s="1" t="s">
        <v>36</v>
      </c>
      <c r="D1526" s="1" t="s">
        <v>37</v>
      </c>
      <c r="E1526" s="1" t="s">
        <v>77</v>
      </c>
      <c r="F1526" s="1" t="s">
        <v>419</v>
      </c>
      <c r="G1526" s="1" t="s">
        <v>40</v>
      </c>
      <c r="H1526" s="1" t="s">
        <v>41</v>
      </c>
      <c r="I1526" s="1" t="s">
        <v>42</v>
      </c>
      <c r="J1526" s="1"/>
      <c r="K1526" s="1" t="s">
        <v>2394</v>
      </c>
      <c r="L1526" s="1" t="s">
        <v>53</v>
      </c>
      <c r="M1526" s="9">
        <v>44652.0</v>
      </c>
      <c r="N1526" s="9">
        <v>44652.0</v>
      </c>
      <c r="O1526" s="1"/>
      <c r="P1526" s="1">
        <v>8.33</v>
      </c>
      <c r="Q1526" s="1">
        <v>500000.0</v>
      </c>
      <c r="R1526" s="1">
        <v>300000.0</v>
      </c>
      <c r="S1526" s="10">
        <f>N1526+30</f>
        <v>44682</v>
      </c>
      <c r="V1526" s="5">
        <f t="shared" si="240"/>
        <v>24990</v>
      </c>
      <c r="W1526" s="11">
        <f t="shared" si="328"/>
        <v>29488.2</v>
      </c>
      <c r="Z1526" s="5">
        <f t="shared" si="3"/>
        <v>18742.5</v>
      </c>
      <c r="AB1526" s="1"/>
      <c r="AC1526" s="1" t="s">
        <v>45</v>
      </c>
      <c r="AD1526" s="12" t="s">
        <v>46</v>
      </c>
      <c r="AE1526" s="12" t="s">
        <v>46</v>
      </c>
      <c r="AF1526" s="12" t="s">
        <v>46</v>
      </c>
      <c r="AG1526" s="12"/>
      <c r="AH1526" s="12"/>
      <c r="AI1526" s="12"/>
    </row>
    <row r="1527">
      <c r="A1527" s="1" t="s">
        <v>2397</v>
      </c>
      <c r="B1527" s="13"/>
      <c r="C1527" s="1" t="s">
        <v>36</v>
      </c>
      <c r="D1527" s="1" t="s">
        <v>76</v>
      </c>
      <c r="E1527" s="1" t="s">
        <v>38</v>
      </c>
      <c r="F1527" s="1" t="s">
        <v>745</v>
      </c>
      <c r="G1527" s="1" t="s">
        <v>152</v>
      </c>
      <c r="H1527" s="1" t="s">
        <v>153</v>
      </c>
      <c r="I1527" s="1" t="s">
        <v>42</v>
      </c>
      <c r="J1527" s="1"/>
      <c r="K1527" s="1" t="s">
        <v>2398</v>
      </c>
      <c r="L1527" s="1" t="s">
        <v>53</v>
      </c>
      <c r="M1527" s="9">
        <v>44652.0</v>
      </c>
      <c r="N1527" s="9">
        <v>45097.0</v>
      </c>
      <c r="O1527" s="9">
        <v>45097.0</v>
      </c>
      <c r="P1527" s="1">
        <v>8.33</v>
      </c>
      <c r="Q1527" s="1">
        <v>500000.0</v>
      </c>
      <c r="R1527" s="1">
        <v>300000.0</v>
      </c>
      <c r="S1527" s="10">
        <f>N1527+90</f>
        <v>45187</v>
      </c>
      <c r="V1527" s="5">
        <f t="shared" si="240"/>
        <v>24990</v>
      </c>
      <c r="W1527" s="11">
        <f t="shared" si="328"/>
        <v>29488.2</v>
      </c>
      <c r="Z1527" s="5">
        <f t="shared" si="3"/>
        <v>18742.5</v>
      </c>
      <c r="AB1527" s="1"/>
      <c r="AC1527" s="1" t="s">
        <v>45</v>
      </c>
      <c r="AD1527" s="12" t="s">
        <v>46</v>
      </c>
      <c r="AE1527" s="12" t="s">
        <v>47</v>
      </c>
      <c r="AF1527" s="12" t="s">
        <v>47</v>
      </c>
      <c r="AG1527" s="12"/>
      <c r="AH1527" s="12"/>
      <c r="AI1527" s="12"/>
    </row>
    <row r="1528">
      <c r="A1528" s="1" t="s">
        <v>2399</v>
      </c>
      <c r="B1528" s="13"/>
      <c r="C1528" s="1" t="s">
        <v>36</v>
      </c>
      <c r="D1528" s="1" t="s">
        <v>96</v>
      </c>
      <c r="E1528" s="1" t="s">
        <v>77</v>
      </c>
      <c r="F1528" s="1" t="s">
        <v>2400</v>
      </c>
      <c r="G1528" s="1" t="s">
        <v>40</v>
      </c>
      <c r="H1528" s="1" t="s">
        <v>41</v>
      </c>
      <c r="I1528" s="1" t="s">
        <v>42</v>
      </c>
      <c r="J1528" s="1"/>
      <c r="K1528" s="1" t="s">
        <v>2401</v>
      </c>
      <c r="L1528" s="1" t="s">
        <v>53</v>
      </c>
      <c r="M1528" s="9">
        <v>45296.0</v>
      </c>
      <c r="N1528" s="9">
        <v>45296.0</v>
      </c>
      <c r="O1528" s="1"/>
      <c r="P1528" s="1">
        <v>8.33</v>
      </c>
      <c r="Q1528" s="1">
        <v>400000.0</v>
      </c>
      <c r="R1528" s="1">
        <v>420000.0</v>
      </c>
      <c r="S1528" s="9">
        <v>45293.0</v>
      </c>
      <c r="T1528" s="9">
        <v>45296.0</v>
      </c>
      <c r="U1528" s="1" t="s">
        <v>2402</v>
      </c>
      <c r="V1528" s="5">
        <f t="shared" si="240"/>
        <v>34986</v>
      </c>
      <c r="W1528" s="11">
        <f t="shared" si="328"/>
        <v>41283.48</v>
      </c>
      <c r="X1528" s="9">
        <v>45323.0</v>
      </c>
      <c r="Y1528" s="5">
        <f>W1528</f>
        <v>41283.48</v>
      </c>
      <c r="Z1528" s="5">
        <f t="shared" si="3"/>
        <v>26239.5</v>
      </c>
      <c r="AA1528" s="9">
        <v>45330.0</v>
      </c>
      <c r="AB1528" s="1" t="s">
        <v>2403</v>
      </c>
      <c r="AC1528" s="1" t="s">
        <v>55</v>
      </c>
      <c r="AD1528" s="12" t="s">
        <v>47</v>
      </c>
      <c r="AE1528" s="12" t="s">
        <v>47</v>
      </c>
      <c r="AF1528" s="12" t="s">
        <v>47</v>
      </c>
      <c r="AG1528" s="12" t="s">
        <v>47</v>
      </c>
      <c r="AH1528" s="12" t="s">
        <v>47</v>
      </c>
      <c r="AI1528" s="12" t="s">
        <v>47</v>
      </c>
    </row>
    <row r="1529">
      <c r="A1529" s="1" t="s">
        <v>2399</v>
      </c>
      <c r="B1529" s="13"/>
      <c r="C1529" s="1" t="s">
        <v>36</v>
      </c>
      <c r="D1529" s="1" t="s">
        <v>96</v>
      </c>
      <c r="E1529" s="1" t="s">
        <v>77</v>
      </c>
      <c r="F1529" s="1" t="s">
        <v>2400</v>
      </c>
      <c r="G1529" s="1" t="s">
        <v>40</v>
      </c>
      <c r="H1529" s="1" t="s">
        <v>41</v>
      </c>
      <c r="I1529" s="1" t="s">
        <v>42</v>
      </c>
      <c r="J1529" s="1"/>
      <c r="K1529" s="1" t="s">
        <v>2401</v>
      </c>
      <c r="L1529" s="1" t="s">
        <v>53</v>
      </c>
      <c r="M1529" s="9">
        <v>45296.0</v>
      </c>
      <c r="N1529" s="9">
        <v>45296.0</v>
      </c>
      <c r="O1529" s="1"/>
      <c r="P1529" s="1">
        <v>8.33</v>
      </c>
      <c r="Q1529" s="1">
        <v>500000.0</v>
      </c>
      <c r="R1529" s="1">
        <v>300000.0</v>
      </c>
      <c r="S1529" s="10">
        <f>N1529+30</f>
        <v>45326</v>
      </c>
      <c r="V1529" s="5">
        <f t="shared" si="240"/>
        <v>24990</v>
      </c>
      <c r="W1529" s="11">
        <f t="shared" si="328"/>
        <v>29488.2</v>
      </c>
      <c r="Z1529" s="5">
        <f t="shared" si="3"/>
        <v>18742.5</v>
      </c>
      <c r="AC1529" s="1" t="str">
        <f>IF(T1529="","C","O")</f>
        <v>C</v>
      </c>
      <c r="AD1529" s="12" t="s">
        <v>47</v>
      </c>
      <c r="AE1529" s="12" t="s">
        <v>47</v>
      </c>
      <c r="AF1529" s="12" t="s">
        <v>47</v>
      </c>
      <c r="AG1529" s="12"/>
      <c r="AH1529" s="12"/>
      <c r="AI1529" s="12"/>
    </row>
    <row r="1530">
      <c r="A1530" s="1" t="s">
        <v>2404</v>
      </c>
      <c r="B1530" s="13"/>
      <c r="C1530" s="1" t="s">
        <v>36</v>
      </c>
      <c r="D1530" s="1" t="s">
        <v>50</v>
      </c>
      <c r="E1530" s="1" t="s">
        <v>212</v>
      </c>
      <c r="F1530" s="1" t="s">
        <v>2405</v>
      </c>
      <c r="G1530" s="1" t="s">
        <v>152</v>
      </c>
      <c r="H1530" s="1" t="s">
        <v>153</v>
      </c>
      <c r="I1530" s="1" t="s">
        <v>42</v>
      </c>
      <c r="J1530" s="1"/>
      <c r="K1530" s="1" t="s">
        <v>2406</v>
      </c>
      <c r="L1530" s="1" t="s">
        <v>53</v>
      </c>
      <c r="M1530" s="14">
        <v>44893.0</v>
      </c>
      <c r="N1530" s="9">
        <v>44798.0</v>
      </c>
      <c r="O1530" s="1"/>
      <c r="P1530" s="1">
        <v>8.33</v>
      </c>
      <c r="Q1530" s="1">
        <v>300000.0</v>
      </c>
      <c r="R1530" s="1">
        <v>300000.0</v>
      </c>
      <c r="S1530" s="10">
        <f t="shared" ref="S1530:S1532" si="377">N1530+90</f>
        <v>44888</v>
      </c>
      <c r="V1530" s="5">
        <f t="shared" si="240"/>
        <v>24990</v>
      </c>
      <c r="W1530" s="11">
        <f t="shared" si="328"/>
        <v>29488.2</v>
      </c>
      <c r="Z1530" s="5">
        <f t="shared" si="3"/>
        <v>18742.5</v>
      </c>
      <c r="AB1530" s="1"/>
      <c r="AC1530" s="1" t="s">
        <v>45</v>
      </c>
      <c r="AD1530" s="12" t="s">
        <v>46</v>
      </c>
      <c r="AE1530" s="12" t="s">
        <v>46</v>
      </c>
      <c r="AF1530" s="12" t="s">
        <v>46</v>
      </c>
      <c r="AG1530" s="12"/>
      <c r="AH1530" s="12"/>
      <c r="AI1530" s="12"/>
    </row>
    <row r="1531">
      <c r="A1531" s="1" t="s">
        <v>2404</v>
      </c>
      <c r="B1531" s="13"/>
      <c r="C1531" s="1" t="s">
        <v>36</v>
      </c>
      <c r="D1531" s="1" t="s">
        <v>50</v>
      </c>
      <c r="E1531" s="1" t="s">
        <v>212</v>
      </c>
      <c r="F1531" s="1" t="s">
        <v>2405</v>
      </c>
      <c r="G1531" s="1" t="s">
        <v>152</v>
      </c>
      <c r="H1531" s="1" t="s">
        <v>153</v>
      </c>
      <c r="I1531" s="1" t="s">
        <v>42</v>
      </c>
      <c r="J1531" s="1"/>
      <c r="K1531" s="1" t="s">
        <v>2406</v>
      </c>
      <c r="L1531" s="1" t="s">
        <v>53</v>
      </c>
      <c r="M1531" s="14">
        <v>44893.0</v>
      </c>
      <c r="N1531" s="9">
        <v>44798.0</v>
      </c>
      <c r="O1531" s="9">
        <v>44594.0</v>
      </c>
      <c r="P1531" s="1">
        <v>8.33</v>
      </c>
      <c r="Q1531" s="1">
        <v>400000.0</v>
      </c>
      <c r="R1531" s="1">
        <v>300000.0</v>
      </c>
      <c r="S1531" s="10">
        <f t="shared" si="377"/>
        <v>44888</v>
      </c>
      <c r="V1531" s="5">
        <f t="shared" si="240"/>
        <v>24990</v>
      </c>
      <c r="W1531" s="11">
        <f t="shared" si="328"/>
        <v>29488.2</v>
      </c>
      <c r="Z1531" s="5">
        <f t="shared" si="3"/>
        <v>18742.5</v>
      </c>
      <c r="AC1531" s="1" t="s">
        <v>45</v>
      </c>
      <c r="AD1531" s="12" t="s">
        <v>46</v>
      </c>
      <c r="AE1531" s="12" t="s">
        <v>46</v>
      </c>
      <c r="AF1531" s="12" t="s">
        <v>46</v>
      </c>
      <c r="AG1531" s="12"/>
      <c r="AH1531" s="12"/>
      <c r="AI1531" s="12"/>
    </row>
    <row r="1532">
      <c r="A1532" s="1" t="s">
        <v>2404</v>
      </c>
      <c r="B1532" s="13"/>
      <c r="C1532" s="1" t="s">
        <v>36</v>
      </c>
      <c r="D1532" s="1" t="s">
        <v>50</v>
      </c>
      <c r="E1532" s="1" t="s">
        <v>212</v>
      </c>
      <c r="F1532" s="1" t="s">
        <v>2405</v>
      </c>
      <c r="G1532" s="1" t="s">
        <v>152</v>
      </c>
      <c r="H1532" s="1" t="s">
        <v>153</v>
      </c>
      <c r="I1532" s="1" t="s">
        <v>42</v>
      </c>
      <c r="J1532" s="1"/>
      <c r="K1532" s="1" t="s">
        <v>2406</v>
      </c>
      <c r="L1532" s="1" t="s">
        <v>53</v>
      </c>
      <c r="M1532" s="14">
        <v>44893.0</v>
      </c>
      <c r="N1532" s="9">
        <v>44798.0</v>
      </c>
      <c r="O1532" s="9">
        <v>44594.0</v>
      </c>
      <c r="P1532" s="1">
        <v>8.33</v>
      </c>
      <c r="Q1532" s="1">
        <v>300000.0</v>
      </c>
      <c r="R1532" s="1">
        <v>300000.0</v>
      </c>
      <c r="S1532" s="10">
        <f t="shared" si="377"/>
        <v>44888</v>
      </c>
      <c r="V1532" s="5">
        <f t="shared" si="240"/>
        <v>24990</v>
      </c>
      <c r="W1532" s="11">
        <f t="shared" si="328"/>
        <v>29488.2</v>
      </c>
      <c r="Z1532" s="5">
        <f t="shared" si="3"/>
        <v>18742.5</v>
      </c>
      <c r="AC1532" s="1" t="s">
        <v>45</v>
      </c>
      <c r="AD1532" s="12" t="s">
        <v>46</v>
      </c>
      <c r="AE1532" s="12" t="s">
        <v>46</v>
      </c>
      <c r="AF1532" s="12" t="s">
        <v>46</v>
      </c>
      <c r="AG1532" s="12"/>
      <c r="AH1532" s="12"/>
      <c r="AI1532" s="12"/>
    </row>
    <row r="1533">
      <c r="A1533" s="1" t="s">
        <v>2407</v>
      </c>
      <c r="B1533" s="13"/>
      <c r="C1533" s="1" t="s">
        <v>36</v>
      </c>
      <c r="D1533" s="1" t="s">
        <v>96</v>
      </c>
      <c r="E1533" s="1" t="s">
        <v>113</v>
      </c>
      <c r="F1533" s="1" t="s">
        <v>1641</v>
      </c>
      <c r="G1533" s="1" t="s">
        <v>789</v>
      </c>
      <c r="H1533" s="1" t="s">
        <v>790</v>
      </c>
      <c r="I1533" s="1" t="s">
        <v>265</v>
      </c>
      <c r="J1533" s="1"/>
      <c r="K1533" s="1" t="s">
        <v>2408</v>
      </c>
      <c r="L1533" s="1" t="s">
        <v>88</v>
      </c>
      <c r="M1533" s="9">
        <v>44972.0</v>
      </c>
      <c r="N1533" s="9">
        <v>44972.0</v>
      </c>
      <c r="O1533" s="1"/>
      <c r="P1533" s="1">
        <v>8.33</v>
      </c>
      <c r="Q1533" s="1">
        <v>500000.0</v>
      </c>
      <c r="R1533" s="1">
        <v>550000.0</v>
      </c>
      <c r="S1533" s="9">
        <v>44972.0</v>
      </c>
      <c r="T1533" s="9">
        <v>44980.0</v>
      </c>
      <c r="U1533" s="1" t="s">
        <v>2409</v>
      </c>
      <c r="V1533" s="5">
        <f t="shared" si="240"/>
        <v>45815</v>
      </c>
      <c r="W1533" s="11">
        <f t="shared" si="328"/>
        <v>54061.7</v>
      </c>
      <c r="X1533" s="9">
        <v>44980.0</v>
      </c>
      <c r="Y1533" s="5">
        <f>W1533-(V1533*10%)</f>
        <v>49480.2</v>
      </c>
      <c r="Z1533" s="5">
        <f t="shared" si="3"/>
        <v>34361.25</v>
      </c>
      <c r="AA1533" s="9">
        <v>44980.0</v>
      </c>
      <c r="AB1533" s="1" t="s">
        <v>2409</v>
      </c>
      <c r="AC1533" s="1" t="s">
        <v>55</v>
      </c>
      <c r="AD1533" s="12" t="s">
        <v>46</v>
      </c>
      <c r="AE1533" s="12" t="s">
        <v>46</v>
      </c>
      <c r="AF1533" s="12" t="s">
        <v>46</v>
      </c>
      <c r="AG1533" s="12" t="s">
        <v>46</v>
      </c>
      <c r="AH1533" s="12" t="s">
        <v>46</v>
      </c>
      <c r="AI1533" s="12" t="s">
        <v>46</v>
      </c>
    </row>
    <row r="1534">
      <c r="A1534" s="1" t="s">
        <v>2410</v>
      </c>
      <c r="B1534" s="13"/>
      <c r="C1534" s="1" t="s">
        <v>132</v>
      </c>
      <c r="D1534" s="1" t="s">
        <v>50</v>
      </c>
      <c r="E1534" s="1" t="s">
        <v>38</v>
      </c>
      <c r="F1534" s="1" t="s">
        <v>51</v>
      </c>
      <c r="G1534" s="1" t="s">
        <v>40</v>
      </c>
      <c r="H1534" s="1" t="s">
        <v>41</v>
      </c>
      <c r="I1534" s="1" t="s">
        <v>42</v>
      </c>
      <c r="J1534" s="1"/>
      <c r="K1534" s="1" t="s">
        <v>2411</v>
      </c>
      <c r="L1534" s="1" t="s">
        <v>99</v>
      </c>
      <c r="M1534" s="14">
        <v>44912.0</v>
      </c>
      <c r="N1534" s="14">
        <v>44905.0</v>
      </c>
      <c r="O1534" s="1"/>
      <c r="P1534" s="1">
        <v>8.33</v>
      </c>
      <c r="Q1534" s="1">
        <v>300000.0</v>
      </c>
      <c r="R1534" s="1">
        <v>300000.0</v>
      </c>
      <c r="S1534" s="15">
        <f>N1534+90</f>
        <v>44995</v>
      </c>
      <c r="V1534" s="5">
        <f t="shared" si="240"/>
        <v>24990</v>
      </c>
      <c r="W1534" s="11">
        <f t="shared" si="328"/>
        <v>29488.2</v>
      </c>
      <c r="Z1534" s="5">
        <f t="shared" si="3"/>
        <v>18742.5</v>
      </c>
      <c r="AC1534" s="1" t="s">
        <v>45</v>
      </c>
      <c r="AD1534" s="12" t="s">
        <v>46</v>
      </c>
      <c r="AE1534" s="12" t="s">
        <v>46</v>
      </c>
      <c r="AF1534" s="12" t="s">
        <v>46</v>
      </c>
      <c r="AG1534" s="12"/>
      <c r="AH1534" s="12"/>
      <c r="AI1534" s="12"/>
    </row>
    <row r="1535">
      <c r="A1535" s="1" t="s">
        <v>2412</v>
      </c>
      <c r="B1535" s="13"/>
      <c r="C1535" s="1" t="s">
        <v>315</v>
      </c>
      <c r="D1535" s="1" t="s">
        <v>37</v>
      </c>
      <c r="E1535" s="1" t="s">
        <v>38</v>
      </c>
      <c r="F1535" s="1" t="s">
        <v>1523</v>
      </c>
      <c r="G1535" s="1" t="s">
        <v>152</v>
      </c>
      <c r="H1535" s="1" t="s">
        <v>317</v>
      </c>
      <c r="I1535" s="1" t="s">
        <v>187</v>
      </c>
      <c r="J1535" s="1"/>
      <c r="K1535" s="1" t="s">
        <v>2413</v>
      </c>
      <c r="L1535" s="1" t="s">
        <v>53</v>
      </c>
      <c r="M1535" s="9">
        <v>44791.0</v>
      </c>
      <c r="N1535" s="9">
        <v>44958.0</v>
      </c>
      <c r="O1535" s="1"/>
      <c r="P1535" s="1">
        <v>8.33</v>
      </c>
      <c r="Q1535" s="1">
        <v>300000.0</v>
      </c>
      <c r="R1535" s="1">
        <v>600000.0</v>
      </c>
      <c r="S1535" s="9">
        <v>44986.0</v>
      </c>
      <c r="T1535" s="9">
        <v>44929.0</v>
      </c>
      <c r="U1535" s="1" t="s">
        <v>2414</v>
      </c>
      <c r="V1535" s="5">
        <f t="shared" si="240"/>
        <v>49980</v>
      </c>
      <c r="W1535" s="11">
        <f t="shared" si="328"/>
        <v>58976.4</v>
      </c>
      <c r="X1535" s="9">
        <v>44929.0</v>
      </c>
      <c r="Y1535" s="5">
        <f>W1535-(V1535*10%)</f>
        <v>53978.4</v>
      </c>
      <c r="Z1535" s="5">
        <f t="shared" si="3"/>
        <v>37485</v>
      </c>
      <c r="AA1535" s="9">
        <v>44929.0</v>
      </c>
      <c r="AB1535" s="1" t="s">
        <v>2414</v>
      </c>
      <c r="AC1535" s="1" t="s">
        <v>55</v>
      </c>
      <c r="AD1535" s="12" t="s">
        <v>46</v>
      </c>
      <c r="AE1535" s="12" t="s">
        <v>46</v>
      </c>
      <c r="AF1535" s="12" t="s">
        <v>46</v>
      </c>
      <c r="AG1535" s="12" t="s">
        <v>46</v>
      </c>
      <c r="AH1535" s="12" t="s">
        <v>46</v>
      </c>
      <c r="AI1535" s="12" t="s">
        <v>46</v>
      </c>
    </row>
    <row r="1536">
      <c r="A1536" s="1" t="s">
        <v>2412</v>
      </c>
      <c r="B1536" s="13"/>
      <c r="C1536" s="1" t="s">
        <v>315</v>
      </c>
      <c r="D1536" s="1" t="s">
        <v>96</v>
      </c>
      <c r="E1536" s="1" t="s">
        <v>38</v>
      </c>
      <c r="F1536" s="1" t="s">
        <v>1523</v>
      </c>
      <c r="G1536" s="1" t="s">
        <v>152</v>
      </c>
      <c r="H1536" s="1" t="s">
        <v>317</v>
      </c>
      <c r="I1536" s="1" t="s">
        <v>187</v>
      </c>
      <c r="J1536" s="1"/>
      <c r="K1536" s="1" t="s">
        <v>2413</v>
      </c>
      <c r="L1536" s="1" t="s">
        <v>53</v>
      </c>
      <c r="M1536" s="9">
        <v>44791.0</v>
      </c>
      <c r="N1536" s="14">
        <v>44864.0</v>
      </c>
      <c r="O1536" s="1"/>
      <c r="P1536" s="1">
        <v>8.33</v>
      </c>
      <c r="Q1536" s="1">
        <v>500000.0</v>
      </c>
      <c r="R1536" s="1">
        <v>300000.0</v>
      </c>
      <c r="S1536" s="15">
        <f t="shared" ref="S1536:S1541" si="378">N1536+90</f>
        <v>44954</v>
      </c>
      <c r="V1536" s="5">
        <f t="shared" si="240"/>
        <v>24990</v>
      </c>
      <c r="W1536" s="11">
        <f t="shared" si="328"/>
        <v>29488.2</v>
      </c>
      <c r="Z1536" s="5">
        <f t="shared" si="3"/>
        <v>18742.5</v>
      </c>
      <c r="AC1536" s="1" t="str">
        <f t="shared" ref="AC1536:AC1540" si="379">IF(T1536="","C","O")</f>
        <v>C</v>
      </c>
      <c r="AD1536" s="12" t="s">
        <v>46</v>
      </c>
      <c r="AE1536" s="12" t="s">
        <v>46</v>
      </c>
      <c r="AF1536" s="12" t="s">
        <v>46</v>
      </c>
      <c r="AG1536" s="12"/>
      <c r="AH1536" s="12"/>
      <c r="AI1536" s="12"/>
    </row>
    <row r="1537">
      <c r="A1537" s="1" t="s">
        <v>2412</v>
      </c>
      <c r="B1537" s="13"/>
      <c r="C1537" s="1" t="s">
        <v>315</v>
      </c>
      <c r="D1537" s="1" t="s">
        <v>96</v>
      </c>
      <c r="E1537" s="1" t="s">
        <v>38</v>
      </c>
      <c r="F1537" s="1" t="s">
        <v>1523</v>
      </c>
      <c r="G1537" s="1" t="s">
        <v>152</v>
      </c>
      <c r="H1537" s="1" t="s">
        <v>317</v>
      </c>
      <c r="I1537" s="1" t="s">
        <v>187</v>
      </c>
      <c r="J1537" s="1"/>
      <c r="K1537" s="1" t="s">
        <v>2413</v>
      </c>
      <c r="L1537" s="1" t="s">
        <v>53</v>
      </c>
      <c r="M1537" s="9">
        <v>44791.0</v>
      </c>
      <c r="N1537" s="14">
        <v>44864.0</v>
      </c>
      <c r="O1537" s="1"/>
      <c r="P1537" s="1">
        <v>8.33</v>
      </c>
      <c r="Q1537" s="1">
        <v>300000.0</v>
      </c>
      <c r="R1537" s="1">
        <v>300000.0</v>
      </c>
      <c r="S1537" s="15">
        <f t="shared" si="378"/>
        <v>44954</v>
      </c>
      <c r="V1537" s="5">
        <f t="shared" si="240"/>
        <v>24990</v>
      </c>
      <c r="W1537" s="11">
        <f t="shared" si="328"/>
        <v>29488.2</v>
      </c>
      <c r="Z1537" s="5">
        <f t="shared" si="3"/>
        <v>18742.5</v>
      </c>
      <c r="AC1537" s="1" t="str">
        <f t="shared" si="379"/>
        <v>C</v>
      </c>
      <c r="AD1537" s="12" t="s">
        <v>46</v>
      </c>
      <c r="AE1537" s="12" t="s">
        <v>46</v>
      </c>
      <c r="AF1537" s="12" t="s">
        <v>46</v>
      </c>
      <c r="AG1537" s="12"/>
      <c r="AH1537" s="12"/>
      <c r="AI1537" s="12"/>
    </row>
    <row r="1538">
      <c r="A1538" s="1" t="s">
        <v>2412</v>
      </c>
      <c r="B1538" s="13"/>
      <c r="C1538" s="1" t="s">
        <v>315</v>
      </c>
      <c r="D1538" s="1" t="s">
        <v>96</v>
      </c>
      <c r="E1538" s="1" t="s">
        <v>38</v>
      </c>
      <c r="F1538" s="1" t="s">
        <v>1523</v>
      </c>
      <c r="G1538" s="1" t="s">
        <v>152</v>
      </c>
      <c r="H1538" s="1" t="s">
        <v>317</v>
      </c>
      <c r="I1538" s="1" t="s">
        <v>187</v>
      </c>
      <c r="J1538" s="1"/>
      <c r="K1538" s="1" t="s">
        <v>2413</v>
      </c>
      <c r="L1538" s="1" t="s">
        <v>53</v>
      </c>
      <c r="M1538" s="9">
        <v>44791.0</v>
      </c>
      <c r="N1538" s="14">
        <v>44863.0</v>
      </c>
      <c r="O1538" s="1"/>
      <c r="P1538" s="1">
        <v>8.33</v>
      </c>
      <c r="Q1538" s="1">
        <v>300000.0</v>
      </c>
      <c r="R1538" s="1">
        <v>300000.0</v>
      </c>
      <c r="S1538" s="15">
        <f t="shared" si="378"/>
        <v>44953</v>
      </c>
      <c r="V1538" s="5">
        <f t="shared" si="240"/>
        <v>24990</v>
      </c>
      <c r="W1538" s="11">
        <f t="shared" si="328"/>
        <v>29488.2</v>
      </c>
      <c r="Z1538" s="5">
        <f t="shared" si="3"/>
        <v>18742.5</v>
      </c>
      <c r="AC1538" s="1" t="str">
        <f t="shared" si="379"/>
        <v>C</v>
      </c>
      <c r="AD1538" s="12" t="s">
        <v>46</v>
      </c>
      <c r="AE1538" s="12" t="s">
        <v>46</v>
      </c>
      <c r="AF1538" s="12" t="s">
        <v>46</v>
      </c>
      <c r="AG1538" s="12"/>
      <c r="AH1538" s="12"/>
      <c r="AI1538" s="12"/>
    </row>
    <row r="1539">
      <c r="A1539" s="1" t="s">
        <v>2412</v>
      </c>
      <c r="B1539" s="13"/>
      <c r="C1539" s="1" t="s">
        <v>315</v>
      </c>
      <c r="D1539" s="1" t="s">
        <v>96</v>
      </c>
      <c r="E1539" s="1" t="s">
        <v>38</v>
      </c>
      <c r="F1539" s="1" t="s">
        <v>1523</v>
      </c>
      <c r="G1539" s="1" t="s">
        <v>152</v>
      </c>
      <c r="H1539" s="1" t="s">
        <v>317</v>
      </c>
      <c r="I1539" s="1" t="s">
        <v>187</v>
      </c>
      <c r="J1539" s="1"/>
      <c r="K1539" s="1" t="s">
        <v>2413</v>
      </c>
      <c r="L1539" s="1" t="s">
        <v>53</v>
      </c>
      <c r="M1539" s="9">
        <v>44791.0</v>
      </c>
      <c r="N1539" s="14">
        <v>44862.0</v>
      </c>
      <c r="O1539" s="1"/>
      <c r="P1539" s="1">
        <v>8.33</v>
      </c>
      <c r="Q1539" s="1">
        <v>300000.0</v>
      </c>
      <c r="R1539" s="1">
        <v>300000.0</v>
      </c>
      <c r="S1539" s="15">
        <f t="shared" si="378"/>
        <v>44952</v>
      </c>
      <c r="V1539" s="5">
        <f t="shared" si="240"/>
        <v>24990</v>
      </c>
      <c r="W1539" s="11">
        <f t="shared" si="328"/>
        <v>29488.2</v>
      </c>
      <c r="Z1539" s="5">
        <f t="shared" si="3"/>
        <v>18742.5</v>
      </c>
      <c r="AC1539" s="1" t="str">
        <f t="shared" si="379"/>
        <v>C</v>
      </c>
      <c r="AD1539" s="12" t="s">
        <v>46</v>
      </c>
      <c r="AE1539" s="12" t="s">
        <v>46</v>
      </c>
      <c r="AF1539" s="12" t="s">
        <v>46</v>
      </c>
      <c r="AG1539" s="12"/>
      <c r="AH1539" s="12"/>
      <c r="AI1539" s="12"/>
    </row>
    <row r="1540">
      <c r="A1540" s="1" t="s">
        <v>2412</v>
      </c>
      <c r="B1540" s="13"/>
      <c r="C1540" s="1" t="s">
        <v>315</v>
      </c>
      <c r="D1540" s="1" t="s">
        <v>96</v>
      </c>
      <c r="E1540" s="1" t="s">
        <v>38</v>
      </c>
      <c r="F1540" s="1" t="s">
        <v>1523</v>
      </c>
      <c r="G1540" s="1" t="s">
        <v>152</v>
      </c>
      <c r="H1540" s="1" t="s">
        <v>317</v>
      </c>
      <c r="I1540" s="1" t="s">
        <v>187</v>
      </c>
      <c r="J1540" s="1"/>
      <c r="K1540" s="1" t="s">
        <v>2413</v>
      </c>
      <c r="L1540" s="1" t="s">
        <v>53</v>
      </c>
      <c r="M1540" s="9">
        <v>44791.0</v>
      </c>
      <c r="N1540" s="9">
        <v>44791.0</v>
      </c>
      <c r="O1540" s="1"/>
      <c r="P1540" s="1">
        <v>8.33</v>
      </c>
      <c r="Q1540" s="1">
        <v>300000.0</v>
      </c>
      <c r="R1540" s="1">
        <v>300000.0</v>
      </c>
      <c r="S1540" s="10">
        <f t="shared" si="378"/>
        <v>44881</v>
      </c>
      <c r="V1540" s="5">
        <f t="shared" si="240"/>
        <v>24990</v>
      </c>
      <c r="W1540" s="11">
        <f t="shared" si="328"/>
        <v>29488.2</v>
      </c>
      <c r="Z1540" s="5">
        <f t="shared" si="3"/>
        <v>18742.5</v>
      </c>
      <c r="AC1540" s="1" t="str">
        <f t="shared" si="379"/>
        <v>C</v>
      </c>
      <c r="AD1540" s="12" t="s">
        <v>46</v>
      </c>
      <c r="AE1540" s="12" t="s">
        <v>46</v>
      </c>
      <c r="AF1540" s="12" t="s">
        <v>46</v>
      </c>
      <c r="AG1540" s="12"/>
      <c r="AH1540" s="12"/>
      <c r="AI1540" s="12"/>
    </row>
    <row r="1541">
      <c r="A1541" s="1" t="s">
        <v>2415</v>
      </c>
      <c r="B1541" s="13"/>
      <c r="C1541" s="1" t="s">
        <v>36</v>
      </c>
      <c r="D1541" s="1" t="s">
        <v>81</v>
      </c>
      <c r="E1541" s="1" t="s">
        <v>38</v>
      </c>
      <c r="F1541" s="1" t="s">
        <v>794</v>
      </c>
      <c r="G1541" s="1" t="s">
        <v>40</v>
      </c>
      <c r="H1541" s="1" t="s">
        <v>41</v>
      </c>
      <c r="I1541" s="1" t="s">
        <v>292</v>
      </c>
      <c r="J1541" s="1"/>
      <c r="K1541" s="1" t="s">
        <v>2416</v>
      </c>
      <c r="L1541" s="1" t="s">
        <v>53</v>
      </c>
      <c r="M1541" s="14">
        <v>45284.0</v>
      </c>
      <c r="N1541" s="9">
        <v>45104.0</v>
      </c>
      <c r="O1541" s="1"/>
      <c r="P1541" s="1">
        <v>8.33</v>
      </c>
      <c r="Q1541" s="1">
        <v>900000.0</v>
      </c>
      <c r="R1541" s="1">
        <v>300000.0</v>
      </c>
      <c r="S1541" s="10">
        <f t="shared" si="378"/>
        <v>45194</v>
      </c>
      <c r="V1541" s="5">
        <f t="shared" si="240"/>
        <v>24990</v>
      </c>
      <c r="W1541" s="11">
        <f t="shared" si="328"/>
        <v>29488.2</v>
      </c>
      <c r="Z1541" s="5">
        <f t="shared" si="3"/>
        <v>18742.5</v>
      </c>
      <c r="AB1541" s="1"/>
      <c r="AC1541" s="1" t="s">
        <v>45</v>
      </c>
      <c r="AD1541" s="12" t="s">
        <v>47</v>
      </c>
      <c r="AE1541" s="12" t="s">
        <v>47</v>
      </c>
      <c r="AF1541" s="12" t="s">
        <v>47</v>
      </c>
      <c r="AG1541" s="12"/>
      <c r="AH1541" s="12"/>
      <c r="AI1541" s="12"/>
    </row>
    <row r="1542">
      <c r="A1542" s="1" t="s">
        <v>2417</v>
      </c>
      <c r="B1542" s="13"/>
      <c r="C1542" s="1" t="s">
        <v>36</v>
      </c>
      <c r="D1542" s="1" t="s">
        <v>50</v>
      </c>
      <c r="E1542" s="1" t="s">
        <v>77</v>
      </c>
      <c r="F1542" s="1" t="s">
        <v>1014</v>
      </c>
      <c r="G1542" s="1" t="s">
        <v>40</v>
      </c>
      <c r="H1542" s="1" t="s">
        <v>41</v>
      </c>
      <c r="I1542" s="1" t="s">
        <v>86</v>
      </c>
      <c r="J1542" s="1"/>
      <c r="K1542" s="1" t="s">
        <v>2418</v>
      </c>
      <c r="L1542" s="1" t="s">
        <v>88</v>
      </c>
      <c r="M1542" s="9">
        <v>44711.0</v>
      </c>
      <c r="N1542" s="9">
        <v>44711.0</v>
      </c>
      <c r="O1542" s="1"/>
      <c r="P1542" s="1">
        <v>8.33</v>
      </c>
      <c r="Q1542" s="1">
        <v>500000.0</v>
      </c>
      <c r="R1542" s="1">
        <v>360000.0</v>
      </c>
      <c r="S1542" s="14">
        <v>44844.0</v>
      </c>
      <c r="T1542" s="14">
        <v>44859.0</v>
      </c>
      <c r="U1542" s="1" t="s">
        <v>2419</v>
      </c>
      <c r="V1542" s="5">
        <f t="shared" si="240"/>
        <v>29988</v>
      </c>
      <c r="W1542" s="11">
        <f t="shared" si="328"/>
        <v>35385.84</v>
      </c>
      <c r="X1542" s="9">
        <v>44874.0</v>
      </c>
      <c r="Y1542" s="5">
        <f>W1542-(V1542*10%)</f>
        <v>32387.04</v>
      </c>
      <c r="Z1542" s="5">
        <f t="shared" si="3"/>
        <v>22491</v>
      </c>
      <c r="AA1542" s="9">
        <v>44903.0</v>
      </c>
      <c r="AB1542" s="1" t="s">
        <v>2419</v>
      </c>
      <c r="AC1542" s="1" t="s">
        <v>55</v>
      </c>
      <c r="AD1542" s="12" t="s">
        <v>46</v>
      </c>
      <c r="AE1542" s="12" t="s">
        <v>46</v>
      </c>
      <c r="AF1542" s="12" t="s">
        <v>46</v>
      </c>
      <c r="AG1542" s="12" t="s">
        <v>46</v>
      </c>
      <c r="AH1542" s="12" t="s">
        <v>46</v>
      </c>
      <c r="AI1542" s="12" t="s">
        <v>46</v>
      </c>
    </row>
    <row r="1543">
      <c r="A1543" s="1" t="s">
        <v>2420</v>
      </c>
      <c r="B1543" s="13"/>
      <c r="C1543" s="1" t="s">
        <v>95</v>
      </c>
      <c r="D1543" s="1" t="s">
        <v>76</v>
      </c>
      <c r="E1543" s="1" t="s">
        <v>38</v>
      </c>
      <c r="F1543" s="1" t="s">
        <v>1523</v>
      </c>
      <c r="G1543" s="1" t="s">
        <v>140</v>
      </c>
      <c r="H1543" s="1" t="s">
        <v>165</v>
      </c>
      <c r="I1543" s="1" t="s">
        <v>209</v>
      </c>
      <c r="J1543" s="1"/>
      <c r="K1543" s="1" t="s">
        <v>2421</v>
      </c>
      <c r="L1543" s="1" t="s">
        <v>53</v>
      </c>
      <c r="M1543" s="9">
        <v>45132.0</v>
      </c>
      <c r="N1543" s="9">
        <v>45125.0</v>
      </c>
      <c r="O1543" s="1"/>
      <c r="P1543" s="1">
        <v>8.33</v>
      </c>
      <c r="Q1543" s="1">
        <v>600000.0</v>
      </c>
      <c r="R1543" s="1">
        <v>300000.0</v>
      </c>
      <c r="S1543" s="10">
        <f>N1543+90</f>
        <v>45215</v>
      </c>
      <c r="V1543" s="5">
        <f t="shared" si="240"/>
        <v>24990</v>
      </c>
      <c r="W1543" s="11">
        <f t="shared" si="328"/>
        <v>29488.2</v>
      </c>
      <c r="Z1543" s="5">
        <f t="shared" si="3"/>
        <v>18742.5</v>
      </c>
      <c r="AC1543" s="1" t="s">
        <v>45</v>
      </c>
      <c r="AD1543" s="12" t="s">
        <v>47</v>
      </c>
      <c r="AE1543" s="12" t="s">
        <v>47</v>
      </c>
      <c r="AF1543" s="12" t="s">
        <v>47</v>
      </c>
      <c r="AG1543" s="12"/>
      <c r="AH1543" s="12"/>
      <c r="AI1543" s="12"/>
    </row>
    <row r="1544">
      <c r="A1544" s="1" t="s">
        <v>2422</v>
      </c>
      <c r="B1544" s="13"/>
      <c r="C1544" s="1" t="s">
        <v>36</v>
      </c>
      <c r="D1544" s="1" t="s">
        <v>76</v>
      </c>
      <c r="E1544" s="1" t="s">
        <v>212</v>
      </c>
      <c r="F1544" s="1" t="s">
        <v>2405</v>
      </c>
      <c r="G1544" s="1" t="s">
        <v>40</v>
      </c>
      <c r="H1544" s="1" t="s">
        <v>345</v>
      </c>
      <c r="I1544" s="1" t="s">
        <v>278</v>
      </c>
      <c r="J1544" s="1"/>
      <c r="K1544" s="1" t="s">
        <v>2423</v>
      </c>
      <c r="L1544" s="1" t="s">
        <v>143</v>
      </c>
      <c r="M1544" s="14">
        <v>44894.0</v>
      </c>
      <c r="N1544" s="9">
        <v>44795.0</v>
      </c>
      <c r="O1544" s="1"/>
      <c r="P1544" s="1">
        <v>7.5</v>
      </c>
      <c r="Q1544" s="1">
        <v>500000.0</v>
      </c>
      <c r="R1544" s="1">
        <v>348000.0</v>
      </c>
      <c r="S1544" s="9">
        <v>44795.0</v>
      </c>
      <c r="T1544" s="9">
        <v>44795.0</v>
      </c>
      <c r="U1544" s="1" t="s">
        <v>2424</v>
      </c>
      <c r="V1544" s="5">
        <f t="shared" si="240"/>
        <v>26100</v>
      </c>
      <c r="W1544" s="11">
        <f t="shared" si="328"/>
        <v>30798</v>
      </c>
      <c r="X1544" s="9">
        <v>44795.0</v>
      </c>
      <c r="Y1544" s="5">
        <f>W1544-(V1544*2%)</f>
        <v>30276</v>
      </c>
      <c r="Z1544" s="5">
        <f t="shared" si="3"/>
        <v>19575</v>
      </c>
      <c r="AA1544" s="9">
        <v>44795.0</v>
      </c>
      <c r="AB1544" s="1" t="s">
        <v>2424</v>
      </c>
      <c r="AC1544" s="1" t="s">
        <v>55</v>
      </c>
      <c r="AD1544" s="12" t="s">
        <v>46</v>
      </c>
      <c r="AE1544" s="12" t="s">
        <v>46</v>
      </c>
      <c r="AF1544" s="12" t="s">
        <v>46</v>
      </c>
      <c r="AG1544" s="12" t="s">
        <v>46</v>
      </c>
      <c r="AH1544" s="12" t="s">
        <v>46</v>
      </c>
      <c r="AI1544" s="12" t="s">
        <v>46</v>
      </c>
    </row>
    <row r="1545">
      <c r="A1545" s="1" t="s">
        <v>2422</v>
      </c>
      <c r="B1545" s="13"/>
      <c r="C1545" s="1" t="s">
        <v>36</v>
      </c>
      <c r="D1545" s="1" t="s">
        <v>76</v>
      </c>
      <c r="E1545" s="1" t="s">
        <v>212</v>
      </c>
      <c r="F1545" s="1" t="s">
        <v>2405</v>
      </c>
      <c r="G1545" s="1" t="s">
        <v>40</v>
      </c>
      <c r="H1545" s="1" t="s">
        <v>345</v>
      </c>
      <c r="I1545" s="1" t="s">
        <v>278</v>
      </c>
      <c r="J1545" s="1"/>
      <c r="K1545" s="1" t="s">
        <v>2423</v>
      </c>
      <c r="L1545" s="1" t="s">
        <v>143</v>
      </c>
      <c r="M1545" s="14">
        <v>44894.0</v>
      </c>
      <c r="N1545" s="9">
        <v>44798.0</v>
      </c>
      <c r="O1545" s="1"/>
      <c r="P1545" s="1">
        <v>7.5</v>
      </c>
      <c r="Q1545" s="1">
        <v>300000.0</v>
      </c>
      <c r="R1545" s="1">
        <v>300000.0</v>
      </c>
      <c r="S1545" s="10">
        <f t="shared" ref="S1545:S1549" si="380">N1545+90</f>
        <v>44888</v>
      </c>
      <c r="V1545" s="5">
        <f t="shared" si="240"/>
        <v>22500</v>
      </c>
      <c r="W1545" s="11">
        <f t="shared" si="328"/>
        <v>26550</v>
      </c>
      <c r="Z1545" s="5">
        <f t="shared" si="3"/>
        <v>16875</v>
      </c>
      <c r="AC1545" s="1" t="str">
        <f t="shared" ref="AC1545:AC1546" si="381">IF(T1545="","C","O")</f>
        <v>C</v>
      </c>
      <c r="AD1545" s="12" t="s">
        <v>46</v>
      </c>
      <c r="AE1545" s="12" t="s">
        <v>46</v>
      </c>
      <c r="AF1545" s="12" t="s">
        <v>46</v>
      </c>
      <c r="AG1545" s="12"/>
      <c r="AH1545" s="12"/>
      <c r="AI1545" s="12"/>
    </row>
    <row r="1546">
      <c r="A1546" s="1" t="s">
        <v>2422</v>
      </c>
      <c r="B1546" s="13"/>
      <c r="C1546" s="1" t="s">
        <v>36</v>
      </c>
      <c r="D1546" s="1" t="s">
        <v>76</v>
      </c>
      <c r="E1546" s="1" t="s">
        <v>212</v>
      </c>
      <c r="F1546" s="1" t="s">
        <v>2405</v>
      </c>
      <c r="G1546" s="1" t="s">
        <v>40</v>
      </c>
      <c r="H1546" s="1" t="s">
        <v>345</v>
      </c>
      <c r="I1546" s="1" t="s">
        <v>278</v>
      </c>
      <c r="J1546" s="1"/>
      <c r="K1546" s="1" t="s">
        <v>2423</v>
      </c>
      <c r="L1546" s="1" t="s">
        <v>143</v>
      </c>
      <c r="M1546" s="14">
        <v>44894.0</v>
      </c>
      <c r="N1546" s="9">
        <v>44760.0</v>
      </c>
      <c r="O1546" s="1"/>
      <c r="P1546" s="1">
        <v>7.5</v>
      </c>
      <c r="Q1546" s="1">
        <v>348000.0</v>
      </c>
      <c r="R1546" s="1">
        <v>300000.0</v>
      </c>
      <c r="S1546" s="10">
        <f t="shared" si="380"/>
        <v>44850</v>
      </c>
      <c r="V1546" s="5">
        <f t="shared" si="240"/>
        <v>22500</v>
      </c>
      <c r="W1546" s="11">
        <f t="shared" si="328"/>
        <v>26550</v>
      </c>
      <c r="Z1546" s="5">
        <f t="shared" si="3"/>
        <v>16875</v>
      </c>
      <c r="AC1546" s="1" t="str">
        <f t="shared" si="381"/>
        <v>C</v>
      </c>
      <c r="AD1546" s="12" t="s">
        <v>46</v>
      </c>
      <c r="AE1546" s="12" t="s">
        <v>46</v>
      </c>
      <c r="AF1546" s="12" t="s">
        <v>46</v>
      </c>
      <c r="AG1546" s="12"/>
      <c r="AH1546" s="12"/>
      <c r="AI1546" s="12"/>
    </row>
    <row r="1547">
      <c r="A1547" s="1" t="s">
        <v>2422</v>
      </c>
      <c r="B1547" s="13"/>
      <c r="C1547" s="1" t="s">
        <v>36</v>
      </c>
      <c r="D1547" s="1" t="s">
        <v>76</v>
      </c>
      <c r="E1547" s="1" t="s">
        <v>212</v>
      </c>
      <c r="F1547" s="1" t="s">
        <v>2405</v>
      </c>
      <c r="G1547" s="1" t="s">
        <v>40</v>
      </c>
      <c r="H1547" s="1" t="s">
        <v>345</v>
      </c>
      <c r="I1547" s="1" t="s">
        <v>278</v>
      </c>
      <c r="J1547" s="1"/>
      <c r="K1547" s="1" t="s">
        <v>2423</v>
      </c>
      <c r="L1547" s="1" t="s">
        <v>143</v>
      </c>
      <c r="M1547" s="14">
        <v>44894.0</v>
      </c>
      <c r="N1547" s="9">
        <v>44760.0</v>
      </c>
      <c r="O1547" s="1"/>
      <c r="P1547" s="1">
        <v>7.5</v>
      </c>
      <c r="Q1547" s="1">
        <v>300000.0</v>
      </c>
      <c r="R1547" s="1">
        <v>300000.0</v>
      </c>
      <c r="S1547" s="10">
        <f t="shared" si="380"/>
        <v>44850</v>
      </c>
      <c r="V1547" s="5">
        <f t="shared" si="240"/>
        <v>22500</v>
      </c>
      <c r="W1547" s="11">
        <f t="shared" si="328"/>
        <v>26550</v>
      </c>
      <c r="Z1547" s="5">
        <f t="shared" si="3"/>
        <v>16875</v>
      </c>
      <c r="AB1547" s="1"/>
      <c r="AC1547" s="1" t="s">
        <v>45</v>
      </c>
      <c r="AD1547" s="12" t="s">
        <v>46</v>
      </c>
      <c r="AE1547" s="12" t="s">
        <v>46</v>
      </c>
      <c r="AF1547" s="12" t="s">
        <v>46</v>
      </c>
      <c r="AG1547" s="12"/>
      <c r="AH1547" s="12"/>
      <c r="AI1547" s="12"/>
    </row>
    <row r="1548">
      <c r="A1548" s="1" t="s">
        <v>2422</v>
      </c>
      <c r="B1548" s="13"/>
      <c r="C1548" s="1" t="s">
        <v>36</v>
      </c>
      <c r="D1548" s="1" t="s">
        <v>76</v>
      </c>
      <c r="E1548" s="1" t="s">
        <v>212</v>
      </c>
      <c r="F1548" s="1" t="s">
        <v>2405</v>
      </c>
      <c r="G1548" s="1" t="s">
        <v>40</v>
      </c>
      <c r="H1548" s="1" t="s">
        <v>345</v>
      </c>
      <c r="I1548" s="1" t="s">
        <v>278</v>
      </c>
      <c r="J1548" s="1"/>
      <c r="K1548" s="1" t="s">
        <v>2423</v>
      </c>
      <c r="L1548" s="1" t="s">
        <v>143</v>
      </c>
      <c r="M1548" s="14">
        <v>44894.0</v>
      </c>
      <c r="N1548" s="9">
        <v>44798.0</v>
      </c>
      <c r="O1548" s="9">
        <v>44594.0</v>
      </c>
      <c r="P1548" s="1">
        <v>7.5</v>
      </c>
      <c r="Q1548" s="1">
        <v>400000.0</v>
      </c>
      <c r="R1548" s="1">
        <v>300000.0</v>
      </c>
      <c r="S1548" s="10">
        <f t="shared" si="380"/>
        <v>44888</v>
      </c>
      <c r="V1548" s="5">
        <f t="shared" si="240"/>
        <v>22500</v>
      </c>
      <c r="W1548" s="11">
        <f t="shared" si="328"/>
        <v>26550</v>
      </c>
      <c r="Z1548" s="5">
        <f t="shared" si="3"/>
        <v>16875</v>
      </c>
      <c r="AC1548" s="1" t="str">
        <f>IF(T1548="","C","O")</f>
        <v>C</v>
      </c>
      <c r="AD1548" s="12" t="s">
        <v>46</v>
      </c>
      <c r="AE1548" s="12" t="s">
        <v>46</v>
      </c>
      <c r="AF1548" s="12" t="s">
        <v>46</v>
      </c>
      <c r="AG1548" s="12"/>
      <c r="AH1548" s="12"/>
      <c r="AI1548" s="12"/>
    </row>
    <row r="1549">
      <c r="A1549" s="1" t="s">
        <v>2422</v>
      </c>
      <c r="B1549" s="13"/>
      <c r="C1549" s="1" t="s">
        <v>36</v>
      </c>
      <c r="D1549" s="1" t="s">
        <v>76</v>
      </c>
      <c r="E1549" s="1" t="s">
        <v>212</v>
      </c>
      <c r="F1549" s="1" t="s">
        <v>2405</v>
      </c>
      <c r="G1549" s="1" t="s">
        <v>40</v>
      </c>
      <c r="H1549" s="1" t="s">
        <v>345</v>
      </c>
      <c r="I1549" s="1" t="s">
        <v>278</v>
      </c>
      <c r="J1549" s="1"/>
      <c r="K1549" s="1" t="s">
        <v>2423</v>
      </c>
      <c r="L1549" s="1" t="s">
        <v>143</v>
      </c>
      <c r="M1549" s="14">
        <v>44894.0</v>
      </c>
      <c r="N1549" s="9">
        <v>44760.0</v>
      </c>
      <c r="O1549" s="9">
        <v>44594.0</v>
      </c>
      <c r="P1549" s="1">
        <v>7.5</v>
      </c>
      <c r="Q1549" s="1">
        <v>300000.0</v>
      </c>
      <c r="R1549" s="1">
        <v>300000.0</v>
      </c>
      <c r="S1549" s="10">
        <f t="shared" si="380"/>
        <v>44850</v>
      </c>
      <c r="V1549" s="5">
        <f t="shared" si="240"/>
        <v>22500</v>
      </c>
      <c r="W1549" s="11">
        <f t="shared" si="328"/>
        <v>26550</v>
      </c>
      <c r="Z1549" s="5">
        <f t="shared" si="3"/>
        <v>16875</v>
      </c>
      <c r="AC1549" s="1" t="s">
        <v>45</v>
      </c>
      <c r="AD1549" s="12" t="s">
        <v>46</v>
      </c>
      <c r="AE1549" s="12" t="s">
        <v>46</v>
      </c>
      <c r="AF1549" s="12" t="s">
        <v>46</v>
      </c>
      <c r="AG1549" s="12"/>
      <c r="AH1549" s="12"/>
      <c r="AI1549" s="12"/>
    </row>
    <row r="1550">
      <c r="A1550" s="1" t="s">
        <v>2425</v>
      </c>
      <c r="B1550" s="13"/>
      <c r="C1550" s="1" t="s">
        <v>95</v>
      </c>
      <c r="D1550" s="1" t="s">
        <v>50</v>
      </c>
      <c r="E1550" s="1" t="s">
        <v>38</v>
      </c>
      <c r="F1550" s="1" t="s">
        <v>1546</v>
      </c>
      <c r="G1550" s="1" t="s">
        <v>40</v>
      </c>
      <c r="H1550" s="1" t="s">
        <v>41</v>
      </c>
      <c r="I1550" s="1" t="s">
        <v>234</v>
      </c>
      <c r="J1550" s="1"/>
      <c r="K1550" s="1" t="s">
        <v>2426</v>
      </c>
      <c r="L1550" s="1" t="s">
        <v>99</v>
      </c>
      <c r="M1550" s="9">
        <v>45016.0</v>
      </c>
      <c r="N1550" s="14">
        <v>44889.0</v>
      </c>
      <c r="O1550" s="14">
        <v>44889.0</v>
      </c>
      <c r="P1550" s="1">
        <v>8.33</v>
      </c>
      <c r="Q1550" s="1">
        <v>500000.0</v>
      </c>
      <c r="R1550" s="1">
        <v>540000.0</v>
      </c>
      <c r="S1550" s="14">
        <v>44889.0</v>
      </c>
      <c r="T1550" s="14">
        <v>44917.0</v>
      </c>
      <c r="U1550" s="1" t="s">
        <v>2427</v>
      </c>
      <c r="V1550" s="5">
        <f t="shared" si="240"/>
        <v>44982</v>
      </c>
      <c r="W1550" s="11">
        <f t="shared" si="328"/>
        <v>53078.76</v>
      </c>
      <c r="X1550" s="14">
        <v>44919.0</v>
      </c>
      <c r="Y1550" s="5">
        <f>W1550-(V1550*10%)</f>
        <v>48580.56</v>
      </c>
      <c r="Z1550" s="5">
        <f t="shared" si="3"/>
        <v>33736.5</v>
      </c>
      <c r="AA1550" s="14">
        <v>44923.0</v>
      </c>
      <c r="AB1550" s="1" t="s">
        <v>2427</v>
      </c>
      <c r="AC1550" s="1" t="s">
        <v>55</v>
      </c>
      <c r="AD1550" s="12" t="s">
        <v>46</v>
      </c>
      <c r="AE1550" s="12" t="s">
        <v>46</v>
      </c>
      <c r="AF1550" s="12" t="s">
        <v>46</v>
      </c>
      <c r="AG1550" s="12" t="s">
        <v>46</v>
      </c>
      <c r="AH1550" s="12" t="s">
        <v>46</v>
      </c>
      <c r="AI1550" s="12" t="s">
        <v>46</v>
      </c>
    </row>
    <row r="1551">
      <c r="A1551" s="1" t="s">
        <v>2428</v>
      </c>
      <c r="B1551" s="13"/>
      <c r="C1551" s="1" t="s">
        <v>36</v>
      </c>
      <c r="D1551" s="1" t="s">
        <v>37</v>
      </c>
      <c r="E1551" s="1" t="s">
        <v>77</v>
      </c>
      <c r="F1551" s="1" t="s">
        <v>921</v>
      </c>
      <c r="G1551" s="1" t="s">
        <v>152</v>
      </c>
      <c r="H1551" s="1" t="s">
        <v>153</v>
      </c>
      <c r="I1551" s="1" t="s">
        <v>42</v>
      </c>
      <c r="J1551" s="1"/>
      <c r="K1551" s="1" t="s">
        <v>2429</v>
      </c>
      <c r="L1551" s="1" t="s">
        <v>53</v>
      </c>
      <c r="M1551" s="9">
        <v>44652.0</v>
      </c>
      <c r="N1551" s="9">
        <v>44840.0</v>
      </c>
      <c r="O1551" s="1"/>
      <c r="P1551" s="1">
        <v>8.33</v>
      </c>
      <c r="Q1551" s="1">
        <v>300000.0</v>
      </c>
      <c r="R1551" s="1">
        <v>300000.0</v>
      </c>
      <c r="S1551" s="10">
        <f>N1551+90</f>
        <v>44930</v>
      </c>
      <c r="V1551" s="5">
        <f t="shared" si="240"/>
        <v>24990</v>
      </c>
      <c r="W1551" s="11">
        <f t="shared" si="328"/>
        <v>29488.2</v>
      </c>
      <c r="Z1551" s="5">
        <f t="shared" si="3"/>
        <v>18742.5</v>
      </c>
      <c r="AB1551" s="1"/>
      <c r="AC1551" s="1" t="str">
        <f>IF(T1551="","C","O")</f>
        <v>C</v>
      </c>
      <c r="AD1551" s="12" t="s">
        <v>46</v>
      </c>
      <c r="AE1551" s="12" t="s">
        <v>46</v>
      </c>
      <c r="AF1551" s="12" t="s">
        <v>46</v>
      </c>
      <c r="AG1551" s="12"/>
      <c r="AH1551" s="12"/>
      <c r="AI1551" s="12"/>
    </row>
    <row r="1552">
      <c r="A1552" s="1" t="s">
        <v>2430</v>
      </c>
      <c r="B1552" s="13"/>
      <c r="C1552" s="1" t="s">
        <v>36</v>
      </c>
      <c r="D1552" s="1" t="s">
        <v>50</v>
      </c>
      <c r="E1552" s="1" t="s">
        <v>82</v>
      </c>
      <c r="F1552" s="1" t="s">
        <v>1499</v>
      </c>
      <c r="G1552" s="1" t="s">
        <v>152</v>
      </c>
      <c r="H1552" s="1" t="s">
        <v>153</v>
      </c>
      <c r="I1552" s="1" t="s">
        <v>301</v>
      </c>
      <c r="J1552" s="1"/>
      <c r="K1552" s="1" t="s">
        <v>2431</v>
      </c>
      <c r="L1552" s="1" t="s">
        <v>53</v>
      </c>
      <c r="M1552" s="9">
        <v>45293.0</v>
      </c>
      <c r="N1552" s="9">
        <v>45293.0</v>
      </c>
      <c r="O1552" s="1"/>
      <c r="P1552" s="1">
        <v>8.33</v>
      </c>
      <c r="Q1552" s="1">
        <v>550000.0</v>
      </c>
      <c r="R1552" s="1">
        <v>600000.0</v>
      </c>
      <c r="S1552" s="9">
        <v>45292.0</v>
      </c>
      <c r="T1552" s="9">
        <v>45294.0</v>
      </c>
      <c r="U1552" s="1" t="s">
        <v>2432</v>
      </c>
      <c r="V1552" s="5">
        <f t="shared" si="240"/>
        <v>49980</v>
      </c>
      <c r="W1552" s="11">
        <f t="shared" si="328"/>
        <v>58976.4</v>
      </c>
      <c r="X1552" s="9">
        <v>45322.0</v>
      </c>
      <c r="Y1552" s="5">
        <v>58976.0</v>
      </c>
      <c r="Z1552" s="5">
        <f t="shared" si="3"/>
        <v>37485</v>
      </c>
      <c r="AA1552" s="9">
        <v>45344.0</v>
      </c>
      <c r="AB1552" s="1" t="s">
        <v>2432</v>
      </c>
      <c r="AC1552" s="1" t="s">
        <v>55</v>
      </c>
      <c r="AD1552" s="12" t="s">
        <v>47</v>
      </c>
      <c r="AE1552" s="12" t="s">
        <v>47</v>
      </c>
      <c r="AF1552" s="12" t="s">
        <v>47</v>
      </c>
      <c r="AG1552" s="12" t="s">
        <v>47</v>
      </c>
      <c r="AH1552" s="12" t="s">
        <v>47</v>
      </c>
      <c r="AI1552" s="12" t="s">
        <v>47</v>
      </c>
    </row>
    <row r="1553">
      <c r="A1553" s="1" t="s">
        <v>2433</v>
      </c>
      <c r="B1553" s="13"/>
      <c r="C1553" s="1" t="s">
        <v>36</v>
      </c>
      <c r="D1553" s="1" t="s">
        <v>96</v>
      </c>
      <c r="E1553" s="1" t="s">
        <v>82</v>
      </c>
      <c r="F1553" s="1" t="s">
        <v>157</v>
      </c>
      <c r="G1553" s="1" t="s">
        <v>127</v>
      </c>
      <c r="H1553" s="1" t="s">
        <v>128</v>
      </c>
      <c r="I1553" s="1" t="s">
        <v>42</v>
      </c>
      <c r="J1553" s="1"/>
      <c r="K1553" s="1" t="s">
        <v>2434</v>
      </c>
      <c r="L1553" s="1" t="s">
        <v>143</v>
      </c>
      <c r="M1553" s="9">
        <v>44723.0</v>
      </c>
      <c r="N1553" s="9">
        <v>44679.0</v>
      </c>
      <c r="O1553" s="1"/>
      <c r="P1553" s="1">
        <v>8.33</v>
      </c>
      <c r="Q1553" s="18">
        <v>600000.0</v>
      </c>
      <c r="R1553" s="1">
        <v>150000.0</v>
      </c>
      <c r="S1553" s="9">
        <v>44679.0</v>
      </c>
      <c r="T1553" s="9">
        <v>44739.0</v>
      </c>
      <c r="U1553" s="1" t="s">
        <v>2435</v>
      </c>
      <c r="V1553" s="5">
        <f t="shared" si="240"/>
        <v>12495</v>
      </c>
      <c r="W1553" s="11">
        <f t="shared" si="328"/>
        <v>14744.1</v>
      </c>
      <c r="X1553" s="9">
        <v>44724.0</v>
      </c>
      <c r="Y1553" s="5">
        <f>W1553</f>
        <v>14744.1</v>
      </c>
      <c r="Z1553" s="5">
        <f t="shared" si="3"/>
        <v>9371.25</v>
      </c>
      <c r="AA1553" s="9">
        <v>44798.0</v>
      </c>
      <c r="AB1553" s="1" t="s">
        <v>2435</v>
      </c>
      <c r="AC1553" s="1" t="s">
        <v>55</v>
      </c>
      <c r="AD1553" s="12" t="s">
        <v>46</v>
      </c>
      <c r="AE1553" s="12" t="s">
        <v>46</v>
      </c>
      <c r="AF1553" s="12" t="s">
        <v>46</v>
      </c>
      <c r="AG1553" s="12" t="s">
        <v>46</v>
      </c>
      <c r="AH1553" s="12" t="s">
        <v>46</v>
      </c>
      <c r="AI1553" s="12" t="s">
        <v>46</v>
      </c>
    </row>
    <row r="1554">
      <c r="A1554" s="1" t="s">
        <v>2436</v>
      </c>
      <c r="B1554" s="13"/>
      <c r="C1554" s="1" t="s">
        <v>36</v>
      </c>
      <c r="D1554" s="1" t="s">
        <v>76</v>
      </c>
      <c r="E1554" s="1" t="s">
        <v>38</v>
      </c>
      <c r="F1554" s="1" t="s">
        <v>2198</v>
      </c>
      <c r="G1554" s="1" t="s">
        <v>134</v>
      </c>
      <c r="H1554" s="1" t="s">
        <v>135</v>
      </c>
      <c r="I1554" s="1" t="s">
        <v>129</v>
      </c>
      <c r="J1554" s="1"/>
      <c r="K1554" s="1" t="s">
        <v>2437</v>
      </c>
      <c r="L1554" s="1" t="s">
        <v>53</v>
      </c>
      <c r="M1554" s="9">
        <v>44681.0</v>
      </c>
      <c r="N1554" s="9">
        <v>44764.0</v>
      </c>
      <c r="O1554" s="1"/>
      <c r="P1554" s="1">
        <v>8.33</v>
      </c>
      <c r="Q1554" s="1">
        <v>600000.0</v>
      </c>
      <c r="R1554" s="1">
        <v>634000.0</v>
      </c>
      <c r="S1554" s="9">
        <v>44760.0</v>
      </c>
      <c r="T1554" s="9">
        <v>44764.0</v>
      </c>
      <c r="U1554" s="1" t="s">
        <v>2438</v>
      </c>
      <c r="V1554" s="5">
        <f t="shared" si="240"/>
        <v>52812.2</v>
      </c>
      <c r="W1554" s="11">
        <f t="shared" si="328"/>
        <v>62318.396</v>
      </c>
      <c r="X1554" s="9">
        <v>44764.0</v>
      </c>
      <c r="Y1554" s="5">
        <f>W1554-(V1554*10%)</f>
        <v>57037.176</v>
      </c>
      <c r="Z1554" s="5">
        <f t="shared" si="3"/>
        <v>39609.15</v>
      </c>
      <c r="AA1554" s="9">
        <v>44764.0</v>
      </c>
      <c r="AB1554" s="1" t="s">
        <v>2438</v>
      </c>
      <c r="AC1554" s="1" t="s">
        <v>55</v>
      </c>
      <c r="AD1554" s="12" t="s">
        <v>46</v>
      </c>
      <c r="AE1554" s="12" t="s">
        <v>46</v>
      </c>
      <c r="AF1554" s="12" t="s">
        <v>46</v>
      </c>
      <c r="AG1554" s="12" t="s">
        <v>46</v>
      </c>
      <c r="AH1554" s="12" t="s">
        <v>46</v>
      </c>
      <c r="AI1554" s="12" t="s">
        <v>46</v>
      </c>
    </row>
    <row r="1555">
      <c r="A1555" s="1" t="s">
        <v>2439</v>
      </c>
      <c r="B1555" s="13"/>
      <c r="C1555" s="1" t="s">
        <v>36</v>
      </c>
      <c r="D1555" s="1" t="s">
        <v>81</v>
      </c>
      <c r="E1555" s="1" t="s">
        <v>38</v>
      </c>
      <c r="F1555" s="1" t="s">
        <v>729</v>
      </c>
      <c r="G1555" s="1" t="s">
        <v>865</v>
      </c>
      <c r="H1555" s="1" t="s">
        <v>866</v>
      </c>
      <c r="I1555" s="1" t="s">
        <v>42</v>
      </c>
      <c r="J1555" s="1"/>
      <c r="K1555" s="1" t="s">
        <v>2440</v>
      </c>
      <c r="L1555" s="1" t="s">
        <v>53</v>
      </c>
      <c r="M1555" s="9">
        <v>45162.0</v>
      </c>
      <c r="N1555" s="9">
        <v>45162.0</v>
      </c>
      <c r="O1555" s="1"/>
      <c r="P1555" s="1">
        <v>7.5</v>
      </c>
      <c r="Q1555" s="1">
        <v>300000.0</v>
      </c>
      <c r="R1555" s="1">
        <v>336000.0</v>
      </c>
      <c r="S1555" s="9">
        <v>45159.0</v>
      </c>
      <c r="T1555" s="9">
        <v>45162.0</v>
      </c>
      <c r="U1555" s="1" t="s">
        <v>2441</v>
      </c>
      <c r="V1555" s="5">
        <f t="shared" si="240"/>
        <v>25200</v>
      </c>
      <c r="W1555" s="11">
        <f t="shared" si="328"/>
        <v>29736</v>
      </c>
      <c r="X1555" s="9">
        <v>45189.0</v>
      </c>
      <c r="Y1555" s="5">
        <f>W1555</f>
        <v>29736</v>
      </c>
      <c r="Z1555" s="5">
        <f t="shared" si="3"/>
        <v>18900</v>
      </c>
      <c r="AA1555" s="9">
        <v>45190.0</v>
      </c>
      <c r="AB1555" s="1" t="s">
        <v>2442</v>
      </c>
      <c r="AC1555" s="1" t="s">
        <v>55</v>
      </c>
      <c r="AD1555" s="12" t="s">
        <v>47</v>
      </c>
      <c r="AE1555" s="12" t="s">
        <v>47</v>
      </c>
      <c r="AF1555" s="12" t="s">
        <v>47</v>
      </c>
      <c r="AG1555" s="12" t="s">
        <v>47</v>
      </c>
      <c r="AH1555" s="12" t="s">
        <v>47</v>
      </c>
      <c r="AI1555" s="12" t="s">
        <v>47</v>
      </c>
    </row>
    <row r="1556">
      <c r="A1556" s="1" t="s">
        <v>2443</v>
      </c>
      <c r="B1556" s="13"/>
      <c r="C1556" s="1" t="s">
        <v>36</v>
      </c>
      <c r="D1556" s="1" t="s">
        <v>96</v>
      </c>
      <c r="E1556" s="1" t="s">
        <v>77</v>
      </c>
      <c r="F1556" s="1" t="s">
        <v>105</v>
      </c>
      <c r="G1556" s="1" t="s">
        <v>140</v>
      </c>
      <c r="H1556" s="1" t="s">
        <v>589</v>
      </c>
      <c r="I1556" s="1" t="s">
        <v>234</v>
      </c>
      <c r="J1556" s="1"/>
      <c r="K1556" s="1" t="s">
        <v>2444</v>
      </c>
      <c r="L1556" s="1" t="s">
        <v>99</v>
      </c>
      <c r="M1556" s="9">
        <v>45110.0</v>
      </c>
      <c r="N1556" s="9">
        <v>45194.0</v>
      </c>
      <c r="O1556" s="1"/>
      <c r="P1556" s="1">
        <v>8.33</v>
      </c>
      <c r="Q1556" s="1">
        <v>300000.0</v>
      </c>
      <c r="R1556" s="1">
        <v>300000.0</v>
      </c>
      <c r="S1556" s="10">
        <f t="shared" ref="S1556:S1561" si="382">N1556+90</f>
        <v>45284</v>
      </c>
      <c r="V1556" s="5">
        <f t="shared" si="240"/>
        <v>24990</v>
      </c>
      <c r="W1556" s="11">
        <f t="shared" si="328"/>
        <v>29488.2</v>
      </c>
      <c r="Z1556" s="5">
        <f t="shared" si="3"/>
        <v>18742.5</v>
      </c>
      <c r="AB1556" s="1"/>
      <c r="AC1556" s="1" t="s">
        <v>45</v>
      </c>
      <c r="AD1556" s="12" t="s">
        <v>47</v>
      </c>
      <c r="AE1556" s="12" t="s">
        <v>47</v>
      </c>
      <c r="AF1556" s="12" t="s">
        <v>47</v>
      </c>
      <c r="AG1556" s="12"/>
      <c r="AH1556" s="12"/>
      <c r="AI1556" s="12"/>
    </row>
    <row r="1557">
      <c r="A1557" s="1" t="s">
        <v>2443</v>
      </c>
      <c r="B1557" s="13"/>
      <c r="C1557" s="1" t="s">
        <v>36</v>
      </c>
      <c r="D1557" s="1" t="s">
        <v>96</v>
      </c>
      <c r="E1557" s="1" t="s">
        <v>77</v>
      </c>
      <c r="F1557" s="1" t="s">
        <v>105</v>
      </c>
      <c r="G1557" s="1" t="s">
        <v>140</v>
      </c>
      <c r="H1557" s="1" t="s">
        <v>589</v>
      </c>
      <c r="I1557" s="1" t="s">
        <v>234</v>
      </c>
      <c r="J1557" s="1"/>
      <c r="K1557" s="1" t="s">
        <v>2444</v>
      </c>
      <c r="L1557" s="1" t="s">
        <v>99</v>
      </c>
      <c r="M1557" s="9">
        <v>45110.0</v>
      </c>
      <c r="N1557" s="9">
        <v>45110.0</v>
      </c>
      <c r="O1557" s="1"/>
      <c r="P1557" s="1">
        <v>8.33</v>
      </c>
      <c r="Q1557" s="1">
        <v>300000.0</v>
      </c>
      <c r="R1557" s="1">
        <v>300000.0</v>
      </c>
      <c r="S1557" s="10">
        <f t="shared" si="382"/>
        <v>45200</v>
      </c>
      <c r="V1557" s="5">
        <f t="shared" si="240"/>
        <v>24990</v>
      </c>
      <c r="W1557" s="11">
        <f t="shared" si="328"/>
        <v>29488.2</v>
      </c>
      <c r="Z1557" s="5">
        <f t="shared" si="3"/>
        <v>18742.5</v>
      </c>
      <c r="AC1557" s="1" t="s">
        <v>45</v>
      </c>
      <c r="AD1557" s="12" t="s">
        <v>47</v>
      </c>
      <c r="AE1557" s="12" t="s">
        <v>47</v>
      </c>
      <c r="AF1557" s="12" t="s">
        <v>47</v>
      </c>
      <c r="AG1557" s="12"/>
      <c r="AH1557" s="12"/>
      <c r="AI1557" s="12"/>
    </row>
    <row r="1558">
      <c r="A1558" s="1" t="s">
        <v>2445</v>
      </c>
      <c r="B1558" s="13"/>
      <c r="C1558" s="1" t="s">
        <v>36</v>
      </c>
      <c r="D1558" s="1" t="s">
        <v>96</v>
      </c>
      <c r="E1558" s="1" t="s">
        <v>77</v>
      </c>
      <c r="F1558" s="1" t="s">
        <v>379</v>
      </c>
      <c r="G1558" s="1" t="s">
        <v>221</v>
      </c>
      <c r="H1558" s="1" t="s">
        <v>222</v>
      </c>
      <c r="I1558" s="1" t="s">
        <v>42</v>
      </c>
      <c r="J1558" s="1"/>
      <c r="K1558" s="1" t="s">
        <v>2446</v>
      </c>
      <c r="L1558" s="1" t="s">
        <v>53</v>
      </c>
      <c r="M1558" s="9">
        <v>44726.0</v>
      </c>
      <c r="N1558" s="9">
        <v>44733.0</v>
      </c>
      <c r="O1558" s="1"/>
      <c r="P1558" s="1">
        <v>7.5</v>
      </c>
      <c r="Q1558" s="1">
        <v>500000.0</v>
      </c>
      <c r="R1558" s="1">
        <v>300000.0</v>
      </c>
      <c r="S1558" s="10">
        <f t="shared" si="382"/>
        <v>44823</v>
      </c>
      <c r="V1558" s="5">
        <f t="shared" si="240"/>
        <v>22500</v>
      </c>
      <c r="W1558" s="11">
        <f t="shared" si="328"/>
        <v>26550</v>
      </c>
      <c r="Z1558" s="5">
        <f t="shared" si="3"/>
        <v>16875</v>
      </c>
      <c r="AB1558" s="1"/>
      <c r="AC1558" s="1" t="s">
        <v>45</v>
      </c>
      <c r="AD1558" s="12" t="s">
        <v>46</v>
      </c>
      <c r="AE1558" s="12" t="s">
        <v>46</v>
      </c>
      <c r="AF1558" s="12" t="s">
        <v>46</v>
      </c>
      <c r="AG1558" s="12"/>
      <c r="AH1558" s="12"/>
      <c r="AI1558" s="12"/>
    </row>
    <row r="1559">
      <c r="A1559" s="1" t="s">
        <v>2445</v>
      </c>
      <c r="B1559" s="13"/>
      <c r="C1559" s="1" t="s">
        <v>36</v>
      </c>
      <c r="D1559" s="1" t="s">
        <v>96</v>
      </c>
      <c r="E1559" s="1" t="s">
        <v>77</v>
      </c>
      <c r="F1559" s="1" t="s">
        <v>379</v>
      </c>
      <c r="G1559" s="1" t="s">
        <v>221</v>
      </c>
      <c r="H1559" s="1" t="s">
        <v>222</v>
      </c>
      <c r="I1559" s="1" t="s">
        <v>42</v>
      </c>
      <c r="J1559" s="1"/>
      <c r="K1559" s="1" t="s">
        <v>2446</v>
      </c>
      <c r="L1559" s="1" t="s">
        <v>53</v>
      </c>
      <c r="M1559" s="9">
        <v>44726.0</v>
      </c>
      <c r="N1559" s="9">
        <v>44733.0</v>
      </c>
      <c r="O1559" s="1"/>
      <c r="P1559" s="1">
        <v>7.5</v>
      </c>
      <c r="Q1559" s="1">
        <v>168000.0</v>
      </c>
      <c r="R1559" s="1">
        <v>300000.0</v>
      </c>
      <c r="S1559" s="10">
        <f t="shared" si="382"/>
        <v>44823</v>
      </c>
      <c r="V1559" s="5">
        <f t="shared" si="240"/>
        <v>22500</v>
      </c>
      <c r="W1559" s="11">
        <f t="shared" si="328"/>
        <v>26550</v>
      </c>
      <c r="Z1559" s="5">
        <f t="shared" si="3"/>
        <v>16875</v>
      </c>
      <c r="AB1559" s="1"/>
      <c r="AC1559" s="1" t="s">
        <v>45</v>
      </c>
      <c r="AD1559" s="12" t="s">
        <v>46</v>
      </c>
      <c r="AE1559" s="12" t="s">
        <v>46</v>
      </c>
      <c r="AF1559" s="12" t="s">
        <v>46</v>
      </c>
      <c r="AG1559" s="12"/>
      <c r="AH1559" s="12"/>
      <c r="AI1559" s="12"/>
    </row>
    <row r="1560">
      <c r="A1560" s="1" t="s">
        <v>2445</v>
      </c>
      <c r="B1560" s="13"/>
      <c r="C1560" s="1" t="s">
        <v>36</v>
      </c>
      <c r="D1560" s="1" t="s">
        <v>96</v>
      </c>
      <c r="E1560" s="1" t="s">
        <v>77</v>
      </c>
      <c r="F1560" s="1" t="s">
        <v>379</v>
      </c>
      <c r="G1560" s="1" t="s">
        <v>221</v>
      </c>
      <c r="H1560" s="1" t="s">
        <v>222</v>
      </c>
      <c r="I1560" s="1" t="s">
        <v>42</v>
      </c>
      <c r="J1560" s="1"/>
      <c r="K1560" s="1" t="s">
        <v>2446</v>
      </c>
      <c r="L1560" s="1" t="s">
        <v>53</v>
      </c>
      <c r="M1560" s="9">
        <v>44726.0</v>
      </c>
      <c r="N1560" s="9">
        <v>44710.0</v>
      </c>
      <c r="O1560" s="1"/>
      <c r="P1560" s="1">
        <v>7.5</v>
      </c>
      <c r="Q1560" s="1">
        <v>168000.0</v>
      </c>
      <c r="R1560" s="1">
        <v>300000.0</v>
      </c>
      <c r="S1560" s="10">
        <f t="shared" si="382"/>
        <v>44800</v>
      </c>
      <c r="V1560" s="5">
        <f t="shared" si="240"/>
        <v>22500</v>
      </c>
      <c r="W1560" s="11">
        <f t="shared" si="328"/>
        <v>26550</v>
      </c>
      <c r="X1560" s="1"/>
      <c r="Y1560" s="1"/>
      <c r="Z1560" s="5">
        <f t="shared" si="3"/>
        <v>16875</v>
      </c>
      <c r="AA1560" s="1"/>
      <c r="AB1560" s="1"/>
      <c r="AC1560" s="1" t="str">
        <f>IF(T1560="","C","O")</f>
        <v>C</v>
      </c>
      <c r="AD1560" s="12" t="s">
        <v>46</v>
      </c>
      <c r="AE1560" s="12" t="s">
        <v>46</v>
      </c>
      <c r="AF1560" s="12" t="s">
        <v>46</v>
      </c>
      <c r="AG1560" s="12"/>
      <c r="AH1560" s="12"/>
      <c r="AI1560" s="12"/>
    </row>
    <row r="1561">
      <c r="A1561" s="1" t="s">
        <v>2445</v>
      </c>
      <c r="B1561" s="13"/>
      <c r="C1561" s="1" t="s">
        <v>36</v>
      </c>
      <c r="D1561" s="1" t="s">
        <v>96</v>
      </c>
      <c r="E1561" s="1" t="s">
        <v>77</v>
      </c>
      <c r="F1561" s="1" t="s">
        <v>379</v>
      </c>
      <c r="G1561" s="1" t="s">
        <v>221</v>
      </c>
      <c r="H1561" s="1" t="s">
        <v>222</v>
      </c>
      <c r="I1561" s="1" t="s">
        <v>42</v>
      </c>
      <c r="J1561" s="1"/>
      <c r="K1561" s="1" t="s">
        <v>2446</v>
      </c>
      <c r="L1561" s="1" t="s">
        <v>53</v>
      </c>
      <c r="M1561" s="9">
        <v>44726.0</v>
      </c>
      <c r="N1561" s="9">
        <v>44742.0</v>
      </c>
      <c r="O1561" s="1"/>
      <c r="P1561" s="1">
        <v>7.5</v>
      </c>
      <c r="Q1561" s="1">
        <v>500000.0</v>
      </c>
      <c r="R1561" s="1">
        <v>300000.0</v>
      </c>
      <c r="S1561" s="10">
        <f t="shared" si="382"/>
        <v>44832</v>
      </c>
      <c r="V1561" s="5">
        <f t="shared" si="240"/>
        <v>22500</v>
      </c>
      <c r="W1561" s="11">
        <f t="shared" si="328"/>
        <v>26550</v>
      </c>
      <c r="Z1561" s="5">
        <f t="shared" si="3"/>
        <v>16875</v>
      </c>
      <c r="AB1561" s="1"/>
      <c r="AC1561" s="1" t="s">
        <v>45</v>
      </c>
      <c r="AD1561" s="12" t="s">
        <v>46</v>
      </c>
      <c r="AE1561" s="12" t="s">
        <v>46</v>
      </c>
      <c r="AF1561" s="12" t="s">
        <v>46</v>
      </c>
      <c r="AG1561" s="12"/>
      <c r="AH1561" s="12"/>
      <c r="AI1561" s="12"/>
    </row>
    <row r="1562">
      <c r="A1562" s="1" t="s">
        <v>2447</v>
      </c>
      <c r="B1562" s="13"/>
      <c r="C1562" s="1" t="s">
        <v>132</v>
      </c>
      <c r="D1562" s="1" t="s">
        <v>76</v>
      </c>
      <c r="E1562" s="1" t="s">
        <v>77</v>
      </c>
      <c r="F1562" s="1" t="s">
        <v>133</v>
      </c>
      <c r="G1562" s="1" t="s">
        <v>865</v>
      </c>
      <c r="H1562" s="1" t="s">
        <v>866</v>
      </c>
      <c r="I1562" s="1" t="s">
        <v>86</v>
      </c>
      <c r="J1562" s="1"/>
      <c r="K1562" s="1" t="s">
        <v>2448</v>
      </c>
      <c r="L1562" s="1" t="s">
        <v>53</v>
      </c>
      <c r="M1562" s="9">
        <v>45107.0</v>
      </c>
      <c r="N1562" s="9">
        <v>45108.0</v>
      </c>
      <c r="O1562" s="1"/>
      <c r="P1562" s="1">
        <v>7.5</v>
      </c>
      <c r="Q1562" s="1">
        <v>300000.0</v>
      </c>
      <c r="R1562" s="1">
        <v>900000.0</v>
      </c>
      <c r="S1562" s="9">
        <v>45139.0</v>
      </c>
      <c r="T1562" s="9">
        <v>45142.0</v>
      </c>
      <c r="U1562" s="1" t="s">
        <v>2449</v>
      </c>
      <c r="V1562" s="5">
        <f t="shared" si="240"/>
        <v>67500</v>
      </c>
      <c r="W1562" s="11">
        <f t="shared" si="328"/>
        <v>79650</v>
      </c>
      <c r="X1562" s="9">
        <v>45208.0</v>
      </c>
      <c r="Y1562" s="5">
        <f>W1562-(V1562*10%)</f>
        <v>72900</v>
      </c>
      <c r="Z1562" s="5">
        <f t="shared" si="3"/>
        <v>50625</v>
      </c>
      <c r="AA1562" s="14">
        <v>45211.0</v>
      </c>
      <c r="AB1562" s="1" t="s">
        <v>2450</v>
      </c>
      <c r="AC1562" s="1" t="s">
        <v>55</v>
      </c>
      <c r="AD1562" s="12" t="s">
        <v>47</v>
      </c>
      <c r="AE1562" s="12" t="s">
        <v>47</v>
      </c>
      <c r="AF1562" s="12" t="s">
        <v>47</v>
      </c>
      <c r="AG1562" s="12" t="s">
        <v>47</v>
      </c>
      <c r="AH1562" s="12" t="s">
        <v>47</v>
      </c>
      <c r="AI1562" s="12" t="s">
        <v>47</v>
      </c>
    </row>
    <row r="1563">
      <c r="A1563" s="1" t="s">
        <v>2451</v>
      </c>
      <c r="B1563" s="16" t="s">
        <v>49</v>
      </c>
      <c r="C1563" s="1" t="s">
        <v>36</v>
      </c>
      <c r="D1563" s="1" t="s">
        <v>50</v>
      </c>
      <c r="E1563" s="1" t="s">
        <v>38</v>
      </c>
      <c r="F1563" s="1" t="s">
        <v>51</v>
      </c>
      <c r="G1563" s="1" t="s">
        <v>40</v>
      </c>
      <c r="H1563" s="1" t="s">
        <v>41</v>
      </c>
      <c r="I1563" s="1" t="s">
        <v>42</v>
      </c>
      <c r="J1563" s="1"/>
      <c r="K1563" s="1" t="s">
        <v>52</v>
      </c>
      <c r="L1563" s="1" t="s">
        <v>53</v>
      </c>
      <c r="M1563" s="9">
        <v>45232.0</v>
      </c>
      <c r="N1563" s="9">
        <v>45232.0</v>
      </c>
      <c r="O1563" s="1"/>
      <c r="P1563" s="1">
        <v>8.0</v>
      </c>
      <c r="Q1563" s="1">
        <v>300000.0</v>
      </c>
      <c r="R1563" s="1">
        <v>622200.0</v>
      </c>
      <c r="S1563" s="9">
        <v>45194.0</v>
      </c>
      <c r="T1563" s="9">
        <v>45205.0</v>
      </c>
      <c r="U1563" s="1" t="s">
        <v>2452</v>
      </c>
      <c r="V1563" s="5">
        <f t="shared" si="240"/>
        <v>49776</v>
      </c>
      <c r="W1563" s="11">
        <f t="shared" si="328"/>
        <v>58735.68</v>
      </c>
      <c r="X1563" s="9"/>
      <c r="Z1563" s="5">
        <f t="shared" si="3"/>
        <v>37332</v>
      </c>
      <c r="AC1563" s="1" t="s">
        <v>162</v>
      </c>
      <c r="AD1563" s="12" t="s">
        <v>47</v>
      </c>
      <c r="AE1563" s="12" t="s">
        <v>47</v>
      </c>
      <c r="AF1563" s="12" t="s">
        <v>47</v>
      </c>
      <c r="AG1563" s="12" t="s">
        <v>47</v>
      </c>
      <c r="AH1563" s="12"/>
      <c r="AI1563" s="12"/>
    </row>
    <row r="1564">
      <c r="A1564" s="1" t="s">
        <v>2451</v>
      </c>
      <c r="B1564" s="16" t="s">
        <v>49</v>
      </c>
      <c r="C1564" s="1" t="s">
        <v>36</v>
      </c>
      <c r="D1564" s="1" t="s">
        <v>50</v>
      </c>
      <c r="E1564" s="1" t="s">
        <v>168</v>
      </c>
      <c r="F1564" s="1" t="s">
        <v>1546</v>
      </c>
      <c r="G1564" s="1" t="s">
        <v>40</v>
      </c>
      <c r="H1564" s="1" t="s">
        <v>41</v>
      </c>
      <c r="I1564" s="1" t="s">
        <v>42</v>
      </c>
      <c r="J1564" s="1"/>
      <c r="K1564" s="1" t="s">
        <v>52</v>
      </c>
      <c r="L1564" s="1" t="s">
        <v>53</v>
      </c>
      <c r="M1564" s="9">
        <v>45022.0</v>
      </c>
      <c r="N1564" s="9">
        <v>45081.0</v>
      </c>
      <c r="O1564" s="1"/>
      <c r="P1564" s="1">
        <v>8.33</v>
      </c>
      <c r="Q1564" s="1">
        <v>500000.0</v>
      </c>
      <c r="R1564" s="1">
        <v>622200.0</v>
      </c>
      <c r="S1564" s="9">
        <v>45194.0</v>
      </c>
      <c r="T1564" s="9">
        <v>45205.0</v>
      </c>
      <c r="U1564" s="1" t="s">
        <v>2452</v>
      </c>
      <c r="V1564" s="5">
        <f t="shared" si="240"/>
        <v>51829.26</v>
      </c>
      <c r="W1564" s="11">
        <f t="shared" si="328"/>
        <v>61158.5268</v>
      </c>
      <c r="X1564" s="9">
        <v>45205.0</v>
      </c>
      <c r="Y1564" s="5">
        <f>W1564-(V1564*10%)</f>
        <v>55975.6008</v>
      </c>
      <c r="Z1564" s="5">
        <f t="shared" si="3"/>
        <v>38871.945</v>
      </c>
      <c r="AA1564" s="9">
        <v>45205.0</v>
      </c>
      <c r="AB1564" s="1" t="s">
        <v>2452</v>
      </c>
      <c r="AC1564" s="1" t="s">
        <v>55</v>
      </c>
      <c r="AD1564" s="12" t="s">
        <v>47</v>
      </c>
      <c r="AE1564" s="12" t="s">
        <v>47</v>
      </c>
      <c r="AF1564" s="12" t="s">
        <v>47</v>
      </c>
      <c r="AG1564" s="12" t="s">
        <v>47</v>
      </c>
      <c r="AH1564" s="12" t="s">
        <v>47</v>
      </c>
      <c r="AI1564" s="12" t="s">
        <v>47</v>
      </c>
    </row>
    <row r="1565">
      <c r="A1565" s="1" t="s">
        <v>2453</v>
      </c>
      <c r="B1565" s="13"/>
      <c r="C1565" s="1" t="s">
        <v>36</v>
      </c>
      <c r="D1565" s="1" t="s">
        <v>76</v>
      </c>
      <c r="E1565" s="1" t="s">
        <v>168</v>
      </c>
      <c r="F1565" s="1" t="s">
        <v>2454</v>
      </c>
      <c r="G1565" s="1" t="s">
        <v>134</v>
      </c>
      <c r="H1565" s="1" t="s">
        <v>135</v>
      </c>
      <c r="I1565" s="1" t="s">
        <v>42</v>
      </c>
      <c r="J1565" s="1"/>
      <c r="K1565" s="1" t="s">
        <v>2455</v>
      </c>
      <c r="L1565" s="1" t="s">
        <v>143</v>
      </c>
      <c r="M1565" s="9">
        <v>45204.0</v>
      </c>
      <c r="N1565" s="9">
        <v>45205.0</v>
      </c>
      <c r="O1565" s="1"/>
      <c r="P1565" s="1">
        <v>8.33</v>
      </c>
      <c r="Q1565" s="1">
        <v>600000.0</v>
      </c>
      <c r="R1565" s="1">
        <v>300000.0</v>
      </c>
      <c r="S1565" s="10">
        <f t="shared" ref="S1565:S1566" si="383">N1565+90</f>
        <v>45295</v>
      </c>
      <c r="V1565" s="5">
        <f t="shared" si="240"/>
        <v>24990</v>
      </c>
      <c r="W1565" s="11">
        <f t="shared" si="328"/>
        <v>29488.2</v>
      </c>
      <c r="Z1565" s="5">
        <f t="shared" si="3"/>
        <v>18742.5</v>
      </c>
      <c r="AC1565" s="1" t="str">
        <f>IF(T1565="","C","O")</f>
        <v>C</v>
      </c>
      <c r="AD1565" s="12" t="s">
        <v>47</v>
      </c>
      <c r="AE1565" s="12" t="s">
        <v>47</v>
      </c>
      <c r="AF1565" s="12" t="s">
        <v>47</v>
      </c>
      <c r="AG1565" s="12"/>
      <c r="AH1565" s="12"/>
      <c r="AI1565" s="12"/>
    </row>
    <row r="1566">
      <c r="A1566" s="1" t="s">
        <v>2456</v>
      </c>
      <c r="B1566" s="13"/>
      <c r="C1566" s="1" t="s">
        <v>36</v>
      </c>
      <c r="D1566" s="1" t="s">
        <v>50</v>
      </c>
      <c r="E1566" s="1" t="s">
        <v>77</v>
      </c>
      <c r="F1566" s="1" t="s">
        <v>1117</v>
      </c>
      <c r="G1566" s="1" t="s">
        <v>127</v>
      </c>
      <c r="H1566" s="1" t="s">
        <v>128</v>
      </c>
      <c r="I1566" s="1" t="s">
        <v>42</v>
      </c>
      <c r="J1566" s="1"/>
      <c r="K1566" s="1" t="s">
        <v>2457</v>
      </c>
      <c r="L1566" s="1" t="s">
        <v>143</v>
      </c>
      <c r="M1566" s="9">
        <v>45357.0</v>
      </c>
      <c r="N1566" s="9">
        <v>44991.0</v>
      </c>
      <c r="O1566" s="1"/>
      <c r="P1566" s="1">
        <v>8.33</v>
      </c>
      <c r="Q1566" s="1">
        <v>500000.0</v>
      </c>
      <c r="R1566" s="1">
        <v>300000.0</v>
      </c>
      <c r="S1566" s="10">
        <f t="shared" si="383"/>
        <v>45081</v>
      </c>
      <c r="V1566" s="5">
        <f t="shared" si="240"/>
        <v>24990</v>
      </c>
      <c r="W1566" s="11">
        <f t="shared" si="328"/>
        <v>29488.2</v>
      </c>
      <c r="Z1566" s="5">
        <f t="shared" si="3"/>
        <v>18742.5</v>
      </c>
      <c r="AC1566" s="1" t="s">
        <v>45</v>
      </c>
      <c r="AD1566" s="12" t="s">
        <v>47</v>
      </c>
      <c r="AE1566" s="12" t="s">
        <v>46</v>
      </c>
      <c r="AF1566" s="12" t="s">
        <v>47</v>
      </c>
      <c r="AG1566" s="12"/>
      <c r="AH1566" s="12"/>
      <c r="AI1566" s="12"/>
    </row>
    <row r="1567">
      <c r="A1567" s="1" t="s">
        <v>2458</v>
      </c>
      <c r="B1567" s="13"/>
      <c r="C1567" s="1" t="s">
        <v>36</v>
      </c>
      <c r="D1567" s="1" t="s">
        <v>81</v>
      </c>
      <c r="E1567" s="1" t="s">
        <v>168</v>
      </c>
      <c r="F1567" s="1" t="s">
        <v>1936</v>
      </c>
      <c r="G1567" s="1" t="s">
        <v>152</v>
      </c>
      <c r="H1567" s="1" t="s">
        <v>153</v>
      </c>
      <c r="I1567" s="1" t="s">
        <v>42</v>
      </c>
      <c r="J1567" s="1"/>
      <c r="K1567" s="1" t="s">
        <v>2459</v>
      </c>
      <c r="L1567" s="1" t="s">
        <v>88</v>
      </c>
      <c r="M1567" s="9">
        <v>44998.0</v>
      </c>
      <c r="N1567" s="9">
        <v>44998.0</v>
      </c>
      <c r="O1567" s="1"/>
      <c r="P1567" s="1">
        <v>8.33</v>
      </c>
      <c r="Q1567" s="1">
        <v>550000.0</v>
      </c>
      <c r="R1567" s="1">
        <v>568800.0</v>
      </c>
      <c r="S1567" s="9">
        <v>44991.0</v>
      </c>
      <c r="T1567" s="9">
        <v>44998.0</v>
      </c>
      <c r="U1567" s="1" t="s">
        <v>2460</v>
      </c>
      <c r="V1567" s="5">
        <f t="shared" si="240"/>
        <v>47381.04</v>
      </c>
      <c r="W1567" s="11">
        <f t="shared" si="328"/>
        <v>55909.6272</v>
      </c>
      <c r="X1567" s="9">
        <v>45042.0</v>
      </c>
      <c r="Y1567" s="5">
        <f t="shared" ref="Y1567:Y1568" si="384">W1567-(V1567*10%)</f>
        <v>51171.5232</v>
      </c>
      <c r="Z1567" s="5">
        <f t="shared" si="3"/>
        <v>35535.78</v>
      </c>
      <c r="AA1567" s="9">
        <v>45049.0</v>
      </c>
      <c r="AB1567" s="1" t="s">
        <v>2461</v>
      </c>
      <c r="AC1567" s="1" t="s">
        <v>55</v>
      </c>
      <c r="AD1567" s="12" t="s">
        <v>46</v>
      </c>
      <c r="AE1567" s="12" t="s">
        <v>46</v>
      </c>
      <c r="AF1567" s="12" t="s">
        <v>46</v>
      </c>
      <c r="AG1567" s="12" t="s">
        <v>46</v>
      </c>
      <c r="AH1567" s="12" t="s">
        <v>47</v>
      </c>
      <c r="AI1567" s="12" t="s">
        <v>47</v>
      </c>
    </row>
    <row r="1568">
      <c r="A1568" s="1" t="s">
        <v>2462</v>
      </c>
      <c r="B1568" s="13"/>
      <c r="C1568" s="1" t="s">
        <v>132</v>
      </c>
      <c r="D1568" s="1" t="s">
        <v>96</v>
      </c>
      <c r="E1568" s="1" t="s">
        <v>113</v>
      </c>
      <c r="F1568" s="1" t="s">
        <v>2186</v>
      </c>
      <c r="G1568" s="1" t="s">
        <v>354</v>
      </c>
      <c r="H1568" s="1" t="s">
        <v>355</v>
      </c>
      <c r="I1568" s="1" t="s">
        <v>129</v>
      </c>
      <c r="J1568" s="1"/>
      <c r="K1568" s="1" t="s">
        <v>2463</v>
      </c>
      <c r="L1568" s="1" t="s">
        <v>53</v>
      </c>
      <c r="M1568" s="9">
        <v>44986.0</v>
      </c>
      <c r="N1568" s="9">
        <v>44998.0</v>
      </c>
      <c r="O1568" s="1"/>
      <c r="P1568" s="1">
        <v>8.33</v>
      </c>
      <c r="Q1568" s="1">
        <v>200000.0</v>
      </c>
      <c r="R1568" s="1">
        <v>240000.0</v>
      </c>
      <c r="S1568" s="9">
        <v>44986.0</v>
      </c>
      <c r="T1568" s="9">
        <v>44998.0</v>
      </c>
      <c r="U1568" s="1" t="s">
        <v>2464</v>
      </c>
      <c r="V1568" s="5">
        <f t="shared" si="240"/>
        <v>19992</v>
      </c>
      <c r="W1568" s="11">
        <f t="shared" si="328"/>
        <v>23590.56</v>
      </c>
      <c r="X1568" s="9">
        <v>45016.0</v>
      </c>
      <c r="Y1568" s="5">
        <f t="shared" si="384"/>
        <v>21591.36</v>
      </c>
      <c r="Z1568" s="5">
        <f t="shared" si="3"/>
        <v>14994</v>
      </c>
      <c r="AA1568" s="9">
        <v>45020.0</v>
      </c>
      <c r="AB1568" s="1" t="s">
        <v>2464</v>
      </c>
      <c r="AC1568" s="1" t="s">
        <v>55</v>
      </c>
      <c r="AD1568" s="12" t="s">
        <v>46</v>
      </c>
      <c r="AE1568" s="12" t="s">
        <v>46</v>
      </c>
      <c r="AF1568" s="12" t="s">
        <v>46</v>
      </c>
      <c r="AG1568" s="12" t="s">
        <v>46</v>
      </c>
      <c r="AH1568" s="12" t="s">
        <v>46</v>
      </c>
      <c r="AI1568" s="12" t="s">
        <v>47</v>
      </c>
    </row>
    <row r="1569">
      <c r="A1569" s="1" t="s">
        <v>2465</v>
      </c>
      <c r="B1569" s="13"/>
      <c r="C1569" s="1" t="s">
        <v>132</v>
      </c>
      <c r="D1569" s="1" t="s">
        <v>76</v>
      </c>
      <c r="E1569" s="1" t="s">
        <v>82</v>
      </c>
      <c r="F1569" s="1" t="s">
        <v>831</v>
      </c>
      <c r="G1569" s="1" t="s">
        <v>152</v>
      </c>
      <c r="H1569" s="1" t="s">
        <v>317</v>
      </c>
      <c r="I1569" s="1" t="s">
        <v>234</v>
      </c>
      <c r="J1569" s="1"/>
      <c r="K1569" s="1" t="s">
        <v>2466</v>
      </c>
      <c r="L1569" s="1" t="s">
        <v>53</v>
      </c>
      <c r="M1569" s="9">
        <v>45204.0</v>
      </c>
      <c r="N1569" s="9">
        <v>45204.0</v>
      </c>
      <c r="O1569" s="1"/>
      <c r="P1569" s="1">
        <v>8.33</v>
      </c>
      <c r="Q1569" s="1">
        <v>300000.0</v>
      </c>
      <c r="R1569" s="1">
        <v>300000.0</v>
      </c>
      <c r="S1569" s="10">
        <f t="shared" ref="S1569:S1570" si="385">N1569+90</f>
        <v>45294</v>
      </c>
      <c r="V1569" s="5">
        <f t="shared" si="240"/>
        <v>24990</v>
      </c>
      <c r="W1569" s="11">
        <f t="shared" si="328"/>
        <v>29488.2</v>
      </c>
      <c r="Z1569" s="5">
        <f t="shared" si="3"/>
        <v>18742.5</v>
      </c>
      <c r="AB1569" s="1"/>
      <c r="AC1569" s="1" t="s">
        <v>45</v>
      </c>
      <c r="AD1569" s="12" t="s">
        <v>47</v>
      </c>
      <c r="AE1569" s="12" t="s">
        <v>47</v>
      </c>
      <c r="AF1569" s="12" t="s">
        <v>47</v>
      </c>
      <c r="AG1569" s="12"/>
      <c r="AH1569" s="12"/>
      <c r="AI1569" s="12"/>
    </row>
    <row r="1570">
      <c r="A1570" s="1" t="s">
        <v>2465</v>
      </c>
      <c r="B1570" s="13"/>
      <c r="C1570" s="1" t="s">
        <v>132</v>
      </c>
      <c r="D1570" s="1" t="s">
        <v>76</v>
      </c>
      <c r="E1570" s="1" t="s">
        <v>82</v>
      </c>
      <c r="F1570" s="1" t="s">
        <v>831</v>
      </c>
      <c r="G1570" s="1" t="s">
        <v>152</v>
      </c>
      <c r="H1570" s="1" t="s">
        <v>317</v>
      </c>
      <c r="I1570" s="1" t="s">
        <v>234</v>
      </c>
      <c r="J1570" s="1"/>
      <c r="K1570" s="1" t="s">
        <v>2466</v>
      </c>
      <c r="L1570" s="1" t="s">
        <v>53</v>
      </c>
      <c r="M1570" s="9">
        <v>45204.0</v>
      </c>
      <c r="N1570" s="9">
        <v>45056.0</v>
      </c>
      <c r="O1570" s="1"/>
      <c r="P1570" s="1">
        <v>8.33</v>
      </c>
      <c r="Q1570" s="1">
        <v>300000.0</v>
      </c>
      <c r="R1570" s="1">
        <v>300000.0</v>
      </c>
      <c r="S1570" s="10">
        <f t="shared" si="385"/>
        <v>45146</v>
      </c>
      <c r="V1570" s="5">
        <f t="shared" si="240"/>
        <v>24990</v>
      </c>
      <c r="W1570" s="11">
        <f t="shared" si="328"/>
        <v>29488.2</v>
      </c>
      <c r="Z1570" s="5">
        <f t="shared" si="3"/>
        <v>18742.5</v>
      </c>
      <c r="AB1570" s="1"/>
      <c r="AC1570" s="1" t="s">
        <v>45</v>
      </c>
      <c r="AD1570" s="12" t="s">
        <v>47</v>
      </c>
      <c r="AE1570" s="12" t="s">
        <v>47</v>
      </c>
      <c r="AF1570" s="12" t="s">
        <v>47</v>
      </c>
      <c r="AG1570" s="12"/>
      <c r="AH1570" s="12"/>
      <c r="AI1570" s="12"/>
    </row>
    <row r="1571">
      <c r="A1571" s="1" t="s">
        <v>2467</v>
      </c>
      <c r="B1571" s="13"/>
      <c r="C1571" s="1" t="s">
        <v>36</v>
      </c>
      <c r="D1571" s="1" t="s">
        <v>96</v>
      </c>
      <c r="E1571" s="1" t="s">
        <v>77</v>
      </c>
      <c r="F1571" s="1" t="s">
        <v>1754</v>
      </c>
      <c r="G1571" s="1" t="s">
        <v>121</v>
      </c>
      <c r="H1571" s="1" t="s">
        <v>994</v>
      </c>
      <c r="I1571" s="1" t="s">
        <v>234</v>
      </c>
      <c r="J1571" s="1"/>
      <c r="K1571" s="1" t="s">
        <v>2468</v>
      </c>
      <c r="L1571" s="1" t="s">
        <v>53</v>
      </c>
      <c r="M1571" s="9">
        <v>44809.0</v>
      </c>
      <c r="N1571" s="9">
        <v>44809.0</v>
      </c>
      <c r="O1571" s="1"/>
      <c r="P1571" s="1">
        <v>8.33</v>
      </c>
      <c r="Q1571" s="1">
        <v>500000.0</v>
      </c>
      <c r="R1571" s="1">
        <v>300000.0</v>
      </c>
      <c r="S1571" s="10">
        <f>N1571+30</f>
        <v>44839</v>
      </c>
      <c r="V1571" s="5">
        <f t="shared" si="240"/>
        <v>24990</v>
      </c>
      <c r="W1571" s="11">
        <f t="shared" si="328"/>
        <v>29488.2</v>
      </c>
      <c r="Z1571" s="5">
        <f t="shared" si="3"/>
        <v>18742.5</v>
      </c>
      <c r="AB1571" s="1"/>
      <c r="AC1571" s="1" t="s">
        <v>45</v>
      </c>
      <c r="AD1571" s="12" t="s">
        <v>46</v>
      </c>
      <c r="AE1571" s="12" t="s">
        <v>46</v>
      </c>
      <c r="AF1571" s="12" t="s">
        <v>46</v>
      </c>
      <c r="AG1571" s="12"/>
      <c r="AH1571" s="12"/>
      <c r="AI1571" s="12"/>
    </row>
    <row r="1572">
      <c r="A1572" s="1" t="s">
        <v>2469</v>
      </c>
      <c r="B1572" s="13"/>
      <c r="C1572" s="1" t="s">
        <v>132</v>
      </c>
      <c r="D1572" s="1" t="s">
        <v>37</v>
      </c>
      <c r="E1572" s="1" t="s">
        <v>77</v>
      </c>
      <c r="F1572" s="1" t="s">
        <v>921</v>
      </c>
      <c r="G1572" s="1" t="s">
        <v>134</v>
      </c>
      <c r="H1572" s="1" t="s">
        <v>135</v>
      </c>
      <c r="I1572" s="1" t="s">
        <v>42</v>
      </c>
      <c r="J1572" s="1"/>
      <c r="K1572" s="1" t="s">
        <v>2470</v>
      </c>
      <c r="L1572" s="1" t="s">
        <v>53</v>
      </c>
      <c r="M1572" s="9">
        <v>45183.0</v>
      </c>
      <c r="N1572" s="9">
        <v>45041.0</v>
      </c>
      <c r="O1572" s="1"/>
      <c r="P1572" s="1">
        <v>8.33</v>
      </c>
      <c r="Q1572" s="1">
        <v>100000.0</v>
      </c>
      <c r="R1572" s="1">
        <v>210000.0</v>
      </c>
      <c r="S1572" s="9">
        <v>45041.0</v>
      </c>
      <c r="T1572" s="9">
        <v>45183.0</v>
      </c>
      <c r="U1572" s="1" t="s">
        <v>2471</v>
      </c>
      <c r="V1572" s="5">
        <f t="shared" si="240"/>
        <v>17493</v>
      </c>
      <c r="W1572" s="11">
        <f t="shared" si="328"/>
        <v>20641.74</v>
      </c>
      <c r="X1572" s="9">
        <v>45071.0</v>
      </c>
      <c r="Y1572" s="5">
        <f t="shared" ref="Y1572:Y1573" si="386">W1572</f>
        <v>20641.74</v>
      </c>
      <c r="Z1572" s="5">
        <f t="shared" si="3"/>
        <v>13119.75</v>
      </c>
      <c r="AA1572" s="9">
        <v>45075.0</v>
      </c>
      <c r="AB1572" s="1" t="s">
        <v>2471</v>
      </c>
      <c r="AC1572" s="1" t="s">
        <v>55</v>
      </c>
      <c r="AD1572" s="12" t="s">
        <v>47</v>
      </c>
      <c r="AE1572" s="12" t="s">
        <v>47</v>
      </c>
      <c r="AF1572" s="12" t="s">
        <v>47</v>
      </c>
      <c r="AG1572" s="12" t="s">
        <v>47</v>
      </c>
      <c r="AH1572" s="12" t="s">
        <v>47</v>
      </c>
      <c r="AI1572" s="12" t="s">
        <v>47</v>
      </c>
    </row>
    <row r="1573">
      <c r="A1573" s="1" t="s">
        <v>2469</v>
      </c>
      <c r="B1573" s="13"/>
      <c r="C1573" s="1" t="s">
        <v>132</v>
      </c>
      <c r="D1573" s="1" t="s">
        <v>37</v>
      </c>
      <c r="E1573" s="1" t="s">
        <v>77</v>
      </c>
      <c r="F1573" s="1" t="s">
        <v>921</v>
      </c>
      <c r="G1573" s="1" t="s">
        <v>134</v>
      </c>
      <c r="H1573" s="1" t="s">
        <v>135</v>
      </c>
      <c r="I1573" s="1" t="s">
        <v>42</v>
      </c>
      <c r="J1573" s="1"/>
      <c r="K1573" s="1" t="s">
        <v>2470</v>
      </c>
      <c r="L1573" s="1" t="s">
        <v>53</v>
      </c>
      <c r="M1573" s="9">
        <v>45183.0</v>
      </c>
      <c r="N1573" s="9">
        <v>45004.0</v>
      </c>
      <c r="O1573" s="1"/>
      <c r="P1573" s="1">
        <v>8.33</v>
      </c>
      <c r="Q1573" s="1">
        <v>100000.0</v>
      </c>
      <c r="R1573" s="1">
        <v>180000.0</v>
      </c>
      <c r="S1573" s="9">
        <v>45004.0</v>
      </c>
      <c r="T1573" s="9">
        <v>45183.0</v>
      </c>
      <c r="U1573" s="1" t="s">
        <v>2472</v>
      </c>
      <c r="V1573" s="5">
        <f t="shared" si="240"/>
        <v>14994</v>
      </c>
      <c r="W1573" s="11">
        <f t="shared" si="328"/>
        <v>17692.92</v>
      </c>
      <c r="X1573" s="9">
        <v>45034.0</v>
      </c>
      <c r="Y1573" s="5">
        <f t="shared" si="386"/>
        <v>17692.92</v>
      </c>
      <c r="Z1573" s="5">
        <f t="shared" si="3"/>
        <v>11245.5</v>
      </c>
      <c r="AA1573" s="9">
        <v>45038.0</v>
      </c>
      <c r="AB1573" s="1" t="s">
        <v>2472</v>
      </c>
      <c r="AC1573" s="1" t="s">
        <v>55</v>
      </c>
      <c r="AD1573" s="12" t="s">
        <v>47</v>
      </c>
      <c r="AE1573" s="12" t="s">
        <v>46</v>
      </c>
      <c r="AF1573" s="12" t="s">
        <v>46</v>
      </c>
      <c r="AG1573" s="12" t="s">
        <v>47</v>
      </c>
      <c r="AH1573" s="12" t="s">
        <v>47</v>
      </c>
      <c r="AI1573" s="12" t="s">
        <v>47</v>
      </c>
    </row>
    <row r="1574">
      <c r="A1574" s="1" t="s">
        <v>2473</v>
      </c>
      <c r="B1574" s="13"/>
      <c r="C1574" s="1" t="s">
        <v>36</v>
      </c>
      <c r="D1574" s="1" t="s">
        <v>50</v>
      </c>
      <c r="E1574" s="1" t="s">
        <v>77</v>
      </c>
      <c r="F1574" s="1" t="s">
        <v>554</v>
      </c>
      <c r="G1574" s="1" t="s">
        <v>115</v>
      </c>
      <c r="H1574" s="1" t="s">
        <v>116</v>
      </c>
      <c r="I1574" s="1" t="s">
        <v>42</v>
      </c>
      <c r="J1574" s="1"/>
      <c r="K1574" s="1" t="s">
        <v>2474</v>
      </c>
      <c r="L1574" s="1" t="s">
        <v>150</v>
      </c>
      <c r="M1574" s="9">
        <v>44801.0</v>
      </c>
      <c r="N1574" s="9">
        <v>44972.0</v>
      </c>
      <c r="O1574" s="1"/>
      <c r="P1574" s="1">
        <v>8.33</v>
      </c>
      <c r="Q1574" s="1">
        <v>500000.0</v>
      </c>
      <c r="R1574" s="1">
        <v>300000.0</v>
      </c>
      <c r="S1574" s="10">
        <f t="shared" ref="S1574:S1575" si="387">N1574+90</f>
        <v>45062</v>
      </c>
      <c r="V1574" s="5">
        <f t="shared" si="240"/>
        <v>24990</v>
      </c>
      <c r="W1574" s="11">
        <f t="shared" si="328"/>
        <v>29488.2</v>
      </c>
      <c r="Z1574" s="5">
        <f t="shared" si="3"/>
        <v>18742.5</v>
      </c>
      <c r="AB1574" s="1"/>
      <c r="AC1574" s="1" t="s">
        <v>45</v>
      </c>
      <c r="AD1574" s="12" t="s">
        <v>46</v>
      </c>
      <c r="AE1574" s="12" t="s">
        <v>46</v>
      </c>
      <c r="AF1574" s="12" t="s">
        <v>47</v>
      </c>
      <c r="AG1574" s="12"/>
      <c r="AH1574" s="12"/>
      <c r="AI1574" s="12"/>
    </row>
    <row r="1575">
      <c r="A1575" s="1" t="s">
        <v>2473</v>
      </c>
      <c r="B1575" s="13"/>
      <c r="C1575" s="1" t="s">
        <v>36</v>
      </c>
      <c r="D1575" s="1" t="s">
        <v>50</v>
      </c>
      <c r="E1575" s="1" t="s">
        <v>77</v>
      </c>
      <c r="F1575" s="1" t="s">
        <v>554</v>
      </c>
      <c r="G1575" s="1" t="s">
        <v>115</v>
      </c>
      <c r="H1575" s="1" t="s">
        <v>116</v>
      </c>
      <c r="I1575" s="1" t="s">
        <v>42</v>
      </c>
      <c r="J1575" s="1"/>
      <c r="K1575" s="1" t="s">
        <v>2474</v>
      </c>
      <c r="L1575" s="1" t="s">
        <v>150</v>
      </c>
      <c r="M1575" s="9">
        <v>44801.0</v>
      </c>
      <c r="N1575" s="9">
        <v>44972.0</v>
      </c>
      <c r="O1575" s="1"/>
      <c r="P1575" s="1">
        <v>8.33</v>
      </c>
      <c r="Q1575" s="1">
        <v>600000.0</v>
      </c>
      <c r="R1575" s="1">
        <v>300000.0</v>
      </c>
      <c r="S1575" s="10">
        <f t="shared" si="387"/>
        <v>45062</v>
      </c>
      <c r="V1575" s="5">
        <f t="shared" si="240"/>
        <v>24990</v>
      </c>
      <c r="W1575" s="11">
        <f t="shared" si="328"/>
        <v>29488.2</v>
      </c>
      <c r="Z1575" s="5">
        <f t="shared" si="3"/>
        <v>18742.5</v>
      </c>
      <c r="AB1575" s="1"/>
      <c r="AC1575" s="1" t="s">
        <v>45</v>
      </c>
      <c r="AD1575" s="12" t="s">
        <v>46</v>
      </c>
      <c r="AE1575" s="12" t="s">
        <v>46</v>
      </c>
      <c r="AF1575" s="12" t="s">
        <v>47</v>
      </c>
      <c r="AG1575" s="12"/>
      <c r="AH1575" s="12"/>
      <c r="AI1575" s="12"/>
    </row>
    <row r="1576">
      <c r="A1576" s="1" t="s">
        <v>2475</v>
      </c>
      <c r="B1576" s="13"/>
      <c r="C1576" s="1" t="s">
        <v>36</v>
      </c>
      <c r="D1576" s="1" t="s">
        <v>96</v>
      </c>
      <c r="E1576" s="1" t="s">
        <v>38</v>
      </c>
      <c r="F1576" s="1" t="s">
        <v>740</v>
      </c>
      <c r="G1576" s="1" t="s">
        <v>134</v>
      </c>
      <c r="H1576" s="1" t="s">
        <v>135</v>
      </c>
      <c r="I1576" s="1" t="s">
        <v>291</v>
      </c>
      <c r="J1576" s="1"/>
      <c r="K1576" s="1" t="s">
        <v>2476</v>
      </c>
      <c r="L1576" s="1" t="s">
        <v>150</v>
      </c>
      <c r="M1576" s="9">
        <v>44866.0</v>
      </c>
      <c r="N1576" s="9">
        <v>44866.0</v>
      </c>
      <c r="O1576" s="1"/>
      <c r="P1576" s="1">
        <v>8.33</v>
      </c>
      <c r="Q1576" s="1">
        <v>300000.0</v>
      </c>
      <c r="R1576" s="1">
        <v>300000.0</v>
      </c>
      <c r="S1576" s="10">
        <f t="shared" ref="S1576:S1577" si="388">N1576+30</f>
        <v>44896</v>
      </c>
      <c r="V1576" s="5">
        <f t="shared" si="240"/>
        <v>24990</v>
      </c>
      <c r="W1576" s="11">
        <f t="shared" si="328"/>
        <v>29488.2</v>
      </c>
      <c r="Z1576" s="5">
        <f t="shared" si="3"/>
        <v>18742.5</v>
      </c>
      <c r="AB1576" s="1"/>
      <c r="AC1576" s="1" t="s">
        <v>45</v>
      </c>
      <c r="AD1576" s="12" t="s">
        <v>46</v>
      </c>
      <c r="AE1576" s="12" t="s">
        <v>46</v>
      </c>
      <c r="AF1576" s="12" t="s">
        <v>46</v>
      </c>
      <c r="AG1576" s="12"/>
      <c r="AH1576" s="12"/>
      <c r="AI1576" s="12"/>
    </row>
    <row r="1577">
      <c r="A1577" s="1" t="s">
        <v>2477</v>
      </c>
      <c r="B1577" s="13"/>
      <c r="C1577" s="1" t="s">
        <v>36</v>
      </c>
      <c r="D1577" s="1" t="s">
        <v>81</v>
      </c>
      <c r="E1577" s="1" t="s">
        <v>212</v>
      </c>
      <c r="F1577" s="1" t="s">
        <v>2252</v>
      </c>
      <c r="G1577" s="1" t="s">
        <v>1185</v>
      </c>
      <c r="H1577" s="1" t="s">
        <v>1186</v>
      </c>
      <c r="I1577" s="1" t="s">
        <v>42</v>
      </c>
      <c r="J1577" s="1"/>
      <c r="K1577" s="1" t="s">
        <v>2478</v>
      </c>
      <c r="L1577" s="1" t="s">
        <v>99</v>
      </c>
      <c r="M1577" s="9">
        <v>45318.0</v>
      </c>
      <c r="N1577" s="9">
        <v>45324.0</v>
      </c>
      <c r="O1577" s="1"/>
      <c r="P1577" s="1">
        <v>8.33</v>
      </c>
      <c r="Q1577" s="1">
        <v>500000.0</v>
      </c>
      <c r="R1577" s="1">
        <v>300000.0</v>
      </c>
      <c r="S1577" s="10">
        <f t="shared" si="388"/>
        <v>45354</v>
      </c>
      <c r="V1577" s="5">
        <f t="shared" si="240"/>
        <v>24990</v>
      </c>
      <c r="W1577" s="11">
        <f t="shared" si="328"/>
        <v>29488.2</v>
      </c>
      <c r="Z1577" s="5">
        <f t="shared" si="3"/>
        <v>18742.5</v>
      </c>
      <c r="AB1577" s="1"/>
      <c r="AC1577" s="1" t="s">
        <v>45</v>
      </c>
      <c r="AD1577" s="12" t="s">
        <v>47</v>
      </c>
      <c r="AE1577" s="12" t="s">
        <v>47</v>
      </c>
      <c r="AF1577" s="12" t="s">
        <v>47</v>
      </c>
      <c r="AG1577" s="12"/>
      <c r="AH1577" s="12"/>
      <c r="AI1577" s="12"/>
    </row>
    <row r="1578">
      <c r="A1578" s="1" t="s">
        <v>2477</v>
      </c>
      <c r="B1578" s="13"/>
      <c r="C1578" s="1" t="s">
        <v>36</v>
      </c>
      <c r="D1578" s="1" t="s">
        <v>81</v>
      </c>
      <c r="E1578" s="1" t="s">
        <v>212</v>
      </c>
      <c r="F1578" s="1" t="s">
        <v>2252</v>
      </c>
      <c r="G1578" s="1" t="s">
        <v>1185</v>
      </c>
      <c r="H1578" s="1" t="s">
        <v>1186</v>
      </c>
      <c r="I1578" s="1" t="s">
        <v>42</v>
      </c>
      <c r="J1578" s="1"/>
      <c r="K1578" s="1" t="s">
        <v>2478</v>
      </c>
      <c r="L1578" s="1" t="s">
        <v>99</v>
      </c>
      <c r="M1578" s="9">
        <v>45318.0</v>
      </c>
      <c r="N1578" s="14">
        <v>45281.0</v>
      </c>
      <c r="O1578" s="1"/>
      <c r="P1578" s="1">
        <v>8.33</v>
      </c>
      <c r="Q1578" s="1">
        <v>500000.0</v>
      </c>
      <c r="R1578" s="1">
        <v>300000.0</v>
      </c>
      <c r="S1578" s="15">
        <f>N1578+90</f>
        <v>45371</v>
      </c>
      <c r="V1578" s="5">
        <f t="shared" si="240"/>
        <v>24990</v>
      </c>
      <c r="W1578" s="11">
        <f t="shared" si="328"/>
        <v>29488.2</v>
      </c>
      <c r="Z1578" s="5">
        <f t="shared" si="3"/>
        <v>18742.5</v>
      </c>
      <c r="AB1578" s="1"/>
      <c r="AC1578" s="1" t="s">
        <v>45</v>
      </c>
      <c r="AD1578" s="12" t="s">
        <v>47</v>
      </c>
      <c r="AE1578" s="12" t="s">
        <v>47</v>
      </c>
      <c r="AF1578" s="12" t="s">
        <v>47</v>
      </c>
      <c r="AG1578" s="12"/>
      <c r="AH1578" s="12"/>
      <c r="AI1578" s="12"/>
    </row>
    <row r="1579">
      <c r="A1579" s="1" t="s">
        <v>2479</v>
      </c>
      <c r="B1579" s="13"/>
      <c r="C1579" s="1" t="s">
        <v>36</v>
      </c>
      <c r="D1579" s="1" t="s">
        <v>76</v>
      </c>
      <c r="E1579" s="1" t="s">
        <v>38</v>
      </c>
      <c r="F1579" s="1" t="s">
        <v>2480</v>
      </c>
      <c r="G1579" s="1" t="s">
        <v>152</v>
      </c>
      <c r="H1579" s="1" t="s">
        <v>317</v>
      </c>
      <c r="I1579" s="1" t="s">
        <v>209</v>
      </c>
      <c r="J1579" s="1"/>
      <c r="K1579" s="1" t="s">
        <v>2481</v>
      </c>
      <c r="L1579" s="1" t="s">
        <v>53</v>
      </c>
      <c r="M1579" s="14">
        <v>45246.0</v>
      </c>
      <c r="N1579" s="9">
        <v>45263.0</v>
      </c>
      <c r="O1579" s="1"/>
      <c r="P1579" s="1">
        <v>8.33</v>
      </c>
      <c r="Q1579" s="1">
        <v>504000.0</v>
      </c>
      <c r="R1579" s="1">
        <v>504000.0</v>
      </c>
      <c r="S1579" s="9">
        <v>45294.0</v>
      </c>
      <c r="T1579" s="9">
        <v>45316.0</v>
      </c>
      <c r="U1579" s="1" t="s">
        <v>2482</v>
      </c>
      <c r="V1579" s="5">
        <f t="shared" si="240"/>
        <v>41983.2</v>
      </c>
      <c r="W1579" s="11">
        <f t="shared" si="328"/>
        <v>49540.176</v>
      </c>
      <c r="X1579" s="9">
        <v>45733.0</v>
      </c>
      <c r="Y1579" s="5">
        <f t="shared" ref="Y1579:Y1581" si="389">W1579-(V1579*10%)</f>
        <v>45341.856</v>
      </c>
      <c r="Z1579" s="5">
        <f t="shared" si="3"/>
        <v>31487.4</v>
      </c>
      <c r="AA1579" s="9">
        <v>45737.0</v>
      </c>
      <c r="AB1579" s="1" t="s">
        <v>2483</v>
      </c>
      <c r="AC1579" s="1" t="s">
        <v>55</v>
      </c>
      <c r="AD1579" s="12" t="s">
        <v>47</v>
      </c>
      <c r="AE1579" s="12" t="s">
        <v>47</v>
      </c>
      <c r="AF1579" s="12" t="s">
        <v>47</v>
      </c>
      <c r="AG1579" s="12" t="s">
        <v>47</v>
      </c>
      <c r="AH1579" s="12" t="s">
        <v>137</v>
      </c>
      <c r="AI1579" s="12" t="s">
        <v>137</v>
      </c>
    </row>
    <row r="1580">
      <c r="A1580" s="1" t="s">
        <v>2484</v>
      </c>
      <c r="B1580" s="13"/>
      <c r="C1580" s="1" t="s">
        <v>36</v>
      </c>
      <c r="D1580" s="1" t="s">
        <v>96</v>
      </c>
      <c r="E1580" s="1" t="s">
        <v>82</v>
      </c>
      <c r="F1580" s="1" t="s">
        <v>1093</v>
      </c>
      <c r="G1580" s="1" t="s">
        <v>134</v>
      </c>
      <c r="H1580" s="1" t="s">
        <v>135</v>
      </c>
      <c r="I1580" s="1" t="s">
        <v>247</v>
      </c>
      <c r="J1580" s="1"/>
      <c r="K1580" s="1" t="s">
        <v>2485</v>
      </c>
      <c r="L1580" s="1" t="s">
        <v>53</v>
      </c>
      <c r="M1580" s="9">
        <v>44717.0</v>
      </c>
      <c r="N1580" s="9">
        <v>45116.0</v>
      </c>
      <c r="O1580" s="9">
        <v>45116.0</v>
      </c>
      <c r="P1580" s="1">
        <v>9.5</v>
      </c>
      <c r="Q1580" s="1">
        <v>1000000.0</v>
      </c>
      <c r="R1580" s="1">
        <v>1401400.0</v>
      </c>
      <c r="S1580" s="9">
        <v>45113.0</v>
      </c>
      <c r="T1580" s="9">
        <v>45117.0</v>
      </c>
      <c r="U1580" s="1" t="s">
        <v>2486</v>
      </c>
      <c r="V1580" s="5">
        <f t="shared" si="240"/>
        <v>133133</v>
      </c>
      <c r="W1580" s="11">
        <f t="shared" si="328"/>
        <v>157096.94</v>
      </c>
      <c r="X1580" s="9">
        <v>45117.0</v>
      </c>
      <c r="Y1580" s="5">
        <f t="shared" si="389"/>
        <v>143783.64</v>
      </c>
      <c r="Z1580" s="5">
        <f t="shared" si="3"/>
        <v>99849.75</v>
      </c>
      <c r="AA1580" s="9">
        <v>45117.0</v>
      </c>
      <c r="AB1580" s="1" t="s">
        <v>2486</v>
      </c>
      <c r="AC1580" s="1" t="s">
        <v>55</v>
      </c>
      <c r="AD1580" s="12" t="s">
        <v>46</v>
      </c>
      <c r="AE1580" s="12" t="s">
        <v>47</v>
      </c>
      <c r="AF1580" s="12" t="s">
        <v>47</v>
      </c>
      <c r="AG1580" s="12" t="s">
        <v>47</v>
      </c>
      <c r="AH1580" s="12" t="s">
        <v>47</v>
      </c>
      <c r="AI1580" s="12" t="s">
        <v>47</v>
      </c>
    </row>
    <row r="1581">
      <c r="A1581" s="1" t="s">
        <v>2484</v>
      </c>
      <c r="B1581" s="13"/>
      <c r="C1581" s="1" t="s">
        <v>36</v>
      </c>
      <c r="D1581" s="1" t="s">
        <v>96</v>
      </c>
      <c r="E1581" s="1" t="s">
        <v>82</v>
      </c>
      <c r="F1581" s="1" t="s">
        <v>1093</v>
      </c>
      <c r="G1581" s="1" t="s">
        <v>134</v>
      </c>
      <c r="H1581" s="1" t="s">
        <v>135</v>
      </c>
      <c r="I1581" s="1" t="s">
        <v>247</v>
      </c>
      <c r="J1581" s="1"/>
      <c r="K1581" s="1" t="s">
        <v>2485</v>
      </c>
      <c r="L1581" s="1" t="s">
        <v>53</v>
      </c>
      <c r="M1581" s="9">
        <v>44717.0</v>
      </c>
      <c r="N1581" s="14">
        <v>45230.0</v>
      </c>
      <c r="O1581" s="1"/>
      <c r="P1581" s="1">
        <v>8.33</v>
      </c>
      <c r="Q1581" s="1">
        <v>400000.0</v>
      </c>
      <c r="R1581" s="1">
        <v>478400.0</v>
      </c>
      <c r="S1581" s="9">
        <v>45191.0</v>
      </c>
      <c r="T1581" s="14">
        <v>45230.0</v>
      </c>
      <c r="U1581" s="1" t="s">
        <v>2487</v>
      </c>
      <c r="V1581" s="5">
        <f t="shared" si="240"/>
        <v>39850.72</v>
      </c>
      <c r="W1581" s="11">
        <f t="shared" si="328"/>
        <v>47023.8496</v>
      </c>
      <c r="X1581" s="14">
        <v>45221.0</v>
      </c>
      <c r="Y1581" s="5">
        <f t="shared" si="389"/>
        <v>43038.7776</v>
      </c>
      <c r="Z1581" s="5">
        <f t="shared" si="3"/>
        <v>29888.04</v>
      </c>
      <c r="AA1581" s="14">
        <v>45225.0</v>
      </c>
      <c r="AB1581" s="1" t="s">
        <v>2487</v>
      </c>
      <c r="AC1581" s="1" t="s">
        <v>55</v>
      </c>
      <c r="AD1581" s="12" t="s">
        <v>46</v>
      </c>
      <c r="AE1581" s="12" t="s">
        <v>47</v>
      </c>
      <c r="AF1581" s="12" t="s">
        <v>47</v>
      </c>
      <c r="AG1581" s="12" t="s">
        <v>47</v>
      </c>
      <c r="AH1581" s="12" t="s">
        <v>47</v>
      </c>
      <c r="AI1581" s="12" t="s">
        <v>47</v>
      </c>
    </row>
    <row r="1582">
      <c r="A1582" s="1" t="s">
        <v>2484</v>
      </c>
      <c r="B1582" s="13"/>
      <c r="C1582" s="1" t="s">
        <v>36</v>
      </c>
      <c r="D1582" s="1" t="s">
        <v>96</v>
      </c>
      <c r="E1582" s="1" t="s">
        <v>82</v>
      </c>
      <c r="F1582" s="1" t="s">
        <v>1093</v>
      </c>
      <c r="G1582" s="1" t="s">
        <v>134</v>
      </c>
      <c r="H1582" s="1" t="s">
        <v>135</v>
      </c>
      <c r="I1582" s="1" t="s">
        <v>247</v>
      </c>
      <c r="J1582" s="1"/>
      <c r="K1582" s="1" t="s">
        <v>2485</v>
      </c>
      <c r="L1582" s="1" t="s">
        <v>53</v>
      </c>
      <c r="M1582" s="9">
        <v>44717.0</v>
      </c>
      <c r="N1582" s="9">
        <v>44717.0</v>
      </c>
      <c r="O1582" s="1"/>
      <c r="P1582" s="1">
        <v>8.33</v>
      </c>
      <c r="Q1582" s="1">
        <v>300000.0</v>
      </c>
      <c r="R1582" s="1">
        <v>300000.0</v>
      </c>
      <c r="S1582" s="10">
        <f t="shared" ref="S1582:S1588" si="390">N1582+90</f>
        <v>44807</v>
      </c>
      <c r="V1582" s="5">
        <f t="shared" si="240"/>
        <v>24990</v>
      </c>
      <c r="W1582" s="11">
        <f t="shared" si="328"/>
        <v>29488.2</v>
      </c>
      <c r="Z1582" s="5">
        <f t="shared" si="3"/>
        <v>18742.5</v>
      </c>
      <c r="AB1582" s="1"/>
      <c r="AC1582" s="1" t="s">
        <v>45</v>
      </c>
      <c r="AD1582" s="12" t="s">
        <v>46</v>
      </c>
      <c r="AE1582" s="12" t="s">
        <v>46</v>
      </c>
      <c r="AF1582" s="12" t="s">
        <v>46</v>
      </c>
      <c r="AG1582" s="12"/>
      <c r="AH1582" s="12"/>
      <c r="AI1582" s="12"/>
    </row>
    <row r="1583">
      <c r="A1583" s="1" t="s">
        <v>2484</v>
      </c>
      <c r="B1583" s="13"/>
      <c r="C1583" s="1" t="s">
        <v>36</v>
      </c>
      <c r="D1583" s="1" t="s">
        <v>96</v>
      </c>
      <c r="E1583" s="1" t="s">
        <v>82</v>
      </c>
      <c r="F1583" s="1" t="s">
        <v>1093</v>
      </c>
      <c r="G1583" s="1" t="s">
        <v>134</v>
      </c>
      <c r="H1583" s="1" t="s">
        <v>135</v>
      </c>
      <c r="I1583" s="1" t="s">
        <v>247</v>
      </c>
      <c r="J1583" s="1"/>
      <c r="K1583" s="1" t="s">
        <v>2485</v>
      </c>
      <c r="L1583" s="1" t="s">
        <v>53</v>
      </c>
      <c r="M1583" s="9">
        <v>44717.0</v>
      </c>
      <c r="N1583" s="9">
        <v>44717.0</v>
      </c>
      <c r="O1583" s="1"/>
      <c r="P1583" s="1">
        <v>8.33</v>
      </c>
      <c r="Q1583" s="1">
        <v>300000.0</v>
      </c>
      <c r="R1583" s="1">
        <v>300000.0</v>
      </c>
      <c r="S1583" s="10">
        <f t="shared" si="390"/>
        <v>44807</v>
      </c>
      <c r="V1583" s="5">
        <f t="shared" si="240"/>
        <v>24990</v>
      </c>
      <c r="W1583" s="11">
        <f t="shared" si="328"/>
        <v>29488.2</v>
      </c>
      <c r="Z1583" s="5">
        <f t="shared" si="3"/>
        <v>18742.5</v>
      </c>
      <c r="AB1583" s="1"/>
      <c r="AC1583" s="1" t="s">
        <v>45</v>
      </c>
      <c r="AD1583" s="12" t="s">
        <v>46</v>
      </c>
      <c r="AE1583" s="12" t="s">
        <v>46</v>
      </c>
      <c r="AF1583" s="12" t="s">
        <v>46</v>
      </c>
      <c r="AG1583" s="12"/>
      <c r="AH1583" s="12"/>
      <c r="AI1583" s="12"/>
    </row>
    <row r="1584">
      <c r="A1584" s="1" t="s">
        <v>2484</v>
      </c>
      <c r="B1584" s="13"/>
      <c r="C1584" s="1" t="s">
        <v>36</v>
      </c>
      <c r="D1584" s="1" t="s">
        <v>96</v>
      </c>
      <c r="E1584" s="1" t="s">
        <v>82</v>
      </c>
      <c r="F1584" s="1" t="s">
        <v>1093</v>
      </c>
      <c r="G1584" s="1" t="s">
        <v>134</v>
      </c>
      <c r="H1584" s="1" t="s">
        <v>135</v>
      </c>
      <c r="I1584" s="1" t="s">
        <v>247</v>
      </c>
      <c r="J1584" s="1"/>
      <c r="K1584" s="1" t="s">
        <v>2485</v>
      </c>
      <c r="L1584" s="1" t="s">
        <v>53</v>
      </c>
      <c r="M1584" s="9">
        <v>44717.0</v>
      </c>
      <c r="N1584" s="9">
        <v>44717.0</v>
      </c>
      <c r="O1584" s="1"/>
      <c r="P1584" s="1">
        <v>8.33</v>
      </c>
      <c r="Q1584" s="1">
        <v>300000.0</v>
      </c>
      <c r="R1584" s="1">
        <v>300000.0</v>
      </c>
      <c r="S1584" s="10">
        <f t="shared" si="390"/>
        <v>44807</v>
      </c>
      <c r="V1584" s="5">
        <f t="shared" si="240"/>
        <v>24990</v>
      </c>
      <c r="W1584" s="11">
        <f t="shared" si="328"/>
        <v>29488.2</v>
      </c>
      <c r="Z1584" s="5">
        <f t="shared" si="3"/>
        <v>18742.5</v>
      </c>
      <c r="AB1584" s="1"/>
      <c r="AC1584" s="1" t="s">
        <v>45</v>
      </c>
      <c r="AD1584" s="12" t="s">
        <v>46</v>
      </c>
      <c r="AE1584" s="12" t="s">
        <v>46</v>
      </c>
      <c r="AF1584" s="12" t="s">
        <v>46</v>
      </c>
      <c r="AG1584" s="12"/>
      <c r="AH1584" s="12"/>
      <c r="AI1584" s="12"/>
    </row>
    <row r="1585">
      <c r="A1585" s="1" t="s">
        <v>2484</v>
      </c>
      <c r="B1585" s="13"/>
      <c r="C1585" s="1" t="s">
        <v>36</v>
      </c>
      <c r="D1585" s="1" t="s">
        <v>96</v>
      </c>
      <c r="E1585" s="1" t="s">
        <v>82</v>
      </c>
      <c r="F1585" s="1" t="s">
        <v>1093</v>
      </c>
      <c r="G1585" s="1" t="s">
        <v>134</v>
      </c>
      <c r="H1585" s="1" t="s">
        <v>135</v>
      </c>
      <c r="I1585" s="1" t="s">
        <v>247</v>
      </c>
      <c r="J1585" s="1"/>
      <c r="K1585" s="1" t="s">
        <v>2485</v>
      </c>
      <c r="L1585" s="1" t="s">
        <v>53</v>
      </c>
      <c r="M1585" s="9">
        <v>44717.0</v>
      </c>
      <c r="N1585" s="9">
        <v>44717.0</v>
      </c>
      <c r="O1585" s="1"/>
      <c r="P1585" s="1">
        <v>8.33</v>
      </c>
      <c r="Q1585" s="1">
        <v>300000.0</v>
      </c>
      <c r="R1585" s="1">
        <v>300000.0</v>
      </c>
      <c r="S1585" s="10">
        <f t="shared" si="390"/>
        <v>44807</v>
      </c>
      <c r="V1585" s="5">
        <f t="shared" si="240"/>
        <v>24990</v>
      </c>
      <c r="W1585" s="11">
        <f t="shared" si="328"/>
        <v>29488.2</v>
      </c>
      <c r="Z1585" s="5">
        <f t="shared" si="3"/>
        <v>18742.5</v>
      </c>
      <c r="AB1585" s="1"/>
      <c r="AC1585" s="1" t="s">
        <v>45</v>
      </c>
      <c r="AD1585" s="12" t="s">
        <v>46</v>
      </c>
      <c r="AE1585" s="12" t="s">
        <v>46</v>
      </c>
      <c r="AF1585" s="12" t="s">
        <v>46</v>
      </c>
      <c r="AG1585" s="12"/>
      <c r="AH1585" s="12"/>
      <c r="AI1585" s="12"/>
    </row>
    <row r="1586">
      <c r="A1586" s="1" t="s">
        <v>2484</v>
      </c>
      <c r="B1586" s="13"/>
      <c r="C1586" s="1" t="s">
        <v>36</v>
      </c>
      <c r="D1586" s="1" t="s">
        <v>96</v>
      </c>
      <c r="E1586" s="1" t="s">
        <v>82</v>
      </c>
      <c r="F1586" s="1" t="s">
        <v>1093</v>
      </c>
      <c r="G1586" s="1" t="s">
        <v>134</v>
      </c>
      <c r="H1586" s="1" t="s">
        <v>135</v>
      </c>
      <c r="I1586" s="1" t="s">
        <v>247</v>
      </c>
      <c r="J1586" s="1"/>
      <c r="K1586" s="1" t="s">
        <v>2485</v>
      </c>
      <c r="L1586" s="1" t="s">
        <v>53</v>
      </c>
      <c r="M1586" s="9">
        <v>44717.0</v>
      </c>
      <c r="N1586" s="9">
        <v>44717.0</v>
      </c>
      <c r="O1586" s="1"/>
      <c r="P1586" s="1">
        <v>8.33</v>
      </c>
      <c r="Q1586" s="1">
        <v>300000.0</v>
      </c>
      <c r="R1586" s="1">
        <v>300000.0</v>
      </c>
      <c r="S1586" s="10">
        <f t="shared" si="390"/>
        <v>44807</v>
      </c>
      <c r="V1586" s="5">
        <f t="shared" si="240"/>
        <v>24990</v>
      </c>
      <c r="W1586" s="11">
        <f t="shared" si="328"/>
        <v>29488.2</v>
      </c>
      <c r="Z1586" s="5">
        <f t="shared" si="3"/>
        <v>18742.5</v>
      </c>
      <c r="AB1586" s="1"/>
      <c r="AC1586" s="1" t="s">
        <v>45</v>
      </c>
      <c r="AD1586" s="12" t="s">
        <v>46</v>
      </c>
      <c r="AE1586" s="12" t="s">
        <v>46</v>
      </c>
      <c r="AF1586" s="12" t="s">
        <v>46</v>
      </c>
      <c r="AG1586" s="12"/>
      <c r="AH1586" s="12"/>
      <c r="AI1586" s="12"/>
    </row>
    <row r="1587">
      <c r="A1587" s="1" t="s">
        <v>2484</v>
      </c>
      <c r="B1587" s="13"/>
      <c r="C1587" s="1" t="s">
        <v>36</v>
      </c>
      <c r="D1587" s="1" t="s">
        <v>96</v>
      </c>
      <c r="E1587" s="1" t="s">
        <v>82</v>
      </c>
      <c r="F1587" s="1" t="s">
        <v>1093</v>
      </c>
      <c r="G1587" s="1" t="s">
        <v>134</v>
      </c>
      <c r="H1587" s="1" t="s">
        <v>135</v>
      </c>
      <c r="I1587" s="1" t="s">
        <v>247</v>
      </c>
      <c r="J1587" s="1"/>
      <c r="K1587" s="1" t="s">
        <v>2485</v>
      </c>
      <c r="L1587" s="1" t="s">
        <v>53</v>
      </c>
      <c r="M1587" s="9">
        <v>44717.0</v>
      </c>
      <c r="N1587" s="9">
        <v>44717.0</v>
      </c>
      <c r="O1587" s="1"/>
      <c r="P1587" s="1">
        <v>8.33</v>
      </c>
      <c r="Q1587" s="1">
        <v>300000.0</v>
      </c>
      <c r="R1587" s="1">
        <v>300000.0</v>
      </c>
      <c r="S1587" s="10">
        <f t="shared" si="390"/>
        <v>44807</v>
      </c>
      <c r="V1587" s="5">
        <f t="shared" si="240"/>
        <v>24990</v>
      </c>
      <c r="W1587" s="11">
        <f t="shared" si="328"/>
        <v>29488.2</v>
      </c>
      <c r="Z1587" s="5">
        <f t="shared" si="3"/>
        <v>18742.5</v>
      </c>
      <c r="AB1587" s="1"/>
      <c r="AC1587" s="1" t="s">
        <v>45</v>
      </c>
      <c r="AD1587" s="12" t="s">
        <v>46</v>
      </c>
      <c r="AE1587" s="12" t="s">
        <v>46</v>
      </c>
      <c r="AF1587" s="12" t="s">
        <v>46</v>
      </c>
      <c r="AG1587" s="12"/>
      <c r="AH1587" s="12"/>
      <c r="AI1587" s="12"/>
    </row>
    <row r="1588">
      <c r="A1588" s="1" t="s">
        <v>2484</v>
      </c>
      <c r="B1588" s="13"/>
      <c r="C1588" s="1" t="s">
        <v>36</v>
      </c>
      <c r="D1588" s="1" t="s">
        <v>96</v>
      </c>
      <c r="E1588" s="1" t="s">
        <v>82</v>
      </c>
      <c r="F1588" s="1" t="s">
        <v>1093</v>
      </c>
      <c r="G1588" s="1" t="s">
        <v>134</v>
      </c>
      <c r="H1588" s="1" t="s">
        <v>135</v>
      </c>
      <c r="I1588" s="1" t="s">
        <v>247</v>
      </c>
      <c r="J1588" s="1"/>
      <c r="K1588" s="1" t="s">
        <v>2485</v>
      </c>
      <c r="L1588" s="1" t="s">
        <v>53</v>
      </c>
      <c r="M1588" s="9">
        <v>44717.0</v>
      </c>
      <c r="N1588" s="9">
        <v>44717.0</v>
      </c>
      <c r="O1588" s="1"/>
      <c r="P1588" s="1">
        <v>8.33</v>
      </c>
      <c r="Q1588" s="1">
        <v>300000.0</v>
      </c>
      <c r="R1588" s="1">
        <v>300000.0</v>
      </c>
      <c r="S1588" s="10">
        <f t="shared" si="390"/>
        <v>44807</v>
      </c>
      <c r="V1588" s="5">
        <f t="shared" si="240"/>
        <v>24990</v>
      </c>
      <c r="W1588" s="11">
        <f t="shared" si="328"/>
        <v>29488.2</v>
      </c>
      <c r="Z1588" s="5">
        <f t="shared" si="3"/>
        <v>18742.5</v>
      </c>
      <c r="AB1588" s="1"/>
      <c r="AC1588" s="1" t="s">
        <v>45</v>
      </c>
      <c r="AD1588" s="12" t="s">
        <v>46</v>
      </c>
      <c r="AE1588" s="12" t="s">
        <v>46</v>
      </c>
      <c r="AF1588" s="12" t="s">
        <v>46</v>
      </c>
      <c r="AG1588" s="12"/>
      <c r="AH1588" s="12"/>
      <c r="AI1588" s="12"/>
    </row>
    <row r="1589">
      <c r="A1589" s="1" t="s">
        <v>2488</v>
      </c>
      <c r="B1589" s="13"/>
      <c r="C1589" s="1" t="s">
        <v>36</v>
      </c>
      <c r="D1589" s="1" t="s">
        <v>96</v>
      </c>
      <c r="E1589" s="1" t="s">
        <v>38</v>
      </c>
      <c r="F1589" s="1" t="s">
        <v>483</v>
      </c>
      <c r="G1589" s="1" t="s">
        <v>170</v>
      </c>
      <c r="H1589" s="1" t="s">
        <v>170</v>
      </c>
      <c r="I1589" s="1" t="s">
        <v>42</v>
      </c>
      <c r="J1589" s="1"/>
      <c r="K1589" s="1" t="s">
        <v>2489</v>
      </c>
      <c r="L1589" s="1" t="s">
        <v>99</v>
      </c>
      <c r="M1589" s="9">
        <v>44767.0</v>
      </c>
      <c r="N1589" s="9">
        <v>44764.0</v>
      </c>
      <c r="O1589" s="1"/>
      <c r="P1589" s="1">
        <v>8.33</v>
      </c>
      <c r="Q1589" s="1">
        <v>200000.0</v>
      </c>
      <c r="R1589" s="1">
        <v>222000.0</v>
      </c>
      <c r="S1589" s="9">
        <v>44760.0</v>
      </c>
      <c r="T1589" s="9">
        <v>44764.0</v>
      </c>
      <c r="U1589" s="1" t="s">
        <v>2490</v>
      </c>
      <c r="V1589" s="5">
        <f t="shared" si="240"/>
        <v>18492.6</v>
      </c>
      <c r="W1589" s="11">
        <f t="shared" si="328"/>
        <v>21821.268</v>
      </c>
      <c r="X1589" s="9">
        <v>44775.0</v>
      </c>
      <c r="Y1589" s="5">
        <f t="shared" ref="Y1589:Y1593" si="391">W1589-(V1589*10%)</f>
        <v>19972.008</v>
      </c>
      <c r="Z1589" s="5">
        <f t="shared" si="3"/>
        <v>13869.45</v>
      </c>
      <c r="AA1589" s="9">
        <v>44777.0</v>
      </c>
      <c r="AB1589" s="1" t="s">
        <v>683</v>
      </c>
      <c r="AC1589" s="1" t="s">
        <v>55</v>
      </c>
      <c r="AD1589" s="12" t="s">
        <v>46</v>
      </c>
      <c r="AE1589" s="12" t="s">
        <v>46</v>
      </c>
      <c r="AF1589" s="12" t="s">
        <v>46</v>
      </c>
      <c r="AG1589" s="12" t="s">
        <v>46</v>
      </c>
      <c r="AH1589" s="12" t="s">
        <v>46</v>
      </c>
      <c r="AI1589" s="12" t="s">
        <v>46</v>
      </c>
    </row>
    <row r="1590">
      <c r="A1590" s="1" t="s">
        <v>2488</v>
      </c>
      <c r="B1590" s="13"/>
      <c r="C1590" s="1" t="s">
        <v>36</v>
      </c>
      <c r="D1590" s="1" t="s">
        <v>96</v>
      </c>
      <c r="E1590" s="1" t="s">
        <v>38</v>
      </c>
      <c r="F1590" s="1" t="s">
        <v>483</v>
      </c>
      <c r="G1590" s="1" t="s">
        <v>170</v>
      </c>
      <c r="H1590" s="1" t="s">
        <v>170</v>
      </c>
      <c r="I1590" s="1" t="s">
        <v>42</v>
      </c>
      <c r="J1590" s="1"/>
      <c r="K1590" s="1" t="s">
        <v>2489</v>
      </c>
      <c r="L1590" s="1" t="s">
        <v>99</v>
      </c>
      <c r="M1590" s="9">
        <v>44767.0</v>
      </c>
      <c r="N1590" s="9">
        <v>44776.0</v>
      </c>
      <c r="O1590" s="1"/>
      <c r="P1590" s="1">
        <v>8.33</v>
      </c>
      <c r="Q1590" s="1">
        <v>200000.0</v>
      </c>
      <c r="R1590" s="1">
        <v>234000.0</v>
      </c>
      <c r="S1590" s="9">
        <v>44774.0</v>
      </c>
      <c r="T1590" s="9">
        <v>44775.0</v>
      </c>
      <c r="U1590" s="1" t="s">
        <v>2491</v>
      </c>
      <c r="V1590" s="5">
        <f t="shared" si="240"/>
        <v>19492.2</v>
      </c>
      <c r="W1590" s="11">
        <f t="shared" si="328"/>
        <v>23000.796</v>
      </c>
      <c r="X1590" s="9">
        <v>44804.0</v>
      </c>
      <c r="Y1590" s="5">
        <f t="shared" si="391"/>
        <v>21051.576</v>
      </c>
      <c r="Z1590" s="5">
        <f t="shared" si="3"/>
        <v>14619.15</v>
      </c>
      <c r="AA1590" s="9">
        <v>44809.0</v>
      </c>
      <c r="AB1590" s="1" t="s">
        <v>2491</v>
      </c>
      <c r="AC1590" s="1" t="s">
        <v>55</v>
      </c>
      <c r="AD1590" s="12" t="s">
        <v>46</v>
      </c>
      <c r="AE1590" s="12" t="s">
        <v>46</v>
      </c>
      <c r="AF1590" s="12" t="s">
        <v>46</v>
      </c>
      <c r="AG1590" s="12" t="s">
        <v>46</v>
      </c>
      <c r="AH1590" s="12" t="s">
        <v>46</v>
      </c>
      <c r="AI1590" s="12" t="s">
        <v>46</v>
      </c>
    </row>
    <row r="1591">
      <c r="A1591" s="1" t="s">
        <v>2488</v>
      </c>
      <c r="B1591" s="13"/>
      <c r="C1591" s="1" t="s">
        <v>36</v>
      </c>
      <c r="D1591" s="1" t="s">
        <v>96</v>
      </c>
      <c r="E1591" s="1" t="s">
        <v>38</v>
      </c>
      <c r="F1591" s="1" t="s">
        <v>729</v>
      </c>
      <c r="G1591" s="1" t="s">
        <v>170</v>
      </c>
      <c r="H1591" s="1" t="s">
        <v>170</v>
      </c>
      <c r="I1591" s="1" t="s">
        <v>42</v>
      </c>
      <c r="J1591" s="1"/>
      <c r="K1591" s="1" t="s">
        <v>2489</v>
      </c>
      <c r="L1591" s="1" t="s">
        <v>99</v>
      </c>
      <c r="M1591" s="9">
        <v>44767.0</v>
      </c>
      <c r="N1591" s="9">
        <v>44767.0</v>
      </c>
      <c r="O1591" s="1"/>
      <c r="P1591" s="1">
        <v>8.33</v>
      </c>
      <c r="Q1591" s="1">
        <v>250000.0</v>
      </c>
      <c r="R1591" s="1">
        <v>300000.0</v>
      </c>
      <c r="S1591" s="9">
        <v>44970.0</v>
      </c>
      <c r="T1591" s="9">
        <v>44977.0</v>
      </c>
      <c r="U1591" s="1" t="s">
        <v>2492</v>
      </c>
      <c r="V1591" s="5">
        <f t="shared" si="240"/>
        <v>24990</v>
      </c>
      <c r="W1591" s="11">
        <f t="shared" si="328"/>
        <v>29488.2</v>
      </c>
      <c r="X1591" s="9">
        <v>45000.0</v>
      </c>
      <c r="Y1591" s="5">
        <f t="shared" si="391"/>
        <v>26989.2</v>
      </c>
      <c r="Z1591" s="5">
        <f t="shared" si="3"/>
        <v>18742.5</v>
      </c>
      <c r="AA1591" s="9">
        <v>45004.0</v>
      </c>
      <c r="AB1591" s="1" t="s">
        <v>2492</v>
      </c>
      <c r="AC1591" s="1" t="s">
        <v>55</v>
      </c>
      <c r="AD1591" s="12" t="s">
        <v>46</v>
      </c>
      <c r="AE1591" s="12" t="s">
        <v>46</v>
      </c>
      <c r="AF1591" s="12" t="s">
        <v>46</v>
      </c>
      <c r="AG1591" s="12" t="s">
        <v>46</v>
      </c>
      <c r="AH1591" s="12" t="s">
        <v>46</v>
      </c>
      <c r="AI1591" s="12" t="s">
        <v>46</v>
      </c>
    </row>
    <row r="1592">
      <c r="A1592" s="1" t="s">
        <v>2488</v>
      </c>
      <c r="B1592" s="13"/>
      <c r="C1592" s="1" t="s">
        <v>36</v>
      </c>
      <c r="D1592" s="1" t="s">
        <v>96</v>
      </c>
      <c r="E1592" s="1" t="s">
        <v>38</v>
      </c>
      <c r="F1592" s="1" t="s">
        <v>729</v>
      </c>
      <c r="G1592" s="1" t="s">
        <v>170</v>
      </c>
      <c r="H1592" s="1" t="s">
        <v>170</v>
      </c>
      <c r="I1592" s="1" t="s">
        <v>42</v>
      </c>
      <c r="J1592" s="1"/>
      <c r="K1592" s="1" t="s">
        <v>2489</v>
      </c>
      <c r="L1592" s="1" t="s">
        <v>99</v>
      </c>
      <c r="M1592" s="9">
        <v>44767.0</v>
      </c>
      <c r="N1592" s="9">
        <v>44995.0</v>
      </c>
      <c r="O1592" s="1"/>
      <c r="P1592" s="1">
        <v>8.33</v>
      </c>
      <c r="Q1592" s="1">
        <v>600000.0</v>
      </c>
      <c r="R1592" s="1">
        <v>678000.0</v>
      </c>
      <c r="S1592" s="9">
        <v>45026.0</v>
      </c>
      <c r="T1592" s="9">
        <v>45057.0</v>
      </c>
      <c r="U1592" s="1" t="s">
        <v>2493</v>
      </c>
      <c r="V1592" s="5">
        <f t="shared" si="240"/>
        <v>56477.4</v>
      </c>
      <c r="W1592" s="11">
        <f t="shared" si="328"/>
        <v>66643.332</v>
      </c>
      <c r="X1592" s="9">
        <v>45056.0</v>
      </c>
      <c r="Y1592" s="5">
        <f t="shared" si="391"/>
        <v>60995.592</v>
      </c>
      <c r="Z1592" s="5">
        <f t="shared" si="3"/>
        <v>42358.05</v>
      </c>
      <c r="AA1592" s="9">
        <v>45060.0</v>
      </c>
      <c r="AB1592" s="1" t="s">
        <v>2493</v>
      </c>
      <c r="AC1592" s="1" t="s">
        <v>55</v>
      </c>
      <c r="AD1592" s="12" t="s">
        <v>46</v>
      </c>
      <c r="AE1592" s="12" t="s">
        <v>46</v>
      </c>
      <c r="AF1592" s="12" t="s">
        <v>47</v>
      </c>
      <c r="AG1592" s="12" t="s">
        <v>47</v>
      </c>
      <c r="AH1592" s="12" t="s">
        <v>47</v>
      </c>
      <c r="AI1592" s="12" t="s">
        <v>47</v>
      </c>
    </row>
    <row r="1593">
      <c r="A1593" s="1" t="s">
        <v>2488</v>
      </c>
      <c r="B1593" s="13"/>
      <c r="C1593" s="1" t="s">
        <v>36</v>
      </c>
      <c r="D1593" s="1" t="s">
        <v>96</v>
      </c>
      <c r="E1593" s="1" t="s">
        <v>38</v>
      </c>
      <c r="F1593" s="1" t="s">
        <v>240</v>
      </c>
      <c r="G1593" s="1" t="s">
        <v>170</v>
      </c>
      <c r="H1593" s="1" t="s">
        <v>170</v>
      </c>
      <c r="I1593" s="1" t="s">
        <v>42</v>
      </c>
      <c r="J1593" s="1"/>
      <c r="K1593" s="1" t="s">
        <v>2489</v>
      </c>
      <c r="L1593" s="1" t="s">
        <v>99</v>
      </c>
      <c r="M1593" s="9">
        <v>44767.0</v>
      </c>
      <c r="N1593" s="9">
        <v>45105.0</v>
      </c>
      <c r="O1593" s="1"/>
      <c r="P1593" s="1">
        <v>8.33</v>
      </c>
      <c r="Q1593" s="1">
        <v>350000.0</v>
      </c>
      <c r="R1593" s="1">
        <v>384000.0</v>
      </c>
      <c r="S1593" s="9">
        <v>45096.0</v>
      </c>
      <c r="T1593" s="9">
        <v>45105.0</v>
      </c>
      <c r="U1593" s="1" t="s">
        <v>2494</v>
      </c>
      <c r="V1593" s="5">
        <f t="shared" si="240"/>
        <v>31987.2</v>
      </c>
      <c r="W1593" s="11">
        <f t="shared" si="328"/>
        <v>37744.896</v>
      </c>
      <c r="X1593" s="9">
        <v>45126.0</v>
      </c>
      <c r="Y1593" s="5">
        <f t="shared" si="391"/>
        <v>34546.176</v>
      </c>
      <c r="Z1593" s="5">
        <f t="shared" si="3"/>
        <v>23990.4</v>
      </c>
      <c r="AA1593" s="9">
        <v>45130.0</v>
      </c>
      <c r="AB1593" s="1" t="s">
        <v>2494</v>
      </c>
      <c r="AC1593" s="1" t="s">
        <v>55</v>
      </c>
      <c r="AD1593" s="12" t="s">
        <v>46</v>
      </c>
      <c r="AE1593" s="12" t="s">
        <v>47</v>
      </c>
      <c r="AF1593" s="12" t="s">
        <v>47</v>
      </c>
      <c r="AG1593" s="12" t="s">
        <v>47</v>
      </c>
      <c r="AH1593" s="12" t="s">
        <v>47</v>
      </c>
      <c r="AI1593" s="12" t="s">
        <v>47</v>
      </c>
    </row>
    <row r="1594">
      <c r="A1594" s="1" t="s">
        <v>2488</v>
      </c>
      <c r="B1594" s="13"/>
      <c r="C1594" s="1" t="s">
        <v>36</v>
      </c>
      <c r="D1594" s="1" t="s">
        <v>96</v>
      </c>
      <c r="E1594" s="1" t="s">
        <v>38</v>
      </c>
      <c r="F1594" s="1" t="s">
        <v>483</v>
      </c>
      <c r="G1594" s="1" t="s">
        <v>170</v>
      </c>
      <c r="H1594" s="1" t="s">
        <v>170</v>
      </c>
      <c r="I1594" s="1" t="s">
        <v>42</v>
      </c>
      <c r="J1594" s="1"/>
      <c r="K1594" s="1" t="s">
        <v>2489</v>
      </c>
      <c r="L1594" s="1" t="s">
        <v>99</v>
      </c>
      <c r="M1594" s="9">
        <v>44767.0</v>
      </c>
      <c r="N1594" s="9">
        <v>45049.0</v>
      </c>
      <c r="O1594" s="1"/>
      <c r="P1594" s="1">
        <v>8.33</v>
      </c>
      <c r="Q1594" s="1">
        <v>700000.0</v>
      </c>
      <c r="R1594" s="1">
        <v>300000.0</v>
      </c>
      <c r="S1594" s="10">
        <f t="shared" ref="S1594:S1597" si="392">N1594+90</f>
        <v>45139</v>
      </c>
      <c r="V1594" s="5">
        <f t="shared" si="240"/>
        <v>24990</v>
      </c>
      <c r="W1594" s="11">
        <f t="shared" si="328"/>
        <v>29488.2</v>
      </c>
      <c r="Z1594" s="5">
        <f t="shared" si="3"/>
        <v>18742.5</v>
      </c>
      <c r="AB1594" s="1"/>
      <c r="AC1594" s="1" t="s">
        <v>45</v>
      </c>
      <c r="AD1594" s="12" t="s">
        <v>46</v>
      </c>
      <c r="AE1594" s="12" t="s">
        <v>47</v>
      </c>
      <c r="AF1594" s="12" t="s">
        <v>47</v>
      </c>
      <c r="AG1594" s="12"/>
      <c r="AH1594" s="12"/>
      <c r="AI1594" s="12"/>
    </row>
    <row r="1595">
      <c r="A1595" s="1" t="s">
        <v>2495</v>
      </c>
      <c r="B1595" s="13"/>
      <c r="C1595" s="1" t="s">
        <v>36</v>
      </c>
      <c r="D1595" s="1" t="s">
        <v>96</v>
      </c>
      <c r="E1595" s="1" t="s">
        <v>212</v>
      </c>
      <c r="F1595" s="1" t="s">
        <v>915</v>
      </c>
      <c r="G1595" s="1" t="s">
        <v>196</v>
      </c>
      <c r="H1595" s="1" t="s">
        <v>197</v>
      </c>
      <c r="I1595" s="1" t="s">
        <v>42</v>
      </c>
      <c r="J1595" s="1"/>
      <c r="K1595" s="1" t="s">
        <v>2496</v>
      </c>
      <c r="L1595" s="1" t="s">
        <v>44</v>
      </c>
      <c r="M1595" s="9">
        <v>45094.0</v>
      </c>
      <c r="N1595" s="9">
        <v>44932.0</v>
      </c>
      <c r="O1595" s="1"/>
      <c r="P1595" s="1">
        <v>8.33</v>
      </c>
      <c r="Q1595" s="1">
        <v>500000.0</v>
      </c>
      <c r="R1595" s="1">
        <v>300000.0</v>
      </c>
      <c r="S1595" s="10">
        <f t="shared" si="392"/>
        <v>45022</v>
      </c>
      <c r="V1595" s="5">
        <f t="shared" si="240"/>
        <v>24990</v>
      </c>
      <c r="W1595" s="11">
        <f t="shared" si="328"/>
        <v>29488.2</v>
      </c>
      <c r="Z1595" s="5">
        <f t="shared" si="3"/>
        <v>18742.5</v>
      </c>
      <c r="AC1595" s="1" t="s">
        <v>45</v>
      </c>
      <c r="AD1595" s="12" t="s">
        <v>47</v>
      </c>
      <c r="AE1595" s="12" t="s">
        <v>46</v>
      </c>
      <c r="AF1595" s="12" t="s">
        <v>47</v>
      </c>
      <c r="AG1595" s="12"/>
      <c r="AH1595" s="12"/>
      <c r="AI1595" s="12"/>
    </row>
    <row r="1596">
      <c r="A1596" s="1" t="s">
        <v>2497</v>
      </c>
      <c r="B1596" s="13"/>
      <c r="C1596" s="1" t="s">
        <v>36</v>
      </c>
      <c r="D1596" s="1" t="s">
        <v>81</v>
      </c>
      <c r="E1596" s="1" t="s">
        <v>77</v>
      </c>
      <c r="F1596" s="1" t="s">
        <v>980</v>
      </c>
      <c r="G1596" s="1" t="s">
        <v>865</v>
      </c>
      <c r="H1596" s="1" t="s">
        <v>866</v>
      </c>
      <c r="I1596" s="1" t="s">
        <v>129</v>
      </c>
      <c r="J1596" s="1"/>
      <c r="K1596" s="1" t="s">
        <v>2498</v>
      </c>
      <c r="L1596" s="1" t="s">
        <v>143</v>
      </c>
      <c r="M1596" s="9">
        <v>45206.0</v>
      </c>
      <c r="N1596" s="14">
        <v>45209.0</v>
      </c>
      <c r="O1596" s="1"/>
      <c r="P1596" s="1">
        <v>8.33</v>
      </c>
      <c r="Q1596" s="1">
        <v>500000.0</v>
      </c>
      <c r="R1596" s="1">
        <v>300000.0</v>
      </c>
      <c r="S1596" s="15">
        <f t="shared" si="392"/>
        <v>45299</v>
      </c>
      <c r="V1596" s="5">
        <f t="shared" si="240"/>
        <v>24990</v>
      </c>
      <c r="W1596" s="11">
        <f t="shared" si="328"/>
        <v>29488.2</v>
      </c>
      <c r="Z1596" s="5">
        <f t="shared" si="3"/>
        <v>18742.5</v>
      </c>
      <c r="AB1596" s="1"/>
      <c r="AC1596" s="1" t="s">
        <v>45</v>
      </c>
      <c r="AD1596" s="12" t="s">
        <v>47</v>
      </c>
      <c r="AE1596" s="12" t="s">
        <v>47</v>
      </c>
      <c r="AF1596" s="12" t="s">
        <v>47</v>
      </c>
      <c r="AG1596" s="12"/>
      <c r="AH1596" s="12"/>
      <c r="AI1596" s="12"/>
    </row>
    <row r="1597">
      <c r="A1597" s="1" t="s">
        <v>2497</v>
      </c>
      <c r="B1597" s="13"/>
      <c r="C1597" s="1" t="s">
        <v>36</v>
      </c>
      <c r="D1597" s="1" t="s">
        <v>81</v>
      </c>
      <c r="E1597" s="1" t="s">
        <v>77</v>
      </c>
      <c r="F1597" s="1" t="s">
        <v>980</v>
      </c>
      <c r="G1597" s="1" t="s">
        <v>865</v>
      </c>
      <c r="H1597" s="1" t="s">
        <v>866</v>
      </c>
      <c r="I1597" s="1" t="s">
        <v>129</v>
      </c>
      <c r="J1597" s="1"/>
      <c r="K1597" s="1" t="s">
        <v>2498</v>
      </c>
      <c r="L1597" s="1" t="s">
        <v>143</v>
      </c>
      <c r="M1597" s="9">
        <v>45206.0</v>
      </c>
      <c r="N1597" s="14">
        <v>45209.0</v>
      </c>
      <c r="O1597" s="1"/>
      <c r="P1597" s="1">
        <v>8.33</v>
      </c>
      <c r="Q1597" s="1">
        <v>300000.0</v>
      </c>
      <c r="R1597" s="1">
        <v>300000.0</v>
      </c>
      <c r="S1597" s="15">
        <f t="shared" si="392"/>
        <v>45299</v>
      </c>
      <c r="V1597" s="5">
        <f t="shared" si="240"/>
        <v>24990</v>
      </c>
      <c r="W1597" s="11">
        <f t="shared" si="328"/>
        <v>29488.2</v>
      </c>
      <c r="Z1597" s="5">
        <f t="shared" si="3"/>
        <v>18742.5</v>
      </c>
      <c r="AB1597" s="1"/>
      <c r="AC1597" s="1" t="s">
        <v>45</v>
      </c>
      <c r="AD1597" s="12" t="s">
        <v>47</v>
      </c>
      <c r="AE1597" s="12" t="s">
        <v>47</v>
      </c>
      <c r="AF1597" s="12" t="s">
        <v>47</v>
      </c>
      <c r="AG1597" s="12"/>
      <c r="AH1597" s="12"/>
      <c r="AI1597" s="12"/>
    </row>
    <row r="1598">
      <c r="A1598" s="1" t="s">
        <v>2499</v>
      </c>
      <c r="B1598" s="23" t="s">
        <v>2500</v>
      </c>
      <c r="C1598" s="1" t="s">
        <v>36</v>
      </c>
      <c r="D1598" s="1" t="s">
        <v>76</v>
      </c>
      <c r="E1598" s="1" t="s">
        <v>212</v>
      </c>
      <c r="F1598" s="1" t="s">
        <v>991</v>
      </c>
      <c r="G1598" s="1" t="s">
        <v>115</v>
      </c>
      <c r="H1598" s="1" t="s">
        <v>116</v>
      </c>
      <c r="I1598" s="1" t="s">
        <v>234</v>
      </c>
      <c r="J1598" s="1"/>
      <c r="K1598" s="1" t="s">
        <v>2501</v>
      </c>
      <c r="L1598" s="1" t="s">
        <v>99</v>
      </c>
      <c r="M1598" s="9">
        <v>45364.0</v>
      </c>
      <c r="N1598" s="9">
        <v>45355.0</v>
      </c>
      <c r="O1598" s="1"/>
      <c r="P1598" s="1">
        <v>8.0</v>
      </c>
      <c r="Q1598" s="1">
        <v>500000.0</v>
      </c>
      <c r="R1598" s="1">
        <v>540000.0</v>
      </c>
      <c r="S1598" s="9">
        <v>45341.0</v>
      </c>
      <c r="T1598" s="9">
        <v>45355.0</v>
      </c>
      <c r="U1598" s="1" t="s">
        <v>2502</v>
      </c>
      <c r="V1598" s="5">
        <f t="shared" si="240"/>
        <v>43200</v>
      </c>
      <c r="W1598" s="11">
        <f t="shared" si="328"/>
        <v>50976</v>
      </c>
      <c r="X1598" s="9">
        <v>45371.0</v>
      </c>
      <c r="Y1598" s="5">
        <f t="shared" ref="Y1598:Y1602" si="393">W1598-(V1598*10%)</f>
        <v>46656</v>
      </c>
      <c r="Z1598" s="5">
        <f t="shared" si="3"/>
        <v>32400</v>
      </c>
      <c r="AA1598" s="9">
        <v>45375.0</v>
      </c>
      <c r="AB1598" s="1" t="s">
        <v>2502</v>
      </c>
      <c r="AC1598" s="1" t="s">
        <v>55</v>
      </c>
      <c r="AD1598" s="12" t="s">
        <v>47</v>
      </c>
      <c r="AE1598" s="12" t="s">
        <v>47</v>
      </c>
      <c r="AF1598" s="12" t="s">
        <v>47</v>
      </c>
      <c r="AG1598" s="12" t="s">
        <v>47</v>
      </c>
      <c r="AH1598" s="12" t="s">
        <v>47</v>
      </c>
      <c r="AI1598" s="12" t="s">
        <v>47</v>
      </c>
    </row>
    <row r="1599">
      <c r="A1599" s="1" t="s">
        <v>2499</v>
      </c>
      <c r="B1599" s="23" t="s">
        <v>2500</v>
      </c>
      <c r="C1599" s="1" t="s">
        <v>36</v>
      </c>
      <c r="D1599" s="1" t="s">
        <v>76</v>
      </c>
      <c r="E1599" s="1" t="s">
        <v>212</v>
      </c>
      <c r="F1599" s="1" t="s">
        <v>991</v>
      </c>
      <c r="G1599" s="1" t="s">
        <v>115</v>
      </c>
      <c r="H1599" s="1" t="s">
        <v>116</v>
      </c>
      <c r="I1599" s="1" t="s">
        <v>234</v>
      </c>
      <c r="J1599" s="1"/>
      <c r="K1599" s="1" t="s">
        <v>2501</v>
      </c>
      <c r="L1599" s="1" t="s">
        <v>99</v>
      </c>
      <c r="M1599" s="9">
        <v>45364.0</v>
      </c>
      <c r="N1599" s="9">
        <v>45358.0</v>
      </c>
      <c r="O1599" s="1"/>
      <c r="P1599" s="1">
        <v>8.33</v>
      </c>
      <c r="Q1599" s="1">
        <v>300000.0</v>
      </c>
      <c r="R1599" s="1">
        <v>360000.0</v>
      </c>
      <c r="S1599" s="9">
        <v>45358.0</v>
      </c>
      <c r="T1599" s="9">
        <v>45358.0</v>
      </c>
      <c r="U1599" s="1" t="s">
        <v>2503</v>
      </c>
      <c r="V1599" s="5">
        <f t="shared" si="240"/>
        <v>29988</v>
      </c>
      <c r="W1599" s="11">
        <f t="shared" si="328"/>
        <v>35385.84</v>
      </c>
      <c r="X1599" s="9">
        <v>45388.0</v>
      </c>
      <c r="Y1599" s="5">
        <f t="shared" si="393"/>
        <v>32387.04</v>
      </c>
      <c r="Z1599" s="5">
        <f t="shared" si="3"/>
        <v>22491</v>
      </c>
      <c r="AA1599" s="9">
        <v>45392.0</v>
      </c>
      <c r="AB1599" s="1" t="s">
        <v>2503</v>
      </c>
      <c r="AC1599" s="1" t="s">
        <v>55</v>
      </c>
      <c r="AD1599" s="12" t="s">
        <v>47</v>
      </c>
      <c r="AE1599" s="12" t="s">
        <v>47</v>
      </c>
      <c r="AF1599" s="12" t="s">
        <v>47</v>
      </c>
      <c r="AG1599" s="12" t="s">
        <v>47</v>
      </c>
      <c r="AH1599" s="12" t="s">
        <v>137</v>
      </c>
      <c r="AI1599" s="12" t="s">
        <v>137</v>
      </c>
    </row>
    <row r="1600">
      <c r="A1600" s="1" t="s">
        <v>2499</v>
      </c>
      <c r="B1600" s="23" t="s">
        <v>2500</v>
      </c>
      <c r="C1600" s="1" t="s">
        <v>36</v>
      </c>
      <c r="D1600" s="1" t="s">
        <v>76</v>
      </c>
      <c r="E1600" s="1" t="s">
        <v>212</v>
      </c>
      <c r="F1600" s="1" t="s">
        <v>991</v>
      </c>
      <c r="G1600" s="1" t="s">
        <v>115</v>
      </c>
      <c r="H1600" s="1" t="s">
        <v>116</v>
      </c>
      <c r="I1600" s="1" t="s">
        <v>234</v>
      </c>
      <c r="J1600" s="1"/>
      <c r="K1600" s="1" t="s">
        <v>2501</v>
      </c>
      <c r="L1600" s="1" t="s">
        <v>99</v>
      </c>
      <c r="M1600" s="9">
        <v>45364.0</v>
      </c>
      <c r="N1600" s="9">
        <v>45364.0</v>
      </c>
      <c r="O1600" s="1"/>
      <c r="P1600" s="1">
        <v>8.33</v>
      </c>
      <c r="Q1600" s="1">
        <v>250000.0</v>
      </c>
      <c r="R1600" s="1">
        <v>300000.0</v>
      </c>
      <c r="S1600" s="9">
        <v>45364.0</v>
      </c>
      <c r="T1600" s="9">
        <v>45364.0</v>
      </c>
      <c r="U1600" s="1" t="s">
        <v>2504</v>
      </c>
      <c r="V1600" s="5">
        <f t="shared" si="240"/>
        <v>24990</v>
      </c>
      <c r="W1600" s="11">
        <f t="shared" si="328"/>
        <v>29488.2</v>
      </c>
      <c r="X1600" s="9">
        <v>45394.0</v>
      </c>
      <c r="Y1600" s="5">
        <f t="shared" si="393"/>
        <v>26989.2</v>
      </c>
      <c r="Z1600" s="5">
        <f t="shared" si="3"/>
        <v>18742.5</v>
      </c>
      <c r="AA1600" s="9">
        <v>45398.0</v>
      </c>
      <c r="AB1600" s="1" t="s">
        <v>2504</v>
      </c>
      <c r="AC1600" s="1" t="s">
        <v>55</v>
      </c>
      <c r="AD1600" s="12" t="s">
        <v>47</v>
      </c>
      <c r="AE1600" s="12" t="s">
        <v>47</v>
      </c>
      <c r="AF1600" s="12" t="s">
        <v>47</v>
      </c>
      <c r="AG1600" s="12" t="s">
        <v>47</v>
      </c>
      <c r="AH1600" s="12" t="s">
        <v>137</v>
      </c>
      <c r="AI1600" s="12" t="s">
        <v>137</v>
      </c>
    </row>
    <row r="1601">
      <c r="A1601" s="1" t="s">
        <v>2499</v>
      </c>
      <c r="B1601" s="23" t="s">
        <v>2500</v>
      </c>
      <c r="C1601" s="1" t="s">
        <v>36</v>
      </c>
      <c r="D1601" s="1" t="s">
        <v>76</v>
      </c>
      <c r="E1601" s="1" t="s">
        <v>212</v>
      </c>
      <c r="F1601" s="1" t="s">
        <v>991</v>
      </c>
      <c r="G1601" s="1" t="s">
        <v>115</v>
      </c>
      <c r="H1601" s="1" t="s">
        <v>116</v>
      </c>
      <c r="I1601" s="1" t="s">
        <v>234</v>
      </c>
      <c r="J1601" s="1"/>
      <c r="K1601" s="1" t="s">
        <v>2501</v>
      </c>
      <c r="L1601" s="1" t="s">
        <v>99</v>
      </c>
      <c r="M1601" s="9">
        <v>45364.0</v>
      </c>
      <c r="N1601" s="9">
        <v>45371.0</v>
      </c>
      <c r="O1601" s="1"/>
      <c r="P1601" s="1">
        <v>8.33</v>
      </c>
      <c r="Q1601" s="1">
        <v>400000.0</v>
      </c>
      <c r="R1601" s="1">
        <v>462000.0</v>
      </c>
      <c r="S1601" s="9">
        <v>45371.0</v>
      </c>
      <c r="T1601" s="9">
        <v>45371.0</v>
      </c>
      <c r="U1601" s="1" t="s">
        <v>2505</v>
      </c>
      <c r="V1601" s="5">
        <f t="shared" si="240"/>
        <v>38484.6</v>
      </c>
      <c r="W1601" s="11">
        <f t="shared" si="328"/>
        <v>45411.828</v>
      </c>
      <c r="X1601" s="9">
        <v>45401.0</v>
      </c>
      <c r="Y1601" s="5">
        <f t="shared" si="393"/>
        <v>41563.368</v>
      </c>
      <c r="Z1601" s="5">
        <f t="shared" si="3"/>
        <v>28863.45</v>
      </c>
      <c r="AA1601" s="9">
        <v>45405.0</v>
      </c>
      <c r="AB1601" s="1" t="s">
        <v>2505</v>
      </c>
      <c r="AC1601" s="1" t="s">
        <v>55</v>
      </c>
      <c r="AD1601" s="12" t="s">
        <v>47</v>
      </c>
      <c r="AE1601" s="12" t="s">
        <v>47</v>
      </c>
      <c r="AF1601" s="12" t="s">
        <v>47</v>
      </c>
      <c r="AG1601" s="12" t="s">
        <v>47</v>
      </c>
      <c r="AH1601" s="12" t="s">
        <v>137</v>
      </c>
      <c r="AI1601" s="12" t="s">
        <v>137</v>
      </c>
    </row>
    <row r="1602">
      <c r="A1602" s="1" t="s">
        <v>2499</v>
      </c>
      <c r="B1602" s="23" t="s">
        <v>2500</v>
      </c>
      <c r="C1602" s="1" t="s">
        <v>36</v>
      </c>
      <c r="D1602" s="1" t="s">
        <v>76</v>
      </c>
      <c r="E1602" s="1" t="s">
        <v>212</v>
      </c>
      <c r="F1602" s="1" t="s">
        <v>2506</v>
      </c>
      <c r="G1602" s="1" t="s">
        <v>115</v>
      </c>
      <c r="H1602" s="1" t="s">
        <v>116</v>
      </c>
      <c r="I1602" s="1" t="s">
        <v>234</v>
      </c>
      <c r="J1602" s="1"/>
      <c r="K1602" s="1" t="s">
        <v>2501</v>
      </c>
      <c r="L1602" s="1" t="s">
        <v>99</v>
      </c>
      <c r="M1602" s="9">
        <v>45364.0</v>
      </c>
      <c r="N1602" s="9">
        <v>45364.0</v>
      </c>
      <c r="O1602" s="1"/>
      <c r="P1602" s="1">
        <v>8.33</v>
      </c>
      <c r="Q1602" s="1">
        <v>500000.0</v>
      </c>
      <c r="R1602" s="1">
        <v>525600.0</v>
      </c>
      <c r="S1602" s="9">
        <v>45377.0</v>
      </c>
      <c r="T1602" s="9">
        <v>45380.0</v>
      </c>
      <c r="U1602" s="1" t="s">
        <v>2507</v>
      </c>
      <c r="V1602" s="5">
        <f t="shared" si="240"/>
        <v>43782.48</v>
      </c>
      <c r="W1602" s="11">
        <f t="shared" si="328"/>
        <v>51663.3264</v>
      </c>
      <c r="X1602" s="9">
        <v>45380.0</v>
      </c>
      <c r="Y1602" s="5">
        <f t="shared" si="393"/>
        <v>47285.0784</v>
      </c>
      <c r="Z1602" s="5">
        <f t="shared" si="3"/>
        <v>32836.86</v>
      </c>
      <c r="AA1602" s="9">
        <v>45380.0</v>
      </c>
      <c r="AB1602" s="1" t="s">
        <v>2507</v>
      </c>
      <c r="AC1602" s="1" t="s">
        <v>55</v>
      </c>
      <c r="AD1602" s="12" t="s">
        <v>47</v>
      </c>
      <c r="AE1602" s="12" t="s">
        <v>47</v>
      </c>
      <c r="AF1602" s="12" t="s">
        <v>47</v>
      </c>
      <c r="AG1602" s="12" t="s">
        <v>47</v>
      </c>
      <c r="AH1602" s="12" t="s">
        <v>47</v>
      </c>
      <c r="AI1602" s="12" t="s">
        <v>47</v>
      </c>
    </row>
    <row r="1603">
      <c r="A1603" s="1" t="s">
        <v>2499</v>
      </c>
      <c r="B1603" s="23" t="s">
        <v>2500</v>
      </c>
      <c r="C1603" s="1" t="s">
        <v>36</v>
      </c>
      <c r="D1603" s="1" t="s">
        <v>76</v>
      </c>
      <c r="E1603" s="1" t="s">
        <v>212</v>
      </c>
      <c r="F1603" s="1" t="s">
        <v>2506</v>
      </c>
      <c r="G1603" s="1" t="s">
        <v>115</v>
      </c>
      <c r="H1603" s="1" t="s">
        <v>116</v>
      </c>
      <c r="I1603" s="1" t="s">
        <v>234</v>
      </c>
      <c r="J1603" s="1"/>
      <c r="K1603" s="1" t="s">
        <v>2501</v>
      </c>
      <c r="L1603" s="1" t="s">
        <v>99</v>
      </c>
      <c r="M1603" s="9">
        <v>45364.0</v>
      </c>
      <c r="N1603" s="14">
        <v>45209.0</v>
      </c>
      <c r="O1603" s="1"/>
      <c r="P1603" s="1">
        <v>8.33</v>
      </c>
      <c r="Q1603" s="1">
        <v>500000.0</v>
      </c>
      <c r="R1603" s="1">
        <v>300000.0</v>
      </c>
      <c r="S1603" s="15">
        <f>N1603+90</f>
        <v>45299</v>
      </c>
      <c r="V1603" s="5">
        <f t="shared" si="240"/>
        <v>24990</v>
      </c>
      <c r="W1603" s="11">
        <f t="shared" si="328"/>
        <v>29488.2</v>
      </c>
      <c r="Z1603" s="5">
        <f t="shared" si="3"/>
        <v>18742.5</v>
      </c>
      <c r="AB1603" s="1"/>
      <c r="AC1603" s="1" t="s">
        <v>45</v>
      </c>
      <c r="AD1603" s="12" t="s">
        <v>47</v>
      </c>
      <c r="AE1603" s="12" t="s">
        <v>47</v>
      </c>
      <c r="AF1603" s="12" t="s">
        <v>47</v>
      </c>
      <c r="AG1603" s="12"/>
      <c r="AH1603" s="12"/>
      <c r="AI1603" s="12"/>
    </row>
    <row r="1604">
      <c r="A1604" s="1" t="s">
        <v>2499</v>
      </c>
      <c r="B1604" s="23" t="s">
        <v>2500</v>
      </c>
      <c r="C1604" s="1" t="s">
        <v>36</v>
      </c>
      <c r="D1604" s="1" t="s">
        <v>76</v>
      </c>
      <c r="E1604" s="1" t="s">
        <v>212</v>
      </c>
      <c r="F1604" s="1" t="s">
        <v>2506</v>
      </c>
      <c r="G1604" s="1" t="s">
        <v>115</v>
      </c>
      <c r="H1604" s="1" t="s">
        <v>116</v>
      </c>
      <c r="I1604" s="1" t="s">
        <v>234</v>
      </c>
      <c r="J1604" s="1"/>
      <c r="K1604" s="1" t="s">
        <v>2501</v>
      </c>
      <c r="L1604" s="1" t="s">
        <v>99</v>
      </c>
      <c r="M1604" s="9">
        <v>45364.0</v>
      </c>
      <c r="N1604" s="9">
        <v>45364.0</v>
      </c>
      <c r="O1604" s="1"/>
      <c r="P1604" s="1">
        <v>8.33</v>
      </c>
      <c r="Q1604" s="1">
        <v>300000.0</v>
      </c>
      <c r="R1604" s="1">
        <v>300000.0</v>
      </c>
      <c r="S1604" s="10">
        <f t="shared" ref="S1604:S1614" si="394">N1604+30</f>
        <v>45394</v>
      </c>
      <c r="V1604" s="5">
        <f t="shared" si="240"/>
        <v>24990</v>
      </c>
      <c r="W1604" s="11">
        <f t="shared" si="328"/>
        <v>29488.2</v>
      </c>
      <c r="Z1604" s="5">
        <f t="shared" si="3"/>
        <v>18742.5</v>
      </c>
      <c r="AB1604" s="1"/>
      <c r="AC1604" s="1" t="s">
        <v>45</v>
      </c>
      <c r="AD1604" s="12" t="s">
        <v>47</v>
      </c>
      <c r="AE1604" s="12" t="s">
        <v>47</v>
      </c>
      <c r="AF1604" s="12" t="s">
        <v>137</v>
      </c>
      <c r="AG1604" s="12"/>
      <c r="AH1604" s="12"/>
      <c r="AI1604" s="12"/>
    </row>
    <row r="1605">
      <c r="A1605" s="1" t="s">
        <v>2499</v>
      </c>
      <c r="B1605" s="23" t="s">
        <v>2500</v>
      </c>
      <c r="C1605" s="1" t="s">
        <v>36</v>
      </c>
      <c r="D1605" s="1" t="s">
        <v>76</v>
      </c>
      <c r="E1605" s="1" t="s">
        <v>212</v>
      </c>
      <c r="F1605" s="1" t="s">
        <v>2506</v>
      </c>
      <c r="G1605" s="1" t="s">
        <v>115</v>
      </c>
      <c r="H1605" s="1" t="s">
        <v>116</v>
      </c>
      <c r="I1605" s="1" t="s">
        <v>234</v>
      </c>
      <c r="J1605" s="1"/>
      <c r="K1605" s="1" t="s">
        <v>2501</v>
      </c>
      <c r="L1605" s="1" t="s">
        <v>99</v>
      </c>
      <c r="M1605" s="9">
        <v>45364.0</v>
      </c>
      <c r="N1605" s="9">
        <v>45364.0</v>
      </c>
      <c r="O1605" s="1"/>
      <c r="P1605" s="1">
        <v>8.33</v>
      </c>
      <c r="Q1605" s="1">
        <v>400000.0</v>
      </c>
      <c r="R1605" s="1">
        <v>300000.0</v>
      </c>
      <c r="S1605" s="10">
        <f t="shared" si="394"/>
        <v>45394</v>
      </c>
      <c r="V1605" s="5">
        <f t="shared" si="240"/>
        <v>24990</v>
      </c>
      <c r="W1605" s="11">
        <f t="shared" si="328"/>
        <v>29488.2</v>
      </c>
      <c r="Z1605" s="5">
        <f t="shared" si="3"/>
        <v>18742.5</v>
      </c>
      <c r="AB1605" s="1"/>
      <c r="AC1605" s="1" t="s">
        <v>45</v>
      </c>
      <c r="AD1605" s="12" t="s">
        <v>47</v>
      </c>
      <c r="AE1605" s="12" t="s">
        <v>47</v>
      </c>
      <c r="AF1605" s="12" t="s">
        <v>137</v>
      </c>
      <c r="AG1605" s="12"/>
      <c r="AH1605" s="12"/>
      <c r="AI1605" s="12"/>
    </row>
    <row r="1606">
      <c r="A1606" s="1" t="s">
        <v>2499</v>
      </c>
      <c r="B1606" s="23" t="s">
        <v>2500</v>
      </c>
      <c r="C1606" s="1" t="s">
        <v>36</v>
      </c>
      <c r="D1606" s="1" t="s">
        <v>102</v>
      </c>
      <c r="E1606" s="1" t="s">
        <v>212</v>
      </c>
      <c r="F1606" s="1" t="s">
        <v>2506</v>
      </c>
      <c r="G1606" s="1" t="s">
        <v>115</v>
      </c>
      <c r="H1606" s="1" t="s">
        <v>116</v>
      </c>
      <c r="I1606" s="1" t="s">
        <v>234</v>
      </c>
      <c r="J1606" s="1"/>
      <c r="K1606" s="1" t="s">
        <v>2501</v>
      </c>
      <c r="L1606" s="1" t="s">
        <v>99</v>
      </c>
      <c r="M1606" s="9">
        <v>45364.0</v>
      </c>
      <c r="N1606" s="9">
        <v>45364.0</v>
      </c>
      <c r="O1606" s="1"/>
      <c r="P1606" s="1">
        <v>8.33</v>
      </c>
      <c r="Q1606" s="1">
        <v>400000.0</v>
      </c>
      <c r="R1606" s="1">
        <v>300000.0</v>
      </c>
      <c r="S1606" s="10">
        <f t="shared" si="394"/>
        <v>45394</v>
      </c>
      <c r="V1606" s="5">
        <f t="shared" si="240"/>
        <v>24990</v>
      </c>
      <c r="W1606" s="11">
        <f t="shared" si="328"/>
        <v>29488.2</v>
      </c>
      <c r="Z1606" s="5">
        <f t="shared" si="3"/>
        <v>18742.5</v>
      </c>
      <c r="AB1606" s="1"/>
      <c r="AC1606" s="1" t="s">
        <v>45</v>
      </c>
      <c r="AD1606" s="12" t="s">
        <v>47</v>
      </c>
      <c r="AE1606" s="12" t="s">
        <v>47</v>
      </c>
      <c r="AF1606" s="12" t="s">
        <v>137</v>
      </c>
      <c r="AG1606" s="12"/>
      <c r="AH1606" s="12"/>
      <c r="AI1606" s="12"/>
    </row>
    <row r="1607">
      <c r="A1607" s="1" t="s">
        <v>2499</v>
      </c>
      <c r="B1607" s="23" t="s">
        <v>2500</v>
      </c>
      <c r="C1607" s="1" t="s">
        <v>36</v>
      </c>
      <c r="D1607" s="1" t="s">
        <v>76</v>
      </c>
      <c r="E1607" s="1" t="s">
        <v>212</v>
      </c>
      <c r="F1607" s="1" t="s">
        <v>2508</v>
      </c>
      <c r="G1607" s="1" t="s">
        <v>115</v>
      </c>
      <c r="H1607" s="1" t="s">
        <v>116</v>
      </c>
      <c r="I1607" s="1" t="s">
        <v>234</v>
      </c>
      <c r="J1607" s="1"/>
      <c r="K1607" s="1" t="s">
        <v>2501</v>
      </c>
      <c r="L1607" s="1" t="s">
        <v>99</v>
      </c>
      <c r="M1607" s="9">
        <v>45364.0</v>
      </c>
      <c r="N1607" s="9">
        <v>45364.0</v>
      </c>
      <c r="O1607" s="1"/>
      <c r="P1607" s="1">
        <v>8.33</v>
      </c>
      <c r="Q1607" s="1">
        <v>300000.0</v>
      </c>
      <c r="R1607" s="1">
        <v>300000.0</v>
      </c>
      <c r="S1607" s="10">
        <f t="shared" si="394"/>
        <v>45394</v>
      </c>
      <c r="V1607" s="5">
        <f t="shared" si="240"/>
        <v>24990</v>
      </c>
      <c r="W1607" s="11">
        <f t="shared" si="328"/>
        <v>29488.2</v>
      </c>
      <c r="X1607" s="1"/>
      <c r="Y1607" s="1"/>
      <c r="Z1607" s="5">
        <f t="shared" si="3"/>
        <v>18742.5</v>
      </c>
      <c r="AB1607" s="1"/>
      <c r="AC1607" s="1" t="s">
        <v>45</v>
      </c>
      <c r="AD1607" s="12" t="s">
        <v>47</v>
      </c>
      <c r="AE1607" s="12" t="s">
        <v>47</v>
      </c>
      <c r="AF1607" s="12" t="s">
        <v>137</v>
      </c>
      <c r="AG1607" s="12"/>
      <c r="AH1607" s="12"/>
      <c r="AI1607" s="12"/>
    </row>
    <row r="1608">
      <c r="A1608" s="1" t="s">
        <v>2499</v>
      </c>
      <c r="B1608" s="23" t="s">
        <v>2500</v>
      </c>
      <c r="C1608" s="1" t="s">
        <v>36</v>
      </c>
      <c r="D1608" s="1" t="s">
        <v>76</v>
      </c>
      <c r="E1608" s="1" t="s">
        <v>212</v>
      </c>
      <c r="F1608" s="1" t="s">
        <v>2506</v>
      </c>
      <c r="G1608" s="1" t="s">
        <v>115</v>
      </c>
      <c r="H1608" s="1" t="s">
        <v>116</v>
      </c>
      <c r="I1608" s="1" t="s">
        <v>234</v>
      </c>
      <c r="J1608" s="1"/>
      <c r="K1608" s="1" t="s">
        <v>2501</v>
      </c>
      <c r="L1608" s="1" t="s">
        <v>99</v>
      </c>
      <c r="M1608" s="9">
        <v>45364.0</v>
      </c>
      <c r="N1608" s="9">
        <v>45364.0</v>
      </c>
      <c r="O1608" s="1"/>
      <c r="P1608" s="1">
        <v>8.33</v>
      </c>
      <c r="Q1608" s="1">
        <v>300000.0</v>
      </c>
      <c r="R1608" s="1">
        <v>300000.0</v>
      </c>
      <c r="S1608" s="10">
        <f t="shared" si="394"/>
        <v>45394</v>
      </c>
      <c r="V1608" s="5">
        <f t="shared" si="240"/>
        <v>24990</v>
      </c>
      <c r="W1608" s="11">
        <f t="shared" si="328"/>
        <v>29488.2</v>
      </c>
      <c r="Z1608" s="5">
        <f t="shared" si="3"/>
        <v>18742.5</v>
      </c>
      <c r="AB1608" s="1"/>
      <c r="AC1608" s="1" t="s">
        <v>45</v>
      </c>
      <c r="AD1608" s="12" t="s">
        <v>47</v>
      </c>
      <c r="AE1608" s="12" t="s">
        <v>47</v>
      </c>
      <c r="AF1608" s="12" t="s">
        <v>137</v>
      </c>
      <c r="AG1608" s="12"/>
      <c r="AH1608" s="12"/>
      <c r="AI1608" s="12"/>
    </row>
    <row r="1609">
      <c r="A1609" s="1" t="s">
        <v>2499</v>
      </c>
      <c r="B1609" s="23" t="s">
        <v>2500</v>
      </c>
      <c r="C1609" s="1" t="s">
        <v>36</v>
      </c>
      <c r="D1609" s="1" t="s">
        <v>76</v>
      </c>
      <c r="E1609" s="1" t="s">
        <v>212</v>
      </c>
      <c r="F1609" s="1" t="s">
        <v>2506</v>
      </c>
      <c r="G1609" s="1" t="s">
        <v>115</v>
      </c>
      <c r="H1609" s="1" t="s">
        <v>116</v>
      </c>
      <c r="I1609" s="1" t="s">
        <v>234</v>
      </c>
      <c r="J1609" s="1"/>
      <c r="K1609" s="1" t="s">
        <v>2501</v>
      </c>
      <c r="L1609" s="1" t="s">
        <v>99</v>
      </c>
      <c r="M1609" s="9">
        <v>45364.0</v>
      </c>
      <c r="N1609" s="9">
        <v>45364.0</v>
      </c>
      <c r="O1609" s="1"/>
      <c r="P1609" s="1">
        <v>8.33</v>
      </c>
      <c r="Q1609" s="1">
        <v>300000.0</v>
      </c>
      <c r="R1609" s="1">
        <v>300000.0</v>
      </c>
      <c r="S1609" s="10">
        <f t="shared" si="394"/>
        <v>45394</v>
      </c>
      <c r="V1609" s="5">
        <f t="shared" si="240"/>
        <v>24990</v>
      </c>
      <c r="W1609" s="11">
        <f t="shared" si="328"/>
        <v>29488.2</v>
      </c>
      <c r="Z1609" s="5">
        <f t="shared" si="3"/>
        <v>18742.5</v>
      </c>
      <c r="AB1609" s="1"/>
      <c r="AC1609" s="1" t="s">
        <v>45</v>
      </c>
      <c r="AD1609" s="12" t="s">
        <v>47</v>
      </c>
      <c r="AE1609" s="12" t="s">
        <v>47</v>
      </c>
      <c r="AF1609" s="12" t="s">
        <v>137</v>
      </c>
      <c r="AG1609" s="12"/>
      <c r="AH1609" s="12"/>
      <c r="AI1609" s="12"/>
    </row>
    <row r="1610">
      <c r="A1610" s="1" t="s">
        <v>2499</v>
      </c>
      <c r="B1610" s="23" t="s">
        <v>2500</v>
      </c>
      <c r="C1610" s="1" t="s">
        <v>36</v>
      </c>
      <c r="D1610" s="1" t="s">
        <v>76</v>
      </c>
      <c r="E1610" s="1" t="s">
        <v>212</v>
      </c>
      <c r="F1610" s="1" t="s">
        <v>2506</v>
      </c>
      <c r="G1610" s="1" t="s">
        <v>115</v>
      </c>
      <c r="H1610" s="1" t="s">
        <v>116</v>
      </c>
      <c r="I1610" s="1" t="s">
        <v>234</v>
      </c>
      <c r="J1610" s="1"/>
      <c r="K1610" s="1" t="s">
        <v>2501</v>
      </c>
      <c r="L1610" s="1" t="s">
        <v>99</v>
      </c>
      <c r="M1610" s="9">
        <v>45364.0</v>
      </c>
      <c r="N1610" s="9">
        <v>45364.0</v>
      </c>
      <c r="O1610" s="1"/>
      <c r="P1610" s="1">
        <v>8.33</v>
      </c>
      <c r="Q1610" s="1">
        <v>300000.0</v>
      </c>
      <c r="R1610" s="1">
        <v>300000.0</v>
      </c>
      <c r="S1610" s="10">
        <f t="shared" si="394"/>
        <v>45394</v>
      </c>
      <c r="V1610" s="5">
        <f t="shared" si="240"/>
        <v>24990</v>
      </c>
      <c r="W1610" s="11">
        <f t="shared" si="328"/>
        <v>29488.2</v>
      </c>
      <c r="Z1610" s="5">
        <f t="shared" si="3"/>
        <v>18742.5</v>
      </c>
      <c r="AB1610" s="1"/>
      <c r="AC1610" s="1" t="s">
        <v>45</v>
      </c>
      <c r="AD1610" s="12" t="s">
        <v>47</v>
      </c>
      <c r="AE1610" s="12" t="s">
        <v>47</v>
      </c>
      <c r="AF1610" s="12" t="s">
        <v>137</v>
      </c>
      <c r="AG1610" s="12"/>
      <c r="AH1610" s="12"/>
      <c r="AI1610" s="12"/>
    </row>
    <row r="1611">
      <c r="A1611" s="1" t="s">
        <v>2499</v>
      </c>
      <c r="B1611" s="23" t="s">
        <v>2500</v>
      </c>
      <c r="C1611" s="1" t="s">
        <v>36</v>
      </c>
      <c r="D1611" s="1" t="s">
        <v>76</v>
      </c>
      <c r="E1611" s="1" t="s">
        <v>212</v>
      </c>
      <c r="F1611" s="1" t="s">
        <v>2506</v>
      </c>
      <c r="G1611" s="1" t="s">
        <v>115</v>
      </c>
      <c r="H1611" s="1" t="s">
        <v>116</v>
      </c>
      <c r="I1611" s="1" t="s">
        <v>234</v>
      </c>
      <c r="J1611" s="1"/>
      <c r="K1611" s="1" t="s">
        <v>2501</v>
      </c>
      <c r="L1611" s="1" t="s">
        <v>99</v>
      </c>
      <c r="M1611" s="9">
        <v>45364.0</v>
      </c>
      <c r="N1611" s="9">
        <v>45364.0</v>
      </c>
      <c r="O1611" s="1"/>
      <c r="P1611" s="1">
        <v>8.33</v>
      </c>
      <c r="Q1611" s="1">
        <v>400000.0</v>
      </c>
      <c r="R1611" s="1">
        <v>300000.0</v>
      </c>
      <c r="S1611" s="10">
        <f t="shared" si="394"/>
        <v>45394</v>
      </c>
      <c r="V1611" s="5">
        <f t="shared" si="240"/>
        <v>24990</v>
      </c>
      <c r="W1611" s="11">
        <f t="shared" si="328"/>
        <v>29488.2</v>
      </c>
      <c r="Z1611" s="5">
        <f t="shared" si="3"/>
        <v>18742.5</v>
      </c>
      <c r="AB1611" s="1"/>
      <c r="AC1611" s="1" t="s">
        <v>45</v>
      </c>
      <c r="AD1611" s="12" t="s">
        <v>47</v>
      </c>
      <c r="AE1611" s="12" t="s">
        <v>47</v>
      </c>
      <c r="AF1611" s="12" t="s">
        <v>137</v>
      </c>
      <c r="AG1611" s="12"/>
      <c r="AH1611" s="12"/>
      <c r="AI1611" s="12"/>
    </row>
    <row r="1612">
      <c r="A1612" s="1" t="s">
        <v>2499</v>
      </c>
      <c r="B1612" s="23" t="s">
        <v>2500</v>
      </c>
      <c r="C1612" s="1" t="s">
        <v>36</v>
      </c>
      <c r="D1612" s="1" t="s">
        <v>102</v>
      </c>
      <c r="E1612" s="1" t="s">
        <v>212</v>
      </c>
      <c r="F1612" s="1" t="s">
        <v>2506</v>
      </c>
      <c r="G1612" s="1" t="s">
        <v>115</v>
      </c>
      <c r="H1612" s="1" t="s">
        <v>116</v>
      </c>
      <c r="I1612" s="1" t="s">
        <v>234</v>
      </c>
      <c r="J1612" s="1"/>
      <c r="K1612" s="1" t="s">
        <v>2501</v>
      </c>
      <c r="L1612" s="1" t="s">
        <v>99</v>
      </c>
      <c r="M1612" s="9">
        <v>45364.0</v>
      </c>
      <c r="N1612" s="9">
        <v>45364.0</v>
      </c>
      <c r="O1612" s="1"/>
      <c r="P1612" s="1">
        <v>8.33</v>
      </c>
      <c r="Q1612" s="1">
        <v>400000.0</v>
      </c>
      <c r="R1612" s="1">
        <v>300000.0</v>
      </c>
      <c r="S1612" s="10">
        <f t="shared" si="394"/>
        <v>45394</v>
      </c>
      <c r="V1612" s="5">
        <f t="shared" si="240"/>
        <v>24990</v>
      </c>
      <c r="W1612" s="11">
        <f t="shared" si="328"/>
        <v>29488.2</v>
      </c>
      <c r="Y1612" s="1"/>
      <c r="Z1612" s="5">
        <f t="shared" si="3"/>
        <v>18742.5</v>
      </c>
      <c r="AB1612" s="1"/>
      <c r="AC1612" s="1" t="s">
        <v>45</v>
      </c>
      <c r="AD1612" s="12" t="s">
        <v>47</v>
      </c>
      <c r="AE1612" s="12" t="s">
        <v>47</v>
      </c>
      <c r="AF1612" s="12" t="s">
        <v>137</v>
      </c>
      <c r="AG1612" s="12"/>
      <c r="AH1612" s="12"/>
      <c r="AI1612" s="12"/>
    </row>
    <row r="1613">
      <c r="A1613" s="1" t="s">
        <v>2499</v>
      </c>
      <c r="B1613" s="23" t="s">
        <v>2500</v>
      </c>
      <c r="C1613" s="1" t="s">
        <v>36</v>
      </c>
      <c r="D1613" s="1" t="s">
        <v>102</v>
      </c>
      <c r="E1613" s="1" t="s">
        <v>212</v>
      </c>
      <c r="F1613" s="1" t="s">
        <v>2506</v>
      </c>
      <c r="G1613" s="1" t="s">
        <v>115</v>
      </c>
      <c r="H1613" s="1" t="s">
        <v>116</v>
      </c>
      <c r="I1613" s="1" t="s">
        <v>234</v>
      </c>
      <c r="J1613" s="1"/>
      <c r="K1613" s="1" t="s">
        <v>2501</v>
      </c>
      <c r="L1613" s="1" t="s">
        <v>99</v>
      </c>
      <c r="M1613" s="9">
        <v>45364.0</v>
      </c>
      <c r="N1613" s="9">
        <v>45364.0</v>
      </c>
      <c r="O1613" s="1"/>
      <c r="P1613" s="1">
        <v>8.33</v>
      </c>
      <c r="Q1613" s="1">
        <v>400000.0</v>
      </c>
      <c r="R1613" s="1">
        <v>300000.0</v>
      </c>
      <c r="S1613" s="10">
        <f t="shared" si="394"/>
        <v>45394</v>
      </c>
      <c r="V1613" s="5">
        <f t="shared" si="240"/>
        <v>24990</v>
      </c>
      <c r="W1613" s="11">
        <f t="shared" si="328"/>
        <v>29488.2</v>
      </c>
      <c r="Z1613" s="5">
        <f t="shared" si="3"/>
        <v>18742.5</v>
      </c>
      <c r="AB1613" s="1"/>
      <c r="AC1613" s="1" t="s">
        <v>45</v>
      </c>
      <c r="AD1613" s="12" t="s">
        <v>47</v>
      </c>
      <c r="AE1613" s="12" t="s">
        <v>47</v>
      </c>
      <c r="AF1613" s="12" t="s">
        <v>137</v>
      </c>
      <c r="AG1613" s="12"/>
      <c r="AH1613" s="12"/>
      <c r="AI1613" s="12"/>
    </row>
    <row r="1614">
      <c r="A1614" s="1" t="s">
        <v>2499</v>
      </c>
      <c r="B1614" s="23" t="s">
        <v>2500</v>
      </c>
      <c r="C1614" s="1" t="s">
        <v>36</v>
      </c>
      <c r="D1614" s="1" t="s">
        <v>102</v>
      </c>
      <c r="E1614" s="1" t="s">
        <v>212</v>
      </c>
      <c r="F1614" s="1" t="s">
        <v>2506</v>
      </c>
      <c r="G1614" s="1" t="s">
        <v>115</v>
      </c>
      <c r="H1614" s="1" t="s">
        <v>116</v>
      </c>
      <c r="I1614" s="1" t="s">
        <v>234</v>
      </c>
      <c r="J1614" s="1"/>
      <c r="K1614" s="1" t="s">
        <v>2501</v>
      </c>
      <c r="L1614" s="1" t="s">
        <v>99</v>
      </c>
      <c r="M1614" s="9">
        <v>45364.0</v>
      </c>
      <c r="N1614" s="9">
        <v>45364.0</v>
      </c>
      <c r="O1614" s="1"/>
      <c r="P1614" s="1">
        <v>8.33</v>
      </c>
      <c r="Q1614" s="1">
        <v>300000.0</v>
      </c>
      <c r="R1614" s="1">
        <v>300000.0</v>
      </c>
      <c r="S1614" s="10">
        <f t="shared" si="394"/>
        <v>45394</v>
      </c>
      <c r="V1614" s="5">
        <f t="shared" si="240"/>
        <v>24990</v>
      </c>
      <c r="W1614" s="11">
        <f t="shared" si="328"/>
        <v>29488.2</v>
      </c>
      <c r="Z1614" s="5">
        <f t="shared" si="3"/>
        <v>18742.5</v>
      </c>
      <c r="AB1614" s="1"/>
      <c r="AC1614" s="1" t="s">
        <v>45</v>
      </c>
      <c r="AD1614" s="12" t="s">
        <v>47</v>
      </c>
      <c r="AE1614" s="12" t="s">
        <v>47</v>
      </c>
      <c r="AF1614" s="12" t="s">
        <v>137</v>
      </c>
      <c r="AG1614" s="12"/>
      <c r="AH1614" s="12"/>
      <c r="AI1614" s="12"/>
    </row>
    <row r="1615">
      <c r="A1615" s="1" t="s">
        <v>2509</v>
      </c>
      <c r="B1615" s="13"/>
      <c r="C1615" s="1" t="s">
        <v>132</v>
      </c>
      <c r="D1615" s="1" t="s">
        <v>76</v>
      </c>
      <c r="E1615" s="1" t="s">
        <v>212</v>
      </c>
      <c r="F1615" s="1" t="s">
        <v>737</v>
      </c>
      <c r="G1615" s="1" t="s">
        <v>354</v>
      </c>
      <c r="H1615" s="1" t="s">
        <v>355</v>
      </c>
      <c r="I1615" s="1" t="s">
        <v>123</v>
      </c>
      <c r="J1615" s="1"/>
      <c r="K1615" s="1" t="s">
        <v>2510</v>
      </c>
      <c r="L1615" s="1" t="s">
        <v>53</v>
      </c>
      <c r="M1615" s="9">
        <v>45084.0</v>
      </c>
      <c r="N1615" s="9">
        <v>44930.0</v>
      </c>
      <c r="O1615" s="1"/>
      <c r="P1615" s="1">
        <v>8.33</v>
      </c>
      <c r="Q1615" s="1">
        <v>500000.0</v>
      </c>
      <c r="R1615" s="1">
        <v>300000.0</v>
      </c>
      <c r="S1615" s="10">
        <f>N1615+90</f>
        <v>45020</v>
      </c>
      <c r="V1615" s="5">
        <f t="shared" si="240"/>
        <v>24990</v>
      </c>
      <c r="W1615" s="11">
        <f t="shared" si="328"/>
        <v>29488.2</v>
      </c>
      <c r="Z1615" s="5">
        <f t="shared" si="3"/>
        <v>18742.5</v>
      </c>
      <c r="AC1615" s="1" t="str">
        <f>IF(T1615="","C","O")</f>
        <v>C</v>
      </c>
      <c r="AD1615" s="12" t="s">
        <v>47</v>
      </c>
      <c r="AE1615" s="12" t="s">
        <v>46</v>
      </c>
      <c r="AF1615" s="12" t="s">
        <v>47</v>
      </c>
      <c r="AG1615" s="12"/>
      <c r="AH1615" s="12"/>
      <c r="AI1615" s="12"/>
    </row>
    <row r="1616">
      <c r="A1616" s="1" t="s">
        <v>2511</v>
      </c>
      <c r="B1616" s="13"/>
      <c r="C1616" s="1" t="s">
        <v>36</v>
      </c>
      <c r="D1616" s="1" t="s">
        <v>96</v>
      </c>
      <c r="E1616" s="1" t="s">
        <v>77</v>
      </c>
      <c r="F1616" s="1" t="s">
        <v>2512</v>
      </c>
      <c r="G1616" s="1" t="s">
        <v>152</v>
      </c>
      <c r="H1616" s="1" t="s">
        <v>153</v>
      </c>
      <c r="I1616" s="1" t="s">
        <v>42</v>
      </c>
      <c r="J1616" s="1"/>
      <c r="K1616" s="1" t="s">
        <v>2513</v>
      </c>
      <c r="L1616" s="1" t="s">
        <v>143</v>
      </c>
      <c r="M1616" s="9">
        <v>45045.0</v>
      </c>
      <c r="N1616" s="9">
        <v>45097.0</v>
      </c>
      <c r="O1616" s="1"/>
      <c r="P1616" s="1">
        <v>8.33</v>
      </c>
      <c r="Q1616" s="1">
        <v>700000.0</v>
      </c>
      <c r="R1616" s="1">
        <v>780000.0</v>
      </c>
      <c r="S1616" s="9">
        <v>45087.0</v>
      </c>
      <c r="T1616" s="9">
        <v>45097.0</v>
      </c>
      <c r="U1616" s="1" t="s">
        <v>2514</v>
      </c>
      <c r="V1616" s="5">
        <f t="shared" si="240"/>
        <v>64974</v>
      </c>
      <c r="W1616" s="11">
        <f t="shared" si="328"/>
        <v>76669.32</v>
      </c>
      <c r="X1616" s="9">
        <v>45117.0</v>
      </c>
      <c r="Y1616" s="5">
        <f>W1616-(V1616*10%)</f>
        <v>70171.92</v>
      </c>
      <c r="Z1616" s="5">
        <f t="shared" si="3"/>
        <v>48730.5</v>
      </c>
      <c r="AA1616" s="9">
        <v>45156.0</v>
      </c>
      <c r="AB1616" s="1" t="s">
        <v>2515</v>
      </c>
      <c r="AC1616" s="1" t="s">
        <v>55</v>
      </c>
      <c r="AD1616" s="12" t="s">
        <v>47</v>
      </c>
      <c r="AE1616" s="12" t="s">
        <v>47</v>
      </c>
      <c r="AF1616" s="12" t="s">
        <v>47</v>
      </c>
      <c r="AG1616" s="12" t="s">
        <v>47</v>
      </c>
      <c r="AH1616" s="12" t="s">
        <v>47</v>
      </c>
      <c r="AI1616" s="12" t="s">
        <v>47</v>
      </c>
    </row>
    <row r="1617">
      <c r="A1617" s="1" t="s">
        <v>2511</v>
      </c>
      <c r="B1617" s="13"/>
      <c r="C1617" s="1" t="s">
        <v>36</v>
      </c>
      <c r="D1617" s="1" t="s">
        <v>96</v>
      </c>
      <c r="E1617" s="1" t="s">
        <v>77</v>
      </c>
      <c r="F1617" s="1" t="s">
        <v>2516</v>
      </c>
      <c r="G1617" s="1" t="s">
        <v>152</v>
      </c>
      <c r="H1617" s="1" t="s">
        <v>153</v>
      </c>
      <c r="I1617" s="1" t="s">
        <v>42</v>
      </c>
      <c r="J1617" s="1"/>
      <c r="K1617" s="1" t="s">
        <v>2513</v>
      </c>
      <c r="L1617" s="1" t="s">
        <v>143</v>
      </c>
      <c r="M1617" s="9">
        <v>45045.0</v>
      </c>
      <c r="N1617" s="9">
        <v>45087.0</v>
      </c>
      <c r="O1617" s="1"/>
      <c r="P1617" s="1">
        <v>8.33</v>
      </c>
      <c r="Q1617" s="1">
        <v>700000.0</v>
      </c>
      <c r="R1617" s="1">
        <v>300000.0</v>
      </c>
      <c r="S1617" s="10">
        <f t="shared" ref="S1617:S1621" si="395">N1617+90</f>
        <v>45177</v>
      </c>
      <c r="V1617" s="5">
        <f t="shared" si="240"/>
        <v>24990</v>
      </c>
      <c r="W1617" s="11">
        <f t="shared" si="328"/>
        <v>29488.2</v>
      </c>
      <c r="Y1617" s="1"/>
      <c r="Z1617" s="5">
        <f t="shared" si="3"/>
        <v>18742.5</v>
      </c>
      <c r="AA1617" s="1"/>
      <c r="AB1617" s="1"/>
      <c r="AC1617" s="1" t="str">
        <f>IF(T1617="","C","O")</f>
        <v>C</v>
      </c>
      <c r="AD1617" s="12" t="s">
        <v>47</v>
      </c>
      <c r="AE1617" s="12" t="s">
        <v>47</v>
      </c>
      <c r="AF1617" s="12" t="s">
        <v>47</v>
      </c>
      <c r="AG1617" s="12"/>
      <c r="AH1617" s="12"/>
      <c r="AI1617" s="12"/>
    </row>
    <row r="1618">
      <c r="A1618" s="1" t="s">
        <v>2511</v>
      </c>
      <c r="B1618" s="13"/>
      <c r="C1618" s="1" t="s">
        <v>36</v>
      </c>
      <c r="D1618" s="1" t="s">
        <v>96</v>
      </c>
      <c r="E1618" s="1" t="s">
        <v>77</v>
      </c>
      <c r="F1618" s="1" t="s">
        <v>2516</v>
      </c>
      <c r="G1618" s="1" t="s">
        <v>152</v>
      </c>
      <c r="H1618" s="1" t="s">
        <v>153</v>
      </c>
      <c r="I1618" s="1" t="s">
        <v>42</v>
      </c>
      <c r="J1618" s="1"/>
      <c r="K1618" s="1" t="s">
        <v>2513</v>
      </c>
      <c r="L1618" s="1" t="s">
        <v>143</v>
      </c>
      <c r="M1618" s="9">
        <v>45045.0</v>
      </c>
      <c r="N1618" s="9">
        <v>45045.0</v>
      </c>
      <c r="O1618" s="1"/>
      <c r="P1618" s="1">
        <v>8.33</v>
      </c>
      <c r="Q1618" s="1">
        <v>300000.0</v>
      </c>
      <c r="R1618" s="1">
        <v>300000.0</v>
      </c>
      <c r="S1618" s="10">
        <f t="shared" si="395"/>
        <v>45135</v>
      </c>
      <c r="V1618" s="5">
        <f t="shared" si="240"/>
        <v>24990</v>
      </c>
      <c r="W1618" s="11">
        <f t="shared" si="328"/>
        <v>29488.2</v>
      </c>
      <c r="Z1618" s="5">
        <f t="shared" si="3"/>
        <v>18742.5</v>
      </c>
      <c r="AB1618" s="1"/>
      <c r="AC1618" s="1" t="s">
        <v>45</v>
      </c>
      <c r="AD1618" s="12" t="s">
        <v>47</v>
      </c>
      <c r="AE1618" s="12" t="s">
        <v>47</v>
      </c>
      <c r="AF1618" s="12" t="s">
        <v>47</v>
      </c>
      <c r="AG1618" s="12"/>
      <c r="AH1618" s="12"/>
      <c r="AI1618" s="12"/>
    </row>
    <row r="1619">
      <c r="A1619" s="1" t="s">
        <v>2511</v>
      </c>
      <c r="B1619" s="13"/>
      <c r="C1619" s="1" t="s">
        <v>36</v>
      </c>
      <c r="D1619" s="1" t="s">
        <v>96</v>
      </c>
      <c r="E1619" s="1" t="s">
        <v>77</v>
      </c>
      <c r="F1619" s="1" t="s">
        <v>2516</v>
      </c>
      <c r="G1619" s="1" t="s">
        <v>152</v>
      </c>
      <c r="H1619" s="1" t="s">
        <v>153</v>
      </c>
      <c r="I1619" s="1" t="s">
        <v>42</v>
      </c>
      <c r="J1619" s="1"/>
      <c r="K1619" s="1" t="s">
        <v>2513</v>
      </c>
      <c r="L1619" s="1" t="s">
        <v>143</v>
      </c>
      <c r="M1619" s="9">
        <v>45045.0</v>
      </c>
      <c r="N1619" s="9">
        <v>45045.0</v>
      </c>
      <c r="O1619" s="1"/>
      <c r="P1619" s="1">
        <v>8.33</v>
      </c>
      <c r="Q1619" s="1">
        <v>300000.0</v>
      </c>
      <c r="R1619" s="1">
        <v>300000.0</v>
      </c>
      <c r="S1619" s="10">
        <f t="shared" si="395"/>
        <v>45135</v>
      </c>
      <c r="V1619" s="5">
        <f t="shared" si="240"/>
        <v>24990</v>
      </c>
      <c r="W1619" s="11">
        <f t="shared" si="328"/>
        <v>29488.2</v>
      </c>
      <c r="Z1619" s="5">
        <f t="shared" si="3"/>
        <v>18742.5</v>
      </c>
      <c r="AB1619" s="1"/>
      <c r="AC1619" s="1" t="s">
        <v>45</v>
      </c>
      <c r="AD1619" s="12" t="s">
        <v>47</v>
      </c>
      <c r="AE1619" s="12" t="s">
        <v>47</v>
      </c>
      <c r="AF1619" s="12" t="s">
        <v>47</v>
      </c>
      <c r="AG1619" s="12"/>
      <c r="AH1619" s="12"/>
      <c r="AI1619" s="12"/>
    </row>
    <row r="1620">
      <c r="A1620" s="1" t="s">
        <v>2511</v>
      </c>
      <c r="B1620" s="13"/>
      <c r="C1620" s="1" t="s">
        <v>36</v>
      </c>
      <c r="D1620" s="1" t="s">
        <v>96</v>
      </c>
      <c r="E1620" s="1" t="s">
        <v>77</v>
      </c>
      <c r="F1620" s="1" t="s">
        <v>2516</v>
      </c>
      <c r="G1620" s="1" t="s">
        <v>152</v>
      </c>
      <c r="H1620" s="1" t="s">
        <v>153</v>
      </c>
      <c r="I1620" s="1" t="s">
        <v>42</v>
      </c>
      <c r="J1620" s="1"/>
      <c r="K1620" s="1" t="s">
        <v>2513</v>
      </c>
      <c r="L1620" s="1" t="s">
        <v>143</v>
      </c>
      <c r="M1620" s="9">
        <v>45045.0</v>
      </c>
      <c r="N1620" s="9">
        <v>45045.0</v>
      </c>
      <c r="O1620" s="1"/>
      <c r="P1620" s="1">
        <v>8.33</v>
      </c>
      <c r="Q1620" s="1">
        <v>300000.0</v>
      </c>
      <c r="R1620" s="1">
        <v>300000.0</v>
      </c>
      <c r="S1620" s="10">
        <f t="shared" si="395"/>
        <v>45135</v>
      </c>
      <c r="V1620" s="5">
        <f t="shared" si="240"/>
        <v>24990</v>
      </c>
      <c r="W1620" s="11">
        <f t="shared" si="328"/>
        <v>29488.2</v>
      </c>
      <c r="Z1620" s="5">
        <f t="shared" si="3"/>
        <v>18742.5</v>
      </c>
      <c r="AB1620" s="1"/>
      <c r="AC1620" s="1" t="s">
        <v>45</v>
      </c>
      <c r="AD1620" s="12" t="s">
        <v>47</v>
      </c>
      <c r="AE1620" s="12" t="s">
        <v>47</v>
      </c>
      <c r="AF1620" s="12" t="s">
        <v>47</v>
      </c>
      <c r="AG1620" s="12"/>
      <c r="AH1620" s="12"/>
      <c r="AI1620" s="12"/>
    </row>
    <row r="1621">
      <c r="A1621" s="1" t="s">
        <v>2511</v>
      </c>
      <c r="B1621" s="13"/>
      <c r="C1621" s="1" t="s">
        <v>36</v>
      </c>
      <c r="D1621" s="1" t="s">
        <v>96</v>
      </c>
      <c r="E1621" s="1" t="s">
        <v>77</v>
      </c>
      <c r="F1621" s="1" t="s">
        <v>2516</v>
      </c>
      <c r="G1621" s="1" t="s">
        <v>152</v>
      </c>
      <c r="H1621" s="1" t="s">
        <v>153</v>
      </c>
      <c r="I1621" s="1" t="s">
        <v>42</v>
      </c>
      <c r="J1621" s="1"/>
      <c r="K1621" s="1" t="s">
        <v>2513</v>
      </c>
      <c r="L1621" s="1" t="s">
        <v>143</v>
      </c>
      <c r="M1621" s="9">
        <v>45045.0</v>
      </c>
      <c r="N1621" s="9">
        <v>45045.0</v>
      </c>
      <c r="O1621" s="1"/>
      <c r="P1621" s="1">
        <v>8.33</v>
      </c>
      <c r="Q1621" s="1">
        <v>300000.0</v>
      </c>
      <c r="R1621" s="1">
        <v>300000.0</v>
      </c>
      <c r="S1621" s="10">
        <f t="shared" si="395"/>
        <v>45135</v>
      </c>
      <c r="V1621" s="5">
        <f t="shared" si="240"/>
        <v>24990</v>
      </c>
      <c r="W1621" s="11">
        <f t="shared" si="328"/>
        <v>29488.2</v>
      </c>
      <c r="X1621" s="1"/>
      <c r="Y1621" s="1"/>
      <c r="Z1621" s="5">
        <f t="shared" si="3"/>
        <v>18742.5</v>
      </c>
      <c r="AB1621" s="1"/>
      <c r="AC1621" s="1" t="s">
        <v>45</v>
      </c>
      <c r="AD1621" s="12" t="s">
        <v>47</v>
      </c>
      <c r="AE1621" s="12" t="s">
        <v>47</v>
      </c>
      <c r="AF1621" s="12" t="s">
        <v>47</v>
      </c>
      <c r="AG1621" s="12"/>
      <c r="AH1621" s="12"/>
      <c r="AI1621" s="12"/>
    </row>
    <row r="1622">
      <c r="A1622" s="1" t="s">
        <v>2511</v>
      </c>
      <c r="B1622" s="13"/>
      <c r="C1622" s="1" t="s">
        <v>36</v>
      </c>
      <c r="D1622" s="1" t="s">
        <v>96</v>
      </c>
      <c r="E1622" s="1" t="s">
        <v>77</v>
      </c>
      <c r="F1622" s="1" t="s">
        <v>1436</v>
      </c>
      <c r="G1622" s="1" t="s">
        <v>152</v>
      </c>
      <c r="H1622" s="1" t="s">
        <v>153</v>
      </c>
      <c r="I1622" s="1" t="s">
        <v>42</v>
      </c>
      <c r="J1622" s="1"/>
      <c r="K1622" s="1" t="s">
        <v>2513</v>
      </c>
      <c r="L1622" s="1" t="s">
        <v>143</v>
      </c>
      <c r="M1622" s="9">
        <v>45045.0</v>
      </c>
      <c r="N1622" s="9">
        <v>45045.0</v>
      </c>
      <c r="O1622" s="1"/>
      <c r="P1622" s="1">
        <v>8.33</v>
      </c>
      <c r="Q1622" s="1">
        <v>400000.0</v>
      </c>
      <c r="R1622" s="1">
        <v>300000.0</v>
      </c>
      <c r="S1622" s="10">
        <f>N1622+30</f>
        <v>45075</v>
      </c>
      <c r="V1622" s="5">
        <f t="shared" si="240"/>
        <v>24990</v>
      </c>
      <c r="W1622" s="11">
        <f t="shared" si="328"/>
        <v>29488.2</v>
      </c>
      <c r="X1622" s="1"/>
      <c r="Y1622" s="1"/>
      <c r="Z1622" s="5">
        <f t="shared" si="3"/>
        <v>18742.5</v>
      </c>
      <c r="AB1622" s="1"/>
      <c r="AC1622" s="1" t="str">
        <f>IF(T1622="","C","O")</f>
        <v>C</v>
      </c>
      <c r="AD1622" s="12" t="s">
        <v>47</v>
      </c>
      <c r="AE1622" s="12" t="s">
        <v>47</v>
      </c>
      <c r="AF1622" s="12" t="s">
        <v>47</v>
      </c>
      <c r="AG1622" s="12"/>
      <c r="AH1622" s="12"/>
      <c r="AI1622" s="12"/>
    </row>
    <row r="1623">
      <c r="A1623" s="1" t="s">
        <v>2517</v>
      </c>
      <c r="B1623" s="13"/>
      <c r="C1623" s="1" t="s">
        <v>36</v>
      </c>
      <c r="D1623" s="1" t="s">
        <v>96</v>
      </c>
      <c r="E1623" s="1" t="s">
        <v>113</v>
      </c>
      <c r="F1623" s="1" t="s">
        <v>2518</v>
      </c>
      <c r="G1623" s="1" t="s">
        <v>152</v>
      </c>
      <c r="H1623" s="1" t="s">
        <v>153</v>
      </c>
      <c r="I1623" s="1" t="s">
        <v>42</v>
      </c>
      <c r="J1623" s="1"/>
      <c r="K1623" s="1" t="s">
        <v>2519</v>
      </c>
      <c r="L1623" s="1" t="s">
        <v>88</v>
      </c>
      <c r="M1623" s="9">
        <v>44659.0</v>
      </c>
      <c r="N1623" s="9">
        <v>44777.0</v>
      </c>
      <c r="O1623" s="1"/>
      <c r="P1623" s="1">
        <v>7.5</v>
      </c>
      <c r="Q1623" s="1">
        <v>300000.0</v>
      </c>
      <c r="R1623" s="1">
        <v>336000.0</v>
      </c>
      <c r="S1623" s="9">
        <v>44655.0</v>
      </c>
      <c r="T1623" s="9">
        <v>44659.0</v>
      </c>
      <c r="U1623" s="1" t="s">
        <v>2520</v>
      </c>
      <c r="V1623" s="5">
        <f t="shared" si="240"/>
        <v>25200</v>
      </c>
      <c r="W1623" s="11">
        <f t="shared" si="328"/>
        <v>29736</v>
      </c>
      <c r="X1623" s="9">
        <v>44685.0</v>
      </c>
      <c r="Y1623" s="5">
        <f>W1623-(V1623*2%)</f>
        <v>29232</v>
      </c>
      <c r="Z1623" s="5">
        <f t="shared" si="3"/>
        <v>18900</v>
      </c>
      <c r="AA1623" s="9">
        <v>44693.0</v>
      </c>
      <c r="AB1623" s="1" t="s">
        <v>2521</v>
      </c>
      <c r="AC1623" s="1" t="s">
        <v>55</v>
      </c>
      <c r="AD1623" s="12" t="s">
        <v>46</v>
      </c>
      <c r="AE1623" s="12" t="s">
        <v>46</v>
      </c>
      <c r="AF1623" s="12" t="s">
        <v>46</v>
      </c>
      <c r="AG1623" s="12" t="s">
        <v>46</v>
      </c>
      <c r="AH1623" s="12" t="s">
        <v>46</v>
      </c>
      <c r="AI1623" s="12" t="s">
        <v>46</v>
      </c>
    </row>
    <row r="1624">
      <c r="A1624" s="1" t="s">
        <v>2517</v>
      </c>
      <c r="B1624" s="13"/>
      <c r="C1624" s="1" t="s">
        <v>36</v>
      </c>
      <c r="D1624" s="1" t="s">
        <v>96</v>
      </c>
      <c r="E1624" s="1" t="s">
        <v>113</v>
      </c>
      <c r="F1624" s="1" t="s">
        <v>2518</v>
      </c>
      <c r="G1624" s="1" t="s">
        <v>152</v>
      </c>
      <c r="H1624" s="1" t="s">
        <v>153</v>
      </c>
      <c r="I1624" s="1" t="s">
        <v>42</v>
      </c>
      <c r="J1624" s="1"/>
      <c r="K1624" s="1" t="s">
        <v>2519</v>
      </c>
      <c r="L1624" s="1" t="s">
        <v>88</v>
      </c>
      <c r="M1624" s="9">
        <v>44659.0</v>
      </c>
      <c r="N1624" s="9">
        <v>44777.0</v>
      </c>
      <c r="O1624" s="1"/>
      <c r="P1624" s="1">
        <v>7.5</v>
      </c>
      <c r="Q1624" s="1">
        <v>200000.0</v>
      </c>
      <c r="R1624" s="1">
        <v>240000.0</v>
      </c>
      <c r="S1624" s="9">
        <v>44657.0</v>
      </c>
      <c r="T1624" s="9">
        <v>44659.0</v>
      </c>
      <c r="U1624" s="1" t="s">
        <v>2522</v>
      </c>
      <c r="V1624" s="5">
        <f t="shared" si="240"/>
        <v>18000</v>
      </c>
      <c r="W1624" s="11">
        <f t="shared" si="328"/>
        <v>21240</v>
      </c>
      <c r="X1624" s="9">
        <v>44687.0</v>
      </c>
      <c r="Y1624" s="5">
        <f>W1624</f>
        <v>21240</v>
      </c>
      <c r="Z1624" s="5">
        <f t="shared" si="3"/>
        <v>13500</v>
      </c>
      <c r="AA1624" s="9">
        <v>44707.0</v>
      </c>
      <c r="AB1624" s="1" t="s">
        <v>2523</v>
      </c>
      <c r="AC1624" s="1" t="s">
        <v>55</v>
      </c>
      <c r="AD1624" s="12" t="s">
        <v>46</v>
      </c>
      <c r="AE1624" s="12" t="s">
        <v>46</v>
      </c>
      <c r="AF1624" s="12" t="s">
        <v>46</v>
      </c>
      <c r="AG1624" s="12" t="s">
        <v>46</v>
      </c>
      <c r="AH1624" s="12" t="s">
        <v>46</v>
      </c>
      <c r="AI1624" s="12" t="s">
        <v>46</v>
      </c>
    </row>
    <row r="1625">
      <c r="A1625" s="1" t="s">
        <v>2517</v>
      </c>
      <c r="B1625" s="13"/>
      <c r="C1625" s="1" t="s">
        <v>36</v>
      </c>
      <c r="D1625" s="1" t="s">
        <v>96</v>
      </c>
      <c r="E1625" s="1" t="s">
        <v>113</v>
      </c>
      <c r="F1625" s="1" t="s">
        <v>2518</v>
      </c>
      <c r="G1625" s="1" t="s">
        <v>152</v>
      </c>
      <c r="H1625" s="1" t="s">
        <v>153</v>
      </c>
      <c r="I1625" s="1" t="s">
        <v>42</v>
      </c>
      <c r="J1625" s="1"/>
      <c r="K1625" s="1" t="s">
        <v>2519</v>
      </c>
      <c r="L1625" s="1" t="s">
        <v>88</v>
      </c>
      <c r="M1625" s="9">
        <v>44659.0</v>
      </c>
      <c r="N1625" s="9">
        <v>44777.0</v>
      </c>
      <c r="O1625" s="1"/>
      <c r="P1625" s="1">
        <v>7.5</v>
      </c>
      <c r="Q1625" s="1">
        <v>500000.0</v>
      </c>
      <c r="R1625" s="1">
        <v>350004.0</v>
      </c>
      <c r="S1625" s="9">
        <v>44734.0</v>
      </c>
      <c r="T1625" s="9">
        <v>44739.0</v>
      </c>
      <c r="U1625" s="1" t="s">
        <v>2524</v>
      </c>
      <c r="V1625" s="5">
        <f t="shared" si="240"/>
        <v>26250.3</v>
      </c>
      <c r="W1625" s="11">
        <f t="shared" si="328"/>
        <v>30975.354</v>
      </c>
      <c r="X1625" s="9">
        <v>44764.0</v>
      </c>
      <c r="Y1625" s="5">
        <v>30090.0</v>
      </c>
      <c r="Z1625" s="5">
        <f t="shared" si="3"/>
        <v>19687.725</v>
      </c>
      <c r="AA1625" s="9">
        <v>44782.0</v>
      </c>
      <c r="AB1625" s="1" t="s">
        <v>2524</v>
      </c>
      <c r="AC1625" s="1" t="s">
        <v>55</v>
      </c>
      <c r="AD1625" s="12" t="s">
        <v>46</v>
      </c>
      <c r="AE1625" s="12" t="s">
        <v>46</v>
      </c>
      <c r="AF1625" s="12" t="s">
        <v>46</v>
      </c>
      <c r="AG1625" s="12" t="s">
        <v>46</v>
      </c>
      <c r="AH1625" s="12" t="s">
        <v>46</v>
      </c>
      <c r="AI1625" s="12" t="s">
        <v>46</v>
      </c>
    </row>
    <row r="1626">
      <c r="A1626" s="1" t="s">
        <v>2517</v>
      </c>
      <c r="B1626" s="13"/>
      <c r="C1626" s="1" t="s">
        <v>36</v>
      </c>
      <c r="D1626" s="1" t="s">
        <v>96</v>
      </c>
      <c r="E1626" s="1" t="s">
        <v>113</v>
      </c>
      <c r="F1626" s="1" t="s">
        <v>2518</v>
      </c>
      <c r="G1626" s="1" t="s">
        <v>152</v>
      </c>
      <c r="H1626" s="1" t="s">
        <v>153</v>
      </c>
      <c r="I1626" s="1" t="s">
        <v>42</v>
      </c>
      <c r="J1626" s="1"/>
      <c r="K1626" s="1" t="s">
        <v>2519</v>
      </c>
      <c r="L1626" s="1" t="s">
        <v>88</v>
      </c>
      <c r="M1626" s="9">
        <v>44659.0</v>
      </c>
      <c r="N1626" s="9">
        <v>44777.0</v>
      </c>
      <c r="O1626" s="1"/>
      <c r="P1626" s="1">
        <v>7.5</v>
      </c>
      <c r="Q1626" s="1">
        <v>500000.0</v>
      </c>
      <c r="R1626" s="1">
        <v>396000.0</v>
      </c>
      <c r="S1626" s="14">
        <v>44910.0</v>
      </c>
      <c r="T1626" s="14">
        <v>44911.0</v>
      </c>
      <c r="U1626" s="1" t="s">
        <v>2525</v>
      </c>
      <c r="V1626" s="5">
        <f t="shared" si="240"/>
        <v>29700</v>
      </c>
      <c r="W1626" s="11">
        <f t="shared" si="328"/>
        <v>35046</v>
      </c>
      <c r="X1626" s="9">
        <v>44961.0</v>
      </c>
      <c r="Y1626" s="5">
        <f>W1626-(V1626*2%)</f>
        <v>34452</v>
      </c>
      <c r="Z1626" s="5">
        <f t="shared" si="3"/>
        <v>22275</v>
      </c>
      <c r="AA1626" s="9">
        <v>44966.0</v>
      </c>
      <c r="AB1626" s="1" t="s">
        <v>2526</v>
      </c>
      <c r="AC1626" s="1" t="s">
        <v>55</v>
      </c>
      <c r="AD1626" s="12" t="s">
        <v>46</v>
      </c>
      <c r="AE1626" s="12" t="s">
        <v>46</v>
      </c>
      <c r="AF1626" s="12" t="s">
        <v>46</v>
      </c>
      <c r="AG1626" s="12" t="s">
        <v>46</v>
      </c>
      <c r="AH1626" s="12" t="s">
        <v>46</v>
      </c>
      <c r="AI1626" s="12" t="s">
        <v>46</v>
      </c>
    </row>
    <row r="1627">
      <c r="A1627" s="1" t="s">
        <v>2527</v>
      </c>
      <c r="B1627" s="13"/>
      <c r="C1627" s="1" t="s">
        <v>36</v>
      </c>
      <c r="D1627" s="1" t="s">
        <v>96</v>
      </c>
      <c r="E1627" s="1" t="s">
        <v>212</v>
      </c>
      <c r="F1627" s="1" t="s">
        <v>2405</v>
      </c>
      <c r="G1627" s="1" t="s">
        <v>140</v>
      </c>
      <c r="H1627" s="1" t="s">
        <v>165</v>
      </c>
      <c r="I1627" s="1" t="s">
        <v>42</v>
      </c>
      <c r="J1627" s="1"/>
      <c r="K1627" s="1" t="s">
        <v>2528</v>
      </c>
      <c r="L1627" s="1" t="s">
        <v>150</v>
      </c>
      <c r="M1627" s="14">
        <v>44889.0</v>
      </c>
      <c r="N1627" s="14">
        <v>44889.0</v>
      </c>
      <c r="O1627" s="9">
        <v>44594.0</v>
      </c>
      <c r="P1627" s="1">
        <v>8.33</v>
      </c>
      <c r="Q1627" s="1">
        <v>500000.0</v>
      </c>
      <c r="R1627" s="1">
        <v>514800.0</v>
      </c>
      <c r="S1627" s="9">
        <v>44669.0</v>
      </c>
      <c r="T1627" s="9">
        <v>44670.0</v>
      </c>
      <c r="U1627" s="1" t="s">
        <v>2529</v>
      </c>
      <c r="V1627" s="5">
        <f t="shared" si="240"/>
        <v>42882.84</v>
      </c>
      <c r="W1627" s="11">
        <f t="shared" si="328"/>
        <v>50601.7512</v>
      </c>
      <c r="X1627" s="9">
        <v>44670.0</v>
      </c>
      <c r="Y1627" s="5">
        <f>W1627-(V1627*10%)</f>
        <v>46313.4672</v>
      </c>
      <c r="Z1627" s="5">
        <f t="shared" si="3"/>
        <v>32162.13</v>
      </c>
      <c r="AA1627" s="9">
        <v>44670.0</v>
      </c>
      <c r="AB1627" s="1" t="s">
        <v>2529</v>
      </c>
      <c r="AC1627" s="1" t="s">
        <v>55</v>
      </c>
      <c r="AD1627" s="12" t="s">
        <v>46</v>
      </c>
      <c r="AE1627" s="12" t="s">
        <v>46</v>
      </c>
      <c r="AF1627" s="12" t="s">
        <v>46</v>
      </c>
      <c r="AG1627" s="12" t="s">
        <v>46</v>
      </c>
      <c r="AH1627" s="12" t="s">
        <v>46</v>
      </c>
      <c r="AI1627" s="12" t="s">
        <v>46</v>
      </c>
    </row>
    <row r="1628">
      <c r="A1628" s="1" t="s">
        <v>2527</v>
      </c>
      <c r="B1628" s="13"/>
      <c r="C1628" s="1" t="s">
        <v>36</v>
      </c>
      <c r="D1628" s="1" t="s">
        <v>96</v>
      </c>
      <c r="E1628" s="1" t="s">
        <v>212</v>
      </c>
      <c r="F1628" s="1" t="s">
        <v>2405</v>
      </c>
      <c r="G1628" s="1" t="s">
        <v>140</v>
      </c>
      <c r="H1628" s="1" t="s">
        <v>165</v>
      </c>
      <c r="I1628" s="1" t="s">
        <v>42</v>
      </c>
      <c r="J1628" s="1"/>
      <c r="K1628" s="1" t="s">
        <v>2528</v>
      </c>
      <c r="L1628" s="1" t="s">
        <v>150</v>
      </c>
      <c r="M1628" s="14">
        <v>44889.0</v>
      </c>
      <c r="N1628" s="14">
        <v>44889.0</v>
      </c>
      <c r="O1628" s="1"/>
      <c r="P1628" s="1">
        <v>8.33</v>
      </c>
      <c r="Q1628" s="1">
        <v>300000.0</v>
      </c>
      <c r="R1628" s="1">
        <v>300000.0</v>
      </c>
      <c r="S1628" s="15">
        <f>N1628+90</f>
        <v>44979</v>
      </c>
      <c r="V1628" s="5">
        <f t="shared" si="240"/>
        <v>24990</v>
      </c>
      <c r="W1628" s="11">
        <f t="shared" si="328"/>
        <v>29488.2</v>
      </c>
      <c r="Z1628" s="5">
        <f t="shared" si="3"/>
        <v>18742.5</v>
      </c>
      <c r="AB1628" s="1"/>
      <c r="AC1628" s="1" t="s">
        <v>45</v>
      </c>
      <c r="AD1628" s="12" t="s">
        <v>46</v>
      </c>
      <c r="AE1628" s="12" t="s">
        <v>46</v>
      </c>
      <c r="AF1628" s="12" t="s">
        <v>46</v>
      </c>
      <c r="AG1628" s="12"/>
      <c r="AH1628" s="12"/>
      <c r="AI1628" s="12"/>
    </row>
    <row r="1629">
      <c r="A1629" s="1" t="s">
        <v>2530</v>
      </c>
      <c r="B1629" s="13"/>
      <c r="C1629" s="1" t="s">
        <v>36</v>
      </c>
      <c r="D1629" s="1" t="s">
        <v>37</v>
      </c>
      <c r="E1629" s="1" t="s">
        <v>77</v>
      </c>
      <c r="F1629" s="1" t="s">
        <v>105</v>
      </c>
      <c r="G1629" s="1" t="s">
        <v>152</v>
      </c>
      <c r="H1629" s="1" t="s">
        <v>317</v>
      </c>
      <c r="I1629" s="1" t="s">
        <v>236</v>
      </c>
      <c r="J1629" s="1"/>
      <c r="K1629" s="1" t="s">
        <v>2531</v>
      </c>
      <c r="L1629" s="1" t="s">
        <v>150</v>
      </c>
      <c r="M1629" s="14">
        <v>45221.0</v>
      </c>
      <c r="N1629" s="9">
        <v>45009.0</v>
      </c>
      <c r="O1629" s="1"/>
      <c r="P1629" s="1">
        <v>8.33</v>
      </c>
      <c r="Q1629" s="1">
        <v>500000.0</v>
      </c>
      <c r="R1629" s="1">
        <v>1400000.0</v>
      </c>
      <c r="S1629" s="9">
        <v>45040.0</v>
      </c>
      <c r="T1629" s="9">
        <v>45045.0</v>
      </c>
      <c r="U1629" s="1" t="s">
        <v>2532</v>
      </c>
      <c r="V1629" s="5">
        <f t="shared" si="240"/>
        <v>116620</v>
      </c>
      <c r="W1629" s="11">
        <f t="shared" si="328"/>
        <v>137611.6</v>
      </c>
      <c r="X1629" s="9">
        <v>45045.0</v>
      </c>
      <c r="Y1629" s="5">
        <f>W1629-(V1629*10%)</f>
        <v>125949.6</v>
      </c>
      <c r="Z1629" s="5">
        <f t="shared" si="3"/>
        <v>87465</v>
      </c>
      <c r="AA1629" s="9">
        <v>45045.0</v>
      </c>
      <c r="AB1629" s="1" t="s">
        <v>2532</v>
      </c>
      <c r="AC1629" s="1" t="s">
        <v>55</v>
      </c>
      <c r="AD1629" s="12" t="s">
        <v>47</v>
      </c>
      <c r="AE1629" s="12" t="s">
        <v>46</v>
      </c>
      <c r="AF1629" s="12" t="s">
        <v>47</v>
      </c>
      <c r="AG1629" s="12" t="s">
        <v>47</v>
      </c>
      <c r="AH1629" s="12" t="s">
        <v>47</v>
      </c>
      <c r="AI1629" s="12" t="s">
        <v>47</v>
      </c>
    </row>
    <row r="1630">
      <c r="A1630" s="1" t="s">
        <v>2530</v>
      </c>
      <c r="B1630" s="13"/>
      <c r="C1630" s="1" t="s">
        <v>36</v>
      </c>
      <c r="D1630" s="1" t="s">
        <v>37</v>
      </c>
      <c r="E1630" s="1" t="s">
        <v>77</v>
      </c>
      <c r="F1630" s="1" t="s">
        <v>105</v>
      </c>
      <c r="G1630" s="1" t="s">
        <v>152</v>
      </c>
      <c r="H1630" s="1" t="s">
        <v>317</v>
      </c>
      <c r="I1630" s="1" t="s">
        <v>236</v>
      </c>
      <c r="J1630" s="1"/>
      <c r="K1630" s="1" t="s">
        <v>2531</v>
      </c>
      <c r="L1630" s="1" t="s">
        <v>150</v>
      </c>
      <c r="M1630" s="14">
        <v>45221.0</v>
      </c>
      <c r="N1630" s="9">
        <v>44825.0</v>
      </c>
      <c r="O1630" s="1"/>
      <c r="P1630" s="1">
        <v>8.33</v>
      </c>
      <c r="Q1630" s="1">
        <v>1200000.0</v>
      </c>
      <c r="R1630" s="1">
        <v>300000.0</v>
      </c>
      <c r="S1630" s="10">
        <f t="shared" ref="S1630:S1632" si="396">N1630+90</f>
        <v>44915</v>
      </c>
      <c r="V1630" s="5">
        <f t="shared" si="240"/>
        <v>24990</v>
      </c>
      <c r="W1630" s="11">
        <f t="shared" si="328"/>
        <v>29488.2</v>
      </c>
      <c r="Z1630" s="5">
        <f t="shared" si="3"/>
        <v>18742.5</v>
      </c>
      <c r="AB1630" s="1"/>
      <c r="AC1630" s="1" t="s">
        <v>45</v>
      </c>
      <c r="AD1630" s="12" t="s">
        <v>47</v>
      </c>
      <c r="AE1630" s="12" t="s">
        <v>46</v>
      </c>
      <c r="AF1630" s="12" t="s">
        <v>46</v>
      </c>
      <c r="AG1630" s="12"/>
      <c r="AH1630" s="12"/>
      <c r="AI1630" s="12"/>
    </row>
    <row r="1631">
      <c r="A1631" s="1" t="s">
        <v>2530</v>
      </c>
      <c r="B1631" s="13"/>
      <c r="C1631" s="1" t="s">
        <v>36</v>
      </c>
      <c r="D1631" s="1" t="s">
        <v>37</v>
      </c>
      <c r="E1631" s="1" t="s">
        <v>77</v>
      </c>
      <c r="F1631" s="1" t="s">
        <v>105</v>
      </c>
      <c r="G1631" s="1" t="s">
        <v>152</v>
      </c>
      <c r="H1631" s="1" t="s">
        <v>317</v>
      </c>
      <c r="I1631" s="1" t="s">
        <v>236</v>
      </c>
      <c r="J1631" s="1"/>
      <c r="K1631" s="1" t="s">
        <v>2531</v>
      </c>
      <c r="L1631" s="1" t="s">
        <v>150</v>
      </c>
      <c r="M1631" s="14">
        <v>45221.0</v>
      </c>
      <c r="N1631" s="9">
        <v>45047.0</v>
      </c>
      <c r="O1631" s="1"/>
      <c r="P1631" s="1">
        <v>8.33</v>
      </c>
      <c r="Q1631" s="1">
        <v>1800000.0</v>
      </c>
      <c r="R1631" s="1">
        <v>300000.0</v>
      </c>
      <c r="S1631" s="10">
        <f t="shared" si="396"/>
        <v>45137</v>
      </c>
      <c r="V1631" s="5">
        <f t="shared" si="240"/>
        <v>24990</v>
      </c>
      <c r="W1631" s="11">
        <f t="shared" si="328"/>
        <v>29488.2</v>
      </c>
      <c r="Z1631" s="5">
        <f t="shared" si="3"/>
        <v>18742.5</v>
      </c>
      <c r="AB1631" s="1"/>
      <c r="AC1631" s="1" t="s">
        <v>45</v>
      </c>
      <c r="AD1631" s="12" t="s">
        <v>47</v>
      </c>
      <c r="AE1631" s="12" t="s">
        <v>47</v>
      </c>
      <c r="AF1631" s="12" t="s">
        <v>47</v>
      </c>
      <c r="AG1631" s="12"/>
      <c r="AH1631" s="12"/>
      <c r="AI1631" s="12"/>
    </row>
    <row r="1632">
      <c r="A1632" s="1" t="s">
        <v>2530</v>
      </c>
      <c r="B1632" s="13"/>
      <c r="C1632" s="1" t="s">
        <v>36</v>
      </c>
      <c r="D1632" s="1" t="s">
        <v>37</v>
      </c>
      <c r="E1632" s="1" t="s">
        <v>77</v>
      </c>
      <c r="F1632" s="1" t="s">
        <v>105</v>
      </c>
      <c r="G1632" s="1" t="s">
        <v>152</v>
      </c>
      <c r="H1632" s="1" t="s">
        <v>317</v>
      </c>
      <c r="I1632" s="1" t="s">
        <v>236</v>
      </c>
      <c r="J1632" s="1"/>
      <c r="K1632" s="1" t="s">
        <v>2531</v>
      </c>
      <c r="L1632" s="1" t="s">
        <v>150</v>
      </c>
      <c r="M1632" s="14">
        <v>45221.0</v>
      </c>
      <c r="N1632" s="14">
        <v>45221.0</v>
      </c>
      <c r="O1632" s="1"/>
      <c r="P1632" s="1">
        <v>8.33</v>
      </c>
      <c r="Q1632" s="1">
        <v>360000.0</v>
      </c>
      <c r="R1632" s="1">
        <v>300000.0</v>
      </c>
      <c r="S1632" s="15">
        <f t="shared" si="396"/>
        <v>45311</v>
      </c>
      <c r="V1632" s="5">
        <f t="shared" si="240"/>
        <v>24990</v>
      </c>
      <c r="W1632" s="11">
        <f t="shared" si="328"/>
        <v>29488.2</v>
      </c>
      <c r="Z1632" s="5">
        <f t="shared" si="3"/>
        <v>18742.5</v>
      </c>
      <c r="AB1632" s="1"/>
      <c r="AC1632" s="1" t="s">
        <v>45</v>
      </c>
      <c r="AD1632" s="12" t="s">
        <v>47</v>
      </c>
      <c r="AE1632" s="12" t="s">
        <v>47</v>
      </c>
      <c r="AF1632" s="12" t="s">
        <v>47</v>
      </c>
      <c r="AG1632" s="12"/>
      <c r="AH1632" s="12"/>
      <c r="AI1632" s="12"/>
    </row>
    <row r="1633">
      <c r="A1633" s="1" t="s">
        <v>2530</v>
      </c>
      <c r="B1633" s="13"/>
      <c r="C1633" s="1" t="s">
        <v>36</v>
      </c>
      <c r="D1633" s="1" t="s">
        <v>37</v>
      </c>
      <c r="E1633" s="1" t="s">
        <v>77</v>
      </c>
      <c r="F1633" s="1" t="s">
        <v>105</v>
      </c>
      <c r="G1633" s="1" t="s">
        <v>152</v>
      </c>
      <c r="H1633" s="1" t="s">
        <v>317</v>
      </c>
      <c r="I1633" s="1" t="s">
        <v>236</v>
      </c>
      <c r="J1633" s="1"/>
      <c r="K1633" s="1" t="s">
        <v>2531</v>
      </c>
      <c r="L1633" s="1" t="s">
        <v>150</v>
      </c>
      <c r="M1633" s="14">
        <v>45221.0</v>
      </c>
      <c r="N1633" s="14">
        <v>45221.0</v>
      </c>
      <c r="O1633" s="1"/>
      <c r="P1633" s="1">
        <v>8.33</v>
      </c>
      <c r="Q1633" s="1">
        <v>300000.0</v>
      </c>
      <c r="R1633" s="1">
        <v>300000.0</v>
      </c>
      <c r="S1633" s="15">
        <f>N1633+30</f>
        <v>45251</v>
      </c>
      <c r="V1633" s="5">
        <f t="shared" si="240"/>
        <v>24990</v>
      </c>
      <c r="W1633" s="11">
        <f t="shared" si="328"/>
        <v>29488.2</v>
      </c>
      <c r="Z1633" s="5">
        <f t="shared" si="3"/>
        <v>18742.5</v>
      </c>
      <c r="AB1633" s="1"/>
      <c r="AC1633" s="1" t="s">
        <v>45</v>
      </c>
      <c r="AD1633" s="12" t="s">
        <v>47</v>
      </c>
      <c r="AE1633" s="12" t="s">
        <v>47</v>
      </c>
      <c r="AF1633" s="12" t="s">
        <v>47</v>
      </c>
      <c r="AG1633" s="12"/>
      <c r="AH1633" s="12"/>
      <c r="AI1633" s="12"/>
    </row>
    <row r="1634">
      <c r="A1634" s="1" t="s">
        <v>2533</v>
      </c>
      <c r="B1634" s="13"/>
      <c r="C1634" s="1" t="s">
        <v>36</v>
      </c>
      <c r="D1634" s="1" t="s">
        <v>96</v>
      </c>
      <c r="E1634" s="1" t="s">
        <v>38</v>
      </c>
      <c r="F1634" s="1" t="s">
        <v>625</v>
      </c>
      <c r="G1634" s="1" t="s">
        <v>134</v>
      </c>
      <c r="H1634" s="1" t="s">
        <v>135</v>
      </c>
      <c r="I1634" s="1" t="s">
        <v>42</v>
      </c>
      <c r="J1634" s="1"/>
      <c r="K1634" s="1" t="s">
        <v>2534</v>
      </c>
      <c r="L1634" s="1" t="s">
        <v>150</v>
      </c>
      <c r="M1634" s="9">
        <v>44705.0</v>
      </c>
      <c r="N1634" s="9">
        <v>44705.0</v>
      </c>
      <c r="O1634" s="1"/>
      <c r="P1634" s="1">
        <v>8.33</v>
      </c>
      <c r="Q1634" s="1">
        <v>500000.0</v>
      </c>
      <c r="R1634" s="1">
        <v>420000.0</v>
      </c>
      <c r="S1634" s="9">
        <v>44823.0</v>
      </c>
      <c r="T1634" s="9">
        <v>44831.0</v>
      </c>
      <c r="U1634" s="1" t="s">
        <v>2535</v>
      </c>
      <c r="V1634" s="5">
        <f t="shared" si="240"/>
        <v>34986</v>
      </c>
      <c r="W1634" s="11">
        <f t="shared" si="328"/>
        <v>41283.48</v>
      </c>
      <c r="X1634" s="9">
        <v>44831.0</v>
      </c>
      <c r="Y1634" s="5">
        <f>W1634-(V1634*10%)</f>
        <v>37784.88</v>
      </c>
      <c r="Z1634" s="5">
        <f t="shared" si="3"/>
        <v>26239.5</v>
      </c>
      <c r="AA1634" s="9">
        <v>44831.0</v>
      </c>
      <c r="AB1634" s="1" t="s">
        <v>2535</v>
      </c>
      <c r="AC1634" s="1" t="s">
        <v>55</v>
      </c>
      <c r="AD1634" s="12" t="s">
        <v>46</v>
      </c>
      <c r="AE1634" s="12" t="s">
        <v>46</v>
      </c>
      <c r="AF1634" s="12" t="s">
        <v>46</v>
      </c>
      <c r="AG1634" s="12" t="s">
        <v>46</v>
      </c>
      <c r="AH1634" s="12" t="s">
        <v>46</v>
      </c>
      <c r="AI1634" s="12" t="s">
        <v>46</v>
      </c>
    </row>
    <row r="1635">
      <c r="A1635" s="1" t="s">
        <v>2536</v>
      </c>
      <c r="B1635" s="13"/>
      <c r="C1635" s="1" t="s">
        <v>132</v>
      </c>
      <c r="D1635" s="1" t="s">
        <v>96</v>
      </c>
      <c r="E1635" s="1" t="s">
        <v>212</v>
      </c>
      <c r="F1635" s="1" t="s">
        <v>915</v>
      </c>
      <c r="G1635" s="1" t="s">
        <v>134</v>
      </c>
      <c r="H1635" s="1" t="s">
        <v>135</v>
      </c>
      <c r="I1635" s="1" t="s">
        <v>257</v>
      </c>
      <c r="J1635" s="1"/>
      <c r="K1635" s="1" t="s">
        <v>2537</v>
      </c>
      <c r="L1635" s="1" t="s">
        <v>53</v>
      </c>
      <c r="M1635" s="9">
        <v>44824.0</v>
      </c>
      <c r="N1635" s="14">
        <v>44889.0</v>
      </c>
      <c r="O1635" s="1"/>
      <c r="P1635" s="1">
        <v>8.33</v>
      </c>
      <c r="Q1635" s="1">
        <v>300000.0</v>
      </c>
      <c r="R1635" s="1">
        <v>300000.0</v>
      </c>
      <c r="S1635" s="15">
        <f t="shared" ref="S1635:S1636" si="397">N1635+90</f>
        <v>44979</v>
      </c>
      <c r="V1635" s="5">
        <f t="shared" si="240"/>
        <v>24990</v>
      </c>
      <c r="W1635" s="11">
        <f t="shared" si="328"/>
        <v>29488.2</v>
      </c>
      <c r="Z1635" s="5">
        <f t="shared" si="3"/>
        <v>18742.5</v>
      </c>
      <c r="AB1635" s="1"/>
      <c r="AC1635" s="1" t="s">
        <v>45</v>
      </c>
      <c r="AD1635" s="12" t="s">
        <v>46</v>
      </c>
      <c r="AE1635" s="12" t="s">
        <v>46</v>
      </c>
      <c r="AF1635" s="12" t="s">
        <v>46</v>
      </c>
      <c r="AG1635" s="12"/>
      <c r="AH1635" s="12"/>
      <c r="AI1635" s="12"/>
    </row>
    <row r="1636">
      <c r="A1636" s="1" t="s">
        <v>2538</v>
      </c>
      <c r="B1636" s="13"/>
      <c r="C1636" s="1" t="s">
        <v>36</v>
      </c>
      <c r="D1636" s="1" t="s">
        <v>50</v>
      </c>
      <c r="E1636" s="1" t="s">
        <v>82</v>
      </c>
      <c r="F1636" s="1" t="s">
        <v>1428</v>
      </c>
      <c r="G1636" s="1" t="s">
        <v>152</v>
      </c>
      <c r="H1636" s="1" t="s">
        <v>153</v>
      </c>
      <c r="I1636" s="1" t="s">
        <v>42</v>
      </c>
      <c r="J1636" s="1"/>
      <c r="K1636" s="1" t="s">
        <v>730</v>
      </c>
      <c r="L1636" s="1" t="s">
        <v>143</v>
      </c>
      <c r="M1636" s="14">
        <v>44851.0</v>
      </c>
      <c r="N1636" s="14">
        <v>44851.0</v>
      </c>
      <c r="O1636" s="1"/>
      <c r="P1636" s="1">
        <v>8.33</v>
      </c>
      <c r="Q1636" s="1">
        <v>300000.0</v>
      </c>
      <c r="R1636" s="1">
        <v>300000.0</v>
      </c>
      <c r="S1636" s="15">
        <f t="shared" si="397"/>
        <v>44941</v>
      </c>
      <c r="V1636" s="5">
        <f t="shared" si="240"/>
        <v>24990</v>
      </c>
      <c r="W1636" s="11">
        <f t="shared" si="328"/>
        <v>29488.2</v>
      </c>
      <c r="Z1636" s="5">
        <f t="shared" si="3"/>
        <v>18742.5</v>
      </c>
      <c r="AB1636" s="1"/>
      <c r="AC1636" s="1" t="str">
        <f>IF(T1636="","C","O")</f>
        <v>C</v>
      </c>
      <c r="AD1636" s="12" t="s">
        <v>46</v>
      </c>
      <c r="AE1636" s="12" t="s">
        <v>46</v>
      </c>
      <c r="AF1636" s="12" t="s">
        <v>46</v>
      </c>
      <c r="AG1636" s="12"/>
      <c r="AH1636" s="12"/>
      <c r="AI1636" s="12"/>
    </row>
    <row r="1637">
      <c r="A1637" s="1" t="s">
        <v>2539</v>
      </c>
      <c r="B1637" s="13"/>
      <c r="C1637" s="1" t="s">
        <v>36</v>
      </c>
      <c r="D1637" s="1" t="s">
        <v>76</v>
      </c>
      <c r="E1637" s="1" t="s">
        <v>77</v>
      </c>
      <c r="F1637" s="1" t="s">
        <v>105</v>
      </c>
      <c r="G1637" s="1" t="s">
        <v>1002</v>
      </c>
      <c r="H1637" s="1" t="s">
        <v>1003</v>
      </c>
      <c r="I1637" s="1" t="s">
        <v>292</v>
      </c>
      <c r="J1637" s="1"/>
      <c r="K1637" s="1" t="s">
        <v>2540</v>
      </c>
      <c r="L1637" s="1" t="s">
        <v>88</v>
      </c>
      <c r="M1637" s="9">
        <v>45183.0</v>
      </c>
      <c r="N1637" s="9">
        <v>44782.0</v>
      </c>
      <c r="O1637" s="1"/>
      <c r="P1637" s="1">
        <v>8.33</v>
      </c>
      <c r="Q1637" s="1">
        <v>400000.0</v>
      </c>
      <c r="R1637" s="1">
        <v>456000.0</v>
      </c>
      <c r="S1637" s="9">
        <v>44778.0</v>
      </c>
      <c r="T1637" s="9">
        <v>44782.0</v>
      </c>
      <c r="U1637" s="1" t="s">
        <v>2541</v>
      </c>
      <c r="V1637" s="5">
        <f t="shared" si="240"/>
        <v>37984.8</v>
      </c>
      <c r="W1637" s="11">
        <f t="shared" si="328"/>
        <v>44822.064</v>
      </c>
      <c r="X1637" s="9">
        <v>44782.0</v>
      </c>
      <c r="Y1637" s="5">
        <f t="shared" ref="Y1637:Y1644" si="398">W1637-(V1637*10%)</f>
        <v>41023.584</v>
      </c>
      <c r="Z1637" s="5">
        <f t="shared" si="3"/>
        <v>28488.6</v>
      </c>
      <c r="AA1637" s="9">
        <v>44782.0</v>
      </c>
      <c r="AB1637" s="1" t="s">
        <v>2541</v>
      </c>
      <c r="AC1637" s="1" t="s">
        <v>55</v>
      </c>
      <c r="AD1637" s="12" t="s">
        <v>47</v>
      </c>
      <c r="AE1637" s="12" t="s">
        <v>46</v>
      </c>
      <c r="AF1637" s="12" t="s">
        <v>46</v>
      </c>
      <c r="AG1637" s="12" t="s">
        <v>46</v>
      </c>
      <c r="AH1637" s="12" t="s">
        <v>46</v>
      </c>
      <c r="AI1637" s="12" t="s">
        <v>46</v>
      </c>
    </row>
    <row r="1638">
      <c r="A1638" s="1" t="s">
        <v>2539</v>
      </c>
      <c r="B1638" s="13"/>
      <c r="C1638" s="1" t="s">
        <v>36</v>
      </c>
      <c r="D1638" s="1" t="s">
        <v>76</v>
      </c>
      <c r="E1638" s="1" t="s">
        <v>77</v>
      </c>
      <c r="F1638" s="1" t="s">
        <v>105</v>
      </c>
      <c r="G1638" s="1" t="s">
        <v>1002</v>
      </c>
      <c r="H1638" s="1" t="s">
        <v>1003</v>
      </c>
      <c r="I1638" s="1" t="s">
        <v>292</v>
      </c>
      <c r="J1638" s="1"/>
      <c r="K1638" s="1" t="s">
        <v>2540</v>
      </c>
      <c r="L1638" s="1" t="s">
        <v>88</v>
      </c>
      <c r="M1638" s="9">
        <v>45183.0</v>
      </c>
      <c r="N1638" s="9">
        <v>44835.0</v>
      </c>
      <c r="O1638" s="1"/>
      <c r="P1638" s="1">
        <v>8.33</v>
      </c>
      <c r="Q1638" s="1">
        <v>300000.0</v>
      </c>
      <c r="R1638" s="1">
        <v>396000.0</v>
      </c>
      <c r="S1638" s="9">
        <v>44795.0</v>
      </c>
      <c r="T1638" s="9">
        <v>44798.0</v>
      </c>
      <c r="U1638" s="1" t="s">
        <v>2542</v>
      </c>
      <c r="V1638" s="5">
        <f t="shared" si="240"/>
        <v>32986.8</v>
      </c>
      <c r="W1638" s="11">
        <f t="shared" si="328"/>
        <v>38924.424</v>
      </c>
      <c r="X1638" s="14">
        <v>44848.0</v>
      </c>
      <c r="Y1638" s="5">
        <f t="shared" si="398"/>
        <v>35625.744</v>
      </c>
      <c r="Z1638" s="5">
        <f t="shared" si="3"/>
        <v>24740.1</v>
      </c>
      <c r="AA1638" s="14">
        <v>44852.0</v>
      </c>
      <c r="AB1638" s="1" t="s">
        <v>2542</v>
      </c>
      <c r="AC1638" s="1" t="s">
        <v>55</v>
      </c>
      <c r="AD1638" s="12" t="s">
        <v>47</v>
      </c>
      <c r="AE1638" s="12" t="s">
        <v>46</v>
      </c>
      <c r="AF1638" s="12" t="s">
        <v>46</v>
      </c>
      <c r="AG1638" s="12" t="s">
        <v>46</v>
      </c>
      <c r="AH1638" s="12" t="s">
        <v>46</v>
      </c>
      <c r="AI1638" s="12" t="s">
        <v>46</v>
      </c>
    </row>
    <row r="1639">
      <c r="A1639" s="1" t="s">
        <v>2539</v>
      </c>
      <c r="B1639" s="13"/>
      <c r="C1639" s="1" t="s">
        <v>36</v>
      </c>
      <c r="D1639" s="1" t="s">
        <v>76</v>
      </c>
      <c r="E1639" s="1" t="s">
        <v>77</v>
      </c>
      <c r="F1639" s="1" t="s">
        <v>105</v>
      </c>
      <c r="G1639" s="1" t="s">
        <v>1002</v>
      </c>
      <c r="H1639" s="1" t="s">
        <v>1003</v>
      </c>
      <c r="I1639" s="1" t="s">
        <v>292</v>
      </c>
      <c r="J1639" s="1"/>
      <c r="K1639" s="1" t="s">
        <v>2540</v>
      </c>
      <c r="L1639" s="1" t="s">
        <v>88</v>
      </c>
      <c r="M1639" s="9">
        <v>45183.0</v>
      </c>
      <c r="N1639" s="9">
        <v>44742.0</v>
      </c>
      <c r="O1639" s="1"/>
      <c r="P1639" s="1">
        <v>8.33</v>
      </c>
      <c r="Q1639" s="1">
        <v>500000.0</v>
      </c>
      <c r="R1639" s="1">
        <v>420000.0</v>
      </c>
      <c r="S1639" s="9">
        <v>44868.0</v>
      </c>
      <c r="T1639" s="14">
        <v>44876.0</v>
      </c>
      <c r="U1639" s="1" t="s">
        <v>2543</v>
      </c>
      <c r="V1639" s="5">
        <f t="shared" si="240"/>
        <v>34986</v>
      </c>
      <c r="W1639" s="11">
        <f t="shared" si="328"/>
        <v>41283.48</v>
      </c>
      <c r="X1639" s="9">
        <v>44904.0</v>
      </c>
      <c r="Y1639" s="5">
        <f t="shared" si="398"/>
        <v>37784.88</v>
      </c>
      <c r="Z1639" s="5">
        <f t="shared" si="3"/>
        <v>26239.5</v>
      </c>
      <c r="AA1639" s="14">
        <v>44925.0</v>
      </c>
      <c r="AB1639" s="1" t="s">
        <v>2544</v>
      </c>
      <c r="AC1639" s="1" t="s">
        <v>55</v>
      </c>
      <c r="AD1639" s="12" t="s">
        <v>47</v>
      </c>
      <c r="AE1639" s="12" t="s">
        <v>46</v>
      </c>
      <c r="AF1639" s="12" t="s">
        <v>46</v>
      </c>
      <c r="AG1639" s="12" t="s">
        <v>46</v>
      </c>
      <c r="AH1639" s="12" t="s">
        <v>46</v>
      </c>
      <c r="AI1639" s="12" t="s">
        <v>46</v>
      </c>
    </row>
    <row r="1640">
      <c r="A1640" s="1" t="s">
        <v>2539</v>
      </c>
      <c r="B1640" s="13"/>
      <c r="C1640" s="1" t="s">
        <v>36</v>
      </c>
      <c r="D1640" s="1" t="s">
        <v>76</v>
      </c>
      <c r="E1640" s="1" t="s">
        <v>77</v>
      </c>
      <c r="F1640" s="1" t="s">
        <v>105</v>
      </c>
      <c r="G1640" s="1" t="s">
        <v>1002</v>
      </c>
      <c r="H1640" s="1" t="s">
        <v>1003</v>
      </c>
      <c r="I1640" s="1" t="s">
        <v>292</v>
      </c>
      <c r="J1640" s="1"/>
      <c r="K1640" s="1" t="s">
        <v>2540</v>
      </c>
      <c r="L1640" s="1" t="s">
        <v>88</v>
      </c>
      <c r="M1640" s="9">
        <v>45183.0</v>
      </c>
      <c r="N1640" s="9">
        <v>44947.0</v>
      </c>
      <c r="O1640" s="1"/>
      <c r="P1640" s="1">
        <v>8.33</v>
      </c>
      <c r="Q1640" s="1">
        <v>600000.0</v>
      </c>
      <c r="R1640" s="1">
        <v>504000.0</v>
      </c>
      <c r="S1640" s="9">
        <v>45020.0</v>
      </c>
      <c r="T1640" s="9">
        <v>45029.0</v>
      </c>
      <c r="U1640" s="1" t="s">
        <v>2545</v>
      </c>
      <c r="V1640" s="5">
        <f t="shared" si="240"/>
        <v>41983.2</v>
      </c>
      <c r="W1640" s="11">
        <f t="shared" si="328"/>
        <v>49540.176</v>
      </c>
      <c r="X1640" s="9">
        <v>45077.0</v>
      </c>
      <c r="Y1640" s="5">
        <f t="shared" si="398"/>
        <v>45341.856</v>
      </c>
      <c r="Z1640" s="5">
        <f t="shared" si="3"/>
        <v>31487.4</v>
      </c>
      <c r="AA1640" s="9">
        <v>45085.0</v>
      </c>
      <c r="AB1640" s="1" t="s">
        <v>2546</v>
      </c>
      <c r="AC1640" s="1" t="s">
        <v>55</v>
      </c>
      <c r="AD1640" s="12" t="s">
        <v>47</v>
      </c>
      <c r="AE1640" s="12" t="s">
        <v>46</v>
      </c>
      <c r="AF1640" s="12" t="s">
        <v>47</v>
      </c>
      <c r="AG1640" s="12" t="s">
        <v>47</v>
      </c>
      <c r="AH1640" s="12" t="s">
        <v>47</v>
      </c>
      <c r="AI1640" s="12" t="s">
        <v>47</v>
      </c>
    </row>
    <row r="1641">
      <c r="A1641" s="1" t="s">
        <v>2539</v>
      </c>
      <c r="B1641" s="13"/>
      <c r="C1641" s="1" t="s">
        <v>36</v>
      </c>
      <c r="D1641" s="1" t="s">
        <v>76</v>
      </c>
      <c r="E1641" s="1" t="s">
        <v>77</v>
      </c>
      <c r="F1641" s="1" t="s">
        <v>105</v>
      </c>
      <c r="G1641" s="1" t="s">
        <v>1002</v>
      </c>
      <c r="H1641" s="1" t="s">
        <v>1003</v>
      </c>
      <c r="I1641" s="1" t="s">
        <v>292</v>
      </c>
      <c r="J1641" s="1"/>
      <c r="K1641" s="1" t="s">
        <v>2540</v>
      </c>
      <c r="L1641" s="1" t="s">
        <v>88</v>
      </c>
      <c r="M1641" s="9">
        <v>45183.0</v>
      </c>
      <c r="N1641" s="9">
        <v>45019.0</v>
      </c>
      <c r="O1641" s="1"/>
      <c r="P1641" s="1">
        <v>8.33</v>
      </c>
      <c r="Q1641" s="1">
        <v>500000.0</v>
      </c>
      <c r="R1641" s="1">
        <v>312000.0</v>
      </c>
      <c r="S1641" s="9">
        <v>45049.0</v>
      </c>
      <c r="T1641" s="9">
        <v>45063.0</v>
      </c>
      <c r="U1641" s="1" t="s">
        <v>2547</v>
      </c>
      <c r="V1641" s="5">
        <f t="shared" si="240"/>
        <v>25989.6</v>
      </c>
      <c r="W1641" s="11">
        <f t="shared" si="328"/>
        <v>30667.728</v>
      </c>
      <c r="X1641" s="9">
        <v>45077.0</v>
      </c>
      <c r="Y1641" s="5">
        <f t="shared" si="398"/>
        <v>28068.768</v>
      </c>
      <c r="Z1641" s="5">
        <f t="shared" si="3"/>
        <v>19492.2</v>
      </c>
      <c r="AA1641" s="9">
        <v>45085.0</v>
      </c>
      <c r="AB1641" s="1" t="s">
        <v>2548</v>
      </c>
      <c r="AC1641" s="1" t="s">
        <v>55</v>
      </c>
      <c r="AD1641" s="12" t="s">
        <v>47</v>
      </c>
      <c r="AE1641" s="12" t="s">
        <v>47</v>
      </c>
      <c r="AF1641" s="12" t="s">
        <v>47</v>
      </c>
      <c r="AG1641" s="12" t="s">
        <v>47</v>
      </c>
      <c r="AH1641" s="12" t="s">
        <v>47</v>
      </c>
      <c r="AI1641" s="12" t="s">
        <v>47</v>
      </c>
    </row>
    <row r="1642">
      <c r="A1642" s="1" t="s">
        <v>2539</v>
      </c>
      <c r="B1642" s="13"/>
      <c r="C1642" s="1" t="s">
        <v>36</v>
      </c>
      <c r="D1642" s="1" t="s">
        <v>76</v>
      </c>
      <c r="E1642" s="1" t="s">
        <v>77</v>
      </c>
      <c r="F1642" s="1" t="s">
        <v>105</v>
      </c>
      <c r="G1642" s="1" t="s">
        <v>1002</v>
      </c>
      <c r="H1642" s="1" t="s">
        <v>1003</v>
      </c>
      <c r="I1642" s="1" t="s">
        <v>292</v>
      </c>
      <c r="J1642" s="1"/>
      <c r="K1642" s="1" t="s">
        <v>2540</v>
      </c>
      <c r="L1642" s="1" t="s">
        <v>88</v>
      </c>
      <c r="M1642" s="9">
        <v>45183.0</v>
      </c>
      <c r="N1642" s="9">
        <v>45104.0</v>
      </c>
      <c r="O1642" s="1"/>
      <c r="P1642" s="1">
        <v>8.33</v>
      </c>
      <c r="Q1642" s="1">
        <v>500000.0</v>
      </c>
      <c r="R1642" s="1">
        <v>252000.0</v>
      </c>
      <c r="S1642" s="9">
        <v>45089.0</v>
      </c>
      <c r="T1642" s="9">
        <v>45133.0</v>
      </c>
      <c r="U1642" s="1" t="s">
        <v>2549</v>
      </c>
      <c r="V1642" s="5">
        <f t="shared" si="240"/>
        <v>20991.6</v>
      </c>
      <c r="W1642" s="11">
        <f t="shared" si="328"/>
        <v>24770.088</v>
      </c>
      <c r="X1642" s="9">
        <v>45133.0</v>
      </c>
      <c r="Y1642" s="5">
        <f t="shared" si="398"/>
        <v>22670.928</v>
      </c>
      <c r="Z1642" s="5">
        <f t="shared" si="3"/>
        <v>15743.7</v>
      </c>
      <c r="AA1642" s="9">
        <v>45133.0</v>
      </c>
      <c r="AB1642" s="1" t="s">
        <v>2549</v>
      </c>
      <c r="AC1642" s="1" t="s">
        <v>55</v>
      </c>
      <c r="AD1642" s="12" t="s">
        <v>47</v>
      </c>
      <c r="AE1642" s="12" t="s">
        <v>47</v>
      </c>
      <c r="AF1642" s="12" t="s">
        <v>47</v>
      </c>
      <c r="AG1642" s="12" t="s">
        <v>47</v>
      </c>
      <c r="AH1642" s="12" t="s">
        <v>47</v>
      </c>
      <c r="AI1642" s="12" t="s">
        <v>47</v>
      </c>
    </row>
    <row r="1643">
      <c r="A1643" s="1" t="s">
        <v>2539</v>
      </c>
      <c r="B1643" s="13"/>
      <c r="C1643" s="1" t="s">
        <v>36</v>
      </c>
      <c r="D1643" s="1" t="s">
        <v>76</v>
      </c>
      <c r="E1643" s="1" t="s">
        <v>77</v>
      </c>
      <c r="F1643" s="1" t="s">
        <v>105</v>
      </c>
      <c r="G1643" s="1" t="s">
        <v>1002</v>
      </c>
      <c r="H1643" s="1" t="s">
        <v>1003</v>
      </c>
      <c r="I1643" s="1" t="s">
        <v>292</v>
      </c>
      <c r="J1643" s="1"/>
      <c r="K1643" s="1" t="s">
        <v>2540</v>
      </c>
      <c r="L1643" s="1" t="s">
        <v>88</v>
      </c>
      <c r="M1643" s="9">
        <v>45183.0</v>
      </c>
      <c r="N1643" s="9">
        <v>45236.0</v>
      </c>
      <c r="O1643" s="1"/>
      <c r="P1643" s="1">
        <v>8.33</v>
      </c>
      <c r="Q1643" s="1">
        <v>300000.0</v>
      </c>
      <c r="R1643" s="1">
        <v>258000.0</v>
      </c>
      <c r="S1643" s="9">
        <v>45266.0</v>
      </c>
      <c r="T1643" s="9">
        <v>45106.0</v>
      </c>
      <c r="U1643" s="1" t="s">
        <v>2550</v>
      </c>
      <c r="V1643" s="5">
        <f t="shared" si="240"/>
        <v>21491.4</v>
      </c>
      <c r="W1643" s="11">
        <f t="shared" si="328"/>
        <v>25359.852</v>
      </c>
      <c r="X1643" s="9">
        <v>45119.0</v>
      </c>
      <c r="Y1643" s="5">
        <f t="shared" si="398"/>
        <v>23210.712</v>
      </c>
      <c r="Z1643" s="5">
        <f t="shared" si="3"/>
        <v>16118.55</v>
      </c>
      <c r="AA1643" s="9">
        <v>45120.0</v>
      </c>
      <c r="AB1643" s="1" t="s">
        <v>2551</v>
      </c>
      <c r="AC1643" s="1" t="s">
        <v>55</v>
      </c>
      <c r="AD1643" s="12" t="s">
        <v>47</v>
      </c>
      <c r="AE1643" s="12" t="s">
        <v>47</v>
      </c>
      <c r="AF1643" s="12" t="s">
        <v>47</v>
      </c>
      <c r="AG1643" s="12" t="s">
        <v>47</v>
      </c>
      <c r="AH1643" s="12" t="s">
        <v>47</v>
      </c>
      <c r="AI1643" s="12" t="s">
        <v>47</v>
      </c>
    </row>
    <row r="1644">
      <c r="A1644" s="1" t="s">
        <v>2539</v>
      </c>
      <c r="B1644" s="13"/>
      <c r="C1644" s="1" t="s">
        <v>36</v>
      </c>
      <c r="D1644" s="1" t="s">
        <v>76</v>
      </c>
      <c r="E1644" s="1" t="s">
        <v>77</v>
      </c>
      <c r="F1644" s="1" t="s">
        <v>105</v>
      </c>
      <c r="G1644" s="1" t="s">
        <v>1002</v>
      </c>
      <c r="H1644" s="1" t="s">
        <v>1003</v>
      </c>
      <c r="I1644" s="1" t="s">
        <v>292</v>
      </c>
      <c r="J1644" s="1"/>
      <c r="K1644" s="1" t="s">
        <v>2540</v>
      </c>
      <c r="L1644" s="1" t="s">
        <v>88</v>
      </c>
      <c r="M1644" s="9">
        <v>45183.0</v>
      </c>
      <c r="N1644" s="9">
        <v>44742.0</v>
      </c>
      <c r="O1644" s="1"/>
      <c r="P1644" s="1">
        <v>8.33</v>
      </c>
      <c r="Q1644" s="1">
        <v>500000.0</v>
      </c>
      <c r="R1644" s="1">
        <v>300000.0</v>
      </c>
      <c r="S1644" s="9">
        <v>45154.0</v>
      </c>
      <c r="T1644" s="9">
        <v>45157.0</v>
      </c>
      <c r="U1644" s="1" t="s">
        <v>2552</v>
      </c>
      <c r="V1644" s="5">
        <f t="shared" si="240"/>
        <v>24990</v>
      </c>
      <c r="W1644" s="11">
        <f t="shared" si="328"/>
        <v>29488.2</v>
      </c>
      <c r="X1644" s="14">
        <v>45210.0</v>
      </c>
      <c r="Y1644" s="5">
        <f t="shared" si="398"/>
        <v>26989.2</v>
      </c>
      <c r="Z1644" s="5">
        <f t="shared" si="3"/>
        <v>18742.5</v>
      </c>
      <c r="AA1644" s="14">
        <v>45214.0</v>
      </c>
      <c r="AB1644" s="1" t="s">
        <v>2552</v>
      </c>
      <c r="AC1644" s="1" t="s">
        <v>55</v>
      </c>
      <c r="AD1644" s="12" t="s">
        <v>47</v>
      </c>
      <c r="AE1644" s="12" t="s">
        <v>46</v>
      </c>
      <c r="AF1644" s="12" t="s">
        <v>47</v>
      </c>
      <c r="AG1644" s="12" t="s">
        <v>47</v>
      </c>
      <c r="AH1644" s="12" t="s">
        <v>47</v>
      </c>
      <c r="AI1644" s="12" t="s">
        <v>47</v>
      </c>
    </row>
    <row r="1645">
      <c r="A1645" s="1" t="s">
        <v>2539</v>
      </c>
      <c r="B1645" s="13"/>
      <c r="C1645" s="1" t="s">
        <v>36</v>
      </c>
      <c r="D1645" s="1" t="s">
        <v>76</v>
      </c>
      <c r="E1645" s="1" t="s">
        <v>77</v>
      </c>
      <c r="F1645" s="1" t="s">
        <v>105</v>
      </c>
      <c r="G1645" s="1" t="s">
        <v>1002</v>
      </c>
      <c r="H1645" s="1" t="s">
        <v>1003</v>
      </c>
      <c r="I1645" s="1" t="s">
        <v>292</v>
      </c>
      <c r="J1645" s="1"/>
      <c r="K1645" s="1" t="s">
        <v>2540</v>
      </c>
      <c r="L1645" s="1" t="s">
        <v>88</v>
      </c>
      <c r="M1645" s="9">
        <v>45183.0</v>
      </c>
      <c r="N1645" s="9">
        <v>44945.0</v>
      </c>
      <c r="O1645" s="1"/>
      <c r="P1645" s="1">
        <v>8.33</v>
      </c>
      <c r="Q1645" s="1">
        <v>420000.0</v>
      </c>
      <c r="R1645" s="1">
        <v>432000.0</v>
      </c>
      <c r="S1645" s="9">
        <v>45184.0</v>
      </c>
      <c r="T1645" s="9">
        <v>45194.0</v>
      </c>
      <c r="U1645" s="1" t="s">
        <v>2553</v>
      </c>
      <c r="V1645" s="5">
        <f t="shared" si="240"/>
        <v>35985.6</v>
      </c>
      <c r="W1645" s="11">
        <f t="shared" si="328"/>
        <v>42463.008</v>
      </c>
      <c r="X1645" s="14"/>
      <c r="Y1645" s="5"/>
      <c r="Z1645" s="5">
        <f t="shared" si="3"/>
        <v>26989.2</v>
      </c>
      <c r="AA1645" s="14"/>
      <c r="AC1645" s="1" t="s">
        <v>162</v>
      </c>
      <c r="AD1645" s="12" t="s">
        <v>47</v>
      </c>
      <c r="AE1645" s="12" t="s">
        <v>46</v>
      </c>
      <c r="AF1645" s="12" t="s">
        <v>47</v>
      </c>
      <c r="AG1645" s="12" t="s">
        <v>47</v>
      </c>
      <c r="AH1645" s="12"/>
      <c r="AI1645" s="12"/>
    </row>
    <row r="1646">
      <c r="A1646" s="1" t="s">
        <v>2539</v>
      </c>
      <c r="B1646" s="13"/>
      <c r="C1646" s="1" t="s">
        <v>36</v>
      </c>
      <c r="D1646" s="1" t="s">
        <v>76</v>
      </c>
      <c r="E1646" s="1" t="s">
        <v>77</v>
      </c>
      <c r="F1646" s="1" t="s">
        <v>105</v>
      </c>
      <c r="G1646" s="1" t="s">
        <v>1002</v>
      </c>
      <c r="H1646" s="1" t="s">
        <v>1003</v>
      </c>
      <c r="I1646" s="1" t="s">
        <v>292</v>
      </c>
      <c r="J1646" s="1"/>
      <c r="K1646" s="1" t="s">
        <v>2540</v>
      </c>
      <c r="L1646" s="1" t="s">
        <v>88</v>
      </c>
      <c r="M1646" s="9">
        <v>45183.0</v>
      </c>
      <c r="N1646" s="9">
        <v>44742.0</v>
      </c>
      <c r="O1646" s="1"/>
      <c r="P1646" s="1">
        <v>8.33</v>
      </c>
      <c r="Q1646" s="1">
        <v>500000.0</v>
      </c>
      <c r="R1646" s="1">
        <v>240000.0</v>
      </c>
      <c r="S1646" s="9">
        <v>45203.0</v>
      </c>
      <c r="T1646" s="9">
        <v>45205.0</v>
      </c>
      <c r="U1646" s="1" t="s">
        <v>2554</v>
      </c>
      <c r="V1646" s="5">
        <f t="shared" si="240"/>
        <v>19992</v>
      </c>
      <c r="W1646" s="11">
        <f t="shared" si="328"/>
        <v>23590.56</v>
      </c>
      <c r="X1646" s="9">
        <v>45205.0</v>
      </c>
      <c r="Y1646" s="5">
        <f t="shared" ref="Y1646:Y1649" si="399">W1646-(V1646*10%)</f>
        <v>21591.36</v>
      </c>
      <c r="Z1646" s="5">
        <f t="shared" si="3"/>
        <v>14994</v>
      </c>
      <c r="AA1646" s="9">
        <v>45205.0</v>
      </c>
      <c r="AB1646" s="1" t="s">
        <v>2554</v>
      </c>
      <c r="AC1646" s="1" t="s">
        <v>55</v>
      </c>
      <c r="AD1646" s="12" t="s">
        <v>47</v>
      </c>
      <c r="AE1646" s="12" t="s">
        <v>46</v>
      </c>
      <c r="AF1646" s="12" t="s">
        <v>47</v>
      </c>
      <c r="AG1646" s="12" t="s">
        <v>47</v>
      </c>
      <c r="AH1646" s="12" t="s">
        <v>47</v>
      </c>
      <c r="AI1646" s="12" t="s">
        <v>47</v>
      </c>
    </row>
    <row r="1647">
      <c r="A1647" s="1" t="s">
        <v>2539</v>
      </c>
      <c r="B1647" s="13"/>
      <c r="C1647" s="1" t="s">
        <v>36</v>
      </c>
      <c r="D1647" s="1" t="s">
        <v>76</v>
      </c>
      <c r="E1647" s="1" t="s">
        <v>77</v>
      </c>
      <c r="F1647" s="1" t="s">
        <v>105</v>
      </c>
      <c r="G1647" s="1" t="s">
        <v>1002</v>
      </c>
      <c r="H1647" s="1" t="s">
        <v>1003</v>
      </c>
      <c r="I1647" s="1" t="s">
        <v>292</v>
      </c>
      <c r="J1647" s="1"/>
      <c r="K1647" s="1" t="s">
        <v>2540</v>
      </c>
      <c r="L1647" s="1" t="s">
        <v>88</v>
      </c>
      <c r="M1647" s="9">
        <v>45183.0</v>
      </c>
      <c r="N1647" s="9">
        <v>45173.0</v>
      </c>
      <c r="O1647" s="1"/>
      <c r="P1647" s="1">
        <v>8.33</v>
      </c>
      <c r="Q1647" s="1">
        <v>384000.0</v>
      </c>
      <c r="R1647" s="1">
        <v>300000.0</v>
      </c>
      <c r="S1647" s="14">
        <v>45250.0</v>
      </c>
      <c r="T1647" s="14">
        <v>45258.0</v>
      </c>
      <c r="U1647" s="1" t="s">
        <v>2555</v>
      </c>
      <c r="V1647" s="5">
        <f t="shared" si="240"/>
        <v>24990</v>
      </c>
      <c r="W1647" s="11">
        <f t="shared" si="328"/>
        <v>29488.2</v>
      </c>
      <c r="X1647" s="9">
        <v>45301.0</v>
      </c>
      <c r="Y1647" s="5">
        <f t="shared" si="399"/>
        <v>26989.2</v>
      </c>
      <c r="Z1647" s="5">
        <f t="shared" si="3"/>
        <v>18742.5</v>
      </c>
      <c r="AA1647" s="9">
        <v>45309.0</v>
      </c>
      <c r="AB1647" s="1" t="s">
        <v>2556</v>
      </c>
      <c r="AC1647" s="1" t="s">
        <v>55</v>
      </c>
      <c r="AD1647" s="12" t="s">
        <v>47</v>
      </c>
      <c r="AE1647" s="12" t="s">
        <v>47</v>
      </c>
      <c r="AF1647" s="12" t="s">
        <v>47</v>
      </c>
      <c r="AG1647" s="12" t="s">
        <v>47</v>
      </c>
      <c r="AH1647" s="12" t="s">
        <v>47</v>
      </c>
      <c r="AI1647" s="12" t="s">
        <v>47</v>
      </c>
    </row>
    <row r="1648">
      <c r="A1648" s="1" t="s">
        <v>2539</v>
      </c>
      <c r="B1648" s="13"/>
      <c r="C1648" s="1" t="s">
        <v>36</v>
      </c>
      <c r="D1648" s="1" t="s">
        <v>76</v>
      </c>
      <c r="E1648" s="1" t="s">
        <v>77</v>
      </c>
      <c r="F1648" s="1" t="s">
        <v>105</v>
      </c>
      <c r="G1648" s="1" t="s">
        <v>1002</v>
      </c>
      <c r="H1648" s="1" t="s">
        <v>1003</v>
      </c>
      <c r="I1648" s="1" t="s">
        <v>292</v>
      </c>
      <c r="J1648" s="1"/>
      <c r="K1648" s="1" t="s">
        <v>2540</v>
      </c>
      <c r="L1648" s="1" t="s">
        <v>88</v>
      </c>
      <c r="M1648" s="9">
        <v>45183.0</v>
      </c>
      <c r="N1648" s="9">
        <v>44803.0</v>
      </c>
      <c r="O1648" s="1"/>
      <c r="P1648" s="1">
        <v>8.33</v>
      </c>
      <c r="Q1648" s="1">
        <v>500000.0</v>
      </c>
      <c r="R1648" s="1">
        <v>500000.0</v>
      </c>
      <c r="S1648" s="9">
        <v>45301.0</v>
      </c>
      <c r="T1648" s="9">
        <v>45314.0</v>
      </c>
      <c r="U1648" s="1" t="s">
        <v>2557</v>
      </c>
      <c r="V1648" s="5">
        <f t="shared" si="240"/>
        <v>41650</v>
      </c>
      <c r="W1648" s="11">
        <f t="shared" si="328"/>
        <v>49147</v>
      </c>
      <c r="X1648" s="9">
        <v>45314.0</v>
      </c>
      <c r="Y1648" s="5">
        <f t="shared" si="399"/>
        <v>44982</v>
      </c>
      <c r="Z1648" s="5">
        <f t="shared" si="3"/>
        <v>31237.5</v>
      </c>
      <c r="AA1648" s="9">
        <v>45314.0</v>
      </c>
      <c r="AB1648" s="1" t="s">
        <v>2557</v>
      </c>
      <c r="AC1648" s="1" t="s">
        <v>55</v>
      </c>
      <c r="AD1648" s="12" t="s">
        <v>47</v>
      </c>
      <c r="AE1648" s="12" t="s">
        <v>46</v>
      </c>
      <c r="AF1648" s="12" t="s">
        <v>47</v>
      </c>
      <c r="AG1648" s="12" t="s">
        <v>47</v>
      </c>
      <c r="AH1648" s="12" t="s">
        <v>47</v>
      </c>
      <c r="AI1648" s="12" t="s">
        <v>47</v>
      </c>
    </row>
    <row r="1649">
      <c r="A1649" s="1" t="s">
        <v>2539</v>
      </c>
      <c r="B1649" s="13"/>
      <c r="C1649" s="1" t="s">
        <v>36</v>
      </c>
      <c r="D1649" s="1" t="s">
        <v>76</v>
      </c>
      <c r="E1649" s="1" t="s">
        <v>77</v>
      </c>
      <c r="F1649" s="1" t="s">
        <v>105</v>
      </c>
      <c r="G1649" s="1" t="s">
        <v>1002</v>
      </c>
      <c r="H1649" s="1" t="s">
        <v>1003</v>
      </c>
      <c r="I1649" s="1" t="s">
        <v>292</v>
      </c>
      <c r="J1649" s="1"/>
      <c r="K1649" s="1" t="s">
        <v>2540</v>
      </c>
      <c r="L1649" s="1" t="s">
        <v>88</v>
      </c>
      <c r="M1649" s="9">
        <v>45183.0</v>
      </c>
      <c r="N1649" s="9">
        <v>45348.0</v>
      </c>
      <c r="O1649" s="1"/>
      <c r="P1649" s="1">
        <v>8.33</v>
      </c>
      <c r="Q1649" s="1">
        <v>500000.0</v>
      </c>
      <c r="R1649" s="1">
        <v>540000.0</v>
      </c>
      <c r="S1649" s="9">
        <v>45334.0</v>
      </c>
      <c r="T1649" s="9">
        <v>45338.0</v>
      </c>
      <c r="U1649" s="1" t="s">
        <v>2558</v>
      </c>
      <c r="V1649" s="5">
        <f t="shared" si="240"/>
        <v>44982</v>
      </c>
      <c r="W1649" s="11">
        <f t="shared" si="328"/>
        <v>53078.76</v>
      </c>
      <c r="X1649" s="9">
        <v>45364.0</v>
      </c>
      <c r="Y1649" s="5">
        <f t="shared" si="399"/>
        <v>48580.56</v>
      </c>
      <c r="Z1649" s="5">
        <f t="shared" si="3"/>
        <v>33736.5</v>
      </c>
      <c r="AA1649" s="9">
        <v>45368.0</v>
      </c>
      <c r="AB1649" s="1" t="s">
        <v>2558</v>
      </c>
      <c r="AC1649" s="1" t="s">
        <v>55</v>
      </c>
      <c r="AD1649" s="12" t="s">
        <v>47</v>
      </c>
      <c r="AE1649" s="12" t="s">
        <v>47</v>
      </c>
      <c r="AF1649" s="12" t="s">
        <v>47</v>
      </c>
      <c r="AG1649" s="12" t="s">
        <v>47</v>
      </c>
      <c r="AH1649" s="12" t="s">
        <v>47</v>
      </c>
      <c r="AI1649" s="12" t="s">
        <v>47</v>
      </c>
    </row>
    <row r="1650">
      <c r="A1650" s="1" t="s">
        <v>2539</v>
      </c>
      <c r="B1650" s="13"/>
      <c r="C1650" s="1" t="s">
        <v>36</v>
      </c>
      <c r="D1650" s="1" t="s">
        <v>76</v>
      </c>
      <c r="E1650" s="1" t="s">
        <v>77</v>
      </c>
      <c r="F1650" s="1" t="s">
        <v>105</v>
      </c>
      <c r="G1650" s="1" t="s">
        <v>1002</v>
      </c>
      <c r="H1650" s="1" t="s">
        <v>1003</v>
      </c>
      <c r="I1650" s="1" t="s">
        <v>292</v>
      </c>
      <c r="J1650" s="1"/>
      <c r="K1650" s="1" t="s">
        <v>2540</v>
      </c>
      <c r="L1650" s="1" t="s">
        <v>88</v>
      </c>
      <c r="M1650" s="9">
        <v>45183.0</v>
      </c>
      <c r="N1650" s="9">
        <v>44819.0</v>
      </c>
      <c r="O1650" s="1"/>
      <c r="P1650" s="1">
        <v>8.33</v>
      </c>
      <c r="Q1650" s="1">
        <v>600002.0</v>
      </c>
      <c r="R1650" s="1">
        <v>300000.0</v>
      </c>
      <c r="S1650" s="10">
        <f t="shared" ref="S1650:S1652" si="400">N1650+90</f>
        <v>44909</v>
      </c>
      <c r="V1650" s="5">
        <f t="shared" si="240"/>
        <v>24990</v>
      </c>
      <c r="W1650" s="11">
        <f t="shared" si="328"/>
        <v>29488.2</v>
      </c>
      <c r="Z1650" s="5">
        <f t="shared" si="3"/>
        <v>18742.5</v>
      </c>
      <c r="AB1650" s="1"/>
      <c r="AC1650" s="1" t="str">
        <f>IF(T1650="","C","O")</f>
        <v>C</v>
      </c>
      <c r="AD1650" s="12" t="s">
        <v>47</v>
      </c>
      <c r="AE1650" s="12" t="s">
        <v>46</v>
      </c>
      <c r="AF1650" s="12" t="s">
        <v>46</v>
      </c>
      <c r="AG1650" s="12"/>
      <c r="AH1650" s="12"/>
      <c r="AI1650" s="12"/>
    </row>
    <row r="1651">
      <c r="A1651" s="1" t="s">
        <v>2539</v>
      </c>
      <c r="B1651" s="13"/>
      <c r="C1651" s="1" t="s">
        <v>36</v>
      </c>
      <c r="D1651" s="1" t="s">
        <v>76</v>
      </c>
      <c r="E1651" s="1" t="s">
        <v>77</v>
      </c>
      <c r="F1651" s="1" t="s">
        <v>105</v>
      </c>
      <c r="G1651" s="1" t="s">
        <v>1002</v>
      </c>
      <c r="H1651" s="1" t="s">
        <v>1003</v>
      </c>
      <c r="I1651" s="1" t="s">
        <v>292</v>
      </c>
      <c r="J1651" s="1"/>
      <c r="K1651" s="1" t="s">
        <v>2540</v>
      </c>
      <c r="L1651" s="1" t="s">
        <v>88</v>
      </c>
      <c r="M1651" s="9">
        <v>45183.0</v>
      </c>
      <c r="N1651" s="9">
        <v>44742.0</v>
      </c>
      <c r="O1651" s="1"/>
      <c r="P1651" s="1">
        <v>8.33</v>
      </c>
      <c r="Q1651" s="1">
        <v>500000.0</v>
      </c>
      <c r="R1651" s="1">
        <v>300000.0</v>
      </c>
      <c r="S1651" s="10">
        <f t="shared" si="400"/>
        <v>44832</v>
      </c>
      <c r="V1651" s="5">
        <f t="shared" si="240"/>
        <v>24990</v>
      </c>
      <c r="W1651" s="11">
        <f t="shared" si="328"/>
        <v>29488.2</v>
      </c>
      <c r="Z1651" s="5">
        <f t="shared" si="3"/>
        <v>18742.5</v>
      </c>
      <c r="AC1651" s="1" t="s">
        <v>45</v>
      </c>
      <c r="AD1651" s="12" t="s">
        <v>47</v>
      </c>
      <c r="AE1651" s="12" t="s">
        <v>46</v>
      </c>
      <c r="AF1651" s="12" t="s">
        <v>46</v>
      </c>
      <c r="AG1651" s="12"/>
      <c r="AH1651" s="12"/>
      <c r="AI1651" s="12"/>
    </row>
    <row r="1652">
      <c r="A1652" s="1" t="s">
        <v>2539</v>
      </c>
      <c r="B1652" s="13"/>
      <c r="C1652" s="1" t="s">
        <v>36</v>
      </c>
      <c r="D1652" s="1" t="s">
        <v>76</v>
      </c>
      <c r="E1652" s="1" t="s">
        <v>77</v>
      </c>
      <c r="F1652" s="1" t="s">
        <v>105</v>
      </c>
      <c r="G1652" s="1" t="s">
        <v>1002</v>
      </c>
      <c r="H1652" s="1" t="s">
        <v>1003</v>
      </c>
      <c r="I1652" s="1" t="s">
        <v>292</v>
      </c>
      <c r="J1652" s="1"/>
      <c r="K1652" s="1" t="s">
        <v>2540</v>
      </c>
      <c r="L1652" s="1" t="s">
        <v>88</v>
      </c>
      <c r="M1652" s="9">
        <v>45183.0</v>
      </c>
      <c r="N1652" s="9">
        <v>45183.0</v>
      </c>
      <c r="O1652" s="1"/>
      <c r="P1652" s="1">
        <v>8.33</v>
      </c>
      <c r="Q1652" s="1">
        <v>300000.0</v>
      </c>
      <c r="R1652" s="1">
        <v>300000.0</v>
      </c>
      <c r="S1652" s="10">
        <f t="shared" si="400"/>
        <v>45273</v>
      </c>
      <c r="V1652" s="5">
        <f t="shared" si="240"/>
        <v>24990</v>
      </c>
      <c r="W1652" s="11">
        <f t="shared" si="328"/>
        <v>29488.2</v>
      </c>
      <c r="Z1652" s="5">
        <f t="shared" si="3"/>
        <v>18742.5</v>
      </c>
      <c r="AB1652" s="1"/>
      <c r="AC1652" s="1" t="s">
        <v>45</v>
      </c>
      <c r="AD1652" s="12" t="s">
        <v>47</v>
      </c>
      <c r="AE1652" s="12" t="s">
        <v>47</v>
      </c>
      <c r="AF1652" s="12" t="s">
        <v>47</v>
      </c>
      <c r="AG1652" s="12"/>
      <c r="AH1652" s="12"/>
      <c r="AI1652" s="12"/>
    </row>
    <row r="1653">
      <c r="A1653" s="1" t="s">
        <v>2539</v>
      </c>
      <c r="B1653" s="13"/>
      <c r="C1653" s="1" t="s">
        <v>36</v>
      </c>
      <c r="D1653" s="1" t="s">
        <v>76</v>
      </c>
      <c r="E1653" s="1" t="s">
        <v>77</v>
      </c>
      <c r="F1653" s="1" t="s">
        <v>105</v>
      </c>
      <c r="G1653" s="1" t="s">
        <v>1002</v>
      </c>
      <c r="H1653" s="1" t="s">
        <v>1003</v>
      </c>
      <c r="I1653" s="1" t="s">
        <v>292</v>
      </c>
      <c r="J1653" s="1"/>
      <c r="K1653" s="1" t="s">
        <v>2540</v>
      </c>
      <c r="L1653" s="1" t="s">
        <v>88</v>
      </c>
      <c r="M1653" s="9">
        <v>45183.0</v>
      </c>
      <c r="N1653" s="9">
        <v>45183.0</v>
      </c>
      <c r="O1653" s="1"/>
      <c r="P1653" s="1">
        <v>8.33</v>
      </c>
      <c r="Q1653" s="1">
        <v>300000.0</v>
      </c>
      <c r="R1653" s="1">
        <v>300000.0</v>
      </c>
      <c r="S1653" s="10">
        <f t="shared" ref="S1653:S1654" si="401">N1653+30</f>
        <v>45213</v>
      </c>
      <c r="V1653" s="5">
        <f t="shared" si="240"/>
        <v>24990</v>
      </c>
      <c r="W1653" s="11">
        <f t="shared" si="328"/>
        <v>29488.2</v>
      </c>
      <c r="Z1653" s="5">
        <f t="shared" si="3"/>
        <v>18742.5</v>
      </c>
      <c r="AB1653" s="1"/>
      <c r="AC1653" s="1" t="s">
        <v>45</v>
      </c>
      <c r="AD1653" s="12" t="s">
        <v>47</v>
      </c>
      <c r="AE1653" s="12" t="s">
        <v>47</v>
      </c>
      <c r="AF1653" s="12" t="s">
        <v>47</v>
      </c>
      <c r="AG1653" s="12"/>
      <c r="AH1653" s="12"/>
      <c r="AI1653" s="12"/>
    </row>
    <row r="1654">
      <c r="A1654" s="1" t="s">
        <v>2539</v>
      </c>
      <c r="B1654" s="13"/>
      <c r="C1654" s="1" t="s">
        <v>36</v>
      </c>
      <c r="D1654" s="1" t="s">
        <v>76</v>
      </c>
      <c r="E1654" s="1" t="s">
        <v>77</v>
      </c>
      <c r="F1654" s="1" t="s">
        <v>105</v>
      </c>
      <c r="G1654" s="1" t="s">
        <v>1002</v>
      </c>
      <c r="H1654" s="1" t="s">
        <v>1003</v>
      </c>
      <c r="I1654" s="1" t="s">
        <v>292</v>
      </c>
      <c r="J1654" s="1"/>
      <c r="K1654" s="1" t="s">
        <v>2540</v>
      </c>
      <c r="L1654" s="1" t="s">
        <v>88</v>
      </c>
      <c r="M1654" s="9">
        <v>45183.0</v>
      </c>
      <c r="N1654" s="9">
        <v>45183.0</v>
      </c>
      <c r="O1654" s="1"/>
      <c r="P1654" s="1">
        <v>8.33</v>
      </c>
      <c r="Q1654" s="1">
        <v>500000.0</v>
      </c>
      <c r="R1654" s="1">
        <v>300000.0</v>
      </c>
      <c r="S1654" s="10">
        <f t="shared" si="401"/>
        <v>45213</v>
      </c>
      <c r="V1654" s="5">
        <f t="shared" si="240"/>
        <v>24990</v>
      </c>
      <c r="W1654" s="11">
        <f t="shared" si="328"/>
        <v>29488.2</v>
      </c>
      <c r="Z1654" s="5">
        <f t="shared" si="3"/>
        <v>18742.5</v>
      </c>
      <c r="AB1654" s="1"/>
      <c r="AC1654" s="1" t="s">
        <v>45</v>
      </c>
      <c r="AD1654" s="12" t="s">
        <v>47</v>
      </c>
      <c r="AE1654" s="12" t="s">
        <v>47</v>
      </c>
      <c r="AF1654" s="12" t="s">
        <v>47</v>
      </c>
      <c r="AG1654" s="12"/>
      <c r="AH1654" s="12"/>
      <c r="AI1654" s="12"/>
    </row>
    <row r="1655">
      <c r="A1655" s="1" t="s">
        <v>2559</v>
      </c>
      <c r="B1655" s="13"/>
      <c r="C1655" s="1" t="s">
        <v>36</v>
      </c>
      <c r="D1655" s="1" t="s">
        <v>102</v>
      </c>
      <c r="E1655" s="1" t="s">
        <v>212</v>
      </c>
      <c r="F1655" s="1" t="s">
        <v>2560</v>
      </c>
      <c r="G1655" s="1" t="s">
        <v>134</v>
      </c>
      <c r="H1655" s="1" t="s">
        <v>135</v>
      </c>
      <c r="I1655" s="1" t="s">
        <v>42</v>
      </c>
      <c r="J1655" s="1"/>
      <c r="K1655" s="1" t="s">
        <v>2561</v>
      </c>
      <c r="L1655" s="1" t="s">
        <v>88</v>
      </c>
      <c r="M1655" s="9">
        <v>45043.0</v>
      </c>
      <c r="N1655" s="9">
        <v>45089.0</v>
      </c>
      <c r="O1655" s="1"/>
      <c r="P1655" s="1">
        <v>8.33</v>
      </c>
      <c r="Q1655" s="1">
        <v>500000.0</v>
      </c>
      <c r="R1655" s="1">
        <v>564000.0</v>
      </c>
      <c r="S1655" s="9">
        <v>45064.0</v>
      </c>
      <c r="T1655" s="9">
        <v>45089.0</v>
      </c>
      <c r="U1655" s="1" t="s">
        <v>2562</v>
      </c>
      <c r="V1655" s="5">
        <f t="shared" si="240"/>
        <v>46981.2</v>
      </c>
      <c r="W1655" s="11">
        <f t="shared" si="328"/>
        <v>55437.816</v>
      </c>
      <c r="X1655" s="9">
        <v>45094.0</v>
      </c>
      <c r="Y1655" s="5">
        <f>W1655-(V1655*10%)</f>
        <v>50739.696</v>
      </c>
      <c r="Z1655" s="5">
        <f t="shared" si="3"/>
        <v>35235.9</v>
      </c>
      <c r="AA1655" s="9">
        <v>45099.0</v>
      </c>
      <c r="AB1655" s="1" t="s">
        <v>2563</v>
      </c>
      <c r="AC1655" s="1" t="s">
        <v>55</v>
      </c>
      <c r="AD1655" s="12" t="s">
        <v>47</v>
      </c>
      <c r="AE1655" s="12" t="s">
        <v>47</v>
      </c>
      <c r="AF1655" s="12" t="s">
        <v>47</v>
      </c>
      <c r="AG1655" s="12" t="s">
        <v>47</v>
      </c>
      <c r="AH1655" s="12" t="s">
        <v>47</v>
      </c>
      <c r="AI1655" s="12" t="s">
        <v>47</v>
      </c>
    </row>
    <row r="1656">
      <c r="A1656" s="1" t="s">
        <v>2564</v>
      </c>
      <c r="B1656" s="13"/>
      <c r="C1656" s="1" t="s">
        <v>36</v>
      </c>
      <c r="D1656" s="1" t="s">
        <v>37</v>
      </c>
      <c r="E1656" s="1" t="s">
        <v>77</v>
      </c>
      <c r="F1656" s="1" t="s">
        <v>105</v>
      </c>
      <c r="G1656" s="1" t="s">
        <v>40</v>
      </c>
      <c r="H1656" s="1" t="s">
        <v>345</v>
      </c>
      <c r="I1656" s="1" t="s">
        <v>247</v>
      </c>
      <c r="J1656" s="1"/>
      <c r="K1656" s="1" t="s">
        <v>2565</v>
      </c>
      <c r="L1656" s="1" t="s">
        <v>53</v>
      </c>
      <c r="M1656" s="9">
        <v>45037.0</v>
      </c>
      <c r="N1656" s="9">
        <v>44979.0</v>
      </c>
      <c r="O1656" s="1"/>
      <c r="P1656" s="1">
        <v>8.33</v>
      </c>
      <c r="Q1656" s="1">
        <v>750000.0</v>
      </c>
      <c r="R1656" s="1">
        <v>300000.0</v>
      </c>
      <c r="S1656" s="10">
        <f t="shared" ref="S1656:S1658" si="402">N1656+90</f>
        <v>45069</v>
      </c>
      <c r="V1656" s="5">
        <f t="shared" si="240"/>
        <v>24990</v>
      </c>
      <c r="W1656" s="11">
        <f t="shared" si="328"/>
        <v>29488.2</v>
      </c>
      <c r="Z1656" s="5">
        <f t="shared" si="3"/>
        <v>18742.5</v>
      </c>
      <c r="AB1656" s="1"/>
      <c r="AC1656" s="1" t="s">
        <v>45</v>
      </c>
      <c r="AD1656" s="12" t="s">
        <v>47</v>
      </c>
      <c r="AE1656" s="12" t="s">
        <v>46</v>
      </c>
      <c r="AF1656" s="12" t="s">
        <v>47</v>
      </c>
      <c r="AG1656" s="12"/>
      <c r="AH1656" s="12"/>
      <c r="AI1656" s="12"/>
    </row>
    <row r="1657">
      <c r="A1657" s="1" t="s">
        <v>2564</v>
      </c>
      <c r="B1657" s="13"/>
      <c r="C1657" s="1" t="s">
        <v>36</v>
      </c>
      <c r="D1657" s="1" t="s">
        <v>37</v>
      </c>
      <c r="E1657" s="1" t="s">
        <v>77</v>
      </c>
      <c r="F1657" s="1" t="s">
        <v>105</v>
      </c>
      <c r="G1657" s="1" t="s">
        <v>40</v>
      </c>
      <c r="H1657" s="1" t="s">
        <v>345</v>
      </c>
      <c r="I1657" s="1" t="s">
        <v>247</v>
      </c>
      <c r="J1657" s="1"/>
      <c r="K1657" s="1" t="s">
        <v>2565</v>
      </c>
      <c r="L1657" s="1" t="s">
        <v>53</v>
      </c>
      <c r="M1657" s="9">
        <v>45037.0</v>
      </c>
      <c r="N1657" s="9">
        <v>44979.0</v>
      </c>
      <c r="O1657" s="1"/>
      <c r="P1657" s="1">
        <v>8.33</v>
      </c>
      <c r="Q1657" s="1">
        <v>600000.0</v>
      </c>
      <c r="R1657" s="1">
        <v>300000.0</v>
      </c>
      <c r="S1657" s="10">
        <f t="shared" si="402"/>
        <v>45069</v>
      </c>
      <c r="V1657" s="5">
        <f t="shared" si="240"/>
        <v>24990</v>
      </c>
      <c r="W1657" s="11">
        <f t="shared" si="328"/>
        <v>29488.2</v>
      </c>
      <c r="Z1657" s="5">
        <f t="shared" si="3"/>
        <v>18742.5</v>
      </c>
      <c r="AB1657" s="1"/>
      <c r="AC1657" s="1" t="s">
        <v>45</v>
      </c>
      <c r="AD1657" s="12" t="s">
        <v>47</v>
      </c>
      <c r="AE1657" s="12" t="s">
        <v>46</v>
      </c>
      <c r="AF1657" s="12" t="s">
        <v>47</v>
      </c>
      <c r="AG1657" s="12"/>
      <c r="AH1657" s="12"/>
      <c r="AI1657" s="12"/>
    </row>
    <row r="1658">
      <c r="A1658" s="1" t="s">
        <v>2564</v>
      </c>
      <c r="B1658" s="13"/>
      <c r="C1658" s="1" t="s">
        <v>36</v>
      </c>
      <c r="D1658" s="1" t="s">
        <v>37</v>
      </c>
      <c r="E1658" s="1" t="s">
        <v>77</v>
      </c>
      <c r="F1658" s="1" t="s">
        <v>105</v>
      </c>
      <c r="G1658" s="1" t="s">
        <v>40</v>
      </c>
      <c r="H1658" s="1" t="s">
        <v>345</v>
      </c>
      <c r="I1658" s="1" t="s">
        <v>247</v>
      </c>
      <c r="J1658" s="1"/>
      <c r="K1658" s="1" t="s">
        <v>2565</v>
      </c>
      <c r="L1658" s="1" t="s">
        <v>53</v>
      </c>
      <c r="M1658" s="9">
        <v>45037.0</v>
      </c>
      <c r="N1658" s="9">
        <v>45037.0</v>
      </c>
      <c r="O1658" s="1"/>
      <c r="P1658" s="1">
        <v>8.33</v>
      </c>
      <c r="Q1658" s="1">
        <v>300000.0</v>
      </c>
      <c r="R1658" s="1">
        <v>300000.0</v>
      </c>
      <c r="S1658" s="10">
        <f t="shared" si="402"/>
        <v>45127</v>
      </c>
      <c r="V1658" s="5">
        <f t="shared" si="240"/>
        <v>24990</v>
      </c>
      <c r="W1658" s="11">
        <f t="shared" si="328"/>
        <v>29488.2</v>
      </c>
      <c r="Z1658" s="5">
        <f t="shared" si="3"/>
        <v>18742.5</v>
      </c>
      <c r="AB1658" s="1"/>
      <c r="AC1658" s="1" t="s">
        <v>45</v>
      </c>
      <c r="AD1658" s="12" t="s">
        <v>47</v>
      </c>
      <c r="AE1658" s="12" t="s">
        <v>47</v>
      </c>
      <c r="AF1658" s="12" t="s">
        <v>47</v>
      </c>
      <c r="AG1658" s="12"/>
      <c r="AH1658" s="12"/>
      <c r="AI1658" s="12"/>
    </row>
    <row r="1659">
      <c r="A1659" s="1" t="s">
        <v>2564</v>
      </c>
      <c r="B1659" s="13"/>
      <c r="C1659" s="1" t="s">
        <v>36</v>
      </c>
      <c r="D1659" s="1" t="s">
        <v>37</v>
      </c>
      <c r="E1659" s="1" t="s">
        <v>77</v>
      </c>
      <c r="F1659" s="1" t="s">
        <v>105</v>
      </c>
      <c r="G1659" s="1" t="s">
        <v>40</v>
      </c>
      <c r="H1659" s="1" t="s">
        <v>345</v>
      </c>
      <c r="I1659" s="1" t="s">
        <v>247</v>
      </c>
      <c r="J1659" s="1"/>
      <c r="K1659" s="1" t="s">
        <v>2565</v>
      </c>
      <c r="L1659" s="1" t="s">
        <v>53</v>
      </c>
      <c r="M1659" s="9">
        <v>45037.0</v>
      </c>
      <c r="N1659" s="9">
        <v>45037.0</v>
      </c>
      <c r="O1659" s="1"/>
      <c r="P1659" s="1">
        <v>8.33</v>
      </c>
      <c r="Q1659" s="1">
        <v>300000.0</v>
      </c>
      <c r="R1659" s="1">
        <v>300000.0</v>
      </c>
      <c r="S1659" s="10">
        <f>N1659+30</f>
        <v>45067</v>
      </c>
      <c r="V1659" s="5">
        <f t="shared" si="240"/>
        <v>24990</v>
      </c>
      <c r="W1659" s="11">
        <f t="shared" si="328"/>
        <v>29488.2</v>
      </c>
      <c r="Z1659" s="5">
        <f t="shared" si="3"/>
        <v>18742.5</v>
      </c>
      <c r="AB1659" s="1"/>
      <c r="AC1659" s="1" t="s">
        <v>45</v>
      </c>
      <c r="AD1659" s="12" t="s">
        <v>47</v>
      </c>
      <c r="AE1659" s="12" t="s">
        <v>47</v>
      </c>
      <c r="AF1659" s="12" t="s">
        <v>47</v>
      </c>
      <c r="AG1659" s="12"/>
      <c r="AH1659" s="12"/>
      <c r="AI1659" s="12"/>
    </row>
    <row r="1660">
      <c r="A1660" s="1" t="s">
        <v>2566</v>
      </c>
      <c r="B1660" s="13"/>
      <c r="C1660" s="1" t="s">
        <v>132</v>
      </c>
      <c r="D1660" s="1" t="s">
        <v>37</v>
      </c>
      <c r="E1660" s="1" t="s">
        <v>82</v>
      </c>
      <c r="F1660" s="1" t="s">
        <v>2567</v>
      </c>
      <c r="G1660" s="1" t="s">
        <v>152</v>
      </c>
      <c r="H1660" s="1" t="s">
        <v>153</v>
      </c>
      <c r="I1660" s="1" t="s">
        <v>209</v>
      </c>
      <c r="J1660" s="1"/>
      <c r="K1660" s="1" t="s">
        <v>2568</v>
      </c>
      <c r="L1660" s="1" t="s">
        <v>143</v>
      </c>
      <c r="M1660" s="9">
        <v>44652.0</v>
      </c>
      <c r="N1660" s="9">
        <v>45098.0</v>
      </c>
      <c r="O1660" s="1"/>
      <c r="P1660" s="1">
        <v>8.33</v>
      </c>
      <c r="Q1660" s="1">
        <v>200000.0</v>
      </c>
      <c r="R1660" s="1">
        <v>249000.0</v>
      </c>
      <c r="S1660" s="9">
        <v>45019.0</v>
      </c>
      <c r="T1660" s="9">
        <v>45098.0</v>
      </c>
      <c r="U1660" s="1" t="s">
        <v>2569</v>
      </c>
      <c r="V1660" s="5">
        <f t="shared" si="240"/>
        <v>20741.7</v>
      </c>
      <c r="W1660" s="11">
        <f t="shared" si="328"/>
        <v>24475.206</v>
      </c>
      <c r="X1660" s="9">
        <v>45049.0</v>
      </c>
      <c r="Y1660" s="5">
        <f>W1660-(V1660*10%)</f>
        <v>22401.036</v>
      </c>
      <c r="Z1660" s="5">
        <f t="shared" si="3"/>
        <v>15556.275</v>
      </c>
      <c r="AA1660" s="9">
        <v>45110.0</v>
      </c>
      <c r="AB1660" s="1" t="s">
        <v>2570</v>
      </c>
      <c r="AC1660" s="1" t="s">
        <v>55</v>
      </c>
      <c r="AD1660" s="12" t="s">
        <v>46</v>
      </c>
      <c r="AE1660" s="12" t="s">
        <v>47</v>
      </c>
      <c r="AF1660" s="12" t="s">
        <v>47</v>
      </c>
      <c r="AG1660" s="12" t="s">
        <v>47</v>
      </c>
      <c r="AH1660" s="12" t="s">
        <v>47</v>
      </c>
      <c r="AI1660" s="12" t="s">
        <v>47</v>
      </c>
    </row>
    <row r="1661">
      <c r="A1661" s="1" t="s">
        <v>2566</v>
      </c>
      <c r="B1661" s="13"/>
      <c r="C1661" s="1" t="s">
        <v>132</v>
      </c>
      <c r="D1661" s="1" t="s">
        <v>37</v>
      </c>
      <c r="E1661" s="1" t="s">
        <v>82</v>
      </c>
      <c r="F1661" s="1" t="s">
        <v>1329</v>
      </c>
      <c r="G1661" s="1" t="s">
        <v>152</v>
      </c>
      <c r="H1661" s="1" t="s">
        <v>153</v>
      </c>
      <c r="I1661" s="1" t="s">
        <v>209</v>
      </c>
      <c r="J1661" s="1"/>
      <c r="K1661" s="1" t="s">
        <v>2568</v>
      </c>
      <c r="L1661" s="1" t="s">
        <v>143</v>
      </c>
      <c r="M1661" s="9">
        <v>44652.0</v>
      </c>
      <c r="N1661" s="9">
        <v>45098.0</v>
      </c>
      <c r="O1661" s="1"/>
      <c r="P1661" s="1">
        <v>8.33</v>
      </c>
      <c r="Q1661" s="1">
        <v>200000.0</v>
      </c>
      <c r="R1661" s="1">
        <v>300000.0</v>
      </c>
      <c r="S1661" s="10">
        <f>N1661+90</f>
        <v>45188</v>
      </c>
      <c r="V1661" s="5">
        <f t="shared" si="240"/>
        <v>24990</v>
      </c>
      <c r="W1661" s="11">
        <f t="shared" si="328"/>
        <v>29488.2</v>
      </c>
      <c r="X1661" s="1"/>
      <c r="Y1661" s="1"/>
      <c r="Z1661" s="5">
        <f t="shared" si="3"/>
        <v>18742.5</v>
      </c>
      <c r="AA1661" s="1"/>
      <c r="AB1661" s="1"/>
      <c r="AC1661" s="1" t="str">
        <f>IF(T1661="","C","O")</f>
        <v>C</v>
      </c>
      <c r="AD1661" s="12" t="s">
        <v>46</v>
      </c>
      <c r="AE1661" s="12" t="s">
        <v>47</v>
      </c>
      <c r="AF1661" s="12" t="s">
        <v>47</v>
      </c>
      <c r="AG1661" s="12"/>
      <c r="AH1661" s="12"/>
      <c r="AI1661" s="12"/>
    </row>
    <row r="1662">
      <c r="A1662" s="1" t="s">
        <v>2571</v>
      </c>
      <c r="B1662" s="23" t="s">
        <v>2572</v>
      </c>
      <c r="C1662" s="1" t="s">
        <v>36</v>
      </c>
      <c r="D1662" s="1" t="s">
        <v>96</v>
      </c>
      <c r="E1662" s="1" t="s">
        <v>77</v>
      </c>
      <c r="F1662" s="1" t="s">
        <v>160</v>
      </c>
      <c r="G1662" s="1" t="s">
        <v>84</v>
      </c>
      <c r="H1662" s="1" t="s">
        <v>85</v>
      </c>
      <c r="I1662" s="1" t="s">
        <v>236</v>
      </c>
      <c r="J1662" s="1"/>
      <c r="K1662" s="1" t="s">
        <v>2573</v>
      </c>
      <c r="L1662" s="1" t="s">
        <v>53</v>
      </c>
      <c r="M1662" s="9">
        <v>44966.0</v>
      </c>
      <c r="N1662" s="9">
        <v>44806.0</v>
      </c>
      <c r="O1662" s="1"/>
      <c r="P1662" s="1">
        <v>8.33</v>
      </c>
      <c r="Q1662" s="1">
        <v>300000.0</v>
      </c>
      <c r="R1662" s="1">
        <v>500000.0</v>
      </c>
      <c r="S1662" s="9">
        <v>44679.0</v>
      </c>
      <c r="T1662" s="9">
        <v>44679.0</v>
      </c>
      <c r="U1662" s="1" t="s">
        <v>2574</v>
      </c>
      <c r="V1662" s="5">
        <f t="shared" si="240"/>
        <v>41650</v>
      </c>
      <c r="W1662" s="11">
        <f t="shared" si="328"/>
        <v>49147</v>
      </c>
      <c r="X1662" s="9">
        <v>45079.0</v>
      </c>
      <c r="Y1662" s="5">
        <f t="shared" ref="Y1662:Y1663" si="403">W1662-(V1662*10%)</f>
        <v>44982</v>
      </c>
      <c r="Z1662" s="5">
        <f t="shared" si="3"/>
        <v>31237.5</v>
      </c>
      <c r="AA1662" s="9">
        <v>45085.0</v>
      </c>
      <c r="AB1662" s="1" t="s">
        <v>2575</v>
      </c>
      <c r="AC1662" s="1" t="s">
        <v>55</v>
      </c>
      <c r="AD1662" s="12" t="s">
        <v>46</v>
      </c>
      <c r="AE1662" s="12" t="s">
        <v>46</v>
      </c>
      <c r="AF1662" s="12" t="s">
        <v>46</v>
      </c>
      <c r="AG1662" s="12" t="s">
        <v>46</v>
      </c>
      <c r="AH1662" s="12" t="s">
        <v>47</v>
      </c>
      <c r="AI1662" s="12" t="s">
        <v>47</v>
      </c>
    </row>
    <row r="1663">
      <c r="A1663" s="1" t="s">
        <v>2571</v>
      </c>
      <c r="B1663" s="23" t="s">
        <v>2572</v>
      </c>
      <c r="C1663" s="1" t="s">
        <v>36</v>
      </c>
      <c r="D1663" s="1" t="s">
        <v>96</v>
      </c>
      <c r="E1663" s="1" t="s">
        <v>77</v>
      </c>
      <c r="F1663" s="1" t="s">
        <v>160</v>
      </c>
      <c r="G1663" s="1" t="s">
        <v>84</v>
      </c>
      <c r="H1663" s="1" t="s">
        <v>85</v>
      </c>
      <c r="I1663" s="1" t="s">
        <v>236</v>
      </c>
      <c r="J1663" s="1"/>
      <c r="K1663" s="1" t="s">
        <v>2573</v>
      </c>
      <c r="L1663" s="1" t="s">
        <v>53</v>
      </c>
      <c r="M1663" s="9">
        <v>44966.0</v>
      </c>
      <c r="N1663" s="9">
        <v>44806.0</v>
      </c>
      <c r="O1663" s="1"/>
      <c r="P1663" s="1">
        <v>8.33</v>
      </c>
      <c r="Q1663" s="1">
        <v>300000.0</v>
      </c>
      <c r="R1663" s="1">
        <v>720000.0</v>
      </c>
      <c r="S1663" s="9">
        <v>44663.0</v>
      </c>
      <c r="T1663" s="9">
        <v>44691.0</v>
      </c>
      <c r="U1663" s="1" t="s">
        <v>2576</v>
      </c>
      <c r="V1663" s="5">
        <f t="shared" si="240"/>
        <v>59976</v>
      </c>
      <c r="W1663" s="11">
        <f t="shared" si="328"/>
        <v>70771.68</v>
      </c>
      <c r="X1663" s="9">
        <v>44693.0</v>
      </c>
      <c r="Y1663" s="5">
        <f t="shared" si="403"/>
        <v>64774.08</v>
      </c>
      <c r="Z1663" s="5">
        <f t="shared" si="3"/>
        <v>44982</v>
      </c>
      <c r="AA1663" s="9">
        <v>45099.0</v>
      </c>
      <c r="AB1663" s="1" t="s">
        <v>2577</v>
      </c>
      <c r="AC1663" s="1" t="s">
        <v>55</v>
      </c>
      <c r="AD1663" s="12" t="s">
        <v>46</v>
      </c>
      <c r="AE1663" s="12" t="s">
        <v>46</v>
      </c>
      <c r="AF1663" s="12" t="s">
        <v>46</v>
      </c>
      <c r="AG1663" s="12" t="s">
        <v>46</v>
      </c>
      <c r="AH1663" s="12" t="s">
        <v>46</v>
      </c>
      <c r="AI1663" s="12" t="s">
        <v>47</v>
      </c>
    </row>
    <row r="1664">
      <c r="A1664" s="1" t="s">
        <v>2571</v>
      </c>
      <c r="B1664" s="23" t="s">
        <v>2572</v>
      </c>
      <c r="C1664" s="1" t="s">
        <v>36</v>
      </c>
      <c r="D1664" s="1" t="s">
        <v>96</v>
      </c>
      <c r="E1664" s="1" t="s">
        <v>77</v>
      </c>
      <c r="F1664" s="1" t="s">
        <v>160</v>
      </c>
      <c r="G1664" s="1" t="s">
        <v>84</v>
      </c>
      <c r="H1664" s="1" t="s">
        <v>85</v>
      </c>
      <c r="I1664" s="1" t="s">
        <v>236</v>
      </c>
      <c r="J1664" s="1"/>
      <c r="K1664" s="1" t="s">
        <v>2573</v>
      </c>
      <c r="L1664" s="1" t="s">
        <v>53</v>
      </c>
      <c r="M1664" s="9">
        <v>44966.0</v>
      </c>
      <c r="N1664" s="9">
        <v>44806.0</v>
      </c>
      <c r="O1664" s="1"/>
      <c r="P1664" s="1">
        <v>8.33</v>
      </c>
      <c r="Q1664" s="1">
        <v>300000.0</v>
      </c>
      <c r="R1664" s="1">
        <v>300000.0</v>
      </c>
      <c r="S1664" s="10">
        <f t="shared" ref="S1664:S1666" si="404">N1664+90</f>
        <v>44896</v>
      </c>
      <c r="V1664" s="5">
        <f t="shared" si="240"/>
        <v>24990</v>
      </c>
      <c r="W1664" s="11">
        <f t="shared" si="328"/>
        <v>29488.2</v>
      </c>
      <c r="Z1664" s="5">
        <f t="shared" si="3"/>
        <v>18742.5</v>
      </c>
      <c r="AC1664" s="1" t="str">
        <f t="shared" ref="AC1664:AC1666" si="405">IF(T1664="","C","O")</f>
        <v>C</v>
      </c>
      <c r="AD1664" s="12" t="s">
        <v>46</v>
      </c>
      <c r="AE1664" s="12" t="s">
        <v>46</v>
      </c>
      <c r="AF1664" s="12" t="s">
        <v>46</v>
      </c>
      <c r="AG1664" s="12"/>
      <c r="AH1664" s="12"/>
      <c r="AI1664" s="12"/>
    </row>
    <row r="1665">
      <c r="A1665" s="1" t="s">
        <v>2571</v>
      </c>
      <c r="B1665" s="23" t="s">
        <v>2572</v>
      </c>
      <c r="C1665" s="1" t="s">
        <v>36</v>
      </c>
      <c r="D1665" s="1" t="s">
        <v>96</v>
      </c>
      <c r="E1665" s="1" t="s">
        <v>77</v>
      </c>
      <c r="F1665" s="1" t="s">
        <v>160</v>
      </c>
      <c r="G1665" s="1" t="s">
        <v>84</v>
      </c>
      <c r="H1665" s="1" t="s">
        <v>85</v>
      </c>
      <c r="I1665" s="1" t="s">
        <v>236</v>
      </c>
      <c r="J1665" s="1"/>
      <c r="K1665" s="1" t="s">
        <v>2573</v>
      </c>
      <c r="L1665" s="1" t="s">
        <v>53</v>
      </c>
      <c r="M1665" s="9">
        <v>44966.0</v>
      </c>
      <c r="N1665" s="9">
        <v>44806.0</v>
      </c>
      <c r="O1665" s="1"/>
      <c r="P1665" s="1">
        <v>8.33</v>
      </c>
      <c r="Q1665" s="1">
        <v>300000.0</v>
      </c>
      <c r="R1665" s="1">
        <v>300000.0</v>
      </c>
      <c r="S1665" s="10">
        <f t="shared" si="404"/>
        <v>44896</v>
      </c>
      <c r="V1665" s="5">
        <f t="shared" si="240"/>
        <v>24990</v>
      </c>
      <c r="W1665" s="11">
        <f t="shared" si="328"/>
        <v>29488.2</v>
      </c>
      <c r="Z1665" s="5">
        <f t="shared" si="3"/>
        <v>18742.5</v>
      </c>
      <c r="AC1665" s="1" t="str">
        <f t="shared" si="405"/>
        <v>C</v>
      </c>
      <c r="AD1665" s="12" t="s">
        <v>46</v>
      </c>
      <c r="AE1665" s="12" t="s">
        <v>46</v>
      </c>
      <c r="AF1665" s="12" t="s">
        <v>46</v>
      </c>
      <c r="AG1665" s="12"/>
      <c r="AH1665" s="12"/>
      <c r="AI1665" s="12"/>
    </row>
    <row r="1666">
      <c r="A1666" s="1" t="s">
        <v>2571</v>
      </c>
      <c r="B1666" s="23" t="s">
        <v>2572</v>
      </c>
      <c r="C1666" s="1" t="s">
        <v>36</v>
      </c>
      <c r="D1666" s="1" t="s">
        <v>96</v>
      </c>
      <c r="E1666" s="1" t="s">
        <v>77</v>
      </c>
      <c r="F1666" s="1" t="s">
        <v>160</v>
      </c>
      <c r="G1666" s="1" t="s">
        <v>84</v>
      </c>
      <c r="H1666" s="1" t="s">
        <v>85</v>
      </c>
      <c r="I1666" s="1" t="s">
        <v>236</v>
      </c>
      <c r="J1666" s="1"/>
      <c r="K1666" s="1" t="s">
        <v>2573</v>
      </c>
      <c r="L1666" s="1" t="s">
        <v>53</v>
      </c>
      <c r="M1666" s="9">
        <v>44966.0</v>
      </c>
      <c r="N1666" s="9">
        <v>44806.0</v>
      </c>
      <c r="O1666" s="1"/>
      <c r="P1666" s="1">
        <v>8.33</v>
      </c>
      <c r="Q1666" s="1">
        <v>300000.0</v>
      </c>
      <c r="R1666" s="1">
        <v>300000.0</v>
      </c>
      <c r="S1666" s="10">
        <f t="shared" si="404"/>
        <v>44896</v>
      </c>
      <c r="V1666" s="5">
        <f t="shared" si="240"/>
        <v>24990</v>
      </c>
      <c r="W1666" s="11">
        <f t="shared" si="328"/>
        <v>29488.2</v>
      </c>
      <c r="Z1666" s="5">
        <f t="shared" si="3"/>
        <v>18742.5</v>
      </c>
      <c r="AC1666" s="1" t="str">
        <f t="shared" si="405"/>
        <v>C</v>
      </c>
      <c r="AD1666" s="12" t="s">
        <v>46</v>
      </c>
      <c r="AE1666" s="12" t="s">
        <v>46</v>
      </c>
      <c r="AF1666" s="12" t="s">
        <v>46</v>
      </c>
      <c r="AG1666" s="12"/>
      <c r="AH1666" s="12"/>
      <c r="AI1666" s="12"/>
    </row>
    <row r="1667">
      <c r="A1667" s="1" t="s">
        <v>2571</v>
      </c>
      <c r="B1667" s="23" t="s">
        <v>2572</v>
      </c>
      <c r="C1667" s="1" t="s">
        <v>36</v>
      </c>
      <c r="D1667" s="1" t="s">
        <v>96</v>
      </c>
      <c r="E1667" s="1" t="s">
        <v>77</v>
      </c>
      <c r="F1667" s="1" t="s">
        <v>2578</v>
      </c>
      <c r="G1667" s="1" t="s">
        <v>84</v>
      </c>
      <c r="H1667" s="1" t="s">
        <v>85</v>
      </c>
      <c r="I1667" s="1" t="s">
        <v>236</v>
      </c>
      <c r="J1667" s="1"/>
      <c r="K1667" s="1" t="s">
        <v>2573</v>
      </c>
      <c r="L1667" s="1" t="s">
        <v>53</v>
      </c>
      <c r="M1667" s="9">
        <v>44966.0</v>
      </c>
      <c r="N1667" s="9">
        <v>44806.0</v>
      </c>
      <c r="O1667" s="1"/>
      <c r="P1667" s="1">
        <v>8.33</v>
      </c>
      <c r="Q1667" s="1">
        <v>500000.0</v>
      </c>
      <c r="R1667" s="1">
        <v>780000.0</v>
      </c>
      <c r="S1667" s="9">
        <v>44676.0</v>
      </c>
      <c r="T1667" s="9">
        <v>44711.0</v>
      </c>
      <c r="V1667" s="5">
        <f t="shared" si="240"/>
        <v>64974</v>
      </c>
      <c r="W1667" s="11">
        <f t="shared" si="328"/>
        <v>76669.32</v>
      </c>
      <c r="X1667" s="9">
        <v>44736.0</v>
      </c>
      <c r="Y1667" s="5">
        <f>W1667-(V1667*10%)</f>
        <v>70171.92</v>
      </c>
      <c r="Z1667" s="5">
        <f t="shared" si="3"/>
        <v>48730.5</v>
      </c>
      <c r="AA1667" s="9">
        <v>44742.0</v>
      </c>
      <c r="AB1667" s="1" t="s">
        <v>2579</v>
      </c>
      <c r="AC1667" s="1" t="s">
        <v>55</v>
      </c>
      <c r="AD1667" s="12" t="s">
        <v>46</v>
      </c>
      <c r="AE1667" s="12" t="s">
        <v>46</v>
      </c>
      <c r="AF1667" s="12" t="s">
        <v>46</v>
      </c>
      <c r="AG1667" s="12" t="s">
        <v>46</v>
      </c>
      <c r="AH1667" s="12" t="s">
        <v>46</v>
      </c>
      <c r="AI1667" s="12" t="s">
        <v>46</v>
      </c>
    </row>
    <row r="1668">
      <c r="A1668" s="1" t="s">
        <v>2580</v>
      </c>
      <c r="B1668" s="13"/>
      <c r="C1668" s="1" t="s">
        <v>36</v>
      </c>
      <c r="D1668" s="1" t="s">
        <v>1076</v>
      </c>
      <c r="E1668" s="1" t="s">
        <v>113</v>
      </c>
      <c r="F1668" s="1" t="s">
        <v>1124</v>
      </c>
      <c r="G1668" s="1" t="s">
        <v>1057</v>
      </c>
      <c r="H1668" s="1" t="s">
        <v>1058</v>
      </c>
      <c r="I1668" s="1" t="s">
        <v>129</v>
      </c>
      <c r="J1668" s="1"/>
      <c r="K1668" s="1" t="s">
        <v>2581</v>
      </c>
      <c r="L1668" s="1" t="s">
        <v>53</v>
      </c>
      <c r="M1668" s="9">
        <v>44652.0</v>
      </c>
      <c r="N1668" s="9">
        <v>44652.0</v>
      </c>
      <c r="O1668" s="1"/>
      <c r="P1668" s="1">
        <v>7.5</v>
      </c>
      <c r="Q1668" s="1">
        <v>200000.0</v>
      </c>
      <c r="R1668" s="1">
        <v>300000.0</v>
      </c>
      <c r="S1668" s="10">
        <f>N1668+30</f>
        <v>44682</v>
      </c>
      <c r="V1668" s="5">
        <f t="shared" si="240"/>
        <v>22500</v>
      </c>
      <c r="W1668" s="11">
        <f t="shared" si="328"/>
        <v>26550</v>
      </c>
      <c r="X1668" s="1"/>
      <c r="Y1668" s="1"/>
      <c r="Z1668" s="5">
        <f t="shared" si="3"/>
        <v>16875</v>
      </c>
      <c r="AB1668" s="1"/>
      <c r="AC1668" s="1" t="s">
        <v>45</v>
      </c>
      <c r="AD1668" s="12" t="s">
        <v>46</v>
      </c>
      <c r="AE1668" s="12" t="s">
        <v>46</v>
      </c>
      <c r="AF1668" s="12" t="s">
        <v>46</v>
      </c>
      <c r="AG1668" s="12"/>
      <c r="AH1668" s="12"/>
      <c r="AI1668" s="12"/>
    </row>
    <row r="1669">
      <c r="A1669" s="1" t="s">
        <v>2582</v>
      </c>
      <c r="B1669" s="13"/>
      <c r="C1669" s="1" t="s">
        <v>36</v>
      </c>
      <c r="D1669" s="1" t="s">
        <v>96</v>
      </c>
      <c r="E1669" s="1" t="s">
        <v>38</v>
      </c>
      <c r="F1669" s="1" t="s">
        <v>2583</v>
      </c>
      <c r="G1669" s="1" t="s">
        <v>152</v>
      </c>
      <c r="H1669" s="1" t="s">
        <v>153</v>
      </c>
      <c r="I1669" s="1" t="s">
        <v>236</v>
      </c>
      <c r="J1669" s="1"/>
      <c r="K1669" s="1" t="s">
        <v>2584</v>
      </c>
      <c r="L1669" s="1" t="s">
        <v>44</v>
      </c>
      <c r="M1669" s="9">
        <v>44868.0</v>
      </c>
      <c r="N1669" s="9">
        <v>44868.0</v>
      </c>
      <c r="O1669" s="1"/>
      <c r="P1669" s="1">
        <v>8.33</v>
      </c>
      <c r="Q1669" s="1">
        <v>950000.0</v>
      </c>
      <c r="R1669" s="1">
        <v>1000000.0</v>
      </c>
      <c r="S1669" s="9">
        <v>44739.0</v>
      </c>
      <c r="T1669" s="9">
        <v>44868.0</v>
      </c>
      <c r="U1669" s="1" t="s">
        <v>2585</v>
      </c>
      <c r="V1669" s="5">
        <f t="shared" si="240"/>
        <v>83300</v>
      </c>
      <c r="W1669" s="11">
        <f t="shared" si="328"/>
        <v>98294</v>
      </c>
      <c r="X1669" s="9">
        <v>44799.0</v>
      </c>
      <c r="Y1669" s="5">
        <f>W1669-(V1669*10%)</f>
        <v>89964</v>
      </c>
      <c r="Z1669" s="5">
        <f t="shared" si="3"/>
        <v>62475</v>
      </c>
      <c r="AA1669" s="9">
        <v>44803.0</v>
      </c>
      <c r="AB1669" s="1" t="s">
        <v>2585</v>
      </c>
      <c r="AC1669" s="1" t="s">
        <v>55</v>
      </c>
      <c r="AD1669" s="12" t="s">
        <v>46</v>
      </c>
      <c r="AE1669" s="12" t="s">
        <v>46</v>
      </c>
      <c r="AF1669" s="12" t="s">
        <v>46</v>
      </c>
      <c r="AG1669" s="12" t="s">
        <v>46</v>
      </c>
      <c r="AH1669" s="12" t="s">
        <v>46</v>
      </c>
      <c r="AI1669" s="12" t="s">
        <v>46</v>
      </c>
    </row>
    <row r="1670">
      <c r="A1670" s="1" t="s">
        <v>2586</v>
      </c>
      <c r="B1670" s="13"/>
      <c r="C1670" s="1" t="s">
        <v>36</v>
      </c>
      <c r="D1670" s="1" t="s">
        <v>96</v>
      </c>
      <c r="E1670" s="1" t="s">
        <v>212</v>
      </c>
      <c r="F1670" s="1" t="s">
        <v>737</v>
      </c>
      <c r="G1670" s="1" t="s">
        <v>40</v>
      </c>
      <c r="H1670" s="1" t="s">
        <v>41</v>
      </c>
      <c r="I1670" s="1" t="s">
        <v>2587</v>
      </c>
      <c r="J1670" s="1"/>
      <c r="K1670" s="1" t="s">
        <v>2588</v>
      </c>
      <c r="L1670" s="1" t="s">
        <v>53</v>
      </c>
      <c r="M1670" s="9">
        <v>44824.0</v>
      </c>
      <c r="N1670" s="9">
        <v>44823.0</v>
      </c>
      <c r="O1670" s="1"/>
      <c r="P1670" s="1">
        <v>8.33</v>
      </c>
      <c r="Q1670" s="1">
        <v>300000.0</v>
      </c>
      <c r="R1670" s="1">
        <v>300000.0</v>
      </c>
      <c r="S1670" s="10">
        <f>N1670+90</f>
        <v>44913</v>
      </c>
      <c r="V1670" s="5">
        <f t="shared" si="240"/>
        <v>24990</v>
      </c>
      <c r="W1670" s="11">
        <f t="shared" si="328"/>
        <v>29488.2</v>
      </c>
      <c r="Z1670" s="5">
        <f t="shared" si="3"/>
        <v>18742.5</v>
      </c>
      <c r="AB1670" s="1"/>
      <c r="AC1670" s="1" t="s">
        <v>45</v>
      </c>
      <c r="AD1670" s="12" t="s">
        <v>46</v>
      </c>
      <c r="AE1670" s="12" t="s">
        <v>46</v>
      </c>
      <c r="AF1670" s="12" t="s">
        <v>46</v>
      </c>
      <c r="AG1670" s="12"/>
      <c r="AH1670" s="12"/>
      <c r="AI1670" s="12"/>
    </row>
    <row r="1671">
      <c r="A1671" s="1" t="s">
        <v>2589</v>
      </c>
      <c r="B1671" s="13"/>
      <c r="C1671" s="1" t="s">
        <v>132</v>
      </c>
      <c r="D1671" s="1" t="s">
        <v>96</v>
      </c>
      <c r="E1671" s="1" t="s">
        <v>77</v>
      </c>
      <c r="F1671" s="1" t="s">
        <v>271</v>
      </c>
      <c r="G1671" s="1" t="s">
        <v>152</v>
      </c>
      <c r="H1671" s="1" t="s">
        <v>153</v>
      </c>
      <c r="I1671" s="1" t="s">
        <v>236</v>
      </c>
      <c r="J1671" s="1"/>
      <c r="K1671" s="1" t="s">
        <v>2590</v>
      </c>
      <c r="L1671" s="1" t="s">
        <v>143</v>
      </c>
      <c r="M1671" s="9">
        <v>44652.0</v>
      </c>
      <c r="N1671" s="9">
        <v>44959.0</v>
      </c>
      <c r="O1671" s="1"/>
      <c r="P1671" s="1">
        <v>8.33</v>
      </c>
      <c r="Q1671" s="1">
        <v>100000.0</v>
      </c>
      <c r="R1671" s="1">
        <v>360000.0</v>
      </c>
      <c r="S1671" s="9">
        <v>44959.0</v>
      </c>
      <c r="T1671" s="9">
        <v>44960.0</v>
      </c>
      <c r="U1671" s="1" t="s">
        <v>2591</v>
      </c>
      <c r="V1671" s="5">
        <f t="shared" si="240"/>
        <v>29988</v>
      </c>
      <c r="W1671" s="11">
        <f t="shared" si="328"/>
        <v>35385.84</v>
      </c>
      <c r="X1671" s="9">
        <v>44989.0</v>
      </c>
      <c r="Y1671" s="5">
        <f>W1671-(V1671*10%)</f>
        <v>32387.04</v>
      </c>
      <c r="Z1671" s="5">
        <f t="shared" si="3"/>
        <v>22491</v>
      </c>
      <c r="AA1671" s="9">
        <v>44993.0</v>
      </c>
      <c r="AB1671" s="1" t="s">
        <v>2591</v>
      </c>
      <c r="AC1671" s="1" t="s">
        <v>55</v>
      </c>
      <c r="AD1671" s="12" t="s">
        <v>46</v>
      </c>
      <c r="AE1671" s="12" t="s">
        <v>46</v>
      </c>
      <c r="AF1671" s="12" t="s">
        <v>46</v>
      </c>
      <c r="AG1671" s="12" t="s">
        <v>46</v>
      </c>
      <c r="AH1671" s="12" t="s">
        <v>46</v>
      </c>
      <c r="AI1671" s="12" t="s">
        <v>46</v>
      </c>
    </row>
    <row r="1672">
      <c r="A1672" s="1" t="s">
        <v>2589</v>
      </c>
      <c r="B1672" s="13"/>
      <c r="C1672" s="1" t="s">
        <v>132</v>
      </c>
      <c r="D1672" s="1" t="s">
        <v>96</v>
      </c>
      <c r="E1672" s="1" t="s">
        <v>77</v>
      </c>
      <c r="F1672" s="1" t="s">
        <v>271</v>
      </c>
      <c r="G1672" s="1" t="s">
        <v>152</v>
      </c>
      <c r="H1672" s="1" t="s">
        <v>153</v>
      </c>
      <c r="I1672" s="1" t="s">
        <v>236</v>
      </c>
      <c r="J1672" s="1"/>
      <c r="K1672" s="1" t="s">
        <v>2590</v>
      </c>
      <c r="L1672" s="1" t="s">
        <v>143</v>
      </c>
      <c r="M1672" s="9">
        <v>44652.0</v>
      </c>
      <c r="N1672" s="9">
        <v>44652.0</v>
      </c>
      <c r="O1672" s="1"/>
      <c r="P1672" s="1">
        <v>8.33</v>
      </c>
      <c r="Q1672" s="1">
        <v>100000.0</v>
      </c>
      <c r="R1672" s="1">
        <v>300000.0</v>
      </c>
      <c r="S1672" s="10">
        <f>N1672+30</f>
        <v>44682</v>
      </c>
      <c r="V1672" s="5">
        <f t="shared" si="240"/>
        <v>24990</v>
      </c>
      <c r="W1672" s="11">
        <f t="shared" si="328"/>
        <v>29488.2</v>
      </c>
      <c r="Z1672" s="5">
        <f t="shared" si="3"/>
        <v>18742.5</v>
      </c>
      <c r="AB1672" s="1"/>
      <c r="AC1672" s="1" t="s">
        <v>45</v>
      </c>
      <c r="AD1672" s="12" t="s">
        <v>46</v>
      </c>
      <c r="AE1672" s="12" t="s">
        <v>46</v>
      </c>
      <c r="AF1672" s="12" t="s">
        <v>46</v>
      </c>
      <c r="AG1672" s="12"/>
      <c r="AH1672" s="12"/>
      <c r="AI1672" s="12"/>
    </row>
    <row r="1673">
      <c r="A1673" s="1" t="s">
        <v>2592</v>
      </c>
      <c r="B1673" s="13"/>
      <c r="C1673" s="1" t="s">
        <v>36</v>
      </c>
      <c r="D1673" s="1" t="s">
        <v>76</v>
      </c>
      <c r="E1673" s="1" t="s">
        <v>77</v>
      </c>
      <c r="F1673" s="1" t="s">
        <v>1549</v>
      </c>
      <c r="G1673" s="1" t="s">
        <v>152</v>
      </c>
      <c r="H1673" s="1" t="s">
        <v>153</v>
      </c>
      <c r="I1673" s="1" t="s">
        <v>234</v>
      </c>
      <c r="J1673" s="1"/>
      <c r="K1673" s="1" t="s">
        <v>2593</v>
      </c>
      <c r="L1673" s="1" t="s">
        <v>99</v>
      </c>
      <c r="M1673" s="9">
        <v>44974.0</v>
      </c>
      <c r="N1673" s="9">
        <v>44974.0</v>
      </c>
      <c r="O1673" s="1"/>
      <c r="P1673" s="1">
        <v>8.33</v>
      </c>
      <c r="Q1673" s="1">
        <v>500000.0</v>
      </c>
      <c r="R1673" s="1">
        <v>570000.0</v>
      </c>
      <c r="S1673" s="14">
        <v>44907.0</v>
      </c>
      <c r="T1673" s="9">
        <v>44974.0</v>
      </c>
      <c r="U1673" s="1" t="s">
        <v>2594</v>
      </c>
      <c r="V1673" s="5">
        <f t="shared" si="240"/>
        <v>47481</v>
      </c>
      <c r="W1673" s="11">
        <f t="shared" si="328"/>
        <v>56027.58</v>
      </c>
      <c r="X1673" s="9">
        <v>44937.0</v>
      </c>
      <c r="Y1673" s="5">
        <f t="shared" ref="Y1673:Y1674" si="406">W1673-(V1673*10%)</f>
        <v>51279.48</v>
      </c>
      <c r="Z1673" s="5">
        <f t="shared" si="3"/>
        <v>35610.75</v>
      </c>
      <c r="AA1673" s="9">
        <v>44941.0</v>
      </c>
      <c r="AB1673" s="1" t="s">
        <v>2594</v>
      </c>
      <c r="AC1673" s="1" t="s">
        <v>55</v>
      </c>
      <c r="AD1673" s="12" t="s">
        <v>46</v>
      </c>
      <c r="AE1673" s="12" t="s">
        <v>46</v>
      </c>
      <c r="AF1673" s="12" t="s">
        <v>46</v>
      </c>
      <c r="AG1673" s="12" t="s">
        <v>46</v>
      </c>
      <c r="AH1673" s="12" t="s">
        <v>46</v>
      </c>
      <c r="AI1673" s="12" t="s">
        <v>46</v>
      </c>
    </row>
    <row r="1674">
      <c r="A1674" s="1" t="s">
        <v>2592</v>
      </c>
      <c r="B1674" s="13"/>
      <c r="C1674" s="1" t="s">
        <v>36</v>
      </c>
      <c r="D1674" s="1" t="s">
        <v>76</v>
      </c>
      <c r="E1674" s="1" t="s">
        <v>77</v>
      </c>
      <c r="F1674" s="1" t="s">
        <v>1549</v>
      </c>
      <c r="G1674" s="1" t="s">
        <v>152</v>
      </c>
      <c r="H1674" s="1" t="s">
        <v>153</v>
      </c>
      <c r="I1674" s="1" t="s">
        <v>234</v>
      </c>
      <c r="J1674" s="1"/>
      <c r="K1674" s="1" t="s">
        <v>2593</v>
      </c>
      <c r="L1674" s="1" t="s">
        <v>99</v>
      </c>
      <c r="M1674" s="9">
        <v>44974.0</v>
      </c>
      <c r="N1674" s="9">
        <v>44974.0</v>
      </c>
      <c r="O1674" s="1"/>
      <c r="P1674" s="1">
        <v>8.33</v>
      </c>
      <c r="Q1674" s="1">
        <v>400000.0</v>
      </c>
      <c r="R1674" s="1">
        <v>470000.0</v>
      </c>
      <c r="S1674" s="9">
        <v>44956.0</v>
      </c>
      <c r="T1674" s="9">
        <v>44974.0</v>
      </c>
      <c r="U1674" s="1" t="s">
        <v>2595</v>
      </c>
      <c r="V1674" s="5">
        <f t="shared" si="240"/>
        <v>39151</v>
      </c>
      <c r="W1674" s="11">
        <f t="shared" si="328"/>
        <v>46198.18</v>
      </c>
      <c r="X1674" s="9">
        <v>44986.0</v>
      </c>
      <c r="Y1674" s="5">
        <f t="shared" si="406"/>
        <v>42283.08</v>
      </c>
      <c r="Z1674" s="5">
        <f t="shared" si="3"/>
        <v>29363.25</v>
      </c>
      <c r="AA1674" s="9">
        <v>44990.0</v>
      </c>
      <c r="AB1674" s="1" t="s">
        <v>2595</v>
      </c>
      <c r="AC1674" s="1" t="s">
        <v>55</v>
      </c>
      <c r="AD1674" s="12" t="s">
        <v>46</v>
      </c>
      <c r="AE1674" s="12" t="s">
        <v>46</v>
      </c>
      <c r="AF1674" s="12" t="s">
        <v>46</v>
      </c>
      <c r="AG1674" s="12" t="s">
        <v>46</v>
      </c>
      <c r="AH1674" s="12" t="s">
        <v>46</v>
      </c>
      <c r="AI1674" s="12" t="s">
        <v>46</v>
      </c>
    </row>
    <row r="1675">
      <c r="A1675" s="1" t="s">
        <v>2592</v>
      </c>
      <c r="B1675" s="13"/>
      <c r="C1675" s="1" t="s">
        <v>36</v>
      </c>
      <c r="D1675" s="1" t="s">
        <v>76</v>
      </c>
      <c r="E1675" s="1" t="s">
        <v>77</v>
      </c>
      <c r="F1675" s="1" t="s">
        <v>1549</v>
      </c>
      <c r="G1675" s="1" t="s">
        <v>152</v>
      </c>
      <c r="H1675" s="1" t="s">
        <v>153</v>
      </c>
      <c r="I1675" s="1" t="s">
        <v>234</v>
      </c>
      <c r="J1675" s="1"/>
      <c r="K1675" s="1" t="s">
        <v>2593</v>
      </c>
      <c r="L1675" s="1" t="s">
        <v>99</v>
      </c>
      <c r="M1675" s="9">
        <v>44974.0</v>
      </c>
      <c r="N1675" s="9">
        <v>44897.0</v>
      </c>
      <c r="O1675" s="1"/>
      <c r="P1675" s="1">
        <v>8.33</v>
      </c>
      <c r="Q1675" s="1">
        <v>750000.0</v>
      </c>
      <c r="R1675" s="1">
        <v>300000.0</v>
      </c>
      <c r="S1675" s="10">
        <f t="shared" ref="S1675:S1676" si="407">N1675+90</f>
        <v>44987</v>
      </c>
      <c r="V1675" s="5">
        <f t="shared" si="240"/>
        <v>24990</v>
      </c>
      <c r="W1675" s="11">
        <f t="shared" si="328"/>
        <v>29488.2</v>
      </c>
      <c r="Z1675" s="5">
        <f t="shared" si="3"/>
        <v>18742.5</v>
      </c>
      <c r="AB1675" s="1"/>
      <c r="AC1675" s="1" t="s">
        <v>45</v>
      </c>
      <c r="AD1675" s="12" t="s">
        <v>46</v>
      </c>
      <c r="AE1675" s="12" t="s">
        <v>46</v>
      </c>
      <c r="AF1675" s="12" t="s">
        <v>46</v>
      </c>
      <c r="AG1675" s="12"/>
      <c r="AH1675" s="12"/>
      <c r="AI1675" s="12"/>
    </row>
    <row r="1676">
      <c r="A1676" s="1" t="s">
        <v>2592</v>
      </c>
      <c r="B1676" s="13"/>
      <c r="C1676" s="1" t="s">
        <v>36</v>
      </c>
      <c r="D1676" s="1" t="s">
        <v>76</v>
      </c>
      <c r="E1676" s="1" t="s">
        <v>77</v>
      </c>
      <c r="F1676" s="1" t="s">
        <v>1549</v>
      </c>
      <c r="G1676" s="1" t="s">
        <v>152</v>
      </c>
      <c r="H1676" s="1" t="s">
        <v>153</v>
      </c>
      <c r="I1676" s="1" t="s">
        <v>234</v>
      </c>
      <c r="J1676" s="1"/>
      <c r="K1676" s="1" t="s">
        <v>2593</v>
      </c>
      <c r="L1676" s="1" t="s">
        <v>99</v>
      </c>
      <c r="M1676" s="9">
        <v>44974.0</v>
      </c>
      <c r="N1676" s="9">
        <v>44897.0</v>
      </c>
      <c r="O1676" s="1"/>
      <c r="P1676" s="1">
        <v>8.33</v>
      </c>
      <c r="Q1676" s="1">
        <v>300000.0</v>
      </c>
      <c r="R1676" s="1">
        <v>300000.0</v>
      </c>
      <c r="S1676" s="10">
        <f t="shared" si="407"/>
        <v>44987</v>
      </c>
      <c r="V1676" s="5">
        <f t="shared" si="240"/>
        <v>24990</v>
      </c>
      <c r="W1676" s="11">
        <f t="shared" si="328"/>
        <v>29488.2</v>
      </c>
      <c r="Z1676" s="5">
        <f t="shared" si="3"/>
        <v>18742.5</v>
      </c>
      <c r="AC1676" s="1" t="s">
        <v>45</v>
      </c>
      <c r="AD1676" s="12" t="s">
        <v>46</v>
      </c>
      <c r="AE1676" s="12" t="s">
        <v>46</v>
      </c>
      <c r="AF1676" s="12" t="s">
        <v>46</v>
      </c>
      <c r="AG1676" s="12"/>
      <c r="AH1676" s="12"/>
      <c r="AI1676" s="12"/>
    </row>
    <row r="1677">
      <c r="A1677" s="1" t="s">
        <v>2596</v>
      </c>
      <c r="B1677" s="13"/>
      <c r="C1677" s="1" t="s">
        <v>36</v>
      </c>
      <c r="D1677" s="1" t="s">
        <v>96</v>
      </c>
      <c r="E1677" s="1" t="s">
        <v>38</v>
      </c>
      <c r="F1677" s="1" t="s">
        <v>2117</v>
      </c>
      <c r="G1677" s="1" t="s">
        <v>152</v>
      </c>
      <c r="H1677" s="1" t="s">
        <v>153</v>
      </c>
      <c r="I1677" s="1" t="s">
        <v>187</v>
      </c>
      <c r="J1677" s="1"/>
      <c r="K1677" s="1" t="s">
        <v>2597</v>
      </c>
      <c r="L1677" s="1" t="s">
        <v>99</v>
      </c>
      <c r="M1677" s="9">
        <v>45065.0</v>
      </c>
      <c r="N1677" s="9">
        <v>45195.0</v>
      </c>
      <c r="O1677" s="1"/>
      <c r="P1677" s="1">
        <v>7.5</v>
      </c>
      <c r="Q1677" s="1">
        <v>1100000.0</v>
      </c>
      <c r="R1677" s="1">
        <v>1036600.0</v>
      </c>
      <c r="S1677" s="9">
        <v>45173.0</v>
      </c>
      <c r="T1677" s="9">
        <v>45196.0</v>
      </c>
      <c r="U1677" s="1" t="s">
        <v>2598</v>
      </c>
      <c r="V1677" s="5">
        <f t="shared" si="240"/>
        <v>77745</v>
      </c>
      <c r="W1677" s="11">
        <f t="shared" si="328"/>
        <v>91739.1</v>
      </c>
      <c r="X1677" s="9">
        <v>45203.0</v>
      </c>
      <c r="Y1677" s="5">
        <f>W1677-(V1677*10%)</f>
        <v>83964.6</v>
      </c>
      <c r="Z1677" s="5">
        <f t="shared" si="3"/>
        <v>58308.75</v>
      </c>
      <c r="AA1677" s="9">
        <v>45239.0</v>
      </c>
      <c r="AB1677" s="1" t="s">
        <v>2599</v>
      </c>
      <c r="AC1677" s="1" t="s">
        <v>55</v>
      </c>
      <c r="AD1677" s="12" t="s">
        <v>47</v>
      </c>
      <c r="AE1677" s="12" t="s">
        <v>47</v>
      </c>
      <c r="AF1677" s="12" t="s">
        <v>47</v>
      </c>
      <c r="AG1677" s="12" t="s">
        <v>47</v>
      </c>
      <c r="AH1677" s="12" t="s">
        <v>47</v>
      </c>
      <c r="AI1677" s="12" t="s">
        <v>47</v>
      </c>
    </row>
    <row r="1678">
      <c r="A1678" s="1" t="s">
        <v>2596</v>
      </c>
      <c r="B1678" s="13"/>
      <c r="C1678" s="1" t="s">
        <v>36</v>
      </c>
      <c r="D1678" s="1" t="s">
        <v>96</v>
      </c>
      <c r="E1678" s="1" t="s">
        <v>38</v>
      </c>
      <c r="F1678" s="1" t="s">
        <v>2117</v>
      </c>
      <c r="G1678" s="1" t="s">
        <v>152</v>
      </c>
      <c r="H1678" s="1" t="s">
        <v>153</v>
      </c>
      <c r="I1678" s="1" t="s">
        <v>187</v>
      </c>
      <c r="J1678" s="1"/>
      <c r="K1678" s="1" t="s">
        <v>2597</v>
      </c>
      <c r="L1678" s="1" t="s">
        <v>99</v>
      </c>
      <c r="M1678" s="9">
        <v>45065.0</v>
      </c>
      <c r="N1678" s="9">
        <v>45065.0</v>
      </c>
      <c r="O1678" s="1"/>
      <c r="P1678" s="1">
        <v>7.5</v>
      </c>
      <c r="Q1678" s="1">
        <v>300000.0</v>
      </c>
      <c r="R1678" s="1">
        <v>300000.0</v>
      </c>
      <c r="S1678" s="10">
        <f>N1678+90</f>
        <v>45155</v>
      </c>
      <c r="V1678" s="5">
        <f t="shared" si="240"/>
        <v>22500</v>
      </c>
      <c r="W1678" s="11">
        <f t="shared" si="328"/>
        <v>26550</v>
      </c>
      <c r="Z1678" s="5">
        <f t="shared" si="3"/>
        <v>16875</v>
      </c>
      <c r="AB1678" s="1"/>
      <c r="AC1678" s="1" t="s">
        <v>45</v>
      </c>
      <c r="AD1678" s="12" t="s">
        <v>47</v>
      </c>
      <c r="AE1678" s="12" t="s">
        <v>47</v>
      </c>
      <c r="AF1678" s="12" t="s">
        <v>47</v>
      </c>
      <c r="AG1678" s="12"/>
      <c r="AH1678" s="12"/>
      <c r="AI1678" s="12"/>
    </row>
    <row r="1679">
      <c r="A1679" s="1" t="s">
        <v>2600</v>
      </c>
      <c r="B1679" s="23" t="s">
        <v>2601</v>
      </c>
      <c r="C1679" s="1" t="s">
        <v>36</v>
      </c>
      <c r="D1679" s="1" t="s">
        <v>81</v>
      </c>
      <c r="E1679" s="1" t="s">
        <v>38</v>
      </c>
      <c r="F1679" s="1" t="s">
        <v>51</v>
      </c>
      <c r="G1679" s="1" t="s">
        <v>40</v>
      </c>
      <c r="H1679" s="1" t="s">
        <v>41</v>
      </c>
      <c r="I1679" s="1" t="s">
        <v>42</v>
      </c>
      <c r="J1679" s="1"/>
      <c r="K1679" s="1" t="s">
        <v>2602</v>
      </c>
      <c r="L1679" s="1" t="s">
        <v>53</v>
      </c>
      <c r="M1679" s="9">
        <v>45077.0</v>
      </c>
      <c r="N1679" s="9">
        <v>44972.0</v>
      </c>
      <c r="O1679" s="1"/>
      <c r="P1679" s="1">
        <v>8.33</v>
      </c>
      <c r="Q1679" s="1">
        <v>720000.0</v>
      </c>
      <c r="R1679" s="1">
        <v>720000.0</v>
      </c>
      <c r="S1679" s="9">
        <v>45000.0</v>
      </c>
      <c r="T1679" s="9">
        <v>45263.0</v>
      </c>
      <c r="U1679" s="1" t="s">
        <v>2603</v>
      </c>
      <c r="V1679" s="5">
        <f t="shared" si="240"/>
        <v>59976</v>
      </c>
      <c r="W1679" s="11">
        <f t="shared" si="328"/>
        <v>70771.68</v>
      </c>
      <c r="X1679" s="9">
        <v>45263.0</v>
      </c>
      <c r="Y1679" s="5">
        <f>W1679-(V1679*10%)</f>
        <v>64774.08</v>
      </c>
      <c r="Z1679" s="5">
        <f t="shared" si="3"/>
        <v>44982</v>
      </c>
      <c r="AA1679" s="9">
        <v>45263.0</v>
      </c>
      <c r="AB1679" s="1" t="s">
        <v>2603</v>
      </c>
      <c r="AC1679" s="1" t="s">
        <v>55</v>
      </c>
      <c r="AD1679" s="12" t="s">
        <v>47</v>
      </c>
      <c r="AE1679" s="12" t="s">
        <v>46</v>
      </c>
      <c r="AF1679" s="12" t="s">
        <v>46</v>
      </c>
      <c r="AG1679" s="12" t="s">
        <v>47</v>
      </c>
      <c r="AH1679" s="12" t="s">
        <v>47</v>
      </c>
      <c r="AI1679" s="12" t="s">
        <v>47</v>
      </c>
    </row>
    <row r="1680">
      <c r="A1680" s="1" t="s">
        <v>2600</v>
      </c>
      <c r="B1680" s="23" t="s">
        <v>2601</v>
      </c>
      <c r="C1680" s="1" t="s">
        <v>36</v>
      </c>
      <c r="D1680" s="1" t="s">
        <v>81</v>
      </c>
      <c r="E1680" s="1" t="s">
        <v>38</v>
      </c>
      <c r="F1680" s="1" t="s">
        <v>51</v>
      </c>
      <c r="G1680" s="1" t="s">
        <v>40</v>
      </c>
      <c r="H1680" s="1" t="s">
        <v>41</v>
      </c>
      <c r="I1680" s="1" t="s">
        <v>42</v>
      </c>
      <c r="J1680" s="1"/>
      <c r="K1680" s="1" t="s">
        <v>2602</v>
      </c>
      <c r="L1680" s="1" t="s">
        <v>53</v>
      </c>
      <c r="M1680" s="9">
        <v>45077.0</v>
      </c>
      <c r="N1680" s="9">
        <v>45028.0</v>
      </c>
      <c r="O1680" s="1"/>
      <c r="P1680" s="1">
        <v>8.33</v>
      </c>
      <c r="Q1680" s="1">
        <v>400000.0</v>
      </c>
      <c r="R1680" s="1">
        <v>420000.0</v>
      </c>
      <c r="S1680" s="9">
        <v>45019.0</v>
      </c>
      <c r="T1680" s="9">
        <v>45028.0</v>
      </c>
      <c r="U1680" s="1" t="s">
        <v>2604</v>
      </c>
      <c r="V1680" s="5">
        <f t="shared" si="240"/>
        <v>34986</v>
      </c>
      <c r="W1680" s="11">
        <f t="shared" si="328"/>
        <v>41283.48</v>
      </c>
      <c r="X1680" s="9">
        <v>45049.0</v>
      </c>
      <c r="Y1680" s="5">
        <f t="shared" ref="Y1680:Y1681" si="408">W1680-(V1680*2%)</f>
        <v>40583.76</v>
      </c>
      <c r="Z1680" s="5">
        <f t="shared" si="3"/>
        <v>26239.5</v>
      </c>
      <c r="AA1680" s="9">
        <v>45053.0</v>
      </c>
      <c r="AB1680" s="1" t="s">
        <v>2604</v>
      </c>
      <c r="AC1680" s="1" t="s">
        <v>55</v>
      </c>
      <c r="AD1680" s="12" t="s">
        <v>47</v>
      </c>
      <c r="AE1680" s="12" t="s">
        <v>47</v>
      </c>
      <c r="AF1680" s="12" t="s">
        <v>47</v>
      </c>
      <c r="AG1680" s="12" t="s">
        <v>47</v>
      </c>
      <c r="AH1680" s="12" t="s">
        <v>47</v>
      </c>
      <c r="AI1680" s="12" t="s">
        <v>47</v>
      </c>
    </row>
    <row r="1681">
      <c r="A1681" s="1" t="s">
        <v>2600</v>
      </c>
      <c r="B1681" s="23" t="s">
        <v>2601</v>
      </c>
      <c r="C1681" s="1" t="s">
        <v>36</v>
      </c>
      <c r="D1681" s="1" t="s">
        <v>81</v>
      </c>
      <c r="E1681" s="1" t="s">
        <v>38</v>
      </c>
      <c r="F1681" s="1" t="s">
        <v>51</v>
      </c>
      <c r="G1681" s="1" t="s">
        <v>40</v>
      </c>
      <c r="H1681" s="1" t="s">
        <v>41</v>
      </c>
      <c r="I1681" s="1" t="s">
        <v>42</v>
      </c>
      <c r="J1681" s="1"/>
      <c r="K1681" s="1" t="s">
        <v>2602</v>
      </c>
      <c r="L1681" s="1" t="s">
        <v>53</v>
      </c>
      <c r="M1681" s="9">
        <v>45077.0</v>
      </c>
      <c r="N1681" s="9">
        <v>45077.0</v>
      </c>
      <c r="O1681" s="1"/>
      <c r="P1681" s="1">
        <v>8.33</v>
      </c>
      <c r="Q1681" s="1">
        <v>500000.0</v>
      </c>
      <c r="R1681" s="1">
        <v>1000000.0</v>
      </c>
      <c r="S1681" s="9">
        <v>45075.0</v>
      </c>
      <c r="T1681" s="9">
        <v>45078.0</v>
      </c>
      <c r="U1681" s="1" t="s">
        <v>2605</v>
      </c>
      <c r="V1681" s="5">
        <f t="shared" si="240"/>
        <v>83300</v>
      </c>
      <c r="W1681" s="11">
        <f t="shared" si="328"/>
        <v>98294</v>
      </c>
      <c r="X1681" s="9">
        <v>45118.0</v>
      </c>
      <c r="Y1681" s="5">
        <f t="shared" si="408"/>
        <v>96628</v>
      </c>
      <c r="Z1681" s="5">
        <f t="shared" si="3"/>
        <v>62475</v>
      </c>
      <c r="AA1681" s="9">
        <v>45120.0</v>
      </c>
      <c r="AB1681" s="1" t="s">
        <v>2606</v>
      </c>
      <c r="AC1681" s="1" t="s">
        <v>55</v>
      </c>
      <c r="AD1681" s="12" t="s">
        <v>47</v>
      </c>
      <c r="AE1681" s="12" t="s">
        <v>47</v>
      </c>
      <c r="AF1681" s="12" t="s">
        <v>47</v>
      </c>
      <c r="AG1681" s="12" t="s">
        <v>47</v>
      </c>
      <c r="AH1681" s="12" t="s">
        <v>47</v>
      </c>
      <c r="AI1681" s="12" t="s">
        <v>47</v>
      </c>
    </row>
    <row r="1682">
      <c r="A1682" s="1" t="s">
        <v>2600</v>
      </c>
      <c r="B1682" s="23" t="s">
        <v>2601</v>
      </c>
      <c r="C1682" s="1" t="s">
        <v>36</v>
      </c>
      <c r="D1682" s="1" t="s">
        <v>81</v>
      </c>
      <c r="E1682" s="1" t="s">
        <v>38</v>
      </c>
      <c r="F1682" s="1" t="s">
        <v>51</v>
      </c>
      <c r="G1682" s="1" t="s">
        <v>40</v>
      </c>
      <c r="H1682" s="1" t="s">
        <v>41</v>
      </c>
      <c r="I1682" s="1" t="s">
        <v>42</v>
      </c>
      <c r="J1682" s="1"/>
      <c r="K1682" s="1" t="s">
        <v>2602</v>
      </c>
      <c r="L1682" s="1" t="s">
        <v>53</v>
      </c>
      <c r="M1682" s="9">
        <v>45077.0</v>
      </c>
      <c r="N1682" s="9">
        <v>45124.0</v>
      </c>
      <c r="O1682" s="1"/>
      <c r="P1682" s="1">
        <v>8.33</v>
      </c>
      <c r="Q1682" s="1">
        <v>500000.0</v>
      </c>
      <c r="R1682" s="1">
        <v>420000.0</v>
      </c>
      <c r="S1682" s="9">
        <v>45117.0</v>
      </c>
      <c r="T1682" s="9">
        <v>45125.0</v>
      </c>
      <c r="U1682" s="1" t="s">
        <v>2607</v>
      </c>
      <c r="V1682" s="5">
        <f t="shared" si="240"/>
        <v>34986</v>
      </c>
      <c r="W1682" s="11">
        <f t="shared" si="328"/>
        <v>41283.48</v>
      </c>
      <c r="X1682" s="9"/>
      <c r="Z1682" s="5">
        <f t="shared" si="3"/>
        <v>26239.5</v>
      </c>
      <c r="AC1682" s="1" t="s">
        <v>162</v>
      </c>
      <c r="AD1682" s="12" t="s">
        <v>47</v>
      </c>
      <c r="AE1682" s="12" t="s">
        <v>47</v>
      </c>
      <c r="AF1682" s="12" t="s">
        <v>47</v>
      </c>
      <c r="AG1682" s="12" t="s">
        <v>47</v>
      </c>
      <c r="AH1682" s="12"/>
      <c r="AI1682" s="12"/>
    </row>
    <row r="1683">
      <c r="A1683" s="1" t="s">
        <v>2600</v>
      </c>
      <c r="B1683" s="23" t="s">
        <v>2601</v>
      </c>
      <c r="C1683" s="1" t="s">
        <v>36</v>
      </c>
      <c r="D1683" s="1" t="s">
        <v>81</v>
      </c>
      <c r="E1683" s="1" t="s">
        <v>38</v>
      </c>
      <c r="F1683" s="1" t="s">
        <v>51</v>
      </c>
      <c r="G1683" s="1" t="s">
        <v>40</v>
      </c>
      <c r="H1683" s="1" t="s">
        <v>41</v>
      </c>
      <c r="I1683" s="1" t="s">
        <v>42</v>
      </c>
      <c r="J1683" s="1"/>
      <c r="K1683" s="1" t="s">
        <v>2602</v>
      </c>
      <c r="L1683" s="1" t="s">
        <v>53</v>
      </c>
      <c r="M1683" s="9">
        <v>45077.0</v>
      </c>
      <c r="N1683" s="9">
        <v>45124.0</v>
      </c>
      <c r="O1683" s="1"/>
      <c r="P1683" s="1">
        <v>8.33</v>
      </c>
      <c r="Q1683" s="1">
        <v>500000.0</v>
      </c>
      <c r="R1683" s="1">
        <v>240000.0</v>
      </c>
      <c r="S1683" s="9">
        <v>45120.0</v>
      </c>
      <c r="T1683" s="9">
        <v>45125.0</v>
      </c>
      <c r="U1683" s="1" t="s">
        <v>2608</v>
      </c>
      <c r="V1683" s="5">
        <f t="shared" si="240"/>
        <v>19992</v>
      </c>
      <c r="W1683" s="11">
        <f t="shared" si="328"/>
        <v>23590.56</v>
      </c>
      <c r="X1683" s="9"/>
      <c r="Z1683" s="5">
        <f t="shared" si="3"/>
        <v>14994</v>
      </c>
      <c r="AA1683" s="9"/>
      <c r="AC1683" s="1" t="s">
        <v>162</v>
      </c>
      <c r="AD1683" s="12" t="s">
        <v>47</v>
      </c>
      <c r="AE1683" s="12" t="s">
        <v>47</v>
      </c>
      <c r="AF1683" s="12" t="s">
        <v>47</v>
      </c>
      <c r="AG1683" s="12" t="s">
        <v>47</v>
      </c>
      <c r="AH1683" s="12"/>
      <c r="AI1683" s="12"/>
    </row>
    <row r="1684">
      <c r="A1684" s="1" t="s">
        <v>2609</v>
      </c>
      <c r="B1684" s="13"/>
      <c r="C1684" s="1" t="s">
        <v>36</v>
      </c>
      <c r="D1684" s="1" t="s">
        <v>37</v>
      </c>
      <c r="E1684" s="1" t="s">
        <v>38</v>
      </c>
      <c r="F1684" s="1" t="s">
        <v>319</v>
      </c>
      <c r="G1684" s="1" t="s">
        <v>354</v>
      </c>
      <c r="H1684" s="1" t="s">
        <v>355</v>
      </c>
      <c r="I1684" s="1" t="s">
        <v>123</v>
      </c>
      <c r="J1684" s="1"/>
      <c r="K1684" s="1" t="s">
        <v>2610</v>
      </c>
      <c r="L1684" s="1" t="s">
        <v>347</v>
      </c>
      <c r="M1684" s="9">
        <v>44990.0</v>
      </c>
      <c r="N1684" s="9">
        <v>44990.0</v>
      </c>
      <c r="O1684" s="1"/>
      <c r="P1684" s="1">
        <v>8.33</v>
      </c>
      <c r="Q1684" s="1">
        <v>300000.0</v>
      </c>
      <c r="R1684" s="1">
        <v>300000.0</v>
      </c>
      <c r="S1684" s="10">
        <f>N1684+90</f>
        <v>45080</v>
      </c>
      <c r="V1684" s="5">
        <f t="shared" si="240"/>
        <v>24990</v>
      </c>
      <c r="W1684" s="11">
        <f t="shared" si="328"/>
        <v>29488.2</v>
      </c>
      <c r="Z1684" s="5">
        <f t="shared" si="3"/>
        <v>18742.5</v>
      </c>
      <c r="AB1684" s="1"/>
      <c r="AC1684" s="1" t="s">
        <v>45</v>
      </c>
      <c r="AD1684" s="12" t="s">
        <v>46</v>
      </c>
      <c r="AE1684" s="12" t="s">
        <v>46</v>
      </c>
      <c r="AF1684" s="12" t="s">
        <v>47</v>
      </c>
      <c r="AG1684" s="12"/>
      <c r="AH1684" s="12"/>
      <c r="AI1684" s="12"/>
    </row>
    <row r="1685">
      <c r="A1685" s="1" t="s">
        <v>2611</v>
      </c>
      <c r="B1685" s="13"/>
      <c r="C1685" s="1" t="s">
        <v>36</v>
      </c>
      <c r="D1685" s="1" t="s">
        <v>96</v>
      </c>
      <c r="E1685" s="1" t="s">
        <v>82</v>
      </c>
      <c r="F1685" s="1" t="s">
        <v>2217</v>
      </c>
      <c r="G1685" s="1" t="s">
        <v>40</v>
      </c>
      <c r="H1685" s="1" t="s">
        <v>345</v>
      </c>
      <c r="I1685" s="1" t="s">
        <v>209</v>
      </c>
      <c r="J1685" s="1"/>
      <c r="K1685" s="1" t="s">
        <v>2612</v>
      </c>
      <c r="L1685" s="1" t="s">
        <v>347</v>
      </c>
      <c r="M1685" s="9">
        <v>45206.0</v>
      </c>
      <c r="N1685" s="9">
        <v>45206.0</v>
      </c>
      <c r="O1685" s="1"/>
      <c r="P1685" s="1">
        <v>8.33</v>
      </c>
      <c r="Q1685" s="1">
        <v>600000.0</v>
      </c>
      <c r="R1685" s="1">
        <v>650000.0</v>
      </c>
      <c r="S1685" s="9">
        <v>45203.0</v>
      </c>
      <c r="T1685" s="9">
        <v>45206.0</v>
      </c>
      <c r="U1685" s="1" t="s">
        <v>2613</v>
      </c>
      <c r="V1685" s="5">
        <f t="shared" si="240"/>
        <v>54145</v>
      </c>
      <c r="W1685" s="11">
        <f t="shared" si="328"/>
        <v>63891.1</v>
      </c>
      <c r="X1685" s="9">
        <v>45233.0</v>
      </c>
      <c r="Y1685" s="5">
        <f t="shared" ref="Y1685:Y1688" si="409">W1685</f>
        <v>63891.1</v>
      </c>
      <c r="Z1685" s="5">
        <f t="shared" si="3"/>
        <v>40608.75</v>
      </c>
      <c r="AA1685" s="9">
        <v>45237.0</v>
      </c>
      <c r="AB1685" s="1" t="s">
        <v>2613</v>
      </c>
      <c r="AC1685" s="1" t="s">
        <v>55</v>
      </c>
      <c r="AD1685" s="12" t="s">
        <v>47</v>
      </c>
      <c r="AE1685" s="12" t="s">
        <v>47</v>
      </c>
      <c r="AF1685" s="12" t="s">
        <v>47</v>
      </c>
      <c r="AG1685" s="12" t="s">
        <v>47</v>
      </c>
      <c r="AH1685" s="12" t="s">
        <v>47</v>
      </c>
      <c r="AI1685" s="12" t="s">
        <v>47</v>
      </c>
    </row>
    <row r="1686">
      <c r="A1686" s="1" t="s">
        <v>2614</v>
      </c>
      <c r="B1686" s="13"/>
      <c r="C1686" s="1" t="s">
        <v>36</v>
      </c>
      <c r="D1686" s="1" t="s">
        <v>50</v>
      </c>
      <c r="E1686" s="1" t="s">
        <v>113</v>
      </c>
      <c r="F1686" s="1" t="s">
        <v>2615</v>
      </c>
      <c r="G1686" s="1" t="s">
        <v>91</v>
      </c>
      <c r="H1686" s="1" t="s">
        <v>92</v>
      </c>
      <c r="I1686" s="1" t="s">
        <v>42</v>
      </c>
      <c r="J1686" s="1"/>
      <c r="K1686" s="1" t="s">
        <v>2616</v>
      </c>
      <c r="L1686" s="1" t="s">
        <v>143</v>
      </c>
      <c r="M1686" s="9">
        <v>45160.0</v>
      </c>
      <c r="N1686" s="9">
        <v>44958.0</v>
      </c>
      <c r="O1686" s="1"/>
      <c r="P1686" s="1">
        <v>7.5</v>
      </c>
      <c r="Q1686" s="1">
        <v>100000.0</v>
      </c>
      <c r="R1686" s="1">
        <v>456000.0</v>
      </c>
      <c r="S1686" s="9">
        <v>44958.0</v>
      </c>
      <c r="T1686" s="9">
        <v>44965.0</v>
      </c>
      <c r="U1686" s="1" t="s">
        <v>2617</v>
      </c>
      <c r="V1686" s="5">
        <f t="shared" si="240"/>
        <v>34200</v>
      </c>
      <c r="W1686" s="11">
        <f t="shared" si="328"/>
        <v>40356</v>
      </c>
      <c r="X1686" s="9">
        <v>44991.0</v>
      </c>
      <c r="Y1686" s="5">
        <f t="shared" si="409"/>
        <v>40356</v>
      </c>
      <c r="Z1686" s="5">
        <f t="shared" si="3"/>
        <v>25650</v>
      </c>
      <c r="AA1686" s="9">
        <v>44994.0</v>
      </c>
      <c r="AB1686" s="1" t="s">
        <v>2618</v>
      </c>
      <c r="AC1686" s="1" t="s">
        <v>55</v>
      </c>
      <c r="AD1686" s="12" t="s">
        <v>47</v>
      </c>
      <c r="AE1686" s="12" t="s">
        <v>46</v>
      </c>
      <c r="AF1686" s="12" t="s">
        <v>46</v>
      </c>
      <c r="AG1686" s="12" t="s">
        <v>46</v>
      </c>
      <c r="AH1686" s="12" t="s">
        <v>46</v>
      </c>
      <c r="AI1686" s="12" t="s">
        <v>46</v>
      </c>
    </row>
    <row r="1687">
      <c r="A1687" s="1" t="s">
        <v>2614</v>
      </c>
      <c r="B1687" s="13"/>
      <c r="C1687" s="1" t="s">
        <v>36</v>
      </c>
      <c r="D1687" s="1" t="s">
        <v>50</v>
      </c>
      <c r="E1687" s="1" t="s">
        <v>113</v>
      </c>
      <c r="F1687" s="1" t="s">
        <v>2615</v>
      </c>
      <c r="G1687" s="1" t="s">
        <v>91</v>
      </c>
      <c r="H1687" s="1" t="s">
        <v>92</v>
      </c>
      <c r="I1687" s="1" t="s">
        <v>42</v>
      </c>
      <c r="J1687" s="1"/>
      <c r="K1687" s="1" t="s">
        <v>2616</v>
      </c>
      <c r="L1687" s="1" t="s">
        <v>143</v>
      </c>
      <c r="M1687" s="9">
        <v>45160.0</v>
      </c>
      <c r="N1687" s="9">
        <v>44981.0</v>
      </c>
      <c r="O1687" s="1"/>
      <c r="P1687" s="1">
        <v>7.5</v>
      </c>
      <c r="Q1687" s="1">
        <v>100000.0</v>
      </c>
      <c r="R1687" s="1">
        <v>300000.0</v>
      </c>
      <c r="S1687" s="9">
        <v>44981.0</v>
      </c>
      <c r="T1687" s="9">
        <v>44981.0</v>
      </c>
      <c r="U1687" s="1" t="s">
        <v>2619</v>
      </c>
      <c r="V1687" s="5">
        <f t="shared" si="240"/>
        <v>22500</v>
      </c>
      <c r="W1687" s="11">
        <f t="shared" si="328"/>
        <v>26550</v>
      </c>
      <c r="X1687" s="9">
        <v>45016.0</v>
      </c>
      <c r="Y1687" s="5">
        <f t="shared" si="409"/>
        <v>26550</v>
      </c>
      <c r="Z1687" s="5">
        <f t="shared" si="3"/>
        <v>16875</v>
      </c>
      <c r="AA1687" s="9">
        <v>45019.0</v>
      </c>
      <c r="AB1687" s="1" t="s">
        <v>2620</v>
      </c>
      <c r="AC1687" s="1" t="s">
        <v>55</v>
      </c>
      <c r="AD1687" s="12" t="s">
        <v>47</v>
      </c>
      <c r="AE1687" s="12" t="s">
        <v>46</v>
      </c>
      <c r="AF1687" s="12" t="s">
        <v>46</v>
      </c>
      <c r="AG1687" s="12" t="s">
        <v>46</v>
      </c>
      <c r="AH1687" s="12" t="s">
        <v>46</v>
      </c>
      <c r="AI1687" s="12" t="s">
        <v>47</v>
      </c>
    </row>
    <row r="1688">
      <c r="A1688" s="1" t="s">
        <v>2614</v>
      </c>
      <c r="B1688" s="13"/>
      <c r="C1688" s="1" t="s">
        <v>36</v>
      </c>
      <c r="D1688" s="1" t="s">
        <v>50</v>
      </c>
      <c r="E1688" s="1" t="s">
        <v>113</v>
      </c>
      <c r="F1688" s="1" t="s">
        <v>2016</v>
      </c>
      <c r="G1688" s="1" t="s">
        <v>91</v>
      </c>
      <c r="H1688" s="1" t="s">
        <v>92</v>
      </c>
      <c r="I1688" s="1" t="s">
        <v>42</v>
      </c>
      <c r="J1688" s="1"/>
      <c r="K1688" s="1" t="s">
        <v>2616</v>
      </c>
      <c r="L1688" s="1" t="s">
        <v>143</v>
      </c>
      <c r="M1688" s="9">
        <v>45160.0</v>
      </c>
      <c r="N1688" s="9">
        <v>45125.0</v>
      </c>
      <c r="O1688" s="1"/>
      <c r="P1688" s="1">
        <v>7.5</v>
      </c>
      <c r="Q1688" s="1">
        <v>250000.0</v>
      </c>
      <c r="R1688" s="1">
        <v>267000.0</v>
      </c>
      <c r="S1688" s="9">
        <v>45103.0</v>
      </c>
      <c r="T1688" s="9">
        <v>45125.0</v>
      </c>
      <c r="U1688" s="1" t="s">
        <v>2621</v>
      </c>
      <c r="V1688" s="5">
        <f t="shared" si="240"/>
        <v>20025</v>
      </c>
      <c r="W1688" s="11">
        <f t="shared" si="328"/>
        <v>23629.5</v>
      </c>
      <c r="X1688" s="9">
        <v>45133.0</v>
      </c>
      <c r="Y1688" s="5">
        <f t="shared" si="409"/>
        <v>23629.5</v>
      </c>
      <c r="Z1688" s="5">
        <f t="shared" si="3"/>
        <v>15018.75</v>
      </c>
      <c r="AA1688" s="9">
        <v>45169.0</v>
      </c>
      <c r="AB1688" s="1" t="s">
        <v>2622</v>
      </c>
      <c r="AC1688" s="1" t="s">
        <v>55</v>
      </c>
      <c r="AD1688" s="12" t="s">
        <v>47</v>
      </c>
      <c r="AE1688" s="12" t="s">
        <v>47</v>
      </c>
      <c r="AF1688" s="12" t="s">
        <v>47</v>
      </c>
      <c r="AG1688" s="12" t="s">
        <v>47</v>
      </c>
      <c r="AH1688" s="12" t="s">
        <v>47</v>
      </c>
      <c r="AI1688" s="12" t="s">
        <v>47</v>
      </c>
    </row>
    <row r="1689">
      <c r="A1689" s="1" t="s">
        <v>2614</v>
      </c>
      <c r="B1689" s="13"/>
      <c r="C1689" s="1" t="s">
        <v>36</v>
      </c>
      <c r="D1689" s="1" t="s">
        <v>50</v>
      </c>
      <c r="E1689" s="1" t="s">
        <v>113</v>
      </c>
      <c r="F1689" s="1" t="s">
        <v>2016</v>
      </c>
      <c r="G1689" s="1" t="s">
        <v>91</v>
      </c>
      <c r="H1689" s="1" t="s">
        <v>92</v>
      </c>
      <c r="I1689" s="1" t="s">
        <v>42</v>
      </c>
      <c r="J1689" s="1"/>
      <c r="K1689" s="1" t="s">
        <v>2616</v>
      </c>
      <c r="L1689" s="1" t="s">
        <v>143</v>
      </c>
      <c r="M1689" s="9">
        <v>45160.0</v>
      </c>
      <c r="N1689" s="9">
        <v>44981.0</v>
      </c>
      <c r="O1689" s="1"/>
      <c r="P1689" s="1">
        <v>7.5</v>
      </c>
      <c r="Q1689" s="1">
        <v>200000.0</v>
      </c>
      <c r="R1689" s="1">
        <v>300000.0</v>
      </c>
      <c r="S1689" s="10">
        <f t="shared" ref="S1689:S1690" si="410">N1689+90</f>
        <v>45071</v>
      </c>
      <c r="V1689" s="5">
        <f t="shared" si="240"/>
        <v>22500</v>
      </c>
      <c r="W1689" s="11">
        <f t="shared" si="328"/>
        <v>26550</v>
      </c>
      <c r="Z1689" s="5">
        <f t="shared" si="3"/>
        <v>16875</v>
      </c>
      <c r="AC1689" s="1" t="str">
        <f t="shared" ref="AC1689:AC1690" si="411">IF(T1689="","C","O")</f>
        <v>C</v>
      </c>
      <c r="AD1689" s="12" t="s">
        <v>47</v>
      </c>
      <c r="AE1689" s="12" t="s">
        <v>46</v>
      </c>
      <c r="AF1689" s="12" t="s">
        <v>47</v>
      </c>
      <c r="AG1689" s="12"/>
      <c r="AH1689" s="12"/>
      <c r="AI1689" s="12"/>
    </row>
    <row r="1690">
      <c r="A1690" s="1" t="s">
        <v>2614</v>
      </c>
      <c r="B1690" s="13"/>
      <c r="C1690" s="1" t="s">
        <v>36</v>
      </c>
      <c r="D1690" s="1" t="s">
        <v>50</v>
      </c>
      <c r="E1690" s="1" t="s">
        <v>113</v>
      </c>
      <c r="F1690" s="1" t="s">
        <v>2016</v>
      </c>
      <c r="G1690" s="1" t="s">
        <v>91</v>
      </c>
      <c r="H1690" s="1" t="s">
        <v>92</v>
      </c>
      <c r="I1690" s="1" t="s">
        <v>42</v>
      </c>
      <c r="J1690" s="1"/>
      <c r="K1690" s="1" t="s">
        <v>2616</v>
      </c>
      <c r="L1690" s="1" t="s">
        <v>143</v>
      </c>
      <c r="M1690" s="9">
        <v>45160.0</v>
      </c>
      <c r="N1690" s="9">
        <v>44965.0</v>
      </c>
      <c r="O1690" s="1"/>
      <c r="P1690" s="1">
        <v>7.5</v>
      </c>
      <c r="Q1690" s="1">
        <v>300000.0</v>
      </c>
      <c r="R1690" s="1">
        <v>300000.0</v>
      </c>
      <c r="S1690" s="10">
        <f t="shared" si="410"/>
        <v>45055</v>
      </c>
      <c r="V1690" s="5">
        <f t="shared" si="240"/>
        <v>22500</v>
      </c>
      <c r="W1690" s="11">
        <f t="shared" si="328"/>
        <v>26550</v>
      </c>
      <c r="X1690" s="1"/>
      <c r="Y1690" s="1"/>
      <c r="Z1690" s="5">
        <f t="shared" si="3"/>
        <v>16875</v>
      </c>
      <c r="AB1690" s="1"/>
      <c r="AC1690" s="1" t="str">
        <f t="shared" si="411"/>
        <v>C</v>
      </c>
      <c r="AD1690" s="12" t="s">
        <v>47</v>
      </c>
      <c r="AE1690" s="12" t="s">
        <v>46</v>
      </c>
      <c r="AF1690" s="12" t="s">
        <v>47</v>
      </c>
      <c r="AG1690" s="12"/>
      <c r="AH1690" s="12"/>
      <c r="AI1690" s="12"/>
    </row>
    <row r="1691">
      <c r="A1691" s="1" t="s">
        <v>2623</v>
      </c>
      <c r="B1691" s="13"/>
      <c r="C1691" s="1" t="s">
        <v>36</v>
      </c>
      <c r="D1691" s="1" t="s">
        <v>1859</v>
      </c>
      <c r="E1691" s="1" t="s">
        <v>82</v>
      </c>
      <c r="F1691" s="1" t="s">
        <v>2624</v>
      </c>
      <c r="G1691" s="1" t="s">
        <v>354</v>
      </c>
      <c r="H1691" s="1" t="s">
        <v>355</v>
      </c>
      <c r="I1691" s="1" t="s">
        <v>42</v>
      </c>
      <c r="J1691" s="1"/>
      <c r="K1691" s="1" t="s">
        <v>2625</v>
      </c>
      <c r="L1691" s="1" t="s">
        <v>150</v>
      </c>
      <c r="M1691" s="9">
        <v>45324.0</v>
      </c>
      <c r="N1691" s="9">
        <v>45324.0</v>
      </c>
      <c r="O1691" s="1"/>
      <c r="P1691" s="1">
        <v>8.33</v>
      </c>
      <c r="Q1691" s="1">
        <v>500000.0</v>
      </c>
      <c r="R1691" s="1">
        <v>504000.0</v>
      </c>
      <c r="S1691" s="9">
        <v>45302.0</v>
      </c>
      <c r="T1691" s="9">
        <v>45324.0</v>
      </c>
      <c r="U1691" s="1" t="s">
        <v>2626</v>
      </c>
      <c r="V1691" s="5">
        <f t="shared" si="240"/>
        <v>41983.2</v>
      </c>
      <c r="W1691" s="11">
        <f t="shared" si="328"/>
        <v>49540.176</v>
      </c>
      <c r="X1691" s="9">
        <v>45332.0</v>
      </c>
      <c r="Y1691" s="5">
        <f>W1691-(V1691*2%)</f>
        <v>48700.512</v>
      </c>
      <c r="Z1691" s="5">
        <f t="shared" si="3"/>
        <v>31487.4</v>
      </c>
      <c r="AA1691" s="9">
        <v>45336.0</v>
      </c>
      <c r="AB1691" s="1" t="s">
        <v>2627</v>
      </c>
      <c r="AC1691" s="1" t="s">
        <v>55</v>
      </c>
      <c r="AD1691" s="12" t="s">
        <v>47</v>
      </c>
      <c r="AE1691" s="12" t="s">
        <v>47</v>
      </c>
      <c r="AF1691" s="12" t="s">
        <v>47</v>
      </c>
      <c r="AG1691" s="12" t="s">
        <v>47</v>
      </c>
      <c r="AH1691" s="12" t="s">
        <v>47</v>
      </c>
      <c r="AI1691" s="12" t="s">
        <v>47</v>
      </c>
    </row>
    <row r="1692">
      <c r="A1692" s="1" t="s">
        <v>2623</v>
      </c>
      <c r="B1692" s="13"/>
      <c r="C1692" s="1" t="s">
        <v>36</v>
      </c>
      <c r="D1692" s="1" t="s">
        <v>1859</v>
      </c>
      <c r="E1692" s="1" t="s">
        <v>82</v>
      </c>
      <c r="F1692" s="1" t="s">
        <v>2624</v>
      </c>
      <c r="G1692" s="1" t="s">
        <v>354</v>
      </c>
      <c r="H1692" s="1" t="s">
        <v>355</v>
      </c>
      <c r="I1692" s="1" t="s">
        <v>42</v>
      </c>
      <c r="J1692" s="1"/>
      <c r="K1692" s="1" t="s">
        <v>2625</v>
      </c>
      <c r="L1692" s="1" t="s">
        <v>150</v>
      </c>
      <c r="M1692" s="9">
        <v>45355.0</v>
      </c>
      <c r="N1692" s="9">
        <v>45355.0</v>
      </c>
      <c r="O1692" s="1"/>
      <c r="P1692" s="1">
        <v>8.33</v>
      </c>
      <c r="Q1692" s="1">
        <v>500000.0</v>
      </c>
      <c r="R1692" s="1">
        <v>564000.0</v>
      </c>
      <c r="S1692" s="9">
        <v>45348.0</v>
      </c>
      <c r="T1692" s="9">
        <v>45355.0</v>
      </c>
      <c r="U1692" s="1" t="s">
        <v>2628</v>
      </c>
      <c r="V1692" s="5">
        <f t="shared" si="240"/>
        <v>46981.2</v>
      </c>
      <c r="W1692" s="11">
        <f t="shared" si="328"/>
        <v>55437.816</v>
      </c>
      <c r="X1692" s="9">
        <v>45395.0</v>
      </c>
      <c r="Y1692" s="5">
        <f t="shared" ref="Y1692:Y1700" si="412">W1692-(V1692*10%)</f>
        <v>50739.696</v>
      </c>
      <c r="Z1692" s="5">
        <f t="shared" si="3"/>
        <v>35235.9</v>
      </c>
      <c r="AA1692" s="9">
        <v>45399.0</v>
      </c>
      <c r="AB1692" s="1" t="s">
        <v>2629</v>
      </c>
      <c r="AC1692" s="1" t="s">
        <v>55</v>
      </c>
      <c r="AD1692" s="12" t="s">
        <v>47</v>
      </c>
      <c r="AE1692" s="12" t="s">
        <v>47</v>
      </c>
      <c r="AF1692" s="12" t="s">
        <v>47</v>
      </c>
      <c r="AG1692" s="12" t="s">
        <v>47</v>
      </c>
      <c r="AH1692" s="12" t="s">
        <v>137</v>
      </c>
      <c r="AI1692" s="12" t="s">
        <v>137</v>
      </c>
    </row>
    <row r="1693">
      <c r="A1693" s="1" t="s">
        <v>2630</v>
      </c>
      <c r="B1693" s="13"/>
      <c r="C1693" s="1" t="s">
        <v>132</v>
      </c>
      <c r="D1693" s="1" t="s">
        <v>50</v>
      </c>
      <c r="E1693" s="1" t="s">
        <v>38</v>
      </c>
      <c r="F1693" s="1" t="s">
        <v>511</v>
      </c>
      <c r="G1693" s="1" t="s">
        <v>354</v>
      </c>
      <c r="H1693" s="1" t="s">
        <v>355</v>
      </c>
      <c r="I1693" s="1" t="s">
        <v>187</v>
      </c>
      <c r="J1693" s="1"/>
      <c r="K1693" s="1" t="s">
        <v>2631</v>
      </c>
      <c r="L1693" s="1" t="s">
        <v>53</v>
      </c>
      <c r="M1693" s="9">
        <v>44742.0</v>
      </c>
      <c r="N1693" s="9">
        <v>44713.0</v>
      </c>
      <c r="O1693" s="1"/>
      <c r="P1693" s="1">
        <v>8.33</v>
      </c>
      <c r="Q1693" s="1">
        <v>500000.0</v>
      </c>
      <c r="R1693" s="1">
        <v>912500.0</v>
      </c>
      <c r="S1693" s="9">
        <v>44690.0</v>
      </c>
      <c r="T1693" s="9">
        <v>44713.0</v>
      </c>
      <c r="U1693" s="1" t="s">
        <v>2632</v>
      </c>
      <c r="V1693" s="5">
        <f t="shared" si="240"/>
        <v>76011.25</v>
      </c>
      <c r="W1693" s="11">
        <f t="shared" si="328"/>
        <v>89693.275</v>
      </c>
      <c r="X1693" s="9">
        <v>44811.0</v>
      </c>
      <c r="Y1693" s="5">
        <f t="shared" si="412"/>
        <v>82092.15</v>
      </c>
      <c r="Z1693" s="5">
        <f t="shared" si="3"/>
        <v>57008.4375</v>
      </c>
      <c r="AA1693" s="9">
        <v>44812.0</v>
      </c>
      <c r="AB1693" s="1" t="s">
        <v>2632</v>
      </c>
      <c r="AC1693" s="1" t="s">
        <v>55</v>
      </c>
      <c r="AD1693" s="12" t="s">
        <v>46</v>
      </c>
      <c r="AE1693" s="12" t="s">
        <v>46</v>
      </c>
      <c r="AF1693" s="12" t="s">
        <v>46</v>
      </c>
      <c r="AG1693" s="12" t="s">
        <v>46</v>
      </c>
      <c r="AH1693" s="12" t="s">
        <v>46</v>
      </c>
      <c r="AI1693" s="12" t="s">
        <v>46</v>
      </c>
    </row>
    <row r="1694">
      <c r="A1694" s="1" t="s">
        <v>2630</v>
      </c>
      <c r="B1694" s="13"/>
      <c r="C1694" s="1" t="s">
        <v>132</v>
      </c>
      <c r="D1694" s="1" t="s">
        <v>50</v>
      </c>
      <c r="E1694" s="1" t="s">
        <v>38</v>
      </c>
      <c r="F1694" s="1" t="s">
        <v>511</v>
      </c>
      <c r="G1694" s="1" t="s">
        <v>354</v>
      </c>
      <c r="H1694" s="1" t="s">
        <v>355</v>
      </c>
      <c r="I1694" s="1" t="s">
        <v>187</v>
      </c>
      <c r="J1694" s="1"/>
      <c r="K1694" s="1" t="s">
        <v>2631</v>
      </c>
      <c r="L1694" s="1" t="s">
        <v>53</v>
      </c>
      <c r="M1694" s="9">
        <v>44742.0</v>
      </c>
      <c r="N1694" s="9">
        <v>44713.0</v>
      </c>
      <c r="O1694" s="1"/>
      <c r="P1694" s="1">
        <v>8.33</v>
      </c>
      <c r="Q1694" s="1">
        <v>500000.0</v>
      </c>
      <c r="R1694" s="1">
        <v>750000.0</v>
      </c>
      <c r="S1694" s="9">
        <v>44712.0</v>
      </c>
      <c r="T1694" s="9">
        <v>44713.0</v>
      </c>
      <c r="U1694" s="1" t="s">
        <v>2633</v>
      </c>
      <c r="V1694" s="5">
        <f t="shared" si="240"/>
        <v>62475</v>
      </c>
      <c r="W1694" s="11">
        <f t="shared" si="328"/>
        <v>73720.5</v>
      </c>
      <c r="X1694" s="9">
        <v>44811.0</v>
      </c>
      <c r="Y1694" s="5">
        <f t="shared" si="412"/>
        <v>67473</v>
      </c>
      <c r="Z1694" s="5">
        <f t="shared" si="3"/>
        <v>46856.25</v>
      </c>
      <c r="AA1694" s="9">
        <v>44812.0</v>
      </c>
      <c r="AB1694" s="1" t="s">
        <v>2633</v>
      </c>
      <c r="AC1694" s="1" t="s">
        <v>55</v>
      </c>
      <c r="AD1694" s="12" t="s">
        <v>46</v>
      </c>
      <c r="AE1694" s="12" t="s">
        <v>46</v>
      </c>
      <c r="AF1694" s="12" t="s">
        <v>46</v>
      </c>
      <c r="AG1694" s="12" t="s">
        <v>46</v>
      </c>
      <c r="AH1694" s="12" t="s">
        <v>46</v>
      </c>
      <c r="AI1694" s="12" t="s">
        <v>46</v>
      </c>
    </row>
    <row r="1695">
      <c r="A1695" s="1" t="s">
        <v>2630</v>
      </c>
      <c r="B1695" s="13"/>
      <c r="C1695" s="1" t="s">
        <v>132</v>
      </c>
      <c r="D1695" s="1" t="s">
        <v>50</v>
      </c>
      <c r="E1695" s="1" t="s">
        <v>38</v>
      </c>
      <c r="F1695" s="1" t="s">
        <v>511</v>
      </c>
      <c r="G1695" s="1" t="s">
        <v>354</v>
      </c>
      <c r="H1695" s="1" t="s">
        <v>355</v>
      </c>
      <c r="I1695" s="1" t="s">
        <v>187</v>
      </c>
      <c r="J1695" s="1"/>
      <c r="K1695" s="1" t="s">
        <v>2631</v>
      </c>
      <c r="L1695" s="1" t="s">
        <v>53</v>
      </c>
      <c r="M1695" s="9">
        <v>44742.0</v>
      </c>
      <c r="N1695" s="9">
        <v>44774.0</v>
      </c>
      <c r="O1695" s="1"/>
      <c r="P1695" s="1">
        <v>8.33</v>
      </c>
      <c r="Q1695" s="1">
        <v>1100000.0</v>
      </c>
      <c r="R1695" s="1">
        <v>1138636.0</v>
      </c>
      <c r="S1695" s="9">
        <v>44757.0</v>
      </c>
      <c r="T1695" s="9">
        <v>44774.0</v>
      </c>
      <c r="U1695" s="1" t="s">
        <v>2634</v>
      </c>
      <c r="V1695" s="5">
        <f t="shared" si="240"/>
        <v>94848.3788</v>
      </c>
      <c r="W1695" s="11">
        <f t="shared" si="328"/>
        <v>111921.087</v>
      </c>
      <c r="X1695" s="9">
        <v>44872.0</v>
      </c>
      <c r="Y1695" s="5">
        <f t="shared" si="412"/>
        <v>102436.2491</v>
      </c>
      <c r="Z1695" s="5">
        <f t="shared" si="3"/>
        <v>71136.2841</v>
      </c>
      <c r="AA1695" s="14">
        <v>44875.0</v>
      </c>
      <c r="AB1695" s="1" t="s">
        <v>2634</v>
      </c>
      <c r="AC1695" s="1" t="s">
        <v>55</v>
      </c>
      <c r="AD1695" s="12" t="s">
        <v>46</v>
      </c>
      <c r="AE1695" s="12" t="s">
        <v>46</v>
      </c>
      <c r="AF1695" s="12" t="s">
        <v>46</v>
      </c>
      <c r="AG1695" s="12" t="s">
        <v>46</v>
      </c>
      <c r="AH1695" s="12" t="s">
        <v>46</v>
      </c>
      <c r="AI1695" s="12" t="s">
        <v>46</v>
      </c>
    </row>
    <row r="1696">
      <c r="A1696" s="1" t="s">
        <v>2630</v>
      </c>
      <c r="B1696" s="13"/>
      <c r="C1696" s="1" t="s">
        <v>132</v>
      </c>
      <c r="D1696" s="1" t="s">
        <v>50</v>
      </c>
      <c r="E1696" s="1" t="s">
        <v>38</v>
      </c>
      <c r="F1696" s="1" t="s">
        <v>511</v>
      </c>
      <c r="G1696" s="1" t="s">
        <v>354</v>
      </c>
      <c r="H1696" s="1" t="s">
        <v>355</v>
      </c>
      <c r="I1696" s="1" t="s">
        <v>187</v>
      </c>
      <c r="J1696" s="1"/>
      <c r="K1696" s="1" t="s">
        <v>2631</v>
      </c>
      <c r="L1696" s="1" t="s">
        <v>53</v>
      </c>
      <c r="M1696" s="9">
        <v>44742.0</v>
      </c>
      <c r="N1696" s="9">
        <v>44781.0</v>
      </c>
      <c r="O1696" s="1"/>
      <c r="P1696" s="1">
        <v>8.33</v>
      </c>
      <c r="Q1696" s="1">
        <v>2400000.0</v>
      </c>
      <c r="R1696" s="1">
        <v>2400000.0</v>
      </c>
      <c r="S1696" s="9">
        <v>44774.0</v>
      </c>
      <c r="T1696" s="9">
        <v>44781.0</v>
      </c>
      <c r="U1696" s="1" t="s">
        <v>2635</v>
      </c>
      <c r="V1696" s="5">
        <f t="shared" si="240"/>
        <v>199920</v>
      </c>
      <c r="W1696" s="11">
        <f t="shared" si="328"/>
        <v>235905.6</v>
      </c>
      <c r="X1696" s="9">
        <v>44872.0</v>
      </c>
      <c r="Y1696" s="5">
        <f t="shared" si="412"/>
        <v>215913.6</v>
      </c>
      <c r="Z1696" s="5">
        <f t="shared" si="3"/>
        <v>149940</v>
      </c>
      <c r="AA1696" s="14">
        <v>44875.0</v>
      </c>
      <c r="AB1696" s="1" t="s">
        <v>2635</v>
      </c>
      <c r="AC1696" s="1" t="s">
        <v>55</v>
      </c>
      <c r="AD1696" s="12" t="s">
        <v>46</v>
      </c>
      <c r="AE1696" s="12" t="s">
        <v>46</v>
      </c>
      <c r="AF1696" s="12" t="s">
        <v>46</v>
      </c>
      <c r="AG1696" s="12" t="s">
        <v>46</v>
      </c>
      <c r="AH1696" s="12" t="s">
        <v>46</v>
      </c>
      <c r="AI1696" s="12" t="s">
        <v>46</v>
      </c>
    </row>
    <row r="1697">
      <c r="A1697" s="1" t="s">
        <v>2630</v>
      </c>
      <c r="B1697" s="13"/>
      <c r="C1697" s="1" t="s">
        <v>132</v>
      </c>
      <c r="D1697" s="1" t="s">
        <v>50</v>
      </c>
      <c r="E1697" s="1" t="s">
        <v>38</v>
      </c>
      <c r="F1697" s="1" t="s">
        <v>511</v>
      </c>
      <c r="G1697" s="1" t="s">
        <v>354</v>
      </c>
      <c r="H1697" s="1" t="s">
        <v>355</v>
      </c>
      <c r="I1697" s="1" t="s">
        <v>187</v>
      </c>
      <c r="J1697" s="1"/>
      <c r="K1697" s="1" t="s">
        <v>2631</v>
      </c>
      <c r="L1697" s="1" t="s">
        <v>53</v>
      </c>
      <c r="M1697" s="9">
        <v>44742.0</v>
      </c>
      <c r="N1697" s="9">
        <v>44781.0</v>
      </c>
      <c r="O1697" s="1"/>
      <c r="P1697" s="1">
        <v>8.33</v>
      </c>
      <c r="Q1697" s="1">
        <v>1200000.0</v>
      </c>
      <c r="R1697" s="1">
        <v>1200000.0</v>
      </c>
      <c r="S1697" s="9">
        <v>44812.0</v>
      </c>
      <c r="T1697" s="9">
        <v>44812.0</v>
      </c>
      <c r="U1697" s="1" t="s">
        <v>2636</v>
      </c>
      <c r="V1697" s="5">
        <f t="shared" si="240"/>
        <v>99960</v>
      </c>
      <c r="W1697" s="11">
        <f t="shared" si="328"/>
        <v>117952.8</v>
      </c>
      <c r="X1697" s="14">
        <v>44911.0</v>
      </c>
      <c r="Y1697" s="5">
        <f t="shared" si="412"/>
        <v>107956.8</v>
      </c>
      <c r="Z1697" s="5">
        <f t="shared" si="3"/>
        <v>74970</v>
      </c>
      <c r="AA1697" s="14">
        <v>44912.0</v>
      </c>
      <c r="AB1697" s="1" t="s">
        <v>2636</v>
      </c>
      <c r="AC1697" s="1" t="s">
        <v>55</v>
      </c>
      <c r="AD1697" s="12" t="s">
        <v>46</v>
      </c>
      <c r="AE1697" s="12" t="s">
        <v>46</v>
      </c>
      <c r="AF1697" s="12" t="s">
        <v>46</v>
      </c>
      <c r="AG1697" s="12" t="s">
        <v>46</v>
      </c>
      <c r="AH1697" s="12" t="s">
        <v>46</v>
      </c>
      <c r="AI1697" s="12" t="s">
        <v>46</v>
      </c>
    </row>
    <row r="1698">
      <c r="A1698" s="1" t="s">
        <v>2630</v>
      </c>
      <c r="B1698" s="13"/>
      <c r="C1698" s="1" t="s">
        <v>132</v>
      </c>
      <c r="D1698" s="1" t="s">
        <v>50</v>
      </c>
      <c r="E1698" s="1" t="s">
        <v>38</v>
      </c>
      <c r="F1698" s="1" t="s">
        <v>511</v>
      </c>
      <c r="G1698" s="1" t="s">
        <v>354</v>
      </c>
      <c r="H1698" s="1" t="s">
        <v>355</v>
      </c>
      <c r="I1698" s="1" t="s">
        <v>187</v>
      </c>
      <c r="J1698" s="1"/>
      <c r="K1698" s="1" t="s">
        <v>2631</v>
      </c>
      <c r="L1698" s="1" t="s">
        <v>53</v>
      </c>
      <c r="M1698" s="9">
        <v>44742.0</v>
      </c>
      <c r="N1698" s="9">
        <v>44742.0</v>
      </c>
      <c r="O1698" s="1"/>
      <c r="P1698" s="1">
        <v>8.33</v>
      </c>
      <c r="Q1698" s="1">
        <v>499999.0</v>
      </c>
      <c r="R1698" s="1">
        <v>1000000.0</v>
      </c>
      <c r="S1698" s="14">
        <v>44916.0</v>
      </c>
      <c r="T1698" s="14">
        <v>44922.0</v>
      </c>
      <c r="U1698" s="1" t="s">
        <v>2637</v>
      </c>
      <c r="V1698" s="5">
        <f t="shared" si="240"/>
        <v>83300</v>
      </c>
      <c r="W1698" s="11">
        <f t="shared" si="328"/>
        <v>98294</v>
      </c>
      <c r="X1698" s="9">
        <v>45033.0</v>
      </c>
      <c r="Y1698" s="5">
        <f t="shared" si="412"/>
        <v>89964</v>
      </c>
      <c r="Z1698" s="5">
        <f t="shared" si="3"/>
        <v>62475</v>
      </c>
      <c r="AA1698" s="9">
        <v>45036.0</v>
      </c>
      <c r="AB1698" s="1" t="s">
        <v>2638</v>
      </c>
      <c r="AC1698" s="1" t="s">
        <v>55</v>
      </c>
      <c r="AD1698" s="12" t="s">
        <v>46</v>
      </c>
      <c r="AE1698" s="12" t="s">
        <v>46</v>
      </c>
      <c r="AF1698" s="12" t="s">
        <v>46</v>
      </c>
      <c r="AG1698" s="12" t="s">
        <v>46</v>
      </c>
      <c r="AH1698" s="12" t="s">
        <v>47</v>
      </c>
      <c r="AI1698" s="12" t="s">
        <v>47</v>
      </c>
    </row>
    <row r="1699">
      <c r="A1699" s="1" t="s">
        <v>2630</v>
      </c>
      <c r="B1699" s="13"/>
      <c r="C1699" s="1" t="s">
        <v>132</v>
      </c>
      <c r="D1699" s="1" t="s">
        <v>50</v>
      </c>
      <c r="E1699" s="1" t="s">
        <v>38</v>
      </c>
      <c r="F1699" s="1" t="s">
        <v>511</v>
      </c>
      <c r="G1699" s="1" t="s">
        <v>354</v>
      </c>
      <c r="H1699" s="1" t="s">
        <v>355</v>
      </c>
      <c r="I1699" s="1" t="s">
        <v>187</v>
      </c>
      <c r="J1699" s="1"/>
      <c r="K1699" s="1" t="s">
        <v>2631</v>
      </c>
      <c r="L1699" s="1" t="s">
        <v>53</v>
      </c>
      <c r="M1699" s="9">
        <v>44742.0</v>
      </c>
      <c r="N1699" s="9">
        <v>45189.0</v>
      </c>
      <c r="O1699" s="1"/>
      <c r="P1699" s="1">
        <v>8.33</v>
      </c>
      <c r="Q1699" s="1">
        <v>1428349.0</v>
      </c>
      <c r="R1699" s="1">
        <v>1428349.0</v>
      </c>
      <c r="S1699" s="14">
        <v>45219.0</v>
      </c>
      <c r="T1699" s="14">
        <v>45226.0</v>
      </c>
      <c r="U1699" s="1" t="s">
        <v>2639</v>
      </c>
      <c r="V1699" s="5">
        <f t="shared" si="240"/>
        <v>118981.4717</v>
      </c>
      <c r="W1699" s="11">
        <f t="shared" si="328"/>
        <v>140398.1366</v>
      </c>
      <c r="X1699" s="9">
        <v>45373.0</v>
      </c>
      <c r="Y1699" s="5">
        <f t="shared" si="412"/>
        <v>128499.9894</v>
      </c>
      <c r="Z1699" s="5">
        <f t="shared" si="3"/>
        <v>89236.10378</v>
      </c>
      <c r="AA1699" s="9">
        <v>45373.0</v>
      </c>
      <c r="AB1699" s="1" t="s">
        <v>2640</v>
      </c>
      <c r="AC1699" s="1" t="s">
        <v>55</v>
      </c>
      <c r="AD1699" s="12" t="s">
        <v>46</v>
      </c>
      <c r="AE1699" s="12" t="s">
        <v>47</v>
      </c>
      <c r="AF1699" s="12" t="s">
        <v>47</v>
      </c>
      <c r="AG1699" s="12" t="s">
        <v>47</v>
      </c>
      <c r="AH1699" s="12" t="s">
        <v>47</v>
      </c>
      <c r="AI1699" s="12" t="s">
        <v>47</v>
      </c>
    </row>
    <row r="1700">
      <c r="A1700" s="1" t="s">
        <v>2630</v>
      </c>
      <c r="B1700" s="13"/>
      <c r="C1700" s="1" t="s">
        <v>132</v>
      </c>
      <c r="D1700" s="1" t="s">
        <v>50</v>
      </c>
      <c r="E1700" s="1" t="s">
        <v>38</v>
      </c>
      <c r="F1700" s="1" t="s">
        <v>511</v>
      </c>
      <c r="G1700" s="1" t="s">
        <v>354</v>
      </c>
      <c r="H1700" s="1" t="s">
        <v>355</v>
      </c>
      <c r="I1700" s="1" t="s">
        <v>247</v>
      </c>
      <c r="J1700" s="1"/>
      <c r="K1700" s="1" t="s">
        <v>2631</v>
      </c>
      <c r="L1700" s="1" t="s">
        <v>53</v>
      </c>
      <c r="M1700" s="9">
        <v>44742.0</v>
      </c>
      <c r="N1700" s="9">
        <v>44742.0</v>
      </c>
      <c r="O1700" s="1"/>
      <c r="P1700" s="1">
        <v>8.33</v>
      </c>
      <c r="Q1700" s="1">
        <v>500000.0</v>
      </c>
      <c r="R1700" s="1">
        <v>480000.0</v>
      </c>
      <c r="S1700" s="9">
        <v>45231.0</v>
      </c>
      <c r="T1700" s="9">
        <v>45239.0</v>
      </c>
      <c r="U1700" s="1" t="s">
        <v>2641</v>
      </c>
      <c r="V1700" s="5">
        <f t="shared" si="240"/>
        <v>39984</v>
      </c>
      <c r="W1700" s="11">
        <f t="shared" si="328"/>
        <v>47181.12</v>
      </c>
      <c r="X1700" s="14">
        <v>45259.0</v>
      </c>
      <c r="Y1700" s="5">
        <f t="shared" si="412"/>
        <v>43182.72</v>
      </c>
      <c r="Z1700" s="5">
        <f t="shared" si="3"/>
        <v>29988</v>
      </c>
      <c r="AA1700" s="14">
        <v>45260.0</v>
      </c>
      <c r="AB1700" s="1" t="s">
        <v>2642</v>
      </c>
      <c r="AC1700" s="1" t="s">
        <v>55</v>
      </c>
      <c r="AD1700" s="12" t="s">
        <v>46</v>
      </c>
      <c r="AE1700" s="12" t="s">
        <v>46</v>
      </c>
      <c r="AF1700" s="12" t="s">
        <v>47</v>
      </c>
      <c r="AG1700" s="12" t="s">
        <v>47</v>
      </c>
      <c r="AH1700" s="12" t="s">
        <v>47</v>
      </c>
      <c r="AI1700" s="12" t="s">
        <v>47</v>
      </c>
    </row>
    <row r="1701">
      <c r="A1701" s="1" t="s">
        <v>2630</v>
      </c>
      <c r="B1701" s="13"/>
      <c r="C1701" s="1" t="s">
        <v>132</v>
      </c>
      <c r="D1701" s="1" t="s">
        <v>50</v>
      </c>
      <c r="E1701" s="1" t="s">
        <v>38</v>
      </c>
      <c r="F1701" s="1" t="s">
        <v>511</v>
      </c>
      <c r="G1701" s="1" t="s">
        <v>354</v>
      </c>
      <c r="H1701" s="1" t="s">
        <v>355</v>
      </c>
      <c r="I1701" s="1" t="s">
        <v>187</v>
      </c>
      <c r="J1701" s="1"/>
      <c r="K1701" s="1" t="s">
        <v>2631</v>
      </c>
      <c r="L1701" s="1" t="s">
        <v>53</v>
      </c>
      <c r="M1701" s="9">
        <v>44742.0</v>
      </c>
      <c r="N1701" s="9">
        <v>44740.0</v>
      </c>
      <c r="O1701" s="1"/>
      <c r="P1701" s="1">
        <v>8.33</v>
      </c>
      <c r="Q1701" s="1">
        <v>500000.0</v>
      </c>
      <c r="R1701" s="1">
        <v>300000.0</v>
      </c>
      <c r="S1701" s="10">
        <f t="shared" ref="S1701:S1703" si="413">N1701+90</f>
        <v>44830</v>
      </c>
      <c r="V1701" s="5">
        <f t="shared" si="240"/>
        <v>24990</v>
      </c>
      <c r="W1701" s="11">
        <f t="shared" si="328"/>
        <v>29488.2</v>
      </c>
      <c r="Z1701" s="5">
        <f t="shared" si="3"/>
        <v>18742.5</v>
      </c>
      <c r="AB1701" s="1"/>
      <c r="AC1701" s="1" t="s">
        <v>45</v>
      </c>
      <c r="AD1701" s="12" t="s">
        <v>46</v>
      </c>
      <c r="AE1701" s="12" t="s">
        <v>46</v>
      </c>
      <c r="AF1701" s="12" t="s">
        <v>46</v>
      </c>
      <c r="AG1701" s="12"/>
      <c r="AH1701" s="12"/>
      <c r="AI1701" s="12"/>
    </row>
    <row r="1702">
      <c r="A1702" s="1" t="s">
        <v>2630</v>
      </c>
      <c r="B1702" s="13"/>
      <c r="C1702" s="1" t="s">
        <v>132</v>
      </c>
      <c r="D1702" s="1" t="s">
        <v>50</v>
      </c>
      <c r="E1702" s="1" t="s">
        <v>38</v>
      </c>
      <c r="F1702" s="1" t="s">
        <v>511</v>
      </c>
      <c r="G1702" s="1" t="s">
        <v>354</v>
      </c>
      <c r="H1702" s="1" t="s">
        <v>355</v>
      </c>
      <c r="I1702" s="1" t="s">
        <v>187</v>
      </c>
      <c r="J1702" s="1"/>
      <c r="K1702" s="1" t="s">
        <v>2631</v>
      </c>
      <c r="L1702" s="1" t="s">
        <v>53</v>
      </c>
      <c r="M1702" s="9">
        <v>44742.0</v>
      </c>
      <c r="N1702" s="9">
        <v>44738.0</v>
      </c>
      <c r="O1702" s="1"/>
      <c r="P1702" s="1">
        <v>8.33</v>
      </c>
      <c r="Q1702" s="1">
        <v>500000.0</v>
      </c>
      <c r="R1702" s="1">
        <v>300000.0</v>
      </c>
      <c r="S1702" s="10">
        <f t="shared" si="413"/>
        <v>44828</v>
      </c>
      <c r="V1702" s="5">
        <f t="shared" si="240"/>
        <v>24990</v>
      </c>
      <c r="W1702" s="11">
        <f t="shared" si="328"/>
        <v>29488.2</v>
      </c>
      <c r="Z1702" s="5">
        <f t="shared" si="3"/>
        <v>18742.5</v>
      </c>
      <c r="AB1702" s="1"/>
      <c r="AC1702" s="1" t="s">
        <v>45</v>
      </c>
      <c r="AD1702" s="12" t="s">
        <v>46</v>
      </c>
      <c r="AE1702" s="12" t="s">
        <v>46</v>
      </c>
      <c r="AF1702" s="12" t="s">
        <v>46</v>
      </c>
      <c r="AG1702" s="12"/>
      <c r="AH1702" s="12"/>
      <c r="AI1702" s="12"/>
    </row>
    <row r="1703">
      <c r="A1703" s="1" t="s">
        <v>2630</v>
      </c>
      <c r="B1703" s="13"/>
      <c r="C1703" s="1" t="s">
        <v>132</v>
      </c>
      <c r="D1703" s="1" t="s">
        <v>50</v>
      </c>
      <c r="E1703" s="1" t="s">
        <v>38</v>
      </c>
      <c r="F1703" s="1" t="s">
        <v>511</v>
      </c>
      <c r="G1703" s="1" t="s">
        <v>354</v>
      </c>
      <c r="H1703" s="1" t="s">
        <v>355</v>
      </c>
      <c r="I1703" s="1" t="s">
        <v>187</v>
      </c>
      <c r="J1703" s="1"/>
      <c r="K1703" s="1" t="s">
        <v>2631</v>
      </c>
      <c r="L1703" s="1" t="s">
        <v>53</v>
      </c>
      <c r="M1703" s="9">
        <v>44742.0</v>
      </c>
      <c r="N1703" s="14">
        <v>44917.0</v>
      </c>
      <c r="O1703" s="1"/>
      <c r="P1703" s="1">
        <v>8.33</v>
      </c>
      <c r="Q1703" s="1">
        <v>444000.0</v>
      </c>
      <c r="R1703" s="1">
        <v>300000.0</v>
      </c>
      <c r="S1703" s="15">
        <f t="shared" si="413"/>
        <v>45007</v>
      </c>
      <c r="V1703" s="5">
        <f t="shared" si="240"/>
        <v>24990</v>
      </c>
      <c r="W1703" s="11">
        <f t="shared" si="328"/>
        <v>29488.2</v>
      </c>
      <c r="Z1703" s="5">
        <f t="shared" si="3"/>
        <v>18742.5</v>
      </c>
      <c r="AC1703" s="1" t="s">
        <v>45</v>
      </c>
      <c r="AD1703" s="12" t="s">
        <v>46</v>
      </c>
      <c r="AE1703" s="12" t="s">
        <v>46</v>
      </c>
      <c r="AF1703" s="12" t="s">
        <v>46</v>
      </c>
      <c r="AG1703" s="12"/>
      <c r="AH1703" s="12"/>
      <c r="AI1703" s="12"/>
    </row>
    <row r="1704">
      <c r="A1704" s="1" t="s">
        <v>2643</v>
      </c>
      <c r="B1704" s="13"/>
      <c r="C1704" s="1" t="s">
        <v>36</v>
      </c>
      <c r="D1704" s="1" t="s">
        <v>37</v>
      </c>
      <c r="E1704" s="1" t="s">
        <v>77</v>
      </c>
      <c r="F1704" s="1" t="s">
        <v>1549</v>
      </c>
      <c r="G1704" s="1" t="s">
        <v>354</v>
      </c>
      <c r="H1704" s="1" t="s">
        <v>355</v>
      </c>
      <c r="I1704" s="1" t="s">
        <v>42</v>
      </c>
      <c r="J1704" s="1"/>
      <c r="K1704" s="1" t="s">
        <v>2644</v>
      </c>
      <c r="L1704" s="1" t="s">
        <v>99</v>
      </c>
      <c r="M1704" s="14">
        <v>44925.0</v>
      </c>
      <c r="N1704" s="14">
        <v>44925.0</v>
      </c>
      <c r="O1704" s="1"/>
      <c r="P1704" s="1">
        <v>8.33</v>
      </c>
      <c r="Q1704" s="1">
        <v>400000.0</v>
      </c>
      <c r="R1704" s="1">
        <v>518340.0</v>
      </c>
      <c r="S1704" s="14">
        <v>44922.0</v>
      </c>
      <c r="T1704" s="9">
        <v>44927.0</v>
      </c>
      <c r="U1704" s="1" t="s">
        <v>2645</v>
      </c>
      <c r="V1704" s="5">
        <f t="shared" si="240"/>
        <v>43177.722</v>
      </c>
      <c r="W1704" s="11">
        <f t="shared" si="328"/>
        <v>50949.71196</v>
      </c>
      <c r="X1704" s="9">
        <v>44952.0</v>
      </c>
      <c r="Y1704" s="5">
        <f t="shared" ref="Y1704:Y1706" si="414">W1704-(V1704*10%)</f>
        <v>46631.93976</v>
      </c>
      <c r="Z1704" s="5">
        <f t="shared" si="3"/>
        <v>32383.2915</v>
      </c>
      <c r="AA1704" s="9">
        <v>44956.0</v>
      </c>
      <c r="AB1704" s="1" t="s">
        <v>2645</v>
      </c>
      <c r="AC1704" s="1" t="s">
        <v>55</v>
      </c>
      <c r="AD1704" s="12" t="s">
        <v>46</v>
      </c>
      <c r="AE1704" s="12" t="s">
        <v>46</v>
      </c>
      <c r="AF1704" s="12" t="s">
        <v>46</v>
      </c>
      <c r="AG1704" s="12" t="s">
        <v>46</v>
      </c>
      <c r="AH1704" s="12" t="s">
        <v>46</v>
      </c>
      <c r="AI1704" s="12" t="s">
        <v>46</v>
      </c>
    </row>
    <row r="1705">
      <c r="A1705" s="1" t="s">
        <v>2643</v>
      </c>
      <c r="B1705" s="13"/>
      <c r="C1705" s="1" t="s">
        <v>36</v>
      </c>
      <c r="D1705" s="1" t="s">
        <v>37</v>
      </c>
      <c r="E1705" s="1" t="s">
        <v>77</v>
      </c>
      <c r="F1705" s="1" t="s">
        <v>1549</v>
      </c>
      <c r="G1705" s="1" t="s">
        <v>354</v>
      </c>
      <c r="H1705" s="1" t="s">
        <v>355</v>
      </c>
      <c r="I1705" s="1" t="s">
        <v>42</v>
      </c>
      <c r="J1705" s="1"/>
      <c r="K1705" s="1" t="s">
        <v>2644</v>
      </c>
      <c r="L1705" s="1" t="s">
        <v>99</v>
      </c>
      <c r="M1705" s="14">
        <v>44925.0</v>
      </c>
      <c r="N1705" s="9">
        <v>45042.0</v>
      </c>
      <c r="O1705" s="1"/>
      <c r="P1705" s="1">
        <v>8.33</v>
      </c>
      <c r="Q1705" s="1">
        <v>800000.0</v>
      </c>
      <c r="R1705" s="1">
        <v>830400.0</v>
      </c>
      <c r="S1705" s="9">
        <v>45042.0</v>
      </c>
      <c r="T1705" s="9">
        <v>45045.0</v>
      </c>
      <c r="U1705" s="1" t="s">
        <v>2646</v>
      </c>
      <c r="V1705" s="5">
        <f t="shared" si="240"/>
        <v>69172.32</v>
      </c>
      <c r="W1705" s="11">
        <f t="shared" si="328"/>
        <v>81623.3376</v>
      </c>
      <c r="X1705" s="9">
        <v>45072.0</v>
      </c>
      <c r="Y1705" s="5">
        <f t="shared" si="414"/>
        <v>74706.1056</v>
      </c>
      <c r="Z1705" s="5">
        <f t="shared" si="3"/>
        <v>51879.24</v>
      </c>
      <c r="AA1705" s="9">
        <v>45076.0</v>
      </c>
      <c r="AB1705" s="1" t="s">
        <v>2646</v>
      </c>
      <c r="AC1705" s="1" t="s">
        <v>55</v>
      </c>
      <c r="AD1705" s="12" t="s">
        <v>46</v>
      </c>
      <c r="AE1705" s="12" t="s">
        <v>47</v>
      </c>
      <c r="AF1705" s="12" t="s">
        <v>47</v>
      </c>
      <c r="AG1705" s="12" t="s">
        <v>47</v>
      </c>
      <c r="AH1705" s="12" t="s">
        <v>47</v>
      </c>
      <c r="AI1705" s="12" t="s">
        <v>47</v>
      </c>
    </row>
    <row r="1706">
      <c r="A1706" s="1" t="s">
        <v>2643</v>
      </c>
      <c r="B1706" s="13"/>
      <c r="C1706" s="1" t="s">
        <v>36</v>
      </c>
      <c r="D1706" s="1" t="s">
        <v>37</v>
      </c>
      <c r="E1706" s="1" t="s">
        <v>77</v>
      </c>
      <c r="F1706" s="1" t="s">
        <v>1549</v>
      </c>
      <c r="G1706" s="1" t="s">
        <v>354</v>
      </c>
      <c r="H1706" s="1" t="s">
        <v>355</v>
      </c>
      <c r="I1706" s="1" t="s">
        <v>42</v>
      </c>
      <c r="J1706" s="1"/>
      <c r="K1706" s="1" t="s">
        <v>2644</v>
      </c>
      <c r="L1706" s="1" t="s">
        <v>99</v>
      </c>
      <c r="M1706" s="14">
        <v>44925.0</v>
      </c>
      <c r="N1706" s="9">
        <v>45112.0</v>
      </c>
      <c r="O1706" s="1"/>
      <c r="P1706" s="1">
        <v>8.33</v>
      </c>
      <c r="Q1706" s="1">
        <v>500000.0</v>
      </c>
      <c r="R1706" s="1">
        <v>544473.0</v>
      </c>
      <c r="S1706" s="9">
        <v>45068.0</v>
      </c>
      <c r="T1706" s="9">
        <v>45112.0</v>
      </c>
      <c r="U1706" s="1" t="s">
        <v>2647</v>
      </c>
      <c r="V1706" s="5">
        <f t="shared" si="240"/>
        <v>45354.6009</v>
      </c>
      <c r="W1706" s="11">
        <f t="shared" si="328"/>
        <v>53518.42906</v>
      </c>
      <c r="X1706" s="9">
        <v>45098.0</v>
      </c>
      <c r="Y1706" s="5">
        <f t="shared" si="414"/>
        <v>48982.96897</v>
      </c>
      <c r="Z1706" s="5">
        <f t="shared" si="3"/>
        <v>34015.95068</v>
      </c>
      <c r="AA1706" s="9">
        <v>45102.0</v>
      </c>
      <c r="AB1706" s="1" t="s">
        <v>2647</v>
      </c>
      <c r="AC1706" s="1" t="s">
        <v>55</v>
      </c>
      <c r="AD1706" s="12" t="s">
        <v>46</v>
      </c>
      <c r="AE1706" s="12" t="s">
        <v>47</v>
      </c>
      <c r="AF1706" s="12" t="s">
        <v>47</v>
      </c>
      <c r="AG1706" s="12" t="s">
        <v>47</v>
      </c>
      <c r="AH1706" s="12" t="s">
        <v>47</v>
      </c>
      <c r="AI1706" s="12" t="s">
        <v>47</v>
      </c>
    </row>
    <row r="1707">
      <c r="A1707" s="1" t="s">
        <v>2643</v>
      </c>
      <c r="B1707" s="13"/>
      <c r="C1707" s="1" t="s">
        <v>36</v>
      </c>
      <c r="D1707" s="1" t="s">
        <v>96</v>
      </c>
      <c r="E1707" s="1" t="s">
        <v>77</v>
      </c>
      <c r="F1707" s="1" t="s">
        <v>1549</v>
      </c>
      <c r="G1707" s="1" t="s">
        <v>354</v>
      </c>
      <c r="H1707" s="1" t="s">
        <v>355</v>
      </c>
      <c r="I1707" s="1" t="s">
        <v>42</v>
      </c>
      <c r="J1707" s="1"/>
      <c r="K1707" s="1" t="s">
        <v>2644</v>
      </c>
      <c r="L1707" s="1" t="s">
        <v>99</v>
      </c>
      <c r="M1707" s="14">
        <v>44925.0</v>
      </c>
      <c r="N1707" s="9">
        <v>44868.0</v>
      </c>
      <c r="O1707" s="1"/>
      <c r="P1707" s="1">
        <v>8.33</v>
      </c>
      <c r="Q1707" s="1">
        <v>300000.0</v>
      </c>
      <c r="R1707" s="1">
        <v>300000.0</v>
      </c>
      <c r="S1707" s="10">
        <f>N1707+90</f>
        <v>44958</v>
      </c>
      <c r="V1707" s="5">
        <f t="shared" si="240"/>
        <v>24990</v>
      </c>
      <c r="W1707" s="11">
        <f t="shared" si="328"/>
        <v>29488.2</v>
      </c>
      <c r="Z1707" s="5">
        <f t="shared" si="3"/>
        <v>18742.5</v>
      </c>
      <c r="AB1707" s="1"/>
      <c r="AC1707" s="1" t="s">
        <v>45</v>
      </c>
      <c r="AD1707" s="12" t="s">
        <v>46</v>
      </c>
      <c r="AE1707" s="12" t="s">
        <v>46</v>
      </c>
      <c r="AF1707" s="12" t="s">
        <v>46</v>
      </c>
      <c r="AG1707" s="12"/>
      <c r="AH1707" s="12"/>
      <c r="AI1707" s="12"/>
    </row>
    <row r="1708">
      <c r="A1708" s="1" t="s">
        <v>2648</v>
      </c>
      <c r="B1708" s="13"/>
      <c r="C1708" s="1" t="s">
        <v>36</v>
      </c>
      <c r="D1708" s="1" t="s">
        <v>96</v>
      </c>
      <c r="E1708" s="1" t="s">
        <v>38</v>
      </c>
      <c r="F1708" s="1" t="s">
        <v>575</v>
      </c>
      <c r="G1708" s="1" t="s">
        <v>354</v>
      </c>
      <c r="H1708" s="1" t="s">
        <v>355</v>
      </c>
      <c r="I1708" s="1" t="s">
        <v>234</v>
      </c>
      <c r="J1708" s="1"/>
      <c r="K1708" s="1" t="s">
        <v>2649</v>
      </c>
      <c r="L1708" s="1" t="s">
        <v>99</v>
      </c>
      <c r="M1708" s="9">
        <v>44831.0</v>
      </c>
      <c r="N1708" s="9">
        <v>45014.0</v>
      </c>
      <c r="O1708" s="1"/>
      <c r="P1708" s="1">
        <v>8.33</v>
      </c>
      <c r="Q1708" s="1">
        <v>750000.0</v>
      </c>
      <c r="R1708" s="1">
        <v>780000.0</v>
      </c>
      <c r="S1708" s="9">
        <v>45012.0</v>
      </c>
      <c r="T1708" s="9">
        <v>45014.0</v>
      </c>
      <c r="U1708" s="1" t="s">
        <v>2650</v>
      </c>
      <c r="V1708" s="5">
        <f t="shared" si="240"/>
        <v>64974</v>
      </c>
      <c r="W1708" s="11">
        <f t="shared" si="328"/>
        <v>76669.32</v>
      </c>
      <c r="X1708" s="9">
        <v>45042.0</v>
      </c>
      <c r="Y1708" s="5">
        <f>W1708-(V1708*10%)</f>
        <v>70171.92</v>
      </c>
      <c r="Z1708" s="5">
        <f t="shared" si="3"/>
        <v>48730.5</v>
      </c>
      <c r="AA1708" s="9">
        <v>45046.0</v>
      </c>
      <c r="AB1708" s="1" t="s">
        <v>2650</v>
      </c>
      <c r="AC1708" s="1" t="s">
        <v>55</v>
      </c>
      <c r="AD1708" s="12" t="s">
        <v>46</v>
      </c>
      <c r="AE1708" s="12" t="s">
        <v>46</v>
      </c>
      <c r="AF1708" s="12" t="s">
        <v>46</v>
      </c>
      <c r="AG1708" s="12" t="s">
        <v>46</v>
      </c>
      <c r="AH1708" s="12" t="s">
        <v>47</v>
      </c>
      <c r="AI1708" s="12" t="s">
        <v>47</v>
      </c>
    </row>
    <row r="1709">
      <c r="A1709" s="1" t="s">
        <v>2648</v>
      </c>
      <c r="B1709" s="13"/>
      <c r="C1709" s="1" t="s">
        <v>36</v>
      </c>
      <c r="D1709" s="1" t="s">
        <v>96</v>
      </c>
      <c r="E1709" s="1" t="s">
        <v>38</v>
      </c>
      <c r="F1709" s="1" t="s">
        <v>575</v>
      </c>
      <c r="G1709" s="1" t="s">
        <v>354</v>
      </c>
      <c r="H1709" s="1" t="s">
        <v>355</v>
      </c>
      <c r="I1709" s="1" t="s">
        <v>234</v>
      </c>
      <c r="J1709" s="1"/>
      <c r="K1709" s="1" t="s">
        <v>2649</v>
      </c>
      <c r="L1709" s="1" t="s">
        <v>99</v>
      </c>
      <c r="M1709" s="9">
        <v>44831.0</v>
      </c>
      <c r="N1709" s="9">
        <v>45335.0</v>
      </c>
      <c r="O1709" s="1"/>
      <c r="P1709" s="1">
        <v>8.33</v>
      </c>
      <c r="Q1709" s="1">
        <v>300000.0</v>
      </c>
      <c r="R1709" s="1">
        <v>300000.0</v>
      </c>
      <c r="S1709" s="10">
        <f t="shared" ref="S1709:S1712" si="415">N1709+30</f>
        <v>45365</v>
      </c>
      <c r="V1709" s="5">
        <f t="shared" si="240"/>
        <v>24990</v>
      </c>
      <c r="W1709" s="11">
        <f t="shared" si="328"/>
        <v>29488.2</v>
      </c>
      <c r="Z1709" s="5">
        <f t="shared" si="3"/>
        <v>18742.5</v>
      </c>
      <c r="AB1709" s="1"/>
      <c r="AC1709" s="1" t="s">
        <v>45</v>
      </c>
      <c r="AD1709" s="12" t="s">
        <v>46</v>
      </c>
      <c r="AE1709" s="12" t="s">
        <v>47</v>
      </c>
      <c r="AF1709" s="12" t="s">
        <v>47</v>
      </c>
      <c r="AG1709" s="12"/>
      <c r="AH1709" s="12"/>
      <c r="AI1709" s="12"/>
    </row>
    <row r="1710">
      <c r="A1710" s="1" t="s">
        <v>2648</v>
      </c>
      <c r="B1710" s="13"/>
      <c r="C1710" s="1" t="s">
        <v>36</v>
      </c>
      <c r="D1710" s="1" t="s">
        <v>96</v>
      </c>
      <c r="E1710" s="1" t="s">
        <v>38</v>
      </c>
      <c r="F1710" s="1" t="s">
        <v>575</v>
      </c>
      <c r="G1710" s="1" t="s">
        <v>354</v>
      </c>
      <c r="H1710" s="1" t="s">
        <v>355</v>
      </c>
      <c r="I1710" s="1" t="s">
        <v>234</v>
      </c>
      <c r="J1710" s="1"/>
      <c r="K1710" s="1" t="s">
        <v>2649</v>
      </c>
      <c r="L1710" s="1" t="s">
        <v>99</v>
      </c>
      <c r="M1710" s="9">
        <v>44831.0</v>
      </c>
      <c r="N1710" s="9">
        <v>44831.0</v>
      </c>
      <c r="O1710" s="1"/>
      <c r="P1710" s="1">
        <v>8.33</v>
      </c>
      <c r="Q1710" s="1">
        <v>300000.0</v>
      </c>
      <c r="R1710" s="1">
        <v>300000.0</v>
      </c>
      <c r="S1710" s="10">
        <f t="shared" si="415"/>
        <v>44861</v>
      </c>
      <c r="V1710" s="5">
        <f t="shared" si="240"/>
        <v>24990</v>
      </c>
      <c r="W1710" s="11">
        <f t="shared" si="328"/>
        <v>29488.2</v>
      </c>
      <c r="Z1710" s="5">
        <f t="shared" si="3"/>
        <v>18742.5</v>
      </c>
      <c r="AB1710" s="1"/>
      <c r="AC1710" s="1" t="s">
        <v>45</v>
      </c>
      <c r="AD1710" s="12" t="s">
        <v>46</v>
      </c>
      <c r="AE1710" s="12" t="s">
        <v>46</v>
      </c>
      <c r="AF1710" s="12" t="s">
        <v>46</v>
      </c>
      <c r="AG1710" s="12"/>
      <c r="AH1710" s="12"/>
      <c r="AI1710" s="12"/>
    </row>
    <row r="1711">
      <c r="A1711" s="1" t="s">
        <v>2648</v>
      </c>
      <c r="B1711" s="13"/>
      <c r="C1711" s="1" t="s">
        <v>36</v>
      </c>
      <c r="D1711" s="1" t="s">
        <v>96</v>
      </c>
      <c r="E1711" s="1" t="s">
        <v>38</v>
      </c>
      <c r="F1711" s="1" t="s">
        <v>575</v>
      </c>
      <c r="G1711" s="1" t="s">
        <v>354</v>
      </c>
      <c r="H1711" s="1" t="s">
        <v>355</v>
      </c>
      <c r="I1711" s="1" t="s">
        <v>234</v>
      </c>
      <c r="J1711" s="1"/>
      <c r="K1711" s="1" t="s">
        <v>2649</v>
      </c>
      <c r="L1711" s="1" t="s">
        <v>99</v>
      </c>
      <c r="M1711" s="9">
        <v>44831.0</v>
      </c>
      <c r="N1711" s="9">
        <v>44831.0</v>
      </c>
      <c r="O1711" s="1"/>
      <c r="P1711" s="1">
        <v>8.33</v>
      </c>
      <c r="Q1711" s="1">
        <v>300000.0</v>
      </c>
      <c r="R1711" s="1">
        <v>300000.0</v>
      </c>
      <c r="S1711" s="10">
        <f t="shared" si="415"/>
        <v>44861</v>
      </c>
      <c r="V1711" s="5">
        <f t="shared" si="240"/>
        <v>24990</v>
      </c>
      <c r="W1711" s="11">
        <f t="shared" si="328"/>
        <v>29488.2</v>
      </c>
      <c r="Z1711" s="5">
        <f t="shared" si="3"/>
        <v>18742.5</v>
      </c>
      <c r="AC1711" s="1" t="s">
        <v>45</v>
      </c>
      <c r="AD1711" s="12" t="s">
        <v>46</v>
      </c>
      <c r="AE1711" s="12" t="s">
        <v>46</v>
      </c>
      <c r="AF1711" s="12" t="s">
        <v>46</v>
      </c>
      <c r="AG1711" s="12"/>
      <c r="AH1711" s="12"/>
      <c r="AI1711" s="12"/>
    </row>
    <row r="1712">
      <c r="A1712" s="1" t="s">
        <v>2648</v>
      </c>
      <c r="B1712" s="13"/>
      <c r="C1712" s="1" t="s">
        <v>36</v>
      </c>
      <c r="D1712" s="1" t="s">
        <v>96</v>
      </c>
      <c r="E1712" s="1" t="s">
        <v>38</v>
      </c>
      <c r="F1712" s="1" t="s">
        <v>575</v>
      </c>
      <c r="G1712" s="1" t="s">
        <v>354</v>
      </c>
      <c r="H1712" s="1" t="s">
        <v>355</v>
      </c>
      <c r="I1712" s="1" t="s">
        <v>234</v>
      </c>
      <c r="J1712" s="1"/>
      <c r="K1712" s="1" t="s">
        <v>2649</v>
      </c>
      <c r="L1712" s="1" t="s">
        <v>99</v>
      </c>
      <c r="M1712" s="9">
        <v>44831.0</v>
      </c>
      <c r="N1712" s="9">
        <v>44831.0</v>
      </c>
      <c r="O1712" s="1"/>
      <c r="P1712" s="1">
        <v>8.33</v>
      </c>
      <c r="Q1712" s="1">
        <v>800000.0</v>
      </c>
      <c r="R1712" s="1">
        <v>300000.0</v>
      </c>
      <c r="S1712" s="10">
        <f t="shared" si="415"/>
        <v>44861</v>
      </c>
      <c r="V1712" s="5">
        <f t="shared" si="240"/>
        <v>24990</v>
      </c>
      <c r="W1712" s="11">
        <f t="shared" si="328"/>
        <v>29488.2</v>
      </c>
      <c r="Z1712" s="5">
        <f t="shared" si="3"/>
        <v>18742.5</v>
      </c>
      <c r="AB1712" s="1"/>
      <c r="AC1712" s="1" t="s">
        <v>45</v>
      </c>
      <c r="AD1712" s="12" t="s">
        <v>46</v>
      </c>
      <c r="AE1712" s="12" t="s">
        <v>46</v>
      </c>
      <c r="AF1712" s="12" t="s">
        <v>46</v>
      </c>
      <c r="AG1712" s="12"/>
      <c r="AH1712" s="12"/>
      <c r="AI1712" s="12"/>
    </row>
    <row r="1713">
      <c r="A1713" s="1" t="s">
        <v>2651</v>
      </c>
      <c r="B1713" s="13"/>
      <c r="C1713" s="1" t="s">
        <v>132</v>
      </c>
      <c r="D1713" s="1" t="s">
        <v>37</v>
      </c>
      <c r="E1713" s="1" t="s">
        <v>77</v>
      </c>
      <c r="F1713" s="1" t="s">
        <v>1068</v>
      </c>
      <c r="G1713" s="1" t="s">
        <v>354</v>
      </c>
      <c r="H1713" s="1" t="s">
        <v>355</v>
      </c>
      <c r="I1713" s="1" t="s">
        <v>42</v>
      </c>
      <c r="J1713" s="1"/>
      <c r="K1713" s="1" t="s">
        <v>2652</v>
      </c>
      <c r="L1713" s="1" t="s">
        <v>99</v>
      </c>
      <c r="M1713" s="9">
        <v>44652.0</v>
      </c>
      <c r="N1713" s="9">
        <v>44956.0</v>
      </c>
      <c r="O1713" s="1"/>
      <c r="P1713" s="1">
        <v>8.33</v>
      </c>
      <c r="Q1713" s="1">
        <v>600000.0</v>
      </c>
      <c r="R1713" s="1">
        <v>300000.0</v>
      </c>
      <c r="S1713" s="10">
        <f t="shared" ref="S1713:S1715" si="416">N1713+90</f>
        <v>45046</v>
      </c>
      <c r="V1713" s="5">
        <f t="shared" si="240"/>
        <v>24990</v>
      </c>
      <c r="W1713" s="11">
        <f t="shared" si="328"/>
        <v>29488.2</v>
      </c>
      <c r="Z1713" s="5">
        <f t="shared" si="3"/>
        <v>18742.5</v>
      </c>
      <c r="AB1713" s="1"/>
      <c r="AC1713" s="1" t="s">
        <v>45</v>
      </c>
      <c r="AD1713" s="12" t="s">
        <v>46</v>
      </c>
      <c r="AE1713" s="12" t="s">
        <v>46</v>
      </c>
      <c r="AF1713" s="12" t="s">
        <v>47</v>
      </c>
      <c r="AG1713" s="12"/>
      <c r="AH1713" s="12"/>
      <c r="AI1713" s="12"/>
    </row>
    <row r="1714">
      <c r="A1714" s="1" t="s">
        <v>2651</v>
      </c>
      <c r="B1714" s="13"/>
      <c r="C1714" s="1" t="s">
        <v>132</v>
      </c>
      <c r="D1714" s="1" t="s">
        <v>37</v>
      </c>
      <c r="E1714" s="1" t="s">
        <v>77</v>
      </c>
      <c r="F1714" s="1" t="s">
        <v>1068</v>
      </c>
      <c r="G1714" s="1" t="s">
        <v>354</v>
      </c>
      <c r="H1714" s="1" t="s">
        <v>355</v>
      </c>
      <c r="I1714" s="1" t="s">
        <v>42</v>
      </c>
      <c r="J1714" s="1"/>
      <c r="K1714" s="1" t="s">
        <v>2652</v>
      </c>
      <c r="L1714" s="1" t="s">
        <v>99</v>
      </c>
      <c r="M1714" s="9">
        <v>44652.0</v>
      </c>
      <c r="N1714" s="9">
        <v>44789.0</v>
      </c>
      <c r="O1714" s="1"/>
      <c r="P1714" s="1">
        <v>8.33</v>
      </c>
      <c r="Q1714" s="1">
        <v>233000.0</v>
      </c>
      <c r="R1714" s="1">
        <v>300000.0</v>
      </c>
      <c r="S1714" s="10">
        <f t="shared" si="416"/>
        <v>44879</v>
      </c>
      <c r="V1714" s="5">
        <f t="shared" si="240"/>
        <v>24990</v>
      </c>
      <c r="W1714" s="11">
        <f t="shared" si="328"/>
        <v>29488.2</v>
      </c>
      <c r="Z1714" s="5">
        <f t="shared" si="3"/>
        <v>18742.5</v>
      </c>
      <c r="AB1714" s="1"/>
      <c r="AC1714" s="1" t="s">
        <v>45</v>
      </c>
      <c r="AD1714" s="12" t="s">
        <v>46</v>
      </c>
      <c r="AE1714" s="12" t="s">
        <v>46</v>
      </c>
      <c r="AF1714" s="12" t="s">
        <v>46</v>
      </c>
      <c r="AG1714" s="12"/>
      <c r="AH1714" s="12"/>
      <c r="AI1714" s="12"/>
    </row>
    <row r="1715">
      <c r="A1715" s="1" t="s">
        <v>2651</v>
      </c>
      <c r="B1715" s="13"/>
      <c r="C1715" s="1" t="s">
        <v>132</v>
      </c>
      <c r="D1715" s="1" t="s">
        <v>37</v>
      </c>
      <c r="E1715" s="1" t="s">
        <v>77</v>
      </c>
      <c r="F1715" s="1" t="s">
        <v>1068</v>
      </c>
      <c r="G1715" s="1" t="s">
        <v>354</v>
      </c>
      <c r="H1715" s="1" t="s">
        <v>355</v>
      </c>
      <c r="I1715" s="1" t="s">
        <v>42</v>
      </c>
      <c r="J1715" s="1"/>
      <c r="K1715" s="1" t="s">
        <v>2652</v>
      </c>
      <c r="L1715" s="1" t="s">
        <v>99</v>
      </c>
      <c r="M1715" s="9">
        <v>44652.0</v>
      </c>
      <c r="N1715" s="9">
        <v>45107.0</v>
      </c>
      <c r="O1715" s="1"/>
      <c r="P1715" s="1">
        <v>8.33</v>
      </c>
      <c r="Q1715" s="1">
        <v>936000.0</v>
      </c>
      <c r="R1715" s="1">
        <v>300000.0</v>
      </c>
      <c r="S1715" s="10">
        <f t="shared" si="416"/>
        <v>45197</v>
      </c>
      <c r="V1715" s="5">
        <f t="shared" si="240"/>
        <v>24990</v>
      </c>
      <c r="W1715" s="11">
        <f t="shared" si="328"/>
        <v>29488.2</v>
      </c>
      <c r="Z1715" s="5">
        <f t="shared" si="3"/>
        <v>18742.5</v>
      </c>
      <c r="AB1715" s="1"/>
      <c r="AC1715" s="1" t="s">
        <v>45</v>
      </c>
      <c r="AD1715" s="12" t="s">
        <v>46</v>
      </c>
      <c r="AE1715" s="12" t="s">
        <v>47</v>
      </c>
      <c r="AF1715" s="12" t="s">
        <v>47</v>
      </c>
      <c r="AG1715" s="12"/>
      <c r="AH1715" s="12"/>
      <c r="AI1715" s="12"/>
    </row>
    <row r="1716">
      <c r="A1716" s="1" t="s">
        <v>2653</v>
      </c>
      <c r="B1716" s="13"/>
      <c r="C1716" s="1" t="s">
        <v>36</v>
      </c>
      <c r="D1716" s="1" t="s">
        <v>96</v>
      </c>
      <c r="E1716" s="1" t="s">
        <v>113</v>
      </c>
      <c r="F1716" s="1" t="s">
        <v>1641</v>
      </c>
      <c r="G1716" s="1" t="s">
        <v>354</v>
      </c>
      <c r="H1716" s="1" t="s">
        <v>355</v>
      </c>
      <c r="I1716" s="1" t="s">
        <v>247</v>
      </c>
      <c r="J1716" s="1"/>
      <c r="K1716" s="1" t="s">
        <v>2654</v>
      </c>
      <c r="L1716" s="1" t="s">
        <v>53</v>
      </c>
      <c r="M1716" s="14">
        <v>44847.0</v>
      </c>
      <c r="N1716" s="9">
        <v>45040.0</v>
      </c>
      <c r="O1716" s="1"/>
      <c r="P1716" s="1">
        <v>8.33</v>
      </c>
      <c r="Q1716" s="1">
        <v>200000.0</v>
      </c>
      <c r="R1716" s="1">
        <v>275000.0</v>
      </c>
      <c r="S1716" s="9">
        <v>45013.0</v>
      </c>
      <c r="T1716" s="9">
        <v>45040.0</v>
      </c>
      <c r="U1716" s="1" t="s">
        <v>2655</v>
      </c>
      <c r="V1716" s="5">
        <f t="shared" si="240"/>
        <v>22907.5</v>
      </c>
      <c r="W1716" s="11">
        <f t="shared" si="328"/>
        <v>27030.85</v>
      </c>
      <c r="X1716" s="9">
        <v>45043.0</v>
      </c>
      <c r="Y1716" s="5">
        <f>W1716-(V1716*10%)</f>
        <v>24740.1</v>
      </c>
      <c r="Z1716" s="5">
        <f t="shared" si="3"/>
        <v>17180.625</v>
      </c>
      <c r="AA1716" s="9">
        <v>45047.0</v>
      </c>
      <c r="AB1716" s="1" t="s">
        <v>2655</v>
      </c>
      <c r="AC1716" s="1" t="s">
        <v>55</v>
      </c>
      <c r="AD1716" s="12" t="s">
        <v>46</v>
      </c>
      <c r="AE1716" s="12" t="s">
        <v>47</v>
      </c>
      <c r="AF1716" s="12" t="s">
        <v>46</v>
      </c>
      <c r="AG1716" s="12" t="s">
        <v>47</v>
      </c>
      <c r="AH1716" s="12" t="s">
        <v>47</v>
      </c>
      <c r="AI1716" s="12" t="s">
        <v>47</v>
      </c>
    </row>
    <row r="1717">
      <c r="A1717" s="1" t="s">
        <v>2656</v>
      </c>
      <c r="B1717" s="13"/>
      <c r="C1717" s="1" t="s">
        <v>36</v>
      </c>
      <c r="D1717" s="1" t="s">
        <v>81</v>
      </c>
      <c r="E1717" s="1" t="s">
        <v>212</v>
      </c>
      <c r="F1717" s="1" t="s">
        <v>1199</v>
      </c>
      <c r="G1717" s="1" t="s">
        <v>140</v>
      </c>
      <c r="H1717" s="1" t="s">
        <v>589</v>
      </c>
      <c r="I1717" s="1" t="s">
        <v>209</v>
      </c>
      <c r="J1717" s="1"/>
      <c r="K1717" s="1" t="s">
        <v>2657</v>
      </c>
      <c r="L1717" s="1" t="s">
        <v>44</v>
      </c>
      <c r="M1717" s="9">
        <v>44793.0</v>
      </c>
      <c r="N1717" s="9">
        <v>44785.0</v>
      </c>
      <c r="O1717" s="1"/>
      <c r="P1717" s="1">
        <v>8.33</v>
      </c>
      <c r="Q1717" s="1">
        <v>450000.0</v>
      </c>
      <c r="R1717" s="1">
        <v>300000.0</v>
      </c>
      <c r="S1717" s="10">
        <f t="shared" ref="S1717:S1718" si="417">N1717+90</f>
        <v>44875</v>
      </c>
      <c r="V1717" s="5">
        <f t="shared" si="240"/>
        <v>24990</v>
      </c>
      <c r="W1717" s="11">
        <f t="shared" si="328"/>
        <v>29488.2</v>
      </c>
      <c r="Z1717" s="5">
        <f t="shared" si="3"/>
        <v>18742.5</v>
      </c>
      <c r="AB1717" s="1"/>
      <c r="AC1717" s="1" t="s">
        <v>45</v>
      </c>
      <c r="AD1717" s="12" t="s">
        <v>46</v>
      </c>
      <c r="AE1717" s="12" t="s">
        <v>46</v>
      </c>
      <c r="AF1717" s="12" t="s">
        <v>46</v>
      </c>
      <c r="AG1717" s="12"/>
      <c r="AH1717" s="12"/>
      <c r="AI1717" s="12"/>
    </row>
    <row r="1718">
      <c r="A1718" s="1" t="s">
        <v>2656</v>
      </c>
      <c r="B1718" s="13"/>
      <c r="C1718" s="1" t="s">
        <v>36</v>
      </c>
      <c r="D1718" s="1" t="s">
        <v>81</v>
      </c>
      <c r="E1718" s="1" t="s">
        <v>212</v>
      </c>
      <c r="F1718" s="1" t="s">
        <v>1199</v>
      </c>
      <c r="G1718" s="1" t="s">
        <v>140</v>
      </c>
      <c r="H1718" s="1" t="s">
        <v>589</v>
      </c>
      <c r="I1718" s="1" t="s">
        <v>209</v>
      </c>
      <c r="J1718" s="1"/>
      <c r="K1718" s="1" t="s">
        <v>2657</v>
      </c>
      <c r="L1718" s="1" t="s">
        <v>44</v>
      </c>
      <c r="M1718" s="9">
        <v>44793.0</v>
      </c>
      <c r="N1718" s="9">
        <v>44903.0</v>
      </c>
      <c r="O1718" s="1"/>
      <c r="P1718" s="1">
        <v>8.33</v>
      </c>
      <c r="Q1718" s="1">
        <v>450000.0</v>
      </c>
      <c r="R1718" s="1">
        <v>300000.0</v>
      </c>
      <c r="S1718" s="10">
        <f t="shared" si="417"/>
        <v>44993</v>
      </c>
      <c r="V1718" s="5">
        <f t="shared" si="240"/>
        <v>24990</v>
      </c>
      <c r="W1718" s="11">
        <f t="shared" si="328"/>
        <v>29488.2</v>
      </c>
      <c r="Z1718" s="5">
        <f t="shared" si="3"/>
        <v>18742.5</v>
      </c>
      <c r="AB1718" s="1"/>
      <c r="AC1718" s="1" t="s">
        <v>45</v>
      </c>
      <c r="AD1718" s="12" t="s">
        <v>46</v>
      </c>
      <c r="AE1718" s="12" t="s">
        <v>46</v>
      </c>
      <c r="AF1718" s="12" t="s">
        <v>46</v>
      </c>
      <c r="AG1718" s="12"/>
      <c r="AH1718" s="12"/>
      <c r="AI1718" s="12"/>
    </row>
    <row r="1719">
      <c r="A1719" s="1" t="s">
        <v>2658</v>
      </c>
      <c r="B1719" s="13"/>
      <c r="C1719" s="1" t="s">
        <v>36</v>
      </c>
      <c r="D1719" s="1" t="s">
        <v>37</v>
      </c>
      <c r="E1719" s="1" t="s">
        <v>82</v>
      </c>
      <c r="F1719" s="1" t="s">
        <v>400</v>
      </c>
      <c r="G1719" s="1" t="s">
        <v>134</v>
      </c>
      <c r="H1719" s="1" t="s">
        <v>135</v>
      </c>
      <c r="I1719" s="1" t="s">
        <v>42</v>
      </c>
      <c r="J1719" s="1"/>
      <c r="K1719" s="1" t="s">
        <v>2659</v>
      </c>
      <c r="L1719" s="1" t="s">
        <v>143</v>
      </c>
      <c r="M1719" s="9">
        <v>44652.0</v>
      </c>
      <c r="N1719" s="9">
        <v>45142.0</v>
      </c>
      <c r="O1719" s="1"/>
      <c r="P1719" s="1">
        <v>8.33</v>
      </c>
      <c r="Q1719" s="1">
        <v>300000.0</v>
      </c>
      <c r="R1719" s="1">
        <v>975000.0</v>
      </c>
      <c r="S1719" s="9">
        <v>45173.0</v>
      </c>
      <c r="T1719" s="9">
        <v>45194.0</v>
      </c>
      <c r="U1719" s="1" t="s">
        <v>2660</v>
      </c>
      <c r="V1719" s="5">
        <f t="shared" si="240"/>
        <v>81217.5</v>
      </c>
      <c r="W1719" s="11">
        <f t="shared" si="328"/>
        <v>95836.65</v>
      </c>
      <c r="X1719" s="14">
        <v>45217.0</v>
      </c>
      <c r="Y1719" s="5">
        <f>W1719</f>
        <v>95836.65</v>
      </c>
      <c r="Z1719" s="5">
        <f t="shared" si="3"/>
        <v>60913.125</v>
      </c>
      <c r="AA1719" s="14">
        <v>45218.0</v>
      </c>
      <c r="AB1719" s="1" t="s">
        <v>2661</v>
      </c>
      <c r="AC1719" s="1" t="s">
        <v>55</v>
      </c>
      <c r="AD1719" s="12" t="s">
        <v>46</v>
      </c>
      <c r="AE1719" s="12" t="s">
        <v>47</v>
      </c>
      <c r="AF1719" s="12" t="s">
        <v>47</v>
      </c>
      <c r="AG1719" s="12" t="s">
        <v>47</v>
      </c>
      <c r="AH1719" s="12" t="s">
        <v>47</v>
      </c>
      <c r="AI1719" s="12" t="s">
        <v>47</v>
      </c>
    </row>
    <row r="1720">
      <c r="A1720" s="1" t="s">
        <v>2658</v>
      </c>
      <c r="B1720" s="13"/>
      <c r="C1720" s="1" t="s">
        <v>36</v>
      </c>
      <c r="D1720" s="1" t="s">
        <v>37</v>
      </c>
      <c r="E1720" s="1" t="s">
        <v>82</v>
      </c>
      <c r="F1720" s="1" t="s">
        <v>400</v>
      </c>
      <c r="G1720" s="1" t="s">
        <v>134</v>
      </c>
      <c r="H1720" s="1" t="s">
        <v>135</v>
      </c>
      <c r="I1720" s="1" t="s">
        <v>42</v>
      </c>
      <c r="J1720" s="1"/>
      <c r="K1720" s="1" t="s">
        <v>2659</v>
      </c>
      <c r="L1720" s="1" t="s">
        <v>143</v>
      </c>
      <c r="M1720" s="9">
        <v>44652.0</v>
      </c>
      <c r="N1720" s="9">
        <v>44652.0</v>
      </c>
      <c r="O1720" s="1"/>
      <c r="P1720" s="1">
        <v>8.33</v>
      </c>
      <c r="Q1720" s="1">
        <v>500000.0</v>
      </c>
      <c r="R1720" s="1">
        <v>480000.0</v>
      </c>
      <c r="S1720" s="9">
        <v>45180.0</v>
      </c>
      <c r="T1720" s="9">
        <v>45205.0</v>
      </c>
      <c r="U1720" s="1" t="s">
        <v>1031</v>
      </c>
      <c r="V1720" s="5">
        <f t="shared" si="240"/>
        <v>39984</v>
      </c>
      <c r="W1720" s="11">
        <f t="shared" si="328"/>
        <v>47181.12</v>
      </c>
      <c r="X1720" s="9">
        <v>45205.0</v>
      </c>
      <c r="Y1720" s="5">
        <f>W1720-(V1720*10%)</f>
        <v>43182.72</v>
      </c>
      <c r="Z1720" s="5">
        <f t="shared" si="3"/>
        <v>29988</v>
      </c>
      <c r="AA1720" s="9">
        <v>45205.0</v>
      </c>
      <c r="AB1720" s="1" t="s">
        <v>1031</v>
      </c>
      <c r="AC1720" s="1" t="s">
        <v>55</v>
      </c>
      <c r="AD1720" s="12" t="s">
        <v>46</v>
      </c>
      <c r="AE1720" s="12" t="s">
        <v>46</v>
      </c>
      <c r="AF1720" s="12" t="s">
        <v>47</v>
      </c>
      <c r="AG1720" s="12" t="s">
        <v>47</v>
      </c>
      <c r="AH1720" s="12" t="s">
        <v>47</v>
      </c>
      <c r="AI1720" s="12" t="s">
        <v>47</v>
      </c>
    </row>
    <row r="1721">
      <c r="A1721" s="1" t="s">
        <v>2658</v>
      </c>
      <c r="B1721" s="13"/>
      <c r="C1721" s="1" t="s">
        <v>36</v>
      </c>
      <c r="D1721" s="1" t="s">
        <v>37</v>
      </c>
      <c r="E1721" s="1" t="s">
        <v>82</v>
      </c>
      <c r="F1721" s="1" t="s">
        <v>400</v>
      </c>
      <c r="G1721" s="1" t="s">
        <v>134</v>
      </c>
      <c r="H1721" s="1" t="s">
        <v>135</v>
      </c>
      <c r="I1721" s="1" t="s">
        <v>42</v>
      </c>
      <c r="J1721" s="1"/>
      <c r="K1721" s="1" t="s">
        <v>2659</v>
      </c>
      <c r="L1721" s="1" t="s">
        <v>143</v>
      </c>
      <c r="M1721" s="9">
        <v>44652.0</v>
      </c>
      <c r="N1721" s="14">
        <v>45244.0</v>
      </c>
      <c r="O1721" s="1"/>
      <c r="P1721" s="1">
        <v>8.33</v>
      </c>
      <c r="Q1721" s="1">
        <v>300000.0</v>
      </c>
      <c r="R1721" s="1">
        <v>314600.0</v>
      </c>
      <c r="S1721" s="14">
        <v>45274.0</v>
      </c>
      <c r="T1721" s="9">
        <v>45295.0</v>
      </c>
      <c r="U1721" s="1" t="s">
        <v>2662</v>
      </c>
      <c r="V1721" s="5">
        <f t="shared" si="240"/>
        <v>26206.18</v>
      </c>
      <c r="W1721" s="11">
        <f t="shared" si="328"/>
        <v>30923.2924</v>
      </c>
      <c r="X1721" s="9">
        <v>45322.0</v>
      </c>
      <c r="Y1721" s="5">
        <f>W1721</f>
        <v>30923.2924</v>
      </c>
      <c r="Z1721" s="5">
        <f t="shared" si="3"/>
        <v>19654.635</v>
      </c>
      <c r="AA1721" s="9">
        <v>45323.0</v>
      </c>
      <c r="AB1721" s="1" t="s">
        <v>2663</v>
      </c>
      <c r="AC1721" s="1" t="s">
        <v>55</v>
      </c>
      <c r="AD1721" s="12" t="s">
        <v>46</v>
      </c>
      <c r="AE1721" s="12" t="s">
        <v>47</v>
      </c>
      <c r="AF1721" s="12" t="s">
        <v>47</v>
      </c>
      <c r="AG1721" s="12" t="s">
        <v>47</v>
      </c>
      <c r="AH1721" s="12" t="s">
        <v>47</v>
      </c>
      <c r="AI1721" s="12" t="s">
        <v>47</v>
      </c>
    </row>
    <row r="1722">
      <c r="A1722" s="1" t="s">
        <v>2658</v>
      </c>
      <c r="B1722" s="13"/>
      <c r="C1722" s="1" t="s">
        <v>36</v>
      </c>
      <c r="D1722" s="1" t="s">
        <v>37</v>
      </c>
      <c r="E1722" s="1" t="s">
        <v>82</v>
      </c>
      <c r="F1722" s="1" t="s">
        <v>400</v>
      </c>
      <c r="G1722" s="1" t="s">
        <v>134</v>
      </c>
      <c r="H1722" s="1" t="s">
        <v>135</v>
      </c>
      <c r="I1722" s="1" t="s">
        <v>42</v>
      </c>
      <c r="J1722" s="1"/>
      <c r="K1722" s="1" t="s">
        <v>2659</v>
      </c>
      <c r="L1722" s="1" t="s">
        <v>143</v>
      </c>
      <c r="M1722" s="9">
        <v>44652.0</v>
      </c>
      <c r="N1722" s="9">
        <v>44742.0</v>
      </c>
      <c r="O1722" s="1"/>
      <c r="P1722" s="1">
        <v>8.33</v>
      </c>
      <c r="Q1722" s="1">
        <v>500000.0</v>
      </c>
      <c r="R1722" s="1">
        <v>300000.0</v>
      </c>
      <c r="S1722" s="10">
        <f t="shared" ref="S1722:S1725" si="418">N1722+90</f>
        <v>44832</v>
      </c>
      <c r="V1722" s="5">
        <f t="shared" si="240"/>
        <v>24990</v>
      </c>
      <c r="W1722" s="11">
        <f t="shared" si="328"/>
        <v>29488.2</v>
      </c>
      <c r="Z1722" s="5">
        <f t="shared" si="3"/>
        <v>18742.5</v>
      </c>
      <c r="AC1722" s="1" t="s">
        <v>45</v>
      </c>
      <c r="AD1722" s="12" t="s">
        <v>46</v>
      </c>
      <c r="AE1722" s="12" t="s">
        <v>46</v>
      </c>
      <c r="AF1722" s="12" t="s">
        <v>46</v>
      </c>
      <c r="AG1722" s="12"/>
      <c r="AH1722" s="12"/>
      <c r="AI1722" s="12"/>
    </row>
    <row r="1723">
      <c r="A1723" s="1" t="s">
        <v>2658</v>
      </c>
      <c r="B1723" s="13"/>
      <c r="C1723" s="1" t="s">
        <v>36</v>
      </c>
      <c r="D1723" s="1" t="s">
        <v>37</v>
      </c>
      <c r="E1723" s="1" t="s">
        <v>82</v>
      </c>
      <c r="F1723" s="1" t="s">
        <v>400</v>
      </c>
      <c r="G1723" s="1" t="s">
        <v>134</v>
      </c>
      <c r="H1723" s="1" t="s">
        <v>135</v>
      </c>
      <c r="I1723" s="1" t="s">
        <v>42</v>
      </c>
      <c r="J1723" s="1"/>
      <c r="K1723" s="1" t="s">
        <v>2659</v>
      </c>
      <c r="L1723" s="1" t="s">
        <v>143</v>
      </c>
      <c r="M1723" s="9">
        <v>44652.0</v>
      </c>
      <c r="N1723" s="9">
        <v>44652.0</v>
      </c>
      <c r="O1723" s="1"/>
      <c r="P1723" s="1">
        <v>8.33</v>
      </c>
      <c r="Q1723" s="1">
        <v>300000.0</v>
      </c>
      <c r="R1723" s="1">
        <v>300000.0</v>
      </c>
      <c r="S1723" s="10">
        <f t="shared" si="418"/>
        <v>44742</v>
      </c>
      <c r="V1723" s="5">
        <f t="shared" si="240"/>
        <v>24990</v>
      </c>
      <c r="W1723" s="11">
        <f t="shared" si="328"/>
        <v>29488.2</v>
      </c>
      <c r="Z1723" s="5">
        <f t="shared" si="3"/>
        <v>18742.5</v>
      </c>
      <c r="AB1723" s="1"/>
      <c r="AC1723" s="1" t="s">
        <v>45</v>
      </c>
      <c r="AD1723" s="12" t="s">
        <v>46</v>
      </c>
      <c r="AE1723" s="12" t="s">
        <v>46</v>
      </c>
      <c r="AF1723" s="12" t="s">
        <v>46</v>
      </c>
      <c r="AG1723" s="12"/>
      <c r="AH1723" s="12"/>
      <c r="AI1723" s="12"/>
    </row>
    <row r="1724">
      <c r="A1724" s="1" t="s">
        <v>2658</v>
      </c>
      <c r="B1724" s="13"/>
      <c r="C1724" s="1" t="s">
        <v>36</v>
      </c>
      <c r="D1724" s="1" t="s">
        <v>37</v>
      </c>
      <c r="E1724" s="1" t="s">
        <v>82</v>
      </c>
      <c r="F1724" s="1" t="s">
        <v>400</v>
      </c>
      <c r="G1724" s="1" t="s">
        <v>134</v>
      </c>
      <c r="H1724" s="1" t="s">
        <v>135</v>
      </c>
      <c r="I1724" s="1" t="s">
        <v>42</v>
      </c>
      <c r="J1724" s="1"/>
      <c r="K1724" s="1" t="s">
        <v>2659</v>
      </c>
      <c r="L1724" s="1" t="s">
        <v>143</v>
      </c>
      <c r="M1724" s="9">
        <v>44652.0</v>
      </c>
      <c r="N1724" s="9">
        <v>44652.0</v>
      </c>
      <c r="O1724" s="1"/>
      <c r="P1724" s="1">
        <v>8.33</v>
      </c>
      <c r="Q1724" s="1">
        <v>300000.0</v>
      </c>
      <c r="R1724" s="1">
        <v>300000.0</v>
      </c>
      <c r="S1724" s="10">
        <f t="shared" si="418"/>
        <v>44742</v>
      </c>
      <c r="V1724" s="5">
        <f t="shared" si="240"/>
        <v>24990</v>
      </c>
      <c r="W1724" s="11">
        <f t="shared" si="328"/>
        <v>29488.2</v>
      </c>
      <c r="Z1724" s="5">
        <f t="shared" si="3"/>
        <v>18742.5</v>
      </c>
      <c r="AB1724" s="1"/>
      <c r="AC1724" s="1" t="s">
        <v>45</v>
      </c>
      <c r="AD1724" s="12" t="s">
        <v>46</v>
      </c>
      <c r="AE1724" s="12" t="s">
        <v>46</v>
      </c>
      <c r="AF1724" s="12" t="s">
        <v>46</v>
      </c>
      <c r="AG1724" s="12"/>
      <c r="AH1724" s="12"/>
      <c r="AI1724" s="12"/>
    </row>
    <row r="1725">
      <c r="A1725" s="1" t="s">
        <v>2658</v>
      </c>
      <c r="B1725" s="13"/>
      <c r="C1725" s="1" t="s">
        <v>36</v>
      </c>
      <c r="D1725" s="1" t="s">
        <v>37</v>
      </c>
      <c r="E1725" s="1" t="s">
        <v>82</v>
      </c>
      <c r="F1725" s="1" t="s">
        <v>400</v>
      </c>
      <c r="G1725" s="1" t="s">
        <v>134</v>
      </c>
      <c r="H1725" s="1" t="s">
        <v>135</v>
      </c>
      <c r="I1725" s="1" t="s">
        <v>42</v>
      </c>
      <c r="J1725" s="1"/>
      <c r="K1725" s="1" t="s">
        <v>2659</v>
      </c>
      <c r="L1725" s="1" t="s">
        <v>143</v>
      </c>
      <c r="M1725" s="9">
        <v>44652.0</v>
      </c>
      <c r="N1725" s="9">
        <v>44652.0</v>
      </c>
      <c r="O1725" s="1"/>
      <c r="P1725" s="1">
        <v>8.33</v>
      </c>
      <c r="Q1725" s="1">
        <v>300000.0</v>
      </c>
      <c r="R1725" s="1">
        <v>300000.0</v>
      </c>
      <c r="S1725" s="10">
        <f t="shared" si="418"/>
        <v>44742</v>
      </c>
      <c r="V1725" s="5">
        <f t="shared" si="240"/>
        <v>24990</v>
      </c>
      <c r="W1725" s="11">
        <f t="shared" si="328"/>
        <v>29488.2</v>
      </c>
      <c r="Z1725" s="5">
        <f t="shared" si="3"/>
        <v>18742.5</v>
      </c>
      <c r="AC1725" s="1" t="s">
        <v>45</v>
      </c>
      <c r="AD1725" s="12" t="s">
        <v>46</v>
      </c>
      <c r="AE1725" s="12" t="s">
        <v>46</v>
      </c>
      <c r="AF1725" s="12" t="s">
        <v>46</v>
      </c>
      <c r="AG1725" s="12"/>
      <c r="AH1725" s="12"/>
      <c r="AI1725" s="12"/>
    </row>
    <row r="1726">
      <c r="A1726" s="1" t="s">
        <v>2664</v>
      </c>
      <c r="B1726" s="13"/>
      <c r="C1726" s="1" t="s">
        <v>36</v>
      </c>
      <c r="D1726" s="1" t="s">
        <v>76</v>
      </c>
      <c r="E1726" s="1" t="s">
        <v>38</v>
      </c>
      <c r="F1726" s="1" t="s">
        <v>233</v>
      </c>
      <c r="G1726" s="1" t="s">
        <v>196</v>
      </c>
      <c r="H1726" s="1" t="s">
        <v>197</v>
      </c>
      <c r="I1726" s="1" t="s">
        <v>234</v>
      </c>
      <c r="J1726" s="1"/>
      <c r="K1726" s="1" t="s">
        <v>2665</v>
      </c>
      <c r="L1726" s="1" t="s">
        <v>99</v>
      </c>
      <c r="M1726" s="9">
        <v>45331.0</v>
      </c>
      <c r="N1726" s="9">
        <v>45351.0</v>
      </c>
      <c r="O1726" s="1"/>
      <c r="P1726" s="1">
        <v>8.33</v>
      </c>
      <c r="Q1726" s="1">
        <v>500000.0</v>
      </c>
      <c r="R1726" s="1">
        <v>300000.0</v>
      </c>
      <c r="S1726" s="10">
        <f>N1726+30</f>
        <v>45381</v>
      </c>
      <c r="V1726" s="5">
        <f t="shared" si="240"/>
        <v>24990</v>
      </c>
      <c r="W1726" s="11">
        <f t="shared" si="328"/>
        <v>29488.2</v>
      </c>
      <c r="Z1726" s="5">
        <f t="shared" si="3"/>
        <v>18742.5</v>
      </c>
      <c r="AB1726" s="1"/>
      <c r="AC1726" s="1" t="str">
        <f>IF(T1726="","C","O")</f>
        <v>C</v>
      </c>
      <c r="AD1726" s="12" t="s">
        <v>47</v>
      </c>
      <c r="AE1726" s="12" t="s">
        <v>47</v>
      </c>
      <c r="AF1726" s="12" t="s">
        <v>47</v>
      </c>
      <c r="AG1726" s="12"/>
      <c r="AH1726" s="12"/>
      <c r="AI1726" s="12"/>
    </row>
    <row r="1727">
      <c r="A1727" s="1" t="s">
        <v>2666</v>
      </c>
      <c r="B1727" s="13"/>
      <c r="C1727" s="1" t="s">
        <v>36</v>
      </c>
      <c r="D1727" s="1" t="s">
        <v>96</v>
      </c>
      <c r="E1727" s="1" t="s">
        <v>113</v>
      </c>
      <c r="F1727" s="1" t="s">
        <v>344</v>
      </c>
      <c r="G1727" s="1" t="s">
        <v>170</v>
      </c>
      <c r="H1727" s="1" t="s">
        <v>170</v>
      </c>
      <c r="I1727" s="1" t="s">
        <v>42</v>
      </c>
      <c r="J1727" s="1"/>
      <c r="K1727" s="1" t="s">
        <v>2667</v>
      </c>
      <c r="L1727" s="1" t="s">
        <v>347</v>
      </c>
      <c r="M1727" s="9">
        <v>44652.0</v>
      </c>
      <c r="N1727" s="9">
        <v>44760.0</v>
      </c>
      <c r="O1727" s="1"/>
      <c r="P1727" s="1">
        <v>7.5</v>
      </c>
      <c r="Q1727" s="1">
        <v>500000.0</v>
      </c>
      <c r="R1727" s="1">
        <v>300000.0</v>
      </c>
      <c r="S1727" s="9">
        <v>44760.0</v>
      </c>
      <c r="T1727" s="9">
        <v>44760.0</v>
      </c>
      <c r="U1727" s="1" t="s">
        <v>2668</v>
      </c>
      <c r="V1727" s="5">
        <f t="shared" si="240"/>
        <v>22500</v>
      </c>
      <c r="W1727" s="11">
        <f t="shared" si="328"/>
        <v>26550</v>
      </c>
      <c r="X1727" s="9">
        <v>44790.0</v>
      </c>
      <c r="Y1727" s="5">
        <f>W1727-(V1727*10%)</f>
        <v>24300</v>
      </c>
      <c r="Z1727" s="5">
        <f t="shared" si="3"/>
        <v>16875</v>
      </c>
      <c r="AA1727" s="9">
        <v>44791.0</v>
      </c>
      <c r="AB1727" s="1" t="s">
        <v>2668</v>
      </c>
      <c r="AC1727" s="1" t="s">
        <v>55</v>
      </c>
      <c r="AD1727" s="12" t="s">
        <v>46</v>
      </c>
      <c r="AE1727" s="12" t="s">
        <v>46</v>
      </c>
      <c r="AF1727" s="12" t="s">
        <v>46</v>
      </c>
      <c r="AG1727" s="12" t="s">
        <v>46</v>
      </c>
      <c r="AH1727" s="12" t="s">
        <v>46</v>
      </c>
      <c r="AI1727" s="12" t="s">
        <v>46</v>
      </c>
    </row>
    <row r="1728">
      <c r="A1728" s="1" t="s">
        <v>2666</v>
      </c>
      <c r="B1728" s="13"/>
      <c r="C1728" s="1" t="s">
        <v>36</v>
      </c>
      <c r="D1728" s="1" t="s">
        <v>96</v>
      </c>
      <c r="E1728" s="1" t="s">
        <v>113</v>
      </c>
      <c r="F1728" s="1" t="s">
        <v>344</v>
      </c>
      <c r="G1728" s="1" t="s">
        <v>170</v>
      </c>
      <c r="H1728" s="1" t="s">
        <v>170</v>
      </c>
      <c r="I1728" s="1" t="s">
        <v>42</v>
      </c>
      <c r="J1728" s="1"/>
      <c r="K1728" s="1" t="s">
        <v>2667</v>
      </c>
      <c r="L1728" s="1" t="s">
        <v>347</v>
      </c>
      <c r="M1728" s="9">
        <v>44652.0</v>
      </c>
      <c r="N1728" s="9">
        <v>44652.0</v>
      </c>
      <c r="O1728" s="1"/>
      <c r="P1728" s="1">
        <v>8.33</v>
      </c>
      <c r="Q1728" s="1">
        <v>500000.0</v>
      </c>
      <c r="R1728" s="1">
        <v>240000.0</v>
      </c>
      <c r="S1728" s="9">
        <v>44874.0</v>
      </c>
      <c r="T1728" s="14">
        <v>44875.0</v>
      </c>
      <c r="U1728" s="1" t="s">
        <v>2669</v>
      </c>
      <c r="V1728" s="5">
        <f t="shared" si="240"/>
        <v>19992</v>
      </c>
      <c r="W1728" s="11">
        <f t="shared" si="328"/>
        <v>23590.56</v>
      </c>
      <c r="X1728" s="14"/>
      <c r="Y1728" s="1"/>
      <c r="Z1728" s="5">
        <f t="shared" si="3"/>
        <v>14994</v>
      </c>
      <c r="AB1728" s="1"/>
      <c r="AC1728" s="1" t="s">
        <v>162</v>
      </c>
      <c r="AD1728" s="12" t="s">
        <v>46</v>
      </c>
      <c r="AE1728" s="12" t="s">
        <v>46</v>
      </c>
      <c r="AF1728" s="12" t="s">
        <v>46</v>
      </c>
      <c r="AG1728" s="12" t="s">
        <v>46</v>
      </c>
      <c r="AH1728" s="12"/>
      <c r="AI1728" s="12"/>
    </row>
    <row r="1729">
      <c r="A1729" s="1" t="s">
        <v>2666</v>
      </c>
      <c r="B1729" s="13"/>
      <c r="C1729" s="1" t="s">
        <v>36</v>
      </c>
      <c r="D1729" s="1" t="s">
        <v>96</v>
      </c>
      <c r="E1729" s="1" t="s">
        <v>113</v>
      </c>
      <c r="F1729" s="1" t="s">
        <v>344</v>
      </c>
      <c r="G1729" s="1" t="s">
        <v>170</v>
      </c>
      <c r="H1729" s="1" t="s">
        <v>170</v>
      </c>
      <c r="I1729" s="1" t="s">
        <v>42</v>
      </c>
      <c r="J1729" s="1"/>
      <c r="K1729" s="1" t="s">
        <v>2667</v>
      </c>
      <c r="L1729" s="1" t="s">
        <v>347</v>
      </c>
      <c r="M1729" s="9">
        <v>44652.0</v>
      </c>
      <c r="N1729" s="9">
        <v>44742.0</v>
      </c>
      <c r="O1729" s="1"/>
      <c r="P1729" s="1">
        <v>7.5</v>
      </c>
      <c r="Q1729" s="1">
        <v>500000.0</v>
      </c>
      <c r="R1729" s="1">
        <v>264000.0</v>
      </c>
      <c r="S1729" s="9">
        <v>44904.0</v>
      </c>
      <c r="T1729" s="9">
        <v>44904.0</v>
      </c>
      <c r="U1729" s="1" t="s">
        <v>2670</v>
      </c>
      <c r="V1729" s="5">
        <f t="shared" si="240"/>
        <v>19800</v>
      </c>
      <c r="W1729" s="11">
        <f t="shared" si="328"/>
        <v>23364</v>
      </c>
      <c r="X1729" s="9">
        <v>44934.0</v>
      </c>
      <c r="Y1729" s="5">
        <f t="shared" ref="Y1729:Y1730" si="419">W1729-(V1729*10%)</f>
        <v>21384</v>
      </c>
      <c r="Z1729" s="5">
        <f t="shared" si="3"/>
        <v>14850</v>
      </c>
      <c r="AA1729" s="9">
        <v>44931.0</v>
      </c>
      <c r="AB1729" s="1" t="s">
        <v>2671</v>
      </c>
      <c r="AC1729" s="1" t="s">
        <v>55</v>
      </c>
      <c r="AD1729" s="12" t="s">
        <v>46</v>
      </c>
      <c r="AE1729" s="12" t="s">
        <v>46</v>
      </c>
      <c r="AF1729" s="12" t="s">
        <v>46</v>
      </c>
      <c r="AG1729" s="12" t="s">
        <v>46</v>
      </c>
      <c r="AH1729" s="12" t="s">
        <v>46</v>
      </c>
      <c r="AI1729" s="12" t="s">
        <v>46</v>
      </c>
    </row>
    <row r="1730">
      <c r="A1730" s="1" t="s">
        <v>2666</v>
      </c>
      <c r="B1730" s="13"/>
      <c r="C1730" s="1" t="s">
        <v>36</v>
      </c>
      <c r="D1730" s="1" t="s">
        <v>96</v>
      </c>
      <c r="E1730" s="1" t="s">
        <v>113</v>
      </c>
      <c r="F1730" s="1" t="s">
        <v>344</v>
      </c>
      <c r="G1730" s="1" t="s">
        <v>170</v>
      </c>
      <c r="H1730" s="1" t="s">
        <v>170</v>
      </c>
      <c r="I1730" s="1" t="s">
        <v>42</v>
      </c>
      <c r="J1730" s="1"/>
      <c r="K1730" s="1" t="s">
        <v>2667</v>
      </c>
      <c r="L1730" s="1" t="s">
        <v>347</v>
      </c>
      <c r="M1730" s="9">
        <v>44652.0</v>
      </c>
      <c r="N1730" s="14">
        <v>44911.0</v>
      </c>
      <c r="O1730" s="1"/>
      <c r="P1730" s="1">
        <v>7.5</v>
      </c>
      <c r="Q1730" s="1">
        <v>200000.0</v>
      </c>
      <c r="R1730" s="1">
        <v>240000.0</v>
      </c>
      <c r="S1730" s="9">
        <v>44874.0</v>
      </c>
      <c r="T1730" s="14">
        <v>44911.0</v>
      </c>
      <c r="U1730" s="1" t="s">
        <v>2672</v>
      </c>
      <c r="V1730" s="5">
        <f t="shared" si="240"/>
        <v>18000</v>
      </c>
      <c r="W1730" s="11">
        <f t="shared" si="328"/>
        <v>21240</v>
      </c>
      <c r="X1730" s="9">
        <v>44904.0</v>
      </c>
      <c r="Y1730" s="5">
        <f t="shared" si="419"/>
        <v>19440</v>
      </c>
      <c r="Z1730" s="5">
        <f t="shared" si="3"/>
        <v>13500</v>
      </c>
      <c r="AA1730" s="14">
        <v>44908.0</v>
      </c>
      <c r="AB1730" s="1" t="s">
        <v>2672</v>
      </c>
      <c r="AC1730" s="1" t="s">
        <v>55</v>
      </c>
      <c r="AD1730" s="12" t="s">
        <v>46</v>
      </c>
      <c r="AE1730" s="12" t="s">
        <v>46</v>
      </c>
      <c r="AF1730" s="12" t="s">
        <v>46</v>
      </c>
      <c r="AG1730" s="12" t="s">
        <v>46</v>
      </c>
      <c r="AH1730" s="12" t="s">
        <v>46</v>
      </c>
      <c r="AI1730" s="12" t="s">
        <v>46</v>
      </c>
    </row>
    <row r="1731">
      <c r="A1731" s="1" t="s">
        <v>2666</v>
      </c>
      <c r="B1731" s="13"/>
      <c r="C1731" s="1" t="s">
        <v>36</v>
      </c>
      <c r="D1731" s="1" t="s">
        <v>96</v>
      </c>
      <c r="E1731" s="1" t="s">
        <v>113</v>
      </c>
      <c r="F1731" s="1" t="s">
        <v>344</v>
      </c>
      <c r="G1731" s="1" t="s">
        <v>170</v>
      </c>
      <c r="H1731" s="1" t="s">
        <v>170</v>
      </c>
      <c r="I1731" s="1" t="s">
        <v>42</v>
      </c>
      <c r="J1731" s="1"/>
      <c r="K1731" s="1" t="s">
        <v>2667</v>
      </c>
      <c r="L1731" s="1" t="s">
        <v>347</v>
      </c>
      <c r="M1731" s="9">
        <v>44652.0</v>
      </c>
      <c r="N1731" s="9">
        <v>44970.0</v>
      </c>
      <c r="O1731" s="1"/>
      <c r="P1731" s="1">
        <v>8.33</v>
      </c>
      <c r="Q1731" s="18">
        <v>540000.0</v>
      </c>
      <c r="R1731" s="18">
        <v>540000.0</v>
      </c>
      <c r="S1731" s="9">
        <v>44998.0</v>
      </c>
      <c r="T1731" s="9">
        <v>45045.0</v>
      </c>
      <c r="U1731" s="1" t="s">
        <v>2673</v>
      </c>
      <c r="V1731" s="5">
        <f t="shared" si="240"/>
        <v>44982</v>
      </c>
      <c r="W1731" s="11">
        <f t="shared" si="328"/>
        <v>53078.76</v>
      </c>
      <c r="X1731" s="9"/>
      <c r="Z1731" s="5">
        <f t="shared" si="3"/>
        <v>33736.5</v>
      </c>
      <c r="AC1731" s="1" t="s">
        <v>162</v>
      </c>
      <c r="AD1731" s="12" t="s">
        <v>46</v>
      </c>
      <c r="AE1731" s="12" t="s">
        <v>46</v>
      </c>
      <c r="AF1731" s="12" t="s">
        <v>46</v>
      </c>
      <c r="AG1731" s="12" t="s">
        <v>47</v>
      </c>
      <c r="AH1731" s="12"/>
      <c r="AI1731" s="12"/>
    </row>
    <row r="1732">
      <c r="A1732" s="1" t="s">
        <v>2666</v>
      </c>
      <c r="B1732" s="13"/>
      <c r="C1732" s="1" t="s">
        <v>36</v>
      </c>
      <c r="D1732" s="1" t="s">
        <v>96</v>
      </c>
      <c r="E1732" s="1" t="s">
        <v>113</v>
      </c>
      <c r="F1732" s="1" t="s">
        <v>344</v>
      </c>
      <c r="G1732" s="1" t="s">
        <v>170</v>
      </c>
      <c r="H1732" s="1" t="s">
        <v>170</v>
      </c>
      <c r="I1732" s="1" t="s">
        <v>42</v>
      </c>
      <c r="J1732" s="1"/>
      <c r="K1732" s="1" t="s">
        <v>2667</v>
      </c>
      <c r="L1732" s="1" t="s">
        <v>347</v>
      </c>
      <c r="M1732" s="9">
        <v>44652.0</v>
      </c>
      <c r="N1732" s="9">
        <v>45022.0</v>
      </c>
      <c r="O1732" s="1"/>
      <c r="P1732" s="1">
        <v>8.33</v>
      </c>
      <c r="Q1732" s="1">
        <v>288000.0</v>
      </c>
      <c r="R1732" s="1">
        <v>288000.0</v>
      </c>
      <c r="S1732" s="9">
        <v>45052.0</v>
      </c>
      <c r="T1732" s="9">
        <v>45083.0</v>
      </c>
      <c r="U1732" s="1" t="s">
        <v>2674</v>
      </c>
      <c r="V1732" s="5">
        <f t="shared" si="240"/>
        <v>23990.4</v>
      </c>
      <c r="W1732" s="11">
        <f t="shared" si="328"/>
        <v>28308.672</v>
      </c>
      <c r="X1732" s="9">
        <v>45093.0</v>
      </c>
      <c r="Y1732" s="5">
        <f>W1732-(V1732*10%)</f>
        <v>25909.632</v>
      </c>
      <c r="Z1732" s="5">
        <f t="shared" si="3"/>
        <v>17992.8</v>
      </c>
      <c r="AA1732" s="9">
        <v>45099.0</v>
      </c>
      <c r="AB1732" s="1">
        <v>115.0</v>
      </c>
      <c r="AC1732" s="1" t="s">
        <v>55</v>
      </c>
      <c r="AD1732" s="12" t="s">
        <v>46</v>
      </c>
      <c r="AE1732" s="12" t="s">
        <v>47</v>
      </c>
      <c r="AF1732" s="12" t="s">
        <v>47</v>
      </c>
      <c r="AG1732" s="12" t="s">
        <v>47</v>
      </c>
      <c r="AH1732" s="12" t="s">
        <v>47</v>
      </c>
      <c r="AI1732" s="12" t="s">
        <v>47</v>
      </c>
    </row>
    <row r="1733">
      <c r="A1733" s="1" t="s">
        <v>2666</v>
      </c>
      <c r="B1733" s="13"/>
      <c r="C1733" s="1" t="s">
        <v>36</v>
      </c>
      <c r="D1733" s="1" t="s">
        <v>96</v>
      </c>
      <c r="E1733" s="1" t="s">
        <v>113</v>
      </c>
      <c r="F1733" s="1" t="s">
        <v>344</v>
      </c>
      <c r="G1733" s="1" t="s">
        <v>170</v>
      </c>
      <c r="H1733" s="1" t="s">
        <v>170</v>
      </c>
      <c r="I1733" s="1" t="s">
        <v>42</v>
      </c>
      <c r="J1733" s="1"/>
      <c r="K1733" s="1" t="s">
        <v>2667</v>
      </c>
      <c r="L1733" s="1" t="s">
        <v>347</v>
      </c>
      <c r="M1733" s="9">
        <v>44652.0</v>
      </c>
      <c r="N1733" s="9">
        <v>44652.0</v>
      </c>
      <c r="O1733" s="1"/>
      <c r="P1733" s="1">
        <v>8.33</v>
      </c>
      <c r="Q1733" s="1">
        <v>300000.0</v>
      </c>
      <c r="R1733" s="1">
        <v>300000.0</v>
      </c>
      <c r="S1733" s="10">
        <f t="shared" ref="S1733:S1736" si="420">N1733+90</f>
        <v>44742</v>
      </c>
      <c r="V1733" s="5">
        <f t="shared" si="240"/>
        <v>24990</v>
      </c>
      <c r="W1733" s="11">
        <f t="shared" si="328"/>
        <v>29488.2</v>
      </c>
      <c r="Z1733" s="5">
        <f t="shared" si="3"/>
        <v>18742.5</v>
      </c>
      <c r="AB1733" s="1"/>
      <c r="AC1733" s="1" t="s">
        <v>45</v>
      </c>
      <c r="AD1733" s="12" t="s">
        <v>46</v>
      </c>
      <c r="AE1733" s="12" t="s">
        <v>46</v>
      </c>
      <c r="AF1733" s="12" t="s">
        <v>46</v>
      </c>
      <c r="AG1733" s="12"/>
      <c r="AH1733" s="12"/>
      <c r="AI1733" s="12"/>
    </row>
    <row r="1734">
      <c r="A1734" s="1" t="s">
        <v>2666</v>
      </c>
      <c r="B1734" s="13"/>
      <c r="C1734" s="1" t="s">
        <v>36</v>
      </c>
      <c r="D1734" s="1" t="s">
        <v>96</v>
      </c>
      <c r="E1734" s="1" t="s">
        <v>113</v>
      </c>
      <c r="F1734" s="1" t="s">
        <v>344</v>
      </c>
      <c r="G1734" s="1" t="s">
        <v>170</v>
      </c>
      <c r="H1734" s="1" t="s">
        <v>170</v>
      </c>
      <c r="I1734" s="1" t="s">
        <v>42</v>
      </c>
      <c r="J1734" s="1"/>
      <c r="K1734" s="1" t="s">
        <v>2667</v>
      </c>
      <c r="L1734" s="1" t="s">
        <v>347</v>
      </c>
      <c r="M1734" s="9">
        <v>44652.0</v>
      </c>
      <c r="N1734" s="9">
        <v>44652.0</v>
      </c>
      <c r="O1734" s="1"/>
      <c r="P1734" s="1">
        <v>8.33</v>
      </c>
      <c r="Q1734" s="1">
        <v>300000.0</v>
      </c>
      <c r="R1734" s="1">
        <v>300000.0</v>
      </c>
      <c r="S1734" s="10">
        <f t="shared" si="420"/>
        <v>44742</v>
      </c>
      <c r="V1734" s="5">
        <f t="shared" si="240"/>
        <v>24990</v>
      </c>
      <c r="W1734" s="11">
        <f t="shared" si="328"/>
        <v>29488.2</v>
      </c>
      <c r="Z1734" s="5">
        <f t="shared" si="3"/>
        <v>18742.5</v>
      </c>
      <c r="AB1734" s="1"/>
      <c r="AC1734" s="1" t="s">
        <v>45</v>
      </c>
      <c r="AD1734" s="12" t="s">
        <v>46</v>
      </c>
      <c r="AE1734" s="12" t="s">
        <v>46</v>
      </c>
      <c r="AF1734" s="12" t="s">
        <v>46</v>
      </c>
      <c r="AG1734" s="12"/>
      <c r="AH1734" s="12"/>
      <c r="AI1734" s="12"/>
    </row>
    <row r="1735">
      <c r="A1735" s="1" t="s">
        <v>2666</v>
      </c>
      <c r="B1735" s="13"/>
      <c r="C1735" s="1" t="s">
        <v>36</v>
      </c>
      <c r="D1735" s="1" t="s">
        <v>96</v>
      </c>
      <c r="E1735" s="1" t="s">
        <v>113</v>
      </c>
      <c r="F1735" s="1" t="s">
        <v>344</v>
      </c>
      <c r="G1735" s="1" t="s">
        <v>170</v>
      </c>
      <c r="H1735" s="1" t="s">
        <v>170</v>
      </c>
      <c r="I1735" s="1" t="s">
        <v>42</v>
      </c>
      <c r="J1735" s="1"/>
      <c r="K1735" s="1" t="s">
        <v>2667</v>
      </c>
      <c r="L1735" s="1" t="s">
        <v>347</v>
      </c>
      <c r="M1735" s="9">
        <v>44652.0</v>
      </c>
      <c r="N1735" s="9">
        <v>44652.0</v>
      </c>
      <c r="O1735" s="1"/>
      <c r="P1735" s="1">
        <v>8.33</v>
      </c>
      <c r="Q1735" s="1">
        <v>300000.0</v>
      </c>
      <c r="R1735" s="1">
        <v>300000.0</v>
      </c>
      <c r="S1735" s="10">
        <f t="shared" si="420"/>
        <v>44742</v>
      </c>
      <c r="V1735" s="5">
        <f t="shared" si="240"/>
        <v>24990</v>
      </c>
      <c r="W1735" s="11">
        <f t="shared" si="328"/>
        <v>29488.2</v>
      </c>
      <c r="Z1735" s="5">
        <f t="shared" si="3"/>
        <v>18742.5</v>
      </c>
      <c r="AB1735" s="1"/>
      <c r="AC1735" s="1" t="s">
        <v>45</v>
      </c>
      <c r="AD1735" s="12" t="s">
        <v>46</v>
      </c>
      <c r="AE1735" s="12" t="s">
        <v>46</v>
      </c>
      <c r="AF1735" s="12" t="s">
        <v>46</v>
      </c>
      <c r="AG1735" s="12"/>
      <c r="AH1735" s="12"/>
      <c r="AI1735" s="12"/>
    </row>
    <row r="1736">
      <c r="A1736" s="1" t="s">
        <v>2666</v>
      </c>
      <c r="B1736" s="13"/>
      <c r="C1736" s="1" t="s">
        <v>36</v>
      </c>
      <c r="D1736" s="1" t="s">
        <v>96</v>
      </c>
      <c r="E1736" s="1" t="s">
        <v>113</v>
      </c>
      <c r="F1736" s="1" t="s">
        <v>344</v>
      </c>
      <c r="G1736" s="1" t="s">
        <v>170</v>
      </c>
      <c r="H1736" s="1" t="s">
        <v>170</v>
      </c>
      <c r="I1736" s="1" t="s">
        <v>42</v>
      </c>
      <c r="J1736" s="1"/>
      <c r="K1736" s="1" t="s">
        <v>2667</v>
      </c>
      <c r="L1736" s="1" t="s">
        <v>347</v>
      </c>
      <c r="M1736" s="9">
        <v>44652.0</v>
      </c>
      <c r="N1736" s="9">
        <v>44652.0</v>
      </c>
      <c r="O1736" s="1"/>
      <c r="P1736" s="1">
        <v>8.33</v>
      </c>
      <c r="Q1736" s="1">
        <v>300000.0</v>
      </c>
      <c r="R1736" s="1">
        <v>300000.0</v>
      </c>
      <c r="S1736" s="10">
        <f t="shared" si="420"/>
        <v>44742</v>
      </c>
      <c r="V1736" s="5">
        <f t="shared" si="240"/>
        <v>24990</v>
      </c>
      <c r="W1736" s="11">
        <f t="shared" si="328"/>
        <v>29488.2</v>
      </c>
      <c r="Z1736" s="5">
        <f t="shared" si="3"/>
        <v>18742.5</v>
      </c>
      <c r="AB1736" s="1"/>
      <c r="AC1736" s="1" t="s">
        <v>45</v>
      </c>
      <c r="AD1736" s="12" t="s">
        <v>46</v>
      </c>
      <c r="AE1736" s="12" t="s">
        <v>46</v>
      </c>
      <c r="AF1736" s="12" t="s">
        <v>46</v>
      </c>
      <c r="AG1736" s="12"/>
      <c r="AH1736" s="12"/>
      <c r="AI1736" s="12"/>
    </row>
    <row r="1737">
      <c r="A1737" s="1" t="s">
        <v>2666</v>
      </c>
      <c r="B1737" s="13"/>
      <c r="C1737" s="1" t="s">
        <v>36</v>
      </c>
      <c r="D1737" s="1" t="s">
        <v>96</v>
      </c>
      <c r="E1737" s="1" t="s">
        <v>113</v>
      </c>
      <c r="F1737" s="1" t="s">
        <v>344</v>
      </c>
      <c r="G1737" s="1" t="s">
        <v>170</v>
      </c>
      <c r="H1737" s="1" t="s">
        <v>170</v>
      </c>
      <c r="I1737" s="1" t="s">
        <v>42</v>
      </c>
      <c r="J1737" s="1"/>
      <c r="K1737" s="1" t="s">
        <v>2667</v>
      </c>
      <c r="L1737" s="1" t="s">
        <v>347</v>
      </c>
      <c r="M1737" s="9">
        <v>44652.0</v>
      </c>
      <c r="N1737" s="9">
        <v>44652.0</v>
      </c>
      <c r="O1737" s="1"/>
      <c r="P1737" s="1">
        <v>8.33</v>
      </c>
      <c r="Q1737" s="1">
        <v>400000.0</v>
      </c>
      <c r="R1737" s="1">
        <v>300000.0</v>
      </c>
      <c r="S1737" s="10">
        <f>N1737+30</f>
        <v>44682</v>
      </c>
      <c r="V1737" s="5">
        <f t="shared" si="240"/>
        <v>24990</v>
      </c>
      <c r="W1737" s="11">
        <f t="shared" si="328"/>
        <v>29488.2</v>
      </c>
      <c r="Z1737" s="5">
        <f t="shared" si="3"/>
        <v>18742.5</v>
      </c>
      <c r="AB1737" s="1"/>
      <c r="AC1737" s="1" t="s">
        <v>45</v>
      </c>
      <c r="AD1737" s="12" t="s">
        <v>46</v>
      </c>
      <c r="AE1737" s="12" t="s">
        <v>46</v>
      </c>
      <c r="AF1737" s="12" t="s">
        <v>46</v>
      </c>
      <c r="AG1737" s="12"/>
      <c r="AH1737" s="12"/>
      <c r="AI1737" s="12"/>
    </row>
    <row r="1738">
      <c r="A1738" s="1" t="s">
        <v>2675</v>
      </c>
      <c r="B1738" s="13"/>
      <c r="C1738" s="1" t="s">
        <v>36</v>
      </c>
      <c r="D1738" s="1" t="s">
        <v>76</v>
      </c>
      <c r="E1738" s="1" t="s">
        <v>38</v>
      </c>
      <c r="F1738" s="1" t="s">
        <v>2676</v>
      </c>
      <c r="G1738" s="1" t="s">
        <v>767</v>
      </c>
      <c r="H1738" s="1" t="s">
        <v>768</v>
      </c>
      <c r="I1738" s="1" t="s">
        <v>187</v>
      </c>
      <c r="J1738" s="1"/>
      <c r="K1738" s="1" t="s">
        <v>2677</v>
      </c>
      <c r="L1738" s="1" t="s">
        <v>99</v>
      </c>
      <c r="M1738" s="9">
        <v>45104.0</v>
      </c>
      <c r="N1738" s="9">
        <v>45104.0</v>
      </c>
      <c r="O1738" s="1"/>
      <c r="P1738" s="1">
        <v>8.33</v>
      </c>
      <c r="Q1738" s="1">
        <v>300000.0</v>
      </c>
      <c r="R1738" s="1">
        <v>300000.0</v>
      </c>
      <c r="S1738" s="10">
        <f>N1738+90</f>
        <v>45194</v>
      </c>
      <c r="V1738" s="5">
        <f t="shared" si="240"/>
        <v>24990</v>
      </c>
      <c r="W1738" s="11">
        <f t="shared" si="328"/>
        <v>29488.2</v>
      </c>
      <c r="Z1738" s="5">
        <f t="shared" si="3"/>
        <v>18742.5</v>
      </c>
      <c r="AB1738" s="1"/>
      <c r="AC1738" s="1" t="s">
        <v>45</v>
      </c>
      <c r="AD1738" s="12" t="s">
        <v>47</v>
      </c>
      <c r="AE1738" s="12" t="s">
        <v>47</v>
      </c>
      <c r="AF1738" s="12" t="s">
        <v>47</v>
      </c>
      <c r="AG1738" s="12"/>
      <c r="AH1738" s="12"/>
      <c r="AI1738" s="12"/>
    </row>
    <row r="1739">
      <c r="A1739" s="1" t="s">
        <v>2675</v>
      </c>
      <c r="B1739" s="13"/>
      <c r="C1739" s="1" t="s">
        <v>36</v>
      </c>
      <c r="D1739" s="1" t="s">
        <v>76</v>
      </c>
      <c r="E1739" s="1" t="s">
        <v>38</v>
      </c>
      <c r="F1739" s="1" t="s">
        <v>2676</v>
      </c>
      <c r="G1739" s="1" t="s">
        <v>767</v>
      </c>
      <c r="H1739" s="1" t="s">
        <v>768</v>
      </c>
      <c r="I1739" s="1" t="s">
        <v>187</v>
      </c>
      <c r="J1739" s="1"/>
      <c r="K1739" s="1" t="s">
        <v>2677</v>
      </c>
      <c r="L1739" s="1" t="s">
        <v>99</v>
      </c>
      <c r="M1739" s="9">
        <v>45104.0</v>
      </c>
      <c r="N1739" s="9">
        <v>45104.0</v>
      </c>
      <c r="O1739" s="1"/>
      <c r="P1739" s="1">
        <v>8.33</v>
      </c>
      <c r="Q1739" s="1">
        <v>500000.0</v>
      </c>
      <c r="R1739" s="1">
        <v>300000.0</v>
      </c>
      <c r="S1739" s="10">
        <f t="shared" ref="S1739:S1743" si="421">N1739+30</f>
        <v>45134</v>
      </c>
      <c r="V1739" s="5">
        <f t="shared" si="240"/>
        <v>24990</v>
      </c>
      <c r="W1739" s="11">
        <f t="shared" si="328"/>
        <v>29488.2</v>
      </c>
      <c r="Z1739" s="5">
        <f t="shared" si="3"/>
        <v>18742.5</v>
      </c>
      <c r="AC1739" s="1" t="str">
        <f t="shared" ref="AC1739:AC1740" si="422">IF(T1739="","C","O")</f>
        <v>C</v>
      </c>
      <c r="AD1739" s="12" t="s">
        <v>47</v>
      </c>
      <c r="AE1739" s="12" t="s">
        <v>47</v>
      </c>
      <c r="AF1739" s="12" t="s">
        <v>47</v>
      </c>
      <c r="AG1739" s="12"/>
      <c r="AH1739" s="12"/>
      <c r="AI1739" s="12"/>
    </row>
    <row r="1740">
      <c r="A1740" s="1" t="s">
        <v>2675</v>
      </c>
      <c r="B1740" s="13"/>
      <c r="C1740" s="1" t="s">
        <v>36</v>
      </c>
      <c r="D1740" s="1" t="s">
        <v>76</v>
      </c>
      <c r="E1740" s="1" t="s">
        <v>38</v>
      </c>
      <c r="F1740" s="1" t="s">
        <v>2676</v>
      </c>
      <c r="G1740" s="1" t="s">
        <v>767</v>
      </c>
      <c r="H1740" s="1" t="s">
        <v>768</v>
      </c>
      <c r="I1740" s="1" t="s">
        <v>187</v>
      </c>
      <c r="J1740" s="1"/>
      <c r="K1740" s="1" t="s">
        <v>2677</v>
      </c>
      <c r="L1740" s="1" t="s">
        <v>99</v>
      </c>
      <c r="M1740" s="9">
        <v>45104.0</v>
      </c>
      <c r="N1740" s="9">
        <v>45104.0</v>
      </c>
      <c r="O1740" s="1"/>
      <c r="P1740" s="1">
        <v>8.33</v>
      </c>
      <c r="Q1740" s="1">
        <v>500000.0</v>
      </c>
      <c r="R1740" s="1">
        <v>300000.0</v>
      </c>
      <c r="S1740" s="10">
        <f t="shared" si="421"/>
        <v>45134</v>
      </c>
      <c r="V1740" s="5">
        <f t="shared" si="240"/>
        <v>24990</v>
      </c>
      <c r="W1740" s="11">
        <f t="shared" si="328"/>
        <v>29488.2</v>
      </c>
      <c r="X1740" s="1"/>
      <c r="Y1740" s="1"/>
      <c r="Z1740" s="5">
        <f t="shared" si="3"/>
        <v>18742.5</v>
      </c>
      <c r="AB1740" s="1"/>
      <c r="AC1740" s="1" t="str">
        <f t="shared" si="422"/>
        <v>C</v>
      </c>
      <c r="AD1740" s="12" t="s">
        <v>47</v>
      </c>
      <c r="AE1740" s="12" t="s">
        <v>47</v>
      </c>
      <c r="AF1740" s="12" t="s">
        <v>47</v>
      </c>
      <c r="AG1740" s="12"/>
      <c r="AH1740" s="12"/>
      <c r="AI1740" s="12"/>
    </row>
    <row r="1741">
      <c r="A1741" s="1" t="s">
        <v>2678</v>
      </c>
      <c r="B1741" s="13"/>
      <c r="C1741" s="1" t="s">
        <v>36</v>
      </c>
      <c r="D1741" s="1" t="s">
        <v>76</v>
      </c>
      <c r="E1741" s="1" t="s">
        <v>38</v>
      </c>
      <c r="F1741" s="1" t="s">
        <v>575</v>
      </c>
      <c r="G1741" s="1" t="s">
        <v>121</v>
      </c>
      <c r="H1741" s="1" t="s">
        <v>994</v>
      </c>
      <c r="I1741" s="1" t="s">
        <v>123</v>
      </c>
      <c r="J1741" s="1"/>
      <c r="K1741" s="1" t="s">
        <v>2679</v>
      </c>
      <c r="L1741" s="1" t="s">
        <v>150</v>
      </c>
      <c r="M1741" s="9">
        <v>44652.0</v>
      </c>
      <c r="N1741" s="9">
        <v>44652.0</v>
      </c>
      <c r="O1741" s="1"/>
      <c r="P1741" s="1">
        <v>8.33</v>
      </c>
      <c r="Q1741" s="1">
        <v>600000.0</v>
      </c>
      <c r="R1741" s="1">
        <v>300000.0</v>
      </c>
      <c r="S1741" s="10">
        <f t="shared" si="421"/>
        <v>44682</v>
      </c>
      <c r="V1741" s="5">
        <f t="shared" si="240"/>
        <v>24990</v>
      </c>
      <c r="W1741" s="11">
        <f t="shared" si="328"/>
        <v>29488.2</v>
      </c>
      <c r="Z1741" s="5">
        <f t="shared" si="3"/>
        <v>18742.5</v>
      </c>
      <c r="AB1741" s="1"/>
      <c r="AC1741" s="1" t="s">
        <v>45</v>
      </c>
      <c r="AD1741" s="12" t="s">
        <v>46</v>
      </c>
      <c r="AE1741" s="12" t="s">
        <v>46</v>
      </c>
      <c r="AF1741" s="12" t="s">
        <v>46</v>
      </c>
      <c r="AG1741" s="12"/>
      <c r="AH1741" s="12"/>
      <c r="AI1741" s="12"/>
    </row>
    <row r="1742">
      <c r="A1742" s="1" t="s">
        <v>2678</v>
      </c>
      <c r="B1742" s="13"/>
      <c r="C1742" s="1" t="s">
        <v>36</v>
      </c>
      <c r="D1742" s="1" t="s">
        <v>76</v>
      </c>
      <c r="E1742" s="1" t="s">
        <v>38</v>
      </c>
      <c r="F1742" s="1" t="s">
        <v>575</v>
      </c>
      <c r="G1742" s="1" t="s">
        <v>121</v>
      </c>
      <c r="H1742" s="1" t="s">
        <v>994</v>
      </c>
      <c r="I1742" s="1" t="s">
        <v>123</v>
      </c>
      <c r="J1742" s="1"/>
      <c r="K1742" s="1" t="s">
        <v>2679</v>
      </c>
      <c r="L1742" s="1" t="s">
        <v>150</v>
      </c>
      <c r="M1742" s="9">
        <v>44652.0</v>
      </c>
      <c r="N1742" s="9">
        <v>44652.0</v>
      </c>
      <c r="O1742" s="1"/>
      <c r="P1742" s="1">
        <v>8.33</v>
      </c>
      <c r="Q1742" s="1">
        <v>540000.0</v>
      </c>
      <c r="R1742" s="1">
        <v>300000.0</v>
      </c>
      <c r="S1742" s="10">
        <f t="shared" si="421"/>
        <v>44682</v>
      </c>
      <c r="V1742" s="5">
        <f t="shared" si="240"/>
        <v>24990</v>
      </c>
      <c r="W1742" s="11">
        <f t="shared" si="328"/>
        <v>29488.2</v>
      </c>
      <c r="Z1742" s="5">
        <f t="shared" si="3"/>
        <v>18742.5</v>
      </c>
      <c r="AB1742" s="1"/>
      <c r="AC1742" s="1" t="s">
        <v>45</v>
      </c>
      <c r="AD1742" s="12" t="s">
        <v>46</v>
      </c>
      <c r="AE1742" s="12" t="s">
        <v>46</v>
      </c>
      <c r="AF1742" s="12" t="s">
        <v>46</v>
      </c>
      <c r="AG1742" s="12"/>
      <c r="AH1742" s="12"/>
      <c r="AI1742" s="12"/>
    </row>
    <row r="1743">
      <c r="A1743" s="1" t="s">
        <v>2678</v>
      </c>
      <c r="B1743" s="13"/>
      <c r="C1743" s="1" t="s">
        <v>36</v>
      </c>
      <c r="D1743" s="1" t="s">
        <v>76</v>
      </c>
      <c r="E1743" s="1" t="s">
        <v>38</v>
      </c>
      <c r="F1743" s="1" t="s">
        <v>575</v>
      </c>
      <c r="G1743" s="1" t="s">
        <v>121</v>
      </c>
      <c r="H1743" s="1" t="s">
        <v>994</v>
      </c>
      <c r="I1743" s="1" t="s">
        <v>123</v>
      </c>
      <c r="J1743" s="1"/>
      <c r="K1743" s="1" t="s">
        <v>2679</v>
      </c>
      <c r="L1743" s="1" t="s">
        <v>150</v>
      </c>
      <c r="M1743" s="9">
        <v>44652.0</v>
      </c>
      <c r="N1743" s="9">
        <v>44652.0</v>
      </c>
      <c r="O1743" s="1"/>
      <c r="P1743" s="1">
        <v>8.33</v>
      </c>
      <c r="Q1743" s="1">
        <v>1440000.0</v>
      </c>
      <c r="R1743" s="1">
        <v>300000.0</v>
      </c>
      <c r="S1743" s="10">
        <f t="shared" si="421"/>
        <v>44682</v>
      </c>
      <c r="V1743" s="5">
        <f t="shared" si="240"/>
        <v>24990</v>
      </c>
      <c r="W1743" s="11">
        <f t="shared" si="328"/>
        <v>29488.2</v>
      </c>
      <c r="Z1743" s="5">
        <f t="shared" si="3"/>
        <v>18742.5</v>
      </c>
      <c r="AC1743" s="1" t="s">
        <v>45</v>
      </c>
      <c r="AD1743" s="12" t="s">
        <v>46</v>
      </c>
      <c r="AE1743" s="12" t="s">
        <v>46</v>
      </c>
      <c r="AF1743" s="12" t="s">
        <v>46</v>
      </c>
      <c r="AG1743" s="12"/>
      <c r="AH1743" s="12"/>
      <c r="AI1743" s="12"/>
    </row>
    <row r="1744">
      <c r="A1744" s="1" t="s">
        <v>2680</v>
      </c>
      <c r="B1744" s="13"/>
      <c r="C1744" s="1" t="s">
        <v>36</v>
      </c>
      <c r="D1744" s="1" t="s">
        <v>102</v>
      </c>
      <c r="E1744" s="1" t="s">
        <v>77</v>
      </c>
      <c r="F1744" s="1" t="s">
        <v>1117</v>
      </c>
      <c r="G1744" s="1" t="s">
        <v>152</v>
      </c>
      <c r="H1744" s="1" t="s">
        <v>153</v>
      </c>
      <c r="I1744" s="1" t="s">
        <v>42</v>
      </c>
      <c r="J1744" s="1"/>
      <c r="K1744" s="1" t="s">
        <v>2681</v>
      </c>
      <c r="L1744" s="1" t="s">
        <v>150</v>
      </c>
      <c r="M1744" s="9">
        <v>45205.0</v>
      </c>
      <c r="N1744" s="9">
        <v>44934.0</v>
      </c>
      <c r="O1744" s="1"/>
      <c r="P1744" s="1">
        <v>8.33</v>
      </c>
      <c r="Q1744" s="1">
        <v>500000.0</v>
      </c>
      <c r="R1744" s="1">
        <v>300000.0</v>
      </c>
      <c r="S1744" s="10">
        <f t="shared" ref="S1744:S1747" si="423">N1744+90</f>
        <v>45024</v>
      </c>
      <c r="V1744" s="5">
        <f t="shared" si="240"/>
        <v>24990</v>
      </c>
      <c r="W1744" s="11">
        <f t="shared" si="328"/>
        <v>29488.2</v>
      </c>
      <c r="Z1744" s="5">
        <f t="shared" si="3"/>
        <v>18742.5</v>
      </c>
      <c r="AC1744" s="1" t="str">
        <f>IF(T1744="","C","O")</f>
        <v>C</v>
      </c>
      <c r="AD1744" s="12" t="s">
        <v>47</v>
      </c>
      <c r="AE1744" s="12" t="s">
        <v>46</v>
      </c>
      <c r="AF1744" s="12" t="s">
        <v>47</v>
      </c>
      <c r="AG1744" s="12"/>
      <c r="AH1744" s="12"/>
      <c r="AI1744" s="12"/>
    </row>
    <row r="1745">
      <c r="A1745" s="1" t="s">
        <v>2680</v>
      </c>
      <c r="B1745" s="13"/>
      <c r="C1745" s="1" t="s">
        <v>36</v>
      </c>
      <c r="D1745" s="1" t="s">
        <v>102</v>
      </c>
      <c r="E1745" s="1" t="s">
        <v>77</v>
      </c>
      <c r="F1745" s="1" t="s">
        <v>1117</v>
      </c>
      <c r="G1745" s="1" t="s">
        <v>152</v>
      </c>
      <c r="H1745" s="1" t="s">
        <v>153</v>
      </c>
      <c r="I1745" s="1" t="s">
        <v>42</v>
      </c>
      <c r="J1745" s="1"/>
      <c r="K1745" s="1" t="s">
        <v>2681</v>
      </c>
      <c r="L1745" s="1" t="s">
        <v>150</v>
      </c>
      <c r="M1745" s="9">
        <v>45205.0</v>
      </c>
      <c r="N1745" s="9">
        <v>45201.0</v>
      </c>
      <c r="O1745" s="1"/>
      <c r="P1745" s="1">
        <v>8.33</v>
      </c>
      <c r="Q1745" s="1">
        <v>5000000.0</v>
      </c>
      <c r="R1745" s="1">
        <v>300000.0</v>
      </c>
      <c r="S1745" s="10">
        <f t="shared" si="423"/>
        <v>45291</v>
      </c>
      <c r="V1745" s="5">
        <f t="shared" si="240"/>
        <v>24990</v>
      </c>
      <c r="W1745" s="11">
        <f t="shared" si="328"/>
        <v>29488.2</v>
      </c>
      <c r="Z1745" s="5">
        <f t="shared" si="3"/>
        <v>18742.5</v>
      </c>
      <c r="AB1745" s="1"/>
      <c r="AC1745" s="1" t="s">
        <v>45</v>
      </c>
      <c r="AD1745" s="12" t="s">
        <v>47</v>
      </c>
      <c r="AE1745" s="12" t="s">
        <v>47</v>
      </c>
      <c r="AF1745" s="12" t="s">
        <v>47</v>
      </c>
      <c r="AG1745" s="12"/>
      <c r="AH1745" s="12"/>
      <c r="AI1745" s="12"/>
    </row>
    <row r="1746">
      <c r="A1746" s="1" t="s">
        <v>2680</v>
      </c>
      <c r="B1746" s="13"/>
      <c r="C1746" s="1" t="s">
        <v>36</v>
      </c>
      <c r="D1746" s="1" t="s">
        <v>102</v>
      </c>
      <c r="E1746" s="1" t="s">
        <v>77</v>
      </c>
      <c r="F1746" s="1" t="s">
        <v>164</v>
      </c>
      <c r="G1746" s="1" t="s">
        <v>152</v>
      </c>
      <c r="H1746" s="1" t="s">
        <v>153</v>
      </c>
      <c r="I1746" s="1" t="s">
        <v>42</v>
      </c>
      <c r="J1746" s="1"/>
      <c r="K1746" s="1" t="s">
        <v>2681</v>
      </c>
      <c r="L1746" s="1" t="s">
        <v>150</v>
      </c>
      <c r="M1746" s="9">
        <v>45205.0</v>
      </c>
      <c r="N1746" s="9">
        <v>45205.0</v>
      </c>
      <c r="O1746" s="1"/>
      <c r="P1746" s="1">
        <v>8.33</v>
      </c>
      <c r="Q1746" s="1">
        <v>360000.0</v>
      </c>
      <c r="R1746" s="1">
        <v>300000.0</v>
      </c>
      <c r="S1746" s="10">
        <f t="shared" si="423"/>
        <v>45295</v>
      </c>
      <c r="V1746" s="5">
        <f t="shared" si="240"/>
        <v>24990</v>
      </c>
      <c r="W1746" s="11">
        <f t="shared" si="328"/>
        <v>29488.2</v>
      </c>
      <c r="X1746" s="1"/>
      <c r="Y1746" s="1"/>
      <c r="Z1746" s="5">
        <f t="shared" si="3"/>
        <v>18742.5</v>
      </c>
      <c r="AA1746" s="1"/>
      <c r="AB1746" s="1"/>
      <c r="AC1746" s="1" t="s">
        <v>45</v>
      </c>
      <c r="AD1746" s="12" t="s">
        <v>47</v>
      </c>
      <c r="AE1746" s="12" t="s">
        <v>47</v>
      </c>
      <c r="AF1746" s="12" t="s">
        <v>47</v>
      </c>
      <c r="AG1746" s="12"/>
      <c r="AH1746" s="12"/>
      <c r="AI1746" s="12"/>
    </row>
    <row r="1747">
      <c r="A1747" s="1" t="s">
        <v>2680</v>
      </c>
      <c r="B1747" s="13"/>
      <c r="C1747" s="1" t="s">
        <v>36</v>
      </c>
      <c r="D1747" s="1" t="s">
        <v>102</v>
      </c>
      <c r="E1747" s="1" t="s">
        <v>77</v>
      </c>
      <c r="F1747" s="1" t="s">
        <v>164</v>
      </c>
      <c r="G1747" s="1" t="s">
        <v>152</v>
      </c>
      <c r="H1747" s="1" t="s">
        <v>153</v>
      </c>
      <c r="I1747" s="1" t="s">
        <v>42</v>
      </c>
      <c r="J1747" s="1"/>
      <c r="K1747" s="1" t="s">
        <v>2681</v>
      </c>
      <c r="L1747" s="1" t="s">
        <v>150</v>
      </c>
      <c r="M1747" s="9">
        <v>45205.0</v>
      </c>
      <c r="N1747" s="9">
        <v>45087.0</v>
      </c>
      <c r="O1747" s="1"/>
      <c r="P1747" s="1">
        <v>8.33</v>
      </c>
      <c r="Q1747" s="1">
        <v>300000.0</v>
      </c>
      <c r="R1747" s="1">
        <v>300000.0</v>
      </c>
      <c r="S1747" s="10">
        <f t="shared" si="423"/>
        <v>45177</v>
      </c>
      <c r="V1747" s="5">
        <f t="shared" si="240"/>
        <v>24990</v>
      </c>
      <c r="W1747" s="11">
        <f t="shared" si="328"/>
        <v>29488.2</v>
      </c>
      <c r="Z1747" s="5">
        <f t="shared" si="3"/>
        <v>18742.5</v>
      </c>
      <c r="AC1747" s="1" t="str">
        <f t="shared" ref="AC1747:AC1748" si="424">IF(T1747="","C","O")</f>
        <v>C</v>
      </c>
      <c r="AD1747" s="12" t="s">
        <v>47</v>
      </c>
      <c r="AE1747" s="12" t="s">
        <v>47</v>
      </c>
      <c r="AF1747" s="12" t="s">
        <v>47</v>
      </c>
      <c r="AG1747" s="12"/>
      <c r="AH1747" s="12"/>
      <c r="AI1747" s="12"/>
    </row>
    <row r="1748">
      <c r="A1748" s="1" t="s">
        <v>2680</v>
      </c>
      <c r="B1748" s="13"/>
      <c r="C1748" s="1" t="s">
        <v>36</v>
      </c>
      <c r="D1748" s="1" t="s">
        <v>102</v>
      </c>
      <c r="E1748" s="1" t="s">
        <v>77</v>
      </c>
      <c r="F1748" s="1" t="s">
        <v>1117</v>
      </c>
      <c r="G1748" s="1" t="s">
        <v>152</v>
      </c>
      <c r="H1748" s="1" t="s">
        <v>153</v>
      </c>
      <c r="I1748" s="1" t="s">
        <v>42</v>
      </c>
      <c r="J1748" s="1"/>
      <c r="K1748" s="1" t="s">
        <v>2681</v>
      </c>
      <c r="L1748" s="1" t="s">
        <v>150</v>
      </c>
      <c r="M1748" s="9">
        <v>45205.0</v>
      </c>
      <c r="N1748" s="9">
        <v>45205.0</v>
      </c>
      <c r="O1748" s="1"/>
      <c r="P1748" s="1">
        <v>8.33</v>
      </c>
      <c r="Q1748" s="1">
        <v>550000.0</v>
      </c>
      <c r="R1748" s="1">
        <v>300000.0</v>
      </c>
      <c r="S1748" s="10">
        <f>N1748+30</f>
        <v>45235</v>
      </c>
      <c r="V1748" s="5">
        <f t="shared" si="240"/>
        <v>24990</v>
      </c>
      <c r="W1748" s="11">
        <f t="shared" si="328"/>
        <v>29488.2</v>
      </c>
      <c r="X1748" s="1"/>
      <c r="Y1748" s="1"/>
      <c r="Z1748" s="5">
        <f t="shared" si="3"/>
        <v>18742.5</v>
      </c>
      <c r="AA1748" s="1"/>
      <c r="AB1748" s="1"/>
      <c r="AC1748" s="1" t="str">
        <f t="shared" si="424"/>
        <v>C</v>
      </c>
      <c r="AD1748" s="12" t="s">
        <v>47</v>
      </c>
      <c r="AE1748" s="12" t="s">
        <v>47</v>
      </c>
      <c r="AF1748" s="12" t="s">
        <v>47</v>
      </c>
      <c r="AG1748" s="12"/>
      <c r="AH1748" s="12"/>
      <c r="AI1748" s="12"/>
    </row>
    <row r="1749">
      <c r="A1749" s="1" t="s">
        <v>2682</v>
      </c>
      <c r="B1749" s="13"/>
      <c r="C1749" s="1" t="s">
        <v>36</v>
      </c>
      <c r="D1749" s="1" t="s">
        <v>50</v>
      </c>
      <c r="E1749" s="1" t="s">
        <v>113</v>
      </c>
      <c r="F1749" s="1" t="s">
        <v>1641</v>
      </c>
      <c r="G1749" s="1" t="s">
        <v>152</v>
      </c>
      <c r="H1749" s="1" t="s">
        <v>317</v>
      </c>
      <c r="I1749" s="1" t="s">
        <v>290</v>
      </c>
      <c r="J1749" s="1"/>
      <c r="K1749" s="1" t="s">
        <v>2683</v>
      </c>
      <c r="L1749" s="1" t="s">
        <v>99</v>
      </c>
      <c r="M1749" s="9">
        <v>44779.0</v>
      </c>
      <c r="N1749" s="9">
        <v>44871.0</v>
      </c>
      <c r="O1749" s="1"/>
      <c r="P1749" s="1">
        <v>7.0</v>
      </c>
      <c r="Q1749" s="1">
        <v>600000.0</v>
      </c>
      <c r="R1749" s="1">
        <v>680000.0</v>
      </c>
      <c r="S1749" s="9">
        <v>44714.0</v>
      </c>
      <c r="T1749" s="9">
        <v>44723.0</v>
      </c>
      <c r="U1749" s="1" t="s">
        <v>2684</v>
      </c>
      <c r="V1749" s="5">
        <f t="shared" si="240"/>
        <v>47600</v>
      </c>
      <c r="W1749" s="11">
        <f t="shared" si="328"/>
        <v>56168</v>
      </c>
      <c r="X1749" s="9">
        <v>44764.0</v>
      </c>
      <c r="Y1749" s="5">
        <f t="shared" ref="Y1749:Y1753" si="425">W1749-(V1749*10%)</f>
        <v>51408</v>
      </c>
      <c r="Z1749" s="5">
        <f t="shared" si="3"/>
        <v>35700</v>
      </c>
      <c r="AA1749" s="9">
        <v>44770.0</v>
      </c>
      <c r="AB1749" s="1" t="s">
        <v>2685</v>
      </c>
      <c r="AC1749" s="1" t="s">
        <v>55</v>
      </c>
      <c r="AD1749" s="12" t="s">
        <v>46</v>
      </c>
      <c r="AE1749" s="12" t="s">
        <v>46</v>
      </c>
      <c r="AF1749" s="12" t="s">
        <v>46</v>
      </c>
      <c r="AG1749" s="12" t="s">
        <v>46</v>
      </c>
      <c r="AH1749" s="12" t="s">
        <v>46</v>
      </c>
      <c r="AI1749" s="12" t="s">
        <v>46</v>
      </c>
    </row>
    <row r="1750">
      <c r="A1750" s="1" t="s">
        <v>2682</v>
      </c>
      <c r="B1750" s="13"/>
      <c r="C1750" s="1" t="s">
        <v>36</v>
      </c>
      <c r="D1750" s="1" t="s">
        <v>50</v>
      </c>
      <c r="E1750" s="1" t="s">
        <v>113</v>
      </c>
      <c r="F1750" s="1" t="s">
        <v>1641</v>
      </c>
      <c r="G1750" s="1" t="s">
        <v>152</v>
      </c>
      <c r="H1750" s="1" t="s">
        <v>317</v>
      </c>
      <c r="I1750" s="1" t="s">
        <v>290</v>
      </c>
      <c r="J1750" s="1"/>
      <c r="K1750" s="1" t="s">
        <v>2683</v>
      </c>
      <c r="L1750" s="1" t="s">
        <v>99</v>
      </c>
      <c r="M1750" s="9">
        <v>44742.0</v>
      </c>
      <c r="N1750" s="9">
        <v>44761.0</v>
      </c>
      <c r="O1750" s="1"/>
      <c r="P1750" s="1">
        <v>7.0</v>
      </c>
      <c r="Q1750" s="1">
        <v>500000.0</v>
      </c>
      <c r="R1750" s="1">
        <v>550000.0</v>
      </c>
      <c r="S1750" s="9">
        <v>44760.0</v>
      </c>
      <c r="T1750" s="9">
        <v>44728.0</v>
      </c>
      <c r="U1750" s="1" t="s">
        <v>2686</v>
      </c>
      <c r="V1750" s="5">
        <f t="shared" si="240"/>
        <v>38500</v>
      </c>
      <c r="W1750" s="11">
        <f t="shared" si="328"/>
        <v>45430</v>
      </c>
      <c r="X1750" s="9">
        <v>44790.0</v>
      </c>
      <c r="Y1750" s="5">
        <f t="shared" si="425"/>
        <v>41580</v>
      </c>
      <c r="Z1750" s="5">
        <f t="shared" si="3"/>
        <v>28875</v>
      </c>
      <c r="AA1750" s="9">
        <v>44794.0</v>
      </c>
      <c r="AB1750" s="1" t="s">
        <v>2686</v>
      </c>
      <c r="AC1750" s="1" t="s">
        <v>55</v>
      </c>
      <c r="AD1750" s="12" t="s">
        <v>46</v>
      </c>
      <c r="AE1750" s="12" t="s">
        <v>46</v>
      </c>
      <c r="AF1750" s="12" t="s">
        <v>46</v>
      </c>
      <c r="AG1750" s="12" t="s">
        <v>46</v>
      </c>
      <c r="AH1750" s="12" t="s">
        <v>46</v>
      </c>
      <c r="AI1750" s="12" t="s">
        <v>46</v>
      </c>
    </row>
    <row r="1751">
      <c r="A1751" s="1" t="s">
        <v>2682</v>
      </c>
      <c r="B1751" s="13"/>
      <c r="C1751" s="1" t="s">
        <v>36</v>
      </c>
      <c r="D1751" s="1" t="s">
        <v>50</v>
      </c>
      <c r="E1751" s="1" t="s">
        <v>113</v>
      </c>
      <c r="F1751" s="1" t="s">
        <v>1641</v>
      </c>
      <c r="G1751" s="1" t="s">
        <v>152</v>
      </c>
      <c r="H1751" s="1" t="s">
        <v>317</v>
      </c>
      <c r="I1751" s="1" t="s">
        <v>290</v>
      </c>
      <c r="J1751" s="1"/>
      <c r="K1751" s="1" t="s">
        <v>2683</v>
      </c>
      <c r="L1751" s="1" t="s">
        <v>99</v>
      </c>
      <c r="M1751" s="9">
        <v>44742.0</v>
      </c>
      <c r="N1751" s="9">
        <v>44972.0</v>
      </c>
      <c r="O1751" s="1"/>
      <c r="P1751" s="1">
        <v>7.0</v>
      </c>
      <c r="Q1751" s="1">
        <v>200000.0</v>
      </c>
      <c r="R1751" s="1">
        <v>237487.0</v>
      </c>
      <c r="S1751" s="9">
        <v>44963.0</v>
      </c>
      <c r="T1751" s="9">
        <v>44972.0</v>
      </c>
      <c r="U1751" s="1" t="s">
        <v>2687</v>
      </c>
      <c r="V1751" s="5">
        <f t="shared" si="240"/>
        <v>16624.09</v>
      </c>
      <c r="W1751" s="11">
        <f t="shared" si="328"/>
        <v>19616.4262</v>
      </c>
      <c r="X1751" s="9">
        <v>44993.0</v>
      </c>
      <c r="Y1751" s="5">
        <f t="shared" si="425"/>
        <v>17954.0172</v>
      </c>
      <c r="Z1751" s="5">
        <f t="shared" si="3"/>
        <v>12468.0675</v>
      </c>
      <c r="AA1751" s="9">
        <v>44997.0</v>
      </c>
      <c r="AB1751" s="1" t="s">
        <v>2687</v>
      </c>
      <c r="AC1751" s="1" t="s">
        <v>55</v>
      </c>
      <c r="AD1751" s="12" t="s">
        <v>46</v>
      </c>
      <c r="AE1751" s="12" t="s">
        <v>46</v>
      </c>
      <c r="AF1751" s="12" t="s">
        <v>46</v>
      </c>
      <c r="AG1751" s="12" t="s">
        <v>46</v>
      </c>
      <c r="AH1751" s="12" t="s">
        <v>46</v>
      </c>
      <c r="AI1751" s="12" t="s">
        <v>46</v>
      </c>
    </row>
    <row r="1752">
      <c r="A1752" s="1" t="s">
        <v>2682</v>
      </c>
      <c r="B1752" s="13"/>
      <c r="C1752" s="1" t="s">
        <v>36</v>
      </c>
      <c r="D1752" s="1" t="s">
        <v>50</v>
      </c>
      <c r="E1752" s="1" t="s">
        <v>113</v>
      </c>
      <c r="F1752" s="1" t="s">
        <v>1641</v>
      </c>
      <c r="G1752" s="1" t="s">
        <v>152</v>
      </c>
      <c r="H1752" s="1" t="s">
        <v>317</v>
      </c>
      <c r="I1752" s="1" t="s">
        <v>290</v>
      </c>
      <c r="J1752" s="1"/>
      <c r="K1752" s="1" t="s">
        <v>2683</v>
      </c>
      <c r="L1752" s="1" t="s">
        <v>99</v>
      </c>
      <c r="M1752" s="9">
        <v>44742.0</v>
      </c>
      <c r="N1752" s="9">
        <v>45062.0</v>
      </c>
      <c r="O1752" s="1"/>
      <c r="P1752" s="1">
        <v>7.0</v>
      </c>
      <c r="Q1752" s="1">
        <v>500000.0</v>
      </c>
      <c r="R1752" s="1">
        <v>575000.0</v>
      </c>
      <c r="S1752" s="9">
        <v>45052.0</v>
      </c>
      <c r="T1752" s="9">
        <v>45062.0</v>
      </c>
      <c r="U1752" s="1" t="s">
        <v>2688</v>
      </c>
      <c r="V1752" s="5">
        <f t="shared" si="240"/>
        <v>40250</v>
      </c>
      <c r="W1752" s="11">
        <f t="shared" si="328"/>
        <v>47495</v>
      </c>
      <c r="X1752" s="9">
        <v>45082.0</v>
      </c>
      <c r="Y1752" s="5">
        <f t="shared" si="425"/>
        <v>43470</v>
      </c>
      <c r="Z1752" s="5">
        <f t="shared" si="3"/>
        <v>30187.5</v>
      </c>
      <c r="AA1752" s="9">
        <v>45086.0</v>
      </c>
      <c r="AB1752" s="1" t="s">
        <v>2688</v>
      </c>
      <c r="AC1752" s="1" t="s">
        <v>55</v>
      </c>
      <c r="AD1752" s="12" t="s">
        <v>46</v>
      </c>
      <c r="AE1752" s="12" t="s">
        <v>47</v>
      </c>
      <c r="AF1752" s="12" t="s">
        <v>47</v>
      </c>
      <c r="AG1752" s="12" t="s">
        <v>47</v>
      </c>
      <c r="AH1752" s="12" t="s">
        <v>47</v>
      </c>
      <c r="AI1752" s="12" t="s">
        <v>47</v>
      </c>
    </row>
    <row r="1753">
      <c r="A1753" s="1" t="s">
        <v>2682</v>
      </c>
      <c r="B1753" s="13"/>
      <c r="C1753" s="1" t="s">
        <v>36</v>
      </c>
      <c r="D1753" s="1" t="s">
        <v>50</v>
      </c>
      <c r="E1753" s="1" t="s">
        <v>113</v>
      </c>
      <c r="F1753" s="1" t="s">
        <v>1641</v>
      </c>
      <c r="G1753" s="1" t="s">
        <v>152</v>
      </c>
      <c r="H1753" s="1" t="s">
        <v>317</v>
      </c>
      <c r="I1753" s="1" t="s">
        <v>290</v>
      </c>
      <c r="J1753" s="1"/>
      <c r="K1753" s="1" t="s">
        <v>2683</v>
      </c>
      <c r="L1753" s="1" t="s">
        <v>99</v>
      </c>
      <c r="M1753" s="9">
        <v>44742.0</v>
      </c>
      <c r="N1753" s="9">
        <v>45166.0</v>
      </c>
      <c r="O1753" s="1"/>
      <c r="P1753" s="1">
        <v>7.0</v>
      </c>
      <c r="Q1753" s="1">
        <v>650000.0</v>
      </c>
      <c r="R1753" s="1">
        <v>715000.0</v>
      </c>
      <c r="S1753" s="9">
        <v>45159.0</v>
      </c>
      <c r="T1753" s="9">
        <v>45166.0</v>
      </c>
      <c r="U1753" s="1" t="s">
        <v>2689</v>
      </c>
      <c r="V1753" s="5">
        <f t="shared" si="240"/>
        <v>50050</v>
      </c>
      <c r="W1753" s="11">
        <f t="shared" si="328"/>
        <v>59059</v>
      </c>
      <c r="X1753" s="9">
        <v>45189.0</v>
      </c>
      <c r="Y1753" s="5">
        <f t="shared" si="425"/>
        <v>54054</v>
      </c>
      <c r="Z1753" s="5">
        <f t="shared" si="3"/>
        <v>37537.5</v>
      </c>
      <c r="AA1753" s="9">
        <v>45193.0</v>
      </c>
      <c r="AB1753" s="1" t="s">
        <v>2689</v>
      </c>
      <c r="AC1753" s="1" t="s">
        <v>55</v>
      </c>
      <c r="AD1753" s="12" t="s">
        <v>46</v>
      </c>
      <c r="AE1753" s="12" t="s">
        <v>47</v>
      </c>
      <c r="AF1753" s="12" t="s">
        <v>47</v>
      </c>
      <c r="AG1753" s="12" t="s">
        <v>47</v>
      </c>
      <c r="AH1753" s="12" t="s">
        <v>47</v>
      </c>
      <c r="AI1753" s="12" t="s">
        <v>47</v>
      </c>
    </row>
    <row r="1754">
      <c r="A1754" s="1" t="s">
        <v>2682</v>
      </c>
      <c r="B1754" s="13"/>
      <c r="C1754" s="1" t="s">
        <v>36</v>
      </c>
      <c r="D1754" s="1" t="s">
        <v>50</v>
      </c>
      <c r="E1754" s="1" t="s">
        <v>113</v>
      </c>
      <c r="F1754" s="1" t="s">
        <v>1207</v>
      </c>
      <c r="G1754" s="1" t="s">
        <v>152</v>
      </c>
      <c r="H1754" s="1" t="s">
        <v>153</v>
      </c>
      <c r="I1754" s="1" t="s">
        <v>42</v>
      </c>
      <c r="J1754" s="1"/>
      <c r="K1754" s="1" t="s">
        <v>2683</v>
      </c>
      <c r="L1754" s="1" t="s">
        <v>99</v>
      </c>
      <c r="M1754" s="9">
        <v>44742.0</v>
      </c>
      <c r="N1754" s="9">
        <v>44742.0</v>
      </c>
      <c r="O1754" s="1"/>
      <c r="P1754" s="1">
        <v>7.0</v>
      </c>
      <c r="Q1754" s="1">
        <v>300000.0</v>
      </c>
      <c r="R1754" s="1">
        <v>300000.0</v>
      </c>
      <c r="S1754" s="10">
        <f t="shared" ref="S1754:S1764" si="426">N1754+90</f>
        <v>44832</v>
      </c>
      <c r="V1754" s="5">
        <f t="shared" si="240"/>
        <v>21000</v>
      </c>
      <c r="W1754" s="11">
        <f t="shared" si="328"/>
        <v>24780</v>
      </c>
      <c r="Z1754" s="5">
        <f t="shared" si="3"/>
        <v>15750</v>
      </c>
      <c r="AC1754" s="1" t="str">
        <f>IF(T1754="","C","O")</f>
        <v>C</v>
      </c>
      <c r="AD1754" s="12" t="s">
        <v>46</v>
      </c>
      <c r="AE1754" s="12" t="s">
        <v>46</v>
      </c>
      <c r="AF1754" s="12" t="s">
        <v>46</v>
      </c>
      <c r="AG1754" s="12"/>
      <c r="AH1754" s="12"/>
      <c r="AI1754" s="12"/>
    </row>
    <row r="1755">
      <c r="A1755" s="1" t="s">
        <v>2682</v>
      </c>
      <c r="B1755" s="13"/>
      <c r="C1755" s="1" t="s">
        <v>36</v>
      </c>
      <c r="D1755" s="1" t="s">
        <v>50</v>
      </c>
      <c r="E1755" s="1" t="s">
        <v>113</v>
      </c>
      <c r="F1755" s="1" t="s">
        <v>1207</v>
      </c>
      <c r="G1755" s="1" t="s">
        <v>152</v>
      </c>
      <c r="H1755" s="1" t="s">
        <v>153</v>
      </c>
      <c r="I1755" s="1" t="s">
        <v>42</v>
      </c>
      <c r="J1755" s="1"/>
      <c r="K1755" s="1" t="s">
        <v>2683</v>
      </c>
      <c r="L1755" s="1" t="s">
        <v>99</v>
      </c>
      <c r="M1755" s="9">
        <v>44742.0</v>
      </c>
      <c r="N1755" s="9">
        <v>44742.0</v>
      </c>
      <c r="O1755" s="1"/>
      <c r="P1755" s="1">
        <v>7.0</v>
      </c>
      <c r="Q1755" s="1">
        <v>300000.0</v>
      </c>
      <c r="R1755" s="1">
        <v>300000.0</v>
      </c>
      <c r="S1755" s="10">
        <f t="shared" si="426"/>
        <v>44832</v>
      </c>
      <c r="V1755" s="5">
        <f t="shared" si="240"/>
        <v>21000</v>
      </c>
      <c r="W1755" s="11">
        <f t="shared" si="328"/>
        <v>24780</v>
      </c>
      <c r="Z1755" s="5">
        <f t="shared" si="3"/>
        <v>15750</v>
      </c>
      <c r="AB1755" s="1"/>
      <c r="AC1755" s="1" t="s">
        <v>45</v>
      </c>
      <c r="AD1755" s="12" t="s">
        <v>46</v>
      </c>
      <c r="AE1755" s="12" t="s">
        <v>46</v>
      </c>
      <c r="AF1755" s="12" t="s">
        <v>46</v>
      </c>
      <c r="AG1755" s="12"/>
      <c r="AH1755" s="12"/>
      <c r="AI1755" s="12"/>
    </row>
    <row r="1756">
      <c r="A1756" s="1" t="s">
        <v>2682</v>
      </c>
      <c r="B1756" s="13"/>
      <c r="C1756" s="1" t="s">
        <v>36</v>
      </c>
      <c r="D1756" s="1" t="s">
        <v>50</v>
      </c>
      <c r="E1756" s="1" t="s">
        <v>113</v>
      </c>
      <c r="F1756" s="1" t="s">
        <v>1207</v>
      </c>
      <c r="G1756" s="1" t="s">
        <v>152</v>
      </c>
      <c r="H1756" s="1" t="s">
        <v>153</v>
      </c>
      <c r="I1756" s="1" t="s">
        <v>42</v>
      </c>
      <c r="J1756" s="1"/>
      <c r="K1756" s="1" t="s">
        <v>2683</v>
      </c>
      <c r="L1756" s="1" t="s">
        <v>99</v>
      </c>
      <c r="M1756" s="9">
        <v>44742.0</v>
      </c>
      <c r="N1756" s="9">
        <v>44742.0</v>
      </c>
      <c r="O1756" s="1"/>
      <c r="P1756" s="1">
        <v>7.0</v>
      </c>
      <c r="Q1756" s="1">
        <v>300000.0</v>
      </c>
      <c r="R1756" s="1">
        <v>300000.0</v>
      </c>
      <c r="S1756" s="10">
        <f t="shared" si="426"/>
        <v>44832</v>
      </c>
      <c r="V1756" s="5">
        <f t="shared" si="240"/>
        <v>21000</v>
      </c>
      <c r="W1756" s="11">
        <f t="shared" si="328"/>
        <v>24780</v>
      </c>
      <c r="Z1756" s="5">
        <f t="shared" si="3"/>
        <v>15750</v>
      </c>
      <c r="AB1756" s="1"/>
      <c r="AC1756" s="1" t="s">
        <v>45</v>
      </c>
      <c r="AD1756" s="12" t="s">
        <v>46</v>
      </c>
      <c r="AE1756" s="12" t="s">
        <v>46</v>
      </c>
      <c r="AF1756" s="12" t="s">
        <v>46</v>
      </c>
      <c r="AG1756" s="12"/>
      <c r="AH1756" s="12"/>
      <c r="AI1756" s="12"/>
    </row>
    <row r="1757">
      <c r="A1757" s="1" t="s">
        <v>2682</v>
      </c>
      <c r="B1757" s="13"/>
      <c r="C1757" s="1" t="s">
        <v>36</v>
      </c>
      <c r="D1757" s="1" t="s">
        <v>50</v>
      </c>
      <c r="E1757" s="1" t="s">
        <v>113</v>
      </c>
      <c r="F1757" s="1" t="s">
        <v>1207</v>
      </c>
      <c r="G1757" s="1" t="s">
        <v>152</v>
      </c>
      <c r="H1757" s="1" t="s">
        <v>153</v>
      </c>
      <c r="I1757" s="1" t="s">
        <v>42</v>
      </c>
      <c r="J1757" s="1"/>
      <c r="K1757" s="1" t="s">
        <v>2683</v>
      </c>
      <c r="L1757" s="1" t="s">
        <v>99</v>
      </c>
      <c r="M1757" s="9">
        <v>44742.0</v>
      </c>
      <c r="N1757" s="9">
        <v>44742.0</v>
      </c>
      <c r="O1757" s="1"/>
      <c r="P1757" s="1">
        <v>7.0</v>
      </c>
      <c r="Q1757" s="1">
        <v>300000.0</v>
      </c>
      <c r="R1757" s="1">
        <v>300000.0</v>
      </c>
      <c r="S1757" s="10">
        <f t="shared" si="426"/>
        <v>44832</v>
      </c>
      <c r="V1757" s="5">
        <f t="shared" si="240"/>
        <v>21000</v>
      </c>
      <c r="W1757" s="11">
        <f t="shared" si="328"/>
        <v>24780</v>
      </c>
      <c r="Z1757" s="5">
        <f t="shared" si="3"/>
        <v>15750</v>
      </c>
      <c r="AB1757" s="1"/>
      <c r="AC1757" s="1" t="s">
        <v>45</v>
      </c>
      <c r="AD1757" s="12" t="s">
        <v>46</v>
      </c>
      <c r="AE1757" s="12" t="s">
        <v>46</v>
      </c>
      <c r="AF1757" s="12" t="s">
        <v>46</v>
      </c>
      <c r="AG1757" s="12"/>
      <c r="AH1757" s="12"/>
      <c r="AI1757" s="12"/>
    </row>
    <row r="1758">
      <c r="A1758" s="1" t="s">
        <v>2682</v>
      </c>
      <c r="B1758" s="13"/>
      <c r="C1758" s="1" t="s">
        <v>36</v>
      </c>
      <c r="D1758" s="1" t="s">
        <v>50</v>
      </c>
      <c r="E1758" s="1" t="s">
        <v>113</v>
      </c>
      <c r="F1758" s="1" t="s">
        <v>1207</v>
      </c>
      <c r="G1758" s="1" t="s">
        <v>152</v>
      </c>
      <c r="H1758" s="1" t="s">
        <v>153</v>
      </c>
      <c r="I1758" s="1" t="s">
        <v>42</v>
      </c>
      <c r="J1758" s="1"/>
      <c r="K1758" s="1" t="s">
        <v>2683</v>
      </c>
      <c r="L1758" s="1" t="s">
        <v>99</v>
      </c>
      <c r="M1758" s="9">
        <v>44742.0</v>
      </c>
      <c r="N1758" s="9">
        <v>44742.0</v>
      </c>
      <c r="O1758" s="1"/>
      <c r="P1758" s="1">
        <v>7.0</v>
      </c>
      <c r="Q1758" s="1">
        <v>300000.0</v>
      </c>
      <c r="R1758" s="1">
        <v>300000.0</v>
      </c>
      <c r="S1758" s="10">
        <f t="shared" si="426"/>
        <v>44832</v>
      </c>
      <c r="V1758" s="5">
        <f t="shared" si="240"/>
        <v>21000</v>
      </c>
      <c r="W1758" s="11">
        <f t="shared" si="328"/>
        <v>24780</v>
      </c>
      <c r="Z1758" s="5">
        <f t="shared" si="3"/>
        <v>15750</v>
      </c>
      <c r="AB1758" s="1"/>
      <c r="AC1758" s="1" t="s">
        <v>45</v>
      </c>
      <c r="AD1758" s="12" t="s">
        <v>46</v>
      </c>
      <c r="AE1758" s="12" t="s">
        <v>46</v>
      </c>
      <c r="AF1758" s="12" t="s">
        <v>46</v>
      </c>
      <c r="AG1758" s="12"/>
      <c r="AH1758" s="12"/>
      <c r="AI1758" s="12"/>
    </row>
    <row r="1759">
      <c r="A1759" s="1" t="s">
        <v>2682</v>
      </c>
      <c r="B1759" s="13"/>
      <c r="C1759" s="1" t="s">
        <v>36</v>
      </c>
      <c r="D1759" s="1" t="s">
        <v>50</v>
      </c>
      <c r="E1759" s="1" t="s">
        <v>113</v>
      </c>
      <c r="F1759" s="1" t="s">
        <v>1207</v>
      </c>
      <c r="G1759" s="1" t="s">
        <v>152</v>
      </c>
      <c r="H1759" s="1" t="s">
        <v>153</v>
      </c>
      <c r="I1759" s="1" t="s">
        <v>42</v>
      </c>
      <c r="J1759" s="1"/>
      <c r="K1759" s="1" t="s">
        <v>2683</v>
      </c>
      <c r="L1759" s="1" t="s">
        <v>99</v>
      </c>
      <c r="M1759" s="9">
        <v>44742.0</v>
      </c>
      <c r="N1759" s="9">
        <v>44742.0</v>
      </c>
      <c r="O1759" s="1"/>
      <c r="P1759" s="1">
        <v>7.0</v>
      </c>
      <c r="Q1759" s="1">
        <v>300000.0</v>
      </c>
      <c r="R1759" s="1">
        <v>300000.0</v>
      </c>
      <c r="S1759" s="10">
        <f t="shared" si="426"/>
        <v>44832</v>
      </c>
      <c r="V1759" s="5">
        <f t="shared" si="240"/>
        <v>21000</v>
      </c>
      <c r="W1759" s="11">
        <f t="shared" si="328"/>
        <v>24780</v>
      </c>
      <c r="Z1759" s="5">
        <f t="shared" si="3"/>
        <v>15750</v>
      </c>
      <c r="AC1759" s="1" t="s">
        <v>45</v>
      </c>
      <c r="AD1759" s="12" t="s">
        <v>46</v>
      </c>
      <c r="AE1759" s="12" t="s">
        <v>46</v>
      </c>
      <c r="AF1759" s="12" t="s">
        <v>46</v>
      </c>
      <c r="AG1759" s="12"/>
      <c r="AH1759" s="12"/>
      <c r="AI1759" s="12"/>
    </row>
    <row r="1760">
      <c r="A1760" s="1" t="s">
        <v>2682</v>
      </c>
      <c r="B1760" s="13"/>
      <c r="C1760" s="1" t="s">
        <v>36</v>
      </c>
      <c r="D1760" s="1" t="s">
        <v>50</v>
      </c>
      <c r="E1760" s="1" t="s">
        <v>113</v>
      </c>
      <c r="F1760" s="1" t="s">
        <v>1207</v>
      </c>
      <c r="G1760" s="1" t="s">
        <v>152</v>
      </c>
      <c r="H1760" s="1" t="s">
        <v>153</v>
      </c>
      <c r="I1760" s="1" t="s">
        <v>42</v>
      </c>
      <c r="J1760" s="1"/>
      <c r="K1760" s="1" t="s">
        <v>2683</v>
      </c>
      <c r="L1760" s="1" t="s">
        <v>99</v>
      </c>
      <c r="M1760" s="9">
        <v>44742.0</v>
      </c>
      <c r="N1760" s="9">
        <v>44742.0</v>
      </c>
      <c r="O1760" s="1"/>
      <c r="P1760" s="1">
        <v>7.0</v>
      </c>
      <c r="Q1760" s="1">
        <v>300000.0</v>
      </c>
      <c r="R1760" s="1">
        <v>300000.0</v>
      </c>
      <c r="S1760" s="10">
        <f t="shared" si="426"/>
        <v>44832</v>
      </c>
      <c r="V1760" s="5">
        <f t="shared" si="240"/>
        <v>21000</v>
      </c>
      <c r="W1760" s="11">
        <f t="shared" si="328"/>
        <v>24780</v>
      </c>
      <c r="Z1760" s="5">
        <f t="shared" si="3"/>
        <v>15750</v>
      </c>
      <c r="AC1760" s="1" t="str">
        <f t="shared" ref="AC1760:AC1761" si="427">IF(T1760="","C","O")</f>
        <v>C</v>
      </c>
      <c r="AD1760" s="12" t="s">
        <v>46</v>
      </c>
      <c r="AE1760" s="12" t="s">
        <v>46</v>
      </c>
      <c r="AF1760" s="12" t="s">
        <v>46</v>
      </c>
      <c r="AG1760" s="12"/>
      <c r="AH1760" s="12"/>
      <c r="AI1760" s="12"/>
    </row>
    <row r="1761">
      <c r="A1761" s="1" t="s">
        <v>2682</v>
      </c>
      <c r="B1761" s="13"/>
      <c r="C1761" s="1" t="s">
        <v>36</v>
      </c>
      <c r="D1761" s="1" t="s">
        <v>50</v>
      </c>
      <c r="E1761" s="1" t="s">
        <v>113</v>
      </c>
      <c r="F1761" s="1" t="s">
        <v>1207</v>
      </c>
      <c r="G1761" s="1" t="s">
        <v>152</v>
      </c>
      <c r="H1761" s="1" t="s">
        <v>153</v>
      </c>
      <c r="I1761" s="1" t="s">
        <v>42</v>
      </c>
      <c r="J1761" s="1"/>
      <c r="K1761" s="1" t="s">
        <v>2683</v>
      </c>
      <c r="L1761" s="1" t="s">
        <v>99</v>
      </c>
      <c r="M1761" s="9">
        <v>44742.0</v>
      </c>
      <c r="N1761" s="9">
        <v>44742.0</v>
      </c>
      <c r="O1761" s="1"/>
      <c r="P1761" s="1">
        <v>7.0</v>
      </c>
      <c r="Q1761" s="1">
        <v>300000.0</v>
      </c>
      <c r="R1761" s="1">
        <v>300000.0</v>
      </c>
      <c r="S1761" s="10">
        <f t="shared" si="426"/>
        <v>44832</v>
      </c>
      <c r="V1761" s="5">
        <f t="shared" si="240"/>
        <v>21000</v>
      </c>
      <c r="W1761" s="11">
        <f t="shared" si="328"/>
        <v>24780</v>
      </c>
      <c r="Z1761" s="5">
        <f t="shared" si="3"/>
        <v>15750</v>
      </c>
      <c r="AB1761" s="1"/>
      <c r="AC1761" s="1" t="str">
        <f t="shared" si="427"/>
        <v>C</v>
      </c>
      <c r="AD1761" s="12" t="s">
        <v>46</v>
      </c>
      <c r="AE1761" s="12" t="s">
        <v>46</v>
      </c>
      <c r="AF1761" s="12" t="s">
        <v>46</v>
      </c>
      <c r="AG1761" s="12"/>
      <c r="AH1761" s="12"/>
      <c r="AI1761" s="12"/>
    </row>
    <row r="1762">
      <c r="A1762" s="1" t="s">
        <v>2682</v>
      </c>
      <c r="B1762" s="13"/>
      <c r="C1762" s="1" t="s">
        <v>36</v>
      </c>
      <c r="D1762" s="1" t="s">
        <v>50</v>
      </c>
      <c r="E1762" s="1" t="s">
        <v>113</v>
      </c>
      <c r="F1762" s="1" t="s">
        <v>1207</v>
      </c>
      <c r="G1762" s="1" t="s">
        <v>152</v>
      </c>
      <c r="H1762" s="1" t="s">
        <v>153</v>
      </c>
      <c r="I1762" s="1" t="s">
        <v>42</v>
      </c>
      <c r="J1762" s="1"/>
      <c r="K1762" s="1" t="s">
        <v>2683</v>
      </c>
      <c r="L1762" s="1" t="s">
        <v>99</v>
      </c>
      <c r="M1762" s="9">
        <v>44742.0</v>
      </c>
      <c r="N1762" s="9">
        <v>44742.0</v>
      </c>
      <c r="O1762" s="1"/>
      <c r="P1762" s="1">
        <v>7.0</v>
      </c>
      <c r="Q1762" s="1">
        <v>300000.0</v>
      </c>
      <c r="R1762" s="1">
        <v>300000.0</v>
      </c>
      <c r="S1762" s="10">
        <f t="shared" si="426"/>
        <v>44832</v>
      </c>
      <c r="V1762" s="5">
        <f t="shared" si="240"/>
        <v>21000</v>
      </c>
      <c r="W1762" s="11">
        <f t="shared" si="328"/>
        <v>24780</v>
      </c>
      <c r="Z1762" s="5">
        <f t="shared" si="3"/>
        <v>15750</v>
      </c>
      <c r="AB1762" s="1"/>
      <c r="AC1762" s="1" t="s">
        <v>45</v>
      </c>
      <c r="AD1762" s="12" t="s">
        <v>46</v>
      </c>
      <c r="AE1762" s="12" t="s">
        <v>46</v>
      </c>
      <c r="AF1762" s="12" t="s">
        <v>46</v>
      </c>
      <c r="AG1762" s="12"/>
      <c r="AH1762" s="12"/>
      <c r="AI1762" s="12"/>
    </row>
    <row r="1763">
      <c r="A1763" s="1" t="s">
        <v>2682</v>
      </c>
      <c r="B1763" s="13"/>
      <c r="C1763" s="1" t="s">
        <v>36</v>
      </c>
      <c r="D1763" s="1" t="s">
        <v>50</v>
      </c>
      <c r="E1763" s="1" t="s">
        <v>113</v>
      </c>
      <c r="F1763" s="1" t="s">
        <v>1207</v>
      </c>
      <c r="G1763" s="1" t="s">
        <v>152</v>
      </c>
      <c r="H1763" s="1" t="s">
        <v>153</v>
      </c>
      <c r="I1763" s="1" t="s">
        <v>42</v>
      </c>
      <c r="J1763" s="1"/>
      <c r="K1763" s="1" t="s">
        <v>2683</v>
      </c>
      <c r="L1763" s="1" t="s">
        <v>99</v>
      </c>
      <c r="M1763" s="9">
        <v>44742.0</v>
      </c>
      <c r="N1763" s="9">
        <v>44742.0</v>
      </c>
      <c r="O1763" s="1"/>
      <c r="P1763" s="1">
        <v>7.0</v>
      </c>
      <c r="Q1763" s="1">
        <v>300000.0</v>
      </c>
      <c r="R1763" s="1">
        <v>300000.0</v>
      </c>
      <c r="S1763" s="10">
        <f t="shared" si="426"/>
        <v>44832</v>
      </c>
      <c r="V1763" s="5">
        <f t="shared" si="240"/>
        <v>21000</v>
      </c>
      <c r="W1763" s="11">
        <f t="shared" si="328"/>
        <v>24780</v>
      </c>
      <c r="Z1763" s="5">
        <f t="shared" si="3"/>
        <v>15750</v>
      </c>
      <c r="AB1763" s="1"/>
      <c r="AC1763" s="1" t="s">
        <v>45</v>
      </c>
      <c r="AD1763" s="12" t="s">
        <v>46</v>
      </c>
      <c r="AE1763" s="12" t="s">
        <v>46</v>
      </c>
      <c r="AF1763" s="12" t="s">
        <v>46</v>
      </c>
      <c r="AG1763" s="12"/>
      <c r="AH1763" s="12"/>
      <c r="AI1763" s="12"/>
    </row>
    <row r="1764">
      <c r="A1764" s="1" t="s">
        <v>2682</v>
      </c>
      <c r="B1764" s="13"/>
      <c r="C1764" s="1" t="s">
        <v>36</v>
      </c>
      <c r="D1764" s="1" t="s">
        <v>50</v>
      </c>
      <c r="E1764" s="1" t="s">
        <v>113</v>
      </c>
      <c r="F1764" s="1" t="s">
        <v>1207</v>
      </c>
      <c r="G1764" s="1" t="s">
        <v>152</v>
      </c>
      <c r="H1764" s="1" t="s">
        <v>153</v>
      </c>
      <c r="I1764" s="1" t="s">
        <v>42</v>
      </c>
      <c r="J1764" s="1"/>
      <c r="K1764" s="1" t="s">
        <v>2683</v>
      </c>
      <c r="L1764" s="1" t="s">
        <v>99</v>
      </c>
      <c r="M1764" s="9">
        <v>44742.0</v>
      </c>
      <c r="N1764" s="9">
        <v>44742.0</v>
      </c>
      <c r="O1764" s="9">
        <v>44594.0</v>
      </c>
      <c r="P1764" s="1">
        <v>7.0</v>
      </c>
      <c r="Q1764" s="1">
        <v>500000.0</v>
      </c>
      <c r="R1764" s="1">
        <v>300000.0</v>
      </c>
      <c r="S1764" s="10">
        <f t="shared" si="426"/>
        <v>44832</v>
      </c>
      <c r="V1764" s="5">
        <f t="shared" si="240"/>
        <v>21000</v>
      </c>
      <c r="W1764" s="11">
        <f t="shared" si="328"/>
        <v>24780</v>
      </c>
      <c r="Z1764" s="5">
        <f t="shared" si="3"/>
        <v>15750</v>
      </c>
      <c r="AC1764" s="1" t="s">
        <v>45</v>
      </c>
      <c r="AD1764" s="12" t="s">
        <v>46</v>
      </c>
      <c r="AE1764" s="12" t="s">
        <v>46</v>
      </c>
      <c r="AF1764" s="12" t="s">
        <v>46</v>
      </c>
      <c r="AG1764" s="12"/>
      <c r="AH1764" s="12"/>
      <c r="AI1764" s="12"/>
    </row>
    <row r="1765">
      <c r="A1765" s="1" t="s">
        <v>2682</v>
      </c>
      <c r="B1765" s="13"/>
      <c r="C1765" s="1" t="s">
        <v>36</v>
      </c>
      <c r="D1765" s="1" t="s">
        <v>50</v>
      </c>
      <c r="E1765" s="1" t="s">
        <v>113</v>
      </c>
      <c r="F1765" s="1" t="s">
        <v>1207</v>
      </c>
      <c r="G1765" s="1" t="s">
        <v>152</v>
      </c>
      <c r="H1765" s="1" t="s">
        <v>153</v>
      </c>
      <c r="I1765" s="1" t="s">
        <v>42</v>
      </c>
      <c r="J1765" s="1"/>
      <c r="K1765" s="1" t="s">
        <v>2683</v>
      </c>
      <c r="L1765" s="1" t="s">
        <v>99</v>
      </c>
      <c r="M1765" s="9">
        <v>44742.0</v>
      </c>
      <c r="N1765" s="9">
        <v>44742.0</v>
      </c>
      <c r="O1765" s="9">
        <v>44594.0</v>
      </c>
      <c r="P1765" s="1">
        <v>7.0</v>
      </c>
      <c r="Q1765" s="1">
        <v>600000.0</v>
      </c>
      <c r="R1765" s="1">
        <v>300000.0</v>
      </c>
      <c r="S1765" s="10">
        <f t="shared" ref="S1765:S1766" si="428">N1765+30</f>
        <v>44772</v>
      </c>
      <c r="V1765" s="5">
        <f t="shared" si="240"/>
        <v>21000</v>
      </c>
      <c r="W1765" s="11">
        <f t="shared" si="328"/>
        <v>24780</v>
      </c>
      <c r="Z1765" s="5">
        <f t="shared" si="3"/>
        <v>15750</v>
      </c>
      <c r="AB1765" s="1"/>
      <c r="AC1765" s="1" t="s">
        <v>45</v>
      </c>
      <c r="AD1765" s="12" t="s">
        <v>46</v>
      </c>
      <c r="AE1765" s="12" t="s">
        <v>46</v>
      </c>
      <c r="AF1765" s="12" t="s">
        <v>46</v>
      </c>
      <c r="AG1765" s="12"/>
      <c r="AH1765" s="12"/>
      <c r="AI1765" s="12"/>
    </row>
    <row r="1766">
      <c r="A1766" s="1" t="s">
        <v>2682</v>
      </c>
      <c r="B1766" s="13"/>
      <c r="C1766" s="1" t="s">
        <v>36</v>
      </c>
      <c r="D1766" s="1" t="s">
        <v>50</v>
      </c>
      <c r="E1766" s="1" t="s">
        <v>113</v>
      </c>
      <c r="F1766" s="1" t="s">
        <v>1207</v>
      </c>
      <c r="G1766" s="1" t="s">
        <v>152</v>
      </c>
      <c r="H1766" s="1" t="s">
        <v>153</v>
      </c>
      <c r="I1766" s="1" t="s">
        <v>42</v>
      </c>
      <c r="J1766" s="1"/>
      <c r="K1766" s="1" t="s">
        <v>2683</v>
      </c>
      <c r="L1766" s="1" t="s">
        <v>99</v>
      </c>
      <c r="M1766" s="9">
        <v>44742.0</v>
      </c>
      <c r="N1766" s="9">
        <v>44742.0</v>
      </c>
      <c r="O1766" s="9">
        <v>44594.0</v>
      </c>
      <c r="P1766" s="1">
        <v>7.0</v>
      </c>
      <c r="Q1766" s="1">
        <v>300000.0</v>
      </c>
      <c r="R1766" s="1">
        <v>300000.0</v>
      </c>
      <c r="S1766" s="10">
        <f t="shared" si="428"/>
        <v>44772</v>
      </c>
      <c r="V1766" s="5">
        <f t="shared" si="240"/>
        <v>21000</v>
      </c>
      <c r="W1766" s="11">
        <f t="shared" si="328"/>
        <v>24780</v>
      </c>
      <c r="Z1766" s="5">
        <f t="shared" si="3"/>
        <v>15750</v>
      </c>
      <c r="AB1766" s="1"/>
      <c r="AC1766" s="1" t="s">
        <v>45</v>
      </c>
      <c r="AD1766" s="12" t="s">
        <v>46</v>
      </c>
      <c r="AE1766" s="12" t="s">
        <v>46</v>
      </c>
      <c r="AF1766" s="12" t="s">
        <v>46</v>
      </c>
      <c r="AG1766" s="12"/>
      <c r="AH1766" s="12"/>
      <c r="AI1766" s="12"/>
    </row>
    <row r="1767">
      <c r="A1767" s="1" t="s">
        <v>2690</v>
      </c>
      <c r="B1767" s="13"/>
      <c r="C1767" s="1" t="s">
        <v>36</v>
      </c>
      <c r="D1767" s="1" t="s">
        <v>102</v>
      </c>
      <c r="E1767" s="1" t="s">
        <v>38</v>
      </c>
      <c r="F1767" s="1" t="s">
        <v>2480</v>
      </c>
      <c r="G1767" s="1" t="s">
        <v>175</v>
      </c>
      <c r="H1767" s="1" t="s">
        <v>176</v>
      </c>
      <c r="I1767" s="1" t="s">
        <v>247</v>
      </c>
      <c r="J1767" s="1"/>
      <c r="K1767" s="1" t="s">
        <v>2691</v>
      </c>
      <c r="L1767" s="1" t="s">
        <v>88</v>
      </c>
      <c r="M1767" s="9">
        <v>45364.0</v>
      </c>
      <c r="N1767" s="9">
        <v>45326.0</v>
      </c>
      <c r="O1767" s="1"/>
      <c r="P1767" s="1">
        <v>8.33</v>
      </c>
      <c r="Q1767" s="1">
        <v>387984.0</v>
      </c>
      <c r="R1767" s="1">
        <v>387984.0</v>
      </c>
      <c r="S1767" s="9">
        <v>45355.0</v>
      </c>
      <c r="T1767" s="9">
        <v>45365.0</v>
      </c>
      <c r="U1767" s="1" t="s">
        <v>2692</v>
      </c>
      <c r="V1767" s="5">
        <f t="shared" si="240"/>
        <v>32319.0672</v>
      </c>
      <c r="W1767" s="11">
        <f t="shared" si="328"/>
        <v>38136.4993</v>
      </c>
      <c r="X1767" s="9">
        <v>45408.0</v>
      </c>
      <c r="Y1767" s="5">
        <f t="shared" ref="Y1767:Y1771" si="429">W1767-(V1767*10%)</f>
        <v>34904.59258</v>
      </c>
      <c r="Z1767" s="5">
        <f t="shared" si="3"/>
        <v>24239.3004</v>
      </c>
      <c r="AA1767" s="9">
        <v>45414.0</v>
      </c>
      <c r="AB1767" s="1" t="s">
        <v>2693</v>
      </c>
      <c r="AC1767" s="1" t="s">
        <v>55</v>
      </c>
      <c r="AD1767" s="12" t="s">
        <v>47</v>
      </c>
      <c r="AE1767" s="12" t="s">
        <v>47</v>
      </c>
      <c r="AF1767" s="12" t="s">
        <v>47</v>
      </c>
      <c r="AG1767" s="12" t="s">
        <v>47</v>
      </c>
      <c r="AH1767" s="12" t="s">
        <v>137</v>
      </c>
      <c r="AI1767" s="12" t="s">
        <v>137</v>
      </c>
    </row>
    <row r="1768">
      <c r="A1768" s="1" t="s">
        <v>2694</v>
      </c>
      <c r="B1768" s="13"/>
      <c r="C1768" s="1" t="s">
        <v>36</v>
      </c>
      <c r="D1768" s="1" t="s">
        <v>76</v>
      </c>
      <c r="E1768" s="1" t="s">
        <v>82</v>
      </c>
      <c r="F1768" s="1" t="s">
        <v>1329</v>
      </c>
      <c r="G1768" s="1" t="s">
        <v>529</v>
      </c>
      <c r="H1768" s="1" t="s">
        <v>530</v>
      </c>
      <c r="I1768" s="1" t="s">
        <v>42</v>
      </c>
      <c r="J1768" s="1"/>
      <c r="K1768" s="1" t="s">
        <v>2695</v>
      </c>
      <c r="L1768" s="1" t="s">
        <v>88</v>
      </c>
      <c r="M1768" s="9">
        <v>45027.0</v>
      </c>
      <c r="N1768" s="9">
        <v>44986.0</v>
      </c>
      <c r="O1768" s="1"/>
      <c r="P1768" s="1">
        <v>8.33</v>
      </c>
      <c r="Q1768" s="1">
        <v>250000.0</v>
      </c>
      <c r="R1768" s="1">
        <v>300000.0</v>
      </c>
      <c r="S1768" s="9">
        <v>44986.0</v>
      </c>
      <c r="T1768" s="9">
        <v>44986.0</v>
      </c>
      <c r="U1768" s="1" t="s">
        <v>2696</v>
      </c>
      <c r="V1768" s="5">
        <f t="shared" si="240"/>
        <v>24990</v>
      </c>
      <c r="W1768" s="11">
        <f t="shared" si="328"/>
        <v>29488.2</v>
      </c>
      <c r="X1768" s="9">
        <v>45016.0</v>
      </c>
      <c r="Y1768" s="5">
        <f t="shared" si="429"/>
        <v>26989.2</v>
      </c>
      <c r="Z1768" s="5">
        <f t="shared" si="3"/>
        <v>18742.5</v>
      </c>
      <c r="AA1768" s="9">
        <v>45020.0</v>
      </c>
      <c r="AB1768" s="1" t="s">
        <v>2696</v>
      </c>
      <c r="AC1768" s="1" t="s">
        <v>55</v>
      </c>
      <c r="AD1768" s="12" t="s">
        <v>47</v>
      </c>
      <c r="AE1768" s="12" t="s">
        <v>46</v>
      </c>
      <c r="AF1768" s="12" t="s">
        <v>46</v>
      </c>
      <c r="AG1768" s="12" t="s">
        <v>46</v>
      </c>
      <c r="AH1768" s="12" t="s">
        <v>46</v>
      </c>
      <c r="AI1768" s="12" t="s">
        <v>47</v>
      </c>
    </row>
    <row r="1769">
      <c r="A1769" s="1" t="s">
        <v>2694</v>
      </c>
      <c r="B1769" s="13"/>
      <c r="C1769" s="1" t="s">
        <v>36</v>
      </c>
      <c r="D1769" s="1" t="s">
        <v>76</v>
      </c>
      <c r="E1769" s="1" t="s">
        <v>82</v>
      </c>
      <c r="F1769" s="1" t="s">
        <v>1329</v>
      </c>
      <c r="G1769" s="1" t="s">
        <v>529</v>
      </c>
      <c r="H1769" s="1" t="s">
        <v>530</v>
      </c>
      <c r="I1769" s="1" t="s">
        <v>42</v>
      </c>
      <c r="J1769" s="1"/>
      <c r="K1769" s="1" t="s">
        <v>2695</v>
      </c>
      <c r="L1769" s="1" t="s">
        <v>88</v>
      </c>
      <c r="M1769" s="9">
        <v>45027.0</v>
      </c>
      <c r="N1769" s="9">
        <v>45029.0</v>
      </c>
      <c r="O1769" s="1"/>
      <c r="P1769" s="1">
        <v>8.33</v>
      </c>
      <c r="Q1769" s="1">
        <v>500000.0</v>
      </c>
      <c r="R1769" s="1">
        <v>522000.0</v>
      </c>
      <c r="S1769" s="9">
        <v>45026.0</v>
      </c>
      <c r="T1769" s="9">
        <v>45029.0</v>
      </c>
      <c r="U1769" s="1" t="s">
        <v>2697</v>
      </c>
      <c r="V1769" s="5">
        <f t="shared" si="240"/>
        <v>43482.6</v>
      </c>
      <c r="W1769" s="11">
        <f t="shared" si="328"/>
        <v>51309.468</v>
      </c>
      <c r="X1769" s="9">
        <v>45056.0</v>
      </c>
      <c r="Y1769" s="5">
        <f t="shared" si="429"/>
        <v>46961.208</v>
      </c>
      <c r="Z1769" s="5">
        <f t="shared" si="3"/>
        <v>32611.95</v>
      </c>
      <c r="AA1769" s="9">
        <v>45077.0</v>
      </c>
      <c r="AB1769" s="1" t="s">
        <v>2698</v>
      </c>
      <c r="AC1769" s="1" t="s">
        <v>55</v>
      </c>
      <c r="AD1769" s="12" t="s">
        <v>47</v>
      </c>
      <c r="AE1769" s="12" t="s">
        <v>47</v>
      </c>
      <c r="AF1769" s="12" t="s">
        <v>47</v>
      </c>
      <c r="AG1769" s="12" t="s">
        <v>47</v>
      </c>
      <c r="AH1769" s="12" t="s">
        <v>47</v>
      </c>
      <c r="AI1769" s="12" t="s">
        <v>47</v>
      </c>
    </row>
    <row r="1770">
      <c r="A1770" s="1" t="s">
        <v>2694</v>
      </c>
      <c r="B1770" s="13"/>
      <c r="C1770" s="1" t="s">
        <v>36</v>
      </c>
      <c r="D1770" s="1" t="s">
        <v>76</v>
      </c>
      <c r="E1770" s="1" t="s">
        <v>82</v>
      </c>
      <c r="F1770" s="1" t="s">
        <v>1329</v>
      </c>
      <c r="G1770" s="1" t="s">
        <v>529</v>
      </c>
      <c r="H1770" s="1" t="s">
        <v>530</v>
      </c>
      <c r="I1770" s="1" t="s">
        <v>42</v>
      </c>
      <c r="J1770" s="1"/>
      <c r="K1770" s="1" t="s">
        <v>2695</v>
      </c>
      <c r="L1770" s="1" t="s">
        <v>88</v>
      </c>
      <c r="M1770" s="9">
        <v>45027.0</v>
      </c>
      <c r="N1770" s="14">
        <v>45282.0</v>
      </c>
      <c r="O1770" s="1"/>
      <c r="P1770" s="1">
        <v>8.33</v>
      </c>
      <c r="Q1770" s="1">
        <v>800000.0</v>
      </c>
      <c r="R1770" s="1">
        <v>804000.0</v>
      </c>
      <c r="S1770" s="14">
        <v>45278.0</v>
      </c>
      <c r="T1770" s="14">
        <v>45282.0</v>
      </c>
      <c r="U1770" s="1" t="s">
        <v>2699</v>
      </c>
      <c r="V1770" s="5">
        <f t="shared" si="240"/>
        <v>66973.2</v>
      </c>
      <c r="W1770" s="11">
        <f t="shared" si="328"/>
        <v>79028.376</v>
      </c>
      <c r="X1770" s="9">
        <v>45308.0</v>
      </c>
      <c r="Y1770" s="5">
        <f t="shared" si="429"/>
        <v>72331.056</v>
      </c>
      <c r="Z1770" s="5">
        <f t="shared" si="3"/>
        <v>50229.9</v>
      </c>
      <c r="AA1770" s="9">
        <v>45344.0</v>
      </c>
      <c r="AB1770" s="1" t="s">
        <v>2700</v>
      </c>
      <c r="AC1770" s="1" t="s">
        <v>55</v>
      </c>
      <c r="AD1770" s="12" t="s">
        <v>47</v>
      </c>
      <c r="AE1770" s="12" t="s">
        <v>47</v>
      </c>
      <c r="AF1770" s="12" t="s">
        <v>47</v>
      </c>
      <c r="AG1770" s="12" t="s">
        <v>47</v>
      </c>
      <c r="AH1770" s="12" t="s">
        <v>47</v>
      </c>
      <c r="AI1770" s="12" t="s">
        <v>47</v>
      </c>
    </row>
    <row r="1771">
      <c r="A1771" s="1" t="s">
        <v>2694</v>
      </c>
      <c r="B1771" s="13"/>
      <c r="C1771" s="1" t="s">
        <v>36</v>
      </c>
      <c r="D1771" s="1" t="s">
        <v>76</v>
      </c>
      <c r="E1771" s="1" t="s">
        <v>82</v>
      </c>
      <c r="F1771" s="1" t="s">
        <v>1329</v>
      </c>
      <c r="G1771" s="1" t="s">
        <v>529</v>
      </c>
      <c r="H1771" s="1" t="s">
        <v>530</v>
      </c>
      <c r="I1771" s="1" t="s">
        <v>42</v>
      </c>
      <c r="J1771" s="1"/>
      <c r="K1771" s="1" t="s">
        <v>2695</v>
      </c>
      <c r="L1771" s="1" t="s">
        <v>88</v>
      </c>
      <c r="M1771" s="9">
        <v>45027.0</v>
      </c>
      <c r="N1771" s="9">
        <v>45341.0</v>
      </c>
      <c r="O1771" s="1"/>
      <c r="P1771" s="1">
        <v>8.33</v>
      </c>
      <c r="Q1771" s="1">
        <v>500000.0</v>
      </c>
      <c r="R1771" s="1">
        <v>540000.0</v>
      </c>
      <c r="S1771" s="9">
        <v>45337.0</v>
      </c>
      <c r="T1771" s="9">
        <v>45341.0</v>
      </c>
      <c r="U1771" s="1" t="s">
        <v>2701</v>
      </c>
      <c r="V1771" s="5">
        <f t="shared" si="240"/>
        <v>44982</v>
      </c>
      <c r="W1771" s="11">
        <f t="shared" si="328"/>
        <v>53078.76</v>
      </c>
      <c r="X1771" s="9">
        <v>45367.0</v>
      </c>
      <c r="Y1771" s="5">
        <f t="shared" si="429"/>
        <v>48580.56</v>
      </c>
      <c r="Z1771" s="5">
        <f t="shared" si="3"/>
        <v>33736.5</v>
      </c>
      <c r="AA1771" s="9">
        <v>45355.0</v>
      </c>
      <c r="AB1771" s="1" t="s">
        <v>2702</v>
      </c>
      <c r="AC1771" s="1" t="s">
        <v>55</v>
      </c>
      <c r="AD1771" s="12" t="s">
        <v>47</v>
      </c>
      <c r="AE1771" s="12" t="s">
        <v>47</v>
      </c>
      <c r="AF1771" s="12" t="s">
        <v>47</v>
      </c>
      <c r="AG1771" s="12" t="s">
        <v>47</v>
      </c>
      <c r="AH1771" s="12" t="s">
        <v>47</v>
      </c>
      <c r="AI1771" s="12" t="s">
        <v>47</v>
      </c>
    </row>
    <row r="1772">
      <c r="A1772" s="1" t="s">
        <v>2703</v>
      </c>
      <c r="B1772" s="13"/>
      <c r="C1772" s="1" t="s">
        <v>36</v>
      </c>
      <c r="D1772" s="1" t="s">
        <v>96</v>
      </c>
      <c r="E1772" s="1" t="s">
        <v>82</v>
      </c>
      <c r="F1772" s="1" t="s">
        <v>541</v>
      </c>
      <c r="G1772" s="1" t="s">
        <v>152</v>
      </c>
      <c r="H1772" s="1" t="s">
        <v>153</v>
      </c>
      <c r="I1772" s="1" t="s">
        <v>42</v>
      </c>
      <c r="J1772" s="1"/>
      <c r="K1772" s="1" t="s">
        <v>2704</v>
      </c>
      <c r="L1772" s="1" t="s">
        <v>347</v>
      </c>
      <c r="M1772" s="14">
        <v>44881.0</v>
      </c>
      <c r="N1772" s="14">
        <v>44881.0</v>
      </c>
      <c r="O1772" s="1"/>
      <c r="P1772" s="1">
        <v>8.33</v>
      </c>
      <c r="Q1772" s="1">
        <v>300000.0</v>
      </c>
      <c r="R1772" s="1">
        <v>300000.0</v>
      </c>
      <c r="S1772" s="15">
        <f t="shared" ref="S1772:S1775" si="430">N1772+90</f>
        <v>44971</v>
      </c>
      <c r="V1772" s="5">
        <f t="shared" si="240"/>
        <v>24990</v>
      </c>
      <c r="W1772" s="11">
        <f t="shared" si="328"/>
        <v>29488.2</v>
      </c>
      <c r="Z1772" s="5">
        <f t="shared" si="3"/>
        <v>18742.5</v>
      </c>
      <c r="AB1772" s="1"/>
      <c r="AC1772" s="1" t="s">
        <v>45</v>
      </c>
      <c r="AD1772" s="12" t="s">
        <v>46</v>
      </c>
      <c r="AE1772" s="12" t="s">
        <v>46</v>
      </c>
      <c r="AF1772" s="12" t="s">
        <v>46</v>
      </c>
      <c r="AG1772" s="12"/>
      <c r="AH1772" s="12"/>
      <c r="AI1772" s="12"/>
    </row>
    <row r="1773">
      <c r="A1773" s="1" t="s">
        <v>2703</v>
      </c>
      <c r="B1773" s="13"/>
      <c r="C1773" s="1" t="s">
        <v>36</v>
      </c>
      <c r="D1773" s="1" t="s">
        <v>96</v>
      </c>
      <c r="E1773" s="1" t="s">
        <v>82</v>
      </c>
      <c r="F1773" s="1" t="s">
        <v>541</v>
      </c>
      <c r="G1773" s="1" t="s">
        <v>152</v>
      </c>
      <c r="H1773" s="1" t="s">
        <v>153</v>
      </c>
      <c r="I1773" s="1" t="s">
        <v>42</v>
      </c>
      <c r="J1773" s="1"/>
      <c r="K1773" s="1" t="s">
        <v>2704</v>
      </c>
      <c r="L1773" s="1" t="s">
        <v>347</v>
      </c>
      <c r="M1773" s="14">
        <v>44881.0</v>
      </c>
      <c r="N1773" s="14">
        <v>44881.0</v>
      </c>
      <c r="O1773" s="1"/>
      <c r="P1773" s="1">
        <v>8.33</v>
      </c>
      <c r="Q1773" s="1">
        <v>300000.0</v>
      </c>
      <c r="R1773" s="1">
        <v>300000.0</v>
      </c>
      <c r="S1773" s="15">
        <f t="shared" si="430"/>
        <v>44971</v>
      </c>
      <c r="V1773" s="5">
        <f t="shared" si="240"/>
        <v>24990</v>
      </c>
      <c r="W1773" s="11">
        <f t="shared" si="328"/>
        <v>29488.2</v>
      </c>
      <c r="Z1773" s="5">
        <f t="shared" si="3"/>
        <v>18742.5</v>
      </c>
      <c r="AB1773" s="1"/>
      <c r="AC1773" s="1" t="s">
        <v>45</v>
      </c>
      <c r="AD1773" s="12" t="s">
        <v>46</v>
      </c>
      <c r="AE1773" s="12" t="s">
        <v>46</v>
      </c>
      <c r="AF1773" s="12" t="s">
        <v>46</v>
      </c>
      <c r="AG1773" s="12"/>
      <c r="AH1773" s="12"/>
      <c r="AI1773" s="12"/>
    </row>
    <row r="1774">
      <c r="A1774" s="1" t="s">
        <v>2703</v>
      </c>
      <c r="B1774" s="13"/>
      <c r="C1774" s="1" t="s">
        <v>36</v>
      </c>
      <c r="D1774" s="1" t="s">
        <v>96</v>
      </c>
      <c r="E1774" s="1" t="s">
        <v>82</v>
      </c>
      <c r="F1774" s="1" t="s">
        <v>541</v>
      </c>
      <c r="G1774" s="1" t="s">
        <v>152</v>
      </c>
      <c r="H1774" s="1" t="s">
        <v>153</v>
      </c>
      <c r="I1774" s="1" t="s">
        <v>42</v>
      </c>
      <c r="J1774" s="1"/>
      <c r="K1774" s="1" t="s">
        <v>2704</v>
      </c>
      <c r="L1774" s="1" t="s">
        <v>347</v>
      </c>
      <c r="M1774" s="14">
        <v>44881.0</v>
      </c>
      <c r="N1774" s="14">
        <v>44881.0</v>
      </c>
      <c r="O1774" s="1"/>
      <c r="P1774" s="1">
        <v>8.33</v>
      </c>
      <c r="Q1774" s="1">
        <v>300000.0</v>
      </c>
      <c r="R1774" s="1">
        <v>300000.0</v>
      </c>
      <c r="S1774" s="15">
        <f t="shared" si="430"/>
        <v>44971</v>
      </c>
      <c r="V1774" s="5">
        <f t="shared" si="240"/>
        <v>24990</v>
      </c>
      <c r="W1774" s="11">
        <f t="shared" si="328"/>
        <v>29488.2</v>
      </c>
      <c r="Z1774" s="5">
        <f t="shared" si="3"/>
        <v>18742.5</v>
      </c>
      <c r="AB1774" s="1"/>
      <c r="AC1774" s="1" t="s">
        <v>45</v>
      </c>
      <c r="AD1774" s="12" t="s">
        <v>46</v>
      </c>
      <c r="AE1774" s="12" t="s">
        <v>46</v>
      </c>
      <c r="AF1774" s="12" t="s">
        <v>46</v>
      </c>
      <c r="AG1774" s="12"/>
      <c r="AH1774" s="12"/>
      <c r="AI1774" s="12"/>
    </row>
    <row r="1775">
      <c r="A1775" s="1" t="s">
        <v>2703</v>
      </c>
      <c r="B1775" s="13"/>
      <c r="C1775" s="1" t="s">
        <v>36</v>
      </c>
      <c r="D1775" s="1" t="s">
        <v>96</v>
      </c>
      <c r="E1775" s="1" t="s">
        <v>82</v>
      </c>
      <c r="F1775" s="1" t="s">
        <v>541</v>
      </c>
      <c r="G1775" s="1" t="s">
        <v>152</v>
      </c>
      <c r="H1775" s="1" t="s">
        <v>153</v>
      </c>
      <c r="I1775" s="1" t="s">
        <v>42</v>
      </c>
      <c r="J1775" s="1"/>
      <c r="K1775" s="1" t="s">
        <v>2704</v>
      </c>
      <c r="L1775" s="1" t="s">
        <v>347</v>
      </c>
      <c r="M1775" s="14">
        <v>44881.0</v>
      </c>
      <c r="N1775" s="14">
        <v>44881.0</v>
      </c>
      <c r="O1775" s="1"/>
      <c r="P1775" s="1">
        <v>8.33</v>
      </c>
      <c r="Q1775" s="1">
        <v>300000.0</v>
      </c>
      <c r="R1775" s="1">
        <v>300000.0</v>
      </c>
      <c r="S1775" s="15">
        <f t="shared" si="430"/>
        <v>44971</v>
      </c>
      <c r="V1775" s="5">
        <f t="shared" si="240"/>
        <v>24990</v>
      </c>
      <c r="W1775" s="11">
        <f t="shared" si="328"/>
        <v>29488.2</v>
      </c>
      <c r="Z1775" s="5">
        <f t="shared" si="3"/>
        <v>18742.5</v>
      </c>
      <c r="AB1775" s="1"/>
      <c r="AC1775" s="1" t="s">
        <v>45</v>
      </c>
      <c r="AD1775" s="12" t="s">
        <v>46</v>
      </c>
      <c r="AE1775" s="12" t="s">
        <v>46</v>
      </c>
      <c r="AF1775" s="12" t="s">
        <v>46</v>
      </c>
      <c r="AG1775" s="12"/>
      <c r="AH1775" s="12"/>
      <c r="AI1775" s="12"/>
    </row>
    <row r="1776">
      <c r="A1776" s="1" t="s">
        <v>2705</v>
      </c>
      <c r="B1776" s="13"/>
      <c r="C1776" s="1" t="s">
        <v>36</v>
      </c>
      <c r="D1776" s="1" t="s">
        <v>37</v>
      </c>
      <c r="E1776" s="1" t="s">
        <v>38</v>
      </c>
      <c r="F1776" s="1" t="s">
        <v>2706</v>
      </c>
      <c r="G1776" s="1" t="s">
        <v>221</v>
      </c>
      <c r="H1776" s="1" t="s">
        <v>222</v>
      </c>
      <c r="I1776" s="1" t="s">
        <v>42</v>
      </c>
      <c r="J1776" s="1"/>
      <c r="K1776" s="1" t="s">
        <v>2707</v>
      </c>
      <c r="L1776" s="1" t="s">
        <v>53</v>
      </c>
      <c r="M1776" s="9">
        <v>45314.0</v>
      </c>
      <c r="N1776" s="9">
        <v>45321.0</v>
      </c>
      <c r="O1776" s="1"/>
      <c r="P1776" s="1">
        <v>8.33</v>
      </c>
      <c r="Q1776" s="1">
        <v>250000.0</v>
      </c>
      <c r="R1776" s="1">
        <v>276000.0</v>
      </c>
      <c r="S1776" s="9">
        <v>45310.0</v>
      </c>
      <c r="T1776" s="9">
        <v>45321.0</v>
      </c>
      <c r="U1776" s="1" t="s">
        <v>2708</v>
      </c>
      <c r="V1776" s="5">
        <f t="shared" si="240"/>
        <v>22990.8</v>
      </c>
      <c r="W1776" s="11">
        <f t="shared" si="328"/>
        <v>27129.144</v>
      </c>
      <c r="X1776" s="9"/>
      <c r="Y1776" s="5"/>
      <c r="Z1776" s="5">
        <f t="shared" si="3"/>
        <v>17243.1</v>
      </c>
      <c r="AA1776" s="9"/>
      <c r="AC1776" s="1" t="s">
        <v>162</v>
      </c>
      <c r="AD1776" s="12" t="s">
        <v>47</v>
      </c>
      <c r="AE1776" s="12" t="s">
        <v>47</v>
      </c>
      <c r="AF1776" s="12" t="s">
        <v>47</v>
      </c>
      <c r="AG1776" s="12" t="s">
        <v>47</v>
      </c>
      <c r="AH1776" s="12"/>
      <c r="AI1776" s="12"/>
    </row>
    <row r="1777">
      <c r="A1777" s="1" t="s">
        <v>2709</v>
      </c>
      <c r="B1777" s="13"/>
      <c r="C1777" s="1" t="s">
        <v>132</v>
      </c>
      <c r="D1777" s="1" t="s">
        <v>96</v>
      </c>
      <c r="E1777" s="1" t="s">
        <v>38</v>
      </c>
      <c r="F1777" s="1" t="s">
        <v>653</v>
      </c>
      <c r="G1777" s="1" t="s">
        <v>152</v>
      </c>
      <c r="H1777" s="1" t="s">
        <v>317</v>
      </c>
      <c r="I1777" s="1" t="s">
        <v>265</v>
      </c>
      <c r="J1777" s="1"/>
      <c r="K1777" s="1" t="s">
        <v>2710</v>
      </c>
      <c r="L1777" s="1" t="s">
        <v>99</v>
      </c>
      <c r="M1777" s="9">
        <v>45145.0</v>
      </c>
      <c r="N1777" s="9">
        <v>45008.0</v>
      </c>
      <c r="O1777" s="1"/>
      <c r="P1777" s="1">
        <v>8.33</v>
      </c>
      <c r="Q1777" s="1">
        <v>500000.0</v>
      </c>
      <c r="R1777" s="1">
        <v>300000.0</v>
      </c>
      <c r="S1777" s="10">
        <f>N1777+90</f>
        <v>45098</v>
      </c>
      <c r="V1777" s="5">
        <f t="shared" si="240"/>
        <v>24990</v>
      </c>
      <c r="W1777" s="11">
        <f t="shared" si="328"/>
        <v>29488.2</v>
      </c>
      <c r="Z1777" s="5">
        <f t="shared" si="3"/>
        <v>18742.5</v>
      </c>
      <c r="AC1777" s="1" t="s">
        <v>45</v>
      </c>
      <c r="AD1777" s="12" t="s">
        <v>47</v>
      </c>
      <c r="AE1777" s="12" t="s">
        <v>46</v>
      </c>
      <c r="AF1777" s="12" t="s">
        <v>47</v>
      </c>
      <c r="AG1777" s="12"/>
      <c r="AH1777" s="12"/>
      <c r="AI1777" s="12"/>
    </row>
    <row r="1778">
      <c r="A1778" s="1" t="s">
        <v>2711</v>
      </c>
      <c r="B1778" s="13"/>
      <c r="C1778" s="1" t="s">
        <v>36</v>
      </c>
      <c r="D1778" s="1" t="s">
        <v>96</v>
      </c>
      <c r="E1778" s="1" t="s">
        <v>212</v>
      </c>
      <c r="F1778" s="1" t="s">
        <v>371</v>
      </c>
      <c r="G1778" s="1" t="s">
        <v>525</v>
      </c>
      <c r="H1778" s="1" t="s">
        <v>526</v>
      </c>
      <c r="I1778" s="1" t="s">
        <v>42</v>
      </c>
      <c r="J1778" s="1"/>
      <c r="K1778" s="1" t="s">
        <v>2712</v>
      </c>
      <c r="L1778" s="1" t="s">
        <v>53</v>
      </c>
      <c r="M1778" s="9">
        <v>44746.0</v>
      </c>
      <c r="N1778" s="9">
        <v>44746.0</v>
      </c>
      <c r="O1778" s="1"/>
      <c r="P1778" s="1">
        <v>8.33</v>
      </c>
      <c r="Q1778" s="1">
        <v>400000.0</v>
      </c>
      <c r="R1778" s="1">
        <v>400008.0</v>
      </c>
      <c r="S1778" s="9">
        <v>44763.0</v>
      </c>
      <c r="T1778" s="9">
        <v>44763.0</v>
      </c>
      <c r="U1778" s="1" t="s">
        <v>2713</v>
      </c>
      <c r="V1778" s="5">
        <f t="shared" si="240"/>
        <v>33320.6664</v>
      </c>
      <c r="W1778" s="11">
        <f t="shared" si="328"/>
        <v>39318.38635</v>
      </c>
      <c r="X1778" s="9">
        <v>44763.0</v>
      </c>
      <c r="Y1778" s="5">
        <f t="shared" ref="Y1778:Y1779" si="431">W1778-(V1778*10%)</f>
        <v>35986.31971</v>
      </c>
      <c r="Z1778" s="5">
        <f t="shared" si="3"/>
        <v>24990.4998</v>
      </c>
      <c r="AA1778" s="9">
        <v>44763.0</v>
      </c>
      <c r="AB1778" s="1" t="s">
        <v>2713</v>
      </c>
      <c r="AC1778" s="1" t="s">
        <v>55</v>
      </c>
      <c r="AD1778" s="12" t="s">
        <v>46</v>
      </c>
      <c r="AE1778" s="12" t="s">
        <v>46</v>
      </c>
      <c r="AF1778" s="12" t="s">
        <v>46</v>
      </c>
      <c r="AG1778" s="12" t="s">
        <v>46</v>
      </c>
      <c r="AH1778" s="12" t="s">
        <v>46</v>
      </c>
      <c r="AI1778" s="12" t="s">
        <v>46</v>
      </c>
    </row>
    <row r="1779">
      <c r="A1779" s="1" t="s">
        <v>2711</v>
      </c>
      <c r="B1779" s="13"/>
      <c r="C1779" s="1" t="s">
        <v>36</v>
      </c>
      <c r="D1779" s="1" t="s">
        <v>96</v>
      </c>
      <c r="E1779" s="1" t="s">
        <v>77</v>
      </c>
      <c r="F1779" s="1" t="s">
        <v>371</v>
      </c>
      <c r="G1779" s="1" t="s">
        <v>525</v>
      </c>
      <c r="H1779" s="1" t="s">
        <v>526</v>
      </c>
      <c r="I1779" s="1" t="s">
        <v>42</v>
      </c>
      <c r="J1779" s="1"/>
      <c r="K1779" s="1" t="s">
        <v>2712</v>
      </c>
      <c r="L1779" s="1" t="s">
        <v>53</v>
      </c>
      <c r="M1779" s="9">
        <v>44746.0</v>
      </c>
      <c r="N1779" s="9">
        <v>44823.0</v>
      </c>
      <c r="O1779" s="1"/>
      <c r="P1779" s="1">
        <v>8.33</v>
      </c>
      <c r="Q1779" s="1">
        <v>100000.0</v>
      </c>
      <c r="R1779" s="1">
        <v>840008.0</v>
      </c>
      <c r="S1779" s="9">
        <v>44823.0</v>
      </c>
      <c r="T1779" s="9">
        <v>44823.0</v>
      </c>
      <c r="U1779" s="1" t="s">
        <v>2714</v>
      </c>
      <c r="V1779" s="5">
        <f t="shared" si="240"/>
        <v>69972.6664</v>
      </c>
      <c r="W1779" s="11">
        <f t="shared" si="328"/>
        <v>82567.74635</v>
      </c>
      <c r="X1779" s="14">
        <v>44854.0</v>
      </c>
      <c r="Y1779" s="5">
        <f t="shared" si="431"/>
        <v>75570.47971</v>
      </c>
      <c r="Z1779" s="5">
        <f t="shared" si="3"/>
        <v>52479.4998</v>
      </c>
      <c r="AA1779" s="14">
        <v>44858.0</v>
      </c>
      <c r="AB1779" s="1" t="s">
        <v>2714</v>
      </c>
      <c r="AC1779" s="1" t="s">
        <v>55</v>
      </c>
      <c r="AD1779" s="12" t="s">
        <v>46</v>
      </c>
      <c r="AE1779" s="12" t="s">
        <v>46</v>
      </c>
      <c r="AF1779" s="12" t="s">
        <v>46</v>
      </c>
      <c r="AG1779" s="12" t="s">
        <v>46</v>
      </c>
      <c r="AH1779" s="12" t="s">
        <v>46</v>
      </c>
      <c r="AI1779" s="12" t="s">
        <v>46</v>
      </c>
    </row>
    <row r="1780">
      <c r="A1780" s="1" t="s">
        <v>2711</v>
      </c>
      <c r="B1780" s="13"/>
      <c r="C1780" s="1" t="s">
        <v>36</v>
      </c>
      <c r="D1780" s="1" t="s">
        <v>96</v>
      </c>
      <c r="E1780" s="1" t="s">
        <v>212</v>
      </c>
      <c r="F1780" s="1" t="s">
        <v>371</v>
      </c>
      <c r="G1780" s="1" t="s">
        <v>525</v>
      </c>
      <c r="H1780" s="1" t="s">
        <v>526</v>
      </c>
      <c r="I1780" s="1" t="s">
        <v>42</v>
      </c>
      <c r="J1780" s="1"/>
      <c r="K1780" s="1" t="s">
        <v>2712</v>
      </c>
      <c r="L1780" s="1" t="s">
        <v>53</v>
      </c>
      <c r="M1780" s="9">
        <v>44746.0</v>
      </c>
      <c r="N1780" s="9">
        <v>45002.0</v>
      </c>
      <c r="O1780" s="1"/>
      <c r="P1780" s="1">
        <v>8.33</v>
      </c>
      <c r="Q1780" s="1">
        <v>300000.0</v>
      </c>
      <c r="R1780" s="1">
        <v>460025.0</v>
      </c>
      <c r="S1780" s="9">
        <v>45033.0</v>
      </c>
      <c r="T1780" s="9">
        <v>45033.0</v>
      </c>
      <c r="U1780" s="1" t="s">
        <v>2715</v>
      </c>
      <c r="V1780" s="5">
        <f t="shared" si="240"/>
        <v>38320.0825</v>
      </c>
      <c r="W1780" s="11">
        <f t="shared" si="328"/>
        <v>45217.69735</v>
      </c>
      <c r="X1780" s="9"/>
      <c r="Z1780" s="5">
        <f t="shared" si="3"/>
        <v>28740.06188</v>
      </c>
      <c r="AC1780" s="1" t="s">
        <v>162</v>
      </c>
      <c r="AD1780" s="12" t="s">
        <v>46</v>
      </c>
      <c r="AE1780" s="12" t="s">
        <v>46</v>
      </c>
      <c r="AF1780" s="12" t="s">
        <v>47</v>
      </c>
      <c r="AG1780" s="12" t="s">
        <v>47</v>
      </c>
      <c r="AH1780" s="12"/>
      <c r="AI1780" s="12"/>
    </row>
    <row r="1781">
      <c r="A1781" s="1" t="s">
        <v>2711</v>
      </c>
      <c r="B1781" s="13"/>
      <c r="C1781" s="1" t="s">
        <v>36</v>
      </c>
      <c r="D1781" s="1" t="s">
        <v>96</v>
      </c>
      <c r="E1781" s="1" t="s">
        <v>212</v>
      </c>
      <c r="F1781" s="1" t="s">
        <v>371</v>
      </c>
      <c r="G1781" s="1" t="s">
        <v>525</v>
      </c>
      <c r="H1781" s="1" t="s">
        <v>526</v>
      </c>
      <c r="I1781" s="1" t="s">
        <v>42</v>
      </c>
      <c r="J1781" s="1"/>
      <c r="K1781" s="1" t="s">
        <v>2712</v>
      </c>
      <c r="L1781" s="1" t="s">
        <v>53</v>
      </c>
      <c r="M1781" s="9">
        <v>44746.0</v>
      </c>
      <c r="N1781" s="14">
        <v>44907.0</v>
      </c>
      <c r="O1781" s="1"/>
      <c r="P1781" s="1">
        <v>8.33</v>
      </c>
      <c r="Q1781" s="1">
        <v>300000.0</v>
      </c>
      <c r="R1781" s="1">
        <v>300040.0</v>
      </c>
      <c r="S1781" s="9">
        <v>44938.0</v>
      </c>
      <c r="T1781" s="9">
        <v>45265.0</v>
      </c>
      <c r="U1781" s="1" t="s">
        <v>2716</v>
      </c>
      <c r="V1781" s="5">
        <f t="shared" si="240"/>
        <v>24993.332</v>
      </c>
      <c r="W1781" s="11">
        <f t="shared" si="328"/>
        <v>29492.13176</v>
      </c>
      <c r="X1781" s="9"/>
      <c r="Y1781" s="5"/>
      <c r="Z1781" s="5">
        <f t="shared" si="3"/>
        <v>18744.999</v>
      </c>
      <c r="AA1781" s="9"/>
      <c r="AC1781" s="1" t="s">
        <v>162</v>
      </c>
      <c r="AD1781" s="12" t="s">
        <v>46</v>
      </c>
      <c r="AE1781" s="12" t="s">
        <v>46</v>
      </c>
      <c r="AF1781" s="12" t="s">
        <v>46</v>
      </c>
      <c r="AG1781" s="12" t="s">
        <v>47</v>
      </c>
      <c r="AH1781" s="12"/>
      <c r="AI1781" s="12"/>
    </row>
    <row r="1782">
      <c r="A1782" s="1" t="s">
        <v>2711</v>
      </c>
      <c r="B1782" s="13"/>
      <c r="C1782" s="1" t="s">
        <v>36</v>
      </c>
      <c r="D1782" s="1" t="s">
        <v>96</v>
      </c>
      <c r="E1782" s="1" t="s">
        <v>212</v>
      </c>
      <c r="F1782" s="1" t="s">
        <v>371</v>
      </c>
      <c r="G1782" s="1" t="s">
        <v>525</v>
      </c>
      <c r="H1782" s="1" t="s">
        <v>526</v>
      </c>
      <c r="I1782" s="1" t="s">
        <v>42</v>
      </c>
      <c r="J1782" s="1"/>
      <c r="K1782" s="1" t="s">
        <v>2712</v>
      </c>
      <c r="L1782" s="1" t="s">
        <v>53</v>
      </c>
      <c r="M1782" s="9">
        <v>44746.0</v>
      </c>
      <c r="N1782" s="9">
        <v>45089.0</v>
      </c>
      <c r="O1782" s="1"/>
      <c r="P1782" s="1">
        <v>8.33</v>
      </c>
      <c r="Q1782" s="1">
        <v>300000.0</v>
      </c>
      <c r="R1782" s="1">
        <v>300040.0</v>
      </c>
      <c r="S1782" s="9">
        <v>45119.0</v>
      </c>
      <c r="T1782" s="14">
        <v>45271.0</v>
      </c>
      <c r="U1782" s="1" t="s">
        <v>2717</v>
      </c>
      <c r="V1782" s="5">
        <f t="shared" si="240"/>
        <v>24993.332</v>
      </c>
      <c r="W1782" s="11">
        <f t="shared" si="328"/>
        <v>29492.13176</v>
      </c>
      <c r="X1782" s="14"/>
      <c r="Y1782" s="5"/>
      <c r="Z1782" s="5">
        <f t="shared" si="3"/>
        <v>18744.999</v>
      </c>
      <c r="AA1782" s="14"/>
      <c r="AC1782" s="1" t="s">
        <v>162</v>
      </c>
      <c r="AD1782" s="12" t="s">
        <v>46</v>
      </c>
      <c r="AE1782" s="12" t="s">
        <v>47</v>
      </c>
      <c r="AF1782" s="12" t="s">
        <v>47</v>
      </c>
      <c r="AG1782" s="12" t="s">
        <v>47</v>
      </c>
      <c r="AH1782" s="12"/>
      <c r="AI1782" s="12"/>
    </row>
    <row r="1783">
      <c r="A1783" s="1" t="s">
        <v>2711</v>
      </c>
      <c r="B1783" s="13"/>
      <c r="C1783" s="1" t="s">
        <v>36</v>
      </c>
      <c r="D1783" s="1" t="s">
        <v>96</v>
      </c>
      <c r="E1783" s="1" t="s">
        <v>212</v>
      </c>
      <c r="F1783" s="1" t="s">
        <v>371</v>
      </c>
      <c r="G1783" s="1" t="s">
        <v>525</v>
      </c>
      <c r="H1783" s="1" t="s">
        <v>526</v>
      </c>
      <c r="I1783" s="1" t="s">
        <v>42</v>
      </c>
      <c r="J1783" s="1"/>
      <c r="K1783" s="1" t="s">
        <v>2712</v>
      </c>
      <c r="L1783" s="1" t="s">
        <v>53</v>
      </c>
      <c r="M1783" s="9">
        <v>44746.0</v>
      </c>
      <c r="N1783" s="9">
        <v>45089.0</v>
      </c>
      <c r="O1783" s="1"/>
      <c r="P1783" s="1">
        <v>8.33</v>
      </c>
      <c r="Q1783" s="1">
        <v>300000.0</v>
      </c>
      <c r="R1783" s="1">
        <v>300040.0</v>
      </c>
      <c r="S1783" s="9">
        <v>45119.0</v>
      </c>
      <c r="T1783" s="14">
        <v>45280.0</v>
      </c>
      <c r="U1783" s="1" t="s">
        <v>2718</v>
      </c>
      <c r="V1783" s="5">
        <f t="shared" si="240"/>
        <v>24993.332</v>
      </c>
      <c r="W1783" s="11">
        <f t="shared" si="328"/>
        <v>29492.13176</v>
      </c>
      <c r="X1783" s="9">
        <v>45322.0</v>
      </c>
      <c r="Y1783" s="5">
        <f t="shared" ref="Y1783:Y1784" si="432">W1783-(V1783*10%)</f>
        <v>26992.79856</v>
      </c>
      <c r="Z1783" s="5">
        <f t="shared" si="3"/>
        <v>18744.999</v>
      </c>
      <c r="AA1783" s="9">
        <v>45323.0</v>
      </c>
      <c r="AB1783" s="1">
        <v>124.0</v>
      </c>
      <c r="AC1783" s="1" t="s">
        <v>55</v>
      </c>
      <c r="AD1783" s="12" t="s">
        <v>46</v>
      </c>
      <c r="AE1783" s="12" t="s">
        <v>47</v>
      </c>
      <c r="AF1783" s="12" t="s">
        <v>47</v>
      </c>
      <c r="AG1783" s="12" t="s">
        <v>47</v>
      </c>
      <c r="AH1783" s="12" t="s">
        <v>47</v>
      </c>
      <c r="AI1783" s="12" t="s">
        <v>47</v>
      </c>
    </row>
    <row r="1784">
      <c r="A1784" s="1" t="s">
        <v>2711</v>
      </c>
      <c r="B1784" s="13"/>
      <c r="C1784" s="1" t="s">
        <v>36</v>
      </c>
      <c r="D1784" s="1" t="s">
        <v>96</v>
      </c>
      <c r="E1784" s="1" t="s">
        <v>212</v>
      </c>
      <c r="F1784" s="1" t="s">
        <v>371</v>
      </c>
      <c r="G1784" s="1" t="s">
        <v>525</v>
      </c>
      <c r="H1784" s="1" t="s">
        <v>526</v>
      </c>
      <c r="I1784" s="1" t="s">
        <v>42</v>
      </c>
      <c r="J1784" s="1"/>
      <c r="K1784" s="1" t="s">
        <v>2712</v>
      </c>
      <c r="L1784" s="1" t="s">
        <v>53</v>
      </c>
      <c r="M1784" s="9">
        <v>44746.0</v>
      </c>
      <c r="N1784" s="9">
        <v>45310.0</v>
      </c>
      <c r="O1784" s="1"/>
      <c r="P1784" s="1">
        <v>8.33</v>
      </c>
      <c r="Q1784" s="1">
        <v>300000.0</v>
      </c>
      <c r="R1784" s="1">
        <v>600009.0</v>
      </c>
      <c r="S1784" s="9">
        <v>45341.0</v>
      </c>
      <c r="T1784" s="9">
        <v>45338.0</v>
      </c>
      <c r="U1784" s="1" t="s">
        <v>2719</v>
      </c>
      <c r="V1784" s="5">
        <f t="shared" si="240"/>
        <v>49980.7497</v>
      </c>
      <c r="W1784" s="11">
        <f t="shared" si="328"/>
        <v>58977.28465</v>
      </c>
      <c r="X1784" s="9">
        <v>45373.0</v>
      </c>
      <c r="Y1784" s="5">
        <f t="shared" si="432"/>
        <v>53979.20968</v>
      </c>
      <c r="Z1784" s="5">
        <f t="shared" si="3"/>
        <v>37485.56228</v>
      </c>
      <c r="AA1784" s="9">
        <v>45379.0</v>
      </c>
      <c r="AB1784" s="1" t="s">
        <v>2720</v>
      </c>
      <c r="AC1784" s="1" t="s">
        <v>55</v>
      </c>
      <c r="AD1784" s="12" t="s">
        <v>46</v>
      </c>
      <c r="AE1784" s="12" t="s">
        <v>47</v>
      </c>
      <c r="AF1784" s="12" t="s">
        <v>47</v>
      </c>
      <c r="AG1784" s="12" t="s">
        <v>47</v>
      </c>
      <c r="AH1784" s="12" t="s">
        <v>47</v>
      </c>
      <c r="AI1784" s="12" t="s">
        <v>47</v>
      </c>
    </row>
    <row r="1785">
      <c r="A1785" s="1" t="s">
        <v>2711</v>
      </c>
      <c r="B1785" s="13"/>
      <c r="C1785" s="1" t="s">
        <v>36</v>
      </c>
      <c r="D1785" s="1" t="s">
        <v>96</v>
      </c>
      <c r="E1785" s="1" t="s">
        <v>77</v>
      </c>
      <c r="F1785" s="1" t="s">
        <v>371</v>
      </c>
      <c r="G1785" s="1" t="s">
        <v>525</v>
      </c>
      <c r="H1785" s="1" t="s">
        <v>526</v>
      </c>
      <c r="I1785" s="1" t="s">
        <v>42</v>
      </c>
      <c r="J1785" s="1"/>
      <c r="K1785" s="1" t="s">
        <v>2712</v>
      </c>
      <c r="L1785" s="1" t="s">
        <v>53</v>
      </c>
      <c r="M1785" s="9">
        <v>44746.0</v>
      </c>
      <c r="N1785" s="9">
        <v>44726.0</v>
      </c>
      <c r="O1785" s="1"/>
      <c r="P1785" s="1">
        <v>8.33</v>
      </c>
      <c r="Q1785" s="1">
        <v>400008.0</v>
      </c>
      <c r="R1785" s="1">
        <v>300000.0</v>
      </c>
      <c r="S1785" s="10">
        <f t="shared" ref="S1785:S1795" si="433">N1785+90</f>
        <v>44816</v>
      </c>
      <c r="V1785" s="5">
        <f t="shared" si="240"/>
        <v>24990</v>
      </c>
      <c r="W1785" s="11">
        <f t="shared" si="328"/>
        <v>29488.2</v>
      </c>
      <c r="Z1785" s="5">
        <f t="shared" si="3"/>
        <v>18742.5</v>
      </c>
      <c r="AC1785" s="1" t="str">
        <f>IF(T1785="","C","O")</f>
        <v>C</v>
      </c>
      <c r="AD1785" s="12" t="s">
        <v>46</v>
      </c>
      <c r="AE1785" s="12" t="s">
        <v>46</v>
      </c>
      <c r="AF1785" s="12" t="s">
        <v>46</v>
      </c>
      <c r="AG1785" s="12"/>
      <c r="AH1785" s="12"/>
      <c r="AI1785" s="12"/>
    </row>
    <row r="1786">
      <c r="A1786" s="1" t="s">
        <v>2711</v>
      </c>
      <c r="B1786" s="13"/>
      <c r="C1786" s="1" t="s">
        <v>36</v>
      </c>
      <c r="D1786" s="1" t="s">
        <v>96</v>
      </c>
      <c r="E1786" s="1" t="s">
        <v>212</v>
      </c>
      <c r="F1786" s="1" t="s">
        <v>371</v>
      </c>
      <c r="G1786" s="1" t="s">
        <v>525</v>
      </c>
      <c r="H1786" s="1" t="s">
        <v>526</v>
      </c>
      <c r="I1786" s="1" t="s">
        <v>42</v>
      </c>
      <c r="J1786" s="1"/>
      <c r="K1786" s="1" t="s">
        <v>2712</v>
      </c>
      <c r="L1786" s="1" t="s">
        <v>53</v>
      </c>
      <c r="M1786" s="9">
        <v>44746.0</v>
      </c>
      <c r="N1786" s="9">
        <v>44746.0</v>
      </c>
      <c r="O1786" s="1"/>
      <c r="P1786" s="1">
        <v>8.33</v>
      </c>
      <c r="Q1786" s="1">
        <v>300000.0</v>
      </c>
      <c r="R1786" s="1">
        <v>300000.0</v>
      </c>
      <c r="S1786" s="9">
        <f t="shared" si="433"/>
        <v>44836</v>
      </c>
      <c r="V1786" s="5">
        <f t="shared" si="240"/>
        <v>24990</v>
      </c>
      <c r="W1786" s="11">
        <f t="shared" si="328"/>
        <v>29488.2</v>
      </c>
      <c r="X1786" s="9"/>
      <c r="Z1786" s="5">
        <f t="shared" si="3"/>
        <v>18742.5</v>
      </c>
      <c r="AC1786" s="1" t="s">
        <v>162</v>
      </c>
      <c r="AD1786" s="12" t="s">
        <v>46</v>
      </c>
      <c r="AE1786" s="12" t="s">
        <v>46</v>
      </c>
      <c r="AF1786" s="12" t="s">
        <v>46</v>
      </c>
      <c r="AG1786" s="12"/>
      <c r="AH1786" s="12"/>
      <c r="AI1786" s="12"/>
    </row>
    <row r="1787">
      <c r="A1787" s="1" t="s">
        <v>2711</v>
      </c>
      <c r="B1787" s="13"/>
      <c r="C1787" s="1" t="s">
        <v>36</v>
      </c>
      <c r="D1787" s="1" t="s">
        <v>96</v>
      </c>
      <c r="E1787" s="1" t="s">
        <v>212</v>
      </c>
      <c r="F1787" s="1" t="s">
        <v>371</v>
      </c>
      <c r="G1787" s="1" t="s">
        <v>525</v>
      </c>
      <c r="H1787" s="1" t="s">
        <v>526</v>
      </c>
      <c r="I1787" s="1" t="s">
        <v>42</v>
      </c>
      <c r="J1787" s="1"/>
      <c r="K1787" s="1" t="s">
        <v>2712</v>
      </c>
      <c r="L1787" s="1" t="s">
        <v>53</v>
      </c>
      <c r="M1787" s="9">
        <v>44746.0</v>
      </c>
      <c r="N1787" s="9">
        <v>44658.0</v>
      </c>
      <c r="O1787" s="1"/>
      <c r="P1787" s="1">
        <v>8.33</v>
      </c>
      <c r="Q1787" s="1">
        <v>300000.0</v>
      </c>
      <c r="R1787" s="1">
        <v>300000.0</v>
      </c>
      <c r="S1787" s="10">
        <f t="shared" si="433"/>
        <v>44748</v>
      </c>
      <c r="V1787" s="5">
        <f t="shared" si="240"/>
        <v>24990</v>
      </c>
      <c r="W1787" s="11">
        <f t="shared" si="328"/>
        <v>29488.2</v>
      </c>
      <c r="Z1787" s="5">
        <f t="shared" si="3"/>
        <v>18742.5</v>
      </c>
      <c r="AC1787" s="1" t="str">
        <f t="shared" ref="AC1787:AC1794" si="434">IF(T1787="","C","O")</f>
        <v>C</v>
      </c>
      <c r="AD1787" s="12" t="s">
        <v>46</v>
      </c>
      <c r="AE1787" s="12" t="s">
        <v>46</v>
      </c>
      <c r="AF1787" s="12" t="s">
        <v>46</v>
      </c>
      <c r="AG1787" s="12"/>
      <c r="AH1787" s="12"/>
      <c r="AI1787" s="12"/>
    </row>
    <row r="1788">
      <c r="A1788" s="1" t="s">
        <v>2711</v>
      </c>
      <c r="B1788" s="13"/>
      <c r="C1788" s="1" t="s">
        <v>36</v>
      </c>
      <c r="D1788" s="1" t="s">
        <v>96</v>
      </c>
      <c r="E1788" s="1" t="s">
        <v>212</v>
      </c>
      <c r="F1788" s="1" t="s">
        <v>371</v>
      </c>
      <c r="G1788" s="1" t="s">
        <v>525</v>
      </c>
      <c r="H1788" s="1" t="s">
        <v>526</v>
      </c>
      <c r="I1788" s="1" t="s">
        <v>42</v>
      </c>
      <c r="J1788" s="1"/>
      <c r="K1788" s="1" t="s">
        <v>2712</v>
      </c>
      <c r="L1788" s="1" t="s">
        <v>53</v>
      </c>
      <c r="M1788" s="9">
        <v>44746.0</v>
      </c>
      <c r="N1788" s="9">
        <v>44658.0</v>
      </c>
      <c r="O1788" s="1"/>
      <c r="P1788" s="1">
        <v>8.33</v>
      </c>
      <c r="Q1788" s="1">
        <v>300000.0</v>
      </c>
      <c r="R1788" s="1">
        <v>300000.0</v>
      </c>
      <c r="S1788" s="10">
        <f t="shared" si="433"/>
        <v>44748</v>
      </c>
      <c r="V1788" s="5">
        <f t="shared" si="240"/>
        <v>24990</v>
      </c>
      <c r="W1788" s="11">
        <f t="shared" si="328"/>
        <v>29488.2</v>
      </c>
      <c r="Z1788" s="5">
        <f t="shared" si="3"/>
        <v>18742.5</v>
      </c>
      <c r="AC1788" s="1" t="str">
        <f t="shared" si="434"/>
        <v>C</v>
      </c>
      <c r="AD1788" s="12" t="s">
        <v>46</v>
      </c>
      <c r="AE1788" s="12" t="s">
        <v>46</v>
      </c>
      <c r="AF1788" s="12" t="s">
        <v>46</v>
      </c>
      <c r="AG1788" s="12"/>
      <c r="AH1788" s="12"/>
      <c r="AI1788" s="12"/>
    </row>
    <row r="1789">
      <c r="A1789" s="1" t="s">
        <v>2711</v>
      </c>
      <c r="B1789" s="13"/>
      <c r="C1789" s="1" t="s">
        <v>36</v>
      </c>
      <c r="D1789" s="1" t="s">
        <v>96</v>
      </c>
      <c r="E1789" s="1" t="s">
        <v>212</v>
      </c>
      <c r="F1789" s="1" t="s">
        <v>371</v>
      </c>
      <c r="G1789" s="1" t="s">
        <v>525</v>
      </c>
      <c r="H1789" s="1" t="s">
        <v>526</v>
      </c>
      <c r="I1789" s="1" t="s">
        <v>42</v>
      </c>
      <c r="J1789" s="1"/>
      <c r="K1789" s="1" t="s">
        <v>2712</v>
      </c>
      <c r="L1789" s="1" t="s">
        <v>53</v>
      </c>
      <c r="M1789" s="9">
        <v>44746.0</v>
      </c>
      <c r="N1789" s="9">
        <v>44658.0</v>
      </c>
      <c r="O1789" s="1"/>
      <c r="P1789" s="1">
        <v>8.33</v>
      </c>
      <c r="Q1789" s="1">
        <v>300000.0</v>
      </c>
      <c r="R1789" s="1">
        <v>300000.0</v>
      </c>
      <c r="S1789" s="10">
        <f t="shared" si="433"/>
        <v>44748</v>
      </c>
      <c r="V1789" s="5">
        <f t="shared" si="240"/>
        <v>24990</v>
      </c>
      <c r="W1789" s="11">
        <f t="shared" si="328"/>
        <v>29488.2</v>
      </c>
      <c r="Z1789" s="5">
        <f t="shared" si="3"/>
        <v>18742.5</v>
      </c>
      <c r="AC1789" s="1" t="str">
        <f t="shared" si="434"/>
        <v>C</v>
      </c>
      <c r="AD1789" s="12" t="s">
        <v>46</v>
      </c>
      <c r="AE1789" s="12" t="s">
        <v>46</v>
      </c>
      <c r="AF1789" s="12" t="s">
        <v>46</v>
      </c>
      <c r="AG1789" s="12"/>
      <c r="AH1789" s="12"/>
      <c r="AI1789" s="12"/>
    </row>
    <row r="1790">
      <c r="A1790" s="1" t="s">
        <v>2711</v>
      </c>
      <c r="B1790" s="13"/>
      <c r="C1790" s="1" t="s">
        <v>36</v>
      </c>
      <c r="D1790" s="1" t="s">
        <v>96</v>
      </c>
      <c r="E1790" s="1" t="s">
        <v>212</v>
      </c>
      <c r="F1790" s="1" t="s">
        <v>371</v>
      </c>
      <c r="G1790" s="1" t="s">
        <v>525</v>
      </c>
      <c r="H1790" s="1" t="s">
        <v>526</v>
      </c>
      <c r="I1790" s="1" t="s">
        <v>42</v>
      </c>
      <c r="J1790" s="1"/>
      <c r="K1790" s="1" t="s">
        <v>2712</v>
      </c>
      <c r="L1790" s="1" t="s">
        <v>53</v>
      </c>
      <c r="M1790" s="9">
        <v>44746.0</v>
      </c>
      <c r="N1790" s="9">
        <v>44658.0</v>
      </c>
      <c r="O1790" s="1"/>
      <c r="P1790" s="1">
        <v>8.33</v>
      </c>
      <c r="Q1790" s="1">
        <v>300000.0</v>
      </c>
      <c r="R1790" s="1">
        <v>300000.0</v>
      </c>
      <c r="S1790" s="10">
        <f t="shared" si="433"/>
        <v>44748</v>
      </c>
      <c r="V1790" s="5">
        <f t="shared" si="240"/>
        <v>24990</v>
      </c>
      <c r="W1790" s="11">
        <f t="shared" si="328"/>
        <v>29488.2</v>
      </c>
      <c r="Z1790" s="5">
        <f t="shared" si="3"/>
        <v>18742.5</v>
      </c>
      <c r="AC1790" s="1" t="str">
        <f t="shared" si="434"/>
        <v>C</v>
      </c>
      <c r="AD1790" s="12" t="s">
        <v>46</v>
      </c>
      <c r="AE1790" s="12" t="s">
        <v>46</v>
      </c>
      <c r="AF1790" s="12" t="s">
        <v>46</v>
      </c>
      <c r="AG1790" s="12"/>
      <c r="AH1790" s="12"/>
      <c r="AI1790" s="12"/>
    </row>
    <row r="1791">
      <c r="A1791" s="1" t="s">
        <v>2711</v>
      </c>
      <c r="B1791" s="13"/>
      <c r="C1791" s="1" t="s">
        <v>36</v>
      </c>
      <c r="D1791" s="1" t="s">
        <v>96</v>
      </c>
      <c r="E1791" s="1" t="s">
        <v>212</v>
      </c>
      <c r="F1791" s="1" t="s">
        <v>371</v>
      </c>
      <c r="G1791" s="1" t="s">
        <v>525</v>
      </c>
      <c r="H1791" s="1" t="s">
        <v>526</v>
      </c>
      <c r="I1791" s="1" t="s">
        <v>42</v>
      </c>
      <c r="J1791" s="1"/>
      <c r="K1791" s="1" t="s">
        <v>2712</v>
      </c>
      <c r="L1791" s="1" t="s">
        <v>53</v>
      </c>
      <c r="M1791" s="9">
        <v>44746.0</v>
      </c>
      <c r="N1791" s="9">
        <v>44658.0</v>
      </c>
      <c r="O1791" s="1"/>
      <c r="P1791" s="1">
        <v>8.33</v>
      </c>
      <c r="Q1791" s="1">
        <v>300000.0</v>
      </c>
      <c r="R1791" s="1">
        <v>300000.0</v>
      </c>
      <c r="S1791" s="10">
        <f t="shared" si="433"/>
        <v>44748</v>
      </c>
      <c r="V1791" s="5">
        <f t="shared" si="240"/>
        <v>24990</v>
      </c>
      <c r="W1791" s="11">
        <f t="shared" si="328"/>
        <v>29488.2</v>
      </c>
      <c r="Z1791" s="5">
        <f t="shared" si="3"/>
        <v>18742.5</v>
      </c>
      <c r="AC1791" s="1" t="str">
        <f t="shared" si="434"/>
        <v>C</v>
      </c>
      <c r="AD1791" s="12" t="s">
        <v>46</v>
      </c>
      <c r="AE1791" s="12" t="s">
        <v>46</v>
      </c>
      <c r="AF1791" s="12" t="s">
        <v>46</v>
      </c>
      <c r="AG1791" s="12"/>
      <c r="AH1791" s="12"/>
      <c r="AI1791" s="12"/>
    </row>
    <row r="1792">
      <c r="A1792" s="1" t="s">
        <v>2711</v>
      </c>
      <c r="B1792" s="13"/>
      <c r="C1792" s="1" t="s">
        <v>36</v>
      </c>
      <c r="D1792" s="1" t="s">
        <v>96</v>
      </c>
      <c r="E1792" s="1" t="s">
        <v>212</v>
      </c>
      <c r="F1792" s="1" t="s">
        <v>371</v>
      </c>
      <c r="G1792" s="1" t="s">
        <v>525</v>
      </c>
      <c r="H1792" s="1" t="s">
        <v>526</v>
      </c>
      <c r="I1792" s="1" t="s">
        <v>42</v>
      </c>
      <c r="J1792" s="1"/>
      <c r="K1792" s="1" t="s">
        <v>2712</v>
      </c>
      <c r="L1792" s="1" t="s">
        <v>53</v>
      </c>
      <c r="M1792" s="9">
        <v>44746.0</v>
      </c>
      <c r="N1792" s="9">
        <v>44658.0</v>
      </c>
      <c r="O1792" s="1"/>
      <c r="P1792" s="1">
        <v>8.33</v>
      </c>
      <c r="Q1792" s="1">
        <v>300000.0</v>
      </c>
      <c r="R1792" s="1">
        <v>300000.0</v>
      </c>
      <c r="S1792" s="10">
        <f t="shared" si="433"/>
        <v>44748</v>
      </c>
      <c r="V1792" s="5">
        <f t="shared" si="240"/>
        <v>24990</v>
      </c>
      <c r="W1792" s="11">
        <f t="shared" si="328"/>
        <v>29488.2</v>
      </c>
      <c r="Z1792" s="5">
        <f t="shared" si="3"/>
        <v>18742.5</v>
      </c>
      <c r="AC1792" s="1" t="str">
        <f t="shared" si="434"/>
        <v>C</v>
      </c>
      <c r="AD1792" s="12" t="s">
        <v>46</v>
      </c>
      <c r="AE1792" s="12" t="s">
        <v>46</v>
      </c>
      <c r="AF1792" s="12" t="s">
        <v>46</v>
      </c>
      <c r="AG1792" s="12"/>
      <c r="AH1792" s="12"/>
      <c r="AI1792" s="12"/>
    </row>
    <row r="1793">
      <c r="A1793" s="1" t="s">
        <v>2711</v>
      </c>
      <c r="B1793" s="13"/>
      <c r="C1793" s="1" t="s">
        <v>36</v>
      </c>
      <c r="D1793" s="1" t="s">
        <v>96</v>
      </c>
      <c r="E1793" s="1" t="s">
        <v>212</v>
      </c>
      <c r="F1793" s="1" t="s">
        <v>371</v>
      </c>
      <c r="G1793" s="1" t="s">
        <v>525</v>
      </c>
      <c r="H1793" s="1" t="s">
        <v>526</v>
      </c>
      <c r="I1793" s="1" t="s">
        <v>42</v>
      </c>
      <c r="J1793" s="1"/>
      <c r="K1793" s="1" t="s">
        <v>2712</v>
      </c>
      <c r="L1793" s="1" t="s">
        <v>53</v>
      </c>
      <c r="M1793" s="9">
        <v>44746.0</v>
      </c>
      <c r="N1793" s="9">
        <v>44746.0</v>
      </c>
      <c r="O1793" s="1"/>
      <c r="P1793" s="1">
        <v>8.33</v>
      </c>
      <c r="Q1793" s="1">
        <v>300000.0</v>
      </c>
      <c r="R1793" s="1">
        <v>300000.0</v>
      </c>
      <c r="S1793" s="10">
        <f t="shared" si="433"/>
        <v>44836</v>
      </c>
      <c r="V1793" s="5">
        <f t="shared" si="240"/>
        <v>24990</v>
      </c>
      <c r="W1793" s="11">
        <f t="shared" si="328"/>
        <v>29488.2</v>
      </c>
      <c r="Z1793" s="5">
        <f t="shared" si="3"/>
        <v>18742.5</v>
      </c>
      <c r="AC1793" s="1" t="str">
        <f t="shared" si="434"/>
        <v>C</v>
      </c>
      <c r="AD1793" s="12" t="s">
        <v>46</v>
      </c>
      <c r="AE1793" s="12" t="s">
        <v>46</v>
      </c>
      <c r="AF1793" s="12" t="s">
        <v>46</v>
      </c>
      <c r="AG1793" s="12"/>
      <c r="AH1793" s="12"/>
      <c r="AI1793" s="12"/>
    </row>
    <row r="1794">
      <c r="A1794" s="1" t="s">
        <v>2711</v>
      </c>
      <c r="B1794" s="13"/>
      <c r="C1794" s="1" t="s">
        <v>36</v>
      </c>
      <c r="D1794" s="1" t="s">
        <v>96</v>
      </c>
      <c r="E1794" s="1" t="s">
        <v>212</v>
      </c>
      <c r="F1794" s="1" t="s">
        <v>371</v>
      </c>
      <c r="G1794" s="1" t="s">
        <v>525</v>
      </c>
      <c r="H1794" s="1" t="s">
        <v>526</v>
      </c>
      <c r="I1794" s="1" t="s">
        <v>42</v>
      </c>
      <c r="J1794" s="1"/>
      <c r="K1794" s="1" t="s">
        <v>2712</v>
      </c>
      <c r="L1794" s="1" t="s">
        <v>53</v>
      </c>
      <c r="M1794" s="9">
        <v>44746.0</v>
      </c>
      <c r="N1794" s="9">
        <v>44746.0</v>
      </c>
      <c r="O1794" s="1"/>
      <c r="P1794" s="1">
        <v>8.33</v>
      </c>
      <c r="Q1794" s="1">
        <v>300000.0</v>
      </c>
      <c r="R1794" s="1">
        <v>300000.0</v>
      </c>
      <c r="S1794" s="10">
        <f t="shared" si="433"/>
        <v>44836</v>
      </c>
      <c r="V1794" s="5">
        <f t="shared" si="240"/>
        <v>24990</v>
      </c>
      <c r="W1794" s="11">
        <f t="shared" si="328"/>
        <v>29488.2</v>
      </c>
      <c r="Z1794" s="5">
        <f t="shared" si="3"/>
        <v>18742.5</v>
      </c>
      <c r="AC1794" s="1" t="str">
        <f t="shared" si="434"/>
        <v>C</v>
      </c>
      <c r="AD1794" s="12" t="s">
        <v>46</v>
      </c>
      <c r="AE1794" s="12" t="s">
        <v>46</v>
      </c>
      <c r="AF1794" s="12" t="s">
        <v>46</v>
      </c>
      <c r="AG1794" s="12"/>
      <c r="AH1794" s="12"/>
      <c r="AI1794" s="12"/>
    </row>
    <row r="1795">
      <c r="A1795" s="1" t="s">
        <v>2711</v>
      </c>
      <c r="B1795" s="13"/>
      <c r="C1795" s="1" t="s">
        <v>36</v>
      </c>
      <c r="D1795" s="1" t="s">
        <v>96</v>
      </c>
      <c r="E1795" s="1" t="s">
        <v>212</v>
      </c>
      <c r="F1795" s="1" t="s">
        <v>371</v>
      </c>
      <c r="G1795" s="1" t="s">
        <v>525</v>
      </c>
      <c r="H1795" s="1" t="s">
        <v>526</v>
      </c>
      <c r="I1795" s="1" t="s">
        <v>42</v>
      </c>
      <c r="J1795" s="1"/>
      <c r="K1795" s="1" t="s">
        <v>2712</v>
      </c>
      <c r="L1795" s="1" t="s">
        <v>53</v>
      </c>
      <c r="M1795" s="9">
        <v>44746.0</v>
      </c>
      <c r="N1795" s="9">
        <v>44746.0</v>
      </c>
      <c r="O1795" s="1"/>
      <c r="P1795" s="1">
        <v>8.33</v>
      </c>
      <c r="Q1795" s="1">
        <v>300000.0</v>
      </c>
      <c r="R1795" s="1">
        <v>300000.0</v>
      </c>
      <c r="S1795" s="9">
        <f t="shared" si="433"/>
        <v>44836</v>
      </c>
      <c r="V1795" s="5">
        <f t="shared" si="240"/>
        <v>24990</v>
      </c>
      <c r="W1795" s="11">
        <f t="shared" si="328"/>
        <v>29488.2</v>
      </c>
      <c r="X1795" s="9"/>
      <c r="Y1795" s="1"/>
      <c r="Z1795" s="5">
        <f t="shared" si="3"/>
        <v>18742.5</v>
      </c>
      <c r="AA1795" s="1"/>
      <c r="AB1795" s="1"/>
      <c r="AC1795" s="1" t="s">
        <v>162</v>
      </c>
      <c r="AD1795" s="12" t="s">
        <v>46</v>
      </c>
      <c r="AE1795" s="12" t="s">
        <v>46</v>
      </c>
      <c r="AF1795" s="12" t="s">
        <v>46</v>
      </c>
      <c r="AG1795" s="12"/>
      <c r="AH1795" s="12"/>
      <c r="AI1795" s="12"/>
    </row>
    <row r="1796">
      <c r="A1796" s="1" t="s">
        <v>2711</v>
      </c>
      <c r="B1796" s="13"/>
      <c r="C1796" s="1" t="s">
        <v>36</v>
      </c>
      <c r="D1796" s="1" t="s">
        <v>96</v>
      </c>
      <c r="E1796" s="1" t="s">
        <v>212</v>
      </c>
      <c r="F1796" s="1" t="s">
        <v>371</v>
      </c>
      <c r="G1796" s="1" t="s">
        <v>525</v>
      </c>
      <c r="H1796" s="1" t="s">
        <v>526</v>
      </c>
      <c r="I1796" s="1" t="s">
        <v>42</v>
      </c>
      <c r="J1796" s="1"/>
      <c r="K1796" s="1" t="s">
        <v>2712</v>
      </c>
      <c r="L1796" s="1" t="s">
        <v>53</v>
      </c>
      <c r="M1796" s="9">
        <v>44746.0</v>
      </c>
      <c r="N1796" s="9">
        <v>44746.0</v>
      </c>
      <c r="O1796" s="1"/>
      <c r="P1796" s="1">
        <v>8.33</v>
      </c>
      <c r="Q1796" s="1">
        <v>300000.0</v>
      </c>
      <c r="R1796" s="1">
        <v>300000.0</v>
      </c>
      <c r="S1796" s="10">
        <f t="shared" ref="S1796:S1803" si="435">N1796+30</f>
        <v>44776</v>
      </c>
      <c r="T1796" s="24"/>
      <c r="V1796" s="5">
        <f t="shared" si="240"/>
        <v>24990</v>
      </c>
      <c r="W1796" s="11">
        <f t="shared" si="328"/>
        <v>29488.2</v>
      </c>
      <c r="Z1796" s="5">
        <f t="shared" si="3"/>
        <v>18742.5</v>
      </c>
      <c r="AA1796" s="22"/>
      <c r="AB1796" s="1"/>
      <c r="AC1796" s="1" t="str">
        <f t="shared" ref="AC1796:AC1800" si="436">IF(T1796="","C","O")</f>
        <v>C</v>
      </c>
      <c r="AD1796" s="12" t="s">
        <v>46</v>
      </c>
      <c r="AE1796" s="12" t="s">
        <v>46</v>
      </c>
      <c r="AF1796" s="12" t="s">
        <v>46</v>
      </c>
      <c r="AG1796" s="12"/>
      <c r="AH1796" s="12"/>
      <c r="AI1796" s="12"/>
    </row>
    <row r="1797">
      <c r="A1797" s="1" t="s">
        <v>2711</v>
      </c>
      <c r="B1797" s="13"/>
      <c r="C1797" s="1" t="s">
        <v>36</v>
      </c>
      <c r="D1797" s="1" t="s">
        <v>96</v>
      </c>
      <c r="E1797" s="1" t="s">
        <v>212</v>
      </c>
      <c r="F1797" s="1" t="s">
        <v>371</v>
      </c>
      <c r="G1797" s="1" t="s">
        <v>525</v>
      </c>
      <c r="H1797" s="1" t="s">
        <v>526</v>
      </c>
      <c r="I1797" s="1" t="s">
        <v>42</v>
      </c>
      <c r="J1797" s="1"/>
      <c r="K1797" s="1" t="s">
        <v>2712</v>
      </c>
      <c r="L1797" s="1" t="s">
        <v>53</v>
      </c>
      <c r="M1797" s="9">
        <v>44746.0</v>
      </c>
      <c r="N1797" s="9">
        <v>44746.0</v>
      </c>
      <c r="O1797" s="1"/>
      <c r="P1797" s="1">
        <v>8.33</v>
      </c>
      <c r="Q1797" s="1">
        <v>300000.0</v>
      </c>
      <c r="R1797" s="1">
        <v>300000.0</v>
      </c>
      <c r="S1797" s="10">
        <f t="shared" si="435"/>
        <v>44776</v>
      </c>
      <c r="T1797" s="22"/>
      <c r="V1797" s="5">
        <f t="shared" si="240"/>
        <v>24990</v>
      </c>
      <c r="W1797" s="11">
        <f t="shared" si="328"/>
        <v>29488.2</v>
      </c>
      <c r="X1797" s="22"/>
      <c r="Y1797" s="1"/>
      <c r="Z1797" s="5">
        <f t="shared" si="3"/>
        <v>18742.5</v>
      </c>
      <c r="AA1797" s="22"/>
      <c r="AC1797" s="1" t="str">
        <f t="shared" si="436"/>
        <v>C</v>
      </c>
      <c r="AD1797" s="12" t="s">
        <v>46</v>
      </c>
      <c r="AE1797" s="12" t="s">
        <v>46</v>
      </c>
      <c r="AF1797" s="12" t="s">
        <v>46</v>
      </c>
      <c r="AG1797" s="12"/>
      <c r="AH1797" s="12"/>
      <c r="AI1797" s="12"/>
    </row>
    <row r="1798">
      <c r="A1798" s="1" t="s">
        <v>2711</v>
      </c>
      <c r="B1798" s="13"/>
      <c r="C1798" s="1" t="s">
        <v>36</v>
      </c>
      <c r="D1798" s="1" t="s">
        <v>96</v>
      </c>
      <c r="E1798" s="1" t="s">
        <v>212</v>
      </c>
      <c r="F1798" s="1" t="s">
        <v>371</v>
      </c>
      <c r="G1798" s="1" t="s">
        <v>525</v>
      </c>
      <c r="H1798" s="1" t="s">
        <v>526</v>
      </c>
      <c r="I1798" s="1" t="s">
        <v>42</v>
      </c>
      <c r="J1798" s="1"/>
      <c r="K1798" s="1" t="s">
        <v>2712</v>
      </c>
      <c r="L1798" s="1" t="s">
        <v>53</v>
      </c>
      <c r="M1798" s="9">
        <v>44746.0</v>
      </c>
      <c r="N1798" s="9">
        <v>44746.0</v>
      </c>
      <c r="O1798" s="1"/>
      <c r="P1798" s="1">
        <v>8.33</v>
      </c>
      <c r="Q1798" s="1">
        <v>300000.0</v>
      </c>
      <c r="R1798" s="1">
        <v>300000.0</v>
      </c>
      <c r="S1798" s="10">
        <f t="shared" si="435"/>
        <v>44776</v>
      </c>
      <c r="T1798" s="24"/>
      <c r="V1798" s="5">
        <f t="shared" si="240"/>
        <v>24990</v>
      </c>
      <c r="W1798" s="11">
        <f t="shared" si="328"/>
        <v>29488.2</v>
      </c>
      <c r="Z1798" s="5">
        <f t="shared" si="3"/>
        <v>18742.5</v>
      </c>
      <c r="AC1798" s="1" t="str">
        <f t="shared" si="436"/>
        <v>C</v>
      </c>
      <c r="AD1798" s="12" t="s">
        <v>46</v>
      </c>
      <c r="AE1798" s="12" t="s">
        <v>46</v>
      </c>
      <c r="AF1798" s="12" t="s">
        <v>46</v>
      </c>
      <c r="AG1798" s="12"/>
      <c r="AH1798" s="12"/>
      <c r="AI1798" s="12"/>
    </row>
    <row r="1799">
      <c r="A1799" s="1" t="s">
        <v>2711</v>
      </c>
      <c r="B1799" s="13"/>
      <c r="C1799" s="1" t="s">
        <v>36</v>
      </c>
      <c r="D1799" s="1" t="s">
        <v>96</v>
      </c>
      <c r="E1799" s="1" t="s">
        <v>212</v>
      </c>
      <c r="F1799" s="1" t="s">
        <v>371</v>
      </c>
      <c r="G1799" s="1" t="s">
        <v>525</v>
      </c>
      <c r="H1799" s="1" t="s">
        <v>526</v>
      </c>
      <c r="I1799" s="1" t="s">
        <v>42</v>
      </c>
      <c r="J1799" s="1"/>
      <c r="K1799" s="1" t="s">
        <v>2712</v>
      </c>
      <c r="L1799" s="1" t="s">
        <v>53</v>
      </c>
      <c r="M1799" s="9">
        <v>44746.0</v>
      </c>
      <c r="N1799" s="9">
        <v>44746.0</v>
      </c>
      <c r="O1799" s="1"/>
      <c r="P1799" s="1">
        <v>8.33</v>
      </c>
      <c r="Q1799" s="1">
        <v>300000.0</v>
      </c>
      <c r="R1799" s="1">
        <v>300000.0</v>
      </c>
      <c r="S1799" s="10">
        <f t="shared" si="435"/>
        <v>44776</v>
      </c>
      <c r="T1799" s="22"/>
      <c r="V1799" s="5">
        <f t="shared" si="240"/>
        <v>24990</v>
      </c>
      <c r="W1799" s="11">
        <f t="shared" si="328"/>
        <v>29488.2</v>
      </c>
      <c r="X1799" s="22"/>
      <c r="Y1799" s="1"/>
      <c r="Z1799" s="5">
        <f t="shared" si="3"/>
        <v>18742.5</v>
      </c>
      <c r="AA1799" s="22"/>
      <c r="AC1799" s="1" t="str">
        <f t="shared" si="436"/>
        <v>C</v>
      </c>
      <c r="AD1799" s="12" t="s">
        <v>46</v>
      </c>
      <c r="AE1799" s="12" t="s">
        <v>46</v>
      </c>
      <c r="AF1799" s="12" t="s">
        <v>46</v>
      </c>
      <c r="AG1799" s="12"/>
      <c r="AH1799" s="12"/>
      <c r="AI1799" s="12"/>
    </row>
    <row r="1800">
      <c r="A1800" s="1" t="s">
        <v>2711</v>
      </c>
      <c r="B1800" s="13"/>
      <c r="C1800" s="1" t="s">
        <v>36</v>
      </c>
      <c r="D1800" s="1" t="s">
        <v>96</v>
      </c>
      <c r="E1800" s="1" t="s">
        <v>212</v>
      </c>
      <c r="F1800" s="1" t="s">
        <v>371</v>
      </c>
      <c r="G1800" s="1" t="s">
        <v>525</v>
      </c>
      <c r="H1800" s="1" t="s">
        <v>526</v>
      </c>
      <c r="I1800" s="1" t="s">
        <v>42</v>
      </c>
      <c r="J1800" s="1"/>
      <c r="K1800" s="1" t="s">
        <v>2712</v>
      </c>
      <c r="L1800" s="1" t="s">
        <v>53</v>
      </c>
      <c r="M1800" s="9">
        <v>44746.0</v>
      </c>
      <c r="N1800" s="9">
        <v>44746.0</v>
      </c>
      <c r="O1800" s="1"/>
      <c r="P1800" s="1">
        <v>8.33</v>
      </c>
      <c r="Q1800" s="1">
        <v>500000.0</v>
      </c>
      <c r="R1800" s="1">
        <v>300000.0</v>
      </c>
      <c r="S1800" s="10">
        <f t="shared" si="435"/>
        <v>44776</v>
      </c>
      <c r="T1800" s="22"/>
      <c r="V1800" s="5">
        <f t="shared" si="240"/>
        <v>24990</v>
      </c>
      <c r="W1800" s="11">
        <f t="shared" si="328"/>
        <v>29488.2</v>
      </c>
      <c r="X1800" s="22"/>
      <c r="Y1800" s="1"/>
      <c r="Z1800" s="5">
        <f t="shared" si="3"/>
        <v>18742.5</v>
      </c>
      <c r="AA1800" s="22"/>
      <c r="AC1800" s="1" t="str">
        <f t="shared" si="436"/>
        <v>C</v>
      </c>
      <c r="AD1800" s="12" t="s">
        <v>46</v>
      </c>
      <c r="AE1800" s="12" t="s">
        <v>46</v>
      </c>
      <c r="AF1800" s="12" t="s">
        <v>46</v>
      </c>
      <c r="AG1800" s="12"/>
      <c r="AH1800" s="12"/>
      <c r="AI1800" s="12"/>
    </row>
    <row r="1801">
      <c r="A1801" s="1" t="s">
        <v>2711</v>
      </c>
      <c r="B1801" s="13"/>
      <c r="C1801" s="1" t="s">
        <v>36</v>
      </c>
      <c r="D1801" s="1" t="s">
        <v>96</v>
      </c>
      <c r="E1801" s="1" t="s">
        <v>212</v>
      </c>
      <c r="F1801" s="1" t="s">
        <v>371</v>
      </c>
      <c r="G1801" s="1" t="s">
        <v>525</v>
      </c>
      <c r="H1801" s="1" t="s">
        <v>526</v>
      </c>
      <c r="I1801" s="1" t="s">
        <v>42</v>
      </c>
      <c r="J1801" s="1"/>
      <c r="K1801" s="1" t="s">
        <v>2712</v>
      </c>
      <c r="L1801" s="1" t="s">
        <v>53</v>
      </c>
      <c r="M1801" s="9">
        <v>44746.0</v>
      </c>
      <c r="N1801" s="9">
        <v>44746.0</v>
      </c>
      <c r="O1801" s="1"/>
      <c r="P1801" s="1">
        <v>8.33</v>
      </c>
      <c r="Q1801" s="1">
        <v>400000.0</v>
      </c>
      <c r="R1801" s="1">
        <v>300000.0</v>
      </c>
      <c r="S1801" s="10">
        <f t="shared" si="435"/>
        <v>44776</v>
      </c>
      <c r="V1801" s="5">
        <f t="shared" si="240"/>
        <v>24990</v>
      </c>
      <c r="W1801" s="11">
        <f t="shared" si="328"/>
        <v>29488.2</v>
      </c>
      <c r="Y1801" s="1"/>
      <c r="Z1801" s="5">
        <f t="shared" si="3"/>
        <v>18742.5</v>
      </c>
      <c r="AA1801" s="1"/>
      <c r="AB1801" s="1"/>
      <c r="AC1801" s="1" t="s">
        <v>45</v>
      </c>
      <c r="AD1801" s="12" t="s">
        <v>46</v>
      </c>
      <c r="AE1801" s="12" t="s">
        <v>46</v>
      </c>
      <c r="AF1801" s="12" t="s">
        <v>46</v>
      </c>
      <c r="AG1801" s="12"/>
      <c r="AH1801" s="12"/>
      <c r="AI1801" s="12"/>
    </row>
    <row r="1802">
      <c r="A1802" s="1" t="s">
        <v>2711</v>
      </c>
      <c r="B1802" s="13"/>
      <c r="C1802" s="1" t="s">
        <v>36</v>
      </c>
      <c r="D1802" s="1" t="s">
        <v>96</v>
      </c>
      <c r="E1802" s="1" t="s">
        <v>212</v>
      </c>
      <c r="F1802" s="1" t="s">
        <v>371</v>
      </c>
      <c r="G1802" s="1" t="s">
        <v>525</v>
      </c>
      <c r="H1802" s="1" t="s">
        <v>526</v>
      </c>
      <c r="I1802" s="1" t="s">
        <v>42</v>
      </c>
      <c r="J1802" s="1"/>
      <c r="K1802" s="1" t="s">
        <v>2712</v>
      </c>
      <c r="L1802" s="1" t="s">
        <v>53</v>
      </c>
      <c r="M1802" s="9">
        <v>44746.0</v>
      </c>
      <c r="N1802" s="9">
        <v>44746.0</v>
      </c>
      <c r="O1802" s="1"/>
      <c r="P1802" s="1">
        <v>8.33</v>
      </c>
      <c r="Q1802" s="1">
        <v>800000.0</v>
      </c>
      <c r="R1802" s="1">
        <v>300000.0</v>
      </c>
      <c r="S1802" s="10">
        <f t="shared" si="435"/>
        <v>44776</v>
      </c>
      <c r="V1802" s="5">
        <f t="shared" si="240"/>
        <v>24990</v>
      </c>
      <c r="W1802" s="11">
        <f t="shared" si="328"/>
        <v>29488.2</v>
      </c>
      <c r="X1802" s="1"/>
      <c r="Y1802" s="1"/>
      <c r="Z1802" s="5">
        <f t="shared" si="3"/>
        <v>18742.5</v>
      </c>
      <c r="AA1802" s="1"/>
      <c r="AB1802" s="1"/>
      <c r="AC1802" s="1" t="s">
        <v>45</v>
      </c>
      <c r="AD1802" s="12" t="s">
        <v>46</v>
      </c>
      <c r="AE1802" s="12" t="s">
        <v>46</v>
      </c>
      <c r="AF1802" s="12" t="s">
        <v>46</v>
      </c>
      <c r="AG1802" s="12"/>
      <c r="AH1802" s="12"/>
      <c r="AI1802" s="12"/>
    </row>
    <row r="1803">
      <c r="A1803" s="1" t="s">
        <v>2711</v>
      </c>
      <c r="B1803" s="13"/>
      <c r="C1803" s="1" t="s">
        <v>36</v>
      </c>
      <c r="D1803" s="1" t="s">
        <v>96</v>
      </c>
      <c r="E1803" s="1" t="s">
        <v>212</v>
      </c>
      <c r="F1803" s="1" t="s">
        <v>371</v>
      </c>
      <c r="G1803" s="1" t="s">
        <v>525</v>
      </c>
      <c r="H1803" s="1" t="s">
        <v>526</v>
      </c>
      <c r="I1803" s="1" t="s">
        <v>42</v>
      </c>
      <c r="J1803" s="1"/>
      <c r="K1803" s="1" t="s">
        <v>2712</v>
      </c>
      <c r="L1803" s="1" t="s">
        <v>53</v>
      </c>
      <c r="M1803" s="9">
        <v>44746.0</v>
      </c>
      <c r="N1803" s="9">
        <v>44746.0</v>
      </c>
      <c r="O1803" s="9">
        <v>45789.0</v>
      </c>
      <c r="P1803" s="1">
        <v>8.33</v>
      </c>
      <c r="Q1803" s="1">
        <v>500000.0</v>
      </c>
      <c r="R1803" s="1">
        <v>300000.0</v>
      </c>
      <c r="S1803" s="10">
        <f t="shared" si="435"/>
        <v>44776</v>
      </c>
      <c r="T1803" s="22"/>
      <c r="V1803" s="5">
        <f t="shared" si="240"/>
        <v>24990</v>
      </c>
      <c r="W1803" s="11">
        <f t="shared" si="328"/>
        <v>29488.2</v>
      </c>
      <c r="X1803" s="22"/>
      <c r="Y1803" s="1"/>
      <c r="Z1803" s="5">
        <f t="shared" si="3"/>
        <v>18742.5</v>
      </c>
      <c r="AA1803" s="22"/>
      <c r="AC1803" s="1" t="str">
        <f>IF(T1803="","C","O")</f>
        <v>C</v>
      </c>
      <c r="AD1803" s="12" t="s">
        <v>46</v>
      </c>
      <c r="AE1803" s="12" t="s">
        <v>46</v>
      </c>
      <c r="AF1803" s="12" t="s">
        <v>46</v>
      </c>
      <c r="AG1803" s="12"/>
      <c r="AH1803" s="12"/>
      <c r="AI1803" s="12"/>
    </row>
    <row r="1804">
      <c r="A1804" s="1" t="s">
        <v>2721</v>
      </c>
      <c r="B1804" s="13"/>
      <c r="C1804" s="1" t="s">
        <v>36</v>
      </c>
      <c r="D1804" s="1" t="s">
        <v>76</v>
      </c>
      <c r="E1804" s="1" t="s">
        <v>82</v>
      </c>
      <c r="F1804" s="1" t="s">
        <v>2722</v>
      </c>
      <c r="G1804" s="1" t="s">
        <v>546</v>
      </c>
      <c r="H1804" s="1" t="s">
        <v>547</v>
      </c>
      <c r="I1804" s="1" t="s">
        <v>86</v>
      </c>
      <c r="J1804" s="1"/>
      <c r="K1804" s="1" t="s">
        <v>2723</v>
      </c>
      <c r="L1804" s="1" t="s">
        <v>143</v>
      </c>
      <c r="M1804" s="9">
        <v>44775.0</v>
      </c>
      <c r="N1804" s="9">
        <v>44775.0</v>
      </c>
      <c r="O1804" s="1"/>
      <c r="P1804" s="1">
        <v>8.33</v>
      </c>
      <c r="Q1804" s="1">
        <v>500000.0</v>
      </c>
      <c r="R1804" s="1">
        <v>450000.0</v>
      </c>
      <c r="S1804" s="14">
        <v>44844.0</v>
      </c>
      <c r="T1804" s="14">
        <v>44845.0</v>
      </c>
      <c r="U1804" s="1" t="s">
        <v>2724</v>
      </c>
      <c r="V1804" s="5">
        <f t="shared" si="240"/>
        <v>37485</v>
      </c>
      <c r="W1804" s="11">
        <f t="shared" si="328"/>
        <v>44232.3</v>
      </c>
      <c r="X1804" s="14">
        <v>44888.0</v>
      </c>
      <c r="Y1804" s="5">
        <f>W1804-(V1804*10%)</f>
        <v>40483.8</v>
      </c>
      <c r="Z1804" s="5">
        <f t="shared" si="3"/>
        <v>28113.75</v>
      </c>
      <c r="AA1804" s="14">
        <v>44889.0</v>
      </c>
      <c r="AB1804" s="1" t="s">
        <v>2724</v>
      </c>
      <c r="AC1804" s="1" t="s">
        <v>55</v>
      </c>
      <c r="AD1804" s="12" t="s">
        <v>46</v>
      </c>
      <c r="AE1804" s="12" t="s">
        <v>46</v>
      </c>
      <c r="AF1804" s="12" t="s">
        <v>46</v>
      </c>
      <c r="AG1804" s="12" t="s">
        <v>46</v>
      </c>
      <c r="AH1804" s="12" t="s">
        <v>46</v>
      </c>
      <c r="AI1804" s="12" t="s">
        <v>46</v>
      </c>
    </row>
    <row r="1805">
      <c r="A1805" s="1" t="s">
        <v>2725</v>
      </c>
      <c r="B1805" s="13"/>
      <c r="C1805" s="1" t="s">
        <v>132</v>
      </c>
      <c r="D1805" s="1" t="s">
        <v>76</v>
      </c>
      <c r="E1805" s="1" t="s">
        <v>38</v>
      </c>
      <c r="F1805" s="1" t="s">
        <v>2726</v>
      </c>
      <c r="G1805" s="1" t="s">
        <v>106</v>
      </c>
      <c r="H1805" s="1" t="s">
        <v>107</v>
      </c>
      <c r="I1805" s="1" t="s">
        <v>42</v>
      </c>
      <c r="J1805" s="1"/>
      <c r="K1805" s="1" t="s">
        <v>2727</v>
      </c>
      <c r="L1805" s="1" t="s">
        <v>53</v>
      </c>
      <c r="M1805" s="9">
        <v>44978.0</v>
      </c>
      <c r="N1805" s="9">
        <v>44978.0</v>
      </c>
      <c r="O1805" s="1"/>
      <c r="P1805" s="1">
        <v>7.0</v>
      </c>
      <c r="Q1805" s="1">
        <v>100000.0</v>
      </c>
      <c r="R1805" s="1">
        <v>180000.0</v>
      </c>
      <c r="S1805" s="9">
        <v>44977.0</v>
      </c>
      <c r="T1805" s="9">
        <v>44978.0</v>
      </c>
      <c r="U1805" s="1" t="s">
        <v>2728</v>
      </c>
      <c r="V1805" s="5">
        <f t="shared" si="240"/>
        <v>12600</v>
      </c>
      <c r="W1805" s="11">
        <f t="shared" si="328"/>
        <v>14868</v>
      </c>
      <c r="X1805" s="9">
        <v>45008.0</v>
      </c>
      <c r="Y1805" s="5">
        <f t="shared" ref="Y1805:Y1807" si="437">W1805</f>
        <v>14868</v>
      </c>
      <c r="Z1805" s="5">
        <f t="shared" si="3"/>
        <v>9450</v>
      </c>
      <c r="AA1805" s="9">
        <v>45014.0</v>
      </c>
      <c r="AB1805" s="1" t="s">
        <v>2729</v>
      </c>
      <c r="AC1805" s="1" t="s">
        <v>55</v>
      </c>
      <c r="AD1805" s="12" t="s">
        <v>46</v>
      </c>
      <c r="AE1805" s="12" t="s">
        <v>46</v>
      </c>
      <c r="AF1805" s="12" t="s">
        <v>46</v>
      </c>
      <c r="AG1805" s="12" t="s">
        <v>46</v>
      </c>
      <c r="AH1805" s="12" t="s">
        <v>46</v>
      </c>
      <c r="AI1805" s="12" t="s">
        <v>46</v>
      </c>
    </row>
    <row r="1806">
      <c r="A1806" s="1" t="s">
        <v>2725</v>
      </c>
      <c r="B1806" s="13"/>
      <c r="C1806" s="1" t="s">
        <v>132</v>
      </c>
      <c r="D1806" s="1" t="s">
        <v>76</v>
      </c>
      <c r="E1806" s="1" t="s">
        <v>38</v>
      </c>
      <c r="F1806" s="1" t="s">
        <v>2726</v>
      </c>
      <c r="G1806" s="1" t="s">
        <v>106</v>
      </c>
      <c r="H1806" s="1" t="s">
        <v>107</v>
      </c>
      <c r="I1806" s="1" t="s">
        <v>42</v>
      </c>
      <c r="J1806" s="1"/>
      <c r="K1806" s="1" t="s">
        <v>2727</v>
      </c>
      <c r="L1806" s="1" t="s">
        <v>53</v>
      </c>
      <c r="M1806" s="9">
        <v>44978.0</v>
      </c>
      <c r="N1806" s="9">
        <v>44978.0</v>
      </c>
      <c r="O1806" s="1"/>
      <c r="P1806" s="1">
        <v>7.0</v>
      </c>
      <c r="Q1806" s="1">
        <v>150000.0</v>
      </c>
      <c r="R1806" s="1">
        <v>204000.0</v>
      </c>
      <c r="S1806" s="9">
        <v>44977.0</v>
      </c>
      <c r="T1806" s="9">
        <v>44978.0</v>
      </c>
      <c r="U1806" s="1" t="s">
        <v>2730</v>
      </c>
      <c r="V1806" s="5">
        <f t="shared" si="240"/>
        <v>14280</v>
      </c>
      <c r="W1806" s="11">
        <f t="shared" si="328"/>
        <v>16850.4</v>
      </c>
      <c r="X1806" s="9">
        <v>45008.0</v>
      </c>
      <c r="Y1806" s="5">
        <f t="shared" si="437"/>
        <v>16850.4</v>
      </c>
      <c r="Z1806" s="5">
        <f t="shared" si="3"/>
        <v>10710</v>
      </c>
      <c r="AA1806" s="9">
        <v>45014.0</v>
      </c>
      <c r="AB1806" s="1" t="s">
        <v>2731</v>
      </c>
      <c r="AC1806" s="1" t="s">
        <v>55</v>
      </c>
      <c r="AD1806" s="12" t="s">
        <v>46</v>
      </c>
      <c r="AE1806" s="12" t="s">
        <v>46</v>
      </c>
      <c r="AF1806" s="12" t="s">
        <v>46</v>
      </c>
      <c r="AG1806" s="12" t="s">
        <v>46</v>
      </c>
      <c r="AH1806" s="12" t="s">
        <v>46</v>
      </c>
      <c r="AI1806" s="12" t="s">
        <v>46</v>
      </c>
    </row>
    <row r="1807">
      <c r="A1807" s="1" t="s">
        <v>2725</v>
      </c>
      <c r="B1807" s="13"/>
      <c r="C1807" s="1" t="s">
        <v>132</v>
      </c>
      <c r="D1807" s="1" t="s">
        <v>76</v>
      </c>
      <c r="E1807" s="1" t="s">
        <v>38</v>
      </c>
      <c r="F1807" s="1" t="s">
        <v>2726</v>
      </c>
      <c r="G1807" s="1" t="s">
        <v>106</v>
      </c>
      <c r="H1807" s="1" t="s">
        <v>107</v>
      </c>
      <c r="I1807" s="1" t="s">
        <v>42</v>
      </c>
      <c r="J1807" s="1"/>
      <c r="K1807" s="1" t="s">
        <v>2727</v>
      </c>
      <c r="L1807" s="1" t="s">
        <v>53</v>
      </c>
      <c r="M1807" s="9">
        <v>44978.0</v>
      </c>
      <c r="N1807" s="9">
        <v>44984.0</v>
      </c>
      <c r="O1807" s="1"/>
      <c r="P1807" s="1">
        <v>7.0</v>
      </c>
      <c r="Q1807" s="1">
        <v>200000.0</v>
      </c>
      <c r="R1807" s="1">
        <v>240000.0</v>
      </c>
      <c r="S1807" s="9">
        <v>44984.0</v>
      </c>
      <c r="T1807" s="9">
        <v>44984.0</v>
      </c>
      <c r="U1807" s="1" t="s">
        <v>2732</v>
      </c>
      <c r="V1807" s="5">
        <f t="shared" si="240"/>
        <v>16800</v>
      </c>
      <c r="W1807" s="11">
        <f t="shared" si="328"/>
        <v>19824</v>
      </c>
      <c r="X1807" s="9">
        <v>45035.0</v>
      </c>
      <c r="Y1807" s="5">
        <f t="shared" si="437"/>
        <v>19824</v>
      </c>
      <c r="Z1807" s="5">
        <f t="shared" si="3"/>
        <v>12600</v>
      </c>
      <c r="AA1807" s="9">
        <v>45036.0</v>
      </c>
      <c r="AB1807" s="1" t="s">
        <v>2733</v>
      </c>
      <c r="AC1807" s="1" t="s">
        <v>55</v>
      </c>
      <c r="AD1807" s="12" t="s">
        <v>46</v>
      </c>
      <c r="AE1807" s="12" t="s">
        <v>46</v>
      </c>
      <c r="AF1807" s="12" t="s">
        <v>46</v>
      </c>
      <c r="AG1807" s="12" t="s">
        <v>46</v>
      </c>
      <c r="AH1807" s="12" t="s">
        <v>47</v>
      </c>
      <c r="AI1807" s="12" t="s">
        <v>47</v>
      </c>
    </row>
    <row r="1808">
      <c r="A1808" s="1" t="s">
        <v>2734</v>
      </c>
      <c r="B1808" s="13"/>
      <c r="C1808" s="1" t="s">
        <v>132</v>
      </c>
      <c r="D1808" s="1" t="s">
        <v>37</v>
      </c>
      <c r="E1808" s="1" t="s">
        <v>77</v>
      </c>
      <c r="F1808" s="1" t="s">
        <v>921</v>
      </c>
      <c r="G1808" s="1" t="s">
        <v>134</v>
      </c>
      <c r="H1808" s="1" t="s">
        <v>135</v>
      </c>
      <c r="I1808" s="1" t="s">
        <v>234</v>
      </c>
      <c r="J1808" s="1"/>
      <c r="K1808" s="1" t="s">
        <v>2735</v>
      </c>
      <c r="L1808" s="1" t="s">
        <v>150</v>
      </c>
      <c r="M1808" s="9">
        <v>44757.0</v>
      </c>
      <c r="N1808" s="9">
        <v>44749.0</v>
      </c>
      <c r="O1808" s="1"/>
      <c r="P1808" s="1">
        <v>8.33</v>
      </c>
      <c r="Q1808" s="1">
        <v>100000.0</v>
      </c>
      <c r="R1808" s="1">
        <v>360000.0</v>
      </c>
      <c r="S1808" s="9">
        <v>44749.0</v>
      </c>
      <c r="T1808" s="9">
        <v>44757.0</v>
      </c>
      <c r="U1808" s="1" t="s">
        <v>2736</v>
      </c>
      <c r="V1808" s="5">
        <f t="shared" si="240"/>
        <v>29988</v>
      </c>
      <c r="W1808" s="11">
        <f t="shared" si="328"/>
        <v>35385.84</v>
      </c>
      <c r="X1808" s="9">
        <v>44779.0</v>
      </c>
      <c r="Y1808" s="5">
        <f>W1808-(V1808*10%)</f>
        <v>32387.04</v>
      </c>
      <c r="Z1808" s="5">
        <f t="shared" si="3"/>
        <v>22491</v>
      </c>
      <c r="AA1808" s="9">
        <v>44783.0</v>
      </c>
      <c r="AB1808" s="1" t="s">
        <v>2736</v>
      </c>
      <c r="AC1808" s="1" t="s">
        <v>55</v>
      </c>
      <c r="AD1808" s="12" t="s">
        <v>46</v>
      </c>
      <c r="AE1808" s="12" t="s">
        <v>46</v>
      </c>
      <c r="AF1808" s="12" t="s">
        <v>46</v>
      </c>
      <c r="AG1808" s="12" t="s">
        <v>46</v>
      </c>
      <c r="AH1808" s="12" t="s">
        <v>46</v>
      </c>
      <c r="AI1808" s="12" t="s">
        <v>46</v>
      </c>
    </row>
    <row r="1809">
      <c r="A1809" s="1" t="s">
        <v>2737</v>
      </c>
      <c r="B1809" s="13"/>
      <c r="C1809" s="1" t="s">
        <v>95</v>
      </c>
      <c r="D1809" s="1" t="s">
        <v>96</v>
      </c>
      <c r="E1809" s="1" t="s">
        <v>77</v>
      </c>
      <c r="F1809" s="1" t="s">
        <v>1436</v>
      </c>
      <c r="G1809" s="1" t="s">
        <v>134</v>
      </c>
      <c r="H1809" s="1" t="s">
        <v>135</v>
      </c>
      <c r="I1809" s="1" t="s">
        <v>42</v>
      </c>
      <c r="J1809" s="1"/>
      <c r="K1809" s="1" t="s">
        <v>2738</v>
      </c>
      <c r="L1809" s="1" t="s">
        <v>143</v>
      </c>
      <c r="M1809" s="9">
        <v>45009.0</v>
      </c>
      <c r="N1809" s="14">
        <v>45282.0</v>
      </c>
      <c r="O1809" s="1"/>
      <c r="P1809" s="1">
        <v>8.33</v>
      </c>
      <c r="Q1809" s="1">
        <v>540000.0</v>
      </c>
      <c r="R1809" s="1">
        <v>540000.0</v>
      </c>
      <c r="S1809" s="9">
        <v>45313.0</v>
      </c>
      <c r="T1809" s="9">
        <v>45321.0</v>
      </c>
      <c r="U1809" s="1" t="s">
        <v>2739</v>
      </c>
      <c r="V1809" s="5">
        <f t="shared" si="240"/>
        <v>44982</v>
      </c>
      <c r="W1809" s="11">
        <f t="shared" si="328"/>
        <v>53078.76</v>
      </c>
      <c r="X1809" s="9">
        <v>45358.0</v>
      </c>
      <c r="Y1809" s="5">
        <f>W1809-(V1809*2%)</f>
        <v>52179.12</v>
      </c>
      <c r="Z1809" s="5">
        <f t="shared" si="3"/>
        <v>33736.5</v>
      </c>
      <c r="AA1809" s="9">
        <v>45367.0</v>
      </c>
      <c r="AB1809" s="1" t="s">
        <v>2740</v>
      </c>
      <c r="AC1809" s="1" t="s">
        <v>55</v>
      </c>
      <c r="AD1809" s="12" t="s">
        <v>46</v>
      </c>
      <c r="AE1809" s="12" t="s">
        <v>47</v>
      </c>
      <c r="AF1809" s="12" t="s">
        <v>47</v>
      </c>
      <c r="AG1809" s="12" t="s">
        <v>47</v>
      </c>
      <c r="AH1809" s="12" t="s">
        <v>47</v>
      </c>
      <c r="AI1809" s="12" t="s">
        <v>47</v>
      </c>
    </row>
    <row r="1810">
      <c r="A1810" s="1" t="s">
        <v>2737</v>
      </c>
      <c r="B1810" s="13"/>
      <c r="C1810" s="1" t="s">
        <v>95</v>
      </c>
      <c r="D1810" s="1" t="s">
        <v>96</v>
      </c>
      <c r="E1810" s="1" t="s">
        <v>77</v>
      </c>
      <c r="F1810" s="1" t="s">
        <v>1917</v>
      </c>
      <c r="G1810" s="1" t="s">
        <v>134</v>
      </c>
      <c r="H1810" s="1" t="s">
        <v>135</v>
      </c>
      <c r="I1810" s="1" t="s">
        <v>42</v>
      </c>
      <c r="J1810" s="1"/>
      <c r="K1810" s="1" t="s">
        <v>2738</v>
      </c>
      <c r="L1810" s="1" t="s">
        <v>143</v>
      </c>
      <c r="M1810" s="9">
        <v>45009.0</v>
      </c>
      <c r="N1810" s="9">
        <v>45073.0</v>
      </c>
      <c r="O1810" s="1"/>
      <c r="P1810" s="1">
        <v>8.33</v>
      </c>
      <c r="Q1810" s="1">
        <v>300000.0</v>
      </c>
      <c r="R1810" s="1">
        <v>300000.0</v>
      </c>
      <c r="S1810" s="10">
        <f t="shared" ref="S1810:S1812" si="438">N1810+90</f>
        <v>45163</v>
      </c>
      <c r="V1810" s="5">
        <f t="shared" si="240"/>
        <v>24990</v>
      </c>
      <c r="W1810" s="11">
        <f t="shared" si="328"/>
        <v>29488.2</v>
      </c>
      <c r="X1810" s="1"/>
      <c r="Y1810" s="1"/>
      <c r="Z1810" s="5">
        <f t="shared" si="3"/>
        <v>18742.5</v>
      </c>
      <c r="AB1810" s="1"/>
      <c r="AC1810" s="1" t="str">
        <f t="shared" ref="AC1810:AC1811" si="439">IF(T1810="","C","O")</f>
        <v>C</v>
      </c>
      <c r="AD1810" s="12" t="s">
        <v>46</v>
      </c>
      <c r="AE1810" s="12" t="s">
        <v>47</v>
      </c>
      <c r="AF1810" s="12" t="s">
        <v>47</v>
      </c>
      <c r="AG1810" s="12"/>
      <c r="AH1810" s="12"/>
      <c r="AI1810" s="12"/>
    </row>
    <row r="1811">
      <c r="A1811" s="1" t="s">
        <v>2741</v>
      </c>
      <c r="B1811" s="13"/>
      <c r="C1811" s="1" t="s">
        <v>36</v>
      </c>
      <c r="D1811" s="1" t="s">
        <v>81</v>
      </c>
      <c r="E1811" s="1" t="s">
        <v>77</v>
      </c>
      <c r="F1811" s="1" t="s">
        <v>600</v>
      </c>
      <c r="G1811" s="1" t="s">
        <v>134</v>
      </c>
      <c r="H1811" s="1" t="s">
        <v>135</v>
      </c>
      <c r="I1811" s="1" t="s">
        <v>42</v>
      </c>
      <c r="J1811" s="1"/>
      <c r="K1811" s="1" t="s">
        <v>2742</v>
      </c>
      <c r="L1811" s="1" t="s">
        <v>150</v>
      </c>
      <c r="M1811" s="9">
        <v>45045.0</v>
      </c>
      <c r="N1811" s="14">
        <v>45283.0</v>
      </c>
      <c r="O1811" s="1"/>
      <c r="P1811" s="1">
        <v>8.33</v>
      </c>
      <c r="Q1811" s="1">
        <v>300000.0</v>
      </c>
      <c r="R1811" s="1">
        <v>300000.0</v>
      </c>
      <c r="S1811" s="15">
        <f t="shared" si="438"/>
        <v>45373</v>
      </c>
      <c r="V1811" s="5">
        <f t="shared" si="240"/>
        <v>24990</v>
      </c>
      <c r="W1811" s="11">
        <f t="shared" si="328"/>
        <v>29488.2</v>
      </c>
      <c r="Z1811" s="5">
        <f t="shared" si="3"/>
        <v>18742.5</v>
      </c>
      <c r="AC1811" s="1" t="str">
        <f t="shared" si="439"/>
        <v>C</v>
      </c>
      <c r="AD1811" s="12" t="s">
        <v>47</v>
      </c>
      <c r="AE1811" s="12" t="s">
        <v>47</v>
      </c>
      <c r="AF1811" s="12" t="s">
        <v>47</v>
      </c>
      <c r="AG1811" s="12"/>
      <c r="AH1811" s="12"/>
      <c r="AI1811" s="12"/>
    </row>
    <row r="1812">
      <c r="A1812" s="1" t="s">
        <v>2741</v>
      </c>
      <c r="B1812" s="13"/>
      <c r="C1812" s="1" t="s">
        <v>36</v>
      </c>
      <c r="D1812" s="1" t="s">
        <v>81</v>
      </c>
      <c r="E1812" s="1" t="s">
        <v>77</v>
      </c>
      <c r="F1812" s="1" t="s">
        <v>600</v>
      </c>
      <c r="G1812" s="1" t="s">
        <v>134</v>
      </c>
      <c r="H1812" s="1" t="s">
        <v>135</v>
      </c>
      <c r="I1812" s="1" t="s">
        <v>42</v>
      </c>
      <c r="J1812" s="1"/>
      <c r="K1812" s="1" t="s">
        <v>2742</v>
      </c>
      <c r="L1812" s="1" t="s">
        <v>150</v>
      </c>
      <c r="M1812" s="9">
        <v>45045.0</v>
      </c>
      <c r="N1812" s="9">
        <v>45045.0</v>
      </c>
      <c r="O1812" s="1"/>
      <c r="P1812" s="1">
        <v>8.33</v>
      </c>
      <c r="Q1812" s="1">
        <v>300000.0</v>
      </c>
      <c r="R1812" s="1">
        <v>300000.0</v>
      </c>
      <c r="S1812" s="10">
        <f t="shared" si="438"/>
        <v>45135</v>
      </c>
      <c r="V1812" s="5">
        <f t="shared" si="240"/>
        <v>24990</v>
      </c>
      <c r="W1812" s="11">
        <f t="shared" si="328"/>
        <v>29488.2</v>
      </c>
      <c r="Y1812" s="1"/>
      <c r="Z1812" s="5">
        <f t="shared" si="3"/>
        <v>18742.5</v>
      </c>
      <c r="AB1812" s="1"/>
      <c r="AC1812" s="1" t="s">
        <v>45</v>
      </c>
      <c r="AD1812" s="12" t="s">
        <v>47</v>
      </c>
      <c r="AE1812" s="12" t="s">
        <v>47</v>
      </c>
      <c r="AF1812" s="12" t="s">
        <v>47</v>
      </c>
      <c r="AG1812" s="12"/>
      <c r="AH1812" s="12"/>
      <c r="AI1812" s="12"/>
    </row>
    <row r="1813">
      <c r="A1813" s="1" t="s">
        <v>2741</v>
      </c>
      <c r="B1813" s="13"/>
      <c r="C1813" s="1" t="s">
        <v>36</v>
      </c>
      <c r="D1813" s="1" t="s">
        <v>81</v>
      </c>
      <c r="E1813" s="1" t="s">
        <v>77</v>
      </c>
      <c r="F1813" s="1" t="s">
        <v>600</v>
      </c>
      <c r="G1813" s="1" t="s">
        <v>134</v>
      </c>
      <c r="H1813" s="1" t="s">
        <v>135</v>
      </c>
      <c r="I1813" s="1" t="s">
        <v>42</v>
      </c>
      <c r="J1813" s="1"/>
      <c r="K1813" s="1" t="s">
        <v>2742</v>
      </c>
      <c r="L1813" s="1" t="s">
        <v>150</v>
      </c>
      <c r="M1813" s="9">
        <v>45045.0</v>
      </c>
      <c r="N1813" s="9">
        <v>45045.0</v>
      </c>
      <c r="O1813" s="1"/>
      <c r="P1813" s="1">
        <v>8.33</v>
      </c>
      <c r="Q1813" s="1">
        <v>300000.0</v>
      </c>
      <c r="R1813" s="1">
        <v>300000.0</v>
      </c>
      <c r="S1813" s="10">
        <f>N1813+30</f>
        <v>45075</v>
      </c>
      <c r="V1813" s="5">
        <f t="shared" si="240"/>
        <v>24990</v>
      </c>
      <c r="W1813" s="11">
        <f t="shared" si="328"/>
        <v>29488.2</v>
      </c>
      <c r="Z1813" s="5">
        <f t="shared" si="3"/>
        <v>18742.5</v>
      </c>
      <c r="AB1813" s="1"/>
      <c r="AC1813" s="1" t="s">
        <v>45</v>
      </c>
      <c r="AD1813" s="12" t="s">
        <v>47</v>
      </c>
      <c r="AE1813" s="12" t="s">
        <v>47</v>
      </c>
      <c r="AF1813" s="12" t="s">
        <v>47</v>
      </c>
      <c r="AG1813" s="12"/>
      <c r="AH1813" s="12"/>
      <c r="AI1813" s="12"/>
    </row>
    <row r="1814">
      <c r="A1814" s="1" t="s">
        <v>2743</v>
      </c>
      <c r="B1814" s="13"/>
      <c r="C1814" s="1" t="s">
        <v>36</v>
      </c>
      <c r="D1814" s="1" t="s">
        <v>96</v>
      </c>
      <c r="E1814" s="1" t="s">
        <v>168</v>
      </c>
      <c r="F1814" s="1" t="s">
        <v>1093</v>
      </c>
      <c r="G1814" s="1" t="s">
        <v>152</v>
      </c>
      <c r="H1814" s="1" t="s">
        <v>153</v>
      </c>
      <c r="I1814" s="1" t="s">
        <v>42</v>
      </c>
      <c r="J1814" s="1"/>
      <c r="K1814" s="1" t="s">
        <v>2744</v>
      </c>
      <c r="L1814" s="1" t="s">
        <v>99</v>
      </c>
      <c r="M1814" s="9">
        <v>44963.0</v>
      </c>
      <c r="N1814" s="9">
        <v>44964.0</v>
      </c>
      <c r="O1814" s="1"/>
      <c r="P1814" s="1">
        <v>8.33</v>
      </c>
      <c r="Q1814" s="1">
        <v>700000.0</v>
      </c>
      <c r="R1814" s="1">
        <v>739200.0</v>
      </c>
      <c r="S1814" s="9">
        <v>44953.0</v>
      </c>
      <c r="T1814" s="9">
        <v>44964.0</v>
      </c>
      <c r="U1814" s="1" t="s">
        <v>2745</v>
      </c>
      <c r="V1814" s="5">
        <f t="shared" si="240"/>
        <v>61575.36</v>
      </c>
      <c r="W1814" s="11">
        <f t="shared" si="328"/>
        <v>72658.9248</v>
      </c>
      <c r="X1814" s="9">
        <v>44983.0</v>
      </c>
      <c r="Y1814" s="5">
        <f t="shared" ref="Y1814:Y1818" si="440">W1814</f>
        <v>72658.9248</v>
      </c>
      <c r="Z1814" s="5">
        <f t="shared" si="3"/>
        <v>46181.52</v>
      </c>
      <c r="AA1814" s="9">
        <v>44987.0</v>
      </c>
      <c r="AB1814" s="1" t="s">
        <v>2745</v>
      </c>
      <c r="AC1814" s="1" t="s">
        <v>55</v>
      </c>
      <c r="AD1814" s="12" t="s">
        <v>46</v>
      </c>
      <c r="AE1814" s="12" t="s">
        <v>46</v>
      </c>
      <c r="AF1814" s="12" t="s">
        <v>46</v>
      </c>
      <c r="AG1814" s="12" t="s">
        <v>46</v>
      </c>
      <c r="AH1814" s="12" t="s">
        <v>46</v>
      </c>
      <c r="AI1814" s="12" t="s">
        <v>46</v>
      </c>
    </row>
    <row r="1815">
      <c r="A1815" s="1" t="s">
        <v>2743</v>
      </c>
      <c r="B1815" s="13"/>
      <c r="C1815" s="1" t="s">
        <v>36</v>
      </c>
      <c r="D1815" s="1" t="s">
        <v>96</v>
      </c>
      <c r="E1815" s="1" t="s">
        <v>168</v>
      </c>
      <c r="F1815" s="1" t="s">
        <v>1093</v>
      </c>
      <c r="G1815" s="1" t="s">
        <v>152</v>
      </c>
      <c r="H1815" s="1" t="s">
        <v>153</v>
      </c>
      <c r="I1815" s="1" t="s">
        <v>42</v>
      </c>
      <c r="J1815" s="1"/>
      <c r="K1815" s="1" t="s">
        <v>2744</v>
      </c>
      <c r="L1815" s="1" t="s">
        <v>99</v>
      </c>
      <c r="M1815" s="9">
        <v>44963.0</v>
      </c>
      <c r="N1815" s="9">
        <v>45084.0</v>
      </c>
      <c r="O1815" s="9">
        <v>45084.0</v>
      </c>
      <c r="P1815" s="1">
        <v>8.33</v>
      </c>
      <c r="Q1815" s="1">
        <v>300000.0</v>
      </c>
      <c r="R1815" s="1">
        <v>475000.0</v>
      </c>
      <c r="S1815" s="9">
        <v>45026.0</v>
      </c>
      <c r="T1815" s="9">
        <v>45029.0</v>
      </c>
      <c r="U1815" s="1" t="s">
        <v>2746</v>
      </c>
      <c r="V1815" s="5">
        <f t="shared" si="240"/>
        <v>39567.5</v>
      </c>
      <c r="W1815" s="11">
        <f t="shared" si="328"/>
        <v>46689.65</v>
      </c>
      <c r="X1815" s="9">
        <v>45056.0</v>
      </c>
      <c r="Y1815" s="5">
        <f t="shared" si="440"/>
        <v>46689.65</v>
      </c>
      <c r="Z1815" s="5">
        <f t="shared" si="3"/>
        <v>29675.625</v>
      </c>
      <c r="AA1815" s="9">
        <v>45062.0</v>
      </c>
      <c r="AB1815" s="1" t="s">
        <v>2747</v>
      </c>
      <c r="AC1815" s="1" t="s">
        <v>55</v>
      </c>
      <c r="AD1815" s="12" t="s">
        <v>46</v>
      </c>
      <c r="AE1815" s="12" t="s">
        <v>47</v>
      </c>
      <c r="AF1815" s="12" t="s">
        <v>47</v>
      </c>
      <c r="AG1815" s="12" t="s">
        <v>47</v>
      </c>
      <c r="AH1815" s="12" t="s">
        <v>47</v>
      </c>
      <c r="AI1815" s="12" t="s">
        <v>47</v>
      </c>
    </row>
    <row r="1816">
      <c r="A1816" s="1" t="s">
        <v>2743</v>
      </c>
      <c r="B1816" s="13"/>
      <c r="C1816" s="1" t="s">
        <v>36</v>
      </c>
      <c r="D1816" s="1" t="s">
        <v>96</v>
      </c>
      <c r="E1816" s="1" t="s">
        <v>168</v>
      </c>
      <c r="F1816" s="1" t="s">
        <v>1093</v>
      </c>
      <c r="G1816" s="1" t="s">
        <v>152</v>
      </c>
      <c r="H1816" s="1" t="s">
        <v>153</v>
      </c>
      <c r="I1816" s="1" t="s">
        <v>42</v>
      </c>
      <c r="J1816" s="1"/>
      <c r="K1816" s="1" t="s">
        <v>2744</v>
      </c>
      <c r="L1816" s="1" t="s">
        <v>99</v>
      </c>
      <c r="M1816" s="9">
        <v>44963.0</v>
      </c>
      <c r="N1816" s="9">
        <v>45036.0</v>
      </c>
      <c r="O1816" s="9">
        <v>45036.0</v>
      </c>
      <c r="P1816" s="1">
        <v>8.33</v>
      </c>
      <c r="Q1816" s="1">
        <v>1900000.0</v>
      </c>
      <c r="R1816" s="1">
        <v>2460800.0</v>
      </c>
      <c r="S1816" s="9">
        <v>45033.0</v>
      </c>
      <c r="T1816" s="9">
        <v>45036.0</v>
      </c>
      <c r="U1816" s="1" t="s">
        <v>2748</v>
      </c>
      <c r="V1816" s="5">
        <f t="shared" si="240"/>
        <v>204984.64</v>
      </c>
      <c r="W1816" s="11">
        <f t="shared" si="328"/>
        <v>241881.8752</v>
      </c>
      <c r="X1816" s="9">
        <v>45063.0</v>
      </c>
      <c r="Y1816" s="5">
        <f t="shared" si="440"/>
        <v>241881.8752</v>
      </c>
      <c r="Z1816" s="5">
        <f t="shared" si="3"/>
        <v>153738.48</v>
      </c>
      <c r="AA1816" s="9">
        <v>45062.0</v>
      </c>
      <c r="AB1816" s="1" t="s">
        <v>2749</v>
      </c>
      <c r="AC1816" s="1" t="s">
        <v>55</v>
      </c>
      <c r="AD1816" s="12" t="s">
        <v>46</v>
      </c>
      <c r="AE1816" s="12" t="s">
        <v>47</v>
      </c>
      <c r="AF1816" s="12" t="s">
        <v>47</v>
      </c>
      <c r="AG1816" s="12" t="s">
        <v>47</v>
      </c>
      <c r="AH1816" s="12" t="s">
        <v>47</v>
      </c>
      <c r="AI1816" s="12" t="s">
        <v>47</v>
      </c>
    </row>
    <row r="1817">
      <c r="A1817" s="1" t="s">
        <v>2743</v>
      </c>
      <c r="B1817" s="13"/>
      <c r="C1817" s="1" t="s">
        <v>36</v>
      </c>
      <c r="D1817" s="1" t="s">
        <v>96</v>
      </c>
      <c r="E1817" s="1" t="s">
        <v>168</v>
      </c>
      <c r="F1817" s="1" t="s">
        <v>1093</v>
      </c>
      <c r="G1817" s="1" t="s">
        <v>152</v>
      </c>
      <c r="H1817" s="1" t="s">
        <v>153</v>
      </c>
      <c r="I1817" s="1" t="s">
        <v>42</v>
      </c>
      <c r="J1817" s="1"/>
      <c r="K1817" s="1" t="s">
        <v>2744</v>
      </c>
      <c r="L1817" s="1" t="s">
        <v>99</v>
      </c>
      <c r="M1817" s="9">
        <v>44963.0</v>
      </c>
      <c r="N1817" s="9">
        <v>45041.0</v>
      </c>
      <c r="O1817" s="9">
        <v>45041.0</v>
      </c>
      <c r="P1817" s="1">
        <v>8.33</v>
      </c>
      <c r="Q1817" s="1">
        <v>1900000.0</v>
      </c>
      <c r="R1817" s="1">
        <v>2400000.0</v>
      </c>
      <c r="S1817" s="9">
        <v>45040.0</v>
      </c>
      <c r="T1817" s="9">
        <v>45041.0</v>
      </c>
      <c r="U1817" s="1" t="s">
        <v>2750</v>
      </c>
      <c r="V1817" s="5">
        <f t="shared" si="240"/>
        <v>199920</v>
      </c>
      <c r="W1817" s="11">
        <f t="shared" si="328"/>
        <v>235905.6</v>
      </c>
      <c r="X1817" s="9">
        <v>45070.0</v>
      </c>
      <c r="Y1817" s="5">
        <f t="shared" si="440"/>
        <v>235905.6</v>
      </c>
      <c r="Z1817" s="5">
        <f t="shared" si="3"/>
        <v>149940</v>
      </c>
      <c r="AA1817" s="9">
        <v>45085.0</v>
      </c>
      <c r="AB1817" s="1" t="s">
        <v>2751</v>
      </c>
      <c r="AC1817" s="1" t="s">
        <v>55</v>
      </c>
      <c r="AD1817" s="12" t="s">
        <v>46</v>
      </c>
      <c r="AE1817" s="12" t="s">
        <v>47</v>
      </c>
      <c r="AF1817" s="12" t="s">
        <v>47</v>
      </c>
      <c r="AG1817" s="12" t="s">
        <v>47</v>
      </c>
      <c r="AH1817" s="12" t="s">
        <v>47</v>
      </c>
      <c r="AI1817" s="12" t="s">
        <v>47</v>
      </c>
    </row>
    <row r="1818">
      <c r="A1818" s="1" t="s">
        <v>2743</v>
      </c>
      <c r="B1818" s="13"/>
      <c r="C1818" s="1" t="s">
        <v>36</v>
      </c>
      <c r="D1818" s="1" t="s">
        <v>96</v>
      </c>
      <c r="E1818" s="1" t="s">
        <v>168</v>
      </c>
      <c r="F1818" s="1" t="s">
        <v>1093</v>
      </c>
      <c r="G1818" s="1" t="s">
        <v>152</v>
      </c>
      <c r="H1818" s="1" t="s">
        <v>153</v>
      </c>
      <c r="I1818" s="1" t="s">
        <v>42</v>
      </c>
      <c r="J1818" s="1"/>
      <c r="K1818" s="1" t="s">
        <v>2744</v>
      </c>
      <c r="L1818" s="1" t="s">
        <v>99</v>
      </c>
      <c r="M1818" s="9">
        <v>44963.0</v>
      </c>
      <c r="N1818" s="9">
        <v>44963.0</v>
      </c>
      <c r="O1818" s="9">
        <v>44963.0</v>
      </c>
      <c r="P1818" s="1">
        <v>8.33</v>
      </c>
      <c r="Q1818" s="1">
        <v>500000.0</v>
      </c>
      <c r="R1818" s="1">
        <v>510000.0</v>
      </c>
      <c r="S1818" s="9">
        <v>45076.0</v>
      </c>
      <c r="T1818" s="9">
        <v>45086.0</v>
      </c>
      <c r="U1818" s="1" t="s">
        <v>2752</v>
      </c>
      <c r="V1818" s="5">
        <f t="shared" si="240"/>
        <v>42483</v>
      </c>
      <c r="W1818" s="11">
        <f t="shared" si="328"/>
        <v>50129.94</v>
      </c>
      <c r="X1818" s="9">
        <v>45106.0</v>
      </c>
      <c r="Y1818" s="5">
        <f t="shared" si="440"/>
        <v>50129.94</v>
      </c>
      <c r="Z1818" s="5">
        <f t="shared" si="3"/>
        <v>31862.25</v>
      </c>
      <c r="AA1818" s="9">
        <v>45113.0</v>
      </c>
      <c r="AB1818" s="1" t="s">
        <v>2753</v>
      </c>
      <c r="AC1818" s="1" t="s">
        <v>55</v>
      </c>
      <c r="AD1818" s="12" t="s">
        <v>46</v>
      </c>
      <c r="AE1818" s="12" t="s">
        <v>46</v>
      </c>
      <c r="AF1818" s="12" t="s">
        <v>47</v>
      </c>
      <c r="AG1818" s="12" t="s">
        <v>47</v>
      </c>
      <c r="AH1818" s="12" t="s">
        <v>47</v>
      </c>
      <c r="AI1818" s="12" t="s">
        <v>47</v>
      </c>
    </row>
    <row r="1819">
      <c r="A1819" s="1" t="s">
        <v>2754</v>
      </c>
      <c r="B1819" s="13"/>
      <c r="C1819" s="1" t="s">
        <v>36</v>
      </c>
      <c r="D1819" s="1" t="s">
        <v>50</v>
      </c>
      <c r="E1819" s="1" t="s">
        <v>82</v>
      </c>
      <c r="F1819" s="1" t="s">
        <v>252</v>
      </c>
      <c r="G1819" s="1" t="s">
        <v>40</v>
      </c>
      <c r="H1819" s="1" t="s">
        <v>345</v>
      </c>
      <c r="I1819" s="1" t="s">
        <v>42</v>
      </c>
      <c r="J1819" s="1"/>
      <c r="K1819" s="1" t="s">
        <v>2755</v>
      </c>
      <c r="L1819" s="1" t="s">
        <v>143</v>
      </c>
      <c r="M1819" s="14">
        <v>44881.0</v>
      </c>
      <c r="N1819" s="9">
        <v>45169.0</v>
      </c>
      <c r="O1819" s="1"/>
      <c r="P1819" s="1">
        <v>8.33</v>
      </c>
      <c r="Q1819" s="1">
        <v>700000.0</v>
      </c>
      <c r="R1819" s="1">
        <v>748800.0</v>
      </c>
      <c r="S1819" s="9">
        <v>45166.0</v>
      </c>
      <c r="T1819" s="9">
        <v>45169.0</v>
      </c>
      <c r="U1819" s="1" t="s">
        <v>2756</v>
      </c>
      <c r="V1819" s="5">
        <f t="shared" si="240"/>
        <v>62375.04</v>
      </c>
      <c r="W1819" s="11">
        <f t="shared" si="328"/>
        <v>73602.5472</v>
      </c>
      <c r="X1819" s="9">
        <v>45196.0</v>
      </c>
      <c r="Y1819" s="5">
        <f t="shared" ref="Y1819:Y1821" si="441">W1819-(V1819*2%)</f>
        <v>72355.0464</v>
      </c>
      <c r="Z1819" s="5">
        <f t="shared" si="3"/>
        <v>46781.28</v>
      </c>
      <c r="AA1819" s="14">
        <v>45211.0</v>
      </c>
      <c r="AB1819" s="1" t="s">
        <v>2757</v>
      </c>
      <c r="AC1819" s="1" t="s">
        <v>55</v>
      </c>
      <c r="AD1819" s="12" t="s">
        <v>46</v>
      </c>
      <c r="AE1819" s="12" t="s">
        <v>47</v>
      </c>
      <c r="AF1819" s="12" t="s">
        <v>47</v>
      </c>
      <c r="AG1819" s="12" t="s">
        <v>47</v>
      </c>
      <c r="AH1819" s="12" t="s">
        <v>47</v>
      </c>
      <c r="AI1819" s="12" t="s">
        <v>47</v>
      </c>
    </row>
    <row r="1820">
      <c r="A1820" s="1" t="s">
        <v>2754</v>
      </c>
      <c r="B1820" s="13"/>
      <c r="C1820" s="1" t="s">
        <v>36</v>
      </c>
      <c r="D1820" s="1" t="s">
        <v>50</v>
      </c>
      <c r="E1820" s="1" t="s">
        <v>82</v>
      </c>
      <c r="F1820" s="1" t="s">
        <v>252</v>
      </c>
      <c r="G1820" s="1" t="s">
        <v>40</v>
      </c>
      <c r="H1820" s="1" t="s">
        <v>345</v>
      </c>
      <c r="I1820" s="1" t="s">
        <v>42</v>
      </c>
      <c r="J1820" s="1"/>
      <c r="K1820" s="1" t="s">
        <v>2755</v>
      </c>
      <c r="L1820" s="1" t="s">
        <v>143</v>
      </c>
      <c r="M1820" s="14">
        <v>44881.0</v>
      </c>
      <c r="N1820" s="9">
        <v>45177.0</v>
      </c>
      <c r="O1820" s="1"/>
      <c r="P1820" s="1">
        <v>8.33</v>
      </c>
      <c r="Q1820" s="1">
        <v>900000.0</v>
      </c>
      <c r="R1820" s="1">
        <v>956000.0</v>
      </c>
      <c r="S1820" s="9">
        <v>45174.0</v>
      </c>
      <c r="T1820" s="9">
        <v>45177.0</v>
      </c>
      <c r="U1820" s="1" t="s">
        <v>2758</v>
      </c>
      <c r="V1820" s="5">
        <f t="shared" si="240"/>
        <v>79634.8</v>
      </c>
      <c r="W1820" s="11">
        <f t="shared" si="328"/>
        <v>93969.064</v>
      </c>
      <c r="X1820" s="9">
        <v>45204.0</v>
      </c>
      <c r="Y1820" s="5">
        <f t="shared" si="441"/>
        <v>92376.368</v>
      </c>
      <c r="Z1820" s="5">
        <f t="shared" si="3"/>
        <v>59726.1</v>
      </c>
      <c r="AA1820" s="14">
        <v>45218.0</v>
      </c>
      <c r="AB1820" s="1" t="s">
        <v>2759</v>
      </c>
      <c r="AC1820" s="1" t="s">
        <v>55</v>
      </c>
      <c r="AD1820" s="12" t="s">
        <v>46</v>
      </c>
      <c r="AE1820" s="12" t="s">
        <v>47</v>
      </c>
      <c r="AF1820" s="12" t="s">
        <v>47</v>
      </c>
      <c r="AG1820" s="12" t="s">
        <v>47</v>
      </c>
      <c r="AH1820" s="12" t="s">
        <v>47</v>
      </c>
      <c r="AI1820" s="12" t="s">
        <v>47</v>
      </c>
    </row>
    <row r="1821">
      <c r="A1821" s="1" t="s">
        <v>2754</v>
      </c>
      <c r="B1821" s="13"/>
      <c r="C1821" s="1" t="s">
        <v>36</v>
      </c>
      <c r="D1821" s="1" t="s">
        <v>50</v>
      </c>
      <c r="E1821" s="1" t="s">
        <v>82</v>
      </c>
      <c r="F1821" s="1" t="s">
        <v>252</v>
      </c>
      <c r="G1821" s="1" t="s">
        <v>40</v>
      </c>
      <c r="H1821" s="1" t="s">
        <v>345</v>
      </c>
      <c r="I1821" s="1" t="s">
        <v>42</v>
      </c>
      <c r="J1821" s="1"/>
      <c r="K1821" s="1" t="s">
        <v>2755</v>
      </c>
      <c r="L1821" s="1" t="s">
        <v>143</v>
      </c>
      <c r="M1821" s="14">
        <v>44881.0</v>
      </c>
      <c r="N1821" s="9">
        <v>45310.0</v>
      </c>
      <c r="O1821" s="1"/>
      <c r="P1821" s="1">
        <v>8.33</v>
      </c>
      <c r="Q1821" s="1">
        <v>400000.0</v>
      </c>
      <c r="R1821" s="1">
        <v>463440.0</v>
      </c>
      <c r="S1821" s="9">
        <v>45299.0</v>
      </c>
      <c r="T1821" s="9">
        <v>45310.0</v>
      </c>
      <c r="U1821" s="1" t="s">
        <v>2760</v>
      </c>
      <c r="V1821" s="5">
        <f t="shared" si="240"/>
        <v>38604.552</v>
      </c>
      <c r="W1821" s="11">
        <f t="shared" si="328"/>
        <v>45553.37136</v>
      </c>
      <c r="X1821" s="9">
        <v>45329.0</v>
      </c>
      <c r="Y1821" s="5">
        <f t="shared" si="441"/>
        <v>44781.28032</v>
      </c>
      <c r="Z1821" s="5">
        <f t="shared" si="3"/>
        <v>28953.414</v>
      </c>
      <c r="AA1821" s="9">
        <v>45372.0</v>
      </c>
      <c r="AB1821" s="1" t="s">
        <v>2761</v>
      </c>
      <c r="AC1821" s="1" t="s">
        <v>55</v>
      </c>
      <c r="AD1821" s="12" t="s">
        <v>46</v>
      </c>
      <c r="AE1821" s="12" t="s">
        <v>47</v>
      </c>
      <c r="AF1821" s="12" t="s">
        <v>47</v>
      </c>
      <c r="AG1821" s="12" t="s">
        <v>47</v>
      </c>
      <c r="AH1821" s="12" t="s">
        <v>47</v>
      </c>
      <c r="AI1821" s="12" t="s">
        <v>47</v>
      </c>
    </row>
    <row r="1822">
      <c r="A1822" s="1" t="s">
        <v>2754</v>
      </c>
      <c r="B1822" s="13"/>
      <c r="C1822" s="1" t="s">
        <v>36</v>
      </c>
      <c r="D1822" s="1" t="s">
        <v>50</v>
      </c>
      <c r="E1822" s="1" t="s">
        <v>82</v>
      </c>
      <c r="F1822" s="1" t="s">
        <v>541</v>
      </c>
      <c r="G1822" s="1" t="s">
        <v>40</v>
      </c>
      <c r="H1822" s="1" t="s">
        <v>345</v>
      </c>
      <c r="I1822" s="1" t="s">
        <v>42</v>
      </c>
      <c r="J1822" s="1"/>
      <c r="K1822" s="1" t="s">
        <v>2755</v>
      </c>
      <c r="L1822" s="1" t="s">
        <v>143</v>
      </c>
      <c r="M1822" s="14">
        <v>44881.0</v>
      </c>
      <c r="N1822" s="14">
        <v>44881.0</v>
      </c>
      <c r="O1822" s="1"/>
      <c r="P1822" s="1">
        <v>8.33</v>
      </c>
      <c r="Q1822" s="1">
        <v>300000.0</v>
      </c>
      <c r="R1822" s="1">
        <v>300000.0</v>
      </c>
      <c r="S1822" s="15">
        <f t="shared" ref="S1822:S1824" si="442">N1822+90</f>
        <v>44971</v>
      </c>
      <c r="V1822" s="5">
        <f t="shared" si="240"/>
        <v>24990</v>
      </c>
      <c r="W1822" s="11">
        <f t="shared" si="328"/>
        <v>29488.2</v>
      </c>
      <c r="Z1822" s="5">
        <f t="shared" si="3"/>
        <v>18742.5</v>
      </c>
      <c r="AB1822" s="1"/>
      <c r="AC1822" s="1" t="s">
        <v>45</v>
      </c>
      <c r="AD1822" s="12" t="s">
        <v>46</v>
      </c>
      <c r="AE1822" s="12" t="s">
        <v>46</v>
      </c>
      <c r="AF1822" s="12" t="s">
        <v>46</v>
      </c>
      <c r="AG1822" s="12"/>
      <c r="AH1822" s="12"/>
      <c r="AI1822" s="12"/>
    </row>
    <row r="1823">
      <c r="A1823" s="1" t="s">
        <v>2754</v>
      </c>
      <c r="B1823" s="13"/>
      <c r="C1823" s="1" t="s">
        <v>36</v>
      </c>
      <c r="D1823" s="1" t="s">
        <v>50</v>
      </c>
      <c r="E1823" s="1" t="s">
        <v>82</v>
      </c>
      <c r="F1823" s="1" t="s">
        <v>541</v>
      </c>
      <c r="G1823" s="1" t="s">
        <v>40</v>
      </c>
      <c r="H1823" s="1" t="s">
        <v>345</v>
      </c>
      <c r="I1823" s="1" t="s">
        <v>42</v>
      </c>
      <c r="J1823" s="1"/>
      <c r="K1823" s="1" t="s">
        <v>2755</v>
      </c>
      <c r="L1823" s="1" t="s">
        <v>143</v>
      </c>
      <c r="M1823" s="14">
        <v>44881.0</v>
      </c>
      <c r="N1823" s="9">
        <v>45135.0</v>
      </c>
      <c r="O1823" s="1"/>
      <c r="P1823" s="1">
        <v>8.33</v>
      </c>
      <c r="Q1823" s="1">
        <v>300000.0</v>
      </c>
      <c r="R1823" s="1">
        <v>300000.0</v>
      </c>
      <c r="S1823" s="10">
        <f t="shared" si="442"/>
        <v>45225</v>
      </c>
      <c r="V1823" s="5">
        <f t="shared" si="240"/>
        <v>24990</v>
      </c>
      <c r="W1823" s="11">
        <f t="shared" si="328"/>
        <v>29488.2</v>
      </c>
      <c r="Z1823" s="5">
        <f t="shared" si="3"/>
        <v>18742.5</v>
      </c>
      <c r="AC1823" s="1" t="str">
        <f t="shared" ref="AC1823:AC1826" si="443">IF(T1823="","C","O")</f>
        <v>C</v>
      </c>
      <c r="AD1823" s="12" t="s">
        <v>46</v>
      </c>
      <c r="AE1823" s="12" t="s">
        <v>47</v>
      </c>
      <c r="AF1823" s="12" t="s">
        <v>47</v>
      </c>
      <c r="AG1823" s="12"/>
      <c r="AH1823" s="12"/>
      <c r="AI1823" s="12"/>
    </row>
    <row r="1824">
      <c r="A1824" s="1" t="s">
        <v>2754</v>
      </c>
      <c r="B1824" s="13"/>
      <c r="C1824" s="1" t="s">
        <v>36</v>
      </c>
      <c r="D1824" s="1" t="s">
        <v>50</v>
      </c>
      <c r="E1824" s="1" t="s">
        <v>82</v>
      </c>
      <c r="F1824" s="1" t="s">
        <v>541</v>
      </c>
      <c r="G1824" s="1" t="s">
        <v>40</v>
      </c>
      <c r="H1824" s="1" t="s">
        <v>345</v>
      </c>
      <c r="I1824" s="1" t="s">
        <v>42</v>
      </c>
      <c r="J1824" s="1"/>
      <c r="K1824" s="1" t="s">
        <v>2755</v>
      </c>
      <c r="L1824" s="1" t="s">
        <v>143</v>
      </c>
      <c r="M1824" s="14">
        <v>44881.0</v>
      </c>
      <c r="N1824" s="9">
        <v>45135.0</v>
      </c>
      <c r="O1824" s="1"/>
      <c r="P1824" s="1">
        <v>8.33</v>
      </c>
      <c r="Q1824" s="1">
        <v>300000.0</v>
      </c>
      <c r="R1824" s="1">
        <v>300000.0</v>
      </c>
      <c r="S1824" s="10">
        <f t="shared" si="442"/>
        <v>45225</v>
      </c>
      <c r="V1824" s="5">
        <f t="shared" si="240"/>
        <v>24990</v>
      </c>
      <c r="W1824" s="11">
        <f t="shared" si="328"/>
        <v>29488.2</v>
      </c>
      <c r="Z1824" s="5">
        <f t="shared" si="3"/>
        <v>18742.5</v>
      </c>
      <c r="AC1824" s="1" t="str">
        <f t="shared" si="443"/>
        <v>C</v>
      </c>
      <c r="AD1824" s="12" t="s">
        <v>46</v>
      </c>
      <c r="AE1824" s="12" t="s">
        <v>47</v>
      </c>
      <c r="AF1824" s="12" t="s">
        <v>47</v>
      </c>
      <c r="AG1824" s="12"/>
      <c r="AH1824" s="12"/>
      <c r="AI1824" s="12"/>
    </row>
    <row r="1825">
      <c r="A1825" s="1" t="s">
        <v>2754</v>
      </c>
      <c r="B1825" s="13"/>
      <c r="C1825" s="1" t="s">
        <v>36</v>
      </c>
      <c r="D1825" s="1" t="s">
        <v>50</v>
      </c>
      <c r="E1825" s="1" t="s">
        <v>82</v>
      </c>
      <c r="F1825" s="1" t="s">
        <v>252</v>
      </c>
      <c r="G1825" s="1" t="s">
        <v>40</v>
      </c>
      <c r="H1825" s="1" t="s">
        <v>345</v>
      </c>
      <c r="I1825" s="1" t="s">
        <v>42</v>
      </c>
      <c r="J1825" s="1"/>
      <c r="K1825" s="1" t="s">
        <v>2755</v>
      </c>
      <c r="L1825" s="1" t="s">
        <v>143</v>
      </c>
      <c r="M1825" s="14">
        <v>44881.0</v>
      </c>
      <c r="N1825" s="14">
        <v>44881.0</v>
      </c>
      <c r="O1825" s="1"/>
      <c r="P1825" s="1">
        <v>8.33</v>
      </c>
      <c r="Q1825" s="1">
        <v>1500000.0</v>
      </c>
      <c r="R1825" s="1">
        <v>300000.0</v>
      </c>
      <c r="S1825" s="15">
        <f t="shared" ref="S1825:S1827" si="444">N1825+30</f>
        <v>44911</v>
      </c>
      <c r="V1825" s="5">
        <f t="shared" si="240"/>
        <v>24990</v>
      </c>
      <c r="W1825" s="11">
        <f t="shared" si="328"/>
        <v>29488.2</v>
      </c>
      <c r="X1825" s="1"/>
      <c r="Y1825" s="1"/>
      <c r="Z1825" s="5">
        <f t="shared" si="3"/>
        <v>18742.5</v>
      </c>
      <c r="AA1825" s="1"/>
      <c r="AB1825" s="1"/>
      <c r="AC1825" s="1" t="str">
        <f t="shared" si="443"/>
        <v>C</v>
      </c>
      <c r="AD1825" s="12" t="s">
        <v>46</v>
      </c>
      <c r="AE1825" s="12" t="s">
        <v>46</v>
      </c>
      <c r="AF1825" s="12" t="s">
        <v>46</v>
      </c>
      <c r="AG1825" s="12"/>
      <c r="AH1825" s="12"/>
      <c r="AI1825" s="12"/>
    </row>
    <row r="1826">
      <c r="A1826" s="1" t="s">
        <v>2762</v>
      </c>
      <c r="B1826" s="13"/>
      <c r="C1826" s="1" t="s">
        <v>36</v>
      </c>
      <c r="D1826" s="1" t="s">
        <v>76</v>
      </c>
      <c r="E1826" s="1" t="s">
        <v>38</v>
      </c>
      <c r="F1826" s="1" t="s">
        <v>2763</v>
      </c>
      <c r="G1826" s="1" t="s">
        <v>152</v>
      </c>
      <c r="H1826" s="1" t="s">
        <v>153</v>
      </c>
      <c r="I1826" s="1" t="s">
        <v>42</v>
      </c>
      <c r="J1826" s="1"/>
      <c r="K1826" s="1" t="s">
        <v>2764</v>
      </c>
      <c r="L1826" s="1" t="s">
        <v>53</v>
      </c>
      <c r="M1826" s="9">
        <v>45331.0</v>
      </c>
      <c r="N1826" s="9">
        <v>45331.0</v>
      </c>
      <c r="O1826" s="1"/>
      <c r="P1826" s="1">
        <v>7.5</v>
      </c>
      <c r="Q1826" s="1">
        <v>300000.0</v>
      </c>
      <c r="R1826" s="1">
        <v>300000.0</v>
      </c>
      <c r="S1826" s="10">
        <f t="shared" si="444"/>
        <v>45361</v>
      </c>
      <c r="V1826" s="5">
        <f t="shared" si="240"/>
        <v>22500</v>
      </c>
      <c r="W1826" s="11">
        <f t="shared" si="328"/>
        <v>26550</v>
      </c>
      <c r="Z1826" s="5">
        <f t="shared" si="3"/>
        <v>16875</v>
      </c>
      <c r="AC1826" s="1" t="str">
        <f t="shared" si="443"/>
        <v>C</v>
      </c>
      <c r="AD1826" s="12" t="s">
        <v>47</v>
      </c>
      <c r="AE1826" s="12" t="s">
        <v>47</v>
      </c>
      <c r="AF1826" s="12" t="s">
        <v>47</v>
      </c>
      <c r="AG1826" s="12"/>
      <c r="AH1826" s="12"/>
      <c r="AI1826" s="12"/>
    </row>
    <row r="1827">
      <c r="A1827" s="1" t="s">
        <v>2762</v>
      </c>
      <c r="B1827" s="13"/>
      <c r="C1827" s="1" t="s">
        <v>36</v>
      </c>
      <c r="D1827" s="1" t="s">
        <v>76</v>
      </c>
      <c r="E1827" s="1" t="s">
        <v>38</v>
      </c>
      <c r="F1827" s="1" t="s">
        <v>2763</v>
      </c>
      <c r="G1827" s="1" t="s">
        <v>152</v>
      </c>
      <c r="H1827" s="1" t="s">
        <v>153</v>
      </c>
      <c r="I1827" s="1" t="s">
        <v>42</v>
      </c>
      <c r="J1827" s="1"/>
      <c r="K1827" s="1" t="s">
        <v>2764</v>
      </c>
      <c r="L1827" s="1" t="s">
        <v>53</v>
      </c>
      <c r="M1827" s="9">
        <v>45331.0</v>
      </c>
      <c r="N1827" s="9">
        <v>45331.0</v>
      </c>
      <c r="O1827" s="1"/>
      <c r="P1827" s="1">
        <v>7.5</v>
      </c>
      <c r="Q1827" s="1">
        <v>300000.0</v>
      </c>
      <c r="R1827" s="1">
        <v>300000.0</v>
      </c>
      <c r="S1827" s="10">
        <f t="shared" si="444"/>
        <v>45361</v>
      </c>
      <c r="V1827" s="5">
        <f t="shared" si="240"/>
        <v>22500</v>
      </c>
      <c r="W1827" s="11">
        <f t="shared" si="328"/>
        <v>26550</v>
      </c>
      <c r="Z1827" s="5">
        <f t="shared" si="3"/>
        <v>16875</v>
      </c>
      <c r="AC1827" s="1" t="s">
        <v>45</v>
      </c>
      <c r="AD1827" s="12" t="s">
        <v>47</v>
      </c>
      <c r="AE1827" s="12" t="s">
        <v>47</v>
      </c>
      <c r="AF1827" s="12" t="s">
        <v>47</v>
      </c>
      <c r="AG1827" s="12"/>
      <c r="AH1827" s="12"/>
      <c r="AI1827" s="12"/>
    </row>
    <row r="1828">
      <c r="A1828" s="1" t="s">
        <v>2765</v>
      </c>
      <c r="B1828" s="13"/>
      <c r="C1828" s="1" t="s">
        <v>36</v>
      </c>
      <c r="D1828" s="1" t="s">
        <v>1859</v>
      </c>
      <c r="E1828" s="1" t="s">
        <v>168</v>
      </c>
      <c r="F1828" s="1" t="s">
        <v>2766</v>
      </c>
      <c r="G1828" s="1" t="s">
        <v>152</v>
      </c>
      <c r="H1828" s="1" t="s">
        <v>153</v>
      </c>
      <c r="I1828" s="1" t="s">
        <v>290</v>
      </c>
      <c r="J1828" s="1"/>
      <c r="K1828" s="1" t="s">
        <v>2767</v>
      </c>
      <c r="L1828" s="1" t="s">
        <v>53</v>
      </c>
      <c r="M1828" s="9">
        <v>44742.0</v>
      </c>
      <c r="N1828" s="9">
        <v>44902.0</v>
      </c>
      <c r="O1828" s="1"/>
      <c r="P1828" s="1">
        <v>7.5</v>
      </c>
      <c r="Q1828" s="1">
        <v>200000.0</v>
      </c>
      <c r="R1828" s="1">
        <v>219600.0</v>
      </c>
      <c r="S1828" s="9">
        <v>44900.0</v>
      </c>
      <c r="T1828" s="9">
        <v>44902.0</v>
      </c>
      <c r="U1828" s="1" t="s">
        <v>2768</v>
      </c>
      <c r="V1828" s="5">
        <f t="shared" si="240"/>
        <v>16470</v>
      </c>
      <c r="W1828" s="11">
        <f t="shared" si="328"/>
        <v>19434.6</v>
      </c>
      <c r="X1828" s="9">
        <v>44930.0</v>
      </c>
      <c r="Y1828" s="5">
        <f t="shared" ref="Y1828:Y1834" si="445">W1828-(V1828*10%)</f>
        <v>17787.6</v>
      </c>
      <c r="Z1828" s="5">
        <f t="shared" si="3"/>
        <v>12352.5</v>
      </c>
      <c r="AA1828" s="9">
        <v>44934.0</v>
      </c>
      <c r="AB1828" s="1" t="s">
        <v>2768</v>
      </c>
      <c r="AC1828" s="1" t="s">
        <v>55</v>
      </c>
      <c r="AD1828" s="12" t="s">
        <v>46</v>
      </c>
      <c r="AE1828" s="12" t="s">
        <v>46</v>
      </c>
      <c r="AF1828" s="12" t="s">
        <v>46</v>
      </c>
      <c r="AG1828" s="12" t="s">
        <v>46</v>
      </c>
      <c r="AH1828" s="12" t="s">
        <v>46</v>
      </c>
      <c r="AI1828" s="12" t="s">
        <v>46</v>
      </c>
    </row>
    <row r="1829">
      <c r="A1829" s="1" t="s">
        <v>2765</v>
      </c>
      <c r="B1829" s="13"/>
      <c r="C1829" s="1" t="s">
        <v>36</v>
      </c>
      <c r="D1829" s="1" t="s">
        <v>1859</v>
      </c>
      <c r="E1829" s="1" t="s">
        <v>168</v>
      </c>
      <c r="F1829" s="1" t="s">
        <v>2766</v>
      </c>
      <c r="G1829" s="1" t="s">
        <v>152</v>
      </c>
      <c r="H1829" s="1" t="s">
        <v>153</v>
      </c>
      <c r="I1829" s="1" t="s">
        <v>290</v>
      </c>
      <c r="J1829" s="1"/>
      <c r="K1829" s="1" t="s">
        <v>2767</v>
      </c>
      <c r="L1829" s="1" t="s">
        <v>53</v>
      </c>
      <c r="M1829" s="9">
        <v>44742.0</v>
      </c>
      <c r="N1829" s="9">
        <v>44742.0</v>
      </c>
      <c r="O1829" s="1"/>
      <c r="P1829" s="1">
        <v>7.5</v>
      </c>
      <c r="Q1829" s="1">
        <v>500000.0</v>
      </c>
      <c r="R1829" s="1">
        <v>700000.0</v>
      </c>
      <c r="S1829" s="9">
        <v>44928.0</v>
      </c>
      <c r="T1829" s="9">
        <v>44928.0</v>
      </c>
      <c r="U1829" s="1" t="s">
        <v>2769</v>
      </c>
      <c r="V1829" s="5">
        <f t="shared" si="240"/>
        <v>52500</v>
      </c>
      <c r="W1829" s="11">
        <f t="shared" si="328"/>
        <v>61950</v>
      </c>
      <c r="X1829" s="9">
        <v>44928.0</v>
      </c>
      <c r="Y1829" s="5">
        <f t="shared" si="445"/>
        <v>56700</v>
      </c>
      <c r="Z1829" s="5">
        <f t="shared" si="3"/>
        <v>39375</v>
      </c>
      <c r="AA1829" s="9">
        <v>44928.0</v>
      </c>
      <c r="AB1829" s="1" t="s">
        <v>2769</v>
      </c>
      <c r="AC1829" s="1" t="s">
        <v>55</v>
      </c>
      <c r="AD1829" s="12" t="s">
        <v>46</v>
      </c>
      <c r="AE1829" s="12" t="s">
        <v>46</v>
      </c>
      <c r="AF1829" s="12" t="s">
        <v>46</v>
      </c>
      <c r="AG1829" s="12" t="s">
        <v>46</v>
      </c>
      <c r="AH1829" s="12" t="s">
        <v>46</v>
      </c>
      <c r="AI1829" s="12" t="s">
        <v>46</v>
      </c>
    </row>
    <row r="1830">
      <c r="A1830" s="1" t="s">
        <v>2765</v>
      </c>
      <c r="B1830" s="13"/>
      <c r="C1830" s="1" t="s">
        <v>36</v>
      </c>
      <c r="D1830" s="1" t="s">
        <v>1859</v>
      </c>
      <c r="E1830" s="1" t="s">
        <v>113</v>
      </c>
      <c r="F1830" s="1" t="s">
        <v>2454</v>
      </c>
      <c r="G1830" s="1" t="s">
        <v>152</v>
      </c>
      <c r="H1830" s="1" t="s">
        <v>317</v>
      </c>
      <c r="I1830" s="1" t="s">
        <v>290</v>
      </c>
      <c r="J1830" s="1"/>
      <c r="K1830" s="1" t="s">
        <v>2767</v>
      </c>
      <c r="L1830" s="1" t="s">
        <v>53</v>
      </c>
      <c r="M1830" s="9">
        <v>44742.0</v>
      </c>
      <c r="N1830" s="9">
        <v>44946.0</v>
      </c>
      <c r="O1830" s="1"/>
      <c r="P1830" s="1">
        <v>7.5</v>
      </c>
      <c r="Q1830" s="1">
        <v>400000.0</v>
      </c>
      <c r="R1830" s="1">
        <v>420000.0</v>
      </c>
      <c r="S1830" s="9">
        <v>44947.0</v>
      </c>
      <c r="T1830" s="9">
        <v>44946.0</v>
      </c>
      <c r="U1830" s="1" t="s">
        <v>2770</v>
      </c>
      <c r="V1830" s="5">
        <f t="shared" si="240"/>
        <v>31500</v>
      </c>
      <c r="W1830" s="11">
        <f t="shared" si="328"/>
        <v>37170</v>
      </c>
      <c r="X1830" s="9">
        <v>44977.0</v>
      </c>
      <c r="Y1830" s="5">
        <f t="shared" si="445"/>
        <v>34020</v>
      </c>
      <c r="Z1830" s="5">
        <f t="shared" si="3"/>
        <v>23625</v>
      </c>
      <c r="AA1830" s="9">
        <v>44981.0</v>
      </c>
      <c r="AB1830" s="1" t="s">
        <v>2770</v>
      </c>
      <c r="AC1830" s="1" t="s">
        <v>55</v>
      </c>
      <c r="AD1830" s="12" t="s">
        <v>46</v>
      </c>
      <c r="AE1830" s="12" t="s">
        <v>46</v>
      </c>
      <c r="AF1830" s="12" t="s">
        <v>46</v>
      </c>
      <c r="AG1830" s="12" t="s">
        <v>46</v>
      </c>
      <c r="AH1830" s="12" t="s">
        <v>46</v>
      </c>
      <c r="AI1830" s="12" t="s">
        <v>46</v>
      </c>
    </row>
    <row r="1831">
      <c r="A1831" s="1" t="s">
        <v>2765</v>
      </c>
      <c r="B1831" s="13"/>
      <c r="C1831" s="1" t="s">
        <v>36</v>
      </c>
      <c r="D1831" s="1" t="s">
        <v>1859</v>
      </c>
      <c r="E1831" s="1" t="s">
        <v>113</v>
      </c>
      <c r="F1831" s="1" t="s">
        <v>2454</v>
      </c>
      <c r="G1831" s="1" t="s">
        <v>152</v>
      </c>
      <c r="H1831" s="1" t="s">
        <v>317</v>
      </c>
      <c r="I1831" s="1" t="s">
        <v>290</v>
      </c>
      <c r="J1831" s="1"/>
      <c r="K1831" s="1" t="s">
        <v>2767</v>
      </c>
      <c r="L1831" s="1" t="s">
        <v>53</v>
      </c>
      <c r="M1831" s="9">
        <v>44742.0</v>
      </c>
      <c r="N1831" s="9">
        <v>44971.0</v>
      </c>
      <c r="O1831" s="1"/>
      <c r="P1831" s="1">
        <v>7.5</v>
      </c>
      <c r="Q1831" s="1">
        <v>300000.0</v>
      </c>
      <c r="R1831" s="1">
        <v>360000.0</v>
      </c>
      <c r="S1831" s="9">
        <v>44970.0</v>
      </c>
      <c r="T1831" s="9">
        <v>44971.0</v>
      </c>
      <c r="U1831" s="1" t="s">
        <v>2771</v>
      </c>
      <c r="V1831" s="5">
        <f t="shared" si="240"/>
        <v>27000</v>
      </c>
      <c r="W1831" s="11">
        <f t="shared" si="328"/>
        <v>31860</v>
      </c>
      <c r="X1831" s="9">
        <v>45000.0</v>
      </c>
      <c r="Y1831" s="5">
        <f t="shared" si="445"/>
        <v>29160</v>
      </c>
      <c r="Z1831" s="5">
        <f t="shared" si="3"/>
        <v>20250</v>
      </c>
      <c r="AA1831" s="9">
        <v>45004.0</v>
      </c>
      <c r="AB1831" s="1" t="s">
        <v>2771</v>
      </c>
      <c r="AC1831" s="1" t="s">
        <v>55</v>
      </c>
      <c r="AD1831" s="12" t="s">
        <v>46</v>
      </c>
      <c r="AE1831" s="12" t="s">
        <v>46</v>
      </c>
      <c r="AF1831" s="12" t="s">
        <v>46</v>
      </c>
      <c r="AG1831" s="12" t="s">
        <v>46</v>
      </c>
      <c r="AH1831" s="12" t="s">
        <v>46</v>
      </c>
      <c r="AI1831" s="12" t="s">
        <v>46</v>
      </c>
    </row>
    <row r="1832">
      <c r="A1832" s="1" t="s">
        <v>2765</v>
      </c>
      <c r="B1832" s="13"/>
      <c r="C1832" s="1" t="s">
        <v>36</v>
      </c>
      <c r="D1832" s="1" t="s">
        <v>1859</v>
      </c>
      <c r="E1832" s="1" t="s">
        <v>113</v>
      </c>
      <c r="F1832" s="1" t="s">
        <v>2454</v>
      </c>
      <c r="G1832" s="1" t="s">
        <v>152</v>
      </c>
      <c r="H1832" s="1" t="s">
        <v>317</v>
      </c>
      <c r="I1832" s="1" t="s">
        <v>290</v>
      </c>
      <c r="J1832" s="1"/>
      <c r="K1832" s="1" t="s">
        <v>2767</v>
      </c>
      <c r="L1832" s="1" t="s">
        <v>53</v>
      </c>
      <c r="M1832" s="9">
        <v>44742.0</v>
      </c>
      <c r="N1832" s="9">
        <v>44986.0</v>
      </c>
      <c r="O1832" s="1"/>
      <c r="P1832" s="1">
        <v>7.5</v>
      </c>
      <c r="Q1832" s="1">
        <v>600000.0</v>
      </c>
      <c r="R1832" s="1">
        <v>650000.0</v>
      </c>
      <c r="S1832" s="9">
        <v>44986.0</v>
      </c>
      <c r="T1832" s="9">
        <v>44986.0</v>
      </c>
      <c r="U1832" s="1" t="s">
        <v>2772</v>
      </c>
      <c r="V1832" s="5">
        <f t="shared" si="240"/>
        <v>48750</v>
      </c>
      <c r="W1832" s="11">
        <f t="shared" si="328"/>
        <v>57525</v>
      </c>
      <c r="X1832" s="9">
        <v>45016.0</v>
      </c>
      <c r="Y1832" s="5">
        <f t="shared" si="445"/>
        <v>52650</v>
      </c>
      <c r="Z1832" s="5">
        <f t="shared" si="3"/>
        <v>36562.5</v>
      </c>
      <c r="AA1832" s="9">
        <v>45020.0</v>
      </c>
      <c r="AB1832" s="1" t="s">
        <v>2772</v>
      </c>
      <c r="AC1832" s="1" t="s">
        <v>55</v>
      </c>
      <c r="AD1832" s="12" t="s">
        <v>46</v>
      </c>
      <c r="AE1832" s="12" t="s">
        <v>46</v>
      </c>
      <c r="AF1832" s="12" t="s">
        <v>46</v>
      </c>
      <c r="AG1832" s="12" t="s">
        <v>46</v>
      </c>
      <c r="AH1832" s="12" t="s">
        <v>46</v>
      </c>
      <c r="AI1832" s="12" t="s">
        <v>47</v>
      </c>
    </row>
    <row r="1833">
      <c r="A1833" s="1" t="s">
        <v>2765</v>
      </c>
      <c r="B1833" s="13"/>
      <c r="C1833" s="1" t="s">
        <v>36</v>
      </c>
      <c r="D1833" s="1" t="s">
        <v>1859</v>
      </c>
      <c r="E1833" s="1" t="s">
        <v>113</v>
      </c>
      <c r="F1833" s="1" t="s">
        <v>2454</v>
      </c>
      <c r="G1833" s="1" t="s">
        <v>152</v>
      </c>
      <c r="H1833" s="1" t="s">
        <v>317</v>
      </c>
      <c r="I1833" s="1" t="s">
        <v>290</v>
      </c>
      <c r="J1833" s="1"/>
      <c r="K1833" s="1" t="s">
        <v>2767</v>
      </c>
      <c r="L1833" s="1" t="s">
        <v>53</v>
      </c>
      <c r="M1833" s="9">
        <v>44742.0</v>
      </c>
      <c r="N1833" s="9">
        <v>45085.0</v>
      </c>
      <c r="O1833" s="1"/>
      <c r="P1833" s="1">
        <v>7.5</v>
      </c>
      <c r="Q1833" s="1">
        <v>600000.0</v>
      </c>
      <c r="R1833" s="1">
        <v>650000.0</v>
      </c>
      <c r="S1833" s="9">
        <v>45082.0</v>
      </c>
      <c r="T1833" s="9">
        <v>45086.0</v>
      </c>
      <c r="U1833" s="1" t="s">
        <v>2773</v>
      </c>
      <c r="V1833" s="5">
        <f t="shared" si="240"/>
        <v>48750</v>
      </c>
      <c r="W1833" s="11">
        <f t="shared" si="328"/>
        <v>57525</v>
      </c>
      <c r="X1833" s="9">
        <v>45112.0</v>
      </c>
      <c r="Y1833" s="5">
        <f t="shared" si="445"/>
        <v>52650</v>
      </c>
      <c r="Z1833" s="5">
        <f t="shared" si="3"/>
        <v>36562.5</v>
      </c>
      <c r="AA1833" s="9">
        <v>45116.0</v>
      </c>
      <c r="AB1833" s="1" t="s">
        <v>2773</v>
      </c>
      <c r="AC1833" s="1" t="s">
        <v>55</v>
      </c>
      <c r="AD1833" s="12" t="s">
        <v>46</v>
      </c>
      <c r="AE1833" s="12" t="s">
        <v>47</v>
      </c>
      <c r="AF1833" s="12" t="s">
        <v>47</v>
      </c>
      <c r="AG1833" s="12" t="s">
        <v>47</v>
      </c>
      <c r="AH1833" s="12" t="s">
        <v>47</v>
      </c>
      <c r="AI1833" s="12" t="s">
        <v>47</v>
      </c>
    </row>
    <row r="1834">
      <c r="A1834" s="1" t="s">
        <v>2765</v>
      </c>
      <c r="B1834" s="13"/>
      <c r="C1834" s="1" t="s">
        <v>36</v>
      </c>
      <c r="D1834" s="1" t="s">
        <v>1859</v>
      </c>
      <c r="E1834" s="1" t="s">
        <v>113</v>
      </c>
      <c r="F1834" s="1" t="s">
        <v>2454</v>
      </c>
      <c r="G1834" s="1" t="s">
        <v>152</v>
      </c>
      <c r="H1834" s="1" t="s">
        <v>317</v>
      </c>
      <c r="I1834" s="1" t="s">
        <v>290</v>
      </c>
      <c r="J1834" s="1"/>
      <c r="K1834" s="1" t="s">
        <v>2767</v>
      </c>
      <c r="L1834" s="1" t="s">
        <v>53</v>
      </c>
      <c r="M1834" s="9">
        <v>44742.0</v>
      </c>
      <c r="N1834" s="9">
        <v>45370.0</v>
      </c>
      <c r="O1834" s="1"/>
      <c r="P1834" s="1">
        <v>7.5</v>
      </c>
      <c r="Q1834" s="1">
        <v>1450000.0</v>
      </c>
      <c r="R1834" s="1">
        <v>1500000.0</v>
      </c>
      <c r="S1834" s="9">
        <v>45349.0</v>
      </c>
      <c r="T1834" s="9">
        <v>45370.0</v>
      </c>
      <c r="U1834" s="1" t="s">
        <v>2774</v>
      </c>
      <c r="V1834" s="5">
        <f t="shared" si="240"/>
        <v>112500</v>
      </c>
      <c r="W1834" s="11">
        <f t="shared" si="328"/>
        <v>132750</v>
      </c>
      <c r="X1834" s="9">
        <v>45379.0</v>
      </c>
      <c r="Y1834" s="5">
        <f t="shared" si="445"/>
        <v>121500</v>
      </c>
      <c r="Z1834" s="5">
        <f t="shared" si="3"/>
        <v>84375</v>
      </c>
      <c r="AA1834" s="9">
        <v>45383.0</v>
      </c>
      <c r="AB1834" s="1" t="s">
        <v>2774</v>
      </c>
      <c r="AC1834" s="1" t="s">
        <v>55</v>
      </c>
      <c r="AD1834" s="12" t="s">
        <v>46</v>
      </c>
      <c r="AE1834" s="12" t="s">
        <v>47</v>
      </c>
      <c r="AF1834" s="12" t="s">
        <v>47</v>
      </c>
      <c r="AG1834" s="12" t="s">
        <v>47</v>
      </c>
      <c r="AH1834" s="12" t="s">
        <v>47</v>
      </c>
      <c r="AI1834" s="12" t="s">
        <v>137</v>
      </c>
    </row>
    <row r="1835">
      <c r="A1835" s="1" t="s">
        <v>2765</v>
      </c>
      <c r="B1835" s="13"/>
      <c r="C1835" s="1" t="s">
        <v>36</v>
      </c>
      <c r="D1835" s="1" t="s">
        <v>1859</v>
      </c>
      <c r="E1835" s="1" t="s">
        <v>113</v>
      </c>
      <c r="F1835" s="1" t="s">
        <v>2454</v>
      </c>
      <c r="G1835" s="1" t="s">
        <v>152</v>
      </c>
      <c r="H1835" s="1" t="s">
        <v>153</v>
      </c>
      <c r="I1835" s="1" t="s">
        <v>290</v>
      </c>
      <c r="J1835" s="1"/>
      <c r="K1835" s="1" t="s">
        <v>2767</v>
      </c>
      <c r="L1835" s="1" t="s">
        <v>53</v>
      </c>
      <c r="M1835" s="9">
        <v>44742.0</v>
      </c>
      <c r="N1835" s="9">
        <v>45004.0</v>
      </c>
      <c r="O1835" s="1"/>
      <c r="P1835" s="1">
        <v>7.5</v>
      </c>
      <c r="Q1835" s="1">
        <v>1450000.0</v>
      </c>
      <c r="R1835" s="1">
        <v>300000.0</v>
      </c>
      <c r="S1835" s="10">
        <f t="shared" ref="S1835:S1838" si="446">N1835+90</f>
        <v>45094</v>
      </c>
      <c r="V1835" s="5">
        <f t="shared" si="240"/>
        <v>22500</v>
      </c>
      <c r="W1835" s="11">
        <f t="shared" si="328"/>
        <v>26550</v>
      </c>
      <c r="Z1835" s="5">
        <f t="shared" si="3"/>
        <v>16875</v>
      </c>
      <c r="AC1835" s="1" t="str">
        <f t="shared" ref="AC1835:AC1840" si="447">IF(T1835="","C","O")</f>
        <v>C</v>
      </c>
      <c r="AD1835" s="12" t="s">
        <v>46</v>
      </c>
      <c r="AE1835" s="12" t="s">
        <v>46</v>
      </c>
      <c r="AF1835" s="12" t="s">
        <v>47</v>
      </c>
      <c r="AG1835" s="12"/>
      <c r="AH1835" s="12"/>
      <c r="AI1835" s="12"/>
    </row>
    <row r="1836">
      <c r="A1836" s="1" t="s">
        <v>2765</v>
      </c>
      <c r="B1836" s="13"/>
      <c r="C1836" s="1" t="s">
        <v>36</v>
      </c>
      <c r="D1836" s="1" t="s">
        <v>1859</v>
      </c>
      <c r="E1836" s="1" t="s">
        <v>113</v>
      </c>
      <c r="F1836" s="1" t="s">
        <v>2454</v>
      </c>
      <c r="G1836" s="1" t="s">
        <v>152</v>
      </c>
      <c r="H1836" s="1" t="s">
        <v>153</v>
      </c>
      <c r="I1836" s="1" t="s">
        <v>290</v>
      </c>
      <c r="J1836" s="1"/>
      <c r="K1836" s="1" t="s">
        <v>2767</v>
      </c>
      <c r="L1836" s="1" t="s">
        <v>53</v>
      </c>
      <c r="M1836" s="9">
        <v>44742.0</v>
      </c>
      <c r="N1836" s="9">
        <v>44994.0</v>
      </c>
      <c r="O1836" s="1"/>
      <c r="P1836" s="1">
        <v>7.5</v>
      </c>
      <c r="Q1836" s="1">
        <v>750000.0</v>
      </c>
      <c r="R1836" s="1">
        <v>300000.0</v>
      </c>
      <c r="S1836" s="10">
        <f t="shared" si="446"/>
        <v>45084</v>
      </c>
      <c r="V1836" s="5">
        <f t="shared" si="240"/>
        <v>22500</v>
      </c>
      <c r="W1836" s="11">
        <f t="shared" si="328"/>
        <v>26550</v>
      </c>
      <c r="X1836" s="1"/>
      <c r="Y1836" s="1"/>
      <c r="Z1836" s="5">
        <f t="shared" si="3"/>
        <v>16875</v>
      </c>
      <c r="AB1836" s="1"/>
      <c r="AC1836" s="1" t="str">
        <f t="shared" si="447"/>
        <v>C</v>
      </c>
      <c r="AD1836" s="12" t="s">
        <v>46</v>
      </c>
      <c r="AE1836" s="12" t="s">
        <v>46</v>
      </c>
      <c r="AF1836" s="12" t="s">
        <v>47</v>
      </c>
      <c r="AG1836" s="12"/>
      <c r="AH1836" s="12"/>
      <c r="AI1836" s="12"/>
    </row>
    <row r="1837">
      <c r="A1837" s="1" t="s">
        <v>2765</v>
      </c>
      <c r="B1837" s="13"/>
      <c r="C1837" s="1" t="s">
        <v>36</v>
      </c>
      <c r="D1837" s="1" t="s">
        <v>1859</v>
      </c>
      <c r="E1837" s="1" t="s">
        <v>168</v>
      </c>
      <c r="F1837" s="1" t="s">
        <v>2766</v>
      </c>
      <c r="G1837" s="1" t="s">
        <v>152</v>
      </c>
      <c r="H1837" s="1" t="s">
        <v>153</v>
      </c>
      <c r="I1837" s="1" t="s">
        <v>290</v>
      </c>
      <c r="J1837" s="1"/>
      <c r="K1837" s="1" t="s">
        <v>2767</v>
      </c>
      <c r="L1837" s="1" t="s">
        <v>53</v>
      </c>
      <c r="M1837" s="9">
        <v>44742.0</v>
      </c>
      <c r="N1837" s="9">
        <v>44902.0</v>
      </c>
      <c r="O1837" s="1"/>
      <c r="P1837" s="1">
        <v>7.5</v>
      </c>
      <c r="Q1837" s="1">
        <v>200000.0</v>
      </c>
      <c r="R1837" s="1">
        <v>300000.0</v>
      </c>
      <c r="S1837" s="10">
        <f t="shared" si="446"/>
        <v>44992</v>
      </c>
      <c r="V1837" s="5">
        <f t="shared" si="240"/>
        <v>22500</v>
      </c>
      <c r="W1837" s="11">
        <f t="shared" si="328"/>
        <v>26550</v>
      </c>
      <c r="Y1837" s="1"/>
      <c r="Z1837" s="5">
        <f t="shared" si="3"/>
        <v>16875</v>
      </c>
      <c r="AB1837" s="1"/>
      <c r="AC1837" s="1" t="str">
        <f t="shared" si="447"/>
        <v>C</v>
      </c>
      <c r="AD1837" s="12" t="s">
        <v>46</v>
      </c>
      <c r="AE1837" s="12" t="s">
        <v>46</v>
      </c>
      <c r="AF1837" s="12" t="s">
        <v>46</v>
      </c>
      <c r="AG1837" s="12"/>
      <c r="AH1837" s="12"/>
      <c r="AI1837" s="12"/>
    </row>
    <row r="1838">
      <c r="A1838" s="1" t="s">
        <v>2765</v>
      </c>
      <c r="B1838" s="13"/>
      <c r="C1838" s="1" t="s">
        <v>36</v>
      </c>
      <c r="D1838" s="1" t="s">
        <v>1859</v>
      </c>
      <c r="E1838" s="1" t="s">
        <v>113</v>
      </c>
      <c r="F1838" s="1" t="s">
        <v>2454</v>
      </c>
      <c r="G1838" s="1" t="s">
        <v>152</v>
      </c>
      <c r="H1838" s="1" t="s">
        <v>153</v>
      </c>
      <c r="I1838" s="1" t="s">
        <v>290</v>
      </c>
      <c r="J1838" s="1"/>
      <c r="K1838" s="1" t="s">
        <v>2767</v>
      </c>
      <c r="L1838" s="1" t="s">
        <v>53</v>
      </c>
      <c r="M1838" s="9">
        <v>44742.0</v>
      </c>
      <c r="N1838" s="9">
        <v>45085.0</v>
      </c>
      <c r="O1838" s="1"/>
      <c r="P1838" s="1">
        <v>7.5</v>
      </c>
      <c r="Q1838" s="1">
        <v>600000.0</v>
      </c>
      <c r="R1838" s="1">
        <v>300000.0</v>
      </c>
      <c r="S1838" s="10">
        <f t="shared" si="446"/>
        <v>45175</v>
      </c>
      <c r="V1838" s="5">
        <f t="shared" si="240"/>
        <v>22500</v>
      </c>
      <c r="W1838" s="11">
        <f t="shared" si="328"/>
        <v>26550</v>
      </c>
      <c r="Z1838" s="5">
        <f t="shared" si="3"/>
        <v>16875</v>
      </c>
      <c r="AC1838" s="1" t="str">
        <f t="shared" si="447"/>
        <v>C</v>
      </c>
      <c r="AD1838" s="12" t="s">
        <v>46</v>
      </c>
      <c r="AE1838" s="12" t="s">
        <v>47</v>
      </c>
      <c r="AF1838" s="12" t="s">
        <v>47</v>
      </c>
      <c r="AG1838" s="12"/>
      <c r="AH1838" s="12"/>
      <c r="AI1838" s="12"/>
    </row>
    <row r="1839">
      <c r="A1839" s="1" t="s">
        <v>2765</v>
      </c>
      <c r="B1839" s="13"/>
      <c r="C1839" s="1" t="s">
        <v>36</v>
      </c>
      <c r="D1839" s="1" t="s">
        <v>1859</v>
      </c>
      <c r="E1839" s="1" t="s">
        <v>168</v>
      </c>
      <c r="F1839" s="1" t="s">
        <v>2766</v>
      </c>
      <c r="G1839" s="1" t="s">
        <v>152</v>
      </c>
      <c r="H1839" s="1" t="s">
        <v>153</v>
      </c>
      <c r="I1839" s="1" t="s">
        <v>290</v>
      </c>
      <c r="J1839" s="1"/>
      <c r="K1839" s="1" t="s">
        <v>2767</v>
      </c>
      <c r="L1839" s="1" t="s">
        <v>53</v>
      </c>
      <c r="M1839" s="9">
        <v>44742.0</v>
      </c>
      <c r="N1839" s="9">
        <v>45370.0</v>
      </c>
      <c r="O1839" s="1"/>
      <c r="P1839" s="1">
        <v>7.5</v>
      </c>
      <c r="Q1839" s="1">
        <v>1400000.0</v>
      </c>
      <c r="R1839" s="1">
        <v>300000.0</v>
      </c>
      <c r="S1839" s="10">
        <f>N1839+30</f>
        <v>45400</v>
      </c>
      <c r="V1839" s="5">
        <f t="shared" si="240"/>
        <v>22500</v>
      </c>
      <c r="W1839" s="11">
        <f t="shared" si="328"/>
        <v>26550</v>
      </c>
      <c r="Z1839" s="5">
        <f t="shared" si="3"/>
        <v>16875</v>
      </c>
      <c r="AC1839" s="1" t="str">
        <f t="shared" si="447"/>
        <v>C</v>
      </c>
      <c r="AD1839" s="12" t="s">
        <v>46</v>
      </c>
      <c r="AE1839" s="12" t="s">
        <v>47</v>
      </c>
      <c r="AF1839" s="12" t="s">
        <v>137</v>
      </c>
      <c r="AG1839" s="12"/>
      <c r="AH1839" s="12"/>
      <c r="AI1839" s="12"/>
    </row>
    <row r="1840">
      <c r="A1840" s="1" t="s">
        <v>2765</v>
      </c>
      <c r="B1840" s="13"/>
      <c r="C1840" s="1" t="s">
        <v>36</v>
      </c>
      <c r="D1840" s="1" t="s">
        <v>1859</v>
      </c>
      <c r="E1840" s="1" t="s">
        <v>168</v>
      </c>
      <c r="F1840" s="1" t="s">
        <v>2766</v>
      </c>
      <c r="G1840" s="1" t="s">
        <v>152</v>
      </c>
      <c r="H1840" s="1" t="s">
        <v>153</v>
      </c>
      <c r="I1840" s="1" t="s">
        <v>290</v>
      </c>
      <c r="J1840" s="1"/>
      <c r="K1840" s="1" t="s">
        <v>2767</v>
      </c>
      <c r="L1840" s="1" t="s">
        <v>53</v>
      </c>
      <c r="M1840" s="9">
        <v>44742.0</v>
      </c>
      <c r="N1840" s="9">
        <v>45086.0</v>
      </c>
      <c r="O1840" s="1"/>
      <c r="P1840" s="1">
        <v>7.5</v>
      </c>
      <c r="Q1840" s="1">
        <v>600000.0</v>
      </c>
      <c r="R1840" s="1">
        <v>300000.0</v>
      </c>
      <c r="S1840" s="10">
        <f>N1840+90</f>
        <v>45176</v>
      </c>
      <c r="V1840" s="5">
        <f t="shared" si="240"/>
        <v>22500</v>
      </c>
      <c r="W1840" s="11">
        <f t="shared" si="328"/>
        <v>26550</v>
      </c>
      <c r="Z1840" s="5">
        <f t="shared" si="3"/>
        <v>16875</v>
      </c>
      <c r="AC1840" s="1" t="str">
        <f t="shared" si="447"/>
        <v>C</v>
      </c>
      <c r="AD1840" s="12" t="s">
        <v>46</v>
      </c>
      <c r="AE1840" s="12" t="s">
        <v>47</v>
      </c>
      <c r="AF1840" s="12" t="s">
        <v>47</v>
      </c>
      <c r="AG1840" s="12"/>
      <c r="AH1840" s="12"/>
      <c r="AI1840" s="12"/>
    </row>
    <row r="1841">
      <c r="A1841" s="1" t="s">
        <v>2775</v>
      </c>
      <c r="B1841" s="13"/>
      <c r="C1841" s="1" t="s">
        <v>36</v>
      </c>
      <c r="D1841" s="1" t="s">
        <v>37</v>
      </c>
      <c r="E1841" s="1" t="s">
        <v>77</v>
      </c>
      <c r="F1841" s="1" t="s">
        <v>1068</v>
      </c>
      <c r="G1841" s="1" t="s">
        <v>152</v>
      </c>
      <c r="H1841" s="1" t="s">
        <v>153</v>
      </c>
      <c r="I1841" s="1" t="s">
        <v>260</v>
      </c>
      <c r="J1841" s="1"/>
      <c r="K1841" s="1" t="s">
        <v>2776</v>
      </c>
      <c r="L1841" s="1" t="s">
        <v>53</v>
      </c>
      <c r="M1841" s="9">
        <v>44742.0</v>
      </c>
      <c r="N1841" s="14">
        <v>44854.0</v>
      </c>
      <c r="O1841" s="1"/>
      <c r="P1841" s="1">
        <v>8.33</v>
      </c>
      <c r="Q1841" s="1">
        <v>200000.0</v>
      </c>
      <c r="R1841" s="1">
        <v>233122.0</v>
      </c>
      <c r="S1841" s="9">
        <v>44840.0</v>
      </c>
      <c r="T1841" s="14">
        <v>44854.0</v>
      </c>
      <c r="U1841" s="1" t="s">
        <v>2777</v>
      </c>
      <c r="V1841" s="5">
        <f t="shared" si="240"/>
        <v>19419.0626</v>
      </c>
      <c r="W1841" s="11">
        <f t="shared" si="328"/>
        <v>22914.49387</v>
      </c>
      <c r="X1841" s="9">
        <v>44870.0</v>
      </c>
      <c r="Y1841" s="5">
        <f t="shared" ref="Y1841:Y1842" si="448">V1841</f>
        <v>19419.0626</v>
      </c>
      <c r="Z1841" s="5">
        <f t="shared" si="3"/>
        <v>14564.29695</v>
      </c>
      <c r="AA1841" s="9">
        <v>44874.0</v>
      </c>
      <c r="AB1841" s="1" t="s">
        <v>2777</v>
      </c>
      <c r="AC1841" s="1" t="s">
        <v>55</v>
      </c>
      <c r="AD1841" s="12" t="s">
        <v>46</v>
      </c>
      <c r="AE1841" s="12" t="s">
        <v>46</v>
      </c>
      <c r="AF1841" s="12" t="s">
        <v>46</v>
      </c>
      <c r="AG1841" s="12" t="s">
        <v>46</v>
      </c>
      <c r="AH1841" s="12" t="s">
        <v>46</v>
      </c>
      <c r="AI1841" s="12" t="s">
        <v>46</v>
      </c>
    </row>
    <row r="1842">
      <c r="A1842" s="1" t="s">
        <v>2775</v>
      </c>
      <c r="B1842" s="13"/>
      <c r="C1842" s="1" t="s">
        <v>36</v>
      </c>
      <c r="D1842" s="1" t="s">
        <v>37</v>
      </c>
      <c r="E1842" s="1" t="s">
        <v>77</v>
      </c>
      <c r="F1842" s="1" t="s">
        <v>1068</v>
      </c>
      <c r="G1842" s="1" t="s">
        <v>152</v>
      </c>
      <c r="H1842" s="1" t="s">
        <v>153</v>
      </c>
      <c r="I1842" s="1" t="s">
        <v>260</v>
      </c>
      <c r="J1842" s="1"/>
      <c r="K1842" s="1" t="s">
        <v>2776</v>
      </c>
      <c r="L1842" s="1" t="s">
        <v>53</v>
      </c>
      <c r="M1842" s="9">
        <v>44742.0</v>
      </c>
      <c r="N1842" s="9">
        <v>45001.0</v>
      </c>
      <c r="O1842" s="1"/>
      <c r="P1842" s="1">
        <v>8.33</v>
      </c>
      <c r="Q1842" s="1">
        <v>1300000.0</v>
      </c>
      <c r="R1842" s="1">
        <v>1400000.0</v>
      </c>
      <c r="S1842" s="9">
        <v>44984.0</v>
      </c>
      <c r="T1842" s="9">
        <v>45001.0</v>
      </c>
      <c r="U1842" s="1" t="s">
        <v>2778</v>
      </c>
      <c r="V1842" s="5">
        <f t="shared" si="240"/>
        <v>116620</v>
      </c>
      <c r="W1842" s="11">
        <f t="shared" ref="W1842:W1843" si="449">V1842</f>
        <v>116620</v>
      </c>
      <c r="X1842" s="9">
        <v>45014.0</v>
      </c>
      <c r="Y1842" s="5">
        <f t="shared" si="448"/>
        <v>116620</v>
      </c>
      <c r="Z1842" s="5">
        <f t="shared" si="3"/>
        <v>87465</v>
      </c>
      <c r="AA1842" s="9">
        <v>45018.0</v>
      </c>
      <c r="AB1842" s="1" t="s">
        <v>2778</v>
      </c>
      <c r="AC1842" s="1" t="s">
        <v>55</v>
      </c>
      <c r="AD1842" s="12" t="s">
        <v>46</v>
      </c>
      <c r="AE1842" s="12" t="s">
        <v>46</v>
      </c>
      <c r="AF1842" s="12" t="s">
        <v>46</v>
      </c>
      <c r="AG1842" s="12" t="s">
        <v>46</v>
      </c>
      <c r="AH1842" s="12" t="s">
        <v>46</v>
      </c>
      <c r="AI1842" s="12" t="s">
        <v>47</v>
      </c>
    </row>
    <row r="1843">
      <c r="A1843" s="1" t="s">
        <v>2775</v>
      </c>
      <c r="B1843" s="13"/>
      <c r="C1843" s="1" t="s">
        <v>36</v>
      </c>
      <c r="D1843" s="1" t="s">
        <v>37</v>
      </c>
      <c r="E1843" s="1" t="s">
        <v>77</v>
      </c>
      <c r="F1843" s="1" t="s">
        <v>1068</v>
      </c>
      <c r="G1843" s="1" t="s">
        <v>152</v>
      </c>
      <c r="H1843" s="1" t="s">
        <v>153</v>
      </c>
      <c r="I1843" s="1" t="s">
        <v>260</v>
      </c>
      <c r="J1843" s="1"/>
      <c r="K1843" s="1" t="s">
        <v>2776</v>
      </c>
      <c r="L1843" s="1" t="s">
        <v>53</v>
      </c>
      <c r="M1843" s="9">
        <v>44742.0</v>
      </c>
      <c r="N1843" s="9">
        <v>45234.0</v>
      </c>
      <c r="O1843" s="1"/>
      <c r="P1843" s="1">
        <v>8.33</v>
      </c>
      <c r="Q1843" s="1">
        <v>300000.0</v>
      </c>
      <c r="R1843" s="1">
        <v>936000.0</v>
      </c>
      <c r="S1843" s="9">
        <v>45264.0</v>
      </c>
      <c r="T1843" s="9">
        <v>45045.0</v>
      </c>
      <c r="U1843" s="1" t="s">
        <v>2779</v>
      </c>
      <c r="V1843" s="5">
        <f t="shared" si="240"/>
        <v>77968.8</v>
      </c>
      <c r="W1843" s="11">
        <f t="shared" si="449"/>
        <v>77968.8</v>
      </c>
      <c r="X1843" s="9">
        <v>45071.0</v>
      </c>
      <c r="Y1843" s="5">
        <f>W1843</f>
        <v>77968.8</v>
      </c>
      <c r="Z1843" s="5">
        <f t="shared" si="3"/>
        <v>58476.6</v>
      </c>
      <c r="AA1843" s="9">
        <v>45077.0</v>
      </c>
      <c r="AB1843" s="1" t="s">
        <v>2780</v>
      </c>
      <c r="AC1843" s="1" t="s">
        <v>55</v>
      </c>
      <c r="AD1843" s="12" t="s">
        <v>46</v>
      </c>
      <c r="AE1843" s="12" t="s">
        <v>47</v>
      </c>
      <c r="AF1843" s="12" t="s">
        <v>47</v>
      </c>
      <c r="AG1843" s="12" t="s">
        <v>47</v>
      </c>
      <c r="AH1843" s="12" t="s">
        <v>47</v>
      </c>
      <c r="AI1843" s="12" t="s">
        <v>47</v>
      </c>
    </row>
    <row r="1844">
      <c r="A1844" s="1" t="s">
        <v>2775</v>
      </c>
      <c r="B1844" s="13"/>
      <c r="C1844" s="1" t="s">
        <v>36</v>
      </c>
      <c r="D1844" s="1" t="s">
        <v>37</v>
      </c>
      <c r="E1844" s="1" t="s">
        <v>77</v>
      </c>
      <c r="F1844" s="1" t="s">
        <v>1068</v>
      </c>
      <c r="G1844" s="1" t="s">
        <v>152</v>
      </c>
      <c r="H1844" s="1" t="s">
        <v>153</v>
      </c>
      <c r="I1844" s="1" t="s">
        <v>260</v>
      </c>
      <c r="J1844" s="1"/>
      <c r="K1844" s="1" t="s">
        <v>2776</v>
      </c>
      <c r="L1844" s="1" t="s">
        <v>53</v>
      </c>
      <c r="M1844" s="9">
        <v>44742.0</v>
      </c>
      <c r="N1844" s="9">
        <v>44931.0</v>
      </c>
      <c r="O1844" s="1"/>
      <c r="P1844" s="1">
        <v>8.33</v>
      </c>
      <c r="Q1844" s="1">
        <v>300000.0</v>
      </c>
      <c r="R1844" s="1">
        <v>600000.0</v>
      </c>
      <c r="S1844" s="9">
        <v>44962.0</v>
      </c>
      <c r="T1844" s="9">
        <v>45117.0</v>
      </c>
      <c r="U1844" s="1" t="s">
        <v>2781</v>
      </c>
      <c r="V1844" s="5">
        <f t="shared" si="240"/>
        <v>49980</v>
      </c>
      <c r="W1844" s="11">
        <f t="shared" ref="W1844:W1869" si="450">V1844*118%</f>
        <v>58976.4</v>
      </c>
      <c r="X1844" s="9">
        <v>45129.0</v>
      </c>
      <c r="Y1844" s="5">
        <f>W1844-(V1844*2%)</f>
        <v>57976.8</v>
      </c>
      <c r="Z1844" s="5">
        <f t="shared" si="3"/>
        <v>37485</v>
      </c>
      <c r="AA1844" s="9">
        <v>45134.0</v>
      </c>
      <c r="AB1844" s="1" t="s">
        <v>2782</v>
      </c>
      <c r="AC1844" s="1" t="s">
        <v>55</v>
      </c>
      <c r="AD1844" s="12" t="s">
        <v>46</v>
      </c>
      <c r="AE1844" s="12" t="s">
        <v>46</v>
      </c>
      <c r="AF1844" s="12" t="s">
        <v>46</v>
      </c>
      <c r="AG1844" s="12" t="s">
        <v>47</v>
      </c>
      <c r="AH1844" s="12" t="s">
        <v>47</v>
      </c>
      <c r="AI1844" s="12" t="s">
        <v>47</v>
      </c>
    </row>
    <row r="1845">
      <c r="A1845" s="1" t="s">
        <v>2775</v>
      </c>
      <c r="B1845" s="13"/>
      <c r="C1845" s="1" t="s">
        <v>36</v>
      </c>
      <c r="D1845" s="1" t="s">
        <v>37</v>
      </c>
      <c r="E1845" s="1" t="s">
        <v>77</v>
      </c>
      <c r="F1845" s="1" t="s">
        <v>1068</v>
      </c>
      <c r="G1845" s="1" t="s">
        <v>152</v>
      </c>
      <c r="H1845" s="1" t="s">
        <v>153</v>
      </c>
      <c r="I1845" s="1" t="s">
        <v>260</v>
      </c>
      <c r="J1845" s="1"/>
      <c r="K1845" s="1" t="s">
        <v>2776</v>
      </c>
      <c r="L1845" s="1" t="s">
        <v>53</v>
      </c>
      <c r="M1845" s="9">
        <v>44742.0</v>
      </c>
      <c r="N1845" s="9">
        <v>45012.0</v>
      </c>
      <c r="O1845" s="1"/>
      <c r="P1845" s="1">
        <v>8.33</v>
      </c>
      <c r="Q1845" s="1">
        <v>936000.0</v>
      </c>
      <c r="R1845" s="1">
        <v>300000.0</v>
      </c>
      <c r="S1845" s="10">
        <f t="shared" ref="S1845:S1850" si="451">N1845+90</f>
        <v>45102</v>
      </c>
      <c r="V1845" s="5">
        <f t="shared" si="240"/>
        <v>24990</v>
      </c>
      <c r="W1845" s="11">
        <f t="shared" si="450"/>
        <v>29488.2</v>
      </c>
      <c r="Z1845" s="5">
        <f t="shared" si="3"/>
        <v>18742.5</v>
      </c>
      <c r="AC1845" s="1" t="str">
        <f t="shared" ref="AC1845:AC1850" si="452">IF(T1845="","C","O")</f>
        <v>C</v>
      </c>
      <c r="AD1845" s="12" t="s">
        <v>46</v>
      </c>
      <c r="AE1845" s="12" t="s">
        <v>46</v>
      </c>
      <c r="AF1845" s="12" t="s">
        <v>47</v>
      </c>
      <c r="AG1845" s="12"/>
      <c r="AH1845" s="12"/>
      <c r="AI1845" s="12"/>
    </row>
    <row r="1846">
      <c r="A1846" s="1" t="s">
        <v>2775</v>
      </c>
      <c r="B1846" s="13"/>
      <c r="C1846" s="1" t="s">
        <v>36</v>
      </c>
      <c r="D1846" s="1" t="s">
        <v>37</v>
      </c>
      <c r="E1846" s="1" t="s">
        <v>77</v>
      </c>
      <c r="F1846" s="1" t="s">
        <v>1068</v>
      </c>
      <c r="G1846" s="1" t="s">
        <v>152</v>
      </c>
      <c r="H1846" s="1" t="s">
        <v>153</v>
      </c>
      <c r="I1846" s="1" t="s">
        <v>260</v>
      </c>
      <c r="J1846" s="1"/>
      <c r="K1846" s="1" t="s">
        <v>2776</v>
      </c>
      <c r="L1846" s="1" t="s">
        <v>53</v>
      </c>
      <c r="M1846" s="9">
        <v>44742.0</v>
      </c>
      <c r="N1846" s="9">
        <v>44953.0</v>
      </c>
      <c r="O1846" s="1"/>
      <c r="P1846" s="1">
        <v>8.33</v>
      </c>
      <c r="Q1846" s="1">
        <v>1400000.0</v>
      </c>
      <c r="R1846" s="1">
        <v>300000.0</v>
      </c>
      <c r="S1846" s="10">
        <f t="shared" si="451"/>
        <v>45043</v>
      </c>
      <c r="V1846" s="5">
        <f t="shared" si="240"/>
        <v>24990</v>
      </c>
      <c r="W1846" s="11">
        <f t="shared" si="450"/>
        <v>29488.2</v>
      </c>
      <c r="X1846" s="1"/>
      <c r="Y1846" s="1"/>
      <c r="Z1846" s="5">
        <f t="shared" si="3"/>
        <v>18742.5</v>
      </c>
      <c r="AA1846" s="1"/>
      <c r="AB1846" s="1"/>
      <c r="AC1846" s="1" t="str">
        <f t="shared" si="452"/>
        <v>C</v>
      </c>
      <c r="AD1846" s="12" t="s">
        <v>46</v>
      </c>
      <c r="AE1846" s="12" t="s">
        <v>46</v>
      </c>
      <c r="AF1846" s="12" t="s">
        <v>47</v>
      </c>
      <c r="AG1846" s="12"/>
      <c r="AH1846" s="12"/>
      <c r="AI1846" s="12"/>
    </row>
    <row r="1847">
      <c r="A1847" s="1" t="s">
        <v>2775</v>
      </c>
      <c r="B1847" s="13"/>
      <c r="C1847" s="1" t="s">
        <v>36</v>
      </c>
      <c r="D1847" s="1" t="s">
        <v>37</v>
      </c>
      <c r="E1847" s="1" t="s">
        <v>77</v>
      </c>
      <c r="F1847" s="1" t="s">
        <v>1068</v>
      </c>
      <c r="G1847" s="1" t="s">
        <v>152</v>
      </c>
      <c r="H1847" s="1" t="s">
        <v>153</v>
      </c>
      <c r="I1847" s="1" t="s">
        <v>260</v>
      </c>
      <c r="J1847" s="1"/>
      <c r="K1847" s="1" t="s">
        <v>2776</v>
      </c>
      <c r="L1847" s="1" t="s">
        <v>53</v>
      </c>
      <c r="M1847" s="9">
        <v>44742.0</v>
      </c>
      <c r="N1847" s="9">
        <v>44810.0</v>
      </c>
      <c r="O1847" s="1"/>
      <c r="P1847" s="1">
        <v>8.33</v>
      </c>
      <c r="Q1847" s="1">
        <v>233122.0</v>
      </c>
      <c r="R1847" s="1">
        <v>300000.0</v>
      </c>
      <c r="S1847" s="10">
        <f t="shared" si="451"/>
        <v>44900</v>
      </c>
      <c r="V1847" s="5">
        <f t="shared" si="240"/>
        <v>24990</v>
      </c>
      <c r="W1847" s="11">
        <f t="shared" si="450"/>
        <v>29488.2</v>
      </c>
      <c r="Z1847" s="5">
        <f t="shared" si="3"/>
        <v>18742.5</v>
      </c>
      <c r="AC1847" s="1" t="str">
        <f t="shared" si="452"/>
        <v>C</v>
      </c>
      <c r="AD1847" s="12" t="s">
        <v>46</v>
      </c>
      <c r="AE1847" s="12" t="s">
        <v>46</v>
      </c>
      <c r="AF1847" s="12" t="s">
        <v>46</v>
      </c>
      <c r="AG1847" s="12"/>
      <c r="AH1847" s="12"/>
      <c r="AI1847" s="12"/>
    </row>
    <row r="1848">
      <c r="A1848" s="1" t="s">
        <v>2775</v>
      </c>
      <c r="B1848" s="13"/>
      <c r="C1848" s="1" t="s">
        <v>36</v>
      </c>
      <c r="D1848" s="1" t="s">
        <v>37</v>
      </c>
      <c r="E1848" s="1" t="s">
        <v>77</v>
      </c>
      <c r="F1848" s="1" t="s">
        <v>1068</v>
      </c>
      <c r="G1848" s="1" t="s">
        <v>152</v>
      </c>
      <c r="H1848" s="1" t="s">
        <v>153</v>
      </c>
      <c r="I1848" s="1" t="s">
        <v>260</v>
      </c>
      <c r="J1848" s="1"/>
      <c r="K1848" s="1" t="s">
        <v>2776</v>
      </c>
      <c r="L1848" s="1" t="s">
        <v>53</v>
      </c>
      <c r="M1848" s="9">
        <v>44742.0</v>
      </c>
      <c r="N1848" s="9">
        <v>44931.0</v>
      </c>
      <c r="O1848" s="1"/>
      <c r="P1848" s="1">
        <v>8.33</v>
      </c>
      <c r="Q1848" s="1">
        <v>300000.0</v>
      </c>
      <c r="R1848" s="1">
        <v>300000.0</v>
      </c>
      <c r="S1848" s="10">
        <f t="shared" si="451"/>
        <v>45021</v>
      </c>
      <c r="V1848" s="5">
        <f t="shared" si="240"/>
        <v>24990</v>
      </c>
      <c r="W1848" s="11">
        <f t="shared" si="450"/>
        <v>29488.2</v>
      </c>
      <c r="Z1848" s="5">
        <f t="shared" si="3"/>
        <v>18742.5</v>
      </c>
      <c r="AC1848" s="1" t="str">
        <f t="shared" si="452"/>
        <v>C</v>
      </c>
      <c r="AD1848" s="12" t="s">
        <v>46</v>
      </c>
      <c r="AE1848" s="12" t="s">
        <v>46</v>
      </c>
      <c r="AF1848" s="12" t="s">
        <v>47</v>
      </c>
      <c r="AG1848" s="12"/>
      <c r="AH1848" s="12"/>
      <c r="AI1848" s="12"/>
    </row>
    <row r="1849">
      <c r="A1849" s="1" t="s">
        <v>2775</v>
      </c>
      <c r="B1849" s="13"/>
      <c r="C1849" s="1" t="s">
        <v>36</v>
      </c>
      <c r="D1849" s="1" t="s">
        <v>37</v>
      </c>
      <c r="E1849" s="1" t="s">
        <v>77</v>
      </c>
      <c r="F1849" s="1" t="s">
        <v>1068</v>
      </c>
      <c r="G1849" s="1" t="s">
        <v>152</v>
      </c>
      <c r="H1849" s="1" t="s">
        <v>153</v>
      </c>
      <c r="I1849" s="1" t="s">
        <v>260</v>
      </c>
      <c r="J1849" s="1"/>
      <c r="K1849" s="1" t="s">
        <v>2776</v>
      </c>
      <c r="L1849" s="1" t="s">
        <v>53</v>
      </c>
      <c r="M1849" s="9">
        <v>44742.0</v>
      </c>
      <c r="N1849" s="9">
        <v>44953.0</v>
      </c>
      <c r="O1849" s="1"/>
      <c r="P1849" s="1">
        <v>8.33</v>
      </c>
      <c r="Q1849" s="1">
        <v>300000.0</v>
      </c>
      <c r="R1849" s="1">
        <v>300000.0</v>
      </c>
      <c r="S1849" s="10">
        <f t="shared" si="451"/>
        <v>45043</v>
      </c>
      <c r="V1849" s="5">
        <f t="shared" si="240"/>
        <v>24990</v>
      </c>
      <c r="W1849" s="11">
        <f t="shared" si="450"/>
        <v>29488.2</v>
      </c>
      <c r="Z1849" s="5">
        <f t="shared" si="3"/>
        <v>18742.5</v>
      </c>
      <c r="AC1849" s="1" t="str">
        <f t="shared" si="452"/>
        <v>C</v>
      </c>
      <c r="AD1849" s="12" t="s">
        <v>46</v>
      </c>
      <c r="AE1849" s="12" t="s">
        <v>46</v>
      </c>
      <c r="AF1849" s="12" t="s">
        <v>47</v>
      </c>
      <c r="AG1849" s="12"/>
      <c r="AH1849" s="12"/>
      <c r="AI1849" s="12"/>
    </row>
    <row r="1850">
      <c r="A1850" s="1" t="s">
        <v>2775</v>
      </c>
      <c r="B1850" s="13"/>
      <c r="C1850" s="1" t="s">
        <v>36</v>
      </c>
      <c r="D1850" s="1" t="s">
        <v>37</v>
      </c>
      <c r="E1850" s="1" t="s">
        <v>77</v>
      </c>
      <c r="F1850" s="1" t="s">
        <v>1068</v>
      </c>
      <c r="G1850" s="1" t="s">
        <v>152</v>
      </c>
      <c r="H1850" s="1" t="s">
        <v>153</v>
      </c>
      <c r="I1850" s="1" t="s">
        <v>260</v>
      </c>
      <c r="J1850" s="1"/>
      <c r="K1850" s="1" t="s">
        <v>2776</v>
      </c>
      <c r="L1850" s="1" t="s">
        <v>53</v>
      </c>
      <c r="M1850" s="9">
        <v>44742.0</v>
      </c>
      <c r="N1850" s="9">
        <v>45018.0</v>
      </c>
      <c r="O1850" s="1"/>
      <c r="P1850" s="1">
        <v>8.33</v>
      </c>
      <c r="Q1850" s="1">
        <v>600000.0</v>
      </c>
      <c r="R1850" s="1">
        <v>300000.0</v>
      </c>
      <c r="S1850" s="10">
        <f t="shared" si="451"/>
        <v>45108</v>
      </c>
      <c r="V1850" s="5">
        <f t="shared" si="240"/>
        <v>24990</v>
      </c>
      <c r="W1850" s="11">
        <f t="shared" si="450"/>
        <v>29488.2</v>
      </c>
      <c r="Z1850" s="5">
        <f t="shared" si="3"/>
        <v>18742.5</v>
      </c>
      <c r="AC1850" s="1" t="str">
        <f t="shared" si="452"/>
        <v>C</v>
      </c>
      <c r="AD1850" s="12" t="s">
        <v>46</v>
      </c>
      <c r="AE1850" s="12" t="s">
        <v>47</v>
      </c>
      <c r="AF1850" s="12" t="s">
        <v>47</v>
      </c>
      <c r="AG1850" s="12"/>
      <c r="AH1850" s="12"/>
      <c r="AI1850" s="12"/>
    </row>
    <row r="1851">
      <c r="A1851" s="1" t="s">
        <v>2783</v>
      </c>
      <c r="B1851" s="13"/>
      <c r="C1851" s="1" t="s">
        <v>36</v>
      </c>
      <c r="D1851" s="1" t="s">
        <v>76</v>
      </c>
      <c r="E1851" s="1" t="s">
        <v>77</v>
      </c>
      <c r="F1851" s="1" t="s">
        <v>353</v>
      </c>
      <c r="G1851" s="1" t="s">
        <v>140</v>
      </c>
      <c r="H1851" s="1" t="s">
        <v>141</v>
      </c>
      <c r="I1851" s="1" t="s">
        <v>86</v>
      </c>
      <c r="J1851" s="1"/>
      <c r="K1851" s="1" t="s">
        <v>2784</v>
      </c>
      <c r="L1851" s="1" t="s">
        <v>44</v>
      </c>
      <c r="M1851" s="9">
        <v>44735.0</v>
      </c>
      <c r="N1851" s="9">
        <v>45008.0</v>
      </c>
      <c r="O1851" s="1"/>
      <c r="P1851" s="1">
        <v>8.0</v>
      </c>
      <c r="Q1851" s="1">
        <v>750000.0</v>
      </c>
      <c r="R1851" s="1">
        <v>812500.0</v>
      </c>
      <c r="S1851" s="9">
        <v>45006.0</v>
      </c>
      <c r="T1851" s="9">
        <v>45008.0</v>
      </c>
      <c r="U1851" s="1" t="s">
        <v>2785</v>
      </c>
      <c r="V1851" s="5">
        <f t="shared" si="240"/>
        <v>65000</v>
      </c>
      <c r="W1851" s="11">
        <f t="shared" si="450"/>
        <v>76700</v>
      </c>
      <c r="X1851" s="9">
        <v>45048.0</v>
      </c>
      <c r="Y1851" s="5">
        <f t="shared" ref="Y1851:Y1852" si="453">W1851-(V1851*10%)</f>
        <v>70200</v>
      </c>
      <c r="Z1851" s="5">
        <f t="shared" si="3"/>
        <v>48750</v>
      </c>
      <c r="AA1851" s="9">
        <v>45052.0</v>
      </c>
      <c r="AB1851" s="1" t="s">
        <v>2785</v>
      </c>
      <c r="AC1851" s="1" t="s">
        <v>55</v>
      </c>
      <c r="AD1851" s="12" t="s">
        <v>46</v>
      </c>
      <c r="AE1851" s="12" t="s">
        <v>46</v>
      </c>
      <c r="AF1851" s="12" t="s">
        <v>46</v>
      </c>
      <c r="AG1851" s="12" t="s">
        <v>46</v>
      </c>
      <c r="AH1851" s="12" t="s">
        <v>47</v>
      </c>
      <c r="AI1851" s="12" t="s">
        <v>47</v>
      </c>
    </row>
    <row r="1852">
      <c r="A1852" s="1" t="s">
        <v>2783</v>
      </c>
      <c r="B1852" s="13"/>
      <c r="C1852" s="1" t="s">
        <v>36</v>
      </c>
      <c r="D1852" s="1" t="s">
        <v>76</v>
      </c>
      <c r="E1852" s="1" t="s">
        <v>77</v>
      </c>
      <c r="F1852" s="1" t="s">
        <v>353</v>
      </c>
      <c r="G1852" s="1" t="s">
        <v>140</v>
      </c>
      <c r="H1852" s="1" t="s">
        <v>141</v>
      </c>
      <c r="I1852" s="1" t="s">
        <v>86</v>
      </c>
      <c r="J1852" s="1"/>
      <c r="K1852" s="1" t="s">
        <v>2784</v>
      </c>
      <c r="L1852" s="1" t="s">
        <v>44</v>
      </c>
      <c r="M1852" s="9">
        <v>44735.0</v>
      </c>
      <c r="N1852" s="14">
        <v>45209.0</v>
      </c>
      <c r="O1852" s="14">
        <v>45209.0</v>
      </c>
      <c r="P1852" s="1">
        <v>8.0</v>
      </c>
      <c r="Q1852" s="1">
        <v>400000.0</v>
      </c>
      <c r="R1852" s="1">
        <v>645670.0</v>
      </c>
      <c r="S1852" s="14">
        <v>45209.0</v>
      </c>
      <c r="T1852" s="9">
        <v>45355.0</v>
      </c>
      <c r="U1852" s="1" t="s">
        <v>2786</v>
      </c>
      <c r="V1852" s="5">
        <f t="shared" si="240"/>
        <v>51653.6</v>
      </c>
      <c r="W1852" s="11">
        <f t="shared" si="450"/>
        <v>60951.248</v>
      </c>
      <c r="X1852" s="9">
        <v>45386.0</v>
      </c>
      <c r="Y1852" s="5">
        <f t="shared" si="453"/>
        <v>55785.888</v>
      </c>
      <c r="Z1852" s="5">
        <f t="shared" si="3"/>
        <v>38740.2</v>
      </c>
      <c r="AA1852" s="9">
        <v>45394.0</v>
      </c>
      <c r="AB1852" s="1" t="s">
        <v>2787</v>
      </c>
      <c r="AC1852" s="1" t="s">
        <v>55</v>
      </c>
      <c r="AD1852" s="12" t="s">
        <v>46</v>
      </c>
      <c r="AE1852" s="12" t="s">
        <v>47</v>
      </c>
      <c r="AF1852" s="12" t="s">
        <v>47</v>
      </c>
      <c r="AG1852" s="12" t="s">
        <v>47</v>
      </c>
      <c r="AH1852" s="12" t="s">
        <v>137</v>
      </c>
      <c r="AI1852" s="12" t="s">
        <v>137</v>
      </c>
    </row>
    <row r="1853">
      <c r="A1853" s="1" t="s">
        <v>2783</v>
      </c>
      <c r="B1853" s="13"/>
      <c r="C1853" s="1" t="s">
        <v>36</v>
      </c>
      <c r="D1853" s="1" t="s">
        <v>76</v>
      </c>
      <c r="E1853" s="1" t="s">
        <v>77</v>
      </c>
      <c r="F1853" s="1" t="s">
        <v>353</v>
      </c>
      <c r="G1853" s="1" t="s">
        <v>140</v>
      </c>
      <c r="H1853" s="1" t="s">
        <v>141</v>
      </c>
      <c r="I1853" s="1" t="s">
        <v>86</v>
      </c>
      <c r="J1853" s="1"/>
      <c r="K1853" s="1" t="s">
        <v>2784</v>
      </c>
      <c r="L1853" s="1" t="s">
        <v>44</v>
      </c>
      <c r="M1853" s="9">
        <v>44735.0</v>
      </c>
      <c r="N1853" s="9">
        <v>44666.0</v>
      </c>
      <c r="O1853" s="1"/>
      <c r="P1853" s="1">
        <v>8.0</v>
      </c>
      <c r="Q1853" s="1">
        <v>3200000.0</v>
      </c>
      <c r="R1853" s="1">
        <v>300000.0</v>
      </c>
      <c r="S1853" s="10">
        <f t="shared" ref="S1853:S1858" si="454">N1853+90</f>
        <v>44756</v>
      </c>
      <c r="V1853" s="5">
        <f t="shared" si="240"/>
        <v>24000</v>
      </c>
      <c r="W1853" s="11">
        <f t="shared" si="450"/>
        <v>28320</v>
      </c>
      <c r="Z1853" s="5">
        <f t="shared" si="3"/>
        <v>18000</v>
      </c>
      <c r="AB1853" s="1"/>
      <c r="AC1853" s="1" t="s">
        <v>45</v>
      </c>
      <c r="AD1853" s="12" t="s">
        <v>46</v>
      </c>
      <c r="AE1853" s="12" t="s">
        <v>46</v>
      </c>
      <c r="AF1853" s="12" t="s">
        <v>46</v>
      </c>
      <c r="AG1853" s="12"/>
      <c r="AH1853" s="12"/>
      <c r="AI1853" s="12"/>
    </row>
    <row r="1854">
      <c r="A1854" s="1" t="s">
        <v>2783</v>
      </c>
      <c r="B1854" s="13"/>
      <c r="C1854" s="1" t="s">
        <v>36</v>
      </c>
      <c r="D1854" s="1" t="s">
        <v>76</v>
      </c>
      <c r="E1854" s="1" t="s">
        <v>77</v>
      </c>
      <c r="F1854" s="1" t="s">
        <v>353</v>
      </c>
      <c r="G1854" s="1" t="s">
        <v>140</v>
      </c>
      <c r="H1854" s="1" t="s">
        <v>141</v>
      </c>
      <c r="I1854" s="1" t="s">
        <v>86</v>
      </c>
      <c r="J1854" s="1"/>
      <c r="K1854" s="1" t="s">
        <v>2784</v>
      </c>
      <c r="L1854" s="1" t="s">
        <v>44</v>
      </c>
      <c r="M1854" s="9">
        <v>44735.0</v>
      </c>
      <c r="N1854" s="9">
        <v>44666.0</v>
      </c>
      <c r="O1854" s="9">
        <v>44666.0</v>
      </c>
      <c r="P1854" s="1">
        <v>8.0</v>
      </c>
      <c r="Q1854" s="1">
        <v>300000.0</v>
      </c>
      <c r="R1854" s="1">
        <v>300000.0</v>
      </c>
      <c r="S1854" s="10">
        <f t="shared" si="454"/>
        <v>44756</v>
      </c>
      <c r="V1854" s="5">
        <f t="shared" si="240"/>
        <v>24000</v>
      </c>
      <c r="W1854" s="11">
        <f t="shared" si="450"/>
        <v>28320</v>
      </c>
      <c r="X1854" s="1"/>
      <c r="Y1854" s="1"/>
      <c r="Z1854" s="5">
        <f t="shared" si="3"/>
        <v>18000</v>
      </c>
      <c r="AB1854" s="1"/>
      <c r="AC1854" s="1" t="s">
        <v>45</v>
      </c>
      <c r="AD1854" s="12" t="s">
        <v>46</v>
      </c>
      <c r="AE1854" s="12" t="s">
        <v>46</v>
      </c>
      <c r="AF1854" s="12" t="s">
        <v>46</v>
      </c>
      <c r="AG1854" s="12"/>
      <c r="AH1854" s="12"/>
      <c r="AI1854" s="12"/>
    </row>
    <row r="1855">
      <c r="A1855" s="1" t="s">
        <v>2783</v>
      </c>
      <c r="B1855" s="13"/>
      <c r="C1855" s="1" t="s">
        <v>36</v>
      </c>
      <c r="D1855" s="1" t="s">
        <v>76</v>
      </c>
      <c r="E1855" s="1" t="s">
        <v>77</v>
      </c>
      <c r="F1855" s="1" t="s">
        <v>353</v>
      </c>
      <c r="G1855" s="1" t="s">
        <v>140</v>
      </c>
      <c r="H1855" s="1" t="s">
        <v>141</v>
      </c>
      <c r="I1855" s="1" t="s">
        <v>86</v>
      </c>
      <c r="J1855" s="1"/>
      <c r="K1855" s="1" t="s">
        <v>2784</v>
      </c>
      <c r="L1855" s="1" t="s">
        <v>44</v>
      </c>
      <c r="M1855" s="9">
        <v>44735.0</v>
      </c>
      <c r="N1855" s="9">
        <v>45041.0</v>
      </c>
      <c r="O1855" s="1"/>
      <c r="P1855" s="1">
        <v>8.0</v>
      </c>
      <c r="Q1855" s="1">
        <v>1200000.0</v>
      </c>
      <c r="R1855" s="1">
        <v>300000.0</v>
      </c>
      <c r="S1855" s="10">
        <f t="shared" si="454"/>
        <v>45131</v>
      </c>
      <c r="V1855" s="5">
        <f t="shared" si="240"/>
        <v>24000</v>
      </c>
      <c r="W1855" s="11">
        <f t="shared" si="450"/>
        <v>28320</v>
      </c>
      <c r="Z1855" s="5">
        <f t="shared" si="3"/>
        <v>18000</v>
      </c>
      <c r="AB1855" s="1"/>
      <c r="AC1855" s="1" t="s">
        <v>45</v>
      </c>
      <c r="AD1855" s="12" t="s">
        <v>46</v>
      </c>
      <c r="AE1855" s="12" t="s">
        <v>47</v>
      </c>
      <c r="AF1855" s="12" t="s">
        <v>47</v>
      </c>
      <c r="AG1855" s="12"/>
      <c r="AH1855" s="12"/>
      <c r="AI1855" s="12"/>
    </row>
    <row r="1856">
      <c r="A1856" s="1" t="s">
        <v>2783</v>
      </c>
      <c r="B1856" s="13"/>
      <c r="C1856" s="1" t="s">
        <v>36</v>
      </c>
      <c r="D1856" s="1" t="s">
        <v>76</v>
      </c>
      <c r="E1856" s="1" t="s">
        <v>77</v>
      </c>
      <c r="F1856" s="1" t="s">
        <v>353</v>
      </c>
      <c r="G1856" s="1" t="s">
        <v>140</v>
      </c>
      <c r="H1856" s="1" t="s">
        <v>141</v>
      </c>
      <c r="I1856" s="1" t="s">
        <v>86</v>
      </c>
      <c r="J1856" s="1"/>
      <c r="K1856" s="1" t="s">
        <v>2784</v>
      </c>
      <c r="L1856" s="1" t="s">
        <v>44</v>
      </c>
      <c r="M1856" s="9">
        <v>44735.0</v>
      </c>
      <c r="N1856" s="9">
        <v>45041.0</v>
      </c>
      <c r="O1856" s="1"/>
      <c r="P1856" s="1">
        <v>8.0</v>
      </c>
      <c r="Q1856" s="1">
        <v>800000.0</v>
      </c>
      <c r="R1856" s="1">
        <v>300000.0</v>
      </c>
      <c r="S1856" s="10">
        <f t="shared" si="454"/>
        <v>45131</v>
      </c>
      <c r="V1856" s="5">
        <f t="shared" si="240"/>
        <v>24000</v>
      </c>
      <c r="W1856" s="11">
        <f t="shared" si="450"/>
        <v>28320</v>
      </c>
      <c r="Z1856" s="5">
        <f t="shared" si="3"/>
        <v>18000</v>
      </c>
      <c r="AB1856" s="1"/>
      <c r="AC1856" s="1" t="s">
        <v>45</v>
      </c>
      <c r="AD1856" s="12" t="s">
        <v>46</v>
      </c>
      <c r="AE1856" s="12" t="s">
        <v>47</v>
      </c>
      <c r="AF1856" s="12" t="s">
        <v>47</v>
      </c>
      <c r="AG1856" s="12"/>
      <c r="AH1856" s="12"/>
      <c r="AI1856" s="12"/>
    </row>
    <row r="1857">
      <c r="A1857" s="1" t="s">
        <v>2783</v>
      </c>
      <c r="B1857" s="13"/>
      <c r="C1857" s="1" t="s">
        <v>36</v>
      </c>
      <c r="D1857" s="1" t="s">
        <v>76</v>
      </c>
      <c r="E1857" s="1" t="s">
        <v>77</v>
      </c>
      <c r="F1857" s="1" t="s">
        <v>353</v>
      </c>
      <c r="G1857" s="1" t="s">
        <v>140</v>
      </c>
      <c r="H1857" s="1" t="s">
        <v>141</v>
      </c>
      <c r="I1857" s="1" t="s">
        <v>86</v>
      </c>
      <c r="J1857" s="1"/>
      <c r="K1857" s="1" t="s">
        <v>2784</v>
      </c>
      <c r="L1857" s="1" t="s">
        <v>44</v>
      </c>
      <c r="M1857" s="9">
        <v>44735.0</v>
      </c>
      <c r="N1857" s="9">
        <v>45041.0</v>
      </c>
      <c r="O1857" s="1"/>
      <c r="P1857" s="1">
        <v>8.0</v>
      </c>
      <c r="Q1857" s="1">
        <v>400000.0</v>
      </c>
      <c r="R1857" s="1">
        <v>300000.0</v>
      </c>
      <c r="S1857" s="10">
        <f t="shared" si="454"/>
        <v>45131</v>
      </c>
      <c r="V1857" s="5">
        <f t="shared" si="240"/>
        <v>24000</v>
      </c>
      <c r="W1857" s="11">
        <f t="shared" si="450"/>
        <v>28320</v>
      </c>
      <c r="Z1857" s="5">
        <f t="shared" si="3"/>
        <v>18000</v>
      </c>
      <c r="AB1857" s="1"/>
      <c r="AC1857" s="1" t="s">
        <v>45</v>
      </c>
      <c r="AD1857" s="12" t="s">
        <v>46</v>
      </c>
      <c r="AE1857" s="12" t="s">
        <v>47</v>
      </c>
      <c r="AF1857" s="12" t="s">
        <v>47</v>
      </c>
      <c r="AG1857" s="12"/>
      <c r="AH1857" s="12"/>
      <c r="AI1857" s="12"/>
    </row>
    <row r="1858">
      <c r="A1858" s="1" t="s">
        <v>2783</v>
      </c>
      <c r="B1858" s="13"/>
      <c r="C1858" s="1" t="s">
        <v>36</v>
      </c>
      <c r="D1858" s="1" t="s">
        <v>76</v>
      </c>
      <c r="E1858" s="1" t="s">
        <v>77</v>
      </c>
      <c r="F1858" s="1" t="s">
        <v>353</v>
      </c>
      <c r="G1858" s="1" t="s">
        <v>140</v>
      </c>
      <c r="H1858" s="1" t="s">
        <v>141</v>
      </c>
      <c r="I1858" s="1" t="s">
        <v>86</v>
      </c>
      <c r="J1858" s="1"/>
      <c r="K1858" s="1" t="s">
        <v>2784</v>
      </c>
      <c r="L1858" s="1" t="s">
        <v>44</v>
      </c>
      <c r="M1858" s="9">
        <v>44735.0</v>
      </c>
      <c r="N1858" s="9">
        <v>45041.0</v>
      </c>
      <c r="O1858" s="9">
        <v>45041.0</v>
      </c>
      <c r="P1858" s="1">
        <v>8.0</v>
      </c>
      <c r="Q1858" s="1">
        <v>900000.0</v>
      </c>
      <c r="R1858" s="1">
        <v>300000.0</v>
      </c>
      <c r="S1858" s="10">
        <f t="shared" si="454"/>
        <v>45131</v>
      </c>
      <c r="V1858" s="5">
        <f t="shared" si="240"/>
        <v>24000</v>
      </c>
      <c r="W1858" s="11">
        <f t="shared" si="450"/>
        <v>28320</v>
      </c>
      <c r="X1858" s="1"/>
      <c r="Y1858" s="1"/>
      <c r="Z1858" s="5">
        <f t="shared" si="3"/>
        <v>18000</v>
      </c>
      <c r="AB1858" s="1"/>
      <c r="AC1858" s="1" t="s">
        <v>45</v>
      </c>
      <c r="AD1858" s="12" t="s">
        <v>46</v>
      </c>
      <c r="AE1858" s="12" t="s">
        <v>47</v>
      </c>
      <c r="AF1858" s="12" t="s">
        <v>47</v>
      </c>
      <c r="AG1858" s="12"/>
      <c r="AH1858" s="12"/>
      <c r="AI1858" s="12"/>
    </row>
    <row r="1859">
      <c r="A1859" s="1" t="s">
        <v>2783</v>
      </c>
      <c r="B1859" s="13"/>
      <c r="C1859" s="1" t="s">
        <v>36</v>
      </c>
      <c r="D1859" s="1" t="s">
        <v>76</v>
      </c>
      <c r="E1859" s="1" t="s">
        <v>77</v>
      </c>
      <c r="F1859" s="1" t="s">
        <v>353</v>
      </c>
      <c r="G1859" s="1" t="s">
        <v>140</v>
      </c>
      <c r="H1859" s="1" t="s">
        <v>141</v>
      </c>
      <c r="I1859" s="1" t="s">
        <v>86</v>
      </c>
      <c r="J1859" s="1"/>
      <c r="K1859" s="1" t="s">
        <v>2784</v>
      </c>
      <c r="L1859" s="1" t="s">
        <v>44</v>
      </c>
      <c r="M1859" s="9">
        <v>44735.0</v>
      </c>
      <c r="N1859" s="9">
        <v>44735.0</v>
      </c>
      <c r="O1859" s="1"/>
      <c r="P1859" s="1">
        <v>8.0</v>
      </c>
      <c r="Q1859" s="1">
        <v>600000.0</v>
      </c>
      <c r="R1859" s="1">
        <v>300000.0</v>
      </c>
      <c r="S1859" s="10">
        <f>N1859+30</f>
        <v>44765</v>
      </c>
      <c r="V1859" s="5">
        <f t="shared" si="240"/>
        <v>24000</v>
      </c>
      <c r="W1859" s="11">
        <f t="shared" si="450"/>
        <v>28320</v>
      </c>
      <c r="Z1859" s="5">
        <f t="shared" si="3"/>
        <v>18000</v>
      </c>
      <c r="AC1859" s="1" t="str">
        <f>IF(T1859="","C","O")</f>
        <v>C</v>
      </c>
      <c r="AD1859" s="12" t="s">
        <v>46</v>
      </c>
      <c r="AE1859" s="12" t="s">
        <v>46</v>
      </c>
      <c r="AF1859" s="12" t="s">
        <v>46</v>
      </c>
      <c r="AG1859" s="12"/>
      <c r="AH1859" s="12"/>
      <c r="AI1859" s="12"/>
    </row>
    <row r="1860">
      <c r="A1860" s="1" t="s">
        <v>2788</v>
      </c>
      <c r="B1860" s="13"/>
      <c r="C1860" s="1" t="s">
        <v>36</v>
      </c>
      <c r="D1860" s="1" t="s">
        <v>81</v>
      </c>
      <c r="E1860" s="1" t="s">
        <v>113</v>
      </c>
      <c r="F1860" s="1" t="s">
        <v>900</v>
      </c>
      <c r="G1860" s="1" t="s">
        <v>140</v>
      </c>
      <c r="H1860" s="1" t="s">
        <v>165</v>
      </c>
      <c r="I1860" s="1" t="s">
        <v>42</v>
      </c>
      <c r="J1860" s="1"/>
      <c r="K1860" s="1" t="s">
        <v>2789</v>
      </c>
      <c r="L1860" s="1" t="s">
        <v>347</v>
      </c>
      <c r="M1860" s="9">
        <v>44652.0</v>
      </c>
      <c r="N1860" s="9">
        <v>44666.0</v>
      </c>
      <c r="O1860" s="1"/>
      <c r="P1860" s="1">
        <v>8.33</v>
      </c>
      <c r="Q1860" s="1">
        <v>800000.0</v>
      </c>
      <c r="R1860" s="1">
        <v>804000.0</v>
      </c>
      <c r="S1860" s="9">
        <v>44662.0</v>
      </c>
      <c r="T1860" s="9">
        <v>44666.0</v>
      </c>
      <c r="U1860" s="1" t="s">
        <v>2790</v>
      </c>
      <c r="V1860" s="5">
        <f t="shared" si="240"/>
        <v>66973.2</v>
      </c>
      <c r="W1860" s="11">
        <f t="shared" si="450"/>
        <v>79028.376</v>
      </c>
      <c r="X1860" s="9">
        <v>44708.0</v>
      </c>
      <c r="Y1860" s="5">
        <f t="shared" ref="Y1860:Y1869" si="455">W1860-(V1860*10%)</f>
        <v>72331.056</v>
      </c>
      <c r="Z1860" s="5">
        <f t="shared" si="3"/>
        <v>50229.9</v>
      </c>
      <c r="AA1860" s="9">
        <v>44712.0</v>
      </c>
      <c r="AB1860" s="1" t="s">
        <v>2791</v>
      </c>
      <c r="AC1860" s="1" t="s">
        <v>55</v>
      </c>
      <c r="AD1860" s="12" t="s">
        <v>46</v>
      </c>
      <c r="AE1860" s="12" t="s">
        <v>46</v>
      </c>
      <c r="AF1860" s="12" t="s">
        <v>46</v>
      </c>
      <c r="AG1860" s="12" t="s">
        <v>46</v>
      </c>
      <c r="AH1860" s="12" t="s">
        <v>46</v>
      </c>
      <c r="AI1860" s="12" t="s">
        <v>46</v>
      </c>
    </row>
    <row r="1861">
      <c r="A1861" s="1" t="s">
        <v>2788</v>
      </c>
      <c r="B1861" s="13"/>
      <c r="C1861" s="1" t="s">
        <v>36</v>
      </c>
      <c r="D1861" s="1" t="s">
        <v>81</v>
      </c>
      <c r="E1861" s="1" t="s">
        <v>113</v>
      </c>
      <c r="F1861" s="1" t="s">
        <v>900</v>
      </c>
      <c r="G1861" s="1" t="s">
        <v>140</v>
      </c>
      <c r="H1861" s="1" t="s">
        <v>165</v>
      </c>
      <c r="I1861" s="1" t="s">
        <v>42</v>
      </c>
      <c r="J1861" s="1"/>
      <c r="K1861" s="1" t="s">
        <v>2789</v>
      </c>
      <c r="L1861" s="1" t="s">
        <v>347</v>
      </c>
      <c r="M1861" s="9">
        <v>44652.0</v>
      </c>
      <c r="N1861" s="9">
        <v>44747.0</v>
      </c>
      <c r="O1861" s="1"/>
      <c r="P1861" s="1">
        <v>8.33</v>
      </c>
      <c r="Q1861" s="1">
        <v>500000.0</v>
      </c>
      <c r="R1861" s="1">
        <v>216000.0</v>
      </c>
      <c r="S1861" s="9">
        <v>44732.0</v>
      </c>
      <c r="T1861" s="9">
        <v>44747.0</v>
      </c>
      <c r="U1861" s="1" t="s">
        <v>2792</v>
      </c>
      <c r="V1861" s="5">
        <f t="shared" si="240"/>
        <v>17992.8</v>
      </c>
      <c r="W1861" s="11">
        <f t="shared" si="450"/>
        <v>21231.504</v>
      </c>
      <c r="X1861" s="9">
        <v>44802.0</v>
      </c>
      <c r="Y1861" s="5">
        <f t="shared" si="455"/>
        <v>19432.224</v>
      </c>
      <c r="Z1861" s="5">
        <f t="shared" si="3"/>
        <v>13494.6</v>
      </c>
      <c r="AA1861" s="9">
        <v>44803.0</v>
      </c>
      <c r="AB1861" s="1" t="s">
        <v>2792</v>
      </c>
      <c r="AC1861" s="1" t="s">
        <v>55</v>
      </c>
      <c r="AD1861" s="12" t="s">
        <v>46</v>
      </c>
      <c r="AE1861" s="12" t="s">
        <v>46</v>
      </c>
      <c r="AF1861" s="12" t="s">
        <v>46</v>
      </c>
      <c r="AG1861" s="12" t="s">
        <v>46</v>
      </c>
      <c r="AH1861" s="12" t="s">
        <v>46</v>
      </c>
      <c r="AI1861" s="12" t="s">
        <v>46</v>
      </c>
    </row>
    <row r="1862">
      <c r="A1862" s="12" t="s">
        <v>2788</v>
      </c>
      <c r="B1862" s="13"/>
      <c r="C1862" s="1" t="s">
        <v>132</v>
      </c>
      <c r="D1862" s="1" t="s">
        <v>76</v>
      </c>
      <c r="E1862" s="1" t="s">
        <v>77</v>
      </c>
      <c r="F1862" s="1" t="s">
        <v>379</v>
      </c>
      <c r="G1862" s="1" t="s">
        <v>40</v>
      </c>
      <c r="H1862" s="1" t="s">
        <v>345</v>
      </c>
      <c r="I1862" s="1" t="s">
        <v>236</v>
      </c>
      <c r="J1862" s="1"/>
      <c r="K1862" s="1" t="s">
        <v>1225</v>
      </c>
      <c r="L1862" s="1" t="s">
        <v>53</v>
      </c>
      <c r="M1862" s="9">
        <v>44722.0</v>
      </c>
      <c r="N1862" s="9">
        <v>44828.0</v>
      </c>
      <c r="O1862" s="1"/>
      <c r="P1862" s="1">
        <v>8.33</v>
      </c>
      <c r="Q1862" s="1">
        <v>300000.0</v>
      </c>
      <c r="R1862" s="1">
        <v>300000.0</v>
      </c>
      <c r="S1862" s="9">
        <v>44828.0</v>
      </c>
      <c r="T1862" s="9">
        <v>44829.0</v>
      </c>
      <c r="U1862" s="1" t="s">
        <v>2793</v>
      </c>
      <c r="V1862" s="5">
        <f t="shared" si="240"/>
        <v>24990</v>
      </c>
      <c r="W1862" s="11">
        <f t="shared" si="450"/>
        <v>29488.2</v>
      </c>
      <c r="X1862" s="9">
        <v>44829.0</v>
      </c>
      <c r="Y1862" s="5">
        <f t="shared" si="455"/>
        <v>26989.2</v>
      </c>
      <c r="Z1862" s="5">
        <f t="shared" si="3"/>
        <v>18742.5</v>
      </c>
      <c r="AA1862" s="9">
        <v>44829.0</v>
      </c>
      <c r="AB1862" s="1" t="s">
        <v>2793</v>
      </c>
      <c r="AC1862" s="1" t="s">
        <v>55</v>
      </c>
      <c r="AD1862" s="12" t="s">
        <v>46</v>
      </c>
      <c r="AE1862" s="12" t="s">
        <v>46</v>
      </c>
      <c r="AF1862" s="12" t="s">
        <v>46</v>
      </c>
      <c r="AG1862" s="12" t="s">
        <v>46</v>
      </c>
      <c r="AH1862" s="12" t="s">
        <v>46</v>
      </c>
      <c r="AI1862" s="12" t="s">
        <v>46</v>
      </c>
    </row>
    <row r="1863">
      <c r="A1863" s="1" t="s">
        <v>2788</v>
      </c>
      <c r="B1863" s="13"/>
      <c r="C1863" s="1" t="s">
        <v>36</v>
      </c>
      <c r="D1863" s="1" t="s">
        <v>81</v>
      </c>
      <c r="E1863" s="1" t="s">
        <v>113</v>
      </c>
      <c r="F1863" s="1" t="s">
        <v>900</v>
      </c>
      <c r="G1863" s="1" t="s">
        <v>140</v>
      </c>
      <c r="H1863" s="1" t="s">
        <v>165</v>
      </c>
      <c r="I1863" s="1" t="s">
        <v>42</v>
      </c>
      <c r="J1863" s="1"/>
      <c r="K1863" s="1" t="s">
        <v>2789</v>
      </c>
      <c r="L1863" s="1" t="s">
        <v>347</v>
      </c>
      <c r="M1863" s="9">
        <v>44652.0</v>
      </c>
      <c r="N1863" s="9">
        <v>44772.0</v>
      </c>
      <c r="O1863" s="1"/>
      <c r="P1863" s="1">
        <v>8.33</v>
      </c>
      <c r="Q1863" s="1">
        <v>300000.0</v>
      </c>
      <c r="R1863" s="1">
        <v>360000.0</v>
      </c>
      <c r="S1863" s="9">
        <v>44772.0</v>
      </c>
      <c r="T1863" s="9">
        <v>44772.0</v>
      </c>
      <c r="U1863" s="1" t="s">
        <v>2794</v>
      </c>
      <c r="V1863" s="5">
        <f t="shared" si="240"/>
        <v>29988</v>
      </c>
      <c r="W1863" s="11">
        <f t="shared" si="450"/>
        <v>35385.84</v>
      </c>
      <c r="X1863" s="9">
        <v>44802.0</v>
      </c>
      <c r="Y1863" s="5">
        <f t="shared" si="455"/>
        <v>32387.04</v>
      </c>
      <c r="Z1863" s="5">
        <f t="shared" si="3"/>
        <v>22491</v>
      </c>
      <c r="AA1863" s="9">
        <v>44803.0</v>
      </c>
      <c r="AB1863" s="1" t="s">
        <v>2794</v>
      </c>
      <c r="AC1863" s="1" t="s">
        <v>55</v>
      </c>
      <c r="AD1863" s="12" t="s">
        <v>46</v>
      </c>
      <c r="AE1863" s="12" t="s">
        <v>46</v>
      </c>
      <c r="AF1863" s="12" t="s">
        <v>46</v>
      </c>
      <c r="AG1863" s="12" t="s">
        <v>46</v>
      </c>
      <c r="AH1863" s="12" t="s">
        <v>46</v>
      </c>
      <c r="AI1863" s="12" t="s">
        <v>46</v>
      </c>
    </row>
    <row r="1864">
      <c r="A1864" s="1" t="s">
        <v>2788</v>
      </c>
      <c r="B1864" s="13"/>
      <c r="C1864" s="1" t="s">
        <v>36</v>
      </c>
      <c r="D1864" s="1" t="s">
        <v>81</v>
      </c>
      <c r="E1864" s="1" t="s">
        <v>113</v>
      </c>
      <c r="F1864" s="1" t="s">
        <v>900</v>
      </c>
      <c r="G1864" s="1" t="s">
        <v>140</v>
      </c>
      <c r="H1864" s="1" t="s">
        <v>165</v>
      </c>
      <c r="I1864" s="1" t="s">
        <v>42</v>
      </c>
      <c r="J1864" s="1"/>
      <c r="K1864" s="1" t="s">
        <v>2789</v>
      </c>
      <c r="L1864" s="1" t="s">
        <v>347</v>
      </c>
      <c r="M1864" s="9">
        <v>44652.0</v>
      </c>
      <c r="N1864" s="9">
        <v>44779.0</v>
      </c>
      <c r="O1864" s="1"/>
      <c r="P1864" s="1">
        <v>8.33</v>
      </c>
      <c r="Q1864" s="1">
        <v>300000.0</v>
      </c>
      <c r="R1864" s="1">
        <v>348000.0</v>
      </c>
      <c r="S1864" s="9">
        <v>44810.0</v>
      </c>
      <c r="T1864" s="9">
        <v>44810.0</v>
      </c>
      <c r="U1864" s="1" t="s">
        <v>2795</v>
      </c>
      <c r="V1864" s="5">
        <f t="shared" si="240"/>
        <v>28988.4</v>
      </c>
      <c r="W1864" s="11">
        <f t="shared" si="450"/>
        <v>34206.312</v>
      </c>
      <c r="X1864" s="14">
        <v>44882.0</v>
      </c>
      <c r="Y1864" s="5">
        <f t="shared" si="455"/>
        <v>31307.472</v>
      </c>
      <c r="Z1864" s="5">
        <f t="shared" si="3"/>
        <v>21741.3</v>
      </c>
      <c r="AA1864" s="14">
        <v>44882.0</v>
      </c>
      <c r="AB1864" s="1" t="s">
        <v>2796</v>
      </c>
      <c r="AC1864" s="1" t="s">
        <v>55</v>
      </c>
      <c r="AD1864" s="12" t="s">
        <v>46</v>
      </c>
      <c r="AE1864" s="12" t="s">
        <v>46</v>
      </c>
      <c r="AF1864" s="12" t="s">
        <v>46</v>
      </c>
      <c r="AG1864" s="12" t="s">
        <v>46</v>
      </c>
      <c r="AH1864" s="12" t="s">
        <v>46</v>
      </c>
      <c r="AI1864" s="12" t="s">
        <v>46</v>
      </c>
    </row>
    <row r="1865">
      <c r="A1865" s="1" t="s">
        <v>2788</v>
      </c>
      <c r="B1865" s="13"/>
      <c r="C1865" s="1" t="s">
        <v>36</v>
      </c>
      <c r="D1865" s="1" t="s">
        <v>81</v>
      </c>
      <c r="E1865" s="1" t="s">
        <v>113</v>
      </c>
      <c r="F1865" s="1" t="s">
        <v>900</v>
      </c>
      <c r="G1865" s="1" t="s">
        <v>140</v>
      </c>
      <c r="H1865" s="1" t="s">
        <v>165</v>
      </c>
      <c r="I1865" s="1" t="s">
        <v>42</v>
      </c>
      <c r="J1865" s="1"/>
      <c r="K1865" s="1" t="s">
        <v>2789</v>
      </c>
      <c r="L1865" s="1" t="s">
        <v>347</v>
      </c>
      <c r="M1865" s="9">
        <v>44652.0</v>
      </c>
      <c r="N1865" s="9">
        <v>44652.0</v>
      </c>
      <c r="O1865" s="1"/>
      <c r="P1865" s="1">
        <v>8.33</v>
      </c>
      <c r="Q1865" s="1">
        <v>500000.0</v>
      </c>
      <c r="R1865" s="1">
        <v>884400.0</v>
      </c>
      <c r="S1865" s="9">
        <v>44866.0</v>
      </c>
      <c r="T1865" s="9">
        <v>44868.0</v>
      </c>
      <c r="U1865" s="1" t="s">
        <v>2797</v>
      </c>
      <c r="V1865" s="5">
        <f t="shared" si="240"/>
        <v>73670.52</v>
      </c>
      <c r="W1865" s="11">
        <f t="shared" si="450"/>
        <v>86931.2136</v>
      </c>
      <c r="X1865" s="14">
        <v>44925.0</v>
      </c>
      <c r="Y1865" s="5">
        <f t="shared" si="455"/>
        <v>79564.1616</v>
      </c>
      <c r="Z1865" s="5">
        <f t="shared" si="3"/>
        <v>55252.89</v>
      </c>
      <c r="AA1865" s="9">
        <v>44931.0</v>
      </c>
      <c r="AB1865" s="1" t="s">
        <v>2798</v>
      </c>
      <c r="AC1865" s="1" t="s">
        <v>55</v>
      </c>
      <c r="AD1865" s="12" t="s">
        <v>46</v>
      </c>
      <c r="AE1865" s="12" t="s">
        <v>46</v>
      </c>
      <c r="AF1865" s="12" t="s">
        <v>46</v>
      </c>
      <c r="AG1865" s="12" t="s">
        <v>46</v>
      </c>
      <c r="AH1865" s="12" t="s">
        <v>46</v>
      </c>
      <c r="AI1865" s="12" t="s">
        <v>46</v>
      </c>
    </row>
    <row r="1866">
      <c r="A1866" s="1" t="s">
        <v>2788</v>
      </c>
      <c r="B1866" s="13"/>
      <c r="C1866" s="1" t="s">
        <v>36</v>
      </c>
      <c r="D1866" s="1" t="s">
        <v>81</v>
      </c>
      <c r="E1866" s="1" t="s">
        <v>113</v>
      </c>
      <c r="F1866" s="1" t="s">
        <v>900</v>
      </c>
      <c r="G1866" s="1" t="s">
        <v>140</v>
      </c>
      <c r="H1866" s="1" t="s">
        <v>165</v>
      </c>
      <c r="I1866" s="1" t="s">
        <v>42</v>
      </c>
      <c r="J1866" s="1"/>
      <c r="K1866" s="1" t="s">
        <v>2789</v>
      </c>
      <c r="L1866" s="1" t="s">
        <v>347</v>
      </c>
      <c r="M1866" s="9">
        <v>44652.0</v>
      </c>
      <c r="N1866" s="9">
        <v>44742.0</v>
      </c>
      <c r="O1866" s="1"/>
      <c r="P1866" s="1">
        <v>8.33</v>
      </c>
      <c r="Q1866" s="1">
        <v>500000.0</v>
      </c>
      <c r="R1866" s="1">
        <v>300000.0</v>
      </c>
      <c r="S1866" s="9">
        <v>44866.0</v>
      </c>
      <c r="T1866" s="14">
        <v>44875.0</v>
      </c>
      <c r="U1866" s="1" t="s">
        <v>2799</v>
      </c>
      <c r="V1866" s="5">
        <f t="shared" si="240"/>
        <v>24990</v>
      </c>
      <c r="W1866" s="11">
        <f t="shared" si="450"/>
        <v>29488.2</v>
      </c>
      <c r="X1866" s="14">
        <v>44922.0</v>
      </c>
      <c r="Y1866" s="5">
        <f t="shared" si="455"/>
        <v>26989.2</v>
      </c>
      <c r="Z1866" s="5">
        <f t="shared" si="3"/>
        <v>18742.5</v>
      </c>
      <c r="AA1866" s="14">
        <v>44925.0</v>
      </c>
      <c r="AB1866" s="1" t="s">
        <v>2799</v>
      </c>
      <c r="AC1866" s="1" t="s">
        <v>55</v>
      </c>
      <c r="AD1866" s="12" t="s">
        <v>46</v>
      </c>
      <c r="AE1866" s="12" t="s">
        <v>46</v>
      </c>
      <c r="AF1866" s="12" t="s">
        <v>46</v>
      </c>
      <c r="AG1866" s="12" t="s">
        <v>46</v>
      </c>
      <c r="AH1866" s="12" t="s">
        <v>46</v>
      </c>
      <c r="AI1866" s="12" t="s">
        <v>46</v>
      </c>
    </row>
    <row r="1867">
      <c r="A1867" s="1" t="s">
        <v>2788</v>
      </c>
      <c r="B1867" s="13"/>
      <c r="C1867" s="1" t="s">
        <v>36</v>
      </c>
      <c r="D1867" s="1" t="s">
        <v>81</v>
      </c>
      <c r="E1867" s="1" t="s">
        <v>113</v>
      </c>
      <c r="F1867" s="1" t="s">
        <v>900</v>
      </c>
      <c r="G1867" s="1" t="s">
        <v>140</v>
      </c>
      <c r="H1867" s="1" t="s">
        <v>165</v>
      </c>
      <c r="I1867" s="1" t="s">
        <v>42</v>
      </c>
      <c r="J1867" s="1"/>
      <c r="K1867" s="1" t="s">
        <v>2789</v>
      </c>
      <c r="L1867" s="1" t="s">
        <v>347</v>
      </c>
      <c r="M1867" s="9">
        <v>44652.0</v>
      </c>
      <c r="N1867" s="9">
        <v>44742.0</v>
      </c>
      <c r="O1867" s="1"/>
      <c r="P1867" s="1">
        <v>8.33</v>
      </c>
      <c r="Q1867" s="1">
        <v>500000.0</v>
      </c>
      <c r="R1867" s="1">
        <v>360000.0</v>
      </c>
      <c r="S1867" s="9">
        <v>44928.0</v>
      </c>
      <c r="T1867" s="9">
        <v>44928.0</v>
      </c>
      <c r="U1867" s="1" t="s">
        <v>2800</v>
      </c>
      <c r="V1867" s="5">
        <f t="shared" si="240"/>
        <v>29988</v>
      </c>
      <c r="W1867" s="11">
        <f t="shared" si="450"/>
        <v>35385.84</v>
      </c>
      <c r="X1867" s="9">
        <v>45005.0</v>
      </c>
      <c r="Y1867" s="5">
        <f t="shared" si="455"/>
        <v>32387.04</v>
      </c>
      <c r="Z1867" s="5">
        <f t="shared" si="3"/>
        <v>22491</v>
      </c>
      <c r="AA1867" s="9">
        <v>45007.0</v>
      </c>
      <c r="AB1867" s="1" t="s">
        <v>2801</v>
      </c>
      <c r="AC1867" s="1" t="s">
        <v>55</v>
      </c>
      <c r="AD1867" s="12" t="s">
        <v>46</v>
      </c>
      <c r="AE1867" s="12" t="s">
        <v>46</v>
      </c>
      <c r="AF1867" s="12" t="s">
        <v>46</v>
      </c>
      <c r="AG1867" s="12" t="s">
        <v>46</v>
      </c>
      <c r="AH1867" s="12" t="s">
        <v>46</v>
      </c>
      <c r="AI1867" s="12" t="s">
        <v>46</v>
      </c>
    </row>
    <row r="1868">
      <c r="A1868" s="1" t="s">
        <v>2788</v>
      </c>
      <c r="B1868" s="13"/>
      <c r="C1868" s="1" t="s">
        <v>36</v>
      </c>
      <c r="D1868" s="1" t="s">
        <v>81</v>
      </c>
      <c r="E1868" s="1" t="s">
        <v>113</v>
      </c>
      <c r="F1868" s="1" t="s">
        <v>900</v>
      </c>
      <c r="G1868" s="1" t="s">
        <v>140</v>
      </c>
      <c r="H1868" s="1" t="s">
        <v>165</v>
      </c>
      <c r="I1868" s="1" t="s">
        <v>42</v>
      </c>
      <c r="J1868" s="1"/>
      <c r="K1868" s="1" t="s">
        <v>2789</v>
      </c>
      <c r="L1868" s="1" t="s">
        <v>347</v>
      </c>
      <c r="M1868" s="9">
        <v>44652.0</v>
      </c>
      <c r="N1868" s="9">
        <v>44897.0</v>
      </c>
      <c r="O1868" s="1"/>
      <c r="P1868" s="1">
        <v>8.33</v>
      </c>
      <c r="Q1868" s="1">
        <v>300000.0</v>
      </c>
      <c r="R1868" s="1">
        <v>924000.0</v>
      </c>
      <c r="S1868" s="9">
        <v>44928.0</v>
      </c>
      <c r="T1868" s="9">
        <v>44928.0</v>
      </c>
      <c r="U1868" s="1" t="s">
        <v>2802</v>
      </c>
      <c r="V1868" s="5">
        <f t="shared" si="240"/>
        <v>76969.2</v>
      </c>
      <c r="W1868" s="11">
        <f t="shared" si="450"/>
        <v>90823.656</v>
      </c>
      <c r="X1868" s="9">
        <v>45030.0</v>
      </c>
      <c r="Y1868" s="5">
        <f t="shared" si="455"/>
        <v>83126.736</v>
      </c>
      <c r="Z1868" s="5">
        <f t="shared" si="3"/>
        <v>57726.9</v>
      </c>
      <c r="AA1868" s="9">
        <v>45036.0</v>
      </c>
      <c r="AB1868" s="1" t="s">
        <v>2803</v>
      </c>
      <c r="AC1868" s="1" t="s">
        <v>55</v>
      </c>
      <c r="AD1868" s="12" t="s">
        <v>46</v>
      </c>
      <c r="AE1868" s="12" t="s">
        <v>46</v>
      </c>
      <c r="AF1868" s="12" t="s">
        <v>46</v>
      </c>
      <c r="AG1868" s="12" t="s">
        <v>46</v>
      </c>
      <c r="AH1868" s="12" t="s">
        <v>47</v>
      </c>
      <c r="AI1868" s="12" t="s">
        <v>47</v>
      </c>
    </row>
    <row r="1869">
      <c r="A1869" s="1" t="s">
        <v>2788</v>
      </c>
      <c r="B1869" s="13"/>
      <c r="C1869" s="1" t="s">
        <v>36</v>
      </c>
      <c r="D1869" s="1" t="s">
        <v>81</v>
      </c>
      <c r="E1869" s="1" t="s">
        <v>113</v>
      </c>
      <c r="F1869" s="1" t="s">
        <v>900</v>
      </c>
      <c r="G1869" s="1" t="s">
        <v>140</v>
      </c>
      <c r="H1869" s="1" t="s">
        <v>165</v>
      </c>
      <c r="I1869" s="1" t="s">
        <v>42</v>
      </c>
      <c r="J1869" s="1"/>
      <c r="K1869" s="1" t="s">
        <v>2789</v>
      </c>
      <c r="L1869" s="1" t="s">
        <v>347</v>
      </c>
      <c r="M1869" s="9">
        <v>44652.0</v>
      </c>
      <c r="N1869" s="9">
        <v>45057.0</v>
      </c>
      <c r="O1869" s="1"/>
      <c r="P1869" s="1">
        <v>8.33</v>
      </c>
      <c r="Q1869" s="1">
        <v>300000.0</v>
      </c>
      <c r="R1869" s="1">
        <v>414000.0</v>
      </c>
      <c r="S1869" s="9">
        <v>45088.0</v>
      </c>
      <c r="T1869" s="14">
        <v>45247.0</v>
      </c>
      <c r="U1869" s="1" t="s">
        <v>2804</v>
      </c>
      <c r="V1869" s="5">
        <f t="shared" si="240"/>
        <v>34486.2</v>
      </c>
      <c r="W1869" s="11">
        <f t="shared" si="450"/>
        <v>40693.716</v>
      </c>
      <c r="X1869" s="9">
        <v>45309.0</v>
      </c>
      <c r="Y1869" s="5">
        <f t="shared" si="455"/>
        <v>37245.096</v>
      </c>
      <c r="Z1869" s="5">
        <f t="shared" si="3"/>
        <v>25864.65</v>
      </c>
      <c r="AA1869" s="9">
        <v>45316.0</v>
      </c>
      <c r="AB1869" s="1" t="s">
        <v>2805</v>
      </c>
      <c r="AC1869" s="1" t="s">
        <v>55</v>
      </c>
      <c r="AD1869" s="12" t="s">
        <v>46</v>
      </c>
      <c r="AE1869" s="12" t="s">
        <v>47</v>
      </c>
      <c r="AF1869" s="12" t="s">
        <v>47</v>
      </c>
      <c r="AG1869" s="12" t="s">
        <v>47</v>
      </c>
      <c r="AH1869" s="12" t="s">
        <v>47</v>
      </c>
      <c r="AI1869" s="12" t="s">
        <v>47</v>
      </c>
    </row>
    <row r="1870">
      <c r="A1870" s="1" t="s">
        <v>2806</v>
      </c>
      <c r="B1870" s="13"/>
      <c r="C1870" s="1" t="s">
        <v>132</v>
      </c>
      <c r="D1870" s="1" t="s">
        <v>50</v>
      </c>
      <c r="E1870" s="1" t="s">
        <v>113</v>
      </c>
      <c r="F1870" s="1" t="s">
        <v>2807</v>
      </c>
      <c r="G1870" s="1" t="s">
        <v>1057</v>
      </c>
      <c r="H1870" s="1" t="s">
        <v>1058</v>
      </c>
      <c r="I1870" s="1" t="s">
        <v>234</v>
      </c>
      <c r="J1870" s="1"/>
      <c r="K1870" s="1" t="s">
        <v>2808</v>
      </c>
      <c r="L1870" s="1" t="s">
        <v>53</v>
      </c>
      <c r="M1870" s="9">
        <v>44973.0</v>
      </c>
      <c r="N1870" s="9">
        <v>44973.0</v>
      </c>
      <c r="O1870" s="1"/>
      <c r="P1870" s="1">
        <v>7.0</v>
      </c>
      <c r="Q1870" s="1">
        <v>1850000.0</v>
      </c>
      <c r="R1870" s="1">
        <v>1900000.0</v>
      </c>
      <c r="S1870" s="9">
        <v>44930.0</v>
      </c>
      <c r="T1870" s="9">
        <v>44973.0</v>
      </c>
      <c r="U1870" s="1" t="s">
        <v>2809</v>
      </c>
      <c r="V1870" s="5">
        <f t="shared" si="240"/>
        <v>133000</v>
      </c>
      <c r="W1870" s="11">
        <f>V1870</f>
        <v>133000</v>
      </c>
      <c r="X1870" s="9">
        <v>44993.0</v>
      </c>
      <c r="Y1870" s="5">
        <f>W1870</f>
        <v>133000</v>
      </c>
      <c r="Z1870" s="5">
        <f t="shared" si="3"/>
        <v>99750</v>
      </c>
      <c r="AA1870" s="9">
        <v>44994.0</v>
      </c>
      <c r="AB1870" s="1" t="s">
        <v>2810</v>
      </c>
      <c r="AC1870" s="1" t="s">
        <v>55</v>
      </c>
      <c r="AD1870" s="12" t="s">
        <v>46</v>
      </c>
      <c r="AE1870" s="12" t="s">
        <v>46</v>
      </c>
      <c r="AF1870" s="12" t="s">
        <v>46</v>
      </c>
      <c r="AG1870" s="12" t="s">
        <v>46</v>
      </c>
      <c r="AH1870" s="12" t="s">
        <v>46</v>
      </c>
      <c r="AI1870" s="12" t="s">
        <v>46</v>
      </c>
    </row>
    <row r="1871">
      <c r="A1871" s="1" t="s">
        <v>2811</v>
      </c>
      <c r="B1871" s="13"/>
      <c r="C1871" s="1" t="s">
        <v>36</v>
      </c>
      <c r="D1871" s="1" t="s">
        <v>37</v>
      </c>
      <c r="E1871" s="1" t="s">
        <v>38</v>
      </c>
      <c r="F1871" s="1" t="s">
        <v>935</v>
      </c>
      <c r="G1871" s="1" t="s">
        <v>601</v>
      </c>
      <c r="H1871" s="1" t="s">
        <v>602</v>
      </c>
      <c r="I1871" s="1" t="s">
        <v>187</v>
      </c>
      <c r="J1871" s="1"/>
      <c r="K1871" s="1" t="s">
        <v>2812</v>
      </c>
      <c r="L1871" s="1" t="s">
        <v>99</v>
      </c>
      <c r="M1871" s="9">
        <v>44706.0</v>
      </c>
      <c r="N1871" s="9">
        <v>44706.0</v>
      </c>
      <c r="O1871" s="1"/>
      <c r="P1871" s="1">
        <v>7.5</v>
      </c>
      <c r="Q1871" s="1">
        <v>300000.0</v>
      </c>
      <c r="R1871" s="1">
        <v>342000.0</v>
      </c>
      <c r="S1871" s="9">
        <v>44690.0</v>
      </c>
      <c r="T1871" s="9">
        <v>44706.0</v>
      </c>
      <c r="U1871" s="1" t="s">
        <v>2813</v>
      </c>
      <c r="V1871" s="5">
        <f t="shared" si="240"/>
        <v>25650</v>
      </c>
      <c r="W1871" s="11">
        <f t="shared" ref="W1871:W2701" si="456">V1871*118%</f>
        <v>30267</v>
      </c>
      <c r="X1871" s="9">
        <v>44720.0</v>
      </c>
      <c r="Y1871" s="5">
        <f t="shared" ref="Y1871:Y1872" si="457">W1871-(V1871*10%)</f>
        <v>27702</v>
      </c>
      <c r="Z1871" s="5">
        <f t="shared" si="3"/>
        <v>19237.5</v>
      </c>
      <c r="AA1871" s="9">
        <v>44724.0</v>
      </c>
      <c r="AB1871" s="1" t="s">
        <v>2813</v>
      </c>
      <c r="AC1871" s="1" t="s">
        <v>55</v>
      </c>
      <c r="AD1871" s="12" t="s">
        <v>46</v>
      </c>
      <c r="AE1871" s="12" t="s">
        <v>46</v>
      </c>
      <c r="AF1871" s="12" t="s">
        <v>46</v>
      </c>
      <c r="AG1871" s="12" t="s">
        <v>46</v>
      </c>
      <c r="AH1871" s="12" t="s">
        <v>46</v>
      </c>
      <c r="AI1871" s="12" t="s">
        <v>46</v>
      </c>
    </row>
    <row r="1872">
      <c r="A1872" s="1" t="s">
        <v>2811</v>
      </c>
      <c r="B1872" s="13"/>
      <c r="C1872" s="1" t="s">
        <v>36</v>
      </c>
      <c r="D1872" s="1" t="s">
        <v>37</v>
      </c>
      <c r="E1872" s="1" t="s">
        <v>38</v>
      </c>
      <c r="F1872" s="1" t="s">
        <v>935</v>
      </c>
      <c r="G1872" s="1" t="s">
        <v>601</v>
      </c>
      <c r="H1872" s="1" t="s">
        <v>602</v>
      </c>
      <c r="I1872" s="1" t="s">
        <v>187</v>
      </c>
      <c r="J1872" s="1"/>
      <c r="K1872" s="1" t="s">
        <v>2812</v>
      </c>
      <c r="L1872" s="1" t="s">
        <v>99</v>
      </c>
      <c r="M1872" s="9">
        <v>44706.0</v>
      </c>
      <c r="N1872" s="9">
        <v>44707.0</v>
      </c>
      <c r="O1872" s="1"/>
      <c r="P1872" s="1">
        <v>7.5</v>
      </c>
      <c r="Q1872" s="1">
        <v>200000.0</v>
      </c>
      <c r="R1872" s="1">
        <v>264000.0</v>
      </c>
      <c r="S1872" s="9">
        <v>44697.0</v>
      </c>
      <c r="T1872" s="9">
        <v>44707.0</v>
      </c>
      <c r="U1872" s="1" t="s">
        <v>2814</v>
      </c>
      <c r="V1872" s="5">
        <f t="shared" si="240"/>
        <v>19800</v>
      </c>
      <c r="W1872" s="11">
        <f t="shared" si="456"/>
        <v>23364</v>
      </c>
      <c r="X1872" s="9">
        <v>44727.0</v>
      </c>
      <c r="Y1872" s="5">
        <f t="shared" si="457"/>
        <v>21384</v>
      </c>
      <c r="Z1872" s="5">
        <f t="shared" si="3"/>
        <v>14850</v>
      </c>
      <c r="AA1872" s="9">
        <v>44731.0</v>
      </c>
      <c r="AB1872" s="1" t="s">
        <v>2814</v>
      </c>
      <c r="AC1872" s="1" t="s">
        <v>55</v>
      </c>
      <c r="AD1872" s="12" t="s">
        <v>46</v>
      </c>
      <c r="AE1872" s="12" t="s">
        <v>46</v>
      </c>
      <c r="AF1872" s="12" t="s">
        <v>46</v>
      </c>
      <c r="AG1872" s="12" t="s">
        <v>46</v>
      </c>
      <c r="AH1872" s="12" t="s">
        <v>46</v>
      </c>
      <c r="AI1872" s="12" t="s">
        <v>46</v>
      </c>
    </row>
    <row r="1873">
      <c r="A1873" s="1" t="s">
        <v>2815</v>
      </c>
      <c r="B1873" s="13"/>
      <c r="C1873" s="1" t="s">
        <v>36</v>
      </c>
      <c r="D1873" s="1" t="s">
        <v>102</v>
      </c>
      <c r="E1873" s="1" t="s">
        <v>38</v>
      </c>
      <c r="F1873" s="1" t="s">
        <v>935</v>
      </c>
      <c r="G1873" s="1" t="s">
        <v>170</v>
      </c>
      <c r="H1873" s="1" t="s">
        <v>170</v>
      </c>
      <c r="I1873" s="1" t="s">
        <v>234</v>
      </c>
      <c r="J1873" s="1"/>
      <c r="K1873" s="1" t="s">
        <v>2816</v>
      </c>
      <c r="L1873" s="1" t="s">
        <v>99</v>
      </c>
      <c r="M1873" s="9">
        <v>45094.0</v>
      </c>
      <c r="N1873" s="9">
        <v>45094.0</v>
      </c>
      <c r="O1873" s="1"/>
      <c r="P1873" s="1">
        <v>7.5</v>
      </c>
      <c r="Q1873" s="1">
        <v>100000.0</v>
      </c>
      <c r="R1873" s="1">
        <v>300000.0</v>
      </c>
      <c r="S1873" s="10">
        <f>N1873+30</f>
        <v>45124</v>
      </c>
      <c r="V1873" s="5">
        <f t="shared" si="240"/>
        <v>22500</v>
      </c>
      <c r="W1873" s="11">
        <f t="shared" si="456"/>
        <v>26550</v>
      </c>
      <c r="Z1873" s="5">
        <f t="shared" si="3"/>
        <v>16875</v>
      </c>
      <c r="AC1873" s="1" t="s">
        <v>45</v>
      </c>
      <c r="AD1873" s="12" t="s">
        <v>47</v>
      </c>
      <c r="AE1873" s="12" t="s">
        <v>47</v>
      </c>
      <c r="AF1873" s="12" t="s">
        <v>47</v>
      </c>
      <c r="AG1873" s="12"/>
      <c r="AH1873" s="12"/>
      <c r="AI1873" s="12"/>
    </row>
    <row r="1874">
      <c r="A1874" s="1" t="s">
        <v>2817</v>
      </c>
      <c r="B1874" s="13"/>
      <c r="C1874" s="1" t="s">
        <v>36</v>
      </c>
      <c r="D1874" s="1" t="s">
        <v>96</v>
      </c>
      <c r="E1874" s="1" t="s">
        <v>77</v>
      </c>
      <c r="F1874" s="1" t="s">
        <v>164</v>
      </c>
      <c r="G1874" s="1" t="s">
        <v>134</v>
      </c>
      <c r="H1874" s="1" t="s">
        <v>135</v>
      </c>
      <c r="I1874" s="1" t="s">
        <v>42</v>
      </c>
      <c r="J1874" s="1"/>
      <c r="K1874" s="1" t="s">
        <v>2818</v>
      </c>
      <c r="L1874" s="1" t="s">
        <v>44</v>
      </c>
      <c r="M1874" s="9">
        <v>44830.0</v>
      </c>
      <c r="N1874" s="9">
        <v>45166.0</v>
      </c>
      <c r="O1874" s="1"/>
      <c r="P1874" s="1">
        <v>8.33</v>
      </c>
      <c r="Q1874" s="1">
        <v>500000.0</v>
      </c>
      <c r="R1874" s="1">
        <v>300000.0</v>
      </c>
      <c r="S1874" s="10">
        <f>N1874+90</f>
        <v>45256</v>
      </c>
      <c r="V1874" s="5">
        <f t="shared" si="240"/>
        <v>24990</v>
      </c>
      <c r="W1874" s="11">
        <f t="shared" si="456"/>
        <v>29488.2</v>
      </c>
      <c r="Z1874" s="5">
        <f t="shared" si="3"/>
        <v>18742.5</v>
      </c>
      <c r="AC1874" s="1" t="str">
        <f>IF(T1874="","C","O")</f>
        <v>C</v>
      </c>
      <c r="AD1874" s="12" t="s">
        <v>46</v>
      </c>
      <c r="AE1874" s="12" t="s">
        <v>47</v>
      </c>
      <c r="AF1874" s="12" t="s">
        <v>47</v>
      </c>
      <c r="AG1874" s="12"/>
      <c r="AH1874" s="12"/>
      <c r="AI1874" s="12"/>
    </row>
    <row r="1875">
      <c r="A1875" s="1" t="s">
        <v>2819</v>
      </c>
      <c r="B1875" s="13"/>
      <c r="C1875" s="1" t="s">
        <v>132</v>
      </c>
      <c r="D1875" s="1" t="s">
        <v>81</v>
      </c>
      <c r="E1875" s="1" t="s">
        <v>212</v>
      </c>
      <c r="F1875" s="1" t="s">
        <v>611</v>
      </c>
      <c r="G1875" s="1" t="s">
        <v>152</v>
      </c>
      <c r="H1875" s="1" t="s">
        <v>153</v>
      </c>
      <c r="I1875" s="1" t="s">
        <v>42</v>
      </c>
      <c r="J1875" s="1"/>
      <c r="K1875" s="1" t="s">
        <v>2820</v>
      </c>
      <c r="L1875" s="1" t="s">
        <v>99</v>
      </c>
      <c r="M1875" s="9">
        <v>44711.0</v>
      </c>
      <c r="N1875" s="14">
        <v>44914.0</v>
      </c>
      <c r="O1875" s="1"/>
      <c r="P1875" s="1">
        <v>8.33</v>
      </c>
      <c r="Q1875" s="1">
        <v>750000.0</v>
      </c>
      <c r="R1875" s="1">
        <v>800000.0</v>
      </c>
      <c r="S1875" s="14">
        <v>44910.0</v>
      </c>
      <c r="T1875" s="14">
        <v>44914.0</v>
      </c>
      <c r="U1875" s="1" t="s">
        <v>2821</v>
      </c>
      <c r="V1875" s="5">
        <f t="shared" si="240"/>
        <v>66640</v>
      </c>
      <c r="W1875" s="11">
        <f t="shared" si="456"/>
        <v>78635.2</v>
      </c>
      <c r="X1875" s="9">
        <v>44940.0</v>
      </c>
      <c r="Y1875" s="5">
        <f t="shared" ref="Y1875:Y1878" si="458">W1875-(V1875*10%)</f>
        <v>71971.2</v>
      </c>
      <c r="Z1875" s="5">
        <f t="shared" si="3"/>
        <v>49980</v>
      </c>
      <c r="AA1875" s="9">
        <v>44944.0</v>
      </c>
      <c r="AB1875" s="1" t="s">
        <v>2821</v>
      </c>
      <c r="AC1875" s="1" t="s">
        <v>55</v>
      </c>
      <c r="AD1875" s="12" t="s">
        <v>46</v>
      </c>
      <c r="AE1875" s="12" t="s">
        <v>46</v>
      </c>
      <c r="AF1875" s="12" t="s">
        <v>46</v>
      </c>
      <c r="AG1875" s="12" t="s">
        <v>46</v>
      </c>
      <c r="AH1875" s="12" t="s">
        <v>46</v>
      </c>
      <c r="AI1875" s="12" t="s">
        <v>46</v>
      </c>
    </row>
    <row r="1876">
      <c r="A1876" s="1" t="s">
        <v>2819</v>
      </c>
      <c r="B1876" s="13"/>
      <c r="C1876" s="1" t="s">
        <v>132</v>
      </c>
      <c r="D1876" s="1" t="s">
        <v>81</v>
      </c>
      <c r="E1876" s="1" t="s">
        <v>212</v>
      </c>
      <c r="F1876" s="1" t="s">
        <v>611</v>
      </c>
      <c r="G1876" s="1" t="s">
        <v>152</v>
      </c>
      <c r="H1876" s="1" t="s">
        <v>153</v>
      </c>
      <c r="I1876" s="1" t="s">
        <v>42</v>
      </c>
      <c r="J1876" s="1"/>
      <c r="K1876" s="1" t="s">
        <v>2820</v>
      </c>
      <c r="L1876" s="1" t="s">
        <v>99</v>
      </c>
      <c r="M1876" s="9">
        <v>44711.0</v>
      </c>
      <c r="N1876" s="9">
        <v>45041.0</v>
      </c>
      <c r="O1876" s="1"/>
      <c r="P1876" s="1">
        <v>8.33</v>
      </c>
      <c r="Q1876" s="1">
        <v>1100000.0</v>
      </c>
      <c r="R1876" s="1">
        <v>1100000.0</v>
      </c>
      <c r="S1876" s="9">
        <v>45040.0</v>
      </c>
      <c r="T1876" s="9">
        <v>45045.0</v>
      </c>
      <c r="U1876" s="1" t="s">
        <v>2822</v>
      </c>
      <c r="V1876" s="5">
        <f t="shared" si="240"/>
        <v>91630</v>
      </c>
      <c r="W1876" s="11">
        <f t="shared" si="456"/>
        <v>108123.4</v>
      </c>
      <c r="X1876" s="9">
        <v>45070.0</v>
      </c>
      <c r="Y1876" s="5">
        <f t="shared" si="458"/>
        <v>98960.4</v>
      </c>
      <c r="Z1876" s="5">
        <f t="shared" si="3"/>
        <v>68722.5</v>
      </c>
      <c r="AA1876" s="9">
        <v>45074.0</v>
      </c>
      <c r="AB1876" s="1" t="s">
        <v>2822</v>
      </c>
      <c r="AC1876" s="1" t="s">
        <v>55</v>
      </c>
      <c r="AD1876" s="12" t="s">
        <v>46</v>
      </c>
      <c r="AE1876" s="12" t="s">
        <v>47</v>
      </c>
      <c r="AF1876" s="12" t="s">
        <v>47</v>
      </c>
      <c r="AG1876" s="12" t="s">
        <v>47</v>
      </c>
      <c r="AH1876" s="12" t="s">
        <v>47</v>
      </c>
      <c r="AI1876" s="12" t="s">
        <v>47</v>
      </c>
    </row>
    <row r="1877">
      <c r="A1877" s="1" t="s">
        <v>2819</v>
      </c>
      <c r="B1877" s="13"/>
      <c r="C1877" s="1" t="s">
        <v>132</v>
      </c>
      <c r="D1877" s="1" t="s">
        <v>81</v>
      </c>
      <c r="E1877" s="1" t="s">
        <v>212</v>
      </c>
      <c r="F1877" s="1" t="s">
        <v>611</v>
      </c>
      <c r="G1877" s="1" t="s">
        <v>152</v>
      </c>
      <c r="H1877" s="1" t="s">
        <v>153</v>
      </c>
      <c r="I1877" s="1" t="s">
        <v>42</v>
      </c>
      <c r="J1877" s="1"/>
      <c r="K1877" s="1" t="s">
        <v>2820</v>
      </c>
      <c r="L1877" s="1" t="s">
        <v>99</v>
      </c>
      <c r="M1877" s="9">
        <v>44711.0</v>
      </c>
      <c r="N1877" s="9">
        <v>45106.0</v>
      </c>
      <c r="O1877" s="1"/>
      <c r="P1877" s="1">
        <v>8.33</v>
      </c>
      <c r="Q1877" s="1">
        <v>750000.0</v>
      </c>
      <c r="R1877" s="1">
        <v>800000.0</v>
      </c>
      <c r="S1877" s="9">
        <v>45082.0</v>
      </c>
      <c r="T1877" s="9">
        <v>45106.0</v>
      </c>
      <c r="U1877" s="1" t="s">
        <v>2823</v>
      </c>
      <c r="V1877" s="5">
        <f t="shared" si="240"/>
        <v>66640</v>
      </c>
      <c r="W1877" s="11">
        <f t="shared" si="456"/>
        <v>78635.2</v>
      </c>
      <c r="X1877" s="9">
        <v>45112.0</v>
      </c>
      <c r="Y1877" s="5">
        <f t="shared" si="458"/>
        <v>71971.2</v>
      </c>
      <c r="Z1877" s="5">
        <f t="shared" si="3"/>
        <v>49980</v>
      </c>
      <c r="AA1877" s="9">
        <v>45116.0</v>
      </c>
      <c r="AB1877" s="1" t="s">
        <v>2823</v>
      </c>
      <c r="AC1877" s="1" t="s">
        <v>55</v>
      </c>
      <c r="AD1877" s="12" t="s">
        <v>46</v>
      </c>
      <c r="AE1877" s="12" t="s">
        <v>47</v>
      </c>
      <c r="AF1877" s="12" t="s">
        <v>47</v>
      </c>
      <c r="AG1877" s="12" t="s">
        <v>47</v>
      </c>
      <c r="AH1877" s="12" t="s">
        <v>47</v>
      </c>
      <c r="AI1877" s="12" t="s">
        <v>47</v>
      </c>
    </row>
    <row r="1878">
      <c r="A1878" s="1" t="s">
        <v>2819</v>
      </c>
      <c r="B1878" s="13"/>
      <c r="C1878" s="1" t="s">
        <v>132</v>
      </c>
      <c r="D1878" s="1" t="s">
        <v>81</v>
      </c>
      <c r="E1878" s="1" t="s">
        <v>212</v>
      </c>
      <c r="F1878" s="1" t="s">
        <v>611</v>
      </c>
      <c r="G1878" s="1" t="s">
        <v>152</v>
      </c>
      <c r="H1878" s="1" t="s">
        <v>153</v>
      </c>
      <c r="I1878" s="1" t="s">
        <v>42</v>
      </c>
      <c r="J1878" s="1"/>
      <c r="K1878" s="1" t="s">
        <v>2820</v>
      </c>
      <c r="L1878" s="1" t="s">
        <v>99</v>
      </c>
      <c r="M1878" s="9">
        <v>44711.0</v>
      </c>
      <c r="N1878" s="9">
        <v>45006.0</v>
      </c>
      <c r="O1878" s="1"/>
      <c r="P1878" s="1">
        <v>8.33</v>
      </c>
      <c r="Q1878" s="1">
        <v>1450000.0</v>
      </c>
      <c r="R1878" s="1">
        <v>1500000.0</v>
      </c>
      <c r="S1878" s="9">
        <v>45352.0</v>
      </c>
      <c r="T1878" s="9">
        <v>45377.0</v>
      </c>
      <c r="U1878" s="1" t="s">
        <v>2824</v>
      </c>
      <c r="V1878" s="5">
        <f t="shared" si="240"/>
        <v>124950</v>
      </c>
      <c r="W1878" s="11">
        <f t="shared" si="456"/>
        <v>147441</v>
      </c>
      <c r="X1878" s="9">
        <v>45377.0</v>
      </c>
      <c r="Y1878" s="5">
        <f t="shared" si="458"/>
        <v>134946</v>
      </c>
      <c r="Z1878" s="5">
        <f t="shared" si="3"/>
        <v>93712.5</v>
      </c>
      <c r="AA1878" s="9">
        <v>45377.0</v>
      </c>
      <c r="AB1878" s="1" t="s">
        <v>2824</v>
      </c>
      <c r="AC1878" s="1" t="s">
        <v>55</v>
      </c>
      <c r="AD1878" s="12" t="s">
        <v>46</v>
      </c>
      <c r="AE1878" s="12" t="s">
        <v>46</v>
      </c>
      <c r="AF1878" s="12" t="s">
        <v>47</v>
      </c>
      <c r="AG1878" s="12" t="s">
        <v>47</v>
      </c>
      <c r="AH1878" s="12" t="s">
        <v>47</v>
      </c>
      <c r="AI1878" s="12" t="s">
        <v>47</v>
      </c>
    </row>
    <row r="1879">
      <c r="A1879" s="1" t="s">
        <v>2825</v>
      </c>
      <c r="B1879" s="13"/>
      <c r="C1879" s="1" t="s">
        <v>95</v>
      </c>
      <c r="D1879" s="1" t="s">
        <v>50</v>
      </c>
      <c r="E1879" s="1" t="s">
        <v>113</v>
      </c>
      <c r="F1879" s="1" t="s">
        <v>634</v>
      </c>
      <c r="G1879" s="1" t="s">
        <v>152</v>
      </c>
      <c r="H1879" s="1" t="s">
        <v>317</v>
      </c>
      <c r="I1879" s="1" t="s">
        <v>247</v>
      </c>
      <c r="J1879" s="1"/>
      <c r="K1879" s="1" t="s">
        <v>2826</v>
      </c>
      <c r="L1879" s="1" t="s">
        <v>99</v>
      </c>
      <c r="M1879" s="9">
        <v>44753.0</v>
      </c>
      <c r="N1879" s="9">
        <v>44688.0</v>
      </c>
      <c r="O1879" s="1"/>
      <c r="P1879" s="1">
        <v>8.33</v>
      </c>
      <c r="Q1879" s="1">
        <v>500000.0</v>
      </c>
      <c r="R1879" s="1">
        <v>300000.0</v>
      </c>
      <c r="S1879" s="10">
        <f t="shared" ref="S1879:S1880" si="459">N1879+90</f>
        <v>44778</v>
      </c>
      <c r="V1879" s="5">
        <f t="shared" si="240"/>
        <v>24990</v>
      </c>
      <c r="W1879" s="11">
        <f t="shared" si="456"/>
        <v>29488.2</v>
      </c>
      <c r="Z1879" s="5">
        <f t="shared" si="3"/>
        <v>18742.5</v>
      </c>
      <c r="AC1879" s="1" t="str">
        <f t="shared" ref="AC1879:AC1880" si="460">IF(T1879="","C","O")</f>
        <v>C</v>
      </c>
      <c r="AD1879" s="12" t="s">
        <v>46</v>
      </c>
      <c r="AE1879" s="12" t="s">
        <v>46</v>
      </c>
      <c r="AF1879" s="12" t="s">
        <v>46</v>
      </c>
      <c r="AG1879" s="12"/>
      <c r="AH1879" s="12"/>
      <c r="AI1879" s="12"/>
    </row>
    <row r="1880">
      <c r="A1880" s="1" t="s">
        <v>2825</v>
      </c>
      <c r="B1880" s="13"/>
      <c r="C1880" s="1" t="s">
        <v>95</v>
      </c>
      <c r="D1880" s="1" t="s">
        <v>50</v>
      </c>
      <c r="E1880" s="1" t="s">
        <v>113</v>
      </c>
      <c r="F1880" s="1" t="s">
        <v>634</v>
      </c>
      <c r="G1880" s="1" t="s">
        <v>152</v>
      </c>
      <c r="H1880" s="1" t="s">
        <v>317</v>
      </c>
      <c r="I1880" s="1" t="s">
        <v>247</v>
      </c>
      <c r="J1880" s="1"/>
      <c r="K1880" s="1" t="s">
        <v>2826</v>
      </c>
      <c r="L1880" s="1" t="s">
        <v>99</v>
      </c>
      <c r="M1880" s="9">
        <v>44753.0</v>
      </c>
      <c r="N1880" s="9">
        <v>44762.0</v>
      </c>
      <c r="O1880" s="1"/>
      <c r="P1880" s="1">
        <v>8.33</v>
      </c>
      <c r="Q1880" s="1">
        <v>350000.0</v>
      </c>
      <c r="R1880" s="1">
        <v>300000.0</v>
      </c>
      <c r="S1880" s="10">
        <f t="shared" si="459"/>
        <v>44852</v>
      </c>
      <c r="V1880" s="5">
        <f t="shared" si="240"/>
        <v>24990</v>
      </c>
      <c r="W1880" s="11">
        <f t="shared" si="456"/>
        <v>29488.2</v>
      </c>
      <c r="Z1880" s="5">
        <f t="shared" si="3"/>
        <v>18742.5</v>
      </c>
      <c r="AC1880" s="1" t="str">
        <f t="shared" si="460"/>
        <v>C</v>
      </c>
      <c r="AD1880" s="12" t="s">
        <v>46</v>
      </c>
      <c r="AE1880" s="12" t="s">
        <v>46</v>
      </c>
      <c r="AF1880" s="12" t="s">
        <v>46</v>
      </c>
      <c r="AG1880" s="12"/>
      <c r="AH1880" s="12"/>
      <c r="AI1880" s="12"/>
    </row>
    <row r="1881">
      <c r="A1881" s="1" t="s">
        <v>2827</v>
      </c>
      <c r="B1881" s="13"/>
      <c r="C1881" s="1" t="s">
        <v>132</v>
      </c>
      <c r="D1881" s="1" t="s">
        <v>50</v>
      </c>
      <c r="E1881" s="1" t="s">
        <v>38</v>
      </c>
      <c r="F1881" s="1" t="s">
        <v>2828</v>
      </c>
      <c r="G1881" s="1" t="s">
        <v>152</v>
      </c>
      <c r="H1881" s="1" t="s">
        <v>317</v>
      </c>
      <c r="I1881" s="1" t="s">
        <v>42</v>
      </c>
      <c r="J1881" s="1"/>
      <c r="K1881" s="1" t="s">
        <v>2829</v>
      </c>
      <c r="L1881" s="1" t="s">
        <v>99</v>
      </c>
      <c r="M1881" s="14">
        <v>45282.0</v>
      </c>
      <c r="N1881" s="9">
        <v>45303.0</v>
      </c>
      <c r="O1881" s="1"/>
      <c r="P1881" s="1">
        <v>8.33</v>
      </c>
      <c r="Q1881" s="1">
        <v>500000.0</v>
      </c>
      <c r="R1881" s="1">
        <v>324000.0</v>
      </c>
      <c r="S1881" s="9">
        <v>45334.0</v>
      </c>
      <c r="T1881" s="9">
        <v>45358.0</v>
      </c>
      <c r="U1881" s="1" t="s">
        <v>2830</v>
      </c>
      <c r="V1881" s="5">
        <f t="shared" si="240"/>
        <v>26989.2</v>
      </c>
      <c r="W1881" s="11">
        <f t="shared" si="456"/>
        <v>31847.256</v>
      </c>
      <c r="X1881" s="9">
        <v>45390.0</v>
      </c>
      <c r="Y1881" s="5">
        <f>W1881-(V1881*10%)</f>
        <v>29148.336</v>
      </c>
      <c r="Z1881" s="5">
        <f t="shared" si="3"/>
        <v>20241.9</v>
      </c>
      <c r="AA1881" s="9">
        <v>45394.0</v>
      </c>
      <c r="AB1881" s="1" t="s">
        <v>2831</v>
      </c>
      <c r="AC1881" s="1" t="s">
        <v>55</v>
      </c>
      <c r="AD1881" s="12" t="s">
        <v>47</v>
      </c>
      <c r="AE1881" s="12" t="s">
        <v>47</v>
      </c>
      <c r="AF1881" s="12" t="s">
        <v>47</v>
      </c>
      <c r="AG1881" s="12" t="s">
        <v>47</v>
      </c>
      <c r="AH1881" s="12" t="s">
        <v>137</v>
      </c>
      <c r="AI1881" s="12" t="s">
        <v>137</v>
      </c>
    </row>
    <row r="1882">
      <c r="A1882" s="1" t="s">
        <v>2832</v>
      </c>
      <c r="B1882" s="13"/>
      <c r="C1882" s="1" t="s">
        <v>36</v>
      </c>
      <c r="D1882" s="1" t="s">
        <v>76</v>
      </c>
      <c r="E1882" s="1" t="s">
        <v>212</v>
      </c>
      <c r="F1882" s="1" t="s">
        <v>2833</v>
      </c>
      <c r="G1882" s="1" t="s">
        <v>134</v>
      </c>
      <c r="H1882" s="1" t="s">
        <v>135</v>
      </c>
      <c r="I1882" s="1" t="s">
        <v>247</v>
      </c>
      <c r="J1882" s="1"/>
      <c r="K1882" s="1" t="s">
        <v>2834</v>
      </c>
      <c r="L1882" s="1" t="s">
        <v>99</v>
      </c>
      <c r="M1882" s="9">
        <v>44798.0</v>
      </c>
      <c r="N1882" s="9">
        <v>44798.0</v>
      </c>
      <c r="O1882" s="1"/>
      <c r="P1882" s="1">
        <v>8.0</v>
      </c>
      <c r="Q1882" s="1">
        <v>300000.0</v>
      </c>
      <c r="R1882" s="1">
        <v>300000.0</v>
      </c>
      <c r="S1882" s="10">
        <f>N1882+90</f>
        <v>44888</v>
      </c>
      <c r="V1882" s="5">
        <f t="shared" si="240"/>
        <v>24000</v>
      </c>
      <c r="W1882" s="11">
        <f t="shared" si="456"/>
        <v>28320</v>
      </c>
      <c r="Z1882" s="5">
        <f t="shared" si="3"/>
        <v>18000</v>
      </c>
      <c r="AB1882" s="1"/>
      <c r="AC1882" s="1" t="s">
        <v>45</v>
      </c>
      <c r="AD1882" s="12" t="s">
        <v>46</v>
      </c>
      <c r="AE1882" s="12" t="s">
        <v>46</v>
      </c>
      <c r="AF1882" s="12" t="s">
        <v>46</v>
      </c>
      <c r="AG1882" s="12"/>
      <c r="AH1882" s="12"/>
      <c r="AI1882" s="12"/>
    </row>
    <row r="1883">
      <c r="A1883" s="1" t="s">
        <v>2832</v>
      </c>
      <c r="B1883" s="13"/>
      <c r="C1883" s="1" t="s">
        <v>36</v>
      </c>
      <c r="D1883" s="1" t="s">
        <v>76</v>
      </c>
      <c r="E1883" s="1" t="s">
        <v>212</v>
      </c>
      <c r="F1883" s="1" t="s">
        <v>2508</v>
      </c>
      <c r="G1883" s="1" t="s">
        <v>134</v>
      </c>
      <c r="H1883" s="1" t="s">
        <v>135</v>
      </c>
      <c r="I1883" s="1" t="s">
        <v>247</v>
      </c>
      <c r="J1883" s="1"/>
      <c r="K1883" s="1" t="s">
        <v>2834</v>
      </c>
      <c r="L1883" s="1" t="s">
        <v>99</v>
      </c>
      <c r="M1883" s="9">
        <v>44798.0</v>
      </c>
      <c r="N1883" s="9">
        <v>44798.0</v>
      </c>
      <c r="P1883" s="1">
        <v>8.0</v>
      </c>
      <c r="Q1883" s="1">
        <v>600000.0</v>
      </c>
      <c r="R1883" s="1">
        <v>300000.0</v>
      </c>
      <c r="S1883" s="10">
        <f>N1883+30</f>
        <v>44828</v>
      </c>
      <c r="V1883" s="5">
        <f t="shared" si="240"/>
        <v>24000</v>
      </c>
      <c r="W1883" s="11">
        <f t="shared" si="456"/>
        <v>28320</v>
      </c>
      <c r="Z1883" s="5">
        <f t="shared" si="3"/>
        <v>18000</v>
      </c>
      <c r="AC1883" s="1" t="str">
        <f>IF(T1883="","C","O")</f>
        <v>C</v>
      </c>
      <c r="AD1883" s="12" t="s">
        <v>46</v>
      </c>
      <c r="AE1883" s="12" t="s">
        <v>46</v>
      </c>
      <c r="AF1883" s="12" t="s">
        <v>46</v>
      </c>
      <c r="AG1883" s="12"/>
      <c r="AH1883" s="12"/>
      <c r="AI1883" s="12"/>
    </row>
    <row r="1884">
      <c r="A1884" s="1" t="s">
        <v>2835</v>
      </c>
      <c r="B1884" s="13"/>
      <c r="C1884" s="1" t="s">
        <v>156</v>
      </c>
      <c r="D1884" s="1" t="s">
        <v>96</v>
      </c>
      <c r="E1884" s="1" t="s">
        <v>38</v>
      </c>
      <c r="F1884" s="1" t="s">
        <v>1668</v>
      </c>
      <c r="G1884" s="1" t="s">
        <v>767</v>
      </c>
      <c r="H1884" s="1" t="s">
        <v>768</v>
      </c>
      <c r="I1884" s="1" t="s">
        <v>265</v>
      </c>
      <c r="J1884" s="1"/>
      <c r="K1884" s="1" t="s">
        <v>2836</v>
      </c>
      <c r="L1884" s="1" t="s">
        <v>150</v>
      </c>
      <c r="M1884" s="9">
        <v>45316.0</v>
      </c>
      <c r="N1884" s="9">
        <v>45324.0</v>
      </c>
      <c r="O1884" s="1"/>
      <c r="P1884" s="1">
        <v>8.33</v>
      </c>
      <c r="Q1884" s="1">
        <v>313000.0</v>
      </c>
      <c r="R1884" s="1">
        <v>313000.0</v>
      </c>
      <c r="S1884" s="9">
        <v>45353.0</v>
      </c>
      <c r="T1884" s="9">
        <v>45334.0</v>
      </c>
      <c r="U1884" s="1" t="s">
        <v>2837</v>
      </c>
      <c r="V1884" s="5">
        <f t="shared" si="240"/>
        <v>26072.9</v>
      </c>
      <c r="W1884" s="11">
        <f t="shared" si="456"/>
        <v>30766.022</v>
      </c>
      <c r="X1884" s="9">
        <v>45471.0</v>
      </c>
      <c r="Y1884" s="5">
        <f>W1884-(V1884*10%)</f>
        <v>28158.732</v>
      </c>
      <c r="Z1884" s="5">
        <f t="shared" si="3"/>
        <v>19554.675</v>
      </c>
      <c r="AA1884" s="9">
        <v>45475.0</v>
      </c>
      <c r="AB1884" s="1" t="s">
        <v>2837</v>
      </c>
      <c r="AC1884" s="1" t="s">
        <v>55</v>
      </c>
      <c r="AD1884" s="12" t="s">
        <v>47</v>
      </c>
      <c r="AE1884" s="12" t="s">
        <v>47</v>
      </c>
      <c r="AF1884" s="12" t="s">
        <v>47</v>
      </c>
      <c r="AG1884" s="12" t="s">
        <v>47</v>
      </c>
      <c r="AH1884" s="12" t="s">
        <v>137</v>
      </c>
      <c r="AI1884" s="12" t="s">
        <v>137</v>
      </c>
    </row>
    <row r="1885">
      <c r="A1885" s="1" t="s">
        <v>2838</v>
      </c>
      <c r="B1885" s="13"/>
      <c r="C1885" s="1" t="s">
        <v>36</v>
      </c>
      <c r="D1885" s="1" t="s">
        <v>102</v>
      </c>
      <c r="E1885" s="1" t="s">
        <v>212</v>
      </c>
      <c r="F1885" s="1" t="s">
        <v>1079</v>
      </c>
      <c r="G1885" s="1" t="s">
        <v>221</v>
      </c>
      <c r="H1885" s="1" t="s">
        <v>222</v>
      </c>
      <c r="I1885" s="1" t="s">
        <v>123</v>
      </c>
      <c r="J1885" s="1"/>
      <c r="K1885" s="1" t="s">
        <v>2839</v>
      </c>
      <c r="L1885" s="1" t="s">
        <v>88</v>
      </c>
      <c r="M1885" s="9">
        <v>45187.0</v>
      </c>
      <c r="N1885" s="14">
        <v>45212.0</v>
      </c>
      <c r="O1885" s="1"/>
      <c r="P1885" s="1">
        <v>8.33</v>
      </c>
      <c r="Q1885" s="1">
        <v>500000.0</v>
      </c>
      <c r="R1885" s="1">
        <v>300000.0</v>
      </c>
      <c r="S1885" s="15">
        <f t="shared" ref="S1885:S1886" si="461">N1885+90</f>
        <v>45302</v>
      </c>
      <c r="V1885" s="5">
        <f t="shared" si="240"/>
        <v>24990</v>
      </c>
      <c r="W1885" s="11">
        <f t="shared" si="456"/>
        <v>29488.2</v>
      </c>
      <c r="Z1885" s="5">
        <f t="shared" si="3"/>
        <v>18742.5</v>
      </c>
      <c r="AB1885" s="1"/>
      <c r="AC1885" s="1" t="s">
        <v>45</v>
      </c>
      <c r="AD1885" s="12" t="s">
        <v>47</v>
      </c>
      <c r="AE1885" s="12" t="s">
        <v>47</v>
      </c>
      <c r="AF1885" s="12" t="s">
        <v>47</v>
      </c>
      <c r="AG1885" s="12"/>
      <c r="AH1885" s="12"/>
      <c r="AI1885" s="12"/>
    </row>
    <row r="1886">
      <c r="A1886" s="1" t="s">
        <v>2840</v>
      </c>
      <c r="B1886" s="13"/>
      <c r="C1886" s="1" t="s">
        <v>36</v>
      </c>
      <c r="D1886" s="1" t="s">
        <v>96</v>
      </c>
      <c r="E1886" s="1" t="s">
        <v>666</v>
      </c>
      <c r="F1886" s="1" t="s">
        <v>2841</v>
      </c>
      <c r="G1886" s="1" t="s">
        <v>339</v>
      </c>
      <c r="H1886" s="1" t="s">
        <v>339</v>
      </c>
      <c r="I1886" s="1" t="s">
        <v>123</v>
      </c>
      <c r="J1886" s="1"/>
      <c r="K1886" s="1" t="s">
        <v>2842</v>
      </c>
      <c r="L1886" s="1" t="s">
        <v>53</v>
      </c>
      <c r="M1886" s="9">
        <v>44705.0</v>
      </c>
      <c r="N1886" s="9">
        <v>44705.0</v>
      </c>
      <c r="O1886" s="1"/>
      <c r="P1886" s="1">
        <v>8.33</v>
      </c>
      <c r="Q1886" s="1">
        <v>300000.0</v>
      </c>
      <c r="R1886" s="1">
        <v>300000.0</v>
      </c>
      <c r="S1886" s="10">
        <f t="shared" si="461"/>
        <v>44795</v>
      </c>
      <c r="V1886" s="5">
        <f t="shared" si="240"/>
        <v>24990</v>
      </c>
      <c r="W1886" s="11">
        <f t="shared" si="456"/>
        <v>29488.2</v>
      </c>
      <c r="Z1886" s="5">
        <f t="shared" si="3"/>
        <v>18742.5</v>
      </c>
      <c r="AC1886" s="1" t="str">
        <f>IF(T1886="","C","O")</f>
        <v>C</v>
      </c>
      <c r="AD1886" s="12" t="s">
        <v>46</v>
      </c>
      <c r="AE1886" s="12" t="s">
        <v>46</v>
      </c>
      <c r="AF1886" s="12" t="s">
        <v>46</v>
      </c>
      <c r="AG1886" s="12"/>
      <c r="AH1886" s="12"/>
      <c r="AI1886" s="12"/>
    </row>
    <row r="1887">
      <c r="A1887" s="1" t="s">
        <v>2843</v>
      </c>
      <c r="B1887" s="13"/>
      <c r="C1887" s="1" t="s">
        <v>36</v>
      </c>
      <c r="D1887" s="1" t="s">
        <v>37</v>
      </c>
      <c r="E1887" s="1" t="s">
        <v>77</v>
      </c>
      <c r="F1887" s="1" t="s">
        <v>1014</v>
      </c>
      <c r="G1887" s="1" t="s">
        <v>339</v>
      </c>
      <c r="H1887" s="1" t="s">
        <v>339</v>
      </c>
      <c r="I1887" s="1" t="s">
        <v>291</v>
      </c>
      <c r="J1887" s="1"/>
      <c r="K1887" s="1" t="s">
        <v>2844</v>
      </c>
      <c r="L1887" s="1" t="s">
        <v>143</v>
      </c>
      <c r="M1887" s="9">
        <v>44652.0</v>
      </c>
      <c r="N1887" s="9">
        <v>44771.0</v>
      </c>
      <c r="O1887" s="1"/>
      <c r="P1887" s="1">
        <v>8.33</v>
      </c>
      <c r="Q1887" s="1">
        <v>600000.0</v>
      </c>
      <c r="R1887" s="1">
        <v>660000.0</v>
      </c>
      <c r="S1887" s="9">
        <v>44757.0</v>
      </c>
      <c r="T1887" s="9">
        <v>44771.0</v>
      </c>
      <c r="U1887" s="1" t="s">
        <v>2845</v>
      </c>
      <c r="V1887" s="5">
        <f t="shared" si="240"/>
        <v>54978</v>
      </c>
      <c r="W1887" s="11">
        <f t="shared" si="456"/>
        <v>64874.04</v>
      </c>
      <c r="X1887" s="9">
        <v>44787.0</v>
      </c>
      <c r="Y1887" s="5">
        <v>63774.0</v>
      </c>
      <c r="Z1887" s="5">
        <f t="shared" si="3"/>
        <v>41233.5</v>
      </c>
      <c r="AA1887" s="9">
        <v>44791.0</v>
      </c>
      <c r="AB1887" s="1" t="s">
        <v>2846</v>
      </c>
      <c r="AC1887" s="1" t="s">
        <v>55</v>
      </c>
      <c r="AD1887" s="12" t="s">
        <v>46</v>
      </c>
      <c r="AE1887" s="12" t="s">
        <v>46</v>
      </c>
      <c r="AF1887" s="12" t="s">
        <v>46</v>
      </c>
      <c r="AG1887" s="12" t="s">
        <v>46</v>
      </c>
      <c r="AH1887" s="12" t="s">
        <v>46</v>
      </c>
      <c r="AI1887" s="12" t="s">
        <v>46</v>
      </c>
    </row>
    <row r="1888">
      <c r="A1888" s="1" t="s">
        <v>2843</v>
      </c>
      <c r="B1888" s="13"/>
      <c r="C1888" s="1" t="s">
        <v>36</v>
      </c>
      <c r="D1888" s="1" t="s">
        <v>37</v>
      </c>
      <c r="E1888" s="1" t="s">
        <v>77</v>
      </c>
      <c r="F1888" s="1" t="s">
        <v>1014</v>
      </c>
      <c r="G1888" s="1" t="s">
        <v>339</v>
      </c>
      <c r="H1888" s="1" t="s">
        <v>339</v>
      </c>
      <c r="I1888" s="1" t="s">
        <v>291</v>
      </c>
      <c r="J1888" s="1"/>
      <c r="K1888" s="1" t="s">
        <v>2844</v>
      </c>
      <c r="L1888" s="1" t="s">
        <v>143</v>
      </c>
      <c r="M1888" s="9">
        <v>44652.0</v>
      </c>
      <c r="N1888" s="9">
        <v>44771.0</v>
      </c>
      <c r="O1888" s="1"/>
      <c r="P1888" s="1">
        <v>8.33</v>
      </c>
      <c r="Q1888" s="1">
        <v>300000.0</v>
      </c>
      <c r="R1888" s="1">
        <v>384000.0</v>
      </c>
      <c r="S1888" s="9">
        <v>44750.0</v>
      </c>
      <c r="T1888" s="9">
        <v>44771.0</v>
      </c>
      <c r="U1888" s="1" t="s">
        <v>2847</v>
      </c>
      <c r="V1888" s="5">
        <f t="shared" si="240"/>
        <v>31987.2</v>
      </c>
      <c r="W1888" s="11">
        <f t="shared" si="456"/>
        <v>37744.896</v>
      </c>
      <c r="X1888" s="9"/>
      <c r="Y1888" s="1"/>
      <c r="Z1888" s="5">
        <f t="shared" si="3"/>
        <v>23990.4</v>
      </c>
      <c r="AA1888" s="1"/>
      <c r="AB1888" s="1"/>
      <c r="AC1888" s="1" t="s">
        <v>162</v>
      </c>
      <c r="AD1888" s="12" t="s">
        <v>46</v>
      </c>
      <c r="AE1888" s="12" t="s">
        <v>46</v>
      </c>
      <c r="AF1888" s="12" t="s">
        <v>46</v>
      </c>
      <c r="AG1888" s="12" t="s">
        <v>46</v>
      </c>
      <c r="AH1888" s="12"/>
      <c r="AI1888" s="12"/>
    </row>
    <row r="1889">
      <c r="A1889" s="1" t="s">
        <v>2843</v>
      </c>
      <c r="B1889" s="13"/>
      <c r="C1889" s="1" t="s">
        <v>36</v>
      </c>
      <c r="D1889" s="1" t="s">
        <v>37</v>
      </c>
      <c r="E1889" s="1" t="s">
        <v>77</v>
      </c>
      <c r="F1889" s="1" t="s">
        <v>2848</v>
      </c>
      <c r="G1889" s="1" t="s">
        <v>339</v>
      </c>
      <c r="H1889" s="1" t="s">
        <v>339</v>
      </c>
      <c r="I1889" s="1" t="s">
        <v>291</v>
      </c>
      <c r="J1889" s="1"/>
      <c r="K1889" s="1" t="s">
        <v>2844</v>
      </c>
      <c r="L1889" s="1" t="s">
        <v>143</v>
      </c>
      <c r="M1889" s="9">
        <v>44652.0</v>
      </c>
      <c r="N1889" s="9">
        <v>44652.0</v>
      </c>
      <c r="O1889" s="1"/>
      <c r="P1889" s="1">
        <v>8.33</v>
      </c>
      <c r="Q1889" s="1">
        <v>300000.0</v>
      </c>
      <c r="R1889" s="1">
        <v>300000.0</v>
      </c>
      <c r="S1889" s="10">
        <f t="shared" ref="S1889:S1891" si="462">N1889+90</f>
        <v>44742</v>
      </c>
      <c r="V1889" s="5">
        <f t="shared" si="240"/>
        <v>24990</v>
      </c>
      <c r="W1889" s="11">
        <f t="shared" si="456"/>
        <v>29488.2</v>
      </c>
      <c r="Z1889" s="5">
        <f t="shared" si="3"/>
        <v>18742.5</v>
      </c>
      <c r="AC1889" s="1" t="str">
        <f t="shared" ref="AC1889:AC1890" si="463">IF(T1889="","C","O")</f>
        <v>C</v>
      </c>
      <c r="AD1889" s="12" t="s">
        <v>46</v>
      </c>
      <c r="AE1889" s="12" t="s">
        <v>46</v>
      </c>
      <c r="AF1889" s="12" t="s">
        <v>46</v>
      </c>
      <c r="AG1889" s="12"/>
      <c r="AH1889" s="12"/>
      <c r="AI1889" s="12"/>
    </row>
    <row r="1890">
      <c r="A1890" s="1" t="s">
        <v>2843</v>
      </c>
      <c r="B1890" s="13"/>
      <c r="C1890" s="1" t="s">
        <v>36</v>
      </c>
      <c r="D1890" s="1" t="s">
        <v>37</v>
      </c>
      <c r="E1890" s="1" t="s">
        <v>77</v>
      </c>
      <c r="F1890" s="1" t="s">
        <v>2848</v>
      </c>
      <c r="G1890" s="1" t="s">
        <v>339</v>
      </c>
      <c r="H1890" s="1" t="s">
        <v>339</v>
      </c>
      <c r="I1890" s="1" t="s">
        <v>291</v>
      </c>
      <c r="J1890" s="1"/>
      <c r="K1890" s="1" t="s">
        <v>2844</v>
      </c>
      <c r="L1890" s="1" t="s">
        <v>143</v>
      </c>
      <c r="M1890" s="9">
        <v>44652.0</v>
      </c>
      <c r="N1890" s="9">
        <v>44652.0</v>
      </c>
      <c r="O1890" s="1"/>
      <c r="P1890" s="1">
        <v>8.33</v>
      </c>
      <c r="Q1890" s="1">
        <v>600000.0</v>
      </c>
      <c r="R1890" s="1">
        <v>300000.0</v>
      </c>
      <c r="S1890" s="10">
        <f t="shared" si="462"/>
        <v>44742</v>
      </c>
      <c r="V1890" s="5">
        <f t="shared" si="240"/>
        <v>24990</v>
      </c>
      <c r="W1890" s="11">
        <f t="shared" si="456"/>
        <v>29488.2</v>
      </c>
      <c r="Z1890" s="5">
        <f t="shared" si="3"/>
        <v>18742.5</v>
      </c>
      <c r="AB1890" s="1"/>
      <c r="AC1890" s="1" t="str">
        <f t="shared" si="463"/>
        <v>C</v>
      </c>
      <c r="AD1890" s="12" t="s">
        <v>46</v>
      </c>
      <c r="AE1890" s="12" t="s">
        <v>46</v>
      </c>
      <c r="AF1890" s="12" t="s">
        <v>46</v>
      </c>
      <c r="AG1890" s="12"/>
      <c r="AH1890" s="12"/>
      <c r="AI1890" s="12"/>
    </row>
    <row r="1891">
      <c r="A1891" s="1" t="s">
        <v>2843</v>
      </c>
      <c r="B1891" s="13"/>
      <c r="C1891" s="1" t="s">
        <v>36</v>
      </c>
      <c r="D1891" s="1" t="s">
        <v>37</v>
      </c>
      <c r="E1891" s="1" t="s">
        <v>77</v>
      </c>
      <c r="F1891" s="1" t="s">
        <v>2848</v>
      </c>
      <c r="G1891" s="1" t="s">
        <v>339</v>
      </c>
      <c r="H1891" s="1" t="s">
        <v>339</v>
      </c>
      <c r="I1891" s="1" t="s">
        <v>291</v>
      </c>
      <c r="J1891" s="1"/>
      <c r="K1891" s="1" t="s">
        <v>2844</v>
      </c>
      <c r="L1891" s="1" t="s">
        <v>143</v>
      </c>
      <c r="M1891" s="9">
        <v>44652.0</v>
      </c>
      <c r="N1891" s="9">
        <v>44652.0</v>
      </c>
      <c r="O1891" s="1"/>
      <c r="P1891" s="1">
        <v>8.33</v>
      </c>
      <c r="Q1891" s="1">
        <v>480000.0</v>
      </c>
      <c r="R1891" s="1">
        <v>300000.0</v>
      </c>
      <c r="S1891" s="10">
        <f t="shared" si="462"/>
        <v>44742</v>
      </c>
      <c r="V1891" s="5">
        <f t="shared" si="240"/>
        <v>24990</v>
      </c>
      <c r="W1891" s="11">
        <f t="shared" si="456"/>
        <v>29488.2</v>
      </c>
      <c r="Z1891" s="5">
        <f t="shared" si="3"/>
        <v>18742.5</v>
      </c>
      <c r="AB1891" s="1"/>
      <c r="AC1891" s="1" t="s">
        <v>45</v>
      </c>
      <c r="AD1891" s="12" t="s">
        <v>46</v>
      </c>
      <c r="AE1891" s="12" t="s">
        <v>46</v>
      </c>
      <c r="AF1891" s="12" t="s">
        <v>46</v>
      </c>
      <c r="AG1891" s="12"/>
      <c r="AH1891" s="12"/>
      <c r="AI1891" s="12"/>
    </row>
    <row r="1892">
      <c r="A1892" s="1" t="s">
        <v>2843</v>
      </c>
      <c r="B1892" s="13"/>
      <c r="C1892" s="1" t="s">
        <v>36</v>
      </c>
      <c r="D1892" s="1" t="s">
        <v>37</v>
      </c>
      <c r="E1892" s="1" t="s">
        <v>77</v>
      </c>
      <c r="F1892" s="1" t="s">
        <v>1014</v>
      </c>
      <c r="G1892" s="1" t="s">
        <v>339</v>
      </c>
      <c r="H1892" s="1" t="s">
        <v>339</v>
      </c>
      <c r="I1892" s="1" t="s">
        <v>291</v>
      </c>
      <c r="J1892" s="1"/>
      <c r="K1892" s="1" t="s">
        <v>2844</v>
      </c>
      <c r="L1892" s="1" t="s">
        <v>143</v>
      </c>
      <c r="M1892" s="9">
        <v>44652.0</v>
      </c>
      <c r="N1892" s="9">
        <v>44652.0</v>
      </c>
      <c r="O1892" s="1"/>
      <c r="P1892" s="1">
        <v>8.33</v>
      </c>
      <c r="Q1892" s="1">
        <v>264000.0</v>
      </c>
      <c r="R1892" s="1">
        <v>300000.0</v>
      </c>
      <c r="S1892" s="10">
        <f t="shared" ref="S1892:S1894" si="464">N1892+30</f>
        <v>44682</v>
      </c>
      <c r="V1892" s="5">
        <f t="shared" si="240"/>
        <v>24990</v>
      </c>
      <c r="W1892" s="11">
        <f t="shared" si="456"/>
        <v>29488.2</v>
      </c>
      <c r="Z1892" s="5">
        <f t="shared" si="3"/>
        <v>18742.5</v>
      </c>
      <c r="AB1892" s="1"/>
      <c r="AC1892" s="1" t="s">
        <v>45</v>
      </c>
      <c r="AD1892" s="12" t="s">
        <v>46</v>
      </c>
      <c r="AE1892" s="12" t="s">
        <v>46</v>
      </c>
      <c r="AF1892" s="12" t="s">
        <v>46</v>
      </c>
      <c r="AG1892" s="12"/>
      <c r="AH1892" s="12"/>
      <c r="AI1892" s="12"/>
    </row>
    <row r="1893">
      <c r="A1893" s="1" t="s">
        <v>2843</v>
      </c>
      <c r="B1893" s="13"/>
      <c r="C1893" s="1" t="s">
        <v>36</v>
      </c>
      <c r="D1893" s="1" t="s">
        <v>37</v>
      </c>
      <c r="E1893" s="1" t="s">
        <v>77</v>
      </c>
      <c r="F1893" s="1" t="s">
        <v>1014</v>
      </c>
      <c r="G1893" s="1" t="s">
        <v>339</v>
      </c>
      <c r="H1893" s="1" t="s">
        <v>339</v>
      </c>
      <c r="I1893" s="1" t="s">
        <v>291</v>
      </c>
      <c r="J1893" s="1"/>
      <c r="K1893" s="1" t="s">
        <v>2844</v>
      </c>
      <c r="L1893" s="1" t="s">
        <v>143</v>
      </c>
      <c r="M1893" s="9">
        <v>44652.0</v>
      </c>
      <c r="N1893" s="9">
        <v>44652.0</v>
      </c>
      <c r="O1893" s="1"/>
      <c r="P1893" s="1">
        <v>8.33</v>
      </c>
      <c r="Q1893" s="1">
        <v>600000.0</v>
      </c>
      <c r="R1893" s="1">
        <v>300000.0</v>
      </c>
      <c r="S1893" s="10">
        <f t="shared" si="464"/>
        <v>44682</v>
      </c>
      <c r="V1893" s="5">
        <f t="shared" si="240"/>
        <v>24990</v>
      </c>
      <c r="W1893" s="11">
        <f t="shared" si="456"/>
        <v>29488.2</v>
      </c>
      <c r="Z1893" s="5">
        <f t="shared" si="3"/>
        <v>18742.5</v>
      </c>
      <c r="AB1893" s="1"/>
      <c r="AC1893" s="1" t="s">
        <v>45</v>
      </c>
      <c r="AD1893" s="12" t="s">
        <v>46</v>
      </c>
      <c r="AE1893" s="12" t="s">
        <v>46</v>
      </c>
      <c r="AF1893" s="12" t="s">
        <v>46</v>
      </c>
      <c r="AG1893" s="12"/>
      <c r="AH1893" s="12"/>
      <c r="AI1893" s="12"/>
    </row>
    <row r="1894">
      <c r="A1894" s="1" t="s">
        <v>2843</v>
      </c>
      <c r="B1894" s="13"/>
      <c r="C1894" s="1" t="s">
        <v>36</v>
      </c>
      <c r="D1894" s="1" t="s">
        <v>37</v>
      </c>
      <c r="E1894" s="1" t="s">
        <v>77</v>
      </c>
      <c r="F1894" s="1" t="s">
        <v>1014</v>
      </c>
      <c r="G1894" s="1" t="s">
        <v>339</v>
      </c>
      <c r="H1894" s="1" t="s">
        <v>339</v>
      </c>
      <c r="I1894" s="1" t="s">
        <v>291</v>
      </c>
      <c r="J1894" s="1"/>
      <c r="K1894" s="1" t="s">
        <v>2844</v>
      </c>
      <c r="L1894" s="1" t="s">
        <v>143</v>
      </c>
      <c r="M1894" s="9">
        <v>44652.0</v>
      </c>
      <c r="N1894" s="9">
        <v>44652.0</v>
      </c>
      <c r="O1894" s="1"/>
      <c r="P1894" s="1">
        <v>8.33</v>
      </c>
      <c r="Q1894" s="1">
        <v>500000.0</v>
      </c>
      <c r="R1894" s="1">
        <v>300000.0</v>
      </c>
      <c r="S1894" s="10">
        <f t="shared" si="464"/>
        <v>44682</v>
      </c>
      <c r="U1894" s="12"/>
      <c r="V1894" s="5">
        <f t="shared" si="240"/>
        <v>24990</v>
      </c>
      <c r="W1894" s="11">
        <f t="shared" si="456"/>
        <v>29488.2</v>
      </c>
      <c r="Z1894" s="5">
        <f t="shared" si="3"/>
        <v>18742.5</v>
      </c>
      <c r="AB1894" s="1"/>
      <c r="AC1894" s="1" t="s">
        <v>45</v>
      </c>
      <c r="AD1894" s="12" t="s">
        <v>46</v>
      </c>
      <c r="AE1894" s="12" t="s">
        <v>46</v>
      </c>
      <c r="AF1894" s="12" t="s">
        <v>46</v>
      </c>
      <c r="AG1894" s="12"/>
      <c r="AH1894" s="12"/>
      <c r="AI1894" s="12"/>
    </row>
    <row r="1895">
      <c r="A1895" s="1" t="s">
        <v>2849</v>
      </c>
      <c r="B1895" s="13"/>
      <c r="C1895" s="1" t="s">
        <v>36</v>
      </c>
      <c r="D1895" s="1" t="s">
        <v>50</v>
      </c>
      <c r="E1895" s="1" t="s">
        <v>82</v>
      </c>
      <c r="F1895" s="1" t="s">
        <v>1428</v>
      </c>
      <c r="G1895" s="1" t="s">
        <v>134</v>
      </c>
      <c r="H1895" s="1" t="s">
        <v>135</v>
      </c>
      <c r="I1895" s="1" t="s">
        <v>42</v>
      </c>
      <c r="J1895" s="1"/>
      <c r="K1895" s="1" t="s">
        <v>2850</v>
      </c>
      <c r="L1895" s="1" t="s">
        <v>53</v>
      </c>
      <c r="M1895" s="14">
        <v>45288.0</v>
      </c>
      <c r="N1895" s="14">
        <v>45288.0</v>
      </c>
      <c r="O1895" s="1"/>
      <c r="P1895" s="1">
        <v>8.33</v>
      </c>
      <c r="Q1895" s="1">
        <v>400000.0</v>
      </c>
      <c r="R1895" s="1">
        <v>432000.0</v>
      </c>
      <c r="S1895" s="14">
        <v>45286.0</v>
      </c>
      <c r="T1895" s="14">
        <v>45288.0</v>
      </c>
      <c r="U1895" s="1" t="s">
        <v>2851</v>
      </c>
      <c r="V1895" s="5">
        <f t="shared" si="240"/>
        <v>35985.6</v>
      </c>
      <c r="W1895" s="11">
        <f t="shared" si="456"/>
        <v>42463.008</v>
      </c>
      <c r="X1895" s="9">
        <v>45346.0</v>
      </c>
      <c r="Y1895" s="5">
        <f>W1895-(V1895*10%)</f>
        <v>38864.448</v>
      </c>
      <c r="Z1895" s="5">
        <f t="shared" si="3"/>
        <v>26989.2</v>
      </c>
      <c r="AA1895" s="9">
        <v>45330.0</v>
      </c>
      <c r="AB1895" s="1" t="s">
        <v>2852</v>
      </c>
      <c r="AC1895" s="1" t="s">
        <v>55</v>
      </c>
      <c r="AD1895" s="12" t="s">
        <v>47</v>
      </c>
      <c r="AE1895" s="12" t="s">
        <v>47</v>
      </c>
      <c r="AF1895" s="12" t="s">
        <v>47</v>
      </c>
      <c r="AG1895" s="12" t="s">
        <v>47</v>
      </c>
      <c r="AH1895" s="12" t="s">
        <v>47</v>
      </c>
      <c r="AI1895" s="12" t="s">
        <v>47</v>
      </c>
    </row>
    <row r="1896">
      <c r="A1896" s="1" t="s">
        <v>2849</v>
      </c>
      <c r="B1896" s="13"/>
      <c r="C1896" s="1" t="s">
        <v>36</v>
      </c>
      <c r="D1896" s="1" t="s">
        <v>50</v>
      </c>
      <c r="E1896" s="1" t="s">
        <v>82</v>
      </c>
      <c r="F1896" s="1" t="s">
        <v>1428</v>
      </c>
      <c r="G1896" s="1" t="s">
        <v>134</v>
      </c>
      <c r="H1896" s="1" t="s">
        <v>135</v>
      </c>
      <c r="I1896" s="1" t="s">
        <v>42</v>
      </c>
      <c r="J1896" s="1"/>
      <c r="K1896" s="1" t="s">
        <v>2850</v>
      </c>
      <c r="L1896" s="1" t="s">
        <v>53</v>
      </c>
      <c r="M1896" s="14">
        <v>45288.0</v>
      </c>
      <c r="N1896" s="9">
        <v>45262.0</v>
      </c>
      <c r="O1896" s="1"/>
      <c r="P1896" s="1">
        <v>8.33</v>
      </c>
      <c r="Q1896" s="1">
        <v>500000.0</v>
      </c>
      <c r="R1896" s="1">
        <v>300000.0</v>
      </c>
      <c r="S1896" s="10">
        <f t="shared" ref="S1896:S1898" si="465">N1896+90</f>
        <v>45352</v>
      </c>
      <c r="V1896" s="5">
        <f t="shared" si="240"/>
        <v>24990</v>
      </c>
      <c r="W1896" s="11">
        <f t="shared" si="456"/>
        <v>29488.2</v>
      </c>
      <c r="Z1896" s="5">
        <f t="shared" si="3"/>
        <v>18742.5</v>
      </c>
      <c r="AC1896" s="1" t="str">
        <f>IF(T1896="","C","O")</f>
        <v>C</v>
      </c>
      <c r="AD1896" s="12" t="s">
        <v>47</v>
      </c>
      <c r="AE1896" s="12" t="s">
        <v>47</v>
      </c>
      <c r="AF1896" s="12" t="s">
        <v>47</v>
      </c>
      <c r="AG1896" s="12"/>
      <c r="AH1896" s="12"/>
      <c r="AI1896" s="12"/>
    </row>
    <row r="1897">
      <c r="A1897" s="1" t="s">
        <v>2849</v>
      </c>
      <c r="B1897" s="13"/>
      <c r="C1897" s="1" t="s">
        <v>36</v>
      </c>
      <c r="D1897" s="1" t="s">
        <v>50</v>
      </c>
      <c r="E1897" s="1" t="s">
        <v>82</v>
      </c>
      <c r="F1897" s="1" t="s">
        <v>1428</v>
      </c>
      <c r="G1897" s="1" t="s">
        <v>134</v>
      </c>
      <c r="H1897" s="1" t="s">
        <v>135</v>
      </c>
      <c r="I1897" s="1" t="s">
        <v>42</v>
      </c>
      <c r="J1897" s="1"/>
      <c r="K1897" s="1" t="s">
        <v>2850</v>
      </c>
      <c r="L1897" s="1" t="s">
        <v>53</v>
      </c>
      <c r="M1897" s="14">
        <v>45288.0</v>
      </c>
      <c r="N1897" s="9">
        <v>45108.0</v>
      </c>
      <c r="O1897" s="1"/>
      <c r="P1897" s="1">
        <v>8.33</v>
      </c>
      <c r="Q1897" s="1">
        <v>500000.0</v>
      </c>
      <c r="R1897" s="1">
        <v>300000.0</v>
      </c>
      <c r="S1897" s="10">
        <f t="shared" si="465"/>
        <v>45198</v>
      </c>
      <c r="V1897" s="5">
        <f t="shared" si="240"/>
        <v>24990</v>
      </c>
      <c r="W1897" s="11">
        <f t="shared" si="456"/>
        <v>29488.2</v>
      </c>
      <c r="Z1897" s="5">
        <f t="shared" si="3"/>
        <v>18742.5</v>
      </c>
      <c r="AB1897" s="1"/>
      <c r="AC1897" s="1" t="s">
        <v>45</v>
      </c>
      <c r="AD1897" s="12" t="s">
        <v>47</v>
      </c>
      <c r="AE1897" s="12" t="s">
        <v>47</v>
      </c>
      <c r="AF1897" s="12" t="s">
        <v>47</v>
      </c>
      <c r="AG1897" s="12"/>
      <c r="AH1897" s="12"/>
      <c r="AI1897" s="12"/>
    </row>
    <row r="1898">
      <c r="A1898" s="1" t="s">
        <v>2853</v>
      </c>
      <c r="B1898" s="13"/>
      <c r="C1898" s="1" t="s">
        <v>36</v>
      </c>
      <c r="D1898" s="1" t="s">
        <v>96</v>
      </c>
      <c r="E1898" s="1" t="s">
        <v>77</v>
      </c>
      <c r="F1898" s="1" t="s">
        <v>948</v>
      </c>
      <c r="G1898" s="1" t="s">
        <v>180</v>
      </c>
      <c r="H1898" s="1" t="s">
        <v>181</v>
      </c>
      <c r="I1898" s="1" t="s">
        <v>42</v>
      </c>
      <c r="J1898" s="1"/>
      <c r="K1898" s="1" t="s">
        <v>2854</v>
      </c>
      <c r="L1898" s="1" t="s">
        <v>99</v>
      </c>
      <c r="M1898" s="9">
        <v>44951.0</v>
      </c>
      <c r="N1898" s="14">
        <v>45209.0</v>
      </c>
      <c r="O1898" s="1"/>
      <c r="P1898" s="1">
        <v>8.33</v>
      </c>
      <c r="Q1898" s="1">
        <v>500000.0</v>
      </c>
      <c r="R1898" s="1">
        <v>300000.0</v>
      </c>
      <c r="S1898" s="15">
        <f t="shared" si="465"/>
        <v>45299</v>
      </c>
      <c r="V1898" s="5">
        <f t="shared" si="240"/>
        <v>24990</v>
      </c>
      <c r="W1898" s="11">
        <f t="shared" si="456"/>
        <v>29488.2</v>
      </c>
      <c r="Z1898" s="5">
        <f t="shared" si="3"/>
        <v>18742.5</v>
      </c>
      <c r="AB1898" s="1"/>
      <c r="AC1898" s="1" t="s">
        <v>45</v>
      </c>
      <c r="AD1898" s="12" t="s">
        <v>46</v>
      </c>
      <c r="AE1898" s="12" t="s">
        <v>47</v>
      </c>
      <c r="AF1898" s="12" t="s">
        <v>47</v>
      </c>
      <c r="AG1898" s="12"/>
      <c r="AH1898" s="12"/>
      <c r="AI1898" s="12"/>
    </row>
    <row r="1899">
      <c r="A1899" s="1" t="s">
        <v>2855</v>
      </c>
      <c r="B1899" s="13"/>
      <c r="C1899" s="1" t="s">
        <v>132</v>
      </c>
      <c r="D1899" s="1" t="s">
        <v>96</v>
      </c>
      <c r="E1899" s="1" t="s">
        <v>113</v>
      </c>
      <c r="F1899" s="1" t="s">
        <v>344</v>
      </c>
      <c r="G1899" s="1" t="s">
        <v>801</v>
      </c>
      <c r="H1899" s="1" t="s">
        <v>802</v>
      </c>
      <c r="I1899" s="1" t="s">
        <v>42</v>
      </c>
      <c r="J1899" s="1"/>
      <c r="K1899" s="1" t="s">
        <v>2856</v>
      </c>
      <c r="L1899" s="1" t="s">
        <v>53</v>
      </c>
      <c r="M1899" s="9">
        <v>45108.0</v>
      </c>
      <c r="N1899" s="9">
        <v>45087.0</v>
      </c>
      <c r="O1899" s="1"/>
      <c r="P1899" s="1">
        <v>8.33</v>
      </c>
      <c r="Q1899" s="1">
        <v>360000.0</v>
      </c>
      <c r="R1899" s="1">
        <v>360000.0</v>
      </c>
      <c r="S1899" s="9">
        <v>45117.0</v>
      </c>
      <c r="T1899" s="9">
        <v>45138.0</v>
      </c>
      <c r="U1899" s="1" t="s">
        <v>2857</v>
      </c>
      <c r="V1899" s="5">
        <f t="shared" si="240"/>
        <v>29988</v>
      </c>
      <c r="W1899" s="11">
        <f t="shared" si="456"/>
        <v>35385.84</v>
      </c>
      <c r="X1899" s="9">
        <v>45182.0</v>
      </c>
      <c r="Y1899" s="5">
        <f>W1899</f>
        <v>35385.84</v>
      </c>
      <c r="Z1899" s="5">
        <f t="shared" si="3"/>
        <v>22491</v>
      </c>
      <c r="AA1899" s="9">
        <v>45183.0</v>
      </c>
      <c r="AB1899" s="1">
        <v>123.0</v>
      </c>
      <c r="AC1899" s="1" t="s">
        <v>55</v>
      </c>
      <c r="AD1899" s="12" t="s">
        <v>47</v>
      </c>
      <c r="AE1899" s="12" t="s">
        <v>47</v>
      </c>
      <c r="AF1899" s="12" t="s">
        <v>47</v>
      </c>
      <c r="AG1899" s="12" t="s">
        <v>47</v>
      </c>
      <c r="AH1899" s="12" t="s">
        <v>47</v>
      </c>
      <c r="AI1899" s="12" t="s">
        <v>47</v>
      </c>
    </row>
    <row r="1900">
      <c r="A1900" s="1" t="s">
        <v>2858</v>
      </c>
      <c r="B1900" s="13"/>
      <c r="C1900" s="1" t="s">
        <v>36</v>
      </c>
      <c r="D1900" s="1" t="s">
        <v>96</v>
      </c>
      <c r="E1900" s="1" t="s">
        <v>77</v>
      </c>
      <c r="F1900" s="1" t="s">
        <v>948</v>
      </c>
      <c r="G1900" s="1" t="s">
        <v>152</v>
      </c>
      <c r="H1900" s="1" t="s">
        <v>153</v>
      </c>
      <c r="I1900" s="1" t="s">
        <v>42</v>
      </c>
      <c r="J1900" s="1"/>
      <c r="K1900" s="1" t="s">
        <v>2859</v>
      </c>
      <c r="L1900" s="1" t="s">
        <v>53</v>
      </c>
      <c r="M1900" s="9">
        <v>44760.0</v>
      </c>
      <c r="N1900" s="14">
        <v>44854.0</v>
      </c>
      <c r="O1900" s="1"/>
      <c r="P1900" s="1">
        <v>8.33</v>
      </c>
      <c r="Q1900" s="1">
        <v>300000.0</v>
      </c>
      <c r="R1900" s="1">
        <v>300000.0</v>
      </c>
      <c r="S1900" s="15">
        <f>N1900+90</f>
        <v>44944</v>
      </c>
      <c r="V1900" s="5">
        <f t="shared" si="240"/>
        <v>24990</v>
      </c>
      <c r="W1900" s="11">
        <f t="shared" si="456"/>
        <v>29488.2</v>
      </c>
      <c r="Z1900" s="5">
        <f t="shared" si="3"/>
        <v>18742.5</v>
      </c>
      <c r="AB1900" s="1"/>
      <c r="AC1900" s="1" t="s">
        <v>45</v>
      </c>
      <c r="AD1900" s="12" t="s">
        <v>46</v>
      </c>
      <c r="AE1900" s="12" t="s">
        <v>46</v>
      </c>
      <c r="AF1900" s="12" t="s">
        <v>46</v>
      </c>
      <c r="AG1900" s="12"/>
      <c r="AH1900" s="12"/>
      <c r="AI1900" s="12"/>
    </row>
    <row r="1901">
      <c r="A1901" s="1" t="s">
        <v>2860</v>
      </c>
      <c r="B1901" s="13"/>
      <c r="C1901" s="1" t="s">
        <v>36</v>
      </c>
      <c r="D1901" s="1" t="s">
        <v>96</v>
      </c>
      <c r="E1901" s="1" t="s">
        <v>82</v>
      </c>
      <c r="F1901" s="1" t="s">
        <v>1093</v>
      </c>
      <c r="G1901" s="1" t="s">
        <v>140</v>
      </c>
      <c r="H1901" s="1" t="s">
        <v>165</v>
      </c>
      <c r="I1901" s="1" t="s">
        <v>247</v>
      </c>
      <c r="J1901" s="1"/>
      <c r="K1901" s="1" t="s">
        <v>2861</v>
      </c>
      <c r="L1901" s="1" t="s">
        <v>53</v>
      </c>
      <c r="M1901" s="9">
        <v>44827.0</v>
      </c>
      <c r="N1901" s="9">
        <v>44868.0</v>
      </c>
      <c r="O1901" s="1"/>
      <c r="P1901" s="1">
        <v>8.33</v>
      </c>
      <c r="Q1901" s="1">
        <v>500000.0</v>
      </c>
      <c r="R1901" s="1">
        <v>540000.0</v>
      </c>
      <c r="S1901" s="9">
        <v>44867.0</v>
      </c>
      <c r="T1901" s="9">
        <v>44868.0</v>
      </c>
      <c r="U1901" s="1" t="s">
        <v>2862</v>
      </c>
      <c r="V1901" s="5">
        <f t="shared" si="240"/>
        <v>44982</v>
      </c>
      <c r="W1901" s="11">
        <f t="shared" si="456"/>
        <v>53078.76</v>
      </c>
      <c r="X1901" s="9">
        <v>44927.0</v>
      </c>
      <c r="Y1901" s="5">
        <f>W1901-(V1901*10%)</f>
        <v>48580.56</v>
      </c>
      <c r="Z1901" s="5">
        <f t="shared" si="3"/>
        <v>33736.5</v>
      </c>
      <c r="AA1901" s="9">
        <v>44931.0</v>
      </c>
      <c r="AB1901" s="1" t="s">
        <v>2862</v>
      </c>
      <c r="AC1901" s="1" t="s">
        <v>55</v>
      </c>
      <c r="AD1901" s="12" t="s">
        <v>46</v>
      </c>
      <c r="AE1901" s="12" t="s">
        <v>46</v>
      </c>
      <c r="AF1901" s="12" t="s">
        <v>46</v>
      </c>
      <c r="AG1901" s="12" t="s">
        <v>46</v>
      </c>
      <c r="AH1901" s="12" t="s">
        <v>46</v>
      </c>
      <c r="AI1901" s="12" t="s">
        <v>46</v>
      </c>
    </row>
    <row r="1902">
      <c r="A1902" s="1" t="s">
        <v>2860</v>
      </c>
      <c r="B1902" s="13"/>
      <c r="C1902" s="1" t="s">
        <v>36</v>
      </c>
      <c r="D1902" s="1" t="s">
        <v>96</v>
      </c>
      <c r="E1902" s="1" t="s">
        <v>82</v>
      </c>
      <c r="F1902" s="1" t="s">
        <v>1093</v>
      </c>
      <c r="G1902" s="1" t="s">
        <v>140</v>
      </c>
      <c r="H1902" s="1" t="s">
        <v>165</v>
      </c>
      <c r="I1902" s="1" t="s">
        <v>247</v>
      </c>
      <c r="J1902" s="1"/>
      <c r="K1902" s="1" t="s">
        <v>2861</v>
      </c>
      <c r="L1902" s="1" t="s">
        <v>53</v>
      </c>
      <c r="M1902" s="9">
        <v>44827.0</v>
      </c>
      <c r="N1902" s="9">
        <v>44827.0</v>
      </c>
      <c r="O1902" s="1"/>
      <c r="P1902" s="1">
        <v>8.33</v>
      </c>
      <c r="Q1902" s="1">
        <v>300000.0</v>
      </c>
      <c r="R1902" s="1">
        <v>300000.0</v>
      </c>
      <c r="S1902" s="10">
        <f>N1902+90</f>
        <v>44917</v>
      </c>
      <c r="V1902" s="5">
        <f t="shared" si="240"/>
        <v>24990</v>
      </c>
      <c r="W1902" s="11">
        <f t="shared" si="456"/>
        <v>29488.2</v>
      </c>
      <c r="Z1902" s="5">
        <f t="shared" si="3"/>
        <v>18742.5</v>
      </c>
      <c r="AB1902" s="1"/>
      <c r="AC1902" s="1" t="s">
        <v>45</v>
      </c>
      <c r="AD1902" s="12" t="s">
        <v>46</v>
      </c>
      <c r="AE1902" s="12" t="s">
        <v>46</v>
      </c>
      <c r="AF1902" s="12" t="s">
        <v>46</v>
      </c>
      <c r="AG1902" s="12"/>
      <c r="AH1902" s="12"/>
      <c r="AI1902" s="12"/>
    </row>
    <row r="1903">
      <c r="A1903" s="1" t="s">
        <v>2860</v>
      </c>
      <c r="B1903" s="13"/>
      <c r="C1903" s="1" t="s">
        <v>36</v>
      </c>
      <c r="D1903" s="1" t="s">
        <v>96</v>
      </c>
      <c r="E1903" s="1" t="s">
        <v>82</v>
      </c>
      <c r="F1903" s="1" t="s">
        <v>1093</v>
      </c>
      <c r="G1903" s="1" t="s">
        <v>140</v>
      </c>
      <c r="H1903" s="1" t="s">
        <v>165</v>
      </c>
      <c r="I1903" s="1" t="s">
        <v>247</v>
      </c>
      <c r="J1903" s="1"/>
      <c r="K1903" s="1" t="s">
        <v>2861</v>
      </c>
      <c r="L1903" s="1" t="s">
        <v>53</v>
      </c>
      <c r="M1903" s="9">
        <v>44827.0</v>
      </c>
      <c r="N1903" s="9">
        <v>44827.0</v>
      </c>
      <c r="O1903" s="1"/>
      <c r="P1903" s="1">
        <v>8.33</v>
      </c>
      <c r="Q1903" s="1">
        <v>500000.0</v>
      </c>
      <c r="R1903" s="1">
        <v>300000.0</v>
      </c>
      <c r="S1903" s="10">
        <f>N1903+30</f>
        <v>44857</v>
      </c>
      <c r="V1903" s="5">
        <f t="shared" si="240"/>
        <v>24990</v>
      </c>
      <c r="W1903" s="11">
        <f t="shared" si="456"/>
        <v>29488.2</v>
      </c>
      <c r="Z1903" s="5">
        <f t="shared" si="3"/>
        <v>18742.5</v>
      </c>
      <c r="AC1903" s="1" t="s">
        <v>45</v>
      </c>
      <c r="AD1903" s="12" t="s">
        <v>46</v>
      </c>
      <c r="AE1903" s="12" t="s">
        <v>46</v>
      </c>
      <c r="AF1903" s="12" t="s">
        <v>46</v>
      </c>
      <c r="AG1903" s="12"/>
      <c r="AH1903" s="12"/>
      <c r="AI1903" s="12"/>
    </row>
    <row r="1904">
      <c r="A1904" s="1" t="s">
        <v>2863</v>
      </c>
      <c r="B1904" s="13"/>
      <c r="C1904" s="1" t="s">
        <v>36</v>
      </c>
      <c r="D1904" s="1" t="s">
        <v>76</v>
      </c>
      <c r="E1904" s="1" t="s">
        <v>212</v>
      </c>
      <c r="F1904" s="1" t="s">
        <v>1199</v>
      </c>
      <c r="G1904" s="1" t="s">
        <v>40</v>
      </c>
      <c r="H1904" s="1" t="s">
        <v>41</v>
      </c>
      <c r="I1904" s="1" t="s">
        <v>234</v>
      </c>
      <c r="J1904" s="1"/>
      <c r="K1904" s="1" t="s">
        <v>2864</v>
      </c>
      <c r="L1904" s="1" t="s">
        <v>143</v>
      </c>
      <c r="M1904" s="9">
        <v>44765.0</v>
      </c>
      <c r="N1904" s="9">
        <v>44754.0</v>
      </c>
      <c r="O1904" s="1"/>
      <c r="P1904" s="1">
        <v>8.33</v>
      </c>
      <c r="Q1904" s="1">
        <v>600000.0</v>
      </c>
      <c r="R1904" s="1">
        <v>300000.0</v>
      </c>
      <c r="S1904" s="10">
        <f t="shared" ref="S1904:S1908" si="466">N1904+90</f>
        <v>44844</v>
      </c>
      <c r="V1904" s="5">
        <f t="shared" si="240"/>
        <v>24990</v>
      </c>
      <c r="W1904" s="11">
        <f t="shared" si="456"/>
        <v>29488.2</v>
      </c>
      <c r="Z1904" s="5">
        <f t="shared" si="3"/>
        <v>18742.5</v>
      </c>
      <c r="AB1904" s="1"/>
      <c r="AC1904" s="1" t="s">
        <v>45</v>
      </c>
      <c r="AD1904" s="12" t="s">
        <v>46</v>
      </c>
      <c r="AE1904" s="12" t="s">
        <v>46</v>
      </c>
      <c r="AF1904" s="12" t="s">
        <v>46</v>
      </c>
      <c r="AG1904" s="12"/>
      <c r="AH1904" s="12"/>
      <c r="AI1904" s="12"/>
    </row>
    <row r="1905">
      <c r="A1905" s="1" t="s">
        <v>2863</v>
      </c>
      <c r="B1905" s="13"/>
      <c r="C1905" s="1" t="s">
        <v>36</v>
      </c>
      <c r="D1905" s="1" t="s">
        <v>76</v>
      </c>
      <c r="E1905" s="1" t="s">
        <v>212</v>
      </c>
      <c r="F1905" s="1" t="s">
        <v>1199</v>
      </c>
      <c r="G1905" s="1" t="s">
        <v>40</v>
      </c>
      <c r="H1905" s="1" t="s">
        <v>41</v>
      </c>
      <c r="I1905" s="1" t="s">
        <v>234</v>
      </c>
      <c r="J1905" s="1"/>
      <c r="K1905" s="1" t="s">
        <v>2864</v>
      </c>
      <c r="L1905" s="1" t="s">
        <v>143</v>
      </c>
      <c r="M1905" s="9">
        <v>44765.0</v>
      </c>
      <c r="N1905" s="9">
        <v>44902.0</v>
      </c>
      <c r="O1905" s="1"/>
      <c r="P1905" s="1">
        <v>8.33</v>
      </c>
      <c r="Q1905" s="1">
        <v>600000.0</v>
      </c>
      <c r="R1905" s="1">
        <v>300000.0</v>
      </c>
      <c r="S1905" s="10">
        <f t="shared" si="466"/>
        <v>44992</v>
      </c>
      <c r="V1905" s="5">
        <f t="shared" si="240"/>
        <v>24990</v>
      </c>
      <c r="W1905" s="11">
        <f t="shared" si="456"/>
        <v>29488.2</v>
      </c>
      <c r="Z1905" s="5">
        <f t="shared" si="3"/>
        <v>18742.5</v>
      </c>
      <c r="AB1905" s="1"/>
      <c r="AC1905" s="1" t="s">
        <v>45</v>
      </c>
      <c r="AD1905" s="12" t="s">
        <v>46</v>
      </c>
      <c r="AE1905" s="12" t="s">
        <v>46</v>
      </c>
      <c r="AF1905" s="12" t="s">
        <v>46</v>
      </c>
      <c r="AG1905" s="12"/>
      <c r="AH1905" s="12"/>
      <c r="AI1905" s="12"/>
    </row>
    <row r="1906">
      <c r="A1906" s="1" t="s">
        <v>2863</v>
      </c>
      <c r="B1906" s="13"/>
      <c r="C1906" s="1" t="s">
        <v>36</v>
      </c>
      <c r="D1906" s="1" t="s">
        <v>76</v>
      </c>
      <c r="E1906" s="1" t="s">
        <v>212</v>
      </c>
      <c r="F1906" s="1" t="s">
        <v>1199</v>
      </c>
      <c r="G1906" s="1" t="s">
        <v>40</v>
      </c>
      <c r="H1906" s="1" t="s">
        <v>41</v>
      </c>
      <c r="I1906" s="1" t="s">
        <v>234</v>
      </c>
      <c r="J1906" s="1"/>
      <c r="K1906" s="1" t="s">
        <v>2864</v>
      </c>
      <c r="L1906" s="1" t="s">
        <v>143</v>
      </c>
      <c r="M1906" s="9">
        <v>44765.0</v>
      </c>
      <c r="N1906" s="9">
        <v>44660.0</v>
      </c>
      <c r="O1906" s="1"/>
      <c r="P1906" s="1">
        <v>8.33</v>
      </c>
      <c r="Q1906" s="1">
        <v>600000.0</v>
      </c>
      <c r="R1906" s="1">
        <v>300000.0</v>
      </c>
      <c r="S1906" s="10">
        <f t="shared" si="466"/>
        <v>44750</v>
      </c>
      <c r="V1906" s="5">
        <f t="shared" si="240"/>
        <v>24990</v>
      </c>
      <c r="W1906" s="11">
        <f t="shared" si="456"/>
        <v>29488.2</v>
      </c>
      <c r="Z1906" s="5">
        <f t="shared" si="3"/>
        <v>18742.5</v>
      </c>
      <c r="AB1906" s="1"/>
      <c r="AC1906" s="1" t="s">
        <v>45</v>
      </c>
      <c r="AD1906" s="12" t="s">
        <v>46</v>
      </c>
      <c r="AE1906" s="12" t="s">
        <v>46</v>
      </c>
      <c r="AF1906" s="12" t="s">
        <v>46</v>
      </c>
      <c r="AG1906" s="12"/>
      <c r="AH1906" s="12"/>
      <c r="AI1906" s="12"/>
    </row>
    <row r="1907">
      <c r="A1907" s="1" t="s">
        <v>2865</v>
      </c>
      <c r="B1907" s="13"/>
      <c r="C1907" s="1" t="s">
        <v>36</v>
      </c>
      <c r="D1907" s="1" t="s">
        <v>96</v>
      </c>
      <c r="E1907" s="1" t="s">
        <v>77</v>
      </c>
      <c r="F1907" s="1" t="s">
        <v>105</v>
      </c>
      <c r="G1907" s="1" t="s">
        <v>121</v>
      </c>
      <c r="H1907" s="1" t="s">
        <v>994</v>
      </c>
      <c r="I1907" s="1" t="s">
        <v>209</v>
      </c>
      <c r="J1907" s="1"/>
      <c r="K1907" s="1" t="s">
        <v>2866</v>
      </c>
      <c r="L1907" s="1" t="s">
        <v>99</v>
      </c>
      <c r="M1907" s="14">
        <v>45224.0</v>
      </c>
      <c r="N1907" s="9">
        <v>45198.0</v>
      </c>
      <c r="O1907" s="1"/>
      <c r="P1907" s="1">
        <v>8.33</v>
      </c>
      <c r="Q1907" s="1">
        <v>500000.0</v>
      </c>
      <c r="R1907" s="1">
        <v>300000.0</v>
      </c>
      <c r="S1907" s="10">
        <f t="shared" si="466"/>
        <v>45288</v>
      </c>
      <c r="V1907" s="5">
        <f t="shared" si="240"/>
        <v>24990</v>
      </c>
      <c r="W1907" s="11">
        <f t="shared" si="456"/>
        <v>29488.2</v>
      </c>
      <c r="Z1907" s="5">
        <f t="shared" si="3"/>
        <v>18742.5</v>
      </c>
      <c r="AC1907" s="1" t="s">
        <v>45</v>
      </c>
      <c r="AD1907" s="12" t="s">
        <v>47</v>
      </c>
      <c r="AE1907" s="12" t="s">
        <v>47</v>
      </c>
      <c r="AF1907" s="12" t="s">
        <v>47</v>
      </c>
      <c r="AG1907" s="12"/>
      <c r="AH1907" s="12"/>
      <c r="AI1907" s="12"/>
    </row>
    <row r="1908">
      <c r="A1908" s="1" t="s">
        <v>2865</v>
      </c>
      <c r="B1908" s="13"/>
      <c r="C1908" s="1" t="s">
        <v>36</v>
      </c>
      <c r="D1908" s="1" t="s">
        <v>96</v>
      </c>
      <c r="E1908" s="1" t="s">
        <v>77</v>
      </c>
      <c r="F1908" s="1" t="s">
        <v>105</v>
      </c>
      <c r="G1908" s="1" t="s">
        <v>121</v>
      </c>
      <c r="H1908" s="1" t="s">
        <v>994</v>
      </c>
      <c r="I1908" s="1" t="s">
        <v>209</v>
      </c>
      <c r="J1908" s="1"/>
      <c r="K1908" s="1" t="s">
        <v>2866</v>
      </c>
      <c r="L1908" s="1" t="s">
        <v>99</v>
      </c>
      <c r="M1908" s="14">
        <v>45224.0</v>
      </c>
      <c r="N1908" s="14">
        <v>45224.0</v>
      </c>
      <c r="O1908" s="1"/>
      <c r="P1908" s="1">
        <v>8.33</v>
      </c>
      <c r="Q1908" s="1">
        <v>500000.0</v>
      </c>
      <c r="R1908" s="1">
        <v>300000.0</v>
      </c>
      <c r="S1908" s="15">
        <f t="shared" si="466"/>
        <v>45314</v>
      </c>
      <c r="V1908" s="5">
        <f t="shared" si="240"/>
        <v>24990</v>
      </c>
      <c r="W1908" s="11">
        <f t="shared" si="456"/>
        <v>29488.2</v>
      </c>
      <c r="Z1908" s="5">
        <f t="shared" si="3"/>
        <v>18742.5</v>
      </c>
      <c r="AB1908" s="1"/>
      <c r="AC1908" s="1" t="s">
        <v>45</v>
      </c>
      <c r="AD1908" s="12" t="s">
        <v>47</v>
      </c>
      <c r="AE1908" s="12" t="s">
        <v>47</v>
      </c>
      <c r="AF1908" s="12" t="s">
        <v>47</v>
      </c>
      <c r="AG1908" s="12"/>
      <c r="AH1908" s="12"/>
      <c r="AI1908" s="12"/>
    </row>
    <row r="1909">
      <c r="A1909" s="1" t="s">
        <v>2867</v>
      </c>
      <c r="B1909" s="13"/>
      <c r="C1909" s="1" t="s">
        <v>36</v>
      </c>
      <c r="D1909" s="1" t="s">
        <v>96</v>
      </c>
      <c r="E1909" s="1" t="s">
        <v>77</v>
      </c>
      <c r="F1909" s="1" t="s">
        <v>2868</v>
      </c>
      <c r="G1909" s="1" t="s">
        <v>635</v>
      </c>
      <c r="H1909" s="1" t="s">
        <v>635</v>
      </c>
      <c r="I1909" s="1" t="s">
        <v>42</v>
      </c>
      <c r="J1909" s="1"/>
      <c r="K1909" s="1" t="s">
        <v>2869</v>
      </c>
      <c r="L1909" s="1" t="s">
        <v>347</v>
      </c>
      <c r="M1909" s="9">
        <v>44802.0</v>
      </c>
      <c r="N1909" s="9">
        <v>44802.0</v>
      </c>
      <c r="O1909" s="1"/>
      <c r="P1909" s="1">
        <v>8.33</v>
      </c>
      <c r="Q1909" s="1">
        <v>1100000.0</v>
      </c>
      <c r="R1909" s="1">
        <v>1200000.0</v>
      </c>
      <c r="S1909" s="9">
        <v>44802.0</v>
      </c>
      <c r="T1909" s="9">
        <v>44802.0</v>
      </c>
      <c r="U1909" s="1" t="s">
        <v>2870</v>
      </c>
      <c r="V1909" s="5">
        <f t="shared" si="240"/>
        <v>99960</v>
      </c>
      <c r="W1909" s="11">
        <f t="shared" si="456"/>
        <v>117952.8</v>
      </c>
      <c r="X1909" s="9">
        <v>44931.0</v>
      </c>
      <c r="Y1909" s="5">
        <f t="shared" ref="Y1909:Y1910" si="467">W1909-(V1909*10%)</f>
        <v>107956.8</v>
      </c>
      <c r="Z1909" s="5">
        <f t="shared" si="3"/>
        <v>74970</v>
      </c>
      <c r="AA1909" s="9">
        <v>44938.0</v>
      </c>
      <c r="AB1909" s="1" t="s">
        <v>2871</v>
      </c>
      <c r="AC1909" s="1" t="s">
        <v>55</v>
      </c>
      <c r="AD1909" s="12" t="s">
        <v>46</v>
      </c>
      <c r="AE1909" s="12" t="s">
        <v>46</v>
      </c>
      <c r="AF1909" s="12" t="s">
        <v>46</v>
      </c>
      <c r="AG1909" s="12" t="s">
        <v>46</v>
      </c>
      <c r="AH1909" s="12" t="s">
        <v>46</v>
      </c>
      <c r="AI1909" s="12" t="s">
        <v>46</v>
      </c>
    </row>
    <row r="1910">
      <c r="A1910" s="1" t="s">
        <v>2867</v>
      </c>
      <c r="B1910" s="13"/>
      <c r="C1910" s="1" t="s">
        <v>36</v>
      </c>
      <c r="D1910" s="1" t="s">
        <v>96</v>
      </c>
      <c r="E1910" s="1" t="s">
        <v>77</v>
      </c>
      <c r="F1910" s="1" t="s">
        <v>2868</v>
      </c>
      <c r="G1910" s="1" t="s">
        <v>635</v>
      </c>
      <c r="H1910" s="1" t="s">
        <v>635</v>
      </c>
      <c r="I1910" s="1" t="s">
        <v>42</v>
      </c>
      <c r="J1910" s="1"/>
      <c r="K1910" s="1" t="s">
        <v>2869</v>
      </c>
      <c r="L1910" s="1" t="s">
        <v>347</v>
      </c>
      <c r="M1910" s="9">
        <v>44802.0</v>
      </c>
      <c r="N1910" s="9">
        <v>44975.0</v>
      </c>
      <c r="O1910" s="1"/>
      <c r="P1910" s="1">
        <v>8.33</v>
      </c>
      <c r="Q1910" s="1">
        <v>300000.0</v>
      </c>
      <c r="R1910" s="1">
        <v>314400.0</v>
      </c>
      <c r="S1910" s="9">
        <v>44963.0</v>
      </c>
      <c r="T1910" s="9">
        <v>44975.0</v>
      </c>
      <c r="U1910" s="1" t="s">
        <v>2872</v>
      </c>
      <c r="V1910" s="5">
        <f t="shared" si="240"/>
        <v>26189.52</v>
      </c>
      <c r="W1910" s="11">
        <f t="shared" si="456"/>
        <v>30903.6336</v>
      </c>
      <c r="X1910" s="9">
        <v>45036.0</v>
      </c>
      <c r="Y1910" s="5">
        <f t="shared" si="467"/>
        <v>28284.6816</v>
      </c>
      <c r="Z1910" s="5">
        <f t="shared" si="3"/>
        <v>19642.14</v>
      </c>
      <c r="AA1910" s="9">
        <v>45043.0</v>
      </c>
      <c r="AB1910" s="1" t="s">
        <v>2873</v>
      </c>
      <c r="AC1910" s="1" t="s">
        <v>55</v>
      </c>
      <c r="AD1910" s="12" t="s">
        <v>46</v>
      </c>
      <c r="AE1910" s="12" t="s">
        <v>46</v>
      </c>
      <c r="AF1910" s="12" t="s">
        <v>46</v>
      </c>
      <c r="AG1910" s="12" t="s">
        <v>46</v>
      </c>
      <c r="AH1910" s="12" t="s">
        <v>47</v>
      </c>
      <c r="AI1910" s="12" t="s">
        <v>47</v>
      </c>
    </row>
    <row r="1911">
      <c r="A1911" s="1" t="s">
        <v>2874</v>
      </c>
      <c r="B1911" s="13"/>
      <c r="C1911" s="1" t="s">
        <v>36</v>
      </c>
      <c r="D1911" s="1" t="s">
        <v>96</v>
      </c>
      <c r="E1911" s="1" t="s">
        <v>77</v>
      </c>
      <c r="F1911" s="1" t="s">
        <v>105</v>
      </c>
      <c r="G1911" s="1" t="s">
        <v>152</v>
      </c>
      <c r="H1911" s="1" t="s">
        <v>153</v>
      </c>
      <c r="I1911" s="1" t="s">
        <v>129</v>
      </c>
      <c r="J1911" s="1"/>
      <c r="K1911" s="1" t="s">
        <v>2875</v>
      </c>
      <c r="L1911" s="1" t="s">
        <v>347</v>
      </c>
      <c r="M1911" s="9">
        <v>44652.0</v>
      </c>
      <c r="N1911" s="14">
        <v>45230.0</v>
      </c>
      <c r="O1911" s="1"/>
      <c r="P1911" s="1">
        <v>8.33</v>
      </c>
      <c r="Q1911" s="1">
        <v>500000.0</v>
      </c>
      <c r="R1911" s="1">
        <v>300000.0</v>
      </c>
      <c r="S1911" s="15">
        <f>N1911+90</f>
        <v>45320</v>
      </c>
      <c r="V1911" s="5">
        <f t="shared" si="240"/>
        <v>24990</v>
      </c>
      <c r="W1911" s="11">
        <f t="shared" si="456"/>
        <v>29488.2</v>
      </c>
      <c r="Z1911" s="5">
        <f t="shared" si="3"/>
        <v>18742.5</v>
      </c>
      <c r="AC1911" s="1" t="str">
        <f>IF(T1911="","C","O")</f>
        <v>C</v>
      </c>
      <c r="AD1911" s="12" t="s">
        <v>46</v>
      </c>
      <c r="AE1911" s="12" t="s">
        <v>47</v>
      </c>
      <c r="AF1911" s="12" t="s">
        <v>47</v>
      </c>
      <c r="AG1911" s="12"/>
      <c r="AH1911" s="12"/>
      <c r="AI1911" s="12"/>
    </row>
    <row r="1912">
      <c r="A1912" s="1" t="s">
        <v>2876</v>
      </c>
      <c r="B1912" s="13"/>
      <c r="C1912" s="1" t="s">
        <v>315</v>
      </c>
      <c r="D1912" s="1" t="s">
        <v>96</v>
      </c>
      <c r="E1912" s="1" t="s">
        <v>38</v>
      </c>
      <c r="F1912" s="1" t="s">
        <v>1546</v>
      </c>
      <c r="G1912" s="1" t="s">
        <v>40</v>
      </c>
      <c r="H1912" s="1" t="s">
        <v>41</v>
      </c>
      <c r="I1912" s="1" t="s">
        <v>42</v>
      </c>
      <c r="J1912" s="1"/>
      <c r="K1912" s="1" t="s">
        <v>2877</v>
      </c>
      <c r="L1912" s="1" t="s">
        <v>99</v>
      </c>
      <c r="M1912" s="9">
        <v>45042.0</v>
      </c>
      <c r="N1912" s="9">
        <v>45262.0</v>
      </c>
      <c r="O1912" s="1"/>
      <c r="P1912" s="1">
        <v>8.33</v>
      </c>
      <c r="Q1912" s="1">
        <v>500000.0</v>
      </c>
      <c r="R1912" s="1">
        <v>430000.0</v>
      </c>
      <c r="S1912" s="9">
        <v>45293.0</v>
      </c>
      <c r="T1912" s="9">
        <v>45338.0</v>
      </c>
      <c r="U1912" s="1" t="s">
        <v>2878</v>
      </c>
      <c r="V1912" s="5">
        <f t="shared" si="240"/>
        <v>35819</v>
      </c>
      <c r="W1912" s="11">
        <f t="shared" si="456"/>
        <v>42266.42</v>
      </c>
      <c r="X1912" s="9">
        <v>45338.0</v>
      </c>
      <c r="Y1912" s="5">
        <f t="shared" ref="Y1912:Y1913" si="468">W1912-(V1912*10%)</f>
        <v>38684.52</v>
      </c>
      <c r="Z1912" s="5">
        <f t="shared" si="3"/>
        <v>26864.25</v>
      </c>
      <c r="AA1912" s="9">
        <v>45338.0</v>
      </c>
      <c r="AB1912" s="1" t="s">
        <v>2878</v>
      </c>
      <c r="AC1912" s="1" t="s">
        <v>55</v>
      </c>
      <c r="AD1912" s="12" t="s">
        <v>47</v>
      </c>
      <c r="AE1912" s="12" t="s">
        <v>47</v>
      </c>
      <c r="AF1912" s="12" t="s">
        <v>47</v>
      </c>
      <c r="AG1912" s="12" t="s">
        <v>47</v>
      </c>
      <c r="AH1912" s="12" t="s">
        <v>47</v>
      </c>
      <c r="AI1912" s="12" t="s">
        <v>47</v>
      </c>
    </row>
    <row r="1913">
      <c r="A1913" s="1" t="s">
        <v>2879</v>
      </c>
      <c r="B1913" s="13"/>
      <c r="C1913" s="1" t="s">
        <v>95</v>
      </c>
      <c r="D1913" s="1" t="s">
        <v>96</v>
      </c>
      <c r="E1913" s="1" t="s">
        <v>38</v>
      </c>
      <c r="F1913" s="1" t="s">
        <v>1523</v>
      </c>
      <c r="G1913" s="1" t="s">
        <v>152</v>
      </c>
      <c r="H1913" s="1" t="s">
        <v>153</v>
      </c>
      <c r="I1913" s="1" t="s">
        <v>187</v>
      </c>
      <c r="J1913" s="1"/>
      <c r="K1913" s="1" t="s">
        <v>2880</v>
      </c>
      <c r="L1913" s="1" t="s">
        <v>53</v>
      </c>
      <c r="M1913" s="9">
        <v>44705.0</v>
      </c>
      <c r="N1913" s="9">
        <v>44736.0</v>
      </c>
      <c r="O1913" s="1"/>
      <c r="P1913" s="1">
        <v>8.33</v>
      </c>
      <c r="Q1913" s="1">
        <v>500000.0</v>
      </c>
      <c r="R1913" s="1">
        <v>550000.0</v>
      </c>
      <c r="S1913" s="9">
        <v>44736.0</v>
      </c>
      <c r="T1913" s="9">
        <v>44736.0</v>
      </c>
      <c r="U1913" s="1" t="s">
        <v>2881</v>
      </c>
      <c r="V1913" s="5">
        <f t="shared" si="240"/>
        <v>45815</v>
      </c>
      <c r="W1913" s="11">
        <f t="shared" si="456"/>
        <v>54061.7</v>
      </c>
      <c r="X1913" s="9">
        <v>44750.0</v>
      </c>
      <c r="Y1913" s="5">
        <f t="shared" si="468"/>
        <v>49480.2</v>
      </c>
      <c r="Z1913" s="5">
        <f t="shared" si="3"/>
        <v>34361.25</v>
      </c>
      <c r="AA1913" s="9">
        <v>44754.0</v>
      </c>
      <c r="AB1913" s="1" t="s">
        <v>2882</v>
      </c>
      <c r="AC1913" s="1" t="s">
        <v>55</v>
      </c>
      <c r="AD1913" s="12" t="s">
        <v>46</v>
      </c>
      <c r="AE1913" s="12" t="s">
        <v>46</v>
      </c>
      <c r="AF1913" s="12" t="s">
        <v>46</v>
      </c>
      <c r="AG1913" s="12" t="s">
        <v>46</v>
      </c>
      <c r="AH1913" s="12" t="s">
        <v>46</v>
      </c>
      <c r="AI1913" s="12" t="s">
        <v>46</v>
      </c>
    </row>
    <row r="1914">
      <c r="A1914" s="1" t="s">
        <v>2883</v>
      </c>
      <c r="B1914" s="13"/>
      <c r="C1914" s="1" t="s">
        <v>132</v>
      </c>
      <c r="D1914" s="1" t="s">
        <v>102</v>
      </c>
      <c r="E1914" s="1" t="s">
        <v>113</v>
      </c>
      <c r="F1914" s="1" t="s">
        <v>2884</v>
      </c>
      <c r="G1914" s="1" t="s">
        <v>152</v>
      </c>
      <c r="H1914" s="1" t="s">
        <v>153</v>
      </c>
      <c r="I1914" s="1" t="s">
        <v>265</v>
      </c>
      <c r="J1914" s="1"/>
      <c r="K1914" s="1" t="s">
        <v>2885</v>
      </c>
      <c r="L1914" s="1" t="s">
        <v>88</v>
      </c>
      <c r="M1914" s="9">
        <v>44669.0</v>
      </c>
      <c r="N1914" s="9">
        <v>44669.0</v>
      </c>
      <c r="O1914" s="1"/>
      <c r="P1914" s="1">
        <v>7.0</v>
      </c>
      <c r="Q1914" s="1">
        <v>1100000.0</v>
      </c>
      <c r="R1914" s="1">
        <v>1200000.0</v>
      </c>
      <c r="S1914" s="9">
        <v>44669.0</v>
      </c>
      <c r="T1914" s="9">
        <v>44670.0</v>
      </c>
      <c r="U1914" s="1" t="s">
        <v>2886</v>
      </c>
      <c r="V1914" s="5">
        <f t="shared" si="240"/>
        <v>84000</v>
      </c>
      <c r="W1914" s="11">
        <f t="shared" si="456"/>
        <v>99120</v>
      </c>
      <c r="X1914" s="9"/>
      <c r="Z1914" s="5">
        <f t="shared" si="3"/>
        <v>63000</v>
      </c>
      <c r="AB1914" s="1"/>
      <c r="AC1914" s="1" t="s">
        <v>162</v>
      </c>
      <c r="AD1914" s="12" t="s">
        <v>46</v>
      </c>
      <c r="AE1914" s="12" t="s">
        <v>46</v>
      </c>
      <c r="AF1914" s="12" t="s">
        <v>46</v>
      </c>
      <c r="AG1914" s="12" t="s">
        <v>46</v>
      </c>
      <c r="AH1914" s="12"/>
      <c r="AI1914" s="12"/>
    </row>
    <row r="1915">
      <c r="A1915" s="1" t="s">
        <v>2883</v>
      </c>
      <c r="B1915" s="13"/>
      <c r="C1915" s="1" t="s">
        <v>132</v>
      </c>
      <c r="D1915" s="1" t="s">
        <v>102</v>
      </c>
      <c r="E1915" s="1" t="s">
        <v>113</v>
      </c>
      <c r="F1915" s="1" t="s">
        <v>2884</v>
      </c>
      <c r="G1915" s="1" t="s">
        <v>152</v>
      </c>
      <c r="H1915" s="1" t="s">
        <v>153</v>
      </c>
      <c r="I1915" s="1" t="s">
        <v>265</v>
      </c>
      <c r="J1915" s="1"/>
      <c r="K1915" s="1" t="s">
        <v>2885</v>
      </c>
      <c r="L1915" s="1" t="s">
        <v>88</v>
      </c>
      <c r="M1915" s="9">
        <v>44669.0</v>
      </c>
      <c r="N1915" s="9">
        <v>44669.0</v>
      </c>
      <c r="O1915" s="1"/>
      <c r="P1915" s="1">
        <v>7.0</v>
      </c>
      <c r="Q1915" s="1">
        <v>1100000.0</v>
      </c>
      <c r="R1915" s="1">
        <v>300000.0</v>
      </c>
      <c r="S1915" s="10">
        <f>N1915+90</f>
        <v>44759</v>
      </c>
      <c r="V1915" s="5">
        <f t="shared" si="240"/>
        <v>21000</v>
      </c>
      <c r="W1915" s="11">
        <f t="shared" si="456"/>
        <v>24780</v>
      </c>
      <c r="Y1915" s="1"/>
      <c r="Z1915" s="5">
        <f t="shared" si="3"/>
        <v>15750</v>
      </c>
      <c r="AB1915" s="1"/>
      <c r="AC1915" s="1" t="s">
        <v>45</v>
      </c>
      <c r="AD1915" s="12" t="s">
        <v>46</v>
      </c>
      <c r="AE1915" s="12" t="s">
        <v>46</v>
      </c>
      <c r="AF1915" s="12" t="s">
        <v>46</v>
      </c>
      <c r="AG1915" s="12"/>
      <c r="AH1915" s="12"/>
      <c r="AI1915" s="12"/>
    </row>
    <row r="1916">
      <c r="A1916" s="1" t="s">
        <v>2887</v>
      </c>
      <c r="B1916" s="13"/>
      <c r="C1916" s="1" t="s">
        <v>156</v>
      </c>
      <c r="D1916" s="1" t="s">
        <v>96</v>
      </c>
      <c r="E1916" s="1" t="s">
        <v>77</v>
      </c>
      <c r="F1916" s="1" t="s">
        <v>78</v>
      </c>
      <c r="G1916" s="1" t="s">
        <v>152</v>
      </c>
      <c r="H1916" s="1" t="s">
        <v>317</v>
      </c>
      <c r="I1916" s="1" t="s">
        <v>236</v>
      </c>
      <c r="J1916" s="1"/>
      <c r="K1916" s="1" t="s">
        <v>2888</v>
      </c>
      <c r="L1916" s="1" t="s">
        <v>99</v>
      </c>
      <c r="M1916" s="9">
        <v>44652.0</v>
      </c>
      <c r="N1916" s="9">
        <v>44652.0</v>
      </c>
      <c r="O1916" s="1"/>
      <c r="P1916" s="1">
        <v>8.33</v>
      </c>
      <c r="Q1916" s="1">
        <v>300000.0</v>
      </c>
      <c r="R1916" s="1">
        <v>300000.0</v>
      </c>
      <c r="S1916" s="10">
        <f t="shared" ref="S1916:S1919" si="469">N1916+30</f>
        <v>44682</v>
      </c>
      <c r="V1916" s="5">
        <f t="shared" si="240"/>
        <v>24990</v>
      </c>
      <c r="W1916" s="11">
        <f t="shared" si="456"/>
        <v>29488.2</v>
      </c>
      <c r="Z1916" s="5">
        <f t="shared" si="3"/>
        <v>18742.5</v>
      </c>
      <c r="AC1916" s="1" t="s">
        <v>45</v>
      </c>
      <c r="AD1916" s="12" t="s">
        <v>46</v>
      </c>
      <c r="AE1916" s="12" t="s">
        <v>46</v>
      </c>
      <c r="AF1916" s="12" t="s">
        <v>46</v>
      </c>
      <c r="AG1916" s="12"/>
      <c r="AH1916" s="12"/>
      <c r="AI1916" s="12"/>
    </row>
    <row r="1917">
      <c r="A1917" s="1" t="s">
        <v>2887</v>
      </c>
      <c r="B1917" s="13"/>
      <c r="C1917" s="1" t="s">
        <v>156</v>
      </c>
      <c r="D1917" s="1" t="s">
        <v>96</v>
      </c>
      <c r="E1917" s="1" t="s">
        <v>77</v>
      </c>
      <c r="F1917" s="1" t="s">
        <v>78</v>
      </c>
      <c r="G1917" s="1" t="s">
        <v>152</v>
      </c>
      <c r="H1917" s="1" t="s">
        <v>317</v>
      </c>
      <c r="I1917" s="1" t="s">
        <v>236</v>
      </c>
      <c r="J1917" s="1"/>
      <c r="K1917" s="1" t="s">
        <v>2888</v>
      </c>
      <c r="L1917" s="1" t="s">
        <v>99</v>
      </c>
      <c r="M1917" s="9">
        <v>44652.0</v>
      </c>
      <c r="N1917" s="9">
        <v>44652.0</v>
      </c>
      <c r="O1917" s="1"/>
      <c r="P1917" s="1">
        <v>8.33</v>
      </c>
      <c r="Q1917" s="1">
        <v>350000.0</v>
      </c>
      <c r="R1917" s="1">
        <v>300000.0</v>
      </c>
      <c r="S1917" s="10">
        <f t="shared" si="469"/>
        <v>44682</v>
      </c>
      <c r="V1917" s="5">
        <f t="shared" si="240"/>
        <v>24990</v>
      </c>
      <c r="W1917" s="11">
        <f t="shared" si="456"/>
        <v>29488.2</v>
      </c>
      <c r="Z1917" s="5">
        <f t="shared" si="3"/>
        <v>18742.5</v>
      </c>
      <c r="AB1917" s="1"/>
      <c r="AC1917" s="1" t="s">
        <v>45</v>
      </c>
      <c r="AD1917" s="12" t="s">
        <v>46</v>
      </c>
      <c r="AE1917" s="12" t="s">
        <v>46</v>
      </c>
      <c r="AF1917" s="12" t="s">
        <v>46</v>
      </c>
      <c r="AG1917" s="12"/>
      <c r="AH1917" s="12"/>
      <c r="AI1917" s="12"/>
    </row>
    <row r="1918">
      <c r="A1918" s="1" t="s">
        <v>2887</v>
      </c>
      <c r="B1918" s="13"/>
      <c r="C1918" s="1" t="s">
        <v>156</v>
      </c>
      <c r="D1918" s="1" t="s">
        <v>96</v>
      </c>
      <c r="E1918" s="1" t="s">
        <v>77</v>
      </c>
      <c r="F1918" s="1" t="s">
        <v>78</v>
      </c>
      <c r="G1918" s="1" t="s">
        <v>152</v>
      </c>
      <c r="H1918" s="1" t="s">
        <v>317</v>
      </c>
      <c r="I1918" s="1" t="s">
        <v>236</v>
      </c>
      <c r="J1918" s="1"/>
      <c r="K1918" s="1" t="s">
        <v>2888</v>
      </c>
      <c r="L1918" s="1" t="s">
        <v>99</v>
      </c>
      <c r="M1918" s="9">
        <v>44652.0</v>
      </c>
      <c r="N1918" s="9">
        <v>44652.0</v>
      </c>
      <c r="O1918" s="1"/>
      <c r="P1918" s="1">
        <v>8.33</v>
      </c>
      <c r="Q1918" s="1">
        <v>300000.0</v>
      </c>
      <c r="R1918" s="1">
        <v>300000.0</v>
      </c>
      <c r="S1918" s="10">
        <f t="shared" si="469"/>
        <v>44682</v>
      </c>
      <c r="V1918" s="5">
        <f t="shared" si="240"/>
        <v>24990</v>
      </c>
      <c r="W1918" s="11">
        <f t="shared" si="456"/>
        <v>29488.2</v>
      </c>
      <c r="Z1918" s="5">
        <f t="shared" si="3"/>
        <v>18742.5</v>
      </c>
      <c r="AB1918" s="1"/>
      <c r="AC1918" s="1" t="s">
        <v>45</v>
      </c>
      <c r="AD1918" s="12" t="s">
        <v>46</v>
      </c>
      <c r="AE1918" s="12" t="s">
        <v>46</v>
      </c>
      <c r="AF1918" s="12" t="s">
        <v>46</v>
      </c>
      <c r="AG1918" s="12"/>
      <c r="AH1918" s="12"/>
      <c r="AI1918" s="12"/>
    </row>
    <row r="1919">
      <c r="A1919" s="1" t="s">
        <v>2887</v>
      </c>
      <c r="B1919" s="13"/>
      <c r="C1919" s="1" t="s">
        <v>156</v>
      </c>
      <c r="D1919" s="1" t="s">
        <v>96</v>
      </c>
      <c r="E1919" s="1" t="s">
        <v>77</v>
      </c>
      <c r="F1919" s="1" t="s">
        <v>78</v>
      </c>
      <c r="G1919" s="1" t="s">
        <v>152</v>
      </c>
      <c r="H1919" s="1" t="s">
        <v>317</v>
      </c>
      <c r="I1919" s="1" t="s">
        <v>236</v>
      </c>
      <c r="J1919" s="1"/>
      <c r="K1919" s="1" t="s">
        <v>2888</v>
      </c>
      <c r="L1919" s="1" t="s">
        <v>99</v>
      </c>
      <c r="M1919" s="9">
        <v>44652.0</v>
      </c>
      <c r="N1919" s="9">
        <v>44652.0</v>
      </c>
      <c r="O1919" s="1"/>
      <c r="P1919" s="1">
        <v>8.33</v>
      </c>
      <c r="Q1919" s="1">
        <v>400000.0</v>
      </c>
      <c r="R1919" s="1">
        <v>300000.0</v>
      </c>
      <c r="S1919" s="10">
        <f t="shared" si="469"/>
        <v>44682</v>
      </c>
      <c r="V1919" s="5">
        <f t="shared" si="240"/>
        <v>24990</v>
      </c>
      <c r="W1919" s="11">
        <f t="shared" si="456"/>
        <v>29488.2</v>
      </c>
      <c r="Z1919" s="5">
        <f t="shared" si="3"/>
        <v>18742.5</v>
      </c>
      <c r="AB1919" s="1"/>
      <c r="AC1919" s="1" t="s">
        <v>45</v>
      </c>
      <c r="AD1919" s="12" t="s">
        <v>46</v>
      </c>
      <c r="AE1919" s="12" t="s">
        <v>46</v>
      </c>
      <c r="AF1919" s="12" t="s">
        <v>46</v>
      </c>
      <c r="AG1919" s="12"/>
      <c r="AH1919" s="12"/>
      <c r="AI1919" s="12"/>
    </row>
    <row r="1920">
      <c r="A1920" s="1" t="s">
        <v>2889</v>
      </c>
      <c r="B1920" s="13"/>
      <c r="C1920" s="1" t="s">
        <v>36</v>
      </c>
      <c r="D1920" s="1" t="s">
        <v>96</v>
      </c>
      <c r="E1920" s="1" t="s">
        <v>168</v>
      </c>
      <c r="F1920" s="1" t="s">
        <v>169</v>
      </c>
      <c r="G1920" s="1" t="s">
        <v>330</v>
      </c>
      <c r="H1920" s="1" t="s">
        <v>331</v>
      </c>
      <c r="I1920" s="1" t="s">
        <v>42</v>
      </c>
      <c r="J1920" s="1"/>
      <c r="K1920" s="1" t="s">
        <v>2890</v>
      </c>
      <c r="L1920" s="1" t="s">
        <v>53</v>
      </c>
      <c r="M1920" s="9">
        <v>44991.0</v>
      </c>
      <c r="N1920" s="9">
        <v>44831.0</v>
      </c>
      <c r="O1920" s="1"/>
      <c r="P1920" s="1">
        <v>8.33</v>
      </c>
      <c r="Q1920" s="1">
        <v>200000.0</v>
      </c>
      <c r="R1920" s="1">
        <v>252012.0</v>
      </c>
      <c r="S1920" s="9">
        <v>44824.0</v>
      </c>
      <c r="T1920" s="9">
        <v>44831.0</v>
      </c>
      <c r="U1920" s="1" t="s">
        <v>2891</v>
      </c>
      <c r="V1920" s="5">
        <f t="shared" si="240"/>
        <v>20992.5996</v>
      </c>
      <c r="W1920" s="11">
        <f t="shared" si="456"/>
        <v>24771.26753</v>
      </c>
      <c r="X1920" s="14">
        <v>44854.0</v>
      </c>
      <c r="Y1920" s="5">
        <f t="shared" ref="Y1920:Y1923" si="470">W1920-(V1920*10%)</f>
        <v>22672.00757</v>
      </c>
      <c r="Z1920" s="5">
        <f t="shared" si="3"/>
        <v>15744.4497</v>
      </c>
      <c r="AA1920" s="14">
        <v>44858.0</v>
      </c>
      <c r="AB1920" s="1" t="s">
        <v>2891</v>
      </c>
      <c r="AC1920" s="1" t="s">
        <v>55</v>
      </c>
      <c r="AD1920" s="12" t="s">
        <v>46</v>
      </c>
      <c r="AE1920" s="12" t="s">
        <v>46</v>
      </c>
      <c r="AF1920" s="12" t="s">
        <v>46</v>
      </c>
      <c r="AG1920" s="12" t="s">
        <v>46</v>
      </c>
      <c r="AH1920" s="12" t="s">
        <v>46</v>
      </c>
      <c r="AI1920" s="12" t="s">
        <v>46</v>
      </c>
    </row>
    <row r="1921">
      <c r="A1921" s="1" t="s">
        <v>2889</v>
      </c>
      <c r="B1921" s="13"/>
      <c r="C1921" s="1" t="s">
        <v>36</v>
      </c>
      <c r="D1921" s="1" t="s">
        <v>96</v>
      </c>
      <c r="E1921" s="1" t="s">
        <v>168</v>
      </c>
      <c r="F1921" s="1" t="s">
        <v>169</v>
      </c>
      <c r="G1921" s="1" t="s">
        <v>330</v>
      </c>
      <c r="H1921" s="1" t="s">
        <v>331</v>
      </c>
      <c r="I1921" s="1" t="s">
        <v>42</v>
      </c>
      <c r="J1921" s="1"/>
      <c r="K1921" s="1" t="s">
        <v>2890</v>
      </c>
      <c r="L1921" s="1" t="s">
        <v>53</v>
      </c>
      <c r="M1921" s="9">
        <v>44991.0</v>
      </c>
      <c r="N1921" s="14">
        <v>44847.0</v>
      </c>
      <c r="O1921" s="1"/>
      <c r="P1921" s="1">
        <v>8.33</v>
      </c>
      <c r="Q1921" s="1">
        <v>400000.0</v>
      </c>
      <c r="R1921" s="1">
        <v>400000.0</v>
      </c>
      <c r="S1921" s="14">
        <v>44844.0</v>
      </c>
      <c r="T1921" s="14">
        <v>44847.0</v>
      </c>
      <c r="U1921" s="1" t="s">
        <v>2892</v>
      </c>
      <c r="V1921" s="5">
        <f t="shared" si="240"/>
        <v>33320</v>
      </c>
      <c r="W1921" s="11">
        <f t="shared" si="456"/>
        <v>39317.6</v>
      </c>
      <c r="X1921" s="9">
        <v>44874.0</v>
      </c>
      <c r="Y1921" s="5">
        <f t="shared" si="470"/>
        <v>35985.6</v>
      </c>
      <c r="Z1921" s="5">
        <f t="shared" si="3"/>
        <v>24990</v>
      </c>
      <c r="AA1921" s="14">
        <v>44878.0</v>
      </c>
      <c r="AB1921" s="1" t="s">
        <v>2892</v>
      </c>
      <c r="AC1921" s="1" t="s">
        <v>55</v>
      </c>
      <c r="AD1921" s="12" t="s">
        <v>46</v>
      </c>
      <c r="AE1921" s="12" t="s">
        <v>46</v>
      </c>
      <c r="AF1921" s="12" t="s">
        <v>46</v>
      </c>
      <c r="AG1921" s="12" t="s">
        <v>46</v>
      </c>
      <c r="AH1921" s="12" t="s">
        <v>46</v>
      </c>
      <c r="AI1921" s="12" t="s">
        <v>46</v>
      </c>
    </row>
    <row r="1922">
      <c r="A1922" s="1" t="s">
        <v>2889</v>
      </c>
      <c r="B1922" s="13"/>
      <c r="C1922" s="1" t="s">
        <v>36</v>
      </c>
      <c r="D1922" s="1" t="s">
        <v>96</v>
      </c>
      <c r="E1922" s="1" t="s">
        <v>168</v>
      </c>
      <c r="F1922" s="1" t="s">
        <v>169</v>
      </c>
      <c r="G1922" s="1" t="s">
        <v>330</v>
      </c>
      <c r="H1922" s="1" t="s">
        <v>331</v>
      </c>
      <c r="I1922" s="1" t="s">
        <v>42</v>
      </c>
      <c r="J1922" s="1"/>
      <c r="K1922" s="1" t="s">
        <v>2890</v>
      </c>
      <c r="L1922" s="1" t="s">
        <v>53</v>
      </c>
      <c r="M1922" s="9">
        <v>44991.0</v>
      </c>
      <c r="N1922" s="9">
        <v>44939.0</v>
      </c>
      <c r="O1922" s="1"/>
      <c r="P1922" s="1">
        <v>8.33</v>
      </c>
      <c r="Q1922" s="1">
        <v>400000.0</v>
      </c>
      <c r="R1922" s="1">
        <v>456000.0</v>
      </c>
      <c r="S1922" s="9">
        <v>44935.0</v>
      </c>
      <c r="T1922" s="9">
        <v>44939.0</v>
      </c>
      <c r="U1922" s="1" t="s">
        <v>2893</v>
      </c>
      <c r="V1922" s="5">
        <f t="shared" si="240"/>
        <v>37984.8</v>
      </c>
      <c r="W1922" s="11">
        <f t="shared" si="456"/>
        <v>44822.064</v>
      </c>
      <c r="X1922" s="9">
        <v>44965.0</v>
      </c>
      <c r="Y1922" s="5">
        <f t="shared" si="470"/>
        <v>41023.584</v>
      </c>
      <c r="Z1922" s="5">
        <f t="shared" si="3"/>
        <v>28488.6</v>
      </c>
      <c r="AA1922" s="9">
        <v>44969.0</v>
      </c>
      <c r="AB1922" s="1" t="s">
        <v>2893</v>
      </c>
      <c r="AC1922" s="1" t="s">
        <v>55</v>
      </c>
      <c r="AD1922" s="12" t="s">
        <v>46</v>
      </c>
      <c r="AE1922" s="12" t="s">
        <v>46</v>
      </c>
      <c r="AF1922" s="12" t="s">
        <v>46</v>
      </c>
      <c r="AG1922" s="12" t="s">
        <v>46</v>
      </c>
      <c r="AH1922" s="12" t="s">
        <v>46</v>
      </c>
      <c r="AI1922" s="12" t="s">
        <v>46</v>
      </c>
    </row>
    <row r="1923">
      <c r="A1923" s="1" t="s">
        <v>2889</v>
      </c>
      <c r="B1923" s="13"/>
      <c r="C1923" s="1" t="s">
        <v>36</v>
      </c>
      <c r="D1923" s="1" t="s">
        <v>96</v>
      </c>
      <c r="E1923" s="1" t="s">
        <v>168</v>
      </c>
      <c r="F1923" s="1" t="s">
        <v>169</v>
      </c>
      <c r="G1923" s="1" t="s">
        <v>330</v>
      </c>
      <c r="H1923" s="1" t="s">
        <v>331</v>
      </c>
      <c r="I1923" s="1" t="s">
        <v>42</v>
      </c>
      <c r="J1923" s="1"/>
      <c r="K1923" s="1" t="s">
        <v>2890</v>
      </c>
      <c r="L1923" s="1" t="s">
        <v>53</v>
      </c>
      <c r="M1923" s="9">
        <v>44991.0</v>
      </c>
      <c r="N1923" s="14">
        <v>45260.0</v>
      </c>
      <c r="O1923" s="1"/>
      <c r="P1923" s="1">
        <v>8.33</v>
      </c>
      <c r="Q1923" s="1">
        <v>300000.0</v>
      </c>
      <c r="R1923" s="1">
        <v>343200.0</v>
      </c>
      <c r="S1923" s="9">
        <v>45231.0</v>
      </c>
      <c r="T1923" s="14">
        <v>45260.0</v>
      </c>
      <c r="U1923" s="1" t="s">
        <v>2894</v>
      </c>
      <c r="V1923" s="5">
        <f t="shared" si="240"/>
        <v>28588.56</v>
      </c>
      <c r="W1923" s="11">
        <f t="shared" si="456"/>
        <v>33734.5008</v>
      </c>
      <c r="X1923" s="9">
        <v>45261.0</v>
      </c>
      <c r="Y1923" s="5">
        <f t="shared" si="470"/>
        <v>30875.6448</v>
      </c>
      <c r="Z1923" s="5">
        <f t="shared" si="3"/>
        <v>21441.42</v>
      </c>
      <c r="AA1923" s="9">
        <v>45265.0</v>
      </c>
      <c r="AB1923" s="1" t="s">
        <v>2894</v>
      </c>
      <c r="AC1923" s="1" t="s">
        <v>55</v>
      </c>
      <c r="AD1923" s="12" t="s">
        <v>46</v>
      </c>
      <c r="AE1923" s="12" t="s">
        <v>47</v>
      </c>
      <c r="AF1923" s="12" t="s">
        <v>47</v>
      </c>
      <c r="AG1923" s="12" t="s">
        <v>47</v>
      </c>
      <c r="AH1923" s="12" t="s">
        <v>47</v>
      </c>
      <c r="AI1923" s="12" t="s">
        <v>47</v>
      </c>
    </row>
    <row r="1924">
      <c r="A1924" s="1" t="s">
        <v>2889</v>
      </c>
      <c r="B1924" s="13"/>
      <c r="C1924" s="1" t="s">
        <v>36</v>
      </c>
      <c r="D1924" s="1" t="s">
        <v>96</v>
      </c>
      <c r="E1924" s="1" t="s">
        <v>38</v>
      </c>
      <c r="F1924" s="1" t="s">
        <v>740</v>
      </c>
      <c r="G1924" s="1" t="s">
        <v>330</v>
      </c>
      <c r="H1924" s="1" t="s">
        <v>331</v>
      </c>
      <c r="I1924" s="1" t="s">
        <v>42</v>
      </c>
      <c r="J1924" s="1"/>
      <c r="K1924" s="1" t="s">
        <v>2890</v>
      </c>
      <c r="L1924" s="1" t="s">
        <v>53</v>
      </c>
      <c r="M1924" s="9">
        <v>44991.0</v>
      </c>
      <c r="N1924" s="9">
        <v>44991.0</v>
      </c>
      <c r="O1924" s="1"/>
      <c r="P1924" s="1">
        <v>8.33</v>
      </c>
      <c r="Q1924" s="1">
        <v>500000.0</v>
      </c>
      <c r="R1924" s="1">
        <v>300000.0</v>
      </c>
      <c r="S1924" s="10">
        <f>N1924+30</f>
        <v>45021</v>
      </c>
      <c r="V1924" s="5">
        <f t="shared" si="240"/>
        <v>24990</v>
      </c>
      <c r="W1924" s="11">
        <f t="shared" si="456"/>
        <v>29488.2</v>
      </c>
      <c r="Z1924" s="5">
        <f t="shared" si="3"/>
        <v>18742.5</v>
      </c>
      <c r="AB1924" s="1"/>
      <c r="AC1924" s="1" t="s">
        <v>45</v>
      </c>
      <c r="AD1924" s="12" t="s">
        <v>46</v>
      </c>
      <c r="AE1924" s="12" t="s">
        <v>46</v>
      </c>
      <c r="AF1924" s="12" t="s">
        <v>47</v>
      </c>
      <c r="AG1924" s="12"/>
      <c r="AH1924" s="12"/>
      <c r="AI1924" s="12"/>
    </row>
    <row r="1925">
      <c r="A1925" s="1" t="s">
        <v>2895</v>
      </c>
      <c r="B1925" s="13"/>
      <c r="C1925" s="1" t="s">
        <v>132</v>
      </c>
      <c r="D1925" s="1" t="s">
        <v>102</v>
      </c>
      <c r="E1925" s="1" t="s">
        <v>38</v>
      </c>
      <c r="F1925" s="1" t="s">
        <v>1668</v>
      </c>
      <c r="G1925" s="1" t="s">
        <v>170</v>
      </c>
      <c r="H1925" s="1" t="s">
        <v>170</v>
      </c>
      <c r="I1925" s="1" t="s">
        <v>247</v>
      </c>
      <c r="J1925" s="1"/>
      <c r="K1925" s="1" t="s">
        <v>2896</v>
      </c>
      <c r="L1925" s="1" t="s">
        <v>150</v>
      </c>
      <c r="M1925" s="14">
        <v>44849.0</v>
      </c>
      <c r="N1925" s="9">
        <v>45031.0</v>
      </c>
      <c r="O1925" s="1"/>
      <c r="P1925" s="1">
        <v>7.5</v>
      </c>
      <c r="Q1925" s="1">
        <v>3150000.0</v>
      </c>
      <c r="R1925" s="1">
        <v>3150000.0</v>
      </c>
      <c r="S1925" s="9">
        <v>45061.0</v>
      </c>
      <c r="T1925" s="9">
        <v>45069.0</v>
      </c>
      <c r="U1925" s="1" t="s">
        <v>2897</v>
      </c>
      <c r="V1925" s="5">
        <f t="shared" si="240"/>
        <v>236250</v>
      </c>
      <c r="W1925" s="11">
        <f t="shared" si="456"/>
        <v>278775</v>
      </c>
      <c r="X1925" s="9">
        <v>45114.0</v>
      </c>
      <c r="Y1925" s="5">
        <f t="shared" ref="Y1925:Y1929" si="471">W1925-(V1925*10%)</f>
        <v>255150</v>
      </c>
      <c r="Z1925" s="5">
        <f t="shared" si="3"/>
        <v>177187.5</v>
      </c>
      <c r="AA1925" s="9">
        <v>45120.0</v>
      </c>
      <c r="AB1925" s="1" t="s">
        <v>2898</v>
      </c>
      <c r="AC1925" s="1" t="s">
        <v>55</v>
      </c>
      <c r="AD1925" s="12" t="s">
        <v>46</v>
      </c>
      <c r="AE1925" s="12" t="s">
        <v>47</v>
      </c>
      <c r="AF1925" s="12" t="s">
        <v>47</v>
      </c>
      <c r="AG1925" s="12" t="s">
        <v>47</v>
      </c>
      <c r="AH1925" s="12" t="s">
        <v>47</v>
      </c>
      <c r="AI1925" s="12" t="s">
        <v>47</v>
      </c>
    </row>
    <row r="1926">
      <c r="A1926" s="1" t="s">
        <v>2895</v>
      </c>
      <c r="B1926" s="13"/>
      <c r="C1926" s="1" t="s">
        <v>132</v>
      </c>
      <c r="D1926" s="1" t="s">
        <v>102</v>
      </c>
      <c r="E1926" s="1" t="s">
        <v>38</v>
      </c>
      <c r="F1926" s="1" t="s">
        <v>1668</v>
      </c>
      <c r="G1926" s="1" t="s">
        <v>170</v>
      </c>
      <c r="H1926" s="1" t="s">
        <v>170</v>
      </c>
      <c r="I1926" s="1" t="s">
        <v>247</v>
      </c>
      <c r="J1926" s="1"/>
      <c r="K1926" s="1" t="s">
        <v>2896</v>
      </c>
      <c r="L1926" s="1" t="s">
        <v>150</v>
      </c>
      <c r="M1926" s="14">
        <v>44849.0</v>
      </c>
      <c r="N1926" s="9">
        <v>45137.0</v>
      </c>
      <c r="O1926" s="1"/>
      <c r="P1926" s="1">
        <v>7.5</v>
      </c>
      <c r="Q1926" s="1">
        <v>1600000.0</v>
      </c>
      <c r="R1926" s="1">
        <v>1600000.0</v>
      </c>
      <c r="S1926" s="9">
        <v>45168.0</v>
      </c>
      <c r="T1926" s="9">
        <v>45171.0</v>
      </c>
      <c r="U1926" s="1" t="s">
        <v>2899</v>
      </c>
      <c r="V1926" s="5">
        <f t="shared" si="240"/>
        <v>120000</v>
      </c>
      <c r="W1926" s="11">
        <f t="shared" si="456"/>
        <v>141600</v>
      </c>
      <c r="X1926" s="14">
        <v>45215.0</v>
      </c>
      <c r="Y1926" s="5">
        <f t="shared" si="471"/>
        <v>129600</v>
      </c>
      <c r="Z1926" s="5">
        <f t="shared" si="3"/>
        <v>90000</v>
      </c>
      <c r="AA1926" s="14">
        <v>45218.0</v>
      </c>
      <c r="AB1926" s="1" t="s">
        <v>2900</v>
      </c>
      <c r="AC1926" s="1" t="s">
        <v>55</v>
      </c>
      <c r="AD1926" s="12" t="s">
        <v>46</v>
      </c>
      <c r="AE1926" s="12" t="s">
        <v>47</v>
      </c>
      <c r="AF1926" s="12" t="s">
        <v>47</v>
      </c>
      <c r="AG1926" s="12" t="s">
        <v>47</v>
      </c>
      <c r="AH1926" s="12" t="s">
        <v>47</v>
      </c>
      <c r="AI1926" s="12" t="s">
        <v>47</v>
      </c>
    </row>
    <row r="1927">
      <c r="A1927" s="1" t="s">
        <v>2895</v>
      </c>
      <c r="B1927" s="13"/>
      <c r="C1927" s="1" t="s">
        <v>132</v>
      </c>
      <c r="D1927" s="1" t="s">
        <v>102</v>
      </c>
      <c r="E1927" s="1" t="s">
        <v>38</v>
      </c>
      <c r="F1927" s="1" t="s">
        <v>1668</v>
      </c>
      <c r="G1927" s="1" t="s">
        <v>170</v>
      </c>
      <c r="H1927" s="1" t="s">
        <v>170</v>
      </c>
      <c r="I1927" s="1" t="s">
        <v>247</v>
      </c>
      <c r="J1927" s="1"/>
      <c r="K1927" s="1" t="s">
        <v>2896</v>
      </c>
      <c r="L1927" s="1" t="s">
        <v>150</v>
      </c>
      <c r="M1927" s="14">
        <v>44849.0</v>
      </c>
      <c r="N1927" s="9">
        <v>45159.0</v>
      </c>
      <c r="O1927" s="1"/>
      <c r="P1927" s="1">
        <v>7.5</v>
      </c>
      <c r="Q1927" s="1">
        <v>1200000.0</v>
      </c>
      <c r="R1927" s="1">
        <v>1200000.0</v>
      </c>
      <c r="S1927" s="9">
        <v>45190.0</v>
      </c>
      <c r="T1927" s="9">
        <v>45198.0</v>
      </c>
      <c r="U1927" s="1" t="s">
        <v>2901</v>
      </c>
      <c r="V1927" s="5">
        <f t="shared" si="240"/>
        <v>90000</v>
      </c>
      <c r="W1927" s="11">
        <f t="shared" si="456"/>
        <v>106200</v>
      </c>
      <c r="X1927" s="14">
        <v>45240.0</v>
      </c>
      <c r="Y1927" s="5">
        <f t="shared" si="471"/>
        <v>97200</v>
      </c>
      <c r="Z1927" s="5">
        <f t="shared" si="3"/>
        <v>67500</v>
      </c>
      <c r="AA1927" s="14">
        <v>45247.0</v>
      </c>
      <c r="AB1927" s="1" t="s">
        <v>2902</v>
      </c>
      <c r="AC1927" s="1" t="s">
        <v>55</v>
      </c>
      <c r="AD1927" s="12" t="s">
        <v>46</v>
      </c>
      <c r="AE1927" s="12" t="s">
        <v>47</v>
      </c>
      <c r="AF1927" s="12" t="s">
        <v>47</v>
      </c>
      <c r="AG1927" s="12" t="s">
        <v>47</v>
      </c>
      <c r="AH1927" s="12" t="s">
        <v>47</v>
      </c>
      <c r="AI1927" s="12" t="s">
        <v>47</v>
      </c>
    </row>
    <row r="1928">
      <c r="A1928" s="1" t="s">
        <v>2895</v>
      </c>
      <c r="B1928" s="13"/>
      <c r="C1928" s="1" t="s">
        <v>132</v>
      </c>
      <c r="D1928" s="1" t="s">
        <v>102</v>
      </c>
      <c r="E1928" s="1" t="s">
        <v>38</v>
      </c>
      <c r="F1928" s="1" t="s">
        <v>1668</v>
      </c>
      <c r="G1928" s="1" t="s">
        <v>170</v>
      </c>
      <c r="H1928" s="1" t="s">
        <v>170</v>
      </c>
      <c r="I1928" s="1" t="s">
        <v>247</v>
      </c>
      <c r="J1928" s="1"/>
      <c r="K1928" s="1" t="s">
        <v>2896</v>
      </c>
      <c r="L1928" s="1" t="s">
        <v>150</v>
      </c>
      <c r="M1928" s="14">
        <v>44849.0</v>
      </c>
      <c r="N1928" s="9">
        <v>45158.0</v>
      </c>
      <c r="O1928" s="1"/>
      <c r="P1928" s="1">
        <v>7.5</v>
      </c>
      <c r="Q1928" s="1">
        <v>800000.0</v>
      </c>
      <c r="R1928" s="1">
        <v>800000.0</v>
      </c>
      <c r="S1928" s="9">
        <v>45189.0</v>
      </c>
      <c r="T1928" s="9">
        <v>45198.0</v>
      </c>
      <c r="U1928" s="1" t="s">
        <v>2903</v>
      </c>
      <c r="V1928" s="5">
        <f t="shared" si="240"/>
        <v>60000</v>
      </c>
      <c r="W1928" s="11">
        <f t="shared" si="456"/>
        <v>70800</v>
      </c>
      <c r="X1928" s="14">
        <v>45240.0</v>
      </c>
      <c r="Y1928" s="5">
        <f t="shared" si="471"/>
        <v>64800</v>
      </c>
      <c r="Z1928" s="5">
        <f t="shared" si="3"/>
        <v>45000</v>
      </c>
      <c r="AA1928" s="14">
        <v>45247.0</v>
      </c>
      <c r="AB1928" s="1" t="s">
        <v>2904</v>
      </c>
      <c r="AC1928" s="1" t="s">
        <v>55</v>
      </c>
      <c r="AD1928" s="12" t="s">
        <v>46</v>
      </c>
      <c r="AE1928" s="12" t="s">
        <v>47</v>
      </c>
      <c r="AF1928" s="12" t="s">
        <v>47</v>
      </c>
      <c r="AG1928" s="12" t="s">
        <v>47</v>
      </c>
      <c r="AH1928" s="12" t="s">
        <v>47</v>
      </c>
      <c r="AI1928" s="12" t="s">
        <v>47</v>
      </c>
    </row>
    <row r="1929">
      <c r="A1929" s="1" t="s">
        <v>2895</v>
      </c>
      <c r="B1929" s="13"/>
      <c r="C1929" s="1" t="s">
        <v>132</v>
      </c>
      <c r="D1929" s="1" t="s">
        <v>102</v>
      </c>
      <c r="E1929" s="1" t="s">
        <v>38</v>
      </c>
      <c r="F1929" s="1" t="s">
        <v>1668</v>
      </c>
      <c r="G1929" s="1" t="s">
        <v>170</v>
      </c>
      <c r="H1929" s="1" t="s">
        <v>170</v>
      </c>
      <c r="I1929" s="1" t="s">
        <v>247</v>
      </c>
      <c r="J1929" s="1"/>
      <c r="K1929" s="1" t="s">
        <v>2896</v>
      </c>
      <c r="L1929" s="1" t="s">
        <v>150</v>
      </c>
      <c r="M1929" s="14">
        <v>44849.0</v>
      </c>
      <c r="N1929" s="9">
        <v>45304.0</v>
      </c>
      <c r="O1929" s="1"/>
      <c r="P1929" s="1">
        <v>7.5</v>
      </c>
      <c r="Q1929" s="1">
        <v>1500000.0</v>
      </c>
      <c r="R1929" s="1">
        <v>1500000.0</v>
      </c>
      <c r="S1929" s="9">
        <v>45335.0</v>
      </c>
      <c r="T1929" s="9">
        <v>45336.0</v>
      </c>
      <c r="U1929" s="1" t="s">
        <v>2905</v>
      </c>
      <c r="V1929" s="5">
        <f t="shared" si="240"/>
        <v>112500</v>
      </c>
      <c r="W1929" s="11">
        <f t="shared" si="456"/>
        <v>132750</v>
      </c>
      <c r="X1929" s="9">
        <v>45388.0</v>
      </c>
      <c r="Y1929" s="5">
        <f t="shared" si="471"/>
        <v>121500</v>
      </c>
      <c r="Z1929" s="5">
        <f t="shared" si="3"/>
        <v>84375</v>
      </c>
      <c r="AA1929" s="9">
        <v>45394.0</v>
      </c>
      <c r="AB1929" s="1" t="s">
        <v>2906</v>
      </c>
      <c r="AC1929" s="1" t="s">
        <v>55</v>
      </c>
      <c r="AD1929" s="12" t="s">
        <v>46</v>
      </c>
      <c r="AE1929" s="12" t="s">
        <v>47</v>
      </c>
      <c r="AF1929" s="12" t="s">
        <v>47</v>
      </c>
      <c r="AG1929" s="12" t="s">
        <v>47</v>
      </c>
      <c r="AH1929" s="12" t="s">
        <v>137</v>
      </c>
      <c r="AI1929" s="12" t="s">
        <v>137</v>
      </c>
    </row>
    <row r="1930">
      <c r="A1930" s="1" t="s">
        <v>2895</v>
      </c>
      <c r="B1930" s="13"/>
      <c r="C1930" s="1" t="s">
        <v>132</v>
      </c>
      <c r="D1930" s="1" t="s">
        <v>102</v>
      </c>
      <c r="E1930" s="1" t="s">
        <v>38</v>
      </c>
      <c r="F1930" s="1" t="s">
        <v>1668</v>
      </c>
      <c r="G1930" s="1" t="s">
        <v>170</v>
      </c>
      <c r="H1930" s="1" t="s">
        <v>170</v>
      </c>
      <c r="I1930" s="1" t="s">
        <v>247</v>
      </c>
      <c r="J1930" s="1"/>
      <c r="K1930" s="1" t="s">
        <v>2896</v>
      </c>
      <c r="L1930" s="1" t="s">
        <v>150</v>
      </c>
      <c r="M1930" s="14">
        <v>44849.0</v>
      </c>
      <c r="N1930" s="9">
        <v>45187.0</v>
      </c>
      <c r="O1930" s="1"/>
      <c r="P1930" s="1">
        <v>7.5</v>
      </c>
      <c r="Q1930" s="1">
        <v>800000.0</v>
      </c>
      <c r="R1930" s="1">
        <v>300000.0</v>
      </c>
      <c r="S1930" s="10">
        <f>N1930+90</f>
        <v>45277</v>
      </c>
      <c r="V1930" s="5">
        <f t="shared" si="240"/>
        <v>22500</v>
      </c>
      <c r="W1930" s="11">
        <f t="shared" si="456"/>
        <v>26550</v>
      </c>
      <c r="Z1930" s="5">
        <f t="shared" si="3"/>
        <v>16875</v>
      </c>
      <c r="AB1930" s="1"/>
      <c r="AC1930" s="1" t="s">
        <v>45</v>
      </c>
      <c r="AD1930" s="12" t="s">
        <v>46</v>
      </c>
      <c r="AE1930" s="12" t="s">
        <v>47</v>
      </c>
      <c r="AF1930" s="12" t="s">
        <v>47</v>
      </c>
      <c r="AG1930" s="12"/>
      <c r="AH1930" s="12"/>
      <c r="AI1930" s="12"/>
    </row>
    <row r="1931">
      <c r="A1931" s="1" t="s">
        <v>2895</v>
      </c>
      <c r="B1931" s="13"/>
      <c r="C1931" s="1" t="s">
        <v>132</v>
      </c>
      <c r="D1931" s="1" t="s">
        <v>102</v>
      </c>
      <c r="E1931" s="1" t="s">
        <v>38</v>
      </c>
      <c r="F1931" s="1" t="s">
        <v>1668</v>
      </c>
      <c r="G1931" s="1" t="s">
        <v>170</v>
      </c>
      <c r="H1931" s="1" t="s">
        <v>170</v>
      </c>
      <c r="I1931" s="1" t="s">
        <v>247</v>
      </c>
      <c r="J1931" s="1"/>
      <c r="K1931" s="1" t="s">
        <v>2896</v>
      </c>
      <c r="L1931" s="1" t="s">
        <v>150</v>
      </c>
      <c r="M1931" s="14">
        <v>44849.0</v>
      </c>
      <c r="N1931" s="14">
        <v>44849.0</v>
      </c>
      <c r="O1931" s="1"/>
      <c r="P1931" s="1">
        <v>7.5</v>
      </c>
      <c r="Q1931" s="1">
        <v>3000000.0</v>
      </c>
      <c r="R1931" s="1">
        <v>300000.0</v>
      </c>
      <c r="S1931" s="15">
        <f t="shared" ref="S1931:S1932" si="472">N1931+30</f>
        <v>44879</v>
      </c>
      <c r="V1931" s="5">
        <f t="shared" si="240"/>
        <v>22500</v>
      </c>
      <c r="W1931" s="11">
        <f t="shared" si="456"/>
        <v>26550</v>
      </c>
      <c r="Z1931" s="5">
        <f t="shared" si="3"/>
        <v>16875</v>
      </c>
      <c r="AB1931" s="1"/>
      <c r="AC1931" s="1" t="s">
        <v>45</v>
      </c>
      <c r="AD1931" s="12" t="s">
        <v>46</v>
      </c>
      <c r="AE1931" s="12" t="s">
        <v>46</v>
      </c>
      <c r="AF1931" s="12" t="s">
        <v>46</v>
      </c>
      <c r="AG1931" s="12"/>
      <c r="AH1931" s="12"/>
      <c r="AI1931" s="12"/>
    </row>
    <row r="1932">
      <c r="A1932" s="1" t="s">
        <v>2895</v>
      </c>
      <c r="B1932" s="13"/>
      <c r="C1932" s="1" t="s">
        <v>132</v>
      </c>
      <c r="D1932" s="1" t="s">
        <v>102</v>
      </c>
      <c r="E1932" s="1" t="s">
        <v>38</v>
      </c>
      <c r="F1932" s="1" t="s">
        <v>1668</v>
      </c>
      <c r="G1932" s="1" t="s">
        <v>170</v>
      </c>
      <c r="H1932" s="1" t="s">
        <v>170</v>
      </c>
      <c r="I1932" s="1" t="s">
        <v>247</v>
      </c>
      <c r="J1932" s="1"/>
      <c r="K1932" s="1" t="s">
        <v>2896</v>
      </c>
      <c r="L1932" s="1" t="s">
        <v>150</v>
      </c>
      <c r="M1932" s="14">
        <v>44849.0</v>
      </c>
      <c r="N1932" s="14">
        <v>44849.0</v>
      </c>
      <c r="O1932" s="1"/>
      <c r="P1932" s="1">
        <v>7.5</v>
      </c>
      <c r="Q1932" s="1">
        <v>1850000.0</v>
      </c>
      <c r="R1932" s="1">
        <v>300000.0</v>
      </c>
      <c r="S1932" s="15">
        <f t="shared" si="472"/>
        <v>44879</v>
      </c>
      <c r="V1932" s="5">
        <f t="shared" si="240"/>
        <v>22500</v>
      </c>
      <c r="W1932" s="11">
        <f t="shared" si="456"/>
        <v>26550</v>
      </c>
      <c r="X1932" s="1"/>
      <c r="Y1932" s="1"/>
      <c r="Z1932" s="5">
        <f t="shared" si="3"/>
        <v>16875</v>
      </c>
      <c r="AB1932" s="1"/>
      <c r="AC1932" s="1" t="str">
        <f t="shared" ref="AC1932:AC1933" si="473">IF(T1932="","C","O")</f>
        <v>C</v>
      </c>
      <c r="AD1932" s="12" t="s">
        <v>46</v>
      </c>
      <c r="AE1932" s="12" t="s">
        <v>46</v>
      </c>
      <c r="AF1932" s="12" t="s">
        <v>46</v>
      </c>
      <c r="AG1932" s="12"/>
      <c r="AH1932" s="12"/>
      <c r="AI1932" s="12"/>
    </row>
    <row r="1933">
      <c r="A1933" s="1" t="s">
        <v>2907</v>
      </c>
      <c r="B1933" s="13"/>
      <c r="C1933" s="1" t="s">
        <v>36</v>
      </c>
      <c r="D1933" s="1" t="s">
        <v>102</v>
      </c>
      <c r="E1933" s="1" t="s">
        <v>77</v>
      </c>
      <c r="F1933" s="1" t="s">
        <v>2400</v>
      </c>
      <c r="G1933" s="1" t="s">
        <v>115</v>
      </c>
      <c r="H1933" s="1" t="s">
        <v>116</v>
      </c>
      <c r="I1933" s="1" t="s">
        <v>291</v>
      </c>
      <c r="J1933" s="1"/>
      <c r="K1933" s="1" t="s">
        <v>2908</v>
      </c>
      <c r="L1933" s="1" t="s">
        <v>53</v>
      </c>
      <c r="M1933" s="14">
        <v>44849.0</v>
      </c>
      <c r="N1933" s="14">
        <v>44849.0</v>
      </c>
      <c r="O1933" s="1"/>
      <c r="P1933" s="1">
        <v>8.33</v>
      </c>
      <c r="Q1933" s="1">
        <v>500000.0</v>
      </c>
      <c r="R1933" s="1">
        <v>300000.0</v>
      </c>
      <c r="S1933" s="15">
        <f t="shared" ref="S1933:S1937" si="474">N1933+90</f>
        <v>44939</v>
      </c>
      <c r="V1933" s="5">
        <f t="shared" si="240"/>
        <v>24990</v>
      </c>
      <c r="W1933" s="11">
        <f t="shared" si="456"/>
        <v>29488.2</v>
      </c>
      <c r="Z1933" s="5">
        <f t="shared" si="3"/>
        <v>18742.5</v>
      </c>
      <c r="AC1933" s="1" t="str">
        <f t="shared" si="473"/>
        <v>C</v>
      </c>
      <c r="AD1933" s="12" t="s">
        <v>46</v>
      </c>
      <c r="AE1933" s="12" t="s">
        <v>46</v>
      </c>
      <c r="AF1933" s="12" t="s">
        <v>46</v>
      </c>
      <c r="AG1933" s="12"/>
      <c r="AH1933" s="12"/>
      <c r="AI1933" s="12"/>
    </row>
    <row r="1934">
      <c r="A1934" s="1" t="s">
        <v>2909</v>
      </c>
      <c r="B1934" s="13"/>
      <c r="C1934" s="1" t="s">
        <v>36</v>
      </c>
      <c r="D1934" s="1" t="s">
        <v>81</v>
      </c>
      <c r="E1934" s="1" t="s">
        <v>212</v>
      </c>
      <c r="F1934" s="1" t="s">
        <v>1079</v>
      </c>
      <c r="G1934" s="1" t="s">
        <v>40</v>
      </c>
      <c r="H1934" s="1" t="s">
        <v>345</v>
      </c>
      <c r="I1934" s="1" t="s">
        <v>236</v>
      </c>
      <c r="J1934" s="1"/>
      <c r="K1934" s="1" t="s">
        <v>2910</v>
      </c>
      <c r="L1934" s="1" t="s">
        <v>347</v>
      </c>
      <c r="M1934" s="9">
        <v>44771.0</v>
      </c>
      <c r="N1934" s="9">
        <v>44977.0</v>
      </c>
      <c r="O1934" s="1"/>
      <c r="P1934" s="1">
        <v>8.0</v>
      </c>
      <c r="Q1934" s="1">
        <v>300000.0</v>
      </c>
      <c r="R1934" s="1">
        <v>300000.0</v>
      </c>
      <c r="S1934" s="10">
        <f t="shared" si="474"/>
        <v>45067</v>
      </c>
      <c r="V1934" s="5">
        <f t="shared" si="240"/>
        <v>24000</v>
      </c>
      <c r="W1934" s="11">
        <f t="shared" si="456"/>
        <v>28320</v>
      </c>
      <c r="Z1934" s="5">
        <f t="shared" si="3"/>
        <v>18000</v>
      </c>
      <c r="AB1934" s="1"/>
      <c r="AC1934" s="1" t="s">
        <v>45</v>
      </c>
      <c r="AD1934" s="12" t="s">
        <v>46</v>
      </c>
      <c r="AE1934" s="12" t="s">
        <v>46</v>
      </c>
      <c r="AF1934" s="12" t="s">
        <v>47</v>
      </c>
      <c r="AG1934" s="12"/>
      <c r="AH1934" s="12"/>
      <c r="AI1934" s="12"/>
    </row>
    <row r="1935">
      <c r="A1935" s="1" t="s">
        <v>2909</v>
      </c>
      <c r="B1935" s="13"/>
      <c r="C1935" s="1" t="s">
        <v>36</v>
      </c>
      <c r="D1935" s="1" t="s">
        <v>81</v>
      </c>
      <c r="E1935" s="1" t="s">
        <v>212</v>
      </c>
      <c r="F1935" s="1" t="s">
        <v>1079</v>
      </c>
      <c r="G1935" s="1" t="s">
        <v>40</v>
      </c>
      <c r="H1935" s="1" t="s">
        <v>345</v>
      </c>
      <c r="I1935" s="1" t="s">
        <v>236</v>
      </c>
      <c r="J1935" s="1"/>
      <c r="K1935" s="1" t="s">
        <v>2910</v>
      </c>
      <c r="L1935" s="1" t="s">
        <v>347</v>
      </c>
      <c r="M1935" s="9">
        <v>44771.0</v>
      </c>
      <c r="N1935" s="9">
        <v>45195.0</v>
      </c>
      <c r="O1935" s="1"/>
      <c r="P1935" s="1">
        <v>8.0</v>
      </c>
      <c r="Q1935" s="1">
        <v>312000.0</v>
      </c>
      <c r="R1935" s="1">
        <v>300000.0</v>
      </c>
      <c r="S1935" s="10">
        <f t="shared" si="474"/>
        <v>45285</v>
      </c>
      <c r="V1935" s="5">
        <f t="shared" si="240"/>
        <v>24000</v>
      </c>
      <c r="W1935" s="11">
        <f t="shared" si="456"/>
        <v>28320</v>
      </c>
      <c r="Z1935" s="5">
        <f t="shared" si="3"/>
        <v>18000</v>
      </c>
      <c r="AB1935" s="1"/>
      <c r="AC1935" s="1" t="s">
        <v>45</v>
      </c>
      <c r="AD1935" s="12" t="s">
        <v>46</v>
      </c>
      <c r="AE1935" s="12" t="s">
        <v>47</v>
      </c>
      <c r="AF1935" s="12" t="s">
        <v>47</v>
      </c>
      <c r="AG1935" s="12"/>
      <c r="AH1935" s="12"/>
      <c r="AI1935" s="12"/>
    </row>
    <row r="1936">
      <c r="A1936" s="1" t="s">
        <v>2911</v>
      </c>
      <c r="B1936" s="13"/>
      <c r="C1936" s="1" t="s">
        <v>36</v>
      </c>
      <c r="D1936" s="1" t="s">
        <v>96</v>
      </c>
      <c r="E1936" s="1" t="s">
        <v>38</v>
      </c>
      <c r="F1936" s="1" t="s">
        <v>51</v>
      </c>
      <c r="G1936" s="1" t="s">
        <v>152</v>
      </c>
      <c r="H1936" s="1" t="s">
        <v>153</v>
      </c>
      <c r="I1936" s="1" t="s">
        <v>86</v>
      </c>
      <c r="J1936" s="1"/>
      <c r="K1936" s="1" t="s">
        <v>2912</v>
      </c>
      <c r="L1936" s="1" t="s">
        <v>53</v>
      </c>
      <c r="M1936" s="14">
        <v>44849.0</v>
      </c>
      <c r="N1936" s="9">
        <v>44770.0</v>
      </c>
      <c r="O1936" s="1"/>
      <c r="P1936" s="1">
        <v>8.0</v>
      </c>
      <c r="Q1936" s="1">
        <v>300000.0</v>
      </c>
      <c r="R1936" s="1">
        <v>300000.0</v>
      </c>
      <c r="S1936" s="10">
        <f t="shared" si="474"/>
        <v>44860</v>
      </c>
      <c r="V1936" s="5">
        <f t="shared" si="240"/>
        <v>24000</v>
      </c>
      <c r="W1936" s="11">
        <f t="shared" si="456"/>
        <v>28320</v>
      </c>
      <c r="Z1936" s="5">
        <f t="shared" si="3"/>
        <v>18000</v>
      </c>
      <c r="AC1936" s="1" t="s">
        <v>45</v>
      </c>
      <c r="AD1936" s="12" t="s">
        <v>46</v>
      </c>
      <c r="AE1936" s="12" t="s">
        <v>46</v>
      </c>
      <c r="AF1936" s="12" t="s">
        <v>46</v>
      </c>
      <c r="AG1936" s="12"/>
      <c r="AH1936" s="12"/>
      <c r="AI1936" s="12"/>
    </row>
    <row r="1937">
      <c r="A1937" s="1" t="s">
        <v>2913</v>
      </c>
      <c r="B1937" s="13"/>
      <c r="C1937" s="1" t="s">
        <v>36</v>
      </c>
      <c r="D1937" s="1" t="s">
        <v>96</v>
      </c>
      <c r="E1937" s="1" t="s">
        <v>77</v>
      </c>
      <c r="F1937" s="1" t="s">
        <v>379</v>
      </c>
      <c r="G1937" s="1" t="s">
        <v>40</v>
      </c>
      <c r="H1937" s="1" t="s">
        <v>41</v>
      </c>
      <c r="I1937" s="1" t="s">
        <v>42</v>
      </c>
      <c r="J1937" s="1"/>
      <c r="K1937" s="1" t="s">
        <v>2914</v>
      </c>
      <c r="L1937" s="1" t="s">
        <v>150</v>
      </c>
      <c r="M1937" s="9">
        <v>45012.0</v>
      </c>
      <c r="N1937" s="9">
        <v>45016.0</v>
      </c>
      <c r="O1937" s="1"/>
      <c r="P1937" s="1">
        <v>8.33</v>
      </c>
      <c r="Q1937" s="1">
        <v>500000.0</v>
      </c>
      <c r="R1937" s="1">
        <v>300000.0</v>
      </c>
      <c r="S1937" s="10">
        <f t="shared" si="474"/>
        <v>45106</v>
      </c>
      <c r="U1937" s="12"/>
      <c r="V1937" s="5">
        <f t="shared" si="240"/>
        <v>24990</v>
      </c>
      <c r="W1937" s="11">
        <f t="shared" si="456"/>
        <v>29488.2</v>
      </c>
      <c r="Z1937" s="5">
        <f t="shared" si="3"/>
        <v>18742.5</v>
      </c>
      <c r="AB1937" s="1"/>
      <c r="AC1937" s="1" t="s">
        <v>45</v>
      </c>
      <c r="AD1937" s="12" t="s">
        <v>46</v>
      </c>
      <c r="AE1937" s="12" t="s">
        <v>46</v>
      </c>
      <c r="AF1937" s="12" t="s">
        <v>47</v>
      </c>
      <c r="AG1937" s="12"/>
      <c r="AH1937" s="12"/>
      <c r="AI1937" s="12"/>
    </row>
    <row r="1938">
      <c r="A1938" s="1" t="s">
        <v>2915</v>
      </c>
      <c r="B1938" s="13"/>
      <c r="C1938" s="1" t="s">
        <v>132</v>
      </c>
      <c r="D1938" s="1" t="s">
        <v>1859</v>
      </c>
      <c r="E1938" s="1" t="s">
        <v>38</v>
      </c>
      <c r="F1938" s="1" t="s">
        <v>1049</v>
      </c>
      <c r="G1938" s="1" t="s">
        <v>241</v>
      </c>
      <c r="H1938" s="1" t="s">
        <v>243</v>
      </c>
      <c r="I1938" s="1" t="s">
        <v>265</v>
      </c>
      <c r="J1938" s="1"/>
      <c r="K1938" s="1" t="s">
        <v>2916</v>
      </c>
      <c r="L1938" s="1" t="s">
        <v>53</v>
      </c>
      <c r="M1938" s="9">
        <v>45079.0</v>
      </c>
      <c r="N1938" s="9">
        <v>45079.0</v>
      </c>
      <c r="O1938" s="1"/>
      <c r="P1938" s="1">
        <v>8.33</v>
      </c>
      <c r="Q1938" s="1">
        <v>100000.0</v>
      </c>
      <c r="R1938" s="1">
        <v>150000.0</v>
      </c>
      <c r="S1938" s="9">
        <v>45049.0</v>
      </c>
      <c r="T1938" s="9">
        <v>45083.0</v>
      </c>
      <c r="U1938" s="1" t="s">
        <v>2917</v>
      </c>
      <c r="V1938" s="5">
        <f t="shared" si="240"/>
        <v>12495</v>
      </c>
      <c r="W1938" s="11">
        <f t="shared" si="456"/>
        <v>14744.1</v>
      </c>
      <c r="X1938" s="9">
        <v>45079.0</v>
      </c>
      <c r="Y1938" s="5">
        <f t="shared" ref="Y1938:Y1939" si="475">W1938-(V1938*10%)</f>
        <v>13494.6</v>
      </c>
      <c r="Z1938" s="5">
        <f t="shared" si="3"/>
        <v>9371.25</v>
      </c>
      <c r="AA1938" s="9">
        <v>45083.0</v>
      </c>
      <c r="AB1938" s="1" t="s">
        <v>2917</v>
      </c>
      <c r="AC1938" s="1" t="s">
        <v>55</v>
      </c>
      <c r="AD1938" s="12" t="s">
        <v>47</v>
      </c>
      <c r="AE1938" s="12" t="s">
        <v>47</v>
      </c>
      <c r="AF1938" s="12" t="s">
        <v>47</v>
      </c>
      <c r="AG1938" s="12" t="s">
        <v>47</v>
      </c>
      <c r="AH1938" s="12" t="s">
        <v>47</v>
      </c>
      <c r="AI1938" s="12" t="s">
        <v>47</v>
      </c>
    </row>
    <row r="1939">
      <c r="A1939" s="1" t="s">
        <v>2915</v>
      </c>
      <c r="B1939" s="13"/>
      <c r="C1939" s="1" t="s">
        <v>132</v>
      </c>
      <c r="D1939" s="1" t="s">
        <v>1859</v>
      </c>
      <c r="E1939" s="1" t="s">
        <v>38</v>
      </c>
      <c r="F1939" s="1" t="s">
        <v>1049</v>
      </c>
      <c r="G1939" s="1" t="s">
        <v>241</v>
      </c>
      <c r="H1939" s="1" t="s">
        <v>243</v>
      </c>
      <c r="I1939" s="1" t="s">
        <v>265</v>
      </c>
      <c r="J1939" s="1"/>
      <c r="K1939" s="1" t="s">
        <v>2916</v>
      </c>
      <c r="L1939" s="1" t="s">
        <v>53</v>
      </c>
      <c r="M1939" s="9">
        <v>45079.0</v>
      </c>
      <c r="N1939" s="9">
        <v>45079.0</v>
      </c>
      <c r="O1939" s="1"/>
      <c r="P1939" s="1">
        <v>8.33</v>
      </c>
      <c r="Q1939" s="1">
        <v>100000.0</v>
      </c>
      <c r="R1939" s="1">
        <v>100000.0</v>
      </c>
      <c r="S1939" s="9">
        <v>45049.0</v>
      </c>
      <c r="T1939" s="9">
        <v>45083.0</v>
      </c>
      <c r="U1939" s="1" t="s">
        <v>2917</v>
      </c>
      <c r="V1939" s="5">
        <f t="shared" si="240"/>
        <v>8330</v>
      </c>
      <c r="W1939" s="11">
        <f t="shared" si="456"/>
        <v>9829.4</v>
      </c>
      <c r="X1939" s="9">
        <v>45079.0</v>
      </c>
      <c r="Y1939" s="5">
        <f t="shared" si="475"/>
        <v>8996.4</v>
      </c>
      <c r="Z1939" s="5">
        <f t="shared" si="3"/>
        <v>6247.5</v>
      </c>
      <c r="AA1939" s="9">
        <v>45083.0</v>
      </c>
      <c r="AB1939" s="1" t="s">
        <v>2917</v>
      </c>
      <c r="AC1939" s="1" t="s">
        <v>55</v>
      </c>
      <c r="AD1939" s="12" t="s">
        <v>47</v>
      </c>
      <c r="AE1939" s="12" t="s">
        <v>47</v>
      </c>
      <c r="AF1939" s="12" t="s">
        <v>47</v>
      </c>
      <c r="AG1939" s="12" t="s">
        <v>47</v>
      </c>
      <c r="AH1939" s="12" t="s">
        <v>47</v>
      </c>
      <c r="AI1939" s="12" t="s">
        <v>47</v>
      </c>
    </row>
    <row r="1940">
      <c r="A1940" s="1" t="s">
        <v>2918</v>
      </c>
      <c r="B1940" s="13"/>
      <c r="C1940" s="1" t="s">
        <v>36</v>
      </c>
      <c r="D1940" s="1" t="s">
        <v>102</v>
      </c>
      <c r="E1940" s="1" t="s">
        <v>82</v>
      </c>
      <c r="F1940" s="1" t="s">
        <v>400</v>
      </c>
      <c r="G1940" s="1" t="s">
        <v>354</v>
      </c>
      <c r="H1940" s="1" t="s">
        <v>355</v>
      </c>
      <c r="I1940" s="1" t="s">
        <v>292</v>
      </c>
      <c r="J1940" s="1"/>
      <c r="K1940" s="1" t="s">
        <v>2919</v>
      </c>
      <c r="L1940" s="1" t="s">
        <v>88</v>
      </c>
      <c r="M1940" s="9">
        <v>44652.0</v>
      </c>
      <c r="N1940" s="9">
        <v>44835.0</v>
      </c>
      <c r="O1940" s="1"/>
      <c r="P1940" s="1">
        <v>7.5</v>
      </c>
      <c r="Q1940" s="1">
        <v>300000.0</v>
      </c>
      <c r="R1940" s="1">
        <v>300000.0</v>
      </c>
      <c r="S1940" s="10">
        <f>N1940+90</f>
        <v>44925</v>
      </c>
      <c r="V1940" s="5">
        <f t="shared" si="240"/>
        <v>22500</v>
      </c>
      <c r="W1940" s="11">
        <f t="shared" si="456"/>
        <v>26550</v>
      </c>
      <c r="Z1940" s="5">
        <f t="shared" si="3"/>
        <v>16875</v>
      </c>
      <c r="AB1940" s="1"/>
      <c r="AC1940" s="1" t="s">
        <v>45</v>
      </c>
      <c r="AD1940" s="12" t="s">
        <v>46</v>
      </c>
      <c r="AE1940" s="12" t="s">
        <v>46</v>
      </c>
      <c r="AF1940" s="12" t="s">
        <v>46</v>
      </c>
      <c r="AG1940" s="12"/>
      <c r="AH1940" s="12"/>
      <c r="AI1940" s="12"/>
    </row>
    <row r="1941">
      <c r="A1941" s="1" t="s">
        <v>2918</v>
      </c>
      <c r="B1941" s="13"/>
      <c r="C1941" s="1" t="s">
        <v>36</v>
      </c>
      <c r="D1941" s="1" t="s">
        <v>102</v>
      </c>
      <c r="E1941" s="1" t="s">
        <v>82</v>
      </c>
      <c r="F1941" s="1" t="s">
        <v>400</v>
      </c>
      <c r="G1941" s="1" t="s">
        <v>354</v>
      </c>
      <c r="H1941" s="1" t="s">
        <v>355</v>
      </c>
      <c r="I1941" s="1" t="s">
        <v>292</v>
      </c>
      <c r="J1941" s="1"/>
      <c r="K1941" s="1" t="s">
        <v>2919</v>
      </c>
      <c r="L1941" s="1" t="s">
        <v>88</v>
      </c>
      <c r="M1941" s="9">
        <v>44652.0</v>
      </c>
      <c r="N1941" s="9">
        <v>44652.0</v>
      </c>
      <c r="O1941" s="22"/>
      <c r="P1941" s="1">
        <v>7.5</v>
      </c>
      <c r="Q1941" s="1">
        <v>300000.0</v>
      </c>
      <c r="R1941" s="1">
        <v>300000.0</v>
      </c>
      <c r="S1941" s="10">
        <f>N1941+30</f>
        <v>44682</v>
      </c>
      <c r="V1941" s="5">
        <f t="shared" si="240"/>
        <v>22500</v>
      </c>
      <c r="W1941" s="11">
        <f t="shared" si="456"/>
        <v>26550</v>
      </c>
      <c r="Z1941" s="5">
        <f t="shared" si="3"/>
        <v>16875</v>
      </c>
      <c r="AB1941" s="1"/>
      <c r="AC1941" s="1" t="s">
        <v>45</v>
      </c>
      <c r="AD1941" s="12" t="s">
        <v>46</v>
      </c>
      <c r="AE1941" s="12" t="s">
        <v>46</v>
      </c>
      <c r="AF1941" s="12" t="s">
        <v>46</v>
      </c>
      <c r="AG1941" s="12"/>
      <c r="AH1941" s="12"/>
      <c r="AI1941" s="12"/>
    </row>
    <row r="1942">
      <c r="A1942" s="1" t="s">
        <v>2920</v>
      </c>
      <c r="B1942" s="23" t="s">
        <v>2921</v>
      </c>
      <c r="C1942" s="1" t="s">
        <v>36</v>
      </c>
      <c r="D1942" s="1" t="s">
        <v>37</v>
      </c>
      <c r="E1942" s="1" t="s">
        <v>77</v>
      </c>
      <c r="F1942" s="1" t="s">
        <v>1068</v>
      </c>
      <c r="G1942" s="1" t="s">
        <v>152</v>
      </c>
      <c r="H1942" s="1" t="s">
        <v>317</v>
      </c>
      <c r="I1942" s="1" t="s">
        <v>234</v>
      </c>
      <c r="J1942" s="1"/>
      <c r="K1942" s="1" t="s">
        <v>2922</v>
      </c>
      <c r="L1942" s="1" t="s">
        <v>99</v>
      </c>
      <c r="M1942" s="9">
        <v>44652.0</v>
      </c>
      <c r="N1942" s="14">
        <v>44924.0</v>
      </c>
      <c r="O1942" s="1"/>
      <c r="P1942" s="1">
        <v>8.33</v>
      </c>
      <c r="Q1942" s="1">
        <v>3500000.0</v>
      </c>
      <c r="R1942" s="1">
        <v>3600000.0</v>
      </c>
      <c r="S1942" s="14">
        <v>44908.0</v>
      </c>
      <c r="T1942" s="14">
        <v>44924.0</v>
      </c>
      <c r="U1942" s="1" t="s">
        <v>2923</v>
      </c>
      <c r="V1942" s="5">
        <f t="shared" si="240"/>
        <v>299880</v>
      </c>
      <c r="W1942" s="11">
        <f t="shared" si="456"/>
        <v>353858.4</v>
      </c>
      <c r="X1942" s="9">
        <v>44938.0</v>
      </c>
      <c r="Y1942" s="5">
        <f t="shared" ref="Y1942:Y1944" si="476">W1942</f>
        <v>353858.4</v>
      </c>
      <c r="Z1942" s="5">
        <f t="shared" si="3"/>
        <v>224910</v>
      </c>
      <c r="AA1942" s="9">
        <v>44942.0</v>
      </c>
      <c r="AB1942" s="1" t="s">
        <v>2923</v>
      </c>
      <c r="AC1942" s="1" t="s">
        <v>55</v>
      </c>
      <c r="AD1942" s="12" t="s">
        <v>46</v>
      </c>
      <c r="AE1942" s="12" t="s">
        <v>46</v>
      </c>
      <c r="AF1942" s="12" t="s">
        <v>46</v>
      </c>
      <c r="AG1942" s="12" t="s">
        <v>46</v>
      </c>
      <c r="AH1942" s="12" t="s">
        <v>46</v>
      </c>
      <c r="AI1942" s="12" t="s">
        <v>46</v>
      </c>
    </row>
    <row r="1943">
      <c r="A1943" s="1" t="s">
        <v>2920</v>
      </c>
      <c r="B1943" s="23" t="s">
        <v>2921</v>
      </c>
      <c r="C1943" s="1" t="s">
        <v>36</v>
      </c>
      <c r="D1943" s="1" t="s">
        <v>37</v>
      </c>
      <c r="E1943" s="1" t="s">
        <v>77</v>
      </c>
      <c r="F1943" s="1" t="s">
        <v>1068</v>
      </c>
      <c r="G1943" s="1" t="s">
        <v>152</v>
      </c>
      <c r="H1943" s="1" t="s">
        <v>317</v>
      </c>
      <c r="I1943" s="1" t="s">
        <v>234</v>
      </c>
      <c r="J1943" s="1"/>
      <c r="K1943" s="1" t="s">
        <v>2922</v>
      </c>
      <c r="L1943" s="1" t="s">
        <v>99</v>
      </c>
      <c r="M1943" s="9">
        <v>44652.0</v>
      </c>
      <c r="N1943" s="9">
        <v>44947.0</v>
      </c>
      <c r="O1943" s="1"/>
      <c r="P1943" s="1">
        <v>8.33</v>
      </c>
      <c r="Q1943" s="1">
        <v>1300000.0</v>
      </c>
      <c r="R1943" s="1">
        <v>1400000.0</v>
      </c>
      <c r="S1943" s="9">
        <v>44931.0</v>
      </c>
      <c r="T1943" s="9">
        <v>44947.0</v>
      </c>
      <c r="U1943" s="1" t="s">
        <v>2924</v>
      </c>
      <c r="V1943" s="5">
        <f t="shared" si="240"/>
        <v>116620</v>
      </c>
      <c r="W1943" s="11">
        <f t="shared" si="456"/>
        <v>137611.6</v>
      </c>
      <c r="X1943" s="9">
        <v>44961.0</v>
      </c>
      <c r="Y1943" s="5">
        <f t="shared" si="476"/>
        <v>137611.6</v>
      </c>
      <c r="Z1943" s="5">
        <f t="shared" si="3"/>
        <v>87465</v>
      </c>
      <c r="AA1943" s="9">
        <v>44965.0</v>
      </c>
      <c r="AB1943" s="1" t="s">
        <v>2924</v>
      </c>
      <c r="AC1943" s="1" t="s">
        <v>55</v>
      </c>
      <c r="AD1943" s="12" t="s">
        <v>46</v>
      </c>
      <c r="AE1943" s="12" t="s">
        <v>46</v>
      </c>
      <c r="AF1943" s="12" t="s">
        <v>46</v>
      </c>
      <c r="AG1943" s="12" t="s">
        <v>46</v>
      </c>
      <c r="AH1943" s="12" t="s">
        <v>46</v>
      </c>
      <c r="AI1943" s="12" t="s">
        <v>46</v>
      </c>
    </row>
    <row r="1944">
      <c r="A1944" s="1" t="s">
        <v>2920</v>
      </c>
      <c r="B1944" s="23" t="s">
        <v>2921</v>
      </c>
      <c r="C1944" s="1" t="s">
        <v>36</v>
      </c>
      <c r="D1944" s="1" t="s">
        <v>37</v>
      </c>
      <c r="E1944" s="1" t="s">
        <v>77</v>
      </c>
      <c r="F1944" s="1" t="s">
        <v>1068</v>
      </c>
      <c r="G1944" s="1" t="s">
        <v>152</v>
      </c>
      <c r="H1944" s="1" t="s">
        <v>317</v>
      </c>
      <c r="I1944" s="1" t="s">
        <v>234</v>
      </c>
      <c r="J1944" s="1"/>
      <c r="K1944" s="1" t="s">
        <v>2922</v>
      </c>
      <c r="L1944" s="1" t="s">
        <v>99</v>
      </c>
      <c r="M1944" s="9">
        <v>44652.0</v>
      </c>
      <c r="N1944" s="9">
        <v>44963.0</v>
      </c>
      <c r="O1944" s="1"/>
      <c r="P1944" s="1">
        <v>8.33</v>
      </c>
      <c r="Q1944" s="1">
        <v>800000.0</v>
      </c>
      <c r="R1944" s="1">
        <v>840000.0</v>
      </c>
      <c r="S1944" s="9">
        <v>44942.0</v>
      </c>
      <c r="T1944" s="9">
        <v>44963.0</v>
      </c>
      <c r="U1944" s="1" t="s">
        <v>2925</v>
      </c>
      <c r="V1944" s="5">
        <f t="shared" si="240"/>
        <v>69972</v>
      </c>
      <c r="W1944" s="11">
        <f t="shared" si="456"/>
        <v>82566.96</v>
      </c>
      <c r="X1944" s="9">
        <v>44972.0</v>
      </c>
      <c r="Y1944" s="5">
        <f t="shared" si="476"/>
        <v>82566.96</v>
      </c>
      <c r="Z1944" s="5">
        <f t="shared" si="3"/>
        <v>52479</v>
      </c>
      <c r="AA1944" s="9">
        <v>44976.0</v>
      </c>
      <c r="AB1944" s="1" t="s">
        <v>2925</v>
      </c>
      <c r="AC1944" s="1" t="s">
        <v>55</v>
      </c>
      <c r="AD1944" s="12" t="s">
        <v>46</v>
      </c>
      <c r="AE1944" s="12" t="s">
        <v>46</v>
      </c>
      <c r="AF1944" s="12" t="s">
        <v>46</v>
      </c>
      <c r="AG1944" s="12" t="s">
        <v>46</v>
      </c>
      <c r="AH1944" s="12" t="s">
        <v>46</v>
      </c>
      <c r="AI1944" s="12" t="s">
        <v>46</v>
      </c>
    </row>
    <row r="1945">
      <c r="A1945" s="1" t="s">
        <v>2920</v>
      </c>
      <c r="B1945" s="23" t="s">
        <v>2921</v>
      </c>
      <c r="C1945" s="1" t="s">
        <v>36</v>
      </c>
      <c r="D1945" s="1" t="s">
        <v>37</v>
      </c>
      <c r="E1945" s="1" t="s">
        <v>77</v>
      </c>
      <c r="F1945" s="1" t="s">
        <v>1068</v>
      </c>
      <c r="G1945" s="1" t="s">
        <v>152</v>
      </c>
      <c r="H1945" s="1" t="s">
        <v>317</v>
      </c>
      <c r="I1945" s="1" t="s">
        <v>234</v>
      </c>
      <c r="J1945" s="1"/>
      <c r="K1945" s="1" t="s">
        <v>2922</v>
      </c>
      <c r="L1945" s="1" t="s">
        <v>99</v>
      </c>
      <c r="M1945" s="9">
        <v>44652.0</v>
      </c>
      <c r="N1945" s="9">
        <v>45045.0</v>
      </c>
      <c r="O1945" s="1"/>
      <c r="P1945" s="1">
        <v>8.33</v>
      </c>
      <c r="Q1945" s="1">
        <v>300000.0</v>
      </c>
      <c r="R1945" s="1">
        <v>2000000.0</v>
      </c>
      <c r="S1945" s="9">
        <v>45075.0</v>
      </c>
      <c r="T1945" s="9">
        <v>45078.0</v>
      </c>
      <c r="U1945" s="1" t="s">
        <v>2926</v>
      </c>
      <c r="V1945" s="5">
        <f t="shared" si="240"/>
        <v>166600</v>
      </c>
      <c r="W1945" s="11">
        <f t="shared" si="456"/>
        <v>196588</v>
      </c>
      <c r="X1945" s="9">
        <v>45099.0</v>
      </c>
      <c r="Y1945" s="5">
        <f t="shared" ref="Y1945:Y1947" si="477">W1945-(V1945*10%)</f>
        <v>179928</v>
      </c>
      <c r="Z1945" s="5">
        <f t="shared" si="3"/>
        <v>124950</v>
      </c>
      <c r="AA1945" s="9">
        <v>45105.0</v>
      </c>
      <c r="AB1945" s="1" t="s">
        <v>2927</v>
      </c>
      <c r="AC1945" s="1" t="s">
        <v>55</v>
      </c>
      <c r="AD1945" s="12" t="s">
        <v>46</v>
      </c>
      <c r="AE1945" s="12" t="s">
        <v>47</v>
      </c>
      <c r="AF1945" s="12" t="s">
        <v>47</v>
      </c>
      <c r="AG1945" s="12" t="s">
        <v>47</v>
      </c>
      <c r="AH1945" s="12" t="s">
        <v>47</v>
      </c>
      <c r="AI1945" s="12" t="s">
        <v>47</v>
      </c>
    </row>
    <row r="1946">
      <c r="A1946" s="1" t="s">
        <v>2920</v>
      </c>
      <c r="B1946" s="23" t="s">
        <v>2921</v>
      </c>
      <c r="C1946" s="1" t="s">
        <v>36</v>
      </c>
      <c r="D1946" s="1" t="s">
        <v>37</v>
      </c>
      <c r="E1946" s="1" t="s">
        <v>77</v>
      </c>
      <c r="F1946" s="1" t="s">
        <v>1068</v>
      </c>
      <c r="G1946" s="1" t="s">
        <v>152</v>
      </c>
      <c r="H1946" s="1" t="s">
        <v>317</v>
      </c>
      <c r="I1946" s="1" t="s">
        <v>234</v>
      </c>
      <c r="J1946" s="1"/>
      <c r="K1946" s="1" t="s">
        <v>2922</v>
      </c>
      <c r="L1946" s="1" t="s">
        <v>99</v>
      </c>
      <c r="M1946" s="9">
        <v>44652.0</v>
      </c>
      <c r="N1946" s="9">
        <v>45128.0</v>
      </c>
      <c r="O1946" s="1"/>
      <c r="P1946" s="1">
        <v>8.33</v>
      </c>
      <c r="Q1946" s="1">
        <v>300000.0</v>
      </c>
      <c r="R1946" s="1">
        <v>1344000.0</v>
      </c>
      <c r="S1946" s="9">
        <v>45159.0</v>
      </c>
      <c r="T1946" s="9">
        <v>45171.0</v>
      </c>
      <c r="U1946" s="1" t="s">
        <v>2928</v>
      </c>
      <c r="V1946" s="5">
        <f t="shared" si="240"/>
        <v>111955.2</v>
      </c>
      <c r="W1946" s="11">
        <f t="shared" si="456"/>
        <v>132107.136</v>
      </c>
      <c r="X1946" s="9">
        <v>45188.0</v>
      </c>
      <c r="Y1946" s="5">
        <f t="shared" si="477"/>
        <v>120911.616</v>
      </c>
      <c r="Z1946" s="5">
        <f t="shared" si="3"/>
        <v>83966.4</v>
      </c>
      <c r="AA1946" s="9">
        <v>45190.0</v>
      </c>
      <c r="AB1946" s="1" t="s">
        <v>2929</v>
      </c>
      <c r="AC1946" s="1" t="s">
        <v>55</v>
      </c>
      <c r="AD1946" s="12" t="s">
        <v>46</v>
      </c>
      <c r="AE1946" s="12" t="s">
        <v>47</v>
      </c>
      <c r="AF1946" s="12" t="s">
        <v>47</v>
      </c>
      <c r="AG1946" s="12" t="s">
        <v>47</v>
      </c>
      <c r="AH1946" s="12" t="s">
        <v>47</v>
      </c>
      <c r="AI1946" s="12" t="s">
        <v>47</v>
      </c>
    </row>
    <row r="1947">
      <c r="A1947" s="1" t="s">
        <v>2920</v>
      </c>
      <c r="B1947" s="23" t="s">
        <v>2921</v>
      </c>
      <c r="C1947" s="1" t="s">
        <v>36</v>
      </c>
      <c r="D1947" s="1" t="s">
        <v>37</v>
      </c>
      <c r="E1947" s="1" t="s">
        <v>77</v>
      </c>
      <c r="F1947" s="1" t="s">
        <v>1068</v>
      </c>
      <c r="G1947" s="1" t="s">
        <v>152</v>
      </c>
      <c r="H1947" s="1" t="s">
        <v>317</v>
      </c>
      <c r="I1947" s="1" t="s">
        <v>234</v>
      </c>
      <c r="J1947" s="1"/>
      <c r="K1947" s="1" t="s">
        <v>2922</v>
      </c>
      <c r="L1947" s="1" t="s">
        <v>99</v>
      </c>
      <c r="M1947" s="9">
        <v>44652.0</v>
      </c>
      <c r="N1947" s="14">
        <v>45228.0</v>
      </c>
      <c r="O1947" s="1"/>
      <c r="P1947" s="1">
        <v>8.33</v>
      </c>
      <c r="Q1947" s="1">
        <v>300000.0</v>
      </c>
      <c r="R1947" s="1">
        <v>1500000.0</v>
      </c>
      <c r="S1947" s="14">
        <v>45259.0</v>
      </c>
      <c r="T1947" s="14">
        <v>45242.0</v>
      </c>
      <c r="U1947" s="1" t="s">
        <v>2930</v>
      </c>
      <c r="V1947" s="5">
        <f t="shared" si="240"/>
        <v>124950</v>
      </c>
      <c r="W1947" s="11">
        <f t="shared" si="456"/>
        <v>147441</v>
      </c>
      <c r="X1947" s="14">
        <v>45281.0</v>
      </c>
      <c r="Y1947" s="5">
        <f t="shared" si="477"/>
        <v>134946</v>
      </c>
      <c r="Z1947" s="5">
        <f t="shared" si="3"/>
        <v>93712.5</v>
      </c>
      <c r="AA1947" s="14">
        <v>45281.0</v>
      </c>
      <c r="AB1947" s="1" t="s">
        <v>2931</v>
      </c>
      <c r="AC1947" s="1" t="s">
        <v>55</v>
      </c>
      <c r="AD1947" s="12" t="s">
        <v>46</v>
      </c>
      <c r="AE1947" s="12" t="s">
        <v>47</v>
      </c>
      <c r="AF1947" s="12" t="s">
        <v>47</v>
      </c>
      <c r="AG1947" s="12" t="s">
        <v>47</v>
      </c>
      <c r="AH1947" s="12" t="s">
        <v>47</v>
      </c>
      <c r="AI1947" s="12" t="s">
        <v>47</v>
      </c>
    </row>
    <row r="1948">
      <c r="A1948" s="1" t="s">
        <v>2920</v>
      </c>
      <c r="B1948" s="23" t="s">
        <v>2921</v>
      </c>
      <c r="C1948" s="1" t="s">
        <v>36</v>
      </c>
      <c r="D1948" s="1" t="s">
        <v>37</v>
      </c>
      <c r="E1948" s="1" t="s">
        <v>77</v>
      </c>
      <c r="F1948" s="1" t="s">
        <v>1068</v>
      </c>
      <c r="G1948" s="1" t="s">
        <v>152</v>
      </c>
      <c r="H1948" s="1" t="s">
        <v>317</v>
      </c>
      <c r="I1948" s="1" t="s">
        <v>234</v>
      </c>
      <c r="J1948" s="1"/>
      <c r="K1948" s="1" t="s">
        <v>2922</v>
      </c>
      <c r="L1948" s="1" t="s">
        <v>99</v>
      </c>
      <c r="M1948" s="9">
        <v>44652.0</v>
      </c>
      <c r="N1948" s="9">
        <v>44784.0</v>
      </c>
      <c r="O1948" s="1"/>
      <c r="P1948" s="1">
        <v>8.33</v>
      </c>
      <c r="Q1948" s="1">
        <v>500000.0</v>
      </c>
      <c r="R1948" s="1">
        <v>300000.0</v>
      </c>
      <c r="S1948" s="10">
        <f t="shared" ref="S1948:S1954" si="478">N1948+90</f>
        <v>44874</v>
      </c>
      <c r="V1948" s="5">
        <f t="shared" si="240"/>
        <v>24990</v>
      </c>
      <c r="W1948" s="11">
        <f t="shared" si="456"/>
        <v>29488.2</v>
      </c>
      <c r="Z1948" s="5">
        <f t="shared" si="3"/>
        <v>18742.5</v>
      </c>
      <c r="AB1948" s="1"/>
      <c r="AC1948" s="1" t="s">
        <v>45</v>
      </c>
      <c r="AD1948" s="12" t="s">
        <v>46</v>
      </c>
      <c r="AE1948" s="12" t="s">
        <v>46</v>
      </c>
      <c r="AF1948" s="12" t="s">
        <v>46</v>
      </c>
      <c r="AG1948" s="12"/>
      <c r="AH1948" s="12"/>
      <c r="AI1948" s="12"/>
    </row>
    <row r="1949">
      <c r="A1949" s="1" t="s">
        <v>2920</v>
      </c>
      <c r="B1949" s="23" t="s">
        <v>2921</v>
      </c>
      <c r="C1949" s="1" t="s">
        <v>36</v>
      </c>
      <c r="D1949" s="1" t="s">
        <v>37</v>
      </c>
      <c r="E1949" s="1" t="s">
        <v>77</v>
      </c>
      <c r="F1949" s="1" t="s">
        <v>1068</v>
      </c>
      <c r="G1949" s="1" t="s">
        <v>152</v>
      </c>
      <c r="H1949" s="1" t="s">
        <v>317</v>
      </c>
      <c r="I1949" s="1" t="s">
        <v>234</v>
      </c>
      <c r="J1949" s="1"/>
      <c r="K1949" s="1" t="s">
        <v>2922</v>
      </c>
      <c r="L1949" s="1" t="s">
        <v>99</v>
      </c>
      <c r="M1949" s="9">
        <v>44652.0</v>
      </c>
      <c r="N1949" s="9">
        <v>44742.0</v>
      </c>
      <c r="O1949" s="1"/>
      <c r="P1949" s="1">
        <v>8.33</v>
      </c>
      <c r="Q1949" s="1">
        <v>400000.0</v>
      </c>
      <c r="R1949" s="1">
        <v>300000.0</v>
      </c>
      <c r="S1949" s="10">
        <f t="shared" si="478"/>
        <v>44832</v>
      </c>
      <c r="V1949" s="5">
        <f t="shared" si="240"/>
        <v>24990</v>
      </c>
      <c r="W1949" s="11">
        <f t="shared" si="456"/>
        <v>29488.2</v>
      </c>
      <c r="Z1949" s="5">
        <f t="shared" si="3"/>
        <v>18742.5</v>
      </c>
      <c r="AB1949" s="1"/>
      <c r="AC1949" s="1" t="s">
        <v>45</v>
      </c>
      <c r="AD1949" s="12" t="s">
        <v>46</v>
      </c>
      <c r="AE1949" s="12" t="s">
        <v>46</v>
      </c>
      <c r="AF1949" s="12" t="s">
        <v>46</v>
      </c>
      <c r="AG1949" s="12"/>
      <c r="AH1949" s="12"/>
      <c r="AI1949" s="12"/>
    </row>
    <row r="1950">
      <c r="A1950" s="1" t="s">
        <v>2920</v>
      </c>
      <c r="B1950" s="23" t="s">
        <v>2921</v>
      </c>
      <c r="C1950" s="1" t="s">
        <v>36</v>
      </c>
      <c r="D1950" s="1" t="s">
        <v>37</v>
      </c>
      <c r="E1950" s="1" t="s">
        <v>77</v>
      </c>
      <c r="F1950" s="1" t="s">
        <v>1068</v>
      </c>
      <c r="G1950" s="1" t="s">
        <v>152</v>
      </c>
      <c r="H1950" s="1" t="s">
        <v>317</v>
      </c>
      <c r="I1950" s="1" t="s">
        <v>234</v>
      </c>
      <c r="J1950" s="1"/>
      <c r="K1950" s="1" t="s">
        <v>2922</v>
      </c>
      <c r="L1950" s="1" t="s">
        <v>99</v>
      </c>
      <c r="M1950" s="9">
        <v>44652.0</v>
      </c>
      <c r="N1950" s="14">
        <v>44880.0</v>
      </c>
      <c r="O1950" s="1"/>
      <c r="P1950" s="1">
        <v>8.33</v>
      </c>
      <c r="Q1950" s="1">
        <v>300000.0</v>
      </c>
      <c r="R1950" s="1">
        <v>300000.0</v>
      </c>
      <c r="S1950" s="15">
        <f t="shared" si="478"/>
        <v>44970</v>
      </c>
      <c r="V1950" s="5">
        <f t="shared" si="240"/>
        <v>24990</v>
      </c>
      <c r="W1950" s="11">
        <f t="shared" si="456"/>
        <v>29488.2</v>
      </c>
      <c r="Z1950" s="5">
        <f t="shared" si="3"/>
        <v>18742.5</v>
      </c>
      <c r="AB1950" s="1"/>
      <c r="AC1950" s="1" t="s">
        <v>45</v>
      </c>
      <c r="AD1950" s="12" t="s">
        <v>46</v>
      </c>
      <c r="AE1950" s="12" t="s">
        <v>46</v>
      </c>
      <c r="AF1950" s="12" t="s">
        <v>46</v>
      </c>
      <c r="AG1950" s="12"/>
      <c r="AH1950" s="12"/>
      <c r="AI1950" s="12"/>
    </row>
    <row r="1951">
      <c r="A1951" s="1" t="s">
        <v>2920</v>
      </c>
      <c r="B1951" s="23" t="s">
        <v>2921</v>
      </c>
      <c r="C1951" s="1" t="s">
        <v>36</v>
      </c>
      <c r="D1951" s="1" t="s">
        <v>37</v>
      </c>
      <c r="E1951" s="1" t="s">
        <v>77</v>
      </c>
      <c r="F1951" s="1" t="s">
        <v>1068</v>
      </c>
      <c r="G1951" s="1" t="s">
        <v>152</v>
      </c>
      <c r="H1951" s="1" t="s">
        <v>317</v>
      </c>
      <c r="I1951" s="1" t="s">
        <v>234</v>
      </c>
      <c r="J1951" s="1"/>
      <c r="K1951" s="1" t="s">
        <v>2922</v>
      </c>
      <c r="L1951" s="1" t="s">
        <v>99</v>
      </c>
      <c r="M1951" s="9">
        <v>44652.0</v>
      </c>
      <c r="N1951" s="14">
        <v>44880.0</v>
      </c>
      <c r="O1951" s="1"/>
      <c r="P1951" s="1">
        <v>8.33</v>
      </c>
      <c r="Q1951" s="1">
        <v>1400000.0</v>
      </c>
      <c r="R1951" s="1">
        <v>300000.0</v>
      </c>
      <c r="S1951" s="15">
        <f t="shared" si="478"/>
        <v>44970</v>
      </c>
      <c r="V1951" s="5">
        <f t="shared" si="240"/>
        <v>24990</v>
      </c>
      <c r="W1951" s="11">
        <f t="shared" si="456"/>
        <v>29488.2</v>
      </c>
      <c r="Z1951" s="5">
        <f t="shared" si="3"/>
        <v>18742.5</v>
      </c>
      <c r="AB1951" s="1"/>
      <c r="AC1951" s="1" t="s">
        <v>45</v>
      </c>
      <c r="AD1951" s="12" t="s">
        <v>46</v>
      </c>
      <c r="AE1951" s="12" t="s">
        <v>46</v>
      </c>
      <c r="AF1951" s="12" t="s">
        <v>46</v>
      </c>
      <c r="AG1951" s="12"/>
      <c r="AH1951" s="12"/>
      <c r="AI1951" s="12"/>
    </row>
    <row r="1952">
      <c r="A1952" s="1" t="s">
        <v>2920</v>
      </c>
      <c r="B1952" s="23" t="s">
        <v>2921</v>
      </c>
      <c r="C1952" s="1" t="s">
        <v>36</v>
      </c>
      <c r="D1952" s="1" t="s">
        <v>37</v>
      </c>
      <c r="E1952" s="1" t="s">
        <v>77</v>
      </c>
      <c r="F1952" s="1" t="s">
        <v>1068</v>
      </c>
      <c r="G1952" s="1" t="s">
        <v>152</v>
      </c>
      <c r="H1952" s="1" t="s">
        <v>317</v>
      </c>
      <c r="I1952" s="1" t="s">
        <v>234</v>
      </c>
      <c r="J1952" s="1"/>
      <c r="K1952" s="1" t="s">
        <v>2922</v>
      </c>
      <c r="L1952" s="1" t="s">
        <v>99</v>
      </c>
      <c r="M1952" s="9">
        <v>44652.0</v>
      </c>
      <c r="N1952" s="9">
        <v>44742.0</v>
      </c>
      <c r="O1952" s="1"/>
      <c r="P1952" s="1">
        <v>8.33</v>
      </c>
      <c r="Q1952" s="1">
        <v>3600000.0</v>
      </c>
      <c r="R1952" s="1">
        <v>300000.0</v>
      </c>
      <c r="S1952" s="10">
        <f t="shared" si="478"/>
        <v>44832</v>
      </c>
      <c r="V1952" s="5">
        <f t="shared" si="240"/>
        <v>24990</v>
      </c>
      <c r="W1952" s="11">
        <f t="shared" si="456"/>
        <v>29488.2</v>
      </c>
      <c r="X1952" s="1"/>
      <c r="Y1952" s="1"/>
      <c r="Z1952" s="5">
        <f t="shared" si="3"/>
        <v>18742.5</v>
      </c>
      <c r="AA1952" s="1"/>
      <c r="AB1952" s="1"/>
      <c r="AC1952" s="1" t="s">
        <v>45</v>
      </c>
      <c r="AD1952" s="12" t="s">
        <v>46</v>
      </c>
      <c r="AE1952" s="12" t="s">
        <v>46</v>
      </c>
      <c r="AF1952" s="12" t="s">
        <v>46</v>
      </c>
      <c r="AG1952" s="12"/>
      <c r="AH1952" s="12"/>
      <c r="AI1952" s="12"/>
    </row>
    <row r="1953">
      <c r="A1953" s="1" t="s">
        <v>2920</v>
      </c>
      <c r="B1953" s="23" t="s">
        <v>2921</v>
      </c>
      <c r="C1953" s="1" t="s">
        <v>36</v>
      </c>
      <c r="D1953" s="1" t="s">
        <v>37</v>
      </c>
      <c r="E1953" s="1" t="s">
        <v>77</v>
      </c>
      <c r="F1953" s="1" t="s">
        <v>1068</v>
      </c>
      <c r="G1953" s="1" t="s">
        <v>152</v>
      </c>
      <c r="H1953" s="1" t="s">
        <v>317</v>
      </c>
      <c r="I1953" s="1" t="s">
        <v>234</v>
      </c>
      <c r="J1953" s="1"/>
      <c r="K1953" s="1" t="s">
        <v>2922</v>
      </c>
      <c r="L1953" s="1" t="s">
        <v>99</v>
      </c>
      <c r="M1953" s="9">
        <v>44652.0</v>
      </c>
      <c r="N1953" s="9">
        <v>44784.0</v>
      </c>
      <c r="O1953" s="1"/>
      <c r="P1953" s="1">
        <v>8.33</v>
      </c>
      <c r="Q1953" s="1">
        <v>500000.0</v>
      </c>
      <c r="R1953" s="1">
        <v>300000.0</v>
      </c>
      <c r="S1953" s="10">
        <f t="shared" si="478"/>
        <v>44874</v>
      </c>
      <c r="V1953" s="5">
        <f t="shared" si="240"/>
        <v>24990</v>
      </c>
      <c r="W1953" s="11">
        <f t="shared" si="456"/>
        <v>29488.2</v>
      </c>
      <c r="X1953" s="1"/>
      <c r="Y1953" s="1"/>
      <c r="Z1953" s="5">
        <f t="shared" si="3"/>
        <v>18742.5</v>
      </c>
      <c r="AA1953" s="1"/>
      <c r="AB1953" s="1"/>
      <c r="AC1953" s="1" t="s">
        <v>45</v>
      </c>
      <c r="AD1953" s="12" t="s">
        <v>46</v>
      </c>
      <c r="AE1953" s="12" t="s">
        <v>46</v>
      </c>
      <c r="AF1953" s="12" t="s">
        <v>46</v>
      </c>
      <c r="AG1953" s="12"/>
      <c r="AH1953" s="12"/>
      <c r="AI1953" s="12"/>
    </row>
    <row r="1954">
      <c r="A1954" s="1" t="s">
        <v>2920</v>
      </c>
      <c r="B1954" s="23" t="s">
        <v>2921</v>
      </c>
      <c r="C1954" s="1" t="s">
        <v>36</v>
      </c>
      <c r="D1954" s="1" t="s">
        <v>37</v>
      </c>
      <c r="E1954" s="1" t="s">
        <v>77</v>
      </c>
      <c r="F1954" s="1" t="s">
        <v>1068</v>
      </c>
      <c r="G1954" s="1" t="s">
        <v>152</v>
      </c>
      <c r="H1954" s="1" t="s">
        <v>317</v>
      </c>
      <c r="I1954" s="1" t="s">
        <v>234</v>
      </c>
      <c r="J1954" s="1"/>
      <c r="K1954" s="1" t="s">
        <v>2922</v>
      </c>
      <c r="L1954" s="1" t="s">
        <v>99</v>
      </c>
      <c r="M1954" s="9">
        <v>44652.0</v>
      </c>
      <c r="N1954" s="9">
        <v>44652.0</v>
      </c>
      <c r="O1954" s="1"/>
      <c r="P1954" s="1">
        <v>8.33</v>
      </c>
      <c r="Q1954" s="1">
        <v>300000.0</v>
      </c>
      <c r="R1954" s="1">
        <v>300000.0</v>
      </c>
      <c r="S1954" s="10">
        <f t="shared" si="478"/>
        <v>44742</v>
      </c>
      <c r="V1954" s="5">
        <f t="shared" si="240"/>
        <v>24990</v>
      </c>
      <c r="W1954" s="11">
        <f t="shared" si="456"/>
        <v>29488.2</v>
      </c>
      <c r="X1954" s="1"/>
      <c r="Y1954" s="1"/>
      <c r="Z1954" s="5">
        <f t="shared" si="3"/>
        <v>18742.5</v>
      </c>
      <c r="AB1954" s="1"/>
      <c r="AC1954" s="1" t="s">
        <v>45</v>
      </c>
      <c r="AD1954" s="12" t="s">
        <v>46</v>
      </c>
      <c r="AE1954" s="12" t="s">
        <v>46</v>
      </c>
      <c r="AF1954" s="12" t="s">
        <v>46</v>
      </c>
      <c r="AG1954" s="12"/>
      <c r="AH1954" s="12"/>
      <c r="AI1954" s="12"/>
    </row>
    <row r="1955">
      <c r="A1955" s="1" t="s">
        <v>2932</v>
      </c>
      <c r="B1955" s="13"/>
      <c r="C1955" s="1" t="s">
        <v>36</v>
      </c>
      <c r="D1955" s="1" t="s">
        <v>96</v>
      </c>
      <c r="E1955" s="1" t="s">
        <v>77</v>
      </c>
      <c r="F1955" s="1" t="s">
        <v>921</v>
      </c>
      <c r="G1955" s="1" t="s">
        <v>134</v>
      </c>
      <c r="H1955" s="1" t="s">
        <v>135</v>
      </c>
      <c r="I1955" s="1" t="s">
        <v>42</v>
      </c>
      <c r="J1955" s="1"/>
      <c r="K1955" s="1" t="s">
        <v>2933</v>
      </c>
      <c r="L1955" s="1" t="s">
        <v>99</v>
      </c>
      <c r="M1955" s="9">
        <v>45027.0</v>
      </c>
      <c r="N1955" s="9">
        <v>44866.0</v>
      </c>
      <c r="O1955" s="1"/>
      <c r="P1955" s="1">
        <v>8.33</v>
      </c>
      <c r="Q1955" s="1">
        <v>100000.0</v>
      </c>
      <c r="R1955" s="1">
        <v>180000.0</v>
      </c>
      <c r="S1955" s="9">
        <v>44866.0</v>
      </c>
      <c r="T1955" s="9">
        <v>44870.0</v>
      </c>
      <c r="U1955" s="1" t="s">
        <v>2934</v>
      </c>
      <c r="V1955" s="5">
        <f t="shared" si="240"/>
        <v>14994</v>
      </c>
      <c r="W1955" s="11">
        <f t="shared" si="456"/>
        <v>17692.92</v>
      </c>
      <c r="X1955" s="9">
        <v>44896.0</v>
      </c>
      <c r="Y1955" s="5">
        <f t="shared" ref="Y1955:Y1957" si="479">W1955</f>
        <v>17692.92</v>
      </c>
      <c r="Z1955" s="5">
        <f t="shared" si="3"/>
        <v>11245.5</v>
      </c>
      <c r="AA1955" s="9">
        <v>44900.0</v>
      </c>
      <c r="AB1955" s="1" t="s">
        <v>2934</v>
      </c>
      <c r="AC1955" s="1" t="s">
        <v>55</v>
      </c>
      <c r="AD1955" s="12" t="s">
        <v>47</v>
      </c>
      <c r="AE1955" s="12" t="s">
        <v>46</v>
      </c>
      <c r="AF1955" s="12" t="s">
        <v>46</v>
      </c>
      <c r="AG1955" s="12" t="s">
        <v>46</v>
      </c>
      <c r="AH1955" s="12" t="s">
        <v>46</v>
      </c>
      <c r="AI1955" s="12" t="s">
        <v>46</v>
      </c>
    </row>
    <row r="1956">
      <c r="A1956" s="1" t="s">
        <v>2932</v>
      </c>
      <c r="B1956" s="13"/>
      <c r="C1956" s="1" t="s">
        <v>36</v>
      </c>
      <c r="D1956" s="1" t="s">
        <v>96</v>
      </c>
      <c r="E1956" s="1" t="s">
        <v>77</v>
      </c>
      <c r="F1956" s="1" t="s">
        <v>921</v>
      </c>
      <c r="G1956" s="1" t="s">
        <v>134</v>
      </c>
      <c r="H1956" s="1" t="s">
        <v>135</v>
      </c>
      <c r="I1956" s="1" t="s">
        <v>42</v>
      </c>
      <c r="J1956" s="1"/>
      <c r="K1956" s="1" t="s">
        <v>2933</v>
      </c>
      <c r="L1956" s="1" t="s">
        <v>99</v>
      </c>
      <c r="M1956" s="9">
        <v>45027.0</v>
      </c>
      <c r="N1956" s="9">
        <v>44897.0</v>
      </c>
      <c r="O1956" s="1"/>
      <c r="P1956" s="1">
        <v>8.33</v>
      </c>
      <c r="Q1956" s="1">
        <v>100000.0</v>
      </c>
      <c r="R1956" s="1">
        <v>180000.0</v>
      </c>
      <c r="S1956" s="9">
        <v>44897.0</v>
      </c>
      <c r="T1956" s="9">
        <v>44927.0</v>
      </c>
      <c r="U1956" s="1" t="s">
        <v>2935</v>
      </c>
      <c r="V1956" s="5">
        <f t="shared" si="240"/>
        <v>14994</v>
      </c>
      <c r="W1956" s="11">
        <f t="shared" si="456"/>
        <v>17692.92</v>
      </c>
      <c r="X1956" s="9">
        <v>44927.0</v>
      </c>
      <c r="Y1956" s="5">
        <f t="shared" si="479"/>
        <v>17692.92</v>
      </c>
      <c r="Z1956" s="5">
        <f t="shared" si="3"/>
        <v>11245.5</v>
      </c>
      <c r="AA1956" s="9">
        <v>44931.0</v>
      </c>
      <c r="AB1956" s="1" t="s">
        <v>2935</v>
      </c>
      <c r="AC1956" s="1" t="s">
        <v>55</v>
      </c>
      <c r="AD1956" s="12" t="s">
        <v>47</v>
      </c>
      <c r="AE1956" s="12" t="s">
        <v>46</v>
      </c>
      <c r="AF1956" s="12" t="s">
        <v>46</v>
      </c>
      <c r="AG1956" s="12" t="s">
        <v>46</v>
      </c>
      <c r="AH1956" s="12" t="s">
        <v>46</v>
      </c>
      <c r="AI1956" s="12" t="s">
        <v>46</v>
      </c>
    </row>
    <row r="1957">
      <c r="A1957" s="1" t="s">
        <v>2932</v>
      </c>
      <c r="B1957" s="13"/>
      <c r="C1957" s="1" t="s">
        <v>36</v>
      </c>
      <c r="D1957" s="1" t="s">
        <v>96</v>
      </c>
      <c r="E1957" s="1" t="s">
        <v>77</v>
      </c>
      <c r="F1957" s="1" t="s">
        <v>921</v>
      </c>
      <c r="G1957" s="1" t="s">
        <v>134</v>
      </c>
      <c r="H1957" s="1" t="s">
        <v>135</v>
      </c>
      <c r="I1957" s="1" t="s">
        <v>42</v>
      </c>
      <c r="J1957" s="1"/>
      <c r="K1957" s="1" t="s">
        <v>2933</v>
      </c>
      <c r="L1957" s="1" t="s">
        <v>99</v>
      </c>
      <c r="M1957" s="9">
        <v>45027.0</v>
      </c>
      <c r="N1957" s="9">
        <v>44928.0</v>
      </c>
      <c r="O1957" s="1"/>
      <c r="P1957" s="1">
        <v>8.33</v>
      </c>
      <c r="Q1957" s="1">
        <v>100000.0</v>
      </c>
      <c r="R1957" s="1">
        <v>180000.0</v>
      </c>
      <c r="S1957" s="9">
        <v>44928.0</v>
      </c>
      <c r="T1957" s="9">
        <v>44927.0</v>
      </c>
      <c r="U1957" s="1" t="s">
        <v>2936</v>
      </c>
      <c r="V1957" s="5">
        <f t="shared" si="240"/>
        <v>14994</v>
      </c>
      <c r="W1957" s="11">
        <f t="shared" si="456"/>
        <v>17692.92</v>
      </c>
      <c r="X1957" s="9">
        <v>44958.0</v>
      </c>
      <c r="Y1957" s="5">
        <f t="shared" si="479"/>
        <v>17692.92</v>
      </c>
      <c r="Z1957" s="5">
        <f t="shared" si="3"/>
        <v>11245.5</v>
      </c>
      <c r="AA1957" s="9">
        <v>44962.0</v>
      </c>
      <c r="AB1957" s="1" t="s">
        <v>2936</v>
      </c>
      <c r="AC1957" s="1" t="s">
        <v>55</v>
      </c>
      <c r="AD1957" s="12" t="s">
        <v>47</v>
      </c>
      <c r="AE1957" s="12" t="s">
        <v>46</v>
      </c>
      <c r="AF1957" s="12" t="s">
        <v>46</v>
      </c>
      <c r="AG1957" s="12" t="s">
        <v>46</v>
      </c>
      <c r="AH1957" s="12" t="s">
        <v>46</v>
      </c>
      <c r="AI1957" s="12" t="s">
        <v>46</v>
      </c>
    </row>
    <row r="1958">
      <c r="A1958" s="1" t="s">
        <v>2932</v>
      </c>
      <c r="B1958" s="13"/>
      <c r="C1958" s="1" t="s">
        <v>36</v>
      </c>
      <c r="D1958" s="1" t="s">
        <v>96</v>
      </c>
      <c r="E1958" s="1" t="s">
        <v>77</v>
      </c>
      <c r="F1958" s="1" t="s">
        <v>921</v>
      </c>
      <c r="G1958" s="1" t="s">
        <v>134</v>
      </c>
      <c r="H1958" s="1" t="s">
        <v>135</v>
      </c>
      <c r="I1958" s="1" t="s">
        <v>42</v>
      </c>
      <c r="J1958" s="1"/>
      <c r="K1958" s="1" t="s">
        <v>2933</v>
      </c>
      <c r="L1958" s="1" t="s">
        <v>99</v>
      </c>
      <c r="M1958" s="9">
        <v>45027.0</v>
      </c>
      <c r="N1958" s="9">
        <v>45004.0</v>
      </c>
      <c r="O1958" s="1"/>
      <c r="P1958" s="1">
        <v>8.33</v>
      </c>
      <c r="Q1958" s="1">
        <v>100000.0</v>
      </c>
      <c r="R1958" s="1">
        <v>180000.0</v>
      </c>
      <c r="S1958" s="9">
        <v>45004.0</v>
      </c>
      <c r="T1958" s="9">
        <v>45008.0</v>
      </c>
      <c r="U1958" s="1" t="s">
        <v>2937</v>
      </c>
      <c r="V1958" s="5">
        <f t="shared" si="240"/>
        <v>14994</v>
      </c>
      <c r="W1958" s="11">
        <f t="shared" si="456"/>
        <v>17692.92</v>
      </c>
      <c r="X1958" s="9">
        <v>45008.0</v>
      </c>
      <c r="Y1958" s="1"/>
      <c r="Z1958" s="5">
        <f t="shared" si="3"/>
        <v>11245.5</v>
      </c>
      <c r="AA1958" s="9">
        <v>45045.0</v>
      </c>
      <c r="AB1958" s="1"/>
      <c r="AC1958" s="1" t="s">
        <v>162</v>
      </c>
      <c r="AD1958" s="12" t="s">
        <v>47</v>
      </c>
      <c r="AE1958" s="12" t="s">
        <v>46</v>
      </c>
      <c r="AF1958" s="12" t="s">
        <v>46</v>
      </c>
      <c r="AG1958" s="12" t="s">
        <v>46</v>
      </c>
      <c r="AH1958" s="12" t="s">
        <v>46</v>
      </c>
      <c r="AI1958" s="12" t="s">
        <v>47</v>
      </c>
    </row>
    <row r="1959">
      <c r="A1959" s="1" t="s">
        <v>2932</v>
      </c>
      <c r="B1959" s="13"/>
      <c r="C1959" s="1" t="s">
        <v>36</v>
      </c>
      <c r="D1959" s="1" t="s">
        <v>96</v>
      </c>
      <c r="E1959" s="1" t="s">
        <v>77</v>
      </c>
      <c r="F1959" s="1" t="s">
        <v>921</v>
      </c>
      <c r="G1959" s="1" t="s">
        <v>134</v>
      </c>
      <c r="H1959" s="1" t="s">
        <v>135</v>
      </c>
      <c r="I1959" s="1" t="s">
        <v>42</v>
      </c>
      <c r="J1959" s="1"/>
      <c r="K1959" s="1" t="s">
        <v>2933</v>
      </c>
      <c r="L1959" s="1" t="s">
        <v>99</v>
      </c>
      <c r="M1959" s="9">
        <v>45027.0</v>
      </c>
      <c r="N1959" s="9">
        <v>45020.0</v>
      </c>
      <c r="O1959" s="1"/>
      <c r="P1959" s="1">
        <v>8.33</v>
      </c>
      <c r="Q1959" s="1">
        <v>100000.0</v>
      </c>
      <c r="R1959" s="1">
        <v>180000.0</v>
      </c>
      <c r="S1959" s="9">
        <v>45020.0</v>
      </c>
      <c r="T1959" s="9">
        <v>45033.0</v>
      </c>
      <c r="U1959" s="1" t="s">
        <v>2938</v>
      </c>
      <c r="V1959" s="5">
        <f t="shared" si="240"/>
        <v>14994</v>
      </c>
      <c r="W1959" s="11">
        <f t="shared" si="456"/>
        <v>17692.92</v>
      </c>
      <c r="X1959" s="9">
        <v>45050.0</v>
      </c>
      <c r="Y1959" s="5">
        <f>W1959-(V1959*10%)</f>
        <v>16193.52</v>
      </c>
      <c r="Z1959" s="5">
        <f t="shared" si="3"/>
        <v>11245.5</v>
      </c>
      <c r="AA1959" s="9">
        <v>45054.0</v>
      </c>
      <c r="AB1959" s="1" t="s">
        <v>2938</v>
      </c>
      <c r="AC1959" s="1" t="s">
        <v>55</v>
      </c>
      <c r="AD1959" s="12" t="s">
        <v>47</v>
      </c>
      <c r="AE1959" s="12" t="s">
        <v>47</v>
      </c>
      <c r="AF1959" s="12" t="s">
        <v>47</v>
      </c>
      <c r="AG1959" s="12" t="s">
        <v>47</v>
      </c>
      <c r="AH1959" s="12" t="s">
        <v>47</v>
      </c>
      <c r="AI1959" s="12" t="s">
        <v>47</v>
      </c>
    </row>
    <row r="1960">
      <c r="A1960" s="1" t="s">
        <v>2932</v>
      </c>
      <c r="B1960" s="13"/>
      <c r="C1960" s="1" t="s">
        <v>36</v>
      </c>
      <c r="D1960" s="1" t="s">
        <v>96</v>
      </c>
      <c r="E1960" s="1" t="s">
        <v>77</v>
      </c>
      <c r="F1960" s="1" t="s">
        <v>2939</v>
      </c>
      <c r="G1960" s="1" t="s">
        <v>134</v>
      </c>
      <c r="H1960" s="1" t="s">
        <v>135</v>
      </c>
      <c r="I1960" s="1" t="s">
        <v>42</v>
      </c>
      <c r="J1960" s="1"/>
      <c r="K1960" s="1" t="s">
        <v>2933</v>
      </c>
      <c r="L1960" s="1" t="s">
        <v>99</v>
      </c>
      <c r="M1960" s="9">
        <v>45027.0</v>
      </c>
      <c r="N1960" s="9">
        <v>45234.0</v>
      </c>
      <c r="O1960" s="9">
        <v>45027.0</v>
      </c>
      <c r="P1960" s="1">
        <v>8.33</v>
      </c>
      <c r="Q1960" s="1">
        <v>500000.0</v>
      </c>
      <c r="R1960" s="1">
        <v>600000.0</v>
      </c>
      <c r="S1960" s="9">
        <v>45026.0</v>
      </c>
      <c r="T1960" s="9">
        <v>45033.0</v>
      </c>
      <c r="U1960" s="1" t="s">
        <v>2940</v>
      </c>
      <c r="V1960" s="5">
        <f t="shared" si="240"/>
        <v>49980</v>
      </c>
      <c r="W1960" s="11">
        <f t="shared" si="456"/>
        <v>58976.4</v>
      </c>
      <c r="X1960" s="9"/>
      <c r="Z1960" s="5">
        <f t="shared" si="3"/>
        <v>37485</v>
      </c>
      <c r="AC1960" s="1" t="s">
        <v>162</v>
      </c>
      <c r="AD1960" s="12" t="s">
        <v>47</v>
      </c>
      <c r="AE1960" s="12" t="s">
        <v>47</v>
      </c>
      <c r="AF1960" s="12" t="s">
        <v>47</v>
      </c>
      <c r="AG1960" s="12" t="s">
        <v>47</v>
      </c>
      <c r="AH1960" s="12"/>
      <c r="AI1960" s="12"/>
    </row>
    <row r="1961">
      <c r="A1961" s="1" t="s">
        <v>2932</v>
      </c>
      <c r="B1961" s="13"/>
      <c r="C1961" s="1" t="s">
        <v>36</v>
      </c>
      <c r="D1961" s="1" t="s">
        <v>96</v>
      </c>
      <c r="E1961" s="1" t="s">
        <v>77</v>
      </c>
      <c r="F1961" s="1" t="s">
        <v>921</v>
      </c>
      <c r="G1961" s="1" t="s">
        <v>134</v>
      </c>
      <c r="H1961" s="1" t="s">
        <v>135</v>
      </c>
      <c r="I1961" s="1" t="s">
        <v>42</v>
      </c>
      <c r="J1961" s="1"/>
      <c r="K1961" s="1" t="s">
        <v>2933</v>
      </c>
      <c r="L1961" s="1" t="s">
        <v>99</v>
      </c>
      <c r="M1961" s="9">
        <v>45027.0</v>
      </c>
      <c r="N1961" s="9">
        <v>45041.0</v>
      </c>
      <c r="O1961" s="1"/>
      <c r="P1961" s="1">
        <v>8.33</v>
      </c>
      <c r="Q1961" s="1">
        <v>100000.0</v>
      </c>
      <c r="R1961" s="1">
        <v>210000.0</v>
      </c>
      <c r="S1961" s="9">
        <v>45041.0</v>
      </c>
      <c r="T1961" s="9">
        <v>45045.0</v>
      </c>
      <c r="U1961" s="1" t="s">
        <v>2941</v>
      </c>
      <c r="V1961" s="5">
        <f t="shared" si="240"/>
        <v>17493</v>
      </c>
      <c r="W1961" s="11">
        <f t="shared" si="456"/>
        <v>20641.74</v>
      </c>
      <c r="X1961" s="9">
        <v>45071.0</v>
      </c>
      <c r="Y1961" s="5">
        <f t="shared" ref="Y1961:Y1965" si="480">W1961-(V1961*10%)</f>
        <v>18892.44</v>
      </c>
      <c r="Z1961" s="5">
        <f t="shared" si="3"/>
        <v>13119.75</v>
      </c>
      <c r="AA1961" s="9">
        <v>45075.0</v>
      </c>
      <c r="AB1961" s="1" t="s">
        <v>2941</v>
      </c>
      <c r="AC1961" s="1" t="s">
        <v>55</v>
      </c>
      <c r="AD1961" s="12" t="s">
        <v>47</v>
      </c>
      <c r="AE1961" s="12" t="s">
        <v>47</v>
      </c>
      <c r="AF1961" s="12" t="s">
        <v>47</v>
      </c>
      <c r="AG1961" s="12" t="s">
        <v>47</v>
      </c>
      <c r="AH1961" s="12" t="s">
        <v>47</v>
      </c>
      <c r="AI1961" s="12" t="s">
        <v>47</v>
      </c>
    </row>
    <row r="1962">
      <c r="A1962" s="1" t="s">
        <v>2932</v>
      </c>
      <c r="B1962" s="13"/>
      <c r="C1962" s="1" t="s">
        <v>36</v>
      </c>
      <c r="D1962" s="1" t="s">
        <v>96</v>
      </c>
      <c r="E1962" s="1" t="s">
        <v>77</v>
      </c>
      <c r="F1962" s="1" t="s">
        <v>921</v>
      </c>
      <c r="G1962" s="1" t="s">
        <v>134</v>
      </c>
      <c r="H1962" s="1" t="s">
        <v>135</v>
      </c>
      <c r="I1962" s="1" t="s">
        <v>42</v>
      </c>
      <c r="J1962" s="1"/>
      <c r="K1962" s="1" t="s">
        <v>2933</v>
      </c>
      <c r="L1962" s="1" t="s">
        <v>99</v>
      </c>
      <c r="M1962" s="9">
        <v>45027.0</v>
      </c>
      <c r="N1962" s="9">
        <v>45048.0</v>
      </c>
      <c r="O1962" s="1"/>
      <c r="P1962" s="1">
        <v>8.33</v>
      </c>
      <c r="Q1962" s="1">
        <v>100000.0</v>
      </c>
      <c r="R1962" s="1">
        <v>180000.0</v>
      </c>
      <c r="S1962" s="9">
        <v>45048.0</v>
      </c>
      <c r="T1962" s="9">
        <v>45062.0</v>
      </c>
      <c r="U1962" s="1" t="s">
        <v>2942</v>
      </c>
      <c r="V1962" s="5">
        <f t="shared" si="240"/>
        <v>14994</v>
      </c>
      <c r="W1962" s="11">
        <f t="shared" si="456"/>
        <v>17692.92</v>
      </c>
      <c r="X1962" s="9">
        <v>45078.0</v>
      </c>
      <c r="Y1962" s="5">
        <f t="shared" si="480"/>
        <v>16193.52</v>
      </c>
      <c r="Z1962" s="5">
        <f t="shared" si="3"/>
        <v>11245.5</v>
      </c>
      <c r="AA1962" s="9">
        <v>45082.0</v>
      </c>
      <c r="AB1962" s="1" t="s">
        <v>2942</v>
      </c>
      <c r="AC1962" s="1" t="s">
        <v>55</v>
      </c>
      <c r="AD1962" s="12" t="s">
        <v>47</v>
      </c>
      <c r="AE1962" s="12" t="s">
        <v>47</v>
      </c>
      <c r="AF1962" s="12" t="s">
        <v>47</v>
      </c>
      <c r="AG1962" s="12" t="s">
        <v>47</v>
      </c>
      <c r="AH1962" s="12" t="s">
        <v>47</v>
      </c>
      <c r="AI1962" s="12" t="s">
        <v>47</v>
      </c>
    </row>
    <row r="1963">
      <c r="A1963" s="1" t="s">
        <v>2932</v>
      </c>
      <c r="B1963" s="13"/>
      <c r="C1963" s="1" t="s">
        <v>36</v>
      </c>
      <c r="D1963" s="1" t="s">
        <v>96</v>
      </c>
      <c r="E1963" s="1" t="s">
        <v>77</v>
      </c>
      <c r="F1963" s="1" t="s">
        <v>921</v>
      </c>
      <c r="G1963" s="1" t="s">
        <v>134</v>
      </c>
      <c r="H1963" s="1" t="s">
        <v>135</v>
      </c>
      <c r="I1963" s="1" t="s">
        <v>42</v>
      </c>
      <c r="J1963" s="1"/>
      <c r="K1963" s="1" t="s">
        <v>2933</v>
      </c>
      <c r="L1963" s="1" t="s">
        <v>99</v>
      </c>
      <c r="M1963" s="9">
        <v>45027.0</v>
      </c>
      <c r="N1963" s="9">
        <v>45089.0</v>
      </c>
      <c r="O1963" s="1"/>
      <c r="P1963" s="1">
        <v>7.5</v>
      </c>
      <c r="Q1963" s="1">
        <v>100000.0</v>
      </c>
      <c r="R1963" s="1">
        <v>240000.0</v>
      </c>
      <c r="S1963" s="9">
        <v>45089.0</v>
      </c>
      <c r="T1963" s="9">
        <v>45117.0</v>
      </c>
      <c r="U1963" s="1" t="s">
        <v>2943</v>
      </c>
      <c r="V1963" s="5">
        <f t="shared" si="240"/>
        <v>18000</v>
      </c>
      <c r="W1963" s="11">
        <f t="shared" si="456"/>
        <v>21240</v>
      </c>
      <c r="X1963" s="9">
        <v>45119.0</v>
      </c>
      <c r="Y1963" s="5">
        <f t="shared" si="480"/>
        <v>19440</v>
      </c>
      <c r="Z1963" s="5">
        <f t="shared" si="3"/>
        <v>13500</v>
      </c>
      <c r="AA1963" s="9">
        <v>45123.0</v>
      </c>
      <c r="AB1963" s="1" t="s">
        <v>2943</v>
      </c>
      <c r="AC1963" s="1" t="s">
        <v>55</v>
      </c>
      <c r="AD1963" s="12" t="s">
        <v>47</v>
      </c>
      <c r="AE1963" s="12" t="s">
        <v>47</v>
      </c>
      <c r="AF1963" s="12" t="s">
        <v>47</v>
      </c>
      <c r="AG1963" s="12" t="s">
        <v>47</v>
      </c>
      <c r="AH1963" s="12" t="s">
        <v>47</v>
      </c>
      <c r="AI1963" s="12" t="s">
        <v>47</v>
      </c>
    </row>
    <row r="1964">
      <c r="A1964" s="1" t="s">
        <v>2932</v>
      </c>
      <c r="B1964" s="13"/>
      <c r="C1964" s="1" t="s">
        <v>36</v>
      </c>
      <c r="D1964" s="1" t="s">
        <v>96</v>
      </c>
      <c r="E1964" s="1" t="s">
        <v>77</v>
      </c>
      <c r="F1964" s="1" t="s">
        <v>921</v>
      </c>
      <c r="G1964" s="1" t="s">
        <v>134</v>
      </c>
      <c r="H1964" s="1" t="s">
        <v>135</v>
      </c>
      <c r="I1964" s="1" t="s">
        <v>42</v>
      </c>
      <c r="J1964" s="1"/>
      <c r="K1964" s="1" t="s">
        <v>2933</v>
      </c>
      <c r="L1964" s="1" t="s">
        <v>99</v>
      </c>
      <c r="M1964" s="9">
        <v>45027.0</v>
      </c>
      <c r="N1964" s="9">
        <v>45127.0</v>
      </c>
      <c r="O1964" s="1"/>
      <c r="P1964" s="1">
        <v>8.33</v>
      </c>
      <c r="Q1964" s="1">
        <v>100000.0</v>
      </c>
      <c r="R1964" s="1">
        <v>240000.0</v>
      </c>
      <c r="S1964" s="9">
        <v>45127.0</v>
      </c>
      <c r="T1964" s="9">
        <v>45166.0</v>
      </c>
      <c r="U1964" s="1" t="s">
        <v>2944</v>
      </c>
      <c r="V1964" s="5">
        <f t="shared" si="240"/>
        <v>19992</v>
      </c>
      <c r="W1964" s="11">
        <f t="shared" si="456"/>
        <v>23590.56</v>
      </c>
      <c r="X1964" s="9">
        <v>45157.0</v>
      </c>
      <c r="Y1964" s="5">
        <f t="shared" si="480"/>
        <v>21591.36</v>
      </c>
      <c r="Z1964" s="5">
        <f t="shared" si="3"/>
        <v>14994</v>
      </c>
      <c r="AA1964" s="9">
        <v>45161.0</v>
      </c>
      <c r="AB1964" s="1" t="s">
        <v>2944</v>
      </c>
      <c r="AC1964" s="1" t="s">
        <v>55</v>
      </c>
      <c r="AD1964" s="12" t="s">
        <v>47</v>
      </c>
      <c r="AE1964" s="12" t="s">
        <v>47</v>
      </c>
      <c r="AF1964" s="12" t="s">
        <v>47</v>
      </c>
      <c r="AG1964" s="12" t="s">
        <v>47</v>
      </c>
      <c r="AH1964" s="12" t="s">
        <v>47</v>
      </c>
      <c r="AI1964" s="12" t="s">
        <v>47</v>
      </c>
    </row>
    <row r="1965">
      <c r="A1965" s="1" t="s">
        <v>2932</v>
      </c>
      <c r="B1965" s="13"/>
      <c r="C1965" s="1" t="s">
        <v>36</v>
      </c>
      <c r="D1965" s="1" t="s">
        <v>96</v>
      </c>
      <c r="E1965" s="1" t="s">
        <v>77</v>
      </c>
      <c r="F1965" s="1" t="s">
        <v>921</v>
      </c>
      <c r="G1965" s="1" t="s">
        <v>134</v>
      </c>
      <c r="H1965" s="1" t="s">
        <v>135</v>
      </c>
      <c r="I1965" s="1" t="s">
        <v>42</v>
      </c>
      <c r="J1965" s="1"/>
      <c r="K1965" s="1" t="s">
        <v>2933</v>
      </c>
      <c r="L1965" s="1" t="s">
        <v>99</v>
      </c>
      <c r="M1965" s="9">
        <v>45027.0</v>
      </c>
      <c r="N1965" s="9">
        <v>45208.0</v>
      </c>
      <c r="O1965" s="1"/>
      <c r="P1965" s="1">
        <v>8.33</v>
      </c>
      <c r="Q1965" s="1">
        <v>100000.0</v>
      </c>
      <c r="R1965" s="1">
        <v>216000.0</v>
      </c>
      <c r="S1965" s="9">
        <v>45208.0</v>
      </c>
      <c r="T1965" s="14">
        <v>45212.0</v>
      </c>
      <c r="U1965" s="1" t="s">
        <v>2945</v>
      </c>
      <c r="V1965" s="5">
        <f t="shared" si="240"/>
        <v>17992.8</v>
      </c>
      <c r="W1965" s="11">
        <f t="shared" si="456"/>
        <v>21231.504</v>
      </c>
      <c r="X1965" s="9">
        <v>45238.0</v>
      </c>
      <c r="Y1965" s="5">
        <f t="shared" si="480"/>
        <v>19432.224</v>
      </c>
      <c r="Z1965" s="5">
        <f t="shared" si="3"/>
        <v>13494.6</v>
      </c>
      <c r="AA1965" s="14">
        <v>45242.0</v>
      </c>
      <c r="AB1965" s="1" t="s">
        <v>2945</v>
      </c>
      <c r="AC1965" s="1" t="s">
        <v>55</v>
      </c>
      <c r="AD1965" s="12" t="s">
        <v>47</v>
      </c>
      <c r="AE1965" s="12" t="s">
        <v>47</v>
      </c>
      <c r="AF1965" s="12" t="s">
        <v>47</v>
      </c>
      <c r="AG1965" s="12" t="s">
        <v>47</v>
      </c>
      <c r="AH1965" s="12" t="s">
        <v>47</v>
      </c>
      <c r="AI1965" s="12" t="s">
        <v>47</v>
      </c>
    </row>
    <row r="1966">
      <c r="A1966" s="1" t="s">
        <v>2932</v>
      </c>
      <c r="B1966" s="13"/>
      <c r="C1966" s="1" t="s">
        <v>36</v>
      </c>
      <c r="D1966" s="1" t="s">
        <v>96</v>
      </c>
      <c r="E1966" s="1" t="s">
        <v>77</v>
      </c>
      <c r="F1966" s="1" t="s">
        <v>921</v>
      </c>
      <c r="G1966" s="1" t="s">
        <v>134</v>
      </c>
      <c r="H1966" s="1" t="s">
        <v>135</v>
      </c>
      <c r="I1966" s="1" t="s">
        <v>42</v>
      </c>
      <c r="J1966" s="1"/>
      <c r="K1966" s="1" t="s">
        <v>2933</v>
      </c>
      <c r="L1966" s="1" t="s">
        <v>99</v>
      </c>
      <c r="M1966" s="9">
        <v>45027.0</v>
      </c>
      <c r="N1966" s="9">
        <v>44833.0</v>
      </c>
      <c r="O1966" s="1"/>
      <c r="P1966" s="1">
        <v>8.33</v>
      </c>
      <c r="Q1966" s="1">
        <v>300000.0</v>
      </c>
      <c r="R1966" s="1">
        <v>300000.0</v>
      </c>
      <c r="S1966" s="10">
        <f t="shared" ref="S1966:S1971" si="481">N1966+90</f>
        <v>44923</v>
      </c>
      <c r="V1966" s="5">
        <f t="shared" si="240"/>
        <v>24990</v>
      </c>
      <c r="W1966" s="11">
        <f t="shared" si="456"/>
        <v>29488.2</v>
      </c>
      <c r="Z1966" s="5">
        <f t="shared" si="3"/>
        <v>18742.5</v>
      </c>
      <c r="AB1966" s="1"/>
      <c r="AC1966" s="1" t="s">
        <v>45</v>
      </c>
      <c r="AD1966" s="12" t="s">
        <v>47</v>
      </c>
      <c r="AE1966" s="12" t="s">
        <v>46</v>
      </c>
      <c r="AF1966" s="12" t="s">
        <v>46</v>
      </c>
      <c r="AG1966" s="12"/>
      <c r="AH1966" s="12"/>
      <c r="AI1966" s="12"/>
    </row>
    <row r="1967">
      <c r="A1967" s="1" t="s">
        <v>2932</v>
      </c>
      <c r="B1967" s="13"/>
      <c r="C1967" s="1" t="s">
        <v>36</v>
      </c>
      <c r="D1967" s="1" t="s">
        <v>96</v>
      </c>
      <c r="E1967" s="1" t="s">
        <v>77</v>
      </c>
      <c r="F1967" s="1" t="s">
        <v>921</v>
      </c>
      <c r="G1967" s="1" t="s">
        <v>134</v>
      </c>
      <c r="H1967" s="1" t="s">
        <v>135</v>
      </c>
      <c r="I1967" s="1" t="s">
        <v>42</v>
      </c>
      <c r="J1967" s="1"/>
      <c r="K1967" s="1" t="s">
        <v>2933</v>
      </c>
      <c r="L1967" s="1" t="s">
        <v>99</v>
      </c>
      <c r="M1967" s="9">
        <v>45027.0</v>
      </c>
      <c r="N1967" s="14">
        <v>45271.0</v>
      </c>
      <c r="O1967" s="1"/>
      <c r="P1967" s="1">
        <v>8.33</v>
      </c>
      <c r="Q1967" s="1">
        <v>500000.0</v>
      </c>
      <c r="R1967" s="1">
        <v>300000.0</v>
      </c>
      <c r="S1967" s="15">
        <f t="shared" si="481"/>
        <v>45361</v>
      </c>
      <c r="V1967" s="5">
        <f t="shared" si="240"/>
        <v>24990</v>
      </c>
      <c r="W1967" s="11">
        <f t="shared" si="456"/>
        <v>29488.2</v>
      </c>
      <c r="Z1967" s="5">
        <f t="shared" si="3"/>
        <v>18742.5</v>
      </c>
      <c r="AB1967" s="1"/>
      <c r="AC1967" s="1" t="s">
        <v>45</v>
      </c>
      <c r="AD1967" s="12" t="s">
        <v>47</v>
      </c>
      <c r="AE1967" s="12" t="s">
        <v>47</v>
      </c>
      <c r="AF1967" s="12" t="s">
        <v>47</v>
      </c>
      <c r="AG1967" s="12"/>
      <c r="AH1967" s="12"/>
      <c r="AI1967" s="12"/>
    </row>
    <row r="1968">
      <c r="A1968" s="1" t="s">
        <v>2932</v>
      </c>
      <c r="B1968" s="13"/>
      <c r="C1968" s="1" t="s">
        <v>36</v>
      </c>
      <c r="D1968" s="1" t="s">
        <v>96</v>
      </c>
      <c r="E1968" s="1" t="s">
        <v>77</v>
      </c>
      <c r="F1968" s="1" t="s">
        <v>921</v>
      </c>
      <c r="G1968" s="1" t="s">
        <v>134</v>
      </c>
      <c r="H1968" s="1" t="s">
        <v>135</v>
      </c>
      <c r="I1968" s="1" t="s">
        <v>42</v>
      </c>
      <c r="J1968" s="1"/>
      <c r="K1968" s="1" t="s">
        <v>2933</v>
      </c>
      <c r="L1968" s="1" t="s">
        <v>99</v>
      </c>
      <c r="M1968" s="9">
        <v>45027.0</v>
      </c>
      <c r="N1968" s="9">
        <v>45143.0</v>
      </c>
      <c r="O1968" s="1"/>
      <c r="P1968" s="1">
        <v>8.33</v>
      </c>
      <c r="Q1968" s="1">
        <v>264000.0</v>
      </c>
      <c r="R1968" s="1">
        <v>300000.0</v>
      </c>
      <c r="S1968" s="10">
        <f t="shared" si="481"/>
        <v>45233</v>
      </c>
      <c r="V1968" s="5">
        <f t="shared" si="240"/>
        <v>24990</v>
      </c>
      <c r="W1968" s="11">
        <f t="shared" si="456"/>
        <v>29488.2</v>
      </c>
      <c r="Z1968" s="5">
        <f t="shared" si="3"/>
        <v>18742.5</v>
      </c>
      <c r="AB1968" s="1"/>
      <c r="AC1968" s="1" t="s">
        <v>45</v>
      </c>
      <c r="AD1968" s="12" t="s">
        <v>47</v>
      </c>
      <c r="AE1968" s="12" t="s">
        <v>47</v>
      </c>
      <c r="AF1968" s="12" t="s">
        <v>47</v>
      </c>
      <c r="AG1968" s="12"/>
      <c r="AH1968" s="12"/>
      <c r="AI1968" s="12"/>
    </row>
    <row r="1969">
      <c r="A1969" s="1" t="s">
        <v>2932</v>
      </c>
      <c r="B1969" s="13"/>
      <c r="C1969" s="1" t="s">
        <v>36</v>
      </c>
      <c r="D1969" s="1" t="s">
        <v>96</v>
      </c>
      <c r="E1969" s="1" t="s">
        <v>77</v>
      </c>
      <c r="F1969" s="1" t="s">
        <v>921</v>
      </c>
      <c r="G1969" s="1" t="s">
        <v>134</v>
      </c>
      <c r="H1969" s="1" t="s">
        <v>135</v>
      </c>
      <c r="I1969" s="1" t="s">
        <v>42</v>
      </c>
      <c r="J1969" s="1"/>
      <c r="K1969" s="1" t="s">
        <v>2933</v>
      </c>
      <c r="L1969" s="1" t="s">
        <v>99</v>
      </c>
      <c r="M1969" s="9">
        <v>45027.0</v>
      </c>
      <c r="N1969" s="9">
        <v>45143.0</v>
      </c>
      <c r="O1969" s="1"/>
      <c r="P1969" s="1">
        <v>8.33</v>
      </c>
      <c r="Q1969" s="1">
        <v>210000.0</v>
      </c>
      <c r="R1969" s="1">
        <v>300000.0</v>
      </c>
      <c r="S1969" s="10">
        <f t="shared" si="481"/>
        <v>45233</v>
      </c>
      <c r="V1969" s="5">
        <f t="shared" si="240"/>
        <v>24990</v>
      </c>
      <c r="W1969" s="11">
        <f t="shared" si="456"/>
        <v>29488.2</v>
      </c>
      <c r="Z1969" s="5">
        <f t="shared" si="3"/>
        <v>18742.5</v>
      </c>
      <c r="AB1969" s="1"/>
      <c r="AC1969" s="1" t="s">
        <v>45</v>
      </c>
      <c r="AD1969" s="12" t="s">
        <v>47</v>
      </c>
      <c r="AE1969" s="12" t="s">
        <v>47</v>
      </c>
      <c r="AF1969" s="12" t="s">
        <v>47</v>
      </c>
      <c r="AG1969" s="12"/>
      <c r="AH1969" s="12"/>
      <c r="AI1969" s="12"/>
    </row>
    <row r="1970">
      <c r="A1970" s="1" t="s">
        <v>2932</v>
      </c>
      <c r="B1970" s="13"/>
      <c r="C1970" s="1" t="s">
        <v>36</v>
      </c>
      <c r="D1970" s="1" t="s">
        <v>96</v>
      </c>
      <c r="E1970" s="1" t="s">
        <v>77</v>
      </c>
      <c r="F1970" s="1" t="s">
        <v>921</v>
      </c>
      <c r="G1970" s="1" t="s">
        <v>134</v>
      </c>
      <c r="H1970" s="1" t="s">
        <v>135</v>
      </c>
      <c r="I1970" s="1" t="s">
        <v>42</v>
      </c>
      <c r="J1970" s="1"/>
      <c r="K1970" s="1" t="s">
        <v>2933</v>
      </c>
      <c r="L1970" s="1" t="s">
        <v>99</v>
      </c>
      <c r="M1970" s="9">
        <v>45027.0</v>
      </c>
      <c r="N1970" s="9">
        <v>45143.0</v>
      </c>
      <c r="O1970" s="1"/>
      <c r="P1970" s="1">
        <v>8.33</v>
      </c>
      <c r="Q1970" s="1">
        <v>180000.0</v>
      </c>
      <c r="R1970" s="1">
        <v>300000.0</v>
      </c>
      <c r="S1970" s="10">
        <f t="shared" si="481"/>
        <v>45233</v>
      </c>
      <c r="V1970" s="5">
        <f t="shared" si="240"/>
        <v>24990</v>
      </c>
      <c r="W1970" s="11">
        <f t="shared" si="456"/>
        <v>29488.2</v>
      </c>
      <c r="Z1970" s="5">
        <f t="shared" si="3"/>
        <v>18742.5</v>
      </c>
      <c r="AB1970" s="1"/>
      <c r="AC1970" s="1" t="s">
        <v>45</v>
      </c>
      <c r="AD1970" s="12" t="s">
        <v>47</v>
      </c>
      <c r="AE1970" s="12" t="s">
        <v>47</v>
      </c>
      <c r="AF1970" s="12" t="s">
        <v>47</v>
      </c>
      <c r="AG1970" s="12"/>
      <c r="AH1970" s="12"/>
      <c r="AI1970" s="12"/>
    </row>
    <row r="1971">
      <c r="A1971" s="1" t="s">
        <v>2932</v>
      </c>
      <c r="B1971" s="13"/>
      <c r="C1971" s="1" t="s">
        <v>36</v>
      </c>
      <c r="D1971" s="1" t="s">
        <v>96</v>
      </c>
      <c r="E1971" s="1" t="s">
        <v>77</v>
      </c>
      <c r="F1971" s="1" t="s">
        <v>921</v>
      </c>
      <c r="G1971" s="1" t="s">
        <v>134</v>
      </c>
      <c r="H1971" s="1" t="s">
        <v>135</v>
      </c>
      <c r="I1971" s="1" t="s">
        <v>42</v>
      </c>
      <c r="J1971" s="1"/>
      <c r="K1971" s="1" t="s">
        <v>2933</v>
      </c>
      <c r="L1971" s="1" t="s">
        <v>99</v>
      </c>
      <c r="M1971" s="9">
        <v>45027.0</v>
      </c>
      <c r="N1971" s="9">
        <v>45143.0</v>
      </c>
      <c r="O1971" s="1"/>
      <c r="P1971" s="1">
        <v>8.33</v>
      </c>
      <c r="Q1971" s="1">
        <v>144000.0</v>
      </c>
      <c r="R1971" s="1">
        <v>300000.0</v>
      </c>
      <c r="S1971" s="10">
        <f t="shared" si="481"/>
        <v>45233</v>
      </c>
      <c r="V1971" s="5">
        <f t="shared" si="240"/>
        <v>24990</v>
      </c>
      <c r="W1971" s="11">
        <f t="shared" si="456"/>
        <v>29488.2</v>
      </c>
      <c r="Z1971" s="5">
        <f t="shared" si="3"/>
        <v>18742.5</v>
      </c>
      <c r="AC1971" s="1" t="s">
        <v>45</v>
      </c>
      <c r="AD1971" s="12" t="s">
        <v>47</v>
      </c>
      <c r="AE1971" s="12" t="s">
        <v>47</v>
      </c>
      <c r="AF1971" s="12" t="s">
        <v>47</v>
      </c>
      <c r="AG1971" s="12"/>
      <c r="AH1971" s="12"/>
      <c r="AI1971" s="12"/>
    </row>
    <row r="1972">
      <c r="A1972" s="1" t="s">
        <v>2946</v>
      </c>
      <c r="B1972" s="13"/>
      <c r="C1972" s="1" t="s">
        <v>36</v>
      </c>
      <c r="D1972" s="1" t="s">
        <v>96</v>
      </c>
      <c r="E1972" s="1" t="s">
        <v>77</v>
      </c>
      <c r="F1972" s="1" t="s">
        <v>514</v>
      </c>
      <c r="G1972" s="1" t="s">
        <v>861</v>
      </c>
      <c r="H1972" s="1" t="s">
        <v>862</v>
      </c>
      <c r="I1972" s="1" t="s">
        <v>86</v>
      </c>
      <c r="J1972" s="1"/>
      <c r="K1972" s="1" t="s">
        <v>2947</v>
      </c>
      <c r="L1972" s="1" t="s">
        <v>53</v>
      </c>
      <c r="M1972" s="9">
        <v>45108.0</v>
      </c>
      <c r="N1972" s="9">
        <v>45091.0</v>
      </c>
      <c r="O1972" s="1"/>
      <c r="P1972" s="1">
        <v>8.33</v>
      </c>
      <c r="Q1972" s="1">
        <v>720000.0</v>
      </c>
      <c r="R1972" s="1">
        <v>384000.0</v>
      </c>
      <c r="S1972" s="14">
        <v>45217.0</v>
      </c>
      <c r="T1972" s="14">
        <v>45224.0</v>
      </c>
      <c r="U1972" s="1" t="s">
        <v>2948</v>
      </c>
      <c r="V1972" s="5">
        <f t="shared" si="240"/>
        <v>31987.2</v>
      </c>
      <c r="W1972" s="11">
        <f t="shared" si="456"/>
        <v>37744.896</v>
      </c>
      <c r="X1972" s="9">
        <v>45308.0</v>
      </c>
      <c r="Y1972" s="5">
        <f>W1972-(V1972*10%)</f>
        <v>34546.176</v>
      </c>
      <c r="Z1972" s="5">
        <f t="shared" si="3"/>
        <v>23990.4</v>
      </c>
      <c r="AA1972" s="9">
        <v>45309.0</v>
      </c>
      <c r="AB1972" s="1" t="s">
        <v>2949</v>
      </c>
      <c r="AC1972" s="1" t="s">
        <v>55</v>
      </c>
      <c r="AD1972" s="12" t="s">
        <v>47</v>
      </c>
      <c r="AE1972" s="12" t="s">
        <v>47</v>
      </c>
      <c r="AF1972" s="12" t="s">
        <v>47</v>
      </c>
      <c r="AG1972" s="12" t="s">
        <v>47</v>
      </c>
      <c r="AH1972" s="12" t="s">
        <v>47</v>
      </c>
      <c r="AI1972" s="12" t="s">
        <v>47</v>
      </c>
    </row>
    <row r="1973">
      <c r="A1973" s="1" t="s">
        <v>2946</v>
      </c>
      <c r="B1973" s="13"/>
      <c r="C1973" s="1" t="s">
        <v>36</v>
      </c>
      <c r="D1973" s="1" t="s">
        <v>96</v>
      </c>
      <c r="E1973" s="1" t="s">
        <v>77</v>
      </c>
      <c r="F1973" s="1" t="s">
        <v>514</v>
      </c>
      <c r="G1973" s="1" t="s">
        <v>861</v>
      </c>
      <c r="H1973" s="1" t="s">
        <v>862</v>
      </c>
      <c r="I1973" s="1" t="s">
        <v>86</v>
      </c>
      <c r="J1973" s="1"/>
      <c r="K1973" s="1" t="s">
        <v>2947</v>
      </c>
      <c r="L1973" s="1" t="s">
        <v>53</v>
      </c>
      <c r="M1973" s="9">
        <v>45108.0</v>
      </c>
      <c r="N1973" s="9">
        <v>45090.0</v>
      </c>
      <c r="O1973" s="1"/>
      <c r="P1973" s="1">
        <v>8.33</v>
      </c>
      <c r="Q1973" s="1">
        <v>600000.0</v>
      </c>
      <c r="R1973" s="1">
        <v>300000.0</v>
      </c>
      <c r="S1973" s="10">
        <f t="shared" ref="S1973:S1977" si="482">N1973+90</f>
        <v>45180</v>
      </c>
      <c r="V1973" s="5">
        <f t="shared" si="240"/>
        <v>24990</v>
      </c>
      <c r="W1973" s="11">
        <f t="shared" si="456"/>
        <v>29488.2</v>
      </c>
      <c r="Z1973" s="5">
        <f t="shared" si="3"/>
        <v>18742.5</v>
      </c>
      <c r="AB1973" s="1"/>
      <c r="AC1973" s="1" t="s">
        <v>45</v>
      </c>
      <c r="AD1973" s="12" t="s">
        <v>47</v>
      </c>
      <c r="AE1973" s="12" t="s">
        <v>47</v>
      </c>
      <c r="AF1973" s="12" t="s">
        <v>47</v>
      </c>
      <c r="AG1973" s="12"/>
      <c r="AH1973" s="12"/>
      <c r="AI1973" s="12"/>
    </row>
    <row r="1974">
      <c r="A1974" s="1" t="s">
        <v>2946</v>
      </c>
      <c r="B1974" s="13"/>
      <c r="C1974" s="1" t="s">
        <v>36</v>
      </c>
      <c r="D1974" s="1" t="s">
        <v>96</v>
      </c>
      <c r="E1974" s="1" t="s">
        <v>77</v>
      </c>
      <c r="F1974" s="1" t="s">
        <v>514</v>
      </c>
      <c r="G1974" s="1" t="s">
        <v>861</v>
      </c>
      <c r="H1974" s="1" t="s">
        <v>862</v>
      </c>
      <c r="I1974" s="1" t="s">
        <v>86</v>
      </c>
      <c r="J1974" s="1"/>
      <c r="K1974" s="1" t="s">
        <v>2947</v>
      </c>
      <c r="L1974" s="1" t="s">
        <v>53</v>
      </c>
      <c r="M1974" s="9">
        <v>45108.0</v>
      </c>
      <c r="N1974" s="9">
        <v>45087.0</v>
      </c>
      <c r="O1974" s="1"/>
      <c r="P1974" s="1">
        <v>8.33</v>
      </c>
      <c r="Q1974" s="1">
        <v>500000.0</v>
      </c>
      <c r="R1974" s="1">
        <v>300000.0</v>
      </c>
      <c r="S1974" s="10">
        <f t="shared" si="482"/>
        <v>45177</v>
      </c>
      <c r="V1974" s="5">
        <f t="shared" si="240"/>
        <v>24990</v>
      </c>
      <c r="W1974" s="11">
        <f t="shared" si="456"/>
        <v>29488.2</v>
      </c>
      <c r="Z1974" s="5">
        <f t="shared" si="3"/>
        <v>18742.5</v>
      </c>
      <c r="AB1974" s="1"/>
      <c r="AC1974" s="1" t="s">
        <v>45</v>
      </c>
      <c r="AD1974" s="12" t="s">
        <v>47</v>
      </c>
      <c r="AE1974" s="12" t="s">
        <v>47</v>
      </c>
      <c r="AF1974" s="12" t="s">
        <v>47</v>
      </c>
      <c r="AG1974" s="12"/>
      <c r="AH1974" s="12"/>
      <c r="AI1974" s="12"/>
    </row>
    <row r="1975">
      <c r="A1975" s="1" t="s">
        <v>2946</v>
      </c>
      <c r="B1975" s="13"/>
      <c r="C1975" s="1" t="s">
        <v>36</v>
      </c>
      <c r="D1975" s="1" t="s">
        <v>96</v>
      </c>
      <c r="E1975" s="1" t="s">
        <v>77</v>
      </c>
      <c r="F1975" s="1" t="s">
        <v>514</v>
      </c>
      <c r="G1975" s="1" t="s">
        <v>861</v>
      </c>
      <c r="H1975" s="1" t="s">
        <v>862</v>
      </c>
      <c r="I1975" s="1" t="s">
        <v>86</v>
      </c>
      <c r="J1975" s="1"/>
      <c r="K1975" s="1" t="s">
        <v>2947</v>
      </c>
      <c r="L1975" s="1" t="s">
        <v>53</v>
      </c>
      <c r="M1975" s="9">
        <v>45108.0</v>
      </c>
      <c r="N1975" s="9">
        <v>45090.0</v>
      </c>
      <c r="O1975" s="1"/>
      <c r="P1975" s="1">
        <v>8.33</v>
      </c>
      <c r="Q1975" s="1">
        <v>600000.0</v>
      </c>
      <c r="R1975" s="1">
        <v>300000.0</v>
      </c>
      <c r="S1975" s="10">
        <f t="shared" si="482"/>
        <v>45180</v>
      </c>
      <c r="V1975" s="5">
        <f t="shared" si="240"/>
        <v>24990</v>
      </c>
      <c r="W1975" s="11">
        <f t="shared" si="456"/>
        <v>29488.2</v>
      </c>
      <c r="Z1975" s="5">
        <f t="shared" si="3"/>
        <v>18742.5</v>
      </c>
      <c r="AB1975" s="1"/>
      <c r="AC1975" s="1" t="s">
        <v>45</v>
      </c>
      <c r="AD1975" s="12" t="s">
        <v>47</v>
      </c>
      <c r="AE1975" s="12" t="s">
        <v>47</v>
      </c>
      <c r="AF1975" s="12" t="s">
        <v>47</v>
      </c>
      <c r="AG1975" s="12"/>
      <c r="AH1975" s="12"/>
      <c r="AI1975" s="12"/>
    </row>
    <row r="1976">
      <c r="A1976" s="1" t="s">
        <v>2946</v>
      </c>
      <c r="B1976" s="13"/>
      <c r="C1976" s="1" t="s">
        <v>36</v>
      </c>
      <c r="D1976" s="1" t="s">
        <v>96</v>
      </c>
      <c r="E1976" s="1" t="s">
        <v>77</v>
      </c>
      <c r="F1976" s="1" t="s">
        <v>514</v>
      </c>
      <c r="G1976" s="1" t="s">
        <v>861</v>
      </c>
      <c r="H1976" s="1" t="s">
        <v>862</v>
      </c>
      <c r="I1976" s="1" t="s">
        <v>86</v>
      </c>
      <c r="J1976" s="1"/>
      <c r="K1976" s="1" t="s">
        <v>2947</v>
      </c>
      <c r="L1976" s="1" t="s">
        <v>53</v>
      </c>
      <c r="M1976" s="9">
        <v>45108.0</v>
      </c>
      <c r="N1976" s="9">
        <v>45087.0</v>
      </c>
      <c r="O1976" s="1"/>
      <c r="P1976" s="1">
        <v>8.33</v>
      </c>
      <c r="Q1976" s="1">
        <v>1020000.0</v>
      </c>
      <c r="R1976" s="1">
        <v>300000.0</v>
      </c>
      <c r="S1976" s="10">
        <f t="shared" si="482"/>
        <v>45177</v>
      </c>
      <c r="V1976" s="5">
        <f t="shared" si="240"/>
        <v>24990</v>
      </c>
      <c r="W1976" s="11">
        <f t="shared" si="456"/>
        <v>29488.2</v>
      </c>
      <c r="X1976" s="1"/>
      <c r="Y1976" s="1"/>
      <c r="Z1976" s="5">
        <f t="shared" si="3"/>
        <v>18742.5</v>
      </c>
      <c r="AA1976" s="1"/>
      <c r="AB1976" s="1"/>
      <c r="AC1976" s="1" t="s">
        <v>45</v>
      </c>
      <c r="AD1976" s="12" t="s">
        <v>47</v>
      </c>
      <c r="AE1976" s="12" t="s">
        <v>47</v>
      </c>
      <c r="AF1976" s="12" t="s">
        <v>47</v>
      </c>
      <c r="AG1976" s="12"/>
      <c r="AH1976" s="12"/>
      <c r="AI1976" s="12"/>
    </row>
    <row r="1977">
      <c r="A1977" s="1" t="s">
        <v>2950</v>
      </c>
      <c r="B1977" s="13"/>
      <c r="C1977" s="1" t="s">
        <v>36</v>
      </c>
      <c r="D1977" s="1" t="s">
        <v>81</v>
      </c>
      <c r="E1977" s="1" t="s">
        <v>38</v>
      </c>
      <c r="F1977" s="1" t="s">
        <v>935</v>
      </c>
      <c r="G1977" s="1" t="s">
        <v>134</v>
      </c>
      <c r="H1977" s="1" t="s">
        <v>135</v>
      </c>
      <c r="I1977" s="1" t="s">
        <v>290</v>
      </c>
      <c r="J1977" s="1"/>
      <c r="K1977" s="1" t="s">
        <v>2951</v>
      </c>
      <c r="L1977" s="1" t="s">
        <v>53</v>
      </c>
      <c r="M1977" s="9">
        <v>45033.0</v>
      </c>
      <c r="N1977" s="9">
        <v>45204.0</v>
      </c>
      <c r="O1977" s="1"/>
      <c r="P1977" s="1">
        <v>8.33</v>
      </c>
      <c r="Q1977" s="1">
        <v>500000.0</v>
      </c>
      <c r="R1977" s="1">
        <v>300000.0</v>
      </c>
      <c r="S1977" s="10">
        <f t="shared" si="482"/>
        <v>45294</v>
      </c>
      <c r="V1977" s="5">
        <f t="shared" si="240"/>
        <v>24990</v>
      </c>
      <c r="W1977" s="11">
        <f t="shared" si="456"/>
        <v>29488.2</v>
      </c>
      <c r="Z1977" s="5">
        <f t="shared" si="3"/>
        <v>18742.5</v>
      </c>
      <c r="AB1977" s="1"/>
      <c r="AC1977" s="1" t="s">
        <v>45</v>
      </c>
      <c r="AD1977" s="12" t="s">
        <v>47</v>
      </c>
      <c r="AE1977" s="12" t="s">
        <v>47</v>
      </c>
      <c r="AF1977" s="12" t="s">
        <v>47</v>
      </c>
      <c r="AG1977" s="12"/>
      <c r="AH1977" s="12"/>
      <c r="AI1977" s="12"/>
    </row>
    <row r="1978">
      <c r="A1978" s="1" t="s">
        <v>2950</v>
      </c>
      <c r="B1978" s="13"/>
      <c r="C1978" s="1" t="s">
        <v>36</v>
      </c>
      <c r="D1978" s="1" t="s">
        <v>81</v>
      </c>
      <c r="E1978" s="1" t="s">
        <v>38</v>
      </c>
      <c r="F1978" s="1" t="s">
        <v>935</v>
      </c>
      <c r="G1978" s="1" t="s">
        <v>134</v>
      </c>
      <c r="H1978" s="1" t="s">
        <v>135</v>
      </c>
      <c r="I1978" s="1" t="s">
        <v>290</v>
      </c>
      <c r="J1978" s="1"/>
      <c r="K1978" s="1" t="s">
        <v>2951</v>
      </c>
      <c r="L1978" s="1" t="s">
        <v>53</v>
      </c>
      <c r="M1978" s="9">
        <v>45033.0</v>
      </c>
      <c r="N1978" s="9">
        <v>45033.0</v>
      </c>
      <c r="O1978" s="1"/>
      <c r="P1978" s="1">
        <v>8.33</v>
      </c>
      <c r="Q1978" s="1">
        <v>100000.0</v>
      </c>
      <c r="R1978" s="1">
        <v>300000.0</v>
      </c>
      <c r="S1978" s="10">
        <f>N1978+30</f>
        <v>45063</v>
      </c>
      <c r="V1978" s="5">
        <f t="shared" si="240"/>
        <v>24990</v>
      </c>
      <c r="W1978" s="11">
        <f t="shared" si="456"/>
        <v>29488.2</v>
      </c>
      <c r="Z1978" s="5">
        <f t="shared" si="3"/>
        <v>18742.5</v>
      </c>
      <c r="AC1978" s="1" t="s">
        <v>45</v>
      </c>
      <c r="AD1978" s="12" t="s">
        <v>47</v>
      </c>
      <c r="AE1978" s="12" t="s">
        <v>47</v>
      </c>
      <c r="AF1978" s="12" t="s">
        <v>47</v>
      </c>
      <c r="AG1978" s="12"/>
      <c r="AH1978" s="12"/>
      <c r="AI1978" s="12"/>
    </row>
    <row r="1979">
      <c r="A1979" s="1" t="s">
        <v>2952</v>
      </c>
      <c r="B1979" s="13"/>
      <c r="C1979" s="1" t="s">
        <v>36</v>
      </c>
      <c r="D1979" s="1" t="s">
        <v>81</v>
      </c>
      <c r="E1979" s="1" t="s">
        <v>38</v>
      </c>
      <c r="F1979" s="1" t="s">
        <v>186</v>
      </c>
      <c r="G1979" s="1" t="s">
        <v>1185</v>
      </c>
      <c r="H1979" s="1" t="s">
        <v>1186</v>
      </c>
      <c r="I1979" s="1" t="s">
        <v>42</v>
      </c>
      <c r="J1979" s="1"/>
      <c r="K1979" s="1" t="s">
        <v>2953</v>
      </c>
      <c r="L1979" s="1" t="s">
        <v>150</v>
      </c>
      <c r="M1979" s="9">
        <v>45295.0</v>
      </c>
      <c r="N1979" s="9">
        <v>45356.0</v>
      </c>
      <c r="O1979" s="1"/>
      <c r="P1979" s="1">
        <v>8.33</v>
      </c>
      <c r="Q1979" s="1">
        <v>400000.0</v>
      </c>
      <c r="R1979" s="1">
        <v>420000.0</v>
      </c>
      <c r="S1979" s="9">
        <v>45356.0</v>
      </c>
      <c r="T1979" s="9">
        <v>45356.0</v>
      </c>
      <c r="U1979" s="1" t="s">
        <v>2954</v>
      </c>
      <c r="V1979" s="5">
        <f t="shared" si="240"/>
        <v>34986</v>
      </c>
      <c r="W1979" s="11">
        <f t="shared" si="456"/>
        <v>41283.48</v>
      </c>
      <c r="X1979" s="9">
        <v>45386.0</v>
      </c>
      <c r="Y1979" s="5">
        <f>W1979-(V1979*10%)</f>
        <v>37784.88</v>
      </c>
      <c r="Z1979" s="5">
        <f t="shared" si="3"/>
        <v>26239.5</v>
      </c>
      <c r="AA1979" s="9">
        <v>45390.0</v>
      </c>
      <c r="AB1979" s="1" t="s">
        <v>2954</v>
      </c>
      <c r="AC1979" s="1" t="s">
        <v>55</v>
      </c>
      <c r="AD1979" s="12" t="s">
        <v>47</v>
      </c>
      <c r="AE1979" s="12" t="s">
        <v>47</v>
      </c>
      <c r="AF1979" s="12" t="s">
        <v>47</v>
      </c>
      <c r="AG1979" s="12" t="s">
        <v>47</v>
      </c>
      <c r="AH1979" s="12" t="s">
        <v>137</v>
      </c>
      <c r="AI1979" s="12" t="s">
        <v>137</v>
      </c>
    </row>
    <row r="1980">
      <c r="A1980" s="1" t="s">
        <v>2955</v>
      </c>
      <c r="B1980" s="13"/>
      <c r="C1980" s="1" t="s">
        <v>36</v>
      </c>
      <c r="D1980" s="1" t="s">
        <v>96</v>
      </c>
      <c r="E1980" s="1" t="s">
        <v>38</v>
      </c>
      <c r="F1980" s="1" t="s">
        <v>794</v>
      </c>
      <c r="G1980" s="1" t="s">
        <v>152</v>
      </c>
      <c r="H1980" s="1" t="s">
        <v>317</v>
      </c>
      <c r="I1980" s="1" t="s">
        <v>265</v>
      </c>
      <c r="J1980" s="1"/>
      <c r="K1980" s="1" t="s">
        <v>2956</v>
      </c>
      <c r="L1980" s="1" t="s">
        <v>99</v>
      </c>
      <c r="M1980" s="9">
        <v>44987.0</v>
      </c>
      <c r="N1980" s="9">
        <v>45076.0</v>
      </c>
      <c r="O1980" s="1"/>
      <c r="P1980" s="1">
        <v>8.33</v>
      </c>
      <c r="Q1980" s="1">
        <v>2175804.0</v>
      </c>
      <c r="R1980" s="1">
        <v>2175804.0</v>
      </c>
      <c r="S1980" s="9">
        <v>45076.0</v>
      </c>
      <c r="T1980" s="9">
        <v>45104.0</v>
      </c>
      <c r="U1980" s="1" t="s">
        <v>2957</v>
      </c>
      <c r="V1980" s="5">
        <f t="shared" si="240"/>
        <v>181244.4732</v>
      </c>
      <c r="W1980" s="11">
        <f t="shared" si="456"/>
        <v>213868.4784</v>
      </c>
      <c r="X1980" s="9"/>
      <c r="Z1980" s="5">
        <f t="shared" si="3"/>
        <v>135933.3549</v>
      </c>
      <c r="AC1980" s="1" t="s">
        <v>162</v>
      </c>
      <c r="AD1980" s="12" t="s">
        <v>46</v>
      </c>
      <c r="AE1980" s="12" t="s">
        <v>47</v>
      </c>
      <c r="AF1980" s="12" t="s">
        <v>47</v>
      </c>
      <c r="AG1980" s="12" t="s">
        <v>47</v>
      </c>
      <c r="AH1980" s="12"/>
      <c r="AI1980" s="12"/>
    </row>
    <row r="1981">
      <c r="A1981" s="1" t="s">
        <v>2955</v>
      </c>
      <c r="B1981" s="13"/>
      <c r="C1981" s="1" t="s">
        <v>36</v>
      </c>
      <c r="D1981" s="1" t="s">
        <v>96</v>
      </c>
      <c r="E1981" s="1" t="s">
        <v>38</v>
      </c>
      <c r="F1981" s="1" t="s">
        <v>794</v>
      </c>
      <c r="G1981" s="1" t="s">
        <v>152</v>
      </c>
      <c r="H1981" s="1" t="s">
        <v>317</v>
      </c>
      <c r="I1981" s="1" t="s">
        <v>265</v>
      </c>
      <c r="J1981" s="1"/>
      <c r="K1981" s="1" t="s">
        <v>2956</v>
      </c>
      <c r="L1981" s="1" t="s">
        <v>99</v>
      </c>
      <c r="M1981" s="9">
        <v>44987.0</v>
      </c>
      <c r="N1981" s="9">
        <v>44960.0</v>
      </c>
      <c r="O1981" s="1"/>
      <c r="P1981" s="1">
        <v>8.33</v>
      </c>
      <c r="Q1981" s="1">
        <v>500000.0</v>
      </c>
      <c r="R1981" s="1">
        <v>300000.0</v>
      </c>
      <c r="S1981" s="10">
        <f t="shared" ref="S1981:S1982" si="483">N1981+90</f>
        <v>45050</v>
      </c>
      <c r="V1981" s="5">
        <f t="shared" si="240"/>
        <v>24990</v>
      </c>
      <c r="W1981" s="11">
        <f t="shared" si="456"/>
        <v>29488.2</v>
      </c>
      <c r="Z1981" s="5">
        <f t="shared" si="3"/>
        <v>18742.5</v>
      </c>
      <c r="AC1981" s="1" t="str">
        <f>IF(T1981="","C","O")</f>
        <v>C</v>
      </c>
      <c r="AD1981" s="12" t="s">
        <v>46</v>
      </c>
      <c r="AE1981" s="12" t="s">
        <v>46</v>
      </c>
      <c r="AF1981" s="12" t="s">
        <v>47</v>
      </c>
      <c r="AG1981" s="12"/>
      <c r="AH1981" s="12"/>
      <c r="AI1981" s="12"/>
    </row>
    <row r="1982">
      <c r="A1982" s="1" t="s">
        <v>2958</v>
      </c>
      <c r="B1982" s="13"/>
      <c r="C1982" s="1" t="s">
        <v>315</v>
      </c>
      <c r="D1982" s="1" t="s">
        <v>76</v>
      </c>
      <c r="E1982" s="1" t="s">
        <v>77</v>
      </c>
      <c r="F1982" s="1" t="s">
        <v>97</v>
      </c>
      <c r="G1982" s="1" t="s">
        <v>134</v>
      </c>
      <c r="H1982" s="1" t="s">
        <v>135</v>
      </c>
      <c r="I1982" s="1" t="s">
        <v>42</v>
      </c>
      <c r="J1982" s="1"/>
      <c r="K1982" s="1" t="s">
        <v>2959</v>
      </c>
      <c r="L1982" s="1" t="s">
        <v>99</v>
      </c>
      <c r="M1982" s="9">
        <v>45185.0</v>
      </c>
      <c r="N1982" s="9">
        <v>45196.0</v>
      </c>
      <c r="O1982" s="1"/>
      <c r="P1982" s="1">
        <v>8.33</v>
      </c>
      <c r="Q1982" s="1">
        <v>500000.0</v>
      </c>
      <c r="R1982" s="1">
        <v>300000.0</v>
      </c>
      <c r="S1982" s="10">
        <f t="shared" si="483"/>
        <v>45286</v>
      </c>
      <c r="V1982" s="5">
        <f t="shared" si="240"/>
        <v>24990</v>
      </c>
      <c r="W1982" s="11">
        <f t="shared" si="456"/>
        <v>29488.2</v>
      </c>
      <c r="Z1982" s="5">
        <f t="shared" si="3"/>
        <v>18742.5</v>
      </c>
      <c r="AB1982" s="1"/>
      <c r="AC1982" s="1" t="s">
        <v>45</v>
      </c>
      <c r="AD1982" s="12" t="s">
        <v>47</v>
      </c>
      <c r="AE1982" s="12" t="s">
        <v>47</v>
      </c>
      <c r="AF1982" s="12" t="s">
        <v>47</v>
      </c>
      <c r="AG1982" s="12"/>
      <c r="AH1982" s="12"/>
      <c r="AI1982" s="12"/>
    </row>
    <row r="1983">
      <c r="A1983" s="1" t="s">
        <v>2960</v>
      </c>
      <c r="B1983" s="13"/>
      <c r="C1983" s="1" t="s">
        <v>36</v>
      </c>
      <c r="D1983" s="1" t="s">
        <v>96</v>
      </c>
      <c r="E1983" s="1" t="s">
        <v>77</v>
      </c>
      <c r="F1983" s="1" t="s">
        <v>366</v>
      </c>
      <c r="G1983" s="1" t="s">
        <v>601</v>
      </c>
      <c r="H1983" s="1" t="s">
        <v>602</v>
      </c>
      <c r="I1983" s="1" t="s">
        <v>42</v>
      </c>
      <c r="J1983" s="1"/>
      <c r="K1983" s="1" t="s">
        <v>2961</v>
      </c>
      <c r="L1983" s="1" t="s">
        <v>150</v>
      </c>
      <c r="M1983" s="9">
        <v>45362.0</v>
      </c>
      <c r="N1983" s="9">
        <v>45362.0</v>
      </c>
      <c r="O1983" s="1"/>
      <c r="P1983" s="1">
        <v>8.33</v>
      </c>
      <c r="Q1983" s="1">
        <v>600000.0</v>
      </c>
      <c r="R1983" s="1">
        <v>300000.0</v>
      </c>
      <c r="S1983" s="10">
        <f t="shared" ref="S1983:S1985" si="484">N1983+30</f>
        <v>45392</v>
      </c>
      <c r="V1983" s="5">
        <f t="shared" si="240"/>
        <v>24990</v>
      </c>
      <c r="W1983" s="11">
        <f t="shared" si="456"/>
        <v>29488.2</v>
      </c>
      <c r="Y1983" s="1"/>
      <c r="Z1983" s="5">
        <f t="shared" si="3"/>
        <v>18742.5</v>
      </c>
      <c r="AB1983" s="1"/>
      <c r="AC1983" s="1" t="s">
        <v>45</v>
      </c>
      <c r="AD1983" s="12" t="s">
        <v>47</v>
      </c>
      <c r="AE1983" s="12" t="s">
        <v>47</v>
      </c>
      <c r="AF1983" s="12" t="s">
        <v>137</v>
      </c>
      <c r="AG1983" s="12"/>
      <c r="AH1983" s="12"/>
      <c r="AI1983" s="12"/>
    </row>
    <row r="1984">
      <c r="A1984" s="1" t="s">
        <v>2960</v>
      </c>
      <c r="B1984" s="13"/>
      <c r="C1984" s="1" t="s">
        <v>36</v>
      </c>
      <c r="D1984" s="1" t="s">
        <v>96</v>
      </c>
      <c r="E1984" s="1" t="s">
        <v>77</v>
      </c>
      <c r="F1984" s="1" t="s">
        <v>366</v>
      </c>
      <c r="G1984" s="1" t="s">
        <v>601</v>
      </c>
      <c r="H1984" s="1" t="s">
        <v>602</v>
      </c>
      <c r="I1984" s="1" t="s">
        <v>42</v>
      </c>
      <c r="J1984" s="1"/>
      <c r="K1984" s="1" t="s">
        <v>2961</v>
      </c>
      <c r="L1984" s="1" t="s">
        <v>150</v>
      </c>
      <c r="M1984" s="9">
        <v>45362.0</v>
      </c>
      <c r="N1984" s="9">
        <v>45362.0</v>
      </c>
      <c r="O1984" s="1"/>
      <c r="P1984" s="1">
        <v>8.33</v>
      </c>
      <c r="Q1984" s="1">
        <v>300000.0</v>
      </c>
      <c r="R1984" s="1">
        <v>300000.0</v>
      </c>
      <c r="S1984" s="10">
        <f t="shared" si="484"/>
        <v>45392</v>
      </c>
      <c r="V1984" s="5">
        <f t="shared" si="240"/>
        <v>24990</v>
      </c>
      <c r="W1984" s="11">
        <f t="shared" si="456"/>
        <v>29488.2</v>
      </c>
      <c r="Z1984" s="5">
        <f t="shared" si="3"/>
        <v>18742.5</v>
      </c>
      <c r="AC1984" s="1" t="str">
        <f t="shared" ref="AC1984:AC1985" si="485">IF(T1984="","C","O")</f>
        <v>C</v>
      </c>
      <c r="AD1984" s="12" t="s">
        <v>47</v>
      </c>
      <c r="AE1984" s="12" t="s">
        <v>47</v>
      </c>
      <c r="AF1984" s="12" t="s">
        <v>137</v>
      </c>
      <c r="AG1984" s="12"/>
      <c r="AH1984" s="12"/>
      <c r="AI1984" s="12"/>
    </row>
    <row r="1985">
      <c r="A1985" s="1" t="s">
        <v>2960</v>
      </c>
      <c r="B1985" s="13"/>
      <c r="C1985" s="1" t="s">
        <v>36</v>
      </c>
      <c r="D1985" s="1" t="s">
        <v>96</v>
      </c>
      <c r="E1985" s="1" t="s">
        <v>77</v>
      </c>
      <c r="F1985" s="1" t="s">
        <v>366</v>
      </c>
      <c r="G1985" s="1" t="s">
        <v>601</v>
      </c>
      <c r="H1985" s="1" t="s">
        <v>602</v>
      </c>
      <c r="I1985" s="1" t="s">
        <v>42</v>
      </c>
      <c r="J1985" s="1"/>
      <c r="K1985" s="1" t="s">
        <v>2961</v>
      </c>
      <c r="L1985" s="1" t="s">
        <v>150</v>
      </c>
      <c r="M1985" s="9">
        <v>45362.0</v>
      </c>
      <c r="N1985" s="9">
        <v>45362.0</v>
      </c>
      <c r="O1985" s="1"/>
      <c r="P1985" s="1">
        <v>8.33</v>
      </c>
      <c r="Q1985" s="1">
        <v>500000.0</v>
      </c>
      <c r="R1985" s="1">
        <v>300000.0</v>
      </c>
      <c r="S1985" s="10">
        <f t="shared" si="484"/>
        <v>45392</v>
      </c>
      <c r="V1985" s="5">
        <f t="shared" si="240"/>
        <v>24990</v>
      </c>
      <c r="W1985" s="11">
        <f t="shared" si="456"/>
        <v>29488.2</v>
      </c>
      <c r="Z1985" s="5">
        <f t="shared" si="3"/>
        <v>18742.5</v>
      </c>
      <c r="AC1985" s="1" t="str">
        <f t="shared" si="485"/>
        <v>C</v>
      </c>
      <c r="AD1985" s="12" t="s">
        <v>47</v>
      </c>
      <c r="AE1985" s="12" t="s">
        <v>47</v>
      </c>
      <c r="AF1985" s="12" t="s">
        <v>137</v>
      </c>
      <c r="AG1985" s="12"/>
      <c r="AH1985" s="12"/>
      <c r="AI1985" s="12"/>
    </row>
    <row r="1986">
      <c r="A1986" s="1" t="s">
        <v>2962</v>
      </c>
      <c r="B1986" s="13"/>
      <c r="C1986" s="1" t="s">
        <v>36</v>
      </c>
      <c r="D1986" s="1" t="s">
        <v>50</v>
      </c>
      <c r="E1986" s="1" t="s">
        <v>212</v>
      </c>
      <c r="F1986" s="1" t="s">
        <v>915</v>
      </c>
      <c r="G1986" s="1" t="s">
        <v>221</v>
      </c>
      <c r="H1986" s="1" t="s">
        <v>222</v>
      </c>
      <c r="I1986" s="1" t="s">
        <v>42</v>
      </c>
      <c r="J1986" s="1"/>
      <c r="K1986" s="1" t="s">
        <v>2963</v>
      </c>
      <c r="L1986" s="1" t="s">
        <v>53</v>
      </c>
      <c r="M1986" s="9">
        <v>44711.0</v>
      </c>
      <c r="N1986" s="9">
        <v>45034.0</v>
      </c>
      <c r="O1986" s="1"/>
      <c r="P1986" s="1">
        <v>7.5</v>
      </c>
      <c r="Q1986" s="1">
        <v>300000.0</v>
      </c>
      <c r="R1986" s="1">
        <v>400000.0</v>
      </c>
      <c r="S1986" s="9">
        <v>45064.0</v>
      </c>
      <c r="T1986" s="9">
        <v>45075.0</v>
      </c>
      <c r="U1986" s="1" t="s">
        <v>2964</v>
      </c>
      <c r="V1986" s="5">
        <f t="shared" si="240"/>
        <v>30000</v>
      </c>
      <c r="W1986" s="11">
        <f t="shared" si="456"/>
        <v>35400</v>
      </c>
      <c r="X1986" s="9">
        <v>45075.0</v>
      </c>
      <c r="Y1986" s="5">
        <f>W1986-(V1986*10%)</f>
        <v>32400</v>
      </c>
      <c r="Z1986" s="5">
        <f t="shared" si="3"/>
        <v>22500</v>
      </c>
      <c r="AA1986" s="9">
        <v>45075.0</v>
      </c>
      <c r="AB1986" s="1" t="s">
        <v>2964</v>
      </c>
      <c r="AC1986" s="1" t="s">
        <v>55</v>
      </c>
      <c r="AD1986" s="12" t="s">
        <v>46</v>
      </c>
      <c r="AE1986" s="12" t="s">
        <v>47</v>
      </c>
      <c r="AF1986" s="12" t="s">
        <v>47</v>
      </c>
      <c r="AG1986" s="12" t="s">
        <v>47</v>
      </c>
      <c r="AH1986" s="12" t="s">
        <v>47</v>
      </c>
      <c r="AI1986" s="12" t="s">
        <v>47</v>
      </c>
    </row>
    <row r="1987">
      <c r="A1987" s="1" t="s">
        <v>2962</v>
      </c>
      <c r="B1987" s="13"/>
      <c r="C1987" s="1" t="s">
        <v>36</v>
      </c>
      <c r="D1987" s="1" t="s">
        <v>50</v>
      </c>
      <c r="E1987" s="1" t="s">
        <v>212</v>
      </c>
      <c r="F1987" s="1" t="s">
        <v>915</v>
      </c>
      <c r="G1987" s="1" t="s">
        <v>221</v>
      </c>
      <c r="H1987" s="1" t="s">
        <v>222</v>
      </c>
      <c r="I1987" s="1" t="s">
        <v>42</v>
      </c>
      <c r="J1987" s="1"/>
      <c r="K1987" s="1" t="s">
        <v>2963</v>
      </c>
      <c r="L1987" s="1" t="s">
        <v>53</v>
      </c>
      <c r="M1987" s="9">
        <v>44711.0</v>
      </c>
      <c r="N1987" s="9">
        <v>44723.0</v>
      </c>
      <c r="O1987" s="1"/>
      <c r="P1987" s="1">
        <v>7.5</v>
      </c>
      <c r="Q1987" s="1">
        <v>400000.0</v>
      </c>
      <c r="R1987" s="1">
        <v>300000.0</v>
      </c>
      <c r="S1987" s="10">
        <f t="shared" ref="S1987:S1990" si="486">N1987+90</f>
        <v>44813</v>
      </c>
      <c r="V1987" s="5">
        <f t="shared" si="240"/>
        <v>22500</v>
      </c>
      <c r="W1987" s="11">
        <f t="shared" si="456"/>
        <v>26550</v>
      </c>
      <c r="Z1987" s="5">
        <f t="shared" si="3"/>
        <v>16875</v>
      </c>
      <c r="AB1987" s="1"/>
      <c r="AC1987" s="1" t="s">
        <v>45</v>
      </c>
      <c r="AD1987" s="12" t="s">
        <v>46</v>
      </c>
      <c r="AE1987" s="12" t="s">
        <v>46</v>
      </c>
      <c r="AF1987" s="12" t="s">
        <v>46</v>
      </c>
      <c r="AG1987" s="12"/>
      <c r="AH1987" s="12"/>
      <c r="AI1987" s="12"/>
    </row>
    <row r="1988">
      <c r="A1988" s="1" t="s">
        <v>2962</v>
      </c>
      <c r="B1988" s="13"/>
      <c r="C1988" s="1" t="s">
        <v>36</v>
      </c>
      <c r="D1988" s="1" t="s">
        <v>50</v>
      </c>
      <c r="E1988" s="1" t="s">
        <v>212</v>
      </c>
      <c r="F1988" s="1" t="s">
        <v>915</v>
      </c>
      <c r="G1988" s="1" t="s">
        <v>221</v>
      </c>
      <c r="H1988" s="1" t="s">
        <v>222</v>
      </c>
      <c r="I1988" s="1" t="s">
        <v>42</v>
      </c>
      <c r="J1988" s="1"/>
      <c r="K1988" s="1" t="s">
        <v>2963</v>
      </c>
      <c r="L1988" s="1" t="s">
        <v>53</v>
      </c>
      <c r="M1988" s="9">
        <v>44711.0</v>
      </c>
      <c r="N1988" s="9">
        <v>44662.0</v>
      </c>
      <c r="O1988" s="1"/>
      <c r="P1988" s="1">
        <v>7.5</v>
      </c>
      <c r="Q1988" s="1">
        <v>384000.0</v>
      </c>
      <c r="R1988" s="1">
        <v>300000.0</v>
      </c>
      <c r="S1988" s="10">
        <f t="shared" si="486"/>
        <v>44752</v>
      </c>
      <c r="V1988" s="5">
        <f t="shared" si="240"/>
        <v>22500</v>
      </c>
      <c r="W1988" s="11">
        <f t="shared" si="456"/>
        <v>26550</v>
      </c>
      <c r="Z1988" s="5">
        <f t="shared" si="3"/>
        <v>16875</v>
      </c>
      <c r="AB1988" s="1"/>
      <c r="AC1988" s="1" t="s">
        <v>45</v>
      </c>
      <c r="AD1988" s="12" t="s">
        <v>46</v>
      </c>
      <c r="AE1988" s="12" t="s">
        <v>46</v>
      </c>
      <c r="AF1988" s="12" t="s">
        <v>46</v>
      </c>
      <c r="AG1988" s="12"/>
      <c r="AH1988" s="12"/>
      <c r="AI1988" s="12"/>
    </row>
    <row r="1989">
      <c r="A1989" s="1" t="s">
        <v>2962</v>
      </c>
      <c r="B1989" s="13"/>
      <c r="C1989" s="1" t="s">
        <v>36</v>
      </c>
      <c r="D1989" s="1" t="s">
        <v>50</v>
      </c>
      <c r="E1989" s="1" t="s">
        <v>212</v>
      </c>
      <c r="F1989" s="1" t="s">
        <v>915</v>
      </c>
      <c r="G1989" s="1" t="s">
        <v>221</v>
      </c>
      <c r="H1989" s="1" t="s">
        <v>222</v>
      </c>
      <c r="I1989" s="1" t="s">
        <v>42</v>
      </c>
      <c r="J1989" s="1"/>
      <c r="K1989" s="1" t="s">
        <v>2963</v>
      </c>
      <c r="L1989" s="1" t="s">
        <v>53</v>
      </c>
      <c r="M1989" s="9">
        <v>44711.0</v>
      </c>
      <c r="N1989" s="9">
        <v>44662.0</v>
      </c>
      <c r="O1989" s="1"/>
      <c r="P1989" s="1">
        <v>7.5</v>
      </c>
      <c r="Q1989" s="1">
        <v>360000.0</v>
      </c>
      <c r="R1989" s="1">
        <v>300000.0</v>
      </c>
      <c r="S1989" s="10">
        <f t="shared" si="486"/>
        <v>44752</v>
      </c>
      <c r="V1989" s="5">
        <f t="shared" si="240"/>
        <v>22500</v>
      </c>
      <c r="W1989" s="11">
        <f t="shared" si="456"/>
        <v>26550</v>
      </c>
      <c r="Z1989" s="5">
        <f t="shared" si="3"/>
        <v>16875</v>
      </c>
      <c r="AB1989" s="1"/>
      <c r="AC1989" s="1" t="s">
        <v>45</v>
      </c>
      <c r="AD1989" s="12" t="s">
        <v>46</v>
      </c>
      <c r="AE1989" s="12" t="s">
        <v>46</v>
      </c>
      <c r="AF1989" s="12" t="s">
        <v>46</v>
      </c>
      <c r="AG1989" s="12"/>
      <c r="AH1989" s="12"/>
      <c r="AI1989" s="12"/>
    </row>
    <row r="1990">
      <c r="A1990" s="1" t="s">
        <v>2962</v>
      </c>
      <c r="B1990" s="13"/>
      <c r="C1990" s="1" t="s">
        <v>36</v>
      </c>
      <c r="D1990" s="1" t="s">
        <v>50</v>
      </c>
      <c r="E1990" s="1" t="s">
        <v>212</v>
      </c>
      <c r="F1990" s="1" t="s">
        <v>915</v>
      </c>
      <c r="G1990" s="1" t="s">
        <v>221</v>
      </c>
      <c r="H1990" s="1" t="s">
        <v>222</v>
      </c>
      <c r="I1990" s="1" t="s">
        <v>42</v>
      </c>
      <c r="J1990" s="1"/>
      <c r="K1990" s="1" t="s">
        <v>2963</v>
      </c>
      <c r="L1990" s="1" t="s">
        <v>53</v>
      </c>
      <c r="M1990" s="9">
        <v>44711.0</v>
      </c>
      <c r="N1990" s="9">
        <v>44662.0</v>
      </c>
      <c r="O1990" s="1"/>
      <c r="P1990" s="1">
        <v>7.5</v>
      </c>
      <c r="Q1990" s="1">
        <v>240000.0</v>
      </c>
      <c r="R1990" s="1">
        <v>300000.0</v>
      </c>
      <c r="S1990" s="10">
        <f t="shared" si="486"/>
        <v>44752</v>
      </c>
      <c r="V1990" s="5">
        <f t="shared" si="240"/>
        <v>22500</v>
      </c>
      <c r="W1990" s="11">
        <f t="shared" si="456"/>
        <v>26550</v>
      </c>
      <c r="Z1990" s="5">
        <f t="shared" si="3"/>
        <v>16875</v>
      </c>
      <c r="AB1990" s="1"/>
      <c r="AC1990" s="1" t="s">
        <v>45</v>
      </c>
      <c r="AD1990" s="12" t="s">
        <v>46</v>
      </c>
      <c r="AE1990" s="12" t="s">
        <v>46</v>
      </c>
      <c r="AF1990" s="12" t="s">
        <v>46</v>
      </c>
      <c r="AG1990" s="12"/>
      <c r="AH1990" s="12"/>
      <c r="AI1990" s="12"/>
    </row>
    <row r="1991">
      <c r="A1991" s="1" t="s">
        <v>2965</v>
      </c>
      <c r="B1991" s="13"/>
      <c r="C1991" s="1" t="s">
        <v>36</v>
      </c>
      <c r="D1991" s="1" t="s">
        <v>81</v>
      </c>
      <c r="E1991" s="1" t="s">
        <v>113</v>
      </c>
      <c r="F1991" s="1" t="s">
        <v>497</v>
      </c>
      <c r="G1991" s="1" t="s">
        <v>1002</v>
      </c>
      <c r="H1991" s="1" t="s">
        <v>1003</v>
      </c>
      <c r="I1991" s="1" t="s">
        <v>290</v>
      </c>
      <c r="J1991" s="1"/>
      <c r="K1991" s="1" t="s">
        <v>2966</v>
      </c>
      <c r="L1991" s="1" t="s">
        <v>88</v>
      </c>
      <c r="M1991" s="9">
        <v>45076.0</v>
      </c>
      <c r="N1991" s="9">
        <v>45166.0</v>
      </c>
      <c r="O1991" s="1"/>
      <c r="P1991" s="1">
        <v>8.33</v>
      </c>
      <c r="Q1991" s="1">
        <v>250000.0</v>
      </c>
      <c r="R1991" s="1">
        <v>300000.0</v>
      </c>
      <c r="S1991" s="9">
        <v>45155.0</v>
      </c>
      <c r="T1991" s="9">
        <v>45166.0</v>
      </c>
      <c r="U1991" s="1" t="s">
        <v>2967</v>
      </c>
      <c r="V1991" s="5">
        <f t="shared" si="240"/>
        <v>24990</v>
      </c>
      <c r="W1991" s="11">
        <f t="shared" si="456"/>
        <v>29488.2</v>
      </c>
      <c r="X1991" s="9">
        <v>45185.0</v>
      </c>
      <c r="Y1991" s="5">
        <f t="shared" ref="Y1991:Y1994" si="487">W1991-(V1991*10%)</f>
        <v>26989.2</v>
      </c>
      <c r="Z1991" s="5">
        <f t="shared" si="3"/>
        <v>18742.5</v>
      </c>
      <c r="AA1991" s="9">
        <v>45189.0</v>
      </c>
      <c r="AB1991" s="1" t="s">
        <v>2967</v>
      </c>
      <c r="AC1991" s="1" t="s">
        <v>55</v>
      </c>
      <c r="AD1991" s="12" t="s">
        <v>47</v>
      </c>
      <c r="AE1991" s="12" t="s">
        <v>47</v>
      </c>
      <c r="AF1991" s="12" t="s">
        <v>47</v>
      </c>
      <c r="AG1991" s="12" t="s">
        <v>47</v>
      </c>
      <c r="AH1991" s="12" t="s">
        <v>47</v>
      </c>
      <c r="AI1991" s="12" t="s">
        <v>47</v>
      </c>
    </row>
    <row r="1992">
      <c r="A1992" s="1" t="s">
        <v>2965</v>
      </c>
      <c r="B1992" s="13"/>
      <c r="C1992" s="1" t="s">
        <v>36</v>
      </c>
      <c r="D1992" s="1" t="s">
        <v>81</v>
      </c>
      <c r="E1992" s="1" t="s">
        <v>38</v>
      </c>
      <c r="F1992" s="1" t="s">
        <v>740</v>
      </c>
      <c r="G1992" s="1" t="s">
        <v>1002</v>
      </c>
      <c r="H1992" s="1" t="s">
        <v>1003</v>
      </c>
      <c r="I1992" s="1" t="s">
        <v>290</v>
      </c>
      <c r="J1992" s="1"/>
      <c r="K1992" s="1" t="s">
        <v>2966</v>
      </c>
      <c r="L1992" s="1" t="s">
        <v>88</v>
      </c>
      <c r="M1992" s="9">
        <v>45076.0</v>
      </c>
      <c r="N1992" s="9">
        <v>45174.0</v>
      </c>
      <c r="O1992" s="1"/>
      <c r="P1992" s="1">
        <v>8.33</v>
      </c>
      <c r="Q1992" s="1">
        <v>700000.0</v>
      </c>
      <c r="R1992" s="1">
        <v>600000.0</v>
      </c>
      <c r="S1992" s="14">
        <v>45253.0</v>
      </c>
      <c r="T1992" s="14">
        <v>45274.0</v>
      </c>
      <c r="U1992" s="1" t="s">
        <v>2968</v>
      </c>
      <c r="V1992" s="5">
        <f t="shared" si="240"/>
        <v>49980</v>
      </c>
      <c r="W1992" s="11">
        <f t="shared" si="456"/>
        <v>58976.4</v>
      </c>
      <c r="X1992" s="9">
        <v>45303.0</v>
      </c>
      <c r="Y1992" s="5">
        <f t="shared" si="487"/>
        <v>53978.4</v>
      </c>
      <c r="Z1992" s="5">
        <f t="shared" si="3"/>
        <v>37485</v>
      </c>
      <c r="AA1992" s="9">
        <v>45309.0</v>
      </c>
      <c r="AB1992" s="1" t="s">
        <v>2969</v>
      </c>
      <c r="AC1992" s="1" t="s">
        <v>55</v>
      </c>
      <c r="AD1992" s="12" t="s">
        <v>47</v>
      </c>
      <c r="AE1992" s="12" t="s">
        <v>47</v>
      </c>
      <c r="AF1992" s="12" t="s">
        <v>47</v>
      </c>
      <c r="AG1992" s="12" t="s">
        <v>47</v>
      </c>
      <c r="AH1992" s="12" t="s">
        <v>47</v>
      </c>
      <c r="AI1992" s="12" t="s">
        <v>47</v>
      </c>
    </row>
    <row r="1993">
      <c r="A1993" s="1" t="s">
        <v>2965</v>
      </c>
      <c r="B1993" s="13"/>
      <c r="C1993" s="1" t="s">
        <v>36</v>
      </c>
      <c r="D1993" s="1" t="s">
        <v>81</v>
      </c>
      <c r="E1993" s="1" t="s">
        <v>38</v>
      </c>
      <c r="F1993" s="1" t="s">
        <v>740</v>
      </c>
      <c r="G1993" s="1" t="s">
        <v>1002</v>
      </c>
      <c r="H1993" s="1" t="s">
        <v>1003</v>
      </c>
      <c r="I1993" s="1" t="s">
        <v>290</v>
      </c>
      <c r="J1993" s="1"/>
      <c r="K1993" s="1" t="s">
        <v>2966</v>
      </c>
      <c r="L1993" s="1" t="s">
        <v>88</v>
      </c>
      <c r="M1993" s="9">
        <v>45076.0</v>
      </c>
      <c r="N1993" s="9">
        <v>45174.0</v>
      </c>
      <c r="O1993" s="1"/>
      <c r="P1993" s="1">
        <v>8.33</v>
      </c>
      <c r="Q1993" s="1">
        <v>700000.0</v>
      </c>
      <c r="R1993" s="1">
        <v>570000.0</v>
      </c>
      <c r="S1993" s="9">
        <v>45293.0</v>
      </c>
      <c r="T1993" s="9">
        <v>45314.0</v>
      </c>
      <c r="U1993" s="1" t="s">
        <v>2970</v>
      </c>
      <c r="V1993" s="5">
        <f t="shared" si="240"/>
        <v>47481</v>
      </c>
      <c r="W1993" s="11">
        <f t="shared" si="456"/>
        <v>56027.58</v>
      </c>
      <c r="X1993" s="9">
        <v>45331.0</v>
      </c>
      <c r="Y1993" s="5">
        <f t="shared" si="487"/>
        <v>51279.48</v>
      </c>
      <c r="Z1993" s="5">
        <f t="shared" si="3"/>
        <v>35610.75</v>
      </c>
      <c r="AA1993" s="9">
        <v>45337.0</v>
      </c>
      <c r="AB1993" s="1" t="s">
        <v>2971</v>
      </c>
      <c r="AC1993" s="1" t="s">
        <v>55</v>
      </c>
      <c r="AD1993" s="12" t="s">
        <v>47</v>
      </c>
      <c r="AE1993" s="12" t="s">
        <v>47</v>
      </c>
      <c r="AF1993" s="12" t="s">
        <v>47</v>
      </c>
      <c r="AG1993" s="12" t="s">
        <v>47</v>
      </c>
      <c r="AH1993" s="12" t="s">
        <v>47</v>
      </c>
      <c r="AI1993" s="12" t="s">
        <v>47</v>
      </c>
    </row>
    <row r="1994">
      <c r="A1994" s="1" t="s">
        <v>2965</v>
      </c>
      <c r="B1994" s="13"/>
      <c r="C1994" s="1" t="s">
        <v>36</v>
      </c>
      <c r="D1994" s="1" t="s">
        <v>81</v>
      </c>
      <c r="E1994" s="1" t="s">
        <v>38</v>
      </c>
      <c r="F1994" s="1" t="s">
        <v>740</v>
      </c>
      <c r="G1994" s="1" t="s">
        <v>1002</v>
      </c>
      <c r="H1994" s="1" t="s">
        <v>1003</v>
      </c>
      <c r="I1994" s="1" t="s">
        <v>290</v>
      </c>
      <c r="J1994" s="1"/>
      <c r="K1994" s="1" t="s">
        <v>2966</v>
      </c>
      <c r="L1994" s="1" t="s">
        <v>88</v>
      </c>
      <c r="M1994" s="9">
        <v>45076.0</v>
      </c>
      <c r="N1994" s="14">
        <v>45250.0</v>
      </c>
      <c r="O1994" s="1"/>
      <c r="P1994" s="1">
        <v>8.33</v>
      </c>
      <c r="Q1994" s="1">
        <v>600000.0</v>
      </c>
      <c r="R1994" s="1">
        <v>660000.0</v>
      </c>
      <c r="S1994" s="9">
        <v>44976.0</v>
      </c>
      <c r="T1994" s="9">
        <v>45338.0</v>
      </c>
      <c r="U1994" s="1" t="s">
        <v>2972</v>
      </c>
      <c r="V1994" s="5">
        <f t="shared" si="240"/>
        <v>54978</v>
      </c>
      <c r="W1994" s="11">
        <f t="shared" si="456"/>
        <v>64874.04</v>
      </c>
      <c r="X1994" s="9">
        <v>45371.0</v>
      </c>
      <c r="Y1994" s="5">
        <f t="shared" si="487"/>
        <v>59376.24</v>
      </c>
      <c r="Z1994" s="5">
        <f t="shared" si="3"/>
        <v>41233.5</v>
      </c>
      <c r="AA1994" s="9">
        <v>45372.0</v>
      </c>
      <c r="AB1994" s="1" t="s">
        <v>2973</v>
      </c>
      <c r="AC1994" s="1" t="s">
        <v>55</v>
      </c>
      <c r="AD1994" s="12" t="s">
        <v>47</v>
      </c>
      <c r="AE1994" s="12" t="s">
        <v>47</v>
      </c>
      <c r="AF1994" s="12" t="s">
        <v>46</v>
      </c>
      <c r="AG1994" s="12" t="s">
        <v>47</v>
      </c>
      <c r="AH1994" s="12" t="s">
        <v>47</v>
      </c>
      <c r="AI1994" s="12" t="s">
        <v>47</v>
      </c>
    </row>
    <row r="1995">
      <c r="A1995" s="1" t="s">
        <v>2974</v>
      </c>
      <c r="B1995" s="13"/>
      <c r="C1995" s="1" t="s">
        <v>36</v>
      </c>
      <c r="D1995" s="1" t="s">
        <v>76</v>
      </c>
      <c r="E1995" s="1" t="s">
        <v>38</v>
      </c>
      <c r="F1995" s="1" t="s">
        <v>2975</v>
      </c>
      <c r="G1995" s="1" t="s">
        <v>865</v>
      </c>
      <c r="H1995" s="1" t="s">
        <v>866</v>
      </c>
      <c r="I1995" s="1" t="s">
        <v>42</v>
      </c>
      <c r="J1995" s="1"/>
      <c r="K1995" s="1" t="s">
        <v>2976</v>
      </c>
      <c r="L1995" s="1" t="s">
        <v>99</v>
      </c>
      <c r="M1995" s="9">
        <v>44830.0</v>
      </c>
      <c r="N1995" s="9">
        <v>44776.0</v>
      </c>
      <c r="O1995" s="1"/>
      <c r="P1995" s="1">
        <v>8.33</v>
      </c>
      <c r="Q1995" s="1">
        <v>250000.0</v>
      </c>
      <c r="R1995" s="1">
        <v>288000.0</v>
      </c>
      <c r="S1995" s="9">
        <v>44774.0</v>
      </c>
      <c r="T1995" s="9">
        <v>44776.0</v>
      </c>
      <c r="U1995" s="1" t="s">
        <v>2977</v>
      </c>
      <c r="V1995" s="5">
        <f t="shared" si="240"/>
        <v>23990.4</v>
      </c>
      <c r="W1995" s="11">
        <f t="shared" si="456"/>
        <v>28308.672</v>
      </c>
      <c r="X1995" s="9">
        <v>44869.0</v>
      </c>
      <c r="Y1995" s="5">
        <f>W1995</f>
        <v>28308.672</v>
      </c>
      <c r="Z1995" s="5">
        <f t="shared" si="3"/>
        <v>17992.8</v>
      </c>
      <c r="AA1995" s="9">
        <v>44870.0</v>
      </c>
      <c r="AB1995" s="1" t="s">
        <v>2977</v>
      </c>
      <c r="AC1995" s="1" t="s">
        <v>55</v>
      </c>
      <c r="AD1995" s="12" t="s">
        <v>46</v>
      </c>
      <c r="AE1995" s="12" t="s">
        <v>46</v>
      </c>
      <c r="AF1995" s="12" t="s">
        <v>46</v>
      </c>
      <c r="AG1995" s="12" t="s">
        <v>46</v>
      </c>
      <c r="AH1995" s="12" t="s">
        <v>46</v>
      </c>
      <c r="AI1995" s="12" t="s">
        <v>46</v>
      </c>
    </row>
    <row r="1996">
      <c r="A1996" s="1" t="s">
        <v>2978</v>
      </c>
      <c r="B1996" s="13"/>
      <c r="C1996" s="1" t="s">
        <v>36</v>
      </c>
      <c r="D1996" s="1" t="s">
        <v>37</v>
      </c>
      <c r="E1996" s="1" t="s">
        <v>77</v>
      </c>
      <c r="F1996" s="1" t="s">
        <v>2979</v>
      </c>
      <c r="G1996" s="1" t="s">
        <v>134</v>
      </c>
      <c r="H1996" s="1" t="s">
        <v>135</v>
      </c>
      <c r="I1996" s="1" t="s">
        <v>42</v>
      </c>
      <c r="J1996" s="1"/>
      <c r="K1996" s="1" t="s">
        <v>2980</v>
      </c>
      <c r="L1996" s="1" t="s">
        <v>53</v>
      </c>
      <c r="M1996" s="9">
        <v>44957.0</v>
      </c>
      <c r="N1996" s="9">
        <v>44957.0</v>
      </c>
      <c r="O1996" s="1"/>
      <c r="P1996" s="1">
        <v>8.33</v>
      </c>
      <c r="Q1996" s="1">
        <v>300000.0</v>
      </c>
      <c r="R1996" s="1">
        <v>300000.0</v>
      </c>
      <c r="S1996" s="10">
        <f t="shared" ref="S1996:S1997" si="488">N1996+30</f>
        <v>44987</v>
      </c>
      <c r="V1996" s="5">
        <f t="shared" si="240"/>
        <v>24990</v>
      </c>
      <c r="W1996" s="11">
        <f t="shared" si="456"/>
        <v>29488.2</v>
      </c>
      <c r="Z1996" s="5">
        <f t="shared" si="3"/>
        <v>18742.5</v>
      </c>
      <c r="AC1996" s="1" t="str">
        <f t="shared" ref="AC1996:AC1997" si="489">IF(T1996="","C","O")</f>
        <v>C</v>
      </c>
      <c r="AD1996" s="12" t="s">
        <v>46</v>
      </c>
      <c r="AE1996" s="12" t="s">
        <v>46</v>
      </c>
      <c r="AF1996" s="12" t="s">
        <v>46</v>
      </c>
      <c r="AG1996" s="12"/>
      <c r="AH1996" s="12"/>
      <c r="AI1996" s="12"/>
    </row>
    <row r="1997">
      <c r="A1997" s="1" t="s">
        <v>2978</v>
      </c>
      <c r="B1997" s="13"/>
      <c r="C1997" s="1" t="s">
        <v>36</v>
      </c>
      <c r="D1997" s="1" t="s">
        <v>37</v>
      </c>
      <c r="E1997" s="1" t="s">
        <v>77</v>
      </c>
      <c r="F1997" s="1" t="s">
        <v>2979</v>
      </c>
      <c r="G1997" s="1" t="s">
        <v>134</v>
      </c>
      <c r="H1997" s="1" t="s">
        <v>135</v>
      </c>
      <c r="I1997" s="1" t="s">
        <v>42</v>
      </c>
      <c r="J1997" s="1"/>
      <c r="K1997" s="1" t="s">
        <v>2980</v>
      </c>
      <c r="L1997" s="1" t="s">
        <v>53</v>
      </c>
      <c r="M1997" s="9">
        <v>44957.0</v>
      </c>
      <c r="N1997" s="9">
        <v>44957.0</v>
      </c>
      <c r="O1997" s="1"/>
      <c r="P1997" s="1">
        <v>8.33</v>
      </c>
      <c r="Q1997" s="1">
        <v>300000.0</v>
      </c>
      <c r="R1997" s="1">
        <v>300000.0</v>
      </c>
      <c r="S1997" s="10">
        <f t="shared" si="488"/>
        <v>44987</v>
      </c>
      <c r="V1997" s="5">
        <f t="shared" si="240"/>
        <v>24990</v>
      </c>
      <c r="W1997" s="11">
        <f t="shared" si="456"/>
        <v>29488.2</v>
      </c>
      <c r="Z1997" s="5">
        <f t="shared" si="3"/>
        <v>18742.5</v>
      </c>
      <c r="AC1997" s="1" t="str">
        <f t="shared" si="489"/>
        <v>C</v>
      </c>
      <c r="AD1997" s="12" t="s">
        <v>46</v>
      </c>
      <c r="AE1997" s="12" t="s">
        <v>46</v>
      </c>
      <c r="AF1997" s="12" t="s">
        <v>46</v>
      </c>
      <c r="AG1997" s="12"/>
      <c r="AH1997" s="12"/>
      <c r="AI1997" s="12"/>
    </row>
    <row r="1998">
      <c r="A1998" s="1" t="s">
        <v>2981</v>
      </c>
      <c r="B1998" s="13"/>
      <c r="C1998" s="1" t="s">
        <v>36</v>
      </c>
      <c r="D1998" s="1" t="s">
        <v>96</v>
      </c>
      <c r="E1998" s="1" t="s">
        <v>82</v>
      </c>
      <c r="F1998" s="1" t="s">
        <v>2624</v>
      </c>
      <c r="G1998" s="1" t="s">
        <v>1185</v>
      </c>
      <c r="H1998" s="1" t="s">
        <v>1186</v>
      </c>
      <c r="I1998" s="1" t="s">
        <v>42</v>
      </c>
      <c r="J1998" s="1"/>
      <c r="K1998" s="1" t="s">
        <v>2982</v>
      </c>
      <c r="L1998" s="1" t="s">
        <v>99</v>
      </c>
      <c r="M1998" s="9">
        <v>45138.0</v>
      </c>
      <c r="N1998" s="9">
        <v>45138.0</v>
      </c>
      <c r="O1998" s="1"/>
      <c r="P1998" s="1">
        <v>8.33</v>
      </c>
      <c r="Q1998" s="1">
        <v>400000.0</v>
      </c>
      <c r="R1998" s="1">
        <v>300000.0</v>
      </c>
      <c r="S1998" s="10">
        <f t="shared" ref="S1998:S2002" si="490">N1998+90</f>
        <v>45228</v>
      </c>
      <c r="V1998" s="5">
        <f t="shared" si="240"/>
        <v>24990</v>
      </c>
      <c r="W1998" s="11">
        <f t="shared" si="456"/>
        <v>29488.2</v>
      </c>
      <c r="X1998" s="1"/>
      <c r="Y1998" s="1"/>
      <c r="Z1998" s="5">
        <f t="shared" si="3"/>
        <v>18742.5</v>
      </c>
      <c r="AB1998" s="1"/>
      <c r="AC1998" s="1" t="s">
        <v>45</v>
      </c>
      <c r="AD1998" s="12" t="s">
        <v>47</v>
      </c>
      <c r="AE1998" s="12" t="s">
        <v>47</v>
      </c>
      <c r="AF1998" s="12" t="s">
        <v>47</v>
      </c>
      <c r="AG1998" s="12"/>
      <c r="AH1998" s="12"/>
      <c r="AI1998" s="12"/>
    </row>
    <row r="1999">
      <c r="A1999" s="1" t="s">
        <v>2981</v>
      </c>
      <c r="B1999" s="13"/>
      <c r="C1999" s="1" t="s">
        <v>36</v>
      </c>
      <c r="D1999" s="1" t="s">
        <v>96</v>
      </c>
      <c r="E1999" s="1" t="s">
        <v>82</v>
      </c>
      <c r="F1999" s="1" t="s">
        <v>2624</v>
      </c>
      <c r="G1999" s="1" t="s">
        <v>1185</v>
      </c>
      <c r="H1999" s="1" t="s">
        <v>1186</v>
      </c>
      <c r="I1999" s="1" t="s">
        <v>42</v>
      </c>
      <c r="J1999" s="1"/>
      <c r="K1999" s="1" t="s">
        <v>2982</v>
      </c>
      <c r="L1999" s="1" t="s">
        <v>99</v>
      </c>
      <c r="M1999" s="9">
        <v>45138.0</v>
      </c>
      <c r="N1999" s="9">
        <v>45138.0</v>
      </c>
      <c r="O1999" s="1"/>
      <c r="P1999" s="1">
        <v>8.33</v>
      </c>
      <c r="Q1999" s="1">
        <v>300000.0</v>
      </c>
      <c r="R1999" s="1">
        <v>300000.0</v>
      </c>
      <c r="S1999" s="10">
        <f t="shared" si="490"/>
        <v>45228</v>
      </c>
      <c r="V1999" s="5">
        <f t="shared" si="240"/>
        <v>24990</v>
      </c>
      <c r="W1999" s="11">
        <f t="shared" si="456"/>
        <v>29488.2</v>
      </c>
      <c r="Z1999" s="5">
        <f t="shared" si="3"/>
        <v>18742.5</v>
      </c>
      <c r="AB1999" s="1"/>
      <c r="AC1999" s="1" t="s">
        <v>45</v>
      </c>
      <c r="AD1999" s="12" t="s">
        <v>47</v>
      </c>
      <c r="AE1999" s="12" t="s">
        <v>47</v>
      </c>
      <c r="AF1999" s="12" t="s">
        <v>47</v>
      </c>
      <c r="AG1999" s="12"/>
      <c r="AH1999" s="12"/>
      <c r="AI1999" s="12"/>
    </row>
    <row r="2000">
      <c r="A2000" s="1" t="s">
        <v>2981</v>
      </c>
      <c r="B2000" s="13"/>
      <c r="C2000" s="1" t="s">
        <v>36</v>
      </c>
      <c r="D2000" s="1" t="s">
        <v>96</v>
      </c>
      <c r="E2000" s="1" t="s">
        <v>82</v>
      </c>
      <c r="F2000" s="1" t="s">
        <v>2624</v>
      </c>
      <c r="G2000" s="1" t="s">
        <v>1185</v>
      </c>
      <c r="H2000" s="1" t="s">
        <v>1186</v>
      </c>
      <c r="I2000" s="1" t="s">
        <v>42</v>
      </c>
      <c r="J2000" s="1"/>
      <c r="K2000" s="1" t="s">
        <v>2982</v>
      </c>
      <c r="L2000" s="1" t="s">
        <v>99</v>
      </c>
      <c r="M2000" s="9">
        <v>45138.0</v>
      </c>
      <c r="N2000" s="9">
        <v>45138.0</v>
      </c>
      <c r="O2000" s="1"/>
      <c r="P2000" s="1">
        <v>8.33</v>
      </c>
      <c r="Q2000" s="1">
        <v>300000.0</v>
      </c>
      <c r="R2000" s="1">
        <v>300000.0</v>
      </c>
      <c r="S2000" s="10">
        <f t="shared" si="490"/>
        <v>45228</v>
      </c>
      <c r="V2000" s="5">
        <f t="shared" si="240"/>
        <v>24990</v>
      </c>
      <c r="W2000" s="11">
        <f t="shared" si="456"/>
        <v>29488.2</v>
      </c>
      <c r="Z2000" s="5">
        <f t="shared" si="3"/>
        <v>18742.5</v>
      </c>
      <c r="AB2000" s="1"/>
      <c r="AC2000" s="1" t="s">
        <v>45</v>
      </c>
      <c r="AD2000" s="12" t="s">
        <v>47</v>
      </c>
      <c r="AE2000" s="12" t="s">
        <v>47</v>
      </c>
      <c r="AF2000" s="12" t="s">
        <v>47</v>
      </c>
      <c r="AG2000" s="12"/>
      <c r="AH2000" s="12"/>
      <c r="AI2000" s="12"/>
    </row>
    <row r="2001">
      <c r="A2001" s="1" t="s">
        <v>2981</v>
      </c>
      <c r="B2001" s="13"/>
      <c r="C2001" s="1" t="s">
        <v>36</v>
      </c>
      <c r="D2001" s="1" t="s">
        <v>96</v>
      </c>
      <c r="E2001" s="1" t="s">
        <v>82</v>
      </c>
      <c r="F2001" s="1" t="s">
        <v>2624</v>
      </c>
      <c r="G2001" s="1" t="s">
        <v>1185</v>
      </c>
      <c r="H2001" s="1" t="s">
        <v>1186</v>
      </c>
      <c r="I2001" s="1" t="s">
        <v>42</v>
      </c>
      <c r="J2001" s="1"/>
      <c r="K2001" s="1" t="s">
        <v>2982</v>
      </c>
      <c r="L2001" s="1" t="s">
        <v>99</v>
      </c>
      <c r="M2001" s="9">
        <v>45138.0</v>
      </c>
      <c r="N2001" s="9">
        <v>45138.0</v>
      </c>
      <c r="O2001" s="1"/>
      <c r="P2001" s="1">
        <v>8.33</v>
      </c>
      <c r="Q2001" s="1">
        <v>300000.0</v>
      </c>
      <c r="R2001" s="1">
        <v>300000.0</v>
      </c>
      <c r="S2001" s="10">
        <f t="shared" si="490"/>
        <v>45228</v>
      </c>
      <c r="V2001" s="5">
        <f t="shared" si="240"/>
        <v>24990</v>
      </c>
      <c r="W2001" s="11">
        <f t="shared" si="456"/>
        <v>29488.2</v>
      </c>
      <c r="Z2001" s="5">
        <f t="shared" si="3"/>
        <v>18742.5</v>
      </c>
      <c r="AB2001" s="1"/>
      <c r="AC2001" s="1" t="s">
        <v>45</v>
      </c>
      <c r="AD2001" s="12" t="s">
        <v>47</v>
      </c>
      <c r="AE2001" s="12" t="s">
        <v>47</v>
      </c>
      <c r="AF2001" s="12" t="s">
        <v>47</v>
      </c>
      <c r="AG2001" s="12"/>
      <c r="AH2001" s="12"/>
      <c r="AI2001" s="12"/>
    </row>
    <row r="2002">
      <c r="A2002" s="1" t="s">
        <v>2981</v>
      </c>
      <c r="B2002" s="13"/>
      <c r="C2002" s="1" t="s">
        <v>36</v>
      </c>
      <c r="D2002" s="1" t="s">
        <v>96</v>
      </c>
      <c r="E2002" s="1" t="s">
        <v>82</v>
      </c>
      <c r="F2002" s="1" t="s">
        <v>2624</v>
      </c>
      <c r="G2002" s="1" t="s">
        <v>1185</v>
      </c>
      <c r="H2002" s="1" t="s">
        <v>1186</v>
      </c>
      <c r="I2002" s="1" t="s">
        <v>42</v>
      </c>
      <c r="J2002" s="1"/>
      <c r="K2002" s="1" t="s">
        <v>2982</v>
      </c>
      <c r="L2002" s="1" t="s">
        <v>99</v>
      </c>
      <c r="M2002" s="9">
        <v>45138.0</v>
      </c>
      <c r="N2002" s="9">
        <v>45138.0</v>
      </c>
      <c r="O2002" s="1"/>
      <c r="P2002" s="1">
        <v>8.33</v>
      </c>
      <c r="Q2002" s="1">
        <v>300000.0</v>
      </c>
      <c r="R2002" s="1">
        <v>300000.0</v>
      </c>
      <c r="S2002" s="10">
        <f t="shared" si="490"/>
        <v>45228</v>
      </c>
      <c r="V2002" s="5">
        <f t="shared" si="240"/>
        <v>24990</v>
      </c>
      <c r="W2002" s="11">
        <f t="shared" si="456"/>
        <v>29488.2</v>
      </c>
      <c r="Z2002" s="5">
        <f t="shared" si="3"/>
        <v>18742.5</v>
      </c>
      <c r="AB2002" s="1"/>
      <c r="AC2002" s="1" t="s">
        <v>45</v>
      </c>
      <c r="AD2002" s="12" t="s">
        <v>47</v>
      </c>
      <c r="AE2002" s="12" t="s">
        <v>47</v>
      </c>
      <c r="AF2002" s="12" t="s">
        <v>47</v>
      </c>
      <c r="AG2002" s="12"/>
      <c r="AH2002" s="12"/>
      <c r="AI2002" s="12"/>
    </row>
    <row r="2003">
      <c r="A2003" s="1" t="s">
        <v>2981</v>
      </c>
      <c r="B2003" s="13"/>
      <c r="C2003" s="1" t="s">
        <v>36</v>
      </c>
      <c r="D2003" s="1" t="s">
        <v>96</v>
      </c>
      <c r="E2003" s="1" t="s">
        <v>82</v>
      </c>
      <c r="F2003" s="1" t="s">
        <v>2624</v>
      </c>
      <c r="G2003" s="1" t="s">
        <v>1185</v>
      </c>
      <c r="H2003" s="1" t="s">
        <v>1186</v>
      </c>
      <c r="I2003" s="1" t="s">
        <v>42</v>
      </c>
      <c r="J2003" s="1"/>
      <c r="K2003" s="1" t="s">
        <v>2982</v>
      </c>
      <c r="L2003" s="1" t="s">
        <v>99</v>
      </c>
      <c r="M2003" s="9">
        <v>45138.0</v>
      </c>
      <c r="N2003" s="9">
        <v>45138.0</v>
      </c>
      <c r="P2003" s="1">
        <v>8.33</v>
      </c>
      <c r="Q2003" s="1">
        <v>300000.0</v>
      </c>
      <c r="R2003" s="1">
        <v>300000.0</v>
      </c>
      <c r="S2003" s="10">
        <f>N2003+30</f>
        <v>45168</v>
      </c>
      <c r="V2003" s="5">
        <f t="shared" si="240"/>
        <v>24990</v>
      </c>
      <c r="W2003" s="11">
        <f t="shared" si="456"/>
        <v>29488.2</v>
      </c>
      <c r="Z2003" s="5">
        <f t="shared" si="3"/>
        <v>18742.5</v>
      </c>
      <c r="AC2003" s="1" t="s">
        <v>45</v>
      </c>
      <c r="AD2003" s="12" t="s">
        <v>47</v>
      </c>
      <c r="AE2003" s="12" t="s">
        <v>47</v>
      </c>
      <c r="AF2003" s="12" t="s">
        <v>47</v>
      </c>
      <c r="AG2003" s="12"/>
      <c r="AH2003" s="12"/>
      <c r="AI2003" s="12"/>
    </row>
    <row r="2004">
      <c r="A2004" s="1" t="s">
        <v>2983</v>
      </c>
      <c r="B2004" s="13"/>
      <c r="C2004" s="1" t="s">
        <v>36</v>
      </c>
      <c r="D2004" s="1" t="s">
        <v>96</v>
      </c>
      <c r="E2004" s="1" t="s">
        <v>38</v>
      </c>
      <c r="F2004" s="1" t="s">
        <v>740</v>
      </c>
      <c r="G2004" s="1" t="s">
        <v>115</v>
      </c>
      <c r="H2004" s="1" t="s">
        <v>116</v>
      </c>
      <c r="I2004" s="1" t="s">
        <v>42</v>
      </c>
      <c r="J2004" s="1"/>
      <c r="K2004" s="1" t="s">
        <v>2984</v>
      </c>
      <c r="L2004" s="1" t="s">
        <v>53</v>
      </c>
      <c r="M2004" s="9">
        <v>44667.0</v>
      </c>
      <c r="N2004" s="9">
        <v>45133.0</v>
      </c>
      <c r="O2004" s="1"/>
      <c r="P2004" s="1">
        <v>8.33</v>
      </c>
      <c r="Q2004" s="1">
        <v>500000.0</v>
      </c>
      <c r="R2004" s="1">
        <v>300000.0</v>
      </c>
      <c r="S2004" s="10">
        <f t="shared" ref="S2004:S2005" si="491">N2004+90</f>
        <v>45223</v>
      </c>
      <c r="V2004" s="5">
        <f t="shared" si="240"/>
        <v>24990</v>
      </c>
      <c r="W2004" s="11">
        <f t="shared" si="456"/>
        <v>29488.2</v>
      </c>
      <c r="Z2004" s="5">
        <f t="shared" si="3"/>
        <v>18742.5</v>
      </c>
      <c r="AB2004" s="1"/>
      <c r="AC2004" s="1" t="s">
        <v>45</v>
      </c>
      <c r="AD2004" s="12" t="s">
        <v>46</v>
      </c>
      <c r="AE2004" s="12" t="s">
        <v>47</v>
      </c>
      <c r="AF2004" s="12" t="s">
        <v>47</v>
      </c>
      <c r="AG2004" s="12"/>
      <c r="AH2004" s="12"/>
      <c r="AI2004" s="12"/>
    </row>
    <row r="2005">
      <c r="A2005" s="1" t="s">
        <v>2985</v>
      </c>
      <c r="B2005" s="13"/>
      <c r="C2005" s="1" t="s">
        <v>36</v>
      </c>
      <c r="D2005" s="1" t="s">
        <v>37</v>
      </c>
      <c r="E2005" s="1" t="s">
        <v>77</v>
      </c>
      <c r="F2005" s="1" t="s">
        <v>490</v>
      </c>
      <c r="G2005" s="1" t="s">
        <v>115</v>
      </c>
      <c r="H2005" s="1" t="s">
        <v>116</v>
      </c>
      <c r="I2005" s="1" t="s">
        <v>42</v>
      </c>
      <c r="J2005" s="1"/>
      <c r="K2005" s="1" t="s">
        <v>2986</v>
      </c>
      <c r="L2005" s="1" t="s">
        <v>143</v>
      </c>
      <c r="M2005" s="9">
        <v>44652.0</v>
      </c>
      <c r="N2005" s="9">
        <v>44797.0</v>
      </c>
      <c r="O2005" s="1"/>
      <c r="P2005" s="1">
        <v>8.33</v>
      </c>
      <c r="Q2005" s="1">
        <v>360000.0</v>
      </c>
      <c r="R2005" s="1">
        <v>300000.0</v>
      </c>
      <c r="S2005" s="10">
        <f t="shared" si="491"/>
        <v>44887</v>
      </c>
      <c r="V2005" s="5">
        <f t="shared" si="240"/>
        <v>24990</v>
      </c>
      <c r="W2005" s="11">
        <f t="shared" si="456"/>
        <v>29488.2</v>
      </c>
      <c r="Z2005" s="5">
        <f t="shared" si="3"/>
        <v>18742.5</v>
      </c>
      <c r="AB2005" s="1"/>
      <c r="AC2005" s="1" t="s">
        <v>45</v>
      </c>
      <c r="AD2005" s="12" t="s">
        <v>46</v>
      </c>
      <c r="AE2005" s="12" t="s">
        <v>46</v>
      </c>
      <c r="AF2005" s="12" t="s">
        <v>46</v>
      </c>
      <c r="AG2005" s="12"/>
      <c r="AH2005" s="12"/>
      <c r="AI2005" s="12"/>
    </row>
    <row r="2006">
      <c r="A2006" s="1" t="s">
        <v>2987</v>
      </c>
      <c r="B2006" s="13"/>
      <c r="C2006" s="1" t="s">
        <v>36</v>
      </c>
      <c r="D2006" s="1" t="s">
        <v>96</v>
      </c>
      <c r="E2006" s="1" t="s">
        <v>38</v>
      </c>
      <c r="F2006" s="1" t="s">
        <v>483</v>
      </c>
      <c r="G2006" s="1" t="s">
        <v>170</v>
      </c>
      <c r="H2006" s="1" t="s">
        <v>170</v>
      </c>
      <c r="I2006" s="1" t="s">
        <v>290</v>
      </c>
      <c r="J2006" s="1"/>
      <c r="K2006" s="1" t="s">
        <v>2988</v>
      </c>
      <c r="L2006" s="1" t="s">
        <v>53</v>
      </c>
      <c r="M2006" s="9">
        <v>44754.0</v>
      </c>
      <c r="N2006" s="9">
        <v>44754.0</v>
      </c>
      <c r="O2006" s="1"/>
      <c r="P2006" s="1">
        <v>7.5</v>
      </c>
      <c r="Q2006" s="1">
        <v>100000.0</v>
      </c>
      <c r="R2006" s="1">
        <v>144000.0</v>
      </c>
      <c r="S2006" s="9">
        <v>44728.0</v>
      </c>
      <c r="T2006" s="9">
        <v>44754.0</v>
      </c>
      <c r="U2006" s="1" t="s">
        <v>2989</v>
      </c>
      <c r="V2006" s="5">
        <f t="shared" si="240"/>
        <v>10800</v>
      </c>
      <c r="W2006" s="11">
        <f t="shared" si="456"/>
        <v>12744</v>
      </c>
      <c r="X2006" s="9"/>
      <c r="Y2006" s="5"/>
      <c r="Z2006" s="5">
        <f t="shared" si="3"/>
        <v>8100</v>
      </c>
      <c r="AA2006" s="9"/>
      <c r="AC2006" s="1" t="s">
        <v>162</v>
      </c>
      <c r="AD2006" s="12" t="s">
        <v>46</v>
      </c>
      <c r="AE2006" s="12" t="s">
        <v>46</v>
      </c>
      <c r="AF2006" s="12" t="s">
        <v>46</v>
      </c>
      <c r="AG2006" s="12" t="s">
        <v>46</v>
      </c>
      <c r="AH2006" s="12"/>
      <c r="AI2006" s="12"/>
    </row>
    <row r="2007">
      <c r="A2007" s="1" t="s">
        <v>2987</v>
      </c>
      <c r="B2007" s="13"/>
      <c r="C2007" s="1" t="s">
        <v>36</v>
      </c>
      <c r="D2007" s="1" t="s">
        <v>96</v>
      </c>
      <c r="E2007" s="1" t="s">
        <v>38</v>
      </c>
      <c r="F2007" s="1" t="s">
        <v>483</v>
      </c>
      <c r="G2007" s="1" t="s">
        <v>170</v>
      </c>
      <c r="H2007" s="1" t="s">
        <v>170</v>
      </c>
      <c r="I2007" s="1" t="s">
        <v>290</v>
      </c>
      <c r="J2007" s="1"/>
      <c r="K2007" s="1" t="s">
        <v>2988</v>
      </c>
      <c r="L2007" s="1" t="s">
        <v>53</v>
      </c>
      <c r="M2007" s="9">
        <v>44754.0</v>
      </c>
      <c r="N2007" s="9">
        <v>44754.0</v>
      </c>
      <c r="O2007" s="1"/>
      <c r="P2007" s="1">
        <v>7.5</v>
      </c>
      <c r="Q2007" s="1">
        <v>150000.0</v>
      </c>
      <c r="R2007" s="1">
        <v>180000.0</v>
      </c>
      <c r="S2007" s="9">
        <v>44725.0</v>
      </c>
      <c r="T2007" s="9">
        <v>44754.0</v>
      </c>
      <c r="U2007" s="1" t="s">
        <v>2990</v>
      </c>
      <c r="V2007" s="5">
        <f t="shared" si="240"/>
        <v>13500</v>
      </c>
      <c r="W2007" s="11">
        <f t="shared" si="456"/>
        <v>15930</v>
      </c>
      <c r="X2007" s="9"/>
      <c r="Y2007" s="5"/>
      <c r="Z2007" s="5">
        <f t="shared" si="3"/>
        <v>10125</v>
      </c>
      <c r="AA2007" s="9"/>
      <c r="AC2007" s="1" t="s">
        <v>162</v>
      </c>
      <c r="AD2007" s="12" t="s">
        <v>46</v>
      </c>
      <c r="AE2007" s="12" t="s">
        <v>46</v>
      </c>
      <c r="AF2007" s="12" t="s">
        <v>46</v>
      </c>
      <c r="AG2007" s="12" t="s">
        <v>46</v>
      </c>
      <c r="AH2007" s="12"/>
      <c r="AI2007" s="12"/>
    </row>
    <row r="2008">
      <c r="A2008" s="1" t="s">
        <v>2991</v>
      </c>
      <c r="B2008" s="13"/>
      <c r="C2008" s="1" t="s">
        <v>36</v>
      </c>
      <c r="D2008" s="1" t="s">
        <v>96</v>
      </c>
      <c r="E2008" s="1" t="s">
        <v>168</v>
      </c>
      <c r="F2008" s="1" t="s">
        <v>2992</v>
      </c>
      <c r="G2008" s="1" t="s">
        <v>134</v>
      </c>
      <c r="H2008" s="1" t="s">
        <v>135</v>
      </c>
      <c r="I2008" s="1" t="s">
        <v>42</v>
      </c>
      <c r="J2008" s="1"/>
      <c r="K2008" s="1" t="s">
        <v>2993</v>
      </c>
      <c r="L2008" s="1" t="s">
        <v>88</v>
      </c>
      <c r="M2008" s="9">
        <v>44742.0</v>
      </c>
      <c r="N2008" s="9">
        <v>44835.0</v>
      </c>
      <c r="O2008" s="1"/>
      <c r="P2008" s="1">
        <v>8.33</v>
      </c>
      <c r="Q2008" s="1">
        <v>300000.0</v>
      </c>
      <c r="R2008" s="1">
        <v>336000.0</v>
      </c>
      <c r="S2008" s="14">
        <v>44854.0</v>
      </c>
      <c r="T2008" s="9">
        <v>44835.0</v>
      </c>
      <c r="U2008" s="1" t="s">
        <v>2994</v>
      </c>
      <c r="V2008" s="5">
        <f t="shared" si="240"/>
        <v>27988.8</v>
      </c>
      <c r="W2008" s="11">
        <f t="shared" si="456"/>
        <v>33026.784</v>
      </c>
      <c r="X2008" s="14">
        <v>44882.0</v>
      </c>
      <c r="Y2008" s="5">
        <f t="shared" ref="Y2008:Y2009" si="492">W2008-(V2008*10%)</f>
        <v>30227.904</v>
      </c>
      <c r="Z2008" s="5">
        <f t="shared" si="3"/>
        <v>20991.6</v>
      </c>
      <c r="AA2008" s="14">
        <v>44889.0</v>
      </c>
      <c r="AB2008" s="1" t="s">
        <v>2994</v>
      </c>
      <c r="AC2008" s="1" t="s">
        <v>55</v>
      </c>
      <c r="AD2008" s="12" t="s">
        <v>46</v>
      </c>
      <c r="AE2008" s="12" t="s">
        <v>46</v>
      </c>
      <c r="AF2008" s="12" t="s">
        <v>46</v>
      </c>
      <c r="AG2008" s="12" t="s">
        <v>46</v>
      </c>
      <c r="AH2008" s="12" t="s">
        <v>46</v>
      </c>
      <c r="AI2008" s="12" t="s">
        <v>46</v>
      </c>
    </row>
    <row r="2009">
      <c r="A2009" s="1" t="s">
        <v>2995</v>
      </c>
      <c r="B2009" s="13"/>
      <c r="C2009" s="1" t="s">
        <v>36</v>
      </c>
      <c r="D2009" s="1" t="s">
        <v>96</v>
      </c>
      <c r="E2009" s="1" t="s">
        <v>38</v>
      </c>
      <c r="F2009" s="1" t="s">
        <v>1463</v>
      </c>
      <c r="G2009" s="1" t="s">
        <v>115</v>
      </c>
      <c r="H2009" s="1" t="s">
        <v>116</v>
      </c>
      <c r="I2009" s="1" t="s">
        <v>290</v>
      </c>
      <c r="J2009" s="1"/>
      <c r="K2009" s="1" t="s">
        <v>2996</v>
      </c>
      <c r="L2009" s="1" t="s">
        <v>99</v>
      </c>
      <c r="M2009" s="9">
        <v>44790.0</v>
      </c>
      <c r="N2009" s="9">
        <v>45027.0</v>
      </c>
      <c r="O2009" s="1"/>
      <c r="P2009" s="1">
        <v>8.33</v>
      </c>
      <c r="Q2009" s="1">
        <v>700000.0</v>
      </c>
      <c r="R2009" s="1">
        <v>700000.0</v>
      </c>
      <c r="S2009" s="9">
        <v>45057.0</v>
      </c>
      <c r="T2009" s="9">
        <v>45059.0</v>
      </c>
      <c r="U2009" s="1">
        <v>33.0</v>
      </c>
      <c r="V2009" s="5">
        <f t="shared" si="240"/>
        <v>58310</v>
      </c>
      <c r="W2009" s="11">
        <f t="shared" si="456"/>
        <v>68805.8</v>
      </c>
      <c r="X2009" s="9">
        <v>45059.0</v>
      </c>
      <c r="Y2009" s="5">
        <f t="shared" si="492"/>
        <v>62974.8</v>
      </c>
      <c r="Z2009" s="5">
        <f t="shared" si="3"/>
        <v>43732.5</v>
      </c>
      <c r="AA2009" s="9">
        <v>45059.0</v>
      </c>
      <c r="AB2009" s="1">
        <v>33.0</v>
      </c>
      <c r="AC2009" s="1" t="s">
        <v>55</v>
      </c>
      <c r="AD2009" s="12" t="s">
        <v>46</v>
      </c>
      <c r="AE2009" s="12" t="s">
        <v>47</v>
      </c>
      <c r="AF2009" s="12" t="s">
        <v>47</v>
      </c>
      <c r="AG2009" s="12" t="s">
        <v>47</v>
      </c>
      <c r="AH2009" s="12" t="s">
        <v>47</v>
      </c>
      <c r="AI2009" s="12" t="s">
        <v>47</v>
      </c>
    </row>
    <row r="2010">
      <c r="A2010" s="1" t="s">
        <v>2995</v>
      </c>
      <c r="B2010" s="13"/>
      <c r="C2010" s="1" t="s">
        <v>36</v>
      </c>
      <c r="D2010" s="1" t="s">
        <v>96</v>
      </c>
      <c r="E2010" s="1" t="s">
        <v>38</v>
      </c>
      <c r="F2010" s="1" t="s">
        <v>1463</v>
      </c>
      <c r="G2010" s="1" t="s">
        <v>115</v>
      </c>
      <c r="H2010" s="1" t="s">
        <v>116</v>
      </c>
      <c r="I2010" s="1" t="s">
        <v>290</v>
      </c>
      <c r="J2010" s="1"/>
      <c r="K2010" s="1" t="s">
        <v>2996</v>
      </c>
      <c r="L2010" s="1" t="s">
        <v>99</v>
      </c>
      <c r="M2010" s="9">
        <v>44790.0</v>
      </c>
      <c r="N2010" s="14">
        <v>45276.0</v>
      </c>
      <c r="O2010" s="1"/>
      <c r="P2010" s="1">
        <v>8.33</v>
      </c>
      <c r="Q2010" s="1">
        <v>500000.0</v>
      </c>
      <c r="R2010" s="1">
        <v>300000.0</v>
      </c>
      <c r="S2010" s="15">
        <f>N2010+90</f>
        <v>45366</v>
      </c>
      <c r="V2010" s="5">
        <f t="shared" si="240"/>
        <v>24990</v>
      </c>
      <c r="W2010" s="11">
        <f t="shared" si="456"/>
        <v>29488.2</v>
      </c>
      <c r="Z2010" s="5">
        <f t="shared" si="3"/>
        <v>18742.5</v>
      </c>
      <c r="AB2010" s="1"/>
      <c r="AC2010" s="1" t="str">
        <f>IF(T2010="","C","O")</f>
        <v>C</v>
      </c>
      <c r="AD2010" s="12" t="s">
        <v>46</v>
      </c>
      <c r="AE2010" s="12" t="s">
        <v>47</v>
      </c>
      <c r="AF2010" s="12" t="s">
        <v>47</v>
      </c>
      <c r="AG2010" s="12"/>
      <c r="AH2010" s="12"/>
      <c r="AI2010" s="12"/>
    </row>
    <row r="2011">
      <c r="A2011" s="1" t="s">
        <v>2997</v>
      </c>
      <c r="B2011" s="13"/>
      <c r="C2011" s="1" t="s">
        <v>36</v>
      </c>
      <c r="D2011" s="1" t="s">
        <v>96</v>
      </c>
      <c r="E2011" s="1" t="s">
        <v>38</v>
      </c>
      <c r="F2011" s="1" t="s">
        <v>2998</v>
      </c>
      <c r="G2011" s="1" t="s">
        <v>115</v>
      </c>
      <c r="H2011" s="1" t="s">
        <v>116</v>
      </c>
      <c r="I2011" s="1" t="s">
        <v>42</v>
      </c>
      <c r="J2011" s="1"/>
      <c r="K2011" s="1" t="s">
        <v>2999</v>
      </c>
      <c r="L2011" s="1" t="s">
        <v>99</v>
      </c>
      <c r="M2011" s="9">
        <v>44742.0</v>
      </c>
      <c r="N2011" s="9">
        <v>44683.0</v>
      </c>
      <c r="O2011" s="1"/>
      <c r="P2011" s="1">
        <v>8.33</v>
      </c>
      <c r="Q2011" s="1">
        <v>200000.0</v>
      </c>
      <c r="R2011" s="1">
        <v>260000.0</v>
      </c>
      <c r="S2011" s="9">
        <v>44683.0</v>
      </c>
      <c r="T2011" s="9">
        <v>44683.0</v>
      </c>
      <c r="U2011" s="1" t="s">
        <v>3000</v>
      </c>
      <c r="V2011" s="5">
        <f t="shared" si="240"/>
        <v>21658</v>
      </c>
      <c r="W2011" s="11">
        <f t="shared" si="456"/>
        <v>25556.44</v>
      </c>
      <c r="X2011" s="9">
        <v>44666.0</v>
      </c>
      <c r="Y2011" s="5">
        <f>W2011-(V2011*10%)</f>
        <v>23390.64</v>
      </c>
      <c r="Z2011" s="5">
        <f t="shared" si="3"/>
        <v>16243.5</v>
      </c>
      <c r="AA2011" s="9">
        <v>44707.0</v>
      </c>
      <c r="AB2011" s="1" t="s">
        <v>3001</v>
      </c>
      <c r="AC2011" s="1" t="s">
        <v>55</v>
      </c>
      <c r="AD2011" s="12" t="s">
        <v>46</v>
      </c>
      <c r="AE2011" s="12" t="s">
        <v>46</v>
      </c>
      <c r="AF2011" s="12" t="s">
        <v>46</v>
      </c>
      <c r="AG2011" s="12" t="s">
        <v>46</v>
      </c>
      <c r="AH2011" s="12" t="s">
        <v>46</v>
      </c>
      <c r="AI2011" s="12" t="s">
        <v>46</v>
      </c>
    </row>
    <row r="2012">
      <c r="A2012" s="1" t="s">
        <v>2997</v>
      </c>
      <c r="B2012" s="13"/>
      <c r="C2012" s="1" t="s">
        <v>36</v>
      </c>
      <c r="D2012" s="1" t="s">
        <v>96</v>
      </c>
      <c r="E2012" s="1" t="s">
        <v>38</v>
      </c>
      <c r="F2012" s="1" t="s">
        <v>240</v>
      </c>
      <c r="G2012" s="1" t="s">
        <v>115</v>
      </c>
      <c r="H2012" s="1" t="s">
        <v>116</v>
      </c>
      <c r="I2012" s="1" t="s">
        <v>42</v>
      </c>
      <c r="J2012" s="1"/>
      <c r="K2012" s="1" t="s">
        <v>2999</v>
      </c>
      <c r="L2012" s="1" t="s">
        <v>99</v>
      </c>
      <c r="M2012" s="9">
        <v>44742.0</v>
      </c>
      <c r="N2012" s="9">
        <v>44742.0</v>
      </c>
      <c r="O2012" s="1"/>
      <c r="P2012" s="1">
        <v>8.33</v>
      </c>
      <c r="Q2012" s="1">
        <v>500000.0</v>
      </c>
      <c r="R2012" s="1">
        <v>312000.0</v>
      </c>
      <c r="S2012" s="9">
        <v>44830.0</v>
      </c>
      <c r="T2012" s="9">
        <v>44831.0</v>
      </c>
      <c r="U2012" s="1" t="s">
        <v>3002</v>
      </c>
      <c r="V2012" s="5">
        <f t="shared" si="240"/>
        <v>25989.6</v>
      </c>
      <c r="W2012" s="11">
        <f t="shared" si="456"/>
        <v>30667.728</v>
      </c>
      <c r="X2012" s="9"/>
      <c r="Y2012" s="5"/>
      <c r="Z2012" s="5">
        <f t="shared" si="3"/>
        <v>19492.2</v>
      </c>
      <c r="AA2012" s="9"/>
      <c r="AC2012" s="1" t="s">
        <v>162</v>
      </c>
      <c r="AD2012" s="12" t="s">
        <v>46</v>
      </c>
      <c r="AE2012" s="12" t="s">
        <v>46</v>
      </c>
      <c r="AF2012" s="12" t="s">
        <v>46</v>
      </c>
      <c r="AG2012" s="12" t="s">
        <v>46</v>
      </c>
      <c r="AH2012" s="12"/>
      <c r="AI2012" s="12"/>
    </row>
    <row r="2013">
      <c r="A2013" s="1" t="s">
        <v>2997</v>
      </c>
      <c r="B2013" s="13"/>
      <c r="C2013" s="1" t="s">
        <v>36</v>
      </c>
      <c r="D2013" s="1" t="s">
        <v>96</v>
      </c>
      <c r="E2013" s="1" t="s">
        <v>38</v>
      </c>
      <c r="F2013" s="1" t="s">
        <v>240</v>
      </c>
      <c r="G2013" s="1" t="s">
        <v>115</v>
      </c>
      <c r="H2013" s="1" t="s">
        <v>116</v>
      </c>
      <c r="I2013" s="1" t="s">
        <v>42</v>
      </c>
      <c r="J2013" s="1"/>
      <c r="K2013" s="1" t="s">
        <v>2999</v>
      </c>
      <c r="L2013" s="1" t="s">
        <v>99</v>
      </c>
      <c r="M2013" s="9">
        <v>44742.0</v>
      </c>
      <c r="N2013" s="9">
        <v>44742.0</v>
      </c>
      <c r="O2013" s="1"/>
      <c r="P2013" s="1">
        <v>8.33</v>
      </c>
      <c r="Q2013" s="1">
        <v>500000.0</v>
      </c>
      <c r="R2013" s="1">
        <v>312000.0</v>
      </c>
      <c r="S2013" s="9">
        <v>44830.0</v>
      </c>
      <c r="T2013" s="14">
        <v>44844.0</v>
      </c>
      <c r="U2013" s="1" t="s">
        <v>3003</v>
      </c>
      <c r="V2013" s="5">
        <f t="shared" si="240"/>
        <v>25989.6</v>
      </c>
      <c r="W2013" s="11">
        <f t="shared" si="456"/>
        <v>30667.728</v>
      </c>
      <c r="X2013" s="14">
        <v>44860.0</v>
      </c>
      <c r="Y2013" s="5">
        <f>W2013-(V2013*10%)</f>
        <v>28068.768</v>
      </c>
      <c r="Z2013" s="5">
        <f t="shared" si="3"/>
        <v>19492.2</v>
      </c>
      <c r="AA2013" s="9">
        <v>44870.0</v>
      </c>
      <c r="AB2013" s="1" t="s">
        <v>3003</v>
      </c>
      <c r="AC2013" s="1" t="s">
        <v>55</v>
      </c>
      <c r="AD2013" s="12" t="s">
        <v>46</v>
      </c>
      <c r="AE2013" s="12" t="s">
        <v>46</v>
      </c>
      <c r="AF2013" s="12" t="s">
        <v>46</v>
      </c>
      <c r="AG2013" s="12" t="s">
        <v>46</v>
      </c>
      <c r="AH2013" s="12" t="s">
        <v>46</v>
      </c>
      <c r="AI2013" s="12" t="s">
        <v>46</v>
      </c>
    </row>
    <row r="2014">
      <c r="A2014" s="1" t="s">
        <v>3004</v>
      </c>
      <c r="B2014" s="13"/>
      <c r="C2014" s="1" t="s">
        <v>36</v>
      </c>
      <c r="D2014" s="1" t="s">
        <v>76</v>
      </c>
      <c r="E2014" s="1" t="s">
        <v>77</v>
      </c>
      <c r="F2014" s="1" t="s">
        <v>366</v>
      </c>
      <c r="G2014" s="1" t="s">
        <v>40</v>
      </c>
      <c r="H2014" s="1" t="s">
        <v>345</v>
      </c>
      <c r="I2014" s="1" t="s">
        <v>42</v>
      </c>
      <c r="J2014" s="1"/>
      <c r="K2014" s="1" t="s">
        <v>3005</v>
      </c>
      <c r="L2014" s="1" t="s">
        <v>53</v>
      </c>
      <c r="M2014" s="9">
        <v>44795.0</v>
      </c>
      <c r="N2014" s="9">
        <v>44795.0</v>
      </c>
      <c r="O2014" s="1"/>
      <c r="P2014" s="1">
        <v>8.33</v>
      </c>
      <c r="Q2014" s="1">
        <v>700000.0</v>
      </c>
      <c r="R2014" s="1">
        <v>300000.0</v>
      </c>
      <c r="S2014" s="10">
        <f>N2014+90</f>
        <v>44885</v>
      </c>
      <c r="V2014" s="5">
        <f t="shared" si="240"/>
        <v>24990</v>
      </c>
      <c r="W2014" s="11">
        <f t="shared" si="456"/>
        <v>29488.2</v>
      </c>
      <c r="Z2014" s="5">
        <f t="shared" si="3"/>
        <v>18742.5</v>
      </c>
      <c r="AB2014" s="1"/>
      <c r="AC2014" s="1" t="str">
        <f>IF(T2014="","C","O")</f>
        <v>C</v>
      </c>
      <c r="AD2014" s="12" t="s">
        <v>46</v>
      </c>
      <c r="AE2014" s="12" t="s">
        <v>46</v>
      </c>
      <c r="AF2014" s="12" t="s">
        <v>46</v>
      </c>
      <c r="AG2014" s="12"/>
      <c r="AH2014" s="12"/>
      <c r="AI2014" s="12"/>
    </row>
    <row r="2015">
      <c r="A2015" s="1" t="s">
        <v>3004</v>
      </c>
      <c r="B2015" s="13"/>
      <c r="C2015" s="1" t="s">
        <v>36</v>
      </c>
      <c r="D2015" s="1" t="s">
        <v>76</v>
      </c>
      <c r="E2015" s="1" t="s">
        <v>77</v>
      </c>
      <c r="F2015" s="1" t="s">
        <v>366</v>
      </c>
      <c r="G2015" s="1" t="s">
        <v>40</v>
      </c>
      <c r="H2015" s="1" t="s">
        <v>345</v>
      </c>
      <c r="I2015" s="1" t="s">
        <v>42</v>
      </c>
      <c r="J2015" s="1"/>
      <c r="K2015" s="1" t="s">
        <v>3005</v>
      </c>
      <c r="L2015" s="1" t="s">
        <v>53</v>
      </c>
      <c r="M2015" s="9">
        <v>44795.0</v>
      </c>
      <c r="N2015" s="9">
        <v>44795.0</v>
      </c>
      <c r="O2015" s="1"/>
      <c r="P2015" s="1">
        <v>8.33</v>
      </c>
      <c r="Q2015" s="1">
        <v>500000.0</v>
      </c>
      <c r="R2015" s="1">
        <v>300000.0</v>
      </c>
      <c r="S2015" s="10">
        <f t="shared" ref="S2015:S2017" si="493">N2015+30</f>
        <v>44825</v>
      </c>
      <c r="V2015" s="5">
        <f t="shared" si="240"/>
        <v>24990</v>
      </c>
      <c r="W2015" s="11">
        <f t="shared" si="456"/>
        <v>29488.2</v>
      </c>
      <c r="Z2015" s="5">
        <f t="shared" si="3"/>
        <v>18742.5</v>
      </c>
      <c r="AB2015" s="1"/>
      <c r="AC2015" s="1" t="s">
        <v>45</v>
      </c>
      <c r="AD2015" s="12" t="s">
        <v>46</v>
      </c>
      <c r="AE2015" s="12" t="s">
        <v>46</v>
      </c>
      <c r="AF2015" s="12" t="s">
        <v>46</v>
      </c>
      <c r="AG2015" s="12"/>
      <c r="AH2015" s="12"/>
      <c r="AI2015" s="12"/>
    </row>
    <row r="2016">
      <c r="A2016" s="1" t="s">
        <v>3004</v>
      </c>
      <c r="B2016" s="13"/>
      <c r="C2016" s="1" t="s">
        <v>36</v>
      </c>
      <c r="D2016" s="1" t="s">
        <v>76</v>
      </c>
      <c r="E2016" s="1" t="s">
        <v>77</v>
      </c>
      <c r="F2016" s="1" t="s">
        <v>366</v>
      </c>
      <c r="G2016" s="1" t="s">
        <v>40</v>
      </c>
      <c r="H2016" s="1" t="s">
        <v>345</v>
      </c>
      <c r="I2016" s="1" t="s">
        <v>42</v>
      </c>
      <c r="J2016" s="1"/>
      <c r="K2016" s="1" t="s">
        <v>3005</v>
      </c>
      <c r="L2016" s="1" t="s">
        <v>53</v>
      </c>
      <c r="M2016" s="9">
        <v>44795.0</v>
      </c>
      <c r="N2016" s="9">
        <v>44795.0</v>
      </c>
      <c r="O2016" s="1"/>
      <c r="P2016" s="1">
        <v>8.33</v>
      </c>
      <c r="Q2016" s="1">
        <v>500000.0</v>
      </c>
      <c r="R2016" s="1">
        <v>300000.0</v>
      </c>
      <c r="S2016" s="10">
        <f t="shared" si="493"/>
        <v>44825</v>
      </c>
      <c r="V2016" s="5">
        <f t="shared" si="240"/>
        <v>24990</v>
      </c>
      <c r="W2016" s="11">
        <f t="shared" si="456"/>
        <v>29488.2</v>
      </c>
      <c r="Z2016" s="5">
        <f t="shared" si="3"/>
        <v>18742.5</v>
      </c>
      <c r="AC2016" s="1" t="str">
        <f>IF(T2016="","C","O")</f>
        <v>C</v>
      </c>
      <c r="AD2016" s="12" t="s">
        <v>46</v>
      </c>
      <c r="AE2016" s="12" t="s">
        <v>46</v>
      </c>
      <c r="AF2016" s="12" t="s">
        <v>46</v>
      </c>
      <c r="AG2016" s="12"/>
      <c r="AH2016" s="12"/>
      <c r="AI2016" s="12"/>
    </row>
    <row r="2017">
      <c r="A2017" s="1" t="s">
        <v>3004</v>
      </c>
      <c r="B2017" s="13"/>
      <c r="C2017" s="1" t="s">
        <v>36</v>
      </c>
      <c r="D2017" s="1" t="s">
        <v>76</v>
      </c>
      <c r="E2017" s="1" t="s">
        <v>77</v>
      </c>
      <c r="F2017" s="1" t="s">
        <v>366</v>
      </c>
      <c r="G2017" s="1" t="s">
        <v>40</v>
      </c>
      <c r="H2017" s="1" t="s">
        <v>345</v>
      </c>
      <c r="I2017" s="1" t="s">
        <v>42</v>
      </c>
      <c r="J2017" s="1"/>
      <c r="K2017" s="1" t="s">
        <v>3005</v>
      </c>
      <c r="L2017" s="1" t="s">
        <v>53</v>
      </c>
      <c r="M2017" s="9">
        <v>44795.0</v>
      </c>
      <c r="N2017" s="9">
        <v>44795.0</v>
      </c>
      <c r="P2017" s="1">
        <v>8.33</v>
      </c>
      <c r="Q2017" s="1">
        <v>500000.0</v>
      </c>
      <c r="R2017" s="1">
        <v>300000.0</v>
      </c>
      <c r="S2017" s="10">
        <f t="shared" si="493"/>
        <v>44825</v>
      </c>
      <c r="V2017" s="5">
        <f t="shared" si="240"/>
        <v>24990</v>
      </c>
      <c r="W2017" s="11">
        <f t="shared" si="456"/>
        <v>29488.2</v>
      </c>
      <c r="Z2017" s="5">
        <f t="shared" si="3"/>
        <v>18742.5</v>
      </c>
      <c r="AC2017" s="1" t="s">
        <v>45</v>
      </c>
      <c r="AD2017" s="12" t="s">
        <v>46</v>
      </c>
      <c r="AE2017" s="12" t="s">
        <v>46</v>
      </c>
      <c r="AF2017" s="12" t="s">
        <v>46</v>
      </c>
      <c r="AG2017" s="12"/>
      <c r="AH2017" s="12"/>
      <c r="AI2017" s="12"/>
    </row>
    <row r="2018">
      <c r="A2018" s="1" t="s">
        <v>3006</v>
      </c>
      <c r="B2018" s="13"/>
      <c r="C2018" s="1" t="s">
        <v>36</v>
      </c>
      <c r="D2018" s="1" t="s">
        <v>96</v>
      </c>
      <c r="E2018" s="1" t="s">
        <v>82</v>
      </c>
      <c r="F2018" s="1" t="s">
        <v>541</v>
      </c>
      <c r="G2018" s="1" t="s">
        <v>121</v>
      </c>
      <c r="H2018" s="1" t="s">
        <v>1492</v>
      </c>
      <c r="I2018" s="1" t="s">
        <v>42</v>
      </c>
      <c r="J2018" s="1"/>
      <c r="K2018" s="1" t="s">
        <v>3007</v>
      </c>
      <c r="L2018" s="1" t="s">
        <v>143</v>
      </c>
      <c r="M2018" s="14">
        <v>44894.0</v>
      </c>
      <c r="N2018" s="9">
        <v>44967.0</v>
      </c>
      <c r="O2018" s="1"/>
      <c r="P2018" s="1">
        <v>8.33</v>
      </c>
      <c r="Q2018" s="1">
        <v>100000.0</v>
      </c>
      <c r="R2018" s="1">
        <v>420000.0</v>
      </c>
      <c r="S2018" s="9">
        <v>44967.0</v>
      </c>
      <c r="T2018" s="9">
        <v>44970.0</v>
      </c>
      <c r="U2018" s="1" t="s">
        <v>3008</v>
      </c>
      <c r="V2018" s="5">
        <f t="shared" si="240"/>
        <v>34986</v>
      </c>
      <c r="W2018" s="11">
        <f t="shared" si="456"/>
        <v>41283.48</v>
      </c>
      <c r="X2018" s="9"/>
      <c r="Y2018" s="5"/>
      <c r="Z2018" s="5">
        <f t="shared" si="3"/>
        <v>26239.5</v>
      </c>
      <c r="AA2018" s="9"/>
      <c r="AC2018" s="1" t="s">
        <v>162</v>
      </c>
      <c r="AD2018" s="12" t="s">
        <v>46</v>
      </c>
      <c r="AE2018" s="12" t="s">
        <v>46</v>
      </c>
      <c r="AF2018" s="12" t="s">
        <v>46</v>
      </c>
      <c r="AG2018" s="12" t="s">
        <v>46</v>
      </c>
      <c r="AH2018" s="12"/>
      <c r="AI2018" s="12"/>
    </row>
    <row r="2019">
      <c r="A2019" s="1" t="s">
        <v>3006</v>
      </c>
      <c r="B2019" s="13"/>
      <c r="C2019" s="1" t="s">
        <v>36</v>
      </c>
      <c r="D2019" s="1" t="s">
        <v>96</v>
      </c>
      <c r="E2019" s="1" t="s">
        <v>82</v>
      </c>
      <c r="F2019" s="1" t="s">
        <v>541</v>
      </c>
      <c r="G2019" s="1" t="s">
        <v>121</v>
      </c>
      <c r="H2019" s="1" t="s">
        <v>1492</v>
      </c>
      <c r="I2019" s="1" t="s">
        <v>42</v>
      </c>
      <c r="J2019" s="1"/>
      <c r="K2019" s="1" t="s">
        <v>3007</v>
      </c>
      <c r="L2019" s="1" t="s">
        <v>143</v>
      </c>
      <c r="M2019" s="14">
        <v>44894.0</v>
      </c>
      <c r="N2019" s="14">
        <v>44894.0</v>
      </c>
      <c r="O2019" s="1"/>
      <c r="P2019" s="1">
        <v>8.33</v>
      </c>
      <c r="Q2019" s="1">
        <v>300000.0</v>
      </c>
      <c r="R2019" s="1">
        <v>300000.0</v>
      </c>
      <c r="S2019" s="15">
        <f t="shared" ref="S2019:S2020" si="494">N2019+90</f>
        <v>44984</v>
      </c>
      <c r="V2019" s="5">
        <f t="shared" si="240"/>
        <v>24990</v>
      </c>
      <c r="W2019" s="11">
        <f t="shared" si="456"/>
        <v>29488.2</v>
      </c>
      <c r="Z2019" s="5">
        <f t="shared" si="3"/>
        <v>18742.5</v>
      </c>
      <c r="AB2019" s="1"/>
      <c r="AC2019" s="1" t="s">
        <v>45</v>
      </c>
      <c r="AD2019" s="12" t="s">
        <v>46</v>
      </c>
      <c r="AE2019" s="12" t="s">
        <v>46</v>
      </c>
      <c r="AF2019" s="12" t="s">
        <v>46</v>
      </c>
      <c r="AG2019" s="12"/>
      <c r="AH2019" s="12"/>
      <c r="AI2019" s="12"/>
    </row>
    <row r="2020">
      <c r="A2020" s="1" t="s">
        <v>3006</v>
      </c>
      <c r="B2020" s="13"/>
      <c r="C2020" s="1" t="s">
        <v>36</v>
      </c>
      <c r="D2020" s="1" t="s">
        <v>96</v>
      </c>
      <c r="E2020" s="1" t="s">
        <v>82</v>
      </c>
      <c r="F2020" s="1" t="s">
        <v>541</v>
      </c>
      <c r="G2020" s="1" t="s">
        <v>121</v>
      </c>
      <c r="H2020" s="1" t="s">
        <v>1492</v>
      </c>
      <c r="I2020" s="1" t="s">
        <v>42</v>
      </c>
      <c r="J2020" s="1"/>
      <c r="K2020" s="1" t="s">
        <v>3007</v>
      </c>
      <c r="L2020" s="1" t="s">
        <v>143</v>
      </c>
      <c r="M2020" s="14">
        <v>44894.0</v>
      </c>
      <c r="N2020" s="14">
        <v>44894.0</v>
      </c>
      <c r="O2020" s="1"/>
      <c r="P2020" s="1">
        <v>8.33</v>
      </c>
      <c r="Q2020" s="1">
        <v>300000.0</v>
      </c>
      <c r="R2020" s="1">
        <v>300000.0</v>
      </c>
      <c r="S2020" s="15">
        <f t="shared" si="494"/>
        <v>44984</v>
      </c>
      <c r="V2020" s="5">
        <f t="shared" si="240"/>
        <v>24990</v>
      </c>
      <c r="W2020" s="11">
        <f t="shared" si="456"/>
        <v>29488.2</v>
      </c>
      <c r="Z2020" s="5">
        <f t="shared" si="3"/>
        <v>18742.5</v>
      </c>
      <c r="AB2020" s="1"/>
      <c r="AC2020" s="1" t="s">
        <v>45</v>
      </c>
      <c r="AD2020" s="12" t="s">
        <v>46</v>
      </c>
      <c r="AE2020" s="12" t="s">
        <v>46</v>
      </c>
      <c r="AF2020" s="12" t="s">
        <v>46</v>
      </c>
      <c r="AG2020" s="12"/>
      <c r="AH2020" s="12"/>
      <c r="AI2020" s="12"/>
    </row>
    <row r="2021">
      <c r="A2021" s="1" t="s">
        <v>3009</v>
      </c>
      <c r="B2021" s="13"/>
      <c r="C2021" s="1" t="s">
        <v>36</v>
      </c>
      <c r="D2021" s="1" t="s">
        <v>50</v>
      </c>
      <c r="E2021" s="1" t="s">
        <v>38</v>
      </c>
      <c r="F2021" s="1" t="s">
        <v>51</v>
      </c>
      <c r="G2021" s="1" t="s">
        <v>40</v>
      </c>
      <c r="H2021" s="1" t="s">
        <v>41</v>
      </c>
      <c r="I2021" s="1" t="s">
        <v>42</v>
      </c>
      <c r="J2021" s="1"/>
      <c r="K2021" s="1" t="s">
        <v>3010</v>
      </c>
      <c r="L2021" s="1" t="s">
        <v>99</v>
      </c>
      <c r="M2021" s="9">
        <v>45065.0</v>
      </c>
      <c r="N2021" s="9">
        <v>45065.0</v>
      </c>
      <c r="O2021" s="1"/>
      <c r="P2021" s="1">
        <v>8.33</v>
      </c>
      <c r="Q2021" s="1">
        <v>500000.0</v>
      </c>
      <c r="R2021" s="1">
        <v>960000.0</v>
      </c>
      <c r="S2021" s="9">
        <v>44904.0</v>
      </c>
      <c r="T2021" s="9">
        <v>45068.0</v>
      </c>
      <c r="U2021" s="1" t="s">
        <v>3011</v>
      </c>
      <c r="V2021" s="5">
        <f t="shared" si="240"/>
        <v>79968</v>
      </c>
      <c r="W2021" s="11">
        <f t="shared" si="456"/>
        <v>94362.24</v>
      </c>
      <c r="X2021" s="9">
        <v>45084.0</v>
      </c>
      <c r="Y2021" s="5">
        <f t="shared" ref="Y2021:Y2022" si="495">W2021-(V2021*10%)</f>
        <v>86365.44</v>
      </c>
      <c r="Z2021" s="5">
        <f t="shared" si="3"/>
        <v>59976</v>
      </c>
      <c r="AA2021" s="9">
        <v>45085.0</v>
      </c>
      <c r="AB2021" s="1" t="s">
        <v>3012</v>
      </c>
      <c r="AC2021" s="1" t="s">
        <v>55</v>
      </c>
      <c r="AD2021" s="12" t="s">
        <v>47</v>
      </c>
      <c r="AE2021" s="12" t="s">
        <v>47</v>
      </c>
      <c r="AF2021" s="12" t="s">
        <v>46</v>
      </c>
      <c r="AG2021" s="12" t="s">
        <v>47</v>
      </c>
      <c r="AH2021" s="12" t="s">
        <v>47</v>
      </c>
      <c r="AI2021" s="12" t="s">
        <v>47</v>
      </c>
    </row>
    <row r="2022">
      <c r="A2022" s="1" t="s">
        <v>3013</v>
      </c>
      <c r="B2022" s="13"/>
      <c r="C2022" s="1" t="s">
        <v>36</v>
      </c>
      <c r="D2022" s="1" t="s">
        <v>102</v>
      </c>
      <c r="E2022" s="1" t="s">
        <v>212</v>
      </c>
      <c r="F2022" s="1" t="s">
        <v>1079</v>
      </c>
      <c r="G2022" s="1" t="s">
        <v>152</v>
      </c>
      <c r="H2022" s="1" t="s">
        <v>153</v>
      </c>
      <c r="I2022" s="1" t="s">
        <v>86</v>
      </c>
      <c r="J2022" s="1"/>
      <c r="K2022" s="1" t="s">
        <v>3014</v>
      </c>
      <c r="L2022" s="1" t="s">
        <v>150</v>
      </c>
      <c r="M2022" s="9">
        <v>44968.0</v>
      </c>
      <c r="N2022" s="9">
        <v>45232.0</v>
      </c>
      <c r="O2022" s="1"/>
      <c r="P2022" s="1">
        <v>7.5</v>
      </c>
      <c r="Q2022" s="1">
        <v>300000.0</v>
      </c>
      <c r="R2022" s="1">
        <v>595500.0</v>
      </c>
      <c r="S2022" s="9">
        <v>45143.0</v>
      </c>
      <c r="T2022" s="9">
        <v>45083.0</v>
      </c>
      <c r="U2022" s="1" t="s">
        <v>3015</v>
      </c>
      <c r="V2022" s="5">
        <f t="shared" si="240"/>
        <v>44662.5</v>
      </c>
      <c r="W2022" s="11">
        <f t="shared" si="456"/>
        <v>52701.75</v>
      </c>
      <c r="X2022" s="9">
        <v>45126.0</v>
      </c>
      <c r="Y2022" s="5">
        <f t="shared" si="495"/>
        <v>48235.5</v>
      </c>
      <c r="Z2022" s="5">
        <f t="shared" si="3"/>
        <v>33496.875</v>
      </c>
      <c r="AA2022" s="9">
        <v>45109.0</v>
      </c>
      <c r="AB2022" s="1">
        <v>87.0</v>
      </c>
      <c r="AC2022" s="1" t="s">
        <v>55</v>
      </c>
      <c r="AD2022" s="12" t="s">
        <v>46</v>
      </c>
      <c r="AE2022" s="12" t="s">
        <v>47</v>
      </c>
      <c r="AF2022" s="12" t="s">
        <v>47</v>
      </c>
      <c r="AG2022" s="12" t="s">
        <v>47</v>
      </c>
      <c r="AH2022" s="12" t="s">
        <v>47</v>
      </c>
      <c r="AI2022" s="12" t="s">
        <v>47</v>
      </c>
    </row>
    <row r="2023">
      <c r="A2023" s="1" t="s">
        <v>3013</v>
      </c>
      <c r="B2023" s="13"/>
      <c r="C2023" s="1" t="s">
        <v>36</v>
      </c>
      <c r="D2023" s="1" t="s">
        <v>102</v>
      </c>
      <c r="E2023" s="1" t="s">
        <v>212</v>
      </c>
      <c r="F2023" s="1" t="s">
        <v>1079</v>
      </c>
      <c r="G2023" s="1" t="s">
        <v>152</v>
      </c>
      <c r="H2023" s="1" t="s">
        <v>153</v>
      </c>
      <c r="I2023" s="1" t="s">
        <v>86</v>
      </c>
      <c r="J2023" s="1"/>
      <c r="K2023" s="1" t="s">
        <v>3014</v>
      </c>
      <c r="L2023" s="1" t="s">
        <v>150</v>
      </c>
      <c r="M2023" s="9">
        <v>44968.0</v>
      </c>
      <c r="N2023" s="14">
        <v>45213.0</v>
      </c>
      <c r="O2023" s="1"/>
      <c r="P2023" s="1">
        <v>7.5</v>
      </c>
      <c r="Q2023" s="1">
        <v>595500.0</v>
      </c>
      <c r="R2023" s="1">
        <v>300000.0</v>
      </c>
      <c r="S2023" s="15">
        <f t="shared" ref="S2023:S2028" si="496">N2023+90</f>
        <v>45303</v>
      </c>
      <c r="V2023" s="5">
        <f t="shared" si="240"/>
        <v>22500</v>
      </c>
      <c r="W2023" s="11">
        <f t="shared" si="456"/>
        <v>26550</v>
      </c>
      <c r="Z2023" s="5">
        <f t="shared" si="3"/>
        <v>16875</v>
      </c>
      <c r="AC2023" s="1" t="str">
        <f t="shared" ref="AC2023:AC2024" si="497">IF(T2023="","C","O")</f>
        <v>C</v>
      </c>
      <c r="AD2023" s="12" t="s">
        <v>46</v>
      </c>
      <c r="AE2023" s="12" t="s">
        <v>47</v>
      </c>
      <c r="AF2023" s="12" t="s">
        <v>47</v>
      </c>
      <c r="AG2023" s="12"/>
      <c r="AH2023" s="12"/>
      <c r="AI2023" s="12"/>
    </row>
    <row r="2024">
      <c r="A2024" s="1" t="s">
        <v>3013</v>
      </c>
      <c r="B2024" s="13"/>
      <c r="C2024" s="1" t="s">
        <v>36</v>
      </c>
      <c r="D2024" s="1" t="s">
        <v>102</v>
      </c>
      <c r="E2024" s="1" t="s">
        <v>212</v>
      </c>
      <c r="F2024" s="1" t="s">
        <v>1079</v>
      </c>
      <c r="G2024" s="1" t="s">
        <v>152</v>
      </c>
      <c r="H2024" s="1" t="s">
        <v>153</v>
      </c>
      <c r="I2024" s="1" t="s">
        <v>86</v>
      </c>
      <c r="J2024" s="1"/>
      <c r="K2024" s="1" t="s">
        <v>3014</v>
      </c>
      <c r="L2024" s="1" t="s">
        <v>150</v>
      </c>
      <c r="M2024" s="9">
        <v>44968.0</v>
      </c>
      <c r="N2024" s="9">
        <v>45232.0</v>
      </c>
      <c r="O2024" s="1"/>
      <c r="P2024" s="1">
        <v>7.5</v>
      </c>
      <c r="Q2024" s="1">
        <v>300000.0</v>
      </c>
      <c r="R2024" s="1">
        <v>300000.0</v>
      </c>
      <c r="S2024" s="10">
        <f t="shared" si="496"/>
        <v>45322</v>
      </c>
      <c r="V2024" s="5">
        <f t="shared" si="240"/>
        <v>22500</v>
      </c>
      <c r="W2024" s="11">
        <f t="shared" si="456"/>
        <v>26550</v>
      </c>
      <c r="X2024" s="1"/>
      <c r="Y2024" s="1"/>
      <c r="Z2024" s="5">
        <f t="shared" si="3"/>
        <v>16875</v>
      </c>
      <c r="AA2024" s="1"/>
      <c r="AB2024" s="1"/>
      <c r="AC2024" s="1" t="str">
        <f t="shared" si="497"/>
        <v>C</v>
      </c>
      <c r="AD2024" s="12" t="s">
        <v>46</v>
      </c>
      <c r="AE2024" s="12" t="s">
        <v>47</v>
      </c>
      <c r="AF2024" s="12" t="s">
        <v>47</v>
      </c>
      <c r="AG2024" s="12"/>
      <c r="AH2024" s="12"/>
      <c r="AI2024" s="12"/>
    </row>
    <row r="2025">
      <c r="A2025" s="1" t="s">
        <v>3016</v>
      </c>
      <c r="B2025" s="13"/>
      <c r="C2025" s="1" t="s">
        <v>132</v>
      </c>
      <c r="D2025" s="1" t="s">
        <v>96</v>
      </c>
      <c r="E2025" s="1" t="s">
        <v>212</v>
      </c>
      <c r="F2025" s="1" t="s">
        <v>915</v>
      </c>
      <c r="G2025" s="1" t="s">
        <v>152</v>
      </c>
      <c r="H2025" s="1" t="s">
        <v>153</v>
      </c>
      <c r="I2025" s="1" t="s">
        <v>234</v>
      </c>
      <c r="J2025" s="1"/>
      <c r="K2025" s="1" t="s">
        <v>3017</v>
      </c>
      <c r="L2025" s="1" t="s">
        <v>53</v>
      </c>
      <c r="M2025" s="9">
        <v>44652.0</v>
      </c>
      <c r="N2025" s="14">
        <v>44889.0</v>
      </c>
      <c r="O2025" s="1"/>
      <c r="P2025" s="1">
        <v>8.33</v>
      </c>
      <c r="Q2025" s="1">
        <v>300000.0</v>
      </c>
      <c r="R2025" s="1">
        <v>300000.0</v>
      </c>
      <c r="S2025" s="15">
        <f t="shared" si="496"/>
        <v>44979</v>
      </c>
      <c r="V2025" s="5">
        <f t="shared" si="240"/>
        <v>24990</v>
      </c>
      <c r="W2025" s="11">
        <f t="shared" si="456"/>
        <v>29488.2</v>
      </c>
      <c r="Z2025" s="5">
        <f t="shared" si="3"/>
        <v>18742.5</v>
      </c>
      <c r="AB2025" s="1"/>
      <c r="AC2025" s="1" t="s">
        <v>45</v>
      </c>
      <c r="AD2025" s="12" t="s">
        <v>46</v>
      </c>
      <c r="AE2025" s="12" t="s">
        <v>46</v>
      </c>
      <c r="AF2025" s="12" t="s">
        <v>46</v>
      </c>
      <c r="AG2025" s="12"/>
      <c r="AH2025" s="12"/>
      <c r="AI2025" s="12"/>
    </row>
    <row r="2026">
      <c r="A2026" s="1" t="s">
        <v>3018</v>
      </c>
      <c r="B2026" s="13"/>
      <c r="C2026" s="1" t="s">
        <v>36</v>
      </c>
      <c r="D2026" s="1" t="s">
        <v>96</v>
      </c>
      <c r="E2026" s="1" t="s">
        <v>212</v>
      </c>
      <c r="F2026" s="1" t="s">
        <v>594</v>
      </c>
      <c r="G2026" s="1" t="s">
        <v>367</v>
      </c>
      <c r="H2026" s="1" t="s">
        <v>3019</v>
      </c>
      <c r="I2026" s="1" t="s">
        <v>42</v>
      </c>
      <c r="J2026" s="1"/>
      <c r="K2026" s="1" t="s">
        <v>3020</v>
      </c>
      <c r="L2026" s="1" t="s">
        <v>53</v>
      </c>
      <c r="M2026" s="14">
        <v>44848.0</v>
      </c>
      <c r="N2026" s="14">
        <v>44905.0</v>
      </c>
      <c r="O2026" s="1"/>
      <c r="P2026" s="1">
        <v>8.0</v>
      </c>
      <c r="Q2026" s="1">
        <v>300000.0</v>
      </c>
      <c r="R2026" s="1">
        <v>300000.0</v>
      </c>
      <c r="S2026" s="15">
        <f t="shared" si="496"/>
        <v>44995</v>
      </c>
      <c r="V2026" s="5">
        <f t="shared" si="240"/>
        <v>24000</v>
      </c>
      <c r="W2026" s="11">
        <f t="shared" si="456"/>
        <v>28320</v>
      </c>
      <c r="Z2026" s="5">
        <f t="shared" si="3"/>
        <v>18000</v>
      </c>
      <c r="AB2026" s="1"/>
      <c r="AC2026" s="1" t="s">
        <v>45</v>
      </c>
      <c r="AD2026" s="12" t="s">
        <v>46</v>
      </c>
      <c r="AE2026" s="12" t="s">
        <v>46</v>
      </c>
      <c r="AF2026" s="12" t="s">
        <v>46</v>
      </c>
      <c r="AG2026" s="12"/>
      <c r="AH2026" s="12"/>
      <c r="AI2026" s="12"/>
    </row>
    <row r="2027">
      <c r="A2027" s="1" t="s">
        <v>3021</v>
      </c>
      <c r="B2027" s="13"/>
      <c r="C2027" s="1" t="s">
        <v>36</v>
      </c>
      <c r="D2027" s="1" t="s">
        <v>96</v>
      </c>
      <c r="E2027" s="1" t="s">
        <v>77</v>
      </c>
      <c r="F2027" s="1" t="s">
        <v>490</v>
      </c>
      <c r="G2027" s="1" t="s">
        <v>127</v>
      </c>
      <c r="H2027" s="1" t="s">
        <v>128</v>
      </c>
      <c r="I2027" s="1" t="s">
        <v>247</v>
      </c>
      <c r="J2027" s="1"/>
      <c r="K2027" s="1" t="s">
        <v>3022</v>
      </c>
      <c r="L2027" s="1" t="s">
        <v>53</v>
      </c>
      <c r="M2027" s="9">
        <v>44811.0</v>
      </c>
      <c r="N2027" s="9">
        <v>45014.0</v>
      </c>
      <c r="O2027" s="1"/>
      <c r="P2027" s="1">
        <v>8.33</v>
      </c>
      <c r="Q2027" s="1">
        <v>300000.0</v>
      </c>
      <c r="R2027" s="1">
        <v>300000.0</v>
      </c>
      <c r="S2027" s="10">
        <f t="shared" si="496"/>
        <v>45104</v>
      </c>
      <c r="V2027" s="5">
        <f t="shared" si="240"/>
        <v>24990</v>
      </c>
      <c r="W2027" s="11">
        <f t="shared" si="456"/>
        <v>29488.2</v>
      </c>
      <c r="Z2027" s="5">
        <f t="shared" si="3"/>
        <v>18742.5</v>
      </c>
      <c r="AB2027" s="1"/>
      <c r="AC2027" s="1" t="s">
        <v>45</v>
      </c>
      <c r="AD2027" s="12" t="s">
        <v>46</v>
      </c>
      <c r="AE2027" s="12" t="s">
        <v>46</v>
      </c>
      <c r="AF2027" s="12" t="s">
        <v>47</v>
      </c>
      <c r="AG2027" s="12"/>
      <c r="AH2027" s="12"/>
      <c r="AI2027" s="12"/>
    </row>
    <row r="2028">
      <c r="A2028" s="1" t="s">
        <v>3021</v>
      </c>
      <c r="B2028" s="13"/>
      <c r="C2028" s="1" t="s">
        <v>36</v>
      </c>
      <c r="D2028" s="1" t="s">
        <v>96</v>
      </c>
      <c r="E2028" s="1" t="s">
        <v>77</v>
      </c>
      <c r="F2028" s="1" t="s">
        <v>490</v>
      </c>
      <c r="G2028" s="1" t="s">
        <v>127</v>
      </c>
      <c r="H2028" s="1" t="s">
        <v>128</v>
      </c>
      <c r="I2028" s="1" t="s">
        <v>247</v>
      </c>
      <c r="J2028" s="1"/>
      <c r="K2028" s="1" t="s">
        <v>3022</v>
      </c>
      <c r="L2028" s="1" t="s">
        <v>53</v>
      </c>
      <c r="M2028" s="9">
        <v>44811.0</v>
      </c>
      <c r="N2028" s="9">
        <v>44982.0</v>
      </c>
      <c r="O2028" s="1"/>
      <c r="P2028" s="1">
        <v>8.33</v>
      </c>
      <c r="Q2028" s="1">
        <v>300000.0</v>
      </c>
      <c r="R2028" s="1">
        <v>300000.0</v>
      </c>
      <c r="S2028" s="10">
        <f t="shared" si="496"/>
        <v>45072</v>
      </c>
      <c r="V2028" s="5">
        <f t="shared" si="240"/>
        <v>24990</v>
      </c>
      <c r="W2028" s="11">
        <f t="shared" si="456"/>
        <v>29488.2</v>
      </c>
      <c r="Z2028" s="5">
        <f t="shared" si="3"/>
        <v>18742.5</v>
      </c>
      <c r="AC2028" s="1" t="str">
        <f>IF(T2028="","C","O")</f>
        <v>C</v>
      </c>
      <c r="AD2028" s="12" t="s">
        <v>46</v>
      </c>
      <c r="AE2028" s="12" t="s">
        <v>46</v>
      </c>
      <c r="AF2028" s="12" t="s">
        <v>47</v>
      </c>
      <c r="AG2028" s="12"/>
      <c r="AH2028" s="12"/>
      <c r="AI2028" s="12"/>
    </row>
    <row r="2029">
      <c r="A2029" s="1" t="s">
        <v>3023</v>
      </c>
      <c r="B2029" s="13"/>
      <c r="C2029" s="1" t="s">
        <v>36</v>
      </c>
      <c r="D2029" s="1" t="s">
        <v>96</v>
      </c>
      <c r="E2029" s="1" t="s">
        <v>212</v>
      </c>
      <c r="F2029" s="1" t="s">
        <v>371</v>
      </c>
      <c r="G2029" s="1" t="s">
        <v>801</v>
      </c>
      <c r="H2029" s="1" t="s">
        <v>802</v>
      </c>
      <c r="I2029" s="1" t="s">
        <v>234</v>
      </c>
      <c r="J2029" s="1"/>
      <c r="K2029" s="1" t="s">
        <v>3024</v>
      </c>
      <c r="L2029" s="1" t="s">
        <v>99</v>
      </c>
      <c r="M2029" s="9">
        <v>44726.0</v>
      </c>
      <c r="N2029" s="14">
        <v>45224.0</v>
      </c>
      <c r="O2029" s="1"/>
      <c r="P2029" s="1">
        <v>8.33</v>
      </c>
      <c r="Q2029" s="1">
        <v>300000.0</v>
      </c>
      <c r="R2029" s="1">
        <v>1900000.0</v>
      </c>
      <c r="S2029" s="14">
        <v>45255.0</v>
      </c>
      <c r="T2029" s="14">
        <v>45259.0</v>
      </c>
      <c r="U2029" s="1" t="s">
        <v>3025</v>
      </c>
      <c r="V2029" s="5">
        <f t="shared" si="240"/>
        <v>158270</v>
      </c>
      <c r="W2029" s="11">
        <f t="shared" si="456"/>
        <v>186758.6</v>
      </c>
      <c r="X2029" s="14">
        <v>45290.0</v>
      </c>
      <c r="Y2029" s="5">
        <f>W2029-(V2029*10%)</f>
        <v>170931.6</v>
      </c>
      <c r="Z2029" s="5">
        <f t="shared" si="3"/>
        <v>118702.5</v>
      </c>
      <c r="AA2029" s="9">
        <v>45294.0</v>
      </c>
      <c r="AB2029" s="1" t="s">
        <v>3026</v>
      </c>
      <c r="AC2029" s="1" t="s">
        <v>55</v>
      </c>
      <c r="AD2029" s="12" t="s">
        <v>46</v>
      </c>
      <c r="AE2029" s="12" t="s">
        <v>47</v>
      </c>
      <c r="AF2029" s="12" t="s">
        <v>47</v>
      </c>
      <c r="AG2029" s="12" t="s">
        <v>47</v>
      </c>
      <c r="AH2029" s="12" t="s">
        <v>47</v>
      </c>
      <c r="AI2029" s="12" t="s">
        <v>47</v>
      </c>
    </row>
    <row r="2030">
      <c r="A2030" s="1" t="s">
        <v>3023</v>
      </c>
      <c r="B2030" s="13"/>
      <c r="C2030" s="1" t="s">
        <v>36</v>
      </c>
      <c r="D2030" s="1" t="s">
        <v>96</v>
      </c>
      <c r="E2030" s="1" t="s">
        <v>212</v>
      </c>
      <c r="F2030" s="1" t="s">
        <v>371</v>
      </c>
      <c r="G2030" s="1" t="s">
        <v>801</v>
      </c>
      <c r="H2030" s="1" t="s">
        <v>802</v>
      </c>
      <c r="I2030" s="1" t="s">
        <v>234</v>
      </c>
      <c r="J2030" s="1"/>
      <c r="K2030" s="1" t="s">
        <v>3024</v>
      </c>
      <c r="L2030" s="1" t="s">
        <v>99</v>
      </c>
      <c r="M2030" s="9">
        <v>44726.0</v>
      </c>
      <c r="N2030" s="14">
        <v>45209.0</v>
      </c>
      <c r="O2030" s="1"/>
      <c r="P2030" s="1">
        <v>8.33</v>
      </c>
      <c r="Q2030" s="1">
        <v>1900000.0</v>
      </c>
      <c r="R2030" s="1">
        <v>300000.0</v>
      </c>
      <c r="S2030" s="15">
        <f t="shared" ref="S2030:S2031" si="498">N2030+90</f>
        <v>45299</v>
      </c>
      <c r="V2030" s="5">
        <f t="shared" si="240"/>
        <v>24990</v>
      </c>
      <c r="W2030" s="11">
        <f t="shared" si="456"/>
        <v>29488.2</v>
      </c>
      <c r="Z2030" s="5">
        <f t="shared" si="3"/>
        <v>18742.5</v>
      </c>
      <c r="AC2030" s="1" t="str">
        <f t="shared" ref="AC2030:AC2033" si="499">IF(T2030="","C","O")</f>
        <v>C</v>
      </c>
      <c r="AD2030" s="12" t="s">
        <v>46</v>
      </c>
      <c r="AE2030" s="12" t="s">
        <v>47</v>
      </c>
      <c r="AF2030" s="12" t="s">
        <v>47</v>
      </c>
      <c r="AG2030" s="12"/>
      <c r="AH2030" s="12"/>
      <c r="AI2030" s="12"/>
    </row>
    <row r="2031">
      <c r="A2031" s="1" t="s">
        <v>3023</v>
      </c>
      <c r="B2031" s="13"/>
      <c r="C2031" s="1" t="s">
        <v>36</v>
      </c>
      <c r="D2031" s="1" t="s">
        <v>96</v>
      </c>
      <c r="E2031" s="1" t="s">
        <v>212</v>
      </c>
      <c r="F2031" s="1" t="s">
        <v>371</v>
      </c>
      <c r="G2031" s="1" t="s">
        <v>801</v>
      </c>
      <c r="H2031" s="1" t="s">
        <v>802</v>
      </c>
      <c r="I2031" s="1" t="s">
        <v>234</v>
      </c>
      <c r="J2031" s="1"/>
      <c r="K2031" s="1" t="s">
        <v>3024</v>
      </c>
      <c r="L2031" s="1" t="s">
        <v>99</v>
      </c>
      <c r="M2031" s="9">
        <v>44726.0</v>
      </c>
      <c r="N2031" s="14">
        <v>45241.0</v>
      </c>
      <c r="O2031" s="1"/>
      <c r="P2031" s="1">
        <v>8.33</v>
      </c>
      <c r="Q2031" s="1">
        <v>300000.0</v>
      </c>
      <c r="R2031" s="1">
        <v>300000.0</v>
      </c>
      <c r="S2031" s="15">
        <f t="shared" si="498"/>
        <v>45331</v>
      </c>
      <c r="V2031" s="5">
        <f t="shared" si="240"/>
        <v>24990</v>
      </c>
      <c r="W2031" s="11">
        <f t="shared" si="456"/>
        <v>29488.2</v>
      </c>
      <c r="Z2031" s="5">
        <f t="shared" si="3"/>
        <v>18742.5</v>
      </c>
      <c r="AC2031" s="1" t="str">
        <f t="shared" si="499"/>
        <v>C</v>
      </c>
      <c r="AD2031" s="12" t="s">
        <v>46</v>
      </c>
      <c r="AE2031" s="12" t="s">
        <v>47</v>
      </c>
      <c r="AF2031" s="12" t="s">
        <v>47</v>
      </c>
      <c r="AG2031" s="12"/>
      <c r="AH2031" s="12"/>
      <c r="AI2031" s="12"/>
    </row>
    <row r="2032">
      <c r="A2032" s="1" t="s">
        <v>3027</v>
      </c>
      <c r="B2032" s="13"/>
      <c r="C2032" s="1" t="s">
        <v>36</v>
      </c>
      <c r="D2032" s="1" t="s">
        <v>96</v>
      </c>
      <c r="E2032" s="1" t="s">
        <v>212</v>
      </c>
      <c r="F2032" s="1" t="s">
        <v>594</v>
      </c>
      <c r="G2032" s="1" t="s">
        <v>601</v>
      </c>
      <c r="H2032" s="1" t="s">
        <v>602</v>
      </c>
      <c r="I2032" s="1" t="s">
        <v>209</v>
      </c>
      <c r="J2032" s="1"/>
      <c r="K2032" s="1" t="s">
        <v>3028</v>
      </c>
      <c r="L2032" s="1" t="s">
        <v>143</v>
      </c>
      <c r="M2032" s="9">
        <v>45380.0</v>
      </c>
      <c r="N2032" s="9">
        <v>45380.0</v>
      </c>
      <c r="O2032" s="1"/>
      <c r="P2032" s="1">
        <v>8.33</v>
      </c>
      <c r="Q2032" s="1">
        <v>300000.0</v>
      </c>
      <c r="R2032" s="1">
        <v>300000.0</v>
      </c>
      <c r="S2032" s="10">
        <f t="shared" ref="S2032:S2033" si="500">N2032+30</f>
        <v>45410</v>
      </c>
      <c r="V2032" s="5">
        <f t="shared" si="240"/>
        <v>24990</v>
      </c>
      <c r="W2032" s="11">
        <f t="shared" si="456"/>
        <v>29488.2</v>
      </c>
      <c r="Z2032" s="5">
        <f t="shared" si="3"/>
        <v>18742.5</v>
      </c>
      <c r="AC2032" s="1" t="str">
        <f t="shared" si="499"/>
        <v>C</v>
      </c>
      <c r="AD2032" s="12" t="s">
        <v>47</v>
      </c>
      <c r="AE2032" s="12" t="s">
        <v>47</v>
      </c>
      <c r="AF2032" s="12" t="s">
        <v>137</v>
      </c>
      <c r="AG2032" s="12"/>
      <c r="AH2032" s="12"/>
      <c r="AI2032" s="12"/>
    </row>
    <row r="2033">
      <c r="A2033" s="1" t="s">
        <v>3027</v>
      </c>
      <c r="B2033" s="13"/>
      <c r="C2033" s="1" t="s">
        <v>36</v>
      </c>
      <c r="D2033" s="1" t="s">
        <v>96</v>
      </c>
      <c r="E2033" s="1" t="s">
        <v>212</v>
      </c>
      <c r="F2033" s="1" t="s">
        <v>594</v>
      </c>
      <c r="G2033" s="1" t="s">
        <v>601</v>
      </c>
      <c r="H2033" s="1" t="s">
        <v>602</v>
      </c>
      <c r="I2033" s="1" t="s">
        <v>209</v>
      </c>
      <c r="J2033" s="1"/>
      <c r="K2033" s="1" t="s">
        <v>3028</v>
      </c>
      <c r="L2033" s="1" t="s">
        <v>143</v>
      </c>
      <c r="M2033" s="9">
        <v>45380.0</v>
      </c>
      <c r="N2033" s="9">
        <v>45380.0</v>
      </c>
      <c r="O2033" s="1"/>
      <c r="P2033" s="1">
        <v>8.33</v>
      </c>
      <c r="Q2033" s="1">
        <v>300000.0</v>
      </c>
      <c r="R2033" s="1">
        <v>300000.0</v>
      </c>
      <c r="S2033" s="10">
        <f t="shared" si="500"/>
        <v>45410</v>
      </c>
      <c r="V2033" s="5">
        <f t="shared" si="240"/>
        <v>24990</v>
      </c>
      <c r="W2033" s="11">
        <f t="shared" si="456"/>
        <v>29488.2</v>
      </c>
      <c r="Z2033" s="5">
        <f t="shared" si="3"/>
        <v>18742.5</v>
      </c>
      <c r="AC2033" s="1" t="str">
        <f t="shared" si="499"/>
        <v>C</v>
      </c>
      <c r="AD2033" s="12" t="s">
        <v>47</v>
      </c>
      <c r="AE2033" s="12" t="s">
        <v>47</v>
      </c>
      <c r="AF2033" s="12" t="s">
        <v>137</v>
      </c>
      <c r="AG2033" s="12"/>
      <c r="AH2033" s="12"/>
      <c r="AI2033" s="12"/>
    </row>
    <row r="2034">
      <c r="A2034" s="1" t="s">
        <v>3029</v>
      </c>
      <c r="B2034" s="13"/>
      <c r="C2034" s="1" t="s">
        <v>36</v>
      </c>
      <c r="D2034" s="1" t="s">
        <v>76</v>
      </c>
      <c r="E2034" s="1" t="s">
        <v>77</v>
      </c>
      <c r="F2034" s="1" t="s">
        <v>3030</v>
      </c>
      <c r="G2034" s="1" t="s">
        <v>310</v>
      </c>
      <c r="H2034" s="1" t="s">
        <v>311</v>
      </c>
      <c r="I2034" s="1" t="s">
        <v>42</v>
      </c>
      <c r="J2034" s="1"/>
      <c r="K2034" s="1" t="s">
        <v>3031</v>
      </c>
      <c r="L2034" s="1" t="s">
        <v>99</v>
      </c>
      <c r="M2034" s="9">
        <v>45126.0</v>
      </c>
      <c r="N2034" s="9">
        <v>45323.0</v>
      </c>
      <c r="O2034" s="1"/>
      <c r="P2034" s="1">
        <v>8.33</v>
      </c>
      <c r="Q2034" s="1">
        <v>360000.0</v>
      </c>
      <c r="R2034" s="1">
        <v>360000.0</v>
      </c>
      <c r="S2034" s="9">
        <v>45352.0</v>
      </c>
      <c r="T2034" s="9">
        <v>45352.0</v>
      </c>
      <c r="U2034" s="1" t="s">
        <v>3032</v>
      </c>
      <c r="V2034" s="5">
        <f t="shared" si="240"/>
        <v>29988</v>
      </c>
      <c r="W2034" s="11">
        <f t="shared" si="456"/>
        <v>35385.84</v>
      </c>
      <c r="X2034" s="9">
        <v>45411.0</v>
      </c>
      <c r="Y2034" s="5">
        <f t="shared" ref="Y2034:Y2035" si="501">W2034-(V2034*10%)</f>
        <v>32387.04</v>
      </c>
      <c r="Z2034" s="5">
        <f t="shared" si="3"/>
        <v>22491</v>
      </c>
      <c r="AA2034" s="9">
        <v>45384.0</v>
      </c>
      <c r="AB2034" s="1" t="s">
        <v>3033</v>
      </c>
      <c r="AC2034" s="1" t="s">
        <v>55</v>
      </c>
      <c r="AD2034" s="12" t="s">
        <v>47</v>
      </c>
      <c r="AE2034" s="12" t="s">
        <v>47</v>
      </c>
      <c r="AF2034" s="12" t="s">
        <v>47</v>
      </c>
      <c r="AG2034" s="12" t="s">
        <v>47</v>
      </c>
      <c r="AH2034" s="12" t="s">
        <v>137</v>
      </c>
      <c r="AI2034" s="12" t="s">
        <v>137</v>
      </c>
    </row>
    <row r="2035">
      <c r="A2035" s="1" t="s">
        <v>3029</v>
      </c>
      <c r="B2035" s="13"/>
      <c r="C2035" s="1" t="s">
        <v>36</v>
      </c>
      <c r="D2035" s="1" t="s">
        <v>76</v>
      </c>
      <c r="E2035" s="1" t="s">
        <v>77</v>
      </c>
      <c r="F2035" s="1" t="s">
        <v>3030</v>
      </c>
      <c r="G2035" s="1" t="s">
        <v>310</v>
      </c>
      <c r="H2035" s="1" t="s">
        <v>311</v>
      </c>
      <c r="I2035" s="1" t="s">
        <v>42</v>
      </c>
      <c r="J2035" s="1"/>
      <c r="K2035" s="1" t="s">
        <v>3031</v>
      </c>
      <c r="L2035" s="1" t="s">
        <v>99</v>
      </c>
      <c r="M2035" s="9">
        <v>45126.0</v>
      </c>
      <c r="N2035" s="9">
        <v>45341.0</v>
      </c>
      <c r="O2035" s="1"/>
      <c r="P2035" s="1">
        <v>8.33</v>
      </c>
      <c r="Q2035" s="1">
        <v>198000.0</v>
      </c>
      <c r="R2035" s="1">
        <v>198000.0</v>
      </c>
      <c r="S2035" s="9">
        <v>45370.0</v>
      </c>
      <c r="T2035" s="9">
        <v>45370.0</v>
      </c>
      <c r="U2035" s="1" t="s">
        <v>3034</v>
      </c>
      <c r="V2035" s="5">
        <f t="shared" si="240"/>
        <v>16493.4</v>
      </c>
      <c r="W2035" s="11">
        <f t="shared" si="456"/>
        <v>19462.212</v>
      </c>
      <c r="X2035" s="9">
        <v>45403.0</v>
      </c>
      <c r="Y2035" s="5">
        <f t="shared" si="501"/>
        <v>17812.872</v>
      </c>
      <c r="Z2035" s="5">
        <f t="shared" si="3"/>
        <v>12370.05</v>
      </c>
      <c r="AA2035" s="9">
        <v>45407.0</v>
      </c>
      <c r="AB2035" s="1" t="s">
        <v>3034</v>
      </c>
      <c r="AC2035" s="1" t="s">
        <v>55</v>
      </c>
      <c r="AD2035" s="12" t="s">
        <v>47</v>
      </c>
      <c r="AE2035" s="12" t="s">
        <v>47</v>
      </c>
      <c r="AF2035" s="12" t="s">
        <v>47</v>
      </c>
      <c r="AG2035" s="12" t="s">
        <v>47</v>
      </c>
      <c r="AH2035" s="12" t="s">
        <v>137</v>
      </c>
      <c r="AI2035" s="12" t="s">
        <v>137</v>
      </c>
    </row>
    <row r="2036">
      <c r="A2036" s="1" t="s">
        <v>3029</v>
      </c>
      <c r="B2036" s="13"/>
      <c r="C2036" s="1" t="s">
        <v>36</v>
      </c>
      <c r="D2036" s="1" t="s">
        <v>76</v>
      </c>
      <c r="E2036" s="1" t="s">
        <v>77</v>
      </c>
      <c r="F2036" s="1" t="s">
        <v>3030</v>
      </c>
      <c r="G2036" s="1" t="s">
        <v>310</v>
      </c>
      <c r="H2036" s="1" t="s">
        <v>311</v>
      </c>
      <c r="I2036" s="1" t="s">
        <v>42</v>
      </c>
      <c r="J2036" s="1"/>
      <c r="K2036" s="1" t="s">
        <v>3031</v>
      </c>
      <c r="L2036" s="1" t="s">
        <v>99</v>
      </c>
      <c r="M2036" s="9">
        <v>45126.0</v>
      </c>
      <c r="N2036" s="9">
        <v>45156.0</v>
      </c>
      <c r="O2036" s="1"/>
      <c r="P2036" s="1">
        <v>8.33</v>
      </c>
      <c r="Q2036" s="1">
        <v>200000.0</v>
      </c>
      <c r="R2036" s="1">
        <v>300000.0</v>
      </c>
      <c r="S2036" s="10">
        <f t="shared" ref="S2036:S2053" si="502">N2036+90</f>
        <v>45246</v>
      </c>
      <c r="V2036" s="5">
        <f t="shared" si="240"/>
        <v>24990</v>
      </c>
      <c r="W2036" s="11">
        <f t="shared" si="456"/>
        <v>29488.2</v>
      </c>
      <c r="Z2036" s="5">
        <f t="shared" si="3"/>
        <v>18742.5</v>
      </c>
      <c r="AC2036" s="1" t="str">
        <f t="shared" ref="AC2036:AC2052" si="503">IF(T2036="","C","O")</f>
        <v>C</v>
      </c>
      <c r="AD2036" s="12" t="s">
        <v>47</v>
      </c>
      <c r="AE2036" s="12" t="s">
        <v>47</v>
      </c>
      <c r="AF2036" s="12" t="s">
        <v>47</v>
      </c>
      <c r="AG2036" s="12"/>
      <c r="AH2036" s="12"/>
      <c r="AI2036" s="12"/>
    </row>
    <row r="2037">
      <c r="A2037" s="1" t="s">
        <v>3029</v>
      </c>
      <c r="B2037" s="13"/>
      <c r="C2037" s="1" t="s">
        <v>36</v>
      </c>
      <c r="D2037" s="1" t="s">
        <v>76</v>
      </c>
      <c r="E2037" s="1" t="s">
        <v>77</v>
      </c>
      <c r="F2037" s="1" t="s">
        <v>3030</v>
      </c>
      <c r="G2037" s="1" t="s">
        <v>310</v>
      </c>
      <c r="H2037" s="1" t="s">
        <v>311</v>
      </c>
      <c r="I2037" s="1" t="s">
        <v>42</v>
      </c>
      <c r="J2037" s="1"/>
      <c r="K2037" s="1" t="s">
        <v>3031</v>
      </c>
      <c r="L2037" s="1" t="s">
        <v>99</v>
      </c>
      <c r="M2037" s="9">
        <v>45126.0</v>
      </c>
      <c r="N2037" s="9">
        <v>45117.0</v>
      </c>
      <c r="O2037" s="1"/>
      <c r="P2037" s="1">
        <v>8.33</v>
      </c>
      <c r="Q2037" s="1">
        <v>300000.0</v>
      </c>
      <c r="R2037" s="1">
        <v>300000.0</v>
      </c>
      <c r="S2037" s="10">
        <f t="shared" si="502"/>
        <v>45207</v>
      </c>
      <c r="V2037" s="5">
        <f t="shared" si="240"/>
        <v>24990</v>
      </c>
      <c r="W2037" s="11">
        <f t="shared" si="456"/>
        <v>29488.2</v>
      </c>
      <c r="X2037" s="1"/>
      <c r="Y2037" s="1"/>
      <c r="Z2037" s="5">
        <f t="shared" si="3"/>
        <v>18742.5</v>
      </c>
      <c r="AA2037" s="1"/>
      <c r="AB2037" s="1"/>
      <c r="AC2037" s="1" t="str">
        <f t="shared" si="503"/>
        <v>C</v>
      </c>
      <c r="AD2037" s="12" t="s">
        <v>47</v>
      </c>
      <c r="AE2037" s="12" t="s">
        <v>47</v>
      </c>
      <c r="AF2037" s="12" t="s">
        <v>47</v>
      </c>
      <c r="AG2037" s="12"/>
      <c r="AH2037" s="12"/>
      <c r="AI2037" s="12"/>
    </row>
    <row r="2038">
      <c r="A2038" s="1" t="s">
        <v>3035</v>
      </c>
      <c r="B2038" s="13"/>
      <c r="C2038" s="1" t="s">
        <v>36</v>
      </c>
      <c r="D2038" s="1" t="s">
        <v>96</v>
      </c>
      <c r="E2038" s="1" t="s">
        <v>212</v>
      </c>
      <c r="F2038" s="1" t="s">
        <v>737</v>
      </c>
      <c r="G2038" s="1" t="s">
        <v>310</v>
      </c>
      <c r="H2038" s="1" t="s">
        <v>311</v>
      </c>
      <c r="I2038" s="1" t="s">
        <v>42</v>
      </c>
      <c r="J2038" s="1"/>
      <c r="K2038" s="1" t="s">
        <v>3036</v>
      </c>
      <c r="L2038" s="1" t="s">
        <v>53</v>
      </c>
      <c r="M2038" s="9">
        <v>45083.0</v>
      </c>
      <c r="N2038" s="9">
        <v>44928.0</v>
      </c>
      <c r="O2038" s="1"/>
      <c r="P2038" s="1">
        <v>8.33</v>
      </c>
      <c r="Q2038" s="1">
        <v>500000.0</v>
      </c>
      <c r="R2038" s="1">
        <v>300000.0</v>
      </c>
      <c r="S2038" s="10">
        <f t="shared" si="502"/>
        <v>45018</v>
      </c>
      <c r="V2038" s="5">
        <f t="shared" si="240"/>
        <v>24990</v>
      </c>
      <c r="W2038" s="11">
        <f t="shared" si="456"/>
        <v>29488.2</v>
      </c>
      <c r="Z2038" s="5">
        <f t="shared" si="3"/>
        <v>18742.5</v>
      </c>
      <c r="AC2038" s="1" t="str">
        <f t="shared" si="503"/>
        <v>C</v>
      </c>
      <c r="AD2038" s="12" t="s">
        <v>47</v>
      </c>
      <c r="AE2038" s="12" t="s">
        <v>46</v>
      </c>
      <c r="AF2038" s="12" t="s">
        <v>47</v>
      </c>
      <c r="AG2038" s="12"/>
      <c r="AH2038" s="12"/>
      <c r="AI2038" s="12"/>
    </row>
    <row r="2039">
      <c r="A2039" s="1" t="s">
        <v>3035</v>
      </c>
      <c r="B2039" s="13"/>
      <c r="C2039" s="1" t="s">
        <v>36</v>
      </c>
      <c r="D2039" s="1" t="s">
        <v>96</v>
      </c>
      <c r="E2039" s="1" t="s">
        <v>212</v>
      </c>
      <c r="F2039" s="1" t="s">
        <v>737</v>
      </c>
      <c r="G2039" s="1" t="s">
        <v>310</v>
      </c>
      <c r="H2039" s="1" t="s">
        <v>311</v>
      </c>
      <c r="I2039" s="1" t="s">
        <v>42</v>
      </c>
      <c r="J2039" s="1"/>
      <c r="K2039" s="1" t="s">
        <v>3036</v>
      </c>
      <c r="L2039" s="1" t="s">
        <v>53</v>
      </c>
      <c r="M2039" s="9">
        <v>45083.0</v>
      </c>
      <c r="N2039" s="9">
        <v>44927.0</v>
      </c>
      <c r="O2039" s="1"/>
      <c r="P2039" s="1">
        <v>8.33</v>
      </c>
      <c r="Q2039" s="1">
        <v>500000.0</v>
      </c>
      <c r="R2039" s="1">
        <v>300000.0</v>
      </c>
      <c r="S2039" s="10">
        <f t="shared" si="502"/>
        <v>45017</v>
      </c>
      <c r="V2039" s="5">
        <f t="shared" si="240"/>
        <v>24990</v>
      </c>
      <c r="W2039" s="11">
        <f t="shared" si="456"/>
        <v>29488.2</v>
      </c>
      <c r="Z2039" s="5">
        <f t="shared" si="3"/>
        <v>18742.5</v>
      </c>
      <c r="AC2039" s="1" t="str">
        <f t="shared" si="503"/>
        <v>C</v>
      </c>
      <c r="AD2039" s="12" t="s">
        <v>47</v>
      </c>
      <c r="AE2039" s="12" t="s">
        <v>46</v>
      </c>
      <c r="AF2039" s="12" t="s">
        <v>47</v>
      </c>
      <c r="AG2039" s="12"/>
      <c r="AH2039" s="12"/>
      <c r="AI2039" s="12"/>
    </row>
    <row r="2040">
      <c r="A2040" s="1" t="s">
        <v>3035</v>
      </c>
      <c r="B2040" s="13"/>
      <c r="C2040" s="1" t="s">
        <v>36</v>
      </c>
      <c r="D2040" s="1" t="s">
        <v>96</v>
      </c>
      <c r="E2040" s="1" t="s">
        <v>212</v>
      </c>
      <c r="F2040" s="1" t="s">
        <v>737</v>
      </c>
      <c r="G2040" s="1" t="s">
        <v>310</v>
      </c>
      <c r="H2040" s="1" t="s">
        <v>311</v>
      </c>
      <c r="I2040" s="1" t="s">
        <v>42</v>
      </c>
      <c r="J2040" s="1"/>
      <c r="K2040" s="1" t="s">
        <v>3036</v>
      </c>
      <c r="L2040" s="1" t="s">
        <v>53</v>
      </c>
      <c r="M2040" s="9">
        <v>45083.0</v>
      </c>
      <c r="N2040" s="14">
        <v>44926.0</v>
      </c>
      <c r="O2040" s="1"/>
      <c r="P2040" s="1">
        <v>8.33</v>
      </c>
      <c r="Q2040" s="1">
        <v>500000.0</v>
      </c>
      <c r="R2040" s="1">
        <v>300000.0</v>
      </c>
      <c r="S2040" s="15">
        <f t="shared" si="502"/>
        <v>45016</v>
      </c>
      <c r="V2040" s="5">
        <f t="shared" si="240"/>
        <v>24990</v>
      </c>
      <c r="W2040" s="11">
        <f t="shared" si="456"/>
        <v>29488.2</v>
      </c>
      <c r="Z2040" s="5">
        <f t="shared" si="3"/>
        <v>18742.5</v>
      </c>
      <c r="AC2040" s="1" t="str">
        <f t="shared" si="503"/>
        <v>C</v>
      </c>
      <c r="AD2040" s="12" t="s">
        <v>47</v>
      </c>
      <c r="AE2040" s="12" t="s">
        <v>46</v>
      </c>
      <c r="AF2040" s="12" t="s">
        <v>46</v>
      </c>
      <c r="AG2040" s="12"/>
      <c r="AH2040" s="12"/>
      <c r="AI2040" s="12"/>
    </row>
    <row r="2041">
      <c r="A2041" s="1" t="s">
        <v>3035</v>
      </c>
      <c r="B2041" s="13"/>
      <c r="C2041" s="1" t="s">
        <v>36</v>
      </c>
      <c r="D2041" s="1" t="s">
        <v>96</v>
      </c>
      <c r="E2041" s="1" t="s">
        <v>212</v>
      </c>
      <c r="F2041" s="1" t="s">
        <v>737</v>
      </c>
      <c r="G2041" s="1" t="s">
        <v>310</v>
      </c>
      <c r="H2041" s="1" t="s">
        <v>311</v>
      </c>
      <c r="I2041" s="1" t="s">
        <v>42</v>
      </c>
      <c r="J2041" s="1"/>
      <c r="K2041" s="1" t="s">
        <v>3036</v>
      </c>
      <c r="L2041" s="1" t="s">
        <v>53</v>
      </c>
      <c r="M2041" s="9">
        <v>45083.0</v>
      </c>
      <c r="N2041" s="14">
        <v>44925.0</v>
      </c>
      <c r="O2041" s="1"/>
      <c r="P2041" s="1">
        <v>8.33</v>
      </c>
      <c r="Q2041" s="1">
        <v>500000.0</v>
      </c>
      <c r="R2041" s="1">
        <v>300000.0</v>
      </c>
      <c r="S2041" s="15">
        <f t="shared" si="502"/>
        <v>45015</v>
      </c>
      <c r="V2041" s="5">
        <f t="shared" si="240"/>
        <v>24990</v>
      </c>
      <c r="W2041" s="11">
        <f t="shared" si="456"/>
        <v>29488.2</v>
      </c>
      <c r="Z2041" s="5">
        <f t="shared" si="3"/>
        <v>18742.5</v>
      </c>
      <c r="AC2041" s="1" t="str">
        <f t="shared" si="503"/>
        <v>C</v>
      </c>
      <c r="AD2041" s="12" t="s">
        <v>47</v>
      </c>
      <c r="AE2041" s="12" t="s">
        <v>46</v>
      </c>
      <c r="AF2041" s="12" t="s">
        <v>46</v>
      </c>
      <c r="AG2041" s="12"/>
      <c r="AH2041" s="12"/>
      <c r="AI2041" s="12"/>
    </row>
    <row r="2042">
      <c r="A2042" s="1" t="s">
        <v>3035</v>
      </c>
      <c r="B2042" s="13"/>
      <c r="C2042" s="1" t="s">
        <v>36</v>
      </c>
      <c r="D2042" s="1" t="s">
        <v>96</v>
      </c>
      <c r="E2042" s="1" t="s">
        <v>212</v>
      </c>
      <c r="F2042" s="1" t="s">
        <v>737</v>
      </c>
      <c r="G2042" s="1" t="s">
        <v>310</v>
      </c>
      <c r="H2042" s="1" t="s">
        <v>311</v>
      </c>
      <c r="I2042" s="1" t="s">
        <v>42</v>
      </c>
      <c r="J2042" s="1"/>
      <c r="K2042" s="1" t="s">
        <v>3036</v>
      </c>
      <c r="L2042" s="1" t="s">
        <v>53</v>
      </c>
      <c r="M2042" s="9">
        <v>45083.0</v>
      </c>
      <c r="N2042" s="14">
        <v>44924.0</v>
      </c>
      <c r="O2042" s="1"/>
      <c r="P2042" s="1">
        <v>8.33</v>
      </c>
      <c r="Q2042" s="1">
        <v>500000.0</v>
      </c>
      <c r="R2042" s="1">
        <v>300000.0</v>
      </c>
      <c r="S2042" s="15">
        <f t="shared" si="502"/>
        <v>45014</v>
      </c>
      <c r="V2042" s="5">
        <f t="shared" si="240"/>
        <v>24990</v>
      </c>
      <c r="W2042" s="11">
        <f t="shared" si="456"/>
        <v>29488.2</v>
      </c>
      <c r="Z2042" s="5">
        <f t="shared" si="3"/>
        <v>18742.5</v>
      </c>
      <c r="AC2042" s="1" t="str">
        <f t="shared" si="503"/>
        <v>C</v>
      </c>
      <c r="AD2042" s="12" t="s">
        <v>47</v>
      </c>
      <c r="AE2042" s="12" t="s">
        <v>46</v>
      </c>
      <c r="AF2042" s="12" t="s">
        <v>46</v>
      </c>
      <c r="AG2042" s="12"/>
      <c r="AH2042" s="12"/>
      <c r="AI2042" s="12"/>
    </row>
    <row r="2043">
      <c r="A2043" s="1" t="s">
        <v>3035</v>
      </c>
      <c r="B2043" s="13"/>
      <c r="C2043" s="1" t="s">
        <v>36</v>
      </c>
      <c r="D2043" s="1" t="s">
        <v>96</v>
      </c>
      <c r="E2043" s="1" t="s">
        <v>212</v>
      </c>
      <c r="F2043" s="1" t="s">
        <v>737</v>
      </c>
      <c r="G2043" s="1" t="s">
        <v>310</v>
      </c>
      <c r="H2043" s="1" t="s">
        <v>311</v>
      </c>
      <c r="I2043" s="1" t="s">
        <v>42</v>
      </c>
      <c r="J2043" s="1"/>
      <c r="K2043" s="1" t="s">
        <v>3036</v>
      </c>
      <c r="L2043" s="1" t="s">
        <v>53</v>
      </c>
      <c r="M2043" s="9">
        <v>45083.0</v>
      </c>
      <c r="N2043" s="14">
        <v>44923.0</v>
      </c>
      <c r="O2043" s="1"/>
      <c r="P2043" s="1">
        <v>8.33</v>
      </c>
      <c r="Q2043" s="1">
        <v>500000.0</v>
      </c>
      <c r="R2043" s="1">
        <v>300000.0</v>
      </c>
      <c r="S2043" s="15">
        <f t="shared" si="502"/>
        <v>45013</v>
      </c>
      <c r="V2043" s="5">
        <f t="shared" si="240"/>
        <v>24990</v>
      </c>
      <c r="W2043" s="11">
        <f t="shared" si="456"/>
        <v>29488.2</v>
      </c>
      <c r="Z2043" s="5">
        <f t="shared" si="3"/>
        <v>18742.5</v>
      </c>
      <c r="AC2043" s="1" t="str">
        <f t="shared" si="503"/>
        <v>C</v>
      </c>
      <c r="AD2043" s="12" t="s">
        <v>47</v>
      </c>
      <c r="AE2043" s="12" t="s">
        <v>46</v>
      </c>
      <c r="AF2043" s="12" t="s">
        <v>46</v>
      </c>
      <c r="AG2043" s="12"/>
      <c r="AH2043" s="12"/>
      <c r="AI2043" s="12"/>
    </row>
    <row r="2044">
      <c r="A2044" s="1" t="s">
        <v>3035</v>
      </c>
      <c r="B2044" s="13"/>
      <c r="C2044" s="1" t="s">
        <v>36</v>
      </c>
      <c r="D2044" s="1" t="s">
        <v>96</v>
      </c>
      <c r="E2044" s="1" t="s">
        <v>212</v>
      </c>
      <c r="F2044" s="1" t="s">
        <v>737</v>
      </c>
      <c r="G2044" s="1" t="s">
        <v>310</v>
      </c>
      <c r="H2044" s="1" t="s">
        <v>311</v>
      </c>
      <c r="I2044" s="1" t="s">
        <v>42</v>
      </c>
      <c r="J2044" s="1"/>
      <c r="K2044" s="1" t="s">
        <v>3036</v>
      </c>
      <c r="L2044" s="1" t="s">
        <v>53</v>
      </c>
      <c r="M2044" s="9">
        <v>45083.0</v>
      </c>
      <c r="N2044" s="14">
        <v>44922.0</v>
      </c>
      <c r="O2044" s="1"/>
      <c r="P2044" s="1">
        <v>8.33</v>
      </c>
      <c r="Q2044" s="1">
        <v>500000.0</v>
      </c>
      <c r="R2044" s="1">
        <v>300000.0</v>
      </c>
      <c r="S2044" s="15">
        <f t="shared" si="502"/>
        <v>45012</v>
      </c>
      <c r="V2044" s="5">
        <f t="shared" si="240"/>
        <v>24990</v>
      </c>
      <c r="W2044" s="11">
        <f t="shared" si="456"/>
        <v>29488.2</v>
      </c>
      <c r="Z2044" s="5">
        <f t="shared" si="3"/>
        <v>18742.5</v>
      </c>
      <c r="AC2044" s="1" t="str">
        <f t="shared" si="503"/>
        <v>C</v>
      </c>
      <c r="AD2044" s="12" t="s">
        <v>47</v>
      </c>
      <c r="AE2044" s="12" t="s">
        <v>46</v>
      </c>
      <c r="AF2044" s="12" t="s">
        <v>46</v>
      </c>
      <c r="AG2044" s="12"/>
      <c r="AH2044" s="12"/>
      <c r="AI2044" s="12"/>
    </row>
    <row r="2045">
      <c r="A2045" s="1" t="s">
        <v>3035</v>
      </c>
      <c r="B2045" s="13"/>
      <c r="C2045" s="1" t="s">
        <v>36</v>
      </c>
      <c r="D2045" s="1" t="s">
        <v>96</v>
      </c>
      <c r="E2045" s="1" t="s">
        <v>212</v>
      </c>
      <c r="F2045" s="1" t="s">
        <v>737</v>
      </c>
      <c r="G2045" s="1" t="s">
        <v>310</v>
      </c>
      <c r="H2045" s="1" t="s">
        <v>311</v>
      </c>
      <c r="I2045" s="1" t="s">
        <v>42</v>
      </c>
      <c r="J2045" s="1"/>
      <c r="K2045" s="1" t="s">
        <v>3036</v>
      </c>
      <c r="L2045" s="1" t="s">
        <v>53</v>
      </c>
      <c r="M2045" s="9">
        <v>45083.0</v>
      </c>
      <c r="N2045" s="14">
        <v>44921.0</v>
      </c>
      <c r="O2045" s="1"/>
      <c r="P2045" s="1">
        <v>8.33</v>
      </c>
      <c r="Q2045" s="1">
        <v>500000.0</v>
      </c>
      <c r="R2045" s="1">
        <v>300000.0</v>
      </c>
      <c r="S2045" s="15">
        <f t="shared" si="502"/>
        <v>45011</v>
      </c>
      <c r="V2045" s="5">
        <f t="shared" si="240"/>
        <v>24990</v>
      </c>
      <c r="W2045" s="11">
        <f t="shared" si="456"/>
        <v>29488.2</v>
      </c>
      <c r="Z2045" s="5">
        <f t="shared" si="3"/>
        <v>18742.5</v>
      </c>
      <c r="AC2045" s="1" t="str">
        <f t="shared" si="503"/>
        <v>C</v>
      </c>
      <c r="AD2045" s="12" t="s">
        <v>47</v>
      </c>
      <c r="AE2045" s="12" t="s">
        <v>46</v>
      </c>
      <c r="AF2045" s="12" t="s">
        <v>46</v>
      </c>
      <c r="AG2045" s="12"/>
      <c r="AH2045" s="12"/>
      <c r="AI2045" s="12"/>
    </row>
    <row r="2046">
      <c r="A2046" s="1" t="s">
        <v>3035</v>
      </c>
      <c r="B2046" s="13"/>
      <c r="C2046" s="1" t="s">
        <v>36</v>
      </c>
      <c r="D2046" s="1" t="s">
        <v>96</v>
      </c>
      <c r="E2046" s="1" t="s">
        <v>212</v>
      </c>
      <c r="F2046" s="1" t="s">
        <v>737</v>
      </c>
      <c r="G2046" s="1" t="s">
        <v>310</v>
      </c>
      <c r="H2046" s="1" t="s">
        <v>311</v>
      </c>
      <c r="I2046" s="1" t="s">
        <v>42</v>
      </c>
      <c r="J2046" s="1"/>
      <c r="K2046" s="1" t="s">
        <v>3036</v>
      </c>
      <c r="L2046" s="1" t="s">
        <v>53</v>
      </c>
      <c r="M2046" s="9">
        <v>45083.0</v>
      </c>
      <c r="N2046" s="14">
        <v>44920.0</v>
      </c>
      <c r="O2046" s="1"/>
      <c r="P2046" s="1">
        <v>8.33</v>
      </c>
      <c r="Q2046" s="1">
        <v>500000.0</v>
      </c>
      <c r="R2046" s="1">
        <v>300000.0</v>
      </c>
      <c r="S2046" s="15">
        <f t="shared" si="502"/>
        <v>45010</v>
      </c>
      <c r="V2046" s="5">
        <f t="shared" si="240"/>
        <v>24990</v>
      </c>
      <c r="W2046" s="11">
        <f t="shared" si="456"/>
        <v>29488.2</v>
      </c>
      <c r="Z2046" s="5">
        <f t="shared" si="3"/>
        <v>18742.5</v>
      </c>
      <c r="AC2046" s="1" t="str">
        <f t="shared" si="503"/>
        <v>C</v>
      </c>
      <c r="AD2046" s="12" t="s">
        <v>47</v>
      </c>
      <c r="AE2046" s="12" t="s">
        <v>46</v>
      </c>
      <c r="AF2046" s="12" t="s">
        <v>46</v>
      </c>
      <c r="AG2046" s="12"/>
      <c r="AH2046" s="12"/>
      <c r="AI2046" s="12"/>
    </row>
    <row r="2047">
      <c r="A2047" s="1" t="s">
        <v>3035</v>
      </c>
      <c r="B2047" s="13"/>
      <c r="C2047" s="1" t="s">
        <v>36</v>
      </c>
      <c r="D2047" s="1" t="s">
        <v>96</v>
      </c>
      <c r="E2047" s="1" t="s">
        <v>212</v>
      </c>
      <c r="F2047" s="1" t="s">
        <v>737</v>
      </c>
      <c r="G2047" s="1" t="s">
        <v>310</v>
      </c>
      <c r="H2047" s="1" t="s">
        <v>311</v>
      </c>
      <c r="I2047" s="1" t="s">
        <v>42</v>
      </c>
      <c r="J2047" s="1"/>
      <c r="K2047" s="1" t="s">
        <v>3036</v>
      </c>
      <c r="L2047" s="1" t="s">
        <v>53</v>
      </c>
      <c r="M2047" s="9">
        <v>45083.0</v>
      </c>
      <c r="N2047" s="14">
        <v>44919.0</v>
      </c>
      <c r="O2047" s="1"/>
      <c r="P2047" s="1">
        <v>8.33</v>
      </c>
      <c r="Q2047" s="1">
        <v>500000.0</v>
      </c>
      <c r="R2047" s="1">
        <v>300000.0</v>
      </c>
      <c r="S2047" s="15">
        <f t="shared" si="502"/>
        <v>45009</v>
      </c>
      <c r="V2047" s="5">
        <f t="shared" si="240"/>
        <v>24990</v>
      </c>
      <c r="W2047" s="11">
        <f t="shared" si="456"/>
        <v>29488.2</v>
      </c>
      <c r="Z2047" s="5">
        <f t="shared" si="3"/>
        <v>18742.5</v>
      </c>
      <c r="AC2047" s="1" t="str">
        <f t="shared" si="503"/>
        <v>C</v>
      </c>
      <c r="AD2047" s="12" t="s">
        <v>47</v>
      </c>
      <c r="AE2047" s="12" t="s">
        <v>46</v>
      </c>
      <c r="AF2047" s="12" t="s">
        <v>46</v>
      </c>
      <c r="AG2047" s="12"/>
      <c r="AH2047" s="12"/>
      <c r="AI2047" s="12"/>
    </row>
    <row r="2048">
      <c r="A2048" s="1" t="s">
        <v>3035</v>
      </c>
      <c r="B2048" s="13"/>
      <c r="C2048" s="1" t="s">
        <v>36</v>
      </c>
      <c r="D2048" s="1" t="s">
        <v>96</v>
      </c>
      <c r="E2048" s="1" t="s">
        <v>212</v>
      </c>
      <c r="F2048" s="1" t="s">
        <v>737</v>
      </c>
      <c r="G2048" s="1" t="s">
        <v>310</v>
      </c>
      <c r="H2048" s="1" t="s">
        <v>311</v>
      </c>
      <c r="I2048" s="1" t="s">
        <v>42</v>
      </c>
      <c r="J2048" s="1"/>
      <c r="K2048" s="1" t="s">
        <v>3036</v>
      </c>
      <c r="L2048" s="1" t="s">
        <v>53</v>
      </c>
      <c r="M2048" s="9">
        <v>45083.0</v>
      </c>
      <c r="N2048" s="14">
        <v>44918.0</v>
      </c>
      <c r="O2048" s="1"/>
      <c r="P2048" s="1">
        <v>8.33</v>
      </c>
      <c r="Q2048" s="1">
        <v>500000.0</v>
      </c>
      <c r="R2048" s="1">
        <v>300000.0</v>
      </c>
      <c r="S2048" s="15">
        <f t="shared" si="502"/>
        <v>45008</v>
      </c>
      <c r="V2048" s="5">
        <f t="shared" si="240"/>
        <v>24990</v>
      </c>
      <c r="W2048" s="11">
        <f t="shared" si="456"/>
        <v>29488.2</v>
      </c>
      <c r="Z2048" s="5">
        <f t="shared" si="3"/>
        <v>18742.5</v>
      </c>
      <c r="AC2048" s="1" t="str">
        <f t="shared" si="503"/>
        <v>C</v>
      </c>
      <c r="AD2048" s="12" t="s">
        <v>47</v>
      </c>
      <c r="AE2048" s="12" t="s">
        <v>46</v>
      </c>
      <c r="AF2048" s="12" t="s">
        <v>46</v>
      </c>
      <c r="AG2048" s="12"/>
      <c r="AH2048" s="12"/>
      <c r="AI2048" s="12"/>
    </row>
    <row r="2049">
      <c r="A2049" s="1" t="s">
        <v>3035</v>
      </c>
      <c r="B2049" s="13"/>
      <c r="C2049" s="1" t="s">
        <v>36</v>
      </c>
      <c r="D2049" s="1" t="s">
        <v>96</v>
      </c>
      <c r="E2049" s="1" t="s">
        <v>212</v>
      </c>
      <c r="F2049" s="1" t="s">
        <v>737</v>
      </c>
      <c r="G2049" s="1" t="s">
        <v>310</v>
      </c>
      <c r="H2049" s="1" t="s">
        <v>311</v>
      </c>
      <c r="I2049" s="1" t="s">
        <v>42</v>
      </c>
      <c r="J2049" s="1"/>
      <c r="K2049" s="1" t="s">
        <v>3036</v>
      </c>
      <c r="L2049" s="1" t="s">
        <v>53</v>
      </c>
      <c r="M2049" s="9">
        <v>45083.0</v>
      </c>
      <c r="N2049" s="14">
        <v>44917.0</v>
      </c>
      <c r="O2049" s="1"/>
      <c r="P2049" s="1">
        <v>8.33</v>
      </c>
      <c r="Q2049" s="1">
        <v>500000.0</v>
      </c>
      <c r="R2049" s="1">
        <v>300000.0</v>
      </c>
      <c r="S2049" s="15">
        <f t="shared" si="502"/>
        <v>45007</v>
      </c>
      <c r="V2049" s="5">
        <f t="shared" si="240"/>
        <v>24990</v>
      </c>
      <c r="W2049" s="11">
        <f t="shared" si="456"/>
        <v>29488.2</v>
      </c>
      <c r="Z2049" s="5">
        <f t="shared" si="3"/>
        <v>18742.5</v>
      </c>
      <c r="AC2049" s="1" t="str">
        <f t="shared" si="503"/>
        <v>C</v>
      </c>
      <c r="AD2049" s="12" t="s">
        <v>47</v>
      </c>
      <c r="AE2049" s="12" t="s">
        <v>46</v>
      </c>
      <c r="AF2049" s="12" t="s">
        <v>46</v>
      </c>
      <c r="AG2049" s="12"/>
      <c r="AH2049" s="12"/>
      <c r="AI2049" s="12"/>
    </row>
    <row r="2050">
      <c r="A2050" s="1" t="s">
        <v>3035</v>
      </c>
      <c r="B2050" s="13"/>
      <c r="C2050" s="1" t="s">
        <v>36</v>
      </c>
      <c r="D2050" s="1" t="s">
        <v>96</v>
      </c>
      <c r="E2050" s="1" t="s">
        <v>212</v>
      </c>
      <c r="F2050" s="1" t="s">
        <v>737</v>
      </c>
      <c r="G2050" s="1" t="s">
        <v>310</v>
      </c>
      <c r="H2050" s="1" t="s">
        <v>311</v>
      </c>
      <c r="I2050" s="1" t="s">
        <v>42</v>
      </c>
      <c r="J2050" s="1"/>
      <c r="K2050" s="1" t="s">
        <v>3036</v>
      </c>
      <c r="L2050" s="1" t="s">
        <v>53</v>
      </c>
      <c r="M2050" s="9">
        <v>45083.0</v>
      </c>
      <c r="N2050" s="14">
        <v>44916.0</v>
      </c>
      <c r="O2050" s="1"/>
      <c r="P2050" s="1">
        <v>8.33</v>
      </c>
      <c r="Q2050" s="1">
        <v>500000.0</v>
      </c>
      <c r="R2050" s="1">
        <v>300000.0</v>
      </c>
      <c r="S2050" s="15">
        <f t="shared" si="502"/>
        <v>45006</v>
      </c>
      <c r="V2050" s="5">
        <f t="shared" si="240"/>
        <v>24990</v>
      </c>
      <c r="W2050" s="11">
        <f t="shared" si="456"/>
        <v>29488.2</v>
      </c>
      <c r="Z2050" s="5">
        <f t="shared" si="3"/>
        <v>18742.5</v>
      </c>
      <c r="AC2050" s="1" t="str">
        <f t="shared" si="503"/>
        <v>C</v>
      </c>
      <c r="AD2050" s="12" t="s">
        <v>47</v>
      </c>
      <c r="AE2050" s="12" t="s">
        <v>46</v>
      </c>
      <c r="AF2050" s="12" t="s">
        <v>46</v>
      </c>
      <c r="AG2050" s="12"/>
      <c r="AH2050" s="12"/>
      <c r="AI2050" s="12"/>
    </row>
    <row r="2051">
      <c r="A2051" s="1" t="s">
        <v>3035</v>
      </c>
      <c r="B2051" s="13"/>
      <c r="C2051" s="1" t="s">
        <v>36</v>
      </c>
      <c r="D2051" s="1" t="s">
        <v>96</v>
      </c>
      <c r="E2051" s="1" t="s">
        <v>212</v>
      </c>
      <c r="F2051" s="1" t="s">
        <v>737</v>
      </c>
      <c r="G2051" s="1" t="s">
        <v>310</v>
      </c>
      <c r="H2051" s="1" t="s">
        <v>311</v>
      </c>
      <c r="I2051" s="1" t="s">
        <v>42</v>
      </c>
      <c r="J2051" s="1"/>
      <c r="K2051" s="1" t="s">
        <v>3036</v>
      </c>
      <c r="L2051" s="1" t="s">
        <v>53</v>
      </c>
      <c r="M2051" s="9">
        <v>45083.0</v>
      </c>
      <c r="N2051" s="14">
        <v>44915.0</v>
      </c>
      <c r="O2051" s="1"/>
      <c r="P2051" s="1">
        <v>8.33</v>
      </c>
      <c r="Q2051" s="1">
        <v>500000.0</v>
      </c>
      <c r="R2051" s="1">
        <v>300000.0</v>
      </c>
      <c r="S2051" s="15">
        <f t="shared" si="502"/>
        <v>45005</v>
      </c>
      <c r="V2051" s="5">
        <f t="shared" si="240"/>
        <v>24990</v>
      </c>
      <c r="W2051" s="11">
        <f t="shared" si="456"/>
        <v>29488.2</v>
      </c>
      <c r="Z2051" s="5">
        <f t="shared" si="3"/>
        <v>18742.5</v>
      </c>
      <c r="AC2051" s="1" t="str">
        <f t="shared" si="503"/>
        <v>C</v>
      </c>
      <c r="AD2051" s="12" t="s">
        <v>47</v>
      </c>
      <c r="AE2051" s="12" t="s">
        <v>46</v>
      </c>
      <c r="AF2051" s="12" t="s">
        <v>46</v>
      </c>
      <c r="AG2051" s="12"/>
      <c r="AH2051" s="12"/>
      <c r="AI2051" s="12"/>
    </row>
    <row r="2052">
      <c r="A2052" s="1" t="s">
        <v>3035</v>
      </c>
      <c r="B2052" s="13"/>
      <c r="C2052" s="1" t="s">
        <v>36</v>
      </c>
      <c r="D2052" s="1" t="s">
        <v>96</v>
      </c>
      <c r="E2052" s="1" t="s">
        <v>212</v>
      </c>
      <c r="F2052" s="1" t="s">
        <v>737</v>
      </c>
      <c r="G2052" s="1" t="s">
        <v>310</v>
      </c>
      <c r="H2052" s="1" t="s">
        <v>311</v>
      </c>
      <c r="I2052" s="1" t="s">
        <v>42</v>
      </c>
      <c r="J2052" s="1"/>
      <c r="K2052" s="1" t="s">
        <v>3036</v>
      </c>
      <c r="L2052" s="1" t="s">
        <v>53</v>
      </c>
      <c r="M2052" s="9">
        <v>45083.0</v>
      </c>
      <c r="N2052" s="14">
        <v>44914.0</v>
      </c>
      <c r="O2052" s="1"/>
      <c r="P2052" s="1">
        <v>8.33</v>
      </c>
      <c r="Q2052" s="1">
        <v>500000.0</v>
      </c>
      <c r="R2052" s="1">
        <v>300000.0</v>
      </c>
      <c r="S2052" s="15">
        <f t="shared" si="502"/>
        <v>45004</v>
      </c>
      <c r="V2052" s="5">
        <f t="shared" si="240"/>
        <v>24990</v>
      </c>
      <c r="W2052" s="11">
        <f t="shared" si="456"/>
        <v>29488.2</v>
      </c>
      <c r="Z2052" s="5">
        <f t="shared" si="3"/>
        <v>18742.5</v>
      </c>
      <c r="AC2052" s="1" t="str">
        <f t="shared" si="503"/>
        <v>C</v>
      </c>
      <c r="AD2052" s="12" t="s">
        <v>47</v>
      </c>
      <c r="AE2052" s="12" t="s">
        <v>46</v>
      </c>
      <c r="AF2052" s="12" t="s">
        <v>46</v>
      </c>
      <c r="AG2052" s="12"/>
      <c r="AH2052" s="12"/>
      <c r="AI2052" s="12"/>
    </row>
    <row r="2053">
      <c r="A2053" s="1" t="s">
        <v>3035</v>
      </c>
      <c r="B2053" s="13"/>
      <c r="C2053" s="1" t="s">
        <v>36</v>
      </c>
      <c r="D2053" s="1" t="s">
        <v>96</v>
      </c>
      <c r="E2053" s="1" t="s">
        <v>212</v>
      </c>
      <c r="F2053" s="1" t="s">
        <v>3037</v>
      </c>
      <c r="G2053" s="1" t="s">
        <v>310</v>
      </c>
      <c r="H2053" s="1" t="s">
        <v>311</v>
      </c>
      <c r="I2053" s="1" t="s">
        <v>42</v>
      </c>
      <c r="J2053" s="1"/>
      <c r="K2053" s="1" t="s">
        <v>3036</v>
      </c>
      <c r="L2053" s="1" t="s">
        <v>53</v>
      </c>
      <c r="M2053" s="9">
        <v>45083.0</v>
      </c>
      <c r="N2053" s="9">
        <v>45083.0</v>
      </c>
      <c r="O2053" s="1"/>
      <c r="P2053" s="1">
        <v>8.33</v>
      </c>
      <c r="Q2053" s="1">
        <v>300000.0</v>
      </c>
      <c r="R2053" s="1">
        <v>300000.0</v>
      </c>
      <c r="S2053" s="10">
        <f t="shared" si="502"/>
        <v>45173</v>
      </c>
      <c r="V2053" s="5">
        <f t="shared" si="240"/>
        <v>24990</v>
      </c>
      <c r="W2053" s="11">
        <f t="shared" si="456"/>
        <v>29488.2</v>
      </c>
      <c r="Z2053" s="5">
        <f t="shared" si="3"/>
        <v>18742.5</v>
      </c>
      <c r="AB2053" s="1"/>
      <c r="AC2053" s="1" t="s">
        <v>45</v>
      </c>
      <c r="AD2053" s="12" t="s">
        <v>47</v>
      </c>
      <c r="AE2053" s="12" t="s">
        <v>47</v>
      </c>
      <c r="AF2053" s="12" t="s">
        <v>47</v>
      </c>
      <c r="AG2053" s="12"/>
      <c r="AH2053" s="12"/>
      <c r="AI2053" s="12"/>
    </row>
    <row r="2054">
      <c r="A2054" s="1" t="s">
        <v>3038</v>
      </c>
      <c r="B2054" s="13"/>
      <c r="C2054" s="1" t="s">
        <v>95</v>
      </c>
      <c r="D2054" s="1" t="s">
        <v>76</v>
      </c>
      <c r="E2054" s="1" t="s">
        <v>38</v>
      </c>
      <c r="F2054" s="1" t="s">
        <v>1523</v>
      </c>
      <c r="G2054" s="1" t="s">
        <v>152</v>
      </c>
      <c r="H2054" s="1" t="s">
        <v>153</v>
      </c>
      <c r="I2054" s="1" t="s">
        <v>265</v>
      </c>
      <c r="J2054" s="1"/>
      <c r="K2054" s="1" t="s">
        <v>3039</v>
      </c>
      <c r="L2054" s="1" t="s">
        <v>53</v>
      </c>
      <c r="M2054" s="9">
        <v>45363.0</v>
      </c>
      <c r="N2054" s="9">
        <v>45364.0</v>
      </c>
      <c r="O2054" s="1"/>
      <c r="P2054" s="1">
        <v>7.5</v>
      </c>
      <c r="Q2054" s="1">
        <v>200000.0</v>
      </c>
      <c r="R2054" s="1">
        <v>240000.0</v>
      </c>
      <c r="S2054" s="9">
        <v>45362.0</v>
      </c>
      <c r="T2054" s="9">
        <v>45364.0</v>
      </c>
      <c r="U2054" s="1" t="s">
        <v>3040</v>
      </c>
      <c r="V2054" s="5">
        <f t="shared" si="240"/>
        <v>18000</v>
      </c>
      <c r="W2054" s="11">
        <f t="shared" si="456"/>
        <v>21240</v>
      </c>
      <c r="X2054" s="9">
        <v>45392.0</v>
      </c>
      <c r="Y2054" s="5">
        <f>W2054-(V2054*10%)</f>
        <v>19440</v>
      </c>
      <c r="Z2054" s="5">
        <f t="shared" si="3"/>
        <v>13500</v>
      </c>
      <c r="AA2054" s="9">
        <v>45396.0</v>
      </c>
      <c r="AB2054" s="1" t="s">
        <v>3040</v>
      </c>
      <c r="AC2054" s="1" t="s">
        <v>55</v>
      </c>
      <c r="AD2054" s="12" t="s">
        <v>47</v>
      </c>
      <c r="AE2054" s="12" t="s">
        <v>47</v>
      </c>
      <c r="AF2054" s="12" t="s">
        <v>47</v>
      </c>
      <c r="AG2054" s="12" t="s">
        <v>47</v>
      </c>
      <c r="AH2054" s="12" t="s">
        <v>137</v>
      </c>
      <c r="AI2054" s="12" t="s">
        <v>137</v>
      </c>
    </row>
    <row r="2055">
      <c r="A2055" s="1" t="s">
        <v>3041</v>
      </c>
      <c r="B2055" s="13"/>
      <c r="C2055" s="1" t="s">
        <v>36</v>
      </c>
      <c r="D2055" s="1" t="s">
        <v>81</v>
      </c>
      <c r="E2055" s="1" t="s">
        <v>77</v>
      </c>
      <c r="F2055" s="1" t="s">
        <v>133</v>
      </c>
      <c r="G2055" s="1" t="s">
        <v>601</v>
      </c>
      <c r="H2055" s="1" t="s">
        <v>602</v>
      </c>
      <c r="I2055" s="1" t="s">
        <v>42</v>
      </c>
      <c r="J2055" s="1"/>
      <c r="K2055" s="1" t="s">
        <v>3042</v>
      </c>
      <c r="L2055" s="1" t="s">
        <v>88</v>
      </c>
      <c r="M2055" s="9">
        <v>44985.0</v>
      </c>
      <c r="N2055" s="14">
        <v>45255.0</v>
      </c>
      <c r="O2055" s="1"/>
      <c r="P2055" s="1">
        <v>8.0</v>
      </c>
      <c r="Q2055" s="1">
        <v>500000.0</v>
      </c>
      <c r="R2055" s="1">
        <v>300000.0</v>
      </c>
      <c r="S2055" s="15">
        <f>N2055+90</f>
        <v>45345</v>
      </c>
      <c r="V2055" s="5">
        <f t="shared" si="240"/>
        <v>24000</v>
      </c>
      <c r="W2055" s="11">
        <f t="shared" si="456"/>
        <v>28320</v>
      </c>
      <c r="Z2055" s="5">
        <f t="shared" si="3"/>
        <v>18000</v>
      </c>
      <c r="AB2055" s="1"/>
      <c r="AC2055" s="1" t="s">
        <v>45</v>
      </c>
      <c r="AD2055" s="12" t="s">
        <v>46</v>
      </c>
      <c r="AE2055" s="12" t="s">
        <v>47</v>
      </c>
      <c r="AF2055" s="12" t="s">
        <v>47</v>
      </c>
      <c r="AG2055" s="12"/>
      <c r="AH2055" s="12"/>
      <c r="AI2055" s="12"/>
    </row>
    <row r="2056">
      <c r="A2056" s="1" t="s">
        <v>3043</v>
      </c>
      <c r="B2056" s="13"/>
      <c r="C2056" s="1" t="s">
        <v>36</v>
      </c>
      <c r="D2056" s="1" t="s">
        <v>50</v>
      </c>
      <c r="E2056" s="1" t="s">
        <v>82</v>
      </c>
      <c r="F2056" s="1" t="s">
        <v>83</v>
      </c>
      <c r="G2056" s="1" t="s">
        <v>180</v>
      </c>
      <c r="H2056" s="1" t="s">
        <v>181</v>
      </c>
      <c r="I2056" s="1" t="s">
        <v>42</v>
      </c>
      <c r="J2056" s="1"/>
      <c r="K2056" s="1" t="s">
        <v>3044</v>
      </c>
      <c r="L2056" s="1" t="s">
        <v>53</v>
      </c>
      <c r="M2056" s="9">
        <v>45328.0</v>
      </c>
      <c r="N2056" s="9">
        <v>45179.0</v>
      </c>
      <c r="O2056" s="1"/>
      <c r="P2056" s="1">
        <v>8.33</v>
      </c>
      <c r="Q2056" s="1">
        <v>500000.0</v>
      </c>
      <c r="R2056" s="1">
        <v>240000.0</v>
      </c>
      <c r="S2056" s="14">
        <v>45209.0</v>
      </c>
      <c r="T2056" s="14">
        <v>45230.0</v>
      </c>
      <c r="U2056" s="1" t="s">
        <v>3045</v>
      </c>
      <c r="V2056" s="5">
        <f t="shared" si="240"/>
        <v>19992</v>
      </c>
      <c r="W2056" s="11">
        <f t="shared" si="456"/>
        <v>23590.56</v>
      </c>
      <c r="X2056" s="9">
        <v>45239.0</v>
      </c>
      <c r="Y2056" s="5">
        <f t="shared" ref="Y2056:Y2057" si="504">W2056-(V2056*10%)</f>
        <v>21591.36</v>
      </c>
      <c r="Z2056" s="5">
        <f t="shared" si="3"/>
        <v>14994</v>
      </c>
      <c r="AA2056" s="14">
        <v>45243.0</v>
      </c>
      <c r="AB2056" s="1" t="s">
        <v>3045</v>
      </c>
      <c r="AC2056" s="1" t="s">
        <v>55</v>
      </c>
      <c r="AD2056" s="12" t="s">
        <v>47</v>
      </c>
      <c r="AE2056" s="12" t="s">
        <v>47</v>
      </c>
      <c r="AF2056" s="12" t="s">
        <v>47</v>
      </c>
      <c r="AG2056" s="12" t="s">
        <v>47</v>
      </c>
      <c r="AH2056" s="12" t="s">
        <v>47</v>
      </c>
      <c r="AI2056" s="12" t="s">
        <v>47</v>
      </c>
    </row>
    <row r="2057">
      <c r="A2057" s="1" t="s">
        <v>3043</v>
      </c>
      <c r="B2057" s="13"/>
      <c r="C2057" s="1" t="s">
        <v>36</v>
      </c>
      <c r="D2057" s="1" t="s">
        <v>50</v>
      </c>
      <c r="E2057" s="1" t="s">
        <v>82</v>
      </c>
      <c r="F2057" s="1" t="s">
        <v>83</v>
      </c>
      <c r="G2057" s="1" t="s">
        <v>152</v>
      </c>
      <c r="H2057" s="1" t="s">
        <v>317</v>
      </c>
      <c r="I2057" s="1" t="s">
        <v>290</v>
      </c>
      <c r="J2057" s="1"/>
      <c r="K2057" s="1" t="s">
        <v>3044</v>
      </c>
      <c r="L2057" s="1" t="s">
        <v>53</v>
      </c>
      <c r="M2057" s="9">
        <v>45328.0</v>
      </c>
      <c r="N2057" s="14">
        <v>45283.0</v>
      </c>
      <c r="O2057" s="1"/>
      <c r="P2057" s="1">
        <v>8.33</v>
      </c>
      <c r="Q2057" s="1">
        <v>500000.0</v>
      </c>
      <c r="R2057" s="1">
        <v>120000.0</v>
      </c>
      <c r="S2057" s="9">
        <v>45314.0</v>
      </c>
      <c r="T2057" s="9">
        <v>45338.0</v>
      </c>
      <c r="U2057" s="1" t="s">
        <v>3046</v>
      </c>
      <c r="V2057" s="5">
        <f t="shared" si="240"/>
        <v>9996</v>
      </c>
      <c r="W2057" s="11">
        <f t="shared" si="456"/>
        <v>11795.28</v>
      </c>
      <c r="X2057" s="9">
        <v>45344.0</v>
      </c>
      <c r="Y2057" s="5">
        <f t="shared" si="504"/>
        <v>10795.68</v>
      </c>
      <c r="Z2057" s="5">
        <f t="shared" si="3"/>
        <v>7497</v>
      </c>
      <c r="AA2057" s="9">
        <v>45348.0</v>
      </c>
      <c r="AB2057" s="1" t="s">
        <v>3046</v>
      </c>
      <c r="AC2057" s="1" t="s">
        <v>55</v>
      </c>
      <c r="AD2057" s="12" t="s">
        <v>47</v>
      </c>
      <c r="AE2057" s="12" t="s">
        <v>47</v>
      </c>
      <c r="AF2057" s="12" t="s">
        <v>47</v>
      </c>
      <c r="AG2057" s="12" t="s">
        <v>47</v>
      </c>
      <c r="AH2057" s="12" t="s">
        <v>47</v>
      </c>
      <c r="AI2057" s="12" t="s">
        <v>47</v>
      </c>
    </row>
    <row r="2058">
      <c r="A2058" s="1" t="s">
        <v>3043</v>
      </c>
      <c r="B2058" s="13"/>
      <c r="C2058" s="1" t="s">
        <v>36</v>
      </c>
      <c r="D2058" s="1" t="s">
        <v>50</v>
      </c>
      <c r="E2058" s="1" t="s">
        <v>82</v>
      </c>
      <c r="F2058" s="1" t="s">
        <v>83</v>
      </c>
      <c r="G2058" s="1" t="s">
        <v>152</v>
      </c>
      <c r="H2058" s="1" t="s">
        <v>317</v>
      </c>
      <c r="I2058" s="1" t="s">
        <v>234</v>
      </c>
      <c r="J2058" s="1"/>
      <c r="K2058" s="1" t="s">
        <v>3044</v>
      </c>
      <c r="L2058" s="1" t="s">
        <v>53</v>
      </c>
      <c r="M2058" s="9">
        <v>45328.0</v>
      </c>
      <c r="N2058" s="9">
        <v>45328.0</v>
      </c>
      <c r="O2058" s="1"/>
      <c r="P2058" s="1">
        <v>8.33</v>
      </c>
      <c r="Q2058" s="1">
        <v>300000.0</v>
      </c>
      <c r="R2058" s="1">
        <v>300000.0</v>
      </c>
      <c r="S2058" s="10">
        <f>N2058+30</f>
        <v>45358</v>
      </c>
      <c r="V2058" s="5">
        <f t="shared" si="240"/>
        <v>24990</v>
      </c>
      <c r="W2058" s="11">
        <f t="shared" si="456"/>
        <v>29488.2</v>
      </c>
      <c r="Z2058" s="5">
        <f t="shared" si="3"/>
        <v>18742.5</v>
      </c>
      <c r="AB2058" s="1"/>
      <c r="AC2058" s="1" t="s">
        <v>45</v>
      </c>
      <c r="AD2058" s="12" t="s">
        <v>47</v>
      </c>
      <c r="AE2058" s="12" t="s">
        <v>47</v>
      </c>
      <c r="AF2058" s="12" t="s">
        <v>47</v>
      </c>
      <c r="AG2058" s="12"/>
      <c r="AH2058" s="12"/>
      <c r="AI2058" s="12"/>
    </row>
    <row r="2059">
      <c r="A2059" s="1" t="s">
        <v>3047</v>
      </c>
      <c r="B2059" s="13"/>
      <c r="C2059" s="1" t="s">
        <v>36</v>
      </c>
      <c r="D2059" s="1" t="s">
        <v>76</v>
      </c>
      <c r="E2059" s="1" t="s">
        <v>38</v>
      </c>
      <c r="F2059" s="1" t="s">
        <v>240</v>
      </c>
      <c r="G2059" s="1" t="s">
        <v>152</v>
      </c>
      <c r="H2059" s="1" t="s">
        <v>153</v>
      </c>
      <c r="I2059" s="1" t="s">
        <v>209</v>
      </c>
      <c r="J2059" s="1"/>
      <c r="K2059" s="1" t="s">
        <v>3048</v>
      </c>
      <c r="L2059" s="1" t="s">
        <v>99</v>
      </c>
      <c r="M2059" s="9">
        <v>44824.0</v>
      </c>
      <c r="N2059" s="9">
        <v>44742.0</v>
      </c>
      <c r="O2059" s="1"/>
      <c r="P2059" s="1">
        <v>8.33</v>
      </c>
      <c r="Q2059" s="1">
        <v>500000.0</v>
      </c>
      <c r="R2059" s="1">
        <v>725000.0</v>
      </c>
      <c r="S2059" s="9">
        <v>44872.0</v>
      </c>
      <c r="T2059" s="14">
        <v>44883.0</v>
      </c>
      <c r="U2059" s="1" t="s">
        <v>3049</v>
      </c>
      <c r="V2059" s="5">
        <f t="shared" si="240"/>
        <v>60392.5</v>
      </c>
      <c r="W2059" s="11">
        <f t="shared" si="456"/>
        <v>71263.15</v>
      </c>
      <c r="X2059" s="9"/>
      <c r="Y2059" s="5"/>
      <c r="Z2059" s="5">
        <f t="shared" si="3"/>
        <v>45294.375</v>
      </c>
      <c r="AA2059" s="14"/>
      <c r="AC2059" s="1" t="s">
        <v>162</v>
      </c>
      <c r="AD2059" s="12" t="s">
        <v>46</v>
      </c>
      <c r="AE2059" s="12" t="s">
        <v>46</v>
      </c>
      <c r="AF2059" s="12" t="s">
        <v>46</v>
      </c>
      <c r="AG2059" s="12" t="s">
        <v>46</v>
      </c>
      <c r="AH2059" s="12"/>
      <c r="AI2059" s="12"/>
    </row>
    <row r="2060">
      <c r="A2060" s="1" t="s">
        <v>3050</v>
      </c>
      <c r="B2060" s="13"/>
      <c r="C2060" s="1" t="s">
        <v>36</v>
      </c>
      <c r="D2060" s="1" t="s">
        <v>50</v>
      </c>
      <c r="E2060" s="1" t="s">
        <v>77</v>
      </c>
      <c r="F2060" s="1" t="s">
        <v>105</v>
      </c>
      <c r="G2060" s="1" t="s">
        <v>1386</v>
      </c>
      <c r="H2060" s="1" t="s">
        <v>1387</v>
      </c>
      <c r="I2060" s="1" t="s">
        <v>123</v>
      </c>
      <c r="J2060" s="20"/>
      <c r="K2060" s="20" t="s">
        <v>3051</v>
      </c>
      <c r="L2060" s="1" t="s">
        <v>99</v>
      </c>
      <c r="M2060" s="9">
        <v>45028.0</v>
      </c>
      <c r="N2060" s="9">
        <v>44984.0</v>
      </c>
      <c r="O2060" s="1"/>
      <c r="P2060" s="1">
        <v>8.33</v>
      </c>
      <c r="Q2060" s="1">
        <v>800000.0</v>
      </c>
      <c r="R2060" s="1">
        <v>300000.0</v>
      </c>
      <c r="S2060" s="10">
        <f t="shared" ref="S2060:S2062" si="505">N2060+90</f>
        <v>45074</v>
      </c>
      <c r="V2060" s="5">
        <f t="shared" si="240"/>
        <v>24990</v>
      </c>
      <c r="W2060" s="11">
        <f t="shared" si="456"/>
        <v>29488.2</v>
      </c>
      <c r="Z2060" s="5">
        <f t="shared" si="3"/>
        <v>18742.5</v>
      </c>
      <c r="AB2060" s="1"/>
      <c r="AC2060" s="1" t="s">
        <v>45</v>
      </c>
      <c r="AD2060" s="12" t="s">
        <v>47</v>
      </c>
      <c r="AE2060" s="12" t="s">
        <v>46</v>
      </c>
      <c r="AF2060" s="12" t="s">
        <v>47</v>
      </c>
      <c r="AG2060" s="12"/>
      <c r="AH2060" s="12"/>
      <c r="AI2060" s="12"/>
    </row>
    <row r="2061">
      <c r="A2061" s="1" t="s">
        <v>3050</v>
      </c>
      <c r="B2061" s="13"/>
      <c r="C2061" s="1" t="s">
        <v>36</v>
      </c>
      <c r="D2061" s="1" t="s">
        <v>50</v>
      </c>
      <c r="E2061" s="1" t="s">
        <v>77</v>
      </c>
      <c r="F2061" s="1" t="s">
        <v>105</v>
      </c>
      <c r="G2061" s="1" t="s">
        <v>1386</v>
      </c>
      <c r="H2061" s="1" t="s">
        <v>1387</v>
      </c>
      <c r="I2061" s="1" t="s">
        <v>123</v>
      </c>
      <c r="J2061" s="20"/>
      <c r="K2061" s="20" t="s">
        <v>3051</v>
      </c>
      <c r="L2061" s="1" t="s">
        <v>99</v>
      </c>
      <c r="M2061" s="9">
        <v>45028.0</v>
      </c>
      <c r="N2061" s="9">
        <v>45028.0</v>
      </c>
      <c r="O2061" s="1"/>
      <c r="P2061" s="1">
        <v>8.33</v>
      </c>
      <c r="Q2061" s="1">
        <v>900000.0</v>
      </c>
      <c r="R2061" s="1">
        <v>300000.0</v>
      </c>
      <c r="S2061" s="10">
        <f t="shared" si="505"/>
        <v>45118</v>
      </c>
      <c r="V2061" s="5">
        <f t="shared" si="240"/>
        <v>24990</v>
      </c>
      <c r="W2061" s="11">
        <f t="shared" si="456"/>
        <v>29488.2</v>
      </c>
      <c r="Z2061" s="5">
        <f t="shared" si="3"/>
        <v>18742.5</v>
      </c>
      <c r="AB2061" s="1"/>
      <c r="AC2061" s="1" t="s">
        <v>45</v>
      </c>
      <c r="AD2061" s="12" t="s">
        <v>47</v>
      </c>
      <c r="AE2061" s="12" t="s">
        <v>47</v>
      </c>
      <c r="AF2061" s="12" t="s">
        <v>47</v>
      </c>
      <c r="AG2061" s="12"/>
      <c r="AH2061" s="12"/>
      <c r="AI2061" s="12"/>
    </row>
    <row r="2062">
      <c r="A2062" s="1" t="s">
        <v>3050</v>
      </c>
      <c r="B2062" s="13"/>
      <c r="C2062" s="1" t="s">
        <v>36</v>
      </c>
      <c r="D2062" s="1" t="s">
        <v>50</v>
      </c>
      <c r="E2062" s="1" t="s">
        <v>77</v>
      </c>
      <c r="F2062" s="1" t="s">
        <v>105</v>
      </c>
      <c r="G2062" s="1" t="s">
        <v>1386</v>
      </c>
      <c r="H2062" s="1" t="s">
        <v>1387</v>
      </c>
      <c r="I2062" s="1" t="s">
        <v>123</v>
      </c>
      <c r="J2062" s="20"/>
      <c r="K2062" s="20" t="s">
        <v>3051</v>
      </c>
      <c r="L2062" s="1" t="s">
        <v>99</v>
      </c>
      <c r="M2062" s="9">
        <v>45028.0</v>
      </c>
      <c r="N2062" s="9">
        <v>45028.0</v>
      </c>
      <c r="O2062" s="1"/>
      <c r="P2062" s="1">
        <v>8.33</v>
      </c>
      <c r="Q2062" s="1">
        <v>600000.0</v>
      </c>
      <c r="R2062" s="1">
        <v>300000.0</v>
      </c>
      <c r="S2062" s="10">
        <f t="shared" si="505"/>
        <v>45118</v>
      </c>
      <c r="V2062" s="5">
        <f t="shared" si="240"/>
        <v>24990</v>
      </c>
      <c r="W2062" s="11">
        <f t="shared" si="456"/>
        <v>29488.2</v>
      </c>
      <c r="Z2062" s="5">
        <f t="shared" si="3"/>
        <v>18742.5</v>
      </c>
      <c r="AB2062" s="1"/>
      <c r="AC2062" s="1" t="s">
        <v>45</v>
      </c>
      <c r="AD2062" s="12" t="s">
        <v>47</v>
      </c>
      <c r="AE2062" s="12" t="s">
        <v>47</v>
      </c>
      <c r="AF2062" s="12" t="s">
        <v>47</v>
      </c>
      <c r="AG2062" s="12"/>
      <c r="AH2062" s="12"/>
      <c r="AI2062" s="12"/>
    </row>
    <row r="2063">
      <c r="A2063" s="1" t="s">
        <v>3050</v>
      </c>
      <c r="B2063" s="13"/>
      <c r="C2063" s="1" t="s">
        <v>36</v>
      </c>
      <c r="D2063" s="1" t="s">
        <v>50</v>
      </c>
      <c r="E2063" s="1" t="s">
        <v>77</v>
      </c>
      <c r="F2063" s="1" t="s">
        <v>105</v>
      </c>
      <c r="G2063" s="1" t="s">
        <v>1386</v>
      </c>
      <c r="H2063" s="1" t="s">
        <v>1387</v>
      </c>
      <c r="I2063" s="1" t="s">
        <v>123</v>
      </c>
      <c r="J2063" s="20"/>
      <c r="K2063" s="20" t="s">
        <v>3051</v>
      </c>
      <c r="L2063" s="1" t="s">
        <v>99</v>
      </c>
      <c r="M2063" s="9">
        <v>45028.0</v>
      </c>
      <c r="N2063" s="9">
        <v>45303.0</v>
      </c>
      <c r="O2063" s="1"/>
      <c r="P2063" s="1">
        <v>8.33</v>
      </c>
      <c r="Q2063" s="1">
        <v>500000.0</v>
      </c>
      <c r="R2063" s="1">
        <v>300000.0</v>
      </c>
      <c r="S2063" s="10">
        <f>N2063+30</f>
        <v>45333</v>
      </c>
      <c r="V2063" s="5">
        <f t="shared" si="240"/>
        <v>24990</v>
      </c>
      <c r="W2063" s="11">
        <f t="shared" si="456"/>
        <v>29488.2</v>
      </c>
      <c r="Z2063" s="5">
        <f t="shared" si="3"/>
        <v>18742.5</v>
      </c>
      <c r="AB2063" s="1"/>
      <c r="AC2063" s="1" t="s">
        <v>45</v>
      </c>
      <c r="AD2063" s="12" t="s">
        <v>47</v>
      </c>
      <c r="AE2063" s="12" t="s">
        <v>47</v>
      </c>
      <c r="AF2063" s="12" t="s">
        <v>47</v>
      </c>
      <c r="AG2063" s="12"/>
      <c r="AH2063" s="12"/>
      <c r="AI2063" s="12"/>
    </row>
    <row r="2064">
      <c r="A2064" s="1" t="s">
        <v>3052</v>
      </c>
      <c r="B2064" s="13"/>
      <c r="C2064" s="1" t="s">
        <v>36</v>
      </c>
      <c r="D2064" s="1" t="s">
        <v>37</v>
      </c>
      <c r="E2064" s="1" t="s">
        <v>82</v>
      </c>
      <c r="F2064" s="1" t="s">
        <v>1093</v>
      </c>
      <c r="G2064" s="1" t="s">
        <v>170</v>
      </c>
      <c r="H2064" s="1" t="s">
        <v>170</v>
      </c>
      <c r="I2064" s="1" t="s">
        <v>234</v>
      </c>
      <c r="J2064" s="1"/>
      <c r="K2064" s="1" t="s">
        <v>3053</v>
      </c>
      <c r="L2064" s="1" t="s">
        <v>150</v>
      </c>
      <c r="M2064" s="9">
        <v>44682.0</v>
      </c>
      <c r="N2064" s="9">
        <v>44682.0</v>
      </c>
      <c r="O2064" s="1"/>
      <c r="P2064" s="1">
        <v>8.33</v>
      </c>
      <c r="Q2064" s="1">
        <v>300000.0</v>
      </c>
      <c r="R2064" s="1">
        <v>300000.0</v>
      </c>
      <c r="S2064" s="10">
        <f>N2064+90</f>
        <v>44772</v>
      </c>
      <c r="V2064" s="5">
        <f t="shared" si="240"/>
        <v>24990</v>
      </c>
      <c r="W2064" s="11">
        <f t="shared" si="456"/>
        <v>29488.2</v>
      </c>
      <c r="Z2064" s="5">
        <f t="shared" si="3"/>
        <v>18742.5</v>
      </c>
      <c r="AB2064" s="1"/>
      <c r="AC2064" s="1" t="s">
        <v>45</v>
      </c>
      <c r="AD2064" s="12" t="s">
        <v>46</v>
      </c>
      <c r="AE2064" s="12" t="s">
        <v>46</v>
      </c>
      <c r="AF2064" s="12" t="s">
        <v>46</v>
      </c>
      <c r="AG2064" s="12"/>
      <c r="AH2064" s="12"/>
      <c r="AI2064" s="12"/>
    </row>
    <row r="2065">
      <c r="A2065" s="1" t="s">
        <v>3054</v>
      </c>
      <c r="B2065" s="13"/>
      <c r="C2065" s="1" t="s">
        <v>132</v>
      </c>
      <c r="D2065" s="1" t="s">
        <v>37</v>
      </c>
      <c r="E2065" s="1" t="s">
        <v>82</v>
      </c>
      <c r="F2065" s="1" t="s">
        <v>3055</v>
      </c>
      <c r="G2065" s="1" t="s">
        <v>152</v>
      </c>
      <c r="H2065" s="1" t="s">
        <v>317</v>
      </c>
      <c r="I2065" s="1" t="s">
        <v>129</v>
      </c>
      <c r="J2065" s="1"/>
      <c r="K2065" s="1" t="s">
        <v>3056</v>
      </c>
      <c r="L2065" s="1" t="s">
        <v>88</v>
      </c>
      <c r="M2065" s="9">
        <v>45027.0</v>
      </c>
      <c r="N2065" s="9">
        <v>44988.0</v>
      </c>
      <c r="O2065" s="9">
        <v>44996.0</v>
      </c>
      <c r="P2065" s="1">
        <v>8.33</v>
      </c>
      <c r="Q2065" s="1">
        <v>500000.0</v>
      </c>
      <c r="R2065" s="1">
        <v>2500000.0</v>
      </c>
      <c r="S2065" s="9">
        <v>45019.0</v>
      </c>
      <c r="T2065" s="9">
        <v>45029.0</v>
      </c>
      <c r="U2065" s="1" t="s">
        <v>3057</v>
      </c>
      <c r="V2065" s="5">
        <f t="shared" si="240"/>
        <v>208250</v>
      </c>
      <c r="W2065" s="11">
        <f t="shared" si="456"/>
        <v>245735</v>
      </c>
      <c r="X2065" s="9">
        <v>45049.0</v>
      </c>
      <c r="Y2065" s="5">
        <f>W2065-(V2065*10%)</f>
        <v>224910</v>
      </c>
      <c r="Z2065" s="5">
        <f t="shared" si="3"/>
        <v>156187.5</v>
      </c>
      <c r="AA2065" s="9">
        <v>45063.0</v>
      </c>
      <c r="AB2065" s="1" t="s">
        <v>3058</v>
      </c>
      <c r="AC2065" s="1" t="s">
        <v>55</v>
      </c>
      <c r="AD2065" s="12" t="s">
        <v>47</v>
      </c>
      <c r="AE2065" s="12" t="s">
        <v>46</v>
      </c>
      <c r="AF2065" s="12" t="s">
        <v>47</v>
      </c>
      <c r="AG2065" s="12" t="s">
        <v>47</v>
      </c>
      <c r="AH2065" s="12" t="s">
        <v>47</v>
      </c>
      <c r="AI2065" s="12" t="s">
        <v>47</v>
      </c>
    </row>
    <row r="2066">
      <c r="A2066" s="1" t="s">
        <v>3054</v>
      </c>
      <c r="B2066" s="13"/>
      <c r="C2066" s="1" t="s">
        <v>132</v>
      </c>
      <c r="D2066" s="1" t="s">
        <v>37</v>
      </c>
      <c r="E2066" s="1" t="s">
        <v>82</v>
      </c>
      <c r="F2066" s="1" t="s">
        <v>3055</v>
      </c>
      <c r="G2066" s="1" t="s">
        <v>152</v>
      </c>
      <c r="H2066" s="1" t="s">
        <v>317</v>
      </c>
      <c r="I2066" s="1" t="s">
        <v>129</v>
      </c>
      <c r="J2066" s="1"/>
      <c r="K2066" s="1" t="s">
        <v>3056</v>
      </c>
      <c r="L2066" s="1" t="s">
        <v>88</v>
      </c>
      <c r="M2066" s="9">
        <v>45027.0</v>
      </c>
      <c r="N2066" s="9">
        <v>45027.0</v>
      </c>
      <c r="O2066" s="1"/>
      <c r="P2066" s="1">
        <v>8.33</v>
      </c>
      <c r="Q2066" s="1">
        <v>2000000.0</v>
      </c>
      <c r="R2066" s="1">
        <v>300000.0</v>
      </c>
      <c r="S2066" s="10">
        <f>N2066+90</f>
        <v>45117</v>
      </c>
      <c r="V2066" s="5">
        <f t="shared" si="240"/>
        <v>24990</v>
      </c>
      <c r="W2066" s="11">
        <f t="shared" si="456"/>
        <v>29488.2</v>
      </c>
      <c r="X2066" s="1"/>
      <c r="Y2066" s="1"/>
      <c r="Z2066" s="5">
        <f t="shared" si="3"/>
        <v>18742.5</v>
      </c>
      <c r="AA2066" s="1"/>
      <c r="AB2066" s="1"/>
      <c r="AC2066" s="1" t="str">
        <f>IF(T2066="","C","O")</f>
        <v>C</v>
      </c>
      <c r="AD2066" s="12" t="s">
        <v>47</v>
      </c>
      <c r="AE2066" s="12" t="s">
        <v>47</v>
      </c>
      <c r="AF2066" s="12" t="s">
        <v>47</v>
      </c>
      <c r="AG2066" s="12"/>
      <c r="AH2066" s="12"/>
      <c r="AI2066" s="12"/>
    </row>
    <row r="2067">
      <c r="A2067" s="1" t="s">
        <v>3059</v>
      </c>
      <c r="B2067" s="13"/>
      <c r="C2067" s="1" t="s">
        <v>132</v>
      </c>
      <c r="D2067" s="1" t="s">
        <v>102</v>
      </c>
      <c r="E2067" s="1" t="s">
        <v>38</v>
      </c>
      <c r="F2067" s="1" t="s">
        <v>1049</v>
      </c>
      <c r="G2067" s="1" t="s">
        <v>354</v>
      </c>
      <c r="H2067" s="1" t="s">
        <v>355</v>
      </c>
      <c r="I2067" s="1" t="s">
        <v>42</v>
      </c>
      <c r="J2067" s="1"/>
      <c r="K2067" s="1" t="s">
        <v>3060</v>
      </c>
      <c r="L2067" s="1" t="s">
        <v>88</v>
      </c>
      <c r="M2067" s="9">
        <v>44928.0</v>
      </c>
      <c r="N2067" s="9">
        <v>44978.0</v>
      </c>
      <c r="O2067" s="1"/>
      <c r="P2067" s="1">
        <v>8.33</v>
      </c>
      <c r="Q2067" s="1">
        <v>1050000.0</v>
      </c>
      <c r="R2067" s="1">
        <v>1100877.0</v>
      </c>
      <c r="S2067" s="9">
        <v>45107.0</v>
      </c>
      <c r="T2067" s="9">
        <v>44978.0</v>
      </c>
      <c r="U2067" s="1" t="s">
        <v>3061</v>
      </c>
      <c r="V2067" s="5">
        <f t="shared" si="240"/>
        <v>91703.0541</v>
      </c>
      <c r="W2067" s="11">
        <f t="shared" si="456"/>
        <v>108209.6038</v>
      </c>
      <c r="X2067" s="9">
        <v>45137.0</v>
      </c>
      <c r="Y2067" s="5">
        <f t="shared" ref="Y2067:Y2073" si="506">W2067-(V2067*10%)</f>
        <v>99039.29843</v>
      </c>
      <c r="Z2067" s="5">
        <f t="shared" si="3"/>
        <v>68777.29058</v>
      </c>
      <c r="AA2067" s="9">
        <v>45141.0</v>
      </c>
      <c r="AB2067" s="1" t="s">
        <v>3061</v>
      </c>
      <c r="AC2067" s="1" t="s">
        <v>55</v>
      </c>
      <c r="AD2067" s="12" t="s">
        <v>46</v>
      </c>
      <c r="AE2067" s="12" t="s">
        <v>46</v>
      </c>
      <c r="AF2067" s="12" t="s">
        <v>47</v>
      </c>
      <c r="AG2067" s="12" t="s">
        <v>46</v>
      </c>
      <c r="AH2067" s="12" t="s">
        <v>47</v>
      </c>
      <c r="AI2067" s="12" t="s">
        <v>47</v>
      </c>
    </row>
    <row r="2068">
      <c r="A2068" s="1" t="s">
        <v>3059</v>
      </c>
      <c r="B2068" s="13"/>
      <c r="C2068" s="1" t="s">
        <v>132</v>
      </c>
      <c r="D2068" s="1" t="s">
        <v>102</v>
      </c>
      <c r="E2068" s="1" t="s">
        <v>38</v>
      </c>
      <c r="F2068" s="1" t="s">
        <v>1049</v>
      </c>
      <c r="G2068" s="1" t="s">
        <v>354</v>
      </c>
      <c r="H2068" s="1" t="s">
        <v>355</v>
      </c>
      <c r="I2068" s="1" t="s">
        <v>42</v>
      </c>
      <c r="J2068" s="1"/>
      <c r="K2068" s="1" t="s">
        <v>3060</v>
      </c>
      <c r="L2068" s="1" t="s">
        <v>88</v>
      </c>
      <c r="M2068" s="9">
        <v>44928.0</v>
      </c>
      <c r="N2068" s="9">
        <v>45044.0</v>
      </c>
      <c r="O2068" s="1"/>
      <c r="P2068" s="1">
        <v>8.33</v>
      </c>
      <c r="Q2068" s="1">
        <v>650000.0</v>
      </c>
      <c r="R2068" s="1">
        <v>700009.0</v>
      </c>
      <c r="S2068" s="9">
        <v>45037.0</v>
      </c>
      <c r="T2068" s="9">
        <v>45045.0</v>
      </c>
      <c r="U2068" s="1" t="s">
        <v>3062</v>
      </c>
      <c r="V2068" s="5">
        <f t="shared" si="240"/>
        <v>58310.7497</v>
      </c>
      <c r="W2068" s="11">
        <f t="shared" si="456"/>
        <v>68806.68465</v>
      </c>
      <c r="X2068" s="9">
        <v>45067.0</v>
      </c>
      <c r="Y2068" s="5">
        <f t="shared" si="506"/>
        <v>62975.60968</v>
      </c>
      <c r="Z2068" s="5">
        <f t="shared" si="3"/>
        <v>43733.06228</v>
      </c>
      <c r="AA2068" s="9">
        <v>45071.0</v>
      </c>
      <c r="AB2068" s="1" t="s">
        <v>3062</v>
      </c>
      <c r="AC2068" s="1" t="s">
        <v>55</v>
      </c>
      <c r="AD2068" s="12" t="s">
        <v>46</v>
      </c>
      <c r="AE2068" s="12" t="s">
        <v>47</v>
      </c>
      <c r="AF2068" s="12" t="s">
        <v>47</v>
      </c>
      <c r="AG2068" s="12" t="s">
        <v>47</v>
      </c>
      <c r="AH2068" s="12" t="s">
        <v>47</v>
      </c>
      <c r="AI2068" s="12" t="s">
        <v>47</v>
      </c>
    </row>
    <row r="2069">
      <c r="A2069" s="1" t="s">
        <v>3059</v>
      </c>
      <c r="B2069" s="13"/>
      <c r="C2069" s="1" t="s">
        <v>132</v>
      </c>
      <c r="D2069" s="1" t="s">
        <v>102</v>
      </c>
      <c r="E2069" s="1" t="s">
        <v>38</v>
      </c>
      <c r="F2069" s="1" t="s">
        <v>1049</v>
      </c>
      <c r="G2069" s="1" t="s">
        <v>354</v>
      </c>
      <c r="H2069" s="1" t="s">
        <v>355</v>
      </c>
      <c r="I2069" s="1" t="s">
        <v>42</v>
      </c>
      <c r="J2069" s="1"/>
      <c r="K2069" s="1" t="s">
        <v>3060</v>
      </c>
      <c r="L2069" s="1" t="s">
        <v>88</v>
      </c>
      <c r="M2069" s="9">
        <v>44928.0</v>
      </c>
      <c r="N2069" s="9">
        <v>45121.0</v>
      </c>
      <c r="O2069" s="1"/>
      <c r="P2069" s="1">
        <v>8.33</v>
      </c>
      <c r="Q2069" s="1">
        <v>3150000.0</v>
      </c>
      <c r="R2069" s="1">
        <v>3100885.0</v>
      </c>
      <c r="S2069" s="9">
        <v>45117.0</v>
      </c>
      <c r="T2069" s="9">
        <v>45121.0</v>
      </c>
      <c r="U2069" s="1" t="s">
        <v>3063</v>
      </c>
      <c r="V2069" s="5">
        <f t="shared" si="240"/>
        <v>258303.7205</v>
      </c>
      <c r="W2069" s="11">
        <f t="shared" si="456"/>
        <v>304798.3902</v>
      </c>
      <c r="X2069" s="9">
        <v>45147.0</v>
      </c>
      <c r="Y2069" s="5">
        <f t="shared" si="506"/>
        <v>278968.0181</v>
      </c>
      <c r="Z2069" s="5">
        <f t="shared" si="3"/>
        <v>193727.7904</v>
      </c>
      <c r="AA2069" s="9">
        <v>45151.0</v>
      </c>
      <c r="AB2069" s="1" t="s">
        <v>3063</v>
      </c>
      <c r="AC2069" s="1" t="s">
        <v>55</v>
      </c>
      <c r="AD2069" s="12" t="s">
        <v>46</v>
      </c>
      <c r="AE2069" s="12" t="s">
        <v>47</v>
      </c>
      <c r="AF2069" s="12" t="s">
        <v>47</v>
      </c>
      <c r="AG2069" s="12" t="s">
        <v>47</v>
      </c>
      <c r="AH2069" s="12" t="s">
        <v>47</v>
      </c>
      <c r="AI2069" s="12" t="s">
        <v>47</v>
      </c>
    </row>
    <row r="2070">
      <c r="A2070" s="1" t="s">
        <v>3064</v>
      </c>
      <c r="B2070" s="23" t="s">
        <v>3065</v>
      </c>
      <c r="C2070" s="1" t="s">
        <v>36</v>
      </c>
      <c r="D2070" s="1" t="s">
        <v>37</v>
      </c>
      <c r="E2070" s="1" t="s">
        <v>77</v>
      </c>
      <c r="F2070" s="1" t="s">
        <v>948</v>
      </c>
      <c r="G2070" s="1" t="s">
        <v>354</v>
      </c>
      <c r="H2070" s="1" t="s">
        <v>355</v>
      </c>
      <c r="I2070" s="1" t="s">
        <v>42</v>
      </c>
      <c r="J2070" s="1"/>
      <c r="K2070" s="1" t="s">
        <v>3066</v>
      </c>
      <c r="L2070" s="1" t="s">
        <v>53</v>
      </c>
      <c r="M2070" s="9">
        <v>44687.0</v>
      </c>
      <c r="N2070" s="9">
        <v>44687.0</v>
      </c>
      <c r="O2070" s="1"/>
      <c r="P2070" s="1">
        <v>8.33</v>
      </c>
      <c r="Q2070" s="1">
        <v>1750000.0</v>
      </c>
      <c r="R2070" s="1">
        <v>1800000.0</v>
      </c>
      <c r="S2070" s="9">
        <v>44685.0</v>
      </c>
      <c r="T2070" s="9">
        <v>44687.0</v>
      </c>
      <c r="U2070" s="1" t="s">
        <v>3067</v>
      </c>
      <c r="V2070" s="5">
        <f t="shared" si="240"/>
        <v>149940</v>
      </c>
      <c r="W2070" s="11">
        <f t="shared" si="456"/>
        <v>176929.2</v>
      </c>
      <c r="X2070" s="9">
        <v>44715.0</v>
      </c>
      <c r="Y2070" s="5">
        <f t="shared" si="506"/>
        <v>161935.2</v>
      </c>
      <c r="Z2070" s="5">
        <f t="shared" si="3"/>
        <v>112455</v>
      </c>
      <c r="AA2070" s="9">
        <v>44719.0</v>
      </c>
      <c r="AB2070" s="1" t="s">
        <v>3067</v>
      </c>
      <c r="AC2070" s="1" t="s">
        <v>55</v>
      </c>
      <c r="AD2070" s="12" t="s">
        <v>46</v>
      </c>
      <c r="AE2070" s="12" t="s">
        <v>46</v>
      </c>
      <c r="AF2070" s="12" t="s">
        <v>46</v>
      </c>
      <c r="AG2070" s="12" t="s">
        <v>46</v>
      </c>
      <c r="AH2070" s="12" t="s">
        <v>46</v>
      </c>
      <c r="AI2070" s="12" t="s">
        <v>46</v>
      </c>
    </row>
    <row r="2071">
      <c r="A2071" s="1" t="s">
        <v>3064</v>
      </c>
      <c r="B2071" s="23" t="s">
        <v>3065</v>
      </c>
      <c r="C2071" s="1" t="s">
        <v>36</v>
      </c>
      <c r="D2071" s="1" t="s">
        <v>37</v>
      </c>
      <c r="E2071" s="1" t="s">
        <v>77</v>
      </c>
      <c r="F2071" s="1" t="s">
        <v>948</v>
      </c>
      <c r="G2071" s="1" t="s">
        <v>354</v>
      </c>
      <c r="H2071" s="1" t="s">
        <v>355</v>
      </c>
      <c r="I2071" s="1" t="s">
        <v>42</v>
      </c>
      <c r="J2071" s="1"/>
      <c r="K2071" s="1" t="s">
        <v>3066</v>
      </c>
      <c r="L2071" s="1" t="s">
        <v>53</v>
      </c>
      <c r="M2071" s="9">
        <v>44687.0</v>
      </c>
      <c r="N2071" s="9">
        <v>44938.0</v>
      </c>
      <c r="O2071" s="1"/>
      <c r="P2071" s="1">
        <v>8.33</v>
      </c>
      <c r="Q2071" s="1">
        <v>1400000.0</v>
      </c>
      <c r="R2071" s="1">
        <v>1466855.0</v>
      </c>
      <c r="S2071" s="9">
        <v>45124.0</v>
      </c>
      <c r="T2071" s="9">
        <v>45125.0</v>
      </c>
      <c r="U2071" s="1" t="s">
        <v>3068</v>
      </c>
      <c r="V2071" s="5">
        <f t="shared" si="240"/>
        <v>122189.0215</v>
      </c>
      <c r="W2071" s="11">
        <f t="shared" si="456"/>
        <v>144183.0454</v>
      </c>
      <c r="X2071" s="9">
        <v>45154.0</v>
      </c>
      <c r="Y2071" s="5">
        <f t="shared" si="506"/>
        <v>131964.1432</v>
      </c>
      <c r="Z2071" s="5">
        <f t="shared" si="3"/>
        <v>91641.76613</v>
      </c>
      <c r="AA2071" s="9">
        <v>45158.0</v>
      </c>
      <c r="AB2071" s="1" t="s">
        <v>3068</v>
      </c>
      <c r="AC2071" s="1" t="s">
        <v>55</v>
      </c>
      <c r="AD2071" s="12" t="s">
        <v>46</v>
      </c>
      <c r="AE2071" s="12" t="s">
        <v>46</v>
      </c>
      <c r="AF2071" s="12" t="s">
        <v>47</v>
      </c>
      <c r="AG2071" s="12" t="s">
        <v>47</v>
      </c>
      <c r="AH2071" s="12" t="s">
        <v>47</v>
      </c>
      <c r="AI2071" s="12" t="s">
        <v>47</v>
      </c>
    </row>
    <row r="2072">
      <c r="A2072" s="1" t="s">
        <v>3069</v>
      </c>
      <c r="B2072" s="13"/>
      <c r="C2072" s="1" t="s">
        <v>36</v>
      </c>
      <c r="D2072" s="1" t="s">
        <v>96</v>
      </c>
      <c r="E2072" s="1" t="s">
        <v>168</v>
      </c>
      <c r="F2072" s="1" t="s">
        <v>1344</v>
      </c>
      <c r="G2072" s="1" t="s">
        <v>40</v>
      </c>
      <c r="H2072" s="1" t="s">
        <v>41</v>
      </c>
      <c r="I2072" s="1" t="s">
        <v>42</v>
      </c>
      <c r="J2072" s="1"/>
      <c r="K2072" s="1" t="s">
        <v>3070</v>
      </c>
      <c r="L2072" s="1" t="s">
        <v>44</v>
      </c>
      <c r="M2072" s="9">
        <v>44799.0</v>
      </c>
      <c r="N2072" s="14">
        <v>44916.0</v>
      </c>
      <c r="O2072" s="1"/>
      <c r="P2072" s="1">
        <v>8.33</v>
      </c>
      <c r="Q2072" s="1">
        <v>300000.0</v>
      </c>
      <c r="R2072" s="1">
        <v>357600.0</v>
      </c>
      <c r="S2072" s="14">
        <v>44888.0</v>
      </c>
      <c r="T2072" s="14">
        <v>44916.0</v>
      </c>
      <c r="U2072" s="1" t="s">
        <v>3071</v>
      </c>
      <c r="V2072" s="5">
        <f t="shared" si="240"/>
        <v>29788.08</v>
      </c>
      <c r="W2072" s="11">
        <f t="shared" si="456"/>
        <v>35149.9344</v>
      </c>
      <c r="X2072" s="9">
        <v>44949.0</v>
      </c>
      <c r="Y2072" s="5">
        <f t="shared" si="506"/>
        <v>32171.1264</v>
      </c>
      <c r="Z2072" s="5">
        <f t="shared" si="3"/>
        <v>22341.06</v>
      </c>
      <c r="AA2072" s="9">
        <v>44952.0</v>
      </c>
      <c r="AB2072" s="1" t="s">
        <v>3071</v>
      </c>
      <c r="AC2072" s="1" t="s">
        <v>55</v>
      </c>
      <c r="AD2072" s="12" t="s">
        <v>46</v>
      </c>
      <c r="AE2072" s="12" t="s">
        <v>46</v>
      </c>
      <c r="AF2072" s="12" t="s">
        <v>46</v>
      </c>
      <c r="AG2072" s="12" t="s">
        <v>46</v>
      </c>
      <c r="AH2072" s="12" t="s">
        <v>46</v>
      </c>
      <c r="AI2072" s="12" t="s">
        <v>46</v>
      </c>
    </row>
    <row r="2073">
      <c r="A2073" s="1" t="s">
        <v>3069</v>
      </c>
      <c r="B2073" s="13"/>
      <c r="C2073" s="1" t="s">
        <v>36</v>
      </c>
      <c r="D2073" s="1" t="s">
        <v>96</v>
      </c>
      <c r="E2073" s="1" t="s">
        <v>168</v>
      </c>
      <c r="F2073" s="1" t="s">
        <v>1344</v>
      </c>
      <c r="G2073" s="1" t="s">
        <v>40</v>
      </c>
      <c r="H2073" s="1" t="s">
        <v>41</v>
      </c>
      <c r="I2073" s="1" t="s">
        <v>42</v>
      </c>
      <c r="J2073" s="1"/>
      <c r="K2073" s="1" t="s">
        <v>3070</v>
      </c>
      <c r="L2073" s="1" t="s">
        <v>44</v>
      </c>
      <c r="M2073" s="9">
        <v>44799.0</v>
      </c>
      <c r="N2073" s="9">
        <v>45094.0</v>
      </c>
      <c r="O2073" s="1"/>
      <c r="P2073" s="1">
        <v>8.33</v>
      </c>
      <c r="Q2073" s="1">
        <v>100000.0</v>
      </c>
      <c r="R2073" s="1">
        <v>384000.0</v>
      </c>
      <c r="S2073" s="9">
        <v>45094.0</v>
      </c>
      <c r="T2073" s="9">
        <v>45103.0</v>
      </c>
      <c r="U2073" s="1" t="s">
        <v>3072</v>
      </c>
      <c r="V2073" s="5">
        <f t="shared" si="240"/>
        <v>31987.2</v>
      </c>
      <c r="W2073" s="11">
        <f t="shared" si="456"/>
        <v>37744.896</v>
      </c>
      <c r="X2073" s="9">
        <v>45124.0</v>
      </c>
      <c r="Y2073" s="5">
        <f t="shared" si="506"/>
        <v>34546.176</v>
      </c>
      <c r="Z2073" s="5">
        <f t="shared" si="3"/>
        <v>23990.4</v>
      </c>
      <c r="AA2073" s="9">
        <v>45128.0</v>
      </c>
      <c r="AB2073" s="1" t="s">
        <v>3072</v>
      </c>
      <c r="AC2073" s="1" t="s">
        <v>55</v>
      </c>
      <c r="AD2073" s="12" t="s">
        <v>46</v>
      </c>
      <c r="AE2073" s="12" t="s">
        <v>47</v>
      </c>
      <c r="AF2073" s="12" t="s">
        <v>47</v>
      </c>
      <c r="AG2073" s="12" t="s">
        <v>47</v>
      </c>
      <c r="AH2073" s="12" t="s">
        <v>47</v>
      </c>
      <c r="AI2073" s="12" t="s">
        <v>47</v>
      </c>
    </row>
    <row r="2074">
      <c r="A2074" s="1" t="s">
        <v>3069</v>
      </c>
      <c r="B2074" s="13"/>
      <c r="C2074" s="1" t="s">
        <v>36</v>
      </c>
      <c r="D2074" s="1" t="s">
        <v>96</v>
      </c>
      <c r="E2074" s="1" t="s">
        <v>168</v>
      </c>
      <c r="F2074" s="1" t="s">
        <v>1344</v>
      </c>
      <c r="G2074" s="1" t="s">
        <v>40</v>
      </c>
      <c r="H2074" s="1" t="s">
        <v>41</v>
      </c>
      <c r="I2074" s="1" t="s">
        <v>42</v>
      </c>
      <c r="J2074" s="1"/>
      <c r="K2074" s="1" t="s">
        <v>3070</v>
      </c>
      <c r="L2074" s="1" t="s">
        <v>44</v>
      </c>
      <c r="M2074" s="9">
        <v>44799.0</v>
      </c>
      <c r="N2074" s="9">
        <v>45120.0</v>
      </c>
      <c r="O2074" s="1"/>
      <c r="P2074" s="1">
        <v>8.33</v>
      </c>
      <c r="Q2074" s="1">
        <v>100000.0</v>
      </c>
      <c r="R2074" s="1">
        <v>360000.0</v>
      </c>
      <c r="S2074" s="9">
        <v>45120.0</v>
      </c>
      <c r="T2074" s="9">
        <v>45128.0</v>
      </c>
      <c r="U2074" s="1" t="s">
        <v>3073</v>
      </c>
      <c r="V2074" s="5">
        <f t="shared" si="240"/>
        <v>29988</v>
      </c>
      <c r="W2074" s="11">
        <f t="shared" si="456"/>
        <v>35385.84</v>
      </c>
      <c r="X2074" s="9"/>
      <c r="Y2074" s="1"/>
      <c r="Z2074" s="5">
        <f t="shared" si="3"/>
        <v>22491</v>
      </c>
      <c r="AB2074" s="1"/>
      <c r="AC2074" s="1" t="s">
        <v>162</v>
      </c>
      <c r="AD2074" s="12" t="s">
        <v>46</v>
      </c>
      <c r="AE2074" s="12" t="s">
        <v>47</v>
      </c>
      <c r="AF2074" s="12" t="s">
        <v>47</v>
      </c>
      <c r="AG2074" s="12" t="s">
        <v>47</v>
      </c>
      <c r="AH2074" s="12"/>
      <c r="AI2074" s="12"/>
    </row>
    <row r="2075">
      <c r="A2075" s="1" t="s">
        <v>3074</v>
      </c>
      <c r="B2075" s="13"/>
      <c r="C2075" s="1" t="s">
        <v>36</v>
      </c>
      <c r="D2075" s="1" t="s">
        <v>81</v>
      </c>
      <c r="E2075" s="1" t="s">
        <v>38</v>
      </c>
      <c r="F2075" s="1" t="s">
        <v>935</v>
      </c>
      <c r="G2075" s="1" t="s">
        <v>40</v>
      </c>
      <c r="H2075" s="1" t="s">
        <v>345</v>
      </c>
      <c r="I2075" s="1" t="s">
        <v>42</v>
      </c>
      <c r="J2075" s="1"/>
      <c r="K2075" s="1" t="s">
        <v>3075</v>
      </c>
      <c r="L2075" s="1" t="s">
        <v>99</v>
      </c>
      <c r="M2075" s="9">
        <v>45378.0</v>
      </c>
      <c r="N2075" s="9">
        <v>45378.0</v>
      </c>
      <c r="O2075" s="1"/>
      <c r="P2075" s="1">
        <v>8.33</v>
      </c>
      <c r="Q2075" s="1">
        <v>100000.0</v>
      </c>
      <c r="R2075" s="1">
        <v>300000.0</v>
      </c>
      <c r="S2075" s="10">
        <f>N2075+30</f>
        <v>45408</v>
      </c>
      <c r="V2075" s="5">
        <f t="shared" si="240"/>
        <v>24990</v>
      </c>
      <c r="W2075" s="11">
        <f t="shared" si="456"/>
        <v>29488.2</v>
      </c>
      <c r="Z2075" s="5">
        <f t="shared" si="3"/>
        <v>18742.5</v>
      </c>
      <c r="AB2075" s="1"/>
      <c r="AC2075" s="1" t="s">
        <v>45</v>
      </c>
      <c r="AD2075" s="12" t="s">
        <v>47</v>
      </c>
      <c r="AE2075" s="12" t="s">
        <v>47</v>
      </c>
      <c r="AF2075" s="12" t="s">
        <v>137</v>
      </c>
      <c r="AG2075" s="12"/>
      <c r="AH2075" s="12"/>
      <c r="AI2075" s="12"/>
    </row>
    <row r="2076">
      <c r="A2076" s="1" t="s">
        <v>3076</v>
      </c>
      <c r="B2076" s="13"/>
      <c r="C2076" s="1" t="s">
        <v>36</v>
      </c>
      <c r="D2076" s="1" t="s">
        <v>37</v>
      </c>
      <c r="E2076" s="1" t="s">
        <v>38</v>
      </c>
      <c r="F2076" s="1" t="s">
        <v>220</v>
      </c>
      <c r="G2076" s="1" t="s">
        <v>134</v>
      </c>
      <c r="H2076" s="1" t="s">
        <v>135</v>
      </c>
      <c r="I2076" s="1" t="s">
        <v>42</v>
      </c>
      <c r="J2076" s="1"/>
      <c r="K2076" s="1" t="s">
        <v>3077</v>
      </c>
      <c r="L2076" s="1" t="s">
        <v>99</v>
      </c>
      <c r="M2076" s="9">
        <v>44697.0</v>
      </c>
      <c r="N2076" s="9">
        <v>44697.0</v>
      </c>
      <c r="O2076" s="1"/>
      <c r="P2076" s="1">
        <v>8.33</v>
      </c>
      <c r="Q2076" s="1">
        <v>300000.0</v>
      </c>
      <c r="R2076" s="1">
        <v>360000.0</v>
      </c>
      <c r="S2076" s="9">
        <v>44704.0</v>
      </c>
      <c r="T2076" s="9">
        <v>44719.0</v>
      </c>
      <c r="U2076" s="1" t="s">
        <v>3078</v>
      </c>
      <c r="V2076" s="5">
        <f t="shared" si="240"/>
        <v>29988</v>
      </c>
      <c r="W2076" s="11">
        <f t="shared" si="456"/>
        <v>35385.84</v>
      </c>
      <c r="X2076" s="9">
        <v>44736.0</v>
      </c>
      <c r="Y2076" s="5">
        <f>W2076-(V2076*10%)</f>
        <v>32387.04</v>
      </c>
      <c r="Z2076" s="5">
        <f t="shared" si="3"/>
        <v>22491</v>
      </c>
      <c r="AA2076" s="9">
        <v>44742.0</v>
      </c>
      <c r="AB2076" s="1" t="s">
        <v>3079</v>
      </c>
      <c r="AC2076" s="1" t="s">
        <v>55</v>
      </c>
      <c r="AD2076" s="12" t="s">
        <v>46</v>
      </c>
      <c r="AE2076" s="12" t="s">
        <v>46</v>
      </c>
      <c r="AF2076" s="12" t="s">
        <v>46</v>
      </c>
      <c r="AG2076" s="12" t="s">
        <v>46</v>
      </c>
      <c r="AH2076" s="12" t="s">
        <v>46</v>
      </c>
      <c r="AI2076" s="12" t="s">
        <v>46</v>
      </c>
    </row>
    <row r="2077">
      <c r="A2077" s="1" t="s">
        <v>3080</v>
      </c>
      <c r="B2077" s="13"/>
      <c r="C2077" s="1" t="s">
        <v>36</v>
      </c>
      <c r="D2077" s="1" t="s">
        <v>96</v>
      </c>
      <c r="E2077" s="1" t="s">
        <v>38</v>
      </c>
      <c r="F2077" s="1" t="s">
        <v>740</v>
      </c>
      <c r="G2077" s="1" t="s">
        <v>40</v>
      </c>
      <c r="H2077" s="1" t="s">
        <v>41</v>
      </c>
      <c r="I2077" s="1" t="s">
        <v>129</v>
      </c>
      <c r="J2077" s="1"/>
      <c r="K2077" s="1" t="s">
        <v>3081</v>
      </c>
      <c r="L2077" s="1" t="s">
        <v>99</v>
      </c>
      <c r="M2077" s="9">
        <v>44652.0</v>
      </c>
      <c r="N2077" s="9">
        <v>45327.0</v>
      </c>
      <c r="O2077" s="1"/>
      <c r="P2077" s="1">
        <v>8.33</v>
      </c>
      <c r="Q2077" s="1">
        <v>500000.0</v>
      </c>
      <c r="R2077" s="1">
        <v>300000.0</v>
      </c>
      <c r="S2077" s="10">
        <f t="shared" ref="S2077:S2079" si="507">N2077+30</f>
        <v>45357</v>
      </c>
      <c r="V2077" s="5">
        <f t="shared" si="240"/>
        <v>24990</v>
      </c>
      <c r="W2077" s="11">
        <f t="shared" si="456"/>
        <v>29488.2</v>
      </c>
      <c r="X2077" s="1"/>
      <c r="Y2077" s="1"/>
      <c r="Z2077" s="5">
        <f t="shared" si="3"/>
        <v>18742.5</v>
      </c>
      <c r="AB2077" s="1"/>
      <c r="AC2077" s="1" t="str">
        <f t="shared" ref="AC2077:AC2079" si="508">IF(T2077="","C","O")</f>
        <v>C</v>
      </c>
      <c r="AD2077" s="12" t="s">
        <v>46</v>
      </c>
      <c r="AE2077" s="12" t="s">
        <v>47</v>
      </c>
      <c r="AF2077" s="12" t="s">
        <v>47</v>
      </c>
      <c r="AG2077" s="12"/>
      <c r="AH2077" s="12"/>
      <c r="AI2077" s="12"/>
    </row>
    <row r="2078">
      <c r="A2078" s="1" t="s">
        <v>3080</v>
      </c>
      <c r="B2078" s="13"/>
      <c r="C2078" s="1" t="s">
        <v>36</v>
      </c>
      <c r="D2078" s="1" t="s">
        <v>96</v>
      </c>
      <c r="E2078" s="1" t="s">
        <v>38</v>
      </c>
      <c r="F2078" s="1" t="s">
        <v>740</v>
      </c>
      <c r="G2078" s="1" t="s">
        <v>40</v>
      </c>
      <c r="H2078" s="1" t="s">
        <v>41</v>
      </c>
      <c r="I2078" s="1" t="s">
        <v>129</v>
      </c>
      <c r="J2078" s="1"/>
      <c r="K2078" s="1" t="s">
        <v>3081</v>
      </c>
      <c r="L2078" s="1" t="s">
        <v>99</v>
      </c>
      <c r="M2078" s="9">
        <v>44652.0</v>
      </c>
      <c r="N2078" s="9">
        <v>44652.0</v>
      </c>
      <c r="O2078" s="1"/>
      <c r="P2078" s="1">
        <v>8.33</v>
      </c>
      <c r="Q2078" s="1">
        <v>500000.0</v>
      </c>
      <c r="R2078" s="1">
        <v>300000.0</v>
      </c>
      <c r="S2078" s="10">
        <f t="shared" si="507"/>
        <v>44682</v>
      </c>
      <c r="V2078" s="5">
        <f t="shared" si="240"/>
        <v>24990</v>
      </c>
      <c r="W2078" s="11">
        <f t="shared" si="456"/>
        <v>29488.2</v>
      </c>
      <c r="Z2078" s="5">
        <f t="shared" si="3"/>
        <v>18742.5</v>
      </c>
      <c r="AC2078" s="1" t="str">
        <f t="shared" si="508"/>
        <v>C</v>
      </c>
      <c r="AD2078" s="12" t="s">
        <v>46</v>
      </c>
      <c r="AE2078" s="12" t="s">
        <v>46</v>
      </c>
      <c r="AF2078" s="12" t="s">
        <v>46</v>
      </c>
      <c r="AG2078" s="12"/>
      <c r="AH2078" s="12"/>
      <c r="AI2078" s="12"/>
    </row>
    <row r="2079">
      <c r="A2079" s="1" t="s">
        <v>3080</v>
      </c>
      <c r="B2079" s="13"/>
      <c r="C2079" s="1" t="s">
        <v>36</v>
      </c>
      <c r="D2079" s="1" t="s">
        <v>96</v>
      </c>
      <c r="E2079" s="1" t="s">
        <v>38</v>
      </c>
      <c r="F2079" s="1" t="s">
        <v>740</v>
      </c>
      <c r="G2079" s="1" t="s">
        <v>40</v>
      </c>
      <c r="H2079" s="1" t="s">
        <v>41</v>
      </c>
      <c r="I2079" s="1" t="s">
        <v>129</v>
      </c>
      <c r="J2079" s="1"/>
      <c r="K2079" s="1" t="s">
        <v>3081</v>
      </c>
      <c r="L2079" s="1" t="s">
        <v>99</v>
      </c>
      <c r="M2079" s="9">
        <v>44652.0</v>
      </c>
      <c r="N2079" s="9">
        <v>44652.0</v>
      </c>
      <c r="O2079" s="1"/>
      <c r="P2079" s="1">
        <v>8.33</v>
      </c>
      <c r="Q2079" s="1">
        <v>500000.0</v>
      </c>
      <c r="R2079" s="1">
        <v>300000.0</v>
      </c>
      <c r="S2079" s="10">
        <f t="shared" si="507"/>
        <v>44682</v>
      </c>
      <c r="V2079" s="5">
        <f t="shared" si="240"/>
        <v>24990</v>
      </c>
      <c r="W2079" s="11">
        <f t="shared" si="456"/>
        <v>29488.2</v>
      </c>
      <c r="Z2079" s="5">
        <f t="shared" si="3"/>
        <v>18742.5</v>
      </c>
      <c r="AB2079" s="1"/>
      <c r="AC2079" s="1" t="str">
        <f t="shared" si="508"/>
        <v>C</v>
      </c>
      <c r="AD2079" s="12" t="s">
        <v>46</v>
      </c>
      <c r="AE2079" s="12" t="s">
        <v>46</v>
      </c>
      <c r="AF2079" s="12" t="s">
        <v>46</v>
      </c>
      <c r="AG2079" s="12"/>
      <c r="AH2079" s="12"/>
      <c r="AI2079" s="12"/>
    </row>
    <row r="2080">
      <c r="A2080" s="1" t="s">
        <v>3082</v>
      </c>
      <c r="B2080" s="13"/>
      <c r="C2080" s="1" t="s">
        <v>36</v>
      </c>
      <c r="D2080" s="1" t="s">
        <v>102</v>
      </c>
      <c r="E2080" s="1" t="s">
        <v>82</v>
      </c>
      <c r="F2080" s="1" t="s">
        <v>766</v>
      </c>
      <c r="G2080" s="1" t="s">
        <v>767</v>
      </c>
      <c r="H2080" s="1" t="s">
        <v>768</v>
      </c>
      <c r="I2080" s="1" t="s">
        <v>265</v>
      </c>
      <c r="J2080" s="1"/>
      <c r="K2080" s="1" t="s">
        <v>769</v>
      </c>
      <c r="L2080" s="1" t="s">
        <v>88</v>
      </c>
      <c r="M2080" s="9">
        <v>44798.0</v>
      </c>
      <c r="N2080" s="9">
        <v>44936.0</v>
      </c>
      <c r="O2080" s="1"/>
      <c r="P2080" s="1">
        <v>8.33</v>
      </c>
      <c r="Q2080" s="1">
        <v>700000.0</v>
      </c>
      <c r="R2080" s="1">
        <v>778400.0</v>
      </c>
      <c r="S2080" s="14">
        <v>44907.0</v>
      </c>
      <c r="T2080" s="9">
        <v>44936.0</v>
      </c>
      <c r="U2080" s="1" t="s">
        <v>3083</v>
      </c>
      <c r="V2080" s="5">
        <f t="shared" si="240"/>
        <v>64840.72</v>
      </c>
      <c r="W2080" s="11">
        <f t="shared" si="456"/>
        <v>76512.0496</v>
      </c>
      <c r="X2080" s="9">
        <v>44959.0</v>
      </c>
      <c r="Y2080" s="5">
        <f>W2080</f>
        <v>76512.0496</v>
      </c>
      <c r="Z2080" s="5">
        <f t="shared" si="3"/>
        <v>48630.54</v>
      </c>
      <c r="AA2080" s="9">
        <v>44959.0</v>
      </c>
      <c r="AB2080" s="1" t="s">
        <v>3084</v>
      </c>
      <c r="AC2080" s="1" t="s">
        <v>55</v>
      </c>
      <c r="AD2080" s="12" t="s">
        <v>46</v>
      </c>
      <c r="AE2080" s="12" t="s">
        <v>46</v>
      </c>
      <c r="AF2080" s="12" t="s">
        <v>46</v>
      </c>
      <c r="AG2080" s="12" t="s">
        <v>46</v>
      </c>
      <c r="AH2080" s="12" t="s">
        <v>46</v>
      </c>
      <c r="AI2080" s="12" t="s">
        <v>46</v>
      </c>
    </row>
    <row r="2081">
      <c r="A2081" s="1" t="s">
        <v>3082</v>
      </c>
      <c r="B2081" s="13"/>
      <c r="C2081" s="1" t="s">
        <v>36</v>
      </c>
      <c r="D2081" s="1" t="s">
        <v>102</v>
      </c>
      <c r="E2081" s="1" t="s">
        <v>82</v>
      </c>
      <c r="F2081" s="1" t="s">
        <v>766</v>
      </c>
      <c r="G2081" s="1" t="s">
        <v>767</v>
      </c>
      <c r="H2081" s="1" t="s">
        <v>768</v>
      </c>
      <c r="I2081" s="1" t="s">
        <v>265</v>
      </c>
      <c r="J2081" s="1"/>
      <c r="K2081" s="1" t="s">
        <v>769</v>
      </c>
      <c r="L2081" s="1" t="s">
        <v>88</v>
      </c>
      <c r="M2081" s="9">
        <v>44798.0</v>
      </c>
      <c r="N2081" s="9">
        <v>45013.0</v>
      </c>
      <c r="O2081" s="1"/>
      <c r="P2081" s="1">
        <v>8.33</v>
      </c>
      <c r="Q2081" s="1">
        <v>1000000.0</v>
      </c>
      <c r="R2081" s="1">
        <v>1044000.0</v>
      </c>
      <c r="S2081" s="9">
        <v>45005.0</v>
      </c>
      <c r="T2081" s="9">
        <v>45013.0</v>
      </c>
      <c r="U2081" s="1" t="s">
        <v>3085</v>
      </c>
      <c r="V2081" s="5">
        <f t="shared" si="240"/>
        <v>86965.2</v>
      </c>
      <c r="W2081" s="11">
        <f t="shared" si="456"/>
        <v>102618.936</v>
      </c>
      <c r="X2081" s="9">
        <v>45148.0</v>
      </c>
      <c r="Y2081" s="5">
        <f t="shared" ref="Y2081:Y2099" si="509">W2081-(V2081*10%)</f>
        <v>93922.416</v>
      </c>
      <c r="Z2081" s="5">
        <f t="shared" si="3"/>
        <v>65223.9</v>
      </c>
      <c r="AA2081" s="9">
        <v>45156.0</v>
      </c>
      <c r="AB2081" s="1" t="s">
        <v>3086</v>
      </c>
      <c r="AC2081" s="1" t="s">
        <v>55</v>
      </c>
      <c r="AD2081" s="12" t="s">
        <v>46</v>
      </c>
      <c r="AE2081" s="12" t="s">
        <v>46</v>
      </c>
      <c r="AF2081" s="12" t="s">
        <v>46</v>
      </c>
      <c r="AG2081" s="12" t="s">
        <v>46</v>
      </c>
      <c r="AH2081" s="12" t="s">
        <v>47</v>
      </c>
      <c r="AI2081" s="12" t="s">
        <v>47</v>
      </c>
    </row>
    <row r="2082">
      <c r="A2082" s="1" t="s">
        <v>3082</v>
      </c>
      <c r="B2082" s="13"/>
      <c r="C2082" s="1" t="s">
        <v>36</v>
      </c>
      <c r="D2082" s="1" t="s">
        <v>102</v>
      </c>
      <c r="E2082" s="1" t="s">
        <v>82</v>
      </c>
      <c r="F2082" s="1" t="s">
        <v>766</v>
      </c>
      <c r="G2082" s="1" t="s">
        <v>767</v>
      </c>
      <c r="H2082" s="1" t="s">
        <v>768</v>
      </c>
      <c r="I2082" s="1" t="s">
        <v>265</v>
      </c>
      <c r="J2082" s="1"/>
      <c r="K2082" s="1" t="s">
        <v>769</v>
      </c>
      <c r="L2082" s="1" t="s">
        <v>88</v>
      </c>
      <c r="M2082" s="9">
        <v>44798.0</v>
      </c>
      <c r="N2082" s="9">
        <v>45018.0</v>
      </c>
      <c r="O2082" s="1"/>
      <c r="P2082" s="1">
        <v>8.33</v>
      </c>
      <c r="Q2082" s="1">
        <v>300000.0</v>
      </c>
      <c r="R2082" s="1">
        <v>1128400.0</v>
      </c>
      <c r="S2082" s="9">
        <v>45048.0</v>
      </c>
      <c r="T2082" s="9">
        <v>45050.0</v>
      </c>
      <c r="U2082" s="1" t="s">
        <v>3087</v>
      </c>
      <c r="V2082" s="5">
        <f t="shared" si="240"/>
        <v>93995.72</v>
      </c>
      <c r="W2082" s="11">
        <f t="shared" si="456"/>
        <v>110914.9496</v>
      </c>
      <c r="X2082" s="9">
        <v>45156.0</v>
      </c>
      <c r="Y2082" s="5">
        <f t="shared" si="509"/>
        <v>101515.3776</v>
      </c>
      <c r="Z2082" s="5">
        <f t="shared" si="3"/>
        <v>70496.79</v>
      </c>
      <c r="AA2082" s="9">
        <v>45162.0</v>
      </c>
      <c r="AB2082" s="1" t="s">
        <v>3088</v>
      </c>
      <c r="AC2082" s="1" t="s">
        <v>55</v>
      </c>
      <c r="AD2082" s="12" t="s">
        <v>46</v>
      </c>
      <c r="AE2082" s="12" t="s">
        <v>47</v>
      </c>
      <c r="AF2082" s="12" t="s">
        <v>47</v>
      </c>
      <c r="AG2082" s="12" t="s">
        <v>47</v>
      </c>
      <c r="AH2082" s="12" t="s">
        <v>47</v>
      </c>
      <c r="AI2082" s="12" t="s">
        <v>47</v>
      </c>
    </row>
    <row r="2083">
      <c r="A2083" s="1" t="s">
        <v>3082</v>
      </c>
      <c r="B2083" s="13"/>
      <c r="C2083" s="1" t="s">
        <v>36</v>
      </c>
      <c r="D2083" s="1" t="s">
        <v>102</v>
      </c>
      <c r="E2083" s="1" t="s">
        <v>82</v>
      </c>
      <c r="F2083" s="1" t="s">
        <v>766</v>
      </c>
      <c r="G2083" s="1" t="s">
        <v>767</v>
      </c>
      <c r="H2083" s="1" t="s">
        <v>768</v>
      </c>
      <c r="I2083" s="1" t="s">
        <v>265</v>
      </c>
      <c r="J2083" s="1"/>
      <c r="K2083" s="1" t="s">
        <v>769</v>
      </c>
      <c r="L2083" s="1" t="s">
        <v>88</v>
      </c>
      <c r="M2083" s="9">
        <v>44798.0</v>
      </c>
      <c r="N2083" s="9">
        <v>45072.0</v>
      </c>
      <c r="O2083" s="1"/>
      <c r="P2083" s="1">
        <v>8.33</v>
      </c>
      <c r="Q2083" s="1">
        <v>1100000.0</v>
      </c>
      <c r="R2083" s="1">
        <v>1178400.0</v>
      </c>
      <c r="S2083" s="9">
        <v>45068.0</v>
      </c>
      <c r="T2083" s="9">
        <v>45072.0</v>
      </c>
      <c r="U2083" s="1" t="s">
        <v>3089</v>
      </c>
      <c r="V2083" s="5">
        <f t="shared" si="240"/>
        <v>98160.72</v>
      </c>
      <c r="W2083" s="11">
        <f t="shared" si="456"/>
        <v>115829.6496</v>
      </c>
      <c r="X2083" s="9">
        <v>45098.0</v>
      </c>
      <c r="Y2083" s="5">
        <f t="shared" si="509"/>
        <v>106013.5776</v>
      </c>
      <c r="Z2083" s="5">
        <f t="shared" si="3"/>
        <v>73620.54</v>
      </c>
      <c r="AA2083" s="9">
        <v>45162.0</v>
      </c>
      <c r="AB2083" s="1" t="s">
        <v>3090</v>
      </c>
      <c r="AC2083" s="1" t="s">
        <v>55</v>
      </c>
      <c r="AD2083" s="12" t="s">
        <v>46</v>
      </c>
      <c r="AE2083" s="12" t="s">
        <v>47</v>
      </c>
      <c r="AF2083" s="12" t="s">
        <v>47</v>
      </c>
      <c r="AG2083" s="12" t="s">
        <v>47</v>
      </c>
      <c r="AH2083" s="12" t="s">
        <v>47</v>
      </c>
      <c r="AI2083" s="12" t="s">
        <v>47</v>
      </c>
    </row>
    <row r="2084">
      <c r="A2084" s="1" t="s">
        <v>3082</v>
      </c>
      <c r="B2084" s="13"/>
      <c r="C2084" s="1" t="s">
        <v>36</v>
      </c>
      <c r="D2084" s="1" t="s">
        <v>102</v>
      </c>
      <c r="E2084" s="1" t="s">
        <v>82</v>
      </c>
      <c r="F2084" s="1" t="s">
        <v>766</v>
      </c>
      <c r="G2084" s="1" t="s">
        <v>767</v>
      </c>
      <c r="H2084" s="1" t="s">
        <v>768</v>
      </c>
      <c r="I2084" s="1" t="s">
        <v>265</v>
      </c>
      <c r="J2084" s="1"/>
      <c r="K2084" s="1" t="s">
        <v>769</v>
      </c>
      <c r="L2084" s="1" t="s">
        <v>88</v>
      </c>
      <c r="M2084" s="9">
        <v>44798.0</v>
      </c>
      <c r="N2084" s="9">
        <v>45108.0</v>
      </c>
      <c r="O2084" s="1"/>
      <c r="P2084" s="1">
        <v>8.33</v>
      </c>
      <c r="Q2084" s="1">
        <v>300000.0</v>
      </c>
      <c r="R2084" s="1">
        <v>278400.0</v>
      </c>
      <c r="S2084" s="9">
        <v>45139.0</v>
      </c>
      <c r="T2084" s="9">
        <v>45146.0</v>
      </c>
      <c r="U2084" s="1" t="s">
        <v>3091</v>
      </c>
      <c r="V2084" s="5">
        <f t="shared" si="240"/>
        <v>23190.72</v>
      </c>
      <c r="W2084" s="11">
        <f t="shared" si="456"/>
        <v>27365.0496</v>
      </c>
      <c r="X2084" s="14">
        <v>45210.0</v>
      </c>
      <c r="Y2084" s="5">
        <f t="shared" si="509"/>
        <v>25045.9776</v>
      </c>
      <c r="Z2084" s="5">
        <f t="shared" si="3"/>
        <v>17393.04</v>
      </c>
      <c r="AA2084" s="14">
        <v>45211.0</v>
      </c>
      <c r="AB2084" s="1" t="s">
        <v>3092</v>
      </c>
      <c r="AC2084" s="1" t="s">
        <v>55</v>
      </c>
      <c r="AD2084" s="12" t="s">
        <v>46</v>
      </c>
      <c r="AE2084" s="12" t="s">
        <v>47</v>
      </c>
      <c r="AF2084" s="12" t="s">
        <v>47</v>
      </c>
      <c r="AG2084" s="12" t="s">
        <v>47</v>
      </c>
      <c r="AH2084" s="12" t="s">
        <v>47</v>
      </c>
      <c r="AI2084" s="12" t="s">
        <v>47</v>
      </c>
    </row>
    <row r="2085">
      <c r="A2085" s="1" t="s">
        <v>3082</v>
      </c>
      <c r="B2085" s="13"/>
      <c r="C2085" s="1" t="s">
        <v>36</v>
      </c>
      <c r="D2085" s="1" t="s">
        <v>102</v>
      </c>
      <c r="E2085" s="1" t="s">
        <v>82</v>
      </c>
      <c r="F2085" s="1" t="s">
        <v>766</v>
      </c>
      <c r="G2085" s="1" t="s">
        <v>767</v>
      </c>
      <c r="H2085" s="1" t="s">
        <v>768</v>
      </c>
      <c r="I2085" s="1" t="s">
        <v>265</v>
      </c>
      <c r="J2085" s="1"/>
      <c r="K2085" s="1" t="s">
        <v>769</v>
      </c>
      <c r="L2085" s="1" t="s">
        <v>88</v>
      </c>
      <c r="M2085" s="9">
        <v>44798.0</v>
      </c>
      <c r="N2085" s="9">
        <v>45128.0</v>
      </c>
      <c r="O2085" s="1"/>
      <c r="P2085" s="1">
        <v>8.33</v>
      </c>
      <c r="Q2085" s="1">
        <v>300000.0</v>
      </c>
      <c r="R2085" s="1">
        <v>628400.0</v>
      </c>
      <c r="S2085" s="9">
        <v>45159.0</v>
      </c>
      <c r="T2085" s="9">
        <v>45160.0</v>
      </c>
      <c r="U2085" s="1" t="s">
        <v>3093</v>
      </c>
      <c r="V2085" s="5">
        <f t="shared" si="240"/>
        <v>52345.72</v>
      </c>
      <c r="W2085" s="11">
        <f t="shared" si="456"/>
        <v>61767.9496</v>
      </c>
      <c r="X2085" s="9">
        <v>45184.0</v>
      </c>
      <c r="Y2085" s="5">
        <f t="shared" si="509"/>
        <v>56533.3776</v>
      </c>
      <c r="Z2085" s="5">
        <f t="shared" si="3"/>
        <v>39259.29</v>
      </c>
      <c r="AA2085" s="9">
        <v>45190.0</v>
      </c>
      <c r="AB2085" s="1" t="s">
        <v>3094</v>
      </c>
      <c r="AC2085" s="1" t="s">
        <v>55</v>
      </c>
      <c r="AD2085" s="12" t="s">
        <v>46</v>
      </c>
      <c r="AE2085" s="12" t="s">
        <v>47</v>
      </c>
      <c r="AF2085" s="12" t="s">
        <v>47</v>
      </c>
      <c r="AG2085" s="12" t="s">
        <v>47</v>
      </c>
      <c r="AH2085" s="12" t="s">
        <v>47</v>
      </c>
      <c r="AI2085" s="12" t="s">
        <v>47</v>
      </c>
    </row>
    <row r="2086">
      <c r="A2086" s="1" t="s">
        <v>3082</v>
      </c>
      <c r="B2086" s="13"/>
      <c r="C2086" s="1" t="s">
        <v>36</v>
      </c>
      <c r="D2086" s="1" t="s">
        <v>102</v>
      </c>
      <c r="E2086" s="1" t="s">
        <v>82</v>
      </c>
      <c r="F2086" s="1" t="s">
        <v>766</v>
      </c>
      <c r="G2086" s="1" t="s">
        <v>767</v>
      </c>
      <c r="H2086" s="1" t="s">
        <v>768</v>
      </c>
      <c r="I2086" s="1" t="s">
        <v>265</v>
      </c>
      <c r="J2086" s="1"/>
      <c r="K2086" s="1" t="s">
        <v>769</v>
      </c>
      <c r="L2086" s="1" t="s">
        <v>88</v>
      </c>
      <c r="M2086" s="9">
        <v>44798.0</v>
      </c>
      <c r="N2086" s="9">
        <v>45149.0</v>
      </c>
      <c r="O2086" s="1"/>
      <c r="P2086" s="1">
        <v>8.33</v>
      </c>
      <c r="Q2086" s="1">
        <v>300000.0</v>
      </c>
      <c r="R2086" s="1">
        <v>1078400.0</v>
      </c>
      <c r="S2086" s="9">
        <v>45180.0</v>
      </c>
      <c r="T2086" s="9">
        <v>45182.0</v>
      </c>
      <c r="U2086" s="1" t="s">
        <v>3095</v>
      </c>
      <c r="V2086" s="5">
        <f t="shared" si="240"/>
        <v>89830.72</v>
      </c>
      <c r="W2086" s="11">
        <f t="shared" si="456"/>
        <v>106000.2496</v>
      </c>
      <c r="X2086" s="9">
        <v>45265.0</v>
      </c>
      <c r="Y2086" s="5">
        <f t="shared" si="509"/>
        <v>97017.1776</v>
      </c>
      <c r="Z2086" s="5">
        <f t="shared" si="3"/>
        <v>67373.04</v>
      </c>
      <c r="AA2086" s="9">
        <v>45267.0</v>
      </c>
      <c r="AB2086" s="1" t="s">
        <v>2642</v>
      </c>
      <c r="AC2086" s="1" t="s">
        <v>55</v>
      </c>
      <c r="AD2086" s="12" t="s">
        <v>46</v>
      </c>
      <c r="AE2086" s="12" t="s">
        <v>47</v>
      </c>
      <c r="AF2086" s="12" t="s">
        <v>47</v>
      </c>
      <c r="AG2086" s="12" t="s">
        <v>47</v>
      </c>
      <c r="AH2086" s="12" t="s">
        <v>47</v>
      </c>
      <c r="AI2086" s="12" t="s">
        <v>47</v>
      </c>
    </row>
    <row r="2087">
      <c r="A2087" s="1" t="s">
        <v>3082</v>
      </c>
      <c r="B2087" s="13"/>
      <c r="C2087" s="1" t="s">
        <v>36</v>
      </c>
      <c r="D2087" s="1" t="s">
        <v>102</v>
      </c>
      <c r="E2087" s="1" t="s">
        <v>82</v>
      </c>
      <c r="F2087" s="1" t="s">
        <v>766</v>
      </c>
      <c r="G2087" s="1" t="s">
        <v>767</v>
      </c>
      <c r="H2087" s="1" t="s">
        <v>768</v>
      </c>
      <c r="I2087" s="1" t="s">
        <v>265</v>
      </c>
      <c r="J2087" s="1"/>
      <c r="K2087" s="1" t="s">
        <v>769</v>
      </c>
      <c r="L2087" s="1" t="s">
        <v>88</v>
      </c>
      <c r="M2087" s="9">
        <v>44798.0</v>
      </c>
      <c r="N2087" s="9">
        <v>45156.0</v>
      </c>
      <c r="O2087" s="1"/>
      <c r="P2087" s="1">
        <v>8.33</v>
      </c>
      <c r="Q2087" s="1">
        <v>300000.0</v>
      </c>
      <c r="R2087" s="1">
        <v>804400.0</v>
      </c>
      <c r="S2087" s="9">
        <v>45187.0</v>
      </c>
      <c r="T2087" s="9">
        <v>45195.0</v>
      </c>
      <c r="U2087" s="1" t="s">
        <v>3096</v>
      </c>
      <c r="V2087" s="5">
        <f t="shared" si="240"/>
        <v>67006.52</v>
      </c>
      <c r="W2087" s="11">
        <f t="shared" si="456"/>
        <v>79067.6936</v>
      </c>
      <c r="X2087" s="9">
        <v>45265.0</v>
      </c>
      <c r="Y2087" s="5">
        <f t="shared" si="509"/>
        <v>72367.0416</v>
      </c>
      <c r="Z2087" s="5">
        <f t="shared" si="3"/>
        <v>50254.89</v>
      </c>
      <c r="AA2087" s="9">
        <v>45267.0</v>
      </c>
      <c r="AB2087" s="1" t="s">
        <v>3097</v>
      </c>
      <c r="AC2087" s="1" t="s">
        <v>55</v>
      </c>
      <c r="AD2087" s="12" t="s">
        <v>46</v>
      </c>
      <c r="AE2087" s="12" t="s">
        <v>47</v>
      </c>
      <c r="AF2087" s="12" t="s">
        <v>47</v>
      </c>
      <c r="AG2087" s="12" t="s">
        <v>47</v>
      </c>
      <c r="AH2087" s="12" t="s">
        <v>47</v>
      </c>
      <c r="AI2087" s="12" t="s">
        <v>47</v>
      </c>
    </row>
    <row r="2088">
      <c r="A2088" s="1" t="s">
        <v>3082</v>
      </c>
      <c r="B2088" s="13"/>
      <c r="C2088" s="1" t="s">
        <v>36</v>
      </c>
      <c r="D2088" s="1" t="s">
        <v>102</v>
      </c>
      <c r="E2088" s="1" t="s">
        <v>82</v>
      </c>
      <c r="F2088" s="1" t="s">
        <v>766</v>
      </c>
      <c r="G2088" s="1" t="s">
        <v>767</v>
      </c>
      <c r="H2088" s="1" t="s">
        <v>768</v>
      </c>
      <c r="I2088" s="1" t="s">
        <v>265</v>
      </c>
      <c r="J2088" s="1"/>
      <c r="K2088" s="1" t="s">
        <v>769</v>
      </c>
      <c r="L2088" s="1" t="s">
        <v>88</v>
      </c>
      <c r="M2088" s="9">
        <v>44798.0</v>
      </c>
      <c r="N2088" s="9">
        <v>45172.0</v>
      </c>
      <c r="O2088" s="1"/>
      <c r="P2088" s="1">
        <v>8.33</v>
      </c>
      <c r="Q2088" s="1">
        <v>300000.0</v>
      </c>
      <c r="R2088" s="1">
        <v>778400.0</v>
      </c>
      <c r="S2088" s="9">
        <v>45202.0</v>
      </c>
      <c r="T2088" s="9">
        <v>45203.0</v>
      </c>
      <c r="U2088" s="1" t="s">
        <v>3098</v>
      </c>
      <c r="V2088" s="5">
        <f t="shared" si="240"/>
        <v>64840.72</v>
      </c>
      <c r="W2088" s="11">
        <f t="shared" si="456"/>
        <v>76512.0496</v>
      </c>
      <c r="X2088" s="9">
        <v>45315.0</v>
      </c>
      <c r="Y2088" s="5">
        <f t="shared" si="509"/>
        <v>70027.9776</v>
      </c>
      <c r="Z2088" s="5">
        <f t="shared" si="3"/>
        <v>48630.54</v>
      </c>
      <c r="AA2088" s="9">
        <v>45316.0</v>
      </c>
      <c r="AB2088" s="1" t="s">
        <v>3099</v>
      </c>
      <c r="AC2088" s="1" t="s">
        <v>55</v>
      </c>
      <c r="AD2088" s="12" t="s">
        <v>46</v>
      </c>
      <c r="AE2088" s="12" t="s">
        <v>47</v>
      </c>
      <c r="AF2088" s="12" t="s">
        <v>47</v>
      </c>
      <c r="AG2088" s="12" t="s">
        <v>47</v>
      </c>
      <c r="AH2088" s="12" t="s">
        <v>47</v>
      </c>
      <c r="AI2088" s="12" t="s">
        <v>47</v>
      </c>
    </row>
    <row r="2089">
      <c r="A2089" s="1" t="s">
        <v>3082</v>
      </c>
      <c r="B2089" s="13"/>
      <c r="C2089" s="1" t="s">
        <v>36</v>
      </c>
      <c r="D2089" s="1" t="s">
        <v>102</v>
      </c>
      <c r="E2089" s="1" t="s">
        <v>82</v>
      </c>
      <c r="F2089" s="1" t="s">
        <v>766</v>
      </c>
      <c r="G2089" s="1" t="s">
        <v>767</v>
      </c>
      <c r="H2089" s="1" t="s">
        <v>768</v>
      </c>
      <c r="I2089" s="1" t="s">
        <v>265</v>
      </c>
      <c r="J2089" s="1"/>
      <c r="K2089" s="1" t="s">
        <v>769</v>
      </c>
      <c r="L2089" s="1" t="s">
        <v>88</v>
      </c>
      <c r="M2089" s="9">
        <v>44798.0</v>
      </c>
      <c r="N2089" s="9">
        <v>45173.0</v>
      </c>
      <c r="O2089" s="1"/>
      <c r="P2089" s="1">
        <v>8.33</v>
      </c>
      <c r="Q2089" s="1">
        <v>500000.0</v>
      </c>
      <c r="R2089" s="1">
        <v>240000.0</v>
      </c>
      <c r="S2089" s="9">
        <v>45203.0</v>
      </c>
      <c r="T2089" s="14">
        <v>45209.0</v>
      </c>
      <c r="U2089" s="1" t="s">
        <v>3100</v>
      </c>
      <c r="V2089" s="5">
        <f t="shared" si="240"/>
        <v>19992</v>
      </c>
      <c r="W2089" s="11">
        <f t="shared" si="456"/>
        <v>23590.56</v>
      </c>
      <c r="X2089" s="14">
        <v>45209.0</v>
      </c>
      <c r="Y2089" s="5">
        <f t="shared" si="509"/>
        <v>21591.36</v>
      </c>
      <c r="Z2089" s="5">
        <f t="shared" si="3"/>
        <v>14994</v>
      </c>
      <c r="AA2089" s="14">
        <v>45209.0</v>
      </c>
      <c r="AB2089" s="1" t="s">
        <v>3100</v>
      </c>
      <c r="AC2089" s="1" t="s">
        <v>55</v>
      </c>
      <c r="AD2089" s="12" t="s">
        <v>46</v>
      </c>
      <c r="AE2089" s="12" t="s">
        <v>47</v>
      </c>
      <c r="AF2089" s="12" t="s">
        <v>47</v>
      </c>
      <c r="AG2089" s="12" t="s">
        <v>47</v>
      </c>
      <c r="AH2089" s="12" t="s">
        <v>47</v>
      </c>
      <c r="AI2089" s="12" t="s">
        <v>47</v>
      </c>
    </row>
    <row r="2090">
      <c r="A2090" s="1" t="s">
        <v>3082</v>
      </c>
      <c r="B2090" s="13"/>
      <c r="C2090" s="1" t="s">
        <v>36</v>
      </c>
      <c r="D2090" s="1" t="s">
        <v>102</v>
      </c>
      <c r="E2090" s="1" t="s">
        <v>82</v>
      </c>
      <c r="F2090" s="1" t="s">
        <v>766</v>
      </c>
      <c r="G2090" s="1" t="s">
        <v>767</v>
      </c>
      <c r="H2090" s="1" t="s">
        <v>768</v>
      </c>
      <c r="I2090" s="1" t="s">
        <v>265</v>
      </c>
      <c r="J2090" s="1"/>
      <c r="K2090" s="1" t="s">
        <v>769</v>
      </c>
      <c r="L2090" s="1" t="s">
        <v>88</v>
      </c>
      <c r="M2090" s="9">
        <v>44798.0</v>
      </c>
      <c r="N2090" s="9">
        <v>45185.0</v>
      </c>
      <c r="O2090" s="1"/>
      <c r="P2090" s="1">
        <v>8.33</v>
      </c>
      <c r="Q2090" s="1">
        <v>500000.0</v>
      </c>
      <c r="R2090" s="1">
        <v>321600.0</v>
      </c>
      <c r="S2090" s="14">
        <v>45215.0</v>
      </c>
      <c r="T2090" s="14">
        <v>45216.0</v>
      </c>
      <c r="U2090" s="1" t="s">
        <v>3101</v>
      </c>
      <c r="V2090" s="5">
        <f t="shared" si="240"/>
        <v>26789.28</v>
      </c>
      <c r="W2090" s="11">
        <f t="shared" si="456"/>
        <v>31611.3504</v>
      </c>
      <c r="X2090" s="9">
        <v>45200.0</v>
      </c>
      <c r="Y2090" s="5">
        <f t="shared" si="509"/>
        <v>28932.4224</v>
      </c>
      <c r="Z2090" s="5">
        <f t="shared" si="3"/>
        <v>20091.96</v>
      </c>
      <c r="AA2090" s="9">
        <v>45267.0</v>
      </c>
      <c r="AB2090" s="1" t="s">
        <v>3102</v>
      </c>
      <c r="AC2090" s="1" t="s">
        <v>55</v>
      </c>
      <c r="AD2090" s="12" t="s">
        <v>46</v>
      </c>
      <c r="AE2090" s="12" t="s">
        <v>47</v>
      </c>
      <c r="AF2090" s="12" t="s">
        <v>47</v>
      </c>
      <c r="AG2090" s="12" t="s">
        <v>47</v>
      </c>
      <c r="AH2090" s="12" t="s">
        <v>47</v>
      </c>
      <c r="AI2090" s="12" t="s">
        <v>47</v>
      </c>
    </row>
    <row r="2091">
      <c r="A2091" s="1" t="s">
        <v>3082</v>
      </c>
      <c r="B2091" s="13"/>
      <c r="C2091" s="1" t="s">
        <v>36</v>
      </c>
      <c r="D2091" s="1" t="s">
        <v>102</v>
      </c>
      <c r="E2091" s="1" t="s">
        <v>82</v>
      </c>
      <c r="F2091" s="1" t="s">
        <v>766</v>
      </c>
      <c r="G2091" s="1" t="s">
        <v>767</v>
      </c>
      <c r="H2091" s="1" t="s">
        <v>768</v>
      </c>
      <c r="I2091" s="1" t="s">
        <v>265</v>
      </c>
      <c r="J2091" s="1"/>
      <c r="K2091" s="1" t="s">
        <v>769</v>
      </c>
      <c r="L2091" s="1" t="s">
        <v>88</v>
      </c>
      <c r="M2091" s="9">
        <v>44798.0</v>
      </c>
      <c r="N2091" s="9">
        <v>45185.0</v>
      </c>
      <c r="O2091" s="1"/>
      <c r="P2091" s="1">
        <v>8.33</v>
      </c>
      <c r="Q2091" s="1">
        <v>300000.0</v>
      </c>
      <c r="R2091" s="1">
        <v>288400.0</v>
      </c>
      <c r="S2091" s="14">
        <v>45215.0</v>
      </c>
      <c r="T2091" s="14">
        <v>45216.0</v>
      </c>
      <c r="U2091" s="1" t="s">
        <v>3103</v>
      </c>
      <c r="V2091" s="5">
        <f t="shared" si="240"/>
        <v>24023.72</v>
      </c>
      <c r="W2091" s="11">
        <f t="shared" si="456"/>
        <v>28347.9896</v>
      </c>
      <c r="X2091" s="9">
        <v>45315.0</v>
      </c>
      <c r="Y2091" s="5">
        <f t="shared" si="509"/>
        <v>25945.6176</v>
      </c>
      <c r="Z2091" s="5">
        <f t="shared" si="3"/>
        <v>18017.79</v>
      </c>
      <c r="AA2091" s="9">
        <v>45316.0</v>
      </c>
      <c r="AB2091" s="1" t="s">
        <v>3099</v>
      </c>
      <c r="AC2091" s="1" t="s">
        <v>55</v>
      </c>
      <c r="AD2091" s="12" t="s">
        <v>46</v>
      </c>
      <c r="AE2091" s="12" t="s">
        <v>47</v>
      </c>
      <c r="AF2091" s="12" t="s">
        <v>47</v>
      </c>
      <c r="AG2091" s="12" t="s">
        <v>47</v>
      </c>
      <c r="AH2091" s="12" t="s">
        <v>47</v>
      </c>
      <c r="AI2091" s="12" t="s">
        <v>47</v>
      </c>
    </row>
    <row r="2092">
      <c r="A2092" s="1" t="s">
        <v>3082</v>
      </c>
      <c r="B2092" s="13"/>
      <c r="C2092" s="1" t="s">
        <v>36</v>
      </c>
      <c r="D2092" s="1" t="s">
        <v>102</v>
      </c>
      <c r="E2092" s="1" t="s">
        <v>82</v>
      </c>
      <c r="F2092" s="1" t="s">
        <v>766</v>
      </c>
      <c r="G2092" s="1" t="s">
        <v>767</v>
      </c>
      <c r="H2092" s="1" t="s">
        <v>768</v>
      </c>
      <c r="I2092" s="1" t="s">
        <v>265</v>
      </c>
      <c r="J2092" s="1"/>
      <c r="K2092" s="1" t="s">
        <v>769</v>
      </c>
      <c r="L2092" s="1" t="s">
        <v>88</v>
      </c>
      <c r="M2092" s="9">
        <v>44798.0</v>
      </c>
      <c r="N2092" s="9">
        <v>45185.0</v>
      </c>
      <c r="O2092" s="1"/>
      <c r="P2092" s="1">
        <v>8.33</v>
      </c>
      <c r="Q2092" s="1">
        <v>300000.0</v>
      </c>
      <c r="R2092" s="1">
        <v>1224000.0</v>
      </c>
      <c r="S2092" s="14">
        <v>45215.0</v>
      </c>
      <c r="T2092" s="14">
        <v>45216.0</v>
      </c>
      <c r="U2092" s="1" t="s">
        <v>3104</v>
      </c>
      <c r="V2092" s="5">
        <f t="shared" si="240"/>
        <v>101959.2</v>
      </c>
      <c r="W2092" s="11">
        <f t="shared" si="456"/>
        <v>120311.856</v>
      </c>
      <c r="X2092" s="9">
        <v>45315.0</v>
      </c>
      <c r="Y2092" s="5">
        <f t="shared" si="509"/>
        <v>110115.936</v>
      </c>
      <c r="Z2092" s="5">
        <f t="shared" si="3"/>
        <v>76469.4</v>
      </c>
      <c r="AA2092" s="9">
        <v>45316.0</v>
      </c>
      <c r="AB2092" s="1" t="s">
        <v>3105</v>
      </c>
      <c r="AC2092" s="1" t="s">
        <v>55</v>
      </c>
      <c r="AD2092" s="12" t="s">
        <v>46</v>
      </c>
      <c r="AE2092" s="12" t="s">
        <v>47</v>
      </c>
      <c r="AF2092" s="12" t="s">
        <v>47</v>
      </c>
      <c r="AG2092" s="12" t="s">
        <v>47</v>
      </c>
      <c r="AH2092" s="12" t="s">
        <v>47</v>
      </c>
      <c r="AI2092" s="12" t="s">
        <v>47</v>
      </c>
    </row>
    <row r="2093">
      <c r="A2093" s="1" t="s">
        <v>3082</v>
      </c>
      <c r="B2093" s="13"/>
      <c r="C2093" s="1" t="s">
        <v>36</v>
      </c>
      <c r="D2093" s="1" t="s">
        <v>102</v>
      </c>
      <c r="E2093" s="1" t="s">
        <v>82</v>
      </c>
      <c r="F2093" s="1" t="s">
        <v>766</v>
      </c>
      <c r="G2093" s="1" t="s">
        <v>767</v>
      </c>
      <c r="H2093" s="1" t="s">
        <v>768</v>
      </c>
      <c r="I2093" s="1" t="s">
        <v>265</v>
      </c>
      <c r="J2093" s="1"/>
      <c r="K2093" s="1" t="s">
        <v>769</v>
      </c>
      <c r="L2093" s="1" t="s">
        <v>88</v>
      </c>
      <c r="M2093" s="9">
        <v>44798.0</v>
      </c>
      <c r="N2093" s="9">
        <v>45185.0</v>
      </c>
      <c r="O2093" s="1"/>
      <c r="P2093" s="1">
        <v>8.33</v>
      </c>
      <c r="Q2093" s="1">
        <v>300000.0</v>
      </c>
      <c r="R2093" s="1">
        <v>818400.0</v>
      </c>
      <c r="S2093" s="14">
        <v>45215.0</v>
      </c>
      <c r="T2093" s="14">
        <v>45216.0</v>
      </c>
      <c r="U2093" s="1" t="s">
        <v>3106</v>
      </c>
      <c r="V2093" s="5">
        <f t="shared" si="240"/>
        <v>68172.72</v>
      </c>
      <c r="W2093" s="11">
        <f t="shared" si="456"/>
        <v>80443.8096</v>
      </c>
      <c r="X2093" s="9">
        <v>45315.0</v>
      </c>
      <c r="Y2093" s="5">
        <f t="shared" si="509"/>
        <v>73626.5376</v>
      </c>
      <c r="Z2093" s="5">
        <f t="shared" si="3"/>
        <v>51129.54</v>
      </c>
      <c r="AA2093" s="9">
        <v>45316.0</v>
      </c>
      <c r="AB2093" s="1" t="s">
        <v>3107</v>
      </c>
      <c r="AC2093" s="1" t="s">
        <v>55</v>
      </c>
      <c r="AD2093" s="12" t="s">
        <v>46</v>
      </c>
      <c r="AE2093" s="12" t="s">
        <v>47</v>
      </c>
      <c r="AF2093" s="12" t="s">
        <v>47</v>
      </c>
      <c r="AG2093" s="12" t="s">
        <v>47</v>
      </c>
      <c r="AH2093" s="12" t="s">
        <v>47</v>
      </c>
      <c r="AI2093" s="12" t="s">
        <v>47</v>
      </c>
    </row>
    <row r="2094">
      <c r="A2094" s="1" t="s">
        <v>3082</v>
      </c>
      <c r="B2094" s="13"/>
      <c r="C2094" s="1" t="s">
        <v>36</v>
      </c>
      <c r="D2094" s="1" t="s">
        <v>102</v>
      </c>
      <c r="E2094" s="1" t="s">
        <v>82</v>
      </c>
      <c r="F2094" s="1" t="s">
        <v>766</v>
      </c>
      <c r="G2094" s="1" t="s">
        <v>767</v>
      </c>
      <c r="H2094" s="1" t="s">
        <v>768</v>
      </c>
      <c r="I2094" s="1" t="s">
        <v>265</v>
      </c>
      <c r="J2094" s="1"/>
      <c r="K2094" s="1" t="s">
        <v>769</v>
      </c>
      <c r="L2094" s="1" t="s">
        <v>88</v>
      </c>
      <c r="M2094" s="9">
        <v>44798.0</v>
      </c>
      <c r="N2094" s="9">
        <v>45236.0</v>
      </c>
      <c r="O2094" s="1"/>
      <c r="P2094" s="1">
        <v>8.33</v>
      </c>
      <c r="Q2094" s="1">
        <v>100000.0</v>
      </c>
      <c r="R2094" s="1">
        <v>388400.0</v>
      </c>
      <c r="S2094" s="9">
        <v>45236.0</v>
      </c>
      <c r="T2094" s="9">
        <v>45238.0</v>
      </c>
      <c r="U2094" s="1" t="s">
        <v>3108</v>
      </c>
      <c r="V2094" s="5">
        <f t="shared" si="240"/>
        <v>32353.72</v>
      </c>
      <c r="W2094" s="11">
        <f t="shared" si="456"/>
        <v>38177.3896</v>
      </c>
      <c r="X2094" s="9">
        <v>45266.0</v>
      </c>
      <c r="Y2094" s="5">
        <f t="shared" si="509"/>
        <v>34942.0176</v>
      </c>
      <c r="Z2094" s="5">
        <f t="shared" si="3"/>
        <v>24265.29</v>
      </c>
      <c r="AA2094" s="14">
        <v>45270.0</v>
      </c>
      <c r="AB2094" s="1" t="s">
        <v>3108</v>
      </c>
      <c r="AC2094" s="1" t="s">
        <v>55</v>
      </c>
      <c r="AD2094" s="12" t="s">
        <v>46</v>
      </c>
      <c r="AE2094" s="12" t="s">
        <v>47</v>
      </c>
      <c r="AF2094" s="12" t="s">
        <v>47</v>
      </c>
      <c r="AG2094" s="12" t="s">
        <v>47</v>
      </c>
      <c r="AH2094" s="12" t="s">
        <v>47</v>
      </c>
      <c r="AI2094" s="12" t="s">
        <v>47</v>
      </c>
    </row>
    <row r="2095">
      <c r="A2095" s="1" t="s">
        <v>3082</v>
      </c>
      <c r="B2095" s="13"/>
      <c r="C2095" s="1" t="s">
        <v>36</v>
      </c>
      <c r="D2095" s="1" t="s">
        <v>102</v>
      </c>
      <c r="E2095" s="1" t="s">
        <v>82</v>
      </c>
      <c r="F2095" s="1" t="s">
        <v>766</v>
      </c>
      <c r="G2095" s="1" t="s">
        <v>767</v>
      </c>
      <c r="H2095" s="1" t="s">
        <v>768</v>
      </c>
      <c r="I2095" s="1" t="s">
        <v>265</v>
      </c>
      <c r="J2095" s="1"/>
      <c r="K2095" s="1" t="s">
        <v>769</v>
      </c>
      <c r="L2095" s="1" t="s">
        <v>88</v>
      </c>
      <c r="M2095" s="9">
        <v>44798.0</v>
      </c>
      <c r="N2095" s="14">
        <v>45219.0</v>
      </c>
      <c r="O2095" s="1"/>
      <c r="P2095" s="1">
        <v>8.33</v>
      </c>
      <c r="Q2095" s="1">
        <v>300000.0</v>
      </c>
      <c r="R2095" s="1">
        <v>1178400.0</v>
      </c>
      <c r="S2095" s="14">
        <v>45250.0</v>
      </c>
      <c r="T2095" s="14">
        <v>45253.0</v>
      </c>
      <c r="U2095" s="1" t="s">
        <v>3109</v>
      </c>
      <c r="V2095" s="5">
        <f t="shared" si="240"/>
        <v>98160.72</v>
      </c>
      <c r="W2095" s="11">
        <f t="shared" si="456"/>
        <v>115829.6496</v>
      </c>
      <c r="X2095" s="9">
        <v>45315.0</v>
      </c>
      <c r="Y2095" s="5">
        <f t="shared" si="509"/>
        <v>106013.5776</v>
      </c>
      <c r="Z2095" s="5">
        <f t="shared" si="3"/>
        <v>73620.54</v>
      </c>
      <c r="AA2095" s="9">
        <v>45316.0</v>
      </c>
      <c r="AB2095" s="1" t="s">
        <v>3110</v>
      </c>
      <c r="AC2095" s="1" t="s">
        <v>55</v>
      </c>
      <c r="AD2095" s="12" t="s">
        <v>46</v>
      </c>
      <c r="AE2095" s="12" t="s">
        <v>47</v>
      </c>
      <c r="AF2095" s="12" t="s">
        <v>47</v>
      </c>
      <c r="AG2095" s="12" t="s">
        <v>47</v>
      </c>
      <c r="AH2095" s="12" t="s">
        <v>47</v>
      </c>
      <c r="AI2095" s="12" t="s">
        <v>47</v>
      </c>
    </row>
    <row r="2096">
      <c r="A2096" s="1" t="s">
        <v>3082</v>
      </c>
      <c r="B2096" s="13"/>
      <c r="C2096" s="1" t="s">
        <v>36</v>
      </c>
      <c r="D2096" s="1" t="s">
        <v>102</v>
      </c>
      <c r="E2096" s="1" t="s">
        <v>82</v>
      </c>
      <c r="F2096" s="1" t="s">
        <v>766</v>
      </c>
      <c r="G2096" s="1" t="s">
        <v>767</v>
      </c>
      <c r="H2096" s="1" t="s">
        <v>768</v>
      </c>
      <c r="I2096" s="1" t="s">
        <v>265</v>
      </c>
      <c r="J2096" s="1"/>
      <c r="K2096" s="1" t="s">
        <v>769</v>
      </c>
      <c r="L2096" s="1" t="s">
        <v>88</v>
      </c>
      <c r="M2096" s="9">
        <v>44798.0</v>
      </c>
      <c r="N2096" s="9">
        <v>45234.0</v>
      </c>
      <c r="O2096" s="1"/>
      <c r="P2096" s="1">
        <v>8.33</v>
      </c>
      <c r="Q2096" s="1">
        <v>300000.0</v>
      </c>
      <c r="R2096" s="1">
        <v>808400.0</v>
      </c>
      <c r="S2096" s="9">
        <v>45264.0</v>
      </c>
      <c r="T2096" s="14">
        <v>45272.0</v>
      </c>
      <c r="U2096" s="1" t="s">
        <v>3111</v>
      </c>
      <c r="V2096" s="5">
        <f t="shared" si="240"/>
        <v>67339.72</v>
      </c>
      <c r="W2096" s="11">
        <f t="shared" si="456"/>
        <v>79460.8696</v>
      </c>
      <c r="X2096" s="9">
        <v>45344.0</v>
      </c>
      <c r="Y2096" s="5">
        <f t="shared" si="509"/>
        <v>72726.8976</v>
      </c>
      <c r="Z2096" s="5">
        <f t="shared" si="3"/>
        <v>50504.79</v>
      </c>
      <c r="AA2096" s="9">
        <v>45344.0</v>
      </c>
      <c r="AB2096" s="1" t="s">
        <v>3112</v>
      </c>
      <c r="AC2096" s="1" t="s">
        <v>55</v>
      </c>
      <c r="AD2096" s="12" t="s">
        <v>46</v>
      </c>
      <c r="AE2096" s="12" t="s">
        <v>47</v>
      </c>
      <c r="AF2096" s="12" t="s">
        <v>47</v>
      </c>
      <c r="AG2096" s="12" t="s">
        <v>47</v>
      </c>
      <c r="AH2096" s="12" t="s">
        <v>47</v>
      </c>
      <c r="AI2096" s="12" t="s">
        <v>47</v>
      </c>
    </row>
    <row r="2097">
      <c r="A2097" s="1" t="s">
        <v>3082</v>
      </c>
      <c r="B2097" s="13"/>
      <c r="C2097" s="1" t="s">
        <v>36</v>
      </c>
      <c r="D2097" s="1" t="s">
        <v>102</v>
      </c>
      <c r="E2097" s="1" t="s">
        <v>82</v>
      </c>
      <c r="F2097" s="1" t="s">
        <v>766</v>
      </c>
      <c r="G2097" s="1" t="s">
        <v>767</v>
      </c>
      <c r="H2097" s="1" t="s">
        <v>768</v>
      </c>
      <c r="I2097" s="1" t="s">
        <v>265</v>
      </c>
      <c r="J2097" s="1"/>
      <c r="K2097" s="1" t="s">
        <v>769</v>
      </c>
      <c r="L2097" s="1" t="s">
        <v>88</v>
      </c>
      <c r="M2097" s="9">
        <v>44798.0</v>
      </c>
      <c r="N2097" s="9">
        <v>45234.0</v>
      </c>
      <c r="O2097" s="1"/>
      <c r="P2097" s="1">
        <v>8.33</v>
      </c>
      <c r="Q2097" s="1">
        <v>300000.0</v>
      </c>
      <c r="R2097" s="1">
        <v>768400.0</v>
      </c>
      <c r="S2097" s="9">
        <v>45264.0</v>
      </c>
      <c r="T2097" s="14">
        <v>45272.0</v>
      </c>
      <c r="U2097" s="1" t="s">
        <v>3113</v>
      </c>
      <c r="V2097" s="5">
        <f t="shared" si="240"/>
        <v>64007.72</v>
      </c>
      <c r="W2097" s="11">
        <f t="shared" si="456"/>
        <v>75529.1096</v>
      </c>
      <c r="X2097" s="9">
        <v>45344.0</v>
      </c>
      <c r="Y2097" s="5">
        <f t="shared" si="509"/>
        <v>69128.3376</v>
      </c>
      <c r="Z2097" s="5">
        <f t="shared" si="3"/>
        <v>48005.79</v>
      </c>
      <c r="AA2097" s="9">
        <v>45344.0</v>
      </c>
      <c r="AB2097" s="1" t="s">
        <v>3114</v>
      </c>
      <c r="AC2097" s="1" t="s">
        <v>55</v>
      </c>
      <c r="AD2097" s="12" t="s">
        <v>46</v>
      </c>
      <c r="AE2097" s="12" t="s">
        <v>47</v>
      </c>
      <c r="AF2097" s="12" t="s">
        <v>47</v>
      </c>
      <c r="AG2097" s="12" t="s">
        <v>47</v>
      </c>
      <c r="AH2097" s="12" t="s">
        <v>47</v>
      </c>
      <c r="AI2097" s="12" t="s">
        <v>47</v>
      </c>
    </row>
    <row r="2098">
      <c r="A2098" s="1" t="s">
        <v>3082</v>
      </c>
      <c r="B2098" s="13"/>
      <c r="C2098" s="1" t="s">
        <v>36</v>
      </c>
      <c r="D2098" s="1" t="s">
        <v>102</v>
      </c>
      <c r="E2098" s="1" t="s">
        <v>82</v>
      </c>
      <c r="F2098" s="1" t="s">
        <v>766</v>
      </c>
      <c r="G2098" s="1" t="s">
        <v>767</v>
      </c>
      <c r="H2098" s="1" t="s">
        <v>768</v>
      </c>
      <c r="I2098" s="1" t="s">
        <v>265</v>
      </c>
      <c r="J2098" s="1"/>
      <c r="K2098" s="1" t="s">
        <v>769</v>
      </c>
      <c r="L2098" s="1" t="s">
        <v>88</v>
      </c>
      <c r="M2098" s="9">
        <v>44798.0</v>
      </c>
      <c r="N2098" s="9">
        <v>45321.0</v>
      </c>
      <c r="O2098" s="1"/>
      <c r="P2098" s="1">
        <v>8.33</v>
      </c>
      <c r="Q2098" s="1">
        <v>300000.0</v>
      </c>
      <c r="R2098" s="1">
        <v>338400.0</v>
      </c>
      <c r="S2098" s="9">
        <v>45320.0</v>
      </c>
      <c r="T2098" s="9">
        <v>45321.0</v>
      </c>
      <c r="U2098" s="1" t="s">
        <v>3115</v>
      </c>
      <c r="V2098" s="5">
        <f t="shared" si="240"/>
        <v>28188.72</v>
      </c>
      <c r="W2098" s="11">
        <f t="shared" si="456"/>
        <v>33262.6896</v>
      </c>
      <c r="X2098" s="9">
        <v>45350.0</v>
      </c>
      <c r="Y2098" s="5">
        <f t="shared" si="509"/>
        <v>30443.8176</v>
      </c>
      <c r="Z2098" s="5">
        <f t="shared" si="3"/>
        <v>21141.54</v>
      </c>
      <c r="AA2098" s="9">
        <v>45354.0</v>
      </c>
      <c r="AB2098" s="1" t="s">
        <v>3115</v>
      </c>
      <c r="AC2098" s="1" t="s">
        <v>55</v>
      </c>
      <c r="AD2098" s="12" t="s">
        <v>46</v>
      </c>
      <c r="AE2098" s="12" t="s">
        <v>47</v>
      </c>
      <c r="AF2098" s="12" t="s">
        <v>47</v>
      </c>
      <c r="AG2098" s="12" t="s">
        <v>47</v>
      </c>
      <c r="AH2098" s="12" t="s">
        <v>47</v>
      </c>
      <c r="AI2098" s="12" t="s">
        <v>47</v>
      </c>
    </row>
    <row r="2099">
      <c r="A2099" s="1" t="s">
        <v>3082</v>
      </c>
      <c r="B2099" s="13"/>
      <c r="C2099" s="1" t="s">
        <v>36</v>
      </c>
      <c r="D2099" s="1" t="s">
        <v>102</v>
      </c>
      <c r="E2099" s="1" t="s">
        <v>82</v>
      </c>
      <c r="F2099" s="1" t="s">
        <v>766</v>
      </c>
      <c r="G2099" s="1" t="s">
        <v>767</v>
      </c>
      <c r="H2099" s="1" t="s">
        <v>768</v>
      </c>
      <c r="I2099" s="1" t="s">
        <v>265</v>
      </c>
      <c r="J2099" s="1"/>
      <c r="K2099" s="1" t="s">
        <v>769</v>
      </c>
      <c r="L2099" s="1" t="s">
        <v>88</v>
      </c>
      <c r="M2099" s="9">
        <v>44798.0</v>
      </c>
      <c r="N2099" s="9">
        <v>45336.0</v>
      </c>
      <c r="O2099" s="1"/>
      <c r="P2099" s="1">
        <v>8.33</v>
      </c>
      <c r="Q2099" s="1">
        <v>400000.0</v>
      </c>
      <c r="R2099" s="1">
        <v>444400.0</v>
      </c>
      <c r="S2099" s="9">
        <v>45334.0</v>
      </c>
      <c r="T2099" s="9">
        <v>45336.0</v>
      </c>
      <c r="U2099" s="1" t="s">
        <v>3116</v>
      </c>
      <c r="V2099" s="5">
        <f t="shared" si="240"/>
        <v>37018.52</v>
      </c>
      <c r="W2099" s="11">
        <f t="shared" si="456"/>
        <v>43681.8536</v>
      </c>
      <c r="X2099" s="9">
        <v>45364.0</v>
      </c>
      <c r="Y2099" s="5">
        <f t="shared" si="509"/>
        <v>39980.0016</v>
      </c>
      <c r="Z2099" s="5">
        <f t="shared" si="3"/>
        <v>27763.89</v>
      </c>
      <c r="AA2099" s="9">
        <v>45368.0</v>
      </c>
      <c r="AB2099" s="1" t="s">
        <v>3116</v>
      </c>
      <c r="AC2099" s="1" t="s">
        <v>55</v>
      </c>
      <c r="AD2099" s="12" t="s">
        <v>46</v>
      </c>
      <c r="AE2099" s="12" t="s">
        <v>47</v>
      </c>
      <c r="AF2099" s="12" t="s">
        <v>47</v>
      </c>
      <c r="AG2099" s="12" t="s">
        <v>47</v>
      </c>
      <c r="AH2099" s="12" t="s">
        <v>47</v>
      </c>
      <c r="AI2099" s="12" t="s">
        <v>47</v>
      </c>
    </row>
    <row r="2100">
      <c r="A2100" s="1" t="s">
        <v>3082</v>
      </c>
      <c r="B2100" s="13"/>
      <c r="C2100" s="1" t="s">
        <v>36</v>
      </c>
      <c r="D2100" s="1" t="s">
        <v>102</v>
      </c>
      <c r="E2100" s="1" t="s">
        <v>82</v>
      </c>
      <c r="F2100" s="1" t="s">
        <v>766</v>
      </c>
      <c r="G2100" s="1" t="s">
        <v>767</v>
      </c>
      <c r="H2100" s="1" t="s">
        <v>768</v>
      </c>
      <c r="I2100" s="1" t="s">
        <v>265</v>
      </c>
      <c r="J2100" s="1"/>
      <c r="K2100" s="1" t="s">
        <v>769</v>
      </c>
      <c r="L2100" s="1" t="s">
        <v>88</v>
      </c>
      <c r="M2100" s="9">
        <v>44798.0</v>
      </c>
      <c r="N2100" s="9">
        <v>44932.0</v>
      </c>
      <c r="O2100" s="1"/>
      <c r="P2100" s="1">
        <v>8.33</v>
      </c>
      <c r="Q2100" s="1">
        <v>300000.0</v>
      </c>
      <c r="R2100" s="1">
        <v>300000.0</v>
      </c>
      <c r="S2100" s="10">
        <f t="shared" ref="S2100:S2111" si="510">N2100+90</f>
        <v>45022</v>
      </c>
      <c r="V2100" s="5">
        <f t="shared" si="240"/>
        <v>24990</v>
      </c>
      <c r="W2100" s="11">
        <f t="shared" si="456"/>
        <v>29488.2</v>
      </c>
      <c r="Z2100" s="5">
        <f t="shared" si="3"/>
        <v>18742.5</v>
      </c>
      <c r="AC2100" s="1" t="str">
        <f>IF(T2100="","C","O")</f>
        <v>C</v>
      </c>
      <c r="AD2100" s="12" t="s">
        <v>46</v>
      </c>
      <c r="AE2100" s="12" t="s">
        <v>46</v>
      </c>
      <c r="AF2100" s="12" t="s">
        <v>47</v>
      </c>
      <c r="AG2100" s="12"/>
      <c r="AH2100" s="12"/>
      <c r="AI2100" s="12"/>
    </row>
    <row r="2101">
      <c r="A2101" s="1" t="s">
        <v>3082</v>
      </c>
      <c r="B2101" s="13"/>
      <c r="C2101" s="1" t="s">
        <v>36</v>
      </c>
      <c r="D2101" s="1" t="s">
        <v>102</v>
      </c>
      <c r="E2101" s="1" t="s">
        <v>82</v>
      </c>
      <c r="F2101" s="1" t="s">
        <v>766</v>
      </c>
      <c r="G2101" s="1" t="s">
        <v>767</v>
      </c>
      <c r="H2101" s="1" t="s">
        <v>768</v>
      </c>
      <c r="I2101" s="1" t="s">
        <v>265</v>
      </c>
      <c r="J2101" s="1"/>
      <c r="K2101" s="1" t="s">
        <v>769</v>
      </c>
      <c r="L2101" s="1" t="s">
        <v>88</v>
      </c>
      <c r="M2101" s="9">
        <v>44798.0</v>
      </c>
      <c r="N2101" s="9">
        <v>44798.0</v>
      </c>
      <c r="O2101" s="1"/>
      <c r="P2101" s="1">
        <v>8.33</v>
      </c>
      <c r="Q2101" s="1">
        <v>500000.0</v>
      </c>
      <c r="R2101" s="1">
        <v>300000.0</v>
      </c>
      <c r="S2101" s="10">
        <f t="shared" si="510"/>
        <v>44888</v>
      </c>
      <c r="V2101" s="5">
        <f t="shared" si="240"/>
        <v>24990</v>
      </c>
      <c r="W2101" s="11">
        <f t="shared" si="456"/>
        <v>29488.2</v>
      </c>
      <c r="Z2101" s="5">
        <f t="shared" si="3"/>
        <v>18742.5</v>
      </c>
      <c r="AB2101" s="1"/>
      <c r="AC2101" s="1" t="s">
        <v>45</v>
      </c>
      <c r="AD2101" s="12" t="s">
        <v>46</v>
      </c>
      <c r="AE2101" s="12" t="s">
        <v>46</v>
      </c>
      <c r="AF2101" s="12" t="s">
        <v>46</v>
      </c>
      <c r="AG2101" s="12"/>
      <c r="AH2101" s="12"/>
      <c r="AI2101" s="12"/>
    </row>
    <row r="2102">
      <c r="A2102" s="1" t="s">
        <v>3082</v>
      </c>
      <c r="B2102" s="13"/>
      <c r="C2102" s="1" t="s">
        <v>36</v>
      </c>
      <c r="D2102" s="1" t="s">
        <v>102</v>
      </c>
      <c r="E2102" s="1" t="s">
        <v>82</v>
      </c>
      <c r="F2102" s="1" t="s">
        <v>766</v>
      </c>
      <c r="G2102" s="1" t="s">
        <v>767</v>
      </c>
      <c r="H2102" s="1" t="s">
        <v>768</v>
      </c>
      <c r="I2102" s="1" t="s">
        <v>265</v>
      </c>
      <c r="J2102" s="1"/>
      <c r="K2102" s="1" t="s">
        <v>769</v>
      </c>
      <c r="L2102" s="1" t="s">
        <v>88</v>
      </c>
      <c r="M2102" s="9">
        <v>44798.0</v>
      </c>
      <c r="N2102" s="9">
        <v>44798.0</v>
      </c>
      <c r="O2102" s="1"/>
      <c r="P2102" s="1">
        <v>8.33</v>
      </c>
      <c r="Q2102" s="1">
        <v>500000.0</v>
      </c>
      <c r="R2102" s="1">
        <v>300000.0</v>
      </c>
      <c r="S2102" s="10">
        <f t="shared" si="510"/>
        <v>44888</v>
      </c>
      <c r="V2102" s="5">
        <f t="shared" si="240"/>
        <v>24990</v>
      </c>
      <c r="W2102" s="11">
        <f t="shared" si="456"/>
        <v>29488.2</v>
      </c>
      <c r="X2102" s="1"/>
      <c r="Y2102" s="1"/>
      <c r="Z2102" s="5">
        <f t="shared" si="3"/>
        <v>18742.5</v>
      </c>
      <c r="AA2102" s="1"/>
      <c r="AB2102" s="1"/>
      <c r="AC2102" s="1" t="s">
        <v>45</v>
      </c>
      <c r="AD2102" s="12" t="s">
        <v>46</v>
      </c>
      <c r="AE2102" s="12" t="s">
        <v>46</v>
      </c>
      <c r="AF2102" s="12" t="s">
        <v>46</v>
      </c>
      <c r="AG2102" s="12"/>
      <c r="AH2102" s="12"/>
      <c r="AI2102" s="12"/>
    </row>
    <row r="2103">
      <c r="A2103" s="1" t="s">
        <v>3082</v>
      </c>
      <c r="B2103" s="13"/>
      <c r="C2103" s="1" t="s">
        <v>36</v>
      </c>
      <c r="D2103" s="1" t="s">
        <v>102</v>
      </c>
      <c r="E2103" s="1" t="s">
        <v>82</v>
      </c>
      <c r="F2103" s="1" t="s">
        <v>766</v>
      </c>
      <c r="G2103" s="1" t="s">
        <v>767</v>
      </c>
      <c r="H2103" s="1" t="s">
        <v>768</v>
      </c>
      <c r="I2103" s="1" t="s">
        <v>265</v>
      </c>
      <c r="J2103" s="1"/>
      <c r="K2103" s="1" t="s">
        <v>769</v>
      </c>
      <c r="L2103" s="1" t="s">
        <v>88</v>
      </c>
      <c r="M2103" s="9">
        <v>44798.0</v>
      </c>
      <c r="N2103" s="9">
        <v>44798.0</v>
      </c>
      <c r="O2103" s="1"/>
      <c r="P2103" s="1">
        <v>8.33</v>
      </c>
      <c r="Q2103" s="1">
        <v>800000.0</v>
      </c>
      <c r="R2103" s="1">
        <v>300000.0</v>
      </c>
      <c r="S2103" s="10">
        <f t="shared" si="510"/>
        <v>44888</v>
      </c>
      <c r="V2103" s="5">
        <f t="shared" si="240"/>
        <v>24990</v>
      </c>
      <c r="W2103" s="11">
        <f t="shared" si="456"/>
        <v>29488.2</v>
      </c>
      <c r="Z2103" s="5">
        <f t="shared" si="3"/>
        <v>18742.5</v>
      </c>
      <c r="AB2103" s="1"/>
      <c r="AC2103" s="1" t="s">
        <v>45</v>
      </c>
      <c r="AD2103" s="12" t="s">
        <v>46</v>
      </c>
      <c r="AE2103" s="12" t="s">
        <v>46</v>
      </c>
      <c r="AF2103" s="12" t="s">
        <v>46</v>
      </c>
      <c r="AG2103" s="12"/>
      <c r="AH2103" s="12"/>
      <c r="AI2103" s="12"/>
    </row>
    <row r="2104">
      <c r="A2104" s="1" t="s">
        <v>3082</v>
      </c>
      <c r="B2104" s="13"/>
      <c r="C2104" s="1" t="s">
        <v>36</v>
      </c>
      <c r="D2104" s="1" t="s">
        <v>102</v>
      </c>
      <c r="E2104" s="1" t="s">
        <v>82</v>
      </c>
      <c r="F2104" s="1" t="s">
        <v>766</v>
      </c>
      <c r="G2104" s="1" t="s">
        <v>767</v>
      </c>
      <c r="H2104" s="1" t="s">
        <v>768</v>
      </c>
      <c r="I2104" s="1" t="s">
        <v>265</v>
      </c>
      <c r="J2104" s="1"/>
      <c r="K2104" s="1" t="s">
        <v>769</v>
      </c>
      <c r="L2104" s="1" t="s">
        <v>88</v>
      </c>
      <c r="M2104" s="9">
        <v>44798.0</v>
      </c>
      <c r="N2104" s="9">
        <v>44798.0</v>
      </c>
      <c r="O2104" s="1"/>
      <c r="P2104" s="1">
        <v>8.33</v>
      </c>
      <c r="Q2104" s="1">
        <v>818400.0</v>
      </c>
      <c r="R2104" s="1">
        <v>300000.0</v>
      </c>
      <c r="S2104" s="10">
        <f t="shared" si="510"/>
        <v>44888</v>
      </c>
      <c r="V2104" s="5">
        <f t="shared" si="240"/>
        <v>24990</v>
      </c>
      <c r="W2104" s="11">
        <f t="shared" si="456"/>
        <v>29488.2</v>
      </c>
      <c r="Z2104" s="5">
        <f t="shared" si="3"/>
        <v>18742.5</v>
      </c>
      <c r="AB2104" s="1"/>
      <c r="AC2104" s="1" t="s">
        <v>45</v>
      </c>
      <c r="AD2104" s="12" t="s">
        <v>46</v>
      </c>
      <c r="AE2104" s="12" t="s">
        <v>46</v>
      </c>
      <c r="AF2104" s="12" t="s">
        <v>46</v>
      </c>
      <c r="AG2104" s="12"/>
      <c r="AH2104" s="12"/>
      <c r="AI2104" s="12"/>
    </row>
    <row r="2105">
      <c r="A2105" s="1" t="s">
        <v>3082</v>
      </c>
      <c r="B2105" s="13"/>
      <c r="C2105" s="1" t="s">
        <v>36</v>
      </c>
      <c r="D2105" s="1" t="s">
        <v>102</v>
      </c>
      <c r="E2105" s="1" t="s">
        <v>82</v>
      </c>
      <c r="F2105" s="1" t="s">
        <v>766</v>
      </c>
      <c r="G2105" s="1" t="s">
        <v>767</v>
      </c>
      <c r="H2105" s="1" t="s">
        <v>768</v>
      </c>
      <c r="I2105" s="1" t="s">
        <v>265</v>
      </c>
      <c r="J2105" s="1"/>
      <c r="K2105" s="1" t="s">
        <v>769</v>
      </c>
      <c r="L2105" s="1" t="s">
        <v>88</v>
      </c>
      <c r="M2105" s="9">
        <v>44798.0</v>
      </c>
      <c r="N2105" s="9">
        <v>44798.0</v>
      </c>
      <c r="O2105" s="1"/>
      <c r="P2105" s="1">
        <v>8.33</v>
      </c>
      <c r="Q2105" s="1">
        <v>336000.0</v>
      </c>
      <c r="R2105" s="1">
        <v>300000.0</v>
      </c>
      <c r="S2105" s="10">
        <f t="shared" si="510"/>
        <v>44888</v>
      </c>
      <c r="V2105" s="5">
        <f t="shared" si="240"/>
        <v>24990</v>
      </c>
      <c r="W2105" s="11">
        <f t="shared" si="456"/>
        <v>29488.2</v>
      </c>
      <c r="Z2105" s="5">
        <f t="shared" si="3"/>
        <v>18742.5</v>
      </c>
      <c r="AB2105" s="1"/>
      <c r="AC2105" s="1" t="s">
        <v>45</v>
      </c>
      <c r="AD2105" s="12" t="s">
        <v>46</v>
      </c>
      <c r="AE2105" s="12" t="s">
        <v>46</v>
      </c>
      <c r="AF2105" s="12" t="s">
        <v>46</v>
      </c>
      <c r="AG2105" s="12"/>
      <c r="AH2105" s="12"/>
      <c r="AI2105" s="12"/>
    </row>
    <row r="2106">
      <c r="A2106" s="1" t="s">
        <v>3082</v>
      </c>
      <c r="B2106" s="13"/>
      <c r="C2106" s="1" t="s">
        <v>36</v>
      </c>
      <c r="D2106" s="1" t="s">
        <v>102</v>
      </c>
      <c r="E2106" s="1" t="s">
        <v>82</v>
      </c>
      <c r="F2106" s="1" t="s">
        <v>766</v>
      </c>
      <c r="G2106" s="1" t="s">
        <v>767</v>
      </c>
      <c r="H2106" s="1" t="s">
        <v>768</v>
      </c>
      <c r="I2106" s="1" t="s">
        <v>265</v>
      </c>
      <c r="J2106" s="1"/>
      <c r="K2106" s="1" t="s">
        <v>769</v>
      </c>
      <c r="L2106" s="1" t="s">
        <v>88</v>
      </c>
      <c r="M2106" s="9">
        <v>44798.0</v>
      </c>
      <c r="N2106" s="9">
        <v>44977.0</v>
      </c>
      <c r="O2106" s="1"/>
      <c r="P2106" s="1">
        <v>8.33</v>
      </c>
      <c r="Q2106" s="1">
        <v>300000.0</v>
      </c>
      <c r="R2106" s="1">
        <v>300000.0</v>
      </c>
      <c r="S2106" s="10">
        <f t="shared" si="510"/>
        <v>45067</v>
      </c>
      <c r="V2106" s="5">
        <f t="shared" si="240"/>
        <v>24990</v>
      </c>
      <c r="W2106" s="11">
        <f t="shared" si="456"/>
        <v>29488.2</v>
      </c>
      <c r="X2106" s="1"/>
      <c r="Y2106" s="1"/>
      <c r="Z2106" s="5">
        <f t="shared" si="3"/>
        <v>18742.5</v>
      </c>
      <c r="AA2106" s="1"/>
      <c r="AB2106" s="1"/>
      <c r="AC2106" s="1" t="str">
        <f>IF(T2106="","C","O")</f>
        <v>C</v>
      </c>
      <c r="AD2106" s="12" t="s">
        <v>46</v>
      </c>
      <c r="AE2106" s="12" t="s">
        <v>46</v>
      </c>
      <c r="AF2106" s="12" t="s">
        <v>47</v>
      </c>
      <c r="AG2106" s="12"/>
      <c r="AH2106" s="12"/>
      <c r="AI2106" s="12"/>
    </row>
    <row r="2107">
      <c r="A2107" s="1" t="s">
        <v>3082</v>
      </c>
      <c r="B2107" s="13"/>
      <c r="C2107" s="1" t="s">
        <v>36</v>
      </c>
      <c r="D2107" s="1" t="s">
        <v>102</v>
      </c>
      <c r="E2107" s="1" t="s">
        <v>82</v>
      </c>
      <c r="F2107" s="1" t="s">
        <v>766</v>
      </c>
      <c r="G2107" s="1" t="s">
        <v>767</v>
      </c>
      <c r="H2107" s="1" t="s">
        <v>768</v>
      </c>
      <c r="I2107" s="1" t="s">
        <v>265</v>
      </c>
      <c r="J2107" s="1"/>
      <c r="K2107" s="1" t="s">
        <v>769</v>
      </c>
      <c r="L2107" s="1" t="s">
        <v>88</v>
      </c>
      <c r="M2107" s="9">
        <v>44798.0</v>
      </c>
      <c r="N2107" s="9">
        <v>44798.0</v>
      </c>
      <c r="O2107" s="1"/>
      <c r="P2107" s="1">
        <v>8.33</v>
      </c>
      <c r="Q2107" s="1">
        <v>300000.0</v>
      </c>
      <c r="R2107" s="1">
        <v>300000.0</v>
      </c>
      <c r="S2107" s="10">
        <f t="shared" si="510"/>
        <v>44888</v>
      </c>
      <c r="V2107" s="5">
        <f t="shared" si="240"/>
        <v>24990</v>
      </c>
      <c r="W2107" s="11">
        <f t="shared" si="456"/>
        <v>29488.2</v>
      </c>
      <c r="Z2107" s="5">
        <f t="shared" si="3"/>
        <v>18742.5</v>
      </c>
      <c r="AB2107" s="1"/>
      <c r="AC2107" s="1" t="s">
        <v>45</v>
      </c>
      <c r="AD2107" s="12" t="s">
        <v>46</v>
      </c>
      <c r="AE2107" s="12" t="s">
        <v>46</v>
      </c>
      <c r="AF2107" s="12" t="s">
        <v>46</v>
      </c>
      <c r="AG2107" s="12"/>
      <c r="AH2107" s="12"/>
      <c r="AI2107" s="12"/>
    </row>
    <row r="2108">
      <c r="A2108" s="1" t="s">
        <v>3082</v>
      </c>
      <c r="B2108" s="13"/>
      <c r="C2108" s="1" t="s">
        <v>36</v>
      </c>
      <c r="D2108" s="1" t="s">
        <v>102</v>
      </c>
      <c r="E2108" s="1" t="s">
        <v>82</v>
      </c>
      <c r="F2108" s="1" t="s">
        <v>766</v>
      </c>
      <c r="G2108" s="1" t="s">
        <v>767</v>
      </c>
      <c r="H2108" s="1" t="s">
        <v>768</v>
      </c>
      <c r="I2108" s="1" t="s">
        <v>265</v>
      </c>
      <c r="J2108" s="1"/>
      <c r="K2108" s="1" t="s">
        <v>769</v>
      </c>
      <c r="L2108" s="1" t="s">
        <v>88</v>
      </c>
      <c r="M2108" s="9">
        <v>44798.0</v>
      </c>
      <c r="N2108" s="9">
        <v>44798.0</v>
      </c>
      <c r="O2108" s="1"/>
      <c r="P2108" s="1">
        <v>8.33</v>
      </c>
      <c r="Q2108" s="1">
        <v>300000.0</v>
      </c>
      <c r="R2108" s="1">
        <v>300000.0</v>
      </c>
      <c r="S2108" s="10">
        <f t="shared" si="510"/>
        <v>44888</v>
      </c>
      <c r="V2108" s="5">
        <f t="shared" si="240"/>
        <v>24990</v>
      </c>
      <c r="W2108" s="11">
        <f t="shared" si="456"/>
        <v>29488.2</v>
      </c>
      <c r="Z2108" s="5">
        <f t="shared" si="3"/>
        <v>18742.5</v>
      </c>
      <c r="AB2108" s="1"/>
      <c r="AC2108" s="1" t="s">
        <v>45</v>
      </c>
      <c r="AD2108" s="12" t="s">
        <v>46</v>
      </c>
      <c r="AE2108" s="12" t="s">
        <v>46</v>
      </c>
      <c r="AF2108" s="12" t="s">
        <v>46</v>
      </c>
      <c r="AG2108" s="12"/>
      <c r="AH2108" s="12"/>
      <c r="AI2108" s="12"/>
    </row>
    <row r="2109">
      <c r="A2109" s="1" t="s">
        <v>3082</v>
      </c>
      <c r="B2109" s="13"/>
      <c r="C2109" s="1" t="s">
        <v>36</v>
      </c>
      <c r="D2109" s="1" t="s">
        <v>102</v>
      </c>
      <c r="E2109" s="1" t="s">
        <v>82</v>
      </c>
      <c r="F2109" s="1" t="s">
        <v>766</v>
      </c>
      <c r="G2109" s="1" t="s">
        <v>767</v>
      </c>
      <c r="H2109" s="1" t="s">
        <v>768</v>
      </c>
      <c r="I2109" s="1" t="s">
        <v>265</v>
      </c>
      <c r="J2109" s="1"/>
      <c r="K2109" s="1" t="s">
        <v>769</v>
      </c>
      <c r="L2109" s="1" t="s">
        <v>88</v>
      </c>
      <c r="M2109" s="9">
        <v>44798.0</v>
      </c>
      <c r="N2109" s="9">
        <v>44798.0</v>
      </c>
      <c r="O2109" s="1"/>
      <c r="P2109" s="1">
        <v>8.33</v>
      </c>
      <c r="Q2109" s="1">
        <v>300000.0</v>
      </c>
      <c r="R2109" s="1">
        <v>300000.0</v>
      </c>
      <c r="S2109" s="10">
        <f t="shared" si="510"/>
        <v>44888</v>
      </c>
      <c r="V2109" s="5">
        <f t="shared" si="240"/>
        <v>24990</v>
      </c>
      <c r="W2109" s="11">
        <f t="shared" si="456"/>
        <v>29488.2</v>
      </c>
      <c r="Z2109" s="5">
        <f t="shared" si="3"/>
        <v>18742.5</v>
      </c>
      <c r="AB2109" s="1"/>
      <c r="AC2109" s="1" t="s">
        <v>45</v>
      </c>
      <c r="AD2109" s="12" t="s">
        <v>46</v>
      </c>
      <c r="AE2109" s="12" t="s">
        <v>46</v>
      </c>
      <c r="AF2109" s="12" t="s">
        <v>46</v>
      </c>
      <c r="AG2109" s="12"/>
      <c r="AH2109" s="12"/>
      <c r="AI2109" s="12"/>
    </row>
    <row r="2110">
      <c r="A2110" s="1" t="s">
        <v>3082</v>
      </c>
      <c r="B2110" s="13"/>
      <c r="C2110" s="1" t="s">
        <v>36</v>
      </c>
      <c r="D2110" s="1" t="s">
        <v>102</v>
      </c>
      <c r="E2110" s="1" t="s">
        <v>82</v>
      </c>
      <c r="F2110" s="1" t="s">
        <v>766</v>
      </c>
      <c r="G2110" s="1" t="s">
        <v>767</v>
      </c>
      <c r="H2110" s="1" t="s">
        <v>768</v>
      </c>
      <c r="I2110" s="1" t="s">
        <v>265</v>
      </c>
      <c r="J2110" s="1"/>
      <c r="K2110" s="1" t="s">
        <v>769</v>
      </c>
      <c r="L2110" s="1" t="s">
        <v>88</v>
      </c>
      <c r="M2110" s="9">
        <v>44798.0</v>
      </c>
      <c r="N2110" s="9">
        <v>44798.0</v>
      </c>
      <c r="O2110" s="1"/>
      <c r="P2110" s="1">
        <v>8.33</v>
      </c>
      <c r="Q2110" s="1">
        <v>300000.0</v>
      </c>
      <c r="R2110" s="1">
        <v>300000.0</v>
      </c>
      <c r="S2110" s="10">
        <f t="shared" si="510"/>
        <v>44888</v>
      </c>
      <c r="V2110" s="5">
        <f t="shared" si="240"/>
        <v>24990</v>
      </c>
      <c r="W2110" s="11">
        <f t="shared" si="456"/>
        <v>29488.2</v>
      </c>
      <c r="Z2110" s="5">
        <f t="shared" si="3"/>
        <v>18742.5</v>
      </c>
      <c r="AB2110" s="1"/>
      <c r="AC2110" s="1" t="s">
        <v>45</v>
      </c>
      <c r="AD2110" s="12" t="s">
        <v>46</v>
      </c>
      <c r="AE2110" s="12" t="s">
        <v>46</v>
      </c>
      <c r="AF2110" s="12" t="s">
        <v>46</v>
      </c>
      <c r="AG2110" s="12"/>
      <c r="AH2110" s="12"/>
      <c r="AI2110" s="12"/>
    </row>
    <row r="2111">
      <c r="A2111" s="1" t="s">
        <v>3082</v>
      </c>
      <c r="B2111" s="13"/>
      <c r="C2111" s="1" t="s">
        <v>36</v>
      </c>
      <c r="D2111" s="1" t="s">
        <v>102</v>
      </c>
      <c r="E2111" s="1" t="s">
        <v>82</v>
      </c>
      <c r="F2111" s="1" t="s">
        <v>766</v>
      </c>
      <c r="G2111" s="1" t="s">
        <v>767</v>
      </c>
      <c r="H2111" s="1" t="s">
        <v>768</v>
      </c>
      <c r="I2111" s="1" t="s">
        <v>265</v>
      </c>
      <c r="J2111" s="1"/>
      <c r="K2111" s="1" t="s">
        <v>769</v>
      </c>
      <c r="L2111" s="1" t="s">
        <v>88</v>
      </c>
      <c r="M2111" s="9">
        <v>44798.0</v>
      </c>
      <c r="N2111" s="14">
        <v>45250.0</v>
      </c>
      <c r="O2111" s="1"/>
      <c r="P2111" s="1">
        <v>8.33</v>
      </c>
      <c r="Q2111" s="1">
        <v>200000.0</v>
      </c>
      <c r="R2111" s="1">
        <v>300000.0</v>
      </c>
      <c r="S2111" s="15">
        <f t="shared" si="510"/>
        <v>45340</v>
      </c>
      <c r="V2111" s="5">
        <f t="shared" si="240"/>
        <v>24990</v>
      </c>
      <c r="W2111" s="11">
        <f t="shared" si="456"/>
        <v>29488.2</v>
      </c>
      <c r="Z2111" s="5">
        <f t="shared" si="3"/>
        <v>18742.5</v>
      </c>
      <c r="AB2111" s="1"/>
      <c r="AC2111" s="1" t="str">
        <f t="shared" ref="AC2111:AC2115" si="511">IF(T2111="","C","O")</f>
        <v>C</v>
      </c>
      <c r="AD2111" s="12" t="s">
        <v>46</v>
      </c>
      <c r="AE2111" s="12" t="s">
        <v>47</v>
      </c>
      <c r="AF2111" s="12" t="s">
        <v>47</v>
      </c>
      <c r="AG2111" s="12"/>
      <c r="AH2111" s="12"/>
      <c r="AI2111" s="12"/>
    </row>
    <row r="2112">
      <c r="A2112" s="1" t="s">
        <v>3082</v>
      </c>
      <c r="B2112" s="13"/>
      <c r="C2112" s="1" t="s">
        <v>36</v>
      </c>
      <c r="D2112" s="1" t="s">
        <v>102</v>
      </c>
      <c r="E2112" s="1" t="s">
        <v>82</v>
      </c>
      <c r="F2112" s="1" t="s">
        <v>766</v>
      </c>
      <c r="G2112" s="1" t="s">
        <v>767</v>
      </c>
      <c r="H2112" s="1" t="s">
        <v>768</v>
      </c>
      <c r="I2112" s="1" t="s">
        <v>265</v>
      </c>
      <c r="J2112" s="1"/>
      <c r="K2112" s="1" t="s">
        <v>769</v>
      </c>
      <c r="L2112" s="1" t="s">
        <v>88</v>
      </c>
      <c r="M2112" s="9">
        <v>44798.0</v>
      </c>
      <c r="N2112" s="9">
        <v>45366.0</v>
      </c>
      <c r="O2112" s="1"/>
      <c r="P2112" s="1">
        <v>8.33</v>
      </c>
      <c r="Q2112" s="1">
        <v>300000.0</v>
      </c>
      <c r="R2112" s="1">
        <v>300000.0</v>
      </c>
      <c r="S2112" s="10">
        <f>N2112+30</f>
        <v>45396</v>
      </c>
      <c r="V2112" s="5">
        <f t="shared" si="240"/>
        <v>24990</v>
      </c>
      <c r="W2112" s="11">
        <f t="shared" si="456"/>
        <v>29488.2</v>
      </c>
      <c r="Z2112" s="5">
        <f t="shared" si="3"/>
        <v>18742.5</v>
      </c>
      <c r="AB2112" s="1"/>
      <c r="AC2112" s="1" t="str">
        <f t="shared" si="511"/>
        <v>C</v>
      </c>
      <c r="AD2112" s="12" t="s">
        <v>46</v>
      </c>
      <c r="AE2112" s="12" t="s">
        <v>47</v>
      </c>
      <c r="AF2112" s="12" t="s">
        <v>137</v>
      </c>
      <c r="AG2112" s="12"/>
      <c r="AH2112" s="12"/>
      <c r="AI2112" s="12"/>
    </row>
    <row r="2113">
      <c r="A2113" s="1" t="s">
        <v>3082</v>
      </c>
      <c r="B2113" s="13"/>
      <c r="C2113" s="1" t="s">
        <v>36</v>
      </c>
      <c r="D2113" s="1" t="s">
        <v>102</v>
      </c>
      <c r="E2113" s="1" t="s">
        <v>82</v>
      </c>
      <c r="F2113" s="1" t="s">
        <v>766</v>
      </c>
      <c r="G2113" s="1" t="s">
        <v>767</v>
      </c>
      <c r="H2113" s="1" t="s">
        <v>768</v>
      </c>
      <c r="I2113" s="1" t="s">
        <v>265</v>
      </c>
      <c r="J2113" s="1"/>
      <c r="K2113" s="1" t="s">
        <v>769</v>
      </c>
      <c r="L2113" s="1" t="s">
        <v>88</v>
      </c>
      <c r="M2113" s="9">
        <v>44798.0</v>
      </c>
      <c r="N2113" s="14">
        <v>45219.0</v>
      </c>
      <c r="O2113" s="1"/>
      <c r="P2113" s="1">
        <v>8.33</v>
      </c>
      <c r="Q2113" s="1">
        <v>300000.0</v>
      </c>
      <c r="R2113" s="1">
        <v>300000.0</v>
      </c>
      <c r="S2113" s="15">
        <f t="shared" ref="S2113:S2115" si="512">N2113+90</f>
        <v>45309</v>
      </c>
      <c r="V2113" s="5">
        <f t="shared" si="240"/>
        <v>24990</v>
      </c>
      <c r="W2113" s="11">
        <f t="shared" si="456"/>
        <v>29488.2</v>
      </c>
      <c r="X2113" s="1"/>
      <c r="Y2113" s="1"/>
      <c r="Z2113" s="5">
        <f t="shared" si="3"/>
        <v>18742.5</v>
      </c>
      <c r="AA2113" s="1"/>
      <c r="AB2113" s="1"/>
      <c r="AC2113" s="1" t="str">
        <f t="shared" si="511"/>
        <v>C</v>
      </c>
      <c r="AD2113" s="12" t="s">
        <v>46</v>
      </c>
      <c r="AE2113" s="12" t="s">
        <v>47</v>
      </c>
      <c r="AF2113" s="12" t="s">
        <v>47</v>
      </c>
      <c r="AG2113" s="12"/>
      <c r="AH2113" s="12"/>
      <c r="AI2113" s="12"/>
    </row>
    <row r="2114">
      <c r="A2114" s="1" t="s">
        <v>3082</v>
      </c>
      <c r="B2114" s="13"/>
      <c r="C2114" s="1" t="s">
        <v>36</v>
      </c>
      <c r="D2114" s="1" t="s">
        <v>102</v>
      </c>
      <c r="E2114" s="1" t="s">
        <v>82</v>
      </c>
      <c r="F2114" s="1" t="s">
        <v>766</v>
      </c>
      <c r="G2114" s="1" t="s">
        <v>767</v>
      </c>
      <c r="H2114" s="1" t="s">
        <v>768</v>
      </c>
      <c r="I2114" s="1" t="s">
        <v>265</v>
      </c>
      <c r="J2114" s="1"/>
      <c r="K2114" s="1" t="s">
        <v>769</v>
      </c>
      <c r="L2114" s="1" t="s">
        <v>88</v>
      </c>
      <c r="M2114" s="9">
        <v>44798.0</v>
      </c>
      <c r="N2114" s="9">
        <v>45139.0</v>
      </c>
      <c r="O2114" s="1"/>
      <c r="P2114" s="1">
        <v>8.33</v>
      </c>
      <c r="Q2114" s="1">
        <v>300000.0</v>
      </c>
      <c r="R2114" s="1">
        <v>300000.0</v>
      </c>
      <c r="S2114" s="10">
        <f t="shared" si="512"/>
        <v>45229</v>
      </c>
      <c r="V2114" s="5">
        <f t="shared" si="240"/>
        <v>24990</v>
      </c>
      <c r="W2114" s="11">
        <f t="shared" si="456"/>
        <v>29488.2</v>
      </c>
      <c r="X2114" s="1"/>
      <c r="Y2114" s="1"/>
      <c r="Z2114" s="5">
        <f t="shared" si="3"/>
        <v>18742.5</v>
      </c>
      <c r="AA2114" s="1"/>
      <c r="AB2114" s="1"/>
      <c r="AC2114" s="1" t="str">
        <f t="shared" si="511"/>
        <v>C</v>
      </c>
      <c r="AD2114" s="12" t="s">
        <v>46</v>
      </c>
      <c r="AE2114" s="12" t="s">
        <v>47</v>
      </c>
      <c r="AF2114" s="12" t="s">
        <v>47</v>
      </c>
      <c r="AG2114" s="12"/>
      <c r="AH2114" s="12"/>
      <c r="AI2114" s="12"/>
    </row>
    <row r="2115">
      <c r="A2115" s="1" t="s">
        <v>3082</v>
      </c>
      <c r="B2115" s="13"/>
      <c r="C2115" s="1" t="s">
        <v>36</v>
      </c>
      <c r="D2115" s="1" t="s">
        <v>102</v>
      </c>
      <c r="E2115" s="1" t="s">
        <v>82</v>
      </c>
      <c r="F2115" s="1" t="s">
        <v>766</v>
      </c>
      <c r="G2115" s="1" t="s">
        <v>767</v>
      </c>
      <c r="H2115" s="1" t="s">
        <v>768</v>
      </c>
      <c r="I2115" s="1" t="s">
        <v>265</v>
      </c>
      <c r="J2115" s="1"/>
      <c r="K2115" s="1" t="s">
        <v>769</v>
      </c>
      <c r="L2115" s="1" t="s">
        <v>88</v>
      </c>
      <c r="M2115" s="9">
        <v>44798.0</v>
      </c>
      <c r="N2115" s="9">
        <v>45038.0</v>
      </c>
      <c r="O2115" s="1"/>
      <c r="P2115" s="1">
        <v>8.33</v>
      </c>
      <c r="Q2115" s="1">
        <v>300000.0</v>
      </c>
      <c r="R2115" s="1">
        <v>300000.0</v>
      </c>
      <c r="S2115" s="10">
        <f t="shared" si="512"/>
        <v>45128</v>
      </c>
      <c r="V2115" s="5">
        <f t="shared" si="240"/>
        <v>24990</v>
      </c>
      <c r="W2115" s="11">
        <f t="shared" si="456"/>
        <v>29488.2</v>
      </c>
      <c r="X2115" s="1"/>
      <c r="Y2115" s="1"/>
      <c r="Z2115" s="5">
        <f t="shared" si="3"/>
        <v>18742.5</v>
      </c>
      <c r="AA2115" s="1"/>
      <c r="AB2115" s="1"/>
      <c r="AC2115" s="1" t="str">
        <f t="shared" si="511"/>
        <v>C</v>
      </c>
      <c r="AD2115" s="12" t="s">
        <v>46</v>
      </c>
      <c r="AE2115" s="12" t="s">
        <v>47</v>
      </c>
      <c r="AF2115" s="12" t="s">
        <v>47</v>
      </c>
      <c r="AG2115" s="12"/>
      <c r="AH2115" s="12"/>
      <c r="AI2115" s="12"/>
    </row>
    <row r="2116">
      <c r="A2116" s="1" t="s">
        <v>3082</v>
      </c>
      <c r="B2116" s="13"/>
      <c r="C2116" s="1" t="s">
        <v>36</v>
      </c>
      <c r="D2116" s="1" t="s">
        <v>102</v>
      </c>
      <c r="E2116" s="1" t="s">
        <v>82</v>
      </c>
      <c r="F2116" s="1" t="s">
        <v>766</v>
      </c>
      <c r="G2116" s="1" t="s">
        <v>767</v>
      </c>
      <c r="H2116" s="1" t="s">
        <v>768</v>
      </c>
      <c r="I2116" s="1" t="s">
        <v>265</v>
      </c>
      <c r="J2116" s="1"/>
      <c r="K2116" s="1" t="s">
        <v>769</v>
      </c>
      <c r="L2116" s="1" t="s">
        <v>88</v>
      </c>
      <c r="M2116" s="9">
        <v>44798.0</v>
      </c>
      <c r="N2116" s="9">
        <v>44798.0</v>
      </c>
      <c r="O2116" s="1"/>
      <c r="P2116" s="1">
        <v>8.33</v>
      </c>
      <c r="Q2116" s="1">
        <v>500000.0</v>
      </c>
      <c r="R2116" s="1">
        <v>300000.0</v>
      </c>
      <c r="S2116" s="10">
        <f>N2116+30</f>
        <v>44828</v>
      </c>
      <c r="V2116" s="5">
        <f t="shared" si="240"/>
        <v>24990</v>
      </c>
      <c r="W2116" s="11">
        <f t="shared" si="456"/>
        <v>29488.2</v>
      </c>
      <c r="Z2116" s="5">
        <f t="shared" si="3"/>
        <v>18742.5</v>
      </c>
      <c r="AB2116" s="1"/>
      <c r="AC2116" s="1" t="s">
        <v>45</v>
      </c>
      <c r="AD2116" s="12" t="s">
        <v>46</v>
      </c>
      <c r="AE2116" s="12" t="s">
        <v>46</v>
      </c>
      <c r="AF2116" s="12" t="s">
        <v>46</v>
      </c>
      <c r="AG2116" s="12"/>
      <c r="AH2116" s="12"/>
      <c r="AI2116" s="12"/>
    </row>
    <row r="2117">
      <c r="A2117" s="1" t="s">
        <v>3117</v>
      </c>
      <c r="B2117" s="13"/>
      <c r="C2117" s="1" t="s">
        <v>36</v>
      </c>
      <c r="D2117" s="1" t="s">
        <v>81</v>
      </c>
      <c r="E2117" s="1" t="s">
        <v>212</v>
      </c>
      <c r="F2117" s="1" t="s">
        <v>1079</v>
      </c>
      <c r="G2117" s="1" t="s">
        <v>140</v>
      </c>
      <c r="H2117" s="1" t="s">
        <v>165</v>
      </c>
      <c r="I2117" s="1" t="s">
        <v>42</v>
      </c>
      <c r="J2117" s="1"/>
      <c r="K2117" s="1" t="s">
        <v>3118</v>
      </c>
      <c r="L2117" s="1" t="s">
        <v>99</v>
      </c>
      <c r="M2117" s="9">
        <v>44789.0</v>
      </c>
      <c r="N2117" s="9">
        <v>44839.0</v>
      </c>
      <c r="O2117" s="1"/>
      <c r="P2117" s="1">
        <v>8.33</v>
      </c>
      <c r="Q2117" s="1">
        <v>300000.0</v>
      </c>
      <c r="R2117" s="1">
        <v>300000.0</v>
      </c>
      <c r="S2117" s="10">
        <f>N2117+90</f>
        <v>44929</v>
      </c>
      <c r="V2117" s="5">
        <f t="shared" si="240"/>
        <v>24990</v>
      </c>
      <c r="W2117" s="11">
        <f t="shared" si="456"/>
        <v>29488.2</v>
      </c>
      <c r="Z2117" s="5">
        <f t="shared" si="3"/>
        <v>18742.5</v>
      </c>
      <c r="AB2117" s="1"/>
      <c r="AC2117" s="1" t="s">
        <v>45</v>
      </c>
      <c r="AD2117" s="12" t="s">
        <v>46</v>
      </c>
      <c r="AE2117" s="12" t="s">
        <v>46</v>
      </c>
      <c r="AF2117" s="12" t="s">
        <v>46</v>
      </c>
      <c r="AG2117" s="12"/>
      <c r="AH2117" s="12"/>
      <c r="AI2117" s="12"/>
    </row>
    <row r="2118">
      <c r="A2118" s="1" t="s">
        <v>3119</v>
      </c>
      <c r="B2118" s="13"/>
      <c r="C2118" s="1" t="s">
        <v>36</v>
      </c>
      <c r="D2118" s="1" t="s">
        <v>102</v>
      </c>
      <c r="E2118" s="1" t="s">
        <v>38</v>
      </c>
      <c r="F2118" s="1" t="s">
        <v>794</v>
      </c>
      <c r="G2118" s="1" t="s">
        <v>40</v>
      </c>
      <c r="H2118" s="1" t="s">
        <v>41</v>
      </c>
      <c r="I2118" s="1" t="s">
        <v>42</v>
      </c>
      <c r="J2118" s="1"/>
      <c r="K2118" s="1" t="s">
        <v>3120</v>
      </c>
      <c r="L2118" s="1" t="s">
        <v>99</v>
      </c>
      <c r="M2118" s="14">
        <v>45281.0</v>
      </c>
      <c r="N2118" s="14">
        <v>45286.0</v>
      </c>
      <c r="O2118" s="1"/>
      <c r="P2118" s="1">
        <v>8.33</v>
      </c>
      <c r="Q2118" s="1">
        <v>100000.0</v>
      </c>
      <c r="R2118" s="1">
        <v>780000.0</v>
      </c>
      <c r="S2118" s="14">
        <v>45286.0</v>
      </c>
      <c r="T2118" s="14">
        <v>45289.0</v>
      </c>
      <c r="U2118" s="1" t="s">
        <v>3121</v>
      </c>
      <c r="V2118" s="5">
        <f t="shared" si="240"/>
        <v>64974</v>
      </c>
      <c r="W2118" s="11">
        <f t="shared" si="456"/>
        <v>76669.32</v>
      </c>
      <c r="X2118" s="9">
        <v>45316.0</v>
      </c>
      <c r="Y2118" s="5">
        <f>W2118-(V2118*10%)</f>
        <v>70171.92</v>
      </c>
      <c r="Z2118" s="5">
        <f t="shared" si="3"/>
        <v>48730.5</v>
      </c>
      <c r="AA2118" s="9">
        <v>45320.0</v>
      </c>
      <c r="AB2118" s="1" t="s">
        <v>3121</v>
      </c>
      <c r="AC2118" s="1" t="s">
        <v>55</v>
      </c>
      <c r="AD2118" s="12" t="s">
        <v>47</v>
      </c>
      <c r="AE2118" s="12" t="s">
        <v>47</v>
      </c>
      <c r="AF2118" s="12" t="s">
        <v>47</v>
      </c>
      <c r="AG2118" s="12" t="s">
        <v>47</v>
      </c>
      <c r="AH2118" s="12" t="s">
        <v>47</v>
      </c>
      <c r="AI2118" s="12" t="s">
        <v>47</v>
      </c>
    </row>
    <row r="2119">
      <c r="A2119" s="1" t="s">
        <v>3119</v>
      </c>
      <c r="B2119" s="13"/>
      <c r="C2119" s="1" t="s">
        <v>36</v>
      </c>
      <c r="D2119" s="1" t="s">
        <v>102</v>
      </c>
      <c r="E2119" s="1" t="s">
        <v>38</v>
      </c>
      <c r="F2119" s="1" t="s">
        <v>794</v>
      </c>
      <c r="G2119" s="1" t="s">
        <v>40</v>
      </c>
      <c r="H2119" s="1" t="s">
        <v>41</v>
      </c>
      <c r="I2119" s="1" t="s">
        <v>42</v>
      </c>
      <c r="J2119" s="1"/>
      <c r="K2119" s="1" t="s">
        <v>3120</v>
      </c>
      <c r="L2119" s="1" t="s">
        <v>99</v>
      </c>
      <c r="M2119" s="14">
        <v>45281.0</v>
      </c>
      <c r="N2119" s="14">
        <v>45276.0</v>
      </c>
      <c r="O2119" s="1"/>
      <c r="P2119" s="1">
        <v>8.33</v>
      </c>
      <c r="Q2119" s="1">
        <v>276000.0</v>
      </c>
      <c r="R2119" s="1">
        <v>276000.0</v>
      </c>
      <c r="S2119" s="14">
        <v>45276.0</v>
      </c>
      <c r="T2119" s="9">
        <v>45304.0</v>
      </c>
      <c r="U2119" s="1" t="s">
        <v>3122</v>
      </c>
      <c r="V2119" s="5">
        <f t="shared" si="240"/>
        <v>22990.8</v>
      </c>
      <c r="W2119" s="11">
        <f t="shared" si="456"/>
        <v>27129.144</v>
      </c>
      <c r="X2119" s="9"/>
      <c r="Z2119" s="5">
        <f t="shared" si="3"/>
        <v>17243.1</v>
      </c>
      <c r="AA2119" s="9"/>
      <c r="AC2119" s="1" t="s">
        <v>162</v>
      </c>
      <c r="AD2119" s="12" t="s">
        <v>47</v>
      </c>
      <c r="AE2119" s="12" t="s">
        <v>47</v>
      </c>
      <c r="AF2119" s="12" t="s">
        <v>47</v>
      </c>
      <c r="AG2119" s="12" t="s">
        <v>47</v>
      </c>
      <c r="AH2119" s="12"/>
      <c r="AI2119" s="12"/>
    </row>
    <row r="2120">
      <c r="A2120" s="1" t="s">
        <v>3119</v>
      </c>
      <c r="B2120" s="13"/>
      <c r="C2120" s="1" t="s">
        <v>36</v>
      </c>
      <c r="D2120" s="1" t="s">
        <v>102</v>
      </c>
      <c r="E2120" s="1" t="s">
        <v>38</v>
      </c>
      <c r="F2120" s="1" t="s">
        <v>794</v>
      </c>
      <c r="G2120" s="1" t="s">
        <v>40</v>
      </c>
      <c r="H2120" s="1" t="s">
        <v>41</v>
      </c>
      <c r="I2120" s="1" t="s">
        <v>42</v>
      </c>
      <c r="J2120" s="1"/>
      <c r="K2120" s="1" t="s">
        <v>3120</v>
      </c>
      <c r="L2120" s="1" t="s">
        <v>99</v>
      </c>
      <c r="M2120" s="14">
        <v>45281.0</v>
      </c>
      <c r="N2120" s="9">
        <v>45320.0</v>
      </c>
      <c r="O2120" s="1"/>
      <c r="P2120" s="1">
        <v>8.33</v>
      </c>
      <c r="Q2120" s="1">
        <v>700000.0</v>
      </c>
      <c r="R2120" s="1">
        <v>700000.0</v>
      </c>
      <c r="S2120" s="9">
        <v>45320.0</v>
      </c>
      <c r="T2120" s="9">
        <v>45321.0</v>
      </c>
      <c r="U2120" s="1" t="s">
        <v>3123</v>
      </c>
      <c r="V2120" s="5">
        <f t="shared" si="240"/>
        <v>58310</v>
      </c>
      <c r="W2120" s="11">
        <f t="shared" si="456"/>
        <v>68805.8</v>
      </c>
      <c r="X2120" s="9">
        <v>45321.0</v>
      </c>
      <c r="Y2120" s="5">
        <f>W2120-(V2120*10%)</f>
        <v>62974.8</v>
      </c>
      <c r="Z2120" s="5">
        <f t="shared" si="3"/>
        <v>43732.5</v>
      </c>
      <c r="AA2120" s="9">
        <v>45321.0</v>
      </c>
      <c r="AB2120" s="1" t="s">
        <v>3123</v>
      </c>
      <c r="AC2120" s="1" t="s">
        <v>55</v>
      </c>
      <c r="AD2120" s="12" t="s">
        <v>47</v>
      </c>
      <c r="AE2120" s="12" t="s">
        <v>47</v>
      </c>
      <c r="AF2120" s="12" t="s">
        <v>47</v>
      </c>
      <c r="AG2120" s="12" t="s">
        <v>47</v>
      </c>
      <c r="AH2120" s="12" t="s">
        <v>47</v>
      </c>
      <c r="AI2120" s="12" t="s">
        <v>47</v>
      </c>
    </row>
    <row r="2121">
      <c r="A2121" s="1" t="s">
        <v>3119</v>
      </c>
      <c r="B2121" s="13"/>
      <c r="C2121" s="1" t="s">
        <v>36</v>
      </c>
      <c r="D2121" s="1" t="s">
        <v>102</v>
      </c>
      <c r="E2121" s="1" t="s">
        <v>38</v>
      </c>
      <c r="F2121" s="1" t="s">
        <v>794</v>
      </c>
      <c r="G2121" s="1" t="s">
        <v>40</v>
      </c>
      <c r="H2121" s="1" t="s">
        <v>41</v>
      </c>
      <c r="I2121" s="1" t="s">
        <v>42</v>
      </c>
      <c r="J2121" s="1"/>
      <c r="K2121" s="1" t="s">
        <v>3120</v>
      </c>
      <c r="L2121" s="1" t="s">
        <v>99</v>
      </c>
      <c r="M2121" s="14">
        <v>45281.0</v>
      </c>
      <c r="N2121" s="9">
        <v>45320.0</v>
      </c>
      <c r="O2121" s="1"/>
      <c r="P2121" s="1">
        <v>8.33</v>
      </c>
      <c r="Q2121" s="1">
        <v>240000.0</v>
      </c>
      <c r="R2121" s="1">
        <v>240000.0</v>
      </c>
      <c r="S2121" s="9">
        <v>45320.0</v>
      </c>
      <c r="T2121" s="9">
        <v>45331.0</v>
      </c>
      <c r="U2121" s="1" t="s">
        <v>3124</v>
      </c>
      <c r="V2121" s="5">
        <f t="shared" si="240"/>
        <v>19992</v>
      </c>
      <c r="W2121" s="11">
        <f t="shared" si="456"/>
        <v>23590.56</v>
      </c>
      <c r="X2121" s="9"/>
      <c r="Z2121" s="5">
        <f t="shared" si="3"/>
        <v>14994</v>
      </c>
      <c r="AA2121" s="9"/>
      <c r="AC2121" s="1" t="s">
        <v>162</v>
      </c>
      <c r="AD2121" s="12" t="s">
        <v>47</v>
      </c>
      <c r="AE2121" s="12" t="s">
        <v>47</v>
      </c>
      <c r="AF2121" s="12" t="s">
        <v>47</v>
      </c>
      <c r="AG2121" s="12" t="s">
        <v>47</v>
      </c>
      <c r="AH2121" s="12"/>
      <c r="AI2121" s="12"/>
    </row>
    <row r="2122">
      <c r="A2122" s="1" t="s">
        <v>3119</v>
      </c>
      <c r="B2122" s="13"/>
      <c r="C2122" s="1" t="s">
        <v>36</v>
      </c>
      <c r="D2122" s="1" t="s">
        <v>102</v>
      </c>
      <c r="E2122" s="1" t="s">
        <v>38</v>
      </c>
      <c r="F2122" s="1" t="s">
        <v>794</v>
      </c>
      <c r="G2122" s="1" t="s">
        <v>40</v>
      </c>
      <c r="H2122" s="1" t="s">
        <v>41</v>
      </c>
      <c r="I2122" s="1" t="s">
        <v>42</v>
      </c>
      <c r="J2122" s="1"/>
      <c r="K2122" s="1" t="s">
        <v>3120</v>
      </c>
      <c r="L2122" s="1" t="s">
        <v>99</v>
      </c>
      <c r="M2122" s="14">
        <v>45281.0</v>
      </c>
      <c r="N2122" s="9">
        <v>45265.0</v>
      </c>
      <c r="O2122" s="1"/>
      <c r="P2122" s="1">
        <v>8.33</v>
      </c>
      <c r="Q2122" s="1">
        <v>500000.0</v>
      </c>
      <c r="R2122" s="1">
        <v>300000.0</v>
      </c>
      <c r="S2122" s="10">
        <f>N2122+90</f>
        <v>45355</v>
      </c>
      <c r="V2122" s="5">
        <f t="shared" si="240"/>
        <v>24990</v>
      </c>
      <c r="W2122" s="11">
        <f t="shared" si="456"/>
        <v>29488.2</v>
      </c>
      <c r="Z2122" s="5">
        <f t="shared" si="3"/>
        <v>18742.5</v>
      </c>
      <c r="AC2122" s="1" t="str">
        <f t="shared" ref="AC2122:AC2123" si="513">IF(T2122="","C","O")</f>
        <v>C</v>
      </c>
      <c r="AD2122" s="12" t="s">
        <v>47</v>
      </c>
      <c r="AE2122" s="12" t="s">
        <v>47</v>
      </c>
      <c r="AF2122" s="12" t="s">
        <v>47</v>
      </c>
      <c r="AG2122" s="12"/>
      <c r="AH2122" s="12"/>
      <c r="AI2122" s="12"/>
    </row>
    <row r="2123">
      <c r="A2123" s="1" t="s">
        <v>3119</v>
      </c>
      <c r="B2123" s="13"/>
      <c r="C2123" s="1" t="s">
        <v>36</v>
      </c>
      <c r="D2123" s="1" t="s">
        <v>102</v>
      </c>
      <c r="E2123" s="1" t="s">
        <v>38</v>
      </c>
      <c r="F2123" s="1" t="s">
        <v>794</v>
      </c>
      <c r="G2123" s="1" t="s">
        <v>40</v>
      </c>
      <c r="H2123" s="1" t="s">
        <v>41</v>
      </c>
      <c r="I2123" s="1" t="s">
        <v>42</v>
      </c>
      <c r="J2123" s="1"/>
      <c r="K2123" s="1" t="s">
        <v>3120</v>
      </c>
      <c r="L2123" s="1" t="s">
        <v>99</v>
      </c>
      <c r="M2123" s="14">
        <v>45281.0</v>
      </c>
      <c r="N2123" s="14">
        <v>45281.0</v>
      </c>
      <c r="O2123" s="1"/>
      <c r="P2123" s="1">
        <v>8.33</v>
      </c>
      <c r="Q2123" s="1">
        <v>500000.0</v>
      </c>
      <c r="R2123" s="1">
        <v>300000.0</v>
      </c>
      <c r="S2123" s="15">
        <f>N2123+30</f>
        <v>45311</v>
      </c>
      <c r="V2123" s="5">
        <f t="shared" si="240"/>
        <v>24990</v>
      </c>
      <c r="W2123" s="11">
        <f t="shared" si="456"/>
        <v>29488.2</v>
      </c>
      <c r="Z2123" s="5">
        <f t="shared" si="3"/>
        <v>18742.5</v>
      </c>
      <c r="AC2123" s="1" t="str">
        <f t="shared" si="513"/>
        <v>C</v>
      </c>
      <c r="AD2123" s="12" t="s">
        <v>47</v>
      </c>
      <c r="AE2123" s="12" t="s">
        <v>47</v>
      </c>
      <c r="AF2123" s="12" t="s">
        <v>47</v>
      </c>
      <c r="AG2123" s="12"/>
      <c r="AH2123" s="12"/>
      <c r="AI2123" s="12"/>
    </row>
    <row r="2124">
      <c r="A2124" s="1" t="s">
        <v>3125</v>
      </c>
      <c r="B2124" s="13"/>
      <c r="C2124" s="1" t="s">
        <v>36</v>
      </c>
      <c r="D2124" s="1" t="s">
        <v>102</v>
      </c>
      <c r="E2124" s="1" t="s">
        <v>77</v>
      </c>
      <c r="F2124" s="1" t="s">
        <v>554</v>
      </c>
      <c r="G2124" s="1" t="s">
        <v>152</v>
      </c>
      <c r="H2124" s="1" t="s">
        <v>317</v>
      </c>
      <c r="I2124" s="1" t="s">
        <v>123</v>
      </c>
      <c r="J2124" s="1"/>
      <c r="K2124" s="1" t="s">
        <v>3126</v>
      </c>
      <c r="L2124" s="1" t="s">
        <v>53</v>
      </c>
      <c r="M2124" s="9">
        <v>44973.0</v>
      </c>
      <c r="N2124" s="14">
        <v>45255.0</v>
      </c>
      <c r="O2124" s="1"/>
      <c r="P2124" s="1">
        <v>8.33</v>
      </c>
      <c r="Q2124" s="1">
        <v>500000.0</v>
      </c>
      <c r="R2124" s="1">
        <v>300000.0</v>
      </c>
      <c r="S2124" s="15">
        <f>N2124+90</f>
        <v>45345</v>
      </c>
      <c r="V2124" s="5">
        <f t="shared" si="240"/>
        <v>24990</v>
      </c>
      <c r="W2124" s="11">
        <f t="shared" si="456"/>
        <v>29488.2</v>
      </c>
      <c r="Z2124" s="5">
        <f t="shared" si="3"/>
        <v>18742.5</v>
      </c>
      <c r="AB2124" s="1"/>
      <c r="AC2124" s="1" t="s">
        <v>45</v>
      </c>
      <c r="AD2124" s="12" t="s">
        <v>46</v>
      </c>
      <c r="AE2124" s="12" t="s">
        <v>47</v>
      </c>
      <c r="AF2124" s="12" t="s">
        <v>47</v>
      </c>
      <c r="AG2124" s="12"/>
      <c r="AH2124" s="12"/>
      <c r="AI2124" s="12"/>
    </row>
    <row r="2125">
      <c r="A2125" s="1" t="s">
        <v>3127</v>
      </c>
      <c r="B2125" s="13"/>
      <c r="C2125" s="1" t="s">
        <v>36</v>
      </c>
      <c r="D2125" s="1" t="s">
        <v>96</v>
      </c>
      <c r="E2125" s="1" t="s">
        <v>38</v>
      </c>
      <c r="F2125" s="1" t="s">
        <v>625</v>
      </c>
      <c r="G2125" s="1" t="s">
        <v>459</v>
      </c>
      <c r="H2125" s="1" t="s">
        <v>460</v>
      </c>
      <c r="I2125" s="1" t="s">
        <v>42</v>
      </c>
      <c r="J2125" s="1"/>
      <c r="K2125" s="1" t="s">
        <v>3128</v>
      </c>
      <c r="L2125" s="1" t="s">
        <v>53</v>
      </c>
      <c r="M2125" s="14">
        <v>44921.0</v>
      </c>
      <c r="N2125" s="14">
        <v>44921.0</v>
      </c>
      <c r="O2125" s="1"/>
      <c r="P2125" s="1">
        <v>8.33</v>
      </c>
      <c r="Q2125" s="1">
        <v>500000.0</v>
      </c>
      <c r="R2125" s="1">
        <v>300000.0</v>
      </c>
      <c r="S2125" s="9">
        <v>44866.0</v>
      </c>
      <c r="T2125" s="14">
        <v>44879.0</v>
      </c>
      <c r="U2125" s="1" t="s">
        <v>3129</v>
      </c>
      <c r="V2125" s="5">
        <f t="shared" si="240"/>
        <v>24990</v>
      </c>
      <c r="W2125" s="11">
        <f t="shared" si="456"/>
        <v>29488.2</v>
      </c>
      <c r="X2125" s="14">
        <v>44879.0</v>
      </c>
      <c r="Y2125" s="5">
        <f t="shared" ref="Y2125:Y2127" si="514">W2125-(V2125*10%)</f>
        <v>26989.2</v>
      </c>
      <c r="Z2125" s="5">
        <f t="shared" si="3"/>
        <v>18742.5</v>
      </c>
      <c r="AA2125" s="14">
        <v>44879.0</v>
      </c>
      <c r="AB2125" s="1" t="s">
        <v>3129</v>
      </c>
      <c r="AC2125" s="1" t="s">
        <v>55</v>
      </c>
      <c r="AD2125" s="12" t="s">
        <v>46</v>
      </c>
      <c r="AE2125" s="12" t="s">
        <v>46</v>
      </c>
      <c r="AF2125" s="12" t="s">
        <v>46</v>
      </c>
      <c r="AG2125" s="12" t="s">
        <v>46</v>
      </c>
      <c r="AH2125" s="12" t="s">
        <v>46</v>
      </c>
      <c r="AI2125" s="12" t="s">
        <v>46</v>
      </c>
    </row>
    <row r="2126">
      <c r="A2126" s="1" t="s">
        <v>3127</v>
      </c>
      <c r="B2126" s="13"/>
      <c r="C2126" s="1" t="s">
        <v>36</v>
      </c>
      <c r="D2126" s="1" t="s">
        <v>96</v>
      </c>
      <c r="E2126" s="1" t="s">
        <v>38</v>
      </c>
      <c r="F2126" s="1" t="s">
        <v>625</v>
      </c>
      <c r="G2126" s="1" t="s">
        <v>459</v>
      </c>
      <c r="H2126" s="1" t="s">
        <v>460</v>
      </c>
      <c r="I2126" s="1" t="s">
        <v>42</v>
      </c>
      <c r="J2126" s="1"/>
      <c r="K2126" s="1" t="s">
        <v>3128</v>
      </c>
      <c r="L2126" s="1" t="s">
        <v>53</v>
      </c>
      <c r="M2126" s="14">
        <v>44921.0</v>
      </c>
      <c r="N2126" s="14">
        <v>44918.0</v>
      </c>
      <c r="O2126" s="1"/>
      <c r="P2126" s="1">
        <v>8.33</v>
      </c>
      <c r="Q2126" s="1">
        <v>300000.0</v>
      </c>
      <c r="R2126" s="1">
        <v>276000.0</v>
      </c>
      <c r="S2126" s="14">
        <v>44908.0</v>
      </c>
      <c r="T2126" s="14">
        <v>44918.0</v>
      </c>
      <c r="U2126" s="1" t="s">
        <v>3130</v>
      </c>
      <c r="V2126" s="5">
        <f t="shared" si="240"/>
        <v>22990.8</v>
      </c>
      <c r="W2126" s="11">
        <f t="shared" si="456"/>
        <v>27129.144</v>
      </c>
      <c r="X2126" s="9">
        <v>44938.0</v>
      </c>
      <c r="Y2126" s="5">
        <f t="shared" si="514"/>
        <v>24830.064</v>
      </c>
      <c r="Z2126" s="5">
        <f t="shared" si="3"/>
        <v>17243.1</v>
      </c>
      <c r="AA2126" s="9">
        <v>44942.0</v>
      </c>
      <c r="AB2126" s="1" t="s">
        <v>3130</v>
      </c>
      <c r="AC2126" s="1" t="s">
        <v>55</v>
      </c>
      <c r="AD2126" s="12" t="s">
        <v>46</v>
      </c>
      <c r="AE2126" s="12" t="s">
        <v>46</v>
      </c>
      <c r="AF2126" s="12" t="s">
        <v>46</v>
      </c>
      <c r="AG2126" s="12" t="s">
        <v>46</v>
      </c>
      <c r="AH2126" s="12" t="s">
        <v>46</v>
      </c>
      <c r="AI2126" s="12" t="s">
        <v>46</v>
      </c>
    </row>
    <row r="2127">
      <c r="A2127" s="1" t="s">
        <v>3127</v>
      </c>
      <c r="B2127" s="13"/>
      <c r="C2127" s="1" t="s">
        <v>36</v>
      </c>
      <c r="D2127" s="1" t="s">
        <v>96</v>
      </c>
      <c r="E2127" s="1" t="s">
        <v>38</v>
      </c>
      <c r="F2127" s="1" t="s">
        <v>625</v>
      </c>
      <c r="G2127" s="1" t="s">
        <v>459</v>
      </c>
      <c r="H2127" s="1" t="s">
        <v>460</v>
      </c>
      <c r="I2127" s="1" t="s">
        <v>42</v>
      </c>
      <c r="J2127" s="1"/>
      <c r="K2127" s="1" t="s">
        <v>3128</v>
      </c>
      <c r="L2127" s="1" t="s">
        <v>53</v>
      </c>
      <c r="M2127" s="14">
        <v>44921.0</v>
      </c>
      <c r="N2127" s="9">
        <v>45045.0</v>
      </c>
      <c r="O2127" s="1"/>
      <c r="P2127" s="1">
        <v>8.33</v>
      </c>
      <c r="Q2127" s="1">
        <v>250000.0</v>
      </c>
      <c r="R2127" s="1">
        <v>288000.0</v>
      </c>
      <c r="S2127" s="9">
        <v>45040.0</v>
      </c>
      <c r="T2127" s="9">
        <v>45049.0</v>
      </c>
      <c r="U2127" s="1" t="s">
        <v>3131</v>
      </c>
      <c r="V2127" s="5">
        <f t="shared" si="240"/>
        <v>23990.4</v>
      </c>
      <c r="W2127" s="11">
        <f t="shared" si="456"/>
        <v>28308.672</v>
      </c>
      <c r="X2127" s="9">
        <v>45070.0</v>
      </c>
      <c r="Y2127" s="5">
        <f t="shared" si="514"/>
        <v>25909.632</v>
      </c>
      <c r="Z2127" s="5">
        <f t="shared" si="3"/>
        <v>17992.8</v>
      </c>
      <c r="AA2127" s="9">
        <v>45074.0</v>
      </c>
      <c r="AB2127" s="1" t="s">
        <v>3131</v>
      </c>
      <c r="AC2127" s="1" t="s">
        <v>55</v>
      </c>
      <c r="AD2127" s="12" t="s">
        <v>46</v>
      </c>
      <c r="AE2127" s="12" t="s">
        <v>47</v>
      </c>
      <c r="AF2127" s="12" t="s">
        <v>47</v>
      </c>
      <c r="AG2127" s="12" t="s">
        <v>47</v>
      </c>
      <c r="AH2127" s="12" t="s">
        <v>47</v>
      </c>
      <c r="AI2127" s="12" t="s">
        <v>47</v>
      </c>
    </row>
    <row r="2128">
      <c r="A2128" s="1" t="s">
        <v>3127</v>
      </c>
      <c r="B2128" s="13"/>
      <c r="C2128" s="1" t="s">
        <v>36</v>
      </c>
      <c r="D2128" s="1" t="s">
        <v>96</v>
      </c>
      <c r="E2128" s="1" t="s">
        <v>38</v>
      </c>
      <c r="F2128" s="1" t="s">
        <v>625</v>
      </c>
      <c r="G2128" s="1" t="s">
        <v>459</v>
      </c>
      <c r="H2128" s="1" t="s">
        <v>460</v>
      </c>
      <c r="I2128" s="1" t="s">
        <v>42</v>
      </c>
      <c r="J2128" s="1"/>
      <c r="K2128" s="1" t="s">
        <v>3128</v>
      </c>
      <c r="L2128" s="1" t="s">
        <v>53</v>
      </c>
      <c r="M2128" s="14">
        <v>44921.0</v>
      </c>
      <c r="N2128" s="9">
        <v>44820.0</v>
      </c>
      <c r="O2128" s="1"/>
      <c r="P2128" s="1">
        <v>8.33</v>
      </c>
      <c r="Q2128" s="1">
        <v>300000.0</v>
      </c>
      <c r="R2128" s="1">
        <v>300000.0</v>
      </c>
      <c r="S2128" s="10">
        <f t="shared" ref="S2128:S2130" si="515">N2128+90</f>
        <v>44910</v>
      </c>
      <c r="V2128" s="5">
        <f t="shared" si="240"/>
        <v>24990</v>
      </c>
      <c r="W2128" s="11">
        <f t="shared" si="456"/>
        <v>29488.2</v>
      </c>
      <c r="Z2128" s="5">
        <f t="shared" si="3"/>
        <v>18742.5</v>
      </c>
      <c r="AB2128" s="1"/>
      <c r="AC2128" s="1" t="str">
        <f>IF(T2128="","C","O")</f>
        <v>C</v>
      </c>
      <c r="AD2128" s="12" t="s">
        <v>46</v>
      </c>
      <c r="AE2128" s="12" t="s">
        <v>46</v>
      </c>
      <c r="AF2128" s="12" t="s">
        <v>46</v>
      </c>
      <c r="AG2128" s="12"/>
      <c r="AH2128" s="12"/>
      <c r="AI2128" s="12"/>
    </row>
    <row r="2129">
      <c r="A2129" s="1" t="s">
        <v>3127</v>
      </c>
      <c r="B2129" s="13"/>
      <c r="C2129" s="1" t="s">
        <v>36</v>
      </c>
      <c r="D2129" s="1" t="s">
        <v>96</v>
      </c>
      <c r="E2129" s="1" t="s">
        <v>38</v>
      </c>
      <c r="F2129" s="1" t="s">
        <v>625</v>
      </c>
      <c r="G2129" s="1" t="s">
        <v>459</v>
      </c>
      <c r="H2129" s="1" t="s">
        <v>460</v>
      </c>
      <c r="I2129" s="1" t="s">
        <v>42</v>
      </c>
      <c r="J2129" s="1"/>
      <c r="K2129" s="1" t="s">
        <v>3128</v>
      </c>
      <c r="L2129" s="1" t="s">
        <v>53</v>
      </c>
      <c r="M2129" s="14">
        <v>44921.0</v>
      </c>
      <c r="N2129" s="14">
        <v>44921.0</v>
      </c>
      <c r="O2129" s="1"/>
      <c r="P2129" s="1">
        <v>8.33</v>
      </c>
      <c r="Q2129" s="1">
        <v>300000.0</v>
      </c>
      <c r="R2129" s="1">
        <v>300000.0</v>
      </c>
      <c r="S2129" s="15">
        <f t="shared" si="515"/>
        <v>45011</v>
      </c>
      <c r="V2129" s="5">
        <f t="shared" si="240"/>
        <v>24990</v>
      </c>
      <c r="W2129" s="11">
        <f t="shared" si="456"/>
        <v>29488.2</v>
      </c>
      <c r="Z2129" s="5">
        <f t="shared" si="3"/>
        <v>18742.5</v>
      </c>
      <c r="AB2129" s="1"/>
      <c r="AC2129" s="1" t="s">
        <v>45</v>
      </c>
      <c r="AD2129" s="12" t="s">
        <v>46</v>
      </c>
      <c r="AE2129" s="12" t="s">
        <v>46</v>
      </c>
      <c r="AF2129" s="12" t="s">
        <v>46</v>
      </c>
      <c r="AG2129" s="12"/>
      <c r="AH2129" s="12"/>
      <c r="AI2129" s="12"/>
    </row>
    <row r="2130">
      <c r="A2130" s="1" t="s">
        <v>3127</v>
      </c>
      <c r="B2130" s="13"/>
      <c r="C2130" s="1" t="s">
        <v>36</v>
      </c>
      <c r="D2130" s="1" t="s">
        <v>96</v>
      </c>
      <c r="E2130" s="1" t="s">
        <v>38</v>
      </c>
      <c r="F2130" s="1" t="s">
        <v>625</v>
      </c>
      <c r="G2130" s="1" t="s">
        <v>459</v>
      </c>
      <c r="H2130" s="1" t="s">
        <v>460</v>
      </c>
      <c r="I2130" s="1" t="s">
        <v>42</v>
      </c>
      <c r="J2130" s="1"/>
      <c r="K2130" s="1" t="s">
        <v>3128</v>
      </c>
      <c r="L2130" s="1" t="s">
        <v>53</v>
      </c>
      <c r="M2130" s="14">
        <v>44921.0</v>
      </c>
      <c r="N2130" s="14">
        <v>44921.0</v>
      </c>
      <c r="O2130" s="1"/>
      <c r="P2130" s="1">
        <v>8.33</v>
      </c>
      <c r="Q2130" s="1">
        <v>300000.0</v>
      </c>
      <c r="R2130" s="1">
        <v>300000.0</v>
      </c>
      <c r="S2130" s="15">
        <f t="shared" si="515"/>
        <v>45011</v>
      </c>
      <c r="V2130" s="5">
        <f t="shared" si="240"/>
        <v>24990</v>
      </c>
      <c r="W2130" s="11">
        <f t="shared" si="456"/>
        <v>29488.2</v>
      </c>
      <c r="Z2130" s="5">
        <f t="shared" si="3"/>
        <v>18742.5</v>
      </c>
      <c r="AB2130" s="1"/>
      <c r="AC2130" s="1" t="s">
        <v>45</v>
      </c>
      <c r="AD2130" s="12" t="s">
        <v>46</v>
      </c>
      <c r="AE2130" s="12" t="s">
        <v>46</v>
      </c>
      <c r="AF2130" s="12" t="s">
        <v>46</v>
      </c>
      <c r="AG2130" s="12"/>
      <c r="AH2130" s="12"/>
      <c r="AI2130" s="12"/>
    </row>
    <row r="2131">
      <c r="A2131" s="1" t="s">
        <v>3127</v>
      </c>
      <c r="B2131" s="13"/>
      <c r="C2131" s="1" t="s">
        <v>36</v>
      </c>
      <c r="D2131" s="1" t="s">
        <v>96</v>
      </c>
      <c r="E2131" s="1" t="s">
        <v>38</v>
      </c>
      <c r="F2131" s="1" t="s">
        <v>625</v>
      </c>
      <c r="G2131" s="1" t="s">
        <v>459</v>
      </c>
      <c r="H2131" s="1" t="s">
        <v>460</v>
      </c>
      <c r="I2131" s="1" t="s">
        <v>42</v>
      </c>
      <c r="J2131" s="1"/>
      <c r="K2131" s="1" t="s">
        <v>3128</v>
      </c>
      <c r="L2131" s="1" t="s">
        <v>53</v>
      </c>
      <c r="M2131" s="14">
        <v>44921.0</v>
      </c>
      <c r="N2131" s="14">
        <v>44921.0</v>
      </c>
      <c r="O2131" s="1"/>
      <c r="P2131" s="1">
        <v>8.33</v>
      </c>
      <c r="Q2131" s="1">
        <v>240000.0</v>
      </c>
      <c r="R2131" s="1">
        <v>300000.0</v>
      </c>
      <c r="S2131" s="15">
        <f t="shared" ref="S2131:S2133" si="516">N2131+30</f>
        <v>44951</v>
      </c>
      <c r="V2131" s="5">
        <f t="shared" si="240"/>
        <v>24990</v>
      </c>
      <c r="W2131" s="11">
        <f t="shared" si="456"/>
        <v>29488.2</v>
      </c>
      <c r="Z2131" s="5">
        <f t="shared" si="3"/>
        <v>18742.5</v>
      </c>
      <c r="AB2131" s="1"/>
      <c r="AC2131" s="1" t="s">
        <v>45</v>
      </c>
      <c r="AD2131" s="12" t="s">
        <v>46</v>
      </c>
      <c r="AE2131" s="12" t="s">
        <v>46</v>
      </c>
      <c r="AF2131" s="12" t="s">
        <v>46</v>
      </c>
      <c r="AG2131" s="12"/>
      <c r="AH2131" s="12"/>
      <c r="AI2131" s="12"/>
    </row>
    <row r="2132">
      <c r="A2132" s="1" t="s">
        <v>3127</v>
      </c>
      <c r="B2132" s="13"/>
      <c r="C2132" s="1" t="s">
        <v>36</v>
      </c>
      <c r="D2132" s="1" t="s">
        <v>96</v>
      </c>
      <c r="E2132" s="1" t="s">
        <v>38</v>
      </c>
      <c r="F2132" s="1" t="s">
        <v>625</v>
      </c>
      <c r="G2132" s="1" t="s">
        <v>459</v>
      </c>
      <c r="H2132" s="1" t="s">
        <v>460</v>
      </c>
      <c r="I2132" s="1" t="s">
        <v>42</v>
      </c>
      <c r="J2132" s="1"/>
      <c r="K2132" s="1" t="s">
        <v>3128</v>
      </c>
      <c r="L2132" s="1" t="s">
        <v>53</v>
      </c>
      <c r="M2132" s="14">
        <v>44921.0</v>
      </c>
      <c r="N2132" s="14">
        <v>44921.0</v>
      </c>
      <c r="O2132" s="1"/>
      <c r="P2132" s="1">
        <v>8.33</v>
      </c>
      <c r="Q2132" s="18">
        <v>360000.0</v>
      </c>
      <c r="R2132" s="1">
        <v>300000.0</v>
      </c>
      <c r="S2132" s="15">
        <f t="shared" si="516"/>
        <v>44951</v>
      </c>
      <c r="V2132" s="5">
        <f t="shared" si="240"/>
        <v>24990</v>
      </c>
      <c r="W2132" s="11">
        <f t="shared" si="456"/>
        <v>29488.2</v>
      </c>
      <c r="Z2132" s="5">
        <f t="shared" si="3"/>
        <v>18742.5</v>
      </c>
      <c r="AB2132" s="1"/>
      <c r="AC2132" s="1" t="s">
        <v>45</v>
      </c>
      <c r="AD2132" s="12" t="s">
        <v>46</v>
      </c>
      <c r="AE2132" s="12" t="s">
        <v>46</v>
      </c>
      <c r="AF2132" s="12" t="s">
        <v>46</v>
      </c>
      <c r="AG2132" s="12"/>
      <c r="AH2132" s="12"/>
      <c r="AI2132" s="12"/>
    </row>
    <row r="2133">
      <c r="A2133" s="1" t="s">
        <v>3127</v>
      </c>
      <c r="B2133" s="13"/>
      <c r="C2133" s="1" t="s">
        <v>36</v>
      </c>
      <c r="D2133" s="1" t="s">
        <v>96</v>
      </c>
      <c r="E2133" s="1" t="s">
        <v>38</v>
      </c>
      <c r="F2133" s="1" t="s">
        <v>625</v>
      </c>
      <c r="G2133" s="1" t="s">
        <v>459</v>
      </c>
      <c r="H2133" s="1" t="s">
        <v>460</v>
      </c>
      <c r="I2133" s="1" t="s">
        <v>42</v>
      </c>
      <c r="J2133" s="1"/>
      <c r="K2133" s="1" t="s">
        <v>3128</v>
      </c>
      <c r="L2133" s="1" t="s">
        <v>53</v>
      </c>
      <c r="M2133" s="14">
        <v>44921.0</v>
      </c>
      <c r="N2133" s="14">
        <v>44921.0</v>
      </c>
      <c r="O2133" s="1"/>
      <c r="P2133" s="1">
        <v>8.33</v>
      </c>
      <c r="Q2133" s="18">
        <v>300000.0</v>
      </c>
      <c r="R2133" s="1">
        <v>300000.0</v>
      </c>
      <c r="S2133" s="15">
        <f t="shared" si="516"/>
        <v>44951</v>
      </c>
      <c r="V2133" s="5">
        <f t="shared" si="240"/>
        <v>24990</v>
      </c>
      <c r="W2133" s="11">
        <f t="shared" si="456"/>
        <v>29488.2</v>
      </c>
      <c r="Z2133" s="5">
        <f t="shared" si="3"/>
        <v>18742.5</v>
      </c>
      <c r="AB2133" s="1"/>
      <c r="AC2133" s="1" t="s">
        <v>45</v>
      </c>
      <c r="AD2133" s="12" t="s">
        <v>46</v>
      </c>
      <c r="AE2133" s="12" t="s">
        <v>46</v>
      </c>
      <c r="AF2133" s="12" t="s">
        <v>46</v>
      </c>
      <c r="AG2133" s="12"/>
      <c r="AH2133" s="12"/>
      <c r="AI2133" s="12"/>
    </row>
    <row r="2134">
      <c r="A2134" s="1" t="s">
        <v>3132</v>
      </c>
      <c r="B2134" s="13"/>
      <c r="C2134" s="1" t="s">
        <v>36</v>
      </c>
      <c r="D2134" s="1" t="s">
        <v>37</v>
      </c>
      <c r="E2134" s="1" t="s">
        <v>77</v>
      </c>
      <c r="F2134" s="1" t="s">
        <v>514</v>
      </c>
      <c r="G2134" s="1" t="s">
        <v>221</v>
      </c>
      <c r="H2134" s="1" t="s">
        <v>222</v>
      </c>
      <c r="I2134" s="1" t="s">
        <v>42</v>
      </c>
      <c r="J2134" s="1"/>
      <c r="K2134" s="1" t="s">
        <v>3133</v>
      </c>
      <c r="L2134" s="1" t="s">
        <v>150</v>
      </c>
      <c r="M2134" s="9">
        <v>44652.0</v>
      </c>
      <c r="N2134" s="9">
        <v>44763.0</v>
      </c>
      <c r="O2134" s="1"/>
      <c r="P2134" s="1">
        <v>8.33</v>
      </c>
      <c r="Q2134" s="1">
        <v>550000.0</v>
      </c>
      <c r="R2134" s="1">
        <v>600000.0</v>
      </c>
      <c r="S2134" s="9">
        <v>44753.0</v>
      </c>
      <c r="T2134" s="9">
        <v>44763.0</v>
      </c>
      <c r="U2134" s="1" t="s">
        <v>3134</v>
      </c>
      <c r="V2134" s="5">
        <f t="shared" si="240"/>
        <v>49980</v>
      </c>
      <c r="W2134" s="11">
        <f t="shared" si="456"/>
        <v>58976.4</v>
      </c>
      <c r="X2134" s="9">
        <v>44783.0</v>
      </c>
      <c r="Y2134" s="5">
        <f t="shared" ref="Y2134:Y2135" si="517">W2134-(V2134*10%)</f>
        <v>53978.4</v>
      </c>
      <c r="Z2134" s="5">
        <f t="shared" si="3"/>
        <v>37485</v>
      </c>
      <c r="AA2134" s="9">
        <v>44787.0</v>
      </c>
      <c r="AB2134" s="1" t="s">
        <v>3134</v>
      </c>
      <c r="AC2134" s="1" t="s">
        <v>55</v>
      </c>
      <c r="AD2134" s="12" t="s">
        <v>46</v>
      </c>
      <c r="AE2134" s="12" t="s">
        <v>46</v>
      </c>
      <c r="AF2134" s="12" t="s">
        <v>46</v>
      </c>
      <c r="AG2134" s="12" t="s">
        <v>46</v>
      </c>
      <c r="AH2134" s="12" t="s">
        <v>46</v>
      </c>
      <c r="AI2134" s="12" t="s">
        <v>46</v>
      </c>
    </row>
    <row r="2135">
      <c r="A2135" s="1" t="s">
        <v>3132</v>
      </c>
      <c r="B2135" s="13"/>
      <c r="C2135" s="1" t="s">
        <v>36</v>
      </c>
      <c r="D2135" s="1" t="s">
        <v>37</v>
      </c>
      <c r="E2135" s="1" t="s">
        <v>77</v>
      </c>
      <c r="F2135" s="1" t="s">
        <v>514</v>
      </c>
      <c r="G2135" s="1" t="s">
        <v>221</v>
      </c>
      <c r="H2135" s="1" t="s">
        <v>222</v>
      </c>
      <c r="I2135" s="1" t="s">
        <v>42</v>
      </c>
      <c r="J2135" s="1"/>
      <c r="K2135" s="1" t="s">
        <v>3133</v>
      </c>
      <c r="L2135" s="1" t="s">
        <v>150</v>
      </c>
      <c r="M2135" s="9">
        <v>44652.0</v>
      </c>
      <c r="N2135" s="9">
        <v>45187.0</v>
      </c>
      <c r="O2135" s="1"/>
      <c r="P2135" s="1">
        <v>8.33</v>
      </c>
      <c r="Q2135" s="1">
        <v>600000.0</v>
      </c>
      <c r="R2135" s="1">
        <v>480000.0</v>
      </c>
      <c r="S2135" s="9">
        <v>44937.0</v>
      </c>
      <c r="T2135" s="9">
        <v>45239.0</v>
      </c>
      <c r="U2135" s="1" t="s">
        <v>3135</v>
      </c>
      <c r="V2135" s="5">
        <f t="shared" si="240"/>
        <v>39984</v>
      </c>
      <c r="W2135" s="11">
        <f t="shared" si="456"/>
        <v>47181.12</v>
      </c>
      <c r="X2135" s="14">
        <v>45240.0</v>
      </c>
      <c r="Y2135" s="5">
        <f t="shared" si="517"/>
        <v>43182.72</v>
      </c>
      <c r="Z2135" s="5">
        <f t="shared" si="3"/>
        <v>29988</v>
      </c>
      <c r="AA2135" s="14">
        <v>45247.0</v>
      </c>
      <c r="AB2135" s="1" t="s">
        <v>3136</v>
      </c>
      <c r="AC2135" s="1" t="s">
        <v>55</v>
      </c>
      <c r="AD2135" s="12" t="s">
        <v>46</v>
      </c>
      <c r="AE2135" s="12" t="s">
        <v>47</v>
      </c>
      <c r="AF2135" s="12" t="s">
        <v>46</v>
      </c>
      <c r="AG2135" s="12" t="s">
        <v>47</v>
      </c>
      <c r="AH2135" s="12" t="s">
        <v>47</v>
      </c>
      <c r="AI2135" s="12" t="s">
        <v>47</v>
      </c>
    </row>
    <row r="2136">
      <c r="A2136" s="1" t="s">
        <v>3132</v>
      </c>
      <c r="B2136" s="13"/>
      <c r="C2136" s="1" t="s">
        <v>36</v>
      </c>
      <c r="D2136" s="1" t="s">
        <v>37</v>
      </c>
      <c r="E2136" s="1" t="s">
        <v>77</v>
      </c>
      <c r="F2136" s="1" t="s">
        <v>514</v>
      </c>
      <c r="G2136" s="1" t="s">
        <v>221</v>
      </c>
      <c r="H2136" s="1" t="s">
        <v>222</v>
      </c>
      <c r="I2136" s="1" t="s">
        <v>42</v>
      </c>
      <c r="J2136" s="1"/>
      <c r="K2136" s="1" t="s">
        <v>3133</v>
      </c>
      <c r="L2136" s="1" t="s">
        <v>150</v>
      </c>
      <c r="M2136" s="9">
        <v>44652.0</v>
      </c>
      <c r="N2136" s="9">
        <v>44652.0</v>
      </c>
      <c r="O2136" s="1"/>
      <c r="P2136" s="1">
        <v>8.33</v>
      </c>
      <c r="Q2136" s="1">
        <v>650000.0</v>
      </c>
      <c r="R2136" s="1">
        <v>300000.0</v>
      </c>
      <c r="S2136" s="10">
        <f>N2136+90</f>
        <v>44742</v>
      </c>
      <c r="T2136" s="9"/>
      <c r="V2136" s="5">
        <f t="shared" si="240"/>
        <v>24990</v>
      </c>
      <c r="W2136" s="11">
        <f t="shared" si="456"/>
        <v>29488.2</v>
      </c>
      <c r="Z2136" s="5">
        <f t="shared" si="3"/>
        <v>18742.5</v>
      </c>
      <c r="AC2136" s="1" t="s">
        <v>45</v>
      </c>
      <c r="AD2136" s="12" t="s">
        <v>46</v>
      </c>
      <c r="AE2136" s="12" t="s">
        <v>46</v>
      </c>
      <c r="AF2136" s="12" t="s">
        <v>46</v>
      </c>
      <c r="AG2136" s="12"/>
      <c r="AH2136" s="12"/>
      <c r="AI2136" s="12"/>
    </row>
    <row r="2137">
      <c r="A2137" s="1" t="s">
        <v>3137</v>
      </c>
      <c r="B2137" s="13"/>
      <c r="C2137" s="1" t="s">
        <v>36</v>
      </c>
      <c r="D2137" s="1" t="s">
        <v>76</v>
      </c>
      <c r="E2137" s="1" t="s">
        <v>77</v>
      </c>
      <c r="F2137" s="1" t="s">
        <v>271</v>
      </c>
      <c r="G2137" s="1" t="s">
        <v>152</v>
      </c>
      <c r="H2137" s="1" t="s">
        <v>153</v>
      </c>
      <c r="I2137" s="1" t="s">
        <v>42</v>
      </c>
      <c r="J2137" s="1"/>
      <c r="K2137" s="1" t="s">
        <v>3138</v>
      </c>
      <c r="L2137" s="1" t="s">
        <v>143</v>
      </c>
      <c r="M2137" s="14">
        <v>44851.0</v>
      </c>
      <c r="N2137" s="14">
        <v>45280.0</v>
      </c>
      <c r="O2137" s="1"/>
      <c r="P2137" s="1">
        <v>8.33</v>
      </c>
      <c r="Q2137" s="1">
        <v>100000.0</v>
      </c>
      <c r="R2137" s="1">
        <v>468000.0</v>
      </c>
      <c r="S2137" s="14">
        <v>45280.0</v>
      </c>
      <c r="T2137" s="14">
        <v>45281.0</v>
      </c>
      <c r="U2137" s="1" t="s">
        <v>3139</v>
      </c>
      <c r="V2137" s="5">
        <f t="shared" si="240"/>
        <v>38984.4</v>
      </c>
      <c r="W2137" s="11">
        <f t="shared" si="456"/>
        <v>46001.592</v>
      </c>
      <c r="X2137" s="9">
        <v>45310.0</v>
      </c>
      <c r="Y2137" s="5">
        <f t="shared" ref="Y2137:Y2138" si="518">W2137-(V2137*10%)</f>
        <v>42103.152</v>
      </c>
      <c r="Z2137" s="5">
        <f t="shared" si="3"/>
        <v>29238.3</v>
      </c>
      <c r="AA2137" s="9">
        <v>45314.0</v>
      </c>
      <c r="AB2137" s="1" t="s">
        <v>3139</v>
      </c>
      <c r="AC2137" s="1" t="s">
        <v>55</v>
      </c>
      <c r="AD2137" s="12" t="s">
        <v>46</v>
      </c>
      <c r="AE2137" s="12" t="s">
        <v>47</v>
      </c>
      <c r="AF2137" s="12" t="s">
        <v>47</v>
      </c>
      <c r="AG2137" s="12" t="s">
        <v>47</v>
      </c>
      <c r="AH2137" s="12" t="s">
        <v>47</v>
      </c>
      <c r="AI2137" s="12" t="s">
        <v>47</v>
      </c>
    </row>
    <row r="2138">
      <c r="A2138" s="1" t="s">
        <v>3137</v>
      </c>
      <c r="B2138" s="13"/>
      <c r="C2138" s="1" t="s">
        <v>36</v>
      </c>
      <c r="D2138" s="1" t="s">
        <v>76</v>
      </c>
      <c r="E2138" s="1" t="s">
        <v>77</v>
      </c>
      <c r="F2138" s="1" t="s">
        <v>271</v>
      </c>
      <c r="G2138" s="1" t="s">
        <v>152</v>
      </c>
      <c r="H2138" s="1" t="s">
        <v>153</v>
      </c>
      <c r="I2138" s="1" t="s">
        <v>42</v>
      </c>
      <c r="J2138" s="1"/>
      <c r="K2138" s="1" t="s">
        <v>3138</v>
      </c>
      <c r="L2138" s="1" t="s">
        <v>143</v>
      </c>
      <c r="M2138" s="14">
        <v>44851.0</v>
      </c>
      <c r="N2138" s="9">
        <v>45293.0</v>
      </c>
      <c r="O2138" s="1"/>
      <c r="P2138" s="1">
        <v>8.33</v>
      </c>
      <c r="Q2138" s="1">
        <v>100000.0</v>
      </c>
      <c r="R2138" s="1">
        <v>481608.0</v>
      </c>
      <c r="S2138" s="9">
        <v>45293.0</v>
      </c>
      <c r="T2138" s="9">
        <v>45293.0</v>
      </c>
      <c r="U2138" s="1" t="s">
        <v>3140</v>
      </c>
      <c r="V2138" s="5">
        <f t="shared" si="240"/>
        <v>40117.9464</v>
      </c>
      <c r="W2138" s="11">
        <f t="shared" si="456"/>
        <v>47339.17675</v>
      </c>
      <c r="X2138" s="9">
        <v>45323.0</v>
      </c>
      <c r="Y2138" s="5">
        <f t="shared" si="518"/>
        <v>43327.38211</v>
      </c>
      <c r="Z2138" s="5">
        <f t="shared" si="3"/>
        <v>30088.4598</v>
      </c>
      <c r="AA2138" s="9">
        <v>45327.0</v>
      </c>
      <c r="AB2138" s="1" t="s">
        <v>3140</v>
      </c>
      <c r="AC2138" s="1" t="s">
        <v>55</v>
      </c>
      <c r="AD2138" s="12" t="s">
        <v>46</v>
      </c>
      <c r="AE2138" s="12" t="s">
        <v>47</v>
      </c>
      <c r="AF2138" s="12" t="s">
        <v>47</v>
      </c>
      <c r="AG2138" s="12" t="s">
        <v>47</v>
      </c>
      <c r="AH2138" s="12" t="s">
        <v>47</v>
      </c>
      <c r="AI2138" s="12" t="s">
        <v>47</v>
      </c>
    </row>
    <row r="2139">
      <c r="A2139" s="1" t="s">
        <v>3137</v>
      </c>
      <c r="B2139" s="13"/>
      <c r="C2139" s="1" t="s">
        <v>36</v>
      </c>
      <c r="D2139" s="1" t="s">
        <v>76</v>
      </c>
      <c r="E2139" s="1" t="s">
        <v>77</v>
      </c>
      <c r="F2139" s="1" t="s">
        <v>97</v>
      </c>
      <c r="G2139" s="1" t="s">
        <v>152</v>
      </c>
      <c r="H2139" s="1" t="s">
        <v>153</v>
      </c>
      <c r="I2139" s="1" t="s">
        <v>42</v>
      </c>
      <c r="J2139" s="1"/>
      <c r="K2139" s="1" t="s">
        <v>3138</v>
      </c>
      <c r="L2139" s="1" t="s">
        <v>143</v>
      </c>
      <c r="M2139" s="14">
        <v>44851.0</v>
      </c>
      <c r="N2139" s="14">
        <v>44851.0</v>
      </c>
      <c r="O2139" s="1"/>
      <c r="P2139" s="1">
        <v>8.33</v>
      </c>
      <c r="Q2139" s="1">
        <v>300000.0</v>
      </c>
      <c r="R2139" s="1">
        <v>300000.0</v>
      </c>
      <c r="S2139" s="15">
        <f t="shared" ref="S2139:S2142" si="519">N2139+90</f>
        <v>44941</v>
      </c>
      <c r="V2139" s="5">
        <f t="shared" si="240"/>
        <v>24990</v>
      </c>
      <c r="W2139" s="11">
        <f t="shared" si="456"/>
        <v>29488.2</v>
      </c>
      <c r="Z2139" s="5">
        <f t="shared" si="3"/>
        <v>18742.5</v>
      </c>
      <c r="AB2139" s="1"/>
      <c r="AC2139" s="1" t="s">
        <v>45</v>
      </c>
      <c r="AD2139" s="12" t="s">
        <v>46</v>
      </c>
      <c r="AE2139" s="12" t="s">
        <v>46</v>
      </c>
      <c r="AF2139" s="12" t="s">
        <v>46</v>
      </c>
      <c r="AG2139" s="12"/>
      <c r="AH2139" s="12"/>
      <c r="AI2139" s="12"/>
    </row>
    <row r="2140">
      <c r="A2140" s="1" t="s">
        <v>3141</v>
      </c>
      <c r="B2140" s="13"/>
      <c r="C2140" s="1" t="s">
        <v>36</v>
      </c>
      <c r="D2140" s="1" t="s">
        <v>81</v>
      </c>
      <c r="E2140" s="1" t="s">
        <v>77</v>
      </c>
      <c r="F2140" s="1" t="s">
        <v>600</v>
      </c>
      <c r="G2140" s="1" t="s">
        <v>121</v>
      </c>
      <c r="H2140" s="1" t="s">
        <v>1492</v>
      </c>
      <c r="I2140" s="1" t="s">
        <v>247</v>
      </c>
      <c r="J2140" s="1"/>
      <c r="K2140" s="1" t="s">
        <v>3142</v>
      </c>
      <c r="L2140" s="1" t="s">
        <v>99</v>
      </c>
      <c r="M2140" s="9">
        <v>45187.0</v>
      </c>
      <c r="N2140" s="9">
        <v>45185.0</v>
      </c>
      <c r="O2140" s="1"/>
      <c r="P2140" s="1">
        <v>8.33</v>
      </c>
      <c r="Q2140" s="1">
        <v>300000.0</v>
      </c>
      <c r="R2140" s="1">
        <v>300000.0</v>
      </c>
      <c r="S2140" s="10">
        <f t="shared" si="519"/>
        <v>45275</v>
      </c>
      <c r="V2140" s="5">
        <f t="shared" si="240"/>
        <v>24990</v>
      </c>
      <c r="W2140" s="11">
        <f t="shared" si="456"/>
        <v>29488.2</v>
      </c>
      <c r="Z2140" s="5">
        <f t="shared" si="3"/>
        <v>18742.5</v>
      </c>
      <c r="AB2140" s="1"/>
      <c r="AC2140" s="1" t="s">
        <v>45</v>
      </c>
      <c r="AD2140" s="12" t="s">
        <v>47</v>
      </c>
      <c r="AE2140" s="12" t="s">
        <v>47</v>
      </c>
      <c r="AF2140" s="12" t="s">
        <v>47</v>
      </c>
      <c r="AG2140" s="12"/>
      <c r="AH2140" s="12"/>
      <c r="AI2140" s="12"/>
    </row>
    <row r="2141">
      <c r="A2141" s="1" t="s">
        <v>3141</v>
      </c>
      <c r="B2141" s="13"/>
      <c r="C2141" s="1" t="s">
        <v>36</v>
      </c>
      <c r="D2141" s="1" t="s">
        <v>81</v>
      </c>
      <c r="E2141" s="1" t="s">
        <v>77</v>
      </c>
      <c r="F2141" s="1" t="s">
        <v>600</v>
      </c>
      <c r="G2141" s="1" t="s">
        <v>121</v>
      </c>
      <c r="H2141" s="1" t="s">
        <v>1492</v>
      </c>
      <c r="I2141" s="1" t="s">
        <v>247</v>
      </c>
      <c r="J2141" s="1"/>
      <c r="K2141" s="1" t="s">
        <v>3142</v>
      </c>
      <c r="L2141" s="1" t="s">
        <v>99</v>
      </c>
      <c r="M2141" s="9">
        <v>45187.0</v>
      </c>
      <c r="N2141" s="9">
        <v>45187.0</v>
      </c>
      <c r="O2141" s="1"/>
      <c r="P2141" s="1">
        <v>8.33</v>
      </c>
      <c r="Q2141" s="1">
        <v>300000.0</v>
      </c>
      <c r="R2141" s="1">
        <v>300000.0</v>
      </c>
      <c r="S2141" s="10">
        <f t="shared" si="519"/>
        <v>45277</v>
      </c>
      <c r="V2141" s="5">
        <f t="shared" si="240"/>
        <v>24990</v>
      </c>
      <c r="W2141" s="11">
        <f t="shared" si="456"/>
        <v>29488.2</v>
      </c>
      <c r="Z2141" s="5">
        <f t="shared" si="3"/>
        <v>18742.5</v>
      </c>
      <c r="AB2141" s="1"/>
      <c r="AC2141" s="1" t="s">
        <v>45</v>
      </c>
      <c r="AD2141" s="12" t="s">
        <v>47</v>
      </c>
      <c r="AE2141" s="12" t="s">
        <v>47</v>
      </c>
      <c r="AF2141" s="12" t="s">
        <v>47</v>
      </c>
      <c r="AG2141" s="12"/>
      <c r="AH2141" s="12"/>
      <c r="AI2141" s="12"/>
    </row>
    <row r="2142">
      <c r="A2142" s="1" t="s">
        <v>3141</v>
      </c>
      <c r="B2142" s="13"/>
      <c r="C2142" s="1" t="s">
        <v>36</v>
      </c>
      <c r="D2142" s="1" t="s">
        <v>81</v>
      </c>
      <c r="E2142" s="1" t="s">
        <v>77</v>
      </c>
      <c r="F2142" s="1" t="s">
        <v>600</v>
      </c>
      <c r="G2142" s="1" t="s">
        <v>121</v>
      </c>
      <c r="H2142" s="1" t="s">
        <v>1492</v>
      </c>
      <c r="I2142" s="1" t="s">
        <v>247</v>
      </c>
      <c r="J2142" s="1"/>
      <c r="K2142" s="1" t="s">
        <v>3142</v>
      </c>
      <c r="L2142" s="1" t="s">
        <v>99</v>
      </c>
      <c r="M2142" s="9">
        <v>45187.0</v>
      </c>
      <c r="N2142" s="9">
        <v>45187.0</v>
      </c>
      <c r="O2142" s="1"/>
      <c r="P2142" s="1">
        <v>8.33</v>
      </c>
      <c r="Q2142" s="1">
        <v>300000.0</v>
      </c>
      <c r="R2142" s="1">
        <v>300000.0</v>
      </c>
      <c r="S2142" s="10">
        <f t="shared" si="519"/>
        <v>45277</v>
      </c>
      <c r="V2142" s="5">
        <f t="shared" si="240"/>
        <v>24990</v>
      </c>
      <c r="W2142" s="11">
        <f t="shared" si="456"/>
        <v>29488.2</v>
      </c>
      <c r="Z2142" s="5">
        <f t="shared" si="3"/>
        <v>18742.5</v>
      </c>
      <c r="AB2142" s="1"/>
      <c r="AC2142" s="1" t="s">
        <v>45</v>
      </c>
      <c r="AD2142" s="12" t="s">
        <v>47</v>
      </c>
      <c r="AE2142" s="12" t="s">
        <v>47</v>
      </c>
      <c r="AF2142" s="12" t="s">
        <v>47</v>
      </c>
      <c r="AG2142" s="12"/>
      <c r="AH2142" s="12"/>
      <c r="AI2142" s="12"/>
    </row>
    <row r="2143">
      <c r="A2143" s="1" t="s">
        <v>3141</v>
      </c>
      <c r="B2143" s="13"/>
      <c r="C2143" s="1" t="s">
        <v>36</v>
      </c>
      <c r="D2143" s="1" t="s">
        <v>81</v>
      </c>
      <c r="E2143" s="1" t="s">
        <v>77</v>
      </c>
      <c r="F2143" s="1" t="s">
        <v>600</v>
      </c>
      <c r="G2143" s="1" t="s">
        <v>121</v>
      </c>
      <c r="H2143" s="1" t="s">
        <v>1492</v>
      </c>
      <c r="I2143" s="1" t="s">
        <v>247</v>
      </c>
      <c r="J2143" s="1"/>
      <c r="K2143" s="1" t="s">
        <v>3142</v>
      </c>
      <c r="L2143" s="1" t="s">
        <v>99</v>
      </c>
      <c r="M2143" s="9">
        <v>45187.0</v>
      </c>
      <c r="N2143" s="9">
        <v>45187.0</v>
      </c>
      <c r="O2143" s="1"/>
      <c r="P2143" s="1">
        <v>8.33</v>
      </c>
      <c r="Q2143" s="1">
        <v>500000.0</v>
      </c>
      <c r="R2143" s="1">
        <v>300000.0</v>
      </c>
      <c r="S2143" s="10">
        <f t="shared" ref="S2143:S2144" si="520">N2143+30</f>
        <v>45217</v>
      </c>
      <c r="V2143" s="5">
        <f t="shared" si="240"/>
        <v>24990</v>
      </c>
      <c r="W2143" s="11">
        <f t="shared" si="456"/>
        <v>29488.2</v>
      </c>
      <c r="Z2143" s="5">
        <f t="shared" si="3"/>
        <v>18742.5</v>
      </c>
      <c r="AB2143" s="1"/>
      <c r="AC2143" s="1" t="s">
        <v>45</v>
      </c>
      <c r="AD2143" s="12" t="s">
        <v>47</v>
      </c>
      <c r="AE2143" s="12" t="s">
        <v>47</v>
      </c>
      <c r="AF2143" s="12" t="s">
        <v>47</v>
      </c>
      <c r="AG2143" s="12"/>
      <c r="AH2143" s="12"/>
      <c r="AI2143" s="12"/>
    </row>
    <row r="2144">
      <c r="A2144" s="1" t="s">
        <v>3141</v>
      </c>
      <c r="B2144" s="13"/>
      <c r="C2144" s="1" t="s">
        <v>36</v>
      </c>
      <c r="D2144" s="1" t="s">
        <v>81</v>
      </c>
      <c r="E2144" s="1" t="s">
        <v>77</v>
      </c>
      <c r="F2144" s="1" t="s">
        <v>600</v>
      </c>
      <c r="G2144" s="1" t="s">
        <v>121</v>
      </c>
      <c r="H2144" s="1" t="s">
        <v>1492</v>
      </c>
      <c r="I2144" s="1" t="s">
        <v>247</v>
      </c>
      <c r="J2144" s="1"/>
      <c r="K2144" s="1" t="s">
        <v>3142</v>
      </c>
      <c r="L2144" s="1" t="s">
        <v>99</v>
      </c>
      <c r="M2144" s="9">
        <v>45187.0</v>
      </c>
      <c r="N2144" s="9">
        <v>45187.0</v>
      </c>
      <c r="O2144" s="1"/>
      <c r="P2144" s="1">
        <v>8.33</v>
      </c>
      <c r="Q2144" s="1">
        <v>300000.0</v>
      </c>
      <c r="R2144" s="1">
        <v>300000.0</v>
      </c>
      <c r="S2144" s="10">
        <f t="shared" si="520"/>
        <v>45217</v>
      </c>
      <c r="V2144" s="5">
        <f t="shared" si="240"/>
        <v>24990</v>
      </c>
      <c r="W2144" s="11">
        <f t="shared" si="456"/>
        <v>29488.2</v>
      </c>
      <c r="Z2144" s="5">
        <f t="shared" si="3"/>
        <v>18742.5</v>
      </c>
      <c r="AB2144" s="1"/>
      <c r="AC2144" s="1" t="s">
        <v>45</v>
      </c>
      <c r="AD2144" s="12" t="s">
        <v>47</v>
      </c>
      <c r="AE2144" s="12" t="s">
        <v>47</v>
      </c>
      <c r="AF2144" s="12" t="s">
        <v>47</v>
      </c>
      <c r="AG2144" s="12"/>
      <c r="AH2144" s="12"/>
      <c r="AI2144" s="12"/>
    </row>
    <row r="2145">
      <c r="A2145" s="1" t="s">
        <v>3143</v>
      </c>
      <c r="B2145" s="13"/>
      <c r="C2145" s="1" t="s">
        <v>36</v>
      </c>
      <c r="D2145" s="1" t="s">
        <v>50</v>
      </c>
      <c r="E2145" s="1" t="s">
        <v>38</v>
      </c>
      <c r="F2145" s="1" t="s">
        <v>3144</v>
      </c>
      <c r="G2145" s="1" t="s">
        <v>40</v>
      </c>
      <c r="H2145" s="1" t="s">
        <v>41</v>
      </c>
      <c r="I2145" s="1" t="s">
        <v>234</v>
      </c>
      <c r="J2145" s="1"/>
      <c r="K2145" s="1" t="s">
        <v>3145</v>
      </c>
      <c r="L2145" s="1" t="s">
        <v>53</v>
      </c>
      <c r="M2145" s="9">
        <v>45303.0</v>
      </c>
      <c r="N2145" s="9">
        <v>45303.0</v>
      </c>
      <c r="O2145" s="1"/>
      <c r="P2145" s="1">
        <v>8.33</v>
      </c>
      <c r="Q2145" s="1">
        <v>500000.0</v>
      </c>
      <c r="R2145" s="1">
        <v>336000.0</v>
      </c>
      <c r="S2145" s="9">
        <v>45292.0</v>
      </c>
      <c r="T2145" s="9">
        <v>45304.0</v>
      </c>
      <c r="U2145" s="1" t="s">
        <v>3146</v>
      </c>
      <c r="V2145" s="5">
        <f t="shared" si="240"/>
        <v>27988.8</v>
      </c>
      <c r="W2145" s="11">
        <f t="shared" si="456"/>
        <v>33026.784</v>
      </c>
      <c r="X2145" s="9">
        <v>45338.0</v>
      </c>
      <c r="Y2145" s="5">
        <f t="shared" ref="Y2145:Y2148" si="521">W2145-(V2145*10%)</f>
        <v>30227.904</v>
      </c>
      <c r="Z2145" s="5">
        <f t="shared" si="3"/>
        <v>20991.6</v>
      </c>
      <c r="AA2145" s="9">
        <v>45352.0</v>
      </c>
      <c r="AB2145" s="1" t="s">
        <v>3147</v>
      </c>
      <c r="AC2145" s="1" t="s">
        <v>55</v>
      </c>
      <c r="AD2145" s="12" t="s">
        <v>47</v>
      </c>
      <c r="AE2145" s="12" t="s">
        <v>47</v>
      </c>
      <c r="AF2145" s="12" t="s">
        <v>47</v>
      </c>
      <c r="AG2145" s="12" t="s">
        <v>47</v>
      </c>
      <c r="AH2145" s="12" t="s">
        <v>47</v>
      </c>
      <c r="AI2145" s="12" t="s">
        <v>47</v>
      </c>
    </row>
    <row r="2146">
      <c r="A2146" s="1" t="s">
        <v>3143</v>
      </c>
      <c r="B2146" s="13"/>
      <c r="C2146" s="1" t="s">
        <v>36</v>
      </c>
      <c r="D2146" s="1" t="s">
        <v>50</v>
      </c>
      <c r="E2146" s="1" t="s">
        <v>38</v>
      </c>
      <c r="F2146" s="1" t="s">
        <v>3144</v>
      </c>
      <c r="G2146" s="1" t="s">
        <v>40</v>
      </c>
      <c r="H2146" s="1" t="s">
        <v>41</v>
      </c>
      <c r="I2146" s="1" t="s">
        <v>234</v>
      </c>
      <c r="J2146" s="1"/>
      <c r="K2146" s="1" t="s">
        <v>3145</v>
      </c>
      <c r="L2146" s="1" t="s">
        <v>53</v>
      </c>
      <c r="M2146" s="9">
        <v>45303.0</v>
      </c>
      <c r="N2146" s="9">
        <v>45303.0</v>
      </c>
      <c r="O2146" s="1"/>
      <c r="P2146" s="1">
        <v>8.33</v>
      </c>
      <c r="Q2146" s="1">
        <v>500000.0</v>
      </c>
      <c r="R2146" s="1">
        <v>540000.0</v>
      </c>
      <c r="S2146" s="9">
        <v>45292.0</v>
      </c>
      <c r="T2146" s="9">
        <v>45304.0</v>
      </c>
      <c r="U2146" s="1" t="s">
        <v>3148</v>
      </c>
      <c r="V2146" s="5">
        <f t="shared" si="240"/>
        <v>44982</v>
      </c>
      <c r="W2146" s="11">
        <f t="shared" si="456"/>
        <v>53078.76</v>
      </c>
      <c r="X2146" s="9">
        <v>45304.0</v>
      </c>
      <c r="Y2146" s="5">
        <f t="shared" si="521"/>
        <v>48580.56</v>
      </c>
      <c r="Z2146" s="5">
        <f t="shared" si="3"/>
        <v>33736.5</v>
      </c>
      <c r="AA2146" s="9">
        <v>45304.0</v>
      </c>
      <c r="AB2146" s="1" t="s">
        <v>3148</v>
      </c>
      <c r="AC2146" s="1" t="s">
        <v>55</v>
      </c>
      <c r="AD2146" s="12" t="s">
        <v>47</v>
      </c>
      <c r="AE2146" s="12" t="s">
        <v>47</v>
      </c>
      <c r="AF2146" s="12" t="s">
        <v>47</v>
      </c>
      <c r="AG2146" s="12" t="s">
        <v>47</v>
      </c>
      <c r="AH2146" s="12" t="s">
        <v>47</v>
      </c>
      <c r="AI2146" s="12" t="s">
        <v>47</v>
      </c>
    </row>
    <row r="2147">
      <c r="A2147" s="1" t="s">
        <v>3149</v>
      </c>
      <c r="B2147" s="13"/>
      <c r="C2147" s="1" t="s">
        <v>36</v>
      </c>
      <c r="D2147" s="1" t="s">
        <v>37</v>
      </c>
      <c r="E2147" s="1" t="s">
        <v>38</v>
      </c>
      <c r="F2147" s="1" t="s">
        <v>935</v>
      </c>
      <c r="G2147" s="1" t="s">
        <v>121</v>
      </c>
      <c r="H2147" s="1" t="s">
        <v>994</v>
      </c>
      <c r="I2147" s="1" t="s">
        <v>42</v>
      </c>
      <c r="J2147" s="1"/>
      <c r="K2147" s="1" t="s">
        <v>3150</v>
      </c>
      <c r="L2147" s="1" t="s">
        <v>53</v>
      </c>
      <c r="M2147" s="9">
        <v>45021.0</v>
      </c>
      <c r="N2147" s="9">
        <v>45050.0</v>
      </c>
      <c r="O2147" s="9">
        <v>45021.0</v>
      </c>
      <c r="P2147" s="1">
        <v>7.5</v>
      </c>
      <c r="Q2147" s="1">
        <v>500000.0</v>
      </c>
      <c r="R2147" s="1">
        <v>741600.0</v>
      </c>
      <c r="S2147" s="9">
        <v>44981.0</v>
      </c>
      <c r="T2147" s="9">
        <v>45028.0</v>
      </c>
      <c r="U2147" s="1" t="s">
        <v>3151</v>
      </c>
      <c r="V2147" s="5">
        <f t="shared" si="240"/>
        <v>55620</v>
      </c>
      <c r="W2147" s="11">
        <f t="shared" si="456"/>
        <v>65631.6</v>
      </c>
      <c r="X2147" s="9">
        <v>45028.0</v>
      </c>
      <c r="Y2147" s="5">
        <f t="shared" si="521"/>
        <v>60069.6</v>
      </c>
      <c r="Z2147" s="5">
        <f t="shared" si="3"/>
        <v>41715</v>
      </c>
      <c r="AA2147" s="9">
        <v>45028.0</v>
      </c>
      <c r="AB2147" s="1" t="s">
        <v>3151</v>
      </c>
      <c r="AC2147" s="1" t="s">
        <v>55</v>
      </c>
      <c r="AD2147" s="12" t="s">
        <v>47</v>
      </c>
      <c r="AE2147" s="12" t="s">
        <v>47</v>
      </c>
      <c r="AF2147" s="12" t="s">
        <v>46</v>
      </c>
      <c r="AG2147" s="12" t="s">
        <v>47</v>
      </c>
      <c r="AH2147" s="12" t="s">
        <v>47</v>
      </c>
      <c r="AI2147" s="12" t="s">
        <v>47</v>
      </c>
    </row>
    <row r="2148">
      <c r="A2148" s="1" t="s">
        <v>3149</v>
      </c>
      <c r="B2148" s="13"/>
      <c r="C2148" s="1" t="s">
        <v>36</v>
      </c>
      <c r="D2148" s="1" t="s">
        <v>37</v>
      </c>
      <c r="E2148" s="1" t="s">
        <v>38</v>
      </c>
      <c r="F2148" s="1" t="s">
        <v>935</v>
      </c>
      <c r="G2148" s="1" t="s">
        <v>121</v>
      </c>
      <c r="H2148" s="1" t="s">
        <v>994</v>
      </c>
      <c r="I2148" s="1" t="s">
        <v>42</v>
      </c>
      <c r="J2148" s="1"/>
      <c r="K2148" s="1" t="s">
        <v>3150</v>
      </c>
      <c r="L2148" s="1" t="s">
        <v>53</v>
      </c>
      <c r="M2148" s="9">
        <v>45021.0</v>
      </c>
      <c r="N2148" s="9">
        <v>45050.0</v>
      </c>
      <c r="O2148" s="9">
        <v>45021.0</v>
      </c>
      <c r="P2148" s="1">
        <v>7.5</v>
      </c>
      <c r="Q2148" s="1">
        <v>500000.0</v>
      </c>
      <c r="R2148" s="1">
        <v>500000.0</v>
      </c>
      <c r="S2148" s="9">
        <v>44981.0</v>
      </c>
      <c r="T2148" s="9">
        <v>45028.0</v>
      </c>
      <c r="U2148" s="1" t="s">
        <v>3151</v>
      </c>
      <c r="V2148" s="5">
        <f t="shared" si="240"/>
        <v>37500</v>
      </c>
      <c r="W2148" s="11">
        <f t="shared" si="456"/>
        <v>44250</v>
      </c>
      <c r="X2148" s="9">
        <v>45028.0</v>
      </c>
      <c r="Y2148" s="5">
        <f t="shared" si="521"/>
        <v>40500</v>
      </c>
      <c r="Z2148" s="5">
        <f t="shared" si="3"/>
        <v>28125</v>
      </c>
      <c r="AA2148" s="9">
        <v>45028.0</v>
      </c>
      <c r="AB2148" s="1" t="s">
        <v>3151</v>
      </c>
      <c r="AC2148" s="1" t="s">
        <v>55</v>
      </c>
      <c r="AD2148" s="12" t="s">
        <v>47</v>
      </c>
      <c r="AE2148" s="12" t="s">
        <v>47</v>
      </c>
      <c r="AF2148" s="12" t="s">
        <v>46</v>
      </c>
      <c r="AG2148" s="12" t="s">
        <v>47</v>
      </c>
      <c r="AH2148" s="12" t="s">
        <v>47</v>
      </c>
      <c r="AI2148" s="12" t="s">
        <v>47</v>
      </c>
    </row>
    <row r="2149">
      <c r="A2149" s="1" t="s">
        <v>3152</v>
      </c>
      <c r="B2149" s="13"/>
      <c r="C2149" s="1" t="s">
        <v>36</v>
      </c>
      <c r="D2149" s="1" t="s">
        <v>96</v>
      </c>
      <c r="E2149" s="1" t="s">
        <v>77</v>
      </c>
      <c r="F2149" s="1" t="s">
        <v>921</v>
      </c>
      <c r="G2149" s="1" t="s">
        <v>134</v>
      </c>
      <c r="H2149" s="1" t="s">
        <v>135</v>
      </c>
      <c r="I2149" s="1" t="s">
        <v>42</v>
      </c>
      <c r="J2149" s="1"/>
      <c r="K2149" s="1" t="s">
        <v>3153</v>
      </c>
      <c r="L2149" s="1" t="s">
        <v>53</v>
      </c>
      <c r="M2149" s="14">
        <v>45250.0</v>
      </c>
      <c r="N2149" s="14">
        <v>45271.0</v>
      </c>
      <c r="O2149" s="1"/>
      <c r="P2149" s="1">
        <v>8.33</v>
      </c>
      <c r="Q2149" s="1">
        <v>500000.0</v>
      </c>
      <c r="R2149" s="1">
        <v>300000.0</v>
      </c>
      <c r="S2149" s="15">
        <f>N2149+90</f>
        <v>45361</v>
      </c>
      <c r="V2149" s="5">
        <f t="shared" si="240"/>
        <v>24990</v>
      </c>
      <c r="W2149" s="11">
        <f t="shared" si="456"/>
        <v>29488.2</v>
      </c>
      <c r="X2149" s="1"/>
      <c r="Y2149" s="1"/>
      <c r="Z2149" s="5">
        <f t="shared" si="3"/>
        <v>18742.5</v>
      </c>
      <c r="AB2149" s="1"/>
      <c r="AC2149" s="1" t="s">
        <v>45</v>
      </c>
      <c r="AD2149" s="12" t="s">
        <v>47</v>
      </c>
      <c r="AE2149" s="12" t="s">
        <v>47</v>
      </c>
      <c r="AF2149" s="12" t="s">
        <v>47</v>
      </c>
      <c r="AG2149" s="12"/>
      <c r="AH2149" s="12"/>
      <c r="AI2149" s="12"/>
    </row>
    <row r="2150">
      <c r="A2150" s="1" t="s">
        <v>3154</v>
      </c>
      <c r="B2150" s="13"/>
      <c r="C2150" s="1" t="s">
        <v>36</v>
      </c>
      <c r="D2150" s="1" t="s">
        <v>76</v>
      </c>
      <c r="E2150" s="1" t="s">
        <v>82</v>
      </c>
      <c r="F2150" s="1" t="s">
        <v>800</v>
      </c>
      <c r="G2150" s="1" t="s">
        <v>140</v>
      </c>
      <c r="H2150" s="1" t="s">
        <v>165</v>
      </c>
      <c r="I2150" s="1" t="s">
        <v>290</v>
      </c>
      <c r="J2150" s="1"/>
      <c r="K2150" s="1" t="s">
        <v>3155</v>
      </c>
      <c r="L2150" s="1" t="s">
        <v>53</v>
      </c>
      <c r="M2150" s="9">
        <v>45327.0</v>
      </c>
      <c r="N2150" s="9">
        <v>45327.0</v>
      </c>
      <c r="O2150" s="1"/>
      <c r="P2150" s="1">
        <v>8.33</v>
      </c>
      <c r="Q2150" s="1">
        <v>500000.0</v>
      </c>
      <c r="R2150" s="1">
        <v>300000.0</v>
      </c>
      <c r="S2150" s="10">
        <f>N2150+30</f>
        <v>45357</v>
      </c>
      <c r="V2150" s="5">
        <f t="shared" si="240"/>
        <v>24990</v>
      </c>
      <c r="W2150" s="11">
        <f t="shared" si="456"/>
        <v>29488.2</v>
      </c>
      <c r="Z2150" s="5">
        <f t="shared" si="3"/>
        <v>18742.5</v>
      </c>
      <c r="AB2150" s="1"/>
      <c r="AC2150" s="1" t="s">
        <v>45</v>
      </c>
      <c r="AD2150" s="12" t="s">
        <v>47</v>
      </c>
      <c r="AE2150" s="12" t="s">
        <v>47</v>
      </c>
      <c r="AF2150" s="12" t="s">
        <v>47</v>
      </c>
      <c r="AG2150" s="12"/>
      <c r="AH2150" s="12"/>
      <c r="AI2150" s="12"/>
    </row>
    <row r="2151">
      <c r="A2151" s="1" t="s">
        <v>3156</v>
      </c>
      <c r="B2151" s="13"/>
      <c r="C2151" s="1" t="s">
        <v>36</v>
      </c>
      <c r="D2151" s="1" t="s">
        <v>102</v>
      </c>
      <c r="E2151" s="1" t="s">
        <v>38</v>
      </c>
      <c r="F2151" s="1" t="s">
        <v>1001</v>
      </c>
      <c r="G2151" s="1" t="s">
        <v>84</v>
      </c>
      <c r="H2151" s="1" t="s">
        <v>85</v>
      </c>
      <c r="I2151" s="1" t="s">
        <v>42</v>
      </c>
      <c r="J2151" s="1"/>
      <c r="K2151" s="1" t="s">
        <v>3157</v>
      </c>
      <c r="L2151" s="1" t="s">
        <v>99</v>
      </c>
      <c r="M2151" s="9">
        <v>45237.0</v>
      </c>
      <c r="N2151" s="9">
        <v>45118.0</v>
      </c>
      <c r="O2151" s="9">
        <v>44594.0</v>
      </c>
      <c r="P2151" s="1">
        <v>7.5</v>
      </c>
      <c r="Q2151" s="1">
        <v>1200000.0</v>
      </c>
      <c r="R2151" s="1">
        <v>300000.0</v>
      </c>
      <c r="S2151" s="10">
        <f t="shared" ref="S2151:S2152" si="522">N2151+90</f>
        <v>45208</v>
      </c>
      <c r="V2151" s="5">
        <f t="shared" si="240"/>
        <v>22500</v>
      </c>
      <c r="W2151" s="11">
        <f t="shared" si="456"/>
        <v>26550</v>
      </c>
      <c r="Z2151" s="5">
        <f t="shared" si="3"/>
        <v>16875</v>
      </c>
      <c r="AB2151" s="1"/>
      <c r="AC2151" s="1" t="s">
        <v>45</v>
      </c>
      <c r="AD2151" s="12" t="s">
        <v>47</v>
      </c>
      <c r="AE2151" s="12" t="s">
        <v>47</v>
      </c>
      <c r="AF2151" s="12" t="s">
        <v>47</v>
      </c>
      <c r="AG2151" s="12"/>
      <c r="AH2151" s="12"/>
      <c r="AI2151" s="12"/>
    </row>
    <row r="2152">
      <c r="A2152" s="1" t="s">
        <v>3156</v>
      </c>
      <c r="B2152" s="13"/>
      <c r="C2152" s="1" t="s">
        <v>36</v>
      </c>
      <c r="D2152" s="1" t="s">
        <v>102</v>
      </c>
      <c r="E2152" s="1" t="s">
        <v>38</v>
      </c>
      <c r="F2152" s="1" t="s">
        <v>1001</v>
      </c>
      <c r="G2152" s="1" t="s">
        <v>84</v>
      </c>
      <c r="H2152" s="1" t="s">
        <v>85</v>
      </c>
      <c r="I2152" s="1" t="s">
        <v>42</v>
      </c>
      <c r="J2152" s="1"/>
      <c r="K2152" s="1" t="s">
        <v>3157</v>
      </c>
      <c r="L2152" s="1" t="s">
        <v>99</v>
      </c>
      <c r="M2152" s="9">
        <v>45237.0</v>
      </c>
      <c r="N2152" s="9">
        <v>45118.0</v>
      </c>
      <c r="O2152" s="9">
        <v>44761.0</v>
      </c>
      <c r="P2152" s="1">
        <v>7.5</v>
      </c>
      <c r="Q2152" s="1">
        <v>2000000.0</v>
      </c>
      <c r="R2152" s="1">
        <v>300000.0</v>
      </c>
      <c r="S2152" s="10">
        <f t="shared" si="522"/>
        <v>45208</v>
      </c>
      <c r="V2152" s="5">
        <f t="shared" si="240"/>
        <v>22500</v>
      </c>
      <c r="W2152" s="11">
        <f t="shared" si="456"/>
        <v>26550</v>
      </c>
      <c r="Z2152" s="5">
        <f t="shared" si="3"/>
        <v>16875</v>
      </c>
      <c r="AB2152" s="1"/>
      <c r="AC2152" s="1" t="s">
        <v>45</v>
      </c>
      <c r="AD2152" s="12" t="s">
        <v>47</v>
      </c>
      <c r="AE2152" s="12" t="s">
        <v>47</v>
      </c>
      <c r="AF2152" s="12" t="s">
        <v>47</v>
      </c>
      <c r="AG2152" s="12"/>
      <c r="AH2152" s="12"/>
      <c r="AI2152" s="12"/>
    </row>
    <row r="2153">
      <c r="A2153" s="1" t="s">
        <v>3158</v>
      </c>
      <c r="B2153" s="13"/>
      <c r="C2153" s="1" t="s">
        <v>132</v>
      </c>
      <c r="D2153" s="1" t="s">
        <v>81</v>
      </c>
      <c r="E2153" s="1" t="s">
        <v>113</v>
      </c>
      <c r="F2153" s="1" t="s">
        <v>2149</v>
      </c>
      <c r="G2153" s="1" t="s">
        <v>1057</v>
      </c>
      <c r="H2153" s="1" t="s">
        <v>1058</v>
      </c>
      <c r="I2153" s="1" t="s">
        <v>265</v>
      </c>
      <c r="J2153" s="1"/>
      <c r="K2153" s="1" t="s">
        <v>3159</v>
      </c>
      <c r="L2153" s="1" t="s">
        <v>53</v>
      </c>
      <c r="M2153" s="9">
        <v>44992.0</v>
      </c>
      <c r="N2153" s="9">
        <v>44992.0</v>
      </c>
      <c r="O2153" s="1"/>
      <c r="P2153" s="1">
        <v>8.33</v>
      </c>
      <c r="Q2153" s="1">
        <v>1000000.0</v>
      </c>
      <c r="R2153" s="1">
        <v>1026000.0</v>
      </c>
      <c r="S2153" s="9">
        <v>44977.0</v>
      </c>
      <c r="T2153" s="9">
        <v>44992.0</v>
      </c>
      <c r="U2153" s="1" t="s">
        <v>3160</v>
      </c>
      <c r="V2153" s="5">
        <f t="shared" si="240"/>
        <v>85465.8</v>
      </c>
      <c r="W2153" s="11">
        <f t="shared" si="456"/>
        <v>100849.644</v>
      </c>
      <c r="X2153" s="9">
        <v>45032.0</v>
      </c>
      <c r="Y2153" s="5">
        <f>W2153-(V2153*10%)</f>
        <v>92303.064</v>
      </c>
      <c r="Z2153" s="5">
        <f t="shared" si="3"/>
        <v>64099.35</v>
      </c>
      <c r="AA2153" s="9">
        <v>45036.0</v>
      </c>
      <c r="AB2153" s="1" t="s">
        <v>3161</v>
      </c>
      <c r="AC2153" s="1" t="s">
        <v>55</v>
      </c>
      <c r="AD2153" s="12" t="s">
        <v>46</v>
      </c>
      <c r="AE2153" s="12" t="s">
        <v>46</v>
      </c>
      <c r="AF2153" s="12" t="s">
        <v>46</v>
      </c>
      <c r="AG2153" s="12" t="s">
        <v>46</v>
      </c>
      <c r="AH2153" s="12" t="s">
        <v>47</v>
      </c>
      <c r="AI2153" s="12" t="s">
        <v>47</v>
      </c>
    </row>
    <row r="2154">
      <c r="A2154" s="1" t="s">
        <v>3162</v>
      </c>
      <c r="B2154" s="13"/>
      <c r="C2154" s="1" t="s">
        <v>132</v>
      </c>
      <c r="D2154" s="1" t="s">
        <v>76</v>
      </c>
      <c r="E2154" s="1" t="s">
        <v>38</v>
      </c>
      <c r="F2154" s="1" t="s">
        <v>1463</v>
      </c>
      <c r="G2154" s="1" t="s">
        <v>1619</v>
      </c>
      <c r="H2154" s="1" t="s">
        <v>1620</v>
      </c>
      <c r="I2154" s="1" t="s">
        <v>42</v>
      </c>
      <c r="J2154" s="1"/>
      <c r="K2154" s="1" t="s">
        <v>3163</v>
      </c>
      <c r="L2154" s="1" t="s">
        <v>88</v>
      </c>
      <c r="M2154" s="9">
        <v>45325.0</v>
      </c>
      <c r="N2154" s="9">
        <v>45325.0</v>
      </c>
      <c r="O2154" s="1"/>
      <c r="P2154" s="1">
        <v>8.33</v>
      </c>
      <c r="Q2154" s="1">
        <v>300000.0</v>
      </c>
      <c r="R2154" s="1">
        <v>300000.0</v>
      </c>
      <c r="S2154" s="10">
        <f>N2154+30</f>
        <v>45355</v>
      </c>
      <c r="U2154" s="12"/>
      <c r="V2154" s="5">
        <f t="shared" si="240"/>
        <v>24990</v>
      </c>
      <c r="W2154" s="11">
        <f t="shared" si="456"/>
        <v>29488.2</v>
      </c>
      <c r="Z2154" s="5">
        <f t="shared" si="3"/>
        <v>18742.5</v>
      </c>
      <c r="AC2154" s="1" t="s">
        <v>45</v>
      </c>
      <c r="AD2154" s="12" t="s">
        <v>47</v>
      </c>
      <c r="AE2154" s="12" t="s">
        <v>47</v>
      </c>
      <c r="AF2154" s="12" t="s">
        <v>47</v>
      </c>
      <c r="AG2154" s="12"/>
      <c r="AH2154" s="12"/>
      <c r="AI2154" s="12"/>
    </row>
    <row r="2155">
      <c r="A2155" s="1" t="s">
        <v>3164</v>
      </c>
      <c r="B2155" s="13"/>
      <c r="C2155" s="1" t="s">
        <v>36</v>
      </c>
      <c r="D2155" s="1" t="s">
        <v>96</v>
      </c>
      <c r="E2155" s="1" t="s">
        <v>77</v>
      </c>
      <c r="F2155" s="1" t="s">
        <v>105</v>
      </c>
      <c r="G2155" s="1" t="s">
        <v>1002</v>
      </c>
      <c r="H2155" s="1" t="s">
        <v>1003</v>
      </c>
      <c r="I2155" s="1" t="s">
        <v>282</v>
      </c>
      <c r="J2155" s="1"/>
      <c r="K2155" s="1" t="s">
        <v>3165</v>
      </c>
      <c r="L2155" s="1" t="s">
        <v>88</v>
      </c>
      <c r="M2155" s="9">
        <v>45176.0</v>
      </c>
      <c r="N2155" s="14">
        <v>45225.0</v>
      </c>
      <c r="O2155" s="1"/>
      <c r="P2155" s="1">
        <v>8.33</v>
      </c>
      <c r="Q2155" s="1">
        <v>400000.0</v>
      </c>
      <c r="R2155" s="1">
        <v>420000.0</v>
      </c>
      <c r="S2155" s="9">
        <v>45203.0</v>
      </c>
      <c r="T2155" s="14">
        <v>45226.0</v>
      </c>
      <c r="U2155" s="1" t="s">
        <v>3166</v>
      </c>
      <c r="V2155" s="5">
        <f t="shared" si="240"/>
        <v>34986</v>
      </c>
      <c r="W2155" s="11">
        <f t="shared" si="456"/>
        <v>41283.48</v>
      </c>
      <c r="X2155" s="9">
        <v>45233.0</v>
      </c>
      <c r="Y2155" s="5">
        <f>W2155-(V2155*10%)</f>
        <v>37784.88</v>
      </c>
      <c r="Z2155" s="5">
        <f t="shared" si="3"/>
        <v>26239.5</v>
      </c>
      <c r="AA2155" s="9">
        <v>45237.0</v>
      </c>
      <c r="AB2155" s="1" t="s">
        <v>3166</v>
      </c>
      <c r="AC2155" s="1" t="s">
        <v>55</v>
      </c>
      <c r="AD2155" s="12" t="s">
        <v>47</v>
      </c>
      <c r="AE2155" s="12" t="s">
        <v>47</v>
      </c>
      <c r="AF2155" s="12" t="s">
        <v>47</v>
      </c>
      <c r="AG2155" s="12" t="s">
        <v>47</v>
      </c>
      <c r="AH2155" s="12" t="s">
        <v>47</v>
      </c>
      <c r="AI2155" s="12" t="s">
        <v>47</v>
      </c>
    </row>
    <row r="2156">
      <c r="A2156" s="1" t="s">
        <v>3167</v>
      </c>
      <c r="B2156" s="13"/>
      <c r="C2156" s="1" t="s">
        <v>36</v>
      </c>
      <c r="D2156" s="1" t="s">
        <v>76</v>
      </c>
      <c r="E2156" s="1" t="s">
        <v>77</v>
      </c>
      <c r="F2156" s="1" t="s">
        <v>921</v>
      </c>
      <c r="G2156" s="1" t="s">
        <v>616</v>
      </c>
      <c r="H2156" s="1" t="s">
        <v>617</v>
      </c>
      <c r="I2156" s="1" t="s">
        <v>42</v>
      </c>
      <c r="J2156" s="1"/>
      <c r="K2156" s="1" t="s">
        <v>3168</v>
      </c>
      <c r="L2156" s="1" t="s">
        <v>150</v>
      </c>
      <c r="M2156" s="9">
        <v>44722.0</v>
      </c>
      <c r="N2156" s="9">
        <v>44840.0</v>
      </c>
      <c r="O2156" s="1"/>
      <c r="P2156" s="1">
        <v>8.33</v>
      </c>
      <c r="Q2156" s="1">
        <v>700000.0</v>
      </c>
      <c r="R2156" s="1">
        <v>300000.0</v>
      </c>
      <c r="S2156" s="10">
        <f>N2156+90</f>
        <v>44930</v>
      </c>
      <c r="V2156" s="5">
        <f t="shared" si="240"/>
        <v>24990</v>
      </c>
      <c r="W2156" s="11">
        <f t="shared" si="456"/>
        <v>29488.2</v>
      </c>
      <c r="Z2156" s="5">
        <f t="shared" si="3"/>
        <v>18742.5</v>
      </c>
      <c r="AC2156" s="1" t="str">
        <f>IF(T2156="","C","O")</f>
        <v>C</v>
      </c>
      <c r="AD2156" s="12" t="s">
        <v>46</v>
      </c>
      <c r="AE2156" s="12" t="s">
        <v>46</v>
      </c>
      <c r="AF2156" s="12" t="s">
        <v>46</v>
      </c>
      <c r="AG2156" s="12"/>
      <c r="AH2156" s="12"/>
      <c r="AI2156" s="12"/>
    </row>
    <row r="2157">
      <c r="A2157" s="1" t="s">
        <v>3169</v>
      </c>
      <c r="B2157" s="13"/>
      <c r="C2157" s="1" t="s">
        <v>132</v>
      </c>
      <c r="D2157" s="1" t="s">
        <v>96</v>
      </c>
      <c r="E2157" s="1" t="s">
        <v>38</v>
      </c>
      <c r="F2157" s="1" t="s">
        <v>240</v>
      </c>
      <c r="G2157" s="1" t="s">
        <v>1127</v>
      </c>
      <c r="H2157" s="1" t="s">
        <v>1128</v>
      </c>
      <c r="I2157" s="1" t="s">
        <v>292</v>
      </c>
      <c r="J2157" s="1"/>
      <c r="K2157" s="1" t="s">
        <v>3170</v>
      </c>
      <c r="L2157" s="1" t="s">
        <v>99</v>
      </c>
      <c r="M2157" s="14">
        <v>44849.0</v>
      </c>
      <c r="N2157" s="14">
        <v>44849.0</v>
      </c>
      <c r="O2157" s="1"/>
      <c r="P2157" s="1">
        <v>8.33</v>
      </c>
      <c r="Q2157" s="1">
        <v>500000.0</v>
      </c>
      <c r="R2157" s="1">
        <v>480000.0</v>
      </c>
      <c r="S2157" s="14">
        <v>44847.0</v>
      </c>
      <c r="T2157" s="14">
        <v>44853.0</v>
      </c>
      <c r="U2157" s="1" t="s">
        <v>3171</v>
      </c>
      <c r="V2157" s="5">
        <f t="shared" si="240"/>
        <v>39984</v>
      </c>
      <c r="W2157" s="11">
        <f t="shared" si="456"/>
        <v>47181.12</v>
      </c>
      <c r="X2157" s="14">
        <v>44877.0</v>
      </c>
      <c r="Y2157" s="5">
        <f>W2157-(V2157*2%)</f>
        <v>46381.44</v>
      </c>
      <c r="Z2157" s="5">
        <f t="shared" si="3"/>
        <v>29988</v>
      </c>
      <c r="AA2157" s="14">
        <v>44889.0</v>
      </c>
      <c r="AB2157" s="1" t="s">
        <v>3171</v>
      </c>
      <c r="AC2157" s="1" t="s">
        <v>55</v>
      </c>
      <c r="AD2157" s="12" t="s">
        <v>46</v>
      </c>
      <c r="AE2157" s="12" t="s">
        <v>46</v>
      </c>
      <c r="AF2157" s="12" t="s">
        <v>46</v>
      </c>
      <c r="AG2157" s="12" t="s">
        <v>46</v>
      </c>
      <c r="AH2157" s="12" t="s">
        <v>46</v>
      </c>
      <c r="AI2157" s="12" t="s">
        <v>46</v>
      </c>
    </row>
    <row r="2158">
      <c r="A2158" s="1" t="s">
        <v>3172</v>
      </c>
      <c r="B2158" s="13"/>
      <c r="C2158" s="1" t="s">
        <v>36</v>
      </c>
      <c r="D2158" s="1" t="s">
        <v>76</v>
      </c>
      <c r="E2158" s="1" t="s">
        <v>77</v>
      </c>
      <c r="F2158" s="1" t="s">
        <v>490</v>
      </c>
      <c r="G2158" s="1" t="s">
        <v>660</v>
      </c>
      <c r="H2158" s="1" t="s">
        <v>661</v>
      </c>
      <c r="I2158" s="1" t="s">
        <v>247</v>
      </c>
      <c r="J2158" s="1"/>
      <c r="K2158" s="1" t="s">
        <v>3173</v>
      </c>
      <c r="L2158" s="1" t="s">
        <v>150</v>
      </c>
      <c r="M2158" s="9">
        <v>44681.0</v>
      </c>
      <c r="N2158" s="14">
        <v>45209.0</v>
      </c>
      <c r="O2158" s="1"/>
      <c r="P2158" s="1">
        <v>8.33</v>
      </c>
      <c r="Q2158" s="1">
        <v>500000.0</v>
      </c>
      <c r="R2158" s="1">
        <v>300000.0</v>
      </c>
      <c r="S2158" s="15">
        <f>N2158+90</f>
        <v>45299</v>
      </c>
      <c r="V2158" s="5">
        <f t="shared" si="240"/>
        <v>24990</v>
      </c>
      <c r="W2158" s="11">
        <f t="shared" si="456"/>
        <v>29488.2</v>
      </c>
      <c r="Z2158" s="5">
        <f t="shared" si="3"/>
        <v>18742.5</v>
      </c>
      <c r="AB2158" s="1"/>
      <c r="AC2158" s="1" t="s">
        <v>45</v>
      </c>
      <c r="AD2158" s="12" t="s">
        <v>46</v>
      </c>
      <c r="AE2158" s="12" t="s">
        <v>47</v>
      </c>
      <c r="AF2158" s="12" t="s">
        <v>47</v>
      </c>
      <c r="AG2158" s="12"/>
      <c r="AH2158" s="12"/>
      <c r="AI2158" s="12"/>
    </row>
    <row r="2159">
      <c r="A2159" s="1" t="s">
        <v>3174</v>
      </c>
      <c r="B2159" s="13"/>
      <c r="C2159" s="1" t="s">
        <v>36</v>
      </c>
      <c r="D2159" s="1" t="s">
        <v>1859</v>
      </c>
      <c r="E2159" s="1" t="s">
        <v>212</v>
      </c>
      <c r="F2159" s="1" t="s">
        <v>3175</v>
      </c>
      <c r="G2159" s="1" t="s">
        <v>601</v>
      </c>
      <c r="H2159" s="1" t="s">
        <v>602</v>
      </c>
      <c r="I2159" s="1" t="s">
        <v>290</v>
      </c>
      <c r="J2159" s="1"/>
      <c r="K2159" s="1" t="s">
        <v>3176</v>
      </c>
      <c r="L2159" s="1" t="s">
        <v>53</v>
      </c>
      <c r="M2159" s="9">
        <v>44669.0</v>
      </c>
      <c r="N2159" s="9">
        <v>44669.0</v>
      </c>
      <c r="O2159" s="1"/>
      <c r="P2159" s="1">
        <v>7.5</v>
      </c>
      <c r="Q2159" s="1">
        <v>300000.0</v>
      </c>
      <c r="R2159" s="1">
        <v>324000.0</v>
      </c>
      <c r="S2159" s="9">
        <v>44669.0</v>
      </c>
      <c r="T2159" s="9">
        <v>44669.0</v>
      </c>
      <c r="U2159" s="1" t="s">
        <v>3177</v>
      </c>
      <c r="V2159" s="5">
        <f t="shared" si="240"/>
        <v>24300</v>
      </c>
      <c r="W2159" s="11">
        <f t="shared" si="456"/>
        <v>28674</v>
      </c>
      <c r="X2159" s="9"/>
      <c r="Z2159" s="5">
        <f t="shared" si="3"/>
        <v>18225</v>
      </c>
      <c r="AC2159" s="1" t="s">
        <v>162</v>
      </c>
      <c r="AD2159" s="12" t="s">
        <v>46</v>
      </c>
      <c r="AE2159" s="12" t="s">
        <v>46</v>
      </c>
      <c r="AF2159" s="12" t="s">
        <v>46</v>
      </c>
      <c r="AG2159" s="12" t="s">
        <v>46</v>
      </c>
      <c r="AH2159" s="12"/>
      <c r="AI2159" s="12"/>
    </row>
    <row r="2160">
      <c r="A2160" s="1" t="s">
        <v>3174</v>
      </c>
      <c r="B2160" s="13"/>
      <c r="C2160" s="1" t="s">
        <v>36</v>
      </c>
      <c r="D2160" s="1" t="s">
        <v>96</v>
      </c>
      <c r="E2160" s="1" t="s">
        <v>212</v>
      </c>
      <c r="F2160" s="1" t="s">
        <v>3178</v>
      </c>
      <c r="G2160" s="1" t="s">
        <v>601</v>
      </c>
      <c r="H2160" s="1" t="s">
        <v>602</v>
      </c>
      <c r="I2160" s="1" t="s">
        <v>290</v>
      </c>
      <c r="J2160" s="1"/>
      <c r="K2160" s="1" t="s">
        <v>3176</v>
      </c>
      <c r="L2160" s="1" t="s">
        <v>53</v>
      </c>
      <c r="M2160" s="9">
        <v>44669.0</v>
      </c>
      <c r="N2160" s="9">
        <v>45121.0</v>
      </c>
      <c r="O2160" s="1"/>
      <c r="P2160" s="1">
        <v>8.33</v>
      </c>
      <c r="Q2160" s="1">
        <v>200000.0</v>
      </c>
      <c r="R2160" s="1">
        <v>240000.0</v>
      </c>
      <c r="S2160" s="9">
        <v>45120.0</v>
      </c>
      <c r="T2160" s="9">
        <v>45121.0</v>
      </c>
      <c r="U2160" s="1" t="s">
        <v>3179</v>
      </c>
      <c r="V2160" s="5">
        <f t="shared" si="240"/>
        <v>19992</v>
      </c>
      <c r="W2160" s="11">
        <f t="shared" si="456"/>
        <v>23590.56</v>
      </c>
      <c r="X2160" s="9">
        <v>45150.0</v>
      </c>
      <c r="Y2160" s="5">
        <f>W2160-(V2160*10%)</f>
        <v>21591.36</v>
      </c>
      <c r="Z2160" s="5">
        <f t="shared" si="3"/>
        <v>14994</v>
      </c>
      <c r="AA2160" s="9">
        <v>45183.0</v>
      </c>
      <c r="AB2160" s="1" t="s">
        <v>3180</v>
      </c>
      <c r="AC2160" s="1" t="s">
        <v>55</v>
      </c>
      <c r="AD2160" s="12" t="s">
        <v>46</v>
      </c>
      <c r="AE2160" s="12" t="s">
        <v>47</v>
      </c>
      <c r="AF2160" s="12" t="s">
        <v>47</v>
      </c>
      <c r="AG2160" s="12" t="s">
        <v>47</v>
      </c>
      <c r="AH2160" s="12" t="s">
        <v>47</v>
      </c>
      <c r="AI2160" s="12" t="s">
        <v>47</v>
      </c>
    </row>
    <row r="2161">
      <c r="A2161" s="1" t="s">
        <v>3181</v>
      </c>
      <c r="B2161" s="13"/>
      <c r="C2161" s="1" t="s">
        <v>95</v>
      </c>
      <c r="D2161" s="1" t="s">
        <v>76</v>
      </c>
      <c r="E2161" s="1" t="s">
        <v>77</v>
      </c>
      <c r="F2161" s="1" t="s">
        <v>1179</v>
      </c>
      <c r="G2161" s="1" t="s">
        <v>134</v>
      </c>
      <c r="H2161" s="1" t="s">
        <v>135</v>
      </c>
      <c r="I2161" s="1" t="s">
        <v>42</v>
      </c>
      <c r="J2161" s="1"/>
      <c r="K2161" s="1" t="s">
        <v>3182</v>
      </c>
      <c r="L2161" s="1" t="s">
        <v>150</v>
      </c>
      <c r="M2161" s="9">
        <v>44711.0</v>
      </c>
      <c r="N2161" s="9">
        <v>44773.0</v>
      </c>
      <c r="O2161" s="1"/>
      <c r="P2161" s="1">
        <v>8.33</v>
      </c>
      <c r="Q2161" s="1">
        <v>700000.0</v>
      </c>
      <c r="R2161" s="1">
        <v>720000.0</v>
      </c>
      <c r="S2161" s="9">
        <v>44774.0</v>
      </c>
      <c r="T2161" s="9">
        <v>44773.0</v>
      </c>
      <c r="U2161" s="1" t="s">
        <v>3183</v>
      </c>
      <c r="V2161" s="5">
        <f t="shared" si="240"/>
        <v>59976</v>
      </c>
      <c r="W2161" s="11">
        <f t="shared" si="456"/>
        <v>70771.68</v>
      </c>
      <c r="X2161" s="9"/>
      <c r="Z2161" s="5">
        <f t="shared" si="3"/>
        <v>44982</v>
      </c>
      <c r="AC2161" s="1" t="s">
        <v>162</v>
      </c>
      <c r="AD2161" s="12" t="s">
        <v>46</v>
      </c>
      <c r="AE2161" s="12" t="s">
        <v>46</v>
      </c>
      <c r="AF2161" s="12" t="s">
        <v>46</v>
      </c>
      <c r="AG2161" s="12" t="s">
        <v>46</v>
      </c>
      <c r="AH2161" s="12"/>
      <c r="AI2161" s="12"/>
    </row>
    <row r="2162">
      <c r="A2162" s="1" t="s">
        <v>3181</v>
      </c>
      <c r="B2162" s="13"/>
      <c r="C2162" s="1" t="s">
        <v>95</v>
      </c>
      <c r="D2162" s="1" t="s">
        <v>76</v>
      </c>
      <c r="E2162" s="1" t="s">
        <v>77</v>
      </c>
      <c r="F2162" s="1" t="s">
        <v>1179</v>
      </c>
      <c r="G2162" s="1" t="s">
        <v>134</v>
      </c>
      <c r="H2162" s="1" t="s">
        <v>135</v>
      </c>
      <c r="I2162" s="1" t="s">
        <v>42</v>
      </c>
      <c r="J2162" s="1"/>
      <c r="K2162" s="1" t="s">
        <v>3182</v>
      </c>
      <c r="L2162" s="1" t="s">
        <v>150</v>
      </c>
      <c r="M2162" s="9">
        <v>44711.0</v>
      </c>
      <c r="N2162" s="9">
        <v>44711.0</v>
      </c>
      <c r="O2162" s="1"/>
      <c r="P2162" s="1">
        <v>8.33</v>
      </c>
      <c r="Q2162" s="1">
        <v>500000.0</v>
      </c>
      <c r="R2162" s="1">
        <v>405600.0</v>
      </c>
      <c r="S2162" s="9">
        <v>44798.0</v>
      </c>
      <c r="T2162" s="9">
        <v>44655.0</v>
      </c>
      <c r="U2162" s="1" t="s">
        <v>3184</v>
      </c>
      <c r="V2162" s="5">
        <f t="shared" si="240"/>
        <v>33786.48</v>
      </c>
      <c r="W2162" s="11">
        <f t="shared" si="456"/>
        <v>39868.0464</v>
      </c>
      <c r="X2162" s="9">
        <v>44828.0</v>
      </c>
      <c r="Y2162" s="5">
        <f t="shared" ref="Y2162:Y2164" si="523">W2162-(V2162*10%)</f>
        <v>36489.3984</v>
      </c>
      <c r="Z2162" s="5">
        <f t="shared" si="3"/>
        <v>25339.86</v>
      </c>
      <c r="AA2162" s="9">
        <v>44833.0</v>
      </c>
      <c r="AB2162" s="1" t="s">
        <v>3184</v>
      </c>
      <c r="AC2162" s="1" t="s">
        <v>55</v>
      </c>
      <c r="AD2162" s="12" t="s">
        <v>46</v>
      </c>
      <c r="AE2162" s="12" t="s">
        <v>46</v>
      </c>
      <c r="AF2162" s="12" t="s">
        <v>46</v>
      </c>
      <c r="AG2162" s="12" t="s">
        <v>46</v>
      </c>
      <c r="AH2162" s="12" t="s">
        <v>46</v>
      </c>
      <c r="AI2162" s="12" t="s">
        <v>46</v>
      </c>
    </row>
    <row r="2163">
      <c r="A2163" s="1" t="s">
        <v>3181</v>
      </c>
      <c r="B2163" s="13"/>
      <c r="C2163" s="1" t="s">
        <v>95</v>
      </c>
      <c r="D2163" s="1" t="s">
        <v>76</v>
      </c>
      <c r="E2163" s="1" t="s">
        <v>77</v>
      </c>
      <c r="F2163" s="1" t="s">
        <v>1179</v>
      </c>
      <c r="G2163" s="1" t="s">
        <v>170</v>
      </c>
      <c r="H2163" s="1" t="s">
        <v>170</v>
      </c>
      <c r="I2163" s="1" t="s">
        <v>292</v>
      </c>
      <c r="J2163" s="1"/>
      <c r="K2163" s="1" t="s">
        <v>3182</v>
      </c>
      <c r="L2163" s="1" t="s">
        <v>150</v>
      </c>
      <c r="M2163" s="9">
        <v>44711.0</v>
      </c>
      <c r="N2163" s="9">
        <v>44807.0</v>
      </c>
      <c r="O2163" s="1"/>
      <c r="P2163" s="1">
        <v>8.33</v>
      </c>
      <c r="Q2163" s="1">
        <v>100000.0</v>
      </c>
      <c r="R2163" s="1">
        <v>300000.0</v>
      </c>
      <c r="S2163" s="9">
        <v>44807.0</v>
      </c>
      <c r="T2163" s="9">
        <v>44823.0</v>
      </c>
      <c r="U2163" s="1" t="s">
        <v>3185</v>
      </c>
      <c r="V2163" s="5">
        <f t="shared" si="240"/>
        <v>24990</v>
      </c>
      <c r="W2163" s="11">
        <f t="shared" si="456"/>
        <v>29488.2</v>
      </c>
      <c r="X2163" s="9">
        <v>44837.0</v>
      </c>
      <c r="Y2163" s="5">
        <f t="shared" si="523"/>
        <v>26989.2</v>
      </c>
      <c r="Z2163" s="5">
        <f t="shared" si="3"/>
        <v>18742.5</v>
      </c>
      <c r="AA2163" s="9">
        <v>44841.0</v>
      </c>
      <c r="AB2163" s="1" t="s">
        <v>3185</v>
      </c>
      <c r="AC2163" s="1" t="s">
        <v>55</v>
      </c>
      <c r="AD2163" s="12" t="s">
        <v>46</v>
      </c>
      <c r="AE2163" s="12" t="s">
        <v>46</v>
      </c>
      <c r="AF2163" s="12" t="s">
        <v>46</v>
      </c>
      <c r="AG2163" s="12" t="s">
        <v>46</v>
      </c>
      <c r="AH2163" s="12" t="s">
        <v>46</v>
      </c>
      <c r="AI2163" s="12" t="s">
        <v>46</v>
      </c>
    </row>
    <row r="2164">
      <c r="A2164" s="1" t="s">
        <v>3181</v>
      </c>
      <c r="B2164" s="13"/>
      <c r="C2164" s="1" t="s">
        <v>95</v>
      </c>
      <c r="D2164" s="1" t="s">
        <v>76</v>
      </c>
      <c r="E2164" s="1" t="s">
        <v>77</v>
      </c>
      <c r="F2164" s="1" t="s">
        <v>1179</v>
      </c>
      <c r="G2164" s="1" t="s">
        <v>134</v>
      </c>
      <c r="H2164" s="1" t="s">
        <v>135</v>
      </c>
      <c r="I2164" s="1" t="s">
        <v>42</v>
      </c>
      <c r="J2164" s="1"/>
      <c r="K2164" s="1" t="s">
        <v>3182</v>
      </c>
      <c r="L2164" s="1" t="s">
        <v>150</v>
      </c>
      <c r="M2164" s="9">
        <v>44711.0</v>
      </c>
      <c r="N2164" s="9">
        <v>44742.0</v>
      </c>
      <c r="O2164" s="1"/>
      <c r="P2164" s="1">
        <v>7.5</v>
      </c>
      <c r="Q2164" s="1">
        <v>500000.0</v>
      </c>
      <c r="R2164" s="1">
        <v>895200.0</v>
      </c>
      <c r="S2164" s="9">
        <v>44931.0</v>
      </c>
      <c r="T2164" s="9">
        <v>44931.0</v>
      </c>
      <c r="U2164" s="1" t="s">
        <v>3186</v>
      </c>
      <c r="V2164" s="5">
        <f t="shared" si="240"/>
        <v>67140</v>
      </c>
      <c r="W2164" s="11">
        <f t="shared" si="456"/>
        <v>79225.2</v>
      </c>
      <c r="X2164" s="9">
        <v>44961.0</v>
      </c>
      <c r="Y2164" s="5">
        <f t="shared" si="523"/>
        <v>72511.2</v>
      </c>
      <c r="Z2164" s="5">
        <f t="shared" si="3"/>
        <v>50355</v>
      </c>
      <c r="AA2164" s="9">
        <v>44965.0</v>
      </c>
      <c r="AB2164" s="1" t="s">
        <v>3186</v>
      </c>
      <c r="AC2164" s="1" t="s">
        <v>55</v>
      </c>
      <c r="AD2164" s="12" t="s">
        <v>46</v>
      </c>
      <c r="AE2164" s="12" t="s">
        <v>46</v>
      </c>
      <c r="AF2164" s="12" t="s">
        <v>46</v>
      </c>
      <c r="AG2164" s="12" t="s">
        <v>46</v>
      </c>
      <c r="AH2164" s="12" t="s">
        <v>46</v>
      </c>
      <c r="AI2164" s="12" t="s">
        <v>46</v>
      </c>
    </row>
    <row r="2165">
      <c r="A2165" s="1" t="s">
        <v>3181</v>
      </c>
      <c r="B2165" s="13"/>
      <c r="C2165" s="1" t="s">
        <v>95</v>
      </c>
      <c r="D2165" s="1" t="s">
        <v>76</v>
      </c>
      <c r="E2165" s="1" t="s">
        <v>77</v>
      </c>
      <c r="F2165" s="1" t="s">
        <v>1179</v>
      </c>
      <c r="G2165" s="1" t="s">
        <v>170</v>
      </c>
      <c r="H2165" s="1" t="s">
        <v>170</v>
      </c>
      <c r="I2165" s="1" t="s">
        <v>292</v>
      </c>
      <c r="J2165" s="1"/>
      <c r="K2165" s="1" t="s">
        <v>3182</v>
      </c>
      <c r="L2165" s="1" t="s">
        <v>150</v>
      </c>
      <c r="M2165" s="9">
        <v>44711.0</v>
      </c>
      <c r="N2165" s="9">
        <v>44984.0</v>
      </c>
      <c r="O2165" s="1"/>
      <c r="P2165" s="1">
        <v>7.5</v>
      </c>
      <c r="Q2165" s="1">
        <v>100000.0</v>
      </c>
      <c r="R2165" s="1">
        <v>316920.0</v>
      </c>
      <c r="S2165" s="9">
        <v>44984.0</v>
      </c>
      <c r="T2165" s="9">
        <v>44984.0</v>
      </c>
      <c r="U2165" s="1" t="s">
        <v>3187</v>
      </c>
      <c r="V2165" s="5">
        <f t="shared" si="240"/>
        <v>23769</v>
      </c>
      <c r="W2165" s="11">
        <f t="shared" si="456"/>
        <v>28047.42</v>
      </c>
      <c r="X2165" s="9"/>
      <c r="Y2165" s="5"/>
      <c r="Z2165" s="5">
        <f t="shared" si="3"/>
        <v>17826.75</v>
      </c>
      <c r="AA2165" s="9"/>
      <c r="AC2165" s="1" t="s">
        <v>162</v>
      </c>
      <c r="AD2165" s="12" t="s">
        <v>46</v>
      </c>
      <c r="AE2165" s="12" t="s">
        <v>46</v>
      </c>
      <c r="AF2165" s="12" t="s">
        <v>46</v>
      </c>
      <c r="AG2165" s="12" t="s">
        <v>46</v>
      </c>
      <c r="AH2165" s="12"/>
      <c r="AI2165" s="12"/>
    </row>
    <row r="2166">
      <c r="A2166" s="1" t="s">
        <v>3181</v>
      </c>
      <c r="B2166" s="13"/>
      <c r="C2166" s="1" t="s">
        <v>95</v>
      </c>
      <c r="D2166" s="1" t="s">
        <v>76</v>
      </c>
      <c r="E2166" s="1" t="s">
        <v>77</v>
      </c>
      <c r="F2166" s="1" t="s">
        <v>1179</v>
      </c>
      <c r="G2166" s="1" t="s">
        <v>134</v>
      </c>
      <c r="H2166" s="1" t="s">
        <v>135</v>
      </c>
      <c r="I2166" s="1" t="s">
        <v>42</v>
      </c>
      <c r="J2166" s="1"/>
      <c r="K2166" s="1" t="s">
        <v>3182</v>
      </c>
      <c r="L2166" s="1" t="s">
        <v>150</v>
      </c>
      <c r="M2166" s="9">
        <v>44711.0</v>
      </c>
      <c r="N2166" s="9">
        <v>44732.0</v>
      </c>
      <c r="O2166" s="1"/>
      <c r="P2166" s="1">
        <v>8.33</v>
      </c>
      <c r="Q2166" s="1">
        <v>720000.0</v>
      </c>
      <c r="R2166" s="1">
        <v>300000.0</v>
      </c>
      <c r="S2166" s="10">
        <f t="shared" ref="S2166:S2168" si="524">N2166+90</f>
        <v>44822</v>
      </c>
      <c r="V2166" s="5">
        <f t="shared" si="240"/>
        <v>24990</v>
      </c>
      <c r="W2166" s="11">
        <f t="shared" si="456"/>
        <v>29488.2</v>
      </c>
      <c r="Z2166" s="5">
        <f t="shared" si="3"/>
        <v>18742.5</v>
      </c>
      <c r="AB2166" s="1"/>
      <c r="AC2166" s="1" t="s">
        <v>45</v>
      </c>
      <c r="AD2166" s="12" t="s">
        <v>46</v>
      </c>
      <c r="AE2166" s="12" t="s">
        <v>46</v>
      </c>
      <c r="AF2166" s="12" t="s">
        <v>46</v>
      </c>
      <c r="AG2166" s="12"/>
      <c r="AH2166" s="12"/>
      <c r="AI2166" s="12"/>
    </row>
    <row r="2167">
      <c r="A2167" s="1" t="s">
        <v>3181</v>
      </c>
      <c r="B2167" s="13"/>
      <c r="C2167" s="1" t="s">
        <v>95</v>
      </c>
      <c r="D2167" s="1" t="s">
        <v>76</v>
      </c>
      <c r="E2167" s="1" t="s">
        <v>77</v>
      </c>
      <c r="F2167" s="1" t="s">
        <v>1179</v>
      </c>
      <c r="G2167" s="1" t="s">
        <v>134</v>
      </c>
      <c r="H2167" s="1" t="s">
        <v>135</v>
      </c>
      <c r="I2167" s="1" t="s">
        <v>42</v>
      </c>
      <c r="J2167" s="1"/>
      <c r="K2167" s="1" t="s">
        <v>3182</v>
      </c>
      <c r="L2167" s="1" t="s">
        <v>150</v>
      </c>
      <c r="M2167" s="9">
        <v>44711.0</v>
      </c>
      <c r="N2167" s="14">
        <v>45250.0</v>
      </c>
      <c r="O2167" s="1"/>
      <c r="P2167" s="1">
        <v>8.33</v>
      </c>
      <c r="Q2167" s="1">
        <v>500000.0</v>
      </c>
      <c r="R2167" s="1">
        <v>300000.0</v>
      </c>
      <c r="S2167" s="15">
        <f t="shared" si="524"/>
        <v>45340</v>
      </c>
      <c r="V2167" s="5">
        <f t="shared" si="240"/>
        <v>24990</v>
      </c>
      <c r="W2167" s="11">
        <f t="shared" si="456"/>
        <v>29488.2</v>
      </c>
      <c r="Z2167" s="5">
        <f t="shared" si="3"/>
        <v>18742.5</v>
      </c>
      <c r="AB2167" s="1"/>
      <c r="AC2167" s="1" t="s">
        <v>45</v>
      </c>
      <c r="AD2167" s="12" t="s">
        <v>46</v>
      </c>
      <c r="AE2167" s="12" t="s">
        <v>47</v>
      </c>
      <c r="AF2167" s="12" t="s">
        <v>47</v>
      </c>
      <c r="AG2167" s="12"/>
      <c r="AH2167" s="12"/>
      <c r="AI2167" s="12"/>
    </row>
    <row r="2168">
      <c r="A2168" s="1" t="s">
        <v>3181</v>
      </c>
      <c r="B2168" s="13"/>
      <c r="C2168" s="1" t="s">
        <v>95</v>
      </c>
      <c r="D2168" s="1" t="s">
        <v>76</v>
      </c>
      <c r="E2168" s="1" t="s">
        <v>77</v>
      </c>
      <c r="F2168" s="1" t="s">
        <v>1179</v>
      </c>
      <c r="G2168" s="1" t="s">
        <v>134</v>
      </c>
      <c r="H2168" s="1" t="s">
        <v>135</v>
      </c>
      <c r="I2168" s="1" t="s">
        <v>42</v>
      </c>
      <c r="J2168" s="1"/>
      <c r="K2168" s="1" t="s">
        <v>3182</v>
      </c>
      <c r="L2168" s="1" t="s">
        <v>150</v>
      </c>
      <c r="M2168" s="9">
        <v>44711.0</v>
      </c>
      <c r="N2168" s="9">
        <v>45072.0</v>
      </c>
      <c r="O2168" s="1"/>
      <c r="P2168" s="1">
        <v>8.33</v>
      </c>
      <c r="Q2168" s="1">
        <v>300000.0</v>
      </c>
      <c r="R2168" s="1">
        <v>300000.0</v>
      </c>
      <c r="S2168" s="10">
        <f t="shared" si="524"/>
        <v>45162</v>
      </c>
      <c r="V2168" s="5">
        <f t="shared" si="240"/>
        <v>24990</v>
      </c>
      <c r="W2168" s="11">
        <f t="shared" si="456"/>
        <v>29488.2</v>
      </c>
      <c r="Z2168" s="5">
        <f t="shared" si="3"/>
        <v>18742.5</v>
      </c>
      <c r="AB2168" s="1"/>
      <c r="AC2168" s="1" t="s">
        <v>45</v>
      </c>
      <c r="AD2168" s="12" t="s">
        <v>46</v>
      </c>
      <c r="AE2168" s="12" t="s">
        <v>47</v>
      </c>
      <c r="AF2168" s="12" t="s">
        <v>47</v>
      </c>
      <c r="AG2168" s="12"/>
      <c r="AH2168" s="12"/>
      <c r="AI2168" s="12"/>
    </row>
    <row r="2169">
      <c r="A2169" s="1" t="s">
        <v>3188</v>
      </c>
      <c r="B2169" s="13"/>
      <c r="C2169" s="1" t="s">
        <v>132</v>
      </c>
      <c r="D2169" s="1" t="s">
        <v>37</v>
      </c>
      <c r="E2169" s="1" t="s">
        <v>77</v>
      </c>
      <c r="F2169" s="1" t="s">
        <v>1068</v>
      </c>
      <c r="G2169" s="1" t="s">
        <v>152</v>
      </c>
      <c r="H2169" s="1" t="s">
        <v>153</v>
      </c>
      <c r="I2169" s="1" t="s">
        <v>303</v>
      </c>
      <c r="J2169" s="1"/>
      <c r="K2169" s="1" t="s">
        <v>3189</v>
      </c>
      <c r="L2169" s="1" t="s">
        <v>53</v>
      </c>
      <c r="M2169" s="9">
        <v>44652.0</v>
      </c>
      <c r="N2169" s="9">
        <v>44735.0</v>
      </c>
      <c r="O2169" s="1"/>
      <c r="P2169" s="1">
        <v>8.33</v>
      </c>
      <c r="Q2169" s="1">
        <v>500000.0</v>
      </c>
      <c r="R2169" s="1">
        <v>175000.0</v>
      </c>
      <c r="S2169" s="9">
        <v>44718.0</v>
      </c>
      <c r="T2169" s="9">
        <v>44735.0</v>
      </c>
      <c r="U2169" s="1" t="s">
        <v>3190</v>
      </c>
      <c r="V2169" s="5">
        <f t="shared" si="240"/>
        <v>14577.5</v>
      </c>
      <c r="W2169" s="11">
        <f t="shared" si="456"/>
        <v>17201.45</v>
      </c>
      <c r="X2169" s="9">
        <v>44735.0</v>
      </c>
      <c r="Y2169" s="5">
        <f t="shared" ref="Y2169:Y2172" si="525">W2169-(V2169*10%)</f>
        <v>15743.7</v>
      </c>
      <c r="Z2169" s="5">
        <f t="shared" si="3"/>
        <v>10933.125</v>
      </c>
      <c r="AA2169" s="9">
        <v>44735.0</v>
      </c>
      <c r="AB2169" s="1" t="s">
        <v>3190</v>
      </c>
      <c r="AC2169" s="1" t="s">
        <v>55</v>
      </c>
      <c r="AD2169" s="12" t="s">
        <v>46</v>
      </c>
      <c r="AE2169" s="12" t="s">
        <v>46</v>
      </c>
      <c r="AF2169" s="12" t="s">
        <v>46</v>
      </c>
      <c r="AG2169" s="12" t="s">
        <v>46</v>
      </c>
      <c r="AH2169" s="12" t="s">
        <v>46</v>
      </c>
      <c r="AI2169" s="12" t="s">
        <v>46</v>
      </c>
    </row>
    <row r="2170">
      <c r="A2170" s="1" t="s">
        <v>3188</v>
      </c>
      <c r="B2170" s="13"/>
      <c r="C2170" s="1" t="s">
        <v>132</v>
      </c>
      <c r="D2170" s="1" t="s">
        <v>37</v>
      </c>
      <c r="E2170" s="1" t="s">
        <v>77</v>
      </c>
      <c r="F2170" s="1" t="s">
        <v>1068</v>
      </c>
      <c r="G2170" s="1" t="s">
        <v>152</v>
      </c>
      <c r="H2170" s="1" t="s">
        <v>153</v>
      </c>
      <c r="I2170" s="1" t="s">
        <v>303</v>
      </c>
      <c r="J2170" s="1"/>
      <c r="K2170" s="1" t="s">
        <v>3189</v>
      </c>
      <c r="L2170" s="1" t="s">
        <v>53</v>
      </c>
      <c r="M2170" s="9">
        <v>44652.0</v>
      </c>
      <c r="N2170" s="9">
        <v>44763.0</v>
      </c>
      <c r="O2170" s="1"/>
      <c r="P2170" s="1">
        <v>8.33</v>
      </c>
      <c r="Q2170" s="1">
        <v>300000.0</v>
      </c>
      <c r="R2170" s="1">
        <v>325000.0</v>
      </c>
      <c r="S2170" s="9">
        <v>44749.0</v>
      </c>
      <c r="T2170" s="9">
        <v>44763.0</v>
      </c>
      <c r="U2170" s="1" t="s">
        <v>3191</v>
      </c>
      <c r="V2170" s="5">
        <f t="shared" si="240"/>
        <v>27072.5</v>
      </c>
      <c r="W2170" s="11">
        <f t="shared" si="456"/>
        <v>31945.55</v>
      </c>
      <c r="X2170" s="9">
        <v>44763.0</v>
      </c>
      <c r="Y2170" s="5">
        <f t="shared" si="525"/>
        <v>29238.3</v>
      </c>
      <c r="Z2170" s="5">
        <f t="shared" si="3"/>
        <v>20304.375</v>
      </c>
      <c r="AA2170" s="9">
        <v>44763.0</v>
      </c>
      <c r="AB2170" s="1" t="s">
        <v>3191</v>
      </c>
      <c r="AC2170" s="1" t="s">
        <v>55</v>
      </c>
      <c r="AD2170" s="12" t="s">
        <v>46</v>
      </c>
      <c r="AE2170" s="12" t="s">
        <v>46</v>
      </c>
      <c r="AF2170" s="12" t="s">
        <v>46</v>
      </c>
      <c r="AG2170" s="12" t="s">
        <v>46</v>
      </c>
      <c r="AH2170" s="12" t="s">
        <v>46</v>
      </c>
      <c r="AI2170" s="12" t="s">
        <v>46</v>
      </c>
    </row>
    <row r="2171">
      <c r="A2171" s="1" t="s">
        <v>3188</v>
      </c>
      <c r="B2171" s="13"/>
      <c r="C2171" s="1" t="s">
        <v>132</v>
      </c>
      <c r="D2171" s="1" t="s">
        <v>37</v>
      </c>
      <c r="E2171" s="1" t="s">
        <v>77</v>
      </c>
      <c r="F2171" s="1" t="s">
        <v>1068</v>
      </c>
      <c r="G2171" s="1" t="s">
        <v>152</v>
      </c>
      <c r="H2171" s="1" t="s">
        <v>153</v>
      </c>
      <c r="I2171" s="1" t="s">
        <v>303</v>
      </c>
      <c r="J2171" s="1"/>
      <c r="K2171" s="1" t="s">
        <v>3189</v>
      </c>
      <c r="L2171" s="1" t="s">
        <v>53</v>
      </c>
      <c r="M2171" s="9">
        <v>44652.0</v>
      </c>
      <c r="N2171" s="9">
        <v>44763.0</v>
      </c>
      <c r="O2171" s="1"/>
      <c r="P2171" s="1">
        <v>8.33</v>
      </c>
      <c r="Q2171" s="1">
        <v>300000.0</v>
      </c>
      <c r="R2171" s="1">
        <v>375000.0</v>
      </c>
      <c r="S2171" s="9">
        <v>44753.0</v>
      </c>
      <c r="T2171" s="9">
        <v>44763.0</v>
      </c>
      <c r="U2171" s="1" t="s">
        <v>3192</v>
      </c>
      <c r="V2171" s="5">
        <f t="shared" si="240"/>
        <v>31237.5</v>
      </c>
      <c r="W2171" s="11">
        <f t="shared" si="456"/>
        <v>36860.25</v>
      </c>
      <c r="X2171" s="9">
        <v>44783.0</v>
      </c>
      <c r="Y2171" s="5">
        <f t="shared" si="525"/>
        <v>33736.5</v>
      </c>
      <c r="Z2171" s="5">
        <f t="shared" si="3"/>
        <v>23428.125</v>
      </c>
      <c r="AA2171" s="9">
        <v>44787.0</v>
      </c>
      <c r="AB2171" s="1" t="s">
        <v>3192</v>
      </c>
      <c r="AC2171" s="1" t="s">
        <v>55</v>
      </c>
      <c r="AD2171" s="12" t="s">
        <v>46</v>
      </c>
      <c r="AE2171" s="12" t="s">
        <v>46</v>
      </c>
      <c r="AF2171" s="12" t="s">
        <v>46</v>
      </c>
      <c r="AG2171" s="12" t="s">
        <v>46</v>
      </c>
      <c r="AH2171" s="12" t="s">
        <v>46</v>
      </c>
      <c r="AI2171" s="12" t="s">
        <v>46</v>
      </c>
    </row>
    <row r="2172">
      <c r="A2172" s="1" t="s">
        <v>3188</v>
      </c>
      <c r="B2172" s="13"/>
      <c r="C2172" s="1" t="s">
        <v>132</v>
      </c>
      <c r="D2172" s="1" t="s">
        <v>37</v>
      </c>
      <c r="E2172" s="1" t="s">
        <v>77</v>
      </c>
      <c r="F2172" s="1" t="s">
        <v>1068</v>
      </c>
      <c r="G2172" s="1" t="s">
        <v>152</v>
      </c>
      <c r="H2172" s="1" t="s">
        <v>153</v>
      </c>
      <c r="I2172" s="1" t="s">
        <v>303</v>
      </c>
      <c r="J2172" s="1"/>
      <c r="K2172" s="1" t="s">
        <v>3189</v>
      </c>
      <c r="L2172" s="1" t="s">
        <v>53</v>
      </c>
      <c r="M2172" s="9">
        <v>44652.0</v>
      </c>
      <c r="N2172" s="9">
        <v>44826.0</v>
      </c>
      <c r="O2172" s="1"/>
      <c r="P2172" s="1">
        <v>8.33</v>
      </c>
      <c r="Q2172" s="1">
        <v>300000.0</v>
      </c>
      <c r="R2172" s="1">
        <v>315000.0</v>
      </c>
      <c r="S2172" s="9">
        <v>44809.0</v>
      </c>
      <c r="T2172" s="9">
        <v>44826.0</v>
      </c>
      <c r="U2172" s="1" t="s">
        <v>3193</v>
      </c>
      <c r="V2172" s="5">
        <f t="shared" si="240"/>
        <v>26239.5</v>
      </c>
      <c r="W2172" s="11">
        <f t="shared" si="456"/>
        <v>30962.61</v>
      </c>
      <c r="X2172" s="9">
        <v>44839.0</v>
      </c>
      <c r="Y2172" s="5">
        <f t="shared" si="525"/>
        <v>28338.66</v>
      </c>
      <c r="Z2172" s="5">
        <f t="shared" si="3"/>
        <v>19679.625</v>
      </c>
      <c r="AA2172" s="9">
        <v>44843.0</v>
      </c>
      <c r="AB2172" s="1" t="s">
        <v>3193</v>
      </c>
      <c r="AC2172" s="1" t="s">
        <v>55</v>
      </c>
      <c r="AD2172" s="12" t="s">
        <v>46</v>
      </c>
      <c r="AE2172" s="12" t="s">
        <v>46</v>
      </c>
      <c r="AF2172" s="12" t="s">
        <v>46</v>
      </c>
      <c r="AG2172" s="12" t="s">
        <v>46</v>
      </c>
      <c r="AH2172" s="12" t="s">
        <v>46</v>
      </c>
      <c r="AI2172" s="12" t="s">
        <v>46</v>
      </c>
    </row>
    <row r="2173">
      <c r="A2173" s="1" t="s">
        <v>3188</v>
      </c>
      <c r="B2173" s="13"/>
      <c r="C2173" s="1" t="s">
        <v>132</v>
      </c>
      <c r="D2173" s="1" t="s">
        <v>37</v>
      </c>
      <c r="E2173" s="1" t="s">
        <v>77</v>
      </c>
      <c r="F2173" s="1" t="s">
        <v>1068</v>
      </c>
      <c r="G2173" s="1" t="s">
        <v>152</v>
      </c>
      <c r="H2173" s="1" t="s">
        <v>153</v>
      </c>
      <c r="I2173" s="1" t="s">
        <v>303</v>
      </c>
      <c r="J2173" s="1"/>
      <c r="K2173" s="1" t="s">
        <v>3189</v>
      </c>
      <c r="L2173" s="1" t="s">
        <v>53</v>
      </c>
      <c r="M2173" s="9">
        <v>44652.0</v>
      </c>
      <c r="N2173" s="9">
        <v>44771.0</v>
      </c>
      <c r="O2173" s="1"/>
      <c r="P2173" s="1">
        <v>8.33</v>
      </c>
      <c r="Q2173" s="1">
        <v>500000.0</v>
      </c>
      <c r="R2173" s="1">
        <v>710000.0</v>
      </c>
      <c r="S2173" s="14">
        <v>44844.0</v>
      </c>
      <c r="T2173" s="14">
        <v>44854.0</v>
      </c>
      <c r="U2173" s="1" t="s">
        <v>3194</v>
      </c>
      <c r="V2173" s="5">
        <f t="shared" si="240"/>
        <v>59143</v>
      </c>
      <c r="W2173" s="11">
        <f t="shared" si="456"/>
        <v>69788.74</v>
      </c>
      <c r="X2173" s="14"/>
      <c r="Y2173" s="5"/>
      <c r="Z2173" s="5">
        <f t="shared" si="3"/>
        <v>44357.25</v>
      </c>
      <c r="AA2173" s="14"/>
      <c r="AC2173" s="1" t="s">
        <v>162</v>
      </c>
      <c r="AD2173" s="12" t="s">
        <v>46</v>
      </c>
      <c r="AE2173" s="12" t="s">
        <v>46</v>
      </c>
      <c r="AF2173" s="12" t="s">
        <v>46</v>
      </c>
      <c r="AG2173" s="12" t="s">
        <v>46</v>
      </c>
      <c r="AH2173" s="12"/>
      <c r="AI2173" s="12"/>
    </row>
    <row r="2174">
      <c r="A2174" s="1" t="s">
        <v>3188</v>
      </c>
      <c r="B2174" s="13"/>
      <c r="C2174" s="1" t="s">
        <v>132</v>
      </c>
      <c r="D2174" s="1" t="s">
        <v>37</v>
      </c>
      <c r="E2174" s="1" t="s">
        <v>77</v>
      </c>
      <c r="F2174" s="1" t="s">
        <v>1068</v>
      </c>
      <c r="G2174" s="1" t="s">
        <v>152</v>
      </c>
      <c r="H2174" s="1" t="s">
        <v>153</v>
      </c>
      <c r="I2174" s="1" t="s">
        <v>303</v>
      </c>
      <c r="J2174" s="1"/>
      <c r="K2174" s="1" t="s">
        <v>3189</v>
      </c>
      <c r="L2174" s="1" t="s">
        <v>53</v>
      </c>
      <c r="M2174" s="9">
        <v>44652.0</v>
      </c>
      <c r="N2174" s="9">
        <v>44742.0</v>
      </c>
      <c r="O2174" s="1"/>
      <c r="P2174" s="1">
        <v>8.33</v>
      </c>
      <c r="Q2174" s="1">
        <v>425000.0</v>
      </c>
      <c r="R2174" s="1">
        <v>300000.0</v>
      </c>
      <c r="S2174" s="10">
        <f t="shared" ref="S2174:S2179" si="526">N2174+90</f>
        <v>44832</v>
      </c>
      <c r="V2174" s="5">
        <f t="shared" si="240"/>
        <v>24990</v>
      </c>
      <c r="W2174" s="11">
        <f t="shared" si="456"/>
        <v>29488.2</v>
      </c>
      <c r="Z2174" s="5">
        <f t="shared" si="3"/>
        <v>18742.5</v>
      </c>
      <c r="AB2174" s="1"/>
      <c r="AC2174" s="1" t="s">
        <v>45</v>
      </c>
      <c r="AD2174" s="12" t="s">
        <v>46</v>
      </c>
      <c r="AE2174" s="12" t="s">
        <v>46</v>
      </c>
      <c r="AF2174" s="12" t="s">
        <v>46</v>
      </c>
      <c r="AG2174" s="12"/>
      <c r="AH2174" s="12"/>
      <c r="AI2174" s="12"/>
    </row>
    <row r="2175">
      <c r="A2175" s="1" t="s">
        <v>3188</v>
      </c>
      <c r="B2175" s="13"/>
      <c r="C2175" s="1" t="s">
        <v>132</v>
      </c>
      <c r="D2175" s="1" t="s">
        <v>37</v>
      </c>
      <c r="E2175" s="1" t="s">
        <v>77</v>
      </c>
      <c r="F2175" s="1" t="s">
        <v>1068</v>
      </c>
      <c r="G2175" s="1" t="s">
        <v>152</v>
      </c>
      <c r="H2175" s="1" t="s">
        <v>153</v>
      </c>
      <c r="I2175" s="1" t="s">
        <v>303</v>
      </c>
      <c r="J2175" s="1"/>
      <c r="K2175" s="1" t="s">
        <v>3189</v>
      </c>
      <c r="L2175" s="1" t="s">
        <v>53</v>
      </c>
      <c r="M2175" s="9">
        <v>44652.0</v>
      </c>
      <c r="N2175" s="9">
        <v>44742.0</v>
      </c>
      <c r="O2175" s="1"/>
      <c r="P2175" s="1">
        <v>8.33</v>
      </c>
      <c r="Q2175" s="1">
        <v>400000.0</v>
      </c>
      <c r="R2175" s="1">
        <v>300000.0</v>
      </c>
      <c r="S2175" s="10">
        <f t="shared" si="526"/>
        <v>44832</v>
      </c>
      <c r="V2175" s="5">
        <f t="shared" si="240"/>
        <v>24990</v>
      </c>
      <c r="W2175" s="11">
        <f t="shared" si="456"/>
        <v>29488.2</v>
      </c>
      <c r="Z2175" s="5">
        <f t="shared" si="3"/>
        <v>18742.5</v>
      </c>
      <c r="AB2175" s="1"/>
      <c r="AC2175" s="1" t="s">
        <v>45</v>
      </c>
      <c r="AD2175" s="12" t="s">
        <v>46</v>
      </c>
      <c r="AE2175" s="12" t="s">
        <v>46</v>
      </c>
      <c r="AF2175" s="12" t="s">
        <v>46</v>
      </c>
      <c r="AG2175" s="12"/>
      <c r="AH2175" s="12"/>
      <c r="AI2175" s="12"/>
    </row>
    <row r="2176">
      <c r="A2176" s="1" t="s">
        <v>3188</v>
      </c>
      <c r="B2176" s="13"/>
      <c r="C2176" s="1" t="s">
        <v>132</v>
      </c>
      <c r="D2176" s="1" t="s">
        <v>37</v>
      </c>
      <c r="E2176" s="1" t="s">
        <v>77</v>
      </c>
      <c r="F2176" s="1" t="s">
        <v>1068</v>
      </c>
      <c r="G2176" s="1" t="s">
        <v>152</v>
      </c>
      <c r="H2176" s="1" t="s">
        <v>153</v>
      </c>
      <c r="I2176" s="1" t="s">
        <v>303</v>
      </c>
      <c r="J2176" s="1"/>
      <c r="K2176" s="1" t="s">
        <v>3189</v>
      </c>
      <c r="L2176" s="1" t="s">
        <v>53</v>
      </c>
      <c r="M2176" s="9">
        <v>44652.0</v>
      </c>
      <c r="N2176" s="9">
        <v>44732.0</v>
      </c>
      <c r="O2176" s="1"/>
      <c r="P2176" s="1">
        <v>8.33</v>
      </c>
      <c r="Q2176" s="1">
        <v>325000.0</v>
      </c>
      <c r="R2176" s="1">
        <v>300000.0</v>
      </c>
      <c r="S2176" s="10">
        <f t="shared" si="526"/>
        <v>44822</v>
      </c>
      <c r="V2176" s="5">
        <f t="shared" si="240"/>
        <v>24990</v>
      </c>
      <c r="W2176" s="11">
        <f t="shared" si="456"/>
        <v>29488.2</v>
      </c>
      <c r="Z2176" s="5">
        <f t="shared" si="3"/>
        <v>18742.5</v>
      </c>
      <c r="AB2176" s="1"/>
      <c r="AC2176" s="1" t="s">
        <v>45</v>
      </c>
      <c r="AD2176" s="12" t="s">
        <v>46</v>
      </c>
      <c r="AE2176" s="12" t="s">
        <v>46</v>
      </c>
      <c r="AF2176" s="12" t="s">
        <v>46</v>
      </c>
      <c r="AG2176" s="12"/>
      <c r="AH2176" s="12"/>
      <c r="AI2176" s="12"/>
    </row>
    <row r="2177">
      <c r="A2177" s="1" t="s">
        <v>3188</v>
      </c>
      <c r="B2177" s="13"/>
      <c r="C2177" s="1" t="s">
        <v>132</v>
      </c>
      <c r="D2177" s="1" t="s">
        <v>37</v>
      </c>
      <c r="E2177" s="1" t="s">
        <v>77</v>
      </c>
      <c r="F2177" s="1" t="s">
        <v>1068</v>
      </c>
      <c r="G2177" s="1" t="s">
        <v>152</v>
      </c>
      <c r="H2177" s="1" t="s">
        <v>153</v>
      </c>
      <c r="I2177" s="1" t="s">
        <v>303</v>
      </c>
      <c r="J2177" s="1"/>
      <c r="K2177" s="1" t="s">
        <v>3189</v>
      </c>
      <c r="L2177" s="1" t="s">
        <v>53</v>
      </c>
      <c r="M2177" s="9">
        <v>44652.0</v>
      </c>
      <c r="N2177" s="9">
        <v>44735.0</v>
      </c>
      <c r="O2177" s="1"/>
      <c r="P2177" s="1">
        <v>8.33</v>
      </c>
      <c r="Q2177" s="1">
        <v>150000.0</v>
      </c>
      <c r="R2177" s="1">
        <v>300000.0</v>
      </c>
      <c r="S2177" s="10">
        <f t="shared" si="526"/>
        <v>44825</v>
      </c>
      <c r="V2177" s="5">
        <f t="shared" si="240"/>
        <v>24990</v>
      </c>
      <c r="W2177" s="11">
        <f t="shared" si="456"/>
        <v>29488.2</v>
      </c>
      <c r="Z2177" s="5">
        <f t="shared" si="3"/>
        <v>18742.5</v>
      </c>
      <c r="AC2177" s="1" t="str">
        <f t="shared" ref="AC2177:AC2178" si="527">IF(T2177="","C","O")</f>
        <v>C</v>
      </c>
      <c r="AD2177" s="12" t="s">
        <v>46</v>
      </c>
      <c r="AE2177" s="12" t="s">
        <v>46</v>
      </c>
      <c r="AF2177" s="12" t="s">
        <v>46</v>
      </c>
      <c r="AG2177" s="12"/>
      <c r="AH2177" s="12"/>
      <c r="AI2177" s="12"/>
    </row>
    <row r="2178">
      <c r="A2178" s="1" t="s">
        <v>3188</v>
      </c>
      <c r="B2178" s="13"/>
      <c r="C2178" s="1" t="s">
        <v>132</v>
      </c>
      <c r="D2178" s="1" t="s">
        <v>37</v>
      </c>
      <c r="E2178" s="1" t="s">
        <v>77</v>
      </c>
      <c r="F2178" s="1" t="s">
        <v>1068</v>
      </c>
      <c r="G2178" s="1" t="s">
        <v>152</v>
      </c>
      <c r="H2178" s="1" t="s">
        <v>153</v>
      </c>
      <c r="I2178" s="1" t="s">
        <v>303</v>
      </c>
      <c r="J2178" s="1"/>
      <c r="K2178" s="1" t="s">
        <v>3189</v>
      </c>
      <c r="L2178" s="1" t="s">
        <v>53</v>
      </c>
      <c r="M2178" s="9">
        <v>44652.0</v>
      </c>
      <c r="N2178" s="9">
        <v>44778.0</v>
      </c>
      <c r="O2178" s="1"/>
      <c r="P2178" s="1">
        <v>8.33</v>
      </c>
      <c r="Q2178" s="1">
        <v>300000.0</v>
      </c>
      <c r="R2178" s="1">
        <v>300000.0</v>
      </c>
      <c r="S2178" s="10">
        <f t="shared" si="526"/>
        <v>44868</v>
      </c>
      <c r="V2178" s="5">
        <f t="shared" si="240"/>
        <v>24990</v>
      </c>
      <c r="W2178" s="11">
        <f t="shared" si="456"/>
        <v>29488.2</v>
      </c>
      <c r="X2178" s="1"/>
      <c r="Y2178" s="1"/>
      <c r="Z2178" s="5">
        <f t="shared" si="3"/>
        <v>18742.5</v>
      </c>
      <c r="AA2178" s="1"/>
      <c r="AB2178" s="1"/>
      <c r="AC2178" s="1" t="str">
        <f t="shared" si="527"/>
        <v>C</v>
      </c>
      <c r="AD2178" s="12" t="s">
        <v>46</v>
      </c>
      <c r="AE2178" s="12" t="s">
        <v>46</v>
      </c>
      <c r="AF2178" s="12" t="s">
        <v>46</v>
      </c>
      <c r="AG2178" s="12"/>
      <c r="AH2178" s="12"/>
      <c r="AI2178" s="12"/>
    </row>
    <row r="2179">
      <c r="A2179" s="1" t="s">
        <v>3188</v>
      </c>
      <c r="B2179" s="13"/>
      <c r="C2179" s="1" t="s">
        <v>132</v>
      </c>
      <c r="D2179" s="1" t="s">
        <v>37</v>
      </c>
      <c r="E2179" s="1" t="s">
        <v>77</v>
      </c>
      <c r="F2179" s="1" t="s">
        <v>1068</v>
      </c>
      <c r="G2179" s="1" t="s">
        <v>152</v>
      </c>
      <c r="H2179" s="1" t="s">
        <v>153</v>
      </c>
      <c r="I2179" s="1" t="s">
        <v>303</v>
      </c>
      <c r="J2179" s="1"/>
      <c r="K2179" s="1" t="s">
        <v>3189</v>
      </c>
      <c r="L2179" s="1" t="s">
        <v>53</v>
      </c>
      <c r="M2179" s="9">
        <v>44652.0</v>
      </c>
      <c r="N2179" s="9">
        <v>44742.0</v>
      </c>
      <c r="O2179" s="1"/>
      <c r="P2179" s="1">
        <v>8.33</v>
      </c>
      <c r="Q2179" s="1">
        <v>400000.0</v>
      </c>
      <c r="R2179" s="1">
        <v>300000.0</v>
      </c>
      <c r="S2179" s="10">
        <f t="shared" si="526"/>
        <v>44832</v>
      </c>
      <c r="V2179" s="5">
        <f t="shared" si="240"/>
        <v>24990</v>
      </c>
      <c r="W2179" s="11">
        <f t="shared" si="456"/>
        <v>29488.2</v>
      </c>
      <c r="Z2179" s="5">
        <f t="shared" si="3"/>
        <v>18742.5</v>
      </c>
      <c r="AB2179" s="1"/>
      <c r="AC2179" s="1" t="s">
        <v>45</v>
      </c>
      <c r="AD2179" s="12" t="s">
        <v>46</v>
      </c>
      <c r="AE2179" s="12" t="s">
        <v>46</v>
      </c>
      <c r="AF2179" s="12" t="s">
        <v>46</v>
      </c>
      <c r="AG2179" s="12"/>
      <c r="AH2179" s="12"/>
      <c r="AI2179" s="12"/>
    </row>
    <row r="2180">
      <c r="A2180" s="1" t="s">
        <v>3195</v>
      </c>
      <c r="B2180" s="13"/>
      <c r="C2180" s="1" t="s">
        <v>36</v>
      </c>
      <c r="D2180" s="1" t="s">
        <v>81</v>
      </c>
      <c r="E2180" s="1" t="s">
        <v>168</v>
      </c>
      <c r="F2180" s="1" t="s">
        <v>3196</v>
      </c>
      <c r="G2180" s="1" t="s">
        <v>84</v>
      </c>
      <c r="H2180" s="1" t="s">
        <v>85</v>
      </c>
      <c r="I2180" s="1" t="s">
        <v>187</v>
      </c>
      <c r="J2180" s="1"/>
      <c r="K2180" s="1" t="s">
        <v>3197</v>
      </c>
      <c r="L2180" s="1" t="s">
        <v>143</v>
      </c>
      <c r="M2180" s="9">
        <v>45267.0</v>
      </c>
      <c r="N2180" s="9">
        <v>45268.0</v>
      </c>
      <c r="O2180" s="1"/>
      <c r="P2180" s="1">
        <v>7.5</v>
      </c>
      <c r="Q2180" s="1">
        <v>250000.0</v>
      </c>
      <c r="R2180" s="1">
        <v>270000.0</v>
      </c>
      <c r="S2180" s="9">
        <v>45265.0</v>
      </c>
      <c r="T2180" s="9">
        <v>45268.0</v>
      </c>
      <c r="U2180" s="1" t="s">
        <v>3198</v>
      </c>
      <c r="V2180" s="5">
        <f t="shared" si="240"/>
        <v>20250</v>
      </c>
      <c r="W2180" s="11">
        <f t="shared" si="456"/>
        <v>23895</v>
      </c>
      <c r="X2180" s="14">
        <v>45283.0</v>
      </c>
      <c r="Y2180" s="5">
        <f>W2180-(V2180*10%)</f>
        <v>21870</v>
      </c>
      <c r="Z2180" s="5">
        <f t="shared" si="3"/>
        <v>15187.5</v>
      </c>
      <c r="AA2180" s="14">
        <v>45287.0</v>
      </c>
      <c r="AB2180" s="1" t="s">
        <v>3198</v>
      </c>
      <c r="AC2180" s="1" t="s">
        <v>55</v>
      </c>
      <c r="AD2180" s="12" t="s">
        <v>47</v>
      </c>
      <c r="AE2180" s="12" t="s">
        <v>47</v>
      </c>
      <c r="AF2180" s="12" t="s">
        <v>47</v>
      </c>
      <c r="AG2180" s="12" t="s">
        <v>47</v>
      </c>
      <c r="AH2180" s="12" t="s">
        <v>47</v>
      </c>
      <c r="AI2180" s="12" t="s">
        <v>47</v>
      </c>
    </row>
    <row r="2181">
      <c r="A2181" s="1" t="s">
        <v>3195</v>
      </c>
      <c r="B2181" s="13"/>
      <c r="C2181" s="1" t="s">
        <v>36</v>
      </c>
      <c r="D2181" s="1" t="s">
        <v>81</v>
      </c>
      <c r="E2181" s="1" t="s">
        <v>168</v>
      </c>
      <c r="F2181" s="1" t="s">
        <v>3196</v>
      </c>
      <c r="G2181" s="1" t="s">
        <v>84</v>
      </c>
      <c r="H2181" s="1" t="s">
        <v>85</v>
      </c>
      <c r="I2181" s="1" t="s">
        <v>187</v>
      </c>
      <c r="J2181" s="1"/>
      <c r="K2181" s="1" t="s">
        <v>3197</v>
      </c>
      <c r="L2181" s="1" t="s">
        <v>143</v>
      </c>
      <c r="M2181" s="9">
        <v>45267.0</v>
      </c>
      <c r="N2181" s="9">
        <v>45268.0</v>
      </c>
      <c r="O2181" s="1"/>
      <c r="P2181" s="1">
        <v>7.5</v>
      </c>
      <c r="Q2181" s="1">
        <v>250000.0</v>
      </c>
      <c r="R2181" s="1">
        <v>300000.0</v>
      </c>
      <c r="S2181" s="10">
        <f t="shared" ref="S2181:S2182" si="528">N2181+90</f>
        <v>45358</v>
      </c>
      <c r="V2181" s="5">
        <f t="shared" si="240"/>
        <v>22500</v>
      </c>
      <c r="W2181" s="11">
        <f t="shared" si="456"/>
        <v>26550</v>
      </c>
      <c r="Y2181" s="1"/>
      <c r="Z2181" s="5">
        <f t="shared" si="3"/>
        <v>16875</v>
      </c>
      <c r="AB2181" s="1"/>
      <c r="AC2181" s="1" t="str">
        <f>IF(T2181="","C","O")</f>
        <v>C</v>
      </c>
      <c r="AD2181" s="12" t="s">
        <v>47</v>
      </c>
      <c r="AE2181" s="12" t="s">
        <v>47</v>
      </c>
      <c r="AF2181" s="12" t="s">
        <v>47</v>
      </c>
      <c r="AG2181" s="12"/>
      <c r="AH2181" s="12"/>
      <c r="AI2181" s="12"/>
    </row>
    <row r="2182">
      <c r="A2182" s="1" t="s">
        <v>3199</v>
      </c>
      <c r="B2182" s="13"/>
      <c r="C2182" s="1" t="s">
        <v>36</v>
      </c>
      <c r="D2182" s="1" t="s">
        <v>102</v>
      </c>
      <c r="E2182" s="1" t="s">
        <v>212</v>
      </c>
      <c r="F2182" s="1" t="s">
        <v>1079</v>
      </c>
      <c r="G2182" s="1" t="s">
        <v>354</v>
      </c>
      <c r="H2182" s="1" t="s">
        <v>355</v>
      </c>
      <c r="I2182" s="1" t="s">
        <v>42</v>
      </c>
      <c r="J2182" s="1"/>
      <c r="K2182" s="1" t="s">
        <v>3200</v>
      </c>
      <c r="L2182" s="1" t="s">
        <v>53</v>
      </c>
      <c r="M2182" s="9">
        <v>44870.0</v>
      </c>
      <c r="N2182" s="9">
        <v>44940.0</v>
      </c>
      <c r="O2182" s="1"/>
      <c r="P2182" s="1">
        <v>8.33</v>
      </c>
      <c r="Q2182" s="1">
        <v>300000.0</v>
      </c>
      <c r="R2182" s="1">
        <v>300000.0</v>
      </c>
      <c r="S2182" s="10">
        <f t="shared" si="528"/>
        <v>45030</v>
      </c>
      <c r="V2182" s="5">
        <f t="shared" si="240"/>
        <v>24990</v>
      </c>
      <c r="W2182" s="11">
        <f t="shared" si="456"/>
        <v>29488.2</v>
      </c>
      <c r="Z2182" s="5">
        <f t="shared" si="3"/>
        <v>18742.5</v>
      </c>
      <c r="AB2182" s="1"/>
      <c r="AC2182" s="1" t="s">
        <v>45</v>
      </c>
      <c r="AD2182" s="12" t="s">
        <v>46</v>
      </c>
      <c r="AE2182" s="12" t="s">
        <v>46</v>
      </c>
      <c r="AF2182" s="12" t="s">
        <v>47</v>
      </c>
      <c r="AG2182" s="12"/>
      <c r="AH2182" s="12"/>
      <c r="AI2182" s="12"/>
    </row>
    <row r="2183">
      <c r="A2183" s="1" t="s">
        <v>3201</v>
      </c>
      <c r="B2183" s="13"/>
      <c r="C2183" s="1" t="s">
        <v>36</v>
      </c>
      <c r="D2183" s="1" t="s">
        <v>76</v>
      </c>
      <c r="E2183" s="1" t="s">
        <v>168</v>
      </c>
      <c r="F2183" s="1" t="s">
        <v>3202</v>
      </c>
      <c r="G2183" s="1" t="s">
        <v>152</v>
      </c>
      <c r="H2183" s="1" t="s">
        <v>153</v>
      </c>
      <c r="I2183" s="1" t="s">
        <v>290</v>
      </c>
      <c r="J2183" s="1"/>
      <c r="K2183" s="1" t="s">
        <v>3203</v>
      </c>
      <c r="L2183" s="1" t="s">
        <v>99</v>
      </c>
      <c r="M2183" s="9">
        <v>44824.0</v>
      </c>
      <c r="N2183" s="9">
        <v>44824.0</v>
      </c>
      <c r="O2183" s="1"/>
      <c r="P2183" s="1">
        <v>8.33</v>
      </c>
      <c r="Q2183" s="1">
        <v>200000.0</v>
      </c>
      <c r="R2183" s="1">
        <v>288000.0</v>
      </c>
      <c r="S2183" s="9">
        <v>44760.0</v>
      </c>
      <c r="T2183" s="9">
        <v>44824.0</v>
      </c>
      <c r="U2183" s="1" t="s">
        <v>3204</v>
      </c>
      <c r="V2183" s="5">
        <f t="shared" si="240"/>
        <v>23990.4</v>
      </c>
      <c r="W2183" s="11">
        <f t="shared" si="456"/>
        <v>28308.672</v>
      </c>
      <c r="X2183" s="9">
        <v>44790.0</v>
      </c>
      <c r="Y2183" s="5">
        <f>W2183</f>
        <v>28308.672</v>
      </c>
      <c r="Z2183" s="5">
        <f t="shared" si="3"/>
        <v>17992.8</v>
      </c>
      <c r="AA2183" s="14">
        <v>44889.0</v>
      </c>
      <c r="AB2183" s="1" t="s">
        <v>3204</v>
      </c>
      <c r="AC2183" s="1" t="s">
        <v>55</v>
      </c>
      <c r="AD2183" s="12" t="s">
        <v>46</v>
      </c>
      <c r="AE2183" s="12" t="s">
        <v>46</v>
      </c>
      <c r="AF2183" s="12" t="s">
        <v>46</v>
      </c>
      <c r="AG2183" s="12" t="s">
        <v>46</v>
      </c>
      <c r="AH2183" s="12" t="s">
        <v>46</v>
      </c>
      <c r="AI2183" s="12" t="s">
        <v>46</v>
      </c>
    </row>
    <row r="2184">
      <c r="A2184" s="1" t="s">
        <v>3205</v>
      </c>
      <c r="B2184" s="13"/>
      <c r="C2184" s="1" t="s">
        <v>36</v>
      </c>
      <c r="D2184" s="1" t="s">
        <v>96</v>
      </c>
      <c r="E2184" s="1" t="s">
        <v>38</v>
      </c>
      <c r="F2184" s="1" t="s">
        <v>2198</v>
      </c>
      <c r="G2184" s="1" t="s">
        <v>127</v>
      </c>
      <c r="H2184" s="1" t="s">
        <v>128</v>
      </c>
      <c r="I2184" s="1" t="s">
        <v>42</v>
      </c>
      <c r="J2184" s="1"/>
      <c r="K2184" s="1" t="s">
        <v>3206</v>
      </c>
      <c r="L2184" s="1" t="s">
        <v>53</v>
      </c>
      <c r="M2184" s="9">
        <v>45075.0</v>
      </c>
      <c r="N2184" s="9">
        <v>45075.0</v>
      </c>
      <c r="O2184" s="1"/>
      <c r="P2184" s="1">
        <v>8.33</v>
      </c>
      <c r="Q2184" s="1">
        <v>300000.0</v>
      </c>
      <c r="R2184" s="1">
        <v>300000.0</v>
      </c>
      <c r="S2184" s="10">
        <f>N2184+30</f>
        <v>45105</v>
      </c>
      <c r="V2184" s="5">
        <f t="shared" si="240"/>
        <v>24990</v>
      </c>
      <c r="W2184" s="11">
        <f t="shared" si="456"/>
        <v>29488.2</v>
      </c>
      <c r="Z2184" s="5">
        <f t="shared" si="3"/>
        <v>18742.5</v>
      </c>
      <c r="AB2184" s="1"/>
      <c r="AC2184" s="1" t="s">
        <v>45</v>
      </c>
      <c r="AD2184" s="12" t="s">
        <v>47</v>
      </c>
      <c r="AE2184" s="12" t="s">
        <v>47</v>
      </c>
      <c r="AF2184" s="12" t="s">
        <v>47</v>
      </c>
      <c r="AG2184" s="12"/>
      <c r="AH2184" s="12"/>
      <c r="AI2184" s="12"/>
    </row>
    <row r="2185">
      <c r="A2185" s="1" t="s">
        <v>3207</v>
      </c>
      <c r="B2185" s="13"/>
      <c r="C2185" s="1" t="s">
        <v>36</v>
      </c>
      <c r="D2185" s="1" t="s">
        <v>37</v>
      </c>
      <c r="E2185" s="1" t="s">
        <v>82</v>
      </c>
      <c r="F2185" s="1" t="s">
        <v>3208</v>
      </c>
      <c r="G2185" s="1" t="s">
        <v>134</v>
      </c>
      <c r="H2185" s="1" t="s">
        <v>135</v>
      </c>
      <c r="I2185" s="1" t="s">
        <v>42</v>
      </c>
      <c r="J2185" s="1"/>
      <c r="K2185" s="1" t="s">
        <v>3209</v>
      </c>
      <c r="L2185" s="1" t="s">
        <v>150</v>
      </c>
      <c r="M2185" s="9">
        <v>44713.0</v>
      </c>
      <c r="N2185" s="9">
        <v>44713.0</v>
      </c>
      <c r="O2185" s="1"/>
      <c r="P2185" s="1">
        <v>8.33</v>
      </c>
      <c r="Q2185" s="1">
        <v>300000.0</v>
      </c>
      <c r="R2185" s="1">
        <v>300000.0</v>
      </c>
      <c r="S2185" s="10">
        <f>N2185+90</f>
        <v>44803</v>
      </c>
      <c r="V2185" s="5">
        <f t="shared" si="240"/>
        <v>24990</v>
      </c>
      <c r="W2185" s="11">
        <f t="shared" si="456"/>
        <v>29488.2</v>
      </c>
      <c r="X2185" s="1"/>
      <c r="Y2185" s="1"/>
      <c r="Z2185" s="5">
        <f t="shared" si="3"/>
        <v>18742.5</v>
      </c>
      <c r="AA2185" s="1"/>
      <c r="AB2185" s="1"/>
      <c r="AC2185" s="1" t="s">
        <v>45</v>
      </c>
      <c r="AD2185" s="12" t="s">
        <v>46</v>
      </c>
      <c r="AE2185" s="12" t="s">
        <v>46</v>
      </c>
      <c r="AF2185" s="12" t="s">
        <v>46</v>
      </c>
      <c r="AG2185" s="12"/>
      <c r="AH2185" s="12"/>
      <c r="AI2185" s="12"/>
    </row>
    <row r="2186">
      <c r="A2186" s="1" t="s">
        <v>3207</v>
      </c>
      <c r="B2186" s="13"/>
      <c r="C2186" s="1" t="s">
        <v>36</v>
      </c>
      <c r="D2186" s="1" t="s">
        <v>37</v>
      </c>
      <c r="E2186" s="1" t="s">
        <v>82</v>
      </c>
      <c r="F2186" s="1" t="s">
        <v>3208</v>
      </c>
      <c r="G2186" s="1" t="s">
        <v>134</v>
      </c>
      <c r="H2186" s="1" t="s">
        <v>135</v>
      </c>
      <c r="I2186" s="1" t="s">
        <v>42</v>
      </c>
      <c r="J2186" s="1"/>
      <c r="K2186" s="1" t="s">
        <v>3209</v>
      </c>
      <c r="L2186" s="1" t="s">
        <v>150</v>
      </c>
      <c r="M2186" s="9">
        <v>44713.0</v>
      </c>
      <c r="N2186" s="9">
        <v>44713.0</v>
      </c>
      <c r="O2186" s="1"/>
      <c r="P2186" s="1">
        <v>8.33</v>
      </c>
      <c r="Q2186" s="1">
        <v>300000.0</v>
      </c>
      <c r="R2186" s="1">
        <v>300000.0</v>
      </c>
      <c r="S2186" s="10">
        <f>N2186+30</f>
        <v>44743</v>
      </c>
      <c r="V2186" s="5">
        <f t="shared" si="240"/>
        <v>24990</v>
      </c>
      <c r="W2186" s="11">
        <f t="shared" si="456"/>
        <v>29488.2</v>
      </c>
      <c r="Z2186" s="5">
        <f t="shared" si="3"/>
        <v>18742.5</v>
      </c>
      <c r="AB2186" s="1"/>
      <c r="AC2186" s="1" t="str">
        <f>IF(T2186="","C","O")</f>
        <v>C</v>
      </c>
      <c r="AD2186" s="12" t="s">
        <v>46</v>
      </c>
      <c r="AE2186" s="12" t="s">
        <v>46</v>
      </c>
      <c r="AF2186" s="12" t="s">
        <v>46</v>
      </c>
      <c r="AG2186" s="12"/>
      <c r="AH2186" s="12"/>
      <c r="AI2186" s="12"/>
    </row>
    <row r="2187">
      <c r="A2187" s="1" t="s">
        <v>3210</v>
      </c>
      <c r="B2187" s="13"/>
      <c r="C2187" s="1" t="s">
        <v>36</v>
      </c>
      <c r="D2187" s="1" t="s">
        <v>102</v>
      </c>
      <c r="E2187" s="1" t="s">
        <v>212</v>
      </c>
      <c r="F2187" s="1" t="s">
        <v>1079</v>
      </c>
      <c r="G2187" s="1" t="s">
        <v>152</v>
      </c>
      <c r="H2187" s="1" t="s">
        <v>153</v>
      </c>
      <c r="I2187" s="1" t="s">
        <v>265</v>
      </c>
      <c r="J2187" s="1"/>
      <c r="K2187" s="1" t="s">
        <v>3211</v>
      </c>
      <c r="L2187" s="1" t="s">
        <v>53</v>
      </c>
      <c r="M2187" s="9">
        <v>44798.0</v>
      </c>
      <c r="N2187" s="14">
        <v>44881.0</v>
      </c>
      <c r="O2187" s="1"/>
      <c r="P2187" s="1">
        <v>8.33</v>
      </c>
      <c r="Q2187" s="1">
        <v>300000.0</v>
      </c>
      <c r="R2187" s="1">
        <v>300000.0</v>
      </c>
      <c r="S2187" s="15">
        <f t="shared" ref="S2187:S2188" si="529">N2187+90</f>
        <v>44971</v>
      </c>
      <c r="V2187" s="5">
        <f t="shared" si="240"/>
        <v>24990</v>
      </c>
      <c r="W2187" s="11">
        <f t="shared" si="456"/>
        <v>29488.2</v>
      </c>
      <c r="Z2187" s="5">
        <f t="shared" si="3"/>
        <v>18742.5</v>
      </c>
      <c r="AB2187" s="1"/>
      <c r="AC2187" s="1" t="s">
        <v>45</v>
      </c>
      <c r="AD2187" s="12" t="s">
        <v>46</v>
      </c>
      <c r="AE2187" s="12" t="s">
        <v>46</v>
      </c>
      <c r="AF2187" s="12" t="s">
        <v>46</v>
      </c>
      <c r="AG2187" s="12"/>
      <c r="AH2187" s="12"/>
      <c r="AI2187" s="12"/>
    </row>
    <row r="2188">
      <c r="A2188" s="1" t="s">
        <v>3212</v>
      </c>
      <c r="B2188" s="13"/>
      <c r="C2188" s="1" t="s">
        <v>36</v>
      </c>
      <c r="D2188" s="1" t="s">
        <v>76</v>
      </c>
      <c r="E2188" s="1" t="s">
        <v>77</v>
      </c>
      <c r="F2188" s="1" t="s">
        <v>1117</v>
      </c>
      <c r="G2188" s="1" t="s">
        <v>180</v>
      </c>
      <c r="H2188" s="1" t="s">
        <v>181</v>
      </c>
      <c r="I2188" s="1" t="s">
        <v>42</v>
      </c>
      <c r="J2188" s="1"/>
      <c r="K2188" s="1" t="s">
        <v>3213</v>
      </c>
      <c r="L2188" s="1" t="s">
        <v>53</v>
      </c>
      <c r="M2188" s="9">
        <v>45143.0</v>
      </c>
      <c r="N2188" s="9">
        <v>45231.0</v>
      </c>
      <c r="O2188" s="1"/>
      <c r="P2188" s="1">
        <v>8.33</v>
      </c>
      <c r="Q2188" s="1">
        <v>500000.0</v>
      </c>
      <c r="R2188" s="1">
        <v>300000.0</v>
      </c>
      <c r="S2188" s="10">
        <f t="shared" si="529"/>
        <v>45321</v>
      </c>
      <c r="V2188" s="5">
        <f t="shared" si="240"/>
        <v>24990</v>
      </c>
      <c r="W2188" s="11">
        <f t="shared" si="456"/>
        <v>29488.2</v>
      </c>
      <c r="Z2188" s="5">
        <f t="shared" si="3"/>
        <v>18742.5</v>
      </c>
      <c r="AC2188" s="1" t="str">
        <f>IF(T2188="","C","O")</f>
        <v>C</v>
      </c>
      <c r="AD2188" s="12" t="s">
        <v>47</v>
      </c>
      <c r="AE2188" s="12" t="s">
        <v>47</v>
      </c>
      <c r="AF2188" s="12" t="s">
        <v>47</v>
      </c>
      <c r="AG2188" s="12"/>
      <c r="AH2188" s="12"/>
      <c r="AI2188" s="12"/>
    </row>
    <row r="2189">
      <c r="A2189" s="1" t="s">
        <v>3214</v>
      </c>
      <c r="B2189" s="13"/>
      <c r="C2189" s="1" t="s">
        <v>36</v>
      </c>
      <c r="D2189" s="1" t="s">
        <v>81</v>
      </c>
      <c r="E2189" s="1" t="s">
        <v>77</v>
      </c>
      <c r="F2189" s="1" t="s">
        <v>353</v>
      </c>
      <c r="G2189" s="1" t="s">
        <v>134</v>
      </c>
      <c r="H2189" s="1" t="s">
        <v>135</v>
      </c>
      <c r="I2189" s="1" t="s">
        <v>42</v>
      </c>
      <c r="J2189" s="1"/>
      <c r="K2189" s="1" t="s">
        <v>3215</v>
      </c>
      <c r="L2189" s="1" t="s">
        <v>99</v>
      </c>
      <c r="M2189" s="9">
        <v>45061.0</v>
      </c>
      <c r="N2189" s="9">
        <v>44796.0</v>
      </c>
      <c r="O2189" s="1"/>
      <c r="P2189" s="1">
        <v>8.33</v>
      </c>
      <c r="Q2189" s="1">
        <v>450000.0</v>
      </c>
      <c r="R2189" s="1">
        <v>513340.0</v>
      </c>
      <c r="S2189" s="9">
        <v>44789.0</v>
      </c>
      <c r="T2189" s="9">
        <v>44796.0</v>
      </c>
      <c r="U2189" s="1" t="s">
        <v>3216</v>
      </c>
      <c r="V2189" s="5">
        <f t="shared" si="240"/>
        <v>42761.222</v>
      </c>
      <c r="W2189" s="11">
        <f t="shared" si="456"/>
        <v>50458.24196</v>
      </c>
      <c r="X2189" s="9">
        <v>44834.0</v>
      </c>
      <c r="Y2189" s="5">
        <f t="shared" ref="Y2189:Y2192" si="530">W2189-(V2189*10%)</f>
        <v>46182.11976</v>
      </c>
      <c r="Z2189" s="5">
        <f t="shared" si="3"/>
        <v>32070.9165</v>
      </c>
      <c r="AA2189" s="9">
        <v>44838.0</v>
      </c>
      <c r="AB2189" s="1" t="s">
        <v>3216</v>
      </c>
      <c r="AC2189" s="1" t="s">
        <v>55</v>
      </c>
      <c r="AD2189" s="12" t="s">
        <v>47</v>
      </c>
      <c r="AE2189" s="12" t="s">
        <v>46</v>
      </c>
      <c r="AF2189" s="12" t="s">
        <v>46</v>
      </c>
      <c r="AG2189" s="12" t="s">
        <v>46</v>
      </c>
      <c r="AH2189" s="12" t="s">
        <v>46</v>
      </c>
      <c r="AI2189" s="12" t="s">
        <v>46</v>
      </c>
    </row>
    <row r="2190">
      <c r="A2190" s="1" t="s">
        <v>3214</v>
      </c>
      <c r="B2190" s="13"/>
      <c r="C2190" s="1" t="s">
        <v>36</v>
      </c>
      <c r="D2190" s="1" t="s">
        <v>81</v>
      </c>
      <c r="E2190" s="1" t="s">
        <v>77</v>
      </c>
      <c r="F2190" s="1" t="s">
        <v>353</v>
      </c>
      <c r="G2190" s="1" t="s">
        <v>134</v>
      </c>
      <c r="H2190" s="1" t="s">
        <v>135</v>
      </c>
      <c r="I2190" s="1" t="s">
        <v>42</v>
      </c>
      <c r="J2190" s="1"/>
      <c r="K2190" s="1" t="s">
        <v>3215</v>
      </c>
      <c r="L2190" s="1" t="s">
        <v>99</v>
      </c>
      <c r="M2190" s="9">
        <v>45061.0</v>
      </c>
      <c r="N2190" s="9">
        <v>44820.0</v>
      </c>
      <c r="O2190" s="1"/>
      <c r="P2190" s="1">
        <v>8.33</v>
      </c>
      <c r="Q2190" s="1">
        <v>650000.0</v>
      </c>
      <c r="R2190" s="1">
        <v>690932.0</v>
      </c>
      <c r="S2190" s="9">
        <v>44812.0</v>
      </c>
      <c r="T2190" s="9">
        <v>44820.0</v>
      </c>
      <c r="U2190" s="1" t="s">
        <v>3217</v>
      </c>
      <c r="V2190" s="5">
        <f t="shared" si="240"/>
        <v>57554.6356</v>
      </c>
      <c r="W2190" s="11">
        <f t="shared" si="456"/>
        <v>67914.47001</v>
      </c>
      <c r="X2190" s="14">
        <v>44857.0</v>
      </c>
      <c r="Y2190" s="5">
        <f t="shared" si="530"/>
        <v>62159.00645</v>
      </c>
      <c r="Z2190" s="5">
        <f t="shared" si="3"/>
        <v>43165.9767</v>
      </c>
      <c r="AA2190" s="14">
        <v>44861.0</v>
      </c>
      <c r="AB2190" s="1" t="s">
        <v>3217</v>
      </c>
      <c r="AC2190" s="1" t="s">
        <v>55</v>
      </c>
      <c r="AD2190" s="12" t="s">
        <v>47</v>
      </c>
      <c r="AE2190" s="12" t="s">
        <v>46</v>
      </c>
      <c r="AF2190" s="12" t="s">
        <v>46</v>
      </c>
      <c r="AG2190" s="12" t="s">
        <v>46</v>
      </c>
      <c r="AH2190" s="12" t="s">
        <v>46</v>
      </c>
      <c r="AI2190" s="12" t="s">
        <v>46</v>
      </c>
    </row>
    <row r="2191">
      <c r="A2191" s="1" t="s">
        <v>3214</v>
      </c>
      <c r="B2191" s="13"/>
      <c r="C2191" s="1" t="s">
        <v>36</v>
      </c>
      <c r="D2191" s="1" t="s">
        <v>81</v>
      </c>
      <c r="E2191" s="1" t="s">
        <v>77</v>
      </c>
      <c r="F2191" s="1" t="s">
        <v>353</v>
      </c>
      <c r="G2191" s="1" t="s">
        <v>134</v>
      </c>
      <c r="H2191" s="1" t="s">
        <v>135</v>
      </c>
      <c r="I2191" s="1" t="s">
        <v>42</v>
      </c>
      <c r="J2191" s="1"/>
      <c r="K2191" s="1" t="s">
        <v>3215</v>
      </c>
      <c r="L2191" s="1" t="s">
        <v>99</v>
      </c>
      <c r="M2191" s="9">
        <v>45061.0</v>
      </c>
      <c r="N2191" s="9">
        <v>44820.0</v>
      </c>
      <c r="O2191" s="1"/>
      <c r="P2191" s="1">
        <v>8.33</v>
      </c>
      <c r="Q2191" s="1">
        <v>1050000.0</v>
      </c>
      <c r="R2191" s="1">
        <v>1050404.0</v>
      </c>
      <c r="S2191" s="9">
        <v>44816.0</v>
      </c>
      <c r="T2191" s="9">
        <v>44820.0</v>
      </c>
      <c r="U2191" s="1" t="s">
        <v>3218</v>
      </c>
      <c r="V2191" s="5">
        <f t="shared" si="240"/>
        <v>87498.6532</v>
      </c>
      <c r="W2191" s="11">
        <f t="shared" si="456"/>
        <v>103248.4108</v>
      </c>
      <c r="X2191" s="14">
        <v>44861.0</v>
      </c>
      <c r="Y2191" s="5">
        <f t="shared" si="530"/>
        <v>94498.54546</v>
      </c>
      <c r="Z2191" s="5">
        <f t="shared" si="3"/>
        <v>65623.9899</v>
      </c>
      <c r="AA2191" s="14">
        <v>44865.0</v>
      </c>
      <c r="AB2191" s="1" t="s">
        <v>3218</v>
      </c>
      <c r="AC2191" s="1" t="s">
        <v>55</v>
      </c>
      <c r="AD2191" s="12" t="s">
        <v>47</v>
      </c>
      <c r="AE2191" s="12" t="s">
        <v>46</v>
      </c>
      <c r="AF2191" s="12" t="s">
        <v>46</v>
      </c>
      <c r="AG2191" s="12" t="s">
        <v>46</v>
      </c>
      <c r="AH2191" s="12" t="s">
        <v>46</v>
      </c>
      <c r="AI2191" s="12" t="s">
        <v>46</v>
      </c>
    </row>
    <row r="2192">
      <c r="A2192" s="1" t="s">
        <v>3214</v>
      </c>
      <c r="B2192" s="13"/>
      <c r="C2192" s="1" t="s">
        <v>36</v>
      </c>
      <c r="D2192" s="1" t="s">
        <v>81</v>
      </c>
      <c r="E2192" s="1" t="s">
        <v>212</v>
      </c>
      <c r="F2192" s="1" t="s">
        <v>1079</v>
      </c>
      <c r="G2192" s="1" t="s">
        <v>134</v>
      </c>
      <c r="H2192" s="1" t="s">
        <v>135</v>
      </c>
      <c r="I2192" s="1" t="s">
        <v>42</v>
      </c>
      <c r="J2192" s="1"/>
      <c r="K2192" s="1" t="s">
        <v>3215</v>
      </c>
      <c r="L2192" s="1" t="s">
        <v>99</v>
      </c>
      <c r="M2192" s="9">
        <v>45061.0</v>
      </c>
      <c r="N2192" s="9">
        <v>45057.0</v>
      </c>
      <c r="O2192" s="1"/>
      <c r="P2192" s="1">
        <v>8.33</v>
      </c>
      <c r="Q2192" s="1">
        <v>800000.0</v>
      </c>
      <c r="R2192" s="1">
        <v>801600.0</v>
      </c>
      <c r="S2192" s="9">
        <v>45048.0</v>
      </c>
      <c r="T2192" s="9">
        <v>45057.0</v>
      </c>
      <c r="U2192" s="1" t="s">
        <v>3219</v>
      </c>
      <c r="V2192" s="5">
        <f t="shared" si="240"/>
        <v>66773.28</v>
      </c>
      <c r="W2192" s="11">
        <f t="shared" si="456"/>
        <v>78792.4704</v>
      </c>
      <c r="X2192" s="9">
        <v>45093.0</v>
      </c>
      <c r="Y2192" s="5">
        <f t="shared" si="530"/>
        <v>72115.1424</v>
      </c>
      <c r="Z2192" s="5">
        <f t="shared" si="3"/>
        <v>50079.96</v>
      </c>
      <c r="AA2192" s="9">
        <v>45097.0</v>
      </c>
      <c r="AB2192" s="1" t="s">
        <v>3219</v>
      </c>
      <c r="AC2192" s="1" t="s">
        <v>55</v>
      </c>
      <c r="AD2192" s="12" t="s">
        <v>47</v>
      </c>
      <c r="AE2192" s="12" t="s">
        <v>47</v>
      </c>
      <c r="AF2192" s="12" t="s">
        <v>47</v>
      </c>
      <c r="AG2192" s="12" t="s">
        <v>47</v>
      </c>
      <c r="AH2192" s="12" t="s">
        <v>47</v>
      </c>
      <c r="AI2192" s="12" t="s">
        <v>47</v>
      </c>
    </row>
    <row r="2193">
      <c r="A2193" s="1" t="s">
        <v>3214</v>
      </c>
      <c r="B2193" s="13"/>
      <c r="C2193" s="1" t="s">
        <v>36</v>
      </c>
      <c r="D2193" s="1" t="s">
        <v>81</v>
      </c>
      <c r="E2193" s="1" t="s">
        <v>212</v>
      </c>
      <c r="F2193" s="1" t="s">
        <v>2405</v>
      </c>
      <c r="G2193" s="1" t="s">
        <v>134</v>
      </c>
      <c r="H2193" s="1" t="s">
        <v>135</v>
      </c>
      <c r="I2193" s="1" t="s">
        <v>42</v>
      </c>
      <c r="J2193" s="1"/>
      <c r="K2193" s="1" t="s">
        <v>3215</v>
      </c>
      <c r="L2193" s="1" t="s">
        <v>99</v>
      </c>
      <c r="M2193" s="9">
        <v>45061.0</v>
      </c>
      <c r="N2193" s="9">
        <v>45051.0</v>
      </c>
      <c r="O2193" s="1"/>
      <c r="P2193" s="1">
        <v>8.33</v>
      </c>
      <c r="Q2193" s="1">
        <v>300000.0</v>
      </c>
      <c r="R2193" s="1">
        <v>300000.0</v>
      </c>
      <c r="S2193" s="10">
        <f t="shared" ref="S2193:S2194" si="531">N2193+90</f>
        <v>45141</v>
      </c>
      <c r="V2193" s="5">
        <f t="shared" si="240"/>
        <v>24990</v>
      </c>
      <c r="W2193" s="11">
        <f t="shared" si="456"/>
        <v>29488.2</v>
      </c>
      <c r="Z2193" s="5">
        <f t="shared" si="3"/>
        <v>18742.5</v>
      </c>
      <c r="AC2193" s="1" t="str">
        <f>IF(T2193="","C","O")</f>
        <v>C</v>
      </c>
      <c r="AD2193" s="12" t="s">
        <v>47</v>
      </c>
      <c r="AE2193" s="12" t="s">
        <v>47</v>
      </c>
      <c r="AF2193" s="12" t="s">
        <v>47</v>
      </c>
      <c r="AG2193" s="12"/>
      <c r="AH2193" s="12"/>
      <c r="AI2193" s="12"/>
    </row>
    <row r="2194">
      <c r="A2194" s="1" t="s">
        <v>3214</v>
      </c>
      <c r="B2194" s="13"/>
      <c r="C2194" s="1" t="s">
        <v>36</v>
      </c>
      <c r="D2194" s="1" t="s">
        <v>81</v>
      </c>
      <c r="E2194" s="1" t="s">
        <v>212</v>
      </c>
      <c r="F2194" s="1" t="s">
        <v>2405</v>
      </c>
      <c r="G2194" s="1" t="s">
        <v>134</v>
      </c>
      <c r="H2194" s="1" t="s">
        <v>135</v>
      </c>
      <c r="I2194" s="1" t="s">
        <v>42</v>
      </c>
      <c r="J2194" s="1"/>
      <c r="K2194" s="1" t="s">
        <v>3215</v>
      </c>
      <c r="L2194" s="1" t="s">
        <v>99</v>
      </c>
      <c r="M2194" s="9">
        <v>45061.0</v>
      </c>
      <c r="N2194" s="9">
        <v>45044.0</v>
      </c>
      <c r="O2194" s="9">
        <v>44594.0</v>
      </c>
      <c r="P2194" s="1">
        <v>8.33</v>
      </c>
      <c r="Q2194" s="1">
        <v>2000000.0</v>
      </c>
      <c r="R2194" s="1">
        <v>300000.0</v>
      </c>
      <c r="S2194" s="10">
        <f t="shared" si="531"/>
        <v>45134</v>
      </c>
      <c r="V2194" s="5">
        <f t="shared" si="240"/>
        <v>24990</v>
      </c>
      <c r="W2194" s="11">
        <f t="shared" si="456"/>
        <v>29488.2</v>
      </c>
      <c r="Z2194" s="5">
        <f t="shared" si="3"/>
        <v>18742.5</v>
      </c>
      <c r="AB2194" s="1"/>
      <c r="AC2194" s="1" t="s">
        <v>45</v>
      </c>
      <c r="AD2194" s="12" t="s">
        <v>47</v>
      </c>
      <c r="AE2194" s="12" t="s">
        <v>47</v>
      </c>
      <c r="AF2194" s="12" t="s">
        <v>47</v>
      </c>
      <c r="AG2194" s="12"/>
      <c r="AH2194" s="12"/>
      <c r="AI2194" s="12"/>
    </row>
    <row r="2195">
      <c r="A2195" s="1" t="s">
        <v>3214</v>
      </c>
      <c r="B2195" s="13"/>
      <c r="C2195" s="1" t="s">
        <v>36</v>
      </c>
      <c r="D2195" s="1" t="s">
        <v>81</v>
      </c>
      <c r="E2195" s="1" t="s">
        <v>212</v>
      </c>
      <c r="F2195" s="1" t="s">
        <v>2405</v>
      </c>
      <c r="G2195" s="1" t="s">
        <v>134</v>
      </c>
      <c r="H2195" s="1" t="s">
        <v>135</v>
      </c>
      <c r="I2195" s="1" t="s">
        <v>42</v>
      </c>
      <c r="J2195" s="1"/>
      <c r="K2195" s="1" t="s">
        <v>3215</v>
      </c>
      <c r="L2195" s="1" t="s">
        <v>99</v>
      </c>
      <c r="M2195" s="9">
        <v>45061.0</v>
      </c>
      <c r="N2195" s="9">
        <v>45061.0</v>
      </c>
      <c r="O2195" s="1"/>
      <c r="P2195" s="1">
        <v>8.33</v>
      </c>
      <c r="Q2195" s="1">
        <v>100000.0</v>
      </c>
      <c r="R2195" s="1">
        <v>300000.0</v>
      </c>
      <c r="S2195" s="10">
        <f>N2195+30</f>
        <v>45091</v>
      </c>
      <c r="V2195" s="5">
        <f t="shared" si="240"/>
        <v>24990</v>
      </c>
      <c r="W2195" s="11">
        <f t="shared" si="456"/>
        <v>29488.2</v>
      </c>
      <c r="X2195" s="1"/>
      <c r="Y2195" s="1"/>
      <c r="Z2195" s="5">
        <f t="shared" si="3"/>
        <v>18742.5</v>
      </c>
      <c r="AA2195" s="1"/>
      <c r="AB2195" s="1"/>
      <c r="AC2195" s="1" t="str">
        <f t="shared" ref="AC2195:AC2197" si="532">IF(T2195="","C","O")</f>
        <v>C</v>
      </c>
      <c r="AD2195" s="12" t="s">
        <v>47</v>
      </c>
      <c r="AE2195" s="12" t="s">
        <v>47</v>
      </c>
      <c r="AF2195" s="12" t="s">
        <v>47</v>
      </c>
      <c r="AG2195" s="12"/>
      <c r="AH2195" s="12"/>
      <c r="AI2195" s="12"/>
    </row>
    <row r="2196">
      <c r="A2196" s="1" t="s">
        <v>3220</v>
      </c>
      <c r="B2196" s="13"/>
      <c r="C2196" s="1" t="s">
        <v>132</v>
      </c>
      <c r="D2196" s="1" t="s">
        <v>37</v>
      </c>
      <c r="E2196" s="1" t="s">
        <v>77</v>
      </c>
      <c r="F2196" s="1" t="s">
        <v>672</v>
      </c>
      <c r="G2196" s="1" t="s">
        <v>152</v>
      </c>
      <c r="H2196" s="1" t="s">
        <v>317</v>
      </c>
      <c r="I2196" s="1" t="s">
        <v>209</v>
      </c>
      <c r="J2196" s="1"/>
      <c r="K2196" s="1" t="s">
        <v>3221</v>
      </c>
      <c r="L2196" s="1" t="s">
        <v>99</v>
      </c>
      <c r="M2196" s="9">
        <v>44652.0</v>
      </c>
      <c r="N2196" s="9">
        <v>44676.0</v>
      </c>
      <c r="O2196" s="1"/>
      <c r="P2196" s="1">
        <v>8.33</v>
      </c>
      <c r="Q2196" s="1">
        <v>500000.0</v>
      </c>
      <c r="R2196" s="1">
        <v>300000.0</v>
      </c>
      <c r="S2196" s="10">
        <f t="shared" ref="S2196:S2197" si="533">N2196+90</f>
        <v>44766</v>
      </c>
      <c r="V2196" s="5">
        <f t="shared" si="240"/>
        <v>24990</v>
      </c>
      <c r="W2196" s="11">
        <f t="shared" si="456"/>
        <v>29488.2</v>
      </c>
      <c r="Z2196" s="5">
        <f t="shared" si="3"/>
        <v>18742.5</v>
      </c>
      <c r="AC2196" s="1" t="str">
        <f t="shared" si="532"/>
        <v>C</v>
      </c>
      <c r="AD2196" s="12" t="s">
        <v>46</v>
      </c>
      <c r="AE2196" s="12" t="s">
        <v>46</v>
      </c>
      <c r="AF2196" s="12" t="s">
        <v>46</v>
      </c>
      <c r="AG2196" s="12"/>
      <c r="AH2196" s="12"/>
      <c r="AI2196" s="12"/>
    </row>
    <row r="2197">
      <c r="A2197" s="1" t="s">
        <v>3222</v>
      </c>
      <c r="B2197" s="13"/>
      <c r="C2197" s="1" t="s">
        <v>36</v>
      </c>
      <c r="D2197" s="1" t="s">
        <v>50</v>
      </c>
      <c r="E2197" s="1" t="s">
        <v>82</v>
      </c>
      <c r="F2197" s="1" t="s">
        <v>252</v>
      </c>
      <c r="G2197" s="1" t="s">
        <v>140</v>
      </c>
      <c r="H2197" s="1" t="s">
        <v>165</v>
      </c>
      <c r="I2197" s="1" t="s">
        <v>265</v>
      </c>
      <c r="J2197" s="1"/>
      <c r="K2197" s="1" t="s">
        <v>3223</v>
      </c>
      <c r="L2197" s="1" t="s">
        <v>347</v>
      </c>
      <c r="M2197" s="14">
        <v>45209.0</v>
      </c>
      <c r="N2197" s="14">
        <v>45209.0</v>
      </c>
      <c r="O2197" s="1"/>
      <c r="P2197" s="1">
        <v>8.33</v>
      </c>
      <c r="Q2197" s="1">
        <v>300000.0</v>
      </c>
      <c r="R2197" s="1">
        <v>300000.0</v>
      </c>
      <c r="S2197" s="15">
        <f t="shared" si="533"/>
        <v>45299</v>
      </c>
      <c r="V2197" s="5">
        <f t="shared" si="240"/>
        <v>24990</v>
      </c>
      <c r="W2197" s="11">
        <f t="shared" si="456"/>
        <v>29488.2</v>
      </c>
      <c r="Z2197" s="5">
        <f t="shared" si="3"/>
        <v>18742.5</v>
      </c>
      <c r="AB2197" s="1"/>
      <c r="AC2197" s="1" t="str">
        <f t="shared" si="532"/>
        <v>C</v>
      </c>
      <c r="AD2197" s="12" t="s">
        <v>47</v>
      </c>
      <c r="AE2197" s="12" t="s">
        <v>47</v>
      </c>
      <c r="AF2197" s="12" t="s">
        <v>47</v>
      </c>
      <c r="AG2197" s="12"/>
      <c r="AH2197" s="12"/>
      <c r="AI2197" s="12"/>
    </row>
    <row r="2198">
      <c r="A2198" s="1" t="s">
        <v>3224</v>
      </c>
      <c r="B2198" s="13"/>
      <c r="C2198" s="1" t="s">
        <v>36</v>
      </c>
      <c r="D2198" s="1" t="s">
        <v>37</v>
      </c>
      <c r="E2198" s="1" t="s">
        <v>38</v>
      </c>
      <c r="F2198" s="1" t="s">
        <v>935</v>
      </c>
      <c r="G2198" s="1" t="s">
        <v>196</v>
      </c>
      <c r="H2198" s="1" t="s">
        <v>197</v>
      </c>
      <c r="I2198" s="1" t="s">
        <v>265</v>
      </c>
      <c r="J2198" s="1"/>
      <c r="K2198" s="1" t="s">
        <v>3225</v>
      </c>
      <c r="L2198" s="1" t="s">
        <v>53</v>
      </c>
      <c r="M2198" s="9">
        <v>44652.0</v>
      </c>
      <c r="N2198" s="9">
        <v>44816.0</v>
      </c>
      <c r="O2198" s="1"/>
      <c r="P2198" s="1">
        <v>8.33</v>
      </c>
      <c r="Q2198" s="1">
        <v>250000.0</v>
      </c>
      <c r="R2198" s="1">
        <v>300000.0</v>
      </c>
      <c r="S2198" s="9">
        <v>44809.0</v>
      </c>
      <c r="T2198" s="9">
        <v>44816.0</v>
      </c>
      <c r="U2198" s="1" t="s">
        <v>3226</v>
      </c>
      <c r="V2198" s="5">
        <f t="shared" si="240"/>
        <v>24990</v>
      </c>
      <c r="W2198" s="11">
        <f t="shared" si="456"/>
        <v>29488.2</v>
      </c>
      <c r="X2198" s="9"/>
      <c r="Y2198" s="5"/>
      <c r="Z2198" s="5">
        <f t="shared" si="3"/>
        <v>18742.5</v>
      </c>
      <c r="AA2198" s="9"/>
      <c r="AC2198" s="1" t="s">
        <v>162</v>
      </c>
      <c r="AD2198" s="12" t="s">
        <v>46</v>
      </c>
      <c r="AE2198" s="12" t="s">
        <v>46</v>
      </c>
      <c r="AF2198" s="12" t="s">
        <v>46</v>
      </c>
      <c r="AG2198" s="12" t="s">
        <v>46</v>
      </c>
      <c r="AH2198" s="12"/>
      <c r="AI2198" s="12"/>
    </row>
    <row r="2199">
      <c r="A2199" s="1" t="s">
        <v>3224</v>
      </c>
      <c r="B2199" s="13"/>
      <c r="C2199" s="1" t="s">
        <v>36</v>
      </c>
      <c r="D2199" s="1" t="s">
        <v>37</v>
      </c>
      <c r="E2199" s="1" t="s">
        <v>38</v>
      </c>
      <c r="F2199" s="1" t="s">
        <v>935</v>
      </c>
      <c r="G2199" s="1" t="s">
        <v>196</v>
      </c>
      <c r="H2199" s="1" t="s">
        <v>197</v>
      </c>
      <c r="I2199" s="1" t="s">
        <v>265</v>
      </c>
      <c r="J2199" s="1"/>
      <c r="K2199" s="1" t="s">
        <v>3225</v>
      </c>
      <c r="L2199" s="1" t="s">
        <v>53</v>
      </c>
      <c r="M2199" s="9">
        <v>44652.0</v>
      </c>
      <c r="N2199" s="9">
        <v>45205.0</v>
      </c>
      <c r="O2199" s="1"/>
      <c r="P2199" s="1">
        <v>8.33</v>
      </c>
      <c r="Q2199" s="1">
        <v>500000.0</v>
      </c>
      <c r="R2199" s="1">
        <v>300000.0</v>
      </c>
      <c r="S2199" s="10">
        <f t="shared" ref="S2199:S2201" si="534">N2199+90</f>
        <v>45295</v>
      </c>
      <c r="V2199" s="5">
        <f t="shared" si="240"/>
        <v>24990</v>
      </c>
      <c r="W2199" s="11">
        <f t="shared" si="456"/>
        <v>29488.2</v>
      </c>
      <c r="Z2199" s="5">
        <f t="shared" si="3"/>
        <v>18742.5</v>
      </c>
      <c r="AB2199" s="1"/>
      <c r="AC2199" s="1" t="s">
        <v>45</v>
      </c>
      <c r="AD2199" s="12" t="s">
        <v>46</v>
      </c>
      <c r="AE2199" s="12" t="s">
        <v>47</v>
      </c>
      <c r="AF2199" s="12" t="s">
        <v>47</v>
      </c>
      <c r="AG2199" s="12"/>
      <c r="AH2199" s="12"/>
      <c r="AI2199" s="12"/>
    </row>
    <row r="2200">
      <c r="A2200" s="1" t="s">
        <v>3227</v>
      </c>
      <c r="B2200" s="13"/>
      <c r="C2200" s="1" t="s">
        <v>315</v>
      </c>
      <c r="D2200" s="1" t="s">
        <v>50</v>
      </c>
      <c r="E2200" s="1" t="s">
        <v>38</v>
      </c>
      <c r="F2200" s="1" t="s">
        <v>1523</v>
      </c>
      <c r="G2200" s="1" t="s">
        <v>310</v>
      </c>
      <c r="H2200" s="1" t="s">
        <v>311</v>
      </c>
      <c r="I2200" s="1" t="s">
        <v>42</v>
      </c>
      <c r="J2200" s="1"/>
      <c r="K2200" s="1" t="s">
        <v>3228</v>
      </c>
      <c r="L2200" s="1" t="s">
        <v>143</v>
      </c>
      <c r="M2200" s="9">
        <v>45156.0</v>
      </c>
      <c r="N2200" s="9">
        <v>44768.0</v>
      </c>
      <c r="O2200" s="1"/>
      <c r="P2200" s="1">
        <v>8.33</v>
      </c>
      <c r="Q2200" s="1">
        <v>1200000.0</v>
      </c>
      <c r="R2200" s="1">
        <v>300000.0</v>
      </c>
      <c r="S2200" s="10">
        <f t="shared" si="534"/>
        <v>44858</v>
      </c>
      <c r="V2200" s="5">
        <f t="shared" si="240"/>
        <v>24990</v>
      </c>
      <c r="W2200" s="11">
        <f t="shared" si="456"/>
        <v>29488.2</v>
      </c>
      <c r="Z2200" s="5">
        <f t="shared" si="3"/>
        <v>18742.5</v>
      </c>
      <c r="AB2200" s="1"/>
      <c r="AC2200" s="1" t="s">
        <v>45</v>
      </c>
      <c r="AD2200" s="12" t="s">
        <v>47</v>
      </c>
      <c r="AE2200" s="12" t="s">
        <v>46</v>
      </c>
      <c r="AF2200" s="12" t="s">
        <v>46</v>
      </c>
      <c r="AG2200" s="12"/>
      <c r="AH2200" s="12"/>
      <c r="AI2200" s="12"/>
    </row>
    <row r="2201">
      <c r="A2201" s="1" t="s">
        <v>3227</v>
      </c>
      <c r="B2201" s="13"/>
      <c r="C2201" s="1" t="s">
        <v>315</v>
      </c>
      <c r="D2201" s="1" t="s">
        <v>50</v>
      </c>
      <c r="E2201" s="1" t="s">
        <v>38</v>
      </c>
      <c r="F2201" s="1" t="s">
        <v>1523</v>
      </c>
      <c r="G2201" s="1" t="s">
        <v>310</v>
      </c>
      <c r="H2201" s="1" t="s">
        <v>311</v>
      </c>
      <c r="I2201" s="1" t="s">
        <v>42</v>
      </c>
      <c r="J2201" s="1"/>
      <c r="K2201" s="1" t="s">
        <v>3228</v>
      </c>
      <c r="L2201" s="1" t="s">
        <v>143</v>
      </c>
      <c r="M2201" s="9">
        <v>45156.0</v>
      </c>
      <c r="N2201" s="9">
        <v>45156.0</v>
      </c>
      <c r="O2201" s="1"/>
      <c r="P2201" s="1">
        <v>8.33</v>
      </c>
      <c r="Q2201" s="1">
        <v>1200000.0</v>
      </c>
      <c r="R2201" s="1">
        <v>300000.0</v>
      </c>
      <c r="S2201" s="10">
        <f t="shared" si="534"/>
        <v>45246</v>
      </c>
      <c r="V2201" s="5">
        <f t="shared" si="240"/>
        <v>24990</v>
      </c>
      <c r="W2201" s="11">
        <f t="shared" si="456"/>
        <v>29488.2</v>
      </c>
      <c r="Z2201" s="5">
        <f t="shared" si="3"/>
        <v>18742.5</v>
      </c>
      <c r="AC2201" s="1" t="s">
        <v>45</v>
      </c>
      <c r="AD2201" s="12" t="s">
        <v>47</v>
      </c>
      <c r="AE2201" s="12" t="s">
        <v>47</v>
      </c>
      <c r="AF2201" s="12" t="s">
        <v>47</v>
      </c>
      <c r="AG2201" s="12"/>
      <c r="AH2201" s="12"/>
      <c r="AI2201" s="12"/>
    </row>
    <row r="2202">
      <c r="A2202" s="1" t="s">
        <v>3229</v>
      </c>
      <c r="B2202" s="13"/>
      <c r="C2202" s="1" t="s">
        <v>36</v>
      </c>
      <c r="D2202" s="1" t="s">
        <v>96</v>
      </c>
      <c r="E2202" s="1" t="s">
        <v>82</v>
      </c>
      <c r="F2202" s="1" t="s">
        <v>3230</v>
      </c>
      <c r="G2202" s="1" t="s">
        <v>140</v>
      </c>
      <c r="H2202" s="1" t="s">
        <v>165</v>
      </c>
      <c r="I2202" s="1" t="s">
        <v>187</v>
      </c>
      <c r="J2202" s="1"/>
      <c r="K2202" s="1" t="s">
        <v>3231</v>
      </c>
      <c r="L2202" s="1" t="s">
        <v>53</v>
      </c>
      <c r="M2202" s="9">
        <v>45358.0</v>
      </c>
      <c r="N2202" s="9">
        <v>45358.0</v>
      </c>
      <c r="O2202" s="1"/>
      <c r="P2202" s="1">
        <v>8.33</v>
      </c>
      <c r="Q2202" s="1">
        <v>500000.0</v>
      </c>
      <c r="R2202" s="1">
        <v>300000.0</v>
      </c>
      <c r="S2202" s="10">
        <f>N2202+30</f>
        <v>45388</v>
      </c>
      <c r="V2202" s="5">
        <f t="shared" si="240"/>
        <v>24990</v>
      </c>
      <c r="W2202" s="11">
        <f t="shared" si="456"/>
        <v>29488.2</v>
      </c>
      <c r="Z2202" s="5">
        <f t="shared" si="3"/>
        <v>18742.5</v>
      </c>
      <c r="AB2202" s="1"/>
      <c r="AC2202" s="1" t="s">
        <v>45</v>
      </c>
      <c r="AD2202" s="12" t="s">
        <v>47</v>
      </c>
      <c r="AE2202" s="12" t="s">
        <v>47</v>
      </c>
      <c r="AF2202" s="12" t="s">
        <v>137</v>
      </c>
      <c r="AG2202" s="12"/>
      <c r="AH2202" s="12"/>
      <c r="AI2202" s="12"/>
    </row>
    <row r="2203">
      <c r="A2203" s="1" t="s">
        <v>3232</v>
      </c>
      <c r="B2203" s="13"/>
      <c r="C2203" s="1" t="s">
        <v>36</v>
      </c>
      <c r="D2203" s="1" t="s">
        <v>96</v>
      </c>
      <c r="E2203" s="1" t="s">
        <v>212</v>
      </c>
      <c r="F2203" s="1" t="s">
        <v>1079</v>
      </c>
      <c r="G2203" s="1" t="s">
        <v>601</v>
      </c>
      <c r="H2203" s="1" t="s">
        <v>602</v>
      </c>
      <c r="I2203" s="1" t="s">
        <v>42</v>
      </c>
      <c r="J2203" s="1"/>
      <c r="K2203" s="1" t="s">
        <v>3233</v>
      </c>
      <c r="L2203" s="1" t="s">
        <v>53</v>
      </c>
      <c r="M2203" s="9">
        <v>44768.0</v>
      </c>
      <c r="N2203" s="9">
        <v>44768.0</v>
      </c>
      <c r="O2203" s="1"/>
      <c r="P2203" s="1">
        <v>7.5</v>
      </c>
      <c r="Q2203" s="1">
        <v>500000.0</v>
      </c>
      <c r="R2203" s="1">
        <v>700008.0</v>
      </c>
      <c r="S2203" s="9">
        <v>44819.0</v>
      </c>
      <c r="T2203" s="9">
        <v>44831.0</v>
      </c>
      <c r="U2203" s="1" t="s">
        <v>3234</v>
      </c>
      <c r="V2203" s="5">
        <f t="shared" si="240"/>
        <v>52500.6</v>
      </c>
      <c r="W2203" s="11">
        <f t="shared" si="456"/>
        <v>61950.708</v>
      </c>
      <c r="X2203" s="9">
        <v>44831.0</v>
      </c>
      <c r="Y2203" s="5">
        <f t="shared" ref="Y2203:Y2206" si="535">W2203-(V2203*10%)</f>
        <v>56700.648</v>
      </c>
      <c r="Z2203" s="5">
        <f t="shared" si="3"/>
        <v>39375.45</v>
      </c>
      <c r="AA2203" s="9">
        <v>44831.0</v>
      </c>
      <c r="AB2203" s="1" t="s">
        <v>3234</v>
      </c>
      <c r="AC2203" s="1" t="s">
        <v>55</v>
      </c>
      <c r="AD2203" s="12" t="s">
        <v>46</v>
      </c>
      <c r="AE2203" s="12" t="s">
        <v>46</v>
      </c>
      <c r="AF2203" s="12" t="s">
        <v>46</v>
      </c>
      <c r="AG2203" s="12" t="s">
        <v>46</v>
      </c>
      <c r="AH2203" s="12" t="s">
        <v>46</v>
      </c>
      <c r="AI2203" s="12" t="s">
        <v>46</v>
      </c>
    </row>
    <row r="2204">
      <c r="A2204" s="1" t="s">
        <v>3232</v>
      </c>
      <c r="B2204" s="13"/>
      <c r="C2204" s="1" t="s">
        <v>36</v>
      </c>
      <c r="D2204" s="1" t="s">
        <v>96</v>
      </c>
      <c r="E2204" s="1" t="s">
        <v>212</v>
      </c>
      <c r="F2204" s="1" t="s">
        <v>1079</v>
      </c>
      <c r="G2204" s="1" t="s">
        <v>601</v>
      </c>
      <c r="H2204" s="1" t="s">
        <v>602</v>
      </c>
      <c r="I2204" s="1" t="s">
        <v>42</v>
      </c>
      <c r="J2204" s="1"/>
      <c r="K2204" s="1" t="s">
        <v>3233</v>
      </c>
      <c r="L2204" s="1" t="s">
        <v>53</v>
      </c>
      <c r="M2204" s="9">
        <v>44768.0</v>
      </c>
      <c r="N2204" s="9">
        <v>44768.0</v>
      </c>
      <c r="O2204" s="1"/>
      <c r="P2204" s="1">
        <v>7.5</v>
      </c>
      <c r="Q2204" s="1">
        <v>500000.0</v>
      </c>
      <c r="R2204" s="1">
        <v>637188.0</v>
      </c>
      <c r="S2204" s="9">
        <v>44819.0</v>
      </c>
      <c r="T2204" s="9">
        <v>44835.0</v>
      </c>
      <c r="U2204" s="1" t="s">
        <v>3235</v>
      </c>
      <c r="V2204" s="5">
        <f t="shared" si="240"/>
        <v>47789.1</v>
      </c>
      <c r="W2204" s="11">
        <f t="shared" si="456"/>
        <v>56391.138</v>
      </c>
      <c r="X2204" s="14">
        <v>44849.0</v>
      </c>
      <c r="Y2204" s="5">
        <f t="shared" si="535"/>
        <v>51612.228</v>
      </c>
      <c r="Z2204" s="5">
        <f t="shared" si="3"/>
        <v>35841.825</v>
      </c>
      <c r="AA2204" s="14">
        <v>44861.0</v>
      </c>
      <c r="AB2204" s="1" t="s">
        <v>3235</v>
      </c>
      <c r="AC2204" s="1" t="s">
        <v>55</v>
      </c>
      <c r="AD2204" s="12" t="s">
        <v>46</v>
      </c>
      <c r="AE2204" s="12" t="s">
        <v>46</v>
      </c>
      <c r="AF2204" s="12" t="s">
        <v>46</v>
      </c>
      <c r="AG2204" s="12" t="s">
        <v>46</v>
      </c>
      <c r="AH2204" s="12" t="s">
        <v>46</v>
      </c>
      <c r="AI2204" s="12" t="s">
        <v>46</v>
      </c>
    </row>
    <row r="2205">
      <c r="A2205" s="1" t="s">
        <v>3232</v>
      </c>
      <c r="B2205" s="13"/>
      <c r="C2205" s="1" t="s">
        <v>36</v>
      </c>
      <c r="D2205" s="1" t="s">
        <v>96</v>
      </c>
      <c r="E2205" s="1" t="s">
        <v>212</v>
      </c>
      <c r="F2205" s="1" t="s">
        <v>1079</v>
      </c>
      <c r="G2205" s="1" t="s">
        <v>601</v>
      </c>
      <c r="H2205" s="1" t="s">
        <v>602</v>
      </c>
      <c r="I2205" s="1" t="s">
        <v>42</v>
      </c>
      <c r="J2205" s="1"/>
      <c r="K2205" s="1" t="s">
        <v>3233</v>
      </c>
      <c r="L2205" s="1" t="s">
        <v>53</v>
      </c>
      <c r="M2205" s="9">
        <v>44768.0</v>
      </c>
      <c r="N2205" s="14">
        <v>44905.0</v>
      </c>
      <c r="O2205" s="1"/>
      <c r="P2205" s="1">
        <v>7.5</v>
      </c>
      <c r="Q2205" s="1">
        <v>325200.0</v>
      </c>
      <c r="R2205" s="1">
        <v>325200.0</v>
      </c>
      <c r="S2205" s="9">
        <v>44936.0</v>
      </c>
      <c r="T2205" s="9">
        <v>44949.0</v>
      </c>
      <c r="U2205" s="1" t="s">
        <v>3236</v>
      </c>
      <c r="V2205" s="5">
        <f t="shared" si="240"/>
        <v>24390</v>
      </c>
      <c r="W2205" s="11">
        <f t="shared" si="456"/>
        <v>28780.2</v>
      </c>
      <c r="X2205" s="9">
        <v>44966.0</v>
      </c>
      <c r="Y2205" s="5">
        <f t="shared" si="535"/>
        <v>26341.2</v>
      </c>
      <c r="Z2205" s="5">
        <f t="shared" si="3"/>
        <v>18292.5</v>
      </c>
      <c r="AA2205" s="9">
        <v>44987.0</v>
      </c>
      <c r="AB2205" s="1" t="s">
        <v>3237</v>
      </c>
      <c r="AC2205" s="1" t="s">
        <v>55</v>
      </c>
      <c r="AD2205" s="12" t="s">
        <v>46</v>
      </c>
      <c r="AE2205" s="12" t="s">
        <v>46</v>
      </c>
      <c r="AF2205" s="12" t="s">
        <v>46</v>
      </c>
      <c r="AG2205" s="12" t="s">
        <v>46</v>
      </c>
      <c r="AH2205" s="12" t="s">
        <v>46</v>
      </c>
      <c r="AI2205" s="12" t="s">
        <v>46</v>
      </c>
    </row>
    <row r="2206">
      <c r="A2206" s="1" t="s">
        <v>3232</v>
      </c>
      <c r="B2206" s="13"/>
      <c r="C2206" s="1" t="s">
        <v>36</v>
      </c>
      <c r="D2206" s="1" t="s">
        <v>96</v>
      </c>
      <c r="E2206" s="1" t="s">
        <v>212</v>
      </c>
      <c r="F2206" s="1" t="s">
        <v>1079</v>
      </c>
      <c r="G2206" s="1" t="s">
        <v>601</v>
      </c>
      <c r="H2206" s="1" t="s">
        <v>602</v>
      </c>
      <c r="I2206" s="1" t="s">
        <v>42</v>
      </c>
      <c r="J2206" s="1"/>
      <c r="K2206" s="1" t="s">
        <v>3233</v>
      </c>
      <c r="L2206" s="1" t="s">
        <v>53</v>
      </c>
      <c r="M2206" s="9">
        <v>44768.0</v>
      </c>
      <c r="N2206" s="9">
        <v>45042.0</v>
      </c>
      <c r="O2206" s="1"/>
      <c r="P2206" s="1">
        <v>7.5</v>
      </c>
      <c r="Q2206" s="1">
        <v>684000.0</v>
      </c>
      <c r="R2206" s="1">
        <v>684000.0</v>
      </c>
      <c r="S2206" s="9">
        <v>45072.0</v>
      </c>
      <c r="T2206" s="9">
        <v>45086.0</v>
      </c>
      <c r="U2206" s="1" t="s">
        <v>3238</v>
      </c>
      <c r="V2206" s="5">
        <f t="shared" si="240"/>
        <v>51300</v>
      </c>
      <c r="W2206" s="11">
        <f t="shared" si="456"/>
        <v>60534</v>
      </c>
      <c r="X2206" s="9">
        <v>45112.0</v>
      </c>
      <c r="Y2206" s="5">
        <f t="shared" si="535"/>
        <v>55404</v>
      </c>
      <c r="Z2206" s="5">
        <f t="shared" si="3"/>
        <v>38475</v>
      </c>
      <c r="AA2206" s="9">
        <v>45113.0</v>
      </c>
      <c r="AB2206" s="1">
        <v>84.0</v>
      </c>
      <c r="AC2206" s="1" t="s">
        <v>55</v>
      </c>
      <c r="AD2206" s="12" t="s">
        <v>46</v>
      </c>
      <c r="AE2206" s="12" t="s">
        <v>47</v>
      </c>
      <c r="AF2206" s="12" t="s">
        <v>47</v>
      </c>
      <c r="AG2206" s="12" t="s">
        <v>47</v>
      </c>
      <c r="AH2206" s="12" t="s">
        <v>47</v>
      </c>
      <c r="AI2206" s="12" t="s">
        <v>47</v>
      </c>
    </row>
    <row r="2207">
      <c r="A2207" s="1" t="s">
        <v>3232</v>
      </c>
      <c r="B2207" s="13"/>
      <c r="C2207" s="1" t="s">
        <v>36</v>
      </c>
      <c r="D2207" s="1" t="s">
        <v>96</v>
      </c>
      <c r="E2207" s="1" t="s">
        <v>212</v>
      </c>
      <c r="F2207" s="1" t="s">
        <v>1079</v>
      </c>
      <c r="G2207" s="1" t="s">
        <v>601</v>
      </c>
      <c r="H2207" s="1" t="s">
        <v>602</v>
      </c>
      <c r="I2207" s="1" t="s">
        <v>42</v>
      </c>
      <c r="J2207" s="1"/>
      <c r="K2207" s="1" t="s">
        <v>3233</v>
      </c>
      <c r="L2207" s="1" t="s">
        <v>53</v>
      </c>
      <c r="M2207" s="9">
        <v>44768.0</v>
      </c>
      <c r="N2207" s="9">
        <v>44768.0</v>
      </c>
      <c r="O2207" s="1"/>
      <c r="P2207" s="1">
        <v>7.5</v>
      </c>
      <c r="Q2207" s="1">
        <v>637188.0</v>
      </c>
      <c r="R2207" s="1">
        <v>300000.0</v>
      </c>
      <c r="S2207" s="10">
        <f t="shared" ref="S2207:S2211" si="536">N2207+90</f>
        <v>44858</v>
      </c>
      <c r="V2207" s="5">
        <f t="shared" si="240"/>
        <v>22500</v>
      </c>
      <c r="W2207" s="11">
        <f t="shared" si="456"/>
        <v>26550</v>
      </c>
      <c r="Z2207" s="5">
        <f t="shared" si="3"/>
        <v>16875</v>
      </c>
      <c r="AC2207" s="1" t="str">
        <f t="shared" ref="AC2207:AC2208" si="537">IF(T2207="","C","O")</f>
        <v>C</v>
      </c>
      <c r="AD2207" s="12" t="s">
        <v>46</v>
      </c>
      <c r="AE2207" s="12" t="s">
        <v>46</v>
      </c>
      <c r="AF2207" s="12" t="s">
        <v>46</v>
      </c>
      <c r="AG2207" s="12"/>
      <c r="AH2207" s="12"/>
      <c r="AI2207" s="12"/>
    </row>
    <row r="2208">
      <c r="A2208" s="1" t="s">
        <v>3232</v>
      </c>
      <c r="B2208" s="13"/>
      <c r="C2208" s="1" t="s">
        <v>36</v>
      </c>
      <c r="D2208" s="1" t="s">
        <v>96</v>
      </c>
      <c r="E2208" s="1" t="s">
        <v>212</v>
      </c>
      <c r="F2208" s="1" t="s">
        <v>1079</v>
      </c>
      <c r="G2208" s="1" t="s">
        <v>601</v>
      </c>
      <c r="H2208" s="1" t="s">
        <v>602</v>
      </c>
      <c r="I2208" s="1" t="s">
        <v>42</v>
      </c>
      <c r="J2208" s="1"/>
      <c r="K2208" s="1" t="s">
        <v>3233</v>
      </c>
      <c r="L2208" s="1" t="s">
        <v>53</v>
      </c>
      <c r="M2208" s="9">
        <v>44768.0</v>
      </c>
      <c r="N2208" s="9">
        <v>44974.0</v>
      </c>
      <c r="O2208" s="1"/>
      <c r="P2208" s="1">
        <v>7.5</v>
      </c>
      <c r="Q2208" s="1">
        <v>325200.0</v>
      </c>
      <c r="R2208" s="1">
        <v>300000.0</v>
      </c>
      <c r="S2208" s="10">
        <f t="shared" si="536"/>
        <v>45064</v>
      </c>
      <c r="V2208" s="5">
        <f t="shared" si="240"/>
        <v>22500</v>
      </c>
      <c r="W2208" s="11">
        <f t="shared" si="456"/>
        <v>26550</v>
      </c>
      <c r="Z2208" s="5">
        <f t="shared" si="3"/>
        <v>16875</v>
      </c>
      <c r="AC2208" s="1" t="str">
        <f t="shared" si="537"/>
        <v>C</v>
      </c>
      <c r="AD2208" s="12" t="s">
        <v>46</v>
      </c>
      <c r="AE2208" s="12" t="s">
        <v>46</v>
      </c>
      <c r="AF2208" s="12" t="s">
        <v>47</v>
      </c>
      <c r="AG2208" s="12"/>
      <c r="AH2208" s="12"/>
      <c r="AI2208" s="12"/>
    </row>
    <row r="2209">
      <c r="A2209" s="1" t="s">
        <v>3232</v>
      </c>
      <c r="B2209" s="13"/>
      <c r="C2209" s="1" t="s">
        <v>36</v>
      </c>
      <c r="D2209" s="1" t="s">
        <v>96</v>
      </c>
      <c r="E2209" s="1" t="s">
        <v>212</v>
      </c>
      <c r="F2209" s="1" t="s">
        <v>1079</v>
      </c>
      <c r="G2209" s="1" t="s">
        <v>601</v>
      </c>
      <c r="H2209" s="1" t="s">
        <v>602</v>
      </c>
      <c r="I2209" s="1" t="s">
        <v>42</v>
      </c>
      <c r="J2209" s="1"/>
      <c r="K2209" s="1" t="s">
        <v>3233</v>
      </c>
      <c r="L2209" s="1" t="s">
        <v>53</v>
      </c>
      <c r="M2209" s="9">
        <v>44768.0</v>
      </c>
      <c r="N2209" s="9">
        <v>44822.0</v>
      </c>
      <c r="O2209" s="1"/>
      <c r="P2209" s="1">
        <v>7.5</v>
      </c>
      <c r="Q2209" s="1">
        <v>637188.0</v>
      </c>
      <c r="R2209" s="1">
        <v>300000.0</v>
      </c>
      <c r="S2209" s="10">
        <f t="shared" si="536"/>
        <v>44912</v>
      </c>
      <c r="V2209" s="5">
        <f t="shared" si="240"/>
        <v>22500</v>
      </c>
      <c r="W2209" s="11">
        <f t="shared" si="456"/>
        <v>26550</v>
      </c>
      <c r="Z2209" s="5">
        <f t="shared" si="3"/>
        <v>16875</v>
      </c>
      <c r="AB2209" s="1"/>
      <c r="AC2209" s="1" t="s">
        <v>45</v>
      </c>
      <c r="AD2209" s="12" t="s">
        <v>46</v>
      </c>
      <c r="AE2209" s="12" t="s">
        <v>46</v>
      </c>
      <c r="AF2209" s="12" t="s">
        <v>46</v>
      </c>
      <c r="AG2209" s="12"/>
      <c r="AH2209" s="12"/>
      <c r="AI2209" s="12"/>
    </row>
    <row r="2210">
      <c r="A2210" s="1" t="s">
        <v>3232</v>
      </c>
      <c r="B2210" s="13"/>
      <c r="C2210" s="1" t="s">
        <v>36</v>
      </c>
      <c r="D2210" s="1" t="s">
        <v>96</v>
      </c>
      <c r="E2210" s="1" t="s">
        <v>212</v>
      </c>
      <c r="F2210" s="1" t="s">
        <v>1079</v>
      </c>
      <c r="G2210" s="1" t="s">
        <v>601</v>
      </c>
      <c r="H2210" s="1" t="s">
        <v>602</v>
      </c>
      <c r="I2210" s="1" t="s">
        <v>42</v>
      </c>
      <c r="J2210" s="1"/>
      <c r="K2210" s="1" t="s">
        <v>3233</v>
      </c>
      <c r="L2210" s="1" t="s">
        <v>53</v>
      </c>
      <c r="M2210" s="9">
        <v>44768.0</v>
      </c>
      <c r="N2210" s="9">
        <v>45143.0</v>
      </c>
      <c r="O2210" s="1"/>
      <c r="P2210" s="1">
        <v>7.5</v>
      </c>
      <c r="Q2210" s="1">
        <v>684000.0</v>
      </c>
      <c r="R2210" s="1">
        <v>300000.0</v>
      </c>
      <c r="S2210" s="10">
        <f t="shared" si="536"/>
        <v>45233</v>
      </c>
      <c r="V2210" s="5">
        <f t="shared" si="240"/>
        <v>22500</v>
      </c>
      <c r="W2210" s="11">
        <f t="shared" si="456"/>
        <v>26550</v>
      </c>
      <c r="Z2210" s="5">
        <f t="shared" si="3"/>
        <v>16875</v>
      </c>
      <c r="AC2210" s="1" t="str">
        <f>IF(T2210="","C","O")</f>
        <v>C</v>
      </c>
      <c r="AD2210" s="12" t="s">
        <v>46</v>
      </c>
      <c r="AE2210" s="12" t="s">
        <v>47</v>
      </c>
      <c r="AF2210" s="12" t="s">
        <v>47</v>
      </c>
      <c r="AG2210" s="12"/>
      <c r="AH2210" s="12"/>
      <c r="AI2210" s="12"/>
    </row>
    <row r="2211">
      <c r="A2211" s="1" t="s">
        <v>3239</v>
      </c>
      <c r="B2211" s="13"/>
      <c r="C2211" s="1" t="s">
        <v>132</v>
      </c>
      <c r="D2211" s="1" t="s">
        <v>96</v>
      </c>
      <c r="E2211" s="1" t="s">
        <v>77</v>
      </c>
      <c r="F2211" s="1" t="s">
        <v>366</v>
      </c>
      <c r="G2211" s="1" t="s">
        <v>196</v>
      </c>
      <c r="H2211" s="1" t="s">
        <v>197</v>
      </c>
      <c r="I2211" s="1" t="s">
        <v>236</v>
      </c>
      <c r="J2211" s="1"/>
      <c r="K2211" s="1" t="s">
        <v>730</v>
      </c>
      <c r="L2211" s="1" t="s">
        <v>99</v>
      </c>
      <c r="M2211" s="14">
        <v>45259.0</v>
      </c>
      <c r="N2211" s="14">
        <v>45255.0</v>
      </c>
      <c r="O2211" s="1"/>
      <c r="P2211" s="1">
        <v>8.33</v>
      </c>
      <c r="Q2211" s="1">
        <v>500000.0</v>
      </c>
      <c r="R2211" s="1">
        <v>300000.0</v>
      </c>
      <c r="S2211" s="15">
        <f t="shared" si="536"/>
        <v>45345</v>
      </c>
      <c r="V2211" s="5">
        <f t="shared" si="240"/>
        <v>24990</v>
      </c>
      <c r="W2211" s="11">
        <f t="shared" si="456"/>
        <v>29488.2</v>
      </c>
      <c r="Z2211" s="5">
        <f t="shared" si="3"/>
        <v>18742.5</v>
      </c>
      <c r="AB2211" s="1"/>
      <c r="AC2211" s="1" t="s">
        <v>45</v>
      </c>
      <c r="AD2211" s="12" t="s">
        <v>47</v>
      </c>
      <c r="AE2211" s="12" t="s">
        <v>47</v>
      </c>
      <c r="AF2211" s="12" t="s">
        <v>47</v>
      </c>
      <c r="AG2211" s="12"/>
      <c r="AH2211" s="12"/>
      <c r="AI2211" s="12"/>
    </row>
    <row r="2212">
      <c r="A2212" s="1" t="s">
        <v>3240</v>
      </c>
      <c r="B2212" s="13"/>
      <c r="C2212" s="1" t="s">
        <v>36</v>
      </c>
      <c r="D2212" s="1" t="s">
        <v>76</v>
      </c>
      <c r="E2212" s="1" t="s">
        <v>212</v>
      </c>
      <c r="F2212" s="1" t="s">
        <v>935</v>
      </c>
      <c r="G2212" s="1" t="s">
        <v>170</v>
      </c>
      <c r="H2212" s="1" t="s">
        <v>170</v>
      </c>
      <c r="I2212" s="1" t="s">
        <v>247</v>
      </c>
      <c r="J2212" s="1"/>
      <c r="K2212" s="1" t="s">
        <v>3241</v>
      </c>
      <c r="L2212" s="1" t="s">
        <v>53</v>
      </c>
      <c r="M2212" s="14">
        <v>44849.0</v>
      </c>
      <c r="N2212" s="9">
        <v>44742.0</v>
      </c>
      <c r="O2212" s="1"/>
      <c r="P2212" s="1">
        <v>8.33</v>
      </c>
      <c r="Q2212" s="1">
        <v>500000.0</v>
      </c>
      <c r="R2212" s="1">
        <v>420000.0</v>
      </c>
      <c r="S2212" s="9">
        <v>44900.0</v>
      </c>
      <c r="T2212" s="14">
        <v>44917.0</v>
      </c>
      <c r="U2212" s="1" t="s">
        <v>3242</v>
      </c>
      <c r="V2212" s="5">
        <f t="shared" si="240"/>
        <v>34986</v>
      </c>
      <c r="W2212" s="11">
        <f t="shared" si="456"/>
        <v>41283.48</v>
      </c>
      <c r="X2212" s="14"/>
      <c r="Y2212" s="5"/>
      <c r="Z2212" s="5">
        <f t="shared" si="3"/>
        <v>26239.5</v>
      </c>
      <c r="AA2212" s="14"/>
      <c r="AC2212" s="1" t="s">
        <v>162</v>
      </c>
      <c r="AD2212" s="12" t="s">
        <v>46</v>
      </c>
      <c r="AE2212" s="12" t="s">
        <v>46</v>
      </c>
      <c r="AF2212" s="12" t="s">
        <v>46</v>
      </c>
      <c r="AG2212" s="12" t="s">
        <v>46</v>
      </c>
      <c r="AH2212" s="12"/>
      <c r="AI2212" s="12"/>
    </row>
    <row r="2213">
      <c r="A2213" s="1" t="s">
        <v>3240</v>
      </c>
      <c r="B2213" s="13"/>
      <c r="C2213" s="1" t="s">
        <v>36</v>
      </c>
      <c r="D2213" s="1" t="s">
        <v>76</v>
      </c>
      <c r="E2213" s="1" t="s">
        <v>212</v>
      </c>
      <c r="F2213" s="1" t="s">
        <v>935</v>
      </c>
      <c r="G2213" s="1" t="s">
        <v>170</v>
      </c>
      <c r="H2213" s="1" t="s">
        <v>170</v>
      </c>
      <c r="I2213" s="1" t="s">
        <v>247</v>
      </c>
      <c r="J2213" s="1"/>
      <c r="K2213" s="1" t="s">
        <v>3241</v>
      </c>
      <c r="L2213" s="1" t="s">
        <v>53</v>
      </c>
      <c r="M2213" s="14">
        <v>44849.0</v>
      </c>
      <c r="N2213" s="9">
        <v>44742.0</v>
      </c>
      <c r="O2213" s="1"/>
      <c r="P2213" s="1">
        <v>8.33</v>
      </c>
      <c r="Q2213" s="1">
        <v>500000.0</v>
      </c>
      <c r="R2213" s="1">
        <v>349992.0</v>
      </c>
      <c r="S2213" s="9">
        <v>44900.0</v>
      </c>
      <c r="T2213" s="14">
        <v>44917.0</v>
      </c>
      <c r="U2213" s="1" t="s">
        <v>3243</v>
      </c>
      <c r="V2213" s="5">
        <f t="shared" si="240"/>
        <v>29154.3336</v>
      </c>
      <c r="W2213" s="11">
        <f t="shared" si="456"/>
        <v>34402.11365</v>
      </c>
      <c r="X2213" s="14"/>
      <c r="Y2213" s="5"/>
      <c r="Z2213" s="5">
        <f t="shared" si="3"/>
        <v>21865.7502</v>
      </c>
      <c r="AA2213" s="14"/>
      <c r="AC2213" s="1" t="s">
        <v>162</v>
      </c>
      <c r="AD2213" s="12" t="s">
        <v>46</v>
      </c>
      <c r="AE2213" s="12" t="s">
        <v>46</v>
      </c>
      <c r="AF2213" s="12" t="s">
        <v>46</v>
      </c>
      <c r="AG2213" s="12" t="s">
        <v>46</v>
      </c>
      <c r="AH2213" s="12"/>
      <c r="AI2213" s="12"/>
    </row>
    <row r="2214">
      <c r="A2214" s="1" t="s">
        <v>3240</v>
      </c>
      <c r="B2214" s="13"/>
      <c r="C2214" s="1" t="s">
        <v>36</v>
      </c>
      <c r="D2214" s="1" t="s">
        <v>76</v>
      </c>
      <c r="E2214" s="1" t="s">
        <v>212</v>
      </c>
      <c r="F2214" s="1" t="s">
        <v>1079</v>
      </c>
      <c r="G2214" s="1" t="s">
        <v>170</v>
      </c>
      <c r="H2214" s="1" t="s">
        <v>170</v>
      </c>
      <c r="I2214" s="1" t="s">
        <v>247</v>
      </c>
      <c r="J2214" s="1"/>
      <c r="K2214" s="1" t="s">
        <v>3241</v>
      </c>
      <c r="L2214" s="1" t="s">
        <v>53</v>
      </c>
      <c r="M2214" s="14">
        <v>44849.0</v>
      </c>
      <c r="N2214" s="9">
        <v>44897.0</v>
      </c>
      <c r="O2214" s="1"/>
      <c r="P2214" s="1">
        <v>8.33</v>
      </c>
      <c r="Q2214" s="1">
        <v>300000.0</v>
      </c>
      <c r="R2214" s="1">
        <v>270000.0</v>
      </c>
      <c r="S2214" s="9">
        <v>44928.0</v>
      </c>
      <c r="T2214" s="9">
        <v>44958.0</v>
      </c>
      <c r="U2214" s="1" t="s">
        <v>3244</v>
      </c>
      <c r="V2214" s="5">
        <f t="shared" si="240"/>
        <v>22491</v>
      </c>
      <c r="W2214" s="11">
        <f t="shared" si="456"/>
        <v>26539.38</v>
      </c>
      <c r="X2214" s="9"/>
      <c r="Y2214" s="5"/>
      <c r="Z2214" s="5">
        <f t="shared" si="3"/>
        <v>16868.25</v>
      </c>
      <c r="AA2214" s="9"/>
      <c r="AC2214" s="1" t="s">
        <v>162</v>
      </c>
      <c r="AD2214" s="12" t="s">
        <v>46</v>
      </c>
      <c r="AE2214" s="12" t="s">
        <v>46</v>
      </c>
      <c r="AF2214" s="12" t="s">
        <v>46</v>
      </c>
      <c r="AG2214" s="12" t="s">
        <v>46</v>
      </c>
      <c r="AH2214" s="12"/>
      <c r="AI2214" s="12"/>
    </row>
    <row r="2215">
      <c r="A2215" s="1" t="s">
        <v>3240</v>
      </c>
      <c r="B2215" s="13"/>
      <c r="C2215" s="1" t="s">
        <v>36</v>
      </c>
      <c r="D2215" s="1" t="s">
        <v>76</v>
      </c>
      <c r="E2215" s="1" t="s">
        <v>212</v>
      </c>
      <c r="F2215" s="1" t="s">
        <v>1079</v>
      </c>
      <c r="G2215" s="1" t="s">
        <v>170</v>
      </c>
      <c r="H2215" s="1" t="s">
        <v>170</v>
      </c>
      <c r="I2215" s="1" t="s">
        <v>247</v>
      </c>
      <c r="J2215" s="1"/>
      <c r="K2215" s="1" t="s">
        <v>3241</v>
      </c>
      <c r="L2215" s="1" t="s">
        <v>53</v>
      </c>
      <c r="M2215" s="14">
        <v>44849.0</v>
      </c>
      <c r="N2215" s="14">
        <v>44906.0</v>
      </c>
      <c r="O2215" s="1"/>
      <c r="P2215" s="1">
        <v>8.33</v>
      </c>
      <c r="Q2215" s="1">
        <v>300000.0</v>
      </c>
      <c r="R2215" s="1">
        <v>780000.0</v>
      </c>
      <c r="S2215" s="9">
        <v>44937.0</v>
      </c>
      <c r="T2215" s="9">
        <v>44958.0</v>
      </c>
      <c r="U2215" s="1" t="s">
        <v>3245</v>
      </c>
      <c r="V2215" s="5">
        <f t="shared" si="240"/>
        <v>64974</v>
      </c>
      <c r="W2215" s="11">
        <f t="shared" si="456"/>
        <v>76669.32</v>
      </c>
      <c r="X2215" s="9">
        <v>45000.0</v>
      </c>
      <c r="Y2215" s="5">
        <f>W2215-(V2215*10%)</f>
        <v>70171.92</v>
      </c>
      <c r="Z2215" s="5">
        <f t="shared" si="3"/>
        <v>48730.5</v>
      </c>
      <c r="AA2215" s="9">
        <v>45006.0</v>
      </c>
      <c r="AB2215" s="1" t="s">
        <v>3245</v>
      </c>
      <c r="AC2215" s="1" t="s">
        <v>55</v>
      </c>
      <c r="AD2215" s="12" t="s">
        <v>46</v>
      </c>
      <c r="AE2215" s="12" t="s">
        <v>46</v>
      </c>
      <c r="AF2215" s="12" t="s">
        <v>46</v>
      </c>
      <c r="AG2215" s="12" t="s">
        <v>46</v>
      </c>
      <c r="AH2215" s="12" t="s">
        <v>46</v>
      </c>
      <c r="AI2215" s="12" t="s">
        <v>46</v>
      </c>
    </row>
    <row r="2216">
      <c r="A2216" s="1" t="s">
        <v>3240</v>
      </c>
      <c r="B2216" s="13"/>
      <c r="C2216" s="1" t="s">
        <v>36</v>
      </c>
      <c r="D2216" s="1" t="s">
        <v>76</v>
      </c>
      <c r="E2216" s="1" t="s">
        <v>212</v>
      </c>
      <c r="F2216" s="1" t="s">
        <v>1079</v>
      </c>
      <c r="G2216" s="1" t="s">
        <v>170</v>
      </c>
      <c r="H2216" s="1" t="s">
        <v>170</v>
      </c>
      <c r="I2216" s="1" t="s">
        <v>247</v>
      </c>
      <c r="J2216" s="1"/>
      <c r="K2216" s="1" t="s">
        <v>3241</v>
      </c>
      <c r="L2216" s="1" t="s">
        <v>53</v>
      </c>
      <c r="M2216" s="14">
        <v>44849.0</v>
      </c>
      <c r="N2216" s="9">
        <v>44958.0</v>
      </c>
      <c r="O2216" s="1"/>
      <c r="P2216" s="1">
        <v>8.33</v>
      </c>
      <c r="Q2216" s="1">
        <v>300000.0</v>
      </c>
      <c r="R2216" s="1">
        <v>360000.0</v>
      </c>
      <c r="S2216" s="9">
        <v>44942.0</v>
      </c>
      <c r="T2216" s="9">
        <v>44958.0</v>
      </c>
      <c r="U2216" s="1" t="s">
        <v>3246</v>
      </c>
      <c r="V2216" s="5">
        <f t="shared" si="240"/>
        <v>29988</v>
      </c>
      <c r="W2216" s="11">
        <f t="shared" si="456"/>
        <v>35385.84</v>
      </c>
      <c r="X2216" s="9"/>
      <c r="Y2216" s="5"/>
      <c r="Z2216" s="5">
        <f t="shared" si="3"/>
        <v>22491</v>
      </c>
      <c r="AA2216" s="9"/>
      <c r="AC2216" s="1" t="s">
        <v>162</v>
      </c>
      <c r="AD2216" s="12" t="s">
        <v>46</v>
      </c>
      <c r="AE2216" s="12" t="s">
        <v>46</v>
      </c>
      <c r="AF2216" s="12" t="s">
        <v>46</v>
      </c>
      <c r="AG2216" s="12" t="s">
        <v>46</v>
      </c>
      <c r="AH2216" s="12"/>
      <c r="AI2216" s="12"/>
    </row>
    <row r="2217">
      <c r="A2217" s="1" t="s">
        <v>3240</v>
      </c>
      <c r="B2217" s="13"/>
      <c r="C2217" s="1" t="s">
        <v>36</v>
      </c>
      <c r="D2217" s="1" t="s">
        <v>76</v>
      </c>
      <c r="E2217" s="1" t="s">
        <v>212</v>
      </c>
      <c r="F2217" s="1" t="s">
        <v>1079</v>
      </c>
      <c r="G2217" s="1" t="s">
        <v>170</v>
      </c>
      <c r="H2217" s="1" t="s">
        <v>170</v>
      </c>
      <c r="I2217" s="1" t="s">
        <v>247</v>
      </c>
      <c r="J2217" s="1"/>
      <c r="K2217" s="1" t="s">
        <v>3241</v>
      </c>
      <c r="L2217" s="1" t="s">
        <v>53</v>
      </c>
      <c r="M2217" s="14">
        <v>44849.0</v>
      </c>
      <c r="N2217" s="9">
        <v>45028.0</v>
      </c>
      <c r="O2217" s="1"/>
      <c r="P2217" s="1">
        <v>8.33</v>
      </c>
      <c r="Q2217" s="1">
        <v>500000.0</v>
      </c>
      <c r="R2217" s="1">
        <v>540000.0</v>
      </c>
      <c r="S2217" s="9">
        <v>45017.0</v>
      </c>
      <c r="T2217" s="9">
        <v>45028.0</v>
      </c>
      <c r="U2217" s="1" t="s">
        <v>3247</v>
      </c>
      <c r="V2217" s="5">
        <f t="shared" si="240"/>
        <v>44982</v>
      </c>
      <c r="W2217" s="11">
        <f t="shared" si="456"/>
        <v>53078.76</v>
      </c>
      <c r="X2217" s="9">
        <v>45061.0</v>
      </c>
      <c r="Y2217" s="5">
        <f t="shared" ref="Y2217:Y2219" si="538">W2217-(V2217*10%)</f>
        <v>48580.56</v>
      </c>
      <c r="Z2217" s="5">
        <f t="shared" si="3"/>
        <v>33736.5</v>
      </c>
      <c r="AA2217" s="9">
        <v>45062.0</v>
      </c>
      <c r="AB2217" s="1">
        <v>73.0</v>
      </c>
      <c r="AC2217" s="1" t="s">
        <v>55</v>
      </c>
      <c r="AD2217" s="12" t="s">
        <v>46</v>
      </c>
      <c r="AE2217" s="12" t="s">
        <v>47</v>
      </c>
      <c r="AF2217" s="12" t="s">
        <v>47</v>
      </c>
      <c r="AG2217" s="12" t="s">
        <v>47</v>
      </c>
      <c r="AH2217" s="12" t="s">
        <v>47</v>
      </c>
      <c r="AI2217" s="12" t="s">
        <v>47</v>
      </c>
    </row>
    <row r="2218">
      <c r="A2218" s="1" t="s">
        <v>3240</v>
      </c>
      <c r="B2218" s="13"/>
      <c r="C2218" s="1" t="s">
        <v>36</v>
      </c>
      <c r="D2218" s="1" t="s">
        <v>76</v>
      </c>
      <c r="E2218" s="1" t="s">
        <v>212</v>
      </c>
      <c r="F2218" s="1" t="s">
        <v>1079</v>
      </c>
      <c r="G2218" s="1" t="s">
        <v>170</v>
      </c>
      <c r="H2218" s="1" t="s">
        <v>170</v>
      </c>
      <c r="I2218" s="1" t="s">
        <v>247</v>
      </c>
      <c r="J2218" s="1"/>
      <c r="K2218" s="1" t="s">
        <v>3241</v>
      </c>
      <c r="L2218" s="1" t="s">
        <v>53</v>
      </c>
      <c r="M2218" s="14">
        <v>44849.0</v>
      </c>
      <c r="N2218" s="9">
        <v>45173.0</v>
      </c>
      <c r="O2218" s="1"/>
      <c r="P2218" s="1">
        <v>8.33</v>
      </c>
      <c r="Q2218" s="1">
        <v>300000.0</v>
      </c>
      <c r="R2218" s="1">
        <v>720000.0</v>
      </c>
      <c r="S2218" s="9">
        <v>45203.0</v>
      </c>
      <c r="T2218" s="9">
        <v>45029.0</v>
      </c>
      <c r="U2218" s="1" t="s">
        <v>3248</v>
      </c>
      <c r="V2218" s="5">
        <f t="shared" si="240"/>
        <v>59976</v>
      </c>
      <c r="W2218" s="11">
        <f t="shared" si="456"/>
        <v>70771.68</v>
      </c>
      <c r="X2218" s="9">
        <v>45059.0</v>
      </c>
      <c r="Y2218" s="5">
        <f t="shared" si="538"/>
        <v>64774.08</v>
      </c>
      <c r="Z2218" s="5">
        <f t="shared" si="3"/>
        <v>44982</v>
      </c>
      <c r="AA2218" s="9">
        <v>45062.0</v>
      </c>
      <c r="AB2218" s="1">
        <v>73.0</v>
      </c>
      <c r="AC2218" s="1" t="s">
        <v>55</v>
      </c>
      <c r="AD2218" s="12" t="s">
        <v>46</v>
      </c>
      <c r="AE2218" s="12" t="s">
        <v>47</v>
      </c>
      <c r="AF2218" s="12" t="s">
        <v>47</v>
      </c>
      <c r="AG2218" s="12" t="s">
        <v>47</v>
      </c>
      <c r="AH2218" s="12" t="s">
        <v>47</v>
      </c>
      <c r="AI2218" s="12" t="s">
        <v>47</v>
      </c>
    </row>
    <row r="2219">
      <c r="A2219" s="1" t="s">
        <v>3240</v>
      </c>
      <c r="B2219" s="13"/>
      <c r="C2219" s="1" t="s">
        <v>36</v>
      </c>
      <c r="D2219" s="1" t="s">
        <v>76</v>
      </c>
      <c r="E2219" s="1" t="s">
        <v>212</v>
      </c>
      <c r="F2219" s="1" t="s">
        <v>1079</v>
      </c>
      <c r="G2219" s="1" t="s">
        <v>170</v>
      </c>
      <c r="H2219" s="1" t="s">
        <v>170</v>
      </c>
      <c r="I2219" s="1" t="s">
        <v>247</v>
      </c>
      <c r="J2219" s="1"/>
      <c r="K2219" s="1" t="s">
        <v>3241</v>
      </c>
      <c r="L2219" s="1" t="s">
        <v>53</v>
      </c>
      <c r="M2219" s="14">
        <v>44849.0</v>
      </c>
      <c r="N2219" s="9">
        <v>44997.0</v>
      </c>
      <c r="O2219" s="1"/>
      <c r="P2219" s="1">
        <v>8.33</v>
      </c>
      <c r="Q2219" s="1">
        <v>300000.0</v>
      </c>
      <c r="R2219" s="1">
        <v>660000.0</v>
      </c>
      <c r="S2219" s="9">
        <v>45028.0</v>
      </c>
      <c r="T2219" s="9">
        <v>45029.0</v>
      </c>
      <c r="U2219" s="1" t="s">
        <v>3249</v>
      </c>
      <c r="V2219" s="5">
        <f t="shared" si="240"/>
        <v>54978</v>
      </c>
      <c r="W2219" s="11">
        <f t="shared" si="456"/>
        <v>64874.04</v>
      </c>
      <c r="X2219" s="9">
        <v>45061.0</v>
      </c>
      <c r="Y2219" s="5">
        <f t="shared" si="538"/>
        <v>59376.24</v>
      </c>
      <c r="Z2219" s="5">
        <f t="shared" si="3"/>
        <v>41233.5</v>
      </c>
      <c r="AA2219" s="9">
        <v>45062.0</v>
      </c>
      <c r="AB2219" s="1">
        <v>73.0</v>
      </c>
      <c r="AC2219" s="1" t="s">
        <v>55</v>
      </c>
      <c r="AD2219" s="12" t="s">
        <v>46</v>
      </c>
      <c r="AE2219" s="12" t="s">
        <v>46</v>
      </c>
      <c r="AF2219" s="12" t="s">
        <v>47</v>
      </c>
      <c r="AG2219" s="12" t="s">
        <v>47</v>
      </c>
      <c r="AH2219" s="12" t="s">
        <v>47</v>
      </c>
      <c r="AI2219" s="12" t="s">
        <v>47</v>
      </c>
    </row>
    <row r="2220">
      <c r="A2220" s="1" t="s">
        <v>3240</v>
      </c>
      <c r="B2220" s="13"/>
      <c r="C2220" s="1" t="s">
        <v>36</v>
      </c>
      <c r="D2220" s="1" t="s">
        <v>76</v>
      </c>
      <c r="E2220" s="1" t="s">
        <v>212</v>
      </c>
      <c r="F2220" s="1" t="s">
        <v>1079</v>
      </c>
      <c r="G2220" s="1" t="s">
        <v>170</v>
      </c>
      <c r="H2220" s="1" t="s">
        <v>170</v>
      </c>
      <c r="I2220" s="1" t="s">
        <v>247</v>
      </c>
      <c r="J2220" s="1"/>
      <c r="K2220" s="1" t="s">
        <v>3241</v>
      </c>
      <c r="L2220" s="1" t="s">
        <v>53</v>
      </c>
      <c r="M2220" s="14">
        <v>44849.0</v>
      </c>
      <c r="N2220" s="9">
        <v>44900.0</v>
      </c>
      <c r="O2220" s="1"/>
      <c r="P2220" s="1">
        <v>8.33</v>
      </c>
      <c r="Q2220" s="1">
        <v>780000.0</v>
      </c>
      <c r="R2220" s="1">
        <v>300000.0</v>
      </c>
      <c r="S2220" s="10">
        <f t="shared" ref="S2220:S2228" si="539">N2220+90</f>
        <v>44990</v>
      </c>
      <c r="V2220" s="5">
        <f t="shared" si="240"/>
        <v>24990</v>
      </c>
      <c r="W2220" s="11">
        <f t="shared" si="456"/>
        <v>29488.2</v>
      </c>
      <c r="Z2220" s="5">
        <f t="shared" si="3"/>
        <v>18742.5</v>
      </c>
      <c r="AC2220" s="1" t="str">
        <f t="shared" ref="AC2220:AC2228" si="540">IF(T2220="","C","O")</f>
        <v>C</v>
      </c>
      <c r="AD2220" s="12" t="s">
        <v>46</v>
      </c>
      <c r="AE2220" s="12" t="s">
        <v>46</v>
      </c>
      <c r="AF2220" s="12" t="s">
        <v>46</v>
      </c>
      <c r="AG2220" s="12"/>
      <c r="AH2220" s="12"/>
      <c r="AI2220" s="12"/>
    </row>
    <row r="2221">
      <c r="A2221" s="1" t="s">
        <v>3240</v>
      </c>
      <c r="B2221" s="13"/>
      <c r="C2221" s="1" t="s">
        <v>36</v>
      </c>
      <c r="D2221" s="1" t="s">
        <v>76</v>
      </c>
      <c r="E2221" s="1" t="s">
        <v>212</v>
      </c>
      <c r="F2221" s="1" t="s">
        <v>1079</v>
      </c>
      <c r="G2221" s="1" t="s">
        <v>170</v>
      </c>
      <c r="H2221" s="1" t="s">
        <v>170</v>
      </c>
      <c r="I2221" s="1" t="s">
        <v>247</v>
      </c>
      <c r="J2221" s="1"/>
      <c r="K2221" s="1" t="s">
        <v>3241</v>
      </c>
      <c r="L2221" s="1" t="s">
        <v>53</v>
      </c>
      <c r="M2221" s="14">
        <v>44849.0</v>
      </c>
      <c r="N2221" s="9">
        <v>44900.0</v>
      </c>
      <c r="O2221" s="1"/>
      <c r="P2221" s="1">
        <v>8.33</v>
      </c>
      <c r="Q2221" s="1">
        <v>360000.0</v>
      </c>
      <c r="R2221" s="1">
        <v>300000.0</v>
      </c>
      <c r="S2221" s="10">
        <f t="shared" si="539"/>
        <v>44990</v>
      </c>
      <c r="V2221" s="5">
        <f t="shared" si="240"/>
        <v>24990</v>
      </c>
      <c r="W2221" s="11">
        <f t="shared" si="456"/>
        <v>29488.2</v>
      </c>
      <c r="Z2221" s="5">
        <f t="shared" si="3"/>
        <v>18742.5</v>
      </c>
      <c r="AC2221" s="1" t="str">
        <f t="shared" si="540"/>
        <v>C</v>
      </c>
      <c r="AD2221" s="12" t="s">
        <v>46</v>
      </c>
      <c r="AE2221" s="12" t="s">
        <v>46</v>
      </c>
      <c r="AF2221" s="12" t="s">
        <v>46</v>
      </c>
      <c r="AG2221" s="12"/>
      <c r="AH2221" s="12"/>
      <c r="AI2221" s="12"/>
    </row>
    <row r="2222">
      <c r="A2222" s="1" t="s">
        <v>3240</v>
      </c>
      <c r="B2222" s="13"/>
      <c r="C2222" s="1" t="s">
        <v>36</v>
      </c>
      <c r="D2222" s="1" t="s">
        <v>76</v>
      </c>
      <c r="E2222" s="1" t="s">
        <v>212</v>
      </c>
      <c r="F2222" s="1" t="s">
        <v>1079</v>
      </c>
      <c r="G2222" s="1" t="s">
        <v>170</v>
      </c>
      <c r="H2222" s="1" t="s">
        <v>170</v>
      </c>
      <c r="I2222" s="1" t="s">
        <v>247</v>
      </c>
      <c r="J2222" s="1"/>
      <c r="K2222" s="1" t="s">
        <v>3241</v>
      </c>
      <c r="L2222" s="1" t="s">
        <v>53</v>
      </c>
      <c r="M2222" s="14">
        <v>44849.0</v>
      </c>
      <c r="N2222" s="14">
        <v>44849.0</v>
      </c>
      <c r="O2222" s="1"/>
      <c r="P2222" s="1">
        <v>8.33</v>
      </c>
      <c r="Q2222" s="1">
        <v>270000.0</v>
      </c>
      <c r="R2222" s="1">
        <v>300000.0</v>
      </c>
      <c r="S2222" s="15">
        <f t="shared" si="539"/>
        <v>44939</v>
      </c>
      <c r="V2222" s="5">
        <f t="shared" si="240"/>
        <v>24990</v>
      </c>
      <c r="W2222" s="11">
        <f t="shared" si="456"/>
        <v>29488.2</v>
      </c>
      <c r="Z2222" s="5">
        <f t="shared" si="3"/>
        <v>18742.5</v>
      </c>
      <c r="AC2222" s="1" t="str">
        <f t="shared" si="540"/>
        <v>C</v>
      </c>
      <c r="AD2222" s="12" t="s">
        <v>46</v>
      </c>
      <c r="AE2222" s="12" t="s">
        <v>46</v>
      </c>
      <c r="AF2222" s="12" t="s">
        <v>46</v>
      </c>
      <c r="AG2222" s="12"/>
      <c r="AH2222" s="12"/>
      <c r="AI2222" s="12"/>
    </row>
    <row r="2223">
      <c r="A2223" s="1" t="s">
        <v>3240</v>
      </c>
      <c r="B2223" s="13"/>
      <c r="C2223" s="1" t="s">
        <v>36</v>
      </c>
      <c r="D2223" s="1" t="s">
        <v>76</v>
      </c>
      <c r="E2223" s="1" t="s">
        <v>212</v>
      </c>
      <c r="F2223" s="1" t="s">
        <v>1079</v>
      </c>
      <c r="G2223" s="1" t="s">
        <v>170</v>
      </c>
      <c r="H2223" s="1" t="s">
        <v>170</v>
      </c>
      <c r="I2223" s="1" t="s">
        <v>247</v>
      </c>
      <c r="J2223" s="1"/>
      <c r="K2223" s="1" t="s">
        <v>3241</v>
      </c>
      <c r="L2223" s="1" t="s">
        <v>53</v>
      </c>
      <c r="M2223" s="14">
        <v>44849.0</v>
      </c>
      <c r="N2223" s="14">
        <v>44911.0</v>
      </c>
      <c r="O2223" s="1"/>
      <c r="P2223" s="1">
        <v>8.33</v>
      </c>
      <c r="Q2223" s="1">
        <v>300000.0</v>
      </c>
      <c r="R2223" s="1">
        <v>300000.0</v>
      </c>
      <c r="S2223" s="15">
        <f t="shared" si="539"/>
        <v>45001</v>
      </c>
      <c r="V2223" s="5">
        <f t="shared" si="240"/>
        <v>24990</v>
      </c>
      <c r="W2223" s="11">
        <f t="shared" si="456"/>
        <v>29488.2</v>
      </c>
      <c r="X2223" s="1"/>
      <c r="Y2223" s="1"/>
      <c r="Z2223" s="5">
        <f t="shared" si="3"/>
        <v>18742.5</v>
      </c>
      <c r="AB2223" s="1"/>
      <c r="AC2223" s="1" t="str">
        <f t="shared" si="540"/>
        <v>C</v>
      </c>
      <c r="AD2223" s="12" t="s">
        <v>46</v>
      </c>
      <c r="AE2223" s="12" t="s">
        <v>46</v>
      </c>
      <c r="AF2223" s="12" t="s">
        <v>46</v>
      </c>
      <c r="AG2223" s="12"/>
      <c r="AH2223" s="12"/>
      <c r="AI2223" s="12"/>
    </row>
    <row r="2224">
      <c r="A2224" s="1" t="s">
        <v>3240</v>
      </c>
      <c r="B2224" s="13"/>
      <c r="C2224" s="1" t="s">
        <v>36</v>
      </c>
      <c r="D2224" s="1" t="s">
        <v>76</v>
      </c>
      <c r="E2224" s="1" t="s">
        <v>212</v>
      </c>
      <c r="F2224" s="1" t="s">
        <v>1079</v>
      </c>
      <c r="G2224" s="1" t="s">
        <v>170</v>
      </c>
      <c r="H2224" s="1" t="s">
        <v>170</v>
      </c>
      <c r="I2224" s="1" t="s">
        <v>247</v>
      </c>
      <c r="J2224" s="1"/>
      <c r="K2224" s="1" t="s">
        <v>3241</v>
      </c>
      <c r="L2224" s="1" t="s">
        <v>53</v>
      </c>
      <c r="M2224" s="14">
        <v>44849.0</v>
      </c>
      <c r="N2224" s="9">
        <v>44897.0</v>
      </c>
      <c r="O2224" s="1"/>
      <c r="P2224" s="1">
        <v>8.33</v>
      </c>
      <c r="Q2224" s="1">
        <v>300000.0</v>
      </c>
      <c r="R2224" s="1">
        <v>300000.0</v>
      </c>
      <c r="S2224" s="10">
        <f t="shared" si="539"/>
        <v>44987</v>
      </c>
      <c r="V2224" s="5">
        <f t="shared" si="240"/>
        <v>24990</v>
      </c>
      <c r="W2224" s="11">
        <f t="shared" si="456"/>
        <v>29488.2</v>
      </c>
      <c r="Z2224" s="5">
        <f t="shared" si="3"/>
        <v>18742.5</v>
      </c>
      <c r="AC2224" s="1" t="str">
        <f t="shared" si="540"/>
        <v>C</v>
      </c>
      <c r="AD2224" s="12" t="s">
        <v>46</v>
      </c>
      <c r="AE2224" s="12" t="s">
        <v>46</v>
      </c>
      <c r="AF2224" s="12" t="s">
        <v>46</v>
      </c>
      <c r="AG2224" s="12"/>
      <c r="AH2224" s="12"/>
      <c r="AI2224" s="12"/>
    </row>
    <row r="2225">
      <c r="A2225" s="1" t="s">
        <v>3240</v>
      </c>
      <c r="B2225" s="13"/>
      <c r="C2225" s="1" t="s">
        <v>36</v>
      </c>
      <c r="D2225" s="1" t="s">
        <v>76</v>
      </c>
      <c r="E2225" s="1" t="s">
        <v>212</v>
      </c>
      <c r="F2225" s="1" t="s">
        <v>1079</v>
      </c>
      <c r="G2225" s="1" t="s">
        <v>170</v>
      </c>
      <c r="H2225" s="1" t="s">
        <v>170</v>
      </c>
      <c r="I2225" s="1" t="s">
        <v>247</v>
      </c>
      <c r="J2225" s="1"/>
      <c r="K2225" s="1" t="s">
        <v>3241</v>
      </c>
      <c r="L2225" s="1" t="s">
        <v>53</v>
      </c>
      <c r="M2225" s="14">
        <v>44849.0</v>
      </c>
      <c r="N2225" s="9">
        <v>44897.0</v>
      </c>
      <c r="O2225" s="1"/>
      <c r="P2225" s="1">
        <v>8.33</v>
      </c>
      <c r="Q2225" s="1">
        <v>300000.0</v>
      </c>
      <c r="R2225" s="1">
        <v>300000.0</v>
      </c>
      <c r="S2225" s="10">
        <f t="shared" si="539"/>
        <v>44987</v>
      </c>
      <c r="V2225" s="5">
        <f t="shared" si="240"/>
        <v>24990</v>
      </c>
      <c r="W2225" s="11">
        <f t="shared" si="456"/>
        <v>29488.2</v>
      </c>
      <c r="X2225" s="1"/>
      <c r="Y2225" s="1"/>
      <c r="Z2225" s="5">
        <f t="shared" si="3"/>
        <v>18742.5</v>
      </c>
      <c r="AA2225" s="1"/>
      <c r="AB2225" s="1"/>
      <c r="AC2225" s="1" t="str">
        <f t="shared" si="540"/>
        <v>C</v>
      </c>
      <c r="AD2225" s="12" t="s">
        <v>46</v>
      </c>
      <c r="AE2225" s="12" t="s">
        <v>46</v>
      </c>
      <c r="AF2225" s="12" t="s">
        <v>46</v>
      </c>
      <c r="AG2225" s="12"/>
      <c r="AH2225" s="12"/>
      <c r="AI2225" s="12"/>
    </row>
    <row r="2226">
      <c r="A2226" s="1" t="s">
        <v>3240</v>
      </c>
      <c r="B2226" s="13"/>
      <c r="C2226" s="1" t="s">
        <v>36</v>
      </c>
      <c r="D2226" s="1" t="s">
        <v>76</v>
      </c>
      <c r="E2226" s="1" t="s">
        <v>212</v>
      </c>
      <c r="F2226" s="1" t="s">
        <v>1079</v>
      </c>
      <c r="G2226" s="1" t="s">
        <v>170</v>
      </c>
      <c r="H2226" s="1" t="s">
        <v>170</v>
      </c>
      <c r="I2226" s="1" t="s">
        <v>247</v>
      </c>
      <c r="J2226" s="1"/>
      <c r="K2226" s="1" t="s">
        <v>3241</v>
      </c>
      <c r="L2226" s="1" t="s">
        <v>53</v>
      </c>
      <c r="M2226" s="14">
        <v>44849.0</v>
      </c>
      <c r="N2226" s="9">
        <v>45175.0</v>
      </c>
      <c r="O2226" s="1"/>
      <c r="P2226" s="1">
        <v>8.33</v>
      </c>
      <c r="Q2226" s="1">
        <v>720000.0</v>
      </c>
      <c r="R2226" s="1">
        <v>300000.0</v>
      </c>
      <c r="S2226" s="10">
        <f t="shared" si="539"/>
        <v>45265</v>
      </c>
      <c r="V2226" s="5">
        <f t="shared" si="240"/>
        <v>24990</v>
      </c>
      <c r="W2226" s="11">
        <f t="shared" si="456"/>
        <v>29488.2</v>
      </c>
      <c r="Z2226" s="5">
        <f t="shared" si="3"/>
        <v>18742.5</v>
      </c>
      <c r="AC2226" s="1" t="str">
        <f t="shared" si="540"/>
        <v>C</v>
      </c>
      <c r="AD2226" s="12" t="s">
        <v>46</v>
      </c>
      <c r="AE2226" s="12" t="s">
        <v>47</v>
      </c>
      <c r="AF2226" s="12" t="s">
        <v>47</v>
      </c>
      <c r="AG2226" s="12"/>
      <c r="AH2226" s="12"/>
      <c r="AI2226" s="12"/>
    </row>
    <row r="2227">
      <c r="A2227" s="1" t="s">
        <v>3240</v>
      </c>
      <c r="B2227" s="13"/>
      <c r="C2227" s="1" t="s">
        <v>36</v>
      </c>
      <c r="D2227" s="1" t="s">
        <v>76</v>
      </c>
      <c r="E2227" s="1" t="s">
        <v>212</v>
      </c>
      <c r="F2227" s="1" t="s">
        <v>1079</v>
      </c>
      <c r="G2227" s="1" t="s">
        <v>170</v>
      </c>
      <c r="H2227" s="1" t="s">
        <v>170</v>
      </c>
      <c r="I2227" s="1" t="s">
        <v>247</v>
      </c>
      <c r="J2227" s="1"/>
      <c r="K2227" s="1" t="s">
        <v>3241</v>
      </c>
      <c r="L2227" s="1" t="s">
        <v>53</v>
      </c>
      <c r="M2227" s="14">
        <v>44849.0</v>
      </c>
      <c r="N2227" s="9">
        <v>45176.0</v>
      </c>
      <c r="O2227" s="1"/>
      <c r="P2227" s="1">
        <v>8.33</v>
      </c>
      <c r="Q2227" s="1">
        <v>660000.0</v>
      </c>
      <c r="R2227" s="1">
        <v>300000.0</v>
      </c>
      <c r="S2227" s="10">
        <f t="shared" si="539"/>
        <v>45266</v>
      </c>
      <c r="V2227" s="5">
        <f t="shared" si="240"/>
        <v>24990</v>
      </c>
      <c r="W2227" s="11">
        <f t="shared" si="456"/>
        <v>29488.2</v>
      </c>
      <c r="Z2227" s="5">
        <f t="shared" si="3"/>
        <v>18742.5</v>
      </c>
      <c r="AC2227" s="1" t="str">
        <f t="shared" si="540"/>
        <v>C</v>
      </c>
      <c r="AD2227" s="12" t="s">
        <v>46</v>
      </c>
      <c r="AE2227" s="12" t="s">
        <v>47</v>
      </c>
      <c r="AF2227" s="12" t="s">
        <v>47</v>
      </c>
      <c r="AG2227" s="12"/>
      <c r="AH2227" s="12"/>
      <c r="AI2227" s="12"/>
    </row>
    <row r="2228">
      <c r="A2228" s="1" t="s">
        <v>3240</v>
      </c>
      <c r="B2228" s="13"/>
      <c r="C2228" s="1" t="s">
        <v>36</v>
      </c>
      <c r="D2228" s="1" t="s">
        <v>76</v>
      </c>
      <c r="E2228" s="1" t="s">
        <v>212</v>
      </c>
      <c r="F2228" s="1" t="s">
        <v>1079</v>
      </c>
      <c r="G2228" s="1" t="s">
        <v>170</v>
      </c>
      <c r="H2228" s="1" t="s">
        <v>170</v>
      </c>
      <c r="I2228" s="1" t="s">
        <v>247</v>
      </c>
      <c r="J2228" s="1"/>
      <c r="K2228" s="1" t="s">
        <v>3241</v>
      </c>
      <c r="L2228" s="1" t="s">
        <v>53</v>
      </c>
      <c r="M2228" s="14">
        <v>44849.0</v>
      </c>
      <c r="N2228" s="9">
        <v>45177.0</v>
      </c>
      <c r="O2228" s="1"/>
      <c r="P2228" s="1">
        <v>8.33</v>
      </c>
      <c r="Q2228" s="1">
        <v>540000.0</v>
      </c>
      <c r="R2228" s="1">
        <v>300000.0</v>
      </c>
      <c r="S2228" s="10">
        <f t="shared" si="539"/>
        <v>45267</v>
      </c>
      <c r="U2228" s="12"/>
      <c r="V2228" s="5">
        <f t="shared" si="240"/>
        <v>24990</v>
      </c>
      <c r="W2228" s="11">
        <f t="shared" si="456"/>
        <v>29488.2</v>
      </c>
      <c r="Z2228" s="5">
        <f t="shared" si="3"/>
        <v>18742.5</v>
      </c>
      <c r="AC2228" s="1" t="str">
        <f t="shared" si="540"/>
        <v>C</v>
      </c>
      <c r="AD2228" s="12" t="s">
        <v>46</v>
      </c>
      <c r="AE2228" s="12" t="s">
        <v>47</v>
      </c>
      <c r="AF2228" s="12" t="s">
        <v>47</v>
      </c>
      <c r="AG2228" s="12"/>
      <c r="AH2228" s="12"/>
      <c r="AI2228" s="12"/>
    </row>
    <row r="2229">
      <c r="A2229" s="1" t="s">
        <v>3250</v>
      </c>
      <c r="B2229" s="13"/>
      <c r="C2229" s="1" t="s">
        <v>36</v>
      </c>
      <c r="D2229" s="1" t="s">
        <v>37</v>
      </c>
      <c r="E2229" s="1" t="s">
        <v>77</v>
      </c>
      <c r="F2229" s="1" t="s">
        <v>2578</v>
      </c>
      <c r="G2229" s="1" t="s">
        <v>767</v>
      </c>
      <c r="H2229" s="1" t="s">
        <v>768</v>
      </c>
      <c r="I2229" s="1" t="s">
        <v>234</v>
      </c>
      <c r="J2229" s="1"/>
      <c r="K2229" s="1" t="s">
        <v>3251</v>
      </c>
      <c r="L2229" s="1" t="s">
        <v>99</v>
      </c>
      <c r="M2229" s="9">
        <v>45187.0</v>
      </c>
      <c r="N2229" s="9">
        <v>45156.0</v>
      </c>
      <c r="O2229" s="1"/>
      <c r="P2229" s="1">
        <v>8.33</v>
      </c>
      <c r="Q2229" s="1">
        <v>500000.0</v>
      </c>
      <c r="R2229" s="1">
        <v>408800.0</v>
      </c>
      <c r="S2229" s="9">
        <v>45187.0</v>
      </c>
      <c r="T2229" s="9">
        <v>45203.0</v>
      </c>
      <c r="U2229" s="1" t="s">
        <v>3252</v>
      </c>
      <c r="V2229" s="5">
        <f t="shared" si="240"/>
        <v>34053.04</v>
      </c>
      <c r="W2229" s="11">
        <f t="shared" si="456"/>
        <v>40182.5872</v>
      </c>
      <c r="X2229" s="9">
        <v>45203.0</v>
      </c>
      <c r="Y2229" s="5">
        <f t="shared" ref="Y2229:Y2231" si="541">W2229-(V2229*10%)</f>
        <v>36777.2832</v>
      </c>
      <c r="Z2229" s="5">
        <f t="shared" si="3"/>
        <v>25539.78</v>
      </c>
      <c r="AA2229" s="9">
        <v>45203.0</v>
      </c>
      <c r="AB2229" s="1" t="s">
        <v>3252</v>
      </c>
      <c r="AC2229" s="1" t="s">
        <v>55</v>
      </c>
      <c r="AD2229" s="12" t="s">
        <v>47</v>
      </c>
      <c r="AE2229" s="12" t="s">
        <v>47</v>
      </c>
      <c r="AF2229" s="12" t="s">
        <v>47</v>
      </c>
      <c r="AG2229" s="12" t="s">
        <v>47</v>
      </c>
      <c r="AH2229" s="12" t="s">
        <v>47</v>
      </c>
      <c r="AI2229" s="12" t="s">
        <v>47</v>
      </c>
    </row>
    <row r="2230">
      <c r="A2230" s="1" t="s">
        <v>3250</v>
      </c>
      <c r="B2230" s="13"/>
      <c r="C2230" s="1" t="s">
        <v>36</v>
      </c>
      <c r="D2230" s="1" t="s">
        <v>37</v>
      </c>
      <c r="E2230" s="1" t="s">
        <v>77</v>
      </c>
      <c r="F2230" s="1" t="s">
        <v>2578</v>
      </c>
      <c r="G2230" s="1" t="s">
        <v>767</v>
      </c>
      <c r="H2230" s="1" t="s">
        <v>768</v>
      </c>
      <c r="I2230" s="1" t="s">
        <v>234</v>
      </c>
      <c r="J2230" s="1"/>
      <c r="K2230" s="1" t="s">
        <v>3251</v>
      </c>
      <c r="L2230" s="1" t="s">
        <v>99</v>
      </c>
      <c r="M2230" s="9">
        <v>45187.0</v>
      </c>
      <c r="N2230" s="9">
        <v>45158.0</v>
      </c>
      <c r="O2230" s="1"/>
      <c r="P2230" s="1">
        <v>8.33</v>
      </c>
      <c r="Q2230" s="1">
        <v>500000.0</v>
      </c>
      <c r="R2230" s="1">
        <v>444800.0</v>
      </c>
      <c r="S2230" s="9">
        <v>45189.0</v>
      </c>
      <c r="T2230" s="9">
        <v>45203.0</v>
      </c>
      <c r="U2230" s="1" t="s">
        <v>3253</v>
      </c>
      <c r="V2230" s="5">
        <f t="shared" si="240"/>
        <v>37051.84</v>
      </c>
      <c r="W2230" s="11">
        <f t="shared" si="456"/>
        <v>43721.1712</v>
      </c>
      <c r="X2230" s="9">
        <v>45203.0</v>
      </c>
      <c r="Y2230" s="5">
        <f t="shared" si="541"/>
        <v>40015.9872</v>
      </c>
      <c r="Z2230" s="5">
        <f t="shared" si="3"/>
        <v>27788.88</v>
      </c>
      <c r="AA2230" s="9">
        <v>45203.0</v>
      </c>
      <c r="AB2230" s="1" t="s">
        <v>3253</v>
      </c>
      <c r="AC2230" s="1" t="s">
        <v>55</v>
      </c>
      <c r="AD2230" s="12" t="s">
        <v>47</v>
      </c>
      <c r="AE2230" s="12" t="s">
        <v>47</v>
      </c>
      <c r="AF2230" s="12" t="s">
        <v>47</v>
      </c>
      <c r="AG2230" s="12" t="s">
        <v>47</v>
      </c>
      <c r="AH2230" s="12" t="s">
        <v>47</v>
      </c>
      <c r="AI2230" s="12" t="s">
        <v>47</v>
      </c>
    </row>
    <row r="2231">
      <c r="A2231" s="1" t="s">
        <v>3250</v>
      </c>
      <c r="B2231" s="13"/>
      <c r="C2231" s="1" t="s">
        <v>36</v>
      </c>
      <c r="D2231" s="1" t="s">
        <v>37</v>
      </c>
      <c r="E2231" s="1" t="s">
        <v>77</v>
      </c>
      <c r="F2231" s="1" t="s">
        <v>2578</v>
      </c>
      <c r="G2231" s="1" t="s">
        <v>767</v>
      </c>
      <c r="H2231" s="1" t="s">
        <v>768</v>
      </c>
      <c r="I2231" s="1" t="s">
        <v>234</v>
      </c>
      <c r="J2231" s="1"/>
      <c r="K2231" s="1" t="s">
        <v>3251</v>
      </c>
      <c r="L2231" s="1" t="s">
        <v>99</v>
      </c>
      <c r="M2231" s="9">
        <v>45187.0</v>
      </c>
      <c r="N2231" s="9">
        <v>45172.0</v>
      </c>
      <c r="O2231" s="1"/>
      <c r="P2231" s="1">
        <v>8.33</v>
      </c>
      <c r="Q2231" s="1">
        <v>500000.0</v>
      </c>
      <c r="R2231" s="1">
        <v>300000.0</v>
      </c>
      <c r="S2231" s="9">
        <v>45202.0</v>
      </c>
      <c r="T2231" s="9">
        <v>45203.0</v>
      </c>
      <c r="U2231" s="1" t="s">
        <v>3254</v>
      </c>
      <c r="V2231" s="5">
        <f t="shared" si="240"/>
        <v>24990</v>
      </c>
      <c r="W2231" s="11">
        <f t="shared" si="456"/>
        <v>29488.2</v>
      </c>
      <c r="X2231" s="9">
        <v>45203.0</v>
      </c>
      <c r="Y2231" s="5">
        <f t="shared" si="541"/>
        <v>26989.2</v>
      </c>
      <c r="Z2231" s="5">
        <f t="shared" si="3"/>
        <v>18742.5</v>
      </c>
      <c r="AA2231" s="9">
        <v>45203.0</v>
      </c>
      <c r="AB2231" s="1" t="s">
        <v>3254</v>
      </c>
      <c r="AC2231" s="1" t="s">
        <v>55</v>
      </c>
      <c r="AD2231" s="12" t="s">
        <v>47</v>
      </c>
      <c r="AE2231" s="12" t="s">
        <v>47</v>
      </c>
      <c r="AF2231" s="12" t="s">
        <v>47</v>
      </c>
      <c r="AG2231" s="12" t="s">
        <v>47</v>
      </c>
      <c r="AH2231" s="12" t="s">
        <v>47</v>
      </c>
      <c r="AI2231" s="12" t="s">
        <v>47</v>
      </c>
    </row>
    <row r="2232">
      <c r="A2232" s="1" t="s">
        <v>3255</v>
      </c>
      <c r="B2232" s="13"/>
      <c r="C2232" s="1" t="s">
        <v>36</v>
      </c>
      <c r="D2232" s="1" t="s">
        <v>96</v>
      </c>
      <c r="E2232" s="1" t="s">
        <v>77</v>
      </c>
      <c r="F2232" s="1" t="s">
        <v>3030</v>
      </c>
      <c r="G2232" s="1" t="s">
        <v>1311</v>
      </c>
      <c r="H2232" s="1" t="s">
        <v>1312</v>
      </c>
      <c r="I2232" s="1" t="s">
        <v>42</v>
      </c>
      <c r="J2232" s="1"/>
      <c r="K2232" s="1" t="s">
        <v>3256</v>
      </c>
      <c r="L2232" s="1" t="s">
        <v>99</v>
      </c>
      <c r="M2232" s="9">
        <v>45061.0</v>
      </c>
      <c r="N2232" s="14">
        <v>45253.0</v>
      </c>
      <c r="O2232" s="1"/>
      <c r="P2232" s="1">
        <v>8.33</v>
      </c>
      <c r="Q2232" s="1">
        <v>500000.0</v>
      </c>
      <c r="R2232" s="1">
        <v>300000.0</v>
      </c>
      <c r="S2232" s="15">
        <f t="shared" ref="S2232:S2238" si="542">N2232+90</f>
        <v>45343</v>
      </c>
      <c r="V2232" s="5">
        <f t="shared" si="240"/>
        <v>24990</v>
      </c>
      <c r="W2232" s="11">
        <f t="shared" si="456"/>
        <v>29488.2</v>
      </c>
      <c r="Z2232" s="5">
        <f t="shared" si="3"/>
        <v>18742.5</v>
      </c>
      <c r="AB2232" s="1"/>
      <c r="AC2232" s="1" t="s">
        <v>45</v>
      </c>
      <c r="AD2232" s="12" t="s">
        <v>47</v>
      </c>
      <c r="AE2232" s="12" t="s">
        <v>47</v>
      </c>
      <c r="AF2232" s="12" t="s">
        <v>47</v>
      </c>
      <c r="AG2232" s="12"/>
      <c r="AH2232" s="12"/>
      <c r="AI2232" s="12"/>
    </row>
    <row r="2233">
      <c r="A2233" s="1" t="s">
        <v>3257</v>
      </c>
      <c r="B2233" s="13"/>
      <c r="C2233" s="1" t="s">
        <v>132</v>
      </c>
      <c r="D2233" s="1" t="s">
        <v>102</v>
      </c>
      <c r="E2233" s="1" t="s">
        <v>82</v>
      </c>
      <c r="F2233" s="1" t="s">
        <v>541</v>
      </c>
      <c r="G2233" s="1" t="s">
        <v>152</v>
      </c>
      <c r="H2233" s="1" t="s">
        <v>317</v>
      </c>
      <c r="I2233" s="1" t="s">
        <v>86</v>
      </c>
      <c r="J2233" s="1"/>
      <c r="K2233" s="1" t="s">
        <v>3258</v>
      </c>
      <c r="L2233" s="1" t="s">
        <v>150</v>
      </c>
      <c r="M2233" s="9">
        <v>45112.0</v>
      </c>
      <c r="N2233" s="9">
        <v>45112.0</v>
      </c>
      <c r="O2233" s="1"/>
      <c r="P2233" s="1">
        <v>7.5</v>
      </c>
      <c r="Q2233" s="1">
        <v>300000.0</v>
      </c>
      <c r="R2233" s="1">
        <v>300000.0</v>
      </c>
      <c r="S2233" s="10">
        <f t="shared" si="542"/>
        <v>45202</v>
      </c>
      <c r="V2233" s="5">
        <f t="shared" si="240"/>
        <v>22500</v>
      </c>
      <c r="W2233" s="11">
        <f t="shared" si="456"/>
        <v>26550</v>
      </c>
      <c r="Z2233" s="5">
        <f t="shared" si="3"/>
        <v>16875</v>
      </c>
      <c r="AB2233" s="1"/>
      <c r="AC2233" s="1" t="s">
        <v>45</v>
      </c>
      <c r="AD2233" s="12" t="s">
        <v>47</v>
      </c>
      <c r="AE2233" s="12" t="s">
        <v>47</v>
      </c>
      <c r="AF2233" s="12" t="s">
        <v>47</v>
      </c>
      <c r="AG2233" s="12"/>
      <c r="AH2233" s="12"/>
      <c r="AI2233" s="12"/>
    </row>
    <row r="2234">
      <c r="A2234" s="1" t="s">
        <v>3257</v>
      </c>
      <c r="B2234" s="13"/>
      <c r="C2234" s="1" t="s">
        <v>132</v>
      </c>
      <c r="D2234" s="1" t="s">
        <v>102</v>
      </c>
      <c r="E2234" s="1" t="s">
        <v>82</v>
      </c>
      <c r="F2234" s="1" t="s">
        <v>541</v>
      </c>
      <c r="G2234" s="1" t="s">
        <v>152</v>
      </c>
      <c r="H2234" s="1" t="s">
        <v>317</v>
      </c>
      <c r="I2234" s="1" t="s">
        <v>86</v>
      </c>
      <c r="J2234" s="1"/>
      <c r="K2234" s="1" t="s">
        <v>3258</v>
      </c>
      <c r="L2234" s="1" t="s">
        <v>150</v>
      </c>
      <c r="M2234" s="9">
        <v>45112.0</v>
      </c>
      <c r="N2234" s="9">
        <v>45112.0</v>
      </c>
      <c r="O2234" s="1"/>
      <c r="P2234" s="1">
        <v>7.5</v>
      </c>
      <c r="Q2234" s="1">
        <v>300000.0</v>
      </c>
      <c r="R2234" s="1">
        <v>300000.0</v>
      </c>
      <c r="S2234" s="10">
        <f t="shared" si="542"/>
        <v>45202</v>
      </c>
      <c r="V2234" s="5">
        <f t="shared" si="240"/>
        <v>22500</v>
      </c>
      <c r="W2234" s="11">
        <f t="shared" si="456"/>
        <v>26550</v>
      </c>
      <c r="Z2234" s="5">
        <f t="shared" si="3"/>
        <v>16875</v>
      </c>
      <c r="AB2234" s="1"/>
      <c r="AC2234" s="1" t="s">
        <v>45</v>
      </c>
      <c r="AD2234" s="12" t="s">
        <v>47</v>
      </c>
      <c r="AE2234" s="12" t="s">
        <v>47</v>
      </c>
      <c r="AF2234" s="12" t="s">
        <v>47</v>
      </c>
      <c r="AG2234" s="12"/>
      <c r="AH2234" s="12"/>
      <c r="AI2234" s="12"/>
    </row>
    <row r="2235">
      <c r="A2235" s="1" t="s">
        <v>3257</v>
      </c>
      <c r="B2235" s="13"/>
      <c r="C2235" s="1" t="s">
        <v>132</v>
      </c>
      <c r="D2235" s="1" t="s">
        <v>102</v>
      </c>
      <c r="E2235" s="1" t="s">
        <v>82</v>
      </c>
      <c r="F2235" s="1" t="s">
        <v>541</v>
      </c>
      <c r="G2235" s="1" t="s">
        <v>152</v>
      </c>
      <c r="H2235" s="1" t="s">
        <v>317</v>
      </c>
      <c r="I2235" s="1" t="s">
        <v>86</v>
      </c>
      <c r="J2235" s="1"/>
      <c r="K2235" s="1" t="s">
        <v>3258</v>
      </c>
      <c r="L2235" s="1" t="s">
        <v>150</v>
      </c>
      <c r="M2235" s="9">
        <v>45112.0</v>
      </c>
      <c r="N2235" s="9">
        <v>45112.0</v>
      </c>
      <c r="O2235" s="1"/>
      <c r="P2235" s="1">
        <v>7.5</v>
      </c>
      <c r="Q2235" s="1">
        <v>300000.0</v>
      </c>
      <c r="R2235" s="1">
        <v>300000.0</v>
      </c>
      <c r="S2235" s="10">
        <f t="shared" si="542"/>
        <v>45202</v>
      </c>
      <c r="V2235" s="5">
        <f t="shared" si="240"/>
        <v>22500</v>
      </c>
      <c r="W2235" s="11">
        <f t="shared" si="456"/>
        <v>26550</v>
      </c>
      <c r="Z2235" s="5">
        <f t="shared" si="3"/>
        <v>16875</v>
      </c>
      <c r="AB2235" s="1"/>
      <c r="AC2235" s="1" t="s">
        <v>45</v>
      </c>
      <c r="AD2235" s="12" t="s">
        <v>47</v>
      </c>
      <c r="AE2235" s="12" t="s">
        <v>47</v>
      </c>
      <c r="AF2235" s="12" t="s">
        <v>47</v>
      </c>
      <c r="AG2235" s="12"/>
      <c r="AH2235" s="12"/>
      <c r="AI2235" s="12"/>
    </row>
    <row r="2236">
      <c r="A2236" s="1" t="s">
        <v>3257</v>
      </c>
      <c r="B2236" s="13"/>
      <c r="C2236" s="1" t="s">
        <v>132</v>
      </c>
      <c r="D2236" s="1" t="s">
        <v>102</v>
      </c>
      <c r="E2236" s="1" t="s">
        <v>82</v>
      </c>
      <c r="F2236" s="1" t="s">
        <v>541</v>
      </c>
      <c r="G2236" s="1" t="s">
        <v>152</v>
      </c>
      <c r="H2236" s="1" t="s">
        <v>317</v>
      </c>
      <c r="I2236" s="1" t="s">
        <v>86</v>
      </c>
      <c r="J2236" s="1"/>
      <c r="K2236" s="1" t="s">
        <v>3258</v>
      </c>
      <c r="L2236" s="1" t="s">
        <v>150</v>
      </c>
      <c r="M2236" s="9">
        <v>45112.0</v>
      </c>
      <c r="N2236" s="9">
        <v>45112.0</v>
      </c>
      <c r="O2236" s="1"/>
      <c r="P2236" s="1">
        <v>7.5</v>
      </c>
      <c r="Q2236" s="1">
        <v>300000.0</v>
      </c>
      <c r="R2236" s="1">
        <v>300000.0</v>
      </c>
      <c r="S2236" s="10">
        <f t="shared" si="542"/>
        <v>45202</v>
      </c>
      <c r="V2236" s="5">
        <f t="shared" si="240"/>
        <v>22500</v>
      </c>
      <c r="W2236" s="11">
        <f t="shared" si="456"/>
        <v>26550</v>
      </c>
      <c r="Z2236" s="5">
        <f t="shared" si="3"/>
        <v>16875</v>
      </c>
      <c r="AB2236" s="1"/>
      <c r="AC2236" s="1" t="s">
        <v>45</v>
      </c>
      <c r="AD2236" s="12" t="s">
        <v>47</v>
      </c>
      <c r="AE2236" s="12" t="s">
        <v>47</v>
      </c>
      <c r="AF2236" s="12" t="s">
        <v>47</v>
      </c>
      <c r="AG2236" s="12"/>
      <c r="AH2236" s="12"/>
      <c r="AI2236" s="12"/>
    </row>
    <row r="2237">
      <c r="A2237" s="1" t="s">
        <v>3259</v>
      </c>
      <c r="B2237" s="13"/>
      <c r="C2237" s="1" t="s">
        <v>36</v>
      </c>
      <c r="D2237" s="1" t="s">
        <v>37</v>
      </c>
      <c r="E2237" s="1" t="s">
        <v>77</v>
      </c>
      <c r="F2237" s="1" t="s">
        <v>490</v>
      </c>
      <c r="G2237" s="1" t="s">
        <v>221</v>
      </c>
      <c r="H2237" s="1" t="s">
        <v>222</v>
      </c>
      <c r="I2237" s="1" t="s">
        <v>42</v>
      </c>
      <c r="J2237" s="1"/>
      <c r="K2237" s="1" t="s">
        <v>3260</v>
      </c>
      <c r="L2237" s="1" t="s">
        <v>88</v>
      </c>
      <c r="M2237" s="9">
        <v>44652.0</v>
      </c>
      <c r="N2237" s="9">
        <v>45116.0</v>
      </c>
      <c r="O2237" s="1"/>
      <c r="P2237" s="1">
        <v>8.33</v>
      </c>
      <c r="Q2237" s="1">
        <v>300000.0</v>
      </c>
      <c r="R2237" s="1">
        <v>300000.0</v>
      </c>
      <c r="S2237" s="10">
        <f t="shared" si="542"/>
        <v>45206</v>
      </c>
      <c r="V2237" s="5">
        <f t="shared" si="240"/>
        <v>24990</v>
      </c>
      <c r="W2237" s="11">
        <f t="shared" si="456"/>
        <v>29488.2</v>
      </c>
      <c r="Z2237" s="5">
        <f t="shared" si="3"/>
        <v>18742.5</v>
      </c>
      <c r="AC2237" s="1" t="str">
        <f>IF(T2237="","C","O")</f>
        <v>C</v>
      </c>
      <c r="AD2237" s="12" t="s">
        <v>46</v>
      </c>
      <c r="AE2237" s="12" t="s">
        <v>47</v>
      </c>
      <c r="AF2237" s="12" t="s">
        <v>47</v>
      </c>
      <c r="AG2237" s="12"/>
      <c r="AH2237" s="12"/>
      <c r="AI2237" s="12"/>
    </row>
    <row r="2238">
      <c r="A2238" s="1" t="s">
        <v>3261</v>
      </c>
      <c r="B2238" s="13"/>
      <c r="C2238" s="1" t="s">
        <v>36</v>
      </c>
      <c r="D2238" s="1" t="s">
        <v>96</v>
      </c>
      <c r="E2238" s="1" t="s">
        <v>212</v>
      </c>
      <c r="F2238" s="1" t="s">
        <v>737</v>
      </c>
      <c r="G2238" s="1" t="s">
        <v>134</v>
      </c>
      <c r="H2238" s="1" t="s">
        <v>135</v>
      </c>
      <c r="I2238" s="1" t="s">
        <v>42</v>
      </c>
      <c r="J2238" s="1"/>
      <c r="K2238" s="1" t="s">
        <v>3262</v>
      </c>
      <c r="L2238" s="1" t="s">
        <v>44</v>
      </c>
      <c r="M2238" s="9">
        <v>45128.0</v>
      </c>
      <c r="N2238" s="9">
        <v>45128.0</v>
      </c>
      <c r="O2238" s="1"/>
      <c r="P2238" s="1">
        <v>8.33</v>
      </c>
      <c r="Q2238" s="1">
        <v>500000.0</v>
      </c>
      <c r="R2238" s="1">
        <v>300000.0</v>
      </c>
      <c r="S2238" s="10">
        <f t="shared" si="542"/>
        <v>45218</v>
      </c>
      <c r="V2238" s="5">
        <f t="shared" si="240"/>
        <v>24990</v>
      </c>
      <c r="W2238" s="11">
        <f t="shared" si="456"/>
        <v>29488.2</v>
      </c>
      <c r="Z2238" s="5">
        <f t="shared" si="3"/>
        <v>18742.5</v>
      </c>
      <c r="AB2238" s="1"/>
      <c r="AC2238" s="1" t="s">
        <v>45</v>
      </c>
      <c r="AD2238" s="12" t="s">
        <v>47</v>
      </c>
      <c r="AE2238" s="12" t="s">
        <v>47</v>
      </c>
      <c r="AF2238" s="12" t="s">
        <v>47</v>
      </c>
      <c r="AG2238" s="12"/>
      <c r="AH2238" s="12"/>
      <c r="AI2238" s="12"/>
    </row>
    <row r="2239">
      <c r="A2239" s="1" t="s">
        <v>3263</v>
      </c>
      <c r="B2239" s="13"/>
      <c r="C2239" s="1" t="s">
        <v>156</v>
      </c>
      <c r="D2239" s="1" t="s">
        <v>96</v>
      </c>
      <c r="E2239" s="1" t="s">
        <v>77</v>
      </c>
      <c r="F2239" s="1" t="s">
        <v>1549</v>
      </c>
      <c r="G2239" s="1" t="s">
        <v>40</v>
      </c>
      <c r="H2239" s="1" t="s">
        <v>41</v>
      </c>
      <c r="I2239" s="1" t="s">
        <v>42</v>
      </c>
      <c r="J2239" s="1"/>
      <c r="K2239" s="1" t="s">
        <v>3264</v>
      </c>
      <c r="L2239" s="1" t="s">
        <v>99</v>
      </c>
      <c r="M2239" s="9">
        <v>45049.0</v>
      </c>
      <c r="N2239" s="9">
        <v>44669.0</v>
      </c>
      <c r="O2239" s="1"/>
      <c r="P2239" s="1">
        <v>8.33</v>
      </c>
      <c r="Q2239" s="1">
        <v>500000.0</v>
      </c>
      <c r="R2239" s="1">
        <v>540000.0</v>
      </c>
      <c r="S2239" s="9">
        <v>44655.0</v>
      </c>
      <c r="T2239" s="9">
        <v>44669.0</v>
      </c>
      <c r="U2239" s="1" t="s">
        <v>3265</v>
      </c>
      <c r="V2239" s="5">
        <f t="shared" si="240"/>
        <v>44982</v>
      </c>
      <c r="W2239" s="11">
        <f t="shared" si="456"/>
        <v>53078.76</v>
      </c>
      <c r="X2239" s="9">
        <v>44685.0</v>
      </c>
      <c r="Y2239" s="5">
        <f t="shared" ref="Y2239:Y2240" si="543">W2239-(V2239*10%)</f>
        <v>48580.56</v>
      </c>
      <c r="Z2239" s="5">
        <f t="shared" si="3"/>
        <v>33736.5</v>
      </c>
      <c r="AA2239" s="9">
        <v>44689.0</v>
      </c>
      <c r="AB2239" s="1" t="s">
        <v>3265</v>
      </c>
      <c r="AC2239" s="1" t="s">
        <v>55</v>
      </c>
      <c r="AD2239" s="12" t="s">
        <v>47</v>
      </c>
      <c r="AE2239" s="12" t="s">
        <v>46</v>
      </c>
      <c r="AF2239" s="12" t="s">
        <v>46</v>
      </c>
      <c r="AG2239" s="12" t="s">
        <v>46</v>
      </c>
      <c r="AH2239" s="12" t="s">
        <v>46</v>
      </c>
      <c r="AI2239" s="12" t="s">
        <v>46</v>
      </c>
    </row>
    <row r="2240">
      <c r="A2240" s="1" t="s">
        <v>3263</v>
      </c>
      <c r="B2240" s="13"/>
      <c r="C2240" s="1" t="s">
        <v>156</v>
      </c>
      <c r="D2240" s="1" t="s">
        <v>96</v>
      </c>
      <c r="E2240" s="1" t="s">
        <v>77</v>
      </c>
      <c r="F2240" s="1" t="s">
        <v>1549</v>
      </c>
      <c r="G2240" s="1" t="s">
        <v>40</v>
      </c>
      <c r="H2240" s="1" t="s">
        <v>41</v>
      </c>
      <c r="I2240" s="1" t="s">
        <v>42</v>
      </c>
      <c r="J2240" s="1"/>
      <c r="K2240" s="1" t="s">
        <v>3264</v>
      </c>
      <c r="L2240" s="1" t="s">
        <v>99</v>
      </c>
      <c r="M2240" s="9">
        <v>45049.0</v>
      </c>
      <c r="N2240" s="9">
        <v>44686.0</v>
      </c>
      <c r="O2240" s="1"/>
      <c r="P2240" s="1">
        <v>8.33</v>
      </c>
      <c r="Q2240" s="1">
        <v>200000.0</v>
      </c>
      <c r="R2240" s="1">
        <v>216000.0</v>
      </c>
      <c r="S2240" s="9">
        <v>44683.0</v>
      </c>
      <c r="T2240" s="9">
        <v>44686.0</v>
      </c>
      <c r="U2240" s="1" t="s">
        <v>3266</v>
      </c>
      <c r="V2240" s="5">
        <f t="shared" si="240"/>
        <v>17992.8</v>
      </c>
      <c r="W2240" s="11">
        <f t="shared" si="456"/>
        <v>21231.504</v>
      </c>
      <c r="X2240" s="9">
        <v>44713.0</v>
      </c>
      <c r="Y2240" s="5">
        <f t="shared" si="543"/>
        <v>19432.224</v>
      </c>
      <c r="Z2240" s="5">
        <f t="shared" si="3"/>
        <v>13494.6</v>
      </c>
      <c r="AA2240" s="9">
        <v>44717.0</v>
      </c>
      <c r="AB2240" s="1" t="s">
        <v>3266</v>
      </c>
      <c r="AC2240" s="1" t="s">
        <v>55</v>
      </c>
      <c r="AD2240" s="12" t="s">
        <v>47</v>
      </c>
      <c r="AE2240" s="12" t="s">
        <v>46</v>
      </c>
      <c r="AF2240" s="12" t="s">
        <v>46</v>
      </c>
      <c r="AG2240" s="12" t="s">
        <v>46</v>
      </c>
      <c r="AH2240" s="12" t="s">
        <v>46</v>
      </c>
      <c r="AI2240" s="12" t="s">
        <v>46</v>
      </c>
    </row>
    <row r="2241">
      <c r="A2241" s="1" t="s">
        <v>3263</v>
      </c>
      <c r="B2241" s="13"/>
      <c r="C2241" s="1" t="s">
        <v>156</v>
      </c>
      <c r="D2241" s="1" t="s">
        <v>96</v>
      </c>
      <c r="E2241" s="1" t="s">
        <v>77</v>
      </c>
      <c r="F2241" s="1" t="s">
        <v>1549</v>
      </c>
      <c r="G2241" s="1" t="s">
        <v>40</v>
      </c>
      <c r="H2241" s="1" t="s">
        <v>41</v>
      </c>
      <c r="I2241" s="1" t="s">
        <v>42</v>
      </c>
      <c r="J2241" s="1"/>
      <c r="K2241" s="1" t="s">
        <v>3264</v>
      </c>
      <c r="L2241" s="1" t="s">
        <v>99</v>
      </c>
      <c r="M2241" s="9">
        <v>45049.0</v>
      </c>
      <c r="N2241" s="9">
        <v>44776.0</v>
      </c>
      <c r="O2241" s="1"/>
      <c r="P2241" s="1">
        <v>8.33</v>
      </c>
      <c r="Q2241" s="1">
        <v>250000.0</v>
      </c>
      <c r="R2241" s="1">
        <v>300000.0</v>
      </c>
      <c r="S2241" s="9">
        <v>44684.0</v>
      </c>
      <c r="T2241" s="9">
        <v>44776.0</v>
      </c>
      <c r="U2241" s="1" t="s">
        <v>3267</v>
      </c>
      <c r="V2241" s="5">
        <f t="shared" si="240"/>
        <v>24990</v>
      </c>
      <c r="W2241" s="11">
        <f t="shared" si="456"/>
        <v>29488.2</v>
      </c>
      <c r="X2241" s="9"/>
      <c r="Y2241" s="5"/>
      <c r="Z2241" s="5">
        <f t="shared" si="3"/>
        <v>18742.5</v>
      </c>
      <c r="AA2241" s="9"/>
      <c r="AC2241" s="1" t="s">
        <v>162</v>
      </c>
      <c r="AD2241" s="12" t="s">
        <v>47</v>
      </c>
      <c r="AE2241" s="12" t="s">
        <v>46</v>
      </c>
      <c r="AF2241" s="12" t="s">
        <v>46</v>
      </c>
      <c r="AG2241" s="12" t="s">
        <v>46</v>
      </c>
      <c r="AH2241" s="12"/>
      <c r="AI2241" s="12"/>
    </row>
    <row r="2242">
      <c r="A2242" s="1" t="s">
        <v>3263</v>
      </c>
      <c r="B2242" s="13"/>
      <c r="C2242" s="1" t="s">
        <v>156</v>
      </c>
      <c r="D2242" s="1" t="s">
        <v>96</v>
      </c>
      <c r="E2242" s="1" t="s">
        <v>77</v>
      </c>
      <c r="F2242" s="1" t="s">
        <v>1549</v>
      </c>
      <c r="G2242" s="1" t="s">
        <v>40</v>
      </c>
      <c r="H2242" s="1" t="s">
        <v>41</v>
      </c>
      <c r="I2242" s="1" t="s">
        <v>42</v>
      </c>
      <c r="J2242" s="1"/>
      <c r="K2242" s="1" t="s">
        <v>3264</v>
      </c>
      <c r="L2242" s="1" t="s">
        <v>99</v>
      </c>
      <c r="M2242" s="9">
        <v>45049.0</v>
      </c>
      <c r="N2242" s="9">
        <v>44776.0</v>
      </c>
      <c r="O2242" s="1"/>
      <c r="P2242" s="1">
        <v>8.33</v>
      </c>
      <c r="Q2242" s="1">
        <v>300000.0</v>
      </c>
      <c r="R2242" s="1">
        <v>336000.0</v>
      </c>
      <c r="S2242" s="9">
        <v>44656.0</v>
      </c>
      <c r="T2242" s="9">
        <v>44776.0</v>
      </c>
      <c r="U2242" s="1" t="s">
        <v>3268</v>
      </c>
      <c r="V2242" s="5">
        <f t="shared" si="240"/>
        <v>27988.8</v>
      </c>
      <c r="W2242" s="11">
        <f t="shared" si="456"/>
        <v>33026.784</v>
      </c>
      <c r="X2242" s="9"/>
      <c r="Y2242" s="5"/>
      <c r="Z2242" s="5">
        <f t="shared" si="3"/>
        <v>20991.6</v>
      </c>
      <c r="AA2242" s="9"/>
      <c r="AC2242" s="1" t="s">
        <v>162</v>
      </c>
      <c r="AD2242" s="12" t="s">
        <v>47</v>
      </c>
      <c r="AE2242" s="12" t="s">
        <v>46</v>
      </c>
      <c r="AF2242" s="12" t="s">
        <v>46</v>
      </c>
      <c r="AG2242" s="12" t="s">
        <v>46</v>
      </c>
      <c r="AH2242" s="12"/>
      <c r="AI2242" s="12"/>
    </row>
    <row r="2243">
      <c r="A2243" s="1" t="s">
        <v>3263</v>
      </c>
      <c r="B2243" s="13"/>
      <c r="C2243" s="1" t="s">
        <v>156</v>
      </c>
      <c r="D2243" s="1" t="s">
        <v>96</v>
      </c>
      <c r="E2243" s="1" t="s">
        <v>77</v>
      </c>
      <c r="F2243" s="1" t="s">
        <v>1549</v>
      </c>
      <c r="G2243" s="1" t="s">
        <v>40</v>
      </c>
      <c r="H2243" s="1" t="s">
        <v>41</v>
      </c>
      <c r="I2243" s="1" t="s">
        <v>42</v>
      </c>
      <c r="J2243" s="1"/>
      <c r="K2243" s="1" t="s">
        <v>3264</v>
      </c>
      <c r="L2243" s="1" t="s">
        <v>99</v>
      </c>
      <c r="M2243" s="9">
        <v>45049.0</v>
      </c>
      <c r="N2243" s="9">
        <v>44798.0</v>
      </c>
      <c r="O2243" s="1"/>
      <c r="P2243" s="1">
        <v>8.33</v>
      </c>
      <c r="Q2243" s="1">
        <v>250000.0</v>
      </c>
      <c r="R2243" s="1">
        <v>300000.0</v>
      </c>
      <c r="S2243" s="9">
        <v>44743.0</v>
      </c>
      <c r="T2243" s="9">
        <v>44798.0</v>
      </c>
      <c r="U2243" s="1" t="s">
        <v>3269</v>
      </c>
      <c r="V2243" s="5">
        <f t="shared" si="240"/>
        <v>24990</v>
      </c>
      <c r="W2243" s="11">
        <f t="shared" si="456"/>
        <v>29488.2</v>
      </c>
      <c r="X2243" s="9"/>
      <c r="Y2243" s="5"/>
      <c r="Z2243" s="5">
        <f t="shared" si="3"/>
        <v>18742.5</v>
      </c>
      <c r="AA2243" s="9"/>
      <c r="AC2243" s="1" t="s">
        <v>162</v>
      </c>
      <c r="AD2243" s="12" t="s">
        <v>47</v>
      </c>
      <c r="AE2243" s="12" t="s">
        <v>46</v>
      </c>
      <c r="AF2243" s="12" t="s">
        <v>46</v>
      </c>
      <c r="AG2243" s="12" t="s">
        <v>46</v>
      </c>
      <c r="AH2243" s="12"/>
      <c r="AI2243" s="12"/>
    </row>
    <row r="2244">
      <c r="A2244" s="1" t="s">
        <v>3263</v>
      </c>
      <c r="B2244" s="13"/>
      <c r="C2244" s="1" t="s">
        <v>156</v>
      </c>
      <c r="D2244" s="1" t="s">
        <v>96</v>
      </c>
      <c r="E2244" s="1" t="s">
        <v>77</v>
      </c>
      <c r="F2244" s="1" t="s">
        <v>1549</v>
      </c>
      <c r="G2244" s="1" t="s">
        <v>40</v>
      </c>
      <c r="H2244" s="1" t="s">
        <v>41</v>
      </c>
      <c r="I2244" s="1" t="s">
        <v>42</v>
      </c>
      <c r="J2244" s="1"/>
      <c r="K2244" s="1" t="s">
        <v>3264</v>
      </c>
      <c r="L2244" s="1" t="s">
        <v>99</v>
      </c>
      <c r="M2244" s="9">
        <v>45049.0</v>
      </c>
      <c r="N2244" s="9">
        <v>44798.0</v>
      </c>
      <c r="O2244" s="1"/>
      <c r="P2244" s="1">
        <v>8.33</v>
      </c>
      <c r="Q2244" s="1">
        <v>250000.0</v>
      </c>
      <c r="R2244" s="1">
        <v>300000.0</v>
      </c>
      <c r="S2244" s="9">
        <v>44743.0</v>
      </c>
      <c r="T2244" s="9">
        <v>44798.0</v>
      </c>
      <c r="U2244" s="1" t="s">
        <v>3270</v>
      </c>
      <c r="V2244" s="5">
        <f t="shared" si="240"/>
        <v>24990</v>
      </c>
      <c r="W2244" s="11">
        <f t="shared" si="456"/>
        <v>29488.2</v>
      </c>
      <c r="X2244" s="9"/>
      <c r="Y2244" s="5"/>
      <c r="Z2244" s="5">
        <f t="shared" si="3"/>
        <v>18742.5</v>
      </c>
      <c r="AA2244" s="9"/>
      <c r="AC2244" s="1" t="s">
        <v>162</v>
      </c>
      <c r="AD2244" s="12" t="s">
        <v>47</v>
      </c>
      <c r="AE2244" s="12" t="s">
        <v>46</v>
      </c>
      <c r="AF2244" s="12" t="s">
        <v>46</v>
      </c>
      <c r="AG2244" s="12" t="s">
        <v>46</v>
      </c>
      <c r="AH2244" s="12"/>
      <c r="AI2244" s="12"/>
    </row>
    <row r="2245">
      <c r="A2245" s="1" t="s">
        <v>3263</v>
      </c>
      <c r="B2245" s="13"/>
      <c r="C2245" s="1" t="s">
        <v>156</v>
      </c>
      <c r="D2245" s="1" t="s">
        <v>96</v>
      </c>
      <c r="E2245" s="1" t="s">
        <v>77</v>
      </c>
      <c r="F2245" s="1" t="s">
        <v>105</v>
      </c>
      <c r="G2245" s="1" t="s">
        <v>40</v>
      </c>
      <c r="H2245" s="1" t="s">
        <v>41</v>
      </c>
      <c r="I2245" s="1" t="s">
        <v>42</v>
      </c>
      <c r="J2245" s="1"/>
      <c r="K2245" s="1" t="s">
        <v>3264</v>
      </c>
      <c r="L2245" s="1" t="s">
        <v>99</v>
      </c>
      <c r="M2245" s="9">
        <v>45049.0</v>
      </c>
      <c r="N2245" s="9">
        <v>44990.0</v>
      </c>
      <c r="O2245" s="1"/>
      <c r="P2245" s="1">
        <v>8.33</v>
      </c>
      <c r="Q2245" s="1">
        <v>500000.0</v>
      </c>
      <c r="R2245" s="1">
        <v>300000.0</v>
      </c>
      <c r="S2245" s="9">
        <v>45104.0</v>
      </c>
      <c r="T2245" s="9">
        <v>45107.0</v>
      </c>
      <c r="U2245" s="1" t="s">
        <v>3271</v>
      </c>
      <c r="V2245" s="5">
        <f t="shared" si="240"/>
        <v>24990</v>
      </c>
      <c r="W2245" s="11">
        <f t="shared" si="456"/>
        <v>29488.2</v>
      </c>
      <c r="X2245" s="9">
        <v>45107.0</v>
      </c>
      <c r="Y2245" s="5">
        <f t="shared" ref="Y2245:Y2246" si="544">W2245-(V2245*10%)</f>
        <v>26989.2</v>
      </c>
      <c r="Z2245" s="5">
        <f t="shared" si="3"/>
        <v>18742.5</v>
      </c>
      <c r="AA2245" s="9">
        <v>45107.0</v>
      </c>
      <c r="AB2245" s="1" t="s">
        <v>3271</v>
      </c>
      <c r="AC2245" s="1" t="s">
        <v>55</v>
      </c>
      <c r="AD2245" s="12" t="s">
        <v>47</v>
      </c>
      <c r="AE2245" s="12" t="s">
        <v>46</v>
      </c>
      <c r="AF2245" s="12" t="s">
        <v>47</v>
      </c>
      <c r="AG2245" s="12" t="s">
        <v>47</v>
      </c>
      <c r="AH2245" s="12" t="s">
        <v>47</v>
      </c>
      <c r="AI2245" s="12" t="s">
        <v>47</v>
      </c>
    </row>
    <row r="2246">
      <c r="A2246" s="1" t="s">
        <v>3263</v>
      </c>
      <c r="B2246" s="13"/>
      <c r="C2246" s="1" t="s">
        <v>156</v>
      </c>
      <c r="D2246" s="1" t="s">
        <v>96</v>
      </c>
      <c r="E2246" s="1" t="s">
        <v>77</v>
      </c>
      <c r="F2246" s="1" t="s">
        <v>105</v>
      </c>
      <c r="G2246" s="1" t="s">
        <v>40</v>
      </c>
      <c r="H2246" s="1" t="s">
        <v>41</v>
      </c>
      <c r="I2246" s="1" t="s">
        <v>42</v>
      </c>
      <c r="J2246" s="1"/>
      <c r="K2246" s="1" t="s">
        <v>3264</v>
      </c>
      <c r="L2246" s="1" t="s">
        <v>99</v>
      </c>
      <c r="M2246" s="9">
        <v>45049.0</v>
      </c>
      <c r="N2246" s="9">
        <v>44990.0</v>
      </c>
      <c r="O2246" s="1"/>
      <c r="P2246" s="1">
        <v>8.33</v>
      </c>
      <c r="Q2246" s="1">
        <v>500000.0</v>
      </c>
      <c r="R2246" s="1">
        <v>300000.0</v>
      </c>
      <c r="S2246" s="9">
        <v>45104.0</v>
      </c>
      <c r="T2246" s="9">
        <v>45120.0</v>
      </c>
      <c r="U2246" s="1" t="s">
        <v>3272</v>
      </c>
      <c r="V2246" s="5">
        <f t="shared" si="240"/>
        <v>24990</v>
      </c>
      <c r="W2246" s="11">
        <f t="shared" si="456"/>
        <v>29488.2</v>
      </c>
      <c r="X2246" s="9">
        <v>45134.0</v>
      </c>
      <c r="Y2246" s="5">
        <f t="shared" si="544"/>
        <v>26989.2</v>
      </c>
      <c r="Z2246" s="5">
        <f t="shared" si="3"/>
        <v>18742.5</v>
      </c>
      <c r="AA2246" s="9">
        <v>45148.0</v>
      </c>
      <c r="AB2246" s="1" t="s">
        <v>3273</v>
      </c>
      <c r="AC2246" s="1" t="s">
        <v>55</v>
      </c>
      <c r="AD2246" s="12" t="s">
        <v>47</v>
      </c>
      <c r="AE2246" s="12" t="s">
        <v>46</v>
      </c>
      <c r="AF2246" s="12" t="s">
        <v>47</v>
      </c>
      <c r="AG2246" s="12" t="s">
        <v>47</v>
      </c>
      <c r="AH2246" s="12" t="s">
        <v>47</v>
      </c>
      <c r="AI2246" s="12" t="s">
        <v>47</v>
      </c>
    </row>
    <row r="2247">
      <c r="A2247" s="1" t="s">
        <v>3263</v>
      </c>
      <c r="B2247" s="13"/>
      <c r="C2247" s="1" t="s">
        <v>156</v>
      </c>
      <c r="D2247" s="1" t="s">
        <v>96</v>
      </c>
      <c r="E2247" s="1" t="s">
        <v>77</v>
      </c>
      <c r="F2247" s="1" t="s">
        <v>105</v>
      </c>
      <c r="G2247" s="1" t="s">
        <v>40</v>
      </c>
      <c r="H2247" s="1" t="s">
        <v>41</v>
      </c>
      <c r="I2247" s="1" t="s">
        <v>42</v>
      </c>
      <c r="J2247" s="1"/>
      <c r="K2247" s="1" t="s">
        <v>3264</v>
      </c>
      <c r="L2247" s="1" t="s">
        <v>99</v>
      </c>
      <c r="M2247" s="9">
        <v>45049.0</v>
      </c>
      <c r="N2247" s="9">
        <v>44987.0</v>
      </c>
      <c r="O2247" s="1"/>
      <c r="P2247" s="1">
        <v>8.33</v>
      </c>
      <c r="Q2247" s="1">
        <v>500000.0</v>
      </c>
      <c r="R2247" s="1">
        <v>300000.0</v>
      </c>
      <c r="S2247" s="10">
        <f t="shared" ref="S2247:S2251" si="545">N2247+90</f>
        <v>45077</v>
      </c>
      <c r="V2247" s="5">
        <f t="shared" si="240"/>
        <v>24990</v>
      </c>
      <c r="W2247" s="11">
        <f t="shared" si="456"/>
        <v>29488.2</v>
      </c>
      <c r="Z2247" s="5">
        <f t="shared" si="3"/>
        <v>18742.5</v>
      </c>
      <c r="AB2247" s="1"/>
      <c r="AC2247" s="1" t="s">
        <v>45</v>
      </c>
      <c r="AD2247" s="12" t="s">
        <v>47</v>
      </c>
      <c r="AE2247" s="12" t="s">
        <v>46</v>
      </c>
      <c r="AF2247" s="12" t="s">
        <v>47</v>
      </c>
      <c r="AG2247" s="12"/>
      <c r="AH2247" s="12"/>
      <c r="AI2247" s="12"/>
    </row>
    <row r="2248">
      <c r="A2248" s="1" t="s">
        <v>3263</v>
      </c>
      <c r="B2248" s="13"/>
      <c r="C2248" s="1" t="s">
        <v>156</v>
      </c>
      <c r="D2248" s="1" t="s">
        <v>96</v>
      </c>
      <c r="E2248" s="1" t="s">
        <v>77</v>
      </c>
      <c r="F2248" s="1" t="s">
        <v>105</v>
      </c>
      <c r="G2248" s="1" t="s">
        <v>40</v>
      </c>
      <c r="H2248" s="1" t="s">
        <v>41</v>
      </c>
      <c r="I2248" s="1" t="s">
        <v>42</v>
      </c>
      <c r="J2248" s="1"/>
      <c r="K2248" s="1" t="s">
        <v>3264</v>
      </c>
      <c r="L2248" s="1" t="s">
        <v>99</v>
      </c>
      <c r="M2248" s="9">
        <v>45049.0</v>
      </c>
      <c r="N2248" s="9">
        <v>45001.0</v>
      </c>
      <c r="O2248" s="1"/>
      <c r="P2248" s="1">
        <v>8.33</v>
      </c>
      <c r="Q2248" s="1">
        <v>480000.0</v>
      </c>
      <c r="R2248" s="1">
        <v>300000.0</v>
      </c>
      <c r="S2248" s="10">
        <f t="shared" si="545"/>
        <v>45091</v>
      </c>
      <c r="V2248" s="5">
        <f t="shared" si="240"/>
        <v>24990</v>
      </c>
      <c r="W2248" s="11">
        <f t="shared" si="456"/>
        <v>29488.2</v>
      </c>
      <c r="Z2248" s="5">
        <f t="shared" si="3"/>
        <v>18742.5</v>
      </c>
      <c r="AB2248" s="1"/>
      <c r="AC2248" s="1" t="s">
        <v>45</v>
      </c>
      <c r="AD2248" s="12" t="s">
        <v>47</v>
      </c>
      <c r="AE2248" s="12" t="s">
        <v>46</v>
      </c>
      <c r="AF2248" s="12" t="s">
        <v>47</v>
      </c>
      <c r="AG2248" s="12"/>
      <c r="AH2248" s="12"/>
      <c r="AI2248" s="12"/>
    </row>
    <row r="2249">
      <c r="A2249" s="1" t="s">
        <v>3263</v>
      </c>
      <c r="B2249" s="13"/>
      <c r="C2249" s="1" t="s">
        <v>156</v>
      </c>
      <c r="D2249" s="1" t="s">
        <v>96</v>
      </c>
      <c r="E2249" s="1" t="s">
        <v>77</v>
      </c>
      <c r="F2249" s="1" t="s">
        <v>105</v>
      </c>
      <c r="G2249" s="1" t="s">
        <v>40</v>
      </c>
      <c r="H2249" s="1" t="s">
        <v>41</v>
      </c>
      <c r="I2249" s="1" t="s">
        <v>42</v>
      </c>
      <c r="J2249" s="1"/>
      <c r="K2249" s="1" t="s">
        <v>3264</v>
      </c>
      <c r="L2249" s="1" t="s">
        <v>99</v>
      </c>
      <c r="M2249" s="9">
        <v>45049.0</v>
      </c>
      <c r="N2249" s="9">
        <v>45027.0</v>
      </c>
      <c r="O2249" s="1"/>
      <c r="P2249" s="1">
        <v>8.33</v>
      </c>
      <c r="Q2249" s="1">
        <v>600000.0</v>
      </c>
      <c r="R2249" s="1">
        <v>300000.0</v>
      </c>
      <c r="S2249" s="10">
        <f t="shared" si="545"/>
        <v>45117</v>
      </c>
      <c r="V2249" s="5">
        <f t="shared" si="240"/>
        <v>24990</v>
      </c>
      <c r="W2249" s="11">
        <f t="shared" si="456"/>
        <v>29488.2</v>
      </c>
      <c r="Z2249" s="5">
        <f t="shared" si="3"/>
        <v>18742.5</v>
      </c>
      <c r="AB2249" s="1"/>
      <c r="AC2249" s="1" t="s">
        <v>45</v>
      </c>
      <c r="AD2249" s="12" t="s">
        <v>47</v>
      </c>
      <c r="AE2249" s="12" t="s">
        <v>47</v>
      </c>
      <c r="AF2249" s="12" t="s">
        <v>47</v>
      </c>
      <c r="AG2249" s="12"/>
      <c r="AH2249" s="12"/>
      <c r="AI2249" s="12"/>
    </row>
    <row r="2250">
      <c r="A2250" s="1" t="s">
        <v>3263</v>
      </c>
      <c r="B2250" s="13"/>
      <c r="C2250" s="1" t="s">
        <v>156</v>
      </c>
      <c r="D2250" s="1" t="s">
        <v>96</v>
      </c>
      <c r="E2250" s="1" t="s">
        <v>77</v>
      </c>
      <c r="F2250" s="1" t="s">
        <v>105</v>
      </c>
      <c r="G2250" s="1" t="s">
        <v>40</v>
      </c>
      <c r="H2250" s="1" t="s">
        <v>41</v>
      </c>
      <c r="I2250" s="1" t="s">
        <v>42</v>
      </c>
      <c r="J2250" s="1"/>
      <c r="K2250" s="1" t="s">
        <v>3264</v>
      </c>
      <c r="L2250" s="1" t="s">
        <v>99</v>
      </c>
      <c r="M2250" s="9">
        <v>45049.0</v>
      </c>
      <c r="N2250" s="9">
        <v>45187.0</v>
      </c>
      <c r="O2250" s="1"/>
      <c r="P2250" s="1">
        <v>8.33</v>
      </c>
      <c r="Q2250" s="1">
        <v>300000.0</v>
      </c>
      <c r="R2250" s="1">
        <v>300000.0</v>
      </c>
      <c r="S2250" s="10">
        <f t="shared" si="545"/>
        <v>45277</v>
      </c>
      <c r="V2250" s="5">
        <f t="shared" si="240"/>
        <v>24990</v>
      </c>
      <c r="W2250" s="11">
        <f t="shared" si="456"/>
        <v>29488.2</v>
      </c>
      <c r="Z2250" s="5">
        <f t="shared" si="3"/>
        <v>18742.5</v>
      </c>
      <c r="AB2250" s="1"/>
      <c r="AC2250" s="1" t="s">
        <v>45</v>
      </c>
      <c r="AD2250" s="12" t="s">
        <v>47</v>
      </c>
      <c r="AE2250" s="12" t="s">
        <v>47</v>
      </c>
      <c r="AF2250" s="12" t="s">
        <v>47</v>
      </c>
      <c r="AG2250" s="12"/>
      <c r="AH2250" s="12"/>
      <c r="AI2250" s="12"/>
    </row>
    <row r="2251">
      <c r="A2251" s="1" t="s">
        <v>3263</v>
      </c>
      <c r="B2251" s="13"/>
      <c r="C2251" s="1" t="s">
        <v>156</v>
      </c>
      <c r="D2251" s="1" t="s">
        <v>96</v>
      </c>
      <c r="E2251" s="1" t="s">
        <v>77</v>
      </c>
      <c r="F2251" s="1" t="s">
        <v>105</v>
      </c>
      <c r="G2251" s="1" t="s">
        <v>40</v>
      </c>
      <c r="H2251" s="1" t="s">
        <v>41</v>
      </c>
      <c r="I2251" s="1" t="s">
        <v>42</v>
      </c>
      <c r="J2251" s="1"/>
      <c r="K2251" s="1" t="s">
        <v>3264</v>
      </c>
      <c r="L2251" s="1" t="s">
        <v>99</v>
      </c>
      <c r="M2251" s="9">
        <v>45049.0</v>
      </c>
      <c r="N2251" s="9">
        <v>45049.0</v>
      </c>
      <c r="O2251" s="1"/>
      <c r="P2251" s="1">
        <v>8.33</v>
      </c>
      <c r="Q2251" s="1">
        <v>300000.0</v>
      </c>
      <c r="R2251" s="1">
        <v>300000.0</v>
      </c>
      <c r="S2251" s="10">
        <f t="shared" si="545"/>
        <v>45139</v>
      </c>
      <c r="V2251" s="5">
        <f t="shared" si="240"/>
        <v>24990</v>
      </c>
      <c r="W2251" s="11">
        <f t="shared" si="456"/>
        <v>29488.2</v>
      </c>
      <c r="Z2251" s="5">
        <f t="shared" si="3"/>
        <v>18742.5</v>
      </c>
      <c r="AB2251" s="1"/>
      <c r="AC2251" s="1" t="s">
        <v>45</v>
      </c>
      <c r="AD2251" s="12" t="s">
        <v>47</v>
      </c>
      <c r="AE2251" s="12" t="s">
        <v>47</v>
      </c>
      <c r="AF2251" s="12" t="s">
        <v>47</v>
      </c>
      <c r="AG2251" s="12"/>
      <c r="AH2251" s="12"/>
      <c r="AI2251" s="12"/>
    </row>
    <row r="2252">
      <c r="A2252" s="1" t="s">
        <v>3274</v>
      </c>
      <c r="B2252" s="13"/>
      <c r="C2252" s="1" t="s">
        <v>36</v>
      </c>
      <c r="D2252" s="1" t="s">
        <v>96</v>
      </c>
      <c r="E2252" s="1" t="s">
        <v>38</v>
      </c>
      <c r="F2252" s="1" t="s">
        <v>2101</v>
      </c>
      <c r="G2252" s="1" t="s">
        <v>339</v>
      </c>
      <c r="H2252" s="1" t="s">
        <v>339</v>
      </c>
      <c r="I2252" s="1" t="s">
        <v>209</v>
      </c>
      <c r="J2252" s="1"/>
      <c r="K2252" s="1" t="s">
        <v>3275</v>
      </c>
      <c r="L2252" s="1" t="s">
        <v>99</v>
      </c>
      <c r="M2252" s="9">
        <v>44933.0</v>
      </c>
      <c r="N2252" s="9">
        <v>44986.0</v>
      </c>
      <c r="O2252" s="1"/>
      <c r="P2252" s="1">
        <v>8.33</v>
      </c>
      <c r="Q2252" s="1">
        <v>100000.0</v>
      </c>
      <c r="R2252" s="1">
        <v>330000.0</v>
      </c>
      <c r="S2252" s="9">
        <v>44986.0</v>
      </c>
      <c r="T2252" s="9">
        <v>44991.0</v>
      </c>
      <c r="U2252" s="1" t="s">
        <v>3276</v>
      </c>
      <c r="V2252" s="5">
        <f t="shared" si="240"/>
        <v>27489</v>
      </c>
      <c r="W2252" s="11">
        <f t="shared" si="456"/>
        <v>32437.02</v>
      </c>
      <c r="X2252" s="9">
        <v>45065.0</v>
      </c>
      <c r="Y2252" s="5">
        <f>W2252</f>
        <v>32437.02</v>
      </c>
      <c r="Z2252" s="5">
        <f t="shared" si="3"/>
        <v>20616.75</v>
      </c>
      <c r="AA2252" s="9">
        <v>45077.0</v>
      </c>
      <c r="AB2252" s="1" t="s">
        <v>3277</v>
      </c>
      <c r="AC2252" s="1" t="s">
        <v>55</v>
      </c>
      <c r="AD2252" s="12" t="s">
        <v>46</v>
      </c>
      <c r="AE2252" s="12" t="s">
        <v>46</v>
      </c>
      <c r="AF2252" s="12" t="s">
        <v>46</v>
      </c>
      <c r="AG2252" s="12" t="s">
        <v>46</v>
      </c>
      <c r="AH2252" s="12" t="s">
        <v>47</v>
      </c>
      <c r="AI2252" s="12" t="s">
        <v>47</v>
      </c>
    </row>
    <row r="2253">
      <c r="A2253" s="1" t="s">
        <v>3278</v>
      </c>
      <c r="B2253" s="13"/>
      <c r="C2253" s="1" t="s">
        <v>132</v>
      </c>
      <c r="D2253" s="1" t="s">
        <v>96</v>
      </c>
      <c r="E2253" s="1" t="s">
        <v>77</v>
      </c>
      <c r="F2253" s="1" t="s">
        <v>366</v>
      </c>
      <c r="G2253" s="1" t="s">
        <v>152</v>
      </c>
      <c r="H2253" s="1" t="s">
        <v>153</v>
      </c>
      <c r="I2253" s="1" t="s">
        <v>42</v>
      </c>
      <c r="J2253" s="1"/>
      <c r="K2253" s="1" t="s">
        <v>3279</v>
      </c>
      <c r="L2253" s="1" t="s">
        <v>53</v>
      </c>
      <c r="M2253" s="9">
        <v>44652.0</v>
      </c>
      <c r="N2253" s="9">
        <v>45294.0</v>
      </c>
      <c r="O2253" s="1"/>
      <c r="P2253" s="1">
        <v>8.33</v>
      </c>
      <c r="Q2253" s="1">
        <v>500000.0</v>
      </c>
      <c r="R2253" s="1">
        <v>300000.0</v>
      </c>
      <c r="S2253" s="10">
        <f>N2253+30</f>
        <v>45324</v>
      </c>
      <c r="V2253" s="5">
        <f t="shared" si="240"/>
        <v>24990</v>
      </c>
      <c r="W2253" s="11">
        <f t="shared" si="456"/>
        <v>29488.2</v>
      </c>
      <c r="Z2253" s="5">
        <f t="shared" si="3"/>
        <v>18742.5</v>
      </c>
      <c r="AC2253" s="1" t="str">
        <f>IF(T2253="","C","O")</f>
        <v>C</v>
      </c>
      <c r="AD2253" s="12" t="s">
        <v>46</v>
      </c>
      <c r="AE2253" s="12" t="s">
        <v>47</v>
      </c>
      <c r="AF2253" s="12" t="s">
        <v>47</v>
      </c>
      <c r="AG2253" s="12"/>
      <c r="AH2253" s="12"/>
      <c r="AI2253" s="12"/>
    </row>
    <row r="2254">
      <c r="A2254" s="1" t="s">
        <v>3280</v>
      </c>
      <c r="B2254" s="13"/>
      <c r="C2254" s="1" t="s">
        <v>36</v>
      </c>
      <c r="D2254" s="1" t="s">
        <v>37</v>
      </c>
      <c r="E2254" s="1" t="s">
        <v>38</v>
      </c>
      <c r="F2254" s="1" t="s">
        <v>240</v>
      </c>
      <c r="G2254" s="1" t="s">
        <v>789</v>
      </c>
      <c r="H2254" s="1" t="s">
        <v>790</v>
      </c>
      <c r="I2254" s="1" t="s">
        <v>42</v>
      </c>
      <c r="J2254" s="1"/>
      <c r="K2254" s="1" t="s">
        <v>3281</v>
      </c>
      <c r="L2254" s="1" t="s">
        <v>150</v>
      </c>
      <c r="M2254" s="9">
        <v>44652.0</v>
      </c>
      <c r="N2254" s="9">
        <v>44664.0</v>
      </c>
      <c r="O2254" s="1"/>
      <c r="P2254" s="1">
        <v>8.33</v>
      </c>
      <c r="Q2254" s="1">
        <v>700000.0</v>
      </c>
      <c r="R2254" s="1">
        <v>775800.0</v>
      </c>
      <c r="S2254" s="9">
        <v>44662.0</v>
      </c>
      <c r="T2254" s="9">
        <v>44664.0</v>
      </c>
      <c r="U2254" s="1" t="s">
        <v>3282</v>
      </c>
      <c r="V2254" s="5">
        <f t="shared" si="240"/>
        <v>64624.14</v>
      </c>
      <c r="W2254" s="11">
        <f t="shared" si="456"/>
        <v>76256.4852</v>
      </c>
      <c r="X2254" s="9"/>
      <c r="Y2254" s="5"/>
      <c r="Z2254" s="5">
        <f t="shared" si="3"/>
        <v>48468.105</v>
      </c>
      <c r="AA2254" s="9"/>
      <c r="AC2254" s="1" t="s">
        <v>162</v>
      </c>
      <c r="AD2254" s="12" t="s">
        <v>46</v>
      </c>
      <c r="AE2254" s="12" t="s">
        <v>46</v>
      </c>
      <c r="AF2254" s="12" t="s">
        <v>46</v>
      </c>
      <c r="AG2254" s="12" t="s">
        <v>46</v>
      </c>
      <c r="AH2254" s="12"/>
      <c r="AI2254" s="12"/>
    </row>
    <row r="2255">
      <c r="A2255" s="1" t="s">
        <v>3280</v>
      </c>
      <c r="B2255" s="13"/>
      <c r="C2255" s="1" t="s">
        <v>36</v>
      </c>
      <c r="D2255" s="1" t="s">
        <v>37</v>
      </c>
      <c r="E2255" s="1" t="s">
        <v>38</v>
      </c>
      <c r="F2255" s="1" t="s">
        <v>240</v>
      </c>
      <c r="G2255" s="1" t="s">
        <v>789</v>
      </c>
      <c r="H2255" s="1" t="s">
        <v>790</v>
      </c>
      <c r="I2255" s="1" t="s">
        <v>42</v>
      </c>
      <c r="J2255" s="1"/>
      <c r="K2255" s="1" t="s">
        <v>3281</v>
      </c>
      <c r="L2255" s="1" t="s">
        <v>150</v>
      </c>
      <c r="M2255" s="9">
        <v>44652.0</v>
      </c>
      <c r="N2255" s="9">
        <v>44694.0</v>
      </c>
      <c r="O2255" s="1"/>
      <c r="P2255" s="1">
        <v>8.33</v>
      </c>
      <c r="Q2255" s="1">
        <v>500000.0</v>
      </c>
      <c r="R2255" s="1">
        <v>800987.0</v>
      </c>
      <c r="S2255" s="9">
        <v>44662.0</v>
      </c>
      <c r="T2255" s="9">
        <v>44694.0</v>
      </c>
      <c r="U2255" s="1" t="s">
        <v>3283</v>
      </c>
      <c r="V2255" s="5">
        <f t="shared" si="240"/>
        <v>66722.2171</v>
      </c>
      <c r="W2255" s="11">
        <f t="shared" si="456"/>
        <v>78732.21618</v>
      </c>
      <c r="X2255" s="9">
        <v>44707.0</v>
      </c>
      <c r="Y2255" s="5">
        <f t="shared" ref="Y2255:Y2257" si="546">W2255-(V2255*10%)</f>
        <v>72059.99447</v>
      </c>
      <c r="Z2255" s="5">
        <f t="shared" si="3"/>
        <v>50041.66283</v>
      </c>
      <c r="AA2255" s="9">
        <v>44761.0</v>
      </c>
      <c r="AB2255" s="1" t="s">
        <v>3284</v>
      </c>
      <c r="AC2255" s="1" t="s">
        <v>55</v>
      </c>
      <c r="AD2255" s="12" t="s">
        <v>46</v>
      </c>
      <c r="AE2255" s="12" t="s">
        <v>46</v>
      </c>
      <c r="AF2255" s="12" t="s">
        <v>46</v>
      </c>
      <c r="AG2255" s="12" t="s">
        <v>46</v>
      </c>
      <c r="AH2255" s="12" t="s">
        <v>46</v>
      </c>
      <c r="AI2255" s="12" t="s">
        <v>46</v>
      </c>
    </row>
    <row r="2256">
      <c r="A2256" s="1" t="s">
        <v>3285</v>
      </c>
      <c r="B2256" s="13"/>
      <c r="C2256" s="1" t="s">
        <v>36</v>
      </c>
      <c r="D2256" s="1" t="s">
        <v>37</v>
      </c>
      <c r="E2256" s="1" t="s">
        <v>113</v>
      </c>
      <c r="F2256" s="1" t="s">
        <v>344</v>
      </c>
      <c r="G2256" s="1" t="s">
        <v>152</v>
      </c>
      <c r="H2256" s="1" t="s">
        <v>153</v>
      </c>
      <c r="I2256" s="1" t="s">
        <v>42</v>
      </c>
      <c r="J2256" s="1"/>
      <c r="K2256" s="1" t="s">
        <v>3286</v>
      </c>
      <c r="L2256" s="1" t="s">
        <v>53</v>
      </c>
      <c r="M2256" s="9">
        <v>44652.0</v>
      </c>
      <c r="N2256" s="9">
        <v>45292.0</v>
      </c>
      <c r="O2256" s="1"/>
      <c r="P2256" s="1">
        <v>8.33</v>
      </c>
      <c r="Q2256" s="1">
        <v>700000.0</v>
      </c>
      <c r="R2256" s="1">
        <v>700000.0</v>
      </c>
      <c r="S2256" s="9">
        <v>45323.0</v>
      </c>
      <c r="T2256" s="9">
        <v>45324.0</v>
      </c>
      <c r="U2256" s="1" t="s">
        <v>3287</v>
      </c>
      <c r="V2256" s="5">
        <f t="shared" si="240"/>
        <v>58310</v>
      </c>
      <c r="W2256" s="11">
        <f t="shared" si="456"/>
        <v>68805.8</v>
      </c>
      <c r="X2256" s="9">
        <v>45359.0</v>
      </c>
      <c r="Y2256" s="5">
        <f t="shared" si="546"/>
        <v>62974.8</v>
      </c>
      <c r="Z2256" s="5">
        <f t="shared" si="3"/>
        <v>43732.5</v>
      </c>
      <c r="AA2256" s="9">
        <v>45370.0</v>
      </c>
      <c r="AB2256" s="1" t="s">
        <v>3288</v>
      </c>
      <c r="AC2256" s="1" t="s">
        <v>55</v>
      </c>
      <c r="AD2256" s="12" t="s">
        <v>46</v>
      </c>
      <c r="AE2256" s="12" t="s">
        <v>47</v>
      </c>
      <c r="AF2256" s="12" t="s">
        <v>47</v>
      </c>
      <c r="AG2256" s="12" t="s">
        <v>47</v>
      </c>
      <c r="AH2256" s="12" t="s">
        <v>47</v>
      </c>
      <c r="AI2256" s="12" t="s">
        <v>47</v>
      </c>
    </row>
    <row r="2257">
      <c r="A2257" s="1" t="s">
        <v>3289</v>
      </c>
      <c r="B2257" s="13"/>
      <c r="C2257" s="1" t="s">
        <v>36</v>
      </c>
      <c r="D2257" s="1" t="s">
        <v>96</v>
      </c>
      <c r="E2257" s="1" t="s">
        <v>666</v>
      </c>
      <c r="F2257" s="1" t="s">
        <v>126</v>
      </c>
      <c r="G2257" s="1" t="s">
        <v>196</v>
      </c>
      <c r="H2257" s="1" t="s">
        <v>197</v>
      </c>
      <c r="I2257" s="1" t="s">
        <v>42</v>
      </c>
      <c r="J2257" s="1"/>
      <c r="K2257" s="1" t="s">
        <v>3290</v>
      </c>
      <c r="L2257" s="1" t="s">
        <v>150</v>
      </c>
      <c r="M2257" s="9">
        <v>44656.0</v>
      </c>
      <c r="N2257" s="9">
        <v>44685.0</v>
      </c>
      <c r="O2257" s="1"/>
      <c r="P2257" s="1">
        <v>8.33</v>
      </c>
      <c r="Q2257" s="1">
        <v>300000.0</v>
      </c>
      <c r="R2257" s="1">
        <v>548772.0</v>
      </c>
      <c r="S2257" s="9">
        <v>45037.0</v>
      </c>
      <c r="T2257" s="9">
        <v>45045.0</v>
      </c>
      <c r="U2257" s="1" t="s">
        <v>3291</v>
      </c>
      <c r="V2257" s="5">
        <f t="shared" si="240"/>
        <v>45712.7076</v>
      </c>
      <c r="W2257" s="11">
        <f t="shared" si="456"/>
        <v>53940.99497</v>
      </c>
      <c r="X2257" s="9">
        <v>45117.0</v>
      </c>
      <c r="Y2257" s="5">
        <f t="shared" si="546"/>
        <v>49369.72421</v>
      </c>
      <c r="Z2257" s="5">
        <f t="shared" si="3"/>
        <v>34284.5307</v>
      </c>
      <c r="AA2257" s="9">
        <v>45120.0</v>
      </c>
      <c r="AB2257" s="1" t="s">
        <v>3292</v>
      </c>
      <c r="AC2257" s="1" t="s">
        <v>55</v>
      </c>
      <c r="AD2257" s="12" t="s">
        <v>46</v>
      </c>
      <c r="AE2257" s="12" t="s">
        <v>46</v>
      </c>
      <c r="AF2257" s="12" t="s">
        <v>47</v>
      </c>
      <c r="AG2257" s="12" t="s">
        <v>47</v>
      </c>
      <c r="AH2257" s="12" t="s">
        <v>47</v>
      </c>
      <c r="AI2257" s="12" t="s">
        <v>47</v>
      </c>
    </row>
    <row r="2258">
      <c r="A2258" s="1" t="s">
        <v>3289</v>
      </c>
      <c r="B2258" s="13"/>
      <c r="C2258" s="1" t="s">
        <v>36</v>
      </c>
      <c r="D2258" s="1" t="s">
        <v>96</v>
      </c>
      <c r="E2258" s="1" t="s">
        <v>77</v>
      </c>
      <c r="F2258" s="1" t="s">
        <v>133</v>
      </c>
      <c r="G2258" s="1" t="s">
        <v>196</v>
      </c>
      <c r="H2258" s="1" t="s">
        <v>197</v>
      </c>
      <c r="I2258" s="1" t="s">
        <v>42</v>
      </c>
      <c r="J2258" s="1"/>
      <c r="K2258" s="1" t="s">
        <v>3290</v>
      </c>
      <c r="L2258" s="1" t="s">
        <v>150</v>
      </c>
      <c r="M2258" s="9">
        <v>44656.0</v>
      </c>
      <c r="N2258" s="9">
        <v>44656.0</v>
      </c>
      <c r="O2258" s="1"/>
      <c r="P2258" s="1">
        <v>8.33</v>
      </c>
      <c r="Q2258" s="1">
        <v>100000.0</v>
      </c>
      <c r="R2258" s="1">
        <v>300000.0</v>
      </c>
      <c r="S2258" s="10">
        <f>N2258+90</f>
        <v>44746</v>
      </c>
      <c r="V2258" s="5">
        <f t="shared" si="240"/>
        <v>24990</v>
      </c>
      <c r="W2258" s="11">
        <f t="shared" si="456"/>
        <v>29488.2</v>
      </c>
      <c r="Z2258" s="5">
        <f t="shared" si="3"/>
        <v>18742.5</v>
      </c>
      <c r="AB2258" s="1"/>
      <c r="AC2258" s="1" t="s">
        <v>45</v>
      </c>
      <c r="AD2258" s="12" t="s">
        <v>46</v>
      </c>
      <c r="AE2258" s="12" t="s">
        <v>46</v>
      </c>
      <c r="AF2258" s="12" t="s">
        <v>46</v>
      </c>
      <c r="AG2258" s="12"/>
      <c r="AH2258" s="12"/>
      <c r="AI2258" s="12"/>
    </row>
    <row r="2259">
      <c r="A2259" s="1" t="s">
        <v>3289</v>
      </c>
      <c r="B2259" s="13"/>
      <c r="C2259" s="1" t="s">
        <v>36</v>
      </c>
      <c r="D2259" s="1" t="s">
        <v>96</v>
      </c>
      <c r="E2259" s="1" t="s">
        <v>77</v>
      </c>
      <c r="F2259" s="1" t="s">
        <v>133</v>
      </c>
      <c r="G2259" s="1" t="s">
        <v>196</v>
      </c>
      <c r="H2259" s="1" t="s">
        <v>197</v>
      </c>
      <c r="I2259" s="1" t="s">
        <v>42</v>
      </c>
      <c r="J2259" s="1"/>
      <c r="K2259" s="1" t="s">
        <v>3290</v>
      </c>
      <c r="L2259" s="1" t="s">
        <v>150</v>
      </c>
      <c r="M2259" s="9">
        <v>44656.0</v>
      </c>
      <c r="N2259" s="9">
        <v>44656.0</v>
      </c>
      <c r="O2259" s="1"/>
      <c r="P2259" s="1">
        <v>8.33</v>
      </c>
      <c r="Q2259" s="1">
        <v>100000.0</v>
      </c>
      <c r="R2259" s="1">
        <v>300000.0</v>
      </c>
      <c r="S2259" s="10">
        <f t="shared" ref="S2259:S2263" si="547">N2259+30</f>
        <v>44686</v>
      </c>
      <c r="V2259" s="5">
        <f t="shared" si="240"/>
        <v>24990</v>
      </c>
      <c r="W2259" s="11">
        <f t="shared" si="456"/>
        <v>29488.2</v>
      </c>
      <c r="Z2259" s="5">
        <f t="shared" si="3"/>
        <v>18742.5</v>
      </c>
      <c r="AB2259" s="1"/>
      <c r="AC2259" s="1" t="s">
        <v>45</v>
      </c>
      <c r="AD2259" s="12" t="s">
        <v>46</v>
      </c>
      <c r="AE2259" s="12" t="s">
        <v>46</v>
      </c>
      <c r="AF2259" s="12" t="s">
        <v>46</v>
      </c>
      <c r="AG2259" s="12"/>
      <c r="AH2259" s="12"/>
      <c r="AI2259" s="12"/>
    </row>
    <row r="2260">
      <c r="A2260" s="1" t="s">
        <v>3289</v>
      </c>
      <c r="B2260" s="13"/>
      <c r="C2260" s="1" t="s">
        <v>36</v>
      </c>
      <c r="D2260" s="1" t="s">
        <v>96</v>
      </c>
      <c r="E2260" s="1" t="s">
        <v>77</v>
      </c>
      <c r="F2260" s="1" t="s">
        <v>133</v>
      </c>
      <c r="G2260" s="1" t="s">
        <v>196</v>
      </c>
      <c r="H2260" s="1" t="s">
        <v>197</v>
      </c>
      <c r="I2260" s="1" t="s">
        <v>42</v>
      </c>
      <c r="J2260" s="1"/>
      <c r="K2260" s="1" t="s">
        <v>3290</v>
      </c>
      <c r="L2260" s="1" t="s">
        <v>150</v>
      </c>
      <c r="M2260" s="9">
        <v>44656.0</v>
      </c>
      <c r="N2260" s="9">
        <v>44656.0</v>
      </c>
      <c r="O2260" s="1"/>
      <c r="P2260" s="1">
        <v>8.33</v>
      </c>
      <c r="Q2260" s="1">
        <v>100000.0</v>
      </c>
      <c r="R2260" s="1">
        <v>300000.0</v>
      </c>
      <c r="S2260" s="10">
        <f t="shared" si="547"/>
        <v>44686</v>
      </c>
      <c r="V2260" s="5">
        <f t="shared" si="240"/>
        <v>24990</v>
      </c>
      <c r="W2260" s="11">
        <f t="shared" si="456"/>
        <v>29488.2</v>
      </c>
      <c r="Z2260" s="5">
        <f t="shared" si="3"/>
        <v>18742.5</v>
      </c>
      <c r="AB2260" s="1"/>
      <c r="AC2260" s="1" t="s">
        <v>45</v>
      </c>
      <c r="AD2260" s="12" t="s">
        <v>46</v>
      </c>
      <c r="AE2260" s="12" t="s">
        <v>46</v>
      </c>
      <c r="AF2260" s="12" t="s">
        <v>46</v>
      </c>
      <c r="AG2260" s="12"/>
      <c r="AH2260" s="12"/>
      <c r="AI2260" s="12"/>
    </row>
    <row r="2261">
      <c r="A2261" s="1" t="s">
        <v>3289</v>
      </c>
      <c r="B2261" s="13"/>
      <c r="C2261" s="1" t="s">
        <v>36</v>
      </c>
      <c r="D2261" s="1" t="s">
        <v>96</v>
      </c>
      <c r="E2261" s="1" t="s">
        <v>77</v>
      </c>
      <c r="F2261" s="1" t="s">
        <v>133</v>
      </c>
      <c r="G2261" s="1" t="s">
        <v>196</v>
      </c>
      <c r="H2261" s="1" t="s">
        <v>197</v>
      </c>
      <c r="I2261" s="1" t="s">
        <v>42</v>
      </c>
      <c r="J2261" s="1"/>
      <c r="K2261" s="1" t="s">
        <v>3290</v>
      </c>
      <c r="L2261" s="1" t="s">
        <v>150</v>
      </c>
      <c r="M2261" s="9">
        <v>44656.0</v>
      </c>
      <c r="N2261" s="9">
        <v>44656.0</v>
      </c>
      <c r="O2261" s="1"/>
      <c r="P2261" s="1">
        <v>8.33</v>
      </c>
      <c r="Q2261" s="1">
        <v>100000.0</v>
      </c>
      <c r="R2261" s="1">
        <v>300000.0</v>
      </c>
      <c r="S2261" s="10">
        <f t="shared" si="547"/>
        <v>44686</v>
      </c>
      <c r="V2261" s="5">
        <f t="shared" si="240"/>
        <v>24990</v>
      </c>
      <c r="W2261" s="11">
        <f t="shared" si="456"/>
        <v>29488.2</v>
      </c>
      <c r="Z2261" s="5">
        <f t="shared" si="3"/>
        <v>18742.5</v>
      </c>
      <c r="AB2261" s="1"/>
      <c r="AC2261" s="1" t="s">
        <v>45</v>
      </c>
      <c r="AD2261" s="12" t="s">
        <v>46</v>
      </c>
      <c r="AE2261" s="12" t="s">
        <v>46</v>
      </c>
      <c r="AF2261" s="12" t="s">
        <v>46</v>
      </c>
      <c r="AG2261" s="12"/>
      <c r="AH2261" s="12"/>
      <c r="AI2261" s="12"/>
    </row>
    <row r="2262">
      <c r="A2262" s="1" t="s">
        <v>3289</v>
      </c>
      <c r="B2262" s="13"/>
      <c r="C2262" s="1" t="s">
        <v>36</v>
      </c>
      <c r="D2262" s="1" t="s">
        <v>96</v>
      </c>
      <c r="E2262" s="1" t="s">
        <v>77</v>
      </c>
      <c r="F2262" s="1" t="s">
        <v>133</v>
      </c>
      <c r="G2262" s="1" t="s">
        <v>196</v>
      </c>
      <c r="H2262" s="1" t="s">
        <v>197</v>
      </c>
      <c r="I2262" s="1" t="s">
        <v>42</v>
      </c>
      <c r="J2262" s="1"/>
      <c r="K2262" s="1" t="s">
        <v>3290</v>
      </c>
      <c r="L2262" s="1" t="s">
        <v>150</v>
      </c>
      <c r="M2262" s="9">
        <v>44656.0</v>
      </c>
      <c r="N2262" s="9">
        <v>44656.0</v>
      </c>
      <c r="O2262" s="1"/>
      <c r="P2262" s="1">
        <v>8.33</v>
      </c>
      <c r="Q2262" s="1">
        <v>100000.0</v>
      </c>
      <c r="R2262" s="1">
        <v>300000.0</v>
      </c>
      <c r="S2262" s="10">
        <f t="shared" si="547"/>
        <v>44686</v>
      </c>
      <c r="V2262" s="5">
        <f t="shared" si="240"/>
        <v>24990</v>
      </c>
      <c r="W2262" s="11">
        <f t="shared" si="456"/>
        <v>29488.2</v>
      </c>
      <c r="Z2262" s="5">
        <f t="shared" si="3"/>
        <v>18742.5</v>
      </c>
      <c r="AC2262" s="1" t="str">
        <f t="shared" ref="AC2262:AC2263" si="548">IF(T2262="","C","O")</f>
        <v>C</v>
      </c>
      <c r="AD2262" s="12" t="s">
        <v>46</v>
      </c>
      <c r="AE2262" s="12" t="s">
        <v>46</v>
      </c>
      <c r="AF2262" s="12" t="s">
        <v>46</v>
      </c>
      <c r="AG2262" s="12"/>
      <c r="AH2262" s="12"/>
      <c r="AI2262" s="12"/>
    </row>
    <row r="2263">
      <c r="A2263" s="1" t="s">
        <v>3289</v>
      </c>
      <c r="B2263" s="13"/>
      <c r="C2263" s="1" t="s">
        <v>36</v>
      </c>
      <c r="D2263" s="1" t="s">
        <v>96</v>
      </c>
      <c r="E2263" s="1" t="s">
        <v>77</v>
      </c>
      <c r="F2263" s="1" t="s">
        <v>133</v>
      </c>
      <c r="G2263" s="1" t="s">
        <v>196</v>
      </c>
      <c r="H2263" s="1" t="s">
        <v>197</v>
      </c>
      <c r="I2263" s="1" t="s">
        <v>42</v>
      </c>
      <c r="J2263" s="1"/>
      <c r="K2263" s="1" t="s">
        <v>3290</v>
      </c>
      <c r="L2263" s="1" t="s">
        <v>150</v>
      </c>
      <c r="M2263" s="9">
        <v>44656.0</v>
      </c>
      <c r="N2263" s="9">
        <v>44656.0</v>
      </c>
      <c r="O2263" s="1"/>
      <c r="P2263" s="1">
        <v>8.33</v>
      </c>
      <c r="Q2263" s="1">
        <v>100000.0</v>
      </c>
      <c r="R2263" s="1">
        <v>300000.0</v>
      </c>
      <c r="S2263" s="10">
        <f t="shared" si="547"/>
        <v>44686</v>
      </c>
      <c r="V2263" s="5">
        <f t="shared" si="240"/>
        <v>24990</v>
      </c>
      <c r="W2263" s="11">
        <f t="shared" si="456"/>
        <v>29488.2</v>
      </c>
      <c r="Z2263" s="5">
        <f t="shared" si="3"/>
        <v>18742.5</v>
      </c>
      <c r="AC2263" s="1" t="str">
        <f t="shared" si="548"/>
        <v>C</v>
      </c>
      <c r="AD2263" s="12" t="s">
        <v>46</v>
      </c>
      <c r="AE2263" s="12" t="s">
        <v>46</v>
      </c>
      <c r="AF2263" s="12" t="s">
        <v>46</v>
      </c>
      <c r="AG2263" s="12"/>
      <c r="AH2263" s="12"/>
      <c r="AI2263" s="12"/>
    </row>
    <row r="2264">
      <c r="A2264" s="1" t="s">
        <v>3293</v>
      </c>
      <c r="B2264" s="13"/>
      <c r="C2264" s="1" t="s">
        <v>36</v>
      </c>
      <c r="D2264" s="1" t="s">
        <v>96</v>
      </c>
      <c r="E2264" s="1" t="s">
        <v>212</v>
      </c>
      <c r="F2264" s="1" t="s">
        <v>1199</v>
      </c>
      <c r="G2264" s="1" t="s">
        <v>616</v>
      </c>
      <c r="H2264" s="1" t="s">
        <v>617</v>
      </c>
      <c r="I2264" s="1" t="s">
        <v>42</v>
      </c>
      <c r="J2264" s="1"/>
      <c r="K2264" s="1" t="s">
        <v>3294</v>
      </c>
      <c r="L2264" s="1" t="s">
        <v>99</v>
      </c>
      <c r="M2264" s="9">
        <v>44870.0</v>
      </c>
      <c r="N2264" s="9">
        <v>44870.0</v>
      </c>
      <c r="O2264" s="1"/>
      <c r="P2264" s="1">
        <v>8.33</v>
      </c>
      <c r="Q2264" s="1">
        <v>300000.0</v>
      </c>
      <c r="R2264" s="1">
        <v>300000.0</v>
      </c>
      <c r="S2264" s="10">
        <f t="shared" ref="S2264:S2267" si="549">N2264+90</f>
        <v>44960</v>
      </c>
      <c r="V2264" s="5">
        <f t="shared" si="240"/>
        <v>24990</v>
      </c>
      <c r="W2264" s="11">
        <f t="shared" si="456"/>
        <v>29488.2</v>
      </c>
      <c r="Z2264" s="5">
        <f t="shared" si="3"/>
        <v>18742.5</v>
      </c>
      <c r="AB2264" s="1"/>
      <c r="AC2264" s="1" t="s">
        <v>45</v>
      </c>
      <c r="AD2264" s="12" t="s">
        <v>46</v>
      </c>
      <c r="AE2264" s="12" t="s">
        <v>46</v>
      </c>
      <c r="AF2264" s="12" t="s">
        <v>46</v>
      </c>
      <c r="AG2264" s="12"/>
      <c r="AH2264" s="12"/>
      <c r="AI2264" s="12"/>
    </row>
    <row r="2265">
      <c r="A2265" s="1" t="s">
        <v>3295</v>
      </c>
      <c r="B2265" s="13"/>
      <c r="C2265" s="1" t="s">
        <v>36</v>
      </c>
      <c r="D2265" s="1" t="s">
        <v>102</v>
      </c>
      <c r="E2265" s="1" t="s">
        <v>77</v>
      </c>
      <c r="F2265" s="1" t="s">
        <v>514</v>
      </c>
      <c r="G2265" s="1" t="s">
        <v>221</v>
      </c>
      <c r="H2265" s="1" t="s">
        <v>222</v>
      </c>
      <c r="I2265" s="1" t="s">
        <v>42</v>
      </c>
      <c r="J2265" s="1"/>
      <c r="K2265" s="1" t="s">
        <v>3296</v>
      </c>
      <c r="L2265" s="1" t="s">
        <v>88</v>
      </c>
      <c r="M2265" s="9">
        <v>44652.0</v>
      </c>
      <c r="N2265" s="9">
        <v>45188.0</v>
      </c>
      <c r="O2265" s="1"/>
      <c r="P2265" s="1">
        <v>8.33</v>
      </c>
      <c r="Q2265" s="1">
        <v>900000.0</v>
      </c>
      <c r="R2265" s="1">
        <v>300000.0</v>
      </c>
      <c r="S2265" s="10">
        <f t="shared" si="549"/>
        <v>45278</v>
      </c>
      <c r="V2265" s="5">
        <f t="shared" si="240"/>
        <v>24990</v>
      </c>
      <c r="W2265" s="11">
        <f t="shared" si="456"/>
        <v>29488.2</v>
      </c>
      <c r="Z2265" s="5">
        <f t="shared" si="3"/>
        <v>18742.5</v>
      </c>
      <c r="AB2265" s="1"/>
      <c r="AC2265" s="1" t="s">
        <v>45</v>
      </c>
      <c r="AD2265" s="12" t="s">
        <v>46</v>
      </c>
      <c r="AE2265" s="12" t="s">
        <v>47</v>
      </c>
      <c r="AF2265" s="12" t="s">
        <v>47</v>
      </c>
      <c r="AG2265" s="12"/>
      <c r="AH2265" s="12"/>
      <c r="AI2265" s="12"/>
    </row>
    <row r="2266">
      <c r="A2266" s="1" t="s">
        <v>3295</v>
      </c>
      <c r="B2266" s="13"/>
      <c r="C2266" s="1" t="s">
        <v>36</v>
      </c>
      <c r="D2266" s="1" t="s">
        <v>102</v>
      </c>
      <c r="E2266" s="1" t="s">
        <v>77</v>
      </c>
      <c r="F2266" s="1" t="s">
        <v>514</v>
      </c>
      <c r="G2266" s="1" t="s">
        <v>221</v>
      </c>
      <c r="H2266" s="1" t="s">
        <v>222</v>
      </c>
      <c r="I2266" s="1" t="s">
        <v>42</v>
      </c>
      <c r="J2266" s="1"/>
      <c r="K2266" s="1" t="s">
        <v>3296</v>
      </c>
      <c r="L2266" s="1" t="s">
        <v>88</v>
      </c>
      <c r="M2266" s="9">
        <v>44652.0</v>
      </c>
      <c r="N2266" s="9">
        <v>45188.0</v>
      </c>
      <c r="O2266" s="1"/>
      <c r="P2266" s="1">
        <v>8.33</v>
      </c>
      <c r="Q2266" s="1">
        <v>900000.0</v>
      </c>
      <c r="R2266" s="1">
        <v>300000.0</v>
      </c>
      <c r="S2266" s="10">
        <f t="shared" si="549"/>
        <v>45278</v>
      </c>
      <c r="V2266" s="5">
        <f t="shared" si="240"/>
        <v>24990</v>
      </c>
      <c r="W2266" s="11">
        <f t="shared" si="456"/>
        <v>29488.2</v>
      </c>
      <c r="X2266" s="1"/>
      <c r="Y2266" s="1"/>
      <c r="Z2266" s="5">
        <f t="shared" si="3"/>
        <v>18742.5</v>
      </c>
      <c r="AA2266" s="1"/>
      <c r="AB2266" s="1"/>
      <c r="AC2266" s="1" t="s">
        <v>45</v>
      </c>
      <c r="AD2266" s="12" t="s">
        <v>46</v>
      </c>
      <c r="AE2266" s="12" t="s">
        <v>47</v>
      </c>
      <c r="AF2266" s="12" t="s">
        <v>47</v>
      </c>
      <c r="AG2266" s="12"/>
      <c r="AH2266" s="12"/>
      <c r="AI2266" s="12"/>
    </row>
    <row r="2267">
      <c r="A2267" s="1" t="s">
        <v>3297</v>
      </c>
      <c r="B2267" s="13"/>
      <c r="C2267" s="1" t="s">
        <v>36</v>
      </c>
      <c r="D2267" s="1" t="s">
        <v>50</v>
      </c>
      <c r="E2267" s="1" t="s">
        <v>77</v>
      </c>
      <c r="F2267" s="1" t="s">
        <v>1117</v>
      </c>
      <c r="G2267" s="1" t="s">
        <v>127</v>
      </c>
      <c r="H2267" s="1" t="s">
        <v>128</v>
      </c>
      <c r="I2267" s="1" t="s">
        <v>42</v>
      </c>
      <c r="J2267" s="1"/>
      <c r="K2267" s="1" t="s">
        <v>3298</v>
      </c>
      <c r="L2267" s="1" t="s">
        <v>99</v>
      </c>
      <c r="M2267" s="14">
        <v>45278.0</v>
      </c>
      <c r="N2267" s="14">
        <v>45278.0</v>
      </c>
      <c r="O2267" s="1"/>
      <c r="P2267" s="1">
        <v>8.33</v>
      </c>
      <c r="Q2267" s="1">
        <v>500000.0</v>
      </c>
      <c r="R2267" s="1">
        <v>300000.0</v>
      </c>
      <c r="S2267" s="15">
        <f t="shared" si="549"/>
        <v>45368</v>
      </c>
      <c r="V2267" s="5">
        <f t="shared" si="240"/>
        <v>24990</v>
      </c>
      <c r="W2267" s="11">
        <f t="shared" si="456"/>
        <v>29488.2</v>
      </c>
      <c r="Z2267" s="5">
        <f t="shared" si="3"/>
        <v>18742.5</v>
      </c>
      <c r="AC2267" s="1" t="str">
        <f>IF(T2267="","C","O")</f>
        <v>C</v>
      </c>
      <c r="AD2267" s="12" t="s">
        <v>47</v>
      </c>
      <c r="AE2267" s="12" t="s">
        <v>47</v>
      </c>
      <c r="AF2267" s="12" t="s">
        <v>47</v>
      </c>
      <c r="AG2267" s="12"/>
      <c r="AH2267" s="12"/>
      <c r="AI2267" s="12"/>
    </row>
    <row r="2268">
      <c r="A2268" s="1" t="s">
        <v>3299</v>
      </c>
      <c r="B2268" s="13"/>
      <c r="C2268" s="1" t="s">
        <v>132</v>
      </c>
      <c r="D2268" s="1" t="s">
        <v>37</v>
      </c>
      <c r="E2268" s="1" t="s">
        <v>77</v>
      </c>
      <c r="F2268" s="1" t="s">
        <v>105</v>
      </c>
      <c r="G2268" s="1" t="s">
        <v>152</v>
      </c>
      <c r="H2268" s="1" t="s">
        <v>317</v>
      </c>
      <c r="I2268" s="1" t="s">
        <v>209</v>
      </c>
      <c r="J2268" s="1"/>
      <c r="K2268" s="1" t="s">
        <v>3300</v>
      </c>
      <c r="L2268" s="1" t="s">
        <v>143</v>
      </c>
      <c r="M2268" s="9">
        <v>44958.0</v>
      </c>
      <c r="N2268" s="9">
        <v>44670.0</v>
      </c>
      <c r="O2268" s="1"/>
      <c r="P2268" s="1">
        <v>8.33</v>
      </c>
      <c r="Q2268" s="1">
        <v>500000.0</v>
      </c>
      <c r="R2268" s="1">
        <v>552000.0</v>
      </c>
      <c r="S2268" s="9">
        <v>44662.0</v>
      </c>
      <c r="T2268" s="9">
        <v>44670.0</v>
      </c>
      <c r="U2268" s="1" t="s">
        <v>3301</v>
      </c>
      <c r="V2268" s="5">
        <f t="shared" si="240"/>
        <v>45981.6</v>
      </c>
      <c r="W2268" s="11">
        <f t="shared" si="456"/>
        <v>54258.288</v>
      </c>
      <c r="X2268" s="9">
        <v>44692.0</v>
      </c>
      <c r="Y2268" s="5">
        <f>W2268-(V2268*10%)</f>
        <v>49660.128</v>
      </c>
      <c r="Z2268" s="5">
        <f t="shared" si="3"/>
        <v>34486.2</v>
      </c>
      <c r="AA2268" s="9">
        <v>44696.0</v>
      </c>
      <c r="AB2268" s="1" t="s">
        <v>3301</v>
      </c>
      <c r="AC2268" s="1" t="s">
        <v>55</v>
      </c>
      <c r="AD2268" s="12" t="s">
        <v>46</v>
      </c>
      <c r="AE2268" s="12" t="s">
        <v>46</v>
      </c>
      <c r="AF2268" s="12" t="s">
        <v>46</v>
      </c>
      <c r="AG2268" s="12" t="s">
        <v>46</v>
      </c>
      <c r="AH2268" s="12" t="s">
        <v>46</v>
      </c>
      <c r="AI2268" s="12" t="s">
        <v>46</v>
      </c>
    </row>
    <row r="2269">
      <c r="A2269" s="1" t="s">
        <v>3299</v>
      </c>
      <c r="B2269" s="13"/>
      <c r="C2269" s="1" t="s">
        <v>132</v>
      </c>
      <c r="D2269" s="1" t="s">
        <v>37</v>
      </c>
      <c r="E2269" s="1" t="s">
        <v>77</v>
      </c>
      <c r="F2269" s="1" t="s">
        <v>105</v>
      </c>
      <c r="G2269" s="1" t="s">
        <v>152</v>
      </c>
      <c r="H2269" s="1" t="s">
        <v>317</v>
      </c>
      <c r="I2269" s="1" t="s">
        <v>209</v>
      </c>
      <c r="J2269" s="1"/>
      <c r="K2269" s="1" t="s">
        <v>3300</v>
      </c>
      <c r="L2269" s="1" t="s">
        <v>143</v>
      </c>
      <c r="M2269" s="9">
        <v>44958.0</v>
      </c>
      <c r="N2269" s="9">
        <v>44958.0</v>
      </c>
      <c r="O2269" s="1"/>
      <c r="P2269" s="1">
        <v>8.33</v>
      </c>
      <c r="Q2269" s="1">
        <v>300000.0</v>
      </c>
      <c r="R2269" s="1">
        <v>300000.0</v>
      </c>
      <c r="S2269" s="10">
        <f t="shared" ref="S2269:S2271" si="550">N2269+90</f>
        <v>45048</v>
      </c>
      <c r="V2269" s="5">
        <f t="shared" si="240"/>
        <v>24990</v>
      </c>
      <c r="W2269" s="11">
        <f t="shared" si="456"/>
        <v>29488.2</v>
      </c>
      <c r="Z2269" s="5">
        <f t="shared" si="3"/>
        <v>18742.5</v>
      </c>
      <c r="AB2269" s="1"/>
      <c r="AC2269" s="1" t="s">
        <v>45</v>
      </c>
      <c r="AD2269" s="12" t="s">
        <v>46</v>
      </c>
      <c r="AE2269" s="12" t="s">
        <v>46</v>
      </c>
      <c r="AF2269" s="12" t="s">
        <v>47</v>
      </c>
      <c r="AG2269" s="12"/>
      <c r="AH2269" s="12"/>
      <c r="AI2269" s="12"/>
    </row>
    <row r="2270">
      <c r="A2270" s="1" t="s">
        <v>3302</v>
      </c>
      <c r="B2270" s="13"/>
      <c r="C2270" s="1" t="s">
        <v>36</v>
      </c>
      <c r="D2270" s="1" t="s">
        <v>96</v>
      </c>
      <c r="E2270" s="1" t="s">
        <v>77</v>
      </c>
      <c r="F2270" s="1" t="s">
        <v>727</v>
      </c>
      <c r="G2270" s="1" t="s">
        <v>134</v>
      </c>
      <c r="H2270" s="1" t="s">
        <v>135</v>
      </c>
      <c r="I2270" s="1" t="s">
        <v>123</v>
      </c>
      <c r="J2270" s="1"/>
      <c r="K2270" s="1" t="s">
        <v>3303</v>
      </c>
      <c r="L2270" s="1" t="s">
        <v>99</v>
      </c>
      <c r="M2270" s="9">
        <v>44742.0</v>
      </c>
      <c r="N2270" s="9">
        <v>44990.0</v>
      </c>
      <c r="O2270" s="1"/>
      <c r="P2270" s="1">
        <v>8.33</v>
      </c>
      <c r="Q2270" s="1">
        <v>500000.0</v>
      </c>
      <c r="R2270" s="1">
        <v>300000.0</v>
      </c>
      <c r="S2270" s="10">
        <f t="shared" si="550"/>
        <v>45080</v>
      </c>
      <c r="V2270" s="5">
        <f t="shared" si="240"/>
        <v>24990</v>
      </c>
      <c r="W2270" s="11">
        <f t="shared" si="456"/>
        <v>29488.2</v>
      </c>
      <c r="Z2270" s="5">
        <f t="shared" si="3"/>
        <v>18742.5</v>
      </c>
      <c r="AB2270" s="1"/>
      <c r="AC2270" s="1" t="s">
        <v>45</v>
      </c>
      <c r="AD2270" s="12" t="s">
        <v>46</v>
      </c>
      <c r="AE2270" s="12" t="s">
        <v>46</v>
      </c>
      <c r="AF2270" s="12" t="s">
        <v>47</v>
      </c>
      <c r="AG2270" s="12"/>
      <c r="AH2270" s="12"/>
      <c r="AI2270" s="12"/>
    </row>
    <row r="2271">
      <c r="A2271" s="1" t="s">
        <v>3304</v>
      </c>
      <c r="B2271" s="13"/>
      <c r="C2271" s="1" t="s">
        <v>36</v>
      </c>
      <c r="D2271" s="1" t="s">
        <v>50</v>
      </c>
      <c r="E2271" s="1" t="s">
        <v>212</v>
      </c>
      <c r="F2271" s="1" t="s">
        <v>2405</v>
      </c>
      <c r="G2271" s="1" t="s">
        <v>152</v>
      </c>
      <c r="H2271" s="1" t="s">
        <v>153</v>
      </c>
      <c r="I2271" s="1" t="s">
        <v>123</v>
      </c>
      <c r="J2271" s="1"/>
      <c r="K2271" s="1" t="s">
        <v>3305</v>
      </c>
      <c r="L2271" s="1" t="s">
        <v>53</v>
      </c>
      <c r="M2271" s="9">
        <v>44742.0</v>
      </c>
      <c r="N2271" s="14">
        <v>44882.0</v>
      </c>
      <c r="O2271" s="9">
        <v>44594.0</v>
      </c>
      <c r="P2271" s="1">
        <v>8.33</v>
      </c>
      <c r="Q2271" s="1">
        <v>600000.0</v>
      </c>
      <c r="R2271" s="1">
        <v>300000.0</v>
      </c>
      <c r="S2271" s="15">
        <f t="shared" si="550"/>
        <v>44972</v>
      </c>
      <c r="V2271" s="5">
        <f t="shared" si="240"/>
        <v>24990</v>
      </c>
      <c r="W2271" s="11">
        <f t="shared" si="456"/>
        <v>29488.2</v>
      </c>
      <c r="Z2271" s="5">
        <f t="shared" si="3"/>
        <v>18742.5</v>
      </c>
      <c r="AB2271" s="1"/>
      <c r="AC2271" s="1" t="s">
        <v>45</v>
      </c>
      <c r="AD2271" s="12" t="s">
        <v>46</v>
      </c>
      <c r="AE2271" s="12" t="s">
        <v>46</v>
      </c>
      <c r="AF2271" s="12" t="s">
        <v>46</v>
      </c>
      <c r="AG2271" s="12"/>
      <c r="AH2271" s="12"/>
      <c r="AI2271" s="12"/>
    </row>
    <row r="2272">
      <c r="A2272" s="1" t="s">
        <v>3306</v>
      </c>
      <c r="B2272" s="13"/>
      <c r="C2272" s="1" t="s">
        <v>132</v>
      </c>
      <c r="D2272" s="1" t="s">
        <v>96</v>
      </c>
      <c r="E2272" s="1" t="s">
        <v>82</v>
      </c>
      <c r="F2272" s="1" t="s">
        <v>2207</v>
      </c>
      <c r="G2272" s="1" t="s">
        <v>310</v>
      </c>
      <c r="H2272" s="1" t="s">
        <v>311</v>
      </c>
      <c r="I2272" s="1" t="s">
        <v>290</v>
      </c>
      <c r="J2272" s="1"/>
      <c r="K2272" s="1" t="s">
        <v>3307</v>
      </c>
      <c r="L2272" s="1" t="s">
        <v>99</v>
      </c>
      <c r="M2272" s="9">
        <v>44743.0</v>
      </c>
      <c r="N2272" s="9">
        <v>44833.0</v>
      </c>
      <c r="O2272" s="1"/>
      <c r="P2272" s="1">
        <v>8.33</v>
      </c>
      <c r="Q2272" s="1">
        <v>100000.0</v>
      </c>
      <c r="R2272" s="1">
        <v>216000.0</v>
      </c>
      <c r="S2272" s="9">
        <v>44833.0</v>
      </c>
      <c r="T2272" s="14">
        <v>44846.0</v>
      </c>
      <c r="U2272" s="1" t="s">
        <v>3308</v>
      </c>
      <c r="V2272" s="5">
        <f t="shared" si="240"/>
        <v>17992.8</v>
      </c>
      <c r="W2272" s="11">
        <f t="shared" si="456"/>
        <v>21231.504</v>
      </c>
      <c r="X2272" s="14">
        <v>44863.0</v>
      </c>
      <c r="Y2272" s="5">
        <f>W2272</f>
        <v>21231.504</v>
      </c>
      <c r="Z2272" s="5">
        <f t="shared" si="3"/>
        <v>13494.6</v>
      </c>
      <c r="AA2272" s="9">
        <v>44870.0</v>
      </c>
      <c r="AB2272" s="1" t="s">
        <v>3308</v>
      </c>
      <c r="AC2272" s="1" t="s">
        <v>55</v>
      </c>
      <c r="AD2272" s="12" t="s">
        <v>46</v>
      </c>
      <c r="AE2272" s="12" t="s">
        <v>46</v>
      </c>
      <c r="AF2272" s="12" t="s">
        <v>46</v>
      </c>
      <c r="AG2272" s="12" t="s">
        <v>46</v>
      </c>
      <c r="AH2272" s="12" t="s">
        <v>46</v>
      </c>
      <c r="AI2272" s="12" t="s">
        <v>46</v>
      </c>
    </row>
    <row r="2273">
      <c r="A2273" s="1" t="s">
        <v>3309</v>
      </c>
      <c r="B2273" s="13"/>
      <c r="C2273" s="1" t="s">
        <v>36</v>
      </c>
      <c r="D2273" s="1" t="s">
        <v>102</v>
      </c>
      <c r="E2273" s="1" t="s">
        <v>38</v>
      </c>
      <c r="F2273" s="1" t="s">
        <v>511</v>
      </c>
      <c r="G2273" s="1" t="s">
        <v>134</v>
      </c>
      <c r="H2273" s="1" t="s">
        <v>135</v>
      </c>
      <c r="I2273" s="1" t="s">
        <v>290</v>
      </c>
      <c r="J2273" s="1"/>
      <c r="K2273" s="1" t="s">
        <v>3310</v>
      </c>
      <c r="L2273" s="1" t="s">
        <v>150</v>
      </c>
      <c r="M2273" s="9">
        <v>45069.0</v>
      </c>
      <c r="N2273" s="9">
        <v>44994.0</v>
      </c>
      <c r="O2273" s="1"/>
      <c r="P2273" s="1">
        <v>8.33</v>
      </c>
      <c r="Q2273" s="1">
        <v>622284.0</v>
      </c>
      <c r="R2273" s="1">
        <v>622284.0</v>
      </c>
      <c r="S2273" s="9">
        <v>45025.0</v>
      </c>
      <c r="T2273" s="9">
        <v>45191.0</v>
      </c>
      <c r="U2273" s="1" t="s">
        <v>3311</v>
      </c>
      <c r="V2273" s="5">
        <f t="shared" si="240"/>
        <v>51836.2572</v>
      </c>
      <c r="W2273" s="11">
        <f t="shared" si="456"/>
        <v>61166.7835</v>
      </c>
      <c r="X2273" s="14">
        <v>45220.0</v>
      </c>
      <c r="Y2273" s="5">
        <f t="shared" ref="Y2273:Y2277" si="551">W2273-(V2273*10%)</f>
        <v>55983.15778</v>
      </c>
      <c r="Z2273" s="5">
        <f t="shared" si="3"/>
        <v>38877.1929</v>
      </c>
      <c r="AA2273" s="14">
        <v>45225.0</v>
      </c>
      <c r="AB2273" s="1" t="s">
        <v>3312</v>
      </c>
      <c r="AC2273" s="1" t="s">
        <v>55</v>
      </c>
      <c r="AD2273" s="12" t="s">
        <v>47</v>
      </c>
      <c r="AE2273" s="12" t="s">
        <v>46</v>
      </c>
      <c r="AF2273" s="12" t="s">
        <v>47</v>
      </c>
      <c r="AG2273" s="12" t="s">
        <v>47</v>
      </c>
      <c r="AH2273" s="12" t="s">
        <v>47</v>
      </c>
      <c r="AI2273" s="12" t="s">
        <v>47</v>
      </c>
    </row>
    <row r="2274">
      <c r="A2274" s="1" t="s">
        <v>3309</v>
      </c>
      <c r="B2274" s="13"/>
      <c r="C2274" s="1" t="s">
        <v>36</v>
      </c>
      <c r="D2274" s="1" t="s">
        <v>102</v>
      </c>
      <c r="E2274" s="1" t="s">
        <v>38</v>
      </c>
      <c r="F2274" s="1" t="s">
        <v>511</v>
      </c>
      <c r="G2274" s="1" t="s">
        <v>134</v>
      </c>
      <c r="H2274" s="1" t="s">
        <v>135</v>
      </c>
      <c r="I2274" s="1" t="s">
        <v>290</v>
      </c>
      <c r="J2274" s="1"/>
      <c r="K2274" s="1" t="s">
        <v>3310</v>
      </c>
      <c r="L2274" s="1" t="s">
        <v>150</v>
      </c>
      <c r="M2274" s="9">
        <v>45069.0</v>
      </c>
      <c r="N2274" s="9">
        <v>45157.0</v>
      </c>
      <c r="O2274" s="1"/>
      <c r="P2274" s="1">
        <v>8.33</v>
      </c>
      <c r="Q2274" s="1">
        <v>500000.0</v>
      </c>
      <c r="R2274" s="1">
        <v>390000.0</v>
      </c>
      <c r="S2274" s="9">
        <v>45188.0</v>
      </c>
      <c r="T2274" s="9">
        <v>45205.0</v>
      </c>
      <c r="U2274" s="1" t="s">
        <v>3313</v>
      </c>
      <c r="V2274" s="5">
        <f t="shared" si="240"/>
        <v>32487</v>
      </c>
      <c r="W2274" s="11">
        <f t="shared" si="456"/>
        <v>38334.66</v>
      </c>
      <c r="X2274" s="9">
        <v>45205.0</v>
      </c>
      <c r="Y2274" s="5">
        <f t="shared" si="551"/>
        <v>35085.96</v>
      </c>
      <c r="Z2274" s="5">
        <f t="shared" si="3"/>
        <v>24365.25</v>
      </c>
      <c r="AA2274" s="9">
        <v>45205.0</v>
      </c>
      <c r="AB2274" s="1" t="s">
        <v>3313</v>
      </c>
      <c r="AC2274" s="1" t="s">
        <v>55</v>
      </c>
      <c r="AD2274" s="12" t="s">
        <v>47</v>
      </c>
      <c r="AE2274" s="12" t="s">
        <v>47</v>
      </c>
      <c r="AF2274" s="12" t="s">
        <v>47</v>
      </c>
      <c r="AG2274" s="12" t="s">
        <v>47</v>
      </c>
      <c r="AH2274" s="12" t="s">
        <v>47</v>
      </c>
      <c r="AI2274" s="12" t="s">
        <v>47</v>
      </c>
    </row>
    <row r="2275">
      <c r="A2275" s="1" t="s">
        <v>3309</v>
      </c>
      <c r="B2275" s="13"/>
      <c r="C2275" s="1" t="s">
        <v>36</v>
      </c>
      <c r="D2275" s="1" t="s">
        <v>102</v>
      </c>
      <c r="E2275" s="1" t="s">
        <v>38</v>
      </c>
      <c r="F2275" s="1" t="s">
        <v>511</v>
      </c>
      <c r="G2275" s="1" t="s">
        <v>134</v>
      </c>
      <c r="H2275" s="1" t="s">
        <v>135</v>
      </c>
      <c r="I2275" s="1" t="s">
        <v>290</v>
      </c>
      <c r="J2275" s="1"/>
      <c r="K2275" s="1" t="s">
        <v>3310</v>
      </c>
      <c r="L2275" s="1" t="s">
        <v>150</v>
      </c>
      <c r="M2275" s="9">
        <v>45069.0</v>
      </c>
      <c r="N2275" s="9">
        <v>45069.0</v>
      </c>
      <c r="O2275" s="1"/>
      <c r="P2275" s="1">
        <v>8.33</v>
      </c>
      <c r="Q2275" s="1">
        <v>500000.0</v>
      </c>
      <c r="R2275" s="1">
        <v>300000.0</v>
      </c>
      <c r="S2275" s="9">
        <v>45188.0</v>
      </c>
      <c r="T2275" s="9">
        <v>45205.0</v>
      </c>
      <c r="U2275" s="1" t="s">
        <v>3313</v>
      </c>
      <c r="V2275" s="5">
        <f t="shared" si="240"/>
        <v>24990</v>
      </c>
      <c r="W2275" s="11">
        <f t="shared" si="456"/>
        <v>29488.2</v>
      </c>
      <c r="X2275" s="9">
        <v>45205.0</v>
      </c>
      <c r="Y2275" s="5">
        <f t="shared" si="551"/>
        <v>26989.2</v>
      </c>
      <c r="Z2275" s="5">
        <f t="shared" si="3"/>
        <v>18742.5</v>
      </c>
      <c r="AA2275" s="9">
        <v>45205.0</v>
      </c>
      <c r="AB2275" s="1" t="s">
        <v>3313</v>
      </c>
      <c r="AC2275" s="1" t="s">
        <v>55</v>
      </c>
      <c r="AD2275" s="12" t="s">
        <v>47</v>
      </c>
      <c r="AE2275" s="12" t="s">
        <v>47</v>
      </c>
      <c r="AF2275" s="12" t="s">
        <v>47</v>
      </c>
      <c r="AG2275" s="12" t="s">
        <v>47</v>
      </c>
      <c r="AH2275" s="12" t="s">
        <v>47</v>
      </c>
      <c r="AI2275" s="12" t="s">
        <v>47</v>
      </c>
    </row>
    <row r="2276">
      <c r="A2276" s="1" t="s">
        <v>3309</v>
      </c>
      <c r="B2276" s="13"/>
      <c r="C2276" s="1" t="s">
        <v>36</v>
      </c>
      <c r="D2276" s="1" t="s">
        <v>102</v>
      </c>
      <c r="E2276" s="1" t="s">
        <v>38</v>
      </c>
      <c r="F2276" s="1" t="s">
        <v>511</v>
      </c>
      <c r="G2276" s="1" t="s">
        <v>134</v>
      </c>
      <c r="H2276" s="1" t="s">
        <v>135</v>
      </c>
      <c r="I2276" s="1" t="s">
        <v>290</v>
      </c>
      <c r="J2276" s="1"/>
      <c r="K2276" s="1" t="s">
        <v>3310</v>
      </c>
      <c r="L2276" s="1" t="s">
        <v>150</v>
      </c>
      <c r="M2276" s="9">
        <v>45069.0</v>
      </c>
      <c r="N2276" s="9">
        <v>45057.0</v>
      </c>
      <c r="O2276" s="1"/>
      <c r="P2276" s="1">
        <v>8.33</v>
      </c>
      <c r="Q2276" s="1">
        <v>350004.0</v>
      </c>
      <c r="R2276" s="1">
        <v>350004.0</v>
      </c>
      <c r="S2276" s="9">
        <v>45088.0</v>
      </c>
      <c r="T2276" s="9">
        <v>45237.0</v>
      </c>
      <c r="U2276" s="1" t="s">
        <v>3314</v>
      </c>
      <c r="V2276" s="5">
        <f t="shared" si="240"/>
        <v>29155.3332</v>
      </c>
      <c r="W2276" s="11">
        <f t="shared" si="456"/>
        <v>34403.29318</v>
      </c>
      <c r="X2276" s="14">
        <v>45277.0</v>
      </c>
      <c r="Y2276" s="5">
        <f t="shared" si="551"/>
        <v>31487.75986</v>
      </c>
      <c r="Z2276" s="5">
        <f t="shared" si="3"/>
        <v>21866.4999</v>
      </c>
      <c r="AA2276" s="14">
        <v>45281.0</v>
      </c>
      <c r="AB2276" s="1" t="s">
        <v>3315</v>
      </c>
      <c r="AC2276" s="1" t="s">
        <v>55</v>
      </c>
      <c r="AD2276" s="12" t="s">
        <v>47</v>
      </c>
      <c r="AE2276" s="12" t="s">
        <v>47</v>
      </c>
      <c r="AF2276" s="12" t="s">
        <v>47</v>
      </c>
      <c r="AG2276" s="12" t="s">
        <v>47</v>
      </c>
      <c r="AH2276" s="12" t="s">
        <v>47</v>
      </c>
      <c r="AI2276" s="12" t="s">
        <v>47</v>
      </c>
    </row>
    <row r="2277">
      <c r="A2277" s="1" t="s">
        <v>3309</v>
      </c>
      <c r="B2277" s="13"/>
      <c r="C2277" s="1" t="s">
        <v>36</v>
      </c>
      <c r="D2277" s="1" t="s">
        <v>102</v>
      </c>
      <c r="E2277" s="1" t="s">
        <v>38</v>
      </c>
      <c r="F2277" s="1" t="s">
        <v>511</v>
      </c>
      <c r="G2277" s="1" t="s">
        <v>134</v>
      </c>
      <c r="H2277" s="1" t="s">
        <v>135</v>
      </c>
      <c r="I2277" s="1" t="s">
        <v>290</v>
      </c>
      <c r="J2277" s="1"/>
      <c r="K2277" s="1" t="s">
        <v>3310</v>
      </c>
      <c r="L2277" s="1" t="s">
        <v>150</v>
      </c>
      <c r="M2277" s="9">
        <v>45069.0</v>
      </c>
      <c r="N2277" s="9">
        <v>45069.0</v>
      </c>
      <c r="O2277" s="1"/>
      <c r="P2277" s="1">
        <v>8.33</v>
      </c>
      <c r="Q2277" s="1">
        <v>500000.0</v>
      </c>
      <c r="R2277" s="1">
        <v>1008000.0</v>
      </c>
      <c r="S2277" s="14">
        <v>45250.0</v>
      </c>
      <c r="T2277" s="14">
        <v>45258.0</v>
      </c>
      <c r="U2277" s="1" t="s">
        <v>1377</v>
      </c>
      <c r="V2277" s="5">
        <f t="shared" si="240"/>
        <v>83966.4</v>
      </c>
      <c r="W2277" s="11">
        <f t="shared" si="456"/>
        <v>99080.352</v>
      </c>
      <c r="X2277" s="14">
        <v>45258.0</v>
      </c>
      <c r="Y2277" s="5">
        <f t="shared" si="551"/>
        <v>90683.712</v>
      </c>
      <c r="Z2277" s="5">
        <f t="shared" si="3"/>
        <v>62974.8</v>
      </c>
      <c r="AA2277" s="14">
        <v>45258.0</v>
      </c>
      <c r="AB2277" s="1" t="s">
        <v>1377</v>
      </c>
      <c r="AC2277" s="1" t="s">
        <v>55</v>
      </c>
      <c r="AD2277" s="12" t="s">
        <v>47</v>
      </c>
      <c r="AE2277" s="12" t="s">
        <v>47</v>
      </c>
      <c r="AF2277" s="12" t="s">
        <v>47</v>
      </c>
      <c r="AG2277" s="12" t="s">
        <v>47</v>
      </c>
      <c r="AH2277" s="12" t="s">
        <v>47</v>
      </c>
      <c r="AI2277" s="12" t="s">
        <v>47</v>
      </c>
    </row>
    <row r="2278">
      <c r="A2278" s="1" t="s">
        <v>3309</v>
      </c>
      <c r="B2278" s="13"/>
      <c r="C2278" s="1" t="s">
        <v>36</v>
      </c>
      <c r="D2278" s="1" t="s">
        <v>102</v>
      </c>
      <c r="E2278" s="1" t="s">
        <v>38</v>
      </c>
      <c r="F2278" s="1" t="s">
        <v>511</v>
      </c>
      <c r="G2278" s="1" t="s">
        <v>134</v>
      </c>
      <c r="H2278" s="1" t="s">
        <v>135</v>
      </c>
      <c r="I2278" s="1" t="s">
        <v>290</v>
      </c>
      <c r="J2278" s="1"/>
      <c r="K2278" s="1" t="s">
        <v>3310</v>
      </c>
      <c r="L2278" s="1" t="s">
        <v>150</v>
      </c>
      <c r="M2278" s="9">
        <v>45069.0</v>
      </c>
      <c r="N2278" s="9">
        <v>45082.0</v>
      </c>
      <c r="O2278" s="1"/>
      <c r="P2278" s="1">
        <v>8.33</v>
      </c>
      <c r="Q2278" s="1">
        <v>500000.0</v>
      </c>
      <c r="R2278" s="1">
        <v>300000.0</v>
      </c>
      <c r="S2278" s="10">
        <f>N2278+90</f>
        <v>45172</v>
      </c>
      <c r="V2278" s="5">
        <f t="shared" si="240"/>
        <v>24990</v>
      </c>
      <c r="W2278" s="11">
        <f t="shared" si="456"/>
        <v>29488.2</v>
      </c>
      <c r="Z2278" s="5">
        <f t="shared" si="3"/>
        <v>18742.5</v>
      </c>
      <c r="AB2278" s="1"/>
      <c r="AC2278" s="1" t="str">
        <f>IF(T2278="","C","O")</f>
        <v>C</v>
      </c>
      <c r="AD2278" s="12" t="s">
        <v>47</v>
      </c>
      <c r="AE2278" s="12" t="s">
        <v>47</v>
      </c>
      <c r="AF2278" s="12" t="s">
        <v>47</v>
      </c>
      <c r="AG2278" s="12"/>
      <c r="AH2278" s="12"/>
      <c r="AI2278" s="12"/>
    </row>
    <row r="2279">
      <c r="A2279" s="1" t="s">
        <v>3316</v>
      </c>
      <c r="B2279" s="13"/>
      <c r="C2279" s="1" t="s">
        <v>36</v>
      </c>
      <c r="D2279" s="1" t="s">
        <v>96</v>
      </c>
      <c r="E2279" s="1" t="s">
        <v>77</v>
      </c>
      <c r="F2279" s="1" t="s">
        <v>514</v>
      </c>
      <c r="G2279" s="1" t="s">
        <v>339</v>
      </c>
      <c r="H2279" s="1" t="s">
        <v>339</v>
      </c>
      <c r="I2279" s="1" t="s">
        <v>42</v>
      </c>
      <c r="J2279" s="1"/>
      <c r="K2279" s="1" t="s">
        <v>3317</v>
      </c>
      <c r="L2279" s="1" t="s">
        <v>88</v>
      </c>
      <c r="M2279" s="9">
        <v>44774.0</v>
      </c>
      <c r="N2279" s="9">
        <v>44774.0</v>
      </c>
      <c r="O2279" s="1"/>
      <c r="P2279" s="1">
        <v>8.33</v>
      </c>
      <c r="Q2279" s="1">
        <v>500000.0</v>
      </c>
      <c r="R2279" s="1">
        <v>365000.0</v>
      </c>
      <c r="S2279" s="9">
        <v>44697.0</v>
      </c>
      <c r="T2279" s="9">
        <v>44707.0</v>
      </c>
      <c r="U2279" s="1" t="s">
        <v>3318</v>
      </c>
      <c r="V2279" s="5">
        <f t="shared" si="240"/>
        <v>30404.5</v>
      </c>
      <c r="W2279" s="11">
        <f t="shared" si="456"/>
        <v>35877.31</v>
      </c>
      <c r="X2279" s="9">
        <v>44771.0</v>
      </c>
      <c r="Y2279" s="5">
        <f t="shared" ref="Y2279:Y2281" si="552">W2279-(V2279*10%)</f>
        <v>32836.86</v>
      </c>
      <c r="Z2279" s="5">
        <f t="shared" si="3"/>
        <v>22803.375</v>
      </c>
      <c r="AA2279" s="9">
        <v>44777.0</v>
      </c>
      <c r="AB2279" s="1" t="s">
        <v>3319</v>
      </c>
      <c r="AC2279" s="1" t="s">
        <v>55</v>
      </c>
      <c r="AD2279" s="12" t="s">
        <v>46</v>
      </c>
      <c r="AE2279" s="12" t="s">
        <v>46</v>
      </c>
      <c r="AF2279" s="12" t="s">
        <v>46</v>
      </c>
      <c r="AG2279" s="12" t="s">
        <v>46</v>
      </c>
      <c r="AH2279" s="12" t="s">
        <v>46</v>
      </c>
      <c r="AI2279" s="12" t="s">
        <v>46</v>
      </c>
    </row>
    <row r="2280">
      <c r="A2280" s="1" t="s">
        <v>3316</v>
      </c>
      <c r="B2280" s="13"/>
      <c r="C2280" s="1" t="s">
        <v>36</v>
      </c>
      <c r="D2280" s="1" t="s">
        <v>96</v>
      </c>
      <c r="E2280" s="1" t="s">
        <v>77</v>
      </c>
      <c r="F2280" s="1" t="s">
        <v>514</v>
      </c>
      <c r="G2280" s="1" t="s">
        <v>339</v>
      </c>
      <c r="H2280" s="1" t="s">
        <v>339</v>
      </c>
      <c r="I2280" s="1" t="s">
        <v>42</v>
      </c>
      <c r="J2280" s="1"/>
      <c r="K2280" s="1" t="s">
        <v>3317</v>
      </c>
      <c r="L2280" s="1" t="s">
        <v>88</v>
      </c>
      <c r="M2280" s="9">
        <v>44774.0</v>
      </c>
      <c r="N2280" s="9">
        <v>44774.0</v>
      </c>
      <c r="O2280" s="1"/>
      <c r="P2280" s="1">
        <v>8.33</v>
      </c>
      <c r="Q2280" s="1">
        <v>500000.0</v>
      </c>
      <c r="R2280" s="1">
        <v>375000.0</v>
      </c>
      <c r="S2280" s="9">
        <v>44728.0</v>
      </c>
      <c r="T2280" s="9">
        <v>44739.0</v>
      </c>
      <c r="U2280" s="1" t="s">
        <v>3320</v>
      </c>
      <c r="V2280" s="5">
        <f t="shared" si="240"/>
        <v>31237.5</v>
      </c>
      <c r="W2280" s="11">
        <f t="shared" si="456"/>
        <v>36860.25</v>
      </c>
      <c r="X2280" s="9">
        <v>44764.0</v>
      </c>
      <c r="Y2280" s="5">
        <f t="shared" si="552"/>
        <v>33736.5</v>
      </c>
      <c r="Z2280" s="5">
        <f t="shared" si="3"/>
        <v>23428.125</v>
      </c>
      <c r="AA2280" s="9">
        <v>44777.0</v>
      </c>
      <c r="AB2280" s="1" t="s">
        <v>3321</v>
      </c>
      <c r="AC2280" s="1" t="s">
        <v>55</v>
      </c>
      <c r="AD2280" s="12" t="s">
        <v>46</v>
      </c>
      <c r="AE2280" s="12" t="s">
        <v>46</v>
      </c>
      <c r="AF2280" s="12" t="s">
        <v>46</v>
      </c>
      <c r="AG2280" s="12" t="s">
        <v>46</v>
      </c>
      <c r="AH2280" s="12" t="s">
        <v>46</v>
      </c>
      <c r="AI2280" s="12" t="s">
        <v>46</v>
      </c>
    </row>
    <row r="2281">
      <c r="A2281" s="1" t="s">
        <v>3316</v>
      </c>
      <c r="B2281" s="13"/>
      <c r="C2281" s="1" t="s">
        <v>36</v>
      </c>
      <c r="D2281" s="1" t="s">
        <v>96</v>
      </c>
      <c r="E2281" s="1" t="s">
        <v>77</v>
      </c>
      <c r="F2281" s="1" t="s">
        <v>514</v>
      </c>
      <c r="G2281" s="1" t="s">
        <v>339</v>
      </c>
      <c r="H2281" s="1" t="s">
        <v>339</v>
      </c>
      <c r="I2281" s="1" t="s">
        <v>42</v>
      </c>
      <c r="J2281" s="1"/>
      <c r="K2281" s="1" t="s">
        <v>3317</v>
      </c>
      <c r="L2281" s="1" t="s">
        <v>88</v>
      </c>
      <c r="M2281" s="9">
        <v>44774.0</v>
      </c>
      <c r="N2281" s="9">
        <v>44774.0</v>
      </c>
      <c r="O2281" s="1"/>
      <c r="P2281" s="1">
        <v>8.33</v>
      </c>
      <c r="Q2281" s="1">
        <v>500000.0</v>
      </c>
      <c r="R2281" s="1">
        <v>461000.0</v>
      </c>
      <c r="S2281" s="9">
        <v>44739.0</v>
      </c>
      <c r="T2281" s="9">
        <v>44739.0</v>
      </c>
      <c r="U2281" s="1" t="s">
        <v>3322</v>
      </c>
      <c r="V2281" s="5">
        <f t="shared" si="240"/>
        <v>38401.3</v>
      </c>
      <c r="W2281" s="11">
        <f t="shared" si="456"/>
        <v>45313.534</v>
      </c>
      <c r="X2281" s="9">
        <v>44771.0</v>
      </c>
      <c r="Y2281" s="5">
        <f t="shared" si="552"/>
        <v>41473.404</v>
      </c>
      <c r="Z2281" s="5">
        <f t="shared" si="3"/>
        <v>28800.975</v>
      </c>
      <c r="AA2281" s="9">
        <v>44777.0</v>
      </c>
      <c r="AB2281" s="1" t="s">
        <v>3323</v>
      </c>
      <c r="AC2281" s="1" t="s">
        <v>55</v>
      </c>
      <c r="AD2281" s="12" t="s">
        <v>46</v>
      </c>
      <c r="AE2281" s="12" t="s">
        <v>46</v>
      </c>
      <c r="AF2281" s="12" t="s">
        <v>46</v>
      </c>
      <c r="AG2281" s="12" t="s">
        <v>46</v>
      </c>
      <c r="AH2281" s="12" t="s">
        <v>46</v>
      </c>
      <c r="AI2281" s="12" t="s">
        <v>46</v>
      </c>
    </row>
    <row r="2282">
      <c r="A2282" s="1" t="s">
        <v>3316</v>
      </c>
      <c r="B2282" s="13"/>
      <c r="C2282" s="1" t="s">
        <v>36</v>
      </c>
      <c r="D2282" s="1" t="s">
        <v>96</v>
      </c>
      <c r="E2282" s="1" t="s">
        <v>77</v>
      </c>
      <c r="F2282" s="1" t="s">
        <v>514</v>
      </c>
      <c r="G2282" s="1" t="s">
        <v>339</v>
      </c>
      <c r="H2282" s="1" t="s">
        <v>339</v>
      </c>
      <c r="I2282" s="1" t="s">
        <v>42</v>
      </c>
      <c r="J2282" s="1"/>
      <c r="K2282" s="1" t="s">
        <v>3317</v>
      </c>
      <c r="L2282" s="1" t="s">
        <v>88</v>
      </c>
      <c r="M2282" s="9">
        <v>44774.0</v>
      </c>
      <c r="N2282" s="14">
        <v>44893.0</v>
      </c>
      <c r="O2282" s="1"/>
      <c r="P2282" s="1">
        <v>8.33</v>
      </c>
      <c r="Q2282" s="1">
        <v>300000.0</v>
      </c>
      <c r="R2282" s="1">
        <v>300000.0</v>
      </c>
      <c r="S2282" s="15">
        <f t="shared" ref="S2282:S2283" si="553">N2282+90</f>
        <v>44983</v>
      </c>
      <c r="V2282" s="5">
        <f t="shared" si="240"/>
        <v>24990</v>
      </c>
      <c r="W2282" s="11">
        <f t="shared" si="456"/>
        <v>29488.2</v>
      </c>
      <c r="Z2282" s="5">
        <f t="shared" si="3"/>
        <v>18742.5</v>
      </c>
      <c r="AB2282" s="1"/>
      <c r="AC2282" s="1" t="s">
        <v>45</v>
      </c>
      <c r="AD2282" s="12" t="s">
        <v>46</v>
      </c>
      <c r="AE2282" s="12" t="s">
        <v>46</v>
      </c>
      <c r="AF2282" s="12" t="s">
        <v>46</v>
      </c>
      <c r="AG2282" s="12"/>
      <c r="AH2282" s="12"/>
      <c r="AI2282" s="12"/>
    </row>
    <row r="2283">
      <c r="A2283" s="1" t="s">
        <v>3316</v>
      </c>
      <c r="B2283" s="13"/>
      <c r="C2283" s="1" t="s">
        <v>36</v>
      </c>
      <c r="D2283" s="1" t="s">
        <v>96</v>
      </c>
      <c r="E2283" s="1" t="s">
        <v>77</v>
      </c>
      <c r="F2283" s="1" t="s">
        <v>514</v>
      </c>
      <c r="G2283" s="1" t="s">
        <v>339</v>
      </c>
      <c r="H2283" s="1" t="s">
        <v>339</v>
      </c>
      <c r="I2283" s="1" t="s">
        <v>42</v>
      </c>
      <c r="J2283" s="1"/>
      <c r="K2283" s="1" t="s">
        <v>3317</v>
      </c>
      <c r="L2283" s="1" t="s">
        <v>88</v>
      </c>
      <c r="M2283" s="9">
        <v>44774.0</v>
      </c>
      <c r="N2283" s="14">
        <v>44919.0</v>
      </c>
      <c r="O2283" s="1"/>
      <c r="P2283" s="1">
        <v>8.33</v>
      </c>
      <c r="Q2283" s="1">
        <v>380000.0</v>
      </c>
      <c r="R2283" s="1">
        <v>300000.0</v>
      </c>
      <c r="S2283" s="15">
        <f t="shared" si="553"/>
        <v>45009</v>
      </c>
      <c r="V2283" s="5">
        <f t="shared" si="240"/>
        <v>24990</v>
      </c>
      <c r="W2283" s="11">
        <f t="shared" si="456"/>
        <v>29488.2</v>
      </c>
      <c r="X2283" s="1"/>
      <c r="Y2283" s="1"/>
      <c r="Z2283" s="5">
        <f t="shared" si="3"/>
        <v>18742.5</v>
      </c>
      <c r="AB2283" s="1"/>
      <c r="AC2283" s="1" t="str">
        <f>IF(T2283="","C","O")</f>
        <v>C</v>
      </c>
      <c r="AD2283" s="12" t="s">
        <v>46</v>
      </c>
      <c r="AE2283" s="12" t="s">
        <v>46</v>
      </c>
      <c r="AF2283" s="12" t="s">
        <v>46</v>
      </c>
      <c r="AG2283" s="12"/>
      <c r="AH2283" s="12"/>
      <c r="AI2283" s="12"/>
    </row>
    <row r="2284">
      <c r="A2284" s="1" t="s">
        <v>3324</v>
      </c>
      <c r="B2284" s="13"/>
      <c r="C2284" s="1" t="s">
        <v>36</v>
      </c>
      <c r="D2284" s="1" t="s">
        <v>81</v>
      </c>
      <c r="E2284" s="1" t="s">
        <v>38</v>
      </c>
      <c r="F2284" s="1" t="s">
        <v>3325</v>
      </c>
      <c r="G2284" s="1" t="s">
        <v>84</v>
      </c>
      <c r="H2284" s="1" t="s">
        <v>85</v>
      </c>
      <c r="I2284" s="1" t="s">
        <v>234</v>
      </c>
      <c r="J2284" s="1"/>
      <c r="K2284" s="1" t="s">
        <v>3326</v>
      </c>
      <c r="L2284" s="1" t="s">
        <v>150</v>
      </c>
      <c r="M2284" s="9">
        <v>44742.0</v>
      </c>
      <c r="N2284" s="9">
        <v>44742.0</v>
      </c>
      <c r="O2284" s="1"/>
      <c r="P2284" s="1">
        <v>8.33</v>
      </c>
      <c r="Q2284" s="1">
        <v>500000.0</v>
      </c>
      <c r="R2284" s="1">
        <v>924000.0</v>
      </c>
      <c r="S2284" s="9">
        <v>44874.0</v>
      </c>
      <c r="T2284" s="9">
        <v>44900.0</v>
      </c>
      <c r="U2284" s="1" t="s">
        <v>3327</v>
      </c>
      <c r="V2284" s="5">
        <f t="shared" si="240"/>
        <v>76969.2</v>
      </c>
      <c r="W2284" s="11">
        <f t="shared" si="456"/>
        <v>90823.656</v>
      </c>
      <c r="X2284" s="9"/>
      <c r="Y2284" s="1"/>
      <c r="Z2284" s="5">
        <f t="shared" si="3"/>
        <v>57726.9</v>
      </c>
      <c r="AB2284" s="1"/>
      <c r="AC2284" s="1" t="s">
        <v>162</v>
      </c>
      <c r="AD2284" s="12" t="s">
        <v>46</v>
      </c>
      <c r="AE2284" s="12" t="s">
        <v>46</v>
      </c>
      <c r="AF2284" s="12" t="s">
        <v>46</v>
      </c>
      <c r="AG2284" s="12" t="s">
        <v>46</v>
      </c>
      <c r="AH2284" s="12"/>
      <c r="AI2284" s="12"/>
    </row>
    <row r="2285">
      <c r="A2285" s="1" t="s">
        <v>3324</v>
      </c>
      <c r="B2285" s="13"/>
      <c r="C2285" s="1" t="s">
        <v>36</v>
      </c>
      <c r="D2285" s="1" t="s">
        <v>81</v>
      </c>
      <c r="E2285" s="1" t="s">
        <v>38</v>
      </c>
      <c r="F2285" s="1" t="s">
        <v>3325</v>
      </c>
      <c r="G2285" s="1" t="s">
        <v>84</v>
      </c>
      <c r="H2285" s="1" t="s">
        <v>85</v>
      </c>
      <c r="I2285" s="1" t="s">
        <v>234</v>
      </c>
      <c r="J2285" s="1"/>
      <c r="K2285" s="1" t="s">
        <v>3326</v>
      </c>
      <c r="L2285" s="1" t="s">
        <v>150</v>
      </c>
      <c r="M2285" s="9">
        <v>44742.0</v>
      </c>
      <c r="N2285" s="9">
        <v>44946.0</v>
      </c>
      <c r="O2285" s="1"/>
      <c r="P2285" s="1">
        <v>8.33</v>
      </c>
      <c r="Q2285" s="1">
        <v>450000.0</v>
      </c>
      <c r="R2285" s="1">
        <v>462000.0</v>
      </c>
      <c r="S2285" s="9">
        <v>44874.0</v>
      </c>
      <c r="T2285" s="9">
        <v>44946.0</v>
      </c>
      <c r="U2285" s="1" t="s">
        <v>3328</v>
      </c>
      <c r="V2285" s="5">
        <f t="shared" si="240"/>
        <v>38484.6</v>
      </c>
      <c r="W2285" s="11">
        <f t="shared" si="456"/>
        <v>45411.828</v>
      </c>
      <c r="X2285" s="9">
        <v>44904.0</v>
      </c>
      <c r="Y2285" s="5">
        <f>W2285-(V2285*10%)</f>
        <v>41563.368</v>
      </c>
      <c r="Z2285" s="5">
        <f t="shared" si="3"/>
        <v>28863.45</v>
      </c>
      <c r="AA2285" s="14">
        <v>44908.0</v>
      </c>
      <c r="AB2285" s="1" t="s">
        <v>3328</v>
      </c>
      <c r="AC2285" s="1" t="s">
        <v>55</v>
      </c>
      <c r="AD2285" s="12" t="s">
        <v>46</v>
      </c>
      <c r="AE2285" s="12" t="s">
        <v>46</v>
      </c>
      <c r="AF2285" s="12" t="s">
        <v>46</v>
      </c>
      <c r="AG2285" s="12" t="s">
        <v>46</v>
      </c>
      <c r="AH2285" s="12" t="s">
        <v>46</v>
      </c>
      <c r="AI2285" s="12" t="s">
        <v>46</v>
      </c>
    </row>
    <row r="2286">
      <c r="A2286" s="1" t="s">
        <v>3324</v>
      </c>
      <c r="B2286" s="13"/>
      <c r="C2286" s="1" t="s">
        <v>36</v>
      </c>
      <c r="D2286" s="1" t="s">
        <v>81</v>
      </c>
      <c r="E2286" s="1" t="s">
        <v>38</v>
      </c>
      <c r="F2286" s="1" t="s">
        <v>3325</v>
      </c>
      <c r="G2286" s="1" t="s">
        <v>84</v>
      </c>
      <c r="H2286" s="1" t="s">
        <v>85</v>
      </c>
      <c r="I2286" s="1" t="s">
        <v>234</v>
      </c>
      <c r="J2286" s="1"/>
      <c r="K2286" s="1" t="s">
        <v>3326</v>
      </c>
      <c r="L2286" s="1" t="s">
        <v>150</v>
      </c>
      <c r="M2286" s="9">
        <v>44742.0</v>
      </c>
      <c r="N2286" s="9">
        <v>44946.0</v>
      </c>
      <c r="O2286" s="1"/>
      <c r="P2286" s="1">
        <v>8.33</v>
      </c>
      <c r="Q2286" s="1">
        <v>450000.0</v>
      </c>
      <c r="R2286" s="1">
        <v>300000.0</v>
      </c>
      <c r="S2286" s="10">
        <f>N2286+90</f>
        <v>45036</v>
      </c>
      <c r="V2286" s="5">
        <f t="shared" si="240"/>
        <v>24990</v>
      </c>
      <c r="W2286" s="11">
        <f t="shared" si="456"/>
        <v>29488.2</v>
      </c>
      <c r="Y2286" s="1"/>
      <c r="Z2286" s="5">
        <f t="shared" si="3"/>
        <v>18742.5</v>
      </c>
      <c r="AB2286" s="1"/>
      <c r="AC2286" s="1" t="str">
        <f t="shared" ref="AC2286:AC2289" si="554">IF(T2286="","C","O")</f>
        <v>C</v>
      </c>
      <c r="AD2286" s="12" t="s">
        <v>46</v>
      </c>
      <c r="AE2286" s="12" t="s">
        <v>46</v>
      </c>
      <c r="AF2286" s="12" t="s">
        <v>47</v>
      </c>
      <c r="AG2286" s="12"/>
      <c r="AH2286" s="12"/>
      <c r="AI2286" s="12"/>
    </row>
    <row r="2287">
      <c r="A2287" s="1" t="s">
        <v>3329</v>
      </c>
      <c r="B2287" s="23" t="s">
        <v>3330</v>
      </c>
      <c r="C2287" s="1" t="s">
        <v>36</v>
      </c>
      <c r="D2287" s="1" t="s">
        <v>76</v>
      </c>
      <c r="E2287" s="1" t="s">
        <v>77</v>
      </c>
      <c r="F2287" s="1" t="s">
        <v>139</v>
      </c>
      <c r="G2287" s="1" t="s">
        <v>134</v>
      </c>
      <c r="H2287" s="1" t="s">
        <v>135</v>
      </c>
      <c r="I2287" s="1" t="s">
        <v>42</v>
      </c>
      <c r="J2287" s="1"/>
      <c r="K2287" s="1" t="s">
        <v>3331</v>
      </c>
      <c r="L2287" s="1" t="s">
        <v>99</v>
      </c>
      <c r="M2287" s="9">
        <v>44774.0</v>
      </c>
      <c r="N2287" s="9">
        <v>44774.0</v>
      </c>
      <c r="O2287" s="1"/>
      <c r="P2287" s="1">
        <v>8.33</v>
      </c>
      <c r="Q2287" s="1">
        <v>650000.0</v>
      </c>
      <c r="R2287" s="1">
        <v>300000.0</v>
      </c>
      <c r="S2287" s="10">
        <f t="shared" ref="S2287:S2290" si="555">N2287+30</f>
        <v>44804</v>
      </c>
      <c r="V2287" s="5">
        <f t="shared" si="240"/>
        <v>24990</v>
      </c>
      <c r="W2287" s="11">
        <f t="shared" si="456"/>
        <v>29488.2</v>
      </c>
      <c r="Y2287" s="1"/>
      <c r="Z2287" s="5">
        <f t="shared" si="3"/>
        <v>18742.5</v>
      </c>
      <c r="AA2287" s="1"/>
      <c r="AB2287" s="1"/>
      <c r="AC2287" s="1" t="str">
        <f t="shared" si="554"/>
        <v>C</v>
      </c>
      <c r="AD2287" s="12" t="s">
        <v>46</v>
      </c>
      <c r="AE2287" s="12" t="s">
        <v>46</v>
      </c>
      <c r="AF2287" s="12" t="s">
        <v>46</v>
      </c>
      <c r="AG2287" s="12"/>
      <c r="AH2287" s="12"/>
      <c r="AI2287" s="12"/>
    </row>
    <row r="2288">
      <c r="A2288" s="1" t="s">
        <v>3329</v>
      </c>
      <c r="B2288" s="23" t="s">
        <v>3330</v>
      </c>
      <c r="C2288" s="1" t="s">
        <v>36</v>
      </c>
      <c r="D2288" s="1" t="s">
        <v>76</v>
      </c>
      <c r="E2288" s="1" t="s">
        <v>77</v>
      </c>
      <c r="F2288" s="1" t="s">
        <v>139</v>
      </c>
      <c r="G2288" s="1" t="s">
        <v>134</v>
      </c>
      <c r="H2288" s="1" t="s">
        <v>135</v>
      </c>
      <c r="I2288" s="1" t="s">
        <v>42</v>
      </c>
      <c r="J2288" s="1"/>
      <c r="K2288" s="1" t="s">
        <v>3331</v>
      </c>
      <c r="L2288" s="1" t="s">
        <v>99</v>
      </c>
      <c r="M2288" s="9">
        <v>44774.0</v>
      </c>
      <c r="N2288" s="9">
        <v>44774.0</v>
      </c>
      <c r="O2288" s="1"/>
      <c r="P2288" s="1">
        <v>8.33</v>
      </c>
      <c r="Q2288" s="1">
        <v>350000.0</v>
      </c>
      <c r="R2288" s="1">
        <v>300000.0</v>
      </c>
      <c r="S2288" s="10">
        <f t="shared" si="555"/>
        <v>44804</v>
      </c>
      <c r="V2288" s="5">
        <f t="shared" si="240"/>
        <v>24990</v>
      </c>
      <c r="W2288" s="11">
        <f t="shared" si="456"/>
        <v>29488.2</v>
      </c>
      <c r="X2288" s="1"/>
      <c r="Y2288" s="1"/>
      <c r="Z2288" s="5">
        <f t="shared" si="3"/>
        <v>18742.5</v>
      </c>
      <c r="AB2288" s="1"/>
      <c r="AC2288" s="1" t="str">
        <f t="shared" si="554"/>
        <v>C</v>
      </c>
      <c r="AD2288" s="12" t="s">
        <v>46</v>
      </c>
      <c r="AE2288" s="12" t="s">
        <v>46</v>
      </c>
      <c r="AF2288" s="12" t="s">
        <v>46</v>
      </c>
      <c r="AG2288" s="12"/>
      <c r="AH2288" s="12"/>
      <c r="AI2288" s="12"/>
    </row>
    <row r="2289">
      <c r="A2289" s="1" t="s">
        <v>3329</v>
      </c>
      <c r="B2289" s="23" t="s">
        <v>3330</v>
      </c>
      <c r="C2289" s="1" t="s">
        <v>36</v>
      </c>
      <c r="D2289" s="1" t="s">
        <v>76</v>
      </c>
      <c r="E2289" s="1" t="s">
        <v>77</v>
      </c>
      <c r="F2289" s="1" t="s">
        <v>139</v>
      </c>
      <c r="G2289" s="1" t="s">
        <v>134</v>
      </c>
      <c r="H2289" s="1" t="s">
        <v>135</v>
      </c>
      <c r="I2289" s="1" t="s">
        <v>42</v>
      </c>
      <c r="J2289" s="1"/>
      <c r="K2289" s="1" t="s">
        <v>3331</v>
      </c>
      <c r="L2289" s="1" t="s">
        <v>99</v>
      </c>
      <c r="M2289" s="9">
        <v>44774.0</v>
      </c>
      <c r="N2289" s="9">
        <v>44774.0</v>
      </c>
      <c r="O2289" s="1"/>
      <c r="P2289" s="1">
        <v>8.33</v>
      </c>
      <c r="Q2289" s="1">
        <v>600000.0</v>
      </c>
      <c r="R2289" s="1">
        <v>300000.0</v>
      </c>
      <c r="S2289" s="10">
        <f t="shared" si="555"/>
        <v>44804</v>
      </c>
      <c r="V2289" s="5">
        <f t="shared" si="240"/>
        <v>24990</v>
      </c>
      <c r="W2289" s="11">
        <f t="shared" si="456"/>
        <v>29488.2</v>
      </c>
      <c r="Z2289" s="5">
        <f t="shared" si="3"/>
        <v>18742.5</v>
      </c>
      <c r="AC2289" s="1" t="str">
        <f t="shared" si="554"/>
        <v>C</v>
      </c>
      <c r="AD2289" s="12" t="s">
        <v>46</v>
      </c>
      <c r="AE2289" s="12" t="s">
        <v>46</v>
      </c>
      <c r="AF2289" s="12" t="s">
        <v>46</v>
      </c>
      <c r="AG2289" s="12"/>
      <c r="AH2289" s="12"/>
      <c r="AI2289" s="12"/>
    </row>
    <row r="2290">
      <c r="A2290" s="1" t="s">
        <v>3332</v>
      </c>
      <c r="B2290" s="13"/>
      <c r="C2290" s="1" t="s">
        <v>36</v>
      </c>
      <c r="D2290" s="1" t="s">
        <v>96</v>
      </c>
      <c r="E2290" s="1" t="s">
        <v>212</v>
      </c>
      <c r="F2290" s="1" t="s">
        <v>535</v>
      </c>
      <c r="G2290" s="1" t="s">
        <v>134</v>
      </c>
      <c r="H2290" s="1" t="s">
        <v>135</v>
      </c>
      <c r="I2290" s="1" t="s">
        <v>42</v>
      </c>
      <c r="J2290" s="1"/>
      <c r="K2290" s="1" t="s">
        <v>3333</v>
      </c>
      <c r="L2290" s="1" t="s">
        <v>150</v>
      </c>
      <c r="M2290" s="9">
        <v>45297.0</v>
      </c>
      <c r="N2290" s="9">
        <v>45320.0</v>
      </c>
      <c r="O2290" s="1"/>
      <c r="P2290" s="1">
        <v>8.33</v>
      </c>
      <c r="Q2290" s="1">
        <v>228000.0</v>
      </c>
      <c r="R2290" s="1">
        <v>300000.0</v>
      </c>
      <c r="S2290" s="10">
        <f t="shared" si="555"/>
        <v>45350</v>
      </c>
      <c r="V2290" s="5">
        <f t="shared" si="240"/>
        <v>24990</v>
      </c>
      <c r="W2290" s="11">
        <f t="shared" si="456"/>
        <v>29488.2</v>
      </c>
      <c r="Z2290" s="5">
        <f t="shared" si="3"/>
        <v>18742.5</v>
      </c>
      <c r="AB2290" s="1"/>
      <c r="AC2290" s="1" t="s">
        <v>45</v>
      </c>
      <c r="AD2290" s="12" t="s">
        <v>47</v>
      </c>
      <c r="AE2290" s="12" t="s">
        <v>47</v>
      </c>
      <c r="AF2290" s="12" t="s">
        <v>47</v>
      </c>
      <c r="AG2290" s="12"/>
      <c r="AH2290" s="12"/>
      <c r="AI2290" s="12"/>
    </row>
    <row r="2291">
      <c r="A2291" s="1" t="s">
        <v>3334</v>
      </c>
      <c r="B2291" s="13"/>
      <c r="C2291" s="1" t="s">
        <v>132</v>
      </c>
      <c r="D2291" s="1" t="s">
        <v>96</v>
      </c>
      <c r="E2291" s="1" t="s">
        <v>38</v>
      </c>
      <c r="F2291" s="1" t="s">
        <v>925</v>
      </c>
      <c r="G2291" s="1" t="s">
        <v>367</v>
      </c>
      <c r="H2291" s="1" t="s">
        <v>368</v>
      </c>
      <c r="I2291" s="1" t="s">
        <v>42</v>
      </c>
      <c r="J2291" s="1"/>
      <c r="K2291" s="1" t="s">
        <v>3335</v>
      </c>
      <c r="L2291" s="1" t="s">
        <v>99</v>
      </c>
      <c r="M2291" s="9">
        <v>44742.0</v>
      </c>
      <c r="N2291" s="9">
        <v>44717.0</v>
      </c>
      <c r="O2291" s="1"/>
      <c r="P2291" s="1">
        <v>8.33</v>
      </c>
      <c r="Q2291" s="1">
        <v>300000.0</v>
      </c>
      <c r="R2291" s="1">
        <v>210000.0</v>
      </c>
      <c r="S2291" s="9">
        <v>44747.0</v>
      </c>
      <c r="T2291" s="9">
        <v>44747.0</v>
      </c>
      <c r="U2291" s="1" t="s">
        <v>3336</v>
      </c>
      <c r="V2291" s="5">
        <f t="shared" si="240"/>
        <v>17493</v>
      </c>
      <c r="W2291" s="11">
        <f t="shared" si="456"/>
        <v>20641.74</v>
      </c>
      <c r="X2291" s="9">
        <v>44782.0</v>
      </c>
      <c r="Y2291" s="5">
        <f>W2291</f>
        <v>20641.74</v>
      </c>
      <c r="Z2291" s="5">
        <f t="shared" si="3"/>
        <v>13119.75</v>
      </c>
      <c r="AA2291" s="9">
        <v>44791.0</v>
      </c>
      <c r="AB2291" s="1" t="s">
        <v>3337</v>
      </c>
      <c r="AC2291" s="1" t="s">
        <v>55</v>
      </c>
      <c r="AD2291" s="12" t="s">
        <v>46</v>
      </c>
      <c r="AE2291" s="12" t="s">
        <v>46</v>
      </c>
      <c r="AF2291" s="12" t="s">
        <v>46</v>
      </c>
      <c r="AG2291" s="12" t="s">
        <v>46</v>
      </c>
      <c r="AH2291" s="12" t="s">
        <v>46</v>
      </c>
      <c r="AI2291" s="12" t="s">
        <v>46</v>
      </c>
    </row>
    <row r="2292">
      <c r="A2292" s="1" t="s">
        <v>3338</v>
      </c>
      <c r="B2292" s="13"/>
      <c r="C2292" s="1" t="s">
        <v>132</v>
      </c>
      <c r="D2292" s="1" t="s">
        <v>37</v>
      </c>
      <c r="E2292" s="1" t="s">
        <v>82</v>
      </c>
      <c r="F2292" s="1" t="s">
        <v>400</v>
      </c>
      <c r="G2292" s="1" t="s">
        <v>152</v>
      </c>
      <c r="H2292" s="1" t="s">
        <v>153</v>
      </c>
      <c r="I2292" s="1" t="s">
        <v>42</v>
      </c>
      <c r="J2292" s="1"/>
      <c r="K2292" s="1" t="s">
        <v>3339</v>
      </c>
      <c r="L2292" s="1" t="s">
        <v>53</v>
      </c>
      <c r="M2292" s="9">
        <v>44652.0</v>
      </c>
      <c r="N2292" s="9">
        <v>44652.0</v>
      </c>
      <c r="O2292" s="1"/>
      <c r="P2292" s="1">
        <v>8.33</v>
      </c>
      <c r="Q2292" s="1">
        <v>300000.0</v>
      </c>
      <c r="R2292" s="1">
        <v>300000.0</v>
      </c>
      <c r="S2292" s="10">
        <f>N2292+90</f>
        <v>44742</v>
      </c>
      <c r="V2292" s="5">
        <f t="shared" si="240"/>
        <v>24990</v>
      </c>
      <c r="W2292" s="11">
        <f t="shared" si="456"/>
        <v>29488.2</v>
      </c>
      <c r="Z2292" s="5">
        <f t="shared" si="3"/>
        <v>18742.5</v>
      </c>
      <c r="AB2292" s="1"/>
      <c r="AC2292" s="1" t="s">
        <v>45</v>
      </c>
      <c r="AD2292" s="12" t="s">
        <v>46</v>
      </c>
      <c r="AE2292" s="12" t="s">
        <v>46</v>
      </c>
      <c r="AF2292" s="12" t="s">
        <v>46</v>
      </c>
      <c r="AG2292" s="12"/>
      <c r="AH2292" s="12"/>
      <c r="AI2292" s="12"/>
    </row>
    <row r="2293">
      <c r="A2293" s="1" t="s">
        <v>3340</v>
      </c>
      <c r="B2293" s="13"/>
      <c r="C2293" s="1" t="s">
        <v>36</v>
      </c>
      <c r="D2293" s="1" t="s">
        <v>96</v>
      </c>
      <c r="E2293" s="1" t="s">
        <v>38</v>
      </c>
      <c r="F2293" s="1" t="s">
        <v>186</v>
      </c>
      <c r="G2293" s="1" t="s">
        <v>175</v>
      </c>
      <c r="H2293" s="1" t="s">
        <v>176</v>
      </c>
      <c r="I2293" s="1" t="s">
        <v>123</v>
      </c>
      <c r="J2293" s="1"/>
      <c r="K2293" s="1" t="s">
        <v>3341</v>
      </c>
      <c r="L2293" s="1" t="s">
        <v>150</v>
      </c>
      <c r="M2293" s="9">
        <v>45323.0</v>
      </c>
      <c r="N2293" s="9">
        <v>45323.0</v>
      </c>
      <c r="O2293" s="1"/>
      <c r="P2293" s="1">
        <v>8.33</v>
      </c>
      <c r="Q2293" s="1">
        <v>200000.0</v>
      </c>
      <c r="R2293" s="1">
        <v>263400.0</v>
      </c>
      <c r="S2293" s="9">
        <v>45314.0</v>
      </c>
      <c r="T2293" s="9">
        <v>45323.0</v>
      </c>
      <c r="U2293" s="1" t="s">
        <v>3342</v>
      </c>
      <c r="V2293" s="5">
        <f t="shared" si="240"/>
        <v>21941.22</v>
      </c>
      <c r="W2293" s="11">
        <f t="shared" si="456"/>
        <v>25890.6396</v>
      </c>
      <c r="X2293" s="9">
        <v>45344.0</v>
      </c>
      <c r="Y2293" s="5">
        <f t="shared" ref="Y2293:Y2295" si="556">W2293-(V2293*10%)</f>
        <v>23696.5176</v>
      </c>
      <c r="Z2293" s="5">
        <f t="shared" si="3"/>
        <v>16455.915</v>
      </c>
      <c r="AA2293" s="9">
        <v>45348.0</v>
      </c>
      <c r="AB2293" s="1" t="s">
        <v>3342</v>
      </c>
      <c r="AC2293" s="1" t="s">
        <v>55</v>
      </c>
      <c r="AD2293" s="12" t="s">
        <v>47</v>
      </c>
      <c r="AE2293" s="12" t="s">
        <v>47</v>
      </c>
      <c r="AF2293" s="12" t="s">
        <v>47</v>
      </c>
      <c r="AG2293" s="12" t="s">
        <v>47</v>
      </c>
      <c r="AH2293" s="12" t="s">
        <v>47</v>
      </c>
      <c r="AI2293" s="12" t="s">
        <v>47</v>
      </c>
    </row>
    <row r="2294">
      <c r="A2294" s="1" t="s">
        <v>3340</v>
      </c>
      <c r="B2294" s="13"/>
      <c r="C2294" s="1" t="s">
        <v>36</v>
      </c>
      <c r="D2294" s="1" t="s">
        <v>96</v>
      </c>
      <c r="E2294" s="1" t="s">
        <v>38</v>
      </c>
      <c r="F2294" s="1" t="s">
        <v>186</v>
      </c>
      <c r="G2294" s="1" t="s">
        <v>175</v>
      </c>
      <c r="H2294" s="1" t="s">
        <v>176</v>
      </c>
      <c r="I2294" s="1" t="s">
        <v>123</v>
      </c>
      <c r="J2294" s="1"/>
      <c r="K2294" s="1" t="s">
        <v>3341</v>
      </c>
      <c r="L2294" s="1" t="s">
        <v>150</v>
      </c>
      <c r="M2294" s="9">
        <v>45323.0</v>
      </c>
      <c r="N2294" s="9">
        <v>45296.0</v>
      </c>
      <c r="O2294" s="1"/>
      <c r="P2294" s="1">
        <v>8.33</v>
      </c>
      <c r="Q2294" s="1">
        <v>400000.0</v>
      </c>
      <c r="R2294" s="1">
        <v>420000.0</v>
      </c>
      <c r="S2294" s="9">
        <v>45327.0</v>
      </c>
      <c r="T2294" s="9">
        <v>45350.0</v>
      </c>
      <c r="U2294" s="1" t="s">
        <v>3343</v>
      </c>
      <c r="V2294" s="5">
        <f t="shared" si="240"/>
        <v>34986</v>
      </c>
      <c r="W2294" s="11">
        <f t="shared" si="456"/>
        <v>41283.48</v>
      </c>
      <c r="X2294" s="9">
        <v>45350.0</v>
      </c>
      <c r="Y2294" s="5">
        <f t="shared" si="556"/>
        <v>37784.88</v>
      </c>
      <c r="Z2294" s="5">
        <f t="shared" si="3"/>
        <v>26239.5</v>
      </c>
      <c r="AA2294" s="9">
        <v>45350.0</v>
      </c>
      <c r="AB2294" s="1" t="s">
        <v>3343</v>
      </c>
      <c r="AC2294" s="1" t="s">
        <v>55</v>
      </c>
      <c r="AD2294" s="12" t="s">
        <v>47</v>
      </c>
      <c r="AE2294" s="12" t="s">
        <v>47</v>
      </c>
      <c r="AF2294" s="12" t="s">
        <v>47</v>
      </c>
      <c r="AG2294" s="12" t="s">
        <v>47</v>
      </c>
      <c r="AH2294" s="12" t="s">
        <v>47</v>
      </c>
      <c r="AI2294" s="12" t="s">
        <v>47</v>
      </c>
    </row>
    <row r="2295">
      <c r="A2295" s="1" t="s">
        <v>3340</v>
      </c>
      <c r="B2295" s="13"/>
      <c r="C2295" s="1" t="s">
        <v>36</v>
      </c>
      <c r="D2295" s="1" t="s">
        <v>96</v>
      </c>
      <c r="E2295" s="1" t="s">
        <v>38</v>
      </c>
      <c r="F2295" s="1" t="s">
        <v>186</v>
      </c>
      <c r="G2295" s="1" t="s">
        <v>175</v>
      </c>
      <c r="H2295" s="1" t="s">
        <v>176</v>
      </c>
      <c r="I2295" s="1" t="s">
        <v>123</v>
      </c>
      <c r="J2295" s="1"/>
      <c r="K2295" s="1" t="s">
        <v>3341</v>
      </c>
      <c r="L2295" s="1" t="s">
        <v>150</v>
      </c>
      <c r="M2295" s="9">
        <v>45323.0</v>
      </c>
      <c r="N2295" s="9">
        <v>45370.0</v>
      </c>
      <c r="O2295" s="1"/>
      <c r="P2295" s="1">
        <v>8.33</v>
      </c>
      <c r="Q2295" s="1">
        <v>200000.0</v>
      </c>
      <c r="R2295" s="1">
        <v>248400.0</v>
      </c>
      <c r="S2295" s="9">
        <v>45355.0</v>
      </c>
      <c r="T2295" s="9">
        <v>45371.0</v>
      </c>
      <c r="U2295" s="1" t="s">
        <v>3344</v>
      </c>
      <c r="V2295" s="5">
        <f t="shared" si="240"/>
        <v>20691.72</v>
      </c>
      <c r="W2295" s="11">
        <f t="shared" si="456"/>
        <v>24416.2296</v>
      </c>
      <c r="X2295" s="9">
        <v>45385.0</v>
      </c>
      <c r="Y2295" s="5">
        <f t="shared" si="556"/>
        <v>22347.0576</v>
      </c>
      <c r="Z2295" s="5">
        <f t="shared" si="3"/>
        <v>15518.79</v>
      </c>
      <c r="AA2295" s="9">
        <v>45389.0</v>
      </c>
      <c r="AB2295" s="1" t="s">
        <v>3344</v>
      </c>
      <c r="AC2295" s="1" t="s">
        <v>55</v>
      </c>
      <c r="AD2295" s="12" t="s">
        <v>47</v>
      </c>
      <c r="AE2295" s="12" t="s">
        <v>47</v>
      </c>
      <c r="AF2295" s="12" t="s">
        <v>47</v>
      </c>
      <c r="AG2295" s="12" t="s">
        <v>47</v>
      </c>
      <c r="AH2295" s="12" t="s">
        <v>137</v>
      </c>
      <c r="AI2295" s="12" t="s">
        <v>137</v>
      </c>
    </row>
    <row r="2296">
      <c r="A2296" s="1" t="s">
        <v>3345</v>
      </c>
      <c r="B2296" s="13"/>
      <c r="C2296" s="1" t="s">
        <v>36</v>
      </c>
      <c r="D2296" s="1" t="s">
        <v>37</v>
      </c>
      <c r="E2296" s="1" t="s">
        <v>113</v>
      </c>
      <c r="F2296" s="1" t="s">
        <v>3346</v>
      </c>
      <c r="G2296" s="1" t="s">
        <v>354</v>
      </c>
      <c r="H2296" s="1" t="s">
        <v>355</v>
      </c>
      <c r="I2296" s="1" t="s">
        <v>42</v>
      </c>
      <c r="J2296" s="1"/>
      <c r="K2296" s="1" t="s">
        <v>3347</v>
      </c>
      <c r="L2296" s="1" t="s">
        <v>143</v>
      </c>
      <c r="M2296" s="9">
        <v>44657.0</v>
      </c>
      <c r="N2296" s="9">
        <v>44716.0</v>
      </c>
      <c r="O2296" s="1"/>
      <c r="P2296" s="1">
        <v>8.33</v>
      </c>
      <c r="Q2296" s="1">
        <v>200000.0</v>
      </c>
      <c r="R2296" s="1">
        <v>216000.0</v>
      </c>
      <c r="S2296" s="9">
        <v>44657.0</v>
      </c>
      <c r="T2296" s="9">
        <v>44657.0</v>
      </c>
      <c r="U2296" s="1" t="s">
        <v>3348</v>
      </c>
      <c r="V2296" s="5">
        <f t="shared" si="240"/>
        <v>17992.8</v>
      </c>
      <c r="W2296" s="11">
        <f t="shared" si="456"/>
        <v>21231.504</v>
      </c>
      <c r="X2296" s="9"/>
      <c r="Y2296" s="1"/>
      <c r="Z2296" s="5">
        <f t="shared" si="3"/>
        <v>13494.6</v>
      </c>
      <c r="AB2296" s="1"/>
      <c r="AC2296" s="1" t="s">
        <v>162</v>
      </c>
      <c r="AD2296" s="12" t="s">
        <v>46</v>
      </c>
      <c r="AE2296" s="12" t="s">
        <v>46</v>
      </c>
      <c r="AF2296" s="12" t="s">
        <v>46</v>
      </c>
      <c r="AG2296" s="12" t="s">
        <v>46</v>
      </c>
      <c r="AH2296" s="12"/>
      <c r="AI2296" s="12"/>
    </row>
    <row r="2297">
      <c r="A2297" s="1" t="s">
        <v>3349</v>
      </c>
      <c r="B2297" s="13"/>
      <c r="C2297" s="1" t="s">
        <v>36</v>
      </c>
      <c r="D2297" s="1" t="s">
        <v>102</v>
      </c>
      <c r="E2297" s="1" t="s">
        <v>38</v>
      </c>
      <c r="F2297" s="1" t="s">
        <v>575</v>
      </c>
      <c r="G2297" s="1" t="s">
        <v>121</v>
      </c>
      <c r="H2297" s="1" t="s">
        <v>994</v>
      </c>
      <c r="I2297" s="1" t="s">
        <v>42</v>
      </c>
      <c r="J2297" s="1"/>
      <c r="K2297" s="1" t="s">
        <v>3350</v>
      </c>
      <c r="L2297" s="1" t="s">
        <v>143</v>
      </c>
      <c r="M2297" s="9">
        <v>44817.0</v>
      </c>
      <c r="N2297" s="9">
        <v>44783.0</v>
      </c>
      <c r="O2297" s="1"/>
      <c r="P2297" s="1">
        <v>8.33</v>
      </c>
      <c r="Q2297" s="1">
        <v>650000.0</v>
      </c>
      <c r="R2297" s="1">
        <v>720000.0</v>
      </c>
      <c r="S2297" s="9">
        <v>44780.0</v>
      </c>
      <c r="T2297" s="9">
        <v>44783.0</v>
      </c>
      <c r="U2297" s="1" t="s">
        <v>3351</v>
      </c>
      <c r="V2297" s="5">
        <f t="shared" si="240"/>
        <v>59976</v>
      </c>
      <c r="W2297" s="11">
        <f t="shared" si="456"/>
        <v>70771.68</v>
      </c>
      <c r="X2297" s="9">
        <v>44810.0</v>
      </c>
      <c r="Y2297" s="5">
        <f>W2297-(V2297*10%)</f>
        <v>64774.08</v>
      </c>
      <c r="Z2297" s="5">
        <f t="shared" si="3"/>
        <v>44982</v>
      </c>
      <c r="AA2297" s="9">
        <v>44814.0</v>
      </c>
      <c r="AB2297" s="1" t="s">
        <v>3351</v>
      </c>
      <c r="AC2297" s="1" t="s">
        <v>55</v>
      </c>
      <c r="AD2297" s="12" t="s">
        <v>46</v>
      </c>
      <c r="AE2297" s="12" t="s">
        <v>46</v>
      </c>
      <c r="AF2297" s="12" t="s">
        <v>46</v>
      </c>
      <c r="AG2297" s="12" t="s">
        <v>46</v>
      </c>
      <c r="AH2297" s="12" t="s">
        <v>46</v>
      </c>
      <c r="AI2297" s="12" t="s">
        <v>46</v>
      </c>
    </row>
    <row r="2298">
      <c r="A2298" s="1" t="s">
        <v>3349</v>
      </c>
      <c r="B2298" s="13"/>
      <c r="C2298" s="1" t="s">
        <v>36</v>
      </c>
      <c r="D2298" s="1" t="s">
        <v>102</v>
      </c>
      <c r="E2298" s="1" t="s">
        <v>38</v>
      </c>
      <c r="F2298" s="1" t="s">
        <v>575</v>
      </c>
      <c r="G2298" s="1" t="s">
        <v>121</v>
      </c>
      <c r="H2298" s="1" t="s">
        <v>994</v>
      </c>
      <c r="I2298" s="1" t="s">
        <v>42</v>
      </c>
      <c r="J2298" s="1"/>
      <c r="K2298" s="1" t="s">
        <v>3350</v>
      </c>
      <c r="L2298" s="1" t="s">
        <v>143</v>
      </c>
      <c r="M2298" s="9">
        <v>44817.0</v>
      </c>
      <c r="N2298" s="9">
        <v>44783.0</v>
      </c>
      <c r="O2298" s="1"/>
      <c r="P2298" s="1">
        <v>8.33</v>
      </c>
      <c r="Q2298" s="1">
        <v>900000.0</v>
      </c>
      <c r="R2298" s="1">
        <v>900000.0</v>
      </c>
      <c r="S2298" s="9">
        <v>44783.0</v>
      </c>
      <c r="T2298" s="9">
        <v>44783.0</v>
      </c>
      <c r="U2298" s="1" t="s">
        <v>3352</v>
      </c>
      <c r="V2298" s="5">
        <f t="shared" si="240"/>
        <v>74970</v>
      </c>
      <c r="W2298" s="11">
        <f t="shared" si="456"/>
        <v>88464.6</v>
      </c>
      <c r="X2298" s="9"/>
      <c r="Y2298" s="5"/>
      <c r="Z2298" s="5">
        <f t="shared" si="3"/>
        <v>56227.5</v>
      </c>
      <c r="AA2298" s="9"/>
      <c r="AC2298" s="1" t="s">
        <v>162</v>
      </c>
      <c r="AD2298" s="12" t="s">
        <v>46</v>
      </c>
      <c r="AE2298" s="12" t="s">
        <v>46</v>
      </c>
      <c r="AF2298" s="12" t="s">
        <v>46</v>
      </c>
      <c r="AG2298" s="12" t="s">
        <v>46</v>
      </c>
      <c r="AH2298" s="12"/>
      <c r="AI2298" s="12"/>
    </row>
    <row r="2299">
      <c r="A2299" s="1" t="s">
        <v>3349</v>
      </c>
      <c r="B2299" s="13"/>
      <c r="C2299" s="1" t="s">
        <v>36</v>
      </c>
      <c r="D2299" s="1" t="s">
        <v>96</v>
      </c>
      <c r="E2299" s="1" t="s">
        <v>38</v>
      </c>
      <c r="F2299" s="1" t="s">
        <v>575</v>
      </c>
      <c r="G2299" s="1" t="s">
        <v>121</v>
      </c>
      <c r="H2299" s="1" t="s">
        <v>994</v>
      </c>
      <c r="I2299" s="1" t="s">
        <v>42</v>
      </c>
      <c r="J2299" s="1"/>
      <c r="K2299" s="1" t="s">
        <v>3350</v>
      </c>
      <c r="L2299" s="1" t="s">
        <v>143</v>
      </c>
      <c r="M2299" s="9">
        <v>44817.0</v>
      </c>
      <c r="N2299" s="9">
        <v>45148.0</v>
      </c>
      <c r="O2299" s="1"/>
      <c r="P2299" s="1">
        <v>8.33</v>
      </c>
      <c r="Q2299" s="1">
        <v>300000.0</v>
      </c>
      <c r="R2299" s="1">
        <v>300000.0</v>
      </c>
      <c r="S2299" s="10">
        <f t="shared" ref="S2299:S2301" si="557">N2299+90</f>
        <v>45238</v>
      </c>
      <c r="V2299" s="5">
        <f t="shared" si="240"/>
        <v>24990</v>
      </c>
      <c r="W2299" s="11">
        <f t="shared" si="456"/>
        <v>29488.2</v>
      </c>
      <c r="Z2299" s="5">
        <f t="shared" si="3"/>
        <v>18742.5</v>
      </c>
      <c r="AC2299" s="1" t="s">
        <v>45</v>
      </c>
      <c r="AD2299" s="12" t="s">
        <v>46</v>
      </c>
      <c r="AE2299" s="12" t="s">
        <v>47</v>
      </c>
      <c r="AF2299" s="12" t="s">
        <v>47</v>
      </c>
      <c r="AG2299" s="12"/>
      <c r="AH2299" s="12"/>
      <c r="AI2299" s="12"/>
    </row>
    <row r="2300">
      <c r="A2300" s="1" t="s">
        <v>3353</v>
      </c>
      <c r="B2300" s="13"/>
      <c r="C2300" s="1" t="s">
        <v>132</v>
      </c>
      <c r="D2300" s="1" t="s">
        <v>81</v>
      </c>
      <c r="E2300" s="1" t="s">
        <v>38</v>
      </c>
      <c r="F2300" s="1" t="s">
        <v>1204</v>
      </c>
      <c r="G2300" s="1" t="s">
        <v>40</v>
      </c>
      <c r="H2300" s="1" t="s">
        <v>41</v>
      </c>
      <c r="I2300" s="1" t="s">
        <v>42</v>
      </c>
      <c r="J2300" s="1"/>
      <c r="K2300" s="1" t="s">
        <v>3354</v>
      </c>
      <c r="L2300" s="1" t="s">
        <v>150</v>
      </c>
      <c r="M2300" s="9">
        <v>45149.0</v>
      </c>
      <c r="N2300" s="9">
        <v>45267.0</v>
      </c>
      <c r="O2300" s="1"/>
      <c r="P2300" s="1">
        <v>8.0</v>
      </c>
      <c r="Q2300" s="1">
        <v>500000.0</v>
      </c>
      <c r="R2300" s="1">
        <v>300000.0</v>
      </c>
      <c r="S2300" s="10">
        <f t="shared" si="557"/>
        <v>45357</v>
      </c>
      <c r="V2300" s="5">
        <f t="shared" si="240"/>
        <v>24000</v>
      </c>
      <c r="W2300" s="11">
        <f t="shared" si="456"/>
        <v>28320</v>
      </c>
      <c r="Z2300" s="5">
        <f t="shared" si="3"/>
        <v>18000</v>
      </c>
      <c r="AB2300" s="1"/>
      <c r="AC2300" s="1" t="s">
        <v>45</v>
      </c>
      <c r="AD2300" s="12" t="s">
        <v>47</v>
      </c>
      <c r="AE2300" s="12" t="s">
        <v>47</v>
      </c>
      <c r="AF2300" s="12" t="s">
        <v>47</v>
      </c>
      <c r="AG2300" s="12"/>
      <c r="AH2300" s="12"/>
      <c r="AI2300" s="12"/>
    </row>
    <row r="2301">
      <c r="A2301" s="1" t="s">
        <v>3355</v>
      </c>
      <c r="B2301" s="13"/>
      <c r="C2301" s="1" t="s">
        <v>36</v>
      </c>
      <c r="D2301" s="1" t="s">
        <v>76</v>
      </c>
      <c r="E2301" s="1" t="s">
        <v>113</v>
      </c>
      <c r="F2301" s="1" t="s">
        <v>893</v>
      </c>
      <c r="G2301" s="1" t="s">
        <v>121</v>
      </c>
      <c r="H2301" s="1" t="s">
        <v>994</v>
      </c>
      <c r="I2301" s="1" t="s">
        <v>247</v>
      </c>
      <c r="J2301" s="1"/>
      <c r="K2301" s="1" t="s">
        <v>3356</v>
      </c>
      <c r="L2301" s="1" t="s">
        <v>53</v>
      </c>
      <c r="M2301" s="14">
        <v>44884.0</v>
      </c>
      <c r="N2301" s="14">
        <v>44884.0</v>
      </c>
      <c r="O2301" s="1"/>
      <c r="P2301" s="1">
        <v>8.33</v>
      </c>
      <c r="Q2301" s="1">
        <v>300000.0</v>
      </c>
      <c r="R2301" s="1">
        <v>300000.0</v>
      </c>
      <c r="S2301" s="15">
        <f t="shared" si="557"/>
        <v>44974</v>
      </c>
      <c r="V2301" s="5">
        <f t="shared" si="240"/>
        <v>24990</v>
      </c>
      <c r="W2301" s="11">
        <f t="shared" si="456"/>
        <v>29488.2</v>
      </c>
      <c r="Z2301" s="5">
        <f t="shared" si="3"/>
        <v>18742.5</v>
      </c>
      <c r="AC2301" s="1" t="s">
        <v>45</v>
      </c>
      <c r="AD2301" s="12" t="s">
        <v>46</v>
      </c>
      <c r="AE2301" s="12" t="s">
        <v>46</v>
      </c>
      <c r="AF2301" s="12" t="s">
        <v>46</v>
      </c>
      <c r="AG2301" s="12"/>
      <c r="AH2301" s="12"/>
      <c r="AI2301" s="12"/>
    </row>
    <row r="2302">
      <c r="A2302" s="1" t="s">
        <v>3355</v>
      </c>
      <c r="B2302" s="13"/>
      <c r="C2302" s="1" t="s">
        <v>36</v>
      </c>
      <c r="D2302" s="1" t="s">
        <v>76</v>
      </c>
      <c r="E2302" s="1" t="s">
        <v>113</v>
      </c>
      <c r="F2302" s="1" t="s">
        <v>893</v>
      </c>
      <c r="G2302" s="1" t="s">
        <v>121</v>
      </c>
      <c r="H2302" s="1" t="s">
        <v>994</v>
      </c>
      <c r="I2302" s="1" t="s">
        <v>247</v>
      </c>
      <c r="J2302" s="1"/>
      <c r="K2302" s="1" t="s">
        <v>3356</v>
      </c>
      <c r="L2302" s="1" t="s">
        <v>53</v>
      </c>
      <c r="M2302" s="14">
        <v>44884.0</v>
      </c>
      <c r="N2302" s="14">
        <v>44884.0</v>
      </c>
      <c r="O2302" s="1"/>
      <c r="P2302" s="1">
        <v>8.33</v>
      </c>
      <c r="Q2302" s="1">
        <v>504000.0</v>
      </c>
      <c r="R2302" s="1">
        <v>300000.0</v>
      </c>
      <c r="S2302" s="15">
        <f>N2302+30</f>
        <v>44914</v>
      </c>
      <c r="V2302" s="5">
        <f t="shared" si="240"/>
        <v>24990</v>
      </c>
      <c r="W2302" s="11">
        <f t="shared" si="456"/>
        <v>29488.2</v>
      </c>
      <c r="Z2302" s="5">
        <f t="shared" si="3"/>
        <v>18742.5</v>
      </c>
      <c r="AB2302" s="1"/>
      <c r="AC2302" s="1" t="str">
        <f>IF(T2302="","C","O")</f>
        <v>C</v>
      </c>
      <c r="AD2302" s="12" t="s">
        <v>46</v>
      </c>
      <c r="AE2302" s="12" t="s">
        <v>46</v>
      </c>
      <c r="AF2302" s="12" t="s">
        <v>46</v>
      </c>
      <c r="AG2302" s="12"/>
      <c r="AH2302" s="12"/>
      <c r="AI2302" s="12"/>
    </row>
    <row r="2303">
      <c r="A2303" s="1" t="s">
        <v>3357</v>
      </c>
      <c r="B2303" s="13"/>
      <c r="C2303" s="1" t="s">
        <v>36</v>
      </c>
      <c r="D2303" s="1" t="s">
        <v>102</v>
      </c>
      <c r="E2303" s="1" t="s">
        <v>113</v>
      </c>
      <c r="F2303" s="1" t="s">
        <v>2372</v>
      </c>
      <c r="G2303" s="1" t="s">
        <v>3358</v>
      </c>
      <c r="H2303" s="1" t="s">
        <v>3359</v>
      </c>
      <c r="I2303" s="1" t="s">
        <v>292</v>
      </c>
      <c r="J2303" s="1"/>
      <c r="K2303" s="1" t="s">
        <v>3360</v>
      </c>
      <c r="L2303" s="1" t="s">
        <v>99</v>
      </c>
      <c r="M2303" s="9">
        <v>44742.0</v>
      </c>
      <c r="N2303" s="14">
        <v>44848.0</v>
      </c>
      <c r="O2303" s="1"/>
      <c r="P2303" s="1">
        <v>8.33</v>
      </c>
      <c r="Q2303" s="1">
        <v>500000.0</v>
      </c>
      <c r="R2303" s="1">
        <v>360000.0</v>
      </c>
      <c r="S2303" s="14">
        <v>44879.0</v>
      </c>
      <c r="T2303" s="14">
        <v>44883.0</v>
      </c>
      <c r="U2303" s="1" t="s">
        <v>3361</v>
      </c>
      <c r="V2303" s="5">
        <f t="shared" si="240"/>
        <v>29988</v>
      </c>
      <c r="W2303" s="11">
        <f t="shared" si="456"/>
        <v>35385.84</v>
      </c>
      <c r="X2303" s="14"/>
      <c r="Z2303" s="5">
        <f t="shared" si="3"/>
        <v>22491</v>
      </c>
      <c r="AC2303" s="1" t="s">
        <v>162</v>
      </c>
      <c r="AD2303" s="12" t="s">
        <v>46</v>
      </c>
      <c r="AE2303" s="12" t="s">
        <v>46</v>
      </c>
      <c r="AF2303" s="12" t="s">
        <v>46</v>
      </c>
      <c r="AG2303" s="12" t="s">
        <v>46</v>
      </c>
      <c r="AH2303" s="12"/>
      <c r="AI2303" s="12"/>
    </row>
    <row r="2304">
      <c r="A2304" s="1" t="s">
        <v>3362</v>
      </c>
      <c r="B2304" s="13"/>
      <c r="C2304" s="1" t="s">
        <v>36</v>
      </c>
      <c r="D2304" s="1" t="s">
        <v>81</v>
      </c>
      <c r="E2304" s="1" t="s">
        <v>77</v>
      </c>
      <c r="F2304" s="1" t="s">
        <v>97</v>
      </c>
      <c r="G2304" s="1" t="s">
        <v>152</v>
      </c>
      <c r="H2304" s="1" t="s">
        <v>153</v>
      </c>
      <c r="I2304" s="1" t="s">
        <v>123</v>
      </c>
      <c r="J2304" s="1"/>
      <c r="K2304" s="1" t="s">
        <v>3363</v>
      </c>
      <c r="L2304" s="1" t="s">
        <v>143</v>
      </c>
      <c r="M2304" s="9">
        <v>44742.0</v>
      </c>
      <c r="N2304" s="14">
        <v>44861.0</v>
      </c>
      <c r="O2304" s="1"/>
      <c r="P2304" s="1">
        <v>7.5</v>
      </c>
      <c r="Q2304" s="1">
        <v>600000.0</v>
      </c>
      <c r="R2304" s="1">
        <v>300000.0</v>
      </c>
      <c r="S2304" s="15">
        <f t="shared" ref="S2304:S2305" si="558">N2304+90</f>
        <v>44951</v>
      </c>
      <c r="V2304" s="5">
        <f t="shared" si="240"/>
        <v>22500</v>
      </c>
      <c r="W2304" s="11">
        <f t="shared" si="456"/>
        <v>26550</v>
      </c>
      <c r="Z2304" s="5">
        <f t="shared" si="3"/>
        <v>16875</v>
      </c>
      <c r="AB2304" s="1"/>
      <c r="AC2304" s="1" t="s">
        <v>45</v>
      </c>
      <c r="AD2304" s="12" t="s">
        <v>46</v>
      </c>
      <c r="AE2304" s="12" t="s">
        <v>46</v>
      </c>
      <c r="AF2304" s="12" t="s">
        <v>46</v>
      </c>
      <c r="AG2304" s="12"/>
      <c r="AH2304" s="12"/>
      <c r="AI2304" s="12"/>
    </row>
    <row r="2305">
      <c r="A2305" s="1" t="s">
        <v>3364</v>
      </c>
      <c r="B2305" s="13"/>
      <c r="C2305" s="1" t="s">
        <v>36</v>
      </c>
      <c r="D2305" s="1" t="s">
        <v>96</v>
      </c>
      <c r="E2305" s="1" t="s">
        <v>77</v>
      </c>
      <c r="F2305" s="1" t="s">
        <v>2516</v>
      </c>
      <c r="G2305" s="1" t="s">
        <v>84</v>
      </c>
      <c r="H2305" s="1" t="s">
        <v>85</v>
      </c>
      <c r="I2305" s="1" t="s">
        <v>42</v>
      </c>
      <c r="J2305" s="1"/>
      <c r="K2305" s="1" t="s">
        <v>3365</v>
      </c>
      <c r="L2305" s="1" t="s">
        <v>143</v>
      </c>
      <c r="M2305" s="9">
        <v>44998.0</v>
      </c>
      <c r="N2305" s="9">
        <v>44998.0</v>
      </c>
      <c r="O2305" s="1"/>
      <c r="P2305" s="1">
        <v>8.33</v>
      </c>
      <c r="Q2305" s="1">
        <v>300000.0</v>
      </c>
      <c r="R2305" s="1">
        <v>300000.0</v>
      </c>
      <c r="S2305" s="10">
        <f t="shared" si="558"/>
        <v>45088</v>
      </c>
      <c r="V2305" s="5">
        <f t="shared" si="240"/>
        <v>24990</v>
      </c>
      <c r="W2305" s="11">
        <f t="shared" si="456"/>
        <v>29488.2</v>
      </c>
      <c r="X2305" s="1"/>
      <c r="Y2305" s="1"/>
      <c r="Z2305" s="5">
        <f t="shared" si="3"/>
        <v>18742.5</v>
      </c>
      <c r="AA2305" s="1"/>
      <c r="AB2305" s="1"/>
      <c r="AC2305" s="1" t="s">
        <v>45</v>
      </c>
      <c r="AD2305" s="12" t="s">
        <v>46</v>
      </c>
      <c r="AE2305" s="12" t="s">
        <v>46</v>
      </c>
      <c r="AF2305" s="12" t="s">
        <v>47</v>
      </c>
      <c r="AG2305" s="12"/>
      <c r="AH2305" s="12"/>
      <c r="AI2305" s="12"/>
    </row>
    <row r="2306">
      <c r="A2306" s="1" t="s">
        <v>3366</v>
      </c>
      <c r="B2306" s="13"/>
      <c r="C2306" s="1" t="s">
        <v>36</v>
      </c>
      <c r="D2306" s="1" t="s">
        <v>96</v>
      </c>
      <c r="E2306" s="1" t="s">
        <v>38</v>
      </c>
      <c r="F2306" s="1" t="s">
        <v>483</v>
      </c>
      <c r="G2306" s="1" t="s">
        <v>170</v>
      </c>
      <c r="H2306" s="1" t="s">
        <v>170</v>
      </c>
      <c r="I2306" s="1" t="s">
        <v>42</v>
      </c>
      <c r="J2306" s="1"/>
      <c r="K2306" s="1" t="s">
        <v>3367</v>
      </c>
      <c r="L2306" s="1" t="s">
        <v>53</v>
      </c>
      <c r="M2306" s="9">
        <v>45147.0</v>
      </c>
      <c r="N2306" s="9">
        <v>45147.0</v>
      </c>
      <c r="O2306" s="1"/>
      <c r="P2306" s="1">
        <v>8.33</v>
      </c>
      <c r="Q2306" s="1">
        <v>350000.0</v>
      </c>
      <c r="R2306" s="1">
        <v>390000.0</v>
      </c>
      <c r="S2306" s="9">
        <v>45079.0</v>
      </c>
      <c r="T2306" s="9">
        <v>45147.0</v>
      </c>
      <c r="U2306" s="1" t="s">
        <v>3368</v>
      </c>
      <c r="V2306" s="5">
        <f t="shared" si="240"/>
        <v>32487</v>
      </c>
      <c r="W2306" s="11">
        <f t="shared" si="456"/>
        <v>38334.66</v>
      </c>
      <c r="X2306" s="9">
        <v>45139.0</v>
      </c>
      <c r="Y2306" s="5">
        <f>W2306-(V2306*10%)</f>
        <v>35085.96</v>
      </c>
      <c r="Z2306" s="5">
        <f t="shared" si="3"/>
        <v>24365.25</v>
      </c>
      <c r="AA2306" s="9">
        <v>45183.0</v>
      </c>
      <c r="AB2306" s="1" t="s">
        <v>3369</v>
      </c>
      <c r="AC2306" s="1" t="s">
        <v>55</v>
      </c>
      <c r="AD2306" s="12" t="s">
        <v>47</v>
      </c>
      <c r="AE2306" s="12" t="s">
        <v>47</v>
      </c>
      <c r="AF2306" s="12" t="s">
        <v>47</v>
      </c>
      <c r="AG2306" s="12" t="s">
        <v>47</v>
      </c>
      <c r="AH2306" s="12" t="s">
        <v>47</v>
      </c>
      <c r="AI2306" s="12" t="s">
        <v>47</v>
      </c>
    </row>
    <row r="2307">
      <c r="A2307" s="1" t="s">
        <v>3370</v>
      </c>
      <c r="B2307" s="13"/>
      <c r="C2307" s="1" t="s">
        <v>95</v>
      </c>
      <c r="D2307" s="1" t="s">
        <v>76</v>
      </c>
      <c r="E2307" s="1" t="s">
        <v>212</v>
      </c>
      <c r="F2307" s="1" t="s">
        <v>737</v>
      </c>
      <c r="G2307" s="1" t="s">
        <v>404</v>
      </c>
      <c r="H2307" s="1" t="s">
        <v>405</v>
      </c>
      <c r="I2307" s="1" t="s">
        <v>292</v>
      </c>
      <c r="J2307" s="1"/>
      <c r="K2307" s="1" t="s">
        <v>3371</v>
      </c>
      <c r="L2307" s="1" t="s">
        <v>53</v>
      </c>
      <c r="M2307" s="9">
        <v>45367.0</v>
      </c>
      <c r="N2307" s="9">
        <v>45364.0</v>
      </c>
      <c r="O2307" s="1"/>
      <c r="P2307" s="1">
        <v>8.33</v>
      </c>
      <c r="Q2307" s="1">
        <v>500000.0</v>
      </c>
      <c r="R2307" s="1">
        <v>300000.0</v>
      </c>
      <c r="S2307" s="10">
        <f>N2307+30</f>
        <v>45394</v>
      </c>
      <c r="V2307" s="5">
        <f t="shared" si="240"/>
        <v>24990</v>
      </c>
      <c r="W2307" s="11">
        <f t="shared" si="456"/>
        <v>29488.2</v>
      </c>
      <c r="Z2307" s="5">
        <f t="shared" si="3"/>
        <v>18742.5</v>
      </c>
      <c r="AB2307" s="1"/>
      <c r="AC2307" s="1" t="s">
        <v>45</v>
      </c>
      <c r="AD2307" s="12" t="s">
        <v>47</v>
      </c>
      <c r="AE2307" s="12" t="s">
        <v>47</v>
      </c>
      <c r="AF2307" s="12" t="s">
        <v>137</v>
      </c>
      <c r="AG2307" s="12"/>
      <c r="AH2307" s="12"/>
      <c r="AI2307" s="12"/>
    </row>
    <row r="2308">
      <c r="A2308" s="1" t="s">
        <v>3372</v>
      </c>
      <c r="B2308" s="13"/>
      <c r="C2308" s="1" t="s">
        <v>95</v>
      </c>
      <c r="D2308" s="1" t="s">
        <v>96</v>
      </c>
      <c r="E2308" s="1" t="s">
        <v>77</v>
      </c>
      <c r="F2308" s="1" t="s">
        <v>78</v>
      </c>
      <c r="G2308" s="1" t="s">
        <v>152</v>
      </c>
      <c r="H2308" s="1" t="s">
        <v>317</v>
      </c>
      <c r="I2308" s="1" t="s">
        <v>123</v>
      </c>
      <c r="J2308" s="1"/>
      <c r="K2308" s="1" t="s">
        <v>3373</v>
      </c>
      <c r="L2308" s="1" t="s">
        <v>99</v>
      </c>
      <c r="M2308" s="14">
        <v>44894.0</v>
      </c>
      <c r="N2308" s="9">
        <v>44818.0</v>
      </c>
      <c r="O2308" s="1"/>
      <c r="P2308" s="1">
        <v>7.0</v>
      </c>
      <c r="Q2308" s="1">
        <v>1000000.0</v>
      </c>
      <c r="R2308" s="1">
        <v>300000.0</v>
      </c>
      <c r="S2308" s="10">
        <f t="shared" ref="S2308:S2312" si="559">N2308+90</f>
        <v>44908</v>
      </c>
      <c r="V2308" s="5">
        <f t="shared" si="240"/>
        <v>21000</v>
      </c>
      <c r="W2308" s="11">
        <f t="shared" si="456"/>
        <v>24780</v>
      </c>
      <c r="Z2308" s="5">
        <f t="shared" si="3"/>
        <v>15750</v>
      </c>
      <c r="AB2308" s="1"/>
      <c r="AC2308" s="1" t="s">
        <v>45</v>
      </c>
      <c r="AD2308" s="12" t="s">
        <v>46</v>
      </c>
      <c r="AE2308" s="12" t="s">
        <v>46</v>
      </c>
      <c r="AF2308" s="12" t="s">
        <v>46</v>
      </c>
      <c r="AG2308" s="12"/>
      <c r="AH2308" s="12"/>
      <c r="AI2308" s="12"/>
    </row>
    <row r="2309">
      <c r="A2309" s="1" t="s">
        <v>3374</v>
      </c>
      <c r="B2309" s="13"/>
      <c r="C2309" s="1" t="s">
        <v>132</v>
      </c>
      <c r="D2309" s="1" t="s">
        <v>50</v>
      </c>
      <c r="E2309" s="1" t="s">
        <v>77</v>
      </c>
      <c r="F2309" s="1" t="s">
        <v>1549</v>
      </c>
      <c r="G2309" s="1" t="s">
        <v>40</v>
      </c>
      <c r="H2309" s="1" t="s">
        <v>41</v>
      </c>
      <c r="I2309" s="1" t="s">
        <v>247</v>
      </c>
      <c r="J2309" s="1"/>
      <c r="K2309" s="1" t="s">
        <v>3375</v>
      </c>
      <c r="L2309" s="1" t="s">
        <v>53</v>
      </c>
      <c r="M2309" s="9">
        <v>44951.0</v>
      </c>
      <c r="N2309" s="9">
        <v>44866.0</v>
      </c>
      <c r="O2309" s="1"/>
      <c r="P2309" s="1">
        <v>8.33</v>
      </c>
      <c r="Q2309" s="1">
        <v>300000.0</v>
      </c>
      <c r="R2309" s="1">
        <v>300000.0</v>
      </c>
      <c r="S2309" s="10">
        <f t="shared" si="559"/>
        <v>44956</v>
      </c>
      <c r="V2309" s="5">
        <f t="shared" si="240"/>
        <v>24990</v>
      </c>
      <c r="W2309" s="11">
        <f t="shared" si="456"/>
        <v>29488.2</v>
      </c>
      <c r="Z2309" s="5">
        <f t="shared" si="3"/>
        <v>18742.5</v>
      </c>
      <c r="AC2309" s="1" t="s">
        <v>45</v>
      </c>
      <c r="AD2309" s="12" t="s">
        <v>46</v>
      </c>
      <c r="AE2309" s="12" t="s">
        <v>46</v>
      </c>
      <c r="AF2309" s="12" t="s">
        <v>46</v>
      </c>
      <c r="AG2309" s="12"/>
      <c r="AH2309" s="12"/>
      <c r="AI2309" s="12"/>
    </row>
    <row r="2310">
      <c r="A2310" s="1" t="s">
        <v>3376</v>
      </c>
      <c r="B2310" s="13"/>
      <c r="C2310" s="1" t="s">
        <v>36</v>
      </c>
      <c r="D2310" s="1" t="s">
        <v>102</v>
      </c>
      <c r="E2310" s="1" t="s">
        <v>38</v>
      </c>
      <c r="F2310" s="1" t="s">
        <v>316</v>
      </c>
      <c r="G2310" s="1" t="s">
        <v>170</v>
      </c>
      <c r="H2310" s="1" t="s">
        <v>170</v>
      </c>
      <c r="I2310" s="1" t="s">
        <v>247</v>
      </c>
      <c r="J2310" s="1"/>
      <c r="K2310" s="1" t="s">
        <v>3377</v>
      </c>
      <c r="L2310" s="1" t="s">
        <v>53</v>
      </c>
      <c r="M2310" s="9">
        <v>44966.0</v>
      </c>
      <c r="N2310" s="9">
        <v>45171.0</v>
      </c>
      <c r="O2310" s="1"/>
      <c r="P2310" s="1">
        <v>8.33</v>
      </c>
      <c r="Q2310" s="1">
        <v>300000.0</v>
      </c>
      <c r="R2310" s="1">
        <v>300000.0</v>
      </c>
      <c r="S2310" s="10">
        <f t="shared" si="559"/>
        <v>45261</v>
      </c>
      <c r="V2310" s="5">
        <f t="shared" si="240"/>
        <v>24990</v>
      </c>
      <c r="W2310" s="11">
        <f t="shared" si="456"/>
        <v>29488.2</v>
      </c>
      <c r="Z2310" s="5">
        <f t="shared" si="3"/>
        <v>18742.5</v>
      </c>
      <c r="AB2310" s="1"/>
      <c r="AC2310" s="1" t="s">
        <v>45</v>
      </c>
      <c r="AD2310" s="12" t="s">
        <v>46</v>
      </c>
      <c r="AE2310" s="12" t="s">
        <v>47</v>
      </c>
      <c r="AF2310" s="12" t="s">
        <v>47</v>
      </c>
      <c r="AG2310" s="12"/>
      <c r="AH2310" s="12"/>
      <c r="AI2310" s="12"/>
    </row>
    <row r="2311">
      <c r="A2311" s="1" t="s">
        <v>3378</v>
      </c>
      <c r="B2311" s="13"/>
      <c r="C2311" s="1" t="s">
        <v>36</v>
      </c>
      <c r="D2311" s="1" t="s">
        <v>96</v>
      </c>
      <c r="E2311" s="1" t="s">
        <v>77</v>
      </c>
      <c r="F2311" s="1" t="s">
        <v>139</v>
      </c>
      <c r="G2311" s="1" t="s">
        <v>40</v>
      </c>
      <c r="H2311" s="1" t="s">
        <v>345</v>
      </c>
      <c r="I2311" s="1" t="s">
        <v>42</v>
      </c>
      <c r="J2311" s="1"/>
      <c r="K2311" s="1" t="s">
        <v>3379</v>
      </c>
      <c r="L2311" s="1" t="s">
        <v>53</v>
      </c>
      <c r="M2311" s="9">
        <v>45145.0</v>
      </c>
      <c r="N2311" s="14">
        <v>45218.0</v>
      </c>
      <c r="O2311" s="1"/>
      <c r="P2311" s="1">
        <v>8.33</v>
      </c>
      <c r="Q2311" s="1">
        <v>300000.0</v>
      </c>
      <c r="R2311" s="1">
        <v>300000.0</v>
      </c>
      <c r="S2311" s="15">
        <f t="shared" si="559"/>
        <v>45308</v>
      </c>
      <c r="V2311" s="5">
        <f t="shared" si="240"/>
        <v>24990</v>
      </c>
      <c r="W2311" s="11">
        <f t="shared" si="456"/>
        <v>29488.2</v>
      </c>
      <c r="Z2311" s="5">
        <f t="shared" si="3"/>
        <v>18742.5</v>
      </c>
      <c r="AC2311" s="1" t="str">
        <f t="shared" ref="AC2311:AC2312" si="560">IF(T2311="","C","O")</f>
        <v>C</v>
      </c>
      <c r="AD2311" s="12" t="s">
        <v>47</v>
      </c>
      <c r="AE2311" s="12" t="s">
        <v>47</v>
      </c>
      <c r="AF2311" s="12" t="s">
        <v>47</v>
      </c>
      <c r="AG2311" s="12"/>
      <c r="AH2311" s="12"/>
      <c r="AI2311" s="12"/>
    </row>
    <row r="2312">
      <c r="A2312" s="1" t="s">
        <v>3378</v>
      </c>
      <c r="B2312" s="13"/>
      <c r="C2312" s="1" t="s">
        <v>36</v>
      </c>
      <c r="D2312" s="1" t="s">
        <v>96</v>
      </c>
      <c r="E2312" s="1" t="s">
        <v>77</v>
      </c>
      <c r="F2312" s="1" t="s">
        <v>139</v>
      </c>
      <c r="G2312" s="1" t="s">
        <v>40</v>
      </c>
      <c r="H2312" s="1" t="s">
        <v>345</v>
      </c>
      <c r="I2312" s="1" t="s">
        <v>42</v>
      </c>
      <c r="J2312" s="1"/>
      <c r="K2312" s="1" t="s">
        <v>3379</v>
      </c>
      <c r="L2312" s="1" t="s">
        <v>53</v>
      </c>
      <c r="M2312" s="9">
        <v>45145.0</v>
      </c>
      <c r="N2312" s="14">
        <v>45209.0</v>
      </c>
      <c r="O2312" s="1"/>
      <c r="P2312" s="1">
        <v>8.33</v>
      </c>
      <c r="Q2312" s="1">
        <v>300000.0</v>
      </c>
      <c r="R2312" s="1">
        <v>300000.0</v>
      </c>
      <c r="S2312" s="15">
        <f t="shared" si="559"/>
        <v>45299</v>
      </c>
      <c r="V2312" s="5">
        <f t="shared" si="240"/>
        <v>24990</v>
      </c>
      <c r="W2312" s="11">
        <f t="shared" si="456"/>
        <v>29488.2</v>
      </c>
      <c r="Z2312" s="5">
        <f t="shared" si="3"/>
        <v>18742.5</v>
      </c>
      <c r="AB2312" s="1"/>
      <c r="AC2312" s="1" t="str">
        <f t="shared" si="560"/>
        <v>C</v>
      </c>
      <c r="AD2312" s="12" t="s">
        <v>47</v>
      </c>
      <c r="AE2312" s="12" t="s">
        <v>47</v>
      </c>
      <c r="AF2312" s="12" t="s">
        <v>47</v>
      </c>
      <c r="AG2312" s="12"/>
      <c r="AH2312" s="12"/>
      <c r="AI2312" s="12"/>
    </row>
    <row r="2313">
      <c r="A2313" s="1" t="s">
        <v>3380</v>
      </c>
      <c r="B2313" s="13"/>
      <c r="C2313" s="1" t="s">
        <v>36</v>
      </c>
      <c r="D2313" s="1" t="s">
        <v>50</v>
      </c>
      <c r="E2313" s="1" t="s">
        <v>77</v>
      </c>
      <c r="F2313" s="1" t="s">
        <v>3381</v>
      </c>
      <c r="G2313" s="1" t="s">
        <v>152</v>
      </c>
      <c r="H2313" s="1" t="s">
        <v>153</v>
      </c>
      <c r="I2313" s="1" t="s">
        <v>247</v>
      </c>
      <c r="J2313" s="26"/>
      <c r="K2313" s="26" t="s">
        <v>3382</v>
      </c>
      <c r="L2313" s="1" t="s">
        <v>99</v>
      </c>
      <c r="M2313" s="9">
        <v>44779.0</v>
      </c>
      <c r="N2313" s="9">
        <v>44720.0</v>
      </c>
      <c r="O2313" s="1"/>
      <c r="P2313" s="1">
        <v>8.33</v>
      </c>
      <c r="Q2313" s="1">
        <v>500000.0</v>
      </c>
      <c r="R2313" s="1">
        <v>468000.0</v>
      </c>
      <c r="S2313" s="14">
        <v>44865.0</v>
      </c>
      <c r="T2313" s="9">
        <v>44869.0</v>
      </c>
      <c r="U2313" s="1" t="s">
        <v>3383</v>
      </c>
      <c r="V2313" s="5">
        <f t="shared" si="240"/>
        <v>38984.4</v>
      </c>
      <c r="W2313" s="11">
        <f t="shared" si="456"/>
        <v>46001.592</v>
      </c>
      <c r="X2313" s="9"/>
      <c r="Y2313" s="5"/>
      <c r="Z2313" s="5">
        <f t="shared" si="3"/>
        <v>29238.3</v>
      </c>
      <c r="AA2313" s="9"/>
      <c r="AC2313" s="1" t="s">
        <v>162</v>
      </c>
      <c r="AD2313" s="12" t="s">
        <v>46</v>
      </c>
      <c r="AE2313" s="12" t="s">
        <v>46</v>
      </c>
      <c r="AF2313" s="12" t="s">
        <v>46</v>
      </c>
      <c r="AG2313" s="12" t="s">
        <v>46</v>
      </c>
      <c r="AH2313" s="12"/>
      <c r="AI2313" s="12"/>
    </row>
    <row r="2314">
      <c r="A2314" s="1" t="s">
        <v>3384</v>
      </c>
      <c r="B2314" s="13"/>
      <c r="C2314" s="1" t="s">
        <v>36</v>
      </c>
      <c r="D2314" s="1" t="s">
        <v>102</v>
      </c>
      <c r="E2314" s="1" t="s">
        <v>212</v>
      </c>
      <c r="F2314" s="1" t="s">
        <v>915</v>
      </c>
      <c r="G2314" s="1" t="s">
        <v>354</v>
      </c>
      <c r="H2314" s="1" t="s">
        <v>355</v>
      </c>
      <c r="I2314" s="1" t="s">
        <v>86</v>
      </c>
      <c r="J2314" s="1"/>
      <c r="K2314" s="1" t="s">
        <v>3385</v>
      </c>
      <c r="L2314" s="1" t="s">
        <v>143</v>
      </c>
      <c r="M2314" s="14">
        <v>44847.0</v>
      </c>
      <c r="N2314" s="9">
        <v>45329.0</v>
      </c>
      <c r="O2314" s="1"/>
      <c r="P2314" s="1">
        <v>8.33</v>
      </c>
      <c r="Q2314" s="1">
        <v>400000.0</v>
      </c>
      <c r="R2314" s="1">
        <v>300000.0</v>
      </c>
      <c r="S2314" s="10">
        <f t="shared" ref="S2314:S2317" si="561">N2314+30</f>
        <v>45359</v>
      </c>
      <c r="V2314" s="5">
        <f t="shared" si="240"/>
        <v>24990</v>
      </c>
      <c r="W2314" s="11">
        <f t="shared" si="456"/>
        <v>29488.2</v>
      </c>
      <c r="Z2314" s="5">
        <f t="shared" si="3"/>
        <v>18742.5</v>
      </c>
      <c r="AB2314" s="1"/>
      <c r="AC2314" s="1" t="str">
        <f t="shared" ref="AC2314:AC2316" si="562">IF(T2314="","C","O")</f>
        <v>C</v>
      </c>
      <c r="AD2314" s="12" t="s">
        <v>46</v>
      </c>
      <c r="AE2314" s="12" t="s">
        <v>47</v>
      </c>
      <c r="AF2314" s="12" t="s">
        <v>47</v>
      </c>
      <c r="AG2314" s="12"/>
      <c r="AH2314" s="12"/>
      <c r="AI2314" s="12"/>
    </row>
    <row r="2315">
      <c r="A2315" s="1" t="s">
        <v>3384</v>
      </c>
      <c r="B2315" s="13"/>
      <c r="C2315" s="1" t="s">
        <v>36</v>
      </c>
      <c r="D2315" s="1" t="s">
        <v>102</v>
      </c>
      <c r="E2315" s="1" t="s">
        <v>212</v>
      </c>
      <c r="F2315" s="1" t="s">
        <v>915</v>
      </c>
      <c r="G2315" s="1" t="s">
        <v>354</v>
      </c>
      <c r="H2315" s="1" t="s">
        <v>355</v>
      </c>
      <c r="I2315" s="1" t="s">
        <v>86</v>
      </c>
      <c r="J2315" s="1"/>
      <c r="K2315" s="1" t="s">
        <v>3385</v>
      </c>
      <c r="L2315" s="1" t="s">
        <v>143</v>
      </c>
      <c r="M2315" s="14">
        <v>44847.0</v>
      </c>
      <c r="N2315" s="9">
        <v>45303.0</v>
      </c>
      <c r="O2315" s="1"/>
      <c r="P2315" s="1">
        <v>8.33</v>
      </c>
      <c r="Q2315" s="1">
        <v>300000.0</v>
      </c>
      <c r="R2315" s="1">
        <v>300000.0</v>
      </c>
      <c r="S2315" s="10">
        <f t="shared" si="561"/>
        <v>45333</v>
      </c>
      <c r="V2315" s="5">
        <f t="shared" si="240"/>
        <v>24990</v>
      </c>
      <c r="W2315" s="11">
        <f t="shared" si="456"/>
        <v>29488.2</v>
      </c>
      <c r="Z2315" s="5">
        <f t="shared" si="3"/>
        <v>18742.5</v>
      </c>
      <c r="AC2315" s="1" t="str">
        <f t="shared" si="562"/>
        <v>C</v>
      </c>
      <c r="AD2315" s="12" t="s">
        <v>46</v>
      </c>
      <c r="AE2315" s="12" t="s">
        <v>47</v>
      </c>
      <c r="AF2315" s="12" t="s">
        <v>47</v>
      </c>
      <c r="AG2315" s="12"/>
      <c r="AH2315" s="12"/>
      <c r="AI2315" s="12"/>
    </row>
    <row r="2316">
      <c r="A2316" s="1" t="s">
        <v>3384</v>
      </c>
      <c r="B2316" s="13"/>
      <c r="C2316" s="1" t="s">
        <v>36</v>
      </c>
      <c r="D2316" s="1" t="s">
        <v>102</v>
      </c>
      <c r="E2316" s="1" t="s">
        <v>212</v>
      </c>
      <c r="F2316" s="1" t="s">
        <v>915</v>
      </c>
      <c r="G2316" s="1" t="s">
        <v>354</v>
      </c>
      <c r="H2316" s="1" t="s">
        <v>355</v>
      </c>
      <c r="I2316" s="1" t="s">
        <v>86</v>
      </c>
      <c r="J2316" s="1"/>
      <c r="K2316" s="1" t="s">
        <v>3385</v>
      </c>
      <c r="L2316" s="1" t="s">
        <v>143</v>
      </c>
      <c r="M2316" s="14">
        <v>44847.0</v>
      </c>
      <c r="N2316" s="9">
        <v>45310.0</v>
      </c>
      <c r="O2316" s="1"/>
      <c r="P2316" s="1">
        <v>8.33</v>
      </c>
      <c r="Q2316" s="1">
        <v>300000.0</v>
      </c>
      <c r="R2316" s="1">
        <v>300000.0</v>
      </c>
      <c r="S2316" s="10">
        <f t="shared" si="561"/>
        <v>45340</v>
      </c>
      <c r="V2316" s="5">
        <f t="shared" si="240"/>
        <v>24990</v>
      </c>
      <c r="W2316" s="11">
        <f t="shared" si="456"/>
        <v>29488.2</v>
      </c>
      <c r="Z2316" s="5">
        <f t="shared" si="3"/>
        <v>18742.5</v>
      </c>
      <c r="AC2316" s="1" t="str">
        <f t="shared" si="562"/>
        <v>C</v>
      </c>
      <c r="AD2316" s="12" t="s">
        <v>46</v>
      </c>
      <c r="AE2316" s="12" t="s">
        <v>47</v>
      </c>
      <c r="AF2316" s="12" t="s">
        <v>47</v>
      </c>
      <c r="AG2316" s="12"/>
      <c r="AH2316" s="12"/>
      <c r="AI2316" s="12"/>
    </row>
    <row r="2317">
      <c r="A2317" s="1" t="s">
        <v>3386</v>
      </c>
      <c r="B2317" s="13"/>
      <c r="C2317" s="1" t="s">
        <v>36</v>
      </c>
      <c r="D2317" s="1" t="s">
        <v>96</v>
      </c>
      <c r="E2317" s="1" t="s">
        <v>77</v>
      </c>
      <c r="F2317" s="1" t="s">
        <v>554</v>
      </c>
      <c r="G2317" s="1" t="s">
        <v>115</v>
      </c>
      <c r="H2317" s="1" t="s">
        <v>116</v>
      </c>
      <c r="I2317" s="1" t="s">
        <v>42</v>
      </c>
      <c r="J2317" s="1"/>
      <c r="K2317" s="1" t="s">
        <v>3387</v>
      </c>
      <c r="L2317" s="1" t="s">
        <v>99</v>
      </c>
      <c r="M2317" s="9">
        <v>45324.0</v>
      </c>
      <c r="N2317" s="9">
        <v>45324.0</v>
      </c>
      <c r="O2317" s="1"/>
      <c r="P2317" s="1">
        <v>8.33</v>
      </c>
      <c r="Q2317" s="1">
        <v>300000.0</v>
      </c>
      <c r="R2317" s="1">
        <v>300000.0</v>
      </c>
      <c r="S2317" s="10">
        <f t="shared" si="561"/>
        <v>45354</v>
      </c>
      <c r="V2317" s="5">
        <f t="shared" si="240"/>
        <v>24990</v>
      </c>
      <c r="W2317" s="11">
        <f t="shared" si="456"/>
        <v>29488.2</v>
      </c>
      <c r="X2317" s="1"/>
      <c r="Y2317" s="1"/>
      <c r="Z2317" s="5">
        <f t="shared" si="3"/>
        <v>18742.5</v>
      </c>
      <c r="AA2317" s="1"/>
      <c r="AB2317" s="1"/>
      <c r="AC2317" s="1" t="s">
        <v>45</v>
      </c>
      <c r="AD2317" s="12" t="s">
        <v>47</v>
      </c>
      <c r="AE2317" s="12" t="s">
        <v>47</v>
      </c>
      <c r="AF2317" s="12" t="s">
        <v>47</v>
      </c>
      <c r="AG2317" s="12"/>
      <c r="AH2317" s="12"/>
      <c r="AI2317" s="12"/>
    </row>
    <row r="2318">
      <c r="A2318" s="1" t="s">
        <v>3388</v>
      </c>
      <c r="B2318" s="13"/>
      <c r="C2318" s="1" t="s">
        <v>36</v>
      </c>
      <c r="D2318" s="1" t="s">
        <v>37</v>
      </c>
      <c r="E2318" s="1" t="s">
        <v>168</v>
      </c>
      <c r="F2318" s="1" t="s">
        <v>1093</v>
      </c>
      <c r="G2318" s="1" t="s">
        <v>459</v>
      </c>
      <c r="H2318" s="1" t="s">
        <v>460</v>
      </c>
      <c r="I2318" s="1" t="s">
        <v>247</v>
      </c>
      <c r="J2318" s="1"/>
      <c r="K2318" s="1" t="s">
        <v>3389</v>
      </c>
      <c r="L2318" s="1" t="s">
        <v>99</v>
      </c>
      <c r="M2318" s="14">
        <v>44889.0</v>
      </c>
      <c r="N2318" s="9">
        <v>44742.0</v>
      </c>
      <c r="O2318" s="1"/>
      <c r="P2318" s="1">
        <v>7.0</v>
      </c>
      <c r="Q2318" s="1">
        <v>500000.0</v>
      </c>
      <c r="R2318" s="1">
        <v>900000.0</v>
      </c>
      <c r="S2318" s="14">
        <v>44886.0</v>
      </c>
      <c r="T2318" s="14">
        <v>44889.0</v>
      </c>
      <c r="U2318" s="1" t="s">
        <v>3390</v>
      </c>
      <c r="V2318" s="5">
        <f t="shared" si="240"/>
        <v>63000</v>
      </c>
      <c r="W2318" s="11">
        <f t="shared" si="456"/>
        <v>74340</v>
      </c>
      <c r="X2318" s="14"/>
      <c r="Y2318" s="5"/>
      <c r="Z2318" s="5">
        <f t="shared" si="3"/>
        <v>47250</v>
      </c>
      <c r="AA2318" s="14"/>
      <c r="AC2318" s="1" t="s">
        <v>162</v>
      </c>
      <c r="AD2318" s="12" t="s">
        <v>46</v>
      </c>
      <c r="AE2318" s="12" t="s">
        <v>46</v>
      </c>
      <c r="AF2318" s="12" t="s">
        <v>46</v>
      </c>
      <c r="AG2318" s="12" t="s">
        <v>46</v>
      </c>
      <c r="AH2318" s="12"/>
      <c r="AI2318" s="12"/>
    </row>
    <row r="2319">
      <c r="A2319" s="1" t="s">
        <v>3391</v>
      </c>
      <c r="B2319" s="13"/>
      <c r="C2319" s="1" t="s">
        <v>36</v>
      </c>
      <c r="D2319" s="1" t="s">
        <v>96</v>
      </c>
      <c r="E2319" s="1" t="s">
        <v>77</v>
      </c>
      <c r="F2319" s="1" t="s">
        <v>111</v>
      </c>
      <c r="G2319" s="1" t="s">
        <v>134</v>
      </c>
      <c r="H2319" s="1" t="s">
        <v>135</v>
      </c>
      <c r="I2319" s="1" t="s">
        <v>42</v>
      </c>
      <c r="J2319" s="1"/>
      <c r="K2319" s="1" t="s">
        <v>3392</v>
      </c>
      <c r="L2319" s="1" t="s">
        <v>143</v>
      </c>
      <c r="M2319" s="9">
        <v>45303.0</v>
      </c>
      <c r="N2319" s="9">
        <v>45314.0</v>
      </c>
      <c r="O2319" s="1"/>
      <c r="P2319" s="1">
        <v>8.33</v>
      </c>
      <c r="Q2319" s="1">
        <v>350000.0</v>
      </c>
      <c r="R2319" s="1">
        <v>576000.0</v>
      </c>
      <c r="S2319" s="9">
        <v>45303.0</v>
      </c>
      <c r="T2319" s="9">
        <v>45314.0</v>
      </c>
      <c r="U2319" s="1" t="s">
        <v>3393</v>
      </c>
      <c r="V2319" s="5">
        <f t="shared" si="240"/>
        <v>47980.8</v>
      </c>
      <c r="W2319" s="11">
        <f t="shared" si="456"/>
        <v>56617.344</v>
      </c>
      <c r="X2319" s="9">
        <v>45333.0</v>
      </c>
      <c r="Y2319" s="5">
        <f>W2319-(V2319*10%)</f>
        <v>51819.264</v>
      </c>
      <c r="Z2319" s="5">
        <f t="shared" si="3"/>
        <v>35985.6</v>
      </c>
      <c r="AA2319" s="9">
        <v>45358.0</v>
      </c>
      <c r="AB2319" s="1" t="s">
        <v>3394</v>
      </c>
      <c r="AC2319" s="1" t="s">
        <v>55</v>
      </c>
      <c r="AD2319" s="12" t="s">
        <v>47</v>
      </c>
      <c r="AE2319" s="12" t="s">
        <v>47</v>
      </c>
      <c r="AF2319" s="12" t="s">
        <v>47</v>
      </c>
      <c r="AG2319" s="12" t="s">
        <v>47</v>
      </c>
      <c r="AH2319" s="12" t="s">
        <v>47</v>
      </c>
      <c r="AI2319" s="12" t="s">
        <v>47</v>
      </c>
    </row>
    <row r="2320">
      <c r="A2320" s="1" t="s">
        <v>3395</v>
      </c>
      <c r="B2320" s="13"/>
      <c r="C2320" s="1" t="s">
        <v>36</v>
      </c>
      <c r="D2320" s="1" t="s">
        <v>96</v>
      </c>
      <c r="E2320" s="1" t="s">
        <v>77</v>
      </c>
      <c r="F2320" s="1" t="s">
        <v>514</v>
      </c>
      <c r="G2320" s="1" t="s">
        <v>601</v>
      </c>
      <c r="H2320" s="1" t="s">
        <v>602</v>
      </c>
      <c r="I2320" s="1" t="s">
        <v>42</v>
      </c>
      <c r="J2320" s="1"/>
      <c r="K2320" s="1" t="s">
        <v>3396</v>
      </c>
      <c r="L2320" s="1" t="s">
        <v>99</v>
      </c>
      <c r="M2320" s="9">
        <v>44896.0</v>
      </c>
      <c r="N2320" s="9">
        <v>45122.0</v>
      </c>
      <c r="O2320" s="1"/>
      <c r="P2320" s="1">
        <v>8.33</v>
      </c>
      <c r="Q2320" s="1">
        <v>250000.0</v>
      </c>
      <c r="R2320" s="1">
        <v>300000.0</v>
      </c>
      <c r="S2320" s="10">
        <f t="shared" ref="S2320:S2323" si="563">N2320+90</f>
        <v>45212</v>
      </c>
      <c r="V2320" s="5">
        <f t="shared" si="240"/>
        <v>24990</v>
      </c>
      <c r="W2320" s="11">
        <f t="shared" si="456"/>
        <v>29488.2</v>
      </c>
      <c r="Z2320" s="5">
        <f t="shared" si="3"/>
        <v>18742.5</v>
      </c>
      <c r="AB2320" s="1"/>
      <c r="AC2320" s="1" t="s">
        <v>45</v>
      </c>
      <c r="AD2320" s="12" t="s">
        <v>46</v>
      </c>
      <c r="AE2320" s="12" t="s">
        <v>47</v>
      </c>
      <c r="AF2320" s="12" t="s">
        <v>47</v>
      </c>
      <c r="AG2320" s="12"/>
      <c r="AH2320" s="12"/>
      <c r="AI2320" s="12"/>
    </row>
    <row r="2321">
      <c r="A2321" s="1" t="s">
        <v>3395</v>
      </c>
      <c r="B2321" s="13"/>
      <c r="C2321" s="1" t="s">
        <v>36</v>
      </c>
      <c r="D2321" s="1" t="s">
        <v>96</v>
      </c>
      <c r="E2321" s="1" t="s">
        <v>77</v>
      </c>
      <c r="F2321" s="1" t="s">
        <v>514</v>
      </c>
      <c r="G2321" s="1" t="s">
        <v>601</v>
      </c>
      <c r="H2321" s="1" t="s">
        <v>602</v>
      </c>
      <c r="I2321" s="1" t="s">
        <v>42</v>
      </c>
      <c r="J2321" s="1"/>
      <c r="K2321" s="1" t="s">
        <v>3396</v>
      </c>
      <c r="L2321" s="1" t="s">
        <v>99</v>
      </c>
      <c r="M2321" s="9">
        <v>44896.0</v>
      </c>
      <c r="N2321" s="9">
        <v>45122.0</v>
      </c>
      <c r="O2321" s="1"/>
      <c r="P2321" s="1">
        <v>8.33</v>
      </c>
      <c r="Q2321" s="1">
        <v>250000.0</v>
      </c>
      <c r="R2321" s="1">
        <v>300000.0</v>
      </c>
      <c r="S2321" s="10">
        <f t="shared" si="563"/>
        <v>45212</v>
      </c>
      <c r="V2321" s="5">
        <f t="shared" si="240"/>
        <v>24990</v>
      </c>
      <c r="W2321" s="11">
        <f t="shared" si="456"/>
        <v>29488.2</v>
      </c>
      <c r="Z2321" s="5">
        <f t="shared" si="3"/>
        <v>18742.5</v>
      </c>
      <c r="AB2321" s="1"/>
      <c r="AC2321" s="1" t="str">
        <f>IF(T2321="","C","O")</f>
        <v>C</v>
      </c>
      <c r="AD2321" s="12" t="s">
        <v>46</v>
      </c>
      <c r="AE2321" s="12" t="s">
        <v>47</v>
      </c>
      <c r="AF2321" s="12" t="s">
        <v>47</v>
      </c>
      <c r="AG2321" s="12"/>
      <c r="AH2321" s="12"/>
      <c r="AI2321" s="12"/>
    </row>
    <row r="2322">
      <c r="A2322" s="1" t="s">
        <v>3397</v>
      </c>
      <c r="B2322" s="13"/>
      <c r="C2322" s="1" t="s">
        <v>36</v>
      </c>
      <c r="D2322" s="1" t="s">
        <v>76</v>
      </c>
      <c r="E2322" s="1" t="s">
        <v>38</v>
      </c>
      <c r="F2322" s="1" t="s">
        <v>2676</v>
      </c>
      <c r="G2322" s="1" t="s">
        <v>115</v>
      </c>
      <c r="H2322" s="1" t="s">
        <v>116</v>
      </c>
      <c r="I2322" s="1" t="s">
        <v>247</v>
      </c>
      <c r="J2322" s="1"/>
      <c r="K2322" s="1" t="s">
        <v>3398</v>
      </c>
      <c r="L2322" s="1" t="s">
        <v>143</v>
      </c>
      <c r="M2322" s="9">
        <v>44682.0</v>
      </c>
      <c r="N2322" s="9">
        <v>44682.0</v>
      </c>
      <c r="O2322" s="1"/>
      <c r="P2322" s="1">
        <v>8.33</v>
      </c>
      <c r="Q2322" s="1">
        <v>300000.0</v>
      </c>
      <c r="R2322" s="1">
        <v>300000.0</v>
      </c>
      <c r="S2322" s="10">
        <f t="shared" si="563"/>
        <v>44772</v>
      </c>
      <c r="V2322" s="5">
        <f t="shared" si="240"/>
        <v>24990</v>
      </c>
      <c r="W2322" s="11">
        <f t="shared" si="456"/>
        <v>29488.2</v>
      </c>
      <c r="Z2322" s="5">
        <f t="shared" si="3"/>
        <v>18742.5</v>
      </c>
      <c r="AC2322" s="1" t="s">
        <v>45</v>
      </c>
      <c r="AD2322" s="12" t="s">
        <v>46</v>
      </c>
      <c r="AE2322" s="12" t="s">
        <v>46</v>
      </c>
      <c r="AF2322" s="12" t="s">
        <v>46</v>
      </c>
      <c r="AG2322" s="12"/>
      <c r="AH2322" s="12"/>
      <c r="AI2322" s="12"/>
    </row>
    <row r="2323">
      <c r="A2323" s="1" t="s">
        <v>3397</v>
      </c>
      <c r="B2323" s="13"/>
      <c r="C2323" s="1" t="s">
        <v>36</v>
      </c>
      <c r="D2323" s="1" t="s">
        <v>76</v>
      </c>
      <c r="E2323" s="1" t="s">
        <v>38</v>
      </c>
      <c r="F2323" s="1" t="s">
        <v>729</v>
      </c>
      <c r="G2323" s="1" t="s">
        <v>115</v>
      </c>
      <c r="H2323" s="1" t="s">
        <v>116</v>
      </c>
      <c r="I2323" s="1" t="s">
        <v>247</v>
      </c>
      <c r="J2323" s="1"/>
      <c r="K2323" s="1" t="s">
        <v>3398</v>
      </c>
      <c r="L2323" s="1" t="s">
        <v>143</v>
      </c>
      <c r="M2323" s="9">
        <v>44682.0</v>
      </c>
      <c r="N2323" s="9">
        <v>45045.0</v>
      </c>
      <c r="O2323" s="1"/>
      <c r="P2323" s="1">
        <v>8.33</v>
      </c>
      <c r="Q2323" s="1">
        <v>450000.0</v>
      </c>
      <c r="R2323" s="1">
        <v>300000.0</v>
      </c>
      <c r="S2323" s="10">
        <f t="shared" si="563"/>
        <v>45135</v>
      </c>
      <c r="V2323" s="5">
        <f t="shared" si="240"/>
        <v>24990</v>
      </c>
      <c r="W2323" s="11">
        <f t="shared" si="456"/>
        <v>29488.2</v>
      </c>
      <c r="Z2323" s="5">
        <f t="shared" si="3"/>
        <v>18742.5</v>
      </c>
      <c r="AC2323" s="1" t="str">
        <f>IF(T2323="","C","O")</f>
        <v>C</v>
      </c>
      <c r="AD2323" s="12" t="s">
        <v>46</v>
      </c>
      <c r="AE2323" s="12" t="s">
        <v>47</v>
      </c>
      <c r="AF2323" s="12" t="s">
        <v>47</v>
      </c>
      <c r="AG2323" s="12"/>
      <c r="AH2323" s="12"/>
      <c r="AI2323" s="12"/>
    </row>
    <row r="2324">
      <c r="A2324" s="1" t="s">
        <v>3399</v>
      </c>
      <c r="B2324" s="13"/>
      <c r="C2324" s="1" t="s">
        <v>36</v>
      </c>
      <c r="D2324" s="1" t="s">
        <v>96</v>
      </c>
      <c r="E2324" s="1" t="s">
        <v>82</v>
      </c>
      <c r="F2324" s="1" t="s">
        <v>3400</v>
      </c>
      <c r="G2324" s="1" t="s">
        <v>367</v>
      </c>
      <c r="H2324" s="1" t="s">
        <v>654</v>
      </c>
      <c r="I2324" s="1" t="s">
        <v>42</v>
      </c>
      <c r="J2324" s="1"/>
      <c r="K2324" s="1" t="s">
        <v>3401</v>
      </c>
      <c r="L2324" s="1" t="s">
        <v>53</v>
      </c>
      <c r="M2324" s="9">
        <v>45345.0</v>
      </c>
      <c r="N2324" s="9">
        <v>45345.0</v>
      </c>
      <c r="O2324" s="1"/>
      <c r="P2324" s="1">
        <v>8.33</v>
      </c>
      <c r="Q2324" s="1">
        <v>240000.0</v>
      </c>
      <c r="R2324" s="1">
        <v>300000.0</v>
      </c>
      <c r="S2324" s="10">
        <f>N2324+30</f>
        <v>45375</v>
      </c>
      <c r="V2324" s="5">
        <f t="shared" si="240"/>
        <v>24990</v>
      </c>
      <c r="W2324" s="11">
        <f t="shared" si="456"/>
        <v>29488.2</v>
      </c>
      <c r="Z2324" s="5">
        <f t="shared" si="3"/>
        <v>18742.5</v>
      </c>
      <c r="AC2324" s="1" t="s">
        <v>45</v>
      </c>
      <c r="AD2324" s="12" t="s">
        <v>47</v>
      </c>
      <c r="AE2324" s="12" t="s">
        <v>47</v>
      </c>
      <c r="AF2324" s="12" t="s">
        <v>47</v>
      </c>
      <c r="AG2324" s="12"/>
      <c r="AH2324" s="12"/>
      <c r="AI2324" s="12"/>
    </row>
    <row r="2325">
      <c r="A2325" s="1" t="s">
        <v>3402</v>
      </c>
      <c r="B2325" s="13"/>
      <c r="C2325" s="1" t="s">
        <v>36</v>
      </c>
      <c r="D2325" s="1" t="s">
        <v>96</v>
      </c>
      <c r="E2325" s="1" t="s">
        <v>168</v>
      </c>
      <c r="F2325" s="1" t="s">
        <v>1698</v>
      </c>
      <c r="G2325" s="1" t="s">
        <v>180</v>
      </c>
      <c r="H2325" s="1" t="s">
        <v>181</v>
      </c>
      <c r="I2325" s="1" t="s">
        <v>42</v>
      </c>
      <c r="J2325" s="1"/>
      <c r="K2325" s="1" t="s">
        <v>3403</v>
      </c>
      <c r="L2325" s="1" t="s">
        <v>53</v>
      </c>
      <c r="M2325" s="9">
        <v>44656.0</v>
      </c>
      <c r="N2325" s="9">
        <v>45058.0</v>
      </c>
      <c r="O2325" s="1"/>
      <c r="P2325" s="1">
        <v>8.33</v>
      </c>
      <c r="Q2325" s="1">
        <v>300000.0</v>
      </c>
      <c r="R2325" s="1">
        <v>324000.0</v>
      </c>
      <c r="S2325" s="9">
        <v>45058.0</v>
      </c>
      <c r="T2325" s="9">
        <v>45062.0</v>
      </c>
      <c r="U2325" s="1" t="s">
        <v>3404</v>
      </c>
      <c r="V2325" s="5">
        <f t="shared" si="240"/>
        <v>26989.2</v>
      </c>
      <c r="W2325" s="11">
        <f t="shared" si="456"/>
        <v>31847.256</v>
      </c>
      <c r="X2325" s="9">
        <v>45088.0</v>
      </c>
      <c r="Y2325" s="5">
        <f>W2325-(V2325*10%)</f>
        <v>29148.336</v>
      </c>
      <c r="Z2325" s="5">
        <f t="shared" si="3"/>
        <v>20241.9</v>
      </c>
      <c r="AA2325" s="9">
        <v>45127.0</v>
      </c>
      <c r="AB2325" s="1" t="s">
        <v>3405</v>
      </c>
      <c r="AC2325" s="1" t="s">
        <v>55</v>
      </c>
      <c r="AD2325" s="12" t="s">
        <v>46</v>
      </c>
      <c r="AE2325" s="12" t="s">
        <v>47</v>
      </c>
      <c r="AF2325" s="12" t="s">
        <v>47</v>
      </c>
      <c r="AG2325" s="12" t="s">
        <v>47</v>
      </c>
      <c r="AH2325" s="12" t="s">
        <v>47</v>
      </c>
      <c r="AI2325" s="12" t="s">
        <v>47</v>
      </c>
    </row>
    <row r="2326">
      <c r="A2326" s="1" t="s">
        <v>3402</v>
      </c>
      <c r="B2326" s="13"/>
      <c r="C2326" s="1" t="s">
        <v>36</v>
      </c>
      <c r="D2326" s="1" t="s">
        <v>96</v>
      </c>
      <c r="E2326" s="1" t="s">
        <v>77</v>
      </c>
      <c r="F2326" s="1" t="s">
        <v>490</v>
      </c>
      <c r="G2326" s="1" t="s">
        <v>180</v>
      </c>
      <c r="H2326" s="1" t="s">
        <v>181</v>
      </c>
      <c r="I2326" s="1" t="s">
        <v>42</v>
      </c>
      <c r="J2326" s="1"/>
      <c r="K2326" s="1" t="s">
        <v>3403</v>
      </c>
      <c r="L2326" s="1" t="s">
        <v>53</v>
      </c>
      <c r="M2326" s="9">
        <v>44656.0</v>
      </c>
      <c r="N2326" s="9">
        <v>45343.0</v>
      </c>
      <c r="O2326" s="1"/>
      <c r="P2326" s="1">
        <v>8.33</v>
      </c>
      <c r="Q2326" s="1">
        <v>500000.0</v>
      </c>
      <c r="R2326" s="1">
        <v>300000.0</v>
      </c>
      <c r="S2326" s="10">
        <f>N2326+30</f>
        <v>45373</v>
      </c>
      <c r="V2326" s="5">
        <f t="shared" si="240"/>
        <v>24990</v>
      </c>
      <c r="W2326" s="11">
        <f t="shared" si="456"/>
        <v>29488.2</v>
      </c>
      <c r="Z2326" s="5">
        <f t="shared" si="3"/>
        <v>18742.5</v>
      </c>
      <c r="AB2326" s="1"/>
      <c r="AC2326" s="1" t="s">
        <v>45</v>
      </c>
      <c r="AD2326" s="12" t="s">
        <v>46</v>
      </c>
      <c r="AE2326" s="12" t="s">
        <v>47</v>
      </c>
      <c r="AF2326" s="12" t="s">
        <v>47</v>
      </c>
      <c r="AG2326" s="12"/>
      <c r="AH2326" s="12"/>
      <c r="AI2326" s="12"/>
    </row>
    <row r="2327">
      <c r="A2327" s="1" t="s">
        <v>3402</v>
      </c>
      <c r="B2327" s="13"/>
      <c r="C2327" s="1" t="s">
        <v>36</v>
      </c>
      <c r="D2327" s="1" t="s">
        <v>96</v>
      </c>
      <c r="E2327" s="1" t="s">
        <v>168</v>
      </c>
      <c r="F2327" s="1" t="s">
        <v>1698</v>
      </c>
      <c r="G2327" s="1" t="s">
        <v>180</v>
      </c>
      <c r="H2327" s="1" t="s">
        <v>181</v>
      </c>
      <c r="I2327" s="1" t="s">
        <v>42</v>
      </c>
      <c r="J2327" s="1"/>
      <c r="K2327" s="1" t="s">
        <v>3403</v>
      </c>
      <c r="L2327" s="1" t="s">
        <v>53</v>
      </c>
      <c r="M2327" s="9">
        <v>44656.0</v>
      </c>
      <c r="N2327" s="9">
        <v>45085.0</v>
      </c>
      <c r="O2327" s="1"/>
      <c r="P2327" s="1">
        <v>8.33</v>
      </c>
      <c r="Q2327" s="1">
        <v>300000.0</v>
      </c>
      <c r="R2327" s="1">
        <v>300000.0</v>
      </c>
      <c r="S2327" s="10">
        <f>N2327+90</f>
        <v>45175</v>
      </c>
      <c r="V2327" s="5">
        <f t="shared" si="240"/>
        <v>24990</v>
      </c>
      <c r="W2327" s="11">
        <f t="shared" si="456"/>
        <v>29488.2</v>
      </c>
      <c r="X2327" s="1"/>
      <c r="Y2327" s="1"/>
      <c r="Z2327" s="5">
        <f t="shared" si="3"/>
        <v>18742.5</v>
      </c>
      <c r="AA2327" s="1"/>
      <c r="AB2327" s="1"/>
      <c r="AC2327" s="1" t="str">
        <f>IF(T2327="","C","O")</f>
        <v>C</v>
      </c>
      <c r="AD2327" s="12" t="s">
        <v>46</v>
      </c>
      <c r="AE2327" s="12" t="s">
        <v>47</v>
      </c>
      <c r="AF2327" s="12" t="s">
        <v>47</v>
      </c>
      <c r="AG2327" s="12"/>
      <c r="AH2327" s="12"/>
      <c r="AI2327" s="12"/>
    </row>
    <row r="2328">
      <c r="A2328" s="1" t="s">
        <v>3406</v>
      </c>
      <c r="B2328" s="13"/>
      <c r="C2328" s="1" t="s">
        <v>132</v>
      </c>
      <c r="D2328" s="1" t="s">
        <v>102</v>
      </c>
      <c r="E2328" s="1" t="s">
        <v>168</v>
      </c>
      <c r="F2328" s="1" t="s">
        <v>3400</v>
      </c>
      <c r="G2328" s="1" t="s">
        <v>152</v>
      </c>
      <c r="H2328" s="1" t="s">
        <v>153</v>
      </c>
      <c r="I2328" s="1" t="s">
        <v>234</v>
      </c>
      <c r="J2328" s="1"/>
      <c r="K2328" s="1" t="s">
        <v>3407</v>
      </c>
      <c r="L2328" s="1" t="s">
        <v>143</v>
      </c>
      <c r="M2328" s="9">
        <v>44713.0</v>
      </c>
      <c r="N2328" s="9">
        <v>44713.0</v>
      </c>
      <c r="O2328" s="1"/>
      <c r="P2328" s="1">
        <v>8.33</v>
      </c>
      <c r="Q2328" s="1">
        <v>500000.0</v>
      </c>
      <c r="R2328" s="1">
        <v>200090.0</v>
      </c>
      <c r="S2328" s="9">
        <v>44896.0</v>
      </c>
      <c r="T2328" s="9">
        <v>44902.0</v>
      </c>
      <c r="U2328" s="1" t="s">
        <v>3408</v>
      </c>
      <c r="V2328" s="5">
        <f t="shared" si="240"/>
        <v>16667.497</v>
      </c>
      <c r="W2328" s="11">
        <f t="shared" si="456"/>
        <v>19667.64646</v>
      </c>
      <c r="X2328" s="9">
        <v>44902.0</v>
      </c>
      <c r="Y2328" s="5">
        <f>W2328-(V2328*10%)</f>
        <v>18000.89676</v>
      </c>
      <c r="Z2328" s="5">
        <f t="shared" si="3"/>
        <v>12500.62275</v>
      </c>
      <c r="AA2328" s="9">
        <v>44902.0</v>
      </c>
      <c r="AB2328" s="1" t="s">
        <v>3408</v>
      </c>
      <c r="AC2328" s="1" t="s">
        <v>55</v>
      </c>
      <c r="AD2328" s="12" t="s">
        <v>46</v>
      </c>
      <c r="AE2328" s="12" t="s">
        <v>46</v>
      </c>
      <c r="AF2328" s="12" t="s">
        <v>46</v>
      </c>
      <c r="AG2328" s="12" t="s">
        <v>46</v>
      </c>
      <c r="AH2328" s="12" t="s">
        <v>46</v>
      </c>
      <c r="AI2328" s="12" t="s">
        <v>46</v>
      </c>
    </row>
    <row r="2329">
      <c r="A2329" s="1" t="s">
        <v>3406</v>
      </c>
      <c r="B2329" s="13"/>
      <c r="C2329" s="1" t="s">
        <v>132</v>
      </c>
      <c r="D2329" s="1" t="s">
        <v>102</v>
      </c>
      <c r="E2329" s="1" t="s">
        <v>168</v>
      </c>
      <c r="F2329" s="1" t="s">
        <v>3400</v>
      </c>
      <c r="G2329" s="1" t="s">
        <v>152</v>
      </c>
      <c r="H2329" s="1" t="s">
        <v>153</v>
      </c>
      <c r="I2329" s="1" t="s">
        <v>234</v>
      </c>
      <c r="J2329" s="1"/>
      <c r="K2329" s="1" t="s">
        <v>3407</v>
      </c>
      <c r="L2329" s="1" t="s">
        <v>143</v>
      </c>
      <c r="M2329" s="9">
        <v>44713.0</v>
      </c>
      <c r="N2329" s="9">
        <v>44683.0</v>
      </c>
      <c r="O2329" s="1"/>
      <c r="P2329" s="1">
        <v>8.33</v>
      </c>
      <c r="Q2329" s="1">
        <v>100000.0</v>
      </c>
      <c r="R2329" s="1">
        <v>300000.0</v>
      </c>
      <c r="S2329" s="10">
        <f t="shared" ref="S2329:S2330" si="564">N2329+90</f>
        <v>44773</v>
      </c>
      <c r="V2329" s="5">
        <f t="shared" si="240"/>
        <v>24990</v>
      </c>
      <c r="W2329" s="11">
        <f t="shared" si="456"/>
        <v>29488.2</v>
      </c>
      <c r="Z2329" s="5">
        <f t="shared" si="3"/>
        <v>18742.5</v>
      </c>
      <c r="AC2329" s="1" t="str">
        <f t="shared" ref="AC2329:AC2330" si="565">IF(T2329="","C","O")</f>
        <v>C</v>
      </c>
      <c r="AD2329" s="12" t="s">
        <v>46</v>
      </c>
      <c r="AE2329" s="12" t="s">
        <v>46</v>
      </c>
      <c r="AF2329" s="12" t="s">
        <v>46</v>
      </c>
      <c r="AG2329" s="12"/>
      <c r="AH2329" s="12"/>
      <c r="AI2329" s="12"/>
    </row>
    <row r="2330">
      <c r="A2330" s="1" t="s">
        <v>3406</v>
      </c>
      <c r="B2330" s="13"/>
      <c r="C2330" s="1" t="s">
        <v>132</v>
      </c>
      <c r="D2330" s="1" t="s">
        <v>102</v>
      </c>
      <c r="E2330" s="1" t="s">
        <v>168</v>
      </c>
      <c r="F2330" s="1" t="s">
        <v>3400</v>
      </c>
      <c r="G2330" s="1" t="s">
        <v>152</v>
      </c>
      <c r="H2330" s="1" t="s">
        <v>153</v>
      </c>
      <c r="I2330" s="1" t="s">
        <v>234</v>
      </c>
      <c r="J2330" s="1"/>
      <c r="K2330" s="1" t="s">
        <v>3407</v>
      </c>
      <c r="L2330" s="1" t="s">
        <v>143</v>
      </c>
      <c r="M2330" s="9">
        <v>44713.0</v>
      </c>
      <c r="N2330" s="9">
        <v>44683.0</v>
      </c>
      <c r="O2330" s="1"/>
      <c r="P2330" s="1">
        <v>8.33</v>
      </c>
      <c r="Q2330" s="1">
        <v>100000.0</v>
      </c>
      <c r="R2330" s="1">
        <v>300000.0</v>
      </c>
      <c r="S2330" s="10">
        <f t="shared" si="564"/>
        <v>44773</v>
      </c>
      <c r="V2330" s="5">
        <f t="shared" si="240"/>
        <v>24990</v>
      </c>
      <c r="W2330" s="11">
        <f t="shared" si="456"/>
        <v>29488.2</v>
      </c>
      <c r="X2330" s="1"/>
      <c r="Y2330" s="1"/>
      <c r="Z2330" s="5">
        <f t="shared" si="3"/>
        <v>18742.5</v>
      </c>
      <c r="AB2330" s="1"/>
      <c r="AC2330" s="1" t="str">
        <f t="shared" si="565"/>
        <v>C</v>
      </c>
      <c r="AD2330" s="12" t="s">
        <v>46</v>
      </c>
      <c r="AE2330" s="12" t="s">
        <v>46</v>
      </c>
      <c r="AF2330" s="12" t="s">
        <v>46</v>
      </c>
      <c r="AG2330" s="12"/>
      <c r="AH2330" s="12"/>
      <c r="AI2330" s="12"/>
    </row>
    <row r="2331">
      <c r="A2331" s="1" t="s">
        <v>3409</v>
      </c>
      <c r="B2331" s="13"/>
      <c r="C2331" s="1" t="s">
        <v>36</v>
      </c>
      <c r="D2331" s="1" t="s">
        <v>102</v>
      </c>
      <c r="E2331" s="1" t="s">
        <v>82</v>
      </c>
      <c r="F2331" s="1" t="s">
        <v>3410</v>
      </c>
      <c r="G2331" s="1" t="s">
        <v>354</v>
      </c>
      <c r="H2331" s="1" t="s">
        <v>355</v>
      </c>
      <c r="I2331" s="1" t="s">
        <v>209</v>
      </c>
      <c r="J2331" s="1"/>
      <c r="K2331" s="1" t="s">
        <v>3411</v>
      </c>
      <c r="L2331" s="1" t="s">
        <v>88</v>
      </c>
      <c r="M2331" s="9">
        <v>44837.0</v>
      </c>
      <c r="N2331" s="9">
        <v>44742.0</v>
      </c>
      <c r="O2331" s="1"/>
      <c r="P2331" s="1">
        <v>7.5</v>
      </c>
      <c r="Q2331" s="1">
        <v>500000.0</v>
      </c>
      <c r="R2331" s="1">
        <v>550000.0</v>
      </c>
      <c r="S2331" s="14">
        <v>44914.0</v>
      </c>
      <c r="T2331" s="9">
        <v>44932.0</v>
      </c>
      <c r="U2331" s="1" t="s">
        <v>3412</v>
      </c>
      <c r="V2331" s="5">
        <f t="shared" si="240"/>
        <v>41250</v>
      </c>
      <c r="W2331" s="11">
        <f t="shared" si="456"/>
        <v>48675</v>
      </c>
      <c r="X2331" s="9">
        <v>44944.0</v>
      </c>
      <c r="Y2331" s="5">
        <f t="shared" ref="Y2331:Y2334" si="566">W2331-(V2331*10%)</f>
        <v>44550</v>
      </c>
      <c r="Z2331" s="5">
        <f t="shared" si="3"/>
        <v>30937.5</v>
      </c>
      <c r="AA2331" s="9">
        <v>44953.0</v>
      </c>
      <c r="AB2331" s="1" t="s">
        <v>3412</v>
      </c>
      <c r="AC2331" s="1" t="s">
        <v>55</v>
      </c>
      <c r="AD2331" s="12" t="s">
        <v>46</v>
      </c>
      <c r="AE2331" s="12" t="s">
        <v>46</v>
      </c>
      <c r="AF2331" s="12" t="s">
        <v>46</v>
      </c>
      <c r="AG2331" s="12" t="s">
        <v>46</v>
      </c>
      <c r="AH2331" s="12" t="s">
        <v>46</v>
      </c>
      <c r="AI2331" s="12" t="s">
        <v>46</v>
      </c>
    </row>
    <row r="2332">
      <c r="A2332" s="1" t="s">
        <v>3413</v>
      </c>
      <c r="B2332" s="13"/>
      <c r="C2332" s="1" t="s">
        <v>36</v>
      </c>
      <c r="D2332" s="1" t="s">
        <v>50</v>
      </c>
      <c r="E2332" s="1" t="s">
        <v>82</v>
      </c>
      <c r="F2332" s="1" t="s">
        <v>1809</v>
      </c>
      <c r="G2332" s="1" t="s">
        <v>127</v>
      </c>
      <c r="H2332" s="1" t="s">
        <v>128</v>
      </c>
      <c r="I2332" s="1" t="s">
        <v>123</v>
      </c>
      <c r="J2332" s="1"/>
      <c r="K2332" s="1" t="s">
        <v>3414</v>
      </c>
      <c r="L2332" s="1" t="s">
        <v>143</v>
      </c>
      <c r="M2332" s="9">
        <v>44833.0</v>
      </c>
      <c r="N2332" s="9">
        <v>44833.0</v>
      </c>
      <c r="O2332" s="1"/>
      <c r="P2332" s="1">
        <v>8.33</v>
      </c>
      <c r="Q2332" s="1">
        <v>500000.0</v>
      </c>
      <c r="R2332" s="1">
        <v>300000.0</v>
      </c>
      <c r="S2332" s="9">
        <v>45358.0</v>
      </c>
      <c r="T2332" s="9">
        <v>45364.0</v>
      </c>
      <c r="U2332" s="1" t="s">
        <v>3415</v>
      </c>
      <c r="V2332" s="5">
        <f t="shared" si="240"/>
        <v>24990</v>
      </c>
      <c r="W2332" s="11">
        <f t="shared" si="456"/>
        <v>29488.2</v>
      </c>
      <c r="X2332" s="9">
        <v>45404.0</v>
      </c>
      <c r="Y2332" s="5">
        <f t="shared" si="566"/>
        <v>26989.2</v>
      </c>
      <c r="Z2332" s="5">
        <f t="shared" si="3"/>
        <v>18742.5</v>
      </c>
      <c r="AA2332" s="9">
        <v>46148.0</v>
      </c>
      <c r="AB2332" s="1" t="s">
        <v>3415</v>
      </c>
      <c r="AC2332" s="1" t="s">
        <v>55</v>
      </c>
      <c r="AD2332" s="12" t="s">
        <v>46</v>
      </c>
      <c r="AE2332" s="12" t="s">
        <v>46</v>
      </c>
      <c r="AF2332" s="12" t="s">
        <v>47</v>
      </c>
      <c r="AG2332" s="12" t="s">
        <v>47</v>
      </c>
      <c r="AH2332" s="12" t="s">
        <v>137</v>
      </c>
      <c r="AI2332" s="12" t="s">
        <v>3416</v>
      </c>
    </row>
    <row r="2333">
      <c r="A2333" s="1" t="s">
        <v>3413</v>
      </c>
      <c r="B2333" s="13"/>
      <c r="C2333" s="1" t="s">
        <v>36</v>
      </c>
      <c r="D2333" s="1" t="s">
        <v>50</v>
      </c>
      <c r="E2333" s="1" t="s">
        <v>82</v>
      </c>
      <c r="F2333" s="1" t="s">
        <v>1809</v>
      </c>
      <c r="G2333" s="1" t="s">
        <v>115</v>
      </c>
      <c r="H2333" s="1" t="s">
        <v>116</v>
      </c>
      <c r="I2333" s="1" t="s">
        <v>301</v>
      </c>
      <c r="J2333" s="1"/>
      <c r="K2333" s="1" t="s">
        <v>3414</v>
      </c>
      <c r="L2333" s="1" t="s">
        <v>53</v>
      </c>
      <c r="M2333" s="9">
        <v>45311.0</v>
      </c>
      <c r="N2333" s="9">
        <v>45311.0</v>
      </c>
      <c r="O2333" s="1"/>
      <c r="P2333" s="1">
        <v>8.33</v>
      </c>
      <c r="Q2333" s="1">
        <v>300000.0</v>
      </c>
      <c r="R2333" s="1">
        <v>360000.0</v>
      </c>
      <c r="S2333" s="9">
        <v>45342.0</v>
      </c>
      <c r="T2333" s="9">
        <v>45379.0</v>
      </c>
      <c r="U2333" s="1" t="s">
        <v>3417</v>
      </c>
      <c r="V2333" s="5">
        <f t="shared" si="240"/>
        <v>29988</v>
      </c>
      <c r="W2333" s="11">
        <f t="shared" si="456"/>
        <v>35385.84</v>
      </c>
      <c r="X2333" s="9">
        <v>45379.0</v>
      </c>
      <c r="Y2333" s="5">
        <f t="shared" si="566"/>
        <v>32387.04</v>
      </c>
      <c r="Z2333" s="5">
        <f t="shared" si="3"/>
        <v>22491</v>
      </c>
      <c r="AA2333" s="9">
        <v>45379.0</v>
      </c>
      <c r="AB2333" s="1" t="s">
        <v>3417</v>
      </c>
      <c r="AC2333" s="1" t="s">
        <v>55</v>
      </c>
      <c r="AD2333" s="12" t="s">
        <v>47</v>
      </c>
      <c r="AE2333" s="12" t="s">
        <v>47</v>
      </c>
      <c r="AF2333" s="12" t="s">
        <v>47</v>
      </c>
      <c r="AG2333" s="12" t="s">
        <v>47</v>
      </c>
      <c r="AH2333" s="12" t="s">
        <v>47</v>
      </c>
      <c r="AI2333" s="12" t="s">
        <v>47</v>
      </c>
    </row>
    <row r="2334">
      <c r="A2334" s="1" t="s">
        <v>3418</v>
      </c>
      <c r="B2334" s="13"/>
      <c r="C2334" s="1" t="s">
        <v>132</v>
      </c>
      <c r="D2334" s="1" t="s">
        <v>96</v>
      </c>
      <c r="E2334" s="1" t="s">
        <v>358</v>
      </c>
      <c r="F2334" s="1" t="s">
        <v>3419</v>
      </c>
      <c r="G2334" s="1" t="s">
        <v>115</v>
      </c>
      <c r="H2334" s="1" t="s">
        <v>116</v>
      </c>
      <c r="I2334" s="1" t="s">
        <v>42</v>
      </c>
      <c r="J2334" s="1"/>
      <c r="K2334" s="1" t="s">
        <v>3420</v>
      </c>
      <c r="L2334" s="1" t="s">
        <v>143</v>
      </c>
      <c r="M2334" s="14">
        <v>45287.0</v>
      </c>
      <c r="N2334" s="9">
        <v>45338.0</v>
      </c>
      <c r="O2334" s="1"/>
      <c r="P2334" s="1">
        <v>8.33</v>
      </c>
      <c r="Q2334" s="1">
        <v>400000.0</v>
      </c>
      <c r="R2334" s="1">
        <v>420184.0</v>
      </c>
      <c r="S2334" s="9">
        <v>45323.0</v>
      </c>
      <c r="T2334" s="9">
        <v>45338.0</v>
      </c>
      <c r="U2334" s="1" t="s">
        <v>3421</v>
      </c>
      <c r="V2334" s="5">
        <f t="shared" si="240"/>
        <v>35001.3272</v>
      </c>
      <c r="W2334" s="11">
        <f t="shared" si="456"/>
        <v>41301.5661</v>
      </c>
      <c r="X2334" s="9">
        <v>45353.0</v>
      </c>
      <c r="Y2334" s="5">
        <f t="shared" si="566"/>
        <v>37801.43338</v>
      </c>
      <c r="Z2334" s="5">
        <f t="shared" si="3"/>
        <v>26250.9954</v>
      </c>
      <c r="AA2334" s="9">
        <v>45344.0</v>
      </c>
      <c r="AB2334" s="1" t="s">
        <v>3422</v>
      </c>
      <c r="AC2334" s="1" t="s">
        <v>55</v>
      </c>
      <c r="AD2334" s="12" t="s">
        <v>47</v>
      </c>
      <c r="AE2334" s="12" t="s">
        <v>47</v>
      </c>
      <c r="AF2334" s="12" t="s">
        <v>47</v>
      </c>
      <c r="AG2334" s="12" t="s">
        <v>47</v>
      </c>
      <c r="AH2334" s="12" t="s">
        <v>47</v>
      </c>
      <c r="AI2334" s="12" t="s">
        <v>47</v>
      </c>
    </row>
    <row r="2335">
      <c r="A2335" s="1" t="s">
        <v>3423</v>
      </c>
      <c r="B2335" s="13"/>
      <c r="C2335" s="1" t="s">
        <v>36</v>
      </c>
      <c r="D2335" s="1" t="s">
        <v>102</v>
      </c>
      <c r="E2335" s="1" t="s">
        <v>38</v>
      </c>
      <c r="F2335" s="1" t="s">
        <v>1668</v>
      </c>
      <c r="G2335" s="1" t="s">
        <v>140</v>
      </c>
      <c r="H2335" s="1" t="s">
        <v>589</v>
      </c>
      <c r="I2335" s="1" t="s">
        <v>187</v>
      </c>
      <c r="J2335" s="1"/>
      <c r="K2335" s="1" t="s">
        <v>3424</v>
      </c>
      <c r="L2335" s="1" t="s">
        <v>143</v>
      </c>
      <c r="M2335" s="9">
        <v>45300.0</v>
      </c>
      <c r="N2335" s="9">
        <v>45301.0</v>
      </c>
      <c r="O2335" s="1"/>
      <c r="P2335" s="1">
        <v>7.5</v>
      </c>
      <c r="Q2335" s="1">
        <v>750000.0</v>
      </c>
      <c r="R2335" s="1">
        <v>800000.0</v>
      </c>
      <c r="S2335" s="9">
        <v>45293.0</v>
      </c>
      <c r="T2335" s="9">
        <v>45301.0</v>
      </c>
      <c r="U2335" s="1" t="s">
        <v>3425</v>
      </c>
      <c r="V2335" s="5">
        <f t="shared" si="240"/>
        <v>60000</v>
      </c>
      <c r="W2335" s="11">
        <f t="shared" si="456"/>
        <v>70800</v>
      </c>
      <c r="X2335" s="9"/>
      <c r="Z2335" s="5">
        <f t="shared" si="3"/>
        <v>45000</v>
      </c>
      <c r="AC2335" s="1" t="s">
        <v>162</v>
      </c>
      <c r="AD2335" s="12" t="s">
        <v>47</v>
      </c>
      <c r="AE2335" s="12" t="s">
        <v>47</v>
      </c>
      <c r="AF2335" s="12" t="s">
        <v>47</v>
      </c>
      <c r="AG2335" s="12" t="s">
        <v>47</v>
      </c>
      <c r="AH2335" s="12"/>
      <c r="AI2335" s="12"/>
    </row>
    <row r="2336">
      <c r="A2336" s="1" t="s">
        <v>3426</v>
      </c>
      <c r="B2336" s="13"/>
      <c r="C2336" s="1" t="s">
        <v>36</v>
      </c>
      <c r="D2336" s="1" t="s">
        <v>102</v>
      </c>
      <c r="E2336" s="1" t="s">
        <v>212</v>
      </c>
      <c r="F2336" s="1" t="s">
        <v>2405</v>
      </c>
      <c r="G2336" s="1" t="s">
        <v>40</v>
      </c>
      <c r="H2336" s="1" t="s">
        <v>345</v>
      </c>
      <c r="I2336" s="1" t="s">
        <v>42</v>
      </c>
      <c r="J2336" s="1"/>
      <c r="K2336" s="1" t="s">
        <v>3427</v>
      </c>
      <c r="L2336" s="1" t="s">
        <v>53</v>
      </c>
      <c r="M2336" s="9">
        <v>44681.0</v>
      </c>
      <c r="N2336" s="9">
        <v>44687.0</v>
      </c>
      <c r="O2336" s="1"/>
      <c r="P2336" s="1">
        <v>8.33</v>
      </c>
      <c r="Q2336" s="1">
        <v>300000.0</v>
      </c>
      <c r="R2336" s="1">
        <v>300000.0</v>
      </c>
      <c r="S2336" s="10">
        <f t="shared" ref="S2336:S2339" si="567">N2336+90</f>
        <v>44777</v>
      </c>
      <c r="V2336" s="5">
        <f t="shared" si="240"/>
        <v>24990</v>
      </c>
      <c r="W2336" s="11">
        <f t="shared" si="456"/>
        <v>29488.2</v>
      </c>
      <c r="X2336" s="1"/>
      <c r="Y2336" s="1"/>
      <c r="Z2336" s="5">
        <f t="shared" si="3"/>
        <v>18742.5</v>
      </c>
      <c r="AA2336" s="1"/>
      <c r="AB2336" s="1"/>
      <c r="AC2336" s="1" t="str">
        <f>IF(T2336="","C","O")</f>
        <v>C</v>
      </c>
      <c r="AD2336" s="12" t="s">
        <v>46</v>
      </c>
      <c r="AE2336" s="12" t="s">
        <v>46</v>
      </c>
      <c r="AF2336" s="12" t="s">
        <v>46</v>
      </c>
      <c r="AG2336" s="12"/>
      <c r="AH2336" s="12"/>
      <c r="AI2336" s="12"/>
    </row>
    <row r="2337">
      <c r="A2337" s="1" t="s">
        <v>3426</v>
      </c>
      <c r="B2337" s="13"/>
      <c r="C2337" s="1" t="s">
        <v>36</v>
      </c>
      <c r="D2337" s="1" t="s">
        <v>102</v>
      </c>
      <c r="E2337" s="1" t="s">
        <v>212</v>
      </c>
      <c r="F2337" s="1" t="s">
        <v>2405</v>
      </c>
      <c r="G2337" s="1" t="s">
        <v>40</v>
      </c>
      <c r="H2337" s="1" t="s">
        <v>345</v>
      </c>
      <c r="I2337" s="1" t="s">
        <v>42</v>
      </c>
      <c r="J2337" s="1"/>
      <c r="K2337" s="1" t="s">
        <v>3427</v>
      </c>
      <c r="L2337" s="1" t="s">
        <v>53</v>
      </c>
      <c r="M2337" s="9">
        <v>44681.0</v>
      </c>
      <c r="N2337" s="9">
        <v>44718.0</v>
      </c>
      <c r="O2337" s="1"/>
      <c r="P2337" s="1">
        <v>8.33</v>
      </c>
      <c r="Q2337" s="1">
        <v>500000.0</v>
      </c>
      <c r="R2337" s="1">
        <v>300000.0</v>
      </c>
      <c r="S2337" s="10">
        <f t="shared" si="567"/>
        <v>44808</v>
      </c>
      <c r="V2337" s="5">
        <f t="shared" si="240"/>
        <v>24990</v>
      </c>
      <c r="W2337" s="11">
        <f t="shared" si="456"/>
        <v>29488.2</v>
      </c>
      <c r="Z2337" s="5">
        <f t="shared" si="3"/>
        <v>18742.5</v>
      </c>
      <c r="AC2337" s="1" t="s">
        <v>45</v>
      </c>
      <c r="AD2337" s="12" t="s">
        <v>46</v>
      </c>
      <c r="AE2337" s="12" t="s">
        <v>46</v>
      </c>
      <c r="AF2337" s="12" t="s">
        <v>46</v>
      </c>
      <c r="AG2337" s="12"/>
      <c r="AH2337" s="12"/>
      <c r="AI2337" s="12"/>
    </row>
    <row r="2338">
      <c r="A2338" s="1" t="s">
        <v>3426</v>
      </c>
      <c r="B2338" s="13"/>
      <c r="C2338" s="1" t="s">
        <v>36</v>
      </c>
      <c r="D2338" s="1" t="s">
        <v>102</v>
      </c>
      <c r="E2338" s="1" t="s">
        <v>212</v>
      </c>
      <c r="F2338" s="1" t="s">
        <v>2405</v>
      </c>
      <c r="G2338" s="1" t="s">
        <v>40</v>
      </c>
      <c r="H2338" s="1" t="s">
        <v>345</v>
      </c>
      <c r="I2338" s="1" t="s">
        <v>42</v>
      </c>
      <c r="J2338" s="1"/>
      <c r="K2338" s="1" t="s">
        <v>3427</v>
      </c>
      <c r="L2338" s="1" t="s">
        <v>53</v>
      </c>
      <c r="M2338" s="9">
        <v>44681.0</v>
      </c>
      <c r="N2338" s="9">
        <v>44677.0</v>
      </c>
      <c r="O2338" s="9">
        <v>44594.0</v>
      </c>
      <c r="P2338" s="1">
        <v>8.33</v>
      </c>
      <c r="Q2338" s="1">
        <v>300000.0</v>
      </c>
      <c r="R2338" s="1">
        <v>300000.0</v>
      </c>
      <c r="S2338" s="10">
        <f t="shared" si="567"/>
        <v>44767</v>
      </c>
      <c r="V2338" s="5">
        <f t="shared" si="240"/>
        <v>24990</v>
      </c>
      <c r="W2338" s="11">
        <f t="shared" si="456"/>
        <v>29488.2</v>
      </c>
      <c r="Z2338" s="5">
        <f t="shared" si="3"/>
        <v>18742.5</v>
      </c>
      <c r="AB2338" s="1"/>
      <c r="AC2338" s="1" t="s">
        <v>45</v>
      </c>
      <c r="AD2338" s="12" t="s">
        <v>46</v>
      </c>
      <c r="AE2338" s="12" t="s">
        <v>46</v>
      </c>
      <c r="AF2338" s="12" t="s">
        <v>46</v>
      </c>
      <c r="AG2338" s="12"/>
      <c r="AH2338" s="12"/>
      <c r="AI2338" s="12"/>
    </row>
    <row r="2339">
      <c r="A2339" s="1" t="s">
        <v>3426</v>
      </c>
      <c r="B2339" s="13"/>
      <c r="C2339" s="1" t="s">
        <v>36</v>
      </c>
      <c r="D2339" s="1" t="s">
        <v>102</v>
      </c>
      <c r="E2339" s="1" t="s">
        <v>212</v>
      </c>
      <c r="F2339" s="1" t="s">
        <v>2405</v>
      </c>
      <c r="G2339" s="1" t="s">
        <v>40</v>
      </c>
      <c r="H2339" s="1" t="s">
        <v>345</v>
      </c>
      <c r="I2339" s="1" t="s">
        <v>42</v>
      </c>
      <c r="J2339" s="1"/>
      <c r="K2339" s="1" t="s">
        <v>3427</v>
      </c>
      <c r="L2339" s="1" t="s">
        <v>53</v>
      </c>
      <c r="M2339" s="9">
        <v>44681.0</v>
      </c>
      <c r="N2339" s="9">
        <v>44677.0</v>
      </c>
      <c r="O2339" s="9">
        <v>44594.0</v>
      </c>
      <c r="P2339" s="1">
        <v>8.33</v>
      </c>
      <c r="Q2339" s="1">
        <v>400000.0</v>
      </c>
      <c r="R2339" s="1">
        <v>300000.0</v>
      </c>
      <c r="S2339" s="10">
        <f t="shared" si="567"/>
        <v>44767</v>
      </c>
      <c r="V2339" s="5">
        <f t="shared" si="240"/>
        <v>24990</v>
      </c>
      <c r="W2339" s="11">
        <f t="shared" si="456"/>
        <v>29488.2</v>
      </c>
      <c r="Z2339" s="5">
        <f t="shared" si="3"/>
        <v>18742.5</v>
      </c>
      <c r="AB2339" s="1"/>
      <c r="AC2339" s="1" t="s">
        <v>45</v>
      </c>
      <c r="AD2339" s="12" t="s">
        <v>46</v>
      </c>
      <c r="AE2339" s="12" t="s">
        <v>46</v>
      </c>
      <c r="AF2339" s="12" t="s">
        <v>46</v>
      </c>
      <c r="AG2339" s="12"/>
      <c r="AH2339" s="12"/>
      <c r="AI2339" s="12"/>
    </row>
    <row r="2340">
      <c r="A2340" s="1" t="s">
        <v>3428</v>
      </c>
      <c r="B2340" s="13"/>
      <c r="C2340" s="1" t="s">
        <v>36</v>
      </c>
      <c r="D2340" s="1" t="s">
        <v>96</v>
      </c>
      <c r="E2340" s="1" t="s">
        <v>113</v>
      </c>
      <c r="F2340" s="1" t="s">
        <v>344</v>
      </c>
      <c r="G2340" s="1" t="s">
        <v>115</v>
      </c>
      <c r="H2340" s="1" t="s">
        <v>116</v>
      </c>
      <c r="I2340" s="1" t="s">
        <v>42</v>
      </c>
      <c r="J2340" s="1"/>
      <c r="K2340" s="1" t="s">
        <v>3429</v>
      </c>
      <c r="L2340" s="1" t="s">
        <v>99</v>
      </c>
      <c r="M2340" s="9">
        <v>44742.0</v>
      </c>
      <c r="N2340" s="9">
        <v>44742.0</v>
      </c>
      <c r="O2340" s="1"/>
      <c r="P2340" s="1">
        <v>8.33</v>
      </c>
      <c r="Q2340" s="1">
        <v>500000.0</v>
      </c>
      <c r="R2340" s="1">
        <v>182250.0</v>
      </c>
      <c r="S2340" s="14">
        <v>44876.0</v>
      </c>
      <c r="T2340" s="14">
        <v>44907.0</v>
      </c>
      <c r="U2340" s="1" t="s">
        <v>3430</v>
      </c>
      <c r="V2340" s="5">
        <f t="shared" si="240"/>
        <v>15181.425</v>
      </c>
      <c r="W2340" s="11">
        <f t="shared" si="456"/>
        <v>17914.0815</v>
      </c>
      <c r="X2340" s="14"/>
      <c r="Z2340" s="5">
        <f t="shared" si="3"/>
        <v>11386.06875</v>
      </c>
      <c r="AC2340" s="1" t="s">
        <v>162</v>
      </c>
      <c r="AD2340" s="12" t="s">
        <v>46</v>
      </c>
      <c r="AE2340" s="12" t="s">
        <v>46</v>
      </c>
      <c r="AF2340" s="12" t="s">
        <v>46</v>
      </c>
      <c r="AG2340" s="12" t="s">
        <v>46</v>
      </c>
      <c r="AH2340" s="12"/>
      <c r="AI2340" s="12"/>
    </row>
    <row r="2341">
      <c r="A2341" s="1" t="s">
        <v>3428</v>
      </c>
      <c r="B2341" s="13"/>
      <c r="C2341" s="1" t="s">
        <v>36</v>
      </c>
      <c r="D2341" s="1" t="s">
        <v>96</v>
      </c>
      <c r="E2341" s="1" t="s">
        <v>113</v>
      </c>
      <c r="F2341" s="1" t="s">
        <v>344</v>
      </c>
      <c r="G2341" s="1" t="s">
        <v>115</v>
      </c>
      <c r="H2341" s="1" t="s">
        <v>116</v>
      </c>
      <c r="I2341" s="1" t="s">
        <v>42</v>
      </c>
      <c r="J2341" s="1"/>
      <c r="K2341" s="1" t="s">
        <v>3429</v>
      </c>
      <c r="L2341" s="1" t="s">
        <v>99</v>
      </c>
      <c r="M2341" s="9">
        <v>44742.0</v>
      </c>
      <c r="N2341" s="9">
        <v>44742.0</v>
      </c>
      <c r="O2341" s="1"/>
      <c r="P2341" s="1">
        <v>8.33</v>
      </c>
      <c r="Q2341" s="1">
        <v>500000.0</v>
      </c>
      <c r="R2341" s="1">
        <v>222750.0</v>
      </c>
      <c r="S2341" s="14">
        <v>44890.0</v>
      </c>
      <c r="T2341" s="14">
        <v>44907.0</v>
      </c>
      <c r="U2341" s="1" t="s">
        <v>3431</v>
      </c>
      <c r="V2341" s="5">
        <f t="shared" si="240"/>
        <v>18555.075</v>
      </c>
      <c r="W2341" s="11">
        <f t="shared" si="456"/>
        <v>21894.9885</v>
      </c>
      <c r="X2341" s="14"/>
      <c r="Y2341" s="1"/>
      <c r="Z2341" s="5">
        <f t="shared" si="3"/>
        <v>13916.30625</v>
      </c>
      <c r="AB2341" s="1"/>
      <c r="AC2341" s="1" t="s">
        <v>162</v>
      </c>
      <c r="AD2341" s="12" t="s">
        <v>46</v>
      </c>
      <c r="AE2341" s="12" t="s">
        <v>46</v>
      </c>
      <c r="AF2341" s="12" t="s">
        <v>46</v>
      </c>
      <c r="AG2341" s="12" t="s">
        <v>46</v>
      </c>
      <c r="AH2341" s="12"/>
      <c r="AI2341" s="12"/>
    </row>
    <row r="2342">
      <c r="A2342" s="1" t="s">
        <v>3428</v>
      </c>
      <c r="B2342" s="13"/>
      <c r="C2342" s="1" t="s">
        <v>36</v>
      </c>
      <c r="D2342" s="1" t="s">
        <v>96</v>
      </c>
      <c r="E2342" s="1" t="s">
        <v>113</v>
      </c>
      <c r="F2342" s="1" t="s">
        <v>344</v>
      </c>
      <c r="G2342" s="1" t="s">
        <v>115</v>
      </c>
      <c r="H2342" s="1" t="s">
        <v>116</v>
      </c>
      <c r="I2342" s="1" t="s">
        <v>42</v>
      </c>
      <c r="J2342" s="1"/>
      <c r="K2342" s="1" t="s">
        <v>3429</v>
      </c>
      <c r="L2342" s="1" t="s">
        <v>99</v>
      </c>
      <c r="M2342" s="9">
        <v>44742.0</v>
      </c>
      <c r="N2342" s="9">
        <v>44742.0</v>
      </c>
      <c r="O2342" s="1"/>
      <c r="P2342" s="1">
        <v>8.33</v>
      </c>
      <c r="Q2342" s="1">
        <v>500000.0</v>
      </c>
      <c r="R2342" s="1">
        <v>421875.0</v>
      </c>
      <c r="S2342" s="9">
        <v>44903.0</v>
      </c>
      <c r="T2342" s="14">
        <v>44907.0</v>
      </c>
      <c r="U2342" s="1" t="s">
        <v>3432</v>
      </c>
      <c r="V2342" s="5">
        <f t="shared" si="240"/>
        <v>35142.1875</v>
      </c>
      <c r="W2342" s="11">
        <f t="shared" si="456"/>
        <v>41467.78125</v>
      </c>
      <c r="X2342" s="14"/>
      <c r="Y2342" s="1"/>
      <c r="Z2342" s="5">
        <f t="shared" si="3"/>
        <v>26356.64063</v>
      </c>
      <c r="AB2342" s="1"/>
      <c r="AC2342" s="1" t="s">
        <v>162</v>
      </c>
      <c r="AD2342" s="12" t="s">
        <v>46</v>
      </c>
      <c r="AE2342" s="12" t="s">
        <v>46</v>
      </c>
      <c r="AF2342" s="12" t="s">
        <v>46</v>
      </c>
      <c r="AG2342" s="12" t="s">
        <v>46</v>
      </c>
      <c r="AH2342" s="12"/>
      <c r="AI2342" s="12"/>
    </row>
    <row r="2343">
      <c r="A2343" s="1" t="s">
        <v>3428</v>
      </c>
      <c r="B2343" s="13"/>
      <c r="C2343" s="1" t="s">
        <v>36</v>
      </c>
      <c r="D2343" s="1" t="s">
        <v>96</v>
      </c>
      <c r="E2343" s="1" t="s">
        <v>113</v>
      </c>
      <c r="F2343" s="1" t="s">
        <v>344</v>
      </c>
      <c r="G2343" s="1" t="s">
        <v>115</v>
      </c>
      <c r="H2343" s="1" t="s">
        <v>116</v>
      </c>
      <c r="I2343" s="1" t="s">
        <v>42</v>
      </c>
      <c r="J2343" s="1"/>
      <c r="K2343" s="1" t="s">
        <v>3429</v>
      </c>
      <c r="L2343" s="1" t="s">
        <v>99</v>
      </c>
      <c r="M2343" s="9">
        <v>44742.0</v>
      </c>
      <c r="N2343" s="14">
        <v>44876.0</v>
      </c>
      <c r="O2343" s="1"/>
      <c r="P2343" s="1">
        <v>8.33</v>
      </c>
      <c r="Q2343" s="1">
        <v>300000.0</v>
      </c>
      <c r="R2343" s="1">
        <v>182250.0</v>
      </c>
      <c r="S2343" s="14">
        <v>44876.0</v>
      </c>
      <c r="T2343" s="14">
        <v>44876.0</v>
      </c>
      <c r="U2343" s="1" t="s">
        <v>3433</v>
      </c>
      <c r="V2343" s="5">
        <f t="shared" si="240"/>
        <v>15181.425</v>
      </c>
      <c r="W2343" s="11">
        <f t="shared" si="456"/>
        <v>17914.0815</v>
      </c>
      <c r="X2343" s="9">
        <v>44949.0</v>
      </c>
      <c r="Y2343" s="5">
        <f t="shared" ref="Y2343:Y2344" si="568">W2343</f>
        <v>17914.0815</v>
      </c>
      <c r="Z2343" s="5">
        <f t="shared" si="3"/>
        <v>11386.06875</v>
      </c>
      <c r="AA2343" s="9">
        <v>44952.0</v>
      </c>
      <c r="AB2343" s="1" t="s">
        <v>3433</v>
      </c>
      <c r="AC2343" s="1" t="s">
        <v>55</v>
      </c>
      <c r="AD2343" s="12" t="s">
        <v>46</v>
      </c>
      <c r="AE2343" s="12" t="s">
        <v>46</v>
      </c>
      <c r="AF2343" s="12" t="s">
        <v>46</v>
      </c>
      <c r="AG2343" s="12" t="s">
        <v>46</v>
      </c>
      <c r="AH2343" s="12" t="s">
        <v>46</v>
      </c>
      <c r="AI2343" s="12" t="s">
        <v>46</v>
      </c>
    </row>
    <row r="2344">
      <c r="A2344" s="1" t="s">
        <v>3428</v>
      </c>
      <c r="B2344" s="13"/>
      <c r="C2344" s="1" t="s">
        <v>36</v>
      </c>
      <c r="D2344" s="1" t="s">
        <v>96</v>
      </c>
      <c r="E2344" s="1" t="s">
        <v>113</v>
      </c>
      <c r="F2344" s="1" t="s">
        <v>344</v>
      </c>
      <c r="G2344" s="1" t="s">
        <v>115</v>
      </c>
      <c r="H2344" s="1" t="s">
        <v>116</v>
      </c>
      <c r="I2344" s="1" t="s">
        <v>42</v>
      </c>
      <c r="J2344" s="1"/>
      <c r="K2344" s="1" t="s">
        <v>3429</v>
      </c>
      <c r="L2344" s="1" t="s">
        <v>99</v>
      </c>
      <c r="M2344" s="9">
        <v>44742.0</v>
      </c>
      <c r="N2344" s="14">
        <v>44890.0</v>
      </c>
      <c r="O2344" s="1"/>
      <c r="P2344" s="1">
        <v>8.33</v>
      </c>
      <c r="Q2344" s="1">
        <v>300000.0</v>
      </c>
      <c r="R2344" s="1">
        <v>222750.0</v>
      </c>
      <c r="S2344" s="14">
        <v>44890.0</v>
      </c>
      <c r="T2344" s="14">
        <v>44890.0</v>
      </c>
      <c r="U2344" s="1" t="s">
        <v>3434</v>
      </c>
      <c r="V2344" s="5">
        <f t="shared" si="240"/>
        <v>18555.075</v>
      </c>
      <c r="W2344" s="11">
        <f t="shared" si="456"/>
        <v>21894.9885</v>
      </c>
      <c r="X2344" s="9">
        <v>44949.0</v>
      </c>
      <c r="Y2344" s="5">
        <f t="shared" si="568"/>
        <v>21894.9885</v>
      </c>
      <c r="Z2344" s="5">
        <f t="shared" si="3"/>
        <v>13916.30625</v>
      </c>
      <c r="AA2344" s="9">
        <v>44952.0</v>
      </c>
      <c r="AB2344" s="1" t="s">
        <v>3434</v>
      </c>
      <c r="AC2344" s="1" t="s">
        <v>55</v>
      </c>
      <c r="AD2344" s="12" t="s">
        <v>46</v>
      </c>
      <c r="AE2344" s="12" t="s">
        <v>46</v>
      </c>
      <c r="AF2344" s="12" t="s">
        <v>46</v>
      </c>
      <c r="AG2344" s="12" t="s">
        <v>46</v>
      </c>
      <c r="AH2344" s="12" t="s">
        <v>46</v>
      </c>
      <c r="AI2344" s="12" t="s">
        <v>46</v>
      </c>
    </row>
    <row r="2345">
      <c r="A2345" s="1" t="s">
        <v>3428</v>
      </c>
      <c r="B2345" s="13"/>
      <c r="C2345" s="1" t="s">
        <v>36</v>
      </c>
      <c r="D2345" s="1" t="s">
        <v>96</v>
      </c>
      <c r="E2345" s="1" t="s">
        <v>113</v>
      </c>
      <c r="F2345" s="1" t="s">
        <v>872</v>
      </c>
      <c r="G2345" s="1" t="s">
        <v>115</v>
      </c>
      <c r="H2345" s="1" t="s">
        <v>116</v>
      </c>
      <c r="I2345" s="1" t="s">
        <v>42</v>
      </c>
      <c r="J2345" s="1"/>
      <c r="K2345" s="1" t="s">
        <v>3429</v>
      </c>
      <c r="L2345" s="1" t="s">
        <v>99</v>
      </c>
      <c r="M2345" s="9">
        <v>44742.0</v>
      </c>
      <c r="N2345" s="9">
        <v>45338.0</v>
      </c>
      <c r="O2345" s="1"/>
      <c r="P2345" s="1">
        <v>8.33</v>
      </c>
      <c r="Q2345" s="1">
        <v>300000.0</v>
      </c>
      <c r="R2345" s="1">
        <v>420000.0</v>
      </c>
      <c r="S2345" s="9">
        <v>45341.0</v>
      </c>
      <c r="T2345" s="9">
        <v>45338.0</v>
      </c>
      <c r="U2345" s="1" t="s">
        <v>3435</v>
      </c>
      <c r="V2345" s="5">
        <f t="shared" si="240"/>
        <v>34986</v>
      </c>
      <c r="W2345" s="11">
        <f t="shared" si="456"/>
        <v>41283.48</v>
      </c>
      <c r="X2345" s="9">
        <v>45378.0</v>
      </c>
      <c r="Y2345" s="5">
        <f>W2345-(V2345*10%)</f>
        <v>37784.88</v>
      </c>
      <c r="Z2345" s="5">
        <f t="shared" si="3"/>
        <v>26239.5</v>
      </c>
      <c r="AA2345" s="9">
        <v>45382.0</v>
      </c>
      <c r="AB2345" s="1" t="s">
        <v>3436</v>
      </c>
      <c r="AC2345" s="1" t="s">
        <v>55</v>
      </c>
      <c r="AD2345" s="12" t="s">
        <v>46</v>
      </c>
      <c r="AE2345" s="12" t="s">
        <v>47</v>
      </c>
      <c r="AF2345" s="12" t="s">
        <v>47</v>
      </c>
      <c r="AG2345" s="12" t="s">
        <v>47</v>
      </c>
      <c r="AH2345" s="12" t="s">
        <v>47</v>
      </c>
      <c r="AI2345" s="12" t="s">
        <v>47</v>
      </c>
    </row>
    <row r="2346">
      <c r="A2346" s="1" t="s">
        <v>3428</v>
      </c>
      <c r="B2346" s="13"/>
      <c r="C2346" s="1" t="s">
        <v>36</v>
      </c>
      <c r="D2346" s="1" t="s">
        <v>96</v>
      </c>
      <c r="E2346" s="1" t="s">
        <v>113</v>
      </c>
      <c r="F2346" s="1" t="s">
        <v>872</v>
      </c>
      <c r="G2346" s="1" t="s">
        <v>115</v>
      </c>
      <c r="H2346" s="1" t="s">
        <v>116</v>
      </c>
      <c r="I2346" s="1" t="s">
        <v>42</v>
      </c>
      <c r="J2346" s="1"/>
      <c r="K2346" s="1" t="s">
        <v>3429</v>
      </c>
      <c r="L2346" s="1" t="s">
        <v>99</v>
      </c>
      <c r="M2346" s="9">
        <v>44742.0</v>
      </c>
      <c r="N2346" s="9">
        <v>44742.0</v>
      </c>
      <c r="O2346" s="1"/>
      <c r="P2346" s="1">
        <v>8.33</v>
      </c>
      <c r="Q2346" s="1">
        <v>650000.0</v>
      </c>
      <c r="R2346" s="1">
        <v>300000.0</v>
      </c>
      <c r="S2346" s="10">
        <f>N2346+30</f>
        <v>44772</v>
      </c>
      <c r="V2346" s="5">
        <f t="shared" si="240"/>
        <v>24990</v>
      </c>
      <c r="W2346" s="11">
        <f t="shared" si="456"/>
        <v>29488.2</v>
      </c>
      <c r="Z2346" s="5">
        <f t="shared" si="3"/>
        <v>18742.5</v>
      </c>
      <c r="AC2346" s="1" t="str">
        <f t="shared" ref="AC2346:AC2347" si="569">IF(T2346="","C","O")</f>
        <v>C</v>
      </c>
      <c r="AD2346" s="12" t="s">
        <v>46</v>
      </c>
      <c r="AE2346" s="12" t="s">
        <v>46</v>
      </c>
      <c r="AF2346" s="12" t="s">
        <v>46</v>
      </c>
      <c r="AG2346" s="12"/>
      <c r="AH2346" s="12"/>
      <c r="AI2346" s="12"/>
    </row>
    <row r="2347">
      <c r="A2347" s="1" t="s">
        <v>3437</v>
      </c>
      <c r="B2347" s="13"/>
      <c r="C2347" s="1" t="s">
        <v>36</v>
      </c>
      <c r="D2347" s="1" t="s">
        <v>81</v>
      </c>
      <c r="E2347" s="1" t="s">
        <v>77</v>
      </c>
      <c r="F2347" s="1" t="s">
        <v>139</v>
      </c>
      <c r="G2347" s="1" t="s">
        <v>196</v>
      </c>
      <c r="H2347" s="1" t="s">
        <v>197</v>
      </c>
      <c r="I2347" s="1" t="s">
        <v>42</v>
      </c>
      <c r="J2347" s="1"/>
      <c r="K2347" s="1" t="s">
        <v>3438</v>
      </c>
      <c r="L2347" s="1" t="s">
        <v>53</v>
      </c>
      <c r="M2347" s="9">
        <v>44900.0</v>
      </c>
      <c r="N2347" s="9">
        <v>44900.0</v>
      </c>
      <c r="O2347" s="1"/>
      <c r="P2347" s="1">
        <v>8.33</v>
      </c>
      <c r="Q2347" s="1">
        <v>300000.0</v>
      </c>
      <c r="R2347" s="1">
        <v>300000.0</v>
      </c>
      <c r="S2347" s="10">
        <f>N2347+90</f>
        <v>44990</v>
      </c>
      <c r="V2347" s="5">
        <f t="shared" si="240"/>
        <v>24990</v>
      </c>
      <c r="W2347" s="11">
        <f t="shared" si="456"/>
        <v>29488.2</v>
      </c>
      <c r="Z2347" s="5">
        <f t="shared" si="3"/>
        <v>18742.5</v>
      </c>
      <c r="AC2347" s="1" t="str">
        <f t="shared" si="569"/>
        <v>C</v>
      </c>
      <c r="AD2347" s="12" t="s">
        <v>46</v>
      </c>
      <c r="AE2347" s="12" t="s">
        <v>46</v>
      </c>
      <c r="AF2347" s="12" t="s">
        <v>46</v>
      </c>
      <c r="AG2347" s="12"/>
      <c r="AH2347" s="12"/>
      <c r="AI2347" s="12"/>
    </row>
    <row r="2348">
      <c r="A2348" s="1" t="s">
        <v>3439</v>
      </c>
      <c r="B2348" s="13"/>
      <c r="C2348" s="1" t="s">
        <v>132</v>
      </c>
      <c r="D2348" s="1" t="s">
        <v>96</v>
      </c>
      <c r="E2348" s="1" t="s">
        <v>38</v>
      </c>
      <c r="F2348" s="1" t="s">
        <v>972</v>
      </c>
      <c r="G2348" s="1" t="s">
        <v>310</v>
      </c>
      <c r="H2348" s="1" t="s">
        <v>311</v>
      </c>
      <c r="I2348" s="1" t="s">
        <v>42</v>
      </c>
      <c r="J2348" s="1"/>
      <c r="K2348" s="1" t="s">
        <v>3440</v>
      </c>
      <c r="L2348" s="1" t="s">
        <v>88</v>
      </c>
      <c r="M2348" s="9">
        <v>45375.0</v>
      </c>
      <c r="N2348" s="9">
        <v>44896.0</v>
      </c>
      <c r="O2348" s="1"/>
      <c r="P2348" s="1">
        <v>7.5</v>
      </c>
      <c r="Q2348" s="1">
        <v>100000.0</v>
      </c>
      <c r="R2348" s="1">
        <v>450000.0</v>
      </c>
      <c r="S2348" s="9">
        <v>44896.0</v>
      </c>
      <c r="T2348" s="9">
        <v>44935.0</v>
      </c>
      <c r="U2348" s="1" t="s">
        <v>3441</v>
      </c>
      <c r="V2348" s="5">
        <f t="shared" si="240"/>
        <v>33750</v>
      </c>
      <c r="W2348" s="11">
        <f t="shared" si="456"/>
        <v>39825</v>
      </c>
      <c r="X2348" s="9">
        <v>44945.0</v>
      </c>
      <c r="Y2348" s="5">
        <f t="shared" ref="Y2348:Y2349" si="570">W2348-(V2348*10%)</f>
        <v>36450</v>
      </c>
      <c r="Z2348" s="5">
        <f t="shared" si="3"/>
        <v>25312.5</v>
      </c>
      <c r="AA2348" s="9">
        <v>44949.0</v>
      </c>
      <c r="AB2348" s="1" t="s">
        <v>3441</v>
      </c>
      <c r="AC2348" s="1" t="s">
        <v>55</v>
      </c>
      <c r="AD2348" s="12" t="s">
        <v>47</v>
      </c>
      <c r="AE2348" s="12" t="s">
        <v>46</v>
      </c>
      <c r="AF2348" s="12" t="s">
        <v>46</v>
      </c>
      <c r="AG2348" s="12" t="s">
        <v>46</v>
      </c>
      <c r="AH2348" s="12" t="s">
        <v>46</v>
      </c>
      <c r="AI2348" s="12" t="s">
        <v>46</v>
      </c>
    </row>
    <row r="2349">
      <c r="A2349" s="1" t="s">
        <v>3442</v>
      </c>
      <c r="B2349" s="13"/>
      <c r="C2349" s="1" t="s">
        <v>36</v>
      </c>
      <c r="D2349" s="1" t="s">
        <v>81</v>
      </c>
      <c r="E2349" s="1" t="s">
        <v>113</v>
      </c>
      <c r="F2349" s="1" t="s">
        <v>344</v>
      </c>
      <c r="G2349" s="1" t="s">
        <v>1002</v>
      </c>
      <c r="H2349" s="1" t="s">
        <v>1003</v>
      </c>
      <c r="I2349" s="1" t="s">
        <v>290</v>
      </c>
      <c r="J2349" s="1"/>
      <c r="K2349" s="1" t="s">
        <v>3443</v>
      </c>
      <c r="L2349" s="1" t="s">
        <v>99</v>
      </c>
      <c r="M2349" s="9">
        <v>45061.0</v>
      </c>
      <c r="N2349" s="9">
        <v>45058.0</v>
      </c>
      <c r="O2349" s="1"/>
      <c r="P2349" s="1">
        <v>8.33</v>
      </c>
      <c r="Q2349" s="1">
        <v>360000.0</v>
      </c>
      <c r="R2349" s="1">
        <v>360000.0</v>
      </c>
      <c r="S2349" s="9">
        <v>45089.0</v>
      </c>
      <c r="T2349" s="9">
        <v>45091.0</v>
      </c>
      <c r="U2349" s="1" t="s">
        <v>3444</v>
      </c>
      <c r="V2349" s="5">
        <f t="shared" si="240"/>
        <v>29988</v>
      </c>
      <c r="W2349" s="11">
        <f t="shared" si="456"/>
        <v>35385.84</v>
      </c>
      <c r="X2349" s="9">
        <v>45128.0</v>
      </c>
      <c r="Y2349" s="5">
        <f t="shared" si="570"/>
        <v>32387.04</v>
      </c>
      <c r="Z2349" s="5">
        <f t="shared" si="3"/>
        <v>22491</v>
      </c>
      <c r="AA2349" s="9">
        <v>45134.0</v>
      </c>
      <c r="AB2349" s="1">
        <v>118.0</v>
      </c>
      <c r="AC2349" s="1" t="s">
        <v>55</v>
      </c>
      <c r="AD2349" s="12" t="s">
        <v>47</v>
      </c>
      <c r="AE2349" s="12" t="s">
        <v>47</v>
      </c>
      <c r="AF2349" s="12" t="s">
        <v>47</v>
      </c>
      <c r="AG2349" s="12" t="s">
        <v>47</v>
      </c>
      <c r="AH2349" s="12" t="s">
        <v>47</v>
      </c>
      <c r="AI2349" s="12" t="s">
        <v>47</v>
      </c>
    </row>
    <row r="2350">
      <c r="A2350" s="1" t="s">
        <v>3445</v>
      </c>
      <c r="B2350" s="13"/>
      <c r="C2350" s="1" t="s">
        <v>36</v>
      </c>
      <c r="D2350" s="1" t="s">
        <v>50</v>
      </c>
      <c r="E2350" s="1" t="s">
        <v>212</v>
      </c>
      <c r="F2350" s="1" t="s">
        <v>535</v>
      </c>
      <c r="G2350" s="1" t="s">
        <v>121</v>
      </c>
      <c r="H2350" s="1" t="s">
        <v>994</v>
      </c>
      <c r="I2350" s="1" t="s">
        <v>247</v>
      </c>
      <c r="J2350" s="1"/>
      <c r="K2350" s="1" t="s">
        <v>3446</v>
      </c>
      <c r="L2350" s="1" t="s">
        <v>53</v>
      </c>
      <c r="M2350" s="9">
        <v>45138.0</v>
      </c>
      <c r="N2350" s="9">
        <v>45175.0</v>
      </c>
      <c r="O2350" s="1"/>
      <c r="P2350" s="1">
        <v>8.33</v>
      </c>
      <c r="Q2350" s="1">
        <v>300000.0</v>
      </c>
      <c r="R2350" s="1">
        <v>300000.0</v>
      </c>
      <c r="S2350" s="10">
        <f>N2350+90</f>
        <v>45265</v>
      </c>
      <c r="V2350" s="5">
        <f t="shared" si="240"/>
        <v>24990</v>
      </c>
      <c r="W2350" s="11">
        <f t="shared" si="456"/>
        <v>29488.2</v>
      </c>
      <c r="Z2350" s="5">
        <f t="shared" si="3"/>
        <v>18742.5</v>
      </c>
      <c r="AB2350" s="1"/>
      <c r="AC2350" s="1" t="s">
        <v>45</v>
      </c>
      <c r="AD2350" s="12" t="s">
        <v>47</v>
      </c>
      <c r="AE2350" s="12" t="s">
        <v>47</v>
      </c>
      <c r="AF2350" s="12" t="s">
        <v>47</v>
      </c>
      <c r="AG2350" s="12"/>
      <c r="AH2350" s="12"/>
      <c r="AI2350" s="12"/>
    </row>
    <row r="2351">
      <c r="A2351" s="1" t="s">
        <v>3447</v>
      </c>
      <c r="B2351" s="13"/>
      <c r="C2351" s="1" t="s">
        <v>36</v>
      </c>
      <c r="D2351" s="1" t="s">
        <v>96</v>
      </c>
      <c r="E2351" s="1" t="s">
        <v>82</v>
      </c>
      <c r="F2351" s="1" t="s">
        <v>252</v>
      </c>
      <c r="G2351" s="1" t="s">
        <v>134</v>
      </c>
      <c r="H2351" s="1" t="s">
        <v>135</v>
      </c>
      <c r="I2351" s="1" t="s">
        <v>42</v>
      </c>
      <c r="J2351" s="1"/>
      <c r="K2351" s="1" t="s">
        <v>3448</v>
      </c>
      <c r="L2351" s="1" t="s">
        <v>150</v>
      </c>
      <c r="M2351" s="9">
        <v>45174.0</v>
      </c>
      <c r="N2351" s="9">
        <v>44928.0</v>
      </c>
      <c r="O2351" s="1"/>
      <c r="P2351" s="1">
        <v>8.33</v>
      </c>
      <c r="Q2351" s="1">
        <v>100000.0</v>
      </c>
      <c r="R2351" s="1">
        <v>323250.0</v>
      </c>
      <c r="S2351" s="9">
        <v>44928.0</v>
      </c>
      <c r="T2351" s="9">
        <v>44950.0</v>
      </c>
      <c r="U2351" s="1" t="s">
        <v>3449</v>
      </c>
      <c r="V2351" s="5">
        <f t="shared" si="240"/>
        <v>26926.725</v>
      </c>
      <c r="W2351" s="11">
        <f t="shared" si="456"/>
        <v>31773.5355</v>
      </c>
      <c r="X2351" s="9">
        <v>44978.0</v>
      </c>
      <c r="Y2351" s="5">
        <f t="shared" ref="Y2351:Y2353" si="571">W2351-(V2351*2%)</f>
        <v>31235.001</v>
      </c>
      <c r="Z2351" s="5">
        <f t="shared" si="3"/>
        <v>20195.04375</v>
      </c>
      <c r="AA2351" s="9">
        <v>44986.0</v>
      </c>
      <c r="AB2351" s="1" t="s">
        <v>3449</v>
      </c>
      <c r="AC2351" s="1" t="s">
        <v>55</v>
      </c>
      <c r="AD2351" s="12" t="s">
        <v>47</v>
      </c>
      <c r="AE2351" s="12" t="s">
        <v>46</v>
      </c>
      <c r="AF2351" s="12" t="s">
        <v>46</v>
      </c>
      <c r="AG2351" s="12" t="s">
        <v>46</v>
      </c>
      <c r="AH2351" s="12" t="s">
        <v>46</v>
      </c>
      <c r="AI2351" s="12" t="s">
        <v>46</v>
      </c>
    </row>
    <row r="2352">
      <c r="A2352" s="1" t="s">
        <v>3447</v>
      </c>
      <c r="B2352" s="13"/>
      <c r="C2352" s="1" t="s">
        <v>36</v>
      </c>
      <c r="D2352" s="1" t="s">
        <v>96</v>
      </c>
      <c r="E2352" s="1" t="s">
        <v>82</v>
      </c>
      <c r="F2352" s="1" t="s">
        <v>252</v>
      </c>
      <c r="G2352" s="1" t="s">
        <v>134</v>
      </c>
      <c r="H2352" s="1" t="s">
        <v>135</v>
      </c>
      <c r="I2352" s="1" t="s">
        <v>42</v>
      </c>
      <c r="J2352" s="1"/>
      <c r="K2352" s="1" t="s">
        <v>3448</v>
      </c>
      <c r="L2352" s="1" t="s">
        <v>150</v>
      </c>
      <c r="M2352" s="9">
        <v>45174.0</v>
      </c>
      <c r="N2352" s="9">
        <v>44928.0</v>
      </c>
      <c r="O2352" s="1"/>
      <c r="P2352" s="1">
        <v>8.33</v>
      </c>
      <c r="Q2352" s="1">
        <v>100000.0</v>
      </c>
      <c r="R2352" s="1">
        <v>323250.0</v>
      </c>
      <c r="S2352" s="9">
        <v>44928.0</v>
      </c>
      <c r="T2352" s="9">
        <v>44950.0</v>
      </c>
      <c r="U2352" s="1" t="s">
        <v>3450</v>
      </c>
      <c r="V2352" s="5">
        <f t="shared" si="240"/>
        <v>26926.725</v>
      </c>
      <c r="W2352" s="11">
        <f t="shared" si="456"/>
        <v>31773.5355</v>
      </c>
      <c r="X2352" s="9">
        <v>44978.0</v>
      </c>
      <c r="Y2352" s="5">
        <f t="shared" si="571"/>
        <v>31235.001</v>
      </c>
      <c r="Z2352" s="5">
        <f t="shared" si="3"/>
        <v>20195.04375</v>
      </c>
      <c r="AA2352" s="9">
        <v>44982.0</v>
      </c>
      <c r="AB2352" s="1" t="s">
        <v>3450</v>
      </c>
      <c r="AC2352" s="1" t="s">
        <v>55</v>
      </c>
      <c r="AD2352" s="12" t="s">
        <v>47</v>
      </c>
      <c r="AE2352" s="12" t="s">
        <v>46</v>
      </c>
      <c r="AF2352" s="12" t="s">
        <v>46</v>
      </c>
      <c r="AG2352" s="12" t="s">
        <v>46</v>
      </c>
      <c r="AH2352" s="12" t="s">
        <v>46</v>
      </c>
      <c r="AI2352" s="12" t="s">
        <v>46</v>
      </c>
    </row>
    <row r="2353">
      <c r="A2353" s="1" t="s">
        <v>3447</v>
      </c>
      <c r="B2353" s="13"/>
      <c r="C2353" s="1" t="s">
        <v>36</v>
      </c>
      <c r="D2353" s="1" t="s">
        <v>96</v>
      </c>
      <c r="E2353" s="1" t="s">
        <v>82</v>
      </c>
      <c r="F2353" s="1" t="s">
        <v>252</v>
      </c>
      <c r="G2353" s="1" t="s">
        <v>134</v>
      </c>
      <c r="H2353" s="1" t="s">
        <v>135</v>
      </c>
      <c r="I2353" s="1" t="s">
        <v>42</v>
      </c>
      <c r="J2353" s="1"/>
      <c r="K2353" s="1" t="s">
        <v>3448</v>
      </c>
      <c r="L2353" s="1" t="s">
        <v>150</v>
      </c>
      <c r="M2353" s="9">
        <v>45174.0</v>
      </c>
      <c r="N2353" s="9">
        <v>45008.0</v>
      </c>
      <c r="O2353" s="1"/>
      <c r="P2353" s="1">
        <v>8.33</v>
      </c>
      <c r="Q2353" s="1">
        <v>100000.0</v>
      </c>
      <c r="R2353" s="1">
        <v>448800.0</v>
      </c>
      <c r="S2353" s="9">
        <v>45008.0</v>
      </c>
      <c r="T2353" s="9">
        <v>45014.0</v>
      </c>
      <c r="U2353" s="1" t="s">
        <v>3451</v>
      </c>
      <c r="V2353" s="5">
        <f t="shared" si="240"/>
        <v>37385.04</v>
      </c>
      <c r="W2353" s="11">
        <f t="shared" si="456"/>
        <v>44114.3472</v>
      </c>
      <c r="X2353" s="9">
        <v>45058.0</v>
      </c>
      <c r="Y2353" s="5">
        <f t="shared" si="571"/>
        <v>43366.6464</v>
      </c>
      <c r="Z2353" s="5">
        <f t="shared" si="3"/>
        <v>28038.78</v>
      </c>
      <c r="AA2353" s="9">
        <v>45062.0</v>
      </c>
      <c r="AB2353" s="1" t="s">
        <v>3452</v>
      </c>
      <c r="AC2353" s="1" t="s">
        <v>55</v>
      </c>
      <c r="AD2353" s="12" t="s">
        <v>47</v>
      </c>
      <c r="AE2353" s="12" t="s">
        <v>46</v>
      </c>
      <c r="AF2353" s="12" t="s">
        <v>46</v>
      </c>
      <c r="AG2353" s="12" t="s">
        <v>46</v>
      </c>
      <c r="AH2353" s="12" t="s">
        <v>47</v>
      </c>
      <c r="AI2353" s="12" t="s">
        <v>47</v>
      </c>
    </row>
    <row r="2354">
      <c r="A2354" s="1" t="s">
        <v>3447</v>
      </c>
      <c r="B2354" s="13"/>
      <c r="C2354" s="1" t="s">
        <v>36</v>
      </c>
      <c r="D2354" s="1" t="s">
        <v>96</v>
      </c>
      <c r="E2354" s="1" t="s">
        <v>82</v>
      </c>
      <c r="F2354" s="1" t="s">
        <v>252</v>
      </c>
      <c r="G2354" s="1" t="s">
        <v>134</v>
      </c>
      <c r="H2354" s="1" t="s">
        <v>135</v>
      </c>
      <c r="I2354" s="1" t="s">
        <v>42</v>
      </c>
      <c r="J2354" s="1"/>
      <c r="K2354" s="1" t="s">
        <v>3448</v>
      </c>
      <c r="L2354" s="1" t="s">
        <v>150</v>
      </c>
      <c r="M2354" s="9">
        <v>45174.0</v>
      </c>
      <c r="N2354" s="9">
        <v>45175.0</v>
      </c>
      <c r="O2354" s="1"/>
      <c r="P2354" s="1">
        <v>8.33</v>
      </c>
      <c r="Q2354" s="1">
        <v>250000.0</v>
      </c>
      <c r="R2354" s="1">
        <v>300000.0</v>
      </c>
      <c r="S2354" s="9">
        <v>45170.0</v>
      </c>
      <c r="T2354" s="9">
        <v>45175.0</v>
      </c>
      <c r="U2354" s="1" t="s">
        <v>3453</v>
      </c>
      <c r="V2354" s="5">
        <f t="shared" si="240"/>
        <v>24990</v>
      </c>
      <c r="W2354" s="11">
        <f t="shared" si="456"/>
        <v>29488.2</v>
      </c>
      <c r="X2354" s="14">
        <v>45215.0</v>
      </c>
      <c r="Y2354" s="5">
        <f>W2354-(V2354*10%)</f>
        <v>26989.2</v>
      </c>
      <c r="Z2354" s="5">
        <f t="shared" si="3"/>
        <v>18742.5</v>
      </c>
      <c r="AA2354" s="14">
        <v>45219.0</v>
      </c>
      <c r="AB2354" s="1" t="s">
        <v>3453</v>
      </c>
      <c r="AC2354" s="1" t="s">
        <v>55</v>
      </c>
      <c r="AD2354" s="12" t="s">
        <v>47</v>
      </c>
      <c r="AE2354" s="12" t="s">
        <v>47</v>
      </c>
      <c r="AF2354" s="12" t="s">
        <v>47</v>
      </c>
      <c r="AG2354" s="12" t="s">
        <v>47</v>
      </c>
      <c r="AH2354" s="12" t="s">
        <v>47</v>
      </c>
      <c r="AI2354" s="12" t="s">
        <v>47</v>
      </c>
    </row>
    <row r="2355">
      <c r="A2355" s="1" t="s">
        <v>3447</v>
      </c>
      <c r="B2355" s="13"/>
      <c r="C2355" s="1" t="s">
        <v>36</v>
      </c>
      <c r="D2355" s="1" t="s">
        <v>96</v>
      </c>
      <c r="E2355" s="1" t="s">
        <v>82</v>
      </c>
      <c r="F2355" s="1" t="s">
        <v>252</v>
      </c>
      <c r="G2355" s="1" t="s">
        <v>134</v>
      </c>
      <c r="H2355" s="1" t="s">
        <v>135</v>
      </c>
      <c r="I2355" s="1" t="s">
        <v>42</v>
      </c>
      <c r="J2355" s="1"/>
      <c r="K2355" s="1" t="s">
        <v>3448</v>
      </c>
      <c r="L2355" s="1" t="s">
        <v>150</v>
      </c>
      <c r="M2355" s="9">
        <v>45174.0</v>
      </c>
      <c r="N2355" s="9">
        <v>44901.0</v>
      </c>
      <c r="O2355" s="1"/>
      <c r="P2355" s="1">
        <v>8.33</v>
      </c>
      <c r="Q2355" s="1">
        <v>300000.0</v>
      </c>
      <c r="R2355" s="1">
        <v>300000.0</v>
      </c>
      <c r="S2355" s="10">
        <f t="shared" ref="S2355:S2356" si="572">N2355+90</f>
        <v>44991</v>
      </c>
      <c r="V2355" s="5">
        <f t="shared" si="240"/>
        <v>24990</v>
      </c>
      <c r="W2355" s="11">
        <f t="shared" si="456"/>
        <v>29488.2</v>
      </c>
      <c r="X2355" s="1"/>
      <c r="Y2355" s="1"/>
      <c r="Z2355" s="5">
        <f t="shared" si="3"/>
        <v>18742.5</v>
      </c>
      <c r="AB2355" s="1"/>
      <c r="AC2355" s="1" t="str">
        <f t="shared" ref="AC2355:AC2356" si="573">IF(T2355="","C","O")</f>
        <v>C</v>
      </c>
      <c r="AD2355" s="12" t="s">
        <v>47</v>
      </c>
      <c r="AE2355" s="12" t="s">
        <v>46</v>
      </c>
      <c r="AF2355" s="12" t="s">
        <v>46</v>
      </c>
      <c r="AG2355" s="12"/>
      <c r="AH2355" s="12"/>
      <c r="AI2355" s="12"/>
    </row>
    <row r="2356">
      <c r="A2356" s="1" t="s">
        <v>3447</v>
      </c>
      <c r="B2356" s="13"/>
      <c r="C2356" s="1" t="s">
        <v>36</v>
      </c>
      <c r="D2356" s="1" t="s">
        <v>96</v>
      </c>
      <c r="E2356" s="1" t="s">
        <v>82</v>
      </c>
      <c r="F2356" s="1" t="s">
        <v>252</v>
      </c>
      <c r="G2356" s="1" t="s">
        <v>134</v>
      </c>
      <c r="H2356" s="1" t="s">
        <v>135</v>
      </c>
      <c r="I2356" s="1" t="s">
        <v>42</v>
      </c>
      <c r="J2356" s="1"/>
      <c r="K2356" s="1" t="s">
        <v>3448</v>
      </c>
      <c r="L2356" s="1" t="s">
        <v>150</v>
      </c>
      <c r="M2356" s="9">
        <v>45174.0</v>
      </c>
      <c r="N2356" s="9">
        <v>45139.0</v>
      </c>
      <c r="O2356" s="1"/>
      <c r="P2356" s="1">
        <v>8.33</v>
      </c>
      <c r="Q2356" s="1">
        <v>300000.0</v>
      </c>
      <c r="R2356" s="1">
        <v>300000.0</v>
      </c>
      <c r="S2356" s="10">
        <f t="shared" si="572"/>
        <v>45229</v>
      </c>
      <c r="V2356" s="5">
        <f t="shared" si="240"/>
        <v>24990</v>
      </c>
      <c r="W2356" s="11">
        <f t="shared" si="456"/>
        <v>29488.2</v>
      </c>
      <c r="Z2356" s="5">
        <f t="shared" si="3"/>
        <v>18742.5</v>
      </c>
      <c r="AB2356" s="1"/>
      <c r="AC2356" s="1" t="str">
        <f t="shared" si="573"/>
        <v>C</v>
      </c>
      <c r="AD2356" s="12" t="s">
        <v>47</v>
      </c>
      <c r="AE2356" s="12" t="s">
        <v>47</v>
      </c>
      <c r="AF2356" s="12" t="s">
        <v>47</v>
      </c>
      <c r="AG2356" s="12"/>
      <c r="AH2356" s="12"/>
      <c r="AI2356" s="12"/>
    </row>
    <row r="2357">
      <c r="A2357" s="1" t="s">
        <v>3454</v>
      </c>
      <c r="B2357" s="13"/>
      <c r="C2357" s="1" t="s">
        <v>36</v>
      </c>
      <c r="D2357" s="1" t="s">
        <v>102</v>
      </c>
      <c r="E2357" s="1" t="s">
        <v>168</v>
      </c>
      <c r="F2357" s="1" t="s">
        <v>1546</v>
      </c>
      <c r="G2357" s="1" t="s">
        <v>861</v>
      </c>
      <c r="H2357" s="1" t="s">
        <v>862</v>
      </c>
      <c r="I2357" s="1" t="s">
        <v>123</v>
      </c>
      <c r="J2357" s="1"/>
      <c r="K2357" s="1" t="s">
        <v>3455</v>
      </c>
      <c r="L2357" s="1" t="s">
        <v>53</v>
      </c>
      <c r="M2357" s="9">
        <v>45069.0</v>
      </c>
      <c r="N2357" s="9">
        <v>45099.0</v>
      </c>
      <c r="O2357" s="1"/>
      <c r="P2357" s="1">
        <v>8.33</v>
      </c>
      <c r="Q2357" s="1">
        <v>100000.0</v>
      </c>
      <c r="R2357" s="1">
        <v>288000.0</v>
      </c>
      <c r="S2357" s="9">
        <v>45099.0</v>
      </c>
      <c r="T2357" s="9">
        <v>45266.0</v>
      </c>
      <c r="U2357" s="1" t="s">
        <v>3456</v>
      </c>
      <c r="V2357" s="5">
        <f t="shared" si="240"/>
        <v>23990.4</v>
      </c>
      <c r="W2357" s="11">
        <f t="shared" si="456"/>
        <v>28308.672</v>
      </c>
      <c r="X2357" s="9">
        <v>45129.0</v>
      </c>
      <c r="Y2357" s="5">
        <f>W2357-(V2357*10%)</f>
        <v>25909.632</v>
      </c>
      <c r="Z2357" s="5">
        <f t="shared" si="3"/>
        <v>17992.8</v>
      </c>
      <c r="AA2357" s="9">
        <v>45133.0</v>
      </c>
      <c r="AB2357" s="1" t="s">
        <v>3456</v>
      </c>
      <c r="AC2357" s="1" t="s">
        <v>55</v>
      </c>
      <c r="AD2357" s="12" t="s">
        <v>47</v>
      </c>
      <c r="AE2357" s="12" t="s">
        <v>47</v>
      </c>
      <c r="AF2357" s="12" t="s">
        <v>47</v>
      </c>
      <c r="AG2357" s="12" t="s">
        <v>47</v>
      </c>
      <c r="AH2357" s="12" t="s">
        <v>47</v>
      </c>
      <c r="AI2357" s="12" t="s">
        <v>47</v>
      </c>
    </row>
    <row r="2358">
      <c r="A2358" s="1" t="s">
        <v>3457</v>
      </c>
      <c r="B2358" s="13"/>
      <c r="C2358" s="1" t="s">
        <v>36</v>
      </c>
      <c r="D2358" s="1" t="s">
        <v>96</v>
      </c>
      <c r="E2358" s="1" t="s">
        <v>113</v>
      </c>
      <c r="F2358" s="1" t="s">
        <v>630</v>
      </c>
      <c r="G2358" s="1" t="s">
        <v>40</v>
      </c>
      <c r="H2358" s="1" t="s">
        <v>41</v>
      </c>
      <c r="I2358" s="1" t="s">
        <v>42</v>
      </c>
      <c r="J2358" s="1"/>
      <c r="K2358" s="1" t="s">
        <v>3458</v>
      </c>
      <c r="L2358" s="1" t="s">
        <v>99</v>
      </c>
      <c r="M2358" s="9">
        <v>44723.0</v>
      </c>
      <c r="N2358" s="14">
        <v>44846.0</v>
      </c>
      <c r="O2358" s="1"/>
      <c r="P2358" s="1">
        <v>8.33</v>
      </c>
      <c r="Q2358" s="1">
        <v>264000.0</v>
      </c>
      <c r="R2358" s="1">
        <v>300000.0</v>
      </c>
      <c r="S2358" s="15">
        <f>N2358+90</f>
        <v>44936</v>
      </c>
      <c r="V2358" s="5">
        <f t="shared" si="240"/>
        <v>24990</v>
      </c>
      <c r="W2358" s="11">
        <f t="shared" si="456"/>
        <v>29488.2</v>
      </c>
      <c r="Z2358" s="5">
        <f t="shared" si="3"/>
        <v>18742.5</v>
      </c>
      <c r="AC2358" s="1" t="s">
        <v>45</v>
      </c>
      <c r="AD2358" s="12" t="s">
        <v>46</v>
      </c>
      <c r="AE2358" s="12" t="s">
        <v>46</v>
      </c>
      <c r="AF2358" s="12" t="s">
        <v>46</v>
      </c>
      <c r="AG2358" s="12"/>
      <c r="AH2358" s="12"/>
      <c r="AI2358" s="12"/>
    </row>
    <row r="2359">
      <c r="A2359" s="1" t="s">
        <v>3457</v>
      </c>
      <c r="B2359" s="13"/>
      <c r="C2359" s="1" t="s">
        <v>36</v>
      </c>
      <c r="D2359" s="1" t="s">
        <v>96</v>
      </c>
      <c r="E2359" s="1" t="s">
        <v>113</v>
      </c>
      <c r="F2359" s="1" t="s">
        <v>630</v>
      </c>
      <c r="G2359" s="1" t="s">
        <v>40</v>
      </c>
      <c r="H2359" s="1" t="s">
        <v>41</v>
      </c>
      <c r="I2359" s="1" t="s">
        <v>42</v>
      </c>
      <c r="J2359" s="1"/>
      <c r="K2359" s="1" t="s">
        <v>3458</v>
      </c>
      <c r="L2359" s="1" t="s">
        <v>99</v>
      </c>
      <c r="M2359" s="9">
        <v>44723.0</v>
      </c>
      <c r="N2359" s="9">
        <v>44723.0</v>
      </c>
      <c r="O2359" s="1"/>
      <c r="P2359" s="1">
        <v>8.33</v>
      </c>
      <c r="Q2359" s="1">
        <v>500000.0</v>
      </c>
      <c r="R2359" s="1">
        <v>300000.0</v>
      </c>
      <c r="S2359" s="10">
        <f t="shared" ref="S2359:S2361" si="574">N2359+30</f>
        <v>44753</v>
      </c>
      <c r="V2359" s="5">
        <f t="shared" si="240"/>
        <v>24990</v>
      </c>
      <c r="W2359" s="11">
        <f t="shared" si="456"/>
        <v>29488.2</v>
      </c>
      <c r="Z2359" s="5">
        <f t="shared" si="3"/>
        <v>18742.5</v>
      </c>
      <c r="AB2359" s="1"/>
      <c r="AC2359" s="1" t="str">
        <f>IF(T2359="","C","O")</f>
        <v>C</v>
      </c>
      <c r="AD2359" s="12" t="s">
        <v>46</v>
      </c>
      <c r="AE2359" s="12" t="s">
        <v>46</v>
      </c>
      <c r="AF2359" s="12" t="s">
        <v>46</v>
      </c>
      <c r="AG2359" s="12"/>
      <c r="AH2359" s="12"/>
      <c r="AI2359" s="12"/>
    </row>
    <row r="2360">
      <c r="A2360" s="1" t="s">
        <v>3457</v>
      </c>
      <c r="B2360" s="13"/>
      <c r="C2360" s="1" t="s">
        <v>36</v>
      </c>
      <c r="D2360" s="1" t="s">
        <v>96</v>
      </c>
      <c r="E2360" s="1" t="s">
        <v>113</v>
      </c>
      <c r="F2360" s="1" t="s">
        <v>630</v>
      </c>
      <c r="G2360" s="1" t="s">
        <v>40</v>
      </c>
      <c r="H2360" s="1" t="s">
        <v>41</v>
      </c>
      <c r="I2360" s="1" t="s">
        <v>42</v>
      </c>
      <c r="J2360" s="1"/>
      <c r="K2360" s="1" t="s">
        <v>3458</v>
      </c>
      <c r="L2360" s="1" t="s">
        <v>99</v>
      </c>
      <c r="M2360" s="9">
        <v>44723.0</v>
      </c>
      <c r="N2360" s="9">
        <v>44723.0</v>
      </c>
      <c r="O2360" s="1"/>
      <c r="P2360" s="1">
        <v>8.33</v>
      </c>
      <c r="Q2360" s="1">
        <v>500000.0</v>
      </c>
      <c r="R2360" s="1">
        <v>300000.0</v>
      </c>
      <c r="S2360" s="10">
        <f t="shared" si="574"/>
        <v>44753</v>
      </c>
      <c r="V2360" s="5">
        <f t="shared" si="240"/>
        <v>24990</v>
      </c>
      <c r="W2360" s="11">
        <f t="shared" si="456"/>
        <v>29488.2</v>
      </c>
      <c r="Z2360" s="5">
        <f t="shared" si="3"/>
        <v>18742.5</v>
      </c>
      <c r="AB2360" s="1"/>
      <c r="AC2360" s="1" t="s">
        <v>45</v>
      </c>
      <c r="AD2360" s="12" t="s">
        <v>46</v>
      </c>
      <c r="AE2360" s="12" t="s">
        <v>46</v>
      </c>
      <c r="AF2360" s="12" t="s">
        <v>46</v>
      </c>
      <c r="AG2360" s="12"/>
      <c r="AH2360" s="12"/>
      <c r="AI2360" s="12"/>
    </row>
    <row r="2361">
      <c r="A2361" s="1" t="s">
        <v>3457</v>
      </c>
      <c r="B2361" s="13"/>
      <c r="C2361" s="1" t="s">
        <v>36</v>
      </c>
      <c r="D2361" s="1" t="s">
        <v>96</v>
      </c>
      <c r="E2361" s="1" t="s">
        <v>113</v>
      </c>
      <c r="F2361" s="1" t="s">
        <v>630</v>
      </c>
      <c r="G2361" s="1" t="s">
        <v>40</v>
      </c>
      <c r="H2361" s="1" t="s">
        <v>41</v>
      </c>
      <c r="I2361" s="1" t="s">
        <v>42</v>
      </c>
      <c r="J2361" s="1"/>
      <c r="K2361" s="1" t="s">
        <v>3458</v>
      </c>
      <c r="L2361" s="1" t="s">
        <v>99</v>
      </c>
      <c r="M2361" s="9">
        <v>44723.0</v>
      </c>
      <c r="N2361" s="9">
        <v>44723.0</v>
      </c>
      <c r="O2361" s="1"/>
      <c r="P2361" s="1">
        <v>8.33</v>
      </c>
      <c r="Q2361" s="1">
        <v>300000.0</v>
      </c>
      <c r="R2361" s="1">
        <v>300000.0</v>
      </c>
      <c r="S2361" s="10">
        <f t="shared" si="574"/>
        <v>44753</v>
      </c>
      <c r="U2361" s="12"/>
      <c r="V2361" s="5">
        <f t="shared" si="240"/>
        <v>24990</v>
      </c>
      <c r="W2361" s="11">
        <f t="shared" si="456"/>
        <v>29488.2</v>
      </c>
      <c r="Z2361" s="5">
        <f t="shared" si="3"/>
        <v>18742.5</v>
      </c>
      <c r="AB2361" s="1"/>
      <c r="AC2361" s="1" t="s">
        <v>45</v>
      </c>
      <c r="AD2361" s="12" t="s">
        <v>46</v>
      </c>
      <c r="AE2361" s="12" t="s">
        <v>46</v>
      </c>
      <c r="AF2361" s="12" t="s">
        <v>46</v>
      </c>
      <c r="AG2361" s="12"/>
      <c r="AH2361" s="12"/>
      <c r="AI2361" s="12"/>
    </row>
    <row r="2362">
      <c r="A2362" s="1" t="s">
        <v>3459</v>
      </c>
      <c r="B2362" s="13"/>
      <c r="C2362" s="1" t="s">
        <v>315</v>
      </c>
      <c r="D2362" s="1" t="s">
        <v>81</v>
      </c>
      <c r="E2362" s="1" t="s">
        <v>38</v>
      </c>
      <c r="F2362" s="1" t="s">
        <v>3460</v>
      </c>
      <c r="G2362" s="1" t="s">
        <v>1526</v>
      </c>
      <c r="H2362" s="1" t="s">
        <v>1527</v>
      </c>
      <c r="I2362" s="1" t="s">
        <v>247</v>
      </c>
      <c r="J2362" s="1"/>
      <c r="K2362" s="1" t="s">
        <v>3461</v>
      </c>
      <c r="L2362" s="1" t="s">
        <v>99</v>
      </c>
      <c r="M2362" s="9">
        <v>45152.0</v>
      </c>
      <c r="N2362" s="9">
        <v>45178.0</v>
      </c>
      <c r="O2362" s="1"/>
      <c r="P2362" s="1">
        <v>8.33</v>
      </c>
      <c r="Q2362" s="1">
        <v>450000.0</v>
      </c>
      <c r="R2362" s="1">
        <v>489600.0</v>
      </c>
      <c r="S2362" s="9">
        <v>45208.0</v>
      </c>
      <c r="T2362" s="14">
        <v>45211.0</v>
      </c>
      <c r="U2362" s="1" t="s">
        <v>3462</v>
      </c>
      <c r="V2362" s="5">
        <f t="shared" si="240"/>
        <v>40783.68</v>
      </c>
      <c r="W2362" s="11">
        <f t="shared" si="456"/>
        <v>48124.7424</v>
      </c>
      <c r="X2362" s="9">
        <v>45238.0</v>
      </c>
      <c r="Y2362" s="5">
        <f>W2362-(V2362*10%)</f>
        <v>44046.3744</v>
      </c>
      <c r="Z2362" s="5">
        <f t="shared" si="3"/>
        <v>30587.76</v>
      </c>
      <c r="AA2362" s="14">
        <v>45241.0</v>
      </c>
      <c r="AB2362" s="1" t="s">
        <v>3463</v>
      </c>
      <c r="AC2362" s="1" t="s">
        <v>55</v>
      </c>
      <c r="AD2362" s="12" t="s">
        <v>47</v>
      </c>
      <c r="AE2362" s="12" t="s">
        <v>47</v>
      </c>
      <c r="AF2362" s="12" t="s">
        <v>47</v>
      </c>
      <c r="AG2362" s="12" t="s">
        <v>47</v>
      </c>
      <c r="AH2362" s="12" t="s">
        <v>47</v>
      </c>
      <c r="AI2362" s="12" t="s">
        <v>47</v>
      </c>
    </row>
    <row r="2363">
      <c r="A2363" s="1" t="s">
        <v>3464</v>
      </c>
      <c r="B2363" s="13"/>
      <c r="C2363" s="1" t="s">
        <v>132</v>
      </c>
      <c r="D2363" s="1" t="s">
        <v>50</v>
      </c>
      <c r="E2363" s="1" t="s">
        <v>113</v>
      </c>
      <c r="F2363" s="1" t="s">
        <v>1673</v>
      </c>
      <c r="G2363" s="1" t="s">
        <v>84</v>
      </c>
      <c r="H2363" s="1" t="s">
        <v>85</v>
      </c>
      <c r="I2363" s="1" t="s">
        <v>187</v>
      </c>
      <c r="J2363" s="1"/>
      <c r="K2363" s="1" t="s">
        <v>3465</v>
      </c>
      <c r="L2363" s="1" t="s">
        <v>99</v>
      </c>
      <c r="M2363" s="9">
        <v>45138.0</v>
      </c>
      <c r="N2363" s="14">
        <v>45215.0</v>
      </c>
      <c r="O2363" s="1"/>
      <c r="P2363" s="1">
        <v>8.33</v>
      </c>
      <c r="Q2363" s="1">
        <v>350000.0</v>
      </c>
      <c r="R2363" s="1">
        <v>300000.0</v>
      </c>
      <c r="S2363" s="15">
        <f>N2363+90</f>
        <v>45305</v>
      </c>
      <c r="V2363" s="5">
        <f t="shared" si="240"/>
        <v>24990</v>
      </c>
      <c r="W2363" s="11">
        <f t="shared" si="456"/>
        <v>29488.2</v>
      </c>
      <c r="Z2363" s="5">
        <f t="shared" si="3"/>
        <v>18742.5</v>
      </c>
      <c r="AC2363" s="1" t="str">
        <f>IF(T2363="","C","O")</f>
        <v>C</v>
      </c>
      <c r="AD2363" s="12" t="s">
        <v>47</v>
      </c>
      <c r="AE2363" s="12" t="s">
        <v>47</v>
      </c>
      <c r="AF2363" s="12" t="s">
        <v>47</v>
      </c>
      <c r="AG2363" s="12"/>
      <c r="AH2363" s="12"/>
      <c r="AI2363" s="12"/>
    </row>
    <row r="2364">
      <c r="A2364" s="1" t="s">
        <v>3466</v>
      </c>
      <c r="B2364" s="13"/>
      <c r="C2364" s="1" t="s">
        <v>36</v>
      </c>
      <c r="D2364" s="1" t="s">
        <v>76</v>
      </c>
      <c r="E2364" s="1" t="s">
        <v>38</v>
      </c>
      <c r="F2364" s="1" t="s">
        <v>935</v>
      </c>
      <c r="G2364" s="1" t="s">
        <v>152</v>
      </c>
      <c r="H2364" s="1" t="s">
        <v>317</v>
      </c>
      <c r="I2364" s="1" t="s">
        <v>265</v>
      </c>
      <c r="J2364" s="1"/>
      <c r="K2364" s="1" t="s">
        <v>3467</v>
      </c>
      <c r="L2364" s="1" t="s">
        <v>99</v>
      </c>
      <c r="M2364" s="14">
        <v>45225.0</v>
      </c>
      <c r="N2364" s="9">
        <v>45194.0</v>
      </c>
      <c r="O2364" s="1"/>
      <c r="P2364" s="1">
        <v>8.33</v>
      </c>
      <c r="Q2364" s="1">
        <v>800000.0</v>
      </c>
      <c r="R2364" s="1">
        <v>900000.0</v>
      </c>
      <c r="S2364" s="9">
        <v>45194.0</v>
      </c>
      <c r="T2364" s="14">
        <v>45218.0</v>
      </c>
      <c r="U2364" s="1" t="s">
        <v>3468</v>
      </c>
      <c r="V2364" s="5">
        <f t="shared" si="240"/>
        <v>74970</v>
      </c>
      <c r="W2364" s="11">
        <f t="shared" si="456"/>
        <v>88464.6</v>
      </c>
      <c r="X2364" s="14">
        <v>45254.0</v>
      </c>
      <c r="Y2364" s="5">
        <f t="shared" ref="Y2364:Y2366" si="575">W2364-(V2364*10%)</f>
        <v>80967.6</v>
      </c>
      <c r="Z2364" s="5">
        <f t="shared" si="3"/>
        <v>56227.5</v>
      </c>
      <c r="AA2364" s="14">
        <v>45258.0</v>
      </c>
      <c r="AB2364" s="1" t="s">
        <v>3468</v>
      </c>
      <c r="AC2364" s="1" t="s">
        <v>55</v>
      </c>
      <c r="AD2364" s="12" t="s">
        <v>47</v>
      </c>
      <c r="AE2364" s="12" t="s">
        <v>47</v>
      </c>
      <c r="AF2364" s="12" t="s">
        <v>47</v>
      </c>
      <c r="AG2364" s="12" t="s">
        <v>47</v>
      </c>
      <c r="AH2364" s="12" t="s">
        <v>47</v>
      </c>
      <c r="AI2364" s="12" t="s">
        <v>47</v>
      </c>
    </row>
    <row r="2365">
      <c r="A2365" s="1" t="s">
        <v>3466</v>
      </c>
      <c r="B2365" s="13"/>
      <c r="C2365" s="1" t="s">
        <v>36</v>
      </c>
      <c r="D2365" s="1" t="s">
        <v>76</v>
      </c>
      <c r="E2365" s="1" t="s">
        <v>38</v>
      </c>
      <c r="F2365" s="1" t="s">
        <v>935</v>
      </c>
      <c r="G2365" s="1" t="s">
        <v>152</v>
      </c>
      <c r="H2365" s="1" t="s">
        <v>317</v>
      </c>
      <c r="I2365" s="1" t="s">
        <v>265</v>
      </c>
      <c r="J2365" s="1"/>
      <c r="K2365" s="1" t="s">
        <v>3467</v>
      </c>
      <c r="L2365" s="1" t="s">
        <v>99</v>
      </c>
      <c r="M2365" s="14">
        <v>45225.0</v>
      </c>
      <c r="N2365" s="9">
        <v>45195.0</v>
      </c>
      <c r="O2365" s="1"/>
      <c r="P2365" s="1">
        <v>8.33</v>
      </c>
      <c r="Q2365" s="1">
        <v>300000.0</v>
      </c>
      <c r="R2365" s="1">
        <v>1350000.0</v>
      </c>
      <c r="S2365" s="14">
        <v>45225.0</v>
      </c>
      <c r="T2365" s="9">
        <v>45233.0</v>
      </c>
      <c r="U2365" s="1" t="s">
        <v>3469</v>
      </c>
      <c r="V2365" s="5">
        <f t="shared" si="240"/>
        <v>112455</v>
      </c>
      <c r="W2365" s="11">
        <f t="shared" si="456"/>
        <v>132696.9</v>
      </c>
      <c r="X2365" s="9">
        <v>45233.0</v>
      </c>
      <c r="Y2365" s="5">
        <f t="shared" si="575"/>
        <v>121451.4</v>
      </c>
      <c r="Z2365" s="5">
        <f t="shared" si="3"/>
        <v>84341.25</v>
      </c>
      <c r="AA2365" s="9">
        <v>45233.0</v>
      </c>
      <c r="AB2365" s="1" t="s">
        <v>3469</v>
      </c>
      <c r="AC2365" s="1" t="s">
        <v>55</v>
      </c>
      <c r="AD2365" s="12" t="s">
        <v>47</v>
      </c>
      <c r="AE2365" s="12" t="s">
        <v>47</v>
      </c>
      <c r="AF2365" s="12" t="s">
        <v>47</v>
      </c>
      <c r="AG2365" s="12" t="s">
        <v>47</v>
      </c>
      <c r="AH2365" s="12" t="s">
        <v>47</v>
      </c>
      <c r="AI2365" s="12" t="s">
        <v>47</v>
      </c>
    </row>
    <row r="2366">
      <c r="A2366" s="1" t="s">
        <v>3466</v>
      </c>
      <c r="B2366" s="13"/>
      <c r="C2366" s="1" t="s">
        <v>36</v>
      </c>
      <c r="D2366" s="1" t="s">
        <v>76</v>
      </c>
      <c r="E2366" s="1" t="s">
        <v>38</v>
      </c>
      <c r="F2366" s="1" t="s">
        <v>935</v>
      </c>
      <c r="G2366" s="1" t="s">
        <v>152</v>
      </c>
      <c r="H2366" s="1" t="s">
        <v>317</v>
      </c>
      <c r="I2366" s="1" t="s">
        <v>265</v>
      </c>
      <c r="J2366" s="1"/>
      <c r="K2366" s="1" t="s">
        <v>3467</v>
      </c>
      <c r="L2366" s="1" t="s">
        <v>99</v>
      </c>
      <c r="M2366" s="14">
        <v>45225.0</v>
      </c>
      <c r="N2366" s="9">
        <v>45178.0</v>
      </c>
      <c r="O2366" s="1"/>
      <c r="P2366" s="1">
        <v>8.33</v>
      </c>
      <c r="Q2366" s="1">
        <v>900000.0</v>
      </c>
      <c r="R2366" s="1">
        <v>900000.0</v>
      </c>
      <c r="S2366" s="9">
        <v>45194.0</v>
      </c>
      <c r="T2366" s="14">
        <v>45247.0</v>
      </c>
      <c r="U2366" s="1" t="s">
        <v>3470</v>
      </c>
      <c r="V2366" s="5">
        <f t="shared" si="240"/>
        <v>74970</v>
      </c>
      <c r="W2366" s="11">
        <f t="shared" si="456"/>
        <v>88464.6</v>
      </c>
      <c r="X2366" s="9">
        <v>45265.0</v>
      </c>
      <c r="Y2366" s="5">
        <f t="shared" si="575"/>
        <v>80967.6</v>
      </c>
      <c r="Z2366" s="5">
        <f t="shared" si="3"/>
        <v>56227.5</v>
      </c>
      <c r="AA2366" s="9">
        <v>45267.0</v>
      </c>
      <c r="AB2366" s="1" t="s">
        <v>3471</v>
      </c>
      <c r="AC2366" s="1" t="s">
        <v>55</v>
      </c>
      <c r="AD2366" s="12" t="s">
        <v>47</v>
      </c>
      <c r="AE2366" s="12" t="s">
        <v>47</v>
      </c>
      <c r="AF2366" s="12" t="s">
        <v>47</v>
      </c>
      <c r="AG2366" s="12" t="s">
        <v>47</v>
      </c>
      <c r="AH2366" s="12" t="s">
        <v>47</v>
      </c>
      <c r="AI2366" s="12" t="s">
        <v>47</v>
      </c>
    </row>
    <row r="2367">
      <c r="A2367" s="1" t="s">
        <v>3472</v>
      </c>
      <c r="B2367" s="13"/>
      <c r="C2367" s="1" t="s">
        <v>95</v>
      </c>
      <c r="D2367" s="1" t="s">
        <v>81</v>
      </c>
      <c r="E2367" s="1" t="s">
        <v>113</v>
      </c>
      <c r="F2367" s="1" t="s">
        <v>2615</v>
      </c>
      <c r="G2367" s="1" t="s">
        <v>152</v>
      </c>
      <c r="H2367" s="1" t="s">
        <v>317</v>
      </c>
      <c r="I2367" s="1" t="s">
        <v>234</v>
      </c>
      <c r="J2367" s="1"/>
      <c r="K2367" s="1" t="s">
        <v>3473</v>
      </c>
      <c r="L2367" s="1" t="s">
        <v>99</v>
      </c>
      <c r="M2367" s="9">
        <v>44652.0</v>
      </c>
      <c r="N2367" s="9">
        <v>44652.0</v>
      </c>
      <c r="O2367" s="1"/>
      <c r="P2367" s="1">
        <v>8.33</v>
      </c>
      <c r="Q2367" s="1">
        <v>500000.0</v>
      </c>
      <c r="R2367" s="1">
        <v>372000.0</v>
      </c>
      <c r="S2367" s="9">
        <v>44896.0</v>
      </c>
      <c r="T2367" s="9">
        <v>44901.0</v>
      </c>
      <c r="U2367" s="1" t="s">
        <v>3474</v>
      </c>
      <c r="V2367" s="5">
        <f t="shared" si="240"/>
        <v>30987.6</v>
      </c>
      <c r="W2367" s="11">
        <f t="shared" si="456"/>
        <v>36565.368</v>
      </c>
      <c r="X2367" s="9">
        <v>44965.0</v>
      </c>
      <c r="Y2367" s="5">
        <f>W2367</f>
        <v>36565.368</v>
      </c>
      <c r="Z2367" s="5">
        <f t="shared" si="3"/>
        <v>23240.7</v>
      </c>
      <c r="AA2367" s="9">
        <v>44970.0</v>
      </c>
      <c r="AB2367" s="1" t="s">
        <v>3475</v>
      </c>
      <c r="AC2367" s="1" t="s">
        <v>55</v>
      </c>
      <c r="AD2367" s="12" t="s">
        <v>46</v>
      </c>
      <c r="AE2367" s="12" t="s">
        <v>46</v>
      </c>
      <c r="AF2367" s="12" t="s">
        <v>46</v>
      </c>
      <c r="AG2367" s="12" t="s">
        <v>46</v>
      </c>
      <c r="AH2367" s="12" t="s">
        <v>46</v>
      </c>
      <c r="AI2367" s="12" t="s">
        <v>46</v>
      </c>
    </row>
    <row r="2368">
      <c r="A2368" s="1" t="s">
        <v>3476</v>
      </c>
      <c r="B2368" s="13"/>
      <c r="C2368" s="1" t="s">
        <v>36</v>
      </c>
      <c r="D2368" s="1" t="s">
        <v>50</v>
      </c>
      <c r="E2368" s="1" t="s">
        <v>212</v>
      </c>
      <c r="F2368" s="1" t="s">
        <v>1210</v>
      </c>
      <c r="G2368" s="1" t="s">
        <v>196</v>
      </c>
      <c r="H2368" s="1" t="s">
        <v>197</v>
      </c>
      <c r="I2368" s="1" t="s">
        <v>42</v>
      </c>
      <c r="J2368" s="1"/>
      <c r="K2368" s="1" t="s">
        <v>3477</v>
      </c>
      <c r="L2368" s="1" t="s">
        <v>53</v>
      </c>
      <c r="M2368" s="14">
        <v>44854.0</v>
      </c>
      <c r="N2368" s="14">
        <v>44844.0</v>
      </c>
      <c r="O2368" s="1"/>
      <c r="P2368" s="1">
        <v>8.0</v>
      </c>
      <c r="Q2368" s="1">
        <v>900000.0</v>
      </c>
      <c r="R2368" s="1">
        <v>300000.0</v>
      </c>
      <c r="S2368" s="15">
        <f t="shared" ref="S2368:S2369" si="576">N2368+90</f>
        <v>44934</v>
      </c>
      <c r="V2368" s="5">
        <f t="shared" si="240"/>
        <v>24000</v>
      </c>
      <c r="W2368" s="11">
        <f t="shared" si="456"/>
        <v>28320</v>
      </c>
      <c r="Z2368" s="5">
        <f t="shared" si="3"/>
        <v>18000</v>
      </c>
      <c r="AB2368" s="1"/>
      <c r="AC2368" s="1" t="s">
        <v>45</v>
      </c>
      <c r="AD2368" s="12" t="s">
        <v>46</v>
      </c>
      <c r="AE2368" s="12" t="s">
        <v>46</v>
      </c>
      <c r="AF2368" s="12" t="s">
        <v>46</v>
      </c>
      <c r="AG2368" s="12"/>
      <c r="AH2368" s="12"/>
      <c r="AI2368" s="12"/>
    </row>
    <row r="2369">
      <c r="A2369" s="1" t="s">
        <v>3476</v>
      </c>
      <c r="B2369" s="13"/>
      <c r="C2369" s="1" t="s">
        <v>36</v>
      </c>
      <c r="D2369" s="1" t="s">
        <v>50</v>
      </c>
      <c r="E2369" s="1" t="s">
        <v>212</v>
      </c>
      <c r="F2369" s="1" t="s">
        <v>1210</v>
      </c>
      <c r="G2369" s="1" t="s">
        <v>196</v>
      </c>
      <c r="H2369" s="1" t="s">
        <v>197</v>
      </c>
      <c r="I2369" s="1" t="s">
        <v>42</v>
      </c>
      <c r="J2369" s="1"/>
      <c r="K2369" s="1" t="s">
        <v>3477</v>
      </c>
      <c r="L2369" s="1" t="s">
        <v>53</v>
      </c>
      <c r="M2369" s="14">
        <v>44854.0</v>
      </c>
      <c r="N2369" s="14">
        <v>44844.0</v>
      </c>
      <c r="O2369" s="1"/>
      <c r="P2369" s="1">
        <v>8.0</v>
      </c>
      <c r="Q2369" s="1">
        <v>700000.0</v>
      </c>
      <c r="R2369" s="1">
        <v>300000.0</v>
      </c>
      <c r="S2369" s="15">
        <f t="shared" si="576"/>
        <v>44934</v>
      </c>
      <c r="V2369" s="5">
        <f t="shared" si="240"/>
        <v>24000</v>
      </c>
      <c r="W2369" s="11">
        <f t="shared" si="456"/>
        <v>28320</v>
      </c>
      <c r="Y2369" s="1"/>
      <c r="Z2369" s="5">
        <f t="shared" si="3"/>
        <v>18000</v>
      </c>
      <c r="AB2369" s="1"/>
      <c r="AC2369" s="1" t="s">
        <v>45</v>
      </c>
      <c r="AD2369" s="12" t="s">
        <v>46</v>
      </c>
      <c r="AE2369" s="12" t="s">
        <v>46</v>
      </c>
      <c r="AF2369" s="12" t="s">
        <v>46</v>
      </c>
      <c r="AG2369" s="12"/>
      <c r="AH2369" s="12"/>
      <c r="AI2369" s="12"/>
    </row>
    <row r="2370">
      <c r="A2370" s="1" t="s">
        <v>3478</v>
      </c>
      <c r="B2370" s="13"/>
      <c r="C2370" s="1" t="s">
        <v>36</v>
      </c>
      <c r="D2370" s="1" t="s">
        <v>50</v>
      </c>
      <c r="E2370" s="1" t="s">
        <v>113</v>
      </c>
      <c r="F2370" s="1" t="s">
        <v>2016</v>
      </c>
      <c r="G2370" s="1" t="s">
        <v>1002</v>
      </c>
      <c r="H2370" s="1" t="s">
        <v>1003</v>
      </c>
      <c r="I2370" s="1" t="s">
        <v>42</v>
      </c>
      <c r="J2370" s="1"/>
      <c r="K2370" s="1" t="s">
        <v>3479</v>
      </c>
      <c r="L2370" s="1" t="s">
        <v>99</v>
      </c>
      <c r="M2370" s="9">
        <v>44742.0</v>
      </c>
      <c r="N2370" s="9">
        <v>44901.0</v>
      </c>
      <c r="O2370" s="1"/>
      <c r="P2370" s="1">
        <v>8.33</v>
      </c>
      <c r="Q2370" s="1">
        <v>800000.0</v>
      </c>
      <c r="R2370" s="1">
        <v>850000.0</v>
      </c>
      <c r="S2370" s="9">
        <v>44896.0</v>
      </c>
      <c r="T2370" s="9">
        <v>44901.0</v>
      </c>
      <c r="U2370" s="1" t="s">
        <v>3480</v>
      </c>
      <c r="V2370" s="5">
        <f t="shared" si="240"/>
        <v>70805</v>
      </c>
      <c r="W2370" s="11">
        <f t="shared" si="456"/>
        <v>83549.9</v>
      </c>
      <c r="X2370" s="14">
        <v>44926.0</v>
      </c>
      <c r="Y2370" s="5">
        <f t="shared" ref="Y2370:Y2371" si="577">W2370-(V2370*10%)</f>
        <v>76469.4</v>
      </c>
      <c r="Z2370" s="5">
        <f t="shared" si="3"/>
        <v>53103.75</v>
      </c>
      <c r="AA2370" s="9">
        <v>44930.0</v>
      </c>
      <c r="AB2370" s="1" t="s">
        <v>3480</v>
      </c>
      <c r="AC2370" s="1" t="s">
        <v>55</v>
      </c>
      <c r="AD2370" s="12" t="s">
        <v>46</v>
      </c>
      <c r="AE2370" s="12" t="s">
        <v>46</v>
      </c>
      <c r="AF2370" s="12" t="s">
        <v>46</v>
      </c>
      <c r="AG2370" s="12" t="s">
        <v>46</v>
      </c>
      <c r="AH2370" s="12" t="s">
        <v>46</v>
      </c>
      <c r="AI2370" s="12" t="s">
        <v>46</v>
      </c>
    </row>
    <row r="2371">
      <c r="A2371" s="1" t="s">
        <v>3481</v>
      </c>
      <c r="B2371" s="13"/>
      <c r="C2371" s="1" t="s">
        <v>36</v>
      </c>
      <c r="D2371" s="1" t="s">
        <v>96</v>
      </c>
      <c r="E2371" s="1" t="s">
        <v>77</v>
      </c>
      <c r="F2371" s="1" t="s">
        <v>105</v>
      </c>
      <c r="G2371" s="1" t="s">
        <v>115</v>
      </c>
      <c r="H2371" s="1" t="s">
        <v>116</v>
      </c>
      <c r="I2371" s="1" t="s">
        <v>42</v>
      </c>
      <c r="J2371" s="1"/>
      <c r="K2371" s="1" t="s">
        <v>1756</v>
      </c>
      <c r="L2371" s="1" t="s">
        <v>53</v>
      </c>
      <c r="M2371" s="9">
        <v>45104.0</v>
      </c>
      <c r="N2371" s="9">
        <v>45104.0</v>
      </c>
      <c r="O2371" s="1"/>
      <c r="P2371" s="1">
        <v>8.33</v>
      </c>
      <c r="Q2371" s="1">
        <v>500000.0</v>
      </c>
      <c r="R2371" s="1">
        <v>650000.0</v>
      </c>
      <c r="S2371" s="14">
        <v>45252.0</v>
      </c>
      <c r="T2371" s="14">
        <v>45258.0</v>
      </c>
      <c r="U2371" s="1" t="s">
        <v>3482</v>
      </c>
      <c r="V2371" s="5">
        <f t="shared" si="240"/>
        <v>54145</v>
      </c>
      <c r="W2371" s="11">
        <f t="shared" si="456"/>
        <v>63891.1</v>
      </c>
      <c r="X2371" s="14">
        <v>45258.0</v>
      </c>
      <c r="Y2371" s="5">
        <f t="shared" si="577"/>
        <v>58476.6</v>
      </c>
      <c r="Z2371" s="5">
        <f t="shared" si="3"/>
        <v>40608.75</v>
      </c>
      <c r="AA2371" s="14">
        <v>45258.0</v>
      </c>
      <c r="AB2371" s="1" t="s">
        <v>3482</v>
      </c>
      <c r="AC2371" s="1" t="s">
        <v>55</v>
      </c>
      <c r="AD2371" s="12" t="s">
        <v>47</v>
      </c>
      <c r="AE2371" s="12" t="s">
        <v>47</v>
      </c>
      <c r="AF2371" s="12" t="s">
        <v>47</v>
      </c>
      <c r="AG2371" s="12" t="s">
        <v>47</v>
      </c>
      <c r="AH2371" s="12" t="s">
        <v>47</v>
      </c>
      <c r="AI2371" s="12" t="s">
        <v>47</v>
      </c>
    </row>
    <row r="2372">
      <c r="A2372" s="1" t="s">
        <v>3481</v>
      </c>
      <c r="B2372" s="13"/>
      <c r="C2372" s="1" t="s">
        <v>132</v>
      </c>
      <c r="D2372" s="1" t="s">
        <v>76</v>
      </c>
      <c r="E2372" s="1" t="s">
        <v>82</v>
      </c>
      <c r="F2372" s="1" t="s">
        <v>3230</v>
      </c>
      <c r="G2372" s="1" t="s">
        <v>196</v>
      </c>
      <c r="H2372" s="1" t="s">
        <v>197</v>
      </c>
      <c r="I2372" s="1" t="s">
        <v>42</v>
      </c>
      <c r="J2372" s="1"/>
      <c r="K2372" s="1" t="s">
        <v>3483</v>
      </c>
      <c r="L2372" s="1" t="s">
        <v>99</v>
      </c>
      <c r="M2372" s="9">
        <v>45189.0</v>
      </c>
      <c r="N2372" s="9">
        <v>45114.0</v>
      </c>
      <c r="O2372" s="1"/>
      <c r="P2372" s="1">
        <v>8.33</v>
      </c>
      <c r="Q2372" s="1">
        <v>650000.0</v>
      </c>
      <c r="R2372" s="1">
        <v>300000.0</v>
      </c>
      <c r="S2372" s="10">
        <f t="shared" ref="S2372:S2375" si="578">N2372+90</f>
        <v>45204</v>
      </c>
      <c r="V2372" s="5">
        <f t="shared" si="240"/>
        <v>24990</v>
      </c>
      <c r="W2372" s="11">
        <f t="shared" si="456"/>
        <v>29488.2</v>
      </c>
      <c r="Z2372" s="5">
        <f t="shared" si="3"/>
        <v>18742.5</v>
      </c>
      <c r="AC2372" s="1" t="str">
        <f t="shared" ref="AC2372:AC2375" si="579">IF(T2372="","C","O")</f>
        <v>C</v>
      </c>
      <c r="AD2372" s="12" t="s">
        <v>47</v>
      </c>
      <c r="AE2372" s="12" t="s">
        <v>47</v>
      </c>
      <c r="AF2372" s="12" t="s">
        <v>47</v>
      </c>
      <c r="AG2372" s="12"/>
      <c r="AH2372" s="12"/>
      <c r="AI2372" s="12"/>
    </row>
    <row r="2373">
      <c r="A2373" s="1" t="s">
        <v>3481</v>
      </c>
      <c r="B2373" s="13"/>
      <c r="C2373" s="1" t="s">
        <v>132</v>
      </c>
      <c r="D2373" s="1" t="s">
        <v>76</v>
      </c>
      <c r="E2373" s="1" t="s">
        <v>82</v>
      </c>
      <c r="F2373" s="1" t="s">
        <v>3230</v>
      </c>
      <c r="G2373" s="1" t="s">
        <v>196</v>
      </c>
      <c r="H2373" s="1" t="s">
        <v>197</v>
      </c>
      <c r="I2373" s="1" t="s">
        <v>42</v>
      </c>
      <c r="J2373" s="1"/>
      <c r="K2373" s="1" t="s">
        <v>3483</v>
      </c>
      <c r="L2373" s="1" t="s">
        <v>99</v>
      </c>
      <c r="M2373" s="9">
        <v>45189.0</v>
      </c>
      <c r="N2373" s="9">
        <v>45086.0</v>
      </c>
      <c r="O2373" s="1"/>
      <c r="P2373" s="1">
        <v>8.33</v>
      </c>
      <c r="Q2373" s="1">
        <v>950000.0</v>
      </c>
      <c r="R2373" s="1">
        <v>300000.0</v>
      </c>
      <c r="S2373" s="10">
        <f t="shared" si="578"/>
        <v>45176</v>
      </c>
      <c r="V2373" s="5">
        <f t="shared" si="240"/>
        <v>24990</v>
      </c>
      <c r="W2373" s="11">
        <f t="shared" si="456"/>
        <v>29488.2</v>
      </c>
      <c r="Z2373" s="5">
        <f t="shared" si="3"/>
        <v>18742.5</v>
      </c>
      <c r="AC2373" s="1" t="str">
        <f t="shared" si="579"/>
        <v>C</v>
      </c>
      <c r="AD2373" s="12" t="s">
        <v>47</v>
      </c>
      <c r="AE2373" s="12" t="s">
        <v>47</v>
      </c>
      <c r="AF2373" s="12" t="s">
        <v>47</v>
      </c>
      <c r="AG2373" s="12"/>
      <c r="AH2373" s="12"/>
      <c r="AI2373" s="12"/>
    </row>
    <row r="2374">
      <c r="A2374" s="1" t="s">
        <v>3481</v>
      </c>
      <c r="B2374" s="13"/>
      <c r="C2374" s="1" t="s">
        <v>132</v>
      </c>
      <c r="D2374" s="1" t="s">
        <v>76</v>
      </c>
      <c r="E2374" s="1" t="s">
        <v>82</v>
      </c>
      <c r="F2374" s="1" t="s">
        <v>3230</v>
      </c>
      <c r="G2374" s="1" t="s">
        <v>196</v>
      </c>
      <c r="H2374" s="1" t="s">
        <v>197</v>
      </c>
      <c r="I2374" s="1" t="s">
        <v>42</v>
      </c>
      <c r="J2374" s="1"/>
      <c r="K2374" s="1" t="s">
        <v>3483</v>
      </c>
      <c r="L2374" s="1" t="s">
        <v>99</v>
      </c>
      <c r="M2374" s="9">
        <v>45189.0</v>
      </c>
      <c r="N2374" s="9">
        <v>45073.0</v>
      </c>
      <c r="O2374" s="1"/>
      <c r="P2374" s="1">
        <v>8.33</v>
      </c>
      <c r="Q2374" s="1">
        <v>750000.0</v>
      </c>
      <c r="R2374" s="1">
        <v>300000.0</v>
      </c>
      <c r="S2374" s="10">
        <f t="shared" si="578"/>
        <v>45163</v>
      </c>
      <c r="V2374" s="5">
        <f t="shared" si="240"/>
        <v>24990</v>
      </c>
      <c r="W2374" s="11">
        <f t="shared" si="456"/>
        <v>29488.2</v>
      </c>
      <c r="Z2374" s="5">
        <f t="shared" si="3"/>
        <v>18742.5</v>
      </c>
      <c r="AC2374" s="1" t="str">
        <f t="shared" si="579"/>
        <v>C</v>
      </c>
      <c r="AD2374" s="12" t="s">
        <v>47</v>
      </c>
      <c r="AE2374" s="12" t="s">
        <v>47</v>
      </c>
      <c r="AF2374" s="12" t="s">
        <v>47</v>
      </c>
      <c r="AG2374" s="12"/>
      <c r="AH2374" s="12"/>
      <c r="AI2374" s="12"/>
    </row>
    <row r="2375">
      <c r="A2375" s="1" t="s">
        <v>3481</v>
      </c>
      <c r="B2375" s="13"/>
      <c r="C2375" s="1" t="s">
        <v>132</v>
      </c>
      <c r="D2375" s="1" t="s">
        <v>76</v>
      </c>
      <c r="E2375" s="1" t="s">
        <v>82</v>
      </c>
      <c r="F2375" s="1" t="s">
        <v>3230</v>
      </c>
      <c r="G2375" s="1" t="s">
        <v>196</v>
      </c>
      <c r="H2375" s="1" t="s">
        <v>197</v>
      </c>
      <c r="I2375" s="1" t="s">
        <v>42</v>
      </c>
      <c r="J2375" s="1"/>
      <c r="K2375" s="1" t="s">
        <v>3483</v>
      </c>
      <c r="L2375" s="1" t="s">
        <v>99</v>
      </c>
      <c r="M2375" s="9">
        <v>45189.0</v>
      </c>
      <c r="N2375" s="9">
        <v>45068.0</v>
      </c>
      <c r="O2375" s="1"/>
      <c r="P2375" s="1">
        <v>8.33</v>
      </c>
      <c r="Q2375" s="1">
        <v>800000.0</v>
      </c>
      <c r="R2375" s="1">
        <v>300000.0</v>
      </c>
      <c r="S2375" s="10">
        <f t="shared" si="578"/>
        <v>45158</v>
      </c>
      <c r="V2375" s="5">
        <f t="shared" si="240"/>
        <v>24990</v>
      </c>
      <c r="W2375" s="11">
        <f t="shared" si="456"/>
        <v>29488.2</v>
      </c>
      <c r="X2375" s="1"/>
      <c r="Y2375" s="1"/>
      <c r="Z2375" s="5">
        <f t="shared" si="3"/>
        <v>18742.5</v>
      </c>
      <c r="AA2375" s="1"/>
      <c r="AB2375" s="1"/>
      <c r="AC2375" s="1" t="str">
        <f t="shared" si="579"/>
        <v>C</v>
      </c>
      <c r="AD2375" s="12" t="s">
        <v>47</v>
      </c>
      <c r="AE2375" s="12" t="s">
        <v>47</v>
      </c>
      <c r="AF2375" s="12" t="s">
        <v>47</v>
      </c>
      <c r="AG2375" s="12"/>
      <c r="AH2375" s="12"/>
      <c r="AI2375" s="12"/>
    </row>
    <row r="2376">
      <c r="A2376" s="1" t="s">
        <v>3484</v>
      </c>
      <c r="B2376" s="13"/>
      <c r="C2376" s="1" t="s">
        <v>36</v>
      </c>
      <c r="D2376" s="1" t="s">
        <v>76</v>
      </c>
      <c r="E2376" s="1" t="s">
        <v>77</v>
      </c>
      <c r="F2376" s="1" t="s">
        <v>78</v>
      </c>
      <c r="G2376" s="1" t="s">
        <v>152</v>
      </c>
      <c r="H2376" s="1" t="s">
        <v>153</v>
      </c>
      <c r="I2376" s="1" t="s">
        <v>236</v>
      </c>
      <c r="J2376" s="1"/>
      <c r="K2376" s="1" t="s">
        <v>3485</v>
      </c>
      <c r="L2376" s="1" t="s">
        <v>53</v>
      </c>
      <c r="M2376" s="14">
        <v>44846.0</v>
      </c>
      <c r="N2376" s="14">
        <v>44846.0</v>
      </c>
      <c r="O2376" s="1"/>
      <c r="P2376" s="1">
        <v>8.33</v>
      </c>
      <c r="Q2376" s="1">
        <v>100000.0</v>
      </c>
      <c r="R2376" s="1">
        <v>156000.0</v>
      </c>
      <c r="S2376" s="14">
        <v>44846.0</v>
      </c>
      <c r="T2376" s="14">
        <v>44846.0</v>
      </c>
      <c r="U2376" s="1" t="s">
        <v>3486</v>
      </c>
      <c r="V2376" s="5">
        <f t="shared" si="240"/>
        <v>12994.8</v>
      </c>
      <c r="W2376" s="11">
        <f t="shared" si="456"/>
        <v>15333.864</v>
      </c>
      <c r="X2376" s="14">
        <v>44876.0</v>
      </c>
      <c r="Y2376" s="5">
        <f t="shared" ref="Y2376:Y2378" si="580">W2376</f>
        <v>15333.864</v>
      </c>
      <c r="Z2376" s="5">
        <f t="shared" si="3"/>
        <v>9746.1</v>
      </c>
      <c r="AA2376" s="14">
        <v>44880.0</v>
      </c>
      <c r="AB2376" s="1" t="s">
        <v>3486</v>
      </c>
      <c r="AC2376" s="1" t="s">
        <v>55</v>
      </c>
      <c r="AD2376" s="12" t="s">
        <v>46</v>
      </c>
      <c r="AE2376" s="12" t="s">
        <v>46</v>
      </c>
      <c r="AF2376" s="12" t="s">
        <v>46</v>
      </c>
      <c r="AG2376" s="12" t="s">
        <v>46</v>
      </c>
      <c r="AH2376" s="12" t="s">
        <v>46</v>
      </c>
      <c r="AI2376" s="12" t="s">
        <v>46</v>
      </c>
    </row>
    <row r="2377">
      <c r="A2377" s="1" t="s">
        <v>3484</v>
      </c>
      <c r="B2377" s="13"/>
      <c r="C2377" s="1" t="s">
        <v>36</v>
      </c>
      <c r="D2377" s="1" t="s">
        <v>76</v>
      </c>
      <c r="E2377" s="1" t="s">
        <v>77</v>
      </c>
      <c r="F2377" s="1" t="s">
        <v>78</v>
      </c>
      <c r="G2377" s="1" t="s">
        <v>152</v>
      </c>
      <c r="H2377" s="1" t="s">
        <v>153</v>
      </c>
      <c r="I2377" s="1" t="s">
        <v>236</v>
      </c>
      <c r="J2377" s="1"/>
      <c r="K2377" s="1" t="s">
        <v>3485</v>
      </c>
      <c r="L2377" s="1" t="s">
        <v>53</v>
      </c>
      <c r="M2377" s="14">
        <v>44846.0</v>
      </c>
      <c r="N2377" s="14">
        <v>44887.0</v>
      </c>
      <c r="O2377" s="1"/>
      <c r="P2377" s="1">
        <v>8.33</v>
      </c>
      <c r="Q2377" s="1">
        <v>200000.0</v>
      </c>
      <c r="R2377" s="1">
        <v>204000.0</v>
      </c>
      <c r="S2377" s="9">
        <v>44874.0</v>
      </c>
      <c r="T2377" s="14">
        <v>44887.0</v>
      </c>
      <c r="U2377" s="1" t="s">
        <v>3487</v>
      </c>
      <c r="V2377" s="5">
        <f t="shared" si="240"/>
        <v>16993.2</v>
      </c>
      <c r="W2377" s="11">
        <f t="shared" si="456"/>
        <v>20051.976</v>
      </c>
      <c r="X2377" s="9">
        <v>44904.0</v>
      </c>
      <c r="Y2377" s="5">
        <f t="shared" si="580"/>
        <v>20051.976</v>
      </c>
      <c r="Z2377" s="5">
        <f t="shared" si="3"/>
        <v>12744.9</v>
      </c>
      <c r="AA2377" s="14">
        <v>44908.0</v>
      </c>
      <c r="AB2377" s="1" t="s">
        <v>3487</v>
      </c>
      <c r="AC2377" s="1" t="s">
        <v>55</v>
      </c>
      <c r="AD2377" s="12" t="s">
        <v>46</v>
      </c>
      <c r="AE2377" s="12" t="s">
        <v>46</v>
      </c>
      <c r="AF2377" s="12" t="s">
        <v>46</v>
      </c>
      <c r="AG2377" s="12" t="s">
        <v>46</v>
      </c>
      <c r="AH2377" s="12" t="s">
        <v>46</v>
      </c>
      <c r="AI2377" s="12" t="s">
        <v>46</v>
      </c>
    </row>
    <row r="2378">
      <c r="A2378" s="1" t="s">
        <v>3484</v>
      </c>
      <c r="B2378" s="13"/>
      <c r="C2378" s="1" t="s">
        <v>36</v>
      </c>
      <c r="D2378" s="1" t="s">
        <v>76</v>
      </c>
      <c r="E2378" s="1" t="s">
        <v>77</v>
      </c>
      <c r="F2378" s="1" t="s">
        <v>78</v>
      </c>
      <c r="G2378" s="1" t="s">
        <v>152</v>
      </c>
      <c r="H2378" s="1" t="s">
        <v>153</v>
      </c>
      <c r="I2378" s="1" t="s">
        <v>236</v>
      </c>
      <c r="J2378" s="1"/>
      <c r="K2378" s="1" t="s">
        <v>3485</v>
      </c>
      <c r="L2378" s="1" t="s">
        <v>53</v>
      </c>
      <c r="M2378" s="14">
        <v>44846.0</v>
      </c>
      <c r="N2378" s="9">
        <v>44996.0</v>
      </c>
      <c r="O2378" s="1"/>
      <c r="P2378" s="1">
        <v>8.33</v>
      </c>
      <c r="Q2378" s="1">
        <v>500000.0</v>
      </c>
      <c r="R2378" s="1">
        <v>504000.0</v>
      </c>
      <c r="S2378" s="9">
        <v>44986.0</v>
      </c>
      <c r="T2378" s="9">
        <v>44996.0</v>
      </c>
      <c r="U2378" s="1" t="s">
        <v>3488</v>
      </c>
      <c r="V2378" s="5">
        <f t="shared" si="240"/>
        <v>41983.2</v>
      </c>
      <c r="W2378" s="11">
        <f t="shared" si="456"/>
        <v>49540.176</v>
      </c>
      <c r="X2378" s="9">
        <v>45016.0</v>
      </c>
      <c r="Y2378" s="5">
        <f t="shared" si="580"/>
        <v>49540.176</v>
      </c>
      <c r="Z2378" s="5">
        <f t="shared" si="3"/>
        <v>31487.4</v>
      </c>
      <c r="AA2378" s="9">
        <v>45020.0</v>
      </c>
      <c r="AB2378" s="1" t="s">
        <v>3488</v>
      </c>
      <c r="AC2378" s="1" t="s">
        <v>55</v>
      </c>
      <c r="AD2378" s="12" t="s">
        <v>46</v>
      </c>
      <c r="AE2378" s="12" t="s">
        <v>46</v>
      </c>
      <c r="AF2378" s="12" t="s">
        <v>46</v>
      </c>
      <c r="AG2378" s="12" t="s">
        <v>46</v>
      </c>
      <c r="AH2378" s="12" t="s">
        <v>46</v>
      </c>
      <c r="AI2378" s="12" t="s">
        <v>47</v>
      </c>
    </row>
    <row r="2379">
      <c r="A2379" s="1" t="s">
        <v>3484</v>
      </c>
      <c r="B2379" s="13"/>
      <c r="C2379" s="1" t="s">
        <v>36</v>
      </c>
      <c r="D2379" s="1" t="s">
        <v>76</v>
      </c>
      <c r="E2379" s="1" t="s">
        <v>77</v>
      </c>
      <c r="F2379" s="1" t="s">
        <v>78</v>
      </c>
      <c r="G2379" s="1" t="s">
        <v>152</v>
      </c>
      <c r="H2379" s="1" t="s">
        <v>153</v>
      </c>
      <c r="I2379" s="1" t="s">
        <v>236</v>
      </c>
      <c r="J2379" s="1"/>
      <c r="K2379" s="1" t="s">
        <v>3485</v>
      </c>
      <c r="L2379" s="1" t="s">
        <v>53</v>
      </c>
      <c r="M2379" s="14">
        <v>44846.0</v>
      </c>
      <c r="N2379" s="14">
        <v>44846.0</v>
      </c>
      <c r="O2379" s="1"/>
      <c r="P2379" s="1">
        <v>8.33</v>
      </c>
      <c r="Q2379" s="1">
        <v>600000.0</v>
      </c>
      <c r="R2379" s="1">
        <v>660000.0</v>
      </c>
      <c r="S2379" s="9">
        <v>45378.0</v>
      </c>
      <c r="T2379" s="9">
        <v>45382.0</v>
      </c>
      <c r="U2379" s="1" t="s">
        <v>3489</v>
      </c>
      <c r="V2379" s="5">
        <f t="shared" si="240"/>
        <v>54978</v>
      </c>
      <c r="W2379" s="11">
        <f t="shared" si="456"/>
        <v>64874.04</v>
      </c>
      <c r="X2379" s="9">
        <v>45408.0</v>
      </c>
      <c r="Y2379" s="5">
        <f>W2379-(V2379*10%)</f>
        <v>59376.24</v>
      </c>
      <c r="Z2379" s="5">
        <f t="shared" si="3"/>
        <v>41233.5</v>
      </c>
      <c r="AA2379" s="9">
        <v>45412.0</v>
      </c>
      <c r="AB2379" s="1" t="s">
        <v>3489</v>
      </c>
      <c r="AC2379" s="1" t="s">
        <v>55</v>
      </c>
      <c r="AD2379" s="12" t="s">
        <v>46</v>
      </c>
      <c r="AE2379" s="12" t="s">
        <v>46</v>
      </c>
      <c r="AF2379" s="12" t="s">
        <v>47</v>
      </c>
      <c r="AG2379" s="12" t="s">
        <v>47</v>
      </c>
      <c r="AH2379" s="12" t="s">
        <v>137</v>
      </c>
      <c r="AI2379" s="12" t="s">
        <v>137</v>
      </c>
    </row>
    <row r="2380">
      <c r="A2380" s="1" t="s">
        <v>3484</v>
      </c>
      <c r="B2380" s="13"/>
      <c r="C2380" s="1" t="s">
        <v>36</v>
      </c>
      <c r="D2380" s="1" t="s">
        <v>76</v>
      </c>
      <c r="E2380" s="1" t="s">
        <v>77</v>
      </c>
      <c r="F2380" s="1" t="s">
        <v>78</v>
      </c>
      <c r="G2380" s="1" t="s">
        <v>152</v>
      </c>
      <c r="H2380" s="1" t="s">
        <v>153</v>
      </c>
      <c r="I2380" s="1" t="s">
        <v>236</v>
      </c>
      <c r="J2380" s="1"/>
      <c r="K2380" s="1" t="s">
        <v>3485</v>
      </c>
      <c r="L2380" s="1" t="s">
        <v>53</v>
      </c>
      <c r="M2380" s="14">
        <v>44846.0</v>
      </c>
      <c r="N2380" s="9">
        <v>44959.0</v>
      </c>
      <c r="O2380" s="1"/>
      <c r="P2380" s="1">
        <v>8.33</v>
      </c>
      <c r="Q2380" s="1">
        <v>200000.0</v>
      </c>
      <c r="R2380" s="1">
        <v>300000.0</v>
      </c>
      <c r="S2380" s="10">
        <f>N2380+90</f>
        <v>45049</v>
      </c>
      <c r="V2380" s="5">
        <f t="shared" si="240"/>
        <v>24990</v>
      </c>
      <c r="W2380" s="11">
        <f t="shared" si="456"/>
        <v>29488.2</v>
      </c>
      <c r="X2380" s="1"/>
      <c r="Y2380" s="1"/>
      <c r="Z2380" s="5">
        <f t="shared" si="3"/>
        <v>18742.5</v>
      </c>
      <c r="AB2380" s="1"/>
      <c r="AC2380" s="1" t="str">
        <f>IF(T2380="","C","O")</f>
        <v>C</v>
      </c>
      <c r="AD2380" s="12" t="s">
        <v>46</v>
      </c>
      <c r="AE2380" s="12" t="s">
        <v>46</v>
      </c>
      <c r="AF2380" s="12" t="s">
        <v>47</v>
      </c>
      <c r="AG2380" s="12"/>
      <c r="AH2380" s="12"/>
      <c r="AI2380" s="12"/>
    </row>
    <row r="2381">
      <c r="A2381" s="1" t="s">
        <v>3490</v>
      </c>
      <c r="B2381" s="23" t="s">
        <v>711</v>
      </c>
      <c r="C2381" s="1" t="s">
        <v>36</v>
      </c>
      <c r="D2381" s="1" t="s">
        <v>96</v>
      </c>
      <c r="E2381" s="1" t="s">
        <v>77</v>
      </c>
      <c r="F2381" s="1" t="s">
        <v>126</v>
      </c>
      <c r="G2381" s="1" t="s">
        <v>152</v>
      </c>
      <c r="H2381" s="1" t="s">
        <v>153</v>
      </c>
      <c r="I2381" s="1" t="s">
        <v>42</v>
      </c>
      <c r="J2381" s="1"/>
      <c r="K2381" s="1" t="s">
        <v>712</v>
      </c>
      <c r="L2381" s="1" t="s">
        <v>143</v>
      </c>
      <c r="M2381" s="9">
        <v>44658.0</v>
      </c>
      <c r="N2381" s="9">
        <v>44746.0</v>
      </c>
      <c r="O2381" s="1"/>
      <c r="P2381" s="1">
        <v>8.0</v>
      </c>
      <c r="Q2381" s="1">
        <v>300000.0</v>
      </c>
      <c r="R2381" s="1">
        <v>600000.0</v>
      </c>
      <c r="S2381" s="9">
        <v>45195.0</v>
      </c>
      <c r="T2381" s="9">
        <v>45198.0</v>
      </c>
      <c r="U2381" s="1" t="s">
        <v>3491</v>
      </c>
      <c r="V2381" s="5">
        <f t="shared" si="240"/>
        <v>48000</v>
      </c>
      <c r="W2381" s="11">
        <f t="shared" si="456"/>
        <v>56640</v>
      </c>
      <c r="X2381" s="9">
        <v>45198.0</v>
      </c>
      <c r="Y2381" s="5">
        <f>W2381-(V2381*10%)</f>
        <v>51840</v>
      </c>
      <c r="Z2381" s="5">
        <f t="shared" si="3"/>
        <v>36000</v>
      </c>
      <c r="AA2381" s="9">
        <v>45198.0</v>
      </c>
      <c r="AB2381" s="1" t="s">
        <v>3491</v>
      </c>
      <c r="AC2381" s="1" t="s">
        <v>55</v>
      </c>
      <c r="AD2381" s="12" t="s">
        <v>46</v>
      </c>
      <c r="AE2381" s="12" t="s">
        <v>46</v>
      </c>
      <c r="AF2381" s="12" t="s">
        <v>47</v>
      </c>
      <c r="AG2381" s="12" t="s">
        <v>47</v>
      </c>
      <c r="AH2381" s="12" t="s">
        <v>47</v>
      </c>
      <c r="AI2381" s="12" t="s">
        <v>47</v>
      </c>
    </row>
    <row r="2382">
      <c r="A2382" s="1" t="s">
        <v>3492</v>
      </c>
      <c r="B2382" s="13"/>
      <c r="C2382" s="1" t="s">
        <v>36</v>
      </c>
      <c r="D2382" s="1" t="s">
        <v>96</v>
      </c>
      <c r="E2382" s="1" t="s">
        <v>77</v>
      </c>
      <c r="F2382" s="1" t="s">
        <v>490</v>
      </c>
      <c r="G2382" s="1" t="s">
        <v>196</v>
      </c>
      <c r="H2382" s="1" t="s">
        <v>197</v>
      </c>
      <c r="I2382" s="1" t="s">
        <v>278</v>
      </c>
      <c r="J2382" s="1"/>
      <c r="K2382" s="1" t="s">
        <v>3493</v>
      </c>
      <c r="L2382" s="1" t="s">
        <v>44</v>
      </c>
      <c r="M2382" s="9">
        <v>44817.0</v>
      </c>
      <c r="N2382" s="9">
        <v>44817.0</v>
      </c>
      <c r="O2382" s="1"/>
      <c r="P2382" s="1">
        <v>8.33</v>
      </c>
      <c r="Q2382" s="1">
        <v>500000.0</v>
      </c>
      <c r="R2382" s="1">
        <v>300000.0</v>
      </c>
      <c r="S2382" s="9">
        <v>44835.0</v>
      </c>
      <c r="T2382" s="14">
        <v>44852.0</v>
      </c>
      <c r="U2382" s="1" t="s">
        <v>3494</v>
      </c>
      <c r="V2382" s="5">
        <f t="shared" si="240"/>
        <v>24990</v>
      </c>
      <c r="W2382" s="11">
        <f t="shared" si="456"/>
        <v>29488.2</v>
      </c>
      <c r="X2382" s="14">
        <v>44865.0</v>
      </c>
      <c r="Y2382" s="5">
        <f>W2382</f>
        <v>29488.2</v>
      </c>
      <c r="Z2382" s="5">
        <f t="shared" si="3"/>
        <v>18742.5</v>
      </c>
      <c r="AA2382" s="9">
        <v>44896.0</v>
      </c>
      <c r="AB2382" s="1" t="s">
        <v>3494</v>
      </c>
      <c r="AC2382" s="1" t="s">
        <v>55</v>
      </c>
      <c r="AD2382" s="12" t="s">
        <v>46</v>
      </c>
      <c r="AE2382" s="12" t="s">
        <v>46</v>
      </c>
      <c r="AF2382" s="12" t="s">
        <v>46</v>
      </c>
      <c r="AG2382" s="12" t="s">
        <v>46</v>
      </c>
      <c r="AH2382" s="12" t="s">
        <v>46</v>
      </c>
      <c r="AI2382" s="12" t="s">
        <v>46</v>
      </c>
    </row>
    <row r="2383">
      <c r="A2383" s="1" t="s">
        <v>3492</v>
      </c>
      <c r="B2383" s="13"/>
      <c r="C2383" s="1" t="s">
        <v>36</v>
      </c>
      <c r="D2383" s="1" t="s">
        <v>96</v>
      </c>
      <c r="E2383" s="1" t="s">
        <v>77</v>
      </c>
      <c r="F2383" s="1" t="s">
        <v>490</v>
      </c>
      <c r="G2383" s="1" t="s">
        <v>152</v>
      </c>
      <c r="H2383" s="1" t="s">
        <v>317</v>
      </c>
      <c r="I2383" s="1" t="s">
        <v>290</v>
      </c>
      <c r="J2383" s="1"/>
      <c r="K2383" s="1" t="s">
        <v>3493</v>
      </c>
      <c r="L2383" s="1" t="s">
        <v>44</v>
      </c>
      <c r="M2383" s="9">
        <v>44817.0</v>
      </c>
      <c r="N2383" s="9">
        <v>45205.0</v>
      </c>
      <c r="O2383" s="1"/>
      <c r="P2383" s="1">
        <v>8.33</v>
      </c>
      <c r="Q2383" s="1">
        <v>550000.0</v>
      </c>
      <c r="R2383" s="1">
        <v>600000.0</v>
      </c>
      <c r="S2383" s="9">
        <v>45148.0</v>
      </c>
      <c r="T2383" s="9">
        <v>45205.0</v>
      </c>
      <c r="U2383" s="1" t="s">
        <v>3495</v>
      </c>
      <c r="V2383" s="5">
        <f t="shared" si="240"/>
        <v>49980</v>
      </c>
      <c r="W2383" s="11">
        <f t="shared" si="456"/>
        <v>58976.4</v>
      </c>
      <c r="X2383" s="9">
        <v>45178.0</v>
      </c>
      <c r="Y2383" s="5">
        <f t="shared" ref="Y2383:Y2384" si="581">W2383-(V2383*10%)</f>
        <v>53978.4</v>
      </c>
      <c r="Z2383" s="5">
        <f t="shared" si="3"/>
        <v>37485</v>
      </c>
      <c r="AA2383" s="9">
        <v>45182.0</v>
      </c>
      <c r="AB2383" s="1" t="s">
        <v>3495</v>
      </c>
      <c r="AC2383" s="1" t="s">
        <v>55</v>
      </c>
      <c r="AD2383" s="12" t="s">
        <v>46</v>
      </c>
      <c r="AE2383" s="12" t="s">
        <v>47</v>
      </c>
      <c r="AF2383" s="12" t="s">
        <v>47</v>
      </c>
      <c r="AG2383" s="12" t="s">
        <v>47</v>
      </c>
      <c r="AH2383" s="12" t="s">
        <v>47</v>
      </c>
      <c r="AI2383" s="12" t="s">
        <v>47</v>
      </c>
    </row>
    <row r="2384">
      <c r="A2384" s="1" t="s">
        <v>3492</v>
      </c>
      <c r="B2384" s="13"/>
      <c r="C2384" s="1" t="s">
        <v>36</v>
      </c>
      <c r="D2384" s="1" t="s">
        <v>96</v>
      </c>
      <c r="E2384" s="1" t="s">
        <v>77</v>
      </c>
      <c r="F2384" s="1" t="s">
        <v>490</v>
      </c>
      <c r="G2384" s="1" t="s">
        <v>196</v>
      </c>
      <c r="H2384" s="1" t="s">
        <v>197</v>
      </c>
      <c r="I2384" s="1" t="s">
        <v>278</v>
      </c>
      <c r="J2384" s="1"/>
      <c r="K2384" s="1" t="s">
        <v>3493</v>
      </c>
      <c r="L2384" s="1" t="s">
        <v>44</v>
      </c>
      <c r="M2384" s="9">
        <v>44817.0</v>
      </c>
      <c r="N2384" s="9">
        <v>45204.0</v>
      </c>
      <c r="O2384" s="1"/>
      <c r="P2384" s="1">
        <v>8.33</v>
      </c>
      <c r="Q2384" s="1">
        <v>500000.0</v>
      </c>
      <c r="R2384" s="1">
        <v>288612.0</v>
      </c>
      <c r="S2384" s="14">
        <v>45215.0</v>
      </c>
      <c r="T2384" s="14">
        <v>45217.0</v>
      </c>
      <c r="U2384" s="1" t="s">
        <v>3496</v>
      </c>
      <c r="V2384" s="5">
        <f t="shared" si="240"/>
        <v>24041.3796</v>
      </c>
      <c r="W2384" s="11">
        <f t="shared" si="456"/>
        <v>28368.82793</v>
      </c>
      <c r="X2384" s="14">
        <v>45217.0</v>
      </c>
      <c r="Y2384" s="5">
        <f t="shared" si="581"/>
        <v>25964.68997</v>
      </c>
      <c r="Z2384" s="5">
        <f t="shared" si="3"/>
        <v>18031.0347</v>
      </c>
      <c r="AA2384" s="14">
        <v>45217.0</v>
      </c>
      <c r="AB2384" s="1" t="s">
        <v>3496</v>
      </c>
      <c r="AC2384" s="1" t="s">
        <v>55</v>
      </c>
      <c r="AD2384" s="12" t="s">
        <v>46</v>
      </c>
      <c r="AE2384" s="12" t="s">
        <v>47</v>
      </c>
      <c r="AF2384" s="12" t="s">
        <v>47</v>
      </c>
      <c r="AG2384" s="12" t="s">
        <v>47</v>
      </c>
      <c r="AH2384" s="12" t="s">
        <v>47</v>
      </c>
      <c r="AI2384" s="12" t="s">
        <v>47</v>
      </c>
    </row>
    <row r="2385">
      <c r="A2385" s="1" t="s">
        <v>3492</v>
      </c>
      <c r="B2385" s="13"/>
      <c r="C2385" s="1" t="s">
        <v>36</v>
      </c>
      <c r="D2385" s="1" t="s">
        <v>96</v>
      </c>
      <c r="E2385" s="1" t="s">
        <v>77</v>
      </c>
      <c r="F2385" s="1" t="s">
        <v>490</v>
      </c>
      <c r="G2385" s="1" t="s">
        <v>196</v>
      </c>
      <c r="H2385" s="1" t="s">
        <v>197</v>
      </c>
      <c r="I2385" s="1" t="s">
        <v>278</v>
      </c>
      <c r="J2385" s="1"/>
      <c r="K2385" s="1" t="s">
        <v>3493</v>
      </c>
      <c r="L2385" s="1" t="s">
        <v>44</v>
      </c>
      <c r="M2385" s="9">
        <v>44817.0</v>
      </c>
      <c r="N2385" s="9">
        <v>44803.0</v>
      </c>
      <c r="O2385" s="1"/>
      <c r="P2385" s="1">
        <v>8.33</v>
      </c>
      <c r="Q2385" s="1">
        <v>300000.0</v>
      </c>
      <c r="R2385" s="1">
        <v>300000.0</v>
      </c>
      <c r="S2385" s="10">
        <f t="shared" ref="S2385:S2387" si="582">N2385+90</f>
        <v>44893</v>
      </c>
      <c r="V2385" s="5">
        <f t="shared" si="240"/>
        <v>24990</v>
      </c>
      <c r="W2385" s="11">
        <f t="shared" si="456"/>
        <v>29488.2</v>
      </c>
      <c r="Z2385" s="5">
        <f t="shared" si="3"/>
        <v>18742.5</v>
      </c>
      <c r="AB2385" s="1"/>
      <c r="AC2385" s="1" t="s">
        <v>45</v>
      </c>
      <c r="AD2385" s="12" t="s">
        <v>46</v>
      </c>
      <c r="AE2385" s="12" t="s">
        <v>46</v>
      </c>
      <c r="AF2385" s="12" t="s">
        <v>46</v>
      </c>
      <c r="AG2385" s="12"/>
      <c r="AH2385" s="12"/>
      <c r="AI2385" s="12"/>
    </row>
    <row r="2386">
      <c r="A2386" s="1" t="s">
        <v>3492</v>
      </c>
      <c r="B2386" s="13"/>
      <c r="C2386" s="1" t="s">
        <v>36</v>
      </c>
      <c r="D2386" s="1" t="s">
        <v>96</v>
      </c>
      <c r="E2386" s="1" t="s">
        <v>77</v>
      </c>
      <c r="F2386" s="1" t="s">
        <v>490</v>
      </c>
      <c r="G2386" s="1" t="s">
        <v>196</v>
      </c>
      <c r="H2386" s="1" t="s">
        <v>197</v>
      </c>
      <c r="I2386" s="1" t="s">
        <v>278</v>
      </c>
      <c r="J2386" s="1"/>
      <c r="K2386" s="1" t="s">
        <v>3493</v>
      </c>
      <c r="L2386" s="1" t="s">
        <v>44</v>
      </c>
      <c r="M2386" s="9">
        <v>44817.0</v>
      </c>
      <c r="N2386" s="9">
        <v>45167.0</v>
      </c>
      <c r="O2386" s="1"/>
      <c r="P2386" s="1">
        <v>8.33</v>
      </c>
      <c r="Q2386" s="1">
        <v>300000.0</v>
      </c>
      <c r="R2386" s="1">
        <v>300000.0</v>
      </c>
      <c r="S2386" s="10">
        <f t="shared" si="582"/>
        <v>45257</v>
      </c>
      <c r="V2386" s="5">
        <f t="shared" si="240"/>
        <v>24990</v>
      </c>
      <c r="W2386" s="11">
        <f t="shared" si="456"/>
        <v>29488.2</v>
      </c>
      <c r="Z2386" s="5">
        <f t="shared" si="3"/>
        <v>18742.5</v>
      </c>
      <c r="AB2386" s="1"/>
      <c r="AC2386" s="1" t="s">
        <v>45</v>
      </c>
      <c r="AD2386" s="12" t="s">
        <v>46</v>
      </c>
      <c r="AE2386" s="12" t="s">
        <v>47</v>
      </c>
      <c r="AF2386" s="12" t="s">
        <v>47</v>
      </c>
      <c r="AG2386" s="12"/>
      <c r="AH2386" s="12"/>
      <c r="AI2386" s="12"/>
    </row>
    <row r="2387">
      <c r="A2387" s="1" t="s">
        <v>3492</v>
      </c>
      <c r="B2387" s="13"/>
      <c r="C2387" s="1" t="s">
        <v>36</v>
      </c>
      <c r="D2387" s="1" t="s">
        <v>96</v>
      </c>
      <c r="E2387" s="1" t="s">
        <v>77</v>
      </c>
      <c r="F2387" s="1" t="s">
        <v>490</v>
      </c>
      <c r="G2387" s="1" t="s">
        <v>196</v>
      </c>
      <c r="H2387" s="1" t="s">
        <v>197</v>
      </c>
      <c r="I2387" s="1" t="s">
        <v>278</v>
      </c>
      <c r="J2387" s="1"/>
      <c r="K2387" s="1" t="s">
        <v>3493</v>
      </c>
      <c r="L2387" s="1" t="s">
        <v>44</v>
      </c>
      <c r="M2387" s="9">
        <v>44817.0</v>
      </c>
      <c r="N2387" s="9">
        <v>45204.0</v>
      </c>
      <c r="O2387" s="1"/>
      <c r="P2387" s="1">
        <v>8.33</v>
      </c>
      <c r="Q2387" s="1">
        <v>600000.0</v>
      </c>
      <c r="R2387" s="1">
        <v>300000.0</v>
      </c>
      <c r="S2387" s="10">
        <f t="shared" si="582"/>
        <v>45294</v>
      </c>
      <c r="V2387" s="5">
        <f t="shared" si="240"/>
        <v>24990</v>
      </c>
      <c r="W2387" s="11">
        <f t="shared" si="456"/>
        <v>29488.2</v>
      </c>
      <c r="Z2387" s="5">
        <f t="shared" si="3"/>
        <v>18742.5</v>
      </c>
      <c r="AC2387" s="1" t="str">
        <f>IF(T2387="","C","O")</f>
        <v>C</v>
      </c>
      <c r="AD2387" s="12" t="s">
        <v>46</v>
      </c>
      <c r="AE2387" s="12" t="s">
        <v>47</v>
      </c>
      <c r="AF2387" s="12" t="s">
        <v>47</v>
      </c>
      <c r="AG2387" s="12"/>
      <c r="AH2387" s="12"/>
      <c r="AI2387" s="12"/>
    </row>
    <row r="2388">
      <c r="A2388" s="1" t="s">
        <v>3492</v>
      </c>
      <c r="B2388" s="13"/>
      <c r="C2388" s="1" t="s">
        <v>36</v>
      </c>
      <c r="D2388" s="1" t="s">
        <v>96</v>
      </c>
      <c r="E2388" s="1" t="s">
        <v>77</v>
      </c>
      <c r="F2388" s="1" t="s">
        <v>490</v>
      </c>
      <c r="G2388" s="1" t="s">
        <v>196</v>
      </c>
      <c r="H2388" s="1" t="s">
        <v>197</v>
      </c>
      <c r="I2388" s="1" t="s">
        <v>278</v>
      </c>
      <c r="J2388" s="1"/>
      <c r="K2388" s="1" t="s">
        <v>3493</v>
      </c>
      <c r="L2388" s="1" t="s">
        <v>44</v>
      </c>
      <c r="M2388" s="9">
        <v>44817.0</v>
      </c>
      <c r="N2388" s="9">
        <v>44817.0</v>
      </c>
      <c r="O2388" s="1"/>
      <c r="P2388" s="1">
        <v>8.33</v>
      </c>
      <c r="Q2388" s="1">
        <v>280200.0</v>
      </c>
      <c r="R2388" s="1">
        <v>300000.0</v>
      </c>
      <c r="S2388" s="10">
        <f t="shared" ref="S2388:S2391" si="583">N2388+30</f>
        <v>44847</v>
      </c>
      <c r="V2388" s="5">
        <f t="shared" si="240"/>
        <v>24990</v>
      </c>
      <c r="W2388" s="11">
        <f t="shared" si="456"/>
        <v>29488.2</v>
      </c>
      <c r="Z2388" s="5">
        <f t="shared" si="3"/>
        <v>18742.5</v>
      </c>
      <c r="AB2388" s="1"/>
      <c r="AC2388" s="1" t="s">
        <v>45</v>
      </c>
      <c r="AD2388" s="12" t="s">
        <v>46</v>
      </c>
      <c r="AE2388" s="12" t="s">
        <v>46</v>
      </c>
      <c r="AF2388" s="12" t="s">
        <v>46</v>
      </c>
      <c r="AG2388" s="12"/>
      <c r="AH2388" s="12"/>
      <c r="AI2388" s="12"/>
    </row>
    <row r="2389">
      <c r="A2389" s="1" t="s">
        <v>3492</v>
      </c>
      <c r="B2389" s="13"/>
      <c r="C2389" s="1" t="s">
        <v>36</v>
      </c>
      <c r="D2389" s="1" t="s">
        <v>96</v>
      </c>
      <c r="E2389" s="1" t="s">
        <v>77</v>
      </c>
      <c r="F2389" s="1" t="s">
        <v>490</v>
      </c>
      <c r="G2389" s="1" t="s">
        <v>196</v>
      </c>
      <c r="H2389" s="1" t="s">
        <v>197</v>
      </c>
      <c r="I2389" s="1" t="s">
        <v>278</v>
      </c>
      <c r="J2389" s="1"/>
      <c r="K2389" s="1" t="s">
        <v>3493</v>
      </c>
      <c r="L2389" s="1" t="s">
        <v>44</v>
      </c>
      <c r="M2389" s="9">
        <v>44817.0</v>
      </c>
      <c r="N2389" s="9">
        <v>44817.0</v>
      </c>
      <c r="O2389" s="1"/>
      <c r="P2389" s="1">
        <v>8.33</v>
      </c>
      <c r="Q2389" s="1">
        <v>100000.0</v>
      </c>
      <c r="R2389" s="1">
        <v>300000.0</v>
      </c>
      <c r="S2389" s="10">
        <f t="shared" si="583"/>
        <v>44847</v>
      </c>
      <c r="V2389" s="5">
        <f t="shared" si="240"/>
        <v>24990</v>
      </c>
      <c r="W2389" s="11">
        <f t="shared" si="456"/>
        <v>29488.2</v>
      </c>
      <c r="Z2389" s="5">
        <f t="shared" si="3"/>
        <v>18742.5</v>
      </c>
      <c r="AB2389" s="1"/>
      <c r="AC2389" s="1" t="s">
        <v>45</v>
      </c>
      <c r="AD2389" s="12" t="s">
        <v>46</v>
      </c>
      <c r="AE2389" s="12" t="s">
        <v>46</v>
      </c>
      <c r="AF2389" s="12" t="s">
        <v>46</v>
      </c>
      <c r="AG2389" s="12"/>
      <c r="AH2389" s="12"/>
      <c r="AI2389" s="12"/>
    </row>
    <row r="2390">
      <c r="A2390" s="1" t="s">
        <v>3492</v>
      </c>
      <c r="B2390" s="13"/>
      <c r="C2390" s="1" t="s">
        <v>36</v>
      </c>
      <c r="D2390" s="1" t="s">
        <v>96</v>
      </c>
      <c r="E2390" s="1" t="s">
        <v>77</v>
      </c>
      <c r="F2390" s="1" t="s">
        <v>490</v>
      </c>
      <c r="G2390" s="1" t="s">
        <v>196</v>
      </c>
      <c r="H2390" s="1" t="s">
        <v>197</v>
      </c>
      <c r="I2390" s="1" t="s">
        <v>278</v>
      </c>
      <c r="J2390" s="1"/>
      <c r="K2390" s="1" t="s">
        <v>3493</v>
      </c>
      <c r="L2390" s="1" t="s">
        <v>44</v>
      </c>
      <c r="M2390" s="9">
        <v>44817.0</v>
      </c>
      <c r="N2390" s="9">
        <v>44817.0</v>
      </c>
      <c r="O2390" s="1"/>
      <c r="P2390" s="1">
        <v>8.33</v>
      </c>
      <c r="Q2390" s="1">
        <v>500000.0</v>
      </c>
      <c r="R2390" s="1">
        <v>300000.0</v>
      </c>
      <c r="S2390" s="10">
        <f t="shared" si="583"/>
        <v>44847</v>
      </c>
      <c r="V2390" s="5">
        <f t="shared" si="240"/>
        <v>24990</v>
      </c>
      <c r="W2390" s="11">
        <f t="shared" si="456"/>
        <v>29488.2</v>
      </c>
      <c r="Z2390" s="5">
        <f t="shared" si="3"/>
        <v>18742.5</v>
      </c>
      <c r="AC2390" s="1" t="str">
        <f t="shared" ref="AC2390:AC2394" si="584">IF(T2390="","C","O")</f>
        <v>C</v>
      </c>
      <c r="AD2390" s="12" t="s">
        <v>46</v>
      </c>
      <c r="AE2390" s="12" t="s">
        <v>46</v>
      </c>
      <c r="AF2390" s="12" t="s">
        <v>46</v>
      </c>
      <c r="AG2390" s="12"/>
      <c r="AH2390" s="12"/>
      <c r="AI2390" s="12"/>
    </row>
    <row r="2391">
      <c r="A2391" s="1" t="s">
        <v>3492</v>
      </c>
      <c r="B2391" s="13"/>
      <c r="C2391" s="1" t="s">
        <v>36</v>
      </c>
      <c r="D2391" s="1" t="s">
        <v>96</v>
      </c>
      <c r="E2391" s="1" t="s">
        <v>77</v>
      </c>
      <c r="F2391" s="1" t="s">
        <v>490</v>
      </c>
      <c r="G2391" s="1" t="s">
        <v>196</v>
      </c>
      <c r="H2391" s="1" t="s">
        <v>197</v>
      </c>
      <c r="I2391" s="1" t="s">
        <v>278</v>
      </c>
      <c r="J2391" s="1"/>
      <c r="K2391" s="1" t="s">
        <v>3493</v>
      </c>
      <c r="L2391" s="1" t="s">
        <v>44</v>
      </c>
      <c r="M2391" s="9">
        <v>44817.0</v>
      </c>
      <c r="N2391" s="9">
        <v>44817.0</v>
      </c>
      <c r="O2391" s="1"/>
      <c r="P2391" s="1">
        <v>8.33</v>
      </c>
      <c r="Q2391" s="1">
        <v>500000.0</v>
      </c>
      <c r="R2391" s="1">
        <v>300000.0</v>
      </c>
      <c r="S2391" s="10">
        <f t="shared" si="583"/>
        <v>44847</v>
      </c>
      <c r="V2391" s="5">
        <f t="shared" si="240"/>
        <v>24990</v>
      </c>
      <c r="W2391" s="11">
        <f t="shared" si="456"/>
        <v>29488.2</v>
      </c>
      <c r="Z2391" s="5">
        <f t="shared" si="3"/>
        <v>18742.5</v>
      </c>
      <c r="AC2391" s="1" t="str">
        <f t="shared" si="584"/>
        <v>C</v>
      </c>
      <c r="AD2391" s="12" t="s">
        <v>46</v>
      </c>
      <c r="AE2391" s="12" t="s">
        <v>46</v>
      </c>
      <c r="AF2391" s="12" t="s">
        <v>46</v>
      </c>
      <c r="AG2391" s="12"/>
      <c r="AH2391" s="12"/>
      <c r="AI2391" s="12"/>
    </row>
    <row r="2392">
      <c r="A2392" s="1" t="s">
        <v>3497</v>
      </c>
      <c r="B2392" s="13"/>
      <c r="C2392" s="1" t="s">
        <v>36</v>
      </c>
      <c r="D2392" s="1" t="s">
        <v>76</v>
      </c>
      <c r="E2392" s="1" t="s">
        <v>77</v>
      </c>
      <c r="F2392" s="1" t="s">
        <v>78</v>
      </c>
      <c r="G2392" s="1" t="s">
        <v>134</v>
      </c>
      <c r="H2392" s="1" t="s">
        <v>135</v>
      </c>
      <c r="I2392" s="1" t="s">
        <v>209</v>
      </c>
      <c r="J2392" s="1"/>
      <c r="K2392" s="1" t="s">
        <v>3498</v>
      </c>
      <c r="L2392" s="1" t="s">
        <v>88</v>
      </c>
      <c r="M2392" s="9">
        <v>44942.0</v>
      </c>
      <c r="N2392" s="9">
        <v>44942.0</v>
      </c>
      <c r="O2392" s="1"/>
      <c r="P2392" s="1">
        <v>8.33</v>
      </c>
      <c r="Q2392" s="1">
        <v>300000.0</v>
      </c>
      <c r="R2392" s="1">
        <v>300000.0</v>
      </c>
      <c r="S2392" s="10">
        <f t="shared" ref="S2392:S2394" si="585">N2392+90</f>
        <v>45032</v>
      </c>
      <c r="V2392" s="5">
        <f t="shared" si="240"/>
        <v>24990</v>
      </c>
      <c r="W2392" s="11">
        <f t="shared" si="456"/>
        <v>29488.2</v>
      </c>
      <c r="Z2392" s="5">
        <f t="shared" si="3"/>
        <v>18742.5</v>
      </c>
      <c r="AC2392" s="1" t="str">
        <f t="shared" si="584"/>
        <v>C</v>
      </c>
      <c r="AD2392" s="12" t="s">
        <v>46</v>
      </c>
      <c r="AE2392" s="12" t="s">
        <v>46</v>
      </c>
      <c r="AF2392" s="12" t="s">
        <v>47</v>
      </c>
      <c r="AG2392" s="12"/>
      <c r="AH2392" s="12"/>
      <c r="AI2392" s="12"/>
    </row>
    <row r="2393">
      <c r="A2393" s="1" t="s">
        <v>3497</v>
      </c>
      <c r="B2393" s="13"/>
      <c r="C2393" s="1" t="s">
        <v>36</v>
      </c>
      <c r="D2393" s="1" t="s">
        <v>76</v>
      </c>
      <c r="E2393" s="1" t="s">
        <v>77</v>
      </c>
      <c r="F2393" s="1" t="s">
        <v>78</v>
      </c>
      <c r="G2393" s="1" t="s">
        <v>134</v>
      </c>
      <c r="H2393" s="1" t="s">
        <v>135</v>
      </c>
      <c r="I2393" s="1" t="s">
        <v>209</v>
      </c>
      <c r="J2393" s="1"/>
      <c r="K2393" s="1" t="s">
        <v>3498</v>
      </c>
      <c r="L2393" s="1" t="s">
        <v>88</v>
      </c>
      <c r="M2393" s="9">
        <v>44942.0</v>
      </c>
      <c r="N2393" s="9">
        <v>44942.0</v>
      </c>
      <c r="O2393" s="1"/>
      <c r="P2393" s="1">
        <v>8.33</v>
      </c>
      <c r="Q2393" s="1">
        <v>300000.0</v>
      </c>
      <c r="R2393" s="1">
        <v>300000.0</v>
      </c>
      <c r="S2393" s="10">
        <f t="shared" si="585"/>
        <v>45032</v>
      </c>
      <c r="V2393" s="5">
        <f t="shared" si="240"/>
        <v>24990</v>
      </c>
      <c r="W2393" s="11">
        <f t="shared" si="456"/>
        <v>29488.2</v>
      </c>
      <c r="Z2393" s="5">
        <f t="shared" si="3"/>
        <v>18742.5</v>
      </c>
      <c r="AC2393" s="1" t="str">
        <f t="shared" si="584"/>
        <v>C</v>
      </c>
      <c r="AD2393" s="12" t="s">
        <v>46</v>
      </c>
      <c r="AE2393" s="12" t="s">
        <v>46</v>
      </c>
      <c r="AF2393" s="12" t="s">
        <v>47</v>
      </c>
      <c r="AG2393" s="12"/>
      <c r="AH2393" s="12"/>
      <c r="AI2393" s="12"/>
    </row>
    <row r="2394">
      <c r="A2394" s="1" t="s">
        <v>3497</v>
      </c>
      <c r="B2394" s="13"/>
      <c r="C2394" s="1" t="s">
        <v>36</v>
      </c>
      <c r="D2394" s="1" t="s">
        <v>76</v>
      </c>
      <c r="E2394" s="1" t="s">
        <v>77</v>
      </c>
      <c r="F2394" s="1" t="s">
        <v>78</v>
      </c>
      <c r="G2394" s="1" t="s">
        <v>134</v>
      </c>
      <c r="H2394" s="1" t="s">
        <v>135</v>
      </c>
      <c r="I2394" s="1" t="s">
        <v>209</v>
      </c>
      <c r="J2394" s="1"/>
      <c r="K2394" s="1" t="s">
        <v>3498</v>
      </c>
      <c r="L2394" s="1" t="s">
        <v>88</v>
      </c>
      <c r="M2394" s="9">
        <v>44942.0</v>
      </c>
      <c r="N2394" s="9">
        <v>44942.0</v>
      </c>
      <c r="O2394" s="1"/>
      <c r="P2394" s="1">
        <v>8.33</v>
      </c>
      <c r="Q2394" s="1">
        <v>300000.0</v>
      </c>
      <c r="R2394" s="1">
        <v>300000.0</v>
      </c>
      <c r="S2394" s="10">
        <f t="shared" si="585"/>
        <v>45032</v>
      </c>
      <c r="V2394" s="5">
        <f t="shared" si="240"/>
        <v>24990</v>
      </c>
      <c r="W2394" s="11">
        <f t="shared" si="456"/>
        <v>29488.2</v>
      </c>
      <c r="X2394" s="1"/>
      <c r="Y2394" s="1"/>
      <c r="Z2394" s="5">
        <f t="shared" si="3"/>
        <v>18742.5</v>
      </c>
      <c r="AA2394" s="1"/>
      <c r="AB2394" s="1"/>
      <c r="AC2394" s="1" t="str">
        <f t="shared" si="584"/>
        <v>C</v>
      </c>
      <c r="AD2394" s="12" t="s">
        <v>46</v>
      </c>
      <c r="AE2394" s="12" t="s">
        <v>46</v>
      </c>
      <c r="AF2394" s="12" t="s">
        <v>47</v>
      </c>
      <c r="AG2394" s="12"/>
      <c r="AH2394" s="12"/>
      <c r="AI2394" s="12"/>
    </row>
    <row r="2395">
      <c r="A2395" s="1" t="s">
        <v>3497</v>
      </c>
      <c r="B2395" s="13"/>
      <c r="C2395" s="1" t="s">
        <v>36</v>
      </c>
      <c r="D2395" s="1" t="s">
        <v>76</v>
      </c>
      <c r="E2395" s="1" t="s">
        <v>77</v>
      </c>
      <c r="F2395" s="1" t="s">
        <v>3499</v>
      </c>
      <c r="G2395" s="1" t="s">
        <v>134</v>
      </c>
      <c r="H2395" s="1" t="s">
        <v>135</v>
      </c>
      <c r="I2395" s="1" t="s">
        <v>209</v>
      </c>
      <c r="J2395" s="1"/>
      <c r="K2395" s="1" t="s">
        <v>3498</v>
      </c>
      <c r="L2395" s="1" t="s">
        <v>88</v>
      </c>
      <c r="M2395" s="9">
        <v>44942.0</v>
      </c>
      <c r="N2395" s="9">
        <v>44942.0</v>
      </c>
      <c r="O2395" s="1"/>
      <c r="P2395" s="1">
        <v>8.33</v>
      </c>
      <c r="Q2395" s="1">
        <v>100000.0</v>
      </c>
      <c r="R2395" s="1">
        <v>300000.0</v>
      </c>
      <c r="S2395" s="10">
        <f t="shared" ref="S2395:S2396" si="586">N2395+30</f>
        <v>44972</v>
      </c>
      <c r="V2395" s="5">
        <f t="shared" si="240"/>
        <v>24990</v>
      </c>
      <c r="W2395" s="11">
        <f t="shared" si="456"/>
        <v>29488.2</v>
      </c>
      <c r="Z2395" s="5">
        <f t="shared" si="3"/>
        <v>18742.5</v>
      </c>
      <c r="AB2395" s="1"/>
      <c r="AC2395" s="1" t="s">
        <v>45</v>
      </c>
      <c r="AD2395" s="12" t="s">
        <v>46</v>
      </c>
      <c r="AE2395" s="12" t="s">
        <v>46</v>
      </c>
      <c r="AF2395" s="12" t="s">
        <v>46</v>
      </c>
      <c r="AG2395" s="12"/>
      <c r="AH2395" s="12"/>
      <c r="AI2395" s="12"/>
    </row>
    <row r="2396">
      <c r="A2396" s="1" t="s">
        <v>3497</v>
      </c>
      <c r="B2396" s="13"/>
      <c r="C2396" s="1" t="s">
        <v>36</v>
      </c>
      <c r="D2396" s="1" t="s">
        <v>76</v>
      </c>
      <c r="E2396" s="1" t="s">
        <v>77</v>
      </c>
      <c r="F2396" s="1" t="s">
        <v>3499</v>
      </c>
      <c r="G2396" s="1" t="s">
        <v>134</v>
      </c>
      <c r="H2396" s="1" t="s">
        <v>135</v>
      </c>
      <c r="I2396" s="1" t="s">
        <v>209</v>
      </c>
      <c r="J2396" s="1"/>
      <c r="K2396" s="1" t="s">
        <v>3498</v>
      </c>
      <c r="L2396" s="1" t="s">
        <v>88</v>
      </c>
      <c r="M2396" s="9">
        <v>44942.0</v>
      </c>
      <c r="N2396" s="9">
        <v>44942.0</v>
      </c>
      <c r="O2396" s="1"/>
      <c r="P2396" s="1">
        <v>8.33</v>
      </c>
      <c r="Q2396" s="1">
        <v>100000.0</v>
      </c>
      <c r="R2396" s="1">
        <v>300000.0</v>
      </c>
      <c r="S2396" s="10">
        <f t="shared" si="586"/>
        <v>44972</v>
      </c>
      <c r="V2396" s="5">
        <f t="shared" si="240"/>
        <v>24990</v>
      </c>
      <c r="W2396" s="11">
        <f t="shared" si="456"/>
        <v>29488.2</v>
      </c>
      <c r="Z2396" s="5">
        <f t="shared" si="3"/>
        <v>18742.5</v>
      </c>
      <c r="AB2396" s="1"/>
      <c r="AC2396" s="1" t="s">
        <v>45</v>
      </c>
      <c r="AD2396" s="12" t="s">
        <v>46</v>
      </c>
      <c r="AE2396" s="12" t="s">
        <v>46</v>
      </c>
      <c r="AF2396" s="12" t="s">
        <v>46</v>
      </c>
      <c r="AG2396" s="12"/>
      <c r="AH2396" s="12"/>
      <c r="AI2396" s="12"/>
    </row>
    <row r="2397">
      <c r="A2397" s="1" t="s">
        <v>3500</v>
      </c>
      <c r="B2397" s="13"/>
      <c r="C2397" s="1" t="s">
        <v>36</v>
      </c>
      <c r="D2397" s="1" t="s">
        <v>81</v>
      </c>
      <c r="E2397" s="1" t="s">
        <v>212</v>
      </c>
      <c r="F2397" s="1" t="s">
        <v>2405</v>
      </c>
      <c r="G2397" s="1" t="s">
        <v>84</v>
      </c>
      <c r="H2397" s="1" t="s">
        <v>85</v>
      </c>
      <c r="I2397" s="1" t="s">
        <v>290</v>
      </c>
      <c r="J2397" s="1"/>
      <c r="K2397" s="1" t="s">
        <v>3501</v>
      </c>
      <c r="L2397" s="1" t="s">
        <v>53</v>
      </c>
      <c r="M2397" s="9">
        <v>44701.0</v>
      </c>
      <c r="N2397" s="9">
        <v>44701.0</v>
      </c>
      <c r="O2397" s="1"/>
      <c r="P2397" s="1">
        <v>8.33</v>
      </c>
      <c r="Q2397" s="1">
        <v>200000.0</v>
      </c>
      <c r="R2397" s="1">
        <v>240000.0</v>
      </c>
      <c r="S2397" s="9">
        <v>44701.0</v>
      </c>
      <c r="T2397" s="9">
        <v>44701.0</v>
      </c>
      <c r="U2397" s="1" t="s">
        <v>3502</v>
      </c>
      <c r="V2397" s="5">
        <f t="shared" si="240"/>
        <v>19992</v>
      </c>
      <c r="W2397" s="11">
        <f t="shared" si="456"/>
        <v>23590.56</v>
      </c>
      <c r="X2397" s="9"/>
      <c r="Y2397" s="5"/>
      <c r="Z2397" s="5">
        <f t="shared" si="3"/>
        <v>14994</v>
      </c>
      <c r="AA2397" s="9"/>
      <c r="AC2397" s="1" t="s">
        <v>162</v>
      </c>
      <c r="AD2397" s="12" t="s">
        <v>46</v>
      </c>
      <c r="AE2397" s="12" t="s">
        <v>46</v>
      </c>
      <c r="AF2397" s="12" t="s">
        <v>46</v>
      </c>
      <c r="AG2397" s="12" t="s">
        <v>46</v>
      </c>
      <c r="AH2397" s="12"/>
      <c r="AI2397" s="12"/>
    </row>
    <row r="2398">
      <c r="A2398" s="1" t="s">
        <v>3503</v>
      </c>
      <c r="B2398" s="13"/>
      <c r="C2398" s="1" t="s">
        <v>36</v>
      </c>
      <c r="D2398" s="1" t="s">
        <v>50</v>
      </c>
      <c r="E2398" s="1" t="s">
        <v>82</v>
      </c>
      <c r="F2398" s="1" t="s">
        <v>120</v>
      </c>
      <c r="G2398" s="1" t="s">
        <v>152</v>
      </c>
      <c r="H2398" s="1" t="s">
        <v>153</v>
      </c>
      <c r="I2398" s="1" t="s">
        <v>236</v>
      </c>
      <c r="J2398" s="1"/>
      <c r="K2398" s="1" t="s">
        <v>3504</v>
      </c>
      <c r="L2398" s="1" t="s">
        <v>53</v>
      </c>
      <c r="M2398" s="9">
        <v>44970.0</v>
      </c>
      <c r="N2398" s="9">
        <v>44970.0</v>
      </c>
      <c r="O2398" s="1"/>
      <c r="P2398" s="1">
        <v>7.5</v>
      </c>
      <c r="Q2398" s="1">
        <v>300000.0</v>
      </c>
      <c r="R2398" s="1">
        <v>300000.0</v>
      </c>
      <c r="S2398" s="10">
        <f t="shared" ref="S2398:S2399" si="587">N2398+90</f>
        <v>45060</v>
      </c>
      <c r="V2398" s="5">
        <f t="shared" si="240"/>
        <v>22500</v>
      </c>
      <c r="W2398" s="11">
        <f t="shared" si="456"/>
        <v>26550</v>
      </c>
      <c r="Z2398" s="5">
        <f t="shared" si="3"/>
        <v>16875</v>
      </c>
      <c r="AC2398" s="1" t="s">
        <v>45</v>
      </c>
      <c r="AD2398" s="12" t="s">
        <v>46</v>
      </c>
      <c r="AE2398" s="12" t="s">
        <v>46</v>
      </c>
      <c r="AF2398" s="12" t="s">
        <v>47</v>
      </c>
      <c r="AG2398" s="12"/>
      <c r="AH2398" s="12"/>
      <c r="AI2398" s="12"/>
    </row>
    <row r="2399">
      <c r="A2399" s="1" t="s">
        <v>3505</v>
      </c>
      <c r="B2399" s="13"/>
      <c r="C2399" s="1" t="s">
        <v>36</v>
      </c>
      <c r="D2399" s="1" t="s">
        <v>96</v>
      </c>
      <c r="E2399" s="1" t="s">
        <v>38</v>
      </c>
      <c r="F2399" s="1" t="s">
        <v>925</v>
      </c>
      <c r="G2399" s="1" t="s">
        <v>152</v>
      </c>
      <c r="H2399" s="1" t="s">
        <v>153</v>
      </c>
      <c r="I2399" s="1" t="s">
        <v>292</v>
      </c>
      <c r="J2399" s="1"/>
      <c r="K2399" s="1" t="s">
        <v>3506</v>
      </c>
      <c r="L2399" s="1" t="s">
        <v>53</v>
      </c>
      <c r="M2399" s="9">
        <v>44726.0</v>
      </c>
      <c r="N2399" s="9">
        <v>44726.0</v>
      </c>
      <c r="O2399" s="1"/>
      <c r="P2399" s="1">
        <v>7.5</v>
      </c>
      <c r="Q2399" s="1">
        <v>300000.0</v>
      </c>
      <c r="R2399" s="1">
        <v>300000.0</v>
      </c>
      <c r="S2399" s="10">
        <f t="shared" si="587"/>
        <v>44816</v>
      </c>
      <c r="V2399" s="5">
        <f t="shared" si="240"/>
        <v>22500</v>
      </c>
      <c r="W2399" s="11">
        <f t="shared" si="456"/>
        <v>26550</v>
      </c>
      <c r="Z2399" s="5">
        <f t="shared" si="3"/>
        <v>16875</v>
      </c>
      <c r="AB2399" s="1"/>
      <c r="AC2399" s="1" t="s">
        <v>45</v>
      </c>
      <c r="AD2399" s="12" t="s">
        <v>46</v>
      </c>
      <c r="AE2399" s="12" t="s">
        <v>46</v>
      </c>
      <c r="AF2399" s="12" t="s">
        <v>46</v>
      </c>
      <c r="AG2399" s="12"/>
      <c r="AH2399" s="12"/>
      <c r="AI2399" s="12"/>
    </row>
    <row r="2400">
      <c r="A2400" s="1" t="s">
        <v>3507</v>
      </c>
      <c r="B2400" s="13"/>
      <c r="C2400" s="1" t="s">
        <v>36</v>
      </c>
      <c r="D2400" s="1" t="s">
        <v>96</v>
      </c>
      <c r="E2400" s="1" t="s">
        <v>77</v>
      </c>
      <c r="F2400" s="1" t="s">
        <v>514</v>
      </c>
      <c r="G2400" s="1" t="s">
        <v>175</v>
      </c>
      <c r="H2400" s="1" t="s">
        <v>176</v>
      </c>
      <c r="I2400" s="1" t="s">
        <v>42</v>
      </c>
      <c r="J2400" s="1"/>
      <c r="K2400" s="1" t="s">
        <v>3508</v>
      </c>
      <c r="L2400" s="1" t="s">
        <v>150</v>
      </c>
      <c r="M2400" s="9">
        <v>44652.0</v>
      </c>
      <c r="N2400" s="9">
        <v>44652.0</v>
      </c>
      <c r="O2400" s="1"/>
      <c r="P2400" s="1">
        <v>8.33</v>
      </c>
      <c r="Q2400" s="1">
        <v>500000.0</v>
      </c>
      <c r="R2400" s="1">
        <v>252000.0</v>
      </c>
      <c r="S2400" s="9">
        <v>44655.0</v>
      </c>
      <c r="T2400" s="9">
        <v>44679.0</v>
      </c>
      <c r="U2400" s="1" t="s">
        <v>3509</v>
      </c>
      <c r="V2400" s="5">
        <f t="shared" si="240"/>
        <v>20991.6</v>
      </c>
      <c r="W2400" s="11">
        <f t="shared" si="456"/>
        <v>24770.088</v>
      </c>
      <c r="X2400" s="9">
        <v>44711.0</v>
      </c>
      <c r="Y2400" s="5">
        <f t="shared" ref="Y2400:Y2401" si="588">W2400</f>
        <v>24770.088</v>
      </c>
      <c r="Z2400" s="5">
        <f t="shared" si="3"/>
        <v>15743.7</v>
      </c>
      <c r="AA2400" s="9">
        <v>44712.0</v>
      </c>
      <c r="AB2400" s="1" t="s">
        <v>3510</v>
      </c>
      <c r="AC2400" s="1" t="s">
        <v>55</v>
      </c>
      <c r="AD2400" s="12" t="s">
        <v>46</v>
      </c>
      <c r="AE2400" s="12" t="s">
        <v>46</v>
      </c>
      <c r="AF2400" s="12" t="s">
        <v>46</v>
      </c>
      <c r="AG2400" s="12" t="s">
        <v>46</v>
      </c>
      <c r="AH2400" s="12" t="s">
        <v>46</v>
      </c>
      <c r="AI2400" s="12" t="s">
        <v>46</v>
      </c>
    </row>
    <row r="2401">
      <c r="A2401" s="1" t="s">
        <v>3507</v>
      </c>
      <c r="B2401" s="13"/>
      <c r="C2401" s="1" t="s">
        <v>36</v>
      </c>
      <c r="D2401" s="1" t="s">
        <v>96</v>
      </c>
      <c r="E2401" s="1" t="s">
        <v>77</v>
      </c>
      <c r="F2401" s="1" t="s">
        <v>514</v>
      </c>
      <c r="G2401" s="1" t="s">
        <v>175</v>
      </c>
      <c r="H2401" s="1" t="s">
        <v>176</v>
      </c>
      <c r="I2401" s="1" t="s">
        <v>42</v>
      </c>
      <c r="J2401" s="1"/>
      <c r="K2401" s="1" t="s">
        <v>3508</v>
      </c>
      <c r="L2401" s="1" t="s">
        <v>150</v>
      </c>
      <c r="M2401" s="9">
        <v>44652.0</v>
      </c>
      <c r="N2401" s="9">
        <v>44652.0</v>
      </c>
      <c r="O2401" s="1"/>
      <c r="P2401" s="1">
        <v>8.33</v>
      </c>
      <c r="Q2401" s="1">
        <v>500000.0</v>
      </c>
      <c r="R2401" s="1">
        <v>132000.0</v>
      </c>
      <c r="S2401" s="9">
        <v>44683.0</v>
      </c>
      <c r="T2401" s="9">
        <v>44707.0</v>
      </c>
      <c r="U2401" s="1" t="s">
        <v>3511</v>
      </c>
      <c r="V2401" s="5">
        <f t="shared" si="240"/>
        <v>10995.6</v>
      </c>
      <c r="W2401" s="11">
        <f t="shared" si="456"/>
        <v>12974.808</v>
      </c>
      <c r="X2401" s="9">
        <v>44753.0</v>
      </c>
      <c r="Y2401" s="5">
        <f t="shared" si="588"/>
        <v>12974.808</v>
      </c>
      <c r="Z2401" s="5">
        <f t="shared" si="3"/>
        <v>8246.7</v>
      </c>
      <c r="AA2401" s="9">
        <v>44756.0</v>
      </c>
      <c r="AB2401" s="1" t="s">
        <v>3512</v>
      </c>
      <c r="AC2401" s="1" t="s">
        <v>55</v>
      </c>
      <c r="AD2401" s="12" t="s">
        <v>46</v>
      </c>
      <c r="AE2401" s="12" t="s">
        <v>46</v>
      </c>
      <c r="AF2401" s="12" t="s">
        <v>46</v>
      </c>
      <c r="AG2401" s="12" t="s">
        <v>46</v>
      </c>
      <c r="AH2401" s="12" t="s">
        <v>46</v>
      </c>
      <c r="AI2401" s="12" t="s">
        <v>46</v>
      </c>
    </row>
    <row r="2402">
      <c r="A2402" s="1" t="s">
        <v>3507</v>
      </c>
      <c r="B2402" s="13"/>
      <c r="C2402" s="1" t="s">
        <v>36</v>
      </c>
      <c r="D2402" s="1" t="s">
        <v>96</v>
      </c>
      <c r="E2402" s="1" t="s">
        <v>77</v>
      </c>
      <c r="F2402" s="1" t="s">
        <v>514</v>
      </c>
      <c r="G2402" s="1" t="s">
        <v>175</v>
      </c>
      <c r="H2402" s="1" t="s">
        <v>176</v>
      </c>
      <c r="I2402" s="1" t="s">
        <v>42</v>
      </c>
      <c r="J2402" s="1"/>
      <c r="K2402" s="1" t="s">
        <v>3508</v>
      </c>
      <c r="L2402" s="1" t="s">
        <v>150</v>
      </c>
      <c r="M2402" s="9">
        <v>44652.0</v>
      </c>
      <c r="N2402" s="9">
        <v>44652.0</v>
      </c>
      <c r="O2402" s="9">
        <v>45464.0</v>
      </c>
      <c r="P2402" s="1">
        <v>8.33</v>
      </c>
      <c r="Q2402" s="1">
        <v>500000.0</v>
      </c>
      <c r="R2402" s="1">
        <v>132000.0</v>
      </c>
      <c r="S2402" s="14">
        <v>44861.0</v>
      </c>
      <c r="T2402" s="14">
        <v>44862.0</v>
      </c>
      <c r="U2402" s="1" t="s">
        <v>3513</v>
      </c>
      <c r="V2402" s="5">
        <f t="shared" si="240"/>
        <v>10995.6</v>
      </c>
      <c r="W2402" s="11">
        <f t="shared" si="456"/>
        <v>12974.808</v>
      </c>
      <c r="X2402" s="14">
        <v>44894.0</v>
      </c>
      <c r="Y2402" s="5">
        <v>12115.0</v>
      </c>
      <c r="Z2402" s="5">
        <f t="shared" si="3"/>
        <v>8246.7</v>
      </c>
      <c r="AA2402" s="9">
        <v>44896.0</v>
      </c>
      <c r="AB2402" s="1" t="s">
        <v>3513</v>
      </c>
      <c r="AC2402" s="1" t="s">
        <v>55</v>
      </c>
      <c r="AD2402" s="12" t="s">
        <v>46</v>
      </c>
      <c r="AE2402" s="12" t="s">
        <v>46</v>
      </c>
      <c r="AF2402" s="12" t="s">
        <v>46</v>
      </c>
      <c r="AG2402" s="12" t="s">
        <v>46</v>
      </c>
      <c r="AH2402" s="12" t="s">
        <v>46</v>
      </c>
      <c r="AI2402" s="12" t="s">
        <v>46</v>
      </c>
    </row>
    <row r="2403">
      <c r="A2403" s="1" t="s">
        <v>3507</v>
      </c>
      <c r="B2403" s="13"/>
      <c r="C2403" s="1" t="s">
        <v>36</v>
      </c>
      <c r="D2403" s="1" t="s">
        <v>96</v>
      </c>
      <c r="E2403" s="1" t="s">
        <v>77</v>
      </c>
      <c r="F2403" s="1" t="s">
        <v>514</v>
      </c>
      <c r="G2403" s="1" t="s">
        <v>175</v>
      </c>
      <c r="H2403" s="1" t="s">
        <v>176</v>
      </c>
      <c r="I2403" s="1" t="s">
        <v>42</v>
      </c>
      <c r="J2403" s="1"/>
      <c r="K2403" s="1" t="s">
        <v>3508</v>
      </c>
      <c r="L2403" s="1" t="s">
        <v>150</v>
      </c>
      <c r="M2403" s="9">
        <v>44652.0</v>
      </c>
      <c r="N2403" s="9">
        <v>44652.0</v>
      </c>
      <c r="O2403" s="1"/>
      <c r="P2403" s="1">
        <v>8.33</v>
      </c>
      <c r="Q2403" s="1">
        <v>500000.0</v>
      </c>
      <c r="R2403" s="1">
        <v>253920.0</v>
      </c>
      <c r="S2403" s="9">
        <v>44866.0</v>
      </c>
      <c r="T2403" s="14">
        <v>44880.0</v>
      </c>
      <c r="U2403" s="1" t="s">
        <v>3514</v>
      </c>
      <c r="V2403" s="5">
        <f t="shared" si="240"/>
        <v>21151.536</v>
      </c>
      <c r="W2403" s="11">
        <f t="shared" si="456"/>
        <v>24958.81248</v>
      </c>
      <c r="X2403" s="9">
        <v>44900.0</v>
      </c>
      <c r="Y2403" s="5">
        <f t="shared" ref="Y2403:Y2406" si="589">W2403-(V2403*2%)</f>
        <v>24535.78176</v>
      </c>
      <c r="Z2403" s="5">
        <f t="shared" si="3"/>
        <v>15863.652</v>
      </c>
      <c r="AA2403" s="9">
        <v>44903.0</v>
      </c>
      <c r="AB2403" s="1" t="s">
        <v>3514</v>
      </c>
      <c r="AC2403" s="1" t="s">
        <v>55</v>
      </c>
      <c r="AD2403" s="12" t="s">
        <v>46</v>
      </c>
      <c r="AE2403" s="12" t="s">
        <v>46</v>
      </c>
      <c r="AF2403" s="12" t="s">
        <v>46</v>
      </c>
      <c r="AG2403" s="12" t="s">
        <v>46</v>
      </c>
      <c r="AH2403" s="12" t="s">
        <v>46</v>
      </c>
      <c r="AI2403" s="12" t="s">
        <v>46</v>
      </c>
    </row>
    <row r="2404">
      <c r="A2404" s="1" t="s">
        <v>3507</v>
      </c>
      <c r="B2404" s="13"/>
      <c r="C2404" s="1" t="s">
        <v>36</v>
      </c>
      <c r="D2404" s="1" t="s">
        <v>96</v>
      </c>
      <c r="E2404" s="1" t="s">
        <v>77</v>
      </c>
      <c r="F2404" s="1" t="s">
        <v>514</v>
      </c>
      <c r="G2404" s="1" t="s">
        <v>175</v>
      </c>
      <c r="H2404" s="1" t="s">
        <v>176</v>
      </c>
      <c r="I2404" s="1" t="s">
        <v>42</v>
      </c>
      <c r="J2404" s="1"/>
      <c r="K2404" s="1" t="s">
        <v>3508</v>
      </c>
      <c r="L2404" s="1" t="s">
        <v>150</v>
      </c>
      <c r="M2404" s="9">
        <v>44652.0</v>
      </c>
      <c r="N2404" s="9">
        <v>44652.0</v>
      </c>
      <c r="O2404" s="1"/>
      <c r="P2404" s="1">
        <v>8.33</v>
      </c>
      <c r="Q2404" s="1">
        <v>500000.0</v>
      </c>
      <c r="R2404" s="1">
        <v>201480.0</v>
      </c>
      <c r="S2404" s="9">
        <v>44868.0</v>
      </c>
      <c r="T2404" s="14">
        <v>44880.0</v>
      </c>
      <c r="U2404" s="1" t="s">
        <v>3515</v>
      </c>
      <c r="V2404" s="5">
        <f t="shared" si="240"/>
        <v>16783.284</v>
      </c>
      <c r="W2404" s="11">
        <f t="shared" si="456"/>
        <v>19804.27512</v>
      </c>
      <c r="X2404" s="9">
        <v>44900.0</v>
      </c>
      <c r="Y2404" s="5">
        <f t="shared" si="589"/>
        <v>19468.60944</v>
      </c>
      <c r="Z2404" s="5">
        <f t="shared" si="3"/>
        <v>12587.463</v>
      </c>
      <c r="AA2404" s="9">
        <v>44903.0</v>
      </c>
      <c r="AB2404" s="1" t="s">
        <v>3515</v>
      </c>
      <c r="AC2404" s="1" t="s">
        <v>55</v>
      </c>
      <c r="AD2404" s="12" t="s">
        <v>46</v>
      </c>
      <c r="AE2404" s="12" t="s">
        <v>46</v>
      </c>
      <c r="AF2404" s="12" t="s">
        <v>46</v>
      </c>
      <c r="AG2404" s="12" t="s">
        <v>46</v>
      </c>
      <c r="AH2404" s="12" t="s">
        <v>46</v>
      </c>
      <c r="AI2404" s="12" t="s">
        <v>46</v>
      </c>
    </row>
    <row r="2405">
      <c r="A2405" s="1" t="s">
        <v>3507</v>
      </c>
      <c r="B2405" s="13"/>
      <c r="C2405" s="1" t="s">
        <v>36</v>
      </c>
      <c r="D2405" s="1" t="s">
        <v>96</v>
      </c>
      <c r="E2405" s="1" t="s">
        <v>77</v>
      </c>
      <c r="F2405" s="1" t="s">
        <v>514</v>
      </c>
      <c r="G2405" s="1" t="s">
        <v>175</v>
      </c>
      <c r="H2405" s="1" t="s">
        <v>176</v>
      </c>
      <c r="I2405" s="1" t="s">
        <v>42</v>
      </c>
      <c r="J2405" s="1"/>
      <c r="K2405" s="1" t="s">
        <v>3508</v>
      </c>
      <c r="L2405" s="1" t="s">
        <v>150</v>
      </c>
      <c r="M2405" s="9">
        <v>44652.0</v>
      </c>
      <c r="N2405" s="9">
        <v>44652.0</v>
      </c>
      <c r="O2405" s="1"/>
      <c r="P2405" s="1">
        <v>8.33</v>
      </c>
      <c r="Q2405" s="1">
        <v>500000.0</v>
      </c>
      <c r="R2405" s="1">
        <v>270000.0</v>
      </c>
      <c r="S2405" s="14">
        <v>44876.0</v>
      </c>
      <c r="T2405" s="14">
        <v>44880.0</v>
      </c>
      <c r="U2405" s="1" t="s">
        <v>3516</v>
      </c>
      <c r="V2405" s="5">
        <f t="shared" si="240"/>
        <v>22491</v>
      </c>
      <c r="W2405" s="11">
        <f t="shared" si="456"/>
        <v>26539.38</v>
      </c>
      <c r="X2405" s="14">
        <v>44909.0</v>
      </c>
      <c r="Y2405" s="5">
        <f t="shared" si="589"/>
        <v>26089.56</v>
      </c>
      <c r="Z2405" s="5">
        <f t="shared" si="3"/>
        <v>16868.25</v>
      </c>
      <c r="AA2405" s="14">
        <v>44910.0</v>
      </c>
      <c r="AB2405" s="1" t="s">
        <v>3516</v>
      </c>
      <c r="AC2405" s="1" t="s">
        <v>55</v>
      </c>
      <c r="AD2405" s="12" t="s">
        <v>46</v>
      </c>
      <c r="AE2405" s="12" t="s">
        <v>46</v>
      </c>
      <c r="AF2405" s="12" t="s">
        <v>46</v>
      </c>
      <c r="AG2405" s="12" t="s">
        <v>46</v>
      </c>
      <c r="AH2405" s="12" t="s">
        <v>46</v>
      </c>
      <c r="AI2405" s="12" t="s">
        <v>46</v>
      </c>
    </row>
    <row r="2406">
      <c r="A2406" s="1" t="s">
        <v>3507</v>
      </c>
      <c r="B2406" s="13"/>
      <c r="C2406" s="1" t="s">
        <v>36</v>
      </c>
      <c r="D2406" s="1" t="s">
        <v>96</v>
      </c>
      <c r="E2406" s="1" t="s">
        <v>77</v>
      </c>
      <c r="F2406" s="1" t="s">
        <v>514</v>
      </c>
      <c r="G2406" s="1" t="s">
        <v>175</v>
      </c>
      <c r="H2406" s="1" t="s">
        <v>176</v>
      </c>
      <c r="I2406" s="1" t="s">
        <v>42</v>
      </c>
      <c r="J2406" s="1"/>
      <c r="K2406" s="1" t="s">
        <v>3508</v>
      </c>
      <c r="L2406" s="1" t="s">
        <v>150</v>
      </c>
      <c r="M2406" s="9">
        <v>44652.0</v>
      </c>
      <c r="N2406" s="9">
        <v>44928.0</v>
      </c>
      <c r="O2406" s="1"/>
      <c r="P2406" s="1">
        <v>8.33</v>
      </c>
      <c r="Q2406" s="1">
        <v>204000.0</v>
      </c>
      <c r="R2406" s="1">
        <v>204000.0</v>
      </c>
      <c r="S2406" s="9">
        <v>44928.0</v>
      </c>
      <c r="T2406" s="9">
        <v>44958.0</v>
      </c>
      <c r="U2406" s="1" t="s">
        <v>3517</v>
      </c>
      <c r="V2406" s="5">
        <f t="shared" si="240"/>
        <v>16993.2</v>
      </c>
      <c r="W2406" s="11">
        <f t="shared" si="456"/>
        <v>20051.976</v>
      </c>
      <c r="X2406" s="9">
        <v>45014.0</v>
      </c>
      <c r="Y2406" s="5">
        <f t="shared" si="589"/>
        <v>19712.112</v>
      </c>
      <c r="Z2406" s="5">
        <f t="shared" si="3"/>
        <v>12744.9</v>
      </c>
      <c r="AA2406" s="9">
        <v>45014.0</v>
      </c>
      <c r="AB2406" s="1" t="s">
        <v>3518</v>
      </c>
      <c r="AC2406" s="1" t="s">
        <v>55</v>
      </c>
      <c r="AD2406" s="12" t="s">
        <v>46</v>
      </c>
      <c r="AE2406" s="12" t="s">
        <v>46</v>
      </c>
      <c r="AF2406" s="12" t="s">
        <v>46</v>
      </c>
      <c r="AG2406" s="12" t="s">
        <v>46</v>
      </c>
      <c r="AH2406" s="12" t="s">
        <v>46</v>
      </c>
      <c r="AI2406" s="12" t="s">
        <v>46</v>
      </c>
    </row>
    <row r="2407">
      <c r="A2407" s="1" t="s">
        <v>3507</v>
      </c>
      <c r="B2407" s="13"/>
      <c r="C2407" s="1" t="s">
        <v>36</v>
      </c>
      <c r="D2407" s="1" t="s">
        <v>96</v>
      </c>
      <c r="E2407" s="1" t="s">
        <v>77</v>
      </c>
      <c r="F2407" s="1" t="s">
        <v>514</v>
      </c>
      <c r="G2407" s="1" t="s">
        <v>175</v>
      </c>
      <c r="H2407" s="1" t="s">
        <v>176</v>
      </c>
      <c r="I2407" s="1" t="s">
        <v>42</v>
      </c>
      <c r="J2407" s="1"/>
      <c r="K2407" s="1" t="s">
        <v>3508</v>
      </c>
      <c r="L2407" s="1" t="s">
        <v>150</v>
      </c>
      <c r="M2407" s="9">
        <v>44652.0</v>
      </c>
      <c r="N2407" s="9">
        <v>44652.0</v>
      </c>
      <c r="O2407" s="1"/>
      <c r="P2407" s="1">
        <v>8.33</v>
      </c>
      <c r="Q2407" s="1">
        <v>180000.0</v>
      </c>
      <c r="R2407" s="1">
        <v>144000.0</v>
      </c>
      <c r="S2407" s="9">
        <v>45195.0</v>
      </c>
      <c r="T2407" s="9">
        <v>45196.0</v>
      </c>
      <c r="U2407" s="1" t="s">
        <v>3519</v>
      </c>
      <c r="V2407" s="5">
        <f t="shared" si="240"/>
        <v>11995.2</v>
      </c>
      <c r="W2407" s="11">
        <f t="shared" si="456"/>
        <v>14154.336</v>
      </c>
      <c r="X2407" s="9">
        <v>45232.0</v>
      </c>
      <c r="Y2407" s="5">
        <f t="shared" ref="Y2407:Y2408" si="590">W2407-(V2407*10%)</f>
        <v>12954.816</v>
      </c>
      <c r="Z2407" s="5">
        <f t="shared" si="3"/>
        <v>8996.4</v>
      </c>
      <c r="AA2407" s="9">
        <v>45239.0</v>
      </c>
      <c r="AB2407" s="1" t="s">
        <v>3520</v>
      </c>
      <c r="AC2407" s="1" t="s">
        <v>55</v>
      </c>
      <c r="AD2407" s="12" t="s">
        <v>46</v>
      </c>
      <c r="AE2407" s="12" t="s">
        <v>46</v>
      </c>
      <c r="AF2407" s="12" t="s">
        <v>47</v>
      </c>
      <c r="AG2407" s="12" t="s">
        <v>47</v>
      </c>
      <c r="AH2407" s="12" t="s">
        <v>47</v>
      </c>
      <c r="AI2407" s="12" t="s">
        <v>47</v>
      </c>
    </row>
    <row r="2408">
      <c r="A2408" s="1" t="s">
        <v>3507</v>
      </c>
      <c r="B2408" s="13"/>
      <c r="C2408" s="1" t="s">
        <v>36</v>
      </c>
      <c r="D2408" s="1" t="s">
        <v>96</v>
      </c>
      <c r="E2408" s="1" t="s">
        <v>77</v>
      </c>
      <c r="F2408" s="1" t="s">
        <v>514</v>
      </c>
      <c r="G2408" s="1" t="s">
        <v>175</v>
      </c>
      <c r="H2408" s="1" t="s">
        <v>176</v>
      </c>
      <c r="I2408" s="1" t="s">
        <v>42</v>
      </c>
      <c r="J2408" s="1"/>
      <c r="K2408" s="1" t="s">
        <v>3508</v>
      </c>
      <c r="L2408" s="1" t="s">
        <v>150</v>
      </c>
      <c r="M2408" s="9">
        <v>44652.0</v>
      </c>
      <c r="N2408" s="9">
        <v>44652.0</v>
      </c>
      <c r="O2408" s="1"/>
      <c r="P2408" s="1">
        <v>8.33</v>
      </c>
      <c r="Q2408" s="1">
        <v>500000.0</v>
      </c>
      <c r="R2408" s="1">
        <v>528000.0</v>
      </c>
      <c r="S2408" s="9">
        <v>45131.0</v>
      </c>
      <c r="T2408" s="14">
        <v>45209.0</v>
      </c>
      <c r="U2408" s="1" t="s">
        <v>1596</v>
      </c>
      <c r="V2408" s="5">
        <f t="shared" si="240"/>
        <v>43982.4</v>
      </c>
      <c r="W2408" s="11">
        <f t="shared" si="456"/>
        <v>51899.232</v>
      </c>
      <c r="X2408" s="14">
        <v>45209.0</v>
      </c>
      <c r="Y2408" s="5">
        <f t="shared" si="590"/>
        <v>47500.992</v>
      </c>
      <c r="Z2408" s="5">
        <f t="shared" si="3"/>
        <v>32986.8</v>
      </c>
      <c r="AA2408" s="14">
        <v>45209.0</v>
      </c>
      <c r="AB2408" s="1" t="s">
        <v>1596</v>
      </c>
      <c r="AC2408" s="1" t="s">
        <v>55</v>
      </c>
      <c r="AD2408" s="12" t="s">
        <v>46</v>
      </c>
      <c r="AE2408" s="12" t="s">
        <v>46</v>
      </c>
      <c r="AF2408" s="12" t="s">
        <v>47</v>
      </c>
      <c r="AG2408" s="12" t="s">
        <v>47</v>
      </c>
      <c r="AH2408" s="12" t="s">
        <v>47</v>
      </c>
      <c r="AI2408" s="12" t="s">
        <v>47</v>
      </c>
    </row>
    <row r="2409">
      <c r="A2409" s="1" t="s">
        <v>3507</v>
      </c>
      <c r="B2409" s="13"/>
      <c r="C2409" s="1" t="s">
        <v>36</v>
      </c>
      <c r="D2409" s="1" t="s">
        <v>96</v>
      </c>
      <c r="E2409" s="1" t="s">
        <v>77</v>
      </c>
      <c r="F2409" s="1" t="s">
        <v>514</v>
      </c>
      <c r="G2409" s="1" t="s">
        <v>175</v>
      </c>
      <c r="H2409" s="1" t="s">
        <v>176</v>
      </c>
      <c r="I2409" s="1" t="s">
        <v>42</v>
      </c>
      <c r="J2409" s="1"/>
      <c r="K2409" s="1" t="s">
        <v>3508</v>
      </c>
      <c r="L2409" s="1" t="s">
        <v>150</v>
      </c>
      <c r="M2409" s="9">
        <v>44652.0</v>
      </c>
      <c r="N2409" s="14">
        <v>44875.0</v>
      </c>
      <c r="O2409" s="1"/>
      <c r="P2409" s="1">
        <v>8.33</v>
      </c>
      <c r="Q2409" s="1">
        <v>384000.0</v>
      </c>
      <c r="R2409" s="1">
        <v>300000.0</v>
      </c>
      <c r="S2409" s="15">
        <f t="shared" ref="S2409:S2415" si="591">N2409+90</f>
        <v>44965</v>
      </c>
      <c r="V2409" s="5">
        <f t="shared" si="240"/>
        <v>24990</v>
      </c>
      <c r="W2409" s="11">
        <f t="shared" si="456"/>
        <v>29488.2</v>
      </c>
      <c r="Z2409" s="5">
        <f t="shared" si="3"/>
        <v>18742.5</v>
      </c>
      <c r="AB2409" s="1"/>
      <c r="AC2409" s="1" t="s">
        <v>45</v>
      </c>
      <c r="AD2409" s="12" t="s">
        <v>46</v>
      </c>
      <c r="AE2409" s="12" t="s">
        <v>46</v>
      </c>
      <c r="AF2409" s="12" t="s">
        <v>46</v>
      </c>
      <c r="AG2409" s="12"/>
      <c r="AH2409" s="12"/>
      <c r="AI2409" s="12"/>
    </row>
    <row r="2410">
      <c r="A2410" s="1" t="s">
        <v>3507</v>
      </c>
      <c r="B2410" s="13"/>
      <c r="C2410" s="1" t="s">
        <v>36</v>
      </c>
      <c r="D2410" s="1" t="s">
        <v>96</v>
      </c>
      <c r="E2410" s="1" t="s">
        <v>77</v>
      </c>
      <c r="F2410" s="1" t="s">
        <v>514</v>
      </c>
      <c r="G2410" s="1" t="s">
        <v>175</v>
      </c>
      <c r="H2410" s="1" t="s">
        <v>176</v>
      </c>
      <c r="I2410" s="1" t="s">
        <v>42</v>
      </c>
      <c r="J2410" s="1"/>
      <c r="K2410" s="1" t="s">
        <v>3508</v>
      </c>
      <c r="L2410" s="1" t="s">
        <v>150</v>
      </c>
      <c r="M2410" s="9">
        <v>44652.0</v>
      </c>
      <c r="N2410" s="14">
        <v>44893.0</v>
      </c>
      <c r="O2410" s="1"/>
      <c r="P2410" s="1">
        <v>8.33</v>
      </c>
      <c r="Q2410" s="1">
        <v>300000.0</v>
      </c>
      <c r="R2410" s="1">
        <v>300000.0</v>
      </c>
      <c r="S2410" s="15">
        <f t="shared" si="591"/>
        <v>44983</v>
      </c>
      <c r="V2410" s="5">
        <f t="shared" si="240"/>
        <v>24990</v>
      </c>
      <c r="W2410" s="11">
        <f t="shared" si="456"/>
        <v>29488.2</v>
      </c>
      <c r="Z2410" s="5">
        <f t="shared" si="3"/>
        <v>18742.5</v>
      </c>
      <c r="AB2410" s="1"/>
      <c r="AC2410" s="1" t="s">
        <v>45</v>
      </c>
      <c r="AD2410" s="12" t="s">
        <v>46</v>
      </c>
      <c r="AE2410" s="12" t="s">
        <v>46</v>
      </c>
      <c r="AF2410" s="12" t="s">
        <v>46</v>
      </c>
      <c r="AG2410" s="12"/>
      <c r="AH2410" s="12"/>
      <c r="AI2410" s="12"/>
    </row>
    <row r="2411">
      <c r="A2411" s="1" t="s">
        <v>3507</v>
      </c>
      <c r="B2411" s="13"/>
      <c r="C2411" s="1" t="s">
        <v>36</v>
      </c>
      <c r="D2411" s="1" t="s">
        <v>96</v>
      </c>
      <c r="E2411" s="1" t="s">
        <v>77</v>
      </c>
      <c r="F2411" s="1" t="s">
        <v>514</v>
      </c>
      <c r="G2411" s="1" t="s">
        <v>175</v>
      </c>
      <c r="H2411" s="1" t="s">
        <v>176</v>
      </c>
      <c r="I2411" s="1" t="s">
        <v>42</v>
      </c>
      <c r="J2411" s="1"/>
      <c r="K2411" s="1" t="s">
        <v>3508</v>
      </c>
      <c r="L2411" s="1" t="s">
        <v>150</v>
      </c>
      <c r="M2411" s="9">
        <v>44652.0</v>
      </c>
      <c r="N2411" s="9">
        <v>44716.0</v>
      </c>
      <c r="O2411" s="1"/>
      <c r="P2411" s="1">
        <v>8.33</v>
      </c>
      <c r="Q2411" s="1">
        <v>300000.0</v>
      </c>
      <c r="R2411" s="1">
        <v>300000.0</v>
      </c>
      <c r="S2411" s="10">
        <f t="shared" si="591"/>
        <v>44806</v>
      </c>
      <c r="V2411" s="5">
        <f t="shared" si="240"/>
        <v>24990</v>
      </c>
      <c r="W2411" s="11">
        <f t="shared" si="456"/>
        <v>29488.2</v>
      </c>
      <c r="Z2411" s="5">
        <f t="shared" si="3"/>
        <v>18742.5</v>
      </c>
      <c r="AB2411" s="1"/>
      <c r="AC2411" s="1" t="s">
        <v>45</v>
      </c>
      <c r="AD2411" s="12" t="s">
        <v>46</v>
      </c>
      <c r="AE2411" s="12" t="s">
        <v>46</v>
      </c>
      <c r="AF2411" s="12" t="s">
        <v>46</v>
      </c>
      <c r="AG2411" s="12"/>
      <c r="AH2411" s="12"/>
      <c r="AI2411" s="12"/>
    </row>
    <row r="2412">
      <c r="A2412" s="1" t="s">
        <v>3507</v>
      </c>
      <c r="B2412" s="13"/>
      <c r="C2412" s="1" t="s">
        <v>36</v>
      </c>
      <c r="D2412" s="1" t="s">
        <v>96</v>
      </c>
      <c r="E2412" s="1" t="s">
        <v>77</v>
      </c>
      <c r="F2412" s="1" t="s">
        <v>514</v>
      </c>
      <c r="G2412" s="1" t="s">
        <v>175</v>
      </c>
      <c r="H2412" s="1" t="s">
        <v>176</v>
      </c>
      <c r="I2412" s="1" t="s">
        <v>42</v>
      </c>
      <c r="J2412" s="1"/>
      <c r="K2412" s="1" t="s">
        <v>3508</v>
      </c>
      <c r="L2412" s="1" t="s">
        <v>150</v>
      </c>
      <c r="M2412" s="9">
        <v>44652.0</v>
      </c>
      <c r="N2412" s="14">
        <v>44875.0</v>
      </c>
      <c r="O2412" s="1"/>
      <c r="P2412" s="1">
        <v>8.33</v>
      </c>
      <c r="Q2412" s="1">
        <v>600000.0</v>
      </c>
      <c r="R2412" s="1">
        <v>300000.0</v>
      </c>
      <c r="S2412" s="15">
        <f t="shared" si="591"/>
        <v>44965</v>
      </c>
      <c r="V2412" s="5">
        <f t="shared" si="240"/>
        <v>24990</v>
      </c>
      <c r="W2412" s="11">
        <f t="shared" si="456"/>
        <v>29488.2</v>
      </c>
      <c r="Z2412" s="5">
        <f t="shared" si="3"/>
        <v>18742.5</v>
      </c>
      <c r="AB2412" s="1"/>
      <c r="AC2412" s="1" t="s">
        <v>45</v>
      </c>
      <c r="AD2412" s="12" t="s">
        <v>46</v>
      </c>
      <c r="AE2412" s="12" t="s">
        <v>46</v>
      </c>
      <c r="AF2412" s="12" t="s">
        <v>46</v>
      </c>
      <c r="AG2412" s="12"/>
      <c r="AH2412" s="12"/>
      <c r="AI2412" s="12"/>
    </row>
    <row r="2413">
      <c r="A2413" s="1" t="s">
        <v>3507</v>
      </c>
      <c r="B2413" s="13"/>
      <c r="C2413" s="1" t="s">
        <v>36</v>
      </c>
      <c r="D2413" s="1" t="s">
        <v>96</v>
      </c>
      <c r="E2413" s="1" t="s">
        <v>77</v>
      </c>
      <c r="F2413" s="1" t="s">
        <v>514</v>
      </c>
      <c r="G2413" s="1" t="s">
        <v>175</v>
      </c>
      <c r="H2413" s="1" t="s">
        <v>176</v>
      </c>
      <c r="I2413" s="1" t="s">
        <v>42</v>
      </c>
      <c r="J2413" s="1"/>
      <c r="K2413" s="1" t="s">
        <v>3508</v>
      </c>
      <c r="L2413" s="1" t="s">
        <v>150</v>
      </c>
      <c r="M2413" s="9">
        <v>44652.0</v>
      </c>
      <c r="N2413" s="9">
        <v>44746.0</v>
      </c>
      <c r="O2413" s="1"/>
      <c r="P2413" s="1">
        <v>8.33</v>
      </c>
      <c r="Q2413" s="1">
        <v>300000.0</v>
      </c>
      <c r="R2413" s="1">
        <v>300000.0</v>
      </c>
      <c r="S2413" s="10">
        <f t="shared" si="591"/>
        <v>44836</v>
      </c>
      <c r="V2413" s="5">
        <f t="shared" si="240"/>
        <v>24990</v>
      </c>
      <c r="W2413" s="11">
        <f t="shared" si="456"/>
        <v>29488.2</v>
      </c>
      <c r="Z2413" s="5">
        <f t="shared" si="3"/>
        <v>18742.5</v>
      </c>
      <c r="AB2413" s="1"/>
      <c r="AC2413" s="1" t="s">
        <v>45</v>
      </c>
      <c r="AD2413" s="12" t="s">
        <v>46</v>
      </c>
      <c r="AE2413" s="12" t="s">
        <v>46</v>
      </c>
      <c r="AF2413" s="12" t="s">
        <v>46</v>
      </c>
      <c r="AG2413" s="12"/>
      <c r="AH2413" s="12"/>
      <c r="AI2413" s="12"/>
    </row>
    <row r="2414">
      <c r="A2414" s="1" t="s">
        <v>3507</v>
      </c>
      <c r="B2414" s="13"/>
      <c r="C2414" s="1" t="s">
        <v>36</v>
      </c>
      <c r="D2414" s="1" t="s">
        <v>96</v>
      </c>
      <c r="E2414" s="1" t="s">
        <v>77</v>
      </c>
      <c r="F2414" s="1" t="s">
        <v>514</v>
      </c>
      <c r="G2414" s="1" t="s">
        <v>175</v>
      </c>
      <c r="H2414" s="1" t="s">
        <v>176</v>
      </c>
      <c r="I2414" s="1" t="s">
        <v>42</v>
      </c>
      <c r="J2414" s="1"/>
      <c r="K2414" s="1" t="s">
        <v>3508</v>
      </c>
      <c r="L2414" s="1" t="s">
        <v>150</v>
      </c>
      <c r="M2414" s="9">
        <v>44652.0</v>
      </c>
      <c r="N2414" s="14">
        <v>44893.0</v>
      </c>
      <c r="O2414" s="1"/>
      <c r="P2414" s="1">
        <v>8.33</v>
      </c>
      <c r="Q2414" s="1">
        <v>270000.0</v>
      </c>
      <c r="R2414" s="1">
        <v>300000.0</v>
      </c>
      <c r="S2414" s="15">
        <f t="shared" si="591"/>
        <v>44983</v>
      </c>
      <c r="V2414" s="5">
        <f t="shared" si="240"/>
        <v>24990</v>
      </c>
      <c r="W2414" s="11">
        <f t="shared" si="456"/>
        <v>29488.2</v>
      </c>
      <c r="Z2414" s="5">
        <f t="shared" si="3"/>
        <v>18742.5</v>
      </c>
      <c r="AC2414" s="1" t="str">
        <f>IF(T2414="","C","O")</f>
        <v>C</v>
      </c>
      <c r="AD2414" s="12" t="s">
        <v>46</v>
      </c>
      <c r="AE2414" s="12" t="s">
        <v>46</v>
      </c>
      <c r="AF2414" s="12" t="s">
        <v>46</v>
      </c>
      <c r="AG2414" s="12"/>
      <c r="AH2414" s="12"/>
      <c r="AI2414" s="12"/>
    </row>
    <row r="2415">
      <c r="A2415" s="1" t="s">
        <v>3507</v>
      </c>
      <c r="B2415" s="13"/>
      <c r="C2415" s="1" t="s">
        <v>36</v>
      </c>
      <c r="D2415" s="1" t="s">
        <v>96</v>
      </c>
      <c r="E2415" s="1" t="s">
        <v>77</v>
      </c>
      <c r="F2415" s="1" t="s">
        <v>514</v>
      </c>
      <c r="G2415" s="1" t="s">
        <v>175</v>
      </c>
      <c r="H2415" s="1" t="s">
        <v>176</v>
      </c>
      <c r="I2415" s="1" t="s">
        <v>42</v>
      </c>
      <c r="J2415" s="1"/>
      <c r="K2415" s="1" t="s">
        <v>3508</v>
      </c>
      <c r="L2415" s="1" t="s">
        <v>150</v>
      </c>
      <c r="M2415" s="9">
        <v>44652.0</v>
      </c>
      <c r="N2415" s="9">
        <v>44652.0</v>
      </c>
      <c r="O2415" s="1"/>
      <c r="P2415" s="1">
        <v>8.33</v>
      </c>
      <c r="Q2415" s="1">
        <v>300000.0</v>
      </c>
      <c r="R2415" s="1">
        <v>300000.0</v>
      </c>
      <c r="S2415" s="10">
        <f t="shared" si="591"/>
        <v>44742</v>
      </c>
      <c r="V2415" s="5">
        <f t="shared" si="240"/>
        <v>24990</v>
      </c>
      <c r="W2415" s="11">
        <f t="shared" si="456"/>
        <v>29488.2</v>
      </c>
      <c r="Z2415" s="5">
        <f t="shared" si="3"/>
        <v>18742.5</v>
      </c>
      <c r="AB2415" s="1"/>
      <c r="AC2415" s="1" t="s">
        <v>45</v>
      </c>
      <c r="AD2415" s="12" t="s">
        <v>46</v>
      </c>
      <c r="AE2415" s="12" t="s">
        <v>46</v>
      </c>
      <c r="AF2415" s="12" t="s">
        <v>46</v>
      </c>
      <c r="AG2415" s="12"/>
      <c r="AH2415" s="12"/>
      <c r="AI2415" s="12"/>
    </row>
    <row r="2416">
      <c r="A2416" s="1" t="s">
        <v>3507</v>
      </c>
      <c r="B2416" s="13"/>
      <c r="C2416" s="1" t="s">
        <v>36</v>
      </c>
      <c r="D2416" s="1" t="s">
        <v>96</v>
      </c>
      <c r="E2416" s="1" t="s">
        <v>77</v>
      </c>
      <c r="F2416" s="1" t="s">
        <v>514</v>
      </c>
      <c r="G2416" s="1" t="s">
        <v>175</v>
      </c>
      <c r="H2416" s="1" t="s">
        <v>176</v>
      </c>
      <c r="I2416" s="1" t="s">
        <v>42</v>
      </c>
      <c r="J2416" s="1"/>
      <c r="K2416" s="1" t="s">
        <v>3508</v>
      </c>
      <c r="L2416" s="1" t="s">
        <v>150</v>
      </c>
      <c r="M2416" s="9">
        <v>44652.0</v>
      </c>
      <c r="N2416" s="9">
        <v>44652.0</v>
      </c>
      <c r="O2416" s="1"/>
      <c r="P2416" s="1">
        <v>8.33</v>
      </c>
      <c r="Q2416" s="1">
        <v>300000.0</v>
      </c>
      <c r="R2416" s="1">
        <v>300000.0</v>
      </c>
      <c r="S2416" s="10">
        <f t="shared" ref="S2416:S2418" si="592">N2416+30</f>
        <v>44682</v>
      </c>
      <c r="V2416" s="5">
        <f t="shared" si="240"/>
        <v>24990</v>
      </c>
      <c r="W2416" s="11">
        <f t="shared" si="456"/>
        <v>29488.2</v>
      </c>
      <c r="Z2416" s="5">
        <f t="shared" si="3"/>
        <v>18742.5</v>
      </c>
      <c r="AB2416" s="1"/>
      <c r="AC2416" s="1" t="s">
        <v>45</v>
      </c>
      <c r="AD2416" s="12" t="s">
        <v>46</v>
      </c>
      <c r="AE2416" s="12" t="s">
        <v>46</v>
      </c>
      <c r="AF2416" s="12" t="s">
        <v>46</v>
      </c>
      <c r="AG2416" s="12"/>
      <c r="AH2416" s="12"/>
      <c r="AI2416" s="12"/>
    </row>
    <row r="2417">
      <c r="A2417" s="1" t="s">
        <v>3507</v>
      </c>
      <c r="B2417" s="13"/>
      <c r="C2417" s="1" t="s">
        <v>36</v>
      </c>
      <c r="D2417" s="1" t="s">
        <v>96</v>
      </c>
      <c r="E2417" s="1" t="s">
        <v>77</v>
      </c>
      <c r="F2417" s="1" t="s">
        <v>514</v>
      </c>
      <c r="G2417" s="1" t="s">
        <v>175</v>
      </c>
      <c r="H2417" s="1" t="s">
        <v>176</v>
      </c>
      <c r="I2417" s="1" t="s">
        <v>42</v>
      </c>
      <c r="J2417" s="1"/>
      <c r="K2417" s="1" t="s">
        <v>3508</v>
      </c>
      <c r="L2417" s="1" t="s">
        <v>150</v>
      </c>
      <c r="M2417" s="9">
        <v>44652.0</v>
      </c>
      <c r="N2417" s="9">
        <v>44652.0</v>
      </c>
      <c r="O2417" s="1"/>
      <c r="P2417" s="1">
        <v>8.33</v>
      </c>
      <c r="Q2417" s="1">
        <v>300000.0</v>
      </c>
      <c r="R2417" s="1">
        <v>300000.0</v>
      </c>
      <c r="S2417" s="10">
        <f t="shared" si="592"/>
        <v>44682</v>
      </c>
      <c r="V2417" s="5">
        <f t="shared" si="240"/>
        <v>24990</v>
      </c>
      <c r="W2417" s="11">
        <f t="shared" si="456"/>
        <v>29488.2</v>
      </c>
      <c r="Z2417" s="5">
        <f t="shared" si="3"/>
        <v>18742.5</v>
      </c>
      <c r="AC2417" s="1" t="s">
        <v>45</v>
      </c>
      <c r="AD2417" s="12" t="s">
        <v>46</v>
      </c>
      <c r="AE2417" s="12" t="s">
        <v>46</v>
      </c>
      <c r="AF2417" s="12" t="s">
        <v>46</v>
      </c>
      <c r="AG2417" s="12"/>
      <c r="AH2417" s="12"/>
      <c r="AI2417" s="12"/>
    </row>
    <row r="2418">
      <c r="A2418" s="1" t="s">
        <v>3507</v>
      </c>
      <c r="B2418" s="13"/>
      <c r="C2418" s="1" t="s">
        <v>36</v>
      </c>
      <c r="D2418" s="1" t="s">
        <v>96</v>
      </c>
      <c r="E2418" s="1" t="s">
        <v>77</v>
      </c>
      <c r="F2418" s="1" t="s">
        <v>514</v>
      </c>
      <c r="G2418" s="1" t="s">
        <v>175</v>
      </c>
      <c r="H2418" s="1" t="s">
        <v>176</v>
      </c>
      <c r="I2418" s="1" t="s">
        <v>42</v>
      </c>
      <c r="J2418" s="1"/>
      <c r="K2418" s="1" t="s">
        <v>3508</v>
      </c>
      <c r="L2418" s="1" t="s">
        <v>150</v>
      </c>
      <c r="M2418" s="9">
        <v>44652.0</v>
      </c>
      <c r="N2418" s="9">
        <v>44652.0</v>
      </c>
      <c r="O2418" s="1"/>
      <c r="P2418" s="1">
        <v>8.33</v>
      </c>
      <c r="Q2418" s="1">
        <v>1020000.0</v>
      </c>
      <c r="R2418" s="1">
        <v>300000.0</v>
      </c>
      <c r="S2418" s="10">
        <f t="shared" si="592"/>
        <v>44682</v>
      </c>
      <c r="V2418" s="5">
        <f t="shared" si="240"/>
        <v>24990</v>
      </c>
      <c r="W2418" s="11">
        <f t="shared" si="456"/>
        <v>29488.2</v>
      </c>
      <c r="X2418" s="1"/>
      <c r="Y2418" s="1"/>
      <c r="Z2418" s="5">
        <f t="shared" si="3"/>
        <v>18742.5</v>
      </c>
      <c r="AA2418" s="1"/>
      <c r="AB2418" s="1"/>
      <c r="AC2418" s="1" t="str">
        <f>IF(T2418="","C","O")</f>
        <v>C</v>
      </c>
      <c r="AD2418" s="12" t="s">
        <v>46</v>
      </c>
      <c r="AE2418" s="12" t="s">
        <v>46</v>
      </c>
      <c r="AF2418" s="12" t="s">
        <v>46</v>
      </c>
      <c r="AG2418" s="12"/>
      <c r="AH2418" s="12"/>
      <c r="AI2418" s="12"/>
    </row>
    <row r="2419">
      <c r="A2419" s="1" t="s">
        <v>3521</v>
      </c>
      <c r="B2419" s="13"/>
      <c r="C2419" s="1" t="s">
        <v>36</v>
      </c>
      <c r="D2419" s="1" t="s">
        <v>96</v>
      </c>
      <c r="E2419" s="1" t="s">
        <v>212</v>
      </c>
      <c r="F2419" s="1" t="s">
        <v>594</v>
      </c>
      <c r="G2419" s="1" t="s">
        <v>459</v>
      </c>
      <c r="H2419" s="1" t="s">
        <v>460</v>
      </c>
      <c r="I2419" s="1" t="s">
        <v>209</v>
      </c>
      <c r="J2419" s="1"/>
      <c r="K2419" s="1" t="s">
        <v>3522</v>
      </c>
      <c r="L2419" s="1" t="s">
        <v>99</v>
      </c>
      <c r="M2419" s="9">
        <v>45155.0</v>
      </c>
      <c r="N2419" s="9">
        <v>45155.0</v>
      </c>
      <c r="O2419" s="1"/>
      <c r="P2419" s="1">
        <v>8.33</v>
      </c>
      <c r="Q2419" s="1">
        <v>500000.0</v>
      </c>
      <c r="R2419" s="1">
        <v>216000.0</v>
      </c>
      <c r="S2419" s="9">
        <v>45149.0</v>
      </c>
      <c r="T2419" s="9">
        <v>45160.0</v>
      </c>
      <c r="U2419" s="1" t="s">
        <v>3523</v>
      </c>
      <c r="V2419" s="5">
        <f t="shared" si="240"/>
        <v>17992.8</v>
      </c>
      <c r="W2419" s="11">
        <f t="shared" si="456"/>
        <v>21231.504</v>
      </c>
      <c r="X2419" s="9">
        <v>45179.0</v>
      </c>
      <c r="Y2419" s="5">
        <f>W2419-(V2419*10%)</f>
        <v>19432.224</v>
      </c>
      <c r="Z2419" s="5">
        <f t="shared" si="3"/>
        <v>13494.6</v>
      </c>
      <c r="AA2419" s="9">
        <v>45205.0</v>
      </c>
      <c r="AB2419" s="1">
        <v>101.0</v>
      </c>
      <c r="AC2419" s="1" t="s">
        <v>55</v>
      </c>
      <c r="AD2419" s="12" t="s">
        <v>47</v>
      </c>
      <c r="AE2419" s="12" t="s">
        <v>47</v>
      </c>
      <c r="AF2419" s="12" t="s">
        <v>47</v>
      </c>
      <c r="AG2419" s="12" t="s">
        <v>47</v>
      </c>
      <c r="AH2419" s="12" t="s">
        <v>47</v>
      </c>
      <c r="AI2419" s="12" t="s">
        <v>47</v>
      </c>
    </row>
    <row r="2420">
      <c r="A2420" s="1" t="s">
        <v>3521</v>
      </c>
      <c r="B2420" s="13"/>
      <c r="C2420" s="1" t="s">
        <v>36</v>
      </c>
      <c r="D2420" s="1" t="s">
        <v>96</v>
      </c>
      <c r="E2420" s="1" t="s">
        <v>212</v>
      </c>
      <c r="F2420" s="1" t="s">
        <v>594</v>
      </c>
      <c r="G2420" s="1" t="s">
        <v>459</v>
      </c>
      <c r="H2420" s="1" t="s">
        <v>460</v>
      </c>
      <c r="I2420" s="1" t="s">
        <v>209</v>
      </c>
      <c r="J2420" s="1"/>
      <c r="K2420" s="1" t="s">
        <v>3522</v>
      </c>
      <c r="L2420" s="1" t="s">
        <v>99</v>
      </c>
      <c r="M2420" s="9">
        <v>45155.0</v>
      </c>
      <c r="N2420" s="9">
        <v>45329.0</v>
      </c>
      <c r="O2420" s="1"/>
      <c r="P2420" s="1">
        <v>8.33</v>
      </c>
      <c r="Q2420" s="1">
        <v>300000.0</v>
      </c>
      <c r="R2420" s="1">
        <v>300000.0</v>
      </c>
      <c r="S2420" s="9">
        <v>45358.0</v>
      </c>
      <c r="T2420" s="9">
        <v>45377.0</v>
      </c>
      <c r="U2420" s="1" t="s">
        <v>3524</v>
      </c>
      <c r="V2420" s="5">
        <f t="shared" si="240"/>
        <v>24990</v>
      </c>
      <c r="W2420" s="11">
        <f t="shared" si="456"/>
        <v>29488.2</v>
      </c>
      <c r="X2420" s="9"/>
      <c r="Z2420" s="5">
        <f t="shared" si="3"/>
        <v>18742.5</v>
      </c>
      <c r="AC2420" s="1" t="s">
        <v>162</v>
      </c>
      <c r="AD2420" s="12" t="s">
        <v>47</v>
      </c>
      <c r="AE2420" s="12" t="s">
        <v>47</v>
      </c>
      <c r="AF2420" s="12" t="s">
        <v>47</v>
      </c>
      <c r="AG2420" s="12" t="s">
        <v>47</v>
      </c>
      <c r="AH2420" s="12"/>
      <c r="AI2420" s="12"/>
    </row>
    <row r="2421">
      <c r="A2421" s="1" t="s">
        <v>3521</v>
      </c>
      <c r="B2421" s="13"/>
      <c r="C2421" s="1" t="s">
        <v>36</v>
      </c>
      <c r="D2421" s="1" t="s">
        <v>96</v>
      </c>
      <c r="E2421" s="1" t="s">
        <v>212</v>
      </c>
      <c r="F2421" s="1" t="s">
        <v>594</v>
      </c>
      <c r="G2421" s="1" t="s">
        <v>459</v>
      </c>
      <c r="H2421" s="1" t="s">
        <v>460</v>
      </c>
      <c r="I2421" s="1" t="s">
        <v>209</v>
      </c>
      <c r="J2421" s="1"/>
      <c r="K2421" s="1" t="s">
        <v>3522</v>
      </c>
      <c r="L2421" s="1" t="s">
        <v>99</v>
      </c>
      <c r="M2421" s="9">
        <v>45155.0</v>
      </c>
      <c r="N2421" s="9">
        <v>45155.0</v>
      </c>
      <c r="O2421" s="1"/>
      <c r="P2421" s="1">
        <v>8.33</v>
      </c>
      <c r="Q2421" s="1">
        <v>219600.0</v>
      </c>
      <c r="R2421" s="1">
        <v>300000.0</v>
      </c>
      <c r="S2421" s="10">
        <f t="shared" ref="S2421:S2422" si="593">N2421+90</f>
        <v>45245</v>
      </c>
      <c r="V2421" s="5">
        <f t="shared" si="240"/>
        <v>24990</v>
      </c>
      <c r="W2421" s="11">
        <f t="shared" si="456"/>
        <v>29488.2</v>
      </c>
      <c r="Z2421" s="5">
        <f t="shared" si="3"/>
        <v>18742.5</v>
      </c>
      <c r="AB2421" s="1"/>
      <c r="AC2421" s="1" t="str">
        <f t="shared" ref="AC2421:AC2422" si="594">IF(T2421="","C","O")</f>
        <v>C</v>
      </c>
      <c r="AD2421" s="12" t="s">
        <v>47</v>
      </c>
      <c r="AE2421" s="12" t="s">
        <v>47</v>
      </c>
      <c r="AF2421" s="12" t="s">
        <v>47</v>
      </c>
      <c r="AG2421" s="12"/>
      <c r="AH2421" s="12"/>
      <c r="AI2421" s="12"/>
    </row>
    <row r="2422">
      <c r="A2422" s="1" t="s">
        <v>3521</v>
      </c>
      <c r="B2422" s="13"/>
      <c r="C2422" s="1" t="s">
        <v>36</v>
      </c>
      <c r="D2422" s="1" t="s">
        <v>96</v>
      </c>
      <c r="E2422" s="1" t="s">
        <v>212</v>
      </c>
      <c r="F2422" s="1" t="s">
        <v>594</v>
      </c>
      <c r="G2422" s="1" t="s">
        <v>459</v>
      </c>
      <c r="H2422" s="1" t="s">
        <v>460</v>
      </c>
      <c r="I2422" s="1" t="s">
        <v>209</v>
      </c>
      <c r="J2422" s="1"/>
      <c r="K2422" s="1" t="s">
        <v>3522</v>
      </c>
      <c r="L2422" s="1" t="s">
        <v>99</v>
      </c>
      <c r="M2422" s="9">
        <v>45155.0</v>
      </c>
      <c r="N2422" s="9">
        <v>45190.0</v>
      </c>
      <c r="O2422" s="1"/>
      <c r="P2422" s="1">
        <v>8.33</v>
      </c>
      <c r="Q2422" s="1">
        <v>300000.0</v>
      </c>
      <c r="R2422" s="1">
        <v>300000.0</v>
      </c>
      <c r="S2422" s="10">
        <f t="shared" si="593"/>
        <v>45280</v>
      </c>
      <c r="V2422" s="5">
        <f t="shared" si="240"/>
        <v>24990</v>
      </c>
      <c r="W2422" s="11">
        <f t="shared" si="456"/>
        <v>29488.2</v>
      </c>
      <c r="Z2422" s="5">
        <f t="shared" si="3"/>
        <v>18742.5</v>
      </c>
      <c r="AC2422" s="1" t="str">
        <f t="shared" si="594"/>
        <v>C</v>
      </c>
      <c r="AD2422" s="12" t="s">
        <v>47</v>
      </c>
      <c r="AE2422" s="12" t="s">
        <v>47</v>
      </c>
      <c r="AF2422" s="12" t="s">
        <v>47</v>
      </c>
      <c r="AG2422" s="12"/>
      <c r="AH2422" s="12"/>
      <c r="AI2422" s="12"/>
    </row>
    <row r="2423">
      <c r="A2423" s="1" t="s">
        <v>3525</v>
      </c>
      <c r="B2423" s="13"/>
      <c r="C2423" s="1" t="s">
        <v>36</v>
      </c>
      <c r="D2423" s="1" t="s">
        <v>96</v>
      </c>
      <c r="E2423" s="1" t="s">
        <v>113</v>
      </c>
      <c r="F2423" s="1" t="s">
        <v>344</v>
      </c>
      <c r="G2423" s="1" t="s">
        <v>134</v>
      </c>
      <c r="H2423" s="1" t="s">
        <v>135</v>
      </c>
      <c r="I2423" s="1" t="s">
        <v>234</v>
      </c>
      <c r="J2423" s="1"/>
      <c r="K2423" s="1" t="s">
        <v>3526</v>
      </c>
      <c r="L2423" s="1" t="s">
        <v>99</v>
      </c>
      <c r="M2423" s="9">
        <v>44724.0</v>
      </c>
      <c r="N2423" s="14">
        <v>44882.0</v>
      </c>
      <c r="O2423" s="1"/>
      <c r="P2423" s="1">
        <v>8.33</v>
      </c>
      <c r="Q2423" s="1">
        <v>150000.0</v>
      </c>
      <c r="R2423" s="1">
        <v>180000.0</v>
      </c>
      <c r="S2423" s="14">
        <v>44881.0</v>
      </c>
      <c r="T2423" s="14">
        <v>44882.0</v>
      </c>
      <c r="U2423" s="1" t="s">
        <v>3527</v>
      </c>
      <c r="V2423" s="5">
        <f t="shared" si="240"/>
        <v>14994</v>
      </c>
      <c r="W2423" s="11">
        <f t="shared" si="456"/>
        <v>17692.92</v>
      </c>
      <c r="X2423" s="14">
        <v>44911.0</v>
      </c>
      <c r="Y2423" s="5">
        <f>W2423</f>
        <v>17692.92</v>
      </c>
      <c r="Z2423" s="5">
        <f t="shared" si="3"/>
        <v>11245.5</v>
      </c>
      <c r="AA2423" s="14">
        <v>44915.0</v>
      </c>
      <c r="AB2423" s="1" t="s">
        <v>3527</v>
      </c>
      <c r="AC2423" s="1" t="s">
        <v>55</v>
      </c>
      <c r="AD2423" s="12" t="s">
        <v>46</v>
      </c>
      <c r="AE2423" s="12" t="s">
        <v>46</v>
      </c>
      <c r="AF2423" s="12" t="s">
        <v>46</v>
      </c>
      <c r="AG2423" s="12" t="s">
        <v>46</v>
      </c>
      <c r="AH2423" s="12" t="s">
        <v>46</v>
      </c>
      <c r="AI2423" s="12" t="s">
        <v>46</v>
      </c>
    </row>
    <row r="2424">
      <c r="A2424" s="1" t="s">
        <v>3525</v>
      </c>
      <c r="B2424" s="13"/>
      <c r="C2424" s="1" t="s">
        <v>36</v>
      </c>
      <c r="D2424" s="1" t="s">
        <v>96</v>
      </c>
      <c r="E2424" s="1" t="s">
        <v>77</v>
      </c>
      <c r="F2424" s="1" t="s">
        <v>490</v>
      </c>
      <c r="G2424" s="1" t="s">
        <v>134</v>
      </c>
      <c r="H2424" s="1" t="s">
        <v>135</v>
      </c>
      <c r="I2424" s="1" t="s">
        <v>234</v>
      </c>
      <c r="J2424" s="1"/>
      <c r="K2424" s="1" t="s">
        <v>3526</v>
      </c>
      <c r="L2424" s="1" t="s">
        <v>99</v>
      </c>
      <c r="M2424" s="9">
        <v>44724.0</v>
      </c>
      <c r="N2424" s="9">
        <v>45205.0</v>
      </c>
      <c r="O2424" s="1"/>
      <c r="P2424" s="1">
        <v>8.33</v>
      </c>
      <c r="Q2424" s="1">
        <v>300000.0</v>
      </c>
      <c r="R2424" s="1">
        <v>360000.0</v>
      </c>
      <c r="S2424" s="9">
        <v>45201.0</v>
      </c>
      <c r="T2424" s="9">
        <v>45205.0</v>
      </c>
      <c r="U2424" s="1" t="s">
        <v>3528</v>
      </c>
      <c r="V2424" s="5">
        <f t="shared" si="240"/>
        <v>29988</v>
      </c>
      <c r="W2424" s="11">
        <f t="shared" si="456"/>
        <v>35385.84</v>
      </c>
      <c r="X2424" s="9">
        <v>45231.0</v>
      </c>
      <c r="Y2424" s="5">
        <f t="shared" ref="Y2424:Y2427" si="595">W2424-(V2424*10%)</f>
        <v>32387.04</v>
      </c>
      <c r="Z2424" s="5">
        <f t="shared" si="3"/>
        <v>22491</v>
      </c>
      <c r="AA2424" s="9">
        <v>45235.0</v>
      </c>
      <c r="AB2424" s="1" t="s">
        <v>3528</v>
      </c>
      <c r="AC2424" s="1" t="s">
        <v>55</v>
      </c>
      <c r="AD2424" s="12" t="s">
        <v>46</v>
      </c>
      <c r="AE2424" s="12" t="s">
        <v>47</v>
      </c>
      <c r="AF2424" s="12" t="s">
        <v>47</v>
      </c>
      <c r="AG2424" s="12" t="s">
        <v>47</v>
      </c>
      <c r="AH2424" s="12" t="s">
        <v>47</v>
      </c>
      <c r="AI2424" s="12" t="s">
        <v>47</v>
      </c>
    </row>
    <row r="2425">
      <c r="A2425" s="1" t="s">
        <v>3525</v>
      </c>
      <c r="B2425" s="13"/>
      <c r="C2425" s="1" t="s">
        <v>36</v>
      </c>
      <c r="D2425" s="1" t="s">
        <v>96</v>
      </c>
      <c r="E2425" s="1" t="s">
        <v>77</v>
      </c>
      <c r="F2425" s="1" t="s">
        <v>490</v>
      </c>
      <c r="G2425" s="1" t="s">
        <v>134</v>
      </c>
      <c r="H2425" s="1" t="s">
        <v>135</v>
      </c>
      <c r="I2425" s="1" t="s">
        <v>234</v>
      </c>
      <c r="J2425" s="1"/>
      <c r="K2425" s="1" t="s">
        <v>3526</v>
      </c>
      <c r="L2425" s="1" t="s">
        <v>99</v>
      </c>
      <c r="M2425" s="9">
        <v>44724.0</v>
      </c>
      <c r="N2425" s="9">
        <v>44901.0</v>
      </c>
      <c r="O2425" s="1"/>
      <c r="P2425" s="1">
        <v>8.33</v>
      </c>
      <c r="Q2425" s="1">
        <v>500000.0</v>
      </c>
      <c r="R2425" s="1">
        <v>300000.0</v>
      </c>
      <c r="S2425" s="14">
        <v>45215.0</v>
      </c>
      <c r="T2425" s="14">
        <v>45217.0</v>
      </c>
      <c r="U2425" s="1" t="s">
        <v>3529</v>
      </c>
      <c r="V2425" s="5">
        <f t="shared" si="240"/>
        <v>24990</v>
      </c>
      <c r="W2425" s="11">
        <f t="shared" si="456"/>
        <v>29488.2</v>
      </c>
      <c r="X2425" s="14">
        <v>45217.0</v>
      </c>
      <c r="Y2425" s="5">
        <f t="shared" si="595"/>
        <v>26989.2</v>
      </c>
      <c r="Z2425" s="5">
        <f t="shared" si="3"/>
        <v>18742.5</v>
      </c>
      <c r="AA2425" s="14">
        <v>45217.0</v>
      </c>
      <c r="AB2425" s="1" t="s">
        <v>3529</v>
      </c>
      <c r="AC2425" s="1" t="s">
        <v>55</v>
      </c>
      <c r="AD2425" s="12" t="s">
        <v>46</v>
      </c>
      <c r="AE2425" s="12" t="s">
        <v>46</v>
      </c>
      <c r="AF2425" s="12" t="s">
        <v>47</v>
      </c>
      <c r="AG2425" s="12" t="s">
        <v>47</v>
      </c>
      <c r="AH2425" s="12" t="s">
        <v>47</v>
      </c>
      <c r="AI2425" s="12" t="s">
        <v>47</v>
      </c>
    </row>
    <row r="2426">
      <c r="A2426" s="1" t="s">
        <v>3525</v>
      </c>
      <c r="B2426" s="13"/>
      <c r="C2426" s="1" t="s">
        <v>36</v>
      </c>
      <c r="D2426" s="1" t="s">
        <v>96</v>
      </c>
      <c r="E2426" s="1" t="s">
        <v>77</v>
      </c>
      <c r="F2426" s="1" t="s">
        <v>490</v>
      </c>
      <c r="G2426" s="1" t="s">
        <v>134</v>
      </c>
      <c r="H2426" s="1" t="s">
        <v>135</v>
      </c>
      <c r="I2426" s="1" t="s">
        <v>234</v>
      </c>
      <c r="J2426" s="1"/>
      <c r="K2426" s="1" t="s">
        <v>3526</v>
      </c>
      <c r="L2426" s="1" t="s">
        <v>99</v>
      </c>
      <c r="M2426" s="9">
        <v>44724.0</v>
      </c>
      <c r="N2426" s="9">
        <v>45295.0</v>
      </c>
      <c r="O2426" s="1"/>
      <c r="P2426" s="1">
        <v>8.33</v>
      </c>
      <c r="Q2426" s="1">
        <v>300000.0</v>
      </c>
      <c r="R2426" s="1">
        <v>360000.0</v>
      </c>
      <c r="S2426" s="9">
        <v>45293.0</v>
      </c>
      <c r="T2426" s="9">
        <v>45295.0</v>
      </c>
      <c r="U2426" s="1" t="s">
        <v>3530</v>
      </c>
      <c r="V2426" s="5">
        <f t="shared" si="240"/>
        <v>29988</v>
      </c>
      <c r="W2426" s="11">
        <f t="shared" si="456"/>
        <v>35385.84</v>
      </c>
      <c r="X2426" s="9">
        <v>45323.0</v>
      </c>
      <c r="Y2426" s="5">
        <f t="shared" si="595"/>
        <v>32387.04</v>
      </c>
      <c r="Z2426" s="5">
        <f t="shared" si="3"/>
        <v>22491</v>
      </c>
      <c r="AA2426" s="9">
        <v>45327.0</v>
      </c>
      <c r="AB2426" s="1" t="s">
        <v>3530</v>
      </c>
      <c r="AC2426" s="1" t="s">
        <v>55</v>
      </c>
      <c r="AD2426" s="12" t="s">
        <v>46</v>
      </c>
      <c r="AE2426" s="12" t="s">
        <v>47</v>
      </c>
      <c r="AF2426" s="12" t="s">
        <v>47</v>
      </c>
      <c r="AG2426" s="12" t="s">
        <v>47</v>
      </c>
      <c r="AH2426" s="12" t="s">
        <v>47</v>
      </c>
      <c r="AI2426" s="12" t="s">
        <v>47</v>
      </c>
    </row>
    <row r="2427">
      <c r="A2427" s="1" t="s">
        <v>3525</v>
      </c>
      <c r="B2427" s="13"/>
      <c r="C2427" s="1" t="s">
        <v>36</v>
      </c>
      <c r="D2427" s="1" t="s">
        <v>96</v>
      </c>
      <c r="E2427" s="1" t="s">
        <v>77</v>
      </c>
      <c r="F2427" s="1" t="s">
        <v>490</v>
      </c>
      <c r="G2427" s="1" t="s">
        <v>134</v>
      </c>
      <c r="H2427" s="1" t="s">
        <v>135</v>
      </c>
      <c r="I2427" s="1" t="s">
        <v>234</v>
      </c>
      <c r="J2427" s="1"/>
      <c r="K2427" s="1" t="s">
        <v>3526</v>
      </c>
      <c r="L2427" s="1" t="s">
        <v>99</v>
      </c>
      <c r="M2427" s="9">
        <v>44724.0</v>
      </c>
      <c r="N2427" s="9">
        <v>45352.0</v>
      </c>
      <c r="O2427" s="1"/>
      <c r="P2427" s="1">
        <v>8.33</v>
      </c>
      <c r="Q2427" s="1">
        <v>200000.0</v>
      </c>
      <c r="R2427" s="1">
        <v>276000.0</v>
      </c>
      <c r="S2427" s="9">
        <v>45335.0</v>
      </c>
      <c r="T2427" s="9">
        <v>45352.0</v>
      </c>
      <c r="U2427" s="1" t="s">
        <v>3531</v>
      </c>
      <c r="V2427" s="5">
        <f t="shared" si="240"/>
        <v>22990.8</v>
      </c>
      <c r="W2427" s="11">
        <f t="shared" si="456"/>
        <v>27129.144</v>
      </c>
      <c r="X2427" s="9">
        <v>45365.0</v>
      </c>
      <c r="Y2427" s="5">
        <f t="shared" si="595"/>
        <v>24830.064</v>
      </c>
      <c r="Z2427" s="5">
        <f t="shared" si="3"/>
        <v>17243.1</v>
      </c>
      <c r="AA2427" s="9">
        <v>45369.0</v>
      </c>
      <c r="AB2427" s="1" t="s">
        <v>3531</v>
      </c>
      <c r="AC2427" s="1" t="s">
        <v>55</v>
      </c>
      <c r="AD2427" s="12" t="s">
        <v>46</v>
      </c>
      <c r="AE2427" s="12" t="s">
        <v>47</v>
      </c>
      <c r="AF2427" s="12" t="s">
        <v>47</v>
      </c>
      <c r="AG2427" s="12" t="s">
        <v>47</v>
      </c>
      <c r="AH2427" s="12" t="s">
        <v>47</v>
      </c>
      <c r="AI2427" s="12" t="s">
        <v>47</v>
      </c>
    </row>
    <row r="2428">
      <c r="A2428" s="1" t="s">
        <v>3525</v>
      </c>
      <c r="B2428" s="13"/>
      <c r="C2428" s="1" t="s">
        <v>36</v>
      </c>
      <c r="D2428" s="1" t="s">
        <v>96</v>
      </c>
      <c r="E2428" s="1" t="s">
        <v>77</v>
      </c>
      <c r="F2428" s="1" t="s">
        <v>490</v>
      </c>
      <c r="G2428" s="1" t="s">
        <v>134</v>
      </c>
      <c r="H2428" s="1" t="s">
        <v>135</v>
      </c>
      <c r="I2428" s="1" t="s">
        <v>234</v>
      </c>
      <c r="J2428" s="1"/>
      <c r="K2428" s="1" t="s">
        <v>3526</v>
      </c>
      <c r="L2428" s="1" t="s">
        <v>99</v>
      </c>
      <c r="M2428" s="9">
        <v>44724.0</v>
      </c>
      <c r="N2428" s="9">
        <v>44901.0</v>
      </c>
      <c r="O2428" s="1"/>
      <c r="P2428" s="1">
        <v>8.33</v>
      </c>
      <c r="Q2428" s="1">
        <v>300000.0</v>
      </c>
      <c r="R2428" s="1">
        <v>300000.0</v>
      </c>
      <c r="S2428" s="10">
        <f t="shared" ref="S2428:S2435" si="596">N2428+90</f>
        <v>44991</v>
      </c>
      <c r="V2428" s="5">
        <f t="shared" si="240"/>
        <v>24990</v>
      </c>
      <c r="W2428" s="11">
        <f t="shared" si="456"/>
        <v>29488.2</v>
      </c>
      <c r="Z2428" s="5">
        <f t="shared" si="3"/>
        <v>18742.5</v>
      </c>
      <c r="AB2428" s="1"/>
      <c r="AC2428" s="1" t="s">
        <v>45</v>
      </c>
      <c r="AD2428" s="12" t="s">
        <v>46</v>
      </c>
      <c r="AE2428" s="12" t="s">
        <v>46</v>
      </c>
      <c r="AF2428" s="12" t="s">
        <v>46</v>
      </c>
      <c r="AG2428" s="12"/>
      <c r="AH2428" s="12"/>
      <c r="AI2428" s="12"/>
    </row>
    <row r="2429">
      <c r="A2429" s="1" t="s">
        <v>3525</v>
      </c>
      <c r="B2429" s="13"/>
      <c r="C2429" s="1" t="s">
        <v>36</v>
      </c>
      <c r="D2429" s="1" t="s">
        <v>96</v>
      </c>
      <c r="E2429" s="1" t="s">
        <v>77</v>
      </c>
      <c r="F2429" s="1" t="s">
        <v>490</v>
      </c>
      <c r="G2429" s="1" t="s">
        <v>134</v>
      </c>
      <c r="H2429" s="1" t="s">
        <v>135</v>
      </c>
      <c r="I2429" s="1" t="s">
        <v>234</v>
      </c>
      <c r="J2429" s="1"/>
      <c r="K2429" s="1" t="s">
        <v>3526</v>
      </c>
      <c r="L2429" s="1" t="s">
        <v>99</v>
      </c>
      <c r="M2429" s="9">
        <v>44724.0</v>
      </c>
      <c r="N2429" s="9">
        <v>44901.0</v>
      </c>
      <c r="O2429" s="1"/>
      <c r="P2429" s="1">
        <v>8.33</v>
      </c>
      <c r="Q2429" s="1">
        <v>300000.0</v>
      </c>
      <c r="R2429" s="1">
        <v>300000.0</v>
      </c>
      <c r="S2429" s="10">
        <f t="shared" si="596"/>
        <v>44991</v>
      </c>
      <c r="V2429" s="5">
        <f t="shared" si="240"/>
        <v>24990</v>
      </c>
      <c r="W2429" s="11">
        <f t="shared" si="456"/>
        <v>29488.2</v>
      </c>
      <c r="Z2429" s="5">
        <f t="shared" si="3"/>
        <v>18742.5</v>
      </c>
      <c r="AB2429" s="1"/>
      <c r="AC2429" s="1" t="s">
        <v>45</v>
      </c>
      <c r="AD2429" s="12" t="s">
        <v>46</v>
      </c>
      <c r="AE2429" s="12" t="s">
        <v>46</v>
      </c>
      <c r="AF2429" s="12" t="s">
        <v>46</v>
      </c>
      <c r="AG2429" s="12"/>
      <c r="AH2429" s="12"/>
      <c r="AI2429" s="12"/>
    </row>
    <row r="2430">
      <c r="A2430" s="1" t="s">
        <v>3525</v>
      </c>
      <c r="B2430" s="13"/>
      <c r="C2430" s="1" t="s">
        <v>36</v>
      </c>
      <c r="D2430" s="1" t="s">
        <v>96</v>
      </c>
      <c r="E2430" s="1" t="s">
        <v>77</v>
      </c>
      <c r="F2430" s="1" t="s">
        <v>490</v>
      </c>
      <c r="G2430" s="1" t="s">
        <v>134</v>
      </c>
      <c r="H2430" s="1" t="s">
        <v>135</v>
      </c>
      <c r="I2430" s="1" t="s">
        <v>234</v>
      </c>
      <c r="J2430" s="1"/>
      <c r="K2430" s="1" t="s">
        <v>3526</v>
      </c>
      <c r="L2430" s="1" t="s">
        <v>99</v>
      </c>
      <c r="M2430" s="9">
        <v>44724.0</v>
      </c>
      <c r="N2430" s="9">
        <v>44901.0</v>
      </c>
      <c r="O2430" s="1"/>
      <c r="P2430" s="1">
        <v>8.33</v>
      </c>
      <c r="Q2430" s="1">
        <v>300000.0</v>
      </c>
      <c r="R2430" s="1">
        <v>300000.0</v>
      </c>
      <c r="S2430" s="10">
        <f t="shared" si="596"/>
        <v>44991</v>
      </c>
      <c r="V2430" s="5">
        <f t="shared" si="240"/>
        <v>24990</v>
      </c>
      <c r="W2430" s="11">
        <f t="shared" si="456"/>
        <v>29488.2</v>
      </c>
      <c r="Z2430" s="5">
        <f t="shared" si="3"/>
        <v>18742.5</v>
      </c>
      <c r="AB2430" s="1"/>
      <c r="AC2430" s="1" t="s">
        <v>45</v>
      </c>
      <c r="AD2430" s="12" t="s">
        <v>46</v>
      </c>
      <c r="AE2430" s="12" t="s">
        <v>46</v>
      </c>
      <c r="AF2430" s="12" t="s">
        <v>46</v>
      </c>
      <c r="AG2430" s="12"/>
      <c r="AH2430" s="12"/>
      <c r="AI2430" s="12"/>
    </row>
    <row r="2431">
      <c r="A2431" s="1" t="s">
        <v>3525</v>
      </c>
      <c r="B2431" s="13"/>
      <c r="C2431" s="1" t="s">
        <v>36</v>
      </c>
      <c r="D2431" s="1" t="s">
        <v>96</v>
      </c>
      <c r="E2431" s="1" t="s">
        <v>77</v>
      </c>
      <c r="F2431" s="1" t="s">
        <v>490</v>
      </c>
      <c r="G2431" s="1" t="s">
        <v>134</v>
      </c>
      <c r="H2431" s="1" t="s">
        <v>135</v>
      </c>
      <c r="I2431" s="1" t="s">
        <v>234</v>
      </c>
      <c r="J2431" s="1"/>
      <c r="K2431" s="1" t="s">
        <v>3526</v>
      </c>
      <c r="L2431" s="1" t="s">
        <v>99</v>
      </c>
      <c r="M2431" s="9">
        <v>44724.0</v>
      </c>
      <c r="N2431" s="9">
        <v>44901.0</v>
      </c>
      <c r="O2431" s="1"/>
      <c r="P2431" s="1">
        <v>8.33</v>
      </c>
      <c r="Q2431" s="1">
        <v>300000.0</v>
      </c>
      <c r="R2431" s="1">
        <v>300000.0</v>
      </c>
      <c r="S2431" s="10">
        <f t="shared" si="596"/>
        <v>44991</v>
      </c>
      <c r="V2431" s="5">
        <f t="shared" si="240"/>
        <v>24990</v>
      </c>
      <c r="W2431" s="11">
        <f t="shared" si="456"/>
        <v>29488.2</v>
      </c>
      <c r="Z2431" s="5">
        <f t="shared" si="3"/>
        <v>18742.5</v>
      </c>
      <c r="AC2431" s="1" t="s">
        <v>45</v>
      </c>
      <c r="AD2431" s="12" t="s">
        <v>46</v>
      </c>
      <c r="AE2431" s="12" t="s">
        <v>46</v>
      </c>
      <c r="AF2431" s="12" t="s">
        <v>46</v>
      </c>
      <c r="AG2431" s="12"/>
      <c r="AH2431" s="12"/>
      <c r="AI2431" s="12"/>
    </row>
    <row r="2432">
      <c r="A2432" s="1" t="s">
        <v>3525</v>
      </c>
      <c r="B2432" s="13"/>
      <c r="C2432" s="1" t="s">
        <v>36</v>
      </c>
      <c r="D2432" s="1" t="s">
        <v>96</v>
      </c>
      <c r="E2432" s="1" t="s">
        <v>77</v>
      </c>
      <c r="F2432" s="1" t="s">
        <v>490</v>
      </c>
      <c r="G2432" s="1" t="s">
        <v>134</v>
      </c>
      <c r="H2432" s="1" t="s">
        <v>135</v>
      </c>
      <c r="I2432" s="1" t="s">
        <v>234</v>
      </c>
      <c r="J2432" s="1"/>
      <c r="K2432" s="1" t="s">
        <v>3526</v>
      </c>
      <c r="L2432" s="1" t="s">
        <v>99</v>
      </c>
      <c r="M2432" s="9">
        <v>44724.0</v>
      </c>
      <c r="N2432" s="9">
        <v>45131.0</v>
      </c>
      <c r="O2432" s="1"/>
      <c r="P2432" s="1">
        <v>8.33</v>
      </c>
      <c r="Q2432" s="1">
        <v>960000.0</v>
      </c>
      <c r="R2432" s="1">
        <v>300000.0</v>
      </c>
      <c r="S2432" s="10">
        <f t="shared" si="596"/>
        <v>45221</v>
      </c>
      <c r="V2432" s="5">
        <f t="shared" si="240"/>
        <v>24990</v>
      </c>
      <c r="W2432" s="11">
        <f t="shared" si="456"/>
        <v>29488.2</v>
      </c>
      <c r="Z2432" s="5">
        <f t="shared" si="3"/>
        <v>18742.5</v>
      </c>
      <c r="AB2432" s="1"/>
      <c r="AC2432" s="1" t="s">
        <v>45</v>
      </c>
      <c r="AD2432" s="12" t="s">
        <v>46</v>
      </c>
      <c r="AE2432" s="12" t="s">
        <v>47</v>
      </c>
      <c r="AF2432" s="12" t="s">
        <v>47</v>
      </c>
      <c r="AG2432" s="12"/>
      <c r="AH2432" s="12"/>
      <c r="AI2432" s="12"/>
    </row>
    <row r="2433">
      <c r="A2433" s="1" t="s">
        <v>3525</v>
      </c>
      <c r="B2433" s="13"/>
      <c r="C2433" s="1" t="s">
        <v>36</v>
      </c>
      <c r="D2433" s="1" t="s">
        <v>96</v>
      </c>
      <c r="E2433" s="1" t="s">
        <v>77</v>
      </c>
      <c r="F2433" s="1" t="s">
        <v>490</v>
      </c>
      <c r="G2433" s="1" t="s">
        <v>134</v>
      </c>
      <c r="H2433" s="1" t="s">
        <v>135</v>
      </c>
      <c r="I2433" s="1" t="s">
        <v>234</v>
      </c>
      <c r="J2433" s="1"/>
      <c r="K2433" s="1" t="s">
        <v>3526</v>
      </c>
      <c r="L2433" s="1" t="s">
        <v>99</v>
      </c>
      <c r="M2433" s="9">
        <v>44724.0</v>
      </c>
      <c r="N2433" s="9">
        <v>45130.0</v>
      </c>
      <c r="O2433" s="1"/>
      <c r="P2433" s="1">
        <v>8.33</v>
      </c>
      <c r="Q2433" s="1">
        <v>600000.0</v>
      </c>
      <c r="R2433" s="1">
        <v>300000.0</v>
      </c>
      <c r="S2433" s="10">
        <f t="shared" si="596"/>
        <v>45220</v>
      </c>
      <c r="V2433" s="5">
        <f t="shared" si="240"/>
        <v>24990</v>
      </c>
      <c r="W2433" s="11">
        <f t="shared" si="456"/>
        <v>29488.2</v>
      </c>
      <c r="Z2433" s="5">
        <f t="shared" si="3"/>
        <v>18742.5</v>
      </c>
      <c r="AB2433" s="1"/>
      <c r="AC2433" s="1" t="s">
        <v>45</v>
      </c>
      <c r="AD2433" s="12" t="s">
        <v>46</v>
      </c>
      <c r="AE2433" s="12" t="s">
        <v>47</v>
      </c>
      <c r="AF2433" s="12" t="s">
        <v>47</v>
      </c>
      <c r="AG2433" s="12"/>
      <c r="AH2433" s="12"/>
      <c r="AI2433" s="12"/>
    </row>
    <row r="2434">
      <c r="A2434" s="1" t="s">
        <v>3525</v>
      </c>
      <c r="B2434" s="13"/>
      <c r="C2434" s="1" t="s">
        <v>36</v>
      </c>
      <c r="D2434" s="1" t="s">
        <v>96</v>
      </c>
      <c r="E2434" s="1" t="s">
        <v>77</v>
      </c>
      <c r="F2434" s="1" t="s">
        <v>490</v>
      </c>
      <c r="G2434" s="1" t="s">
        <v>134</v>
      </c>
      <c r="H2434" s="1" t="s">
        <v>135</v>
      </c>
      <c r="I2434" s="1" t="s">
        <v>234</v>
      </c>
      <c r="J2434" s="1"/>
      <c r="K2434" s="1" t="s">
        <v>3526</v>
      </c>
      <c r="L2434" s="1" t="s">
        <v>99</v>
      </c>
      <c r="M2434" s="9">
        <v>44724.0</v>
      </c>
      <c r="N2434" s="9">
        <v>45130.0</v>
      </c>
      <c r="O2434" s="1"/>
      <c r="P2434" s="1">
        <v>8.33</v>
      </c>
      <c r="Q2434" s="1">
        <v>500000.0</v>
      </c>
      <c r="R2434" s="1">
        <v>300000.0</v>
      </c>
      <c r="S2434" s="10">
        <f t="shared" si="596"/>
        <v>45220</v>
      </c>
      <c r="V2434" s="5">
        <f t="shared" si="240"/>
        <v>24990</v>
      </c>
      <c r="W2434" s="11">
        <f t="shared" si="456"/>
        <v>29488.2</v>
      </c>
      <c r="Z2434" s="5">
        <f t="shared" si="3"/>
        <v>18742.5</v>
      </c>
      <c r="AB2434" s="1"/>
      <c r="AC2434" s="1" t="s">
        <v>45</v>
      </c>
      <c r="AD2434" s="12" t="s">
        <v>46</v>
      </c>
      <c r="AE2434" s="12" t="s">
        <v>47</v>
      </c>
      <c r="AF2434" s="12" t="s">
        <v>47</v>
      </c>
      <c r="AG2434" s="12"/>
      <c r="AH2434" s="12"/>
      <c r="AI2434" s="12"/>
    </row>
    <row r="2435">
      <c r="A2435" s="1" t="s">
        <v>3525</v>
      </c>
      <c r="B2435" s="13"/>
      <c r="C2435" s="1" t="s">
        <v>36</v>
      </c>
      <c r="D2435" s="1" t="s">
        <v>96</v>
      </c>
      <c r="E2435" s="1" t="s">
        <v>77</v>
      </c>
      <c r="F2435" s="1" t="s">
        <v>490</v>
      </c>
      <c r="G2435" s="1" t="s">
        <v>134</v>
      </c>
      <c r="H2435" s="1" t="s">
        <v>135</v>
      </c>
      <c r="I2435" s="1" t="s">
        <v>234</v>
      </c>
      <c r="J2435" s="1"/>
      <c r="K2435" s="1" t="s">
        <v>3526</v>
      </c>
      <c r="L2435" s="1" t="s">
        <v>99</v>
      </c>
      <c r="M2435" s="9">
        <v>44724.0</v>
      </c>
      <c r="N2435" s="9">
        <v>45134.0</v>
      </c>
      <c r="O2435" s="1"/>
      <c r="P2435" s="1">
        <v>8.33</v>
      </c>
      <c r="Q2435" s="1">
        <v>500000.0</v>
      </c>
      <c r="R2435" s="1">
        <v>300000.0</v>
      </c>
      <c r="S2435" s="10">
        <f t="shared" si="596"/>
        <v>45224</v>
      </c>
      <c r="V2435" s="5">
        <f t="shared" si="240"/>
        <v>24990</v>
      </c>
      <c r="W2435" s="11">
        <f t="shared" si="456"/>
        <v>29488.2</v>
      </c>
      <c r="Z2435" s="5">
        <f t="shared" si="3"/>
        <v>18742.5</v>
      </c>
      <c r="AC2435" s="1" t="str">
        <f t="shared" ref="AC2435:AC2439" si="597">IF(T2435="","C","O")</f>
        <v>C</v>
      </c>
      <c r="AD2435" s="12" t="s">
        <v>46</v>
      </c>
      <c r="AE2435" s="12" t="s">
        <v>47</v>
      </c>
      <c r="AF2435" s="12" t="s">
        <v>47</v>
      </c>
      <c r="AG2435" s="12"/>
      <c r="AH2435" s="12"/>
      <c r="AI2435" s="12"/>
    </row>
    <row r="2436">
      <c r="A2436" s="1" t="s">
        <v>3525</v>
      </c>
      <c r="B2436" s="13"/>
      <c r="C2436" s="1" t="s">
        <v>36</v>
      </c>
      <c r="D2436" s="1" t="s">
        <v>96</v>
      </c>
      <c r="E2436" s="1" t="s">
        <v>77</v>
      </c>
      <c r="F2436" s="1" t="s">
        <v>490</v>
      </c>
      <c r="G2436" s="1" t="s">
        <v>134</v>
      </c>
      <c r="H2436" s="1" t="s">
        <v>135</v>
      </c>
      <c r="I2436" s="1" t="s">
        <v>234</v>
      </c>
      <c r="J2436" s="1"/>
      <c r="K2436" s="1" t="s">
        <v>3526</v>
      </c>
      <c r="L2436" s="1" t="s">
        <v>99</v>
      </c>
      <c r="M2436" s="9">
        <v>44724.0</v>
      </c>
      <c r="N2436" s="9">
        <v>44724.0</v>
      </c>
      <c r="O2436" s="1"/>
      <c r="P2436" s="1">
        <v>8.33</v>
      </c>
      <c r="Q2436" s="1">
        <v>500000.0</v>
      </c>
      <c r="R2436" s="1">
        <v>300000.0</v>
      </c>
      <c r="S2436" s="10">
        <f t="shared" ref="S2436:S2439" si="598">N2436+30</f>
        <v>44754</v>
      </c>
      <c r="V2436" s="5">
        <f t="shared" si="240"/>
        <v>24990</v>
      </c>
      <c r="W2436" s="11">
        <f t="shared" si="456"/>
        <v>29488.2</v>
      </c>
      <c r="Z2436" s="5">
        <f t="shared" si="3"/>
        <v>18742.5</v>
      </c>
      <c r="AC2436" s="1" t="str">
        <f t="shared" si="597"/>
        <v>C</v>
      </c>
      <c r="AD2436" s="12" t="s">
        <v>46</v>
      </c>
      <c r="AE2436" s="12" t="s">
        <v>46</v>
      </c>
      <c r="AF2436" s="12" t="s">
        <v>46</v>
      </c>
      <c r="AG2436" s="12"/>
      <c r="AH2436" s="12"/>
      <c r="AI2436" s="12"/>
    </row>
    <row r="2437">
      <c r="A2437" s="1" t="s">
        <v>3525</v>
      </c>
      <c r="B2437" s="13"/>
      <c r="C2437" s="1" t="s">
        <v>36</v>
      </c>
      <c r="D2437" s="1" t="s">
        <v>96</v>
      </c>
      <c r="E2437" s="1" t="s">
        <v>77</v>
      </c>
      <c r="F2437" s="1" t="s">
        <v>490</v>
      </c>
      <c r="G2437" s="1" t="s">
        <v>134</v>
      </c>
      <c r="H2437" s="1" t="s">
        <v>135</v>
      </c>
      <c r="I2437" s="1" t="s">
        <v>234</v>
      </c>
      <c r="J2437" s="1"/>
      <c r="K2437" s="1" t="s">
        <v>3526</v>
      </c>
      <c r="L2437" s="1" t="s">
        <v>99</v>
      </c>
      <c r="M2437" s="9">
        <v>44724.0</v>
      </c>
      <c r="N2437" s="9">
        <v>44724.0</v>
      </c>
      <c r="O2437" s="1"/>
      <c r="P2437" s="1">
        <v>8.33</v>
      </c>
      <c r="Q2437" s="1">
        <v>500000.0</v>
      </c>
      <c r="R2437" s="1">
        <v>300000.0</v>
      </c>
      <c r="S2437" s="10">
        <f t="shared" si="598"/>
        <v>44754</v>
      </c>
      <c r="V2437" s="5">
        <f t="shared" si="240"/>
        <v>24990</v>
      </c>
      <c r="W2437" s="11">
        <f t="shared" si="456"/>
        <v>29488.2</v>
      </c>
      <c r="Z2437" s="5">
        <f t="shared" si="3"/>
        <v>18742.5</v>
      </c>
      <c r="AC2437" s="1" t="str">
        <f t="shared" si="597"/>
        <v>C</v>
      </c>
      <c r="AD2437" s="12" t="s">
        <v>46</v>
      </c>
      <c r="AE2437" s="12" t="s">
        <v>46</v>
      </c>
      <c r="AF2437" s="12" t="s">
        <v>46</v>
      </c>
      <c r="AG2437" s="12"/>
      <c r="AH2437" s="12"/>
      <c r="AI2437" s="12"/>
    </row>
    <row r="2438">
      <c r="A2438" s="1" t="s">
        <v>3525</v>
      </c>
      <c r="B2438" s="13"/>
      <c r="C2438" s="1" t="s">
        <v>36</v>
      </c>
      <c r="D2438" s="1" t="s">
        <v>96</v>
      </c>
      <c r="E2438" s="1" t="s">
        <v>77</v>
      </c>
      <c r="F2438" s="1" t="s">
        <v>490</v>
      </c>
      <c r="G2438" s="1" t="s">
        <v>134</v>
      </c>
      <c r="H2438" s="1" t="s">
        <v>135</v>
      </c>
      <c r="I2438" s="1" t="s">
        <v>234</v>
      </c>
      <c r="J2438" s="1"/>
      <c r="K2438" s="1" t="s">
        <v>3526</v>
      </c>
      <c r="L2438" s="1" t="s">
        <v>99</v>
      </c>
      <c r="M2438" s="9">
        <v>44724.0</v>
      </c>
      <c r="N2438" s="9">
        <v>44724.0</v>
      </c>
      <c r="O2438" s="1"/>
      <c r="P2438" s="1">
        <v>8.33</v>
      </c>
      <c r="Q2438" s="1">
        <v>500000.0</v>
      </c>
      <c r="R2438" s="1">
        <v>300000.0</v>
      </c>
      <c r="S2438" s="10">
        <f t="shared" si="598"/>
        <v>44754</v>
      </c>
      <c r="V2438" s="5">
        <f t="shared" si="240"/>
        <v>24990</v>
      </c>
      <c r="W2438" s="11">
        <f t="shared" si="456"/>
        <v>29488.2</v>
      </c>
      <c r="Z2438" s="5">
        <f t="shared" si="3"/>
        <v>18742.5</v>
      </c>
      <c r="AC2438" s="1" t="str">
        <f t="shared" si="597"/>
        <v>C</v>
      </c>
      <c r="AD2438" s="12" t="s">
        <v>46</v>
      </c>
      <c r="AE2438" s="12" t="s">
        <v>46</v>
      </c>
      <c r="AF2438" s="12" t="s">
        <v>46</v>
      </c>
      <c r="AG2438" s="12"/>
      <c r="AH2438" s="12"/>
      <c r="AI2438" s="12"/>
    </row>
    <row r="2439">
      <c r="A2439" s="1" t="s">
        <v>3525</v>
      </c>
      <c r="B2439" s="13"/>
      <c r="C2439" s="1" t="s">
        <v>36</v>
      </c>
      <c r="D2439" s="1" t="s">
        <v>96</v>
      </c>
      <c r="E2439" s="1" t="s">
        <v>77</v>
      </c>
      <c r="F2439" s="1" t="s">
        <v>490</v>
      </c>
      <c r="G2439" s="1" t="s">
        <v>134</v>
      </c>
      <c r="H2439" s="1" t="s">
        <v>135</v>
      </c>
      <c r="I2439" s="1" t="s">
        <v>234</v>
      </c>
      <c r="J2439" s="1"/>
      <c r="K2439" s="1" t="s">
        <v>3526</v>
      </c>
      <c r="L2439" s="1" t="s">
        <v>99</v>
      </c>
      <c r="M2439" s="9">
        <v>44724.0</v>
      </c>
      <c r="N2439" s="9">
        <v>44724.0</v>
      </c>
      <c r="O2439" s="1"/>
      <c r="P2439" s="1">
        <v>8.33</v>
      </c>
      <c r="Q2439" s="1">
        <v>100000.0</v>
      </c>
      <c r="R2439" s="1">
        <v>300000.0</v>
      </c>
      <c r="S2439" s="10">
        <f t="shared" si="598"/>
        <v>44754</v>
      </c>
      <c r="V2439" s="5">
        <f t="shared" si="240"/>
        <v>24990</v>
      </c>
      <c r="W2439" s="11">
        <f t="shared" si="456"/>
        <v>29488.2</v>
      </c>
      <c r="Y2439" s="1"/>
      <c r="Z2439" s="5">
        <f t="shared" si="3"/>
        <v>18742.5</v>
      </c>
      <c r="AA2439" s="1"/>
      <c r="AB2439" s="1"/>
      <c r="AC2439" s="1" t="str">
        <f t="shared" si="597"/>
        <v>C</v>
      </c>
      <c r="AD2439" s="12" t="s">
        <v>46</v>
      </c>
      <c r="AE2439" s="12" t="s">
        <v>46</v>
      </c>
      <c r="AF2439" s="12" t="s">
        <v>46</v>
      </c>
      <c r="AG2439" s="12"/>
      <c r="AH2439" s="12"/>
      <c r="AI2439" s="12"/>
    </row>
    <row r="2440">
      <c r="A2440" s="1" t="s">
        <v>3532</v>
      </c>
      <c r="B2440" s="13"/>
      <c r="C2440" s="1" t="s">
        <v>36</v>
      </c>
      <c r="D2440" s="1" t="s">
        <v>96</v>
      </c>
      <c r="E2440" s="1" t="s">
        <v>38</v>
      </c>
      <c r="F2440" s="1" t="s">
        <v>3533</v>
      </c>
      <c r="G2440" s="1" t="s">
        <v>525</v>
      </c>
      <c r="H2440" s="1" t="s">
        <v>526</v>
      </c>
      <c r="I2440" s="1" t="s">
        <v>42</v>
      </c>
      <c r="J2440" s="1"/>
      <c r="K2440" s="1" t="s">
        <v>3534</v>
      </c>
      <c r="L2440" s="1" t="s">
        <v>143</v>
      </c>
      <c r="M2440" s="14">
        <v>44916.0</v>
      </c>
      <c r="N2440" s="14">
        <v>44916.0</v>
      </c>
      <c r="O2440" s="1"/>
      <c r="P2440" s="1">
        <v>8.33</v>
      </c>
      <c r="Q2440" s="1">
        <v>216000.0</v>
      </c>
      <c r="R2440" s="1">
        <v>216000.0</v>
      </c>
      <c r="S2440" s="14">
        <v>44916.0</v>
      </c>
      <c r="T2440" s="14">
        <v>44926.0</v>
      </c>
      <c r="U2440" s="1">
        <v>546.0</v>
      </c>
      <c r="V2440" s="5">
        <f t="shared" si="240"/>
        <v>17992.8</v>
      </c>
      <c r="W2440" s="11">
        <f t="shared" si="456"/>
        <v>21231.504</v>
      </c>
      <c r="X2440" s="14">
        <v>44926.0</v>
      </c>
      <c r="Y2440" s="5">
        <f>W2440-(V2440*10%)</f>
        <v>19432.224</v>
      </c>
      <c r="Z2440" s="5">
        <f t="shared" si="3"/>
        <v>13494.6</v>
      </c>
      <c r="AA2440" s="14">
        <v>44926.0</v>
      </c>
      <c r="AB2440" s="1">
        <v>546.0</v>
      </c>
      <c r="AC2440" s="1" t="s">
        <v>55</v>
      </c>
      <c r="AD2440" s="12" t="s">
        <v>46</v>
      </c>
      <c r="AE2440" s="12" t="s">
        <v>46</v>
      </c>
      <c r="AF2440" s="12" t="s">
        <v>46</v>
      </c>
      <c r="AG2440" s="12" t="s">
        <v>46</v>
      </c>
      <c r="AH2440" s="12" t="s">
        <v>46</v>
      </c>
      <c r="AI2440" s="12" t="s">
        <v>46</v>
      </c>
    </row>
    <row r="2441">
      <c r="A2441" s="1" t="s">
        <v>3532</v>
      </c>
      <c r="B2441" s="13"/>
      <c r="C2441" s="1" t="s">
        <v>36</v>
      </c>
      <c r="D2441" s="1" t="s">
        <v>96</v>
      </c>
      <c r="E2441" s="1" t="s">
        <v>38</v>
      </c>
      <c r="F2441" s="1" t="s">
        <v>3535</v>
      </c>
      <c r="G2441" s="1" t="s">
        <v>525</v>
      </c>
      <c r="H2441" s="1" t="s">
        <v>526</v>
      </c>
      <c r="I2441" s="1" t="s">
        <v>42</v>
      </c>
      <c r="J2441" s="1"/>
      <c r="K2441" s="1" t="s">
        <v>3534</v>
      </c>
      <c r="L2441" s="1" t="s">
        <v>143</v>
      </c>
      <c r="M2441" s="9">
        <v>45341.0</v>
      </c>
      <c r="N2441" s="9">
        <v>44927.0</v>
      </c>
      <c r="O2441" s="1"/>
      <c r="P2441" s="1">
        <v>8.33</v>
      </c>
      <c r="Q2441" s="1">
        <v>200000.0</v>
      </c>
      <c r="R2441" s="1">
        <v>264000.0</v>
      </c>
      <c r="S2441" s="9">
        <v>44958.0</v>
      </c>
      <c r="T2441" s="9">
        <v>44968.0</v>
      </c>
      <c r="U2441" s="1" t="s">
        <v>3536</v>
      </c>
      <c r="V2441" s="5">
        <f t="shared" si="240"/>
        <v>21991.2</v>
      </c>
      <c r="W2441" s="11">
        <f t="shared" si="456"/>
        <v>25949.616</v>
      </c>
      <c r="X2441" s="9">
        <v>45002.0</v>
      </c>
      <c r="Y2441" s="5">
        <f>W2441-(V2441*2%)</f>
        <v>25509.792</v>
      </c>
      <c r="Z2441" s="5">
        <f t="shared" si="3"/>
        <v>16493.4</v>
      </c>
      <c r="AA2441" s="9">
        <v>45007.0</v>
      </c>
      <c r="AB2441" s="1" t="s">
        <v>3537</v>
      </c>
      <c r="AC2441" s="1" t="s">
        <v>55</v>
      </c>
      <c r="AD2441" s="12" t="s">
        <v>47</v>
      </c>
      <c r="AE2441" s="12" t="s">
        <v>46</v>
      </c>
      <c r="AF2441" s="12" t="s">
        <v>46</v>
      </c>
      <c r="AG2441" s="12" t="s">
        <v>46</v>
      </c>
      <c r="AH2441" s="12" t="s">
        <v>46</v>
      </c>
      <c r="AI2441" s="12" t="s">
        <v>46</v>
      </c>
    </row>
    <row r="2442">
      <c r="A2442" s="1" t="s">
        <v>3532</v>
      </c>
      <c r="B2442" s="13"/>
      <c r="C2442" s="1" t="s">
        <v>36</v>
      </c>
      <c r="D2442" s="1" t="s">
        <v>96</v>
      </c>
      <c r="E2442" s="1" t="s">
        <v>38</v>
      </c>
      <c r="F2442" s="1" t="s">
        <v>233</v>
      </c>
      <c r="G2442" s="1" t="s">
        <v>525</v>
      </c>
      <c r="H2442" s="1" t="s">
        <v>526</v>
      </c>
      <c r="I2442" s="1" t="s">
        <v>42</v>
      </c>
      <c r="J2442" s="1"/>
      <c r="K2442" s="1" t="s">
        <v>3534</v>
      </c>
      <c r="L2442" s="1" t="s">
        <v>143</v>
      </c>
      <c r="M2442" s="9">
        <v>45341.0</v>
      </c>
      <c r="N2442" s="9">
        <v>45341.0</v>
      </c>
      <c r="O2442" s="1"/>
      <c r="P2442" s="1">
        <v>8.33</v>
      </c>
      <c r="Q2442" s="1">
        <v>300000.0</v>
      </c>
      <c r="R2442" s="1">
        <v>300000.0</v>
      </c>
      <c r="S2442" s="10">
        <f>N2442+30</f>
        <v>45371</v>
      </c>
      <c r="V2442" s="5">
        <f t="shared" si="240"/>
        <v>24990</v>
      </c>
      <c r="W2442" s="11">
        <f t="shared" si="456"/>
        <v>29488.2</v>
      </c>
      <c r="Z2442" s="5">
        <f t="shared" si="3"/>
        <v>18742.5</v>
      </c>
      <c r="AB2442" s="1"/>
      <c r="AC2442" s="1" t="str">
        <f>IF(T2442="","C","O")</f>
        <v>C</v>
      </c>
      <c r="AD2442" s="12" t="s">
        <v>47</v>
      </c>
      <c r="AE2442" s="12" t="s">
        <v>47</v>
      </c>
      <c r="AF2442" s="12" t="s">
        <v>47</v>
      </c>
      <c r="AG2442" s="12"/>
      <c r="AH2442" s="12"/>
      <c r="AI2442" s="12"/>
    </row>
    <row r="2443">
      <c r="A2443" s="1" t="s">
        <v>3538</v>
      </c>
      <c r="B2443" s="13"/>
      <c r="C2443" s="1" t="s">
        <v>132</v>
      </c>
      <c r="D2443" s="1" t="s">
        <v>96</v>
      </c>
      <c r="E2443" s="1" t="s">
        <v>77</v>
      </c>
      <c r="F2443" s="1" t="s">
        <v>1276</v>
      </c>
      <c r="G2443" s="1" t="s">
        <v>152</v>
      </c>
      <c r="H2443" s="1" t="s">
        <v>153</v>
      </c>
      <c r="I2443" s="1" t="s">
        <v>42</v>
      </c>
      <c r="J2443" s="1"/>
      <c r="K2443" s="1" t="s">
        <v>3539</v>
      </c>
      <c r="L2443" s="1" t="s">
        <v>143</v>
      </c>
      <c r="M2443" s="9">
        <v>44656.0</v>
      </c>
      <c r="N2443" s="9">
        <v>44656.0</v>
      </c>
      <c r="O2443" s="1"/>
      <c r="P2443" s="1">
        <v>8.33</v>
      </c>
      <c r="Q2443" s="1">
        <v>1000000.0</v>
      </c>
      <c r="R2443" s="1">
        <v>1000000.0</v>
      </c>
      <c r="S2443" s="9">
        <v>44655.0</v>
      </c>
      <c r="T2443" s="9">
        <v>44657.0</v>
      </c>
      <c r="U2443" s="1" t="s">
        <v>3540</v>
      </c>
      <c r="V2443" s="5">
        <f t="shared" si="240"/>
        <v>83300</v>
      </c>
      <c r="W2443" s="11">
        <f t="shared" si="456"/>
        <v>98294</v>
      </c>
      <c r="X2443" s="9">
        <v>44715.0</v>
      </c>
      <c r="Y2443" s="5">
        <f t="shared" ref="Y2443:Y2457" si="599">W2443-(V2443*10%)</f>
        <v>89964</v>
      </c>
      <c r="Z2443" s="5">
        <f t="shared" si="3"/>
        <v>62475</v>
      </c>
      <c r="AA2443" s="9">
        <v>44735.0</v>
      </c>
      <c r="AB2443" s="1" t="s">
        <v>3541</v>
      </c>
      <c r="AC2443" s="1" t="s">
        <v>55</v>
      </c>
      <c r="AD2443" s="12" t="s">
        <v>46</v>
      </c>
      <c r="AE2443" s="12" t="s">
        <v>46</v>
      </c>
      <c r="AF2443" s="12" t="s">
        <v>46</v>
      </c>
      <c r="AG2443" s="12" t="s">
        <v>46</v>
      </c>
      <c r="AH2443" s="12" t="s">
        <v>46</v>
      </c>
      <c r="AI2443" s="12" t="s">
        <v>46</v>
      </c>
    </row>
    <row r="2444">
      <c r="A2444" s="1" t="s">
        <v>3538</v>
      </c>
      <c r="B2444" s="13"/>
      <c r="C2444" s="1" t="s">
        <v>132</v>
      </c>
      <c r="D2444" s="1" t="s">
        <v>96</v>
      </c>
      <c r="E2444" s="1" t="s">
        <v>77</v>
      </c>
      <c r="F2444" s="1" t="s">
        <v>1276</v>
      </c>
      <c r="G2444" s="1" t="s">
        <v>152</v>
      </c>
      <c r="H2444" s="1" t="s">
        <v>153</v>
      </c>
      <c r="I2444" s="1" t="s">
        <v>42</v>
      </c>
      <c r="J2444" s="1"/>
      <c r="K2444" s="1" t="s">
        <v>3539</v>
      </c>
      <c r="L2444" s="1" t="s">
        <v>143</v>
      </c>
      <c r="M2444" s="9">
        <v>44656.0</v>
      </c>
      <c r="N2444" s="9">
        <v>44656.0</v>
      </c>
      <c r="O2444" s="1"/>
      <c r="P2444" s="1">
        <v>8.33</v>
      </c>
      <c r="Q2444" s="1">
        <v>300000.0</v>
      </c>
      <c r="R2444" s="1">
        <v>380000.0</v>
      </c>
      <c r="S2444" s="9">
        <v>44655.0</v>
      </c>
      <c r="T2444" s="9">
        <v>44657.0</v>
      </c>
      <c r="U2444" s="1" t="s">
        <v>3542</v>
      </c>
      <c r="V2444" s="5">
        <f t="shared" si="240"/>
        <v>31654</v>
      </c>
      <c r="W2444" s="11">
        <f t="shared" si="456"/>
        <v>37351.72</v>
      </c>
      <c r="X2444" s="9">
        <v>44715.0</v>
      </c>
      <c r="Y2444" s="5">
        <f t="shared" si="599"/>
        <v>34186.32</v>
      </c>
      <c r="Z2444" s="5">
        <f t="shared" si="3"/>
        <v>23740.5</v>
      </c>
      <c r="AA2444" s="9">
        <v>44735.0</v>
      </c>
      <c r="AB2444" s="1" t="s">
        <v>3543</v>
      </c>
      <c r="AC2444" s="1" t="s">
        <v>55</v>
      </c>
      <c r="AD2444" s="12" t="s">
        <v>46</v>
      </c>
      <c r="AE2444" s="12" t="s">
        <v>46</v>
      </c>
      <c r="AF2444" s="12" t="s">
        <v>46</v>
      </c>
      <c r="AG2444" s="12" t="s">
        <v>46</v>
      </c>
      <c r="AH2444" s="12" t="s">
        <v>46</v>
      </c>
      <c r="AI2444" s="12" t="s">
        <v>46</v>
      </c>
    </row>
    <row r="2445">
      <c r="A2445" s="1" t="s">
        <v>3538</v>
      </c>
      <c r="B2445" s="13"/>
      <c r="C2445" s="1" t="s">
        <v>132</v>
      </c>
      <c r="D2445" s="1" t="s">
        <v>96</v>
      </c>
      <c r="E2445" s="1" t="s">
        <v>77</v>
      </c>
      <c r="F2445" s="1" t="s">
        <v>1276</v>
      </c>
      <c r="G2445" s="1" t="s">
        <v>152</v>
      </c>
      <c r="H2445" s="1" t="s">
        <v>153</v>
      </c>
      <c r="I2445" s="1" t="s">
        <v>42</v>
      </c>
      <c r="J2445" s="1"/>
      <c r="K2445" s="1" t="s">
        <v>3539</v>
      </c>
      <c r="L2445" s="1" t="s">
        <v>143</v>
      </c>
      <c r="M2445" s="9">
        <v>44656.0</v>
      </c>
      <c r="N2445" s="9">
        <v>44656.0</v>
      </c>
      <c r="O2445" s="1"/>
      <c r="P2445" s="1">
        <v>8.33</v>
      </c>
      <c r="Q2445" s="1">
        <v>800000.0</v>
      </c>
      <c r="R2445" s="1">
        <v>850000.0</v>
      </c>
      <c r="S2445" s="9">
        <v>44690.0</v>
      </c>
      <c r="T2445" s="9">
        <v>44691.0</v>
      </c>
      <c r="U2445" s="1" t="s">
        <v>3544</v>
      </c>
      <c r="V2445" s="5">
        <f t="shared" si="240"/>
        <v>70805</v>
      </c>
      <c r="W2445" s="11">
        <f t="shared" si="456"/>
        <v>83549.9</v>
      </c>
      <c r="X2445" s="9">
        <v>44691.0</v>
      </c>
      <c r="Y2445" s="5">
        <f t="shared" si="599"/>
        <v>76469.4</v>
      </c>
      <c r="Z2445" s="5">
        <f t="shared" si="3"/>
        <v>53103.75</v>
      </c>
      <c r="AA2445" s="9">
        <v>44691.0</v>
      </c>
      <c r="AB2445" s="1" t="s">
        <v>3544</v>
      </c>
      <c r="AC2445" s="1" t="s">
        <v>55</v>
      </c>
      <c r="AD2445" s="12" t="s">
        <v>46</v>
      </c>
      <c r="AE2445" s="12" t="s">
        <v>46</v>
      </c>
      <c r="AF2445" s="12" t="s">
        <v>46</v>
      </c>
      <c r="AG2445" s="12" t="s">
        <v>46</v>
      </c>
      <c r="AH2445" s="12" t="s">
        <v>46</v>
      </c>
      <c r="AI2445" s="12" t="s">
        <v>46</v>
      </c>
    </row>
    <row r="2446">
      <c r="A2446" s="1" t="s">
        <v>3538</v>
      </c>
      <c r="B2446" s="13"/>
      <c r="C2446" s="1" t="s">
        <v>132</v>
      </c>
      <c r="D2446" s="1" t="s">
        <v>96</v>
      </c>
      <c r="E2446" s="1" t="s">
        <v>77</v>
      </c>
      <c r="F2446" s="1" t="s">
        <v>1276</v>
      </c>
      <c r="G2446" s="1" t="s">
        <v>152</v>
      </c>
      <c r="H2446" s="1" t="s">
        <v>153</v>
      </c>
      <c r="I2446" s="1" t="s">
        <v>42</v>
      </c>
      <c r="J2446" s="1"/>
      <c r="K2446" s="1" t="s">
        <v>3539</v>
      </c>
      <c r="L2446" s="1" t="s">
        <v>143</v>
      </c>
      <c r="M2446" s="9">
        <v>44656.0</v>
      </c>
      <c r="N2446" s="9">
        <v>44656.0</v>
      </c>
      <c r="O2446" s="1"/>
      <c r="P2446" s="1">
        <v>8.33</v>
      </c>
      <c r="Q2446" s="1">
        <v>1100000.0</v>
      </c>
      <c r="R2446" s="1">
        <v>1100000.0</v>
      </c>
      <c r="S2446" s="9">
        <v>44725.0</v>
      </c>
      <c r="T2446" s="9">
        <v>44726.0</v>
      </c>
      <c r="U2446" s="1" t="s">
        <v>3545</v>
      </c>
      <c r="V2446" s="5">
        <f t="shared" si="240"/>
        <v>91630</v>
      </c>
      <c r="W2446" s="11">
        <f t="shared" si="456"/>
        <v>108123.4</v>
      </c>
      <c r="X2446" s="9">
        <v>44785.0</v>
      </c>
      <c r="Y2446" s="5">
        <f t="shared" si="599"/>
        <v>98960.4</v>
      </c>
      <c r="Z2446" s="5">
        <f t="shared" si="3"/>
        <v>68722.5</v>
      </c>
      <c r="AA2446" s="9">
        <v>44838.0</v>
      </c>
      <c r="AB2446" s="1" t="s">
        <v>3545</v>
      </c>
      <c r="AC2446" s="1" t="s">
        <v>55</v>
      </c>
      <c r="AD2446" s="12" t="s">
        <v>46</v>
      </c>
      <c r="AE2446" s="12" t="s">
        <v>46</v>
      </c>
      <c r="AF2446" s="12" t="s">
        <v>46</v>
      </c>
      <c r="AG2446" s="12" t="s">
        <v>46</v>
      </c>
      <c r="AH2446" s="12" t="s">
        <v>46</v>
      </c>
      <c r="AI2446" s="12" t="s">
        <v>46</v>
      </c>
    </row>
    <row r="2447">
      <c r="A2447" s="1" t="s">
        <v>3538</v>
      </c>
      <c r="B2447" s="13"/>
      <c r="C2447" s="1" t="s">
        <v>132</v>
      </c>
      <c r="D2447" s="1" t="s">
        <v>96</v>
      </c>
      <c r="E2447" s="1" t="s">
        <v>77</v>
      </c>
      <c r="F2447" s="1" t="s">
        <v>1276</v>
      </c>
      <c r="G2447" s="1" t="s">
        <v>152</v>
      </c>
      <c r="H2447" s="1" t="s">
        <v>153</v>
      </c>
      <c r="I2447" s="1" t="s">
        <v>42</v>
      </c>
      <c r="J2447" s="1"/>
      <c r="K2447" s="1" t="s">
        <v>3539</v>
      </c>
      <c r="L2447" s="1" t="s">
        <v>143</v>
      </c>
      <c r="M2447" s="9">
        <v>44656.0</v>
      </c>
      <c r="N2447" s="9">
        <v>44656.0</v>
      </c>
      <c r="O2447" s="1"/>
      <c r="P2447" s="1">
        <v>8.33</v>
      </c>
      <c r="Q2447" s="1">
        <v>900000.0</v>
      </c>
      <c r="R2447" s="1">
        <v>900000.0</v>
      </c>
      <c r="S2447" s="9">
        <v>44760.0</v>
      </c>
      <c r="T2447" s="9">
        <v>44762.0</v>
      </c>
      <c r="U2447" s="1" t="s">
        <v>3546</v>
      </c>
      <c r="V2447" s="5">
        <f t="shared" si="240"/>
        <v>74970</v>
      </c>
      <c r="W2447" s="11">
        <f t="shared" si="456"/>
        <v>88464.6</v>
      </c>
      <c r="X2447" s="9">
        <v>44820.0</v>
      </c>
      <c r="Y2447" s="5">
        <f t="shared" si="599"/>
        <v>80967.6</v>
      </c>
      <c r="Z2447" s="5">
        <f t="shared" si="3"/>
        <v>56227.5</v>
      </c>
      <c r="AA2447" s="9">
        <v>44838.0</v>
      </c>
      <c r="AB2447" s="1" t="s">
        <v>3546</v>
      </c>
      <c r="AC2447" s="1" t="s">
        <v>55</v>
      </c>
      <c r="AD2447" s="12" t="s">
        <v>46</v>
      </c>
      <c r="AE2447" s="12" t="s">
        <v>46</v>
      </c>
      <c r="AF2447" s="12" t="s">
        <v>46</v>
      </c>
      <c r="AG2447" s="12" t="s">
        <v>46</v>
      </c>
      <c r="AH2447" s="12" t="s">
        <v>46</v>
      </c>
      <c r="AI2447" s="12" t="s">
        <v>46</v>
      </c>
    </row>
    <row r="2448">
      <c r="A2448" s="1" t="s">
        <v>3538</v>
      </c>
      <c r="B2448" s="13"/>
      <c r="C2448" s="1" t="s">
        <v>132</v>
      </c>
      <c r="D2448" s="1" t="s">
        <v>96</v>
      </c>
      <c r="E2448" s="1" t="s">
        <v>77</v>
      </c>
      <c r="F2448" s="1" t="s">
        <v>1276</v>
      </c>
      <c r="G2448" s="1" t="s">
        <v>152</v>
      </c>
      <c r="H2448" s="1" t="s">
        <v>153</v>
      </c>
      <c r="I2448" s="1" t="s">
        <v>42</v>
      </c>
      <c r="J2448" s="1"/>
      <c r="K2448" s="1" t="s">
        <v>3539</v>
      </c>
      <c r="L2448" s="1" t="s">
        <v>143</v>
      </c>
      <c r="M2448" s="9">
        <v>44656.0</v>
      </c>
      <c r="N2448" s="9">
        <v>44656.0</v>
      </c>
      <c r="O2448" s="1"/>
      <c r="P2448" s="1">
        <v>8.33</v>
      </c>
      <c r="Q2448" s="1">
        <v>400000.0</v>
      </c>
      <c r="R2448" s="1">
        <v>400000.0</v>
      </c>
      <c r="S2448" s="9">
        <v>44774.0</v>
      </c>
      <c r="T2448" s="9">
        <v>44775.0</v>
      </c>
      <c r="U2448" s="1" t="s">
        <v>3547</v>
      </c>
      <c r="V2448" s="5">
        <f t="shared" si="240"/>
        <v>33320</v>
      </c>
      <c r="W2448" s="11">
        <f t="shared" si="456"/>
        <v>39317.6</v>
      </c>
      <c r="X2448" s="9">
        <v>44834.0</v>
      </c>
      <c r="Y2448" s="5">
        <f t="shared" si="599"/>
        <v>35985.6</v>
      </c>
      <c r="Z2448" s="5">
        <f t="shared" si="3"/>
        <v>24990</v>
      </c>
      <c r="AA2448" s="14">
        <v>44852.0</v>
      </c>
      <c r="AB2448" s="1" t="s">
        <v>3547</v>
      </c>
      <c r="AC2448" s="1" t="s">
        <v>55</v>
      </c>
      <c r="AD2448" s="12" t="s">
        <v>46</v>
      </c>
      <c r="AE2448" s="12" t="s">
        <v>46</v>
      </c>
      <c r="AF2448" s="12" t="s">
        <v>46</v>
      </c>
      <c r="AG2448" s="12" t="s">
        <v>46</v>
      </c>
      <c r="AH2448" s="12" t="s">
        <v>46</v>
      </c>
      <c r="AI2448" s="12" t="s">
        <v>46</v>
      </c>
    </row>
    <row r="2449">
      <c r="A2449" s="1" t="s">
        <v>3538</v>
      </c>
      <c r="B2449" s="13"/>
      <c r="C2449" s="1" t="s">
        <v>132</v>
      </c>
      <c r="D2449" s="1" t="s">
        <v>96</v>
      </c>
      <c r="E2449" s="1" t="s">
        <v>77</v>
      </c>
      <c r="F2449" s="1" t="s">
        <v>1276</v>
      </c>
      <c r="G2449" s="1" t="s">
        <v>152</v>
      </c>
      <c r="H2449" s="1" t="s">
        <v>153</v>
      </c>
      <c r="I2449" s="1" t="s">
        <v>42</v>
      </c>
      <c r="J2449" s="1"/>
      <c r="K2449" s="1" t="s">
        <v>3539</v>
      </c>
      <c r="L2449" s="1" t="s">
        <v>143</v>
      </c>
      <c r="M2449" s="9">
        <v>44656.0</v>
      </c>
      <c r="N2449" s="9">
        <v>44792.0</v>
      </c>
      <c r="O2449" s="1"/>
      <c r="P2449" s="1">
        <v>8.33</v>
      </c>
      <c r="Q2449" s="1">
        <v>700000.0</v>
      </c>
      <c r="R2449" s="1">
        <v>750000.0</v>
      </c>
      <c r="S2449" s="9">
        <v>44789.0</v>
      </c>
      <c r="T2449" s="9">
        <v>44792.0</v>
      </c>
      <c r="U2449" s="1" t="s">
        <v>3548</v>
      </c>
      <c r="V2449" s="5">
        <f t="shared" si="240"/>
        <v>62475</v>
      </c>
      <c r="W2449" s="11">
        <f t="shared" si="456"/>
        <v>73720.5</v>
      </c>
      <c r="X2449" s="14">
        <v>44876.0</v>
      </c>
      <c r="Y2449" s="5">
        <f t="shared" si="599"/>
        <v>67473</v>
      </c>
      <c r="Z2449" s="5">
        <f t="shared" si="3"/>
        <v>46856.25</v>
      </c>
      <c r="AA2449" s="14">
        <v>44882.0</v>
      </c>
      <c r="AB2449" s="1" t="s">
        <v>3548</v>
      </c>
      <c r="AC2449" s="1" t="s">
        <v>55</v>
      </c>
      <c r="AD2449" s="12" t="s">
        <v>46</v>
      </c>
      <c r="AE2449" s="12" t="s">
        <v>46</v>
      </c>
      <c r="AF2449" s="12" t="s">
        <v>46</v>
      </c>
      <c r="AG2449" s="12" t="s">
        <v>46</v>
      </c>
      <c r="AH2449" s="12" t="s">
        <v>46</v>
      </c>
      <c r="AI2449" s="12" t="s">
        <v>46</v>
      </c>
    </row>
    <row r="2450">
      <c r="A2450" s="1" t="s">
        <v>3538</v>
      </c>
      <c r="B2450" s="13"/>
      <c r="C2450" s="1" t="s">
        <v>132</v>
      </c>
      <c r="D2450" s="1" t="s">
        <v>96</v>
      </c>
      <c r="E2450" s="1" t="s">
        <v>77</v>
      </c>
      <c r="F2450" s="1" t="s">
        <v>1276</v>
      </c>
      <c r="G2450" s="1" t="s">
        <v>152</v>
      </c>
      <c r="H2450" s="1" t="s">
        <v>153</v>
      </c>
      <c r="I2450" s="1" t="s">
        <v>42</v>
      </c>
      <c r="J2450" s="1"/>
      <c r="K2450" s="1" t="s">
        <v>3539</v>
      </c>
      <c r="L2450" s="1" t="s">
        <v>143</v>
      </c>
      <c r="M2450" s="9">
        <v>44656.0</v>
      </c>
      <c r="N2450" s="9">
        <v>44796.0</v>
      </c>
      <c r="O2450" s="1"/>
      <c r="P2450" s="1">
        <v>8.33</v>
      </c>
      <c r="Q2450" s="1">
        <v>1050000.0</v>
      </c>
      <c r="R2450" s="1">
        <v>1100000.0</v>
      </c>
      <c r="S2450" s="9">
        <v>44795.0</v>
      </c>
      <c r="T2450" s="9">
        <v>44796.0</v>
      </c>
      <c r="U2450" s="1" t="s">
        <v>3549</v>
      </c>
      <c r="V2450" s="5">
        <f t="shared" si="240"/>
        <v>91630</v>
      </c>
      <c r="W2450" s="11">
        <f t="shared" si="456"/>
        <v>108123.4</v>
      </c>
      <c r="X2450" s="14">
        <v>44876.0</v>
      </c>
      <c r="Y2450" s="5">
        <f t="shared" si="599"/>
        <v>98960.4</v>
      </c>
      <c r="Z2450" s="5">
        <f t="shared" si="3"/>
        <v>68722.5</v>
      </c>
      <c r="AA2450" s="14">
        <v>44882.0</v>
      </c>
      <c r="AB2450" s="1" t="s">
        <v>3549</v>
      </c>
      <c r="AC2450" s="1" t="s">
        <v>55</v>
      </c>
      <c r="AD2450" s="12" t="s">
        <v>46</v>
      </c>
      <c r="AE2450" s="12" t="s">
        <v>46</v>
      </c>
      <c r="AF2450" s="12" t="s">
        <v>46</v>
      </c>
      <c r="AG2450" s="12" t="s">
        <v>46</v>
      </c>
      <c r="AH2450" s="12" t="s">
        <v>46</v>
      </c>
      <c r="AI2450" s="12" t="s">
        <v>46</v>
      </c>
    </row>
    <row r="2451">
      <c r="A2451" s="1" t="s">
        <v>3538</v>
      </c>
      <c r="B2451" s="13"/>
      <c r="C2451" s="1" t="s">
        <v>132</v>
      </c>
      <c r="D2451" s="1" t="s">
        <v>96</v>
      </c>
      <c r="E2451" s="1" t="s">
        <v>77</v>
      </c>
      <c r="F2451" s="1" t="s">
        <v>1276</v>
      </c>
      <c r="G2451" s="1" t="s">
        <v>152</v>
      </c>
      <c r="H2451" s="1" t="s">
        <v>153</v>
      </c>
      <c r="I2451" s="1" t="s">
        <v>42</v>
      </c>
      <c r="J2451" s="1"/>
      <c r="K2451" s="1" t="s">
        <v>3539</v>
      </c>
      <c r="L2451" s="1" t="s">
        <v>143</v>
      </c>
      <c r="M2451" s="9">
        <v>44656.0</v>
      </c>
      <c r="N2451" s="9">
        <v>44963.0</v>
      </c>
      <c r="O2451" s="1"/>
      <c r="P2451" s="1">
        <v>8.33</v>
      </c>
      <c r="Q2451" s="1">
        <v>1050000.0</v>
      </c>
      <c r="R2451" s="1">
        <v>1100000.0</v>
      </c>
      <c r="S2451" s="9">
        <v>44963.0</v>
      </c>
      <c r="T2451" s="9">
        <v>44963.0</v>
      </c>
      <c r="U2451" s="1" t="s">
        <v>3550</v>
      </c>
      <c r="V2451" s="5">
        <f t="shared" si="240"/>
        <v>91630</v>
      </c>
      <c r="W2451" s="11">
        <f t="shared" si="456"/>
        <v>108123.4</v>
      </c>
      <c r="X2451" s="9">
        <v>45026.0</v>
      </c>
      <c r="Y2451" s="5">
        <f t="shared" si="599"/>
        <v>98960.4</v>
      </c>
      <c r="Z2451" s="5">
        <f t="shared" si="3"/>
        <v>68722.5</v>
      </c>
      <c r="AA2451" s="9">
        <v>45028.0</v>
      </c>
      <c r="AB2451" s="1" t="s">
        <v>3551</v>
      </c>
      <c r="AC2451" s="1" t="s">
        <v>55</v>
      </c>
      <c r="AD2451" s="12" t="s">
        <v>46</v>
      </c>
      <c r="AE2451" s="12" t="s">
        <v>46</v>
      </c>
      <c r="AF2451" s="12" t="s">
        <v>46</v>
      </c>
      <c r="AG2451" s="12" t="s">
        <v>46</v>
      </c>
      <c r="AH2451" s="12" t="s">
        <v>47</v>
      </c>
      <c r="AI2451" s="12" t="s">
        <v>47</v>
      </c>
    </row>
    <row r="2452">
      <c r="A2452" s="1" t="s">
        <v>3538</v>
      </c>
      <c r="B2452" s="13"/>
      <c r="C2452" s="1" t="s">
        <v>132</v>
      </c>
      <c r="D2452" s="1" t="s">
        <v>96</v>
      </c>
      <c r="E2452" s="1" t="s">
        <v>77</v>
      </c>
      <c r="F2452" s="1" t="s">
        <v>1276</v>
      </c>
      <c r="G2452" s="1" t="s">
        <v>152</v>
      </c>
      <c r="H2452" s="1" t="s">
        <v>153</v>
      </c>
      <c r="I2452" s="1" t="s">
        <v>42</v>
      </c>
      <c r="J2452" s="1"/>
      <c r="K2452" s="1" t="s">
        <v>3539</v>
      </c>
      <c r="L2452" s="1" t="s">
        <v>143</v>
      </c>
      <c r="M2452" s="9">
        <v>44656.0</v>
      </c>
      <c r="N2452" s="9">
        <v>45071.0</v>
      </c>
      <c r="O2452" s="1"/>
      <c r="P2452" s="1">
        <v>8.33</v>
      </c>
      <c r="Q2452" s="1">
        <v>1150000.0</v>
      </c>
      <c r="R2452" s="1">
        <v>1200000.0</v>
      </c>
      <c r="S2452" s="9">
        <v>45068.0</v>
      </c>
      <c r="T2452" s="9">
        <v>45071.0</v>
      </c>
      <c r="U2452" s="1" t="s">
        <v>3552</v>
      </c>
      <c r="V2452" s="5">
        <f t="shared" si="240"/>
        <v>99960</v>
      </c>
      <c r="W2452" s="11">
        <f t="shared" si="456"/>
        <v>117952.8</v>
      </c>
      <c r="X2452" s="9">
        <v>45128.0</v>
      </c>
      <c r="Y2452" s="5">
        <f t="shared" si="599"/>
        <v>107956.8</v>
      </c>
      <c r="Z2452" s="5">
        <f t="shared" si="3"/>
        <v>74970</v>
      </c>
      <c r="AA2452" s="9">
        <v>45134.0</v>
      </c>
      <c r="AB2452" s="1" t="s">
        <v>3553</v>
      </c>
      <c r="AC2452" s="1" t="s">
        <v>55</v>
      </c>
      <c r="AD2452" s="12" t="s">
        <v>46</v>
      </c>
      <c r="AE2452" s="12" t="s">
        <v>47</v>
      </c>
      <c r="AF2452" s="12" t="s">
        <v>47</v>
      </c>
      <c r="AG2452" s="12" t="s">
        <v>47</v>
      </c>
      <c r="AH2452" s="12" t="s">
        <v>47</v>
      </c>
      <c r="AI2452" s="12" t="s">
        <v>47</v>
      </c>
    </row>
    <row r="2453">
      <c r="A2453" s="1" t="s">
        <v>3538</v>
      </c>
      <c r="B2453" s="13"/>
      <c r="C2453" s="1" t="s">
        <v>132</v>
      </c>
      <c r="D2453" s="1" t="s">
        <v>96</v>
      </c>
      <c r="E2453" s="1" t="s">
        <v>77</v>
      </c>
      <c r="F2453" s="1" t="s">
        <v>1276</v>
      </c>
      <c r="G2453" s="1" t="s">
        <v>152</v>
      </c>
      <c r="H2453" s="1" t="s">
        <v>153</v>
      </c>
      <c r="I2453" s="1" t="s">
        <v>42</v>
      </c>
      <c r="J2453" s="1"/>
      <c r="K2453" s="1" t="s">
        <v>3539</v>
      </c>
      <c r="L2453" s="1" t="s">
        <v>143</v>
      </c>
      <c r="M2453" s="9">
        <v>44656.0</v>
      </c>
      <c r="N2453" s="9">
        <v>45131.0</v>
      </c>
      <c r="O2453" s="1"/>
      <c r="P2453" s="1">
        <v>8.33</v>
      </c>
      <c r="Q2453" s="1">
        <v>650000.0</v>
      </c>
      <c r="R2453" s="1">
        <v>700000.0</v>
      </c>
      <c r="S2453" s="9">
        <v>45126.0</v>
      </c>
      <c r="T2453" s="9">
        <v>45131.0</v>
      </c>
      <c r="U2453" s="1" t="s">
        <v>3554</v>
      </c>
      <c r="V2453" s="5">
        <f t="shared" si="240"/>
        <v>58310</v>
      </c>
      <c r="W2453" s="11">
        <f t="shared" si="456"/>
        <v>68805.8</v>
      </c>
      <c r="X2453" s="9">
        <v>45186.0</v>
      </c>
      <c r="Y2453" s="5">
        <f t="shared" si="599"/>
        <v>62974.8</v>
      </c>
      <c r="Z2453" s="5">
        <f t="shared" si="3"/>
        <v>43732.5</v>
      </c>
      <c r="AA2453" s="9">
        <v>45190.0</v>
      </c>
      <c r="AB2453" s="1" t="s">
        <v>3555</v>
      </c>
      <c r="AC2453" s="1" t="s">
        <v>55</v>
      </c>
      <c r="AD2453" s="12" t="s">
        <v>46</v>
      </c>
      <c r="AE2453" s="12" t="s">
        <v>47</v>
      </c>
      <c r="AF2453" s="12" t="s">
        <v>47</v>
      </c>
      <c r="AG2453" s="12" t="s">
        <v>47</v>
      </c>
      <c r="AH2453" s="12" t="s">
        <v>47</v>
      </c>
      <c r="AI2453" s="12" t="s">
        <v>47</v>
      </c>
    </row>
    <row r="2454">
      <c r="A2454" s="1" t="s">
        <v>3538</v>
      </c>
      <c r="B2454" s="13"/>
      <c r="C2454" s="1" t="s">
        <v>132</v>
      </c>
      <c r="D2454" s="1" t="s">
        <v>96</v>
      </c>
      <c r="E2454" s="1" t="s">
        <v>77</v>
      </c>
      <c r="F2454" s="1" t="s">
        <v>1276</v>
      </c>
      <c r="G2454" s="1" t="s">
        <v>152</v>
      </c>
      <c r="H2454" s="1" t="s">
        <v>153</v>
      </c>
      <c r="I2454" s="1" t="s">
        <v>42</v>
      </c>
      <c r="J2454" s="1"/>
      <c r="K2454" s="1" t="s">
        <v>3539</v>
      </c>
      <c r="L2454" s="1" t="s">
        <v>143</v>
      </c>
      <c r="M2454" s="9">
        <v>44656.0</v>
      </c>
      <c r="N2454" s="9">
        <v>45196.0</v>
      </c>
      <c r="O2454" s="1"/>
      <c r="P2454" s="1">
        <v>8.33</v>
      </c>
      <c r="Q2454" s="1">
        <v>1550000.0</v>
      </c>
      <c r="R2454" s="1">
        <v>1600000.0</v>
      </c>
      <c r="S2454" s="9">
        <v>45194.0</v>
      </c>
      <c r="T2454" s="9">
        <v>45196.0</v>
      </c>
      <c r="U2454" s="1" t="s">
        <v>3556</v>
      </c>
      <c r="V2454" s="5">
        <f t="shared" si="240"/>
        <v>133280</v>
      </c>
      <c r="W2454" s="11">
        <f t="shared" si="456"/>
        <v>157270.4</v>
      </c>
      <c r="X2454" s="14">
        <v>45254.0</v>
      </c>
      <c r="Y2454" s="5">
        <f t="shared" si="599"/>
        <v>143942.4</v>
      </c>
      <c r="Z2454" s="5">
        <f t="shared" si="3"/>
        <v>99960</v>
      </c>
      <c r="AA2454" s="14">
        <v>45225.0</v>
      </c>
      <c r="AB2454" s="1" t="s">
        <v>3557</v>
      </c>
      <c r="AC2454" s="1" t="s">
        <v>55</v>
      </c>
      <c r="AD2454" s="12" t="s">
        <v>46</v>
      </c>
      <c r="AE2454" s="12" t="s">
        <v>47</v>
      </c>
      <c r="AF2454" s="12" t="s">
        <v>47</v>
      </c>
      <c r="AG2454" s="12" t="s">
        <v>47</v>
      </c>
      <c r="AH2454" s="12" t="s">
        <v>47</v>
      </c>
      <c r="AI2454" s="12" t="s">
        <v>47</v>
      </c>
    </row>
    <row r="2455">
      <c r="A2455" s="1" t="s">
        <v>3538</v>
      </c>
      <c r="B2455" s="13"/>
      <c r="C2455" s="1" t="s">
        <v>132</v>
      </c>
      <c r="D2455" s="1" t="s">
        <v>96</v>
      </c>
      <c r="E2455" s="1" t="s">
        <v>77</v>
      </c>
      <c r="F2455" s="1" t="s">
        <v>1276</v>
      </c>
      <c r="G2455" s="1" t="s">
        <v>152</v>
      </c>
      <c r="H2455" s="1" t="s">
        <v>153</v>
      </c>
      <c r="I2455" s="1" t="s">
        <v>42</v>
      </c>
      <c r="J2455" s="1"/>
      <c r="K2455" s="1" t="s">
        <v>3539</v>
      </c>
      <c r="L2455" s="1" t="s">
        <v>143</v>
      </c>
      <c r="M2455" s="9">
        <v>44656.0</v>
      </c>
      <c r="N2455" s="9">
        <v>44656.0</v>
      </c>
      <c r="O2455" s="1"/>
      <c r="P2455" s="1">
        <v>8.33</v>
      </c>
      <c r="Q2455" s="1">
        <v>500000.0</v>
      </c>
      <c r="R2455" s="1">
        <v>489600.0</v>
      </c>
      <c r="S2455" s="9">
        <v>45208.0</v>
      </c>
      <c r="T2455" s="14">
        <v>45211.0</v>
      </c>
      <c r="U2455" s="1" t="s">
        <v>3462</v>
      </c>
      <c r="V2455" s="5">
        <f t="shared" si="240"/>
        <v>40783.68</v>
      </c>
      <c r="W2455" s="11">
        <f t="shared" si="456"/>
        <v>48124.7424</v>
      </c>
      <c r="X2455" s="14">
        <v>45211.0</v>
      </c>
      <c r="Y2455" s="5">
        <f t="shared" si="599"/>
        <v>44046.3744</v>
      </c>
      <c r="Z2455" s="5">
        <f t="shared" si="3"/>
        <v>30587.76</v>
      </c>
      <c r="AA2455" s="14">
        <v>45211.0</v>
      </c>
      <c r="AB2455" s="1" t="s">
        <v>3462</v>
      </c>
      <c r="AC2455" s="1" t="s">
        <v>55</v>
      </c>
      <c r="AD2455" s="12" t="s">
        <v>46</v>
      </c>
      <c r="AE2455" s="12" t="s">
        <v>46</v>
      </c>
      <c r="AF2455" s="12" t="s">
        <v>47</v>
      </c>
      <c r="AG2455" s="12" t="s">
        <v>47</v>
      </c>
      <c r="AH2455" s="12" t="s">
        <v>47</v>
      </c>
      <c r="AI2455" s="12" t="s">
        <v>47</v>
      </c>
    </row>
    <row r="2456">
      <c r="A2456" s="1" t="s">
        <v>3538</v>
      </c>
      <c r="B2456" s="13"/>
      <c r="C2456" s="1" t="s">
        <v>132</v>
      </c>
      <c r="D2456" s="1" t="s">
        <v>96</v>
      </c>
      <c r="E2456" s="1" t="s">
        <v>77</v>
      </c>
      <c r="F2456" s="1" t="s">
        <v>1276</v>
      </c>
      <c r="G2456" s="1" t="s">
        <v>152</v>
      </c>
      <c r="H2456" s="1" t="s">
        <v>153</v>
      </c>
      <c r="I2456" s="1" t="s">
        <v>42</v>
      </c>
      <c r="J2456" s="1"/>
      <c r="K2456" s="1" t="s">
        <v>3539</v>
      </c>
      <c r="L2456" s="1" t="s">
        <v>143</v>
      </c>
      <c r="M2456" s="9">
        <v>44656.0</v>
      </c>
      <c r="N2456" s="9">
        <v>44656.0</v>
      </c>
      <c r="O2456" s="9">
        <v>45419.0</v>
      </c>
      <c r="P2456" s="1">
        <v>8.33</v>
      </c>
      <c r="Q2456" s="1">
        <v>500000.0</v>
      </c>
      <c r="R2456" s="1">
        <v>900000.0</v>
      </c>
      <c r="S2456" s="9">
        <v>45343.0</v>
      </c>
      <c r="T2456" s="9">
        <v>45338.0</v>
      </c>
      <c r="U2456" s="1" t="s">
        <v>3558</v>
      </c>
      <c r="V2456" s="5">
        <f t="shared" si="240"/>
        <v>74970</v>
      </c>
      <c r="W2456" s="11">
        <f t="shared" si="456"/>
        <v>88464.6</v>
      </c>
      <c r="X2456" s="9">
        <v>45403.0</v>
      </c>
      <c r="Y2456" s="5">
        <f t="shared" si="599"/>
        <v>80967.6</v>
      </c>
      <c r="Z2456" s="5">
        <f t="shared" si="3"/>
        <v>56227.5</v>
      </c>
      <c r="AA2456" s="9">
        <v>45407.0</v>
      </c>
      <c r="AB2456" s="1" t="s">
        <v>3559</v>
      </c>
      <c r="AC2456" s="1" t="s">
        <v>55</v>
      </c>
      <c r="AD2456" s="12" t="s">
        <v>46</v>
      </c>
      <c r="AE2456" s="12" t="s">
        <v>46</v>
      </c>
      <c r="AF2456" s="12" t="s">
        <v>47</v>
      </c>
      <c r="AG2456" s="12" t="s">
        <v>47</v>
      </c>
      <c r="AH2456" s="12" t="s">
        <v>137</v>
      </c>
      <c r="AI2456" s="12" t="s">
        <v>137</v>
      </c>
    </row>
    <row r="2457">
      <c r="A2457" s="1" t="s">
        <v>3538</v>
      </c>
      <c r="B2457" s="13"/>
      <c r="C2457" s="1" t="s">
        <v>132</v>
      </c>
      <c r="D2457" s="1" t="s">
        <v>96</v>
      </c>
      <c r="E2457" s="1" t="s">
        <v>77</v>
      </c>
      <c r="F2457" s="1" t="s">
        <v>1276</v>
      </c>
      <c r="G2457" s="1" t="s">
        <v>152</v>
      </c>
      <c r="H2457" s="1" t="s">
        <v>153</v>
      </c>
      <c r="I2457" s="1" t="s">
        <v>42</v>
      </c>
      <c r="J2457" s="1"/>
      <c r="K2457" s="1" t="s">
        <v>3539</v>
      </c>
      <c r="L2457" s="1" t="s">
        <v>143</v>
      </c>
      <c r="M2457" s="9">
        <v>44656.0</v>
      </c>
      <c r="N2457" s="9">
        <v>45363.0</v>
      </c>
      <c r="O2457" s="1"/>
      <c r="P2457" s="1">
        <v>8.33</v>
      </c>
      <c r="Q2457" s="1">
        <v>1400000.0</v>
      </c>
      <c r="R2457" s="1">
        <v>1450000.0</v>
      </c>
      <c r="S2457" s="9">
        <v>45355.0</v>
      </c>
      <c r="T2457" s="9">
        <v>45363.0</v>
      </c>
      <c r="U2457" s="1" t="s">
        <v>3560</v>
      </c>
      <c r="V2457" s="5">
        <f t="shared" si="240"/>
        <v>120785</v>
      </c>
      <c r="W2457" s="11">
        <f t="shared" si="456"/>
        <v>142526.3</v>
      </c>
      <c r="X2457" s="9">
        <v>45415.0</v>
      </c>
      <c r="Y2457" s="5">
        <f t="shared" si="599"/>
        <v>130447.8</v>
      </c>
      <c r="Z2457" s="5">
        <f t="shared" si="3"/>
        <v>90588.75</v>
      </c>
      <c r="AA2457" s="9">
        <v>45419.0</v>
      </c>
      <c r="AB2457" s="1" t="s">
        <v>3560</v>
      </c>
      <c r="AC2457" s="1" t="s">
        <v>55</v>
      </c>
      <c r="AD2457" s="12" t="s">
        <v>46</v>
      </c>
      <c r="AE2457" s="12" t="s">
        <v>47</v>
      </c>
      <c r="AF2457" s="12" t="s">
        <v>47</v>
      </c>
      <c r="AG2457" s="12" t="s">
        <v>47</v>
      </c>
      <c r="AH2457" s="12" t="s">
        <v>137</v>
      </c>
      <c r="AI2457" s="12" t="s">
        <v>137</v>
      </c>
    </row>
    <row r="2458">
      <c r="A2458" s="1" t="s">
        <v>3538</v>
      </c>
      <c r="B2458" s="13"/>
      <c r="C2458" s="1" t="s">
        <v>132</v>
      </c>
      <c r="D2458" s="1" t="s">
        <v>96</v>
      </c>
      <c r="E2458" s="1" t="s">
        <v>77</v>
      </c>
      <c r="F2458" s="1" t="s">
        <v>1276</v>
      </c>
      <c r="G2458" s="1" t="s">
        <v>152</v>
      </c>
      <c r="H2458" s="1" t="s">
        <v>153</v>
      </c>
      <c r="I2458" s="1" t="s">
        <v>42</v>
      </c>
      <c r="J2458" s="1"/>
      <c r="K2458" s="1" t="s">
        <v>3539</v>
      </c>
      <c r="L2458" s="1" t="s">
        <v>143</v>
      </c>
      <c r="M2458" s="9">
        <v>44656.0</v>
      </c>
      <c r="N2458" s="9">
        <v>44986.0</v>
      </c>
      <c r="O2458" s="1"/>
      <c r="P2458" s="1">
        <v>8.33</v>
      </c>
      <c r="Q2458" s="1">
        <v>1200000.0</v>
      </c>
      <c r="R2458" s="1">
        <v>300000.0</v>
      </c>
      <c r="S2458" s="10">
        <f t="shared" ref="S2458:S2463" si="600">N2458+90</f>
        <v>45076</v>
      </c>
      <c r="V2458" s="5">
        <f t="shared" si="240"/>
        <v>24990</v>
      </c>
      <c r="W2458" s="11">
        <f t="shared" si="456"/>
        <v>29488.2</v>
      </c>
      <c r="Z2458" s="5">
        <f t="shared" si="3"/>
        <v>18742.5</v>
      </c>
      <c r="AB2458" s="1"/>
      <c r="AC2458" s="1" t="s">
        <v>45</v>
      </c>
      <c r="AD2458" s="12" t="s">
        <v>46</v>
      </c>
      <c r="AE2458" s="12" t="s">
        <v>46</v>
      </c>
      <c r="AF2458" s="12" t="s">
        <v>47</v>
      </c>
      <c r="AG2458" s="12"/>
      <c r="AH2458" s="12"/>
      <c r="AI2458" s="12"/>
    </row>
    <row r="2459">
      <c r="A2459" s="1" t="s">
        <v>3538</v>
      </c>
      <c r="B2459" s="13"/>
      <c r="C2459" s="1" t="s">
        <v>132</v>
      </c>
      <c r="D2459" s="1" t="s">
        <v>96</v>
      </c>
      <c r="E2459" s="1" t="s">
        <v>77</v>
      </c>
      <c r="F2459" s="1" t="s">
        <v>1276</v>
      </c>
      <c r="G2459" s="1" t="s">
        <v>152</v>
      </c>
      <c r="H2459" s="1" t="s">
        <v>153</v>
      </c>
      <c r="I2459" s="1" t="s">
        <v>42</v>
      </c>
      <c r="J2459" s="1"/>
      <c r="K2459" s="1" t="s">
        <v>3539</v>
      </c>
      <c r="L2459" s="1" t="s">
        <v>143</v>
      </c>
      <c r="M2459" s="9">
        <v>44656.0</v>
      </c>
      <c r="N2459" s="9">
        <v>44898.0</v>
      </c>
      <c r="O2459" s="1"/>
      <c r="P2459" s="1">
        <v>8.33</v>
      </c>
      <c r="Q2459" s="1">
        <v>850000.0</v>
      </c>
      <c r="R2459" s="1">
        <v>300000.0</v>
      </c>
      <c r="S2459" s="10">
        <f t="shared" si="600"/>
        <v>44988</v>
      </c>
      <c r="V2459" s="5">
        <f t="shared" si="240"/>
        <v>24990</v>
      </c>
      <c r="W2459" s="11">
        <f t="shared" si="456"/>
        <v>29488.2</v>
      </c>
      <c r="Z2459" s="5">
        <f t="shared" si="3"/>
        <v>18742.5</v>
      </c>
      <c r="AB2459" s="1"/>
      <c r="AC2459" s="1" t="s">
        <v>45</v>
      </c>
      <c r="AD2459" s="12" t="s">
        <v>46</v>
      </c>
      <c r="AE2459" s="12" t="s">
        <v>46</v>
      </c>
      <c r="AF2459" s="12" t="s">
        <v>46</v>
      </c>
      <c r="AG2459" s="12"/>
      <c r="AH2459" s="12"/>
      <c r="AI2459" s="12"/>
    </row>
    <row r="2460">
      <c r="A2460" s="1" t="s">
        <v>3538</v>
      </c>
      <c r="B2460" s="13"/>
      <c r="C2460" s="1" t="s">
        <v>132</v>
      </c>
      <c r="D2460" s="1" t="s">
        <v>96</v>
      </c>
      <c r="E2460" s="1" t="s">
        <v>77</v>
      </c>
      <c r="F2460" s="1" t="s">
        <v>1276</v>
      </c>
      <c r="G2460" s="1" t="s">
        <v>152</v>
      </c>
      <c r="H2460" s="1" t="s">
        <v>153</v>
      </c>
      <c r="I2460" s="1" t="s">
        <v>42</v>
      </c>
      <c r="J2460" s="1"/>
      <c r="K2460" s="1" t="s">
        <v>3539</v>
      </c>
      <c r="L2460" s="1" t="s">
        <v>143</v>
      </c>
      <c r="M2460" s="9">
        <v>44656.0</v>
      </c>
      <c r="N2460" s="9">
        <v>44929.0</v>
      </c>
      <c r="O2460" s="1"/>
      <c r="P2460" s="1">
        <v>8.33</v>
      </c>
      <c r="Q2460" s="1">
        <v>450000.0</v>
      </c>
      <c r="R2460" s="1">
        <v>300000.0</v>
      </c>
      <c r="S2460" s="10">
        <f t="shared" si="600"/>
        <v>45019</v>
      </c>
      <c r="V2460" s="5">
        <f t="shared" si="240"/>
        <v>24990</v>
      </c>
      <c r="W2460" s="11">
        <f t="shared" si="456"/>
        <v>29488.2</v>
      </c>
      <c r="Z2460" s="5">
        <f t="shared" si="3"/>
        <v>18742.5</v>
      </c>
      <c r="AB2460" s="1"/>
      <c r="AC2460" s="1" t="s">
        <v>45</v>
      </c>
      <c r="AD2460" s="12" t="s">
        <v>46</v>
      </c>
      <c r="AE2460" s="12" t="s">
        <v>46</v>
      </c>
      <c r="AF2460" s="12" t="s">
        <v>47</v>
      </c>
      <c r="AG2460" s="12"/>
      <c r="AH2460" s="12"/>
      <c r="AI2460" s="12"/>
    </row>
    <row r="2461">
      <c r="A2461" s="1" t="s">
        <v>3538</v>
      </c>
      <c r="B2461" s="13"/>
      <c r="C2461" s="1" t="s">
        <v>132</v>
      </c>
      <c r="D2461" s="1" t="s">
        <v>96</v>
      </c>
      <c r="E2461" s="1" t="s">
        <v>77</v>
      </c>
      <c r="F2461" s="1" t="s">
        <v>1276</v>
      </c>
      <c r="G2461" s="1" t="s">
        <v>152</v>
      </c>
      <c r="H2461" s="1" t="s">
        <v>153</v>
      </c>
      <c r="I2461" s="1" t="s">
        <v>42</v>
      </c>
      <c r="J2461" s="1"/>
      <c r="K2461" s="1" t="s">
        <v>3539</v>
      </c>
      <c r="L2461" s="1" t="s">
        <v>143</v>
      </c>
      <c r="M2461" s="9">
        <v>44656.0</v>
      </c>
      <c r="N2461" s="9">
        <v>44866.0</v>
      </c>
      <c r="O2461" s="1"/>
      <c r="P2461" s="1">
        <v>8.33</v>
      </c>
      <c r="Q2461" s="1">
        <v>500000.0</v>
      </c>
      <c r="R2461" s="1">
        <v>300000.0</v>
      </c>
      <c r="S2461" s="10">
        <f t="shared" si="600"/>
        <v>44956</v>
      </c>
      <c r="V2461" s="5">
        <f t="shared" si="240"/>
        <v>24990</v>
      </c>
      <c r="W2461" s="11">
        <f t="shared" si="456"/>
        <v>29488.2</v>
      </c>
      <c r="Z2461" s="5">
        <f t="shared" si="3"/>
        <v>18742.5</v>
      </c>
      <c r="AC2461" s="1" t="str">
        <f>IF(T2461="","C","O")</f>
        <v>C</v>
      </c>
      <c r="AD2461" s="12" t="s">
        <v>46</v>
      </c>
      <c r="AE2461" s="12" t="s">
        <v>46</v>
      </c>
      <c r="AF2461" s="12" t="s">
        <v>46</v>
      </c>
      <c r="AG2461" s="12"/>
      <c r="AH2461" s="12"/>
      <c r="AI2461" s="12"/>
    </row>
    <row r="2462">
      <c r="A2462" s="1" t="s">
        <v>3538</v>
      </c>
      <c r="B2462" s="13"/>
      <c r="C2462" s="1" t="s">
        <v>132</v>
      </c>
      <c r="D2462" s="1" t="s">
        <v>96</v>
      </c>
      <c r="E2462" s="1" t="s">
        <v>77</v>
      </c>
      <c r="F2462" s="1" t="s">
        <v>1276</v>
      </c>
      <c r="G2462" s="1" t="s">
        <v>152</v>
      </c>
      <c r="H2462" s="1" t="s">
        <v>153</v>
      </c>
      <c r="I2462" s="1" t="s">
        <v>42</v>
      </c>
      <c r="J2462" s="1"/>
      <c r="K2462" s="1" t="s">
        <v>3539</v>
      </c>
      <c r="L2462" s="1" t="s">
        <v>143</v>
      </c>
      <c r="M2462" s="9">
        <v>44656.0</v>
      </c>
      <c r="N2462" s="9">
        <v>45083.0</v>
      </c>
      <c r="O2462" s="1"/>
      <c r="P2462" s="1">
        <v>8.33</v>
      </c>
      <c r="Q2462" s="1">
        <v>1800000.0</v>
      </c>
      <c r="R2462" s="1">
        <v>300000.0</v>
      </c>
      <c r="S2462" s="10">
        <f t="shared" si="600"/>
        <v>45173</v>
      </c>
      <c r="V2462" s="5">
        <f t="shared" si="240"/>
        <v>24990</v>
      </c>
      <c r="W2462" s="11">
        <f t="shared" si="456"/>
        <v>29488.2</v>
      </c>
      <c r="Z2462" s="5">
        <f t="shared" si="3"/>
        <v>18742.5</v>
      </c>
      <c r="AB2462" s="1"/>
      <c r="AC2462" s="1" t="s">
        <v>45</v>
      </c>
      <c r="AD2462" s="12" t="s">
        <v>46</v>
      </c>
      <c r="AE2462" s="12" t="s">
        <v>47</v>
      </c>
      <c r="AF2462" s="12" t="s">
        <v>47</v>
      </c>
      <c r="AG2462" s="12"/>
      <c r="AH2462" s="12"/>
      <c r="AI2462" s="12"/>
    </row>
    <row r="2463">
      <c r="A2463" s="1" t="s">
        <v>3538</v>
      </c>
      <c r="B2463" s="13"/>
      <c r="C2463" s="1" t="s">
        <v>132</v>
      </c>
      <c r="D2463" s="1" t="s">
        <v>96</v>
      </c>
      <c r="E2463" s="1" t="s">
        <v>77</v>
      </c>
      <c r="F2463" s="1" t="s">
        <v>1276</v>
      </c>
      <c r="G2463" s="1" t="s">
        <v>152</v>
      </c>
      <c r="H2463" s="1" t="s">
        <v>153</v>
      </c>
      <c r="I2463" s="1" t="s">
        <v>42</v>
      </c>
      <c r="J2463" s="1"/>
      <c r="K2463" s="1" t="s">
        <v>3539</v>
      </c>
      <c r="L2463" s="1" t="s">
        <v>143</v>
      </c>
      <c r="M2463" s="9">
        <v>44656.0</v>
      </c>
      <c r="N2463" s="9">
        <v>45017.0</v>
      </c>
      <c r="O2463" s="1"/>
      <c r="P2463" s="1">
        <v>8.33</v>
      </c>
      <c r="Q2463" s="1">
        <v>1200000.0</v>
      </c>
      <c r="R2463" s="1">
        <v>300000.0</v>
      </c>
      <c r="S2463" s="10">
        <f t="shared" si="600"/>
        <v>45107</v>
      </c>
      <c r="V2463" s="5">
        <f t="shared" si="240"/>
        <v>24990</v>
      </c>
      <c r="W2463" s="11">
        <f t="shared" si="456"/>
        <v>29488.2</v>
      </c>
      <c r="Z2463" s="5">
        <f t="shared" si="3"/>
        <v>18742.5</v>
      </c>
      <c r="AB2463" s="1"/>
      <c r="AC2463" s="1" t="s">
        <v>45</v>
      </c>
      <c r="AD2463" s="12" t="s">
        <v>46</v>
      </c>
      <c r="AE2463" s="12" t="s">
        <v>47</v>
      </c>
      <c r="AF2463" s="12" t="s">
        <v>47</v>
      </c>
      <c r="AG2463" s="12"/>
      <c r="AH2463" s="12"/>
      <c r="AI2463" s="12"/>
    </row>
    <row r="2464">
      <c r="A2464" s="1" t="s">
        <v>3538</v>
      </c>
      <c r="B2464" s="13"/>
      <c r="C2464" s="1" t="s">
        <v>132</v>
      </c>
      <c r="D2464" s="1" t="s">
        <v>96</v>
      </c>
      <c r="E2464" s="1" t="s">
        <v>77</v>
      </c>
      <c r="F2464" s="1" t="s">
        <v>1276</v>
      </c>
      <c r="G2464" s="1" t="s">
        <v>152</v>
      </c>
      <c r="H2464" s="1" t="s">
        <v>153</v>
      </c>
      <c r="I2464" s="1" t="s">
        <v>42</v>
      </c>
      <c r="J2464" s="1"/>
      <c r="K2464" s="1" t="s">
        <v>3539</v>
      </c>
      <c r="L2464" s="1" t="s">
        <v>143</v>
      </c>
      <c r="M2464" s="9">
        <v>44656.0</v>
      </c>
      <c r="N2464" s="9">
        <v>44656.0</v>
      </c>
      <c r="O2464" s="1"/>
      <c r="P2464" s="1">
        <v>8.33</v>
      </c>
      <c r="Q2464" s="1">
        <v>1200000.0</v>
      </c>
      <c r="R2464" s="1">
        <v>300000.0</v>
      </c>
      <c r="S2464" s="10">
        <f t="shared" ref="S2464:S2465" si="601">N2464+30</f>
        <v>44686</v>
      </c>
      <c r="V2464" s="5">
        <f t="shared" si="240"/>
        <v>24990</v>
      </c>
      <c r="W2464" s="11">
        <f t="shared" si="456"/>
        <v>29488.2</v>
      </c>
      <c r="Z2464" s="5">
        <f t="shared" si="3"/>
        <v>18742.5</v>
      </c>
      <c r="AB2464" s="1"/>
      <c r="AC2464" s="1" t="s">
        <v>45</v>
      </c>
      <c r="AD2464" s="12" t="s">
        <v>46</v>
      </c>
      <c r="AE2464" s="12" t="s">
        <v>46</v>
      </c>
      <c r="AF2464" s="12" t="s">
        <v>46</v>
      </c>
      <c r="AG2464" s="12"/>
      <c r="AH2464" s="12"/>
      <c r="AI2464" s="12"/>
    </row>
    <row r="2465">
      <c r="A2465" s="1" t="s">
        <v>3538</v>
      </c>
      <c r="B2465" s="13"/>
      <c r="C2465" s="1" t="s">
        <v>132</v>
      </c>
      <c r="D2465" s="1" t="s">
        <v>96</v>
      </c>
      <c r="E2465" s="1" t="s">
        <v>77</v>
      </c>
      <c r="F2465" s="1" t="s">
        <v>1276</v>
      </c>
      <c r="G2465" s="1" t="s">
        <v>152</v>
      </c>
      <c r="H2465" s="1" t="s">
        <v>153</v>
      </c>
      <c r="I2465" s="1" t="s">
        <v>42</v>
      </c>
      <c r="J2465" s="1"/>
      <c r="K2465" s="1" t="s">
        <v>3539</v>
      </c>
      <c r="L2465" s="1" t="s">
        <v>143</v>
      </c>
      <c r="M2465" s="9">
        <v>44656.0</v>
      </c>
      <c r="N2465" s="9">
        <v>44656.0</v>
      </c>
      <c r="O2465" s="1"/>
      <c r="P2465" s="1">
        <v>8.33</v>
      </c>
      <c r="Q2465" s="1">
        <v>500000.0</v>
      </c>
      <c r="R2465" s="1">
        <v>300000.0</v>
      </c>
      <c r="S2465" s="10">
        <f t="shared" si="601"/>
        <v>44686</v>
      </c>
      <c r="V2465" s="5">
        <f t="shared" si="240"/>
        <v>24990</v>
      </c>
      <c r="W2465" s="11">
        <f t="shared" si="456"/>
        <v>29488.2</v>
      </c>
      <c r="X2465" s="1"/>
      <c r="Y2465" s="1"/>
      <c r="Z2465" s="5">
        <f t="shared" si="3"/>
        <v>18742.5</v>
      </c>
      <c r="AB2465" s="1"/>
      <c r="AC2465" s="1" t="s">
        <v>45</v>
      </c>
      <c r="AD2465" s="12" t="s">
        <v>46</v>
      </c>
      <c r="AE2465" s="12" t="s">
        <v>46</v>
      </c>
      <c r="AF2465" s="12" t="s">
        <v>46</v>
      </c>
      <c r="AG2465" s="12"/>
      <c r="AH2465" s="12"/>
      <c r="AI2465" s="12"/>
    </row>
    <row r="2466">
      <c r="A2466" s="1" t="s">
        <v>3561</v>
      </c>
      <c r="B2466" s="13"/>
      <c r="C2466" s="1" t="s">
        <v>36</v>
      </c>
      <c r="D2466" s="1" t="s">
        <v>96</v>
      </c>
      <c r="E2466" s="1" t="s">
        <v>82</v>
      </c>
      <c r="F2466" s="1" t="s">
        <v>1951</v>
      </c>
      <c r="G2466" s="1" t="s">
        <v>40</v>
      </c>
      <c r="H2466" s="1" t="s">
        <v>41</v>
      </c>
      <c r="I2466" s="1" t="s">
        <v>42</v>
      </c>
      <c r="J2466" s="1"/>
      <c r="K2466" s="1" t="s">
        <v>3562</v>
      </c>
      <c r="L2466" s="1" t="s">
        <v>88</v>
      </c>
      <c r="M2466" s="9">
        <v>44664.0</v>
      </c>
      <c r="N2466" s="9">
        <v>44664.0</v>
      </c>
      <c r="O2466" s="1"/>
      <c r="P2466" s="1">
        <v>8.0</v>
      </c>
      <c r="Q2466" s="1">
        <v>500000.0</v>
      </c>
      <c r="R2466" s="1">
        <v>500000.0</v>
      </c>
      <c r="S2466" s="9">
        <v>44664.0</v>
      </c>
      <c r="T2466" s="9">
        <v>44664.0</v>
      </c>
      <c r="U2466" s="1" t="s">
        <v>3563</v>
      </c>
      <c r="V2466" s="5">
        <f t="shared" si="240"/>
        <v>40000</v>
      </c>
      <c r="W2466" s="11">
        <f t="shared" si="456"/>
        <v>47200</v>
      </c>
      <c r="X2466" s="9"/>
      <c r="Z2466" s="5">
        <f t="shared" si="3"/>
        <v>30000</v>
      </c>
      <c r="AC2466" s="1" t="s">
        <v>162</v>
      </c>
      <c r="AD2466" s="12" t="s">
        <v>46</v>
      </c>
      <c r="AE2466" s="12" t="s">
        <v>46</v>
      </c>
      <c r="AF2466" s="12" t="s">
        <v>46</v>
      </c>
      <c r="AG2466" s="12" t="s">
        <v>46</v>
      </c>
      <c r="AH2466" s="12"/>
      <c r="AI2466" s="12"/>
    </row>
    <row r="2467">
      <c r="A2467" s="1" t="s">
        <v>3561</v>
      </c>
      <c r="B2467" s="13"/>
      <c r="C2467" s="1" t="s">
        <v>36</v>
      </c>
      <c r="D2467" s="1" t="s">
        <v>96</v>
      </c>
      <c r="E2467" s="1" t="s">
        <v>82</v>
      </c>
      <c r="F2467" s="1" t="s">
        <v>1951</v>
      </c>
      <c r="G2467" s="1" t="s">
        <v>40</v>
      </c>
      <c r="H2467" s="1" t="s">
        <v>41</v>
      </c>
      <c r="I2467" s="1" t="s">
        <v>42</v>
      </c>
      <c r="J2467" s="1"/>
      <c r="K2467" s="1" t="s">
        <v>3562</v>
      </c>
      <c r="L2467" s="1" t="s">
        <v>88</v>
      </c>
      <c r="M2467" s="9">
        <v>44664.0</v>
      </c>
      <c r="N2467" s="9">
        <v>44664.0</v>
      </c>
      <c r="O2467" s="1"/>
      <c r="P2467" s="1">
        <v>8.0</v>
      </c>
      <c r="Q2467" s="1">
        <v>400000.0</v>
      </c>
      <c r="R2467" s="1">
        <v>400000.0</v>
      </c>
      <c r="S2467" s="9">
        <v>44664.0</v>
      </c>
      <c r="T2467" s="9">
        <v>44664.0</v>
      </c>
      <c r="U2467" s="1" t="s">
        <v>3564</v>
      </c>
      <c r="V2467" s="5">
        <f t="shared" si="240"/>
        <v>32000</v>
      </c>
      <c r="W2467" s="11">
        <f t="shared" si="456"/>
        <v>37760</v>
      </c>
      <c r="X2467" s="9"/>
      <c r="Y2467" s="5"/>
      <c r="Z2467" s="5">
        <f t="shared" si="3"/>
        <v>24000</v>
      </c>
      <c r="AA2467" s="9"/>
      <c r="AC2467" s="1" t="s">
        <v>162</v>
      </c>
      <c r="AD2467" s="12" t="s">
        <v>46</v>
      </c>
      <c r="AE2467" s="12" t="s">
        <v>46</v>
      </c>
      <c r="AF2467" s="12" t="s">
        <v>46</v>
      </c>
      <c r="AG2467" s="12" t="s">
        <v>46</v>
      </c>
      <c r="AH2467" s="12"/>
      <c r="AI2467" s="12"/>
    </row>
    <row r="2468">
      <c r="A2468" s="1" t="s">
        <v>3565</v>
      </c>
      <c r="B2468" s="13"/>
      <c r="C2468" s="1" t="s">
        <v>36</v>
      </c>
      <c r="D2468" s="1" t="s">
        <v>102</v>
      </c>
      <c r="E2468" s="1" t="s">
        <v>82</v>
      </c>
      <c r="F2468" s="1" t="s">
        <v>1860</v>
      </c>
      <c r="G2468" s="1" t="s">
        <v>1311</v>
      </c>
      <c r="H2468" s="1" t="s">
        <v>1312</v>
      </c>
      <c r="I2468" s="1" t="s">
        <v>42</v>
      </c>
      <c r="J2468" s="1"/>
      <c r="K2468" s="1" t="s">
        <v>3566</v>
      </c>
      <c r="L2468" s="1" t="s">
        <v>53</v>
      </c>
      <c r="M2468" s="9">
        <v>44742.0</v>
      </c>
      <c r="N2468" s="9">
        <v>44742.0</v>
      </c>
      <c r="O2468" s="1"/>
      <c r="P2468" s="1">
        <v>8.33</v>
      </c>
      <c r="Q2468" s="1">
        <v>500000.0</v>
      </c>
      <c r="R2468" s="1">
        <v>180000.0</v>
      </c>
      <c r="S2468" s="9">
        <v>44840.0</v>
      </c>
      <c r="T2468" s="14">
        <v>44848.0</v>
      </c>
      <c r="U2468" s="1" t="s">
        <v>3567</v>
      </c>
      <c r="V2468" s="5">
        <f t="shared" si="240"/>
        <v>14994</v>
      </c>
      <c r="W2468" s="11">
        <f t="shared" si="456"/>
        <v>17692.92</v>
      </c>
      <c r="X2468" s="9">
        <v>44870.0</v>
      </c>
      <c r="Y2468" s="5">
        <f>W2468</f>
        <v>17692.92</v>
      </c>
      <c r="Z2468" s="5">
        <f t="shared" si="3"/>
        <v>11245.5</v>
      </c>
      <c r="AA2468" s="14">
        <v>44882.0</v>
      </c>
      <c r="AB2468" s="1" t="s">
        <v>3567</v>
      </c>
      <c r="AC2468" s="1" t="s">
        <v>55</v>
      </c>
      <c r="AD2468" s="12" t="s">
        <v>46</v>
      </c>
      <c r="AE2468" s="12" t="s">
        <v>46</v>
      </c>
      <c r="AF2468" s="12" t="s">
        <v>46</v>
      </c>
      <c r="AG2468" s="12" t="s">
        <v>46</v>
      </c>
      <c r="AH2468" s="12" t="s">
        <v>46</v>
      </c>
      <c r="AI2468" s="12" t="s">
        <v>46</v>
      </c>
    </row>
    <row r="2469">
      <c r="A2469" s="1" t="s">
        <v>3568</v>
      </c>
      <c r="B2469" s="13"/>
      <c r="C2469" s="1" t="s">
        <v>315</v>
      </c>
      <c r="D2469" s="1" t="s">
        <v>76</v>
      </c>
      <c r="E2469" s="1" t="s">
        <v>38</v>
      </c>
      <c r="F2469" s="1" t="s">
        <v>1523</v>
      </c>
      <c r="G2469" s="1" t="s">
        <v>152</v>
      </c>
      <c r="H2469" s="1" t="s">
        <v>153</v>
      </c>
      <c r="I2469" s="1" t="s">
        <v>209</v>
      </c>
      <c r="J2469" s="1"/>
      <c r="K2469" s="1" t="s">
        <v>3569</v>
      </c>
      <c r="L2469" s="1" t="s">
        <v>143</v>
      </c>
      <c r="M2469" s="9">
        <v>44768.0</v>
      </c>
      <c r="N2469" s="9">
        <v>44768.0</v>
      </c>
      <c r="O2469" s="1"/>
      <c r="P2469" s="1">
        <v>8.33</v>
      </c>
      <c r="Q2469" s="1">
        <v>1200000.0</v>
      </c>
      <c r="R2469" s="1">
        <v>1200000.0</v>
      </c>
      <c r="S2469" s="9">
        <v>44655.0</v>
      </c>
      <c r="T2469" s="9">
        <v>44655.0</v>
      </c>
      <c r="U2469" s="1" t="s">
        <v>3570</v>
      </c>
      <c r="V2469" s="5">
        <f t="shared" si="240"/>
        <v>99960</v>
      </c>
      <c r="W2469" s="11">
        <f t="shared" si="456"/>
        <v>117952.8</v>
      </c>
      <c r="X2469" s="9"/>
      <c r="Y2469" s="5"/>
      <c r="Z2469" s="5">
        <f t="shared" si="3"/>
        <v>74970</v>
      </c>
      <c r="AA2469" s="9"/>
      <c r="AC2469" s="1" t="s">
        <v>162</v>
      </c>
      <c r="AD2469" s="12" t="s">
        <v>46</v>
      </c>
      <c r="AE2469" s="12" t="s">
        <v>46</v>
      </c>
      <c r="AF2469" s="12" t="s">
        <v>46</v>
      </c>
      <c r="AG2469" s="12" t="s">
        <v>46</v>
      </c>
      <c r="AH2469" s="12"/>
      <c r="AI2469" s="12"/>
    </row>
    <row r="2470">
      <c r="A2470" s="1" t="s">
        <v>3568</v>
      </c>
      <c r="B2470" s="13"/>
      <c r="C2470" s="1" t="s">
        <v>315</v>
      </c>
      <c r="D2470" s="1" t="s">
        <v>76</v>
      </c>
      <c r="E2470" s="1" t="s">
        <v>38</v>
      </c>
      <c r="F2470" s="1" t="s">
        <v>1523</v>
      </c>
      <c r="G2470" s="1" t="s">
        <v>152</v>
      </c>
      <c r="H2470" s="1" t="s">
        <v>153</v>
      </c>
      <c r="I2470" s="1" t="s">
        <v>209</v>
      </c>
      <c r="J2470" s="1"/>
      <c r="K2470" s="1" t="s">
        <v>3569</v>
      </c>
      <c r="L2470" s="1" t="s">
        <v>143</v>
      </c>
      <c r="M2470" s="9">
        <v>44768.0</v>
      </c>
      <c r="N2470" s="9">
        <v>44666.0</v>
      </c>
      <c r="O2470" s="1"/>
      <c r="P2470" s="1">
        <v>8.33</v>
      </c>
      <c r="Q2470" s="1">
        <v>500000.0</v>
      </c>
      <c r="R2470" s="1">
        <v>829500.0</v>
      </c>
      <c r="S2470" s="9">
        <v>44985.0</v>
      </c>
      <c r="T2470" s="9">
        <v>44985.0</v>
      </c>
      <c r="U2470" s="1" t="s">
        <v>3571</v>
      </c>
      <c r="V2470" s="5">
        <f t="shared" si="240"/>
        <v>69097.35</v>
      </c>
      <c r="W2470" s="11">
        <f t="shared" si="456"/>
        <v>81534.873</v>
      </c>
      <c r="X2470" s="9">
        <v>44985.0</v>
      </c>
      <c r="Y2470" s="5">
        <f>W2470</f>
        <v>81534.873</v>
      </c>
      <c r="Z2470" s="5">
        <f t="shared" si="3"/>
        <v>51823.0125</v>
      </c>
      <c r="AA2470" s="9">
        <v>44985.0</v>
      </c>
      <c r="AB2470" s="1" t="s">
        <v>3571</v>
      </c>
      <c r="AC2470" s="1" t="s">
        <v>55</v>
      </c>
      <c r="AD2470" s="12" t="s">
        <v>46</v>
      </c>
      <c r="AE2470" s="12" t="s">
        <v>46</v>
      </c>
      <c r="AF2470" s="12" t="s">
        <v>46</v>
      </c>
      <c r="AG2470" s="12" t="s">
        <v>46</v>
      </c>
      <c r="AH2470" s="12" t="s">
        <v>46</v>
      </c>
      <c r="AI2470" s="12" t="s">
        <v>46</v>
      </c>
    </row>
    <row r="2471">
      <c r="A2471" s="1" t="s">
        <v>3568</v>
      </c>
      <c r="B2471" s="13"/>
      <c r="C2471" s="1" t="s">
        <v>315</v>
      </c>
      <c r="D2471" s="1" t="s">
        <v>76</v>
      </c>
      <c r="E2471" s="1" t="s">
        <v>38</v>
      </c>
      <c r="F2471" s="1" t="s">
        <v>1523</v>
      </c>
      <c r="G2471" s="1" t="s">
        <v>152</v>
      </c>
      <c r="H2471" s="1" t="s">
        <v>153</v>
      </c>
      <c r="I2471" s="1" t="s">
        <v>209</v>
      </c>
      <c r="J2471" s="1"/>
      <c r="K2471" s="1" t="s">
        <v>3569</v>
      </c>
      <c r="L2471" s="1" t="s">
        <v>143</v>
      </c>
      <c r="M2471" s="9">
        <v>44768.0</v>
      </c>
      <c r="N2471" s="9">
        <v>45111.0</v>
      </c>
      <c r="O2471" s="1"/>
      <c r="P2471" s="1">
        <v>8.33</v>
      </c>
      <c r="Q2471" s="1">
        <v>650000.0</v>
      </c>
      <c r="R2471" s="1">
        <v>680076.0</v>
      </c>
      <c r="S2471" s="9">
        <v>45097.0</v>
      </c>
      <c r="T2471" s="9">
        <v>45111.0</v>
      </c>
      <c r="U2471" s="1" t="s">
        <v>3572</v>
      </c>
      <c r="V2471" s="5">
        <f t="shared" si="240"/>
        <v>56650.3308</v>
      </c>
      <c r="W2471" s="11">
        <f t="shared" si="456"/>
        <v>66847.39034</v>
      </c>
      <c r="X2471" s="9">
        <v>45127.0</v>
      </c>
      <c r="Y2471" s="5">
        <f t="shared" ref="Y2471:Y2473" si="602">W2471-(V2471*10%)</f>
        <v>61182.35726</v>
      </c>
      <c r="Z2471" s="5">
        <f t="shared" si="3"/>
        <v>42487.7481</v>
      </c>
      <c r="AA2471" s="9">
        <v>45128.0</v>
      </c>
      <c r="AB2471" s="1" t="s">
        <v>3573</v>
      </c>
      <c r="AC2471" s="1" t="s">
        <v>55</v>
      </c>
      <c r="AD2471" s="12" t="s">
        <v>46</v>
      </c>
      <c r="AE2471" s="12" t="s">
        <v>47</v>
      </c>
      <c r="AF2471" s="12" t="s">
        <v>47</v>
      </c>
      <c r="AG2471" s="12" t="s">
        <v>47</v>
      </c>
      <c r="AH2471" s="12" t="s">
        <v>47</v>
      </c>
      <c r="AI2471" s="12" t="s">
        <v>47</v>
      </c>
    </row>
    <row r="2472">
      <c r="A2472" s="1" t="s">
        <v>3568</v>
      </c>
      <c r="B2472" s="13"/>
      <c r="C2472" s="1" t="s">
        <v>315</v>
      </c>
      <c r="D2472" s="1" t="s">
        <v>76</v>
      </c>
      <c r="E2472" s="1" t="s">
        <v>38</v>
      </c>
      <c r="F2472" s="1" t="s">
        <v>1523</v>
      </c>
      <c r="G2472" s="1" t="s">
        <v>152</v>
      </c>
      <c r="H2472" s="1" t="s">
        <v>153</v>
      </c>
      <c r="I2472" s="1" t="s">
        <v>209</v>
      </c>
      <c r="J2472" s="1"/>
      <c r="K2472" s="1" t="s">
        <v>3569</v>
      </c>
      <c r="L2472" s="1" t="s">
        <v>143</v>
      </c>
      <c r="M2472" s="9">
        <v>44768.0</v>
      </c>
      <c r="N2472" s="9">
        <v>45120.0</v>
      </c>
      <c r="O2472" s="1"/>
      <c r="P2472" s="1">
        <v>8.33</v>
      </c>
      <c r="Q2472" s="1">
        <v>450000.0</v>
      </c>
      <c r="R2472" s="1">
        <v>462240.0</v>
      </c>
      <c r="S2472" s="9">
        <v>45113.0</v>
      </c>
      <c r="T2472" s="9">
        <v>45120.0</v>
      </c>
      <c r="U2472" s="1" t="s">
        <v>3574</v>
      </c>
      <c r="V2472" s="5">
        <f t="shared" si="240"/>
        <v>38504.592</v>
      </c>
      <c r="W2472" s="11">
        <f t="shared" si="456"/>
        <v>45435.41856</v>
      </c>
      <c r="X2472" s="9">
        <v>45143.0</v>
      </c>
      <c r="Y2472" s="5">
        <f t="shared" si="602"/>
        <v>41584.95936</v>
      </c>
      <c r="Z2472" s="5">
        <f t="shared" si="3"/>
        <v>28878.444</v>
      </c>
      <c r="AA2472" s="9">
        <v>45148.0</v>
      </c>
      <c r="AB2472" s="1" t="s">
        <v>3575</v>
      </c>
      <c r="AC2472" s="1" t="s">
        <v>55</v>
      </c>
      <c r="AD2472" s="12" t="s">
        <v>46</v>
      </c>
      <c r="AE2472" s="12" t="s">
        <v>47</v>
      </c>
      <c r="AF2472" s="12" t="s">
        <v>47</v>
      </c>
      <c r="AG2472" s="12" t="s">
        <v>47</v>
      </c>
      <c r="AH2472" s="12" t="s">
        <v>47</v>
      </c>
      <c r="AI2472" s="12" t="s">
        <v>47</v>
      </c>
    </row>
    <row r="2473">
      <c r="A2473" s="1" t="s">
        <v>3568</v>
      </c>
      <c r="B2473" s="13"/>
      <c r="C2473" s="1" t="s">
        <v>315</v>
      </c>
      <c r="D2473" s="1" t="s">
        <v>76</v>
      </c>
      <c r="E2473" s="1" t="s">
        <v>38</v>
      </c>
      <c r="F2473" s="1" t="s">
        <v>1523</v>
      </c>
      <c r="G2473" s="1" t="s">
        <v>152</v>
      </c>
      <c r="H2473" s="1" t="s">
        <v>153</v>
      </c>
      <c r="I2473" s="1" t="s">
        <v>209</v>
      </c>
      <c r="J2473" s="1"/>
      <c r="K2473" s="1" t="s">
        <v>3569</v>
      </c>
      <c r="L2473" s="1" t="s">
        <v>143</v>
      </c>
      <c r="M2473" s="9">
        <v>44768.0</v>
      </c>
      <c r="N2473" s="14">
        <v>45272.0</v>
      </c>
      <c r="O2473" s="1"/>
      <c r="P2473" s="1">
        <v>8.33</v>
      </c>
      <c r="Q2473" s="1">
        <v>432327.0</v>
      </c>
      <c r="R2473" s="1">
        <v>432327.0</v>
      </c>
      <c r="S2473" s="14">
        <v>45272.0</v>
      </c>
      <c r="T2473" s="14">
        <v>45279.0</v>
      </c>
      <c r="U2473" s="1" t="s">
        <v>3576</v>
      </c>
      <c r="V2473" s="5">
        <f t="shared" si="240"/>
        <v>36012.8391</v>
      </c>
      <c r="W2473" s="11">
        <f t="shared" si="456"/>
        <v>42495.15014</v>
      </c>
      <c r="X2473" s="14">
        <v>45279.0</v>
      </c>
      <c r="Y2473" s="5">
        <f t="shared" si="602"/>
        <v>38893.86623</v>
      </c>
      <c r="Z2473" s="5">
        <f t="shared" si="3"/>
        <v>27009.62933</v>
      </c>
      <c r="AA2473" s="14">
        <v>45279.0</v>
      </c>
      <c r="AB2473" s="1" t="s">
        <v>3576</v>
      </c>
      <c r="AC2473" s="1" t="s">
        <v>55</v>
      </c>
      <c r="AD2473" s="12" t="s">
        <v>46</v>
      </c>
      <c r="AE2473" s="12" t="s">
        <v>47</v>
      </c>
      <c r="AF2473" s="12" t="s">
        <v>47</v>
      </c>
      <c r="AG2473" s="12" t="s">
        <v>47</v>
      </c>
      <c r="AH2473" s="12" t="s">
        <v>47</v>
      </c>
      <c r="AI2473" s="12" t="s">
        <v>47</v>
      </c>
    </row>
    <row r="2474">
      <c r="A2474" s="1" t="s">
        <v>3568</v>
      </c>
      <c r="B2474" s="13"/>
      <c r="C2474" s="1" t="s">
        <v>315</v>
      </c>
      <c r="D2474" s="1" t="s">
        <v>76</v>
      </c>
      <c r="E2474" s="1" t="s">
        <v>38</v>
      </c>
      <c r="F2474" s="1" t="s">
        <v>1523</v>
      </c>
      <c r="G2474" s="1" t="s">
        <v>152</v>
      </c>
      <c r="H2474" s="1" t="s">
        <v>153</v>
      </c>
      <c r="I2474" s="1" t="s">
        <v>209</v>
      </c>
      <c r="J2474" s="1"/>
      <c r="K2474" s="1" t="s">
        <v>3569</v>
      </c>
      <c r="L2474" s="1" t="s">
        <v>143</v>
      </c>
      <c r="M2474" s="9">
        <v>44768.0</v>
      </c>
      <c r="N2474" s="9">
        <v>44768.0</v>
      </c>
      <c r="O2474" s="1"/>
      <c r="P2474" s="1">
        <v>8.33</v>
      </c>
      <c r="Q2474" s="1">
        <v>100000.0</v>
      </c>
      <c r="R2474" s="1">
        <v>300000.0</v>
      </c>
      <c r="S2474" s="10">
        <f>N2474+30</f>
        <v>44798</v>
      </c>
      <c r="V2474" s="5">
        <f t="shared" si="240"/>
        <v>24990</v>
      </c>
      <c r="W2474" s="11">
        <f t="shared" si="456"/>
        <v>29488.2</v>
      </c>
      <c r="Y2474" s="1"/>
      <c r="Z2474" s="5">
        <f t="shared" si="3"/>
        <v>18742.5</v>
      </c>
      <c r="AA2474" s="1"/>
      <c r="AB2474" s="1"/>
      <c r="AC2474" s="1" t="str">
        <f>IF(T2474="","C","O")</f>
        <v>C</v>
      </c>
      <c r="AD2474" s="12" t="s">
        <v>46</v>
      </c>
      <c r="AE2474" s="12" t="s">
        <v>46</v>
      </c>
      <c r="AF2474" s="12" t="s">
        <v>46</v>
      </c>
      <c r="AG2474" s="12"/>
      <c r="AH2474" s="12"/>
      <c r="AI2474" s="12"/>
    </row>
    <row r="2475">
      <c r="A2475" s="1" t="s">
        <v>3577</v>
      </c>
      <c r="B2475" s="13"/>
      <c r="C2475" s="1" t="s">
        <v>36</v>
      </c>
      <c r="D2475" s="1" t="s">
        <v>96</v>
      </c>
      <c r="E2475" s="1" t="s">
        <v>113</v>
      </c>
      <c r="F2475" s="1" t="s">
        <v>615</v>
      </c>
      <c r="G2475" s="1" t="s">
        <v>121</v>
      </c>
      <c r="H2475" s="1" t="s">
        <v>994</v>
      </c>
      <c r="I2475" s="1" t="s">
        <v>292</v>
      </c>
      <c r="J2475" s="1"/>
      <c r="K2475" s="1" t="s">
        <v>3578</v>
      </c>
      <c r="L2475" s="1" t="s">
        <v>53</v>
      </c>
      <c r="M2475" s="14">
        <v>44915.0</v>
      </c>
      <c r="N2475" s="9">
        <v>44956.0</v>
      </c>
      <c r="O2475" s="1"/>
      <c r="P2475" s="1">
        <v>8.33</v>
      </c>
      <c r="Q2475" s="1">
        <v>400000.0</v>
      </c>
      <c r="R2475" s="1">
        <v>408504.0</v>
      </c>
      <c r="S2475" s="9">
        <v>44949.0</v>
      </c>
      <c r="T2475" s="9">
        <v>44956.0</v>
      </c>
      <c r="U2475" s="1" t="s">
        <v>3579</v>
      </c>
      <c r="V2475" s="5">
        <f t="shared" si="240"/>
        <v>34028.3832</v>
      </c>
      <c r="W2475" s="11">
        <f t="shared" si="456"/>
        <v>40153.49218</v>
      </c>
      <c r="X2475" s="9">
        <v>44979.0</v>
      </c>
      <c r="Y2475" s="5">
        <f>W2475-(V2475*10%)</f>
        <v>36750.65386</v>
      </c>
      <c r="Z2475" s="5">
        <f t="shared" si="3"/>
        <v>25521.2874</v>
      </c>
      <c r="AA2475" s="9">
        <v>44983.0</v>
      </c>
      <c r="AB2475" s="1" t="s">
        <v>3579</v>
      </c>
      <c r="AC2475" s="1" t="s">
        <v>55</v>
      </c>
      <c r="AD2475" s="12" t="s">
        <v>46</v>
      </c>
      <c r="AE2475" s="12" t="s">
        <v>46</v>
      </c>
      <c r="AF2475" s="12" t="s">
        <v>46</v>
      </c>
      <c r="AG2475" s="12" t="s">
        <v>46</v>
      </c>
      <c r="AH2475" s="12" t="s">
        <v>46</v>
      </c>
      <c r="AI2475" s="12" t="s">
        <v>46</v>
      </c>
    </row>
    <row r="2476">
      <c r="A2476" s="1" t="s">
        <v>3580</v>
      </c>
      <c r="B2476" s="13"/>
      <c r="C2476" s="1" t="s">
        <v>36</v>
      </c>
      <c r="D2476" s="1" t="s">
        <v>96</v>
      </c>
      <c r="E2476" s="1" t="s">
        <v>113</v>
      </c>
      <c r="F2476" s="1" t="s">
        <v>3581</v>
      </c>
      <c r="G2476" s="1" t="s">
        <v>310</v>
      </c>
      <c r="H2476" s="1" t="s">
        <v>311</v>
      </c>
      <c r="I2476" s="1" t="s">
        <v>42</v>
      </c>
      <c r="J2476" s="1"/>
      <c r="K2476" s="1" t="s">
        <v>3582</v>
      </c>
      <c r="L2476" s="1" t="s">
        <v>99</v>
      </c>
      <c r="M2476" s="9">
        <v>45141.0</v>
      </c>
      <c r="N2476" s="9">
        <v>44993.0</v>
      </c>
      <c r="O2476" s="1"/>
      <c r="P2476" s="1">
        <v>8.33</v>
      </c>
      <c r="Q2476" s="1">
        <v>300000.0</v>
      </c>
      <c r="R2476" s="1">
        <v>300000.0</v>
      </c>
      <c r="S2476" s="10">
        <f t="shared" ref="S2476:S2486" si="603">N2476+90</f>
        <v>45083</v>
      </c>
      <c r="V2476" s="5">
        <f t="shared" si="240"/>
        <v>24990</v>
      </c>
      <c r="W2476" s="11">
        <f t="shared" si="456"/>
        <v>29488.2</v>
      </c>
      <c r="Z2476" s="5">
        <f t="shared" si="3"/>
        <v>18742.5</v>
      </c>
      <c r="AB2476" s="1"/>
      <c r="AC2476" s="1" t="str">
        <f>IF(T2476="","C","O")</f>
        <v>C</v>
      </c>
      <c r="AD2476" s="12" t="s">
        <v>47</v>
      </c>
      <c r="AE2476" s="12" t="s">
        <v>46</v>
      </c>
      <c r="AF2476" s="12" t="s">
        <v>47</v>
      </c>
      <c r="AG2476" s="12"/>
      <c r="AH2476" s="12"/>
      <c r="AI2476" s="12"/>
    </row>
    <row r="2477">
      <c r="A2477" s="1" t="s">
        <v>3580</v>
      </c>
      <c r="B2477" s="13"/>
      <c r="C2477" s="1" t="s">
        <v>36</v>
      </c>
      <c r="D2477" s="1" t="s">
        <v>96</v>
      </c>
      <c r="E2477" s="1" t="s">
        <v>113</v>
      </c>
      <c r="F2477" s="1" t="s">
        <v>3581</v>
      </c>
      <c r="G2477" s="1" t="s">
        <v>310</v>
      </c>
      <c r="H2477" s="1" t="s">
        <v>311</v>
      </c>
      <c r="I2477" s="1" t="s">
        <v>42</v>
      </c>
      <c r="J2477" s="1"/>
      <c r="K2477" s="1" t="s">
        <v>3582</v>
      </c>
      <c r="L2477" s="1" t="s">
        <v>99</v>
      </c>
      <c r="M2477" s="9">
        <v>45141.0</v>
      </c>
      <c r="N2477" s="9">
        <v>44993.0</v>
      </c>
      <c r="O2477" s="1"/>
      <c r="P2477" s="1">
        <v>8.33</v>
      </c>
      <c r="Q2477" s="1">
        <v>300000.0</v>
      </c>
      <c r="R2477" s="1">
        <v>300000.0</v>
      </c>
      <c r="S2477" s="10">
        <f t="shared" si="603"/>
        <v>45083</v>
      </c>
      <c r="V2477" s="5">
        <f t="shared" si="240"/>
        <v>24990</v>
      </c>
      <c r="W2477" s="11">
        <f t="shared" si="456"/>
        <v>29488.2</v>
      </c>
      <c r="Z2477" s="5">
        <f t="shared" si="3"/>
        <v>18742.5</v>
      </c>
      <c r="AB2477" s="1"/>
      <c r="AC2477" s="1" t="s">
        <v>45</v>
      </c>
      <c r="AD2477" s="12" t="s">
        <v>47</v>
      </c>
      <c r="AE2477" s="12" t="s">
        <v>46</v>
      </c>
      <c r="AF2477" s="12" t="s">
        <v>47</v>
      </c>
      <c r="AG2477" s="12"/>
      <c r="AH2477" s="12"/>
      <c r="AI2477" s="12"/>
    </row>
    <row r="2478">
      <c r="A2478" s="1" t="s">
        <v>3580</v>
      </c>
      <c r="B2478" s="13"/>
      <c r="C2478" s="1" t="s">
        <v>36</v>
      </c>
      <c r="D2478" s="1" t="s">
        <v>96</v>
      </c>
      <c r="E2478" s="1" t="s">
        <v>113</v>
      </c>
      <c r="F2478" s="1" t="s">
        <v>3581</v>
      </c>
      <c r="G2478" s="1" t="s">
        <v>310</v>
      </c>
      <c r="H2478" s="1" t="s">
        <v>311</v>
      </c>
      <c r="I2478" s="1" t="s">
        <v>42</v>
      </c>
      <c r="J2478" s="1"/>
      <c r="K2478" s="1" t="s">
        <v>3582</v>
      </c>
      <c r="L2478" s="1" t="s">
        <v>99</v>
      </c>
      <c r="M2478" s="9">
        <v>45141.0</v>
      </c>
      <c r="N2478" s="9">
        <v>44993.0</v>
      </c>
      <c r="O2478" s="1"/>
      <c r="P2478" s="1">
        <v>8.33</v>
      </c>
      <c r="Q2478" s="1">
        <v>300000.0</v>
      </c>
      <c r="R2478" s="1">
        <v>300000.0</v>
      </c>
      <c r="S2478" s="10">
        <f t="shared" si="603"/>
        <v>45083</v>
      </c>
      <c r="V2478" s="5">
        <f t="shared" si="240"/>
        <v>24990</v>
      </c>
      <c r="W2478" s="11">
        <f t="shared" si="456"/>
        <v>29488.2</v>
      </c>
      <c r="Z2478" s="5">
        <f t="shared" si="3"/>
        <v>18742.5</v>
      </c>
      <c r="AB2478" s="1"/>
      <c r="AC2478" s="1" t="s">
        <v>45</v>
      </c>
      <c r="AD2478" s="12" t="s">
        <v>47</v>
      </c>
      <c r="AE2478" s="12" t="s">
        <v>46</v>
      </c>
      <c r="AF2478" s="12" t="s">
        <v>47</v>
      </c>
      <c r="AG2478" s="12"/>
      <c r="AH2478" s="12"/>
      <c r="AI2478" s="12"/>
    </row>
    <row r="2479">
      <c r="A2479" s="1" t="s">
        <v>3580</v>
      </c>
      <c r="B2479" s="13"/>
      <c r="C2479" s="1" t="s">
        <v>36</v>
      </c>
      <c r="D2479" s="1" t="s">
        <v>96</v>
      </c>
      <c r="E2479" s="1" t="s">
        <v>113</v>
      </c>
      <c r="F2479" s="1" t="s">
        <v>3581</v>
      </c>
      <c r="G2479" s="1" t="s">
        <v>310</v>
      </c>
      <c r="H2479" s="1" t="s">
        <v>311</v>
      </c>
      <c r="I2479" s="1" t="s">
        <v>42</v>
      </c>
      <c r="J2479" s="1"/>
      <c r="K2479" s="1" t="s">
        <v>3582</v>
      </c>
      <c r="L2479" s="1" t="s">
        <v>99</v>
      </c>
      <c r="M2479" s="9">
        <v>45141.0</v>
      </c>
      <c r="N2479" s="9">
        <v>44993.0</v>
      </c>
      <c r="O2479" s="1"/>
      <c r="P2479" s="1">
        <v>8.33</v>
      </c>
      <c r="Q2479" s="1">
        <v>300000.0</v>
      </c>
      <c r="R2479" s="1">
        <v>300000.0</v>
      </c>
      <c r="S2479" s="10">
        <f t="shared" si="603"/>
        <v>45083</v>
      </c>
      <c r="V2479" s="5">
        <f t="shared" si="240"/>
        <v>24990</v>
      </c>
      <c r="W2479" s="11">
        <f t="shared" si="456"/>
        <v>29488.2</v>
      </c>
      <c r="Z2479" s="5">
        <f t="shared" si="3"/>
        <v>18742.5</v>
      </c>
      <c r="AC2479" s="1" t="s">
        <v>45</v>
      </c>
      <c r="AD2479" s="12" t="s">
        <v>47</v>
      </c>
      <c r="AE2479" s="12" t="s">
        <v>46</v>
      </c>
      <c r="AF2479" s="12" t="s">
        <v>47</v>
      </c>
      <c r="AG2479" s="12"/>
      <c r="AH2479" s="12"/>
      <c r="AI2479" s="12"/>
    </row>
    <row r="2480">
      <c r="A2480" s="1" t="s">
        <v>3580</v>
      </c>
      <c r="B2480" s="13"/>
      <c r="C2480" s="1" t="s">
        <v>36</v>
      </c>
      <c r="D2480" s="1" t="s">
        <v>96</v>
      </c>
      <c r="E2480" s="1" t="s">
        <v>113</v>
      </c>
      <c r="F2480" s="1" t="s">
        <v>3581</v>
      </c>
      <c r="G2480" s="1" t="s">
        <v>310</v>
      </c>
      <c r="H2480" s="1" t="s">
        <v>311</v>
      </c>
      <c r="I2480" s="1" t="s">
        <v>42</v>
      </c>
      <c r="J2480" s="1"/>
      <c r="K2480" s="1" t="s">
        <v>3582</v>
      </c>
      <c r="L2480" s="1" t="s">
        <v>99</v>
      </c>
      <c r="M2480" s="9">
        <v>45141.0</v>
      </c>
      <c r="N2480" s="9">
        <v>44993.0</v>
      </c>
      <c r="O2480" s="1"/>
      <c r="P2480" s="1">
        <v>8.33</v>
      </c>
      <c r="Q2480" s="1">
        <v>300000.0</v>
      </c>
      <c r="R2480" s="1">
        <v>300000.0</v>
      </c>
      <c r="S2480" s="10">
        <f t="shared" si="603"/>
        <v>45083</v>
      </c>
      <c r="V2480" s="5">
        <f t="shared" si="240"/>
        <v>24990</v>
      </c>
      <c r="W2480" s="11">
        <f t="shared" si="456"/>
        <v>29488.2</v>
      </c>
      <c r="Z2480" s="5">
        <f t="shared" si="3"/>
        <v>18742.5</v>
      </c>
      <c r="AC2480" s="1" t="str">
        <f t="shared" ref="AC2480:AC2481" si="604">IF(T2480="","C","O")</f>
        <v>C</v>
      </c>
      <c r="AD2480" s="12" t="s">
        <v>47</v>
      </c>
      <c r="AE2480" s="12" t="s">
        <v>46</v>
      </c>
      <c r="AF2480" s="12" t="s">
        <v>47</v>
      </c>
      <c r="AG2480" s="12"/>
      <c r="AH2480" s="12"/>
      <c r="AI2480" s="12"/>
    </row>
    <row r="2481">
      <c r="A2481" s="1" t="s">
        <v>3580</v>
      </c>
      <c r="B2481" s="13"/>
      <c r="C2481" s="1" t="s">
        <v>36</v>
      </c>
      <c r="D2481" s="1" t="s">
        <v>96</v>
      </c>
      <c r="E2481" s="1" t="s">
        <v>113</v>
      </c>
      <c r="F2481" s="1" t="s">
        <v>3581</v>
      </c>
      <c r="G2481" s="1" t="s">
        <v>310</v>
      </c>
      <c r="H2481" s="1" t="s">
        <v>311</v>
      </c>
      <c r="I2481" s="1" t="s">
        <v>42</v>
      </c>
      <c r="J2481" s="1"/>
      <c r="K2481" s="1" t="s">
        <v>3582</v>
      </c>
      <c r="L2481" s="1" t="s">
        <v>99</v>
      </c>
      <c r="M2481" s="9">
        <v>45141.0</v>
      </c>
      <c r="N2481" s="9">
        <v>44993.0</v>
      </c>
      <c r="O2481" s="1"/>
      <c r="P2481" s="1">
        <v>8.33</v>
      </c>
      <c r="Q2481" s="1">
        <v>300000.0</v>
      </c>
      <c r="R2481" s="1">
        <v>300000.0</v>
      </c>
      <c r="S2481" s="10">
        <f t="shared" si="603"/>
        <v>45083</v>
      </c>
      <c r="V2481" s="5">
        <f t="shared" si="240"/>
        <v>24990</v>
      </c>
      <c r="W2481" s="11">
        <f t="shared" si="456"/>
        <v>29488.2</v>
      </c>
      <c r="Z2481" s="5">
        <f t="shared" si="3"/>
        <v>18742.5</v>
      </c>
      <c r="AB2481" s="1"/>
      <c r="AC2481" s="1" t="str">
        <f t="shared" si="604"/>
        <v>C</v>
      </c>
      <c r="AD2481" s="12" t="s">
        <v>47</v>
      </c>
      <c r="AE2481" s="12" t="s">
        <v>46</v>
      </c>
      <c r="AF2481" s="12" t="s">
        <v>47</v>
      </c>
      <c r="AG2481" s="12"/>
      <c r="AH2481" s="12"/>
      <c r="AI2481" s="12"/>
    </row>
    <row r="2482">
      <c r="A2482" s="1" t="s">
        <v>3580</v>
      </c>
      <c r="B2482" s="13"/>
      <c r="C2482" s="1" t="s">
        <v>36</v>
      </c>
      <c r="D2482" s="1" t="s">
        <v>96</v>
      </c>
      <c r="E2482" s="1" t="s">
        <v>113</v>
      </c>
      <c r="F2482" s="1" t="s">
        <v>3581</v>
      </c>
      <c r="G2482" s="1" t="s">
        <v>310</v>
      </c>
      <c r="H2482" s="1" t="s">
        <v>311</v>
      </c>
      <c r="I2482" s="1" t="s">
        <v>42</v>
      </c>
      <c r="J2482" s="1"/>
      <c r="K2482" s="1" t="s">
        <v>3582</v>
      </c>
      <c r="L2482" s="1" t="s">
        <v>99</v>
      </c>
      <c r="M2482" s="9">
        <v>45141.0</v>
      </c>
      <c r="N2482" s="9">
        <v>44993.0</v>
      </c>
      <c r="O2482" s="1"/>
      <c r="P2482" s="1">
        <v>8.33</v>
      </c>
      <c r="Q2482" s="1">
        <v>300000.0</v>
      </c>
      <c r="R2482" s="1">
        <v>300000.0</v>
      </c>
      <c r="S2482" s="10">
        <f t="shared" si="603"/>
        <v>45083</v>
      </c>
      <c r="V2482" s="5">
        <f t="shared" si="240"/>
        <v>24990</v>
      </c>
      <c r="W2482" s="11">
        <f t="shared" si="456"/>
        <v>29488.2</v>
      </c>
      <c r="X2482" s="1"/>
      <c r="Y2482" s="1"/>
      <c r="Z2482" s="5">
        <f t="shared" si="3"/>
        <v>18742.5</v>
      </c>
      <c r="AA2482" s="1"/>
      <c r="AB2482" s="1"/>
      <c r="AC2482" s="1" t="s">
        <v>45</v>
      </c>
      <c r="AD2482" s="12" t="s">
        <v>47</v>
      </c>
      <c r="AE2482" s="12" t="s">
        <v>46</v>
      </c>
      <c r="AF2482" s="12" t="s">
        <v>47</v>
      </c>
      <c r="AG2482" s="12"/>
      <c r="AH2482" s="12"/>
      <c r="AI2482" s="12"/>
    </row>
    <row r="2483">
      <c r="A2483" s="1" t="s">
        <v>3583</v>
      </c>
      <c r="B2483" s="13"/>
      <c r="C2483" s="1" t="s">
        <v>36</v>
      </c>
      <c r="D2483" s="1" t="s">
        <v>76</v>
      </c>
      <c r="E2483" s="1" t="s">
        <v>77</v>
      </c>
      <c r="F2483" s="1" t="s">
        <v>160</v>
      </c>
      <c r="G2483" s="1" t="s">
        <v>152</v>
      </c>
      <c r="H2483" s="1" t="s">
        <v>153</v>
      </c>
      <c r="I2483" s="1" t="s">
        <v>234</v>
      </c>
      <c r="J2483" s="1"/>
      <c r="K2483" s="1" t="s">
        <v>3584</v>
      </c>
      <c r="L2483" s="1" t="s">
        <v>53</v>
      </c>
      <c r="M2483" s="9">
        <v>44652.0</v>
      </c>
      <c r="N2483" s="9">
        <v>44870.0</v>
      </c>
      <c r="O2483" s="1"/>
      <c r="P2483" s="1">
        <v>8.33</v>
      </c>
      <c r="Q2483" s="1">
        <v>300000.0</v>
      </c>
      <c r="R2483" s="1">
        <v>300000.0</v>
      </c>
      <c r="S2483" s="10">
        <f t="shared" si="603"/>
        <v>44960</v>
      </c>
      <c r="V2483" s="5">
        <f t="shared" si="240"/>
        <v>24990</v>
      </c>
      <c r="W2483" s="11">
        <f t="shared" si="456"/>
        <v>29488.2</v>
      </c>
      <c r="Z2483" s="5">
        <f t="shared" si="3"/>
        <v>18742.5</v>
      </c>
      <c r="AC2483" s="1" t="str">
        <f t="shared" ref="AC2483:AC2485" si="605">IF(T2483="","C","O")</f>
        <v>C</v>
      </c>
      <c r="AD2483" s="12" t="s">
        <v>46</v>
      </c>
      <c r="AE2483" s="12" t="s">
        <v>46</v>
      </c>
      <c r="AF2483" s="12" t="s">
        <v>46</v>
      </c>
      <c r="AG2483" s="12"/>
      <c r="AH2483" s="12"/>
      <c r="AI2483" s="12"/>
    </row>
    <row r="2484">
      <c r="A2484" s="1" t="s">
        <v>3583</v>
      </c>
      <c r="B2484" s="13"/>
      <c r="C2484" s="1" t="s">
        <v>36</v>
      </c>
      <c r="D2484" s="1" t="s">
        <v>76</v>
      </c>
      <c r="E2484" s="1" t="s">
        <v>77</v>
      </c>
      <c r="F2484" s="1" t="s">
        <v>160</v>
      </c>
      <c r="G2484" s="1" t="s">
        <v>152</v>
      </c>
      <c r="H2484" s="1" t="s">
        <v>153</v>
      </c>
      <c r="I2484" s="1" t="s">
        <v>234</v>
      </c>
      <c r="J2484" s="1"/>
      <c r="K2484" s="1" t="s">
        <v>3584</v>
      </c>
      <c r="L2484" s="1" t="s">
        <v>53</v>
      </c>
      <c r="M2484" s="9">
        <v>44652.0</v>
      </c>
      <c r="N2484" s="9">
        <v>44870.0</v>
      </c>
      <c r="O2484" s="1"/>
      <c r="P2484" s="1">
        <v>8.33</v>
      </c>
      <c r="Q2484" s="1">
        <v>300000.0</v>
      </c>
      <c r="R2484" s="1">
        <v>300000.0</v>
      </c>
      <c r="S2484" s="10">
        <f t="shared" si="603"/>
        <v>44960</v>
      </c>
      <c r="V2484" s="5">
        <f t="shared" si="240"/>
        <v>24990</v>
      </c>
      <c r="W2484" s="11">
        <f t="shared" si="456"/>
        <v>29488.2</v>
      </c>
      <c r="Z2484" s="5">
        <f t="shared" si="3"/>
        <v>18742.5</v>
      </c>
      <c r="AC2484" s="1" t="str">
        <f t="shared" si="605"/>
        <v>C</v>
      </c>
      <c r="AD2484" s="12" t="s">
        <v>46</v>
      </c>
      <c r="AE2484" s="12" t="s">
        <v>46</v>
      </c>
      <c r="AF2484" s="12" t="s">
        <v>46</v>
      </c>
      <c r="AG2484" s="12"/>
      <c r="AH2484" s="12"/>
      <c r="AI2484" s="12"/>
    </row>
    <row r="2485">
      <c r="A2485" s="1" t="s">
        <v>3583</v>
      </c>
      <c r="B2485" s="13"/>
      <c r="C2485" s="1" t="s">
        <v>36</v>
      </c>
      <c r="D2485" s="1" t="s">
        <v>76</v>
      </c>
      <c r="E2485" s="1" t="s">
        <v>77</v>
      </c>
      <c r="F2485" s="1" t="s">
        <v>160</v>
      </c>
      <c r="G2485" s="1" t="s">
        <v>152</v>
      </c>
      <c r="H2485" s="1" t="s">
        <v>153</v>
      </c>
      <c r="I2485" s="1" t="s">
        <v>234</v>
      </c>
      <c r="J2485" s="1"/>
      <c r="K2485" s="1" t="s">
        <v>3584</v>
      </c>
      <c r="L2485" s="1" t="s">
        <v>53</v>
      </c>
      <c r="M2485" s="9">
        <v>44652.0</v>
      </c>
      <c r="N2485" s="9">
        <v>44870.0</v>
      </c>
      <c r="O2485" s="1"/>
      <c r="P2485" s="1">
        <v>8.33</v>
      </c>
      <c r="Q2485" s="1">
        <v>300000.0</v>
      </c>
      <c r="R2485" s="1">
        <v>300000.0</v>
      </c>
      <c r="S2485" s="10">
        <f t="shared" si="603"/>
        <v>44960</v>
      </c>
      <c r="V2485" s="5">
        <f t="shared" si="240"/>
        <v>24990</v>
      </c>
      <c r="W2485" s="11">
        <f t="shared" si="456"/>
        <v>29488.2</v>
      </c>
      <c r="X2485" s="1"/>
      <c r="Y2485" s="1"/>
      <c r="Z2485" s="5">
        <f t="shared" si="3"/>
        <v>18742.5</v>
      </c>
      <c r="AA2485" s="1"/>
      <c r="AB2485" s="1"/>
      <c r="AC2485" s="1" t="str">
        <f t="shared" si="605"/>
        <v>C</v>
      </c>
      <c r="AD2485" s="12" t="s">
        <v>46</v>
      </c>
      <c r="AE2485" s="12" t="s">
        <v>46</v>
      </c>
      <c r="AF2485" s="12" t="s">
        <v>46</v>
      </c>
      <c r="AG2485" s="12"/>
      <c r="AH2485" s="12"/>
      <c r="AI2485" s="12"/>
    </row>
    <row r="2486">
      <c r="A2486" s="1" t="s">
        <v>3585</v>
      </c>
      <c r="B2486" s="13"/>
      <c r="C2486" s="1" t="s">
        <v>36</v>
      </c>
      <c r="D2486" s="1" t="s">
        <v>96</v>
      </c>
      <c r="E2486" s="1" t="s">
        <v>77</v>
      </c>
      <c r="F2486" s="1" t="s">
        <v>139</v>
      </c>
      <c r="G2486" s="1" t="s">
        <v>121</v>
      </c>
      <c r="H2486" s="1" t="s">
        <v>994</v>
      </c>
      <c r="I2486" s="1" t="s">
        <v>129</v>
      </c>
      <c r="J2486" s="1"/>
      <c r="K2486" s="1" t="s">
        <v>3586</v>
      </c>
      <c r="L2486" s="1" t="s">
        <v>44</v>
      </c>
      <c r="M2486" s="9">
        <v>45166.0</v>
      </c>
      <c r="N2486" s="9">
        <v>45068.0</v>
      </c>
      <c r="O2486" s="1"/>
      <c r="P2486" s="1">
        <v>8.33</v>
      </c>
      <c r="Q2486" s="1">
        <v>500000.0</v>
      </c>
      <c r="R2486" s="1">
        <v>300000.0</v>
      </c>
      <c r="S2486" s="10">
        <f t="shared" si="603"/>
        <v>45158</v>
      </c>
      <c r="V2486" s="5">
        <f t="shared" si="240"/>
        <v>24990</v>
      </c>
      <c r="W2486" s="11">
        <f t="shared" si="456"/>
        <v>29488.2</v>
      </c>
      <c r="Z2486" s="5">
        <f t="shared" si="3"/>
        <v>18742.5</v>
      </c>
      <c r="AC2486" s="1" t="s">
        <v>45</v>
      </c>
      <c r="AD2486" s="12" t="s">
        <v>47</v>
      </c>
      <c r="AE2486" s="12" t="s">
        <v>47</v>
      </c>
      <c r="AF2486" s="12" t="s">
        <v>47</v>
      </c>
      <c r="AG2486" s="12"/>
      <c r="AH2486" s="12"/>
      <c r="AI2486" s="12"/>
    </row>
    <row r="2487">
      <c r="A2487" s="1" t="s">
        <v>3587</v>
      </c>
      <c r="B2487" s="13"/>
      <c r="C2487" s="1" t="s">
        <v>132</v>
      </c>
      <c r="D2487" s="1" t="s">
        <v>37</v>
      </c>
      <c r="E2487" s="1" t="s">
        <v>38</v>
      </c>
      <c r="F2487" s="1" t="s">
        <v>575</v>
      </c>
      <c r="G2487" s="1" t="s">
        <v>354</v>
      </c>
      <c r="H2487" s="1" t="s">
        <v>355</v>
      </c>
      <c r="I2487" s="1" t="s">
        <v>42</v>
      </c>
      <c r="J2487" s="20"/>
      <c r="K2487" s="20" t="s">
        <v>3588</v>
      </c>
      <c r="L2487" s="1" t="s">
        <v>99</v>
      </c>
      <c r="M2487" s="9">
        <v>44713.0</v>
      </c>
      <c r="N2487" s="9">
        <v>44713.0</v>
      </c>
      <c r="O2487" s="1"/>
      <c r="P2487" s="1">
        <v>8.33</v>
      </c>
      <c r="Q2487" s="1">
        <v>500000.0</v>
      </c>
      <c r="R2487" s="1">
        <v>300000.0</v>
      </c>
      <c r="S2487" s="14">
        <v>44907.0</v>
      </c>
      <c r="T2487" s="14">
        <v>44907.0</v>
      </c>
      <c r="U2487" s="1" t="s">
        <v>3589</v>
      </c>
      <c r="V2487" s="5">
        <f t="shared" si="240"/>
        <v>24990</v>
      </c>
      <c r="W2487" s="11">
        <f t="shared" si="456"/>
        <v>29488.2</v>
      </c>
      <c r="X2487" s="14"/>
      <c r="Y2487" s="5"/>
      <c r="Z2487" s="5">
        <f t="shared" si="3"/>
        <v>18742.5</v>
      </c>
      <c r="AA2487" s="14"/>
      <c r="AC2487" s="1" t="s">
        <v>162</v>
      </c>
      <c r="AD2487" s="12" t="s">
        <v>46</v>
      </c>
      <c r="AE2487" s="12" t="s">
        <v>46</v>
      </c>
      <c r="AF2487" s="12" t="s">
        <v>46</v>
      </c>
      <c r="AG2487" s="12" t="s">
        <v>46</v>
      </c>
      <c r="AH2487" s="12"/>
      <c r="AI2487" s="12"/>
    </row>
    <row r="2488">
      <c r="A2488" s="1" t="s">
        <v>3590</v>
      </c>
      <c r="B2488" s="13"/>
      <c r="C2488" s="1" t="s">
        <v>36</v>
      </c>
      <c r="D2488" s="1" t="s">
        <v>76</v>
      </c>
      <c r="E2488" s="1" t="s">
        <v>82</v>
      </c>
      <c r="F2488" s="1" t="s">
        <v>831</v>
      </c>
      <c r="G2488" s="1" t="s">
        <v>40</v>
      </c>
      <c r="H2488" s="1" t="s">
        <v>41</v>
      </c>
      <c r="I2488" s="1" t="s">
        <v>42</v>
      </c>
      <c r="J2488" s="1"/>
      <c r="K2488" s="1" t="s">
        <v>3591</v>
      </c>
      <c r="L2488" s="1" t="s">
        <v>143</v>
      </c>
      <c r="M2488" s="9">
        <v>45316.0</v>
      </c>
      <c r="N2488" s="9">
        <v>45316.0</v>
      </c>
      <c r="O2488" s="1"/>
      <c r="P2488" s="1">
        <v>8.33</v>
      </c>
      <c r="Q2488" s="1">
        <v>500000.0</v>
      </c>
      <c r="R2488" s="1">
        <v>660000.0</v>
      </c>
      <c r="S2488" s="9">
        <v>45348.0</v>
      </c>
      <c r="T2488" s="9">
        <v>45351.0</v>
      </c>
      <c r="U2488" s="1" t="s">
        <v>3592</v>
      </c>
      <c r="V2488" s="5">
        <f t="shared" si="240"/>
        <v>54978</v>
      </c>
      <c r="W2488" s="11">
        <f t="shared" si="456"/>
        <v>64874.04</v>
      </c>
      <c r="X2488" s="9">
        <v>45378.0</v>
      </c>
      <c r="Y2488" s="5">
        <f>W2488-(V2488*10%)</f>
        <v>59376.24</v>
      </c>
      <c r="Z2488" s="5">
        <f t="shared" si="3"/>
        <v>41233.5</v>
      </c>
      <c r="AA2488" s="9">
        <v>45382.0</v>
      </c>
      <c r="AB2488" s="1" t="s">
        <v>3592</v>
      </c>
      <c r="AC2488" s="1" t="s">
        <v>55</v>
      </c>
      <c r="AD2488" s="12" t="s">
        <v>47</v>
      </c>
      <c r="AE2488" s="12" t="s">
        <v>47</v>
      </c>
      <c r="AF2488" s="12" t="s">
        <v>47</v>
      </c>
      <c r="AG2488" s="12" t="s">
        <v>47</v>
      </c>
      <c r="AH2488" s="12" t="s">
        <v>47</v>
      </c>
      <c r="AI2488" s="12" t="s">
        <v>47</v>
      </c>
    </row>
    <row r="2489">
      <c r="A2489" s="1" t="s">
        <v>3590</v>
      </c>
      <c r="B2489" s="13"/>
      <c r="C2489" s="1" t="s">
        <v>36</v>
      </c>
      <c r="D2489" s="1" t="s">
        <v>76</v>
      </c>
      <c r="E2489" s="1" t="s">
        <v>82</v>
      </c>
      <c r="F2489" s="1" t="s">
        <v>831</v>
      </c>
      <c r="G2489" s="1" t="s">
        <v>40</v>
      </c>
      <c r="H2489" s="1" t="s">
        <v>41</v>
      </c>
      <c r="I2489" s="1" t="s">
        <v>42</v>
      </c>
      <c r="J2489" s="1"/>
      <c r="K2489" s="1" t="s">
        <v>3591</v>
      </c>
      <c r="L2489" s="1" t="s">
        <v>143</v>
      </c>
      <c r="M2489" s="9">
        <v>45316.0</v>
      </c>
      <c r="N2489" s="9">
        <v>45317.0</v>
      </c>
      <c r="O2489" s="1"/>
      <c r="P2489" s="1">
        <v>8.33</v>
      </c>
      <c r="Q2489" s="1">
        <v>300000.0</v>
      </c>
      <c r="R2489" s="1">
        <v>300000.0</v>
      </c>
      <c r="S2489" s="10">
        <f t="shared" ref="S2489:S2490" si="606">N2489+30</f>
        <v>45347</v>
      </c>
      <c r="V2489" s="5">
        <f t="shared" si="240"/>
        <v>24990</v>
      </c>
      <c r="W2489" s="11">
        <f t="shared" si="456"/>
        <v>29488.2</v>
      </c>
      <c r="Z2489" s="5">
        <f t="shared" si="3"/>
        <v>18742.5</v>
      </c>
      <c r="AB2489" s="1"/>
      <c r="AC2489" s="1" t="str">
        <f>IF(T2489="","C","O")</f>
        <v>C</v>
      </c>
      <c r="AD2489" s="12" t="s">
        <v>47</v>
      </c>
      <c r="AE2489" s="12" t="s">
        <v>47</v>
      </c>
      <c r="AF2489" s="12" t="s">
        <v>47</v>
      </c>
      <c r="AG2489" s="12"/>
      <c r="AH2489" s="12"/>
      <c r="AI2489" s="12"/>
    </row>
    <row r="2490">
      <c r="A2490" s="1" t="s">
        <v>3590</v>
      </c>
      <c r="B2490" s="13"/>
      <c r="C2490" s="1" t="s">
        <v>36</v>
      </c>
      <c r="D2490" s="1" t="s">
        <v>76</v>
      </c>
      <c r="E2490" s="1" t="s">
        <v>82</v>
      </c>
      <c r="F2490" s="1" t="s">
        <v>831</v>
      </c>
      <c r="G2490" s="1" t="s">
        <v>40</v>
      </c>
      <c r="H2490" s="1" t="s">
        <v>41</v>
      </c>
      <c r="I2490" s="1" t="s">
        <v>42</v>
      </c>
      <c r="J2490" s="1"/>
      <c r="K2490" s="1" t="s">
        <v>3591</v>
      </c>
      <c r="L2490" s="1" t="s">
        <v>143</v>
      </c>
      <c r="M2490" s="9">
        <v>45316.0</v>
      </c>
      <c r="N2490" s="9">
        <v>45316.0</v>
      </c>
      <c r="O2490" s="1"/>
      <c r="P2490" s="1">
        <v>8.33</v>
      </c>
      <c r="Q2490" s="1">
        <v>300000.0</v>
      </c>
      <c r="R2490" s="1">
        <v>300000.0</v>
      </c>
      <c r="S2490" s="10">
        <f t="shared" si="606"/>
        <v>45346</v>
      </c>
      <c r="V2490" s="5">
        <f t="shared" si="240"/>
        <v>24990</v>
      </c>
      <c r="W2490" s="11">
        <f t="shared" si="456"/>
        <v>29488.2</v>
      </c>
      <c r="Z2490" s="5">
        <f t="shared" si="3"/>
        <v>18742.5</v>
      </c>
      <c r="AB2490" s="1"/>
      <c r="AC2490" s="1" t="s">
        <v>45</v>
      </c>
      <c r="AD2490" s="12" t="s">
        <v>47</v>
      </c>
      <c r="AE2490" s="12" t="s">
        <v>47</v>
      </c>
      <c r="AF2490" s="12" t="s">
        <v>47</v>
      </c>
      <c r="AG2490" s="12"/>
      <c r="AH2490" s="12"/>
      <c r="AI2490" s="12"/>
    </row>
    <row r="2491">
      <c r="A2491" s="1" t="s">
        <v>3593</v>
      </c>
      <c r="B2491" s="13"/>
      <c r="C2491" s="1" t="s">
        <v>132</v>
      </c>
      <c r="D2491" s="1" t="s">
        <v>96</v>
      </c>
      <c r="E2491" s="1" t="s">
        <v>38</v>
      </c>
      <c r="F2491" s="1" t="s">
        <v>220</v>
      </c>
      <c r="G2491" s="1" t="s">
        <v>115</v>
      </c>
      <c r="H2491" s="1" t="s">
        <v>116</v>
      </c>
      <c r="I2491" s="1" t="s">
        <v>42</v>
      </c>
      <c r="J2491" s="1"/>
      <c r="K2491" s="1" t="s">
        <v>3594</v>
      </c>
      <c r="L2491" s="1" t="s">
        <v>99</v>
      </c>
      <c r="M2491" s="9">
        <v>45363.0</v>
      </c>
      <c r="N2491" s="9">
        <v>45363.0</v>
      </c>
      <c r="O2491" s="1"/>
      <c r="P2491" s="1">
        <v>8.33</v>
      </c>
      <c r="Q2491" s="1">
        <v>300000.0</v>
      </c>
      <c r="R2491" s="1">
        <v>1600000.0</v>
      </c>
      <c r="S2491" s="9">
        <v>45170.0</v>
      </c>
      <c r="T2491" s="9">
        <v>44949.0</v>
      </c>
      <c r="U2491" s="1" t="s">
        <v>3595</v>
      </c>
      <c r="V2491" s="5">
        <f t="shared" si="240"/>
        <v>133280</v>
      </c>
      <c r="W2491" s="11">
        <f t="shared" si="456"/>
        <v>157270.4</v>
      </c>
      <c r="X2491" s="9">
        <v>44974.0</v>
      </c>
      <c r="Y2491" s="5">
        <f>W2491</f>
        <v>157270.4</v>
      </c>
      <c r="Z2491" s="5">
        <f t="shared" si="3"/>
        <v>99960</v>
      </c>
      <c r="AA2491" s="9">
        <v>44980.0</v>
      </c>
      <c r="AB2491" s="1" t="s">
        <v>3596</v>
      </c>
      <c r="AC2491" s="1" t="s">
        <v>55</v>
      </c>
      <c r="AD2491" s="12" t="s">
        <v>47</v>
      </c>
      <c r="AE2491" s="12" t="s">
        <v>47</v>
      </c>
      <c r="AF2491" s="12" t="s">
        <v>47</v>
      </c>
      <c r="AG2491" s="12" t="s">
        <v>46</v>
      </c>
      <c r="AH2491" s="12" t="s">
        <v>46</v>
      </c>
      <c r="AI2491" s="12" t="s">
        <v>46</v>
      </c>
    </row>
    <row r="2492">
      <c r="A2492" s="1" t="s">
        <v>3597</v>
      </c>
      <c r="B2492" s="13"/>
      <c r="C2492" s="1" t="s">
        <v>36</v>
      </c>
      <c r="D2492" s="1" t="s">
        <v>96</v>
      </c>
      <c r="E2492" s="1" t="s">
        <v>38</v>
      </c>
      <c r="F2492" s="1" t="s">
        <v>972</v>
      </c>
      <c r="G2492" s="1" t="s">
        <v>121</v>
      </c>
      <c r="H2492" s="1" t="s">
        <v>994</v>
      </c>
      <c r="I2492" s="1" t="s">
        <v>292</v>
      </c>
      <c r="J2492" s="1"/>
      <c r="K2492" s="1" t="s">
        <v>3598</v>
      </c>
      <c r="L2492" s="1" t="s">
        <v>88</v>
      </c>
      <c r="M2492" s="9">
        <v>44768.0</v>
      </c>
      <c r="N2492" s="9">
        <v>44665.0</v>
      </c>
      <c r="O2492" s="1"/>
      <c r="P2492" s="1">
        <v>7.5</v>
      </c>
      <c r="Q2492" s="1">
        <v>700000.0</v>
      </c>
      <c r="R2492" s="1">
        <v>768000.0</v>
      </c>
      <c r="S2492" s="9">
        <v>44662.0</v>
      </c>
      <c r="T2492" s="9">
        <v>44665.0</v>
      </c>
      <c r="U2492" s="1" t="s">
        <v>3599</v>
      </c>
      <c r="V2492" s="5">
        <f t="shared" si="240"/>
        <v>57600</v>
      </c>
      <c r="W2492" s="11">
        <f t="shared" si="456"/>
        <v>67968</v>
      </c>
      <c r="X2492" s="9">
        <v>44692.0</v>
      </c>
      <c r="Y2492" s="5">
        <f t="shared" ref="Y2492:Y2500" si="607">W2492-(V2492*10%)</f>
        <v>62208</v>
      </c>
      <c r="Z2492" s="5">
        <f t="shared" si="3"/>
        <v>43200</v>
      </c>
      <c r="AA2492" s="9">
        <v>44726.0</v>
      </c>
      <c r="AB2492" s="1" t="s">
        <v>3600</v>
      </c>
      <c r="AC2492" s="1" t="s">
        <v>55</v>
      </c>
      <c r="AD2492" s="12" t="s">
        <v>46</v>
      </c>
      <c r="AE2492" s="12" t="s">
        <v>46</v>
      </c>
      <c r="AF2492" s="12" t="s">
        <v>46</v>
      </c>
      <c r="AG2492" s="12" t="s">
        <v>46</v>
      </c>
      <c r="AH2492" s="12" t="s">
        <v>46</v>
      </c>
      <c r="AI2492" s="12" t="s">
        <v>46</v>
      </c>
    </row>
    <row r="2493">
      <c r="A2493" s="1" t="s">
        <v>3601</v>
      </c>
      <c r="B2493" s="13"/>
      <c r="C2493" s="1" t="s">
        <v>36</v>
      </c>
      <c r="D2493" s="1" t="s">
        <v>37</v>
      </c>
      <c r="E2493" s="1" t="s">
        <v>77</v>
      </c>
      <c r="F2493" s="1" t="s">
        <v>1179</v>
      </c>
      <c r="G2493" s="1" t="s">
        <v>1311</v>
      </c>
      <c r="H2493" s="1" t="s">
        <v>1312</v>
      </c>
      <c r="I2493" s="1" t="s">
        <v>42</v>
      </c>
      <c r="J2493" s="1"/>
      <c r="K2493" s="1" t="s">
        <v>3602</v>
      </c>
      <c r="L2493" s="1" t="s">
        <v>150</v>
      </c>
      <c r="M2493" s="9">
        <v>44652.0</v>
      </c>
      <c r="N2493" s="9">
        <v>44652.0</v>
      </c>
      <c r="O2493" s="1"/>
      <c r="P2493" s="1">
        <v>8.33</v>
      </c>
      <c r="Q2493" s="1">
        <v>400000.0</v>
      </c>
      <c r="R2493" s="1">
        <v>413200.0</v>
      </c>
      <c r="S2493" s="9">
        <v>44669.0</v>
      </c>
      <c r="T2493" s="9">
        <v>44669.0</v>
      </c>
      <c r="U2493" s="1" t="s">
        <v>3603</v>
      </c>
      <c r="V2493" s="5">
        <f t="shared" si="240"/>
        <v>34419.56</v>
      </c>
      <c r="W2493" s="11">
        <f t="shared" si="456"/>
        <v>40615.0808</v>
      </c>
      <c r="X2493" s="9">
        <v>44699.0</v>
      </c>
      <c r="Y2493" s="5">
        <f t="shared" si="607"/>
        <v>37173.1248</v>
      </c>
      <c r="Z2493" s="5">
        <f t="shared" si="3"/>
        <v>25814.67</v>
      </c>
      <c r="AA2493" s="9">
        <v>44798.0</v>
      </c>
      <c r="AB2493" s="1" t="s">
        <v>3604</v>
      </c>
      <c r="AC2493" s="1" t="s">
        <v>55</v>
      </c>
      <c r="AD2493" s="12" t="s">
        <v>46</v>
      </c>
      <c r="AE2493" s="12" t="s">
        <v>46</v>
      </c>
      <c r="AF2493" s="12" t="s">
        <v>46</v>
      </c>
      <c r="AG2493" s="12" t="s">
        <v>46</v>
      </c>
      <c r="AH2493" s="12" t="s">
        <v>46</v>
      </c>
      <c r="AI2493" s="12" t="s">
        <v>46</v>
      </c>
    </row>
    <row r="2494">
      <c r="A2494" s="1" t="s">
        <v>3601</v>
      </c>
      <c r="B2494" s="13"/>
      <c r="C2494" s="1" t="s">
        <v>36</v>
      </c>
      <c r="D2494" s="1" t="s">
        <v>37</v>
      </c>
      <c r="E2494" s="1" t="s">
        <v>77</v>
      </c>
      <c r="F2494" s="1" t="s">
        <v>1179</v>
      </c>
      <c r="G2494" s="1" t="s">
        <v>1311</v>
      </c>
      <c r="H2494" s="1" t="s">
        <v>1312</v>
      </c>
      <c r="I2494" s="1" t="s">
        <v>42</v>
      </c>
      <c r="J2494" s="1"/>
      <c r="K2494" s="1" t="s">
        <v>3602</v>
      </c>
      <c r="L2494" s="1" t="s">
        <v>150</v>
      </c>
      <c r="M2494" s="9">
        <v>44652.0</v>
      </c>
      <c r="N2494" s="9">
        <v>44652.0</v>
      </c>
      <c r="O2494" s="1"/>
      <c r="P2494" s="1">
        <v>8.33</v>
      </c>
      <c r="Q2494" s="1">
        <v>400000.0</v>
      </c>
      <c r="R2494" s="1">
        <v>413200.0</v>
      </c>
      <c r="S2494" s="9">
        <v>44692.0</v>
      </c>
      <c r="T2494" s="9">
        <v>44789.0</v>
      </c>
      <c r="U2494" s="1" t="s">
        <v>3605</v>
      </c>
      <c r="V2494" s="5">
        <f t="shared" si="240"/>
        <v>34419.56</v>
      </c>
      <c r="W2494" s="11">
        <f t="shared" si="456"/>
        <v>40615.0808</v>
      </c>
      <c r="X2494" s="9">
        <v>44722.0</v>
      </c>
      <c r="Y2494" s="5">
        <f t="shared" si="607"/>
        <v>37173.1248</v>
      </c>
      <c r="Z2494" s="5">
        <f t="shared" si="3"/>
        <v>25814.67</v>
      </c>
      <c r="AA2494" s="9">
        <v>44726.0</v>
      </c>
      <c r="AB2494" s="1" t="s">
        <v>3605</v>
      </c>
      <c r="AC2494" s="1" t="s">
        <v>55</v>
      </c>
      <c r="AD2494" s="12" t="s">
        <v>46</v>
      </c>
      <c r="AE2494" s="12" t="s">
        <v>46</v>
      </c>
      <c r="AF2494" s="12" t="s">
        <v>46</v>
      </c>
      <c r="AG2494" s="12" t="s">
        <v>46</v>
      </c>
      <c r="AH2494" s="12" t="s">
        <v>46</v>
      </c>
      <c r="AI2494" s="12" t="s">
        <v>46</v>
      </c>
    </row>
    <row r="2495">
      <c r="A2495" s="1" t="s">
        <v>3601</v>
      </c>
      <c r="B2495" s="13"/>
      <c r="C2495" s="1" t="s">
        <v>36</v>
      </c>
      <c r="D2495" s="1" t="s">
        <v>37</v>
      </c>
      <c r="E2495" s="1" t="s">
        <v>77</v>
      </c>
      <c r="F2495" s="1" t="s">
        <v>1179</v>
      </c>
      <c r="G2495" s="1" t="s">
        <v>1311</v>
      </c>
      <c r="H2495" s="1" t="s">
        <v>1312</v>
      </c>
      <c r="I2495" s="1" t="s">
        <v>42</v>
      </c>
      <c r="J2495" s="1"/>
      <c r="K2495" s="1" t="s">
        <v>3602</v>
      </c>
      <c r="L2495" s="1" t="s">
        <v>150</v>
      </c>
      <c r="M2495" s="9">
        <v>44652.0</v>
      </c>
      <c r="N2495" s="9">
        <v>44790.0</v>
      </c>
      <c r="O2495" s="1"/>
      <c r="P2495" s="1">
        <v>8.33</v>
      </c>
      <c r="Q2495" s="1">
        <v>100000.0</v>
      </c>
      <c r="R2495" s="1">
        <v>525000.0</v>
      </c>
      <c r="S2495" s="9">
        <v>44790.0</v>
      </c>
      <c r="T2495" s="9">
        <v>44790.0</v>
      </c>
      <c r="U2495" s="1" t="s">
        <v>3606</v>
      </c>
      <c r="V2495" s="5">
        <f t="shared" si="240"/>
        <v>43732.5</v>
      </c>
      <c r="W2495" s="11">
        <f t="shared" si="456"/>
        <v>51604.35</v>
      </c>
      <c r="X2495" s="9">
        <v>44820.0</v>
      </c>
      <c r="Y2495" s="5">
        <f t="shared" si="607"/>
        <v>47231.1</v>
      </c>
      <c r="Z2495" s="5">
        <f t="shared" si="3"/>
        <v>32799.375</v>
      </c>
      <c r="AA2495" s="9">
        <v>44824.0</v>
      </c>
      <c r="AB2495" s="1" t="s">
        <v>3606</v>
      </c>
      <c r="AC2495" s="1" t="s">
        <v>55</v>
      </c>
      <c r="AD2495" s="12" t="s">
        <v>46</v>
      </c>
      <c r="AE2495" s="12" t="s">
        <v>46</v>
      </c>
      <c r="AF2495" s="12" t="s">
        <v>46</v>
      </c>
      <c r="AG2495" s="12" t="s">
        <v>46</v>
      </c>
      <c r="AH2495" s="12" t="s">
        <v>46</v>
      </c>
      <c r="AI2495" s="12" t="s">
        <v>46</v>
      </c>
    </row>
    <row r="2496">
      <c r="A2496" s="1" t="s">
        <v>3601</v>
      </c>
      <c r="B2496" s="13"/>
      <c r="C2496" s="1" t="s">
        <v>36</v>
      </c>
      <c r="D2496" s="1" t="s">
        <v>37</v>
      </c>
      <c r="E2496" s="1" t="s">
        <v>77</v>
      </c>
      <c r="F2496" s="1" t="s">
        <v>1179</v>
      </c>
      <c r="G2496" s="1" t="s">
        <v>1311</v>
      </c>
      <c r="H2496" s="1" t="s">
        <v>1312</v>
      </c>
      <c r="I2496" s="1" t="s">
        <v>42</v>
      </c>
      <c r="J2496" s="1"/>
      <c r="K2496" s="1" t="s">
        <v>3602</v>
      </c>
      <c r="L2496" s="1" t="s">
        <v>150</v>
      </c>
      <c r="M2496" s="9">
        <v>44652.0</v>
      </c>
      <c r="N2496" s="9">
        <v>44977.0</v>
      </c>
      <c r="O2496" s="1"/>
      <c r="P2496" s="1">
        <v>8.33</v>
      </c>
      <c r="Q2496" s="1">
        <v>100000.0</v>
      </c>
      <c r="R2496" s="1">
        <v>960000.0</v>
      </c>
      <c r="S2496" s="9">
        <v>44977.0</v>
      </c>
      <c r="T2496" s="9">
        <v>44977.0</v>
      </c>
      <c r="U2496" s="1" t="s">
        <v>3607</v>
      </c>
      <c r="V2496" s="5">
        <f t="shared" si="240"/>
        <v>79968</v>
      </c>
      <c r="W2496" s="11">
        <f t="shared" si="456"/>
        <v>94362.24</v>
      </c>
      <c r="X2496" s="9">
        <v>45007.0</v>
      </c>
      <c r="Y2496" s="5">
        <f t="shared" si="607"/>
        <v>86365.44</v>
      </c>
      <c r="Z2496" s="5">
        <f t="shared" si="3"/>
        <v>59976</v>
      </c>
      <c r="AA2496" s="9">
        <v>45011.0</v>
      </c>
      <c r="AB2496" s="1" t="s">
        <v>3607</v>
      </c>
      <c r="AC2496" s="1" t="s">
        <v>55</v>
      </c>
      <c r="AD2496" s="12" t="s">
        <v>46</v>
      </c>
      <c r="AE2496" s="12" t="s">
        <v>46</v>
      </c>
      <c r="AF2496" s="12" t="s">
        <v>46</v>
      </c>
      <c r="AG2496" s="12" t="s">
        <v>46</v>
      </c>
      <c r="AH2496" s="12" t="s">
        <v>46</v>
      </c>
      <c r="AI2496" s="12" t="s">
        <v>46</v>
      </c>
    </row>
    <row r="2497">
      <c r="A2497" s="1" t="s">
        <v>3601</v>
      </c>
      <c r="B2497" s="13"/>
      <c r="C2497" s="1" t="s">
        <v>36</v>
      </c>
      <c r="D2497" s="1" t="s">
        <v>37</v>
      </c>
      <c r="E2497" s="1" t="s">
        <v>77</v>
      </c>
      <c r="F2497" s="1" t="s">
        <v>1179</v>
      </c>
      <c r="G2497" s="1" t="s">
        <v>1311</v>
      </c>
      <c r="H2497" s="1" t="s">
        <v>1312</v>
      </c>
      <c r="I2497" s="1" t="s">
        <v>42</v>
      </c>
      <c r="J2497" s="1"/>
      <c r="K2497" s="1" t="s">
        <v>3602</v>
      </c>
      <c r="L2497" s="1" t="s">
        <v>150</v>
      </c>
      <c r="M2497" s="9">
        <v>44652.0</v>
      </c>
      <c r="N2497" s="9">
        <v>44991.0</v>
      </c>
      <c r="O2497" s="1"/>
      <c r="P2497" s="1">
        <v>8.33</v>
      </c>
      <c r="Q2497" s="1">
        <v>100000.0</v>
      </c>
      <c r="R2497" s="1">
        <v>500000.0</v>
      </c>
      <c r="S2497" s="9">
        <v>44991.0</v>
      </c>
      <c r="T2497" s="9">
        <v>44992.0</v>
      </c>
      <c r="U2497" s="1" t="s">
        <v>3608</v>
      </c>
      <c r="V2497" s="5">
        <f t="shared" si="240"/>
        <v>41650</v>
      </c>
      <c r="W2497" s="11">
        <f t="shared" si="456"/>
        <v>49147</v>
      </c>
      <c r="X2497" s="9">
        <v>45021.0</v>
      </c>
      <c r="Y2497" s="5">
        <f t="shared" si="607"/>
        <v>44982</v>
      </c>
      <c r="Z2497" s="5">
        <f t="shared" si="3"/>
        <v>31237.5</v>
      </c>
      <c r="AA2497" s="9">
        <v>45025.0</v>
      </c>
      <c r="AB2497" s="1" t="s">
        <v>3608</v>
      </c>
      <c r="AC2497" s="1" t="s">
        <v>55</v>
      </c>
      <c r="AD2497" s="12" t="s">
        <v>46</v>
      </c>
      <c r="AE2497" s="12" t="s">
        <v>46</v>
      </c>
      <c r="AF2497" s="12" t="s">
        <v>46</v>
      </c>
      <c r="AG2497" s="12" t="s">
        <v>46</v>
      </c>
      <c r="AH2497" s="12" t="s">
        <v>47</v>
      </c>
      <c r="AI2497" s="12" t="s">
        <v>47</v>
      </c>
    </row>
    <row r="2498">
      <c r="A2498" s="1" t="s">
        <v>3601</v>
      </c>
      <c r="B2498" s="13"/>
      <c r="C2498" s="1" t="s">
        <v>36</v>
      </c>
      <c r="D2498" s="1" t="s">
        <v>37</v>
      </c>
      <c r="E2498" s="1" t="s">
        <v>77</v>
      </c>
      <c r="F2498" s="1" t="s">
        <v>1179</v>
      </c>
      <c r="G2498" s="1" t="s">
        <v>1311</v>
      </c>
      <c r="H2498" s="1" t="s">
        <v>1312</v>
      </c>
      <c r="I2498" s="1" t="s">
        <v>42</v>
      </c>
      <c r="J2498" s="1"/>
      <c r="K2498" s="1" t="s">
        <v>3602</v>
      </c>
      <c r="L2498" s="1" t="s">
        <v>150</v>
      </c>
      <c r="M2498" s="9">
        <v>44652.0</v>
      </c>
      <c r="N2498" s="9">
        <v>44652.0</v>
      </c>
      <c r="O2498" s="1"/>
      <c r="P2498" s="1">
        <v>8.33</v>
      </c>
      <c r="Q2498" s="1">
        <v>500000.0</v>
      </c>
      <c r="R2498" s="1">
        <v>1316736.0</v>
      </c>
      <c r="S2498" s="9">
        <v>45021.0</v>
      </c>
      <c r="T2498" s="9">
        <v>45028.0</v>
      </c>
      <c r="U2498" s="1" t="s">
        <v>3609</v>
      </c>
      <c r="V2498" s="5">
        <f t="shared" si="240"/>
        <v>109684.1088</v>
      </c>
      <c r="W2498" s="11">
        <f t="shared" si="456"/>
        <v>129427.2484</v>
      </c>
      <c r="X2498" s="9">
        <v>45051.0</v>
      </c>
      <c r="Y2498" s="5">
        <f t="shared" si="607"/>
        <v>118458.8375</v>
      </c>
      <c r="Z2498" s="5">
        <f t="shared" si="3"/>
        <v>82263.0816</v>
      </c>
      <c r="AA2498" s="9">
        <v>45055.0</v>
      </c>
      <c r="AB2498" s="1" t="s">
        <v>3609</v>
      </c>
      <c r="AC2498" s="1" t="s">
        <v>55</v>
      </c>
      <c r="AD2498" s="12" t="s">
        <v>46</v>
      </c>
      <c r="AE2498" s="12" t="s">
        <v>46</v>
      </c>
      <c r="AF2498" s="12" t="s">
        <v>47</v>
      </c>
      <c r="AG2498" s="12" t="s">
        <v>47</v>
      </c>
      <c r="AH2498" s="12" t="s">
        <v>47</v>
      </c>
      <c r="AI2498" s="12" t="s">
        <v>47</v>
      </c>
    </row>
    <row r="2499">
      <c r="A2499" s="1" t="s">
        <v>3601</v>
      </c>
      <c r="B2499" s="13"/>
      <c r="C2499" s="1" t="s">
        <v>36</v>
      </c>
      <c r="D2499" s="1" t="s">
        <v>37</v>
      </c>
      <c r="E2499" s="1" t="s">
        <v>77</v>
      </c>
      <c r="F2499" s="1" t="s">
        <v>1179</v>
      </c>
      <c r="G2499" s="1" t="s">
        <v>1311</v>
      </c>
      <c r="H2499" s="1" t="s">
        <v>1312</v>
      </c>
      <c r="I2499" s="1" t="s">
        <v>42</v>
      </c>
      <c r="J2499" s="1"/>
      <c r="K2499" s="1" t="s">
        <v>3602</v>
      </c>
      <c r="L2499" s="1" t="s">
        <v>150</v>
      </c>
      <c r="M2499" s="9">
        <v>44652.0</v>
      </c>
      <c r="N2499" s="9">
        <v>44652.0</v>
      </c>
      <c r="O2499" s="1"/>
      <c r="P2499" s="1">
        <v>8.33</v>
      </c>
      <c r="Q2499" s="1">
        <v>500000.0</v>
      </c>
      <c r="R2499" s="1">
        <v>1165000.0</v>
      </c>
      <c r="S2499" s="9">
        <v>45062.0</v>
      </c>
      <c r="T2499" s="9">
        <v>45062.0</v>
      </c>
      <c r="U2499" s="1" t="s">
        <v>3610</v>
      </c>
      <c r="V2499" s="5">
        <f t="shared" si="240"/>
        <v>97044.5</v>
      </c>
      <c r="W2499" s="11">
        <f t="shared" si="456"/>
        <v>114512.51</v>
      </c>
      <c r="X2499" s="9">
        <v>45092.0</v>
      </c>
      <c r="Y2499" s="5">
        <f t="shared" si="607"/>
        <v>104808.06</v>
      </c>
      <c r="Z2499" s="5">
        <f t="shared" si="3"/>
        <v>72783.375</v>
      </c>
      <c r="AA2499" s="9">
        <v>45096.0</v>
      </c>
      <c r="AB2499" s="1" t="s">
        <v>3610</v>
      </c>
      <c r="AC2499" s="1" t="s">
        <v>55</v>
      </c>
      <c r="AD2499" s="12" t="s">
        <v>46</v>
      </c>
      <c r="AE2499" s="12" t="s">
        <v>46</v>
      </c>
      <c r="AF2499" s="12" t="s">
        <v>47</v>
      </c>
      <c r="AG2499" s="12" t="s">
        <v>47</v>
      </c>
      <c r="AH2499" s="12" t="s">
        <v>47</v>
      </c>
      <c r="AI2499" s="12" t="s">
        <v>47</v>
      </c>
    </row>
    <row r="2500">
      <c r="A2500" s="1" t="s">
        <v>3601</v>
      </c>
      <c r="B2500" s="13"/>
      <c r="C2500" s="1" t="s">
        <v>36</v>
      </c>
      <c r="D2500" s="1" t="s">
        <v>37</v>
      </c>
      <c r="E2500" s="1" t="s">
        <v>77</v>
      </c>
      <c r="F2500" s="1" t="s">
        <v>1179</v>
      </c>
      <c r="G2500" s="1" t="s">
        <v>1311</v>
      </c>
      <c r="H2500" s="1" t="s">
        <v>1312</v>
      </c>
      <c r="I2500" s="1" t="s">
        <v>42</v>
      </c>
      <c r="J2500" s="1"/>
      <c r="K2500" s="1" t="s">
        <v>3602</v>
      </c>
      <c r="L2500" s="1" t="s">
        <v>150</v>
      </c>
      <c r="M2500" s="9">
        <v>44652.0</v>
      </c>
      <c r="N2500" s="9">
        <v>44652.0</v>
      </c>
      <c r="O2500" s="1"/>
      <c r="P2500" s="1">
        <v>8.33</v>
      </c>
      <c r="Q2500" s="1">
        <v>500000.0</v>
      </c>
      <c r="R2500" s="1">
        <v>550000.0</v>
      </c>
      <c r="S2500" s="9">
        <v>45124.0</v>
      </c>
      <c r="T2500" s="9">
        <v>45125.0</v>
      </c>
      <c r="U2500" s="1" t="s">
        <v>3611</v>
      </c>
      <c r="V2500" s="5">
        <f t="shared" si="240"/>
        <v>45815</v>
      </c>
      <c r="W2500" s="11">
        <f t="shared" si="456"/>
        <v>54061.7</v>
      </c>
      <c r="X2500" s="9">
        <v>45154.0</v>
      </c>
      <c r="Y2500" s="5">
        <f t="shared" si="607"/>
        <v>49480.2</v>
      </c>
      <c r="Z2500" s="5">
        <f t="shared" si="3"/>
        <v>34361.25</v>
      </c>
      <c r="AA2500" s="9">
        <v>45158.0</v>
      </c>
      <c r="AB2500" s="1" t="s">
        <v>3611</v>
      </c>
      <c r="AC2500" s="1" t="s">
        <v>55</v>
      </c>
      <c r="AD2500" s="12" t="s">
        <v>46</v>
      </c>
      <c r="AE2500" s="12" t="s">
        <v>46</v>
      </c>
      <c r="AF2500" s="12" t="s">
        <v>47</v>
      </c>
      <c r="AG2500" s="12" t="s">
        <v>47</v>
      </c>
      <c r="AH2500" s="12" t="s">
        <v>47</v>
      </c>
      <c r="AI2500" s="12" t="s">
        <v>47</v>
      </c>
    </row>
    <row r="2501">
      <c r="A2501" s="1" t="s">
        <v>3601</v>
      </c>
      <c r="B2501" s="13"/>
      <c r="C2501" s="1" t="s">
        <v>36</v>
      </c>
      <c r="D2501" s="1" t="s">
        <v>37</v>
      </c>
      <c r="E2501" s="1" t="s">
        <v>77</v>
      </c>
      <c r="F2501" s="1" t="s">
        <v>1179</v>
      </c>
      <c r="G2501" s="1" t="s">
        <v>1311</v>
      </c>
      <c r="H2501" s="1" t="s">
        <v>1312</v>
      </c>
      <c r="I2501" s="1" t="s">
        <v>42</v>
      </c>
      <c r="J2501" s="1"/>
      <c r="K2501" s="1" t="s">
        <v>3602</v>
      </c>
      <c r="L2501" s="1" t="s">
        <v>150</v>
      </c>
      <c r="M2501" s="9">
        <v>44652.0</v>
      </c>
      <c r="N2501" s="9">
        <v>44771.0</v>
      </c>
      <c r="O2501" s="1"/>
      <c r="P2501" s="1">
        <v>8.33</v>
      </c>
      <c r="Q2501" s="1">
        <v>1300000.0</v>
      </c>
      <c r="R2501" s="1">
        <v>300000.0</v>
      </c>
      <c r="S2501" s="10">
        <f t="shared" ref="S2501:S2513" si="608">N2501+90</f>
        <v>44861</v>
      </c>
      <c r="V2501" s="5">
        <f t="shared" si="240"/>
        <v>24990</v>
      </c>
      <c r="W2501" s="11">
        <f t="shared" si="456"/>
        <v>29488.2</v>
      </c>
      <c r="Z2501" s="5">
        <f t="shared" si="3"/>
        <v>18742.5</v>
      </c>
      <c r="AB2501" s="1"/>
      <c r="AC2501" s="1" t="s">
        <v>45</v>
      </c>
      <c r="AD2501" s="12" t="s">
        <v>46</v>
      </c>
      <c r="AE2501" s="12" t="s">
        <v>46</v>
      </c>
      <c r="AF2501" s="12" t="s">
        <v>46</v>
      </c>
      <c r="AG2501" s="12"/>
      <c r="AH2501" s="12"/>
      <c r="AI2501" s="12"/>
    </row>
    <row r="2502">
      <c r="A2502" s="1" t="s">
        <v>3601</v>
      </c>
      <c r="B2502" s="13"/>
      <c r="C2502" s="1" t="s">
        <v>36</v>
      </c>
      <c r="D2502" s="1" t="s">
        <v>37</v>
      </c>
      <c r="E2502" s="1" t="s">
        <v>77</v>
      </c>
      <c r="F2502" s="1" t="s">
        <v>1179</v>
      </c>
      <c r="G2502" s="1" t="s">
        <v>1311</v>
      </c>
      <c r="H2502" s="1" t="s">
        <v>1312</v>
      </c>
      <c r="I2502" s="1" t="s">
        <v>42</v>
      </c>
      <c r="J2502" s="1"/>
      <c r="K2502" s="1" t="s">
        <v>3602</v>
      </c>
      <c r="L2502" s="1" t="s">
        <v>150</v>
      </c>
      <c r="M2502" s="9">
        <v>44652.0</v>
      </c>
      <c r="N2502" s="14">
        <v>44855.0</v>
      </c>
      <c r="O2502" s="1"/>
      <c r="P2502" s="1">
        <v>8.33</v>
      </c>
      <c r="Q2502" s="1">
        <v>600000.0</v>
      </c>
      <c r="R2502" s="1">
        <v>300000.0</v>
      </c>
      <c r="S2502" s="15">
        <f t="shared" si="608"/>
        <v>44945</v>
      </c>
      <c r="V2502" s="5">
        <f t="shared" si="240"/>
        <v>24990</v>
      </c>
      <c r="W2502" s="11">
        <f t="shared" si="456"/>
        <v>29488.2</v>
      </c>
      <c r="Z2502" s="5">
        <f t="shared" si="3"/>
        <v>18742.5</v>
      </c>
      <c r="AB2502" s="1"/>
      <c r="AC2502" s="1" t="s">
        <v>45</v>
      </c>
      <c r="AD2502" s="12" t="s">
        <v>46</v>
      </c>
      <c r="AE2502" s="12" t="s">
        <v>46</v>
      </c>
      <c r="AF2502" s="12" t="s">
        <v>46</v>
      </c>
      <c r="AG2502" s="12"/>
      <c r="AH2502" s="12"/>
      <c r="AI2502" s="12"/>
    </row>
    <row r="2503">
      <c r="A2503" s="1" t="s">
        <v>3601</v>
      </c>
      <c r="B2503" s="13"/>
      <c r="C2503" s="1" t="s">
        <v>36</v>
      </c>
      <c r="D2503" s="1" t="s">
        <v>37</v>
      </c>
      <c r="E2503" s="1" t="s">
        <v>77</v>
      </c>
      <c r="F2503" s="1" t="s">
        <v>1179</v>
      </c>
      <c r="G2503" s="1" t="s">
        <v>1311</v>
      </c>
      <c r="H2503" s="1" t="s">
        <v>1312</v>
      </c>
      <c r="I2503" s="1" t="s">
        <v>42</v>
      </c>
      <c r="J2503" s="1"/>
      <c r="K2503" s="1" t="s">
        <v>3602</v>
      </c>
      <c r="L2503" s="1" t="s">
        <v>150</v>
      </c>
      <c r="M2503" s="9">
        <v>44652.0</v>
      </c>
      <c r="N2503" s="9">
        <v>44771.0</v>
      </c>
      <c r="O2503" s="1"/>
      <c r="P2503" s="1">
        <v>8.33</v>
      </c>
      <c r="Q2503" s="1">
        <v>600000.0</v>
      </c>
      <c r="R2503" s="1">
        <v>300000.0</v>
      </c>
      <c r="S2503" s="10">
        <f t="shared" si="608"/>
        <v>44861</v>
      </c>
      <c r="V2503" s="5">
        <f t="shared" si="240"/>
        <v>24990</v>
      </c>
      <c r="W2503" s="11">
        <f t="shared" si="456"/>
        <v>29488.2</v>
      </c>
      <c r="Z2503" s="5">
        <f t="shared" si="3"/>
        <v>18742.5</v>
      </c>
      <c r="AB2503" s="1"/>
      <c r="AC2503" s="1" t="s">
        <v>45</v>
      </c>
      <c r="AD2503" s="12" t="s">
        <v>46</v>
      </c>
      <c r="AE2503" s="12" t="s">
        <v>46</v>
      </c>
      <c r="AF2503" s="12" t="s">
        <v>46</v>
      </c>
      <c r="AG2503" s="12"/>
      <c r="AH2503" s="12"/>
      <c r="AI2503" s="12"/>
    </row>
    <row r="2504">
      <c r="A2504" s="1" t="s">
        <v>3601</v>
      </c>
      <c r="B2504" s="13"/>
      <c r="C2504" s="1" t="s">
        <v>36</v>
      </c>
      <c r="D2504" s="1" t="s">
        <v>37</v>
      </c>
      <c r="E2504" s="1" t="s">
        <v>77</v>
      </c>
      <c r="F2504" s="1" t="s">
        <v>1179</v>
      </c>
      <c r="G2504" s="1" t="s">
        <v>1311</v>
      </c>
      <c r="H2504" s="1" t="s">
        <v>1312</v>
      </c>
      <c r="I2504" s="1" t="s">
        <v>42</v>
      </c>
      <c r="J2504" s="1"/>
      <c r="K2504" s="1" t="s">
        <v>3602</v>
      </c>
      <c r="L2504" s="1" t="s">
        <v>150</v>
      </c>
      <c r="M2504" s="9">
        <v>44652.0</v>
      </c>
      <c r="N2504" s="14">
        <v>44855.0</v>
      </c>
      <c r="O2504" s="1"/>
      <c r="P2504" s="1">
        <v>8.33</v>
      </c>
      <c r="Q2504" s="1">
        <v>500000.0</v>
      </c>
      <c r="R2504" s="1">
        <v>300000.0</v>
      </c>
      <c r="S2504" s="15">
        <f t="shared" si="608"/>
        <v>44945</v>
      </c>
      <c r="V2504" s="5">
        <f t="shared" si="240"/>
        <v>24990</v>
      </c>
      <c r="W2504" s="11">
        <f t="shared" si="456"/>
        <v>29488.2</v>
      </c>
      <c r="Z2504" s="5">
        <f t="shared" si="3"/>
        <v>18742.5</v>
      </c>
      <c r="AB2504" s="1"/>
      <c r="AC2504" s="1" t="s">
        <v>45</v>
      </c>
      <c r="AD2504" s="12" t="s">
        <v>46</v>
      </c>
      <c r="AE2504" s="12" t="s">
        <v>46</v>
      </c>
      <c r="AF2504" s="12" t="s">
        <v>46</v>
      </c>
      <c r="AG2504" s="12"/>
      <c r="AH2504" s="12"/>
      <c r="AI2504" s="12"/>
    </row>
    <row r="2505">
      <c r="A2505" s="1" t="s">
        <v>3601</v>
      </c>
      <c r="B2505" s="13"/>
      <c r="C2505" s="1" t="s">
        <v>36</v>
      </c>
      <c r="D2505" s="1" t="s">
        <v>37</v>
      </c>
      <c r="E2505" s="1" t="s">
        <v>77</v>
      </c>
      <c r="F2505" s="1" t="s">
        <v>1179</v>
      </c>
      <c r="G2505" s="1" t="s">
        <v>1311</v>
      </c>
      <c r="H2505" s="1" t="s">
        <v>1312</v>
      </c>
      <c r="I2505" s="1" t="s">
        <v>42</v>
      </c>
      <c r="J2505" s="1"/>
      <c r="K2505" s="1" t="s">
        <v>3602</v>
      </c>
      <c r="L2505" s="1" t="s">
        <v>150</v>
      </c>
      <c r="M2505" s="9">
        <v>44652.0</v>
      </c>
      <c r="N2505" s="9">
        <v>45006.0</v>
      </c>
      <c r="O2505" s="1"/>
      <c r="P2505" s="1">
        <v>8.33</v>
      </c>
      <c r="Q2505" s="1">
        <v>500000.0</v>
      </c>
      <c r="R2505" s="1">
        <v>300000.0</v>
      </c>
      <c r="S2505" s="10">
        <f t="shared" si="608"/>
        <v>45096</v>
      </c>
      <c r="V2505" s="5">
        <f t="shared" si="240"/>
        <v>24990</v>
      </c>
      <c r="W2505" s="11">
        <f t="shared" si="456"/>
        <v>29488.2</v>
      </c>
      <c r="Z2505" s="5">
        <f t="shared" si="3"/>
        <v>18742.5</v>
      </c>
      <c r="AB2505" s="1"/>
      <c r="AC2505" s="1" t="s">
        <v>45</v>
      </c>
      <c r="AD2505" s="12" t="s">
        <v>46</v>
      </c>
      <c r="AE2505" s="12" t="s">
        <v>46</v>
      </c>
      <c r="AF2505" s="12" t="s">
        <v>47</v>
      </c>
      <c r="AG2505" s="12"/>
      <c r="AH2505" s="12"/>
      <c r="AI2505" s="12"/>
    </row>
    <row r="2506">
      <c r="A2506" s="1" t="s">
        <v>3601</v>
      </c>
      <c r="B2506" s="13"/>
      <c r="C2506" s="1" t="s">
        <v>36</v>
      </c>
      <c r="D2506" s="1" t="s">
        <v>37</v>
      </c>
      <c r="E2506" s="1" t="s">
        <v>77</v>
      </c>
      <c r="F2506" s="1" t="s">
        <v>1179</v>
      </c>
      <c r="G2506" s="1" t="s">
        <v>1311</v>
      </c>
      <c r="H2506" s="1" t="s">
        <v>1312</v>
      </c>
      <c r="I2506" s="1" t="s">
        <v>42</v>
      </c>
      <c r="J2506" s="1"/>
      <c r="K2506" s="1" t="s">
        <v>3602</v>
      </c>
      <c r="L2506" s="1" t="s">
        <v>150</v>
      </c>
      <c r="M2506" s="9">
        <v>44652.0</v>
      </c>
      <c r="N2506" s="9">
        <v>44771.0</v>
      </c>
      <c r="O2506" s="1"/>
      <c r="P2506" s="1">
        <v>8.33</v>
      </c>
      <c r="Q2506" s="1">
        <v>450000.0</v>
      </c>
      <c r="R2506" s="1">
        <v>300000.0</v>
      </c>
      <c r="S2506" s="10">
        <f t="shared" si="608"/>
        <v>44861</v>
      </c>
      <c r="V2506" s="5">
        <f t="shared" si="240"/>
        <v>24990</v>
      </c>
      <c r="W2506" s="11">
        <f t="shared" si="456"/>
        <v>29488.2</v>
      </c>
      <c r="Z2506" s="5">
        <f t="shared" si="3"/>
        <v>18742.5</v>
      </c>
      <c r="AB2506" s="1"/>
      <c r="AC2506" s="1" t="s">
        <v>45</v>
      </c>
      <c r="AD2506" s="12" t="s">
        <v>46</v>
      </c>
      <c r="AE2506" s="12" t="s">
        <v>46</v>
      </c>
      <c r="AF2506" s="12" t="s">
        <v>46</v>
      </c>
      <c r="AG2506" s="12"/>
      <c r="AH2506" s="12"/>
      <c r="AI2506" s="12"/>
    </row>
    <row r="2507">
      <c r="A2507" s="1" t="s">
        <v>3601</v>
      </c>
      <c r="B2507" s="13"/>
      <c r="C2507" s="1" t="s">
        <v>36</v>
      </c>
      <c r="D2507" s="1" t="s">
        <v>37</v>
      </c>
      <c r="E2507" s="1" t="s">
        <v>77</v>
      </c>
      <c r="F2507" s="1" t="s">
        <v>1179</v>
      </c>
      <c r="G2507" s="1" t="s">
        <v>1311</v>
      </c>
      <c r="H2507" s="1" t="s">
        <v>1312</v>
      </c>
      <c r="I2507" s="1" t="s">
        <v>42</v>
      </c>
      <c r="J2507" s="1"/>
      <c r="K2507" s="1" t="s">
        <v>3602</v>
      </c>
      <c r="L2507" s="1" t="s">
        <v>150</v>
      </c>
      <c r="M2507" s="9">
        <v>44652.0</v>
      </c>
      <c r="N2507" s="9">
        <v>44652.0</v>
      </c>
      <c r="O2507" s="1"/>
      <c r="P2507" s="1">
        <v>8.33</v>
      </c>
      <c r="Q2507" s="1">
        <v>300000.0</v>
      </c>
      <c r="R2507" s="1">
        <v>300000.0</v>
      </c>
      <c r="S2507" s="10">
        <f t="shared" si="608"/>
        <v>44742</v>
      </c>
      <c r="V2507" s="5">
        <f t="shared" si="240"/>
        <v>24990</v>
      </c>
      <c r="W2507" s="11">
        <f t="shared" si="456"/>
        <v>29488.2</v>
      </c>
      <c r="Z2507" s="5">
        <f t="shared" si="3"/>
        <v>18742.5</v>
      </c>
      <c r="AC2507" s="1" t="s">
        <v>45</v>
      </c>
      <c r="AD2507" s="12" t="s">
        <v>46</v>
      </c>
      <c r="AE2507" s="12" t="s">
        <v>46</v>
      </c>
      <c r="AF2507" s="12" t="s">
        <v>46</v>
      </c>
      <c r="AG2507" s="12"/>
      <c r="AH2507" s="12"/>
      <c r="AI2507" s="12"/>
    </row>
    <row r="2508">
      <c r="A2508" s="1" t="s">
        <v>3601</v>
      </c>
      <c r="B2508" s="13"/>
      <c r="C2508" s="1" t="s">
        <v>36</v>
      </c>
      <c r="D2508" s="1" t="s">
        <v>37</v>
      </c>
      <c r="E2508" s="1" t="s">
        <v>77</v>
      </c>
      <c r="F2508" s="1" t="s">
        <v>1179</v>
      </c>
      <c r="G2508" s="1" t="s">
        <v>1311</v>
      </c>
      <c r="H2508" s="1" t="s">
        <v>1312</v>
      </c>
      <c r="I2508" s="1" t="s">
        <v>42</v>
      </c>
      <c r="J2508" s="1"/>
      <c r="K2508" s="1" t="s">
        <v>3602</v>
      </c>
      <c r="L2508" s="1" t="s">
        <v>150</v>
      </c>
      <c r="M2508" s="9">
        <v>44652.0</v>
      </c>
      <c r="N2508" s="9">
        <v>45047.0</v>
      </c>
      <c r="O2508" s="1"/>
      <c r="P2508" s="1">
        <v>8.33</v>
      </c>
      <c r="Q2508" s="1">
        <v>2200000.0</v>
      </c>
      <c r="R2508" s="1">
        <v>300000.0</v>
      </c>
      <c r="S2508" s="10">
        <f t="shared" si="608"/>
        <v>45137</v>
      </c>
      <c r="V2508" s="5">
        <f t="shared" si="240"/>
        <v>24990</v>
      </c>
      <c r="W2508" s="11">
        <f t="shared" si="456"/>
        <v>29488.2</v>
      </c>
      <c r="Z2508" s="5">
        <f t="shared" si="3"/>
        <v>18742.5</v>
      </c>
      <c r="AB2508" s="1"/>
      <c r="AC2508" s="1" t="s">
        <v>45</v>
      </c>
      <c r="AD2508" s="12" t="s">
        <v>46</v>
      </c>
      <c r="AE2508" s="12" t="s">
        <v>47</v>
      </c>
      <c r="AF2508" s="12" t="s">
        <v>47</v>
      </c>
      <c r="AG2508" s="12"/>
      <c r="AH2508" s="12"/>
      <c r="AI2508" s="12"/>
    </row>
    <row r="2509">
      <c r="A2509" s="1" t="s">
        <v>3601</v>
      </c>
      <c r="B2509" s="13"/>
      <c r="C2509" s="1" t="s">
        <v>36</v>
      </c>
      <c r="D2509" s="1" t="s">
        <v>37</v>
      </c>
      <c r="E2509" s="1" t="s">
        <v>77</v>
      </c>
      <c r="F2509" s="1" t="s">
        <v>1179</v>
      </c>
      <c r="G2509" s="1" t="s">
        <v>1311</v>
      </c>
      <c r="H2509" s="1" t="s">
        <v>1312</v>
      </c>
      <c r="I2509" s="1" t="s">
        <v>42</v>
      </c>
      <c r="J2509" s="1"/>
      <c r="K2509" s="1" t="s">
        <v>3602</v>
      </c>
      <c r="L2509" s="1" t="s">
        <v>150</v>
      </c>
      <c r="M2509" s="9">
        <v>44652.0</v>
      </c>
      <c r="N2509" s="9">
        <v>45029.0</v>
      </c>
      <c r="O2509" s="1"/>
      <c r="P2509" s="1">
        <v>8.33</v>
      </c>
      <c r="Q2509" s="1">
        <v>900000.0</v>
      </c>
      <c r="R2509" s="1">
        <v>300000.0</v>
      </c>
      <c r="S2509" s="10">
        <f t="shared" si="608"/>
        <v>45119</v>
      </c>
      <c r="V2509" s="5">
        <f t="shared" si="240"/>
        <v>24990</v>
      </c>
      <c r="W2509" s="11">
        <f t="shared" si="456"/>
        <v>29488.2</v>
      </c>
      <c r="Z2509" s="5">
        <f t="shared" si="3"/>
        <v>18742.5</v>
      </c>
      <c r="AB2509" s="1"/>
      <c r="AC2509" s="1" t="s">
        <v>45</v>
      </c>
      <c r="AD2509" s="12" t="s">
        <v>46</v>
      </c>
      <c r="AE2509" s="12" t="s">
        <v>47</v>
      </c>
      <c r="AF2509" s="12" t="s">
        <v>47</v>
      </c>
      <c r="AG2509" s="12"/>
      <c r="AH2509" s="12"/>
      <c r="AI2509" s="12"/>
    </row>
    <row r="2510">
      <c r="A2510" s="1" t="s">
        <v>3601</v>
      </c>
      <c r="B2510" s="13"/>
      <c r="C2510" s="1" t="s">
        <v>36</v>
      </c>
      <c r="D2510" s="1" t="s">
        <v>37</v>
      </c>
      <c r="E2510" s="1" t="s">
        <v>77</v>
      </c>
      <c r="F2510" s="1" t="s">
        <v>1179</v>
      </c>
      <c r="G2510" s="1" t="s">
        <v>1311</v>
      </c>
      <c r="H2510" s="1" t="s">
        <v>1312</v>
      </c>
      <c r="I2510" s="1" t="s">
        <v>42</v>
      </c>
      <c r="J2510" s="1"/>
      <c r="K2510" s="1" t="s">
        <v>3602</v>
      </c>
      <c r="L2510" s="1" t="s">
        <v>150</v>
      </c>
      <c r="M2510" s="9">
        <v>44652.0</v>
      </c>
      <c r="N2510" s="9">
        <v>45066.0</v>
      </c>
      <c r="O2510" s="1"/>
      <c r="P2510" s="1">
        <v>8.33</v>
      </c>
      <c r="Q2510" s="1">
        <v>500000.0</v>
      </c>
      <c r="R2510" s="1">
        <v>300000.0</v>
      </c>
      <c r="S2510" s="10">
        <f t="shared" si="608"/>
        <v>45156</v>
      </c>
      <c r="V2510" s="5">
        <f t="shared" si="240"/>
        <v>24990</v>
      </c>
      <c r="W2510" s="11">
        <f t="shared" si="456"/>
        <v>29488.2</v>
      </c>
      <c r="Z2510" s="5">
        <f t="shared" si="3"/>
        <v>18742.5</v>
      </c>
      <c r="AB2510" s="1"/>
      <c r="AC2510" s="1" t="s">
        <v>45</v>
      </c>
      <c r="AD2510" s="12" t="s">
        <v>46</v>
      </c>
      <c r="AE2510" s="12" t="s">
        <v>47</v>
      </c>
      <c r="AF2510" s="12" t="s">
        <v>47</v>
      </c>
      <c r="AG2510" s="12"/>
      <c r="AH2510" s="12"/>
      <c r="AI2510" s="12"/>
    </row>
    <row r="2511">
      <c r="A2511" s="1" t="s">
        <v>3601</v>
      </c>
      <c r="B2511" s="13"/>
      <c r="C2511" s="1" t="s">
        <v>36</v>
      </c>
      <c r="D2511" s="1" t="s">
        <v>37</v>
      </c>
      <c r="E2511" s="1" t="s">
        <v>77</v>
      </c>
      <c r="F2511" s="1" t="s">
        <v>1179</v>
      </c>
      <c r="G2511" s="1" t="s">
        <v>1311</v>
      </c>
      <c r="H2511" s="1" t="s">
        <v>1312</v>
      </c>
      <c r="I2511" s="1" t="s">
        <v>42</v>
      </c>
      <c r="J2511" s="1"/>
      <c r="K2511" s="1" t="s">
        <v>3602</v>
      </c>
      <c r="L2511" s="1" t="s">
        <v>150</v>
      </c>
      <c r="M2511" s="9">
        <v>44652.0</v>
      </c>
      <c r="N2511" s="9">
        <v>45095.0</v>
      </c>
      <c r="O2511" s="1"/>
      <c r="P2511" s="1">
        <v>8.33</v>
      </c>
      <c r="Q2511" s="1">
        <v>500000.0</v>
      </c>
      <c r="R2511" s="1">
        <v>300000.0</v>
      </c>
      <c r="S2511" s="10">
        <f t="shared" si="608"/>
        <v>45185</v>
      </c>
      <c r="V2511" s="5">
        <f t="shared" si="240"/>
        <v>24990</v>
      </c>
      <c r="W2511" s="11">
        <f t="shared" si="456"/>
        <v>29488.2</v>
      </c>
      <c r="Z2511" s="5">
        <f t="shared" si="3"/>
        <v>18742.5</v>
      </c>
      <c r="AB2511" s="1"/>
      <c r="AC2511" s="1" t="s">
        <v>45</v>
      </c>
      <c r="AD2511" s="12" t="s">
        <v>46</v>
      </c>
      <c r="AE2511" s="12" t="s">
        <v>47</v>
      </c>
      <c r="AF2511" s="12" t="s">
        <v>47</v>
      </c>
      <c r="AG2511" s="12"/>
      <c r="AH2511" s="12"/>
      <c r="AI2511" s="12"/>
    </row>
    <row r="2512">
      <c r="A2512" s="1" t="s">
        <v>3601</v>
      </c>
      <c r="B2512" s="13"/>
      <c r="C2512" s="1" t="s">
        <v>36</v>
      </c>
      <c r="D2512" s="1" t="s">
        <v>37</v>
      </c>
      <c r="E2512" s="1" t="s">
        <v>77</v>
      </c>
      <c r="F2512" s="1" t="s">
        <v>1179</v>
      </c>
      <c r="G2512" s="1" t="s">
        <v>1311</v>
      </c>
      <c r="H2512" s="1" t="s">
        <v>1312</v>
      </c>
      <c r="I2512" s="1" t="s">
        <v>42</v>
      </c>
      <c r="J2512" s="1"/>
      <c r="K2512" s="1" t="s">
        <v>3602</v>
      </c>
      <c r="L2512" s="1" t="s">
        <v>150</v>
      </c>
      <c r="M2512" s="9">
        <v>44652.0</v>
      </c>
      <c r="N2512" s="9">
        <v>45042.0</v>
      </c>
      <c r="O2512" s="1"/>
      <c r="P2512" s="1">
        <v>8.33</v>
      </c>
      <c r="Q2512" s="1">
        <v>500000.0</v>
      </c>
      <c r="R2512" s="1">
        <v>300000.0</v>
      </c>
      <c r="S2512" s="10">
        <f t="shared" si="608"/>
        <v>45132</v>
      </c>
      <c r="V2512" s="5">
        <f t="shared" si="240"/>
        <v>24990</v>
      </c>
      <c r="W2512" s="11">
        <f t="shared" si="456"/>
        <v>29488.2</v>
      </c>
      <c r="Z2512" s="5">
        <f t="shared" si="3"/>
        <v>18742.5</v>
      </c>
      <c r="AB2512" s="1"/>
      <c r="AC2512" s="1" t="s">
        <v>45</v>
      </c>
      <c r="AD2512" s="12" t="s">
        <v>46</v>
      </c>
      <c r="AE2512" s="12" t="s">
        <v>47</v>
      </c>
      <c r="AF2512" s="12" t="s">
        <v>47</v>
      </c>
      <c r="AG2512" s="12"/>
      <c r="AH2512" s="12"/>
      <c r="AI2512" s="12"/>
    </row>
    <row r="2513">
      <c r="A2513" s="1" t="s">
        <v>3601</v>
      </c>
      <c r="B2513" s="13"/>
      <c r="C2513" s="1" t="s">
        <v>36</v>
      </c>
      <c r="D2513" s="1" t="s">
        <v>37</v>
      </c>
      <c r="E2513" s="1" t="s">
        <v>77</v>
      </c>
      <c r="F2513" s="1" t="s">
        <v>1179</v>
      </c>
      <c r="G2513" s="1" t="s">
        <v>1311</v>
      </c>
      <c r="H2513" s="1" t="s">
        <v>1312</v>
      </c>
      <c r="I2513" s="1" t="s">
        <v>42</v>
      </c>
      <c r="J2513" s="1"/>
      <c r="K2513" s="1" t="s">
        <v>3602</v>
      </c>
      <c r="L2513" s="1" t="s">
        <v>150</v>
      </c>
      <c r="M2513" s="9">
        <v>44652.0</v>
      </c>
      <c r="N2513" s="9">
        <v>45049.0</v>
      </c>
      <c r="O2513" s="1"/>
      <c r="P2513" s="1">
        <v>8.33</v>
      </c>
      <c r="Q2513" s="1">
        <v>300000.0</v>
      </c>
      <c r="R2513" s="1">
        <v>300000.0</v>
      </c>
      <c r="S2513" s="10">
        <f t="shared" si="608"/>
        <v>45139</v>
      </c>
      <c r="V2513" s="5">
        <f t="shared" si="240"/>
        <v>24990</v>
      </c>
      <c r="W2513" s="11">
        <f t="shared" si="456"/>
        <v>29488.2</v>
      </c>
      <c r="Z2513" s="5">
        <f t="shared" si="3"/>
        <v>18742.5</v>
      </c>
      <c r="AB2513" s="1"/>
      <c r="AC2513" s="1" t="s">
        <v>45</v>
      </c>
      <c r="AD2513" s="12" t="s">
        <v>46</v>
      </c>
      <c r="AE2513" s="12" t="s">
        <v>47</v>
      </c>
      <c r="AF2513" s="12" t="s">
        <v>47</v>
      </c>
      <c r="AG2513" s="12"/>
      <c r="AH2513" s="12"/>
      <c r="AI2513" s="12"/>
    </row>
    <row r="2514">
      <c r="A2514" s="1" t="s">
        <v>3601</v>
      </c>
      <c r="B2514" s="13"/>
      <c r="C2514" s="1" t="s">
        <v>36</v>
      </c>
      <c r="D2514" s="1" t="s">
        <v>37</v>
      </c>
      <c r="E2514" s="1" t="s">
        <v>77</v>
      </c>
      <c r="F2514" s="1" t="s">
        <v>1179</v>
      </c>
      <c r="G2514" s="1" t="s">
        <v>1311</v>
      </c>
      <c r="H2514" s="1" t="s">
        <v>1312</v>
      </c>
      <c r="I2514" s="1" t="s">
        <v>42</v>
      </c>
      <c r="J2514" s="1"/>
      <c r="K2514" s="1" t="s">
        <v>3602</v>
      </c>
      <c r="L2514" s="1" t="s">
        <v>150</v>
      </c>
      <c r="M2514" s="9">
        <v>44652.0</v>
      </c>
      <c r="N2514" s="9">
        <v>44652.0</v>
      </c>
      <c r="O2514" s="1"/>
      <c r="P2514" s="1">
        <v>8.33</v>
      </c>
      <c r="Q2514" s="1">
        <v>300000.0</v>
      </c>
      <c r="R2514" s="1">
        <v>300000.0</v>
      </c>
      <c r="S2514" s="10">
        <f t="shared" ref="S2514:S2516" si="609">N2514+30</f>
        <v>44682</v>
      </c>
      <c r="V2514" s="5">
        <f t="shared" si="240"/>
        <v>24990</v>
      </c>
      <c r="W2514" s="11">
        <f t="shared" si="456"/>
        <v>29488.2</v>
      </c>
      <c r="Z2514" s="5">
        <f t="shared" si="3"/>
        <v>18742.5</v>
      </c>
      <c r="AB2514" s="1"/>
      <c r="AC2514" s="1" t="s">
        <v>45</v>
      </c>
      <c r="AD2514" s="12" t="s">
        <v>46</v>
      </c>
      <c r="AE2514" s="12" t="s">
        <v>46</v>
      </c>
      <c r="AF2514" s="12" t="s">
        <v>46</v>
      </c>
      <c r="AG2514" s="12"/>
      <c r="AH2514" s="12"/>
      <c r="AI2514" s="12"/>
    </row>
    <row r="2515">
      <c r="A2515" s="1" t="s">
        <v>3601</v>
      </c>
      <c r="B2515" s="13"/>
      <c r="C2515" s="1" t="s">
        <v>36</v>
      </c>
      <c r="D2515" s="1" t="s">
        <v>37</v>
      </c>
      <c r="E2515" s="1" t="s">
        <v>77</v>
      </c>
      <c r="F2515" s="1" t="s">
        <v>1179</v>
      </c>
      <c r="G2515" s="1" t="s">
        <v>1311</v>
      </c>
      <c r="H2515" s="1" t="s">
        <v>1312</v>
      </c>
      <c r="I2515" s="1" t="s">
        <v>42</v>
      </c>
      <c r="J2515" s="1"/>
      <c r="K2515" s="1" t="s">
        <v>3602</v>
      </c>
      <c r="L2515" s="1" t="s">
        <v>150</v>
      </c>
      <c r="M2515" s="9">
        <v>44652.0</v>
      </c>
      <c r="N2515" s="9">
        <v>44652.0</v>
      </c>
      <c r="O2515" s="1"/>
      <c r="P2515" s="1">
        <v>8.33</v>
      </c>
      <c r="Q2515" s="1">
        <v>300000.0</v>
      </c>
      <c r="R2515" s="1">
        <v>300000.0</v>
      </c>
      <c r="S2515" s="10">
        <f t="shared" si="609"/>
        <v>44682</v>
      </c>
      <c r="V2515" s="5">
        <f t="shared" si="240"/>
        <v>24990</v>
      </c>
      <c r="W2515" s="11">
        <f t="shared" si="456"/>
        <v>29488.2</v>
      </c>
      <c r="Z2515" s="5">
        <f t="shared" si="3"/>
        <v>18742.5</v>
      </c>
      <c r="AB2515" s="1"/>
      <c r="AC2515" s="1" t="s">
        <v>45</v>
      </c>
      <c r="AD2515" s="12" t="s">
        <v>46</v>
      </c>
      <c r="AE2515" s="12" t="s">
        <v>46</v>
      </c>
      <c r="AF2515" s="12" t="s">
        <v>46</v>
      </c>
      <c r="AG2515" s="12"/>
      <c r="AH2515" s="12"/>
      <c r="AI2515" s="12"/>
    </row>
    <row r="2516">
      <c r="A2516" s="1" t="s">
        <v>3612</v>
      </c>
      <c r="B2516" s="13"/>
      <c r="C2516" s="1" t="s">
        <v>36</v>
      </c>
      <c r="D2516" s="1" t="s">
        <v>81</v>
      </c>
      <c r="E2516" s="1" t="s">
        <v>212</v>
      </c>
      <c r="F2516" s="1" t="s">
        <v>2054</v>
      </c>
      <c r="G2516" s="1" t="s">
        <v>121</v>
      </c>
      <c r="H2516" s="1" t="s">
        <v>1492</v>
      </c>
      <c r="I2516" s="1" t="s">
        <v>42</v>
      </c>
      <c r="J2516" s="1"/>
      <c r="K2516" s="1" t="s">
        <v>3613</v>
      </c>
      <c r="L2516" s="1" t="s">
        <v>99</v>
      </c>
      <c r="M2516" s="14">
        <v>44865.0</v>
      </c>
      <c r="N2516" s="14">
        <v>44865.0</v>
      </c>
      <c r="O2516" s="9">
        <v>45553.0</v>
      </c>
      <c r="P2516" s="1">
        <v>8.33</v>
      </c>
      <c r="Q2516" s="1">
        <v>500000.0</v>
      </c>
      <c r="R2516" s="1">
        <v>300000.0</v>
      </c>
      <c r="S2516" s="15">
        <f t="shared" si="609"/>
        <v>44895</v>
      </c>
      <c r="V2516" s="5">
        <f t="shared" si="240"/>
        <v>24990</v>
      </c>
      <c r="W2516" s="11">
        <f t="shared" si="456"/>
        <v>29488.2</v>
      </c>
      <c r="Z2516" s="5">
        <f t="shared" si="3"/>
        <v>18742.5</v>
      </c>
      <c r="AC2516" s="1" t="s">
        <v>45</v>
      </c>
      <c r="AD2516" s="12" t="s">
        <v>46</v>
      </c>
      <c r="AE2516" s="12" t="s">
        <v>46</v>
      </c>
      <c r="AF2516" s="12" t="s">
        <v>46</v>
      </c>
      <c r="AG2516" s="12"/>
      <c r="AH2516" s="12"/>
      <c r="AI2516" s="12"/>
    </row>
    <row r="2517">
      <c r="A2517" s="1" t="s">
        <v>3614</v>
      </c>
      <c r="B2517" s="13"/>
      <c r="C2517" s="1" t="s">
        <v>36</v>
      </c>
      <c r="D2517" s="1" t="s">
        <v>96</v>
      </c>
      <c r="E2517" s="1" t="s">
        <v>77</v>
      </c>
      <c r="F2517" s="1" t="s">
        <v>78</v>
      </c>
      <c r="G2517" s="1" t="s">
        <v>529</v>
      </c>
      <c r="H2517" s="1" t="s">
        <v>530</v>
      </c>
      <c r="I2517" s="1" t="s">
        <v>42</v>
      </c>
      <c r="J2517" s="1"/>
      <c r="K2517" s="1" t="s">
        <v>3615</v>
      </c>
      <c r="L2517" s="1" t="s">
        <v>53</v>
      </c>
      <c r="M2517" s="9">
        <v>45008.0</v>
      </c>
      <c r="N2517" s="9">
        <v>44902.0</v>
      </c>
      <c r="O2517" s="1"/>
      <c r="P2517" s="1">
        <v>8.33</v>
      </c>
      <c r="Q2517" s="1">
        <v>500000.0</v>
      </c>
      <c r="R2517" s="1">
        <v>156000.0</v>
      </c>
      <c r="S2517" s="9">
        <v>44902.0</v>
      </c>
      <c r="T2517" s="9">
        <v>44902.0</v>
      </c>
      <c r="U2517" s="1" t="s">
        <v>3616</v>
      </c>
      <c r="V2517" s="5">
        <f t="shared" si="240"/>
        <v>12994.8</v>
      </c>
      <c r="W2517" s="11">
        <f t="shared" si="456"/>
        <v>15333.864</v>
      </c>
      <c r="X2517" s="9"/>
      <c r="Y2517" s="5"/>
      <c r="Z2517" s="5">
        <f t="shared" si="3"/>
        <v>9746.1</v>
      </c>
      <c r="AA2517" s="9"/>
      <c r="AC2517" s="1" t="s">
        <v>162</v>
      </c>
      <c r="AD2517" s="12" t="s">
        <v>46</v>
      </c>
      <c r="AE2517" s="12" t="s">
        <v>46</v>
      </c>
      <c r="AF2517" s="12" t="s">
        <v>46</v>
      </c>
      <c r="AG2517" s="12" t="s">
        <v>46</v>
      </c>
      <c r="AH2517" s="12"/>
      <c r="AI2517" s="12"/>
    </row>
    <row r="2518">
      <c r="A2518" s="1" t="s">
        <v>3614</v>
      </c>
      <c r="B2518" s="13"/>
      <c r="C2518" s="1" t="s">
        <v>36</v>
      </c>
      <c r="D2518" s="1" t="s">
        <v>96</v>
      </c>
      <c r="E2518" s="1" t="s">
        <v>77</v>
      </c>
      <c r="F2518" s="1" t="s">
        <v>78</v>
      </c>
      <c r="G2518" s="1" t="s">
        <v>529</v>
      </c>
      <c r="H2518" s="1" t="s">
        <v>530</v>
      </c>
      <c r="I2518" s="1" t="s">
        <v>42</v>
      </c>
      <c r="J2518" s="1"/>
      <c r="K2518" s="1" t="s">
        <v>3615</v>
      </c>
      <c r="L2518" s="1" t="s">
        <v>53</v>
      </c>
      <c r="M2518" s="9">
        <v>45008.0</v>
      </c>
      <c r="N2518" s="9">
        <v>45118.0</v>
      </c>
      <c r="O2518" s="1"/>
      <c r="P2518" s="1">
        <v>8.33</v>
      </c>
      <c r="Q2518" s="1">
        <v>250000.0</v>
      </c>
      <c r="R2518" s="1">
        <v>300000.0</v>
      </c>
      <c r="S2518" s="10">
        <f>N2518+90</f>
        <v>45208</v>
      </c>
      <c r="V2518" s="5">
        <f t="shared" si="240"/>
        <v>24990</v>
      </c>
      <c r="W2518" s="11">
        <f t="shared" si="456"/>
        <v>29488.2</v>
      </c>
      <c r="X2518" s="1"/>
      <c r="Y2518" s="1"/>
      <c r="Z2518" s="5">
        <f t="shared" si="3"/>
        <v>18742.5</v>
      </c>
      <c r="AA2518" s="1"/>
      <c r="AB2518" s="1"/>
      <c r="AC2518" s="1" t="str">
        <f>IF(T2518="","C","O")</f>
        <v>C</v>
      </c>
      <c r="AD2518" s="12" t="s">
        <v>46</v>
      </c>
      <c r="AE2518" s="12" t="s">
        <v>47</v>
      </c>
      <c r="AF2518" s="12" t="s">
        <v>47</v>
      </c>
      <c r="AG2518" s="12"/>
      <c r="AH2518" s="12"/>
      <c r="AI2518" s="12"/>
    </row>
    <row r="2519">
      <c r="A2519" s="1" t="s">
        <v>3614</v>
      </c>
      <c r="B2519" s="13"/>
      <c r="C2519" s="1" t="s">
        <v>36</v>
      </c>
      <c r="D2519" s="1" t="s">
        <v>96</v>
      </c>
      <c r="E2519" s="1" t="s">
        <v>77</v>
      </c>
      <c r="F2519" s="1" t="s">
        <v>271</v>
      </c>
      <c r="G2519" s="1" t="s">
        <v>529</v>
      </c>
      <c r="H2519" s="1" t="s">
        <v>530</v>
      </c>
      <c r="I2519" s="1" t="s">
        <v>42</v>
      </c>
      <c r="J2519" s="1"/>
      <c r="K2519" s="1" t="s">
        <v>3615</v>
      </c>
      <c r="L2519" s="1" t="s">
        <v>53</v>
      </c>
      <c r="M2519" s="9">
        <v>45008.0</v>
      </c>
      <c r="N2519" s="9">
        <v>45008.0</v>
      </c>
      <c r="O2519" s="1"/>
      <c r="P2519" s="1">
        <v>8.33</v>
      </c>
      <c r="Q2519" s="1">
        <v>500000.0</v>
      </c>
      <c r="R2519" s="1">
        <v>300000.0</v>
      </c>
      <c r="S2519" s="10">
        <f t="shared" ref="S2519:S2520" si="610">N2519+30</f>
        <v>45038</v>
      </c>
      <c r="V2519" s="5">
        <f t="shared" si="240"/>
        <v>24990</v>
      </c>
      <c r="W2519" s="11">
        <f t="shared" si="456"/>
        <v>29488.2</v>
      </c>
      <c r="X2519" s="1"/>
      <c r="Y2519" s="1"/>
      <c r="Z2519" s="5">
        <f t="shared" si="3"/>
        <v>18742.5</v>
      </c>
      <c r="AB2519" s="1"/>
      <c r="AC2519" s="1" t="s">
        <v>45</v>
      </c>
      <c r="AD2519" s="12" t="s">
        <v>46</v>
      </c>
      <c r="AE2519" s="12" t="s">
        <v>46</v>
      </c>
      <c r="AF2519" s="12" t="s">
        <v>47</v>
      </c>
      <c r="AG2519" s="12"/>
      <c r="AH2519" s="12"/>
      <c r="AI2519" s="12"/>
    </row>
    <row r="2520">
      <c r="A2520" s="1" t="s">
        <v>3617</v>
      </c>
      <c r="B2520" s="13"/>
      <c r="C2520" s="1" t="s">
        <v>36</v>
      </c>
      <c r="D2520" s="1" t="s">
        <v>1859</v>
      </c>
      <c r="E2520" s="1" t="s">
        <v>82</v>
      </c>
      <c r="F2520" s="1" t="s">
        <v>3618</v>
      </c>
      <c r="G2520" s="1" t="s">
        <v>360</v>
      </c>
      <c r="H2520" s="1" t="s">
        <v>450</v>
      </c>
      <c r="I2520" s="1" t="s">
        <v>42</v>
      </c>
      <c r="J2520" s="1"/>
      <c r="K2520" s="1" t="s">
        <v>3619</v>
      </c>
      <c r="L2520" s="1" t="s">
        <v>53</v>
      </c>
      <c r="M2520" s="14">
        <v>45253.0</v>
      </c>
      <c r="N2520" s="14">
        <v>45253.0</v>
      </c>
      <c r="O2520" s="1"/>
      <c r="P2520" s="1">
        <v>8.33</v>
      </c>
      <c r="Q2520" s="1">
        <v>500000.0</v>
      </c>
      <c r="R2520" s="1">
        <v>300000.0</v>
      </c>
      <c r="S2520" s="15">
        <f t="shared" si="610"/>
        <v>45283</v>
      </c>
      <c r="V2520" s="5">
        <f t="shared" si="240"/>
        <v>24990</v>
      </c>
      <c r="W2520" s="11">
        <f t="shared" si="456"/>
        <v>29488.2</v>
      </c>
      <c r="Z2520" s="5">
        <f t="shared" si="3"/>
        <v>18742.5</v>
      </c>
      <c r="AB2520" s="1"/>
      <c r="AC2520" s="1" t="s">
        <v>45</v>
      </c>
      <c r="AD2520" s="12" t="s">
        <v>47</v>
      </c>
      <c r="AE2520" s="12" t="s">
        <v>47</v>
      </c>
      <c r="AF2520" s="12" t="s">
        <v>47</v>
      </c>
      <c r="AG2520" s="12"/>
      <c r="AH2520" s="12"/>
      <c r="AI2520" s="12"/>
    </row>
    <row r="2521">
      <c r="A2521" s="1" t="s">
        <v>3620</v>
      </c>
      <c r="B2521" s="13"/>
      <c r="C2521" s="1" t="s">
        <v>132</v>
      </c>
      <c r="D2521" s="1" t="s">
        <v>96</v>
      </c>
      <c r="E2521" s="1" t="s">
        <v>168</v>
      </c>
      <c r="F2521" s="1" t="s">
        <v>1698</v>
      </c>
      <c r="G2521" s="1" t="s">
        <v>221</v>
      </c>
      <c r="H2521" s="1" t="s">
        <v>222</v>
      </c>
      <c r="I2521" s="1" t="s">
        <v>290</v>
      </c>
      <c r="J2521" s="1"/>
      <c r="K2521" s="1" t="s">
        <v>3621</v>
      </c>
      <c r="L2521" s="1" t="s">
        <v>150</v>
      </c>
      <c r="M2521" s="14">
        <v>44888.0</v>
      </c>
      <c r="N2521" s="14">
        <v>44888.0</v>
      </c>
      <c r="O2521" s="1"/>
      <c r="P2521" s="1">
        <v>8.33</v>
      </c>
      <c r="Q2521" s="1">
        <v>900000.0</v>
      </c>
      <c r="R2521" s="1">
        <v>950000.0</v>
      </c>
      <c r="S2521" s="14">
        <v>44888.0</v>
      </c>
      <c r="T2521" s="14">
        <v>44888.0</v>
      </c>
      <c r="U2521" s="1" t="s">
        <v>3622</v>
      </c>
      <c r="V2521" s="5">
        <f t="shared" si="240"/>
        <v>79135</v>
      </c>
      <c r="W2521" s="11">
        <f t="shared" si="456"/>
        <v>93379.3</v>
      </c>
      <c r="X2521" s="14">
        <v>44918.0</v>
      </c>
      <c r="Y2521" s="5">
        <f>W2521-(V2521*10%)</f>
        <v>85465.8</v>
      </c>
      <c r="Z2521" s="5">
        <f t="shared" si="3"/>
        <v>59351.25</v>
      </c>
      <c r="AA2521" s="14">
        <v>44922.0</v>
      </c>
      <c r="AB2521" s="1" t="s">
        <v>3622</v>
      </c>
      <c r="AC2521" s="1" t="s">
        <v>55</v>
      </c>
      <c r="AD2521" s="12" t="s">
        <v>46</v>
      </c>
      <c r="AE2521" s="12" t="s">
        <v>46</v>
      </c>
      <c r="AF2521" s="12" t="s">
        <v>46</v>
      </c>
      <c r="AG2521" s="12" t="s">
        <v>46</v>
      </c>
      <c r="AH2521" s="12" t="s">
        <v>46</v>
      </c>
      <c r="AI2521" s="12" t="s">
        <v>46</v>
      </c>
    </row>
    <row r="2522">
      <c r="A2522" s="1" t="s">
        <v>3623</v>
      </c>
      <c r="B2522" s="13"/>
      <c r="C2522" s="1" t="s">
        <v>36</v>
      </c>
      <c r="D2522" s="1" t="s">
        <v>102</v>
      </c>
      <c r="E2522" s="1" t="s">
        <v>212</v>
      </c>
      <c r="F2522" s="1" t="s">
        <v>438</v>
      </c>
      <c r="G2522" s="1" t="s">
        <v>84</v>
      </c>
      <c r="H2522" s="1" t="s">
        <v>85</v>
      </c>
      <c r="I2522" s="1" t="s">
        <v>247</v>
      </c>
      <c r="J2522" s="1"/>
      <c r="K2522" s="1" t="s">
        <v>3624</v>
      </c>
      <c r="L2522" s="1" t="s">
        <v>99</v>
      </c>
      <c r="M2522" s="14">
        <v>44912.0</v>
      </c>
      <c r="N2522" s="9">
        <v>45003.0</v>
      </c>
      <c r="O2522" s="1"/>
      <c r="P2522" s="1">
        <v>8.33</v>
      </c>
      <c r="Q2522" s="1">
        <v>700000.0</v>
      </c>
      <c r="R2522" s="1">
        <v>750000.0</v>
      </c>
      <c r="S2522" s="9">
        <v>44991.0</v>
      </c>
      <c r="T2522" s="9">
        <v>45003.0</v>
      </c>
      <c r="U2522" s="1" t="s">
        <v>3625</v>
      </c>
      <c r="V2522" s="5">
        <f t="shared" si="240"/>
        <v>62475</v>
      </c>
      <c r="W2522" s="11">
        <f t="shared" si="456"/>
        <v>73720.5</v>
      </c>
      <c r="X2522" s="9">
        <v>45021.0</v>
      </c>
      <c r="Y2522" s="5">
        <f>W2522-(V2522*2%)</f>
        <v>72471</v>
      </c>
      <c r="Z2522" s="5">
        <f t="shared" si="3"/>
        <v>46856.25</v>
      </c>
      <c r="AA2522" s="9">
        <v>45025.0</v>
      </c>
      <c r="AB2522" s="1" t="s">
        <v>3625</v>
      </c>
      <c r="AC2522" s="1" t="s">
        <v>55</v>
      </c>
      <c r="AD2522" s="12" t="s">
        <v>46</v>
      </c>
      <c r="AE2522" s="12" t="s">
        <v>46</v>
      </c>
      <c r="AF2522" s="12" t="s">
        <v>46</v>
      </c>
      <c r="AG2522" s="12" t="s">
        <v>46</v>
      </c>
      <c r="AH2522" s="12" t="s">
        <v>47</v>
      </c>
      <c r="AI2522" s="12" t="s">
        <v>47</v>
      </c>
    </row>
    <row r="2523">
      <c r="A2523" s="1" t="s">
        <v>3623</v>
      </c>
      <c r="B2523" s="13"/>
      <c r="C2523" s="1" t="s">
        <v>36</v>
      </c>
      <c r="D2523" s="1" t="s">
        <v>102</v>
      </c>
      <c r="E2523" s="1" t="s">
        <v>212</v>
      </c>
      <c r="F2523" s="1" t="s">
        <v>438</v>
      </c>
      <c r="G2523" s="1" t="s">
        <v>84</v>
      </c>
      <c r="H2523" s="1" t="s">
        <v>85</v>
      </c>
      <c r="I2523" s="1" t="s">
        <v>247</v>
      </c>
      <c r="J2523" s="1"/>
      <c r="K2523" s="1" t="s">
        <v>3624</v>
      </c>
      <c r="L2523" s="1" t="s">
        <v>99</v>
      </c>
      <c r="M2523" s="14">
        <v>44912.0</v>
      </c>
      <c r="N2523" s="9">
        <v>45127.0</v>
      </c>
      <c r="O2523" s="1"/>
      <c r="P2523" s="1">
        <v>8.33</v>
      </c>
      <c r="Q2523" s="1">
        <v>300000.0</v>
      </c>
      <c r="R2523" s="1">
        <v>329000.0</v>
      </c>
      <c r="S2523" s="9">
        <v>45108.0</v>
      </c>
      <c r="T2523" s="9">
        <v>45127.0</v>
      </c>
      <c r="U2523" s="1" t="s">
        <v>3626</v>
      </c>
      <c r="V2523" s="5">
        <f t="shared" si="240"/>
        <v>27405.7</v>
      </c>
      <c r="W2523" s="11">
        <f t="shared" si="456"/>
        <v>32338.726</v>
      </c>
      <c r="X2523" s="9">
        <v>45138.0</v>
      </c>
      <c r="Y2523" s="5">
        <f t="shared" ref="Y2523:Y2524" si="611">W2523-(V2523*10%)</f>
        <v>29598.156</v>
      </c>
      <c r="Z2523" s="5">
        <f t="shared" si="3"/>
        <v>20554.275</v>
      </c>
      <c r="AA2523" s="9">
        <v>45142.0</v>
      </c>
      <c r="AB2523" s="1" t="s">
        <v>3626</v>
      </c>
      <c r="AC2523" s="1" t="s">
        <v>55</v>
      </c>
      <c r="AD2523" s="12" t="s">
        <v>46</v>
      </c>
      <c r="AE2523" s="12" t="s">
        <v>47</v>
      </c>
      <c r="AF2523" s="12" t="s">
        <v>47</v>
      </c>
      <c r="AG2523" s="12" t="s">
        <v>47</v>
      </c>
      <c r="AH2523" s="12" t="s">
        <v>47</v>
      </c>
      <c r="AI2523" s="12" t="s">
        <v>47</v>
      </c>
    </row>
    <row r="2524">
      <c r="A2524" s="1" t="s">
        <v>3623</v>
      </c>
      <c r="B2524" s="13"/>
      <c r="C2524" s="1" t="s">
        <v>36</v>
      </c>
      <c r="D2524" s="1" t="s">
        <v>102</v>
      </c>
      <c r="E2524" s="1" t="s">
        <v>212</v>
      </c>
      <c r="F2524" s="1" t="s">
        <v>438</v>
      </c>
      <c r="G2524" s="1" t="s">
        <v>84</v>
      </c>
      <c r="H2524" s="1" t="s">
        <v>85</v>
      </c>
      <c r="I2524" s="1" t="s">
        <v>247</v>
      </c>
      <c r="J2524" s="1"/>
      <c r="K2524" s="1" t="s">
        <v>3624</v>
      </c>
      <c r="L2524" s="1" t="s">
        <v>99</v>
      </c>
      <c r="M2524" s="14">
        <v>44912.0</v>
      </c>
      <c r="N2524" s="9">
        <v>45197.0</v>
      </c>
      <c r="O2524" s="1"/>
      <c r="P2524" s="1">
        <v>8.33</v>
      </c>
      <c r="Q2524" s="1">
        <v>400000.0</v>
      </c>
      <c r="R2524" s="1">
        <v>450000.0</v>
      </c>
      <c r="S2524" s="9">
        <v>45173.0</v>
      </c>
      <c r="T2524" s="9">
        <v>45197.0</v>
      </c>
      <c r="U2524" s="1" t="s">
        <v>3627</v>
      </c>
      <c r="V2524" s="5">
        <f t="shared" si="240"/>
        <v>37485</v>
      </c>
      <c r="W2524" s="11">
        <f t="shared" si="456"/>
        <v>44232.3</v>
      </c>
      <c r="X2524" s="9">
        <v>45203.0</v>
      </c>
      <c r="Y2524" s="5">
        <f t="shared" si="611"/>
        <v>40483.8</v>
      </c>
      <c r="Z2524" s="5">
        <f t="shared" si="3"/>
        <v>28113.75</v>
      </c>
      <c r="AA2524" s="9">
        <v>45207.0</v>
      </c>
      <c r="AB2524" s="1" t="s">
        <v>3628</v>
      </c>
      <c r="AC2524" s="1" t="s">
        <v>55</v>
      </c>
      <c r="AD2524" s="12" t="s">
        <v>46</v>
      </c>
      <c r="AE2524" s="12" t="s">
        <v>47</v>
      </c>
      <c r="AF2524" s="12" t="s">
        <v>47</v>
      </c>
      <c r="AG2524" s="12" t="s">
        <v>47</v>
      </c>
      <c r="AH2524" s="12" t="s">
        <v>47</v>
      </c>
      <c r="AI2524" s="12" t="s">
        <v>47</v>
      </c>
    </row>
    <row r="2525">
      <c r="A2525" s="1" t="s">
        <v>3623</v>
      </c>
      <c r="B2525" s="13"/>
      <c r="C2525" s="1" t="s">
        <v>36</v>
      </c>
      <c r="D2525" s="1" t="s">
        <v>102</v>
      </c>
      <c r="E2525" s="1" t="s">
        <v>212</v>
      </c>
      <c r="F2525" s="1" t="s">
        <v>438</v>
      </c>
      <c r="G2525" s="1" t="s">
        <v>84</v>
      </c>
      <c r="H2525" s="1" t="s">
        <v>85</v>
      </c>
      <c r="I2525" s="1" t="s">
        <v>247</v>
      </c>
      <c r="J2525" s="1"/>
      <c r="K2525" s="1" t="s">
        <v>3624</v>
      </c>
      <c r="L2525" s="1" t="s">
        <v>99</v>
      </c>
      <c r="M2525" s="14">
        <v>44912.0</v>
      </c>
      <c r="N2525" s="9">
        <v>45178.0</v>
      </c>
      <c r="O2525" s="1"/>
      <c r="P2525" s="1">
        <v>8.33</v>
      </c>
      <c r="Q2525" s="1">
        <v>500000.0</v>
      </c>
      <c r="R2525" s="1">
        <v>1800000.0</v>
      </c>
      <c r="S2525" s="9">
        <v>45208.0</v>
      </c>
      <c r="T2525" s="14">
        <v>45210.0</v>
      </c>
      <c r="U2525" s="1" t="s">
        <v>3629</v>
      </c>
      <c r="V2525" s="5">
        <f t="shared" si="240"/>
        <v>149940</v>
      </c>
      <c r="W2525" s="11">
        <f t="shared" si="456"/>
        <v>176929.2</v>
      </c>
      <c r="X2525" s="14"/>
      <c r="Z2525" s="5">
        <f t="shared" si="3"/>
        <v>112455</v>
      </c>
      <c r="AC2525" s="1" t="s">
        <v>162</v>
      </c>
      <c r="AD2525" s="12" t="s">
        <v>46</v>
      </c>
      <c r="AE2525" s="12" t="s">
        <v>47</v>
      </c>
      <c r="AF2525" s="12" t="s">
        <v>47</v>
      </c>
      <c r="AG2525" s="12" t="s">
        <v>47</v>
      </c>
      <c r="AH2525" s="12"/>
      <c r="AI2525" s="12"/>
    </row>
    <row r="2526">
      <c r="A2526" s="1" t="s">
        <v>3623</v>
      </c>
      <c r="B2526" s="13"/>
      <c r="C2526" s="1" t="s">
        <v>36</v>
      </c>
      <c r="D2526" s="1" t="s">
        <v>102</v>
      </c>
      <c r="E2526" s="1" t="s">
        <v>212</v>
      </c>
      <c r="F2526" s="1" t="s">
        <v>438</v>
      </c>
      <c r="G2526" s="1" t="s">
        <v>84</v>
      </c>
      <c r="H2526" s="1" t="s">
        <v>85</v>
      </c>
      <c r="I2526" s="1" t="s">
        <v>247</v>
      </c>
      <c r="J2526" s="1"/>
      <c r="K2526" s="1" t="s">
        <v>3624</v>
      </c>
      <c r="L2526" s="1" t="s">
        <v>99</v>
      </c>
      <c r="M2526" s="14">
        <v>44912.0</v>
      </c>
      <c r="N2526" s="9">
        <v>45316.0</v>
      </c>
      <c r="O2526" s="1"/>
      <c r="P2526" s="1">
        <v>8.33</v>
      </c>
      <c r="Q2526" s="1">
        <v>450000.0</v>
      </c>
      <c r="R2526" s="1">
        <v>470000.0</v>
      </c>
      <c r="S2526" s="9">
        <v>45308.0</v>
      </c>
      <c r="T2526" s="9">
        <v>45316.0</v>
      </c>
      <c r="U2526" s="1" t="s">
        <v>3630</v>
      </c>
      <c r="V2526" s="5">
        <f t="shared" si="240"/>
        <v>39151</v>
      </c>
      <c r="W2526" s="11">
        <f t="shared" si="456"/>
        <v>46198.18</v>
      </c>
      <c r="X2526" s="9">
        <v>45338.0</v>
      </c>
      <c r="Y2526" s="5">
        <f>W2526-(V2526*10%)</f>
        <v>42283.08</v>
      </c>
      <c r="Z2526" s="5">
        <f t="shared" si="3"/>
        <v>29363.25</v>
      </c>
      <c r="AA2526" s="9">
        <v>45342.0</v>
      </c>
      <c r="AB2526" s="1" t="s">
        <v>3631</v>
      </c>
      <c r="AC2526" s="1" t="s">
        <v>55</v>
      </c>
      <c r="AD2526" s="12" t="s">
        <v>46</v>
      </c>
      <c r="AE2526" s="12" t="s">
        <v>47</v>
      </c>
      <c r="AF2526" s="12" t="s">
        <v>47</v>
      </c>
      <c r="AG2526" s="12" t="s">
        <v>47</v>
      </c>
      <c r="AH2526" s="12" t="s">
        <v>47</v>
      </c>
      <c r="AI2526" s="12" t="s">
        <v>47</v>
      </c>
    </row>
    <row r="2527">
      <c r="A2527" s="1" t="s">
        <v>3632</v>
      </c>
      <c r="B2527" s="13"/>
      <c r="C2527" s="1" t="s">
        <v>36</v>
      </c>
      <c r="D2527" s="1" t="s">
        <v>76</v>
      </c>
      <c r="E2527" s="1" t="s">
        <v>82</v>
      </c>
      <c r="F2527" s="1" t="s">
        <v>3633</v>
      </c>
      <c r="G2527" s="1" t="s">
        <v>121</v>
      </c>
      <c r="H2527" s="1" t="s">
        <v>122</v>
      </c>
      <c r="I2527" s="1" t="s">
        <v>42</v>
      </c>
      <c r="J2527" s="1"/>
      <c r="K2527" s="1" t="s">
        <v>3634</v>
      </c>
      <c r="L2527" s="1" t="s">
        <v>143</v>
      </c>
      <c r="M2527" s="9">
        <v>45348.0</v>
      </c>
      <c r="N2527" s="9">
        <v>45380.0</v>
      </c>
      <c r="O2527" s="1"/>
      <c r="P2527" s="1">
        <v>8.33</v>
      </c>
      <c r="Q2527" s="1">
        <v>450000.0</v>
      </c>
      <c r="R2527" s="1">
        <v>300000.0</v>
      </c>
      <c r="S2527" s="10">
        <f t="shared" ref="S2527:S2532" si="612">N2527+30</f>
        <v>45410</v>
      </c>
      <c r="V2527" s="5">
        <f t="shared" si="240"/>
        <v>24990</v>
      </c>
      <c r="W2527" s="11">
        <f t="shared" si="456"/>
        <v>29488.2</v>
      </c>
      <c r="Z2527" s="5">
        <f t="shared" si="3"/>
        <v>18742.5</v>
      </c>
      <c r="AB2527" s="1"/>
      <c r="AC2527" s="1" t="str">
        <f>IF(T2527="","C","O")</f>
        <v>C</v>
      </c>
      <c r="AD2527" s="12" t="s">
        <v>47</v>
      </c>
      <c r="AE2527" s="12" t="s">
        <v>47</v>
      </c>
      <c r="AF2527" s="12" t="s">
        <v>137</v>
      </c>
      <c r="AG2527" s="12"/>
      <c r="AH2527" s="12"/>
      <c r="AI2527" s="12"/>
    </row>
    <row r="2528">
      <c r="A2528" s="1" t="s">
        <v>3632</v>
      </c>
      <c r="B2528" s="13"/>
      <c r="C2528" s="1" t="s">
        <v>36</v>
      </c>
      <c r="D2528" s="1" t="s">
        <v>76</v>
      </c>
      <c r="E2528" s="1" t="s">
        <v>82</v>
      </c>
      <c r="F2528" s="1" t="s">
        <v>3633</v>
      </c>
      <c r="G2528" s="1" t="s">
        <v>121</v>
      </c>
      <c r="H2528" s="1" t="s">
        <v>122</v>
      </c>
      <c r="I2528" s="1" t="s">
        <v>42</v>
      </c>
      <c r="J2528" s="1"/>
      <c r="K2528" s="1" t="s">
        <v>3634</v>
      </c>
      <c r="L2528" s="1" t="s">
        <v>143</v>
      </c>
      <c r="M2528" s="9">
        <v>45348.0</v>
      </c>
      <c r="N2528" s="9">
        <v>45348.0</v>
      </c>
      <c r="O2528" s="1"/>
      <c r="P2528" s="1">
        <v>8.33</v>
      </c>
      <c r="Q2528" s="1">
        <v>300000.0</v>
      </c>
      <c r="R2528" s="1">
        <v>300000.0</v>
      </c>
      <c r="S2528" s="10">
        <f t="shared" si="612"/>
        <v>45378</v>
      </c>
      <c r="V2528" s="5">
        <f t="shared" si="240"/>
        <v>24990</v>
      </c>
      <c r="W2528" s="11">
        <f t="shared" si="456"/>
        <v>29488.2</v>
      </c>
      <c r="Z2528" s="5">
        <f t="shared" si="3"/>
        <v>18742.5</v>
      </c>
      <c r="AB2528" s="1"/>
      <c r="AC2528" s="1" t="s">
        <v>45</v>
      </c>
      <c r="AD2528" s="12" t="s">
        <v>47</v>
      </c>
      <c r="AE2528" s="12" t="s">
        <v>47</v>
      </c>
      <c r="AF2528" s="12" t="s">
        <v>47</v>
      </c>
      <c r="AG2528" s="12"/>
      <c r="AH2528" s="12"/>
      <c r="AI2528" s="12"/>
    </row>
    <row r="2529">
      <c r="A2529" s="1" t="s">
        <v>3632</v>
      </c>
      <c r="B2529" s="13"/>
      <c r="C2529" s="1" t="s">
        <v>36</v>
      </c>
      <c r="D2529" s="1" t="s">
        <v>76</v>
      </c>
      <c r="E2529" s="1" t="s">
        <v>82</v>
      </c>
      <c r="F2529" s="1" t="s">
        <v>3633</v>
      </c>
      <c r="G2529" s="1" t="s">
        <v>121</v>
      </c>
      <c r="H2529" s="1" t="s">
        <v>122</v>
      </c>
      <c r="I2529" s="1" t="s">
        <v>42</v>
      </c>
      <c r="J2529" s="1"/>
      <c r="K2529" s="1" t="s">
        <v>3634</v>
      </c>
      <c r="L2529" s="1" t="s">
        <v>143</v>
      </c>
      <c r="M2529" s="9">
        <v>45348.0</v>
      </c>
      <c r="N2529" s="9">
        <v>45348.0</v>
      </c>
      <c r="O2529" s="1"/>
      <c r="P2529" s="1">
        <v>8.33</v>
      </c>
      <c r="Q2529" s="1">
        <v>300000.0</v>
      </c>
      <c r="R2529" s="1">
        <v>300000.0</v>
      </c>
      <c r="S2529" s="10">
        <f t="shared" si="612"/>
        <v>45378</v>
      </c>
      <c r="V2529" s="5">
        <f t="shared" si="240"/>
        <v>24990</v>
      </c>
      <c r="W2529" s="11">
        <f t="shared" si="456"/>
        <v>29488.2</v>
      </c>
      <c r="Z2529" s="5">
        <f t="shared" si="3"/>
        <v>18742.5</v>
      </c>
      <c r="AB2529" s="1"/>
      <c r="AC2529" s="1" t="s">
        <v>45</v>
      </c>
      <c r="AD2529" s="12" t="s">
        <v>47</v>
      </c>
      <c r="AE2529" s="12" t="s">
        <v>47</v>
      </c>
      <c r="AF2529" s="12" t="s">
        <v>47</v>
      </c>
      <c r="AG2529" s="12"/>
      <c r="AH2529" s="12"/>
      <c r="AI2529" s="12"/>
    </row>
    <row r="2530">
      <c r="A2530" s="1" t="s">
        <v>3632</v>
      </c>
      <c r="B2530" s="13"/>
      <c r="C2530" s="1" t="s">
        <v>36</v>
      </c>
      <c r="D2530" s="1" t="s">
        <v>76</v>
      </c>
      <c r="E2530" s="1" t="s">
        <v>82</v>
      </c>
      <c r="F2530" s="1" t="s">
        <v>3633</v>
      </c>
      <c r="G2530" s="1" t="s">
        <v>121</v>
      </c>
      <c r="H2530" s="1" t="s">
        <v>122</v>
      </c>
      <c r="I2530" s="1" t="s">
        <v>42</v>
      </c>
      <c r="J2530" s="1"/>
      <c r="K2530" s="1" t="s">
        <v>3634</v>
      </c>
      <c r="L2530" s="1" t="s">
        <v>143</v>
      </c>
      <c r="M2530" s="9">
        <v>45348.0</v>
      </c>
      <c r="N2530" s="9">
        <v>45348.0</v>
      </c>
      <c r="O2530" s="1"/>
      <c r="P2530" s="1">
        <v>8.33</v>
      </c>
      <c r="Q2530" s="1">
        <v>350000.0</v>
      </c>
      <c r="R2530" s="1">
        <v>300000.0</v>
      </c>
      <c r="S2530" s="10">
        <f t="shared" si="612"/>
        <v>45378</v>
      </c>
      <c r="V2530" s="5">
        <f t="shared" si="240"/>
        <v>24990</v>
      </c>
      <c r="W2530" s="11">
        <f t="shared" si="456"/>
        <v>29488.2</v>
      </c>
      <c r="Z2530" s="5">
        <f t="shared" si="3"/>
        <v>18742.5</v>
      </c>
      <c r="AC2530" s="1" t="str">
        <f t="shared" ref="AC2530:AC2532" si="613">IF(T2530="","C","O")</f>
        <v>C</v>
      </c>
      <c r="AD2530" s="12" t="s">
        <v>47</v>
      </c>
      <c r="AE2530" s="12" t="s">
        <v>47</v>
      </c>
      <c r="AF2530" s="12" t="s">
        <v>47</v>
      </c>
      <c r="AG2530" s="12"/>
      <c r="AH2530" s="12"/>
      <c r="AI2530" s="12"/>
    </row>
    <row r="2531">
      <c r="A2531" s="1" t="s">
        <v>3632</v>
      </c>
      <c r="B2531" s="13"/>
      <c r="C2531" s="1" t="s">
        <v>36</v>
      </c>
      <c r="D2531" s="1" t="s">
        <v>76</v>
      </c>
      <c r="E2531" s="1" t="s">
        <v>82</v>
      </c>
      <c r="F2531" s="1" t="s">
        <v>3633</v>
      </c>
      <c r="G2531" s="1" t="s">
        <v>121</v>
      </c>
      <c r="H2531" s="1" t="s">
        <v>122</v>
      </c>
      <c r="I2531" s="1" t="s">
        <v>42</v>
      </c>
      <c r="J2531" s="1"/>
      <c r="K2531" s="1" t="s">
        <v>3634</v>
      </c>
      <c r="L2531" s="1" t="s">
        <v>143</v>
      </c>
      <c r="M2531" s="9">
        <v>45348.0</v>
      </c>
      <c r="N2531" s="9">
        <v>45348.0</v>
      </c>
      <c r="O2531" s="1"/>
      <c r="P2531" s="1">
        <v>8.33</v>
      </c>
      <c r="Q2531" s="1">
        <v>250000.0</v>
      </c>
      <c r="R2531" s="1">
        <v>300000.0</v>
      </c>
      <c r="S2531" s="10">
        <f t="shared" si="612"/>
        <v>45378</v>
      </c>
      <c r="V2531" s="5">
        <f t="shared" si="240"/>
        <v>24990</v>
      </c>
      <c r="W2531" s="11">
        <f t="shared" si="456"/>
        <v>29488.2</v>
      </c>
      <c r="Z2531" s="5">
        <f t="shared" si="3"/>
        <v>18742.5</v>
      </c>
      <c r="AC2531" s="1" t="str">
        <f t="shared" si="613"/>
        <v>C</v>
      </c>
      <c r="AD2531" s="12" t="s">
        <v>47</v>
      </c>
      <c r="AE2531" s="12" t="s">
        <v>47</v>
      </c>
      <c r="AF2531" s="12" t="s">
        <v>47</v>
      </c>
      <c r="AG2531" s="12"/>
      <c r="AH2531" s="12"/>
      <c r="AI2531" s="12"/>
    </row>
    <row r="2532">
      <c r="A2532" s="1" t="s">
        <v>3632</v>
      </c>
      <c r="B2532" s="13"/>
      <c r="C2532" s="1" t="s">
        <v>36</v>
      </c>
      <c r="D2532" s="1" t="s">
        <v>76</v>
      </c>
      <c r="E2532" s="1" t="s">
        <v>82</v>
      </c>
      <c r="F2532" s="1" t="s">
        <v>3633</v>
      </c>
      <c r="G2532" s="1" t="s">
        <v>121</v>
      </c>
      <c r="H2532" s="1" t="s">
        <v>122</v>
      </c>
      <c r="I2532" s="1" t="s">
        <v>42</v>
      </c>
      <c r="J2532" s="1"/>
      <c r="K2532" s="1" t="s">
        <v>3634</v>
      </c>
      <c r="L2532" s="1" t="s">
        <v>143</v>
      </c>
      <c r="M2532" s="9">
        <v>45348.0</v>
      </c>
      <c r="N2532" s="9">
        <v>45348.0</v>
      </c>
      <c r="O2532" s="1"/>
      <c r="P2532" s="1">
        <v>8.33</v>
      </c>
      <c r="Q2532" s="1">
        <v>450000.0</v>
      </c>
      <c r="R2532" s="1">
        <v>300000.0</v>
      </c>
      <c r="S2532" s="10">
        <f t="shared" si="612"/>
        <v>45378</v>
      </c>
      <c r="V2532" s="5">
        <f t="shared" si="240"/>
        <v>24990</v>
      </c>
      <c r="W2532" s="11">
        <f t="shared" si="456"/>
        <v>29488.2</v>
      </c>
      <c r="Z2532" s="5">
        <f t="shared" si="3"/>
        <v>18742.5</v>
      </c>
      <c r="AC2532" s="1" t="str">
        <f t="shared" si="613"/>
        <v>C</v>
      </c>
      <c r="AD2532" s="12" t="s">
        <v>47</v>
      </c>
      <c r="AE2532" s="12" t="s">
        <v>47</v>
      </c>
      <c r="AF2532" s="12" t="s">
        <v>47</v>
      </c>
      <c r="AG2532" s="12"/>
      <c r="AH2532" s="12"/>
      <c r="AI2532" s="12"/>
    </row>
    <row r="2533">
      <c r="A2533" s="1" t="s">
        <v>3635</v>
      </c>
      <c r="B2533" s="13"/>
      <c r="C2533" s="1" t="s">
        <v>36</v>
      </c>
      <c r="D2533" s="1" t="s">
        <v>102</v>
      </c>
      <c r="E2533" s="1" t="s">
        <v>212</v>
      </c>
      <c r="F2533" s="1" t="s">
        <v>2405</v>
      </c>
      <c r="G2533" s="1" t="s">
        <v>40</v>
      </c>
      <c r="H2533" s="1" t="s">
        <v>345</v>
      </c>
      <c r="I2533" s="1" t="s">
        <v>42</v>
      </c>
      <c r="J2533" s="21"/>
      <c r="K2533" s="21" t="s">
        <v>3636</v>
      </c>
      <c r="L2533" s="1" t="s">
        <v>143</v>
      </c>
      <c r="M2533" s="9">
        <v>45261.0</v>
      </c>
      <c r="N2533" s="9">
        <v>44742.0</v>
      </c>
      <c r="O2533" s="1"/>
      <c r="P2533" s="1">
        <v>7.0</v>
      </c>
      <c r="Q2533" s="1">
        <v>500000.0</v>
      </c>
      <c r="R2533" s="1">
        <v>432000.0</v>
      </c>
      <c r="S2533" s="9">
        <v>44803.0</v>
      </c>
      <c r="T2533" s="9">
        <v>44872.0</v>
      </c>
      <c r="U2533" s="1" t="s">
        <v>3637</v>
      </c>
      <c r="V2533" s="5">
        <f t="shared" si="240"/>
        <v>30240</v>
      </c>
      <c r="W2533" s="11">
        <f t="shared" si="456"/>
        <v>35683.2</v>
      </c>
      <c r="X2533" s="9"/>
      <c r="Y2533" s="5"/>
      <c r="Z2533" s="5">
        <f t="shared" si="3"/>
        <v>22680</v>
      </c>
      <c r="AA2533" s="9"/>
      <c r="AC2533" s="1" t="s">
        <v>162</v>
      </c>
      <c r="AD2533" s="12" t="s">
        <v>47</v>
      </c>
      <c r="AE2533" s="12" t="s">
        <v>46</v>
      </c>
      <c r="AF2533" s="12" t="s">
        <v>46</v>
      </c>
      <c r="AG2533" s="12" t="s">
        <v>46</v>
      </c>
      <c r="AH2533" s="12"/>
      <c r="AI2533" s="12"/>
    </row>
    <row r="2534">
      <c r="A2534" s="1" t="s">
        <v>3638</v>
      </c>
      <c r="B2534" s="13"/>
      <c r="C2534" s="1" t="s">
        <v>36</v>
      </c>
      <c r="D2534" s="1" t="s">
        <v>50</v>
      </c>
      <c r="E2534" s="1" t="s">
        <v>38</v>
      </c>
      <c r="F2534" s="1" t="s">
        <v>1936</v>
      </c>
      <c r="G2534" s="1" t="s">
        <v>40</v>
      </c>
      <c r="H2534" s="1" t="s">
        <v>41</v>
      </c>
      <c r="I2534" s="1" t="s">
        <v>42</v>
      </c>
      <c r="J2534" s="1"/>
      <c r="K2534" s="1" t="s">
        <v>3639</v>
      </c>
      <c r="L2534" s="1" t="s">
        <v>53</v>
      </c>
      <c r="M2534" s="9">
        <v>45322.0</v>
      </c>
      <c r="N2534" s="9">
        <v>44968.0</v>
      </c>
      <c r="O2534" s="1"/>
      <c r="P2534" s="1">
        <v>8.33</v>
      </c>
      <c r="Q2534" s="1">
        <v>200000.0</v>
      </c>
      <c r="R2534" s="1">
        <v>282000.0</v>
      </c>
      <c r="S2534" s="9">
        <v>44965.0</v>
      </c>
      <c r="T2534" s="9">
        <v>44968.0</v>
      </c>
      <c r="U2534" s="1" t="s">
        <v>3640</v>
      </c>
      <c r="V2534" s="5">
        <f t="shared" si="240"/>
        <v>23490.6</v>
      </c>
      <c r="W2534" s="11">
        <f t="shared" si="456"/>
        <v>27718.908</v>
      </c>
      <c r="X2534" s="9">
        <v>44977.0</v>
      </c>
      <c r="Y2534" s="5">
        <f t="shared" ref="Y2534:Y2535" si="614">W2534-(V2534*10%)</f>
        <v>25369.848</v>
      </c>
      <c r="Z2534" s="5">
        <f t="shared" si="3"/>
        <v>17617.95</v>
      </c>
      <c r="AA2534" s="9">
        <v>44980.0</v>
      </c>
      <c r="AB2534" s="1" t="s">
        <v>3641</v>
      </c>
      <c r="AC2534" s="1" t="s">
        <v>55</v>
      </c>
      <c r="AD2534" s="12" t="s">
        <v>47</v>
      </c>
      <c r="AE2534" s="12" t="s">
        <v>46</v>
      </c>
      <c r="AF2534" s="12" t="s">
        <v>46</v>
      </c>
      <c r="AG2534" s="12" t="s">
        <v>46</v>
      </c>
      <c r="AH2534" s="12" t="s">
        <v>46</v>
      </c>
      <c r="AI2534" s="12" t="s">
        <v>46</v>
      </c>
    </row>
    <row r="2535">
      <c r="A2535" s="1" t="s">
        <v>3638</v>
      </c>
      <c r="B2535" s="13"/>
      <c r="C2535" s="1" t="s">
        <v>36</v>
      </c>
      <c r="D2535" s="1" t="s">
        <v>50</v>
      </c>
      <c r="E2535" s="1" t="s">
        <v>168</v>
      </c>
      <c r="F2535" s="1" t="s">
        <v>3642</v>
      </c>
      <c r="G2535" s="1" t="s">
        <v>40</v>
      </c>
      <c r="H2535" s="1" t="s">
        <v>41</v>
      </c>
      <c r="I2535" s="1" t="s">
        <v>42</v>
      </c>
      <c r="J2535" s="1"/>
      <c r="K2535" s="1" t="s">
        <v>3639</v>
      </c>
      <c r="L2535" s="1" t="s">
        <v>53</v>
      </c>
      <c r="M2535" s="9">
        <v>45322.0</v>
      </c>
      <c r="N2535" s="9">
        <v>44984.0</v>
      </c>
      <c r="O2535" s="1"/>
      <c r="P2535" s="1">
        <v>8.33</v>
      </c>
      <c r="Q2535" s="1">
        <v>204000.0</v>
      </c>
      <c r="R2535" s="1">
        <v>204000.0</v>
      </c>
      <c r="S2535" s="9">
        <v>45012.0</v>
      </c>
      <c r="T2535" s="9">
        <v>45012.0</v>
      </c>
      <c r="U2535" s="1" t="s">
        <v>3643</v>
      </c>
      <c r="V2535" s="5">
        <f t="shared" si="240"/>
        <v>16993.2</v>
      </c>
      <c r="W2535" s="11">
        <f t="shared" si="456"/>
        <v>20051.976</v>
      </c>
      <c r="X2535" s="9">
        <v>45012.0</v>
      </c>
      <c r="Y2535" s="5">
        <f t="shared" si="614"/>
        <v>18352.656</v>
      </c>
      <c r="Z2535" s="5">
        <f t="shared" si="3"/>
        <v>12744.9</v>
      </c>
      <c r="AA2535" s="9">
        <v>45012.0</v>
      </c>
      <c r="AB2535" s="1" t="s">
        <v>3643</v>
      </c>
      <c r="AC2535" s="1" t="s">
        <v>55</v>
      </c>
      <c r="AD2535" s="12" t="s">
        <v>47</v>
      </c>
      <c r="AE2535" s="12" t="s">
        <v>46</v>
      </c>
      <c r="AF2535" s="12" t="s">
        <v>46</v>
      </c>
      <c r="AG2535" s="12" t="s">
        <v>46</v>
      </c>
      <c r="AH2535" s="12" t="s">
        <v>46</v>
      </c>
      <c r="AI2535" s="12" t="s">
        <v>46</v>
      </c>
    </row>
    <row r="2536">
      <c r="A2536" s="1" t="s">
        <v>3638</v>
      </c>
      <c r="B2536" s="13"/>
      <c r="C2536" s="1" t="s">
        <v>36</v>
      </c>
      <c r="D2536" s="1" t="s">
        <v>50</v>
      </c>
      <c r="E2536" s="1" t="s">
        <v>38</v>
      </c>
      <c r="F2536" s="1" t="s">
        <v>422</v>
      </c>
      <c r="G2536" s="1" t="s">
        <v>40</v>
      </c>
      <c r="H2536" s="1" t="s">
        <v>41</v>
      </c>
      <c r="I2536" s="1" t="s">
        <v>42</v>
      </c>
      <c r="J2536" s="1"/>
      <c r="K2536" s="1" t="s">
        <v>3639</v>
      </c>
      <c r="L2536" s="1" t="s">
        <v>53</v>
      </c>
      <c r="M2536" s="9">
        <v>45322.0</v>
      </c>
      <c r="N2536" s="14">
        <v>45282.0</v>
      </c>
      <c r="O2536" s="1"/>
      <c r="P2536" s="1">
        <v>8.33</v>
      </c>
      <c r="Q2536" s="1">
        <v>300000.0</v>
      </c>
      <c r="R2536" s="1">
        <v>300000.0</v>
      </c>
      <c r="S2536" s="9">
        <v>45313.0</v>
      </c>
      <c r="T2536" s="9">
        <v>45316.0</v>
      </c>
      <c r="U2536" s="1" t="s">
        <v>3644</v>
      </c>
      <c r="V2536" s="5">
        <f t="shared" si="240"/>
        <v>24990</v>
      </c>
      <c r="W2536" s="11">
        <f t="shared" si="456"/>
        <v>29488.2</v>
      </c>
      <c r="X2536" s="9"/>
      <c r="Z2536" s="5">
        <f t="shared" si="3"/>
        <v>18742.5</v>
      </c>
      <c r="AA2536" s="9"/>
      <c r="AC2536" s="1" t="s">
        <v>162</v>
      </c>
      <c r="AD2536" s="12" t="s">
        <v>47</v>
      </c>
      <c r="AE2536" s="12" t="s">
        <v>47</v>
      </c>
      <c r="AF2536" s="12" t="s">
        <v>47</v>
      </c>
      <c r="AG2536" s="12" t="s">
        <v>47</v>
      </c>
      <c r="AH2536" s="12"/>
      <c r="AI2536" s="12"/>
    </row>
    <row r="2537">
      <c r="A2537" s="1" t="s">
        <v>3638</v>
      </c>
      <c r="B2537" s="13"/>
      <c r="C2537" s="1" t="s">
        <v>36</v>
      </c>
      <c r="D2537" s="1" t="s">
        <v>50</v>
      </c>
      <c r="E2537" s="1" t="s">
        <v>38</v>
      </c>
      <c r="F2537" s="1" t="s">
        <v>1936</v>
      </c>
      <c r="G2537" s="1" t="s">
        <v>40</v>
      </c>
      <c r="H2537" s="1" t="s">
        <v>41</v>
      </c>
      <c r="I2537" s="1" t="s">
        <v>42</v>
      </c>
      <c r="J2537" s="1"/>
      <c r="K2537" s="1" t="s">
        <v>3639</v>
      </c>
      <c r="L2537" s="1" t="s">
        <v>53</v>
      </c>
      <c r="M2537" s="9">
        <v>45322.0</v>
      </c>
      <c r="N2537" s="9">
        <v>45338.0</v>
      </c>
      <c r="O2537" s="1"/>
      <c r="P2537" s="1">
        <v>8.33</v>
      </c>
      <c r="Q2537" s="1">
        <v>200000.0</v>
      </c>
      <c r="R2537" s="1">
        <v>240000.0</v>
      </c>
      <c r="S2537" s="9">
        <v>45327.0</v>
      </c>
      <c r="T2537" s="9">
        <v>45338.0</v>
      </c>
      <c r="U2537" s="1" t="s">
        <v>3645</v>
      </c>
      <c r="V2537" s="5">
        <f t="shared" si="240"/>
        <v>19992</v>
      </c>
      <c r="W2537" s="11">
        <f t="shared" si="456"/>
        <v>23590.56</v>
      </c>
      <c r="X2537" s="9">
        <v>45357.0</v>
      </c>
      <c r="Y2537" s="5">
        <f>W2537-(V2537*10%)</f>
        <v>21591.36</v>
      </c>
      <c r="Z2537" s="5">
        <f t="shared" si="3"/>
        <v>14994</v>
      </c>
      <c r="AA2537" s="9">
        <v>45361.0</v>
      </c>
      <c r="AB2537" s="1" t="s">
        <v>3645</v>
      </c>
      <c r="AC2537" s="1" t="s">
        <v>55</v>
      </c>
      <c r="AD2537" s="12" t="s">
        <v>47</v>
      </c>
      <c r="AE2537" s="12" t="s">
        <v>47</v>
      </c>
      <c r="AF2537" s="12" t="s">
        <v>47</v>
      </c>
      <c r="AG2537" s="12" t="s">
        <v>47</v>
      </c>
      <c r="AH2537" s="12" t="s">
        <v>47</v>
      </c>
      <c r="AI2537" s="12" t="s">
        <v>47</v>
      </c>
    </row>
    <row r="2538">
      <c r="A2538" s="1" t="s">
        <v>3638</v>
      </c>
      <c r="B2538" s="13"/>
      <c r="C2538" s="1" t="s">
        <v>36</v>
      </c>
      <c r="D2538" s="1" t="s">
        <v>50</v>
      </c>
      <c r="E2538" s="1" t="s">
        <v>38</v>
      </c>
      <c r="F2538" s="1" t="s">
        <v>422</v>
      </c>
      <c r="G2538" s="1" t="s">
        <v>40</v>
      </c>
      <c r="H2538" s="1" t="s">
        <v>41</v>
      </c>
      <c r="I2538" s="1" t="s">
        <v>42</v>
      </c>
      <c r="J2538" s="1"/>
      <c r="K2538" s="1" t="s">
        <v>3639</v>
      </c>
      <c r="L2538" s="1" t="s">
        <v>53</v>
      </c>
      <c r="M2538" s="9">
        <v>45322.0</v>
      </c>
      <c r="N2538" s="9">
        <v>44968.0</v>
      </c>
      <c r="O2538" s="1"/>
      <c r="P2538" s="1">
        <v>8.33</v>
      </c>
      <c r="Q2538" s="1">
        <v>250000.0</v>
      </c>
      <c r="R2538" s="1">
        <v>300000.0</v>
      </c>
      <c r="S2538" s="10">
        <f>N2538+90</f>
        <v>45058</v>
      </c>
      <c r="V2538" s="5">
        <f t="shared" si="240"/>
        <v>24990</v>
      </c>
      <c r="W2538" s="11">
        <f t="shared" si="456"/>
        <v>29488.2</v>
      </c>
      <c r="X2538" s="1"/>
      <c r="Y2538" s="1"/>
      <c r="Z2538" s="5">
        <f t="shared" si="3"/>
        <v>18742.5</v>
      </c>
      <c r="AA2538" s="1"/>
      <c r="AB2538" s="1"/>
      <c r="AC2538" s="1" t="str">
        <f t="shared" ref="AC2538:AC2539" si="615">IF(T2538="","C","O")</f>
        <v>C</v>
      </c>
      <c r="AD2538" s="12" t="s">
        <v>47</v>
      </c>
      <c r="AE2538" s="12" t="s">
        <v>46</v>
      </c>
      <c r="AF2538" s="12" t="s">
        <v>47</v>
      </c>
      <c r="AG2538" s="12"/>
      <c r="AH2538" s="12"/>
      <c r="AI2538" s="12"/>
    </row>
    <row r="2539">
      <c r="A2539" s="1" t="s">
        <v>3638</v>
      </c>
      <c r="B2539" s="13"/>
      <c r="C2539" s="1" t="s">
        <v>36</v>
      </c>
      <c r="D2539" s="1" t="s">
        <v>50</v>
      </c>
      <c r="E2539" s="1" t="s">
        <v>38</v>
      </c>
      <c r="F2539" s="1" t="s">
        <v>422</v>
      </c>
      <c r="G2539" s="1" t="s">
        <v>40</v>
      </c>
      <c r="H2539" s="1" t="s">
        <v>41</v>
      </c>
      <c r="I2539" s="1" t="s">
        <v>42</v>
      </c>
      <c r="J2539" s="1"/>
      <c r="K2539" s="1" t="s">
        <v>3639</v>
      </c>
      <c r="L2539" s="1" t="s">
        <v>53</v>
      </c>
      <c r="M2539" s="9">
        <v>45322.0</v>
      </c>
      <c r="N2539" s="9">
        <v>45338.0</v>
      </c>
      <c r="O2539" s="1"/>
      <c r="P2539" s="1">
        <v>8.33</v>
      </c>
      <c r="Q2539" s="1">
        <v>200000.0</v>
      </c>
      <c r="R2539" s="1">
        <v>300000.0</v>
      </c>
      <c r="S2539" s="10">
        <f>N2539+30</f>
        <v>45368</v>
      </c>
      <c r="V2539" s="5">
        <f t="shared" si="240"/>
        <v>24990</v>
      </c>
      <c r="W2539" s="11">
        <f t="shared" si="456"/>
        <v>29488.2</v>
      </c>
      <c r="X2539" s="1"/>
      <c r="Y2539" s="1"/>
      <c r="Z2539" s="5">
        <f t="shared" si="3"/>
        <v>18742.5</v>
      </c>
      <c r="AB2539" s="1"/>
      <c r="AC2539" s="1" t="str">
        <f t="shared" si="615"/>
        <v>C</v>
      </c>
      <c r="AD2539" s="12" t="s">
        <v>47</v>
      </c>
      <c r="AE2539" s="12" t="s">
        <v>47</v>
      </c>
      <c r="AF2539" s="12" t="s">
        <v>47</v>
      </c>
      <c r="AG2539" s="12"/>
      <c r="AH2539" s="12"/>
      <c r="AI2539" s="12"/>
    </row>
    <row r="2540">
      <c r="A2540" s="1" t="s">
        <v>3646</v>
      </c>
      <c r="B2540" s="13"/>
      <c r="C2540" s="1" t="s">
        <v>36</v>
      </c>
      <c r="D2540" s="1" t="s">
        <v>76</v>
      </c>
      <c r="E2540" s="1" t="s">
        <v>113</v>
      </c>
      <c r="F2540" s="1" t="s">
        <v>630</v>
      </c>
      <c r="G2540" s="1" t="s">
        <v>152</v>
      </c>
      <c r="H2540" s="1" t="s">
        <v>153</v>
      </c>
      <c r="I2540" s="1" t="s">
        <v>247</v>
      </c>
      <c r="J2540" s="1"/>
      <c r="K2540" s="1" t="s">
        <v>3647</v>
      </c>
      <c r="L2540" s="1" t="s">
        <v>347</v>
      </c>
      <c r="M2540" s="9">
        <v>44742.0</v>
      </c>
      <c r="N2540" s="9">
        <v>44762.0</v>
      </c>
      <c r="O2540" s="1"/>
      <c r="P2540" s="1">
        <v>7.33</v>
      </c>
      <c r="Q2540" s="1">
        <v>700000.0</v>
      </c>
      <c r="R2540" s="1">
        <v>750000.0</v>
      </c>
      <c r="S2540" s="9">
        <v>44743.0</v>
      </c>
      <c r="T2540" s="9">
        <v>44762.0</v>
      </c>
      <c r="U2540" s="1" t="s">
        <v>3648</v>
      </c>
      <c r="V2540" s="5">
        <f t="shared" si="240"/>
        <v>54975</v>
      </c>
      <c r="W2540" s="11">
        <f t="shared" si="456"/>
        <v>64870.5</v>
      </c>
      <c r="X2540" s="9">
        <v>44773.0</v>
      </c>
      <c r="Y2540" s="5">
        <f t="shared" ref="Y2540:Y2541" si="616">W2540-(V2540*2%)</f>
        <v>63771</v>
      </c>
      <c r="Z2540" s="5">
        <f t="shared" si="3"/>
        <v>41231.25</v>
      </c>
      <c r="AA2540" s="9">
        <v>44870.0</v>
      </c>
      <c r="AB2540" s="1" t="s">
        <v>3648</v>
      </c>
      <c r="AC2540" s="1" t="s">
        <v>55</v>
      </c>
      <c r="AD2540" s="12" t="s">
        <v>46</v>
      </c>
      <c r="AE2540" s="12" t="s">
        <v>46</v>
      </c>
      <c r="AF2540" s="12" t="s">
        <v>46</v>
      </c>
      <c r="AG2540" s="12" t="s">
        <v>46</v>
      </c>
      <c r="AH2540" s="12" t="s">
        <v>46</v>
      </c>
      <c r="AI2540" s="12" t="s">
        <v>46</v>
      </c>
    </row>
    <row r="2541">
      <c r="A2541" s="1" t="s">
        <v>3646</v>
      </c>
      <c r="B2541" s="13"/>
      <c r="C2541" s="1" t="s">
        <v>36</v>
      </c>
      <c r="D2541" s="1" t="s">
        <v>76</v>
      </c>
      <c r="E2541" s="1" t="s">
        <v>113</v>
      </c>
      <c r="F2541" s="1" t="s">
        <v>630</v>
      </c>
      <c r="G2541" s="1" t="s">
        <v>152</v>
      </c>
      <c r="H2541" s="1" t="s">
        <v>153</v>
      </c>
      <c r="I2541" s="1" t="s">
        <v>247</v>
      </c>
      <c r="J2541" s="1"/>
      <c r="K2541" s="1" t="s">
        <v>3647</v>
      </c>
      <c r="L2541" s="1" t="s">
        <v>347</v>
      </c>
      <c r="M2541" s="9">
        <v>44742.0</v>
      </c>
      <c r="N2541" s="9">
        <v>45008.0</v>
      </c>
      <c r="O2541" s="1"/>
      <c r="P2541" s="1">
        <v>7.5</v>
      </c>
      <c r="Q2541" s="1">
        <v>800000.0</v>
      </c>
      <c r="R2541" s="1">
        <v>850000.0</v>
      </c>
      <c r="S2541" s="9">
        <v>44986.0</v>
      </c>
      <c r="T2541" s="9">
        <v>45008.0</v>
      </c>
      <c r="U2541" s="1" t="s">
        <v>3649</v>
      </c>
      <c r="V2541" s="5">
        <f t="shared" si="240"/>
        <v>63750</v>
      </c>
      <c r="W2541" s="11">
        <f t="shared" si="456"/>
        <v>75225</v>
      </c>
      <c r="X2541" s="9">
        <v>45031.0</v>
      </c>
      <c r="Y2541" s="5">
        <f t="shared" si="616"/>
        <v>73950</v>
      </c>
      <c r="Z2541" s="5">
        <f t="shared" si="3"/>
        <v>47812.5</v>
      </c>
      <c r="AA2541" s="9">
        <v>45035.0</v>
      </c>
      <c r="AB2541" s="1" t="s">
        <v>3649</v>
      </c>
      <c r="AC2541" s="1" t="s">
        <v>55</v>
      </c>
      <c r="AD2541" s="12" t="s">
        <v>46</v>
      </c>
      <c r="AE2541" s="12" t="s">
        <v>46</v>
      </c>
      <c r="AF2541" s="12" t="s">
        <v>46</v>
      </c>
      <c r="AG2541" s="12" t="s">
        <v>46</v>
      </c>
      <c r="AH2541" s="12" t="s">
        <v>47</v>
      </c>
      <c r="AI2541" s="12" t="s">
        <v>47</v>
      </c>
    </row>
    <row r="2542">
      <c r="A2542" s="1" t="s">
        <v>3646</v>
      </c>
      <c r="B2542" s="13"/>
      <c r="C2542" s="1" t="s">
        <v>36</v>
      </c>
      <c r="D2542" s="1" t="s">
        <v>76</v>
      </c>
      <c r="E2542" s="1" t="s">
        <v>113</v>
      </c>
      <c r="F2542" s="1" t="s">
        <v>630</v>
      </c>
      <c r="G2542" s="1" t="s">
        <v>152</v>
      </c>
      <c r="H2542" s="1" t="s">
        <v>153</v>
      </c>
      <c r="I2542" s="1" t="s">
        <v>247</v>
      </c>
      <c r="J2542" s="1"/>
      <c r="K2542" s="1" t="s">
        <v>3647</v>
      </c>
      <c r="L2542" s="1" t="s">
        <v>347</v>
      </c>
      <c r="M2542" s="9">
        <v>44742.0</v>
      </c>
      <c r="N2542" s="9">
        <v>44742.0</v>
      </c>
      <c r="O2542" s="1"/>
      <c r="P2542" s="1">
        <v>7.5</v>
      </c>
      <c r="Q2542" s="1">
        <v>1000000.0</v>
      </c>
      <c r="R2542" s="1">
        <v>300000.0</v>
      </c>
      <c r="S2542" s="10">
        <f t="shared" ref="S2542:S2543" si="617">N2542+30</f>
        <v>44772</v>
      </c>
      <c r="V2542" s="5">
        <f t="shared" si="240"/>
        <v>22500</v>
      </c>
      <c r="W2542" s="11">
        <f t="shared" si="456"/>
        <v>26550</v>
      </c>
      <c r="Y2542" s="1"/>
      <c r="Z2542" s="5">
        <f t="shared" si="3"/>
        <v>16875</v>
      </c>
      <c r="AB2542" s="1"/>
      <c r="AC2542" s="1" t="s">
        <v>45</v>
      </c>
      <c r="AD2542" s="12" t="s">
        <v>46</v>
      </c>
      <c r="AE2542" s="12" t="s">
        <v>46</v>
      </c>
      <c r="AF2542" s="12" t="s">
        <v>46</v>
      </c>
      <c r="AG2542" s="12"/>
      <c r="AH2542" s="12"/>
      <c r="AI2542" s="12"/>
    </row>
    <row r="2543">
      <c r="A2543" s="1" t="s">
        <v>3646</v>
      </c>
      <c r="B2543" s="13"/>
      <c r="C2543" s="1" t="s">
        <v>36</v>
      </c>
      <c r="D2543" s="1" t="s">
        <v>76</v>
      </c>
      <c r="E2543" s="1" t="s">
        <v>113</v>
      </c>
      <c r="F2543" s="1" t="s">
        <v>630</v>
      </c>
      <c r="G2543" s="1" t="s">
        <v>152</v>
      </c>
      <c r="H2543" s="1" t="s">
        <v>153</v>
      </c>
      <c r="I2543" s="1" t="s">
        <v>247</v>
      </c>
      <c r="J2543" s="1"/>
      <c r="K2543" s="1" t="s">
        <v>3647</v>
      </c>
      <c r="L2543" s="1" t="s">
        <v>347</v>
      </c>
      <c r="M2543" s="9">
        <v>44742.0</v>
      </c>
      <c r="N2543" s="9">
        <v>44742.0</v>
      </c>
      <c r="O2543" s="1"/>
      <c r="P2543" s="1">
        <v>7.5</v>
      </c>
      <c r="Q2543" s="1">
        <v>1500000.0</v>
      </c>
      <c r="R2543" s="1">
        <v>300000.0</v>
      </c>
      <c r="S2543" s="10">
        <f t="shared" si="617"/>
        <v>44772</v>
      </c>
      <c r="V2543" s="5">
        <f t="shared" si="240"/>
        <v>22500</v>
      </c>
      <c r="W2543" s="11">
        <f t="shared" si="456"/>
        <v>26550</v>
      </c>
      <c r="Y2543" s="1"/>
      <c r="Z2543" s="5">
        <f t="shared" si="3"/>
        <v>16875</v>
      </c>
      <c r="AB2543" s="1"/>
      <c r="AC2543" s="1" t="s">
        <v>45</v>
      </c>
      <c r="AD2543" s="12" t="s">
        <v>46</v>
      </c>
      <c r="AE2543" s="12" t="s">
        <v>46</v>
      </c>
      <c r="AF2543" s="12" t="s">
        <v>46</v>
      </c>
      <c r="AG2543" s="12"/>
      <c r="AH2543" s="12"/>
      <c r="AI2543" s="12"/>
    </row>
    <row r="2544">
      <c r="A2544" s="1" t="s">
        <v>3650</v>
      </c>
      <c r="B2544" s="13"/>
      <c r="C2544" s="1" t="s">
        <v>36</v>
      </c>
      <c r="D2544" s="1" t="s">
        <v>96</v>
      </c>
      <c r="E2544" s="1" t="s">
        <v>38</v>
      </c>
      <c r="F2544" s="1" t="s">
        <v>935</v>
      </c>
      <c r="G2544" s="1" t="s">
        <v>152</v>
      </c>
      <c r="H2544" s="1" t="s">
        <v>317</v>
      </c>
      <c r="I2544" s="1" t="s">
        <v>247</v>
      </c>
      <c r="J2544" s="1"/>
      <c r="K2544" s="1" t="s">
        <v>3651</v>
      </c>
      <c r="L2544" s="1" t="s">
        <v>347</v>
      </c>
      <c r="M2544" s="9">
        <v>44652.0</v>
      </c>
      <c r="N2544" s="9">
        <v>44652.0</v>
      </c>
      <c r="O2544" s="1"/>
      <c r="P2544" s="1">
        <v>8.0</v>
      </c>
      <c r="Q2544" s="1">
        <v>300000.0</v>
      </c>
      <c r="R2544" s="1">
        <v>1400000.0</v>
      </c>
      <c r="S2544" s="9">
        <v>45061.0</v>
      </c>
      <c r="T2544" s="9">
        <v>45062.0</v>
      </c>
      <c r="U2544" s="1" t="s">
        <v>3652</v>
      </c>
      <c r="V2544" s="5">
        <f t="shared" si="240"/>
        <v>112000</v>
      </c>
      <c r="W2544" s="11">
        <f t="shared" si="456"/>
        <v>132160</v>
      </c>
      <c r="X2544" s="9">
        <v>45104.0</v>
      </c>
      <c r="Y2544" s="5">
        <f>W2544-(V2544*10%)</f>
        <v>120960</v>
      </c>
      <c r="Z2544" s="5">
        <f t="shared" si="3"/>
        <v>84000</v>
      </c>
      <c r="AA2544" s="9">
        <v>45105.0</v>
      </c>
      <c r="AB2544" s="1" t="s">
        <v>3653</v>
      </c>
      <c r="AC2544" s="1" t="s">
        <v>55</v>
      </c>
      <c r="AD2544" s="12" t="s">
        <v>46</v>
      </c>
      <c r="AE2544" s="12" t="s">
        <v>46</v>
      </c>
      <c r="AF2544" s="12" t="s">
        <v>47</v>
      </c>
      <c r="AG2544" s="12" t="s">
        <v>47</v>
      </c>
      <c r="AH2544" s="12" t="s">
        <v>47</v>
      </c>
      <c r="AI2544" s="12" t="s">
        <v>47</v>
      </c>
    </row>
    <row r="2545">
      <c r="A2545" s="1" t="s">
        <v>3650</v>
      </c>
      <c r="B2545" s="13"/>
      <c r="C2545" s="1" t="s">
        <v>36</v>
      </c>
      <c r="D2545" s="1" t="s">
        <v>96</v>
      </c>
      <c r="E2545" s="1" t="s">
        <v>38</v>
      </c>
      <c r="F2545" s="1" t="s">
        <v>935</v>
      </c>
      <c r="G2545" s="1" t="s">
        <v>152</v>
      </c>
      <c r="H2545" s="1" t="s">
        <v>317</v>
      </c>
      <c r="I2545" s="1" t="s">
        <v>247</v>
      </c>
      <c r="J2545" s="1"/>
      <c r="K2545" s="1" t="s">
        <v>3651</v>
      </c>
      <c r="L2545" s="1" t="s">
        <v>347</v>
      </c>
      <c r="M2545" s="9">
        <v>44652.0</v>
      </c>
      <c r="N2545" s="9">
        <v>45296.0</v>
      </c>
      <c r="O2545" s="1"/>
      <c r="P2545" s="1">
        <v>8.0</v>
      </c>
      <c r="Q2545" s="1">
        <v>500000.0</v>
      </c>
      <c r="R2545" s="1">
        <v>300000.0</v>
      </c>
      <c r="S2545" s="10">
        <f>N2545+30</f>
        <v>45326</v>
      </c>
      <c r="V2545" s="5">
        <f t="shared" si="240"/>
        <v>24000</v>
      </c>
      <c r="W2545" s="11">
        <f t="shared" si="456"/>
        <v>28320</v>
      </c>
      <c r="Z2545" s="5">
        <f t="shared" si="3"/>
        <v>18000</v>
      </c>
      <c r="AB2545" s="1"/>
      <c r="AC2545" s="1" t="str">
        <f>IF(T2545="","C","O")</f>
        <v>C</v>
      </c>
      <c r="AD2545" s="12" t="s">
        <v>46</v>
      </c>
      <c r="AE2545" s="12" t="s">
        <v>47</v>
      </c>
      <c r="AF2545" s="12" t="s">
        <v>47</v>
      </c>
      <c r="AG2545" s="12"/>
      <c r="AH2545" s="12"/>
      <c r="AI2545" s="12"/>
    </row>
    <row r="2546">
      <c r="A2546" s="1" t="s">
        <v>3654</v>
      </c>
      <c r="B2546" s="13"/>
      <c r="C2546" s="1" t="s">
        <v>36</v>
      </c>
      <c r="D2546" s="1" t="s">
        <v>102</v>
      </c>
      <c r="E2546" s="1" t="s">
        <v>38</v>
      </c>
      <c r="F2546" s="1" t="s">
        <v>51</v>
      </c>
      <c r="G2546" s="1" t="s">
        <v>40</v>
      </c>
      <c r="H2546" s="1" t="s">
        <v>41</v>
      </c>
      <c r="I2546" s="1" t="s">
        <v>42</v>
      </c>
      <c r="J2546" s="1"/>
      <c r="K2546" s="1" t="s">
        <v>3655</v>
      </c>
      <c r="L2546" s="1" t="s">
        <v>53</v>
      </c>
      <c r="M2546" s="9">
        <v>45145.0</v>
      </c>
      <c r="N2546" s="9">
        <v>45145.0</v>
      </c>
      <c r="O2546" s="1"/>
      <c r="P2546" s="1">
        <v>8.33</v>
      </c>
      <c r="Q2546" s="1">
        <v>500000.0</v>
      </c>
      <c r="R2546" s="1">
        <v>794000.0</v>
      </c>
      <c r="S2546" s="9">
        <v>45154.0</v>
      </c>
      <c r="T2546" s="9">
        <v>45161.0</v>
      </c>
      <c r="U2546" s="1" t="s">
        <v>3656</v>
      </c>
      <c r="V2546" s="5">
        <f t="shared" si="240"/>
        <v>66140.2</v>
      </c>
      <c r="W2546" s="11">
        <f t="shared" si="456"/>
        <v>78045.436</v>
      </c>
      <c r="X2546" s="9"/>
      <c r="Y2546" s="1"/>
      <c r="Z2546" s="5">
        <f t="shared" si="3"/>
        <v>49605.15</v>
      </c>
      <c r="AA2546" s="1"/>
      <c r="AB2546" s="1"/>
      <c r="AC2546" s="1" t="s">
        <v>162</v>
      </c>
      <c r="AD2546" s="12" t="s">
        <v>47</v>
      </c>
      <c r="AE2546" s="12" t="s">
        <v>47</v>
      </c>
      <c r="AF2546" s="12" t="s">
        <v>47</v>
      </c>
      <c r="AG2546" s="12" t="s">
        <v>47</v>
      </c>
      <c r="AH2546" s="12"/>
      <c r="AI2546" s="12"/>
    </row>
    <row r="2547">
      <c r="A2547" s="1" t="s">
        <v>3654</v>
      </c>
      <c r="B2547" s="13"/>
      <c r="C2547" s="1" t="s">
        <v>36</v>
      </c>
      <c r="D2547" s="1" t="s">
        <v>102</v>
      </c>
      <c r="E2547" s="1" t="s">
        <v>38</v>
      </c>
      <c r="F2547" s="1" t="s">
        <v>51</v>
      </c>
      <c r="G2547" s="1" t="s">
        <v>40</v>
      </c>
      <c r="H2547" s="1" t="s">
        <v>41</v>
      </c>
      <c r="I2547" s="1" t="s">
        <v>42</v>
      </c>
      <c r="J2547" s="1"/>
      <c r="K2547" s="1" t="s">
        <v>3655</v>
      </c>
      <c r="L2547" s="1" t="s">
        <v>53</v>
      </c>
      <c r="M2547" s="9">
        <v>45145.0</v>
      </c>
      <c r="N2547" s="9">
        <v>45145.0</v>
      </c>
      <c r="O2547" s="1"/>
      <c r="P2547" s="1">
        <v>8.33</v>
      </c>
      <c r="Q2547" s="1">
        <v>500000.0</v>
      </c>
      <c r="R2547" s="1">
        <v>472500.0</v>
      </c>
      <c r="S2547" s="9">
        <v>45208.0</v>
      </c>
      <c r="T2547" s="14">
        <v>45210.0</v>
      </c>
      <c r="U2547" s="1" t="s">
        <v>3657</v>
      </c>
      <c r="V2547" s="5">
        <f t="shared" si="240"/>
        <v>39359.25</v>
      </c>
      <c r="W2547" s="11">
        <f t="shared" si="456"/>
        <v>46443.915</v>
      </c>
      <c r="X2547" s="14">
        <v>45247.0</v>
      </c>
      <c r="Y2547" s="5">
        <f t="shared" ref="Y2547:Y2550" si="618">W2547-(V2547*10%)</f>
        <v>42507.99</v>
      </c>
      <c r="Z2547" s="5">
        <f t="shared" si="3"/>
        <v>29519.4375</v>
      </c>
      <c r="AA2547" s="14">
        <v>45253.0</v>
      </c>
      <c r="AB2547" s="1" t="s">
        <v>3658</v>
      </c>
      <c r="AC2547" s="1" t="s">
        <v>55</v>
      </c>
      <c r="AD2547" s="12" t="s">
        <v>47</v>
      </c>
      <c r="AE2547" s="12" t="s">
        <v>47</v>
      </c>
      <c r="AF2547" s="12" t="s">
        <v>47</v>
      </c>
      <c r="AG2547" s="12" t="s">
        <v>47</v>
      </c>
      <c r="AH2547" s="12" t="s">
        <v>47</v>
      </c>
      <c r="AI2547" s="12" t="s">
        <v>47</v>
      </c>
    </row>
    <row r="2548">
      <c r="A2548" s="1" t="s">
        <v>3654</v>
      </c>
      <c r="B2548" s="13"/>
      <c r="C2548" s="1" t="s">
        <v>36</v>
      </c>
      <c r="D2548" s="1" t="s">
        <v>102</v>
      </c>
      <c r="E2548" s="1" t="s">
        <v>38</v>
      </c>
      <c r="F2548" s="1" t="s">
        <v>51</v>
      </c>
      <c r="G2548" s="1" t="s">
        <v>40</v>
      </c>
      <c r="H2548" s="1" t="s">
        <v>41</v>
      </c>
      <c r="I2548" s="1" t="s">
        <v>42</v>
      </c>
      <c r="J2548" s="1"/>
      <c r="K2548" s="1" t="s">
        <v>3655</v>
      </c>
      <c r="L2548" s="1" t="s">
        <v>53</v>
      </c>
      <c r="M2548" s="9">
        <v>45145.0</v>
      </c>
      <c r="N2548" s="9">
        <v>45115.0</v>
      </c>
      <c r="O2548" s="1"/>
      <c r="P2548" s="1">
        <v>8.33</v>
      </c>
      <c r="Q2548" s="1">
        <v>300000.0</v>
      </c>
      <c r="R2548" s="1">
        <v>420000.0</v>
      </c>
      <c r="S2548" s="9">
        <v>45203.0</v>
      </c>
      <c r="T2548" s="14">
        <v>45226.0</v>
      </c>
      <c r="U2548" s="1" t="s">
        <v>3166</v>
      </c>
      <c r="V2548" s="5">
        <f t="shared" si="240"/>
        <v>34986</v>
      </c>
      <c r="W2548" s="11">
        <f t="shared" si="456"/>
        <v>41283.48</v>
      </c>
      <c r="X2548" s="14">
        <v>45226.0</v>
      </c>
      <c r="Y2548" s="5">
        <f t="shared" si="618"/>
        <v>37784.88</v>
      </c>
      <c r="Z2548" s="5">
        <f t="shared" si="3"/>
        <v>26239.5</v>
      </c>
      <c r="AA2548" s="14">
        <v>45226.0</v>
      </c>
      <c r="AB2548" s="1" t="s">
        <v>3166</v>
      </c>
      <c r="AC2548" s="1" t="s">
        <v>55</v>
      </c>
      <c r="AD2548" s="12" t="s">
        <v>47</v>
      </c>
      <c r="AE2548" s="12" t="s">
        <v>47</v>
      </c>
      <c r="AF2548" s="12" t="s">
        <v>47</v>
      </c>
      <c r="AG2548" s="12" t="s">
        <v>47</v>
      </c>
      <c r="AH2548" s="12" t="s">
        <v>47</v>
      </c>
      <c r="AI2548" s="12" t="s">
        <v>47</v>
      </c>
    </row>
    <row r="2549">
      <c r="A2549" s="1" t="s">
        <v>3654</v>
      </c>
      <c r="B2549" s="13"/>
      <c r="C2549" s="1" t="s">
        <v>36</v>
      </c>
      <c r="D2549" s="1" t="s">
        <v>102</v>
      </c>
      <c r="E2549" s="1" t="s">
        <v>38</v>
      </c>
      <c r="F2549" s="1" t="s">
        <v>51</v>
      </c>
      <c r="G2549" s="1" t="s">
        <v>40</v>
      </c>
      <c r="H2549" s="1" t="s">
        <v>41</v>
      </c>
      <c r="I2549" s="1" t="s">
        <v>42</v>
      </c>
      <c r="J2549" s="1"/>
      <c r="K2549" s="1" t="s">
        <v>3655</v>
      </c>
      <c r="L2549" s="1" t="s">
        <v>53</v>
      </c>
      <c r="M2549" s="9">
        <v>45145.0</v>
      </c>
      <c r="N2549" s="9">
        <v>45145.0</v>
      </c>
      <c r="O2549" s="1"/>
      <c r="P2549" s="1">
        <v>8.33</v>
      </c>
      <c r="Q2549" s="1">
        <v>500000.0</v>
      </c>
      <c r="R2549" s="1">
        <v>624000.0</v>
      </c>
      <c r="S2549" s="14">
        <v>45278.0</v>
      </c>
      <c r="T2549" s="14">
        <v>45290.0</v>
      </c>
      <c r="U2549" s="1" t="s">
        <v>3659</v>
      </c>
      <c r="V2549" s="5">
        <f t="shared" si="240"/>
        <v>51979.2</v>
      </c>
      <c r="W2549" s="11">
        <f t="shared" si="456"/>
        <v>61335.456</v>
      </c>
      <c r="X2549" s="9">
        <v>45322.0</v>
      </c>
      <c r="Y2549" s="5">
        <f t="shared" si="618"/>
        <v>56137.536</v>
      </c>
      <c r="Z2549" s="5">
        <f t="shared" si="3"/>
        <v>38984.4</v>
      </c>
      <c r="AA2549" s="9">
        <v>45323.0</v>
      </c>
      <c r="AB2549" s="1" t="s">
        <v>3660</v>
      </c>
      <c r="AC2549" s="1" t="s">
        <v>55</v>
      </c>
      <c r="AD2549" s="12" t="s">
        <v>47</v>
      </c>
      <c r="AE2549" s="12" t="s">
        <v>47</v>
      </c>
      <c r="AF2549" s="12" t="s">
        <v>47</v>
      </c>
      <c r="AG2549" s="12" t="s">
        <v>47</v>
      </c>
      <c r="AH2549" s="12" t="s">
        <v>47</v>
      </c>
      <c r="AI2549" s="12" t="s">
        <v>47</v>
      </c>
    </row>
    <row r="2550">
      <c r="A2550" s="1" t="s">
        <v>3654</v>
      </c>
      <c r="B2550" s="13"/>
      <c r="C2550" s="1" t="s">
        <v>36</v>
      </c>
      <c r="D2550" s="1" t="s">
        <v>102</v>
      </c>
      <c r="E2550" s="1" t="s">
        <v>38</v>
      </c>
      <c r="F2550" s="1" t="s">
        <v>51</v>
      </c>
      <c r="G2550" s="1" t="s">
        <v>40</v>
      </c>
      <c r="H2550" s="1" t="s">
        <v>41</v>
      </c>
      <c r="I2550" s="1" t="s">
        <v>42</v>
      </c>
      <c r="J2550" s="1"/>
      <c r="K2550" s="1" t="s">
        <v>3655</v>
      </c>
      <c r="L2550" s="1" t="s">
        <v>53</v>
      </c>
      <c r="M2550" s="9">
        <v>45145.0</v>
      </c>
      <c r="N2550" s="9">
        <v>45115.0</v>
      </c>
      <c r="O2550" s="1"/>
      <c r="P2550" s="1">
        <v>8.33</v>
      </c>
      <c r="Q2550" s="1">
        <v>300000.0</v>
      </c>
      <c r="R2550" s="1">
        <v>288000.0</v>
      </c>
      <c r="S2550" s="9">
        <v>45306.0</v>
      </c>
      <c r="T2550" s="9">
        <v>45306.0</v>
      </c>
      <c r="U2550" s="1" t="s">
        <v>3661</v>
      </c>
      <c r="V2550" s="5">
        <f t="shared" si="240"/>
        <v>23990.4</v>
      </c>
      <c r="W2550" s="11">
        <f t="shared" si="456"/>
        <v>28308.672</v>
      </c>
      <c r="X2550" s="9">
        <v>45306.0</v>
      </c>
      <c r="Y2550" s="5">
        <f t="shared" si="618"/>
        <v>25909.632</v>
      </c>
      <c r="Z2550" s="5">
        <f t="shared" si="3"/>
        <v>17992.8</v>
      </c>
      <c r="AA2550" s="9">
        <v>45306.0</v>
      </c>
      <c r="AB2550" s="1" t="s">
        <v>3661</v>
      </c>
      <c r="AC2550" s="1" t="s">
        <v>55</v>
      </c>
      <c r="AD2550" s="12" t="s">
        <v>47</v>
      </c>
      <c r="AE2550" s="12" t="s">
        <v>47</v>
      </c>
      <c r="AF2550" s="12" t="s">
        <v>47</v>
      </c>
      <c r="AG2550" s="12" t="s">
        <v>47</v>
      </c>
      <c r="AH2550" s="12" t="s">
        <v>47</v>
      </c>
      <c r="AI2550" s="12" t="s">
        <v>47</v>
      </c>
    </row>
    <row r="2551">
      <c r="A2551" s="1" t="s">
        <v>3654</v>
      </c>
      <c r="B2551" s="13"/>
      <c r="C2551" s="1" t="s">
        <v>36</v>
      </c>
      <c r="D2551" s="1" t="s">
        <v>102</v>
      </c>
      <c r="E2551" s="1" t="s">
        <v>38</v>
      </c>
      <c r="F2551" s="1" t="s">
        <v>51</v>
      </c>
      <c r="G2551" s="1" t="s">
        <v>40</v>
      </c>
      <c r="H2551" s="1" t="s">
        <v>41</v>
      </c>
      <c r="I2551" s="1" t="s">
        <v>42</v>
      </c>
      <c r="J2551" s="1"/>
      <c r="K2551" s="1" t="s">
        <v>3655</v>
      </c>
      <c r="L2551" s="1" t="s">
        <v>53</v>
      </c>
      <c r="M2551" s="9">
        <v>45145.0</v>
      </c>
      <c r="N2551" s="9">
        <v>45115.0</v>
      </c>
      <c r="O2551" s="1"/>
      <c r="P2551" s="1">
        <v>8.33</v>
      </c>
      <c r="Q2551" s="1">
        <v>600000.0</v>
      </c>
      <c r="R2551" s="1">
        <v>300000.0</v>
      </c>
      <c r="S2551" s="10">
        <f t="shared" ref="S2551:S2553" si="619">N2551+90</f>
        <v>45205</v>
      </c>
      <c r="V2551" s="5">
        <f t="shared" si="240"/>
        <v>24990</v>
      </c>
      <c r="W2551" s="11">
        <f t="shared" si="456"/>
        <v>29488.2</v>
      </c>
      <c r="X2551" s="1"/>
      <c r="Y2551" s="1"/>
      <c r="Z2551" s="5">
        <f t="shared" si="3"/>
        <v>18742.5</v>
      </c>
      <c r="AA2551" s="1"/>
      <c r="AB2551" s="1"/>
      <c r="AC2551" s="1" t="s">
        <v>45</v>
      </c>
      <c r="AD2551" s="12" t="s">
        <v>47</v>
      </c>
      <c r="AE2551" s="12" t="s">
        <v>47</v>
      </c>
      <c r="AF2551" s="12" t="s">
        <v>47</v>
      </c>
      <c r="AG2551" s="12"/>
      <c r="AH2551" s="12"/>
      <c r="AI2551" s="12"/>
    </row>
    <row r="2552">
      <c r="A2552" s="1" t="s">
        <v>3654</v>
      </c>
      <c r="B2552" s="13"/>
      <c r="C2552" s="1" t="s">
        <v>36</v>
      </c>
      <c r="D2552" s="1" t="s">
        <v>102</v>
      </c>
      <c r="E2552" s="1" t="s">
        <v>38</v>
      </c>
      <c r="F2552" s="1" t="s">
        <v>51</v>
      </c>
      <c r="G2552" s="1" t="s">
        <v>40</v>
      </c>
      <c r="H2552" s="1" t="s">
        <v>41</v>
      </c>
      <c r="I2552" s="1" t="s">
        <v>42</v>
      </c>
      <c r="J2552" s="1"/>
      <c r="K2552" s="1" t="s">
        <v>3655</v>
      </c>
      <c r="L2552" s="1" t="s">
        <v>53</v>
      </c>
      <c r="M2552" s="9">
        <v>45145.0</v>
      </c>
      <c r="N2552" s="9">
        <v>45115.0</v>
      </c>
      <c r="O2552" s="1"/>
      <c r="P2552" s="1">
        <v>8.33</v>
      </c>
      <c r="Q2552" s="1">
        <v>300000.0</v>
      </c>
      <c r="R2552" s="1">
        <v>300000.0</v>
      </c>
      <c r="S2552" s="10">
        <f t="shared" si="619"/>
        <v>45205</v>
      </c>
      <c r="V2552" s="5">
        <f t="shared" si="240"/>
        <v>24990</v>
      </c>
      <c r="W2552" s="11">
        <f t="shared" si="456"/>
        <v>29488.2</v>
      </c>
      <c r="Z2552" s="5">
        <f t="shared" si="3"/>
        <v>18742.5</v>
      </c>
      <c r="AB2552" s="1"/>
      <c r="AC2552" s="1" t="s">
        <v>45</v>
      </c>
      <c r="AD2552" s="12" t="s">
        <v>47</v>
      </c>
      <c r="AE2552" s="12" t="s">
        <v>47</v>
      </c>
      <c r="AF2552" s="12" t="s">
        <v>47</v>
      </c>
      <c r="AG2552" s="12"/>
      <c r="AH2552" s="12"/>
      <c r="AI2552" s="12"/>
    </row>
    <row r="2553">
      <c r="A2553" s="1" t="s">
        <v>3654</v>
      </c>
      <c r="B2553" s="13"/>
      <c r="C2553" s="1" t="s">
        <v>36</v>
      </c>
      <c r="D2553" s="1" t="s">
        <v>102</v>
      </c>
      <c r="E2553" s="1" t="s">
        <v>38</v>
      </c>
      <c r="F2553" s="1" t="s">
        <v>51</v>
      </c>
      <c r="G2553" s="1" t="s">
        <v>40</v>
      </c>
      <c r="H2553" s="1" t="s">
        <v>41</v>
      </c>
      <c r="I2553" s="1" t="s">
        <v>42</v>
      </c>
      <c r="J2553" s="1"/>
      <c r="K2553" s="1" t="s">
        <v>3655</v>
      </c>
      <c r="L2553" s="1" t="s">
        <v>53</v>
      </c>
      <c r="M2553" s="9">
        <v>45145.0</v>
      </c>
      <c r="N2553" s="9">
        <v>45145.0</v>
      </c>
      <c r="O2553" s="1"/>
      <c r="P2553" s="1">
        <v>8.33</v>
      </c>
      <c r="Q2553" s="1">
        <v>500000.0</v>
      </c>
      <c r="R2553" s="1">
        <v>300000.0</v>
      </c>
      <c r="S2553" s="10">
        <f t="shared" si="619"/>
        <v>45235</v>
      </c>
      <c r="V2553" s="5">
        <f t="shared" si="240"/>
        <v>24990</v>
      </c>
      <c r="W2553" s="11">
        <f t="shared" si="456"/>
        <v>29488.2</v>
      </c>
      <c r="X2553" s="1"/>
      <c r="Y2553" s="1"/>
      <c r="Z2553" s="5">
        <f t="shared" si="3"/>
        <v>18742.5</v>
      </c>
      <c r="AA2553" s="1"/>
      <c r="AB2553" s="1"/>
      <c r="AC2553" s="1" t="s">
        <v>45</v>
      </c>
      <c r="AD2553" s="12" t="s">
        <v>47</v>
      </c>
      <c r="AE2553" s="12" t="s">
        <v>47</v>
      </c>
      <c r="AF2553" s="12" t="s">
        <v>47</v>
      </c>
      <c r="AG2553" s="12"/>
      <c r="AH2553" s="12"/>
      <c r="AI2553" s="12"/>
    </row>
    <row r="2554">
      <c r="A2554" s="1" t="s">
        <v>3662</v>
      </c>
      <c r="B2554" s="13"/>
      <c r="C2554" s="1" t="s">
        <v>36</v>
      </c>
      <c r="D2554" s="1" t="s">
        <v>96</v>
      </c>
      <c r="E2554" s="1" t="s">
        <v>38</v>
      </c>
      <c r="F2554" s="1" t="s">
        <v>3663</v>
      </c>
      <c r="G2554" s="1" t="s">
        <v>127</v>
      </c>
      <c r="H2554" s="1" t="s">
        <v>128</v>
      </c>
      <c r="I2554" s="1" t="s">
        <v>123</v>
      </c>
      <c r="J2554" s="1"/>
      <c r="K2554" s="1" t="s">
        <v>3664</v>
      </c>
      <c r="L2554" s="1" t="s">
        <v>99</v>
      </c>
      <c r="M2554" s="9">
        <v>44768.0</v>
      </c>
      <c r="N2554" s="9">
        <v>44657.0</v>
      </c>
      <c r="O2554" s="1"/>
      <c r="P2554" s="1">
        <v>8.33</v>
      </c>
      <c r="Q2554" s="1">
        <v>100000.0</v>
      </c>
      <c r="R2554" s="1">
        <v>330000.0</v>
      </c>
      <c r="S2554" s="9">
        <v>44657.0</v>
      </c>
      <c r="T2554" s="9">
        <v>44680.0</v>
      </c>
      <c r="U2554" s="1" t="s">
        <v>3665</v>
      </c>
      <c r="V2554" s="5">
        <f t="shared" si="240"/>
        <v>27489</v>
      </c>
      <c r="W2554" s="11">
        <f t="shared" si="456"/>
        <v>32437.02</v>
      </c>
      <c r="X2554" s="9">
        <v>44699.0</v>
      </c>
      <c r="Y2554" s="5">
        <f t="shared" ref="Y2554:Y2555" si="620">W2554-(V2554*10%)</f>
        <v>29688.12</v>
      </c>
      <c r="Z2554" s="5">
        <f t="shared" si="3"/>
        <v>20616.75</v>
      </c>
      <c r="AA2554" s="9">
        <v>44700.0</v>
      </c>
      <c r="AB2554" s="1" t="s">
        <v>3666</v>
      </c>
      <c r="AC2554" s="1" t="s">
        <v>55</v>
      </c>
      <c r="AD2554" s="12" t="s">
        <v>46</v>
      </c>
      <c r="AE2554" s="12" t="s">
        <v>46</v>
      </c>
      <c r="AF2554" s="12" t="s">
        <v>46</v>
      </c>
      <c r="AG2554" s="12" t="s">
        <v>46</v>
      </c>
      <c r="AH2554" s="12" t="s">
        <v>46</v>
      </c>
      <c r="AI2554" s="12" t="s">
        <v>46</v>
      </c>
    </row>
    <row r="2555">
      <c r="A2555" s="1" t="s">
        <v>3662</v>
      </c>
      <c r="B2555" s="13"/>
      <c r="C2555" s="1" t="s">
        <v>36</v>
      </c>
      <c r="D2555" s="1" t="s">
        <v>96</v>
      </c>
      <c r="E2555" s="1" t="s">
        <v>38</v>
      </c>
      <c r="F2555" s="1" t="s">
        <v>3663</v>
      </c>
      <c r="G2555" s="1" t="s">
        <v>127</v>
      </c>
      <c r="H2555" s="1" t="s">
        <v>128</v>
      </c>
      <c r="I2555" s="1" t="s">
        <v>123</v>
      </c>
      <c r="J2555" s="1"/>
      <c r="K2555" s="1" t="s">
        <v>3664</v>
      </c>
      <c r="L2555" s="1" t="s">
        <v>99</v>
      </c>
      <c r="M2555" s="9">
        <v>44768.0</v>
      </c>
      <c r="N2555" s="9">
        <v>44707.0</v>
      </c>
      <c r="O2555" s="1"/>
      <c r="P2555" s="1">
        <v>8.33</v>
      </c>
      <c r="Q2555" s="1">
        <v>100000.0</v>
      </c>
      <c r="R2555" s="1">
        <v>336000.0</v>
      </c>
      <c r="S2555" s="9">
        <v>44707.0</v>
      </c>
      <c r="T2555" s="9">
        <v>44729.0</v>
      </c>
      <c r="U2555" s="1" t="s">
        <v>3667</v>
      </c>
      <c r="V2555" s="5">
        <f t="shared" si="240"/>
        <v>27988.8</v>
      </c>
      <c r="W2555" s="11">
        <f t="shared" si="456"/>
        <v>33026.784</v>
      </c>
      <c r="X2555" s="9">
        <v>44671.0</v>
      </c>
      <c r="Y2555" s="5">
        <f t="shared" si="620"/>
        <v>30227.904</v>
      </c>
      <c r="Z2555" s="5">
        <f t="shared" si="3"/>
        <v>20991.6</v>
      </c>
      <c r="AA2555" s="9">
        <v>44761.0</v>
      </c>
      <c r="AB2555" s="1" t="s">
        <v>3668</v>
      </c>
      <c r="AC2555" s="1" t="s">
        <v>55</v>
      </c>
      <c r="AD2555" s="12" t="s">
        <v>46</v>
      </c>
      <c r="AE2555" s="12" t="s">
        <v>46</v>
      </c>
      <c r="AF2555" s="12" t="s">
        <v>46</v>
      </c>
      <c r="AG2555" s="12" t="s">
        <v>46</v>
      </c>
      <c r="AH2555" s="12" t="s">
        <v>46</v>
      </c>
      <c r="AI2555" s="12" t="s">
        <v>46</v>
      </c>
    </row>
    <row r="2556">
      <c r="A2556" s="1" t="s">
        <v>3669</v>
      </c>
      <c r="B2556" s="13"/>
      <c r="C2556" s="1" t="s">
        <v>36</v>
      </c>
      <c r="D2556" s="1" t="s">
        <v>37</v>
      </c>
      <c r="E2556" s="1" t="s">
        <v>82</v>
      </c>
      <c r="F2556" s="1" t="s">
        <v>400</v>
      </c>
      <c r="G2556" s="1" t="s">
        <v>152</v>
      </c>
      <c r="H2556" s="1" t="s">
        <v>153</v>
      </c>
      <c r="I2556" s="1" t="s">
        <v>290</v>
      </c>
      <c r="J2556" s="1"/>
      <c r="K2556" s="1" t="s">
        <v>3670</v>
      </c>
      <c r="L2556" s="1" t="s">
        <v>150</v>
      </c>
      <c r="M2556" s="9">
        <v>44652.0</v>
      </c>
      <c r="N2556" s="9">
        <v>44652.0</v>
      </c>
      <c r="O2556" s="1"/>
      <c r="P2556" s="1">
        <v>8.33</v>
      </c>
      <c r="Q2556" s="1">
        <v>300000.0</v>
      </c>
      <c r="R2556" s="1">
        <v>300000.0</v>
      </c>
      <c r="S2556" s="10">
        <f>N2556+90</f>
        <v>44742</v>
      </c>
      <c r="V2556" s="5">
        <f t="shared" si="240"/>
        <v>24990</v>
      </c>
      <c r="W2556" s="11">
        <f t="shared" si="456"/>
        <v>29488.2</v>
      </c>
      <c r="Z2556" s="5">
        <f t="shared" si="3"/>
        <v>18742.5</v>
      </c>
      <c r="AB2556" s="1"/>
      <c r="AC2556" s="1" t="s">
        <v>45</v>
      </c>
      <c r="AD2556" s="12" t="s">
        <v>46</v>
      </c>
      <c r="AE2556" s="12" t="s">
        <v>46</v>
      </c>
      <c r="AF2556" s="12" t="s">
        <v>46</v>
      </c>
      <c r="AG2556" s="12"/>
      <c r="AH2556" s="12"/>
      <c r="AI2556" s="12"/>
    </row>
    <row r="2557">
      <c r="A2557" s="1" t="s">
        <v>3671</v>
      </c>
      <c r="B2557" s="13"/>
      <c r="C2557" s="1" t="s">
        <v>132</v>
      </c>
      <c r="D2557" s="1" t="s">
        <v>81</v>
      </c>
      <c r="E2557" s="1" t="s">
        <v>77</v>
      </c>
      <c r="F2557" s="1" t="s">
        <v>490</v>
      </c>
      <c r="G2557" s="1" t="s">
        <v>106</v>
      </c>
      <c r="H2557" s="1" t="s">
        <v>107</v>
      </c>
      <c r="I2557" s="1" t="s">
        <v>42</v>
      </c>
      <c r="J2557" s="1"/>
      <c r="K2557" s="1" t="s">
        <v>3672</v>
      </c>
      <c r="L2557" s="1" t="s">
        <v>99</v>
      </c>
      <c r="M2557" s="9">
        <v>45233.0</v>
      </c>
      <c r="N2557" s="9">
        <v>45045.0</v>
      </c>
      <c r="O2557" s="1"/>
      <c r="P2557" s="1">
        <v>8.33</v>
      </c>
      <c r="Q2557" s="1">
        <v>800000.0</v>
      </c>
      <c r="R2557" s="1">
        <v>864000.0</v>
      </c>
      <c r="S2557" s="9">
        <v>45033.0</v>
      </c>
      <c r="T2557" s="9">
        <v>45045.0</v>
      </c>
      <c r="U2557" s="1" t="s">
        <v>3673</v>
      </c>
      <c r="V2557" s="5">
        <f t="shared" si="240"/>
        <v>71971.2</v>
      </c>
      <c r="W2557" s="11">
        <f t="shared" si="456"/>
        <v>84926.016</v>
      </c>
      <c r="X2557" s="9">
        <v>45078.0</v>
      </c>
      <c r="Y2557" s="5">
        <f>W2557-(V2557*10%)</f>
        <v>77728.896</v>
      </c>
      <c r="Z2557" s="5">
        <f t="shared" si="3"/>
        <v>53978.4</v>
      </c>
      <c r="AA2557" s="9">
        <v>45082.0</v>
      </c>
      <c r="AB2557" s="1" t="s">
        <v>3673</v>
      </c>
      <c r="AC2557" s="1" t="s">
        <v>55</v>
      </c>
      <c r="AD2557" s="12" t="s">
        <v>47</v>
      </c>
      <c r="AE2557" s="12" t="s">
        <v>47</v>
      </c>
      <c r="AF2557" s="12" t="s">
        <v>47</v>
      </c>
      <c r="AG2557" s="12" t="s">
        <v>47</v>
      </c>
      <c r="AH2557" s="12" t="s">
        <v>47</v>
      </c>
      <c r="AI2557" s="12" t="s">
        <v>47</v>
      </c>
    </row>
    <row r="2558">
      <c r="A2558" s="1" t="s">
        <v>3671</v>
      </c>
      <c r="B2558" s="13"/>
      <c r="C2558" s="1" t="s">
        <v>132</v>
      </c>
      <c r="D2558" s="1" t="s">
        <v>81</v>
      </c>
      <c r="E2558" s="1" t="s">
        <v>38</v>
      </c>
      <c r="F2558" s="1" t="s">
        <v>319</v>
      </c>
      <c r="G2558" s="1" t="s">
        <v>106</v>
      </c>
      <c r="H2558" s="1" t="s">
        <v>107</v>
      </c>
      <c r="I2558" s="1" t="s">
        <v>42</v>
      </c>
      <c r="J2558" s="1"/>
      <c r="K2558" s="1" t="s">
        <v>3672</v>
      </c>
      <c r="L2558" s="1" t="s">
        <v>99</v>
      </c>
      <c r="M2558" s="9">
        <v>45233.0</v>
      </c>
      <c r="N2558" s="9">
        <v>44996.0</v>
      </c>
      <c r="O2558" s="1"/>
      <c r="P2558" s="1">
        <v>8.33</v>
      </c>
      <c r="Q2558" s="1">
        <v>500000.0</v>
      </c>
      <c r="R2558" s="1">
        <v>300000.0</v>
      </c>
      <c r="S2558" s="10">
        <f t="shared" ref="S2558:S2560" si="621">N2558+90</f>
        <v>45086</v>
      </c>
      <c r="V2558" s="5">
        <f t="shared" si="240"/>
        <v>24990</v>
      </c>
      <c r="W2558" s="11">
        <f t="shared" si="456"/>
        <v>29488.2</v>
      </c>
      <c r="Z2558" s="5">
        <f t="shared" si="3"/>
        <v>18742.5</v>
      </c>
      <c r="AC2558" s="1" t="str">
        <f>IF(T2558="","C","O")</f>
        <v>C</v>
      </c>
      <c r="AD2558" s="12" t="s">
        <v>47</v>
      </c>
      <c r="AE2558" s="12" t="s">
        <v>46</v>
      </c>
      <c r="AF2558" s="12" t="s">
        <v>47</v>
      </c>
      <c r="AG2558" s="12"/>
      <c r="AH2558" s="12"/>
      <c r="AI2558" s="12"/>
    </row>
    <row r="2559">
      <c r="A2559" s="1" t="s">
        <v>3671</v>
      </c>
      <c r="B2559" s="13"/>
      <c r="C2559" s="1" t="s">
        <v>132</v>
      </c>
      <c r="D2559" s="1" t="s">
        <v>81</v>
      </c>
      <c r="E2559" s="1" t="s">
        <v>38</v>
      </c>
      <c r="F2559" s="1" t="s">
        <v>319</v>
      </c>
      <c r="G2559" s="1" t="s">
        <v>106</v>
      </c>
      <c r="H2559" s="1" t="s">
        <v>107</v>
      </c>
      <c r="I2559" s="1" t="s">
        <v>42</v>
      </c>
      <c r="J2559" s="1"/>
      <c r="K2559" s="1" t="s">
        <v>3672</v>
      </c>
      <c r="L2559" s="1" t="s">
        <v>99</v>
      </c>
      <c r="M2559" s="9">
        <v>45233.0</v>
      </c>
      <c r="N2559" s="9">
        <v>45234.0</v>
      </c>
      <c r="O2559" s="1"/>
      <c r="P2559" s="1">
        <v>8.33</v>
      </c>
      <c r="Q2559" s="1">
        <v>300000.0</v>
      </c>
      <c r="R2559" s="1">
        <v>300000.0</v>
      </c>
      <c r="S2559" s="10">
        <f t="shared" si="621"/>
        <v>45324</v>
      </c>
      <c r="V2559" s="5">
        <f t="shared" si="240"/>
        <v>24990</v>
      </c>
      <c r="W2559" s="11">
        <f t="shared" si="456"/>
        <v>29488.2</v>
      </c>
      <c r="Z2559" s="5">
        <f t="shared" si="3"/>
        <v>18742.5</v>
      </c>
      <c r="AB2559" s="1"/>
      <c r="AC2559" s="1" t="s">
        <v>45</v>
      </c>
      <c r="AD2559" s="12" t="s">
        <v>47</v>
      </c>
      <c r="AE2559" s="12" t="s">
        <v>47</v>
      </c>
      <c r="AF2559" s="12" t="s">
        <v>47</v>
      </c>
      <c r="AG2559" s="12"/>
      <c r="AH2559" s="12"/>
      <c r="AI2559" s="12"/>
    </row>
    <row r="2560">
      <c r="A2560" s="1" t="s">
        <v>3671</v>
      </c>
      <c r="B2560" s="13"/>
      <c r="C2560" s="1" t="s">
        <v>132</v>
      </c>
      <c r="D2560" s="1" t="s">
        <v>81</v>
      </c>
      <c r="E2560" s="1" t="s">
        <v>38</v>
      </c>
      <c r="F2560" s="1" t="s">
        <v>319</v>
      </c>
      <c r="G2560" s="1" t="s">
        <v>106</v>
      </c>
      <c r="H2560" s="1" t="s">
        <v>107</v>
      </c>
      <c r="I2560" s="1" t="s">
        <v>42</v>
      </c>
      <c r="J2560" s="1"/>
      <c r="K2560" s="1" t="s">
        <v>3672</v>
      </c>
      <c r="L2560" s="1" t="s">
        <v>99</v>
      </c>
      <c r="M2560" s="9">
        <v>45233.0</v>
      </c>
      <c r="N2560" s="9">
        <v>45233.0</v>
      </c>
      <c r="O2560" s="1"/>
      <c r="P2560" s="1">
        <v>8.33</v>
      </c>
      <c r="Q2560" s="1">
        <v>300000.0</v>
      </c>
      <c r="R2560" s="1">
        <v>300000.0</v>
      </c>
      <c r="S2560" s="10">
        <f t="shared" si="621"/>
        <v>45323</v>
      </c>
      <c r="V2560" s="5">
        <f t="shared" si="240"/>
        <v>24990</v>
      </c>
      <c r="W2560" s="11">
        <f t="shared" si="456"/>
        <v>29488.2</v>
      </c>
      <c r="Z2560" s="5">
        <f t="shared" si="3"/>
        <v>18742.5</v>
      </c>
      <c r="AB2560" s="1"/>
      <c r="AC2560" s="1" t="s">
        <v>45</v>
      </c>
      <c r="AD2560" s="12" t="s">
        <v>47</v>
      </c>
      <c r="AE2560" s="12" t="s">
        <v>47</v>
      </c>
      <c r="AF2560" s="12" t="s">
        <v>47</v>
      </c>
      <c r="AG2560" s="12"/>
      <c r="AH2560" s="12"/>
      <c r="AI2560" s="12"/>
    </row>
    <row r="2561">
      <c r="A2561" s="1" t="s">
        <v>3674</v>
      </c>
      <c r="B2561" s="13"/>
      <c r="C2561" s="1" t="s">
        <v>194</v>
      </c>
      <c r="D2561" s="1" t="s">
        <v>50</v>
      </c>
      <c r="E2561" s="1" t="s">
        <v>113</v>
      </c>
      <c r="F2561" s="1" t="s">
        <v>615</v>
      </c>
      <c r="G2561" s="1" t="s">
        <v>152</v>
      </c>
      <c r="H2561" s="1" t="s">
        <v>153</v>
      </c>
      <c r="I2561" s="1" t="s">
        <v>292</v>
      </c>
      <c r="J2561" s="1"/>
      <c r="K2561" s="1" t="s">
        <v>3675</v>
      </c>
      <c r="L2561" s="1" t="s">
        <v>53</v>
      </c>
      <c r="M2561" s="9">
        <v>44754.0</v>
      </c>
      <c r="N2561" s="9">
        <v>44902.0</v>
      </c>
      <c r="O2561" s="1"/>
      <c r="P2561" s="1">
        <v>8.33</v>
      </c>
      <c r="Q2561" s="1">
        <v>500000.0</v>
      </c>
      <c r="R2561" s="1">
        <v>1000008.0</v>
      </c>
      <c r="S2561" s="9">
        <v>44702.0</v>
      </c>
      <c r="T2561" s="9">
        <v>44704.0</v>
      </c>
      <c r="U2561" s="1" t="s">
        <v>3676</v>
      </c>
      <c r="V2561" s="5">
        <f t="shared" si="240"/>
        <v>83300.6664</v>
      </c>
      <c r="W2561" s="11">
        <f t="shared" si="456"/>
        <v>98294.78635</v>
      </c>
      <c r="X2561" s="9">
        <v>44704.0</v>
      </c>
      <c r="Y2561" s="5">
        <f>W2561-(V2561*10%)</f>
        <v>89964.71971</v>
      </c>
      <c r="Z2561" s="5">
        <f t="shared" si="3"/>
        <v>62475.4998</v>
      </c>
      <c r="AA2561" s="9">
        <v>44704.0</v>
      </c>
      <c r="AB2561" s="1" t="s">
        <v>3676</v>
      </c>
      <c r="AC2561" s="1" t="s">
        <v>55</v>
      </c>
      <c r="AD2561" s="12" t="s">
        <v>46</v>
      </c>
      <c r="AE2561" s="12" t="s">
        <v>46</v>
      </c>
      <c r="AF2561" s="12" t="s">
        <v>46</v>
      </c>
      <c r="AG2561" s="12" t="s">
        <v>46</v>
      </c>
      <c r="AH2561" s="12" t="s">
        <v>46</v>
      </c>
      <c r="AI2561" s="12" t="s">
        <v>46</v>
      </c>
    </row>
    <row r="2562">
      <c r="A2562" s="1" t="s">
        <v>3677</v>
      </c>
      <c r="B2562" s="13"/>
      <c r="C2562" s="1" t="s">
        <v>36</v>
      </c>
      <c r="D2562" s="1" t="s">
        <v>50</v>
      </c>
      <c r="E2562" s="1" t="s">
        <v>77</v>
      </c>
      <c r="F2562" s="1" t="s">
        <v>105</v>
      </c>
      <c r="G2562" s="1" t="s">
        <v>152</v>
      </c>
      <c r="H2562" s="1" t="s">
        <v>317</v>
      </c>
      <c r="I2562" s="1" t="s">
        <v>234</v>
      </c>
      <c r="J2562" s="1"/>
      <c r="K2562" s="1" t="s">
        <v>3678</v>
      </c>
      <c r="L2562" s="1" t="s">
        <v>99</v>
      </c>
      <c r="M2562" s="9">
        <v>45022.0</v>
      </c>
      <c r="N2562" s="9">
        <v>45022.0</v>
      </c>
      <c r="O2562" s="1"/>
      <c r="P2562" s="1">
        <v>8.33</v>
      </c>
      <c r="Q2562" s="1">
        <v>2500000.0</v>
      </c>
      <c r="R2562" s="1">
        <v>300000.0</v>
      </c>
      <c r="S2562" s="10">
        <f>N2562+90</f>
        <v>45112</v>
      </c>
      <c r="V2562" s="5">
        <f t="shared" si="240"/>
        <v>24990</v>
      </c>
      <c r="W2562" s="11">
        <f t="shared" si="456"/>
        <v>29488.2</v>
      </c>
      <c r="Z2562" s="5">
        <f t="shared" si="3"/>
        <v>18742.5</v>
      </c>
      <c r="AB2562" s="1"/>
      <c r="AC2562" s="1" t="s">
        <v>45</v>
      </c>
      <c r="AD2562" s="12" t="s">
        <v>47</v>
      </c>
      <c r="AE2562" s="12" t="s">
        <v>47</v>
      </c>
      <c r="AF2562" s="12" t="s">
        <v>47</v>
      </c>
      <c r="AG2562" s="12"/>
      <c r="AH2562" s="12"/>
      <c r="AI2562" s="12"/>
    </row>
    <row r="2563">
      <c r="A2563" s="1" t="s">
        <v>3679</v>
      </c>
      <c r="B2563" s="13"/>
      <c r="C2563" s="1" t="s">
        <v>36</v>
      </c>
      <c r="D2563" s="1" t="s">
        <v>76</v>
      </c>
      <c r="E2563" s="1" t="s">
        <v>38</v>
      </c>
      <c r="F2563" s="1" t="s">
        <v>90</v>
      </c>
      <c r="G2563" s="1" t="s">
        <v>40</v>
      </c>
      <c r="H2563" s="1" t="s">
        <v>41</v>
      </c>
      <c r="I2563" s="1" t="s">
        <v>292</v>
      </c>
      <c r="J2563" s="1"/>
      <c r="K2563" s="1" t="s">
        <v>3680</v>
      </c>
      <c r="L2563" s="1" t="s">
        <v>44</v>
      </c>
      <c r="M2563" s="14">
        <v>45253.0</v>
      </c>
      <c r="N2563" s="14">
        <v>45253.0</v>
      </c>
      <c r="P2563" s="1">
        <v>8.33</v>
      </c>
      <c r="Q2563" s="1">
        <v>1000000.0</v>
      </c>
      <c r="R2563" s="1">
        <v>300000.0</v>
      </c>
      <c r="S2563" s="15">
        <f>N2563+30</f>
        <v>45283</v>
      </c>
      <c r="V2563" s="5">
        <f t="shared" si="240"/>
        <v>24990</v>
      </c>
      <c r="W2563" s="11">
        <f t="shared" si="456"/>
        <v>29488.2</v>
      </c>
      <c r="Z2563" s="5">
        <f t="shared" si="3"/>
        <v>18742.5</v>
      </c>
      <c r="AC2563" s="1" t="s">
        <v>45</v>
      </c>
      <c r="AD2563" s="12" t="s">
        <v>47</v>
      </c>
      <c r="AE2563" s="12" t="s">
        <v>47</v>
      </c>
      <c r="AF2563" s="12" t="s">
        <v>47</v>
      </c>
      <c r="AG2563" s="12"/>
      <c r="AH2563" s="12"/>
      <c r="AI2563" s="12"/>
    </row>
    <row r="2564">
      <c r="A2564" s="1" t="s">
        <v>3681</v>
      </c>
      <c r="B2564" s="13"/>
      <c r="C2564" s="1" t="s">
        <v>132</v>
      </c>
      <c r="D2564" s="1" t="s">
        <v>102</v>
      </c>
      <c r="E2564" s="1" t="s">
        <v>212</v>
      </c>
      <c r="F2564" s="1" t="s">
        <v>3682</v>
      </c>
      <c r="G2564" s="1" t="s">
        <v>115</v>
      </c>
      <c r="H2564" s="1" t="s">
        <v>116</v>
      </c>
      <c r="I2564" s="1" t="s">
        <v>123</v>
      </c>
      <c r="J2564" s="1"/>
      <c r="K2564" s="1" t="s">
        <v>3683</v>
      </c>
      <c r="L2564" s="1" t="s">
        <v>88</v>
      </c>
      <c r="M2564" s="9">
        <v>45292.0</v>
      </c>
      <c r="N2564" s="9">
        <v>45358.0</v>
      </c>
      <c r="O2564" s="1"/>
      <c r="P2564" s="1">
        <v>8.33</v>
      </c>
      <c r="Q2564" s="1">
        <v>350000.0</v>
      </c>
      <c r="R2564" s="1">
        <v>400000.0</v>
      </c>
      <c r="S2564" s="9">
        <v>45358.0</v>
      </c>
      <c r="T2564" s="9">
        <v>45358.0</v>
      </c>
      <c r="U2564" s="1" t="s">
        <v>3684</v>
      </c>
      <c r="V2564" s="5">
        <f t="shared" si="240"/>
        <v>33320</v>
      </c>
      <c r="W2564" s="11">
        <f t="shared" si="456"/>
        <v>39317.6</v>
      </c>
      <c r="X2564" s="9">
        <v>45398.0</v>
      </c>
      <c r="Y2564" s="5">
        <f>W2564-(V2564*10%)</f>
        <v>35985.6</v>
      </c>
      <c r="Z2564" s="5">
        <f t="shared" si="3"/>
        <v>24990</v>
      </c>
      <c r="AA2564" s="9">
        <v>45402.0</v>
      </c>
      <c r="AB2564" s="1" t="s">
        <v>3684</v>
      </c>
      <c r="AC2564" s="1" t="s">
        <v>55</v>
      </c>
      <c r="AD2564" s="12" t="s">
        <v>47</v>
      </c>
      <c r="AE2564" s="12" t="s">
        <v>47</v>
      </c>
      <c r="AF2564" s="12" t="s">
        <v>47</v>
      </c>
      <c r="AG2564" s="12" t="s">
        <v>47</v>
      </c>
      <c r="AH2564" s="12" t="s">
        <v>137</v>
      </c>
      <c r="AI2564" s="12" t="s">
        <v>137</v>
      </c>
    </row>
    <row r="2565">
      <c r="A2565" s="1" t="s">
        <v>3685</v>
      </c>
      <c r="B2565" s="13"/>
      <c r="C2565" s="1" t="s">
        <v>36</v>
      </c>
      <c r="D2565" s="1" t="s">
        <v>50</v>
      </c>
      <c r="E2565" s="1" t="s">
        <v>212</v>
      </c>
      <c r="F2565" s="1" t="s">
        <v>611</v>
      </c>
      <c r="G2565" s="1" t="s">
        <v>152</v>
      </c>
      <c r="H2565" s="1" t="s">
        <v>153</v>
      </c>
      <c r="I2565" s="1" t="s">
        <v>42</v>
      </c>
      <c r="J2565" s="1"/>
      <c r="K2565" s="1" t="s">
        <v>3686</v>
      </c>
      <c r="L2565" s="1" t="s">
        <v>347</v>
      </c>
      <c r="M2565" s="9">
        <v>45123.0</v>
      </c>
      <c r="N2565" s="9">
        <v>44758.0</v>
      </c>
      <c r="O2565" s="1"/>
      <c r="P2565" s="1">
        <v>8.33</v>
      </c>
      <c r="Q2565" s="1">
        <v>300000.0</v>
      </c>
      <c r="R2565" s="1">
        <v>300000.0</v>
      </c>
      <c r="S2565" s="10">
        <f t="shared" ref="S2565:S2569" si="622">N2565+90</f>
        <v>44848</v>
      </c>
      <c r="V2565" s="5">
        <f t="shared" si="240"/>
        <v>24990</v>
      </c>
      <c r="W2565" s="11">
        <f t="shared" si="456"/>
        <v>29488.2</v>
      </c>
      <c r="Z2565" s="5">
        <f t="shared" si="3"/>
        <v>18742.5</v>
      </c>
      <c r="AC2565" s="1" t="s">
        <v>45</v>
      </c>
      <c r="AD2565" s="12" t="s">
        <v>47</v>
      </c>
      <c r="AE2565" s="12" t="s">
        <v>46</v>
      </c>
      <c r="AF2565" s="12" t="s">
        <v>46</v>
      </c>
      <c r="AG2565" s="12"/>
      <c r="AH2565" s="12"/>
      <c r="AI2565" s="12"/>
    </row>
    <row r="2566">
      <c r="A2566" s="1" t="s">
        <v>3687</v>
      </c>
      <c r="B2566" s="13"/>
      <c r="C2566" s="1" t="s">
        <v>95</v>
      </c>
      <c r="D2566" s="1" t="s">
        <v>96</v>
      </c>
      <c r="E2566" s="1" t="s">
        <v>82</v>
      </c>
      <c r="F2566" s="1" t="s">
        <v>766</v>
      </c>
      <c r="G2566" s="1" t="s">
        <v>152</v>
      </c>
      <c r="H2566" s="1" t="s">
        <v>153</v>
      </c>
      <c r="I2566" s="1" t="s">
        <v>247</v>
      </c>
      <c r="J2566" s="1"/>
      <c r="K2566" s="1" t="s">
        <v>3688</v>
      </c>
      <c r="L2566" s="1" t="s">
        <v>143</v>
      </c>
      <c r="M2566" s="9">
        <v>45141.0</v>
      </c>
      <c r="N2566" s="9">
        <v>44993.0</v>
      </c>
      <c r="O2566" s="1"/>
      <c r="P2566" s="1">
        <v>8.33</v>
      </c>
      <c r="Q2566" s="1">
        <v>2000000.0</v>
      </c>
      <c r="R2566" s="1">
        <v>300000.0</v>
      </c>
      <c r="S2566" s="10">
        <f t="shared" si="622"/>
        <v>45083</v>
      </c>
      <c r="V2566" s="5">
        <f t="shared" si="240"/>
        <v>24990</v>
      </c>
      <c r="W2566" s="11">
        <f t="shared" si="456"/>
        <v>29488.2</v>
      </c>
      <c r="Z2566" s="5">
        <f t="shared" si="3"/>
        <v>18742.5</v>
      </c>
      <c r="AB2566" s="1"/>
      <c r="AC2566" s="1" t="str">
        <f t="shared" ref="AC2566:AC2567" si="623">IF(T2566="","C","O")</f>
        <v>C</v>
      </c>
      <c r="AD2566" s="12" t="s">
        <v>47</v>
      </c>
      <c r="AE2566" s="12" t="s">
        <v>46</v>
      </c>
      <c r="AF2566" s="12" t="s">
        <v>47</v>
      </c>
      <c r="AG2566" s="12"/>
      <c r="AH2566" s="12"/>
      <c r="AI2566" s="12"/>
    </row>
    <row r="2567">
      <c r="A2567" s="1" t="s">
        <v>3687</v>
      </c>
      <c r="B2567" s="13"/>
      <c r="C2567" s="1" t="s">
        <v>95</v>
      </c>
      <c r="D2567" s="1" t="s">
        <v>96</v>
      </c>
      <c r="E2567" s="1" t="s">
        <v>82</v>
      </c>
      <c r="F2567" s="1" t="s">
        <v>766</v>
      </c>
      <c r="G2567" s="1" t="s">
        <v>152</v>
      </c>
      <c r="H2567" s="1" t="s">
        <v>153</v>
      </c>
      <c r="I2567" s="1" t="s">
        <v>247</v>
      </c>
      <c r="J2567" s="1"/>
      <c r="K2567" s="1" t="s">
        <v>3688</v>
      </c>
      <c r="L2567" s="1" t="s">
        <v>143</v>
      </c>
      <c r="M2567" s="9">
        <v>45141.0</v>
      </c>
      <c r="N2567" s="9">
        <v>45141.0</v>
      </c>
      <c r="O2567" s="1"/>
      <c r="P2567" s="1">
        <v>8.33</v>
      </c>
      <c r="Q2567" s="1">
        <v>1000000.0</v>
      </c>
      <c r="R2567" s="1">
        <v>300000.0</v>
      </c>
      <c r="S2567" s="10">
        <f t="shared" si="622"/>
        <v>45231</v>
      </c>
      <c r="V2567" s="5">
        <f t="shared" si="240"/>
        <v>24990</v>
      </c>
      <c r="W2567" s="11">
        <f t="shared" si="456"/>
        <v>29488.2</v>
      </c>
      <c r="X2567" s="1"/>
      <c r="Y2567" s="1"/>
      <c r="Z2567" s="5">
        <f t="shared" si="3"/>
        <v>18742.5</v>
      </c>
      <c r="AB2567" s="1"/>
      <c r="AC2567" s="1" t="str">
        <f t="shared" si="623"/>
        <v>C</v>
      </c>
      <c r="AD2567" s="12" t="s">
        <v>47</v>
      </c>
      <c r="AE2567" s="12" t="s">
        <v>47</v>
      </c>
      <c r="AF2567" s="12" t="s">
        <v>47</v>
      </c>
      <c r="AG2567" s="12"/>
      <c r="AH2567" s="12"/>
      <c r="AI2567" s="12"/>
    </row>
    <row r="2568">
      <c r="A2568" s="1" t="s">
        <v>3689</v>
      </c>
      <c r="B2568" s="13"/>
      <c r="C2568" s="1" t="s">
        <v>36</v>
      </c>
      <c r="D2568" s="1" t="s">
        <v>96</v>
      </c>
      <c r="E2568" s="1" t="s">
        <v>212</v>
      </c>
      <c r="F2568" s="1" t="s">
        <v>611</v>
      </c>
      <c r="G2568" s="1" t="s">
        <v>2199</v>
      </c>
      <c r="H2568" s="1" t="s">
        <v>2200</v>
      </c>
      <c r="I2568" s="1" t="s">
        <v>86</v>
      </c>
      <c r="J2568" s="1"/>
      <c r="K2568" s="1" t="s">
        <v>3690</v>
      </c>
      <c r="L2568" s="1" t="s">
        <v>150</v>
      </c>
      <c r="M2568" s="9">
        <v>44798.0</v>
      </c>
      <c r="N2568" s="9">
        <v>44798.0</v>
      </c>
      <c r="O2568" s="1"/>
      <c r="P2568" s="1">
        <v>7.5</v>
      </c>
      <c r="Q2568" s="1">
        <v>300000.0</v>
      </c>
      <c r="R2568" s="1">
        <v>300000.0</v>
      </c>
      <c r="S2568" s="10">
        <f t="shared" si="622"/>
        <v>44888</v>
      </c>
      <c r="V2568" s="5">
        <f t="shared" si="240"/>
        <v>22500</v>
      </c>
      <c r="W2568" s="11">
        <f t="shared" si="456"/>
        <v>26550</v>
      </c>
      <c r="Z2568" s="5">
        <f t="shared" si="3"/>
        <v>16875</v>
      </c>
      <c r="AB2568" s="1"/>
      <c r="AC2568" s="1" t="s">
        <v>45</v>
      </c>
      <c r="AD2568" s="12" t="s">
        <v>46</v>
      </c>
      <c r="AE2568" s="12" t="s">
        <v>46</v>
      </c>
      <c r="AF2568" s="12" t="s">
        <v>46</v>
      </c>
      <c r="AG2568" s="12"/>
      <c r="AH2568" s="12"/>
      <c r="AI2568" s="12"/>
    </row>
    <row r="2569">
      <c r="A2569" s="1" t="s">
        <v>3691</v>
      </c>
      <c r="B2569" s="13"/>
      <c r="C2569" s="1" t="s">
        <v>36</v>
      </c>
      <c r="D2569" s="1" t="s">
        <v>50</v>
      </c>
      <c r="E2569" s="1" t="s">
        <v>77</v>
      </c>
      <c r="F2569" s="1" t="s">
        <v>980</v>
      </c>
      <c r="G2569" s="1" t="s">
        <v>865</v>
      </c>
      <c r="H2569" s="1" t="s">
        <v>866</v>
      </c>
      <c r="I2569" s="1" t="s">
        <v>42</v>
      </c>
      <c r="J2569" s="1"/>
      <c r="K2569" s="1" t="s">
        <v>3692</v>
      </c>
      <c r="L2569" s="1" t="s">
        <v>53</v>
      </c>
      <c r="M2569" s="9">
        <v>45145.0</v>
      </c>
      <c r="N2569" s="9">
        <v>45143.0</v>
      </c>
      <c r="O2569" s="1"/>
      <c r="P2569" s="1">
        <v>8.33</v>
      </c>
      <c r="Q2569" s="1">
        <v>300000.0</v>
      </c>
      <c r="R2569" s="1">
        <v>300000.0</v>
      </c>
      <c r="S2569" s="10">
        <f t="shared" si="622"/>
        <v>45233</v>
      </c>
      <c r="V2569" s="5">
        <f t="shared" si="240"/>
        <v>24990</v>
      </c>
      <c r="W2569" s="11">
        <f t="shared" si="456"/>
        <v>29488.2</v>
      </c>
      <c r="Z2569" s="5">
        <f t="shared" si="3"/>
        <v>18742.5</v>
      </c>
      <c r="AB2569" s="1"/>
      <c r="AC2569" s="1" t="s">
        <v>45</v>
      </c>
      <c r="AD2569" s="12" t="s">
        <v>47</v>
      </c>
      <c r="AE2569" s="12" t="s">
        <v>47</v>
      </c>
      <c r="AF2569" s="12" t="s">
        <v>47</v>
      </c>
      <c r="AG2569" s="12"/>
      <c r="AH2569" s="12"/>
      <c r="AI2569" s="12"/>
    </row>
    <row r="2570">
      <c r="A2570" s="1" t="s">
        <v>3693</v>
      </c>
      <c r="B2570" s="23" t="s">
        <v>3694</v>
      </c>
      <c r="C2570" s="1" t="s">
        <v>36</v>
      </c>
      <c r="D2570" s="1" t="s">
        <v>96</v>
      </c>
      <c r="E2570" s="1" t="s">
        <v>77</v>
      </c>
      <c r="F2570" s="1" t="s">
        <v>111</v>
      </c>
      <c r="G2570" s="1" t="s">
        <v>152</v>
      </c>
      <c r="H2570" s="1" t="s">
        <v>153</v>
      </c>
      <c r="I2570" s="1" t="s">
        <v>290</v>
      </c>
      <c r="J2570" s="1"/>
      <c r="K2570" s="1" t="s">
        <v>3695</v>
      </c>
      <c r="L2570" s="1" t="s">
        <v>88</v>
      </c>
      <c r="M2570" s="9">
        <v>44705.0</v>
      </c>
      <c r="N2570" s="9">
        <v>44767.0</v>
      </c>
      <c r="O2570" s="1"/>
      <c r="P2570" s="1">
        <v>8.33</v>
      </c>
      <c r="Q2570" s="1">
        <v>1300000.0</v>
      </c>
      <c r="R2570" s="1">
        <v>1308929.0</v>
      </c>
      <c r="S2570" s="9">
        <v>44663.0</v>
      </c>
      <c r="T2570" s="9">
        <v>44663.0</v>
      </c>
      <c r="U2570" s="1" t="s">
        <v>3696</v>
      </c>
      <c r="V2570" s="5">
        <f t="shared" si="240"/>
        <v>109033.7857</v>
      </c>
      <c r="W2570" s="11">
        <f t="shared" si="456"/>
        <v>128659.8671</v>
      </c>
      <c r="X2570" s="9">
        <v>44701.0</v>
      </c>
      <c r="Y2570" s="5">
        <f t="shared" ref="Y2570:Y2573" si="624">W2570-(V2570*10%)</f>
        <v>117756.4886</v>
      </c>
      <c r="Z2570" s="5">
        <f t="shared" si="3"/>
        <v>81775.33928</v>
      </c>
      <c r="AA2570" s="9">
        <v>44770.0</v>
      </c>
      <c r="AB2570" s="1" t="s">
        <v>3697</v>
      </c>
      <c r="AC2570" s="1" t="s">
        <v>55</v>
      </c>
      <c r="AD2570" s="12" t="s">
        <v>46</v>
      </c>
      <c r="AE2570" s="12" t="s">
        <v>46</v>
      </c>
      <c r="AF2570" s="12" t="s">
        <v>46</v>
      </c>
      <c r="AG2570" s="12" t="s">
        <v>46</v>
      </c>
      <c r="AH2570" s="12" t="s">
        <v>46</v>
      </c>
      <c r="AI2570" s="12" t="s">
        <v>46</v>
      </c>
    </row>
    <row r="2571">
      <c r="A2571" s="1" t="s">
        <v>3693</v>
      </c>
      <c r="B2571" s="23" t="s">
        <v>3694</v>
      </c>
      <c r="C2571" s="1" t="s">
        <v>36</v>
      </c>
      <c r="D2571" s="1" t="s">
        <v>96</v>
      </c>
      <c r="E2571" s="1" t="s">
        <v>77</v>
      </c>
      <c r="F2571" s="1" t="s">
        <v>111</v>
      </c>
      <c r="G2571" s="1" t="s">
        <v>152</v>
      </c>
      <c r="H2571" s="1" t="s">
        <v>153</v>
      </c>
      <c r="I2571" s="1" t="s">
        <v>290</v>
      </c>
      <c r="J2571" s="1"/>
      <c r="K2571" s="1" t="s">
        <v>3695</v>
      </c>
      <c r="L2571" s="1" t="s">
        <v>88</v>
      </c>
      <c r="M2571" s="9">
        <v>44705.0</v>
      </c>
      <c r="N2571" s="9">
        <v>44781.0</v>
      </c>
      <c r="O2571" s="1"/>
      <c r="P2571" s="1">
        <v>8.33</v>
      </c>
      <c r="Q2571" s="1">
        <v>400000.0</v>
      </c>
      <c r="R2571" s="1">
        <v>425000.0</v>
      </c>
      <c r="S2571" s="9">
        <v>44778.0</v>
      </c>
      <c r="T2571" s="9">
        <v>44781.0</v>
      </c>
      <c r="U2571" s="1" t="s">
        <v>3698</v>
      </c>
      <c r="V2571" s="5">
        <f t="shared" si="240"/>
        <v>35402.5</v>
      </c>
      <c r="W2571" s="11">
        <f t="shared" si="456"/>
        <v>41774.95</v>
      </c>
      <c r="X2571" s="14">
        <v>44863.0</v>
      </c>
      <c r="Y2571" s="5">
        <f t="shared" si="624"/>
        <v>38234.7</v>
      </c>
      <c r="Z2571" s="5">
        <f t="shared" si="3"/>
        <v>26551.875</v>
      </c>
      <c r="AA2571" s="9">
        <v>44870.0</v>
      </c>
      <c r="AB2571" s="1" t="s">
        <v>3698</v>
      </c>
      <c r="AC2571" s="1" t="s">
        <v>55</v>
      </c>
      <c r="AD2571" s="12" t="s">
        <v>46</v>
      </c>
      <c r="AE2571" s="12" t="s">
        <v>46</v>
      </c>
      <c r="AF2571" s="12" t="s">
        <v>46</v>
      </c>
      <c r="AG2571" s="12" t="s">
        <v>46</v>
      </c>
      <c r="AH2571" s="12" t="s">
        <v>46</v>
      </c>
      <c r="AI2571" s="12" t="s">
        <v>46</v>
      </c>
    </row>
    <row r="2572">
      <c r="A2572" s="1" t="s">
        <v>3693</v>
      </c>
      <c r="B2572" s="23" t="s">
        <v>3694</v>
      </c>
      <c r="C2572" s="1" t="s">
        <v>36</v>
      </c>
      <c r="D2572" s="1" t="s">
        <v>96</v>
      </c>
      <c r="E2572" s="1" t="s">
        <v>77</v>
      </c>
      <c r="F2572" s="1" t="s">
        <v>111</v>
      </c>
      <c r="G2572" s="1" t="s">
        <v>152</v>
      </c>
      <c r="H2572" s="1" t="s">
        <v>153</v>
      </c>
      <c r="I2572" s="1" t="s">
        <v>290</v>
      </c>
      <c r="J2572" s="1"/>
      <c r="K2572" s="1" t="s">
        <v>3695</v>
      </c>
      <c r="L2572" s="1" t="s">
        <v>88</v>
      </c>
      <c r="M2572" s="9">
        <v>44705.0</v>
      </c>
      <c r="N2572" s="9">
        <v>44935.0</v>
      </c>
      <c r="O2572" s="1"/>
      <c r="P2572" s="1">
        <v>8.33</v>
      </c>
      <c r="Q2572" s="1">
        <v>1800000.0</v>
      </c>
      <c r="R2572" s="1">
        <v>1875000.0</v>
      </c>
      <c r="S2572" s="9">
        <v>44838.0</v>
      </c>
      <c r="T2572" s="9">
        <v>44935.0</v>
      </c>
      <c r="U2572" s="1" t="s">
        <v>3699</v>
      </c>
      <c r="V2572" s="5">
        <f t="shared" si="240"/>
        <v>156187.5</v>
      </c>
      <c r="W2572" s="11">
        <f t="shared" si="456"/>
        <v>184301.25</v>
      </c>
      <c r="X2572" s="9">
        <v>44958.0</v>
      </c>
      <c r="Y2572" s="5">
        <f t="shared" si="624"/>
        <v>168682.5</v>
      </c>
      <c r="Z2572" s="5">
        <f t="shared" si="3"/>
        <v>117140.625</v>
      </c>
      <c r="AA2572" s="9">
        <v>44960.0</v>
      </c>
      <c r="AB2572" s="1" t="s">
        <v>3699</v>
      </c>
      <c r="AC2572" s="1" t="s">
        <v>55</v>
      </c>
      <c r="AD2572" s="12" t="s">
        <v>46</v>
      </c>
      <c r="AE2572" s="12" t="s">
        <v>46</v>
      </c>
      <c r="AF2572" s="12" t="s">
        <v>46</v>
      </c>
      <c r="AG2572" s="12" t="s">
        <v>46</v>
      </c>
      <c r="AH2572" s="12" t="s">
        <v>46</v>
      </c>
      <c r="AI2572" s="12" t="s">
        <v>46</v>
      </c>
    </row>
    <row r="2573">
      <c r="A2573" s="1" t="s">
        <v>3693</v>
      </c>
      <c r="B2573" s="23" t="s">
        <v>3694</v>
      </c>
      <c r="C2573" s="1" t="s">
        <v>36</v>
      </c>
      <c r="D2573" s="1" t="s">
        <v>96</v>
      </c>
      <c r="E2573" s="1" t="s">
        <v>77</v>
      </c>
      <c r="F2573" s="1" t="s">
        <v>111</v>
      </c>
      <c r="G2573" s="1" t="s">
        <v>152</v>
      </c>
      <c r="H2573" s="1" t="s">
        <v>153</v>
      </c>
      <c r="I2573" s="1" t="s">
        <v>290</v>
      </c>
      <c r="J2573" s="1"/>
      <c r="K2573" s="1" t="s">
        <v>3695</v>
      </c>
      <c r="L2573" s="1" t="s">
        <v>88</v>
      </c>
      <c r="M2573" s="9">
        <v>44705.0</v>
      </c>
      <c r="N2573" s="9">
        <v>44936.0</v>
      </c>
      <c r="O2573" s="1"/>
      <c r="P2573" s="1">
        <v>8.33</v>
      </c>
      <c r="Q2573" s="1">
        <v>1000000.0</v>
      </c>
      <c r="R2573" s="1">
        <v>1025000.0</v>
      </c>
      <c r="S2573" s="14">
        <v>44851.0</v>
      </c>
      <c r="T2573" s="9">
        <v>44936.0</v>
      </c>
      <c r="U2573" s="1" t="s">
        <v>3700</v>
      </c>
      <c r="V2573" s="5">
        <f t="shared" si="240"/>
        <v>85382.5</v>
      </c>
      <c r="W2573" s="11">
        <f t="shared" si="456"/>
        <v>100751.35</v>
      </c>
      <c r="X2573" s="9">
        <v>44958.0</v>
      </c>
      <c r="Y2573" s="5">
        <f t="shared" si="624"/>
        <v>92213.1</v>
      </c>
      <c r="Z2573" s="5">
        <f t="shared" si="3"/>
        <v>64036.875</v>
      </c>
      <c r="AA2573" s="9">
        <v>44960.0</v>
      </c>
      <c r="AB2573" s="1" t="s">
        <v>3700</v>
      </c>
      <c r="AC2573" s="1" t="s">
        <v>55</v>
      </c>
      <c r="AD2573" s="12" t="s">
        <v>46</v>
      </c>
      <c r="AE2573" s="12" t="s">
        <v>46</v>
      </c>
      <c r="AF2573" s="12" t="s">
        <v>46</v>
      </c>
      <c r="AG2573" s="12" t="s">
        <v>46</v>
      </c>
      <c r="AH2573" s="12" t="s">
        <v>46</v>
      </c>
      <c r="AI2573" s="12" t="s">
        <v>46</v>
      </c>
    </row>
    <row r="2574">
      <c r="A2574" s="1" t="s">
        <v>3693</v>
      </c>
      <c r="B2574" s="23" t="s">
        <v>3694</v>
      </c>
      <c r="C2574" s="1" t="s">
        <v>36</v>
      </c>
      <c r="D2574" s="1" t="s">
        <v>96</v>
      </c>
      <c r="E2574" s="1" t="s">
        <v>77</v>
      </c>
      <c r="F2574" s="1" t="s">
        <v>111</v>
      </c>
      <c r="G2574" s="1" t="s">
        <v>152</v>
      </c>
      <c r="H2574" s="1" t="s">
        <v>153</v>
      </c>
      <c r="I2574" s="1" t="s">
        <v>290</v>
      </c>
      <c r="J2574" s="1"/>
      <c r="K2574" s="1" t="s">
        <v>3695</v>
      </c>
      <c r="L2574" s="1" t="s">
        <v>88</v>
      </c>
      <c r="M2574" s="9">
        <v>44705.0</v>
      </c>
      <c r="N2574" s="9">
        <v>44705.0</v>
      </c>
      <c r="O2574" s="1"/>
      <c r="P2574" s="1">
        <v>8.33</v>
      </c>
      <c r="Q2574" s="1">
        <v>300000.0</v>
      </c>
      <c r="R2574" s="1">
        <v>300000.0</v>
      </c>
      <c r="S2574" s="10">
        <f t="shared" ref="S2574:S2577" si="625">N2574+90</f>
        <v>44795</v>
      </c>
      <c r="V2574" s="5">
        <f t="shared" si="240"/>
        <v>24990</v>
      </c>
      <c r="W2574" s="11">
        <f t="shared" si="456"/>
        <v>29488.2</v>
      </c>
      <c r="Z2574" s="5">
        <f t="shared" si="3"/>
        <v>18742.5</v>
      </c>
      <c r="AB2574" s="1"/>
      <c r="AC2574" s="1" t="s">
        <v>45</v>
      </c>
      <c r="AD2574" s="12" t="s">
        <v>46</v>
      </c>
      <c r="AE2574" s="12" t="s">
        <v>46</v>
      </c>
      <c r="AF2574" s="12" t="s">
        <v>46</v>
      </c>
      <c r="AG2574" s="12"/>
      <c r="AH2574" s="12"/>
      <c r="AI2574" s="12"/>
    </row>
    <row r="2575">
      <c r="A2575" s="1" t="s">
        <v>3693</v>
      </c>
      <c r="B2575" s="23" t="s">
        <v>3694</v>
      </c>
      <c r="C2575" s="1" t="s">
        <v>36</v>
      </c>
      <c r="D2575" s="1" t="s">
        <v>96</v>
      </c>
      <c r="E2575" s="1" t="s">
        <v>77</v>
      </c>
      <c r="F2575" s="1" t="s">
        <v>111</v>
      </c>
      <c r="G2575" s="1" t="s">
        <v>152</v>
      </c>
      <c r="H2575" s="1" t="s">
        <v>153</v>
      </c>
      <c r="I2575" s="1" t="s">
        <v>290</v>
      </c>
      <c r="J2575" s="1"/>
      <c r="K2575" s="1" t="s">
        <v>3695</v>
      </c>
      <c r="L2575" s="1" t="s">
        <v>88</v>
      </c>
      <c r="M2575" s="9">
        <v>44705.0</v>
      </c>
      <c r="N2575" s="9">
        <v>44705.0</v>
      </c>
      <c r="O2575" s="1"/>
      <c r="P2575" s="1">
        <v>8.33</v>
      </c>
      <c r="Q2575" s="1">
        <v>300000.0</v>
      </c>
      <c r="R2575" s="1">
        <v>300000.0</v>
      </c>
      <c r="S2575" s="10">
        <f t="shared" si="625"/>
        <v>44795</v>
      </c>
      <c r="V2575" s="5">
        <f t="shared" si="240"/>
        <v>24990</v>
      </c>
      <c r="W2575" s="11">
        <f t="shared" si="456"/>
        <v>29488.2</v>
      </c>
      <c r="Z2575" s="5">
        <f t="shared" si="3"/>
        <v>18742.5</v>
      </c>
      <c r="AC2575" s="1" t="s">
        <v>45</v>
      </c>
      <c r="AD2575" s="12" t="s">
        <v>46</v>
      </c>
      <c r="AE2575" s="12" t="s">
        <v>46</v>
      </c>
      <c r="AF2575" s="12" t="s">
        <v>46</v>
      </c>
      <c r="AG2575" s="12"/>
      <c r="AH2575" s="12"/>
      <c r="AI2575" s="12"/>
    </row>
    <row r="2576">
      <c r="A2576" s="1" t="s">
        <v>3693</v>
      </c>
      <c r="B2576" s="23" t="s">
        <v>3694</v>
      </c>
      <c r="C2576" s="1" t="s">
        <v>36</v>
      </c>
      <c r="D2576" s="1" t="s">
        <v>96</v>
      </c>
      <c r="E2576" s="1" t="s">
        <v>77</v>
      </c>
      <c r="F2576" s="1" t="s">
        <v>111</v>
      </c>
      <c r="G2576" s="1" t="s">
        <v>152</v>
      </c>
      <c r="H2576" s="1" t="s">
        <v>153</v>
      </c>
      <c r="I2576" s="1" t="s">
        <v>290</v>
      </c>
      <c r="J2576" s="1"/>
      <c r="K2576" s="1" t="s">
        <v>3695</v>
      </c>
      <c r="L2576" s="1" t="s">
        <v>88</v>
      </c>
      <c r="M2576" s="9">
        <v>44705.0</v>
      </c>
      <c r="N2576" s="9">
        <v>44705.0</v>
      </c>
      <c r="O2576" s="1"/>
      <c r="P2576" s="1">
        <v>8.33</v>
      </c>
      <c r="Q2576" s="1">
        <v>300000.0</v>
      </c>
      <c r="R2576" s="1">
        <v>300000.0</v>
      </c>
      <c r="S2576" s="10">
        <f t="shared" si="625"/>
        <v>44795</v>
      </c>
      <c r="V2576" s="5">
        <f t="shared" si="240"/>
        <v>24990</v>
      </c>
      <c r="W2576" s="11">
        <f t="shared" si="456"/>
        <v>29488.2</v>
      </c>
      <c r="X2576" s="1"/>
      <c r="Y2576" s="1"/>
      <c r="Z2576" s="5">
        <f t="shared" si="3"/>
        <v>18742.5</v>
      </c>
      <c r="AA2576" s="1"/>
      <c r="AB2576" s="1"/>
      <c r="AC2576" s="1" t="s">
        <v>45</v>
      </c>
      <c r="AD2576" s="12" t="s">
        <v>46</v>
      </c>
      <c r="AE2576" s="12" t="s">
        <v>46</v>
      </c>
      <c r="AF2576" s="12" t="s">
        <v>46</v>
      </c>
      <c r="AG2576" s="12"/>
      <c r="AH2576" s="12"/>
      <c r="AI2576" s="12"/>
    </row>
    <row r="2577">
      <c r="A2577" s="1" t="s">
        <v>3693</v>
      </c>
      <c r="B2577" s="23" t="s">
        <v>3694</v>
      </c>
      <c r="C2577" s="1" t="s">
        <v>36</v>
      </c>
      <c r="D2577" s="1" t="s">
        <v>96</v>
      </c>
      <c r="E2577" s="1" t="s">
        <v>77</v>
      </c>
      <c r="F2577" s="1" t="s">
        <v>111</v>
      </c>
      <c r="G2577" s="1" t="s">
        <v>152</v>
      </c>
      <c r="H2577" s="1" t="s">
        <v>153</v>
      </c>
      <c r="I2577" s="1" t="s">
        <v>290</v>
      </c>
      <c r="J2577" s="1"/>
      <c r="K2577" s="1" t="s">
        <v>3695</v>
      </c>
      <c r="L2577" s="1" t="s">
        <v>88</v>
      </c>
      <c r="M2577" s="9">
        <v>44705.0</v>
      </c>
      <c r="N2577" s="9">
        <v>44705.0</v>
      </c>
      <c r="O2577" s="1"/>
      <c r="P2577" s="1">
        <v>8.33</v>
      </c>
      <c r="Q2577" s="1">
        <v>300000.0</v>
      </c>
      <c r="R2577" s="1">
        <v>300000.0</v>
      </c>
      <c r="S2577" s="10">
        <f t="shared" si="625"/>
        <v>44795</v>
      </c>
      <c r="V2577" s="5">
        <f t="shared" si="240"/>
        <v>24990</v>
      </c>
      <c r="W2577" s="11">
        <f t="shared" si="456"/>
        <v>29488.2</v>
      </c>
      <c r="Z2577" s="5">
        <f t="shared" si="3"/>
        <v>18742.5</v>
      </c>
      <c r="AB2577" s="1"/>
      <c r="AC2577" s="1" t="str">
        <f>IF(T2577="","C","O")</f>
        <v>C</v>
      </c>
      <c r="AD2577" s="12" t="s">
        <v>46</v>
      </c>
      <c r="AE2577" s="12" t="s">
        <v>46</v>
      </c>
      <c r="AF2577" s="12" t="s">
        <v>46</v>
      </c>
      <c r="AG2577" s="12"/>
      <c r="AH2577" s="12"/>
      <c r="AI2577" s="12"/>
    </row>
    <row r="2578">
      <c r="A2578" s="1" t="s">
        <v>3693</v>
      </c>
      <c r="B2578" s="23" t="s">
        <v>3694</v>
      </c>
      <c r="C2578" s="1" t="s">
        <v>36</v>
      </c>
      <c r="D2578" s="1" t="s">
        <v>96</v>
      </c>
      <c r="E2578" s="1" t="s">
        <v>77</v>
      </c>
      <c r="F2578" s="1" t="s">
        <v>105</v>
      </c>
      <c r="G2578" s="1" t="s">
        <v>152</v>
      </c>
      <c r="H2578" s="1" t="s">
        <v>153</v>
      </c>
      <c r="I2578" s="1" t="s">
        <v>290</v>
      </c>
      <c r="J2578" s="1"/>
      <c r="K2578" s="1" t="s">
        <v>3695</v>
      </c>
      <c r="L2578" s="1" t="s">
        <v>88</v>
      </c>
      <c r="M2578" s="9">
        <v>44705.0</v>
      </c>
      <c r="N2578" s="9">
        <v>44705.0</v>
      </c>
      <c r="O2578" s="1"/>
      <c r="P2578" s="1">
        <v>8.33</v>
      </c>
      <c r="Q2578" s="1">
        <v>500000.0</v>
      </c>
      <c r="R2578" s="1">
        <v>300000.0</v>
      </c>
      <c r="S2578" s="10">
        <f>N2578+30</f>
        <v>44735</v>
      </c>
      <c r="V2578" s="5">
        <f t="shared" si="240"/>
        <v>24990</v>
      </c>
      <c r="W2578" s="11">
        <f t="shared" si="456"/>
        <v>29488.2</v>
      </c>
      <c r="Z2578" s="5">
        <f t="shared" si="3"/>
        <v>18742.5</v>
      </c>
      <c r="AB2578" s="1"/>
      <c r="AC2578" s="1" t="s">
        <v>45</v>
      </c>
      <c r="AD2578" s="12" t="s">
        <v>46</v>
      </c>
      <c r="AE2578" s="12" t="s">
        <v>46</v>
      </c>
      <c r="AF2578" s="12" t="s">
        <v>46</v>
      </c>
      <c r="AG2578" s="12"/>
      <c r="AH2578" s="12"/>
      <c r="AI2578" s="12"/>
    </row>
    <row r="2579">
      <c r="A2579" s="1" t="s">
        <v>3701</v>
      </c>
      <c r="B2579" s="13"/>
      <c r="C2579" s="1" t="s">
        <v>95</v>
      </c>
      <c r="D2579" s="1" t="s">
        <v>96</v>
      </c>
      <c r="E2579" s="1" t="s">
        <v>77</v>
      </c>
      <c r="F2579" s="1" t="s">
        <v>105</v>
      </c>
      <c r="G2579" s="1" t="s">
        <v>115</v>
      </c>
      <c r="H2579" s="1" t="s">
        <v>116</v>
      </c>
      <c r="I2579" s="1" t="s">
        <v>278</v>
      </c>
      <c r="J2579" s="1"/>
      <c r="K2579" s="1" t="s">
        <v>3702</v>
      </c>
      <c r="L2579" s="1" t="s">
        <v>99</v>
      </c>
      <c r="M2579" s="9">
        <v>45143.0</v>
      </c>
      <c r="N2579" s="9">
        <v>44683.0</v>
      </c>
      <c r="O2579" s="1"/>
      <c r="P2579" s="1">
        <v>8.33</v>
      </c>
      <c r="Q2579" s="1">
        <v>179472.0</v>
      </c>
      <c r="R2579" s="1">
        <v>179472.0</v>
      </c>
      <c r="S2579" s="9">
        <v>44683.0</v>
      </c>
      <c r="T2579" s="9">
        <v>44699.0</v>
      </c>
      <c r="U2579" s="1" t="s">
        <v>3703</v>
      </c>
      <c r="V2579" s="5">
        <f t="shared" si="240"/>
        <v>14950.0176</v>
      </c>
      <c r="W2579" s="11">
        <f t="shared" si="456"/>
        <v>17641.02077</v>
      </c>
      <c r="X2579" s="9"/>
      <c r="Y2579" s="5"/>
      <c r="Z2579" s="5">
        <f t="shared" si="3"/>
        <v>11212.5132</v>
      </c>
      <c r="AA2579" s="9"/>
      <c r="AC2579" s="1" t="s">
        <v>162</v>
      </c>
      <c r="AD2579" s="12" t="s">
        <v>47</v>
      </c>
      <c r="AE2579" s="12" t="s">
        <v>46</v>
      </c>
      <c r="AF2579" s="12" t="s">
        <v>46</v>
      </c>
      <c r="AG2579" s="12" t="s">
        <v>46</v>
      </c>
      <c r="AH2579" s="12"/>
      <c r="AI2579" s="12"/>
    </row>
    <row r="2580">
      <c r="A2580" s="1" t="s">
        <v>3704</v>
      </c>
      <c r="B2580" s="13"/>
      <c r="C2580" s="1" t="s">
        <v>36</v>
      </c>
      <c r="D2580" s="1" t="s">
        <v>96</v>
      </c>
      <c r="E2580" s="1" t="s">
        <v>168</v>
      </c>
      <c r="F2580" s="1" t="s">
        <v>872</v>
      </c>
      <c r="G2580" s="1" t="s">
        <v>40</v>
      </c>
      <c r="H2580" s="1" t="s">
        <v>41</v>
      </c>
      <c r="I2580" s="1" t="s">
        <v>42</v>
      </c>
      <c r="J2580" s="1"/>
      <c r="K2580" s="1" t="s">
        <v>3705</v>
      </c>
      <c r="L2580" s="1" t="s">
        <v>53</v>
      </c>
      <c r="M2580" s="9">
        <v>44777.0</v>
      </c>
      <c r="N2580" s="9">
        <v>44778.0</v>
      </c>
      <c r="O2580" s="1"/>
      <c r="P2580" s="1">
        <v>8.33</v>
      </c>
      <c r="Q2580" s="1">
        <v>100000.0</v>
      </c>
      <c r="R2580" s="1">
        <v>408000.0</v>
      </c>
      <c r="S2580" s="9">
        <v>44778.0</v>
      </c>
      <c r="T2580" s="9">
        <v>44777.0</v>
      </c>
      <c r="U2580" s="1" t="s">
        <v>3706</v>
      </c>
      <c r="V2580" s="5">
        <f t="shared" si="240"/>
        <v>33986.4</v>
      </c>
      <c r="W2580" s="11">
        <f t="shared" si="456"/>
        <v>40103.952</v>
      </c>
      <c r="X2580" s="9">
        <v>44816.0</v>
      </c>
      <c r="Y2580" s="5">
        <f t="shared" ref="Y2580:Y2581" si="626">W2580-(V2580*10%)</f>
        <v>36705.312</v>
      </c>
      <c r="Z2580" s="5">
        <f t="shared" si="3"/>
        <v>25489.8</v>
      </c>
      <c r="AA2580" s="9">
        <v>44820.0</v>
      </c>
      <c r="AB2580" s="1" t="s">
        <v>3706</v>
      </c>
      <c r="AC2580" s="1" t="s">
        <v>55</v>
      </c>
      <c r="AD2580" s="12" t="s">
        <v>46</v>
      </c>
      <c r="AE2580" s="12" t="s">
        <v>46</v>
      </c>
      <c r="AF2580" s="12" t="s">
        <v>46</v>
      </c>
      <c r="AG2580" s="12" t="s">
        <v>46</v>
      </c>
      <c r="AH2580" s="12" t="s">
        <v>46</v>
      </c>
      <c r="AI2580" s="12" t="s">
        <v>46</v>
      </c>
    </row>
    <row r="2581">
      <c r="A2581" s="1" t="s">
        <v>3704</v>
      </c>
      <c r="B2581" s="13"/>
      <c r="C2581" s="1" t="s">
        <v>36</v>
      </c>
      <c r="D2581" s="1" t="s">
        <v>96</v>
      </c>
      <c r="E2581" s="1" t="s">
        <v>168</v>
      </c>
      <c r="F2581" s="1" t="s">
        <v>872</v>
      </c>
      <c r="G2581" s="1" t="s">
        <v>40</v>
      </c>
      <c r="H2581" s="1" t="s">
        <v>41</v>
      </c>
      <c r="I2581" s="1" t="s">
        <v>42</v>
      </c>
      <c r="J2581" s="1"/>
      <c r="K2581" s="1" t="s">
        <v>3705</v>
      </c>
      <c r="L2581" s="1" t="s">
        <v>53</v>
      </c>
      <c r="M2581" s="9">
        <v>44777.0</v>
      </c>
      <c r="N2581" s="9">
        <v>44805.0</v>
      </c>
      <c r="O2581" s="1"/>
      <c r="P2581" s="1">
        <v>8.33</v>
      </c>
      <c r="Q2581" s="1">
        <v>100000.0</v>
      </c>
      <c r="R2581" s="1">
        <v>420000.0</v>
      </c>
      <c r="S2581" s="9">
        <v>44805.0</v>
      </c>
      <c r="T2581" s="9">
        <v>44802.0</v>
      </c>
      <c r="U2581" s="1" t="s">
        <v>3707</v>
      </c>
      <c r="V2581" s="5">
        <f t="shared" si="240"/>
        <v>34986</v>
      </c>
      <c r="W2581" s="11">
        <f t="shared" si="456"/>
        <v>41283.48</v>
      </c>
      <c r="X2581" s="14">
        <v>44846.0</v>
      </c>
      <c r="Y2581" s="5">
        <f t="shared" si="626"/>
        <v>37784.88</v>
      </c>
      <c r="Z2581" s="5">
        <f t="shared" si="3"/>
        <v>26239.5</v>
      </c>
      <c r="AA2581" s="14">
        <v>44850.0</v>
      </c>
      <c r="AB2581" s="1" t="s">
        <v>3707</v>
      </c>
      <c r="AC2581" s="1" t="s">
        <v>55</v>
      </c>
      <c r="AD2581" s="12" t="s">
        <v>46</v>
      </c>
      <c r="AE2581" s="12" t="s">
        <v>46</v>
      </c>
      <c r="AF2581" s="12" t="s">
        <v>46</v>
      </c>
      <c r="AG2581" s="12" t="s">
        <v>46</v>
      </c>
      <c r="AH2581" s="12" t="s">
        <v>46</v>
      </c>
      <c r="AI2581" s="12" t="s">
        <v>46</v>
      </c>
    </row>
    <row r="2582">
      <c r="A2582" s="1" t="s">
        <v>3708</v>
      </c>
      <c r="B2582" s="13"/>
      <c r="C2582" s="1" t="s">
        <v>36</v>
      </c>
      <c r="D2582" s="1" t="s">
        <v>102</v>
      </c>
      <c r="E2582" s="1" t="s">
        <v>77</v>
      </c>
      <c r="F2582" s="1" t="s">
        <v>490</v>
      </c>
      <c r="G2582" s="1" t="s">
        <v>40</v>
      </c>
      <c r="H2582" s="1" t="s">
        <v>41</v>
      </c>
      <c r="I2582" s="1" t="s">
        <v>42</v>
      </c>
      <c r="J2582" s="1"/>
      <c r="K2582" s="1" t="s">
        <v>3709</v>
      </c>
      <c r="L2582" s="1" t="s">
        <v>143</v>
      </c>
      <c r="M2582" s="14">
        <v>45222.0</v>
      </c>
      <c r="N2582" s="9">
        <v>45363.0</v>
      </c>
      <c r="O2582" s="1"/>
      <c r="P2582" s="1">
        <v>8.33</v>
      </c>
      <c r="Q2582" s="1">
        <v>500000.0</v>
      </c>
      <c r="R2582" s="1">
        <v>300000.0</v>
      </c>
      <c r="S2582" s="10">
        <f>N2582+30</f>
        <v>45393</v>
      </c>
      <c r="V2582" s="5">
        <f t="shared" si="240"/>
        <v>24990</v>
      </c>
      <c r="W2582" s="11">
        <f t="shared" si="456"/>
        <v>29488.2</v>
      </c>
      <c r="Z2582" s="5">
        <f t="shared" si="3"/>
        <v>18742.5</v>
      </c>
      <c r="AB2582" s="1"/>
      <c r="AC2582" s="1" t="s">
        <v>45</v>
      </c>
      <c r="AD2582" s="12" t="s">
        <v>47</v>
      </c>
      <c r="AE2582" s="12" t="s">
        <v>47</v>
      </c>
      <c r="AF2582" s="12" t="s">
        <v>137</v>
      </c>
      <c r="AG2582" s="12"/>
      <c r="AH2582" s="12"/>
      <c r="AI2582" s="12"/>
    </row>
    <row r="2583">
      <c r="A2583" s="1" t="s">
        <v>3710</v>
      </c>
      <c r="B2583" s="13"/>
      <c r="C2583" s="1" t="s">
        <v>36</v>
      </c>
      <c r="D2583" s="1" t="s">
        <v>81</v>
      </c>
      <c r="E2583" s="1" t="s">
        <v>168</v>
      </c>
      <c r="F2583" s="1" t="s">
        <v>872</v>
      </c>
      <c r="G2583" s="1" t="s">
        <v>180</v>
      </c>
      <c r="H2583" s="1" t="s">
        <v>181</v>
      </c>
      <c r="I2583" s="1" t="s">
        <v>42</v>
      </c>
      <c r="J2583" s="1"/>
      <c r="K2583" s="1" t="s">
        <v>3711</v>
      </c>
      <c r="L2583" s="1" t="s">
        <v>88</v>
      </c>
      <c r="M2583" s="9">
        <v>44742.0</v>
      </c>
      <c r="N2583" s="9">
        <v>44959.0</v>
      </c>
      <c r="O2583" s="1"/>
      <c r="P2583" s="1">
        <v>8.33</v>
      </c>
      <c r="Q2583" s="1">
        <v>100000.0</v>
      </c>
      <c r="R2583" s="1">
        <v>1099272.0</v>
      </c>
      <c r="S2583" s="9">
        <v>44959.0</v>
      </c>
      <c r="T2583" s="9">
        <v>44928.0</v>
      </c>
      <c r="U2583" s="1" t="s">
        <v>3712</v>
      </c>
      <c r="V2583" s="5">
        <f t="shared" si="240"/>
        <v>91569.3576</v>
      </c>
      <c r="W2583" s="11">
        <f t="shared" si="456"/>
        <v>108051.842</v>
      </c>
      <c r="X2583" s="9">
        <v>44959.0</v>
      </c>
      <c r="Y2583" s="5">
        <f t="shared" ref="Y2583:Y2585" si="627">W2583-(V2583*10%)</f>
        <v>98894.90621</v>
      </c>
      <c r="Z2583" s="5">
        <f t="shared" si="3"/>
        <v>68677.0182</v>
      </c>
      <c r="AA2583" s="9">
        <v>44963.0</v>
      </c>
      <c r="AB2583" s="1" t="s">
        <v>3712</v>
      </c>
      <c r="AC2583" s="1" t="s">
        <v>55</v>
      </c>
      <c r="AD2583" s="12" t="s">
        <v>46</v>
      </c>
      <c r="AE2583" s="12" t="s">
        <v>46</v>
      </c>
      <c r="AF2583" s="12" t="s">
        <v>46</v>
      </c>
      <c r="AG2583" s="12" t="s">
        <v>46</v>
      </c>
      <c r="AH2583" s="12" t="s">
        <v>46</v>
      </c>
      <c r="AI2583" s="12" t="s">
        <v>46</v>
      </c>
    </row>
    <row r="2584">
      <c r="A2584" s="1" t="s">
        <v>3713</v>
      </c>
      <c r="B2584" s="13"/>
      <c r="C2584" s="1" t="s">
        <v>315</v>
      </c>
      <c r="D2584" s="1" t="s">
        <v>81</v>
      </c>
      <c r="E2584" s="1" t="s">
        <v>82</v>
      </c>
      <c r="F2584" s="1" t="s">
        <v>541</v>
      </c>
      <c r="G2584" s="1" t="s">
        <v>152</v>
      </c>
      <c r="H2584" s="1" t="s">
        <v>153</v>
      </c>
      <c r="I2584" s="1" t="s">
        <v>234</v>
      </c>
      <c r="J2584" s="1"/>
      <c r="K2584" s="1" t="s">
        <v>3714</v>
      </c>
      <c r="L2584" s="1" t="s">
        <v>99</v>
      </c>
      <c r="M2584" s="9">
        <v>44735.0</v>
      </c>
      <c r="N2584" s="9">
        <v>44743.0</v>
      </c>
      <c r="O2584" s="1"/>
      <c r="P2584" s="1">
        <v>8.33</v>
      </c>
      <c r="Q2584" s="1">
        <v>300000.0</v>
      </c>
      <c r="R2584" s="1">
        <v>1800000.0</v>
      </c>
      <c r="S2584" s="9">
        <v>44774.0</v>
      </c>
      <c r="T2584" s="9">
        <v>44781.0</v>
      </c>
      <c r="U2584" s="1" t="s">
        <v>3715</v>
      </c>
      <c r="V2584" s="5">
        <f t="shared" si="240"/>
        <v>149940</v>
      </c>
      <c r="W2584" s="11">
        <f t="shared" si="456"/>
        <v>176929.2</v>
      </c>
      <c r="X2584" s="9">
        <v>44781.0</v>
      </c>
      <c r="Y2584" s="5">
        <f t="shared" si="627"/>
        <v>161935.2</v>
      </c>
      <c r="Z2584" s="5">
        <f t="shared" si="3"/>
        <v>112455</v>
      </c>
      <c r="AA2584" s="9">
        <v>44781.0</v>
      </c>
      <c r="AB2584" s="1" t="s">
        <v>3715</v>
      </c>
      <c r="AC2584" s="1" t="s">
        <v>55</v>
      </c>
      <c r="AD2584" s="12" t="s">
        <v>46</v>
      </c>
      <c r="AE2584" s="12" t="s">
        <v>46</v>
      </c>
      <c r="AF2584" s="12" t="s">
        <v>46</v>
      </c>
      <c r="AG2584" s="12" t="s">
        <v>46</v>
      </c>
      <c r="AH2584" s="12" t="s">
        <v>46</v>
      </c>
      <c r="AI2584" s="12" t="s">
        <v>46</v>
      </c>
    </row>
    <row r="2585">
      <c r="A2585" s="1" t="s">
        <v>3713</v>
      </c>
      <c r="B2585" s="13"/>
      <c r="C2585" s="1" t="s">
        <v>315</v>
      </c>
      <c r="D2585" s="1" t="s">
        <v>81</v>
      </c>
      <c r="E2585" s="1" t="s">
        <v>82</v>
      </c>
      <c r="F2585" s="1" t="s">
        <v>541</v>
      </c>
      <c r="G2585" s="1" t="s">
        <v>152</v>
      </c>
      <c r="H2585" s="1" t="s">
        <v>153</v>
      </c>
      <c r="I2585" s="1" t="s">
        <v>234</v>
      </c>
      <c r="J2585" s="1"/>
      <c r="K2585" s="1" t="s">
        <v>3714</v>
      </c>
      <c r="L2585" s="1" t="s">
        <v>99</v>
      </c>
      <c r="M2585" s="9">
        <v>44735.0</v>
      </c>
      <c r="N2585" s="9">
        <v>44768.0</v>
      </c>
      <c r="O2585" s="1"/>
      <c r="P2585" s="1">
        <v>8.33</v>
      </c>
      <c r="Q2585" s="1">
        <v>300000.0</v>
      </c>
      <c r="R2585" s="1">
        <v>2200000.0</v>
      </c>
      <c r="S2585" s="9">
        <v>44799.0</v>
      </c>
      <c r="T2585" s="9">
        <v>44802.0</v>
      </c>
      <c r="U2585" s="1" t="s">
        <v>3716</v>
      </c>
      <c r="V2585" s="5">
        <f t="shared" si="240"/>
        <v>183260</v>
      </c>
      <c r="W2585" s="11">
        <f t="shared" si="456"/>
        <v>216246.8</v>
      </c>
      <c r="X2585" s="9">
        <v>44802.0</v>
      </c>
      <c r="Y2585" s="5">
        <f t="shared" si="627"/>
        <v>197920.8</v>
      </c>
      <c r="Z2585" s="5">
        <f t="shared" si="3"/>
        <v>137445</v>
      </c>
      <c r="AA2585" s="9">
        <v>44802.0</v>
      </c>
      <c r="AB2585" s="1" t="s">
        <v>3716</v>
      </c>
      <c r="AC2585" s="1" t="s">
        <v>55</v>
      </c>
      <c r="AD2585" s="12" t="s">
        <v>46</v>
      </c>
      <c r="AE2585" s="12" t="s">
        <v>46</v>
      </c>
      <c r="AF2585" s="12" t="s">
        <v>46</v>
      </c>
      <c r="AG2585" s="12" t="s">
        <v>46</v>
      </c>
      <c r="AH2585" s="12" t="s">
        <v>46</v>
      </c>
      <c r="AI2585" s="12" t="s">
        <v>46</v>
      </c>
    </row>
    <row r="2586">
      <c r="A2586" s="1" t="s">
        <v>3713</v>
      </c>
      <c r="B2586" s="13"/>
      <c r="C2586" s="1" t="s">
        <v>315</v>
      </c>
      <c r="D2586" s="1" t="s">
        <v>81</v>
      </c>
      <c r="E2586" s="1" t="s">
        <v>82</v>
      </c>
      <c r="F2586" s="1" t="s">
        <v>541</v>
      </c>
      <c r="G2586" s="1" t="s">
        <v>152</v>
      </c>
      <c r="H2586" s="1" t="s">
        <v>153</v>
      </c>
      <c r="I2586" s="1" t="s">
        <v>234</v>
      </c>
      <c r="J2586" s="1"/>
      <c r="K2586" s="1" t="s">
        <v>3714</v>
      </c>
      <c r="L2586" s="1" t="s">
        <v>99</v>
      </c>
      <c r="M2586" s="9">
        <v>44735.0</v>
      </c>
      <c r="N2586" s="9">
        <v>44735.0</v>
      </c>
      <c r="O2586" s="1"/>
      <c r="P2586" s="1">
        <v>8.33</v>
      </c>
      <c r="Q2586" s="1">
        <v>500000.0</v>
      </c>
      <c r="R2586" s="1">
        <v>2160000.0</v>
      </c>
      <c r="S2586" s="9">
        <v>44816.0</v>
      </c>
      <c r="T2586" s="9">
        <v>44835.0</v>
      </c>
      <c r="U2586" s="1" t="s">
        <v>3717</v>
      </c>
      <c r="V2586" s="5">
        <f t="shared" si="240"/>
        <v>179928</v>
      </c>
      <c r="W2586" s="11">
        <f t="shared" si="456"/>
        <v>212315.04</v>
      </c>
      <c r="X2586" s="9"/>
      <c r="Y2586" s="5"/>
      <c r="Z2586" s="5">
        <f t="shared" si="3"/>
        <v>134946</v>
      </c>
      <c r="AA2586" s="9"/>
      <c r="AC2586" s="1" t="s">
        <v>162</v>
      </c>
      <c r="AD2586" s="12" t="s">
        <v>46</v>
      </c>
      <c r="AE2586" s="12" t="s">
        <v>46</v>
      </c>
      <c r="AF2586" s="12" t="s">
        <v>46</v>
      </c>
      <c r="AG2586" s="12" t="s">
        <v>46</v>
      </c>
      <c r="AH2586" s="12"/>
      <c r="AI2586" s="12"/>
    </row>
    <row r="2587">
      <c r="A2587" s="1" t="s">
        <v>3713</v>
      </c>
      <c r="B2587" s="13"/>
      <c r="C2587" s="1" t="s">
        <v>315</v>
      </c>
      <c r="D2587" s="1" t="s">
        <v>81</v>
      </c>
      <c r="E2587" s="1" t="s">
        <v>82</v>
      </c>
      <c r="F2587" s="1" t="s">
        <v>541</v>
      </c>
      <c r="G2587" s="1" t="s">
        <v>152</v>
      </c>
      <c r="H2587" s="1" t="s">
        <v>153</v>
      </c>
      <c r="I2587" s="1" t="s">
        <v>234</v>
      </c>
      <c r="J2587" s="1"/>
      <c r="K2587" s="1" t="s">
        <v>3714</v>
      </c>
      <c r="L2587" s="1" t="s">
        <v>99</v>
      </c>
      <c r="M2587" s="9">
        <v>44735.0</v>
      </c>
      <c r="N2587" s="9">
        <v>44735.0</v>
      </c>
      <c r="O2587" s="1"/>
      <c r="P2587" s="1">
        <v>8.33</v>
      </c>
      <c r="Q2587" s="1">
        <v>500000.0</v>
      </c>
      <c r="R2587" s="1">
        <v>1000000.0</v>
      </c>
      <c r="S2587" s="9">
        <v>44824.0</v>
      </c>
      <c r="T2587" s="9">
        <v>44835.0</v>
      </c>
      <c r="U2587" s="1" t="s">
        <v>3718</v>
      </c>
      <c r="V2587" s="5">
        <f t="shared" si="240"/>
        <v>83300</v>
      </c>
      <c r="W2587" s="11">
        <f t="shared" si="456"/>
        <v>98294</v>
      </c>
      <c r="X2587" s="9"/>
      <c r="Y2587" s="5"/>
      <c r="Z2587" s="5">
        <f t="shared" si="3"/>
        <v>62475</v>
      </c>
      <c r="AA2587" s="9"/>
      <c r="AC2587" s="1" t="s">
        <v>162</v>
      </c>
      <c r="AD2587" s="12" t="s">
        <v>46</v>
      </c>
      <c r="AE2587" s="12" t="s">
        <v>46</v>
      </c>
      <c r="AF2587" s="12" t="s">
        <v>46</v>
      </c>
      <c r="AG2587" s="12" t="s">
        <v>46</v>
      </c>
      <c r="AH2587" s="12"/>
      <c r="AI2587" s="12"/>
    </row>
    <row r="2588">
      <c r="A2588" s="1" t="s">
        <v>3713</v>
      </c>
      <c r="B2588" s="13"/>
      <c r="C2588" s="1" t="s">
        <v>315</v>
      </c>
      <c r="D2588" s="1" t="s">
        <v>81</v>
      </c>
      <c r="E2588" s="1" t="s">
        <v>82</v>
      </c>
      <c r="F2588" s="1" t="s">
        <v>541</v>
      </c>
      <c r="G2588" s="1" t="s">
        <v>152</v>
      </c>
      <c r="H2588" s="1" t="s">
        <v>153</v>
      </c>
      <c r="I2588" s="1" t="s">
        <v>234</v>
      </c>
      <c r="J2588" s="1"/>
      <c r="K2588" s="1" t="s">
        <v>3714</v>
      </c>
      <c r="L2588" s="1" t="s">
        <v>99</v>
      </c>
      <c r="M2588" s="9">
        <v>44735.0</v>
      </c>
      <c r="N2588" s="9">
        <v>44735.0</v>
      </c>
      <c r="O2588" s="1"/>
      <c r="P2588" s="1">
        <v>8.33</v>
      </c>
      <c r="Q2588" s="1">
        <v>500000.0</v>
      </c>
      <c r="R2588" s="1">
        <v>3300000.0</v>
      </c>
      <c r="S2588" s="14">
        <v>44844.0</v>
      </c>
      <c r="T2588" s="14">
        <v>44847.0</v>
      </c>
      <c r="U2588" s="1" t="s">
        <v>3719</v>
      </c>
      <c r="V2588" s="5">
        <f t="shared" si="240"/>
        <v>274890</v>
      </c>
      <c r="W2588" s="11">
        <f t="shared" si="456"/>
        <v>324370.2</v>
      </c>
      <c r="X2588" s="14">
        <v>44847.0</v>
      </c>
      <c r="Y2588" s="5">
        <f>W2588-(V2588*10%)</f>
        <v>296881.2</v>
      </c>
      <c r="Z2588" s="5">
        <f t="shared" si="3"/>
        <v>206167.5</v>
      </c>
      <c r="AA2588" s="14">
        <v>44847.0</v>
      </c>
      <c r="AB2588" s="1" t="s">
        <v>3719</v>
      </c>
      <c r="AC2588" s="1" t="s">
        <v>55</v>
      </c>
      <c r="AD2588" s="12" t="s">
        <v>46</v>
      </c>
      <c r="AE2588" s="12" t="s">
        <v>46</v>
      </c>
      <c r="AF2588" s="12" t="s">
        <v>46</v>
      </c>
      <c r="AG2588" s="12" t="s">
        <v>46</v>
      </c>
      <c r="AH2588" s="12" t="s">
        <v>46</v>
      </c>
      <c r="AI2588" s="12" t="s">
        <v>46</v>
      </c>
    </row>
    <row r="2589">
      <c r="A2589" s="1" t="s">
        <v>3713</v>
      </c>
      <c r="B2589" s="13"/>
      <c r="C2589" s="1" t="s">
        <v>315</v>
      </c>
      <c r="D2589" s="1" t="s">
        <v>81</v>
      </c>
      <c r="E2589" s="1" t="s">
        <v>82</v>
      </c>
      <c r="F2589" s="1" t="s">
        <v>541</v>
      </c>
      <c r="G2589" s="1" t="s">
        <v>152</v>
      </c>
      <c r="H2589" s="1" t="s">
        <v>153</v>
      </c>
      <c r="I2589" s="1" t="s">
        <v>234</v>
      </c>
      <c r="J2589" s="1"/>
      <c r="K2589" s="1" t="s">
        <v>3714</v>
      </c>
      <c r="L2589" s="1" t="s">
        <v>99</v>
      </c>
      <c r="M2589" s="9">
        <v>44735.0</v>
      </c>
      <c r="N2589" s="9">
        <v>44735.0</v>
      </c>
      <c r="O2589" s="1"/>
      <c r="P2589" s="1">
        <v>8.33</v>
      </c>
      <c r="Q2589" s="1">
        <v>300000.0</v>
      </c>
      <c r="R2589" s="1">
        <v>300000.0</v>
      </c>
      <c r="S2589" s="10">
        <f t="shared" ref="S2589:S2592" si="628">N2589+90</f>
        <v>44825</v>
      </c>
      <c r="V2589" s="5">
        <f t="shared" si="240"/>
        <v>24990</v>
      </c>
      <c r="W2589" s="11">
        <f t="shared" si="456"/>
        <v>29488.2</v>
      </c>
      <c r="Z2589" s="5">
        <f t="shared" si="3"/>
        <v>18742.5</v>
      </c>
      <c r="AB2589" s="1"/>
      <c r="AC2589" s="1" t="s">
        <v>45</v>
      </c>
      <c r="AD2589" s="12" t="s">
        <v>46</v>
      </c>
      <c r="AE2589" s="12" t="s">
        <v>46</v>
      </c>
      <c r="AF2589" s="12" t="s">
        <v>46</v>
      </c>
      <c r="AG2589" s="12"/>
      <c r="AH2589" s="12"/>
      <c r="AI2589" s="12"/>
    </row>
    <row r="2590">
      <c r="A2590" s="1" t="s">
        <v>3713</v>
      </c>
      <c r="B2590" s="13"/>
      <c r="C2590" s="1" t="s">
        <v>315</v>
      </c>
      <c r="D2590" s="1" t="s">
        <v>81</v>
      </c>
      <c r="E2590" s="1" t="s">
        <v>82</v>
      </c>
      <c r="F2590" s="1" t="s">
        <v>541</v>
      </c>
      <c r="G2590" s="1" t="s">
        <v>152</v>
      </c>
      <c r="H2590" s="1" t="s">
        <v>153</v>
      </c>
      <c r="I2590" s="1" t="s">
        <v>234</v>
      </c>
      <c r="J2590" s="1"/>
      <c r="K2590" s="1" t="s">
        <v>3714</v>
      </c>
      <c r="L2590" s="1" t="s">
        <v>99</v>
      </c>
      <c r="M2590" s="9">
        <v>44735.0</v>
      </c>
      <c r="N2590" s="9">
        <v>44735.0</v>
      </c>
      <c r="O2590" s="1"/>
      <c r="P2590" s="1">
        <v>8.33</v>
      </c>
      <c r="Q2590" s="1">
        <v>300000.0</v>
      </c>
      <c r="R2590" s="1">
        <v>300000.0</v>
      </c>
      <c r="S2590" s="10">
        <f t="shared" si="628"/>
        <v>44825</v>
      </c>
      <c r="V2590" s="5">
        <f t="shared" si="240"/>
        <v>24990</v>
      </c>
      <c r="W2590" s="11">
        <f t="shared" si="456"/>
        <v>29488.2</v>
      </c>
      <c r="Z2590" s="5">
        <f t="shared" si="3"/>
        <v>18742.5</v>
      </c>
      <c r="AB2590" s="1"/>
      <c r="AC2590" s="1" t="s">
        <v>45</v>
      </c>
      <c r="AD2590" s="12" t="s">
        <v>46</v>
      </c>
      <c r="AE2590" s="12" t="s">
        <v>46</v>
      </c>
      <c r="AF2590" s="12" t="s">
        <v>46</v>
      </c>
      <c r="AG2590" s="12"/>
      <c r="AH2590" s="12"/>
      <c r="AI2590" s="12"/>
    </row>
    <row r="2591">
      <c r="A2591" s="1" t="s">
        <v>3713</v>
      </c>
      <c r="B2591" s="13"/>
      <c r="C2591" s="1" t="s">
        <v>315</v>
      </c>
      <c r="D2591" s="1" t="s">
        <v>81</v>
      </c>
      <c r="E2591" s="1" t="s">
        <v>82</v>
      </c>
      <c r="F2591" s="1" t="s">
        <v>541</v>
      </c>
      <c r="G2591" s="1" t="s">
        <v>152</v>
      </c>
      <c r="H2591" s="1" t="s">
        <v>153</v>
      </c>
      <c r="I2591" s="1" t="s">
        <v>234</v>
      </c>
      <c r="J2591" s="1"/>
      <c r="K2591" s="1" t="s">
        <v>3714</v>
      </c>
      <c r="L2591" s="1" t="s">
        <v>99</v>
      </c>
      <c r="M2591" s="9">
        <v>44735.0</v>
      </c>
      <c r="N2591" s="9">
        <v>44735.0</v>
      </c>
      <c r="O2591" s="1"/>
      <c r="P2591" s="1">
        <v>8.33</v>
      </c>
      <c r="Q2591" s="1">
        <v>300000.0</v>
      </c>
      <c r="R2591" s="1">
        <v>300000.0</v>
      </c>
      <c r="S2591" s="10">
        <f t="shared" si="628"/>
        <v>44825</v>
      </c>
      <c r="V2591" s="5">
        <f t="shared" si="240"/>
        <v>24990</v>
      </c>
      <c r="W2591" s="11">
        <f t="shared" si="456"/>
        <v>29488.2</v>
      </c>
      <c r="Z2591" s="5">
        <f t="shared" si="3"/>
        <v>18742.5</v>
      </c>
      <c r="AB2591" s="1"/>
      <c r="AC2591" s="1" t="s">
        <v>45</v>
      </c>
      <c r="AD2591" s="12" t="s">
        <v>46</v>
      </c>
      <c r="AE2591" s="12" t="s">
        <v>46</v>
      </c>
      <c r="AF2591" s="12" t="s">
        <v>46</v>
      </c>
      <c r="AG2591" s="12"/>
      <c r="AH2591" s="12"/>
      <c r="AI2591" s="12"/>
    </row>
    <row r="2592">
      <c r="A2592" s="1" t="s">
        <v>3713</v>
      </c>
      <c r="B2592" s="13"/>
      <c r="C2592" s="1" t="s">
        <v>315</v>
      </c>
      <c r="D2592" s="1" t="s">
        <v>81</v>
      </c>
      <c r="E2592" s="1" t="s">
        <v>82</v>
      </c>
      <c r="F2592" s="1" t="s">
        <v>541</v>
      </c>
      <c r="G2592" s="1" t="s">
        <v>152</v>
      </c>
      <c r="H2592" s="1" t="s">
        <v>153</v>
      </c>
      <c r="I2592" s="1" t="s">
        <v>234</v>
      </c>
      <c r="J2592" s="1"/>
      <c r="K2592" s="1" t="s">
        <v>3714</v>
      </c>
      <c r="L2592" s="1" t="s">
        <v>99</v>
      </c>
      <c r="M2592" s="9">
        <v>44735.0</v>
      </c>
      <c r="N2592" s="9">
        <v>44793.0</v>
      </c>
      <c r="O2592" s="1"/>
      <c r="P2592" s="1">
        <v>8.33</v>
      </c>
      <c r="Q2592" s="1">
        <v>500000.0</v>
      </c>
      <c r="R2592" s="1">
        <v>300000.0</v>
      </c>
      <c r="S2592" s="10">
        <f t="shared" si="628"/>
        <v>44883</v>
      </c>
      <c r="V2592" s="5">
        <f t="shared" si="240"/>
        <v>24990</v>
      </c>
      <c r="W2592" s="11">
        <f t="shared" si="456"/>
        <v>29488.2</v>
      </c>
      <c r="Z2592" s="5">
        <f t="shared" si="3"/>
        <v>18742.5</v>
      </c>
      <c r="AC2592" s="1" t="str">
        <f>IF(T2592="","C","O")</f>
        <v>C</v>
      </c>
      <c r="AD2592" s="12" t="s">
        <v>46</v>
      </c>
      <c r="AE2592" s="12" t="s">
        <v>46</v>
      </c>
      <c r="AF2592" s="12" t="s">
        <v>46</v>
      </c>
      <c r="AG2592" s="12"/>
      <c r="AH2592" s="12"/>
      <c r="AI2592" s="12"/>
    </row>
    <row r="2593">
      <c r="A2593" s="1" t="s">
        <v>3720</v>
      </c>
      <c r="B2593" s="13"/>
      <c r="C2593" s="1" t="s">
        <v>1271</v>
      </c>
      <c r="D2593" s="1" t="s">
        <v>96</v>
      </c>
      <c r="E2593" s="1" t="s">
        <v>77</v>
      </c>
      <c r="F2593" s="1" t="s">
        <v>133</v>
      </c>
      <c r="G2593" s="1" t="s">
        <v>152</v>
      </c>
      <c r="H2593" s="1" t="s">
        <v>153</v>
      </c>
      <c r="I2593" s="1" t="s">
        <v>280</v>
      </c>
      <c r="J2593" s="20"/>
      <c r="K2593" s="20" t="s">
        <v>730</v>
      </c>
      <c r="L2593" s="1" t="s">
        <v>53</v>
      </c>
      <c r="M2593" s="9">
        <v>44970.0</v>
      </c>
      <c r="N2593" s="9">
        <v>44970.0</v>
      </c>
      <c r="O2593" s="1"/>
      <c r="P2593" s="1">
        <v>8.33</v>
      </c>
      <c r="Q2593" s="1">
        <v>500000.0</v>
      </c>
      <c r="R2593" s="1">
        <v>300000.0</v>
      </c>
      <c r="S2593" s="10">
        <f>N2593+30</f>
        <v>45000</v>
      </c>
      <c r="V2593" s="5">
        <f t="shared" si="240"/>
        <v>24990</v>
      </c>
      <c r="W2593" s="11">
        <f t="shared" si="456"/>
        <v>29488.2</v>
      </c>
      <c r="Z2593" s="5">
        <f t="shared" si="3"/>
        <v>18742.5</v>
      </c>
      <c r="AB2593" s="1"/>
      <c r="AC2593" s="1" t="s">
        <v>45</v>
      </c>
      <c r="AD2593" s="12" t="s">
        <v>46</v>
      </c>
      <c r="AE2593" s="12" t="s">
        <v>46</v>
      </c>
      <c r="AF2593" s="12" t="s">
        <v>46</v>
      </c>
      <c r="AG2593" s="12"/>
      <c r="AH2593" s="12"/>
      <c r="AI2593" s="12"/>
    </row>
    <row r="2594">
      <c r="A2594" s="1" t="s">
        <v>3721</v>
      </c>
      <c r="B2594" s="13"/>
      <c r="C2594" s="1" t="s">
        <v>36</v>
      </c>
      <c r="D2594" s="1" t="s">
        <v>76</v>
      </c>
      <c r="E2594" s="1" t="s">
        <v>82</v>
      </c>
      <c r="F2594" s="1" t="s">
        <v>252</v>
      </c>
      <c r="G2594" s="1" t="s">
        <v>121</v>
      </c>
      <c r="H2594" s="1" t="s">
        <v>122</v>
      </c>
      <c r="I2594" s="1" t="s">
        <v>265</v>
      </c>
      <c r="J2594" s="1"/>
      <c r="K2594" s="1" t="s">
        <v>3722</v>
      </c>
      <c r="L2594" s="1" t="s">
        <v>99</v>
      </c>
      <c r="M2594" s="14">
        <v>44893.0</v>
      </c>
      <c r="N2594" s="14">
        <v>44890.0</v>
      </c>
      <c r="O2594" s="1"/>
      <c r="P2594" s="1">
        <v>8.33</v>
      </c>
      <c r="Q2594" s="1">
        <v>300000.0</v>
      </c>
      <c r="R2594" s="1">
        <v>300000.0</v>
      </c>
      <c r="S2594" s="15">
        <f t="shared" ref="S2594:S2596" si="629">N2594+90</f>
        <v>44980</v>
      </c>
      <c r="V2594" s="5">
        <f t="shared" si="240"/>
        <v>24990</v>
      </c>
      <c r="W2594" s="11">
        <f t="shared" si="456"/>
        <v>29488.2</v>
      </c>
      <c r="Z2594" s="5">
        <f t="shared" si="3"/>
        <v>18742.5</v>
      </c>
      <c r="AC2594" s="1" t="str">
        <f t="shared" ref="AC2594:AC2595" si="630">IF(T2594="","C","O")</f>
        <v>C</v>
      </c>
      <c r="AD2594" s="12" t="s">
        <v>46</v>
      </c>
      <c r="AE2594" s="12" t="s">
        <v>46</v>
      </c>
      <c r="AF2594" s="12" t="s">
        <v>46</v>
      </c>
      <c r="AG2594" s="12"/>
      <c r="AH2594" s="12"/>
      <c r="AI2594" s="12"/>
    </row>
    <row r="2595">
      <c r="A2595" s="1" t="s">
        <v>3721</v>
      </c>
      <c r="B2595" s="13"/>
      <c r="C2595" s="1" t="s">
        <v>36</v>
      </c>
      <c r="D2595" s="1" t="s">
        <v>76</v>
      </c>
      <c r="E2595" s="1" t="s">
        <v>82</v>
      </c>
      <c r="F2595" s="1" t="s">
        <v>252</v>
      </c>
      <c r="G2595" s="1" t="s">
        <v>121</v>
      </c>
      <c r="H2595" s="1" t="s">
        <v>122</v>
      </c>
      <c r="I2595" s="1" t="s">
        <v>265</v>
      </c>
      <c r="J2595" s="1"/>
      <c r="K2595" s="1" t="s">
        <v>3722</v>
      </c>
      <c r="L2595" s="1" t="s">
        <v>99</v>
      </c>
      <c r="M2595" s="14">
        <v>44893.0</v>
      </c>
      <c r="N2595" s="14">
        <v>44909.0</v>
      </c>
      <c r="O2595" s="1"/>
      <c r="P2595" s="1">
        <v>8.33</v>
      </c>
      <c r="Q2595" s="1">
        <v>300000.0</v>
      </c>
      <c r="R2595" s="1">
        <v>300000.0</v>
      </c>
      <c r="S2595" s="15">
        <f t="shared" si="629"/>
        <v>44999</v>
      </c>
      <c r="V2595" s="5">
        <f t="shared" si="240"/>
        <v>24990</v>
      </c>
      <c r="W2595" s="11">
        <f t="shared" si="456"/>
        <v>29488.2</v>
      </c>
      <c r="Z2595" s="5">
        <f t="shared" si="3"/>
        <v>18742.5</v>
      </c>
      <c r="AB2595" s="1"/>
      <c r="AC2595" s="1" t="str">
        <f t="shared" si="630"/>
        <v>C</v>
      </c>
      <c r="AD2595" s="12" t="s">
        <v>46</v>
      </c>
      <c r="AE2595" s="12" t="s">
        <v>46</v>
      </c>
      <c r="AF2595" s="12" t="s">
        <v>46</v>
      </c>
      <c r="AG2595" s="12"/>
      <c r="AH2595" s="12"/>
      <c r="AI2595" s="12"/>
    </row>
    <row r="2596">
      <c r="A2596" s="1" t="s">
        <v>3723</v>
      </c>
      <c r="B2596" s="13"/>
      <c r="C2596" s="1" t="s">
        <v>36</v>
      </c>
      <c r="D2596" s="1" t="s">
        <v>76</v>
      </c>
      <c r="E2596" s="1" t="s">
        <v>77</v>
      </c>
      <c r="F2596" s="1" t="s">
        <v>271</v>
      </c>
      <c r="G2596" s="1" t="s">
        <v>321</v>
      </c>
      <c r="H2596" s="1" t="s">
        <v>322</v>
      </c>
      <c r="I2596" s="1" t="s">
        <v>42</v>
      </c>
      <c r="J2596" s="1"/>
      <c r="K2596" s="1" t="s">
        <v>3724</v>
      </c>
      <c r="L2596" s="1" t="s">
        <v>99</v>
      </c>
      <c r="M2596" s="9">
        <v>45004.0</v>
      </c>
      <c r="N2596" s="9">
        <v>44999.0</v>
      </c>
      <c r="O2596" s="1"/>
      <c r="P2596" s="1">
        <v>8.33</v>
      </c>
      <c r="Q2596" s="1">
        <v>300000.0</v>
      </c>
      <c r="R2596" s="1">
        <v>300000.0</v>
      </c>
      <c r="S2596" s="10">
        <f t="shared" si="629"/>
        <v>45089</v>
      </c>
      <c r="V2596" s="5">
        <f t="shared" si="240"/>
        <v>24990</v>
      </c>
      <c r="W2596" s="11">
        <f t="shared" si="456"/>
        <v>29488.2</v>
      </c>
      <c r="Z2596" s="5">
        <f t="shared" si="3"/>
        <v>18742.5</v>
      </c>
      <c r="AB2596" s="1"/>
      <c r="AC2596" s="1" t="s">
        <v>45</v>
      </c>
      <c r="AD2596" s="12" t="s">
        <v>46</v>
      </c>
      <c r="AE2596" s="12" t="s">
        <v>46</v>
      </c>
      <c r="AF2596" s="12" t="s">
        <v>47</v>
      </c>
      <c r="AG2596" s="12"/>
      <c r="AH2596" s="12"/>
      <c r="AI2596" s="12"/>
    </row>
    <row r="2597">
      <c r="A2597" s="1" t="s">
        <v>3725</v>
      </c>
      <c r="B2597" s="13"/>
      <c r="C2597" s="1" t="s">
        <v>36</v>
      </c>
      <c r="D2597" s="1" t="s">
        <v>96</v>
      </c>
      <c r="E2597" s="1" t="s">
        <v>82</v>
      </c>
      <c r="F2597" s="1" t="s">
        <v>538</v>
      </c>
      <c r="G2597" s="1" t="s">
        <v>367</v>
      </c>
      <c r="H2597" s="1" t="s">
        <v>654</v>
      </c>
      <c r="I2597" s="1" t="s">
        <v>42</v>
      </c>
      <c r="J2597" s="1"/>
      <c r="K2597" s="1" t="s">
        <v>3726</v>
      </c>
      <c r="L2597" s="1" t="s">
        <v>143</v>
      </c>
      <c r="M2597" s="9">
        <v>45097.0</v>
      </c>
      <c r="N2597" s="9">
        <v>45127.0</v>
      </c>
      <c r="O2597" s="1"/>
      <c r="P2597" s="1">
        <v>8.33</v>
      </c>
      <c r="Q2597" s="1">
        <v>300000.0</v>
      </c>
      <c r="R2597" s="1">
        <v>336000.0</v>
      </c>
      <c r="S2597" s="9">
        <v>45121.0</v>
      </c>
      <c r="T2597" s="9">
        <v>45127.0</v>
      </c>
      <c r="U2597" s="1" t="s">
        <v>3727</v>
      </c>
      <c r="V2597" s="5">
        <f t="shared" si="240"/>
        <v>27988.8</v>
      </c>
      <c r="W2597" s="11">
        <f t="shared" si="456"/>
        <v>33026.784</v>
      </c>
      <c r="X2597" s="9">
        <v>45151.0</v>
      </c>
      <c r="Y2597" s="5">
        <f>W2597-(V2597*10%)</f>
        <v>30227.904</v>
      </c>
      <c r="Z2597" s="5">
        <f t="shared" si="3"/>
        <v>20991.6</v>
      </c>
      <c r="AA2597" s="9">
        <v>45134.0</v>
      </c>
      <c r="AB2597" s="1" t="s">
        <v>3728</v>
      </c>
      <c r="AC2597" s="1" t="s">
        <v>55</v>
      </c>
      <c r="AD2597" s="12" t="s">
        <v>47</v>
      </c>
      <c r="AE2597" s="12" t="s">
        <v>47</v>
      </c>
      <c r="AF2597" s="12" t="s">
        <v>47</v>
      </c>
      <c r="AG2597" s="12" t="s">
        <v>47</v>
      </c>
      <c r="AH2597" s="12" t="s">
        <v>47</v>
      </c>
      <c r="AI2597" s="12" t="s">
        <v>47</v>
      </c>
    </row>
    <row r="2598">
      <c r="A2598" s="1" t="s">
        <v>3725</v>
      </c>
      <c r="B2598" s="13"/>
      <c r="C2598" s="1" t="s">
        <v>36</v>
      </c>
      <c r="D2598" s="1" t="s">
        <v>96</v>
      </c>
      <c r="E2598" s="1" t="s">
        <v>82</v>
      </c>
      <c r="F2598" s="1" t="s">
        <v>538</v>
      </c>
      <c r="G2598" s="1" t="s">
        <v>367</v>
      </c>
      <c r="H2598" s="1" t="s">
        <v>654</v>
      </c>
      <c r="I2598" s="1" t="s">
        <v>42</v>
      </c>
      <c r="J2598" s="1"/>
      <c r="K2598" s="1" t="s">
        <v>3726</v>
      </c>
      <c r="L2598" s="1" t="s">
        <v>143</v>
      </c>
      <c r="M2598" s="9">
        <v>45097.0</v>
      </c>
      <c r="N2598" s="9">
        <v>45097.0</v>
      </c>
      <c r="O2598" s="1"/>
      <c r="P2598" s="1">
        <v>8.33</v>
      </c>
      <c r="Q2598" s="1">
        <v>300000.0</v>
      </c>
      <c r="R2598" s="1">
        <v>300000.0</v>
      </c>
      <c r="S2598" s="10">
        <f>N2598+90</f>
        <v>45187</v>
      </c>
      <c r="V2598" s="5">
        <f t="shared" si="240"/>
        <v>24990</v>
      </c>
      <c r="W2598" s="11">
        <f t="shared" si="456"/>
        <v>29488.2</v>
      </c>
      <c r="Z2598" s="5">
        <f t="shared" si="3"/>
        <v>18742.5</v>
      </c>
      <c r="AB2598" s="1"/>
      <c r="AC2598" s="1" t="str">
        <f>IF(T2598="","C","O")</f>
        <v>C</v>
      </c>
      <c r="AD2598" s="12" t="s">
        <v>47</v>
      </c>
      <c r="AE2598" s="12" t="s">
        <v>47</v>
      </c>
      <c r="AF2598" s="12" t="s">
        <v>47</v>
      </c>
      <c r="AG2598" s="12"/>
      <c r="AH2598" s="12"/>
      <c r="AI2598" s="12"/>
    </row>
    <row r="2599">
      <c r="A2599" s="1" t="s">
        <v>3729</v>
      </c>
      <c r="B2599" s="13"/>
      <c r="C2599" s="1" t="s">
        <v>36</v>
      </c>
      <c r="D2599" s="1" t="s">
        <v>76</v>
      </c>
      <c r="E2599" s="1" t="s">
        <v>212</v>
      </c>
      <c r="F2599" s="1" t="s">
        <v>680</v>
      </c>
      <c r="G2599" s="1" t="s">
        <v>861</v>
      </c>
      <c r="H2599" s="1" t="s">
        <v>862</v>
      </c>
      <c r="I2599" s="1" t="s">
        <v>42</v>
      </c>
      <c r="J2599" s="1"/>
      <c r="K2599" s="1" t="s">
        <v>3730</v>
      </c>
      <c r="L2599" s="1" t="s">
        <v>53</v>
      </c>
      <c r="M2599" s="14">
        <v>44892.0</v>
      </c>
      <c r="N2599" s="9">
        <v>45338.0</v>
      </c>
      <c r="O2599" s="1"/>
      <c r="P2599" s="1">
        <v>8.33</v>
      </c>
      <c r="Q2599" s="1">
        <v>450000.0</v>
      </c>
      <c r="R2599" s="1">
        <v>500000.0</v>
      </c>
      <c r="S2599" s="9">
        <v>45337.0</v>
      </c>
      <c r="T2599" s="9">
        <v>45338.0</v>
      </c>
      <c r="U2599" s="1" t="s">
        <v>3731</v>
      </c>
      <c r="V2599" s="5">
        <f t="shared" si="240"/>
        <v>41650</v>
      </c>
      <c r="W2599" s="11">
        <f t="shared" si="456"/>
        <v>49147</v>
      </c>
      <c r="X2599" s="9">
        <v>45367.0</v>
      </c>
      <c r="Y2599" s="5">
        <f>W2599-(V2599*10%)</f>
        <v>44982</v>
      </c>
      <c r="Z2599" s="5">
        <f t="shared" si="3"/>
        <v>31237.5</v>
      </c>
      <c r="AA2599" s="9">
        <v>45394.0</v>
      </c>
      <c r="AB2599" s="1" t="s">
        <v>3732</v>
      </c>
      <c r="AC2599" s="1" t="s">
        <v>55</v>
      </c>
      <c r="AD2599" s="12" t="s">
        <v>46</v>
      </c>
      <c r="AE2599" s="12" t="s">
        <v>47</v>
      </c>
      <c r="AF2599" s="12" t="s">
        <v>47</v>
      </c>
      <c r="AG2599" s="12" t="s">
        <v>47</v>
      </c>
      <c r="AH2599" s="12" t="s">
        <v>47</v>
      </c>
      <c r="AI2599" s="12" t="s">
        <v>137</v>
      </c>
    </row>
    <row r="2600">
      <c r="A2600" s="1" t="s">
        <v>3733</v>
      </c>
      <c r="B2600" s="13"/>
      <c r="C2600" s="1" t="s">
        <v>36</v>
      </c>
      <c r="D2600" s="1" t="s">
        <v>50</v>
      </c>
      <c r="E2600" s="1" t="s">
        <v>77</v>
      </c>
      <c r="F2600" s="1" t="s">
        <v>126</v>
      </c>
      <c r="G2600" s="1" t="s">
        <v>354</v>
      </c>
      <c r="H2600" s="1" t="s">
        <v>355</v>
      </c>
      <c r="I2600" s="1" t="s">
        <v>42</v>
      </c>
      <c r="J2600" s="1"/>
      <c r="K2600" s="1" t="s">
        <v>3734</v>
      </c>
      <c r="L2600" s="1" t="s">
        <v>143</v>
      </c>
      <c r="M2600" s="14">
        <v>44919.0</v>
      </c>
      <c r="N2600" s="9">
        <v>45071.0</v>
      </c>
      <c r="O2600" s="1"/>
      <c r="P2600" s="1">
        <v>8.33</v>
      </c>
      <c r="Q2600" s="1">
        <v>300000.0</v>
      </c>
      <c r="R2600" s="1">
        <v>300000.0</v>
      </c>
      <c r="S2600" s="10">
        <f>N2600+90</f>
        <v>45161</v>
      </c>
      <c r="V2600" s="5">
        <f t="shared" si="240"/>
        <v>24990</v>
      </c>
      <c r="W2600" s="11">
        <f t="shared" si="456"/>
        <v>29488.2</v>
      </c>
      <c r="Z2600" s="5">
        <f t="shared" si="3"/>
        <v>18742.5</v>
      </c>
      <c r="AB2600" s="1"/>
      <c r="AC2600" s="1" t="s">
        <v>45</v>
      </c>
      <c r="AD2600" s="12" t="s">
        <v>46</v>
      </c>
      <c r="AE2600" s="12" t="s">
        <v>47</v>
      </c>
      <c r="AF2600" s="12" t="s">
        <v>47</v>
      </c>
      <c r="AG2600" s="12"/>
      <c r="AH2600" s="12"/>
      <c r="AI2600" s="12"/>
    </row>
    <row r="2601">
      <c r="A2601" s="1" t="s">
        <v>3735</v>
      </c>
      <c r="B2601" s="13"/>
      <c r="C2601" s="1" t="s">
        <v>315</v>
      </c>
      <c r="D2601" s="1" t="s">
        <v>81</v>
      </c>
      <c r="E2601" s="1" t="s">
        <v>38</v>
      </c>
      <c r="F2601" s="1" t="s">
        <v>1546</v>
      </c>
      <c r="G2601" s="1" t="s">
        <v>1002</v>
      </c>
      <c r="H2601" s="1" t="s">
        <v>1003</v>
      </c>
      <c r="I2601" s="1" t="s">
        <v>123</v>
      </c>
      <c r="J2601" s="1"/>
      <c r="K2601" s="1" t="s">
        <v>3736</v>
      </c>
      <c r="L2601" s="1" t="s">
        <v>150</v>
      </c>
      <c r="M2601" s="9">
        <v>45068.0</v>
      </c>
      <c r="N2601" s="9">
        <v>45068.0</v>
      </c>
      <c r="O2601" s="9">
        <v>45068.0</v>
      </c>
      <c r="P2601" s="1">
        <v>6.0</v>
      </c>
      <c r="Q2601" s="1">
        <v>500000.0</v>
      </c>
      <c r="R2601" s="1">
        <v>420000.0</v>
      </c>
      <c r="S2601" s="9">
        <v>44989.0</v>
      </c>
      <c r="T2601" s="9">
        <v>45068.0</v>
      </c>
      <c r="U2601" s="1" t="s">
        <v>3737</v>
      </c>
      <c r="V2601" s="5">
        <f t="shared" si="240"/>
        <v>25200</v>
      </c>
      <c r="W2601" s="11">
        <f t="shared" si="456"/>
        <v>29736</v>
      </c>
      <c r="X2601" s="9"/>
      <c r="Y2601" s="1"/>
      <c r="Z2601" s="5">
        <f t="shared" si="3"/>
        <v>18900</v>
      </c>
      <c r="AA2601" s="1"/>
      <c r="AB2601" s="1"/>
      <c r="AC2601" s="1" t="s">
        <v>162</v>
      </c>
      <c r="AD2601" s="12" t="s">
        <v>47</v>
      </c>
      <c r="AE2601" s="12" t="s">
        <v>47</v>
      </c>
      <c r="AF2601" s="12" t="s">
        <v>46</v>
      </c>
      <c r="AG2601" s="12" t="s">
        <v>47</v>
      </c>
      <c r="AH2601" s="12"/>
      <c r="AI2601" s="12"/>
    </row>
    <row r="2602">
      <c r="A2602" s="1" t="s">
        <v>3735</v>
      </c>
      <c r="B2602" s="13"/>
      <c r="C2602" s="1" t="s">
        <v>315</v>
      </c>
      <c r="D2602" s="1" t="s">
        <v>81</v>
      </c>
      <c r="E2602" s="1" t="s">
        <v>38</v>
      </c>
      <c r="F2602" s="1" t="s">
        <v>1546</v>
      </c>
      <c r="G2602" s="1" t="s">
        <v>1002</v>
      </c>
      <c r="H2602" s="1" t="s">
        <v>1003</v>
      </c>
      <c r="I2602" s="1" t="s">
        <v>123</v>
      </c>
      <c r="J2602" s="1"/>
      <c r="K2602" s="1" t="s">
        <v>3736</v>
      </c>
      <c r="L2602" s="1" t="s">
        <v>150</v>
      </c>
      <c r="M2602" s="9">
        <v>45068.0</v>
      </c>
      <c r="N2602" s="9">
        <v>45075.0</v>
      </c>
      <c r="O2602" s="1"/>
      <c r="P2602" s="1">
        <v>6.0</v>
      </c>
      <c r="Q2602" s="1">
        <v>350000.0</v>
      </c>
      <c r="R2602" s="1">
        <v>420000.0</v>
      </c>
      <c r="S2602" s="9">
        <v>45019.0</v>
      </c>
      <c r="T2602" s="9">
        <v>45075.0</v>
      </c>
      <c r="U2602" s="1" t="s">
        <v>3738</v>
      </c>
      <c r="V2602" s="5">
        <f t="shared" si="240"/>
        <v>25200</v>
      </c>
      <c r="W2602" s="11">
        <f t="shared" si="456"/>
        <v>29736</v>
      </c>
      <c r="X2602" s="9">
        <v>45049.0</v>
      </c>
      <c r="Y2602" s="5">
        <f t="shared" ref="Y2602:Y2604" si="631">W2602-(V2602*10%)</f>
        <v>27216</v>
      </c>
      <c r="Z2602" s="5">
        <f t="shared" si="3"/>
        <v>18900</v>
      </c>
      <c r="AA2602" s="9">
        <v>45085.0</v>
      </c>
      <c r="AB2602" s="1" t="s">
        <v>3739</v>
      </c>
      <c r="AC2602" s="1" t="s">
        <v>55</v>
      </c>
      <c r="AD2602" s="12" t="s">
        <v>47</v>
      </c>
      <c r="AE2602" s="12" t="s">
        <v>47</v>
      </c>
      <c r="AF2602" s="12" t="s">
        <v>47</v>
      </c>
      <c r="AG2602" s="12" t="s">
        <v>47</v>
      </c>
      <c r="AH2602" s="12" t="s">
        <v>47</v>
      </c>
      <c r="AI2602" s="12" t="s">
        <v>47</v>
      </c>
    </row>
    <row r="2603">
      <c r="A2603" s="1" t="s">
        <v>3735</v>
      </c>
      <c r="B2603" s="13"/>
      <c r="C2603" s="1" t="s">
        <v>315</v>
      </c>
      <c r="D2603" s="1" t="s">
        <v>81</v>
      </c>
      <c r="E2603" s="1" t="s">
        <v>38</v>
      </c>
      <c r="F2603" s="1" t="s">
        <v>1546</v>
      </c>
      <c r="G2603" s="1" t="s">
        <v>1002</v>
      </c>
      <c r="H2603" s="1" t="s">
        <v>1003</v>
      </c>
      <c r="I2603" s="1" t="s">
        <v>123</v>
      </c>
      <c r="J2603" s="1"/>
      <c r="K2603" s="1" t="s">
        <v>3736</v>
      </c>
      <c r="L2603" s="1" t="s">
        <v>150</v>
      </c>
      <c r="M2603" s="9">
        <v>45068.0</v>
      </c>
      <c r="N2603" s="9">
        <v>45068.0</v>
      </c>
      <c r="O2603" s="9">
        <v>45068.0</v>
      </c>
      <c r="P2603" s="1">
        <v>6.0</v>
      </c>
      <c r="Q2603" s="1">
        <v>500000.0</v>
      </c>
      <c r="R2603" s="1">
        <v>360996.0</v>
      </c>
      <c r="S2603" s="9">
        <v>45117.0</v>
      </c>
      <c r="T2603" s="9">
        <v>45126.0</v>
      </c>
      <c r="U2603" s="1" t="s">
        <v>3740</v>
      </c>
      <c r="V2603" s="5">
        <f t="shared" si="240"/>
        <v>21659.76</v>
      </c>
      <c r="W2603" s="11">
        <f t="shared" si="456"/>
        <v>25558.5168</v>
      </c>
      <c r="X2603" s="9">
        <v>45147.0</v>
      </c>
      <c r="Y2603" s="5">
        <f t="shared" si="631"/>
        <v>23392.5408</v>
      </c>
      <c r="Z2603" s="5">
        <f t="shared" si="3"/>
        <v>16244.82</v>
      </c>
      <c r="AA2603" s="9">
        <v>45156.0</v>
      </c>
      <c r="AB2603" s="1" t="s">
        <v>3741</v>
      </c>
      <c r="AC2603" s="1" t="s">
        <v>55</v>
      </c>
      <c r="AD2603" s="12" t="s">
        <v>47</v>
      </c>
      <c r="AE2603" s="12" t="s">
        <v>47</v>
      </c>
      <c r="AF2603" s="12" t="s">
        <v>47</v>
      </c>
      <c r="AG2603" s="12" t="s">
        <v>47</v>
      </c>
      <c r="AH2603" s="12" t="s">
        <v>47</v>
      </c>
      <c r="AI2603" s="12" t="s">
        <v>47</v>
      </c>
    </row>
    <row r="2604">
      <c r="A2604" s="1" t="s">
        <v>3735</v>
      </c>
      <c r="B2604" s="13"/>
      <c r="C2604" s="1" t="s">
        <v>315</v>
      </c>
      <c r="D2604" s="1" t="s">
        <v>81</v>
      </c>
      <c r="E2604" s="1" t="s">
        <v>38</v>
      </c>
      <c r="F2604" s="1" t="s">
        <v>1546</v>
      </c>
      <c r="G2604" s="1" t="s">
        <v>1002</v>
      </c>
      <c r="H2604" s="1" t="s">
        <v>1003</v>
      </c>
      <c r="I2604" s="1" t="s">
        <v>123</v>
      </c>
      <c r="J2604" s="1"/>
      <c r="K2604" s="1" t="s">
        <v>3736</v>
      </c>
      <c r="L2604" s="1" t="s">
        <v>150</v>
      </c>
      <c r="M2604" s="9">
        <v>45068.0</v>
      </c>
      <c r="N2604" s="14">
        <v>45215.0</v>
      </c>
      <c r="O2604" s="1"/>
      <c r="P2604" s="1">
        <v>6.0</v>
      </c>
      <c r="Q2604" s="1">
        <v>400000.0</v>
      </c>
      <c r="R2604" s="1">
        <v>470400.0</v>
      </c>
      <c r="S2604" s="14">
        <v>45209.0</v>
      </c>
      <c r="T2604" s="14">
        <v>45215.0</v>
      </c>
      <c r="U2604" s="1" t="s">
        <v>3742</v>
      </c>
      <c r="V2604" s="5">
        <f t="shared" si="240"/>
        <v>28224</v>
      </c>
      <c r="W2604" s="11">
        <f t="shared" si="456"/>
        <v>33304.32</v>
      </c>
      <c r="X2604" s="9">
        <v>45239.0</v>
      </c>
      <c r="Y2604" s="5">
        <f t="shared" si="631"/>
        <v>30481.92</v>
      </c>
      <c r="Z2604" s="5">
        <f t="shared" si="3"/>
        <v>21168</v>
      </c>
      <c r="AA2604" s="9">
        <v>45239.0</v>
      </c>
      <c r="AB2604" s="1" t="s">
        <v>3743</v>
      </c>
      <c r="AC2604" s="1" t="s">
        <v>55</v>
      </c>
      <c r="AD2604" s="12" t="s">
        <v>47</v>
      </c>
      <c r="AE2604" s="12" t="s">
        <v>47</v>
      </c>
      <c r="AF2604" s="12" t="s">
        <v>47</v>
      </c>
      <c r="AG2604" s="12" t="s">
        <v>47</v>
      </c>
      <c r="AH2604" s="12" t="s">
        <v>47</v>
      </c>
      <c r="AI2604" s="12" t="s">
        <v>47</v>
      </c>
    </row>
    <row r="2605">
      <c r="A2605" s="1" t="s">
        <v>3735</v>
      </c>
      <c r="B2605" s="13"/>
      <c r="C2605" s="1" t="s">
        <v>315</v>
      </c>
      <c r="D2605" s="1" t="s">
        <v>81</v>
      </c>
      <c r="E2605" s="1" t="s">
        <v>38</v>
      </c>
      <c r="F2605" s="1" t="s">
        <v>1546</v>
      </c>
      <c r="G2605" s="1" t="s">
        <v>1002</v>
      </c>
      <c r="H2605" s="1" t="s">
        <v>1003</v>
      </c>
      <c r="I2605" s="1" t="s">
        <v>123</v>
      </c>
      <c r="J2605" s="1"/>
      <c r="K2605" s="1" t="s">
        <v>3736</v>
      </c>
      <c r="L2605" s="1" t="s">
        <v>150</v>
      </c>
      <c r="M2605" s="9">
        <v>45068.0</v>
      </c>
      <c r="N2605" s="14">
        <v>45218.0</v>
      </c>
      <c r="O2605" s="1"/>
      <c r="P2605" s="1">
        <v>6.0</v>
      </c>
      <c r="Q2605" s="1">
        <v>550000.0</v>
      </c>
      <c r="R2605" s="1">
        <v>612504.0</v>
      </c>
      <c r="S2605" s="9">
        <v>45203.0</v>
      </c>
      <c r="T2605" s="14">
        <v>45218.0</v>
      </c>
      <c r="U2605" s="1" t="s">
        <v>3744</v>
      </c>
      <c r="V2605" s="5">
        <f t="shared" si="240"/>
        <v>36750.24</v>
      </c>
      <c r="W2605" s="11">
        <f t="shared" si="456"/>
        <v>43365.2832</v>
      </c>
      <c r="X2605" s="14"/>
      <c r="Z2605" s="5">
        <f t="shared" si="3"/>
        <v>27562.68</v>
      </c>
      <c r="AC2605" s="1" t="s">
        <v>162</v>
      </c>
      <c r="AD2605" s="12" t="s">
        <v>47</v>
      </c>
      <c r="AE2605" s="12" t="s">
        <v>47</v>
      </c>
      <c r="AF2605" s="12" t="s">
        <v>47</v>
      </c>
      <c r="AG2605" s="12" t="s">
        <v>47</v>
      </c>
      <c r="AH2605" s="12"/>
      <c r="AI2605" s="12"/>
    </row>
    <row r="2606">
      <c r="A2606" s="1" t="s">
        <v>3735</v>
      </c>
      <c r="B2606" s="13"/>
      <c r="C2606" s="1" t="s">
        <v>315</v>
      </c>
      <c r="D2606" s="1" t="s">
        <v>81</v>
      </c>
      <c r="E2606" s="1" t="s">
        <v>38</v>
      </c>
      <c r="F2606" s="1" t="s">
        <v>1546</v>
      </c>
      <c r="G2606" s="1" t="s">
        <v>1002</v>
      </c>
      <c r="H2606" s="1" t="s">
        <v>1003</v>
      </c>
      <c r="I2606" s="1" t="s">
        <v>123</v>
      </c>
      <c r="J2606" s="1"/>
      <c r="K2606" s="1" t="s">
        <v>3736</v>
      </c>
      <c r="L2606" s="1" t="s">
        <v>150</v>
      </c>
      <c r="M2606" s="9">
        <v>45068.0</v>
      </c>
      <c r="N2606" s="9">
        <v>45068.0</v>
      </c>
      <c r="O2606" s="9">
        <v>45068.0</v>
      </c>
      <c r="P2606" s="1">
        <v>6.0</v>
      </c>
      <c r="Q2606" s="1">
        <v>500000.0</v>
      </c>
      <c r="R2606" s="1">
        <v>478400.0</v>
      </c>
      <c r="S2606" s="9">
        <v>45191.0</v>
      </c>
      <c r="T2606" s="14">
        <v>45212.0</v>
      </c>
      <c r="U2606" s="1" t="s">
        <v>2487</v>
      </c>
      <c r="V2606" s="5">
        <f t="shared" si="240"/>
        <v>28704</v>
      </c>
      <c r="W2606" s="11">
        <f t="shared" si="456"/>
        <v>33870.72</v>
      </c>
      <c r="X2606" s="14">
        <v>45212.0</v>
      </c>
      <c r="Y2606" s="5">
        <f t="shared" ref="Y2606:Y2608" si="632">W2606-(V2606*10%)</f>
        <v>31000.32</v>
      </c>
      <c r="Z2606" s="5">
        <f t="shared" si="3"/>
        <v>21528</v>
      </c>
      <c r="AA2606" s="14">
        <v>45212.0</v>
      </c>
      <c r="AB2606" s="1" t="s">
        <v>2487</v>
      </c>
      <c r="AC2606" s="1" t="s">
        <v>55</v>
      </c>
      <c r="AD2606" s="12" t="s">
        <v>47</v>
      </c>
      <c r="AE2606" s="12" t="s">
        <v>47</v>
      </c>
      <c r="AF2606" s="12" t="s">
        <v>47</v>
      </c>
      <c r="AG2606" s="12" t="s">
        <v>47</v>
      </c>
      <c r="AH2606" s="12" t="s">
        <v>47</v>
      </c>
      <c r="AI2606" s="12" t="s">
        <v>47</v>
      </c>
    </row>
    <row r="2607">
      <c r="A2607" s="1" t="s">
        <v>3735</v>
      </c>
      <c r="B2607" s="13"/>
      <c r="C2607" s="1" t="s">
        <v>315</v>
      </c>
      <c r="D2607" s="1" t="s">
        <v>81</v>
      </c>
      <c r="E2607" s="1" t="s">
        <v>38</v>
      </c>
      <c r="F2607" s="1" t="s">
        <v>1546</v>
      </c>
      <c r="G2607" s="1" t="s">
        <v>1002</v>
      </c>
      <c r="H2607" s="1" t="s">
        <v>1003</v>
      </c>
      <c r="I2607" s="1" t="s">
        <v>123</v>
      </c>
      <c r="J2607" s="1"/>
      <c r="K2607" s="1" t="s">
        <v>3736</v>
      </c>
      <c r="L2607" s="1" t="s">
        <v>150</v>
      </c>
      <c r="M2607" s="9">
        <v>45068.0</v>
      </c>
      <c r="N2607" s="9">
        <v>45068.0</v>
      </c>
      <c r="O2607" s="9">
        <v>45068.0</v>
      </c>
      <c r="P2607" s="1">
        <v>6.0</v>
      </c>
      <c r="Q2607" s="1">
        <v>500000.0</v>
      </c>
      <c r="R2607" s="1">
        <v>575000.0</v>
      </c>
      <c r="S2607" s="9">
        <v>45205.0</v>
      </c>
      <c r="T2607" s="9">
        <v>45231.0</v>
      </c>
      <c r="U2607" s="1" t="s">
        <v>3745</v>
      </c>
      <c r="V2607" s="5">
        <f t="shared" si="240"/>
        <v>34500</v>
      </c>
      <c r="W2607" s="11">
        <f t="shared" si="456"/>
        <v>40710</v>
      </c>
      <c r="X2607" s="9">
        <v>45231.0</v>
      </c>
      <c r="Y2607" s="5">
        <f t="shared" si="632"/>
        <v>37260</v>
      </c>
      <c r="Z2607" s="5">
        <f t="shared" si="3"/>
        <v>25875</v>
      </c>
      <c r="AA2607" s="9">
        <v>45231.0</v>
      </c>
      <c r="AB2607" s="1" t="s">
        <v>3745</v>
      </c>
      <c r="AC2607" s="1" t="s">
        <v>55</v>
      </c>
      <c r="AD2607" s="12" t="s">
        <v>47</v>
      </c>
      <c r="AE2607" s="12" t="s">
        <v>47</v>
      </c>
      <c r="AF2607" s="12" t="s">
        <v>47</v>
      </c>
      <c r="AG2607" s="12" t="s">
        <v>47</v>
      </c>
      <c r="AH2607" s="12" t="s">
        <v>47</v>
      </c>
      <c r="AI2607" s="12" t="s">
        <v>47</v>
      </c>
    </row>
    <row r="2608">
      <c r="A2608" s="1" t="s">
        <v>3735</v>
      </c>
      <c r="B2608" s="13"/>
      <c r="C2608" s="1" t="s">
        <v>315</v>
      </c>
      <c r="D2608" s="1" t="s">
        <v>81</v>
      </c>
      <c r="E2608" s="1" t="s">
        <v>38</v>
      </c>
      <c r="F2608" s="1" t="s">
        <v>1546</v>
      </c>
      <c r="G2608" s="1" t="s">
        <v>1002</v>
      </c>
      <c r="H2608" s="1" t="s">
        <v>1003</v>
      </c>
      <c r="I2608" s="1" t="s">
        <v>123</v>
      </c>
      <c r="J2608" s="1"/>
      <c r="K2608" s="1" t="s">
        <v>3736</v>
      </c>
      <c r="L2608" s="1" t="s">
        <v>150</v>
      </c>
      <c r="M2608" s="9">
        <v>45068.0</v>
      </c>
      <c r="N2608" s="9">
        <v>45068.0</v>
      </c>
      <c r="O2608" s="9">
        <v>45068.0</v>
      </c>
      <c r="P2608" s="1">
        <v>6.0</v>
      </c>
      <c r="Q2608" s="1">
        <v>500000.0</v>
      </c>
      <c r="R2608" s="1">
        <v>336000.0</v>
      </c>
      <c r="S2608" s="9">
        <v>45180.0</v>
      </c>
      <c r="T2608" s="9">
        <v>45232.0</v>
      </c>
      <c r="U2608" s="1" t="s">
        <v>3746</v>
      </c>
      <c r="V2608" s="5">
        <f t="shared" si="240"/>
        <v>20160</v>
      </c>
      <c r="W2608" s="11">
        <f t="shared" si="456"/>
        <v>23788.8</v>
      </c>
      <c r="X2608" s="9">
        <v>45232.0</v>
      </c>
      <c r="Y2608" s="5">
        <f t="shared" si="632"/>
        <v>21772.8</v>
      </c>
      <c r="Z2608" s="5">
        <f t="shared" si="3"/>
        <v>15120</v>
      </c>
      <c r="AA2608" s="9">
        <v>45232.0</v>
      </c>
      <c r="AB2608" s="1" t="s">
        <v>3746</v>
      </c>
      <c r="AC2608" s="1" t="s">
        <v>55</v>
      </c>
      <c r="AD2608" s="12" t="s">
        <v>47</v>
      </c>
      <c r="AE2608" s="12" t="s">
        <v>47</v>
      </c>
      <c r="AF2608" s="12" t="s">
        <v>47</v>
      </c>
      <c r="AG2608" s="12" t="s">
        <v>47</v>
      </c>
      <c r="AH2608" s="12" t="s">
        <v>47</v>
      </c>
      <c r="AI2608" s="12" t="s">
        <v>47</v>
      </c>
    </row>
    <row r="2609">
      <c r="A2609" s="1" t="s">
        <v>3735</v>
      </c>
      <c r="B2609" s="13"/>
      <c r="C2609" s="1" t="s">
        <v>315</v>
      </c>
      <c r="D2609" s="1" t="s">
        <v>81</v>
      </c>
      <c r="E2609" s="1" t="s">
        <v>38</v>
      </c>
      <c r="F2609" s="1" t="s">
        <v>1546</v>
      </c>
      <c r="G2609" s="1" t="s">
        <v>1002</v>
      </c>
      <c r="H2609" s="1" t="s">
        <v>1003</v>
      </c>
      <c r="I2609" s="1" t="s">
        <v>123</v>
      </c>
      <c r="J2609" s="1"/>
      <c r="K2609" s="1" t="s">
        <v>3736</v>
      </c>
      <c r="L2609" s="1" t="s">
        <v>150</v>
      </c>
      <c r="M2609" s="9">
        <v>45068.0</v>
      </c>
      <c r="N2609" s="9">
        <v>45068.0</v>
      </c>
      <c r="O2609" s="1"/>
      <c r="P2609" s="1">
        <v>6.0</v>
      </c>
      <c r="Q2609" s="1">
        <v>1500000.0</v>
      </c>
      <c r="R2609" s="1">
        <v>300000.0</v>
      </c>
      <c r="S2609" s="10">
        <f t="shared" ref="S2609:S2611" si="633">N2609+30</f>
        <v>45098</v>
      </c>
      <c r="V2609" s="5">
        <f t="shared" si="240"/>
        <v>18000</v>
      </c>
      <c r="W2609" s="11">
        <f t="shared" si="456"/>
        <v>21240</v>
      </c>
      <c r="Z2609" s="5">
        <f t="shared" si="3"/>
        <v>13500</v>
      </c>
      <c r="AB2609" s="1"/>
      <c r="AC2609" s="1" t="s">
        <v>45</v>
      </c>
      <c r="AD2609" s="12" t="s">
        <v>47</v>
      </c>
      <c r="AE2609" s="12" t="s">
        <v>47</v>
      </c>
      <c r="AF2609" s="12" t="s">
        <v>47</v>
      </c>
      <c r="AG2609" s="12"/>
      <c r="AH2609" s="12"/>
      <c r="AI2609" s="12"/>
    </row>
    <row r="2610">
      <c r="A2610" s="1" t="s">
        <v>3747</v>
      </c>
      <c r="B2610" s="13"/>
      <c r="C2610" s="1" t="s">
        <v>36</v>
      </c>
      <c r="D2610" s="1" t="s">
        <v>96</v>
      </c>
      <c r="E2610" s="1" t="s">
        <v>77</v>
      </c>
      <c r="F2610" s="1" t="s">
        <v>105</v>
      </c>
      <c r="G2610" s="1" t="s">
        <v>134</v>
      </c>
      <c r="H2610" s="1" t="s">
        <v>135</v>
      </c>
      <c r="I2610" s="1" t="s">
        <v>247</v>
      </c>
      <c r="J2610" s="1"/>
      <c r="K2610" s="1" t="s">
        <v>3748</v>
      </c>
      <c r="L2610" s="1" t="s">
        <v>88</v>
      </c>
      <c r="M2610" s="9">
        <v>45355.0</v>
      </c>
      <c r="N2610" s="9">
        <v>45355.0</v>
      </c>
      <c r="O2610" s="1"/>
      <c r="P2610" s="1">
        <v>8.33</v>
      </c>
      <c r="Q2610" s="1">
        <v>500000.0</v>
      </c>
      <c r="R2610" s="1">
        <v>300000.0</v>
      </c>
      <c r="S2610" s="10">
        <f t="shared" si="633"/>
        <v>45385</v>
      </c>
      <c r="V2610" s="5">
        <f t="shared" si="240"/>
        <v>24990</v>
      </c>
      <c r="W2610" s="11">
        <f t="shared" si="456"/>
        <v>29488.2</v>
      </c>
      <c r="Z2610" s="5">
        <f t="shared" si="3"/>
        <v>18742.5</v>
      </c>
      <c r="AB2610" s="1"/>
      <c r="AC2610" s="1" t="s">
        <v>45</v>
      </c>
      <c r="AD2610" s="12" t="s">
        <v>47</v>
      </c>
      <c r="AE2610" s="12" t="s">
        <v>47</v>
      </c>
      <c r="AF2610" s="12" t="s">
        <v>137</v>
      </c>
      <c r="AG2610" s="12"/>
      <c r="AH2610" s="12"/>
      <c r="AI2610" s="12"/>
    </row>
    <row r="2611">
      <c r="A2611" s="1" t="s">
        <v>3747</v>
      </c>
      <c r="B2611" s="13"/>
      <c r="C2611" s="1" t="s">
        <v>36</v>
      </c>
      <c r="D2611" s="1" t="s">
        <v>96</v>
      </c>
      <c r="E2611" s="1" t="s">
        <v>77</v>
      </c>
      <c r="F2611" s="1" t="s">
        <v>105</v>
      </c>
      <c r="G2611" s="1" t="s">
        <v>134</v>
      </c>
      <c r="H2611" s="1" t="s">
        <v>135</v>
      </c>
      <c r="I2611" s="1" t="s">
        <v>247</v>
      </c>
      <c r="J2611" s="1"/>
      <c r="K2611" s="1" t="s">
        <v>3748</v>
      </c>
      <c r="L2611" s="1" t="s">
        <v>88</v>
      </c>
      <c r="M2611" s="9">
        <v>45355.0</v>
      </c>
      <c r="N2611" s="9">
        <v>45355.0</v>
      </c>
      <c r="O2611" s="1"/>
      <c r="P2611" s="1">
        <v>8.33</v>
      </c>
      <c r="Q2611" s="1">
        <v>500000.0</v>
      </c>
      <c r="R2611" s="1">
        <v>300000.0</v>
      </c>
      <c r="S2611" s="10">
        <f t="shared" si="633"/>
        <v>45385</v>
      </c>
      <c r="V2611" s="5">
        <f t="shared" si="240"/>
        <v>24990</v>
      </c>
      <c r="W2611" s="11">
        <f t="shared" si="456"/>
        <v>29488.2</v>
      </c>
      <c r="Z2611" s="5">
        <f t="shared" si="3"/>
        <v>18742.5</v>
      </c>
      <c r="AB2611" s="1"/>
      <c r="AC2611" s="1" t="s">
        <v>45</v>
      </c>
      <c r="AD2611" s="12" t="s">
        <v>47</v>
      </c>
      <c r="AE2611" s="12" t="s">
        <v>47</v>
      </c>
      <c r="AF2611" s="12" t="s">
        <v>137</v>
      </c>
      <c r="AG2611" s="12"/>
      <c r="AH2611" s="12"/>
      <c r="AI2611" s="12"/>
    </row>
    <row r="2612">
      <c r="A2612" s="1" t="s">
        <v>3749</v>
      </c>
      <c r="B2612" s="13"/>
      <c r="C2612" s="1" t="s">
        <v>36</v>
      </c>
      <c r="D2612" s="1" t="s">
        <v>76</v>
      </c>
      <c r="E2612" s="1" t="s">
        <v>38</v>
      </c>
      <c r="F2612" s="1" t="s">
        <v>2726</v>
      </c>
      <c r="G2612" s="1" t="s">
        <v>40</v>
      </c>
      <c r="H2612" s="1" t="s">
        <v>41</v>
      </c>
      <c r="I2612" s="1" t="s">
        <v>42</v>
      </c>
      <c r="J2612" s="1"/>
      <c r="K2612" s="1" t="s">
        <v>3750</v>
      </c>
      <c r="L2612" s="1" t="s">
        <v>99</v>
      </c>
      <c r="M2612" s="9">
        <v>45039.0</v>
      </c>
      <c r="N2612" s="9">
        <v>45093.0</v>
      </c>
      <c r="O2612" s="1"/>
      <c r="P2612" s="1">
        <v>8.33</v>
      </c>
      <c r="Q2612" s="1">
        <v>650000.0</v>
      </c>
      <c r="R2612" s="1">
        <v>700000.0</v>
      </c>
      <c r="S2612" s="9">
        <v>45090.0</v>
      </c>
      <c r="T2612" s="9">
        <v>45093.0</v>
      </c>
      <c r="U2612" s="1" t="s">
        <v>3751</v>
      </c>
      <c r="V2612" s="5">
        <f t="shared" si="240"/>
        <v>58310</v>
      </c>
      <c r="W2612" s="11">
        <f t="shared" si="456"/>
        <v>68805.8</v>
      </c>
      <c r="X2612" s="9">
        <v>45120.0</v>
      </c>
      <c r="Y2612" s="5">
        <f t="shared" ref="Y2612:Y2618" si="634">W2612-(V2612*10%)</f>
        <v>62974.8</v>
      </c>
      <c r="Z2612" s="5">
        <f t="shared" si="3"/>
        <v>43732.5</v>
      </c>
      <c r="AA2612" s="9">
        <v>45127.0</v>
      </c>
      <c r="AB2612" s="1" t="s">
        <v>3752</v>
      </c>
      <c r="AC2612" s="1" t="s">
        <v>55</v>
      </c>
      <c r="AD2612" s="12" t="s">
        <v>47</v>
      </c>
      <c r="AE2612" s="12" t="s">
        <v>47</v>
      </c>
      <c r="AF2612" s="12" t="s">
        <v>47</v>
      </c>
      <c r="AG2612" s="12" t="s">
        <v>47</v>
      </c>
      <c r="AH2612" s="12" t="s">
        <v>47</v>
      </c>
      <c r="AI2612" s="12" t="s">
        <v>47</v>
      </c>
    </row>
    <row r="2613">
      <c r="A2613" s="1" t="s">
        <v>3753</v>
      </c>
      <c r="B2613" s="13"/>
      <c r="C2613" s="1" t="s">
        <v>36</v>
      </c>
      <c r="D2613" s="1" t="s">
        <v>102</v>
      </c>
      <c r="E2613" s="1" t="s">
        <v>212</v>
      </c>
      <c r="F2613" s="1" t="s">
        <v>1079</v>
      </c>
      <c r="G2613" s="1" t="s">
        <v>354</v>
      </c>
      <c r="H2613" s="1" t="s">
        <v>355</v>
      </c>
      <c r="I2613" s="1" t="s">
        <v>123</v>
      </c>
      <c r="J2613" s="1"/>
      <c r="K2613" s="1" t="s">
        <v>3754</v>
      </c>
      <c r="L2613" s="1" t="s">
        <v>99</v>
      </c>
      <c r="M2613" s="9">
        <v>44682.0</v>
      </c>
      <c r="N2613" s="14">
        <v>45251.0</v>
      </c>
      <c r="O2613" s="1"/>
      <c r="P2613" s="1">
        <v>8.33</v>
      </c>
      <c r="Q2613" s="1">
        <v>200000.0</v>
      </c>
      <c r="R2613" s="1">
        <v>228000.0</v>
      </c>
      <c r="S2613" s="9">
        <v>45196.0</v>
      </c>
      <c r="T2613" s="14">
        <v>45251.0</v>
      </c>
      <c r="U2613" s="1" t="s">
        <v>3755</v>
      </c>
      <c r="V2613" s="5">
        <f t="shared" si="240"/>
        <v>18992.4</v>
      </c>
      <c r="W2613" s="11">
        <f t="shared" si="456"/>
        <v>22411.032</v>
      </c>
      <c r="X2613" s="9">
        <v>45296.0</v>
      </c>
      <c r="Y2613" s="5">
        <f t="shared" si="634"/>
        <v>20511.792</v>
      </c>
      <c r="Z2613" s="5">
        <f t="shared" si="3"/>
        <v>14244.3</v>
      </c>
      <c r="AA2613" s="9">
        <v>45301.0</v>
      </c>
      <c r="AB2613" s="1">
        <v>121.0</v>
      </c>
      <c r="AC2613" s="1" t="s">
        <v>55</v>
      </c>
      <c r="AD2613" s="12" t="s">
        <v>46</v>
      </c>
      <c r="AE2613" s="12" t="s">
        <v>47</v>
      </c>
      <c r="AF2613" s="12" t="s">
        <v>47</v>
      </c>
      <c r="AG2613" s="12" t="s">
        <v>47</v>
      </c>
      <c r="AH2613" s="12" t="s">
        <v>47</v>
      </c>
      <c r="AI2613" s="12" t="s">
        <v>47</v>
      </c>
    </row>
    <row r="2614">
      <c r="A2614" s="1" t="s">
        <v>3753</v>
      </c>
      <c r="B2614" s="13"/>
      <c r="C2614" s="1" t="s">
        <v>36</v>
      </c>
      <c r="D2614" s="1" t="s">
        <v>102</v>
      </c>
      <c r="E2614" s="1" t="s">
        <v>212</v>
      </c>
      <c r="F2614" s="1" t="s">
        <v>1079</v>
      </c>
      <c r="G2614" s="1" t="s">
        <v>354</v>
      </c>
      <c r="H2614" s="1" t="s">
        <v>355</v>
      </c>
      <c r="I2614" s="1" t="s">
        <v>123</v>
      </c>
      <c r="J2614" s="1"/>
      <c r="K2614" s="1" t="s">
        <v>3754</v>
      </c>
      <c r="L2614" s="1" t="s">
        <v>99</v>
      </c>
      <c r="M2614" s="9">
        <v>44682.0</v>
      </c>
      <c r="N2614" s="14">
        <v>45251.0</v>
      </c>
      <c r="O2614" s="1"/>
      <c r="P2614" s="1">
        <v>8.33</v>
      </c>
      <c r="Q2614" s="1">
        <v>1000000.0</v>
      </c>
      <c r="R2614" s="1">
        <v>1020000.0</v>
      </c>
      <c r="S2614" s="14">
        <v>45222.0</v>
      </c>
      <c r="T2614" s="14">
        <v>45251.0</v>
      </c>
      <c r="U2614" s="1" t="s">
        <v>3756</v>
      </c>
      <c r="V2614" s="5">
        <f t="shared" si="240"/>
        <v>84966</v>
      </c>
      <c r="W2614" s="11">
        <f t="shared" si="456"/>
        <v>100259.88</v>
      </c>
      <c r="X2614" s="9">
        <v>45296.0</v>
      </c>
      <c r="Y2614" s="5">
        <f t="shared" si="634"/>
        <v>91763.28</v>
      </c>
      <c r="Z2614" s="5">
        <f t="shared" si="3"/>
        <v>63724.5</v>
      </c>
      <c r="AA2614" s="9">
        <v>45301.0</v>
      </c>
      <c r="AB2614" s="1">
        <v>121.0</v>
      </c>
      <c r="AC2614" s="1" t="s">
        <v>55</v>
      </c>
      <c r="AD2614" s="12" t="s">
        <v>46</v>
      </c>
      <c r="AE2614" s="12" t="s">
        <v>47</v>
      </c>
      <c r="AF2614" s="12" t="s">
        <v>47</v>
      </c>
      <c r="AG2614" s="12" t="s">
        <v>47</v>
      </c>
      <c r="AH2614" s="12" t="s">
        <v>47</v>
      </c>
      <c r="AI2614" s="12" t="s">
        <v>47</v>
      </c>
    </row>
    <row r="2615">
      <c r="A2615" s="1" t="s">
        <v>3753</v>
      </c>
      <c r="B2615" s="13"/>
      <c r="C2615" s="1" t="s">
        <v>36</v>
      </c>
      <c r="D2615" s="1" t="s">
        <v>102</v>
      </c>
      <c r="E2615" s="1" t="s">
        <v>212</v>
      </c>
      <c r="F2615" s="1" t="s">
        <v>1079</v>
      </c>
      <c r="G2615" s="1" t="s">
        <v>354</v>
      </c>
      <c r="H2615" s="1" t="s">
        <v>355</v>
      </c>
      <c r="I2615" s="1" t="s">
        <v>123</v>
      </c>
      <c r="J2615" s="1"/>
      <c r="K2615" s="1" t="s">
        <v>3754</v>
      </c>
      <c r="L2615" s="1" t="s">
        <v>99</v>
      </c>
      <c r="M2615" s="9">
        <v>44682.0</v>
      </c>
      <c r="N2615" s="14">
        <v>45251.0</v>
      </c>
      <c r="O2615" s="1"/>
      <c r="P2615" s="1">
        <v>8.33</v>
      </c>
      <c r="Q2615" s="1">
        <v>850000.0</v>
      </c>
      <c r="R2615" s="1">
        <v>900000.0</v>
      </c>
      <c r="S2615" s="14">
        <v>45226.0</v>
      </c>
      <c r="T2615" s="14">
        <v>45251.0</v>
      </c>
      <c r="U2615" s="1" t="s">
        <v>3757</v>
      </c>
      <c r="V2615" s="5">
        <f t="shared" si="240"/>
        <v>74970</v>
      </c>
      <c r="W2615" s="11">
        <f t="shared" si="456"/>
        <v>88464.6</v>
      </c>
      <c r="X2615" s="9">
        <v>45296.0</v>
      </c>
      <c r="Y2615" s="5">
        <f t="shared" si="634"/>
        <v>80967.6</v>
      </c>
      <c r="Z2615" s="5">
        <f t="shared" si="3"/>
        <v>56227.5</v>
      </c>
      <c r="AA2615" s="9">
        <v>45301.0</v>
      </c>
      <c r="AB2615" s="1">
        <v>121.0</v>
      </c>
      <c r="AC2615" s="1" t="s">
        <v>55</v>
      </c>
      <c r="AD2615" s="12" t="s">
        <v>46</v>
      </c>
      <c r="AE2615" s="12" t="s">
        <v>47</v>
      </c>
      <c r="AF2615" s="12" t="s">
        <v>47</v>
      </c>
      <c r="AG2615" s="12" t="s">
        <v>47</v>
      </c>
      <c r="AH2615" s="12" t="s">
        <v>47</v>
      </c>
      <c r="AI2615" s="12" t="s">
        <v>47</v>
      </c>
    </row>
    <row r="2616">
      <c r="A2616" s="1" t="s">
        <v>3753</v>
      </c>
      <c r="B2616" s="13"/>
      <c r="C2616" s="1" t="s">
        <v>36</v>
      </c>
      <c r="D2616" s="1" t="s">
        <v>102</v>
      </c>
      <c r="E2616" s="1" t="s">
        <v>212</v>
      </c>
      <c r="F2616" s="1" t="s">
        <v>1079</v>
      </c>
      <c r="G2616" s="1" t="s">
        <v>354</v>
      </c>
      <c r="H2616" s="1" t="s">
        <v>355</v>
      </c>
      <c r="I2616" s="1" t="s">
        <v>123</v>
      </c>
      <c r="J2616" s="1"/>
      <c r="K2616" s="1" t="s">
        <v>3754</v>
      </c>
      <c r="L2616" s="1" t="s">
        <v>99</v>
      </c>
      <c r="M2616" s="9">
        <v>44682.0</v>
      </c>
      <c r="N2616" s="14">
        <v>45251.0</v>
      </c>
      <c r="O2616" s="1"/>
      <c r="P2616" s="1">
        <v>8.33</v>
      </c>
      <c r="Q2616" s="1">
        <v>900000.0</v>
      </c>
      <c r="R2616" s="1">
        <v>960000.0</v>
      </c>
      <c r="S2616" s="9">
        <v>45238.0</v>
      </c>
      <c r="T2616" s="14">
        <v>45251.0</v>
      </c>
      <c r="U2616" s="1" t="s">
        <v>3758</v>
      </c>
      <c r="V2616" s="5">
        <f t="shared" si="240"/>
        <v>79968</v>
      </c>
      <c r="W2616" s="11">
        <f t="shared" si="456"/>
        <v>94362.24</v>
      </c>
      <c r="X2616" s="9">
        <v>45335.0</v>
      </c>
      <c r="Y2616" s="5">
        <f t="shared" si="634"/>
        <v>86365.44</v>
      </c>
      <c r="Z2616" s="5">
        <f t="shared" si="3"/>
        <v>59976</v>
      </c>
      <c r="AA2616" s="9">
        <v>45337.0</v>
      </c>
      <c r="AB2616" s="1" t="s">
        <v>3759</v>
      </c>
      <c r="AC2616" s="1" t="s">
        <v>55</v>
      </c>
      <c r="AD2616" s="12" t="s">
        <v>46</v>
      </c>
      <c r="AE2616" s="12" t="s">
        <v>47</v>
      </c>
      <c r="AF2616" s="12" t="s">
        <v>47</v>
      </c>
      <c r="AG2616" s="12" t="s">
        <v>47</v>
      </c>
      <c r="AH2616" s="12" t="s">
        <v>47</v>
      </c>
      <c r="AI2616" s="12" t="s">
        <v>47</v>
      </c>
    </row>
    <row r="2617">
      <c r="A2617" s="1" t="s">
        <v>3753</v>
      </c>
      <c r="B2617" s="13"/>
      <c r="C2617" s="1" t="s">
        <v>36</v>
      </c>
      <c r="D2617" s="1" t="s">
        <v>102</v>
      </c>
      <c r="E2617" s="1" t="s">
        <v>212</v>
      </c>
      <c r="F2617" s="1" t="s">
        <v>1079</v>
      </c>
      <c r="G2617" s="1" t="s">
        <v>354</v>
      </c>
      <c r="H2617" s="1" t="s">
        <v>355</v>
      </c>
      <c r="I2617" s="1" t="s">
        <v>123</v>
      </c>
      <c r="J2617" s="1"/>
      <c r="K2617" s="1" t="s">
        <v>3754</v>
      </c>
      <c r="L2617" s="1" t="s">
        <v>99</v>
      </c>
      <c r="M2617" s="9">
        <v>44682.0</v>
      </c>
      <c r="N2617" s="14">
        <v>45251.0</v>
      </c>
      <c r="O2617" s="1"/>
      <c r="P2617" s="1">
        <v>8.33</v>
      </c>
      <c r="Q2617" s="1">
        <v>150000.0</v>
      </c>
      <c r="R2617" s="1">
        <v>222000.0</v>
      </c>
      <c r="S2617" s="14">
        <v>45222.0</v>
      </c>
      <c r="T2617" s="14">
        <v>45251.0</v>
      </c>
      <c r="U2617" s="1" t="s">
        <v>3760</v>
      </c>
      <c r="V2617" s="5">
        <f t="shared" si="240"/>
        <v>18492.6</v>
      </c>
      <c r="W2617" s="11">
        <f t="shared" si="456"/>
        <v>21821.268</v>
      </c>
      <c r="X2617" s="9">
        <v>45296.0</v>
      </c>
      <c r="Y2617" s="5">
        <f t="shared" si="634"/>
        <v>19972.008</v>
      </c>
      <c r="Z2617" s="5">
        <f t="shared" si="3"/>
        <v>13869.45</v>
      </c>
      <c r="AA2617" s="9">
        <v>45301.0</v>
      </c>
      <c r="AB2617" s="1">
        <v>121.0</v>
      </c>
      <c r="AC2617" s="1" t="s">
        <v>55</v>
      </c>
      <c r="AD2617" s="12" t="s">
        <v>46</v>
      </c>
      <c r="AE2617" s="12" t="s">
        <v>47</v>
      </c>
      <c r="AF2617" s="12" t="s">
        <v>47</v>
      </c>
      <c r="AG2617" s="12" t="s">
        <v>47</v>
      </c>
      <c r="AH2617" s="12" t="s">
        <v>47</v>
      </c>
      <c r="AI2617" s="12" t="s">
        <v>47</v>
      </c>
    </row>
    <row r="2618">
      <c r="A2618" s="1" t="s">
        <v>3753</v>
      </c>
      <c r="B2618" s="13"/>
      <c r="C2618" s="1" t="s">
        <v>36</v>
      </c>
      <c r="D2618" s="1" t="s">
        <v>102</v>
      </c>
      <c r="E2618" s="1" t="s">
        <v>212</v>
      </c>
      <c r="F2618" s="1" t="s">
        <v>1079</v>
      </c>
      <c r="G2618" s="1" t="s">
        <v>354</v>
      </c>
      <c r="H2618" s="1" t="s">
        <v>355</v>
      </c>
      <c r="I2618" s="1" t="s">
        <v>123</v>
      </c>
      <c r="J2618" s="1"/>
      <c r="K2618" s="1" t="s">
        <v>3754</v>
      </c>
      <c r="L2618" s="1" t="s">
        <v>99</v>
      </c>
      <c r="M2618" s="9">
        <v>44682.0</v>
      </c>
      <c r="N2618" s="14">
        <v>45251.0</v>
      </c>
      <c r="O2618" s="1"/>
      <c r="P2618" s="1">
        <v>8.33</v>
      </c>
      <c r="Q2618" s="1">
        <v>200000.0</v>
      </c>
      <c r="R2618" s="1">
        <v>276600.0</v>
      </c>
      <c r="S2618" s="14">
        <v>45215.0</v>
      </c>
      <c r="T2618" s="14">
        <v>45251.0</v>
      </c>
      <c r="U2618" s="1" t="s">
        <v>3761</v>
      </c>
      <c r="V2618" s="5">
        <f t="shared" si="240"/>
        <v>23040.78</v>
      </c>
      <c r="W2618" s="11">
        <f t="shared" si="456"/>
        <v>27188.1204</v>
      </c>
      <c r="X2618" s="9">
        <v>45296.0</v>
      </c>
      <c r="Y2618" s="5">
        <f t="shared" si="634"/>
        <v>24884.0424</v>
      </c>
      <c r="Z2618" s="5">
        <f t="shared" si="3"/>
        <v>17280.585</v>
      </c>
      <c r="AA2618" s="9">
        <v>45301.0</v>
      </c>
      <c r="AB2618" s="1">
        <v>121.0</v>
      </c>
      <c r="AC2618" s="1" t="s">
        <v>55</v>
      </c>
      <c r="AD2618" s="12" t="s">
        <v>46</v>
      </c>
      <c r="AE2618" s="12" t="s">
        <v>47</v>
      </c>
      <c r="AF2618" s="12" t="s">
        <v>47</v>
      </c>
      <c r="AG2618" s="12" t="s">
        <v>47</v>
      </c>
      <c r="AH2618" s="12" t="s">
        <v>47</v>
      </c>
      <c r="AI2618" s="12" t="s">
        <v>47</v>
      </c>
    </row>
    <row r="2619">
      <c r="A2619" s="1" t="s">
        <v>3753</v>
      </c>
      <c r="B2619" s="13"/>
      <c r="C2619" s="1" t="s">
        <v>36</v>
      </c>
      <c r="D2619" s="1" t="s">
        <v>102</v>
      </c>
      <c r="E2619" s="1" t="s">
        <v>212</v>
      </c>
      <c r="F2619" s="1" t="s">
        <v>1079</v>
      </c>
      <c r="G2619" s="1" t="s">
        <v>354</v>
      </c>
      <c r="H2619" s="1" t="s">
        <v>355</v>
      </c>
      <c r="I2619" s="1" t="s">
        <v>123</v>
      </c>
      <c r="J2619" s="1"/>
      <c r="K2619" s="1" t="s">
        <v>3754</v>
      </c>
      <c r="L2619" s="1" t="s">
        <v>99</v>
      </c>
      <c r="M2619" s="9">
        <v>44682.0</v>
      </c>
      <c r="N2619" s="9">
        <v>44682.0</v>
      </c>
      <c r="O2619" s="1"/>
      <c r="P2619" s="1">
        <v>8.33</v>
      </c>
      <c r="Q2619" s="1">
        <v>300000.0</v>
      </c>
      <c r="R2619" s="1">
        <v>300000.0</v>
      </c>
      <c r="S2619" s="10">
        <f t="shared" ref="S2619:S2626" si="635">N2619+90</f>
        <v>44772</v>
      </c>
      <c r="V2619" s="5">
        <f t="shared" si="240"/>
        <v>24990</v>
      </c>
      <c r="W2619" s="11">
        <f t="shared" si="456"/>
        <v>29488.2</v>
      </c>
      <c r="X2619" s="1"/>
      <c r="Y2619" s="1"/>
      <c r="Z2619" s="5">
        <f t="shared" si="3"/>
        <v>18742.5</v>
      </c>
      <c r="AA2619" s="1"/>
      <c r="AB2619" s="1"/>
      <c r="AC2619" s="1" t="str">
        <f t="shared" ref="AC2619:AC2624" si="636">IF(T2619="","C","O")</f>
        <v>C</v>
      </c>
      <c r="AD2619" s="12" t="s">
        <v>46</v>
      </c>
      <c r="AE2619" s="12" t="s">
        <v>46</v>
      </c>
      <c r="AF2619" s="12" t="s">
        <v>46</v>
      </c>
      <c r="AG2619" s="12"/>
      <c r="AH2619" s="12"/>
      <c r="AI2619" s="12"/>
    </row>
    <row r="2620">
      <c r="A2620" s="1" t="s">
        <v>3753</v>
      </c>
      <c r="B2620" s="13"/>
      <c r="C2620" s="1" t="s">
        <v>36</v>
      </c>
      <c r="D2620" s="1" t="s">
        <v>102</v>
      </c>
      <c r="E2620" s="1" t="s">
        <v>212</v>
      </c>
      <c r="F2620" s="1" t="s">
        <v>1079</v>
      </c>
      <c r="G2620" s="1" t="s">
        <v>354</v>
      </c>
      <c r="H2620" s="1" t="s">
        <v>355</v>
      </c>
      <c r="I2620" s="1" t="s">
        <v>123</v>
      </c>
      <c r="J2620" s="1"/>
      <c r="K2620" s="1" t="s">
        <v>3754</v>
      </c>
      <c r="L2620" s="1" t="s">
        <v>99</v>
      </c>
      <c r="M2620" s="9">
        <v>44682.0</v>
      </c>
      <c r="N2620" s="9">
        <v>44682.0</v>
      </c>
      <c r="O2620" s="1"/>
      <c r="P2620" s="1">
        <v>8.33</v>
      </c>
      <c r="Q2620" s="1">
        <v>300000.0</v>
      </c>
      <c r="R2620" s="1">
        <v>300000.0</v>
      </c>
      <c r="S2620" s="10">
        <f t="shared" si="635"/>
        <v>44772</v>
      </c>
      <c r="V2620" s="5">
        <f t="shared" si="240"/>
        <v>24990</v>
      </c>
      <c r="W2620" s="11">
        <f t="shared" si="456"/>
        <v>29488.2</v>
      </c>
      <c r="Z2620" s="5">
        <f t="shared" si="3"/>
        <v>18742.5</v>
      </c>
      <c r="AC2620" s="1" t="str">
        <f t="shared" si="636"/>
        <v>C</v>
      </c>
      <c r="AD2620" s="12" t="s">
        <v>46</v>
      </c>
      <c r="AE2620" s="12" t="s">
        <v>46</v>
      </c>
      <c r="AF2620" s="12" t="s">
        <v>46</v>
      </c>
      <c r="AG2620" s="12"/>
      <c r="AH2620" s="12"/>
      <c r="AI2620" s="12"/>
    </row>
    <row r="2621">
      <c r="A2621" s="1" t="s">
        <v>3753</v>
      </c>
      <c r="B2621" s="13"/>
      <c r="C2621" s="1" t="s">
        <v>36</v>
      </c>
      <c r="D2621" s="1" t="s">
        <v>102</v>
      </c>
      <c r="E2621" s="1" t="s">
        <v>212</v>
      </c>
      <c r="F2621" s="1" t="s">
        <v>1079</v>
      </c>
      <c r="G2621" s="1" t="s">
        <v>354</v>
      </c>
      <c r="H2621" s="1" t="s">
        <v>355</v>
      </c>
      <c r="I2621" s="1" t="s">
        <v>123</v>
      </c>
      <c r="J2621" s="1"/>
      <c r="K2621" s="1" t="s">
        <v>3754</v>
      </c>
      <c r="L2621" s="1" t="s">
        <v>99</v>
      </c>
      <c r="M2621" s="9">
        <v>44682.0</v>
      </c>
      <c r="N2621" s="9">
        <v>44682.0</v>
      </c>
      <c r="O2621" s="1"/>
      <c r="P2621" s="1">
        <v>8.33</v>
      </c>
      <c r="Q2621" s="1">
        <v>300000.0</v>
      </c>
      <c r="R2621" s="1">
        <v>300000.0</v>
      </c>
      <c r="S2621" s="10">
        <f t="shared" si="635"/>
        <v>44772</v>
      </c>
      <c r="V2621" s="5">
        <f t="shared" si="240"/>
        <v>24990</v>
      </c>
      <c r="W2621" s="11">
        <f t="shared" si="456"/>
        <v>29488.2</v>
      </c>
      <c r="Z2621" s="5">
        <f t="shared" si="3"/>
        <v>18742.5</v>
      </c>
      <c r="AC2621" s="1" t="str">
        <f t="shared" si="636"/>
        <v>C</v>
      </c>
      <c r="AD2621" s="12" t="s">
        <v>46</v>
      </c>
      <c r="AE2621" s="12" t="s">
        <v>46</v>
      </c>
      <c r="AF2621" s="12" t="s">
        <v>46</v>
      </c>
      <c r="AG2621" s="12"/>
      <c r="AH2621" s="12"/>
      <c r="AI2621" s="12"/>
    </row>
    <row r="2622">
      <c r="A2622" s="1" t="s">
        <v>3753</v>
      </c>
      <c r="B2622" s="13"/>
      <c r="C2622" s="1" t="s">
        <v>36</v>
      </c>
      <c r="D2622" s="1" t="s">
        <v>102</v>
      </c>
      <c r="E2622" s="1" t="s">
        <v>212</v>
      </c>
      <c r="F2622" s="1" t="s">
        <v>1079</v>
      </c>
      <c r="G2622" s="1" t="s">
        <v>354</v>
      </c>
      <c r="H2622" s="1" t="s">
        <v>355</v>
      </c>
      <c r="I2622" s="1" t="s">
        <v>123</v>
      </c>
      <c r="J2622" s="1"/>
      <c r="K2622" s="1" t="s">
        <v>3754</v>
      </c>
      <c r="L2622" s="1" t="s">
        <v>99</v>
      </c>
      <c r="M2622" s="9">
        <v>44682.0</v>
      </c>
      <c r="N2622" s="9">
        <v>44682.0</v>
      </c>
      <c r="O2622" s="1"/>
      <c r="P2622" s="1">
        <v>8.33</v>
      </c>
      <c r="Q2622" s="1">
        <v>300000.0</v>
      </c>
      <c r="R2622" s="1">
        <v>300000.0</v>
      </c>
      <c r="S2622" s="10">
        <f t="shared" si="635"/>
        <v>44772</v>
      </c>
      <c r="V2622" s="5">
        <f t="shared" si="240"/>
        <v>24990</v>
      </c>
      <c r="W2622" s="11">
        <f t="shared" si="456"/>
        <v>29488.2</v>
      </c>
      <c r="Z2622" s="5">
        <f t="shared" si="3"/>
        <v>18742.5</v>
      </c>
      <c r="AC2622" s="1" t="str">
        <f t="shared" si="636"/>
        <v>C</v>
      </c>
      <c r="AD2622" s="12" t="s">
        <v>46</v>
      </c>
      <c r="AE2622" s="12" t="s">
        <v>46</v>
      </c>
      <c r="AF2622" s="12" t="s">
        <v>46</v>
      </c>
      <c r="AG2622" s="12"/>
      <c r="AH2622" s="12"/>
      <c r="AI2622" s="12"/>
    </row>
    <row r="2623">
      <c r="A2623" s="1" t="s">
        <v>3753</v>
      </c>
      <c r="B2623" s="13"/>
      <c r="C2623" s="1" t="s">
        <v>36</v>
      </c>
      <c r="D2623" s="1" t="s">
        <v>102</v>
      </c>
      <c r="E2623" s="1" t="s">
        <v>212</v>
      </c>
      <c r="F2623" s="1" t="s">
        <v>1079</v>
      </c>
      <c r="G2623" s="1" t="s">
        <v>354</v>
      </c>
      <c r="H2623" s="1" t="s">
        <v>355</v>
      </c>
      <c r="I2623" s="1" t="s">
        <v>123</v>
      </c>
      <c r="J2623" s="1"/>
      <c r="K2623" s="1" t="s">
        <v>3754</v>
      </c>
      <c r="L2623" s="1" t="s">
        <v>99</v>
      </c>
      <c r="M2623" s="9">
        <v>44682.0</v>
      </c>
      <c r="N2623" s="9">
        <v>44682.0</v>
      </c>
      <c r="O2623" s="1"/>
      <c r="P2623" s="1">
        <v>8.33</v>
      </c>
      <c r="Q2623" s="1">
        <v>300000.0</v>
      </c>
      <c r="R2623" s="1">
        <v>300000.0</v>
      </c>
      <c r="S2623" s="10">
        <f t="shared" si="635"/>
        <v>44772</v>
      </c>
      <c r="V2623" s="5">
        <f t="shared" si="240"/>
        <v>24990</v>
      </c>
      <c r="W2623" s="11">
        <f t="shared" si="456"/>
        <v>29488.2</v>
      </c>
      <c r="Z2623" s="5">
        <f t="shared" si="3"/>
        <v>18742.5</v>
      </c>
      <c r="AC2623" s="1" t="str">
        <f t="shared" si="636"/>
        <v>C</v>
      </c>
      <c r="AD2623" s="12" t="s">
        <v>46</v>
      </c>
      <c r="AE2623" s="12" t="s">
        <v>46</v>
      </c>
      <c r="AF2623" s="12" t="s">
        <v>46</v>
      </c>
      <c r="AG2623" s="12"/>
      <c r="AH2623" s="12"/>
      <c r="AI2623" s="12"/>
    </row>
    <row r="2624">
      <c r="A2624" s="1" t="s">
        <v>3753</v>
      </c>
      <c r="B2624" s="13"/>
      <c r="C2624" s="1" t="s">
        <v>36</v>
      </c>
      <c r="D2624" s="1" t="s">
        <v>102</v>
      </c>
      <c r="E2624" s="1" t="s">
        <v>212</v>
      </c>
      <c r="F2624" s="1" t="s">
        <v>1079</v>
      </c>
      <c r="G2624" s="1" t="s">
        <v>354</v>
      </c>
      <c r="H2624" s="1" t="s">
        <v>355</v>
      </c>
      <c r="I2624" s="1" t="s">
        <v>123</v>
      </c>
      <c r="J2624" s="1"/>
      <c r="K2624" s="1" t="s">
        <v>3754</v>
      </c>
      <c r="L2624" s="1" t="s">
        <v>99</v>
      </c>
      <c r="M2624" s="9">
        <v>44682.0</v>
      </c>
      <c r="N2624" s="9">
        <v>44682.0</v>
      </c>
      <c r="O2624" s="1"/>
      <c r="P2624" s="1">
        <v>8.33</v>
      </c>
      <c r="Q2624" s="1">
        <v>300000.0</v>
      </c>
      <c r="R2624" s="1">
        <v>300000.0</v>
      </c>
      <c r="S2624" s="10">
        <f t="shared" si="635"/>
        <v>44772</v>
      </c>
      <c r="V2624" s="5">
        <f t="shared" si="240"/>
        <v>24990</v>
      </c>
      <c r="W2624" s="11">
        <f t="shared" si="456"/>
        <v>29488.2</v>
      </c>
      <c r="X2624" s="1"/>
      <c r="Y2624" s="1"/>
      <c r="Z2624" s="5">
        <f t="shared" si="3"/>
        <v>18742.5</v>
      </c>
      <c r="AB2624" s="1"/>
      <c r="AC2624" s="1" t="str">
        <f t="shared" si="636"/>
        <v>C</v>
      </c>
      <c r="AD2624" s="12" t="s">
        <v>46</v>
      </c>
      <c r="AE2624" s="12" t="s">
        <v>46</v>
      </c>
      <c r="AF2624" s="12" t="s">
        <v>46</v>
      </c>
      <c r="AG2624" s="12"/>
      <c r="AH2624" s="12"/>
      <c r="AI2624" s="12"/>
    </row>
    <row r="2625">
      <c r="A2625" s="1" t="s">
        <v>3753</v>
      </c>
      <c r="B2625" s="13"/>
      <c r="C2625" s="1" t="s">
        <v>36</v>
      </c>
      <c r="D2625" s="1" t="s">
        <v>102</v>
      </c>
      <c r="E2625" s="1" t="s">
        <v>212</v>
      </c>
      <c r="F2625" s="1" t="s">
        <v>2508</v>
      </c>
      <c r="G2625" s="1" t="s">
        <v>354</v>
      </c>
      <c r="H2625" s="1" t="s">
        <v>355</v>
      </c>
      <c r="I2625" s="1" t="s">
        <v>123</v>
      </c>
      <c r="J2625" s="1"/>
      <c r="K2625" s="1" t="s">
        <v>3754</v>
      </c>
      <c r="L2625" s="1" t="s">
        <v>99</v>
      </c>
      <c r="M2625" s="9">
        <v>44682.0</v>
      </c>
      <c r="N2625" s="9">
        <v>44682.0</v>
      </c>
      <c r="O2625" s="1"/>
      <c r="P2625" s="1">
        <v>8.33</v>
      </c>
      <c r="Q2625" s="1">
        <v>300000.0</v>
      </c>
      <c r="R2625" s="1">
        <v>300000.0</v>
      </c>
      <c r="S2625" s="10">
        <f t="shared" si="635"/>
        <v>44772</v>
      </c>
      <c r="V2625" s="5">
        <f t="shared" si="240"/>
        <v>24990</v>
      </c>
      <c r="W2625" s="11">
        <f t="shared" si="456"/>
        <v>29488.2</v>
      </c>
      <c r="X2625" s="1"/>
      <c r="Y2625" s="1"/>
      <c r="Z2625" s="5">
        <f t="shared" si="3"/>
        <v>18742.5</v>
      </c>
      <c r="AA2625" s="1"/>
      <c r="AB2625" s="1"/>
      <c r="AC2625" s="1" t="s">
        <v>45</v>
      </c>
      <c r="AD2625" s="12" t="s">
        <v>46</v>
      </c>
      <c r="AE2625" s="12" t="s">
        <v>46</v>
      </c>
      <c r="AF2625" s="12" t="s">
        <v>46</v>
      </c>
      <c r="AG2625" s="12"/>
      <c r="AH2625" s="12"/>
      <c r="AI2625" s="12"/>
    </row>
    <row r="2626">
      <c r="A2626" s="1" t="s">
        <v>3753</v>
      </c>
      <c r="B2626" s="13"/>
      <c r="C2626" s="1" t="s">
        <v>36</v>
      </c>
      <c r="D2626" s="1" t="s">
        <v>102</v>
      </c>
      <c r="E2626" s="1" t="s">
        <v>212</v>
      </c>
      <c r="F2626" s="1" t="s">
        <v>1079</v>
      </c>
      <c r="G2626" s="1" t="s">
        <v>354</v>
      </c>
      <c r="H2626" s="1" t="s">
        <v>355</v>
      </c>
      <c r="I2626" s="1" t="s">
        <v>123</v>
      </c>
      <c r="J2626" s="1"/>
      <c r="K2626" s="1" t="s">
        <v>3754</v>
      </c>
      <c r="L2626" s="1" t="s">
        <v>99</v>
      </c>
      <c r="M2626" s="9">
        <v>44682.0</v>
      </c>
      <c r="N2626" s="9">
        <v>45177.0</v>
      </c>
      <c r="O2626" s="1"/>
      <c r="P2626" s="1">
        <v>8.33</v>
      </c>
      <c r="Q2626" s="1">
        <v>636000.0</v>
      </c>
      <c r="R2626" s="1">
        <v>300000.0</v>
      </c>
      <c r="S2626" s="10">
        <f t="shared" si="635"/>
        <v>45267</v>
      </c>
      <c r="V2626" s="5">
        <f t="shared" si="240"/>
        <v>24990</v>
      </c>
      <c r="W2626" s="11">
        <f t="shared" si="456"/>
        <v>29488.2</v>
      </c>
      <c r="Z2626" s="5">
        <f t="shared" si="3"/>
        <v>18742.5</v>
      </c>
      <c r="AC2626" s="1" t="str">
        <f t="shared" ref="AC2626:AC2632" si="637">IF(T2626="","C","O")</f>
        <v>C</v>
      </c>
      <c r="AD2626" s="12" t="s">
        <v>46</v>
      </c>
      <c r="AE2626" s="12" t="s">
        <v>47</v>
      </c>
      <c r="AF2626" s="12" t="s">
        <v>47</v>
      </c>
      <c r="AG2626" s="12"/>
      <c r="AH2626" s="12"/>
      <c r="AI2626" s="12"/>
    </row>
    <row r="2627">
      <c r="A2627" s="1" t="s">
        <v>3753</v>
      </c>
      <c r="B2627" s="13"/>
      <c r="C2627" s="1" t="s">
        <v>36</v>
      </c>
      <c r="D2627" s="1" t="s">
        <v>102</v>
      </c>
      <c r="E2627" s="1" t="s">
        <v>212</v>
      </c>
      <c r="F2627" s="1" t="s">
        <v>1079</v>
      </c>
      <c r="G2627" s="1" t="s">
        <v>354</v>
      </c>
      <c r="H2627" s="1" t="s">
        <v>355</v>
      </c>
      <c r="I2627" s="1" t="s">
        <v>123</v>
      </c>
      <c r="J2627" s="1"/>
      <c r="K2627" s="1" t="s">
        <v>3754</v>
      </c>
      <c r="L2627" s="1" t="s">
        <v>99</v>
      </c>
      <c r="M2627" s="9">
        <v>44682.0</v>
      </c>
      <c r="N2627" s="9">
        <v>44682.0</v>
      </c>
      <c r="O2627" s="1"/>
      <c r="P2627" s="1">
        <v>8.33</v>
      </c>
      <c r="Q2627" s="1">
        <v>1020000.0</v>
      </c>
      <c r="R2627" s="1">
        <v>300000.0</v>
      </c>
      <c r="S2627" s="10">
        <f t="shared" ref="S2627:S2632" si="638">N2627+30</f>
        <v>44712</v>
      </c>
      <c r="V2627" s="5">
        <f t="shared" si="240"/>
        <v>24990</v>
      </c>
      <c r="W2627" s="11">
        <f t="shared" si="456"/>
        <v>29488.2</v>
      </c>
      <c r="Z2627" s="5">
        <f t="shared" si="3"/>
        <v>18742.5</v>
      </c>
      <c r="AC2627" s="1" t="str">
        <f t="shared" si="637"/>
        <v>C</v>
      </c>
      <c r="AD2627" s="12" t="s">
        <v>46</v>
      </c>
      <c r="AE2627" s="12" t="s">
        <v>46</v>
      </c>
      <c r="AF2627" s="12" t="s">
        <v>46</v>
      </c>
      <c r="AG2627" s="12"/>
      <c r="AH2627" s="12"/>
      <c r="AI2627" s="12"/>
    </row>
    <row r="2628">
      <c r="A2628" s="1" t="s">
        <v>3753</v>
      </c>
      <c r="B2628" s="13"/>
      <c r="C2628" s="1" t="s">
        <v>36</v>
      </c>
      <c r="D2628" s="1" t="s">
        <v>102</v>
      </c>
      <c r="E2628" s="1" t="s">
        <v>212</v>
      </c>
      <c r="F2628" s="1" t="s">
        <v>1079</v>
      </c>
      <c r="G2628" s="1" t="s">
        <v>354</v>
      </c>
      <c r="H2628" s="1" t="s">
        <v>355</v>
      </c>
      <c r="I2628" s="1" t="s">
        <v>123</v>
      </c>
      <c r="J2628" s="1"/>
      <c r="K2628" s="1" t="s">
        <v>3754</v>
      </c>
      <c r="L2628" s="1" t="s">
        <v>99</v>
      </c>
      <c r="M2628" s="9">
        <v>44682.0</v>
      </c>
      <c r="N2628" s="9">
        <v>44682.0</v>
      </c>
      <c r="O2628" s="1"/>
      <c r="P2628" s="1">
        <v>8.33</v>
      </c>
      <c r="Q2628" s="1">
        <v>960000.0</v>
      </c>
      <c r="R2628" s="1">
        <v>300000.0</v>
      </c>
      <c r="S2628" s="10">
        <f t="shared" si="638"/>
        <v>44712</v>
      </c>
      <c r="V2628" s="5">
        <f t="shared" si="240"/>
        <v>24990</v>
      </c>
      <c r="W2628" s="11">
        <f t="shared" si="456"/>
        <v>29488.2</v>
      </c>
      <c r="Z2628" s="5">
        <f t="shared" si="3"/>
        <v>18742.5</v>
      </c>
      <c r="AC2628" s="1" t="str">
        <f t="shared" si="637"/>
        <v>C</v>
      </c>
      <c r="AD2628" s="12" t="s">
        <v>46</v>
      </c>
      <c r="AE2628" s="12" t="s">
        <v>46</v>
      </c>
      <c r="AF2628" s="12" t="s">
        <v>46</v>
      </c>
      <c r="AG2628" s="12"/>
      <c r="AH2628" s="12"/>
      <c r="AI2628" s="12"/>
    </row>
    <row r="2629">
      <c r="A2629" s="1" t="s">
        <v>3753</v>
      </c>
      <c r="B2629" s="13"/>
      <c r="C2629" s="1" t="s">
        <v>36</v>
      </c>
      <c r="D2629" s="1" t="s">
        <v>102</v>
      </c>
      <c r="E2629" s="1" t="s">
        <v>212</v>
      </c>
      <c r="F2629" s="1" t="s">
        <v>1079</v>
      </c>
      <c r="G2629" s="1" t="s">
        <v>354</v>
      </c>
      <c r="H2629" s="1" t="s">
        <v>355</v>
      </c>
      <c r="I2629" s="1" t="s">
        <v>123</v>
      </c>
      <c r="J2629" s="1"/>
      <c r="K2629" s="1" t="s">
        <v>3754</v>
      </c>
      <c r="L2629" s="1" t="s">
        <v>99</v>
      </c>
      <c r="M2629" s="9">
        <v>44682.0</v>
      </c>
      <c r="N2629" s="9">
        <v>44682.0</v>
      </c>
      <c r="O2629" s="1"/>
      <c r="P2629" s="1">
        <v>8.33</v>
      </c>
      <c r="Q2629" s="1">
        <v>900000.0</v>
      </c>
      <c r="R2629" s="1">
        <v>300000.0</v>
      </c>
      <c r="S2629" s="10">
        <f t="shared" si="638"/>
        <v>44712</v>
      </c>
      <c r="V2629" s="5">
        <f t="shared" si="240"/>
        <v>24990</v>
      </c>
      <c r="W2629" s="11">
        <f t="shared" si="456"/>
        <v>29488.2</v>
      </c>
      <c r="Z2629" s="5">
        <f t="shared" si="3"/>
        <v>18742.5</v>
      </c>
      <c r="AC2629" s="1" t="str">
        <f t="shared" si="637"/>
        <v>C</v>
      </c>
      <c r="AD2629" s="12" t="s">
        <v>46</v>
      </c>
      <c r="AE2629" s="12" t="s">
        <v>46</v>
      </c>
      <c r="AF2629" s="12" t="s">
        <v>46</v>
      </c>
      <c r="AG2629" s="12"/>
      <c r="AH2629" s="12"/>
      <c r="AI2629" s="12"/>
    </row>
    <row r="2630">
      <c r="A2630" s="1" t="s">
        <v>3753</v>
      </c>
      <c r="B2630" s="13"/>
      <c r="C2630" s="1" t="s">
        <v>36</v>
      </c>
      <c r="D2630" s="1" t="s">
        <v>102</v>
      </c>
      <c r="E2630" s="1" t="s">
        <v>212</v>
      </c>
      <c r="F2630" s="1" t="s">
        <v>1079</v>
      </c>
      <c r="G2630" s="1" t="s">
        <v>354</v>
      </c>
      <c r="H2630" s="1" t="s">
        <v>355</v>
      </c>
      <c r="I2630" s="1" t="s">
        <v>123</v>
      </c>
      <c r="J2630" s="1"/>
      <c r="K2630" s="1" t="s">
        <v>3754</v>
      </c>
      <c r="L2630" s="1" t="s">
        <v>99</v>
      </c>
      <c r="M2630" s="9">
        <v>44682.0</v>
      </c>
      <c r="N2630" s="9">
        <v>44682.0</v>
      </c>
      <c r="O2630" s="1"/>
      <c r="P2630" s="1">
        <v>8.33</v>
      </c>
      <c r="Q2630" s="1">
        <v>276600.0</v>
      </c>
      <c r="R2630" s="1">
        <v>300000.0</v>
      </c>
      <c r="S2630" s="10">
        <f t="shared" si="638"/>
        <v>44712</v>
      </c>
      <c r="V2630" s="5">
        <f t="shared" si="240"/>
        <v>24990</v>
      </c>
      <c r="W2630" s="11">
        <f t="shared" si="456"/>
        <v>29488.2</v>
      </c>
      <c r="Z2630" s="5">
        <f t="shared" si="3"/>
        <v>18742.5</v>
      </c>
      <c r="AC2630" s="1" t="str">
        <f t="shared" si="637"/>
        <v>C</v>
      </c>
      <c r="AD2630" s="12" t="s">
        <v>46</v>
      </c>
      <c r="AE2630" s="12" t="s">
        <v>46</v>
      </c>
      <c r="AF2630" s="12" t="s">
        <v>46</v>
      </c>
      <c r="AG2630" s="12"/>
      <c r="AH2630" s="12"/>
      <c r="AI2630" s="12"/>
    </row>
    <row r="2631">
      <c r="A2631" s="1" t="s">
        <v>3753</v>
      </c>
      <c r="B2631" s="13"/>
      <c r="C2631" s="1" t="s">
        <v>36</v>
      </c>
      <c r="D2631" s="1" t="s">
        <v>102</v>
      </c>
      <c r="E2631" s="1" t="s">
        <v>212</v>
      </c>
      <c r="F2631" s="1" t="s">
        <v>1079</v>
      </c>
      <c r="G2631" s="1" t="s">
        <v>354</v>
      </c>
      <c r="H2631" s="1" t="s">
        <v>355</v>
      </c>
      <c r="I2631" s="1" t="s">
        <v>123</v>
      </c>
      <c r="J2631" s="1"/>
      <c r="K2631" s="1" t="s">
        <v>3754</v>
      </c>
      <c r="L2631" s="1" t="s">
        <v>99</v>
      </c>
      <c r="M2631" s="9">
        <v>44682.0</v>
      </c>
      <c r="N2631" s="9">
        <v>44682.0</v>
      </c>
      <c r="O2631" s="1"/>
      <c r="P2631" s="1">
        <v>8.33</v>
      </c>
      <c r="Q2631" s="1">
        <v>228000.0</v>
      </c>
      <c r="R2631" s="1">
        <v>300000.0</v>
      </c>
      <c r="S2631" s="10">
        <f t="shared" si="638"/>
        <v>44712</v>
      </c>
      <c r="V2631" s="5">
        <f t="shared" si="240"/>
        <v>24990</v>
      </c>
      <c r="W2631" s="11">
        <f t="shared" si="456"/>
        <v>29488.2</v>
      </c>
      <c r="Z2631" s="5">
        <f t="shared" si="3"/>
        <v>18742.5</v>
      </c>
      <c r="AC2631" s="1" t="str">
        <f t="shared" si="637"/>
        <v>C</v>
      </c>
      <c r="AD2631" s="12" t="s">
        <v>46</v>
      </c>
      <c r="AE2631" s="12" t="s">
        <v>46</v>
      </c>
      <c r="AF2631" s="12" t="s">
        <v>46</v>
      </c>
      <c r="AG2631" s="12"/>
      <c r="AH2631" s="12"/>
      <c r="AI2631" s="12"/>
    </row>
    <row r="2632">
      <c r="A2632" s="1" t="s">
        <v>3753</v>
      </c>
      <c r="B2632" s="13"/>
      <c r="C2632" s="1" t="s">
        <v>36</v>
      </c>
      <c r="D2632" s="1" t="s">
        <v>102</v>
      </c>
      <c r="E2632" s="1" t="s">
        <v>212</v>
      </c>
      <c r="F2632" s="1" t="s">
        <v>1079</v>
      </c>
      <c r="G2632" s="1" t="s">
        <v>354</v>
      </c>
      <c r="H2632" s="1" t="s">
        <v>355</v>
      </c>
      <c r="I2632" s="1" t="s">
        <v>123</v>
      </c>
      <c r="J2632" s="1"/>
      <c r="K2632" s="1" t="s">
        <v>3754</v>
      </c>
      <c r="L2632" s="1" t="s">
        <v>99</v>
      </c>
      <c r="M2632" s="9">
        <v>44682.0</v>
      </c>
      <c r="N2632" s="9">
        <v>44682.0</v>
      </c>
      <c r="O2632" s="1"/>
      <c r="P2632" s="1">
        <v>8.33</v>
      </c>
      <c r="Q2632" s="1">
        <v>222000.0</v>
      </c>
      <c r="R2632" s="1">
        <v>300000.0</v>
      </c>
      <c r="S2632" s="10">
        <f t="shared" si="638"/>
        <v>44712</v>
      </c>
      <c r="V2632" s="5">
        <f t="shared" si="240"/>
        <v>24990</v>
      </c>
      <c r="W2632" s="11">
        <f t="shared" si="456"/>
        <v>29488.2</v>
      </c>
      <c r="Z2632" s="5">
        <f t="shared" si="3"/>
        <v>18742.5</v>
      </c>
      <c r="AC2632" s="1" t="str">
        <f t="shared" si="637"/>
        <v>C</v>
      </c>
      <c r="AD2632" s="12" t="s">
        <v>46</v>
      </c>
      <c r="AE2632" s="12" t="s">
        <v>46</v>
      </c>
      <c r="AF2632" s="12" t="s">
        <v>46</v>
      </c>
      <c r="AG2632" s="12"/>
      <c r="AH2632" s="12"/>
      <c r="AI2632" s="12"/>
    </row>
    <row r="2633">
      <c r="A2633" s="1" t="s">
        <v>3762</v>
      </c>
      <c r="B2633" s="13"/>
      <c r="C2633" s="1" t="s">
        <v>1040</v>
      </c>
      <c r="D2633" s="1" t="s">
        <v>102</v>
      </c>
      <c r="E2633" s="1" t="s">
        <v>212</v>
      </c>
      <c r="F2633" s="1" t="s">
        <v>611</v>
      </c>
      <c r="G2633" s="1" t="s">
        <v>196</v>
      </c>
      <c r="H2633" s="1" t="s">
        <v>197</v>
      </c>
      <c r="I2633" s="1" t="s">
        <v>42</v>
      </c>
      <c r="J2633" s="1"/>
      <c r="K2633" s="1" t="s">
        <v>3763</v>
      </c>
      <c r="L2633" s="1" t="s">
        <v>347</v>
      </c>
      <c r="M2633" s="9">
        <v>44742.0</v>
      </c>
      <c r="N2633" s="14">
        <v>44910.0</v>
      </c>
      <c r="O2633" s="1"/>
      <c r="P2633" s="1">
        <v>8.33</v>
      </c>
      <c r="Q2633" s="1">
        <v>1200000.0</v>
      </c>
      <c r="R2633" s="1">
        <v>300000.0</v>
      </c>
      <c r="S2633" s="15">
        <f t="shared" ref="S2633:S2635" si="639">N2633+90</f>
        <v>45000</v>
      </c>
      <c r="V2633" s="5">
        <f t="shared" si="240"/>
        <v>24990</v>
      </c>
      <c r="W2633" s="11">
        <f t="shared" si="456"/>
        <v>29488.2</v>
      </c>
      <c r="Z2633" s="5">
        <f t="shared" si="3"/>
        <v>18742.5</v>
      </c>
      <c r="AB2633" s="1"/>
      <c r="AC2633" s="1" t="s">
        <v>45</v>
      </c>
      <c r="AD2633" s="12" t="s">
        <v>46</v>
      </c>
      <c r="AE2633" s="12" t="s">
        <v>46</v>
      </c>
      <c r="AF2633" s="12" t="s">
        <v>46</v>
      </c>
      <c r="AG2633" s="12"/>
      <c r="AH2633" s="12"/>
      <c r="AI2633" s="12"/>
    </row>
    <row r="2634">
      <c r="A2634" s="1" t="s">
        <v>3762</v>
      </c>
      <c r="B2634" s="13"/>
      <c r="C2634" s="1" t="s">
        <v>1040</v>
      </c>
      <c r="D2634" s="1" t="s">
        <v>102</v>
      </c>
      <c r="E2634" s="1" t="s">
        <v>212</v>
      </c>
      <c r="F2634" s="1" t="s">
        <v>611</v>
      </c>
      <c r="G2634" s="1" t="s">
        <v>196</v>
      </c>
      <c r="H2634" s="1" t="s">
        <v>197</v>
      </c>
      <c r="I2634" s="1" t="s">
        <v>42</v>
      </c>
      <c r="J2634" s="1"/>
      <c r="K2634" s="1" t="s">
        <v>3763</v>
      </c>
      <c r="L2634" s="1" t="s">
        <v>347</v>
      </c>
      <c r="M2634" s="9">
        <v>44742.0</v>
      </c>
      <c r="N2634" s="14">
        <v>44849.0</v>
      </c>
      <c r="O2634" s="1"/>
      <c r="P2634" s="1">
        <v>8.33</v>
      </c>
      <c r="Q2634" s="1">
        <v>600000.0</v>
      </c>
      <c r="R2634" s="1">
        <v>300000.0</v>
      </c>
      <c r="S2634" s="15">
        <f t="shared" si="639"/>
        <v>44939</v>
      </c>
      <c r="V2634" s="5">
        <f t="shared" si="240"/>
        <v>24990</v>
      </c>
      <c r="W2634" s="11">
        <f t="shared" si="456"/>
        <v>29488.2</v>
      </c>
      <c r="Z2634" s="5">
        <f t="shared" si="3"/>
        <v>18742.5</v>
      </c>
      <c r="AB2634" s="1"/>
      <c r="AC2634" s="1" t="s">
        <v>45</v>
      </c>
      <c r="AD2634" s="12" t="s">
        <v>46</v>
      </c>
      <c r="AE2634" s="12" t="s">
        <v>46</v>
      </c>
      <c r="AF2634" s="12" t="s">
        <v>46</v>
      </c>
      <c r="AG2634" s="12"/>
      <c r="AH2634" s="12"/>
      <c r="AI2634" s="12"/>
    </row>
    <row r="2635">
      <c r="A2635" s="1" t="s">
        <v>3762</v>
      </c>
      <c r="B2635" s="13"/>
      <c r="C2635" s="1" t="s">
        <v>1040</v>
      </c>
      <c r="D2635" s="1" t="s">
        <v>102</v>
      </c>
      <c r="E2635" s="1" t="s">
        <v>212</v>
      </c>
      <c r="F2635" s="1" t="s">
        <v>611</v>
      </c>
      <c r="G2635" s="1" t="s">
        <v>196</v>
      </c>
      <c r="H2635" s="1" t="s">
        <v>197</v>
      </c>
      <c r="I2635" s="1" t="s">
        <v>42</v>
      </c>
      <c r="J2635" s="1"/>
      <c r="K2635" s="1" t="s">
        <v>3763</v>
      </c>
      <c r="L2635" s="1" t="s">
        <v>347</v>
      </c>
      <c r="M2635" s="9">
        <v>44742.0</v>
      </c>
      <c r="N2635" s="9">
        <v>45015.0</v>
      </c>
      <c r="O2635" s="1"/>
      <c r="P2635" s="1">
        <v>8.33</v>
      </c>
      <c r="Q2635" s="1">
        <v>600000.0</v>
      </c>
      <c r="R2635" s="1">
        <v>300000.0</v>
      </c>
      <c r="S2635" s="10">
        <f t="shared" si="639"/>
        <v>45105</v>
      </c>
      <c r="V2635" s="5">
        <f t="shared" si="240"/>
        <v>24990</v>
      </c>
      <c r="W2635" s="11">
        <f t="shared" si="456"/>
        <v>29488.2</v>
      </c>
      <c r="Z2635" s="5">
        <f t="shared" si="3"/>
        <v>18742.5</v>
      </c>
      <c r="AB2635" s="1"/>
      <c r="AC2635" s="1" t="s">
        <v>45</v>
      </c>
      <c r="AD2635" s="12" t="s">
        <v>46</v>
      </c>
      <c r="AE2635" s="12" t="s">
        <v>46</v>
      </c>
      <c r="AF2635" s="12" t="s">
        <v>47</v>
      </c>
      <c r="AG2635" s="12"/>
      <c r="AH2635" s="12"/>
      <c r="AI2635" s="12"/>
    </row>
    <row r="2636">
      <c r="A2636" s="1" t="s">
        <v>3764</v>
      </c>
      <c r="B2636" s="13"/>
      <c r="C2636" s="1" t="s">
        <v>95</v>
      </c>
      <c r="D2636" s="1" t="s">
        <v>50</v>
      </c>
      <c r="E2636" s="1" t="s">
        <v>113</v>
      </c>
      <c r="F2636" s="1" t="s">
        <v>634</v>
      </c>
      <c r="G2636" s="1" t="s">
        <v>152</v>
      </c>
      <c r="H2636" s="1" t="s">
        <v>153</v>
      </c>
      <c r="I2636" s="1" t="s">
        <v>292</v>
      </c>
      <c r="J2636" s="1"/>
      <c r="K2636" s="1" t="s">
        <v>3765</v>
      </c>
      <c r="L2636" s="1" t="s">
        <v>150</v>
      </c>
      <c r="M2636" s="9">
        <v>44656.0</v>
      </c>
      <c r="N2636" s="9">
        <v>44685.0</v>
      </c>
      <c r="O2636" s="1"/>
      <c r="P2636" s="1">
        <v>7.0</v>
      </c>
      <c r="Q2636" s="1">
        <v>200000.0</v>
      </c>
      <c r="R2636" s="1">
        <v>240000.0</v>
      </c>
      <c r="S2636" s="9">
        <v>44658.0</v>
      </c>
      <c r="T2636" s="9">
        <v>44658.0</v>
      </c>
      <c r="U2636" s="1" t="s">
        <v>3766</v>
      </c>
      <c r="V2636" s="5">
        <f t="shared" si="240"/>
        <v>16800</v>
      </c>
      <c r="W2636" s="11">
        <f t="shared" si="456"/>
        <v>19824</v>
      </c>
      <c r="X2636" s="9"/>
      <c r="Y2636" s="1"/>
      <c r="Z2636" s="5">
        <f t="shared" si="3"/>
        <v>12600</v>
      </c>
      <c r="AB2636" s="1"/>
      <c r="AC2636" s="1" t="s">
        <v>162</v>
      </c>
      <c r="AD2636" s="12" t="s">
        <v>46</v>
      </c>
      <c r="AE2636" s="12" t="s">
        <v>46</v>
      </c>
      <c r="AF2636" s="12" t="s">
        <v>46</v>
      </c>
      <c r="AG2636" s="12" t="s">
        <v>46</v>
      </c>
      <c r="AH2636" s="12"/>
      <c r="AI2636" s="12"/>
    </row>
    <row r="2637">
      <c r="A2637" s="1" t="s">
        <v>3764</v>
      </c>
      <c r="B2637" s="13"/>
      <c r="C2637" s="1" t="s">
        <v>95</v>
      </c>
      <c r="D2637" s="1" t="s">
        <v>50</v>
      </c>
      <c r="E2637" s="1" t="s">
        <v>113</v>
      </c>
      <c r="F2637" s="1" t="s">
        <v>634</v>
      </c>
      <c r="G2637" s="1" t="s">
        <v>152</v>
      </c>
      <c r="H2637" s="1" t="s">
        <v>153</v>
      </c>
      <c r="I2637" s="1" t="s">
        <v>292</v>
      </c>
      <c r="J2637" s="1"/>
      <c r="K2637" s="1" t="s">
        <v>3765</v>
      </c>
      <c r="L2637" s="1" t="s">
        <v>150</v>
      </c>
      <c r="M2637" s="9">
        <v>44656.0</v>
      </c>
      <c r="N2637" s="9">
        <v>44685.0</v>
      </c>
      <c r="O2637" s="1"/>
      <c r="P2637" s="1">
        <v>7.0</v>
      </c>
      <c r="Q2637" s="1">
        <v>200000.0</v>
      </c>
      <c r="R2637" s="1">
        <v>660000.0</v>
      </c>
      <c r="S2637" s="9">
        <v>44697.0</v>
      </c>
      <c r="T2637" s="9">
        <v>44697.0</v>
      </c>
      <c r="U2637" s="1" t="s">
        <v>3767</v>
      </c>
      <c r="V2637" s="5">
        <f t="shared" si="240"/>
        <v>46200</v>
      </c>
      <c r="W2637" s="11">
        <f t="shared" si="456"/>
        <v>54516</v>
      </c>
      <c r="X2637" s="9"/>
      <c r="Y2637" s="1"/>
      <c r="Z2637" s="5">
        <f t="shared" si="3"/>
        <v>34650</v>
      </c>
      <c r="AB2637" s="1"/>
      <c r="AC2637" s="1" t="s">
        <v>162</v>
      </c>
      <c r="AD2637" s="12" t="s">
        <v>46</v>
      </c>
      <c r="AE2637" s="12" t="s">
        <v>46</v>
      </c>
      <c r="AF2637" s="12" t="s">
        <v>46</v>
      </c>
      <c r="AG2637" s="12" t="s">
        <v>46</v>
      </c>
      <c r="AH2637" s="12"/>
      <c r="AI2637" s="12"/>
    </row>
    <row r="2638">
      <c r="A2638" s="1" t="s">
        <v>3768</v>
      </c>
      <c r="B2638" s="13"/>
      <c r="C2638" s="1" t="s">
        <v>36</v>
      </c>
      <c r="D2638" s="1" t="s">
        <v>76</v>
      </c>
      <c r="E2638" s="1" t="s">
        <v>82</v>
      </c>
      <c r="F2638" s="1" t="s">
        <v>800</v>
      </c>
      <c r="G2638" s="1" t="s">
        <v>221</v>
      </c>
      <c r="H2638" s="1" t="s">
        <v>222</v>
      </c>
      <c r="I2638" s="1" t="s">
        <v>187</v>
      </c>
      <c r="J2638" s="1"/>
      <c r="K2638" s="1" t="s">
        <v>3769</v>
      </c>
      <c r="L2638" s="1" t="s">
        <v>143</v>
      </c>
      <c r="M2638" s="9">
        <v>44819.0</v>
      </c>
      <c r="N2638" s="9">
        <v>44812.0</v>
      </c>
      <c r="O2638" s="1"/>
      <c r="P2638" s="1">
        <v>8.33</v>
      </c>
      <c r="Q2638" s="1">
        <v>180000.0</v>
      </c>
      <c r="R2638" s="1">
        <v>300000.0</v>
      </c>
      <c r="S2638" s="10">
        <f>N2638+90</f>
        <v>44902</v>
      </c>
      <c r="V2638" s="5">
        <f t="shared" si="240"/>
        <v>24990</v>
      </c>
      <c r="W2638" s="11">
        <f t="shared" si="456"/>
        <v>29488.2</v>
      </c>
      <c r="Z2638" s="5">
        <f t="shared" si="3"/>
        <v>18742.5</v>
      </c>
      <c r="AB2638" s="1"/>
      <c r="AC2638" s="1" t="str">
        <f>IF(T2638="","C","O")</f>
        <v>C</v>
      </c>
      <c r="AD2638" s="12" t="s">
        <v>46</v>
      </c>
      <c r="AE2638" s="12" t="s">
        <v>46</v>
      </c>
      <c r="AF2638" s="12" t="s">
        <v>46</v>
      </c>
      <c r="AG2638" s="12"/>
      <c r="AH2638" s="12"/>
      <c r="AI2638" s="12"/>
    </row>
    <row r="2639">
      <c r="A2639" s="1" t="s">
        <v>3770</v>
      </c>
      <c r="B2639" s="13"/>
      <c r="C2639" s="1" t="s">
        <v>36</v>
      </c>
      <c r="D2639" s="1" t="s">
        <v>102</v>
      </c>
      <c r="E2639" s="1" t="s">
        <v>38</v>
      </c>
      <c r="F2639" s="1" t="s">
        <v>1001</v>
      </c>
      <c r="G2639" s="1" t="s">
        <v>221</v>
      </c>
      <c r="H2639" s="1" t="s">
        <v>222</v>
      </c>
      <c r="I2639" s="1" t="s">
        <v>86</v>
      </c>
      <c r="J2639" s="1"/>
      <c r="K2639" s="1" t="s">
        <v>3771</v>
      </c>
      <c r="L2639" s="1" t="s">
        <v>143</v>
      </c>
      <c r="M2639" s="14">
        <v>45251.0</v>
      </c>
      <c r="N2639" s="14">
        <v>45251.0</v>
      </c>
      <c r="O2639" s="9">
        <v>45690.0</v>
      </c>
      <c r="P2639" s="1">
        <v>7.5</v>
      </c>
      <c r="Q2639" s="1">
        <v>500000.0</v>
      </c>
      <c r="R2639" s="1">
        <v>309300.0</v>
      </c>
      <c r="S2639" s="9">
        <v>45078.0</v>
      </c>
      <c r="T2639" s="9">
        <v>45100.0</v>
      </c>
      <c r="U2639" s="1" t="s">
        <v>3772</v>
      </c>
      <c r="V2639" s="5">
        <f t="shared" si="240"/>
        <v>23197.5</v>
      </c>
      <c r="W2639" s="11">
        <f t="shared" si="456"/>
        <v>27373.05</v>
      </c>
      <c r="X2639" s="9">
        <v>45108.0</v>
      </c>
      <c r="Y2639" s="5">
        <f t="shared" ref="Y2639:Y2640" si="640">W2639-(V2639*10%)</f>
        <v>25053.3</v>
      </c>
      <c r="Z2639" s="5">
        <f t="shared" si="3"/>
        <v>17398.125</v>
      </c>
      <c r="AA2639" s="9">
        <v>45112.0</v>
      </c>
      <c r="AB2639" s="1" t="s">
        <v>3772</v>
      </c>
      <c r="AC2639" s="1" t="s">
        <v>55</v>
      </c>
      <c r="AD2639" s="12" t="s">
        <v>47</v>
      </c>
      <c r="AE2639" s="12" t="s">
        <v>47</v>
      </c>
      <c r="AF2639" s="12" t="s">
        <v>47</v>
      </c>
      <c r="AG2639" s="12" t="s">
        <v>47</v>
      </c>
      <c r="AH2639" s="12" t="s">
        <v>47</v>
      </c>
      <c r="AI2639" s="12" t="s">
        <v>47</v>
      </c>
    </row>
    <row r="2640">
      <c r="A2640" s="1" t="s">
        <v>3773</v>
      </c>
      <c r="B2640" s="13"/>
      <c r="C2640" s="1" t="s">
        <v>36</v>
      </c>
      <c r="D2640" s="1" t="s">
        <v>37</v>
      </c>
      <c r="E2640" s="1" t="s">
        <v>113</v>
      </c>
      <c r="F2640" s="1" t="s">
        <v>497</v>
      </c>
      <c r="G2640" s="1" t="s">
        <v>152</v>
      </c>
      <c r="H2640" s="1" t="s">
        <v>317</v>
      </c>
      <c r="I2640" s="1" t="s">
        <v>3774</v>
      </c>
      <c r="J2640" s="1"/>
      <c r="K2640" s="1" t="s">
        <v>3775</v>
      </c>
      <c r="L2640" s="1" t="s">
        <v>53</v>
      </c>
      <c r="M2640" s="9">
        <v>44742.0</v>
      </c>
      <c r="N2640" s="9">
        <v>44830.0</v>
      </c>
      <c r="O2640" s="1"/>
      <c r="P2640" s="1">
        <v>8.33</v>
      </c>
      <c r="Q2640" s="1">
        <v>450000.0</v>
      </c>
      <c r="R2640" s="1">
        <v>500000.0</v>
      </c>
      <c r="S2640" s="9">
        <v>44823.0</v>
      </c>
      <c r="T2640" s="9">
        <v>44830.0</v>
      </c>
      <c r="U2640" s="1" t="s">
        <v>3776</v>
      </c>
      <c r="V2640" s="5">
        <f t="shared" si="240"/>
        <v>41650</v>
      </c>
      <c r="W2640" s="11">
        <f t="shared" si="456"/>
        <v>49147</v>
      </c>
      <c r="X2640" s="14">
        <v>44853.0</v>
      </c>
      <c r="Y2640" s="5">
        <f t="shared" si="640"/>
        <v>44982</v>
      </c>
      <c r="Z2640" s="5">
        <f t="shared" si="3"/>
        <v>31237.5</v>
      </c>
      <c r="AA2640" s="14">
        <v>44857.0</v>
      </c>
      <c r="AB2640" s="1" t="s">
        <v>3776</v>
      </c>
      <c r="AC2640" s="1" t="s">
        <v>55</v>
      </c>
      <c r="AD2640" s="12" t="s">
        <v>46</v>
      </c>
      <c r="AE2640" s="12" t="s">
        <v>46</v>
      </c>
      <c r="AF2640" s="12" t="s">
        <v>46</v>
      </c>
      <c r="AG2640" s="12" t="s">
        <v>46</v>
      </c>
      <c r="AH2640" s="12" t="s">
        <v>46</v>
      </c>
      <c r="AI2640" s="12" t="s">
        <v>46</v>
      </c>
    </row>
    <row r="2641">
      <c r="A2641" s="1" t="s">
        <v>3777</v>
      </c>
      <c r="B2641" s="13"/>
      <c r="C2641" s="1" t="s">
        <v>36</v>
      </c>
      <c r="D2641" s="1" t="s">
        <v>50</v>
      </c>
      <c r="E2641" s="1" t="s">
        <v>77</v>
      </c>
      <c r="F2641" s="1" t="s">
        <v>490</v>
      </c>
      <c r="G2641" s="1" t="s">
        <v>40</v>
      </c>
      <c r="H2641" s="1" t="s">
        <v>41</v>
      </c>
      <c r="I2641" s="1" t="s">
        <v>42</v>
      </c>
      <c r="J2641" s="1"/>
      <c r="K2641" s="1" t="s">
        <v>3778</v>
      </c>
      <c r="L2641" s="1" t="s">
        <v>53</v>
      </c>
      <c r="M2641" s="9">
        <v>44937.0</v>
      </c>
      <c r="N2641" s="9">
        <v>44939.0</v>
      </c>
      <c r="O2641" s="1"/>
      <c r="P2641" s="1">
        <v>8.33</v>
      </c>
      <c r="Q2641" s="1">
        <v>300000.0</v>
      </c>
      <c r="R2641" s="1">
        <v>300000.0</v>
      </c>
      <c r="S2641" s="10">
        <f t="shared" ref="S2641:S2643" si="641">N2641+90</f>
        <v>45029</v>
      </c>
      <c r="V2641" s="5">
        <f t="shared" si="240"/>
        <v>24990</v>
      </c>
      <c r="W2641" s="11">
        <f t="shared" si="456"/>
        <v>29488.2</v>
      </c>
      <c r="Z2641" s="5">
        <f t="shared" si="3"/>
        <v>18742.5</v>
      </c>
      <c r="AB2641" s="1"/>
      <c r="AC2641" s="1" t="s">
        <v>45</v>
      </c>
      <c r="AD2641" s="12" t="s">
        <v>46</v>
      </c>
      <c r="AE2641" s="12" t="s">
        <v>46</v>
      </c>
      <c r="AF2641" s="12" t="s">
        <v>47</v>
      </c>
      <c r="AG2641" s="12"/>
      <c r="AH2641" s="12"/>
      <c r="AI2641" s="12"/>
    </row>
    <row r="2642">
      <c r="A2642" s="1" t="s">
        <v>3777</v>
      </c>
      <c r="B2642" s="13"/>
      <c r="C2642" s="1" t="s">
        <v>36</v>
      </c>
      <c r="D2642" s="1" t="s">
        <v>50</v>
      </c>
      <c r="E2642" s="1" t="s">
        <v>77</v>
      </c>
      <c r="F2642" s="1" t="s">
        <v>490</v>
      </c>
      <c r="G2642" s="1" t="s">
        <v>40</v>
      </c>
      <c r="H2642" s="1" t="s">
        <v>41</v>
      </c>
      <c r="I2642" s="1" t="s">
        <v>42</v>
      </c>
      <c r="J2642" s="1"/>
      <c r="K2642" s="1" t="s">
        <v>3778</v>
      </c>
      <c r="L2642" s="1" t="s">
        <v>53</v>
      </c>
      <c r="M2642" s="9">
        <v>44937.0</v>
      </c>
      <c r="N2642" s="9">
        <v>44947.0</v>
      </c>
      <c r="O2642" s="1"/>
      <c r="P2642" s="1">
        <v>8.33</v>
      </c>
      <c r="Q2642" s="1">
        <v>300000.0</v>
      </c>
      <c r="R2642" s="1">
        <v>300000.0</v>
      </c>
      <c r="S2642" s="10">
        <f t="shared" si="641"/>
        <v>45037</v>
      </c>
      <c r="V2642" s="5">
        <f t="shared" si="240"/>
        <v>24990</v>
      </c>
      <c r="W2642" s="11">
        <f t="shared" si="456"/>
        <v>29488.2</v>
      </c>
      <c r="Z2642" s="5">
        <f t="shared" si="3"/>
        <v>18742.5</v>
      </c>
      <c r="AB2642" s="1"/>
      <c r="AC2642" s="1" t="s">
        <v>45</v>
      </c>
      <c r="AD2642" s="12" t="s">
        <v>46</v>
      </c>
      <c r="AE2642" s="12" t="s">
        <v>46</v>
      </c>
      <c r="AF2642" s="12" t="s">
        <v>47</v>
      </c>
      <c r="AG2642" s="12"/>
      <c r="AH2642" s="12"/>
      <c r="AI2642" s="12"/>
    </row>
    <row r="2643">
      <c r="A2643" s="1" t="s">
        <v>3777</v>
      </c>
      <c r="B2643" s="13"/>
      <c r="C2643" s="1" t="s">
        <v>36</v>
      </c>
      <c r="D2643" s="1" t="s">
        <v>50</v>
      </c>
      <c r="E2643" s="1" t="s">
        <v>77</v>
      </c>
      <c r="F2643" s="1" t="s">
        <v>490</v>
      </c>
      <c r="G2643" s="1" t="s">
        <v>40</v>
      </c>
      <c r="H2643" s="1" t="s">
        <v>41</v>
      </c>
      <c r="I2643" s="1" t="s">
        <v>42</v>
      </c>
      <c r="J2643" s="1"/>
      <c r="K2643" s="1" t="s">
        <v>3778</v>
      </c>
      <c r="L2643" s="1" t="s">
        <v>53</v>
      </c>
      <c r="M2643" s="9">
        <v>44937.0</v>
      </c>
      <c r="N2643" s="9">
        <v>44904.0</v>
      </c>
      <c r="O2643" s="1"/>
      <c r="P2643" s="1">
        <v>8.33</v>
      </c>
      <c r="Q2643" s="1">
        <v>336000.0</v>
      </c>
      <c r="R2643" s="1">
        <v>300000.0</v>
      </c>
      <c r="S2643" s="10">
        <f t="shared" si="641"/>
        <v>44994</v>
      </c>
      <c r="V2643" s="5">
        <f t="shared" si="240"/>
        <v>24990</v>
      </c>
      <c r="W2643" s="11">
        <f t="shared" si="456"/>
        <v>29488.2</v>
      </c>
      <c r="X2643" s="1"/>
      <c r="Y2643" s="1"/>
      <c r="Z2643" s="5">
        <f t="shared" si="3"/>
        <v>18742.5</v>
      </c>
      <c r="AB2643" s="1"/>
      <c r="AC2643" s="1" t="str">
        <f>IF(T2643="","C","O")</f>
        <v>C</v>
      </c>
      <c r="AD2643" s="12" t="s">
        <v>46</v>
      </c>
      <c r="AE2643" s="12" t="s">
        <v>46</v>
      </c>
      <c r="AF2643" s="12" t="s">
        <v>46</v>
      </c>
      <c r="AG2643" s="12"/>
      <c r="AH2643" s="12"/>
      <c r="AI2643" s="12"/>
    </row>
    <row r="2644">
      <c r="A2644" s="1" t="s">
        <v>3779</v>
      </c>
      <c r="B2644" s="13"/>
      <c r="C2644" s="1" t="s">
        <v>36</v>
      </c>
      <c r="D2644" s="1" t="s">
        <v>50</v>
      </c>
      <c r="E2644" s="1" t="s">
        <v>38</v>
      </c>
      <c r="F2644" s="1" t="s">
        <v>925</v>
      </c>
      <c r="G2644" s="1" t="s">
        <v>152</v>
      </c>
      <c r="H2644" s="1" t="s">
        <v>317</v>
      </c>
      <c r="I2644" s="1" t="s">
        <v>42</v>
      </c>
      <c r="J2644" s="1"/>
      <c r="K2644" s="1" t="s">
        <v>3780</v>
      </c>
      <c r="L2644" s="1" t="s">
        <v>99</v>
      </c>
      <c r="M2644" s="14">
        <v>45260.0</v>
      </c>
      <c r="N2644" s="14">
        <v>45260.0</v>
      </c>
      <c r="O2644" s="9">
        <v>45690.0</v>
      </c>
      <c r="P2644" s="1">
        <v>7.5</v>
      </c>
      <c r="Q2644" s="1">
        <v>500000.0</v>
      </c>
      <c r="R2644" s="1">
        <v>1700000.0</v>
      </c>
      <c r="S2644" s="14">
        <v>45286.0</v>
      </c>
      <c r="T2644" s="9">
        <v>45299.0</v>
      </c>
      <c r="U2644" s="1" t="s">
        <v>3781</v>
      </c>
      <c r="V2644" s="5">
        <f t="shared" si="240"/>
        <v>127500</v>
      </c>
      <c r="W2644" s="11">
        <f t="shared" si="456"/>
        <v>150450</v>
      </c>
      <c r="X2644" s="9"/>
      <c r="Z2644" s="5">
        <f t="shared" si="3"/>
        <v>95625</v>
      </c>
      <c r="AC2644" s="1" t="s">
        <v>162</v>
      </c>
      <c r="AD2644" s="12" t="s">
        <v>47</v>
      </c>
      <c r="AE2644" s="12" t="s">
        <v>47</v>
      </c>
      <c r="AF2644" s="12" t="s">
        <v>47</v>
      </c>
      <c r="AG2644" s="12" t="s">
        <v>47</v>
      </c>
      <c r="AH2644" s="12"/>
      <c r="AI2644" s="12"/>
    </row>
    <row r="2645">
      <c r="A2645" s="1" t="s">
        <v>3779</v>
      </c>
      <c r="B2645" s="13"/>
      <c r="C2645" s="1" t="s">
        <v>36</v>
      </c>
      <c r="D2645" s="1" t="s">
        <v>50</v>
      </c>
      <c r="E2645" s="1" t="s">
        <v>38</v>
      </c>
      <c r="F2645" s="1" t="s">
        <v>925</v>
      </c>
      <c r="G2645" s="1" t="s">
        <v>152</v>
      </c>
      <c r="H2645" s="1" t="s">
        <v>317</v>
      </c>
      <c r="I2645" s="1" t="s">
        <v>293</v>
      </c>
      <c r="J2645" s="1"/>
      <c r="K2645" s="1" t="s">
        <v>3780</v>
      </c>
      <c r="L2645" s="1" t="s">
        <v>99</v>
      </c>
      <c r="M2645" s="14">
        <v>45260.0</v>
      </c>
      <c r="N2645" s="14">
        <v>45275.0</v>
      </c>
      <c r="O2645" s="1"/>
      <c r="P2645" s="1">
        <v>7.5</v>
      </c>
      <c r="Q2645" s="1">
        <v>300000.0</v>
      </c>
      <c r="R2645" s="1">
        <v>264000.0</v>
      </c>
      <c r="S2645" s="9">
        <v>45306.0</v>
      </c>
      <c r="T2645" s="9">
        <v>45316.0</v>
      </c>
      <c r="U2645" s="1" t="s">
        <v>3782</v>
      </c>
      <c r="V2645" s="5">
        <f t="shared" si="240"/>
        <v>19800</v>
      </c>
      <c r="W2645" s="11">
        <f t="shared" si="456"/>
        <v>23364</v>
      </c>
      <c r="X2645" s="9">
        <v>45316.0</v>
      </c>
      <c r="Y2645" s="5">
        <f>W2645-(V2645*10%)</f>
        <v>21384</v>
      </c>
      <c r="Z2645" s="5">
        <f t="shared" si="3"/>
        <v>14850</v>
      </c>
      <c r="AA2645" s="9">
        <v>45316.0</v>
      </c>
      <c r="AB2645" s="1" t="s">
        <v>3782</v>
      </c>
      <c r="AC2645" s="1" t="s">
        <v>55</v>
      </c>
      <c r="AD2645" s="12" t="s">
        <v>47</v>
      </c>
      <c r="AE2645" s="12" t="s">
        <v>47</v>
      </c>
      <c r="AF2645" s="12" t="s">
        <v>47</v>
      </c>
      <c r="AG2645" s="12" t="s">
        <v>47</v>
      </c>
      <c r="AH2645" s="12" t="s">
        <v>47</v>
      </c>
      <c r="AI2645" s="12" t="s">
        <v>47</v>
      </c>
    </row>
    <row r="2646">
      <c r="A2646" s="1" t="s">
        <v>3783</v>
      </c>
      <c r="B2646" s="13"/>
      <c r="C2646" s="1" t="s">
        <v>36</v>
      </c>
      <c r="D2646" s="1" t="s">
        <v>76</v>
      </c>
      <c r="E2646" s="1" t="s">
        <v>77</v>
      </c>
      <c r="F2646" s="1" t="s">
        <v>139</v>
      </c>
      <c r="G2646" s="1" t="s">
        <v>196</v>
      </c>
      <c r="H2646" s="1" t="s">
        <v>197</v>
      </c>
      <c r="I2646" s="1" t="s">
        <v>42</v>
      </c>
      <c r="J2646" s="1"/>
      <c r="K2646" s="1" t="s">
        <v>3784</v>
      </c>
      <c r="L2646" s="1" t="s">
        <v>99</v>
      </c>
      <c r="M2646" s="9">
        <v>44995.0</v>
      </c>
      <c r="N2646" s="9">
        <v>45063.0</v>
      </c>
      <c r="O2646" s="1"/>
      <c r="P2646" s="1">
        <v>8.33</v>
      </c>
      <c r="Q2646" s="1">
        <v>300000.0</v>
      </c>
      <c r="R2646" s="1">
        <v>300000.0</v>
      </c>
      <c r="S2646" s="10">
        <f t="shared" ref="S2646:S2647" si="642">N2646+90</f>
        <v>45153</v>
      </c>
      <c r="V2646" s="5">
        <f t="shared" si="240"/>
        <v>24990</v>
      </c>
      <c r="W2646" s="11">
        <f t="shared" si="456"/>
        <v>29488.2</v>
      </c>
      <c r="Z2646" s="5">
        <f t="shared" si="3"/>
        <v>18742.5</v>
      </c>
      <c r="AC2646" s="1" t="str">
        <f t="shared" ref="AC2646:AC2647" si="643">IF(T2646="","C","O")</f>
        <v>C</v>
      </c>
      <c r="AD2646" s="12" t="s">
        <v>46</v>
      </c>
      <c r="AE2646" s="12" t="s">
        <v>47</v>
      </c>
      <c r="AF2646" s="12" t="s">
        <v>47</v>
      </c>
      <c r="AG2646" s="12"/>
      <c r="AH2646" s="12"/>
      <c r="AI2646" s="12"/>
    </row>
    <row r="2647">
      <c r="A2647" s="1" t="s">
        <v>3783</v>
      </c>
      <c r="B2647" s="13"/>
      <c r="C2647" s="1" t="s">
        <v>36</v>
      </c>
      <c r="D2647" s="1" t="s">
        <v>76</v>
      </c>
      <c r="E2647" s="1" t="s">
        <v>77</v>
      </c>
      <c r="F2647" s="1" t="s">
        <v>139</v>
      </c>
      <c r="G2647" s="1" t="s">
        <v>196</v>
      </c>
      <c r="H2647" s="1" t="s">
        <v>197</v>
      </c>
      <c r="I2647" s="1" t="s">
        <v>42</v>
      </c>
      <c r="J2647" s="1"/>
      <c r="K2647" s="1" t="s">
        <v>3784</v>
      </c>
      <c r="L2647" s="1" t="s">
        <v>99</v>
      </c>
      <c r="M2647" s="9">
        <v>44995.0</v>
      </c>
      <c r="N2647" s="9">
        <v>45075.0</v>
      </c>
      <c r="O2647" s="1"/>
      <c r="P2647" s="1">
        <v>8.33</v>
      </c>
      <c r="Q2647" s="1">
        <v>300000.0</v>
      </c>
      <c r="R2647" s="1">
        <v>300000.0</v>
      </c>
      <c r="S2647" s="10">
        <f t="shared" si="642"/>
        <v>45165</v>
      </c>
      <c r="V2647" s="5">
        <f t="shared" si="240"/>
        <v>24990</v>
      </c>
      <c r="W2647" s="11">
        <f t="shared" si="456"/>
        <v>29488.2</v>
      </c>
      <c r="Z2647" s="5">
        <f t="shared" si="3"/>
        <v>18742.5</v>
      </c>
      <c r="AC2647" s="1" t="str">
        <f t="shared" si="643"/>
        <v>C</v>
      </c>
      <c r="AD2647" s="12" t="s">
        <v>46</v>
      </c>
      <c r="AE2647" s="12" t="s">
        <v>47</v>
      </c>
      <c r="AF2647" s="12" t="s">
        <v>47</v>
      </c>
      <c r="AG2647" s="12"/>
      <c r="AH2647" s="12"/>
      <c r="AI2647" s="12"/>
    </row>
    <row r="2648">
      <c r="A2648" s="1" t="s">
        <v>3785</v>
      </c>
      <c r="B2648" s="13"/>
      <c r="C2648" s="1" t="s">
        <v>132</v>
      </c>
      <c r="D2648" s="1" t="s">
        <v>37</v>
      </c>
      <c r="E2648" s="1" t="s">
        <v>38</v>
      </c>
      <c r="F2648" s="1" t="s">
        <v>3533</v>
      </c>
      <c r="G2648" s="1" t="s">
        <v>152</v>
      </c>
      <c r="H2648" s="1" t="s">
        <v>153</v>
      </c>
      <c r="I2648" s="1" t="s">
        <v>234</v>
      </c>
      <c r="J2648" s="1"/>
      <c r="K2648" s="1" t="s">
        <v>3786</v>
      </c>
      <c r="L2648" s="1" t="s">
        <v>143</v>
      </c>
      <c r="M2648" s="9">
        <v>44652.0</v>
      </c>
      <c r="N2648" s="9">
        <v>44786.0</v>
      </c>
      <c r="O2648" s="1"/>
      <c r="P2648" s="1">
        <v>8.33</v>
      </c>
      <c r="Q2648" s="1">
        <v>380400.0</v>
      </c>
      <c r="R2648" s="1">
        <v>380400.0</v>
      </c>
      <c r="S2648" s="9">
        <v>44786.0</v>
      </c>
      <c r="T2648" s="9">
        <v>44794.0</v>
      </c>
      <c r="U2648" s="1">
        <v>214.0</v>
      </c>
      <c r="V2648" s="5">
        <f t="shared" si="240"/>
        <v>31687.32</v>
      </c>
      <c r="W2648" s="11">
        <f t="shared" si="456"/>
        <v>37391.0376</v>
      </c>
      <c r="X2648" s="9">
        <v>44794.0</v>
      </c>
      <c r="Y2648" s="5">
        <f t="shared" ref="Y2648:Y2650" si="644">W2648-(V2648*10%)</f>
        <v>34222.3056</v>
      </c>
      <c r="Z2648" s="5">
        <f t="shared" si="3"/>
        <v>23765.49</v>
      </c>
      <c r="AA2648" s="9">
        <v>44794.0</v>
      </c>
      <c r="AB2648" s="1">
        <v>214.0</v>
      </c>
      <c r="AC2648" s="1" t="s">
        <v>55</v>
      </c>
      <c r="AD2648" s="12" t="s">
        <v>46</v>
      </c>
      <c r="AE2648" s="12" t="s">
        <v>46</v>
      </c>
      <c r="AF2648" s="12" t="s">
        <v>46</v>
      </c>
      <c r="AG2648" s="12" t="s">
        <v>46</v>
      </c>
      <c r="AH2648" s="12" t="s">
        <v>46</v>
      </c>
      <c r="AI2648" s="12" t="s">
        <v>46</v>
      </c>
    </row>
    <row r="2649">
      <c r="A2649" s="1" t="s">
        <v>3785</v>
      </c>
      <c r="B2649" s="13"/>
      <c r="C2649" s="1" t="s">
        <v>132</v>
      </c>
      <c r="D2649" s="1" t="s">
        <v>37</v>
      </c>
      <c r="E2649" s="1" t="s">
        <v>38</v>
      </c>
      <c r="F2649" s="1" t="s">
        <v>3533</v>
      </c>
      <c r="G2649" s="1" t="s">
        <v>152</v>
      </c>
      <c r="H2649" s="1" t="s">
        <v>153</v>
      </c>
      <c r="I2649" s="1" t="s">
        <v>234</v>
      </c>
      <c r="J2649" s="1"/>
      <c r="K2649" s="1" t="s">
        <v>3786</v>
      </c>
      <c r="L2649" s="1" t="s">
        <v>143</v>
      </c>
      <c r="M2649" s="9">
        <v>44652.0</v>
      </c>
      <c r="N2649" s="9">
        <v>44792.0</v>
      </c>
      <c r="O2649" s="1"/>
      <c r="P2649" s="1">
        <v>8.33</v>
      </c>
      <c r="Q2649" s="1">
        <v>420000.0</v>
      </c>
      <c r="R2649" s="1">
        <v>420000.0</v>
      </c>
      <c r="S2649" s="9">
        <v>44700.0</v>
      </c>
      <c r="T2649" s="9">
        <v>44797.0</v>
      </c>
      <c r="U2649" s="1">
        <v>221.0</v>
      </c>
      <c r="V2649" s="5">
        <f t="shared" si="240"/>
        <v>34986</v>
      </c>
      <c r="W2649" s="11">
        <f t="shared" si="456"/>
        <v>41283.48</v>
      </c>
      <c r="X2649" s="9">
        <v>44797.0</v>
      </c>
      <c r="Y2649" s="5">
        <f t="shared" si="644"/>
        <v>37784.88</v>
      </c>
      <c r="Z2649" s="5">
        <f t="shared" si="3"/>
        <v>26239.5</v>
      </c>
      <c r="AA2649" s="9">
        <v>44797.0</v>
      </c>
      <c r="AB2649" s="1">
        <v>221.0</v>
      </c>
      <c r="AC2649" s="1" t="s">
        <v>55</v>
      </c>
      <c r="AD2649" s="12" t="s">
        <v>46</v>
      </c>
      <c r="AE2649" s="12" t="s">
        <v>46</v>
      </c>
      <c r="AF2649" s="12" t="s">
        <v>46</v>
      </c>
      <c r="AG2649" s="12" t="s">
        <v>46</v>
      </c>
      <c r="AH2649" s="12" t="s">
        <v>46</v>
      </c>
      <c r="AI2649" s="12" t="s">
        <v>46</v>
      </c>
    </row>
    <row r="2650">
      <c r="A2650" s="1" t="s">
        <v>3785</v>
      </c>
      <c r="B2650" s="13"/>
      <c r="C2650" s="1" t="s">
        <v>132</v>
      </c>
      <c r="D2650" s="1" t="s">
        <v>37</v>
      </c>
      <c r="E2650" s="1" t="s">
        <v>38</v>
      </c>
      <c r="F2650" s="1" t="s">
        <v>1523</v>
      </c>
      <c r="G2650" s="1" t="s">
        <v>152</v>
      </c>
      <c r="H2650" s="1" t="s">
        <v>153</v>
      </c>
      <c r="I2650" s="1" t="s">
        <v>234</v>
      </c>
      <c r="J2650" s="1"/>
      <c r="K2650" s="1" t="s">
        <v>3786</v>
      </c>
      <c r="L2650" s="1" t="s">
        <v>143</v>
      </c>
      <c r="M2650" s="9">
        <v>44652.0</v>
      </c>
      <c r="N2650" s="9">
        <v>44980.0</v>
      </c>
      <c r="O2650" s="1"/>
      <c r="P2650" s="1">
        <v>8.33</v>
      </c>
      <c r="Q2650" s="1">
        <v>300000.0</v>
      </c>
      <c r="R2650" s="1">
        <v>300000.0</v>
      </c>
      <c r="S2650" s="9">
        <v>44980.0</v>
      </c>
      <c r="T2650" s="9">
        <v>44983.0</v>
      </c>
      <c r="U2650" s="1">
        <v>725.0</v>
      </c>
      <c r="V2650" s="5">
        <f t="shared" si="240"/>
        <v>24990</v>
      </c>
      <c r="W2650" s="11">
        <f t="shared" si="456"/>
        <v>29488.2</v>
      </c>
      <c r="X2650" s="9">
        <v>44983.0</v>
      </c>
      <c r="Y2650" s="5">
        <f t="shared" si="644"/>
        <v>26989.2</v>
      </c>
      <c r="Z2650" s="5">
        <f t="shared" si="3"/>
        <v>18742.5</v>
      </c>
      <c r="AA2650" s="9">
        <v>44983.0</v>
      </c>
      <c r="AB2650" s="1">
        <v>725.0</v>
      </c>
      <c r="AC2650" s="1" t="s">
        <v>55</v>
      </c>
      <c r="AD2650" s="12" t="s">
        <v>46</v>
      </c>
      <c r="AE2650" s="12" t="s">
        <v>46</v>
      </c>
      <c r="AF2650" s="12" t="s">
        <v>46</v>
      </c>
      <c r="AG2650" s="12" t="s">
        <v>46</v>
      </c>
      <c r="AH2650" s="12" t="s">
        <v>46</v>
      </c>
      <c r="AI2650" s="12" t="s">
        <v>46</v>
      </c>
    </row>
    <row r="2651">
      <c r="A2651" s="1" t="s">
        <v>3787</v>
      </c>
      <c r="B2651" s="13"/>
      <c r="C2651" s="1" t="s">
        <v>36</v>
      </c>
      <c r="D2651" s="1" t="s">
        <v>37</v>
      </c>
      <c r="E2651" s="1" t="s">
        <v>113</v>
      </c>
      <c r="F2651" s="1" t="s">
        <v>344</v>
      </c>
      <c r="G2651" s="1" t="s">
        <v>601</v>
      </c>
      <c r="H2651" s="1" t="s">
        <v>602</v>
      </c>
      <c r="I2651" s="1" t="s">
        <v>247</v>
      </c>
      <c r="J2651" s="1"/>
      <c r="K2651" s="1" t="s">
        <v>3788</v>
      </c>
      <c r="L2651" s="1" t="s">
        <v>44</v>
      </c>
      <c r="M2651" s="9">
        <v>44652.0</v>
      </c>
      <c r="N2651" s="9">
        <v>44652.0</v>
      </c>
      <c r="O2651" s="1"/>
      <c r="P2651" s="1">
        <v>7.5</v>
      </c>
      <c r="Q2651" s="1">
        <v>300000.0</v>
      </c>
      <c r="R2651" s="1">
        <v>300000.0</v>
      </c>
      <c r="S2651" s="10">
        <f>N2651+90</f>
        <v>44742</v>
      </c>
      <c r="V2651" s="5">
        <f t="shared" si="240"/>
        <v>22500</v>
      </c>
      <c r="W2651" s="11">
        <f t="shared" si="456"/>
        <v>26550</v>
      </c>
      <c r="Z2651" s="5">
        <f t="shared" si="3"/>
        <v>16875</v>
      </c>
      <c r="AB2651" s="1"/>
      <c r="AC2651" s="1" t="s">
        <v>45</v>
      </c>
      <c r="AD2651" s="12" t="s">
        <v>46</v>
      </c>
      <c r="AE2651" s="12" t="s">
        <v>46</v>
      </c>
      <c r="AF2651" s="12" t="s">
        <v>46</v>
      </c>
      <c r="AG2651" s="12"/>
      <c r="AH2651" s="12"/>
      <c r="AI2651" s="12"/>
    </row>
    <row r="2652">
      <c r="A2652" s="1" t="s">
        <v>3787</v>
      </c>
      <c r="B2652" s="13"/>
      <c r="C2652" s="1" t="s">
        <v>36</v>
      </c>
      <c r="D2652" s="1" t="s">
        <v>37</v>
      </c>
      <c r="E2652" s="1" t="s">
        <v>113</v>
      </c>
      <c r="F2652" s="1" t="s">
        <v>344</v>
      </c>
      <c r="G2652" s="1" t="s">
        <v>601</v>
      </c>
      <c r="H2652" s="1" t="s">
        <v>602</v>
      </c>
      <c r="I2652" s="1" t="s">
        <v>247</v>
      </c>
      <c r="J2652" s="1"/>
      <c r="K2652" s="1" t="s">
        <v>3788</v>
      </c>
      <c r="L2652" s="1" t="s">
        <v>44</v>
      </c>
      <c r="M2652" s="9">
        <v>44652.0</v>
      </c>
      <c r="N2652" s="9">
        <v>44652.0</v>
      </c>
      <c r="O2652" s="1"/>
      <c r="P2652" s="1">
        <v>7.5</v>
      </c>
      <c r="Q2652" s="1">
        <v>500000.0</v>
      </c>
      <c r="R2652" s="1">
        <v>300000.0</v>
      </c>
      <c r="S2652" s="10">
        <f>N2652+30</f>
        <v>44682</v>
      </c>
      <c r="V2652" s="5">
        <f t="shared" si="240"/>
        <v>22500</v>
      </c>
      <c r="W2652" s="11">
        <f t="shared" si="456"/>
        <v>26550</v>
      </c>
      <c r="X2652" s="1"/>
      <c r="Y2652" s="1"/>
      <c r="Z2652" s="5">
        <f t="shared" si="3"/>
        <v>16875</v>
      </c>
      <c r="AB2652" s="1"/>
      <c r="AC2652" s="1" t="str">
        <f>IF(T2652="","C","O")</f>
        <v>C</v>
      </c>
      <c r="AD2652" s="12" t="s">
        <v>46</v>
      </c>
      <c r="AE2652" s="12" t="s">
        <v>46</v>
      </c>
      <c r="AF2652" s="12" t="s">
        <v>46</v>
      </c>
      <c r="AG2652" s="12"/>
      <c r="AH2652" s="12"/>
      <c r="AI2652" s="12"/>
    </row>
    <row r="2653">
      <c r="A2653" s="1" t="s">
        <v>3789</v>
      </c>
      <c r="B2653" s="13"/>
      <c r="C2653" s="1" t="s">
        <v>36</v>
      </c>
      <c r="D2653" s="1" t="s">
        <v>50</v>
      </c>
      <c r="E2653" s="1" t="s">
        <v>212</v>
      </c>
      <c r="F2653" s="1" t="s">
        <v>611</v>
      </c>
      <c r="G2653" s="1" t="s">
        <v>152</v>
      </c>
      <c r="H2653" s="1" t="s">
        <v>153</v>
      </c>
      <c r="I2653" s="1" t="s">
        <v>86</v>
      </c>
      <c r="J2653" s="1"/>
      <c r="K2653" s="1" t="s">
        <v>3790</v>
      </c>
      <c r="L2653" s="1" t="s">
        <v>347</v>
      </c>
      <c r="M2653" s="9">
        <v>44681.0</v>
      </c>
      <c r="N2653" s="9">
        <v>44670.0</v>
      </c>
      <c r="O2653" s="1"/>
      <c r="P2653" s="1">
        <v>8.33</v>
      </c>
      <c r="Q2653" s="1">
        <v>1500000.0</v>
      </c>
      <c r="R2653" s="1">
        <v>300000.0</v>
      </c>
      <c r="S2653" s="10">
        <f t="shared" ref="S2653:S2658" si="645">N2653+90</f>
        <v>44760</v>
      </c>
      <c r="V2653" s="5">
        <f t="shared" si="240"/>
        <v>24990</v>
      </c>
      <c r="W2653" s="11">
        <f t="shared" si="456"/>
        <v>29488.2</v>
      </c>
      <c r="Z2653" s="5">
        <f t="shared" si="3"/>
        <v>18742.5</v>
      </c>
      <c r="AB2653" s="1"/>
      <c r="AC2653" s="1" t="s">
        <v>45</v>
      </c>
      <c r="AD2653" s="12" t="s">
        <v>46</v>
      </c>
      <c r="AE2653" s="12" t="s">
        <v>46</v>
      </c>
      <c r="AF2653" s="12" t="s">
        <v>46</v>
      </c>
      <c r="AG2653" s="12"/>
      <c r="AH2653" s="12"/>
      <c r="AI2653" s="12"/>
    </row>
    <row r="2654">
      <c r="A2654" s="1" t="s">
        <v>3789</v>
      </c>
      <c r="B2654" s="13"/>
      <c r="C2654" s="1" t="s">
        <v>36</v>
      </c>
      <c r="D2654" s="1" t="s">
        <v>50</v>
      </c>
      <c r="E2654" s="1" t="s">
        <v>212</v>
      </c>
      <c r="F2654" s="1" t="s">
        <v>611</v>
      </c>
      <c r="G2654" s="1" t="s">
        <v>152</v>
      </c>
      <c r="H2654" s="1" t="s">
        <v>153</v>
      </c>
      <c r="I2654" s="1" t="s">
        <v>86</v>
      </c>
      <c r="J2654" s="1"/>
      <c r="K2654" s="1" t="s">
        <v>3790</v>
      </c>
      <c r="L2654" s="1" t="s">
        <v>347</v>
      </c>
      <c r="M2654" s="9">
        <v>44681.0</v>
      </c>
      <c r="N2654" s="9">
        <v>44669.0</v>
      </c>
      <c r="O2654" s="1"/>
      <c r="P2654" s="1">
        <v>8.33</v>
      </c>
      <c r="Q2654" s="1">
        <v>1500000.0</v>
      </c>
      <c r="R2654" s="1">
        <v>300000.0</v>
      </c>
      <c r="S2654" s="10">
        <f t="shared" si="645"/>
        <v>44759</v>
      </c>
      <c r="V2654" s="5">
        <f t="shared" si="240"/>
        <v>24990</v>
      </c>
      <c r="W2654" s="11">
        <f t="shared" si="456"/>
        <v>29488.2</v>
      </c>
      <c r="Z2654" s="5">
        <f t="shared" si="3"/>
        <v>18742.5</v>
      </c>
      <c r="AB2654" s="1"/>
      <c r="AC2654" s="1" t="s">
        <v>45</v>
      </c>
      <c r="AD2654" s="12" t="s">
        <v>46</v>
      </c>
      <c r="AE2654" s="12" t="s">
        <v>46</v>
      </c>
      <c r="AF2654" s="12" t="s">
        <v>46</v>
      </c>
      <c r="AG2654" s="12"/>
      <c r="AH2654" s="12"/>
      <c r="AI2654" s="12"/>
    </row>
    <row r="2655">
      <c r="A2655" s="1" t="s">
        <v>3789</v>
      </c>
      <c r="B2655" s="13"/>
      <c r="C2655" s="1" t="s">
        <v>36</v>
      </c>
      <c r="D2655" s="1" t="s">
        <v>50</v>
      </c>
      <c r="E2655" s="1" t="s">
        <v>212</v>
      </c>
      <c r="F2655" s="1" t="s">
        <v>611</v>
      </c>
      <c r="G2655" s="1" t="s">
        <v>152</v>
      </c>
      <c r="H2655" s="1" t="s">
        <v>153</v>
      </c>
      <c r="I2655" s="1" t="s">
        <v>86</v>
      </c>
      <c r="J2655" s="1"/>
      <c r="K2655" s="1" t="s">
        <v>3790</v>
      </c>
      <c r="L2655" s="1" t="s">
        <v>347</v>
      </c>
      <c r="M2655" s="9">
        <v>44681.0</v>
      </c>
      <c r="N2655" s="9">
        <v>44666.0</v>
      </c>
      <c r="O2655" s="1"/>
      <c r="P2655" s="1">
        <v>8.33</v>
      </c>
      <c r="Q2655" s="1">
        <v>1500000.0</v>
      </c>
      <c r="R2655" s="1">
        <v>300000.0</v>
      </c>
      <c r="S2655" s="10">
        <f t="shared" si="645"/>
        <v>44756</v>
      </c>
      <c r="V2655" s="5">
        <f t="shared" si="240"/>
        <v>24990</v>
      </c>
      <c r="W2655" s="11">
        <f t="shared" si="456"/>
        <v>29488.2</v>
      </c>
      <c r="Z2655" s="5">
        <f t="shared" si="3"/>
        <v>18742.5</v>
      </c>
      <c r="AB2655" s="1"/>
      <c r="AC2655" s="1" t="s">
        <v>45</v>
      </c>
      <c r="AD2655" s="12" t="s">
        <v>46</v>
      </c>
      <c r="AE2655" s="12" t="s">
        <v>46</v>
      </c>
      <c r="AF2655" s="12" t="s">
        <v>46</v>
      </c>
      <c r="AG2655" s="12"/>
      <c r="AH2655" s="12"/>
      <c r="AI2655" s="12"/>
    </row>
    <row r="2656">
      <c r="A2656" s="1" t="s">
        <v>3789</v>
      </c>
      <c r="B2656" s="13"/>
      <c r="C2656" s="1" t="s">
        <v>36</v>
      </c>
      <c r="D2656" s="1" t="s">
        <v>50</v>
      </c>
      <c r="E2656" s="1" t="s">
        <v>212</v>
      </c>
      <c r="F2656" s="1" t="s">
        <v>611</v>
      </c>
      <c r="G2656" s="1" t="s">
        <v>152</v>
      </c>
      <c r="H2656" s="1" t="s">
        <v>153</v>
      </c>
      <c r="I2656" s="1" t="s">
        <v>86</v>
      </c>
      <c r="J2656" s="1"/>
      <c r="K2656" s="1" t="s">
        <v>3790</v>
      </c>
      <c r="L2656" s="1" t="s">
        <v>347</v>
      </c>
      <c r="M2656" s="9">
        <v>44681.0</v>
      </c>
      <c r="N2656" s="9">
        <v>44664.0</v>
      </c>
      <c r="O2656" s="1"/>
      <c r="P2656" s="1">
        <v>8.33</v>
      </c>
      <c r="Q2656" s="1">
        <v>1500000.0</v>
      </c>
      <c r="R2656" s="1">
        <v>300000.0</v>
      </c>
      <c r="S2656" s="10">
        <f t="shared" si="645"/>
        <v>44754</v>
      </c>
      <c r="V2656" s="5">
        <f t="shared" si="240"/>
        <v>24990</v>
      </c>
      <c r="W2656" s="11">
        <f t="shared" si="456"/>
        <v>29488.2</v>
      </c>
      <c r="Z2656" s="5">
        <f t="shared" si="3"/>
        <v>18742.5</v>
      </c>
      <c r="AB2656" s="1"/>
      <c r="AC2656" s="1" t="s">
        <v>45</v>
      </c>
      <c r="AD2656" s="12" t="s">
        <v>46</v>
      </c>
      <c r="AE2656" s="12" t="s">
        <v>46</v>
      </c>
      <c r="AF2656" s="12" t="s">
        <v>46</v>
      </c>
      <c r="AG2656" s="12"/>
      <c r="AH2656" s="12"/>
      <c r="AI2656" s="12"/>
    </row>
    <row r="2657">
      <c r="A2657" s="1" t="s">
        <v>3789</v>
      </c>
      <c r="B2657" s="13"/>
      <c r="C2657" s="1" t="s">
        <v>36</v>
      </c>
      <c r="D2657" s="1" t="s">
        <v>50</v>
      </c>
      <c r="E2657" s="1" t="s">
        <v>212</v>
      </c>
      <c r="F2657" s="1" t="s">
        <v>611</v>
      </c>
      <c r="G2657" s="1" t="s">
        <v>152</v>
      </c>
      <c r="H2657" s="1" t="s">
        <v>153</v>
      </c>
      <c r="I2657" s="1" t="s">
        <v>86</v>
      </c>
      <c r="J2657" s="1"/>
      <c r="K2657" s="1" t="s">
        <v>3790</v>
      </c>
      <c r="L2657" s="1" t="s">
        <v>347</v>
      </c>
      <c r="M2657" s="9">
        <v>44681.0</v>
      </c>
      <c r="N2657" s="9">
        <v>44663.0</v>
      </c>
      <c r="O2657" s="1"/>
      <c r="P2657" s="1">
        <v>8.33</v>
      </c>
      <c r="Q2657" s="1">
        <v>1500000.0</v>
      </c>
      <c r="R2657" s="1">
        <v>300000.0</v>
      </c>
      <c r="S2657" s="10">
        <f t="shared" si="645"/>
        <v>44753</v>
      </c>
      <c r="V2657" s="5">
        <f t="shared" si="240"/>
        <v>24990</v>
      </c>
      <c r="W2657" s="11">
        <f t="shared" si="456"/>
        <v>29488.2</v>
      </c>
      <c r="Z2657" s="5">
        <f t="shared" si="3"/>
        <v>18742.5</v>
      </c>
      <c r="AB2657" s="1"/>
      <c r="AC2657" s="1" t="s">
        <v>45</v>
      </c>
      <c r="AD2657" s="12" t="s">
        <v>46</v>
      </c>
      <c r="AE2657" s="12" t="s">
        <v>46</v>
      </c>
      <c r="AF2657" s="12" t="s">
        <v>46</v>
      </c>
      <c r="AG2657" s="12"/>
      <c r="AH2657" s="12"/>
      <c r="AI2657" s="12"/>
    </row>
    <row r="2658">
      <c r="A2658" s="1" t="s">
        <v>3789</v>
      </c>
      <c r="B2658" s="13"/>
      <c r="C2658" s="1" t="s">
        <v>36</v>
      </c>
      <c r="D2658" s="1" t="s">
        <v>50</v>
      </c>
      <c r="E2658" s="1" t="s">
        <v>212</v>
      </c>
      <c r="F2658" s="1" t="s">
        <v>611</v>
      </c>
      <c r="G2658" s="1" t="s">
        <v>152</v>
      </c>
      <c r="H2658" s="1" t="s">
        <v>153</v>
      </c>
      <c r="I2658" s="1" t="s">
        <v>86</v>
      </c>
      <c r="J2658" s="1"/>
      <c r="K2658" s="1" t="s">
        <v>3790</v>
      </c>
      <c r="L2658" s="1" t="s">
        <v>347</v>
      </c>
      <c r="M2658" s="9">
        <v>44681.0</v>
      </c>
      <c r="N2658" s="9">
        <v>44656.0</v>
      </c>
      <c r="O2658" s="1"/>
      <c r="P2658" s="1">
        <v>8.33</v>
      </c>
      <c r="Q2658" s="1">
        <v>1200000.0</v>
      </c>
      <c r="R2658" s="1">
        <v>300000.0</v>
      </c>
      <c r="S2658" s="10">
        <f t="shared" si="645"/>
        <v>44746</v>
      </c>
      <c r="V2658" s="5">
        <f t="shared" si="240"/>
        <v>24990</v>
      </c>
      <c r="W2658" s="11">
        <f t="shared" si="456"/>
        <v>29488.2</v>
      </c>
      <c r="Z2658" s="5">
        <f t="shared" si="3"/>
        <v>18742.5</v>
      </c>
      <c r="AB2658" s="1"/>
      <c r="AC2658" s="1" t="s">
        <v>45</v>
      </c>
      <c r="AD2658" s="12" t="s">
        <v>46</v>
      </c>
      <c r="AE2658" s="12" t="s">
        <v>46</v>
      </c>
      <c r="AF2658" s="12" t="s">
        <v>46</v>
      </c>
      <c r="AG2658" s="12"/>
      <c r="AH2658" s="12"/>
      <c r="AI2658" s="12"/>
    </row>
    <row r="2659">
      <c r="A2659" s="1" t="s">
        <v>3791</v>
      </c>
      <c r="B2659" s="13"/>
      <c r="C2659" s="1" t="s">
        <v>36</v>
      </c>
      <c r="D2659" s="1" t="s">
        <v>76</v>
      </c>
      <c r="E2659" s="1" t="s">
        <v>77</v>
      </c>
      <c r="F2659" s="1" t="s">
        <v>97</v>
      </c>
      <c r="G2659" s="1" t="s">
        <v>84</v>
      </c>
      <c r="H2659" s="1" t="s">
        <v>85</v>
      </c>
      <c r="I2659" s="1" t="s">
        <v>234</v>
      </c>
      <c r="J2659" s="1"/>
      <c r="K2659" s="1" t="s">
        <v>3792</v>
      </c>
      <c r="L2659" s="1" t="s">
        <v>88</v>
      </c>
      <c r="M2659" s="9">
        <v>44705.0</v>
      </c>
      <c r="N2659" s="9">
        <v>44705.0</v>
      </c>
      <c r="O2659" s="1"/>
      <c r="P2659" s="1">
        <v>6.0</v>
      </c>
      <c r="Q2659" s="1">
        <v>100000.0</v>
      </c>
      <c r="R2659" s="1">
        <v>456000.0</v>
      </c>
      <c r="S2659" s="9">
        <v>44705.0</v>
      </c>
      <c r="T2659" s="9">
        <v>44753.0</v>
      </c>
      <c r="U2659" s="1" t="s">
        <v>3793</v>
      </c>
      <c r="V2659" s="5">
        <f t="shared" si="240"/>
        <v>27360</v>
      </c>
      <c r="W2659" s="11">
        <f t="shared" si="456"/>
        <v>32284.8</v>
      </c>
      <c r="X2659" s="9">
        <v>44795.0</v>
      </c>
      <c r="Y2659" s="5">
        <f>W2659</f>
        <v>32284.8</v>
      </c>
      <c r="Z2659" s="5">
        <f t="shared" si="3"/>
        <v>20520</v>
      </c>
      <c r="AA2659" s="9">
        <v>44799.0</v>
      </c>
      <c r="AB2659" s="1" t="s">
        <v>3793</v>
      </c>
      <c r="AC2659" s="1" t="s">
        <v>55</v>
      </c>
      <c r="AD2659" s="12" t="s">
        <v>46</v>
      </c>
      <c r="AE2659" s="12" t="s">
        <v>46</v>
      </c>
      <c r="AF2659" s="12" t="s">
        <v>46</v>
      </c>
      <c r="AG2659" s="12" t="s">
        <v>46</v>
      </c>
      <c r="AH2659" s="12" t="s">
        <v>46</v>
      </c>
      <c r="AI2659" s="12" t="s">
        <v>46</v>
      </c>
    </row>
    <row r="2660">
      <c r="A2660" s="1" t="s">
        <v>3791</v>
      </c>
      <c r="B2660" s="13"/>
      <c r="C2660" s="1" t="s">
        <v>36</v>
      </c>
      <c r="D2660" s="1" t="s">
        <v>76</v>
      </c>
      <c r="E2660" s="1" t="s">
        <v>77</v>
      </c>
      <c r="F2660" s="1" t="s">
        <v>97</v>
      </c>
      <c r="G2660" s="1" t="s">
        <v>84</v>
      </c>
      <c r="H2660" s="1" t="s">
        <v>85</v>
      </c>
      <c r="I2660" s="1" t="s">
        <v>234</v>
      </c>
      <c r="J2660" s="1"/>
      <c r="K2660" s="1" t="s">
        <v>3792</v>
      </c>
      <c r="L2660" s="1" t="s">
        <v>88</v>
      </c>
      <c r="M2660" s="9">
        <v>44705.0</v>
      </c>
      <c r="N2660" s="9">
        <v>44675.0</v>
      </c>
      <c r="O2660" s="1"/>
      <c r="P2660" s="1">
        <v>6.0</v>
      </c>
      <c r="Q2660" s="1">
        <v>456000.0</v>
      </c>
      <c r="R2660" s="1">
        <v>300000.0</v>
      </c>
      <c r="S2660" s="10">
        <f>N2660+90</f>
        <v>44765</v>
      </c>
      <c r="V2660" s="5">
        <f t="shared" si="240"/>
        <v>18000</v>
      </c>
      <c r="W2660" s="11">
        <f t="shared" si="456"/>
        <v>21240</v>
      </c>
      <c r="X2660" s="1"/>
      <c r="Y2660" s="1"/>
      <c r="Z2660" s="5">
        <f t="shared" si="3"/>
        <v>13500</v>
      </c>
      <c r="AA2660" s="1"/>
      <c r="AB2660" s="1"/>
      <c r="AC2660" s="1" t="str">
        <f>IF(T2660="","C","O")</f>
        <v>C</v>
      </c>
      <c r="AD2660" s="12" t="s">
        <v>46</v>
      </c>
      <c r="AE2660" s="12" t="s">
        <v>46</v>
      </c>
      <c r="AF2660" s="12" t="s">
        <v>46</v>
      </c>
      <c r="AG2660" s="12"/>
      <c r="AH2660" s="12"/>
      <c r="AI2660" s="12"/>
    </row>
    <row r="2661">
      <c r="A2661" s="1" t="s">
        <v>3794</v>
      </c>
      <c r="B2661" s="13"/>
      <c r="C2661" s="1" t="s">
        <v>36</v>
      </c>
      <c r="D2661" s="1" t="s">
        <v>50</v>
      </c>
      <c r="E2661" s="1" t="s">
        <v>113</v>
      </c>
      <c r="F2661" s="1" t="s">
        <v>2149</v>
      </c>
      <c r="G2661" s="1" t="s">
        <v>115</v>
      </c>
      <c r="H2661" s="1" t="s">
        <v>116</v>
      </c>
      <c r="I2661" s="1" t="s">
        <v>42</v>
      </c>
      <c r="J2661" s="1"/>
      <c r="K2661" s="1" t="s">
        <v>3795</v>
      </c>
      <c r="L2661" s="1" t="s">
        <v>53</v>
      </c>
      <c r="M2661" s="9">
        <v>45175.0</v>
      </c>
      <c r="N2661" s="9">
        <v>45175.0</v>
      </c>
      <c r="O2661" s="1"/>
      <c r="P2661" s="1">
        <v>8.33</v>
      </c>
      <c r="Q2661" s="1">
        <v>350000.0</v>
      </c>
      <c r="R2661" s="1">
        <v>420000.0</v>
      </c>
      <c r="S2661" s="9">
        <v>45173.0</v>
      </c>
      <c r="T2661" s="9">
        <v>45175.0</v>
      </c>
      <c r="U2661" s="1" t="s">
        <v>3796</v>
      </c>
      <c r="V2661" s="5">
        <f t="shared" si="240"/>
        <v>34986</v>
      </c>
      <c r="W2661" s="11">
        <f t="shared" si="456"/>
        <v>41283.48</v>
      </c>
      <c r="X2661" s="9">
        <v>45203.0</v>
      </c>
      <c r="Y2661" s="5">
        <f t="shared" ref="Y2661:Y2662" si="646">W2661-(V2661*10%)</f>
        <v>37784.88</v>
      </c>
      <c r="Z2661" s="5">
        <f t="shared" si="3"/>
        <v>26239.5</v>
      </c>
      <c r="AA2661" s="9">
        <v>45207.0</v>
      </c>
      <c r="AB2661" s="1" t="s">
        <v>3796</v>
      </c>
      <c r="AC2661" s="1" t="s">
        <v>55</v>
      </c>
      <c r="AD2661" s="12" t="s">
        <v>47</v>
      </c>
      <c r="AE2661" s="12" t="s">
        <v>47</v>
      </c>
      <c r="AF2661" s="12" t="s">
        <v>47</v>
      </c>
      <c r="AG2661" s="12" t="s">
        <v>47</v>
      </c>
      <c r="AH2661" s="12" t="s">
        <v>47</v>
      </c>
      <c r="AI2661" s="12" t="s">
        <v>47</v>
      </c>
    </row>
    <row r="2662">
      <c r="A2662" s="1" t="s">
        <v>3797</v>
      </c>
      <c r="B2662" s="13"/>
      <c r="C2662" s="1" t="s">
        <v>36</v>
      </c>
      <c r="D2662" s="1" t="s">
        <v>50</v>
      </c>
      <c r="E2662" s="1" t="s">
        <v>212</v>
      </c>
      <c r="F2662" s="1" t="s">
        <v>2405</v>
      </c>
      <c r="G2662" s="1" t="s">
        <v>360</v>
      </c>
      <c r="H2662" s="1" t="s">
        <v>450</v>
      </c>
      <c r="I2662" s="1" t="s">
        <v>42</v>
      </c>
      <c r="J2662" s="1"/>
      <c r="K2662" s="1" t="s">
        <v>3798</v>
      </c>
      <c r="L2662" s="1" t="s">
        <v>53</v>
      </c>
      <c r="M2662" s="9">
        <v>45152.0</v>
      </c>
      <c r="N2662" s="9">
        <v>45206.0</v>
      </c>
      <c r="O2662" s="1"/>
      <c r="P2662" s="1">
        <v>8.33</v>
      </c>
      <c r="Q2662" s="1">
        <v>700000.0</v>
      </c>
      <c r="R2662" s="1">
        <v>720000.0</v>
      </c>
      <c r="S2662" s="9">
        <v>45194.0</v>
      </c>
      <c r="T2662" s="9">
        <v>45206.0</v>
      </c>
      <c r="U2662" s="1" t="s">
        <v>3799</v>
      </c>
      <c r="V2662" s="5">
        <f t="shared" si="240"/>
        <v>59976</v>
      </c>
      <c r="W2662" s="11">
        <f t="shared" si="456"/>
        <v>70771.68</v>
      </c>
      <c r="X2662" s="14">
        <v>45224.0</v>
      </c>
      <c r="Y2662" s="5">
        <f t="shared" si="646"/>
        <v>64774.08</v>
      </c>
      <c r="Z2662" s="5">
        <f t="shared" si="3"/>
        <v>44982</v>
      </c>
      <c r="AA2662" s="9">
        <v>45239.0</v>
      </c>
      <c r="AB2662" s="1">
        <v>110.0</v>
      </c>
      <c r="AC2662" s="1" t="s">
        <v>55</v>
      </c>
      <c r="AD2662" s="12" t="s">
        <v>47</v>
      </c>
      <c r="AE2662" s="12" t="s">
        <v>47</v>
      </c>
      <c r="AF2662" s="12" t="s">
        <v>47</v>
      </c>
      <c r="AG2662" s="12" t="s">
        <v>47</v>
      </c>
      <c r="AH2662" s="12" t="s">
        <v>47</v>
      </c>
      <c r="AI2662" s="12" t="s">
        <v>47</v>
      </c>
    </row>
    <row r="2663">
      <c r="A2663" s="1" t="s">
        <v>3797</v>
      </c>
      <c r="B2663" s="13"/>
      <c r="C2663" s="1" t="s">
        <v>36</v>
      </c>
      <c r="D2663" s="1" t="s">
        <v>50</v>
      </c>
      <c r="E2663" s="1" t="s">
        <v>212</v>
      </c>
      <c r="F2663" s="1" t="s">
        <v>2405</v>
      </c>
      <c r="G2663" s="1" t="s">
        <v>360</v>
      </c>
      <c r="H2663" s="1" t="s">
        <v>450</v>
      </c>
      <c r="I2663" s="1" t="s">
        <v>42</v>
      </c>
      <c r="J2663" s="1"/>
      <c r="K2663" s="1" t="s">
        <v>3798</v>
      </c>
      <c r="L2663" s="1" t="s">
        <v>53</v>
      </c>
      <c r="M2663" s="9">
        <v>45152.0</v>
      </c>
      <c r="N2663" s="9">
        <v>45152.0</v>
      </c>
      <c r="O2663" s="1"/>
      <c r="P2663" s="1">
        <v>8.33</v>
      </c>
      <c r="Q2663" s="1">
        <v>450000.0</v>
      </c>
      <c r="R2663" s="1">
        <v>300000.0</v>
      </c>
      <c r="S2663" s="10">
        <f t="shared" ref="S2663:S2664" si="647">N2663+90</f>
        <v>45242</v>
      </c>
      <c r="V2663" s="5">
        <f t="shared" si="240"/>
        <v>24990</v>
      </c>
      <c r="W2663" s="11">
        <f t="shared" si="456"/>
        <v>29488.2</v>
      </c>
      <c r="Y2663" s="1"/>
      <c r="Z2663" s="5">
        <f t="shared" si="3"/>
        <v>18742.5</v>
      </c>
      <c r="AB2663" s="1"/>
      <c r="AC2663" s="1" t="str">
        <f>IF(T2663="","C","O")</f>
        <v>C</v>
      </c>
      <c r="AD2663" s="12" t="s">
        <v>47</v>
      </c>
      <c r="AE2663" s="12" t="s">
        <v>47</v>
      </c>
      <c r="AF2663" s="12" t="s">
        <v>47</v>
      </c>
      <c r="AG2663" s="12"/>
      <c r="AH2663" s="12"/>
      <c r="AI2663" s="12"/>
    </row>
    <row r="2664">
      <c r="A2664" s="1" t="s">
        <v>3800</v>
      </c>
      <c r="B2664" s="13"/>
      <c r="C2664" s="1" t="s">
        <v>36</v>
      </c>
      <c r="D2664" s="1" t="s">
        <v>81</v>
      </c>
      <c r="E2664" s="1" t="s">
        <v>82</v>
      </c>
      <c r="F2664" s="1" t="s">
        <v>2624</v>
      </c>
      <c r="G2664" s="1" t="s">
        <v>134</v>
      </c>
      <c r="H2664" s="1" t="s">
        <v>135</v>
      </c>
      <c r="I2664" s="1" t="s">
        <v>42</v>
      </c>
      <c r="J2664" s="1"/>
      <c r="K2664" s="1" t="s">
        <v>3801</v>
      </c>
      <c r="L2664" s="1" t="s">
        <v>143</v>
      </c>
      <c r="M2664" s="9">
        <v>45082.0</v>
      </c>
      <c r="N2664" s="9">
        <v>45052.0</v>
      </c>
      <c r="O2664" s="1"/>
      <c r="P2664" s="1">
        <v>7.5</v>
      </c>
      <c r="Q2664" s="1">
        <v>300000.0</v>
      </c>
      <c r="R2664" s="1">
        <v>300000.0</v>
      </c>
      <c r="S2664" s="10">
        <f t="shared" si="647"/>
        <v>45142</v>
      </c>
      <c r="V2664" s="5">
        <f t="shared" si="240"/>
        <v>22500</v>
      </c>
      <c r="W2664" s="11">
        <f t="shared" si="456"/>
        <v>26550</v>
      </c>
      <c r="Z2664" s="5">
        <f t="shared" si="3"/>
        <v>16875</v>
      </c>
      <c r="AB2664" s="1"/>
      <c r="AC2664" s="1" t="s">
        <v>45</v>
      </c>
      <c r="AD2664" s="12" t="s">
        <v>47</v>
      </c>
      <c r="AE2664" s="12" t="s">
        <v>47</v>
      </c>
      <c r="AF2664" s="12" t="s">
        <v>47</v>
      </c>
      <c r="AG2664" s="12"/>
      <c r="AH2664" s="12"/>
      <c r="AI2664" s="12"/>
    </row>
    <row r="2665">
      <c r="A2665" s="1" t="s">
        <v>3802</v>
      </c>
      <c r="B2665" s="13"/>
      <c r="C2665" s="1" t="s">
        <v>95</v>
      </c>
      <c r="D2665" s="1" t="s">
        <v>50</v>
      </c>
      <c r="E2665" s="1" t="s">
        <v>38</v>
      </c>
      <c r="F2665" s="1" t="s">
        <v>90</v>
      </c>
      <c r="G2665" s="1" t="s">
        <v>601</v>
      </c>
      <c r="H2665" s="1" t="s">
        <v>602</v>
      </c>
      <c r="I2665" s="1" t="s">
        <v>42</v>
      </c>
      <c r="J2665" s="1"/>
      <c r="K2665" s="1" t="s">
        <v>3803</v>
      </c>
      <c r="L2665" s="1" t="s">
        <v>53</v>
      </c>
      <c r="M2665" s="9">
        <v>45234.0</v>
      </c>
      <c r="N2665" s="9">
        <v>45234.0</v>
      </c>
      <c r="P2665" s="1">
        <v>8.33</v>
      </c>
      <c r="Q2665" s="1">
        <v>300000.0</v>
      </c>
      <c r="R2665" s="1">
        <v>300000.0</v>
      </c>
      <c r="S2665" s="10">
        <f>N2665+30</f>
        <v>45264</v>
      </c>
      <c r="V2665" s="5">
        <f t="shared" si="240"/>
        <v>24990</v>
      </c>
      <c r="W2665" s="11">
        <f t="shared" si="456"/>
        <v>29488.2</v>
      </c>
      <c r="Z2665" s="5">
        <f t="shared" si="3"/>
        <v>18742.5</v>
      </c>
      <c r="AC2665" s="1" t="s">
        <v>45</v>
      </c>
      <c r="AD2665" s="12" t="s">
        <v>47</v>
      </c>
      <c r="AE2665" s="12" t="s">
        <v>47</v>
      </c>
      <c r="AF2665" s="12" t="s">
        <v>47</v>
      </c>
      <c r="AG2665" s="12"/>
      <c r="AH2665" s="12"/>
      <c r="AI2665" s="12"/>
    </row>
    <row r="2666">
      <c r="A2666" s="1" t="s">
        <v>3804</v>
      </c>
      <c r="B2666" s="13"/>
      <c r="C2666" s="1" t="s">
        <v>36</v>
      </c>
      <c r="D2666" s="1" t="s">
        <v>102</v>
      </c>
      <c r="E2666" s="1" t="s">
        <v>113</v>
      </c>
      <c r="F2666" s="1" t="s">
        <v>215</v>
      </c>
      <c r="G2666" s="1" t="s">
        <v>152</v>
      </c>
      <c r="H2666" s="1" t="s">
        <v>317</v>
      </c>
      <c r="I2666" s="1" t="s">
        <v>291</v>
      </c>
      <c r="J2666" s="1"/>
      <c r="K2666" s="1" t="s">
        <v>3805</v>
      </c>
      <c r="L2666" s="1" t="s">
        <v>53</v>
      </c>
      <c r="M2666" s="9">
        <v>44769.0</v>
      </c>
      <c r="N2666" s="9">
        <v>44682.0</v>
      </c>
      <c r="O2666" s="1"/>
      <c r="P2666" s="1">
        <v>8.33</v>
      </c>
      <c r="Q2666" s="1">
        <v>300000.0</v>
      </c>
      <c r="R2666" s="1">
        <v>360000.0</v>
      </c>
      <c r="S2666" s="9">
        <v>44713.0</v>
      </c>
      <c r="T2666" s="9">
        <v>44720.0</v>
      </c>
      <c r="U2666" s="1" t="s">
        <v>3806</v>
      </c>
      <c r="V2666" s="5">
        <f t="shared" si="240"/>
        <v>29988</v>
      </c>
      <c r="W2666" s="11">
        <f t="shared" si="456"/>
        <v>35385.84</v>
      </c>
      <c r="X2666" s="9">
        <v>44742.0</v>
      </c>
      <c r="Y2666" s="5">
        <f t="shared" ref="Y2666:Y2667" si="648">W2666-(V2666*10%)</f>
        <v>32387.04</v>
      </c>
      <c r="Z2666" s="5">
        <f t="shared" si="3"/>
        <v>22491</v>
      </c>
      <c r="AA2666" s="9">
        <v>44747.0</v>
      </c>
      <c r="AB2666" s="1" t="s">
        <v>3807</v>
      </c>
      <c r="AC2666" s="1" t="s">
        <v>55</v>
      </c>
      <c r="AD2666" s="12" t="s">
        <v>46</v>
      </c>
      <c r="AE2666" s="12" t="s">
        <v>46</v>
      </c>
      <c r="AF2666" s="12" t="s">
        <v>46</v>
      </c>
      <c r="AG2666" s="12" t="s">
        <v>46</v>
      </c>
      <c r="AH2666" s="12" t="s">
        <v>46</v>
      </c>
      <c r="AI2666" s="12" t="s">
        <v>46</v>
      </c>
    </row>
    <row r="2667">
      <c r="A2667" s="1" t="s">
        <v>3804</v>
      </c>
      <c r="B2667" s="13"/>
      <c r="C2667" s="1" t="s">
        <v>36</v>
      </c>
      <c r="D2667" s="1" t="s">
        <v>102</v>
      </c>
      <c r="E2667" s="1" t="s">
        <v>113</v>
      </c>
      <c r="F2667" s="1" t="s">
        <v>215</v>
      </c>
      <c r="G2667" s="1" t="s">
        <v>152</v>
      </c>
      <c r="H2667" s="1" t="s">
        <v>317</v>
      </c>
      <c r="I2667" s="1" t="s">
        <v>291</v>
      </c>
      <c r="J2667" s="1"/>
      <c r="K2667" s="1" t="s">
        <v>3805</v>
      </c>
      <c r="L2667" s="1" t="s">
        <v>53</v>
      </c>
      <c r="M2667" s="9">
        <v>44769.0</v>
      </c>
      <c r="N2667" s="9">
        <v>44769.0</v>
      </c>
      <c r="O2667" s="1"/>
      <c r="P2667" s="1">
        <v>8.33</v>
      </c>
      <c r="Q2667" s="1">
        <v>300000.0</v>
      </c>
      <c r="R2667" s="1">
        <v>336000.0</v>
      </c>
      <c r="S2667" s="9">
        <v>44756.0</v>
      </c>
      <c r="T2667" s="9">
        <v>44769.0</v>
      </c>
      <c r="U2667" s="1" t="s">
        <v>3808</v>
      </c>
      <c r="V2667" s="5">
        <f t="shared" si="240"/>
        <v>27988.8</v>
      </c>
      <c r="W2667" s="11">
        <f t="shared" si="456"/>
        <v>33026.784</v>
      </c>
      <c r="X2667" s="9">
        <v>44789.0</v>
      </c>
      <c r="Y2667" s="5">
        <f t="shared" si="648"/>
        <v>30227.904</v>
      </c>
      <c r="Z2667" s="5">
        <f t="shared" si="3"/>
        <v>20991.6</v>
      </c>
      <c r="AA2667" s="9">
        <v>44791.0</v>
      </c>
      <c r="AB2667" s="1" t="s">
        <v>3809</v>
      </c>
      <c r="AC2667" s="1" t="s">
        <v>55</v>
      </c>
      <c r="AD2667" s="12" t="s">
        <v>46</v>
      </c>
      <c r="AE2667" s="12" t="s">
        <v>46</v>
      </c>
      <c r="AF2667" s="12" t="s">
        <v>46</v>
      </c>
      <c r="AG2667" s="12" t="s">
        <v>46</v>
      </c>
      <c r="AH2667" s="12" t="s">
        <v>46</v>
      </c>
      <c r="AI2667" s="12" t="s">
        <v>46</v>
      </c>
    </row>
    <row r="2668">
      <c r="A2668" s="1" t="s">
        <v>3810</v>
      </c>
      <c r="B2668" s="13"/>
      <c r="C2668" s="1" t="s">
        <v>36</v>
      </c>
      <c r="D2668" s="1" t="s">
        <v>37</v>
      </c>
      <c r="E2668" s="1" t="s">
        <v>38</v>
      </c>
      <c r="F2668" s="1" t="s">
        <v>575</v>
      </c>
      <c r="G2668" s="1" t="s">
        <v>134</v>
      </c>
      <c r="H2668" s="1" t="s">
        <v>135</v>
      </c>
      <c r="I2668" s="1" t="s">
        <v>234</v>
      </c>
      <c r="J2668" s="1"/>
      <c r="K2668" s="1" t="s">
        <v>3811</v>
      </c>
      <c r="L2668" s="1" t="s">
        <v>99</v>
      </c>
      <c r="M2668" s="9">
        <v>44652.0</v>
      </c>
      <c r="N2668" s="9">
        <v>44701.0</v>
      </c>
      <c r="O2668" s="1"/>
      <c r="P2668" s="1">
        <v>8.0</v>
      </c>
      <c r="Q2668" s="1">
        <v>360000.0</v>
      </c>
      <c r="R2668" s="1">
        <v>360000.0</v>
      </c>
      <c r="S2668" s="9">
        <v>44732.0</v>
      </c>
      <c r="T2668" s="9">
        <v>44732.0</v>
      </c>
      <c r="U2668" s="1" t="s">
        <v>3812</v>
      </c>
      <c r="V2668" s="5">
        <f t="shared" si="240"/>
        <v>28800</v>
      </c>
      <c r="W2668" s="11">
        <f t="shared" si="456"/>
        <v>33984</v>
      </c>
      <c r="X2668" s="9"/>
      <c r="Z2668" s="5">
        <f t="shared" si="3"/>
        <v>21600</v>
      </c>
      <c r="AC2668" s="1" t="s">
        <v>162</v>
      </c>
      <c r="AD2668" s="12" t="s">
        <v>46</v>
      </c>
      <c r="AE2668" s="12" t="s">
        <v>46</v>
      </c>
      <c r="AF2668" s="12" t="s">
        <v>46</v>
      </c>
      <c r="AG2668" s="12" t="s">
        <v>46</v>
      </c>
      <c r="AH2668" s="12"/>
      <c r="AI2668" s="12"/>
    </row>
    <row r="2669">
      <c r="A2669" s="1" t="s">
        <v>3810</v>
      </c>
      <c r="B2669" s="13"/>
      <c r="C2669" s="1" t="s">
        <v>36</v>
      </c>
      <c r="D2669" s="1" t="s">
        <v>37</v>
      </c>
      <c r="E2669" s="1" t="s">
        <v>38</v>
      </c>
      <c r="F2669" s="1" t="s">
        <v>511</v>
      </c>
      <c r="G2669" s="1" t="s">
        <v>134</v>
      </c>
      <c r="H2669" s="1" t="s">
        <v>135</v>
      </c>
      <c r="I2669" s="1" t="s">
        <v>234</v>
      </c>
      <c r="J2669" s="1"/>
      <c r="K2669" s="1" t="s">
        <v>3811</v>
      </c>
      <c r="L2669" s="1" t="s">
        <v>99</v>
      </c>
      <c r="M2669" s="9">
        <v>44652.0</v>
      </c>
      <c r="N2669" s="9">
        <v>44782.0</v>
      </c>
      <c r="O2669" s="1"/>
      <c r="P2669" s="1">
        <v>8.0</v>
      </c>
      <c r="Q2669" s="1">
        <v>100000.0</v>
      </c>
      <c r="R2669" s="1">
        <v>198000.0</v>
      </c>
      <c r="S2669" s="9">
        <v>44777.0</v>
      </c>
      <c r="T2669" s="9">
        <v>44782.0</v>
      </c>
      <c r="U2669" s="1" t="s">
        <v>3813</v>
      </c>
      <c r="V2669" s="5">
        <f t="shared" si="240"/>
        <v>15840</v>
      </c>
      <c r="W2669" s="11">
        <f t="shared" si="456"/>
        <v>18691.2</v>
      </c>
      <c r="X2669" s="9">
        <v>44822.0</v>
      </c>
      <c r="Y2669" s="5">
        <f t="shared" ref="Y2669:Y2670" si="649">W2669-(V2669*10%)</f>
        <v>17107.2</v>
      </c>
      <c r="Z2669" s="5">
        <f t="shared" si="3"/>
        <v>11880</v>
      </c>
      <c r="AA2669" s="9">
        <v>44826.0</v>
      </c>
      <c r="AB2669" s="1" t="s">
        <v>3813</v>
      </c>
      <c r="AC2669" s="1" t="s">
        <v>55</v>
      </c>
      <c r="AD2669" s="12" t="s">
        <v>46</v>
      </c>
      <c r="AE2669" s="12" t="s">
        <v>46</v>
      </c>
      <c r="AF2669" s="12" t="s">
        <v>46</v>
      </c>
      <c r="AG2669" s="12" t="s">
        <v>46</v>
      </c>
      <c r="AH2669" s="12" t="s">
        <v>46</v>
      </c>
      <c r="AI2669" s="12" t="s">
        <v>46</v>
      </c>
    </row>
    <row r="2670">
      <c r="A2670" s="1" t="s">
        <v>3810</v>
      </c>
      <c r="B2670" s="13"/>
      <c r="C2670" s="1" t="s">
        <v>36</v>
      </c>
      <c r="D2670" s="1" t="s">
        <v>37</v>
      </c>
      <c r="E2670" s="1" t="s">
        <v>38</v>
      </c>
      <c r="F2670" s="1" t="s">
        <v>511</v>
      </c>
      <c r="G2670" s="1" t="s">
        <v>134</v>
      </c>
      <c r="H2670" s="1" t="s">
        <v>135</v>
      </c>
      <c r="I2670" s="1" t="s">
        <v>234</v>
      </c>
      <c r="J2670" s="1"/>
      <c r="K2670" s="1" t="s">
        <v>3811</v>
      </c>
      <c r="L2670" s="1" t="s">
        <v>99</v>
      </c>
      <c r="M2670" s="9">
        <v>44652.0</v>
      </c>
      <c r="N2670" s="9">
        <v>44652.0</v>
      </c>
      <c r="O2670" s="1"/>
      <c r="P2670" s="1">
        <v>8.0</v>
      </c>
      <c r="Q2670" s="1">
        <v>500000.0</v>
      </c>
      <c r="R2670" s="1">
        <v>520000.0</v>
      </c>
      <c r="S2670" s="14">
        <v>44849.0</v>
      </c>
      <c r="T2670" s="14">
        <v>44852.0</v>
      </c>
      <c r="U2670" s="1" t="s">
        <v>3814</v>
      </c>
      <c r="V2670" s="5">
        <f t="shared" si="240"/>
        <v>41600</v>
      </c>
      <c r="W2670" s="11">
        <f t="shared" si="456"/>
        <v>49088</v>
      </c>
      <c r="X2670" s="9">
        <v>44945.0</v>
      </c>
      <c r="Y2670" s="5">
        <f t="shared" si="649"/>
        <v>44928</v>
      </c>
      <c r="Z2670" s="5">
        <f t="shared" si="3"/>
        <v>31200</v>
      </c>
      <c r="AA2670" s="9">
        <v>44938.0</v>
      </c>
      <c r="AB2670" s="1" t="s">
        <v>3815</v>
      </c>
      <c r="AC2670" s="1" t="s">
        <v>55</v>
      </c>
      <c r="AD2670" s="12" t="s">
        <v>46</v>
      </c>
      <c r="AE2670" s="12" t="s">
        <v>46</v>
      </c>
      <c r="AF2670" s="12" t="s">
        <v>46</v>
      </c>
      <c r="AG2670" s="12" t="s">
        <v>46</v>
      </c>
      <c r="AH2670" s="12" t="s">
        <v>46</v>
      </c>
      <c r="AI2670" s="12" t="s">
        <v>46</v>
      </c>
    </row>
    <row r="2671">
      <c r="A2671" s="1" t="s">
        <v>3810</v>
      </c>
      <c r="B2671" s="13"/>
      <c r="C2671" s="1" t="s">
        <v>36</v>
      </c>
      <c r="D2671" s="1" t="s">
        <v>37</v>
      </c>
      <c r="E2671" s="1" t="s">
        <v>38</v>
      </c>
      <c r="F2671" s="1" t="s">
        <v>511</v>
      </c>
      <c r="G2671" s="1" t="s">
        <v>134</v>
      </c>
      <c r="H2671" s="1" t="s">
        <v>135</v>
      </c>
      <c r="I2671" s="1" t="s">
        <v>234</v>
      </c>
      <c r="J2671" s="1"/>
      <c r="K2671" s="1" t="s">
        <v>3811</v>
      </c>
      <c r="L2671" s="1" t="s">
        <v>99</v>
      </c>
      <c r="M2671" s="9">
        <v>44652.0</v>
      </c>
      <c r="N2671" s="9">
        <v>45356.0</v>
      </c>
      <c r="O2671" s="1"/>
      <c r="P2671" s="1">
        <v>8.0</v>
      </c>
      <c r="Q2671" s="1">
        <v>500000.0</v>
      </c>
      <c r="R2671" s="1">
        <v>312000.0</v>
      </c>
      <c r="S2671" s="9">
        <v>45298.0</v>
      </c>
      <c r="T2671" s="9">
        <v>45329.0</v>
      </c>
      <c r="U2671" s="1" t="s">
        <v>3816</v>
      </c>
      <c r="V2671" s="5">
        <f t="shared" si="240"/>
        <v>24960</v>
      </c>
      <c r="W2671" s="11">
        <f t="shared" si="456"/>
        <v>29452.8</v>
      </c>
      <c r="X2671" s="9"/>
      <c r="Z2671" s="5">
        <f t="shared" si="3"/>
        <v>18720</v>
      </c>
      <c r="AC2671" s="1" t="s">
        <v>162</v>
      </c>
      <c r="AD2671" s="12" t="s">
        <v>46</v>
      </c>
      <c r="AE2671" s="12" t="s">
        <v>47</v>
      </c>
      <c r="AF2671" s="12" t="s">
        <v>47</v>
      </c>
      <c r="AG2671" s="12" t="s">
        <v>47</v>
      </c>
      <c r="AH2671" s="12"/>
      <c r="AI2671" s="12"/>
    </row>
    <row r="2672">
      <c r="A2672" s="1" t="s">
        <v>3810</v>
      </c>
      <c r="B2672" s="13"/>
      <c r="C2672" s="1" t="s">
        <v>36</v>
      </c>
      <c r="D2672" s="1" t="s">
        <v>37</v>
      </c>
      <c r="E2672" s="1" t="s">
        <v>38</v>
      </c>
      <c r="F2672" s="1" t="s">
        <v>511</v>
      </c>
      <c r="G2672" s="1" t="s">
        <v>134</v>
      </c>
      <c r="H2672" s="1" t="s">
        <v>135</v>
      </c>
      <c r="I2672" s="1" t="s">
        <v>234</v>
      </c>
      <c r="J2672" s="1"/>
      <c r="K2672" s="1" t="s">
        <v>3811</v>
      </c>
      <c r="L2672" s="1" t="s">
        <v>99</v>
      </c>
      <c r="M2672" s="9">
        <v>44652.0</v>
      </c>
      <c r="N2672" s="14">
        <v>45220.0</v>
      </c>
      <c r="O2672" s="1"/>
      <c r="P2672" s="1">
        <v>8.0</v>
      </c>
      <c r="Q2672" s="1">
        <v>200000.0</v>
      </c>
      <c r="R2672" s="1">
        <v>204000.0</v>
      </c>
      <c r="S2672" s="14">
        <v>45215.0</v>
      </c>
      <c r="T2672" s="14">
        <v>45222.0</v>
      </c>
      <c r="U2672" s="1" t="s">
        <v>3817</v>
      </c>
      <c r="V2672" s="5">
        <f t="shared" si="240"/>
        <v>16320</v>
      </c>
      <c r="W2672" s="11">
        <f t="shared" si="456"/>
        <v>19257.6</v>
      </c>
      <c r="X2672" s="14">
        <v>45260.0</v>
      </c>
      <c r="Y2672" s="5">
        <f t="shared" ref="Y2672:Y2673" si="650">W2672-(V2672*10%)</f>
        <v>17625.6</v>
      </c>
      <c r="Z2672" s="5">
        <f t="shared" si="3"/>
        <v>12240</v>
      </c>
      <c r="AA2672" s="9">
        <v>45264.0</v>
      </c>
      <c r="AB2672" s="1" t="s">
        <v>3817</v>
      </c>
      <c r="AC2672" s="1" t="s">
        <v>55</v>
      </c>
      <c r="AD2672" s="12" t="s">
        <v>46</v>
      </c>
      <c r="AE2672" s="12" t="s">
        <v>47</v>
      </c>
      <c r="AF2672" s="12" t="s">
        <v>47</v>
      </c>
      <c r="AG2672" s="12" t="s">
        <v>47</v>
      </c>
      <c r="AH2672" s="12" t="s">
        <v>47</v>
      </c>
      <c r="AI2672" s="12" t="s">
        <v>47</v>
      </c>
    </row>
    <row r="2673">
      <c r="A2673" s="1" t="s">
        <v>3810</v>
      </c>
      <c r="B2673" s="13"/>
      <c r="C2673" s="1" t="s">
        <v>36</v>
      </c>
      <c r="D2673" s="1" t="s">
        <v>37</v>
      </c>
      <c r="E2673" s="1" t="s">
        <v>38</v>
      </c>
      <c r="F2673" s="1" t="s">
        <v>511</v>
      </c>
      <c r="G2673" s="1" t="s">
        <v>134</v>
      </c>
      <c r="H2673" s="1" t="s">
        <v>135</v>
      </c>
      <c r="I2673" s="1" t="s">
        <v>234</v>
      </c>
      <c r="J2673" s="1"/>
      <c r="K2673" s="1" t="s">
        <v>3811</v>
      </c>
      <c r="L2673" s="1" t="s">
        <v>99</v>
      </c>
      <c r="M2673" s="9">
        <v>44652.0</v>
      </c>
      <c r="N2673" s="9">
        <v>44652.0</v>
      </c>
      <c r="O2673" s="1"/>
      <c r="P2673" s="1">
        <v>8.0</v>
      </c>
      <c r="Q2673" s="1">
        <v>500000.0</v>
      </c>
      <c r="R2673" s="1">
        <v>300000.0</v>
      </c>
      <c r="S2673" s="14">
        <v>45211.0</v>
      </c>
      <c r="T2673" s="9">
        <v>45236.0</v>
      </c>
      <c r="U2673" s="1" t="s">
        <v>2290</v>
      </c>
      <c r="V2673" s="5">
        <f t="shared" si="240"/>
        <v>24000</v>
      </c>
      <c r="W2673" s="11">
        <f t="shared" si="456"/>
        <v>28320</v>
      </c>
      <c r="X2673" s="9">
        <v>45236.0</v>
      </c>
      <c r="Y2673" s="5">
        <f t="shared" si="650"/>
        <v>25920</v>
      </c>
      <c r="Z2673" s="5">
        <f t="shared" si="3"/>
        <v>18000</v>
      </c>
      <c r="AA2673" s="9">
        <v>45236.0</v>
      </c>
      <c r="AB2673" s="1" t="s">
        <v>2290</v>
      </c>
      <c r="AC2673" s="1" t="s">
        <v>55</v>
      </c>
      <c r="AD2673" s="12" t="s">
        <v>46</v>
      </c>
      <c r="AE2673" s="12" t="s">
        <v>46</v>
      </c>
      <c r="AF2673" s="12" t="s">
        <v>47</v>
      </c>
      <c r="AG2673" s="12" t="s">
        <v>47</v>
      </c>
      <c r="AH2673" s="12" t="s">
        <v>47</v>
      </c>
      <c r="AI2673" s="12" t="s">
        <v>47</v>
      </c>
    </row>
    <row r="2674">
      <c r="A2674" s="1" t="s">
        <v>3810</v>
      </c>
      <c r="B2674" s="13"/>
      <c r="C2674" s="1" t="s">
        <v>36</v>
      </c>
      <c r="D2674" s="1" t="s">
        <v>37</v>
      </c>
      <c r="E2674" s="1" t="s">
        <v>38</v>
      </c>
      <c r="F2674" s="1" t="s">
        <v>511</v>
      </c>
      <c r="G2674" s="1" t="s">
        <v>134</v>
      </c>
      <c r="H2674" s="1" t="s">
        <v>135</v>
      </c>
      <c r="I2674" s="1" t="s">
        <v>234</v>
      </c>
      <c r="J2674" s="1"/>
      <c r="K2674" s="1" t="s">
        <v>3811</v>
      </c>
      <c r="L2674" s="1" t="s">
        <v>99</v>
      </c>
      <c r="M2674" s="9">
        <v>44652.0</v>
      </c>
      <c r="N2674" s="9">
        <v>44736.0</v>
      </c>
      <c r="O2674" s="1"/>
      <c r="P2674" s="1">
        <v>8.0</v>
      </c>
      <c r="Q2674" s="1">
        <v>500000.0</v>
      </c>
      <c r="R2674" s="1">
        <v>300000.0</v>
      </c>
      <c r="S2674" s="10">
        <f>N2674+90</f>
        <v>44826</v>
      </c>
      <c r="V2674" s="5">
        <f t="shared" si="240"/>
        <v>24000</v>
      </c>
      <c r="W2674" s="11">
        <f t="shared" si="456"/>
        <v>28320</v>
      </c>
      <c r="X2674" s="1"/>
      <c r="Y2674" s="1"/>
      <c r="Z2674" s="5">
        <f t="shared" si="3"/>
        <v>18000</v>
      </c>
      <c r="AA2674" s="1"/>
      <c r="AB2674" s="1"/>
      <c r="AC2674" s="1" t="s">
        <v>45</v>
      </c>
      <c r="AD2674" s="12" t="s">
        <v>46</v>
      </c>
      <c r="AE2674" s="12" t="s">
        <v>46</v>
      </c>
      <c r="AF2674" s="12" t="s">
        <v>46</v>
      </c>
      <c r="AG2674" s="12"/>
      <c r="AH2674" s="12"/>
      <c r="AI2674" s="12"/>
    </row>
    <row r="2675">
      <c r="A2675" s="1" t="s">
        <v>3810</v>
      </c>
      <c r="B2675" s="13"/>
      <c r="C2675" s="1" t="s">
        <v>36</v>
      </c>
      <c r="D2675" s="1" t="s">
        <v>37</v>
      </c>
      <c r="E2675" s="1" t="s">
        <v>38</v>
      </c>
      <c r="F2675" s="1" t="s">
        <v>511</v>
      </c>
      <c r="G2675" s="1" t="s">
        <v>134</v>
      </c>
      <c r="H2675" s="1" t="s">
        <v>135</v>
      </c>
      <c r="I2675" s="1" t="s">
        <v>234</v>
      </c>
      <c r="J2675" s="1"/>
      <c r="K2675" s="1" t="s">
        <v>3811</v>
      </c>
      <c r="L2675" s="1" t="s">
        <v>99</v>
      </c>
      <c r="M2675" s="9">
        <v>44652.0</v>
      </c>
      <c r="N2675" s="9">
        <v>44652.0</v>
      </c>
      <c r="O2675" s="1"/>
      <c r="P2675" s="1">
        <v>8.0</v>
      </c>
      <c r="Q2675" s="1">
        <v>300000.0</v>
      </c>
      <c r="R2675" s="1">
        <v>300000.0</v>
      </c>
      <c r="S2675" s="10">
        <f t="shared" ref="S2675:S2676" si="651">N2675+30</f>
        <v>44682</v>
      </c>
      <c r="V2675" s="5">
        <f t="shared" si="240"/>
        <v>24000</v>
      </c>
      <c r="W2675" s="11">
        <f t="shared" si="456"/>
        <v>28320</v>
      </c>
      <c r="Z2675" s="5">
        <f t="shared" si="3"/>
        <v>18000</v>
      </c>
      <c r="AC2675" s="1" t="str">
        <f t="shared" ref="AC2675:AC2676" si="652">IF(T2675="","C","O")</f>
        <v>C</v>
      </c>
      <c r="AD2675" s="12" t="s">
        <v>46</v>
      </c>
      <c r="AE2675" s="12" t="s">
        <v>46</v>
      </c>
      <c r="AF2675" s="12" t="s">
        <v>46</v>
      </c>
      <c r="AG2675" s="12"/>
      <c r="AH2675" s="12"/>
      <c r="AI2675" s="12"/>
    </row>
    <row r="2676">
      <c r="A2676" s="1" t="s">
        <v>3810</v>
      </c>
      <c r="B2676" s="13"/>
      <c r="C2676" s="1" t="s">
        <v>36</v>
      </c>
      <c r="D2676" s="1" t="s">
        <v>37</v>
      </c>
      <c r="E2676" s="1" t="s">
        <v>38</v>
      </c>
      <c r="F2676" s="1" t="s">
        <v>511</v>
      </c>
      <c r="G2676" s="1" t="s">
        <v>134</v>
      </c>
      <c r="H2676" s="1" t="s">
        <v>135</v>
      </c>
      <c r="I2676" s="1" t="s">
        <v>234</v>
      </c>
      <c r="J2676" s="1"/>
      <c r="K2676" s="1" t="s">
        <v>3811</v>
      </c>
      <c r="L2676" s="1" t="s">
        <v>99</v>
      </c>
      <c r="M2676" s="9">
        <v>44652.0</v>
      </c>
      <c r="N2676" s="9">
        <v>44652.0</v>
      </c>
      <c r="O2676" s="1"/>
      <c r="P2676" s="1">
        <v>8.0</v>
      </c>
      <c r="Q2676" s="1">
        <v>300000.0</v>
      </c>
      <c r="R2676" s="1">
        <v>300000.0</v>
      </c>
      <c r="S2676" s="10">
        <f t="shared" si="651"/>
        <v>44682</v>
      </c>
      <c r="V2676" s="5">
        <f t="shared" si="240"/>
        <v>24000</v>
      </c>
      <c r="W2676" s="11">
        <f t="shared" si="456"/>
        <v>28320</v>
      </c>
      <c r="Z2676" s="5">
        <f t="shared" si="3"/>
        <v>18000</v>
      </c>
      <c r="AC2676" s="1" t="str">
        <f t="shared" si="652"/>
        <v>C</v>
      </c>
      <c r="AD2676" s="12" t="s">
        <v>46</v>
      </c>
      <c r="AE2676" s="12" t="s">
        <v>46</v>
      </c>
      <c r="AF2676" s="12" t="s">
        <v>46</v>
      </c>
      <c r="AG2676" s="12"/>
      <c r="AH2676" s="12"/>
      <c r="AI2676" s="12"/>
    </row>
    <row r="2677">
      <c r="A2677" s="1" t="s">
        <v>3818</v>
      </c>
      <c r="B2677" s="13"/>
      <c r="C2677" s="1" t="s">
        <v>315</v>
      </c>
      <c r="D2677" s="1" t="s">
        <v>50</v>
      </c>
      <c r="E2677" s="1" t="s">
        <v>113</v>
      </c>
      <c r="F2677" s="1" t="s">
        <v>634</v>
      </c>
      <c r="G2677" s="1" t="s">
        <v>152</v>
      </c>
      <c r="H2677" s="1" t="s">
        <v>153</v>
      </c>
      <c r="I2677" s="1" t="s">
        <v>209</v>
      </c>
      <c r="J2677" s="1"/>
      <c r="K2677" s="1" t="s">
        <v>3819</v>
      </c>
      <c r="L2677" s="1" t="s">
        <v>88</v>
      </c>
      <c r="M2677" s="9">
        <v>44742.0</v>
      </c>
      <c r="N2677" s="9">
        <v>44664.0</v>
      </c>
      <c r="O2677" s="1"/>
      <c r="P2677" s="1">
        <v>8.33</v>
      </c>
      <c r="Q2677" s="1">
        <v>1900000.0</v>
      </c>
      <c r="R2677" s="1">
        <v>1900000.0</v>
      </c>
      <c r="S2677" s="9">
        <v>44664.0</v>
      </c>
      <c r="T2677" s="9">
        <v>44664.0</v>
      </c>
      <c r="U2677" s="1" t="s">
        <v>3820</v>
      </c>
      <c r="V2677" s="5">
        <f t="shared" si="240"/>
        <v>158270</v>
      </c>
      <c r="W2677" s="11">
        <f t="shared" si="456"/>
        <v>186758.6</v>
      </c>
      <c r="X2677" s="9"/>
      <c r="Z2677" s="5">
        <f t="shared" si="3"/>
        <v>118702.5</v>
      </c>
      <c r="AC2677" s="1" t="s">
        <v>162</v>
      </c>
      <c r="AD2677" s="12" t="s">
        <v>46</v>
      </c>
      <c r="AE2677" s="12" t="s">
        <v>46</v>
      </c>
      <c r="AF2677" s="12" t="s">
        <v>46</v>
      </c>
      <c r="AG2677" s="12" t="s">
        <v>46</v>
      </c>
      <c r="AH2677" s="12"/>
      <c r="AI2677" s="12"/>
    </row>
    <row r="2678">
      <c r="A2678" s="1" t="s">
        <v>3818</v>
      </c>
      <c r="B2678" s="13"/>
      <c r="C2678" s="1" t="s">
        <v>315</v>
      </c>
      <c r="D2678" s="1" t="s">
        <v>50</v>
      </c>
      <c r="E2678" s="1" t="s">
        <v>113</v>
      </c>
      <c r="F2678" s="1" t="s">
        <v>634</v>
      </c>
      <c r="G2678" s="1" t="s">
        <v>152</v>
      </c>
      <c r="H2678" s="1" t="s">
        <v>153</v>
      </c>
      <c r="I2678" s="1" t="s">
        <v>209</v>
      </c>
      <c r="J2678" s="1"/>
      <c r="K2678" s="1" t="s">
        <v>3819</v>
      </c>
      <c r="L2678" s="1" t="s">
        <v>88</v>
      </c>
      <c r="M2678" s="9">
        <v>44742.0</v>
      </c>
      <c r="N2678" s="9">
        <v>44692.0</v>
      </c>
      <c r="O2678" s="1"/>
      <c r="P2678" s="1">
        <v>8.33</v>
      </c>
      <c r="Q2678" s="1">
        <v>500000.0</v>
      </c>
      <c r="R2678" s="1">
        <v>900000.0</v>
      </c>
      <c r="S2678" s="9">
        <v>44692.0</v>
      </c>
      <c r="T2678" s="9">
        <v>44692.0</v>
      </c>
      <c r="U2678" s="1" t="s">
        <v>3821</v>
      </c>
      <c r="V2678" s="5">
        <f t="shared" si="240"/>
        <v>74970</v>
      </c>
      <c r="W2678" s="11">
        <f t="shared" si="456"/>
        <v>88464.6</v>
      </c>
      <c r="X2678" s="9"/>
      <c r="Z2678" s="5">
        <f t="shared" si="3"/>
        <v>56227.5</v>
      </c>
      <c r="AC2678" s="1" t="s">
        <v>162</v>
      </c>
      <c r="AD2678" s="12" t="s">
        <v>46</v>
      </c>
      <c r="AE2678" s="12" t="s">
        <v>46</v>
      </c>
      <c r="AF2678" s="12" t="s">
        <v>46</v>
      </c>
      <c r="AG2678" s="12" t="s">
        <v>46</v>
      </c>
      <c r="AH2678" s="12"/>
      <c r="AI2678" s="12"/>
    </row>
    <row r="2679">
      <c r="A2679" s="1" t="s">
        <v>3818</v>
      </c>
      <c r="B2679" s="13"/>
      <c r="C2679" s="1" t="s">
        <v>315</v>
      </c>
      <c r="D2679" s="1" t="s">
        <v>50</v>
      </c>
      <c r="E2679" s="1" t="s">
        <v>113</v>
      </c>
      <c r="F2679" s="1" t="s">
        <v>634</v>
      </c>
      <c r="G2679" s="1" t="s">
        <v>152</v>
      </c>
      <c r="H2679" s="1" t="s">
        <v>153</v>
      </c>
      <c r="I2679" s="1" t="s">
        <v>209</v>
      </c>
      <c r="J2679" s="1"/>
      <c r="K2679" s="1" t="s">
        <v>3819</v>
      </c>
      <c r="L2679" s="1" t="s">
        <v>88</v>
      </c>
      <c r="M2679" s="9">
        <v>44742.0</v>
      </c>
      <c r="N2679" s="9">
        <v>44692.0</v>
      </c>
      <c r="O2679" s="1"/>
      <c r="P2679" s="1">
        <v>8.33</v>
      </c>
      <c r="Q2679" s="1">
        <v>500000.0</v>
      </c>
      <c r="R2679" s="1">
        <v>850000.0</v>
      </c>
      <c r="S2679" s="9">
        <v>44692.0</v>
      </c>
      <c r="T2679" s="9">
        <v>44692.0</v>
      </c>
      <c r="U2679" s="1" t="s">
        <v>3822</v>
      </c>
      <c r="V2679" s="5">
        <f t="shared" si="240"/>
        <v>70805</v>
      </c>
      <c r="W2679" s="11">
        <f t="shared" si="456"/>
        <v>83549.9</v>
      </c>
      <c r="X2679" s="9"/>
      <c r="Y2679" s="5"/>
      <c r="Z2679" s="5">
        <f t="shared" si="3"/>
        <v>53103.75</v>
      </c>
      <c r="AA2679" s="9"/>
      <c r="AC2679" s="1" t="s">
        <v>162</v>
      </c>
      <c r="AD2679" s="12" t="s">
        <v>46</v>
      </c>
      <c r="AE2679" s="12" t="s">
        <v>46</v>
      </c>
      <c r="AF2679" s="12" t="s">
        <v>46</v>
      </c>
      <c r="AG2679" s="12" t="s">
        <v>46</v>
      </c>
      <c r="AH2679" s="12"/>
      <c r="AI2679" s="12"/>
    </row>
    <row r="2680">
      <c r="A2680" s="1" t="s">
        <v>3818</v>
      </c>
      <c r="B2680" s="13"/>
      <c r="C2680" s="1" t="s">
        <v>315</v>
      </c>
      <c r="D2680" s="1" t="s">
        <v>50</v>
      </c>
      <c r="E2680" s="1" t="s">
        <v>113</v>
      </c>
      <c r="F2680" s="1" t="s">
        <v>634</v>
      </c>
      <c r="G2680" s="1" t="s">
        <v>152</v>
      </c>
      <c r="H2680" s="1" t="s">
        <v>153</v>
      </c>
      <c r="I2680" s="1" t="s">
        <v>209</v>
      </c>
      <c r="J2680" s="1"/>
      <c r="K2680" s="1" t="s">
        <v>3819</v>
      </c>
      <c r="L2680" s="1" t="s">
        <v>88</v>
      </c>
      <c r="M2680" s="9">
        <v>44742.0</v>
      </c>
      <c r="N2680" s="9">
        <v>44699.0</v>
      </c>
      <c r="O2680" s="1"/>
      <c r="P2680" s="1">
        <v>8.33</v>
      </c>
      <c r="Q2680" s="1">
        <v>1100000.0</v>
      </c>
      <c r="R2680" s="1">
        <v>1150000.0</v>
      </c>
      <c r="S2680" s="9">
        <v>44699.0</v>
      </c>
      <c r="T2680" s="9">
        <v>44699.0</v>
      </c>
      <c r="U2680" s="1" t="s">
        <v>3823</v>
      </c>
      <c r="V2680" s="5">
        <f t="shared" si="240"/>
        <v>95795</v>
      </c>
      <c r="W2680" s="11">
        <f t="shared" si="456"/>
        <v>113038.1</v>
      </c>
      <c r="X2680" s="9">
        <v>44729.0</v>
      </c>
      <c r="Y2680" s="5">
        <f t="shared" ref="Y2680:Y2682" si="653">W2680-(V2680*10%)</f>
        <v>103458.6</v>
      </c>
      <c r="Z2680" s="5">
        <f t="shared" si="3"/>
        <v>71846.25</v>
      </c>
      <c r="AA2680" s="9">
        <v>44733.0</v>
      </c>
      <c r="AB2680" s="1" t="s">
        <v>3823</v>
      </c>
      <c r="AC2680" s="1" t="s">
        <v>55</v>
      </c>
      <c r="AD2680" s="12" t="s">
        <v>46</v>
      </c>
      <c r="AE2680" s="12" t="s">
        <v>46</v>
      </c>
      <c r="AF2680" s="12" t="s">
        <v>46</v>
      </c>
      <c r="AG2680" s="12" t="s">
        <v>46</v>
      </c>
      <c r="AH2680" s="12" t="s">
        <v>46</v>
      </c>
      <c r="AI2680" s="12" t="s">
        <v>46</v>
      </c>
    </row>
    <row r="2681">
      <c r="A2681" s="1" t="s">
        <v>3818</v>
      </c>
      <c r="B2681" s="13"/>
      <c r="C2681" s="1" t="s">
        <v>315</v>
      </c>
      <c r="D2681" s="1" t="s">
        <v>50</v>
      </c>
      <c r="E2681" s="1" t="s">
        <v>113</v>
      </c>
      <c r="F2681" s="1" t="s">
        <v>634</v>
      </c>
      <c r="G2681" s="1" t="s">
        <v>152</v>
      </c>
      <c r="H2681" s="1" t="s">
        <v>153</v>
      </c>
      <c r="I2681" s="1" t="s">
        <v>209</v>
      </c>
      <c r="J2681" s="1"/>
      <c r="K2681" s="1" t="s">
        <v>3819</v>
      </c>
      <c r="L2681" s="1" t="s">
        <v>88</v>
      </c>
      <c r="M2681" s="9">
        <v>44742.0</v>
      </c>
      <c r="N2681" s="9">
        <v>44664.0</v>
      </c>
      <c r="O2681" s="1"/>
      <c r="P2681" s="1">
        <v>8.33</v>
      </c>
      <c r="Q2681" s="1">
        <v>1500000.0</v>
      </c>
      <c r="R2681" s="1">
        <v>1900000.0</v>
      </c>
      <c r="S2681" s="9">
        <v>44664.0</v>
      </c>
      <c r="T2681" s="9">
        <v>44723.0</v>
      </c>
      <c r="U2681" s="1" t="s">
        <v>3824</v>
      </c>
      <c r="V2681" s="5">
        <f t="shared" si="240"/>
        <v>158270</v>
      </c>
      <c r="W2681" s="11">
        <f t="shared" si="456"/>
        <v>186758.6</v>
      </c>
      <c r="X2681" s="9">
        <v>44694.0</v>
      </c>
      <c r="Y2681" s="5">
        <f t="shared" si="653"/>
        <v>170931.6</v>
      </c>
      <c r="Z2681" s="5">
        <f t="shared" si="3"/>
        <v>118702.5</v>
      </c>
      <c r="AA2681" s="9">
        <v>44756.0</v>
      </c>
      <c r="AB2681" s="1" t="s">
        <v>3825</v>
      </c>
      <c r="AC2681" s="1" t="s">
        <v>55</v>
      </c>
      <c r="AD2681" s="12" t="s">
        <v>46</v>
      </c>
      <c r="AE2681" s="12" t="s">
        <v>46</v>
      </c>
      <c r="AF2681" s="12" t="s">
        <v>46</v>
      </c>
      <c r="AG2681" s="12" t="s">
        <v>46</v>
      </c>
      <c r="AH2681" s="12" t="s">
        <v>46</v>
      </c>
      <c r="AI2681" s="12" t="s">
        <v>46</v>
      </c>
    </row>
    <row r="2682">
      <c r="A2682" s="1" t="s">
        <v>3818</v>
      </c>
      <c r="B2682" s="13"/>
      <c r="C2682" s="1" t="s">
        <v>315</v>
      </c>
      <c r="D2682" s="1" t="s">
        <v>50</v>
      </c>
      <c r="E2682" s="1" t="s">
        <v>113</v>
      </c>
      <c r="F2682" s="1" t="s">
        <v>634</v>
      </c>
      <c r="G2682" s="1" t="s">
        <v>152</v>
      </c>
      <c r="H2682" s="1" t="s">
        <v>153</v>
      </c>
      <c r="I2682" s="1" t="s">
        <v>209</v>
      </c>
      <c r="J2682" s="1"/>
      <c r="K2682" s="1" t="s">
        <v>3819</v>
      </c>
      <c r="L2682" s="1" t="s">
        <v>88</v>
      </c>
      <c r="M2682" s="9">
        <v>44742.0</v>
      </c>
      <c r="N2682" s="9">
        <v>44728.0</v>
      </c>
      <c r="O2682" s="1"/>
      <c r="P2682" s="1">
        <v>8.33</v>
      </c>
      <c r="Q2682" s="1">
        <v>500000.0</v>
      </c>
      <c r="R2682" s="1">
        <v>1000000.0</v>
      </c>
      <c r="S2682" s="9">
        <v>44727.0</v>
      </c>
      <c r="T2682" s="9">
        <v>44728.0</v>
      </c>
      <c r="U2682" s="1" t="s">
        <v>3826</v>
      </c>
      <c r="V2682" s="5">
        <f t="shared" si="240"/>
        <v>83300</v>
      </c>
      <c r="W2682" s="11">
        <f t="shared" si="456"/>
        <v>98294</v>
      </c>
      <c r="X2682" s="9">
        <v>44757.0</v>
      </c>
      <c r="Y2682" s="5">
        <f t="shared" si="653"/>
        <v>89964</v>
      </c>
      <c r="Z2682" s="5">
        <f t="shared" si="3"/>
        <v>62475</v>
      </c>
      <c r="AA2682" s="9">
        <v>44761.0</v>
      </c>
      <c r="AB2682" s="1" t="s">
        <v>3826</v>
      </c>
      <c r="AC2682" s="1" t="s">
        <v>55</v>
      </c>
      <c r="AD2682" s="12" t="s">
        <v>46</v>
      </c>
      <c r="AE2682" s="12" t="s">
        <v>46</v>
      </c>
      <c r="AF2682" s="12" t="s">
        <v>46</v>
      </c>
      <c r="AG2682" s="12" t="s">
        <v>46</v>
      </c>
      <c r="AH2682" s="12" t="s">
        <v>46</v>
      </c>
      <c r="AI2682" s="12" t="s">
        <v>46</v>
      </c>
    </row>
    <row r="2683">
      <c r="A2683" s="1" t="s">
        <v>3818</v>
      </c>
      <c r="B2683" s="13"/>
      <c r="C2683" s="1" t="s">
        <v>315</v>
      </c>
      <c r="D2683" s="1" t="s">
        <v>50</v>
      </c>
      <c r="E2683" s="1" t="s">
        <v>113</v>
      </c>
      <c r="F2683" s="1" t="s">
        <v>634</v>
      </c>
      <c r="G2683" s="1" t="s">
        <v>152</v>
      </c>
      <c r="H2683" s="1" t="s">
        <v>153</v>
      </c>
      <c r="I2683" s="1" t="s">
        <v>209</v>
      </c>
      <c r="J2683" s="1"/>
      <c r="K2683" s="1" t="s">
        <v>3819</v>
      </c>
      <c r="L2683" s="1" t="s">
        <v>88</v>
      </c>
      <c r="M2683" s="9">
        <v>44742.0</v>
      </c>
      <c r="N2683" s="9">
        <v>44692.0</v>
      </c>
      <c r="O2683" s="1"/>
      <c r="P2683" s="1">
        <v>8.33</v>
      </c>
      <c r="Q2683" s="1">
        <v>500000.0</v>
      </c>
      <c r="R2683" s="1">
        <v>300000.0</v>
      </c>
      <c r="S2683" s="10">
        <f>N2683+90</f>
        <v>44782</v>
      </c>
      <c r="V2683" s="5">
        <f t="shared" si="240"/>
        <v>24990</v>
      </c>
      <c r="W2683" s="11">
        <f t="shared" si="456"/>
        <v>29488.2</v>
      </c>
      <c r="Z2683" s="5">
        <f t="shared" si="3"/>
        <v>18742.5</v>
      </c>
      <c r="AC2683" s="1" t="s">
        <v>45</v>
      </c>
      <c r="AD2683" s="12" t="s">
        <v>46</v>
      </c>
      <c r="AE2683" s="12" t="s">
        <v>46</v>
      </c>
      <c r="AF2683" s="12" t="s">
        <v>46</v>
      </c>
      <c r="AG2683" s="12"/>
      <c r="AH2683" s="12"/>
      <c r="AI2683" s="12"/>
    </row>
    <row r="2684">
      <c r="A2684" s="1" t="s">
        <v>3818</v>
      </c>
      <c r="B2684" s="13"/>
      <c r="C2684" s="1" t="s">
        <v>315</v>
      </c>
      <c r="D2684" s="1" t="s">
        <v>50</v>
      </c>
      <c r="E2684" s="1" t="s">
        <v>113</v>
      </c>
      <c r="F2684" s="1" t="s">
        <v>634</v>
      </c>
      <c r="G2684" s="1" t="s">
        <v>152</v>
      </c>
      <c r="H2684" s="1" t="s">
        <v>153</v>
      </c>
      <c r="I2684" s="1" t="s">
        <v>209</v>
      </c>
      <c r="J2684" s="1"/>
      <c r="K2684" s="1" t="s">
        <v>3819</v>
      </c>
      <c r="L2684" s="1" t="s">
        <v>88</v>
      </c>
      <c r="M2684" s="9">
        <v>44742.0</v>
      </c>
      <c r="N2684" s="9">
        <v>44742.0</v>
      </c>
      <c r="O2684" s="1"/>
      <c r="P2684" s="1">
        <v>8.33</v>
      </c>
      <c r="Q2684" s="1">
        <v>500000.0</v>
      </c>
      <c r="R2684" s="1">
        <v>300000.0</v>
      </c>
      <c r="S2684" s="10">
        <f>N2684+30</f>
        <v>44772</v>
      </c>
      <c r="V2684" s="5">
        <f t="shared" si="240"/>
        <v>24990</v>
      </c>
      <c r="W2684" s="11">
        <f t="shared" si="456"/>
        <v>29488.2</v>
      </c>
      <c r="Z2684" s="5">
        <f t="shared" si="3"/>
        <v>18742.5</v>
      </c>
      <c r="AC2684" s="1" t="str">
        <f>IF(T2684="","C","O")</f>
        <v>C</v>
      </c>
      <c r="AD2684" s="12" t="s">
        <v>46</v>
      </c>
      <c r="AE2684" s="12" t="s">
        <v>46</v>
      </c>
      <c r="AF2684" s="12" t="s">
        <v>46</v>
      </c>
      <c r="AG2684" s="12"/>
      <c r="AH2684" s="12"/>
      <c r="AI2684" s="12"/>
    </row>
    <row r="2685">
      <c r="A2685" s="1" t="s">
        <v>3827</v>
      </c>
      <c r="B2685" s="13"/>
      <c r="C2685" s="1" t="s">
        <v>36</v>
      </c>
      <c r="D2685" s="1" t="s">
        <v>96</v>
      </c>
      <c r="E2685" s="1" t="s">
        <v>38</v>
      </c>
      <c r="F2685" s="1" t="s">
        <v>745</v>
      </c>
      <c r="G2685" s="1" t="s">
        <v>354</v>
      </c>
      <c r="H2685" s="1" t="s">
        <v>355</v>
      </c>
      <c r="I2685" s="1" t="s">
        <v>42</v>
      </c>
      <c r="J2685" s="1"/>
      <c r="K2685" s="1" t="s">
        <v>3828</v>
      </c>
      <c r="L2685" s="1" t="s">
        <v>99</v>
      </c>
      <c r="M2685" s="9">
        <v>44726.0</v>
      </c>
      <c r="N2685" s="9">
        <v>44960.0</v>
      </c>
      <c r="O2685" s="9">
        <v>44960.0</v>
      </c>
      <c r="P2685" s="1">
        <v>8.33</v>
      </c>
      <c r="Q2685" s="1">
        <v>500000.0</v>
      </c>
      <c r="R2685" s="1">
        <v>300000.0</v>
      </c>
      <c r="S2685" s="10">
        <f t="shared" ref="S2685:S2686" si="654">N2685+90</f>
        <v>45050</v>
      </c>
      <c r="V2685" s="5">
        <f t="shared" si="240"/>
        <v>24990</v>
      </c>
      <c r="W2685" s="11">
        <f t="shared" si="456"/>
        <v>29488.2</v>
      </c>
      <c r="Z2685" s="5">
        <f t="shared" si="3"/>
        <v>18742.5</v>
      </c>
      <c r="AB2685" s="1"/>
      <c r="AC2685" s="1" t="s">
        <v>45</v>
      </c>
      <c r="AD2685" s="12" t="s">
        <v>46</v>
      </c>
      <c r="AE2685" s="12" t="s">
        <v>46</v>
      </c>
      <c r="AF2685" s="12" t="s">
        <v>47</v>
      </c>
      <c r="AG2685" s="12"/>
      <c r="AH2685" s="12"/>
      <c r="AI2685" s="12"/>
    </row>
    <row r="2686">
      <c r="A2686" s="1" t="s">
        <v>3827</v>
      </c>
      <c r="B2686" s="13"/>
      <c r="C2686" s="1" t="s">
        <v>36</v>
      </c>
      <c r="D2686" s="1" t="s">
        <v>96</v>
      </c>
      <c r="E2686" s="1" t="s">
        <v>38</v>
      </c>
      <c r="F2686" s="1" t="s">
        <v>745</v>
      </c>
      <c r="G2686" s="1" t="s">
        <v>354</v>
      </c>
      <c r="H2686" s="1" t="s">
        <v>355</v>
      </c>
      <c r="I2686" s="1" t="s">
        <v>42</v>
      </c>
      <c r="J2686" s="1"/>
      <c r="K2686" s="1" t="s">
        <v>3828</v>
      </c>
      <c r="L2686" s="1" t="s">
        <v>99</v>
      </c>
      <c r="M2686" s="9">
        <v>44726.0</v>
      </c>
      <c r="N2686" s="9">
        <v>45028.0</v>
      </c>
      <c r="O2686" s="9">
        <v>45028.0</v>
      </c>
      <c r="P2686" s="1">
        <v>8.33</v>
      </c>
      <c r="Q2686" s="1">
        <v>500000.0</v>
      </c>
      <c r="R2686" s="1">
        <v>300000.0</v>
      </c>
      <c r="S2686" s="10">
        <f t="shared" si="654"/>
        <v>45118</v>
      </c>
      <c r="V2686" s="5">
        <f t="shared" si="240"/>
        <v>24990</v>
      </c>
      <c r="W2686" s="11">
        <f t="shared" si="456"/>
        <v>29488.2</v>
      </c>
      <c r="Z2686" s="5">
        <f t="shared" si="3"/>
        <v>18742.5</v>
      </c>
      <c r="AB2686" s="1"/>
      <c r="AC2686" s="1" t="s">
        <v>45</v>
      </c>
      <c r="AD2686" s="12" t="s">
        <v>46</v>
      </c>
      <c r="AE2686" s="12" t="s">
        <v>47</v>
      </c>
      <c r="AF2686" s="12" t="s">
        <v>47</v>
      </c>
      <c r="AG2686" s="12"/>
      <c r="AH2686" s="12"/>
      <c r="AI2686" s="12"/>
    </row>
    <row r="2687">
      <c r="A2687" s="1" t="s">
        <v>3829</v>
      </c>
      <c r="B2687" s="13"/>
      <c r="C2687" s="1" t="s">
        <v>36</v>
      </c>
      <c r="D2687" s="1" t="s">
        <v>96</v>
      </c>
      <c r="E2687" s="1" t="s">
        <v>82</v>
      </c>
      <c r="F2687" s="1" t="s">
        <v>120</v>
      </c>
      <c r="G2687" s="1" t="s">
        <v>152</v>
      </c>
      <c r="H2687" s="1" t="s">
        <v>153</v>
      </c>
      <c r="I2687" s="1" t="s">
        <v>86</v>
      </c>
      <c r="J2687" s="1"/>
      <c r="K2687" s="1" t="s">
        <v>3830</v>
      </c>
      <c r="L2687" s="1" t="s">
        <v>347</v>
      </c>
      <c r="M2687" s="9">
        <v>45380.0</v>
      </c>
      <c r="N2687" s="9">
        <v>45380.0</v>
      </c>
      <c r="O2687" s="1"/>
      <c r="P2687" s="1">
        <v>8.33</v>
      </c>
      <c r="Q2687" s="1">
        <v>300000.0</v>
      </c>
      <c r="R2687" s="1">
        <v>300000.0</v>
      </c>
      <c r="S2687" s="10">
        <f>N2687+30</f>
        <v>45410</v>
      </c>
      <c r="V2687" s="5">
        <f t="shared" si="240"/>
        <v>24990</v>
      </c>
      <c r="W2687" s="11">
        <f t="shared" si="456"/>
        <v>29488.2</v>
      </c>
      <c r="Z2687" s="5">
        <f t="shared" si="3"/>
        <v>18742.5</v>
      </c>
      <c r="AC2687" s="1" t="s">
        <v>45</v>
      </c>
      <c r="AD2687" s="12" t="s">
        <v>47</v>
      </c>
      <c r="AE2687" s="12" t="s">
        <v>47</v>
      </c>
      <c r="AF2687" s="12" t="s">
        <v>137</v>
      </c>
      <c r="AG2687" s="12"/>
      <c r="AH2687" s="12"/>
      <c r="AI2687" s="12"/>
    </row>
    <row r="2688">
      <c r="A2688" s="1" t="s">
        <v>3831</v>
      </c>
      <c r="B2688" s="13"/>
      <c r="C2688" s="1" t="s">
        <v>36</v>
      </c>
      <c r="D2688" s="1" t="s">
        <v>50</v>
      </c>
      <c r="E2688" s="1" t="s">
        <v>77</v>
      </c>
      <c r="F2688" s="1" t="s">
        <v>1068</v>
      </c>
      <c r="G2688" s="1" t="s">
        <v>106</v>
      </c>
      <c r="H2688" s="1" t="s">
        <v>107</v>
      </c>
      <c r="I2688" s="1" t="s">
        <v>42</v>
      </c>
      <c r="J2688" s="1"/>
      <c r="K2688" s="1" t="s">
        <v>3832</v>
      </c>
      <c r="L2688" s="1" t="s">
        <v>99</v>
      </c>
      <c r="M2688" s="9">
        <v>45148.0</v>
      </c>
      <c r="N2688" s="14">
        <v>45209.0</v>
      </c>
      <c r="O2688" s="1"/>
      <c r="P2688" s="1">
        <v>8.33</v>
      </c>
      <c r="Q2688" s="1">
        <v>500000.0</v>
      </c>
      <c r="R2688" s="1">
        <v>300000.0</v>
      </c>
      <c r="S2688" s="15">
        <f t="shared" ref="S2688:S2690" si="655">N2688+90</f>
        <v>45299</v>
      </c>
      <c r="V2688" s="5">
        <f t="shared" si="240"/>
        <v>24990</v>
      </c>
      <c r="W2688" s="11">
        <f t="shared" si="456"/>
        <v>29488.2</v>
      </c>
      <c r="Z2688" s="5">
        <f t="shared" si="3"/>
        <v>18742.5</v>
      </c>
      <c r="AB2688" s="1"/>
      <c r="AC2688" s="1" t="s">
        <v>45</v>
      </c>
      <c r="AD2688" s="12" t="s">
        <v>47</v>
      </c>
      <c r="AE2688" s="12" t="s">
        <v>47</v>
      </c>
      <c r="AF2688" s="12" t="s">
        <v>47</v>
      </c>
      <c r="AG2688" s="12"/>
      <c r="AH2688" s="12"/>
      <c r="AI2688" s="12"/>
    </row>
    <row r="2689">
      <c r="A2689" s="1" t="s">
        <v>3831</v>
      </c>
      <c r="B2689" s="13"/>
      <c r="C2689" s="1" t="s">
        <v>36</v>
      </c>
      <c r="D2689" s="1" t="s">
        <v>50</v>
      </c>
      <c r="E2689" s="1" t="s">
        <v>77</v>
      </c>
      <c r="F2689" s="1" t="s">
        <v>1068</v>
      </c>
      <c r="G2689" s="1" t="s">
        <v>106</v>
      </c>
      <c r="H2689" s="1" t="s">
        <v>107</v>
      </c>
      <c r="I2689" s="1" t="s">
        <v>42</v>
      </c>
      <c r="J2689" s="1"/>
      <c r="K2689" s="1" t="s">
        <v>3832</v>
      </c>
      <c r="L2689" s="1" t="s">
        <v>99</v>
      </c>
      <c r="M2689" s="9">
        <v>45148.0</v>
      </c>
      <c r="N2689" s="14">
        <v>45209.0</v>
      </c>
      <c r="O2689" s="1"/>
      <c r="P2689" s="1">
        <v>8.33</v>
      </c>
      <c r="Q2689" s="1">
        <v>600000.0</v>
      </c>
      <c r="R2689" s="1">
        <v>300000.0</v>
      </c>
      <c r="S2689" s="15">
        <f t="shared" si="655"/>
        <v>45299</v>
      </c>
      <c r="V2689" s="5">
        <f t="shared" si="240"/>
        <v>24990</v>
      </c>
      <c r="W2689" s="11">
        <f t="shared" si="456"/>
        <v>29488.2</v>
      </c>
      <c r="X2689" s="1"/>
      <c r="Y2689" s="1"/>
      <c r="Z2689" s="5">
        <f t="shared" si="3"/>
        <v>18742.5</v>
      </c>
      <c r="AA2689" s="1"/>
      <c r="AB2689" s="1"/>
      <c r="AC2689" s="1" t="s">
        <v>45</v>
      </c>
      <c r="AD2689" s="12" t="s">
        <v>47</v>
      </c>
      <c r="AE2689" s="12" t="s">
        <v>47</v>
      </c>
      <c r="AF2689" s="12" t="s">
        <v>47</v>
      </c>
      <c r="AG2689" s="12"/>
      <c r="AH2689" s="12"/>
      <c r="AI2689" s="12"/>
    </row>
    <row r="2690">
      <c r="A2690" s="1" t="s">
        <v>3833</v>
      </c>
      <c r="B2690" s="13"/>
      <c r="C2690" s="1" t="s">
        <v>36</v>
      </c>
      <c r="D2690" s="1" t="s">
        <v>50</v>
      </c>
      <c r="E2690" s="1" t="s">
        <v>77</v>
      </c>
      <c r="F2690" s="1" t="s">
        <v>1014</v>
      </c>
      <c r="G2690" s="1" t="s">
        <v>152</v>
      </c>
      <c r="H2690" s="1" t="s">
        <v>153</v>
      </c>
      <c r="I2690" s="1" t="s">
        <v>236</v>
      </c>
      <c r="J2690" s="1"/>
      <c r="K2690" s="1" t="s">
        <v>3834</v>
      </c>
      <c r="L2690" s="1" t="s">
        <v>143</v>
      </c>
      <c r="M2690" s="9">
        <v>44652.0</v>
      </c>
      <c r="N2690" s="14">
        <v>44910.0</v>
      </c>
      <c r="O2690" s="1"/>
      <c r="P2690" s="1">
        <v>8.33</v>
      </c>
      <c r="Q2690" s="1">
        <v>1500000.0</v>
      </c>
      <c r="R2690" s="1">
        <v>300000.0</v>
      </c>
      <c r="S2690" s="15">
        <f t="shared" si="655"/>
        <v>45000</v>
      </c>
      <c r="V2690" s="5">
        <f t="shared" si="240"/>
        <v>24990</v>
      </c>
      <c r="W2690" s="11">
        <f t="shared" si="456"/>
        <v>29488.2</v>
      </c>
      <c r="Z2690" s="5">
        <f t="shared" si="3"/>
        <v>18742.5</v>
      </c>
      <c r="AB2690" s="1"/>
      <c r="AC2690" s="1" t="s">
        <v>45</v>
      </c>
      <c r="AD2690" s="12" t="s">
        <v>46</v>
      </c>
      <c r="AE2690" s="12" t="s">
        <v>46</v>
      </c>
      <c r="AF2690" s="12" t="s">
        <v>46</v>
      </c>
      <c r="AG2690" s="12"/>
      <c r="AH2690" s="12"/>
      <c r="AI2690" s="12"/>
    </row>
    <row r="2691">
      <c r="A2691" s="1" t="s">
        <v>3833</v>
      </c>
      <c r="B2691" s="13"/>
      <c r="C2691" s="1" t="s">
        <v>36</v>
      </c>
      <c r="D2691" s="1" t="s">
        <v>50</v>
      </c>
      <c r="E2691" s="1" t="s">
        <v>77</v>
      </c>
      <c r="F2691" s="1" t="s">
        <v>1014</v>
      </c>
      <c r="G2691" s="1" t="s">
        <v>152</v>
      </c>
      <c r="H2691" s="1" t="s">
        <v>153</v>
      </c>
      <c r="I2691" s="1" t="s">
        <v>236</v>
      </c>
      <c r="J2691" s="1"/>
      <c r="K2691" s="1" t="s">
        <v>3834</v>
      </c>
      <c r="L2691" s="1" t="s">
        <v>143</v>
      </c>
      <c r="M2691" s="9">
        <v>44652.0</v>
      </c>
      <c r="N2691" s="9">
        <v>44652.0</v>
      </c>
      <c r="O2691" s="1"/>
      <c r="P2691" s="1">
        <v>8.33</v>
      </c>
      <c r="Q2691" s="1">
        <v>600000.0</v>
      </c>
      <c r="R2691" s="1">
        <v>300000.0</v>
      </c>
      <c r="S2691" s="10">
        <f>N2691+30</f>
        <v>44682</v>
      </c>
      <c r="V2691" s="5">
        <f t="shared" si="240"/>
        <v>24990</v>
      </c>
      <c r="W2691" s="11">
        <f t="shared" si="456"/>
        <v>29488.2</v>
      </c>
      <c r="Z2691" s="5">
        <f t="shared" si="3"/>
        <v>18742.5</v>
      </c>
      <c r="AB2691" s="1"/>
      <c r="AC2691" s="1" t="s">
        <v>45</v>
      </c>
      <c r="AD2691" s="12" t="s">
        <v>46</v>
      </c>
      <c r="AE2691" s="12" t="s">
        <v>46</v>
      </c>
      <c r="AF2691" s="12" t="s">
        <v>46</v>
      </c>
      <c r="AG2691" s="12"/>
      <c r="AH2691" s="12"/>
      <c r="AI2691" s="12"/>
    </row>
    <row r="2692">
      <c r="A2692" s="1" t="s">
        <v>3835</v>
      </c>
      <c r="B2692" s="13"/>
      <c r="C2692" s="1" t="s">
        <v>156</v>
      </c>
      <c r="D2692" s="1" t="s">
        <v>102</v>
      </c>
      <c r="E2692" s="1" t="s">
        <v>113</v>
      </c>
      <c r="F2692" s="1" t="s">
        <v>634</v>
      </c>
      <c r="G2692" s="1" t="s">
        <v>152</v>
      </c>
      <c r="H2692" s="1" t="s">
        <v>317</v>
      </c>
      <c r="I2692" s="1" t="s">
        <v>209</v>
      </c>
      <c r="J2692" s="1"/>
      <c r="K2692" s="1" t="s">
        <v>3836</v>
      </c>
      <c r="L2692" s="1" t="s">
        <v>143</v>
      </c>
      <c r="M2692" s="9">
        <v>45356.0</v>
      </c>
      <c r="N2692" s="9">
        <v>45372.0</v>
      </c>
      <c r="O2692" s="1"/>
      <c r="P2692" s="1">
        <v>8.33</v>
      </c>
      <c r="Q2692" s="1">
        <v>600000.0</v>
      </c>
      <c r="R2692" s="1">
        <v>648000.0</v>
      </c>
      <c r="S2692" s="9">
        <v>45362.0</v>
      </c>
      <c r="T2692" s="9">
        <v>45372.0</v>
      </c>
      <c r="U2692" s="1" t="s">
        <v>3837</v>
      </c>
      <c r="V2692" s="5">
        <f t="shared" si="240"/>
        <v>53978.4</v>
      </c>
      <c r="W2692" s="11">
        <f t="shared" si="456"/>
        <v>63694.512</v>
      </c>
      <c r="X2692" s="9">
        <v>45412.0</v>
      </c>
      <c r="Y2692" s="5">
        <f t="shared" ref="Y2692:Y2695" si="656">W2692-(V2692*10%)</f>
        <v>58296.672</v>
      </c>
      <c r="Z2692" s="5">
        <f t="shared" si="3"/>
        <v>40483.8</v>
      </c>
      <c r="AA2692" s="9">
        <v>45416.0</v>
      </c>
      <c r="AB2692" s="1" t="s">
        <v>3837</v>
      </c>
      <c r="AC2692" s="1" t="s">
        <v>55</v>
      </c>
      <c r="AD2692" s="12" t="s">
        <v>47</v>
      </c>
      <c r="AE2692" s="12" t="s">
        <v>47</v>
      </c>
      <c r="AF2692" s="12" t="s">
        <v>47</v>
      </c>
      <c r="AG2692" s="12" t="s">
        <v>47</v>
      </c>
      <c r="AH2692" s="12" t="s">
        <v>137</v>
      </c>
      <c r="AI2692" s="12" t="s">
        <v>137</v>
      </c>
    </row>
    <row r="2693">
      <c r="A2693" s="1" t="s">
        <v>3838</v>
      </c>
      <c r="B2693" s="13"/>
      <c r="C2693" s="1" t="s">
        <v>36</v>
      </c>
      <c r="D2693" s="1" t="s">
        <v>50</v>
      </c>
      <c r="E2693" s="1" t="s">
        <v>113</v>
      </c>
      <c r="F2693" s="1" t="s">
        <v>3839</v>
      </c>
      <c r="G2693" s="1" t="s">
        <v>170</v>
      </c>
      <c r="H2693" s="1" t="s">
        <v>170</v>
      </c>
      <c r="I2693" s="1" t="s">
        <v>42</v>
      </c>
      <c r="J2693" s="1"/>
      <c r="K2693" s="1" t="s">
        <v>3840</v>
      </c>
      <c r="L2693" s="1" t="s">
        <v>53</v>
      </c>
      <c r="M2693" s="9">
        <v>44980.0</v>
      </c>
      <c r="N2693" s="9">
        <v>44980.0</v>
      </c>
      <c r="O2693" s="1"/>
      <c r="P2693" s="1">
        <v>7.0</v>
      </c>
      <c r="Q2693" s="1">
        <v>100000.0</v>
      </c>
      <c r="R2693" s="1">
        <v>150000.0</v>
      </c>
      <c r="S2693" s="9">
        <v>44965.0</v>
      </c>
      <c r="T2693" s="9">
        <v>44980.0</v>
      </c>
      <c r="U2693" s="1" t="s">
        <v>3841</v>
      </c>
      <c r="V2693" s="5">
        <v>10080.0</v>
      </c>
      <c r="W2693" s="11">
        <f t="shared" si="456"/>
        <v>11894.4</v>
      </c>
      <c r="X2693" s="9">
        <v>45005.0</v>
      </c>
      <c r="Y2693" s="5">
        <f t="shared" si="656"/>
        <v>10886.4</v>
      </c>
      <c r="Z2693" s="5">
        <f t="shared" si="3"/>
        <v>7560</v>
      </c>
      <c r="AA2693" s="9">
        <v>45014.0</v>
      </c>
      <c r="AB2693" s="1" t="s">
        <v>3842</v>
      </c>
      <c r="AC2693" s="1" t="s">
        <v>55</v>
      </c>
      <c r="AD2693" s="12" t="s">
        <v>46</v>
      </c>
      <c r="AE2693" s="12" t="s">
        <v>46</v>
      </c>
      <c r="AF2693" s="12" t="s">
        <v>46</v>
      </c>
      <c r="AG2693" s="12" t="s">
        <v>46</v>
      </c>
      <c r="AH2693" s="12" t="s">
        <v>46</v>
      </c>
      <c r="AI2693" s="12" t="s">
        <v>46</v>
      </c>
    </row>
    <row r="2694">
      <c r="A2694" s="1" t="s">
        <v>3843</v>
      </c>
      <c r="B2694" s="13"/>
      <c r="C2694" s="1" t="s">
        <v>36</v>
      </c>
      <c r="D2694" s="1" t="s">
        <v>76</v>
      </c>
      <c r="E2694" s="1" t="s">
        <v>358</v>
      </c>
      <c r="F2694" s="1" t="s">
        <v>800</v>
      </c>
      <c r="G2694" s="1" t="s">
        <v>152</v>
      </c>
      <c r="H2694" s="1" t="s">
        <v>153</v>
      </c>
      <c r="I2694" s="1" t="s">
        <v>42</v>
      </c>
      <c r="J2694" s="1"/>
      <c r="K2694" s="1" t="s">
        <v>3844</v>
      </c>
      <c r="L2694" s="1" t="s">
        <v>99</v>
      </c>
      <c r="M2694" s="14">
        <v>45280.0</v>
      </c>
      <c r="N2694" s="14">
        <v>45280.0</v>
      </c>
      <c r="O2694" s="1"/>
      <c r="P2694" s="1">
        <v>8.33</v>
      </c>
      <c r="Q2694" s="1">
        <v>300000.0</v>
      </c>
      <c r="R2694" s="1">
        <v>350000.0</v>
      </c>
      <c r="S2694" s="9">
        <v>45231.0</v>
      </c>
      <c r="T2694" s="14">
        <v>45280.0</v>
      </c>
      <c r="U2694" s="1" t="s">
        <v>3845</v>
      </c>
      <c r="V2694" s="5">
        <f t="shared" ref="V2694:V2731" si="657">(R2694*P2694)%</f>
        <v>29155</v>
      </c>
      <c r="W2694" s="11">
        <f t="shared" si="456"/>
        <v>34402.9</v>
      </c>
      <c r="X2694" s="9">
        <v>45261.0</v>
      </c>
      <c r="Y2694" s="5">
        <f t="shared" si="656"/>
        <v>31487.4</v>
      </c>
      <c r="Z2694" s="5">
        <f t="shared" si="3"/>
        <v>21866.25</v>
      </c>
      <c r="AA2694" s="9">
        <v>45309.0</v>
      </c>
      <c r="AB2694" s="1" t="s">
        <v>3846</v>
      </c>
      <c r="AC2694" s="1" t="s">
        <v>55</v>
      </c>
      <c r="AD2694" s="12" t="s">
        <v>47</v>
      </c>
      <c r="AE2694" s="12" t="s">
        <v>47</v>
      </c>
      <c r="AF2694" s="12" t="s">
        <v>47</v>
      </c>
      <c r="AG2694" s="12" t="s">
        <v>47</v>
      </c>
      <c r="AH2694" s="12" t="s">
        <v>47</v>
      </c>
      <c r="AI2694" s="12" t="s">
        <v>47</v>
      </c>
    </row>
    <row r="2695">
      <c r="A2695" s="1" t="s">
        <v>3843</v>
      </c>
      <c r="B2695" s="13"/>
      <c r="C2695" s="1" t="s">
        <v>36</v>
      </c>
      <c r="D2695" s="1" t="s">
        <v>76</v>
      </c>
      <c r="E2695" s="1" t="s">
        <v>358</v>
      </c>
      <c r="F2695" s="1" t="s">
        <v>800</v>
      </c>
      <c r="G2695" s="1" t="s">
        <v>152</v>
      </c>
      <c r="H2695" s="1" t="s">
        <v>153</v>
      </c>
      <c r="I2695" s="1" t="s">
        <v>42</v>
      </c>
      <c r="J2695" s="1"/>
      <c r="K2695" s="1" t="s">
        <v>3844</v>
      </c>
      <c r="L2695" s="1" t="s">
        <v>99</v>
      </c>
      <c r="M2695" s="14">
        <v>45280.0</v>
      </c>
      <c r="N2695" s="9">
        <v>45381.0</v>
      </c>
      <c r="O2695" s="1"/>
      <c r="P2695" s="1">
        <v>8.33</v>
      </c>
      <c r="Q2695" s="1">
        <v>1450000.0</v>
      </c>
      <c r="R2695" s="1">
        <v>1500000.0</v>
      </c>
      <c r="S2695" s="9">
        <v>45355.0</v>
      </c>
      <c r="T2695" s="9">
        <v>45381.0</v>
      </c>
      <c r="U2695" s="1" t="s">
        <v>3847</v>
      </c>
      <c r="V2695" s="5">
        <f t="shared" si="657"/>
        <v>124950</v>
      </c>
      <c r="W2695" s="11">
        <f t="shared" si="456"/>
        <v>147441</v>
      </c>
      <c r="X2695" s="9">
        <v>45385.0</v>
      </c>
      <c r="Y2695" s="5">
        <f t="shared" si="656"/>
        <v>134946</v>
      </c>
      <c r="Z2695" s="5">
        <f t="shared" si="3"/>
        <v>93712.5</v>
      </c>
      <c r="AA2695" s="9">
        <v>45389.0</v>
      </c>
      <c r="AB2695" s="1" t="s">
        <v>3848</v>
      </c>
      <c r="AC2695" s="1" t="s">
        <v>55</v>
      </c>
      <c r="AD2695" s="12" t="s">
        <v>47</v>
      </c>
      <c r="AE2695" s="12" t="s">
        <v>47</v>
      </c>
      <c r="AF2695" s="12" t="s">
        <v>47</v>
      </c>
      <c r="AG2695" s="12" t="s">
        <v>47</v>
      </c>
      <c r="AH2695" s="12" t="s">
        <v>137</v>
      </c>
      <c r="AI2695" s="12" t="s">
        <v>137</v>
      </c>
    </row>
    <row r="2696">
      <c r="A2696" s="1" t="s">
        <v>3849</v>
      </c>
      <c r="B2696" s="13"/>
      <c r="C2696" s="1" t="s">
        <v>36</v>
      </c>
      <c r="D2696" s="1" t="s">
        <v>76</v>
      </c>
      <c r="E2696" s="1" t="s">
        <v>358</v>
      </c>
      <c r="F2696" s="1" t="s">
        <v>800</v>
      </c>
      <c r="G2696" s="1" t="s">
        <v>40</v>
      </c>
      <c r="H2696" s="1" t="s">
        <v>41</v>
      </c>
      <c r="I2696" s="1" t="s">
        <v>123</v>
      </c>
      <c r="J2696" s="1"/>
      <c r="K2696" s="1" t="s">
        <v>3850</v>
      </c>
      <c r="L2696" s="1" t="s">
        <v>150</v>
      </c>
      <c r="M2696" s="9">
        <v>45265.0</v>
      </c>
      <c r="N2696" s="9">
        <v>45265.0</v>
      </c>
      <c r="O2696" s="1"/>
      <c r="P2696" s="1">
        <v>8.33</v>
      </c>
      <c r="Q2696" s="1">
        <v>300000.0</v>
      </c>
      <c r="R2696" s="1">
        <v>350000.0</v>
      </c>
      <c r="S2696" s="9">
        <v>44937.0</v>
      </c>
      <c r="T2696" s="9">
        <v>45265.0</v>
      </c>
      <c r="U2696" s="1" t="s">
        <v>3851</v>
      </c>
      <c r="V2696" s="5">
        <f t="shared" si="657"/>
        <v>29155</v>
      </c>
      <c r="W2696" s="11">
        <f t="shared" si="456"/>
        <v>34402.9</v>
      </c>
      <c r="X2696" s="9"/>
      <c r="Z2696" s="5">
        <f t="shared" si="3"/>
        <v>21866.25</v>
      </c>
      <c r="AC2696" s="1" t="s">
        <v>162</v>
      </c>
      <c r="AD2696" s="12" t="s">
        <v>47</v>
      </c>
      <c r="AE2696" s="12" t="s">
        <v>47</v>
      </c>
      <c r="AF2696" s="12" t="s">
        <v>46</v>
      </c>
      <c r="AG2696" s="12" t="s">
        <v>47</v>
      </c>
      <c r="AH2696" s="12"/>
      <c r="AI2696" s="12"/>
    </row>
    <row r="2697">
      <c r="A2697" s="1" t="s">
        <v>3852</v>
      </c>
      <c r="B2697" s="13"/>
      <c r="C2697" s="1" t="s">
        <v>36</v>
      </c>
      <c r="D2697" s="1" t="s">
        <v>37</v>
      </c>
      <c r="E2697" s="1" t="s">
        <v>38</v>
      </c>
      <c r="F2697" s="1" t="s">
        <v>3853</v>
      </c>
      <c r="G2697" s="1" t="s">
        <v>152</v>
      </c>
      <c r="H2697" s="1" t="s">
        <v>153</v>
      </c>
      <c r="I2697" s="1" t="s">
        <v>42</v>
      </c>
      <c r="J2697" s="1"/>
      <c r="K2697" s="1" t="s">
        <v>3854</v>
      </c>
      <c r="L2697" s="1" t="s">
        <v>347</v>
      </c>
      <c r="M2697" s="9">
        <v>44652.0</v>
      </c>
      <c r="N2697" s="9">
        <v>44872.0</v>
      </c>
      <c r="O2697" s="1"/>
      <c r="P2697" s="1">
        <v>8.33</v>
      </c>
      <c r="Q2697" s="1">
        <v>100000.0</v>
      </c>
      <c r="R2697" s="1">
        <v>432000.0</v>
      </c>
      <c r="S2697" s="9">
        <v>44872.0</v>
      </c>
      <c r="T2697" s="14">
        <v>44880.0</v>
      </c>
      <c r="U2697" s="1" t="s">
        <v>3855</v>
      </c>
      <c r="V2697" s="5">
        <f t="shared" si="657"/>
        <v>35985.6</v>
      </c>
      <c r="W2697" s="11">
        <f t="shared" si="456"/>
        <v>42463.008</v>
      </c>
      <c r="X2697" s="9">
        <v>44902.0</v>
      </c>
      <c r="Y2697" s="5">
        <f t="shared" ref="Y2697:Y2699" si="658">W2697-(V2697*10%)</f>
        <v>38864.448</v>
      </c>
      <c r="Z2697" s="5">
        <f t="shared" si="3"/>
        <v>26989.2</v>
      </c>
      <c r="AA2697" s="14">
        <v>44910.0</v>
      </c>
      <c r="AB2697" s="1" t="s">
        <v>3855</v>
      </c>
      <c r="AC2697" s="1" t="s">
        <v>55</v>
      </c>
      <c r="AD2697" s="12" t="s">
        <v>46</v>
      </c>
      <c r="AE2697" s="12" t="s">
        <v>46</v>
      </c>
      <c r="AF2697" s="12" t="s">
        <v>46</v>
      </c>
      <c r="AG2697" s="12" t="s">
        <v>46</v>
      </c>
      <c r="AH2697" s="12" t="s">
        <v>46</v>
      </c>
      <c r="AI2697" s="12" t="s">
        <v>46</v>
      </c>
    </row>
    <row r="2698">
      <c r="A2698" s="1" t="s">
        <v>3852</v>
      </c>
      <c r="B2698" s="13"/>
      <c r="C2698" s="1" t="s">
        <v>36</v>
      </c>
      <c r="D2698" s="1" t="s">
        <v>37</v>
      </c>
      <c r="E2698" s="1" t="s">
        <v>38</v>
      </c>
      <c r="F2698" s="1" t="s">
        <v>1382</v>
      </c>
      <c r="G2698" s="1" t="s">
        <v>152</v>
      </c>
      <c r="H2698" s="1" t="s">
        <v>153</v>
      </c>
      <c r="I2698" s="1" t="s">
        <v>42</v>
      </c>
      <c r="J2698" s="1"/>
      <c r="K2698" s="1" t="s">
        <v>3854</v>
      </c>
      <c r="L2698" s="1" t="s">
        <v>347</v>
      </c>
      <c r="M2698" s="9">
        <v>44652.0</v>
      </c>
      <c r="N2698" s="9">
        <v>44742.0</v>
      </c>
      <c r="O2698" s="1"/>
      <c r="P2698" s="1">
        <v>8.33</v>
      </c>
      <c r="Q2698" s="1">
        <v>500000.0</v>
      </c>
      <c r="R2698" s="1">
        <v>360000.0</v>
      </c>
      <c r="S2698" s="14">
        <v>44918.0</v>
      </c>
      <c r="T2698" s="9">
        <v>44935.0</v>
      </c>
      <c r="U2698" s="1" t="s">
        <v>3856</v>
      </c>
      <c r="V2698" s="5">
        <f t="shared" si="657"/>
        <v>29988</v>
      </c>
      <c r="W2698" s="11">
        <f t="shared" si="456"/>
        <v>35385.84</v>
      </c>
      <c r="X2698" s="9">
        <v>44948.0</v>
      </c>
      <c r="Y2698" s="5">
        <f t="shared" si="658"/>
        <v>32387.04</v>
      </c>
      <c r="Z2698" s="5">
        <f t="shared" si="3"/>
        <v>22491</v>
      </c>
      <c r="AA2698" s="9">
        <v>44952.0</v>
      </c>
      <c r="AB2698" s="1" t="s">
        <v>3856</v>
      </c>
      <c r="AC2698" s="1" t="s">
        <v>55</v>
      </c>
      <c r="AD2698" s="12" t="s">
        <v>46</v>
      </c>
      <c r="AE2698" s="12" t="s">
        <v>46</v>
      </c>
      <c r="AF2698" s="12" t="s">
        <v>46</v>
      </c>
      <c r="AG2698" s="12" t="s">
        <v>46</v>
      </c>
      <c r="AH2698" s="12" t="s">
        <v>46</v>
      </c>
      <c r="AI2698" s="12" t="s">
        <v>46</v>
      </c>
    </row>
    <row r="2699">
      <c r="A2699" s="1" t="s">
        <v>3852</v>
      </c>
      <c r="B2699" s="13"/>
      <c r="C2699" s="1" t="s">
        <v>36</v>
      </c>
      <c r="D2699" s="1" t="s">
        <v>37</v>
      </c>
      <c r="E2699" s="1" t="s">
        <v>38</v>
      </c>
      <c r="F2699" s="1" t="s">
        <v>1382</v>
      </c>
      <c r="G2699" s="1" t="s">
        <v>152</v>
      </c>
      <c r="H2699" s="1" t="s">
        <v>153</v>
      </c>
      <c r="I2699" s="1" t="s">
        <v>42</v>
      </c>
      <c r="J2699" s="1"/>
      <c r="K2699" s="1" t="s">
        <v>3854</v>
      </c>
      <c r="L2699" s="1" t="s">
        <v>347</v>
      </c>
      <c r="M2699" s="9">
        <v>44652.0</v>
      </c>
      <c r="N2699" s="9">
        <v>44742.0</v>
      </c>
      <c r="O2699" s="1"/>
      <c r="P2699" s="1">
        <v>8.33</v>
      </c>
      <c r="Q2699" s="1">
        <v>500000.0</v>
      </c>
      <c r="R2699" s="1">
        <v>336000.0</v>
      </c>
      <c r="S2699" s="14">
        <v>44921.0</v>
      </c>
      <c r="T2699" s="9">
        <v>44935.0</v>
      </c>
      <c r="U2699" s="1" t="s">
        <v>3857</v>
      </c>
      <c r="V2699" s="5">
        <f t="shared" si="657"/>
        <v>27988.8</v>
      </c>
      <c r="W2699" s="11">
        <f t="shared" si="456"/>
        <v>33026.784</v>
      </c>
      <c r="X2699" s="9">
        <v>44951.0</v>
      </c>
      <c r="Y2699" s="5">
        <f t="shared" si="658"/>
        <v>30227.904</v>
      </c>
      <c r="Z2699" s="5">
        <f t="shared" si="3"/>
        <v>20991.6</v>
      </c>
      <c r="AA2699" s="9">
        <v>44955.0</v>
      </c>
      <c r="AB2699" s="1" t="s">
        <v>3857</v>
      </c>
      <c r="AC2699" s="1" t="s">
        <v>55</v>
      </c>
      <c r="AD2699" s="12" t="s">
        <v>46</v>
      </c>
      <c r="AE2699" s="12" t="s">
        <v>46</v>
      </c>
      <c r="AF2699" s="12" t="s">
        <v>46</v>
      </c>
      <c r="AG2699" s="12" t="s">
        <v>46</v>
      </c>
      <c r="AH2699" s="12" t="s">
        <v>46</v>
      </c>
      <c r="AI2699" s="12" t="s">
        <v>46</v>
      </c>
    </row>
    <row r="2700">
      <c r="A2700" s="1" t="s">
        <v>3852</v>
      </c>
      <c r="B2700" s="13"/>
      <c r="C2700" s="1" t="s">
        <v>36</v>
      </c>
      <c r="D2700" s="1" t="s">
        <v>37</v>
      </c>
      <c r="E2700" s="1" t="s">
        <v>38</v>
      </c>
      <c r="F2700" s="1" t="s">
        <v>1382</v>
      </c>
      <c r="G2700" s="1" t="s">
        <v>152</v>
      </c>
      <c r="H2700" s="1" t="s">
        <v>153</v>
      </c>
      <c r="I2700" s="1" t="s">
        <v>42</v>
      </c>
      <c r="J2700" s="1"/>
      <c r="K2700" s="1" t="s">
        <v>3854</v>
      </c>
      <c r="L2700" s="1" t="s">
        <v>347</v>
      </c>
      <c r="M2700" s="9">
        <v>44652.0</v>
      </c>
      <c r="N2700" s="9">
        <v>44652.0</v>
      </c>
      <c r="O2700" s="9">
        <v>45887.0</v>
      </c>
      <c r="P2700" s="1">
        <v>8.33</v>
      </c>
      <c r="Q2700" s="1">
        <v>500000.0</v>
      </c>
      <c r="R2700" s="1">
        <v>300000.0</v>
      </c>
      <c r="S2700" s="10">
        <f>N2700+30</f>
        <v>44682</v>
      </c>
      <c r="V2700" s="5">
        <f t="shared" si="657"/>
        <v>24990</v>
      </c>
      <c r="W2700" s="11">
        <f t="shared" si="456"/>
        <v>29488.2</v>
      </c>
      <c r="Z2700" s="5">
        <f t="shared" si="3"/>
        <v>18742.5</v>
      </c>
      <c r="AC2700" s="1" t="str">
        <f>IF(T2700="","C","O")</f>
        <v>C</v>
      </c>
      <c r="AD2700" s="12" t="s">
        <v>46</v>
      </c>
      <c r="AE2700" s="12" t="s">
        <v>46</v>
      </c>
      <c r="AF2700" s="12" t="s">
        <v>46</v>
      </c>
      <c r="AG2700" s="12"/>
      <c r="AH2700" s="12"/>
      <c r="AI2700" s="12"/>
    </row>
    <row r="2701">
      <c r="A2701" s="1" t="s">
        <v>3858</v>
      </c>
      <c r="B2701" s="13"/>
      <c r="C2701" s="1" t="s">
        <v>36</v>
      </c>
      <c r="D2701" s="1" t="s">
        <v>76</v>
      </c>
      <c r="E2701" s="1" t="s">
        <v>82</v>
      </c>
      <c r="F2701" s="1" t="s">
        <v>1608</v>
      </c>
      <c r="G2701" s="1" t="s">
        <v>84</v>
      </c>
      <c r="H2701" s="1" t="s">
        <v>85</v>
      </c>
      <c r="I2701" s="1" t="s">
        <v>86</v>
      </c>
      <c r="J2701" s="1"/>
      <c r="K2701" s="1" t="s">
        <v>3859</v>
      </c>
      <c r="L2701" s="1" t="s">
        <v>99</v>
      </c>
      <c r="M2701" s="9">
        <v>44742.0</v>
      </c>
      <c r="N2701" s="9">
        <v>44819.0</v>
      </c>
      <c r="O2701" s="1"/>
      <c r="P2701" s="1">
        <v>7.5</v>
      </c>
      <c r="Q2701" s="1">
        <v>300000.0</v>
      </c>
      <c r="R2701" s="1">
        <v>312336.0</v>
      </c>
      <c r="S2701" s="9">
        <v>44866.0</v>
      </c>
      <c r="T2701" s="14">
        <v>44880.0</v>
      </c>
      <c r="U2701" s="1" t="s">
        <v>3860</v>
      </c>
      <c r="V2701" s="5">
        <f t="shared" si="657"/>
        <v>23425.2</v>
      </c>
      <c r="W2701" s="11">
        <f t="shared" si="456"/>
        <v>27641.736</v>
      </c>
      <c r="X2701" s="9">
        <v>44896.0</v>
      </c>
      <c r="Y2701" s="5">
        <f>W2701</f>
        <v>27641.736</v>
      </c>
      <c r="Z2701" s="5">
        <f t="shared" si="3"/>
        <v>17568.9</v>
      </c>
      <c r="AA2701" s="14">
        <v>44926.0</v>
      </c>
      <c r="AB2701" s="1" t="s">
        <v>3861</v>
      </c>
      <c r="AC2701" s="1" t="s">
        <v>55</v>
      </c>
      <c r="AD2701" s="12" t="s">
        <v>46</v>
      </c>
      <c r="AE2701" s="12" t="s">
        <v>46</v>
      </c>
      <c r="AF2701" s="12" t="s">
        <v>46</v>
      </c>
      <c r="AG2701" s="12" t="s">
        <v>46</v>
      </c>
      <c r="AH2701" s="12" t="s">
        <v>46</v>
      </c>
      <c r="AI2701" s="12" t="s">
        <v>46</v>
      </c>
    </row>
    <row r="2702">
      <c r="A2702" s="1" t="s">
        <v>3862</v>
      </c>
      <c r="B2702" s="13"/>
      <c r="C2702" s="1" t="s">
        <v>36</v>
      </c>
      <c r="D2702" s="1" t="s">
        <v>37</v>
      </c>
      <c r="E2702" s="1" t="s">
        <v>38</v>
      </c>
      <c r="F2702" s="1" t="s">
        <v>1751</v>
      </c>
      <c r="G2702" s="1" t="s">
        <v>152</v>
      </c>
      <c r="H2702" s="1" t="s">
        <v>317</v>
      </c>
      <c r="I2702" s="1" t="s">
        <v>209</v>
      </c>
      <c r="J2702" s="1"/>
      <c r="K2702" s="1" t="s">
        <v>3863</v>
      </c>
      <c r="L2702" s="1" t="s">
        <v>143</v>
      </c>
      <c r="M2702" s="9">
        <v>44652.0</v>
      </c>
      <c r="N2702" s="9">
        <v>44694.0</v>
      </c>
      <c r="O2702" s="1"/>
      <c r="P2702" s="1">
        <v>8.33</v>
      </c>
      <c r="Q2702" s="1">
        <v>1750000.0</v>
      </c>
      <c r="R2702" s="1">
        <v>1800000.0</v>
      </c>
      <c r="S2702" s="9">
        <v>44687.0</v>
      </c>
      <c r="T2702" s="9">
        <v>44694.0</v>
      </c>
      <c r="U2702" s="1" t="s">
        <v>3864</v>
      </c>
      <c r="V2702" s="5">
        <f t="shared" si="657"/>
        <v>149940</v>
      </c>
      <c r="W2702" s="11">
        <f>V2702</f>
        <v>149940</v>
      </c>
      <c r="X2702" s="9">
        <v>44717.0</v>
      </c>
      <c r="Y2702" s="5">
        <f>W2702-(V2702*10%)</f>
        <v>134946</v>
      </c>
      <c r="Z2702" s="5">
        <f t="shared" si="3"/>
        <v>112455</v>
      </c>
      <c r="AA2702" s="9">
        <v>44721.0</v>
      </c>
      <c r="AB2702" s="1" t="s">
        <v>3864</v>
      </c>
      <c r="AC2702" s="1" t="s">
        <v>55</v>
      </c>
      <c r="AD2702" s="12" t="s">
        <v>46</v>
      </c>
      <c r="AE2702" s="12" t="s">
        <v>46</v>
      </c>
      <c r="AF2702" s="12" t="s">
        <v>46</v>
      </c>
      <c r="AG2702" s="12" t="s">
        <v>46</v>
      </c>
      <c r="AH2702" s="12" t="s">
        <v>46</v>
      </c>
      <c r="AI2702" s="12" t="s">
        <v>46</v>
      </c>
    </row>
    <row r="2703">
      <c r="A2703" s="1" t="s">
        <v>3862</v>
      </c>
      <c r="B2703" s="13"/>
      <c r="C2703" s="1" t="s">
        <v>36</v>
      </c>
      <c r="D2703" s="1" t="s">
        <v>37</v>
      </c>
      <c r="E2703" s="1" t="s">
        <v>77</v>
      </c>
      <c r="F2703" s="1" t="s">
        <v>97</v>
      </c>
      <c r="G2703" s="1" t="s">
        <v>152</v>
      </c>
      <c r="H2703" s="1" t="s">
        <v>317</v>
      </c>
      <c r="I2703" s="1" t="s">
        <v>209</v>
      </c>
      <c r="J2703" s="1"/>
      <c r="K2703" s="1" t="s">
        <v>3863</v>
      </c>
      <c r="L2703" s="1" t="s">
        <v>143</v>
      </c>
      <c r="M2703" s="9">
        <v>44652.0</v>
      </c>
      <c r="N2703" s="9">
        <v>45033.0</v>
      </c>
      <c r="O2703" s="1"/>
      <c r="P2703" s="1">
        <v>8.33</v>
      </c>
      <c r="Q2703" s="1">
        <v>400000.0</v>
      </c>
      <c r="R2703" s="1">
        <v>300000.0</v>
      </c>
      <c r="S2703" s="10">
        <f>N2703+90</f>
        <v>45123</v>
      </c>
      <c r="V2703" s="5">
        <f t="shared" si="657"/>
        <v>24990</v>
      </c>
      <c r="W2703" s="11">
        <f t="shared" ref="W2703:W4272" si="659">V2703*118%</f>
        <v>29488.2</v>
      </c>
      <c r="Z2703" s="5">
        <f t="shared" si="3"/>
        <v>18742.5</v>
      </c>
      <c r="AB2703" s="1"/>
      <c r="AC2703" s="1" t="s">
        <v>45</v>
      </c>
      <c r="AD2703" s="12" t="s">
        <v>46</v>
      </c>
      <c r="AE2703" s="12" t="s">
        <v>47</v>
      </c>
      <c r="AF2703" s="12" t="s">
        <v>47</v>
      </c>
      <c r="AG2703" s="12"/>
      <c r="AH2703" s="12"/>
      <c r="AI2703" s="12"/>
    </row>
    <row r="2704">
      <c r="A2704" s="1" t="s">
        <v>3865</v>
      </c>
      <c r="B2704" s="13"/>
      <c r="C2704" s="1" t="s">
        <v>36</v>
      </c>
      <c r="D2704" s="1" t="s">
        <v>50</v>
      </c>
      <c r="E2704" s="1" t="s">
        <v>77</v>
      </c>
      <c r="F2704" s="1" t="s">
        <v>1549</v>
      </c>
      <c r="G2704" s="1" t="s">
        <v>152</v>
      </c>
      <c r="H2704" s="1" t="s">
        <v>153</v>
      </c>
      <c r="I2704" s="1" t="s">
        <v>209</v>
      </c>
      <c r="J2704" s="1"/>
      <c r="K2704" s="1" t="s">
        <v>3866</v>
      </c>
      <c r="L2704" s="1" t="s">
        <v>143</v>
      </c>
      <c r="M2704" s="14">
        <v>44893.0</v>
      </c>
      <c r="N2704" s="14">
        <v>44861.0</v>
      </c>
      <c r="O2704" s="1"/>
      <c r="P2704" s="1">
        <v>8.33</v>
      </c>
      <c r="Q2704" s="1">
        <v>200000.0</v>
      </c>
      <c r="R2704" s="1">
        <v>228000.0</v>
      </c>
      <c r="S2704" s="14">
        <v>44851.0</v>
      </c>
      <c r="T2704" s="14">
        <v>44861.0</v>
      </c>
      <c r="U2704" s="1" t="s">
        <v>3867</v>
      </c>
      <c r="V2704" s="5">
        <f t="shared" si="657"/>
        <v>18992.4</v>
      </c>
      <c r="W2704" s="11">
        <f t="shared" si="659"/>
        <v>22411.032</v>
      </c>
      <c r="X2704" s="14">
        <v>44881.0</v>
      </c>
      <c r="Y2704" s="5">
        <f>W2704</f>
        <v>22411.032</v>
      </c>
      <c r="Z2704" s="5">
        <f t="shared" si="3"/>
        <v>14244.3</v>
      </c>
      <c r="AA2704" s="14">
        <v>44885.0</v>
      </c>
      <c r="AB2704" s="1" t="s">
        <v>3867</v>
      </c>
      <c r="AC2704" s="1" t="s">
        <v>55</v>
      </c>
      <c r="AD2704" s="12" t="s">
        <v>46</v>
      </c>
      <c r="AE2704" s="12" t="s">
        <v>46</v>
      </c>
      <c r="AF2704" s="12" t="s">
        <v>46</v>
      </c>
      <c r="AG2704" s="12" t="s">
        <v>46</v>
      </c>
      <c r="AH2704" s="12" t="s">
        <v>46</v>
      </c>
      <c r="AI2704" s="12" t="s">
        <v>46</v>
      </c>
    </row>
    <row r="2705">
      <c r="A2705" s="1" t="s">
        <v>3865</v>
      </c>
      <c r="B2705" s="13"/>
      <c r="C2705" s="1" t="s">
        <v>36</v>
      </c>
      <c r="D2705" s="1" t="s">
        <v>50</v>
      </c>
      <c r="E2705" s="1" t="s">
        <v>77</v>
      </c>
      <c r="F2705" s="1" t="s">
        <v>78</v>
      </c>
      <c r="G2705" s="1" t="s">
        <v>152</v>
      </c>
      <c r="H2705" s="1" t="s">
        <v>153</v>
      </c>
      <c r="I2705" s="1" t="s">
        <v>209</v>
      </c>
      <c r="J2705" s="1"/>
      <c r="K2705" s="1" t="s">
        <v>3866</v>
      </c>
      <c r="L2705" s="1" t="s">
        <v>143</v>
      </c>
      <c r="M2705" s="14">
        <v>44893.0</v>
      </c>
      <c r="N2705" s="14">
        <v>44893.0</v>
      </c>
      <c r="O2705" s="1"/>
      <c r="P2705" s="1">
        <v>8.33</v>
      </c>
      <c r="Q2705" s="1">
        <v>270000.0</v>
      </c>
      <c r="R2705" s="1">
        <v>300000.0</v>
      </c>
      <c r="S2705" s="15">
        <f t="shared" ref="S2705:S2710" si="660">N2705+90</f>
        <v>44983</v>
      </c>
      <c r="T2705" s="9"/>
      <c r="V2705" s="5">
        <f t="shared" si="657"/>
        <v>24990</v>
      </c>
      <c r="W2705" s="11">
        <f t="shared" si="659"/>
        <v>29488.2</v>
      </c>
      <c r="Z2705" s="5">
        <f t="shared" si="3"/>
        <v>18742.5</v>
      </c>
      <c r="AC2705" s="1" t="s">
        <v>45</v>
      </c>
      <c r="AD2705" s="12" t="s">
        <v>46</v>
      </c>
      <c r="AE2705" s="12" t="s">
        <v>46</v>
      </c>
      <c r="AF2705" s="12" t="s">
        <v>46</v>
      </c>
      <c r="AG2705" s="12"/>
      <c r="AH2705" s="12"/>
      <c r="AI2705" s="12"/>
    </row>
    <row r="2706">
      <c r="A2706" s="1" t="s">
        <v>3865</v>
      </c>
      <c r="B2706" s="13"/>
      <c r="C2706" s="1" t="s">
        <v>36</v>
      </c>
      <c r="D2706" s="1" t="s">
        <v>50</v>
      </c>
      <c r="E2706" s="1" t="s">
        <v>77</v>
      </c>
      <c r="F2706" s="1" t="s">
        <v>78</v>
      </c>
      <c r="G2706" s="1" t="s">
        <v>152</v>
      </c>
      <c r="H2706" s="1" t="s">
        <v>153</v>
      </c>
      <c r="I2706" s="1" t="s">
        <v>209</v>
      </c>
      <c r="J2706" s="1"/>
      <c r="K2706" s="1" t="s">
        <v>3866</v>
      </c>
      <c r="L2706" s="1" t="s">
        <v>143</v>
      </c>
      <c r="M2706" s="14">
        <v>44893.0</v>
      </c>
      <c r="N2706" s="14">
        <v>44893.0</v>
      </c>
      <c r="O2706" s="1"/>
      <c r="P2706" s="1">
        <v>8.33</v>
      </c>
      <c r="Q2706" s="1">
        <v>150000.0</v>
      </c>
      <c r="R2706" s="1">
        <v>300000.0</v>
      </c>
      <c r="S2706" s="15">
        <f t="shared" si="660"/>
        <v>44983</v>
      </c>
      <c r="T2706" s="9"/>
      <c r="V2706" s="5">
        <f t="shared" si="657"/>
        <v>24990</v>
      </c>
      <c r="W2706" s="11">
        <f t="shared" si="659"/>
        <v>29488.2</v>
      </c>
      <c r="Z2706" s="5">
        <f t="shared" si="3"/>
        <v>18742.5</v>
      </c>
      <c r="AC2706" s="1" t="s">
        <v>45</v>
      </c>
      <c r="AD2706" s="12" t="s">
        <v>46</v>
      </c>
      <c r="AE2706" s="12" t="s">
        <v>46</v>
      </c>
      <c r="AF2706" s="12" t="s">
        <v>46</v>
      </c>
      <c r="AG2706" s="12"/>
      <c r="AH2706" s="12"/>
      <c r="AI2706" s="12"/>
    </row>
    <row r="2707">
      <c r="A2707" s="1" t="s">
        <v>3865</v>
      </c>
      <c r="B2707" s="13"/>
      <c r="C2707" s="1" t="s">
        <v>36</v>
      </c>
      <c r="D2707" s="1" t="s">
        <v>50</v>
      </c>
      <c r="E2707" s="1" t="s">
        <v>77</v>
      </c>
      <c r="F2707" s="1" t="s">
        <v>78</v>
      </c>
      <c r="G2707" s="1" t="s">
        <v>152</v>
      </c>
      <c r="H2707" s="1" t="s">
        <v>153</v>
      </c>
      <c r="I2707" s="1" t="s">
        <v>209</v>
      </c>
      <c r="J2707" s="1"/>
      <c r="K2707" s="1" t="s">
        <v>3866</v>
      </c>
      <c r="L2707" s="1" t="s">
        <v>143</v>
      </c>
      <c r="M2707" s="14">
        <v>44893.0</v>
      </c>
      <c r="N2707" s="14">
        <v>44893.0</v>
      </c>
      <c r="O2707" s="1"/>
      <c r="P2707" s="1">
        <v>8.33</v>
      </c>
      <c r="Q2707" s="1">
        <v>300000.0</v>
      </c>
      <c r="R2707" s="1">
        <v>300000.0</v>
      </c>
      <c r="S2707" s="15">
        <f t="shared" si="660"/>
        <v>44983</v>
      </c>
      <c r="V2707" s="5">
        <f t="shared" si="657"/>
        <v>24990</v>
      </c>
      <c r="W2707" s="11">
        <f t="shared" si="659"/>
        <v>29488.2</v>
      </c>
      <c r="Z2707" s="5">
        <f t="shared" si="3"/>
        <v>18742.5</v>
      </c>
      <c r="AC2707" s="1" t="str">
        <f t="shared" ref="AC2707:AC2714" si="661">IF(T2707="","C","O")</f>
        <v>C</v>
      </c>
      <c r="AD2707" s="12" t="s">
        <v>46</v>
      </c>
      <c r="AE2707" s="12" t="s">
        <v>46</v>
      </c>
      <c r="AF2707" s="12" t="s">
        <v>46</v>
      </c>
      <c r="AG2707" s="12"/>
      <c r="AH2707" s="12"/>
      <c r="AI2707" s="12"/>
    </row>
    <row r="2708">
      <c r="A2708" s="1" t="s">
        <v>3865</v>
      </c>
      <c r="B2708" s="13"/>
      <c r="C2708" s="1" t="s">
        <v>36</v>
      </c>
      <c r="D2708" s="1" t="s">
        <v>50</v>
      </c>
      <c r="E2708" s="1" t="s">
        <v>77</v>
      </c>
      <c r="F2708" s="1" t="s">
        <v>78</v>
      </c>
      <c r="G2708" s="1" t="s">
        <v>152</v>
      </c>
      <c r="H2708" s="1" t="s">
        <v>153</v>
      </c>
      <c r="I2708" s="1" t="s">
        <v>209</v>
      </c>
      <c r="J2708" s="1"/>
      <c r="K2708" s="1" t="s">
        <v>3866</v>
      </c>
      <c r="L2708" s="1" t="s">
        <v>143</v>
      </c>
      <c r="M2708" s="14">
        <v>44893.0</v>
      </c>
      <c r="N2708" s="14">
        <v>44893.0</v>
      </c>
      <c r="O2708" s="1"/>
      <c r="P2708" s="1">
        <v>8.33</v>
      </c>
      <c r="Q2708" s="1">
        <v>300000.0</v>
      </c>
      <c r="R2708" s="1">
        <v>300000.0</v>
      </c>
      <c r="S2708" s="15">
        <f t="shared" si="660"/>
        <v>44983</v>
      </c>
      <c r="V2708" s="5">
        <f t="shared" si="657"/>
        <v>24990</v>
      </c>
      <c r="W2708" s="11">
        <f t="shared" si="659"/>
        <v>29488.2</v>
      </c>
      <c r="Z2708" s="5">
        <f t="shared" si="3"/>
        <v>18742.5</v>
      </c>
      <c r="AC2708" s="1" t="str">
        <f t="shared" si="661"/>
        <v>C</v>
      </c>
      <c r="AD2708" s="12" t="s">
        <v>46</v>
      </c>
      <c r="AE2708" s="12" t="s">
        <v>46</v>
      </c>
      <c r="AF2708" s="12" t="s">
        <v>46</v>
      </c>
      <c r="AG2708" s="12"/>
      <c r="AH2708" s="12"/>
      <c r="AI2708" s="12"/>
    </row>
    <row r="2709">
      <c r="A2709" s="1" t="s">
        <v>3865</v>
      </c>
      <c r="B2709" s="13"/>
      <c r="C2709" s="1" t="s">
        <v>36</v>
      </c>
      <c r="D2709" s="1" t="s">
        <v>50</v>
      </c>
      <c r="E2709" s="1" t="s">
        <v>77</v>
      </c>
      <c r="F2709" s="1" t="s">
        <v>78</v>
      </c>
      <c r="G2709" s="1" t="s">
        <v>152</v>
      </c>
      <c r="H2709" s="1" t="s">
        <v>153</v>
      </c>
      <c r="I2709" s="1" t="s">
        <v>209</v>
      </c>
      <c r="J2709" s="1"/>
      <c r="K2709" s="1" t="s">
        <v>3866</v>
      </c>
      <c r="L2709" s="1" t="s">
        <v>143</v>
      </c>
      <c r="M2709" s="14">
        <v>44893.0</v>
      </c>
      <c r="N2709" s="14">
        <v>44893.0</v>
      </c>
      <c r="O2709" s="1"/>
      <c r="P2709" s="1">
        <v>8.33</v>
      </c>
      <c r="Q2709" s="1">
        <v>300000.0</v>
      </c>
      <c r="R2709" s="1">
        <v>300000.0</v>
      </c>
      <c r="S2709" s="15">
        <f t="shared" si="660"/>
        <v>44983</v>
      </c>
      <c r="V2709" s="5">
        <f t="shared" si="657"/>
        <v>24990</v>
      </c>
      <c r="W2709" s="11">
        <f t="shared" si="659"/>
        <v>29488.2</v>
      </c>
      <c r="Z2709" s="5">
        <f t="shared" si="3"/>
        <v>18742.5</v>
      </c>
      <c r="AB2709" s="1"/>
      <c r="AC2709" s="1" t="str">
        <f t="shared" si="661"/>
        <v>C</v>
      </c>
      <c r="AD2709" s="12" t="s">
        <v>46</v>
      </c>
      <c r="AE2709" s="12" t="s">
        <v>46</v>
      </c>
      <c r="AF2709" s="12" t="s">
        <v>46</v>
      </c>
      <c r="AG2709" s="12"/>
      <c r="AH2709" s="12"/>
      <c r="AI2709" s="12"/>
    </row>
    <row r="2710">
      <c r="A2710" s="1" t="s">
        <v>3865</v>
      </c>
      <c r="B2710" s="13"/>
      <c r="C2710" s="1" t="s">
        <v>36</v>
      </c>
      <c r="D2710" s="1" t="s">
        <v>50</v>
      </c>
      <c r="E2710" s="1" t="s">
        <v>77</v>
      </c>
      <c r="F2710" s="1" t="s">
        <v>78</v>
      </c>
      <c r="G2710" s="1" t="s">
        <v>152</v>
      </c>
      <c r="H2710" s="1" t="s">
        <v>153</v>
      </c>
      <c r="I2710" s="1" t="s">
        <v>209</v>
      </c>
      <c r="J2710" s="1"/>
      <c r="K2710" s="1" t="s">
        <v>3866</v>
      </c>
      <c r="L2710" s="1" t="s">
        <v>143</v>
      </c>
      <c r="M2710" s="14">
        <v>44893.0</v>
      </c>
      <c r="N2710" s="9">
        <v>45196.0</v>
      </c>
      <c r="O2710" s="1"/>
      <c r="P2710" s="1">
        <v>8.33</v>
      </c>
      <c r="Q2710" s="1">
        <v>300000.0</v>
      </c>
      <c r="R2710" s="1">
        <v>300000.0</v>
      </c>
      <c r="S2710" s="10">
        <f t="shared" si="660"/>
        <v>45286</v>
      </c>
      <c r="V2710" s="5">
        <f t="shared" si="657"/>
        <v>24990</v>
      </c>
      <c r="W2710" s="11">
        <f t="shared" si="659"/>
        <v>29488.2</v>
      </c>
      <c r="Z2710" s="5">
        <f t="shared" si="3"/>
        <v>18742.5</v>
      </c>
      <c r="AC2710" s="1" t="str">
        <f t="shared" si="661"/>
        <v>C</v>
      </c>
      <c r="AD2710" s="12" t="s">
        <v>46</v>
      </c>
      <c r="AE2710" s="12" t="s">
        <v>47</v>
      </c>
      <c r="AF2710" s="12" t="s">
        <v>47</v>
      </c>
      <c r="AG2710" s="12"/>
      <c r="AH2710" s="12"/>
      <c r="AI2710" s="12"/>
    </row>
    <row r="2711">
      <c r="A2711" s="1" t="s">
        <v>3865</v>
      </c>
      <c r="B2711" s="13"/>
      <c r="C2711" s="1" t="s">
        <v>36</v>
      </c>
      <c r="D2711" s="1" t="s">
        <v>50</v>
      </c>
      <c r="E2711" s="1" t="s">
        <v>77</v>
      </c>
      <c r="F2711" s="1" t="s">
        <v>78</v>
      </c>
      <c r="G2711" s="1" t="s">
        <v>152</v>
      </c>
      <c r="H2711" s="1" t="s">
        <v>153</v>
      </c>
      <c r="I2711" s="1" t="s">
        <v>209</v>
      </c>
      <c r="J2711" s="1"/>
      <c r="K2711" s="1" t="s">
        <v>3866</v>
      </c>
      <c r="L2711" s="1" t="s">
        <v>143</v>
      </c>
      <c r="M2711" s="14">
        <v>44893.0</v>
      </c>
      <c r="N2711" s="14">
        <v>44893.0</v>
      </c>
      <c r="O2711" s="1"/>
      <c r="P2711" s="1">
        <v>8.33</v>
      </c>
      <c r="Q2711" s="1">
        <v>300000.0</v>
      </c>
      <c r="R2711" s="1">
        <v>300000.0</v>
      </c>
      <c r="S2711" s="15">
        <f t="shared" ref="S2711:S2716" si="662">N2711+30</f>
        <v>44923</v>
      </c>
      <c r="V2711" s="5">
        <f t="shared" si="657"/>
        <v>24990</v>
      </c>
      <c r="W2711" s="11">
        <f t="shared" si="659"/>
        <v>29488.2</v>
      </c>
      <c r="Z2711" s="5">
        <f t="shared" si="3"/>
        <v>18742.5</v>
      </c>
      <c r="AC2711" s="1" t="str">
        <f t="shared" si="661"/>
        <v>C</v>
      </c>
      <c r="AD2711" s="12" t="s">
        <v>46</v>
      </c>
      <c r="AE2711" s="12" t="s">
        <v>46</v>
      </c>
      <c r="AF2711" s="12" t="s">
        <v>46</v>
      </c>
      <c r="AG2711" s="12"/>
      <c r="AH2711" s="12"/>
      <c r="AI2711" s="12"/>
    </row>
    <row r="2712">
      <c r="A2712" s="1" t="s">
        <v>3865</v>
      </c>
      <c r="B2712" s="13"/>
      <c r="C2712" s="1" t="s">
        <v>36</v>
      </c>
      <c r="D2712" s="1" t="s">
        <v>50</v>
      </c>
      <c r="E2712" s="1" t="s">
        <v>77</v>
      </c>
      <c r="F2712" s="1" t="s">
        <v>78</v>
      </c>
      <c r="G2712" s="1" t="s">
        <v>152</v>
      </c>
      <c r="H2712" s="1" t="s">
        <v>153</v>
      </c>
      <c r="I2712" s="1" t="s">
        <v>209</v>
      </c>
      <c r="J2712" s="1"/>
      <c r="K2712" s="1" t="s">
        <v>3866</v>
      </c>
      <c r="L2712" s="1" t="s">
        <v>143</v>
      </c>
      <c r="M2712" s="14">
        <v>44893.0</v>
      </c>
      <c r="N2712" s="14">
        <v>44893.0</v>
      </c>
      <c r="O2712" s="1"/>
      <c r="P2712" s="1">
        <v>8.33</v>
      </c>
      <c r="Q2712" s="1">
        <v>300000.0</v>
      </c>
      <c r="R2712" s="1">
        <v>300000.0</v>
      </c>
      <c r="S2712" s="15">
        <f t="shared" si="662"/>
        <v>44923</v>
      </c>
      <c r="V2712" s="5">
        <f t="shared" si="657"/>
        <v>24990</v>
      </c>
      <c r="W2712" s="11">
        <f t="shared" si="659"/>
        <v>29488.2</v>
      </c>
      <c r="Z2712" s="5">
        <f t="shared" si="3"/>
        <v>18742.5</v>
      </c>
      <c r="AC2712" s="1" t="str">
        <f t="shared" si="661"/>
        <v>C</v>
      </c>
      <c r="AD2712" s="12" t="s">
        <v>46</v>
      </c>
      <c r="AE2712" s="12" t="s">
        <v>46</v>
      </c>
      <c r="AF2712" s="12" t="s">
        <v>46</v>
      </c>
      <c r="AG2712" s="12"/>
      <c r="AH2712" s="12"/>
      <c r="AI2712" s="12"/>
    </row>
    <row r="2713">
      <c r="A2713" s="1" t="s">
        <v>3865</v>
      </c>
      <c r="B2713" s="13"/>
      <c r="C2713" s="1" t="s">
        <v>36</v>
      </c>
      <c r="D2713" s="1" t="s">
        <v>50</v>
      </c>
      <c r="E2713" s="1" t="s">
        <v>77</v>
      </c>
      <c r="F2713" s="1" t="s">
        <v>78</v>
      </c>
      <c r="G2713" s="1" t="s">
        <v>152</v>
      </c>
      <c r="H2713" s="1" t="s">
        <v>153</v>
      </c>
      <c r="I2713" s="1" t="s">
        <v>209</v>
      </c>
      <c r="J2713" s="1"/>
      <c r="K2713" s="1" t="s">
        <v>3866</v>
      </c>
      <c r="L2713" s="1" t="s">
        <v>143</v>
      </c>
      <c r="M2713" s="14">
        <v>44893.0</v>
      </c>
      <c r="N2713" s="14">
        <v>44893.0</v>
      </c>
      <c r="O2713" s="1"/>
      <c r="P2713" s="1">
        <v>8.33</v>
      </c>
      <c r="Q2713" s="1">
        <v>300000.0</v>
      </c>
      <c r="R2713" s="1">
        <v>300000.0</v>
      </c>
      <c r="S2713" s="15">
        <f t="shared" si="662"/>
        <v>44923</v>
      </c>
      <c r="V2713" s="5">
        <f t="shared" si="657"/>
        <v>24990</v>
      </c>
      <c r="W2713" s="11">
        <f t="shared" si="659"/>
        <v>29488.2</v>
      </c>
      <c r="Z2713" s="5">
        <f t="shared" si="3"/>
        <v>18742.5</v>
      </c>
      <c r="AC2713" s="1" t="str">
        <f t="shared" si="661"/>
        <v>C</v>
      </c>
      <c r="AD2713" s="12" t="s">
        <v>46</v>
      </c>
      <c r="AE2713" s="12" t="s">
        <v>46</v>
      </c>
      <c r="AF2713" s="12" t="s">
        <v>46</v>
      </c>
      <c r="AG2713" s="12"/>
      <c r="AH2713" s="12"/>
      <c r="AI2713" s="12"/>
    </row>
    <row r="2714">
      <c r="A2714" s="1" t="s">
        <v>3865</v>
      </c>
      <c r="B2714" s="13"/>
      <c r="C2714" s="1" t="s">
        <v>36</v>
      </c>
      <c r="D2714" s="1" t="s">
        <v>50</v>
      </c>
      <c r="E2714" s="1" t="s">
        <v>77</v>
      </c>
      <c r="F2714" s="1" t="s">
        <v>78</v>
      </c>
      <c r="G2714" s="1" t="s">
        <v>152</v>
      </c>
      <c r="H2714" s="1" t="s">
        <v>153</v>
      </c>
      <c r="I2714" s="1" t="s">
        <v>209</v>
      </c>
      <c r="J2714" s="1"/>
      <c r="K2714" s="1" t="s">
        <v>3866</v>
      </c>
      <c r="L2714" s="1" t="s">
        <v>143</v>
      </c>
      <c r="M2714" s="14">
        <v>44893.0</v>
      </c>
      <c r="N2714" s="14">
        <v>44893.0</v>
      </c>
      <c r="O2714" s="1"/>
      <c r="P2714" s="1">
        <v>8.33</v>
      </c>
      <c r="Q2714" s="1">
        <v>300000.0</v>
      </c>
      <c r="R2714" s="1">
        <v>300000.0</v>
      </c>
      <c r="S2714" s="15">
        <f t="shared" si="662"/>
        <v>44923</v>
      </c>
      <c r="V2714" s="5">
        <f t="shared" si="657"/>
        <v>24990</v>
      </c>
      <c r="W2714" s="11">
        <f t="shared" si="659"/>
        <v>29488.2</v>
      </c>
      <c r="Z2714" s="5">
        <f t="shared" si="3"/>
        <v>18742.5</v>
      </c>
      <c r="AC2714" s="1" t="str">
        <f t="shared" si="661"/>
        <v>C</v>
      </c>
      <c r="AD2714" s="12" t="s">
        <v>46</v>
      </c>
      <c r="AE2714" s="12" t="s">
        <v>46</v>
      </c>
      <c r="AF2714" s="12" t="s">
        <v>46</v>
      </c>
      <c r="AG2714" s="12"/>
      <c r="AH2714" s="12"/>
      <c r="AI2714" s="12"/>
    </row>
    <row r="2715">
      <c r="A2715" s="1" t="s">
        <v>3865</v>
      </c>
      <c r="B2715" s="13"/>
      <c r="C2715" s="1" t="s">
        <v>36</v>
      </c>
      <c r="D2715" s="1" t="s">
        <v>50</v>
      </c>
      <c r="E2715" s="1" t="s">
        <v>77</v>
      </c>
      <c r="F2715" s="1" t="s">
        <v>78</v>
      </c>
      <c r="G2715" s="1" t="s">
        <v>152</v>
      </c>
      <c r="H2715" s="1" t="s">
        <v>153</v>
      </c>
      <c r="I2715" s="1" t="s">
        <v>209</v>
      </c>
      <c r="J2715" s="1"/>
      <c r="K2715" s="1" t="s">
        <v>3866</v>
      </c>
      <c r="L2715" s="1" t="s">
        <v>143</v>
      </c>
      <c r="M2715" s="14">
        <v>44893.0</v>
      </c>
      <c r="N2715" s="14">
        <v>44893.0</v>
      </c>
      <c r="O2715" s="1"/>
      <c r="P2715" s="1">
        <v>8.33</v>
      </c>
      <c r="Q2715" s="18">
        <v>240000.0</v>
      </c>
      <c r="R2715" s="1">
        <v>300000.0</v>
      </c>
      <c r="S2715" s="15">
        <f t="shared" si="662"/>
        <v>44923</v>
      </c>
      <c r="V2715" s="5">
        <f t="shared" si="657"/>
        <v>24990</v>
      </c>
      <c r="W2715" s="11">
        <f t="shared" si="659"/>
        <v>29488.2</v>
      </c>
      <c r="X2715" s="1"/>
      <c r="Y2715" s="1"/>
      <c r="Z2715" s="5">
        <f t="shared" si="3"/>
        <v>18742.5</v>
      </c>
      <c r="AB2715" s="1"/>
      <c r="AC2715" s="1" t="s">
        <v>45</v>
      </c>
      <c r="AD2715" s="12" t="s">
        <v>46</v>
      </c>
      <c r="AE2715" s="12" t="s">
        <v>46</v>
      </c>
      <c r="AF2715" s="12" t="s">
        <v>46</v>
      </c>
      <c r="AG2715" s="12"/>
      <c r="AH2715" s="12"/>
      <c r="AI2715" s="12"/>
    </row>
    <row r="2716">
      <c r="A2716" s="1" t="s">
        <v>3865</v>
      </c>
      <c r="B2716" s="13"/>
      <c r="C2716" s="1" t="s">
        <v>36</v>
      </c>
      <c r="D2716" s="1" t="s">
        <v>50</v>
      </c>
      <c r="E2716" s="1" t="s">
        <v>77</v>
      </c>
      <c r="F2716" s="1" t="s">
        <v>78</v>
      </c>
      <c r="G2716" s="1" t="s">
        <v>152</v>
      </c>
      <c r="H2716" s="1" t="s">
        <v>153</v>
      </c>
      <c r="I2716" s="1" t="s">
        <v>209</v>
      </c>
      <c r="J2716" s="1"/>
      <c r="K2716" s="1" t="s">
        <v>3866</v>
      </c>
      <c r="L2716" s="1" t="s">
        <v>143</v>
      </c>
      <c r="M2716" s="14">
        <v>44893.0</v>
      </c>
      <c r="N2716" s="14">
        <v>44893.0</v>
      </c>
      <c r="O2716" s="1"/>
      <c r="P2716" s="1">
        <v>8.33</v>
      </c>
      <c r="Q2716" s="1">
        <v>300000.0</v>
      </c>
      <c r="R2716" s="1">
        <v>300000.0</v>
      </c>
      <c r="S2716" s="15">
        <f t="shared" si="662"/>
        <v>44923</v>
      </c>
      <c r="V2716" s="5">
        <f t="shared" si="657"/>
        <v>24990</v>
      </c>
      <c r="W2716" s="11">
        <f t="shared" si="659"/>
        <v>29488.2</v>
      </c>
      <c r="Z2716" s="5">
        <f t="shared" si="3"/>
        <v>18742.5</v>
      </c>
      <c r="AC2716" s="1" t="s">
        <v>45</v>
      </c>
      <c r="AD2716" s="12" t="s">
        <v>46</v>
      </c>
      <c r="AE2716" s="12" t="s">
        <v>46</v>
      </c>
      <c r="AF2716" s="12" t="s">
        <v>46</v>
      </c>
      <c r="AG2716" s="12"/>
      <c r="AH2716" s="12"/>
      <c r="AI2716" s="12"/>
    </row>
    <row r="2717">
      <c r="A2717" s="1" t="s">
        <v>3868</v>
      </c>
      <c r="B2717" s="13"/>
      <c r="C2717" s="1" t="s">
        <v>36</v>
      </c>
      <c r="D2717" s="1" t="s">
        <v>96</v>
      </c>
      <c r="E2717" s="1" t="s">
        <v>212</v>
      </c>
      <c r="F2717" s="1" t="s">
        <v>611</v>
      </c>
      <c r="G2717" s="1" t="s">
        <v>40</v>
      </c>
      <c r="H2717" s="1" t="s">
        <v>41</v>
      </c>
      <c r="I2717" s="1" t="s">
        <v>278</v>
      </c>
      <c r="J2717" s="1"/>
      <c r="K2717" s="1" t="s">
        <v>3869</v>
      </c>
      <c r="L2717" s="1" t="s">
        <v>53</v>
      </c>
      <c r="M2717" s="9">
        <v>44902.0</v>
      </c>
      <c r="N2717" s="9">
        <v>45020.0</v>
      </c>
      <c r="O2717" s="1"/>
      <c r="P2717" s="1">
        <v>8.33</v>
      </c>
      <c r="Q2717" s="1">
        <v>500000.0</v>
      </c>
      <c r="R2717" s="1">
        <v>300000.0</v>
      </c>
      <c r="S2717" s="10">
        <f t="shared" ref="S2717:S2718" si="663">N2717+90</f>
        <v>45110</v>
      </c>
      <c r="V2717" s="5">
        <f t="shared" si="657"/>
        <v>24990</v>
      </c>
      <c r="W2717" s="11">
        <f t="shared" si="659"/>
        <v>29488.2</v>
      </c>
      <c r="Z2717" s="5">
        <f t="shared" si="3"/>
        <v>18742.5</v>
      </c>
      <c r="AB2717" s="1"/>
      <c r="AC2717" s="1" t="s">
        <v>45</v>
      </c>
      <c r="AD2717" s="12" t="s">
        <v>46</v>
      </c>
      <c r="AE2717" s="12" t="s">
        <v>47</v>
      </c>
      <c r="AF2717" s="12" t="s">
        <v>47</v>
      </c>
      <c r="AG2717" s="12"/>
      <c r="AH2717" s="12"/>
      <c r="AI2717" s="12"/>
    </row>
    <row r="2718">
      <c r="A2718" s="1" t="s">
        <v>3870</v>
      </c>
      <c r="B2718" s="13"/>
      <c r="C2718" s="1" t="s">
        <v>36</v>
      </c>
      <c r="D2718" s="1" t="s">
        <v>96</v>
      </c>
      <c r="E2718" s="1" t="s">
        <v>212</v>
      </c>
      <c r="F2718" s="1" t="s">
        <v>535</v>
      </c>
      <c r="G2718" s="1" t="s">
        <v>525</v>
      </c>
      <c r="H2718" s="1" t="s">
        <v>526</v>
      </c>
      <c r="I2718" s="1" t="s">
        <v>236</v>
      </c>
      <c r="J2718" s="1"/>
      <c r="K2718" s="1" t="s">
        <v>3871</v>
      </c>
      <c r="L2718" s="1" t="s">
        <v>53</v>
      </c>
      <c r="M2718" s="9">
        <v>44654.0</v>
      </c>
      <c r="N2718" s="9">
        <v>44654.0</v>
      </c>
      <c r="O2718" s="1"/>
      <c r="P2718" s="1">
        <v>8.33</v>
      </c>
      <c r="Q2718" s="1">
        <v>300000.0</v>
      </c>
      <c r="R2718" s="1">
        <v>300000.0</v>
      </c>
      <c r="S2718" s="10">
        <f t="shared" si="663"/>
        <v>44744</v>
      </c>
      <c r="V2718" s="5">
        <f t="shared" si="657"/>
        <v>24990</v>
      </c>
      <c r="W2718" s="11">
        <f t="shared" si="659"/>
        <v>29488.2</v>
      </c>
      <c r="Z2718" s="5">
        <f t="shared" si="3"/>
        <v>18742.5</v>
      </c>
      <c r="AB2718" s="1"/>
      <c r="AC2718" s="1" t="s">
        <v>45</v>
      </c>
      <c r="AD2718" s="12" t="s">
        <v>46</v>
      </c>
      <c r="AE2718" s="12" t="s">
        <v>46</v>
      </c>
      <c r="AF2718" s="12" t="s">
        <v>46</v>
      </c>
      <c r="AG2718" s="12"/>
      <c r="AH2718" s="12"/>
      <c r="AI2718" s="12"/>
    </row>
    <row r="2719">
      <c r="A2719" s="1" t="s">
        <v>3872</v>
      </c>
      <c r="B2719" s="13"/>
      <c r="C2719" s="1" t="s">
        <v>36</v>
      </c>
      <c r="D2719" s="1" t="s">
        <v>76</v>
      </c>
      <c r="E2719" s="1" t="s">
        <v>113</v>
      </c>
      <c r="F2719" s="1" t="s">
        <v>2884</v>
      </c>
      <c r="G2719" s="1" t="s">
        <v>152</v>
      </c>
      <c r="H2719" s="1" t="s">
        <v>153</v>
      </c>
      <c r="I2719" s="1" t="s">
        <v>234</v>
      </c>
      <c r="J2719" s="1"/>
      <c r="K2719" s="1" t="s">
        <v>3873</v>
      </c>
      <c r="L2719" s="1" t="s">
        <v>88</v>
      </c>
      <c r="M2719" s="9">
        <v>44809.0</v>
      </c>
      <c r="N2719" s="9">
        <v>44690.0</v>
      </c>
      <c r="O2719" s="1"/>
      <c r="P2719" s="1">
        <v>7.33</v>
      </c>
      <c r="Q2719" s="1">
        <v>900000.0</v>
      </c>
      <c r="R2719" s="1">
        <v>925000.0</v>
      </c>
      <c r="S2719" s="9">
        <v>44809.0</v>
      </c>
      <c r="T2719" s="9">
        <v>44809.0</v>
      </c>
      <c r="U2719" s="1" t="s">
        <v>3874</v>
      </c>
      <c r="V2719" s="5">
        <f t="shared" si="657"/>
        <v>67802.5</v>
      </c>
      <c r="W2719" s="11">
        <f t="shared" si="659"/>
        <v>80006.95</v>
      </c>
      <c r="X2719" s="9">
        <v>44839.0</v>
      </c>
      <c r="Y2719" s="5">
        <f>W2719-(V2719*10%)</f>
        <v>73226.7</v>
      </c>
      <c r="Z2719" s="5">
        <f t="shared" si="3"/>
        <v>50851.875</v>
      </c>
      <c r="AA2719" s="9">
        <v>44843.0</v>
      </c>
      <c r="AB2719" s="1" t="s">
        <v>3874</v>
      </c>
      <c r="AC2719" s="1" t="s">
        <v>55</v>
      </c>
      <c r="AD2719" s="12" t="s">
        <v>46</v>
      </c>
      <c r="AE2719" s="12" t="s">
        <v>46</v>
      </c>
      <c r="AF2719" s="12" t="s">
        <v>46</v>
      </c>
      <c r="AG2719" s="12" t="s">
        <v>46</v>
      </c>
      <c r="AH2719" s="12" t="s">
        <v>46</v>
      </c>
      <c r="AI2719" s="12" t="s">
        <v>46</v>
      </c>
    </row>
    <row r="2720">
      <c r="A2720" s="1" t="s">
        <v>3875</v>
      </c>
      <c r="B2720" s="13"/>
      <c r="C2720" s="1" t="s">
        <v>36</v>
      </c>
      <c r="D2720" s="1" t="s">
        <v>76</v>
      </c>
      <c r="E2720" s="1" t="s">
        <v>77</v>
      </c>
      <c r="F2720" s="1" t="s">
        <v>3381</v>
      </c>
      <c r="G2720" s="1" t="s">
        <v>152</v>
      </c>
      <c r="H2720" s="1" t="s">
        <v>317</v>
      </c>
      <c r="I2720" s="1" t="s">
        <v>292</v>
      </c>
      <c r="J2720" s="1"/>
      <c r="K2720" s="1" t="s">
        <v>3876</v>
      </c>
      <c r="L2720" s="1" t="s">
        <v>53</v>
      </c>
      <c r="M2720" s="9">
        <v>44652.0</v>
      </c>
      <c r="N2720" s="9">
        <v>44782.0</v>
      </c>
      <c r="O2720" s="1"/>
      <c r="P2720" s="1">
        <v>8.33</v>
      </c>
      <c r="Q2720" s="1">
        <v>300000.0</v>
      </c>
      <c r="R2720" s="1">
        <v>348000.0</v>
      </c>
      <c r="S2720" s="9">
        <v>44781.0</v>
      </c>
      <c r="T2720" s="9">
        <v>44782.0</v>
      </c>
      <c r="U2720" s="1" t="s">
        <v>3877</v>
      </c>
      <c r="V2720" s="5">
        <f t="shared" si="657"/>
        <v>28988.4</v>
      </c>
      <c r="W2720" s="11">
        <f t="shared" si="659"/>
        <v>34206.312</v>
      </c>
      <c r="X2720" s="9">
        <v>44869.0</v>
      </c>
      <c r="Y2720" s="5">
        <v>35207.0</v>
      </c>
      <c r="Z2720" s="5">
        <f t="shared" si="3"/>
        <v>21741.3</v>
      </c>
      <c r="AA2720" s="9">
        <v>44870.0</v>
      </c>
      <c r="AB2720" s="1" t="s">
        <v>3877</v>
      </c>
      <c r="AC2720" s="1" t="s">
        <v>55</v>
      </c>
      <c r="AD2720" s="12" t="s">
        <v>46</v>
      </c>
      <c r="AE2720" s="12" t="s">
        <v>46</v>
      </c>
      <c r="AF2720" s="12" t="s">
        <v>46</v>
      </c>
      <c r="AG2720" s="12" t="s">
        <v>46</v>
      </c>
      <c r="AH2720" s="12" t="s">
        <v>46</v>
      </c>
      <c r="AI2720" s="12" t="s">
        <v>46</v>
      </c>
    </row>
    <row r="2721">
      <c r="A2721" s="1" t="s">
        <v>3875</v>
      </c>
      <c r="B2721" s="13"/>
      <c r="C2721" s="1" t="s">
        <v>36</v>
      </c>
      <c r="D2721" s="1" t="s">
        <v>76</v>
      </c>
      <c r="E2721" s="1" t="s">
        <v>77</v>
      </c>
      <c r="F2721" s="1" t="s">
        <v>3381</v>
      </c>
      <c r="G2721" s="1" t="s">
        <v>152</v>
      </c>
      <c r="H2721" s="1" t="s">
        <v>317</v>
      </c>
      <c r="I2721" s="1" t="s">
        <v>292</v>
      </c>
      <c r="J2721" s="1"/>
      <c r="K2721" s="1" t="s">
        <v>3876</v>
      </c>
      <c r="L2721" s="1" t="s">
        <v>53</v>
      </c>
      <c r="M2721" s="9">
        <v>44652.0</v>
      </c>
      <c r="N2721" s="9">
        <v>44743.0</v>
      </c>
      <c r="O2721" s="1"/>
      <c r="P2721" s="1">
        <v>8.0</v>
      </c>
      <c r="Q2721" s="1">
        <v>300000.0</v>
      </c>
      <c r="R2721" s="1">
        <v>360000.0</v>
      </c>
      <c r="S2721" s="9">
        <v>44743.0</v>
      </c>
      <c r="T2721" s="9">
        <v>44812.0</v>
      </c>
      <c r="U2721" s="1" t="s">
        <v>3878</v>
      </c>
      <c r="V2721" s="5">
        <f t="shared" si="657"/>
        <v>28800</v>
      </c>
      <c r="W2721" s="11">
        <f t="shared" si="659"/>
        <v>33984</v>
      </c>
      <c r="X2721" s="9"/>
      <c r="Y2721" s="5"/>
      <c r="Z2721" s="5">
        <f t="shared" si="3"/>
        <v>21600</v>
      </c>
      <c r="AA2721" s="9"/>
      <c r="AC2721" s="1" t="s">
        <v>162</v>
      </c>
      <c r="AD2721" s="12" t="s">
        <v>46</v>
      </c>
      <c r="AE2721" s="12" t="s">
        <v>46</v>
      </c>
      <c r="AF2721" s="12" t="s">
        <v>46</v>
      </c>
      <c r="AG2721" s="12" t="s">
        <v>46</v>
      </c>
      <c r="AH2721" s="12"/>
      <c r="AI2721" s="12"/>
    </row>
    <row r="2722">
      <c r="A2722" s="1" t="s">
        <v>3875</v>
      </c>
      <c r="B2722" s="13"/>
      <c r="C2722" s="1" t="s">
        <v>36</v>
      </c>
      <c r="D2722" s="1" t="s">
        <v>76</v>
      </c>
      <c r="E2722" s="1" t="s">
        <v>77</v>
      </c>
      <c r="F2722" s="1" t="s">
        <v>271</v>
      </c>
      <c r="G2722" s="1" t="s">
        <v>152</v>
      </c>
      <c r="H2722" s="1" t="s">
        <v>317</v>
      </c>
      <c r="I2722" s="1" t="s">
        <v>292</v>
      </c>
      <c r="J2722" s="1"/>
      <c r="K2722" s="1" t="s">
        <v>3876</v>
      </c>
      <c r="L2722" s="1" t="s">
        <v>53</v>
      </c>
      <c r="M2722" s="9">
        <v>44652.0</v>
      </c>
      <c r="N2722" s="9">
        <v>45132.0</v>
      </c>
      <c r="O2722" s="1"/>
      <c r="P2722" s="1">
        <v>8.33</v>
      </c>
      <c r="Q2722" s="1">
        <v>500000.0</v>
      </c>
      <c r="R2722" s="1">
        <v>300000.0</v>
      </c>
      <c r="S2722" s="10">
        <f>N2722+90</f>
        <v>45222</v>
      </c>
      <c r="V2722" s="5">
        <f t="shared" si="657"/>
        <v>24990</v>
      </c>
      <c r="W2722" s="11">
        <f t="shared" si="659"/>
        <v>29488.2</v>
      </c>
      <c r="Z2722" s="5">
        <f t="shared" si="3"/>
        <v>18742.5</v>
      </c>
      <c r="AB2722" s="1"/>
      <c r="AC2722" s="1" t="s">
        <v>45</v>
      </c>
      <c r="AD2722" s="12" t="s">
        <v>46</v>
      </c>
      <c r="AE2722" s="12" t="s">
        <v>47</v>
      </c>
      <c r="AF2722" s="12" t="s">
        <v>47</v>
      </c>
      <c r="AG2722" s="12"/>
      <c r="AH2722" s="12"/>
      <c r="AI2722" s="12"/>
    </row>
    <row r="2723">
      <c r="A2723" s="1" t="s">
        <v>3879</v>
      </c>
      <c r="B2723" s="13"/>
      <c r="C2723" s="1" t="s">
        <v>36</v>
      </c>
      <c r="D2723" s="1" t="s">
        <v>96</v>
      </c>
      <c r="E2723" s="1" t="s">
        <v>168</v>
      </c>
      <c r="F2723" s="1" t="s">
        <v>169</v>
      </c>
      <c r="G2723" s="1" t="s">
        <v>121</v>
      </c>
      <c r="H2723" s="1" t="s">
        <v>994</v>
      </c>
      <c r="I2723" s="1" t="s">
        <v>236</v>
      </c>
      <c r="J2723" s="1"/>
      <c r="K2723" s="1" t="s">
        <v>3880</v>
      </c>
      <c r="L2723" s="1" t="s">
        <v>53</v>
      </c>
      <c r="M2723" s="9">
        <v>44938.0</v>
      </c>
      <c r="N2723" s="9">
        <v>45006.0</v>
      </c>
      <c r="O2723" s="1"/>
      <c r="P2723" s="1">
        <v>8.33</v>
      </c>
      <c r="Q2723" s="1">
        <v>400000.0</v>
      </c>
      <c r="R2723" s="1">
        <v>450000.0</v>
      </c>
      <c r="S2723" s="9">
        <v>44987.0</v>
      </c>
      <c r="T2723" s="9">
        <v>45006.0</v>
      </c>
      <c r="U2723" s="1" t="s">
        <v>3881</v>
      </c>
      <c r="V2723" s="5">
        <f t="shared" si="657"/>
        <v>37485</v>
      </c>
      <c r="W2723" s="11">
        <f t="shared" si="659"/>
        <v>44232.3</v>
      </c>
      <c r="X2723" s="9">
        <v>45017.0</v>
      </c>
      <c r="Y2723" s="5">
        <f t="shared" ref="Y2723:Y2724" si="664">W2723</f>
        <v>44232.3</v>
      </c>
      <c r="Z2723" s="5">
        <f t="shared" si="3"/>
        <v>28113.75</v>
      </c>
      <c r="AA2723" s="9">
        <v>45021.0</v>
      </c>
      <c r="AB2723" s="1" t="s">
        <v>3881</v>
      </c>
      <c r="AC2723" s="1" t="s">
        <v>55</v>
      </c>
      <c r="AD2723" s="12" t="s">
        <v>46</v>
      </c>
      <c r="AE2723" s="12" t="s">
        <v>46</v>
      </c>
      <c r="AF2723" s="12" t="s">
        <v>46</v>
      </c>
      <c r="AG2723" s="12" t="s">
        <v>46</v>
      </c>
      <c r="AH2723" s="12" t="s">
        <v>47</v>
      </c>
      <c r="AI2723" s="12" t="s">
        <v>47</v>
      </c>
    </row>
    <row r="2724">
      <c r="A2724" s="1" t="s">
        <v>3879</v>
      </c>
      <c r="B2724" s="13"/>
      <c r="C2724" s="1" t="s">
        <v>36</v>
      </c>
      <c r="D2724" s="1" t="s">
        <v>96</v>
      </c>
      <c r="E2724" s="1" t="s">
        <v>168</v>
      </c>
      <c r="F2724" s="1" t="s">
        <v>169</v>
      </c>
      <c r="G2724" s="1" t="s">
        <v>121</v>
      </c>
      <c r="H2724" s="1" t="s">
        <v>994</v>
      </c>
      <c r="I2724" s="1" t="s">
        <v>236</v>
      </c>
      <c r="J2724" s="1"/>
      <c r="K2724" s="1" t="s">
        <v>3880</v>
      </c>
      <c r="L2724" s="1" t="s">
        <v>53</v>
      </c>
      <c r="M2724" s="9">
        <v>44938.0</v>
      </c>
      <c r="N2724" s="9">
        <v>45006.0</v>
      </c>
      <c r="O2724" s="1"/>
      <c r="P2724" s="1">
        <v>8.33</v>
      </c>
      <c r="Q2724" s="1">
        <v>750000.0</v>
      </c>
      <c r="R2724" s="1">
        <v>700000.0</v>
      </c>
      <c r="S2724" s="9">
        <v>44988.0</v>
      </c>
      <c r="T2724" s="9">
        <v>45006.0</v>
      </c>
      <c r="U2724" s="1" t="s">
        <v>3882</v>
      </c>
      <c r="V2724" s="5">
        <f t="shared" si="657"/>
        <v>58310</v>
      </c>
      <c r="W2724" s="11">
        <f t="shared" si="659"/>
        <v>68805.8</v>
      </c>
      <c r="X2724" s="9">
        <v>45018.0</v>
      </c>
      <c r="Y2724" s="5">
        <f t="shared" si="664"/>
        <v>68805.8</v>
      </c>
      <c r="Z2724" s="5">
        <f t="shared" si="3"/>
        <v>43732.5</v>
      </c>
      <c r="AA2724" s="9">
        <v>45022.0</v>
      </c>
      <c r="AB2724" s="1" t="s">
        <v>3882</v>
      </c>
      <c r="AC2724" s="1" t="s">
        <v>55</v>
      </c>
      <c r="AD2724" s="12" t="s">
        <v>46</v>
      </c>
      <c r="AE2724" s="12" t="s">
        <v>46</v>
      </c>
      <c r="AF2724" s="12" t="s">
        <v>46</v>
      </c>
      <c r="AG2724" s="12" t="s">
        <v>46</v>
      </c>
      <c r="AH2724" s="12" t="s">
        <v>47</v>
      </c>
      <c r="AI2724" s="12" t="s">
        <v>47</v>
      </c>
    </row>
    <row r="2725">
      <c r="A2725" s="1" t="s">
        <v>3883</v>
      </c>
      <c r="B2725" s="13"/>
      <c r="C2725" s="1" t="s">
        <v>36</v>
      </c>
      <c r="D2725" s="1" t="s">
        <v>76</v>
      </c>
      <c r="E2725" s="1" t="s">
        <v>38</v>
      </c>
      <c r="F2725" s="1" t="s">
        <v>51</v>
      </c>
      <c r="G2725" s="1" t="s">
        <v>152</v>
      </c>
      <c r="H2725" s="1" t="s">
        <v>317</v>
      </c>
      <c r="I2725" s="1" t="s">
        <v>247</v>
      </c>
      <c r="J2725" s="1"/>
      <c r="K2725" s="1" t="s">
        <v>3884</v>
      </c>
      <c r="L2725" s="1" t="s">
        <v>53</v>
      </c>
      <c r="M2725" s="9">
        <v>45355.0</v>
      </c>
      <c r="N2725" s="9">
        <v>45355.0</v>
      </c>
      <c r="O2725" s="1"/>
      <c r="P2725" s="1">
        <v>8.33</v>
      </c>
      <c r="Q2725" s="1">
        <v>800000.0</v>
      </c>
      <c r="R2725" s="1">
        <v>300000.0</v>
      </c>
      <c r="S2725" s="10">
        <f>N2725+30</f>
        <v>45385</v>
      </c>
      <c r="V2725" s="5">
        <f t="shared" si="657"/>
        <v>24990</v>
      </c>
      <c r="W2725" s="11">
        <f t="shared" si="659"/>
        <v>29488.2</v>
      </c>
      <c r="Y2725" s="1"/>
      <c r="Z2725" s="5">
        <f t="shared" si="3"/>
        <v>18742.5</v>
      </c>
      <c r="AA2725" s="1"/>
      <c r="AB2725" s="1"/>
      <c r="AC2725" s="1" t="s">
        <v>45</v>
      </c>
      <c r="AD2725" s="12" t="s">
        <v>47</v>
      </c>
      <c r="AE2725" s="12" t="s">
        <v>47</v>
      </c>
      <c r="AF2725" s="12" t="s">
        <v>137</v>
      </c>
      <c r="AG2725" s="12"/>
      <c r="AH2725" s="12"/>
      <c r="AI2725" s="12"/>
    </row>
    <row r="2726">
      <c r="A2726" s="1" t="s">
        <v>3885</v>
      </c>
      <c r="B2726" s="13"/>
      <c r="C2726" s="1" t="s">
        <v>36</v>
      </c>
      <c r="D2726" s="1" t="s">
        <v>50</v>
      </c>
      <c r="E2726" s="1" t="s">
        <v>212</v>
      </c>
      <c r="F2726" s="1" t="s">
        <v>1210</v>
      </c>
      <c r="G2726" s="1" t="s">
        <v>40</v>
      </c>
      <c r="H2726" s="1" t="s">
        <v>41</v>
      </c>
      <c r="I2726" s="1" t="s">
        <v>42</v>
      </c>
      <c r="J2726" s="1"/>
      <c r="K2726" s="1" t="s">
        <v>3886</v>
      </c>
      <c r="L2726" s="1" t="s">
        <v>53</v>
      </c>
      <c r="M2726" s="9">
        <v>45050.0</v>
      </c>
      <c r="N2726" s="9">
        <v>45061.0</v>
      </c>
      <c r="O2726" s="1"/>
      <c r="P2726" s="1">
        <v>7.5</v>
      </c>
      <c r="Q2726" s="1">
        <v>300000.0</v>
      </c>
      <c r="R2726" s="1">
        <v>300000.0</v>
      </c>
      <c r="S2726" s="10">
        <f t="shared" ref="S2726:S2729" si="665">N2726+90</f>
        <v>45151</v>
      </c>
      <c r="V2726" s="5">
        <f t="shared" si="657"/>
        <v>22500</v>
      </c>
      <c r="W2726" s="11">
        <f t="shared" si="659"/>
        <v>26550</v>
      </c>
      <c r="Z2726" s="5">
        <f t="shared" si="3"/>
        <v>16875</v>
      </c>
      <c r="AB2726" s="1"/>
      <c r="AC2726" s="1" t="str">
        <f>IF(T2726="","C","O")</f>
        <v>C</v>
      </c>
      <c r="AD2726" s="12" t="s">
        <v>47</v>
      </c>
      <c r="AE2726" s="12" t="s">
        <v>47</v>
      </c>
      <c r="AF2726" s="12" t="s">
        <v>47</v>
      </c>
      <c r="AG2726" s="12"/>
      <c r="AH2726" s="12"/>
      <c r="AI2726" s="12"/>
    </row>
    <row r="2727">
      <c r="A2727" s="1" t="s">
        <v>3887</v>
      </c>
      <c r="B2727" s="13"/>
      <c r="C2727" s="1" t="s">
        <v>36</v>
      </c>
      <c r="D2727" s="1" t="s">
        <v>76</v>
      </c>
      <c r="E2727" s="1" t="s">
        <v>212</v>
      </c>
      <c r="F2727" s="1" t="s">
        <v>1199</v>
      </c>
      <c r="G2727" s="1" t="s">
        <v>152</v>
      </c>
      <c r="H2727" s="1" t="s">
        <v>153</v>
      </c>
      <c r="I2727" s="1" t="s">
        <v>187</v>
      </c>
      <c r="J2727" s="1"/>
      <c r="K2727" s="1" t="s">
        <v>3888</v>
      </c>
      <c r="L2727" s="1" t="s">
        <v>99</v>
      </c>
      <c r="M2727" s="9">
        <v>44711.0</v>
      </c>
      <c r="N2727" s="9">
        <v>44697.0</v>
      </c>
      <c r="O2727" s="1"/>
      <c r="P2727" s="1">
        <v>8.33</v>
      </c>
      <c r="Q2727" s="1">
        <v>800000.0</v>
      </c>
      <c r="R2727" s="1">
        <v>300000.0</v>
      </c>
      <c r="S2727" s="10">
        <f t="shared" si="665"/>
        <v>44787</v>
      </c>
      <c r="V2727" s="5">
        <f t="shared" si="657"/>
        <v>24990</v>
      </c>
      <c r="W2727" s="11">
        <f t="shared" si="659"/>
        <v>29488.2</v>
      </c>
      <c r="Z2727" s="5">
        <f t="shared" si="3"/>
        <v>18742.5</v>
      </c>
      <c r="AB2727" s="1"/>
      <c r="AC2727" s="1" t="s">
        <v>45</v>
      </c>
      <c r="AD2727" s="12" t="s">
        <v>46</v>
      </c>
      <c r="AE2727" s="12" t="s">
        <v>46</v>
      </c>
      <c r="AF2727" s="12" t="s">
        <v>46</v>
      </c>
      <c r="AG2727" s="12"/>
      <c r="AH2727" s="12"/>
      <c r="AI2727" s="12"/>
    </row>
    <row r="2728">
      <c r="A2728" s="1" t="s">
        <v>3887</v>
      </c>
      <c r="B2728" s="13"/>
      <c r="C2728" s="1" t="s">
        <v>36</v>
      </c>
      <c r="D2728" s="1" t="s">
        <v>76</v>
      </c>
      <c r="E2728" s="1" t="s">
        <v>212</v>
      </c>
      <c r="F2728" s="1" t="s">
        <v>1199</v>
      </c>
      <c r="G2728" s="1" t="s">
        <v>152</v>
      </c>
      <c r="H2728" s="1" t="s">
        <v>153</v>
      </c>
      <c r="I2728" s="1" t="s">
        <v>187</v>
      </c>
      <c r="J2728" s="1"/>
      <c r="K2728" s="1" t="s">
        <v>3888</v>
      </c>
      <c r="L2728" s="1" t="s">
        <v>99</v>
      </c>
      <c r="M2728" s="9">
        <v>44711.0</v>
      </c>
      <c r="N2728" s="9">
        <v>44697.0</v>
      </c>
      <c r="O2728" s="1"/>
      <c r="P2728" s="1">
        <v>8.33</v>
      </c>
      <c r="Q2728" s="1">
        <v>450000.0</v>
      </c>
      <c r="R2728" s="1">
        <v>300000.0</v>
      </c>
      <c r="S2728" s="10">
        <f t="shared" si="665"/>
        <v>44787</v>
      </c>
      <c r="V2728" s="5">
        <f t="shared" si="657"/>
        <v>24990</v>
      </c>
      <c r="W2728" s="11">
        <f t="shared" si="659"/>
        <v>29488.2</v>
      </c>
      <c r="Z2728" s="5">
        <f t="shared" si="3"/>
        <v>18742.5</v>
      </c>
      <c r="AB2728" s="1"/>
      <c r="AC2728" s="1" t="s">
        <v>45</v>
      </c>
      <c r="AD2728" s="12" t="s">
        <v>46</v>
      </c>
      <c r="AE2728" s="12" t="s">
        <v>46</v>
      </c>
      <c r="AF2728" s="12" t="s">
        <v>46</v>
      </c>
      <c r="AG2728" s="12"/>
      <c r="AH2728" s="12"/>
      <c r="AI2728" s="12"/>
    </row>
    <row r="2729">
      <c r="A2729" s="1" t="s">
        <v>3887</v>
      </c>
      <c r="B2729" s="13"/>
      <c r="C2729" s="1" t="s">
        <v>36</v>
      </c>
      <c r="D2729" s="1" t="s">
        <v>76</v>
      </c>
      <c r="E2729" s="1" t="s">
        <v>212</v>
      </c>
      <c r="F2729" s="1" t="s">
        <v>1199</v>
      </c>
      <c r="G2729" s="1" t="s">
        <v>152</v>
      </c>
      <c r="H2729" s="1" t="s">
        <v>153</v>
      </c>
      <c r="I2729" s="1" t="s">
        <v>187</v>
      </c>
      <c r="J2729" s="1"/>
      <c r="K2729" s="1" t="s">
        <v>3888</v>
      </c>
      <c r="L2729" s="1" t="s">
        <v>99</v>
      </c>
      <c r="M2729" s="9">
        <v>44711.0</v>
      </c>
      <c r="N2729" s="9">
        <v>44667.0</v>
      </c>
      <c r="O2729" s="1"/>
      <c r="P2729" s="1">
        <v>8.33</v>
      </c>
      <c r="Q2729" s="1">
        <v>450000.0</v>
      </c>
      <c r="R2729" s="1">
        <v>300000.0</v>
      </c>
      <c r="S2729" s="10">
        <f t="shared" si="665"/>
        <v>44757</v>
      </c>
      <c r="V2729" s="5">
        <f t="shared" si="657"/>
        <v>24990</v>
      </c>
      <c r="W2729" s="11">
        <f t="shared" si="659"/>
        <v>29488.2</v>
      </c>
      <c r="Z2729" s="5">
        <f t="shared" si="3"/>
        <v>18742.5</v>
      </c>
      <c r="AB2729" s="1"/>
      <c r="AC2729" s="1" t="s">
        <v>45</v>
      </c>
      <c r="AD2729" s="12" t="s">
        <v>46</v>
      </c>
      <c r="AE2729" s="12" t="s">
        <v>46</v>
      </c>
      <c r="AF2729" s="12" t="s">
        <v>46</v>
      </c>
      <c r="AG2729" s="12"/>
      <c r="AH2729" s="12"/>
      <c r="AI2729" s="12"/>
    </row>
    <row r="2730">
      <c r="A2730" s="1" t="s">
        <v>3887</v>
      </c>
      <c r="B2730" s="13"/>
      <c r="C2730" s="1" t="s">
        <v>36</v>
      </c>
      <c r="D2730" s="1" t="s">
        <v>76</v>
      </c>
      <c r="E2730" s="1" t="s">
        <v>212</v>
      </c>
      <c r="F2730" s="1" t="s">
        <v>3037</v>
      </c>
      <c r="G2730" s="1" t="s">
        <v>152</v>
      </c>
      <c r="H2730" s="1" t="s">
        <v>153</v>
      </c>
      <c r="I2730" s="1" t="s">
        <v>187</v>
      </c>
      <c r="J2730" s="1"/>
      <c r="K2730" s="1" t="s">
        <v>3888</v>
      </c>
      <c r="L2730" s="1" t="s">
        <v>99</v>
      </c>
      <c r="M2730" s="9">
        <v>44711.0</v>
      </c>
      <c r="N2730" s="9">
        <v>44711.0</v>
      </c>
      <c r="O2730" s="1"/>
      <c r="P2730" s="1">
        <v>8.33</v>
      </c>
      <c r="Q2730" s="1">
        <v>500000.0</v>
      </c>
      <c r="R2730" s="1">
        <v>300000.0</v>
      </c>
      <c r="S2730" s="10">
        <f>N2730+30</f>
        <v>44741</v>
      </c>
      <c r="V2730" s="5">
        <f t="shared" si="657"/>
        <v>24990</v>
      </c>
      <c r="W2730" s="11">
        <f t="shared" si="659"/>
        <v>29488.2</v>
      </c>
      <c r="Z2730" s="5">
        <f t="shared" si="3"/>
        <v>18742.5</v>
      </c>
      <c r="AB2730" s="1"/>
      <c r="AC2730" s="1" t="s">
        <v>45</v>
      </c>
      <c r="AD2730" s="12" t="s">
        <v>46</v>
      </c>
      <c r="AE2730" s="12" t="s">
        <v>46</v>
      </c>
      <c r="AF2730" s="12" t="s">
        <v>46</v>
      </c>
      <c r="AG2730" s="12"/>
      <c r="AH2730" s="12"/>
      <c r="AI2730" s="12"/>
    </row>
    <row r="2731">
      <c r="A2731" s="1" t="s">
        <v>3889</v>
      </c>
      <c r="B2731" s="13"/>
      <c r="C2731" s="1" t="s">
        <v>36</v>
      </c>
      <c r="D2731" s="1" t="s">
        <v>96</v>
      </c>
      <c r="E2731" s="1" t="s">
        <v>38</v>
      </c>
      <c r="F2731" s="1" t="s">
        <v>925</v>
      </c>
      <c r="G2731" s="1" t="s">
        <v>354</v>
      </c>
      <c r="H2731" s="1" t="s">
        <v>355</v>
      </c>
      <c r="I2731" s="1" t="s">
        <v>42</v>
      </c>
      <c r="J2731" s="1"/>
      <c r="K2731" s="1" t="s">
        <v>3890</v>
      </c>
      <c r="L2731" s="1" t="s">
        <v>44</v>
      </c>
      <c r="M2731" s="9">
        <v>44753.0</v>
      </c>
      <c r="N2731" s="9">
        <v>44872.0</v>
      </c>
      <c r="O2731" s="9">
        <v>44594.0</v>
      </c>
      <c r="P2731" s="1">
        <v>8.33</v>
      </c>
      <c r="Q2731" s="1">
        <v>300000.0</v>
      </c>
      <c r="R2731" s="1">
        <v>414562.0</v>
      </c>
      <c r="S2731" s="9">
        <v>44656.0</v>
      </c>
      <c r="T2731" s="9">
        <v>44698.0</v>
      </c>
      <c r="U2731" s="1" t="s">
        <v>3891</v>
      </c>
      <c r="V2731" s="5">
        <f t="shared" si="657"/>
        <v>34533.0146</v>
      </c>
      <c r="W2731" s="11">
        <f t="shared" si="659"/>
        <v>40748.95723</v>
      </c>
      <c r="X2731" s="9">
        <v>44716.0</v>
      </c>
      <c r="Y2731" s="5">
        <f t="shared" ref="Y2731:Y2732" si="666">W2731-(V2731*2%)</f>
        <v>40058.29694</v>
      </c>
      <c r="Z2731" s="5">
        <f t="shared" si="3"/>
        <v>25899.76095</v>
      </c>
      <c r="AA2731" s="9">
        <v>44719.0</v>
      </c>
      <c r="AB2731" s="1" t="s">
        <v>3892</v>
      </c>
      <c r="AC2731" s="1" t="s">
        <v>55</v>
      </c>
      <c r="AD2731" s="12" t="s">
        <v>46</v>
      </c>
      <c r="AE2731" s="12" t="s">
        <v>46</v>
      </c>
      <c r="AF2731" s="12" t="s">
        <v>46</v>
      </c>
      <c r="AG2731" s="12" t="s">
        <v>46</v>
      </c>
      <c r="AH2731" s="12" t="s">
        <v>46</v>
      </c>
      <c r="AI2731" s="12" t="s">
        <v>46</v>
      </c>
    </row>
    <row r="2732">
      <c r="A2732" s="1" t="s">
        <v>3889</v>
      </c>
      <c r="B2732" s="13"/>
      <c r="C2732" s="1" t="s">
        <v>36</v>
      </c>
      <c r="D2732" s="1" t="s">
        <v>96</v>
      </c>
      <c r="E2732" s="1" t="s">
        <v>38</v>
      </c>
      <c r="F2732" s="1" t="s">
        <v>925</v>
      </c>
      <c r="G2732" s="1" t="s">
        <v>354</v>
      </c>
      <c r="H2732" s="1" t="s">
        <v>355</v>
      </c>
      <c r="I2732" s="1" t="s">
        <v>42</v>
      </c>
      <c r="J2732" s="1"/>
      <c r="K2732" s="1" t="s">
        <v>3890</v>
      </c>
      <c r="L2732" s="1" t="s">
        <v>44</v>
      </c>
      <c r="M2732" s="9">
        <v>44753.0</v>
      </c>
      <c r="N2732" s="9">
        <v>44872.0</v>
      </c>
      <c r="O2732" s="9">
        <v>44594.0</v>
      </c>
      <c r="P2732" s="1">
        <v>8.33</v>
      </c>
      <c r="Q2732" s="1">
        <v>400000.0</v>
      </c>
      <c r="R2732" s="1">
        <v>420000.0</v>
      </c>
      <c r="S2732" s="9">
        <v>44691.0</v>
      </c>
      <c r="T2732" s="9">
        <v>44700.0</v>
      </c>
      <c r="U2732" s="1" t="s">
        <v>3893</v>
      </c>
      <c r="V2732" s="5">
        <v>91366.0</v>
      </c>
      <c r="W2732" s="11">
        <f t="shared" si="659"/>
        <v>107811.88</v>
      </c>
      <c r="X2732" s="9">
        <v>44700.0</v>
      </c>
      <c r="Y2732" s="5">
        <f t="shared" si="666"/>
        <v>105984.56</v>
      </c>
      <c r="Z2732" s="5">
        <f t="shared" si="3"/>
        <v>68524.5</v>
      </c>
      <c r="AA2732" s="9">
        <v>44700.0</v>
      </c>
      <c r="AB2732" s="1" t="s">
        <v>3893</v>
      </c>
      <c r="AC2732" s="1" t="s">
        <v>55</v>
      </c>
      <c r="AD2732" s="12" t="s">
        <v>46</v>
      </c>
      <c r="AE2732" s="12" t="s">
        <v>46</v>
      </c>
      <c r="AF2732" s="12" t="s">
        <v>46</v>
      </c>
      <c r="AG2732" s="12" t="s">
        <v>46</v>
      </c>
      <c r="AH2732" s="12" t="s">
        <v>46</v>
      </c>
      <c r="AI2732" s="12" t="s">
        <v>46</v>
      </c>
    </row>
    <row r="2733">
      <c r="A2733" s="1" t="s">
        <v>3889</v>
      </c>
      <c r="B2733" s="13"/>
      <c r="C2733" s="1" t="s">
        <v>36</v>
      </c>
      <c r="D2733" s="1" t="s">
        <v>96</v>
      </c>
      <c r="E2733" s="1" t="s">
        <v>38</v>
      </c>
      <c r="F2733" s="1" t="s">
        <v>925</v>
      </c>
      <c r="G2733" s="1" t="s">
        <v>354</v>
      </c>
      <c r="H2733" s="1" t="s">
        <v>355</v>
      </c>
      <c r="I2733" s="1" t="s">
        <v>42</v>
      </c>
      <c r="J2733" s="1"/>
      <c r="K2733" s="1" t="s">
        <v>3890</v>
      </c>
      <c r="L2733" s="1" t="s">
        <v>44</v>
      </c>
      <c r="M2733" s="9">
        <v>44753.0</v>
      </c>
      <c r="N2733" s="9">
        <v>44872.0</v>
      </c>
      <c r="O2733" s="9">
        <v>44594.0</v>
      </c>
      <c r="P2733" s="1">
        <v>8.33</v>
      </c>
      <c r="Q2733" s="1">
        <v>500000.0</v>
      </c>
      <c r="R2733" s="1">
        <v>1096834.0</v>
      </c>
      <c r="S2733" s="9">
        <v>44668.0</v>
      </c>
      <c r="T2733" s="9">
        <v>44701.0</v>
      </c>
      <c r="U2733" s="1" t="s">
        <v>3894</v>
      </c>
      <c r="V2733" s="5">
        <f t="shared" ref="V2733:V2896" si="667">(R2733*P2733)%</f>
        <v>91366.2722</v>
      </c>
      <c r="W2733" s="11">
        <f t="shared" si="659"/>
        <v>107812.2012</v>
      </c>
      <c r="X2733" s="9">
        <v>44716.0</v>
      </c>
      <c r="Y2733" s="5">
        <f t="shared" ref="Y2733:Y2735" si="668">W2733-(V2733*10%)</f>
        <v>98675.57398</v>
      </c>
      <c r="Z2733" s="5">
        <f t="shared" si="3"/>
        <v>68524.70415</v>
      </c>
      <c r="AA2733" s="9">
        <v>44719.0</v>
      </c>
      <c r="AB2733" s="1" t="s">
        <v>3895</v>
      </c>
      <c r="AC2733" s="1" t="s">
        <v>55</v>
      </c>
      <c r="AD2733" s="12" t="s">
        <v>46</v>
      </c>
      <c r="AE2733" s="12" t="s">
        <v>46</v>
      </c>
      <c r="AF2733" s="12" t="s">
        <v>46</v>
      </c>
      <c r="AG2733" s="12" t="s">
        <v>46</v>
      </c>
      <c r="AH2733" s="12" t="s">
        <v>46</v>
      </c>
      <c r="AI2733" s="12" t="s">
        <v>46</v>
      </c>
    </row>
    <row r="2734">
      <c r="A2734" s="1" t="s">
        <v>3889</v>
      </c>
      <c r="B2734" s="13"/>
      <c r="C2734" s="1" t="s">
        <v>36</v>
      </c>
      <c r="D2734" s="1" t="s">
        <v>96</v>
      </c>
      <c r="E2734" s="1" t="s">
        <v>38</v>
      </c>
      <c r="F2734" s="1" t="s">
        <v>925</v>
      </c>
      <c r="G2734" s="1" t="s">
        <v>354</v>
      </c>
      <c r="H2734" s="1" t="s">
        <v>355</v>
      </c>
      <c r="I2734" s="1" t="s">
        <v>42</v>
      </c>
      <c r="J2734" s="1"/>
      <c r="K2734" s="1" t="s">
        <v>3890</v>
      </c>
      <c r="L2734" s="1" t="s">
        <v>44</v>
      </c>
      <c r="M2734" s="9">
        <v>44753.0</v>
      </c>
      <c r="N2734" s="9">
        <v>44872.0</v>
      </c>
      <c r="O2734" s="9">
        <v>45690.0</v>
      </c>
      <c r="P2734" s="1">
        <v>8.33</v>
      </c>
      <c r="Q2734" s="1">
        <v>500000.0</v>
      </c>
      <c r="R2734" s="1">
        <v>180000.0</v>
      </c>
      <c r="S2734" s="9">
        <v>45300.0</v>
      </c>
      <c r="T2734" s="9">
        <v>45301.0</v>
      </c>
      <c r="U2734" s="1" t="s">
        <v>3896</v>
      </c>
      <c r="V2734" s="5">
        <f t="shared" si="667"/>
        <v>14994</v>
      </c>
      <c r="W2734" s="11">
        <f t="shared" si="659"/>
        <v>17692.92</v>
      </c>
      <c r="X2734" s="9">
        <v>45311.0</v>
      </c>
      <c r="Y2734" s="5">
        <f t="shared" si="668"/>
        <v>16193.52</v>
      </c>
      <c r="Z2734" s="5">
        <f t="shared" si="3"/>
        <v>11245.5</v>
      </c>
      <c r="AA2734" s="9">
        <v>45316.0</v>
      </c>
      <c r="AB2734" s="1" t="s">
        <v>3897</v>
      </c>
      <c r="AC2734" s="1" t="s">
        <v>55</v>
      </c>
      <c r="AD2734" s="12" t="s">
        <v>46</v>
      </c>
      <c r="AE2734" s="12" t="s">
        <v>46</v>
      </c>
      <c r="AF2734" s="12" t="s">
        <v>47</v>
      </c>
      <c r="AG2734" s="12" t="s">
        <v>47</v>
      </c>
      <c r="AH2734" s="12" t="s">
        <v>47</v>
      </c>
      <c r="AI2734" s="12" t="s">
        <v>47</v>
      </c>
    </row>
    <row r="2735">
      <c r="A2735" s="1" t="s">
        <v>3889</v>
      </c>
      <c r="B2735" s="13"/>
      <c r="C2735" s="1" t="s">
        <v>36</v>
      </c>
      <c r="D2735" s="1" t="s">
        <v>96</v>
      </c>
      <c r="E2735" s="1" t="s">
        <v>38</v>
      </c>
      <c r="F2735" s="1" t="s">
        <v>925</v>
      </c>
      <c r="G2735" s="1" t="s">
        <v>354</v>
      </c>
      <c r="H2735" s="1" t="s">
        <v>355</v>
      </c>
      <c r="I2735" s="1" t="s">
        <v>42</v>
      </c>
      <c r="J2735" s="1"/>
      <c r="K2735" s="1" t="s">
        <v>3890</v>
      </c>
      <c r="L2735" s="1" t="s">
        <v>44</v>
      </c>
      <c r="M2735" s="9">
        <v>44753.0</v>
      </c>
      <c r="N2735" s="9">
        <v>44872.0</v>
      </c>
      <c r="O2735" s="9">
        <v>45690.0</v>
      </c>
      <c r="P2735" s="1">
        <v>8.33</v>
      </c>
      <c r="Q2735" s="1">
        <v>500000.0</v>
      </c>
      <c r="R2735" s="1">
        <v>180000.0</v>
      </c>
      <c r="S2735" s="9">
        <v>45300.0</v>
      </c>
      <c r="T2735" s="9">
        <v>45301.0</v>
      </c>
      <c r="U2735" s="1" t="s">
        <v>3898</v>
      </c>
      <c r="V2735" s="5">
        <f t="shared" si="667"/>
        <v>14994</v>
      </c>
      <c r="W2735" s="11">
        <f t="shared" si="659"/>
        <v>17692.92</v>
      </c>
      <c r="X2735" s="9">
        <v>45311.0</v>
      </c>
      <c r="Y2735" s="5">
        <f t="shared" si="668"/>
        <v>16193.52</v>
      </c>
      <c r="Z2735" s="5">
        <f t="shared" si="3"/>
        <v>11245.5</v>
      </c>
      <c r="AA2735" s="9">
        <v>45316.0</v>
      </c>
      <c r="AB2735" s="1" t="s">
        <v>3899</v>
      </c>
      <c r="AC2735" s="1" t="s">
        <v>55</v>
      </c>
      <c r="AD2735" s="12" t="s">
        <v>46</v>
      </c>
      <c r="AE2735" s="12" t="s">
        <v>46</v>
      </c>
      <c r="AF2735" s="12" t="s">
        <v>47</v>
      </c>
      <c r="AG2735" s="12" t="s">
        <v>47</v>
      </c>
      <c r="AH2735" s="12" t="s">
        <v>47</v>
      </c>
      <c r="AI2735" s="12" t="s">
        <v>47</v>
      </c>
    </row>
    <row r="2736">
      <c r="A2736" s="1" t="s">
        <v>3889</v>
      </c>
      <c r="B2736" s="13"/>
      <c r="C2736" s="1" t="s">
        <v>36</v>
      </c>
      <c r="D2736" s="1" t="s">
        <v>96</v>
      </c>
      <c r="E2736" s="1" t="s">
        <v>38</v>
      </c>
      <c r="F2736" s="1" t="s">
        <v>925</v>
      </c>
      <c r="G2736" s="1" t="s">
        <v>354</v>
      </c>
      <c r="H2736" s="1" t="s">
        <v>355</v>
      </c>
      <c r="I2736" s="1" t="s">
        <v>42</v>
      </c>
      <c r="J2736" s="1"/>
      <c r="K2736" s="1" t="s">
        <v>3890</v>
      </c>
      <c r="L2736" s="1" t="s">
        <v>44</v>
      </c>
      <c r="M2736" s="9">
        <v>44753.0</v>
      </c>
      <c r="N2736" s="9">
        <v>44872.0</v>
      </c>
      <c r="O2736" s="1"/>
      <c r="P2736" s="1">
        <v>8.33</v>
      </c>
      <c r="Q2736" s="1">
        <v>300000.0</v>
      </c>
      <c r="R2736" s="1">
        <v>408000.0</v>
      </c>
      <c r="S2736" s="9">
        <v>45293.0</v>
      </c>
      <c r="T2736" s="9">
        <v>45316.0</v>
      </c>
      <c r="U2736" s="1" t="s">
        <v>3900</v>
      </c>
      <c r="V2736" s="5">
        <f t="shared" si="667"/>
        <v>33986.4</v>
      </c>
      <c r="W2736" s="11">
        <f t="shared" si="659"/>
        <v>40103.952</v>
      </c>
      <c r="X2736" s="9"/>
      <c r="Y2736" s="1"/>
      <c r="Z2736" s="5">
        <f t="shared" si="3"/>
        <v>25489.8</v>
      </c>
      <c r="AA2736" s="1"/>
      <c r="AB2736" s="1"/>
      <c r="AC2736" s="1" t="s">
        <v>162</v>
      </c>
      <c r="AD2736" s="12" t="s">
        <v>46</v>
      </c>
      <c r="AE2736" s="12" t="s">
        <v>46</v>
      </c>
      <c r="AF2736" s="12" t="s">
        <v>47</v>
      </c>
      <c r="AG2736" s="12" t="s">
        <v>47</v>
      </c>
      <c r="AH2736" s="12"/>
      <c r="AI2736" s="12"/>
    </row>
    <row r="2737">
      <c r="A2737" s="1" t="s">
        <v>3889</v>
      </c>
      <c r="B2737" s="13"/>
      <c r="C2737" s="1" t="s">
        <v>36</v>
      </c>
      <c r="D2737" s="1" t="s">
        <v>96</v>
      </c>
      <c r="E2737" s="1" t="s">
        <v>38</v>
      </c>
      <c r="F2737" s="1" t="s">
        <v>925</v>
      </c>
      <c r="G2737" s="1" t="s">
        <v>354</v>
      </c>
      <c r="H2737" s="1" t="s">
        <v>355</v>
      </c>
      <c r="I2737" s="1" t="s">
        <v>42</v>
      </c>
      <c r="J2737" s="1"/>
      <c r="K2737" s="1" t="s">
        <v>3890</v>
      </c>
      <c r="L2737" s="1" t="s">
        <v>44</v>
      </c>
      <c r="M2737" s="9">
        <v>44753.0</v>
      </c>
      <c r="N2737" s="9">
        <v>44872.0</v>
      </c>
      <c r="O2737" s="1"/>
      <c r="P2737" s="1">
        <v>8.33</v>
      </c>
      <c r="Q2737" s="1">
        <v>300000.0</v>
      </c>
      <c r="R2737" s="1">
        <v>382248.0</v>
      </c>
      <c r="S2737" s="9">
        <v>45299.0</v>
      </c>
      <c r="T2737" s="9">
        <v>45316.0</v>
      </c>
      <c r="U2737" s="1" t="s">
        <v>3901</v>
      </c>
      <c r="V2737" s="5">
        <f t="shared" si="667"/>
        <v>31841.2584</v>
      </c>
      <c r="W2737" s="11">
        <f t="shared" si="659"/>
        <v>37572.68491</v>
      </c>
      <c r="X2737" s="9">
        <v>45316.0</v>
      </c>
      <c r="Y2737" s="5">
        <f t="shared" ref="Y2737:Y2743" si="669">W2737-(V2737*10%)</f>
        <v>34388.55907</v>
      </c>
      <c r="Z2737" s="5">
        <f t="shared" si="3"/>
        <v>23880.9438</v>
      </c>
      <c r="AA2737" s="9">
        <v>45316.0</v>
      </c>
      <c r="AB2737" s="1" t="s">
        <v>3901</v>
      </c>
      <c r="AC2737" s="1" t="s">
        <v>55</v>
      </c>
      <c r="AD2737" s="12" t="s">
        <v>46</v>
      </c>
      <c r="AE2737" s="12" t="s">
        <v>46</v>
      </c>
      <c r="AF2737" s="12" t="s">
        <v>47</v>
      </c>
      <c r="AG2737" s="12" t="s">
        <v>47</v>
      </c>
      <c r="AH2737" s="12" t="s">
        <v>47</v>
      </c>
      <c r="AI2737" s="12" t="s">
        <v>47</v>
      </c>
    </row>
    <row r="2738">
      <c r="A2738" s="1" t="s">
        <v>3889</v>
      </c>
      <c r="B2738" s="13"/>
      <c r="C2738" s="1" t="s">
        <v>36</v>
      </c>
      <c r="D2738" s="1" t="s">
        <v>96</v>
      </c>
      <c r="E2738" s="1" t="s">
        <v>38</v>
      </c>
      <c r="F2738" s="1" t="s">
        <v>925</v>
      </c>
      <c r="G2738" s="1" t="s">
        <v>354</v>
      </c>
      <c r="H2738" s="1" t="s">
        <v>355</v>
      </c>
      <c r="I2738" s="1" t="s">
        <v>42</v>
      </c>
      <c r="J2738" s="1"/>
      <c r="K2738" s="1" t="s">
        <v>3890</v>
      </c>
      <c r="L2738" s="1" t="s">
        <v>44</v>
      </c>
      <c r="M2738" s="9">
        <v>44753.0</v>
      </c>
      <c r="N2738" s="9">
        <v>44872.0</v>
      </c>
      <c r="O2738" s="9">
        <v>45690.0</v>
      </c>
      <c r="P2738" s="1">
        <v>8.33</v>
      </c>
      <c r="Q2738" s="1">
        <v>500000.0</v>
      </c>
      <c r="R2738" s="1">
        <v>900000.0</v>
      </c>
      <c r="S2738" s="9">
        <v>45355.0</v>
      </c>
      <c r="T2738" s="9">
        <v>45358.0</v>
      </c>
      <c r="U2738" s="1" t="s">
        <v>3902</v>
      </c>
      <c r="V2738" s="5">
        <f t="shared" si="667"/>
        <v>74970</v>
      </c>
      <c r="W2738" s="11">
        <f t="shared" si="659"/>
        <v>88464.6</v>
      </c>
      <c r="X2738" s="9">
        <v>45358.0</v>
      </c>
      <c r="Y2738" s="5">
        <f t="shared" si="669"/>
        <v>80967.6</v>
      </c>
      <c r="Z2738" s="5">
        <f t="shared" si="3"/>
        <v>56227.5</v>
      </c>
      <c r="AA2738" s="9">
        <v>45358.0</v>
      </c>
      <c r="AB2738" s="1" t="s">
        <v>3902</v>
      </c>
      <c r="AC2738" s="1" t="s">
        <v>55</v>
      </c>
      <c r="AD2738" s="12" t="s">
        <v>46</v>
      </c>
      <c r="AE2738" s="12" t="s">
        <v>46</v>
      </c>
      <c r="AF2738" s="12" t="s">
        <v>47</v>
      </c>
      <c r="AG2738" s="12" t="s">
        <v>47</v>
      </c>
      <c r="AH2738" s="12" t="s">
        <v>47</v>
      </c>
      <c r="AI2738" s="12" t="s">
        <v>47</v>
      </c>
    </row>
    <row r="2739">
      <c r="A2739" s="1" t="s">
        <v>3903</v>
      </c>
      <c r="B2739" s="13"/>
      <c r="C2739" s="1" t="s">
        <v>36</v>
      </c>
      <c r="D2739" s="1" t="s">
        <v>102</v>
      </c>
      <c r="E2739" s="1" t="s">
        <v>82</v>
      </c>
      <c r="F2739" s="1" t="s">
        <v>1809</v>
      </c>
      <c r="G2739" s="1" t="s">
        <v>115</v>
      </c>
      <c r="H2739" s="1" t="s">
        <v>116</v>
      </c>
      <c r="I2739" s="1" t="s">
        <v>292</v>
      </c>
      <c r="J2739" s="1"/>
      <c r="K2739" s="1" t="s">
        <v>3904</v>
      </c>
      <c r="L2739" s="1" t="s">
        <v>99</v>
      </c>
      <c r="M2739" s="9">
        <v>44821.0</v>
      </c>
      <c r="N2739" s="9">
        <v>45121.0</v>
      </c>
      <c r="O2739" s="1"/>
      <c r="P2739" s="1">
        <v>8.33</v>
      </c>
      <c r="Q2739" s="1">
        <v>300000.0</v>
      </c>
      <c r="R2739" s="1">
        <v>368776.0</v>
      </c>
      <c r="S2739" s="9">
        <v>45152.0</v>
      </c>
      <c r="T2739" s="9">
        <v>45157.0</v>
      </c>
      <c r="U2739" s="1" t="s">
        <v>3905</v>
      </c>
      <c r="V2739" s="5">
        <f t="shared" si="667"/>
        <v>30719.0408</v>
      </c>
      <c r="W2739" s="11">
        <f t="shared" si="659"/>
        <v>36248.46814</v>
      </c>
      <c r="X2739" s="9">
        <v>45180.0</v>
      </c>
      <c r="Y2739" s="5">
        <f t="shared" si="669"/>
        <v>33176.56406</v>
      </c>
      <c r="Z2739" s="5">
        <f t="shared" si="3"/>
        <v>23039.2806</v>
      </c>
      <c r="AA2739" s="9">
        <v>45183.0</v>
      </c>
      <c r="AB2739" s="1" t="s">
        <v>3906</v>
      </c>
      <c r="AC2739" s="1" t="s">
        <v>55</v>
      </c>
      <c r="AD2739" s="12" t="s">
        <v>46</v>
      </c>
      <c r="AE2739" s="12" t="s">
        <v>47</v>
      </c>
      <c r="AF2739" s="12" t="s">
        <v>47</v>
      </c>
      <c r="AG2739" s="12" t="s">
        <v>47</v>
      </c>
      <c r="AH2739" s="12" t="s">
        <v>47</v>
      </c>
      <c r="AI2739" s="12" t="s">
        <v>47</v>
      </c>
    </row>
    <row r="2740">
      <c r="A2740" s="1" t="s">
        <v>3903</v>
      </c>
      <c r="B2740" s="13"/>
      <c r="C2740" s="1" t="s">
        <v>36</v>
      </c>
      <c r="D2740" s="1" t="s">
        <v>102</v>
      </c>
      <c r="E2740" s="1" t="s">
        <v>82</v>
      </c>
      <c r="F2740" s="1" t="s">
        <v>1809</v>
      </c>
      <c r="G2740" s="1" t="s">
        <v>115</v>
      </c>
      <c r="H2740" s="1" t="s">
        <v>116</v>
      </c>
      <c r="I2740" s="1" t="s">
        <v>292</v>
      </c>
      <c r="J2740" s="1"/>
      <c r="K2740" s="1" t="s">
        <v>3904</v>
      </c>
      <c r="L2740" s="1" t="s">
        <v>99</v>
      </c>
      <c r="M2740" s="9">
        <v>44821.0</v>
      </c>
      <c r="N2740" s="9">
        <v>45185.0</v>
      </c>
      <c r="O2740" s="1"/>
      <c r="P2740" s="1">
        <v>8.33</v>
      </c>
      <c r="Q2740" s="1">
        <v>500000.0</v>
      </c>
      <c r="R2740" s="1">
        <v>321600.0</v>
      </c>
      <c r="S2740" s="14">
        <v>45215.0</v>
      </c>
      <c r="T2740" s="14">
        <v>45216.0</v>
      </c>
      <c r="U2740" s="1" t="s">
        <v>3101</v>
      </c>
      <c r="V2740" s="5">
        <f t="shared" si="667"/>
        <v>26789.28</v>
      </c>
      <c r="W2740" s="11">
        <f t="shared" si="659"/>
        <v>31611.3504</v>
      </c>
      <c r="X2740" s="14">
        <v>45216.0</v>
      </c>
      <c r="Y2740" s="5">
        <f t="shared" si="669"/>
        <v>28932.4224</v>
      </c>
      <c r="Z2740" s="5">
        <f t="shared" si="3"/>
        <v>20091.96</v>
      </c>
      <c r="AA2740" s="14">
        <v>45216.0</v>
      </c>
      <c r="AB2740" s="1" t="s">
        <v>3101</v>
      </c>
      <c r="AC2740" s="1" t="s">
        <v>55</v>
      </c>
      <c r="AD2740" s="12" t="s">
        <v>46</v>
      </c>
      <c r="AE2740" s="12" t="s">
        <v>47</v>
      </c>
      <c r="AF2740" s="12" t="s">
        <v>47</v>
      </c>
      <c r="AG2740" s="12" t="s">
        <v>47</v>
      </c>
      <c r="AH2740" s="12" t="s">
        <v>47</v>
      </c>
      <c r="AI2740" s="12" t="s">
        <v>47</v>
      </c>
    </row>
    <row r="2741">
      <c r="A2741" s="1" t="s">
        <v>3903</v>
      </c>
      <c r="B2741" s="13"/>
      <c r="C2741" s="1" t="s">
        <v>36</v>
      </c>
      <c r="D2741" s="1" t="s">
        <v>102</v>
      </c>
      <c r="E2741" s="1" t="s">
        <v>82</v>
      </c>
      <c r="F2741" s="1" t="s">
        <v>1809</v>
      </c>
      <c r="G2741" s="1" t="s">
        <v>115</v>
      </c>
      <c r="H2741" s="1" t="s">
        <v>116</v>
      </c>
      <c r="I2741" s="1" t="s">
        <v>292</v>
      </c>
      <c r="J2741" s="1"/>
      <c r="K2741" s="1" t="s">
        <v>3904</v>
      </c>
      <c r="L2741" s="1" t="s">
        <v>99</v>
      </c>
      <c r="M2741" s="9">
        <v>44821.0</v>
      </c>
      <c r="N2741" s="9">
        <v>45120.0</v>
      </c>
      <c r="O2741" s="1"/>
      <c r="P2741" s="1">
        <v>8.33</v>
      </c>
      <c r="Q2741" s="1">
        <v>300000.0</v>
      </c>
      <c r="R2741" s="1">
        <v>198000.0</v>
      </c>
      <c r="S2741" s="9">
        <v>45151.0</v>
      </c>
      <c r="T2741" s="9">
        <v>45231.0</v>
      </c>
      <c r="U2741" s="1" t="s">
        <v>3907</v>
      </c>
      <c r="V2741" s="5">
        <f t="shared" si="667"/>
        <v>16493.4</v>
      </c>
      <c r="W2741" s="11">
        <f t="shared" si="659"/>
        <v>19462.212</v>
      </c>
      <c r="X2741" s="9">
        <v>45231.0</v>
      </c>
      <c r="Y2741" s="5">
        <f t="shared" si="669"/>
        <v>17812.872</v>
      </c>
      <c r="Z2741" s="5">
        <f t="shared" si="3"/>
        <v>12370.05</v>
      </c>
      <c r="AA2741" s="9">
        <v>45231.0</v>
      </c>
      <c r="AB2741" s="1" t="s">
        <v>3907</v>
      </c>
      <c r="AC2741" s="1" t="s">
        <v>55</v>
      </c>
      <c r="AD2741" s="12" t="s">
        <v>46</v>
      </c>
      <c r="AE2741" s="12" t="s">
        <v>47</v>
      </c>
      <c r="AF2741" s="12" t="s">
        <v>47</v>
      </c>
      <c r="AG2741" s="12" t="s">
        <v>47</v>
      </c>
      <c r="AH2741" s="12" t="s">
        <v>47</v>
      </c>
      <c r="AI2741" s="12" t="s">
        <v>47</v>
      </c>
    </row>
    <row r="2742">
      <c r="A2742" s="1" t="s">
        <v>3903</v>
      </c>
      <c r="B2742" s="13"/>
      <c r="C2742" s="1" t="s">
        <v>36</v>
      </c>
      <c r="D2742" s="1" t="s">
        <v>102</v>
      </c>
      <c r="E2742" s="1" t="s">
        <v>82</v>
      </c>
      <c r="F2742" s="1" t="s">
        <v>1809</v>
      </c>
      <c r="G2742" s="1" t="s">
        <v>115</v>
      </c>
      <c r="H2742" s="1" t="s">
        <v>116</v>
      </c>
      <c r="I2742" s="1" t="s">
        <v>292</v>
      </c>
      <c r="J2742" s="1"/>
      <c r="K2742" s="1" t="s">
        <v>3904</v>
      </c>
      <c r="L2742" s="1" t="s">
        <v>99</v>
      </c>
      <c r="M2742" s="9">
        <v>44821.0</v>
      </c>
      <c r="N2742" s="9">
        <v>44927.0</v>
      </c>
      <c r="O2742" s="1"/>
      <c r="P2742" s="1">
        <v>8.33</v>
      </c>
      <c r="Q2742" s="1">
        <v>500000.0</v>
      </c>
      <c r="R2742" s="1">
        <v>515176.0</v>
      </c>
      <c r="S2742" s="9">
        <v>44958.0</v>
      </c>
      <c r="T2742" s="9">
        <v>45324.0</v>
      </c>
      <c r="U2742" s="1" t="s">
        <v>3908</v>
      </c>
      <c r="V2742" s="5">
        <f t="shared" si="667"/>
        <v>42914.1608</v>
      </c>
      <c r="W2742" s="11">
        <f t="shared" si="659"/>
        <v>50638.70974</v>
      </c>
      <c r="X2742" s="9">
        <v>44988.0</v>
      </c>
      <c r="Y2742" s="5">
        <f t="shared" si="669"/>
        <v>46347.29366</v>
      </c>
      <c r="Z2742" s="5">
        <f t="shared" si="3"/>
        <v>32185.6206</v>
      </c>
      <c r="AA2742" s="9">
        <v>44992.0</v>
      </c>
      <c r="AB2742" s="1" t="s">
        <v>3908</v>
      </c>
      <c r="AC2742" s="1" t="s">
        <v>55</v>
      </c>
      <c r="AD2742" s="12" t="s">
        <v>46</v>
      </c>
      <c r="AE2742" s="12" t="s">
        <v>46</v>
      </c>
      <c r="AF2742" s="12" t="s">
        <v>46</v>
      </c>
      <c r="AG2742" s="12" t="s">
        <v>47</v>
      </c>
      <c r="AH2742" s="12" t="s">
        <v>46</v>
      </c>
      <c r="AI2742" s="12" t="s">
        <v>46</v>
      </c>
    </row>
    <row r="2743">
      <c r="A2743" s="1" t="s">
        <v>3903</v>
      </c>
      <c r="B2743" s="13"/>
      <c r="C2743" s="1" t="s">
        <v>36</v>
      </c>
      <c r="D2743" s="1" t="s">
        <v>102</v>
      </c>
      <c r="E2743" s="1" t="s">
        <v>82</v>
      </c>
      <c r="F2743" s="1" t="s">
        <v>1809</v>
      </c>
      <c r="G2743" s="1" t="s">
        <v>115</v>
      </c>
      <c r="H2743" s="1" t="s">
        <v>116</v>
      </c>
      <c r="I2743" s="1" t="s">
        <v>292</v>
      </c>
      <c r="J2743" s="1"/>
      <c r="K2743" s="1" t="s">
        <v>3904</v>
      </c>
      <c r="L2743" s="1" t="s">
        <v>99</v>
      </c>
      <c r="M2743" s="9">
        <v>44821.0</v>
      </c>
      <c r="N2743" s="9">
        <v>45349.0</v>
      </c>
      <c r="O2743" s="1"/>
      <c r="P2743" s="1">
        <v>8.33</v>
      </c>
      <c r="Q2743" s="1">
        <v>500000.0</v>
      </c>
      <c r="R2743" s="1">
        <v>344448.0</v>
      </c>
      <c r="S2743" s="9">
        <v>45378.0</v>
      </c>
      <c r="T2743" s="9">
        <v>45380.0</v>
      </c>
      <c r="U2743" s="1" t="s">
        <v>3909</v>
      </c>
      <c r="V2743" s="5">
        <f t="shared" si="667"/>
        <v>28692.5184</v>
      </c>
      <c r="W2743" s="11">
        <f t="shared" si="659"/>
        <v>33857.17171</v>
      </c>
      <c r="X2743" s="9">
        <v>45380.0</v>
      </c>
      <c r="Y2743" s="5">
        <f t="shared" si="669"/>
        <v>30987.91987</v>
      </c>
      <c r="Z2743" s="5">
        <f t="shared" si="3"/>
        <v>21519.3888</v>
      </c>
      <c r="AA2743" s="9">
        <v>45380.0</v>
      </c>
      <c r="AB2743" s="1" t="s">
        <v>3909</v>
      </c>
      <c r="AC2743" s="1" t="s">
        <v>55</v>
      </c>
      <c r="AD2743" s="12" t="s">
        <v>46</v>
      </c>
      <c r="AE2743" s="12" t="s">
        <v>47</v>
      </c>
      <c r="AF2743" s="12" t="s">
        <v>47</v>
      </c>
      <c r="AG2743" s="12" t="s">
        <v>47</v>
      </c>
      <c r="AH2743" s="12" t="s">
        <v>47</v>
      </c>
      <c r="AI2743" s="12" t="s">
        <v>47</v>
      </c>
    </row>
    <row r="2744">
      <c r="A2744" s="1" t="s">
        <v>3903</v>
      </c>
      <c r="B2744" s="13"/>
      <c r="C2744" s="1" t="s">
        <v>36</v>
      </c>
      <c r="D2744" s="1" t="s">
        <v>102</v>
      </c>
      <c r="E2744" s="1" t="s">
        <v>82</v>
      </c>
      <c r="F2744" s="1" t="s">
        <v>1809</v>
      </c>
      <c r="G2744" s="1" t="s">
        <v>115</v>
      </c>
      <c r="H2744" s="1" t="s">
        <v>116</v>
      </c>
      <c r="I2744" s="1" t="s">
        <v>292</v>
      </c>
      <c r="J2744" s="1"/>
      <c r="K2744" s="1" t="s">
        <v>3904</v>
      </c>
      <c r="L2744" s="1" t="s">
        <v>99</v>
      </c>
      <c r="M2744" s="9">
        <v>44821.0</v>
      </c>
      <c r="N2744" s="9">
        <v>44821.0</v>
      </c>
      <c r="O2744" s="1"/>
      <c r="P2744" s="1">
        <v>8.33</v>
      </c>
      <c r="Q2744" s="1">
        <v>300000.0</v>
      </c>
      <c r="R2744" s="1">
        <v>300000.0</v>
      </c>
      <c r="S2744" s="10">
        <f t="shared" ref="S2744:S2754" si="670">N2744+90</f>
        <v>44911</v>
      </c>
      <c r="V2744" s="5">
        <f t="shared" si="667"/>
        <v>24990</v>
      </c>
      <c r="W2744" s="11">
        <f t="shared" si="659"/>
        <v>29488.2</v>
      </c>
      <c r="Z2744" s="5">
        <f t="shared" si="3"/>
        <v>18742.5</v>
      </c>
      <c r="AC2744" s="1" t="s">
        <v>45</v>
      </c>
      <c r="AD2744" s="12" t="s">
        <v>46</v>
      </c>
      <c r="AE2744" s="12" t="s">
        <v>46</v>
      </c>
      <c r="AF2744" s="12" t="s">
        <v>46</v>
      </c>
      <c r="AG2744" s="12"/>
      <c r="AH2744" s="12"/>
      <c r="AI2744" s="12"/>
    </row>
    <row r="2745">
      <c r="A2745" s="1" t="s">
        <v>3903</v>
      </c>
      <c r="B2745" s="13"/>
      <c r="C2745" s="1" t="s">
        <v>36</v>
      </c>
      <c r="D2745" s="1" t="s">
        <v>102</v>
      </c>
      <c r="E2745" s="1" t="s">
        <v>82</v>
      </c>
      <c r="F2745" s="1" t="s">
        <v>1809</v>
      </c>
      <c r="G2745" s="1" t="s">
        <v>115</v>
      </c>
      <c r="H2745" s="1" t="s">
        <v>116</v>
      </c>
      <c r="I2745" s="1" t="s">
        <v>292</v>
      </c>
      <c r="J2745" s="1"/>
      <c r="K2745" s="1" t="s">
        <v>3904</v>
      </c>
      <c r="L2745" s="1" t="s">
        <v>99</v>
      </c>
      <c r="M2745" s="9">
        <v>44821.0</v>
      </c>
      <c r="N2745" s="9">
        <v>44821.0</v>
      </c>
      <c r="O2745" s="1"/>
      <c r="P2745" s="1">
        <v>8.33</v>
      </c>
      <c r="Q2745" s="1">
        <v>300000.0</v>
      </c>
      <c r="R2745" s="1">
        <v>300000.0</v>
      </c>
      <c r="S2745" s="10">
        <f t="shared" si="670"/>
        <v>44911</v>
      </c>
      <c r="V2745" s="5">
        <f t="shared" si="667"/>
        <v>24990</v>
      </c>
      <c r="W2745" s="11">
        <f t="shared" si="659"/>
        <v>29488.2</v>
      </c>
      <c r="Z2745" s="5">
        <f t="shared" si="3"/>
        <v>18742.5</v>
      </c>
      <c r="AB2745" s="1"/>
      <c r="AC2745" s="1" t="str">
        <f t="shared" ref="AC2745:AC2754" si="671">IF(T2745="","C","O")</f>
        <v>C</v>
      </c>
      <c r="AD2745" s="12" t="s">
        <v>46</v>
      </c>
      <c r="AE2745" s="12" t="s">
        <v>46</v>
      </c>
      <c r="AF2745" s="12" t="s">
        <v>46</v>
      </c>
      <c r="AG2745" s="12"/>
      <c r="AH2745" s="12"/>
      <c r="AI2745" s="12"/>
    </row>
    <row r="2746">
      <c r="A2746" s="1" t="s">
        <v>3903</v>
      </c>
      <c r="B2746" s="13"/>
      <c r="C2746" s="1" t="s">
        <v>36</v>
      </c>
      <c r="D2746" s="1" t="s">
        <v>102</v>
      </c>
      <c r="E2746" s="1" t="s">
        <v>82</v>
      </c>
      <c r="F2746" s="1" t="s">
        <v>1809</v>
      </c>
      <c r="G2746" s="1" t="s">
        <v>115</v>
      </c>
      <c r="H2746" s="1" t="s">
        <v>116</v>
      </c>
      <c r="I2746" s="1" t="s">
        <v>292</v>
      </c>
      <c r="J2746" s="1"/>
      <c r="K2746" s="1" t="s">
        <v>3904</v>
      </c>
      <c r="L2746" s="1" t="s">
        <v>99</v>
      </c>
      <c r="M2746" s="9">
        <v>44821.0</v>
      </c>
      <c r="N2746" s="9">
        <v>44821.0</v>
      </c>
      <c r="O2746" s="1"/>
      <c r="P2746" s="1">
        <v>8.33</v>
      </c>
      <c r="Q2746" s="1">
        <v>300000.0</v>
      </c>
      <c r="R2746" s="1">
        <v>300000.0</v>
      </c>
      <c r="S2746" s="10">
        <f t="shared" si="670"/>
        <v>44911</v>
      </c>
      <c r="V2746" s="5">
        <f t="shared" si="667"/>
        <v>24990</v>
      </c>
      <c r="W2746" s="11">
        <f t="shared" si="659"/>
        <v>29488.2</v>
      </c>
      <c r="Z2746" s="5">
        <f t="shared" si="3"/>
        <v>18742.5</v>
      </c>
      <c r="AC2746" s="1" t="str">
        <f t="shared" si="671"/>
        <v>C</v>
      </c>
      <c r="AD2746" s="12" t="s">
        <v>46</v>
      </c>
      <c r="AE2746" s="12" t="s">
        <v>46</v>
      </c>
      <c r="AF2746" s="12" t="s">
        <v>46</v>
      </c>
      <c r="AG2746" s="12"/>
      <c r="AH2746" s="12"/>
      <c r="AI2746" s="12"/>
    </row>
    <row r="2747">
      <c r="A2747" s="1" t="s">
        <v>3903</v>
      </c>
      <c r="B2747" s="13"/>
      <c r="C2747" s="1" t="s">
        <v>36</v>
      </c>
      <c r="D2747" s="1" t="s">
        <v>102</v>
      </c>
      <c r="E2747" s="1" t="s">
        <v>82</v>
      </c>
      <c r="F2747" s="1" t="s">
        <v>1809</v>
      </c>
      <c r="G2747" s="1" t="s">
        <v>115</v>
      </c>
      <c r="H2747" s="1" t="s">
        <v>116</v>
      </c>
      <c r="I2747" s="1" t="s">
        <v>292</v>
      </c>
      <c r="J2747" s="1"/>
      <c r="K2747" s="1" t="s">
        <v>3904</v>
      </c>
      <c r="L2747" s="1" t="s">
        <v>99</v>
      </c>
      <c r="M2747" s="9">
        <v>44821.0</v>
      </c>
      <c r="N2747" s="9">
        <v>44821.0</v>
      </c>
      <c r="O2747" s="1"/>
      <c r="P2747" s="1">
        <v>8.33</v>
      </c>
      <c r="Q2747" s="1">
        <v>300000.0</v>
      </c>
      <c r="R2747" s="1">
        <v>300000.0</v>
      </c>
      <c r="S2747" s="10">
        <f t="shared" si="670"/>
        <v>44911</v>
      </c>
      <c r="V2747" s="5">
        <f t="shared" si="667"/>
        <v>24990</v>
      </c>
      <c r="W2747" s="11">
        <f t="shared" si="659"/>
        <v>29488.2</v>
      </c>
      <c r="Z2747" s="5">
        <f t="shared" si="3"/>
        <v>18742.5</v>
      </c>
      <c r="AC2747" s="1" t="str">
        <f t="shared" si="671"/>
        <v>C</v>
      </c>
      <c r="AD2747" s="12" t="s">
        <v>46</v>
      </c>
      <c r="AE2747" s="12" t="s">
        <v>46</v>
      </c>
      <c r="AF2747" s="12" t="s">
        <v>46</v>
      </c>
      <c r="AG2747" s="12"/>
      <c r="AH2747" s="12"/>
      <c r="AI2747" s="12"/>
    </row>
    <row r="2748">
      <c r="A2748" s="1" t="s">
        <v>3903</v>
      </c>
      <c r="B2748" s="13"/>
      <c r="C2748" s="1" t="s">
        <v>36</v>
      </c>
      <c r="D2748" s="1" t="s">
        <v>102</v>
      </c>
      <c r="E2748" s="1" t="s">
        <v>82</v>
      </c>
      <c r="F2748" s="1" t="s">
        <v>1809</v>
      </c>
      <c r="G2748" s="1" t="s">
        <v>115</v>
      </c>
      <c r="H2748" s="1" t="s">
        <v>116</v>
      </c>
      <c r="I2748" s="1" t="s">
        <v>292</v>
      </c>
      <c r="J2748" s="1"/>
      <c r="K2748" s="1" t="s">
        <v>3904</v>
      </c>
      <c r="L2748" s="1" t="s">
        <v>99</v>
      </c>
      <c r="M2748" s="9">
        <v>44821.0</v>
      </c>
      <c r="N2748" s="9">
        <v>44821.0</v>
      </c>
      <c r="O2748" s="1"/>
      <c r="P2748" s="1">
        <v>8.33</v>
      </c>
      <c r="Q2748" s="1">
        <v>300000.0</v>
      </c>
      <c r="R2748" s="1">
        <v>300000.0</v>
      </c>
      <c r="S2748" s="10">
        <f t="shared" si="670"/>
        <v>44911</v>
      </c>
      <c r="V2748" s="5">
        <f t="shared" si="667"/>
        <v>24990</v>
      </c>
      <c r="W2748" s="11">
        <f t="shared" si="659"/>
        <v>29488.2</v>
      </c>
      <c r="Z2748" s="5">
        <f t="shared" si="3"/>
        <v>18742.5</v>
      </c>
      <c r="AC2748" s="1" t="str">
        <f t="shared" si="671"/>
        <v>C</v>
      </c>
      <c r="AD2748" s="12" t="s">
        <v>46</v>
      </c>
      <c r="AE2748" s="12" t="s">
        <v>46</v>
      </c>
      <c r="AF2748" s="12" t="s">
        <v>46</v>
      </c>
      <c r="AG2748" s="12"/>
      <c r="AH2748" s="12"/>
      <c r="AI2748" s="12"/>
    </row>
    <row r="2749">
      <c r="A2749" s="1" t="s">
        <v>3903</v>
      </c>
      <c r="B2749" s="13"/>
      <c r="C2749" s="1" t="s">
        <v>36</v>
      </c>
      <c r="D2749" s="1" t="s">
        <v>102</v>
      </c>
      <c r="E2749" s="1" t="s">
        <v>82</v>
      </c>
      <c r="F2749" s="1" t="s">
        <v>1809</v>
      </c>
      <c r="G2749" s="1" t="s">
        <v>115</v>
      </c>
      <c r="H2749" s="1" t="s">
        <v>116</v>
      </c>
      <c r="I2749" s="1" t="s">
        <v>292</v>
      </c>
      <c r="J2749" s="1"/>
      <c r="K2749" s="1" t="s">
        <v>3904</v>
      </c>
      <c r="L2749" s="1" t="s">
        <v>99</v>
      </c>
      <c r="M2749" s="9">
        <v>44821.0</v>
      </c>
      <c r="N2749" s="9">
        <v>44821.0</v>
      </c>
      <c r="O2749" s="1"/>
      <c r="P2749" s="1">
        <v>8.33</v>
      </c>
      <c r="Q2749" s="1">
        <v>300000.0</v>
      </c>
      <c r="R2749" s="1">
        <v>300000.0</v>
      </c>
      <c r="S2749" s="10">
        <f t="shared" si="670"/>
        <v>44911</v>
      </c>
      <c r="V2749" s="5">
        <f t="shared" si="667"/>
        <v>24990</v>
      </c>
      <c r="W2749" s="11">
        <f t="shared" si="659"/>
        <v>29488.2</v>
      </c>
      <c r="Z2749" s="5">
        <f t="shared" si="3"/>
        <v>18742.5</v>
      </c>
      <c r="AC2749" s="1" t="str">
        <f t="shared" si="671"/>
        <v>C</v>
      </c>
      <c r="AD2749" s="12" t="s">
        <v>46</v>
      </c>
      <c r="AE2749" s="12" t="s">
        <v>46</v>
      </c>
      <c r="AF2749" s="12" t="s">
        <v>46</v>
      </c>
      <c r="AG2749" s="12"/>
      <c r="AH2749" s="12"/>
      <c r="AI2749" s="12"/>
    </row>
    <row r="2750">
      <c r="A2750" s="1" t="s">
        <v>3903</v>
      </c>
      <c r="B2750" s="13"/>
      <c r="C2750" s="1" t="s">
        <v>36</v>
      </c>
      <c r="D2750" s="1" t="s">
        <v>102</v>
      </c>
      <c r="E2750" s="1" t="s">
        <v>82</v>
      </c>
      <c r="F2750" s="1" t="s">
        <v>1809</v>
      </c>
      <c r="G2750" s="1" t="s">
        <v>115</v>
      </c>
      <c r="H2750" s="1" t="s">
        <v>116</v>
      </c>
      <c r="I2750" s="1" t="s">
        <v>292</v>
      </c>
      <c r="J2750" s="1"/>
      <c r="K2750" s="1" t="s">
        <v>3904</v>
      </c>
      <c r="L2750" s="1" t="s">
        <v>99</v>
      </c>
      <c r="M2750" s="9">
        <v>44821.0</v>
      </c>
      <c r="N2750" s="9">
        <v>44821.0</v>
      </c>
      <c r="O2750" s="1"/>
      <c r="P2750" s="1">
        <v>8.33</v>
      </c>
      <c r="Q2750" s="1">
        <v>300000.0</v>
      </c>
      <c r="R2750" s="1">
        <v>300000.0</v>
      </c>
      <c r="S2750" s="10">
        <f t="shared" si="670"/>
        <v>44911</v>
      </c>
      <c r="V2750" s="5">
        <f t="shared" si="667"/>
        <v>24990</v>
      </c>
      <c r="W2750" s="11">
        <f t="shared" si="659"/>
        <v>29488.2</v>
      </c>
      <c r="Z2750" s="5">
        <f t="shared" si="3"/>
        <v>18742.5</v>
      </c>
      <c r="AC2750" s="1" t="str">
        <f t="shared" si="671"/>
        <v>C</v>
      </c>
      <c r="AD2750" s="12" t="s">
        <v>46</v>
      </c>
      <c r="AE2750" s="12" t="s">
        <v>46</v>
      </c>
      <c r="AF2750" s="12" t="s">
        <v>46</v>
      </c>
      <c r="AG2750" s="12"/>
      <c r="AH2750" s="12"/>
      <c r="AI2750" s="12"/>
    </row>
    <row r="2751">
      <c r="A2751" s="1" t="s">
        <v>3903</v>
      </c>
      <c r="B2751" s="13"/>
      <c r="C2751" s="1" t="s">
        <v>36</v>
      </c>
      <c r="D2751" s="1" t="s">
        <v>102</v>
      </c>
      <c r="E2751" s="1" t="s">
        <v>82</v>
      </c>
      <c r="F2751" s="1" t="s">
        <v>1809</v>
      </c>
      <c r="G2751" s="1" t="s">
        <v>115</v>
      </c>
      <c r="H2751" s="1" t="s">
        <v>116</v>
      </c>
      <c r="I2751" s="1" t="s">
        <v>292</v>
      </c>
      <c r="J2751" s="1"/>
      <c r="K2751" s="1" t="s">
        <v>3904</v>
      </c>
      <c r="L2751" s="1" t="s">
        <v>99</v>
      </c>
      <c r="M2751" s="9">
        <v>44821.0</v>
      </c>
      <c r="N2751" s="9">
        <v>44821.0</v>
      </c>
      <c r="O2751" s="1"/>
      <c r="P2751" s="1">
        <v>8.33</v>
      </c>
      <c r="Q2751" s="1">
        <v>300000.0</v>
      </c>
      <c r="R2751" s="1">
        <v>300000.0</v>
      </c>
      <c r="S2751" s="10">
        <f t="shared" si="670"/>
        <v>44911</v>
      </c>
      <c r="V2751" s="5">
        <f t="shared" si="667"/>
        <v>24990</v>
      </c>
      <c r="W2751" s="11">
        <f t="shared" si="659"/>
        <v>29488.2</v>
      </c>
      <c r="Z2751" s="5">
        <f t="shared" si="3"/>
        <v>18742.5</v>
      </c>
      <c r="AB2751" s="1"/>
      <c r="AC2751" s="1" t="str">
        <f t="shared" si="671"/>
        <v>C</v>
      </c>
      <c r="AD2751" s="12" t="s">
        <v>46</v>
      </c>
      <c r="AE2751" s="12" t="s">
        <v>46</v>
      </c>
      <c r="AF2751" s="12" t="s">
        <v>46</v>
      </c>
      <c r="AG2751" s="12"/>
      <c r="AH2751" s="12"/>
      <c r="AI2751" s="12"/>
    </row>
    <row r="2752">
      <c r="A2752" s="1" t="s">
        <v>3903</v>
      </c>
      <c r="B2752" s="13"/>
      <c r="C2752" s="1" t="s">
        <v>36</v>
      </c>
      <c r="D2752" s="1" t="s">
        <v>102</v>
      </c>
      <c r="E2752" s="1" t="s">
        <v>82</v>
      </c>
      <c r="F2752" s="1" t="s">
        <v>1809</v>
      </c>
      <c r="G2752" s="1" t="s">
        <v>115</v>
      </c>
      <c r="H2752" s="1" t="s">
        <v>116</v>
      </c>
      <c r="I2752" s="1" t="s">
        <v>292</v>
      </c>
      <c r="J2752" s="1"/>
      <c r="K2752" s="1" t="s">
        <v>3904</v>
      </c>
      <c r="L2752" s="1" t="s">
        <v>99</v>
      </c>
      <c r="M2752" s="9">
        <v>44821.0</v>
      </c>
      <c r="N2752" s="9">
        <v>44821.0</v>
      </c>
      <c r="O2752" s="1"/>
      <c r="P2752" s="1">
        <v>8.33</v>
      </c>
      <c r="Q2752" s="1">
        <v>300000.0</v>
      </c>
      <c r="R2752" s="1">
        <v>300000.0</v>
      </c>
      <c r="S2752" s="10">
        <f t="shared" si="670"/>
        <v>44911</v>
      </c>
      <c r="V2752" s="5">
        <f t="shared" si="667"/>
        <v>24990</v>
      </c>
      <c r="W2752" s="11">
        <f t="shared" si="659"/>
        <v>29488.2</v>
      </c>
      <c r="Z2752" s="5">
        <f t="shared" si="3"/>
        <v>18742.5</v>
      </c>
      <c r="AB2752" s="1"/>
      <c r="AC2752" s="1" t="str">
        <f t="shared" si="671"/>
        <v>C</v>
      </c>
      <c r="AD2752" s="12" t="s">
        <v>46</v>
      </c>
      <c r="AE2752" s="12" t="s">
        <v>46</v>
      </c>
      <c r="AF2752" s="12" t="s">
        <v>46</v>
      </c>
      <c r="AG2752" s="12"/>
      <c r="AH2752" s="12"/>
      <c r="AI2752" s="12"/>
    </row>
    <row r="2753">
      <c r="A2753" s="1" t="s">
        <v>3903</v>
      </c>
      <c r="B2753" s="13"/>
      <c r="C2753" s="1" t="s">
        <v>36</v>
      </c>
      <c r="D2753" s="1" t="s">
        <v>102</v>
      </c>
      <c r="E2753" s="1" t="s">
        <v>82</v>
      </c>
      <c r="F2753" s="1" t="s">
        <v>1809</v>
      </c>
      <c r="G2753" s="1" t="s">
        <v>115</v>
      </c>
      <c r="H2753" s="1" t="s">
        <v>116</v>
      </c>
      <c r="I2753" s="1" t="s">
        <v>292</v>
      </c>
      <c r="J2753" s="1"/>
      <c r="K2753" s="1" t="s">
        <v>3904</v>
      </c>
      <c r="L2753" s="1" t="s">
        <v>99</v>
      </c>
      <c r="M2753" s="9">
        <v>44821.0</v>
      </c>
      <c r="N2753" s="9">
        <v>44821.0</v>
      </c>
      <c r="O2753" s="1"/>
      <c r="P2753" s="1">
        <v>8.33</v>
      </c>
      <c r="Q2753" s="1">
        <v>300000.0</v>
      </c>
      <c r="R2753" s="1">
        <v>300000.0</v>
      </c>
      <c r="S2753" s="10">
        <f t="shared" si="670"/>
        <v>44911</v>
      </c>
      <c r="V2753" s="5">
        <f t="shared" si="667"/>
        <v>24990</v>
      </c>
      <c r="W2753" s="11">
        <f t="shared" si="659"/>
        <v>29488.2</v>
      </c>
      <c r="Z2753" s="5">
        <f t="shared" si="3"/>
        <v>18742.5</v>
      </c>
      <c r="AC2753" s="1" t="str">
        <f t="shared" si="671"/>
        <v>C</v>
      </c>
      <c r="AD2753" s="12" t="s">
        <v>46</v>
      </c>
      <c r="AE2753" s="12" t="s">
        <v>46</v>
      </c>
      <c r="AF2753" s="12" t="s">
        <v>46</v>
      </c>
      <c r="AG2753" s="12"/>
      <c r="AH2753" s="12"/>
      <c r="AI2753" s="12"/>
    </row>
    <row r="2754">
      <c r="A2754" s="1" t="s">
        <v>3903</v>
      </c>
      <c r="B2754" s="13"/>
      <c r="C2754" s="1" t="s">
        <v>36</v>
      </c>
      <c r="D2754" s="1" t="s">
        <v>102</v>
      </c>
      <c r="E2754" s="1" t="s">
        <v>82</v>
      </c>
      <c r="F2754" s="1" t="s">
        <v>1809</v>
      </c>
      <c r="G2754" s="1" t="s">
        <v>115</v>
      </c>
      <c r="H2754" s="1" t="s">
        <v>116</v>
      </c>
      <c r="I2754" s="1" t="s">
        <v>292</v>
      </c>
      <c r="J2754" s="1"/>
      <c r="K2754" s="1" t="s">
        <v>3904</v>
      </c>
      <c r="L2754" s="1" t="s">
        <v>99</v>
      </c>
      <c r="M2754" s="9">
        <v>44821.0</v>
      </c>
      <c r="N2754" s="9">
        <v>44821.0</v>
      </c>
      <c r="O2754" s="1"/>
      <c r="P2754" s="1">
        <v>8.33</v>
      </c>
      <c r="Q2754" s="1">
        <v>300000.0</v>
      </c>
      <c r="R2754" s="1">
        <v>300000.0</v>
      </c>
      <c r="S2754" s="10">
        <f t="shared" si="670"/>
        <v>44911</v>
      </c>
      <c r="V2754" s="5">
        <f t="shared" si="667"/>
        <v>24990</v>
      </c>
      <c r="W2754" s="11">
        <f t="shared" si="659"/>
        <v>29488.2</v>
      </c>
      <c r="Z2754" s="5">
        <f t="shared" si="3"/>
        <v>18742.5</v>
      </c>
      <c r="AB2754" s="1"/>
      <c r="AC2754" s="1" t="str">
        <f t="shared" si="671"/>
        <v>C</v>
      </c>
      <c r="AD2754" s="12" t="s">
        <v>46</v>
      </c>
      <c r="AE2754" s="12" t="s">
        <v>46</v>
      </c>
      <c r="AF2754" s="12" t="s">
        <v>46</v>
      </c>
      <c r="AG2754" s="12"/>
      <c r="AH2754" s="12"/>
      <c r="AI2754" s="12"/>
    </row>
    <row r="2755">
      <c r="A2755" s="1" t="s">
        <v>3910</v>
      </c>
      <c r="B2755" s="23" t="s">
        <v>3911</v>
      </c>
      <c r="C2755" s="1" t="s">
        <v>36</v>
      </c>
      <c r="D2755" s="1" t="s">
        <v>96</v>
      </c>
      <c r="E2755" s="1" t="s">
        <v>38</v>
      </c>
      <c r="F2755" s="1" t="s">
        <v>3912</v>
      </c>
      <c r="G2755" s="1" t="s">
        <v>115</v>
      </c>
      <c r="H2755" s="1" t="s">
        <v>116</v>
      </c>
      <c r="I2755" s="1" t="s">
        <v>187</v>
      </c>
      <c r="J2755" s="1"/>
      <c r="K2755" s="1" t="s">
        <v>3913</v>
      </c>
      <c r="L2755" s="1" t="s">
        <v>99</v>
      </c>
      <c r="M2755" s="9">
        <v>45016.0</v>
      </c>
      <c r="N2755" s="9">
        <v>44776.0</v>
      </c>
      <c r="O2755" s="1"/>
      <c r="P2755" s="1">
        <v>8.33</v>
      </c>
      <c r="Q2755" s="1">
        <v>200000.0</v>
      </c>
      <c r="R2755" s="1">
        <v>220500.0</v>
      </c>
      <c r="S2755" s="9">
        <v>44747.0</v>
      </c>
      <c r="T2755" s="9">
        <v>44776.0</v>
      </c>
      <c r="U2755" s="1" t="s">
        <v>3914</v>
      </c>
      <c r="V2755" s="5">
        <f t="shared" si="667"/>
        <v>18367.65</v>
      </c>
      <c r="W2755" s="11">
        <f t="shared" si="659"/>
        <v>21673.827</v>
      </c>
      <c r="X2755" s="9">
        <v>44825.0</v>
      </c>
      <c r="Y2755" s="5">
        <f t="shared" ref="Y2755:Y2758" si="672">W2755-(V2755*10%)</f>
        <v>19837.062</v>
      </c>
      <c r="Z2755" s="5">
        <f t="shared" si="3"/>
        <v>13775.7375</v>
      </c>
      <c r="AA2755" s="9">
        <v>44826.0</v>
      </c>
      <c r="AB2755" s="1" t="s">
        <v>3914</v>
      </c>
      <c r="AC2755" s="1" t="s">
        <v>55</v>
      </c>
      <c r="AD2755" s="12" t="s">
        <v>46</v>
      </c>
      <c r="AE2755" s="12" t="s">
        <v>46</v>
      </c>
      <c r="AF2755" s="12" t="s">
        <v>46</v>
      </c>
      <c r="AG2755" s="12" t="s">
        <v>46</v>
      </c>
      <c r="AH2755" s="12" t="s">
        <v>46</v>
      </c>
      <c r="AI2755" s="12" t="s">
        <v>46</v>
      </c>
    </row>
    <row r="2756">
      <c r="A2756" s="1" t="s">
        <v>3910</v>
      </c>
      <c r="B2756" s="23" t="s">
        <v>3911</v>
      </c>
      <c r="C2756" s="1" t="s">
        <v>36</v>
      </c>
      <c r="D2756" s="1" t="s">
        <v>96</v>
      </c>
      <c r="E2756" s="1" t="s">
        <v>38</v>
      </c>
      <c r="F2756" s="1" t="s">
        <v>3912</v>
      </c>
      <c r="G2756" s="1" t="s">
        <v>115</v>
      </c>
      <c r="H2756" s="1" t="s">
        <v>116</v>
      </c>
      <c r="I2756" s="1" t="s">
        <v>187</v>
      </c>
      <c r="J2756" s="1"/>
      <c r="K2756" s="1" t="s">
        <v>3913</v>
      </c>
      <c r="L2756" s="1" t="s">
        <v>99</v>
      </c>
      <c r="M2756" s="9">
        <v>45016.0</v>
      </c>
      <c r="N2756" s="9">
        <v>44760.0</v>
      </c>
      <c r="O2756" s="1"/>
      <c r="P2756" s="1">
        <v>8.33</v>
      </c>
      <c r="Q2756" s="1">
        <v>300000.0</v>
      </c>
      <c r="R2756" s="1">
        <v>1000000.0</v>
      </c>
      <c r="S2756" s="9">
        <v>44791.0</v>
      </c>
      <c r="T2756" s="9">
        <v>44797.0</v>
      </c>
      <c r="U2756" s="1" t="s">
        <v>3915</v>
      </c>
      <c r="V2756" s="5">
        <f t="shared" si="667"/>
        <v>83300</v>
      </c>
      <c r="W2756" s="11">
        <f t="shared" si="659"/>
        <v>98294</v>
      </c>
      <c r="X2756" s="14">
        <v>44852.0</v>
      </c>
      <c r="Y2756" s="5">
        <f t="shared" si="672"/>
        <v>89964</v>
      </c>
      <c r="Z2756" s="5">
        <f t="shared" si="3"/>
        <v>62475</v>
      </c>
      <c r="AA2756" s="14">
        <v>44854.0</v>
      </c>
      <c r="AB2756" s="1" t="s">
        <v>3915</v>
      </c>
      <c r="AC2756" s="1" t="s">
        <v>55</v>
      </c>
      <c r="AD2756" s="12" t="s">
        <v>46</v>
      </c>
      <c r="AE2756" s="12" t="s">
        <v>46</v>
      </c>
      <c r="AF2756" s="12" t="s">
        <v>46</v>
      </c>
      <c r="AG2756" s="12" t="s">
        <v>46</v>
      </c>
      <c r="AH2756" s="12" t="s">
        <v>46</v>
      </c>
      <c r="AI2756" s="12" t="s">
        <v>46</v>
      </c>
    </row>
    <row r="2757">
      <c r="A2757" s="1" t="s">
        <v>3910</v>
      </c>
      <c r="B2757" s="23" t="s">
        <v>3911</v>
      </c>
      <c r="C2757" s="1" t="s">
        <v>36</v>
      </c>
      <c r="D2757" s="1" t="s">
        <v>96</v>
      </c>
      <c r="E2757" s="1" t="s">
        <v>38</v>
      </c>
      <c r="F2757" s="1" t="s">
        <v>3912</v>
      </c>
      <c r="G2757" s="1" t="s">
        <v>115</v>
      </c>
      <c r="H2757" s="1" t="s">
        <v>116</v>
      </c>
      <c r="I2757" s="1" t="s">
        <v>187</v>
      </c>
      <c r="J2757" s="1"/>
      <c r="K2757" s="1" t="s">
        <v>3913</v>
      </c>
      <c r="L2757" s="1" t="s">
        <v>99</v>
      </c>
      <c r="M2757" s="9">
        <v>45016.0</v>
      </c>
      <c r="N2757" s="9">
        <v>44779.0</v>
      </c>
      <c r="O2757" s="1"/>
      <c r="P2757" s="1">
        <v>8.33</v>
      </c>
      <c r="Q2757" s="1">
        <v>300000.0</v>
      </c>
      <c r="R2757" s="1">
        <v>225000.0</v>
      </c>
      <c r="S2757" s="9">
        <v>44810.0</v>
      </c>
      <c r="T2757" s="9">
        <v>44824.0</v>
      </c>
      <c r="U2757" s="1" t="s">
        <v>3916</v>
      </c>
      <c r="V2757" s="5">
        <f t="shared" si="667"/>
        <v>18742.5</v>
      </c>
      <c r="W2757" s="11">
        <f t="shared" si="659"/>
        <v>22116.15</v>
      </c>
      <c r="X2757" s="9">
        <v>44872.0</v>
      </c>
      <c r="Y2757" s="5">
        <f t="shared" si="672"/>
        <v>20241.9</v>
      </c>
      <c r="Z2757" s="5">
        <f t="shared" si="3"/>
        <v>14056.875</v>
      </c>
      <c r="AA2757" s="14">
        <v>44875.0</v>
      </c>
      <c r="AB2757" s="1" t="s">
        <v>3916</v>
      </c>
      <c r="AC2757" s="1" t="s">
        <v>55</v>
      </c>
      <c r="AD2757" s="12" t="s">
        <v>46</v>
      </c>
      <c r="AE2757" s="12" t="s">
        <v>46</v>
      </c>
      <c r="AF2757" s="12" t="s">
        <v>46</v>
      </c>
      <c r="AG2757" s="12" t="s">
        <v>46</v>
      </c>
      <c r="AH2757" s="12" t="s">
        <v>46</v>
      </c>
      <c r="AI2757" s="12" t="s">
        <v>46</v>
      </c>
    </row>
    <row r="2758">
      <c r="A2758" s="1" t="s">
        <v>3910</v>
      </c>
      <c r="B2758" s="23" t="s">
        <v>3911</v>
      </c>
      <c r="C2758" s="1" t="s">
        <v>36</v>
      </c>
      <c r="D2758" s="1" t="s">
        <v>96</v>
      </c>
      <c r="E2758" s="1" t="s">
        <v>38</v>
      </c>
      <c r="F2758" s="1" t="s">
        <v>3912</v>
      </c>
      <c r="G2758" s="1" t="s">
        <v>115</v>
      </c>
      <c r="H2758" s="1" t="s">
        <v>116</v>
      </c>
      <c r="I2758" s="1" t="s">
        <v>187</v>
      </c>
      <c r="J2758" s="1"/>
      <c r="K2758" s="1" t="s">
        <v>3913</v>
      </c>
      <c r="L2758" s="1" t="s">
        <v>99</v>
      </c>
      <c r="M2758" s="9">
        <v>45016.0</v>
      </c>
      <c r="N2758" s="9">
        <v>44788.0</v>
      </c>
      <c r="O2758" s="1"/>
      <c r="P2758" s="1">
        <v>8.33</v>
      </c>
      <c r="Q2758" s="1">
        <v>300000.0</v>
      </c>
      <c r="R2758" s="1">
        <v>467500.0</v>
      </c>
      <c r="S2758" s="9">
        <v>44819.0</v>
      </c>
      <c r="T2758" s="9">
        <v>44824.0</v>
      </c>
      <c r="U2758" s="1" t="s">
        <v>3917</v>
      </c>
      <c r="V2758" s="5">
        <f t="shared" si="667"/>
        <v>38942.75</v>
      </c>
      <c r="W2758" s="11">
        <f t="shared" si="659"/>
        <v>45952.445</v>
      </c>
      <c r="X2758" s="9">
        <v>44872.0</v>
      </c>
      <c r="Y2758" s="5">
        <f t="shared" si="672"/>
        <v>42058.17</v>
      </c>
      <c r="Z2758" s="5">
        <f t="shared" si="3"/>
        <v>29207.0625</v>
      </c>
      <c r="AA2758" s="14">
        <v>44875.0</v>
      </c>
      <c r="AB2758" s="1" t="s">
        <v>3917</v>
      </c>
      <c r="AC2758" s="1" t="s">
        <v>55</v>
      </c>
      <c r="AD2758" s="12" t="s">
        <v>46</v>
      </c>
      <c r="AE2758" s="12" t="s">
        <v>46</v>
      </c>
      <c r="AF2758" s="12" t="s">
        <v>46</v>
      </c>
      <c r="AG2758" s="12" t="s">
        <v>46</v>
      </c>
      <c r="AH2758" s="12" t="s">
        <v>46</v>
      </c>
      <c r="AI2758" s="12" t="s">
        <v>46</v>
      </c>
    </row>
    <row r="2759">
      <c r="A2759" s="1" t="s">
        <v>3910</v>
      </c>
      <c r="B2759" s="23" t="s">
        <v>3911</v>
      </c>
      <c r="C2759" s="1" t="s">
        <v>36</v>
      </c>
      <c r="D2759" s="1" t="s">
        <v>96</v>
      </c>
      <c r="E2759" s="1" t="s">
        <v>38</v>
      </c>
      <c r="F2759" s="1" t="s">
        <v>3912</v>
      </c>
      <c r="G2759" s="1" t="s">
        <v>115</v>
      </c>
      <c r="H2759" s="1" t="s">
        <v>116</v>
      </c>
      <c r="I2759" s="1" t="s">
        <v>187</v>
      </c>
      <c r="J2759" s="1"/>
      <c r="K2759" s="1" t="s">
        <v>3913</v>
      </c>
      <c r="L2759" s="1" t="s">
        <v>99</v>
      </c>
      <c r="M2759" s="9">
        <v>45016.0</v>
      </c>
      <c r="N2759" s="9">
        <v>44779.0</v>
      </c>
      <c r="O2759" s="1"/>
      <c r="P2759" s="1">
        <v>8.33</v>
      </c>
      <c r="Q2759" s="1">
        <v>300000.0</v>
      </c>
      <c r="R2759" s="1">
        <v>467500.0</v>
      </c>
      <c r="S2759" s="9">
        <v>44810.0</v>
      </c>
      <c r="T2759" s="9">
        <v>44824.0</v>
      </c>
      <c r="U2759" s="1" t="s">
        <v>3918</v>
      </c>
      <c r="V2759" s="5">
        <f t="shared" si="667"/>
        <v>38942.75</v>
      </c>
      <c r="W2759" s="11">
        <f t="shared" si="659"/>
        <v>45952.445</v>
      </c>
      <c r="X2759" s="9"/>
      <c r="Y2759" s="1"/>
      <c r="Z2759" s="5">
        <f t="shared" si="3"/>
        <v>29207.0625</v>
      </c>
      <c r="AB2759" s="1"/>
      <c r="AC2759" s="1" t="s">
        <v>162</v>
      </c>
      <c r="AD2759" s="12" t="s">
        <v>46</v>
      </c>
      <c r="AE2759" s="12" t="s">
        <v>46</v>
      </c>
      <c r="AF2759" s="12" t="s">
        <v>46</v>
      </c>
      <c r="AG2759" s="12" t="s">
        <v>46</v>
      </c>
      <c r="AH2759" s="12"/>
      <c r="AI2759" s="12"/>
    </row>
    <row r="2760">
      <c r="A2760" s="1" t="s">
        <v>3910</v>
      </c>
      <c r="B2760" s="23" t="s">
        <v>3911</v>
      </c>
      <c r="C2760" s="1" t="s">
        <v>36</v>
      </c>
      <c r="D2760" s="1" t="s">
        <v>96</v>
      </c>
      <c r="E2760" s="1" t="s">
        <v>38</v>
      </c>
      <c r="F2760" s="1" t="s">
        <v>3912</v>
      </c>
      <c r="G2760" s="1" t="s">
        <v>115</v>
      </c>
      <c r="H2760" s="1" t="s">
        <v>116</v>
      </c>
      <c r="I2760" s="1" t="s">
        <v>187</v>
      </c>
      <c r="J2760" s="1"/>
      <c r="K2760" s="1" t="s">
        <v>3913</v>
      </c>
      <c r="L2760" s="1" t="s">
        <v>99</v>
      </c>
      <c r="M2760" s="9">
        <v>45016.0</v>
      </c>
      <c r="N2760" s="9">
        <v>44779.0</v>
      </c>
      <c r="O2760" s="1"/>
      <c r="P2760" s="1">
        <v>8.33</v>
      </c>
      <c r="Q2760" s="1">
        <v>300000.0</v>
      </c>
      <c r="R2760" s="1">
        <v>252000.0</v>
      </c>
      <c r="S2760" s="9">
        <v>44810.0</v>
      </c>
      <c r="T2760" s="9">
        <v>44824.0</v>
      </c>
      <c r="U2760" s="1" t="s">
        <v>3919</v>
      </c>
      <c r="V2760" s="5">
        <f t="shared" si="667"/>
        <v>20991.6</v>
      </c>
      <c r="W2760" s="11">
        <f t="shared" si="659"/>
        <v>24770.088</v>
      </c>
      <c r="X2760" s="14">
        <v>44886.0</v>
      </c>
      <c r="Y2760" s="5">
        <f t="shared" ref="Y2760:Y2767" si="673">W2760-(V2760*10%)</f>
        <v>22670.928</v>
      </c>
      <c r="Z2760" s="5">
        <f t="shared" si="3"/>
        <v>15743.7</v>
      </c>
      <c r="AA2760" s="14">
        <v>44889.0</v>
      </c>
      <c r="AB2760" s="1" t="s">
        <v>3919</v>
      </c>
      <c r="AC2760" s="1" t="s">
        <v>55</v>
      </c>
      <c r="AD2760" s="12" t="s">
        <v>46</v>
      </c>
      <c r="AE2760" s="12" t="s">
        <v>46</v>
      </c>
      <c r="AF2760" s="12" t="s">
        <v>46</v>
      </c>
      <c r="AG2760" s="12" t="s">
        <v>46</v>
      </c>
      <c r="AH2760" s="12" t="s">
        <v>46</v>
      </c>
      <c r="AI2760" s="12" t="s">
        <v>46</v>
      </c>
    </row>
    <row r="2761">
      <c r="A2761" s="1" t="s">
        <v>3910</v>
      </c>
      <c r="B2761" s="23" t="s">
        <v>3911</v>
      </c>
      <c r="C2761" s="1" t="s">
        <v>36</v>
      </c>
      <c r="D2761" s="1" t="s">
        <v>96</v>
      </c>
      <c r="E2761" s="1" t="s">
        <v>38</v>
      </c>
      <c r="F2761" s="1" t="s">
        <v>3912</v>
      </c>
      <c r="G2761" s="1" t="s">
        <v>115</v>
      </c>
      <c r="H2761" s="1" t="s">
        <v>116</v>
      </c>
      <c r="I2761" s="1" t="s">
        <v>187</v>
      </c>
      <c r="J2761" s="1"/>
      <c r="K2761" s="1" t="s">
        <v>3913</v>
      </c>
      <c r="L2761" s="1" t="s">
        <v>99</v>
      </c>
      <c r="M2761" s="9">
        <v>45016.0</v>
      </c>
      <c r="N2761" s="9">
        <v>44798.0</v>
      </c>
      <c r="O2761" s="1"/>
      <c r="P2761" s="1">
        <v>8.33</v>
      </c>
      <c r="Q2761" s="1">
        <v>500000.0</v>
      </c>
      <c r="R2761" s="1">
        <v>252000.0</v>
      </c>
      <c r="S2761" s="9">
        <v>44829.0</v>
      </c>
      <c r="T2761" s="9">
        <v>44833.0</v>
      </c>
      <c r="U2761" s="1" t="s">
        <v>3920</v>
      </c>
      <c r="V2761" s="5">
        <f t="shared" si="667"/>
        <v>20991.6</v>
      </c>
      <c r="W2761" s="11">
        <f t="shared" si="659"/>
        <v>24770.088</v>
      </c>
      <c r="X2761" s="14">
        <v>44886.0</v>
      </c>
      <c r="Y2761" s="5">
        <f t="shared" si="673"/>
        <v>22670.928</v>
      </c>
      <c r="Z2761" s="5">
        <f t="shared" si="3"/>
        <v>15743.7</v>
      </c>
      <c r="AA2761" s="14">
        <v>44889.0</v>
      </c>
      <c r="AB2761" s="1" t="s">
        <v>3920</v>
      </c>
      <c r="AC2761" s="1" t="s">
        <v>55</v>
      </c>
      <c r="AD2761" s="12" t="s">
        <v>46</v>
      </c>
      <c r="AE2761" s="12" t="s">
        <v>46</v>
      </c>
      <c r="AF2761" s="12" t="s">
        <v>46</v>
      </c>
      <c r="AG2761" s="12" t="s">
        <v>46</v>
      </c>
      <c r="AH2761" s="12" t="s">
        <v>46</v>
      </c>
      <c r="AI2761" s="12" t="s">
        <v>46</v>
      </c>
    </row>
    <row r="2762">
      <c r="A2762" s="1" t="s">
        <v>3910</v>
      </c>
      <c r="B2762" s="23" t="s">
        <v>3911</v>
      </c>
      <c r="C2762" s="1" t="s">
        <v>36</v>
      </c>
      <c r="D2762" s="1" t="s">
        <v>96</v>
      </c>
      <c r="E2762" s="1" t="s">
        <v>38</v>
      </c>
      <c r="F2762" s="1" t="s">
        <v>3912</v>
      </c>
      <c r="G2762" s="1" t="s">
        <v>115</v>
      </c>
      <c r="H2762" s="1" t="s">
        <v>116</v>
      </c>
      <c r="I2762" s="1" t="s">
        <v>187</v>
      </c>
      <c r="J2762" s="1"/>
      <c r="K2762" s="1" t="s">
        <v>3913</v>
      </c>
      <c r="L2762" s="1" t="s">
        <v>99</v>
      </c>
      <c r="M2762" s="9">
        <v>45016.0</v>
      </c>
      <c r="N2762" s="9">
        <v>44742.0</v>
      </c>
      <c r="O2762" s="1"/>
      <c r="P2762" s="1">
        <v>8.33</v>
      </c>
      <c r="Q2762" s="1">
        <v>500000.0</v>
      </c>
      <c r="R2762" s="1">
        <v>603500.0</v>
      </c>
      <c r="S2762" s="9">
        <v>44837.0</v>
      </c>
      <c r="T2762" s="14">
        <v>44847.0</v>
      </c>
      <c r="U2762" s="1" t="s">
        <v>3921</v>
      </c>
      <c r="V2762" s="5">
        <f t="shared" si="667"/>
        <v>50271.55</v>
      </c>
      <c r="W2762" s="11">
        <f t="shared" si="659"/>
        <v>59320.429</v>
      </c>
      <c r="X2762" s="9">
        <v>44900.0</v>
      </c>
      <c r="Y2762" s="5">
        <f t="shared" si="673"/>
        <v>54293.274</v>
      </c>
      <c r="Z2762" s="5">
        <f t="shared" si="3"/>
        <v>37703.6625</v>
      </c>
      <c r="AA2762" s="9">
        <v>44903.0</v>
      </c>
      <c r="AB2762" s="1" t="s">
        <v>3921</v>
      </c>
      <c r="AC2762" s="1" t="s">
        <v>55</v>
      </c>
      <c r="AD2762" s="12" t="s">
        <v>46</v>
      </c>
      <c r="AE2762" s="12" t="s">
        <v>46</v>
      </c>
      <c r="AF2762" s="12" t="s">
        <v>46</v>
      </c>
      <c r="AG2762" s="12" t="s">
        <v>46</v>
      </c>
      <c r="AH2762" s="12" t="s">
        <v>46</v>
      </c>
      <c r="AI2762" s="12" t="s">
        <v>46</v>
      </c>
    </row>
    <row r="2763">
      <c r="A2763" s="1" t="s">
        <v>3910</v>
      </c>
      <c r="B2763" s="23" t="s">
        <v>3911</v>
      </c>
      <c r="C2763" s="1" t="s">
        <v>36</v>
      </c>
      <c r="D2763" s="1" t="s">
        <v>96</v>
      </c>
      <c r="E2763" s="1" t="s">
        <v>38</v>
      </c>
      <c r="F2763" s="1" t="s">
        <v>3912</v>
      </c>
      <c r="G2763" s="1" t="s">
        <v>115</v>
      </c>
      <c r="H2763" s="1" t="s">
        <v>116</v>
      </c>
      <c r="I2763" s="1" t="s">
        <v>187</v>
      </c>
      <c r="J2763" s="1"/>
      <c r="K2763" s="1" t="s">
        <v>3913</v>
      </c>
      <c r="L2763" s="1" t="s">
        <v>99</v>
      </c>
      <c r="M2763" s="9">
        <v>45016.0</v>
      </c>
      <c r="N2763" s="9">
        <v>44742.0</v>
      </c>
      <c r="O2763" s="1"/>
      <c r="P2763" s="1">
        <v>8.33</v>
      </c>
      <c r="Q2763" s="1">
        <v>500000.0</v>
      </c>
      <c r="R2763" s="1">
        <v>288000.0</v>
      </c>
      <c r="S2763" s="9">
        <v>44837.0</v>
      </c>
      <c r="T2763" s="14">
        <v>44847.0</v>
      </c>
      <c r="U2763" s="1" t="s">
        <v>3922</v>
      </c>
      <c r="V2763" s="5">
        <f t="shared" si="667"/>
        <v>23990.4</v>
      </c>
      <c r="W2763" s="11">
        <f t="shared" si="659"/>
        <v>28308.672</v>
      </c>
      <c r="X2763" s="9">
        <v>44900.0</v>
      </c>
      <c r="Y2763" s="5">
        <f t="shared" si="673"/>
        <v>25909.632</v>
      </c>
      <c r="Z2763" s="5">
        <f t="shared" si="3"/>
        <v>17992.8</v>
      </c>
      <c r="AA2763" s="9">
        <v>44903.0</v>
      </c>
      <c r="AB2763" s="1" t="s">
        <v>3922</v>
      </c>
      <c r="AC2763" s="1" t="s">
        <v>55</v>
      </c>
      <c r="AD2763" s="12" t="s">
        <v>46</v>
      </c>
      <c r="AE2763" s="12" t="s">
        <v>46</v>
      </c>
      <c r="AF2763" s="12" t="s">
        <v>46</v>
      </c>
      <c r="AG2763" s="12" t="s">
        <v>46</v>
      </c>
      <c r="AH2763" s="12" t="s">
        <v>46</v>
      </c>
      <c r="AI2763" s="12" t="s">
        <v>46</v>
      </c>
    </row>
    <row r="2764">
      <c r="A2764" s="1" t="s">
        <v>3910</v>
      </c>
      <c r="B2764" s="23" t="s">
        <v>3911</v>
      </c>
      <c r="C2764" s="1" t="s">
        <v>36</v>
      </c>
      <c r="D2764" s="1" t="s">
        <v>96</v>
      </c>
      <c r="E2764" s="1" t="s">
        <v>38</v>
      </c>
      <c r="F2764" s="1" t="s">
        <v>3912</v>
      </c>
      <c r="G2764" s="1" t="s">
        <v>115</v>
      </c>
      <c r="H2764" s="1" t="s">
        <v>116</v>
      </c>
      <c r="I2764" s="1" t="s">
        <v>187</v>
      </c>
      <c r="J2764" s="1"/>
      <c r="K2764" s="1" t="s">
        <v>3913</v>
      </c>
      <c r="L2764" s="1" t="s">
        <v>99</v>
      </c>
      <c r="M2764" s="9">
        <v>45016.0</v>
      </c>
      <c r="N2764" s="9">
        <v>44742.0</v>
      </c>
      <c r="O2764" s="1"/>
      <c r="P2764" s="1">
        <v>8.33</v>
      </c>
      <c r="Q2764" s="1">
        <v>500000.0</v>
      </c>
      <c r="R2764" s="1">
        <v>900000.0</v>
      </c>
      <c r="S2764" s="14">
        <v>44879.0</v>
      </c>
      <c r="T2764" s="14">
        <v>44895.0</v>
      </c>
      <c r="U2764" s="1" t="s">
        <v>3923</v>
      </c>
      <c r="V2764" s="5">
        <f t="shared" si="667"/>
        <v>74970</v>
      </c>
      <c r="W2764" s="11">
        <f t="shared" si="659"/>
        <v>88464.6</v>
      </c>
      <c r="X2764" s="14">
        <v>44883.0</v>
      </c>
      <c r="Y2764" s="5">
        <f t="shared" si="673"/>
        <v>80967.6</v>
      </c>
      <c r="Z2764" s="5">
        <f t="shared" si="3"/>
        <v>56227.5</v>
      </c>
      <c r="AA2764" s="9">
        <v>44951.0</v>
      </c>
      <c r="AB2764" s="1" t="s">
        <v>3923</v>
      </c>
      <c r="AC2764" s="1" t="s">
        <v>55</v>
      </c>
      <c r="AD2764" s="12" t="s">
        <v>46</v>
      </c>
      <c r="AE2764" s="12" t="s">
        <v>46</v>
      </c>
      <c r="AF2764" s="12" t="s">
        <v>46</v>
      </c>
      <c r="AG2764" s="12" t="s">
        <v>46</v>
      </c>
      <c r="AH2764" s="12" t="s">
        <v>46</v>
      </c>
      <c r="AI2764" s="12" t="s">
        <v>46</v>
      </c>
    </row>
    <row r="2765">
      <c r="A2765" s="1" t="s">
        <v>3910</v>
      </c>
      <c r="B2765" s="23" t="s">
        <v>3911</v>
      </c>
      <c r="C2765" s="1" t="s">
        <v>36</v>
      </c>
      <c r="D2765" s="1" t="s">
        <v>96</v>
      </c>
      <c r="E2765" s="1" t="s">
        <v>38</v>
      </c>
      <c r="F2765" s="1" t="s">
        <v>3912</v>
      </c>
      <c r="G2765" s="1" t="s">
        <v>115</v>
      </c>
      <c r="H2765" s="1" t="s">
        <v>116</v>
      </c>
      <c r="I2765" s="1" t="s">
        <v>187</v>
      </c>
      <c r="J2765" s="1"/>
      <c r="K2765" s="1" t="s">
        <v>3913</v>
      </c>
      <c r="L2765" s="1" t="s">
        <v>99</v>
      </c>
      <c r="M2765" s="9">
        <v>45016.0</v>
      </c>
      <c r="N2765" s="9">
        <v>44935.0</v>
      </c>
      <c r="O2765" s="1"/>
      <c r="P2765" s="1">
        <v>8.33</v>
      </c>
      <c r="Q2765" s="1">
        <v>300000.0</v>
      </c>
      <c r="R2765" s="1">
        <v>306000.0</v>
      </c>
      <c r="S2765" s="9">
        <v>44966.0</v>
      </c>
      <c r="T2765" s="9">
        <v>44980.0</v>
      </c>
      <c r="U2765" s="1" t="s">
        <v>3924</v>
      </c>
      <c r="V2765" s="5">
        <f t="shared" si="667"/>
        <v>25489.8</v>
      </c>
      <c r="W2765" s="11">
        <f t="shared" si="659"/>
        <v>30077.964</v>
      </c>
      <c r="X2765" s="9">
        <v>45029.0</v>
      </c>
      <c r="Y2765" s="5">
        <f t="shared" si="673"/>
        <v>27528.984</v>
      </c>
      <c r="Z2765" s="5">
        <f t="shared" si="3"/>
        <v>19117.35</v>
      </c>
      <c r="AA2765" s="9">
        <v>45036.0</v>
      </c>
      <c r="AB2765" s="1" t="s">
        <v>3925</v>
      </c>
      <c r="AC2765" s="1" t="s">
        <v>55</v>
      </c>
      <c r="AD2765" s="12" t="s">
        <v>46</v>
      </c>
      <c r="AE2765" s="12" t="s">
        <v>46</v>
      </c>
      <c r="AF2765" s="12" t="s">
        <v>46</v>
      </c>
      <c r="AG2765" s="12" t="s">
        <v>46</v>
      </c>
      <c r="AH2765" s="12" t="s">
        <v>47</v>
      </c>
      <c r="AI2765" s="12" t="s">
        <v>47</v>
      </c>
    </row>
    <row r="2766">
      <c r="A2766" s="1" t="s">
        <v>3910</v>
      </c>
      <c r="B2766" s="23" t="s">
        <v>3911</v>
      </c>
      <c r="C2766" s="1" t="s">
        <v>36</v>
      </c>
      <c r="D2766" s="1" t="s">
        <v>96</v>
      </c>
      <c r="E2766" s="1" t="s">
        <v>38</v>
      </c>
      <c r="F2766" s="1" t="s">
        <v>3912</v>
      </c>
      <c r="G2766" s="1" t="s">
        <v>115</v>
      </c>
      <c r="H2766" s="1" t="s">
        <v>116</v>
      </c>
      <c r="I2766" s="1" t="s">
        <v>187</v>
      </c>
      <c r="J2766" s="1"/>
      <c r="K2766" s="1" t="s">
        <v>3913</v>
      </c>
      <c r="L2766" s="1" t="s">
        <v>99</v>
      </c>
      <c r="M2766" s="9">
        <v>45016.0</v>
      </c>
      <c r="N2766" s="9">
        <v>45016.0</v>
      </c>
      <c r="O2766" s="1"/>
      <c r="P2766" s="1">
        <v>8.33</v>
      </c>
      <c r="Q2766" s="1">
        <v>500000.0</v>
      </c>
      <c r="R2766" s="1">
        <v>284750.0</v>
      </c>
      <c r="S2766" s="9">
        <v>45048.0</v>
      </c>
      <c r="T2766" s="9">
        <v>45076.0</v>
      </c>
      <c r="U2766" s="1" t="s">
        <v>3926</v>
      </c>
      <c r="V2766" s="5">
        <f t="shared" si="667"/>
        <v>23719.675</v>
      </c>
      <c r="W2766" s="11">
        <f t="shared" si="659"/>
        <v>27989.2165</v>
      </c>
      <c r="X2766" s="9">
        <v>45111.0</v>
      </c>
      <c r="Y2766" s="5">
        <f t="shared" si="673"/>
        <v>25617.249</v>
      </c>
      <c r="Z2766" s="5">
        <f t="shared" si="3"/>
        <v>17789.75625</v>
      </c>
      <c r="AA2766" s="9">
        <v>45113.0</v>
      </c>
      <c r="AB2766" s="1" t="s">
        <v>3927</v>
      </c>
      <c r="AC2766" s="1" t="s">
        <v>55</v>
      </c>
      <c r="AD2766" s="12" t="s">
        <v>46</v>
      </c>
      <c r="AE2766" s="12" t="s">
        <v>46</v>
      </c>
      <c r="AF2766" s="12" t="s">
        <v>47</v>
      </c>
      <c r="AG2766" s="12" t="s">
        <v>47</v>
      </c>
      <c r="AH2766" s="12" t="s">
        <v>47</v>
      </c>
      <c r="AI2766" s="12" t="s">
        <v>47</v>
      </c>
    </row>
    <row r="2767">
      <c r="A2767" s="1" t="s">
        <v>3910</v>
      </c>
      <c r="B2767" s="23" t="s">
        <v>3911</v>
      </c>
      <c r="C2767" s="1" t="s">
        <v>36</v>
      </c>
      <c r="D2767" s="1" t="s">
        <v>96</v>
      </c>
      <c r="E2767" s="1" t="s">
        <v>38</v>
      </c>
      <c r="F2767" s="1" t="s">
        <v>3912</v>
      </c>
      <c r="G2767" s="1" t="s">
        <v>115</v>
      </c>
      <c r="H2767" s="1" t="s">
        <v>116</v>
      </c>
      <c r="I2767" s="1" t="s">
        <v>187</v>
      </c>
      <c r="J2767" s="1"/>
      <c r="K2767" s="1" t="s">
        <v>3913</v>
      </c>
      <c r="L2767" s="1" t="s">
        <v>99</v>
      </c>
      <c r="M2767" s="9">
        <v>45016.0</v>
      </c>
      <c r="N2767" s="9">
        <v>45016.0</v>
      </c>
      <c r="O2767" s="1"/>
      <c r="P2767" s="1">
        <v>8.33</v>
      </c>
      <c r="Q2767" s="1">
        <v>500000.0</v>
      </c>
      <c r="R2767" s="1">
        <v>1000000.0</v>
      </c>
      <c r="S2767" s="9">
        <v>45096.0</v>
      </c>
      <c r="T2767" s="9">
        <v>45103.0</v>
      </c>
      <c r="U2767" s="1" t="s">
        <v>3928</v>
      </c>
      <c r="V2767" s="5">
        <f t="shared" si="667"/>
        <v>83300</v>
      </c>
      <c r="W2767" s="11">
        <f t="shared" si="659"/>
        <v>98294</v>
      </c>
      <c r="X2767" s="9">
        <v>45159.0</v>
      </c>
      <c r="Y2767" s="5">
        <f t="shared" si="673"/>
        <v>89964</v>
      </c>
      <c r="Z2767" s="5">
        <f t="shared" si="3"/>
        <v>62475</v>
      </c>
      <c r="AA2767" s="9">
        <v>45162.0</v>
      </c>
      <c r="AB2767" s="1" t="s">
        <v>3929</v>
      </c>
      <c r="AC2767" s="1" t="s">
        <v>55</v>
      </c>
      <c r="AD2767" s="12" t="s">
        <v>46</v>
      </c>
      <c r="AE2767" s="12" t="s">
        <v>46</v>
      </c>
      <c r="AF2767" s="12" t="s">
        <v>47</v>
      </c>
      <c r="AG2767" s="12" t="s">
        <v>47</v>
      </c>
      <c r="AH2767" s="12" t="s">
        <v>47</v>
      </c>
      <c r="AI2767" s="12" t="s">
        <v>47</v>
      </c>
    </row>
    <row r="2768">
      <c r="A2768" s="1" t="s">
        <v>3910</v>
      </c>
      <c r="B2768" s="23" t="s">
        <v>3911</v>
      </c>
      <c r="C2768" s="1" t="s">
        <v>36</v>
      </c>
      <c r="D2768" s="1" t="s">
        <v>96</v>
      </c>
      <c r="E2768" s="1" t="s">
        <v>38</v>
      </c>
      <c r="F2768" s="1" t="s">
        <v>3912</v>
      </c>
      <c r="G2768" s="1" t="s">
        <v>115</v>
      </c>
      <c r="H2768" s="1" t="s">
        <v>116</v>
      </c>
      <c r="I2768" s="1" t="s">
        <v>187</v>
      </c>
      <c r="J2768" s="1"/>
      <c r="K2768" s="1" t="s">
        <v>3913</v>
      </c>
      <c r="L2768" s="1" t="s">
        <v>99</v>
      </c>
      <c r="M2768" s="9">
        <v>45016.0</v>
      </c>
      <c r="N2768" s="9">
        <v>45016.0</v>
      </c>
      <c r="O2768" s="1"/>
      <c r="P2768" s="1">
        <v>8.33</v>
      </c>
      <c r="Q2768" s="1">
        <v>500000.0</v>
      </c>
      <c r="R2768" s="1">
        <v>306000.0</v>
      </c>
      <c r="S2768" s="9">
        <v>45092.0</v>
      </c>
      <c r="T2768" s="9">
        <v>45103.0</v>
      </c>
      <c r="U2768" s="1" t="s">
        <v>3930</v>
      </c>
      <c r="V2768" s="5">
        <f t="shared" si="667"/>
        <v>25489.8</v>
      </c>
      <c r="W2768" s="11">
        <f t="shared" si="659"/>
        <v>30077.964</v>
      </c>
      <c r="X2768" s="9"/>
      <c r="Y2768" s="1"/>
      <c r="Z2768" s="5">
        <f t="shared" si="3"/>
        <v>19117.35</v>
      </c>
      <c r="AA2768" s="1"/>
      <c r="AB2768" s="1"/>
      <c r="AC2768" s="1" t="s">
        <v>162</v>
      </c>
      <c r="AD2768" s="12" t="s">
        <v>46</v>
      </c>
      <c r="AE2768" s="12" t="s">
        <v>46</v>
      </c>
      <c r="AF2768" s="12" t="s">
        <v>47</v>
      </c>
      <c r="AG2768" s="12" t="s">
        <v>47</v>
      </c>
      <c r="AH2768" s="12"/>
      <c r="AI2768" s="12"/>
    </row>
    <row r="2769">
      <c r="A2769" s="1" t="s">
        <v>3910</v>
      </c>
      <c r="B2769" s="23" t="s">
        <v>3911</v>
      </c>
      <c r="C2769" s="1" t="s">
        <v>36</v>
      </c>
      <c r="D2769" s="1" t="s">
        <v>96</v>
      </c>
      <c r="E2769" s="1" t="s">
        <v>38</v>
      </c>
      <c r="F2769" s="1" t="s">
        <v>3912</v>
      </c>
      <c r="G2769" s="1" t="s">
        <v>115</v>
      </c>
      <c r="H2769" s="1" t="s">
        <v>116</v>
      </c>
      <c r="I2769" s="1" t="s">
        <v>187</v>
      </c>
      <c r="J2769" s="1"/>
      <c r="K2769" s="1" t="s">
        <v>3913</v>
      </c>
      <c r="L2769" s="1" t="s">
        <v>99</v>
      </c>
      <c r="M2769" s="9">
        <v>45016.0</v>
      </c>
      <c r="N2769" s="9">
        <v>45016.0</v>
      </c>
      <c r="O2769" s="1"/>
      <c r="P2769" s="1">
        <v>8.33</v>
      </c>
      <c r="Q2769" s="1">
        <v>500000.0</v>
      </c>
      <c r="R2769" s="1">
        <v>292500.0</v>
      </c>
      <c r="S2769" s="9">
        <v>45117.0</v>
      </c>
      <c r="T2769" s="9">
        <v>45134.0</v>
      </c>
      <c r="U2769" s="1" t="s">
        <v>3931</v>
      </c>
      <c r="V2769" s="5">
        <f t="shared" si="667"/>
        <v>24365.25</v>
      </c>
      <c r="W2769" s="11">
        <f t="shared" si="659"/>
        <v>28750.995</v>
      </c>
      <c r="X2769" s="9">
        <v>45177.0</v>
      </c>
      <c r="Y2769" s="5">
        <f t="shared" ref="Y2769:Y2771" si="674">W2769-(V2769*10%)</f>
        <v>26314.47</v>
      </c>
      <c r="Z2769" s="5">
        <f t="shared" si="3"/>
        <v>18273.9375</v>
      </c>
      <c r="AA2769" s="9">
        <v>45183.0</v>
      </c>
      <c r="AB2769" s="1" t="s">
        <v>3932</v>
      </c>
      <c r="AC2769" s="1" t="s">
        <v>55</v>
      </c>
      <c r="AD2769" s="12" t="s">
        <v>46</v>
      </c>
      <c r="AE2769" s="12" t="s">
        <v>46</v>
      </c>
      <c r="AF2769" s="12" t="s">
        <v>47</v>
      </c>
      <c r="AG2769" s="12" t="s">
        <v>47</v>
      </c>
      <c r="AH2769" s="12" t="s">
        <v>47</v>
      </c>
      <c r="AI2769" s="12" t="s">
        <v>47</v>
      </c>
    </row>
    <row r="2770">
      <c r="A2770" s="1" t="s">
        <v>3910</v>
      </c>
      <c r="B2770" s="23" t="s">
        <v>3911</v>
      </c>
      <c r="C2770" s="1" t="s">
        <v>36</v>
      </c>
      <c r="D2770" s="1" t="s">
        <v>96</v>
      </c>
      <c r="E2770" s="1" t="s">
        <v>38</v>
      </c>
      <c r="F2770" s="1" t="s">
        <v>3912</v>
      </c>
      <c r="G2770" s="1" t="s">
        <v>115</v>
      </c>
      <c r="H2770" s="1" t="s">
        <v>116</v>
      </c>
      <c r="I2770" s="1" t="s">
        <v>187</v>
      </c>
      <c r="J2770" s="1"/>
      <c r="K2770" s="1" t="s">
        <v>3913</v>
      </c>
      <c r="L2770" s="1" t="s">
        <v>99</v>
      </c>
      <c r="M2770" s="9">
        <v>45016.0</v>
      </c>
      <c r="N2770" s="9">
        <v>45016.0</v>
      </c>
      <c r="O2770" s="1"/>
      <c r="P2770" s="1">
        <v>8.33</v>
      </c>
      <c r="Q2770" s="1">
        <v>500000.0</v>
      </c>
      <c r="R2770" s="1">
        <v>488750.0</v>
      </c>
      <c r="S2770" s="9">
        <v>45110.0</v>
      </c>
      <c r="T2770" s="9">
        <v>45145.0</v>
      </c>
      <c r="U2770" s="1" t="s">
        <v>3933</v>
      </c>
      <c r="V2770" s="5">
        <f t="shared" si="667"/>
        <v>40712.875</v>
      </c>
      <c r="W2770" s="11">
        <f t="shared" si="659"/>
        <v>48041.1925</v>
      </c>
      <c r="X2770" s="9">
        <v>45174.0</v>
      </c>
      <c r="Y2770" s="5">
        <f t="shared" si="674"/>
        <v>43969.905</v>
      </c>
      <c r="Z2770" s="5">
        <f t="shared" si="3"/>
        <v>30534.65625</v>
      </c>
      <c r="AA2770" s="9">
        <v>45176.0</v>
      </c>
      <c r="AB2770" s="1" t="s">
        <v>3934</v>
      </c>
      <c r="AC2770" s="1" t="s">
        <v>55</v>
      </c>
      <c r="AD2770" s="12" t="s">
        <v>46</v>
      </c>
      <c r="AE2770" s="12" t="s">
        <v>46</v>
      </c>
      <c r="AF2770" s="12" t="s">
        <v>47</v>
      </c>
      <c r="AG2770" s="12" t="s">
        <v>47</v>
      </c>
      <c r="AH2770" s="12" t="s">
        <v>47</v>
      </c>
      <c r="AI2770" s="12" t="s">
        <v>47</v>
      </c>
    </row>
    <row r="2771">
      <c r="A2771" s="1" t="s">
        <v>3910</v>
      </c>
      <c r="B2771" s="23" t="s">
        <v>3911</v>
      </c>
      <c r="C2771" s="1" t="s">
        <v>36</v>
      </c>
      <c r="D2771" s="1" t="s">
        <v>96</v>
      </c>
      <c r="E2771" s="1" t="s">
        <v>38</v>
      </c>
      <c r="F2771" s="1" t="s">
        <v>3912</v>
      </c>
      <c r="G2771" s="1" t="s">
        <v>115</v>
      </c>
      <c r="H2771" s="1" t="s">
        <v>116</v>
      </c>
      <c r="I2771" s="1" t="s">
        <v>187</v>
      </c>
      <c r="J2771" s="1"/>
      <c r="K2771" s="1" t="s">
        <v>3913</v>
      </c>
      <c r="L2771" s="1" t="s">
        <v>99</v>
      </c>
      <c r="M2771" s="9">
        <v>45016.0</v>
      </c>
      <c r="N2771" s="9">
        <v>45016.0</v>
      </c>
      <c r="O2771" s="1"/>
      <c r="P2771" s="1">
        <v>8.33</v>
      </c>
      <c r="Q2771" s="1">
        <v>500000.0</v>
      </c>
      <c r="R2771" s="1">
        <v>1080000.0</v>
      </c>
      <c r="S2771" s="9">
        <v>45358.0</v>
      </c>
      <c r="T2771" s="9">
        <v>45380.0</v>
      </c>
      <c r="U2771" s="1" t="s">
        <v>3935</v>
      </c>
      <c r="V2771" s="5">
        <f t="shared" si="667"/>
        <v>89964</v>
      </c>
      <c r="W2771" s="11">
        <f t="shared" si="659"/>
        <v>106157.52</v>
      </c>
      <c r="X2771" s="9">
        <v>45429.0</v>
      </c>
      <c r="Y2771" s="5">
        <f t="shared" si="674"/>
        <v>97161.12</v>
      </c>
      <c r="Z2771" s="5">
        <f t="shared" si="3"/>
        <v>67473</v>
      </c>
      <c r="AA2771" s="9">
        <v>45435.0</v>
      </c>
      <c r="AB2771" s="1" t="s">
        <v>3936</v>
      </c>
      <c r="AC2771" s="1" t="s">
        <v>55</v>
      </c>
      <c r="AD2771" s="12" t="s">
        <v>46</v>
      </c>
      <c r="AE2771" s="12" t="s">
        <v>46</v>
      </c>
      <c r="AF2771" s="12" t="s">
        <v>47</v>
      </c>
      <c r="AG2771" s="12" t="s">
        <v>47</v>
      </c>
      <c r="AH2771" s="12" t="s">
        <v>137</v>
      </c>
      <c r="AI2771" s="12" t="s">
        <v>137</v>
      </c>
    </row>
    <row r="2772">
      <c r="A2772" s="1" t="s">
        <v>3910</v>
      </c>
      <c r="B2772" s="23" t="s">
        <v>3911</v>
      </c>
      <c r="C2772" s="1" t="s">
        <v>36</v>
      </c>
      <c r="D2772" s="1" t="s">
        <v>96</v>
      </c>
      <c r="E2772" s="1" t="s">
        <v>38</v>
      </c>
      <c r="F2772" s="1" t="s">
        <v>3912</v>
      </c>
      <c r="G2772" s="1" t="s">
        <v>115</v>
      </c>
      <c r="H2772" s="1" t="s">
        <v>116</v>
      </c>
      <c r="I2772" s="1" t="s">
        <v>187</v>
      </c>
      <c r="J2772" s="1"/>
      <c r="K2772" s="1" t="s">
        <v>3913</v>
      </c>
      <c r="L2772" s="1" t="s">
        <v>99</v>
      </c>
      <c r="M2772" s="9">
        <v>45016.0</v>
      </c>
      <c r="N2772" s="9">
        <v>45016.0</v>
      </c>
      <c r="O2772" s="1"/>
      <c r="P2772" s="1">
        <v>8.33</v>
      </c>
      <c r="Q2772" s="1">
        <v>300000.0</v>
      </c>
      <c r="R2772" s="1">
        <v>300000.0</v>
      </c>
      <c r="S2772" s="10">
        <f t="shared" ref="S2772:S2774" si="675">N2772+90</f>
        <v>45106</v>
      </c>
      <c r="V2772" s="5">
        <f t="shared" si="667"/>
        <v>24990</v>
      </c>
      <c r="W2772" s="11">
        <f t="shared" si="659"/>
        <v>29488.2</v>
      </c>
      <c r="Z2772" s="5">
        <f t="shared" si="3"/>
        <v>18742.5</v>
      </c>
      <c r="AB2772" s="1"/>
      <c r="AC2772" s="1" t="s">
        <v>45</v>
      </c>
      <c r="AD2772" s="12" t="s">
        <v>46</v>
      </c>
      <c r="AE2772" s="12" t="s">
        <v>46</v>
      </c>
      <c r="AF2772" s="12" t="s">
        <v>47</v>
      </c>
      <c r="AG2772" s="12"/>
      <c r="AH2772" s="12"/>
      <c r="AI2772" s="12"/>
    </row>
    <row r="2773">
      <c r="A2773" s="1" t="s">
        <v>3910</v>
      </c>
      <c r="B2773" s="23" t="s">
        <v>3911</v>
      </c>
      <c r="C2773" s="1" t="s">
        <v>36</v>
      </c>
      <c r="D2773" s="1" t="s">
        <v>96</v>
      </c>
      <c r="E2773" s="1" t="s">
        <v>38</v>
      </c>
      <c r="F2773" s="1" t="s">
        <v>3912</v>
      </c>
      <c r="G2773" s="1" t="s">
        <v>115</v>
      </c>
      <c r="H2773" s="1" t="s">
        <v>116</v>
      </c>
      <c r="I2773" s="1" t="s">
        <v>187</v>
      </c>
      <c r="J2773" s="1"/>
      <c r="K2773" s="1" t="s">
        <v>3913</v>
      </c>
      <c r="L2773" s="1" t="s">
        <v>99</v>
      </c>
      <c r="M2773" s="9">
        <v>45016.0</v>
      </c>
      <c r="N2773" s="9">
        <v>45016.0</v>
      </c>
      <c r="O2773" s="1"/>
      <c r="P2773" s="1">
        <v>8.33</v>
      </c>
      <c r="Q2773" s="1">
        <v>300000.0</v>
      </c>
      <c r="R2773" s="1">
        <v>300000.0</v>
      </c>
      <c r="S2773" s="10">
        <f t="shared" si="675"/>
        <v>45106</v>
      </c>
      <c r="V2773" s="5">
        <f t="shared" si="667"/>
        <v>24990</v>
      </c>
      <c r="W2773" s="11">
        <f t="shared" si="659"/>
        <v>29488.2</v>
      </c>
      <c r="Z2773" s="5">
        <f t="shared" si="3"/>
        <v>18742.5</v>
      </c>
      <c r="AB2773" s="1"/>
      <c r="AC2773" s="1" t="s">
        <v>45</v>
      </c>
      <c r="AD2773" s="12" t="s">
        <v>46</v>
      </c>
      <c r="AE2773" s="12" t="s">
        <v>46</v>
      </c>
      <c r="AF2773" s="12" t="s">
        <v>47</v>
      </c>
      <c r="AG2773" s="12"/>
      <c r="AH2773" s="12"/>
      <c r="AI2773" s="12"/>
    </row>
    <row r="2774">
      <c r="A2774" s="1" t="s">
        <v>3910</v>
      </c>
      <c r="B2774" s="23" t="s">
        <v>3911</v>
      </c>
      <c r="C2774" s="1" t="s">
        <v>36</v>
      </c>
      <c r="D2774" s="1" t="s">
        <v>96</v>
      </c>
      <c r="E2774" s="1" t="s">
        <v>38</v>
      </c>
      <c r="F2774" s="1" t="s">
        <v>3912</v>
      </c>
      <c r="G2774" s="1" t="s">
        <v>115</v>
      </c>
      <c r="H2774" s="1" t="s">
        <v>116</v>
      </c>
      <c r="I2774" s="1" t="s">
        <v>187</v>
      </c>
      <c r="J2774" s="1"/>
      <c r="K2774" s="1" t="s">
        <v>3913</v>
      </c>
      <c r="L2774" s="1" t="s">
        <v>99</v>
      </c>
      <c r="M2774" s="9">
        <v>45016.0</v>
      </c>
      <c r="N2774" s="9">
        <v>45016.0</v>
      </c>
      <c r="O2774" s="1"/>
      <c r="P2774" s="1">
        <v>8.33</v>
      </c>
      <c r="Q2774" s="1">
        <v>300000.0</v>
      </c>
      <c r="R2774" s="1">
        <v>300000.0</v>
      </c>
      <c r="S2774" s="10">
        <f t="shared" si="675"/>
        <v>45106</v>
      </c>
      <c r="V2774" s="5">
        <f t="shared" si="667"/>
        <v>24990</v>
      </c>
      <c r="W2774" s="11">
        <f t="shared" si="659"/>
        <v>29488.2</v>
      </c>
      <c r="Z2774" s="5">
        <f t="shared" si="3"/>
        <v>18742.5</v>
      </c>
      <c r="AC2774" s="1" t="s">
        <v>45</v>
      </c>
      <c r="AD2774" s="12" t="s">
        <v>46</v>
      </c>
      <c r="AE2774" s="12" t="s">
        <v>46</v>
      </c>
      <c r="AF2774" s="12" t="s">
        <v>47</v>
      </c>
      <c r="AG2774" s="12"/>
      <c r="AH2774" s="12"/>
      <c r="AI2774" s="12"/>
    </row>
    <row r="2775">
      <c r="A2775" s="1" t="s">
        <v>3910</v>
      </c>
      <c r="B2775" s="23" t="s">
        <v>3911</v>
      </c>
      <c r="C2775" s="1" t="s">
        <v>36</v>
      </c>
      <c r="D2775" s="1" t="s">
        <v>96</v>
      </c>
      <c r="E2775" s="1" t="s">
        <v>38</v>
      </c>
      <c r="F2775" s="1" t="s">
        <v>3912</v>
      </c>
      <c r="G2775" s="1" t="s">
        <v>115</v>
      </c>
      <c r="H2775" s="1" t="s">
        <v>116</v>
      </c>
      <c r="I2775" s="1" t="s">
        <v>187</v>
      </c>
      <c r="J2775" s="1"/>
      <c r="K2775" s="1" t="s">
        <v>3913</v>
      </c>
      <c r="L2775" s="1" t="s">
        <v>99</v>
      </c>
      <c r="M2775" s="9">
        <v>45016.0</v>
      </c>
      <c r="N2775" s="9">
        <v>45016.0</v>
      </c>
      <c r="O2775" s="1"/>
      <c r="P2775" s="1">
        <v>8.33</v>
      </c>
      <c r="Q2775" s="1">
        <v>800000.0</v>
      </c>
      <c r="R2775" s="1">
        <v>300000.0</v>
      </c>
      <c r="S2775" s="10">
        <f t="shared" ref="S2775:S2779" si="676">N2775+30</f>
        <v>45046</v>
      </c>
      <c r="V2775" s="5">
        <f t="shared" si="667"/>
        <v>24990</v>
      </c>
      <c r="W2775" s="11">
        <f t="shared" si="659"/>
        <v>29488.2</v>
      </c>
      <c r="X2775" s="1"/>
      <c r="Y2775" s="1"/>
      <c r="Z2775" s="5">
        <f t="shared" si="3"/>
        <v>18742.5</v>
      </c>
      <c r="AB2775" s="1"/>
      <c r="AC2775" s="1" t="str">
        <f>IF(T2775="","C","O")</f>
        <v>C</v>
      </c>
      <c r="AD2775" s="12" t="s">
        <v>46</v>
      </c>
      <c r="AE2775" s="12" t="s">
        <v>46</v>
      </c>
      <c r="AF2775" s="12" t="s">
        <v>47</v>
      </c>
      <c r="AG2775" s="12"/>
      <c r="AH2775" s="12"/>
      <c r="AI2775" s="12"/>
    </row>
    <row r="2776">
      <c r="A2776" s="1" t="s">
        <v>3910</v>
      </c>
      <c r="B2776" s="23" t="s">
        <v>3911</v>
      </c>
      <c r="C2776" s="1" t="s">
        <v>36</v>
      </c>
      <c r="D2776" s="1" t="s">
        <v>96</v>
      </c>
      <c r="E2776" s="1" t="s">
        <v>38</v>
      </c>
      <c r="F2776" s="1" t="s">
        <v>3912</v>
      </c>
      <c r="G2776" s="1" t="s">
        <v>115</v>
      </c>
      <c r="H2776" s="1" t="s">
        <v>116</v>
      </c>
      <c r="I2776" s="1" t="s">
        <v>187</v>
      </c>
      <c r="J2776" s="1"/>
      <c r="K2776" s="1" t="s">
        <v>3913</v>
      </c>
      <c r="L2776" s="1" t="s">
        <v>99</v>
      </c>
      <c r="M2776" s="9">
        <v>45016.0</v>
      </c>
      <c r="N2776" s="9">
        <v>45016.0</v>
      </c>
      <c r="O2776" s="1"/>
      <c r="P2776" s="1">
        <v>8.33</v>
      </c>
      <c r="Q2776" s="1">
        <v>800000.0</v>
      </c>
      <c r="R2776" s="1">
        <v>300000.0</v>
      </c>
      <c r="S2776" s="10">
        <f t="shared" si="676"/>
        <v>45046</v>
      </c>
      <c r="V2776" s="5">
        <f t="shared" si="667"/>
        <v>24990</v>
      </c>
      <c r="W2776" s="11">
        <f t="shared" si="659"/>
        <v>29488.2</v>
      </c>
      <c r="Z2776" s="5">
        <f t="shared" si="3"/>
        <v>18742.5</v>
      </c>
      <c r="AB2776" s="1"/>
      <c r="AC2776" s="1" t="s">
        <v>45</v>
      </c>
      <c r="AD2776" s="12" t="s">
        <v>46</v>
      </c>
      <c r="AE2776" s="12" t="s">
        <v>46</v>
      </c>
      <c r="AF2776" s="12" t="s">
        <v>47</v>
      </c>
      <c r="AG2776" s="12"/>
      <c r="AH2776" s="12"/>
      <c r="AI2776" s="12"/>
    </row>
    <row r="2777">
      <c r="A2777" s="1" t="s">
        <v>3910</v>
      </c>
      <c r="B2777" s="23" t="s">
        <v>3911</v>
      </c>
      <c r="C2777" s="1" t="s">
        <v>36</v>
      </c>
      <c r="D2777" s="1" t="s">
        <v>96</v>
      </c>
      <c r="E2777" s="1" t="s">
        <v>38</v>
      </c>
      <c r="F2777" s="1" t="s">
        <v>3912</v>
      </c>
      <c r="G2777" s="1" t="s">
        <v>115</v>
      </c>
      <c r="H2777" s="1" t="s">
        <v>116</v>
      </c>
      <c r="I2777" s="1" t="s">
        <v>187</v>
      </c>
      <c r="J2777" s="1"/>
      <c r="K2777" s="1" t="s">
        <v>3913</v>
      </c>
      <c r="L2777" s="1" t="s">
        <v>99</v>
      </c>
      <c r="M2777" s="9">
        <v>45016.0</v>
      </c>
      <c r="N2777" s="9">
        <v>45016.0</v>
      </c>
      <c r="P2777" s="1">
        <v>8.33</v>
      </c>
      <c r="Q2777" s="1">
        <v>800000.0</v>
      </c>
      <c r="R2777" s="1">
        <v>300000.0</v>
      </c>
      <c r="S2777" s="10">
        <f t="shared" si="676"/>
        <v>45046</v>
      </c>
      <c r="V2777" s="5">
        <f t="shared" si="667"/>
        <v>24990</v>
      </c>
      <c r="W2777" s="11">
        <f t="shared" si="659"/>
        <v>29488.2</v>
      </c>
      <c r="Z2777" s="5">
        <f t="shared" si="3"/>
        <v>18742.5</v>
      </c>
      <c r="AC2777" s="1" t="str">
        <f>IF(T2777="","C","O")</f>
        <v>C</v>
      </c>
      <c r="AD2777" s="12" t="s">
        <v>46</v>
      </c>
      <c r="AE2777" s="12" t="s">
        <v>46</v>
      </c>
      <c r="AF2777" s="12" t="s">
        <v>47</v>
      </c>
      <c r="AG2777" s="12"/>
      <c r="AH2777" s="12"/>
      <c r="AI2777" s="12"/>
    </row>
    <row r="2778">
      <c r="A2778" s="1" t="s">
        <v>3910</v>
      </c>
      <c r="B2778" s="23" t="s">
        <v>3911</v>
      </c>
      <c r="C2778" s="1" t="s">
        <v>36</v>
      </c>
      <c r="D2778" s="1" t="s">
        <v>96</v>
      </c>
      <c r="E2778" s="1" t="s">
        <v>38</v>
      </c>
      <c r="F2778" s="1" t="s">
        <v>3912</v>
      </c>
      <c r="G2778" s="1" t="s">
        <v>115</v>
      </c>
      <c r="H2778" s="1" t="s">
        <v>116</v>
      </c>
      <c r="I2778" s="1" t="s">
        <v>187</v>
      </c>
      <c r="J2778" s="1"/>
      <c r="K2778" s="1" t="s">
        <v>3913</v>
      </c>
      <c r="L2778" s="1" t="s">
        <v>99</v>
      </c>
      <c r="M2778" s="9">
        <v>45016.0</v>
      </c>
      <c r="N2778" s="9">
        <v>45016.0</v>
      </c>
      <c r="O2778" s="1"/>
      <c r="P2778" s="1">
        <v>8.33</v>
      </c>
      <c r="Q2778" s="1">
        <v>1200000.0</v>
      </c>
      <c r="R2778" s="1">
        <v>300000.0</v>
      </c>
      <c r="S2778" s="10">
        <f t="shared" si="676"/>
        <v>45046</v>
      </c>
      <c r="V2778" s="5">
        <f t="shared" si="667"/>
        <v>24990</v>
      </c>
      <c r="W2778" s="11">
        <f t="shared" si="659"/>
        <v>29488.2</v>
      </c>
      <c r="X2778" s="1"/>
      <c r="Y2778" s="1"/>
      <c r="Z2778" s="5">
        <f t="shared" si="3"/>
        <v>18742.5</v>
      </c>
      <c r="AB2778" s="1"/>
      <c r="AC2778" s="1" t="s">
        <v>45</v>
      </c>
      <c r="AD2778" s="12" t="s">
        <v>46</v>
      </c>
      <c r="AE2778" s="12" t="s">
        <v>46</v>
      </c>
      <c r="AF2778" s="12" t="s">
        <v>47</v>
      </c>
      <c r="AG2778" s="12"/>
      <c r="AH2778" s="12"/>
      <c r="AI2778" s="12"/>
    </row>
    <row r="2779">
      <c r="A2779" s="1" t="s">
        <v>3937</v>
      </c>
      <c r="B2779" s="13"/>
      <c r="C2779" s="1" t="s">
        <v>36</v>
      </c>
      <c r="D2779" s="1" t="s">
        <v>96</v>
      </c>
      <c r="E2779" s="1" t="s">
        <v>82</v>
      </c>
      <c r="F2779" s="1" t="s">
        <v>3938</v>
      </c>
      <c r="G2779" s="1" t="s">
        <v>106</v>
      </c>
      <c r="H2779" s="1" t="s">
        <v>107</v>
      </c>
      <c r="I2779" s="1" t="s">
        <v>42</v>
      </c>
      <c r="J2779" s="1"/>
      <c r="K2779" s="1" t="s">
        <v>3939</v>
      </c>
      <c r="L2779" s="1" t="s">
        <v>53</v>
      </c>
      <c r="M2779" s="9">
        <v>45138.0</v>
      </c>
      <c r="N2779" s="9">
        <v>45138.0</v>
      </c>
      <c r="O2779" s="9">
        <v>44594.0</v>
      </c>
      <c r="P2779" s="1">
        <v>8.33</v>
      </c>
      <c r="Q2779" s="1">
        <v>300000.0</v>
      </c>
      <c r="R2779" s="1">
        <v>300000.0</v>
      </c>
      <c r="S2779" s="10">
        <f t="shared" si="676"/>
        <v>45168</v>
      </c>
      <c r="V2779" s="5">
        <f t="shared" si="667"/>
        <v>24990</v>
      </c>
      <c r="W2779" s="11">
        <f t="shared" si="659"/>
        <v>29488.2</v>
      </c>
      <c r="Z2779" s="5">
        <f t="shared" si="3"/>
        <v>18742.5</v>
      </c>
      <c r="AB2779" s="1"/>
      <c r="AC2779" s="1" t="s">
        <v>45</v>
      </c>
      <c r="AD2779" s="12" t="s">
        <v>47</v>
      </c>
      <c r="AE2779" s="12" t="s">
        <v>47</v>
      </c>
      <c r="AF2779" s="12" t="s">
        <v>47</v>
      </c>
      <c r="AG2779" s="12"/>
      <c r="AH2779" s="12"/>
      <c r="AI2779" s="12"/>
    </row>
    <row r="2780">
      <c r="A2780" s="1" t="s">
        <v>3940</v>
      </c>
      <c r="B2780" s="13"/>
      <c r="C2780" s="1" t="s">
        <v>1613</v>
      </c>
      <c r="D2780" s="1" t="s">
        <v>81</v>
      </c>
      <c r="E2780" s="1" t="s">
        <v>77</v>
      </c>
      <c r="F2780" s="1" t="s">
        <v>554</v>
      </c>
      <c r="G2780" s="1" t="s">
        <v>152</v>
      </c>
      <c r="H2780" s="1" t="s">
        <v>153</v>
      </c>
      <c r="I2780" s="1" t="s">
        <v>265</v>
      </c>
      <c r="J2780" s="1"/>
      <c r="K2780" s="1" t="s">
        <v>3941</v>
      </c>
      <c r="L2780" s="1" t="s">
        <v>143</v>
      </c>
      <c r="M2780" s="9">
        <v>44741.0</v>
      </c>
      <c r="N2780" s="14">
        <v>45255.0</v>
      </c>
      <c r="O2780" s="1"/>
      <c r="P2780" s="1">
        <v>8.33</v>
      </c>
      <c r="Q2780" s="1">
        <v>500000.0</v>
      </c>
      <c r="R2780" s="1">
        <v>300000.0</v>
      </c>
      <c r="S2780" s="15">
        <f t="shared" ref="S2780:S2781" si="677">N2780+90</f>
        <v>45345</v>
      </c>
      <c r="V2780" s="5">
        <f t="shared" si="667"/>
        <v>24990</v>
      </c>
      <c r="W2780" s="11">
        <f t="shared" si="659"/>
        <v>29488.2</v>
      </c>
      <c r="Z2780" s="5">
        <f t="shared" si="3"/>
        <v>18742.5</v>
      </c>
      <c r="AB2780" s="1"/>
      <c r="AC2780" s="1" t="s">
        <v>45</v>
      </c>
      <c r="AD2780" s="12" t="s">
        <v>46</v>
      </c>
      <c r="AE2780" s="12" t="s">
        <v>47</v>
      </c>
      <c r="AF2780" s="12" t="s">
        <v>47</v>
      </c>
      <c r="AG2780" s="12"/>
      <c r="AH2780" s="12"/>
      <c r="AI2780" s="12"/>
    </row>
    <row r="2781">
      <c r="A2781" s="1" t="s">
        <v>3942</v>
      </c>
      <c r="B2781" s="13"/>
      <c r="C2781" s="1" t="s">
        <v>36</v>
      </c>
      <c r="D2781" s="1" t="s">
        <v>37</v>
      </c>
      <c r="E2781" s="1" t="s">
        <v>113</v>
      </c>
      <c r="F2781" s="1" t="s">
        <v>1124</v>
      </c>
      <c r="G2781" s="1" t="s">
        <v>170</v>
      </c>
      <c r="H2781" s="1" t="s">
        <v>170</v>
      </c>
      <c r="I2781" s="1" t="s">
        <v>247</v>
      </c>
      <c r="J2781" s="1"/>
      <c r="K2781" s="1" t="s">
        <v>3943</v>
      </c>
      <c r="L2781" s="1" t="s">
        <v>99</v>
      </c>
      <c r="M2781" s="9">
        <v>44713.0</v>
      </c>
      <c r="N2781" s="9">
        <v>44713.0</v>
      </c>
      <c r="O2781" s="1"/>
      <c r="P2781" s="1">
        <v>8.33</v>
      </c>
      <c r="Q2781" s="1">
        <v>300000.0</v>
      </c>
      <c r="R2781" s="1">
        <v>300000.0</v>
      </c>
      <c r="S2781" s="10">
        <f t="shared" si="677"/>
        <v>44803</v>
      </c>
      <c r="V2781" s="5">
        <f t="shared" si="667"/>
        <v>24990</v>
      </c>
      <c r="W2781" s="11">
        <f t="shared" si="659"/>
        <v>29488.2</v>
      </c>
      <c r="Z2781" s="5">
        <f t="shared" si="3"/>
        <v>18742.5</v>
      </c>
      <c r="AB2781" s="1"/>
      <c r="AC2781" s="1" t="s">
        <v>45</v>
      </c>
      <c r="AD2781" s="12" t="s">
        <v>46</v>
      </c>
      <c r="AE2781" s="12" t="s">
        <v>46</v>
      </c>
      <c r="AF2781" s="12" t="s">
        <v>46</v>
      </c>
      <c r="AG2781" s="12"/>
      <c r="AH2781" s="12"/>
      <c r="AI2781" s="12"/>
    </row>
    <row r="2782">
      <c r="A2782" s="1" t="s">
        <v>3944</v>
      </c>
      <c r="B2782" s="13"/>
      <c r="C2782" s="1" t="s">
        <v>132</v>
      </c>
      <c r="D2782" s="1" t="s">
        <v>96</v>
      </c>
      <c r="E2782" s="1" t="s">
        <v>113</v>
      </c>
      <c r="F2782" s="1" t="s">
        <v>114</v>
      </c>
      <c r="G2782" s="1" t="s">
        <v>616</v>
      </c>
      <c r="H2782" s="1" t="s">
        <v>617</v>
      </c>
      <c r="I2782" s="1" t="s">
        <v>234</v>
      </c>
      <c r="J2782" s="1"/>
      <c r="K2782" s="1" t="s">
        <v>3945</v>
      </c>
      <c r="L2782" s="1" t="s">
        <v>99</v>
      </c>
      <c r="M2782" s="9">
        <v>44713.0</v>
      </c>
      <c r="N2782" s="9">
        <v>44713.0</v>
      </c>
      <c r="O2782" s="1"/>
      <c r="P2782" s="1">
        <v>8.33</v>
      </c>
      <c r="Q2782" s="1">
        <v>500000.0</v>
      </c>
      <c r="R2782" s="1">
        <v>600000.0</v>
      </c>
      <c r="S2782" s="9">
        <v>44739.0</v>
      </c>
      <c r="T2782" s="9">
        <v>44739.0</v>
      </c>
      <c r="U2782" s="1" t="s">
        <v>3946</v>
      </c>
      <c r="V2782" s="5">
        <f t="shared" si="667"/>
        <v>49980</v>
      </c>
      <c r="W2782" s="11">
        <f t="shared" si="659"/>
        <v>58976.4</v>
      </c>
      <c r="X2782" s="9">
        <v>44769.0</v>
      </c>
      <c r="Y2782" s="5">
        <v>53519.0</v>
      </c>
      <c r="Z2782" s="5">
        <f t="shared" si="3"/>
        <v>37485</v>
      </c>
      <c r="AA2782" s="9">
        <v>44783.0</v>
      </c>
      <c r="AB2782" s="1" t="s">
        <v>3947</v>
      </c>
      <c r="AC2782" s="1" t="s">
        <v>55</v>
      </c>
      <c r="AD2782" s="12" t="s">
        <v>46</v>
      </c>
      <c r="AE2782" s="12" t="s">
        <v>46</v>
      </c>
      <c r="AF2782" s="12" t="s">
        <v>46</v>
      </c>
      <c r="AG2782" s="12" t="s">
        <v>46</v>
      </c>
      <c r="AH2782" s="12" t="s">
        <v>46</v>
      </c>
      <c r="AI2782" s="12" t="s">
        <v>46</v>
      </c>
    </row>
    <row r="2783">
      <c r="A2783" s="1" t="s">
        <v>3944</v>
      </c>
      <c r="B2783" s="13"/>
      <c r="C2783" s="1" t="s">
        <v>132</v>
      </c>
      <c r="D2783" s="1" t="s">
        <v>96</v>
      </c>
      <c r="E2783" s="1" t="s">
        <v>113</v>
      </c>
      <c r="F2783" s="1" t="s">
        <v>114</v>
      </c>
      <c r="G2783" s="1" t="s">
        <v>616</v>
      </c>
      <c r="H2783" s="1" t="s">
        <v>617</v>
      </c>
      <c r="I2783" s="1" t="s">
        <v>234</v>
      </c>
      <c r="J2783" s="1"/>
      <c r="K2783" s="1" t="s">
        <v>3945</v>
      </c>
      <c r="L2783" s="1" t="s">
        <v>99</v>
      </c>
      <c r="M2783" s="9">
        <v>44713.0</v>
      </c>
      <c r="N2783" s="9">
        <v>44756.0</v>
      </c>
      <c r="O2783" s="1"/>
      <c r="P2783" s="1">
        <v>8.33</v>
      </c>
      <c r="Q2783" s="1">
        <v>250000.0</v>
      </c>
      <c r="R2783" s="1">
        <v>300000.0</v>
      </c>
      <c r="S2783" s="9">
        <v>44753.0</v>
      </c>
      <c r="T2783" s="9">
        <v>44756.0</v>
      </c>
      <c r="U2783" s="1" t="s">
        <v>3948</v>
      </c>
      <c r="V2783" s="5">
        <f t="shared" si="667"/>
        <v>24990</v>
      </c>
      <c r="W2783" s="11">
        <f t="shared" si="659"/>
        <v>29488.2</v>
      </c>
      <c r="X2783" s="9">
        <v>44783.0</v>
      </c>
      <c r="Y2783" s="5">
        <f t="shared" ref="Y2783:Y2789" si="678">W2783-(V2783*10%)</f>
        <v>26989.2</v>
      </c>
      <c r="Z2783" s="5">
        <f t="shared" si="3"/>
        <v>18742.5</v>
      </c>
      <c r="AA2783" s="9">
        <v>44787.0</v>
      </c>
      <c r="AB2783" s="1" t="s">
        <v>3948</v>
      </c>
      <c r="AC2783" s="1" t="s">
        <v>55</v>
      </c>
      <c r="AD2783" s="12" t="s">
        <v>46</v>
      </c>
      <c r="AE2783" s="12" t="s">
        <v>46</v>
      </c>
      <c r="AF2783" s="12" t="s">
        <v>46</v>
      </c>
      <c r="AG2783" s="12" t="s">
        <v>46</v>
      </c>
      <c r="AH2783" s="12" t="s">
        <v>46</v>
      </c>
      <c r="AI2783" s="12" t="s">
        <v>46</v>
      </c>
    </row>
    <row r="2784">
      <c r="A2784" s="1" t="s">
        <v>3944</v>
      </c>
      <c r="B2784" s="13"/>
      <c r="C2784" s="1" t="s">
        <v>132</v>
      </c>
      <c r="D2784" s="1" t="s">
        <v>96</v>
      </c>
      <c r="E2784" s="1" t="s">
        <v>113</v>
      </c>
      <c r="F2784" s="1" t="s">
        <v>114</v>
      </c>
      <c r="G2784" s="1" t="s">
        <v>616</v>
      </c>
      <c r="H2784" s="1" t="s">
        <v>617</v>
      </c>
      <c r="I2784" s="1" t="s">
        <v>234</v>
      </c>
      <c r="J2784" s="1"/>
      <c r="K2784" s="1" t="s">
        <v>3945</v>
      </c>
      <c r="L2784" s="1" t="s">
        <v>99</v>
      </c>
      <c r="M2784" s="9">
        <v>44713.0</v>
      </c>
      <c r="N2784" s="9">
        <v>44713.0</v>
      </c>
      <c r="O2784" s="1"/>
      <c r="P2784" s="1">
        <v>8.33</v>
      </c>
      <c r="Q2784" s="1">
        <v>500000.0</v>
      </c>
      <c r="R2784" s="1">
        <v>200000.0</v>
      </c>
      <c r="S2784" s="9">
        <v>44802.0</v>
      </c>
      <c r="T2784" s="9">
        <v>44833.0</v>
      </c>
      <c r="U2784" s="1" t="s">
        <v>3949</v>
      </c>
      <c r="V2784" s="5">
        <f t="shared" si="667"/>
        <v>16660</v>
      </c>
      <c r="W2784" s="11">
        <f t="shared" si="659"/>
        <v>19658.8</v>
      </c>
      <c r="X2784" s="9">
        <v>44832.0</v>
      </c>
      <c r="Y2784" s="5">
        <f t="shared" si="678"/>
        <v>17992.8</v>
      </c>
      <c r="Z2784" s="5">
        <f t="shared" si="3"/>
        <v>12495</v>
      </c>
      <c r="AA2784" s="14">
        <v>44875.0</v>
      </c>
      <c r="AB2784" s="1" t="s">
        <v>3949</v>
      </c>
      <c r="AC2784" s="1" t="s">
        <v>55</v>
      </c>
      <c r="AD2784" s="12" t="s">
        <v>46</v>
      </c>
      <c r="AE2784" s="12" t="s">
        <v>46</v>
      </c>
      <c r="AF2784" s="12" t="s">
        <v>46</v>
      </c>
      <c r="AG2784" s="12" t="s">
        <v>46</v>
      </c>
      <c r="AH2784" s="12" t="s">
        <v>46</v>
      </c>
      <c r="AI2784" s="12" t="s">
        <v>46</v>
      </c>
    </row>
    <row r="2785">
      <c r="A2785" s="1" t="s">
        <v>3944</v>
      </c>
      <c r="B2785" s="13"/>
      <c r="C2785" s="1" t="s">
        <v>132</v>
      </c>
      <c r="D2785" s="1" t="s">
        <v>96</v>
      </c>
      <c r="E2785" s="1" t="s">
        <v>113</v>
      </c>
      <c r="F2785" s="1" t="s">
        <v>114</v>
      </c>
      <c r="G2785" s="1" t="s">
        <v>616</v>
      </c>
      <c r="H2785" s="1" t="s">
        <v>617</v>
      </c>
      <c r="I2785" s="1" t="s">
        <v>234</v>
      </c>
      <c r="J2785" s="1"/>
      <c r="K2785" s="1" t="s">
        <v>3945</v>
      </c>
      <c r="L2785" s="1" t="s">
        <v>99</v>
      </c>
      <c r="M2785" s="9">
        <v>44713.0</v>
      </c>
      <c r="N2785" s="9">
        <v>44713.0</v>
      </c>
      <c r="O2785" s="1"/>
      <c r="P2785" s="1">
        <v>8.33</v>
      </c>
      <c r="Q2785" s="1">
        <v>500000.0</v>
      </c>
      <c r="R2785" s="1">
        <v>280000.0</v>
      </c>
      <c r="S2785" s="9">
        <v>44830.0</v>
      </c>
      <c r="T2785" s="9">
        <v>44833.0</v>
      </c>
      <c r="U2785" s="1" t="s">
        <v>3950</v>
      </c>
      <c r="V2785" s="5">
        <f t="shared" si="667"/>
        <v>23324</v>
      </c>
      <c r="W2785" s="11">
        <f t="shared" si="659"/>
        <v>27522.32</v>
      </c>
      <c r="X2785" s="14">
        <v>44860.0</v>
      </c>
      <c r="Y2785" s="5">
        <f t="shared" si="678"/>
        <v>25189.92</v>
      </c>
      <c r="Z2785" s="5">
        <f t="shared" si="3"/>
        <v>17493</v>
      </c>
      <c r="AA2785" s="9">
        <v>44903.0</v>
      </c>
      <c r="AB2785" s="1" t="s">
        <v>3950</v>
      </c>
      <c r="AC2785" s="1" t="s">
        <v>55</v>
      </c>
      <c r="AD2785" s="12" t="s">
        <v>46</v>
      </c>
      <c r="AE2785" s="12" t="s">
        <v>46</v>
      </c>
      <c r="AF2785" s="12" t="s">
        <v>46</v>
      </c>
      <c r="AG2785" s="12" t="s">
        <v>46</v>
      </c>
      <c r="AH2785" s="12" t="s">
        <v>46</v>
      </c>
      <c r="AI2785" s="12" t="s">
        <v>46</v>
      </c>
    </row>
    <row r="2786">
      <c r="A2786" s="1" t="s">
        <v>3944</v>
      </c>
      <c r="B2786" s="13"/>
      <c r="C2786" s="1" t="s">
        <v>132</v>
      </c>
      <c r="D2786" s="1" t="s">
        <v>96</v>
      </c>
      <c r="E2786" s="1" t="s">
        <v>113</v>
      </c>
      <c r="F2786" s="1" t="s">
        <v>114</v>
      </c>
      <c r="G2786" s="1" t="s">
        <v>616</v>
      </c>
      <c r="H2786" s="1" t="s">
        <v>617</v>
      </c>
      <c r="I2786" s="1" t="s">
        <v>234</v>
      </c>
      <c r="J2786" s="1"/>
      <c r="K2786" s="1" t="s">
        <v>3945</v>
      </c>
      <c r="L2786" s="1" t="s">
        <v>99</v>
      </c>
      <c r="M2786" s="9">
        <v>44713.0</v>
      </c>
      <c r="N2786" s="9">
        <v>44944.0</v>
      </c>
      <c r="O2786" s="1"/>
      <c r="P2786" s="1">
        <v>8.33</v>
      </c>
      <c r="Q2786" s="1">
        <v>800000.0</v>
      </c>
      <c r="R2786" s="1">
        <v>850000.0</v>
      </c>
      <c r="S2786" s="14">
        <v>44911.0</v>
      </c>
      <c r="T2786" s="9">
        <v>44944.0</v>
      </c>
      <c r="U2786" s="1" t="s">
        <v>3951</v>
      </c>
      <c r="V2786" s="5">
        <f t="shared" si="667"/>
        <v>70805</v>
      </c>
      <c r="W2786" s="11">
        <f t="shared" si="659"/>
        <v>83549.9</v>
      </c>
      <c r="X2786" s="9">
        <v>44941.0</v>
      </c>
      <c r="Y2786" s="5">
        <f t="shared" si="678"/>
        <v>76469.4</v>
      </c>
      <c r="Z2786" s="5">
        <f t="shared" si="3"/>
        <v>53103.75</v>
      </c>
      <c r="AA2786" s="9">
        <v>44945.0</v>
      </c>
      <c r="AB2786" s="1" t="s">
        <v>3951</v>
      </c>
      <c r="AC2786" s="1" t="s">
        <v>55</v>
      </c>
      <c r="AD2786" s="12" t="s">
        <v>46</v>
      </c>
      <c r="AE2786" s="12" t="s">
        <v>46</v>
      </c>
      <c r="AF2786" s="12" t="s">
        <v>46</v>
      </c>
      <c r="AG2786" s="12" t="s">
        <v>46</v>
      </c>
      <c r="AH2786" s="12" t="s">
        <v>46</v>
      </c>
      <c r="AI2786" s="12" t="s">
        <v>46</v>
      </c>
    </row>
    <row r="2787">
      <c r="A2787" s="1" t="s">
        <v>3944</v>
      </c>
      <c r="B2787" s="13"/>
      <c r="C2787" s="1" t="s">
        <v>132</v>
      </c>
      <c r="D2787" s="1" t="s">
        <v>96</v>
      </c>
      <c r="E2787" s="1" t="s">
        <v>113</v>
      </c>
      <c r="F2787" s="1" t="s">
        <v>114</v>
      </c>
      <c r="G2787" s="1" t="s">
        <v>616</v>
      </c>
      <c r="H2787" s="1" t="s">
        <v>617</v>
      </c>
      <c r="I2787" s="1" t="s">
        <v>234</v>
      </c>
      <c r="J2787" s="1"/>
      <c r="K2787" s="1" t="s">
        <v>3945</v>
      </c>
      <c r="L2787" s="1" t="s">
        <v>99</v>
      </c>
      <c r="M2787" s="9">
        <v>44713.0</v>
      </c>
      <c r="N2787" s="9">
        <v>45093.0</v>
      </c>
      <c r="O2787" s="1"/>
      <c r="P2787" s="1">
        <v>8.33</v>
      </c>
      <c r="Q2787" s="1">
        <v>350000.0</v>
      </c>
      <c r="R2787" s="1">
        <v>400000.0</v>
      </c>
      <c r="S2787" s="9">
        <v>45048.0</v>
      </c>
      <c r="T2787" s="9">
        <v>45093.0</v>
      </c>
      <c r="U2787" s="1" t="s">
        <v>3952</v>
      </c>
      <c r="V2787" s="5">
        <f t="shared" si="667"/>
        <v>33320</v>
      </c>
      <c r="W2787" s="11">
        <f t="shared" si="659"/>
        <v>39317.6</v>
      </c>
      <c r="X2787" s="9">
        <v>45078.0</v>
      </c>
      <c r="Y2787" s="5">
        <f t="shared" si="678"/>
        <v>35985.6</v>
      </c>
      <c r="Z2787" s="5">
        <f t="shared" si="3"/>
        <v>24990</v>
      </c>
      <c r="AA2787" s="9">
        <v>45082.0</v>
      </c>
      <c r="AB2787" s="1" t="s">
        <v>3952</v>
      </c>
      <c r="AC2787" s="1" t="s">
        <v>55</v>
      </c>
      <c r="AD2787" s="12" t="s">
        <v>46</v>
      </c>
      <c r="AE2787" s="12" t="s">
        <v>47</v>
      </c>
      <c r="AF2787" s="12" t="s">
        <v>47</v>
      </c>
      <c r="AG2787" s="12" t="s">
        <v>47</v>
      </c>
      <c r="AH2787" s="12" t="s">
        <v>47</v>
      </c>
      <c r="AI2787" s="12" t="s">
        <v>47</v>
      </c>
    </row>
    <row r="2788">
      <c r="A2788" s="1" t="s">
        <v>3944</v>
      </c>
      <c r="B2788" s="13"/>
      <c r="C2788" s="1" t="s">
        <v>132</v>
      </c>
      <c r="D2788" s="1" t="s">
        <v>96</v>
      </c>
      <c r="E2788" s="1" t="s">
        <v>113</v>
      </c>
      <c r="F2788" s="1" t="s">
        <v>114</v>
      </c>
      <c r="G2788" s="1" t="s">
        <v>616</v>
      </c>
      <c r="H2788" s="1" t="s">
        <v>617</v>
      </c>
      <c r="I2788" s="1" t="s">
        <v>234</v>
      </c>
      <c r="J2788" s="1"/>
      <c r="K2788" s="1" t="s">
        <v>3945</v>
      </c>
      <c r="L2788" s="1" t="s">
        <v>99</v>
      </c>
      <c r="M2788" s="9">
        <v>44713.0</v>
      </c>
      <c r="N2788" s="9">
        <v>45148.0</v>
      </c>
      <c r="O2788" s="1"/>
      <c r="P2788" s="1">
        <v>8.33</v>
      </c>
      <c r="Q2788" s="1">
        <v>450000.0</v>
      </c>
      <c r="R2788" s="1">
        <v>500000.0</v>
      </c>
      <c r="S2788" s="9">
        <v>45083.0</v>
      </c>
      <c r="T2788" s="9">
        <v>45148.0</v>
      </c>
      <c r="U2788" s="1" t="s">
        <v>3953</v>
      </c>
      <c r="V2788" s="5">
        <f t="shared" si="667"/>
        <v>41650</v>
      </c>
      <c r="W2788" s="11">
        <f t="shared" si="659"/>
        <v>49147</v>
      </c>
      <c r="X2788" s="9">
        <v>45113.0</v>
      </c>
      <c r="Y2788" s="5">
        <f t="shared" si="678"/>
        <v>44982</v>
      </c>
      <c r="Z2788" s="5">
        <f t="shared" si="3"/>
        <v>31237.5</v>
      </c>
      <c r="AA2788" s="9">
        <v>45117.0</v>
      </c>
      <c r="AB2788" s="1" t="s">
        <v>3953</v>
      </c>
      <c r="AC2788" s="1" t="s">
        <v>55</v>
      </c>
      <c r="AD2788" s="12" t="s">
        <v>46</v>
      </c>
      <c r="AE2788" s="12" t="s">
        <v>47</v>
      </c>
      <c r="AF2788" s="12" t="s">
        <v>47</v>
      </c>
      <c r="AG2788" s="12" t="s">
        <v>47</v>
      </c>
      <c r="AH2788" s="12" t="s">
        <v>47</v>
      </c>
      <c r="AI2788" s="12" t="s">
        <v>47</v>
      </c>
    </row>
    <row r="2789">
      <c r="A2789" s="1" t="s">
        <v>3944</v>
      </c>
      <c r="B2789" s="13"/>
      <c r="C2789" s="1" t="s">
        <v>132</v>
      </c>
      <c r="D2789" s="1" t="s">
        <v>96</v>
      </c>
      <c r="E2789" s="1" t="s">
        <v>113</v>
      </c>
      <c r="F2789" s="1" t="s">
        <v>114</v>
      </c>
      <c r="G2789" s="1" t="s">
        <v>616</v>
      </c>
      <c r="H2789" s="1" t="s">
        <v>617</v>
      </c>
      <c r="I2789" s="1" t="s">
        <v>234</v>
      </c>
      <c r="J2789" s="1"/>
      <c r="K2789" s="1" t="s">
        <v>3945</v>
      </c>
      <c r="L2789" s="1" t="s">
        <v>99</v>
      </c>
      <c r="M2789" s="9">
        <v>44713.0</v>
      </c>
      <c r="N2789" s="9">
        <v>45171.0</v>
      </c>
      <c r="O2789" s="1"/>
      <c r="P2789" s="1">
        <v>8.33</v>
      </c>
      <c r="Q2789" s="1">
        <v>400000.0</v>
      </c>
      <c r="R2789" s="1">
        <v>420000.0</v>
      </c>
      <c r="S2789" s="9">
        <v>45138.0</v>
      </c>
      <c r="T2789" s="9">
        <v>45171.0</v>
      </c>
      <c r="U2789" s="1" t="s">
        <v>3954</v>
      </c>
      <c r="V2789" s="5">
        <f t="shared" si="667"/>
        <v>34986</v>
      </c>
      <c r="W2789" s="11">
        <f t="shared" si="659"/>
        <v>41283.48</v>
      </c>
      <c r="X2789" s="9">
        <v>45168.0</v>
      </c>
      <c r="Y2789" s="5">
        <f t="shared" si="678"/>
        <v>37784.88</v>
      </c>
      <c r="Z2789" s="5">
        <f t="shared" si="3"/>
        <v>26239.5</v>
      </c>
      <c r="AA2789" s="9">
        <v>45172.0</v>
      </c>
      <c r="AB2789" s="1" t="s">
        <v>3954</v>
      </c>
      <c r="AC2789" s="1" t="s">
        <v>55</v>
      </c>
      <c r="AD2789" s="12" t="s">
        <v>46</v>
      </c>
      <c r="AE2789" s="12" t="s">
        <v>47</v>
      </c>
      <c r="AF2789" s="12" t="s">
        <v>47</v>
      </c>
      <c r="AG2789" s="12" t="s">
        <v>47</v>
      </c>
      <c r="AH2789" s="12" t="s">
        <v>47</v>
      </c>
      <c r="AI2789" s="12" t="s">
        <v>47</v>
      </c>
    </row>
    <row r="2790">
      <c r="A2790" s="1" t="s">
        <v>3955</v>
      </c>
      <c r="B2790" s="13"/>
      <c r="C2790" s="1" t="s">
        <v>36</v>
      </c>
      <c r="D2790" s="1" t="s">
        <v>81</v>
      </c>
      <c r="E2790" s="1" t="s">
        <v>212</v>
      </c>
      <c r="F2790" s="1" t="s">
        <v>611</v>
      </c>
      <c r="G2790" s="1" t="s">
        <v>152</v>
      </c>
      <c r="H2790" s="1" t="s">
        <v>317</v>
      </c>
      <c r="I2790" s="1" t="s">
        <v>234</v>
      </c>
      <c r="J2790" s="1"/>
      <c r="K2790" s="1" t="s">
        <v>3956</v>
      </c>
      <c r="L2790" s="1" t="s">
        <v>53</v>
      </c>
      <c r="M2790" s="9">
        <v>45003.0</v>
      </c>
      <c r="N2790" s="9">
        <v>45021.0</v>
      </c>
      <c r="O2790" s="1"/>
      <c r="P2790" s="1">
        <v>7.5</v>
      </c>
      <c r="Q2790" s="1">
        <v>500000.0</v>
      </c>
      <c r="R2790" s="1">
        <v>300000.0</v>
      </c>
      <c r="S2790" s="10">
        <f>N2790+90</f>
        <v>45111</v>
      </c>
      <c r="V2790" s="5">
        <f t="shared" si="667"/>
        <v>22500</v>
      </c>
      <c r="W2790" s="11">
        <f t="shared" si="659"/>
        <v>26550</v>
      </c>
      <c r="Z2790" s="5">
        <f t="shared" si="3"/>
        <v>16875</v>
      </c>
      <c r="AC2790" s="1" t="s">
        <v>45</v>
      </c>
      <c r="AD2790" s="12" t="s">
        <v>46</v>
      </c>
      <c r="AE2790" s="12" t="s">
        <v>47</v>
      </c>
      <c r="AF2790" s="12" t="s">
        <v>47</v>
      </c>
      <c r="AG2790" s="12"/>
      <c r="AH2790" s="12"/>
      <c r="AI2790" s="12"/>
    </row>
    <row r="2791">
      <c r="A2791" s="1" t="s">
        <v>3957</v>
      </c>
      <c r="B2791" s="13"/>
      <c r="C2791" s="1" t="s">
        <v>36</v>
      </c>
      <c r="D2791" s="1" t="s">
        <v>37</v>
      </c>
      <c r="E2791" s="1" t="s">
        <v>38</v>
      </c>
      <c r="F2791" s="1" t="s">
        <v>1523</v>
      </c>
      <c r="G2791" s="1" t="s">
        <v>152</v>
      </c>
      <c r="H2791" s="1" t="s">
        <v>153</v>
      </c>
      <c r="I2791" s="1" t="s">
        <v>292</v>
      </c>
      <c r="J2791" s="1"/>
      <c r="K2791" s="1" t="s">
        <v>3958</v>
      </c>
      <c r="L2791" s="1" t="s">
        <v>150</v>
      </c>
      <c r="M2791" s="9">
        <v>44652.0</v>
      </c>
      <c r="N2791" s="9">
        <v>44663.0</v>
      </c>
      <c r="O2791" s="1"/>
      <c r="P2791" s="1">
        <v>7.5</v>
      </c>
      <c r="Q2791" s="1">
        <v>500000.0</v>
      </c>
      <c r="R2791" s="1">
        <v>530000.0</v>
      </c>
      <c r="S2791" s="9">
        <v>44657.0</v>
      </c>
      <c r="T2791" s="9">
        <v>44663.0</v>
      </c>
      <c r="U2791" s="1" t="s">
        <v>3959</v>
      </c>
      <c r="V2791" s="5">
        <f t="shared" si="667"/>
        <v>39750</v>
      </c>
      <c r="W2791" s="11">
        <f t="shared" si="659"/>
        <v>46905</v>
      </c>
      <c r="X2791" s="9"/>
      <c r="Y2791" s="5"/>
      <c r="Z2791" s="5">
        <f t="shared" si="3"/>
        <v>29812.5</v>
      </c>
      <c r="AA2791" s="9"/>
      <c r="AC2791" s="1" t="s">
        <v>162</v>
      </c>
      <c r="AD2791" s="12" t="s">
        <v>46</v>
      </c>
      <c r="AE2791" s="12" t="s">
        <v>46</v>
      </c>
      <c r="AF2791" s="12" t="s">
        <v>46</v>
      </c>
      <c r="AG2791" s="12" t="s">
        <v>46</v>
      </c>
      <c r="AH2791" s="12"/>
      <c r="AI2791" s="12"/>
    </row>
    <row r="2792">
      <c r="A2792" s="1" t="s">
        <v>3960</v>
      </c>
      <c r="B2792" s="13"/>
      <c r="C2792" s="1" t="s">
        <v>36</v>
      </c>
      <c r="D2792" s="1" t="s">
        <v>96</v>
      </c>
      <c r="E2792" s="1" t="s">
        <v>113</v>
      </c>
      <c r="F2792" s="1" t="s">
        <v>3460</v>
      </c>
      <c r="G2792" s="1" t="s">
        <v>170</v>
      </c>
      <c r="H2792" s="1" t="s">
        <v>170</v>
      </c>
      <c r="I2792" s="1" t="s">
        <v>42</v>
      </c>
      <c r="J2792" s="1"/>
      <c r="K2792" s="1" t="s">
        <v>3961</v>
      </c>
      <c r="L2792" s="1" t="s">
        <v>143</v>
      </c>
      <c r="M2792" s="9">
        <v>44652.0</v>
      </c>
      <c r="N2792" s="9">
        <v>45208.0</v>
      </c>
      <c r="O2792" s="1"/>
      <c r="P2792" s="1">
        <v>8.33</v>
      </c>
      <c r="Q2792" s="1">
        <v>550000.0</v>
      </c>
      <c r="R2792" s="1">
        <v>600000.0</v>
      </c>
      <c r="S2792" s="9">
        <v>45206.0</v>
      </c>
      <c r="T2792" s="9">
        <v>45208.0</v>
      </c>
      <c r="U2792" s="1" t="s">
        <v>3962</v>
      </c>
      <c r="V2792" s="5">
        <f t="shared" si="667"/>
        <v>49980</v>
      </c>
      <c r="W2792" s="11">
        <f t="shared" si="659"/>
        <v>58976.4</v>
      </c>
      <c r="X2792" s="9">
        <v>45236.0</v>
      </c>
      <c r="Y2792" s="5">
        <f t="shared" ref="Y2792:Y2793" si="679">W2792-(V2792*10%)</f>
        <v>53978.4</v>
      </c>
      <c r="Z2792" s="5">
        <f t="shared" si="3"/>
        <v>37485</v>
      </c>
      <c r="AA2792" s="9">
        <v>45239.0</v>
      </c>
      <c r="AB2792" s="1" t="s">
        <v>3963</v>
      </c>
      <c r="AC2792" s="1" t="s">
        <v>55</v>
      </c>
      <c r="AD2792" s="12" t="s">
        <v>46</v>
      </c>
      <c r="AE2792" s="12" t="s">
        <v>47</v>
      </c>
      <c r="AF2792" s="12" t="s">
        <v>47</v>
      </c>
      <c r="AG2792" s="12" t="s">
        <v>47</v>
      </c>
      <c r="AH2792" s="12" t="s">
        <v>47</v>
      </c>
      <c r="AI2792" s="12" t="s">
        <v>47</v>
      </c>
    </row>
    <row r="2793">
      <c r="A2793" s="1" t="s">
        <v>3964</v>
      </c>
      <c r="B2793" s="13"/>
      <c r="C2793" s="1" t="s">
        <v>132</v>
      </c>
      <c r="D2793" s="1" t="s">
        <v>76</v>
      </c>
      <c r="E2793" s="1" t="s">
        <v>113</v>
      </c>
      <c r="F2793" s="1" t="s">
        <v>615</v>
      </c>
      <c r="G2793" s="1" t="s">
        <v>152</v>
      </c>
      <c r="H2793" s="1" t="s">
        <v>317</v>
      </c>
      <c r="I2793" s="1" t="s">
        <v>42</v>
      </c>
      <c r="J2793" s="1"/>
      <c r="K2793" s="1" t="s">
        <v>3965</v>
      </c>
      <c r="L2793" s="1" t="s">
        <v>53</v>
      </c>
      <c r="M2793" s="9">
        <v>45163.0</v>
      </c>
      <c r="N2793" s="9">
        <v>45371.0</v>
      </c>
      <c r="O2793" s="1"/>
      <c r="P2793" s="1">
        <v>8.33</v>
      </c>
      <c r="Q2793" s="1">
        <v>450000.0</v>
      </c>
      <c r="R2793" s="1">
        <v>516000.0</v>
      </c>
      <c r="S2793" s="9">
        <v>45370.0</v>
      </c>
      <c r="T2793" s="9">
        <v>45371.0</v>
      </c>
      <c r="U2793" s="1" t="s">
        <v>3966</v>
      </c>
      <c r="V2793" s="5">
        <f t="shared" si="667"/>
        <v>42982.8</v>
      </c>
      <c r="W2793" s="11">
        <f t="shared" si="659"/>
        <v>50719.704</v>
      </c>
      <c r="X2793" s="9">
        <v>45411.0</v>
      </c>
      <c r="Y2793" s="5">
        <f t="shared" si="679"/>
        <v>46421.424</v>
      </c>
      <c r="Z2793" s="5">
        <f t="shared" si="3"/>
        <v>32237.1</v>
      </c>
      <c r="AA2793" s="9">
        <v>45415.0</v>
      </c>
      <c r="AB2793" s="1" t="s">
        <v>3966</v>
      </c>
      <c r="AC2793" s="1" t="s">
        <v>55</v>
      </c>
      <c r="AD2793" s="12" t="s">
        <v>47</v>
      </c>
      <c r="AE2793" s="12" t="s">
        <v>47</v>
      </c>
      <c r="AF2793" s="12" t="s">
        <v>47</v>
      </c>
      <c r="AG2793" s="12" t="s">
        <v>47</v>
      </c>
      <c r="AH2793" s="12" t="s">
        <v>137</v>
      </c>
      <c r="AI2793" s="12" t="s">
        <v>137</v>
      </c>
    </row>
    <row r="2794">
      <c r="A2794" s="1" t="s">
        <v>3964</v>
      </c>
      <c r="B2794" s="13"/>
      <c r="C2794" s="1" t="s">
        <v>132</v>
      </c>
      <c r="D2794" s="1" t="s">
        <v>76</v>
      </c>
      <c r="E2794" s="1" t="s">
        <v>113</v>
      </c>
      <c r="F2794" s="1" t="s">
        <v>615</v>
      </c>
      <c r="G2794" s="1" t="s">
        <v>152</v>
      </c>
      <c r="H2794" s="1" t="s">
        <v>317</v>
      </c>
      <c r="I2794" s="1" t="s">
        <v>42</v>
      </c>
      <c r="J2794" s="1"/>
      <c r="K2794" s="1" t="s">
        <v>3965</v>
      </c>
      <c r="L2794" s="1" t="s">
        <v>53</v>
      </c>
      <c r="M2794" s="9">
        <v>45163.0</v>
      </c>
      <c r="N2794" s="9">
        <v>45341.0</v>
      </c>
      <c r="O2794" s="1"/>
      <c r="P2794" s="1">
        <v>8.33</v>
      </c>
      <c r="Q2794" s="1">
        <v>300000.0</v>
      </c>
      <c r="R2794" s="1">
        <v>300000.0</v>
      </c>
      <c r="S2794" s="10">
        <f t="shared" ref="S2794:S2795" si="680">N2794+30</f>
        <v>45371</v>
      </c>
      <c r="V2794" s="5">
        <f t="shared" si="667"/>
        <v>24990</v>
      </c>
      <c r="W2794" s="11">
        <f t="shared" si="659"/>
        <v>29488.2</v>
      </c>
      <c r="Z2794" s="5">
        <f t="shared" si="3"/>
        <v>18742.5</v>
      </c>
      <c r="AC2794" s="1" t="str">
        <f t="shared" ref="AC2794:AC2795" si="681">IF(T2794="","C","O")</f>
        <v>C</v>
      </c>
      <c r="AD2794" s="12" t="s">
        <v>47</v>
      </c>
      <c r="AE2794" s="12" t="s">
        <v>47</v>
      </c>
      <c r="AF2794" s="12" t="s">
        <v>47</v>
      </c>
      <c r="AG2794" s="12"/>
      <c r="AH2794" s="12"/>
      <c r="AI2794" s="12"/>
    </row>
    <row r="2795">
      <c r="A2795" s="1" t="s">
        <v>3964</v>
      </c>
      <c r="B2795" s="13"/>
      <c r="C2795" s="1" t="s">
        <v>132</v>
      </c>
      <c r="D2795" s="1" t="s">
        <v>76</v>
      </c>
      <c r="E2795" s="1" t="s">
        <v>113</v>
      </c>
      <c r="F2795" s="1" t="s">
        <v>615</v>
      </c>
      <c r="G2795" s="1" t="s">
        <v>152</v>
      </c>
      <c r="H2795" s="1" t="s">
        <v>317</v>
      </c>
      <c r="I2795" s="1" t="s">
        <v>42</v>
      </c>
      <c r="J2795" s="1"/>
      <c r="K2795" s="1" t="s">
        <v>3965</v>
      </c>
      <c r="L2795" s="1" t="s">
        <v>53</v>
      </c>
      <c r="M2795" s="9">
        <v>45163.0</v>
      </c>
      <c r="N2795" s="9">
        <v>45163.0</v>
      </c>
      <c r="O2795" s="1"/>
      <c r="P2795" s="1">
        <v>8.33</v>
      </c>
      <c r="Q2795" s="1">
        <v>500000.0</v>
      </c>
      <c r="R2795" s="1">
        <v>300000.0</v>
      </c>
      <c r="S2795" s="10">
        <f t="shared" si="680"/>
        <v>45193</v>
      </c>
      <c r="V2795" s="5">
        <f t="shared" si="667"/>
        <v>24990</v>
      </c>
      <c r="W2795" s="11">
        <f t="shared" si="659"/>
        <v>29488.2</v>
      </c>
      <c r="Y2795" s="1"/>
      <c r="Z2795" s="5">
        <f t="shared" si="3"/>
        <v>18742.5</v>
      </c>
      <c r="AB2795" s="1"/>
      <c r="AC2795" s="1" t="str">
        <f t="shared" si="681"/>
        <v>C</v>
      </c>
      <c r="AD2795" s="12" t="s">
        <v>47</v>
      </c>
      <c r="AE2795" s="12" t="s">
        <v>47</v>
      </c>
      <c r="AF2795" s="12" t="s">
        <v>47</v>
      </c>
      <c r="AG2795" s="12"/>
      <c r="AH2795" s="12"/>
      <c r="AI2795" s="12"/>
    </row>
    <row r="2796">
      <c r="A2796" s="1" t="s">
        <v>3967</v>
      </c>
      <c r="B2796" s="13"/>
      <c r="C2796" s="1" t="s">
        <v>36</v>
      </c>
      <c r="D2796" s="1" t="s">
        <v>76</v>
      </c>
      <c r="E2796" s="1" t="s">
        <v>38</v>
      </c>
      <c r="F2796" s="1" t="s">
        <v>575</v>
      </c>
      <c r="G2796" s="1" t="s">
        <v>152</v>
      </c>
      <c r="H2796" s="1" t="s">
        <v>153</v>
      </c>
      <c r="I2796" s="1" t="s">
        <v>236</v>
      </c>
      <c r="J2796" s="1"/>
      <c r="K2796" s="1" t="s">
        <v>3968</v>
      </c>
      <c r="L2796" s="1" t="s">
        <v>53</v>
      </c>
      <c r="M2796" s="9">
        <v>44956.0</v>
      </c>
      <c r="N2796" s="14">
        <v>45252.0</v>
      </c>
      <c r="O2796" s="1"/>
      <c r="P2796" s="1">
        <v>7.0</v>
      </c>
      <c r="Q2796" s="1">
        <v>252000.0</v>
      </c>
      <c r="R2796" s="1">
        <v>252000.0</v>
      </c>
      <c r="S2796" s="14">
        <v>45252.0</v>
      </c>
      <c r="T2796" s="14">
        <v>45254.0</v>
      </c>
      <c r="U2796" s="1" t="s">
        <v>3969</v>
      </c>
      <c r="V2796" s="5">
        <f t="shared" si="667"/>
        <v>17640</v>
      </c>
      <c r="W2796" s="11">
        <f t="shared" si="659"/>
        <v>20815.2</v>
      </c>
      <c r="X2796" s="14">
        <v>45254.0</v>
      </c>
      <c r="Y2796" s="5">
        <f>W2796-(V2796*10%)</f>
        <v>19051.2</v>
      </c>
      <c r="Z2796" s="5">
        <f t="shared" si="3"/>
        <v>13230</v>
      </c>
      <c r="AA2796" s="14">
        <v>45254.0</v>
      </c>
      <c r="AB2796" s="1" t="s">
        <v>3969</v>
      </c>
      <c r="AC2796" s="1" t="s">
        <v>55</v>
      </c>
      <c r="AD2796" s="12" t="s">
        <v>46</v>
      </c>
      <c r="AE2796" s="12" t="s">
        <v>47</v>
      </c>
      <c r="AF2796" s="12" t="s">
        <v>47</v>
      </c>
      <c r="AG2796" s="12" t="s">
        <v>47</v>
      </c>
      <c r="AH2796" s="12" t="s">
        <v>47</v>
      </c>
      <c r="AI2796" s="12" t="s">
        <v>47</v>
      </c>
    </row>
    <row r="2797">
      <c r="A2797" s="1" t="s">
        <v>3967</v>
      </c>
      <c r="B2797" s="13"/>
      <c r="C2797" s="1" t="s">
        <v>36</v>
      </c>
      <c r="D2797" s="1" t="s">
        <v>76</v>
      </c>
      <c r="E2797" s="1" t="s">
        <v>38</v>
      </c>
      <c r="F2797" s="1" t="s">
        <v>575</v>
      </c>
      <c r="G2797" s="1" t="s">
        <v>152</v>
      </c>
      <c r="H2797" s="1" t="s">
        <v>153</v>
      </c>
      <c r="I2797" s="1" t="s">
        <v>236</v>
      </c>
      <c r="J2797" s="1"/>
      <c r="K2797" s="1" t="s">
        <v>3968</v>
      </c>
      <c r="L2797" s="1" t="s">
        <v>53</v>
      </c>
      <c r="M2797" s="9">
        <v>44956.0</v>
      </c>
      <c r="N2797" s="9">
        <v>44971.0</v>
      </c>
      <c r="O2797" s="1"/>
      <c r="P2797" s="1">
        <v>7.0</v>
      </c>
      <c r="Q2797" s="1">
        <v>222000.0</v>
      </c>
      <c r="R2797" s="1">
        <v>222000.0</v>
      </c>
      <c r="S2797" s="9">
        <v>44971.0</v>
      </c>
      <c r="T2797" s="9">
        <v>44972.0</v>
      </c>
      <c r="U2797" s="1" t="s">
        <v>3970</v>
      </c>
      <c r="V2797" s="5">
        <f t="shared" si="667"/>
        <v>15540</v>
      </c>
      <c r="W2797" s="11">
        <f t="shared" si="659"/>
        <v>18337.2</v>
      </c>
      <c r="X2797" s="9">
        <v>44972.0</v>
      </c>
      <c r="Y2797" s="5">
        <f>W2797</f>
        <v>18337.2</v>
      </c>
      <c r="Z2797" s="5">
        <f t="shared" si="3"/>
        <v>11655</v>
      </c>
      <c r="AA2797" s="9">
        <v>44972.0</v>
      </c>
      <c r="AB2797" s="1" t="s">
        <v>3970</v>
      </c>
      <c r="AC2797" s="1" t="s">
        <v>55</v>
      </c>
      <c r="AD2797" s="12" t="s">
        <v>46</v>
      </c>
      <c r="AE2797" s="12" t="s">
        <v>46</v>
      </c>
      <c r="AF2797" s="12" t="s">
        <v>46</v>
      </c>
      <c r="AG2797" s="12" t="s">
        <v>46</v>
      </c>
      <c r="AH2797" s="12" t="s">
        <v>46</v>
      </c>
      <c r="AI2797" s="12" t="s">
        <v>46</v>
      </c>
    </row>
    <row r="2798">
      <c r="A2798" s="1" t="s">
        <v>3971</v>
      </c>
      <c r="B2798" s="13"/>
      <c r="C2798" s="1" t="s">
        <v>36</v>
      </c>
      <c r="D2798" s="1" t="s">
        <v>102</v>
      </c>
      <c r="E2798" s="1" t="s">
        <v>38</v>
      </c>
      <c r="F2798" s="1" t="s">
        <v>316</v>
      </c>
      <c r="G2798" s="1" t="s">
        <v>152</v>
      </c>
      <c r="H2798" s="1" t="s">
        <v>317</v>
      </c>
      <c r="I2798" s="1" t="s">
        <v>42</v>
      </c>
      <c r="J2798" s="1"/>
      <c r="K2798" s="1" t="s">
        <v>3972</v>
      </c>
      <c r="L2798" s="1" t="s">
        <v>88</v>
      </c>
      <c r="M2798" s="9">
        <v>44993.0</v>
      </c>
      <c r="N2798" s="9">
        <v>44993.0</v>
      </c>
      <c r="O2798" s="1"/>
      <c r="P2798" s="1">
        <v>8.33</v>
      </c>
      <c r="Q2798" s="1">
        <v>300000.0</v>
      </c>
      <c r="R2798" s="1">
        <v>300000.0</v>
      </c>
      <c r="S2798" s="10">
        <f t="shared" ref="S2798:S2799" si="682">N2798+90</f>
        <v>45083</v>
      </c>
      <c r="V2798" s="5">
        <f t="shared" si="667"/>
        <v>24990</v>
      </c>
      <c r="W2798" s="11">
        <f t="shared" si="659"/>
        <v>29488.2</v>
      </c>
      <c r="Z2798" s="5">
        <f t="shared" si="3"/>
        <v>18742.5</v>
      </c>
      <c r="AB2798" s="1"/>
      <c r="AC2798" s="1" t="s">
        <v>45</v>
      </c>
      <c r="AD2798" s="12" t="s">
        <v>46</v>
      </c>
      <c r="AE2798" s="12" t="s">
        <v>46</v>
      </c>
      <c r="AF2798" s="12" t="s">
        <v>47</v>
      </c>
      <c r="AG2798" s="12"/>
      <c r="AH2798" s="12"/>
      <c r="AI2798" s="12"/>
    </row>
    <row r="2799">
      <c r="A2799" s="1" t="s">
        <v>3973</v>
      </c>
      <c r="B2799" s="13"/>
      <c r="C2799" s="1" t="s">
        <v>36</v>
      </c>
      <c r="D2799" s="1" t="s">
        <v>96</v>
      </c>
      <c r="E2799" s="1" t="s">
        <v>77</v>
      </c>
      <c r="F2799" s="1" t="s">
        <v>271</v>
      </c>
      <c r="G2799" s="1" t="s">
        <v>134</v>
      </c>
      <c r="H2799" s="1" t="s">
        <v>135</v>
      </c>
      <c r="I2799" s="1" t="s">
        <v>290</v>
      </c>
      <c r="J2799" s="1"/>
      <c r="K2799" s="1" t="s">
        <v>3974</v>
      </c>
      <c r="L2799" s="1" t="s">
        <v>88</v>
      </c>
      <c r="M2799" s="9">
        <v>45191.0</v>
      </c>
      <c r="N2799" s="9">
        <v>45233.0</v>
      </c>
      <c r="O2799" s="1"/>
      <c r="P2799" s="1">
        <v>8.33</v>
      </c>
      <c r="Q2799" s="1">
        <v>500000.0</v>
      </c>
      <c r="R2799" s="1">
        <v>300000.0</v>
      </c>
      <c r="S2799" s="10">
        <f t="shared" si="682"/>
        <v>45323</v>
      </c>
      <c r="V2799" s="5">
        <f t="shared" si="667"/>
        <v>24990</v>
      </c>
      <c r="W2799" s="11">
        <f t="shared" si="659"/>
        <v>29488.2</v>
      </c>
      <c r="Y2799" s="1"/>
      <c r="Z2799" s="5">
        <f t="shared" si="3"/>
        <v>18742.5</v>
      </c>
      <c r="AB2799" s="1"/>
      <c r="AC2799" s="1" t="s">
        <v>45</v>
      </c>
      <c r="AD2799" s="12" t="s">
        <v>47</v>
      </c>
      <c r="AE2799" s="12" t="s">
        <v>47</v>
      </c>
      <c r="AF2799" s="12" t="s">
        <v>47</v>
      </c>
      <c r="AG2799" s="12"/>
      <c r="AH2799" s="12"/>
      <c r="AI2799" s="12"/>
    </row>
    <row r="2800">
      <c r="A2800" s="1" t="s">
        <v>3975</v>
      </c>
      <c r="B2800" s="13"/>
      <c r="C2800" s="1" t="s">
        <v>36</v>
      </c>
      <c r="D2800" s="1" t="s">
        <v>102</v>
      </c>
      <c r="E2800" s="1" t="s">
        <v>38</v>
      </c>
      <c r="F2800" s="1" t="s">
        <v>2828</v>
      </c>
      <c r="G2800" s="1" t="s">
        <v>140</v>
      </c>
      <c r="H2800" s="1" t="s">
        <v>165</v>
      </c>
      <c r="I2800" s="1" t="s">
        <v>236</v>
      </c>
      <c r="J2800" s="1"/>
      <c r="K2800" s="1" t="s">
        <v>3976</v>
      </c>
      <c r="L2800" s="1" t="s">
        <v>150</v>
      </c>
      <c r="M2800" s="9">
        <v>44938.0</v>
      </c>
      <c r="N2800" s="9">
        <v>44729.0</v>
      </c>
      <c r="O2800" s="1"/>
      <c r="P2800" s="1">
        <v>8.33</v>
      </c>
      <c r="Q2800" s="1">
        <v>400000.0</v>
      </c>
      <c r="R2800" s="1">
        <v>432000.0</v>
      </c>
      <c r="S2800" s="9">
        <v>44727.0</v>
      </c>
      <c r="T2800" s="9">
        <v>44729.0</v>
      </c>
      <c r="U2800" s="1" t="s">
        <v>3977</v>
      </c>
      <c r="V2800" s="5">
        <f t="shared" si="667"/>
        <v>35985.6</v>
      </c>
      <c r="W2800" s="11">
        <f t="shared" si="659"/>
        <v>42463.008</v>
      </c>
      <c r="X2800" s="9">
        <v>44755.0</v>
      </c>
      <c r="Y2800" s="5">
        <f t="shared" ref="Y2800:Y2801" si="683">W2800-(V2800*10%)</f>
        <v>38864.448</v>
      </c>
      <c r="Z2800" s="5">
        <f t="shared" si="3"/>
        <v>26989.2</v>
      </c>
      <c r="AA2800" s="9">
        <v>44756.0</v>
      </c>
      <c r="AB2800" s="1" t="s">
        <v>3978</v>
      </c>
      <c r="AC2800" s="1" t="s">
        <v>55</v>
      </c>
      <c r="AD2800" s="12" t="s">
        <v>46</v>
      </c>
      <c r="AE2800" s="12" t="s">
        <v>46</v>
      </c>
      <c r="AF2800" s="12" t="s">
        <v>46</v>
      </c>
      <c r="AG2800" s="12" t="s">
        <v>46</v>
      </c>
      <c r="AH2800" s="12" t="s">
        <v>46</v>
      </c>
      <c r="AI2800" s="12" t="s">
        <v>46</v>
      </c>
    </row>
    <row r="2801">
      <c r="A2801" s="1" t="s">
        <v>3975</v>
      </c>
      <c r="B2801" s="13"/>
      <c r="C2801" s="1" t="s">
        <v>36</v>
      </c>
      <c r="D2801" s="1" t="s">
        <v>102</v>
      </c>
      <c r="E2801" s="1" t="s">
        <v>38</v>
      </c>
      <c r="F2801" s="1" t="s">
        <v>2828</v>
      </c>
      <c r="G2801" s="1" t="s">
        <v>140</v>
      </c>
      <c r="H2801" s="1" t="s">
        <v>165</v>
      </c>
      <c r="I2801" s="1" t="s">
        <v>236</v>
      </c>
      <c r="J2801" s="1"/>
      <c r="K2801" s="1" t="s">
        <v>3976</v>
      </c>
      <c r="L2801" s="1" t="s">
        <v>150</v>
      </c>
      <c r="M2801" s="9">
        <v>44938.0</v>
      </c>
      <c r="N2801" s="9">
        <v>45093.0</v>
      </c>
      <c r="O2801" s="1"/>
      <c r="P2801" s="1">
        <v>8.33</v>
      </c>
      <c r="Q2801" s="1">
        <v>700000.0</v>
      </c>
      <c r="R2801" s="1">
        <v>780000.0</v>
      </c>
      <c r="S2801" s="9">
        <v>44928.0</v>
      </c>
      <c r="T2801" s="9">
        <v>44942.0</v>
      </c>
      <c r="U2801" s="1" t="s">
        <v>3979</v>
      </c>
      <c r="V2801" s="5">
        <f t="shared" si="667"/>
        <v>64974</v>
      </c>
      <c r="W2801" s="11">
        <f t="shared" si="659"/>
        <v>76669.32</v>
      </c>
      <c r="X2801" s="9">
        <v>44957.0</v>
      </c>
      <c r="Y2801" s="5">
        <f t="shared" si="683"/>
        <v>70171.92</v>
      </c>
      <c r="Z2801" s="5">
        <f t="shared" si="3"/>
        <v>48730.5</v>
      </c>
      <c r="AA2801" s="9">
        <v>44958.0</v>
      </c>
      <c r="AB2801" s="1" t="s">
        <v>3978</v>
      </c>
      <c r="AC2801" s="1" t="s">
        <v>55</v>
      </c>
      <c r="AD2801" s="12" t="s">
        <v>46</v>
      </c>
      <c r="AE2801" s="12" t="s">
        <v>47</v>
      </c>
      <c r="AF2801" s="12" t="s">
        <v>46</v>
      </c>
      <c r="AG2801" s="12" t="s">
        <v>46</v>
      </c>
      <c r="AH2801" s="12" t="s">
        <v>46</v>
      </c>
      <c r="AI2801" s="12" t="s">
        <v>46</v>
      </c>
    </row>
    <row r="2802">
      <c r="A2802" s="1" t="s">
        <v>3980</v>
      </c>
      <c r="B2802" s="13"/>
      <c r="C2802" s="1" t="s">
        <v>36</v>
      </c>
      <c r="D2802" s="1" t="s">
        <v>96</v>
      </c>
      <c r="E2802" s="1" t="s">
        <v>38</v>
      </c>
      <c r="F2802" s="1" t="s">
        <v>90</v>
      </c>
      <c r="G2802" s="1" t="s">
        <v>1002</v>
      </c>
      <c r="H2802" s="1" t="s">
        <v>1003</v>
      </c>
      <c r="I2802" s="1" t="s">
        <v>292</v>
      </c>
      <c r="J2802" s="1"/>
      <c r="K2802" s="1" t="s">
        <v>3981</v>
      </c>
      <c r="L2802" s="1" t="s">
        <v>143</v>
      </c>
      <c r="M2802" s="9">
        <v>45054.0</v>
      </c>
      <c r="N2802" s="9">
        <v>45054.0</v>
      </c>
      <c r="O2802" s="1"/>
      <c r="P2802" s="1">
        <v>8.33</v>
      </c>
      <c r="Q2802" s="1">
        <v>300000.0</v>
      </c>
      <c r="R2802" s="1">
        <v>300000.0</v>
      </c>
      <c r="S2802" s="10">
        <f>N2802+30</f>
        <v>45084</v>
      </c>
      <c r="V2802" s="5">
        <f t="shared" si="667"/>
        <v>24990</v>
      </c>
      <c r="W2802" s="11">
        <f t="shared" si="659"/>
        <v>29488.2</v>
      </c>
      <c r="Z2802" s="5">
        <f t="shared" si="3"/>
        <v>18742.5</v>
      </c>
      <c r="AC2802" s="1" t="s">
        <v>45</v>
      </c>
      <c r="AD2802" s="12" t="s">
        <v>47</v>
      </c>
      <c r="AE2802" s="12" t="s">
        <v>47</v>
      </c>
      <c r="AF2802" s="12" t="s">
        <v>47</v>
      </c>
      <c r="AG2802" s="12"/>
      <c r="AH2802" s="12"/>
      <c r="AI2802" s="12"/>
    </row>
    <row r="2803">
      <c r="A2803" s="1" t="s">
        <v>3982</v>
      </c>
      <c r="B2803" s="13"/>
      <c r="C2803" s="1" t="s">
        <v>36</v>
      </c>
      <c r="D2803" s="1" t="s">
        <v>102</v>
      </c>
      <c r="E2803" s="1" t="s">
        <v>38</v>
      </c>
      <c r="F2803" s="1" t="s">
        <v>240</v>
      </c>
      <c r="G2803" s="1" t="s">
        <v>616</v>
      </c>
      <c r="H2803" s="1" t="s">
        <v>617</v>
      </c>
      <c r="I2803" s="1" t="s">
        <v>42</v>
      </c>
      <c r="J2803" s="1"/>
      <c r="K2803" s="1" t="s">
        <v>3983</v>
      </c>
      <c r="L2803" s="1" t="s">
        <v>88</v>
      </c>
      <c r="M2803" s="14">
        <v>44881.0</v>
      </c>
      <c r="N2803" s="9">
        <v>44946.0</v>
      </c>
      <c r="O2803" s="1"/>
      <c r="P2803" s="1">
        <v>7.5</v>
      </c>
      <c r="Q2803" s="1">
        <v>750000.0</v>
      </c>
      <c r="R2803" s="1">
        <v>800000.0</v>
      </c>
      <c r="S2803" s="9">
        <v>44938.0</v>
      </c>
      <c r="T2803" s="9">
        <v>44946.0</v>
      </c>
      <c r="U2803" s="1" t="s">
        <v>3984</v>
      </c>
      <c r="V2803" s="5">
        <f t="shared" si="667"/>
        <v>60000</v>
      </c>
      <c r="W2803" s="11">
        <f t="shared" si="659"/>
        <v>70800</v>
      </c>
      <c r="X2803" s="9">
        <v>44968.0</v>
      </c>
      <c r="Y2803" s="5">
        <f t="shared" ref="Y2803:Y2806" si="684">W2803-(V2803*10%)</f>
        <v>64800</v>
      </c>
      <c r="Z2803" s="5">
        <f t="shared" si="3"/>
        <v>45000</v>
      </c>
      <c r="AA2803" s="9">
        <v>44972.0</v>
      </c>
      <c r="AB2803" s="1" t="s">
        <v>3984</v>
      </c>
      <c r="AC2803" s="1" t="s">
        <v>55</v>
      </c>
      <c r="AD2803" s="12" t="s">
        <v>46</v>
      </c>
      <c r="AE2803" s="12" t="s">
        <v>46</v>
      </c>
      <c r="AF2803" s="12" t="s">
        <v>46</v>
      </c>
      <c r="AG2803" s="12" t="s">
        <v>46</v>
      </c>
      <c r="AH2803" s="12" t="s">
        <v>46</v>
      </c>
      <c r="AI2803" s="12" t="s">
        <v>46</v>
      </c>
    </row>
    <row r="2804">
      <c r="A2804" s="1" t="s">
        <v>3982</v>
      </c>
      <c r="B2804" s="13"/>
      <c r="C2804" s="1" t="s">
        <v>36</v>
      </c>
      <c r="D2804" s="1" t="s">
        <v>102</v>
      </c>
      <c r="E2804" s="1" t="s">
        <v>38</v>
      </c>
      <c r="F2804" s="1" t="s">
        <v>240</v>
      </c>
      <c r="G2804" s="1" t="s">
        <v>616</v>
      </c>
      <c r="H2804" s="1" t="s">
        <v>617</v>
      </c>
      <c r="I2804" s="1" t="s">
        <v>42</v>
      </c>
      <c r="J2804" s="1"/>
      <c r="K2804" s="1" t="s">
        <v>3983</v>
      </c>
      <c r="L2804" s="1" t="s">
        <v>88</v>
      </c>
      <c r="M2804" s="14">
        <v>44881.0</v>
      </c>
      <c r="N2804" s="9">
        <v>44958.0</v>
      </c>
      <c r="O2804" s="1"/>
      <c r="P2804" s="1">
        <v>7.5</v>
      </c>
      <c r="Q2804" s="1">
        <v>2250000.0</v>
      </c>
      <c r="R2804" s="1">
        <v>2300000.0</v>
      </c>
      <c r="S2804" s="9">
        <v>44949.0</v>
      </c>
      <c r="T2804" s="9">
        <v>44958.0</v>
      </c>
      <c r="U2804" s="1" t="s">
        <v>3985</v>
      </c>
      <c r="V2804" s="5">
        <f t="shared" si="667"/>
        <v>172500</v>
      </c>
      <c r="W2804" s="11">
        <f t="shared" si="659"/>
        <v>203550</v>
      </c>
      <c r="X2804" s="9">
        <v>44979.0</v>
      </c>
      <c r="Y2804" s="5">
        <f t="shared" si="684"/>
        <v>186300</v>
      </c>
      <c r="Z2804" s="5">
        <f t="shared" si="3"/>
        <v>129375</v>
      </c>
      <c r="AA2804" s="9">
        <v>44983.0</v>
      </c>
      <c r="AB2804" s="1" t="s">
        <v>3985</v>
      </c>
      <c r="AC2804" s="1" t="s">
        <v>55</v>
      </c>
      <c r="AD2804" s="12" t="s">
        <v>46</v>
      </c>
      <c r="AE2804" s="12" t="s">
        <v>46</v>
      </c>
      <c r="AF2804" s="12" t="s">
        <v>46</v>
      </c>
      <c r="AG2804" s="12" t="s">
        <v>46</v>
      </c>
      <c r="AH2804" s="12" t="s">
        <v>46</v>
      </c>
      <c r="AI2804" s="12" t="s">
        <v>46</v>
      </c>
    </row>
    <row r="2805">
      <c r="A2805" s="1" t="s">
        <v>3982</v>
      </c>
      <c r="B2805" s="13"/>
      <c r="C2805" s="1" t="s">
        <v>36</v>
      </c>
      <c r="D2805" s="1" t="s">
        <v>102</v>
      </c>
      <c r="E2805" s="1" t="s">
        <v>38</v>
      </c>
      <c r="F2805" s="1" t="s">
        <v>511</v>
      </c>
      <c r="G2805" s="1" t="s">
        <v>616</v>
      </c>
      <c r="H2805" s="1" t="s">
        <v>617</v>
      </c>
      <c r="I2805" s="1" t="s">
        <v>42</v>
      </c>
      <c r="J2805" s="1"/>
      <c r="K2805" s="1" t="s">
        <v>3983</v>
      </c>
      <c r="L2805" s="1" t="s">
        <v>88</v>
      </c>
      <c r="M2805" s="14">
        <v>44881.0</v>
      </c>
      <c r="N2805" s="9">
        <v>45024.0</v>
      </c>
      <c r="O2805" s="1"/>
      <c r="P2805" s="1">
        <v>7.5</v>
      </c>
      <c r="Q2805" s="1">
        <v>450000.0</v>
      </c>
      <c r="R2805" s="1">
        <v>450000.0</v>
      </c>
      <c r="S2805" s="9">
        <v>45054.0</v>
      </c>
      <c r="T2805" s="9">
        <v>45235.0</v>
      </c>
      <c r="U2805" s="1" t="s">
        <v>3986</v>
      </c>
      <c r="V2805" s="5">
        <f t="shared" si="667"/>
        <v>33750</v>
      </c>
      <c r="W2805" s="11">
        <f t="shared" si="659"/>
        <v>39825</v>
      </c>
      <c r="X2805" s="9">
        <v>45093.0</v>
      </c>
      <c r="Y2805" s="5">
        <f t="shared" si="684"/>
        <v>36450</v>
      </c>
      <c r="Z2805" s="5">
        <f t="shared" si="3"/>
        <v>25312.5</v>
      </c>
      <c r="AA2805" s="9">
        <v>45099.0</v>
      </c>
      <c r="AB2805" s="1" t="s">
        <v>3987</v>
      </c>
      <c r="AC2805" s="1" t="s">
        <v>55</v>
      </c>
      <c r="AD2805" s="12" t="s">
        <v>46</v>
      </c>
      <c r="AE2805" s="12" t="s">
        <v>47</v>
      </c>
      <c r="AF2805" s="12" t="s">
        <v>47</v>
      </c>
      <c r="AG2805" s="12" t="s">
        <v>47</v>
      </c>
      <c r="AH2805" s="12" t="s">
        <v>47</v>
      </c>
      <c r="AI2805" s="12" t="s">
        <v>47</v>
      </c>
    </row>
    <row r="2806">
      <c r="A2806" s="1" t="s">
        <v>3982</v>
      </c>
      <c r="B2806" s="13"/>
      <c r="C2806" s="1" t="s">
        <v>36</v>
      </c>
      <c r="D2806" s="1" t="s">
        <v>102</v>
      </c>
      <c r="E2806" s="1" t="s">
        <v>38</v>
      </c>
      <c r="F2806" s="1" t="s">
        <v>511</v>
      </c>
      <c r="G2806" s="1" t="s">
        <v>616</v>
      </c>
      <c r="H2806" s="1" t="s">
        <v>617</v>
      </c>
      <c r="I2806" s="1" t="s">
        <v>42</v>
      </c>
      <c r="J2806" s="1"/>
      <c r="K2806" s="1" t="s">
        <v>3983</v>
      </c>
      <c r="L2806" s="1" t="s">
        <v>88</v>
      </c>
      <c r="M2806" s="14">
        <v>44881.0</v>
      </c>
      <c r="N2806" s="9">
        <v>45034.0</v>
      </c>
      <c r="O2806" s="1"/>
      <c r="P2806" s="1">
        <v>7.5</v>
      </c>
      <c r="Q2806" s="1">
        <v>1520000.0</v>
      </c>
      <c r="R2806" s="1">
        <v>1520000.0</v>
      </c>
      <c r="S2806" s="9">
        <v>45064.0</v>
      </c>
      <c r="T2806" s="9">
        <v>45068.0</v>
      </c>
      <c r="U2806" s="1" t="s">
        <v>3988</v>
      </c>
      <c r="V2806" s="5">
        <f t="shared" si="667"/>
        <v>114000</v>
      </c>
      <c r="W2806" s="11">
        <f t="shared" si="659"/>
        <v>134520</v>
      </c>
      <c r="X2806" s="9">
        <v>45093.0</v>
      </c>
      <c r="Y2806" s="5">
        <f t="shared" si="684"/>
        <v>123120</v>
      </c>
      <c r="Z2806" s="5">
        <f t="shared" si="3"/>
        <v>85500</v>
      </c>
      <c r="AA2806" s="9">
        <v>45099.0</v>
      </c>
      <c r="AB2806" s="1" t="s">
        <v>3989</v>
      </c>
      <c r="AC2806" s="1" t="s">
        <v>55</v>
      </c>
      <c r="AD2806" s="12" t="s">
        <v>46</v>
      </c>
      <c r="AE2806" s="12" t="s">
        <v>47</v>
      </c>
      <c r="AF2806" s="12" t="s">
        <v>47</v>
      </c>
      <c r="AG2806" s="12" t="s">
        <v>47</v>
      </c>
      <c r="AH2806" s="12" t="s">
        <v>47</v>
      </c>
      <c r="AI2806" s="12" t="s">
        <v>47</v>
      </c>
    </row>
    <row r="2807">
      <c r="A2807" s="1" t="s">
        <v>3982</v>
      </c>
      <c r="B2807" s="13"/>
      <c r="C2807" s="1" t="s">
        <v>36</v>
      </c>
      <c r="D2807" s="1" t="s">
        <v>102</v>
      </c>
      <c r="E2807" s="1" t="s">
        <v>38</v>
      </c>
      <c r="F2807" s="1" t="s">
        <v>240</v>
      </c>
      <c r="G2807" s="1" t="s">
        <v>616</v>
      </c>
      <c r="H2807" s="1" t="s">
        <v>617</v>
      </c>
      <c r="I2807" s="1" t="s">
        <v>42</v>
      </c>
      <c r="J2807" s="1"/>
      <c r="K2807" s="1" t="s">
        <v>3983</v>
      </c>
      <c r="L2807" s="1" t="s">
        <v>88</v>
      </c>
      <c r="M2807" s="14">
        <v>44881.0</v>
      </c>
      <c r="N2807" s="9">
        <v>45068.0</v>
      </c>
      <c r="O2807" s="1"/>
      <c r="P2807" s="1">
        <v>7.5</v>
      </c>
      <c r="Q2807" s="1">
        <v>1500000.0</v>
      </c>
      <c r="R2807" s="1">
        <v>300000.0</v>
      </c>
      <c r="S2807" s="10">
        <f t="shared" ref="S2807:S2809" si="685">N2807+90</f>
        <v>45158</v>
      </c>
      <c r="V2807" s="5">
        <f t="shared" si="667"/>
        <v>22500</v>
      </c>
      <c r="W2807" s="11">
        <f t="shared" si="659"/>
        <v>26550</v>
      </c>
      <c r="Z2807" s="5">
        <f t="shared" si="3"/>
        <v>16875</v>
      </c>
      <c r="AC2807" s="1" t="str">
        <f t="shared" ref="AC2807:AC2809" si="686">IF(T2807="","C","O")</f>
        <v>C</v>
      </c>
      <c r="AD2807" s="12" t="s">
        <v>46</v>
      </c>
      <c r="AE2807" s="12" t="s">
        <v>47</v>
      </c>
      <c r="AF2807" s="12" t="s">
        <v>47</v>
      </c>
      <c r="AG2807" s="12"/>
      <c r="AH2807" s="12"/>
      <c r="AI2807" s="12"/>
    </row>
    <row r="2808">
      <c r="A2808" s="1" t="s">
        <v>3982</v>
      </c>
      <c r="B2808" s="13"/>
      <c r="C2808" s="1" t="s">
        <v>36</v>
      </c>
      <c r="D2808" s="1" t="s">
        <v>102</v>
      </c>
      <c r="E2808" s="1" t="s">
        <v>38</v>
      </c>
      <c r="F2808" s="1" t="s">
        <v>240</v>
      </c>
      <c r="G2808" s="1" t="s">
        <v>616</v>
      </c>
      <c r="H2808" s="1" t="s">
        <v>617</v>
      </c>
      <c r="I2808" s="1" t="s">
        <v>42</v>
      </c>
      <c r="J2808" s="1"/>
      <c r="K2808" s="1" t="s">
        <v>3983</v>
      </c>
      <c r="L2808" s="1" t="s">
        <v>88</v>
      </c>
      <c r="M2808" s="14">
        <v>44881.0</v>
      </c>
      <c r="N2808" s="9">
        <v>45057.0</v>
      </c>
      <c r="O2808" s="1"/>
      <c r="P2808" s="1">
        <v>7.5</v>
      </c>
      <c r="Q2808" s="1">
        <v>400000.0</v>
      </c>
      <c r="R2808" s="1">
        <v>300000.0</v>
      </c>
      <c r="S2808" s="10">
        <f t="shared" si="685"/>
        <v>45147</v>
      </c>
      <c r="V2808" s="5">
        <f t="shared" si="667"/>
        <v>22500</v>
      </c>
      <c r="W2808" s="11">
        <f t="shared" si="659"/>
        <v>26550</v>
      </c>
      <c r="X2808" s="1"/>
      <c r="Y2808" s="1"/>
      <c r="Z2808" s="5">
        <f t="shared" si="3"/>
        <v>16875</v>
      </c>
      <c r="AB2808" s="1"/>
      <c r="AC2808" s="1" t="str">
        <f t="shared" si="686"/>
        <v>C</v>
      </c>
      <c r="AD2808" s="12" t="s">
        <v>46</v>
      </c>
      <c r="AE2808" s="12" t="s">
        <v>47</v>
      </c>
      <c r="AF2808" s="12" t="s">
        <v>47</v>
      </c>
      <c r="AG2808" s="12"/>
      <c r="AH2808" s="12"/>
      <c r="AI2808" s="12"/>
    </row>
    <row r="2809">
      <c r="A2809" s="1" t="s">
        <v>3990</v>
      </c>
      <c r="B2809" s="13"/>
      <c r="C2809" s="1" t="s">
        <v>36</v>
      </c>
      <c r="D2809" s="1" t="s">
        <v>96</v>
      </c>
      <c r="E2809" s="1" t="s">
        <v>212</v>
      </c>
      <c r="F2809" s="1" t="s">
        <v>438</v>
      </c>
      <c r="G2809" s="1" t="s">
        <v>127</v>
      </c>
      <c r="H2809" s="1" t="s">
        <v>128</v>
      </c>
      <c r="I2809" s="1" t="s">
        <v>42</v>
      </c>
      <c r="J2809" s="1"/>
      <c r="K2809" s="1" t="s">
        <v>3991</v>
      </c>
      <c r="L2809" s="1" t="s">
        <v>143</v>
      </c>
      <c r="M2809" s="9">
        <v>44830.0</v>
      </c>
      <c r="N2809" s="9">
        <v>44747.0</v>
      </c>
      <c r="O2809" s="1"/>
      <c r="P2809" s="1">
        <v>8.33</v>
      </c>
      <c r="Q2809" s="1">
        <v>300000.0</v>
      </c>
      <c r="R2809" s="1">
        <v>300000.0</v>
      </c>
      <c r="S2809" s="10">
        <f t="shared" si="685"/>
        <v>44837</v>
      </c>
      <c r="V2809" s="5">
        <f t="shared" si="667"/>
        <v>24990</v>
      </c>
      <c r="W2809" s="11">
        <f t="shared" si="659"/>
        <v>29488.2</v>
      </c>
      <c r="Z2809" s="5">
        <f t="shared" si="3"/>
        <v>18742.5</v>
      </c>
      <c r="AC2809" s="1" t="str">
        <f t="shared" si="686"/>
        <v>C</v>
      </c>
      <c r="AD2809" s="12" t="s">
        <v>46</v>
      </c>
      <c r="AE2809" s="12" t="s">
        <v>46</v>
      </c>
      <c r="AF2809" s="12" t="s">
        <v>46</v>
      </c>
      <c r="AG2809" s="12"/>
      <c r="AH2809" s="12"/>
      <c r="AI2809" s="12"/>
    </row>
    <row r="2810">
      <c r="A2810" s="1" t="s">
        <v>3992</v>
      </c>
      <c r="B2810" s="13"/>
      <c r="C2810" s="1" t="s">
        <v>132</v>
      </c>
      <c r="D2810" s="1" t="s">
        <v>76</v>
      </c>
      <c r="E2810" s="1" t="s">
        <v>77</v>
      </c>
      <c r="F2810" s="1" t="s">
        <v>419</v>
      </c>
      <c r="G2810" s="1" t="s">
        <v>152</v>
      </c>
      <c r="H2810" s="1" t="s">
        <v>153</v>
      </c>
      <c r="I2810" s="1" t="s">
        <v>234</v>
      </c>
      <c r="J2810" s="1"/>
      <c r="K2810" s="1" t="s">
        <v>3993</v>
      </c>
      <c r="L2810" s="1" t="s">
        <v>99</v>
      </c>
      <c r="M2810" s="9">
        <v>44742.0</v>
      </c>
      <c r="N2810" s="9">
        <v>44742.0</v>
      </c>
      <c r="O2810" s="1"/>
      <c r="P2810" s="1">
        <v>8.33</v>
      </c>
      <c r="Q2810" s="1">
        <v>500000.0</v>
      </c>
      <c r="R2810" s="1">
        <v>300000.0</v>
      </c>
      <c r="S2810" s="10">
        <f>N2810+30</f>
        <v>44772</v>
      </c>
      <c r="V2810" s="5">
        <f t="shared" si="667"/>
        <v>24990</v>
      </c>
      <c r="W2810" s="11">
        <f t="shared" si="659"/>
        <v>29488.2</v>
      </c>
      <c r="Z2810" s="5">
        <f t="shared" si="3"/>
        <v>18742.5</v>
      </c>
      <c r="AB2810" s="1"/>
      <c r="AC2810" s="1" t="s">
        <v>45</v>
      </c>
      <c r="AD2810" s="12" t="s">
        <v>46</v>
      </c>
      <c r="AE2810" s="12" t="s">
        <v>46</v>
      </c>
      <c r="AF2810" s="12" t="s">
        <v>46</v>
      </c>
      <c r="AG2810" s="12"/>
      <c r="AH2810" s="12"/>
      <c r="AI2810" s="12"/>
    </row>
    <row r="2811">
      <c r="A2811" s="1" t="s">
        <v>3994</v>
      </c>
      <c r="B2811" s="13"/>
      <c r="C2811" s="1" t="s">
        <v>36</v>
      </c>
      <c r="D2811" s="1" t="s">
        <v>102</v>
      </c>
      <c r="E2811" s="1" t="s">
        <v>212</v>
      </c>
      <c r="F2811" s="1" t="s">
        <v>1079</v>
      </c>
      <c r="G2811" s="1" t="s">
        <v>601</v>
      </c>
      <c r="H2811" s="1" t="s">
        <v>602</v>
      </c>
      <c r="I2811" s="1" t="s">
        <v>42</v>
      </c>
      <c r="J2811" s="1"/>
      <c r="K2811" s="1" t="s">
        <v>3995</v>
      </c>
      <c r="L2811" s="1" t="s">
        <v>99</v>
      </c>
      <c r="M2811" s="9">
        <v>44816.0</v>
      </c>
      <c r="N2811" s="9">
        <v>44774.0</v>
      </c>
      <c r="O2811" s="1"/>
      <c r="P2811" s="1">
        <v>8.33</v>
      </c>
      <c r="Q2811" s="1">
        <v>300000.0</v>
      </c>
      <c r="R2811" s="1">
        <v>300000.0</v>
      </c>
      <c r="S2811" s="10">
        <f>N2811+90</f>
        <v>44864</v>
      </c>
      <c r="V2811" s="5">
        <f t="shared" si="667"/>
        <v>24990</v>
      </c>
      <c r="W2811" s="11">
        <f t="shared" si="659"/>
        <v>29488.2</v>
      </c>
      <c r="Z2811" s="5">
        <f t="shared" si="3"/>
        <v>18742.5</v>
      </c>
      <c r="AB2811" s="1"/>
      <c r="AC2811" s="1" t="s">
        <v>45</v>
      </c>
      <c r="AD2811" s="12" t="s">
        <v>46</v>
      </c>
      <c r="AE2811" s="12" t="s">
        <v>46</v>
      </c>
      <c r="AF2811" s="12" t="s">
        <v>46</v>
      </c>
      <c r="AG2811" s="12"/>
      <c r="AH2811" s="12"/>
      <c r="AI2811" s="12"/>
    </row>
    <row r="2812">
      <c r="A2812" s="1" t="s">
        <v>3996</v>
      </c>
      <c r="B2812" s="13"/>
      <c r="C2812" s="1" t="s">
        <v>36</v>
      </c>
      <c r="D2812" s="1" t="s">
        <v>96</v>
      </c>
      <c r="E2812" s="1" t="s">
        <v>77</v>
      </c>
      <c r="F2812" s="1" t="s">
        <v>271</v>
      </c>
      <c r="G2812" s="1" t="s">
        <v>127</v>
      </c>
      <c r="H2812" s="1" t="s">
        <v>128</v>
      </c>
      <c r="I2812" s="1" t="s">
        <v>42</v>
      </c>
      <c r="J2812" s="1"/>
      <c r="K2812" s="1" t="s">
        <v>3997</v>
      </c>
      <c r="L2812" s="1" t="s">
        <v>44</v>
      </c>
      <c r="M2812" s="9">
        <v>45300.0</v>
      </c>
      <c r="N2812" s="9">
        <v>45300.0</v>
      </c>
      <c r="O2812" s="1"/>
      <c r="P2812" s="1">
        <v>8.33</v>
      </c>
      <c r="Q2812" s="1">
        <v>100000.0</v>
      </c>
      <c r="R2812" s="1">
        <v>360000.0</v>
      </c>
      <c r="S2812" s="9">
        <v>45300.0</v>
      </c>
      <c r="T2812" s="9">
        <v>45336.0</v>
      </c>
      <c r="U2812" s="1" t="s">
        <v>3998</v>
      </c>
      <c r="V2812" s="5">
        <f t="shared" si="667"/>
        <v>29988</v>
      </c>
      <c r="W2812" s="11">
        <f t="shared" si="659"/>
        <v>35385.84</v>
      </c>
      <c r="X2812" s="9">
        <v>45345.0</v>
      </c>
      <c r="Y2812" s="5">
        <f t="shared" ref="Y2812:Y2813" si="687">W2812-(V2812*10%)</f>
        <v>32387.04</v>
      </c>
      <c r="Z2812" s="5">
        <f t="shared" si="3"/>
        <v>22491</v>
      </c>
      <c r="AA2812" s="9">
        <v>45349.0</v>
      </c>
      <c r="AB2812" s="1" t="s">
        <v>3998</v>
      </c>
      <c r="AC2812" s="1" t="s">
        <v>55</v>
      </c>
      <c r="AD2812" s="12" t="s">
        <v>47</v>
      </c>
      <c r="AE2812" s="12" t="s">
        <v>47</v>
      </c>
      <c r="AF2812" s="12" t="s">
        <v>47</v>
      </c>
      <c r="AG2812" s="12" t="s">
        <v>47</v>
      </c>
      <c r="AH2812" s="12" t="s">
        <v>47</v>
      </c>
      <c r="AI2812" s="12" t="s">
        <v>47</v>
      </c>
    </row>
    <row r="2813">
      <c r="A2813" s="1" t="s">
        <v>3999</v>
      </c>
      <c r="B2813" s="13"/>
      <c r="C2813" s="1" t="s">
        <v>36</v>
      </c>
      <c r="D2813" s="1" t="s">
        <v>76</v>
      </c>
      <c r="E2813" s="1" t="s">
        <v>77</v>
      </c>
      <c r="F2813" s="1" t="s">
        <v>2400</v>
      </c>
      <c r="G2813" s="1" t="s">
        <v>152</v>
      </c>
      <c r="H2813" s="1" t="s">
        <v>317</v>
      </c>
      <c r="I2813" s="1" t="s">
        <v>265</v>
      </c>
      <c r="J2813" s="1"/>
      <c r="K2813" s="1" t="s">
        <v>4000</v>
      </c>
      <c r="L2813" s="1" t="s">
        <v>99</v>
      </c>
      <c r="M2813" s="14">
        <v>45226.0</v>
      </c>
      <c r="N2813" s="14">
        <v>45230.0</v>
      </c>
      <c r="O2813" s="1"/>
      <c r="P2813" s="1">
        <v>7.5</v>
      </c>
      <c r="Q2813" s="1">
        <v>200000.0</v>
      </c>
      <c r="R2813" s="1">
        <v>240000.0</v>
      </c>
      <c r="S2813" s="9">
        <v>45202.0</v>
      </c>
      <c r="T2813" s="14">
        <v>45230.0</v>
      </c>
      <c r="U2813" s="1" t="s">
        <v>4001</v>
      </c>
      <c r="V2813" s="5">
        <f t="shared" si="667"/>
        <v>18000</v>
      </c>
      <c r="W2813" s="11">
        <f t="shared" si="659"/>
        <v>21240</v>
      </c>
      <c r="X2813" s="9">
        <v>45232.0</v>
      </c>
      <c r="Y2813" s="5">
        <f t="shared" si="687"/>
        <v>19440</v>
      </c>
      <c r="Z2813" s="5">
        <f t="shared" si="3"/>
        <v>13500</v>
      </c>
      <c r="AA2813" s="14">
        <v>45274.0</v>
      </c>
      <c r="AB2813" s="1" t="s">
        <v>4002</v>
      </c>
      <c r="AC2813" s="1" t="s">
        <v>55</v>
      </c>
      <c r="AD2813" s="12" t="s">
        <v>47</v>
      </c>
      <c r="AE2813" s="12" t="s">
        <v>47</v>
      </c>
      <c r="AF2813" s="12" t="s">
        <v>47</v>
      </c>
      <c r="AG2813" s="12" t="s">
        <v>47</v>
      </c>
      <c r="AH2813" s="12" t="s">
        <v>47</v>
      </c>
      <c r="AI2813" s="12" t="s">
        <v>47</v>
      </c>
    </row>
    <row r="2814">
      <c r="A2814" s="1" t="s">
        <v>4003</v>
      </c>
      <c r="B2814" s="13"/>
      <c r="C2814" s="1" t="s">
        <v>36</v>
      </c>
      <c r="D2814" s="1" t="s">
        <v>76</v>
      </c>
      <c r="E2814" s="1" t="s">
        <v>212</v>
      </c>
      <c r="F2814" s="1" t="s">
        <v>594</v>
      </c>
      <c r="G2814" s="1" t="s">
        <v>152</v>
      </c>
      <c r="H2814" s="1" t="s">
        <v>153</v>
      </c>
      <c r="I2814" s="1" t="s">
        <v>42</v>
      </c>
      <c r="J2814" s="1"/>
      <c r="K2814" s="1" t="s">
        <v>4004</v>
      </c>
      <c r="L2814" s="1" t="s">
        <v>53</v>
      </c>
      <c r="M2814" s="9">
        <v>44742.0</v>
      </c>
      <c r="N2814" s="9">
        <v>44743.0</v>
      </c>
      <c r="O2814" s="1"/>
      <c r="P2814" s="1">
        <v>7.5</v>
      </c>
      <c r="Q2814" s="1">
        <v>600000.0</v>
      </c>
      <c r="R2814" s="1">
        <v>300000.0</v>
      </c>
      <c r="S2814" s="10">
        <f>N2814+90</f>
        <v>44833</v>
      </c>
      <c r="V2814" s="5">
        <f t="shared" si="667"/>
        <v>22500</v>
      </c>
      <c r="W2814" s="11">
        <f t="shared" si="659"/>
        <v>26550</v>
      </c>
      <c r="Z2814" s="5">
        <f t="shared" si="3"/>
        <v>16875</v>
      </c>
      <c r="AC2814" s="1" t="str">
        <f>IF(T2814="","C","O")</f>
        <v>C</v>
      </c>
      <c r="AD2814" s="12" t="s">
        <v>46</v>
      </c>
      <c r="AE2814" s="12" t="s">
        <v>46</v>
      </c>
      <c r="AF2814" s="12" t="s">
        <v>46</v>
      </c>
      <c r="AG2814" s="12"/>
      <c r="AH2814" s="12"/>
      <c r="AI2814" s="12"/>
    </row>
    <row r="2815">
      <c r="A2815" s="1" t="s">
        <v>4005</v>
      </c>
      <c r="B2815" s="13"/>
      <c r="C2815" s="1" t="s">
        <v>315</v>
      </c>
      <c r="D2815" s="1" t="s">
        <v>81</v>
      </c>
      <c r="E2815" s="1" t="s">
        <v>168</v>
      </c>
      <c r="F2815" s="1" t="s">
        <v>1546</v>
      </c>
      <c r="G2815" s="1" t="s">
        <v>170</v>
      </c>
      <c r="H2815" s="1" t="s">
        <v>170</v>
      </c>
      <c r="I2815" s="1" t="s">
        <v>123</v>
      </c>
      <c r="J2815" s="1"/>
      <c r="K2815" s="1" t="s">
        <v>4006</v>
      </c>
      <c r="L2815" s="1" t="s">
        <v>53</v>
      </c>
      <c r="M2815" s="9">
        <v>44866.0</v>
      </c>
      <c r="N2815" s="9">
        <v>44866.0</v>
      </c>
      <c r="O2815" s="1"/>
      <c r="P2815" s="1">
        <v>7.5</v>
      </c>
      <c r="Q2815" s="1">
        <v>500000.0</v>
      </c>
      <c r="R2815" s="1">
        <v>349500.0</v>
      </c>
      <c r="S2815" s="9">
        <v>44751.0</v>
      </c>
      <c r="T2815" s="9">
        <v>44866.0</v>
      </c>
      <c r="U2815" s="1" t="s">
        <v>4007</v>
      </c>
      <c r="V2815" s="5">
        <f t="shared" si="667"/>
        <v>26212.5</v>
      </c>
      <c r="W2815" s="11">
        <f t="shared" si="659"/>
        <v>30930.75</v>
      </c>
      <c r="X2815" s="9">
        <v>44796.0</v>
      </c>
      <c r="Y2815" s="5">
        <f t="shared" ref="Y2815:Y2816" si="688">W2815</f>
        <v>30930.75</v>
      </c>
      <c r="Z2815" s="5">
        <f t="shared" si="3"/>
        <v>19659.375</v>
      </c>
      <c r="AA2815" s="14">
        <v>44882.0</v>
      </c>
      <c r="AB2815" s="1" t="s">
        <v>4007</v>
      </c>
      <c r="AC2815" s="1" t="s">
        <v>55</v>
      </c>
      <c r="AD2815" s="12" t="s">
        <v>46</v>
      </c>
      <c r="AE2815" s="12" t="s">
        <v>46</v>
      </c>
      <c r="AF2815" s="12" t="s">
        <v>46</v>
      </c>
      <c r="AG2815" s="12" t="s">
        <v>46</v>
      </c>
      <c r="AH2815" s="12" t="s">
        <v>46</v>
      </c>
      <c r="AI2815" s="12" t="s">
        <v>46</v>
      </c>
    </row>
    <row r="2816">
      <c r="A2816" s="1" t="s">
        <v>4008</v>
      </c>
      <c r="B2816" s="13"/>
      <c r="C2816" s="1" t="s">
        <v>36</v>
      </c>
      <c r="D2816" s="1" t="s">
        <v>37</v>
      </c>
      <c r="E2816" s="1" t="s">
        <v>113</v>
      </c>
      <c r="F2816" s="1" t="s">
        <v>114</v>
      </c>
      <c r="G2816" s="1" t="s">
        <v>170</v>
      </c>
      <c r="H2816" s="1" t="s">
        <v>170</v>
      </c>
      <c r="I2816" s="1" t="s">
        <v>42</v>
      </c>
      <c r="J2816" s="1"/>
      <c r="K2816" s="1" t="s">
        <v>4009</v>
      </c>
      <c r="L2816" s="1" t="s">
        <v>150</v>
      </c>
      <c r="M2816" s="9">
        <v>45026.0</v>
      </c>
      <c r="N2816" s="9">
        <v>44999.0</v>
      </c>
      <c r="O2816" s="1"/>
      <c r="P2816" s="1">
        <v>8.33</v>
      </c>
      <c r="Q2816" s="1">
        <v>650000.0</v>
      </c>
      <c r="R2816" s="1">
        <v>660000.0</v>
      </c>
      <c r="S2816" s="9">
        <v>44998.0</v>
      </c>
      <c r="T2816" s="9">
        <v>44999.0</v>
      </c>
      <c r="U2816" s="1" t="s">
        <v>4010</v>
      </c>
      <c r="V2816" s="5">
        <f t="shared" si="667"/>
        <v>54978</v>
      </c>
      <c r="W2816" s="11">
        <f t="shared" si="659"/>
        <v>64874.04</v>
      </c>
      <c r="X2816" s="9">
        <v>45028.0</v>
      </c>
      <c r="Y2816" s="5">
        <f t="shared" si="688"/>
        <v>64874.04</v>
      </c>
      <c r="Z2816" s="5">
        <f t="shared" si="3"/>
        <v>41233.5</v>
      </c>
      <c r="AA2816" s="9">
        <v>45032.0</v>
      </c>
      <c r="AB2816" s="1" t="s">
        <v>4010</v>
      </c>
      <c r="AC2816" s="1" t="s">
        <v>55</v>
      </c>
      <c r="AD2816" s="12" t="s">
        <v>47</v>
      </c>
      <c r="AE2816" s="12" t="s">
        <v>46</v>
      </c>
      <c r="AF2816" s="12" t="s">
        <v>46</v>
      </c>
      <c r="AG2816" s="12" t="s">
        <v>46</v>
      </c>
      <c r="AH2816" s="12" t="s">
        <v>47</v>
      </c>
      <c r="AI2816" s="12" t="s">
        <v>47</v>
      </c>
    </row>
    <row r="2817">
      <c r="A2817" s="1" t="s">
        <v>4008</v>
      </c>
      <c r="B2817" s="13"/>
      <c r="C2817" s="1" t="s">
        <v>36</v>
      </c>
      <c r="D2817" s="1" t="s">
        <v>37</v>
      </c>
      <c r="E2817" s="1" t="s">
        <v>38</v>
      </c>
      <c r="F2817" s="1" t="s">
        <v>935</v>
      </c>
      <c r="G2817" s="1" t="s">
        <v>170</v>
      </c>
      <c r="H2817" s="1" t="s">
        <v>170</v>
      </c>
      <c r="I2817" s="1" t="s">
        <v>293</v>
      </c>
      <c r="J2817" s="1"/>
      <c r="K2817" s="1" t="s">
        <v>4009</v>
      </c>
      <c r="L2817" s="1" t="s">
        <v>150</v>
      </c>
      <c r="M2817" s="9">
        <v>45026.0</v>
      </c>
      <c r="N2817" s="9">
        <v>45203.0</v>
      </c>
      <c r="O2817" s="1"/>
      <c r="P2817" s="1">
        <v>8.33</v>
      </c>
      <c r="Q2817" s="1">
        <v>500000.0</v>
      </c>
      <c r="R2817" s="1">
        <v>540000.0</v>
      </c>
      <c r="S2817" s="9">
        <v>45026.0</v>
      </c>
      <c r="T2817" s="9">
        <v>45029.0</v>
      </c>
      <c r="U2817" s="1" t="s">
        <v>4011</v>
      </c>
      <c r="V2817" s="5">
        <f t="shared" si="667"/>
        <v>44982</v>
      </c>
      <c r="W2817" s="11">
        <f t="shared" si="659"/>
        <v>53078.76</v>
      </c>
      <c r="X2817" s="9">
        <v>45029.0</v>
      </c>
      <c r="Y2817" s="5">
        <f t="shared" ref="Y2817:Y2820" si="689">W2817-(V2817*10%)</f>
        <v>48580.56</v>
      </c>
      <c r="Z2817" s="5">
        <f t="shared" si="3"/>
        <v>33736.5</v>
      </c>
      <c r="AA2817" s="9">
        <v>45029.0</v>
      </c>
      <c r="AB2817" s="1" t="s">
        <v>4011</v>
      </c>
      <c r="AC2817" s="1" t="s">
        <v>55</v>
      </c>
      <c r="AD2817" s="12" t="s">
        <v>47</v>
      </c>
      <c r="AE2817" s="12" t="s">
        <v>47</v>
      </c>
      <c r="AF2817" s="12" t="s">
        <v>47</v>
      </c>
      <c r="AG2817" s="12" t="s">
        <v>47</v>
      </c>
      <c r="AH2817" s="12" t="s">
        <v>47</v>
      </c>
      <c r="AI2817" s="12" t="s">
        <v>47</v>
      </c>
    </row>
    <row r="2818">
      <c r="A2818" s="1" t="s">
        <v>4008</v>
      </c>
      <c r="B2818" s="13"/>
      <c r="C2818" s="1" t="s">
        <v>36</v>
      </c>
      <c r="D2818" s="1" t="s">
        <v>37</v>
      </c>
      <c r="E2818" s="1" t="s">
        <v>113</v>
      </c>
      <c r="F2818" s="1" t="s">
        <v>114</v>
      </c>
      <c r="G2818" s="1" t="s">
        <v>170</v>
      </c>
      <c r="H2818" s="1" t="s">
        <v>170</v>
      </c>
      <c r="I2818" s="1" t="s">
        <v>42</v>
      </c>
      <c r="J2818" s="1"/>
      <c r="K2818" s="1" t="s">
        <v>4009</v>
      </c>
      <c r="L2818" s="1" t="s">
        <v>150</v>
      </c>
      <c r="M2818" s="9">
        <v>45026.0</v>
      </c>
      <c r="N2818" s="9">
        <v>45029.0</v>
      </c>
      <c r="O2818" s="1"/>
      <c r="P2818" s="1">
        <v>8.33</v>
      </c>
      <c r="Q2818" s="1">
        <v>300000.0</v>
      </c>
      <c r="R2818" s="1">
        <v>360000.0</v>
      </c>
      <c r="S2818" s="9">
        <v>45024.0</v>
      </c>
      <c r="T2818" s="9">
        <v>45029.0</v>
      </c>
      <c r="U2818" s="1" t="s">
        <v>4012</v>
      </c>
      <c r="V2818" s="5">
        <f t="shared" si="667"/>
        <v>29988</v>
      </c>
      <c r="W2818" s="11">
        <f t="shared" si="659"/>
        <v>35385.84</v>
      </c>
      <c r="X2818" s="9">
        <v>45054.0</v>
      </c>
      <c r="Y2818" s="5">
        <f t="shared" si="689"/>
        <v>32387.04</v>
      </c>
      <c r="Z2818" s="5">
        <f t="shared" si="3"/>
        <v>22491</v>
      </c>
      <c r="AA2818" s="9">
        <v>45058.0</v>
      </c>
      <c r="AB2818" s="1" t="s">
        <v>4012</v>
      </c>
      <c r="AC2818" s="1" t="s">
        <v>55</v>
      </c>
      <c r="AD2818" s="12" t="s">
        <v>47</v>
      </c>
      <c r="AE2818" s="12" t="s">
        <v>47</v>
      </c>
      <c r="AF2818" s="12" t="s">
        <v>47</v>
      </c>
      <c r="AG2818" s="12" t="s">
        <v>47</v>
      </c>
      <c r="AH2818" s="12" t="s">
        <v>47</v>
      </c>
      <c r="AI2818" s="12" t="s">
        <v>47</v>
      </c>
    </row>
    <row r="2819">
      <c r="A2819" s="1" t="s">
        <v>4013</v>
      </c>
      <c r="B2819" s="13"/>
      <c r="C2819" s="1" t="s">
        <v>95</v>
      </c>
      <c r="D2819" s="1" t="s">
        <v>102</v>
      </c>
      <c r="E2819" s="1" t="s">
        <v>38</v>
      </c>
      <c r="F2819" s="1" t="s">
        <v>220</v>
      </c>
      <c r="G2819" s="1" t="s">
        <v>152</v>
      </c>
      <c r="H2819" s="1" t="s">
        <v>317</v>
      </c>
      <c r="I2819" s="1" t="s">
        <v>236</v>
      </c>
      <c r="J2819" s="1"/>
      <c r="K2819" s="1" t="s">
        <v>4014</v>
      </c>
      <c r="L2819" s="1" t="s">
        <v>53</v>
      </c>
      <c r="M2819" s="9">
        <v>44995.0</v>
      </c>
      <c r="N2819" s="9">
        <v>45318.0</v>
      </c>
      <c r="O2819" s="1"/>
      <c r="P2819" s="1">
        <v>8.33</v>
      </c>
      <c r="Q2819" s="1">
        <v>750000.0</v>
      </c>
      <c r="R2819" s="1">
        <v>750000.0</v>
      </c>
      <c r="S2819" s="9">
        <v>45349.0</v>
      </c>
      <c r="T2819" s="9">
        <v>45356.0</v>
      </c>
      <c r="U2819" s="1" t="s">
        <v>4015</v>
      </c>
      <c r="V2819" s="5">
        <f t="shared" si="667"/>
        <v>62475</v>
      </c>
      <c r="W2819" s="11">
        <f t="shared" si="659"/>
        <v>73720.5</v>
      </c>
      <c r="X2819" s="9">
        <v>45390.0</v>
      </c>
      <c r="Y2819" s="5">
        <f t="shared" si="689"/>
        <v>67473</v>
      </c>
      <c r="Z2819" s="5">
        <f t="shared" si="3"/>
        <v>46856.25</v>
      </c>
      <c r="AA2819" s="9">
        <v>45394.0</v>
      </c>
      <c r="AB2819" s="1" t="s">
        <v>4016</v>
      </c>
      <c r="AC2819" s="1" t="s">
        <v>55</v>
      </c>
      <c r="AD2819" s="12" t="s">
        <v>46</v>
      </c>
      <c r="AE2819" s="12" t="s">
        <v>47</v>
      </c>
      <c r="AF2819" s="12" t="s">
        <v>47</v>
      </c>
      <c r="AG2819" s="12" t="s">
        <v>47</v>
      </c>
      <c r="AH2819" s="12" t="s">
        <v>137</v>
      </c>
      <c r="AI2819" s="12" t="s">
        <v>137</v>
      </c>
    </row>
    <row r="2820">
      <c r="A2820" s="1" t="s">
        <v>4013</v>
      </c>
      <c r="B2820" s="13"/>
      <c r="C2820" s="1" t="s">
        <v>95</v>
      </c>
      <c r="D2820" s="1" t="s">
        <v>102</v>
      </c>
      <c r="E2820" s="1" t="s">
        <v>38</v>
      </c>
      <c r="F2820" s="1" t="s">
        <v>220</v>
      </c>
      <c r="G2820" s="1" t="s">
        <v>152</v>
      </c>
      <c r="H2820" s="1" t="s">
        <v>317</v>
      </c>
      <c r="I2820" s="1" t="s">
        <v>236</v>
      </c>
      <c r="J2820" s="1"/>
      <c r="K2820" s="1" t="s">
        <v>4014</v>
      </c>
      <c r="L2820" s="1" t="s">
        <v>53</v>
      </c>
      <c r="M2820" s="9">
        <v>44995.0</v>
      </c>
      <c r="N2820" s="9">
        <v>45319.0</v>
      </c>
      <c r="O2820" s="1"/>
      <c r="P2820" s="1">
        <v>8.33</v>
      </c>
      <c r="Q2820" s="1">
        <v>750000.0</v>
      </c>
      <c r="R2820" s="1">
        <v>750000.0</v>
      </c>
      <c r="S2820" s="9">
        <v>45350.0</v>
      </c>
      <c r="T2820" s="9">
        <v>45356.0</v>
      </c>
      <c r="U2820" s="1" t="s">
        <v>4017</v>
      </c>
      <c r="V2820" s="5">
        <f t="shared" si="667"/>
        <v>62475</v>
      </c>
      <c r="W2820" s="11">
        <f t="shared" si="659"/>
        <v>73720.5</v>
      </c>
      <c r="X2820" s="9">
        <v>45390.0</v>
      </c>
      <c r="Y2820" s="5">
        <f t="shared" si="689"/>
        <v>67473</v>
      </c>
      <c r="Z2820" s="5">
        <f t="shared" si="3"/>
        <v>46856.25</v>
      </c>
      <c r="AA2820" s="9">
        <v>45394.0</v>
      </c>
      <c r="AB2820" s="1" t="s">
        <v>4018</v>
      </c>
      <c r="AC2820" s="1" t="s">
        <v>55</v>
      </c>
      <c r="AD2820" s="12" t="s">
        <v>46</v>
      </c>
      <c r="AE2820" s="12" t="s">
        <v>47</v>
      </c>
      <c r="AF2820" s="12" t="s">
        <v>47</v>
      </c>
      <c r="AG2820" s="12" t="s">
        <v>47</v>
      </c>
      <c r="AH2820" s="12" t="s">
        <v>137</v>
      </c>
      <c r="AI2820" s="12" t="s">
        <v>137</v>
      </c>
    </row>
    <row r="2821">
      <c r="A2821" s="1" t="s">
        <v>4019</v>
      </c>
      <c r="B2821" s="13"/>
      <c r="C2821" s="1" t="s">
        <v>36</v>
      </c>
      <c r="D2821" s="1" t="s">
        <v>96</v>
      </c>
      <c r="E2821" s="1" t="s">
        <v>77</v>
      </c>
      <c r="F2821" s="1" t="s">
        <v>1068</v>
      </c>
      <c r="G2821" s="1" t="s">
        <v>152</v>
      </c>
      <c r="H2821" s="1" t="s">
        <v>317</v>
      </c>
      <c r="I2821" s="1" t="s">
        <v>42</v>
      </c>
      <c r="J2821" s="1"/>
      <c r="K2821" s="1" t="s">
        <v>4020</v>
      </c>
      <c r="L2821" s="1" t="s">
        <v>99</v>
      </c>
      <c r="M2821" s="9">
        <v>44956.0</v>
      </c>
      <c r="N2821" s="9">
        <v>44994.0</v>
      </c>
      <c r="O2821" s="1"/>
      <c r="P2821" s="1">
        <v>7.5</v>
      </c>
      <c r="Q2821" s="1">
        <v>500000.0</v>
      </c>
      <c r="R2821" s="1">
        <v>504000.0</v>
      </c>
      <c r="S2821" s="9">
        <v>44978.0</v>
      </c>
      <c r="T2821" s="9">
        <v>44994.0</v>
      </c>
      <c r="U2821" s="1" t="s">
        <v>4021</v>
      </c>
      <c r="V2821" s="5">
        <f t="shared" si="667"/>
        <v>37800</v>
      </c>
      <c r="W2821" s="11">
        <f t="shared" si="659"/>
        <v>44604</v>
      </c>
      <c r="X2821" s="9">
        <v>45008.0</v>
      </c>
      <c r="Y2821" s="5">
        <v>41004.0</v>
      </c>
      <c r="Z2821" s="5">
        <f t="shared" si="3"/>
        <v>28350</v>
      </c>
      <c r="AA2821" s="9">
        <v>45012.0</v>
      </c>
      <c r="AB2821" s="1" t="s">
        <v>4021</v>
      </c>
      <c r="AC2821" s="1" t="s">
        <v>55</v>
      </c>
      <c r="AD2821" s="12" t="s">
        <v>46</v>
      </c>
      <c r="AE2821" s="12" t="s">
        <v>46</v>
      </c>
      <c r="AF2821" s="12" t="s">
        <v>46</v>
      </c>
      <c r="AG2821" s="12" t="s">
        <v>46</v>
      </c>
      <c r="AH2821" s="12" t="s">
        <v>46</v>
      </c>
      <c r="AI2821" s="12" t="s">
        <v>46</v>
      </c>
    </row>
    <row r="2822">
      <c r="A2822" s="1" t="s">
        <v>4019</v>
      </c>
      <c r="B2822" s="13"/>
      <c r="C2822" s="1" t="s">
        <v>36</v>
      </c>
      <c r="D2822" s="1" t="s">
        <v>96</v>
      </c>
      <c r="E2822" s="1" t="s">
        <v>77</v>
      </c>
      <c r="F2822" s="1" t="s">
        <v>1068</v>
      </c>
      <c r="G2822" s="1" t="s">
        <v>152</v>
      </c>
      <c r="H2822" s="1" t="s">
        <v>317</v>
      </c>
      <c r="I2822" s="1" t="s">
        <v>42</v>
      </c>
      <c r="J2822" s="1"/>
      <c r="K2822" s="1" t="s">
        <v>4020</v>
      </c>
      <c r="L2822" s="1" t="s">
        <v>150</v>
      </c>
      <c r="M2822" s="9">
        <v>45002.0</v>
      </c>
      <c r="N2822" s="9">
        <v>45002.0</v>
      </c>
      <c r="O2822" s="1"/>
      <c r="P2822" s="1">
        <v>7.5</v>
      </c>
      <c r="Q2822" s="1">
        <v>300000.0</v>
      </c>
      <c r="R2822" s="1">
        <v>480000.0</v>
      </c>
      <c r="S2822" s="9">
        <v>45033.0</v>
      </c>
      <c r="T2822" s="9">
        <v>45045.0</v>
      </c>
      <c r="U2822" s="1" t="s">
        <v>4022</v>
      </c>
      <c r="V2822" s="5">
        <f t="shared" si="667"/>
        <v>36000</v>
      </c>
      <c r="W2822" s="11">
        <f t="shared" si="659"/>
        <v>42480</v>
      </c>
      <c r="X2822" s="9">
        <v>45069.0</v>
      </c>
      <c r="Y2822" s="5">
        <f>W2822-(V2822*10%)</f>
        <v>38880</v>
      </c>
      <c r="Z2822" s="5">
        <f t="shared" si="3"/>
        <v>27000</v>
      </c>
      <c r="AA2822" s="9">
        <v>45077.0</v>
      </c>
      <c r="AB2822" s="1" t="s">
        <v>4023</v>
      </c>
      <c r="AC2822" s="1" t="s">
        <v>55</v>
      </c>
      <c r="AD2822" s="12" t="s">
        <v>46</v>
      </c>
      <c r="AE2822" s="12" t="s">
        <v>46</v>
      </c>
      <c r="AF2822" s="12" t="s">
        <v>47</v>
      </c>
      <c r="AG2822" s="12" t="s">
        <v>47</v>
      </c>
      <c r="AH2822" s="12" t="s">
        <v>47</v>
      </c>
      <c r="AI2822" s="12" t="s">
        <v>47</v>
      </c>
    </row>
    <row r="2823">
      <c r="A2823" s="1" t="s">
        <v>4019</v>
      </c>
      <c r="B2823" s="13"/>
      <c r="C2823" s="1" t="s">
        <v>36</v>
      </c>
      <c r="D2823" s="1" t="s">
        <v>96</v>
      </c>
      <c r="E2823" s="1" t="s">
        <v>77</v>
      </c>
      <c r="F2823" s="1" t="s">
        <v>1068</v>
      </c>
      <c r="G2823" s="1" t="s">
        <v>241</v>
      </c>
      <c r="H2823" s="1" t="s">
        <v>243</v>
      </c>
      <c r="I2823" s="1"/>
      <c r="J2823" s="1"/>
      <c r="K2823" s="1" t="s">
        <v>4020</v>
      </c>
      <c r="L2823" s="1" t="s">
        <v>150</v>
      </c>
      <c r="M2823" s="9">
        <v>44947.0</v>
      </c>
      <c r="N2823" s="9">
        <v>44947.0</v>
      </c>
      <c r="O2823" s="1"/>
      <c r="P2823" s="1">
        <v>7.5</v>
      </c>
      <c r="Q2823" s="1">
        <v>300000.0</v>
      </c>
      <c r="R2823" s="1">
        <v>300000.0</v>
      </c>
      <c r="S2823" s="10">
        <f>N2823+90</f>
        <v>45037</v>
      </c>
      <c r="V2823" s="5">
        <f t="shared" si="667"/>
        <v>22500</v>
      </c>
      <c r="W2823" s="11">
        <f t="shared" si="659"/>
        <v>26550</v>
      </c>
      <c r="X2823" s="1"/>
      <c r="Y2823" s="1"/>
      <c r="Z2823" s="5">
        <f t="shared" si="3"/>
        <v>16875</v>
      </c>
      <c r="AA2823" s="1"/>
      <c r="AB2823" s="1"/>
      <c r="AC2823" s="1" t="s">
        <v>45</v>
      </c>
      <c r="AD2823" s="12" t="s">
        <v>46</v>
      </c>
      <c r="AE2823" s="12" t="s">
        <v>46</v>
      </c>
      <c r="AF2823" s="12" t="s">
        <v>47</v>
      </c>
      <c r="AG2823" s="12"/>
      <c r="AH2823" s="12"/>
      <c r="AI2823" s="12"/>
    </row>
    <row r="2824">
      <c r="A2824" s="1" t="s">
        <v>4019</v>
      </c>
      <c r="B2824" s="13"/>
      <c r="C2824" s="1" t="s">
        <v>36</v>
      </c>
      <c r="D2824" s="1" t="s">
        <v>96</v>
      </c>
      <c r="E2824" s="1" t="s">
        <v>77</v>
      </c>
      <c r="F2824" s="1" t="s">
        <v>1068</v>
      </c>
      <c r="G2824" s="1" t="s">
        <v>152</v>
      </c>
      <c r="H2824" s="1" t="s">
        <v>317</v>
      </c>
      <c r="I2824" s="1" t="s">
        <v>42</v>
      </c>
      <c r="J2824" s="1"/>
      <c r="K2824" s="1" t="s">
        <v>4020</v>
      </c>
      <c r="L2824" s="1" t="s">
        <v>99</v>
      </c>
      <c r="M2824" s="9">
        <v>44956.0</v>
      </c>
      <c r="N2824" s="9">
        <v>44956.0</v>
      </c>
      <c r="O2824" s="1"/>
      <c r="P2824" s="1">
        <v>7.5</v>
      </c>
      <c r="Q2824" s="1">
        <v>400000.0</v>
      </c>
      <c r="R2824" s="1">
        <v>300000.0</v>
      </c>
      <c r="S2824" s="10">
        <f>N2824+30</f>
        <v>44986</v>
      </c>
      <c r="V2824" s="5">
        <f t="shared" si="667"/>
        <v>22500</v>
      </c>
      <c r="W2824" s="11">
        <f t="shared" si="659"/>
        <v>26550</v>
      </c>
      <c r="X2824" s="1"/>
      <c r="Y2824" s="1"/>
      <c r="Z2824" s="5">
        <f t="shared" si="3"/>
        <v>16875</v>
      </c>
      <c r="AA2824" s="1"/>
      <c r="AB2824" s="1"/>
      <c r="AC2824" s="1" t="str">
        <f>IF(T2824="","C","O")</f>
        <v>C</v>
      </c>
      <c r="AD2824" s="12" t="s">
        <v>46</v>
      </c>
      <c r="AE2824" s="12" t="s">
        <v>46</v>
      </c>
      <c r="AF2824" s="12" t="s">
        <v>46</v>
      </c>
      <c r="AG2824" s="12"/>
      <c r="AH2824" s="12"/>
      <c r="AI2824" s="12"/>
    </row>
    <row r="2825">
      <c r="A2825" s="1" t="s">
        <v>4024</v>
      </c>
      <c r="B2825" s="13"/>
      <c r="C2825" s="1" t="s">
        <v>36</v>
      </c>
      <c r="D2825" s="1" t="s">
        <v>96</v>
      </c>
      <c r="E2825" s="1" t="s">
        <v>168</v>
      </c>
      <c r="F2825" s="1" t="s">
        <v>1698</v>
      </c>
      <c r="G2825" s="1" t="s">
        <v>180</v>
      </c>
      <c r="H2825" s="1" t="s">
        <v>181</v>
      </c>
      <c r="I2825" s="1" t="s">
        <v>42</v>
      </c>
      <c r="J2825" s="20"/>
      <c r="K2825" s="20" t="s">
        <v>4025</v>
      </c>
      <c r="L2825" s="1" t="s">
        <v>53</v>
      </c>
      <c r="M2825" s="14">
        <v>44889.0</v>
      </c>
      <c r="N2825" s="9">
        <v>45033.0</v>
      </c>
      <c r="O2825" s="9">
        <v>45033.0</v>
      </c>
      <c r="P2825" s="1">
        <v>8.33</v>
      </c>
      <c r="Q2825" s="1">
        <v>500000.0</v>
      </c>
      <c r="R2825" s="1">
        <v>754945.0</v>
      </c>
      <c r="S2825" s="9">
        <v>45026.0</v>
      </c>
      <c r="T2825" s="9">
        <v>45033.0</v>
      </c>
      <c r="U2825" s="1" t="s">
        <v>4026</v>
      </c>
      <c r="V2825" s="5">
        <f t="shared" si="667"/>
        <v>62886.9185</v>
      </c>
      <c r="W2825" s="11">
        <f t="shared" si="659"/>
        <v>74206.56383</v>
      </c>
      <c r="X2825" s="9">
        <v>45033.0</v>
      </c>
      <c r="Y2825" s="5">
        <f>W2825-(V2825*10%)</f>
        <v>67917.87198</v>
      </c>
      <c r="Z2825" s="5">
        <f t="shared" si="3"/>
        <v>47165.18888</v>
      </c>
      <c r="AA2825" s="9">
        <v>45033.0</v>
      </c>
      <c r="AB2825" s="1" t="s">
        <v>4026</v>
      </c>
      <c r="AC2825" s="1" t="s">
        <v>55</v>
      </c>
      <c r="AD2825" s="12" t="s">
        <v>46</v>
      </c>
      <c r="AE2825" s="12" t="s">
        <v>47</v>
      </c>
      <c r="AF2825" s="12" t="s">
        <v>47</v>
      </c>
      <c r="AG2825" s="12" t="s">
        <v>47</v>
      </c>
      <c r="AH2825" s="12" t="s">
        <v>47</v>
      </c>
      <c r="AI2825" s="12" t="s">
        <v>47</v>
      </c>
    </row>
    <row r="2826">
      <c r="A2826" s="1" t="s">
        <v>4024</v>
      </c>
      <c r="B2826" s="13"/>
      <c r="C2826" s="1" t="s">
        <v>36</v>
      </c>
      <c r="D2826" s="1" t="s">
        <v>96</v>
      </c>
      <c r="E2826" s="1" t="s">
        <v>168</v>
      </c>
      <c r="F2826" s="1" t="s">
        <v>1698</v>
      </c>
      <c r="G2826" s="1" t="s">
        <v>180</v>
      </c>
      <c r="H2826" s="1" t="s">
        <v>181</v>
      </c>
      <c r="I2826" s="1" t="s">
        <v>42</v>
      </c>
      <c r="J2826" s="20"/>
      <c r="K2826" s="20" t="s">
        <v>4025</v>
      </c>
      <c r="L2826" s="1" t="s">
        <v>53</v>
      </c>
      <c r="M2826" s="14">
        <v>44889.0</v>
      </c>
      <c r="N2826" s="9">
        <v>45030.0</v>
      </c>
      <c r="O2826" s="1"/>
      <c r="P2826" s="1">
        <v>8.33</v>
      </c>
      <c r="Q2826" s="1">
        <v>700000.0</v>
      </c>
      <c r="R2826" s="1">
        <v>300000.0</v>
      </c>
      <c r="S2826" s="10">
        <f t="shared" ref="S2826:S2832" si="690">N2826+90</f>
        <v>45120</v>
      </c>
      <c r="V2826" s="5">
        <f t="shared" si="667"/>
        <v>24990</v>
      </c>
      <c r="W2826" s="11">
        <f t="shared" si="659"/>
        <v>29488.2</v>
      </c>
      <c r="X2826" s="1"/>
      <c r="Y2826" s="1"/>
      <c r="Z2826" s="5">
        <f t="shared" si="3"/>
        <v>18742.5</v>
      </c>
      <c r="AB2826" s="1"/>
      <c r="AC2826" s="1" t="str">
        <f>IF(T2826="","C","O")</f>
        <v>C</v>
      </c>
      <c r="AD2826" s="12" t="s">
        <v>46</v>
      </c>
      <c r="AE2826" s="12" t="s">
        <v>47</v>
      </c>
      <c r="AF2826" s="12" t="s">
        <v>47</v>
      </c>
      <c r="AG2826" s="12"/>
      <c r="AH2826" s="12"/>
      <c r="AI2826" s="12"/>
    </row>
    <row r="2827">
      <c r="A2827" s="1" t="s">
        <v>4027</v>
      </c>
      <c r="B2827" s="13"/>
      <c r="C2827" s="1" t="s">
        <v>36</v>
      </c>
      <c r="D2827" s="1" t="s">
        <v>96</v>
      </c>
      <c r="E2827" s="1" t="s">
        <v>77</v>
      </c>
      <c r="F2827" s="1" t="s">
        <v>1726</v>
      </c>
      <c r="G2827" s="1" t="s">
        <v>152</v>
      </c>
      <c r="H2827" s="1" t="s">
        <v>317</v>
      </c>
      <c r="I2827" s="1" t="s">
        <v>209</v>
      </c>
      <c r="J2827" s="1"/>
      <c r="K2827" s="1" t="s">
        <v>4028</v>
      </c>
      <c r="L2827" s="1" t="s">
        <v>150</v>
      </c>
      <c r="M2827" s="9">
        <v>44670.0</v>
      </c>
      <c r="N2827" s="9">
        <v>44941.0</v>
      </c>
      <c r="O2827" s="1"/>
      <c r="P2827" s="1">
        <v>8.33</v>
      </c>
      <c r="Q2827" s="1">
        <v>3000000.0</v>
      </c>
      <c r="R2827" s="1">
        <v>300000.0</v>
      </c>
      <c r="S2827" s="10">
        <f t="shared" si="690"/>
        <v>45031</v>
      </c>
      <c r="V2827" s="5">
        <f t="shared" si="667"/>
        <v>24990</v>
      </c>
      <c r="W2827" s="11">
        <f t="shared" si="659"/>
        <v>29488.2</v>
      </c>
      <c r="Z2827" s="5">
        <f t="shared" si="3"/>
        <v>18742.5</v>
      </c>
      <c r="AB2827" s="1"/>
      <c r="AC2827" s="1" t="s">
        <v>45</v>
      </c>
      <c r="AD2827" s="12" t="s">
        <v>46</v>
      </c>
      <c r="AE2827" s="12" t="s">
        <v>46</v>
      </c>
      <c r="AF2827" s="12" t="s">
        <v>47</v>
      </c>
      <c r="AG2827" s="12"/>
      <c r="AH2827" s="12"/>
      <c r="AI2827" s="12"/>
    </row>
    <row r="2828">
      <c r="A2828" s="1" t="s">
        <v>4027</v>
      </c>
      <c r="B2828" s="13"/>
      <c r="C2828" s="1" t="s">
        <v>36</v>
      </c>
      <c r="D2828" s="1" t="s">
        <v>96</v>
      </c>
      <c r="E2828" s="1" t="s">
        <v>77</v>
      </c>
      <c r="F2828" s="1" t="s">
        <v>1726</v>
      </c>
      <c r="G2828" s="1" t="s">
        <v>152</v>
      </c>
      <c r="H2828" s="1" t="s">
        <v>317</v>
      </c>
      <c r="I2828" s="1" t="s">
        <v>209</v>
      </c>
      <c r="J2828" s="1"/>
      <c r="K2828" s="1" t="s">
        <v>4028</v>
      </c>
      <c r="L2828" s="1" t="s">
        <v>150</v>
      </c>
      <c r="M2828" s="9">
        <v>44670.0</v>
      </c>
      <c r="N2828" s="9">
        <v>44691.0</v>
      </c>
      <c r="O2828" s="1"/>
      <c r="P2828" s="1">
        <v>8.33</v>
      </c>
      <c r="Q2828" s="1">
        <v>600000.0</v>
      </c>
      <c r="R2828" s="1">
        <v>300000.0</v>
      </c>
      <c r="S2828" s="10">
        <f t="shared" si="690"/>
        <v>44781</v>
      </c>
      <c r="V2828" s="5">
        <f t="shared" si="667"/>
        <v>24990</v>
      </c>
      <c r="W2828" s="11">
        <f t="shared" si="659"/>
        <v>29488.2</v>
      </c>
      <c r="Z2828" s="5">
        <f t="shared" si="3"/>
        <v>18742.5</v>
      </c>
      <c r="AB2828" s="1"/>
      <c r="AC2828" s="1" t="s">
        <v>45</v>
      </c>
      <c r="AD2828" s="12" t="s">
        <v>46</v>
      </c>
      <c r="AE2828" s="12" t="s">
        <v>46</v>
      </c>
      <c r="AF2828" s="12" t="s">
        <v>46</v>
      </c>
      <c r="AG2828" s="12"/>
      <c r="AH2828" s="12"/>
      <c r="AI2828" s="12"/>
    </row>
    <row r="2829">
      <c r="A2829" s="1" t="s">
        <v>4027</v>
      </c>
      <c r="B2829" s="13"/>
      <c r="C2829" s="1" t="s">
        <v>36</v>
      </c>
      <c r="D2829" s="1" t="s">
        <v>96</v>
      </c>
      <c r="E2829" s="1" t="s">
        <v>77</v>
      </c>
      <c r="F2829" s="1" t="s">
        <v>1726</v>
      </c>
      <c r="G2829" s="1" t="s">
        <v>152</v>
      </c>
      <c r="H2829" s="1" t="s">
        <v>317</v>
      </c>
      <c r="I2829" s="1" t="s">
        <v>209</v>
      </c>
      <c r="J2829" s="1"/>
      <c r="K2829" s="1" t="s">
        <v>4028</v>
      </c>
      <c r="L2829" s="1" t="s">
        <v>150</v>
      </c>
      <c r="M2829" s="9">
        <v>44670.0</v>
      </c>
      <c r="N2829" s="9">
        <v>44691.0</v>
      </c>
      <c r="O2829" s="1"/>
      <c r="P2829" s="1">
        <v>8.33</v>
      </c>
      <c r="Q2829" s="1">
        <v>500000.0</v>
      </c>
      <c r="R2829" s="1">
        <v>300000.0</v>
      </c>
      <c r="S2829" s="10">
        <f t="shared" si="690"/>
        <v>44781</v>
      </c>
      <c r="V2829" s="5">
        <f t="shared" si="667"/>
        <v>24990</v>
      </c>
      <c r="W2829" s="11">
        <f t="shared" si="659"/>
        <v>29488.2</v>
      </c>
      <c r="Z2829" s="5">
        <f t="shared" si="3"/>
        <v>18742.5</v>
      </c>
      <c r="AB2829" s="1"/>
      <c r="AC2829" s="1" t="s">
        <v>45</v>
      </c>
      <c r="AD2829" s="12" t="s">
        <v>46</v>
      </c>
      <c r="AE2829" s="12" t="s">
        <v>46</v>
      </c>
      <c r="AF2829" s="12" t="s">
        <v>46</v>
      </c>
      <c r="AG2829" s="12"/>
      <c r="AH2829" s="12"/>
      <c r="AI2829" s="12"/>
    </row>
    <row r="2830">
      <c r="A2830" s="1" t="s">
        <v>4027</v>
      </c>
      <c r="B2830" s="13"/>
      <c r="C2830" s="1" t="s">
        <v>36</v>
      </c>
      <c r="D2830" s="1" t="s">
        <v>96</v>
      </c>
      <c r="E2830" s="1" t="s">
        <v>77</v>
      </c>
      <c r="F2830" s="1" t="s">
        <v>1726</v>
      </c>
      <c r="G2830" s="1" t="s">
        <v>152</v>
      </c>
      <c r="H2830" s="1" t="s">
        <v>317</v>
      </c>
      <c r="I2830" s="1" t="s">
        <v>209</v>
      </c>
      <c r="J2830" s="1"/>
      <c r="K2830" s="1" t="s">
        <v>4028</v>
      </c>
      <c r="L2830" s="1" t="s">
        <v>150</v>
      </c>
      <c r="M2830" s="9">
        <v>44670.0</v>
      </c>
      <c r="N2830" s="9">
        <v>44691.0</v>
      </c>
      <c r="O2830" s="1"/>
      <c r="P2830" s="1">
        <v>8.33</v>
      </c>
      <c r="Q2830" s="1">
        <v>360000.0</v>
      </c>
      <c r="R2830" s="1">
        <v>300000.0</v>
      </c>
      <c r="S2830" s="10">
        <f t="shared" si="690"/>
        <v>44781</v>
      </c>
      <c r="V2830" s="5">
        <f t="shared" si="667"/>
        <v>24990</v>
      </c>
      <c r="W2830" s="11">
        <f t="shared" si="659"/>
        <v>29488.2</v>
      </c>
      <c r="Z2830" s="5">
        <f t="shared" si="3"/>
        <v>18742.5</v>
      </c>
      <c r="AB2830" s="1"/>
      <c r="AC2830" s="1" t="s">
        <v>45</v>
      </c>
      <c r="AD2830" s="12" t="s">
        <v>46</v>
      </c>
      <c r="AE2830" s="12" t="s">
        <v>46</v>
      </c>
      <c r="AF2830" s="12" t="s">
        <v>46</v>
      </c>
      <c r="AG2830" s="12"/>
      <c r="AH2830" s="12"/>
      <c r="AI2830" s="12"/>
    </row>
    <row r="2831">
      <c r="A2831" s="1" t="s">
        <v>4029</v>
      </c>
      <c r="B2831" s="13"/>
      <c r="C2831" s="1" t="s">
        <v>36</v>
      </c>
      <c r="D2831" s="1" t="s">
        <v>37</v>
      </c>
      <c r="E2831" s="1" t="s">
        <v>77</v>
      </c>
      <c r="F2831" s="1" t="s">
        <v>921</v>
      </c>
      <c r="G2831" s="1" t="s">
        <v>152</v>
      </c>
      <c r="H2831" s="1" t="s">
        <v>153</v>
      </c>
      <c r="I2831" s="1" t="s">
        <v>236</v>
      </c>
      <c r="J2831" s="1"/>
      <c r="K2831" s="1" t="s">
        <v>4030</v>
      </c>
      <c r="L2831" s="1" t="s">
        <v>53</v>
      </c>
      <c r="M2831" s="9">
        <v>44652.0</v>
      </c>
      <c r="N2831" s="9">
        <v>44722.0</v>
      </c>
      <c r="O2831" s="1"/>
      <c r="P2831" s="1">
        <v>8.33</v>
      </c>
      <c r="Q2831" s="1">
        <v>240000.0</v>
      </c>
      <c r="R2831" s="1">
        <v>300000.0</v>
      </c>
      <c r="S2831" s="10">
        <f t="shared" si="690"/>
        <v>44812</v>
      </c>
      <c r="V2831" s="5">
        <f t="shared" si="667"/>
        <v>24990</v>
      </c>
      <c r="W2831" s="11">
        <f t="shared" si="659"/>
        <v>29488.2</v>
      </c>
      <c r="X2831" s="1"/>
      <c r="Y2831" s="1"/>
      <c r="Z2831" s="5">
        <f t="shared" si="3"/>
        <v>18742.5</v>
      </c>
      <c r="AB2831" s="1"/>
      <c r="AC2831" s="1" t="s">
        <v>45</v>
      </c>
      <c r="AD2831" s="12" t="s">
        <v>46</v>
      </c>
      <c r="AE2831" s="12" t="s">
        <v>46</v>
      </c>
      <c r="AF2831" s="12" t="s">
        <v>46</v>
      </c>
      <c r="AG2831" s="12"/>
      <c r="AH2831" s="12"/>
      <c r="AI2831" s="12"/>
    </row>
    <row r="2832">
      <c r="A2832" s="1" t="s">
        <v>4029</v>
      </c>
      <c r="B2832" s="13"/>
      <c r="C2832" s="1" t="s">
        <v>36</v>
      </c>
      <c r="D2832" s="1" t="s">
        <v>37</v>
      </c>
      <c r="E2832" s="1" t="s">
        <v>77</v>
      </c>
      <c r="F2832" s="1" t="s">
        <v>921</v>
      </c>
      <c r="G2832" s="1" t="s">
        <v>152</v>
      </c>
      <c r="H2832" s="1" t="s">
        <v>153</v>
      </c>
      <c r="I2832" s="1" t="s">
        <v>236</v>
      </c>
      <c r="J2832" s="1"/>
      <c r="K2832" s="1" t="s">
        <v>4030</v>
      </c>
      <c r="L2832" s="1" t="s">
        <v>53</v>
      </c>
      <c r="M2832" s="9">
        <v>44652.0</v>
      </c>
      <c r="N2832" s="9">
        <v>44722.0</v>
      </c>
      <c r="O2832" s="1"/>
      <c r="P2832" s="1">
        <v>8.33</v>
      </c>
      <c r="Q2832" s="1">
        <v>180000.0</v>
      </c>
      <c r="R2832" s="1">
        <v>300000.0</v>
      </c>
      <c r="S2832" s="10">
        <f t="shared" si="690"/>
        <v>44812</v>
      </c>
      <c r="V2832" s="5">
        <f t="shared" si="667"/>
        <v>24990</v>
      </c>
      <c r="W2832" s="11">
        <f t="shared" si="659"/>
        <v>29488.2</v>
      </c>
      <c r="Z2832" s="5">
        <f t="shared" si="3"/>
        <v>18742.5</v>
      </c>
      <c r="AC2832" s="1" t="str">
        <f>IF(T2832="","C","O")</f>
        <v>C</v>
      </c>
      <c r="AD2832" s="12" t="s">
        <v>46</v>
      </c>
      <c r="AE2832" s="12" t="s">
        <v>46</v>
      </c>
      <c r="AF2832" s="12" t="s">
        <v>46</v>
      </c>
      <c r="AG2832" s="12"/>
      <c r="AH2832" s="12"/>
      <c r="AI2832" s="12"/>
    </row>
    <row r="2833">
      <c r="A2833" s="1" t="s">
        <v>4031</v>
      </c>
      <c r="B2833" s="13"/>
      <c r="C2833" s="1" t="s">
        <v>132</v>
      </c>
      <c r="D2833" s="1" t="s">
        <v>96</v>
      </c>
      <c r="E2833" s="1" t="s">
        <v>82</v>
      </c>
      <c r="F2833" s="1" t="s">
        <v>541</v>
      </c>
      <c r="G2833" s="1" t="s">
        <v>170</v>
      </c>
      <c r="H2833" s="1" t="s">
        <v>170</v>
      </c>
      <c r="I2833" s="1" t="s">
        <v>278</v>
      </c>
      <c r="J2833" s="1"/>
      <c r="K2833" s="1" t="s">
        <v>778</v>
      </c>
      <c r="L2833" s="1" t="s">
        <v>88</v>
      </c>
      <c r="M2833" s="9">
        <v>45099.0</v>
      </c>
      <c r="N2833" s="14">
        <v>45258.0</v>
      </c>
      <c r="O2833" s="1"/>
      <c r="P2833" s="1">
        <v>8.33</v>
      </c>
      <c r="Q2833" s="1">
        <v>400000.0</v>
      </c>
      <c r="R2833" s="1">
        <v>646200.0</v>
      </c>
      <c r="S2833" s="9">
        <v>45232.0</v>
      </c>
      <c r="T2833" s="14">
        <v>45258.0</v>
      </c>
      <c r="U2833" s="1" t="s">
        <v>4032</v>
      </c>
      <c r="V2833" s="5">
        <f t="shared" si="667"/>
        <v>53828.46</v>
      </c>
      <c r="W2833" s="11">
        <f t="shared" si="659"/>
        <v>63517.5828</v>
      </c>
      <c r="X2833" s="14"/>
      <c r="Z2833" s="5">
        <f t="shared" si="3"/>
        <v>40371.345</v>
      </c>
      <c r="AC2833" s="1" t="s">
        <v>162</v>
      </c>
      <c r="AD2833" s="12" t="s">
        <v>47</v>
      </c>
      <c r="AE2833" s="12" t="s">
        <v>47</v>
      </c>
      <c r="AF2833" s="12" t="s">
        <v>47</v>
      </c>
      <c r="AG2833" s="12" t="s">
        <v>47</v>
      </c>
      <c r="AH2833" s="12"/>
      <c r="AI2833" s="12"/>
    </row>
    <row r="2834">
      <c r="A2834" s="1" t="s">
        <v>4031</v>
      </c>
      <c r="B2834" s="13"/>
      <c r="C2834" s="1" t="s">
        <v>132</v>
      </c>
      <c r="D2834" s="1" t="s">
        <v>96</v>
      </c>
      <c r="E2834" s="1" t="s">
        <v>82</v>
      </c>
      <c r="F2834" s="1" t="s">
        <v>541</v>
      </c>
      <c r="G2834" s="1" t="s">
        <v>170</v>
      </c>
      <c r="H2834" s="1" t="s">
        <v>170</v>
      </c>
      <c r="I2834" s="1" t="s">
        <v>278</v>
      </c>
      <c r="J2834" s="1"/>
      <c r="K2834" s="1" t="s">
        <v>778</v>
      </c>
      <c r="L2834" s="1" t="s">
        <v>88</v>
      </c>
      <c r="M2834" s="9">
        <v>45099.0</v>
      </c>
      <c r="N2834" s="14">
        <v>45258.0</v>
      </c>
      <c r="O2834" s="1"/>
      <c r="P2834" s="1">
        <v>8.33</v>
      </c>
      <c r="Q2834" s="1">
        <v>300000.0</v>
      </c>
      <c r="R2834" s="1">
        <v>463500.0</v>
      </c>
      <c r="S2834" s="14">
        <v>45254.0</v>
      </c>
      <c r="T2834" s="14">
        <v>45258.0</v>
      </c>
      <c r="U2834" s="1" t="s">
        <v>4033</v>
      </c>
      <c r="V2834" s="5">
        <f t="shared" si="667"/>
        <v>38609.55</v>
      </c>
      <c r="W2834" s="11">
        <f t="shared" si="659"/>
        <v>45559.269</v>
      </c>
      <c r="X2834" s="14"/>
      <c r="Y2834" s="1"/>
      <c r="Z2834" s="5">
        <f t="shared" si="3"/>
        <v>28957.1625</v>
      </c>
      <c r="AB2834" s="1"/>
      <c r="AC2834" s="1" t="s">
        <v>162</v>
      </c>
      <c r="AD2834" s="12" t="s">
        <v>47</v>
      </c>
      <c r="AE2834" s="12" t="s">
        <v>47</v>
      </c>
      <c r="AF2834" s="12" t="s">
        <v>47</v>
      </c>
      <c r="AG2834" s="12" t="s">
        <v>47</v>
      </c>
      <c r="AH2834" s="12"/>
      <c r="AI2834" s="12"/>
    </row>
    <row r="2835">
      <c r="A2835" s="1" t="s">
        <v>4031</v>
      </c>
      <c r="B2835" s="13"/>
      <c r="C2835" s="1" t="s">
        <v>132</v>
      </c>
      <c r="D2835" s="1" t="s">
        <v>96</v>
      </c>
      <c r="E2835" s="1" t="s">
        <v>82</v>
      </c>
      <c r="F2835" s="1" t="s">
        <v>541</v>
      </c>
      <c r="G2835" s="1" t="s">
        <v>170</v>
      </c>
      <c r="H2835" s="1" t="s">
        <v>170</v>
      </c>
      <c r="I2835" s="1" t="s">
        <v>278</v>
      </c>
      <c r="J2835" s="1"/>
      <c r="K2835" s="1" t="s">
        <v>778</v>
      </c>
      <c r="L2835" s="1" t="s">
        <v>88</v>
      </c>
      <c r="M2835" s="9">
        <v>45099.0</v>
      </c>
      <c r="N2835" s="9">
        <v>45267.0</v>
      </c>
      <c r="O2835" s="1"/>
      <c r="P2835" s="1">
        <v>8.33</v>
      </c>
      <c r="Q2835" s="1">
        <v>150000.0</v>
      </c>
      <c r="R2835" s="1">
        <v>279000.0</v>
      </c>
      <c r="S2835" s="9">
        <v>45264.0</v>
      </c>
      <c r="T2835" s="9">
        <v>45267.0</v>
      </c>
      <c r="U2835" s="1" t="s">
        <v>4034</v>
      </c>
      <c r="V2835" s="5">
        <f t="shared" si="667"/>
        <v>23240.7</v>
      </c>
      <c r="W2835" s="11">
        <f t="shared" si="659"/>
        <v>27424.026</v>
      </c>
      <c r="X2835" s="9"/>
      <c r="Z2835" s="5">
        <f t="shared" si="3"/>
        <v>17430.525</v>
      </c>
      <c r="AC2835" s="1" t="s">
        <v>162</v>
      </c>
      <c r="AD2835" s="12" t="s">
        <v>47</v>
      </c>
      <c r="AE2835" s="12" t="s">
        <v>47</v>
      </c>
      <c r="AF2835" s="12" t="s">
        <v>47</v>
      </c>
      <c r="AG2835" s="12" t="s">
        <v>47</v>
      </c>
      <c r="AH2835" s="12"/>
      <c r="AI2835" s="12"/>
    </row>
    <row r="2836">
      <c r="A2836" s="1" t="s">
        <v>4031</v>
      </c>
      <c r="B2836" s="13"/>
      <c r="C2836" s="1" t="s">
        <v>132</v>
      </c>
      <c r="D2836" s="1" t="s">
        <v>96</v>
      </c>
      <c r="E2836" s="1" t="s">
        <v>82</v>
      </c>
      <c r="F2836" s="1" t="s">
        <v>541</v>
      </c>
      <c r="G2836" s="1" t="s">
        <v>170</v>
      </c>
      <c r="H2836" s="1" t="s">
        <v>170</v>
      </c>
      <c r="I2836" s="1" t="s">
        <v>278</v>
      </c>
      <c r="J2836" s="1"/>
      <c r="K2836" s="1" t="s">
        <v>778</v>
      </c>
      <c r="L2836" s="1" t="s">
        <v>88</v>
      </c>
      <c r="M2836" s="9">
        <v>45099.0</v>
      </c>
      <c r="N2836" s="9">
        <v>45234.0</v>
      </c>
      <c r="O2836" s="1"/>
      <c r="P2836" s="1">
        <v>8.33</v>
      </c>
      <c r="Q2836" s="1">
        <v>500000.0</v>
      </c>
      <c r="R2836" s="1">
        <v>768400.0</v>
      </c>
      <c r="S2836" s="9">
        <v>45264.0</v>
      </c>
      <c r="T2836" s="14">
        <v>45272.0</v>
      </c>
      <c r="U2836" s="1" t="s">
        <v>3113</v>
      </c>
      <c r="V2836" s="5">
        <f t="shared" si="667"/>
        <v>64007.72</v>
      </c>
      <c r="W2836" s="11">
        <f t="shared" si="659"/>
        <v>75529.1096</v>
      </c>
      <c r="X2836" s="14">
        <v>45272.0</v>
      </c>
      <c r="Y2836" s="5">
        <f t="shared" ref="Y2836:Y2838" si="691">W2836-(V2836*10%)</f>
        <v>69128.3376</v>
      </c>
      <c r="Z2836" s="5">
        <f t="shared" si="3"/>
        <v>48005.79</v>
      </c>
      <c r="AA2836" s="14">
        <v>45272.0</v>
      </c>
      <c r="AB2836" s="1" t="s">
        <v>3113</v>
      </c>
      <c r="AC2836" s="1" t="s">
        <v>55</v>
      </c>
      <c r="AD2836" s="12" t="s">
        <v>47</v>
      </c>
      <c r="AE2836" s="12" t="s">
        <v>47</v>
      </c>
      <c r="AF2836" s="12" t="s">
        <v>47</v>
      </c>
      <c r="AG2836" s="12" t="s">
        <v>47</v>
      </c>
      <c r="AH2836" s="12" t="s">
        <v>47</v>
      </c>
      <c r="AI2836" s="12" t="s">
        <v>47</v>
      </c>
    </row>
    <row r="2837">
      <c r="A2837" s="1" t="s">
        <v>4031</v>
      </c>
      <c r="B2837" s="13"/>
      <c r="C2837" s="1" t="s">
        <v>132</v>
      </c>
      <c r="D2837" s="1" t="s">
        <v>96</v>
      </c>
      <c r="E2837" s="1" t="s">
        <v>82</v>
      </c>
      <c r="F2837" s="1" t="s">
        <v>541</v>
      </c>
      <c r="G2837" s="1" t="s">
        <v>170</v>
      </c>
      <c r="H2837" s="1" t="s">
        <v>170</v>
      </c>
      <c r="I2837" s="1" t="s">
        <v>278</v>
      </c>
      <c r="J2837" s="1"/>
      <c r="K2837" s="1" t="s">
        <v>778</v>
      </c>
      <c r="L2837" s="1" t="s">
        <v>88</v>
      </c>
      <c r="M2837" s="9">
        <v>45099.0</v>
      </c>
      <c r="N2837" s="9">
        <v>45234.0</v>
      </c>
      <c r="O2837" s="1"/>
      <c r="P2837" s="1">
        <v>8.33</v>
      </c>
      <c r="Q2837" s="1">
        <v>500000.0</v>
      </c>
      <c r="R2837" s="1">
        <v>300000.0</v>
      </c>
      <c r="S2837" s="9">
        <v>45264.0</v>
      </c>
      <c r="T2837" s="14">
        <v>45272.0</v>
      </c>
      <c r="U2837" s="1" t="s">
        <v>4035</v>
      </c>
      <c r="V2837" s="5">
        <f t="shared" si="667"/>
        <v>24990</v>
      </c>
      <c r="W2837" s="11">
        <f t="shared" si="659"/>
        <v>29488.2</v>
      </c>
      <c r="X2837" s="14">
        <v>45272.0</v>
      </c>
      <c r="Y2837" s="5">
        <f t="shared" si="691"/>
        <v>26989.2</v>
      </c>
      <c r="Z2837" s="5">
        <f t="shared" si="3"/>
        <v>18742.5</v>
      </c>
      <c r="AA2837" s="14">
        <v>45272.0</v>
      </c>
      <c r="AB2837" s="1" t="s">
        <v>4035</v>
      </c>
      <c r="AC2837" s="1" t="s">
        <v>55</v>
      </c>
      <c r="AD2837" s="12" t="s">
        <v>47</v>
      </c>
      <c r="AE2837" s="12" t="s">
        <v>47</v>
      </c>
      <c r="AF2837" s="12" t="s">
        <v>47</v>
      </c>
      <c r="AG2837" s="12" t="s">
        <v>47</v>
      </c>
      <c r="AH2837" s="12" t="s">
        <v>47</v>
      </c>
      <c r="AI2837" s="12" t="s">
        <v>47</v>
      </c>
    </row>
    <row r="2838">
      <c r="A2838" s="1" t="s">
        <v>4031</v>
      </c>
      <c r="B2838" s="13"/>
      <c r="C2838" s="1" t="s">
        <v>132</v>
      </c>
      <c r="D2838" s="1" t="s">
        <v>96</v>
      </c>
      <c r="E2838" s="1" t="s">
        <v>82</v>
      </c>
      <c r="F2838" s="1" t="s">
        <v>541</v>
      </c>
      <c r="G2838" s="1" t="s">
        <v>170</v>
      </c>
      <c r="H2838" s="1" t="s">
        <v>170</v>
      </c>
      <c r="I2838" s="1" t="s">
        <v>278</v>
      </c>
      <c r="J2838" s="1"/>
      <c r="K2838" s="1" t="s">
        <v>778</v>
      </c>
      <c r="L2838" s="1" t="s">
        <v>88</v>
      </c>
      <c r="M2838" s="9">
        <v>45099.0</v>
      </c>
      <c r="N2838" s="9">
        <v>45234.0</v>
      </c>
      <c r="O2838" s="1"/>
      <c r="P2838" s="1">
        <v>8.33</v>
      </c>
      <c r="Q2838" s="1">
        <v>500000.0</v>
      </c>
      <c r="R2838" s="1">
        <v>480000.0</v>
      </c>
      <c r="S2838" s="9">
        <v>45264.0</v>
      </c>
      <c r="T2838" s="14">
        <v>45273.0</v>
      </c>
      <c r="U2838" s="1" t="s">
        <v>4036</v>
      </c>
      <c r="V2838" s="5">
        <f t="shared" si="667"/>
        <v>39984</v>
      </c>
      <c r="W2838" s="11">
        <f t="shared" si="659"/>
        <v>47181.12</v>
      </c>
      <c r="X2838" s="14">
        <v>45273.0</v>
      </c>
      <c r="Y2838" s="5">
        <f t="shared" si="691"/>
        <v>43182.72</v>
      </c>
      <c r="Z2838" s="5">
        <f t="shared" si="3"/>
        <v>29988</v>
      </c>
      <c r="AA2838" s="14">
        <v>45273.0</v>
      </c>
      <c r="AB2838" s="1" t="s">
        <v>4036</v>
      </c>
      <c r="AC2838" s="1" t="s">
        <v>55</v>
      </c>
      <c r="AD2838" s="12" t="s">
        <v>47</v>
      </c>
      <c r="AE2838" s="12" t="s">
        <v>47</v>
      </c>
      <c r="AF2838" s="12" t="s">
        <v>47</v>
      </c>
      <c r="AG2838" s="12" t="s">
        <v>47</v>
      </c>
      <c r="AH2838" s="12" t="s">
        <v>47</v>
      </c>
      <c r="AI2838" s="12" t="s">
        <v>47</v>
      </c>
    </row>
    <row r="2839">
      <c r="A2839" s="1" t="s">
        <v>4031</v>
      </c>
      <c r="B2839" s="13"/>
      <c r="C2839" s="1" t="s">
        <v>132</v>
      </c>
      <c r="D2839" s="1" t="s">
        <v>96</v>
      </c>
      <c r="E2839" s="1" t="s">
        <v>82</v>
      </c>
      <c r="F2839" s="1" t="s">
        <v>541</v>
      </c>
      <c r="G2839" s="1" t="s">
        <v>170</v>
      </c>
      <c r="H2839" s="1" t="s">
        <v>170</v>
      </c>
      <c r="I2839" s="1" t="s">
        <v>278</v>
      </c>
      <c r="J2839" s="1"/>
      <c r="K2839" s="1" t="s">
        <v>778</v>
      </c>
      <c r="L2839" s="1" t="s">
        <v>88</v>
      </c>
      <c r="M2839" s="9">
        <v>45099.0</v>
      </c>
      <c r="N2839" s="14">
        <v>45274.0</v>
      </c>
      <c r="O2839" s="1"/>
      <c r="P2839" s="1">
        <v>8.33</v>
      </c>
      <c r="Q2839" s="1">
        <v>300000.0</v>
      </c>
      <c r="R2839" s="1">
        <v>405000.0</v>
      </c>
      <c r="S2839" s="9">
        <v>45266.0</v>
      </c>
      <c r="T2839" s="14">
        <v>45274.0</v>
      </c>
      <c r="U2839" s="1" t="s">
        <v>4037</v>
      </c>
      <c r="V2839" s="5">
        <f t="shared" si="667"/>
        <v>33736.5</v>
      </c>
      <c r="W2839" s="11">
        <f t="shared" si="659"/>
        <v>39809.07</v>
      </c>
      <c r="X2839" s="14"/>
      <c r="Y2839" s="1"/>
      <c r="Z2839" s="5">
        <f t="shared" si="3"/>
        <v>25302.375</v>
      </c>
      <c r="AB2839" s="1"/>
      <c r="AC2839" s="1" t="s">
        <v>162</v>
      </c>
      <c r="AD2839" s="12" t="s">
        <v>47</v>
      </c>
      <c r="AE2839" s="12" t="s">
        <v>47</v>
      </c>
      <c r="AF2839" s="12" t="s">
        <v>47</v>
      </c>
      <c r="AG2839" s="12" t="s">
        <v>47</v>
      </c>
      <c r="AH2839" s="12"/>
      <c r="AI2839" s="12"/>
    </row>
    <row r="2840">
      <c r="A2840" s="1" t="s">
        <v>4031</v>
      </c>
      <c r="B2840" s="13"/>
      <c r="C2840" s="1" t="s">
        <v>132</v>
      </c>
      <c r="D2840" s="1" t="s">
        <v>96</v>
      </c>
      <c r="E2840" s="1" t="s">
        <v>82</v>
      </c>
      <c r="F2840" s="1" t="s">
        <v>541</v>
      </c>
      <c r="G2840" s="1" t="s">
        <v>170</v>
      </c>
      <c r="H2840" s="1" t="s">
        <v>170</v>
      </c>
      <c r="I2840" s="1" t="s">
        <v>278</v>
      </c>
      <c r="J2840" s="1"/>
      <c r="K2840" s="1" t="s">
        <v>778</v>
      </c>
      <c r="L2840" s="1" t="s">
        <v>88</v>
      </c>
      <c r="M2840" s="9">
        <v>45099.0</v>
      </c>
      <c r="N2840" s="14">
        <v>45274.0</v>
      </c>
      <c r="O2840" s="1"/>
      <c r="P2840" s="1">
        <v>8.33</v>
      </c>
      <c r="Q2840" s="1">
        <v>200000.0</v>
      </c>
      <c r="R2840" s="1">
        <v>360000.0</v>
      </c>
      <c r="S2840" s="14">
        <v>45271.0</v>
      </c>
      <c r="T2840" s="14">
        <v>45274.0</v>
      </c>
      <c r="U2840" s="1" t="s">
        <v>4038</v>
      </c>
      <c r="V2840" s="5">
        <f t="shared" si="667"/>
        <v>29988</v>
      </c>
      <c r="W2840" s="11">
        <f t="shared" si="659"/>
        <v>35385.84</v>
      </c>
      <c r="X2840" s="14"/>
      <c r="Y2840" s="1"/>
      <c r="Z2840" s="5">
        <f t="shared" si="3"/>
        <v>22491</v>
      </c>
      <c r="AB2840" s="1"/>
      <c r="AC2840" s="1" t="s">
        <v>162</v>
      </c>
      <c r="AD2840" s="12" t="s">
        <v>47</v>
      </c>
      <c r="AE2840" s="12" t="s">
        <v>47</v>
      </c>
      <c r="AF2840" s="12" t="s">
        <v>47</v>
      </c>
      <c r="AG2840" s="12" t="s">
        <v>47</v>
      </c>
      <c r="AH2840" s="12"/>
      <c r="AI2840" s="12"/>
    </row>
    <row r="2841">
      <c r="A2841" s="1" t="s">
        <v>4031</v>
      </c>
      <c r="B2841" s="13"/>
      <c r="C2841" s="1" t="s">
        <v>132</v>
      </c>
      <c r="D2841" s="1" t="s">
        <v>96</v>
      </c>
      <c r="E2841" s="1" t="s">
        <v>82</v>
      </c>
      <c r="F2841" s="1" t="s">
        <v>541</v>
      </c>
      <c r="G2841" s="1" t="s">
        <v>170</v>
      </c>
      <c r="H2841" s="1" t="s">
        <v>170</v>
      </c>
      <c r="I2841" s="1" t="s">
        <v>278</v>
      </c>
      <c r="J2841" s="1"/>
      <c r="K2841" s="1" t="s">
        <v>778</v>
      </c>
      <c r="L2841" s="1" t="s">
        <v>88</v>
      </c>
      <c r="M2841" s="9">
        <v>45099.0</v>
      </c>
      <c r="N2841" s="9">
        <v>44968.0</v>
      </c>
      <c r="O2841" s="1"/>
      <c r="P2841" s="1">
        <v>8.33</v>
      </c>
      <c r="Q2841" s="1">
        <v>300000.0</v>
      </c>
      <c r="R2841" s="1">
        <v>646200.0</v>
      </c>
      <c r="S2841" s="9">
        <v>45233.0</v>
      </c>
      <c r="T2841" s="14">
        <v>45279.0</v>
      </c>
      <c r="U2841" s="1" t="s">
        <v>4039</v>
      </c>
      <c r="V2841" s="5">
        <f t="shared" si="667"/>
        <v>53828.46</v>
      </c>
      <c r="W2841" s="11">
        <f t="shared" si="659"/>
        <v>63517.5828</v>
      </c>
      <c r="X2841" s="9">
        <v>45263.0</v>
      </c>
      <c r="Y2841" s="5">
        <f t="shared" ref="Y2841:Y2874" si="692">W2841-(V2841*10%)</f>
        <v>58134.7368</v>
      </c>
      <c r="Z2841" s="5">
        <f t="shared" si="3"/>
        <v>40371.345</v>
      </c>
      <c r="AA2841" s="14">
        <v>45288.0</v>
      </c>
      <c r="AB2841" s="1" t="s">
        <v>4040</v>
      </c>
      <c r="AC2841" s="1" t="s">
        <v>55</v>
      </c>
      <c r="AD2841" s="12" t="s">
        <v>47</v>
      </c>
      <c r="AE2841" s="12" t="s">
        <v>46</v>
      </c>
      <c r="AF2841" s="12" t="s">
        <v>47</v>
      </c>
      <c r="AG2841" s="12" t="s">
        <v>47</v>
      </c>
      <c r="AH2841" s="12" t="s">
        <v>47</v>
      </c>
      <c r="AI2841" s="12" t="s">
        <v>47</v>
      </c>
    </row>
    <row r="2842">
      <c r="A2842" s="1" t="s">
        <v>4031</v>
      </c>
      <c r="B2842" s="13"/>
      <c r="C2842" s="1" t="s">
        <v>132</v>
      </c>
      <c r="D2842" s="1" t="s">
        <v>96</v>
      </c>
      <c r="E2842" s="1" t="s">
        <v>82</v>
      </c>
      <c r="F2842" s="1" t="s">
        <v>541</v>
      </c>
      <c r="G2842" s="1" t="s">
        <v>170</v>
      </c>
      <c r="H2842" s="1" t="s">
        <v>170</v>
      </c>
      <c r="I2842" s="1" t="s">
        <v>278</v>
      </c>
      <c r="J2842" s="1"/>
      <c r="K2842" s="1" t="s">
        <v>778</v>
      </c>
      <c r="L2842" s="1" t="s">
        <v>88</v>
      </c>
      <c r="M2842" s="9">
        <v>45099.0</v>
      </c>
      <c r="N2842" s="14">
        <v>45223.0</v>
      </c>
      <c r="O2842" s="1"/>
      <c r="P2842" s="1">
        <v>8.33</v>
      </c>
      <c r="Q2842" s="1">
        <v>300000.0</v>
      </c>
      <c r="R2842" s="1">
        <v>463500.0</v>
      </c>
      <c r="S2842" s="14">
        <v>45284.0</v>
      </c>
      <c r="T2842" s="14">
        <v>45279.0</v>
      </c>
      <c r="U2842" s="1" t="s">
        <v>4041</v>
      </c>
      <c r="V2842" s="5">
        <f t="shared" si="667"/>
        <v>38609.55</v>
      </c>
      <c r="W2842" s="11">
        <f t="shared" si="659"/>
        <v>45559.269</v>
      </c>
      <c r="X2842" s="9">
        <v>45314.0</v>
      </c>
      <c r="Y2842" s="5">
        <f t="shared" si="692"/>
        <v>41698.314</v>
      </c>
      <c r="Z2842" s="5">
        <f t="shared" si="3"/>
        <v>28957.1625</v>
      </c>
      <c r="AA2842" s="14">
        <v>45288.0</v>
      </c>
      <c r="AB2842" s="1" t="s">
        <v>4042</v>
      </c>
      <c r="AC2842" s="1" t="s">
        <v>55</v>
      </c>
      <c r="AD2842" s="12" t="s">
        <v>47</v>
      </c>
      <c r="AE2842" s="12" t="s">
        <v>47</v>
      </c>
      <c r="AF2842" s="12" t="s">
        <v>47</v>
      </c>
      <c r="AG2842" s="12" t="s">
        <v>47</v>
      </c>
      <c r="AH2842" s="12" t="s">
        <v>47</v>
      </c>
      <c r="AI2842" s="12" t="s">
        <v>47</v>
      </c>
    </row>
    <row r="2843">
      <c r="A2843" s="1" t="s">
        <v>4031</v>
      </c>
      <c r="B2843" s="13"/>
      <c r="C2843" s="1" t="s">
        <v>132</v>
      </c>
      <c r="D2843" s="1" t="s">
        <v>96</v>
      </c>
      <c r="E2843" s="1" t="s">
        <v>82</v>
      </c>
      <c r="F2843" s="1" t="s">
        <v>541</v>
      </c>
      <c r="G2843" s="1" t="s">
        <v>170</v>
      </c>
      <c r="H2843" s="1" t="s">
        <v>170</v>
      </c>
      <c r="I2843" s="1" t="s">
        <v>278</v>
      </c>
      <c r="J2843" s="1"/>
      <c r="K2843" s="1" t="s">
        <v>778</v>
      </c>
      <c r="L2843" s="1" t="s">
        <v>88</v>
      </c>
      <c r="M2843" s="9">
        <v>45099.0</v>
      </c>
      <c r="N2843" s="9">
        <v>45231.0</v>
      </c>
      <c r="O2843" s="1"/>
      <c r="P2843" s="1">
        <v>8.33</v>
      </c>
      <c r="Q2843" s="1">
        <v>300000.0</v>
      </c>
      <c r="R2843" s="1">
        <v>639000.0</v>
      </c>
      <c r="S2843" s="9">
        <v>45261.0</v>
      </c>
      <c r="T2843" s="14">
        <v>45279.0</v>
      </c>
      <c r="U2843" s="1" t="s">
        <v>4043</v>
      </c>
      <c r="V2843" s="5">
        <f t="shared" si="667"/>
        <v>53228.7</v>
      </c>
      <c r="W2843" s="11">
        <f t="shared" si="659"/>
        <v>62809.866</v>
      </c>
      <c r="X2843" s="14">
        <v>45291.0</v>
      </c>
      <c r="Y2843" s="5">
        <f t="shared" si="692"/>
        <v>57486.996</v>
      </c>
      <c r="Z2843" s="5">
        <f t="shared" si="3"/>
        <v>39921.525</v>
      </c>
      <c r="AA2843" s="14">
        <v>45288.0</v>
      </c>
      <c r="AB2843" s="1" t="s">
        <v>4044</v>
      </c>
      <c r="AC2843" s="1" t="s">
        <v>55</v>
      </c>
      <c r="AD2843" s="12" t="s">
        <v>47</v>
      </c>
      <c r="AE2843" s="12" t="s">
        <v>47</v>
      </c>
      <c r="AF2843" s="12" t="s">
        <v>47</v>
      </c>
      <c r="AG2843" s="12" t="s">
        <v>47</v>
      </c>
      <c r="AH2843" s="12" t="s">
        <v>47</v>
      </c>
      <c r="AI2843" s="12" t="s">
        <v>47</v>
      </c>
    </row>
    <row r="2844">
      <c r="A2844" s="1" t="s">
        <v>4031</v>
      </c>
      <c r="B2844" s="13"/>
      <c r="C2844" s="1" t="s">
        <v>132</v>
      </c>
      <c r="D2844" s="1" t="s">
        <v>96</v>
      </c>
      <c r="E2844" s="1" t="s">
        <v>82</v>
      </c>
      <c r="F2844" s="1" t="s">
        <v>541</v>
      </c>
      <c r="G2844" s="1" t="s">
        <v>170</v>
      </c>
      <c r="H2844" s="1" t="s">
        <v>170</v>
      </c>
      <c r="I2844" s="1" t="s">
        <v>278</v>
      </c>
      <c r="J2844" s="1"/>
      <c r="K2844" s="1" t="s">
        <v>778</v>
      </c>
      <c r="L2844" s="1" t="s">
        <v>88</v>
      </c>
      <c r="M2844" s="9">
        <v>45099.0</v>
      </c>
      <c r="N2844" s="9">
        <v>45234.0</v>
      </c>
      <c r="O2844" s="1"/>
      <c r="P2844" s="1">
        <v>8.33</v>
      </c>
      <c r="Q2844" s="1">
        <v>300000.0</v>
      </c>
      <c r="R2844" s="1">
        <v>279000.0</v>
      </c>
      <c r="S2844" s="9">
        <v>45264.0</v>
      </c>
      <c r="T2844" s="14">
        <v>45279.0</v>
      </c>
      <c r="U2844" s="1" t="s">
        <v>4045</v>
      </c>
      <c r="V2844" s="5">
        <f t="shared" si="667"/>
        <v>23240.7</v>
      </c>
      <c r="W2844" s="11">
        <f t="shared" si="659"/>
        <v>27424.026</v>
      </c>
      <c r="X2844" s="9">
        <v>45294.0</v>
      </c>
      <c r="Y2844" s="5">
        <f t="shared" si="692"/>
        <v>25099.956</v>
      </c>
      <c r="Z2844" s="5">
        <f t="shared" si="3"/>
        <v>17430.525</v>
      </c>
      <c r="AA2844" s="14">
        <v>45288.0</v>
      </c>
      <c r="AB2844" s="1" t="s">
        <v>4046</v>
      </c>
      <c r="AC2844" s="1" t="s">
        <v>55</v>
      </c>
      <c r="AD2844" s="12" t="s">
        <v>47</v>
      </c>
      <c r="AE2844" s="12" t="s">
        <v>47</v>
      </c>
      <c r="AF2844" s="12" t="s">
        <v>47</v>
      </c>
      <c r="AG2844" s="12" t="s">
        <v>47</v>
      </c>
      <c r="AH2844" s="12" t="s">
        <v>47</v>
      </c>
      <c r="AI2844" s="12" t="s">
        <v>47</v>
      </c>
    </row>
    <row r="2845">
      <c r="A2845" s="1" t="s">
        <v>4031</v>
      </c>
      <c r="B2845" s="13"/>
      <c r="C2845" s="1" t="s">
        <v>132</v>
      </c>
      <c r="D2845" s="1" t="s">
        <v>96</v>
      </c>
      <c r="E2845" s="1" t="s">
        <v>82</v>
      </c>
      <c r="F2845" s="1" t="s">
        <v>541</v>
      </c>
      <c r="G2845" s="1" t="s">
        <v>170</v>
      </c>
      <c r="H2845" s="1" t="s">
        <v>170</v>
      </c>
      <c r="I2845" s="1" t="s">
        <v>278</v>
      </c>
      <c r="J2845" s="1"/>
      <c r="K2845" s="1" t="s">
        <v>778</v>
      </c>
      <c r="L2845" s="1" t="s">
        <v>88</v>
      </c>
      <c r="M2845" s="9">
        <v>45099.0</v>
      </c>
      <c r="N2845" s="14">
        <v>45241.0</v>
      </c>
      <c r="O2845" s="1"/>
      <c r="P2845" s="1">
        <v>8.33</v>
      </c>
      <c r="Q2845" s="1">
        <v>300000.0</v>
      </c>
      <c r="R2845" s="1">
        <v>360000.0</v>
      </c>
      <c r="S2845" s="14">
        <v>45271.0</v>
      </c>
      <c r="T2845" s="14">
        <v>45279.0</v>
      </c>
      <c r="U2845" s="1" t="s">
        <v>4047</v>
      </c>
      <c r="V2845" s="5">
        <f t="shared" si="667"/>
        <v>29988</v>
      </c>
      <c r="W2845" s="11">
        <f t="shared" si="659"/>
        <v>35385.84</v>
      </c>
      <c r="X2845" s="9">
        <v>45301.0</v>
      </c>
      <c r="Y2845" s="5">
        <f t="shared" si="692"/>
        <v>32387.04</v>
      </c>
      <c r="Z2845" s="5">
        <f t="shared" si="3"/>
        <v>22491</v>
      </c>
      <c r="AA2845" s="9">
        <v>44958.0</v>
      </c>
      <c r="AB2845" s="1" t="s">
        <v>4048</v>
      </c>
      <c r="AC2845" s="1" t="s">
        <v>55</v>
      </c>
      <c r="AD2845" s="12" t="s">
        <v>47</v>
      </c>
      <c r="AE2845" s="12" t="s">
        <v>47</v>
      </c>
      <c r="AF2845" s="12" t="s">
        <v>47</v>
      </c>
      <c r="AG2845" s="12" t="s">
        <v>47</v>
      </c>
      <c r="AH2845" s="12" t="s">
        <v>47</v>
      </c>
      <c r="AI2845" s="12" t="s">
        <v>46</v>
      </c>
    </row>
    <row r="2846">
      <c r="A2846" s="1" t="s">
        <v>4031</v>
      </c>
      <c r="B2846" s="13"/>
      <c r="C2846" s="1" t="s">
        <v>132</v>
      </c>
      <c r="D2846" s="1" t="s">
        <v>96</v>
      </c>
      <c r="E2846" s="1" t="s">
        <v>82</v>
      </c>
      <c r="F2846" s="1" t="s">
        <v>541</v>
      </c>
      <c r="G2846" s="1" t="s">
        <v>170</v>
      </c>
      <c r="H2846" s="1" t="s">
        <v>170</v>
      </c>
      <c r="I2846" s="1" t="s">
        <v>278</v>
      </c>
      <c r="J2846" s="1"/>
      <c r="K2846" s="1" t="s">
        <v>778</v>
      </c>
      <c r="L2846" s="1" t="s">
        <v>88</v>
      </c>
      <c r="M2846" s="9">
        <v>45099.0</v>
      </c>
      <c r="N2846" s="9">
        <v>45236.0</v>
      </c>
      <c r="O2846" s="1"/>
      <c r="P2846" s="1">
        <v>8.33</v>
      </c>
      <c r="Q2846" s="1">
        <v>300000.0</v>
      </c>
      <c r="R2846" s="1">
        <v>405000.0</v>
      </c>
      <c r="S2846" s="9">
        <v>45266.0</v>
      </c>
      <c r="T2846" s="14">
        <v>45279.0</v>
      </c>
      <c r="U2846" s="1" t="s">
        <v>4049</v>
      </c>
      <c r="V2846" s="5">
        <f t="shared" si="667"/>
        <v>33736.5</v>
      </c>
      <c r="W2846" s="11">
        <f t="shared" si="659"/>
        <v>39809.07</v>
      </c>
      <c r="X2846" s="9">
        <v>45296.0</v>
      </c>
      <c r="Y2846" s="5">
        <f t="shared" si="692"/>
        <v>36435.42</v>
      </c>
      <c r="Z2846" s="5">
        <f t="shared" si="3"/>
        <v>25302.375</v>
      </c>
      <c r="AA2846" s="9">
        <v>45427.0</v>
      </c>
      <c r="AB2846" s="1" t="s">
        <v>4050</v>
      </c>
      <c r="AC2846" s="1" t="s">
        <v>55</v>
      </c>
      <c r="AD2846" s="12" t="s">
        <v>47</v>
      </c>
      <c r="AE2846" s="12" t="s">
        <v>47</v>
      </c>
      <c r="AF2846" s="12" t="s">
        <v>47</v>
      </c>
      <c r="AG2846" s="12" t="s">
        <v>47</v>
      </c>
      <c r="AH2846" s="12" t="s">
        <v>47</v>
      </c>
      <c r="AI2846" s="12" t="s">
        <v>137</v>
      </c>
    </row>
    <row r="2847">
      <c r="A2847" s="1" t="s">
        <v>4031</v>
      </c>
      <c r="B2847" s="13"/>
      <c r="C2847" s="1" t="s">
        <v>132</v>
      </c>
      <c r="D2847" s="1" t="s">
        <v>96</v>
      </c>
      <c r="E2847" s="1" t="s">
        <v>82</v>
      </c>
      <c r="F2847" s="1" t="s">
        <v>541</v>
      </c>
      <c r="G2847" s="1" t="s">
        <v>170</v>
      </c>
      <c r="H2847" s="1" t="s">
        <v>170</v>
      </c>
      <c r="I2847" s="1" t="s">
        <v>278</v>
      </c>
      <c r="J2847" s="1"/>
      <c r="K2847" s="1" t="s">
        <v>778</v>
      </c>
      <c r="L2847" s="1" t="s">
        <v>88</v>
      </c>
      <c r="M2847" s="9">
        <v>45099.0</v>
      </c>
      <c r="N2847" s="14">
        <v>45241.0</v>
      </c>
      <c r="O2847" s="1"/>
      <c r="P2847" s="1">
        <v>8.33</v>
      </c>
      <c r="Q2847" s="1">
        <v>500000.0</v>
      </c>
      <c r="R2847" s="1">
        <v>501600.0</v>
      </c>
      <c r="S2847" s="14">
        <v>45271.0</v>
      </c>
      <c r="T2847" s="14">
        <v>45280.0</v>
      </c>
      <c r="U2847" s="1" t="s">
        <v>4051</v>
      </c>
      <c r="V2847" s="5">
        <f t="shared" si="667"/>
        <v>41783.28</v>
      </c>
      <c r="W2847" s="11">
        <f t="shared" si="659"/>
        <v>49304.2704</v>
      </c>
      <c r="X2847" s="14">
        <v>45280.0</v>
      </c>
      <c r="Y2847" s="5">
        <f t="shared" si="692"/>
        <v>45125.9424</v>
      </c>
      <c r="Z2847" s="5">
        <f t="shared" si="3"/>
        <v>31337.46</v>
      </c>
      <c r="AA2847" s="14">
        <v>45280.0</v>
      </c>
      <c r="AB2847" s="1" t="s">
        <v>4051</v>
      </c>
      <c r="AC2847" s="1" t="s">
        <v>55</v>
      </c>
      <c r="AD2847" s="12" t="s">
        <v>47</v>
      </c>
      <c r="AE2847" s="12" t="s">
        <v>47</v>
      </c>
      <c r="AF2847" s="12" t="s">
        <v>47</v>
      </c>
      <c r="AG2847" s="12" t="s">
        <v>47</v>
      </c>
      <c r="AH2847" s="12" t="s">
        <v>47</v>
      </c>
      <c r="AI2847" s="12" t="s">
        <v>47</v>
      </c>
    </row>
    <row r="2848">
      <c r="A2848" s="1" t="s">
        <v>4031</v>
      </c>
      <c r="B2848" s="13"/>
      <c r="C2848" s="1" t="s">
        <v>132</v>
      </c>
      <c r="D2848" s="1" t="s">
        <v>96</v>
      </c>
      <c r="E2848" s="1" t="s">
        <v>82</v>
      </c>
      <c r="F2848" s="1" t="s">
        <v>541</v>
      </c>
      <c r="G2848" s="1" t="s">
        <v>170</v>
      </c>
      <c r="H2848" s="1" t="s">
        <v>170</v>
      </c>
      <c r="I2848" s="1" t="s">
        <v>278</v>
      </c>
      <c r="J2848" s="1"/>
      <c r="K2848" s="1" t="s">
        <v>778</v>
      </c>
      <c r="L2848" s="1" t="s">
        <v>88</v>
      </c>
      <c r="M2848" s="9">
        <v>45099.0</v>
      </c>
      <c r="N2848" s="14">
        <v>45220.0</v>
      </c>
      <c r="O2848" s="1"/>
      <c r="P2848" s="1">
        <v>8.33</v>
      </c>
      <c r="Q2848" s="1">
        <v>300000.0</v>
      </c>
      <c r="R2848" s="1">
        <v>1022250.0</v>
      </c>
      <c r="S2848" s="14">
        <v>45251.0</v>
      </c>
      <c r="T2848" s="14">
        <v>45280.0</v>
      </c>
      <c r="U2848" s="1" t="s">
        <v>4052</v>
      </c>
      <c r="V2848" s="5">
        <f t="shared" si="667"/>
        <v>85153.425</v>
      </c>
      <c r="W2848" s="11">
        <f t="shared" si="659"/>
        <v>100481.0415</v>
      </c>
      <c r="X2848" s="14">
        <v>45281.0</v>
      </c>
      <c r="Y2848" s="5">
        <f t="shared" si="692"/>
        <v>91965.699</v>
      </c>
      <c r="Z2848" s="5">
        <f t="shared" si="3"/>
        <v>63865.06875</v>
      </c>
      <c r="AA2848" s="14">
        <v>45288.0</v>
      </c>
      <c r="AB2848" s="1" t="s">
        <v>4053</v>
      </c>
      <c r="AC2848" s="1" t="s">
        <v>55</v>
      </c>
      <c r="AD2848" s="12" t="s">
        <v>47</v>
      </c>
      <c r="AE2848" s="12" t="s">
        <v>47</v>
      </c>
      <c r="AF2848" s="12" t="s">
        <v>47</v>
      </c>
      <c r="AG2848" s="12" t="s">
        <v>47</v>
      </c>
      <c r="AH2848" s="12" t="s">
        <v>47</v>
      </c>
      <c r="AI2848" s="12" t="s">
        <v>47</v>
      </c>
    </row>
    <row r="2849">
      <c r="A2849" s="1" t="s">
        <v>4031</v>
      </c>
      <c r="B2849" s="13"/>
      <c r="C2849" s="1" t="s">
        <v>132</v>
      </c>
      <c r="D2849" s="1" t="s">
        <v>96</v>
      </c>
      <c r="E2849" s="1" t="s">
        <v>82</v>
      </c>
      <c r="F2849" s="1" t="s">
        <v>541</v>
      </c>
      <c r="G2849" s="1" t="s">
        <v>170</v>
      </c>
      <c r="H2849" s="1" t="s">
        <v>170</v>
      </c>
      <c r="I2849" s="1" t="s">
        <v>278</v>
      </c>
      <c r="J2849" s="1"/>
      <c r="K2849" s="1" t="s">
        <v>778</v>
      </c>
      <c r="L2849" s="1" t="s">
        <v>88</v>
      </c>
      <c r="M2849" s="9">
        <v>45099.0</v>
      </c>
      <c r="N2849" s="14">
        <v>45248.0</v>
      </c>
      <c r="O2849" s="1"/>
      <c r="P2849" s="1">
        <v>8.33</v>
      </c>
      <c r="Q2849" s="1">
        <v>500000.0</v>
      </c>
      <c r="R2849" s="1">
        <v>384000.0</v>
      </c>
      <c r="S2849" s="14">
        <v>45278.0</v>
      </c>
      <c r="T2849" s="14">
        <v>45280.0</v>
      </c>
      <c r="U2849" s="1" t="s">
        <v>4054</v>
      </c>
      <c r="V2849" s="5">
        <f t="shared" si="667"/>
        <v>31987.2</v>
      </c>
      <c r="W2849" s="11">
        <f t="shared" si="659"/>
        <v>37744.896</v>
      </c>
      <c r="X2849" s="14">
        <v>45280.0</v>
      </c>
      <c r="Y2849" s="5">
        <f t="shared" si="692"/>
        <v>34546.176</v>
      </c>
      <c r="Z2849" s="5">
        <f t="shared" si="3"/>
        <v>23990.4</v>
      </c>
      <c r="AA2849" s="14">
        <v>45280.0</v>
      </c>
      <c r="AB2849" s="1" t="s">
        <v>4054</v>
      </c>
      <c r="AC2849" s="1" t="s">
        <v>55</v>
      </c>
      <c r="AD2849" s="12" t="s">
        <v>47</v>
      </c>
      <c r="AE2849" s="12" t="s">
        <v>47</v>
      </c>
      <c r="AF2849" s="12" t="s">
        <v>47</v>
      </c>
      <c r="AG2849" s="12" t="s">
        <v>47</v>
      </c>
      <c r="AH2849" s="12" t="s">
        <v>47</v>
      </c>
      <c r="AI2849" s="12" t="s">
        <v>47</v>
      </c>
    </row>
    <row r="2850">
      <c r="A2850" s="1" t="s">
        <v>4031</v>
      </c>
      <c r="B2850" s="13"/>
      <c r="C2850" s="1" t="s">
        <v>132</v>
      </c>
      <c r="D2850" s="1" t="s">
        <v>96</v>
      </c>
      <c r="E2850" s="1" t="s">
        <v>82</v>
      </c>
      <c r="F2850" s="1" t="s">
        <v>541</v>
      </c>
      <c r="G2850" s="1" t="s">
        <v>170</v>
      </c>
      <c r="H2850" s="1" t="s">
        <v>170</v>
      </c>
      <c r="I2850" s="1" t="s">
        <v>278</v>
      </c>
      <c r="J2850" s="1"/>
      <c r="K2850" s="1" t="s">
        <v>778</v>
      </c>
      <c r="L2850" s="1" t="s">
        <v>88</v>
      </c>
      <c r="M2850" s="9">
        <v>45099.0</v>
      </c>
      <c r="N2850" s="14">
        <v>45248.0</v>
      </c>
      <c r="O2850" s="1"/>
      <c r="P2850" s="1">
        <v>8.33</v>
      </c>
      <c r="Q2850" s="1">
        <v>500000.0</v>
      </c>
      <c r="R2850" s="1">
        <v>812500.0</v>
      </c>
      <c r="S2850" s="14">
        <v>45278.0</v>
      </c>
      <c r="T2850" s="14">
        <v>45289.0</v>
      </c>
      <c r="U2850" s="1" t="s">
        <v>4055</v>
      </c>
      <c r="V2850" s="5">
        <f t="shared" si="667"/>
        <v>67681.25</v>
      </c>
      <c r="W2850" s="11">
        <f t="shared" si="659"/>
        <v>79863.875</v>
      </c>
      <c r="X2850" s="14">
        <v>45289.0</v>
      </c>
      <c r="Y2850" s="5">
        <f t="shared" si="692"/>
        <v>73095.75</v>
      </c>
      <c r="Z2850" s="5">
        <f t="shared" si="3"/>
        <v>50760.9375</v>
      </c>
      <c r="AA2850" s="14">
        <v>45289.0</v>
      </c>
      <c r="AB2850" s="1" t="s">
        <v>4055</v>
      </c>
      <c r="AC2850" s="1" t="s">
        <v>55</v>
      </c>
      <c r="AD2850" s="12" t="s">
        <v>47</v>
      </c>
      <c r="AE2850" s="12" t="s">
        <v>47</v>
      </c>
      <c r="AF2850" s="12" t="s">
        <v>47</v>
      </c>
      <c r="AG2850" s="12" t="s">
        <v>47</v>
      </c>
      <c r="AH2850" s="12" t="s">
        <v>47</v>
      </c>
      <c r="AI2850" s="12" t="s">
        <v>47</v>
      </c>
    </row>
    <row r="2851">
      <c r="A2851" s="1" t="s">
        <v>4031</v>
      </c>
      <c r="B2851" s="13"/>
      <c r="C2851" s="1" t="s">
        <v>132</v>
      </c>
      <c r="D2851" s="1" t="s">
        <v>96</v>
      </c>
      <c r="E2851" s="1" t="s">
        <v>82</v>
      </c>
      <c r="F2851" s="1" t="s">
        <v>541</v>
      </c>
      <c r="G2851" s="1" t="s">
        <v>170</v>
      </c>
      <c r="H2851" s="1" t="s">
        <v>170</v>
      </c>
      <c r="I2851" s="1" t="s">
        <v>278</v>
      </c>
      <c r="J2851" s="1"/>
      <c r="K2851" s="1" t="s">
        <v>778</v>
      </c>
      <c r="L2851" s="1" t="s">
        <v>88</v>
      </c>
      <c r="M2851" s="9">
        <v>45099.0</v>
      </c>
      <c r="N2851" s="9">
        <v>45234.0</v>
      </c>
      <c r="O2851" s="1"/>
      <c r="P2851" s="1">
        <v>8.33</v>
      </c>
      <c r="Q2851" s="1">
        <v>500000.0</v>
      </c>
      <c r="R2851" s="1">
        <v>500000.0</v>
      </c>
      <c r="S2851" s="9">
        <v>45264.0</v>
      </c>
      <c r="T2851" s="9">
        <v>45293.0</v>
      </c>
      <c r="U2851" s="1" t="s">
        <v>4056</v>
      </c>
      <c r="V2851" s="5">
        <f t="shared" si="667"/>
        <v>41650</v>
      </c>
      <c r="W2851" s="11">
        <f t="shared" si="659"/>
        <v>49147</v>
      </c>
      <c r="X2851" s="9">
        <v>45293.0</v>
      </c>
      <c r="Y2851" s="5">
        <f t="shared" si="692"/>
        <v>44982</v>
      </c>
      <c r="Z2851" s="5">
        <f t="shared" si="3"/>
        <v>31237.5</v>
      </c>
      <c r="AA2851" s="9">
        <v>45293.0</v>
      </c>
      <c r="AB2851" s="1" t="s">
        <v>4056</v>
      </c>
      <c r="AC2851" s="1" t="s">
        <v>55</v>
      </c>
      <c r="AD2851" s="12" t="s">
        <v>47</v>
      </c>
      <c r="AE2851" s="12" t="s">
        <v>47</v>
      </c>
      <c r="AF2851" s="12" t="s">
        <v>47</v>
      </c>
      <c r="AG2851" s="12" t="s">
        <v>47</v>
      </c>
      <c r="AH2851" s="12" t="s">
        <v>47</v>
      </c>
      <c r="AI2851" s="12" t="s">
        <v>47</v>
      </c>
    </row>
    <row r="2852">
      <c r="A2852" s="1" t="s">
        <v>4031</v>
      </c>
      <c r="B2852" s="13"/>
      <c r="C2852" s="1" t="s">
        <v>132</v>
      </c>
      <c r="D2852" s="1" t="s">
        <v>96</v>
      </c>
      <c r="E2852" s="1" t="s">
        <v>82</v>
      </c>
      <c r="F2852" s="1" t="s">
        <v>541</v>
      </c>
      <c r="G2852" s="1" t="s">
        <v>170</v>
      </c>
      <c r="H2852" s="1" t="s">
        <v>170</v>
      </c>
      <c r="I2852" s="1" t="s">
        <v>278</v>
      </c>
      <c r="J2852" s="1"/>
      <c r="K2852" s="1" t="s">
        <v>778</v>
      </c>
      <c r="L2852" s="1" t="s">
        <v>88</v>
      </c>
      <c r="M2852" s="9">
        <v>45099.0</v>
      </c>
      <c r="N2852" s="9">
        <v>45194.0</v>
      </c>
      <c r="O2852" s="1"/>
      <c r="P2852" s="1">
        <v>8.33</v>
      </c>
      <c r="Q2852" s="1">
        <v>500000.0</v>
      </c>
      <c r="R2852" s="1">
        <v>760504.0</v>
      </c>
      <c r="S2852" s="14">
        <v>45224.0</v>
      </c>
      <c r="T2852" s="9">
        <v>45293.0</v>
      </c>
      <c r="U2852" s="1" t="s">
        <v>4057</v>
      </c>
      <c r="V2852" s="5">
        <f t="shared" si="667"/>
        <v>63349.9832</v>
      </c>
      <c r="W2852" s="11">
        <f t="shared" si="659"/>
        <v>74752.98018</v>
      </c>
      <c r="X2852" s="9">
        <v>45293.0</v>
      </c>
      <c r="Y2852" s="5">
        <f t="shared" si="692"/>
        <v>68417.98186</v>
      </c>
      <c r="Z2852" s="5">
        <f t="shared" si="3"/>
        <v>47512.4874</v>
      </c>
      <c r="AA2852" s="9">
        <v>45293.0</v>
      </c>
      <c r="AB2852" s="1" t="s">
        <v>4057</v>
      </c>
      <c r="AC2852" s="1" t="s">
        <v>55</v>
      </c>
      <c r="AD2852" s="12" t="s">
        <v>47</v>
      </c>
      <c r="AE2852" s="12" t="s">
        <v>47</v>
      </c>
      <c r="AF2852" s="12" t="s">
        <v>47</v>
      </c>
      <c r="AG2852" s="12" t="s">
        <v>47</v>
      </c>
      <c r="AH2852" s="12" t="s">
        <v>47</v>
      </c>
      <c r="AI2852" s="12" t="s">
        <v>47</v>
      </c>
    </row>
    <row r="2853">
      <c r="A2853" s="1" t="s">
        <v>4031</v>
      </c>
      <c r="B2853" s="13"/>
      <c r="C2853" s="1" t="s">
        <v>132</v>
      </c>
      <c r="D2853" s="1" t="s">
        <v>96</v>
      </c>
      <c r="E2853" s="1" t="s">
        <v>82</v>
      </c>
      <c r="F2853" s="1" t="s">
        <v>541</v>
      </c>
      <c r="G2853" s="1" t="s">
        <v>170</v>
      </c>
      <c r="H2853" s="1" t="s">
        <v>170</v>
      </c>
      <c r="I2853" s="1" t="s">
        <v>278</v>
      </c>
      <c r="J2853" s="1"/>
      <c r="K2853" s="1" t="s">
        <v>778</v>
      </c>
      <c r="L2853" s="1" t="s">
        <v>88</v>
      </c>
      <c r="M2853" s="9">
        <v>45099.0</v>
      </c>
      <c r="N2853" s="9">
        <v>45205.0</v>
      </c>
      <c r="O2853" s="1"/>
      <c r="P2853" s="1">
        <v>8.33</v>
      </c>
      <c r="Q2853" s="1">
        <v>500000.0</v>
      </c>
      <c r="R2853" s="1">
        <v>389332.0</v>
      </c>
      <c r="S2853" s="9">
        <v>45236.0</v>
      </c>
      <c r="T2853" s="9">
        <v>45293.0</v>
      </c>
      <c r="U2853" s="1" t="s">
        <v>4058</v>
      </c>
      <c r="V2853" s="5">
        <f t="shared" si="667"/>
        <v>32431.3556</v>
      </c>
      <c r="W2853" s="11">
        <f t="shared" si="659"/>
        <v>38268.99961</v>
      </c>
      <c r="X2853" s="9">
        <v>45293.0</v>
      </c>
      <c r="Y2853" s="5">
        <f t="shared" si="692"/>
        <v>35025.86405</v>
      </c>
      <c r="Z2853" s="5">
        <f t="shared" si="3"/>
        <v>24323.5167</v>
      </c>
      <c r="AA2853" s="9">
        <v>45293.0</v>
      </c>
      <c r="AB2853" s="1" t="s">
        <v>4058</v>
      </c>
      <c r="AC2853" s="1" t="s">
        <v>55</v>
      </c>
      <c r="AD2853" s="12" t="s">
        <v>47</v>
      </c>
      <c r="AE2853" s="12" t="s">
        <v>47</v>
      </c>
      <c r="AF2853" s="12" t="s">
        <v>47</v>
      </c>
      <c r="AG2853" s="12" t="s">
        <v>47</v>
      </c>
      <c r="AH2853" s="12" t="s">
        <v>47</v>
      </c>
      <c r="AI2853" s="12" t="s">
        <v>47</v>
      </c>
    </row>
    <row r="2854">
      <c r="A2854" s="1" t="s">
        <v>4031</v>
      </c>
      <c r="B2854" s="13"/>
      <c r="C2854" s="1" t="s">
        <v>132</v>
      </c>
      <c r="D2854" s="1" t="s">
        <v>96</v>
      </c>
      <c r="E2854" s="1" t="s">
        <v>82</v>
      </c>
      <c r="F2854" s="1" t="s">
        <v>541</v>
      </c>
      <c r="G2854" s="1" t="s">
        <v>170</v>
      </c>
      <c r="H2854" s="1" t="s">
        <v>170</v>
      </c>
      <c r="I2854" s="1" t="s">
        <v>278</v>
      </c>
      <c r="J2854" s="1"/>
      <c r="K2854" s="1" t="s">
        <v>778</v>
      </c>
      <c r="L2854" s="1" t="s">
        <v>88</v>
      </c>
      <c r="M2854" s="9">
        <v>45099.0</v>
      </c>
      <c r="N2854" s="9">
        <v>45262.0</v>
      </c>
      <c r="O2854" s="1"/>
      <c r="P2854" s="1">
        <v>8.33</v>
      </c>
      <c r="Q2854" s="1">
        <v>500000.0</v>
      </c>
      <c r="R2854" s="1">
        <v>360000.0</v>
      </c>
      <c r="S2854" s="9">
        <v>45293.0</v>
      </c>
      <c r="T2854" s="9">
        <v>45293.0</v>
      </c>
      <c r="U2854" s="1" t="s">
        <v>4059</v>
      </c>
      <c r="V2854" s="5">
        <f t="shared" si="667"/>
        <v>29988</v>
      </c>
      <c r="W2854" s="11">
        <f t="shared" si="659"/>
        <v>35385.84</v>
      </c>
      <c r="X2854" s="9">
        <v>45293.0</v>
      </c>
      <c r="Y2854" s="5">
        <f t="shared" si="692"/>
        <v>32387.04</v>
      </c>
      <c r="Z2854" s="5">
        <f t="shared" si="3"/>
        <v>22491</v>
      </c>
      <c r="AA2854" s="9">
        <v>45293.0</v>
      </c>
      <c r="AB2854" s="1" t="s">
        <v>4059</v>
      </c>
      <c r="AC2854" s="1" t="s">
        <v>55</v>
      </c>
      <c r="AD2854" s="12" t="s">
        <v>47</v>
      </c>
      <c r="AE2854" s="12" t="s">
        <v>47</v>
      </c>
      <c r="AF2854" s="12" t="s">
        <v>47</v>
      </c>
      <c r="AG2854" s="12" t="s">
        <v>47</v>
      </c>
      <c r="AH2854" s="12" t="s">
        <v>47</v>
      </c>
      <c r="AI2854" s="12" t="s">
        <v>47</v>
      </c>
    </row>
    <row r="2855">
      <c r="A2855" s="1" t="s">
        <v>4031</v>
      </c>
      <c r="B2855" s="13"/>
      <c r="C2855" s="1" t="s">
        <v>132</v>
      </c>
      <c r="D2855" s="1" t="s">
        <v>96</v>
      </c>
      <c r="E2855" s="1" t="s">
        <v>82</v>
      </c>
      <c r="F2855" s="1" t="s">
        <v>541</v>
      </c>
      <c r="G2855" s="1" t="s">
        <v>170</v>
      </c>
      <c r="H2855" s="1" t="s">
        <v>170</v>
      </c>
      <c r="I2855" s="1" t="s">
        <v>278</v>
      </c>
      <c r="J2855" s="1"/>
      <c r="K2855" s="1" t="s">
        <v>778</v>
      </c>
      <c r="L2855" s="1" t="s">
        <v>88</v>
      </c>
      <c r="M2855" s="9">
        <v>45099.0</v>
      </c>
      <c r="N2855" s="9">
        <v>45262.0</v>
      </c>
      <c r="O2855" s="1"/>
      <c r="P2855" s="1">
        <v>8.33</v>
      </c>
      <c r="Q2855" s="1">
        <v>500000.0</v>
      </c>
      <c r="R2855" s="1">
        <v>481608.0</v>
      </c>
      <c r="S2855" s="9">
        <v>45293.0</v>
      </c>
      <c r="T2855" s="9">
        <v>45293.0</v>
      </c>
      <c r="U2855" s="1" t="s">
        <v>3140</v>
      </c>
      <c r="V2855" s="5">
        <f t="shared" si="667"/>
        <v>40117.9464</v>
      </c>
      <c r="W2855" s="11">
        <f t="shared" si="659"/>
        <v>47339.17675</v>
      </c>
      <c r="X2855" s="9">
        <v>45293.0</v>
      </c>
      <c r="Y2855" s="5">
        <f t="shared" si="692"/>
        <v>43327.38211</v>
      </c>
      <c r="Z2855" s="5">
        <f t="shared" si="3"/>
        <v>30088.4598</v>
      </c>
      <c r="AA2855" s="9">
        <v>45293.0</v>
      </c>
      <c r="AB2855" s="1" t="s">
        <v>3140</v>
      </c>
      <c r="AC2855" s="1" t="s">
        <v>55</v>
      </c>
      <c r="AD2855" s="12" t="s">
        <v>47</v>
      </c>
      <c r="AE2855" s="12" t="s">
        <v>47</v>
      </c>
      <c r="AF2855" s="12" t="s">
        <v>47</v>
      </c>
      <c r="AG2855" s="12" t="s">
        <v>47</v>
      </c>
      <c r="AH2855" s="12" t="s">
        <v>47</v>
      </c>
      <c r="AI2855" s="12" t="s">
        <v>47</v>
      </c>
    </row>
    <row r="2856">
      <c r="A2856" s="1" t="s">
        <v>4031</v>
      </c>
      <c r="B2856" s="13"/>
      <c r="C2856" s="1" t="s">
        <v>132</v>
      </c>
      <c r="D2856" s="1" t="s">
        <v>96</v>
      </c>
      <c r="E2856" s="1" t="s">
        <v>82</v>
      </c>
      <c r="F2856" s="1" t="s">
        <v>541</v>
      </c>
      <c r="G2856" s="1" t="s">
        <v>170</v>
      </c>
      <c r="H2856" s="1" t="s">
        <v>170</v>
      </c>
      <c r="I2856" s="1" t="s">
        <v>278</v>
      </c>
      <c r="J2856" s="1"/>
      <c r="K2856" s="1" t="s">
        <v>778</v>
      </c>
      <c r="L2856" s="1" t="s">
        <v>88</v>
      </c>
      <c r="M2856" s="9">
        <v>45099.0</v>
      </c>
      <c r="N2856" s="9">
        <v>45261.0</v>
      </c>
      <c r="O2856" s="1"/>
      <c r="P2856" s="1">
        <v>8.33</v>
      </c>
      <c r="Q2856" s="1">
        <v>500000.0</v>
      </c>
      <c r="R2856" s="1">
        <v>302400.0</v>
      </c>
      <c r="S2856" s="9">
        <v>45292.0</v>
      </c>
      <c r="T2856" s="9">
        <v>45294.0</v>
      </c>
      <c r="U2856" s="1" t="s">
        <v>4060</v>
      </c>
      <c r="V2856" s="5">
        <f t="shared" si="667"/>
        <v>25189.92</v>
      </c>
      <c r="W2856" s="11">
        <f t="shared" si="659"/>
        <v>29724.1056</v>
      </c>
      <c r="X2856" s="9">
        <v>45294.0</v>
      </c>
      <c r="Y2856" s="5">
        <f t="shared" si="692"/>
        <v>27205.1136</v>
      </c>
      <c r="Z2856" s="5">
        <f t="shared" si="3"/>
        <v>18892.44</v>
      </c>
      <c r="AA2856" s="9">
        <v>45294.0</v>
      </c>
      <c r="AB2856" s="1" t="s">
        <v>4060</v>
      </c>
      <c r="AC2856" s="1" t="s">
        <v>55</v>
      </c>
      <c r="AD2856" s="12" t="s">
        <v>47</v>
      </c>
      <c r="AE2856" s="12" t="s">
        <v>47</v>
      </c>
      <c r="AF2856" s="12" t="s">
        <v>47</v>
      </c>
      <c r="AG2856" s="12" t="s">
        <v>47</v>
      </c>
      <c r="AH2856" s="12" t="s">
        <v>47</v>
      </c>
      <c r="AI2856" s="12" t="s">
        <v>47</v>
      </c>
    </row>
    <row r="2857">
      <c r="A2857" s="1" t="s">
        <v>4031</v>
      </c>
      <c r="B2857" s="13"/>
      <c r="C2857" s="1" t="s">
        <v>132</v>
      </c>
      <c r="D2857" s="1" t="s">
        <v>96</v>
      </c>
      <c r="E2857" s="1" t="s">
        <v>82</v>
      </c>
      <c r="F2857" s="1" t="s">
        <v>541</v>
      </c>
      <c r="G2857" s="1" t="s">
        <v>170</v>
      </c>
      <c r="H2857" s="1" t="s">
        <v>170</v>
      </c>
      <c r="I2857" s="1" t="s">
        <v>278</v>
      </c>
      <c r="J2857" s="1"/>
      <c r="K2857" s="1" t="s">
        <v>778</v>
      </c>
      <c r="L2857" s="1" t="s">
        <v>88</v>
      </c>
      <c r="M2857" s="9">
        <v>45099.0</v>
      </c>
      <c r="N2857" s="9">
        <v>45261.0</v>
      </c>
      <c r="O2857" s="1"/>
      <c r="P2857" s="1">
        <v>8.33</v>
      </c>
      <c r="Q2857" s="1">
        <v>500000.0</v>
      </c>
      <c r="R2857" s="1">
        <v>326400.0</v>
      </c>
      <c r="S2857" s="9">
        <v>45292.0</v>
      </c>
      <c r="T2857" s="9">
        <v>45294.0</v>
      </c>
      <c r="U2857" s="1" t="s">
        <v>4061</v>
      </c>
      <c r="V2857" s="5">
        <f t="shared" si="667"/>
        <v>27189.12</v>
      </c>
      <c r="W2857" s="11">
        <f t="shared" si="659"/>
        <v>32083.1616</v>
      </c>
      <c r="X2857" s="9">
        <v>45294.0</v>
      </c>
      <c r="Y2857" s="5">
        <f t="shared" si="692"/>
        <v>29364.2496</v>
      </c>
      <c r="Z2857" s="5">
        <f t="shared" si="3"/>
        <v>20391.84</v>
      </c>
      <c r="AA2857" s="9">
        <v>45294.0</v>
      </c>
      <c r="AB2857" s="1" t="s">
        <v>4061</v>
      </c>
      <c r="AC2857" s="1" t="s">
        <v>55</v>
      </c>
      <c r="AD2857" s="12" t="s">
        <v>47</v>
      </c>
      <c r="AE2857" s="12" t="s">
        <v>47</v>
      </c>
      <c r="AF2857" s="12" t="s">
        <v>47</v>
      </c>
      <c r="AG2857" s="12" t="s">
        <v>47</v>
      </c>
      <c r="AH2857" s="12" t="s">
        <v>47</v>
      </c>
      <c r="AI2857" s="12" t="s">
        <v>47</v>
      </c>
    </row>
    <row r="2858">
      <c r="A2858" s="1" t="s">
        <v>4031</v>
      </c>
      <c r="B2858" s="13"/>
      <c r="C2858" s="1" t="s">
        <v>132</v>
      </c>
      <c r="D2858" s="1" t="s">
        <v>96</v>
      </c>
      <c r="E2858" s="1" t="s">
        <v>82</v>
      </c>
      <c r="F2858" s="1" t="s">
        <v>541</v>
      </c>
      <c r="G2858" s="1" t="s">
        <v>170</v>
      </c>
      <c r="H2858" s="1" t="s">
        <v>170</v>
      </c>
      <c r="I2858" s="1" t="s">
        <v>278</v>
      </c>
      <c r="J2858" s="1"/>
      <c r="K2858" s="1" t="s">
        <v>778</v>
      </c>
      <c r="L2858" s="1" t="s">
        <v>88</v>
      </c>
      <c r="M2858" s="9">
        <v>45099.0</v>
      </c>
      <c r="N2858" s="14">
        <v>45248.0</v>
      </c>
      <c r="O2858" s="1"/>
      <c r="P2858" s="1">
        <v>8.33</v>
      </c>
      <c r="Q2858" s="1">
        <v>500000.0</v>
      </c>
      <c r="R2858" s="1">
        <v>285600.0</v>
      </c>
      <c r="S2858" s="14">
        <v>45278.0</v>
      </c>
      <c r="T2858" s="9">
        <v>45295.0</v>
      </c>
      <c r="U2858" s="1" t="s">
        <v>4062</v>
      </c>
      <c r="V2858" s="5">
        <f t="shared" si="667"/>
        <v>23790.48</v>
      </c>
      <c r="W2858" s="11">
        <f t="shared" si="659"/>
        <v>28072.7664</v>
      </c>
      <c r="X2858" s="9">
        <v>45295.0</v>
      </c>
      <c r="Y2858" s="5">
        <f t="shared" si="692"/>
        <v>25693.7184</v>
      </c>
      <c r="Z2858" s="5">
        <f t="shared" si="3"/>
        <v>17842.86</v>
      </c>
      <c r="AA2858" s="9">
        <v>45295.0</v>
      </c>
      <c r="AB2858" s="1" t="s">
        <v>4062</v>
      </c>
      <c r="AC2858" s="1" t="s">
        <v>55</v>
      </c>
      <c r="AD2858" s="12" t="s">
        <v>47</v>
      </c>
      <c r="AE2858" s="12" t="s">
        <v>47</v>
      </c>
      <c r="AF2858" s="12" t="s">
        <v>47</v>
      </c>
      <c r="AG2858" s="12" t="s">
        <v>47</v>
      </c>
      <c r="AH2858" s="12" t="s">
        <v>47</v>
      </c>
      <c r="AI2858" s="12" t="s">
        <v>47</v>
      </c>
    </row>
    <row r="2859">
      <c r="A2859" s="1" t="s">
        <v>4031</v>
      </c>
      <c r="B2859" s="13"/>
      <c r="C2859" s="1" t="s">
        <v>132</v>
      </c>
      <c r="D2859" s="1" t="s">
        <v>96</v>
      </c>
      <c r="E2859" s="1" t="s">
        <v>82</v>
      </c>
      <c r="F2859" s="1" t="s">
        <v>541</v>
      </c>
      <c r="G2859" s="1" t="s">
        <v>170</v>
      </c>
      <c r="H2859" s="1" t="s">
        <v>170</v>
      </c>
      <c r="I2859" s="1" t="s">
        <v>278</v>
      </c>
      <c r="J2859" s="1"/>
      <c r="K2859" s="1" t="s">
        <v>778</v>
      </c>
      <c r="L2859" s="1" t="s">
        <v>88</v>
      </c>
      <c r="M2859" s="9">
        <v>45099.0</v>
      </c>
      <c r="N2859" s="9">
        <v>45268.0</v>
      </c>
      <c r="O2859" s="1"/>
      <c r="P2859" s="1">
        <v>8.33</v>
      </c>
      <c r="Q2859" s="1">
        <v>300000.0</v>
      </c>
      <c r="R2859" s="1">
        <v>585000.0</v>
      </c>
      <c r="S2859" s="9">
        <v>45299.0</v>
      </c>
      <c r="T2859" s="9">
        <v>45335.0</v>
      </c>
      <c r="U2859" s="1" t="s">
        <v>4063</v>
      </c>
      <c r="V2859" s="5">
        <f t="shared" si="667"/>
        <v>48730.5</v>
      </c>
      <c r="W2859" s="11">
        <f t="shared" si="659"/>
        <v>57501.99</v>
      </c>
      <c r="X2859" s="9">
        <v>45329.0</v>
      </c>
      <c r="Y2859" s="5">
        <f t="shared" si="692"/>
        <v>52628.94</v>
      </c>
      <c r="Z2859" s="5">
        <f t="shared" si="3"/>
        <v>36547.875</v>
      </c>
      <c r="AA2859" s="9">
        <v>45323.0</v>
      </c>
      <c r="AB2859" s="1" t="s">
        <v>4064</v>
      </c>
      <c r="AC2859" s="1" t="s">
        <v>55</v>
      </c>
      <c r="AD2859" s="12" t="s">
        <v>47</v>
      </c>
      <c r="AE2859" s="12" t="s">
        <v>47</v>
      </c>
      <c r="AF2859" s="12" t="s">
        <v>47</v>
      </c>
      <c r="AG2859" s="12" t="s">
        <v>47</v>
      </c>
      <c r="AH2859" s="12" t="s">
        <v>47</v>
      </c>
      <c r="AI2859" s="12" t="s">
        <v>47</v>
      </c>
    </row>
    <row r="2860">
      <c r="A2860" s="1" t="s">
        <v>4031</v>
      </c>
      <c r="B2860" s="13"/>
      <c r="C2860" s="1" t="s">
        <v>132</v>
      </c>
      <c r="D2860" s="1" t="s">
        <v>96</v>
      </c>
      <c r="E2860" s="1" t="s">
        <v>82</v>
      </c>
      <c r="F2860" s="1" t="s">
        <v>541</v>
      </c>
      <c r="G2860" s="1" t="s">
        <v>170</v>
      </c>
      <c r="H2860" s="1" t="s">
        <v>170</v>
      </c>
      <c r="I2860" s="1" t="s">
        <v>278</v>
      </c>
      <c r="J2860" s="1"/>
      <c r="K2860" s="1" t="s">
        <v>778</v>
      </c>
      <c r="L2860" s="1" t="s">
        <v>88</v>
      </c>
      <c r="M2860" s="9">
        <v>45099.0</v>
      </c>
      <c r="N2860" s="9">
        <v>45268.0</v>
      </c>
      <c r="O2860" s="1"/>
      <c r="P2860" s="1">
        <v>8.33</v>
      </c>
      <c r="Q2860" s="1">
        <v>300000.0</v>
      </c>
      <c r="R2860" s="1">
        <v>291600.0</v>
      </c>
      <c r="S2860" s="9">
        <v>45299.0</v>
      </c>
      <c r="T2860" s="9">
        <v>45304.0</v>
      </c>
      <c r="U2860" s="1" t="s">
        <v>4065</v>
      </c>
      <c r="V2860" s="5">
        <f t="shared" si="667"/>
        <v>24290.28</v>
      </c>
      <c r="W2860" s="11">
        <f t="shared" si="659"/>
        <v>28662.5304</v>
      </c>
      <c r="X2860" s="9">
        <v>45320.0</v>
      </c>
      <c r="Y2860" s="5">
        <f t="shared" si="692"/>
        <v>26233.5024</v>
      </c>
      <c r="Z2860" s="5">
        <f t="shared" si="3"/>
        <v>18217.71</v>
      </c>
      <c r="AA2860" s="9">
        <v>45323.0</v>
      </c>
      <c r="AB2860" s="1" t="s">
        <v>4066</v>
      </c>
      <c r="AC2860" s="1" t="s">
        <v>55</v>
      </c>
      <c r="AD2860" s="12" t="s">
        <v>47</v>
      </c>
      <c r="AE2860" s="12" t="s">
        <v>47</v>
      </c>
      <c r="AF2860" s="12" t="s">
        <v>47</v>
      </c>
      <c r="AG2860" s="12" t="s">
        <v>47</v>
      </c>
      <c r="AH2860" s="12" t="s">
        <v>47</v>
      </c>
      <c r="AI2860" s="12" t="s">
        <v>47</v>
      </c>
    </row>
    <row r="2861">
      <c r="A2861" s="1" t="s">
        <v>4031</v>
      </c>
      <c r="B2861" s="13"/>
      <c r="C2861" s="1" t="s">
        <v>132</v>
      </c>
      <c r="D2861" s="1" t="s">
        <v>96</v>
      </c>
      <c r="E2861" s="1" t="s">
        <v>82</v>
      </c>
      <c r="F2861" s="1" t="s">
        <v>541</v>
      </c>
      <c r="G2861" s="1" t="s">
        <v>134</v>
      </c>
      <c r="H2861" s="1" t="s">
        <v>135</v>
      </c>
      <c r="I2861" s="1" t="s">
        <v>42</v>
      </c>
      <c r="J2861" s="1"/>
      <c r="K2861" s="1" t="s">
        <v>778</v>
      </c>
      <c r="L2861" s="1" t="s">
        <v>88</v>
      </c>
      <c r="M2861" s="9">
        <v>45099.0</v>
      </c>
      <c r="N2861" s="14">
        <v>45275.0</v>
      </c>
      <c r="O2861" s="1"/>
      <c r="P2861" s="1">
        <v>8.33</v>
      </c>
      <c r="Q2861" s="1">
        <v>300000.0</v>
      </c>
      <c r="R2861" s="1">
        <v>1000396.0</v>
      </c>
      <c r="S2861" s="9">
        <v>45306.0</v>
      </c>
      <c r="T2861" s="9">
        <v>45309.0</v>
      </c>
      <c r="U2861" s="1" t="s">
        <v>4067</v>
      </c>
      <c r="V2861" s="5">
        <f t="shared" si="667"/>
        <v>83332.9868</v>
      </c>
      <c r="W2861" s="11">
        <f t="shared" si="659"/>
        <v>98332.92442</v>
      </c>
      <c r="X2861" s="9">
        <v>45345.0</v>
      </c>
      <c r="Y2861" s="5">
        <f t="shared" si="692"/>
        <v>89999.62574</v>
      </c>
      <c r="Z2861" s="5">
        <f t="shared" si="3"/>
        <v>62499.7401</v>
      </c>
      <c r="AA2861" s="9">
        <v>45352.0</v>
      </c>
      <c r="AB2861" s="1" t="s">
        <v>4068</v>
      </c>
      <c r="AC2861" s="1" t="s">
        <v>55</v>
      </c>
      <c r="AD2861" s="12" t="s">
        <v>47</v>
      </c>
      <c r="AE2861" s="12" t="s">
        <v>47</v>
      </c>
      <c r="AF2861" s="12" t="s">
        <v>47</v>
      </c>
      <c r="AG2861" s="12" t="s">
        <v>47</v>
      </c>
      <c r="AH2861" s="12" t="s">
        <v>47</v>
      </c>
      <c r="AI2861" s="12" t="s">
        <v>47</v>
      </c>
    </row>
    <row r="2862">
      <c r="A2862" s="1" t="s">
        <v>4031</v>
      </c>
      <c r="B2862" s="13"/>
      <c r="C2862" s="1" t="s">
        <v>132</v>
      </c>
      <c r="D2862" s="1" t="s">
        <v>96</v>
      </c>
      <c r="E2862" s="1" t="s">
        <v>82</v>
      </c>
      <c r="F2862" s="1" t="s">
        <v>541</v>
      </c>
      <c r="G2862" s="1" t="s">
        <v>170</v>
      </c>
      <c r="H2862" s="1" t="s">
        <v>170</v>
      </c>
      <c r="I2862" s="1" t="s">
        <v>278</v>
      </c>
      <c r="J2862" s="1"/>
      <c r="K2862" s="1" t="s">
        <v>778</v>
      </c>
      <c r="L2862" s="1" t="s">
        <v>88</v>
      </c>
      <c r="M2862" s="9">
        <v>45099.0</v>
      </c>
      <c r="N2862" s="14">
        <v>45282.0</v>
      </c>
      <c r="O2862" s="1"/>
      <c r="P2862" s="1">
        <v>8.33</v>
      </c>
      <c r="Q2862" s="1">
        <v>500000.0</v>
      </c>
      <c r="R2862" s="1">
        <v>450000.0</v>
      </c>
      <c r="S2862" s="9">
        <v>45313.0</v>
      </c>
      <c r="T2862" s="9">
        <v>45321.0</v>
      </c>
      <c r="U2862" s="1" t="s">
        <v>4069</v>
      </c>
      <c r="V2862" s="5">
        <f t="shared" si="667"/>
        <v>37485</v>
      </c>
      <c r="W2862" s="11">
        <f t="shared" si="659"/>
        <v>44232.3</v>
      </c>
      <c r="X2862" s="9">
        <v>45321.0</v>
      </c>
      <c r="Y2862" s="5">
        <f t="shared" si="692"/>
        <v>40483.8</v>
      </c>
      <c r="Z2862" s="5">
        <f t="shared" si="3"/>
        <v>28113.75</v>
      </c>
      <c r="AA2862" s="9">
        <v>45321.0</v>
      </c>
      <c r="AB2862" s="1" t="s">
        <v>4069</v>
      </c>
      <c r="AC2862" s="1" t="s">
        <v>55</v>
      </c>
      <c r="AD2862" s="12" t="s">
        <v>47</v>
      </c>
      <c r="AE2862" s="12" t="s">
        <v>47</v>
      </c>
      <c r="AF2862" s="12" t="s">
        <v>47</v>
      </c>
      <c r="AG2862" s="12" t="s">
        <v>47</v>
      </c>
      <c r="AH2862" s="12" t="s">
        <v>47</v>
      </c>
      <c r="AI2862" s="12" t="s">
        <v>47</v>
      </c>
    </row>
    <row r="2863">
      <c r="A2863" s="1" t="s">
        <v>4031</v>
      </c>
      <c r="B2863" s="13"/>
      <c r="C2863" s="1" t="s">
        <v>132</v>
      </c>
      <c r="D2863" s="1" t="s">
        <v>96</v>
      </c>
      <c r="E2863" s="1" t="s">
        <v>82</v>
      </c>
      <c r="F2863" s="1" t="s">
        <v>541</v>
      </c>
      <c r="G2863" s="1" t="s">
        <v>170</v>
      </c>
      <c r="H2863" s="1" t="s">
        <v>170</v>
      </c>
      <c r="I2863" s="1" t="s">
        <v>278</v>
      </c>
      <c r="J2863" s="1"/>
      <c r="K2863" s="1" t="s">
        <v>778</v>
      </c>
      <c r="L2863" s="1" t="s">
        <v>88</v>
      </c>
      <c r="M2863" s="9">
        <v>45099.0</v>
      </c>
      <c r="N2863" s="14">
        <v>45275.0</v>
      </c>
      <c r="O2863" s="1"/>
      <c r="P2863" s="1">
        <v>8.33</v>
      </c>
      <c r="Q2863" s="1">
        <v>500000.0</v>
      </c>
      <c r="R2863" s="1">
        <v>216480.0</v>
      </c>
      <c r="S2863" s="9">
        <v>45306.0</v>
      </c>
      <c r="T2863" s="9">
        <v>45321.0</v>
      </c>
      <c r="U2863" s="1" t="s">
        <v>4070</v>
      </c>
      <c r="V2863" s="5">
        <f t="shared" si="667"/>
        <v>18032.784</v>
      </c>
      <c r="W2863" s="11">
        <f t="shared" si="659"/>
        <v>21278.68512</v>
      </c>
      <c r="X2863" s="9">
        <v>45321.0</v>
      </c>
      <c r="Y2863" s="5">
        <f t="shared" si="692"/>
        <v>19475.40672</v>
      </c>
      <c r="Z2863" s="5">
        <f t="shared" si="3"/>
        <v>13524.588</v>
      </c>
      <c r="AA2863" s="9">
        <v>45321.0</v>
      </c>
      <c r="AB2863" s="1" t="s">
        <v>4070</v>
      </c>
      <c r="AC2863" s="1" t="s">
        <v>55</v>
      </c>
      <c r="AD2863" s="12" t="s">
        <v>47</v>
      </c>
      <c r="AE2863" s="12" t="s">
        <v>47</v>
      </c>
      <c r="AF2863" s="12" t="s">
        <v>47</v>
      </c>
      <c r="AG2863" s="12" t="s">
        <v>47</v>
      </c>
      <c r="AH2863" s="12" t="s">
        <v>47</v>
      </c>
      <c r="AI2863" s="12" t="s">
        <v>47</v>
      </c>
    </row>
    <row r="2864">
      <c r="A2864" s="1" t="s">
        <v>4031</v>
      </c>
      <c r="B2864" s="13"/>
      <c r="C2864" s="1" t="s">
        <v>132</v>
      </c>
      <c r="D2864" s="1" t="s">
        <v>96</v>
      </c>
      <c r="E2864" s="1" t="s">
        <v>82</v>
      </c>
      <c r="F2864" s="1" t="s">
        <v>541</v>
      </c>
      <c r="G2864" s="1" t="s">
        <v>121</v>
      </c>
      <c r="H2864" s="1" t="s">
        <v>1732</v>
      </c>
      <c r="I2864" s="1" t="s">
        <v>42</v>
      </c>
      <c r="J2864" s="1"/>
      <c r="K2864" s="1" t="s">
        <v>778</v>
      </c>
      <c r="L2864" s="1" t="s">
        <v>88</v>
      </c>
      <c r="M2864" s="9">
        <v>45099.0</v>
      </c>
      <c r="N2864" s="9">
        <v>45292.0</v>
      </c>
      <c r="O2864" s="1"/>
      <c r="P2864" s="1">
        <v>8.33</v>
      </c>
      <c r="Q2864" s="1">
        <v>300000.0</v>
      </c>
      <c r="R2864" s="1">
        <v>747000.0</v>
      </c>
      <c r="S2864" s="9">
        <v>45323.0</v>
      </c>
      <c r="T2864" s="9">
        <v>45326.0</v>
      </c>
      <c r="U2864" s="1" t="s">
        <v>4071</v>
      </c>
      <c r="V2864" s="5">
        <f t="shared" si="667"/>
        <v>62225.1</v>
      </c>
      <c r="W2864" s="11">
        <f t="shared" si="659"/>
        <v>73425.618</v>
      </c>
      <c r="X2864" s="9">
        <v>45353.0</v>
      </c>
      <c r="Y2864" s="5">
        <f t="shared" si="692"/>
        <v>67203.108</v>
      </c>
      <c r="Z2864" s="5">
        <f t="shared" si="3"/>
        <v>46668.825</v>
      </c>
      <c r="AA2864" s="9">
        <v>45357.0</v>
      </c>
      <c r="AB2864" s="1" t="s">
        <v>4071</v>
      </c>
      <c r="AC2864" s="1" t="s">
        <v>55</v>
      </c>
      <c r="AD2864" s="12" t="s">
        <v>47</v>
      </c>
      <c r="AE2864" s="12" t="s">
        <v>47</v>
      </c>
      <c r="AF2864" s="12" t="s">
        <v>47</v>
      </c>
      <c r="AG2864" s="12" t="s">
        <v>47</v>
      </c>
      <c r="AH2864" s="12" t="s">
        <v>47</v>
      </c>
      <c r="AI2864" s="12" t="s">
        <v>47</v>
      </c>
    </row>
    <row r="2865">
      <c r="A2865" s="1" t="s">
        <v>4031</v>
      </c>
      <c r="B2865" s="13"/>
      <c r="C2865" s="1" t="s">
        <v>132</v>
      </c>
      <c r="D2865" s="1" t="s">
        <v>96</v>
      </c>
      <c r="E2865" s="1" t="s">
        <v>82</v>
      </c>
      <c r="F2865" s="1" t="s">
        <v>541</v>
      </c>
      <c r="G2865" s="1" t="s">
        <v>170</v>
      </c>
      <c r="H2865" s="1" t="s">
        <v>170</v>
      </c>
      <c r="I2865" s="1" t="s">
        <v>278</v>
      </c>
      <c r="J2865" s="1"/>
      <c r="K2865" s="1" t="s">
        <v>778</v>
      </c>
      <c r="L2865" s="1" t="s">
        <v>88</v>
      </c>
      <c r="M2865" s="9">
        <v>45099.0</v>
      </c>
      <c r="N2865" s="9">
        <v>45296.0</v>
      </c>
      <c r="O2865" s="1"/>
      <c r="P2865" s="1">
        <v>8.33</v>
      </c>
      <c r="Q2865" s="1">
        <v>300000.0</v>
      </c>
      <c r="R2865" s="1">
        <v>382500.0</v>
      </c>
      <c r="S2865" s="9">
        <v>45327.0</v>
      </c>
      <c r="T2865" s="9">
        <v>45335.0</v>
      </c>
      <c r="U2865" s="1" t="s">
        <v>4072</v>
      </c>
      <c r="V2865" s="5">
        <f t="shared" si="667"/>
        <v>31862.25</v>
      </c>
      <c r="W2865" s="11">
        <f t="shared" si="659"/>
        <v>37597.455</v>
      </c>
      <c r="X2865" s="9">
        <v>45364.0</v>
      </c>
      <c r="Y2865" s="5">
        <f t="shared" si="692"/>
        <v>34411.23</v>
      </c>
      <c r="Z2865" s="5">
        <f t="shared" si="3"/>
        <v>23896.6875</v>
      </c>
      <c r="AA2865" s="9">
        <v>45366.0</v>
      </c>
      <c r="AB2865" s="1" t="s">
        <v>4073</v>
      </c>
      <c r="AC2865" s="1" t="s">
        <v>55</v>
      </c>
      <c r="AD2865" s="12" t="s">
        <v>47</v>
      </c>
      <c r="AE2865" s="12" t="s">
        <v>47</v>
      </c>
      <c r="AF2865" s="12" t="s">
        <v>47</v>
      </c>
      <c r="AG2865" s="12" t="s">
        <v>47</v>
      </c>
      <c r="AH2865" s="12" t="s">
        <v>47</v>
      </c>
      <c r="AI2865" s="12" t="s">
        <v>47</v>
      </c>
    </row>
    <row r="2866">
      <c r="A2866" s="1" t="s">
        <v>4031</v>
      </c>
      <c r="B2866" s="13"/>
      <c r="C2866" s="1" t="s">
        <v>132</v>
      </c>
      <c r="D2866" s="1" t="s">
        <v>96</v>
      </c>
      <c r="E2866" s="1" t="s">
        <v>82</v>
      </c>
      <c r="F2866" s="1" t="s">
        <v>541</v>
      </c>
      <c r="G2866" s="1" t="s">
        <v>170</v>
      </c>
      <c r="H2866" s="1" t="s">
        <v>170</v>
      </c>
      <c r="I2866" s="1" t="s">
        <v>278</v>
      </c>
      <c r="J2866" s="1"/>
      <c r="K2866" s="1" t="s">
        <v>778</v>
      </c>
      <c r="L2866" s="1" t="s">
        <v>88</v>
      </c>
      <c r="M2866" s="9">
        <v>45099.0</v>
      </c>
      <c r="N2866" s="9">
        <v>45298.0</v>
      </c>
      <c r="O2866" s="1"/>
      <c r="P2866" s="1">
        <v>8.33</v>
      </c>
      <c r="Q2866" s="1">
        <v>300000.0</v>
      </c>
      <c r="R2866" s="1">
        <v>1025000.0</v>
      </c>
      <c r="S2866" s="9">
        <v>45329.0</v>
      </c>
      <c r="T2866" s="9">
        <v>45335.0</v>
      </c>
      <c r="U2866" s="1" t="s">
        <v>4074</v>
      </c>
      <c r="V2866" s="5">
        <f t="shared" si="667"/>
        <v>85382.5</v>
      </c>
      <c r="W2866" s="11">
        <f t="shared" si="659"/>
        <v>100751.35</v>
      </c>
      <c r="X2866" s="9">
        <v>45364.0</v>
      </c>
      <c r="Y2866" s="5">
        <f t="shared" si="692"/>
        <v>92213.1</v>
      </c>
      <c r="Z2866" s="5">
        <f t="shared" si="3"/>
        <v>64036.875</v>
      </c>
      <c r="AA2866" s="9">
        <v>45366.0</v>
      </c>
      <c r="AB2866" s="1" t="s">
        <v>4075</v>
      </c>
      <c r="AC2866" s="1" t="s">
        <v>55</v>
      </c>
      <c r="AD2866" s="12" t="s">
        <v>47</v>
      </c>
      <c r="AE2866" s="12" t="s">
        <v>47</v>
      </c>
      <c r="AF2866" s="12" t="s">
        <v>47</v>
      </c>
      <c r="AG2866" s="12" t="s">
        <v>47</v>
      </c>
      <c r="AH2866" s="12" t="s">
        <v>47</v>
      </c>
      <c r="AI2866" s="12" t="s">
        <v>47</v>
      </c>
    </row>
    <row r="2867">
      <c r="A2867" s="1" t="s">
        <v>4031</v>
      </c>
      <c r="B2867" s="13"/>
      <c r="C2867" s="1" t="s">
        <v>132</v>
      </c>
      <c r="D2867" s="1" t="s">
        <v>96</v>
      </c>
      <c r="E2867" s="1" t="s">
        <v>82</v>
      </c>
      <c r="F2867" s="1" t="s">
        <v>541</v>
      </c>
      <c r="G2867" s="1" t="s">
        <v>170</v>
      </c>
      <c r="H2867" s="1" t="s">
        <v>170</v>
      </c>
      <c r="I2867" s="1" t="s">
        <v>278</v>
      </c>
      <c r="J2867" s="1"/>
      <c r="K2867" s="1" t="s">
        <v>778</v>
      </c>
      <c r="L2867" s="1" t="s">
        <v>88</v>
      </c>
      <c r="M2867" s="9">
        <v>45099.0</v>
      </c>
      <c r="N2867" s="9">
        <v>45301.0</v>
      </c>
      <c r="O2867" s="1"/>
      <c r="P2867" s="1">
        <v>8.33</v>
      </c>
      <c r="Q2867" s="1">
        <v>500000.0</v>
      </c>
      <c r="R2867" s="1">
        <v>660000.0</v>
      </c>
      <c r="S2867" s="9">
        <v>45332.0</v>
      </c>
      <c r="T2867" s="9">
        <v>45338.0</v>
      </c>
      <c r="U2867" s="1" t="s">
        <v>1315</v>
      </c>
      <c r="V2867" s="5">
        <f t="shared" si="667"/>
        <v>54978</v>
      </c>
      <c r="W2867" s="11">
        <f t="shared" si="659"/>
        <v>64874.04</v>
      </c>
      <c r="X2867" s="9">
        <v>45338.0</v>
      </c>
      <c r="Y2867" s="5">
        <f t="shared" si="692"/>
        <v>59376.24</v>
      </c>
      <c r="Z2867" s="5">
        <f t="shared" si="3"/>
        <v>41233.5</v>
      </c>
      <c r="AA2867" s="9">
        <v>45338.0</v>
      </c>
      <c r="AB2867" s="1" t="s">
        <v>1315</v>
      </c>
      <c r="AC2867" s="1" t="s">
        <v>55</v>
      </c>
      <c r="AD2867" s="12" t="s">
        <v>47</v>
      </c>
      <c r="AE2867" s="12" t="s">
        <v>47</v>
      </c>
      <c r="AF2867" s="12" t="s">
        <v>47</v>
      </c>
      <c r="AG2867" s="12" t="s">
        <v>47</v>
      </c>
      <c r="AH2867" s="12" t="s">
        <v>47</v>
      </c>
      <c r="AI2867" s="12" t="s">
        <v>47</v>
      </c>
    </row>
    <row r="2868">
      <c r="A2868" s="1" t="s">
        <v>4031</v>
      </c>
      <c r="B2868" s="13"/>
      <c r="C2868" s="1" t="s">
        <v>132</v>
      </c>
      <c r="D2868" s="1" t="s">
        <v>96</v>
      </c>
      <c r="E2868" s="1" t="s">
        <v>82</v>
      </c>
      <c r="F2868" s="1" t="s">
        <v>541</v>
      </c>
      <c r="G2868" s="1" t="s">
        <v>170</v>
      </c>
      <c r="H2868" s="1" t="s">
        <v>170</v>
      </c>
      <c r="I2868" s="1" t="s">
        <v>278</v>
      </c>
      <c r="J2868" s="1"/>
      <c r="K2868" s="1" t="s">
        <v>778</v>
      </c>
      <c r="L2868" s="1" t="s">
        <v>88</v>
      </c>
      <c r="M2868" s="9">
        <v>45099.0</v>
      </c>
      <c r="N2868" s="9">
        <v>45310.0</v>
      </c>
      <c r="O2868" s="1"/>
      <c r="P2868" s="1">
        <v>8.33</v>
      </c>
      <c r="Q2868" s="1">
        <v>300000.0</v>
      </c>
      <c r="R2868" s="1">
        <v>1445000.0</v>
      </c>
      <c r="S2868" s="9">
        <v>45341.0</v>
      </c>
      <c r="T2868" s="9">
        <v>45350.0</v>
      </c>
      <c r="U2868" s="1" t="s">
        <v>4076</v>
      </c>
      <c r="V2868" s="5">
        <f t="shared" si="667"/>
        <v>120368.5</v>
      </c>
      <c r="W2868" s="11">
        <f t="shared" si="659"/>
        <v>142034.83</v>
      </c>
      <c r="X2868" s="9">
        <v>45372.0</v>
      </c>
      <c r="Y2868" s="5">
        <f t="shared" si="692"/>
        <v>129997.98</v>
      </c>
      <c r="Z2868" s="5">
        <f t="shared" si="3"/>
        <v>90276.375</v>
      </c>
      <c r="AA2868" s="9">
        <v>45373.0</v>
      </c>
      <c r="AB2868" s="1" t="s">
        <v>4077</v>
      </c>
      <c r="AC2868" s="1" t="s">
        <v>55</v>
      </c>
      <c r="AD2868" s="12" t="s">
        <v>47</v>
      </c>
      <c r="AE2868" s="12" t="s">
        <v>47</v>
      </c>
      <c r="AF2868" s="12" t="s">
        <v>47</v>
      </c>
      <c r="AG2868" s="12" t="s">
        <v>47</v>
      </c>
      <c r="AH2868" s="12" t="s">
        <v>47</v>
      </c>
      <c r="AI2868" s="12" t="s">
        <v>47</v>
      </c>
    </row>
    <row r="2869">
      <c r="A2869" s="1" t="s">
        <v>4031</v>
      </c>
      <c r="B2869" s="13"/>
      <c r="C2869" s="1" t="s">
        <v>132</v>
      </c>
      <c r="D2869" s="1" t="s">
        <v>96</v>
      </c>
      <c r="E2869" s="1" t="s">
        <v>82</v>
      </c>
      <c r="F2869" s="1" t="s">
        <v>541</v>
      </c>
      <c r="G2869" s="1" t="s">
        <v>170</v>
      </c>
      <c r="H2869" s="1" t="s">
        <v>170</v>
      </c>
      <c r="I2869" s="1" t="s">
        <v>278</v>
      </c>
      <c r="J2869" s="1"/>
      <c r="K2869" s="1" t="s">
        <v>778</v>
      </c>
      <c r="L2869" s="1" t="s">
        <v>88</v>
      </c>
      <c r="M2869" s="9">
        <v>45099.0</v>
      </c>
      <c r="N2869" s="9">
        <v>45311.0</v>
      </c>
      <c r="O2869" s="1"/>
      <c r="P2869" s="1">
        <v>8.33</v>
      </c>
      <c r="Q2869" s="1">
        <v>300000.0</v>
      </c>
      <c r="R2869" s="1">
        <v>427500.0</v>
      </c>
      <c r="S2869" s="9">
        <v>45342.0</v>
      </c>
      <c r="T2869" s="9">
        <v>45350.0</v>
      </c>
      <c r="U2869" s="1" t="s">
        <v>4078</v>
      </c>
      <c r="V2869" s="5">
        <f t="shared" si="667"/>
        <v>35610.75</v>
      </c>
      <c r="W2869" s="11">
        <f t="shared" si="659"/>
        <v>42020.685</v>
      </c>
      <c r="X2869" s="9">
        <v>45372.0</v>
      </c>
      <c r="Y2869" s="5">
        <f t="shared" si="692"/>
        <v>38459.61</v>
      </c>
      <c r="Z2869" s="5">
        <f t="shared" si="3"/>
        <v>26708.0625</v>
      </c>
      <c r="AA2869" s="9">
        <v>45373.0</v>
      </c>
      <c r="AB2869" s="1" t="s">
        <v>4079</v>
      </c>
      <c r="AC2869" s="1" t="s">
        <v>55</v>
      </c>
      <c r="AD2869" s="12" t="s">
        <v>47</v>
      </c>
      <c r="AE2869" s="12" t="s">
        <v>47</v>
      </c>
      <c r="AF2869" s="12" t="s">
        <v>47</v>
      </c>
      <c r="AG2869" s="12" t="s">
        <v>47</v>
      </c>
      <c r="AH2869" s="12" t="s">
        <v>47</v>
      </c>
      <c r="AI2869" s="12" t="s">
        <v>47</v>
      </c>
    </row>
    <row r="2870">
      <c r="A2870" s="1" t="s">
        <v>4031</v>
      </c>
      <c r="B2870" s="13"/>
      <c r="C2870" s="1" t="s">
        <v>132</v>
      </c>
      <c r="D2870" s="1" t="s">
        <v>96</v>
      </c>
      <c r="E2870" s="1" t="s">
        <v>82</v>
      </c>
      <c r="F2870" s="1" t="s">
        <v>541</v>
      </c>
      <c r="G2870" s="1" t="s">
        <v>170</v>
      </c>
      <c r="H2870" s="1" t="s">
        <v>170</v>
      </c>
      <c r="I2870" s="1" t="s">
        <v>278</v>
      </c>
      <c r="J2870" s="1"/>
      <c r="K2870" s="1" t="s">
        <v>778</v>
      </c>
      <c r="L2870" s="1" t="s">
        <v>88</v>
      </c>
      <c r="M2870" s="9">
        <v>45099.0</v>
      </c>
      <c r="N2870" s="9">
        <v>45303.0</v>
      </c>
      <c r="O2870" s="1"/>
      <c r="P2870" s="1">
        <v>8.33</v>
      </c>
      <c r="Q2870" s="1">
        <v>500000.0</v>
      </c>
      <c r="R2870" s="1">
        <v>156000.0</v>
      </c>
      <c r="S2870" s="9">
        <v>45334.0</v>
      </c>
      <c r="T2870" s="9">
        <v>45363.0</v>
      </c>
      <c r="U2870" s="1" t="s">
        <v>4080</v>
      </c>
      <c r="V2870" s="5">
        <f t="shared" si="667"/>
        <v>12994.8</v>
      </c>
      <c r="W2870" s="11">
        <f t="shared" si="659"/>
        <v>15333.864</v>
      </c>
      <c r="X2870" s="9">
        <v>45363.0</v>
      </c>
      <c r="Y2870" s="5">
        <f t="shared" si="692"/>
        <v>14034.384</v>
      </c>
      <c r="Z2870" s="5">
        <f t="shared" si="3"/>
        <v>9746.1</v>
      </c>
      <c r="AA2870" s="9">
        <v>45363.0</v>
      </c>
      <c r="AB2870" s="1" t="s">
        <v>4080</v>
      </c>
      <c r="AC2870" s="1" t="s">
        <v>55</v>
      </c>
      <c r="AD2870" s="12" t="s">
        <v>47</v>
      </c>
      <c r="AE2870" s="12" t="s">
        <v>47</v>
      </c>
      <c r="AF2870" s="12" t="s">
        <v>47</v>
      </c>
      <c r="AG2870" s="12" t="s">
        <v>47</v>
      </c>
      <c r="AH2870" s="12" t="s">
        <v>47</v>
      </c>
      <c r="AI2870" s="12" t="s">
        <v>47</v>
      </c>
    </row>
    <row r="2871">
      <c r="A2871" s="1" t="s">
        <v>4031</v>
      </c>
      <c r="B2871" s="13"/>
      <c r="C2871" s="1" t="s">
        <v>132</v>
      </c>
      <c r="D2871" s="1" t="s">
        <v>96</v>
      </c>
      <c r="E2871" s="1" t="s">
        <v>82</v>
      </c>
      <c r="F2871" s="1" t="s">
        <v>541</v>
      </c>
      <c r="G2871" s="1" t="s">
        <v>170</v>
      </c>
      <c r="H2871" s="1" t="s">
        <v>170</v>
      </c>
      <c r="I2871" s="1" t="s">
        <v>278</v>
      </c>
      <c r="J2871" s="1"/>
      <c r="K2871" s="1" t="s">
        <v>778</v>
      </c>
      <c r="L2871" s="1" t="s">
        <v>88</v>
      </c>
      <c r="M2871" s="9">
        <v>45099.0</v>
      </c>
      <c r="N2871" s="9">
        <v>45326.0</v>
      </c>
      <c r="O2871" s="1"/>
      <c r="P2871" s="1">
        <v>8.33</v>
      </c>
      <c r="Q2871" s="1">
        <v>500000.0</v>
      </c>
      <c r="R2871" s="1">
        <v>1450000.0</v>
      </c>
      <c r="S2871" s="9">
        <v>45355.0</v>
      </c>
      <c r="T2871" s="9">
        <v>45363.0</v>
      </c>
      <c r="U2871" s="1" t="s">
        <v>3560</v>
      </c>
      <c r="V2871" s="5">
        <f t="shared" si="667"/>
        <v>120785</v>
      </c>
      <c r="W2871" s="11">
        <f t="shared" si="659"/>
        <v>142526.3</v>
      </c>
      <c r="X2871" s="9">
        <v>45363.0</v>
      </c>
      <c r="Y2871" s="5">
        <f t="shared" si="692"/>
        <v>130447.8</v>
      </c>
      <c r="Z2871" s="5">
        <f t="shared" si="3"/>
        <v>90588.75</v>
      </c>
      <c r="AA2871" s="9">
        <v>45363.0</v>
      </c>
      <c r="AB2871" s="1" t="s">
        <v>3560</v>
      </c>
      <c r="AC2871" s="1" t="s">
        <v>55</v>
      </c>
      <c r="AD2871" s="12" t="s">
        <v>47</v>
      </c>
      <c r="AE2871" s="12" t="s">
        <v>47</v>
      </c>
      <c r="AF2871" s="12" t="s">
        <v>47</v>
      </c>
      <c r="AG2871" s="12" t="s">
        <v>47</v>
      </c>
      <c r="AH2871" s="12" t="s">
        <v>47</v>
      </c>
      <c r="AI2871" s="12" t="s">
        <v>47</v>
      </c>
    </row>
    <row r="2872">
      <c r="A2872" s="1" t="s">
        <v>4031</v>
      </c>
      <c r="B2872" s="13"/>
      <c r="C2872" s="1" t="s">
        <v>132</v>
      </c>
      <c r="D2872" s="1" t="s">
        <v>96</v>
      </c>
      <c r="E2872" s="1" t="s">
        <v>82</v>
      </c>
      <c r="F2872" s="1" t="s">
        <v>541</v>
      </c>
      <c r="G2872" s="1" t="s">
        <v>170</v>
      </c>
      <c r="H2872" s="1" t="s">
        <v>170</v>
      </c>
      <c r="I2872" s="1" t="s">
        <v>278</v>
      </c>
      <c r="J2872" s="1"/>
      <c r="K2872" s="1" t="s">
        <v>778</v>
      </c>
      <c r="L2872" s="1" t="s">
        <v>88</v>
      </c>
      <c r="M2872" s="9">
        <v>45099.0</v>
      </c>
      <c r="N2872" s="9">
        <v>45323.0</v>
      </c>
      <c r="O2872" s="1"/>
      <c r="P2872" s="1">
        <v>8.33</v>
      </c>
      <c r="Q2872" s="1">
        <v>300000.0</v>
      </c>
      <c r="R2872" s="1">
        <v>405000.0</v>
      </c>
      <c r="S2872" s="9">
        <v>45352.0</v>
      </c>
      <c r="T2872" s="9">
        <v>45364.0</v>
      </c>
      <c r="U2872" s="1" t="s">
        <v>4081</v>
      </c>
      <c r="V2872" s="5">
        <f t="shared" si="667"/>
        <v>33736.5</v>
      </c>
      <c r="W2872" s="11">
        <f t="shared" si="659"/>
        <v>39809.07</v>
      </c>
      <c r="X2872" s="9">
        <v>45372.0</v>
      </c>
      <c r="Y2872" s="5">
        <f t="shared" si="692"/>
        <v>36435.42</v>
      </c>
      <c r="Z2872" s="5">
        <f t="shared" si="3"/>
        <v>25302.375</v>
      </c>
      <c r="AA2872" s="9">
        <v>45373.0</v>
      </c>
      <c r="AB2872" s="1" t="s">
        <v>4082</v>
      </c>
      <c r="AC2872" s="1" t="s">
        <v>55</v>
      </c>
      <c r="AD2872" s="12" t="s">
        <v>47</v>
      </c>
      <c r="AE2872" s="12" t="s">
        <v>47</v>
      </c>
      <c r="AF2872" s="12" t="s">
        <v>47</v>
      </c>
      <c r="AG2872" s="12" t="s">
        <v>47</v>
      </c>
      <c r="AH2872" s="12" t="s">
        <v>47</v>
      </c>
      <c r="AI2872" s="12" t="s">
        <v>47</v>
      </c>
    </row>
    <row r="2873">
      <c r="A2873" s="1" t="s">
        <v>4031</v>
      </c>
      <c r="B2873" s="13"/>
      <c r="C2873" s="1" t="s">
        <v>132</v>
      </c>
      <c r="D2873" s="1" t="s">
        <v>96</v>
      </c>
      <c r="E2873" s="1" t="s">
        <v>82</v>
      </c>
      <c r="F2873" s="1" t="s">
        <v>541</v>
      </c>
      <c r="G2873" s="1" t="s">
        <v>170</v>
      </c>
      <c r="H2873" s="1" t="s">
        <v>170</v>
      </c>
      <c r="I2873" s="1" t="s">
        <v>278</v>
      </c>
      <c r="J2873" s="1"/>
      <c r="K2873" s="1" t="s">
        <v>778</v>
      </c>
      <c r="L2873" s="1" t="s">
        <v>88</v>
      </c>
      <c r="M2873" s="9">
        <v>45099.0</v>
      </c>
      <c r="N2873" s="9">
        <v>45329.0</v>
      </c>
      <c r="O2873" s="1"/>
      <c r="P2873" s="1">
        <v>8.33</v>
      </c>
      <c r="Q2873" s="1">
        <v>300000.0</v>
      </c>
      <c r="R2873" s="1">
        <v>346500.0</v>
      </c>
      <c r="S2873" s="9">
        <v>45358.0</v>
      </c>
      <c r="T2873" s="9">
        <v>45364.0</v>
      </c>
      <c r="U2873" s="1" t="s">
        <v>4083</v>
      </c>
      <c r="V2873" s="5">
        <f t="shared" si="667"/>
        <v>28863.45</v>
      </c>
      <c r="W2873" s="11">
        <f t="shared" si="659"/>
        <v>34058.871</v>
      </c>
      <c r="X2873" s="9">
        <v>45372.0</v>
      </c>
      <c r="Y2873" s="5">
        <f t="shared" si="692"/>
        <v>31172.526</v>
      </c>
      <c r="Z2873" s="5">
        <f t="shared" si="3"/>
        <v>21647.5875</v>
      </c>
      <c r="AA2873" s="9">
        <v>45373.0</v>
      </c>
      <c r="AB2873" s="1" t="s">
        <v>4084</v>
      </c>
      <c r="AC2873" s="1" t="s">
        <v>55</v>
      </c>
      <c r="AD2873" s="12" t="s">
        <v>47</v>
      </c>
      <c r="AE2873" s="12" t="s">
        <v>47</v>
      </c>
      <c r="AF2873" s="12" t="s">
        <v>47</v>
      </c>
      <c r="AG2873" s="12" t="s">
        <v>47</v>
      </c>
      <c r="AH2873" s="12" t="s">
        <v>47</v>
      </c>
      <c r="AI2873" s="12" t="s">
        <v>47</v>
      </c>
    </row>
    <row r="2874">
      <c r="A2874" s="1" t="s">
        <v>4031</v>
      </c>
      <c r="B2874" s="13"/>
      <c r="C2874" s="1" t="s">
        <v>132</v>
      </c>
      <c r="D2874" s="1" t="s">
        <v>96</v>
      </c>
      <c r="E2874" s="1" t="s">
        <v>82</v>
      </c>
      <c r="F2874" s="1" t="s">
        <v>541</v>
      </c>
      <c r="G2874" s="1" t="s">
        <v>170</v>
      </c>
      <c r="H2874" s="1" t="s">
        <v>170</v>
      </c>
      <c r="I2874" s="1" t="s">
        <v>278</v>
      </c>
      <c r="J2874" s="1"/>
      <c r="K2874" s="1" t="s">
        <v>778</v>
      </c>
      <c r="L2874" s="1" t="s">
        <v>88</v>
      </c>
      <c r="M2874" s="9">
        <v>45099.0</v>
      </c>
      <c r="N2874" s="9">
        <v>45344.0</v>
      </c>
      <c r="O2874" s="1"/>
      <c r="P2874" s="1">
        <v>8.33</v>
      </c>
      <c r="Q2874" s="1">
        <v>500000.0</v>
      </c>
      <c r="R2874" s="1">
        <v>1950000.0</v>
      </c>
      <c r="S2874" s="9">
        <v>45373.0</v>
      </c>
      <c r="T2874" s="9">
        <v>45380.0</v>
      </c>
      <c r="U2874" s="1" t="s">
        <v>4085</v>
      </c>
      <c r="V2874" s="5">
        <f t="shared" si="667"/>
        <v>162435</v>
      </c>
      <c r="W2874" s="11">
        <f t="shared" si="659"/>
        <v>191673.3</v>
      </c>
      <c r="X2874" s="9">
        <v>45380.0</v>
      </c>
      <c r="Y2874" s="5">
        <f t="shared" si="692"/>
        <v>175429.8</v>
      </c>
      <c r="Z2874" s="5">
        <f t="shared" si="3"/>
        <v>121826.25</v>
      </c>
      <c r="AA2874" s="9">
        <v>45380.0</v>
      </c>
      <c r="AB2874" s="1" t="s">
        <v>4085</v>
      </c>
      <c r="AC2874" s="1" t="s">
        <v>55</v>
      </c>
      <c r="AD2874" s="12" t="s">
        <v>47</v>
      </c>
      <c r="AE2874" s="12" t="s">
        <v>47</v>
      </c>
      <c r="AF2874" s="12" t="s">
        <v>47</v>
      </c>
      <c r="AG2874" s="12" t="s">
        <v>47</v>
      </c>
      <c r="AH2874" s="12" t="s">
        <v>47</v>
      </c>
      <c r="AI2874" s="12" t="s">
        <v>47</v>
      </c>
    </row>
    <row r="2875">
      <c r="A2875" s="1" t="s">
        <v>4031</v>
      </c>
      <c r="B2875" s="13"/>
      <c r="C2875" s="1" t="s">
        <v>132</v>
      </c>
      <c r="D2875" s="1" t="s">
        <v>96</v>
      </c>
      <c r="E2875" s="1" t="s">
        <v>82</v>
      </c>
      <c r="F2875" s="1" t="s">
        <v>541</v>
      </c>
      <c r="G2875" s="1" t="s">
        <v>170</v>
      </c>
      <c r="H2875" s="1" t="s">
        <v>170</v>
      </c>
      <c r="I2875" s="1" t="s">
        <v>278</v>
      </c>
      <c r="J2875" s="1"/>
      <c r="K2875" s="1" t="s">
        <v>778</v>
      </c>
      <c r="L2875" s="1" t="s">
        <v>88</v>
      </c>
      <c r="M2875" s="9">
        <v>45099.0</v>
      </c>
      <c r="N2875" s="9">
        <v>45267.0</v>
      </c>
      <c r="O2875" s="1"/>
      <c r="P2875" s="1">
        <v>8.33</v>
      </c>
      <c r="Q2875" s="1">
        <v>500000.0</v>
      </c>
      <c r="R2875" s="1">
        <v>300000.0</v>
      </c>
      <c r="S2875" s="10">
        <f t="shared" ref="S2875:S2876" si="693">N2875+90</f>
        <v>45357</v>
      </c>
      <c r="V2875" s="5">
        <f t="shared" si="667"/>
        <v>24990</v>
      </c>
      <c r="W2875" s="11">
        <f t="shared" si="659"/>
        <v>29488.2</v>
      </c>
      <c r="Y2875" s="1"/>
      <c r="Z2875" s="5">
        <f t="shared" si="3"/>
        <v>18742.5</v>
      </c>
      <c r="AB2875" s="1"/>
      <c r="AC2875" s="1" t="str">
        <f>IF(T2875="","C","O")</f>
        <v>C</v>
      </c>
      <c r="AD2875" s="12" t="s">
        <v>47</v>
      </c>
      <c r="AE2875" s="12" t="s">
        <v>47</v>
      </c>
      <c r="AF2875" s="12" t="s">
        <v>47</v>
      </c>
      <c r="AG2875" s="12"/>
      <c r="AH2875" s="12"/>
      <c r="AI2875" s="12"/>
    </row>
    <row r="2876">
      <c r="A2876" s="1" t="s">
        <v>4031</v>
      </c>
      <c r="B2876" s="13"/>
      <c r="C2876" s="1" t="s">
        <v>132</v>
      </c>
      <c r="D2876" s="1" t="s">
        <v>96</v>
      </c>
      <c r="E2876" s="1" t="s">
        <v>82</v>
      </c>
      <c r="F2876" s="1" t="s">
        <v>541</v>
      </c>
      <c r="G2876" s="1" t="s">
        <v>170</v>
      </c>
      <c r="H2876" s="1" t="s">
        <v>170</v>
      </c>
      <c r="I2876" s="1" t="s">
        <v>278</v>
      </c>
      <c r="J2876" s="1"/>
      <c r="K2876" s="1" t="s">
        <v>778</v>
      </c>
      <c r="L2876" s="1" t="s">
        <v>88</v>
      </c>
      <c r="M2876" s="9">
        <v>45099.0</v>
      </c>
      <c r="N2876" s="9">
        <v>45099.0</v>
      </c>
      <c r="O2876" s="1"/>
      <c r="P2876" s="1">
        <v>8.33</v>
      </c>
      <c r="Q2876" s="1">
        <v>300000.0</v>
      </c>
      <c r="R2876" s="1">
        <v>300000.0</v>
      </c>
      <c r="S2876" s="10">
        <f t="shared" si="693"/>
        <v>45189</v>
      </c>
      <c r="V2876" s="5">
        <f t="shared" si="667"/>
        <v>24990</v>
      </c>
      <c r="W2876" s="11">
        <f t="shared" si="659"/>
        <v>29488.2</v>
      </c>
      <c r="Z2876" s="5">
        <f t="shared" si="3"/>
        <v>18742.5</v>
      </c>
      <c r="AB2876" s="1"/>
      <c r="AC2876" s="1" t="s">
        <v>45</v>
      </c>
      <c r="AD2876" s="12" t="s">
        <v>47</v>
      </c>
      <c r="AE2876" s="12" t="s">
        <v>47</v>
      </c>
      <c r="AF2876" s="12" t="s">
        <v>47</v>
      </c>
      <c r="AG2876" s="12"/>
      <c r="AH2876" s="12"/>
      <c r="AI2876" s="12"/>
    </row>
    <row r="2877">
      <c r="A2877" s="1" t="s">
        <v>4086</v>
      </c>
      <c r="B2877" s="13"/>
      <c r="C2877" s="1" t="s">
        <v>36</v>
      </c>
      <c r="D2877" s="1" t="s">
        <v>81</v>
      </c>
      <c r="E2877" s="1" t="s">
        <v>168</v>
      </c>
      <c r="F2877" s="1" t="s">
        <v>1546</v>
      </c>
      <c r="G2877" s="1" t="s">
        <v>40</v>
      </c>
      <c r="H2877" s="1" t="s">
        <v>345</v>
      </c>
      <c r="I2877" s="1" t="s">
        <v>42</v>
      </c>
      <c r="J2877" s="1"/>
      <c r="K2877" s="1" t="s">
        <v>4087</v>
      </c>
      <c r="L2877" s="1" t="s">
        <v>99</v>
      </c>
      <c r="M2877" s="9">
        <v>45334.0</v>
      </c>
      <c r="N2877" s="9">
        <v>44945.0</v>
      </c>
      <c r="O2877" s="1"/>
      <c r="P2877" s="1">
        <v>8.33</v>
      </c>
      <c r="Q2877" s="1">
        <v>500000.0</v>
      </c>
      <c r="R2877" s="1">
        <v>1200000.0</v>
      </c>
      <c r="S2877" s="9">
        <v>44976.0</v>
      </c>
      <c r="T2877" s="9">
        <v>45338.0</v>
      </c>
      <c r="U2877" s="1" t="s">
        <v>4088</v>
      </c>
      <c r="V2877" s="5">
        <f t="shared" si="667"/>
        <v>99960</v>
      </c>
      <c r="W2877" s="11">
        <f t="shared" si="659"/>
        <v>117952.8</v>
      </c>
      <c r="X2877" s="9">
        <v>45338.0</v>
      </c>
      <c r="Y2877" s="5">
        <f>W2877-(V2877*10%)</f>
        <v>107956.8</v>
      </c>
      <c r="Z2877" s="5">
        <f t="shared" si="3"/>
        <v>74970</v>
      </c>
      <c r="AA2877" s="9">
        <v>45338.0</v>
      </c>
      <c r="AB2877" s="1" t="s">
        <v>4088</v>
      </c>
      <c r="AC2877" s="1" t="s">
        <v>55</v>
      </c>
      <c r="AD2877" s="12" t="s">
        <v>47</v>
      </c>
      <c r="AE2877" s="12" t="s">
        <v>46</v>
      </c>
      <c r="AF2877" s="12" t="s">
        <v>46</v>
      </c>
      <c r="AG2877" s="12" t="s">
        <v>47</v>
      </c>
      <c r="AH2877" s="12" t="s">
        <v>47</v>
      </c>
      <c r="AI2877" s="12" t="s">
        <v>47</v>
      </c>
    </row>
    <row r="2878">
      <c r="A2878" s="1" t="s">
        <v>4086</v>
      </c>
      <c r="B2878" s="13"/>
      <c r="C2878" s="1" t="s">
        <v>36</v>
      </c>
      <c r="D2878" s="1" t="s">
        <v>81</v>
      </c>
      <c r="E2878" s="1" t="s">
        <v>38</v>
      </c>
      <c r="F2878" s="1" t="s">
        <v>740</v>
      </c>
      <c r="G2878" s="1" t="s">
        <v>40</v>
      </c>
      <c r="H2878" s="1" t="s">
        <v>345</v>
      </c>
      <c r="I2878" s="1" t="s">
        <v>42</v>
      </c>
      <c r="J2878" s="1"/>
      <c r="K2878" s="1" t="s">
        <v>4087</v>
      </c>
      <c r="L2878" s="1" t="s">
        <v>99</v>
      </c>
      <c r="M2878" s="9">
        <v>45334.0</v>
      </c>
      <c r="N2878" s="9">
        <v>45334.0</v>
      </c>
      <c r="O2878" s="1"/>
      <c r="P2878" s="1">
        <v>8.33</v>
      </c>
      <c r="Q2878" s="1">
        <v>300000.0</v>
      </c>
      <c r="R2878" s="1">
        <v>300000.0</v>
      </c>
      <c r="S2878" s="10">
        <f t="shared" ref="S2878:S2880" si="694">N2878+30</f>
        <v>45364</v>
      </c>
      <c r="V2878" s="5">
        <f t="shared" si="667"/>
        <v>24990</v>
      </c>
      <c r="W2878" s="11">
        <f t="shared" si="659"/>
        <v>29488.2</v>
      </c>
      <c r="Z2878" s="5">
        <f t="shared" si="3"/>
        <v>18742.5</v>
      </c>
      <c r="AB2878" s="1"/>
      <c r="AC2878" s="1" t="s">
        <v>45</v>
      </c>
      <c r="AD2878" s="12" t="s">
        <v>47</v>
      </c>
      <c r="AE2878" s="12" t="s">
        <v>47</v>
      </c>
      <c r="AF2878" s="12" t="s">
        <v>47</v>
      </c>
      <c r="AG2878" s="12"/>
      <c r="AH2878" s="12"/>
      <c r="AI2878" s="12"/>
    </row>
    <row r="2879">
      <c r="A2879" s="1" t="s">
        <v>4086</v>
      </c>
      <c r="B2879" s="13"/>
      <c r="C2879" s="1" t="s">
        <v>36</v>
      </c>
      <c r="D2879" s="1" t="s">
        <v>81</v>
      </c>
      <c r="E2879" s="1" t="s">
        <v>38</v>
      </c>
      <c r="F2879" s="1" t="s">
        <v>740</v>
      </c>
      <c r="G2879" s="1" t="s">
        <v>40</v>
      </c>
      <c r="H2879" s="1" t="s">
        <v>345</v>
      </c>
      <c r="I2879" s="1" t="s">
        <v>42</v>
      </c>
      <c r="J2879" s="1"/>
      <c r="K2879" s="1" t="s">
        <v>4087</v>
      </c>
      <c r="L2879" s="1" t="s">
        <v>99</v>
      </c>
      <c r="M2879" s="9">
        <v>45334.0</v>
      </c>
      <c r="N2879" s="9">
        <v>45334.0</v>
      </c>
      <c r="O2879" s="1"/>
      <c r="P2879" s="1">
        <v>8.33</v>
      </c>
      <c r="Q2879" s="1">
        <v>300000.0</v>
      </c>
      <c r="R2879" s="1">
        <v>300000.0</v>
      </c>
      <c r="S2879" s="10">
        <f t="shared" si="694"/>
        <v>45364</v>
      </c>
      <c r="V2879" s="5">
        <f t="shared" si="667"/>
        <v>24990</v>
      </c>
      <c r="W2879" s="11">
        <f t="shared" si="659"/>
        <v>29488.2</v>
      </c>
      <c r="Z2879" s="5">
        <f t="shared" si="3"/>
        <v>18742.5</v>
      </c>
      <c r="AB2879" s="1"/>
      <c r="AC2879" s="1" t="s">
        <v>45</v>
      </c>
      <c r="AD2879" s="12" t="s">
        <v>47</v>
      </c>
      <c r="AE2879" s="12" t="s">
        <v>47</v>
      </c>
      <c r="AF2879" s="12" t="s">
        <v>47</v>
      </c>
      <c r="AG2879" s="12"/>
      <c r="AH2879" s="12"/>
      <c r="AI2879" s="12"/>
    </row>
    <row r="2880">
      <c r="A2880" s="1" t="s">
        <v>4086</v>
      </c>
      <c r="B2880" s="13"/>
      <c r="C2880" s="1" t="s">
        <v>36</v>
      </c>
      <c r="D2880" s="1" t="s">
        <v>81</v>
      </c>
      <c r="E2880" s="1" t="s">
        <v>38</v>
      </c>
      <c r="F2880" s="1" t="s">
        <v>740</v>
      </c>
      <c r="G2880" s="1" t="s">
        <v>40</v>
      </c>
      <c r="H2880" s="1" t="s">
        <v>345</v>
      </c>
      <c r="I2880" s="1" t="s">
        <v>42</v>
      </c>
      <c r="J2880" s="1"/>
      <c r="K2880" s="1" t="s">
        <v>4087</v>
      </c>
      <c r="L2880" s="1" t="s">
        <v>99</v>
      </c>
      <c r="M2880" s="9">
        <v>45334.0</v>
      </c>
      <c r="N2880" s="9">
        <v>45334.0</v>
      </c>
      <c r="O2880" s="1"/>
      <c r="P2880" s="1">
        <v>8.33</v>
      </c>
      <c r="Q2880" s="1">
        <v>300000.0</v>
      </c>
      <c r="R2880" s="1">
        <v>300000.0</v>
      </c>
      <c r="S2880" s="10">
        <f t="shared" si="694"/>
        <v>45364</v>
      </c>
      <c r="V2880" s="5">
        <f t="shared" si="667"/>
        <v>24990</v>
      </c>
      <c r="W2880" s="11">
        <f t="shared" si="659"/>
        <v>29488.2</v>
      </c>
      <c r="Z2880" s="5">
        <f t="shared" si="3"/>
        <v>18742.5</v>
      </c>
      <c r="AC2880" s="1" t="s">
        <v>45</v>
      </c>
      <c r="AD2880" s="12" t="s">
        <v>47</v>
      </c>
      <c r="AE2880" s="12" t="s">
        <v>47</v>
      </c>
      <c r="AF2880" s="12" t="s">
        <v>47</v>
      </c>
      <c r="AG2880" s="12"/>
      <c r="AH2880" s="12"/>
      <c r="AI2880" s="12"/>
    </row>
    <row r="2881">
      <c r="A2881" s="1" t="s">
        <v>4089</v>
      </c>
      <c r="B2881" s="13"/>
      <c r="C2881" s="1" t="s">
        <v>132</v>
      </c>
      <c r="D2881" s="1" t="s">
        <v>76</v>
      </c>
      <c r="E2881" s="1" t="s">
        <v>82</v>
      </c>
      <c r="F2881" s="1" t="s">
        <v>831</v>
      </c>
      <c r="G2881" s="1" t="s">
        <v>601</v>
      </c>
      <c r="H2881" s="1" t="s">
        <v>602</v>
      </c>
      <c r="I2881" s="1" t="s">
        <v>42</v>
      </c>
      <c r="J2881" s="1"/>
      <c r="K2881" s="1" t="s">
        <v>4090</v>
      </c>
      <c r="L2881" s="1" t="s">
        <v>99</v>
      </c>
      <c r="M2881" s="9">
        <v>45176.0</v>
      </c>
      <c r="N2881" s="9">
        <v>45176.0</v>
      </c>
      <c r="O2881" s="1"/>
      <c r="P2881" s="1">
        <v>7.5</v>
      </c>
      <c r="Q2881" s="1">
        <v>300000.0</v>
      </c>
      <c r="R2881" s="1">
        <v>300000.0</v>
      </c>
      <c r="S2881" s="10">
        <f t="shared" ref="S2881:S2885" si="695">N2881+90</f>
        <v>45266</v>
      </c>
      <c r="V2881" s="5">
        <f t="shared" si="667"/>
        <v>22500</v>
      </c>
      <c r="W2881" s="11">
        <f t="shared" si="659"/>
        <v>26550</v>
      </c>
      <c r="Z2881" s="5">
        <f t="shared" si="3"/>
        <v>16875</v>
      </c>
      <c r="AB2881" s="1"/>
      <c r="AC2881" s="1" t="s">
        <v>45</v>
      </c>
      <c r="AD2881" s="12" t="s">
        <v>47</v>
      </c>
      <c r="AE2881" s="12" t="s">
        <v>47</v>
      </c>
      <c r="AF2881" s="12" t="s">
        <v>47</v>
      </c>
      <c r="AG2881" s="12"/>
      <c r="AH2881" s="12"/>
      <c r="AI2881" s="12"/>
    </row>
    <row r="2882">
      <c r="A2882" s="1" t="s">
        <v>4089</v>
      </c>
      <c r="B2882" s="13"/>
      <c r="C2882" s="1" t="s">
        <v>132</v>
      </c>
      <c r="D2882" s="1" t="s">
        <v>76</v>
      </c>
      <c r="E2882" s="1" t="s">
        <v>82</v>
      </c>
      <c r="F2882" s="1" t="s">
        <v>831</v>
      </c>
      <c r="G2882" s="1" t="s">
        <v>601</v>
      </c>
      <c r="H2882" s="1" t="s">
        <v>602</v>
      </c>
      <c r="I2882" s="1" t="s">
        <v>42</v>
      </c>
      <c r="J2882" s="1"/>
      <c r="K2882" s="1" t="s">
        <v>4090</v>
      </c>
      <c r="L2882" s="1" t="s">
        <v>99</v>
      </c>
      <c r="M2882" s="9">
        <v>45176.0</v>
      </c>
      <c r="N2882" s="9">
        <v>45116.0</v>
      </c>
      <c r="O2882" s="1"/>
      <c r="P2882" s="1">
        <v>7.5</v>
      </c>
      <c r="Q2882" s="1">
        <v>300000.0</v>
      </c>
      <c r="R2882" s="1">
        <v>300000.0</v>
      </c>
      <c r="S2882" s="10">
        <f t="shared" si="695"/>
        <v>45206</v>
      </c>
      <c r="V2882" s="5">
        <f t="shared" si="667"/>
        <v>22500</v>
      </c>
      <c r="W2882" s="11">
        <f t="shared" si="659"/>
        <v>26550</v>
      </c>
      <c r="Z2882" s="5">
        <f t="shared" si="3"/>
        <v>16875</v>
      </c>
      <c r="AB2882" s="1"/>
      <c r="AC2882" s="1" t="s">
        <v>45</v>
      </c>
      <c r="AD2882" s="12" t="s">
        <v>47</v>
      </c>
      <c r="AE2882" s="12" t="s">
        <v>47</v>
      </c>
      <c r="AF2882" s="12" t="s">
        <v>47</v>
      </c>
      <c r="AG2882" s="12"/>
      <c r="AH2882" s="12"/>
      <c r="AI2882" s="12"/>
    </row>
    <row r="2883">
      <c r="A2883" s="1" t="s">
        <v>4091</v>
      </c>
      <c r="B2883" s="13"/>
      <c r="C2883" s="1" t="s">
        <v>36</v>
      </c>
      <c r="D2883" s="1" t="s">
        <v>50</v>
      </c>
      <c r="E2883" s="1" t="s">
        <v>77</v>
      </c>
      <c r="F2883" s="1" t="s">
        <v>490</v>
      </c>
      <c r="G2883" s="1" t="s">
        <v>801</v>
      </c>
      <c r="H2883" s="1" t="s">
        <v>802</v>
      </c>
      <c r="I2883" s="1" t="s">
        <v>42</v>
      </c>
      <c r="J2883" s="1"/>
      <c r="K2883" s="1" t="s">
        <v>4092</v>
      </c>
      <c r="L2883" s="1" t="s">
        <v>53</v>
      </c>
      <c r="M2883" s="14">
        <v>44853.0</v>
      </c>
      <c r="N2883" s="9">
        <v>44943.0</v>
      </c>
      <c r="O2883" s="1"/>
      <c r="P2883" s="1">
        <v>8.33</v>
      </c>
      <c r="Q2883" s="1">
        <v>300000.0</v>
      </c>
      <c r="R2883" s="1">
        <v>300000.0</v>
      </c>
      <c r="S2883" s="10">
        <f t="shared" si="695"/>
        <v>45033</v>
      </c>
      <c r="V2883" s="5">
        <f t="shared" si="667"/>
        <v>24990</v>
      </c>
      <c r="W2883" s="11">
        <f t="shared" si="659"/>
        <v>29488.2</v>
      </c>
      <c r="Z2883" s="5">
        <f t="shared" si="3"/>
        <v>18742.5</v>
      </c>
      <c r="AB2883" s="1"/>
      <c r="AC2883" s="1" t="s">
        <v>45</v>
      </c>
      <c r="AD2883" s="12" t="s">
        <v>46</v>
      </c>
      <c r="AE2883" s="12" t="s">
        <v>46</v>
      </c>
      <c r="AF2883" s="12" t="s">
        <v>47</v>
      </c>
      <c r="AG2883" s="12"/>
      <c r="AH2883" s="12"/>
      <c r="AI2883" s="12"/>
    </row>
    <row r="2884">
      <c r="A2884" s="1" t="s">
        <v>4093</v>
      </c>
      <c r="B2884" s="13"/>
      <c r="C2884" s="1" t="s">
        <v>315</v>
      </c>
      <c r="D2884" s="1" t="s">
        <v>96</v>
      </c>
      <c r="E2884" s="1" t="s">
        <v>77</v>
      </c>
      <c r="F2884" s="1" t="s">
        <v>97</v>
      </c>
      <c r="G2884" s="1" t="s">
        <v>152</v>
      </c>
      <c r="H2884" s="1" t="s">
        <v>153</v>
      </c>
      <c r="I2884" s="1" t="s">
        <v>236</v>
      </c>
      <c r="J2884" s="1"/>
      <c r="K2884" s="1" t="s">
        <v>4094</v>
      </c>
      <c r="L2884" s="1" t="s">
        <v>53</v>
      </c>
      <c r="M2884" s="9">
        <v>44774.0</v>
      </c>
      <c r="N2884" s="9">
        <v>44749.0</v>
      </c>
      <c r="O2884" s="1"/>
      <c r="P2884" s="1">
        <v>8.33</v>
      </c>
      <c r="Q2884" s="1">
        <v>500000.0</v>
      </c>
      <c r="R2884" s="1">
        <v>300000.0</v>
      </c>
      <c r="S2884" s="10">
        <f t="shared" si="695"/>
        <v>44839</v>
      </c>
      <c r="V2884" s="5">
        <f t="shared" si="667"/>
        <v>24990</v>
      </c>
      <c r="W2884" s="11">
        <f t="shared" si="659"/>
        <v>29488.2</v>
      </c>
      <c r="Z2884" s="5">
        <f t="shared" si="3"/>
        <v>18742.5</v>
      </c>
      <c r="AB2884" s="1"/>
      <c r="AC2884" s="1" t="s">
        <v>45</v>
      </c>
      <c r="AD2884" s="12" t="s">
        <v>46</v>
      </c>
      <c r="AE2884" s="12" t="s">
        <v>46</v>
      </c>
      <c r="AF2884" s="12" t="s">
        <v>46</v>
      </c>
      <c r="AG2884" s="12"/>
      <c r="AH2884" s="12"/>
      <c r="AI2884" s="12"/>
    </row>
    <row r="2885">
      <c r="A2885" s="1" t="s">
        <v>4093</v>
      </c>
      <c r="B2885" s="13"/>
      <c r="C2885" s="1" t="s">
        <v>315</v>
      </c>
      <c r="D2885" s="1" t="s">
        <v>96</v>
      </c>
      <c r="E2885" s="1" t="s">
        <v>77</v>
      </c>
      <c r="F2885" s="1" t="s">
        <v>97</v>
      </c>
      <c r="G2885" s="1" t="s">
        <v>152</v>
      </c>
      <c r="H2885" s="1" t="s">
        <v>153</v>
      </c>
      <c r="I2885" s="1" t="s">
        <v>236</v>
      </c>
      <c r="J2885" s="1"/>
      <c r="K2885" s="1" t="s">
        <v>4094</v>
      </c>
      <c r="L2885" s="1" t="s">
        <v>53</v>
      </c>
      <c r="M2885" s="9">
        <v>44774.0</v>
      </c>
      <c r="N2885" s="9">
        <v>44825.0</v>
      </c>
      <c r="O2885" s="1"/>
      <c r="P2885" s="1">
        <v>8.33</v>
      </c>
      <c r="Q2885" s="1">
        <v>300000.0</v>
      </c>
      <c r="R2885" s="1">
        <v>300000.0</v>
      </c>
      <c r="S2885" s="10">
        <f t="shared" si="695"/>
        <v>44915</v>
      </c>
      <c r="U2885" s="12"/>
      <c r="V2885" s="5">
        <f t="shared" si="667"/>
        <v>24990</v>
      </c>
      <c r="W2885" s="11">
        <f t="shared" si="659"/>
        <v>29488.2</v>
      </c>
      <c r="Z2885" s="5">
        <f t="shared" si="3"/>
        <v>18742.5</v>
      </c>
      <c r="AB2885" s="1"/>
      <c r="AC2885" s="1" t="s">
        <v>45</v>
      </c>
      <c r="AD2885" s="12" t="s">
        <v>46</v>
      </c>
      <c r="AE2885" s="12" t="s">
        <v>46</v>
      </c>
      <c r="AF2885" s="12" t="s">
        <v>46</v>
      </c>
      <c r="AG2885" s="12"/>
      <c r="AH2885" s="12"/>
      <c r="AI2885" s="12"/>
    </row>
    <row r="2886">
      <c r="A2886" s="1" t="s">
        <v>4095</v>
      </c>
      <c r="B2886" s="13"/>
      <c r="C2886" s="1" t="s">
        <v>132</v>
      </c>
      <c r="D2886" s="1" t="s">
        <v>102</v>
      </c>
      <c r="E2886" s="1" t="s">
        <v>38</v>
      </c>
      <c r="F2886" s="1" t="s">
        <v>1001</v>
      </c>
      <c r="G2886" s="1" t="s">
        <v>152</v>
      </c>
      <c r="H2886" s="1" t="s">
        <v>317</v>
      </c>
      <c r="I2886" s="1" t="s">
        <v>42</v>
      </c>
      <c r="J2886" s="1"/>
      <c r="K2886" s="1" t="s">
        <v>4096</v>
      </c>
      <c r="L2886" s="1" t="s">
        <v>99</v>
      </c>
      <c r="M2886" s="14">
        <v>45212.0</v>
      </c>
      <c r="N2886" s="9">
        <v>45032.0</v>
      </c>
      <c r="O2886" s="9">
        <v>44594.0</v>
      </c>
      <c r="P2886" s="1">
        <v>8.33</v>
      </c>
      <c r="Q2886" s="1">
        <v>1100000.0</v>
      </c>
      <c r="R2886" s="1">
        <v>1100004.0</v>
      </c>
      <c r="S2886" s="9">
        <v>45051.0</v>
      </c>
      <c r="T2886" s="9">
        <v>45065.0</v>
      </c>
      <c r="U2886" s="1" t="s">
        <v>4097</v>
      </c>
      <c r="V2886" s="5">
        <f t="shared" si="667"/>
        <v>91630.3332</v>
      </c>
      <c r="W2886" s="11">
        <f t="shared" si="659"/>
        <v>108123.7932</v>
      </c>
      <c r="X2886" s="9">
        <v>45065.0</v>
      </c>
      <c r="Y2886" s="5">
        <f>W2886-(V2886*10%)</f>
        <v>98960.75986</v>
      </c>
      <c r="Z2886" s="5">
        <f t="shared" si="3"/>
        <v>68722.7499</v>
      </c>
      <c r="AA2886" s="9">
        <v>45065.0</v>
      </c>
      <c r="AB2886" s="1" t="s">
        <v>4097</v>
      </c>
      <c r="AC2886" s="1" t="s">
        <v>55</v>
      </c>
      <c r="AD2886" s="12" t="s">
        <v>47</v>
      </c>
      <c r="AE2886" s="12" t="s">
        <v>47</v>
      </c>
      <c r="AF2886" s="12" t="s">
        <v>47</v>
      </c>
      <c r="AG2886" s="12" t="s">
        <v>47</v>
      </c>
      <c r="AH2886" s="12" t="s">
        <v>47</v>
      </c>
      <c r="AI2886" s="12" t="s">
        <v>47</v>
      </c>
    </row>
    <row r="2887">
      <c r="A2887" s="1" t="s">
        <v>4098</v>
      </c>
      <c r="B2887" s="13"/>
      <c r="C2887" s="1" t="s">
        <v>36</v>
      </c>
      <c r="D2887" s="1" t="s">
        <v>96</v>
      </c>
      <c r="E2887" s="1" t="s">
        <v>38</v>
      </c>
      <c r="F2887" s="1" t="s">
        <v>1463</v>
      </c>
      <c r="G2887" s="1" t="s">
        <v>127</v>
      </c>
      <c r="H2887" s="1" t="s">
        <v>128</v>
      </c>
      <c r="I2887" s="1" t="s">
        <v>42</v>
      </c>
      <c r="J2887" s="1"/>
      <c r="K2887" s="1" t="s">
        <v>4099</v>
      </c>
      <c r="L2887" s="1" t="s">
        <v>53</v>
      </c>
      <c r="M2887" s="9">
        <v>44754.0</v>
      </c>
      <c r="N2887" s="9">
        <v>44754.0</v>
      </c>
      <c r="O2887" s="1"/>
      <c r="P2887" s="1">
        <v>8.33</v>
      </c>
      <c r="Q2887" s="1">
        <v>500000.0</v>
      </c>
      <c r="R2887" s="1">
        <v>300000.0</v>
      </c>
      <c r="S2887" s="10">
        <f>N2887+90</f>
        <v>44844</v>
      </c>
      <c r="V2887" s="5">
        <f t="shared" si="667"/>
        <v>24990</v>
      </c>
      <c r="W2887" s="11">
        <f t="shared" si="659"/>
        <v>29488.2</v>
      </c>
      <c r="Z2887" s="5">
        <f t="shared" si="3"/>
        <v>18742.5</v>
      </c>
      <c r="AB2887" s="1"/>
      <c r="AC2887" s="1" t="s">
        <v>45</v>
      </c>
      <c r="AD2887" s="12" t="s">
        <v>46</v>
      </c>
      <c r="AE2887" s="12" t="s">
        <v>46</v>
      </c>
      <c r="AF2887" s="12" t="s">
        <v>46</v>
      </c>
      <c r="AG2887" s="12"/>
      <c r="AH2887" s="12"/>
      <c r="AI2887" s="12"/>
    </row>
    <row r="2888">
      <c r="A2888" s="1" t="s">
        <v>4100</v>
      </c>
      <c r="B2888" s="13"/>
      <c r="C2888" s="1" t="s">
        <v>315</v>
      </c>
      <c r="D2888" s="1" t="s">
        <v>96</v>
      </c>
      <c r="E2888" s="1" t="s">
        <v>168</v>
      </c>
      <c r="F2888" s="1" t="s">
        <v>1546</v>
      </c>
      <c r="G2888" s="1" t="s">
        <v>180</v>
      </c>
      <c r="H2888" s="1" t="s">
        <v>181</v>
      </c>
      <c r="I2888" s="1" t="s">
        <v>42</v>
      </c>
      <c r="J2888" s="1"/>
      <c r="K2888" s="1" t="s">
        <v>4101</v>
      </c>
      <c r="L2888" s="1" t="s">
        <v>53</v>
      </c>
      <c r="M2888" s="9">
        <v>44987.0</v>
      </c>
      <c r="N2888" s="14">
        <v>45252.0</v>
      </c>
      <c r="O2888" s="1"/>
      <c r="P2888" s="1">
        <v>7.5</v>
      </c>
      <c r="Q2888" s="1">
        <v>100000.0</v>
      </c>
      <c r="R2888" s="1">
        <v>780000.0</v>
      </c>
      <c r="S2888" s="14">
        <v>45252.0</v>
      </c>
      <c r="T2888" s="9">
        <v>45128.0</v>
      </c>
      <c r="U2888" s="1" t="s">
        <v>4102</v>
      </c>
      <c r="V2888" s="5">
        <f t="shared" si="667"/>
        <v>58500</v>
      </c>
      <c r="W2888" s="11">
        <f t="shared" si="659"/>
        <v>69030</v>
      </c>
      <c r="X2888" s="14">
        <v>45282.0</v>
      </c>
      <c r="Y2888" s="5">
        <f t="shared" ref="Y2888:Y2890" si="696">W2888-(V2888*10%)</f>
        <v>63180</v>
      </c>
      <c r="Z2888" s="5">
        <f t="shared" si="3"/>
        <v>43875</v>
      </c>
      <c r="AA2888" s="14">
        <v>45286.0</v>
      </c>
      <c r="AB2888" s="1" t="s">
        <v>4102</v>
      </c>
      <c r="AC2888" s="1" t="s">
        <v>55</v>
      </c>
      <c r="AD2888" s="12" t="s">
        <v>46</v>
      </c>
      <c r="AE2888" s="12" t="s">
        <v>47</v>
      </c>
      <c r="AF2888" s="12" t="s">
        <v>47</v>
      </c>
      <c r="AG2888" s="12" t="s">
        <v>47</v>
      </c>
      <c r="AH2888" s="12" t="s">
        <v>47</v>
      </c>
      <c r="AI2888" s="12" t="s">
        <v>47</v>
      </c>
    </row>
    <row r="2889">
      <c r="A2889" s="1" t="s">
        <v>4100</v>
      </c>
      <c r="B2889" s="13"/>
      <c r="C2889" s="1" t="s">
        <v>315</v>
      </c>
      <c r="D2889" s="1" t="s">
        <v>96</v>
      </c>
      <c r="E2889" s="1" t="s">
        <v>38</v>
      </c>
      <c r="F2889" s="1" t="s">
        <v>1546</v>
      </c>
      <c r="G2889" s="1" t="s">
        <v>180</v>
      </c>
      <c r="H2889" s="1" t="s">
        <v>181</v>
      </c>
      <c r="I2889" s="1" t="s">
        <v>42</v>
      </c>
      <c r="J2889" s="1"/>
      <c r="K2889" s="1" t="s">
        <v>4101</v>
      </c>
      <c r="L2889" s="1" t="s">
        <v>53</v>
      </c>
      <c r="M2889" s="9">
        <v>44987.0</v>
      </c>
      <c r="N2889" s="9">
        <v>44960.0</v>
      </c>
      <c r="O2889" s="14">
        <v>45257.0</v>
      </c>
      <c r="P2889" s="1">
        <v>7.5</v>
      </c>
      <c r="Q2889" s="1">
        <v>500000.0</v>
      </c>
      <c r="R2889" s="1">
        <v>480000.0</v>
      </c>
      <c r="S2889" s="14">
        <v>45250.0</v>
      </c>
      <c r="T2889" s="14">
        <v>45280.0</v>
      </c>
      <c r="U2889" s="1" t="s">
        <v>4103</v>
      </c>
      <c r="V2889" s="5">
        <f t="shared" si="667"/>
        <v>36000</v>
      </c>
      <c r="W2889" s="11">
        <f t="shared" si="659"/>
        <v>42480</v>
      </c>
      <c r="X2889" s="14">
        <v>45280.0</v>
      </c>
      <c r="Y2889" s="5">
        <f t="shared" si="696"/>
        <v>38880</v>
      </c>
      <c r="Z2889" s="5">
        <f t="shared" si="3"/>
        <v>27000</v>
      </c>
      <c r="AA2889" s="14">
        <v>45280.0</v>
      </c>
      <c r="AB2889" s="1" t="s">
        <v>4103</v>
      </c>
      <c r="AC2889" s="1" t="s">
        <v>55</v>
      </c>
      <c r="AD2889" s="12" t="s">
        <v>46</v>
      </c>
      <c r="AE2889" s="12" t="s">
        <v>46</v>
      </c>
      <c r="AF2889" s="12" t="s">
        <v>47</v>
      </c>
      <c r="AG2889" s="12" t="s">
        <v>47</v>
      </c>
      <c r="AH2889" s="12" t="s">
        <v>47</v>
      </c>
      <c r="AI2889" s="12" t="s">
        <v>47</v>
      </c>
    </row>
    <row r="2890">
      <c r="A2890" s="1" t="s">
        <v>4100</v>
      </c>
      <c r="B2890" s="13"/>
      <c r="C2890" s="1" t="s">
        <v>315</v>
      </c>
      <c r="D2890" s="1" t="s">
        <v>96</v>
      </c>
      <c r="E2890" s="1" t="s">
        <v>38</v>
      </c>
      <c r="F2890" s="1" t="s">
        <v>1546</v>
      </c>
      <c r="G2890" s="1" t="s">
        <v>180</v>
      </c>
      <c r="H2890" s="1" t="s">
        <v>181</v>
      </c>
      <c r="I2890" s="1" t="s">
        <v>42</v>
      </c>
      <c r="J2890" s="1"/>
      <c r="K2890" s="1" t="s">
        <v>4101</v>
      </c>
      <c r="L2890" s="1" t="s">
        <v>53</v>
      </c>
      <c r="M2890" s="9">
        <v>44987.0</v>
      </c>
      <c r="N2890" s="9">
        <v>44960.0</v>
      </c>
      <c r="O2890" s="14">
        <v>45257.0</v>
      </c>
      <c r="P2890" s="1">
        <v>7.5</v>
      </c>
      <c r="Q2890" s="1">
        <v>500000.0</v>
      </c>
      <c r="R2890" s="1">
        <v>588000.0</v>
      </c>
      <c r="S2890" s="9">
        <v>45335.0</v>
      </c>
      <c r="T2890" s="9">
        <v>45334.0</v>
      </c>
      <c r="U2890" s="1" t="s">
        <v>4104</v>
      </c>
      <c r="V2890" s="5">
        <f t="shared" si="667"/>
        <v>44100</v>
      </c>
      <c r="W2890" s="11">
        <f t="shared" si="659"/>
        <v>52038</v>
      </c>
      <c r="X2890" s="9">
        <v>45334.0</v>
      </c>
      <c r="Y2890" s="5">
        <f t="shared" si="696"/>
        <v>47628</v>
      </c>
      <c r="Z2890" s="5">
        <f t="shared" si="3"/>
        <v>33075</v>
      </c>
      <c r="AA2890" s="9">
        <v>45334.0</v>
      </c>
      <c r="AB2890" s="1" t="s">
        <v>4104</v>
      </c>
      <c r="AC2890" s="1" t="s">
        <v>55</v>
      </c>
      <c r="AD2890" s="12" t="s">
        <v>46</v>
      </c>
      <c r="AE2890" s="12" t="s">
        <v>46</v>
      </c>
      <c r="AF2890" s="12" t="s">
        <v>47</v>
      </c>
      <c r="AG2890" s="12" t="s">
        <v>47</v>
      </c>
      <c r="AH2890" s="12" t="s">
        <v>47</v>
      </c>
      <c r="AI2890" s="12" t="s">
        <v>47</v>
      </c>
    </row>
    <row r="2891">
      <c r="A2891" s="1" t="s">
        <v>4100</v>
      </c>
      <c r="B2891" s="13"/>
      <c r="C2891" s="1" t="s">
        <v>315</v>
      </c>
      <c r="D2891" s="1" t="s">
        <v>96</v>
      </c>
      <c r="E2891" s="1" t="s">
        <v>38</v>
      </c>
      <c r="F2891" s="1" t="s">
        <v>1546</v>
      </c>
      <c r="G2891" s="1" t="s">
        <v>180</v>
      </c>
      <c r="H2891" s="1" t="s">
        <v>181</v>
      </c>
      <c r="I2891" s="1" t="s">
        <v>42</v>
      </c>
      <c r="J2891" s="1"/>
      <c r="K2891" s="1" t="s">
        <v>4101</v>
      </c>
      <c r="L2891" s="1" t="s">
        <v>53</v>
      </c>
      <c r="M2891" s="9">
        <v>44987.0</v>
      </c>
      <c r="N2891" s="9">
        <v>45266.0</v>
      </c>
      <c r="O2891" s="1"/>
      <c r="P2891" s="1">
        <v>7.5</v>
      </c>
      <c r="Q2891" s="1">
        <v>700000.0</v>
      </c>
      <c r="R2891" s="1">
        <v>300000.0</v>
      </c>
      <c r="S2891" s="10">
        <f>N2891+90</f>
        <v>45356</v>
      </c>
      <c r="V2891" s="5">
        <f t="shared" si="667"/>
        <v>22500</v>
      </c>
      <c r="W2891" s="11">
        <f t="shared" si="659"/>
        <v>26550</v>
      </c>
      <c r="X2891" s="1"/>
      <c r="Y2891" s="1"/>
      <c r="Z2891" s="5">
        <f t="shared" si="3"/>
        <v>16875</v>
      </c>
      <c r="AB2891" s="1"/>
      <c r="AC2891" s="1" t="str">
        <f>IF(T2891="","C","O")</f>
        <v>C</v>
      </c>
      <c r="AD2891" s="12" t="s">
        <v>46</v>
      </c>
      <c r="AE2891" s="12" t="s">
        <v>47</v>
      </c>
      <c r="AF2891" s="12" t="s">
        <v>47</v>
      </c>
      <c r="AG2891" s="12"/>
      <c r="AH2891" s="12"/>
      <c r="AI2891" s="12"/>
    </row>
    <row r="2892">
      <c r="A2892" s="1" t="s">
        <v>4105</v>
      </c>
      <c r="B2892" s="13"/>
      <c r="C2892" s="1" t="s">
        <v>36</v>
      </c>
      <c r="D2892" s="1" t="s">
        <v>37</v>
      </c>
      <c r="E2892" s="1" t="s">
        <v>77</v>
      </c>
      <c r="F2892" s="1" t="s">
        <v>2454</v>
      </c>
      <c r="G2892" s="1" t="s">
        <v>152</v>
      </c>
      <c r="H2892" s="1" t="s">
        <v>317</v>
      </c>
      <c r="I2892" s="1" t="s">
        <v>247</v>
      </c>
      <c r="J2892" s="1"/>
      <c r="K2892" s="1" t="s">
        <v>4106</v>
      </c>
      <c r="L2892" s="1" t="s">
        <v>347</v>
      </c>
      <c r="M2892" s="9">
        <v>45029.0</v>
      </c>
      <c r="N2892" s="9">
        <v>45033.0</v>
      </c>
      <c r="O2892" s="1"/>
      <c r="P2892" s="1">
        <v>7.5</v>
      </c>
      <c r="Q2892" s="1">
        <v>500000.0</v>
      </c>
      <c r="R2892" s="1">
        <v>550000.0</v>
      </c>
      <c r="S2892" s="9">
        <v>45026.0</v>
      </c>
      <c r="T2892" s="9">
        <v>45033.0</v>
      </c>
      <c r="U2892" s="1" t="s">
        <v>4107</v>
      </c>
      <c r="V2892" s="5">
        <f t="shared" si="667"/>
        <v>41250</v>
      </c>
      <c r="W2892" s="11">
        <f t="shared" si="659"/>
        <v>48675</v>
      </c>
      <c r="X2892" s="9">
        <v>45056.0</v>
      </c>
      <c r="Y2892" s="5">
        <f>W2892-(V2892*10%)</f>
        <v>44550</v>
      </c>
      <c r="Z2892" s="5">
        <f t="shared" si="3"/>
        <v>30937.5</v>
      </c>
      <c r="AA2892" s="9">
        <v>45099.0</v>
      </c>
      <c r="AB2892" s="1" t="s">
        <v>4108</v>
      </c>
      <c r="AC2892" s="1" t="s">
        <v>55</v>
      </c>
      <c r="AD2892" s="12" t="s">
        <v>47</v>
      </c>
      <c r="AE2892" s="12" t="s">
        <v>47</v>
      </c>
      <c r="AF2892" s="12" t="s">
        <v>47</v>
      </c>
      <c r="AG2892" s="12" t="s">
        <v>47</v>
      </c>
      <c r="AH2892" s="12" t="s">
        <v>47</v>
      </c>
      <c r="AI2892" s="12" t="s">
        <v>47</v>
      </c>
    </row>
    <row r="2893">
      <c r="A2893" s="1" t="s">
        <v>4105</v>
      </c>
      <c r="B2893" s="13"/>
      <c r="C2893" s="1" t="s">
        <v>36</v>
      </c>
      <c r="D2893" s="1" t="s">
        <v>37</v>
      </c>
      <c r="E2893" s="1" t="s">
        <v>77</v>
      </c>
      <c r="F2893" s="1" t="s">
        <v>2454</v>
      </c>
      <c r="G2893" s="1" t="s">
        <v>152</v>
      </c>
      <c r="H2893" s="1" t="s">
        <v>317</v>
      </c>
      <c r="I2893" s="1" t="s">
        <v>247</v>
      </c>
      <c r="J2893" s="1"/>
      <c r="K2893" s="1" t="s">
        <v>4106</v>
      </c>
      <c r="L2893" s="1" t="s">
        <v>347</v>
      </c>
      <c r="M2893" s="9">
        <v>45029.0</v>
      </c>
      <c r="N2893" s="9">
        <v>45036.0</v>
      </c>
      <c r="O2893" s="1"/>
      <c r="P2893" s="1">
        <v>7.5</v>
      </c>
      <c r="Q2893" s="1">
        <v>450000.0</v>
      </c>
      <c r="R2893" s="1">
        <v>300000.0</v>
      </c>
      <c r="S2893" s="10">
        <f>N2893+90</f>
        <v>45126</v>
      </c>
      <c r="V2893" s="5">
        <f t="shared" si="667"/>
        <v>22500</v>
      </c>
      <c r="W2893" s="11">
        <f t="shared" si="659"/>
        <v>26550</v>
      </c>
      <c r="X2893" s="1"/>
      <c r="Y2893" s="1"/>
      <c r="Z2893" s="5">
        <f t="shared" si="3"/>
        <v>16875</v>
      </c>
      <c r="AA2893" s="1"/>
      <c r="AB2893" s="1"/>
      <c r="AC2893" s="1" t="str">
        <f>IF(T2893="","C","O")</f>
        <v>C</v>
      </c>
      <c r="AD2893" s="12" t="s">
        <v>47</v>
      </c>
      <c r="AE2893" s="12" t="s">
        <v>47</v>
      </c>
      <c r="AF2893" s="12" t="s">
        <v>47</v>
      </c>
      <c r="AG2893" s="12"/>
      <c r="AH2893" s="12"/>
      <c r="AI2893" s="12"/>
    </row>
    <row r="2894">
      <c r="A2894" s="1" t="s">
        <v>4109</v>
      </c>
      <c r="B2894" s="13"/>
      <c r="C2894" s="1" t="s">
        <v>36</v>
      </c>
      <c r="D2894" s="1" t="s">
        <v>76</v>
      </c>
      <c r="E2894" s="1" t="s">
        <v>77</v>
      </c>
      <c r="F2894" s="1" t="s">
        <v>490</v>
      </c>
      <c r="G2894" s="1" t="s">
        <v>152</v>
      </c>
      <c r="H2894" s="1" t="s">
        <v>317</v>
      </c>
      <c r="I2894" s="1" t="s">
        <v>291</v>
      </c>
      <c r="J2894" s="21"/>
      <c r="K2894" s="21" t="s">
        <v>4110</v>
      </c>
      <c r="L2894" s="1" t="s">
        <v>53</v>
      </c>
      <c r="M2894" s="9">
        <v>44768.0</v>
      </c>
      <c r="N2894" s="9">
        <v>44697.0</v>
      </c>
      <c r="O2894" s="1"/>
      <c r="P2894" s="1">
        <v>7.0</v>
      </c>
      <c r="Q2894" s="1">
        <v>216000.0</v>
      </c>
      <c r="R2894" s="1">
        <v>216000.0</v>
      </c>
      <c r="S2894" s="9">
        <v>44728.0</v>
      </c>
      <c r="T2894" s="9">
        <v>44728.0</v>
      </c>
      <c r="U2894" s="1" t="s">
        <v>4111</v>
      </c>
      <c r="V2894" s="5">
        <f t="shared" si="667"/>
        <v>15120</v>
      </c>
      <c r="W2894" s="11">
        <f t="shared" si="659"/>
        <v>17841.6</v>
      </c>
      <c r="X2894" s="9">
        <v>44748.0</v>
      </c>
      <c r="Y2894" s="5">
        <f t="shared" ref="Y2894:Y2895" si="697">W2894</f>
        <v>17841.6</v>
      </c>
      <c r="Z2894" s="5">
        <f t="shared" si="3"/>
        <v>11340</v>
      </c>
      <c r="AA2894" s="9">
        <v>44749.0</v>
      </c>
      <c r="AB2894" s="1" t="s">
        <v>2796</v>
      </c>
      <c r="AC2894" s="1" t="s">
        <v>55</v>
      </c>
      <c r="AD2894" s="12" t="s">
        <v>46</v>
      </c>
      <c r="AE2894" s="12" t="s">
        <v>46</v>
      </c>
      <c r="AF2894" s="12" t="s">
        <v>46</v>
      </c>
      <c r="AG2894" s="12" t="s">
        <v>46</v>
      </c>
      <c r="AH2894" s="12" t="s">
        <v>46</v>
      </c>
      <c r="AI2894" s="12" t="s">
        <v>46</v>
      </c>
    </row>
    <row r="2895">
      <c r="A2895" s="1" t="s">
        <v>4109</v>
      </c>
      <c r="B2895" s="13"/>
      <c r="C2895" s="1" t="s">
        <v>36</v>
      </c>
      <c r="D2895" s="1" t="s">
        <v>76</v>
      </c>
      <c r="E2895" s="1" t="s">
        <v>77</v>
      </c>
      <c r="F2895" s="1" t="s">
        <v>490</v>
      </c>
      <c r="G2895" s="1" t="s">
        <v>152</v>
      </c>
      <c r="H2895" s="1" t="s">
        <v>317</v>
      </c>
      <c r="I2895" s="1" t="s">
        <v>291</v>
      </c>
      <c r="J2895" s="21"/>
      <c r="K2895" s="21" t="s">
        <v>4110</v>
      </c>
      <c r="L2895" s="1" t="s">
        <v>53</v>
      </c>
      <c r="M2895" s="9">
        <v>44768.0</v>
      </c>
      <c r="N2895" s="9">
        <v>44768.0</v>
      </c>
      <c r="O2895" s="1"/>
      <c r="P2895" s="1">
        <v>7.0</v>
      </c>
      <c r="Q2895" s="1">
        <v>600000.0</v>
      </c>
      <c r="R2895" s="1">
        <v>670000.0</v>
      </c>
      <c r="S2895" s="9">
        <v>44767.0</v>
      </c>
      <c r="T2895" s="9">
        <v>44768.0</v>
      </c>
      <c r="U2895" s="1" t="s">
        <v>4112</v>
      </c>
      <c r="V2895" s="5">
        <f t="shared" si="667"/>
        <v>46900</v>
      </c>
      <c r="W2895" s="11">
        <f t="shared" si="659"/>
        <v>55342</v>
      </c>
      <c r="X2895" s="9">
        <v>44797.0</v>
      </c>
      <c r="Y2895" s="5">
        <f t="shared" si="697"/>
        <v>55342</v>
      </c>
      <c r="Z2895" s="5">
        <f t="shared" si="3"/>
        <v>35175</v>
      </c>
      <c r="AA2895" s="9">
        <v>44812.0</v>
      </c>
      <c r="AB2895" s="1" t="s">
        <v>4112</v>
      </c>
      <c r="AC2895" s="1" t="s">
        <v>55</v>
      </c>
      <c r="AD2895" s="12" t="s">
        <v>46</v>
      </c>
      <c r="AE2895" s="12" t="s">
        <v>46</v>
      </c>
      <c r="AF2895" s="12" t="s">
        <v>46</v>
      </c>
      <c r="AG2895" s="12" t="s">
        <v>46</v>
      </c>
      <c r="AH2895" s="12" t="s">
        <v>46</v>
      </c>
      <c r="AI2895" s="12" t="s">
        <v>46</v>
      </c>
    </row>
    <row r="2896">
      <c r="A2896" s="1" t="s">
        <v>4109</v>
      </c>
      <c r="B2896" s="13"/>
      <c r="C2896" s="1" t="s">
        <v>36</v>
      </c>
      <c r="D2896" s="1" t="s">
        <v>76</v>
      </c>
      <c r="E2896" s="1" t="s">
        <v>77</v>
      </c>
      <c r="F2896" s="1" t="s">
        <v>490</v>
      </c>
      <c r="G2896" s="1" t="s">
        <v>152</v>
      </c>
      <c r="H2896" s="1" t="s">
        <v>317</v>
      </c>
      <c r="I2896" s="1" t="s">
        <v>291</v>
      </c>
      <c r="J2896" s="21"/>
      <c r="K2896" s="21" t="s">
        <v>4110</v>
      </c>
      <c r="L2896" s="1" t="s">
        <v>53</v>
      </c>
      <c r="M2896" s="9">
        <v>44768.0</v>
      </c>
      <c r="N2896" s="9">
        <v>44723.0</v>
      </c>
      <c r="O2896" s="1"/>
      <c r="P2896" s="1">
        <v>7.0</v>
      </c>
      <c r="Q2896" s="1">
        <v>720000.0</v>
      </c>
      <c r="R2896" s="1">
        <v>300000.0</v>
      </c>
      <c r="S2896" s="10">
        <f>N2896+90</f>
        <v>44813</v>
      </c>
      <c r="V2896" s="5">
        <f t="shared" si="667"/>
        <v>21000</v>
      </c>
      <c r="W2896" s="11">
        <f t="shared" si="659"/>
        <v>24780</v>
      </c>
      <c r="Z2896" s="5">
        <f t="shared" si="3"/>
        <v>15750</v>
      </c>
      <c r="AC2896" s="1" t="s">
        <v>45</v>
      </c>
      <c r="AD2896" s="12" t="s">
        <v>46</v>
      </c>
      <c r="AE2896" s="12" t="s">
        <v>46</v>
      </c>
      <c r="AF2896" s="12" t="s">
        <v>46</v>
      </c>
      <c r="AG2896" s="12"/>
      <c r="AH2896" s="12"/>
      <c r="AI2896" s="12"/>
    </row>
    <row r="2897">
      <c r="A2897" s="1" t="s">
        <v>4113</v>
      </c>
      <c r="B2897" s="13"/>
      <c r="C2897" s="1" t="s">
        <v>36</v>
      </c>
      <c r="D2897" s="1" t="s">
        <v>96</v>
      </c>
      <c r="E2897" s="1" t="s">
        <v>82</v>
      </c>
      <c r="F2897" s="1" t="s">
        <v>400</v>
      </c>
      <c r="G2897" s="1" t="s">
        <v>170</v>
      </c>
      <c r="H2897" s="1" t="s">
        <v>170</v>
      </c>
      <c r="I2897" s="1" t="s">
        <v>42</v>
      </c>
      <c r="J2897" s="1"/>
      <c r="K2897" s="1" t="s">
        <v>4114</v>
      </c>
      <c r="L2897" s="1" t="s">
        <v>99</v>
      </c>
      <c r="M2897" s="9">
        <v>44652.0</v>
      </c>
      <c r="N2897" s="9">
        <v>44658.0</v>
      </c>
      <c r="O2897" s="1"/>
      <c r="P2897" s="1">
        <v>7.0</v>
      </c>
      <c r="Q2897" s="1">
        <v>200000.0</v>
      </c>
      <c r="R2897" s="1">
        <v>246500.0</v>
      </c>
      <c r="S2897" s="9">
        <v>44658.0</v>
      </c>
      <c r="T2897" s="9">
        <v>44658.0</v>
      </c>
      <c r="U2897" s="1" t="s">
        <v>4115</v>
      </c>
      <c r="V2897" s="5">
        <v>34510.0</v>
      </c>
      <c r="W2897" s="11">
        <f t="shared" si="659"/>
        <v>40721.8</v>
      </c>
      <c r="X2897" s="9">
        <v>44694.0</v>
      </c>
      <c r="Y2897" s="5">
        <f>W2897-(V2897*10%)</f>
        <v>37270.8</v>
      </c>
      <c r="Z2897" s="5">
        <f t="shared" si="3"/>
        <v>25882.5</v>
      </c>
      <c r="AA2897" s="9">
        <v>44698.0</v>
      </c>
      <c r="AB2897" s="1" t="s">
        <v>4115</v>
      </c>
      <c r="AC2897" s="1" t="s">
        <v>55</v>
      </c>
      <c r="AD2897" s="12" t="s">
        <v>46</v>
      </c>
      <c r="AE2897" s="12" t="s">
        <v>46</v>
      </c>
      <c r="AF2897" s="12" t="s">
        <v>46</v>
      </c>
      <c r="AG2897" s="12" t="s">
        <v>46</v>
      </c>
      <c r="AH2897" s="12" t="s">
        <v>46</v>
      </c>
      <c r="AI2897" s="12" t="s">
        <v>46</v>
      </c>
    </row>
    <row r="2898">
      <c r="A2898" s="1" t="s">
        <v>4116</v>
      </c>
      <c r="B2898" s="13"/>
      <c r="C2898" s="1" t="s">
        <v>36</v>
      </c>
      <c r="D2898" s="1" t="s">
        <v>96</v>
      </c>
      <c r="E2898" s="1" t="s">
        <v>113</v>
      </c>
      <c r="F2898" s="1" t="s">
        <v>309</v>
      </c>
      <c r="G2898" s="1" t="s">
        <v>134</v>
      </c>
      <c r="H2898" s="1" t="s">
        <v>135</v>
      </c>
      <c r="I2898" s="1" t="s">
        <v>42</v>
      </c>
      <c r="J2898" s="1"/>
      <c r="K2898" s="1" t="s">
        <v>4117</v>
      </c>
      <c r="L2898" s="1" t="s">
        <v>53</v>
      </c>
      <c r="M2898" s="14">
        <v>45283.0</v>
      </c>
      <c r="N2898" s="14">
        <v>45289.0</v>
      </c>
      <c r="O2898" s="1"/>
      <c r="P2898" s="1">
        <v>8.33</v>
      </c>
      <c r="Q2898" s="1">
        <v>150000.0</v>
      </c>
      <c r="R2898" s="1">
        <v>300000.0</v>
      </c>
      <c r="S2898" s="15">
        <f>N2898+90</f>
        <v>45379</v>
      </c>
      <c r="V2898" s="5">
        <f t="shared" ref="V2898:V3282" si="698">(R2898*P2898)%</f>
        <v>24990</v>
      </c>
      <c r="W2898" s="11">
        <f t="shared" si="659"/>
        <v>29488.2</v>
      </c>
      <c r="X2898" s="1"/>
      <c r="Y2898" s="1"/>
      <c r="Z2898" s="5">
        <f t="shared" si="3"/>
        <v>18742.5</v>
      </c>
      <c r="AB2898" s="1"/>
      <c r="AC2898" s="1" t="str">
        <f>IF(T2898="","C","O")</f>
        <v>C</v>
      </c>
      <c r="AD2898" s="12" t="s">
        <v>47</v>
      </c>
      <c r="AE2898" s="12" t="s">
        <v>47</v>
      </c>
      <c r="AF2898" s="12" t="s">
        <v>47</v>
      </c>
      <c r="AG2898" s="12"/>
      <c r="AH2898" s="12"/>
      <c r="AI2898" s="12"/>
    </row>
    <row r="2899">
      <c r="A2899" s="1" t="s">
        <v>4118</v>
      </c>
      <c r="B2899" s="13"/>
      <c r="C2899" s="1" t="s">
        <v>36</v>
      </c>
      <c r="D2899" s="1" t="s">
        <v>76</v>
      </c>
      <c r="E2899" s="1" t="s">
        <v>358</v>
      </c>
      <c r="F2899" s="1" t="s">
        <v>1731</v>
      </c>
      <c r="G2899" s="1" t="s">
        <v>354</v>
      </c>
      <c r="H2899" s="1" t="s">
        <v>355</v>
      </c>
      <c r="I2899" s="1" t="s">
        <v>123</v>
      </c>
      <c r="J2899" s="1"/>
      <c r="K2899" s="1" t="s">
        <v>4119</v>
      </c>
      <c r="L2899" s="1" t="s">
        <v>150</v>
      </c>
      <c r="M2899" s="9">
        <v>44652.0</v>
      </c>
      <c r="N2899" s="9">
        <v>44727.0</v>
      </c>
      <c r="O2899" s="1"/>
      <c r="P2899" s="1">
        <v>7.5</v>
      </c>
      <c r="Q2899" s="1">
        <v>400000.0</v>
      </c>
      <c r="R2899" s="1">
        <v>480000.0</v>
      </c>
      <c r="S2899" s="9">
        <v>44722.0</v>
      </c>
      <c r="T2899" s="9">
        <v>44727.0</v>
      </c>
      <c r="U2899" s="1" t="s">
        <v>4120</v>
      </c>
      <c r="V2899" s="5">
        <f t="shared" si="698"/>
        <v>36000</v>
      </c>
      <c r="W2899" s="11">
        <f t="shared" si="659"/>
        <v>42480</v>
      </c>
      <c r="X2899" s="9">
        <v>44762.0</v>
      </c>
      <c r="Y2899" s="5">
        <f>W2899-(V2899*10%)</f>
        <v>38880</v>
      </c>
      <c r="Z2899" s="5">
        <f t="shared" si="3"/>
        <v>27000</v>
      </c>
      <c r="AA2899" s="9">
        <v>44763.0</v>
      </c>
      <c r="AB2899" s="1" t="s">
        <v>4121</v>
      </c>
      <c r="AC2899" s="1" t="s">
        <v>55</v>
      </c>
      <c r="AD2899" s="12" t="s">
        <v>46</v>
      </c>
      <c r="AE2899" s="12" t="s">
        <v>46</v>
      </c>
      <c r="AF2899" s="12" t="s">
        <v>46</v>
      </c>
      <c r="AG2899" s="12" t="s">
        <v>46</v>
      </c>
      <c r="AH2899" s="12" t="s">
        <v>46</v>
      </c>
      <c r="AI2899" s="12" t="s">
        <v>46</v>
      </c>
    </row>
    <row r="2900">
      <c r="A2900" s="1" t="s">
        <v>4122</v>
      </c>
      <c r="B2900" s="13"/>
      <c r="C2900" s="1" t="s">
        <v>132</v>
      </c>
      <c r="D2900" s="1" t="s">
        <v>96</v>
      </c>
      <c r="E2900" s="1" t="s">
        <v>77</v>
      </c>
      <c r="F2900" s="1" t="s">
        <v>133</v>
      </c>
      <c r="G2900" s="1" t="s">
        <v>134</v>
      </c>
      <c r="H2900" s="1" t="s">
        <v>135</v>
      </c>
      <c r="I2900" s="1" t="s">
        <v>42</v>
      </c>
      <c r="J2900" s="1"/>
      <c r="K2900" s="1" t="s">
        <v>4123</v>
      </c>
      <c r="L2900" s="1" t="s">
        <v>53</v>
      </c>
      <c r="M2900" s="14">
        <v>45278.0</v>
      </c>
      <c r="N2900" s="14">
        <v>45278.0</v>
      </c>
      <c r="O2900" s="1"/>
      <c r="P2900" s="1">
        <v>8.33</v>
      </c>
      <c r="Q2900" s="1">
        <v>300000.0</v>
      </c>
      <c r="R2900" s="1">
        <v>300000.0</v>
      </c>
      <c r="S2900" s="15">
        <f t="shared" ref="S2900:S2901" si="699">N2900+90</f>
        <v>45368</v>
      </c>
      <c r="V2900" s="5">
        <f t="shared" si="698"/>
        <v>24990</v>
      </c>
      <c r="W2900" s="11">
        <f t="shared" si="659"/>
        <v>29488.2</v>
      </c>
      <c r="Z2900" s="5">
        <f t="shared" si="3"/>
        <v>18742.5</v>
      </c>
      <c r="AB2900" s="1"/>
      <c r="AC2900" s="1" t="s">
        <v>45</v>
      </c>
      <c r="AD2900" s="12" t="s">
        <v>47</v>
      </c>
      <c r="AE2900" s="12" t="s">
        <v>47</v>
      </c>
      <c r="AF2900" s="12" t="s">
        <v>47</v>
      </c>
      <c r="AG2900" s="12"/>
      <c r="AH2900" s="12"/>
      <c r="AI2900" s="12"/>
    </row>
    <row r="2901">
      <c r="A2901" s="1" t="s">
        <v>4122</v>
      </c>
      <c r="B2901" s="13"/>
      <c r="C2901" s="1" t="s">
        <v>132</v>
      </c>
      <c r="D2901" s="1" t="s">
        <v>96</v>
      </c>
      <c r="E2901" s="1" t="s">
        <v>77</v>
      </c>
      <c r="F2901" s="1" t="s">
        <v>133</v>
      </c>
      <c r="G2901" s="1" t="s">
        <v>134</v>
      </c>
      <c r="H2901" s="1" t="s">
        <v>135</v>
      </c>
      <c r="I2901" s="1" t="s">
        <v>42</v>
      </c>
      <c r="J2901" s="1"/>
      <c r="K2901" s="1" t="s">
        <v>4123</v>
      </c>
      <c r="L2901" s="1" t="s">
        <v>53</v>
      </c>
      <c r="M2901" s="14">
        <v>45278.0</v>
      </c>
      <c r="N2901" s="9">
        <v>45095.0</v>
      </c>
      <c r="O2901" s="1"/>
      <c r="P2901" s="1">
        <v>8.33</v>
      </c>
      <c r="Q2901" s="1">
        <v>100000.0</v>
      </c>
      <c r="R2901" s="1">
        <v>300000.0</v>
      </c>
      <c r="S2901" s="10">
        <f t="shared" si="699"/>
        <v>45185</v>
      </c>
      <c r="V2901" s="5">
        <f t="shared" si="698"/>
        <v>24990</v>
      </c>
      <c r="W2901" s="11">
        <f t="shared" si="659"/>
        <v>29488.2</v>
      </c>
      <c r="Z2901" s="5">
        <f t="shared" si="3"/>
        <v>18742.5</v>
      </c>
      <c r="AC2901" s="1" t="str">
        <f>IF(T2901="","C","O")</f>
        <v>C</v>
      </c>
      <c r="AD2901" s="12" t="s">
        <v>47</v>
      </c>
      <c r="AE2901" s="12" t="s">
        <v>47</v>
      </c>
      <c r="AF2901" s="12" t="s">
        <v>47</v>
      </c>
      <c r="AG2901" s="12"/>
      <c r="AH2901" s="12"/>
      <c r="AI2901" s="12"/>
    </row>
    <row r="2902">
      <c r="A2902" s="1" t="s">
        <v>4122</v>
      </c>
      <c r="B2902" s="13"/>
      <c r="C2902" s="1" t="s">
        <v>132</v>
      </c>
      <c r="D2902" s="1" t="s">
        <v>96</v>
      </c>
      <c r="E2902" s="1" t="s">
        <v>77</v>
      </c>
      <c r="F2902" s="1" t="s">
        <v>133</v>
      </c>
      <c r="G2902" s="1" t="s">
        <v>134</v>
      </c>
      <c r="H2902" s="1" t="s">
        <v>135</v>
      </c>
      <c r="I2902" s="1" t="s">
        <v>42</v>
      </c>
      <c r="J2902" s="1"/>
      <c r="K2902" s="1" t="s">
        <v>4123</v>
      </c>
      <c r="L2902" s="1" t="s">
        <v>53</v>
      </c>
      <c r="M2902" s="14">
        <v>45278.0</v>
      </c>
      <c r="N2902" s="14">
        <v>45278.0</v>
      </c>
      <c r="O2902" s="1"/>
      <c r="P2902" s="1">
        <v>8.33</v>
      </c>
      <c r="Q2902" s="1">
        <v>585600.0</v>
      </c>
      <c r="R2902" s="1">
        <v>300000.0</v>
      </c>
      <c r="S2902" s="15">
        <f t="shared" ref="S2902:S2903" si="700">N2902+30</f>
        <v>45308</v>
      </c>
      <c r="V2902" s="5">
        <f t="shared" si="698"/>
        <v>24990</v>
      </c>
      <c r="W2902" s="11">
        <f t="shared" si="659"/>
        <v>29488.2</v>
      </c>
      <c r="Z2902" s="5">
        <f t="shared" si="3"/>
        <v>18742.5</v>
      </c>
      <c r="AB2902" s="1"/>
      <c r="AC2902" s="1" t="s">
        <v>45</v>
      </c>
      <c r="AD2902" s="12" t="s">
        <v>47</v>
      </c>
      <c r="AE2902" s="12" t="s">
        <v>47</v>
      </c>
      <c r="AF2902" s="12" t="s">
        <v>47</v>
      </c>
      <c r="AG2902" s="12"/>
      <c r="AH2902" s="12"/>
      <c r="AI2902" s="12"/>
    </row>
    <row r="2903">
      <c r="A2903" s="1" t="s">
        <v>4122</v>
      </c>
      <c r="B2903" s="13"/>
      <c r="C2903" s="1" t="s">
        <v>132</v>
      </c>
      <c r="D2903" s="1" t="s">
        <v>96</v>
      </c>
      <c r="E2903" s="1" t="s">
        <v>77</v>
      </c>
      <c r="F2903" s="1" t="s">
        <v>133</v>
      </c>
      <c r="G2903" s="1" t="s">
        <v>134</v>
      </c>
      <c r="H2903" s="1" t="s">
        <v>135</v>
      </c>
      <c r="I2903" s="1" t="s">
        <v>42</v>
      </c>
      <c r="J2903" s="1"/>
      <c r="K2903" s="1" t="s">
        <v>4123</v>
      </c>
      <c r="L2903" s="1" t="s">
        <v>53</v>
      </c>
      <c r="M2903" s="14">
        <v>45278.0</v>
      </c>
      <c r="N2903" s="14">
        <v>45278.0</v>
      </c>
      <c r="O2903" s="1"/>
      <c r="P2903" s="1">
        <v>8.33</v>
      </c>
      <c r="Q2903" s="1">
        <v>500000.0</v>
      </c>
      <c r="R2903" s="1">
        <v>300000.0</v>
      </c>
      <c r="S2903" s="15">
        <f t="shared" si="700"/>
        <v>45308</v>
      </c>
      <c r="V2903" s="5">
        <f t="shared" si="698"/>
        <v>24990</v>
      </c>
      <c r="W2903" s="11">
        <f t="shared" si="659"/>
        <v>29488.2</v>
      </c>
      <c r="Z2903" s="5">
        <f t="shared" si="3"/>
        <v>18742.5</v>
      </c>
      <c r="AB2903" s="1"/>
      <c r="AC2903" s="1" t="s">
        <v>45</v>
      </c>
      <c r="AD2903" s="12" t="s">
        <v>47</v>
      </c>
      <c r="AE2903" s="12" t="s">
        <v>47</v>
      </c>
      <c r="AF2903" s="12" t="s">
        <v>47</v>
      </c>
      <c r="AG2903" s="12"/>
      <c r="AH2903" s="12"/>
      <c r="AI2903" s="12"/>
    </row>
    <row r="2904">
      <c r="A2904" s="1" t="s">
        <v>4124</v>
      </c>
      <c r="B2904" s="13"/>
      <c r="C2904" s="1" t="s">
        <v>36</v>
      </c>
      <c r="D2904" s="1" t="s">
        <v>96</v>
      </c>
      <c r="E2904" s="1" t="s">
        <v>212</v>
      </c>
      <c r="F2904" s="1" t="s">
        <v>594</v>
      </c>
      <c r="G2904" s="1" t="s">
        <v>152</v>
      </c>
      <c r="H2904" s="1" t="s">
        <v>153</v>
      </c>
      <c r="I2904" s="1" t="s">
        <v>42</v>
      </c>
      <c r="J2904" s="1"/>
      <c r="K2904" s="1" t="s">
        <v>4125</v>
      </c>
      <c r="L2904" s="1" t="s">
        <v>53</v>
      </c>
      <c r="M2904" s="9">
        <v>44721.0</v>
      </c>
      <c r="N2904" s="14">
        <v>44916.0</v>
      </c>
      <c r="O2904" s="1"/>
      <c r="P2904" s="1">
        <v>8.33</v>
      </c>
      <c r="Q2904" s="1">
        <v>400000.0</v>
      </c>
      <c r="R2904" s="1">
        <v>300000.0</v>
      </c>
      <c r="S2904" s="15">
        <f>N2904+90</f>
        <v>45006</v>
      </c>
      <c r="V2904" s="5">
        <f t="shared" si="698"/>
        <v>24990</v>
      </c>
      <c r="W2904" s="11">
        <f t="shared" si="659"/>
        <v>29488.2</v>
      </c>
      <c r="Z2904" s="5">
        <f t="shared" si="3"/>
        <v>18742.5</v>
      </c>
      <c r="AB2904" s="1"/>
      <c r="AC2904" s="1" t="str">
        <f>IF(T2904="","C","O")</f>
        <v>C</v>
      </c>
      <c r="AD2904" s="12" t="s">
        <v>46</v>
      </c>
      <c r="AE2904" s="12" t="s">
        <v>46</v>
      </c>
      <c r="AF2904" s="12" t="s">
        <v>46</v>
      </c>
      <c r="AG2904" s="12"/>
      <c r="AH2904" s="12"/>
      <c r="AI2904" s="12"/>
    </row>
    <row r="2905">
      <c r="A2905" s="1" t="s">
        <v>4126</v>
      </c>
      <c r="B2905" s="13"/>
      <c r="C2905" s="1" t="s">
        <v>36</v>
      </c>
      <c r="D2905" s="1" t="s">
        <v>96</v>
      </c>
      <c r="E2905" s="1" t="s">
        <v>38</v>
      </c>
      <c r="F2905" s="1" t="s">
        <v>575</v>
      </c>
      <c r="G2905" s="1" t="s">
        <v>127</v>
      </c>
      <c r="H2905" s="1" t="s">
        <v>128</v>
      </c>
      <c r="I2905" s="1" t="s">
        <v>42</v>
      </c>
      <c r="J2905" s="1"/>
      <c r="K2905" s="1" t="s">
        <v>4127</v>
      </c>
      <c r="L2905" s="1" t="s">
        <v>53</v>
      </c>
      <c r="M2905" s="9">
        <v>44768.0</v>
      </c>
      <c r="N2905" s="9">
        <v>44750.0</v>
      </c>
      <c r="O2905" s="1"/>
      <c r="P2905" s="1">
        <v>8.33</v>
      </c>
      <c r="Q2905" s="1">
        <v>500000.0</v>
      </c>
      <c r="R2905" s="1">
        <v>300000.0</v>
      </c>
      <c r="S2905" s="9">
        <v>44742.0</v>
      </c>
      <c r="T2905" s="9">
        <v>44750.0</v>
      </c>
      <c r="U2905" s="1" t="s">
        <v>4128</v>
      </c>
      <c r="V2905" s="5">
        <f t="shared" si="698"/>
        <v>24990</v>
      </c>
      <c r="W2905" s="11">
        <f t="shared" si="659"/>
        <v>29488.2</v>
      </c>
      <c r="X2905" s="9">
        <v>44768.0</v>
      </c>
      <c r="Y2905" s="5">
        <f>W2905</f>
        <v>29488.2</v>
      </c>
      <c r="Z2905" s="5">
        <f t="shared" si="3"/>
        <v>18742.5</v>
      </c>
      <c r="AA2905" s="9">
        <v>44782.0</v>
      </c>
      <c r="AB2905" s="1" t="s">
        <v>410</v>
      </c>
      <c r="AC2905" s="1" t="s">
        <v>55</v>
      </c>
      <c r="AD2905" s="12" t="s">
        <v>46</v>
      </c>
      <c r="AE2905" s="12" t="s">
        <v>46</v>
      </c>
      <c r="AF2905" s="12" t="s">
        <v>46</v>
      </c>
      <c r="AG2905" s="12" t="s">
        <v>46</v>
      </c>
      <c r="AH2905" s="12" t="s">
        <v>46</v>
      </c>
      <c r="AI2905" s="12" t="s">
        <v>46</v>
      </c>
    </row>
    <row r="2906">
      <c r="A2906" s="1" t="s">
        <v>4126</v>
      </c>
      <c r="B2906" s="13"/>
      <c r="C2906" s="1" t="s">
        <v>36</v>
      </c>
      <c r="D2906" s="1" t="s">
        <v>96</v>
      </c>
      <c r="E2906" s="1" t="s">
        <v>38</v>
      </c>
      <c r="F2906" s="1" t="s">
        <v>575</v>
      </c>
      <c r="G2906" s="1" t="s">
        <v>127</v>
      </c>
      <c r="H2906" s="1" t="s">
        <v>128</v>
      </c>
      <c r="I2906" s="1" t="s">
        <v>42</v>
      </c>
      <c r="J2906" s="1"/>
      <c r="K2906" s="1" t="s">
        <v>4127</v>
      </c>
      <c r="L2906" s="1" t="s">
        <v>53</v>
      </c>
      <c r="M2906" s="9">
        <v>44768.0</v>
      </c>
      <c r="N2906" s="9">
        <v>45028.0</v>
      </c>
      <c r="O2906" s="1"/>
      <c r="P2906" s="1">
        <v>8.33</v>
      </c>
      <c r="Q2906" s="1">
        <v>300000.0</v>
      </c>
      <c r="R2906" s="1">
        <v>300000.0</v>
      </c>
      <c r="S2906" s="10">
        <f t="shared" ref="S2906:S2909" si="701">N2906+90</f>
        <v>45118</v>
      </c>
      <c r="V2906" s="5">
        <f t="shared" si="698"/>
        <v>24990</v>
      </c>
      <c r="W2906" s="11">
        <f t="shared" si="659"/>
        <v>29488.2</v>
      </c>
      <c r="Z2906" s="5">
        <f t="shared" si="3"/>
        <v>18742.5</v>
      </c>
      <c r="AB2906" s="1"/>
      <c r="AC2906" s="1" t="s">
        <v>45</v>
      </c>
      <c r="AD2906" s="12" t="s">
        <v>46</v>
      </c>
      <c r="AE2906" s="12" t="s">
        <v>47</v>
      </c>
      <c r="AF2906" s="12" t="s">
        <v>47</v>
      </c>
      <c r="AG2906" s="12"/>
      <c r="AH2906" s="12"/>
      <c r="AI2906" s="12"/>
    </row>
    <row r="2907">
      <c r="A2907" s="1" t="s">
        <v>4129</v>
      </c>
      <c r="B2907" s="13"/>
      <c r="C2907" s="1" t="s">
        <v>36</v>
      </c>
      <c r="D2907" s="1" t="s">
        <v>96</v>
      </c>
      <c r="E2907" s="1" t="s">
        <v>113</v>
      </c>
      <c r="F2907" s="1" t="s">
        <v>2295</v>
      </c>
      <c r="G2907" s="1" t="s">
        <v>152</v>
      </c>
      <c r="H2907" s="1" t="s">
        <v>317</v>
      </c>
      <c r="I2907" s="1" t="s">
        <v>236</v>
      </c>
      <c r="J2907" s="1"/>
      <c r="K2907" s="1" t="s">
        <v>4130</v>
      </c>
      <c r="L2907" s="1" t="s">
        <v>53</v>
      </c>
      <c r="M2907" s="9">
        <v>44656.0</v>
      </c>
      <c r="N2907" s="9">
        <v>44656.0</v>
      </c>
      <c r="O2907" s="1"/>
      <c r="P2907" s="1">
        <v>8.33</v>
      </c>
      <c r="Q2907" s="1">
        <v>300000.0</v>
      </c>
      <c r="R2907" s="1">
        <v>300000.0</v>
      </c>
      <c r="S2907" s="10">
        <f t="shared" si="701"/>
        <v>44746</v>
      </c>
      <c r="V2907" s="5">
        <f t="shared" si="698"/>
        <v>24990</v>
      </c>
      <c r="W2907" s="11">
        <f t="shared" si="659"/>
        <v>29488.2</v>
      </c>
      <c r="Z2907" s="5">
        <f t="shared" si="3"/>
        <v>18742.5</v>
      </c>
      <c r="AB2907" s="1"/>
      <c r="AC2907" s="1" t="s">
        <v>45</v>
      </c>
      <c r="AD2907" s="12" t="s">
        <v>46</v>
      </c>
      <c r="AE2907" s="12" t="s">
        <v>46</v>
      </c>
      <c r="AF2907" s="12" t="s">
        <v>46</v>
      </c>
      <c r="AG2907" s="12"/>
      <c r="AH2907" s="12"/>
      <c r="AI2907" s="12"/>
    </row>
    <row r="2908">
      <c r="A2908" s="1" t="s">
        <v>4129</v>
      </c>
      <c r="B2908" s="13"/>
      <c r="C2908" s="1" t="s">
        <v>36</v>
      </c>
      <c r="D2908" s="1" t="s">
        <v>96</v>
      </c>
      <c r="E2908" s="1" t="s">
        <v>113</v>
      </c>
      <c r="F2908" s="1" t="s">
        <v>2295</v>
      </c>
      <c r="G2908" s="1" t="s">
        <v>152</v>
      </c>
      <c r="H2908" s="1" t="s">
        <v>317</v>
      </c>
      <c r="I2908" s="1" t="s">
        <v>236</v>
      </c>
      <c r="J2908" s="1"/>
      <c r="K2908" s="1" t="s">
        <v>4130</v>
      </c>
      <c r="L2908" s="1" t="s">
        <v>53</v>
      </c>
      <c r="M2908" s="9">
        <v>44656.0</v>
      </c>
      <c r="N2908" s="9">
        <v>44685.0</v>
      </c>
      <c r="O2908" s="9">
        <v>45927.0</v>
      </c>
      <c r="P2908" s="1">
        <v>8.33</v>
      </c>
      <c r="Q2908" s="1">
        <v>400000.0</v>
      </c>
      <c r="R2908" s="1">
        <v>300000.0</v>
      </c>
      <c r="S2908" s="10">
        <f t="shared" si="701"/>
        <v>44775</v>
      </c>
      <c r="T2908" s="9"/>
      <c r="V2908" s="5">
        <f t="shared" si="698"/>
        <v>24990</v>
      </c>
      <c r="W2908" s="11">
        <f t="shared" si="659"/>
        <v>29488.2</v>
      </c>
      <c r="Z2908" s="5">
        <f t="shared" si="3"/>
        <v>18742.5</v>
      </c>
      <c r="AC2908" s="1" t="s">
        <v>45</v>
      </c>
      <c r="AD2908" s="12" t="s">
        <v>46</v>
      </c>
      <c r="AE2908" s="12" t="s">
        <v>46</v>
      </c>
      <c r="AF2908" s="12" t="s">
        <v>46</v>
      </c>
      <c r="AG2908" s="12"/>
      <c r="AH2908" s="12"/>
      <c r="AI2908" s="12"/>
    </row>
    <row r="2909">
      <c r="A2909" s="1" t="s">
        <v>4129</v>
      </c>
      <c r="B2909" s="13"/>
      <c r="C2909" s="1" t="s">
        <v>36</v>
      </c>
      <c r="D2909" s="1" t="s">
        <v>96</v>
      </c>
      <c r="E2909" s="1" t="s">
        <v>113</v>
      </c>
      <c r="F2909" s="1" t="s">
        <v>2295</v>
      </c>
      <c r="G2909" s="1" t="s">
        <v>152</v>
      </c>
      <c r="H2909" s="1" t="s">
        <v>317</v>
      </c>
      <c r="I2909" s="1" t="s">
        <v>236</v>
      </c>
      <c r="J2909" s="1"/>
      <c r="K2909" s="1" t="s">
        <v>4130</v>
      </c>
      <c r="L2909" s="1" t="s">
        <v>53</v>
      </c>
      <c r="M2909" s="9">
        <v>44656.0</v>
      </c>
      <c r="N2909" s="9">
        <v>44656.0</v>
      </c>
      <c r="O2909" s="9">
        <v>45793.0</v>
      </c>
      <c r="P2909" s="1">
        <v>8.33</v>
      </c>
      <c r="Q2909" s="1">
        <v>300000.0</v>
      </c>
      <c r="R2909" s="1">
        <v>300000.0</v>
      </c>
      <c r="S2909" s="10">
        <f t="shared" si="701"/>
        <v>44746</v>
      </c>
      <c r="T2909" s="22"/>
      <c r="V2909" s="5">
        <f t="shared" si="698"/>
        <v>24990</v>
      </c>
      <c r="W2909" s="11">
        <f t="shared" si="659"/>
        <v>29488.2</v>
      </c>
      <c r="X2909" s="22"/>
      <c r="Y2909" s="1"/>
      <c r="Z2909" s="5">
        <f t="shared" si="3"/>
        <v>18742.5</v>
      </c>
      <c r="AA2909" s="22"/>
      <c r="AB2909" s="1"/>
      <c r="AC2909" s="1" t="str">
        <f>IF(T2909="","C","O")</f>
        <v>C</v>
      </c>
      <c r="AD2909" s="12" t="s">
        <v>46</v>
      </c>
      <c r="AE2909" s="12" t="s">
        <v>46</v>
      </c>
      <c r="AF2909" s="12" t="s">
        <v>46</v>
      </c>
      <c r="AG2909" s="12"/>
      <c r="AH2909" s="12"/>
      <c r="AI2909" s="12"/>
    </row>
    <row r="2910">
      <c r="A2910" s="1" t="s">
        <v>4131</v>
      </c>
      <c r="B2910" s="13"/>
      <c r="C2910" s="1" t="s">
        <v>36</v>
      </c>
      <c r="D2910" s="1" t="s">
        <v>96</v>
      </c>
      <c r="E2910" s="1" t="s">
        <v>38</v>
      </c>
      <c r="F2910" s="1" t="s">
        <v>1204</v>
      </c>
      <c r="G2910" s="1" t="s">
        <v>147</v>
      </c>
      <c r="H2910" s="1" t="s">
        <v>148</v>
      </c>
      <c r="I2910" s="1" t="s">
        <v>234</v>
      </c>
      <c r="J2910" s="1"/>
      <c r="K2910" s="1" t="s">
        <v>4132</v>
      </c>
      <c r="L2910" s="1" t="s">
        <v>150</v>
      </c>
      <c r="M2910" s="9">
        <v>44766.0</v>
      </c>
      <c r="N2910" s="9">
        <v>44766.0</v>
      </c>
      <c r="O2910" s="1"/>
      <c r="P2910" s="1">
        <v>8.33</v>
      </c>
      <c r="Q2910" s="1">
        <v>300000.0</v>
      </c>
      <c r="R2910" s="1">
        <v>273420.0</v>
      </c>
      <c r="S2910" s="9">
        <v>44734.0</v>
      </c>
      <c r="T2910" s="9">
        <v>44734.0</v>
      </c>
      <c r="U2910" s="1" t="s">
        <v>4133</v>
      </c>
      <c r="V2910" s="5">
        <f t="shared" si="698"/>
        <v>22775.886</v>
      </c>
      <c r="W2910" s="11">
        <f t="shared" si="659"/>
        <v>26875.54548</v>
      </c>
      <c r="X2910" s="9">
        <v>45128.0</v>
      </c>
      <c r="Y2910" s="5">
        <f t="shared" ref="Y2910:Y2912" si="702">W2910-(V2910*10%)</f>
        <v>24597.95688</v>
      </c>
      <c r="Z2910" s="5">
        <f t="shared" si="3"/>
        <v>17081.9145</v>
      </c>
      <c r="AA2910" s="9">
        <v>44770.0</v>
      </c>
      <c r="AB2910" s="1" t="s">
        <v>4134</v>
      </c>
      <c r="AC2910" s="1" t="s">
        <v>55</v>
      </c>
      <c r="AD2910" s="12" t="s">
        <v>46</v>
      </c>
      <c r="AE2910" s="12" t="s">
        <v>46</v>
      </c>
      <c r="AF2910" s="12" t="s">
        <v>46</v>
      </c>
      <c r="AG2910" s="12" t="s">
        <v>46</v>
      </c>
      <c r="AH2910" s="12" t="s">
        <v>47</v>
      </c>
      <c r="AI2910" s="12" t="s">
        <v>46</v>
      </c>
    </row>
    <row r="2911">
      <c r="A2911" s="1" t="s">
        <v>4135</v>
      </c>
      <c r="B2911" s="13"/>
      <c r="C2911" s="1" t="s">
        <v>132</v>
      </c>
      <c r="D2911" s="1" t="s">
        <v>76</v>
      </c>
      <c r="E2911" s="1" t="s">
        <v>77</v>
      </c>
      <c r="F2911" s="1" t="s">
        <v>464</v>
      </c>
      <c r="G2911" s="1" t="s">
        <v>121</v>
      </c>
      <c r="H2911" s="1" t="s">
        <v>994</v>
      </c>
      <c r="I2911" s="1" t="s">
        <v>42</v>
      </c>
      <c r="J2911" s="1"/>
      <c r="K2911" s="1" t="s">
        <v>4136</v>
      </c>
      <c r="L2911" s="1" t="s">
        <v>347</v>
      </c>
      <c r="M2911" s="9">
        <v>45031.0</v>
      </c>
      <c r="N2911" s="9">
        <v>45083.0</v>
      </c>
      <c r="O2911" s="1"/>
      <c r="P2911" s="1">
        <v>8.33</v>
      </c>
      <c r="Q2911" s="1">
        <v>500000.0</v>
      </c>
      <c r="R2911" s="1">
        <v>540000.0</v>
      </c>
      <c r="S2911" s="9">
        <v>45078.0</v>
      </c>
      <c r="T2911" s="9">
        <v>45083.0</v>
      </c>
      <c r="U2911" s="1" t="s">
        <v>4137</v>
      </c>
      <c r="V2911" s="5">
        <f t="shared" si="698"/>
        <v>44982</v>
      </c>
      <c r="W2911" s="11">
        <f t="shared" si="659"/>
        <v>53078.76</v>
      </c>
      <c r="X2911" s="9">
        <v>45108.0</v>
      </c>
      <c r="Y2911" s="5">
        <f t="shared" si="702"/>
        <v>48580.56</v>
      </c>
      <c r="Z2911" s="5">
        <f t="shared" si="3"/>
        <v>33736.5</v>
      </c>
      <c r="AA2911" s="9">
        <v>45120.0</v>
      </c>
      <c r="AB2911" s="1" t="s">
        <v>4138</v>
      </c>
      <c r="AC2911" s="1" t="s">
        <v>55</v>
      </c>
      <c r="AD2911" s="12" t="s">
        <v>47</v>
      </c>
      <c r="AE2911" s="12" t="s">
        <v>47</v>
      </c>
      <c r="AF2911" s="12" t="s">
        <v>47</v>
      </c>
      <c r="AG2911" s="12" t="s">
        <v>47</v>
      </c>
      <c r="AH2911" s="12" t="s">
        <v>47</v>
      </c>
      <c r="AI2911" s="12" t="s">
        <v>47</v>
      </c>
    </row>
    <row r="2912">
      <c r="A2912" s="1" t="s">
        <v>4135</v>
      </c>
      <c r="B2912" s="13"/>
      <c r="C2912" s="1" t="s">
        <v>132</v>
      </c>
      <c r="D2912" s="1" t="s">
        <v>76</v>
      </c>
      <c r="E2912" s="1" t="s">
        <v>77</v>
      </c>
      <c r="F2912" s="1" t="s">
        <v>464</v>
      </c>
      <c r="G2912" s="1" t="s">
        <v>121</v>
      </c>
      <c r="H2912" s="1" t="s">
        <v>994</v>
      </c>
      <c r="I2912" s="1" t="s">
        <v>42</v>
      </c>
      <c r="J2912" s="1"/>
      <c r="K2912" s="1" t="s">
        <v>4136</v>
      </c>
      <c r="L2912" s="1" t="s">
        <v>347</v>
      </c>
      <c r="M2912" s="9">
        <v>45031.0</v>
      </c>
      <c r="N2912" s="9">
        <v>45096.0</v>
      </c>
      <c r="O2912" s="1"/>
      <c r="P2912" s="1">
        <v>8.33</v>
      </c>
      <c r="Q2912" s="1">
        <v>450000.0</v>
      </c>
      <c r="R2912" s="1">
        <v>480000.0</v>
      </c>
      <c r="S2912" s="9">
        <v>45093.0</v>
      </c>
      <c r="T2912" s="9">
        <v>45096.0</v>
      </c>
      <c r="U2912" s="1" t="s">
        <v>4139</v>
      </c>
      <c r="V2912" s="5">
        <f t="shared" si="698"/>
        <v>39984</v>
      </c>
      <c r="W2912" s="11">
        <f t="shared" si="659"/>
        <v>47181.12</v>
      </c>
      <c r="X2912" s="9">
        <v>45123.0</v>
      </c>
      <c r="Y2912" s="5">
        <f t="shared" si="702"/>
        <v>43182.72</v>
      </c>
      <c r="Z2912" s="5">
        <f t="shared" si="3"/>
        <v>29988</v>
      </c>
      <c r="AA2912" s="9">
        <v>45124.0</v>
      </c>
      <c r="AB2912" s="1" t="s">
        <v>4140</v>
      </c>
      <c r="AC2912" s="1" t="s">
        <v>55</v>
      </c>
      <c r="AD2912" s="12" t="s">
        <v>47</v>
      </c>
      <c r="AE2912" s="12" t="s">
        <v>47</v>
      </c>
      <c r="AF2912" s="12" t="s">
        <v>47</v>
      </c>
      <c r="AG2912" s="12" t="s">
        <v>47</v>
      </c>
      <c r="AH2912" s="12" t="s">
        <v>47</v>
      </c>
      <c r="AI2912" s="12" t="s">
        <v>47</v>
      </c>
    </row>
    <row r="2913">
      <c r="A2913" s="1" t="s">
        <v>4135</v>
      </c>
      <c r="B2913" s="13"/>
      <c r="C2913" s="1" t="s">
        <v>132</v>
      </c>
      <c r="D2913" s="1" t="s">
        <v>76</v>
      </c>
      <c r="E2913" s="1" t="s">
        <v>77</v>
      </c>
      <c r="F2913" s="1" t="s">
        <v>464</v>
      </c>
      <c r="G2913" s="1" t="s">
        <v>121</v>
      </c>
      <c r="H2913" s="1" t="s">
        <v>994</v>
      </c>
      <c r="I2913" s="1" t="s">
        <v>42</v>
      </c>
      <c r="J2913" s="1"/>
      <c r="K2913" s="1" t="s">
        <v>4136</v>
      </c>
      <c r="L2913" s="1" t="s">
        <v>347</v>
      </c>
      <c r="M2913" s="9">
        <v>45031.0</v>
      </c>
      <c r="N2913" s="9">
        <v>45035.0</v>
      </c>
      <c r="O2913" s="1"/>
      <c r="P2913" s="1">
        <v>8.33</v>
      </c>
      <c r="Q2913" s="1">
        <v>300000.0</v>
      </c>
      <c r="R2913" s="1">
        <v>300000.0</v>
      </c>
      <c r="S2913" s="10">
        <f t="shared" ref="S2913:S2915" si="703">N2913+90</f>
        <v>45125</v>
      </c>
      <c r="V2913" s="5">
        <f t="shared" si="698"/>
        <v>24990</v>
      </c>
      <c r="W2913" s="11">
        <f t="shared" si="659"/>
        <v>29488.2</v>
      </c>
      <c r="Z2913" s="5">
        <f t="shared" si="3"/>
        <v>18742.5</v>
      </c>
      <c r="AB2913" s="1"/>
      <c r="AC2913" s="1" t="s">
        <v>45</v>
      </c>
      <c r="AD2913" s="12" t="s">
        <v>47</v>
      </c>
      <c r="AE2913" s="12" t="s">
        <v>47</v>
      </c>
      <c r="AF2913" s="12" t="s">
        <v>47</v>
      </c>
      <c r="AG2913" s="12"/>
      <c r="AH2913" s="12"/>
      <c r="AI2913" s="12"/>
    </row>
    <row r="2914">
      <c r="A2914" s="1" t="s">
        <v>4135</v>
      </c>
      <c r="B2914" s="13"/>
      <c r="C2914" s="1" t="s">
        <v>132</v>
      </c>
      <c r="D2914" s="1" t="s">
        <v>76</v>
      </c>
      <c r="E2914" s="1" t="s">
        <v>77</v>
      </c>
      <c r="F2914" s="1" t="s">
        <v>464</v>
      </c>
      <c r="G2914" s="1" t="s">
        <v>121</v>
      </c>
      <c r="H2914" s="1" t="s">
        <v>994</v>
      </c>
      <c r="I2914" s="1" t="s">
        <v>42</v>
      </c>
      <c r="J2914" s="1"/>
      <c r="K2914" s="1" t="s">
        <v>4136</v>
      </c>
      <c r="L2914" s="1" t="s">
        <v>347</v>
      </c>
      <c r="M2914" s="9">
        <v>45031.0</v>
      </c>
      <c r="N2914" s="9">
        <v>45030.0</v>
      </c>
      <c r="O2914" s="1"/>
      <c r="P2914" s="1">
        <v>8.33</v>
      </c>
      <c r="Q2914" s="1">
        <v>300000.0</v>
      </c>
      <c r="R2914" s="1">
        <v>300000.0</v>
      </c>
      <c r="S2914" s="10">
        <f t="shared" si="703"/>
        <v>45120</v>
      </c>
      <c r="V2914" s="5">
        <f t="shared" si="698"/>
        <v>24990</v>
      </c>
      <c r="W2914" s="11">
        <f t="shared" si="659"/>
        <v>29488.2</v>
      </c>
      <c r="Z2914" s="5">
        <f t="shared" si="3"/>
        <v>18742.5</v>
      </c>
      <c r="AB2914" s="1"/>
      <c r="AC2914" s="1" t="s">
        <v>45</v>
      </c>
      <c r="AD2914" s="12" t="s">
        <v>47</v>
      </c>
      <c r="AE2914" s="12" t="s">
        <v>47</v>
      </c>
      <c r="AF2914" s="12" t="s">
        <v>47</v>
      </c>
      <c r="AG2914" s="12"/>
      <c r="AH2914" s="12"/>
      <c r="AI2914" s="12"/>
    </row>
    <row r="2915">
      <c r="A2915" s="1" t="s">
        <v>4135</v>
      </c>
      <c r="B2915" s="13"/>
      <c r="C2915" s="1" t="s">
        <v>132</v>
      </c>
      <c r="D2915" s="1" t="s">
        <v>76</v>
      </c>
      <c r="E2915" s="1" t="s">
        <v>77</v>
      </c>
      <c r="F2915" s="1" t="s">
        <v>464</v>
      </c>
      <c r="G2915" s="1" t="s">
        <v>121</v>
      </c>
      <c r="H2915" s="1" t="s">
        <v>994</v>
      </c>
      <c r="I2915" s="1" t="s">
        <v>42</v>
      </c>
      <c r="J2915" s="1"/>
      <c r="K2915" s="1" t="s">
        <v>4136</v>
      </c>
      <c r="L2915" s="1" t="s">
        <v>347</v>
      </c>
      <c r="M2915" s="9">
        <v>45031.0</v>
      </c>
      <c r="N2915" s="9">
        <v>45187.0</v>
      </c>
      <c r="O2915" s="1"/>
      <c r="P2915" s="1">
        <v>8.33</v>
      </c>
      <c r="Q2915" s="1">
        <v>500000.0</v>
      </c>
      <c r="R2915" s="1">
        <v>300000.0</v>
      </c>
      <c r="S2915" s="10">
        <f t="shared" si="703"/>
        <v>45277</v>
      </c>
      <c r="V2915" s="5">
        <f t="shared" si="698"/>
        <v>24990</v>
      </c>
      <c r="W2915" s="11">
        <f t="shared" si="659"/>
        <v>29488.2</v>
      </c>
      <c r="Z2915" s="5">
        <f t="shared" si="3"/>
        <v>18742.5</v>
      </c>
      <c r="AC2915" s="1" t="str">
        <f>IF(T2915="","C","O")</f>
        <v>C</v>
      </c>
      <c r="AD2915" s="12" t="s">
        <v>47</v>
      </c>
      <c r="AE2915" s="12" t="s">
        <v>47</v>
      </c>
      <c r="AF2915" s="12" t="s">
        <v>47</v>
      </c>
      <c r="AG2915" s="12"/>
      <c r="AH2915" s="12"/>
      <c r="AI2915" s="12"/>
    </row>
    <row r="2916">
      <c r="A2916" s="1" t="s">
        <v>4135</v>
      </c>
      <c r="B2916" s="13"/>
      <c r="C2916" s="1" t="s">
        <v>132</v>
      </c>
      <c r="D2916" s="1" t="s">
        <v>76</v>
      </c>
      <c r="E2916" s="1" t="s">
        <v>77</v>
      </c>
      <c r="F2916" s="1" t="s">
        <v>464</v>
      </c>
      <c r="G2916" s="1" t="s">
        <v>121</v>
      </c>
      <c r="H2916" s="1" t="s">
        <v>994</v>
      </c>
      <c r="I2916" s="1" t="s">
        <v>42</v>
      </c>
      <c r="J2916" s="1"/>
      <c r="K2916" s="1" t="s">
        <v>4136</v>
      </c>
      <c r="L2916" s="1" t="s">
        <v>347</v>
      </c>
      <c r="M2916" s="9">
        <v>45031.0</v>
      </c>
      <c r="N2916" s="9">
        <v>45031.0</v>
      </c>
      <c r="O2916" s="1"/>
      <c r="P2916" s="1">
        <v>8.33</v>
      </c>
      <c r="Q2916" s="1">
        <v>540000.0</v>
      </c>
      <c r="R2916" s="1">
        <v>300000.0</v>
      </c>
      <c r="S2916" s="10">
        <f t="shared" ref="S2916:S2918" si="704">N2916+30</f>
        <v>45061</v>
      </c>
      <c r="V2916" s="5">
        <f t="shared" si="698"/>
        <v>24990</v>
      </c>
      <c r="W2916" s="11">
        <f t="shared" si="659"/>
        <v>29488.2</v>
      </c>
      <c r="Z2916" s="5">
        <f t="shared" si="3"/>
        <v>18742.5</v>
      </c>
      <c r="AB2916" s="1"/>
      <c r="AC2916" s="1" t="s">
        <v>45</v>
      </c>
      <c r="AD2916" s="12" t="s">
        <v>47</v>
      </c>
      <c r="AE2916" s="12" t="s">
        <v>47</v>
      </c>
      <c r="AF2916" s="12" t="s">
        <v>47</v>
      </c>
      <c r="AG2916" s="12"/>
      <c r="AH2916" s="12"/>
      <c r="AI2916" s="12"/>
    </row>
    <row r="2917">
      <c r="A2917" s="1" t="s">
        <v>4135</v>
      </c>
      <c r="B2917" s="13"/>
      <c r="C2917" s="1" t="s">
        <v>132</v>
      </c>
      <c r="D2917" s="1" t="s">
        <v>76</v>
      </c>
      <c r="E2917" s="1" t="s">
        <v>77</v>
      </c>
      <c r="F2917" s="1" t="s">
        <v>464</v>
      </c>
      <c r="G2917" s="1" t="s">
        <v>121</v>
      </c>
      <c r="H2917" s="1" t="s">
        <v>994</v>
      </c>
      <c r="I2917" s="1" t="s">
        <v>42</v>
      </c>
      <c r="J2917" s="1"/>
      <c r="K2917" s="1" t="s">
        <v>4136</v>
      </c>
      <c r="L2917" s="1" t="s">
        <v>347</v>
      </c>
      <c r="M2917" s="9">
        <v>45031.0</v>
      </c>
      <c r="N2917" s="9">
        <v>45031.0</v>
      </c>
      <c r="O2917" s="1"/>
      <c r="P2917" s="1">
        <v>8.33</v>
      </c>
      <c r="Q2917" s="1">
        <v>500000.0</v>
      </c>
      <c r="R2917" s="1">
        <v>300000.0</v>
      </c>
      <c r="S2917" s="10">
        <f t="shared" si="704"/>
        <v>45061</v>
      </c>
      <c r="V2917" s="5">
        <f t="shared" si="698"/>
        <v>24990</v>
      </c>
      <c r="W2917" s="11">
        <f t="shared" si="659"/>
        <v>29488.2</v>
      </c>
      <c r="Z2917" s="5">
        <f t="shared" si="3"/>
        <v>18742.5</v>
      </c>
      <c r="AB2917" s="1"/>
      <c r="AC2917" s="1" t="s">
        <v>45</v>
      </c>
      <c r="AD2917" s="12" t="s">
        <v>47</v>
      </c>
      <c r="AE2917" s="12" t="s">
        <v>47</v>
      </c>
      <c r="AF2917" s="12" t="s">
        <v>47</v>
      </c>
      <c r="AG2917" s="12"/>
      <c r="AH2917" s="12"/>
      <c r="AI2917" s="12"/>
    </row>
    <row r="2918">
      <c r="A2918" s="1" t="s">
        <v>4141</v>
      </c>
      <c r="B2918" s="13"/>
      <c r="C2918" s="1" t="s">
        <v>36</v>
      </c>
      <c r="D2918" s="1" t="s">
        <v>96</v>
      </c>
      <c r="E2918" s="1" t="s">
        <v>77</v>
      </c>
      <c r="F2918" s="1" t="s">
        <v>1117</v>
      </c>
      <c r="G2918" s="1" t="s">
        <v>152</v>
      </c>
      <c r="H2918" s="1" t="s">
        <v>317</v>
      </c>
      <c r="I2918" s="1" t="s">
        <v>187</v>
      </c>
      <c r="J2918" s="1"/>
      <c r="K2918" s="1" t="s">
        <v>4142</v>
      </c>
      <c r="L2918" s="1" t="s">
        <v>143</v>
      </c>
      <c r="M2918" s="9">
        <v>44657.0</v>
      </c>
      <c r="N2918" s="9">
        <v>44657.0</v>
      </c>
      <c r="O2918" s="1"/>
      <c r="P2918" s="1">
        <v>8.33</v>
      </c>
      <c r="Q2918" s="1">
        <v>500000.0</v>
      </c>
      <c r="R2918" s="1">
        <v>300000.0</v>
      </c>
      <c r="S2918" s="10">
        <f t="shared" si="704"/>
        <v>44687</v>
      </c>
      <c r="V2918" s="5">
        <f t="shared" si="698"/>
        <v>24990</v>
      </c>
      <c r="W2918" s="11">
        <f t="shared" si="659"/>
        <v>29488.2</v>
      </c>
      <c r="Z2918" s="5">
        <f t="shared" si="3"/>
        <v>18742.5</v>
      </c>
      <c r="AC2918" s="1" t="str">
        <f>IF(T2918="","C","O")</f>
        <v>C</v>
      </c>
      <c r="AD2918" s="12" t="s">
        <v>46</v>
      </c>
      <c r="AE2918" s="12" t="s">
        <v>46</v>
      </c>
      <c r="AF2918" s="12" t="s">
        <v>46</v>
      </c>
      <c r="AG2918" s="12"/>
      <c r="AH2918" s="12"/>
      <c r="AI2918" s="12"/>
    </row>
    <row r="2919">
      <c r="A2919" s="1" t="s">
        <v>4143</v>
      </c>
      <c r="B2919" s="13"/>
      <c r="C2919" s="1" t="s">
        <v>132</v>
      </c>
      <c r="D2919" s="1" t="s">
        <v>102</v>
      </c>
      <c r="E2919" s="1" t="s">
        <v>38</v>
      </c>
      <c r="F2919" s="1" t="s">
        <v>511</v>
      </c>
      <c r="G2919" s="1" t="s">
        <v>152</v>
      </c>
      <c r="H2919" s="1" t="s">
        <v>153</v>
      </c>
      <c r="I2919" s="1" t="s">
        <v>86</v>
      </c>
      <c r="J2919" s="1"/>
      <c r="K2919" s="1" t="s">
        <v>4144</v>
      </c>
      <c r="L2919" s="1" t="s">
        <v>53</v>
      </c>
      <c r="M2919" s="9">
        <v>44727.0</v>
      </c>
      <c r="N2919" s="9">
        <v>44726.0</v>
      </c>
      <c r="O2919" s="1"/>
      <c r="P2919" s="1">
        <v>8.33</v>
      </c>
      <c r="Q2919" s="1">
        <v>300000.0</v>
      </c>
      <c r="R2919" s="1">
        <v>300000.0</v>
      </c>
      <c r="S2919" s="10">
        <f t="shared" ref="S2919:S2920" si="705">N2919+90</f>
        <v>44816</v>
      </c>
      <c r="V2919" s="5">
        <f t="shared" si="698"/>
        <v>24990</v>
      </c>
      <c r="W2919" s="11">
        <f t="shared" si="659"/>
        <v>29488.2</v>
      </c>
      <c r="Z2919" s="5">
        <f t="shared" si="3"/>
        <v>18742.5</v>
      </c>
      <c r="AB2919" s="1"/>
      <c r="AC2919" s="1" t="s">
        <v>45</v>
      </c>
      <c r="AD2919" s="12" t="s">
        <v>46</v>
      </c>
      <c r="AE2919" s="12" t="s">
        <v>46</v>
      </c>
      <c r="AF2919" s="12" t="s">
        <v>46</v>
      </c>
      <c r="AG2919" s="12"/>
      <c r="AH2919" s="12"/>
      <c r="AI2919" s="12"/>
    </row>
    <row r="2920">
      <c r="A2920" s="1" t="s">
        <v>4143</v>
      </c>
      <c r="B2920" s="13"/>
      <c r="C2920" s="1" t="s">
        <v>132</v>
      </c>
      <c r="D2920" s="1" t="s">
        <v>102</v>
      </c>
      <c r="E2920" s="1" t="s">
        <v>38</v>
      </c>
      <c r="F2920" s="1" t="s">
        <v>511</v>
      </c>
      <c r="G2920" s="1" t="s">
        <v>152</v>
      </c>
      <c r="H2920" s="1" t="s">
        <v>153</v>
      </c>
      <c r="I2920" s="1" t="s">
        <v>86</v>
      </c>
      <c r="J2920" s="1"/>
      <c r="K2920" s="1" t="s">
        <v>4144</v>
      </c>
      <c r="L2920" s="1" t="s">
        <v>53</v>
      </c>
      <c r="M2920" s="9">
        <v>44727.0</v>
      </c>
      <c r="N2920" s="14">
        <v>45209.0</v>
      </c>
      <c r="O2920" s="1"/>
      <c r="P2920" s="1">
        <v>8.33</v>
      </c>
      <c r="Q2920" s="1">
        <v>300000.0</v>
      </c>
      <c r="R2920" s="1">
        <v>300000.0</v>
      </c>
      <c r="S2920" s="15">
        <f t="shared" si="705"/>
        <v>45299</v>
      </c>
      <c r="V2920" s="5">
        <f t="shared" si="698"/>
        <v>24990</v>
      </c>
      <c r="W2920" s="11">
        <f t="shared" si="659"/>
        <v>29488.2</v>
      </c>
      <c r="Z2920" s="5">
        <f t="shared" si="3"/>
        <v>18742.5</v>
      </c>
      <c r="AB2920" s="1"/>
      <c r="AC2920" s="1" t="s">
        <v>45</v>
      </c>
      <c r="AD2920" s="12" t="s">
        <v>46</v>
      </c>
      <c r="AE2920" s="12" t="s">
        <v>47</v>
      </c>
      <c r="AF2920" s="12" t="s">
        <v>47</v>
      </c>
      <c r="AG2920" s="12"/>
      <c r="AH2920" s="12"/>
      <c r="AI2920" s="12"/>
    </row>
    <row r="2921">
      <c r="A2921" s="1" t="s">
        <v>4145</v>
      </c>
      <c r="B2921" s="13"/>
      <c r="C2921" s="1" t="s">
        <v>36</v>
      </c>
      <c r="D2921" s="1" t="s">
        <v>50</v>
      </c>
      <c r="E2921" s="1" t="s">
        <v>82</v>
      </c>
      <c r="F2921" s="1" t="s">
        <v>538</v>
      </c>
      <c r="G2921" s="1" t="s">
        <v>180</v>
      </c>
      <c r="H2921" s="1" t="s">
        <v>181</v>
      </c>
      <c r="I2921" s="1" t="s">
        <v>42</v>
      </c>
      <c r="J2921" s="1"/>
      <c r="K2921" s="1" t="s">
        <v>4146</v>
      </c>
      <c r="L2921" s="1" t="s">
        <v>143</v>
      </c>
      <c r="M2921" s="9">
        <v>45234.0</v>
      </c>
      <c r="N2921" s="9">
        <v>45058.0</v>
      </c>
      <c r="O2921" s="1"/>
      <c r="P2921" s="1">
        <v>8.33</v>
      </c>
      <c r="Q2921" s="1">
        <v>300000.0</v>
      </c>
      <c r="R2921" s="1">
        <v>324000.0</v>
      </c>
      <c r="S2921" s="9">
        <v>45089.0</v>
      </c>
      <c r="T2921" s="14">
        <v>45274.0</v>
      </c>
      <c r="U2921" s="1" t="s">
        <v>4147</v>
      </c>
      <c r="V2921" s="5">
        <f t="shared" si="698"/>
        <v>26989.2</v>
      </c>
      <c r="W2921" s="11">
        <f t="shared" si="659"/>
        <v>31847.256</v>
      </c>
      <c r="X2921" s="9">
        <v>45322.0</v>
      </c>
      <c r="Y2921" s="5">
        <f t="shared" ref="Y2921:Y2922" si="706">W2921-(V2921*10%)</f>
        <v>29148.336</v>
      </c>
      <c r="Z2921" s="5">
        <f t="shared" si="3"/>
        <v>20241.9</v>
      </c>
      <c r="AA2921" s="9">
        <v>45323.0</v>
      </c>
      <c r="AB2921" s="1" t="s">
        <v>4148</v>
      </c>
      <c r="AC2921" s="1" t="s">
        <v>55</v>
      </c>
      <c r="AD2921" s="12" t="s">
        <v>47</v>
      </c>
      <c r="AE2921" s="12" t="s">
        <v>47</v>
      </c>
      <c r="AF2921" s="12" t="s">
        <v>47</v>
      </c>
      <c r="AG2921" s="12" t="s">
        <v>47</v>
      </c>
      <c r="AH2921" s="12" t="s">
        <v>47</v>
      </c>
      <c r="AI2921" s="12" t="s">
        <v>47</v>
      </c>
    </row>
    <row r="2922">
      <c r="A2922" s="1" t="s">
        <v>4145</v>
      </c>
      <c r="B2922" s="13"/>
      <c r="C2922" s="1" t="s">
        <v>36</v>
      </c>
      <c r="D2922" s="1" t="s">
        <v>50</v>
      </c>
      <c r="E2922" s="1" t="s">
        <v>82</v>
      </c>
      <c r="F2922" s="1" t="s">
        <v>538</v>
      </c>
      <c r="G2922" s="1" t="s">
        <v>180</v>
      </c>
      <c r="H2922" s="1" t="s">
        <v>181</v>
      </c>
      <c r="I2922" s="1" t="s">
        <v>42</v>
      </c>
      <c r="J2922" s="1"/>
      <c r="K2922" s="1" t="s">
        <v>4146</v>
      </c>
      <c r="L2922" s="1" t="s">
        <v>143</v>
      </c>
      <c r="M2922" s="9">
        <v>45234.0</v>
      </c>
      <c r="N2922" s="9">
        <v>45311.0</v>
      </c>
      <c r="O2922" s="1"/>
      <c r="P2922" s="1">
        <v>8.33</v>
      </c>
      <c r="Q2922" s="1">
        <v>300000.0</v>
      </c>
      <c r="R2922" s="1">
        <v>360000.0</v>
      </c>
      <c r="S2922" s="9">
        <v>45342.0</v>
      </c>
      <c r="T2922" s="9">
        <v>45379.0</v>
      </c>
      <c r="U2922" s="1" t="s">
        <v>3417</v>
      </c>
      <c r="V2922" s="5">
        <f t="shared" si="698"/>
        <v>29988</v>
      </c>
      <c r="W2922" s="11">
        <f t="shared" si="659"/>
        <v>35385.84</v>
      </c>
      <c r="X2922" s="9">
        <v>45432.0</v>
      </c>
      <c r="Y2922" s="5">
        <f t="shared" si="706"/>
        <v>32387.04</v>
      </c>
      <c r="Z2922" s="5">
        <f t="shared" si="3"/>
        <v>22491</v>
      </c>
      <c r="AA2922" s="9">
        <v>45435.0</v>
      </c>
      <c r="AB2922" s="1" t="s">
        <v>4149</v>
      </c>
      <c r="AC2922" s="1" t="s">
        <v>55</v>
      </c>
      <c r="AD2922" s="12" t="s">
        <v>47</v>
      </c>
      <c r="AE2922" s="12" t="s">
        <v>47</v>
      </c>
      <c r="AF2922" s="12" t="s">
        <v>47</v>
      </c>
      <c r="AG2922" s="12" t="s">
        <v>47</v>
      </c>
      <c r="AH2922" s="12" t="s">
        <v>137</v>
      </c>
      <c r="AI2922" s="12" t="s">
        <v>137</v>
      </c>
    </row>
    <row r="2923">
      <c r="A2923" s="1" t="s">
        <v>4145</v>
      </c>
      <c r="B2923" s="13"/>
      <c r="C2923" s="1" t="s">
        <v>36</v>
      </c>
      <c r="D2923" s="1" t="s">
        <v>50</v>
      </c>
      <c r="E2923" s="1" t="s">
        <v>82</v>
      </c>
      <c r="F2923" s="1" t="s">
        <v>538</v>
      </c>
      <c r="G2923" s="1" t="s">
        <v>180</v>
      </c>
      <c r="H2923" s="1" t="s">
        <v>181</v>
      </c>
      <c r="I2923" s="1" t="s">
        <v>42</v>
      </c>
      <c r="J2923" s="1"/>
      <c r="K2923" s="1" t="s">
        <v>4146</v>
      </c>
      <c r="L2923" s="1" t="s">
        <v>143</v>
      </c>
      <c r="M2923" s="9">
        <v>45234.0</v>
      </c>
      <c r="N2923" s="9">
        <v>45234.0</v>
      </c>
      <c r="O2923" s="1"/>
      <c r="P2923" s="1">
        <v>8.33</v>
      </c>
      <c r="Q2923" s="1">
        <v>300000.0</v>
      </c>
      <c r="R2923" s="1">
        <v>300000.0</v>
      </c>
      <c r="S2923" s="10">
        <f t="shared" ref="S2923:S2927" si="707">N2923+90</f>
        <v>45324</v>
      </c>
      <c r="V2923" s="5">
        <f t="shared" si="698"/>
        <v>24990</v>
      </c>
      <c r="W2923" s="11">
        <f t="shared" si="659"/>
        <v>29488.2</v>
      </c>
      <c r="Z2923" s="5">
        <f t="shared" si="3"/>
        <v>18742.5</v>
      </c>
      <c r="AC2923" s="1" t="str">
        <f t="shared" ref="AC2923:AC2926" si="708">IF(T2923="","C","O")</f>
        <v>C</v>
      </c>
      <c r="AD2923" s="12" t="s">
        <v>47</v>
      </c>
      <c r="AE2923" s="12" t="s">
        <v>47</v>
      </c>
      <c r="AF2923" s="12" t="s">
        <v>47</v>
      </c>
      <c r="AG2923" s="12"/>
      <c r="AH2923" s="12"/>
      <c r="AI2923" s="12"/>
    </row>
    <row r="2924">
      <c r="A2924" s="1" t="s">
        <v>4145</v>
      </c>
      <c r="B2924" s="13"/>
      <c r="C2924" s="1" t="s">
        <v>36</v>
      </c>
      <c r="D2924" s="1" t="s">
        <v>50</v>
      </c>
      <c r="E2924" s="1" t="s">
        <v>82</v>
      </c>
      <c r="F2924" s="1" t="s">
        <v>538</v>
      </c>
      <c r="G2924" s="1" t="s">
        <v>180</v>
      </c>
      <c r="H2924" s="1" t="s">
        <v>181</v>
      </c>
      <c r="I2924" s="1" t="s">
        <v>42</v>
      </c>
      <c r="J2924" s="1"/>
      <c r="K2924" s="1" t="s">
        <v>4146</v>
      </c>
      <c r="L2924" s="1" t="s">
        <v>143</v>
      </c>
      <c r="M2924" s="9">
        <v>45234.0</v>
      </c>
      <c r="N2924" s="9">
        <v>45234.0</v>
      </c>
      <c r="O2924" s="1"/>
      <c r="P2924" s="1">
        <v>8.33</v>
      </c>
      <c r="Q2924" s="1">
        <v>300000.0</v>
      </c>
      <c r="R2924" s="1">
        <v>300000.0</v>
      </c>
      <c r="S2924" s="10">
        <f t="shared" si="707"/>
        <v>45324</v>
      </c>
      <c r="V2924" s="5">
        <f t="shared" si="698"/>
        <v>24990</v>
      </c>
      <c r="W2924" s="11">
        <f t="shared" si="659"/>
        <v>29488.2</v>
      </c>
      <c r="Z2924" s="5">
        <f t="shared" si="3"/>
        <v>18742.5</v>
      </c>
      <c r="AC2924" s="1" t="str">
        <f t="shared" si="708"/>
        <v>C</v>
      </c>
      <c r="AD2924" s="12" t="s">
        <v>47</v>
      </c>
      <c r="AE2924" s="12" t="s">
        <v>47</v>
      </c>
      <c r="AF2924" s="12" t="s">
        <v>47</v>
      </c>
      <c r="AG2924" s="12"/>
      <c r="AH2924" s="12"/>
      <c r="AI2924" s="12"/>
    </row>
    <row r="2925">
      <c r="A2925" s="1" t="s">
        <v>4145</v>
      </c>
      <c r="B2925" s="13"/>
      <c r="C2925" s="1" t="s">
        <v>36</v>
      </c>
      <c r="D2925" s="1" t="s">
        <v>50</v>
      </c>
      <c r="E2925" s="1" t="s">
        <v>82</v>
      </c>
      <c r="F2925" s="1" t="s">
        <v>538</v>
      </c>
      <c r="G2925" s="1" t="s">
        <v>180</v>
      </c>
      <c r="H2925" s="1" t="s">
        <v>181</v>
      </c>
      <c r="I2925" s="1" t="s">
        <v>42</v>
      </c>
      <c r="J2925" s="1"/>
      <c r="K2925" s="1" t="s">
        <v>4146</v>
      </c>
      <c r="L2925" s="1" t="s">
        <v>143</v>
      </c>
      <c r="M2925" s="9">
        <v>45234.0</v>
      </c>
      <c r="N2925" s="9">
        <v>45234.0</v>
      </c>
      <c r="O2925" s="1"/>
      <c r="P2925" s="1">
        <v>8.33</v>
      </c>
      <c r="Q2925" s="1">
        <v>300000.0</v>
      </c>
      <c r="R2925" s="1">
        <v>300000.0</v>
      </c>
      <c r="S2925" s="10">
        <f t="shared" si="707"/>
        <v>45324</v>
      </c>
      <c r="V2925" s="5">
        <f t="shared" si="698"/>
        <v>24990</v>
      </c>
      <c r="W2925" s="11">
        <f t="shared" si="659"/>
        <v>29488.2</v>
      </c>
      <c r="Z2925" s="5">
        <f t="shared" si="3"/>
        <v>18742.5</v>
      </c>
      <c r="AC2925" s="1" t="str">
        <f t="shared" si="708"/>
        <v>C</v>
      </c>
      <c r="AD2925" s="12" t="s">
        <v>47</v>
      </c>
      <c r="AE2925" s="12" t="s">
        <v>47</v>
      </c>
      <c r="AF2925" s="12" t="s">
        <v>47</v>
      </c>
      <c r="AG2925" s="12"/>
      <c r="AH2925" s="12"/>
      <c r="AI2925" s="12"/>
    </row>
    <row r="2926">
      <c r="A2926" s="1" t="s">
        <v>4145</v>
      </c>
      <c r="B2926" s="13"/>
      <c r="C2926" s="1" t="s">
        <v>36</v>
      </c>
      <c r="D2926" s="1" t="s">
        <v>50</v>
      </c>
      <c r="E2926" s="1" t="s">
        <v>82</v>
      </c>
      <c r="F2926" s="1" t="s">
        <v>538</v>
      </c>
      <c r="G2926" s="1" t="s">
        <v>180</v>
      </c>
      <c r="H2926" s="1" t="s">
        <v>181</v>
      </c>
      <c r="I2926" s="1" t="s">
        <v>42</v>
      </c>
      <c r="J2926" s="1"/>
      <c r="K2926" s="1" t="s">
        <v>4146</v>
      </c>
      <c r="L2926" s="1" t="s">
        <v>143</v>
      </c>
      <c r="M2926" s="9">
        <v>45234.0</v>
      </c>
      <c r="N2926" s="9">
        <v>45234.0</v>
      </c>
      <c r="O2926" s="1"/>
      <c r="P2926" s="1">
        <v>8.33</v>
      </c>
      <c r="Q2926" s="1">
        <v>300000.0</v>
      </c>
      <c r="R2926" s="1">
        <v>300000.0</v>
      </c>
      <c r="S2926" s="10">
        <f t="shared" si="707"/>
        <v>45324</v>
      </c>
      <c r="V2926" s="5">
        <f t="shared" si="698"/>
        <v>24990</v>
      </c>
      <c r="W2926" s="11">
        <f t="shared" si="659"/>
        <v>29488.2</v>
      </c>
      <c r="Z2926" s="5">
        <f t="shared" si="3"/>
        <v>18742.5</v>
      </c>
      <c r="AC2926" s="1" t="str">
        <f t="shared" si="708"/>
        <v>C</v>
      </c>
      <c r="AD2926" s="12" t="s">
        <v>47</v>
      </c>
      <c r="AE2926" s="12" t="s">
        <v>47</v>
      </c>
      <c r="AF2926" s="12" t="s">
        <v>47</v>
      </c>
      <c r="AG2926" s="12"/>
      <c r="AH2926" s="12"/>
      <c r="AI2926" s="12"/>
    </row>
    <row r="2927">
      <c r="A2927" s="1" t="s">
        <v>4145</v>
      </c>
      <c r="B2927" s="13"/>
      <c r="C2927" s="1" t="s">
        <v>36</v>
      </c>
      <c r="D2927" s="1" t="s">
        <v>50</v>
      </c>
      <c r="E2927" s="1" t="s">
        <v>82</v>
      </c>
      <c r="F2927" s="1" t="s">
        <v>538</v>
      </c>
      <c r="G2927" s="1" t="s">
        <v>180</v>
      </c>
      <c r="H2927" s="1" t="s">
        <v>181</v>
      </c>
      <c r="I2927" s="1" t="s">
        <v>42</v>
      </c>
      <c r="J2927" s="1"/>
      <c r="K2927" s="1" t="s">
        <v>4146</v>
      </c>
      <c r="L2927" s="1" t="s">
        <v>143</v>
      </c>
      <c r="M2927" s="9">
        <v>45234.0</v>
      </c>
      <c r="N2927" s="9">
        <v>45027.0</v>
      </c>
      <c r="O2927" s="1"/>
      <c r="P2927" s="1">
        <v>8.33</v>
      </c>
      <c r="Q2927" s="1">
        <v>300000.0</v>
      </c>
      <c r="R2927" s="1">
        <v>300000.0</v>
      </c>
      <c r="S2927" s="10">
        <f t="shared" si="707"/>
        <v>45117</v>
      </c>
      <c r="V2927" s="5">
        <f t="shared" si="698"/>
        <v>24990</v>
      </c>
      <c r="W2927" s="11">
        <f t="shared" si="659"/>
        <v>29488.2</v>
      </c>
      <c r="Z2927" s="5">
        <f t="shared" si="3"/>
        <v>18742.5</v>
      </c>
      <c r="AC2927" s="1" t="s">
        <v>45</v>
      </c>
      <c r="AD2927" s="12" t="s">
        <v>47</v>
      </c>
      <c r="AE2927" s="12" t="s">
        <v>47</v>
      </c>
      <c r="AF2927" s="12" t="s">
        <v>47</v>
      </c>
      <c r="AG2927" s="12"/>
      <c r="AH2927" s="12"/>
      <c r="AI2927" s="12"/>
    </row>
    <row r="2928">
      <c r="A2928" s="1" t="s">
        <v>4145</v>
      </c>
      <c r="B2928" s="13"/>
      <c r="C2928" s="1" t="s">
        <v>36</v>
      </c>
      <c r="D2928" s="1" t="s">
        <v>50</v>
      </c>
      <c r="E2928" s="1" t="s">
        <v>82</v>
      </c>
      <c r="F2928" s="1" t="s">
        <v>538</v>
      </c>
      <c r="G2928" s="1" t="s">
        <v>180</v>
      </c>
      <c r="H2928" s="1" t="s">
        <v>181</v>
      </c>
      <c r="I2928" s="1" t="s">
        <v>42</v>
      </c>
      <c r="J2928" s="1"/>
      <c r="K2928" s="1" t="s">
        <v>4146</v>
      </c>
      <c r="L2928" s="1" t="s">
        <v>143</v>
      </c>
      <c r="M2928" s="9">
        <v>45234.0</v>
      </c>
      <c r="N2928" s="9">
        <v>45234.0</v>
      </c>
      <c r="O2928" s="1"/>
      <c r="P2928" s="1">
        <v>8.33</v>
      </c>
      <c r="Q2928" s="1">
        <v>300000.0</v>
      </c>
      <c r="R2928" s="1">
        <v>300000.0</v>
      </c>
      <c r="S2928" s="10">
        <f t="shared" ref="S2928:S2931" si="709">N2928+30</f>
        <v>45264</v>
      </c>
      <c r="V2928" s="5">
        <f t="shared" si="698"/>
        <v>24990</v>
      </c>
      <c r="W2928" s="11">
        <f t="shared" si="659"/>
        <v>29488.2</v>
      </c>
      <c r="Z2928" s="5">
        <f t="shared" si="3"/>
        <v>18742.5</v>
      </c>
      <c r="AC2928" s="1" t="str">
        <f t="shared" ref="AC2928:AC2930" si="710">IF(T2928="","C","O")</f>
        <v>C</v>
      </c>
      <c r="AD2928" s="12" t="s">
        <v>47</v>
      </c>
      <c r="AE2928" s="12" t="s">
        <v>47</v>
      </c>
      <c r="AF2928" s="12" t="s">
        <v>47</v>
      </c>
      <c r="AG2928" s="12"/>
      <c r="AH2928" s="12"/>
      <c r="AI2928" s="12"/>
    </row>
    <row r="2929">
      <c r="A2929" s="1" t="s">
        <v>4145</v>
      </c>
      <c r="B2929" s="13"/>
      <c r="C2929" s="1" t="s">
        <v>36</v>
      </c>
      <c r="D2929" s="1" t="s">
        <v>50</v>
      </c>
      <c r="E2929" s="1" t="s">
        <v>82</v>
      </c>
      <c r="F2929" s="1" t="s">
        <v>538</v>
      </c>
      <c r="G2929" s="1" t="s">
        <v>180</v>
      </c>
      <c r="H2929" s="1" t="s">
        <v>181</v>
      </c>
      <c r="I2929" s="1" t="s">
        <v>42</v>
      </c>
      <c r="J2929" s="1"/>
      <c r="K2929" s="1" t="s">
        <v>4146</v>
      </c>
      <c r="L2929" s="1" t="s">
        <v>143</v>
      </c>
      <c r="M2929" s="9">
        <v>45234.0</v>
      </c>
      <c r="N2929" s="9">
        <v>45234.0</v>
      </c>
      <c r="O2929" s="1"/>
      <c r="P2929" s="1">
        <v>8.33</v>
      </c>
      <c r="Q2929" s="1">
        <v>300000.0</v>
      </c>
      <c r="R2929" s="1">
        <v>300000.0</v>
      </c>
      <c r="S2929" s="10">
        <f t="shared" si="709"/>
        <v>45264</v>
      </c>
      <c r="V2929" s="5">
        <f t="shared" si="698"/>
        <v>24990</v>
      </c>
      <c r="W2929" s="11">
        <f t="shared" si="659"/>
        <v>29488.2</v>
      </c>
      <c r="Z2929" s="5">
        <f t="shared" si="3"/>
        <v>18742.5</v>
      </c>
      <c r="AC2929" s="1" t="str">
        <f t="shared" si="710"/>
        <v>C</v>
      </c>
      <c r="AD2929" s="12" t="s">
        <v>47</v>
      </c>
      <c r="AE2929" s="12" t="s">
        <v>47</v>
      </c>
      <c r="AF2929" s="12" t="s">
        <v>47</v>
      </c>
      <c r="AG2929" s="12"/>
      <c r="AH2929" s="12"/>
      <c r="AI2929" s="12"/>
    </row>
    <row r="2930">
      <c r="A2930" s="1" t="s">
        <v>4145</v>
      </c>
      <c r="B2930" s="13"/>
      <c r="C2930" s="1" t="s">
        <v>36</v>
      </c>
      <c r="D2930" s="1" t="s">
        <v>50</v>
      </c>
      <c r="E2930" s="1" t="s">
        <v>82</v>
      </c>
      <c r="F2930" s="1" t="s">
        <v>538</v>
      </c>
      <c r="G2930" s="1" t="s">
        <v>180</v>
      </c>
      <c r="H2930" s="1" t="s">
        <v>181</v>
      </c>
      <c r="I2930" s="1" t="s">
        <v>42</v>
      </c>
      <c r="J2930" s="1"/>
      <c r="K2930" s="1" t="s">
        <v>4146</v>
      </c>
      <c r="L2930" s="1" t="s">
        <v>143</v>
      </c>
      <c r="M2930" s="9">
        <v>45234.0</v>
      </c>
      <c r="N2930" s="9">
        <v>45234.0</v>
      </c>
      <c r="O2930" s="1"/>
      <c r="P2930" s="1">
        <v>8.33</v>
      </c>
      <c r="Q2930" s="1">
        <v>300000.0</v>
      </c>
      <c r="R2930" s="1">
        <v>300000.0</v>
      </c>
      <c r="S2930" s="10">
        <f t="shared" si="709"/>
        <v>45264</v>
      </c>
      <c r="V2930" s="5">
        <f t="shared" si="698"/>
        <v>24990</v>
      </c>
      <c r="W2930" s="11">
        <f t="shared" si="659"/>
        <v>29488.2</v>
      </c>
      <c r="Z2930" s="5">
        <f t="shared" si="3"/>
        <v>18742.5</v>
      </c>
      <c r="AB2930" s="1"/>
      <c r="AC2930" s="1" t="str">
        <f t="shared" si="710"/>
        <v>C</v>
      </c>
      <c r="AD2930" s="12" t="s">
        <v>47</v>
      </c>
      <c r="AE2930" s="12" t="s">
        <v>47</v>
      </c>
      <c r="AF2930" s="12" t="s">
        <v>47</v>
      </c>
      <c r="AG2930" s="12"/>
      <c r="AH2930" s="12"/>
      <c r="AI2930" s="12"/>
    </row>
    <row r="2931">
      <c r="A2931" s="1" t="s">
        <v>4145</v>
      </c>
      <c r="B2931" s="13"/>
      <c r="C2931" s="1" t="s">
        <v>36</v>
      </c>
      <c r="D2931" s="1" t="s">
        <v>50</v>
      </c>
      <c r="E2931" s="1" t="s">
        <v>82</v>
      </c>
      <c r="F2931" s="1" t="s">
        <v>538</v>
      </c>
      <c r="G2931" s="1" t="s">
        <v>180</v>
      </c>
      <c r="H2931" s="1" t="s">
        <v>181</v>
      </c>
      <c r="I2931" s="1" t="s">
        <v>42</v>
      </c>
      <c r="J2931" s="1"/>
      <c r="K2931" s="1" t="s">
        <v>4146</v>
      </c>
      <c r="L2931" s="1" t="s">
        <v>143</v>
      </c>
      <c r="M2931" s="9">
        <v>45234.0</v>
      </c>
      <c r="N2931" s="9">
        <v>45234.0</v>
      </c>
      <c r="O2931" s="1"/>
      <c r="P2931" s="1">
        <v>8.33</v>
      </c>
      <c r="Q2931" s="1">
        <v>300000.0</v>
      </c>
      <c r="R2931" s="1">
        <v>300000.0</v>
      </c>
      <c r="S2931" s="10">
        <f t="shared" si="709"/>
        <v>45264</v>
      </c>
      <c r="V2931" s="5">
        <f t="shared" si="698"/>
        <v>24990</v>
      </c>
      <c r="W2931" s="11">
        <f t="shared" si="659"/>
        <v>29488.2</v>
      </c>
      <c r="Z2931" s="5">
        <f t="shared" si="3"/>
        <v>18742.5</v>
      </c>
      <c r="AB2931" s="1"/>
      <c r="AC2931" s="1" t="s">
        <v>45</v>
      </c>
      <c r="AD2931" s="12" t="s">
        <v>47</v>
      </c>
      <c r="AE2931" s="12" t="s">
        <v>47</v>
      </c>
      <c r="AF2931" s="12" t="s">
        <v>47</v>
      </c>
      <c r="AG2931" s="12"/>
      <c r="AH2931" s="12"/>
      <c r="AI2931" s="12"/>
    </row>
    <row r="2932">
      <c r="A2932" s="1" t="s">
        <v>4150</v>
      </c>
      <c r="B2932" s="13"/>
      <c r="C2932" s="1" t="s">
        <v>36</v>
      </c>
      <c r="D2932" s="1" t="s">
        <v>96</v>
      </c>
      <c r="E2932" s="1" t="s">
        <v>77</v>
      </c>
      <c r="F2932" s="1" t="s">
        <v>126</v>
      </c>
      <c r="G2932" s="1" t="s">
        <v>115</v>
      </c>
      <c r="H2932" s="1" t="s">
        <v>116</v>
      </c>
      <c r="I2932" s="1" t="s">
        <v>42</v>
      </c>
      <c r="J2932" s="1"/>
      <c r="K2932" s="1" t="s">
        <v>4151</v>
      </c>
      <c r="L2932" s="1" t="s">
        <v>53</v>
      </c>
      <c r="M2932" s="9">
        <v>44652.0</v>
      </c>
      <c r="N2932" s="9">
        <v>44793.0</v>
      </c>
      <c r="O2932" s="1"/>
      <c r="P2932" s="1">
        <v>8.33</v>
      </c>
      <c r="Q2932" s="1">
        <v>300000.0</v>
      </c>
      <c r="R2932" s="1">
        <v>300000.0</v>
      </c>
      <c r="S2932" s="10">
        <f>N2932+90</f>
        <v>44883</v>
      </c>
      <c r="V2932" s="5">
        <f t="shared" si="698"/>
        <v>24990</v>
      </c>
      <c r="W2932" s="11">
        <f t="shared" si="659"/>
        <v>29488.2</v>
      </c>
      <c r="Z2932" s="5">
        <f t="shared" si="3"/>
        <v>18742.5</v>
      </c>
      <c r="AB2932" s="1"/>
      <c r="AC2932" s="1" t="s">
        <v>45</v>
      </c>
      <c r="AD2932" s="12" t="s">
        <v>46</v>
      </c>
      <c r="AE2932" s="12" t="s">
        <v>46</v>
      </c>
      <c r="AF2932" s="12" t="s">
        <v>46</v>
      </c>
      <c r="AG2932" s="12"/>
      <c r="AH2932" s="12"/>
      <c r="AI2932" s="12"/>
    </row>
    <row r="2933">
      <c r="A2933" s="1" t="s">
        <v>4152</v>
      </c>
      <c r="B2933" s="13"/>
      <c r="C2933" s="1" t="s">
        <v>36</v>
      </c>
      <c r="D2933" s="1" t="s">
        <v>96</v>
      </c>
      <c r="E2933" s="1" t="s">
        <v>77</v>
      </c>
      <c r="F2933" s="1" t="s">
        <v>2069</v>
      </c>
      <c r="G2933" s="1" t="s">
        <v>134</v>
      </c>
      <c r="H2933" s="1" t="s">
        <v>135</v>
      </c>
      <c r="I2933" s="1" t="s">
        <v>42</v>
      </c>
      <c r="J2933" s="1"/>
      <c r="K2933" s="1" t="s">
        <v>4153</v>
      </c>
      <c r="L2933" s="1" t="s">
        <v>53</v>
      </c>
      <c r="M2933" s="9">
        <v>44652.0</v>
      </c>
      <c r="N2933" s="14">
        <v>44888.0</v>
      </c>
      <c r="O2933" s="1"/>
      <c r="P2933" s="1">
        <v>8.33</v>
      </c>
      <c r="Q2933" s="1">
        <v>100000.0</v>
      </c>
      <c r="R2933" s="1">
        <v>288000.0</v>
      </c>
      <c r="S2933" s="14">
        <v>44888.0</v>
      </c>
      <c r="T2933" s="14">
        <v>44908.0</v>
      </c>
      <c r="U2933" s="1" t="s">
        <v>4154</v>
      </c>
      <c r="V2933" s="5">
        <f t="shared" si="698"/>
        <v>23990.4</v>
      </c>
      <c r="W2933" s="11">
        <f t="shared" si="659"/>
        <v>28308.672</v>
      </c>
      <c r="X2933" s="14"/>
      <c r="Y2933" s="5"/>
      <c r="Z2933" s="5">
        <f t="shared" si="3"/>
        <v>17992.8</v>
      </c>
      <c r="AA2933" s="14"/>
      <c r="AC2933" s="1" t="s">
        <v>162</v>
      </c>
      <c r="AD2933" s="12" t="s">
        <v>46</v>
      </c>
      <c r="AE2933" s="12" t="s">
        <v>46</v>
      </c>
      <c r="AF2933" s="12" t="s">
        <v>46</v>
      </c>
      <c r="AG2933" s="12" t="s">
        <v>46</v>
      </c>
      <c r="AH2933" s="12"/>
      <c r="AI2933" s="12"/>
    </row>
    <row r="2934">
      <c r="A2934" s="1" t="s">
        <v>4152</v>
      </c>
      <c r="B2934" s="13"/>
      <c r="C2934" s="1" t="s">
        <v>36</v>
      </c>
      <c r="D2934" s="1" t="s">
        <v>96</v>
      </c>
      <c r="E2934" s="1" t="s">
        <v>77</v>
      </c>
      <c r="F2934" s="1" t="s">
        <v>490</v>
      </c>
      <c r="G2934" s="1" t="s">
        <v>134</v>
      </c>
      <c r="H2934" s="1" t="s">
        <v>135</v>
      </c>
      <c r="I2934" s="1" t="s">
        <v>42</v>
      </c>
      <c r="J2934" s="1"/>
      <c r="K2934" s="1" t="s">
        <v>4153</v>
      </c>
      <c r="L2934" s="1" t="s">
        <v>53</v>
      </c>
      <c r="M2934" s="9">
        <v>44652.0</v>
      </c>
      <c r="N2934" s="14">
        <v>45249.0</v>
      </c>
      <c r="O2934" s="1"/>
      <c r="P2934" s="1">
        <v>8.33</v>
      </c>
      <c r="Q2934" s="1">
        <v>550000.0</v>
      </c>
      <c r="R2934" s="1">
        <v>550000.0</v>
      </c>
      <c r="S2934" s="14">
        <v>45279.0</v>
      </c>
      <c r="T2934" s="9">
        <v>45317.0</v>
      </c>
      <c r="U2934" s="1" t="s">
        <v>4155</v>
      </c>
      <c r="V2934" s="5">
        <f t="shared" si="698"/>
        <v>45815</v>
      </c>
      <c r="W2934" s="11">
        <f t="shared" si="659"/>
        <v>54061.7</v>
      </c>
      <c r="X2934" s="9">
        <v>45313.0</v>
      </c>
      <c r="Y2934" s="5">
        <f t="shared" ref="Y2934:Y2940" si="711">W2934-(V2934*10%)</f>
        <v>49480.2</v>
      </c>
      <c r="Z2934" s="5">
        <f t="shared" si="3"/>
        <v>34361.25</v>
      </c>
      <c r="AA2934" s="9">
        <v>44958.0</v>
      </c>
      <c r="AB2934" s="1" t="s">
        <v>4156</v>
      </c>
      <c r="AC2934" s="1" t="s">
        <v>55</v>
      </c>
      <c r="AD2934" s="12" t="s">
        <v>46</v>
      </c>
      <c r="AE2934" s="12" t="s">
        <v>47</v>
      </c>
      <c r="AF2934" s="12" t="s">
        <v>47</v>
      </c>
      <c r="AG2934" s="12" t="s">
        <v>47</v>
      </c>
      <c r="AH2934" s="12" t="s">
        <v>47</v>
      </c>
      <c r="AI2934" s="12" t="s">
        <v>46</v>
      </c>
    </row>
    <row r="2935">
      <c r="A2935" s="1" t="s">
        <v>4152</v>
      </c>
      <c r="B2935" s="13"/>
      <c r="C2935" s="1" t="s">
        <v>36</v>
      </c>
      <c r="D2935" s="1" t="s">
        <v>96</v>
      </c>
      <c r="E2935" s="1" t="s">
        <v>77</v>
      </c>
      <c r="F2935" s="1" t="s">
        <v>490</v>
      </c>
      <c r="G2935" s="1" t="s">
        <v>134</v>
      </c>
      <c r="H2935" s="1" t="s">
        <v>135</v>
      </c>
      <c r="I2935" s="1" t="s">
        <v>42</v>
      </c>
      <c r="J2935" s="1"/>
      <c r="K2935" s="1" t="s">
        <v>4153</v>
      </c>
      <c r="L2935" s="1" t="s">
        <v>53</v>
      </c>
      <c r="M2935" s="9">
        <v>44652.0</v>
      </c>
      <c r="N2935" s="9">
        <v>45310.0</v>
      </c>
      <c r="O2935" s="1"/>
      <c r="P2935" s="1">
        <v>8.33</v>
      </c>
      <c r="Q2935" s="1">
        <v>200000.0</v>
      </c>
      <c r="R2935" s="1">
        <v>252000.0</v>
      </c>
      <c r="S2935" s="14">
        <v>45286.0</v>
      </c>
      <c r="T2935" s="9">
        <v>45310.0</v>
      </c>
      <c r="U2935" s="1" t="s">
        <v>4157</v>
      </c>
      <c r="V2935" s="5">
        <f t="shared" si="698"/>
        <v>20991.6</v>
      </c>
      <c r="W2935" s="11">
        <f t="shared" si="659"/>
        <v>24770.088</v>
      </c>
      <c r="X2935" s="9">
        <v>45316.0</v>
      </c>
      <c r="Y2935" s="5">
        <f t="shared" si="711"/>
        <v>22670.928</v>
      </c>
      <c r="Z2935" s="5">
        <f t="shared" si="3"/>
        <v>15743.7</v>
      </c>
      <c r="AA2935" s="9">
        <v>45320.0</v>
      </c>
      <c r="AB2935" s="1" t="s">
        <v>4157</v>
      </c>
      <c r="AC2935" s="1" t="s">
        <v>55</v>
      </c>
      <c r="AD2935" s="12" t="s">
        <v>46</v>
      </c>
      <c r="AE2935" s="12" t="s">
        <v>47</v>
      </c>
      <c r="AF2935" s="12" t="s">
        <v>47</v>
      </c>
      <c r="AG2935" s="12" t="s">
        <v>47</v>
      </c>
      <c r="AH2935" s="12" t="s">
        <v>47</v>
      </c>
      <c r="AI2935" s="12" t="s">
        <v>47</v>
      </c>
    </row>
    <row r="2936">
      <c r="A2936" s="1" t="s">
        <v>4152</v>
      </c>
      <c r="B2936" s="13"/>
      <c r="C2936" s="1" t="s">
        <v>36</v>
      </c>
      <c r="D2936" s="1" t="s">
        <v>96</v>
      </c>
      <c r="E2936" s="1" t="s">
        <v>77</v>
      </c>
      <c r="F2936" s="1" t="s">
        <v>490</v>
      </c>
      <c r="G2936" s="1" t="s">
        <v>134</v>
      </c>
      <c r="H2936" s="1" t="s">
        <v>135</v>
      </c>
      <c r="I2936" s="1" t="s">
        <v>42</v>
      </c>
      <c r="J2936" s="1"/>
      <c r="K2936" s="1" t="s">
        <v>4153</v>
      </c>
      <c r="L2936" s="1" t="s">
        <v>53</v>
      </c>
      <c r="M2936" s="9">
        <v>44652.0</v>
      </c>
      <c r="N2936" s="9">
        <v>45323.0</v>
      </c>
      <c r="O2936" s="1"/>
      <c r="P2936" s="1">
        <v>8.33</v>
      </c>
      <c r="Q2936" s="1">
        <v>200000.0</v>
      </c>
      <c r="R2936" s="1">
        <v>270000.0</v>
      </c>
      <c r="S2936" s="9">
        <v>45321.0</v>
      </c>
      <c r="T2936" s="9">
        <v>45323.0</v>
      </c>
      <c r="U2936" s="1" t="s">
        <v>4158</v>
      </c>
      <c r="V2936" s="5">
        <f t="shared" si="698"/>
        <v>22491</v>
      </c>
      <c r="W2936" s="11">
        <f t="shared" si="659"/>
        <v>26539.38</v>
      </c>
      <c r="X2936" s="9">
        <v>45363.0</v>
      </c>
      <c r="Y2936" s="5">
        <f t="shared" si="711"/>
        <v>24290.28</v>
      </c>
      <c r="Z2936" s="5">
        <f t="shared" si="3"/>
        <v>16868.25</v>
      </c>
      <c r="AA2936" s="9">
        <v>45367.0</v>
      </c>
      <c r="AB2936" s="1" t="s">
        <v>4158</v>
      </c>
      <c r="AC2936" s="1" t="s">
        <v>55</v>
      </c>
      <c r="AD2936" s="12" t="s">
        <v>46</v>
      </c>
      <c r="AE2936" s="12" t="s">
        <v>47</v>
      </c>
      <c r="AF2936" s="12" t="s">
        <v>47</v>
      </c>
      <c r="AG2936" s="12" t="s">
        <v>47</v>
      </c>
      <c r="AH2936" s="12" t="s">
        <v>47</v>
      </c>
      <c r="AI2936" s="12" t="s">
        <v>47</v>
      </c>
    </row>
    <row r="2937">
      <c r="A2937" s="1" t="s">
        <v>4152</v>
      </c>
      <c r="B2937" s="13"/>
      <c r="C2937" s="1" t="s">
        <v>36</v>
      </c>
      <c r="D2937" s="1" t="s">
        <v>96</v>
      </c>
      <c r="E2937" s="1" t="s">
        <v>77</v>
      </c>
      <c r="F2937" s="1" t="s">
        <v>490</v>
      </c>
      <c r="G2937" s="1" t="s">
        <v>134</v>
      </c>
      <c r="H2937" s="1" t="s">
        <v>135</v>
      </c>
      <c r="I2937" s="1" t="s">
        <v>42</v>
      </c>
      <c r="J2937" s="1"/>
      <c r="K2937" s="1" t="s">
        <v>4153</v>
      </c>
      <c r="L2937" s="1" t="s">
        <v>53</v>
      </c>
      <c r="M2937" s="9">
        <v>44652.0</v>
      </c>
      <c r="N2937" s="9">
        <v>45323.0</v>
      </c>
      <c r="O2937" s="1"/>
      <c r="P2937" s="1">
        <v>8.33</v>
      </c>
      <c r="Q2937" s="1">
        <v>350000.0</v>
      </c>
      <c r="R2937" s="1">
        <v>384000.0</v>
      </c>
      <c r="S2937" s="9">
        <v>45321.0</v>
      </c>
      <c r="T2937" s="9">
        <v>45323.0</v>
      </c>
      <c r="U2937" s="1" t="s">
        <v>4159</v>
      </c>
      <c r="V2937" s="5">
        <f t="shared" si="698"/>
        <v>31987.2</v>
      </c>
      <c r="W2937" s="11">
        <f t="shared" si="659"/>
        <v>37744.896</v>
      </c>
      <c r="X2937" s="9">
        <v>45363.0</v>
      </c>
      <c r="Y2937" s="5">
        <f t="shared" si="711"/>
        <v>34546.176</v>
      </c>
      <c r="Z2937" s="5">
        <f t="shared" si="3"/>
        <v>23990.4</v>
      </c>
      <c r="AA2937" s="9">
        <v>45367.0</v>
      </c>
      <c r="AB2937" s="1" t="s">
        <v>4159</v>
      </c>
      <c r="AC2937" s="1" t="s">
        <v>55</v>
      </c>
      <c r="AD2937" s="12" t="s">
        <v>46</v>
      </c>
      <c r="AE2937" s="12" t="s">
        <v>47</v>
      </c>
      <c r="AF2937" s="12" t="s">
        <v>47</v>
      </c>
      <c r="AG2937" s="12" t="s">
        <v>47</v>
      </c>
      <c r="AH2937" s="12" t="s">
        <v>47</v>
      </c>
      <c r="AI2937" s="12" t="s">
        <v>47</v>
      </c>
    </row>
    <row r="2938">
      <c r="A2938" s="1" t="s">
        <v>4152</v>
      </c>
      <c r="B2938" s="13"/>
      <c r="C2938" s="1" t="s">
        <v>36</v>
      </c>
      <c r="D2938" s="1" t="s">
        <v>96</v>
      </c>
      <c r="E2938" s="1" t="s">
        <v>77</v>
      </c>
      <c r="F2938" s="1" t="s">
        <v>490</v>
      </c>
      <c r="G2938" s="1" t="s">
        <v>134</v>
      </c>
      <c r="H2938" s="1" t="s">
        <v>135</v>
      </c>
      <c r="I2938" s="1" t="s">
        <v>42</v>
      </c>
      <c r="J2938" s="1"/>
      <c r="K2938" s="1" t="s">
        <v>4153</v>
      </c>
      <c r="L2938" s="1" t="s">
        <v>53</v>
      </c>
      <c r="M2938" s="9">
        <v>44652.0</v>
      </c>
      <c r="N2938" s="9">
        <v>45323.0</v>
      </c>
      <c r="O2938" s="1"/>
      <c r="P2938" s="1">
        <v>8.33</v>
      </c>
      <c r="Q2938" s="1">
        <v>250000.0</v>
      </c>
      <c r="R2938" s="1">
        <v>288000.0</v>
      </c>
      <c r="S2938" s="9">
        <v>45311.0</v>
      </c>
      <c r="T2938" s="9">
        <v>45323.0</v>
      </c>
      <c r="U2938" s="1" t="s">
        <v>4160</v>
      </c>
      <c r="V2938" s="5">
        <f t="shared" si="698"/>
        <v>23990.4</v>
      </c>
      <c r="W2938" s="11">
        <f t="shared" si="659"/>
        <v>28308.672</v>
      </c>
      <c r="X2938" s="9">
        <v>45363.0</v>
      </c>
      <c r="Y2938" s="5">
        <f t="shared" si="711"/>
        <v>25909.632</v>
      </c>
      <c r="Z2938" s="5">
        <f t="shared" si="3"/>
        <v>17992.8</v>
      </c>
      <c r="AA2938" s="9">
        <v>45367.0</v>
      </c>
      <c r="AB2938" s="1" t="s">
        <v>4160</v>
      </c>
      <c r="AC2938" s="1" t="s">
        <v>55</v>
      </c>
      <c r="AD2938" s="12" t="s">
        <v>46</v>
      </c>
      <c r="AE2938" s="12" t="s">
        <v>47</v>
      </c>
      <c r="AF2938" s="12" t="s">
        <v>47</v>
      </c>
      <c r="AG2938" s="12" t="s">
        <v>47</v>
      </c>
      <c r="AH2938" s="12" t="s">
        <v>47</v>
      </c>
      <c r="AI2938" s="12" t="s">
        <v>47</v>
      </c>
    </row>
    <row r="2939">
      <c r="A2939" s="1" t="s">
        <v>4152</v>
      </c>
      <c r="B2939" s="13"/>
      <c r="C2939" s="1" t="s">
        <v>36</v>
      </c>
      <c r="D2939" s="1" t="s">
        <v>96</v>
      </c>
      <c r="E2939" s="1" t="s">
        <v>77</v>
      </c>
      <c r="F2939" s="1" t="s">
        <v>490</v>
      </c>
      <c r="G2939" s="1" t="s">
        <v>134</v>
      </c>
      <c r="H2939" s="1" t="s">
        <v>135</v>
      </c>
      <c r="I2939" s="1" t="s">
        <v>42</v>
      </c>
      <c r="J2939" s="1"/>
      <c r="K2939" s="1" t="s">
        <v>4153</v>
      </c>
      <c r="L2939" s="1" t="s">
        <v>53</v>
      </c>
      <c r="M2939" s="9">
        <v>44652.0</v>
      </c>
      <c r="N2939" s="9">
        <v>45323.0</v>
      </c>
      <c r="O2939" s="1"/>
      <c r="P2939" s="1">
        <v>8.33</v>
      </c>
      <c r="Q2939" s="1">
        <v>350000.0</v>
      </c>
      <c r="R2939" s="1">
        <v>384000.0</v>
      </c>
      <c r="S2939" s="9">
        <v>45310.0</v>
      </c>
      <c r="T2939" s="9">
        <v>45323.0</v>
      </c>
      <c r="U2939" s="1" t="s">
        <v>4161</v>
      </c>
      <c r="V2939" s="5">
        <f t="shared" si="698"/>
        <v>31987.2</v>
      </c>
      <c r="W2939" s="11">
        <f t="shared" si="659"/>
        <v>37744.896</v>
      </c>
      <c r="X2939" s="9">
        <v>45340.0</v>
      </c>
      <c r="Y2939" s="5">
        <f t="shared" si="711"/>
        <v>34546.176</v>
      </c>
      <c r="Z2939" s="5">
        <f t="shared" si="3"/>
        <v>23990.4</v>
      </c>
      <c r="AA2939" s="9">
        <v>45344.0</v>
      </c>
      <c r="AB2939" s="1" t="s">
        <v>4161</v>
      </c>
      <c r="AC2939" s="1" t="s">
        <v>55</v>
      </c>
      <c r="AD2939" s="12" t="s">
        <v>46</v>
      </c>
      <c r="AE2939" s="12" t="s">
        <v>47</v>
      </c>
      <c r="AF2939" s="12" t="s">
        <v>47</v>
      </c>
      <c r="AG2939" s="12" t="s">
        <v>47</v>
      </c>
      <c r="AH2939" s="12" t="s">
        <v>47</v>
      </c>
      <c r="AI2939" s="12" t="s">
        <v>47</v>
      </c>
    </row>
    <row r="2940">
      <c r="A2940" s="1" t="s">
        <v>4152</v>
      </c>
      <c r="B2940" s="13"/>
      <c r="C2940" s="1" t="s">
        <v>36</v>
      </c>
      <c r="D2940" s="1" t="s">
        <v>96</v>
      </c>
      <c r="E2940" s="1" t="s">
        <v>77</v>
      </c>
      <c r="F2940" s="1" t="s">
        <v>490</v>
      </c>
      <c r="G2940" s="1" t="s">
        <v>134</v>
      </c>
      <c r="H2940" s="1" t="s">
        <v>135</v>
      </c>
      <c r="I2940" s="1" t="s">
        <v>42</v>
      </c>
      <c r="J2940" s="1"/>
      <c r="K2940" s="1" t="s">
        <v>4153</v>
      </c>
      <c r="L2940" s="1" t="s">
        <v>53</v>
      </c>
      <c r="M2940" s="9">
        <v>44652.0</v>
      </c>
      <c r="N2940" s="9">
        <v>45352.0</v>
      </c>
      <c r="O2940" s="1"/>
      <c r="P2940" s="1">
        <v>8.33</v>
      </c>
      <c r="Q2940" s="1">
        <v>200000.0</v>
      </c>
      <c r="R2940" s="1">
        <v>240000.0</v>
      </c>
      <c r="S2940" s="9">
        <v>45347.0</v>
      </c>
      <c r="T2940" s="9">
        <v>45352.0</v>
      </c>
      <c r="U2940" s="1" t="s">
        <v>4162</v>
      </c>
      <c r="V2940" s="5">
        <f t="shared" si="698"/>
        <v>19992</v>
      </c>
      <c r="W2940" s="11">
        <f t="shared" si="659"/>
        <v>23590.56</v>
      </c>
      <c r="X2940" s="9">
        <v>45392.0</v>
      </c>
      <c r="Y2940" s="5">
        <f t="shared" si="711"/>
        <v>21591.36</v>
      </c>
      <c r="Z2940" s="5">
        <f t="shared" si="3"/>
        <v>14994</v>
      </c>
      <c r="AA2940" s="9">
        <v>45396.0</v>
      </c>
      <c r="AB2940" s="1" t="s">
        <v>4162</v>
      </c>
      <c r="AC2940" s="1" t="s">
        <v>55</v>
      </c>
      <c r="AD2940" s="12" t="s">
        <v>46</v>
      </c>
      <c r="AE2940" s="12" t="s">
        <v>47</v>
      </c>
      <c r="AF2940" s="12" t="s">
        <v>47</v>
      </c>
      <c r="AG2940" s="12" t="s">
        <v>47</v>
      </c>
      <c r="AH2940" s="12" t="s">
        <v>137</v>
      </c>
      <c r="AI2940" s="12" t="s">
        <v>137</v>
      </c>
    </row>
    <row r="2941">
      <c r="A2941" s="1" t="s">
        <v>4152</v>
      </c>
      <c r="B2941" s="13"/>
      <c r="C2941" s="1" t="s">
        <v>36</v>
      </c>
      <c r="D2941" s="1" t="s">
        <v>96</v>
      </c>
      <c r="E2941" s="1" t="s">
        <v>77</v>
      </c>
      <c r="F2941" s="1" t="s">
        <v>490</v>
      </c>
      <c r="G2941" s="1" t="s">
        <v>134</v>
      </c>
      <c r="H2941" s="1" t="s">
        <v>135</v>
      </c>
      <c r="I2941" s="1" t="s">
        <v>42</v>
      </c>
      <c r="J2941" s="1"/>
      <c r="K2941" s="1" t="s">
        <v>4153</v>
      </c>
      <c r="L2941" s="1" t="s">
        <v>53</v>
      </c>
      <c r="M2941" s="9">
        <v>44652.0</v>
      </c>
      <c r="N2941" s="9">
        <v>44652.0</v>
      </c>
      <c r="O2941" s="1"/>
      <c r="P2941" s="1">
        <v>8.33</v>
      </c>
      <c r="Q2941" s="1">
        <v>300000.0</v>
      </c>
      <c r="R2941" s="1">
        <v>300000.0</v>
      </c>
      <c r="S2941" s="10">
        <f t="shared" ref="S2941:S2946" si="712">N2941+90</f>
        <v>44742</v>
      </c>
      <c r="V2941" s="5">
        <f t="shared" si="698"/>
        <v>24990</v>
      </c>
      <c r="W2941" s="11">
        <f t="shared" si="659"/>
        <v>29488.2</v>
      </c>
      <c r="Z2941" s="5">
        <f t="shared" si="3"/>
        <v>18742.5</v>
      </c>
      <c r="AB2941" s="1"/>
      <c r="AC2941" s="1" t="s">
        <v>45</v>
      </c>
      <c r="AD2941" s="12" t="s">
        <v>46</v>
      </c>
      <c r="AE2941" s="12" t="s">
        <v>46</v>
      </c>
      <c r="AF2941" s="12" t="s">
        <v>46</v>
      </c>
      <c r="AG2941" s="12"/>
      <c r="AH2941" s="12"/>
      <c r="AI2941" s="12"/>
    </row>
    <row r="2942">
      <c r="A2942" s="1" t="s">
        <v>4152</v>
      </c>
      <c r="B2942" s="13"/>
      <c r="C2942" s="1" t="s">
        <v>36</v>
      </c>
      <c r="D2942" s="1" t="s">
        <v>96</v>
      </c>
      <c r="E2942" s="1" t="s">
        <v>77</v>
      </c>
      <c r="F2942" s="1" t="s">
        <v>490</v>
      </c>
      <c r="G2942" s="1" t="s">
        <v>134</v>
      </c>
      <c r="H2942" s="1" t="s">
        <v>135</v>
      </c>
      <c r="I2942" s="1" t="s">
        <v>42</v>
      </c>
      <c r="J2942" s="1"/>
      <c r="K2942" s="1" t="s">
        <v>4153</v>
      </c>
      <c r="L2942" s="1" t="s">
        <v>53</v>
      </c>
      <c r="M2942" s="9">
        <v>44652.0</v>
      </c>
      <c r="N2942" s="9">
        <v>44652.0</v>
      </c>
      <c r="O2942" s="1"/>
      <c r="P2942" s="1">
        <v>8.33</v>
      </c>
      <c r="Q2942" s="1">
        <v>300000.0</v>
      </c>
      <c r="R2942" s="1">
        <v>300000.0</v>
      </c>
      <c r="S2942" s="10">
        <f t="shared" si="712"/>
        <v>44742</v>
      </c>
      <c r="V2942" s="5">
        <f t="shared" si="698"/>
        <v>24990</v>
      </c>
      <c r="W2942" s="11">
        <f t="shared" si="659"/>
        <v>29488.2</v>
      </c>
      <c r="Z2942" s="5">
        <f t="shared" si="3"/>
        <v>18742.5</v>
      </c>
      <c r="AC2942" s="1" t="s">
        <v>45</v>
      </c>
      <c r="AD2942" s="12" t="s">
        <v>46</v>
      </c>
      <c r="AE2942" s="12" t="s">
        <v>46</v>
      </c>
      <c r="AF2942" s="12" t="s">
        <v>46</v>
      </c>
      <c r="AG2942" s="12"/>
      <c r="AH2942" s="12"/>
      <c r="AI2942" s="12"/>
    </row>
    <row r="2943">
      <c r="A2943" s="1" t="s">
        <v>4152</v>
      </c>
      <c r="B2943" s="13"/>
      <c r="C2943" s="1" t="s">
        <v>36</v>
      </c>
      <c r="D2943" s="1" t="s">
        <v>96</v>
      </c>
      <c r="E2943" s="1" t="s">
        <v>77</v>
      </c>
      <c r="F2943" s="1" t="s">
        <v>490</v>
      </c>
      <c r="G2943" s="1" t="s">
        <v>134</v>
      </c>
      <c r="H2943" s="1" t="s">
        <v>135</v>
      </c>
      <c r="I2943" s="1" t="s">
        <v>42</v>
      </c>
      <c r="J2943" s="1"/>
      <c r="K2943" s="1" t="s">
        <v>4153</v>
      </c>
      <c r="L2943" s="1" t="s">
        <v>53</v>
      </c>
      <c r="M2943" s="9">
        <v>44652.0</v>
      </c>
      <c r="N2943" s="9">
        <v>45099.0</v>
      </c>
      <c r="O2943" s="1"/>
      <c r="P2943" s="1">
        <v>8.33</v>
      </c>
      <c r="Q2943" s="1">
        <v>500000.0</v>
      </c>
      <c r="R2943" s="1">
        <v>300000.0</v>
      </c>
      <c r="S2943" s="10">
        <f t="shared" si="712"/>
        <v>45189</v>
      </c>
      <c r="V2943" s="5">
        <f t="shared" si="698"/>
        <v>24990</v>
      </c>
      <c r="W2943" s="11">
        <f t="shared" si="659"/>
        <v>29488.2</v>
      </c>
      <c r="Z2943" s="5">
        <f t="shared" si="3"/>
        <v>18742.5</v>
      </c>
      <c r="AB2943" s="1"/>
      <c r="AC2943" s="1" t="s">
        <v>45</v>
      </c>
      <c r="AD2943" s="12" t="s">
        <v>46</v>
      </c>
      <c r="AE2943" s="12" t="s">
        <v>47</v>
      </c>
      <c r="AF2943" s="12" t="s">
        <v>47</v>
      </c>
      <c r="AG2943" s="12"/>
      <c r="AH2943" s="12"/>
      <c r="AI2943" s="12"/>
    </row>
    <row r="2944">
      <c r="A2944" s="1" t="s">
        <v>4152</v>
      </c>
      <c r="B2944" s="13"/>
      <c r="C2944" s="1" t="s">
        <v>36</v>
      </c>
      <c r="D2944" s="1" t="s">
        <v>96</v>
      </c>
      <c r="E2944" s="1" t="s">
        <v>77</v>
      </c>
      <c r="F2944" s="1" t="s">
        <v>490</v>
      </c>
      <c r="G2944" s="1" t="s">
        <v>134</v>
      </c>
      <c r="H2944" s="1" t="s">
        <v>135</v>
      </c>
      <c r="I2944" s="1" t="s">
        <v>42</v>
      </c>
      <c r="J2944" s="1"/>
      <c r="K2944" s="1" t="s">
        <v>4153</v>
      </c>
      <c r="L2944" s="1" t="s">
        <v>53</v>
      </c>
      <c r="M2944" s="9">
        <v>44652.0</v>
      </c>
      <c r="N2944" s="9">
        <v>45098.0</v>
      </c>
      <c r="O2944" s="1"/>
      <c r="P2944" s="1">
        <v>8.33</v>
      </c>
      <c r="Q2944" s="1">
        <v>500000.0</v>
      </c>
      <c r="R2944" s="1">
        <v>300000.0</v>
      </c>
      <c r="S2944" s="10">
        <f t="shared" si="712"/>
        <v>45188</v>
      </c>
      <c r="V2944" s="5">
        <f t="shared" si="698"/>
        <v>24990</v>
      </c>
      <c r="W2944" s="11">
        <f t="shared" si="659"/>
        <v>29488.2</v>
      </c>
      <c r="Z2944" s="5">
        <f t="shared" si="3"/>
        <v>18742.5</v>
      </c>
      <c r="AB2944" s="1"/>
      <c r="AC2944" s="1" t="s">
        <v>45</v>
      </c>
      <c r="AD2944" s="12" t="s">
        <v>46</v>
      </c>
      <c r="AE2944" s="12" t="s">
        <v>47</v>
      </c>
      <c r="AF2944" s="12" t="s">
        <v>47</v>
      </c>
      <c r="AG2944" s="12"/>
      <c r="AH2944" s="12"/>
      <c r="AI2944" s="12"/>
    </row>
    <row r="2945">
      <c r="A2945" s="1" t="s">
        <v>4152</v>
      </c>
      <c r="B2945" s="13"/>
      <c r="C2945" s="1" t="s">
        <v>36</v>
      </c>
      <c r="D2945" s="1" t="s">
        <v>96</v>
      </c>
      <c r="E2945" s="1" t="s">
        <v>77</v>
      </c>
      <c r="F2945" s="1" t="s">
        <v>490</v>
      </c>
      <c r="G2945" s="1" t="s">
        <v>134</v>
      </c>
      <c r="H2945" s="1" t="s">
        <v>135</v>
      </c>
      <c r="I2945" s="1" t="s">
        <v>42</v>
      </c>
      <c r="J2945" s="1"/>
      <c r="K2945" s="1" t="s">
        <v>4153</v>
      </c>
      <c r="L2945" s="1" t="s">
        <v>53</v>
      </c>
      <c r="M2945" s="9">
        <v>44652.0</v>
      </c>
      <c r="N2945" s="9">
        <v>45094.0</v>
      </c>
      <c r="O2945" s="1"/>
      <c r="P2945" s="1">
        <v>8.33</v>
      </c>
      <c r="Q2945" s="1">
        <v>500000.0</v>
      </c>
      <c r="R2945" s="1">
        <v>300000.0</v>
      </c>
      <c r="S2945" s="10">
        <f t="shared" si="712"/>
        <v>45184</v>
      </c>
      <c r="V2945" s="5">
        <f t="shared" si="698"/>
        <v>24990</v>
      </c>
      <c r="W2945" s="11">
        <f t="shared" si="659"/>
        <v>29488.2</v>
      </c>
      <c r="Z2945" s="5">
        <f t="shared" si="3"/>
        <v>18742.5</v>
      </c>
      <c r="AB2945" s="1"/>
      <c r="AC2945" s="1" t="s">
        <v>45</v>
      </c>
      <c r="AD2945" s="12" t="s">
        <v>46</v>
      </c>
      <c r="AE2945" s="12" t="s">
        <v>47</v>
      </c>
      <c r="AF2945" s="12" t="s">
        <v>47</v>
      </c>
      <c r="AG2945" s="12"/>
      <c r="AH2945" s="12"/>
      <c r="AI2945" s="12"/>
    </row>
    <row r="2946">
      <c r="A2946" s="1" t="s">
        <v>4152</v>
      </c>
      <c r="B2946" s="13"/>
      <c r="C2946" s="1" t="s">
        <v>36</v>
      </c>
      <c r="D2946" s="1" t="s">
        <v>96</v>
      </c>
      <c r="E2946" s="1" t="s">
        <v>77</v>
      </c>
      <c r="F2946" s="1" t="s">
        <v>490</v>
      </c>
      <c r="G2946" s="1" t="s">
        <v>134</v>
      </c>
      <c r="H2946" s="1" t="s">
        <v>135</v>
      </c>
      <c r="I2946" s="1" t="s">
        <v>42</v>
      </c>
      <c r="J2946" s="1"/>
      <c r="K2946" s="1" t="s">
        <v>4153</v>
      </c>
      <c r="L2946" s="1" t="s">
        <v>53</v>
      </c>
      <c r="M2946" s="9">
        <v>44652.0</v>
      </c>
      <c r="N2946" s="14">
        <v>45252.0</v>
      </c>
      <c r="O2946" s="1"/>
      <c r="P2946" s="1">
        <v>8.33</v>
      </c>
      <c r="Q2946" s="1">
        <v>252000.0</v>
      </c>
      <c r="R2946" s="1">
        <v>300000.0</v>
      </c>
      <c r="S2946" s="15">
        <f t="shared" si="712"/>
        <v>45342</v>
      </c>
      <c r="V2946" s="5">
        <f t="shared" si="698"/>
        <v>24990</v>
      </c>
      <c r="W2946" s="11">
        <f t="shared" si="659"/>
        <v>29488.2</v>
      </c>
      <c r="X2946" s="1"/>
      <c r="Y2946" s="1"/>
      <c r="Z2946" s="5">
        <f t="shared" si="3"/>
        <v>18742.5</v>
      </c>
      <c r="AA2946" s="1"/>
      <c r="AB2946" s="1"/>
      <c r="AC2946" s="1" t="str">
        <f>IF(T2946="","C","O")</f>
        <v>C</v>
      </c>
      <c r="AD2946" s="12" t="s">
        <v>46</v>
      </c>
      <c r="AE2946" s="12" t="s">
        <v>47</v>
      </c>
      <c r="AF2946" s="12" t="s">
        <v>47</v>
      </c>
      <c r="AG2946" s="12"/>
      <c r="AH2946" s="12"/>
      <c r="AI2946" s="12"/>
    </row>
    <row r="2947">
      <c r="A2947" s="1" t="s">
        <v>4152</v>
      </c>
      <c r="B2947" s="13"/>
      <c r="C2947" s="1" t="s">
        <v>36</v>
      </c>
      <c r="D2947" s="1" t="s">
        <v>96</v>
      </c>
      <c r="E2947" s="1" t="s">
        <v>77</v>
      </c>
      <c r="F2947" s="1" t="s">
        <v>490</v>
      </c>
      <c r="G2947" s="1" t="s">
        <v>134</v>
      </c>
      <c r="H2947" s="1" t="s">
        <v>135</v>
      </c>
      <c r="I2947" s="1" t="s">
        <v>42</v>
      </c>
      <c r="J2947" s="1"/>
      <c r="K2947" s="1" t="s">
        <v>4153</v>
      </c>
      <c r="L2947" s="1" t="s">
        <v>53</v>
      </c>
      <c r="M2947" s="9">
        <v>44652.0</v>
      </c>
      <c r="N2947" s="9">
        <v>44652.0</v>
      </c>
      <c r="O2947" s="1"/>
      <c r="P2947" s="1">
        <v>8.33</v>
      </c>
      <c r="Q2947" s="1">
        <v>528000.0</v>
      </c>
      <c r="R2947" s="1">
        <v>300000.0</v>
      </c>
      <c r="S2947" s="10">
        <f t="shared" ref="S2947:S2949" si="713">N2947+30</f>
        <v>44682</v>
      </c>
      <c r="V2947" s="5">
        <f t="shared" si="698"/>
        <v>24990</v>
      </c>
      <c r="W2947" s="11">
        <f t="shared" si="659"/>
        <v>29488.2</v>
      </c>
      <c r="Z2947" s="5">
        <f t="shared" si="3"/>
        <v>18742.5</v>
      </c>
      <c r="AB2947" s="1"/>
      <c r="AC2947" s="1" t="s">
        <v>45</v>
      </c>
      <c r="AD2947" s="12" t="s">
        <v>46</v>
      </c>
      <c r="AE2947" s="12" t="s">
        <v>46</v>
      </c>
      <c r="AF2947" s="12" t="s">
        <v>46</v>
      </c>
      <c r="AG2947" s="12"/>
      <c r="AH2947" s="12"/>
      <c r="AI2947" s="12"/>
    </row>
    <row r="2948">
      <c r="A2948" s="1" t="s">
        <v>4152</v>
      </c>
      <c r="B2948" s="13"/>
      <c r="C2948" s="1" t="s">
        <v>36</v>
      </c>
      <c r="D2948" s="1" t="s">
        <v>96</v>
      </c>
      <c r="E2948" s="1" t="s">
        <v>77</v>
      </c>
      <c r="F2948" s="1" t="s">
        <v>490</v>
      </c>
      <c r="G2948" s="1" t="s">
        <v>134</v>
      </c>
      <c r="H2948" s="1" t="s">
        <v>135</v>
      </c>
      <c r="I2948" s="1" t="s">
        <v>42</v>
      </c>
      <c r="J2948" s="1"/>
      <c r="K2948" s="1" t="s">
        <v>4153</v>
      </c>
      <c r="L2948" s="1" t="s">
        <v>53</v>
      </c>
      <c r="M2948" s="9">
        <v>44652.0</v>
      </c>
      <c r="N2948" s="9">
        <v>44652.0</v>
      </c>
      <c r="O2948" s="1"/>
      <c r="P2948" s="1">
        <v>8.33</v>
      </c>
      <c r="Q2948" s="1">
        <v>318000.0</v>
      </c>
      <c r="R2948" s="1">
        <v>300000.0</v>
      </c>
      <c r="S2948" s="10">
        <f t="shared" si="713"/>
        <v>44682</v>
      </c>
      <c r="V2948" s="5">
        <f t="shared" si="698"/>
        <v>24990</v>
      </c>
      <c r="W2948" s="11">
        <f t="shared" si="659"/>
        <v>29488.2</v>
      </c>
      <c r="Z2948" s="5">
        <f t="shared" si="3"/>
        <v>18742.5</v>
      </c>
      <c r="AB2948" s="1"/>
      <c r="AC2948" s="1" t="s">
        <v>45</v>
      </c>
      <c r="AD2948" s="12" t="s">
        <v>46</v>
      </c>
      <c r="AE2948" s="12" t="s">
        <v>46</v>
      </c>
      <c r="AF2948" s="12" t="s">
        <v>46</v>
      </c>
      <c r="AG2948" s="12"/>
      <c r="AH2948" s="12"/>
      <c r="AI2948" s="12"/>
    </row>
    <row r="2949">
      <c r="A2949" s="1" t="s">
        <v>4152</v>
      </c>
      <c r="B2949" s="13"/>
      <c r="C2949" s="1" t="s">
        <v>36</v>
      </c>
      <c r="D2949" s="1" t="s">
        <v>96</v>
      </c>
      <c r="E2949" s="1" t="s">
        <v>77</v>
      </c>
      <c r="F2949" s="1" t="s">
        <v>490</v>
      </c>
      <c r="G2949" s="1" t="s">
        <v>134</v>
      </c>
      <c r="H2949" s="1" t="s">
        <v>135</v>
      </c>
      <c r="I2949" s="1" t="s">
        <v>42</v>
      </c>
      <c r="J2949" s="1"/>
      <c r="K2949" s="1" t="s">
        <v>4153</v>
      </c>
      <c r="L2949" s="1" t="s">
        <v>53</v>
      </c>
      <c r="M2949" s="9">
        <v>44652.0</v>
      </c>
      <c r="N2949" s="9">
        <v>44652.0</v>
      </c>
      <c r="O2949" s="1"/>
      <c r="P2949" s="1">
        <v>8.33</v>
      </c>
      <c r="Q2949" s="1">
        <v>500000.0</v>
      </c>
      <c r="R2949" s="1">
        <v>300000.0</v>
      </c>
      <c r="S2949" s="10">
        <f t="shared" si="713"/>
        <v>44682</v>
      </c>
      <c r="V2949" s="5">
        <f t="shared" si="698"/>
        <v>24990</v>
      </c>
      <c r="W2949" s="11">
        <f t="shared" si="659"/>
        <v>29488.2</v>
      </c>
      <c r="Z2949" s="5">
        <f t="shared" si="3"/>
        <v>18742.5</v>
      </c>
      <c r="AC2949" s="1" t="str">
        <f>IF(T2949="","C","O")</f>
        <v>C</v>
      </c>
      <c r="AD2949" s="12" t="s">
        <v>46</v>
      </c>
      <c r="AE2949" s="12" t="s">
        <v>46</v>
      </c>
      <c r="AF2949" s="12" t="s">
        <v>46</v>
      </c>
      <c r="AG2949" s="12"/>
      <c r="AH2949" s="12"/>
      <c r="AI2949" s="12"/>
    </row>
    <row r="2950">
      <c r="A2950" s="1" t="s">
        <v>4163</v>
      </c>
      <c r="B2950" s="13"/>
      <c r="C2950" s="1" t="s">
        <v>36</v>
      </c>
      <c r="D2950" s="1" t="s">
        <v>96</v>
      </c>
      <c r="E2950" s="1" t="s">
        <v>77</v>
      </c>
      <c r="F2950" s="1" t="s">
        <v>97</v>
      </c>
      <c r="G2950" s="1" t="s">
        <v>152</v>
      </c>
      <c r="H2950" s="1" t="s">
        <v>153</v>
      </c>
      <c r="I2950" s="1" t="s">
        <v>42</v>
      </c>
      <c r="J2950" s="1"/>
      <c r="K2950" s="1" t="s">
        <v>4164</v>
      </c>
      <c r="L2950" s="1" t="s">
        <v>143</v>
      </c>
      <c r="M2950" s="9">
        <v>44964.0</v>
      </c>
      <c r="N2950" s="9">
        <v>44935.0</v>
      </c>
      <c r="O2950" s="1"/>
      <c r="P2950" s="1">
        <v>8.33</v>
      </c>
      <c r="Q2950" s="1">
        <v>100000.0</v>
      </c>
      <c r="R2950" s="1">
        <v>197400.0</v>
      </c>
      <c r="S2950" s="9">
        <v>44935.0</v>
      </c>
      <c r="T2950" s="9">
        <v>44935.0</v>
      </c>
      <c r="U2950" s="1" t="s">
        <v>4165</v>
      </c>
      <c r="V2950" s="5">
        <f t="shared" si="698"/>
        <v>16443.42</v>
      </c>
      <c r="W2950" s="11">
        <f t="shared" si="659"/>
        <v>19403.2356</v>
      </c>
      <c r="X2950" s="9">
        <v>44965.0</v>
      </c>
      <c r="Y2950" s="5">
        <f t="shared" ref="Y2950:Y2951" si="714">W2950-(V2950*2%)</f>
        <v>19074.3672</v>
      </c>
      <c r="Z2950" s="5">
        <f t="shared" si="3"/>
        <v>12332.565</v>
      </c>
      <c r="AA2950" s="9">
        <v>44969.0</v>
      </c>
      <c r="AB2950" s="1" t="s">
        <v>4165</v>
      </c>
      <c r="AC2950" s="1" t="s">
        <v>55</v>
      </c>
      <c r="AD2950" s="12" t="s">
        <v>46</v>
      </c>
      <c r="AE2950" s="12" t="s">
        <v>46</v>
      </c>
      <c r="AF2950" s="12" t="s">
        <v>46</v>
      </c>
      <c r="AG2950" s="12" t="s">
        <v>46</v>
      </c>
      <c r="AH2950" s="12" t="s">
        <v>46</v>
      </c>
      <c r="AI2950" s="12" t="s">
        <v>46</v>
      </c>
    </row>
    <row r="2951">
      <c r="A2951" s="1" t="s">
        <v>4163</v>
      </c>
      <c r="B2951" s="13"/>
      <c r="C2951" s="1" t="s">
        <v>36</v>
      </c>
      <c r="D2951" s="1" t="s">
        <v>96</v>
      </c>
      <c r="E2951" s="1" t="s">
        <v>77</v>
      </c>
      <c r="F2951" s="1" t="s">
        <v>97</v>
      </c>
      <c r="G2951" s="1" t="s">
        <v>152</v>
      </c>
      <c r="H2951" s="1" t="s">
        <v>153</v>
      </c>
      <c r="I2951" s="1" t="s">
        <v>42</v>
      </c>
      <c r="J2951" s="1"/>
      <c r="K2951" s="1" t="s">
        <v>4164</v>
      </c>
      <c r="L2951" s="1" t="s">
        <v>143</v>
      </c>
      <c r="M2951" s="9">
        <v>44964.0</v>
      </c>
      <c r="N2951" s="9">
        <v>44986.0</v>
      </c>
      <c r="O2951" s="1"/>
      <c r="P2951" s="1">
        <v>8.33</v>
      </c>
      <c r="Q2951" s="1">
        <v>100000.0</v>
      </c>
      <c r="R2951" s="1">
        <v>300000.0</v>
      </c>
      <c r="S2951" s="9">
        <v>44986.0</v>
      </c>
      <c r="T2951" s="9">
        <v>44993.0</v>
      </c>
      <c r="U2951" s="1" t="s">
        <v>4166</v>
      </c>
      <c r="V2951" s="5">
        <f t="shared" si="698"/>
        <v>24990</v>
      </c>
      <c r="W2951" s="11">
        <f t="shared" si="659"/>
        <v>29488.2</v>
      </c>
      <c r="X2951" s="9">
        <v>45016.0</v>
      </c>
      <c r="Y2951" s="5">
        <f t="shared" si="714"/>
        <v>28988.4</v>
      </c>
      <c r="Z2951" s="5">
        <f t="shared" si="3"/>
        <v>18742.5</v>
      </c>
      <c r="AA2951" s="9">
        <v>45020.0</v>
      </c>
      <c r="AB2951" s="1" t="s">
        <v>4166</v>
      </c>
      <c r="AC2951" s="1" t="s">
        <v>55</v>
      </c>
      <c r="AD2951" s="12" t="s">
        <v>46</v>
      </c>
      <c r="AE2951" s="12" t="s">
        <v>46</v>
      </c>
      <c r="AF2951" s="12" t="s">
        <v>46</v>
      </c>
      <c r="AG2951" s="12" t="s">
        <v>46</v>
      </c>
      <c r="AH2951" s="12" t="s">
        <v>46</v>
      </c>
      <c r="AI2951" s="12" t="s">
        <v>47</v>
      </c>
    </row>
    <row r="2952">
      <c r="A2952" s="1" t="s">
        <v>4163</v>
      </c>
      <c r="B2952" s="13"/>
      <c r="C2952" s="1" t="s">
        <v>36</v>
      </c>
      <c r="D2952" s="1" t="s">
        <v>96</v>
      </c>
      <c r="E2952" s="1" t="s">
        <v>77</v>
      </c>
      <c r="F2952" s="1" t="s">
        <v>97</v>
      </c>
      <c r="G2952" s="1" t="s">
        <v>152</v>
      </c>
      <c r="H2952" s="1" t="s">
        <v>153</v>
      </c>
      <c r="I2952" s="1" t="s">
        <v>42</v>
      </c>
      <c r="J2952" s="1"/>
      <c r="K2952" s="1" t="s">
        <v>4164</v>
      </c>
      <c r="L2952" s="1" t="s">
        <v>143</v>
      </c>
      <c r="M2952" s="9">
        <v>44964.0</v>
      </c>
      <c r="N2952" s="9">
        <v>45126.0</v>
      </c>
      <c r="O2952" s="1"/>
      <c r="P2952" s="1">
        <v>8.33</v>
      </c>
      <c r="Q2952" s="1">
        <v>200000.0</v>
      </c>
      <c r="R2952" s="1">
        <v>264000.0</v>
      </c>
      <c r="S2952" s="9">
        <v>45124.0</v>
      </c>
      <c r="T2952" s="9">
        <v>45126.0</v>
      </c>
      <c r="U2952" s="1" t="s">
        <v>4167</v>
      </c>
      <c r="V2952" s="5">
        <f t="shared" si="698"/>
        <v>21991.2</v>
      </c>
      <c r="W2952" s="11">
        <f t="shared" si="659"/>
        <v>25949.616</v>
      </c>
      <c r="X2952" s="9">
        <v>45231.0</v>
      </c>
      <c r="Y2952" s="5">
        <f t="shared" ref="Y2952:Y2953" si="715">W2952-(V2952*10%)</f>
        <v>23750.496</v>
      </c>
      <c r="Z2952" s="5">
        <f t="shared" si="3"/>
        <v>16493.4</v>
      </c>
      <c r="AA2952" s="9">
        <v>45169.0</v>
      </c>
      <c r="AB2952" s="1">
        <v>19.0</v>
      </c>
      <c r="AC2952" s="1" t="s">
        <v>55</v>
      </c>
      <c r="AD2952" s="12" t="s">
        <v>46</v>
      </c>
      <c r="AE2952" s="12" t="s">
        <v>47</v>
      </c>
      <c r="AF2952" s="12" t="s">
        <v>47</v>
      </c>
      <c r="AG2952" s="12" t="s">
        <v>47</v>
      </c>
      <c r="AH2952" s="12" t="s">
        <v>47</v>
      </c>
      <c r="AI2952" s="12" t="s">
        <v>47</v>
      </c>
    </row>
    <row r="2953">
      <c r="A2953" s="1" t="s">
        <v>4163</v>
      </c>
      <c r="B2953" s="13"/>
      <c r="C2953" s="1" t="s">
        <v>36</v>
      </c>
      <c r="D2953" s="1" t="s">
        <v>96</v>
      </c>
      <c r="E2953" s="1" t="s">
        <v>77</v>
      </c>
      <c r="F2953" s="1" t="s">
        <v>97</v>
      </c>
      <c r="G2953" s="1" t="s">
        <v>152</v>
      </c>
      <c r="H2953" s="1" t="s">
        <v>153</v>
      </c>
      <c r="I2953" s="1" t="s">
        <v>42</v>
      </c>
      <c r="J2953" s="1"/>
      <c r="K2953" s="1" t="s">
        <v>4164</v>
      </c>
      <c r="L2953" s="1" t="s">
        <v>143</v>
      </c>
      <c r="M2953" s="9">
        <v>44964.0</v>
      </c>
      <c r="N2953" s="9">
        <v>45109.0</v>
      </c>
      <c r="O2953" s="1"/>
      <c r="P2953" s="1">
        <v>8.33</v>
      </c>
      <c r="Q2953" s="1">
        <v>500000.0</v>
      </c>
      <c r="R2953" s="1">
        <v>216000.0</v>
      </c>
      <c r="S2953" s="9">
        <v>45140.0</v>
      </c>
      <c r="T2953" s="9">
        <v>45142.0</v>
      </c>
      <c r="U2953" s="1" t="s">
        <v>4168</v>
      </c>
      <c r="V2953" s="5">
        <f t="shared" si="698"/>
        <v>17992.8</v>
      </c>
      <c r="W2953" s="11">
        <f t="shared" si="659"/>
        <v>21231.504</v>
      </c>
      <c r="X2953" s="9">
        <v>45142.0</v>
      </c>
      <c r="Y2953" s="5">
        <f t="shared" si="715"/>
        <v>19432.224</v>
      </c>
      <c r="Z2953" s="5">
        <f t="shared" si="3"/>
        <v>13494.6</v>
      </c>
      <c r="AA2953" s="9">
        <v>45142.0</v>
      </c>
      <c r="AB2953" s="1" t="s">
        <v>4168</v>
      </c>
      <c r="AC2953" s="1" t="s">
        <v>55</v>
      </c>
      <c r="AD2953" s="12" t="s">
        <v>46</v>
      </c>
      <c r="AE2953" s="12" t="s">
        <v>47</v>
      </c>
      <c r="AF2953" s="12" t="s">
        <v>47</v>
      </c>
      <c r="AG2953" s="12" t="s">
        <v>47</v>
      </c>
      <c r="AH2953" s="12" t="s">
        <v>47</v>
      </c>
      <c r="AI2953" s="12" t="s">
        <v>47</v>
      </c>
    </row>
    <row r="2954">
      <c r="A2954" s="1" t="s">
        <v>4163</v>
      </c>
      <c r="B2954" s="13"/>
      <c r="C2954" s="1" t="s">
        <v>36</v>
      </c>
      <c r="D2954" s="1" t="s">
        <v>96</v>
      </c>
      <c r="E2954" s="1" t="s">
        <v>77</v>
      </c>
      <c r="F2954" s="1" t="s">
        <v>97</v>
      </c>
      <c r="G2954" s="1" t="s">
        <v>152</v>
      </c>
      <c r="H2954" s="1" t="s">
        <v>153</v>
      </c>
      <c r="I2954" s="1" t="s">
        <v>42</v>
      </c>
      <c r="J2954" s="1"/>
      <c r="K2954" s="1" t="s">
        <v>4164</v>
      </c>
      <c r="L2954" s="1" t="s">
        <v>143</v>
      </c>
      <c r="M2954" s="9">
        <v>44964.0</v>
      </c>
      <c r="N2954" s="9">
        <v>44964.0</v>
      </c>
      <c r="O2954" s="1"/>
      <c r="P2954" s="1">
        <v>8.33</v>
      </c>
      <c r="Q2954" s="1">
        <v>500000.0</v>
      </c>
      <c r="R2954" s="1">
        <v>300000.0</v>
      </c>
      <c r="S2954" s="10">
        <f t="shared" ref="S2954:S2957" si="716">N2954+90</f>
        <v>45054</v>
      </c>
      <c r="V2954" s="5">
        <f t="shared" si="698"/>
        <v>24990</v>
      </c>
      <c r="W2954" s="11">
        <f t="shared" si="659"/>
        <v>29488.2</v>
      </c>
      <c r="Z2954" s="5">
        <f t="shared" si="3"/>
        <v>18742.5</v>
      </c>
      <c r="AB2954" s="1"/>
      <c r="AC2954" s="1" t="s">
        <v>45</v>
      </c>
      <c r="AD2954" s="12" t="s">
        <v>46</v>
      </c>
      <c r="AE2954" s="12" t="s">
        <v>46</v>
      </c>
      <c r="AF2954" s="12" t="s">
        <v>47</v>
      </c>
      <c r="AG2954" s="12"/>
      <c r="AH2954" s="12"/>
      <c r="AI2954" s="12"/>
    </row>
    <row r="2955">
      <c r="A2955" s="1" t="s">
        <v>4163</v>
      </c>
      <c r="B2955" s="13"/>
      <c r="C2955" s="1" t="s">
        <v>36</v>
      </c>
      <c r="D2955" s="1" t="s">
        <v>96</v>
      </c>
      <c r="E2955" s="1" t="s">
        <v>77</v>
      </c>
      <c r="F2955" s="1" t="s">
        <v>97</v>
      </c>
      <c r="G2955" s="1" t="s">
        <v>152</v>
      </c>
      <c r="H2955" s="1" t="s">
        <v>153</v>
      </c>
      <c r="I2955" s="1" t="s">
        <v>42</v>
      </c>
      <c r="J2955" s="1"/>
      <c r="K2955" s="1" t="s">
        <v>4164</v>
      </c>
      <c r="L2955" s="1" t="s">
        <v>143</v>
      </c>
      <c r="M2955" s="9">
        <v>44964.0</v>
      </c>
      <c r="N2955" s="9">
        <v>45205.0</v>
      </c>
      <c r="O2955" s="1"/>
      <c r="P2955" s="1">
        <v>8.33</v>
      </c>
      <c r="Q2955" s="1">
        <v>240000.0</v>
      </c>
      <c r="R2955" s="1">
        <v>300000.0</v>
      </c>
      <c r="S2955" s="10">
        <f t="shared" si="716"/>
        <v>45295</v>
      </c>
      <c r="V2955" s="5">
        <f t="shared" si="698"/>
        <v>24990</v>
      </c>
      <c r="W2955" s="11">
        <f t="shared" si="659"/>
        <v>29488.2</v>
      </c>
      <c r="Z2955" s="5">
        <f t="shared" si="3"/>
        <v>18742.5</v>
      </c>
      <c r="AB2955" s="1"/>
      <c r="AC2955" s="1" t="s">
        <v>45</v>
      </c>
      <c r="AD2955" s="12" t="s">
        <v>46</v>
      </c>
      <c r="AE2955" s="12" t="s">
        <v>47</v>
      </c>
      <c r="AF2955" s="12" t="s">
        <v>47</v>
      </c>
      <c r="AG2955" s="12"/>
      <c r="AH2955" s="12"/>
      <c r="AI2955" s="12"/>
    </row>
    <row r="2956">
      <c r="A2956" s="1" t="s">
        <v>4163</v>
      </c>
      <c r="B2956" s="13"/>
      <c r="C2956" s="1" t="s">
        <v>36</v>
      </c>
      <c r="D2956" s="1" t="s">
        <v>96</v>
      </c>
      <c r="E2956" s="1" t="s">
        <v>77</v>
      </c>
      <c r="F2956" s="1" t="s">
        <v>97</v>
      </c>
      <c r="G2956" s="1" t="s">
        <v>152</v>
      </c>
      <c r="H2956" s="1" t="s">
        <v>153</v>
      </c>
      <c r="I2956" s="1" t="s">
        <v>42</v>
      </c>
      <c r="J2956" s="1"/>
      <c r="K2956" s="1" t="s">
        <v>4164</v>
      </c>
      <c r="L2956" s="1" t="s">
        <v>143</v>
      </c>
      <c r="M2956" s="9">
        <v>44964.0</v>
      </c>
      <c r="N2956" s="9">
        <v>45109.0</v>
      </c>
      <c r="O2956" s="1"/>
      <c r="P2956" s="1">
        <v>8.33</v>
      </c>
      <c r="Q2956" s="1">
        <v>300000.0</v>
      </c>
      <c r="R2956" s="1">
        <v>300000.0</v>
      </c>
      <c r="S2956" s="10">
        <f t="shared" si="716"/>
        <v>45199</v>
      </c>
      <c r="V2956" s="5">
        <f t="shared" si="698"/>
        <v>24990</v>
      </c>
      <c r="W2956" s="11">
        <f t="shared" si="659"/>
        <v>29488.2</v>
      </c>
      <c r="Z2956" s="5">
        <f t="shared" si="3"/>
        <v>18742.5</v>
      </c>
      <c r="AC2956" s="1" t="s">
        <v>45</v>
      </c>
      <c r="AD2956" s="12" t="s">
        <v>46</v>
      </c>
      <c r="AE2956" s="12" t="s">
        <v>47</v>
      </c>
      <c r="AF2956" s="12" t="s">
        <v>47</v>
      </c>
      <c r="AG2956" s="12"/>
      <c r="AH2956" s="12"/>
      <c r="AI2956" s="12"/>
    </row>
    <row r="2957">
      <c r="A2957" s="1" t="s">
        <v>4163</v>
      </c>
      <c r="B2957" s="13"/>
      <c r="C2957" s="1" t="s">
        <v>36</v>
      </c>
      <c r="D2957" s="1" t="s">
        <v>96</v>
      </c>
      <c r="E2957" s="1" t="s">
        <v>77</v>
      </c>
      <c r="F2957" s="1" t="s">
        <v>97</v>
      </c>
      <c r="G2957" s="1" t="s">
        <v>152</v>
      </c>
      <c r="H2957" s="1" t="s">
        <v>153</v>
      </c>
      <c r="I2957" s="1" t="s">
        <v>42</v>
      </c>
      <c r="J2957" s="1"/>
      <c r="K2957" s="1" t="s">
        <v>4164</v>
      </c>
      <c r="L2957" s="1" t="s">
        <v>143</v>
      </c>
      <c r="M2957" s="9">
        <v>44964.0</v>
      </c>
      <c r="N2957" s="9">
        <v>45109.0</v>
      </c>
      <c r="O2957" s="1"/>
      <c r="P2957" s="1">
        <v>8.33</v>
      </c>
      <c r="Q2957" s="1">
        <v>300000.0</v>
      </c>
      <c r="R2957" s="1">
        <v>300000.0</v>
      </c>
      <c r="S2957" s="10">
        <f t="shared" si="716"/>
        <v>45199</v>
      </c>
      <c r="V2957" s="5">
        <f t="shared" si="698"/>
        <v>24990</v>
      </c>
      <c r="W2957" s="11">
        <f t="shared" si="659"/>
        <v>29488.2</v>
      </c>
      <c r="Z2957" s="5">
        <f t="shared" si="3"/>
        <v>18742.5</v>
      </c>
      <c r="AB2957" s="1"/>
      <c r="AC2957" s="1" t="str">
        <f t="shared" ref="AC2957:AC2959" si="717">IF(T2957="","C","O")</f>
        <v>C</v>
      </c>
      <c r="AD2957" s="12" t="s">
        <v>46</v>
      </c>
      <c r="AE2957" s="12" t="s">
        <v>47</v>
      </c>
      <c r="AF2957" s="12" t="s">
        <v>47</v>
      </c>
      <c r="AG2957" s="12"/>
      <c r="AH2957" s="12"/>
      <c r="AI2957" s="12"/>
    </row>
    <row r="2958">
      <c r="A2958" s="1" t="s">
        <v>4163</v>
      </c>
      <c r="B2958" s="13"/>
      <c r="C2958" s="1" t="s">
        <v>36</v>
      </c>
      <c r="D2958" s="1" t="s">
        <v>96</v>
      </c>
      <c r="E2958" s="1" t="s">
        <v>77</v>
      </c>
      <c r="F2958" s="1" t="s">
        <v>97</v>
      </c>
      <c r="G2958" s="1" t="s">
        <v>152</v>
      </c>
      <c r="H2958" s="1" t="s">
        <v>153</v>
      </c>
      <c r="I2958" s="1" t="s">
        <v>42</v>
      </c>
      <c r="J2958" s="1"/>
      <c r="K2958" s="1" t="s">
        <v>4164</v>
      </c>
      <c r="L2958" s="1" t="s">
        <v>143</v>
      </c>
      <c r="M2958" s="9">
        <v>44964.0</v>
      </c>
      <c r="N2958" s="9">
        <v>44964.0</v>
      </c>
      <c r="O2958" s="1"/>
      <c r="P2958" s="1">
        <v>8.33</v>
      </c>
      <c r="Q2958" s="1">
        <v>500000.0</v>
      </c>
      <c r="R2958" s="1">
        <v>300000.0</v>
      </c>
      <c r="S2958" s="10">
        <f t="shared" ref="S2958:S2959" si="718">N2958+30</f>
        <v>44994</v>
      </c>
      <c r="V2958" s="5">
        <f t="shared" si="698"/>
        <v>24990</v>
      </c>
      <c r="W2958" s="11">
        <f t="shared" si="659"/>
        <v>29488.2</v>
      </c>
      <c r="Z2958" s="5">
        <f t="shared" si="3"/>
        <v>18742.5</v>
      </c>
      <c r="AC2958" s="1" t="str">
        <f t="shared" si="717"/>
        <v>C</v>
      </c>
      <c r="AD2958" s="12" t="s">
        <v>46</v>
      </c>
      <c r="AE2958" s="12" t="s">
        <v>46</v>
      </c>
      <c r="AF2958" s="12" t="s">
        <v>46</v>
      </c>
      <c r="AG2958" s="12"/>
      <c r="AH2958" s="12"/>
      <c r="AI2958" s="12"/>
    </row>
    <row r="2959">
      <c r="A2959" s="1" t="s">
        <v>4163</v>
      </c>
      <c r="B2959" s="13"/>
      <c r="C2959" s="1" t="s">
        <v>36</v>
      </c>
      <c r="D2959" s="1" t="s">
        <v>96</v>
      </c>
      <c r="E2959" s="1" t="s">
        <v>77</v>
      </c>
      <c r="F2959" s="1" t="s">
        <v>97</v>
      </c>
      <c r="G2959" s="1" t="s">
        <v>152</v>
      </c>
      <c r="H2959" s="1" t="s">
        <v>153</v>
      </c>
      <c r="I2959" s="1" t="s">
        <v>42</v>
      </c>
      <c r="J2959" s="1"/>
      <c r="K2959" s="1" t="s">
        <v>4164</v>
      </c>
      <c r="L2959" s="1" t="s">
        <v>143</v>
      </c>
      <c r="M2959" s="9">
        <v>44964.0</v>
      </c>
      <c r="N2959" s="9">
        <v>44964.0</v>
      </c>
      <c r="O2959" s="1"/>
      <c r="P2959" s="1">
        <v>8.33</v>
      </c>
      <c r="Q2959" s="1">
        <v>300000.0</v>
      </c>
      <c r="R2959" s="1">
        <v>300000.0</v>
      </c>
      <c r="S2959" s="10">
        <f t="shared" si="718"/>
        <v>44994</v>
      </c>
      <c r="V2959" s="5">
        <f t="shared" si="698"/>
        <v>24990</v>
      </c>
      <c r="W2959" s="11">
        <f t="shared" si="659"/>
        <v>29488.2</v>
      </c>
      <c r="Z2959" s="5">
        <f t="shared" si="3"/>
        <v>18742.5</v>
      </c>
      <c r="AC2959" s="1" t="str">
        <f t="shared" si="717"/>
        <v>C</v>
      </c>
      <c r="AD2959" s="12" t="s">
        <v>46</v>
      </c>
      <c r="AE2959" s="12" t="s">
        <v>46</v>
      </c>
      <c r="AF2959" s="12" t="s">
        <v>46</v>
      </c>
      <c r="AG2959" s="12"/>
      <c r="AH2959" s="12"/>
      <c r="AI2959" s="12"/>
    </row>
    <row r="2960">
      <c r="A2960" s="1" t="s">
        <v>4169</v>
      </c>
      <c r="B2960" s="13"/>
      <c r="C2960" s="1" t="s">
        <v>36</v>
      </c>
      <c r="D2960" s="1" t="s">
        <v>76</v>
      </c>
      <c r="E2960" s="1" t="s">
        <v>82</v>
      </c>
      <c r="F2960" s="1" t="s">
        <v>1056</v>
      </c>
      <c r="G2960" s="1" t="s">
        <v>175</v>
      </c>
      <c r="H2960" s="1" t="s">
        <v>176</v>
      </c>
      <c r="I2960" s="1" t="s">
        <v>236</v>
      </c>
      <c r="J2960" s="1"/>
      <c r="K2960" s="1" t="s">
        <v>4170</v>
      </c>
      <c r="L2960" s="1" t="s">
        <v>150</v>
      </c>
      <c r="M2960" s="9">
        <v>45107.0</v>
      </c>
      <c r="N2960" s="9">
        <v>44995.0</v>
      </c>
      <c r="O2960" s="1"/>
      <c r="P2960" s="1">
        <v>7.5</v>
      </c>
      <c r="Q2960" s="1">
        <v>300000.0</v>
      </c>
      <c r="R2960" s="1">
        <v>549645.0</v>
      </c>
      <c r="S2960" s="9">
        <v>45026.0</v>
      </c>
      <c r="T2960" s="14">
        <v>45215.0</v>
      </c>
      <c r="U2960" s="1" t="s">
        <v>4171</v>
      </c>
      <c r="V2960" s="5">
        <f t="shared" si="698"/>
        <v>41223.375</v>
      </c>
      <c r="W2960" s="11">
        <f t="shared" si="659"/>
        <v>48643.5825</v>
      </c>
      <c r="X2960" s="14">
        <v>45275.0</v>
      </c>
      <c r="Y2960" s="5">
        <f>W2960-(V2960*10%)</f>
        <v>44521.245</v>
      </c>
      <c r="Z2960" s="5">
        <f t="shared" si="3"/>
        <v>30917.53125</v>
      </c>
      <c r="AA2960" s="14">
        <v>45281.0</v>
      </c>
      <c r="AB2960" s="1" t="s">
        <v>4172</v>
      </c>
      <c r="AC2960" s="1" t="s">
        <v>55</v>
      </c>
      <c r="AD2960" s="12" t="s">
        <v>47</v>
      </c>
      <c r="AE2960" s="12" t="s">
        <v>46</v>
      </c>
      <c r="AF2960" s="12" t="s">
        <v>47</v>
      </c>
      <c r="AG2960" s="12" t="s">
        <v>47</v>
      </c>
      <c r="AH2960" s="12" t="s">
        <v>47</v>
      </c>
      <c r="AI2960" s="12" t="s">
        <v>47</v>
      </c>
    </row>
    <row r="2961">
      <c r="A2961" s="1" t="s">
        <v>4173</v>
      </c>
      <c r="B2961" s="13"/>
      <c r="C2961" s="1" t="s">
        <v>36</v>
      </c>
      <c r="D2961" s="1" t="s">
        <v>50</v>
      </c>
      <c r="E2961" s="1" t="s">
        <v>212</v>
      </c>
      <c r="F2961" s="1" t="s">
        <v>535</v>
      </c>
      <c r="G2961" s="1" t="s">
        <v>801</v>
      </c>
      <c r="H2961" s="1" t="s">
        <v>802</v>
      </c>
      <c r="I2961" s="1" t="s">
        <v>42</v>
      </c>
      <c r="J2961" s="1"/>
      <c r="K2961" s="1" t="s">
        <v>4174</v>
      </c>
      <c r="L2961" s="1" t="s">
        <v>99</v>
      </c>
      <c r="M2961" s="14">
        <v>44865.0</v>
      </c>
      <c r="N2961" s="9">
        <v>44789.0</v>
      </c>
      <c r="O2961" s="1"/>
      <c r="P2961" s="1">
        <v>8.33</v>
      </c>
      <c r="Q2961" s="1">
        <v>100000.0</v>
      </c>
      <c r="R2961" s="1">
        <v>504000.0</v>
      </c>
      <c r="S2961" s="9">
        <v>44789.0</v>
      </c>
      <c r="T2961" s="9">
        <v>44792.0</v>
      </c>
      <c r="U2961" s="1" t="s">
        <v>4175</v>
      </c>
      <c r="V2961" s="5">
        <f t="shared" si="698"/>
        <v>41983.2</v>
      </c>
      <c r="W2961" s="11">
        <f t="shared" si="659"/>
        <v>49540.176</v>
      </c>
      <c r="X2961" s="14">
        <v>44889.0</v>
      </c>
      <c r="Y2961" s="5">
        <f>W2961</f>
        <v>49540.176</v>
      </c>
      <c r="Z2961" s="5">
        <f t="shared" si="3"/>
        <v>31487.4</v>
      </c>
      <c r="AA2961" s="14">
        <v>44893.0</v>
      </c>
      <c r="AB2961" s="1" t="s">
        <v>4175</v>
      </c>
      <c r="AC2961" s="1" t="s">
        <v>55</v>
      </c>
      <c r="AD2961" s="12" t="s">
        <v>46</v>
      </c>
      <c r="AE2961" s="12" t="s">
        <v>46</v>
      </c>
      <c r="AF2961" s="12" t="s">
        <v>46</v>
      </c>
      <c r="AG2961" s="12" t="s">
        <v>46</v>
      </c>
      <c r="AH2961" s="12" t="s">
        <v>46</v>
      </c>
      <c r="AI2961" s="12" t="s">
        <v>46</v>
      </c>
    </row>
    <row r="2962">
      <c r="A2962" s="1" t="s">
        <v>4173</v>
      </c>
      <c r="B2962" s="13"/>
      <c r="C2962" s="1" t="s">
        <v>36</v>
      </c>
      <c r="D2962" s="1" t="s">
        <v>50</v>
      </c>
      <c r="E2962" s="1" t="s">
        <v>212</v>
      </c>
      <c r="F2962" s="1" t="s">
        <v>535</v>
      </c>
      <c r="G2962" s="1" t="s">
        <v>801</v>
      </c>
      <c r="H2962" s="1" t="s">
        <v>802</v>
      </c>
      <c r="I2962" s="1" t="s">
        <v>42</v>
      </c>
      <c r="J2962" s="1"/>
      <c r="K2962" s="1" t="s">
        <v>4174</v>
      </c>
      <c r="L2962" s="1" t="s">
        <v>99</v>
      </c>
      <c r="M2962" s="14">
        <v>44865.0</v>
      </c>
      <c r="N2962" s="9">
        <v>44872.0</v>
      </c>
      <c r="O2962" s="1"/>
      <c r="P2962" s="1">
        <v>8.33</v>
      </c>
      <c r="Q2962" s="1">
        <v>100000.0</v>
      </c>
      <c r="R2962" s="1">
        <v>126000.0</v>
      </c>
      <c r="S2962" s="9">
        <v>44872.0</v>
      </c>
      <c r="T2962" s="14">
        <v>44891.0</v>
      </c>
      <c r="U2962" s="1" t="s">
        <v>4176</v>
      </c>
      <c r="V2962" s="5">
        <f t="shared" si="698"/>
        <v>10495.8</v>
      </c>
      <c r="W2962" s="11">
        <f t="shared" si="659"/>
        <v>12385.044</v>
      </c>
      <c r="X2962" s="9">
        <v>45085.0</v>
      </c>
      <c r="Y2962" s="5">
        <f t="shared" ref="Y2962:Y2964" si="719">W2962-(V2962*10%)</f>
        <v>11335.464</v>
      </c>
      <c r="Z2962" s="5">
        <f t="shared" si="3"/>
        <v>7871.85</v>
      </c>
      <c r="AA2962" s="9">
        <v>45089.0</v>
      </c>
      <c r="AB2962" s="1" t="s">
        <v>4176</v>
      </c>
      <c r="AC2962" s="1" t="s">
        <v>55</v>
      </c>
      <c r="AD2962" s="12" t="s">
        <v>46</v>
      </c>
      <c r="AE2962" s="12" t="s">
        <v>46</v>
      </c>
      <c r="AF2962" s="12" t="s">
        <v>46</v>
      </c>
      <c r="AG2962" s="12" t="s">
        <v>46</v>
      </c>
      <c r="AH2962" s="12" t="s">
        <v>47</v>
      </c>
      <c r="AI2962" s="12" t="s">
        <v>47</v>
      </c>
    </row>
    <row r="2963">
      <c r="A2963" s="1" t="s">
        <v>4173</v>
      </c>
      <c r="B2963" s="13"/>
      <c r="C2963" s="1" t="s">
        <v>36</v>
      </c>
      <c r="D2963" s="1" t="s">
        <v>50</v>
      </c>
      <c r="E2963" s="1" t="s">
        <v>212</v>
      </c>
      <c r="F2963" s="1" t="s">
        <v>535</v>
      </c>
      <c r="G2963" s="1" t="s">
        <v>801</v>
      </c>
      <c r="H2963" s="1" t="s">
        <v>802</v>
      </c>
      <c r="I2963" s="1" t="s">
        <v>42</v>
      </c>
      <c r="J2963" s="1"/>
      <c r="K2963" s="1" t="s">
        <v>4174</v>
      </c>
      <c r="L2963" s="1" t="s">
        <v>99</v>
      </c>
      <c r="M2963" s="14">
        <v>44865.0</v>
      </c>
      <c r="N2963" s="14">
        <v>44877.0</v>
      </c>
      <c r="O2963" s="1"/>
      <c r="P2963" s="1">
        <v>8.33</v>
      </c>
      <c r="Q2963" s="1">
        <v>300000.0</v>
      </c>
      <c r="R2963" s="1">
        <v>384000.0</v>
      </c>
      <c r="S2963" s="14">
        <v>44907.0</v>
      </c>
      <c r="T2963" s="14">
        <v>44907.0</v>
      </c>
      <c r="U2963" s="1" t="s">
        <v>4177</v>
      </c>
      <c r="V2963" s="5">
        <f t="shared" si="698"/>
        <v>31987.2</v>
      </c>
      <c r="W2963" s="11">
        <f t="shared" si="659"/>
        <v>37744.896</v>
      </c>
      <c r="X2963" s="14">
        <v>44907.0</v>
      </c>
      <c r="Y2963" s="5">
        <f t="shared" si="719"/>
        <v>34546.176</v>
      </c>
      <c r="Z2963" s="5">
        <f t="shared" si="3"/>
        <v>23990.4</v>
      </c>
      <c r="AA2963" s="14">
        <v>44907.0</v>
      </c>
      <c r="AB2963" s="1" t="s">
        <v>4177</v>
      </c>
      <c r="AC2963" s="1" t="s">
        <v>55</v>
      </c>
      <c r="AD2963" s="12" t="s">
        <v>46</v>
      </c>
      <c r="AE2963" s="12" t="s">
        <v>46</v>
      </c>
      <c r="AF2963" s="12" t="s">
        <v>46</v>
      </c>
      <c r="AG2963" s="12" t="s">
        <v>46</v>
      </c>
      <c r="AH2963" s="12" t="s">
        <v>46</v>
      </c>
      <c r="AI2963" s="12" t="s">
        <v>46</v>
      </c>
    </row>
    <row r="2964">
      <c r="A2964" s="1" t="s">
        <v>4173</v>
      </c>
      <c r="B2964" s="13"/>
      <c r="C2964" s="1" t="s">
        <v>36</v>
      </c>
      <c r="D2964" s="1" t="s">
        <v>50</v>
      </c>
      <c r="E2964" s="1" t="s">
        <v>212</v>
      </c>
      <c r="F2964" s="1" t="s">
        <v>535</v>
      </c>
      <c r="G2964" s="1" t="s">
        <v>801</v>
      </c>
      <c r="H2964" s="1" t="s">
        <v>802</v>
      </c>
      <c r="I2964" s="1" t="s">
        <v>42</v>
      </c>
      <c r="J2964" s="1"/>
      <c r="K2964" s="1" t="s">
        <v>4174</v>
      </c>
      <c r="L2964" s="1" t="s">
        <v>99</v>
      </c>
      <c r="M2964" s="14">
        <v>44865.0</v>
      </c>
      <c r="N2964" s="14">
        <v>44877.0</v>
      </c>
      <c r="O2964" s="1"/>
      <c r="P2964" s="1">
        <v>8.33</v>
      </c>
      <c r="Q2964" s="1">
        <v>300000.0</v>
      </c>
      <c r="R2964" s="1">
        <v>360000.0</v>
      </c>
      <c r="S2964" s="14">
        <v>44907.0</v>
      </c>
      <c r="T2964" s="14">
        <v>44907.0</v>
      </c>
      <c r="U2964" s="1" t="s">
        <v>4178</v>
      </c>
      <c r="V2964" s="5">
        <f t="shared" si="698"/>
        <v>29988</v>
      </c>
      <c r="W2964" s="11">
        <f t="shared" si="659"/>
        <v>35385.84</v>
      </c>
      <c r="X2964" s="14">
        <v>44907.0</v>
      </c>
      <c r="Y2964" s="5">
        <f t="shared" si="719"/>
        <v>32387.04</v>
      </c>
      <c r="Z2964" s="5">
        <f t="shared" si="3"/>
        <v>22491</v>
      </c>
      <c r="AA2964" s="14">
        <v>44907.0</v>
      </c>
      <c r="AB2964" s="1" t="s">
        <v>4178</v>
      </c>
      <c r="AC2964" s="1" t="s">
        <v>55</v>
      </c>
      <c r="AD2964" s="12" t="s">
        <v>46</v>
      </c>
      <c r="AE2964" s="12" t="s">
        <v>46</v>
      </c>
      <c r="AF2964" s="12" t="s">
        <v>46</v>
      </c>
      <c r="AG2964" s="12" t="s">
        <v>46</v>
      </c>
      <c r="AH2964" s="12" t="s">
        <v>46</v>
      </c>
      <c r="AI2964" s="12" t="s">
        <v>46</v>
      </c>
    </row>
    <row r="2965">
      <c r="A2965" s="1" t="s">
        <v>4173</v>
      </c>
      <c r="B2965" s="13"/>
      <c r="C2965" s="1" t="s">
        <v>36</v>
      </c>
      <c r="D2965" s="1" t="s">
        <v>50</v>
      </c>
      <c r="E2965" s="1" t="s">
        <v>212</v>
      </c>
      <c r="F2965" s="1" t="s">
        <v>535</v>
      </c>
      <c r="G2965" s="1" t="s">
        <v>801</v>
      </c>
      <c r="H2965" s="1" t="s">
        <v>802</v>
      </c>
      <c r="I2965" s="1" t="s">
        <v>42</v>
      </c>
      <c r="J2965" s="1"/>
      <c r="K2965" s="1" t="s">
        <v>4174</v>
      </c>
      <c r="L2965" s="1" t="s">
        <v>99</v>
      </c>
      <c r="M2965" s="14">
        <v>44865.0</v>
      </c>
      <c r="N2965" s="14">
        <v>44894.0</v>
      </c>
      <c r="O2965" s="1"/>
      <c r="P2965" s="1">
        <v>8.33</v>
      </c>
      <c r="Q2965" s="1">
        <v>300000.0</v>
      </c>
      <c r="R2965" s="1">
        <v>270000.0</v>
      </c>
      <c r="S2965" s="14">
        <v>44924.0</v>
      </c>
      <c r="T2965" s="14">
        <v>44924.0</v>
      </c>
      <c r="U2965" s="1" t="s">
        <v>4179</v>
      </c>
      <c r="V2965" s="5">
        <f t="shared" si="698"/>
        <v>22491</v>
      </c>
      <c r="W2965" s="11">
        <f t="shared" si="659"/>
        <v>26539.38</v>
      </c>
      <c r="X2965" s="14">
        <v>44924.0</v>
      </c>
      <c r="Y2965" s="5">
        <v>20092.0</v>
      </c>
      <c r="Z2965" s="5">
        <f t="shared" si="3"/>
        <v>16868.25</v>
      </c>
      <c r="AA2965" s="14">
        <v>44924.0</v>
      </c>
      <c r="AB2965" s="1" t="s">
        <v>4179</v>
      </c>
      <c r="AC2965" s="1" t="s">
        <v>55</v>
      </c>
      <c r="AD2965" s="12" t="s">
        <v>46</v>
      </c>
      <c r="AE2965" s="12" t="s">
        <v>46</v>
      </c>
      <c r="AF2965" s="12" t="s">
        <v>46</v>
      </c>
      <c r="AG2965" s="12" t="s">
        <v>46</v>
      </c>
      <c r="AH2965" s="12" t="s">
        <v>46</v>
      </c>
      <c r="AI2965" s="12" t="s">
        <v>46</v>
      </c>
    </row>
    <row r="2966">
      <c r="A2966" s="1" t="s">
        <v>4173</v>
      </c>
      <c r="B2966" s="13"/>
      <c r="C2966" s="1" t="s">
        <v>36</v>
      </c>
      <c r="D2966" s="1" t="s">
        <v>50</v>
      </c>
      <c r="E2966" s="1" t="s">
        <v>212</v>
      </c>
      <c r="F2966" s="1" t="s">
        <v>535</v>
      </c>
      <c r="G2966" s="1" t="s">
        <v>801</v>
      </c>
      <c r="H2966" s="1" t="s">
        <v>802</v>
      </c>
      <c r="I2966" s="1" t="s">
        <v>42</v>
      </c>
      <c r="J2966" s="1"/>
      <c r="K2966" s="1" t="s">
        <v>4174</v>
      </c>
      <c r="L2966" s="1" t="s">
        <v>99</v>
      </c>
      <c r="M2966" s="14">
        <v>44865.0</v>
      </c>
      <c r="N2966" s="9">
        <v>44971.0</v>
      </c>
      <c r="O2966" s="1"/>
      <c r="P2966" s="1">
        <v>8.33</v>
      </c>
      <c r="Q2966" s="1">
        <v>300000.0</v>
      </c>
      <c r="R2966" s="1">
        <v>450000.0</v>
      </c>
      <c r="S2966" s="9">
        <v>44999.0</v>
      </c>
      <c r="T2966" s="9">
        <v>44999.0</v>
      </c>
      <c r="U2966" s="1" t="s">
        <v>4180</v>
      </c>
      <c r="V2966" s="5">
        <f t="shared" si="698"/>
        <v>37485</v>
      </c>
      <c r="W2966" s="11">
        <f t="shared" si="659"/>
        <v>44232.3</v>
      </c>
      <c r="X2966" s="9">
        <v>44999.0</v>
      </c>
      <c r="Y2966" s="5">
        <f t="shared" ref="Y2966:Y2973" si="720">W2966-(V2966*10%)</f>
        <v>40483.8</v>
      </c>
      <c r="Z2966" s="5">
        <f t="shared" si="3"/>
        <v>28113.75</v>
      </c>
      <c r="AA2966" s="9">
        <v>44999.0</v>
      </c>
      <c r="AB2966" s="1" t="s">
        <v>4180</v>
      </c>
      <c r="AC2966" s="1" t="s">
        <v>55</v>
      </c>
      <c r="AD2966" s="12" t="s">
        <v>46</v>
      </c>
      <c r="AE2966" s="12" t="s">
        <v>46</v>
      </c>
      <c r="AF2966" s="12" t="s">
        <v>46</v>
      </c>
      <c r="AG2966" s="12" t="s">
        <v>46</v>
      </c>
      <c r="AH2966" s="12" t="s">
        <v>46</v>
      </c>
      <c r="AI2966" s="12" t="s">
        <v>46</v>
      </c>
    </row>
    <row r="2967">
      <c r="A2967" s="1" t="s">
        <v>4173</v>
      </c>
      <c r="B2967" s="13"/>
      <c r="C2967" s="1" t="s">
        <v>36</v>
      </c>
      <c r="D2967" s="1" t="s">
        <v>50</v>
      </c>
      <c r="E2967" s="1" t="s">
        <v>212</v>
      </c>
      <c r="F2967" s="1" t="s">
        <v>535</v>
      </c>
      <c r="G2967" s="1" t="s">
        <v>801</v>
      </c>
      <c r="H2967" s="1" t="s">
        <v>802</v>
      </c>
      <c r="I2967" s="1" t="s">
        <v>42</v>
      </c>
      <c r="J2967" s="1"/>
      <c r="K2967" s="1" t="s">
        <v>4174</v>
      </c>
      <c r="L2967" s="1" t="s">
        <v>99</v>
      </c>
      <c r="M2967" s="14">
        <v>44865.0</v>
      </c>
      <c r="N2967" s="9">
        <v>44931.0</v>
      </c>
      <c r="O2967" s="1"/>
      <c r="P2967" s="1">
        <v>8.33</v>
      </c>
      <c r="Q2967" s="1">
        <v>300000.0</v>
      </c>
      <c r="R2967" s="1">
        <v>324000.0</v>
      </c>
      <c r="S2967" s="9">
        <v>44962.0</v>
      </c>
      <c r="T2967" s="9">
        <v>45057.0</v>
      </c>
      <c r="U2967" s="1" t="s">
        <v>4181</v>
      </c>
      <c r="V2967" s="5">
        <f t="shared" si="698"/>
        <v>26989.2</v>
      </c>
      <c r="W2967" s="11">
        <f t="shared" si="659"/>
        <v>31847.256</v>
      </c>
      <c r="X2967" s="9">
        <v>45082.0</v>
      </c>
      <c r="Y2967" s="5">
        <f t="shared" si="720"/>
        <v>29148.336</v>
      </c>
      <c r="Z2967" s="5">
        <f t="shared" si="3"/>
        <v>20241.9</v>
      </c>
      <c r="AA2967" s="9">
        <v>45085.0</v>
      </c>
      <c r="AB2967" s="1">
        <v>80.0</v>
      </c>
      <c r="AC2967" s="1" t="s">
        <v>55</v>
      </c>
      <c r="AD2967" s="12" t="s">
        <v>46</v>
      </c>
      <c r="AE2967" s="12" t="s">
        <v>46</v>
      </c>
      <c r="AF2967" s="12" t="s">
        <v>46</v>
      </c>
      <c r="AG2967" s="12" t="s">
        <v>47</v>
      </c>
      <c r="AH2967" s="12" t="s">
        <v>47</v>
      </c>
      <c r="AI2967" s="12" t="s">
        <v>47</v>
      </c>
    </row>
    <row r="2968">
      <c r="A2968" s="1" t="s">
        <v>4173</v>
      </c>
      <c r="B2968" s="13"/>
      <c r="C2968" s="1" t="s">
        <v>36</v>
      </c>
      <c r="D2968" s="1" t="s">
        <v>50</v>
      </c>
      <c r="E2968" s="1" t="s">
        <v>212</v>
      </c>
      <c r="F2968" s="1" t="s">
        <v>535</v>
      </c>
      <c r="G2968" s="1" t="s">
        <v>801</v>
      </c>
      <c r="H2968" s="1" t="s">
        <v>802</v>
      </c>
      <c r="I2968" s="1" t="s">
        <v>42</v>
      </c>
      <c r="J2968" s="1"/>
      <c r="K2968" s="1" t="s">
        <v>4174</v>
      </c>
      <c r="L2968" s="1" t="s">
        <v>99</v>
      </c>
      <c r="M2968" s="14">
        <v>44865.0</v>
      </c>
      <c r="N2968" s="9">
        <v>45026.0</v>
      </c>
      <c r="O2968" s="1"/>
      <c r="P2968" s="1">
        <v>8.33</v>
      </c>
      <c r="Q2968" s="1">
        <v>300000.0</v>
      </c>
      <c r="R2968" s="1">
        <v>300000.0</v>
      </c>
      <c r="S2968" s="9">
        <v>45056.0</v>
      </c>
      <c r="T2968" s="9">
        <v>45062.0</v>
      </c>
      <c r="U2968" s="1" t="s">
        <v>4182</v>
      </c>
      <c r="V2968" s="5">
        <f t="shared" si="698"/>
        <v>24990</v>
      </c>
      <c r="W2968" s="11">
        <f t="shared" si="659"/>
        <v>29488.2</v>
      </c>
      <c r="X2968" s="9">
        <v>45096.0</v>
      </c>
      <c r="Y2968" s="5">
        <f t="shared" si="720"/>
        <v>26989.2</v>
      </c>
      <c r="Z2968" s="5">
        <f t="shared" si="3"/>
        <v>18742.5</v>
      </c>
      <c r="AA2968" s="9">
        <v>45099.0</v>
      </c>
      <c r="AB2968" s="1">
        <v>82.0</v>
      </c>
      <c r="AC2968" s="1" t="s">
        <v>55</v>
      </c>
      <c r="AD2968" s="12" t="s">
        <v>46</v>
      </c>
      <c r="AE2968" s="12" t="s">
        <v>47</v>
      </c>
      <c r="AF2968" s="12" t="s">
        <v>47</v>
      </c>
      <c r="AG2968" s="12" t="s">
        <v>47</v>
      </c>
      <c r="AH2968" s="12" t="s">
        <v>47</v>
      </c>
      <c r="AI2968" s="12" t="s">
        <v>47</v>
      </c>
    </row>
    <row r="2969">
      <c r="A2969" s="1" t="s">
        <v>4173</v>
      </c>
      <c r="B2969" s="13"/>
      <c r="C2969" s="1" t="s">
        <v>36</v>
      </c>
      <c r="D2969" s="1" t="s">
        <v>50</v>
      </c>
      <c r="E2969" s="1" t="s">
        <v>212</v>
      </c>
      <c r="F2969" s="1" t="s">
        <v>535</v>
      </c>
      <c r="G2969" s="1" t="s">
        <v>801</v>
      </c>
      <c r="H2969" s="1" t="s">
        <v>802</v>
      </c>
      <c r="I2969" s="1" t="s">
        <v>42</v>
      </c>
      <c r="J2969" s="1"/>
      <c r="K2969" s="1" t="s">
        <v>4174</v>
      </c>
      <c r="L2969" s="1" t="s">
        <v>99</v>
      </c>
      <c r="M2969" s="14">
        <v>44865.0</v>
      </c>
      <c r="N2969" s="9">
        <v>45135.0</v>
      </c>
      <c r="O2969" s="1"/>
      <c r="P2969" s="1">
        <v>8.33</v>
      </c>
      <c r="Q2969" s="1">
        <v>300000.0</v>
      </c>
      <c r="R2969" s="1">
        <v>684000.0</v>
      </c>
      <c r="S2969" s="9">
        <v>45166.0</v>
      </c>
      <c r="T2969" s="9">
        <v>44966.0</v>
      </c>
      <c r="U2969" s="1" t="s">
        <v>4183</v>
      </c>
      <c r="V2969" s="5">
        <f t="shared" si="698"/>
        <v>56977.2</v>
      </c>
      <c r="W2969" s="11">
        <f t="shared" si="659"/>
        <v>67233.096</v>
      </c>
      <c r="X2969" s="9">
        <v>45096.0</v>
      </c>
      <c r="Y2969" s="5">
        <f t="shared" si="720"/>
        <v>61535.376</v>
      </c>
      <c r="Z2969" s="5">
        <f t="shared" si="3"/>
        <v>42732.9</v>
      </c>
      <c r="AA2969" s="9">
        <v>45197.0</v>
      </c>
      <c r="AB2969" s="1">
        <v>102.0</v>
      </c>
      <c r="AC2969" s="1" t="s">
        <v>55</v>
      </c>
      <c r="AD2969" s="12" t="s">
        <v>46</v>
      </c>
      <c r="AE2969" s="12" t="s">
        <v>47</v>
      </c>
      <c r="AF2969" s="12" t="s">
        <v>47</v>
      </c>
      <c r="AG2969" s="12" t="s">
        <v>46</v>
      </c>
      <c r="AH2969" s="12" t="s">
        <v>47</v>
      </c>
      <c r="AI2969" s="12" t="s">
        <v>47</v>
      </c>
    </row>
    <row r="2970">
      <c r="A2970" s="1" t="s">
        <v>4173</v>
      </c>
      <c r="B2970" s="13"/>
      <c r="C2970" s="1" t="s">
        <v>36</v>
      </c>
      <c r="D2970" s="1" t="s">
        <v>50</v>
      </c>
      <c r="E2970" s="1" t="s">
        <v>212</v>
      </c>
      <c r="F2970" s="1" t="s">
        <v>535</v>
      </c>
      <c r="G2970" s="1" t="s">
        <v>801</v>
      </c>
      <c r="H2970" s="1" t="s">
        <v>802</v>
      </c>
      <c r="I2970" s="1" t="s">
        <v>42</v>
      </c>
      <c r="J2970" s="1"/>
      <c r="K2970" s="1" t="s">
        <v>4174</v>
      </c>
      <c r="L2970" s="1" t="s">
        <v>99</v>
      </c>
      <c r="M2970" s="14">
        <v>44865.0</v>
      </c>
      <c r="N2970" s="14">
        <v>44865.0</v>
      </c>
      <c r="O2970" s="1"/>
      <c r="P2970" s="1">
        <v>8.33</v>
      </c>
      <c r="Q2970" s="1">
        <v>500000.0</v>
      </c>
      <c r="R2970" s="1">
        <v>684000.0</v>
      </c>
      <c r="S2970" s="9">
        <v>45166.0</v>
      </c>
      <c r="T2970" s="9">
        <v>45171.0</v>
      </c>
      <c r="U2970" s="1" t="s">
        <v>4183</v>
      </c>
      <c r="V2970" s="5">
        <f t="shared" si="698"/>
        <v>56977.2</v>
      </c>
      <c r="W2970" s="11">
        <f t="shared" si="659"/>
        <v>67233.096</v>
      </c>
      <c r="X2970" s="9">
        <v>45171.0</v>
      </c>
      <c r="Y2970" s="5">
        <f t="shared" si="720"/>
        <v>61535.376</v>
      </c>
      <c r="Z2970" s="5">
        <f t="shared" si="3"/>
        <v>42732.9</v>
      </c>
      <c r="AA2970" s="9">
        <v>45171.0</v>
      </c>
      <c r="AB2970" s="1" t="s">
        <v>4183</v>
      </c>
      <c r="AC2970" s="1" t="s">
        <v>55</v>
      </c>
      <c r="AD2970" s="12" t="s">
        <v>46</v>
      </c>
      <c r="AE2970" s="12" t="s">
        <v>46</v>
      </c>
      <c r="AF2970" s="12" t="s">
        <v>47</v>
      </c>
      <c r="AG2970" s="12" t="s">
        <v>47</v>
      </c>
      <c r="AH2970" s="12" t="s">
        <v>47</v>
      </c>
      <c r="AI2970" s="12" t="s">
        <v>47</v>
      </c>
    </row>
    <row r="2971">
      <c r="A2971" s="1" t="s">
        <v>4173</v>
      </c>
      <c r="B2971" s="13"/>
      <c r="C2971" s="1" t="s">
        <v>36</v>
      </c>
      <c r="D2971" s="1" t="s">
        <v>50</v>
      </c>
      <c r="E2971" s="1" t="s">
        <v>212</v>
      </c>
      <c r="F2971" s="1" t="s">
        <v>535</v>
      </c>
      <c r="G2971" s="1" t="s">
        <v>801</v>
      </c>
      <c r="H2971" s="1" t="s">
        <v>802</v>
      </c>
      <c r="I2971" s="1" t="s">
        <v>42</v>
      </c>
      <c r="J2971" s="1"/>
      <c r="K2971" s="1" t="s">
        <v>4174</v>
      </c>
      <c r="L2971" s="1" t="s">
        <v>99</v>
      </c>
      <c r="M2971" s="14">
        <v>44865.0</v>
      </c>
      <c r="N2971" s="9">
        <v>45128.0</v>
      </c>
      <c r="O2971" s="1"/>
      <c r="P2971" s="1">
        <v>8.33</v>
      </c>
      <c r="Q2971" s="1">
        <v>300000.0</v>
      </c>
      <c r="R2971" s="1">
        <v>216000.0</v>
      </c>
      <c r="S2971" s="9">
        <v>45159.0</v>
      </c>
      <c r="T2971" s="9">
        <v>45175.0</v>
      </c>
      <c r="U2971" s="1" t="s">
        <v>4184</v>
      </c>
      <c r="V2971" s="5">
        <f t="shared" si="698"/>
        <v>17992.8</v>
      </c>
      <c r="W2971" s="11">
        <f t="shared" si="659"/>
        <v>21231.504</v>
      </c>
      <c r="X2971" s="14">
        <v>45272.0</v>
      </c>
      <c r="Y2971" s="5">
        <f t="shared" si="720"/>
        <v>19432.224</v>
      </c>
      <c r="Z2971" s="5">
        <f t="shared" si="3"/>
        <v>13494.6</v>
      </c>
      <c r="AA2971" s="14">
        <v>45274.0</v>
      </c>
      <c r="AB2971" s="1">
        <v>116.0</v>
      </c>
      <c r="AC2971" s="1" t="s">
        <v>55</v>
      </c>
      <c r="AD2971" s="12" t="s">
        <v>46</v>
      </c>
      <c r="AE2971" s="12" t="s">
        <v>47</v>
      </c>
      <c r="AF2971" s="12" t="s">
        <v>47</v>
      </c>
      <c r="AG2971" s="12" t="s">
        <v>47</v>
      </c>
      <c r="AH2971" s="12" t="s">
        <v>47</v>
      </c>
      <c r="AI2971" s="12" t="s">
        <v>47</v>
      </c>
    </row>
    <row r="2972">
      <c r="A2972" s="1" t="s">
        <v>4173</v>
      </c>
      <c r="B2972" s="13"/>
      <c r="C2972" s="1" t="s">
        <v>36</v>
      </c>
      <c r="D2972" s="1" t="s">
        <v>50</v>
      </c>
      <c r="E2972" s="1" t="s">
        <v>212</v>
      </c>
      <c r="F2972" s="1" t="s">
        <v>535</v>
      </c>
      <c r="G2972" s="1" t="s">
        <v>801</v>
      </c>
      <c r="H2972" s="1" t="s">
        <v>802</v>
      </c>
      <c r="I2972" s="1" t="s">
        <v>42</v>
      </c>
      <c r="J2972" s="1"/>
      <c r="K2972" s="1" t="s">
        <v>4174</v>
      </c>
      <c r="L2972" s="1" t="s">
        <v>99</v>
      </c>
      <c r="M2972" s="14">
        <v>44865.0</v>
      </c>
      <c r="N2972" s="14">
        <v>44865.0</v>
      </c>
      <c r="O2972" s="1"/>
      <c r="P2972" s="1">
        <v>8.33</v>
      </c>
      <c r="Q2972" s="1">
        <v>500000.0</v>
      </c>
      <c r="R2972" s="1">
        <v>460000.0</v>
      </c>
      <c r="S2972" s="14">
        <v>45218.0</v>
      </c>
      <c r="T2972" s="14">
        <v>45224.0</v>
      </c>
      <c r="U2972" s="1" t="s">
        <v>4185</v>
      </c>
      <c r="V2972" s="5">
        <f t="shared" si="698"/>
        <v>38318</v>
      </c>
      <c r="W2972" s="11">
        <f t="shared" si="659"/>
        <v>45215.24</v>
      </c>
      <c r="X2972" s="14">
        <v>45224.0</v>
      </c>
      <c r="Y2972" s="5">
        <f t="shared" si="720"/>
        <v>41383.44</v>
      </c>
      <c r="Z2972" s="5">
        <f t="shared" si="3"/>
        <v>28738.5</v>
      </c>
      <c r="AA2972" s="14">
        <v>45224.0</v>
      </c>
      <c r="AB2972" s="1" t="s">
        <v>4185</v>
      </c>
      <c r="AC2972" s="1" t="s">
        <v>55</v>
      </c>
      <c r="AD2972" s="12" t="s">
        <v>46</v>
      </c>
      <c r="AE2972" s="12" t="s">
        <v>46</v>
      </c>
      <c r="AF2972" s="12" t="s">
        <v>47</v>
      </c>
      <c r="AG2972" s="12" t="s">
        <v>47</v>
      </c>
      <c r="AH2972" s="12" t="s">
        <v>47</v>
      </c>
      <c r="AI2972" s="12" t="s">
        <v>47</v>
      </c>
    </row>
    <row r="2973">
      <c r="A2973" s="1" t="s">
        <v>4173</v>
      </c>
      <c r="B2973" s="13"/>
      <c r="C2973" s="1" t="s">
        <v>36</v>
      </c>
      <c r="D2973" s="1" t="s">
        <v>50</v>
      </c>
      <c r="E2973" s="1" t="s">
        <v>212</v>
      </c>
      <c r="F2973" s="1" t="s">
        <v>535</v>
      </c>
      <c r="G2973" s="1" t="s">
        <v>801</v>
      </c>
      <c r="H2973" s="1" t="s">
        <v>802</v>
      </c>
      <c r="I2973" s="1" t="s">
        <v>42</v>
      </c>
      <c r="J2973" s="1"/>
      <c r="K2973" s="1" t="s">
        <v>4174</v>
      </c>
      <c r="L2973" s="1" t="s">
        <v>99</v>
      </c>
      <c r="M2973" s="14">
        <v>44865.0</v>
      </c>
      <c r="N2973" s="14">
        <v>44865.0</v>
      </c>
      <c r="O2973" s="1"/>
      <c r="P2973" s="1">
        <v>8.33</v>
      </c>
      <c r="Q2973" s="1">
        <v>500000.0</v>
      </c>
      <c r="R2973" s="1">
        <v>1500000.0</v>
      </c>
      <c r="S2973" s="9">
        <v>45296.0</v>
      </c>
      <c r="T2973" s="9">
        <v>45306.0</v>
      </c>
      <c r="U2973" s="1" t="s">
        <v>4186</v>
      </c>
      <c r="V2973" s="5">
        <f t="shared" si="698"/>
        <v>124950</v>
      </c>
      <c r="W2973" s="11">
        <f t="shared" si="659"/>
        <v>147441</v>
      </c>
      <c r="X2973" s="9">
        <v>45306.0</v>
      </c>
      <c r="Y2973" s="5">
        <f t="shared" si="720"/>
        <v>134946</v>
      </c>
      <c r="Z2973" s="5">
        <f t="shared" si="3"/>
        <v>93712.5</v>
      </c>
      <c r="AA2973" s="9">
        <v>45306.0</v>
      </c>
      <c r="AB2973" s="1" t="s">
        <v>4186</v>
      </c>
      <c r="AC2973" s="1" t="s">
        <v>55</v>
      </c>
      <c r="AD2973" s="12" t="s">
        <v>46</v>
      </c>
      <c r="AE2973" s="12" t="s">
        <v>46</v>
      </c>
      <c r="AF2973" s="12" t="s">
        <v>47</v>
      </c>
      <c r="AG2973" s="12" t="s">
        <v>47</v>
      </c>
      <c r="AH2973" s="12" t="s">
        <v>47</v>
      </c>
      <c r="AI2973" s="12" t="s">
        <v>47</v>
      </c>
    </row>
    <row r="2974">
      <c r="A2974" s="1" t="s">
        <v>4173</v>
      </c>
      <c r="B2974" s="13"/>
      <c r="C2974" s="1" t="s">
        <v>36</v>
      </c>
      <c r="D2974" s="1" t="s">
        <v>50</v>
      </c>
      <c r="E2974" s="1" t="s">
        <v>212</v>
      </c>
      <c r="F2974" s="1" t="s">
        <v>535</v>
      </c>
      <c r="G2974" s="1" t="s">
        <v>801</v>
      </c>
      <c r="H2974" s="1" t="s">
        <v>802</v>
      </c>
      <c r="I2974" s="1" t="s">
        <v>42</v>
      </c>
      <c r="J2974" s="1"/>
      <c r="K2974" s="1" t="s">
        <v>4174</v>
      </c>
      <c r="L2974" s="1" t="s">
        <v>99</v>
      </c>
      <c r="M2974" s="14">
        <v>44865.0</v>
      </c>
      <c r="N2974" s="14">
        <v>44853.0</v>
      </c>
      <c r="O2974" s="1"/>
      <c r="P2974" s="1">
        <v>8.33</v>
      </c>
      <c r="Q2974" s="1">
        <v>324000.0</v>
      </c>
      <c r="R2974" s="1">
        <v>300000.0</v>
      </c>
      <c r="S2974" s="15">
        <f t="shared" ref="S2974:S2986" si="721">N2974+90</f>
        <v>44943</v>
      </c>
      <c r="V2974" s="5">
        <f t="shared" si="698"/>
        <v>24990</v>
      </c>
      <c r="W2974" s="11">
        <f t="shared" si="659"/>
        <v>29488.2</v>
      </c>
      <c r="Z2974" s="5">
        <f t="shared" si="3"/>
        <v>18742.5</v>
      </c>
      <c r="AB2974" s="1"/>
      <c r="AC2974" s="1" t="s">
        <v>45</v>
      </c>
      <c r="AD2974" s="12" t="s">
        <v>46</v>
      </c>
      <c r="AE2974" s="12" t="s">
        <v>46</v>
      </c>
      <c r="AF2974" s="12" t="s">
        <v>46</v>
      </c>
      <c r="AG2974" s="12"/>
      <c r="AH2974" s="12"/>
      <c r="AI2974" s="12"/>
    </row>
    <row r="2975">
      <c r="A2975" s="1" t="s">
        <v>4173</v>
      </c>
      <c r="B2975" s="13"/>
      <c r="C2975" s="1" t="s">
        <v>36</v>
      </c>
      <c r="D2975" s="1" t="s">
        <v>50</v>
      </c>
      <c r="E2975" s="1" t="s">
        <v>212</v>
      </c>
      <c r="F2975" s="1" t="s">
        <v>535</v>
      </c>
      <c r="G2975" s="1" t="s">
        <v>801</v>
      </c>
      <c r="H2975" s="1" t="s">
        <v>802</v>
      </c>
      <c r="I2975" s="1" t="s">
        <v>42</v>
      </c>
      <c r="J2975" s="1"/>
      <c r="K2975" s="1" t="s">
        <v>4174</v>
      </c>
      <c r="L2975" s="1" t="s">
        <v>99</v>
      </c>
      <c r="M2975" s="14">
        <v>44865.0</v>
      </c>
      <c r="N2975" s="14">
        <v>44853.0</v>
      </c>
      <c r="O2975" s="1"/>
      <c r="P2975" s="1">
        <v>8.33</v>
      </c>
      <c r="Q2975" s="1">
        <v>300000.0</v>
      </c>
      <c r="R2975" s="1">
        <v>300000.0</v>
      </c>
      <c r="S2975" s="15">
        <f t="shared" si="721"/>
        <v>44943</v>
      </c>
      <c r="V2975" s="5">
        <f t="shared" si="698"/>
        <v>24990</v>
      </c>
      <c r="W2975" s="11">
        <f t="shared" si="659"/>
        <v>29488.2</v>
      </c>
      <c r="Z2975" s="5">
        <f t="shared" si="3"/>
        <v>18742.5</v>
      </c>
      <c r="AC2975" s="1" t="str">
        <f t="shared" ref="AC2975:AC2982" si="722">IF(T2975="","C","O")</f>
        <v>C</v>
      </c>
      <c r="AD2975" s="12" t="s">
        <v>46</v>
      </c>
      <c r="AE2975" s="12" t="s">
        <v>46</v>
      </c>
      <c r="AF2975" s="12" t="s">
        <v>46</v>
      </c>
      <c r="AG2975" s="12"/>
      <c r="AH2975" s="12"/>
      <c r="AI2975" s="12"/>
    </row>
    <row r="2976">
      <c r="A2976" s="1" t="s">
        <v>4173</v>
      </c>
      <c r="B2976" s="13"/>
      <c r="C2976" s="1" t="s">
        <v>36</v>
      </c>
      <c r="D2976" s="1" t="s">
        <v>50</v>
      </c>
      <c r="E2976" s="1" t="s">
        <v>212</v>
      </c>
      <c r="F2976" s="1" t="s">
        <v>535</v>
      </c>
      <c r="G2976" s="1" t="s">
        <v>801</v>
      </c>
      <c r="H2976" s="1" t="s">
        <v>802</v>
      </c>
      <c r="I2976" s="1" t="s">
        <v>42</v>
      </c>
      <c r="J2976" s="1"/>
      <c r="K2976" s="1" t="s">
        <v>4174</v>
      </c>
      <c r="L2976" s="1" t="s">
        <v>99</v>
      </c>
      <c r="M2976" s="14">
        <v>44865.0</v>
      </c>
      <c r="N2976" s="9">
        <v>44872.0</v>
      </c>
      <c r="O2976" s="1"/>
      <c r="P2976" s="1">
        <v>8.33</v>
      </c>
      <c r="Q2976" s="1">
        <v>300000.0</v>
      </c>
      <c r="R2976" s="1">
        <v>300000.0</v>
      </c>
      <c r="S2976" s="10">
        <f t="shared" si="721"/>
        <v>44962</v>
      </c>
      <c r="V2976" s="5">
        <f t="shared" si="698"/>
        <v>24990</v>
      </c>
      <c r="W2976" s="11">
        <f t="shared" si="659"/>
        <v>29488.2</v>
      </c>
      <c r="Z2976" s="5">
        <f t="shared" si="3"/>
        <v>18742.5</v>
      </c>
      <c r="AC2976" s="1" t="str">
        <f t="shared" si="722"/>
        <v>C</v>
      </c>
      <c r="AD2976" s="12" t="s">
        <v>46</v>
      </c>
      <c r="AE2976" s="12" t="s">
        <v>46</v>
      </c>
      <c r="AF2976" s="12" t="s">
        <v>46</v>
      </c>
      <c r="AG2976" s="12"/>
      <c r="AH2976" s="12"/>
      <c r="AI2976" s="12"/>
    </row>
    <row r="2977">
      <c r="A2977" s="1" t="s">
        <v>4173</v>
      </c>
      <c r="B2977" s="13"/>
      <c r="C2977" s="1" t="s">
        <v>36</v>
      </c>
      <c r="D2977" s="1" t="s">
        <v>50</v>
      </c>
      <c r="E2977" s="1" t="s">
        <v>212</v>
      </c>
      <c r="F2977" s="1" t="s">
        <v>535</v>
      </c>
      <c r="G2977" s="1" t="s">
        <v>801</v>
      </c>
      <c r="H2977" s="1" t="s">
        <v>802</v>
      </c>
      <c r="I2977" s="1" t="s">
        <v>42</v>
      </c>
      <c r="J2977" s="1"/>
      <c r="K2977" s="1" t="s">
        <v>4174</v>
      </c>
      <c r="L2977" s="1" t="s">
        <v>99</v>
      </c>
      <c r="M2977" s="14">
        <v>44865.0</v>
      </c>
      <c r="N2977" s="9">
        <v>44872.0</v>
      </c>
      <c r="O2977" s="1"/>
      <c r="P2977" s="1">
        <v>8.33</v>
      </c>
      <c r="Q2977" s="1">
        <v>684000.0</v>
      </c>
      <c r="R2977" s="1">
        <v>300000.0</v>
      </c>
      <c r="S2977" s="10">
        <f t="shared" si="721"/>
        <v>44962</v>
      </c>
      <c r="V2977" s="5">
        <f t="shared" si="698"/>
        <v>24990</v>
      </c>
      <c r="W2977" s="11">
        <f t="shared" si="659"/>
        <v>29488.2</v>
      </c>
      <c r="Z2977" s="5">
        <f t="shared" si="3"/>
        <v>18742.5</v>
      </c>
      <c r="AC2977" s="1" t="str">
        <f t="shared" si="722"/>
        <v>C</v>
      </c>
      <c r="AD2977" s="12" t="s">
        <v>46</v>
      </c>
      <c r="AE2977" s="12" t="s">
        <v>46</v>
      </c>
      <c r="AF2977" s="12" t="s">
        <v>46</v>
      </c>
      <c r="AG2977" s="12"/>
      <c r="AH2977" s="12"/>
      <c r="AI2977" s="12"/>
    </row>
    <row r="2978">
      <c r="A2978" s="1" t="s">
        <v>4173</v>
      </c>
      <c r="B2978" s="13"/>
      <c r="C2978" s="1" t="s">
        <v>36</v>
      </c>
      <c r="D2978" s="1" t="s">
        <v>50</v>
      </c>
      <c r="E2978" s="1" t="s">
        <v>212</v>
      </c>
      <c r="F2978" s="1" t="s">
        <v>535</v>
      </c>
      <c r="G2978" s="1" t="s">
        <v>801</v>
      </c>
      <c r="H2978" s="1" t="s">
        <v>802</v>
      </c>
      <c r="I2978" s="1" t="s">
        <v>42</v>
      </c>
      <c r="J2978" s="1"/>
      <c r="K2978" s="1" t="s">
        <v>4174</v>
      </c>
      <c r="L2978" s="1" t="s">
        <v>99</v>
      </c>
      <c r="M2978" s="14">
        <v>44865.0</v>
      </c>
      <c r="N2978" s="14">
        <v>44845.0</v>
      </c>
      <c r="O2978" s="1"/>
      <c r="P2978" s="1">
        <v>8.33</v>
      </c>
      <c r="Q2978" s="1">
        <v>450000.0</v>
      </c>
      <c r="R2978" s="1">
        <v>300000.0</v>
      </c>
      <c r="S2978" s="15">
        <f t="shared" si="721"/>
        <v>44935</v>
      </c>
      <c r="V2978" s="5">
        <f t="shared" si="698"/>
        <v>24990</v>
      </c>
      <c r="W2978" s="11">
        <f t="shared" si="659"/>
        <v>29488.2</v>
      </c>
      <c r="Z2978" s="5">
        <f t="shared" si="3"/>
        <v>18742.5</v>
      </c>
      <c r="AC2978" s="1" t="str">
        <f t="shared" si="722"/>
        <v>C</v>
      </c>
      <c r="AD2978" s="12" t="s">
        <v>46</v>
      </c>
      <c r="AE2978" s="12" t="s">
        <v>46</v>
      </c>
      <c r="AF2978" s="12" t="s">
        <v>46</v>
      </c>
      <c r="AG2978" s="12"/>
      <c r="AH2978" s="12"/>
      <c r="AI2978" s="12"/>
    </row>
    <row r="2979">
      <c r="A2979" s="1" t="s">
        <v>4173</v>
      </c>
      <c r="B2979" s="13"/>
      <c r="C2979" s="1" t="s">
        <v>36</v>
      </c>
      <c r="D2979" s="1" t="s">
        <v>50</v>
      </c>
      <c r="E2979" s="1" t="s">
        <v>212</v>
      </c>
      <c r="F2979" s="1" t="s">
        <v>535</v>
      </c>
      <c r="G2979" s="1" t="s">
        <v>801</v>
      </c>
      <c r="H2979" s="1" t="s">
        <v>802</v>
      </c>
      <c r="I2979" s="1" t="s">
        <v>42</v>
      </c>
      <c r="J2979" s="1"/>
      <c r="K2979" s="1" t="s">
        <v>4174</v>
      </c>
      <c r="L2979" s="1" t="s">
        <v>99</v>
      </c>
      <c r="M2979" s="14">
        <v>44865.0</v>
      </c>
      <c r="N2979" s="14">
        <v>44853.0</v>
      </c>
      <c r="O2979" s="1"/>
      <c r="P2979" s="1">
        <v>8.33</v>
      </c>
      <c r="Q2979" s="1">
        <v>450000.0</v>
      </c>
      <c r="R2979" s="1">
        <v>300000.0</v>
      </c>
      <c r="S2979" s="15">
        <f t="shared" si="721"/>
        <v>44943</v>
      </c>
      <c r="V2979" s="5">
        <f t="shared" si="698"/>
        <v>24990</v>
      </c>
      <c r="W2979" s="11">
        <f t="shared" si="659"/>
        <v>29488.2</v>
      </c>
      <c r="Z2979" s="5">
        <f t="shared" si="3"/>
        <v>18742.5</v>
      </c>
      <c r="AC2979" s="1" t="str">
        <f t="shared" si="722"/>
        <v>C</v>
      </c>
      <c r="AD2979" s="12" t="s">
        <v>46</v>
      </c>
      <c r="AE2979" s="12" t="s">
        <v>46</v>
      </c>
      <c r="AF2979" s="12" t="s">
        <v>46</v>
      </c>
      <c r="AG2979" s="12"/>
      <c r="AH2979" s="12"/>
      <c r="AI2979" s="12"/>
    </row>
    <row r="2980">
      <c r="A2980" s="1" t="s">
        <v>4173</v>
      </c>
      <c r="B2980" s="13"/>
      <c r="C2980" s="1" t="s">
        <v>36</v>
      </c>
      <c r="D2980" s="1" t="s">
        <v>50</v>
      </c>
      <c r="E2980" s="1" t="s">
        <v>212</v>
      </c>
      <c r="F2980" s="1" t="s">
        <v>535</v>
      </c>
      <c r="G2980" s="1" t="s">
        <v>801</v>
      </c>
      <c r="H2980" s="1" t="s">
        <v>802</v>
      </c>
      <c r="I2980" s="1" t="s">
        <v>42</v>
      </c>
      <c r="J2980" s="1"/>
      <c r="K2980" s="1" t="s">
        <v>4174</v>
      </c>
      <c r="L2980" s="1" t="s">
        <v>99</v>
      </c>
      <c r="M2980" s="14">
        <v>44865.0</v>
      </c>
      <c r="N2980" s="14">
        <v>44853.0</v>
      </c>
      <c r="O2980" s="1"/>
      <c r="P2980" s="1">
        <v>8.33</v>
      </c>
      <c r="Q2980" s="1">
        <v>270000.0</v>
      </c>
      <c r="R2980" s="1">
        <v>300000.0</v>
      </c>
      <c r="S2980" s="15">
        <f t="shared" si="721"/>
        <v>44943</v>
      </c>
      <c r="V2980" s="5">
        <f t="shared" si="698"/>
        <v>24990</v>
      </c>
      <c r="W2980" s="11">
        <f t="shared" si="659"/>
        <v>29488.2</v>
      </c>
      <c r="Z2980" s="5">
        <f t="shared" si="3"/>
        <v>18742.5</v>
      </c>
      <c r="AC2980" s="1" t="str">
        <f t="shared" si="722"/>
        <v>C</v>
      </c>
      <c r="AD2980" s="12" t="s">
        <v>46</v>
      </c>
      <c r="AE2980" s="12" t="s">
        <v>46</v>
      </c>
      <c r="AF2980" s="12" t="s">
        <v>46</v>
      </c>
      <c r="AG2980" s="12"/>
      <c r="AH2980" s="12"/>
      <c r="AI2980" s="12"/>
    </row>
    <row r="2981">
      <c r="A2981" s="1" t="s">
        <v>4173</v>
      </c>
      <c r="B2981" s="13"/>
      <c r="C2981" s="1" t="s">
        <v>36</v>
      </c>
      <c r="D2981" s="1" t="s">
        <v>50</v>
      </c>
      <c r="E2981" s="1" t="s">
        <v>212</v>
      </c>
      <c r="F2981" s="1" t="s">
        <v>535</v>
      </c>
      <c r="G2981" s="1" t="s">
        <v>801</v>
      </c>
      <c r="H2981" s="1" t="s">
        <v>802</v>
      </c>
      <c r="I2981" s="1" t="s">
        <v>42</v>
      </c>
      <c r="J2981" s="1"/>
      <c r="K2981" s="1" t="s">
        <v>4174</v>
      </c>
      <c r="L2981" s="1" t="s">
        <v>99</v>
      </c>
      <c r="M2981" s="14">
        <v>44865.0</v>
      </c>
      <c r="N2981" s="9">
        <v>44940.0</v>
      </c>
      <c r="O2981" s="1"/>
      <c r="P2981" s="1">
        <v>8.33</v>
      </c>
      <c r="Q2981" s="1">
        <v>216000.0</v>
      </c>
      <c r="R2981" s="1">
        <v>300000.0</v>
      </c>
      <c r="S2981" s="10">
        <f t="shared" si="721"/>
        <v>45030</v>
      </c>
      <c r="V2981" s="5">
        <f t="shared" si="698"/>
        <v>24990</v>
      </c>
      <c r="W2981" s="11">
        <f t="shared" si="659"/>
        <v>29488.2</v>
      </c>
      <c r="Z2981" s="5">
        <f t="shared" si="3"/>
        <v>18742.5</v>
      </c>
      <c r="AC2981" s="1" t="str">
        <f t="shared" si="722"/>
        <v>C</v>
      </c>
      <c r="AD2981" s="12" t="s">
        <v>46</v>
      </c>
      <c r="AE2981" s="12" t="s">
        <v>46</v>
      </c>
      <c r="AF2981" s="12" t="s">
        <v>47</v>
      </c>
      <c r="AG2981" s="12"/>
      <c r="AH2981" s="12"/>
      <c r="AI2981" s="12"/>
    </row>
    <row r="2982">
      <c r="A2982" s="1" t="s">
        <v>4173</v>
      </c>
      <c r="B2982" s="13"/>
      <c r="C2982" s="1" t="s">
        <v>36</v>
      </c>
      <c r="D2982" s="1" t="s">
        <v>50</v>
      </c>
      <c r="E2982" s="1" t="s">
        <v>212</v>
      </c>
      <c r="F2982" s="1" t="s">
        <v>535</v>
      </c>
      <c r="G2982" s="1" t="s">
        <v>801</v>
      </c>
      <c r="H2982" s="1" t="s">
        <v>802</v>
      </c>
      <c r="I2982" s="1" t="s">
        <v>42</v>
      </c>
      <c r="J2982" s="1"/>
      <c r="K2982" s="1" t="s">
        <v>4174</v>
      </c>
      <c r="L2982" s="1" t="s">
        <v>99</v>
      </c>
      <c r="M2982" s="14">
        <v>44865.0</v>
      </c>
      <c r="N2982" s="14">
        <v>44849.0</v>
      </c>
      <c r="O2982" s="1"/>
      <c r="P2982" s="1">
        <v>8.33</v>
      </c>
      <c r="Q2982" s="1">
        <v>126000.0</v>
      </c>
      <c r="R2982" s="1">
        <v>300000.0</v>
      </c>
      <c r="S2982" s="15">
        <f t="shared" si="721"/>
        <v>44939</v>
      </c>
      <c r="V2982" s="5">
        <f t="shared" si="698"/>
        <v>24990</v>
      </c>
      <c r="W2982" s="11">
        <f t="shared" si="659"/>
        <v>29488.2</v>
      </c>
      <c r="Z2982" s="5">
        <f t="shared" si="3"/>
        <v>18742.5</v>
      </c>
      <c r="AC2982" s="1" t="str">
        <f t="shared" si="722"/>
        <v>C</v>
      </c>
      <c r="AD2982" s="12" t="s">
        <v>46</v>
      </c>
      <c r="AE2982" s="12" t="s">
        <v>46</v>
      </c>
      <c r="AF2982" s="12" t="s">
        <v>46</v>
      </c>
      <c r="AG2982" s="12"/>
      <c r="AH2982" s="12"/>
      <c r="AI2982" s="12"/>
    </row>
    <row r="2983">
      <c r="A2983" s="1" t="s">
        <v>4173</v>
      </c>
      <c r="B2983" s="13"/>
      <c r="C2983" s="1" t="s">
        <v>36</v>
      </c>
      <c r="D2983" s="1" t="s">
        <v>50</v>
      </c>
      <c r="E2983" s="1" t="s">
        <v>212</v>
      </c>
      <c r="F2983" s="1" t="s">
        <v>535</v>
      </c>
      <c r="G2983" s="1" t="s">
        <v>801</v>
      </c>
      <c r="H2983" s="1" t="s">
        <v>802</v>
      </c>
      <c r="I2983" s="1" t="s">
        <v>42</v>
      </c>
      <c r="J2983" s="1"/>
      <c r="K2983" s="1" t="s">
        <v>4174</v>
      </c>
      <c r="L2983" s="1" t="s">
        <v>99</v>
      </c>
      <c r="M2983" s="14">
        <v>44865.0</v>
      </c>
      <c r="N2983" s="9">
        <v>44999.0</v>
      </c>
      <c r="O2983" s="1"/>
      <c r="P2983" s="1">
        <v>8.33</v>
      </c>
      <c r="Q2983" s="1">
        <v>100000.0</v>
      </c>
      <c r="R2983" s="1">
        <v>300000.0</v>
      </c>
      <c r="S2983" s="10">
        <f t="shared" si="721"/>
        <v>45089</v>
      </c>
      <c r="V2983" s="5">
        <f t="shared" si="698"/>
        <v>24990</v>
      </c>
      <c r="W2983" s="11">
        <f t="shared" si="659"/>
        <v>29488.2</v>
      </c>
      <c r="X2983" s="1"/>
      <c r="Y2983" s="1"/>
      <c r="Z2983" s="5">
        <f t="shared" si="3"/>
        <v>18742.5</v>
      </c>
      <c r="AB2983" s="1"/>
      <c r="AC2983" s="1" t="s">
        <v>45</v>
      </c>
      <c r="AD2983" s="12" t="s">
        <v>46</v>
      </c>
      <c r="AE2983" s="12" t="s">
        <v>46</v>
      </c>
      <c r="AF2983" s="12" t="s">
        <v>47</v>
      </c>
      <c r="AG2983" s="12"/>
      <c r="AH2983" s="12"/>
      <c r="AI2983" s="12"/>
    </row>
    <row r="2984">
      <c r="A2984" s="1" t="s">
        <v>4173</v>
      </c>
      <c r="B2984" s="13"/>
      <c r="C2984" s="1" t="s">
        <v>36</v>
      </c>
      <c r="D2984" s="1" t="s">
        <v>50</v>
      </c>
      <c r="E2984" s="1" t="s">
        <v>212</v>
      </c>
      <c r="F2984" s="1" t="s">
        <v>535</v>
      </c>
      <c r="G2984" s="1" t="s">
        <v>801</v>
      </c>
      <c r="H2984" s="1" t="s">
        <v>802</v>
      </c>
      <c r="I2984" s="1" t="s">
        <v>42</v>
      </c>
      <c r="J2984" s="1"/>
      <c r="K2984" s="1" t="s">
        <v>4174</v>
      </c>
      <c r="L2984" s="1" t="s">
        <v>99</v>
      </c>
      <c r="M2984" s="14">
        <v>44865.0</v>
      </c>
      <c r="N2984" s="9">
        <v>45038.0</v>
      </c>
      <c r="O2984" s="1"/>
      <c r="P2984" s="1">
        <v>8.33</v>
      </c>
      <c r="Q2984" s="1">
        <v>300000.0</v>
      </c>
      <c r="R2984" s="1">
        <v>300000.0</v>
      </c>
      <c r="S2984" s="10">
        <f t="shared" si="721"/>
        <v>45128</v>
      </c>
      <c r="V2984" s="5">
        <f t="shared" si="698"/>
        <v>24990</v>
      </c>
      <c r="W2984" s="11">
        <f t="shared" si="659"/>
        <v>29488.2</v>
      </c>
      <c r="Z2984" s="5">
        <f t="shared" si="3"/>
        <v>18742.5</v>
      </c>
      <c r="AB2984" s="1"/>
      <c r="AC2984" s="1" t="s">
        <v>45</v>
      </c>
      <c r="AD2984" s="12" t="s">
        <v>46</v>
      </c>
      <c r="AE2984" s="12" t="s">
        <v>47</v>
      </c>
      <c r="AF2984" s="12" t="s">
        <v>47</v>
      </c>
      <c r="AG2984" s="12"/>
      <c r="AH2984" s="12"/>
      <c r="AI2984" s="12"/>
    </row>
    <row r="2985">
      <c r="A2985" s="1" t="s">
        <v>4173</v>
      </c>
      <c r="B2985" s="13"/>
      <c r="C2985" s="1" t="s">
        <v>36</v>
      </c>
      <c r="D2985" s="1" t="s">
        <v>50</v>
      </c>
      <c r="E2985" s="1" t="s">
        <v>212</v>
      </c>
      <c r="F2985" s="1" t="s">
        <v>535</v>
      </c>
      <c r="G2985" s="1" t="s">
        <v>801</v>
      </c>
      <c r="H2985" s="1" t="s">
        <v>802</v>
      </c>
      <c r="I2985" s="1" t="s">
        <v>42</v>
      </c>
      <c r="J2985" s="1"/>
      <c r="K2985" s="1" t="s">
        <v>4174</v>
      </c>
      <c r="L2985" s="1" t="s">
        <v>99</v>
      </c>
      <c r="M2985" s="14">
        <v>44865.0</v>
      </c>
      <c r="N2985" s="14">
        <v>45274.0</v>
      </c>
      <c r="O2985" s="1"/>
      <c r="P2985" s="1">
        <v>8.33</v>
      </c>
      <c r="Q2985" s="1">
        <v>1500000.0</v>
      </c>
      <c r="R2985" s="1">
        <v>300000.0</v>
      </c>
      <c r="S2985" s="15">
        <f t="shared" si="721"/>
        <v>45364</v>
      </c>
      <c r="V2985" s="5">
        <f t="shared" si="698"/>
        <v>24990</v>
      </c>
      <c r="W2985" s="11">
        <f t="shared" si="659"/>
        <v>29488.2</v>
      </c>
      <c r="Z2985" s="5">
        <f t="shared" si="3"/>
        <v>18742.5</v>
      </c>
      <c r="AC2985" s="1" t="str">
        <f t="shared" ref="AC2985:AC2987" si="723">IF(T2985="","C","O")</f>
        <v>C</v>
      </c>
      <c r="AD2985" s="12" t="s">
        <v>46</v>
      </c>
      <c r="AE2985" s="12" t="s">
        <v>47</v>
      </c>
      <c r="AF2985" s="12" t="s">
        <v>47</v>
      </c>
      <c r="AG2985" s="12"/>
      <c r="AH2985" s="12"/>
      <c r="AI2985" s="12"/>
    </row>
    <row r="2986">
      <c r="A2986" s="1" t="s">
        <v>4173</v>
      </c>
      <c r="B2986" s="13"/>
      <c r="C2986" s="1" t="s">
        <v>36</v>
      </c>
      <c r="D2986" s="1" t="s">
        <v>50</v>
      </c>
      <c r="E2986" s="1" t="s">
        <v>212</v>
      </c>
      <c r="F2986" s="1" t="s">
        <v>535</v>
      </c>
      <c r="G2986" s="1" t="s">
        <v>801</v>
      </c>
      <c r="H2986" s="1" t="s">
        <v>802</v>
      </c>
      <c r="I2986" s="1" t="s">
        <v>42</v>
      </c>
      <c r="J2986" s="1"/>
      <c r="K2986" s="1" t="s">
        <v>4174</v>
      </c>
      <c r="L2986" s="1" t="s">
        <v>99</v>
      </c>
      <c r="M2986" s="14">
        <v>44865.0</v>
      </c>
      <c r="N2986" s="9">
        <v>45173.0</v>
      </c>
      <c r="O2986" s="1"/>
      <c r="P2986" s="1">
        <v>8.33</v>
      </c>
      <c r="Q2986" s="1">
        <v>460000.0</v>
      </c>
      <c r="R2986" s="1">
        <v>300000.0</v>
      </c>
      <c r="S2986" s="10">
        <f t="shared" si="721"/>
        <v>45263</v>
      </c>
      <c r="V2986" s="5">
        <f t="shared" si="698"/>
        <v>24990</v>
      </c>
      <c r="W2986" s="11">
        <f t="shared" si="659"/>
        <v>29488.2</v>
      </c>
      <c r="Z2986" s="5">
        <f t="shared" si="3"/>
        <v>18742.5</v>
      </c>
      <c r="AC2986" s="1" t="str">
        <f t="shared" si="723"/>
        <v>C</v>
      </c>
      <c r="AD2986" s="12" t="s">
        <v>46</v>
      </c>
      <c r="AE2986" s="12" t="s">
        <v>47</v>
      </c>
      <c r="AF2986" s="12" t="s">
        <v>47</v>
      </c>
      <c r="AG2986" s="12"/>
      <c r="AH2986" s="12"/>
      <c r="AI2986" s="12"/>
    </row>
    <row r="2987">
      <c r="A2987" s="1" t="s">
        <v>4173</v>
      </c>
      <c r="B2987" s="13"/>
      <c r="C2987" s="1" t="s">
        <v>36</v>
      </c>
      <c r="D2987" s="1" t="s">
        <v>50</v>
      </c>
      <c r="E2987" s="1" t="s">
        <v>212</v>
      </c>
      <c r="F2987" s="1" t="s">
        <v>535</v>
      </c>
      <c r="G2987" s="1" t="s">
        <v>801</v>
      </c>
      <c r="H2987" s="1" t="s">
        <v>802</v>
      </c>
      <c r="I2987" s="1" t="s">
        <v>42</v>
      </c>
      <c r="J2987" s="1"/>
      <c r="K2987" s="1" t="s">
        <v>4174</v>
      </c>
      <c r="L2987" s="1" t="s">
        <v>99</v>
      </c>
      <c r="M2987" s="14">
        <v>44865.0</v>
      </c>
      <c r="N2987" s="14">
        <v>44865.0</v>
      </c>
      <c r="O2987" s="1"/>
      <c r="P2987" s="1">
        <v>8.33</v>
      </c>
      <c r="Q2987" s="1">
        <v>300000.0</v>
      </c>
      <c r="R2987" s="1">
        <v>300000.0</v>
      </c>
      <c r="S2987" s="15">
        <f t="shared" ref="S2987:S2988" si="724">N2987+30</f>
        <v>44895</v>
      </c>
      <c r="V2987" s="5">
        <f t="shared" si="698"/>
        <v>24990</v>
      </c>
      <c r="W2987" s="11">
        <f t="shared" si="659"/>
        <v>29488.2</v>
      </c>
      <c r="X2987" s="1"/>
      <c r="Y2987" s="1"/>
      <c r="Z2987" s="5">
        <f t="shared" si="3"/>
        <v>18742.5</v>
      </c>
      <c r="AB2987" s="1"/>
      <c r="AC2987" s="1" t="str">
        <f t="shared" si="723"/>
        <v>C</v>
      </c>
      <c r="AD2987" s="12" t="s">
        <v>46</v>
      </c>
      <c r="AE2987" s="12" t="s">
        <v>46</v>
      </c>
      <c r="AF2987" s="12" t="s">
        <v>46</v>
      </c>
      <c r="AG2987" s="12"/>
      <c r="AH2987" s="12"/>
      <c r="AI2987" s="12"/>
    </row>
    <row r="2988">
      <c r="A2988" s="1" t="s">
        <v>4187</v>
      </c>
      <c r="B2988" s="13"/>
      <c r="C2988" s="1" t="s">
        <v>36</v>
      </c>
      <c r="D2988" s="1" t="s">
        <v>102</v>
      </c>
      <c r="E2988" s="1" t="s">
        <v>38</v>
      </c>
      <c r="F2988" s="1" t="s">
        <v>2828</v>
      </c>
      <c r="G2988" s="1" t="s">
        <v>140</v>
      </c>
      <c r="H2988" s="1" t="s">
        <v>165</v>
      </c>
      <c r="I2988" s="1" t="s">
        <v>265</v>
      </c>
      <c r="J2988" s="1"/>
      <c r="K2988" s="1" t="s">
        <v>4188</v>
      </c>
      <c r="L2988" s="1" t="s">
        <v>150</v>
      </c>
      <c r="M2988" s="9">
        <v>44938.0</v>
      </c>
      <c r="N2988" s="9">
        <v>44938.0</v>
      </c>
      <c r="O2988" s="1"/>
      <c r="P2988" s="1">
        <v>8.33</v>
      </c>
      <c r="Q2988" s="1">
        <v>300000.0</v>
      </c>
      <c r="R2988" s="1">
        <v>300000.0</v>
      </c>
      <c r="S2988" s="10">
        <f t="shared" si="724"/>
        <v>44968</v>
      </c>
      <c r="V2988" s="5">
        <f t="shared" si="698"/>
        <v>24990</v>
      </c>
      <c r="W2988" s="11">
        <f t="shared" si="659"/>
        <v>29488.2</v>
      </c>
      <c r="Z2988" s="5">
        <f t="shared" si="3"/>
        <v>18742.5</v>
      </c>
      <c r="AB2988" s="1"/>
      <c r="AC2988" s="1" t="s">
        <v>45</v>
      </c>
      <c r="AD2988" s="12" t="s">
        <v>46</v>
      </c>
      <c r="AE2988" s="12" t="s">
        <v>46</v>
      </c>
      <c r="AF2988" s="12" t="s">
        <v>46</v>
      </c>
      <c r="AG2988" s="12"/>
      <c r="AH2988" s="12"/>
      <c r="AI2988" s="12"/>
    </row>
    <row r="2989">
      <c r="A2989" s="1" t="s">
        <v>4189</v>
      </c>
      <c r="B2989" s="13"/>
      <c r="C2989" s="1" t="s">
        <v>36</v>
      </c>
      <c r="D2989" s="1" t="s">
        <v>37</v>
      </c>
      <c r="E2989" s="1" t="s">
        <v>113</v>
      </c>
      <c r="F2989" s="1" t="s">
        <v>215</v>
      </c>
      <c r="G2989" s="1" t="s">
        <v>152</v>
      </c>
      <c r="H2989" s="1" t="s">
        <v>153</v>
      </c>
      <c r="I2989" s="1" t="s">
        <v>209</v>
      </c>
      <c r="J2989" s="1"/>
      <c r="K2989" s="1" t="s">
        <v>4190</v>
      </c>
      <c r="L2989" s="1" t="s">
        <v>53</v>
      </c>
      <c r="M2989" s="9">
        <v>44652.0</v>
      </c>
      <c r="N2989" s="9">
        <v>44652.0</v>
      </c>
      <c r="O2989" s="1"/>
      <c r="P2989" s="1">
        <v>8.33</v>
      </c>
      <c r="Q2989" s="1">
        <v>300000.0</v>
      </c>
      <c r="R2989" s="1">
        <v>250000.0</v>
      </c>
      <c r="S2989" s="9">
        <v>44655.0</v>
      </c>
      <c r="T2989" s="9">
        <v>44666.0</v>
      </c>
      <c r="U2989" s="1" t="s">
        <v>4191</v>
      </c>
      <c r="V2989" s="5">
        <f t="shared" si="698"/>
        <v>20825</v>
      </c>
      <c r="W2989" s="11">
        <f t="shared" si="659"/>
        <v>24573.5</v>
      </c>
      <c r="X2989" s="9">
        <v>45084.0</v>
      </c>
      <c r="Y2989" s="5">
        <f t="shared" ref="Y2989:Y2993" si="725">W2989-(V2989*10%)</f>
        <v>22491</v>
      </c>
      <c r="Z2989" s="5">
        <f t="shared" si="3"/>
        <v>15618.75</v>
      </c>
      <c r="AA2989" s="9">
        <v>45085.0</v>
      </c>
      <c r="AB2989" s="1" t="s">
        <v>1376</v>
      </c>
      <c r="AC2989" s="1" t="s">
        <v>55</v>
      </c>
      <c r="AD2989" s="12" t="s">
        <v>46</v>
      </c>
      <c r="AE2989" s="12" t="s">
        <v>46</v>
      </c>
      <c r="AF2989" s="12" t="s">
        <v>46</v>
      </c>
      <c r="AG2989" s="12" t="s">
        <v>46</v>
      </c>
      <c r="AH2989" s="12" t="s">
        <v>47</v>
      </c>
      <c r="AI2989" s="12" t="s">
        <v>47</v>
      </c>
    </row>
    <row r="2990">
      <c r="A2990" s="1" t="s">
        <v>4189</v>
      </c>
      <c r="B2990" s="13"/>
      <c r="C2990" s="1" t="s">
        <v>36</v>
      </c>
      <c r="D2990" s="1" t="s">
        <v>37</v>
      </c>
      <c r="E2990" s="1" t="s">
        <v>113</v>
      </c>
      <c r="F2990" s="1" t="s">
        <v>215</v>
      </c>
      <c r="G2990" s="1" t="s">
        <v>152</v>
      </c>
      <c r="H2990" s="1" t="s">
        <v>153</v>
      </c>
      <c r="I2990" s="1" t="s">
        <v>209</v>
      </c>
      <c r="J2990" s="1"/>
      <c r="K2990" s="1" t="s">
        <v>4190</v>
      </c>
      <c r="L2990" s="1" t="s">
        <v>53</v>
      </c>
      <c r="M2990" s="9">
        <v>44652.0</v>
      </c>
      <c r="N2990" s="9">
        <v>44652.0</v>
      </c>
      <c r="O2990" s="1"/>
      <c r="P2990" s="1">
        <v>8.33</v>
      </c>
      <c r="Q2990" s="1">
        <v>300000.0</v>
      </c>
      <c r="R2990" s="1">
        <v>250000.0</v>
      </c>
      <c r="S2990" s="9">
        <v>44655.0</v>
      </c>
      <c r="T2990" s="9">
        <v>44666.0</v>
      </c>
      <c r="U2990" s="1" t="s">
        <v>4192</v>
      </c>
      <c r="V2990" s="5">
        <f t="shared" si="698"/>
        <v>20825</v>
      </c>
      <c r="W2990" s="11">
        <f t="shared" si="659"/>
        <v>24573.5</v>
      </c>
      <c r="X2990" s="9">
        <v>45098.0</v>
      </c>
      <c r="Y2990" s="5">
        <f t="shared" si="725"/>
        <v>22491</v>
      </c>
      <c r="Z2990" s="5">
        <f t="shared" si="3"/>
        <v>15618.75</v>
      </c>
      <c r="AA2990" s="9">
        <v>44734.0</v>
      </c>
      <c r="AB2990" s="1" t="s">
        <v>4108</v>
      </c>
      <c r="AC2990" s="1" t="s">
        <v>55</v>
      </c>
      <c r="AD2990" s="12" t="s">
        <v>46</v>
      </c>
      <c r="AE2990" s="12" t="s">
        <v>46</v>
      </c>
      <c r="AF2990" s="12" t="s">
        <v>46</v>
      </c>
      <c r="AG2990" s="12" t="s">
        <v>46</v>
      </c>
      <c r="AH2990" s="12" t="s">
        <v>47</v>
      </c>
      <c r="AI2990" s="12" t="s">
        <v>46</v>
      </c>
    </row>
    <row r="2991">
      <c r="A2991" s="1" t="s">
        <v>4189</v>
      </c>
      <c r="B2991" s="13"/>
      <c r="C2991" s="1" t="s">
        <v>36</v>
      </c>
      <c r="D2991" s="1" t="s">
        <v>37</v>
      </c>
      <c r="E2991" s="1" t="s">
        <v>113</v>
      </c>
      <c r="F2991" s="1" t="s">
        <v>215</v>
      </c>
      <c r="G2991" s="1" t="s">
        <v>152</v>
      </c>
      <c r="H2991" s="1" t="s">
        <v>153</v>
      </c>
      <c r="I2991" s="1" t="s">
        <v>209</v>
      </c>
      <c r="J2991" s="1"/>
      <c r="K2991" s="1" t="s">
        <v>4190</v>
      </c>
      <c r="L2991" s="1" t="s">
        <v>53</v>
      </c>
      <c r="M2991" s="9">
        <v>44652.0</v>
      </c>
      <c r="N2991" s="9">
        <v>44687.0</v>
      </c>
      <c r="O2991" s="1"/>
      <c r="P2991" s="1">
        <v>8.33</v>
      </c>
      <c r="Q2991" s="1">
        <v>250000.0</v>
      </c>
      <c r="R2991" s="1">
        <v>250000.0</v>
      </c>
      <c r="S2991" s="9">
        <v>44666.0</v>
      </c>
      <c r="T2991" s="9">
        <v>44687.0</v>
      </c>
      <c r="U2991" s="1" t="s">
        <v>4193</v>
      </c>
      <c r="V2991" s="5">
        <f t="shared" si="698"/>
        <v>20825</v>
      </c>
      <c r="W2991" s="11">
        <f t="shared" si="659"/>
        <v>24573.5</v>
      </c>
      <c r="X2991" s="9">
        <v>44698.0</v>
      </c>
      <c r="Y2991" s="5">
        <f t="shared" si="725"/>
        <v>22491</v>
      </c>
      <c r="Z2991" s="5">
        <f t="shared" si="3"/>
        <v>15618.75</v>
      </c>
      <c r="AA2991" s="9">
        <v>44700.0</v>
      </c>
      <c r="AB2991" s="1" t="s">
        <v>4194</v>
      </c>
      <c r="AC2991" s="1" t="s">
        <v>55</v>
      </c>
      <c r="AD2991" s="12" t="s">
        <v>46</v>
      </c>
      <c r="AE2991" s="12" t="s">
        <v>46</v>
      </c>
      <c r="AF2991" s="12" t="s">
        <v>46</v>
      </c>
      <c r="AG2991" s="12" t="s">
        <v>46</v>
      </c>
      <c r="AH2991" s="12" t="s">
        <v>46</v>
      </c>
      <c r="AI2991" s="12" t="s">
        <v>46</v>
      </c>
    </row>
    <row r="2992">
      <c r="A2992" s="1" t="s">
        <v>4189</v>
      </c>
      <c r="B2992" s="13"/>
      <c r="C2992" s="1" t="s">
        <v>36</v>
      </c>
      <c r="D2992" s="1" t="s">
        <v>37</v>
      </c>
      <c r="E2992" s="1" t="s">
        <v>113</v>
      </c>
      <c r="F2992" s="1" t="s">
        <v>215</v>
      </c>
      <c r="G2992" s="1" t="s">
        <v>152</v>
      </c>
      <c r="H2992" s="1" t="s">
        <v>153</v>
      </c>
      <c r="I2992" s="1" t="s">
        <v>209</v>
      </c>
      <c r="J2992" s="1"/>
      <c r="K2992" s="1" t="s">
        <v>4190</v>
      </c>
      <c r="L2992" s="1" t="s">
        <v>53</v>
      </c>
      <c r="M2992" s="9">
        <v>44652.0</v>
      </c>
      <c r="N2992" s="9">
        <v>44703.0</v>
      </c>
      <c r="O2992" s="1"/>
      <c r="P2992" s="1">
        <v>8.33</v>
      </c>
      <c r="Q2992" s="1">
        <v>300000.0</v>
      </c>
      <c r="R2992" s="1">
        <v>300000.0</v>
      </c>
      <c r="S2992" s="9">
        <v>44734.0</v>
      </c>
      <c r="T2992" s="9">
        <v>44753.0</v>
      </c>
      <c r="U2992" s="1" t="s">
        <v>4195</v>
      </c>
      <c r="V2992" s="5">
        <f t="shared" si="698"/>
        <v>24990</v>
      </c>
      <c r="W2992" s="11">
        <f t="shared" si="659"/>
        <v>29488.2</v>
      </c>
      <c r="X2992" s="9">
        <v>45110.0</v>
      </c>
      <c r="Y2992" s="5">
        <f t="shared" si="725"/>
        <v>26989.2</v>
      </c>
      <c r="Z2992" s="5">
        <f t="shared" si="3"/>
        <v>18742.5</v>
      </c>
      <c r="AA2992" s="9">
        <v>44756.0</v>
      </c>
      <c r="AB2992" s="1" t="s">
        <v>4196</v>
      </c>
      <c r="AC2992" s="1" t="s">
        <v>55</v>
      </c>
      <c r="AD2992" s="12" t="s">
        <v>46</v>
      </c>
      <c r="AE2992" s="12" t="s">
        <v>46</v>
      </c>
      <c r="AF2992" s="12" t="s">
        <v>46</v>
      </c>
      <c r="AG2992" s="12" t="s">
        <v>46</v>
      </c>
      <c r="AH2992" s="12" t="s">
        <v>47</v>
      </c>
      <c r="AI2992" s="12" t="s">
        <v>46</v>
      </c>
    </row>
    <row r="2993">
      <c r="A2993" s="1" t="s">
        <v>4189</v>
      </c>
      <c r="B2993" s="13"/>
      <c r="C2993" s="1" t="s">
        <v>36</v>
      </c>
      <c r="D2993" s="1" t="s">
        <v>37</v>
      </c>
      <c r="E2993" s="1" t="s">
        <v>113</v>
      </c>
      <c r="F2993" s="1" t="s">
        <v>215</v>
      </c>
      <c r="G2993" s="1" t="s">
        <v>152</v>
      </c>
      <c r="H2993" s="1" t="s">
        <v>153</v>
      </c>
      <c r="I2993" s="1" t="s">
        <v>209</v>
      </c>
      <c r="J2993" s="1"/>
      <c r="K2993" s="1" t="s">
        <v>4190</v>
      </c>
      <c r="L2993" s="1" t="s">
        <v>53</v>
      </c>
      <c r="M2993" s="9">
        <v>44652.0</v>
      </c>
      <c r="N2993" s="9">
        <v>44677.0</v>
      </c>
      <c r="O2993" s="1"/>
      <c r="P2993" s="1">
        <v>8.33</v>
      </c>
      <c r="Q2993" s="1">
        <v>300000.0</v>
      </c>
      <c r="R2993" s="1">
        <v>250000.0</v>
      </c>
      <c r="S2993" s="9">
        <v>44707.0</v>
      </c>
      <c r="T2993" s="9">
        <v>44758.0</v>
      </c>
      <c r="U2993" s="1" t="s">
        <v>4197</v>
      </c>
      <c r="V2993" s="5">
        <f t="shared" si="698"/>
        <v>20825</v>
      </c>
      <c r="W2993" s="11">
        <f t="shared" si="659"/>
        <v>24573.5</v>
      </c>
      <c r="X2993" s="9">
        <v>45128.0</v>
      </c>
      <c r="Y2993" s="5">
        <f t="shared" si="725"/>
        <v>22491</v>
      </c>
      <c r="Z2993" s="5">
        <f t="shared" si="3"/>
        <v>15618.75</v>
      </c>
      <c r="AA2993" s="9">
        <v>45134.0</v>
      </c>
      <c r="AB2993" s="1" t="s">
        <v>4198</v>
      </c>
      <c r="AC2993" s="1" t="s">
        <v>55</v>
      </c>
      <c r="AD2993" s="12" t="s">
        <v>46</v>
      </c>
      <c r="AE2993" s="12" t="s">
        <v>46</v>
      </c>
      <c r="AF2993" s="12" t="s">
        <v>46</v>
      </c>
      <c r="AG2993" s="12" t="s">
        <v>46</v>
      </c>
      <c r="AH2993" s="12" t="s">
        <v>47</v>
      </c>
      <c r="AI2993" s="12" t="s">
        <v>47</v>
      </c>
    </row>
    <row r="2994">
      <c r="A2994" s="1" t="s">
        <v>4189</v>
      </c>
      <c r="B2994" s="13"/>
      <c r="C2994" s="1" t="s">
        <v>36</v>
      </c>
      <c r="D2994" s="1" t="s">
        <v>37</v>
      </c>
      <c r="E2994" s="1" t="s">
        <v>113</v>
      </c>
      <c r="F2994" s="1" t="s">
        <v>215</v>
      </c>
      <c r="G2994" s="1" t="s">
        <v>152</v>
      </c>
      <c r="H2994" s="1" t="s">
        <v>153</v>
      </c>
      <c r="I2994" s="1" t="s">
        <v>209</v>
      </c>
      <c r="J2994" s="1"/>
      <c r="K2994" s="1" t="s">
        <v>4190</v>
      </c>
      <c r="L2994" s="1" t="s">
        <v>53</v>
      </c>
      <c r="M2994" s="9">
        <v>44652.0</v>
      </c>
      <c r="N2994" s="9">
        <v>44676.0</v>
      </c>
      <c r="O2994" s="1"/>
      <c r="P2994" s="1">
        <v>8.33</v>
      </c>
      <c r="Q2994" s="1">
        <v>300000.0</v>
      </c>
      <c r="R2994" s="1">
        <v>250000.0</v>
      </c>
      <c r="S2994" s="9">
        <v>44706.0</v>
      </c>
      <c r="T2994" s="9">
        <v>44758.0</v>
      </c>
      <c r="U2994" s="1" t="s">
        <v>4199</v>
      </c>
      <c r="V2994" s="5">
        <f t="shared" si="698"/>
        <v>20825</v>
      </c>
      <c r="W2994" s="11">
        <f t="shared" si="659"/>
        <v>24573.5</v>
      </c>
      <c r="X2994" s="9"/>
      <c r="Z2994" s="5">
        <f t="shared" si="3"/>
        <v>15618.75</v>
      </c>
      <c r="AC2994" s="1" t="s">
        <v>162</v>
      </c>
      <c r="AD2994" s="12" t="s">
        <v>46</v>
      </c>
      <c r="AE2994" s="12" t="s">
        <v>46</v>
      </c>
      <c r="AF2994" s="12" t="s">
        <v>46</v>
      </c>
      <c r="AG2994" s="12" t="s">
        <v>46</v>
      </c>
      <c r="AH2994" s="12"/>
      <c r="AI2994" s="12"/>
    </row>
    <row r="2995">
      <c r="A2995" s="1" t="s">
        <v>4189</v>
      </c>
      <c r="B2995" s="13"/>
      <c r="C2995" s="1" t="s">
        <v>36</v>
      </c>
      <c r="D2995" s="1" t="s">
        <v>37</v>
      </c>
      <c r="E2995" s="1" t="s">
        <v>113</v>
      </c>
      <c r="F2995" s="1" t="s">
        <v>215</v>
      </c>
      <c r="G2995" s="1" t="s">
        <v>152</v>
      </c>
      <c r="H2995" s="1" t="s">
        <v>153</v>
      </c>
      <c r="I2995" s="1" t="s">
        <v>209</v>
      </c>
      <c r="J2995" s="1"/>
      <c r="K2995" s="1" t="s">
        <v>4190</v>
      </c>
      <c r="L2995" s="1" t="s">
        <v>53</v>
      </c>
      <c r="M2995" s="9">
        <v>44652.0</v>
      </c>
      <c r="N2995" s="9">
        <v>44744.0</v>
      </c>
      <c r="O2995" s="1"/>
      <c r="P2995" s="1">
        <v>8.33</v>
      </c>
      <c r="Q2995" s="1">
        <v>300000.0</v>
      </c>
      <c r="R2995" s="1">
        <v>300000.0</v>
      </c>
      <c r="S2995" s="9">
        <v>44775.0</v>
      </c>
      <c r="T2995" s="9">
        <v>44803.0</v>
      </c>
      <c r="U2995" s="1" t="s">
        <v>4200</v>
      </c>
      <c r="V2995" s="5">
        <f t="shared" si="698"/>
        <v>24990</v>
      </c>
      <c r="W2995" s="11">
        <f t="shared" si="659"/>
        <v>29488.2</v>
      </c>
      <c r="X2995" s="9">
        <v>45203.0</v>
      </c>
      <c r="Y2995" s="5">
        <f t="shared" ref="Y2995:Y3003" si="726">W2995-(V2995*10%)</f>
        <v>26989.2</v>
      </c>
      <c r="Z2995" s="5">
        <f t="shared" si="3"/>
        <v>18742.5</v>
      </c>
      <c r="AA2995" s="9">
        <v>44812.0</v>
      </c>
      <c r="AB2995" s="1" t="s">
        <v>4200</v>
      </c>
      <c r="AC2995" s="1" t="s">
        <v>55</v>
      </c>
      <c r="AD2995" s="12" t="s">
        <v>46</v>
      </c>
      <c r="AE2995" s="12" t="s">
        <v>46</v>
      </c>
      <c r="AF2995" s="12" t="s">
        <v>46</v>
      </c>
      <c r="AG2995" s="12" t="s">
        <v>46</v>
      </c>
      <c r="AH2995" s="12" t="s">
        <v>47</v>
      </c>
      <c r="AI2995" s="12" t="s">
        <v>46</v>
      </c>
    </row>
    <row r="2996">
      <c r="A2996" s="1" t="s">
        <v>4189</v>
      </c>
      <c r="B2996" s="13"/>
      <c r="C2996" s="1" t="s">
        <v>36</v>
      </c>
      <c r="D2996" s="1" t="s">
        <v>37</v>
      </c>
      <c r="E2996" s="1" t="s">
        <v>113</v>
      </c>
      <c r="F2996" s="1" t="s">
        <v>215</v>
      </c>
      <c r="G2996" s="1" t="s">
        <v>152</v>
      </c>
      <c r="H2996" s="1" t="s">
        <v>153</v>
      </c>
      <c r="I2996" s="1" t="s">
        <v>209</v>
      </c>
      <c r="J2996" s="1"/>
      <c r="K2996" s="1" t="s">
        <v>4190</v>
      </c>
      <c r="L2996" s="1" t="s">
        <v>53</v>
      </c>
      <c r="M2996" s="9">
        <v>44652.0</v>
      </c>
      <c r="N2996" s="9">
        <v>44742.0</v>
      </c>
      <c r="O2996" s="1"/>
      <c r="P2996" s="1">
        <v>8.33</v>
      </c>
      <c r="Q2996" s="1">
        <v>500000.0</v>
      </c>
      <c r="R2996" s="1">
        <v>250000.0</v>
      </c>
      <c r="S2996" s="9">
        <v>44818.0</v>
      </c>
      <c r="T2996" s="9">
        <v>44841.0</v>
      </c>
      <c r="U2996" s="1" t="s">
        <v>4201</v>
      </c>
      <c r="V2996" s="5">
        <f t="shared" si="698"/>
        <v>20825</v>
      </c>
      <c r="W2996" s="11">
        <f t="shared" si="659"/>
        <v>24573.5</v>
      </c>
      <c r="X2996" s="14">
        <v>44861.0</v>
      </c>
      <c r="Y2996" s="5">
        <f t="shared" si="726"/>
        <v>22491</v>
      </c>
      <c r="Z2996" s="5">
        <f t="shared" si="3"/>
        <v>15618.75</v>
      </c>
      <c r="AA2996" s="14">
        <v>44861.0</v>
      </c>
      <c r="AB2996" s="1" t="s">
        <v>4201</v>
      </c>
      <c r="AC2996" s="1" t="s">
        <v>55</v>
      </c>
      <c r="AD2996" s="12" t="s">
        <v>46</v>
      </c>
      <c r="AE2996" s="12" t="s">
        <v>46</v>
      </c>
      <c r="AF2996" s="12" t="s">
        <v>46</v>
      </c>
      <c r="AG2996" s="12" t="s">
        <v>46</v>
      </c>
      <c r="AH2996" s="12" t="s">
        <v>46</v>
      </c>
      <c r="AI2996" s="12" t="s">
        <v>46</v>
      </c>
    </row>
    <row r="2997">
      <c r="A2997" s="1" t="s">
        <v>4189</v>
      </c>
      <c r="B2997" s="13"/>
      <c r="C2997" s="1" t="s">
        <v>36</v>
      </c>
      <c r="D2997" s="1" t="s">
        <v>37</v>
      </c>
      <c r="E2997" s="1" t="s">
        <v>113</v>
      </c>
      <c r="F2997" s="1" t="s">
        <v>215</v>
      </c>
      <c r="G2997" s="1" t="s">
        <v>152</v>
      </c>
      <c r="H2997" s="1" t="s">
        <v>153</v>
      </c>
      <c r="I2997" s="1" t="s">
        <v>209</v>
      </c>
      <c r="J2997" s="1"/>
      <c r="K2997" s="1" t="s">
        <v>4190</v>
      </c>
      <c r="L2997" s="1" t="s">
        <v>53</v>
      </c>
      <c r="M2997" s="9">
        <v>44652.0</v>
      </c>
      <c r="N2997" s="9">
        <v>44742.0</v>
      </c>
      <c r="O2997" s="1"/>
      <c r="P2997" s="1">
        <v>8.33</v>
      </c>
      <c r="Q2997" s="1">
        <v>500000.0</v>
      </c>
      <c r="R2997" s="1">
        <v>250000.0</v>
      </c>
      <c r="S2997" s="14">
        <v>44879.0</v>
      </c>
      <c r="T2997" s="14">
        <v>44915.0</v>
      </c>
      <c r="U2997" s="1" t="s">
        <v>4202</v>
      </c>
      <c r="V2997" s="5">
        <f t="shared" si="698"/>
        <v>20825</v>
      </c>
      <c r="W2997" s="11">
        <f t="shared" si="659"/>
        <v>24573.5</v>
      </c>
      <c r="X2997" s="9">
        <v>44930.0</v>
      </c>
      <c r="Y2997" s="5">
        <f t="shared" si="726"/>
        <v>22491</v>
      </c>
      <c r="Z2997" s="5">
        <f t="shared" si="3"/>
        <v>15618.75</v>
      </c>
      <c r="AA2997" s="9">
        <v>44931.0</v>
      </c>
      <c r="AB2997" s="1" t="s">
        <v>4203</v>
      </c>
      <c r="AC2997" s="1" t="s">
        <v>55</v>
      </c>
      <c r="AD2997" s="12" t="s">
        <v>46</v>
      </c>
      <c r="AE2997" s="12" t="s">
        <v>46</v>
      </c>
      <c r="AF2997" s="12" t="s">
        <v>46</v>
      </c>
      <c r="AG2997" s="12" t="s">
        <v>46</v>
      </c>
      <c r="AH2997" s="12" t="s">
        <v>46</v>
      </c>
      <c r="AI2997" s="12" t="s">
        <v>46</v>
      </c>
    </row>
    <row r="2998">
      <c r="A2998" s="1" t="s">
        <v>4189</v>
      </c>
      <c r="B2998" s="13"/>
      <c r="C2998" s="1" t="s">
        <v>36</v>
      </c>
      <c r="D2998" s="1" t="s">
        <v>37</v>
      </c>
      <c r="E2998" s="1" t="s">
        <v>113</v>
      </c>
      <c r="F2998" s="1" t="s">
        <v>215</v>
      </c>
      <c r="G2998" s="1" t="s">
        <v>152</v>
      </c>
      <c r="H2998" s="1" t="s">
        <v>153</v>
      </c>
      <c r="I2998" s="1" t="s">
        <v>209</v>
      </c>
      <c r="J2998" s="1"/>
      <c r="K2998" s="1" t="s">
        <v>4190</v>
      </c>
      <c r="L2998" s="1" t="s">
        <v>53</v>
      </c>
      <c r="M2998" s="9">
        <v>44652.0</v>
      </c>
      <c r="N2998" s="9">
        <v>44742.0</v>
      </c>
      <c r="O2998" s="1"/>
      <c r="P2998" s="1">
        <v>8.33</v>
      </c>
      <c r="Q2998" s="1">
        <v>500000.0</v>
      </c>
      <c r="R2998" s="1">
        <v>250000.0</v>
      </c>
      <c r="S2998" s="14">
        <v>44882.0</v>
      </c>
      <c r="T2998" s="14">
        <v>44915.0</v>
      </c>
      <c r="U2998" s="1" t="s">
        <v>4204</v>
      </c>
      <c r="V2998" s="5">
        <f t="shared" si="698"/>
        <v>20825</v>
      </c>
      <c r="W2998" s="11">
        <f t="shared" si="659"/>
        <v>24573.5</v>
      </c>
      <c r="X2998" s="9">
        <v>44930.0</v>
      </c>
      <c r="Y2998" s="5">
        <f t="shared" si="726"/>
        <v>22491</v>
      </c>
      <c r="Z2998" s="5">
        <f t="shared" si="3"/>
        <v>15618.75</v>
      </c>
      <c r="AA2998" s="9">
        <v>44931.0</v>
      </c>
      <c r="AB2998" s="1" t="s">
        <v>4205</v>
      </c>
      <c r="AC2998" s="1" t="s">
        <v>55</v>
      </c>
      <c r="AD2998" s="12" t="s">
        <v>46</v>
      </c>
      <c r="AE2998" s="12" t="s">
        <v>46</v>
      </c>
      <c r="AF2998" s="12" t="s">
        <v>46</v>
      </c>
      <c r="AG2998" s="12" t="s">
        <v>46</v>
      </c>
      <c r="AH2998" s="12" t="s">
        <v>46</v>
      </c>
      <c r="AI2998" s="12" t="s">
        <v>46</v>
      </c>
    </row>
    <row r="2999">
      <c r="A2999" s="1" t="s">
        <v>4189</v>
      </c>
      <c r="B2999" s="13"/>
      <c r="C2999" s="1" t="s">
        <v>36</v>
      </c>
      <c r="D2999" s="1" t="s">
        <v>37</v>
      </c>
      <c r="E2999" s="1" t="s">
        <v>113</v>
      </c>
      <c r="F2999" s="1" t="s">
        <v>215</v>
      </c>
      <c r="G2999" s="1" t="s">
        <v>152</v>
      </c>
      <c r="H2999" s="1" t="s">
        <v>153</v>
      </c>
      <c r="I2999" s="1" t="s">
        <v>209</v>
      </c>
      <c r="J2999" s="1"/>
      <c r="K2999" s="1" t="s">
        <v>4190</v>
      </c>
      <c r="L2999" s="1" t="s">
        <v>53</v>
      </c>
      <c r="M2999" s="9">
        <v>44652.0</v>
      </c>
      <c r="N2999" s="9">
        <v>44742.0</v>
      </c>
      <c r="O2999" s="1"/>
      <c r="P2999" s="1">
        <v>8.33</v>
      </c>
      <c r="Q2999" s="1">
        <v>500000.0</v>
      </c>
      <c r="R2999" s="1">
        <v>250000.0</v>
      </c>
      <c r="S2999" s="14">
        <v>44881.0</v>
      </c>
      <c r="T2999" s="14">
        <v>44915.0</v>
      </c>
      <c r="U2999" s="1" t="s">
        <v>4206</v>
      </c>
      <c r="V2999" s="5">
        <f t="shared" si="698"/>
        <v>20825</v>
      </c>
      <c r="W2999" s="11">
        <f t="shared" si="659"/>
        <v>24573.5</v>
      </c>
      <c r="X2999" s="9">
        <v>44930.0</v>
      </c>
      <c r="Y2999" s="5">
        <f t="shared" si="726"/>
        <v>22491</v>
      </c>
      <c r="Z2999" s="5">
        <f t="shared" si="3"/>
        <v>15618.75</v>
      </c>
      <c r="AA2999" s="9">
        <v>44931.0</v>
      </c>
      <c r="AB2999" s="1" t="s">
        <v>4207</v>
      </c>
      <c r="AC2999" s="1" t="s">
        <v>55</v>
      </c>
      <c r="AD2999" s="12" t="s">
        <v>46</v>
      </c>
      <c r="AE2999" s="12" t="s">
        <v>46</v>
      </c>
      <c r="AF2999" s="12" t="s">
        <v>46</v>
      </c>
      <c r="AG2999" s="12" t="s">
        <v>46</v>
      </c>
      <c r="AH2999" s="12" t="s">
        <v>46</v>
      </c>
      <c r="AI2999" s="12" t="s">
        <v>46</v>
      </c>
    </row>
    <row r="3000">
      <c r="A3000" s="1" t="s">
        <v>4189</v>
      </c>
      <c r="B3000" s="13"/>
      <c r="C3000" s="1" t="s">
        <v>36</v>
      </c>
      <c r="D3000" s="1" t="s">
        <v>37</v>
      </c>
      <c r="E3000" s="1" t="s">
        <v>113</v>
      </c>
      <c r="F3000" s="1" t="s">
        <v>215</v>
      </c>
      <c r="G3000" s="1" t="s">
        <v>152</v>
      </c>
      <c r="H3000" s="1" t="s">
        <v>153</v>
      </c>
      <c r="I3000" s="1" t="s">
        <v>209</v>
      </c>
      <c r="J3000" s="1"/>
      <c r="K3000" s="1" t="s">
        <v>4190</v>
      </c>
      <c r="L3000" s="1" t="s">
        <v>53</v>
      </c>
      <c r="M3000" s="9">
        <v>44652.0</v>
      </c>
      <c r="N3000" s="9">
        <v>44978.0</v>
      </c>
      <c r="O3000" s="1"/>
      <c r="P3000" s="1">
        <v>8.33</v>
      </c>
      <c r="Q3000" s="1">
        <v>300000.0</v>
      </c>
      <c r="R3000" s="1">
        <v>250000.0</v>
      </c>
      <c r="S3000" s="9">
        <v>45006.0</v>
      </c>
      <c r="T3000" s="9">
        <v>45041.0</v>
      </c>
      <c r="U3000" s="1" t="s">
        <v>4208</v>
      </c>
      <c r="V3000" s="5">
        <f t="shared" si="698"/>
        <v>20825</v>
      </c>
      <c r="W3000" s="11">
        <f t="shared" si="659"/>
        <v>24573.5</v>
      </c>
      <c r="X3000" s="9">
        <v>45049.0</v>
      </c>
      <c r="Y3000" s="5">
        <f t="shared" si="726"/>
        <v>22491</v>
      </c>
      <c r="Z3000" s="5">
        <f t="shared" si="3"/>
        <v>15618.75</v>
      </c>
      <c r="AA3000" s="9">
        <v>45057.0</v>
      </c>
      <c r="AB3000" s="1" t="s">
        <v>4209</v>
      </c>
      <c r="AC3000" s="1" t="s">
        <v>55</v>
      </c>
      <c r="AD3000" s="12" t="s">
        <v>46</v>
      </c>
      <c r="AE3000" s="12" t="s">
        <v>46</v>
      </c>
      <c r="AF3000" s="12" t="s">
        <v>46</v>
      </c>
      <c r="AG3000" s="12" t="s">
        <v>47</v>
      </c>
      <c r="AH3000" s="12" t="s">
        <v>47</v>
      </c>
      <c r="AI3000" s="12" t="s">
        <v>47</v>
      </c>
    </row>
    <row r="3001">
      <c r="A3001" s="1" t="s">
        <v>4210</v>
      </c>
      <c r="B3001" s="13"/>
      <c r="C3001" s="1" t="s">
        <v>36</v>
      </c>
      <c r="D3001" s="1" t="s">
        <v>37</v>
      </c>
      <c r="E3001" s="1" t="s">
        <v>77</v>
      </c>
      <c r="F3001" s="1" t="s">
        <v>514</v>
      </c>
      <c r="G3001" s="1" t="s">
        <v>330</v>
      </c>
      <c r="H3001" s="1" t="s">
        <v>331</v>
      </c>
      <c r="I3001" s="1" t="s">
        <v>42</v>
      </c>
      <c r="J3001" s="1"/>
      <c r="K3001" s="1" t="s">
        <v>4211</v>
      </c>
      <c r="L3001" s="1" t="s">
        <v>143</v>
      </c>
      <c r="M3001" s="9">
        <v>44681.0</v>
      </c>
      <c r="N3001" s="9">
        <v>44681.0</v>
      </c>
      <c r="O3001" s="1"/>
      <c r="P3001" s="1">
        <v>8.33</v>
      </c>
      <c r="Q3001" s="1">
        <v>300000.0</v>
      </c>
      <c r="R3001" s="1">
        <v>372000.0</v>
      </c>
      <c r="S3001" s="9">
        <v>44681.0</v>
      </c>
      <c r="T3001" s="9">
        <v>44681.0</v>
      </c>
      <c r="U3001" s="1" t="s">
        <v>4212</v>
      </c>
      <c r="V3001" s="5">
        <f t="shared" si="698"/>
        <v>30987.6</v>
      </c>
      <c r="W3001" s="11">
        <f t="shared" si="659"/>
        <v>36565.368</v>
      </c>
      <c r="X3001" s="9">
        <v>44756.0</v>
      </c>
      <c r="Y3001" s="5">
        <f t="shared" si="726"/>
        <v>33466.608</v>
      </c>
      <c r="Z3001" s="5">
        <f t="shared" si="3"/>
        <v>23240.7</v>
      </c>
      <c r="AA3001" s="9">
        <v>44761.0</v>
      </c>
      <c r="AB3001" s="1" t="s">
        <v>4213</v>
      </c>
      <c r="AC3001" s="1" t="s">
        <v>55</v>
      </c>
      <c r="AD3001" s="12" t="s">
        <v>46</v>
      </c>
      <c r="AE3001" s="12" t="s">
        <v>46</v>
      </c>
      <c r="AF3001" s="12" t="s">
        <v>46</v>
      </c>
      <c r="AG3001" s="12" t="s">
        <v>46</v>
      </c>
      <c r="AH3001" s="12" t="s">
        <v>46</v>
      </c>
      <c r="AI3001" s="12" t="s">
        <v>46</v>
      </c>
    </row>
    <row r="3002">
      <c r="A3002" s="1" t="s">
        <v>4214</v>
      </c>
      <c r="B3002" s="13"/>
      <c r="C3002" s="1" t="s">
        <v>36</v>
      </c>
      <c r="D3002" s="1" t="s">
        <v>96</v>
      </c>
      <c r="E3002" s="1" t="s">
        <v>168</v>
      </c>
      <c r="F3002" s="1" t="s">
        <v>169</v>
      </c>
      <c r="G3002" s="1" t="s">
        <v>310</v>
      </c>
      <c r="H3002" s="1" t="s">
        <v>311</v>
      </c>
      <c r="I3002" s="1" t="s">
        <v>42</v>
      </c>
      <c r="J3002" s="1"/>
      <c r="K3002" s="1" t="s">
        <v>4215</v>
      </c>
      <c r="L3002" s="1" t="s">
        <v>150</v>
      </c>
      <c r="M3002" s="9">
        <v>44662.0</v>
      </c>
      <c r="N3002" s="9">
        <v>44749.0</v>
      </c>
      <c r="O3002" s="1"/>
      <c r="P3002" s="1">
        <v>8.33</v>
      </c>
      <c r="Q3002" s="1">
        <v>200000.0</v>
      </c>
      <c r="R3002" s="1">
        <v>216000.0</v>
      </c>
      <c r="S3002" s="9">
        <v>44749.0</v>
      </c>
      <c r="T3002" s="9">
        <v>44749.0</v>
      </c>
      <c r="U3002" s="1" t="s">
        <v>4216</v>
      </c>
      <c r="V3002" s="5">
        <f t="shared" si="698"/>
        <v>17992.8</v>
      </c>
      <c r="W3002" s="11">
        <f t="shared" si="659"/>
        <v>21231.504</v>
      </c>
      <c r="X3002" s="9">
        <v>44779.0</v>
      </c>
      <c r="Y3002" s="5">
        <f t="shared" si="726"/>
        <v>19432.224</v>
      </c>
      <c r="Z3002" s="5">
        <f t="shared" si="3"/>
        <v>13494.6</v>
      </c>
      <c r="AA3002" s="9">
        <v>44783.0</v>
      </c>
      <c r="AB3002" s="1" t="s">
        <v>4216</v>
      </c>
      <c r="AC3002" s="1" t="s">
        <v>55</v>
      </c>
      <c r="AD3002" s="12" t="s">
        <v>46</v>
      </c>
      <c r="AE3002" s="12" t="s">
        <v>46</v>
      </c>
      <c r="AF3002" s="12" t="s">
        <v>46</v>
      </c>
      <c r="AG3002" s="12" t="s">
        <v>46</v>
      </c>
      <c r="AH3002" s="12" t="s">
        <v>46</v>
      </c>
      <c r="AI3002" s="12" t="s">
        <v>46</v>
      </c>
    </row>
    <row r="3003">
      <c r="A3003" s="1" t="s">
        <v>4214</v>
      </c>
      <c r="B3003" s="13"/>
      <c r="C3003" s="1" t="s">
        <v>36</v>
      </c>
      <c r="D3003" s="1" t="s">
        <v>96</v>
      </c>
      <c r="E3003" s="1" t="s">
        <v>168</v>
      </c>
      <c r="F3003" s="1" t="s">
        <v>169</v>
      </c>
      <c r="G3003" s="1" t="s">
        <v>310</v>
      </c>
      <c r="H3003" s="1" t="s">
        <v>311</v>
      </c>
      <c r="I3003" s="1" t="s">
        <v>42</v>
      </c>
      <c r="J3003" s="1"/>
      <c r="K3003" s="1" t="s">
        <v>4215</v>
      </c>
      <c r="L3003" s="1" t="s">
        <v>150</v>
      </c>
      <c r="M3003" s="9">
        <v>44662.0</v>
      </c>
      <c r="N3003" s="9">
        <v>44984.0</v>
      </c>
      <c r="O3003" s="1"/>
      <c r="P3003" s="1">
        <v>8.33</v>
      </c>
      <c r="Q3003" s="1">
        <v>300000.0</v>
      </c>
      <c r="R3003" s="1">
        <v>312000.0</v>
      </c>
      <c r="S3003" s="9">
        <v>44967.0</v>
      </c>
      <c r="T3003" s="9">
        <v>44984.0</v>
      </c>
      <c r="U3003" s="1" t="s">
        <v>4217</v>
      </c>
      <c r="V3003" s="5">
        <f t="shared" si="698"/>
        <v>25989.6</v>
      </c>
      <c r="W3003" s="11">
        <f t="shared" si="659"/>
        <v>30667.728</v>
      </c>
      <c r="X3003" s="9">
        <v>44997.0</v>
      </c>
      <c r="Y3003" s="5">
        <f t="shared" si="726"/>
        <v>28068.768</v>
      </c>
      <c r="Z3003" s="5">
        <f t="shared" si="3"/>
        <v>19492.2</v>
      </c>
      <c r="AA3003" s="9">
        <v>45001.0</v>
      </c>
      <c r="AB3003" s="1" t="s">
        <v>4217</v>
      </c>
      <c r="AC3003" s="1" t="s">
        <v>55</v>
      </c>
      <c r="AD3003" s="12" t="s">
        <v>46</v>
      </c>
      <c r="AE3003" s="12" t="s">
        <v>46</v>
      </c>
      <c r="AF3003" s="12" t="s">
        <v>46</v>
      </c>
      <c r="AG3003" s="12" t="s">
        <v>46</v>
      </c>
      <c r="AH3003" s="12" t="s">
        <v>46</v>
      </c>
      <c r="AI3003" s="12" t="s">
        <v>46</v>
      </c>
    </row>
    <row r="3004">
      <c r="A3004" s="1" t="s">
        <v>4214</v>
      </c>
      <c r="B3004" s="13"/>
      <c r="C3004" s="1" t="s">
        <v>36</v>
      </c>
      <c r="D3004" s="1" t="s">
        <v>96</v>
      </c>
      <c r="E3004" s="1" t="s">
        <v>77</v>
      </c>
      <c r="F3004" s="1" t="s">
        <v>366</v>
      </c>
      <c r="G3004" s="1" t="s">
        <v>310</v>
      </c>
      <c r="H3004" s="1" t="s">
        <v>311</v>
      </c>
      <c r="I3004" s="1" t="s">
        <v>42</v>
      </c>
      <c r="J3004" s="1"/>
      <c r="K3004" s="1" t="s">
        <v>4215</v>
      </c>
      <c r="L3004" s="1" t="s">
        <v>150</v>
      </c>
      <c r="M3004" s="9">
        <v>44662.0</v>
      </c>
      <c r="N3004" s="9">
        <v>44662.0</v>
      </c>
      <c r="O3004" s="1"/>
      <c r="P3004" s="1">
        <v>8.33</v>
      </c>
      <c r="Q3004" s="1">
        <v>500000.0</v>
      </c>
      <c r="R3004" s="1">
        <v>300000.0</v>
      </c>
      <c r="S3004" s="10">
        <f t="shared" ref="S3004:S3005" si="727">N3004+90</f>
        <v>44752</v>
      </c>
      <c r="V3004" s="5">
        <f t="shared" si="698"/>
        <v>24990</v>
      </c>
      <c r="W3004" s="11">
        <f t="shared" si="659"/>
        <v>29488.2</v>
      </c>
      <c r="Z3004" s="5">
        <f t="shared" si="3"/>
        <v>18742.5</v>
      </c>
      <c r="AC3004" s="1" t="str">
        <f t="shared" ref="AC3004:AC3009" si="728">IF(T3004="","C","O")</f>
        <v>C</v>
      </c>
      <c r="AD3004" s="12" t="s">
        <v>46</v>
      </c>
      <c r="AE3004" s="12" t="s">
        <v>46</v>
      </c>
      <c r="AF3004" s="12" t="s">
        <v>46</v>
      </c>
      <c r="AG3004" s="12"/>
      <c r="AH3004" s="12"/>
      <c r="AI3004" s="12"/>
    </row>
    <row r="3005">
      <c r="A3005" s="1" t="s">
        <v>4214</v>
      </c>
      <c r="B3005" s="13"/>
      <c r="C3005" s="1" t="s">
        <v>36</v>
      </c>
      <c r="D3005" s="1" t="s">
        <v>96</v>
      </c>
      <c r="E3005" s="1" t="s">
        <v>77</v>
      </c>
      <c r="F3005" s="1" t="s">
        <v>366</v>
      </c>
      <c r="G3005" s="1" t="s">
        <v>310</v>
      </c>
      <c r="H3005" s="1" t="s">
        <v>311</v>
      </c>
      <c r="I3005" s="1" t="s">
        <v>42</v>
      </c>
      <c r="J3005" s="1"/>
      <c r="K3005" s="1" t="s">
        <v>4215</v>
      </c>
      <c r="L3005" s="1" t="s">
        <v>150</v>
      </c>
      <c r="M3005" s="9">
        <v>44662.0</v>
      </c>
      <c r="N3005" s="9">
        <v>44869.0</v>
      </c>
      <c r="O3005" s="1"/>
      <c r="P3005" s="1">
        <v>8.33</v>
      </c>
      <c r="Q3005" s="1">
        <v>1000000.0</v>
      </c>
      <c r="R3005" s="1">
        <v>300000.0</v>
      </c>
      <c r="S3005" s="10">
        <f t="shared" si="727"/>
        <v>44959</v>
      </c>
      <c r="V3005" s="5">
        <f t="shared" si="698"/>
        <v>24990</v>
      </c>
      <c r="W3005" s="11">
        <f t="shared" si="659"/>
        <v>29488.2</v>
      </c>
      <c r="Z3005" s="5">
        <f t="shared" si="3"/>
        <v>18742.5</v>
      </c>
      <c r="AC3005" s="1" t="str">
        <f t="shared" si="728"/>
        <v>C</v>
      </c>
      <c r="AD3005" s="12" t="s">
        <v>46</v>
      </c>
      <c r="AE3005" s="12" t="s">
        <v>46</v>
      </c>
      <c r="AF3005" s="12" t="s">
        <v>46</v>
      </c>
      <c r="AG3005" s="12"/>
      <c r="AH3005" s="12"/>
      <c r="AI3005" s="12"/>
    </row>
    <row r="3006">
      <c r="A3006" s="1" t="s">
        <v>4214</v>
      </c>
      <c r="B3006" s="13"/>
      <c r="C3006" s="1" t="s">
        <v>36</v>
      </c>
      <c r="D3006" s="1" t="s">
        <v>96</v>
      </c>
      <c r="E3006" s="1" t="s">
        <v>77</v>
      </c>
      <c r="F3006" s="1" t="s">
        <v>366</v>
      </c>
      <c r="G3006" s="1" t="s">
        <v>310</v>
      </c>
      <c r="H3006" s="1" t="s">
        <v>311</v>
      </c>
      <c r="I3006" s="1" t="s">
        <v>42</v>
      </c>
      <c r="J3006" s="1"/>
      <c r="K3006" s="1" t="s">
        <v>4215</v>
      </c>
      <c r="L3006" s="1" t="s">
        <v>150</v>
      </c>
      <c r="M3006" s="9">
        <v>44662.0</v>
      </c>
      <c r="N3006" s="9">
        <v>44662.0</v>
      </c>
      <c r="O3006" s="1"/>
      <c r="P3006" s="1">
        <v>8.33</v>
      </c>
      <c r="Q3006" s="1">
        <v>500000.0</v>
      </c>
      <c r="R3006" s="1">
        <v>300000.0</v>
      </c>
      <c r="S3006" s="10">
        <f t="shared" ref="S3006:S3010" si="729">N3006+30</f>
        <v>44692</v>
      </c>
      <c r="V3006" s="5">
        <f t="shared" si="698"/>
        <v>24990</v>
      </c>
      <c r="W3006" s="11">
        <f t="shared" si="659"/>
        <v>29488.2</v>
      </c>
      <c r="Z3006" s="5">
        <f t="shared" si="3"/>
        <v>18742.5</v>
      </c>
      <c r="AC3006" s="1" t="str">
        <f t="shared" si="728"/>
        <v>C</v>
      </c>
      <c r="AD3006" s="12" t="s">
        <v>46</v>
      </c>
      <c r="AE3006" s="12" t="s">
        <v>46</v>
      </c>
      <c r="AF3006" s="12" t="s">
        <v>46</v>
      </c>
      <c r="AG3006" s="12"/>
      <c r="AH3006" s="12"/>
      <c r="AI3006" s="12"/>
    </row>
    <row r="3007">
      <c r="A3007" s="1" t="s">
        <v>4214</v>
      </c>
      <c r="B3007" s="13"/>
      <c r="C3007" s="1" t="s">
        <v>36</v>
      </c>
      <c r="D3007" s="1" t="s">
        <v>96</v>
      </c>
      <c r="E3007" s="1" t="s">
        <v>77</v>
      </c>
      <c r="F3007" s="1" t="s">
        <v>366</v>
      </c>
      <c r="G3007" s="1" t="s">
        <v>310</v>
      </c>
      <c r="H3007" s="1" t="s">
        <v>311</v>
      </c>
      <c r="I3007" s="1" t="s">
        <v>42</v>
      </c>
      <c r="J3007" s="1"/>
      <c r="K3007" s="1" t="s">
        <v>4215</v>
      </c>
      <c r="L3007" s="1" t="s">
        <v>150</v>
      </c>
      <c r="M3007" s="9">
        <v>44662.0</v>
      </c>
      <c r="N3007" s="9">
        <v>44662.0</v>
      </c>
      <c r="O3007" s="1"/>
      <c r="P3007" s="1">
        <v>8.33</v>
      </c>
      <c r="Q3007" s="1">
        <v>500000.0</v>
      </c>
      <c r="R3007" s="1">
        <v>300000.0</v>
      </c>
      <c r="S3007" s="10">
        <f t="shared" si="729"/>
        <v>44692</v>
      </c>
      <c r="V3007" s="5">
        <f t="shared" si="698"/>
        <v>24990</v>
      </c>
      <c r="W3007" s="11">
        <f t="shared" si="659"/>
        <v>29488.2</v>
      </c>
      <c r="Z3007" s="5">
        <f t="shared" si="3"/>
        <v>18742.5</v>
      </c>
      <c r="AC3007" s="1" t="str">
        <f t="shared" si="728"/>
        <v>C</v>
      </c>
      <c r="AD3007" s="12" t="s">
        <v>46</v>
      </c>
      <c r="AE3007" s="12" t="s">
        <v>46</v>
      </c>
      <c r="AF3007" s="12" t="s">
        <v>46</v>
      </c>
      <c r="AG3007" s="12"/>
      <c r="AH3007" s="12"/>
      <c r="AI3007" s="12"/>
    </row>
    <row r="3008">
      <c r="A3008" s="1" t="s">
        <v>4214</v>
      </c>
      <c r="B3008" s="13"/>
      <c r="C3008" s="1" t="s">
        <v>36</v>
      </c>
      <c r="D3008" s="1" t="s">
        <v>96</v>
      </c>
      <c r="E3008" s="1" t="s">
        <v>77</v>
      </c>
      <c r="F3008" s="1" t="s">
        <v>366</v>
      </c>
      <c r="G3008" s="1" t="s">
        <v>310</v>
      </c>
      <c r="H3008" s="1" t="s">
        <v>311</v>
      </c>
      <c r="I3008" s="1" t="s">
        <v>42</v>
      </c>
      <c r="J3008" s="1"/>
      <c r="K3008" s="1" t="s">
        <v>4215</v>
      </c>
      <c r="L3008" s="1" t="s">
        <v>150</v>
      </c>
      <c r="M3008" s="9">
        <v>44662.0</v>
      </c>
      <c r="N3008" s="9">
        <v>44662.0</v>
      </c>
      <c r="O3008" s="1"/>
      <c r="P3008" s="1">
        <v>8.33</v>
      </c>
      <c r="Q3008" s="1">
        <v>500000.0</v>
      </c>
      <c r="R3008" s="1">
        <v>300000.0</v>
      </c>
      <c r="S3008" s="10">
        <f t="shared" si="729"/>
        <v>44692</v>
      </c>
      <c r="V3008" s="5">
        <f t="shared" si="698"/>
        <v>24990</v>
      </c>
      <c r="W3008" s="11">
        <f t="shared" si="659"/>
        <v>29488.2</v>
      </c>
      <c r="Z3008" s="5">
        <f t="shared" si="3"/>
        <v>18742.5</v>
      </c>
      <c r="AC3008" s="1" t="str">
        <f t="shared" si="728"/>
        <v>C</v>
      </c>
      <c r="AD3008" s="12" t="s">
        <v>46</v>
      </c>
      <c r="AE3008" s="12" t="s">
        <v>46</v>
      </c>
      <c r="AF3008" s="12" t="s">
        <v>46</v>
      </c>
      <c r="AG3008" s="12"/>
      <c r="AH3008" s="12"/>
      <c r="AI3008" s="12"/>
    </row>
    <row r="3009">
      <c r="A3009" s="1" t="s">
        <v>4214</v>
      </c>
      <c r="B3009" s="13"/>
      <c r="C3009" s="1" t="s">
        <v>36</v>
      </c>
      <c r="D3009" s="1" t="s">
        <v>96</v>
      </c>
      <c r="E3009" s="1" t="s">
        <v>77</v>
      </c>
      <c r="F3009" s="1" t="s">
        <v>366</v>
      </c>
      <c r="G3009" s="1" t="s">
        <v>310</v>
      </c>
      <c r="H3009" s="1" t="s">
        <v>311</v>
      </c>
      <c r="I3009" s="1" t="s">
        <v>42</v>
      </c>
      <c r="J3009" s="1"/>
      <c r="K3009" s="1" t="s">
        <v>4215</v>
      </c>
      <c r="L3009" s="1" t="s">
        <v>150</v>
      </c>
      <c r="M3009" s="9">
        <v>44662.0</v>
      </c>
      <c r="N3009" s="9">
        <v>44662.0</v>
      </c>
      <c r="O3009" s="1"/>
      <c r="P3009" s="1">
        <v>8.33</v>
      </c>
      <c r="Q3009" s="1">
        <v>500000.0</v>
      </c>
      <c r="R3009" s="1">
        <v>300000.0</v>
      </c>
      <c r="S3009" s="10">
        <f t="shared" si="729"/>
        <v>44692</v>
      </c>
      <c r="V3009" s="5">
        <f t="shared" si="698"/>
        <v>24990</v>
      </c>
      <c r="W3009" s="11">
        <f t="shared" si="659"/>
        <v>29488.2</v>
      </c>
      <c r="Z3009" s="5">
        <f t="shared" si="3"/>
        <v>18742.5</v>
      </c>
      <c r="AC3009" s="1" t="str">
        <f t="shared" si="728"/>
        <v>C</v>
      </c>
      <c r="AD3009" s="12" t="s">
        <v>46</v>
      </c>
      <c r="AE3009" s="12" t="s">
        <v>46</v>
      </c>
      <c r="AF3009" s="12" t="s">
        <v>46</v>
      </c>
      <c r="AG3009" s="12"/>
      <c r="AH3009" s="12"/>
      <c r="AI3009" s="12"/>
    </row>
    <row r="3010">
      <c r="A3010" s="1" t="s">
        <v>4214</v>
      </c>
      <c r="B3010" s="13"/>
      <c r="C3010" s="1" t="s">
        <v>36</v>
      </c>
      <c r="D3010" s="1" t="s">
        <v>96</v>
      </c>
      <c r="E3010" s="1" t="s">
        <v>77</v>
      </c>
      <c r="F3010" s="1" t="s">
        <v>366</v>
      </c>
      <c r="G3010" s="1" t="s">
        <v>310</v>
      </c>
      <c r="H3010" s="1" t="s">
        <v>311</v>
      </c>
      <c r="I3010" s="1" t="s">
        <v>42</v>
      </c>
      <c r="J3010" s="1"/>
      <c r="K3010" s="1" t="s">
        <v>4215</v>
      </c>
      <c r="L3010" s="1" t="s">
        <v>150</v>
      </c>
      <c r="M3010" s="9">
        <v>44662.0</v>
      </c>
      <c r="N3010" s="9">
        <v>44662.0</v>
      </c>
      <c r="P3010" s="1">
        <v>8.33</v>
      </c>
      <c r="Q3010" s="1">
        <v>400000.0</v>
      </c>
      <c r="R3010" s="1">
        <v>300000.0</v>
      </c>
      <c r="S3010" s="10">
        <f t="shared" si="729"/>
        <v>44692</v>
      </c>
      <c r="V3010" s="5">
        <f t="shared" si="698"/>
        <v>24990</v>
      </c>
      <c r="W3010" s="11">
        <f t="shared" si="659"/>
        <v>29488.2</v>
      </c>
      <c r="Z3010" s="5">
        <f t="shared" si="3"/>
        <v>18742.5</v>
      </c>
      <c r="AC3010" s="1" t="s">
        <v>45</v>
      </c>
      <c r="AD3010" s="12" t="s">
        <v>46</v>
      </c>
      <c r="AE3010" s="12" t="s">
        <v>46</v>
      </c>
      <c r="AF3010" s="12" t="s">
        <v>46</v>
      </c>
      <c r="AG3010" s="12"/>
      <c r="AH3010" s="12"/>
      <c r="AI3010" s="12"/>
    </row>
    <row r="3011">
      <c r="A3011" s="1" t="s">
        <v>4218</v>
      </c>
      <c r="B3011" s="13"/>
      <c r="C3011" s="1" t="s">
        <v>36</v>
      </c>
      <c r="D3011" s="1" t="s">
        <v>81</v>
      </c>
      <c r="E3011" s="1" t="s">
        <v>82</v>
      </c>
      <c r="F3011" s="1" t="s">
        <v>538</v>
      </c>
      <c r="G3011" s="1" t="s">
        <v>127</v>
      </c>
      <c r="H3011" s="1" t="s">
        <v>128</v>
      </c>
      <c r="I3011" s="1" t="s">
        <v>209</v>
      </c>
      <c r="J3011" s="1"/>
      <c r="K3011" s="1" t="s">
        <v>4219</v>
      </c>
      <c r="L3011" s="1" t="s">
        <v>143</v>
      </c>
      <c r="M3011" s="9">
        <v>45232.0</v>
      </c>
      <c r="N3011" s="9">
        <v>44968.0</v>
      </c>
      <c r="O3011" s="1"/>
      <c r="P3011" s="1">
        <v>7.5</v>
      </c>
      <c r="Q3011" s="1">
        <v>300000.0</v>
      </c>
      <c r="R3011" s="1">
        <v>300000.0</v>
      </c>
      <c r="S3011" s="10">
        <f t="shared" ref="S3011:S3012" si="730">N3011+90</f>
        <v>45058</v>
      </c>
      <c r="V3011" s="5">
        <f t="shared" si="698"/>
        <v>22500</v>
      </c>
      <c r="W3011" s="11">
        <f t="shared" si="659"/>
        <v>26550</v>
      </c>
      <c r="Z3011" s="5">
        <f t="shared" si="3"/>
        <v>16875</v>
      </c>
      <c r="AB3011" s="1"/>
      <c r="AC3011" s="1" t="str">
        <f>IF(T3011="","C","O")</f>
        <v>C</v>
      </c>
      <c r="AD3011" s="12" t="s">
        <v>47</v>
      </c>
      <c r="AE3011" s="12" t="s">
        <v>46</v>
      </c>
      <c r="AF3011" s="12" t="s">
        <v>47</v>
      </c>
      <c r="AG3011" s="12"/>
      <c r="AH3011" s="12"/>
      <c r="AI3011" s="12"/>
    </row>
    <row r="3012">
      <c r="A3012" s="1" t="s">
        <v>4220</v>
      </c>
      <c r="B3012" s="13"/>
      <c r="C3012" s="1" t="s">
        <v>95</v>
      </c>
      <c r="D3012" s="1" t="s">
        <v>96</v>
      </c>
      <c r="E3012" s="1" t="s">
        <v>82</v>
      </c>
      <c r="F3012" s="1" t="s">
        <v>766</v>
      </c>
      <c r="G3012" s="1" t="s">
        <v>1057</v>
      </c>
      <c r="H3012" s="1" t="s">
        <v>1058</v>
      </c>
      <c r="I3012" s="1" t="s">
        <v>42</v>
      </c>
      <c r="J3012" s="1"/>
      <c r="K3012" s="1" t="s">
        <v>4221</v>
      </c>
      <c r="L3012" s="1" t="s">
        <v>53</v>
      </c>
      <c r="M3012" s="9">
        <v>44754.0</v>
      </c>
      <c r="N3012" s="9">
        <v>44902.0</v>
      </c>
      <c r="O3012" s="1"/>
      <c r="P3012" s="1">
        <v>8.33</v>
      </c>
      <c r="Q3012" s="1">
        <v>300000.0</v>
      </c>
      <c r="R3012" s="1">
        <v>300000.0</v>
      </c>
      <c r="S3012" s="10">
        <f t="shared" si="730"/>
        <v>44992</v>
      </c>
      <c r="V3012" s="5">
        <f t="shared" si="698"/>
        <v>24990</v>
      </c>
      <c r="W3012" s="11">
        <f t="shared" si="659"/>
        <v>29488.2</v>
      </c>
      <c r="Z3012" s="5">
        <f t="shared" si="3"/>
        <v>18742.5</v>
      </c>
      <c r="AC3012" s="1" t="s">
        <v>45</v>
      </c>
      <c r="AD3012" s="12" t="s">
        <v>46</v>
      </c>
      <c r="AE3012" s="12" t="s">
        <v>46</v>
      </c>
      <c r="AF3012" s="12" t="s">
        <v>46</v>
      </c>
      <c r="AG3012" s="12"/>
      <c r="AH3012" s="12"/>
      <c r="AI3012" s="12"/>
    </row>
    <row r="3013">
      <c r="A3013" s="1" t="s">
        <v>4222</v>
      </c>
      <c r="B3013" s="13"/>
      <c r="C3013" s="1" t="s">
        <v>36</v>
      </c>
      <c r="D3013" s="1" t="s">
        <v>96</v>
      </c>
      <c r="E3013" s="1" t="s">
        <v>38</v>
      </c>
      <c r="F3013" s="1" t="s">
        <v>625</v>
      </c>
      <c r="G3013" s="1" t="s">
        <v>121</v>
      </c>
      <c r="H3013" s="1" t="s">
        <v>122</v>
      </c>
      <c r="I3013" s="1" t="s">
        <v>42</v>
      </c>
      <c r="J3013" s="1"/>
      <c r="K3013" s="1" t="s">
        <v>4223</v>
      </c>
      <c r="L3013" s="1" t="s">
        <v>143</v>
      </c>
      <c r="M3013" s="9">
        <v>44742.0</v>
      </c>
      <c r="N3013" s="9">
        <v>44869.0</v>
      </c>
      <c r="O3013" s="1"/>
      <c r="P3013" s="1">
        <v>8.33</v>
      </c>
      <c r="Q3013" s="1">
        <v>400000.0</v>
      </c>
      <c r="R3013" s="1">
        <v>420000.0</v>
      </c>
      <c r="S3013" s="9">
        <v>44823.0</v>
      </c>
      <c r="T3013" s="9">
        <v>44869.0</v>
      </c>
      <c r="U3013" s="1" t="s">
        <v>4224</v>
      </c>
      <c r="V3013" s="5">
        <f t="shared" si="698"/>
        <v>34986</v>
      </c>
      <c r="W3013" s="11">
        <f t="shared" si="659"/>
        <v>41283.48</v>
      </c>
      <c r="X3013" s="14">
        <v>44853.0</v>
      </c>
      <c r="Y3013" s="5">
        <f>W3013-(V3013*10%)</f>
        <v>37784.88</v>
      </c>
      <c r="Z3013" s="5">
        <f t="shared" si="3"/>
        <v>26239.5</v>
      </c>
      <c r="AA3013" s="14">
        <v>44857.0</v>
      </c>
      <c r="AB3013" s="1" t="s">
        <v>4224</v>
      </c>
      <c r="AC3013" s="1" t="s">
        <v>55</v>
      </c>
      <c r="AD3013" s="12" t="s">
        <v>46</v>
      </c>
      <c r="AE3013" s="12" t="s">
        <v>46</v>
      </c>
      <c r="AF3013" s="12" t="s">
        <v>46</v>
      </c>
      <c r="AG3013" s="12" t="s">
        <v>46</v>
      </c>
      <c r="AH3013" s="12" t="s">
        <v>46</v>
      </c>
      <c r="AI3013" s="12" t="s">
        <v>46</v>
      </c>
    </row>
    <row r="3014">
      <c r="A3014" s="1" t="s">
        <v>4225</v>
      </c>
      <c r="B3014" s="13"/>
      <c r="C3014" s="1" t="s">
        <v>36</v>
      </c>
      <c r="D3014" s="1" t="s">
        <v>96</v>
      </c>
      <c r="E3014" s="1" t="s">
        <v>82</v>
      </c>
      <c r="F3014" s="1" t="s">
        <v>2207</v>
      </c>
      <c r="G3014" s="1" t="s">
        <v>525</v>
      </c>
      <c r="H3014" s="1" t="s">
        <v>526</v>
      </c>
      <c r="I3014" s="1" t="s">
        <v>42</v>
      </c>
      <c r="J3014" s="1"/>
      <c r="K3014" s="1" t="s">
        <v>4226</v>
      </c>
      <c r="L3014" s="1" t="s">
        <v>99</v>
      </c>
      <c r="M3014" s="9">
        <v>44742.0</v>
      </c>
      <c r="N3014" s="9">
        <v>44841.0</v>
      </c>
      <c r="O3014" s="1"/>
      <c r="P3014" s="1">
        <v>8.33</v>
      </c>
      <c r="Q3014" s="1">
        <v>100000.0</v>
      </c>
      <c r="R3014" s="1">
        <v>264000.0</v>
      </c>
      <c r="S3014" s="9">
        <v>44841.0</v>
      </c>
      <c r="T3014" s="14">
        <v>44851.0</v>
      </c>
      <c r="U3014" s="1" t="s">
        <v>4227</v>
      </c>
      <c r="V3014" s="5">
        <f t="shared" si="698"/>
        <v>21991.2</v>
      </c>
      <c r="W3014" s="11">
        <f t="shared" si="659"/>
        <v>25949.616</v>
      </c>
      <c r="X3014" s="9">
        <v>44871.0</v>
      </c>
      <c r="Y3014" s="5">
        <f>W3014</f>
        <v>25949.616</v>
      </c>
      <c r="Z3014" s="5">
        <f t="shared" si="3"/>
        <v>16493.4</v>
      </c>
      <c r="AA3014" s="14">
        <v>44911.0</v>
      </c>
      <c r="AB3014" s="1" t="s">
        <v>4227</v>
      </c>
      <c r="AC3014" s="1" t="s">
        <v>55</v>
      </c>
      <c r="AD3014" s="12" t="s">
        <v>46</v>
      </c>
      <c r="AE3014" s="12" t="s">
        <v>46</v>
      </c>
      <c r="AF3014" s="12" t="s">
        <v>46</v>
      </c>
      <c r="AG3014" s="12" t="s">
        <v>46</v>
      </c>
      <c r="AH3014" s="12" t="s">
        <v>46</v>
      </c>
      <c r="AI3014" s="12" t="s">
        <v>46</v>
      </c>
    </row>
    <row r="3015">
      <c r="A3015" s="1" t="s">
        <v>4228</v>
      </c>
      <c r="B3015" s="13"/>
      <c r="C3015" s="1" t="s">
        <v>132</v>
      </c>
      <c r="D3015" s="1" t="s">
        <v>96</v>
      </c>
      <c r="E3015" s="1" t="s">
        <v>82</v>
      </c>
      <c r="F3015" s="1" t="s">
        <v>3208</v>
      </c>
      <c r="G3015" s="1" t="s">
        <v>121</v>
      </c>
      <c r="H3015" s="1" t="s">
        <v>994</v>
      </c>
      <c r="I3015" s="1" t="s">
        <v>42</v>
      </c>
      <c r="J3015" s="1"/>
      <c r="K3015" s="1" t="s">
        <v>4229</v>
      </c>
      <c r="L3015" s="1" t="s">
        <v>44</v>
      </c>
      <c r="M3015" s="9">
        <v>44652.0</v>
      </c>
      <c r="N3015" s="9">
        <v>44652.0</v>
      </c>
      <c r="O3015" s="1"/>
      <c r="P3015" s="1">
        <v>8.33</v>
      </c>
      <c r="Q3015" s="1">
        <v>300000.0</v>
      </c>
      <c r="R3015" s="1">
        <v>300000.0</v>
      </c>
      <c r="S3015" s="10">
        <f t="shared" ref="S3015:S3017" si="731">N3015+90</f>
        <v>44742</v>
      </c>
      <c r="V3015" s="5">
        <f t="shared" si="698"/>
        <v>24990</v>
      </c>
      <c r="W3015" s="11">
        <f t="shared" si="659"/>
        <v>29488.2</v>
      </c>
      <c r="Z3015" s="5">
        <f t="shared" si="3"/>
        <v>18742.5</v>
      </c>
      <c r="AB3015" s="1"/>
      <c r="AC3015" s="1" t="str">
        <f>IF(T3015="","C","O")</f>
        <v>C</v>
      </c>
      <c r="AD3015" s="12" t="s">
        <v>46</v>
      </c>
      <c r="AE3015" s="12" t="s">
        <v>46</v>
      </c>
      <c r="AF3015" s="12" t="s">
        <v>46</v>
      </c>
      <c r="AG3015" s="12"/>
      <c r="AH3015" s="12"/>
      <c r="AI3015" s="12"/>
    </row>
    <row r="3016">
      <c r="A3016" s="1" t="s">
        <v>4228</v>
      </c>
      <c r="B3016" s="13"/>
      <c r="C3016" s="1" t="s">
        <v>132</v>
      </c>
      <c r="D3016" s="1" t="s">
        <v>96</v>
      </c>
      <c r="E3016" s="1" t="s">
        <v>82</v>
      </c>
      <c r="F3016" s="1" t="s">
        <v>3208</v>
      </c>
      <c r="G3016" s="1" t="s">
        <v>121</v>
      </c>
      <c r="H3016" s="1" t="s">
        <v>994</v>
      </c>
      <c r="I3016" s="1" t="s">
        <v>42</v>
      </c>
      <c r="J3016" s="1"/>
      <c r="K3016" s="1" t="s">
        <v>4229</v>
      </c>
      <c r="L3016" s="1" t="s">
        <v>44</v>
      </c>
      <c r="M3016" s="9">
        <v>44652.0</v>
      </c>
      <c r="N3016" s="9">
        <v>44652.0</v>
      </c>
      <c r="O3016" s="1"/>
      <c r="P3016" s="1">
        <v>8.33</v>
      </c>
      <c r="Q3016" s="1">
        <v>300000.0</v>
      </c>
      <c r="R3016" s="1">
        <v>300000.0</v>
      </c>
      <c r="S3016" s="10">
        <f t="shared" si="731"/>
        <v>44742</v>
      </c>
      <c r="V3016" s="5">
        <f t="shared" si="698"/>
        <v>24990</v>
      </c>
      <c r="W3016" s="11">
        <f t="shared" si="659"/>
        <v>29488.2</v>
      </c>
      <c r="Z3016" s="5">
        <f t="shared" si="3"/>
        <v>18742.5</v>
      </c>
      <c r="AB3016" s="1"/>
      <c r="AC3016" s="1" t="s">
        <v>45</v>
      </c>
      <c r="AD3016" s="12" t="s">
        <v>46</v>
      </c>
      <c r="AE3016" s="12" t="s">
        <v>46</v>
      </c>
      <c r="AF3016" s="12" t="s">
        <v>46</v>
      </c>
      <c r="AG3016" s="12"/>
      <c r="AH3016" s="12"/>
      <c r="AI3016" s="12"/>
    </row>
    <row r="3017">
      <c r="A3017" s="1" t="s">
        <v>4228</v>
      </c>
      <c r="B3017" s="13"/>
      <c r="C3017" s="1" t="s">
        <v>132</v>
      </c>
      <c r="D3017" s="1" t="s">
        <v>96</v>
      </c>
      <c r="E3017" s="1" t="s">
        <v>82</v>
      </c>
      <c r="F3017" s="1" t="s">
        <v>3208</v>
      </c>
      <c r="G3017" s="1" t="s">
        <v>121</v>
      </c>
      <c r="H3017" s="1" t="s">
        <v>994</v>
      </c>
      <c r="I3017" s="1" t="s">
        <v>42</v>
      </c>
      <c r="J3017" s="1"/>
      <c r="K3017" s="1" t="s">
        <v>4229</v>
      </c>
      <c r="L3017" s="1" t="s">
        <v>44</v>
      </c>
      <c r="M3017" s="9">
        <v>44652.0</v>
      </c>
      <c r="N3017" s="14">
        <v>45288.0</v>
      </c>
      <c r="O3017" s="1"/>
      <c r="P3017" s="1">
        <v>8.33</v>
      </c>
      <c r="Q3017" s="1">
        <v>300000.0</v>
      </c>
      <c r="R3017" s="1">
        <v>300000.0</v>
      </c>
      <c r="S3017" s="15">
        <f t="shared" si="731"/>
        <v>45378</v>
      </c>
      <c r="V3017" s="5">
        <f t="shared" si="698"/>
        <v>24990</v>
      </c>
      <c r="W3017" s="11">
        <f t="shared" si="659"/>
        <v>29488.2</v>
      </c>
      <c r="Z3017" s="5">
        <f t="shared" si="3"/>
        <v>18742.5</v>
      </c>
      <c r="AB3017" s="1"/>
      <c r="AC3017" s="1" t="str">
        <f>IF(T3017="","C","O")</f>
        <v>C</v>
      </c>
      <c r="AD3017" s="12" t="s">
        <v>46</v>
      </c>
      <c r="AE3017" s="12" t="s">
        <v>47</v>
      </c>
      <c r="AF3017" s="12" t="s">
        <v>47</v>
      </c>
      <c r="AG3017" s="12"/>
      <c r="AH3017" s="12"/>
      <c r="AI3017" s="12"/>
    </row>
    <row r="3018">
      <c r="A3018" s="1" t="s">
        <v>4230</v>
      </c>
      <c r="B3018" s="13"/>
      <c r="C3018" s="1" t="s">
        <v>36</v>
      </c>
      <c r="D3018" s="1" t="s">
        <v>76</v>
      </c>
      <c r="E3018" s="1" t="s">
        <v>77</v>
      </c>
      <c r="F3018" s="1" t="s">
        <v>4231</v>
      </c>
      <c r="G3018" s="1" t="s">
        <v>115</v>
      </c>
      <c r="H3018" s="1" t="s">
        <v>116</v>
      </c>
      <c r="I3018" s="1" t="s">
        <v>268</v>
      </c>
      <c r="J3018" s="1"/>
      <c r="K3018" s="1" t="s">
        <v>4232</v>
      </c>
      <c r="L3018" s="1" t="s">
        <v>150</v>
      </c>
      <c r="M3018" s="9">
        <v>44711.0</v>
      </c>
      <c r="N3018" s="9">
        <v>44768.0</v>
      </c>
      <c r="O3018" s="1"/>
      <c r="P3018" s="1">
        <v>7.5</v>
      </c>
      <c r="Q3018" s="1">
        <v>900000.0</v>
      </c>
      <c r="R3018" s="1">
        <v>955004.0</v>
      </c>
      <c r="S3018" s="9">
        <v>44761.0</v>
      </c>
      <c r="T3018" s="9">
        <v>44768.0</v>
      </c>
      <c r="U3018" s="1" t="s">
        <v>4233</v>
      </c>
      <c r="V3018" s="5">
        <f t="shared" si="698"/>
        <v>71625.3</v>
      </c>
      <c r="W3018" s="11">
        <f t="shared" si="659"/>
        <v>84517.854</v>
      </c>
      <c r="X3018" s="9">
        <v>44821.0</v>
      </c>
      <c r="Y3018" s="5">
        <f>W3018-(V3018*10%)</f>
        <v>77355.324</v>
      </c>
      <c r="Z3018" s="5">
        <f t="shared" si="3"/>
        <v>53718.975</v>
      </c>
      <c r="AA3018" s="9">
        <v>44803.0</v>
      </c>
      <c r="AB3018" s="1" t="s">
        <v>4233</v>
      </c>
      <c r="AC3018" s="1" t="s">
        <v>55</v>
      </c>
      <c r="AD3018" s="12" t="s">
        <v>46</v>
      </c>
      <c r="AE3018" s="12" t="s">
        <v>46</v>
      </c>
      <c r="AF3018" s="12" t="s">
        <v>46</v>
      </c>
      <c r="AG3018" s="12" t="s">
        <v>46</v>
      </c>
      <c r="AH3018" s="12" t="s">
        <v>46</v>
      </c>
      <c r="AI3018" s="12" t="s">
        <v>46</v>
      </c>
    </row>
    <row r="3019">
      <c r="A3019" s="1" t="s">
        <v>4230</v>
      </c>
      <c r="B3019" s="13"/>
      <c r="C3019" s="1" t="s">
        <v>36</v>
      </c>
      <c r="D3019" s="1" t="s">
        <v>76</v>
      </c>
      <c r="E3019" s="1" t="s">
        <v>77</v>
      </c>
      <c r="F3019" s="1" t="s">
        <v>4231</v>
      </c>
      <c r="G3019" s="1" t="s">
        <v>115</v>
      </c>
      <c r="H3019" s="1" t="s">
        <v>116</v>
      </c>
      <c r="I3019" s="1" t="s">
        <v>268</v>
      </c>
      <c r="J3019" s="1"/>
      <c r="K3019" s="1" t="s">
        <v>4232</v>
      </c>
      <c r="L3019" s="1" t="s">
        <v>150</v>
      </c>
      <c r="M3019" s="9">
        <v>44711.0</v>
      </c>
      <c r="N3019" s="9">
        <v>44792.0</v>
      </c>
      <c r="O3019" s="1"/>
      <c r="P3019" s="1">
        <v>7.5</v>
      </c>
      <c r="Q3019" s="1">
        <v>200000.0</v>
      </c>
      <c r="R3019" s="1">
        <v>287424.0</v>
      </c>
      <c r="S3019" s="9">
        <v>44791.0</v>
      </c>
      <c r="T3019" s="9">
        <v>44792.0</v>
      </c>
      <c r="U3019" s="1" t="s">
        <v>4234</v>
      </c>
      <c r="V3019" s="5">
        <f t="shared" si="698"/>
        <v>21556.8</v>
      </c>
      <c r="W3019" s="11">
        <f t="shared" si="659"/>
        <v>25437.024</v>
      </c>
      <c r="X3019" s="9">
        <v>44834.0</v>
      </c>
      <c r="Y3019" s="5">
        <v>22893.0</v>
      </c>
      <c r="Z3019" s="5">
        <f t="shared" si="3"/>
        <v>16167.6</v>
      </c>
      <c r="AA3019" s="9">
        <v>44777.0</v>
      </c>
      <c r="AB3019" s="1" t="s">
        <v>4234</v>
      </c>
      <c r="AC3019" s="1" t="s">
        <v>55</v>
      </c>
      <c r="AD3019" s="12" t="s">
        <v>46</v>
      </c>
      <c r="AE3019" s="12" t="s">
        <v>46</v>
      </c>
      <c r="AF3019" s="12" t="s">
        <v>46</v>
      </c>
      <c r="AG3019" s="12" t="s">
        <v>46</v>
      </c>
      <c r="AH3019" s="12" t="s">
        <v>46</v>
      </c>
      <c r="AI3019" s="12" t="s">
        <v>46</v>
      </c>
    </row>
    <row r="3020">
      <c r="A3020" s="1" t="s">
        <v>4235</v>
      </c>
      <c r="B3020" s="13"/>
      <c r="C3020" s="1" t="s">
        <v>36</v>
      </c>
      <c r="D3020" s="1" t="s">
        <v>96</v>
      </c>
      <c r="E3020" s="1" t="s">
        <v>82</v>
      </c>
      <c r="F3020" s="1" t="s">
        <v>458</v>
      </c>
      <c r="G3020" s="1" t="s">
        <v>134</v>
      </c>
      <c r="H3020" s="1" t="s">
        <v>135</v>
      </c>
      <c r="I3020" s="1" t="s">
        <v>129</v>
      </c>
      <c r="J3020" s="1"/>
      <c r="K3020" s="1" t="s">
        <v>4236</v>
      </c>
      <c r="L3020" s="1" t="s">
        <v>347</v>
      </c>
      <c r="M3020" s="9">
        <v>44993.0</v>
      </c>
      <c r="N3020" s="9">
        <v>44993.0</v>
      </c>
      <c r="O3020" s="1"/>
      <c r="P3020" s="1">
        <v>8.33</v>
      </c>
      <c r="Q3020" s="1">
        <v>100000.0</v>
      </c>
      <c r="R3020" s="1">
        <v>252000.0</v>
      </c>
      <c r="S3020" s="9">
        <v>44993.0</v>
      </c>
      <c r="T3020" s="9">
        <v>44999.0</v>
      </c>
      <c r="U3020" s="1" t="s">
        <v>4237</v>
      </c>
      <c r="V3020" s="5">
        <f t="shared" si="698"/>
        <v>20991.6</v>
      </c>
      <c r="W3020" s="11">
        <f t="shared" si="659"/>
        <v>24770.088</v>
      </c>
      <c r="X3020" s="9">
        <v>45041.0</v>
      </c>
      <c r="Y3020" s="5">
        <f>W3020</f>
        <v>24770.088</v>
      </c>
      <c r="Z3020" s="5">
        <f t="shared" si="3"/>
        <v>15743.7</v>
      </c>
      <c r="AA3020" s="9">
        <v>45049.0</v>
      </c>
      <c r="AB3020" s="1" t="s">
        <v>4238</v>
      </c>
      <c r="AC3020" s="1" t="s">
        <v>55</v>
      </c>
      <c r="AD3020" s="12" t="s">
        <v>46</v>
      </c>
      <c r="AE3020" s="12" t="s">
        <v>46</v>
      </c>
      <c r="AF3020" s="12" t="s">
        <v>46</v>
      </c>
      <c r="AG3020" s="12" t="s">
        <v>46</v>
      </c>
      <c r="AH3020" s="12" t="s">
        <v>47</v>
      </c>
      <c r="AI3020" s="12" t="s">
        <v>47</v>
      </c>
    </row>
    <row r="3021">
      <c r="A3021" s="1" t="s">
        <v>4239</v>
      </c>
      <c r="B3021" s="13"/>
      <c r="C3021" s="1" t="s">
        <v>132</v>
      </c>
      <c r="D3021" s="1" t="s">
        <v>76</v>
      </c>
      <c r="E3021" s="1" t="s">
        <v>77</v>
      </c>
      <c r="F3021" s="1" t="s">
        <v>105</v>
      </c>
      <c r="G3021" s="1" t="s">
        <v>134</v>
      </c>
      <c r="H3021" s="1" t="s">
        <v>135</v>
      </c>
      <c r="I3021" s="1" t="s">
        <v>247</v>
      </c>
      <c r="J3021" s="1"/>
      <c r="K3021" s="1" t="s">
        <v>4240</v>
      </c>
      <c r="L3021" s="1" t="s">
        <v>53</v>
      </c>
      <c r="M3021" s="14">
        <v>45288.0</v>
      </c>
      <c r="N3021" s="14">
        <v>45288.0</v>
      </c>
      <c r="O3021" s="1"/>
      <c r="P3021" s="1">
        <v>8.33</v>
      </c>
      <c r="Q3021" s="1">
        <v>500000.0</v>
      </c>
      <c r="R3021" s="1">
        <v>300000.0</v>
      </c>
      <c r="S3021" s="15">
        <f t="shared" ref="S3021:S3022" si="732">N3021+90</f>
        <v>45378</v>
      </c>
      <c r="V3021" s="5">
        <f t="shared" si="698"/>
        <v>24990</v>
      </c>
      <c r="W3021" s="11">
        <f t="shared" si="659"/>
        <v>29488.2</v>
      </c>
      <c r="Z3021" s="5">
        <f t="shared" si="3"/>
        <v>18742.5</v>
      </c>
      <c r="AB3021" s="1"/>
      <c r="AC3021" s="1" t="s">
        <v>45</v>
      </c>
      <c r="AD3021" s="12" t="s">
        <v>47</v>
      </c>
      <c r="AE3021" s="12" t="s">
        <v>47</v>
      </c>
      <c r="AF3021" s="12" t="s">
        <v>47</v>
      </c>
      <c r="AG3021" s="12"/>
      <c r="AH3021" s="12"/>
      <c r="AI3021" s="12"/>
    </row>
    <row r="3022">
      <c r="A3022" s="1" t="s">
        <v>4239</v>
      </c>
      <c r="B3022" s="13"/>
      <c r="C3022" s="1" t="s">
        <v>132</v>
      </c>
      <c r="D3022" s="1" t="s">
        <v>76</v>
      </c>
      <c r="E3022" s="1" t="s">
        <v>77</v>
      </c>
      <c r="F3022" s="1" t="s">
        <v>105</v>
      </c>
      <c r="G3022" s="1" t="s">
        <v>134</v>
      </c>
      <c r="H3022" s="1" t="s">
        <v>135</v>
      </c>
      <c r="I3022" s="1" t="s">
        <v>247</v>
      </c>
      <c r="J3022" s="1"/>
      <c r="K3022" s="1" t="s">
        <v>4240</v>
      </c>
      <c r="L3022" s="1" t="s">
        <v>53</v>
      </c>
      <c r="M3022" s="14">
        <v>45288.0</v>
      </c>
      <c r="N3022" s="14">
        <v>45288.0</v>
      </c>
      <c r="O3022" s="1"/>
      <c r="P3022" s="1">
        <v>8.33</v>
      </c>
      <c r="Q3022" s="1">
        <v>300000.0</v>
      </c>
      <c r="R3022" s="1">
        <v>300000.0</v>
      </c>
      <c r="S3022" s="15">
        <f t="shared" si="732"/>
        <v>45378</v>
      </c>
      <c r="V3022" s="5">
        <f t="shared" si="698"/>
        <v>24990</v>
      </c>
      <c r="W3022" s="11">
        <f t="shared" si="659"/>
        <v>29488.2</v>
      </c>
      <c r="Z3022" s="5">
        <f t="shared" si="3"/>
        <v>18742.5</v>
      </c>
      <c r="AC3022" s="1" t="s">
        <v>45</v>
      </c>
      <c r="AD3022" s="12" t="s">
        <v>47</v>
      </c>
      <c r="AE3022" s="12" t="s">
        <v>47</v>
      </c>
      <c r="AF3022" s="12" t="s">
        <v>47</v>
      </c>
      <c r="AG3022" s="12"/>
      <c r="AH3022" s="12"/>
      <c r="AI3022" s="12"/>
    </row>
    <row r="3023">
      <c r="A3023" s="1" t="s">
        <v>4239</v>
      </c>
      <c r="B3023" s="13"/>
      <c r="C3023" s="1" t="s">
        <v>132</v>
      </c>
      <c r="D3023" s="1" t="s">
        <v>76</v>
      </c>
      <c r="E3023" s="1" t="s">
        <v>38</v>
      </c>
      <c r="F3023" s="1" t="s">
        <v>4241</v>
      </c>
      <c r="G3023" s="1" t="s">
        <v>134</v>
      </c>
      <c r="H3023" s="1" t="s">
        <v>135</v>
      </c>
      <c r="I3023" s="1" t="s">
        <v>247</v>
      </c>
      <c r="J3023" s="1"/>
      <c r="K3023" s="1" t="s">
        <v>4240</v>
      </c>
      <c r="L3023" s="1" t="s">
        <v>53</v>
      </c>
      <c r="M3023" s="14">
        <v>45288.0</v>
      </c>
      <c r="N3023" s="14">
        <v>45288.0</v>
      </c>
      <c r="O3023" s="1"/>
      <c r="P3023" s="1">
        <v>8.33</v>
      </c>
      <c r="Q3023" s="1">
        <v>450000.0</v>
      </c>
      <c r="R3023" s="1">
        <v>300000.0</v>
      </c>
      <c r="S3023" s="15">
        <f t="shared" ref="S3023:S3024" si="733">N3023+30</f>
        <v>45318</v>
      </c>
      <c r="V3023" s="5">
        <f t="shared" si="698"/>
        <v>24990</v>
      </c>
      <c r="W3023" s="11">
        <f t="shared" si="659"/>
        <v>29488.2</v>
      </c>
      <c r="Z3023" s="5">
        <f t="shared" si="3"/>
        <v>18742.5</v>
      </c>
      <c r="AC3023" s="1" t="s">
        <v>45</v>
      </c>
      <c r="AD3023" s="12" t="s">
        <v>47</v>
      </c>
      <c r="AE3023" s="12" t="s">
        <v>47</v>
      </c>
      <c r="AF3023" s="12" t="s">
        <v>47</v>
      </c>
      <c r="AG3023" s="12"/>
      <c r="AH3023" s="12"/>
      <c r="AI3023" s="12"/>
    </row>
    <row r="3024">
      <c r="A3024" s="1" t="s">
        <v>4239</v>
      </c>
      <c r="B3024" s="13"/>
      <c r="C3024" s="1" t="s">
        <v>132</v>
      </c>
      <c r="D3024" s="1" t="s">
        <v>76</v>
      </c>
      <c r="E3024" s="1" t="s">
        <v>77</v>
      </c>
      <c r="F3024" s="1" t="s">
        <v>4241</v>
      </c>
      <c r="G3024" s="1" t="s">
        <v>134</v>
      </c>
      <c r="H3024" s="1" t="s">
        <v>135</v>
      </c>
      <c r="I3024" s="1" t="s">
        <v>247</v>
      </c>
      <c r="J3024" s="1"/>
      <c r="K3024" s="1" t="s">
        <v>4240</v>
      </c>
      <c r="L3024" s="1" t="s">
        <v>53</v>
      </c>
      <c r="M3024" s="14">
        <v>45288.0</v>
      </c>
      <c r="N3024" s="14">
        <v>45288.0</v>
      </c>
      <c r="O3024" s="1"/>
      <c r="P3024" s="1">
        <v>8.33</v>
      </c>
      <c r="Q3024" s="1">
        <v>100000.0</v>
      </c>
      <c r="R3024" s="1">
        <v>300000.0</v>
      </c>
      <c r="S3024" s="15">
        <f t="shared" si="733"/>
        <v>45318</v>
      </c>
      <c r="V3024" s="5">
        <f t="shared" si="698"/>
        <v>24990</v>
      </c>
      <c r="W3024" s="11">
        <f t="shared" si="659"/>
        <v>29488.2</v>
      </c>
      <c r="Z3024" s="5">
        <f t="shared" si="3"/>
        <v>18742.5</v>
      </c>
      <c r="AC3024" s="1" t="str">
        <f>IF(T3024="","C","O")</f>
        <v>C</v>
      </c>
      <c r="AD3024" s="12" t="s">
        <v>47</v>
      </c>
      <c r="AE3024" s="12" t="s">
        <v>47</v>
      </c>
      <c r="AF3024" s="12" t="s">
        <v>47</v>
      </c>
      <c r="AG3024" s="12"/>
      <c r="AH3024" s="12"/>
      <c r="AI3024" s="12"/>
    </row>
    <row r="3025">
      <c r="A3025" s="1" t="s">
        <v>4242</v>
      </c>
      <c r="B3025" s="13"/>
      <c r="C3025" s="1" t="s">
        <v>36</v>
      </c>
      <c r="D3025" s="1" t="s">
        <v>102</v>
      </c>
      <c r="E3025" s="1" t="s">
        <v>82</v>
      </c>
      <c r="F3025" s="1" t="s">
        <v>818</v>
      </c>
      <c r="G3025" s="1" t="s">
        <v>140</v>
      </c>
      <c r="H3025" s="1" t="s">
        <v>165</v>
      </c>
      <c r="I3025" s="1" t="s">
        <v>247</v>
      </c>
      <c r="J3025" s="1"/>
      <c r="K3025" s="1" t="s">
        <v>4243</v>
      </c>
      <c r="L3025" s="1" t="s">
        <v>53</v>
      </c>
      <c r="M3025" s="9">
        <v>45138.0</v>
      </c>
      <c r="N3025" s="9">
        <v>45138.0</v>
      </c>
      <c r="O3025" s="1"/>
      <c r="P3025" s="1">
        <v>8.33</v>
      </c>
      <c r="Q3025" s="1">
        <v>300000.0</v>
      </c>
      <c r="R3025" s="1">
        <v>300000.0</v>
      </c>
      <c r="S3025" s="10">
        <f>N3025+90</f>
        <v>45228</v>
      </c>
      <c r="V3025" s="5">
        <f t="shared" si="698"/>
        <v>24990</v>
      </c>
      <c r="W3025" s="11">
        <f t="shared" si="659"/>
        <v>29488.2</v>
      </c>
      <c r="Z3025" s="5">
        <f t="shared" si="3"/>
        <v>18742.5</v>
      </c>
      <c r="AB3025" s="1"/>
      <c r="AC3025" s="1" t="s">
        <v>45</v>
      </c>
      <c r="AD3025" s="12" t="s">
        <v>47</v>
      </c>
      <c r="AE3025" s="12" t="s">
        <v>47</v>
      </c>
      <c r="AF3025" s="12" t="s">
        <v>47</v>
      </c>
      <c r="AG3025" s="12"/>
      <c r="AH3025" s="12"/>
      <c r="AI3025" s="12"/>
    </row>
    <row r="3026">
      <c r="A3026" s="1" t="s">
        <v>4244</v>
      </c>
      <c r="B3026" s="13"/>
      <c r="C3026" s="1" t="s">
        <v>36</v>
      </c>
      <c r="D3026" s="1" t="s">
        <v>76</v>
      </c>
      <c r="E3026" s="1" t="s">
        <v>212</v>
      </c>
      <c r="F3026" s="1" t="s">
        <v>2506</v>
      </c>
      <c r="G3026" s="1" t="s">
        <v>360</v>
      </c>
      <c r="H3026" s="1" t="s">
        <v>450</v>
      </c>
      <c r="I3026" s="1" t="s">
        <v>234</v>
      </c>
      <c r="J3026" s="1"/>
      <c r="K3026" s="1" t="s">
        <v>4245</v>
      </c>
      <c r="L3026" s="1" t="s">
        <v>99</v>
      </c>
      <c r="M3026" s="9">
        <v>45044.0</v>
      </c>
      <c r="N3026" s="9">
        <v>45038.0</v>
      </c>
      <c r="O3026" s="1"/>
      <c r="P3026" s="1">
        <v>8.33</v>
      </c>
      <c r="Q3026" s="1">
        <v>300000.0</v>
      </c>
      <c r="R3026" s="1">
        <v>204000.0</v>
      </c>
      <c r="S3026" s="9">
        <v>45068.0</v>
      </c>
      <c r="T3026" s="9">
        <v>45128.0</v>
      </c>
      <c r="U3026" s="1" t="s">
        <v>4246</v>
      </c>
      <c r="V3026" s="5">
        <f t="shared" si="698"/>
        <v>16993.2</v>
      </c>
      <c r="W3026" s="11">
        <f t="shared" si="659"/>
        <v>20051.976</v>
      </c>
      <c r="X3026" s="9">
        <v>45156.0</v>
      </c>
      <c r="Y3026" s="5">
        <f>W3026-(V3026*10%)</f>
        <v>18352.656</v>
      </c>
      <c r="Z3026" s="5">
        <f t="shared" si="3"/>
        <v>12744.9</v>
      </c>
      <c r="AA3026" s="9">
        <v>45176.0</v>
      </c>
      <c r="AB3026" s="1" t="s">
        <v>4246</v>
      </c>
      <c r="AC3026" s="1" t="s">
        <v>55</v>
      </c>
      <c r="AD3026" s="12" t="s">
        <v>47</v>
      </c>
      <c r="AE3026" s="12" t="s">
        <v>47</v>
      </c>
      <c r="AF3026" s="12" t="s">
        <v>47</v>
      </c>
      <c r="AG3026" s="12" t="s">
        <v>47</v>
      </c>
      <c r="AH3026" s="12" t="s">
        <v>47</v>
      </c>
      <c r="AI3026" s="12" t="s">
        <v>47</v>
      </c>
    </row>
    <row r="3027">
      <c r="A3027" s="1" t="s">
        <v>4244</v>
      </c>
      <c r="B3027" s="13"/>
      <c r="C3027" s="1" t="s">
        <v>36</v>
      </c>
      <c r="D3027" s="1" t="s">
        <v>76</v>
      </c>
      <c r="E3027" s="1" t="s">
        <v>212</v>
      </c>
      <c r="F3027" s="1" t="s">
        <v>2506</v>
      </c>
      <c r="G3027" s="1" t="s">
        <v>360</v>
      </c>
      <c r="H3027" s="1" t="s">
        <v>450</v>
      </c>
      <c r="I3027" s="1" t="s">
        <v>234</v>
      </c>
      <c r="J3027" s="1"/>
      <c r="K3027" s="1" t="s">
        <v>4245</v>
      </c>
      <c r="L3027" s="1" t="s">
        <v>99</v>
      </c>
      <c r="M3027" s="9">
        <v>45044.0</v>
      </c>
      <c r="N3027" s="14">
        <v>45209.0</v>
      </c>
      <c r="O3027" s="1"/>
      <c r="P3027" s="1">
        <v>8.33</v>
      </c>
      <c r="Q3027" s="1">
        <v>500000.0</v>
      </c>
      <c r="R3027" s="1">
        <v>300000.0</v>
      </c>
      <c r="S3027" s="15">
        <f t="shared" ref="S3027:S3028" si="734">N3027+90</f>
        <v>45299</v>
      </c>
      <c r="V3027" s="5">
        <f t="shared" si="698"/>
        <v>24990</v>
      </c>
      <c r="W3027" s="11">
        <f t="shared" si="659"/>
        <v>29488.2</v>
      </c>
      <c r="Z3027" s="5">
        <f t="shared" si="3"/>
        <v>18742.5</v>
      </c>
      <c r="AB3027" s="1"/>
      <c r="AC3027" s="1" t="s">
        <v>45</v>
      </c>
      <c r="AD3027" s="12" t="s">
        <v>47</v>
      </c>
      <c r="AE3027" s="12" t="s">
        <v>47</v>
      </c>
      <c r="AF3027" s="12" t="s">
        <v>47</v>
      </c>
      <c r="AG3027" s="12"/>
      <c r="AH3027" s="12"/>
      <c r="AI3027" s="12"/>
    </row>
    <row r="3028">
      <c r="A3028" s="1" t="s">
        <v>4244</v>
      </c>
      <c r="B3028" s="13"/>
      <c r="C3028" s="1" t="s">
        <v>36</v>
      </c>
      <c r="D3028" s="1" t="s">
        <v>76</v>
      </c>
      <c r="E3028" s="1" t="s">
        <v>212</v>
      </c>
      <c r="F3028" s="1" t="s">
        <v>2506</v>
      </c>
      <c r="G3028" s="1" t="s">
        <v>360</v>
      </c>
      <c r="H3028" s="1" t="s">
        <v>450</v>
      </c>
      <c r="I3028" s="1" t="s">
        <v>234</v>
      </c>
      <c r="J3028" s="1"/>
      <c r="K3028" s="1" t="s">
        <v>4245</v>
      </c>
      <c r="L3028" s="1" t="s">
        <v>99</v>
      </c>
      <c r="M3028" s="9">
        <v>45044.0</v>
      </c>
      <c r="N3028" s="9">
        <v>45043.0</v>
      </c>
      <c r="O3028" s="1"/>
      <c r="P3028" s="1">
        <v>8.33</v>
      </c>
      <c r="Q3028" s="1">
        <v>204000.0</v>
      </c>
      <c r="R3028" s="1">
        <v>300000.0</v>
      </c>
      <c r="S3028" s="10">
        <f t="shared" si="734"/>
        <v>45133</v>
      </c>
      <c r="V3028" s="5">
        <f t="shared" si="698"/>
        <v>24990</v>
      </c>
      <c r="W3028" s="11">
        <f t="shared" si="659"/>
        <v>29488.2</v>
      </c>
      <c r="Z3028" s="5">
        <f t="shared" si="3"/>
        <v>18742.5</v>
      </c>
      <c r="AC3028" s="1" t="str">
        <f>IF(T3028="","C","O")</f>
        <v>C</v>
      </c>
      <c r="AD3028" s="12" t="s">
        <v>47</v>
      </c>
      <c r="AE3028" s="12" t="s">
        <v>47</v>
      </c>
      <c r="AF3028" s="12" t="s">
        <v>47</v>
      </c>
      <c r="AG3028" s="12"/>
      <c r="AH3028" s="12"/>
      <c r="AI3028" s="12"/>
    </row>
    <row r="3029">
      <c r="A3029" s="1" t="s">
        <v>4247</v>
      </c>
      <c r="B3029" s="13"/>
      <c r="C3029" s="1" t="s">
        <v>36</v>
      </c>
      <c r="D3029" s="1" t="s">
        <v>50</v>
      </c>
      <c r="E3029" s="1" t="s">
        <v>77</v>
      </c>
      <c r="F3029" s="1" t="s">
        <v>897</v>
      </c>
      <c r="G3029" s="1" t="s">
        <v>865</v>
      </c>
      <c r="H3029" s="1" t="s">
        <v>866</v>
      </c>
      <c r="I3029" s="1" t="s">
        <v>290</v>
      </c>
      <c r="J3029" s="1"/>
      <c r="K3029" s="1" t="s">
        <v>4248</v>
      </c>
      <c r="L3029" s="1" t="s">
        <v>53</v>
      </c>
      <c r="M3029" s="9">
        <v>44950.0</v>
      </c>
      <c r="N3029" s="9">
        <v>44950.0</v>
      </c>
      <c r="O3029" s="1"/>
      <c r="P3029" s="1">
        <v>7.5</v>
      </c>
      <c r="Q3029" s="1">
        <v>450000.0</v>
      </c>
      <c r="R3029" s="1">
        <v>480000.0</v>
      </c>
      <c r="S3029" s="9">
        <v>44935.0</v>
      </c>
      <c r="T3029" s="9">
        <v>44950.0</v>
      </c>
      <c r="U3029" s="1" t="s">
        <v>4249</v>
      </c>
      <c r="V3029" s="5">
        <f t="shared" si="698"/>
        <v>36000</v>
      </c>
      <c r="W3029" s="11">
        <f t="shared" si="659"/>
        <v>42480</v>
      </c>
      <c r="X3029" s="9">
        <v>44987.0</v>
      </c>
      <c r="Y3029" s="5">
        <f t="shared" ref="Y3029:Y3030" si="735">W3029-(V3029*2%)</f>
        <v>41760</v>
      </c>
      <c r="Z3029" s="5">
        <f t="shared" si="3"/>
        <v>27000</v>
      </c>
      <c r="AA3029" s="9">
        <v>44991.0</v>
      </c>
      <c r="AB3029" s="1" t="s">
        <v>4250</v>
      </c>
      <c r="AC3029" s="1" t="s">
        <v>55</v>
      </c>
      <c r="AD3029" s="12" t="s">
        <v>46</v>
      </c>
      <c r="AE3029" s="12" t="s">
        <v>46</v>
      </c>
      <c r="AF3029" s="12" t="s">
        <v>46</v>
      </c>
      <c r="AG3029" s="12" t="s">
        <v>46</v>
      </c>
      <c r="AH3029" s="12" t="s">
        <v>46</v>
      </c>
      <c r="AI3029" s="12" t="s">
        <v>46</v>
      </c>
    </row>
    <row r="3030">
      <c r="A3030" s="1" t="s">
        <v>4247</v>
      </c>
      <c r="B3030" s="13"/>
      <c r="C3030" s="1" t="s">
        <v>36</v>
      </c>
      <c r="D3030" s="1" t="s">
        <v>50</v>
      </c>
      <c r="E3030" s="1" t="s">
        <v>77</v>
      </c>
      <c r="F3030" s="1" t="s">
        <v>897</v>
      </c>
      <c r="G3030" s="1" t="s">
        <v>865</v>
      </c>
      <c r="H3030" s="1" t="s">
        <v>866</v>
      </c>
      <c r="I3030" s="1" t="s">
        <v>290</v>
      </c>
      <c r="J3030" s="1"/>
      <c r="K3030" s="1" t="s">
        <v>4248</v>
      </c>
      <c r="L3030" s="1" t="s">
        <v>53</v>
      </c>
      <c r="M3030" s="9">
        <v>44950.0</v>
      </c>
      <c r="N3030" s="9">
        <v>44958.0</v>
      </c>
      <c r="O3030" s="1"/>
      <c r="P3030" s="1">
        <v>7.5</v>
      </c>
      <c r="Q3030" s="1">
        <v>300000.0</v>
      </c>
      <c r="R3030" s="1">
        <v>360000.0</v>
      </c>
      <c r="S3030" s="9">
        <v>44958.0</v>
      </c>
      <c r="T3030" s="9">
        <v>44958.0</v>
      </c>
      <c r="U3030" s="1" t="s">
        <v>4251</v>
      </c>
      <c r="V3030" s="5">
        <f t="shared" si="698"/>
        <v>27000</v>
      </c>
      <c r="W3030" s="11">
        <f t="shared" si="659"/>
        <v>31860</v>
      </c>
      <c r="X3030" s="9">
        <v>44987.0</v>
      </c>
      <c r="Y3030" s="5">
        <f t="shared" si="735"/>
        <v>31320</v>
      </c>
      <c r="Z3030" s="5">
        <f t="shared" si="3"/>
        <v>20250</v>
      </c>
      <c r="AA3030" s="9">
        <v>44991.0</v>
      </c>
      <c r="AB3030" s="1" t="s">
        <v>4252</v>
      </c>
      <c r="AC3030" s="1" t="s">
        <v>55</v>
      </c>
      <c r="AD3030" s="12" t="s">
        <v>46</v>
      </c>
      <c r="AE3030" s="12" t="s">
        <v>46</v>
      </c>
      <c r="AF3030" s="12" t="s">
        <v>46</v>
      </c>
      <c r="AG3030" s="12" t="s">
        <v>46</v>
      </c>
      <c r="AH3030" s="12" t="s">
        <v>46</v>
      </c>
      <c r="AI3030" s="12" t="s">
        <v>46</v>
      </c>
    </row>
    <row r="3031">
      <c r="A3031" s="1" t="s">
        <v>4253</v>
      </c>
      <c r="B3031" s="13"/>
      <c r="C3031" s="1" t="s">
        <v>36</v>
      </c>
      <c r="D3031" s="1" t="s">
        <v>76</v>
      </c>
      <c r="E3031" s="1" t="s">
        <v>82</v>
      </c>
      <c r="F3031" s="1" t="s">
        <v>1809</v>
      </c>
      <c r="G3031" s="1" t="s">
        <v>134</v>
      </c>
      <c r="H3031" s="1" t="s">
        <v>135</v>
      </c>
      <c r="I3031" s="1" t="s">
        <v>123</v>
      </c>
      <c r="J3031" s="1"/>
      <c r="K3031" s="1" t="s">
        <v>4254</v>
      </c>
      <c r="L3031" s="1" t="s">
        <v>99</v>
      </c>
      <c r="M3031" s="14">
        <v>44849.0</v>
      </c>
      <c r="N3031" s="14">
        <v>44849.0</v>
      </c>
      <c r="O3031" s="1"/>
      <c r="P3031" s="1">
        <v>8.33</v>
      </c>
      <c r="Q3031" s="1">
        <v>300000.0</v>
      </c>
      <c r="R3031" s="1">
        <v>300000.0</v>
      </c>
      <c r="S3031" s="15">
        <f t="shared" ref="S3031:S3033" si="736">N3031+90</f>
        <v>44939</v>
      </c>
      <c r="V3031" s="5">
        <f t="shared" si="698"/>
        <v>24990</v>
      </c>
      <c r="W3031" s="11">
        <f t="shared" si="659"/>
        <v>29488.2</v>
      </c>
      <c r="Z3031" s="5">
        <f t="shared" si="3"/>
        <v>18742.5</v>
      </c>
      <c r="AC3031" s="1" t="s">
        <v>45</v>
      </c>
      <c r="AD3031" s="12" t="s">
        <v>46</v>
      </c>
      <c r="AE3031" s="12" t="s">
        <v>46</v>
      </c>
      <c r="AF3031" s="12" t="s">
        <v>46</v>
      </c>
      <c r="AG3031" s="12"/>
      <c r="AH3031" s="12"/>
      <c r="AI3031" s="12"/>
    </row>
    <row r="3032">
      <c r="A3032" s="1" t="s">
        <v>4253</v>
      </c>
      <c r="B3032" s="13"/>
      <c r="C3032" s="1" t="s">
        <v>36</v>
      </c>
      <c r="D3032" s="1" t="s">
        <v>76</v>
      </c>
      <c r="E3032" s="1" t="s">
        <v>82</v>
      </c>
      <c r="F3032" s="1" t="s">
        <v>1809</v>
      </c>
      <c r="G3032" s="1" t="s">
        <v>134</v>
      </c>
      <c r="H3032" s="1" t="s">
        <v>135</v>
      </c>
      <c r="I3032" s="1" t="s">
        <v>123</v>
      </c>
      <c r="J3032" s="1"/>
      <c r="K3032" s="1" t="s">
        <v>4254</v>
      </c>
      <c r="L3032" s="1" t="s">
        <v>99</v>
      </c>
      <c r="M3032" s="14">
        <v>44849.0</v>
      </c>
      <c r="N3032" s="14">
        <v>44849.0</v>
      </c>
      <c r="O3032" s="1"/>
      <c r="P3032" s="1">
        <v>8.33</v>
      </c>
      <c r="Q3032" s="1">
        <v>300000.0</v>
      </c>
      <c r="R3032" s="1">
        <v>300000.0</v>
      </c>
      <c r="S3032" s="15">
        <f t="shared" si="736"/>
        <v>44939</v>
      </c>
      <c r="V3032" s="5">
        <f t="shared" si="698"/>
        <v>24990</v>
      </c>
      <c r="W3032" s="11">
        <f t="shared" si="659"/>
        <v>29488.2</v>
      </c>
      <c r="Z3032" s="5">
        <f t="shared" si="3"/>
        <v>18742.5</v>
      </c>
      <c r="AB3032" s="1"/>
      <c r="AC3032" s="1" t="s">
        <v>45</v>
      </c>
      <c r="AD3032" s="12" t="s">
        <v>46</v>
      </c>
      <c r="AE3032" s="12" t="s">
        <v>46</v>
      </c>
      <c r="AF3032" s="12" t="s">
        <v>46</v>
      </c>
      <c r="AG3032" s="12"/>
      <c r="AH3032" s="12"/>
      <c r="AI3032" s="12"/>
    </row>
    <row r="3033">
      <c r="A3033" s="1" t="s">
        <v>4253</v>
      </c>
      <c r="B3033" s="13"/>
      <c r="C3033" s="1" t="s">
        <v>36</v>
      </c>
      <c r="D3033" s="1" t="s">
        <v>76</v>
      </c>
      <c r="E3033" s="1" t="s">
        <v>82</v>
      </c>
      <c r="F3033" s="1" t="s">
        <v>1809</v>
      </c>
      <c r="G3033" s="1" t="s">
        <v>134</v>
      </c>
      <c r="H3033" s="1" t="s">
        <v>135</v>
      </c>
      <c r="I3033" s="1" t="s">
        <v>123</v>
      </c>
      <c r="J3033" s="1"/>
      <c r="K3033" s="1" t="s">
        <v>4254</v>
      </c>
      <c r="L3033" s="1" t="s">
        <v>99</v>
      </c>
      <c r="M3033" s="14">
        <v>44849.0</v>
      </c>
      <c r="N3033" s="14">
        <v>44849.0</v>
      </c>
      <c r="O3033" s="1"/>
      <c r="P3033" s="1">
        <v>8.33</v>
      </c>
      <c r="Q3033" s="1">
        <v>300000.0</v>
      </c>
      <c r="R3033" s="1">
        <v>300000.0</v>
      </c>
      <c r="S3033" s="15">
        <f t="shared" si="736"/>
        <v>44939</v>
      </c>
      <c r="V3033" s="5">
        <f t="shared" si="698"/>
        <v>24990</v>
      </c>
      <c r="W3033" s="11">
        <f t="shared" si="659"/>
        <v>29488.2</v>
      </c>
      <c r="Z3033" s="5">
        <f t="shared" si="3"/>
        <v>18742.5</v>
      </c>
      <c r="AC3033" s="1" t="s">
        <v>45</v>
      </c>
      <c r="AD3033" s="12" t="s">
        <v>46</v>
      </c>
      <c r="AE3033" s="12" t="s">
        <v>46</v>
      </c>
      <c r="AF3033" s="12" t="s">
        <v>46</v>
      </c>
      <c r="AG3033" s="12"/>
      <c r="AH3033" s="12"/>
      <c r="AI3033" s="12"/>
    </row>
    <row r="3034">
      <c r="A3034" s="1" t="s">
        <v>4255</v>
      </c>
      <c r="B3034" s="13"/>
      <c r="C3034" s="1" t="s">
        <v>132</v>
      </c>
      <c r="D3034" s="1" t="s">
        <v>81</v>
      </c>
      <c r="E3034" s="1" t="s">
        <v>113</v>
      </c>
      <c r="F3034" s="1" t="s">
        <v>2186</v>
      </c>
      <c r="G3034" s="1" t="s">
        <v>152</v>
      </c>
      <c r="H3034" s="1" t="s">
        <v>317</v>
      </c>
      <c r="I3034" s="1" t="s">
        <v>234</v>
      </c>
      <c r="J3034" s="1"/>
      <c r="K3034" s="1" t="s">
        <v>4256</v>
      </c>
      <c r="L3034" s="1" t="s">
        <v>53</v>
      </c>
      <c r="M3034" s="9">
        <v>44758.0</v>
      </c>
      <c r="N3034" s="9">
        <v>44758.0</v>
      </c>
      <c r="O3034" s="1"/>
      <c r="P3034" s="1">
        <v>8.0</v>
      </c>
      <c r="Q3034" s="1">
        <v>400000.0</v>
      </c>
      <c r="R3034" s="1">
        <v>480000.0</v>
      </c>
      <c r="S3034" s="9">
        <v>44754.0</v>
      </c>
      <c r="T3034" s="9">
        <v>44758.0</v>
      </c>
      <c r="U3034" s="1" t="s">
        <v>4257</v>
      </c>
      <c r="V3034" s="5">
        <f t="shared" si="698"/>
        <v>38400</v>
      </c>
      <c r="W3034" s="11">
        <f t="shared" si="659"/>
        <v>45312</v>
      </c>
      <c r="X3034" s="9">
        <v>44799.0</v>
      </c>
      <c r="Y3034" s="5">
        <f>W3034-(V3034*2%)</f>
        <v>44544</v>
      </c>
      <c r="Z3034" s="5">
        <f t="shared" si="3"/>
        <v>28800</v>
      </c>
      <c r="AA3034" s="9">
        <v>44803.0</v>
      </c>
      <c r="AB3034" s="1" t="s">
        <v>4257</v>
      </c>
      <c r="AC3034" s="1" t="s">
        <v>55</v>
      </c>
      <c r="AD3034" s="12" t="s">
        <v>46</v>
      </c>
      <c r="AE3034" s="12" t="s">
        <v>46</v>
      </c>
      <c r="AF3034" s="12" t="s">
        <v>46</v>
      </c>
      <c r="AG3034" s="12" t="s">
        <v>46</v>
      </c>
      <c r="AH3034" s="12" t="s">
        <v>46</v>
      </c>
      <c r="AI3034" s="12" t="s">
        <v>46</v>
      </c>
    </row>
    <row r="3035">
      <c r="A3035" s="1" t="s">
        <v>4258</v>
      </c>
      <c r="B3035" s="13"/>
      <c r="C3035" s="1" t="s">
        <v>132</v>
      </c>
      <c r="D3035" s="1" t="s">
        <v>96</v>
      </c>
      <c r="E3035" s="1" t="s">
        <v>212</v>
      </c>
      <c r="F3035" s="1" t="s">
        <v>2506</v>
      </c>
      <c r="G3035" s="1" t="s">
        <v>1185</v>
      </c>
      <c r="H3035" s="1" t="s">
        <v>1186</v>
      </c>
      <c r="I3035" s="1" t="s">
        <v>265</v>
      </c>
      <c r="J3035" s="1"/>
      <c r="K3035" s="1" t="s">
        <v>4259</v>
      </c>
      <c r="L3035" s="1" t="s">
        <v>99</v>
      </c>
      <c r="M3035" s="9">
        <v>44988.0</v>
      </c>
      <c r="N3035" s="9">
        <v>45044.0</v>
      </c>
      <c r="O3035" s="1"/>
      <c r="P3035" s="1">
        <v>8.33</v>
      </c>
      <c r="Q3035" s="1">
        <v>204000.0</v>
      </c>
      <c r="R3035" s="1">
        <v>300000.0</v>
      </c>
      <c r="S3035" s="10">
        <f>N3035+90</f>
        <v>45134</v>
      </c>
      <c r="V3035" s="5">
        <f t="shared" si="698"/>
        <v>24990</v>
      </c>
      <c r="W3035" s="11">
        <f t="shared" si="659"/>
        <v>29488.2</v>
      </c>
      <c r="Z3035" s="5">
        <f t="shared" si="3"/>
        <v>18742.5</v>
      </c>
      <c r="AB3035" s="1"/>
      <c r="AC3035" s="1" t="s">
        <v>45</v>
      </c>
      <c r="AD3035" s="12" t="s">
        <v>46</v>
      </c>
      <c r="AE3035" s="12" t="s">
        <v>47</v>
      </c>
      <c r="AF3035" s="12" t="s">
        <v>47</v>
      </c>
      <c r="AG3035" s="12"/>
      <c r="AH3035" s="12"/>
      <c r="AI3035" s="12"/>
    </row>
    <row r="3036">
      <c r="A3036" s="1" t="s">
        <v>4260</v>
      </c>
      <c r="B3036" s="13"/>
      <c r="C3036" s="1" t="s">
        <v>36</v>
      </c>
      <c r="D3036" s="1" t="s">
        <v>96</v>
      </c>
      <c r="E3036" s="1" t="s">
        <v>38</v>
      </c>
      <c r="F3036" s="1" t="s">
        <v>794</v>
      </c>
      <c r="G3036" s="1" t="s">
        <v>134</v>
      </c>
      <c r="H3036" s="1" t="s">
        <v>135</v>
      </c>
      <c r="I3036" s="1" t="s">
        <v>42</v>
      </c>
      <c r="J3036" s="1"/>
      <c r="K3036" s="1" t="s">
        <v>4261</v>
      </c>
      <c r="L3036" s="1" t="s">
        <v>99</v>
      </c>
      <c r="M3036" s="9">
        <v>44903.0</v>
      </c>
      <c r="N3036" s="9">
        <v>44785.0</v>
      </c>
      <c r="O3036" s="1"/>
      <c r="P3036" s="1">
        <v>8.33</v>
      </c>
      <c r="Q3036" s="1">
        <v>600000.0</v>
      </c>
      <c r="R3036" s="1">
        <v>600000.0</v>
      </c>
      <c r="S3036" s="14">
        <v>44907.0</v>
      </c>
      <c r="T3036" s="9">
        <v>44942.0</v>
      </c>
      <c r="U3036" s="1" t="s">
        <v>4262</v>
      </c>
      <c r="V3036" s="5">
        <f t="shared" si="698"/>
        <v>49980</v>
      </c>
      <c r="W3036" s="11">
        <f t="shared" si="659"/>
        <v>58976.4</v>
      </c>
      <c r="X3036" s="9">
        <v>44946.0</v>
      </c>
      <c r="Y3036" s="5">
        <f>W3036-(V3036*10%)</f>
        <v>53978.4</v>
      </c>
      <c r="Z3036" s="5">
        <f t="shared" si="3"/>
        <v>37485</v>
      </c>
      <c r="AA3036" s="9">
        <v>44952.0</v>
      </c>
      <c r="AB3036" s="1" t="s">
        <v>4262</v>
      </c>
      <c r="AC3036" s="1" t="s">
        <v>55</v>
      </c>
      <c r="AD3036" s="12" t="s">
        <v>46</v>
      </c>
      <c r="AE3036" s="12" t="s">
        <v>46</v>
      </c>
      <c r="AF3036" s="12" t="s">
        <v>46</v>
      </c>
      <c r="AG3036" s="12" t="s">
        <v>46</v>
      </c>
      <c r="AH3036" s="12" t="s">
        <v>46</v>
      </c>
      <c r="AI3036" s="12" t="s">
        <v>46</v>
      </c>
    </row>
    <row r="3037">
      <c r="A3037" s="1" t="s">
        <v>4260</v>
      </c>
      <c r="B3037" s="13"/>
      <c r="C3037" s="1" t="s">
        <v>36</v>
      </c>
      <c r="D3037" s="1" t="s">
        <v>96</v>
      </c>
      <c r="E3037" s="1" t="s">
        <v>38</v>
      </c>
      <c r="F3037" s="1" t="s">
        <v>1463</v>
      </c>
      <c r="G3037" s="1" t="s">
        <v>134</v>
      </c>
      <c r="H3037" s="1" t="s">
        <v>135</v>
      </c>
      <c r="I3037" s="1" t="s">
        <v>42</v>
      </c>
      <c r="J3037" s="1"/>
      <c r="K3037" s="1" t="s">
        <v>4261</v>
      </c>
      <c r="L3037" s="1" t="s">
        <v>99</v>
      </c>
      <c r="M3037" s="9">
        <v>44903.0</v>
      </c>
      <c r="N3037" s="14">
        <v>45289.0</v>
      </c>
      <c r="O3037" s="1"/>
      <c r="P3037" s="1">
        <v>8.33</v>
      </c>
      <c r="Q3037" s="1">
        <v>500000.0</v>
      </c>
      <c r="R3037" s="1">
        <v>300000.0</v>
      </c>
      <c r="S3037" s="15">
        <f>N3037+90</f>
        <v>45379</v>
      </c>
      <c r="V3037" s="5">
        <f t="shared" si="698"/>
        <v>24990</v>
      </c>
      <c r="W3037" s="11">
        <f t="shared" si="659"/>
        <v>29488.2</v>
      </c>
      <c r="Z3037" s="5">
        <f t="shared" si="3"/>
        <v>18742.5</v>
      </c>
      <c r="AB3037" s="1"/>
      <c r="AC3037" s="1" t="str">
        <f>IF(T3037="","C","O")</f>
        <v>C</v>
      </c>
      <c r="AD3037" s="12" t="s">
        <v>46</v>
      </c>
      <c r="AE3037" s="12" t="s">
        <v>47</v>
      </c>
      <c r="AF3037" s="12" t="s">
        <v>47</v>
      </c>
      <c r="AG3037" s="12"/>
      <c r="AH3037" s="12"/>
      <c r="AI3037" s="12"/>
    </row>
    <row r="3038">
      <c r="A3038" s="1" t="s">
        <v>4260</v>
      </c>
      <c r="B3038" s="13"/>
      <c r="C3038" s="1" t="s">
        <v>36</v>
      </c>
      <c r="D3038" s="1" t="s">
        <v>96</v>
      </c>
      <c r="E3038" s="1" t="s">
        <v>38</v>
      </c>
      <c r="F3038" s="1" t="s">
        <v>1463</v>
      </c>
      <c r="G3038" s="1" t="s">
        <v>134</v>
      </c>
      <c r="H3038" s="1" t="s">
        <v>135</v>
      </c>
      <c r="I3038" s="1" t="s">
        <v>42</v>
      </c>
      <c r="J3038" s="1"/>
      <c r="K3038" s="1" t="s">
        <v>4261</v>
      </c>
      <c r="L3038" s="1" t="s">
        <v>99</v>
      </c>
      <c r="M3038" s="9">
        <v>44903.0</v>
      </c>
      <c r="N3038" s="9">
        <v>45307.0</v>
      </c>
      <c r="O3038" s="1"/>
      <c r="P3038" s="1">
        <v>8.33</v>
      </c>
      <c r="Q3038" s="1">
        <v>500000.0</v>
      </c>
      <c r="R3038" s="1">
        <v>300000.0</v>
      </c>
      <c r="S3038" s="10">
        <f>N3038+30</f>
        <v>45337</v>
      </c>
      <c r="V3038" s="5">
        <f t="shared" si="698"/>
        <v>24990</v>
      </c>
      <c r="W3038" s="11">
        <f t="shared" si="659"/>
        <v>29488.2</v>
      </c>
      <c r="Z3038" s="5">
        <f t="shared" si="3"/>
        <v>18742.5</v>
      </c>
      <c r="AB3038" s="1"/>
      <c r="AC3038" s="1" t="s">
        <v>45</v>
      </c>
      <c r="AD3038" s="12" t="s">
        <v>46</v>
      </c>
      <c r="AE3038" s="12" t="s">
        <v>47</v>
      </c>
      <c r="AF3038" s="12" t="s">
        <v>47</v>
      </c>
      <c r="AG3038" s="12"/>
      <c r="AH3038" s="12"/>
      <c r="AI3038" s="12"/>
    </row>
    <row r="3039">
      <c r="A3039" s="1" t="s">
        <v>4263</v>
      </c>
      <c r="B3039" s="13"/>
      <c r="C3039" s="1" t="s">
        <v>36</v>
      </c>
      <c r="D3039" s="1" t="s">
        <v>37</v>
      </c>
      <c r="E3039" s="1" t="s">
        <v>38</v>
      </c>
      <c r="F3039" s="1" t="s">
        <v>2676</v>
      </c>
      <c r="G3039" s="1" t="s">
        <v>152</v>
      </c>
      <c r="H3039" s="1" t="s">
        <v>317</v>
      </c>
      <c r="I3039" s="1" t="s">
        <v>209</v>
      </c>
      <c r="J3039" s="1"/>
      <c r="K3039" s="1" t="s">
        <v>4264</v>
      </c>
      <c r="L3039" s="1" t="s">
        <v>99</v>
      </c>
      <c r="M3039" s="9">
        <v>45014.0</v>
      </c>
      <c r="N3039" s="9">
        <v>44670.0</v>
      </c>
      <c r="O3039" s="1"/>
      <c r="P3039" s="1">
        <v>8.33</v>
      </c>
      <c r="Q3039" s="1">
        <v>2150000.0</v>
      </c>
      <c r="R3039" s="1">
        <v>2200000.0</v>
      </c>
      <c r="S3039" s="9">
        <v>44664.0</v>
      </c>
      <c r="T3039" s="9">
        <v>44670.0</v>
      </c>
      <c r="U3039" s="1" t="s">
        <v>4265</v>
      </c>
      <c r="V3039" s="5">
        <f t="shared" si="698"/>
        <v>183260</v>
      </c>
      <c r="W3039" s="11">
        <f t="shared" si="659"/>
        <v>216246.8</v>
      </c>
      <c r="X3039" s="9">
        <v>44709.0</v>
      </c>
      <c r="Y3039" s="5">
        <f t="shared" ref="Y3039:Y3049" si="737">W3039-(V3039*10%)</f>
        <v>197920.8</v>
      </c>
      <c r="Z3039" s="5">
        <f t="shared" si="3"/>
        <v>137445</v>
      </c>
      <c r="AA3039" s="9">
        <v>44713.0</v>
      </c>
      <c r="AB3039" s="1" t="s">
        <v>4265</v>
      </c>
      <c r="AC3039" s="1" t="s">
        <v>55</v>
      </c>
      <c r="AD3039" s="12" t="s">
        <v>46</v>
      </c>
      <c r="AE3039" s="12" t="s">
        <v>46</v>
      </c>
      <c r="AF3039" s="12" t="s">
        <v>46</v>
      </c>
      <c r="AG3039" s="12" t="s">
        <v>46</v>
      </c>
      <c r="AH3039" s="12" t="s">
        <v>46</v>
      </c>
      <c r="AI3039" s="12" t="s">
        <v>46</v>
      </c>
    </row>
    <row r="3040">
      <c r="A3040" s="1" t="s">
        <v>4263</v>
      </c>
      <c r="B3040" s="13"/>
      <c r="C3040" s="1" t="s">
        <v>36</v>
      </c>
      <c r="D3040" s="1" t="s">
        <v>37</v>
      </c>
      <c r="E3040" s="1" t="s">
        <v>38</v>
      </c>
      <c r="F3040" s="1" t="s">
        <v>2676</v>
      </c>
      <c r="G3040" s="1" t="s">
        <v>152</v>
      </c>
      <c r="H3040" s="1" t="s">
        <v>317</v>
      </c>
      <c r="I3040" s="1" t="s">
        <v>209</v>
      </c>
      <c r="J3040" s="1"/>
      <c r="K3040" s="1" t="s">
        <v>4264</v>
      </c>
      <c r="L3040" s="1" t="s">
        <v>99</v>
      </c>
      <c r="M3040" s="9">
        <v>45014.0</v>
      </c>
      <c r="N3040" s="9">
        <v>44676.0</v>
      </c>
      <c r="O3040" s="1"/>
      <c r="P3040" s="1">
        <v>8.33</v>
      </c>
      <c r="Q3040" s="1">
        <v>1250000.0</v>
      </c>
      <c r="R3040" s="1">
        <v>1300000.0</v>
      </c>
      <c r="S3040" s="9">
        <v>44671.0</v>
      </c>
      <c r="T3040" s="9">
        <v>44676.0</v>
      </c>
      <c r="U3040" s="1" t="s">
        <v>4266</v>
      </c>
      <c r="V3040" s="5">
        <f t="shared" si="698"/>
        <v>108290</v>
      </c>
      <c r="W3040" s="11">
        <f t="shared" si="659"/>
        <v>127782.2</v>
      </c>
      <c r="X3040" s="9">
        <v>44716.0</v>
      </c>
      <c r="Y3040" s="5">
        <f t="shared" si="737"/>
        <v>116953.2</v>
      </c>
      <c r="Z3040" s="5">
        <f t="shared" si="3"/>
        <v>81217.5</v>
      </c>
      <c r="AA3040" s="9">
        <v>44720.0</v>
      </c>
      <c r="AB3040" s="1" t="s">
        <v>4266</v>
      </c>
      <c r="AC3040" s="1" t="s">
        <v>55</v>
      </c>
      <c r="AD3040" s="12" t="s">
        <v>46</v>
      </c>
      <c r="AE3040" s="12" t="s">
        <v>46</v>
      </c>
      <c r="AF3040" s="12" t="s">
        <v>46</v>
      </c>
      <c r="AG3040" s="12" t="s">
        <v>46</v>
      </c>
      <c r="AH3040" s="12" t="s">
        <v>46</v>
      </c>
      <c r="AI3040" s="12" t="s">
        <v>46</v>
      </c>
    </row>
    <row r="3041">
      <c r="A3041" s="1" t="s">
        <v>4263</v>
      </c>
      <c r="B3041" s="13"/>
      <c r="C3041" s="1" t="s">
        <v>36</v>
      </c>
      <c r="D3041" s="1" t="s">
        <v>37</v>
      </c>
      <c r="E3041" s="1" t="s">
        <v>38</v>
      </c>
      <c r="F3041" s="1" t="s">
        <v>2676</v>
      </c>
      <c r="G3041" s="1" t="s">
        <v>152</v>
      </c>
      <c r="H3041" s="1" t="s">
        <v>317</v>
      </c>
      <c r="I3041" s="1" t="s">
        <v>209</v>
      </c>
      <c r="J3041" s="1"/>
      <c r="K3041" s="1" t="s">
        <v>4264</v>
      </c>
      <c r="L3041" s="1" t="s">
        <v>99</v>
      </c>
      <c r="M3041" s="9">
        <v>45014.0</v>
      </c>
      <c r="N3041" s="9">
        <v>44741.0</v>
      </c>
      <c r="O3041" s="1"/>
      <c r="P3041" s="1">
        <v>8.33</v>
      </c>
      <c r="Q3041" s="1">
        <v>2050000.0</v>
      </c>
      <c r="R3041" s="1">
        <v>2100000.0</v>
      </c>
      <c r="S3041" s="9">
        <v>44739.0</v>
      </c>
      <c r="T3041" s="9">
        <v>44741.0</v>
      </c>
      <c r="U3041" s="1" t="s">
        <v>4267</v>
      </c>
      <c r="V3041" s="5">
        <f t="shared" si="698"/>
        <v>174930</v>
      </c>
      <c r="W3041" s="11">
        <f t="shared" si="659"/>
        <v>206417.4</v>
      </c>
      <c r="X3041" s="9">
        <v>44784.0</v>
      </c>
      <c r="Y3041" s="5">
        <f t="shared" si="737"/>
        <v>188924.4</v>
      </c>
      <c r="Z3041" s="5">
        <f t="shared" si="3"/>
        <v>131197.5</v>
      </c>
      <c r="AA3041" s="9">
        <v>44788.0</v>
      </c>
      <c r="AB3041" s="1" t="s">
        <v>4267</v>
      </c>
      <c r="AC3041" s="1" t="s">
        <v>55</v>
      </c>
      <c r="AD3041" s="12" t="s">
        <v>46</v>
      </c>
      <c r="AE3041" s="12" t="s">
        <v>46</v>
      </c>
      <c r="AF3041" s="12" t="s">
        <v>46</v>
      </c>
      <c r="AG3041" s="12" t="s">
        <v>46</v>
      </c>
      <c r="AH3041" s="12" t="s">
        <v>46</v>
      </c>
      <c r="AI3041" s="12" t="s">
        <v>46</v>
      </c>
    </row>
    <row r="3042">
      <c r="A3042" s="1" t="s">
        <v>4263</v>
      </c>
      <c r="B3042" s="13"/>
      <c r="C3042" s="1" t="s">
        <v>36</v>
      </c>
      <c r="D3042" s="1" t="s">
        <v>37</v>
      </c>
      <c r="E3042" s="1" t="s">
        <v>38</v>
      </c>
      <c r="F3042" s="1" t="s">
        <v>2676</v>
      </c>
      <c r="G3042" s="1" t="s">
        <v>152</v>
      </c>
      <c r="H3042" s="1" t="s">
        <v>317</v>
      </c>
      <c r="I3042" s="1" t="s">
        <v>209</v>
      </c>
      <c r="J3042" s="1"/>
      <c r="K3042" s="1" t="s">
        <v>4264</v>
      </c>
      <c r="L3042" s="1" t="s">
        <v>99</v>
      </c>
      <c r="M3042" s="9">
        <v>45014.0</v>
      </c>
      <c r="N3042" s="9">
        <v>44761.0</v>
      </c>
      <c r="O3042" s="1"/>
      <c r="P3042" s="1">
        <v>8.33</v>
      </c>
      <c r="Q3042" s="1">
        <v>1550000.0</v>
      </c>
      <c r="R3042" s="1">
        <v>1600000.0</v>
      </c>
      <c r="S3042" s="9">
        <v>44757.0</v>
      </c>
      <c r="T3042" s="9">
        <v>44761.0</v>
      </c>
      <c r="U3042" s="1" t="s">
        <v>4268</v>
      </c>
      <c r="V3042" s="5">
        <f t="shared" si="698"/>
        <v>133280</v>
      </c>
      <c r="W3042" s="11">
        <f t="shared" si="659"/>
        <v>157270.4</v>
      </c>
      <c r="X3042" s="9">
        <v>44802.0</v>
      </c>
      <c r="Y3042" s="5">
        <f t="shared" si="737"/>
        <v>143942.4</v>
      </c>
      <c r="Z3042" s="5">
        <f t="shared" si="3"/>
        <v>99960</v>
      </c>
      <c r="AA3042" s="9">
        <v>44806.0</v>
      </c>
      <c r="AB3042" s="1" t="s">
        <v>4268</v>
      </c>
      <c r="AC3042" s="1" t="s">
        <v>55</v>
      </c>
      <c r="AD3042" s="12" t="s">
        <v>46</v>
      </c>
      <c r="AE3042" s="12" t="s">
        <v>46</v>
      </c>
      <c r="AF3042" s="12" t="s">
        <v>46</v>
      </c>
      <c r="AG3042" s="12" t="s">
        <v>46</v>
      </c>
      <c r="AH3042" s="12" t="s">
        <v>46</v>
      </c>
      <c r="AI3042" s="12" t="s">
        <v>46</v>
      </c>
    </row>
    <row r="3043">
      <c r="A3043" s="1" t="s">
        <v>4263</v>
      </c>
      <c r="B3043" s="13"/>
      <c r="C3043" s="1" t="s">
        <v>36</v>
      </c>
      <c r="D3043" s="1" t="s">
        <v>37</v>
      </c>
      <c r="E3043" s="1" t="s">
        <v>38</v>
      </c>
      <c r="F3043" s="1" t="s">
        <v>2676</v>
      </c>
      <c r="G3043" s="1" t="s">
        <v>152</v>
      </c>
      <c r="H3043" s="1" t="s">
        <v>317</v>
      </c>
      <c r="I3043" s="1" t="s">
        <v>209</v>
      </c>
      <c r="J3043" s="1"/>
      <c r="K3043" s="1" t="s">
        <v>4264</v>
      </c>
      <c r="L3043" s="1" t="s">
        <v>99</v>
      </c>
      <c r="M3043" s="9">
        <v>45014.0</v>
      </c>
      <c r="N3043" s="9">
        <v>44785.0</v>
      </c>
      <c r="O3043" s="1"/>
      <c r="P3043" s="1">
        <v>8.33</v>
      </c>
      <c r="Q3043" s="1">
        <v>2250000.0</v>
      </c>
      <c r="R3043" s="1">
        <v>2300000.0</v>
      </c>
      <c r="S3043" s="9">
        <v>44782.0</v>
      </c>
      <c r="T3043" s="9">
        <v>44785.0</v>
      </c>
      <c r="U3043" s="1" t="s">
        <v>4269</v>
      </c>
      <c r="V3043" s="5">
        <f t="shared" si="698"/>
        <v>191590</v>
      </c>
      <c r="W3043" s="11">
        <f t="shared" si="659"/>
        <v>226076.2</v>
      </c>
      <c r="X3043" s="9">
        <v>44827.0</v>
      </c>
      <c r="Y3043" s="5">
        <f t="shared" si="737"/>
        <v>206917.2</v>
      </c>
      <c r="Z3043" s="5">
        <f t="shared" si="3"/>
        <v>143692.5</v>
      </c>
      <c r="AA3043" s="9">
        <v>44831.0</v>
      </c>
      <c r="AB3043" s="1" t="s">
        <v>4269</v>
      </c>
      <c r="AC3043" s="1" t="s">
        <v>55</v>
      </c>
      <c r="AD3043" s="12" t="s">
        <v>46</v>
      </c>
      <c r="AE3043" s="12" t="s">
        <v>46</v>
      </c>
      <c r="AF3043" s="12" t="s">
        <v>46</v>
      </c>
      <c r="AG3043" s="12" t="s">
        <v>46</v>
      </c>
      <c r="AH3043" s="12" t="s">
        <v>46</v>
      </c>
      <c r="AI3043" s="12" t="s">
        <v>46</v>
      </c>
    </row>
    <row r="3044">
      <c r="A3044" s="1" t="s">
        <v>4263</v>
      </c>
      <c r="B3044" s="13"/>
      <c r="C3044" s="1" t="s">
        <v>36</v>
      </c>
      <c r="D3044" s="1" t="s">
        <v>37</v>
      </c>
      <c r="E3044" s="1" t="s">
        <v>38</v>
      </c>
      <c r="F3044" s="1" t="s">
        <v>2676</v>
      </c>
      <c r="G3044" s="1" t="s">
        <v>152</v>
      </c>
      <c r="H3044" s="1" t="s">
        <v>317</v>
      </c>
      <c r="I3044" s="1" t="s">
        <v>209</v>
      </c>
      <c r="J3044" s="1"/>
      <c r="K3044" s="1" t="s">
        <v>4264</v>
      </c>
      <c r="L3044" s="1" t="s">
        <v>99</v>
      </c>
      <c r="M3044" s="9">
        <v>45014.0</v>
      </c>
      <c r="N3044" s="9">
        <v>44799.0</v>
      </c>
      <c r="O3044" s="1"/>
      <c r="P3044" s="1">
        <v>8.33</v>
      </c>
      <c r="Q3044" s="1">
        <v>1950000.0</v>
      </c>
      <c r="R3044" s="1">
        <v>2000000.0</v>
      </c>
      <c r="S3044" s="9">
        <v>44796.0</v>
      </c>
      <c r="T3044" s="9">
        <v>44799.0</v>
      </c>
      <c r="U3044" s="1" t="s">
        <v>4270</v>
      </c>
      <c r="V3044" s="5">
        <f t="shared" si="698"/>
        <v>166600</v>
      </c>
      <c r="W3044" s="11">
        <f t="shared" si="659"/>
        <v>196588</v>
      </c>
      <c r="X3044" s="9">
        <v>44841.0</v>
      </c>
      <c r="Y3044" s="5">
        <f t="shared" si="737"/>
        <v>179928</v>
      </c>
      <c r="Z3044" s="5">
        <f t="shared" si="3"/>
        <v>124950</v>
      </c>
      <c r="AA3044" s="14">
        <v>44845.0</v>
      </c>
      <c r="AB3044" s="1" t="s">
        <v>4270</v>
      </c>
      <c r="AC3044" s="1" t="s">
        <v>55</v>
      </c>
      <c r="AD3044" s="12" t="s">
        <v>46</v>
      </c>
      <c r="AE3044" s="12" t="s">
        <v>46</v>
      </c>
      <c r="AF3044" s="12" t="s">
        <v>46</v>
      </c>
      <c r="AG3044" s="12" t="s">
        <v>46</v>
      </c>
      <c r="AH3044" s="12" t="s">
        <v>46</v>
      </c>
      <c r="AI3044" s="12" t="s">
        <v>46</v>
      </c>
    </row>
    <row r="3045">
      <c r="A3045" s="1" t="s">
        <v>4263</v>
      </c>
      <c r="B3045" s="13"/>
      <c r="C3045" s="1" t="s">
        <v>36</v>
      </c>
      <c r="D3045" s="1" t="s">
        <v>76</v>
      </c>
      <c r="E3045" s="1" t="s">
        <v>38</v>
      </c>
      <c r="F3045" s="1" t="s">
        <v>2676</v>
      </c>
      <c r="G3045" s="1" t="s">
        <v>152</v>
      </c>
      <c r="H3045" s="1" t="s">
        <v>317</v>
      </c>
      <c r="I3045" s="1" t="s">
        <v>209</v>
      </c>
      <c r="J3045" s="1"/>
      <c r="K3045" s="1" t="s">
        <v>4264</v>
      </c>
      <c r="L3045" s="1" t="s">
        <v>99</v>
      </c>
      <c r="M3045" s="9">
        <v>45014.0</v>
      </c>
      <c r="N3045" s="9">
        <v>44826.0</v>
      </c>
      <c r="O3045" s="1"/>
      <c r="P3045" s="1">
        <v>8.33</v>
      </c>
      <c r="Q3045" s="1">
        <v>1250000.0</v>
      </c>
      <c r="R3045" s="1">
        <v>1300000.0</v>
      </c>
      <c r="S3045" s="9">
        <v>44823.0</v>
      </c>
      <c r="T3045" s="9">
        <v>44826.0</v>
      </c>
      <c r="U3045" s="1" t="s">
        <v>4271</v>
      </c>
      <c r="V3045" s="5">
        <f t="shared" si="698"/>
        <v>108290</v>
      </c>
      <c r="W3045" s="11">
        <f t="shared" si="659"/>
        <v>127782.2</v>
      </c>
      <c r="X3045" s="9">
        <v>44868.0</v>
      </c>
      <c r="Y3045" s="5">
        <f t="shared" si="737"/>
        <v>116953.2</v>
      </c>
      <c r="Z3045" s="5">
        <f t="shared" si="3"/>
        <v>81217.5</v>
      </c>
      <c r="AA3045" s="9">
        <v>44872.0</v>
      </c>
      <c r="AB3045" s="1" t="s">
        <v>4271</v>
      </c>
      <c r="AC3045" s="1" t="s">
        <v>55</v>
      </c>
      <c r="AD3045" s="12" t="s">
        <v>46</v>
      </c>
      <c r="AE3045" s="12" t="s">
        <v>46</v>
      </c>
      <c r="AF3045" s="12" t="s">
        <v>46</v>
      </c>
      <c r="AG3045" s="12" t="s">
        <v>46</v>
      </c>
      <c r="AH3045" s="12" t="s">
        <v>46</v>
      </c>
      <c r="AI3045" s="12" t="s">
        <v>46</v>
      </c>
    </row>
    <row r="3046">
      <c r="A3046" s="1" t="s">
        <v>4263</v>
      </c>
      <c r="B3046" s="13"/>
      <c r="C3046" s="1" t="s">
        <v>36</v>
      </c>
      <c r="D3046" s="1" t="s">
        <v>76</v>
      </c>
      <c r="E3046" s="1" t="s">
        <v>38</v>
      </c>
      <c r="F3046" s="1" t="s">
        <v>2676</v>
      </c>
      <c r="G3046" s="1" t="s">
        <v>152</v>
      </c>
      <c r="H3046" s="1" t="s">
        <v>317</v>
      </c>
      <c r="I3046" s="1" t="s">
        <v>209</v>
      </c>
      <c r="J3046" s="1"/>
      <c r="K3046" s="1" t="s">
        <v>4264</v>
      </c>
      <c r="L3046" s="1" t="s">
        <v>99</v>
      </c>
      <c r="M3046" s="9">
        <v>45014.0</v>
      </c>
      <c r="N3046" s="14">
        <v>44862.0</v>
      </c>
      <c r="O3046" s="1"/>
      <c r="P3046" s="1">
        <v>8.33</v>
      </c>
      <c r="Q3046" s="1">
        <v>1450000.0</v>
      </c>
      <c r="R3046" s="1">
        <v>1500000.0</v>
      </c>
      <c r="S3046" s="14">
        <v>44859.0</v>
      </c>
      <c r="T3046" s="14">
        <v>44862.0</v>
      </c>
      <c r="U3046" s="1" t="s">
        <v>4272</v>
      </c>
      <c r="V3046" s="5">
        <f t="shared" si="698"/>
        <v>124950</v>
      </c>
      <c r="W3046" s="11">
        <f t="shared" si="659"/>
        <v>147441</v>
      </c>
      <c r="X3046" s="9">
        <v>44904.0</v>
      </c>
      <c r="Y3046" s="5">
        <f t="shared" si="737"/>
        <v>134946</v>
      </c>
      <c r="Z3046" s="5">
        <f t="shared" si="3"/>
        <v>93712.5</v>
      </c>
      <c r="AA3046" s="14">
        <v>44908.0</v>
      </c>
      <c r="AB3046" s="1" t="s">
        <v>4272</v>
      </c>
      <c r="AC3046" s="1" t="s">
        <v>55</v>
      </c>
      <c r="AD3046" s="12" t="s">
        <v>46</v>
      </c>
      <c r="AE3046" s="12" t="s">
        <v>46</v>
      </c>
      <c r="AF3046" s="12" t="s">
        <v>46</v>
      </c>
      <c r="AG3046" s="12" t="s">
        <v>46</v>
      </c>
      <c r="AH3046" s="12" t="s">
        <v>46</v>
      </c>
      <c r="AI3046" s="12" t="s">
        <v>46</v>
      </c>
    </row>
    <row r="3047">
      <c r="A3047" s="1" t="s">
        <v>4263</v>
      </c>
      <c r="B3047" s="13"/>
      <c r="C3047" s="1" t="s">
        <v>36</v>
      </c>
      <c r="D3047" s="1" t="s">
        <v>76</v>
      </c>
      <c r="E3047" s="1" t="s">
        <v>38</v>
      </c>
      <c r="F3047" s="1" t="s">
        <v>2676</v>
      </c>
      <c r="G3047" s="1" t="s">
        <v>152</v>
      </c>
      <c r="H3047" s="1" t="s">
        <v>317</v>
      </c>
      <c r="I3047" s="1" t="s">
        <v>209</v>
      </c>
      <c r="J3047" s="1"/>
      <c r="K3047" s="1" t="s">
        <v>4264</v>
      </c>
      <c r="L3047" s="1" t="s">
        <v>99</v>
      </c>
      <c r="M3047" s="9">
        <v>45014.0</v>
      </c>
      <c r="N3047" s="14">
        <v>44882.0</v>
      </c>
      <c r="O3047" s="1"/>
      <c r="P3047" s="1">
        <v>8.33</v>
      </c>
      <c r="Q3047" s="1">
        <v>1100000.0</v>
      </c>
      <c r="R3047" s="1">
        <v>1150000.0</v>
      </c>
      <c r="S3047" s="14">
        <v>44876.0</v>
      </c>
      <c r="T3047" s="14">
        <v>44882.0</v>
      </c>
      <c r="U3047" s="1" t="s">
        <v>4273</v>
      </c>
      <c r="V3047" s="5">
        <f t="shared" si="698"/>
        <v>95795</v>
      </c>
      <c r="W3047" s="11">
        <f t="shared" si="659"/>
        <v>113038.1</v>
      </c>
      <c r="X3047" s="14">
        <v>44921.0</v>
      </c>
      <c r="Y3047" s="5">
        <f t="shared" si="737"/>
        <v>103458.6</v>
      </c>
      <c r="Z3047" s="5">
        <f t="shared" si="3"/>
        <v>71846.25</v>
      </c>
      <c r="AA3047" s="14">
        <v>44925.0</v>
      </c>
      <c r="AB3047" s="1" t="s">
        <v>4273</v>
      </c>
      <c r="AC3047" s="1" t="s">
        <v>55</v>
      </c>
      <c r="AD3047" s="12" t="s">
        <v>46</v>
      </c>
      <c r="AE3047" s="12" t="s">
        <v>46</v>
      </c>
      <c r="AF3047" s="12" t="s">
        <v>46</v>
      </c>
      <c r="AG3047" s="12" t="s">
        <v>46</v>
      </c>
      <c r="AH3047" s="12" t="s">
        <v>46</v>
      </c>
      <c r="AI3047" s="12" t="s">
        <v>46</v>
      </c>
    </row>
    <row r="3048">
      <c r="A3048" s="1" t="s">
        <v>4263</v>
      </c>
      <c r="B3048" s="13"/>
      <c r="C3048" s="1" t="s">
        <v>36</v>
      </c>
      <c r="D3048" s="1" t="s">
        <v>76</v>
      </c>
      <c r="E3048" s="1" t="s">
        <v>38</v>
      </c>
      <c r="F3048" s="1" t="s">
        <v>2676</v>
      </c>
      <c r="G3048" s="1" t="s">
        <v>152</v>
      </c>
      <c r="H3048" s="1" t="s">
        <v>317</v>
      </c>
      <c r="I3048" s="1" t="s">
        <v>209</v>
      </c>
      <c r="J3048" s="1"/>
      <c r="K3048" s="1" t="s">
        <v>4264</v>
      </c>
      <c r="L3048" s="1" t="s">
        <v>99</v>
      </c>
      <c r="M3048" s="9">
        <v>45014.0</v>
      </c>
      <c r="N3048" s="14">
        <v>44882.0</v>
      </c>
      <c r="O3048" s="1"/>
      <c r="P3048" s="1">
        <v>8.33</v>
      </c>
      <c r="Q3048" s="1">
        <v>1250000.0</v>
      </c>
      <c r="R3048" s="1">
        <v>1300000.0</v>
      </c>
      <c r="S3048" s="14">
        <v>44879.0</v>
      </c>
      <c r="T3048" s="14">
        <v>44882.0</v>
      </c>
      <c r="U3048" s="1" t="s">
        <v>4274</v>
      </c>
      <c r="V3048" s="5">
        <f t="shared" si="698"/>
        <v>108290</v>
      </c>
      <c r="W3048" s="11">
        <f t="shared" si="659"/>
        <v>127782.2</v>
      </c>
      <c r="X3048" s="14">
        <v>44924.0</v>
      </c>
      <c r="Y3048" s="5">
        <f t="shared" si="737"/>
        <v>116953.2</v>
      </c>
      <c r="Z3048" s="5">
        <f t="shared" si="3"/>
        <v>81217.5</v>
      </c>
      <c r="AA3048" s="9">
        <v>44928.0</v>
      </c>
      <c r="AB3048" s="1" t="s">
        <v>4274</v>
      </c>
      <c r="AC3048" s="1" t="s">
        <v>55</v>
      </c>
      <c r="AD3048" s="12" t="s">
        <v>46</v>
      </c>
      <c r="AE3048" s="12" t="s">
        <v>46</v>
      </c>
      <c r="AF3048" s="12" t="s">
        <v>46</v>
      </c>
      <c r="AG3048" s="12" t="s">
        <v>46</v>
      </c>
      <c r="AH3048" s="12" t="s">
        <v>46</v>
      </c>
      <c r="AI3048" s="12" t="s">
        <v>46</v>
      </c>
    </row>
    <row r="3049">
      <c r="A3049" s="1" t="s">
        <v>4263</v>
      </c>
      <c r="B3049" s="13"/>
      <c r="C3049" s="1" t="s">
        <v>36</v>
      </c>
      <c r="D3049" s="1" t="s">
        <v>37</v>
      </c>
      <c r="E3049" s="1" t="s">
        <v>38</v>
      </c>
      <c r="F3049" s="1" t="s">
        <v>2676</v>
      </c>
      <c r="G3049" s="1" t="s">
        <v>152</v>
      </c>
      <c r="H3049" s="1" t="s">
        <v>317</v>
      </c>
      <c r="I3049" s="1" t="s">
        <v>209</v>
      </c>
      <c r="J3049" s="1"/>
      <c r="K3049" s="1" t="s">
        <v>4264</v>
      </c>
      <c r="L3049" s="1" t="s">
        <v>99</v>
      </c>
      <c r="M3049" s="9">
        <v>45014.0</v>
      </c>
      <c r="N3049" s="9">
        <v>44742.0</v>
      </c>
      <c r="O3049" s="1"/>
      <c r="P3049" s="1">
        <v>8.33</v>
      </c>
      <c r="Q3049" s="1">
        <v>500000.0</v>
      </c>
      <c r="R3049" s="1">
        <v>1300000.0</v>
      </c>
      <c r="S3049" s="14">
        <v>44907.0</v>
      </c>
      <c r="T3049" s="14">
        <v>44909.0</v>
      </c>
      <c r="U3049" s="1" t="s">
        <v>4275</v>
      </c>
      <c r="V3049" s="5">
        <f t="shared" si="698"/>
        <v>108290</v>
      </c>
      <c r="W3049" s="11">
        <f t="shared" si="659"/>
        <v>127782.2</v>
      </c>
      <c r="X3049" s="14">
        <v>44909.0</v>
      </c>
      <c r="Y3049" s="5">
        <f t="shared" si="737"/>
        <v>116953.2</v>
      </c>
      <c r="Z3049" s="5">
        <f t="shared" si="3"/>
        <v>81217.5</v>
      </c>
      <c r="AA3049" s="14">
        <v>44909.0</v>
      </c>
      <c r="AB3049" s="1" t="s">
        <v>4275</v>
      </c>
      <c r="AC3049" s="1" t="s">
        <v>55</v>
      </c>
      <c r="AD3049" s="12" t="s">
        <v>46</v>
      </c>
      <c r="AE3049" s="12" t="s">
        <v>46</v>
      </c>
      <c r="AF3049" s="12" t="s">
        <v>46</v>
      </c>
      <c r="AG3049" s="12" t="s">
        <v>46</v>
      </c>
      <c r="AH3049" s="12" t="s">
        <v>46</v>
      </c>
      <c r="AI3049" s="12" t="s">
        <v>46</v>
      </c>
    </row>
    <row r="3050">
      <c r="A3050" s="1" t="s">
        <v>4263</v>
      </c>
      <c r="B3050" s="13"/>
      <c r="C3050" s="1" t="s">
        <v>36</v>
      </c>
      <c r="D3050" s="1" t="s">
        <v>37</v>
      </c>
      <c r="E3050" s="1" t="s">
        <v>38</v>
      </c>
      <c r="F3050" s="1" t="s">
        <v>220</v>
      </c>
      <c r="G3050" s="1" t="s">
        <v>152</v>
      </c>
      <c r="H3050" s="1" t="s">
        <v>317</v>
      </c>
      <c r="I3050" s="1" t="s">
        <v>209</v>
      </c>
      <c r="J3050" s="1"/>
      <c r="K3050" s="1" t="s">
        <v>4264</v>
      </c>
      <c r="L3050" s="1" t="s">
        <v>99</v>
      </c>
      <c r="M3050" s="9">
        <v>45014.0</v>
      </c>
      <c r="N3050" s="9">
        <v>45014.0</v>
      </c>
      <c r="O3050" s="9">
        <v>45014.0</v>
      </c>
      <c r="P3050" s="1">
        <v>8.33</v>
      </c>
      <c r="Q3050" s="1">
        <v>500000.0</v>
      </c>
      <c r="R3050" s="1">
        <v>545986.0</v>
      </c>
      <c r="S3050" s="9">
        <v>45006.0</v>
      </c>
      <c r="T3050" s="9">
        <v>45014.0</v>
      </c>
      <c r="U3050" s="1" t="s">
        <v>4276</v>
      </c>
      <c r="V3050" s="5">
        <f t="shared" si="698"/>
        <v>45480.6338</v>
      </c>
      <c r="W3050" s="11">
        <f t="shared" si="659"/>
        <v>53667.14788</v>
      </c>
      <c r="X3050" s="9"/>
      <c r="Z3050" s="5">
        <f t="shared" si="3"/>
        <v>34110.47535</v>
      </c>
      <c r="AC3050" s="1" t="s">
        <v>162</v>
      </c>
      <c r="AD3050" s="12" t="s">
        <v>46</v>
      </c>
      <c r="AE3050" s="12" t="s">
        <v>46</v>
      </c>
      <c r="AF3050" s="12" t="s">
        <v>46</v>
      </c>
      <c r="AG3050" s="12" t="s">
        <v>46</v>
      </c>
      <c r="AH3050" s="12"/>
      <c r="AI3050" s="12"/>
    </row>
    <row r="3051">
      <c r="A3051" s="1" t="s">
        <v>4263</v>
      </c>
      <c r="B3051" s="13"/>
      <c r="C3051" s="1" t="s">
        <v>36</v>
      </c>
      <c r="D3051" s="1" t="s">
        <v>76</v>
      </c>
      <c r="E3051" s="1" t="s">
        <v>38</v>
      </c>
      <c r="F3051" s="1" t="s">
        <v>2676</v>
      </c>
      <c r="G3051" s="1" t="s">
        <v>152</v>
      </c>
      <c r="H3051" s="1" t="s">
        <v>317</v>
      </c>
      <c r="I3051" s="1" t="s">
        <v>209</v>
      </c>
      <c r="J3051" s="1"/>
      <c r="K3051" s="1" t="s">
        <v>4264</v>
      </c>
      <c r="L3051" s="1" t="s">
        <v>99</v>
      </c>
      <c r="M3051" s="9">
        <v>45014.0</v>
      </c>
      <c r="N3051" s="9">
        <v>45057.0</v>
      </c>
      <c r="O3051" s="1"/>
      <c r="P3051" s="1">
        <v>8.33</v>
      </c>
      <c r="Q3051" s="1">
        <v>850000.0</v>
      </c>
      <c r="R3051" s="1">
        <v>900000.0</v>
      </c>
      <c r="S3051" s="9">
        <v>45051.0</v>
      </c>
      <c r="T3051" s="9">
        <v>45057.0</v>
      </c>
      <c r="U3051" s="1" t="s">
        <v>4277</v>
      </c>
      <c r="V3051" s="5">
        <f t="shared" si="698"/>
        <v>74970</v>
      </c>
      <c r="W3051" s="11">
        <f t="shared" si="659"/>
        <v>88464.6</v>
      </c>
      <c r="X3051" s="9">
        <v>45096.0</v>
      </c>
      <c r="Y3051" s="5">
        <f t="shared" ref="Y3051:Y3052" si="738">W3051-(V3051*10%)</f>
        <v>80967.6</v>
      </c>
      <c r="Z3051" s="5">
        <f t="shared" si="3"/>
        <v>56227.5</v>
      </c>
      <c r="AA3051" s="9">
        <v>45100.0</v>
      </c>
      <c r="AB3051" s="1" t="s">
        <v>4277</v>
      </c>
      <c r="AC3051" s="1" t="s">
        <v>55</v>
      </c>
      <c r="AD3051" s="12" t="s">
        <v>46</v>
      </c>
      <c r="AE3051" s="12" t="s">
        <v>47</v>
      </c>
      <c r="AF3051" s="12" t="s">
        <v>47</v>
      </c>
      <c r="AG3051" s="12" t="s">
        <v>47</v>
      </c>
      <c r="AH3051" s="12" t="s">
        <v>47</v>
      </c>
      <c r="AI3051" s="12" t="s">
        <v>47</v>
      </c>
    </row>
    <row r="3052">
      <c r="A3052" s="1" t="s">
        <v>4263</v>
      </c>
      <c r="B3052" s="13"/>
      <c r="C3052" s="1" t="s">
        <v>36</v>
      </c>
      <c r="D3052" s="1" t="s">
        <v>37</v>
      </c>
      <c r="E3052" s="1" t="s">
        <v>38</v>
      </c>
      <c r="F3052" s="1" t="s">
        <v>2676</v>
      </c>
      <c r="G3052" s="1" t="s">
        <v>152</v>
      </c>
      <c r="H3052" s="1" t="s">
        <v>317</v>
      </c>
      <c r="I3052" s="1" t="s">
        <v>209</v>
      </c>
      <c r="J3052" s="1"/>
      <c r="K3052" s="1" t="s">
        <v>4264</v>
      </c>
      <c r="L3052" s="1" t="s">
        <v>99</v>
      </c>
      <c r="M3052" s="9">
        <v>45014.0</v>
      </c>
      <c r="N3052" s="9">
        <v>45021.0</v>
      </c>
      <c r="O3052" s="1"/>
      <c r="P3052" s="1">
        <v>8.33</v>
      </c>
      <c r="Q3052" s="1">
        <v>1000000.0</v>
      </c>
      <c r="R3052" s="1">
        <v>1000000.0</v>
      </c>
      <c r="S3052" s="9">
        <v>45051.0</v>
      </c>
      <c r="T3052" s="9">
        <v>45071.0</v>
      </c>
      <c r="U3052" s="1" t="s">
        <v>4278</v>
      </c>
      <c r="V3052" s="5">
        <f t="shared" si="698"/>
        <v>83300</v>
      </c>
      <c r="W3052" s="11">
        <f t="shared" si="659"/>
        <v>98294</v>
      </c>
      <c r="X3052" s="9">
        <v>45071.0</v>
      </c>
      <c r="Y3052" s="5">
        <f t="shared" si="738"/>
        <v>89964</v>
      </c>
      <c r="Z3052" s="5">
        <f t="shared" si="3"/>
        <v>62475</v>
      </c>
      <c r="AA3052" s="9">
        <v>45071.0</v>
      </c>
      <c r="AB3052" s="1" t="s">
        <v>4278</v>
      </c>
      <c r="AC3052" s="1" t="s">
        <v>55</v>
      </c>
      <c r="AD3052" s="12" t="s">
        <v>46</v>
      </c>
      <c r="AE3052" s="12" t="s">
        <v>47</v>
      </c>
      <c r="AF3052" s="12" t="s">
        <v>47</v>
      </c>
      <c r="AG3052" s="12" t="s">
        <v>47</v>
      </c>
      <c r="AH3052" s="12" t="s">
        <v>47</v>
      </c>
      <c r="AI3052" s="12" t="s">
        <v>47</v>
      </c>
    </row>
    <row r="3053">
      <c r="A3053" s="1" t="s">
        <v>4263</v>
      </c>
      <c r="B3053" s="13"/>
      <c r="C3053" s="1" t="s">
        <v>36</v>
      </c>
      <c r="D3053" s="1" t="s">
        <v>76</v>
      </c>
      <c r="E3053" s="1" t="s">
        <v>38</v>
      </c>
      <c r="F3053" s="1" t="s">
        <v>2676</v>
      </c>
      <c r="G3053" s="1" t="s">
        <v>152</v>
      </c>
      <c r="H3053" s="1" t="s">
        <v>317</v>
      </c>
      <c r="I3053" s="1" t="s">
        <v>209</v>
      </c>
      <c r="J3053" s="1"/>
      <c r="K3053" s="1" t="s">
        <v>4264</v>
      </c>
      <c r="L3053" s="1" t="s">
        <v>99</v>
      </c>
      <c r="M3053" s="9">
        <v>45014.0</v>
      </c>
      <c r="N3053" s="9">
        <v>45016.0</v>
      </c>
      <c r="O3053" s="1"/>
      <c r="P3053" s="1">
        <v>8.33</v>
      </c>
      <c r="Q3053" s="1">
        <v>1000000.0</v>
      </c>
      <c r="R3053" s="1">
        <v>300000.0</v>
      </c>
      <c r="S3053" s="10">
        <f t="shared" ref="S3053:S3064" si="739">N3053+90</f>
        <v>45106</v>
      </c>
      <c r="V3053" s="5">
        <f t="shared" si="698"/>
        <v>24990</v>
      </c>
      <c r="W3053" s="11">
        <f t="shared" si="659"/>
        <v>29488.2</v>
      </c>
      <c r="Z3053" s="5">
        <f t="shared" si="3"/>
        <v>18742.5</v>
      </c>
      <c r="AB3053" s="1"/>
      <c r="AC3053" s="1" t="s">
        <v>45</v>
      </c>
      <c r="AD3053" s="12" t="s">
        <v>46</v>
      </c>
      <c r="AE3053" s="12" t="s">
        <v>46</v>
      </c>
      <c r="AF3053" s="12" t="s">
        <v>47</v>
      </c>
      <c r="AG3053" s="12"/>
      <c r="AH3053" s="12"/>
      <c r="AI3053" s="12"/>
    </row>
    <row r="3054">
      <c r="A3054" s="1" t="s">
        <v>4263</v>
      </c>
      <c r="B3054" s="13"/>
      <c r="C3054" s="1" t="s">
        <v>36</v>
      </c>
      <c r="D3054" s="1" t="s">
        <v>76</v>
      </c>
      <c r="E3054" s="1" t="s">
        <v>38</v>
      </c>
      <c r="F3054" s="1" t="s">
        <v>2676</v>
      </c>
      <c r="G3054" s="1" t="s">
        <v>152</v>
      </c>
      <c r="H3054" s="1" t="s">
        <v>317</v>
      </c>
      <c r="I3054" s="1" t="s">
        <v>209</v>
      </c>
      <c r="J3054" s="1"/>
      <c r="K3054" s="1" t="s">
        <v>4264</v>
      </c>
      <c r="L3054" s="1" t="s">
        <v>99</v>
      </c>
      <c r="M3054" s="9">
        <v>45014.0</v>
      </c>
      <c r="N3054" s="9">
        <v>44869.0</v>
      </c>
      <c r="O3054" s="1"/>
      <c r="P3054" s="1">
        <v>8.33</v>
      </c>
      <c r="Q3054" s="1">
        <v>300000.0</v>
      </c>
      <c r="R3054" s="1">
        <v>300000.0</v>
      </c>
      <c r="S3054" s="10">
        <f t="shared" si="739"/>
        <v>44959</v>
      </c>
      <c r="V3054" s="5">
        <f t="shared" si="698"/>
        <v>24990</v>
      </c>
      <c r="W3054" s="11">
        <f t="shared" si="659"/>
        <v>29488.2</v>
      </c>
      <c r="Z3054" s="5">
        <f t="shared" si="3"/>
        <v>18742.5</v>
      </c>
      <c r="AB3054" s="1"/>
      <c r="AC3054" s="1" t="s">
        <v>45</v>
      </c>
      <c r="AD3054" s="12" t="s">
        <v>46</v>
      </c>
      <c r="AE3054" s="12" t="s">
        <v>46</v>
      </c>
      <c r="AF3054" s="12" t="s">
        <v>46</v>
      </c>
      <c r="AG3054" s="12"/>
      <c r="AH3054" s="12"/>
      <c r="AI3054" s="12"/>
    </row>
    <row r="3055">
      <c r="A3055" s="1" t="s">
        <v>4263</v>
      </c>
      <c r="B3055" s="13"/>
      <c r="C3055" s="1" t="s">
        <v>36</v>
      </c>
      <c r="D3055" s="1" t="s">
        <v>76</v>
      </c>
      <c r="E3055" s="1" t="s">
        <v>38</v>
      </c>
      <c r="F3055" s="1" t="s">
        <v>2676</v>
      </c>
      <c r="G3055" s="1" t="s">
        <v>152</v>
      </c>
      <c r="H3055" s="1" t="s">
        <v>317</v>
      </c>
      <c r="I3055" s="1" t="s">
        <v>209</v>
      </c>
      <c r="J3055" s="1"/>
      <c r="K3055" s="1" t="s">
        <v>4264</v>
      </c>
      <c r="L3055" s="1" t="s">
        <v>99</v>
      </c>
      <c r="M3055" s="9">
        <v>45014.0</v>
      </c>
      <c r="N3055" s="9">
        <v>44971.0</v>
      </c>
      <c r="O3055" s="1"/>
      <c r="P3055" s="1">
        <v>8.33</v>
      </c>
      <c r="Q3055" s="1">
        <v>300000.0</v>
      </c>
      <c r="R3055" s="1">
        <v>300000.0</v>
      </c>
      <c r="S3055" s="10">
        <f t="shared" si="739"/>
        <v>45061</v>
      </c>
      <c r="V3055" s="5">
        <f t="shared" si="698"/>
        <v>24990</v>
      </c>
      <c r="W3055" s="11">
        <f t="shared" si="659"/>
        <v>29488.2</v>
      </c>
      <c r="Z3055" s="5">
        <f t="shared" si="3"/>
        <v>18742.5</v>
      </c>
      <c r="AB3055" s="1"/>
      <c r="AC3055" s="1" t="s">
        <v>45</v>
      </c>
      <c r="AD3055" s="12" t="s">
        <v>46</v>
      </c>
      <c r="AE3055" s="12" t="s">
        <v>46</v>
      </c>
      <c r="AF3055" s="12" t="s">
        <v>47</v>
      </c>
      <c r="AG3055" s="12"/>
      <c r="AH3055" s="12"/>
      <c r="AI3055" s="12"/>
    </row>
    <row r="3056">
      <c r="A3056" s="1" t="s">
        <v>4263</v>
      </c>
      <c r="B3056" s="13"/>
      <c r="C3056" s="1" t="s">
        <v>36</v>
      </c>
      <c r="D3056" s="1" t="s">
        <v>76</v>
      </c>
      <c r="E3056" s="1" t="s">
        <v>38</v>
      </c>
      <c r="F3056" s="1" t="s">
        <v>2676</v>
      </c>
      <c r="G3056" s="1" t="s">
        <v>152</v>
      </c>
      <c r="H3056" s="1" t="s">
        <v>317</v>
      </c>
      <c r="I3056" s="1" t="s">
        <v>209</v>
      </c>
      <c r="J3056" s="1"/>
      <c r="K3056" s="1" t="s">
        <v>4264</v>
      </c>
      <c r="L3056" s="1" t="s">
        <v>99</v>
      </c>
      <c r="M3056" s="9">
        <v>45014.0</v>
      </c>
      <c r="N3056" s="9">
        <v>44658.0</v>
      </c>
      <c r="O3056" s="1"/>
      <c r="P3056" s="1">
        <v>8.33</v>
      </c>
      <c r="Q3056" s="1">
        <v>300000.0</v>
      </c>
      <c r="R3056" s="1">
        <v>300000.0</v>
      </c>
      <c r="S3056" s="10">
        <f t="shared" si="739"/>
        <v>44748</v>
      </c>
      <c r="V3056" s="5">
        <f t="shared" si="698"/>
        <v>24990</v>
      </c>
      <c r="W3056" s="11">
        <f t="shared" si="659"/>
        <v>29488.2</v>
      </c>
      <c r="Z3056" s="5">
        <f t="shared" si="3"/>
        <v>18742.5</v>
      </c>
      <c r="AB3056" s="1"/>
      <c r="AC3056" s="1" t="s">
        <v>45</v>
      </c>
      <c r="AD3056" s="12" t="s">
        <v>46</v>
      </c>
      <c r="AE3056" s="12" t="s">
        <v>46</v>
      </c>
      <c r="AF3056" s="12" t="s">
        <v>46</v>
      </c>
      <c r="AG3056" s="12"/>
      <c r="AH3056" s="12"/>
      <c r="AI3056" s="12"/>
    </row>
    <row r="3057">
      <c r="A3057" s="1" t="s">
        <v>4263</v>
      </c>
      <c r="B3057" s="13"/>
      <c r="C3057" s="1" t="s">
        <v>36</v>
      </c>
      <c r="D3057" s="1" t="s">
        <v>37</v>
      </c>
      <c r="E3057" s="1" t="s">
        <v>38</v>
      </c>
      <c r="F3057" s="1" t="s">
        <v>2676</v>
      </c>
      <c r="G3057" s="1" t="s">
        <v>152</v>
      </c>
      <c r="H3057" s="1" t="s">
        <v>317</v>
      </c>
      <c r="I3057" s="1" t="s">
        <v>209</v>
      </c>
      <c r="J3057" s="1"/>
      <c r="K3057" s="1" t="s">
        <v>4264</v>
      </c>
      <c r="L3057" s="1" t="s">
        <v>99</v>
      </c>
      <c r="M3057" s="9">
        <v>45014.0</v>
      </c>
      <c r="N3057" s="9">
        <v>44985.0</v>
      </c>
      <c r="O3057" s="1"/>
      <c r="P3057" s="1">
        <v>8.33</v>
      </c>
      <c r="Q3057" s="1">
        <v>1600000.0</v>
      </c>
      <c r="R3057" s="1">
        <v>300000.0</v>
      </c>
      <c r="S3057" s="10">
        <f t="shared" si="739"/>
        <v>45075</v>
      </c>
      <c r="V3057" s="5">
        <f t="shared" si="698"/>
        <v>24990</v>
      </c>
      <c r="W3057" s="11">
        <f t="shared" si="659"/>
        <v>29488.2</v>
      </c>
      <c r="Z3057" s="5">
        <f t="shared" si="3"/>
        <v>18742.5</v>
      </c>
      <c r="AC3057" s="1" t="str">
        <f t="shared" ref="AC3057:AC3061" si="740">IF(T3057="","C","O")</f>
        <v>C</v>
      </c>
      <c r="AD3057" s="12" t="s">
        <v>46</v>
      </c>
      <c r="AE3057" s="12" t="s">
        <v>46</v>
      </c>
      <c r="AF3057" s="12" t="s">
        <v>47</v>
      </c>
      <c r="AG3057" s="12"/>
      <c r="AH3057" s="12"/>
      <c r="AI3057" s="12"/>
    </row>
    <row r="3058">
      <c r="A3058" s="1" t="s">
        <v>4263</v>
      </c>
      <c r="B3058" s="13"/>
      <c r="C3058" s="1" t="s">
        <v>36</v>
      </c>
      <c r="D3058" s="1" t="s">
        <v>37</v>
      </c>
      <c r="E3058" s="1" t="s">
        <v>38</v>
      </c>
      <c r="F3058" s="1" t="s">
        <v>2676</v>
      </c>
      <c r="G3058" s="1" t="s">
        <v>152</v>
      </c>
      <c r="H3058" s="1" t="s">
        <v>317</v>
      </c>
      <c r="I3058" s="1" t="s">
        <v>209</v>
      </c>
      <c r="J3058" s="1"/>
      <c r="K3058" s="1" t="s">
        <v>4264</v>
      </c>
      <c r="L3058" s="1" t="s">
        <v>99</v>
      </c>
      <c r="M3058" s="9">
        <v>45014.0</v>
      </c>
      <c r="N3058" s="9">
        <v>44792.0</v>
      </c>
      <c r="O3058" s="1"/>
      <c r="P3058" s="1">
        <v>8.33</v>
      </c>
      <c r="Q3058" s="1">
        <v>1300000.0</v>
      </c>
      <c r="R3058" s="1">
        <v>300000.0</v>
      </c>
      <c r="S3058" s="10">
        <f t="shared" si="739"/>
        <v>44882</v>
      </c>
      <c r="V3058" s="5">
        <f t="shared" si="698"/>
        <v>24990</v>
      </c>
      <c r="W3058" s="11">
        <f t="shared" si="659"/>
        <v>29488.2</v>
      </c>
      <c r="Z3058" s="5">
        <f t="shared" si="3"/>
        <v>18742.5</v>
      </c>
      <c r="AC3058" s="1" t="str">
        <f t="shared" si="740"/>
        <v>C</v>
      </c>
      <c r="AD3058" s="12" t="s">
        <v>46</v>
      </c>
      <c r="AE3058" s="12" t="s">
        <v>46</v>
      </c>
      <c r="AF3058" s="12" t="s">
        <v>46</v>
      </c>
      <c r="AG3058" s="12"/>
      <c r="AH3058" s="12"/>
      <c r="AI3058" s="12"/>
    </row>
    <row r="3059">
      <c r="A3059" s="1" t="s">
        <v>4263</v>
      </c>
      <c r="B3059" s="13"/>
      <c r="C3059" s="1" t="s">
        <v>36</v>
      </c>
      <c r="D3059" s="1" t="s">
        <v>37</v>
      </c>
      <c r="E3059" s="1" t="s">
        <v>38</v>
      </c>
      <c r="F3059" s="1" t="s">
        <v>2676</v>
      </c>
      <c r="G3059" s="1" t="s">
        <v>152</v>
      </c>
      <c r="H3059" s="1" t="s">
        <v>317</v>
      </c>
      <c r="I3059" s="1" t="s">
        <v>209</v>
      </c>
      <c r="J3059" s="1"/>
      <c r="K3059" s="1" t="s">
        <v>4264</v>
      </c>
      <c r="L3059" s="1" t="s">
        <v>99</v>
      </c>
      <c r="M3059" s="9">
        <v>45014.0</v>
      </c>
      <c r="N3059" s="9">
        <v>44765.0</v>
      </c>
      <c r="O3059" s="1"/>
      <c r="P3059" s="1">
        <v>8.33</v>
      </c>
      <c r="Q3059" s="1">
        <v>2000000.0</v>
      </c>
      <c r="R3059" s="1">
        <v>300000.0</v>
      </c>
      <c r="S3059" s="10">
        <f t="shared" si="739"/>
        <v>44855</v>
      </c>
      <c r="V3059" s="5">
        <f t="shared" si="698"/>
        <v>24990</v>
      </c>
      <c r="W3059" s="11">
        <f t="shared" si="659"/>
        <v>29488.2</v>
      </c>
      <c r="Z3059" s="5">
        <f t="shared" si="3"/>
        <v>18742.5</v>
      </c>
      <c r="AC3059" s="1" t="str">
        <f t="shared" si="740"/>
        <v>C</v>
      </c>
      <c r="AD3059" s="12" t="s">
        <v>46</v>
      </c>
      <c r="AE3059" s="12" t="s">
        <v>46</v>
      </c>
      <c r="AF3059" s="12" t="s">
        <v>46</v>
      </c>
      <c r="AG3059" s="12"/>
      <c r="AH3059" s="12"/>
      <c r="AI3059" s="12"/>
    </row>
    <row r="3060">
      <c r="A3060" s="1" t="s">
        <v>4263</v>
      </c>
      <c r="B3060" s="13"/>
      <c r="C3060" s="1" t="s">
        <v>36</v>
      </c>
      <c r="D3060" s="1" t="s">
        <v>37</v>
      </c>
      <c r="E3060" s="1" t="s">
        <v>38</v>
      </c>
      <c r="F3060" s="1" t="s">
        <v>2676</v>
      </c>
      <c r="G3060" s="1" t="s">
        <v>152</v>
      </c>
      <c r="H3060" s="1" t="s">
        <v>317</v>
      </c>
      <c r="I3060" s="1" t="s">
        <v>209</v>
      </c>
      <c r="J3060" s="1"/>
      <c r="K3060" s="1" t="s">
        <v>4264</v>
      </c>
      <c r="L3060" s="1" t="s">
        <v>99</v>
      </c>
      <c r="M3060" s="9">
        <v>45014.0</v>
      </c>
      <c r="N3060" s="9">
        <v>44719.0</v>
      </c>
      <c r="O3060" s="1"/>
      <c r="P3060" s="1">
        <v>8.33</v>
      </c>
      <c r="Q3060" s="1">
        <v>1700000.0</v>
      </c>
      <c r="R3060" s="1">
        <v>300000.0</v>
      </c>
      <c r="S3060" s="10">
        <f t="shared" si="739"/>
        <v>44809</v>
      </c>
      <c r="V3060" s="5">
        <f t="shared" si="698"/>
        <v>24990</v>
      </c>
      <c r="W3060" s="11">
        <f t="shared" si="659"/>
        <v>29488.2</v>
      </c>
      <c r="X3060" s="1"/>
      <c r="Y3060" s="1"/>
      <c r="Z3060" s="5">
        <f t="shared" si="3"/>
        <v>18742.5</v>
      </c>
      <c r="AB3060" s="1"/>
      <c r="AC3060" s="1" t="str">
        <f t="shared" si="740"/>
        <v>C</v>
      </c>
      <c r="AD3060" s="12" t="s">
        <v>46</v>
      </c>
      <c r="AE3060" s="12" t="s">
        <v>46</v>
      </c>
      <c r="AF3060" s="12" t="s">
        <v>46</v>
      </c>
      <c r="AG3060" s="12"/>
      <c r="AH3060" s="12"/>
      <c r="AI3060" s="12"/>
    </row>
    <row r="3061">
      <c r="A3061" s="1" t="s">
        <v>4263</v>
      </c>
      <c r="B3061" s="13"/>
      <c r="C3061" s="1" t="s">
        <v>36</v>
      </c>
      <c r="D3061" s="1" t="s">
        <v>37</v>
      </c>
      <c r="E3061" s="1" t="s">
        <v>38</v>
      </c>
      <c r="F3061" s="1" t="s">
        <v>2676</v>
      </c>
      <c r="G3061" s="1" t="s">
        <v>152</v>
      </c>
      <c r="H3061" s="1" t="s">
        <v>317</v>
      </c>
      <c r="I3061" s="1" t="s">
        <v>209</v>
      </c>
      <c r="J3061" s="1"/>
      <c r="K3061" s="1" t="s">
        <v>4264</v>
      </c>
      <c r="L3061" s="1" t="s">
        <v>99</v>
      </c>
      <c r="M3061" s="9">
        <v>45014.0</v>
      </c>
      <c r="N3061" s="9">
        <v>45014.0</v>
      </c>
      <c r="O3061" s="1"/>
      <c r="P3061" s="1">
        <v>8.33</v>
      </c>
      <c r="Q3061" s="1">
        <v>1300000.0</v>
      </c>
      <c r="R3061" s="1">
        <v>300000.0</v>
      </c>
      <c r="S3061" s="10">
        <f t="shared" si="739"/>
        <v>45104</v>
      </c>
      <c r="V3061" s="5">
        <f t="shared" si="698"/>
        <v>24990</v>
      </c>
      <c r="W3061" s="11">
        <f t="shared" si="659"/>
        <v>29488.2</v>
      </c>
      <c r="X3061" s="1"/>
      <c r="Y3061" s="1"/>
      <c r="Z3061" s="5">
        <f t="shared" si="3"/>
        <v>18742.5</v>
      </c>
      <c r="AA3061" s="1"/>
      <c r="AB3061" s="1"/>
      <c r="AC3061" s="1" t="str">
        <f t="shared" si="740"/>
        <v>C</v>
      </c>
      <c r="AD3061" s="12" t="s">
        <v>46</v>
      </c>
      <c r="AE3061" s="12" t="s">
        <v>46</v>
      </c>
      <c r="AF3061" s="12" t="s">
        <v>47</v>
      </c>
      <c r="AG3061" s="12"/>
      <c r="AH3061" s="12"/>
      <c r="AI3061" s="12"/>
    </row>
    <row r="3062">
      <c r="A3062" s="1" t="s">
        <v>4263</v>
      </c>
      <c r="B3062" s="13"/>
      <c r="C3062" s="1" t="s">
        <v>36</v>
      </c>
      <c r="D3062" s="1" t="s">
        <v>37</v>
      </c>
      <c r="E3062" s="1" t="s">
        <v>38</v>
      </c>
      <c r="F3062" s="1" t="s">
        <v>2676</v>
      </c>
      <c r="G3062" s="1" t="s">
        <v>152</v>
      </c>
      <c r="H3062" s="1" t="s">
        <v>317</v>
      </c>
      <c r="I3062" s="1" t="s">
        <v>209</v>
      </c>
      <c r="J3062" s="1"/>
      <c r="K3062" s="1" t="s">
        <v>4264</v>
      </c>
      <c r="L3062" s="1" t="s">
        <v>99</v>
      </c>
      <c r="M3062" s="9">
        <v>45014.0</v>
      </c>
      <c r="N3062" s="9">
        <v>45014.0</v>
      </c>
      <c r="O3062" s="1"/>
      <c r="P3062" s="1">
        <v>8.33</v>
      </c>
      <c r="Q3062" s="1">
        <v>300000.0</v>
      </c>
      <c r="R3062" s="1">
        <v>300000.0</v>
      </c>
      <c r="S3062" s="10">
        <f t="shared" si="739"/>
        <v>45104</v>
      </c>
      <c r="V3062" s="5">
        <f t="shared" si="698"/>
        <v>24990</v>
      </c>
      <c r="W3062" s="11">
        <f t="shared" si="659"/>
        <v>29488.2</v>
      </c>
      <c r="Z3062" s="5">
        <f t="shared" si="3"/>
        <v>18742.5</v>
      </c>
      <c r="AB3062" s="1"/>
      <c r="AC3062" s="1" t="s">
        <v>45</v>
      </c>
      <c r="AD3062" s="12" t="s">
        <v>46</v>
      </c>
      <c r="AE3062" s="12" t="s">
        <v>46</v>
      </c>
      <c r="AF3062" s="12" t="s">
        <v>47</v>
      </c>
      <c r="AG3062" s="12"/>
      <c r="AH3062" s="12"/>
      <c r="AI3062" s="12"/>
    </row>
    <row r="3063">
      <c r="A3063" s="1" t="s">
        <v>4263</v>
      </c>
      <c r="B3063" s="13"/>
      <c r="C3063" s="1" t="s">
        <v>36</v>
      </c>
      <c r="D3063" s="1" t="s">
        <v>37</v>
      </c>
      <c r="E3063" s="1" t="s">
        <v>38</v>
      </c>
      <c r="F3063" s="1" t="s">
        <v>2676</v>
      </c>
      <c r="G3063" s="1" t="s">
        <v>152</v>
      </c>
      <c r="H3063" s="1" t="s">
        <v>317</v>
      </c>
      <c r="I3063" s="1" t="s">
        <v>209</v>
      </c>
      <c r="J3063" s="1"/>
      <c r="K3063" s="1" t="s">
        <v>4264</v>
      </c>
      <c r="L3063" s="1" t="s">
        <v>99</v>
      </c>
      <c r="M3063" s="9">
        <v>45014.0</v>
      </c>
      <c r="N3063" s="9">
        <v>44753.0</v>
      </c>
      <c r="O3063" s="1"/>
      <c r="P3063" s="1">
        <v>8.33</v>
      </c>
      <c r="Q3063" s="1">
        <v>500000.0</v>
      </c>
      <c r="R3063" s="1">
        <v>300000.0</v>
      </c>
      <c r="S3063" s="10">
        <f t="shared" si="739"/>
        <v>44843</v>
      </c>
      <c r="V3063" s="5">
        <f t="shared" si="698"/>
        <v>24990</v>
      </c>
      <c r="W3063" s="11">
        <f t="shared" si="659"/>
        <v>29488.2</v>
      </c>
      <c r="Z3063" s="5">
        <f t="shared" si="3"/>
        <v>18742.5</v>
      </c>
      <c r="AB3063" s="1"/>
      <c r="AC3063" s="1" t="s">
        <v>45</v>
      </c>
      <c r="AD3063" s="12" t="s">
        <v>46</v>
      </c>
      <c r="AE3063" s="12" t="s">
        <v>46</v>
      </c>
      <c r="AF3063" s="12" t="s">
        <v>46</v>
      </c>
      <c r="AG3063" s="12"/>
      <c r="AH3063" s="12"/>
      <c r="AI3063" s="12"/>
    </row>
    <row r="3064">
      <c r="A3064" s="1" t="s">
        <v>4263</v>
      </c>
      <c r="B3064" s="13"/>
      <c r="C3064" s="1" t="s">
        <v>36</v>
      </c>
      <c r="D3064" s="1" t="s">
        <v>76</v>
      </c>
      <c r="E3064" s="1" t="s">
        <v>38</v>
      </c>
      <c r="F3064" s="1" t="s">
        <v>2676</v>
      </c>
      <c r="G3064" s="1" t="s">
        <v>152</v>
      </c>
      <c r="H3064" s="1" t="s">
        <v>317</v>
      </c>
      <c r="I3064" s="1" t="s">
        <v>209</v>
      </c>
      <c r="J3064" s="1"/>
      <c r="K3064" s="1" t="s">
        <v>4264</v>
      </c>
      <c r="L3064" s="1" t="s">
        <v>99</v>
      </c>
      <c r="M3064" s="9">
        <v>45014.0</v>
      </c>
      <c r="N3064" s="9">
        <v>45061.0</v>
      </c>
      <c r="O3064" s="1"/>
      <c r="P3064" s="1">
        <v>8.33</v>
      </c>
      <c r="Q3064" s="1">
        <v>500000.0</v>
      </c>
      <c r="R3064" s="1">
        <v>300000.0</v>
      </c>
      <c r="S3064" s="10">
        <f t="shared" si="739"/>
        <v>45151</v>
      </c>
      <c r="V3064" s="5">
        <f t="shared" si="698"/>
        <v>24990</v>
      </c>
      <c r="W3064" s="11">
        <f t="shared" si="659"/>
        <v>29488.2</v>
      </c>
      <c r="Z3064" s="5">
        <f t="shared" si="3"/>
        <v>18742.5</v>
      </c>
      <c r="AB3064" s="1"/>
      <c r="AC3064" s="1" t="s">
        <v>45</v>
      </c>
      <c r="AD3064" s="12" t="s">
        <v>46</v>
      </c>
      <c r="AE3064" s="12" t="s">
        <v>47</v>
      </c>
      <c r="AF3064" s="12" t="s">
        <v>47</v>
      </c>
      <c r="AG3064" s="12"/>
      <c r="AH3064" s="12"/>
      <c r="AI3064" s="12"/>
    </row>
    <row r="3065">
      <c r="A3065" s="1" t="s">
        <v>4279</v>
      </c>
      <c r="B3065" s="13"/>
      <c r="C3065" s="1" t="s">
        <v>36</v>
      </c>
      <c r="D3065" s="1" t="s">
        <v>96</v>
      </c>
      <c r="E3065" s="1" t="s">
        <v>77</v>
      </c>
      <c r="F3065" s="1" t="s">
        <v>980</v>
      </c>
      <c r="G3065" s="1" t="s">
        <v>767</v>
      </c>
      <c r="H3065" s="1" t="s">
        <v>768</v>
      </c>
      <c r="I3065" s="1" t="s">
        <v>236</v>
      </c>
      <c r="J3065" s="1"/>
      <c r="K3065" s="1" t="s">
        <v>4280</v>
      </c>
      <c r="L3065" s="1" t="s">
        <v>44</v>
      </c>
      <c r="M3065" s="9">
        <v>45358.0</v>
      </c>
      <c r="N3065" s="9">
        <v>45357.0</v>
      </c>
      <c r="O3065" s="1"/>
      <c r="P3065" s="1">
        <v>8.33</v>
      </c>
      <c r="Q3065" s="1">
        <v>500000.0</v>
      </c>
      <c r="R3065" s="1">
        <v>300000.0</v>
      </c>
      <c r="S3065" s="10">
        <f>N3065+30</f>
        <v>45387</v>
      </c>
      <c r="V3065" s="5">
        <f t="shared" si="698"/>
        <v>24990</v>
      </c>
      <c r="W3065" s="11">
        <f t="shared" si="659"/>
        <v>29488.2</v>
      </c>
      <c r="Z3065" s="5">
        <f t="shared" si="3"/>
        <v>18742.5</v>
      </c>
      <c r="AC3065" s="1" t="str">
        <f>IF(T3065="","C","O")</f>
        <v>C</v>
      </c>
      <c r="AD3065" s="12" t="s">
        <v>47</v>
      </c>
      <c r="AE3065" s="12" t="s">
        <v>47</v>
      </c>
      <c r="AF3065" s="12" t="s">
        <v>137</v>
      </c>
      <c r="AG3065" s="12"/>
      <c r="AH3065" s="12"/>
      <c r="AI3065" s="12"/>
    </row>
    <row r="3066">
      <c r="A3066" s="1" t="s">
        <v>4281</v>
      </c>
      <c r="B3066" s="13"/>
      <c r="C3066" s="1" t="s">
        <v>132</v>
      </c>
      <c r="D3066" s="1" t="s">
        <v>76</v>
      </c>
      <c r="E3066" s="1" t="s">
        <v>113</v>
      </c>
      <c r="F3066" s="1" t="s">
        <v>2518</v>
      </c>
      <c r="G3066" s="1" t="s">
        <v>1002</v>
      </c>
      <c r="H3066" s="1" t="s">
        <v>1003</v>
      </c>
      <c r="I3066" s="1" t="s">
        <v>123</v>
      </c>
      <c r="J3066" s="1"/>
      <c r="K3066" s="1" t="s">
        <v>4282</v>
      </c>
      <c r="L3066" s="1" t="s">
        <v>53</v>
      </c>
      <c r="M3066" s="9">
        <v>44742.0</v>
      </c>
      <c r="N3066" s="9">
        <v>44742.0</v>
      </c>
      <c r="O3066" s="1"/>
      <c r="P3066" s="1">
        <v>8.33</v>
      </c>
      <c r="Q3066" s="1">
        <v>500000.0</v>
      </c>
      <c r="R3066" s="1">
        <v>444000.0</v>
      </c>
      <c r="S3066" s="9">
        <v>44872.0</v>
      </c>
      <c r="T3066" s="9">
        <v>44873.0</v>
      </c>
      <c r="U3066" s="1" t="s">
        <v>4283</v>
      </c>
      <c r="V3066" s="5">
        <f t="shared" si="698"/>
        <v>36985.2</v>
      </c>
      <c r="W3066" s="11">
        <f t="shared" si="659"/>
        <v>43642.536</v>
      </c>
      <c r="X3066" s="9">
        <v>44902.0</v>
      </c>
      <c r="Y3066" s="5">
        <f t="shared" ref="Y3066:Y3069" si="741">W3066-(V3066*10%)</f>
        <v>39944.016</v>
      </c>
      <c r="Z3066" s="5">
        <f t="shared" si="3"/>
        <v>27738.9</v>
      </c>
      <c r="AA3066" s="9">
        <v>44938.0</v>
      </c>
      <c r="AB3066" s="1" t="s">
        <v>4284</v>
      </c>
      <c r="AC3066" s="1" t="s">
        <v>55</v>
      </c>
      <c r="AD3066" s="12" t="s">
        <v>46</v>
      </c>
      <c r="AE3066" s="12" t="s">
        <v>46</v>
      </c>
      <c r="AF3066" s="12" t="s">
        <v>46</v>
      </c>
      <c r="AG3066" s="12" t="s">
        <v>46</v>
      </c>
      <c r="AH3066" s="12" t="s">
        <v>46</v>
      </c>
      <c r="AI3066" s="12" t="s">
        <v>46</v>
      </c>
    </row>
    <row r="3067">
      <c r="A3067" s="1" t="s">
        <v>4285</v>
      </c>
      <c r="B3067" s="13"/>
      <c r="C3067" s="1" t="s">
        <v>36</v>
      </c>
      <c r="D3067" s="1" t="s">
        <v>50</v>
      </c>
      <c r="E3067" s="1" t="s">
        <v>38</v>
      </c>
      <c r="F3067" s="1" t="s">
        <v>208</v>
      </c>
      <c r="G3067" s="1" t="s">
        <v>221</v>
      </c>
      <c r="H3067" s="1" t="s">
        <v>222</v>
      </c>
      <c r="I3067" s="1" t="s">
        <v>265</v>
      </c>
      <c r="J3067" s="1"/>
      <c r="K3067" s="1" t="s">
        <v>4286</v>
      </c>
      <c r="L3067" s="1" t="s">
        <v>143</v>
      </c>
      <c r="M3067" s="9">
        <v>45069.0</v>
      </c>
      <c r="N3067" s="9">
        <v>45069.0</v>
      </c>
      <c r="O3067" s="1"/>
      <c r="P3067" s="1">
        <v>8.33</v>
      </c>
      <c r="Q3067" s="1">
        <v>800000.0</v>
      </c>
      <c r="R3067" s="1">
        <v>850000.0</v>
      </c>
      <c r="S3067" s="9">
        <v>45063.0</v>
      </c>
      <c r="T3067" s="9">
        <v>45069.0</v>
      </c>
      <c r="U3067" s="1" t="s">
        <v>4287</v>
      </c>
      <c r="V3067" s="5">
        <f t="shared" si="698"/>
        <v>70805</v>
      </c>
      <c r="W3067" s="11">
        <f t="shared" si="659"/>
        <v>83549.9</v>
      </c>
      <c r="X3067" s="9">
        <v>45123.0</v>
      </c>
      <c r="Y3067" s="5">
        <f t="shared" si="741"/>
        <v>76469.4</v>
      </c>
      <c r="Z3067" s="5">
        <f t="shared" si="3"/>
        <v>53103.75</v>
      </c>
      <c r="AA3067" s="9">
        <v>45127.0</v>
      </c>
      <c r="AB3067" s="1" t="s">
        <v>4287</v>
      </c>
      <c r="AC3067" s="1" t="s">
        <v>55</v>
      </c>
      <c r="AD3067" s="12" t="s">
        <v>47</v>
      </c>
      <c r="AE3067" s="12" t="s">
        <v>47</v>
      </c>
      <c r="AF3067" s="12" t="s">
        <v>47</v>
      </c>
      <c r="AG3067" s="12" t="s">
        <v>47</v>
      </c>
      <c r="AH3067" s="12" t="s">
        <v>47</v>
      </c>
      <c r="AI3067" s="12" t="s">
        <v>47</v>
      </c>
    </row>
    <row r="3068">
      <c r="A3068" s="1" t="s">
        <v>4285</v>
      </c>
      <c r="B3068" s="13"/>
      <c r="C3068" s="1" t="s">
        <v>36</v>
      </c>
      <c r="D3068" s="1" t="s">
        <v>50</v>
      </c>
      <c r="E3068" s="1" t="s">
        <v>38</v>
      </c>
      <c r="F3068" s="1" t="s">
        <v>208</v>
      </c>
      <c r="G3068" s="1" t="s">
        <v>221</v>
      </c>
      <c r="H3068" s="1" t="s">
        <v>222</v>
      </c>
      <c r="I3068" s="1" t="s">
        <v>265</v>
      </c>
      <c r="J3068" s="1"/>
      <c r="K3068" s="1" t="s">
        <v>4286</v>
      </c>
      <c r="L3068" s="1" t="s">
        <v>143</v>
      </c>
      <c r="M3068" s="9">
        <v>45069.0</v>
      </c>
      <c r="N3068" s="9">
        <v>45323.0</v>
      </c>
      <c r="O3068" s="1"/>
      <c r="P3068" s="1">
        <v>8.33</v>
      </c>
      <c r="Q3068" s="1">
        <v>500000.0</v>
      </c>
      <c r="R3068" s="1">
        <v>550000.0</v>
      </c>
      <c r="S3068" s="9">
        <v>45064.0</v>
      </c>
      <c r="T3068" s="9">
        <v>45323.0</v>
      </c>
      <c r="U3068" s="1" t="s">
        <v>4288</v>
      </c>
      <c r="V3068" s="5">
        <f t="shared" si="698"/>
        <v>45815</v>
      </c>
      <c r="W3068" s="11">
        <f t="shared" si="659"/>
        <v>54061.7</v>
      </c>
      <c r="X3068" s="9">
        <v>45124.0</v>
      </c>
      <c r="Y3068" s="5">
        <f t="shared" si="741"/>
        <v>49480.2</v>
      </c>
      <c r="Z3068" s="5">
        <f t="shared" si="3"/>
        <v>34361.25</v>
      </c>
      <c r="AA3068" s="9">
        <v>45128.0</v>
      </c>
      <c r="AB3068" s="1" t="s">
        <v>4288</v>
      </c>
      <c r="AC3068" s="1" t="s">
        <v>55</v>
      </c>
      <c r="AD3068" s="12" t="s">
        <v>47</v>
      </c>
      <c r="AE3068" s="12" t="s">
        <v>47</v>
      </c>
      <c r="AF3068" s="12" t="s">
        <v>47</v>
      </c>
      <c r="AG3068" s="12" t="s">
        <v>47</v>
      </c>
      <c r="AH3068" s="12" t="s">
        <v>47</v>
      </c>
      <c r="AI3068" s="12" t="s">
        <v>47</v>
      </c>
    </row>
    <row r="3069">
      <c r="A3069" s="1" t="s">
        <v>4289</v>
      </c>
      <c r="B3069" s="13"/>
      <c r="C3069" s="1" t="s">
        <v>315</v>
      </c>
      <c r="D3069" s="1" t="s">
        <v>96</v>
      </c>
      <c r="E3069" s="1" t="s">
        <v>113</v>
      </c>
      <c r="F3069" s="1" t="s">
        <v>634</v>
      </c>
      <c r="G3069" s="1" t="s">
        <v>1311</v>
      </c>
      <c r="H3069" s="1" t="s">
        <v>1312</v>
      </c>
      <c r="I3069" s="1" t="s">
        <v>209</v>
      </c>
      <c r="J3069" s="1"/>
      <c r="K3069" s="1" t="s">
        <v>4290</v>
      </c>
      <c r="L3069" s="1" t="s">
        <v>143</v>
      </c>
      <c r="M3069" s="9">
        <v>45167.0</v>
      </c>
      <c r="N3069" s="9">
        <v>45203.0</v>
      </c>
      <c r="O3069" s="1"/>
      <c r="P3069" s="1">
        <v>8.33</v>
      </c>
      <c r="Q3069" s="1">
        <v>250000.0</v>
      </c>
      <c r="R3069" s="1">
        <v>300000.0</v>
      </c>
      <c r="S3069" s="9">
        <v>45202.0</v>
      </c>
      <c r="T3069" s="9">
        <v>45203.0</v>
      </c>
      <c r="U3069" s="1" t="s">
        <v>3254</v>
      </c>
      <c r="V3069" s="5">
        <f t="shared" si="698"/>
        <v>24990</v>
      </c>
      <c r="W3069" s="11">
        <f t="shared" si="659"/>
        <v>29488.2</v>
      </c>
      <c r="X3069" s="9">
        <v>45232.0</v>
      </c>
      <c r="Y3069" s="5">
        <f t="shared" si="741"/>
        <v>26989.2</v>
      </c>
      <c r="Z3069" s="5">
        <f t="shared" si="3"/>
        <v>18742.5</v>
      </c>
      <c r="AA3069" s="9">
        <v>45236.0</v>
      </c>
      <c r="AB3069" s="1" t="s">
        <v>3254</v>
      </c>
      <c r="AC3069" s="1" t="s">
        <v>55</v>
      </c>
      <c r="AD3069" s="12" t="s">
        <v>47</v>
      </c>
      <c r="AE3069" s="12" t="s">
        <v>47</v>
      </c>
      <c r="AF3069" s="12" t="s">
        <v>47</v>
      </c>
      <c r="AG3069" s="12" t="s">
        <v>47</v>
      </c>
      <c r="AH3069" s="12" t="s">
        <v>47</v>
      </c>
      <c r="AI3069" s="12" t="s">
        <v>47</v>
      </c>
    </row>
    <row r="3070">
      <c r="A3070" s="1" t="s">
        <v>4289</v>
      </c>
      <c r="B3070" s="13"/>
      <c r="C3070" s="1" t="s">
        <v>315</v>
      </c>
      <c r="D3070" s="1" t="s">
        <v>96</v>
      </c>
      <c r="E3070" s="1" t="s">
        <v>113</v>
      </c>
      <c r="F3070" s="1" t="s">
        <v>634</v>
      </c>
      <c r="G3070" s="1" t="s">
        <v>1311</v>
      </c>
      <c r="H3070" s="1" t="s">
        <v>1312</v>
      </c>
      <c r="I3070" s="1" t="s">
        <v>209</v>
      </c>
      <c r="J3070" s="1"/>
      <c r="K3070" s="1" t="s">
        <v>4290</v>
      </c>
      <c r="L3070" s="1" t="s">
        <v>143</v>
      </c>
      <c r="M3070" s="9">
        <v>45167.0</v>
      </c>
      <c r="N3070" s="9">
        <v>45180.0</v>
      </c>
      <c r="O3070" s="1"/>
      <c r="P3070" s="1">
        <v>8.33</v>
      </c>
      <c r="Q3070" s="1">
        <v>456000.0</v>
      </c>
      <c r="R3070" s="1">
        <v>300000.0</v>
      </c>
      <c r="S3070" s="10">
        <f>N3070+90</f>
        <v>45270</v>
      </c>
      <c r="V3070" s="5">
        <f t="shared" si="698"/>
        <v>24990</v>
      </c>
      <c r="W3070" s="11">
        <f t="shared" si="659"/>
        <v>29488.2</v>
      </c>
      <c r="Z3070" s="5">
        <f t="shared" si="3"/>
        <v>18742.5</v>
      </c>
      <c r="AC3070" s="1" t="str">
        <f>IF(T3070="","C","O")</f>
        <v>C</v>
      </c>
      <c r="AD3070" s="12" t="s">
        <v>47</v>
      </c>
      <c r="AE3070" s="12" t="s">
        <v>47</v>
      </c>
      <c r="AF3070" s="12" t="s">
        <v>47</v>
      </c>
      <c r="AG3070" s="12"/>
      <c r="AH3070" s="12"/>
      <c r="AI3070" s="12"/>
    </row>
    <row r="3071">
      <c r="A3071" s="1" t="s">
        <v>4291</v>
      </c>
      <c r="B3071" s="13"/>
      <c r="C3071" s="1" t="s">
        <v>36</v>
      </c>
      <c r="D3071" s="1" t="s">
        <v>76</v>
      </c>
      <c r="E3071" s="1" t="s">
        <v>82</v>
      </c>
      <c r="F3071" s="1" t="s">
        <v>179</v>
      </c>
      <c r="G3071" s="1" t="s">
        <v>152</v>
      </c>
      <c r="H3071" s="1" t="s">
        <v>317</v>
      </c>
      <c r="I3071" s="1" t="s">
        <v>247</v>
      </c>
      <c r="J3071" s="1"/>
      <c r="K3071" s="1" t="s">
        <v>4292</v>
      </c>
      <c r="L3071" s="1" t="s">
        <v>99</v>
      </c>
      <c r="M3071" s="9">
        <v>45173.0</v>
      </c>
      <c r="N3071" s="9">
        <v>45174.0</v>
      </c>
      <c r="O3071" s="1"/>
      <c r="P3071" s="1">
        <v>8.33</v>
      </c>
      <c r="Q3071" s="1">
        <v>400000.0</v>
      </c>
      <c r="R3071" s="1">
        <v>436680.0</v>
      </c>
      <c r="S3071" s="9">
        <v>45118.0</v>
      </c>
      <c r="T3071" s="9">
        <v>45174.0</v>
      </c>
      <c r="U3071" s="1" t="s">
        <v>4293</v>
      </c>
      <c r="V3071" s="5">
        <f t="shared" si="698"/>
        <v>36375.444</v>
      </c>
      <c r="W3071" s="11">
        <f t="shared" si="659"/>
        <v>42923.02392</v>
      </c>
      <c r="X3071" s="9">
        <v>45148.0</v>
      </c>
      <c r="Y3071" s="5">
        <f t="shared" ref="Y3071:Y3073" si="742">W3071-(V3071*10%)</f>
        <v>39285.47952</v>
      </c>
      <c r="Z3071" s="5">
        <f t="shared" si="3"/>
        <v>27281.583</v>
      </c>
      <c r="AA3071" s="9">
        <v>45152.0</v>
      </c>
      <c r="AB3071" s="1" t="s">
        <v>4293</v>
      </c>
      <c r="AC3071" s="1" t="s">
        <v>55</v>
      </c>
      <c r="AD3071" s="12" t="s">
        <v>47</v>
      </c>
      <c r="AE3071" s="12" t="s">
        <v>47</v>
      </c>
      <c r="AF3071" s="12" t="s">
        <v>47</v>
      </c>
      <c r="AG3071" s="12" t="s">
        <v>47</v>
      </c>
      <c r="AH3071" s="12" t="s">
        <v>47</v>
      </c>
      <c r="AI3071" s="12" t="s">
        <v>47</v>
      </c>
    </row>
    <row r="3072">
      <c r="A3072" s="1" t="s">
        <v>4291</v>
      </c>
      <c r="B3072" s="13"/>
      <c r="C3072" s="1" t="s">
        <v>36</v>
      </c>
      <c r="D3072" s="1" t="s">
        <v>76</v>
      </c>
      <c r="E3072" s="1" t="s">
        <v>82</v>
      </c>
      <c r="F3072" s="1" t="s">
        <v>179</v>
      </c>
      <c r="G3072" s="1" t="s">
        <v>152</v>
      </c>
      <c r="H3072" s="1" t="s">
        <v>317</v>
      </c>
      <c r="I3072" s="1" t="s">
        <v>247</v>
      </c>
      <c r="J3072" s="1"/>
      <c r="K3072" s="1" t="s">
        <v>4292</v>
      </c>
      <c r="L3072" s="1" t="s">
        <v>99</v>
      </c>
      <c r="M3072" s="9">
        <v>45173.0</v>
      </c>
      <c r="N3072" s="9">
        <v>45309.0</v>
      </c>
      <c r="O3072" s="1"/>
      <c r="P3072" s="1">
        <v>8.33</v>
      </c>
      <c r="Q3072" s="1">
        <v>700000.0</v>
      </c>
      <c r="R3072" s="1">
        <v>748680.0</v>
      </c>
      <c r="S3072" s="9">
        <v>45307.0</v>
      </c>
      <c r="T3072" s="9">
        <v>45309.0</v>
      </c>
      <c r="U3072" s="1" t="s">
        <v>4294</v>
      </c>
      <c r="V3072" s="5">
        <f t="shared" si="698"/>
        <v>62365.044</v>
      </c>
      <c r="W3072" s="11">
        <f t="shared" si="659"/>
        <v>73590.75192</v>
      </c>
      <c r="X3072" s="9">
        <v>45349.0</v>
      </c>
      <c r="Y3072" s="5">
        <f t="shared" si="742"/>
        <v>67354.24752</v>
      </c>
      <c r="Z3072" s="5">
        <f t="shared" si="3"/>
        <v>46773.783</v>
      </c>
      <c r="AA3072" s="9">
        <v>45353.0</v>
      </c>
      <c r="AB3072" s="1" t="s">
        <v>4294</v>
      </c>
      <c r="AC3072" s="1" t="s">
        <v>55</v>
      </c>
      <c r="AD3072" s="12" t="s">
        <v>47</v>
      </c>
      <c r="AE3072" s="12" t="s">
        <v>47</v>
      </c>
      <c r="AF3072" s="12" t="s">
        <v>47</v>
      </c>
      <c r="AG3072" s="12" t="s">
        <v>47</v>
      </c>
      <c r="AH3072" s="12" t="s">
        <v>47</v>
      </c>
      <c r="AI3072" s="12" t="s">
        <v>47</v>
      </c>
    </row>
    <row r="3073">
      <c r="A3073" s="1" t="s">
        <v>4291</v>
      </c>
      <c r="B3073" s="13"/>
      <c r="C3073" s="1" t="s">
        <v>36</v>
      </c>
      <c r="D3073" s="1" t="s">
        <v>76</v>
      </c>
      <c r="E3073" s="1" t="s">
        <v>82</v>
      </c>
      <c r="F3073" s="1" t="s">
        <v>179</v>
      </c>
      <c r="G3073" s="1" t="s">
        <v>152</v>
      </c>
      <c r="H3073" s="1" t="s">
        <v>317</v>
      </c>
      <c r="I3073" s="1" t="s">
        <v>247</v>
      </c>
      <c r="J3073" s="1"/>
      <c r="K3073" s="1" t="s">
        <v>4292</v>
      </c>
      <c r="L3073" s="1" t="s">
        <v>99</v>
      </c>
      <c r="M3073" s="9">
        <v>45173.0</v>
      </c>
      <c r="N3073" s="9">
        <v>45380.0</v>
      </c>
      <c r="O3073" s="1"/>
      <c r="P3073" s="1">
        <v>8.33</v>
      </c>
      <c r="Q3073" s="1">
        <v>1600000.0</v>
      </c>
      <c r="R3073" s="1">
        <v>1642200.0</v>
      </c>
      <c r="S3073" s="9">
        <v>45296.0</v>
      </c>
      <c r="T3073" s="9">
        <v>45380.0</v>
      </c>
      <c r="U3073" s="1" t="s">
        <v>4295</v>
      </c>
      <c r="V3073" s="5">
        <f t="shared" si="698"/>
        <v>136795.26</v>
      </c>
      <c r="W3073" s="11">
        <f t="shared" si="659"/>
        <v>161418.4068</v>
      </c>
      <c r="X3073" s="9">
        <v>45326.0</v>
      </c>
      <c r="Y3073" s="5">
        <f t="shared" si="742"/>
        <v>147738.8808</v>
      </c>
      <c r="Z3073" s="5">
        <f t="shared" si="3"/>
        <v>102596.445</v>
      </c>
      <c r="AA3073" s="9">
        <v>45330.0</v>
      </c>
      <c r="AB3073" s="1" t="s">
        <v>4295</v>
      </c>
      <c r="AC3073" s="1" t="s">
        <v>55</v>
      </c>
      <c r="AD3073" s="12" t="s">
        <v>47</v>
      </c>
      <c r="AE3073" s="12" t="s">
        <v>47</v>
      </c>
      <c r="AF3073" s="12" t="s">
        <v>47</v>
      </c>
      <c r="AG3073" s="12" t="s">
        <v>47</v>
      </c>
      <c r="AH3073" s="12" t="s">
        <v>47</v>
      </c>
      <c r="AI3073" s="12" t="s">
        <v>47</v>
      </c>
    </row>
    <row r="3074">
      <c r="A3074" s="1" t="s">
        <v>4291</v>
      </c>
      <c r="B3074" s="13"/>
      <c r="C3074" s="1" t="s">
        <v>36</v>
      </c>
      <c r="D3074" s="1" t="s">
        <v>76</v>
      </c>
      <c r="E3074" s="1" t="s">
        <v>82</v>
      </c>
      <c r="F3074" s="1" t="s">
        <v>1809</v>
      </c>
      <c r="G3074" s="1" t="s">
        <v>152</v>
      </c>
      <c r="H3074" s="1" t="s">
        <v>317</v>
      </c>
      <c r="I3074" s="1" t="s">
        <v>247</v>
      </c>
      <c r="J3074" s="1"/>
      <c r="K3074" s="1" t="s">
        <v>4292</v>
      </c>
      <c r="L3074" s="1" t="s">
        <v>99</v>
      </c>
      <c r="M3074" s="9">
        <v>45173.0</v>
      </c>
      <c r="N3074" s="9">
        <v>45173.0</v>
      </c>
      <c r="O3074" s="1"/>
      <c r="P3074" s="1">
        <v>8.33</v>
      </c>
      <c r="Q3074" s="1">
        <v>300000.0</v>
      </c>
      <c r="R3074" s="1">
        <v>300000.0</v>
      </c>
      <c r="S3074" s="10">
        <f>N3074+90</f>
        <v>45263</v>
      </c>
      <c r="V3074" s="5">
        <f t="shared" si="698"/>
        <v>24990</v>
      </c>
      <c r="W3074" s="11">
        <f t="shared" si="659"/>
        <v>29488.2</v>
      </c>
      <c r="X3074" s="1"/>
      <c r="Y3074" s="1"/>
      <c r="Z3074" s="5">
        <f t="shared" si="3"/>
        <v>18742.5</v>
      </c>
      <c r="AB3074" s="1"/>
      <c r="AC3074" s="1" t="s">
        <v>45</v>
      </c>
      <c r="AD3074" s="12" t="s">
        <v>47</v>
      </c>
      <c r="AE3074" s="12" t="s">
        <v>47</v>
      </c>
      <c r="AF3074" s="12" t="s">
        <v>47</v>
      </c>
      <c r="AG3074" s="12"/>
      <c r="AH3074" s="12"/>
      <c r="AI3074" s="12"/>
    </row>
    <row r="3075">
      <c r="A3075" s="1" t="s">
        <v>4296</v>
      </c>
      <c r="B3075" s="23" t="s">
        <v>4297</v>
      </c>
      <c r="C3075" s="1" t="s">
        <v>36</v>
      </c>
      <c r="D3075" s="1" t="s">
        <v>37</v>
      </c>
      <c r="E3075" s="1" t="s">
        <v>113</v>
      </c>
      <c r="F3075" s="1" t="s">
        <v>630</v>
      </c>
      <c r="G3075" s="1" t="s">
        <v>40</v>
      </c>
      <c r="H3075" s="1" t="s">
        <v>41</v>
      </c>
      <c r="I3075" s="1" t="s">
        <v>301</v>
      </c>
      <c r="J3075" s="1"/>
      <c r="K3075" s="1" t="s">
        <v>4298</v>
      </c>
      <c r="L3075" s="1" t="s">
        <v>53</v>
      </c>
      <c r="M3075" s="9">
        <v>44742.0</v>
      </c>
      <c r="N3075" s="9">
        <v>44742.0</v>
      </c>
      <c r="O3075" s="1"/>
      <c r="P3075" s="1">
        <v>8.0</v>
      </c>
      <c r="Q3075" s="1">
        <v>500000.0</v>
      </c>
      <c r="R3075" s="1">
        <v>336000.0</v>
      </c>
      <c r="S3075" s="14">
        <v>44881.0</v>
      </c>
      <c r="T3075" s="14">
        <v>44895.0</v>
      </c>
      <c r="U3075" s="1" t="s">
        <v>4299</v>
      </c>
      <c r="V3075" s="5">
        <f t="shared" si="698"/>
        <v>26880</v>
      </c>
      <c r="W3075" s="11">
        <f t="shared" si="659"/>
        <v>31718.4</v>
      </c>
      <c r="X3075" s="14">
        <v>44911.0</v>
      </c>
      <c r="Y3075" s="5">
        <f t="shared" ref="Y3075:Y3080" si="743">W3075</f>
        <v>31718.4</v>
      </c>
      <c r="Z3075" s="5">
        <f t="shared" si="3"/>
        <v>20160</v>
      </c>
      <c r="AA3075" s="14">
        <v>44925.0</v>
      </c>
      <c r="AB3075" s="1" t="s">
        <v>4299</v>
      </c>
      <c r="AC3075" s="1" t="s">
        <v>55</v>
      </c>
      <c r="AD3075" s="12" t="s">
        <v>46</v>
      </c>
      <c r="AE3075" s="12" t="s">
        <v>46</v>
      </c>
      <c r="AF3075" s="12" t="s">
        <v>46</v>
      </c>
      <c r="AG3075" s="12" t="s">
        <v>46</v>
      </c>
      <c r="AH3075" s="12" t="s">
        <v>46</v>
      </c>
      <c r="AI3075" s="12" t="s">
        <v>46</v>
      </c>
    </row>
    <row r="3076">
      <c r="A3076" s="1" t="s">
        <v>4296</v>
      </c>
      <c r="B3076" s="23" t="s">
        <v>4297</v>
      </c>
      <c r="C3076" s="1" t="s">
        <v>36</v>
      </c>
      <c r="D3076" s="1" t="s">
        <v>37</v>
      </c>
      <c r="E3076" s="1" t="s">
        <v>113</v>
      </c>
      <c r="F3076" s="1" t="s">
        <v>630</v>
      </c>
      <c r="G3076" s="1" t="s">
        <v>40</v>
      </c>
      <c r="H3076" s="1" t="s">
        <v>41</v>
      </c>
      <c r="I3076" s="1" t="s">
        <v>301</v>
      </c>
      <c r="J3076" s="1"/>
      <c r="K3076" s="1" t="s">
        <v>4298</v>
      </c>
      <c r="L3076" s="1" t="s">
        <v>53</v>
      </c>
      <c r="M3076" s="9">
        <v>44742.0</v>
      </c>
      <c r="N3076" s="9">
        <v>44742.0</v>
      </c>
      <c r="O3076" s="1"/>
      <c r="P3076" s="1">
        <v>8.0</v>
      </c>
      <c r="Q3076" s="1">
        <v>500000.0</v>
      </c>
      <c r="R3076" s="1">
        <v>264000.0</v>
      </c>
      <c r="S3076" s="14">
        <v>44893.0</v>
      </c>
      <c r="T3076" s="14">
        <v>44895.0</v>
      </c>
      <c r="U3076" s="1" t="s">
        <v>4300</v>
      </c>
      <c r="V3076" s="5">
        <f t="shared" si="698"/>
        <v>21120</v>
      </c>
      <c r="W3076" s="11">
        <f t="shared" si="659"/>
        <v>24921.6</v>
      </c>
      <c r="X3076" s="14">
        <v>44923.0</v>
      </c>
      <c r="Y3076" s="5">
        <f t="shared" si="743"/>
        <v>24921.6</v>
      </c>
      <c r="Z3076" s="5">
        <f t="shared" si="3"/>
        <v>15840</v>
      </c>
      <c r="AA3076" s="14">
        <v>44925.0</v>
      </c>
      <c r="AB3076" s="1" t="s">
        <v>4300</v>
      </c>
      <c r="AC3076" s="1" t="s">
        <v>55</v>
      </c>
      <c r="AD3076" s="12" t="s">
        <v>46</v>
      </c>
      <c r="AE3076" s="12" t="s">
        <v>46</v>
      </c>
      <c r="AF3076" s="12" t="s">
        <v>46</v>
      </c>
      <c r="AG3076" s="12" t="s">
        <v>46</v>
      </c>
      <c r="AH3076" s="12" t="s">
        <v>46</v>
      </c>
      <c r="AI3076" s="12" t="s">
        <v>46</v>
      </c>
    </row>
    <row r="3077">
      <c r="A3077" s="1" t="s">
        <v>4296</v>
      </c>
      <c r="B3077" s="23" t="s">
        <v>4297</v>
      </c>
      <c r="C3077" s="1" t="s">
        <v>36</v>
      </c>
      <c r="D3077" s="1" t="s">
        <v>37</v>
      </c>
      <c r="E3077" s="1" t="s">
        <v>113</v>
      </c>
      <c r="F3077" s="1" t="s">
        <v>630</v>
      </c>
      <c r="G3077" s="1" t="s">
        <v>40</v>
      </c>
      <c r="H3077" s="1" t="s">
        <v>41</v>
      </c>
      <c r="I3077" s="1" t="s">
        <v>301</v>
      </c>
      <c r="J3077" s="1"/>
      <c r="K3077" s="1" t="s">
        <v>4298</v>
      </c>
      <c r="L3077" s="1" t="s">
        <v>53</v>
      </c>
      <c r="M3077" s="9">
        <v>44742.0</v>
      </c>
      <c r="N3077" s="9">
        <v>44944.0</v>
      </c>
      <c r="O3077" s="1"/>
      <c r="P3077" s="1">
        <v>8.0</v>
      </c>
      <c r="Q3077" s="1">
        <v>300000.0</v>
      </c>
      <c r="R3077" s="1">
        <v>360000.0</v>
      </c>
      <c r="S3077" s="14">
        <v>44907.0</v>
      </c>
      <c r="T3077" s="14">
        <v>44907.0</v>
      </c>
      <c r="U3077" s="1" t="s">
        <v>4301</v>
      </c>
      <c r="V3077" s="5">
        <f t="shared" si="698"/>
        <v>28800</v>
      </c>
      <c r="W3077" s="11">
        <f t="shared" si="659"/>
        <v>33984</v>
      </c>
      <c r="X3077" s="9">
        <v>44937.0</v>
      </c>
      <c r="Y3077" s="5">
        <f t="shared" si="743"/>
        <v>33984</v>
      </c>
      <c r="Z3077" s="5">
        <f t="shared" si="3"/>
        <v>21600</v>
      </c>
      <c r="AA3077" s="9">
        <v>44941.0</v>
      </c>
      <c r="AB3077" s="1" t="s">
        <v>4301</v>
      </c>
      <c r="AC3077" s="1" t="s">
        <v>55</v>
      </c>
      <c r="AD3077" s="12" t="s">
        <v>46</v>
      </c>
      <c r="AE3077" s="12" t="s">
        <v>46</v>
      </c>
      <c r="AF3077" s="12" t="s">
        <v>46</v>
      </c>
      <c r="AG3077" s="12" t="s">
        <v>46</v>
      </c>
      <c r="AH3077" s="12" t="s">
        <v>46</v>
      </c>
      <c r="AI3077" s="12" t="s">
        <v>46</v>
      </c>
    </row>
    <row r="3078">
      <c r="A3078" s="1" t="s">
        <v>4296</v>
      </c>
      <c r="B3078" s="23" t="s">
        <v>4297</v>
      </c>
      <c r="C3078" s="1" t="s">
        <v>36</v>
      </c>
      <c r="D3078" s="1" t="s">
        <v>37</v>
      </c>
      <c r="E3078" s="1" t="s">
        <v>113</v>
      </c>
      <c r="F3078" s="1" t="s">
        <v>630</v>
      </c>
      <c r="G3078" s="1" t="s">
        <v>40</v>
      </c>
      <c r="H3078" s="1" t="s">
        <v>41</v>
      </c>
      <c r="I3078" s="1" t="s">
        <v>301</v>
      </c>
      <c r="J3078" s="1"/>
      <c r="K3078" s="1" t="s">
        <v>4298</v>
      </c>
      <c r="L3078" s="1" t="s">
        <v>53</v>
      </c>
      <c r="M3078" s="9">
        <v>44742.0</v>
      </c>
      <c r="N3078" s="9">
        <v>44957.0</v>
      </c>
      <c r="O3078" s="1"/>
      <c r="P3078" s="1">
        <v>8.0</v>
      </c>
      <c r="Q3078" s="1">
        <v>350000.0</v>
      </c>
      <c r="R3078" s="1">
        <v>400000.0</v>
      </c>
      <c r="S3078" s="9">
        <v>44943.0</v>
      </c>
      <c r="T3078" s="9">
        <v>44957.0</v>
      </c>
      <c r="U3078" s="1" t="s">
        <v>4302</v>
      </c>
      <c r="V3078" s="5">
        <f t="shared" si="698"/>
        <v>32000</v>
      </c>
      <c r="W3078" s="11">
        <f t="shared" si="659"/>
        <v>37760</v>
      </c>
      <c r="X3078" s="9">
        <v>44973.0</v>
      </c>
      <c r="Y3078" s="5">
        <f t="shared" si="743"/>
        <v>37760</v>
      </c>
      <c r="Z3078" s="5">
        <f t="shared" si="3"/>
        <v>24000</v>
      </c>
      <c r="AA3078" s="9">
        <v>44977.0</v>
      </c>
      <c r="AB3078" s="1" t="s">
        <v>4302</v>
      </c>
      <c r="AC3078" s="1" t="s">
        <v>55</v>
      </c>
      <c r="AD3078" s="12" t="s">
        <v>46</v>
      </c>
      <c r="AE3078" s="12" t="s">
        <v>46</v>
      </c>
      <c r="AF3078" s="12" t="s">
        <v>46</v>
      </c>
      <c r="AG3078" s="12" t="s">
        <v>46</v>
      </c>
      <c r="AH3078" s="12" t="s">
        <v>46</v>
      </c>
      <c r="AI3078" s="12" t="s">
        <v>46</v>
      </c>
    </row>
    <row r="3079">
      <c r="A3079" s="1" t="s">
        <v>4296</v>
      </c>
      <c r="B3079" s="23" t="s">
        <v>4297</v>
      </c>
      <c r="C3079" s="1" t="s">
        <v>36</v>
      </c>
      <c r="D3079" s="1" t="s">
        <v>37</v>
      </c>
      <c r="E3079" s="1" t="s">
        <v>113</v>
      </c>
      <c r="F3079" s="1" t="s">
        <v>630</v>
      </c>
      <c r="G3079" s="1" t="s">
        <v>40</v>
      </c>
      <c r="H3079" s="1" t="s">
        <v>41</v>
      </c>
      <c r="I3079" s="1" t="s">
        <v>301</v>
      </c>
      <c r="J3079" s="1"/>
      <c r="K3079" s="1" t="s">
        <v>4298</v>
      </c>
      <c r="L3079" s="1" t="s">
        <v>53</v>
      </c>
      <c r="M3079" s="9">
        <v>44742.0</v>
      </c>
      <c r="N3079" s="9">
        <v>44984.0</v>
      </c>
      <c r="O3079" s="1"/>
      <c r="P3079" s="1">
        <v>8.0</v>
      </c>
      <c r="Q3079" s="1">
        <v>300000.0</v>
      </c>
      <c r="R3079" s="1">
        <v>100000.0</v>
      </c>
      <c r="S3079" s="9">
        <v>44977.0</v>
      </c>
      <c r="T3079" s="9">
        <v>44984.0</v>
      </c>
      <c r="U3079" s="1" t="s">
        <v>4303</v>
      </c>
      <c r="V3079" s="5">
        <f t="shared" si="698"/>
        <v>8000</v>
      </c>
      <c r="W3079" s="11">
        <f t="shared" si="659"/>
        <v>9440</v>
      </c>
      <c r="X3079" s="9">
        <v>45007.0</v>
      </c>
      <c r="Y3079" s="5">
        <f t="shared" si="743"/>
        <v>9440</v>
      </c>
      <c r="Z3079" s="5">
        <f t="shared" si="3"/>
        <v>6000</v>
      </c>
      <c r="AA3079" s="9">
        <v>45011.0</v>
      </c>
      <c r="AB3079" s="1" t="s">
        <v>4303</v>
      </c>
      <c r="AC3079" s="1" t="s">
        <v>55</v>
      </c>
      <c r="AD3079" s="12" t="s">
        <v>46</v>
      </c>
      <c r="AE3079" s="12" t="s">
        <v>46</v>
      </c>
      <c r="AF3079" s="12" t="s">
        <v>46</v>
      </c>
      <c r="AG3079" s="12" t="s">
        <v>46</v>
      </c>
      <c r="AH3079" s="12" t="s">
        <v>46</v>
      </c>
      <c r="AI3079" s="12" t="s">
        <v>46</v>
      </c>
    </row>
    <row r="3080">
      <c r="A3080" s="1" t="s">
        <v>4296</v>
      </c>
      <c r="B3080" s="23" t="s">
        <v>4297</v>
      </c>
      <c r="C3080" s="1" t="s">
        <v>36</v>
      </c>
      <c r="D3080" s="1" t="s">
        <v>37</v>
      </c>
      <c r="E3080" s="1" t="s">
        <v>113</v>
      </c>
      <c r="F3080" s="1" t="s">
        <v>630</v>
      </c>
      <c r="G3080" s="1" t="s">
        <v>40</v>
      </c>
      <c r="H3080" s="1" t="s">
        <v>41</v>
      </c>
      <c r="I3080" s="1" t="s">
        <v>301</v>
      </c>
      <c r="J3080" s="1"/>
      <c r="K3080" s="1" t="s">
        <v>4298</v>
      </c>
      <c r="L3080" s="1" t="s">
        <v>53</v>
      </c>
      <c r="M3080" s="9">
        <v>44742.0</v>
      </c>
      <c r="N3080" s="9">
        <v>44984.0</v>
      </c>
      <c r="O3080" s="1"/>
      <c r="P3080" s="1">
        <v>8.0</v>
      </c>
      <c r="Q3080" s="1">
        <v>200000.0</v>
      </c>
      <c r="R3080" s="1">
        <v>240000.0</v>
      </c>
      <c r="S3080" s="9">
        <v>44980.0</v>
      </c>
      <c r="T3080" s="9">
        <v>44984.0</v>
      </c>
      <c r="U3080" s="1" t="s">
        <v>4304</v>
      </c>
      <c r="V3080" s="5">
        <f t="shared" si="698"/>
        <v>19200</v>
      </c>
      <c r="W3080" s="11">
        <f t="shared" si="659"/>
        <v>22656</v>
      </c>
      <c r="X3080" s="9">
        <v>45010.0</v>
      </c>
      <c r="Y3080" s="5">
        <f t="shared" si="743"/>
        <v>22656</v>
      </c>
      <c r="Z3080" s="5">
        <f t="shared" si="3"/>
        <v>14400</v>
      </c>
      <c r="AA3080" s="9">
        <v>45014.0</v>
      </c>
      <c r="AB3080" s="1" t="s">
        <v>4304</v>
      </c>
      <c r="AC3080" s="1" t="s">
        <v>55</v>
      </c>
      <c r="AD3080" s="12" t="s">
        <v>46</v>
      </c>
      <c r="AE3080" s="12" t="s">
        <v>46</v>
      </c>
      <c r="AF3080" s="12" t="s">
        <v>46</v>
      </c>
      <c r="AG3080" s="12" t="s">
        <v>46</v>
      </c>
      <c r="AH3080" s="12" t="s">
        <v>46</v>
      </c>
      <c r="AI3080" s="12" t="s">
        <v>46</v>
      </c>
    </row>
    <row r="3081">
      <c r="A3081" s="1" t="s">
        <v>4296</v>
      </c>
      <c r="B3081" s="23" t="s">
        <v>4297</v>
      </c>
      <c r="C3081" s="1" t="s">
        <v>36</v>
      </c>
      <c r="D3081" s="1" t="s">
        <v>37</v>
      </c>
      <c r="E3081" s="1" t="s">
        <v>113</v>
      </c>
      <c r="F3081" s="1" t="s">
        <v>630</v>
      </c>
      <c r="G3081" s="1" t="s">
        <v>40</v>
      </c>
      <c r="H3081" s="1" t="s">
        <v>41</v>
      </c>
      <c r="I3081" s="1" t="s">
        <v>301</v>
      </c>
      <c r="J3081" s="1"/>
      <c r="K3081" s="1" t="s">
        <v>4298</v>
      </c>
      <c r="L3081" s="1" t="s">
        <v>53</v>
      </c>
      <c r="M3081" s="9">
        <v>44742.0</v>
      </c>
      <c r="N3081" s="9">
        <v>45169.0</v>
      </c>
      <c r="O3081" s="1"/>
      <c r="P3081" s="1">
        <v>8.0</v>
      </c>
      <c r="Q3081" s="1">
        <v>300000.0</v>
      </c>
      <c r="R3081" s="1">
        <v>336000.0</v>
      </c>
      <c r="S3081" s="9">
        <v>45166.0</v>
      </c>
      <c r="T3081" s="9">
        <v>45169.0</v>
      </c>
      <c r="U3081" s="1" t="s">
        <v>4305</v>
      </c>
      <c r="V3081" s="5">
        <f t="shared" si="698"/>
        <v>26880</v>
      </c>
      <c r="W3081" s="11">
        <f t="shared" si="659"/>
        <v>31718.4</v>
      </c>
      <c r="X3081" s="9">
        <v>45196.0</v>
      </c>
      <c r="Y3081" s="5">
        <f t="shared" ref="Y3081:Y3082" si="744">W3081-(V3081*10%)</f>
        <v>29030.4</v>
      </c>
      <c r="Z3081" s="5">
        <f t="shared" si="3"/>
        <v>20160</v>
      </c>
      <c r="AA3081" s="9">
        <v>45200.0</v>
      </c>
      <c r="AB3081" s="1" t="s">
        <v>4305</v>
      </c>
      <c r="AC3081" s="1" t="s">
        <v>55</v>
      </c>
      <c r="AD3081" s="12" t="s">
        <v>46</v>
      </c>
      <c r="AE3081" s="12" t="s">
        <v>47</v>
      </c>
      <c r="AF3081" s="12" t="s">
        <v>47</v>
      </c>
      <c r="AG3081" s="12" t="s">
        <v>47</v>
      </c>
      <c r="AH3081" s="12" t="s">
        <v>47</v>
      </c>
      <c r="AI3081" s="12" t="s">
        <v>47</v>
      </c>
    </row>
    <row r="3082">
      <c r="A3082" s="1" t="s">
        <v>4296</v>
      </c>
      <c r="B3082" s="23" t="s">
        <v>4297</v>
      </c>
      <c r="C3082" s="1" t="s">
        <v>36</v>
      </c>
      <c r="D3082" s="1" t="s">
        <v>37</v>
      </c>
      <c r="E3082" s="1" t="s">
        <v>113</v>
      </c>
      <c r="F3082" s="1" t="s">
        <v>630</v>
      </c>
      <c r="G3082" s="1" t="s">
        <v>40</v>
      </c>
      <c r="H3082" s="1" t="s">
        <v>41</v>
      </c>
      <c r="I3082" s="1" t="s">
        <v>301</v>
      </c>
      <c r="J3082" s="1"/>
      <c r="K3082" s="1" t="s">
        <v>4298</v>
      </c>
      <c r="L3082" s="1" t="s">
        <v>53</v>
      </c>
      <c r="M3082" s="9">
        <v>44742.0</v>
      </c>
      <c r="N3082" s="14">
        <v>45215.0</v>
      </c>
      <c r="O3082" s="1"/>
      <c r="P3082" s="1">
        <v>8.0</v>
      </c>
      <c r="Q3082" s="1">
        <v>200000.0</v>
      </c>
      <c r="R3082" s="1">
        <v>276000.0</v>
      </c>
      <c r="S3082" s="9">
        <v>45203.0</v>
      </c>
      <c r="T3082" s="14">
        <v>45215.0</v>
      </c>
      <c r="U3082" s="1" t="s">
        <v>4306</v>
      </c>
      <c r="V3082" s="5">
        <f t="shared" si="698"/>
        <v>22080</v>
      </c>
      <c r="W3082" s="11">
        <f t="shared" si="659"/>
        <v>26054.4</v>
      </c>
      <c r="X3082" s="9">
        <v>45233.0</v>
      </c>
      <c r="Y3082" s="5">
        <f t="shared" si="744"/>
        <v>23846.4</v>
      </c>
      <c r="Z3082" s="5">
        <f t="shared" si="3"/>
        <v>16560</v>
      </c>
      <c r="AA3082" s="9">
        <v>45237.0</v>
      </c>
      <c r="AB3082" s="1" t="s">
        <v>4306</v>
      </c>
      <c r="AC3082" s="1" t="s">
        <v>55</v>
      </c>
      <c r="AD3082" s="12" t="s">
        <v>46</v>
      </c>
      <c r="AE3082" s="12" t="s">
        <v>47</v>
      </c>
      <c r="AF3082" s="12" t="s">
        <v>47</v>
      </c>
      <c r="AG3082" s="12" t="s">
        <v>47</v>
      </c>
      <c r="AH3082" s="12" t="s">
        <v>47</v>
      </c>
      <c r="AI3082" s="12" t="s">
        <v>47</v>
      </c>
    </row>
    <row r="3083">
      <c r="A3083" s="1" t="s">
        <v>4296</v>
      </c>
      <c r="B3083" s="23" t="s">
        <v>4297</v>
      </c>
      <c r="C3083" s="1" t="s">
        <v>36</v>
      </c>
      <c r="D3083" s="1" t="s">
        <v>37</v>
      </c>
      <c r="E3083" s="1" t="s">
        <v>113</v>
      </c>
      <c r="F3083" s="1" t="s">
        <v>630</v>
      </c>
      <c r="G3083" s="1" t="s">
        <v>40</v>
      </c>
      <c r="H3083" s="1" t="s">
        <v>41</v>
      </c>
      <c r="I3083" s="1" t="s">
        <v>301</v>
      </c>
      <c r="J3083" s="1"/>
      <c r="K3083" s="1" t="s">
        <v>4298</v>
      </c>
      <c r="L3083" s="1" t="s">
        <v>53</v>
      </c>
      <c r="M3083" s="9">
        <v>44742.0</v>
      </c>
      <c r="N3083" s="9">
        <v>44742.0</v>
      </c>
      <c r="O3083" s="1"/>
      <c r="P3083" s="1">
        <v>8.0</v>
      </c>
      <c r="Q3083" s="1">
        <v>300000.0</v>
      </c>
      <c r="R3083" s="1">
        <v>300000.0</v>
      </c>
      <c r="S3083" s="10">
        <f t="shared" ref="S3083:S3085" si="745">N3083+90</f>
        <v>44832</v>
      </c>
      <c r="V3083" s="5">
        <f t="shared" si="698"/>
        <v>24000</v>
      </c>
      <c r="W3083" s="11">
        <f t="shared" si="659"/>
        <v>28320</v>
      </c>
      <c r="Z3083" s="5">
        <f t="shared" si="3"/>
        <v>18000</v>
      </c>
      <c r="AC3083" s="1" t="str">
        <f t="shared" ref="AC3083:AC3085" si="746">IF(T3083="","C","O")</f>
        <v>C</v>
      </c>
      <c r="AD3083" s="12" t="s">
        <v>46</v>
      </c>
      <c r="AE3083" s="12" t="s">
        <v>46</v>
      </c>
      <c r="AF3083" s="12" t="s">
        <v>46</v>
      </c>
      <c r="AG3083" s="12"/>
      <c r="AH3083" s="12"/>
      <c r="AI3083" s="12"/>
    </row>
    <row r="3084">
      <c r="A3084" s="1" t="s">
        <v>4296</v>
      </c>
      <c r="B3084" s="23" t="s">
        <v>4297</v>
      </c>
      <c r="C3084" s="1" t="s">
        <v>36</v>
      </c>
      <c r="D3084" s="1" t="s">
        <v>37</v>
      </c>
      <c r="E3084" s="1" t="s">
        <v>113</v>
      </c>
      <c r="F3084" s="1" t="s">
        <v>630</v>
      </c>
      <c r="G3084" s="1" t="s">
        <v>40</v>
      </c>
      <c r="H3084" s="1" t="s">
        <v>41</v>
      </c>
      <c r="I3084" s="1" t="s">
        <v>301</v>
      </c>
      <c r="J3084" s="1"/>
      <c r="K3084" s="1" t="s">
        <v>4298</v>
      </c>
      <c r="L3084" s="1" t="s">
        <v>53</v>
      </c>
      <c r="M3084" s="9">
        <v>44742.0</v>
      </c>
      <c r="N3084" s="9">
        <v>44742.0</v>
      </c>
      <c r="O3084" s="1"/>
      <c r="P3084" s="1">
        <v>8.0</v>
      </c>
      <c r="Q3084" s="1">
        <v>300000.0</v>
      </c>
      <c r="R3084" s="1">
        <v>300000.0</v>
      </c>
      <c r="S3084" s="10">
        <f t="shared" si="745"/>
        <v>44832</v>
      </c>
      <c r="V3084" s="5">
        <f t="shared" si="698"/>
        <v>24000</v>
      </c>
      <c r="W3084" s="11">
        <f t="shared" si="659"/>
        <v>28320</v>
      </c>
      <c r="Z3084" s="5">
        <f t="shared" si="3"/>
        <v>18000</v>
      </c>
      <c r="AC3084" s="1" t="str">
        <f t="shared" si="746"/>
        <v>C</v>
      </c>
      <c r="AD3084" s="12" t="s">
        <v>46</v>
      </c>
      <c r="AE3084" s="12" t="s">
        <v>46</v>
      </c>
      <c r="AF3084" s="12" t="s">
        <v>46</v>
      </c>
      <c r="AG3084" s="12"/>
      <c r="AH3084" s="12"/>
      <c r="AI3084" s="12"/>
    </row>
    <row r="3085">
      <c r="A3085" s="1" t="s">
        <v>4296</v>
      </c>
      <c r="B3085" s="23" t="s">
        <v>4297</v>
      </c>
      <c r="C3085" s="1" t="s">
        <v>36</v>
      </c>
      <c r="D3085" s="1" t="s">
        <v>37</v>
      </c>
      <c r="E3085" s="1" t="s">
        <v>113</v>
      </c>
      <c r="F3085" s="1" t="s">
        <v>630</v>
      </c>
      <c r="G3085" s="1" t="s">
        <v>40</v>
      </c>
      <c r="H3085" s="1" t="s">
        <v>41</v>
      </c>
      <c r="I3085" s="1" t="s">
        <v>301</v>
      </c>
      <c r="J3085" s="1"/>
      <c r="K3085" s="1" t="s">
        <v>4298</v>
      </c>
      <c r="L3085" s="1" t="s">
        <v>53</v>
      </c>
      <c r="M3085" s="9">
        <v>44742.0</v>
      </c>
      <c r="N3085" s="9">
        <v>44742.0</v>
      </c>
      <c r="O3085" s="1"/>
      <c r="P3085" s="1">
        <v>8.0</v>
      </c>
      <c r="Q3085" s="1">
        <v>300000.0</v>
      </c>
      <c r="R3085" s="1">
        <v>300000.0</v>
      </c>
      <c r="S3085" s="10">
        <f t="shared" si="745"/>
        <v>44832</v>
      </c>
      <c r="V3085" s="5">
        <f t="shared" si="698"/>
        <v>24000</v>
      </c>
      <c r="W3085" s="11">
        <f t="shared" si="659"/>
        <v>28320</v>
      </c>
      <c r="Z3085" s="5">
        <f t="shared" si="3"/>
        <v>18000</v>
      </c>
      <c r="AC3085" s="1" t="str">
        <f t="shared" si="746"/>
        <v>C</v>
      </c>
      <c r="AD3085" s="12" t="s">
        <v>46</v>
      </c>
      <c r="AE3085" s="12" t="s">
        <v>46</v>
      </c>
      <c r="AF3085" s="12" t="s">
        <v>46</v>
      </c>
      <c r="AG3085" s="12"/>
      <c r="AH3085" s="12"/>
      <c r="AI3085" s="12"/>
    </row>
    <row r="3086">
      <c r="A3086" s="1" t="s">
        <v>4307</v>
      </c>
      <c r="B3086" s="13"/>
      <c r="C3086" s="1" t="s">
        <v>36</v>
      </c>
      <c r="D3086" s="1" t="s">
        <v>96</v>
      </c>
      <c r="E3086" s="1" t="s">
        <v>77</v>
      </c>
      <c r="F3086" s="1" t="s">
        <v>514</v>
      </c>
      <c r="G3086" s="1" t="s">
        <v>339</v>
      </c>
      <c r="H3086" s="1" t="s">
        <v>339</v>
      </c>
      <c r="I3086" s="1" t="s">
        <v>42</v>
      </c>
      <c r="J3086" s="1"/>
      <c r="K3086" s="1" t="s">
        <v>4308</v>
      </c>
      <c r="L3086" s="1" t="s">
        <v>44</v>
      </c>
      <c r="M3086" s="9">
        <v>44652.0</v>
      </c>
      <c r="N3086" s="14">
        <v>45289.0</v>
      </c>
      <c r="O3086" s="1"/>
      <c r="P3086" s="1">
        <v>8.33</v>
      </c>
      <c r="Q3086" s="1">
        <v>405000.0</v>
      </c>
      <c r="R3086" s="1">
        <v>405000.0</v>
      </c>
      <c r="S3086" s="9">
        <v>45299.0</v>
      </c>
      <c r="T3086" s="9">
        <v>45314.0</v>
      </c>
      <c r="U3086" s="1" t="s">
        <v>4309</v>
      </c>
      <c r="V3086" s="5">
        <f t="shared" si="698"/>
        <v>33736.5</v>
      </c>
      <c r="W3086" s="11">
        <f t="shared" si="659"/>
        <v>39809.07</v>
      </c>
      <c r="X3086" s="9">
        <v>45406.0</v>
      </c>
      <c r="Y3086" s="5">
        <f>W3086-(V3086*10%)</f>
        <v>36435.42</v>
      </c>
      <c r="Z3086" s="5">
        <f t="shared" si="3"/>
        <v>25302.375</v>
      </c>
      <c r="AA3086" s="9">
        <v>45410.0</v>
      </c>
      <c r="AB3086" s="1" t="s">
        <v>4310</v>
      </c>
      <c r="AC3086" s="1" t="s">
        <v>55</v>
      </c>
      <c r="AD3086" s="12" t="s">
        <v>46</v>
      </c>
      <c r="AE3086" s="12" t="s">
        <v>47</v>
      </c>
      <c r="AF3086" s="12" t="s">
        <v>47</v>
      </c>
      <c r="AG3086" s="12" t="s">
        <v>47</v>
      </c>
      <c r="AH3086" s="12" t="s">
        <v>137</v>
      </c>
      <c r="AI3086" s="12" t="s">
        <v>137</v>
      </c>
    </row>
    <row r="3087">
      <c r="A3087" s="1" t="s">
        <v>4307</v>
      </c>
      <c r="B3087" s="13"/>
      <c r="C3087" s="1" t="s">
        <v>36</v>
      </c>
      <c r="D3087" s="1" t="s">
        <v>96</v>
      </c>
      <c r="E3087" s="1" t="s">
        <v>77</v>
      </c>
      <c r="F3087" s="1" t="s">
        <v>514</v>
      </c>
      <c r="G3087" s="1" t="s">
        <v>339</v>
      </c>
      <c r="H3087" s="1" t="s">
        <v>339</v>
      </c>
      <c r="I3087" s="1" t="s">
        <v>42</v>
      </c>
      <c r="J3087" s="1"/>
      <c r="K3087" s="1" t="s">
        <v>4308</v>
      </c>
      <c r="L3087" s="1" t="s">
        <v>44</v>
      </c>
      <c r="M3087" s="9">
        <v>44652.0</v>
      </c>
      <c r="N3087" s="9">
        <v>44652.0</v>
      </c>
      <c r="O3087" s="1"/>
      <c r="P3087" s="1">
        <v>8.33</v>
      </c>
      <c r="Q3087" s="1">
        <v>500000.0</v>
      </c>
      <c r="R3087" s="1">
        <v>300000.0</v>
      </c>
      <c r="S3087" s="10">
        <f t="shared" ref="S3087:S3091" si="747">N3087+30</f>
        <v>44682</v>
      </c>
      <c r="V3087" s="5">
        <f t="shared" si="698"/>
        <v>24990</v>
      </c>
      <c r="W3087" s="11">
        <f t="shared" si="659"/>
        <v>29488.2</v>
      </c>
      <c r="Z3087" s="5">
        <f t="shared" si="3"/>
        <v>18742.5</v>
      </c>
      <c r="AC3087" s="1" t="str">
        <f t="shared" ref="AC3087:AC3091" si="748">IF(T3087="","C","O")</f>
        <v>C</v>
      </c>
      <c r="AD3087" s="12" t="s">
        <v>46</v>
      </c>
      <c r="AE3087" s="12" t="s">
        <v>46</v>
      </c>
      <c r="AF3087" s="12" t="s">
        <v>46</v>
      </c>
      <c r="AG3087" s="12"/>
      <c r="AH3087" s="12"/>
      <c r="AI3087" s="12"/>
    </row>
    <row r="3088">
      <c r="A3088" s="1" t="s">
        <v>4307</v>
      </c>
      <c r="B3088" s="13"/>
      <c r="C3088" s="1" t="s">
        <v>36</v>
      </c>
      <c r="D3088" s="1" t="s">
        <v>96</v>
      </c>
      <c r="E3088" s="1" t="s">
        <v>77</v>
      </c>
      <c r="F3088" s="1" t="s">
        <v>514</v>
      </c>
      <c r="G3088" s="1" t="s">
        <v>339</v>
      </c>
      <c r="H3088" s="1" t="s">
        <v>339</v>
      </c>
      <c r="I3088" s="1" t="s">
        <v>42</v>
      </c>
      <c r="J3088" s="1"/>
      <c r="K3088" s="1" t="s">
        <v>4308</v>
      </c>
      <c r="L3088" s="1" t="s">
        <v>44</v>
      </c>
      <c r="M3088" s="9">
        <v>44652.0</v>
      </c>
      <c r="N3088" s="9">
        <v>44652.0</v>
      </c>
      <c r="O3088" s="1"/>
      <c r="P3088" s="1">
        <v>8.33</v>
      </c>
      <c r="Q3088" s="1">
        <v>600000.0</v>
      </c>
      <c r="R3088" s="1">
        <v>300000.0</v>
      </c>
      <c r="S3088" s="10">
        <f t="shared" si="747"/>
        <v>44682</v>
      </c>
      <c r="V3088" s="5">
        <f t="shared" si="698"/>
        <v>24990</v>
      </c>
      <c r="W3088" s="11">
        <f t="shared" si="659"/>
        <v>29488.2</v>
      </c>
      <c r="X3088" s="1"/>
      <c r="Y3088" s="1"/>
      <c r="Z3088" s="5">
        <f t="shared" si="3"/>
        <v>18742.5</v>
      </c>
      <c r="AB3088" s="1"/>
      <c r="AC3088" s="1" t="str">
        <f t="shared" si="748"/>
        <v>C</v>
      </c>
      <c r="AD3088" s="12" t="s">
        <v>46</v>
      </c>
      <c r="AE3088" s="12" t="s">
        <v>46</v>
      </c>
      <c r="AF3088" s="12" t="s">
        <v>46</v>
      </c>
      <c r="AG3088" s="12"/>
      <c r="AH3088" s="12"/>
      <c r="AI3088" s="12"/>
    </row>
    <row r="3089">
      <c r="A3089" s="1" t="s">
        <v>4307</v>
      </c>
      <c r="B3089" s="13"/>
      <c r="C3089" s="1" t="s">
        <v>36</v>
      </c>
      <c r="D3089" s="1" t="s">
        <v>96</v>
      </c>
      <c r="E3089" s="1" t="s">
        <v>77</v>
      </c>
      <c r="F3089" s="1" t="s">
        <v>514</v>
      </c>
      <c r="G3089" s="1" t="s">
        <v>339</v>
      </c>
      <c r="H3089" s="1" t="s">
        <v>339</v>
      </c>
      <c r="I3089" s="1" t="s">
        <v>42</v>
      </c>
      <c r="J3089" s="1"/>
      <c r="K3089" s="1" t="s">
        <v>4308</v>
      </c>
      <c r="L3089" s="1" t="s">
        <v>44</v>
      </c>
      <c r="M3089" s="9">
        <v>44652.0</v>
      </c>
      <c r="N3089" s="9">
        <v>44652.0</v>
      </c>
      <c r="O3089" s="1"/>
      <c r="P3089" s="1">
        <v>8.33</v>
      </c>
      <c r="Q3089" s="1">
        <v>378396.0</v>
      </c>
      <c r="R3089" s="1">
        <v>300000.0</v>
      </c>
      <c r="S3089" s="10">
        <f t="shared" si="747"/>
        <v>44682</v>
      </c>
      <c r="V3089" s="5">
        <f t="shared" si="698"/>
        <v>24990</v>
      </c>
      <c r="W3089" s="11">
        <f t="shared" si="659"/>
        <v>29488.2</v>
      </c>
      <c r="Z3089" s="5">
        <f t="shared" si="3"/>
        <v>18742.5</v>
      </c>
      <c r="AC3089" s="1" t="str">
        <f t="shared" si="748"/>
        <v>C</v>
      </c>
      <c r="AD3089" s="12" t="s">
        <v>46</v>
      </c>
      <c r="AE3089" s="12" t="s">
        <v>46</v>
      </c>
      <c r="AF3089" s="12" t="s">
        <v>46</v>
      </c>
      <c r="AG3089" s="12"/>
      <c r="AH3089" s="12"/>
      <c r="AI3089" s="12"/>
    </row>
    <row r="3090">
      <c r="A3090" s="1" t="s">
        <v>4307</v>
      </c>
      <c r="B3090" s="13"/>
      <c r="C3090" s="1" t="s">
        <v>36</v>
      </c>
      <c r="D3090" s="1" t="s">
        <v>96</v>
      </c>
      <c r="E3090" s="1" t="s">
        <v>77</v>
      </c>
      <c r="F3090" s="1" t="s">
        <v>514</v>
      </c>
      <c r="G3090" s="1" t="s">
        <v>339</v>
      </c>
      <c r="H3090" s="1" t="s">
        <v>339</v>
      </c>
      <c r="I3090" s="1" t="s">
        <v>42</v>
      </c>
      <c r="J3090" s="1"/>
      <c r="K3090" s="1" t="s">
        <v>4308</v>
      </c>
      <c r="L3090" s="1" t="s">
        <v>44</v>
      </c>
      <c r="M3090" s="9">
        <v>44652.0</v>
      </c>
      <c r="N3090" s="9">
        <v>44652.0</v>
      </c>
      <c r="O3090" s="1"/>
      <c r="P3090" s="1">
        <v>8.33</v>
      </c>
      <c r="Q3090" s="1">
        <v>800000.0</v>
      </c>
      <c r="R3090" s="1">
        <v>300000.0</v>
      </c>
      <c r="S3090" s="10">
        <f t="shared" si="747"/>
        <v>44682</v>
      </c>
      <c r="V3090" s="5">
        <f t="shared" si="698"/>
        <v>24990</v>
      </c>
      <c r="W3090" s="11">
        <f t="shared" si="659"/>
        <v>29488.2</v>
      </c>
      <c r="X3090" s="1"/>
      <c r="Y3090" s="1"/>
      <c r="Z3090" s="5">
        <f t="shared" si="3"/>
        <v>18742.5</v>
      </c>
      <c r="AA3090" s="1"/>
      <c r="AB3090" s="1"/>
      <c r="AC3090" s="1" t="str">
        <f t="shared" si="748"/>
        <v>C</v>
      </c>
      <c r="AD3090" s="12" t="s">
        <v>46</v>
      </c>
      <c r="AE3090" s="12" t="s">
        <v>46</v>
      </c>
      <c r="AF3090" s="12" t="s">
        <v>46</v>
      </c>
      <c r="AG3090" s="12"/>
      <c r="AH3090" s="12"/>
      <c r="AI3090" s="12"/>
    </row>
    <row r="3091">
      <c r="A3091" s="1" t="s">
        <v>4307</v>
      </c>
      <c r="B3091" s="13"/>
      <c r="C3091" s="1" t="s">
        <v>36</v>
      </c>
      <c r="D3091" s="1" t="s">
        <v>96</v>
      </c>
      <c r="E3091" s="1" t="s">
        <v>77</v>
      </c>
      <c r="F3091" s="1" t="s">
        <v>514</v>
      </c>
      <c r="G3091" s="1" t="s">
        <v>339</v>
      </c>
      <c r="H3091" s="1" t="s">
        <v>339</v>
      </c>
      <c r="I3091" s="1" t="s">
        <v>42</v>
      </c>
      <c r="J3091" s="1"/>
      <c r="K3091" s="1" t="s">
        <v>4308</v>
      </c>
      <c r="L3091" s="1" t="s">
        <v>44</v>
      </c>
      <c r="M3091" s="9">
        <v>44652.0</v>
      </c>
      <c r="N3091" s="9">
        <v>44652.0</v>
      </c>
      <c r="O3091" s="1"/>
      <c r="P3091" s="1">
        <v>8.33</v>
      </c>
      <c r="Q3091" s="1">
        <v>300000.0</v>
      </c>
      <c r="R3091" s="1">
        <v>300000.0</v>
      </c>
      <c r="S3091" s="10">
        <f t="shared" si="747"/>
        <v>44682</v>
      </c>
      <c r="V3091" s="5">
        <f t="shared" si="698"/>
        <v>24990</v>
      </c>
      <c r="W3091" s="11">
        <f t="shared" si="659"/>
        <v>29488.2</v>
      </c>
      <c r="Z3091" s="5">
        <f t="shared" si="3"/>
        <v>18742.5</v>
      </c>
      <c r="AC3091" s="1" t="str">
        <f t="shared" si="748"/>
        <v>C</v>
      </c>
      <c r="AD3091" s="12" t="s">
        <v>46</v>
      </c>
      <c r="AE3091" s="12" t="s">
        <v>46</v>
      </c>
      <c r="AF3091" s="12" t="s">
        <v>46</v>
      </c>
      <c r="AG3091" s="12"/>
      <c r="AH3091" s="12"/>
      <c r="AI3091" s="12"/>
    </row>
    <row r="3092">
      <c r="A3092" s="1" t="s">
        <v>4311</v>
      </c>
      <c r="B3092" s="13"/>
      <c r="C3092" s="1" t="s">
        <v>315</v>
      </c>
      <c r="D3092" s="1" t="s">
        <v>37</v>
      </c>
      <c r="E3092" s="1" t="s">
        <v>38</v>
      </c>
      <c r="F3092" s="1" t="s">
        <v>1523</v>
      </c>
      <c r="G3092" s="1" t="s">
        <v>152</v>
      </c>
      <c r="H3092" s="1" t="s">
        <v>317</v>
      </c>
      <c r="I3092" s="1" t="s">
        <v>42</v>
      </c>
      <c r="J3092" s="1"/>
      <c r="K3092" s="1" t="s">
        <v>4312</v>
      </c>
      <c r="L3092" s="1" t="s">
        <v>53</v>
      </c>
      <c r="M3092" s="9">
        <v>44652.0</v>
      </c>
      <c r="N3092" s="9">
        <v>44652.0</v>
      </c>
      <c r="O3092" s="1"/>
      <c r="P3092" s="1">
        <v>8.0</v>
      </c>
      <c r="Q3092" s="1">
        <v>900000.0</v>
      </c>
      <c r="R3092" s="1">
        <v>300000.0</v>
      </c>
      <c r="S3092" s="10">
        <f t="shared" ref="S3092:S3094" si="749">N3092+90</f>
        <v>44742</v>
      </c>
      <c r="V3092" s="5">
        <f t="shared" si="698"/>
        <v>24000</v>
      </c>
      <c r="W3092" s="11">
        <f t="shared" si="659"/>
        <v>28320</v>
      </c>
      <c r="Z3092" s="5">
        <f t="shared" si="3"/>
        <v>18000</v>
      </c>
      <c r="AC3092" s="1" t="s">
        <v>45</v>
      </c>
      <c r="AD3092" s="12" t="s">
        <v>46</v>
      </c>
      <c r="AE3092" s="12" t="s">
        <v>46</v>
      </c>
      <c r="AF3092" s="12" t="s">
        <v>46</v>
      </c>
      <c r="AG3092" s="12"/>
      <c r="AH3092" s="12"/>
      <c r="AI3092" s="12"/>
    </row>
    <row r="3093">
      <c r="A3093" s="1" t="s">
        <v>4311</v>
      </c>
      <c r="B3093" s="13"/>
      <c r="C3093" s="1" t="s">
        <v>315</v>
      </c>
      <c r="D3093" s="1" t="s">
        <v>37</v>
      </c>
      <c r="E3093" s="1" t="s">
        <v>38</v>
      </c>
      <c r="F3093" s="1" t="s">
        <v>1523</v>
      </c>
      <c r="G3093" s="1" t="s">
        <v>152</v>
      </c>
      <c r="H3093" s="1" t="s">
        <v>317</v>
      </c>
      <c r="I3093" s="1" t="s">
        <v>42</v>
      </c>
      <c r="J3093" s="1"/>
      <c r="K3093" s="1" t="s">
        <v>4312</v>
      </c>
      <c r="L3093" s="1" t="s">
        <v>53</v>
      </c>
      <c r="M3093" s="9">
        <v>44652.0</v>
      </c>
      <c r="N3093" s="9">
        <v>45027.0</v>
      </c>
      <c r="O3093" s="1"/>
      <c r="P3093" s="1">
        <v>8.0</v>
      </c>
      <c r="Q3093" s="1">
        <v>500000.0</v>
      </c>
      <c r="R3093" s="1">
        <v>300000.0</v>
      </c>
      <c r="S3093" s="10">
        <f t="shared" si="749"/>
        <v>45117</v>
      </c>
      <c r="V3093" s="5">
        <f t="shared" si="698"/>
        <v>24000</v>
      </c>
      <c r="W3093" s="11">
        <f t="shared" si="659"/>
        <v>28320</v>
      </c>
      <c r="Z3093" s="5">
        <f t="shared" si="3"/>
        <v>18000</v>
      </c>
      <c r="AB3093" s="1"/>
      <c r="AC3093" s="1" t="str">
        <f>IF(T3093="","C","O")</f>
        <v>C</v>
      </c>
      <c r="AD3093" s="12" t="s">
        <v>46</v>
      </c>
      <c r="AE3093" s="12" t="s">
        <v>47</v>
      </c>
      <c r="AF3093" s="12" t="s">
        <v>47</v>
      </c>
      <c r="AG3093" s="12"/>
      <c r="AH3093" s="12"/>
      <c r="AI3093" s="12"/>
    </row>
    <row r="3094">
      <c r="A3094" s="1" t="s">
        <v>4313</v>
      </c>
      <c r="B3094" s="13"/>
      <c r="C3094" s="1" t="s">
        <v>36</v>
      </c>
      <c r="D3094" s="1" t="s">
        <v>96</v>
      </c>
      <c r="E3094" s="1" t="s">
        <v>77</v>
      </c>
      <c r="F3094" s="1" t="s">
        <v>271</v>
      </c>
      <c r="G3094" s="1" t="s">
        <v>134</v>
      </c>
      <c r="H3094" s="1" t="s">
        <v>135</v>
      </c>
      <c r="I3094" s="1" t="s">
        <v>290</v>
      </c>
      <c r="J3094" s="1"/>
      <c r="K3094" s="1" t="s">
        <v>4314</v>
      </c>
      <c r="L3094" s="1" t="s">
        <v>88</v>
      </c>
      <c r="M3094" s="9">
        <v>45004.0</v>
      </c>
      <c r="N3094" s="9">
        <v>45003.0</v>
      </c>
      <c r="O3094" s="1"/>
      <c r="P3094" s="1">
        <v>8.33</v>
      </c>
      <c r="Q3094" s="1">
        <v>300000.0</v>
      </c>
      <c r="R3094" s="1">
        <v>300000.0</v>
      </c>
      <c r="S3094" s="10">
        <f t="shared" si="749"/>
        <v>45093</v>
      </c>
      <c r="V3094" s="5">
        <f t="shared" si="698"/>
        <v>24990</v>
      </c>
      <c r="W3094" s="11">
        <f t="shared" si="659"/>
        <v>29488.2</v>
      </c>
      <c r="Z3094" s="5">
        <f t="shared" si="3"/>
        <v>18742.5</v>
      </c>
      <c r="AB3094" s="1"/>
      <c r="AC3094" s="1" t="s">
        <v>45</v>
      </c>
      <c r="AD3094" s="12" t="s">
        <v>46</v>
      </c>
      <c r="AE3094" s="12" t="s">
        <v>46</v>
      </c>
      <c r="AF3094" s="12" t="s">
        <v>47</v>
      </c>
      <c r="AG3094" s="12"/>
      <c r="AH3094" s="12"/>
      <c r="AI3094" s="12"/>
    </row>
    <row r="3095">
      <c r="A3095" s="1" t="s">
        <v>4315</v>
      </c>
      <c r="B3095" s="13"/>
      <c r="C3095" s="1" t="s">
        <v>36</v>
      </c>
      <c r="D3095" s="1" t="s">
        <v>76</v>
      </c>
      <c r="E3095" s="1" t="s">
        <v>82</v>
      </c>
      <c r="F3095" s="1" t="s">
        <v>1428</v>
      </c>
      <c r="G3095" s="1" t="s">
        <v>121</v>
      </c>
      <c r="H3095" s="1" t="s">
        <v>994</v>
      </c>
      <c r="I3095" s="1" t="s">
        <v>42</v>
      </c>
      <c r="J3095" s="1"/>
      <c r="K3095" s="1" t="s">
        <v>4316</v>
      </c>
      <c r="L3095" s="1" t="s">
        <v>150</v>
      </c>
      <c r="M3095" s="14">
        <v>44845.0</v>
      </c>
      <c r="N3095" s="9">
        <v>44950.0</v>
      </c>
      <c r="O3095" s="1"/>
      <c r="P3095" s="1">
        <v>7.5</v>
      </c>
      <c r="Q3095" s="1">
        <v>600000.0</v>
      </c>
      <c r="R3095" s="1">
        <v>650000.0</v>
      </c>
      <c r="S3095" s="9">
        <v>45300.0</v>
      </c>
      <c r="T3095" s="9">
        <v>44950.0</v>
      </c>
      <c r="U3095" s="1" t="s">
        <v>4317</v>
      </c>
      <c r="V3095" s="5">
        <f t="shared" si="698"/>
        <v>48750</v>
      </c>
      <c r="W3095" s="11">
        <f t="shared" si="659"/>
        <v>57525</v>
      </c>
      <c r="X3095" s="9">
        <v>45330.0</v>
      </c>
      <c r="Y3095" s="5">
        <f t="shared" ref="Y3095:Y3096" si="750">W3095-(V3095*10%)</f>
        <v>52650</v>
      </c>
      <c r="Z3095" s="5">
        <f t="shared" si="3"/>
        <v>36562.5</v>
      </c>
      <c r="AA3095" s="9">
        <v>45334.0</v>
      </c>
      <c r="AB3095" s="1" t="s">
        <v>4317</v>
      </c>
      <c r="AC3095" s="1" t="s">
        <v>55</v>
      </c>
      <c r="AD3095" s="12" t="s">
        <v>46</v>
      </c>
      <c r="AE3095" s="12" t="s">
        <v>46</v>
      </c>
      <c r="AF3095" s="12" t="s">
        <v>47</v>
      </c>
      <c r="AG3095" s="12" t="s">
        <v>46</v>
      </c>
      <c r="AH3095" s="12" t="s">
        <v>47</v>
      </c>
      <c r="AI3095" s="12" t="s">
        <v>47</v>
      </c>
    </row>
    <row r="3096">
      <c r="A3096" s="1" t="s">
        <v>4315</v>
      </c>
      <c r="B3096" s="13"/>
      <c r="C3096" s="1" t="s">
        <v>36</v>
      </c>
      <c r="D3096" s="1" t="s">
        <v>76</v>
      </c>
      <c r="E3096" s="1" t="s">
        <v>82</v>
      </c>
      <c r="F3096" s="1" t="s">
        <v>1428</v>
      </c>
      <c r="G3096" s="1" t="s">
        <v>121</v>
      </c>
      <c r="H3096" s="1" t="s">
        <v>994</v>
      </c>
      <c r="I3096" s="1" t="s">
        <v>42</v>
      </c>
      <c r="J3096" s="1"/>
      <c r="K3096" s="1" t="s">
        <v>4316</v>
      </c>
      <c r="L3096" s="1" t="s">
        <v>150</v>
      </c>
      <c r="M3096" s="14">
        <v>44845.0</v>
      </c>
      <c r="N3096" s="9">
        <v>45375.0</v>
      </c>
      <c r="O3096" s="1"/>
      <c r="P3096" s="1">
        <v>7.5</v>
      </c>
      <c r="Q3096" s="1">
        <v>1550000.0</v>
      </c>
      <c r="R3096" s="1">
        <v>1600000.0</v>
      </c>
      <c r="S3096" s="9">
        <v>45371.0</v>
      </c>
      <c r="T3096" s="9">
        <v>45009.0</v>
      </c>
      <c r="U3096" s="1" t="s">
        <v>4318</v>
      </c>
      <c r="V3096" s="5">
        <f t="shared" si="698"/>
        <v>120000</v>
      </c>
      <c r="W3096" s="11">
        <f t="shared" si="659"/>
        <v>141600</v>
      </c>
      <c r="X3096" s="9">
        <v>45401.0</v>
      </c>
      <c r="Y3096" s="5">
        <f t="shared" si="750"/>
        <v>129600</v>
      </c>
      <c r="Z3096" s="5">
        <f t="shared" si="3"/>
        <v>90000</v>
      </c>
      <c r="AA3096" s="9">
        <v>45405.0</v>
      </c>
      <c r="AB3096" s="1" t="s">
        <v>4318</v>
      </c>
      <c r="AC3096" s="1" t="s">
        <v>55</v>
      </c>
      <c r="AD3096" s="12" t="s">
        <v>46</v>
      </c>
      <c r="AE3096" s="12" t="s">
        <v>47</v>
      </c>
      <c r="AF3096" s="12" t="s">
        <v>47</v>
      </c>
      <c r="AG3096" s="12" t="s">
        <v>46</v>
      </c>
      <c r="AH3096" s="12" t="s">
        <v>137</v>
      </c>
      <c r="AI3096" s="12" t="s">
        <v>137</v>
      </c>
    </row>
    <row r="3097">
      <c r="A3097" s="1" t="s">
        <v>4315</v>
      </c>
      <c r="B3097" s="13"/>
      <c r="C3097" s="1" t="s">
        <v>36</v>
      </c>
      <c r="D3097" s="1" t="s">
        <v>76</v>
      </c>
      <c r="E3097" s="1" t="s">
        <v>82</v>
      </c>
      <c r="F3097" s="1" t="s">
        <v>4319</v>
      </c>
      <c r="G3097" s="1" t="s">
        <v>121</v>
      </c>
      <c r="H3097" s="1" t="s">
        <v>994</v>
      </c>
      <c r="I3097" s="1" t="s">
        <v>42</v>
      </c>
      <c r="J3097" s="1"/>
      <c r="K3097" s="1" t="s">
        <v>4316</v>
      </c>
      <c r="L3097" s="1" t="s">
        <v>150</v>
      </c>
      <c r="M3097" s="14">
        <v>44845.0</v>
      </c>
      <c r="N3097" s="9">
        <v>45040.0</v>
      </c>
      <c r="O3097" s="1"/>
      <c r="P3097" s="1">
        <v>8.33</v>
      </c>
      <c r="Q3097" s="1">
        <v>700000.0</v>
      </c>
      <c r="R3097" s="1">
        <v>750000.0</v>
      </c>
      <c r="S3097" s="9">
        <v>45029.0</v>
      </c>
      <c r="T3097" s="9">
        <v>45040.0</v>
      </c>
      <c r="U3097" s="1" t="s">
        <v>4320</v>
      </c>
      <c r="V3097" s="5">
        <f t="shared" si="698"/>
        <v>62475</v>
      </c>
      <c r="W3097" s="11">
        <f t="shared" si="659"/>
        <v>73720.5</v>
      </c>
      <c r="X3097" s="9"/>
      <c r="Z3097" s="5">
        <f t="shared" si="3"/>
        <v>46856.25</v>
      </c>
      <c r="AC3097" s="1" t="s">
        <v>162</v>
      </c>
      <c r="AD3097" s="12" t="s">
        <v>46</v>
      </c>
      <c r="AE3097" s="12" t="s">
        <v>47</v>
      </c>
      <c r="AF3097" s="12" t="s">
        <v>47</v>
      </c>
      <c r="AG3097" s="12" t="s">
        <v>47</v>
      </c>
      <c r="AH3097" s="12"/>
      <c r="AI3097" s="12"/>
    </row>
    <row r="3098">
      <c r="A3098" s="1" t="s">
        <v>4315</v>
      </c>
      <c r="B3098" s="13"/>
      <c r="C3098" s="1" t="s">
        <v>36</v>
      </c>
      <c r="D3098" s="1" t="s">
        <v>76</v>
      </c>
      <c r="E3098" s="1" t="s">
        <v>82</v>
      </c>
      <c r="F3098" s="1" t="s">
        <v>1428</v>
      </c>
      <c r="G3098" s="1" t="s">
        <v>121</v>
      </c>
      <c r="H3098" s="1" t="s">
        <v>994</v>
      </c>
      <c r="I3098" s="1" t="s">
        <v>42</v>
      </c>
      <c r="J3098" s="1"/>
      <c r="K3098" s="1" t="s">
        <v>4316</v>
      </c>
      <c r="L3098" s="1" t="s">
        <v>150</v>
      </c>
      <c r="M3098" s="14">
        <v>44845.0</v>
      </c>
      <c r="N3098" s="14">
        <v>45288.0</v>
      </c>
      <c r="O3098" s="1"/>
      <c r="P3098" s="1">
        <v>8.33</v>
      </c>
      <c r="Q3098" s="1">
        <v>500000.0</v>
      </c>
      <c r="R3098" s="1">
        <v>530000.0</v>
      </c>
      <c r="S3098" s="14">
        <v>45286.0</v>
      </c>
      <c r="T3098" s="14">
        <v>45288.0</v>
      </c>
      <c r="U3098" s="1" t="s">
        <v>4321</v>
      </c>
      <c r="V3098" s="5">
        <f t="shared" si="698"/>
        <v>44149</v>
      </c>
      <c r="W3098" s="11">
        <f t="shared" si="659"/>
        <v>52095.82</v>
      </c>
      <c r="X3098" s="9">
        <v>45330.0</v>
      </c>
      <c r="Y3098" s="5">
        <f>W3098-(V3098*10%)</f>
        <v>47680.92</v>
      </c>
      <c r="Z3098" s="5">
        <f t="shared" si="3"/>
        <v>33111.75</v>
      </c>
      <c r="AA3098" s="9">
        <v>45334.0</v>
      </c>
      <c r="AB3098" s="1" t="s">
        <v>4321</v>
      </c>
      <c r="AC3098" s="1" t="s">
        <v>55</v>
      </c>
      <c r="AD3098" s="12" t="s">
        <v>46</v>
      </c>
      <c r="AE3098" s="12" t="s">
        <v>47</v>
      </c>
      <c r="AF3098" s="12" t="s">
        <v>47</v>
      </c>
      <c r="AG3098" s="12" t="s">
        <v>47</v>
      </c>
      <c r="AH3098" s="12" t="s">
        <v>47</v>
      </c>
      <c r="AI3098" s="12" t="s">
        <v>47</v>
      </c>
    </row>
    <row r="3099">
      <c r="A3099" s="1" t="s">
        <v>4315</v>
      </c>
      <c r="B3099" s="13"/>
      <c r="C3099" s="1" t="s">
        <v>36</v>
      </c>
      <c r="D3099" s="1" t="s">
        <v>76</v>
      </c>
      <c r="E3099" s="1" t="s">
        <v>82</v>
      </c>
      <c r="F3099" s="1" t="s">
        <v>1428</v>
      </c>
      <c r="G3099" s="1" t="s">
        <v>121</v>
      </c>
      <c r="H3099" s="1" t="s">
        <v>994</v>
      </c>
      <c r="I3099" s="1" t="s">
        <v>42</v>
      </c>
      <c r="J3099" s="1"/>
      <c r="K3099" s="1" t="s">
        <v>4316</v>
      </c>
      <c r="L3099" s="1" t="s">
        <v>150</v>
      </c>
      <c r="M3099" s="14">
        <v>44845.0</v>
      </c>
      <c r="N3099" s="14">
        <v>45288.0</v>
      </c>
      <c r="O3099" s="1"/>
      <c r="P3099" s="1">
        <v>8.33</v>
      </c>
      <c r="Q3099" s="1">
        <v>500000.0</v>
      </c>
      <c r="R3099" s="1">
        <v>300000.0</v>
      </c>
      <c r="S3099" s="15">
        <f>N3099+90</f>
        <v>45378</v>
      </c>
      <c r="V3099" s="5">
        <f t="shared" si="698"/>
        <v>24990</v>
      </c>
      <c r="W3099" s="11">
        <f t="shared" si="659"/>
        <v>29488.2</v>
      </c>
      <c r="X3099" s="1"/>
      <c r="Y3099" s="1"/>
      <c r="Z3099" s="5">
        <f t="shared" si="3"/>
        <v>18742.5</v>
      </c>
      <c r="AA3099" s="1"/>
      <c r="AB3099" s="1"/>
      <c r="AC3099" s="1" t="str">
        <f>IF(T3099="","C","O")</f>
        <v>C</v>
      </c>
      <c r="AD3099" s="12" t="s">
        <v>46</v>
      </c>
      <c r="AE3099" s="12" t="s">
        <v>47</v>
      </c>
      <c r="AF3099" s="12" t="s">
        <v>47</v>
      </c>
      <c r="AG3099" s="12"/>
      <c r="AH3099" s="12"/>
      <c r="AI3099" s="12"/>
    </row>
    <row r="3100">
      <c r="A3100" s="1" t="s">
        <v>4322</v>
      </c>
      <c r="B3100" s="13"/>
      <c r="C3100" s="1" t="s">
        <v>132</v>
      </c>
      <c r="D3100" s="1" t="s">
        <v>96</v>
      </c>
      <c r="E3100" s="1" t="s">
        <v>77</v>
      </c>
      <c r="F3100" s="1" t="s">
        <v>164</v>
      </c>
      <c r="G3100" s="1" t="s">
        <v>134</v>
      </c>
      <c r="H3100" s="1" t="s">
        <v>135</v>
      </c>
      <c r="I3100" s="1" t="s">
        <v>42</v>
      </c>
      <c r="J3100" s="1"/>
      <c r="K3100" s="1" t="s">
        <v>4323</v>
      </c>
      <c r="L3100" s="1" t="s">
        <v>143</v>
      </c>
      <c r="M3100" s="9">
        <v>45377.0</v>
      </c>
      <c r="N3100" s="9">
        <v>45377.0</v>
      </c>
      <c r="O3100" s="1"/>
      <c r="P3100" s="1">
        <v>8.33</v>
      </c>
      <c r="Q3100" s="1">
        <v>500000.0</v>
      </c>
      <c r="R3100" s="1">
        <v>300000.0</v>
      </c>
      <c r="S3100" s="10">
        <f t="shared" ref="S3100:S3101" si="751">N3100+30</f>
        <v>45407</v>
      </c>
      <c r="V3100" s="5">
        <f t="shared" si="698"/>
        <v>24990</v>
      </c>
      <c r="W3100" s="11">
        <f t="shared" si="659"/>
        <v>29488.2</v>
      </c>
      <c r="X3100" s="1"/>
      <c r="Y3100" s="1"/>
      <c r="Z3100" s="5">
        <f t="shared" si="3"/>
        <v>18742.5</v>
      </c>
      <c r="AA3100" s="1"/>
      <c r="AB3100" s="1"/>
      <c r="AC3100" s="1" t="s">
        <v>45</v>
      </c>
      <c r="AD3100" s="12" t="s">
        <v>47</v>
      </c>
      <c r="AE3100" s="12" t="s">
        <v>47</v>
      </c>
      <c r="AF3100" s="12" t="s">
        <v>137</v>
      </c>
      <c r="AG3100" s="12"/>
      <c r="AH3100" s="12"/>
      <c r="AI3100" s="12"/>
    </row>
    <row r="3101">
      <c r="A3101" s="1" t="s">
        <v>4322</v>
      </c>
      <c r="B3101" s="13"/>
      <c r="C3101" s="1" t="s">
        <v>132</v>
      </c>
      <c r="D3101" s="1" t="s">
        <v>96</v>
      </c>
      <c r="E3101" s="1" t="s">
        <v>77</v>
      </c>
      <c r="F3101" s="1" t="s">
        <v>164</v>
      </c>
      <c r="G3101" s="1" t="s">
        <v>134</v>
      </c>
      <c r="H3101" s="1" t="s">
        <v>135</v>
      </c>
      <c r="I3101" s="1" t="s">
        <v>42</v>
      </c>
      <c r="J3101" s="1"/>
      <c r="K3101" s="1" t="s">
        <v>4323</v>
      </c>
      <c r="L3101" s="1" t="s">
        <v>143</v>
      </c>
      <c r="M3101" s="9">
        <v>45377.0</v>
      </c>
      <c r="N3101" s="9">
        <v>45377.0</v>
      </c>
      <c r="O3101" s="1"/>
      <c r="P3101" s="1">
        <v>8.33</v>
      </c>
      <c r="Q3101" s="1">
        <v>300000.0</v>
      </c>
      <c r="R3101" s="1">
        <v>300000.0</v>
      </c>
      <c r="S3101" s="10">
        <f t="shared" si="751"/>
        <v>45407</v>
      </c>
      <c r="V3101" s="5">
        <f t="shared" si="698"/>
        <v>24990</v>
      </c>
      <c r="W3101" s="11">
        <f t="shared" si="659"/>
        <v>29488.2</v>
      </c>
      <c r="X3101" s="1"/>
      <c r="Y3101" s="1"/>
      <c r="Z3101" s="5">
        <f t="shared" si="3"/>
        <v>18742.5</v>
      </c>
      <c r="AB3101" s="1"/>
      <c r="AC3101" s="1" t="str">
        <f t="shared" ref="AC3101:AC3102" si="752">IF(T3101="","C","O")</f>
        <v>C</v>
      </c>
      <c r="AD3101" s="12" t="s">
        <v>47</v>
      </c>
      <c r="AE3101" s="12" t="s">
        <v>47</v>
      </c>
      <c r="AF3101" s="12" t="s">
        <v>137</v>
      </c>
      <c r="AG3101" s="12"/>
      <c r="AH3101" s="12"/>
      <c r="AI3101" s="12"/>
    </row>
    <row r="3102">
      <c r="A3102" s="1" t="s">
        <v>4324</v>
      </c>
      <c r="B3102" s="13"/>
      <c r="C3102" s="1" t="s">
        <v>36</v>
      </c>
      <c r="D3102" s="1" t="s">
        <v>81</v>
      </c>
      <c r="E3102" s="1" t="s">
        <v>38</v>
      </c>
      <c r="F3102" s="1" t="s">
        <v>319</v>
      </c>
      <c r="G3102" s="1" t="s">
        <v>134</v>
      </c>
      <c r="H3102" s="1" t="s">
        <v>135</v>
      </c>
      <c r="I3102" s="1" t="s">
        <v>42</v>
      </c>
      <c r="J3102" s="1"/>
      <c r="K3102" s="1" t="s">
        <v>4325</v>
      </c>
      <c r="L3102" s="1" t="s">
        <v>99</v>
      </c>
      <c r="M3102" s="9">
        <v>45177.0</v>
      </c>
      <c r="N3102" s="9">
        <v>45177.0</v>
      </c>
      <c r="O3102" s="1"/>
      <c r="P3102" s="1">
        <v>8.33</v>
      </c>
      <c r="Q3102" s="1">
        <v>300000.0</v>
      </c>
      <c r="R3102" s="1">
        <v>300000.0</v>
      </c>
      <c r="S3102" s="10">
        <f t="shared" ref="S3102:S3104" si="753">N3102+90</f>
        <v>45267</v>
      </c>
      <c r="V3102" s="5">
        <f t="shared" si="698"/>
        <v>24990</v>
      </c>
      <c r="W3102" s="11">
        <f t="shared" si="659"/>
        <v>29488.2</v>
      </c>
      <c r="Z3102" s="5">
        <f t="shared" si="3"/>
        <v>18742.5</v>
      </c>
      <c r="AC3102" s="1" t="str">
        <f t="shared" si="752"/>
        <v>C</v>
      </c>
      <c r="AD3102" s="12" t="s">
        <v>47</v>
      </c>
      <c r="AE3102" s="12" t="s">
        <v>47</v>
      </c>
      <c r="AF3102" s="12" t="s">
        <v>47</v>
      </c>
      <c r="AG3102" s="12"/>
      <c r="AH3102" s="12"/>
      <c r="AI3102" s="12"/>
    </row>
    <row r="3103">
      <c r="A3103" s="1" t="s">
        <v>4324</v>
      </c>
      <c r="B3103" s="13"/>
      <c r="C3103" s="1" t="s">
        <v>36</v>
      </c>
      <c r="D3103" s="1" t="s">
        <v>81</v>
      </c>
      <c r="E3103" s="1" t="s">
        <v>38</v>
      </c>
      <c r="F3103" s="1" t="s">
        <v>316</v>
      </c>
      <c r="G3103" s="1" t="s">
        <v>134</v>
      </c>
      <c r="H3103" s="1" t="s">
        <v>135</v>
      </c>
      <c r="I3103" s="1" t="s">
        <v>42</v>
      </c>
      <c r="J3103" s="1"/>
      <c r="K3103" s="1" t="s">
        <v>4325</v>
      </c>
      <c r="L3103" s="1" t="s">
        <v>99</v>
      </c>
      <c r="M3103" s="9">
        <v>45177.0</v>
      </c>
      <c r="N3103" s="9">
        <v>45177.0</v>
      </c>
      <c r="O3103" s="1"/>
      <c r="P3103" s="1">
        <v>8.33</v>
      </c>
      <c r="Q3103" s="1">
        <v>300000.0</v>
      </c>
      <c r="R3103" s="1">
        <v>300000.0</v>
      </c>
      <c r="S3103" s="10">
        <f t="shared" si="753"/>
        <v>45267</v>
      </c>
      <c r="V3103" s="5">
        <f t="shared" si="698"/>
        <v>24990</v>
      </c>
      <c r="W3103" s="11">
        <f t="shared" si="659"/>
        <v>29488.2</v>
      </c>
      <c r="Z3103" s="5">
        <f t="shared" si="3"/>
        <v>18742.5</v>
      </c>
      <c r="AC3103" s="1" t="s">
        <v>45</v>
      </c>
      <c r="AD3103" s="12" t="s">
        <v>47</v>
      </c>
      <c r="AE3103" s="12" t="s">
        <v>47</v>
      </c>
      <c r="AF3103" s="12" t="s">
        <v>47</v>
      </c>
      <c r="AG3103" s="12"/>
      <c r="AH3103" s="12"/>
      <c r="AI3103" s="12"/>
    </row>
    <row r="3104">
      <c r="A3104" s="1" t="s">
        <v>4326</v>
      </c>
      <c r="B3104" s="13"/>
      <c r="C3104" s="1" t="s">
        <v>36</v>
      </c>
      <c r="D3104" s="1" t="s">
        <v>102</v>
      </c>
      <c r="E3104" s="1" t="s">
        <v>77</v>
      </c>
      <c r="F3104" s="1" t="s">
        <v>490</v>
      </c>
      <c r="G3104" s="1" t="s">
        <v>91</v>
      </c>
      <c r="H3104" s="1" t="s">
        <v>92</v>
      </c>
      <c r="I3104" s="1" t="s">
        <v>86</v>
      </c>
      <c r="J3104" s="1"/>
      <c r="K3104" s="1" t="s">
        <v>4327</v>
      </c>
      <c r="L3104" s="1" t="s">
        <v>99</v>
      </c>
      <c r="M3104" s="9">
        <v>44995.0</v>
      </c>
      <c r="N3104" s="14">
        <v>45209.0</v>
      </c>
      <c r="O3104" s="1"/>
      <c r="P3104" s="1">
        <v>7.5</v>
      </c>
      <c r="Q3104" s="1">
        <v>600000.0</v>
      </c>
      <c r="R3104" s="1">
        <v>300000.0</v>
      </c>
      <c r="S3104" s="15">
        <f t="shared" si="753"/>
        <v>45299</v>
      </c>
      <c r="V3104" s="5">
        <f t="shared" si="698"/>
        <v>22500</v>
      </c>
      <c r="W3104" s="11">
        <f t="shared" si="659"/>
        <v>26550</v>
      </c>
      <c r="Z3104" s="5">
        <f t="shared" si="3"/>
        <v>16875</v>
      </c>
      <c r="AB3104" s="1"/>
      <c r="AC3104" s="1" t="s">
        <v>45</v>
      </c>
      <c r="AD3104" s="12" t="s">
        <v>46</v>
      </c>
      <c r="AE3104" s="12" t="s">
        <v>47</v>
      </c>
      <c r="AF3104" s="12" t="s">
        <v>47</v>
      </c>
      <c r="AG3104" s="12"/>
      <c r="AH3104" s="12"/>
      <c r="AI3104" s="12"/>
    </row>
    <row r="3105">
      <c r="A3105" s="1" t="s">
        <v>4328</v>
      </c>
      <c r="B3105" s="13"/>
      <c r="C3105" s="1" t="s">
        <v>36</v>
      </c>
      <c r="D3105" s="1" t="s">
        <v>102</v>
      </c>
      <c r="E3105" s="1" t="s">
        <v>38</v>
      </c>
      <c r="F3105" s="1" t="s">
        <v>740</v>
      </c>
      <c r="G3105" s="1" t="s">
        <v>147</v>
      </c>
      <c r="H3105" s="1" t="s">
        <v>4329</v>
      </c>
      <c r="I3105" s="1" t="s">
        <v>265</v>
      </c>
      <c r="J3105" s="1"/>
      <c r="K3105" s="1" t="s">
        <v>4330</v>
      </c>
      <c r="L3105" s="1" t="s">
        <v>44</v>
      </c>
      <c r="M3105" s="9">
        <v>44742.0</v>
      </c>
      <c r="N3105" s="9">
        <v>44742.0</v>
      </c>
      <c r="O3105" s="1"/>
      <c r="P3105" s="1">
        <v>8.33</v>
      </c>
      <c r="Q3105" s="1">
        <v>450000.0</v>
      </c>
      <c r="R3105" s="1">
        <v>477600.0</v>
      </c>
      <c r="S3105" s="14">
        <v>45278.0</v>
      </c>
      <c r="T3105" s="14">
        <v>45287.0</v>
      </c>
      <c r="U3105" s="1" t="s">
        <v>4331</v>
      </c>
      <c r="V3105" s="5">
        <f t="shared" si="698"/>
        <v>39784.08</v>
      </c>
      <c r="W3105" s="11">
        <f t="shared" si="659"/>
        <v>46945.2144</v>
      </c>
      <c r="X3105" s="9">
        <v>45313.0</v>
      </c>
      <c r="Y3105" s="5">
        <f t="shared" ref="Y3105:Y3106" si="754">W3105-(V3105*10%)</f>
        <v>42966.8064</v>
      </c>
      <c r="Z3105" s="5">
        <f t="shared" si="3"/>
        <v>29838.06</v>
      </c>
      <c r="AA3105" s="9">
        <v>45316.0</v>
      </c>
      <c r="AB3105" s="1" t="s">
        <v>4332</v>
      </c>
      <c r="AC3105" s="1" t="s">
        <v>55</v>
      </c>
      <c r="AD3105" s="12" t="s">
        <v>46</v>
      </c>
      <c r="AE3105" s="12" t="s">
        <v>46</v>
      </c>
      <c r="AF3105" s="12" t="s">
        <v>47</v>
      </c>
      <c r="AG3105" s="12" t="s">
        <v>47</v>
      </c>
      <c r="AH3105" s="12" t="s">
        <v>47</v>
      </c>
      <c r="AI3105" s="12" t="s">
        <v>47</v>
      </c>
    </row>
    <row r="3106">
      <c r="A3106" s="1" t="s">
        <v>4328</v>
      </c>
      <c r="B3106" s="13"/>
      <c r="C3106" s="1" t="s">
        <v>36</v>
      </c>
      <c r="D3106" s="1" t="s">
        <v>102</v>
      </c>
      <c r="E3106" s="1" t="s">
        <v>38</v>
      </c>
      <c r="F3106" s="1" t="s">
        <v>740</v>
      </c>
      <c r="G3106" s="1" t="s">
        <v>147</v>
      </c>
      <c r="H3106" s="1" t="s">
        <v>4329</v>
      </c>
      <c r="I3106" s="1" t="s">
        <v>265</v>
      </c>
      <c r="J3106" s="1"/>
      <c r="K3106" s="1" t="s">
        <v>4330</v>
      </c>
      <c r="L3106" s="1" t="s">
        <v>44</v>
      </c>
      <c r="M3106" s="9">
        <v>44742.0</v>
      </c>
      <c r="N3106" s="9">
        <v>45311.0</v>
      </c>
      <c r="O3106" s="1"/>
      <c r="P3106" s="1">
        <v>8.33</v>
      </c>
      <c r="Q3106" s="1">
        <v>400000.0</v>
      </c>
      <c r="R3106" s="1">
        <v>477600.0</v>
      </c>
      <c r="S3106" s="9">
        <v>45293.0</v>
      </c>
      <c r="T3106" s="9">
        <v>45311.0</v>
      </c>
      <c r="U3106" s="1" t="s">
        <v>4333</v>
      </c>
      <c r="V3106" s="5">
        <f t="shared" si="698"/>
        <v>39784.08</v>
      </c>
      <c r="W3106" s="11">
        <f t="shared" si="659"/>
        <v>46945.2144</v>
      </c>
      <c r="X3106" s="9">
        <v>45323.0</v>
      </c>
      <c r="Y3106" s="5">
        <f t="shared" si="754"/>
        <v>42966.8064</v>
      </c>
      <c r="Z3106" s="5">
        <f t="shared" si="3"/>
        <v>29838.06</v>
      </c>
      <c r="AA3106" s="9">
        <v>45337.0</v>
      </c>
      <c r="AB3106" s="1" t="s">
        <v>4334</v>
      </c>
      <c r="AC3106" s="1" t="s">
        <v>55</v>
      </c>
      <c r="AD3106" s="12" t="s">
        <v>46</v>
      </c>
      <c r="AE3106" s="12" t="s">
        <v>47</v>
      </c>
      <c r="AF3106" s="12" t="s">
        <v>47</v>
      </c>
      <c r="AG3106" s="12" t="s">
        <v>47</v>
      </c>
      <c r="AH3106" s="12" t="s">
        <v>47</v>
      </c>
      <c r="AI3106" s="12" t="s">
        <v>47</v>
      </c>
    </row>
    <row r="3107">
      <c r="A3107" s="1" t="s">
        <v>4328</v>
      </c>
      <c r="B3107" s="13"/>
      <c r="C3107" s="1" t="s">
        <v>36</v>
      </c>
      <c r="D3107" s="1" t="s">
        <v>102</v>
      </c>
      <c r="E3107" s="1" t="s">
        <v>38</v>
      </c>
      <c r="F3107" s="1" t="s">
        <v>740</v>
      </c>
      <c r="G3107" s="1" t="s">
        <v>147</v>
      </c>
      <c r="H3107" s="1" t="s">
        <v>4329</v>
      </c>
      <c r="I3107" s="1" t="s">
        <v>265</v>
      </c>
      <c r="J3107" s="1"/>
      <c r="K3107" s="1" t="s">
        <v>4330</v>
      </c>
      <c r="L3107" s="1" t="s">
        <v>44</v>
      </c>
      <c r="M3107" s="9">
        <v>44742.0</v>
      </c>
      <c r="N3107" s="9">
        <v>45090.0</v>
      </c>
      <c r="O3107" s="1"/>
      <c r="P3107" s="1">
        <v>8.33</v>
      </c>
      <c r="Q3107" s="1">
        <v>500000.0</v>
      </c>
      <c r="R3107" s="1">
        <v>300000.0</v>
      </c>
      <c r="S3107" s="10">
        <f t="shared" ref="S3107:S3108" si="755">N3107+90</f>
        <v>45180</v>
      </c>
      <c r="V3107" s="5">
        <f t="shared" si="698"/>
        <v>24990</v>
      </c>
      <c r="W3107" s="11">
        <f t="shared" si="659"/>
        <v>29488.2</v>
      </c>
      <c r="Z3107" s="5">
        <f t="shared" si="3"/>
        <v>18742.5</v>
      </c>
      <c r="AB3107" s="1"/>
      <c r="AC3107" s="1" t="s">
        <v>45</v>
      </c>
      <c r="AD3107" s="12" t="s">
        <v>46</v>
      </c>
      <c r="AE3107" s="12" t="s">
        <v>47</v>
      </c>
      <c r="AF3107" s="12" t="s">
        <v>47</v>
      </c>
      <c r="AG3107" s="12"/>
      <c r="AH3107" s="12"/>
      <c r="AI3107" s="12"/>
    </row>
    <row r="3108">
      <c r="A3108" s="1" t="s">
        <v>4328</v>
      </c>
      <c r="B3108" s="13"/>
      <c r="C3108" s="1" t="s">
        <v>36</v>
      </c>
      <c r="D3108" s="1" t="s">
        <v>102</v>
      </c>
      <c r="E3108" s="1" t="s">
        <v>38</v>
      </c>
      <c r="F3108" s="1" t="s">
        <v>740</v>
      </c>
      <c r="G3108" s="1" t="s">
        <v>147</v>
      </c>
      <c r="H3108" s="1" t="s">
        <v>4329</v>
      </c>
      <c r="I3108" s="1" t="s">
        <v>265</v>
      </c>
      <c r="J3108" s="1"/>
      <c r="K3108" s="1" t="s">
        <v>4330</v>
      </c>
      <c r="L3108" s="1" t="s">
        <v>44</v>
      </c>
      <c r="M3108" s="9">
        <v>44742.0</v>
      </c>
      <c r="N3108" s="9">
        <v>45088.0</v>
      </c>
      <c r="O3108" s="1"/>
      <c r="P3108" s="1">
        <v>8.33</v>
      </c>
      <c r="Q3108" s="1">
        <v>450000.0</v>
      </c>
      <c r="R3108" s="1">
        <v>300000.0</v>
      </c>
      <c r="S3108" s="10">
        <f t="shared" si="755"/>
        <v>45178</v>
      </c>
      <c r="V3108" s="5">
        <f t="shared" si="698"/>
        <v>24990</v>
      </c>
      <c r="W3108" s="11">
        <f t="shared" si="659"/>
        <v>29488.2</v>
      </c>
      <c r="X3108" s="1"/>
      <c r="Y3108" s="1"/>
      <c r="Z3108" s="5">
        <f t="shared" si="3"/>
        <v>18742.5</v>
      </c>
      <c r="AA3108" s="1"/>
      <c r="AB3108" s="1"/>
      <c r="AC3108" s="1" t="str">
        <f>IF(T3108="","C","O")</f>
        <v>C</v>
      </c>
      <c r="AD3108" s="12" t="s">
        <v>46</v>
      </c>
      <c r="AE3108" s="12" t="s">
        <v>47</v>
      </c>
      <c r="AF3108" s="12" t="s">
        <v>47</v>
      </c>
      <c r="AG3108" s="12"/>
      <c r="AH3108" s="12"/>
      <c r="AI3108" s="12"/>
    </row>
    <row r="3109">
      <c r="A3109" s="1" t="s">
        <v>4335</v>
      </c>
      <c r="B3109" s="13"/>
      <c r="C3109" s="1" t="s">
        <v>36</v>
      </c>
      <c r="D3109" s="1" t="s">
        <v>76</v>
      </c>
      <c r="E3109" s="1" t="s">
        <v>38</v>
      </c>
      <c r="F3109" s="1" t="s">
        <v>575</v>
      </c>
      <c r="G3109" s="1" t="s">
        <v>84</v>
      </c>
      <c r="H3109" s="1" t="s">
        <v>85</v>
      </c>
      <c r="I3109" s="1" t="s">
        <v>42</v>
      </c>
      <c r="J3109" s="1"/>
      <c r="K3109" s="1" t="s">
        <v>4336</v>
      </c>
      <c r="L3109" s="1" t="s">
        <v>53</v>
      </c>
      <c r="M3109" s="9">
        <v>44938.0</v>
      </c>
      <c r="N3109" s="9">
        <v>44938.0</v>
      </c>
      <c r="P3109" s="1">
        <v>8.33</v>
      </c>
      <c r="Q3109" s="1">
        <v>800000.0</v>
      </c>
      <c r="R3109" s="1">
        <v>300000.0</v>
      </c>
      <c r="S3109" s="10">
        <f>N3109+30</f>
        <v>44968</v>
      </c>
      <c r="V3109" s="5">
        <f t="shared" si="698"/>
        <v>24990</v>
      </c>
      <c r="W3109" s="11">
        <f t="shared" si="659"/>
        <v>29488.2</v>
      </c>
      <c r="Z3109" s="5">
        <f t="shared" si="3"/>
        <v>18742.5</v>
      </c>
      <c r="AC3109" s="1" t="s">
        <v>45</v>
      </c>
      <c r="AD3109" s="12" t="s">
        <v>46</v>
      </c>
      <c r="AE3109" s="12" t="s">
        <v>46</v>
      </c>
      <c r="AF3109" s="12" t="s">
        <v>46</v>
      </c>
      <c r="AG3109" s="12"/>
      <c r="AH3109" s="12"/>
      <c r="AI3109" s="12"/>
    </row>
    <row r="3110">
      <c r="A3110" s="1" t="s">
        <v>4337</v>
      </c>
      <c r="B3110" s="13"/>
      <c r="C3110" s="1" t="s">
        <v>132</v>
      </c>
      <c r="D3110" s="1" t="s">
        <v>102</v>
      </c>
      <c r="E3110" s="1" t="s">
        <v>38</v>
      </c>
      <c r="F3110" s="1" t="s">
        <v>740</v>
      </c>
      <c r="G3110" s="1" t="s">
        <v>84</v>
      </c>
      <c r="H3110" s="1" t="s">
        <v>85</v>
      </c>
      <c r="I3110" s="1" t="s">
        <v>234</v>
      </c>
      <c r="J3110" s="1"/>
      <c r="K3110" s="1" t="s">
        <v>4338</v>
      </c>
      <c r="L3110" s="1" t="s">
        <v>53</v>
      </c>
      <c r="M3110" s="9">
        <v>45098.0</v>
      </c>
      <c r="N3110" s="9">
        <v>45130.0</v>
      </c>
      <c r="O3110" s="1"/>
      <c r="P3110" s="1">
        <v>8.33</v>
      </c>
      <c r="Q3110" s="1">
        <v>500000.0</v>
      </c>
      <c r="R3110" s="1">
        <v>300000.0</v>
      </c>
      <c r="S3110" s="10">
        <f t="shared" ref="S3110:S3111" si="756">N3110+90</f>
        <v>45220</v>
      </c>
      <c r="V3110" s="5">
        <f t="shared" si="698"/>
        <v>24990</v>
      </c>
      <c r="W3110" s="11">
        <f t="shared" si="659"/>
        <v>29488.2</v>
      </c>
      <c r="Z3110" s="5">
        <f t="shared" si="3"/>
        <v>18742.5</v>
      </c>
      <c r="AB3110" s="1"/>
      <c r="AC3110" s="1" t="s">
        <v>45</v>
      </c>
      <c r="AD3110" s="12" t="s">
        <v>47</v>
      </c>
      <c r="AE3110" s="12" t="s">
        <v>47</v>
      </c>
      <c r="AF3110" s="12" t="s">
        <v>47</v>
      </c>
      <c r="AG3110" s="12"/>
      <c r="AH3110" s="12"/>
      <c r="AI3110" s="12"/>
    </row>
    <row r="3111">
      <c r="A3111" s="1" t="s">
        <v>4337</v>
      </c>
      <c r="B3111" s="13"/>
      <c r="C3111" s="1" t="s">
        <v>132</v>
      </c>
      <c r="D3111" s="1" t="s">
        <v>102</v>
      </c>
      <c r="E3111" s="1" t="s">
        <v>38</v>
      </c>
      <c r="F3111" s="1" t="s">
        <v>740</v>
      </c>
      <c r="G3111" s="1" t="s">
        <v>84</v>
      </c>
      <c r="H3111" s="1" t="s">
        <v>85</v>
      </c>
      <c r="I3111" s="1" t="s">
        <v>234</v>
      </c>
      <c r="J3111" s="1"/>
      <c r="K3111" s="1" t="s">
        <v>4338</v>
      </c>
      <c r="L3111" s="1" t="s">
        <v>53</v>
      </c>
      <c r="M3111" s="9">
        <v>45098.0</v>
      </c>
      <c r="N3111" s="9">
        <v>45129.0</v>
      </c>
      <c r="O3111" s="1"/>
      <c r="P3111" s="1">
        <v>8.33</v>
      </c>
      <c r="Q3111" s="1">
        <v>500000.0</v>
      </c>
      <c r="R3111" s="1">
        <v>300000.0</v>
      </c>
      <c r="S3111" s="10">
        <f t="shared" si="756"/>
        <v>45219</v>
      </c>
      <c r="V3111" s="5">
        <f t="shared" si="698"/>
        <v>24990</v>
      </c>
      <c r="W3111" s="11">
        <f t="shared" si="659"/>
        <v>29488.2</v>
      </c>
      <c r="Z3111" s="5">
        <f t="shared" si="3"/>
        <v>18742.5</v>
      </c>
      <c r="AB3111" s="1"/>
      <c r="AC3111" s="1" t="s">
        <v>45</v>
      </c>
      <c r="AD3111" s="12" t="s">
        <v>47</v>
      </c>
      <c r="AE3111" s="12" t="s">
        <v>47</v>
      </c>
      <c r="AF3111" s="12" t="s">
        <v>47</v>
      </c>
      <c r="AG3111" s="12"/>
      <c r="AH3111" s="12"/>
      <c r="AI3111" s="12"/>
    </row>
    <row r="3112">
      <c r="A3112" s="1" t="s">
        <v>4339</v>
      </c>
      <c r="B3112" s="13"/>
      <c r="C3112" s="1" t="s">
        <v>36</v>
      </c>
      <c r="D3112" s="1" t="s">
        <v>96</v>
      </c>
      <c r="E3112" s="1" t="s">
        <v>358</v>
      </c>
      <c r="F3112" s="1" t="s">
        <v>519</v>
      </c>
      <c r="G3112" s="1" t="s">
        <v>152</v>
      </c>
      <c r="H3112" s="1" t="s">
        <v>317</v>
      </c>
      <c r="I3112" s="1" t="s">
        <v>257</v>
      </c>
      <c r="J3112" s="1"/>
      <c r="K3112" s="1" t="s">
        <v>4340</v>
      </c>
      <c r="L3112" s="1" t="s">
        <v>88</v>
      </c>
      <c r="M3112" s="9">
        <v>44760.0</v>
      </c>
      <c r="N3112" s="9">
        <v>44816.0</v>
      </c>
      <c r="O3112" s="1"/>
      <c r="P3112" s="1">
        <v>7.33</v>
      </c>
      <c r="Q3112" s="1">
        <v>950000.0</v>
      </c>
      <c r="R3112" s="1">
        <v>1001556.0</v>
      </c>
      <c r="S3112" s="9">
        <v>44755.0</v>
      </c>
      <c r="T3112" s="9">
        <v>44816.0</v>
      </c>
      <c r="U3112" s="1" t="s">
        <v>4341</v>
      </c>
      <c r="V3112" s="5">
        <f t="shared" si="698"/>
        <v>73414.0548</v>
      </c>
      <c r="W3112" s="11">
        <f t="shared" si="659"/>
        <v>86628.58466</v>
      </c>
      <c r="X3112" s="9">
        <v>44815.0</v>
      </c>
      <c r="Y3112" s="5">
        <f t="shared" ref="Y3112:Y3120" si="757">W3112-(V3112*10%)</f>
        <v>79287.17918</v>
      </c>
      <c r="Z3112" s="5">
        <f t="shared" si="3"/>
        <v>55060.5411</v>
      </c>
      <c r="AA3112" s="9">
        <v>44819.0</v>
      </c>
      <c r="AB3112" s="1" t="s">
        <v>4341</v>
      </c>
      <c r="AC3112" s="1" t="s">
        <v>55</v>
      </c>
      <c r="AD3112" s="12" t="s">
        <v>46</v>
      </c>
      <c r="AE3112" s="12" t="s">
        <v>46</v>
      </c>
      <c r="AF3112" s="12" t="s">
        <v>46</v>
      </c>
      <c r="AG3112" s="12" t="s">
        <v>46</v>
      </c>
      <c r="AH3112" s="12" t="s">
        <v>46</v>
      </c>
      <c r="AI3112" s="12" t="s">
        <v>46</v>
      </c>
    </row>
    <row r="3113">
      <c r="A3113" s="1" t="s">
        <v>4339</v>
      </c>
      <c r="B3113" s="13"/>
      <c r="C3113" s="1" t="s">
        <v>36</v>
      </c>
      <c r="D3113" s="1" t="s">
        <v>96</v>
      </c>
      <c r="E3113" s="1" t="s">
        <v>358</v>
      </c>
      <c r="F3113" s="1" t="s">
        <v>519</v>
      </c>
      <c r="G3113" s="1" t="s">
        <v>152</v>
      </c>
      <c r="H3113" s="1" t="s">
        <v>317</v>
      </c>
      <c r="I3113" s="1" t="s">
        <v>257</v>
      </c>
      <c r="J3113" s="1"/>
      <c r="K3113" s="1" t="s">
        <v>4340</v>
      </c>
      <c r="L3113" s="1" t="s">
        <v>88</v>
      </c>
      <c r="M3113" s="9">
        <v>44760.0</v>
      </c>
      <c r="N3113" s="9">
        <v>44816.0</v>
      </c>
      <c r="O3113" s="1"/>
      <c r="P3113" s="1">
        <v>7.33</v>
      </c>
      <c r="Q3113" s="1">
        <v>600000.0</v>
      </c>
      <c r="R3113" s="1">
        <v>684600.0</v>
      </c>
      <c r="S3113" s="9">
        <v>44753.0</v>
      </c>
      <c r="T3113" s="9">
        <v>44816.0</v>
      </c>
      <c r="U3113" s="1" t="s">
        <v>4342</v>
      </c>
      <c r="V3113" s="5">
        <f t="shared" si="698"/>
        <v>50181.18</v>
      </c>
      <c r="W3113" s="11">
        <f t="shared" si="659"/>
        <v>59213.7924</v>
      </c>
      <c r="X3113" s="9">
        <v>44813.0</v>
      </c>
      <c r="Y3113" s="5">
        <f t="shared" si="757"/>
        <v>54195.6744</v>
      </c>
      <c r="Z3113" s="5">
        <f t="shared" si="3"/>
        <v>37635.885</v>
      </c>
      <c r="AA3113" s="9">
        <v>44817.0</v>
      </c>
      <c r="AB3113" s="1" t="s">
        <v>4342</v>
      </c>
      <c r="AC3113" s="1" t="s">
        <v>55</v>
      </c>
      <c r="AD3113" s="12" t="s">
        <v>46</v>
      </c>
      <c r="AE3113" s="12" t="s">
        <v>46</v>
      </c>
      <c r="AF3113" s="12" t="s">
        <v>46</v>
      </c>
      <c r="AG3113" s="12" t="s">
        <v>46</v>
      </c>
      <c r="AH3113" s="12" t="s">
        <v>46</v>
      </c>
      <c r="AI3113" s="12" t="s">
        <v>46</v>
      </c>
    </row>
    <row r="3114">
      <c r="A3114" s="1" t="s">
        <v>4339</v>
      </c>
      <c r="B3114" s="13"/>
      <c r="C3114" s="1" t="s">
        <v>36</v>
      </c>
      <c r="D3114" s="1" t="s">
        <v>96</v>
      </c>
      <c r="E3114" s="1" t="s">
        <v>358</v>
      </c>
      <c r="F3114" s="1" t="s">
        <v>519</v>
      </c>
      <c r="G3114" s="1" t="s">
        <v>152</v>
      </c>
      <c r="H3114" s="1" t="s">
        <v>317</v>
      </c>
      <c r="I3114" s="1" t="s">
        <v>257</v>
      </c>
      <c r="J3114" s="1"/>
      <c r="K3114" s="1" t="s">
        <v>4340</v>
      </c>
      <c r="L3114" s="1" t="s">
        <v>88</v>
      </c>
      <c r="M3114" s="9">
        <v>44760.0</v>
      </c>
      <c r="N3114" s="9">
        <v>44816.0</v>
      </c>
      <c r="O3114" s="1"/>
      <c r="P3114" s="1">
        <v>7.33</v>
      </c>
      <c r="Q3114" s="1">
        <v>450000.0</v>
      </c>
      <c r="R3114" s="1">
        <v>516600.0</v>
      </c>
      <c r="S3114" s="9">
        <v>44753.0</v>
      </c>
      <c r="T3114" s="9">
        <v>44816.0</v>
      </c>
      <c r="U3114" s="1" t="s">
        <v>4343</v>
      </c>
      <c r="V3114" s="5">
        <f t="shared" si="698"/>
        <v>37866.78</v>
      </c>
      <c r="W3114" s="11">
        <f t="shared" si="659"/>
        <v>44682.8004</v>
      </c>
      <c r="X3114" s="9">
        <v>44813.0</v>
      </c>
      <c r="Y3114" s="5">
        <f t="shared" si="757"/>
        <v>40896.1224</v>
      </c>
      <c r="Z3114" s="5">
        <f t="shared" si="3"/>
        <v>28400.085</v>
      </c>
      <c r="AA3114" s="9">
        <v>44817.0</v>
      </c>
      <c r="AB3114" s="1" t="s">
        <v>4343</v>
      </c>
      <c r="AC3114" s="1" t="s">
        <v>55</v>
      </c>
      <c r="AD3114" s="12" t="s">
        <v>46</v>
      </c>
      <c r="AE3114" s="12" t="s">
        <v>46</v>
      </c>
      <c r="AF3114" s="12" t="s">
        <v>46</v>
      </c>
      <c r="AG3114" s="12" t="s">
        <v>46</v>
      </c>
      <c r="AH3114" s="12" t="s">
        <v>46</v>
      </c>
      <c r="AI3114" s="12" t="s">
        <v>46</v>
      </c>
    </row>
    <row r="3115">
      <c r="A3115" s="1" t="s">
        <v>4339</v>
      </c>
      <c r="B3115" s="13"/>
      <c r="C3115" s="1" t="s">
        <v>36</v>
      </c>
      <c r="D3115" s="1" t="s">
        <v>96</v>
      </c>
      <c r="E3115" s="1" t="s">
        <v>358</v>
      </c>
      <c r="F3115" s="1" t="s">
        <v>519</v>
      </c>
      <c r="G3115" s="1" t="s">
        <v>152</v>
      </c>
      <c r="H3115" s="1" t="s">
        <v>317</v>
      </c>
      <c r="I3115" s="1" t="s">
        <v>257</v>
      </c>
      <c r="J3115" s="1"/>
      <c r="K3115" s="1" t="s">
        <v>4340</v>
      </c>
      <c r="L3115" s="1" t="s">
        <v>88</v>
      </c>
      <c r="M3115" s="9">
        <v>44760.0</v>
      </c>
      <c r="N3115" s="9">
        <v>44816.0</v>
      </c>
      <c r="O3115" s="1"/>
      <c r="P3115" s="1">
        <v>7.33</v>
      </c>
      <c r="Q3115" s="1">
        <v>600000.0</v>
      </c>
      <c r="R3115" s="1">
        <v>684600.0</v>
      </c>
      <c r="S3115" s="9">
        <v>44753.0</v>
      </c>
      <c r="T3115" s="9">
        <v>44816.0</v>
      </c>
      <c r="U3115" s="1" t="s">
        <v>4344</v>
      </c>
      <c r="V3115" s="5">
        <f t="shared" si="698"/>
        <v>50181.18</v>
      </c>
      <c r="W3115" s="11">
        <f t="shared" si="659"/>
        <v>59213.7924</v>
      </c>
      <c r="X3115" s="9">
        <v>44813.0</v>
      </c>
      <c r="Y3115" s="5">
        <f t="shared" si="757"/>
        <v>54195.6744</v>
      </c>
      <c r="Z3115" s="5">
        <f t="shared" si="3"/>
        <v>37635.885</v>
      </c>
      <c r="AA3115" s="9">
        <v>44817.0</v>
      </c>
      <c r="AB3115" s="1" t="s">
        <v>4344</v>
      </c>
      <c r="AC3115" s="1" t="s">
        <v>55</v>
      </c>
      <c r="AD3115" s="12" t="s">
        <v>46</v>
      </c>
      <c r="AE3115" s="12" t="s">
        <v>46</v>
      </c>
      <c r="AF3115" s="12" t="s">
        <v>46</v>
      </c>
      <c r="AG3115" s="12" t="s">
        <v>46</v>
      </c>
      <c r="AH3115" s="12" t="s">
        <v>46</v>
      </c>
      <c r="AI3115" s="12" t="s">
        <v>46</v>
      </c>
    </row>
    <row r="3116">
      <c r="A3116" s="1" t="s">
        <v>4339</v>
      </c>
      <c r="B3116" s="13"/>
      <c r="C3116" s="1" t="s">
        <v>36</v>
      </c>
      <c r="D3116" s="1" t="s">
        <v>96</v>
      </c>
      <c r="E3116" s="1" t="s">
        <v>358</v>
      </c>
      <c r="F3116" s="1" t="s">
        <v>519</v>
      </c>
      <c r="G3116" s="1" t="s">
        <v>152</v>
      </c>
      <c r="H3116" s="1" t="s">
        <v>317</v>
      </c>
      <c r="I3116" s="1" t="s">
        <v>257</v>
      </c>
      <c r="J3116" s="1"/>
      <c r="K3116" s="1" t="s">
        <v>4340</v>
      </c>
      <c r="L3116" s="1" t="s">
        <v>88</v>
      </c>
      <c r="M3116" s="9">
        <v>44760.0</v>
      </c>
      <c r="N3116" s="9">
        <v>44816.0</v>
      </c>
      <c r="O3116" s="1"/>
      <c r="P3116" s="1">
        <v>7.33</v>
      </c>
      <c r="Q3116" s="1">
        <v>420000.0</v>
      </c>
      <c r="R3116" s="1">
        <v>492600.0</v>
      </c>
      <c r="S3116" s="9">
        <v>44753.0</v>
      </c>
      <c r="T3116" s="9">
        <v>44816.0</v>
      </c>
      <c r="U3116" s="1" t="s">
        <v>4345</v>
      </c>
      <c r="V3116" s="5">
        <f t="shared" si="698"/>
        <v>36107.58</v>
      </c>
      <c r="W3116" s="11">
        <f t="shared" si="659"/>
        <v>42606.9444</v>
      </c>
      <c r="X3116" s="9">
        <v>44813.0</v>
      </c>
      <c r="Y3116" s="5">
        <f t="shared" si="757"/>
        <v>38996.1864</v>
      </c>
      <c r="Z3116" s="5">
        <f t="shared" si="3"/>
        <v>27080.685</v>
      </c>
      <c r="AA3116" s="9">
        <v>44817.0</v>
      </c>
      <c r="AB3116" s="1" t="s">
        <v>4345</v>
      </c>
      <c r="AC3116" s="1" t="s">
        <v>55</v>
      </c>
      <c r="AD3116" s="12" t="s">
        <v>46</v>
      </c>
      <c r="AE3116" s="12" t="s">
        <v>46</v>
      </c>
      <c r="AF3116" s="12" t="s">
        <v>46</v>
      </c>
      <c r="AG3116" s="12" t="s">
        <v>46</v>
      </c>
      <c r="AH3116" s="12" t="s">
        <v>46</v>
      </c>
      <c r="AI3116" s="12" t="s">
        <v>46</v>
      </c>
    </row>
    <row r="3117">
      <c r="A3117" s="1" t="s">
        <v>4339</v>
      </c>
      <c r="B3117" s="13"/>
      <c r="C3117" s="1" t="s">
        <v>36</v>
      </c>
      <c r="D3117" s="1" t="s">
        <v>96</v>
      </c>
      <c r="E3117" s="1" t="s">
        <v>358</v>
      </c>
      <c r="F3117" s="1" t="s">
        <v>519</v>
      </c>
      <c r="G3117" s="1" t="s">
        <v>152</v>
      </c>
      <c r="H3117" s="1" t="s">
        <v>317</v>
      </c>
      <c r="I3117" s="1" t="s">
        <v>257</v>
      </c>
      <c r="J3117" s="1"/>
      <c r="K3117" s="1" t="s">
        <v>4340</v>
      </c>
      <c r="L3117" s="1" t="s">
        <v>88</v>
      </c>
      <c r="M3117" s="9">
        <v>44760.0</v>
      </c>
      <c r="N3117" s="9">
        <v>44816.0</v>
      </c>
      <c r="O3117" s="1"/>
      <c r="P3117" s="1">
        <v>7.33</v>
      </c>
      <c r="Q3117" s="1">
        <v>420000.0</v>
      </c>
      <c r="R3117" s="1">
        <v>456600.0</v>
      </c>
      <c r="S3117" s="9">
        <v>44753.0</v>
      </c>
      <c r="T3117" s="9">
        <v>44816.0</v>
      </c>
      <c r="U3117" s="1" t="s">
        <v>4346</v>
      </c>
      <c r="V3117" s="5">
        <f t="shared" si="698"/>
        <v>33468.78</v>
      </c>
      <c r="W3117" s="11">
        <f t="shared" si="659"/>
        <v>39493.1604</v>
      </c>
      <c r="X3117" s="9">
        <v>44813.0</v>
      </c>
      <c r="Y3117" s="5">
        <f t="shared" si="757"/>
        <v>36146.2824</v>
      </c>
      <c r="Z3117" s="5">
        <f t="shared" si="3"/>
        <v>25101.585</v>
      </c>
      <c r="AA3117" s="9">
        <v>44817.0</v>
      </c>
      <c r="AB3117" s="1" t="s">
        <v>4346</v>
      </c>
      <c r="AC3117" s="1" t="s">
        <v>55</v>
      </c>
      <c r="AD3117" s="12" t="s">
        <v>46</v>
      </c>
      <c r="AE3117" s="12" t="s">
        <v>46</v>
      </c>
      <c r="AF3117" s="12" t="s">
        <v>46</v>
      </c>
      <c r="AG3117" s="12" t="s">
        <v>46</v>
      </c>
      <c r="AH3117" s="12" t="s">
        <v>46</v>
      </c>
      <c r="AI3117" s="12" t="s">
        <v>46</v>
      </c>
    </row>
    <row r="3118">
      <c r="A3118" s="1" t="s">
        <v>4339</v>
      </c>
      <c r="B3118" s="13"/>
      <c r="C3118" s="1" t="s">
        <v>36</v>
      </c>
      <c r="D3118" s="1" t="s">
        <v>96</v>
      </c>
      <c r="E3118" s="1" t="s">
        <v>358</v>
      </c>
      <c r="F3118" s="1" t="s">
        <v>519</v>
      </c>
      <c r="G3118" s="1" t="s">
        <v>152</v>
      </c>
      <c r="H3118" s="1" t="s">
        <v>317</v>
      </c>
      <c r="I3118" s="1" t="s">
        <v>257</v>
      </c>
      <c r="J3118" s="1"/>
      <c r="K3118" s="1" t="s">
        <v>4340</v>
      </c>
      <c r="L3118" s="1" t="s">
        <v>88</v>
      </c>
      <c r="M3118" s="9">
        <v>44760.0</v>
      </c>
      <c r="N3118" s="9">
        <v>44816.0</v>
      </c>
      <c r="O3118" s="1"/>
      <c r="P3118" s="1">
        <v>7.33</v>
      </c>
      <c r="Q3118" s="1">
        <v>500000.0</v>
      </c>
      <c r="R3118" s="1">
        <v>576600.0</v>
      </c>
      <c r="S3118" s="9">
        <v>44753.0</v>
      </c>
      <c r="T3118" s="9">
        <v>44816.0</v>
      </c>
      <c r="U3118" s="1" t="s">
        <v>4347</v>
      </c>
      <c r="V3118" s="5">
        <f t="shared" si="698"/>
        <v>42264.78</v>
      </c>
      <c r="W3118" s="11">
        <f t="shared" si="659"/>
        <v>49872.4404</v>
      </c>
      <c r="X3118" s="9">
        <v>44813.0</v>
      </c>
      <c r="Y3118" s="5">
        <f t="shared" si="757"/>
        <v>45645.9624</v>
      </c>
      <c r="Z3118" s="5">
        <f t="shared" si="3"/>
        <v>31698.585</v>
      </c>
      <c r="AA3118" s="9">
        <v>44817.0</v>
      </c>
      <c r="AB3118" s="1" t="s">
        <v>4347</v>
      </c>
      <c r="AC3118" s="1" t="s">
        <v>55</v>
      </c>
      <c r="AD3118" s="12" t="s">
        <v>46</v>
      </c>
      <c r="AE3118" s="12" t="s">
        <v>46</v>
      </c>
      <c r="AF3118" s="12" t="s">
        <v>46</v>
      </c>
      <c r="AG3118" s="12" t="s">
        <v>46</v>
      </c>
      <c r="AH3118" s="12" t="s">
        <v>46</v>
      </c>
      <c r="AI3118" s="12" t="s">
        <v>46</v>
      </c>
    </row>
    <row r="3119">
      <c r="A3119" s="1" t="s">
        <v>4339</v>
      </c>
      <c r="B3119" s="13"/>
      <c r="C3119" s="1" t="s">
        <v>36</v>
      </c>
      <c r="D3119" s="1" t="s">
        <v>96</v>
      </c>
      <c r="E3119" s="1" t="s">
        <v>358</v>
      </c>
      <c r="F3119" s="1" t="s">
        <v>519</v>
      </c>
      <c r="G3119" s="1" t="s">
        <v>152</v>
      </c>
      <c r="H3119" s="1" t="s">
        <v>317</v>
      </c>
      <c r="I3119" s="1" t="s">
        <v>257</v>
      </c>
      <c r="J3119" s="1"/>
      <c r="K3119" s="1" t="s">
        <v>4340</v>
      </c>
      <c r="L3119" s="1" t="s">
        <v>88</v>
      </c>
      <c r="M3119" s="9">
        <v>44760.0</v>
      </c>
      <c r="N3119" s="9">
        <v>44816.0</v>
      </c>
      <c r="O3119" s="1"/>
      <c r="P3119" s="1">
        <v>7.33</v>
      </c>
      <c r="Q3119" s="1">
        <v>350000.0</v>
      </c>
      <c r="R3119" s="1">
        <v>396600.0</v>
      </c>
      <c r="S3119" s="9">
        <v>44753.0</v>
      </c>
      <c r="T3119" s="9">
        <v>44816.0</v>
      </c>
      <c r="U3119" s="1" t="s">
        <v>4348</v>
      </c>
      <c r="V3119" s="5">
        <f t="shared" si="698"/>
        <v>29070.78</v>
      </c>
      <c r="W3119" s="11">
        <f t="shared" si="659"/>
        <v>34303.5204</v>
      </c>
      <c r="X3119" s="9">
        <v>44813.0</v>
      </c>
      <c r="Y3119" s="5">
        <f t="shared" si="757"/>
        <v>31396.4424</v>
      </c>
      <c r="Z3119" s="5">
        <f t="shared" si="3"/>
        <v>21803.085</v>
      </c>
      <c r="AA3119" s="9">
        <v>44817.0</v>
      </c>
      <c r="AB3119" s="1" t="s">
        <v>4348</v>
      </c>
      <c r="AC3119" s="1" t="s">
        <v>55</v>
      </c>
      <c r="AD3119" s="12" t="s">
        <v>46</v>
      </c>
      <c r="AE3119" s="12" t="s">
        <v>46</v>
      </c>
      <c r="AF3119" s="12" t="s">
        <v>46</v>
      </c>
      <c r="AG3119" s="12" t="s">
        <v>46</v>
      </c>
      <c r="AH3119" s="12" t="s">
        <v>46</v>
      </c>
      <c r="AI3119" s="12" t="s">
        <v>46</v>
      </c>
    </row>
    <row r="3120">
      <c r="A3120" s="1" t="s">
        <v>4349</v>
      </c>
      <c r="B3120" s="13"/>
      <c r="C3120" s="1" t="s">
        <v>132</v>
      </c>
      <c r="D3120" s="1" t="s">
        <v>96</v>
      </c>
      <c r="E3120" s="1" t="s">
        <v>212</v>
      </c>
      <c r="F3120" s="1" t="s">
        <v>2506</v>
      </c>
      <c r="G3120" s="1" t="s">
        <v>115</v>
      </c>
      <c r="H3120" s="1" t="s">
        <v>116</v>
      </c>
      <c r="I3120" s="1" t="s">
        <v>42</v>
      </c>
      <c r="J3120" s="1"/>
      <c r="K3120" s="1" t="s">
        <v>4350</v>
      </c>
      <c r="L3120" s="1" t="s">
        <v>143</v>
      </c>
      <c r="M3120" s="14">
        <v>44918.0</v>
      </c>
      <c r="N3120" s="9">
        <v>44965.0</v>
      </c>
      <c r="O3120" s="1"/>
      <c r="P3120" s="1">
        <v>8.33</v>
      </c>
      <c r="Q3120" s="1">
        <v>300000.0</v>
      </c>
      <c r="R3120" s="1">
        <v>260000.0</v>
      </c>
      <c r="S3120" s="9">
        <v>44963.0</v>
      </c>
      <c r="T3120" s="9">
        <v>44965.0</v>
      </c>
      <c r="U3120" s="1" t="s">
        <v>4351</v>
      </c>
      <c r="V3120" s="5">
        <f t="shared" si="698"/>
        <v>21658</v>
      </c>
      <c r="W3120" s="11">
        <f t="shared" si="659"/>
        <v>25556.44</v>
      </c>
      <c r="X3120" s="9">
        <v>45016.0</v>
      </c>
      <c r="Y3120" s="5">
        <f t="shared" si="757"/>
        <v>23390.64</v>
      </c>
      <c r="Z3120" s="5">
        <f t="shared" si="3"/>
        <v>16243.5</v>
      </c>
      <c r="AA3120" s="9">
        <v>45019.0</v>
      </c>
      <c r="AB3120" s="1" t="s">
        <v>4352</v>
      </c>
      <c r="AC3120" s="1" t="s">
        <v>55</v>
      </c>
      <c r="AD3120" s="12" t="s">
        <v>46</v>
      </c>
      <c r="AE3120" s="12" t="s">
        <v>46</v>
      </c>
      <c r="AF3120" s="12" t="s">
        <v>46</v>
      </c>
      <c r="AG3120" s="12" t="s">
        <v>46</v>
      </c>
      <c r="AH3120" s="12" t="s">
        <v>46</v>
      </c>
      <c r="AI3120" s="12" t="s">
        <v>47</v>
      </c>
    </row>
    <row r="3121">
      <c r="A3121" s="1" t="s">
        <v>4349</v>
      </c>
      <c r="B3121" s="13"/>
      <c r="C3121" s="1" t="s">
        <v>132</v>
      </c>
      <c r="D3121" s="1" t="s">
        <v>96</v>
      </c>
      <c r="E3121" s="1" t="s">
        <v>212</v>
      </c>
      <c r="F3121" s="1" t="s">
        <v>2506</v>
      </c>
      <c r="G3121" s="1" t="s">
        <v>115</v>
      </c>
      <c r="H3121" s="1" t="s">
        <v>116</v>
      </c>
      <c r="I3121" s="1" t="s">
        <v>42</v>
      </c>
      <c r="J3121" s="1"/>
      <c r="K3121" s="1" t="s">
        <v>4350</v>
      </c>
      <c r="L3121" s="1" t="s">
        <v>143</v>
      </c>
      <c r="M3121" s="14">
        <v>44918.0</v>
      </c>
      <c r="N3121" s="9">
        <v>45072.0</v>
      </c>
      <c r="O3121" s="1"/>
      <c r="P3121" s="1">
        <v>8.33</v>
      </c>
      <c r="Q3121" s="1">
        <v>260000.0</v>
      </c>
      <c r="R3121" s="1">
        <v>300000.0</v>
      </c>
      <c r="S3121" s="10">
        <f>N3121+90</f>
        <v>45162</v>
      </c>
      <c r="V3121" s="5">
        <f t="shared" si="698"/>
        <v>24990</v>
      </c>
      <c r="W3121" s="11">
        <f t="shared" si="659"/>
        <v>29488.2</v>
      </c>
      <c r="Z3121" s="5">
        <f t="shared" si="3"/>
        <v>18742.5</v>
      </c>
      <c r="AC3121" s="1" t="str">
        <f>IF(T3121="","C","O")</f>
        <v>C</v>
      </c>
      <c r="AD3121" s="12" t="s">
        <v>46</v>
      </c>
      <c r="AE3121" s="12" t="s">
        <v>47</v>
      </c>
      <c r="AF3121" s="12" t="s">
        <v>47</v>
      </c>
      <c r="AG3121" s="12"/>
      <c r="AH3121" s="12"/>
      <c r="AI3121" s="12"/>
    </row>
    <row r="3122">
      <c r="A3122" s="1" t="s">
        <v>4353</v>
      </c>
      <c r="B3122" s="13"/>
      <c r="C3122" s="1" t="s">
        <v>36</v>
      </c>
      <c r="D3122" s="1" t="s">
        <v>76</v>
      </c>
      <c r="E3122" s="1" t="s">
        <v>38</v>
      </c>
      <c r="F3122" s="1" t="s">
        <v>233</v>
      </c>
      <c r="G3122" s="1" t="s">
        <v>127</v>
      </c>
      <c r="H3122" s="1" t="s">
        <v>128</v>
      </c>
      <c r="I3122" s="1" t="s">
        <v>42</v>
      </c>
      <c r="J3122" s="1"/>
      <c r="K3122" s="1" t="s">
        <v>4354</v>
      </c>
      <c r="L3122" s="1" t="s">
        <v>150</v>
      </c>
      <c r="M3122" s="9">
        <v>44998.0</v>
      </c>
      <c r="N3122" s="9">
        <v>44998.0</v>
      </c>
      <c r="O3122" s="1"/>
      <c r="P3122" s="1">
        <v>8.33</v>
      </c>
      <c r="Q3122" s="1">
        <v>300000.0</v>
      </c>
      <c r="R3122" s="1">
        <v>456000.0</v>
      </c>
      <c r="S3122" s="9">
        <v>45104.0</v>
      </c>
      <c r="T3122" s="9">
        <v>45105.0</v>
      </c>
      <c r="U3122" s="1" t="s">
        <v>4355</v>
      </c>
      <c r="V3122" s="5">
        <f t="shared" si="698"/>
        <v>37984.8</v>
      </c>
      <c r="W3122" s="11">
        <f t="shared" si="659"/>
        <v>44822.064</v>
      </c>
      <c r="X3122" s="9">
        <v>45148.0</v>
      </c>
      <c r="Y3122" s="5">
        <f t="shared" ref="Y3122:Y3127" si="758">W3122-(V3122*10%)</f>
        <v>41023.584</v>
      </c>
      <c r="Z3122" s="5">
        <f t="shared" si="3"/>
        <v>28488.6</v>
      </c>
      <c r="AA3122" s="9">
        <v>45148.0</v>
      </c>
      <c r="AB3122" s="1" t="s">
        <v>4356</v>
      </c>
      <c r="AC3122" s="1" t="s">
        <v>55</v>
      </c>
      <c r="AD3122" s="12" t="s">
        <v>46</v>
      </c>
      <c r="AE3122" s="12" t="s">
        <v>46</v>
      </c>
      <c r="AF3122" s="12" t="s">
        <v>47</v>
      </c>
      <c r="AG3122" s="12" t="s">
        <v>47</v>
      </c>
      <c r="AH3122" s="12" t="s">
        <v>47</v>
      </c>
      <c r="AI3122" s="12" t="s">
        <v>47</v>
      </c>
    </row>
    <row r="3123">
      <c r="A3123" s="1" t="s">
        <v>4357</v>
      </c>
      <c r="B3123" s="13"/>
      <c r="C3123" s="1" t="s">
        <v>36</v>
      </c>
      <c r="D3123" s="1" t="s">
        <v>96</v>
      </c>
      <c r="E3123" s="1" t="s">
        <v>38</v>
      </c>
      <c r="F3123" s="1" t="s">
        <v>972</v>
      </c>
      <c r="G3123" s="1" t="s">
        <v>134</v>
      </c>
      <c r="H3123" s="1" t="s">
        <v>135</v>
      </c>
      <c r="I3123" s="1" t="s">
        <v>42</v>
      </c>
      <c r="J3123" s="1"/>
      <c r="K3123" s="1" t="s">
        <v>4358</v>
      </c>
      <c r="L3123" s="1" t="s">
        <v>150</v>
      </c>
      <c r="M3123" s="9">
        <v>45093.0</v>
      </c>
      <c r="N3123" s="9">
        <v>44932.0</v>
      </c>
      <c r="O3123" s="1"/>
      <c r="P3123" s="1">
        <v>8.33</v>
      </c>
      <c r="Q3123" s="1">
        <v>100000.0</v>
      </c>
      <c r="R3123" s="1">
        <v>420000.0</v>
      </c>
      <c r="S3123" s="9">
        <v>44942.0</v>
      </c>
      <c r="T3123" s="9">
        <v>44945.0</v>
      </c>
      <c r="U3123" s="1" t="s">
        <v>4359</v>
      </c>
      <c r="V3123" s="5">
        <f t="shared" si="698"/>
        <v>34986</v>
      </c>
      <c r="W3123" s="11">
        <f t="shared" si="659"/>
        <v>41283.48</v>
      </c>
      <c r="X3123" s="9">
        <v>44973.0</v>
      </c>
      <c r="Y3123" s="5">
        <f t="shared" si="758"/>
        <v>37784.88</v>
      </c>
      <c r="Z3123" s="5">
        <f t="shared" si="3"/>
        <v>26239.5</v>
      </c>
      <c r="AA3123" s="9">
        <v>44977.0</v>
      </c>
      <c r="AB3123" s="1" t="s">
        <v>4359</v>
      </c>
      <c r="AC3123" s="1" t="s">
        <v>55</v>
      </c>
      <c r="AD3123" s="12" t="s">
        <v>47</v>
      </c>
      <c r="AE3123" s="12" t="s">
        <v>46</v>
      </c>
      <c r="AF3123" s="12" t="s">
        <v>46</v>
      </c>
      <c r="AG3123" s="12" t="s">
        <v>46</v>
      </c>
      <c r="AH3123" s="12" t="s">
        <v>46</v>
      </c>
      <c r="AI3123" s="12" t="s">
        <v>46</v>
      </c>
    </row>
    <row r="3124">
      <c r="A3124" s="1" t="s">
        <v>4357</v>
      </c>
      <c r="B3124" s="13"/>
      <c r="C3124" s="1" t="s">
        <v>36</v>
      </c>
      <c r="D3124" s="1" t="s">
        <v>96</v>
      </c>
      <c r="E3124" s="1" t="s">
        <v>38</v>
      </c>
      <c r="F3124" s="1" t="s">
        <v>653</v>
      </c>
      <c r="G3124" s="1" t="s">
        <v>134</v>
      </c>
      <c r="H3124" s="1" t="s">
        <v>135</v>
      </c>
      <c r="I3124" s="1" t="s">
        <v>42</v>
      </c>
      <c r="J3124" s="1"/>
      <c r="K3124" s="1" t="s">
        <v>4358</v>
      </c>
      <c r="L3124" s="1" t="s">
        <v>150</v>
      </c>
      <c r="M3124" s="9">
        <v>45093.0</v>
      </c>
      <c r="N3124" s="9">
        <v>45078.0</v>
      </c>
      <c r="O3124" s="1"/>
      <c r="P3124" s="1">
        <v>8.33</v>
      </c>
      <c r="Q3124" s="1">
        <v>100000.0</v>
      </c>
      <c r="R3124" s="1">
        <v>420000.0</v>
      </c>
      <c r="S3124" s="9">
        <v>45078.0</v>
      </c>
      <c r="T3124" s="9">
        <v>45093.0</v>
      </c>
      <c r="U3124" s="1" t="s">
        <v>4360</v>
      </c>
      <c r="V3124" s="5">
        <f t="shared" si="698"/>
        <v>34986</v>
      </c>
      <c r="W3124" s="11">
        <f t="shared" si="659"/>
        <v>41283.48</v>
      </c>
      <c r="X3124" s="9">
        <v>45108.0</v>
      </c>
      <c r="Y3124" s="5">
        <f t="shared" si="758"/>
        <v>37784.88</v>
      </c>
      <c r="Z3124" s="5">
        <f t="shared" si="3"/>
        <v>26239.5</v>
      </c>
      <c r="AA3124" s="9">
        <v>45112.0</v>
      </c>
      <c r="AB3124" s="1" t="s">
        <v>4360</v>
      </c>
      <c r="AC3124" s="1" t="s">
        <v>55</v>
      </c>
      <c r="AD3124" s="12" t="s">
        <v>47</v>
      </c>
      <c r="AE3124" s="12" t="s">
        <v>47</v>
      </c>
      <c r="AF3124" s="12" t="s">
        <v>47</v>
      </c>
      <c r="AG3124" s="12" t="s">
        <v>47</v>
      </c>
      <c r="AH3124" s="12" t="s">
        <v>47</v>
      </c>
      <c r="AI3124" s="12" t="s">
        <v>47</v>
      </c>
    </row>
    <row r="3125">
      <c r="A3125" s="1" t="s">
        <v>4357</v>
      </c>
      <c r="B3125" s="13"/>
      <c r="C3125" s="1" t="s">
        <v>36</v>
      </c>
      <c r="D3125" s="1" t="s">
        <v>96</v>
      </c>
      <c r="E3125" s="1" t="s">
        <v>38</v>
      </c>
      <c r="F3125" s="1" t="s">
        <v>771</v>
      </c>
      <c r="G3125" s="1" t="s">
        <v>134</v>
      </c>
      <c r="H3125" s="1" t="s">
        <v>135</v>
      </c>
      <c r="I3125" s="1" t="s">
        <v>42</v>
      </c>
      <c r="J3125" s="1"/>
      <c r="K3125" s="1" t="s">
        <v>4358</v>
      </c>
      <c r="L3125" s="1" t="s">
        <v>150</v>
      </c>
      <c r="M3125" s="9">
        <v>45093.0</v>
      </c>
      <c r="N3125" s="9">
        <v>45114.0</v>
      </c>
      <c r="O3125" s="1"/>
      <c r="P3125" s="1">
        <v>8.33</v>
      </c>
      <c r="Q3125" s="1">
        <v>500000.0</v>
      </c>
      <c r="R3125" s="1">
        <v>672000.0</v>
      </c>
      <c r="S3125" s="9">
        <v>45145.0</v>
      </c>
      <c r="T3125" s="9">
        <v>45093.0</v>
      </c>
      <c r="U3125" s="1" t="s">
        <v>4360</v>
      </c>
      <c r="V3125" s="5">
        <f t="shared" si="698"/>
        <v>55977.6</v>
      </c>
      <c r="W3125" s="11">
        <f t="shared" si="659"/>
        <v>66053.568</v>
      </c>
      <c r="X3125" s="9">
        <v>45093.0</v>
      </c>
      <c r="Y3125" s="5">
        <f t="shared" si="758"/>
        <v>60455.808</v>
      </c>
      <c r="Z3125" s="5">
        <f t="shared" si="3"/>
        <v>41983.2</v>
      </c>
      <c r="AA3125" s="9">
        <v>45093.0</v>
      </c>
      <c r="AB3125" s="1" t="s">
        <v>4360</v>
      </c>
      <c r="AC3125" s="1" t="s">
        <v>55</v>
      </c>
      <c r="AD3125" s="12" t="s">
        <v>47</v>
      </c>
      <c r="AE3125" s="12" t="s">
        <v>47</v>
      </c>
      <c r="AF3125" s="12" t="s">
        <v>47</v>
      </c>
      <c r="AG3125" s="12" t="s">
        <v>47</v>
      </c>
      <c r="AH3125" s="12" t="s">
        <v>47</v>
      </c>
      <c r="AI3125" s="12" t="s">
        <v>47</v>
      </c>
    </row>
    <row r="3126">
      <c r="A3126" s="1" t="s">
        <v>4357</v>
      </c>
      <c r="B3126" s="13"/>
      <c r="C3126" s="1" t="s">
        <v>36</v>
      </c>
      <c r="D3126" s="1" t="s">
        <v>96</v>
      </c>
      <c r="E3126" s="1" t="s">
        <v>38</v>
      </c>
      <c r="F3126" s="1" t="s">
        <v>653</v>
      </c>
      <c r="G3126" s="1" t="s">
        <v>134</v>
      </c>
      <c r="H3126" s="1" t="s">
        <v>135</v>
      </c>
      <c r="I3126" s="1" t="s">
        <v>42</v>
      </c>
      <c r="J3126" s="1"/>
      <c r="K3126" s="1" t="s">
        <v>4358</v>
      </c>
      <c r="L3126" s="1" t="s">
        <v>150</v>
      </c>
      <c r="M3126" s="9">
        <v>45093.0</v>
      </c>
      <c r="N3126" s="9">
        <v>45145.0</v>
      </c>
      <c r="O3126" s="1"/>
      <c r="P3126" s="1">
        <v>8.33</v>
      </c>
      <c r="Q3126" s="1">
        <v>100000.0</v>
      </c>
      <c r="R3126" s="1">
        <v>672000.0</v>
      </c>
      <c r="S3126" s="9">
        <v>45145.0</v>
      </c>
      <c r="T3126" s="9">
        <v>45154.0</v>
      </c>
      <c r="U3126" s="1" t="s">
        <v>4361</v>
      </c>
      <c r="V3126" s="5">
        <f t="shared" si="698"/>
        <v>55977.6</v>
      </c>
      <c r="W3126" s="11">
        <f t="shared" si="659"/>
        <v>66053.568</v>
      </c>
      <c r="X3126" s="9">
        <v>45175.0</v>
      </c>
      <c r="Y3126" s="5">
        <f t="shared" si="758"/>
        <v>60455.808</v>
      </c>
      <c r="Z3126" s="5">
        <f t="shared" si="3"/>
        <v>41983.2</v>
      </c>
      <c r="AA3126" s="9">
        <v>45179.0</v>
      </c>
      <c r="AB3126" s="1" t="s">
        <v>4361</v>
      </c>
      <c r="AC3126" s="1" t="s">
        <v>55</v>
      </c>
      <c r="AD3126" s="12" t="s">
        <v>47</v>
      </c>
      <c r="AE3126" s="12" t="s">
        <v>47</v>
      </c>
      <c r="AF3126" s="12" t="s">
        <v>47</v>
      </c>
      <c r="AG3126" s="12" t="s">
        <v>47</v>
      </c>
      <c r="AH3126" s="12" t="s">
        <v>47</v>
      </c>
      <c r="AI3126" s="12" t="s">
        <v>47</v>
      </c>
    </row>
    <row r="3127">
      <c r="A3127" s="1" t="s">
        <v>4357</v>
      </c>
      <c r="B3127" s="13"/>
      <c r="C3127" s="1" t="s">
        <v>36</v>
      </c>
      <c r="D3127" s="1" t="s">
        <v>96</v>
      </c>
      <c r="E3127" s="1" t="s">
        <v>38</v>
      </c>
      <c r="F3127" s="1" t="s">
        <v>771</v>
      </c>
      <c r="G3127" s="1" t="s">
        <v>134</v>
      </c>
      <c r="H3127" s="1" t="s">
        <v>135</v>
      </c>
      <c r="I3127" s="1" t="s">
        <v>42</v>
      </c>
      <c r="J3127" s="1"/>
      <c r="K3127" s="1" t="s">
        <v>4358</v>
      </c>
      <c r="L3127" s="1" t="s">
        <v>150</v>
      </c>
      <c r="M3127" s="9">
        <v>45093.0</v>
      </c>
      <c r="N3127" s="9">
        <v>45047.0</v>
      </c>
      <c r="O3127" s="1"/>
      <c r="P3127" s="1">
        <v>8.33</v>
      </c>
      <c r="Q3127" s="1">
        <v>500000.0</v>
      </c>
      <c r="R3127" s="1">
        <v>420000.0</v>
      </c>
      <c r="S3127" s="9">
        <v>45078.0</v>
      </c>
      <c r="T3127" s="9">
        <v>45154.0</v>
      </c>
      <c r="U3127" s="1" t="s">
        <v>4361</v>
      </c>
      <c r="V3127" s="5">
        <f t="shared" si="698"/>
        <v>34986</v>
      </c>
      <c r="W3127" s="11">
        <f t="shared" si="659"/>
        <v>41283.48</v>
      </c>
      <c r="X3127" s="9">
        <v>45154.0</v>
      </c>
      <c r="Y3127" s="5">
        <f t="shared" si="758"/>
        <v>37784.88</v>
      </c>
      <c r="Z3127" s="5">
        <f t="shared" si="3"/>
        <v>26239.5</v>
      </c>
      <c r="AA3127" s="9">
        <v>45154.0</v>
      </c>
      <c r="AB3127" s="1" t="s">
        <v>4361</v>
      </c>
      <c r="AC3127" s="1" t="s">
        <v>55</v>
      </c>
      <c r="AD3127" s="12" t="s">
        <v>47</v>
      </c>
      <c r="AE3127" s="12" t="s">
        <v>47</v>
      </c>
      <c r="AF3127" s="12" t="s">
        <v>47</v>
      </c>
      <c r="AG3127" s="12" t="s">
        <v>47</v>
      </c>
      <c r="AH3127" s="12" t="s">
        <v>47</v>
      </c>
      <c r="AI3127" s="12" t="s">
        <v>47</v>
      </c>
    </row>
    <row r="3128">
      <c r="A3128" s="1" t="s">
        <v>4357</v>
      </c>
      <c r="B3128" s="13"/>
      <c r="C3128" s="1" t="s">
        <v>36</v>
      </c>
      <c r="D3128" s="1" t="s">
        <v>96</v>
      </c>
      <c r="E3128" s="1" t="s">
        <v>38</v>
      </c>
      <c r="F3128" s="1" t="s">
        <v>653</v>
      </c>
      <c r="G3128" s="1" t="s">
        <v>134</v>
      </c>
      <c r="H3128" s="1" t="s">
        <v>135</v>
      </c>
      <c r="I3128" s="1" t="s">
        <v>42</v>
      </c>
      <c r="J3128" s="1"/>
      <c r="K3128" s="1" t="s">
        <v>4358</v>
      </c>
      <c r="L3128" s="1" t="s">
        <v>150</v>
      </c>
      <c r="M3128" s="9">
        <v>45093.0</v>
      </c>
      <c r="N3128" s="9">
        <v>45093.0</v>
      </c>
      <c r="O3128" s="1"/>
      <c r="P3128" s="1">
        <v>8.33</v>
      </c>
      <c r="Q3128" s="1">
        <v>600000.0</v>
      </c>
      <c r="R3128" s="1">
        <v>300000.0</v>
      </c>
      <c r="S3128" s="10">
        <f>N3128+90</f>
        <v>45183</v>
      </c>
      <c r="V3128" s="5">
        <f t="shared" si="698"/>
        <v>24990</v>
      </c>
      <c r="W3128" s="11">
        <f t="shared" si="659"/>
        <v>29488.2</v>
      </c>
      <c r="Z3128" s="5">
        <f t="shared" si="3"/>
        <v>18742.5</v>
      </c>
      <c r="AB3128" s="1"/>
      <c r="AC3128" s="1" t="s">
        <v>45</v>
      </c>
      <c r="AD3128" s="12" t="s">
        <v>47</v>
      </c>
      <c r="AE3128" s="12" t="s">
        <v>47</v>
      </c>
      <c r="AF3128" s="12" t="s">
        <v>47</v>
      </c>
      <c r="AG3128" s="12"/>
      <c r="AH3128" s="12"/>
      <c r="AI3128" s="12"/>
    </row>
    <row r="3129">
      <c r="A3129" s="1" t="s">
        <v>4357</v>
      </c>
      <c r="B3129" s="13"/>
      <c r="C3129" s="1" t="s">
        <v>36</v>
      </c>
      <c r="D3129" s="1" t="s">
        <v>96</v>
      </c>
      <c r="E3129" s="1" t="s">
        <v>38</v>
      </c>
      <c r="F3129" s="1" t="s">
        <v>653</v>
      </c>
      <c r="G3129" s="1" t="s">
        <v>134</v>
      </c>
      <c r="H3129" s="1" t="s">
        <v>135</v>
      </c>
      <c r="I3129" s="1" t="s">
        <v>42</v>
      </c>
      <c r="J3129" s="1"/>
      <c r="K3129" s="1" t="s">
        <v>4358</v>
      </c>
      <c r="L3129" s="1" t="s">
        <v>150</v>
      </c>
      <c r="M3129" s="9">
        <v>45093.0</v>
      </c>
      <c r="N3129" s="9">
        <v>45093.0</v>
      </c>
      <c r="P3129" s="1">
        <v>8.33</v>
      </c>
      <c r="Q3129" s="1">
        <v>1400000.0</v>
      </c>
      <c r="R3129" s="1">
        <v>300000.0</v>
      </c>
      <c r="S3129" s="10">
        <f>N3129+30</f>
        <v>45123</v>
      </c>
      <c r="V3129" s="5">
        <f t="shared" si="698"/>
        <v>24990</v>
      </c>
      <c r="W3129" s="11">
        <f t="shared" si="659"/>
        <v>29488.2</v>
      </c>
      <c r="Z3129" s="5">
        <f t="shared" si="3"/>
        <v>18742.5</v>
      </c>
      <c r="AC3129" s="1" t="s">
        <v>45</v>
      </c>
      <c r="AD3129" s="12" t="s">
        <v>47</v>
      </c>
      <c r="AE3129" s="12" t="s">
        <v>47</v>
      </c>
      <c r="AF3129" s="12" t="s">
        <v>47</v>
      </c>
      <c r="AG3129" s="12"/>
      <c r="AH3129" s="12"/>
      <c r="AI3129" s="12"/>
    </row>
    <row r="3130">
      <c r="A3130" s="1" t="s">
        <v>4362</v>
      </c>
      <c r="B3130" s="13"/>
      <c r="C3130" s="1" t="s">
        <v>36</v>
      </c>
      <c r="D3130" s="1" t="s">
        <v>96</v>
      </c>
      <c r="E3130" s="1" t="s">
        <v>212</v>
      </c>
      <c r="F3130" s="1" t="s">
        <v>535</v>
      </c>
      <c r="G3130" s="1" t="s">
        <v>134</v>
      </c>
      <c r="H3130" s="1" t="s">
        <v>135</v>
      </c>
      <c r="I3130" s="1" t="s">
        <v>42</v>
      </c>
      <c r="J3130" s="1"/>
      <c r="K3130" s="1" t="s">
        <v>4363</v>
      </c>
      <c r="L3130" s="1" t="s">
        <v>143</v>
      </c>
      <c r="M3130" s="9">
        <v>45297.0</v>
      </c>
      <c r="N3130" s="9">
        <v>45297.0</v>
      </c>
      <c r="O3130" s="1"/>
      <c r="P3130" s="1">
        <v>8.33</v>
      </c>
      <c r="Q3130" s="1">
        <v>500000.0</v>
      </c>
      <c r="R3130" s="1">
        <v>228000.0</v>
      </c>
      <c r="S3130" s="9">
        <v>45334.0</v>
      </c>
      <c r="T3130" s="9">
        <v>45336.0</v>
      </c>
      <c r="U3130" s="1" t="s">
        <v>4364</v>
      </c>
      <c r="V3130" s="5">
        <f t="shared" si="698"/>
        <v>18992.4</v>
      </c>
      <c r="W3130" s="11">
        <f t="shared" si="659"/>
        <v>22411.032</v>
      </c>
      <c r="X3130" s="9">
        <v>45423.0</v>
      </c>
      <c r="Y3130" s="5">
        <f>W3130-(V3130*10%)</f>
        <v>20511.792</v>
      </c>
      <c r="Z3130" s="5">
        <f t="shared" si="3"/>
        <v>14244.3</v>
      </c>
      <c r="AA3130" s="9">
        <v>45427.0</v>
      </c>
      <c r="AB3130" s="1" t="s">
        <v>4364</v>
      </c>
      <c r="AC3130" s="1" t="s">
        <v>55</v>
      </c>
      <c r="AD3130" s="12" t="s">
        <v>47</v>
      </c>
      <c r="AE3130" s="12" t="s">
        <v>47</v>
      </c>
      <c r="AF3130" s="12" t="s">
        <v>47</v>
      </c>
      <c r="AG3130" s="12" t="s">
        <v>47</v>
      </c>
      <c r="AH3130" s="12" t="s">
        <v>137</v>
      </c>
      <c r="AI3130" s="12" t="s">
        <v>137</v>
      </c>
    </row>
    <row r="3131">
      <c r="A3131" s="1" t="s">
        <v>4365</v>
      </c>
      <c r="B3131" s="13"/>
      <c r="C3131" s="1" t="s">
        <v>36</v>
      </c>
      <c r="D3131" s="1" t="s">
        <v>96</v>
      </c>
      <c r="E3131" s="1" t="s">
        <v>77</v>
      </c>
      <c r="F3131" s="1" t="s">
        <v>672</v>
      </c>
      <c r="G3131" s="1" t="s">
        <v>115</v>
      </c>
      <c r="H3131" s="1" t="s">
        <v>116</v>
      </c>
      <c r="I3131" s="1" t="s">
        <v>42</v>
      </c>
      <c r="J3131" s="1"/>
      <c r="K3131" s="1" t="s">
        <v>4366</v>
      </c>
      <c r="L3131" s="1" t="s">
        <v>88</v>
      </c>
      <c r="M3131" s="9">
        <v>44741.0</v>
      </c>
      <c r="N3131" s="9">
        <v>45000.0</v>
      </c>
      <c r="O3131" s="1"/>
      <c r="P3131" s="1">
        <v>8.33</v>
      </c>
      <c r="Q3131" s="1">
        <v>500000.0</v>
      </c>
      <c r="R3131" s="1">
        <v>300000.0</v>
      </c>
      <c r="S3131" s="10">
        <f t="shared" ref="S3131:S3133" si="759">N3131+90</f>
        <v>45090</v>
      </c>
      <c r="V3131" s="5">
        <f t="shared" si="698"/>
        <v>24990</v>
      </c>
      <c r="W3131" s="11">
        <f t="shared" si="659"/>
        <v>29488.2</v>
      </c>
      <c r="Z3131" s="5">
        <f t="shared" si="3"/>
        <v>18742.5</v>
      </c>
      <c r="AB3131" s="1"/>
      <c r="AC3131" s="1" t="str">
        <f>IF(T3131="","C","O")</f>
        <v>C</v>
      </c>
      <c r="AD3131" s="12" t="s">
        <v>46</v>
      </c>
      <c r="AE3131" s="12" t="s">
        <v>46</v>
      </c>
      <c r="AF3131" s="12" t="s">
        <v>47</v>
      </c>
      <c r="AG3131" s="12"/>
      <c r="AH3131" s="12"/>
      <c r="AI3131" s="12"/>
    </row>
    <row r="3132">
      <c r="A3132" s="1" t="s">
        <v>4367</v>
      </c>
      <c r="B3132" s="13"/>
      <c r="C3132" s="1" t="s">
        <v>132</v>
      </c>
      <c r="D3132" s="1" t="s">
        <v>102</v>
      </c>
      <c r="E3132" s="1" t="s">
        <v>38</v>
      </c>
      <c r="F3132" s="1" t="s">
        <v>316</v>
      </c>
      <c r="G3132" s="1" t="s">
        <v>106</v>
      </c>
      <c r="H3132" s="1" t="s">
        <v>107</v>
      </c>
      <c r="I3132" s="1" t="s">
        <v>42</v>
      </c>
      <c r="J3132" s="1"/>
      <c r="K3132" s="1" t="s">
        <v>4368</v>
      </c>
      <c r="L3132" s="1" t="s">
        <v>143</v>
      </c>
      <c r="M3132" s="14">
        <v>45230.0</v>
      </c>
      <c r="N3132" s="14">
        <v>45230.0</v>
      </c>
      <c r="O3132" s="1"/>
      <c r="P3132" s="1">
        <v>8.33</v>
      </c>
      <c r="Q3132" s="1">
        <v>300000.0</v>
      </c>
      <c r="R3132" s="1">
        <v>300000.0</v>
      </c>
      <c r="S3132" s="15">
        <f t="shared" si="759"/>
        <v>45320</v>
      </c>
      <c r="V3132" s="5">
        <f t="shared" si="698"/>
        <v>24990</v>
      </c>
      <c r="W3132" s="11">
        <f t="shared" si="659"/>
        <v>29488.2</v>
      </c>
      <c r="Z3132" s="5">
        <f t="shared" si="3"/>
        <v>18742.5</v>
      </c>
      <c r="AB3132" s="1"/>
      <c r="AC3132" s="1" t="s">
        <v>45</v>
      </c>
      <c r="AD3132" s="12" t="s">
        <v>47</v>
      </c>
      <c r="AE3132" s="12" t="s">
        <v>47</v>
      </c>
      <c r="AF3132" s="12" t="s">
        <v>47</v>
      </c>
      <c r="AG3132" s="12"/>
      <c r="AH3132" s="12"/>
      <c r="AI3132" s="12"/>
    </row>
    <row r="3133">
      <c r="A3133" s="1" t="s">
        <v>4369</v>
      </c>
      <c r="B3133" s="13"/>
      <c r="C3133" s="1" t="s">
        <v>36</v>
      </c>
      <c r="D3133" s="1" t="s">
        <v>96</v>
      </c>
      <c r="E3133" s="1" t="s">
        <v>82</v>
      </c>
      <c r="F3133" s="1" t="s">
        <v>252</v>
      </c>
      <c r="G3133" s="1" t="s">
        <v>339</v>
      </c>
      <c r="H3133" s="1" t="s">
        <v>339</v>
      </c>
      <c r="I3133" s="1" t="s">
        <v>42</v>
      </c>
      <c r="J3133" s="1"/>
      <c r="K3133" s="1" t="s">
        <v>4370</v>
      </c>
      <c r="L3133" s="1" t="s">
        <v>53</v>
      </c>
      <c r="M3133" s="14">
        <v>44880.0</v>
      </c>
      <c r="N3133" s="14">
        <v>44879.0</v>
      </c>
      <c r="O3133" s="1"/>
      <c r="P3133" s="1">
        <v>8.33</v>
      </c>
      <c r="Q3133" s="1">
        <v>300000.0</v>
      </c>
      <c r="R3133" s="1">
        <v>300000.0</v>
      </c>
      <c r="S3133" s="15">
        <f t="shared" si="759"/>
        <v>44969</v>
      </c>
      <c r="V3133" s="5">
        <f t="shared" si="698"/>
        <v>24990</v>
      </c>
      <c r="W3133" s="11">
        <f t="shared" si="659"/>
        <v>29488.2</v>
      </c>
      <c r="Z3133" s="5">
        <f t="shared" si="3"/>
        <v>18742.5</v>
      </c>
      <c r="AC3133" s="1" t="str">
        <f>IF(T3133="","C","O")</f>
        <v>C</v>
      </c>
      <c r="AD3133" s="12" t="s">
        <v>46</v>
      </c>
      <c r="AE3133" s="12" t="s">
        <v>46</v>
      </c>
      <c r="AF3133" s="12" t="s">
        <v>46</v>
      </c>
      <c r="AG3133" s="12"/>
      <c r="AH3133" s="12"/>
      <c r="AI3133" s="12"/>
    </row>
    <row r="3134">
      <c r="A3134" s="1" t="s">
        <v>4371</v>
      </c>
      <c r="B3134" s="13"/>
      <c r="C3134" s="1" t="s">
        <v>36</v>
      </c>
      <c r="D3134" s="1" t="s">
        <v>96</v>
      </c>
      <c r="E3134" s="1" t="s">
        <v>77</v>
      </c>
      <c r="F3134" s="1" t="s">
        <v>490</v>
      </c>
      <c r="G3134" s="1" t="s">
        <v>152</v>
      </c>
      <c r="H3134" s="1" t="s">
        <v>153</v>
      </c>
      <c r="I3134" s="1" t="s">
        <v>247</v>
      </c>
      <c r="J3134" s="1"/>
      <c r="K3134" s="1" t="s">
        <v>4372</v>
      </c>
      <c r="L3134" s="1" t="s">
        <v>99</v>
      </c>
      <c r="M3134" s="9">
        <v>44666.0</v>
      </c>
      <c r="N3134" s="9">
        <v>44761.0</v>
      </c>
      <c r="O3134" s="1"/>
      <c r="P3134" s="1">
        <v>8.33</v>
      </c>
      <c r="Q3134" s="1">
        <v>700000.0</v>
      </c>
      <c r="R3134" s="1">
        <v>750000.0</v>
      </c>
      <c r="S3134" s="9">
        <v>44760.0</v>
      </c>
      <c r="T3134" s="9">
        <v>44761.0</v>
      </c>
      <c r="U3134" s="1" t="s">
        <v>4373</v>
      </c>
      <c r="V3134" s="5">
        <f t="shared" si="698"/>
        <v>62475</v>
      </c>
      <c r="W3134" s="11">
        <f t="shared" si="659"/>
        <v>73720.5</v>
      </c>
      <c r="X3134" s="9">
        <v>44790.0</v>
      </c>
      <c r="Y3134" s="5">
        <f t="shared" ref="Y3134:Y3136" si="760">W3134-(V3134*10%)</f>
        <v>67473</v>
      </c>
      <c r="Z3134" s="5">
        <f t="shared" si="3"/>
        <v>46856.25</v>
      </c>
      <c r="AA3134" s="9">
        <v>44791.0</v>
      </c>
      <c r="AB3134" s="1" t="s">
        <v>4374</v>
      </c>
      <c r="AC3134" s="1" t="s">
        <v>55</v>
      </c>
      <c r="AD3134" s="12" t="s">
        <v>46</v>
      </c>
      <c r="AE3134" s="12" t="s">
        <v>46</v>
      </c>
      <c r="AF3134" s="12" t="s">
        <v>46</v>
      </c>
      <c r="AG3134" s="12" t="s">
        <v>46</v>
      </c>
      <c r="AH3134" s="12" t="s">
        <v>46</v>
      </c>
      <c r="AI3134" s="12" t="s">
        <v>46</v>
      </c>
    </row>
    <row r="3135">
      <c r="A3135" s="1" t="s">
        <v>4371</v>
      </c>
      <c r="B3135" s="13"/>
      <c r="C3135" s="1" t="s">
        <v>36</v>
      </c>
      <c r="D3135" s="1" t="s">
        <v>96</v>
      </c>
      <c r="E3135" s="1" t="s">
        <v>77</v>
      </c>
      <c r="F3135" s="1" t="s">
        <v>490</v>
      </c>
      <c r="G3135" s="1" t="s">
        <v>152</v>
      </c>
      <c r="H3135" s="1" t="s">
        <v>153</v>
      </c>
      <c r="I3135" s="1" t="s">
        <v>247</v>
      </c>
      <c r="J3135" s="1"/>
      <c r="K3135" s="1" t="s">
        <v>4372</v>
      </c>
      <c r="L3135" s="1" t="s">
        <v>99</v>
      </c>
      <c r="M3135" s="9">
        <v>44666.0</v>
      </c>
      <c r="N3135" s="9">
        <v>44775.0</v>
      </c>
      <c r="O3135" s="1"/>
      <c r="P3135" s="1">
        <v>8.33</v>
      </c>
      <c r="Q3135" s="1">
        <v>500000.0</v>
      </c>
      <c r="R3135" s="1">
        <v>500000.0</v>
      </c>
      <c r="S3135" s="9">
        <v>44806.0</v>
      </c>
      <c r="T3135" s="9">
        <v>44806.0</v>
      </c>
      <c r="U3135" s="1" t="s">
        <v>4375</v>
      </c>
      <c r="V3135" s="5">
        <f t="shared" si="698"/>
        <v>41650</v>
      </c>
      <c r="W3135" s="11">
        <f t="shared" si="659"/>
        <v>49147</v>
      </c>
      <c r="X3135" s="9">
        <v>44823.0</v>
      </c>
      <c r="Y3135" s="5">
        <f t="shared" si="760"/>
        <v>44982</v>
      </c>
      <c r="Z3135" s="5">
        <f t="shared" si="3"/>
        <v>31237.5</v>
      </c>
      <c r="AA3135" s="9">
        <v>44825.0</v>
      </c>
      <c r="AB3135" s="1" t="s">
        <v>2796</v>
      </c>
      <c r="AC3135" s="1" t="s">
        <v>55</v>
      </c>
      <c r="AD3135" s="12" t="s">
        <v>46</v>
      </c>
      <c r="AE3135" s="12" t="s">
        <v>46</v>
      </c>
      <c r="AF3135" s="12" t="s">
        <v>46</v>
      </c>
      <c r="AG3135" s="12" t="s">
        <v>46</v>
      </c>
      <c r="AH3135" s="12" t="s">
        <v>46</v>
      </c>
      <c r="AI3135" s="12" t="s">
        <v>46</v>
      </c>
    </row>
    <row r="3136">
      <c r="A3136" s="1" t="s">
        <v>4371</v>
      </c>
      <c r="B3136" s="13"/>
      <c r="C3136" s="1" t="s">
        <v>36</v>
      </c>
      <c r="D3136" s="1" t="s">
        <v>96</v>
      </c>
      <c r="E3136" s="1" t="s">
        <v>77</v>
      </c>
      <c r="F3136" s="1" t="s">
        <v>490</v>
      </c>
      <c r="G3136" s="1" t="s">
        <v>152</v>
      </c>
      <c r="H3136" s="1" t="s">
        <v>153</v>
      </c>
      <c r="I3136" s="1" t="s">
        <v>247</v>
      </c>
      <c r="J3136" s="1"/>
      <c r="K3136" s="1" t="s">
        <v>4372</v>
      </c>
      <c r="L3136" s="1" t="s">
        <v>99</v>
      </c>
      <c r="M3136" s="9">
        <v>44666.0</v>
      </c>
      <c r="N3136" s="9">
        <v>44726.0</v>
      </c>
      <c r="O3136" s="1"/>
      <c r="P3136" s="1">
        <v>8.33</v>
      </c>
      <c r="Q3136" s="1">
        <v>500000.0</v>
      </c>
      <c r="R3136" s="1">
        <v>381600.0</v>
      </c>
      <c r="S3136" s="9">
        <v>44725.0</v>
      </c>
      <c r="T3136" s="9">
        <v>44772.0</v>
      </c>
      <c r="U3136" s="1" t="s">
        <v>4376</v>
      </c>
      <c r="V3136" s="5">
        <f t="shared" si="698"/>
        <v>31787.28</v>
      </c>
      <c r="W3136" s="11">
        <f t="shared" si="659"/>
        <v>37508.9904</v>
      </c>
      <c r="X3136" s="9">
        <v>44755.0</v>
      </c>
      <c r="Y3136" s="5">
        <f t="shared" si="760"/>
        <v>34330.2624</v>
      </c>
      <c r="Z3136" s="5">
        <f t="shared" si="3"/>
        <v>23840.46</v>
      </c>
      <c r="AA3136" s="9">
        <v>44755.0</v>
      </c>
      <c r="AB3136" s="1" t="s">
        <v>2796</v>
      </c>
      <c r="AC3136" s="1" t="s">
        <v>55</v>
      </c>
      <c r="AD3136" s="12" t="s">
        <v>46</v>
      </c>
      <c r="AE3136" s="12" t="s">
        <v>46</v>
      </c>
      <c r="AF3136" s="12" t="s">
        <v>46</v>
      </c>
      <c r="AG3136" s="12" t="s">
        <v>46</v>
      </c>
      <c r="AH3136" s="12" t="s">
        <v>46</v>
      </c>
      <c r="AI3136" s="12" t="s">
        <v>46</v>
      </c>
    </row>
    <row r="3137">
      <c r="A3137" s="1" t="s">
        <v>4371</v>
      </c>
      <c r="B3137" s="13"/>
      <c r="C3137" s="1" t="s">
        <v>36</v>
      </c>
      <c r="D3137" s="1" t="s">
        <v>96</v>
      </c>
      <c r="E3137" s="1" t="s">
        <v>77</v>
      </c>
      <c r="F3137" s="1" t="s">
        <v>490</v>
      </c>
      <c r="G3137" s="1" t="s">
        <v>152</v>
      </c>
      <c r="H3137" s="1" t="s">
        <v>153</v>
      </c>
      <c r="I3137" s="1" t="s">
        <v>247</v>
      </c>
      <c r="J3137" s="1"/>
      <c r="K3137" s="1" t="s">
        <v>4372</v>
      </c>
      <c r="L3137" s="1" t="s">
        <v>99</v>
      </c>
      <c r="M3137" s="9">
        <v>44666.0</v>
      </c>
      <c r="N3137" s="14">
        <v>45228.0</v>
      </c>
      <c r="O3137" s="1"/>
      <c r="P3137" s="1">
        <v>8.33</v>
      </c>
      <c r="Q3137" s="1">
        <v>500000.0</v>
      </c>
      <c r="R3137" s="1">
        <v>300000.0</v>
      </c>
      <c r="S3137" s="15">
        <f>N3137+90</f>
        <v>45318</v>
      </c>
      <c r="V3137" s="5">
        <f t="shared" si="698"/>
        <v>24990</v>
      </c>
      <c r="W3137" s="11">
        <f t="shared" si="659"/>
        <v>29488.2</v>
      </c>
      <c r="Z3137" s="5">
        <f t="shared" si="3"/>
        <v>18742.5</v>
      </c>
      <c r="AC3137" s="1" t="str">
        <f t="shared" ref="AC3137:AC3138" si="761">IF(T3137="","C","O")</f>
        <v>C</v>
      </c>
      <c r="AD3137" s="12" t="s">
        <v>46</v>
      </c>
      <c r="AE3137" s="12" t="s">
        <v>47</v>
      </c>
      <c r="AF3137" s="12" t="s">
        <v>47</v>
      </c>
      <c r="AG3137" s="12"/>
      <c r="AH3137" s="12"/>
      <c r="AI3137" s="12"/>
    </row>
    <row r="3138">
      <c r="A3138" s="1" t="s">
        <v>4371</v>
      </c>
      <c r="B3138" s="13"/>
      <c r="C3138" s="1" t="s">
        <v>36</v>
      </c>
      <c r="D3138" s="1" t="s">
        <v>96</v>
      </c>
      <c r="E3138" s="1" t="s">
        <v>77</v>
      </c>
      <c r="F3138" s="1" t="s">
        <v>490</v>
      </c>
      <c r="G3138" s="1" t="s">
        <v>152</v>
      </c>
      <c r="H3138" s="1" t="s">
        <v>153</v>
      </c>
      <c r="I3138" s="1" t="s">
        <v>247</v>
      </c>
      <c r="J3138" s="1"/>
      <c r="K3138" s="1" t="s">
        <v>4372</v>
      </c>
      <c r="L3138" s="1" t="s">
        <v>99</v>
      </c>
      <c r="M3138" s="9">
        <v>44666.0</v>
      </c>
      <c r="N3138" s="9">
        <v>45338.0</v>
      </c>
      <c r="O3138" s="1"/>
      <c r="P3138" s="1">
        <v>8.33</v>
      </c>
      <c r="Q3138" s="1">
        <v>500000.0</v>
      </c>
      <c r="R3138" s="1">
        <v>300000.0</v>
      </c>
      <c r="S3138" s="10">
        <f t="shared" ref="S3138:S3140" si="762">N3138+30</f>
        <v>45368</v>
      </c>
      <c r="V3138" s="5">
        <f t="shared" si="698"/>
        <v>24990</v>
      </c>
      <c r="W3138" s="11">
        <f t="shared" si="659"/>
        <v>29488.2</v>
      </c>
      <c r="Z3138" s="5">
        <f t="shared" si="3"/>
        <v>18742.5</v>
      </c>
      <c r="AC3138" s="1" t="str">
        <f t="shared" si="761"/>
        <v>C</v>
      </c>
      <c r="AD3138" s="12" t="s">
        <v>46</v>
      </c>
      <c r="AE3138" s="12" t="s">
        <v>47</v>
      </c>
      <c r="AF3138" s="12" t="s">
        <v>47</v>
      </c>
      <c r="AG3138" s="12"/>
      <c r="AH3138" s="12"/>
      <c r="AI3138" s="12"/>
    </row>
    <row r="3139">
      <c r="A3139" s="1" t="s">
        <v>4371</v>
      </c>
      <c r="B3139" s="13"/>
      <c r="C3139" s="1" t="s">
        <v>36</v>
      </c>
      <c r="D3139" s="1" t="s">
        <v>96</v>
      </c>
      <c r="E3139" s="1" t="s">
        <v>77</v>
      </c>
      <c r="F3139" s="1" t="s">
        <v>490</v>
      </c>
      <c r="G3139" s="1" t="s">
        <v>152</v>
      </c>
      <c r="H3139" s="1" t="s">
        <v>153</v>
      </c>
      <c r="I3139" s="1" t="s">
        <v>247</v>
      </c>
      <c r="J3139" s="1"/>
      <c r="K3139" s="1" t="s">
        <v>4372</v>
      </c>
      <c r="L3139" s="1" t="s">
        <v>99</v>
      </c>
      <c r="M3139" s="9">
        <v>44666.0</v>
      </c>
      <c r="N3139" s="9">
        <v>44666.0</v>
      </c>
      <c r="O3139" s="1"/>
      <c r="P3139" s="1">
        <v>8.33</v>
      </c>
      <c r="Q3139" s="1">
        <v>500000.0</v>
      </c>
      <c r="R3139" s="1">
        <v>300000.0</v>
      </c>
      <c r="S3139" s="10">
        <f t="shared" si="762"/>
        <v>44696</v>
      </c>
      <c r="V3139" s="5">
        <f t="shared" si="698"/>
        <v>24990</v>
      </c>
      <c r="W3139" s="11">
        <f t="shared" si="659"/>
        <v>29488.2</v>
      </c>
      <c r="Z3139" s="5">
        <f t="shared" si="3"/>
        <v>18742.5</v>
      </c>
      <c r="AB3139" s="1"/>
      <c r="AC3139" s="1" t="s">
        <v>45</v>
      </c>
      <c r="AD3139" s="12" t="s">
        <v>46</v>
      </c>
      <c r="AE3139" s="12" t="s">
        <v>46</v>
      </c>
      <c r="AF3139" s="12" t="s">
        <v>46</v>
      </c>
      <c r="AG3139" s="12"/>
      <c r="AH3139" s="12"/>
      <c r="AI3139" s="12"/>
    </row>
    <row r="3140">
      <c r="A3140" s="1" t="s">
        <v>4371</v>
      </c>
      <c r="B3140" s="13"/>
      <c r="C3140" s="1" t="s">
        <v>36</v>
      </c>
      <c r="D3140" s="1" t="s">
        <v>96</v>
      </c>
      <c r="E3140" s="1" t="s">
        <v>77</v>
      </c>
      <c r="F3140" s="1" t="s">
        <v>490</v>
      </c>
      <c r="G3140" s="1" t="s">
        <v>152</v>
      </c>
      <c r="H3140" s="1" t="s">
        <v>153</v>
      </c>
      <c r="I3140" s="1" t="s">
        <v>247</v>
      </c>
      <c r="J3140" s="1"/>
      <c r="K3140" s="1" t="s">
        <v>4372</v>
      </c>
      <c r="L3140" s="1" t="s">
        <v>99</v>
      </c>
      <c r="M3140" s="9">
        <v>44666.0</v>
      </c>
      <c r="N3140" s="9">
        <v>44666.0</v>
      </c>
      <c r="O3140" s="1"/>
      <c r="P3140" s="1">
        <v>8.33</v>
      </c>
      <c r="Q3140" s="1">
        <v>500000.0</v>
      </c>
      <c r="R3140" s="1">
        <v>300000.0</v>
      </c>
      <c r="S3140" s="10">
        <f t="shared" si="762"/>
        <v>44696</v>
      </c>
      <c r="V3140" s="5">
        <f t="shared" si="698"/>
        <v>24990</v>
      </c>
      <c r="W3140" s="11">
        <f t="shared" si="659"/>
        <v>29488.2</v>
      </c>
      <c r="Z3140" s="5">
        <f t="shared" si="3"/>
        <v>18742.5</v>
      </c>
      <c r="AC3140" s="1" t="str">
        <f t="shared" ref="AC3140:AC3143" si="763">IF(T3140="","C","O")</f>
        <v>C</v>
      </c>
      <c r="AD3140" s="12" t="s">
        <v>46</v>
      </c>
      <c r="AE3140" s="12" t="s">
        <v>46</v>
      </c>
      <c r="AF3140" s="12" t="s">
        <v>46</v>
      </c>
      <c r="AG3140" s="12"/>
      <c r="AH3140" s="12"/>
      <c r="AI3140" s="12"/>
    </row>
    <row r="3141">
      <c r="A3141" s="1" t="s">
        <v>4377</v>
      </c>
      <c r="B3141" s="13"/>
      <c r="C3141" s="1" t="s">
        <v>36</v>
      </c>
      <c r="D3141" s="1" t="s">
        <v>96</v>
      </c>
      <c r="E3141" s="1" t="s">
        <v>77</v>
      </c>
      <c r="F3141" s="1" t="s">
        <v>164</v>
      </c>
      <c r="G3141" s="1" t="s">
        <v>354</v>
      </c>
      <c r="H3141" s="1" t="s">
        <v>355</v>
      </c>
      <c r="I3141" s="1" t="s">
        <v>123</v>
      </c>
      <c r="J3141" s="1"/>
      <c r="K3141" s="1" t="s">
        <v>4378</v>
      </c>
      <c r="L3141" s="1" t="s">
        <v>99</v>
      </c>
      <c r="M3141" s="9">
        <v>45190.0</v>
      </c>
      <c r="N3141" s="9">
        <v>45189.0</v>
      </c>
      <c r="O3141" s="1"/>
      <c r="P3141" s="1">
        <v>7.5</v>
      </c>
      <c r="Q3141" s="1">
        <v>500000.0</v>
      </c>
      <c r="R3141" s="1">
        <v>300000.0</v>
      </c>
      <c r="S3141" s="10">
        <f>N3141+90</f>
        <v>45279</v>
      </c>
      <c r="V3141" s="5">
        <f t="shared" si="698"/>
        <v>22500</v>
      </c>
      <c r="W3141" s="11">
        <f t="shared" si="659"/>
        <v>26550</v>
      </c>
      <c r="Z3141" s="5">
        <f t="shared" si="3"/>
        <v>16875</v>
      </c>
      <c r="AC3141" s="1" t="str">
        <f t="shared" si="763"/>
        <v>C</v>
      </c>
      <c r="AD3141" s="12" t="s">
        <v>47</v>
      </c>
      <c r="AE3141" s="12" t="s">
        <v>47</v>
      </c>
      <c r="AF3141" s="12" t="s">
        <v>47</v>
      </c>
      <c r="AG3141" s="12"/>
      <c r="AH3141" s="12"/>
      <c r="AI3141" s="12"/>
    </row>
    <row r="3142">
      <c r="A3142" s="1" t="s">
        <v>4379</v>
      </c>
      <c r="B3142" s="13"/>
      <c r="C3142" s="1" t="s">
        <v>36</v>
      </c>
      <c r="D3142" s="1" t="s">
        <v>76</v>
      </c>
      <c r="E3142" s="1" t="s">
        <v>38</v>
      </c>
      <c r="F3142" s="1" t="s">
        <v>511</v>
      </c>
      <c r="G3142" s="1" t="s">
        <v>616</v>
      </c>
      <c r="H3142" s="1" t="s">
        <v>617</v>
      </c>
      <c r="I3142" s="1" t="s">
        <v>305</v>
      </c>
      <c r="J3142" s="1"/>
      <c r="K3142" s="1" t="s">
        <v>4380</v>
      </c>
      <c r="L3142" s="1" t="s">
        <v>347</v>
      </c>
      <c r="M3142" s="9">
        <v>44742.0</v>
      </c>
      <c r="N3142" s="9">
        <v>44742.0</v>
      </c>
      <c r="O3142" s="1"/>
      <c r="P3142" s="1">
        <v>8.33</v>
      </c>
      <c r="Q3142" s="1">
        <v>350000.0</v>
      </c>
      <c r="R3142" s="1">
        <v>300000.0</v>
      </c>
      <c r="S3142" s="10">
        <f t="shared" ref="S3142:S3143" si="764">N3142+30</f>
        <v>44772</v>
      </c>
      <c r="V3142" s="5">
        <f t="shared" si="698"/>
        <v>24990</v>
      </c>
      <c r="W3142" s="11">
        <f t="shared" si="659"/>
        <v>29488.2</v>
      </c>
      <c r="X3142" s="1"/>
      <c r="Y3142" s="1"/>
      <c r="Z3142" s="5">
        <f t="shared" si="3"/>
        <v>18742.5</v>
      </c>
      <c r="AB3142" s="1"/>
      <c r="AC3142" s="1" t="str">
        <f t="shared" si="763"/>
        <v>C</v>
      </c>
      <c r="AD3142" s="12" t="s">
        <v>46</v>
      </c>
      <c r="AE3142" s="12" t="s">
        <v>46</v>
      </c>
      <c r="AF3142" s="12" t="s">
        <v>46</v>
      </c>
      <c r="AG3142" s="12"/>
      <c r="AH3142" s="12"/>
      <c r="AI3142" s="12"/>
    </row>
    <row r="3143">
      <c r="A3143" s="1" t="s">
        <v>4379</v>
      </c>
      <c r="B3143" s="13"/>
      <c r="C3143" s="1" t="s">
        <v>36</v>
      </c>
      <c r="D3143" s="1" t="s">
        <v>76</v>
      </c>
      <c r="E3143" s="1" t="s">
        <v>38</v>
      </c>
      <c r="F3143" s="1" t="s">
        <v>511</v>
      </c>
      <c r="G3143" s="1" t="s">
        <v>616</v>
      </c>
      <c r="H3143" s="1" t="s">
        <v>617</v>
      </c>
      <c r="I3143" s="1" t="s">
        <v>305</v>
      </c>
      <c r="J3143" s="1"/>
      <c r="K3143" s="1" t="s">
        <v>4380</v>
      </c>
      <c r="L3143" s="1" t="s">
        <v>347</v>
      </c>
      <c r="M3143" s="9">
        <v>44742.0</v>
      </c>
      <c r="N3143" s="9">
        <v>44742.0</v>
      </c>
      <c r="O3143" s="1"/>
      <c r="P3143" s="1">
        <v>8.33</v>
      </c>
      <c r="Q3143" s="1">
        <v>200000.0</v>
      </c>
      <c r="R3143" s="1">
        <v>300000.0</v>
      </c>
      <c r="S3143" s="10">
        <f t="shared" si="764"/>
        <v>44772</v>
      </c>
      <c r="V3143" s="5">
        <f t="shared" si="698"/>
        <v>24990</v>
      </c>
      <c r="W3143" s="11">
        <f t="shared" si="659"/>
        <v>29488.2</v>
      </c>
      <c r="X3143" s="1"/>
      <c r="Y3143" s="1"/>
      <c r="Z3143" s="5">
        <f t="shared" si="3"/>
        <v>18742.5</v>
      </c>
      <c r="AB3143" s="1"/>
      <c r="AC3143" s="1" t="str">
        <f t="shared" si="763"/>
        <v>C</v>
      </c>
      <c r="AD3143" s="12" t="s">
        <v>46</v>
      </c>
      <c r="AE3143" s="12" t="s">
        <v>46</v>
      </c>
      <c r="AF3143" s="12" t="s">
        <v>46</v>
      </c>
      <c r="AG3143" s="12"/>
      <c r="AH3143" s="12"/>
      <c r="AI3143" s="12"/>
    </row>
    <row r="3144">
      <c r="A3144" s="1" t="s">
        <v>4381</v>
      </c>
      <c r="B3144" s="13"/>
      <c r="C3144" s="1" t="s">
        <v>95</v>
      </c>
      <c r="D3144" s="1" t="s">
        <v>81</v>
      </c>
      <c r="E3144" s="1" t="s">
        <v>82</v>
      </c>
      <c r="F3144" s="1" t="s">
        <v>766</v>
      </c>
      <c r="G3144" s="1" t="s">
        <v>1619</v>
      </c>
      <c r="H3144" s="1" t="s">
        <v>1620</v>
      </c>
      <c r="I3144" s="1" t="s">
        <v>42</v>
      </c>
      <c r="J3144" s="1"/>
      <c r="K3144" s="1" t="s">
        <v>4382</v>
      </c>
      <c r="L3144" s="1" t="s">
        <v>150</v>
      </c>
      <c r="M3144" s="9">
        <v>44772.0</v>
      </c>
      <c r="N3144" s="9">
        <v>44772.0</v>
      </c>
      <c r="O3144" s="1"/>
      <c r="P3144" s="1">
        <v>8.33</v>
      </c>
      <c r="Q3144" s="1">
        <v>250000.0</v>
      </c>
      <c r="R3144" s="1">
        <v>300000.0</v>
      </c>
      <c r="S3144" s="10">
        <f>N3144+90</f>
        <v>44862</v>
      </c>
      <c r="V3144" s="5">
        <f t="shared" si="698"/>
        <v>24990</v>
      </c>
      <c r="W3144" s="11">
        <f t="shared" si="659"/>
        <v>29488.2</v>
      </c>
      <c r="Z3144" s="5">
        <f t="shared" si="3"/>
        <v>18742.5</v>
      </c>
      <c r="AB3144" s="1"/>
      <c r="AC3144" s="1" t="s">
        <v>45</v>
      </c>
      <c r="AD3144" s="12" t="s">
        <v>46</v>
      </c>
      <c r="AE3144" s="12" t="s">
        <v>46</v>
      </c>
      <c r="AF3144" s="12" t="s">
        <v>46</v>
      </c>
      <c r="AG3144" s="12"/>
      <c r="AH3144" s="12"/>
      <c r="AI3144" s="12"/>
    </row>
    <row r="3145">
      <c r="A3145" s="1" t="s">
        <v>4383</v>
      </c>
      <c r="B3145" s="13"/>
      <c r="C3145" s="1" t="s">
        <v>95</v>
      </c>
      <c r="D3145" s="1" t="s">
        <v>76</v>
      </c>
      <c r="E3145" s="1" t="s">
        <v>38</v>
      </c>
      <c r="F3145" s="1" t="s">
        <v>493</v>
      </c>
      <c r="G3145" s="1" t="s">
        <v>134</v>
      </c>
      <c r="H3145" s="1" t="s">
        <v>135</v>
      </c>
      <c r="I3145" s="1" t="s">
        <v>42</v>
      </c>
      <c r="J3145" s="1"/>
      <c r="K3145" s="1" t="s">
        <v>4384</v>
      </c>
      <c r="L3145" s="1" t="s">
        <v>53</v>
      </c>
      <c r="M3145" s="9">
        <v>45338.0</v>
      </c>
      <c r="N3145" s="9">
        <v>45338.0</v>
      </c>
      <c r="O3145" s="1"/>
      <c r="P3145" s="1">
        <v>8.33</v>
      </c>
      <c r="Q3145" s="1">
        <v>500000.0</v>
      </c>
      <c r="R3145" s="1">
        <v>300000.0</v>
      </c>
      <c r="S3145" s="10">
        <f>N3145+30</f>
        <v>45368</v>
      </c>
      <c r="V3145" s="5">
        <f t="shared" si="698"/>
        <v>24990</v>
      </c>
      <c r="W3145" s="11">
        <f t="shared" si="659"/>
        <v>29488.2</v>
      </c>
      <c r="Z3145" s="5">
        <f t="shared" si="3"/>
        <v>18742.5</v>
      </c>
      <c r="AB3145" s="1"/>
      <c r="AC3145" s="1" t="s">
        <v>45</v>
      </c>
      <c r="AD3145" s="12" t="s">
        <v>47</v>
      </c>
      <c r="AE3145" s="12" t="s">
        <v>47</v>
      </c>
      <c r="AF3145" s="12" t="s">
        <v>47</v>
      </c>
      <c r="AG3145" s="12"/>
      <c r="AH3145" s="12"/>
      <c r="AI3145" s="12"/>
    </row>
    <row r="3146">
      <c r="A3146" s="1" t="s">
        <v>4385</v>
      </c>
      <c r="B3146" s="13"/>
      <c r="C3146" s="1" t="s">
        <v>36</v>
      </c>
      <c r="D3146" s="1" t="s">
        <v>81</v>
      </c>
      <c r="E3146" s="1" t="s">
        <v>77</v>
      </c>
      <c r="F3146" s="1" t="s">
        <v>464</v>
      </c>
      <c r="G3146" s="1" t="s">
        <v>84</v>
      </c>
      <c r="H3146" s="1" t="s">
        <v>85</v>
      </c>
      <c r="I3146" s="1" t="s">
        <v>290</v>
      </c>
      <c r="J3146" s="1"/>
      <c r="K3146" s="1" t="s">
        <v>4386</v>
      </c>
      <c r="L3146" s="1" t="s">
        <v>143</v>
      </c>
      <c r="M3146" s="14">
        <v>45219.0</v>
      </c>
      <c r="N3146" s="14">
        <v>45219.0</v>
      </c>
      <c r="O3146" s="1"/>
      <c r="P3146" s="1">
        <v>8.33</v>
      </c>
      <c r="Q3146" s="1">
        <v>400000.0</v>
      </c>
      <c r="R3146" s="1">
        <v>432000.0</v>
      </c>
      <c r="S3146" s="9">
        <v>45170.0</v>
      </c>
      <c r="T3146" s="14">
        <v>45219.0</v>
      </c>
      <c r="U3146" s="1" t="s">
        <v>4387</v>
      </c>
      <c r="V3146" s="5">
        <f t="shared" si="698"/>
        <v>35985.6</v>
      </c>
      <c r="W3146" s="11">
        <f t="shared" si="659"/>
        <v>42463.008</v>
      </c>
      <c r="X3146" s="9">
        <v>45200.0</v>
      </c>
      <c r="Y3146" s="5">
        <f>W3146-(V3146*10%)</f>
        <v>38864.448</v>
      </c>
      <c r="Z3146" s="5">
        <f t="shared" si="3"/>
        <v>26989.2</v>
      </c>
      <c r="AA3146" s="14">
        <v>45260.0</v>
      </c>
      <c r="AB3146" s="1" t="s">
        <v>4388</v>
      </c>
      <c r="AC3146" s="1" t="s">
        <v>55</v>
      </c>
      <c r="AD3146" s="12" t="s">
        <v>47</v>
      </c>
      <c r="AE3146" s="12" t="s">
        <v>47</v>
      </c>
      <c r="AF3146" s="12" t="s">
        <v>47</v>
      </c>
      <c r="AG3146" s="12" t="s">
        <v>47</v>
      </c>
      <c r="AH3146" s="12" t="s">
        <v>47</v>
      </c>
      <c r="AI3146" s="12" t="s">
        <v>47</v>
      </c>
    </row>
    <row r="3147">
      <c r="A3147" s="1" t="s">
        <v>4389</v>
      </c>
      <c r="B3147" s="13"/>
      <c r="C3147" s="1" t="s">
        <v>132</v>
      </c>
      <c r="D3147" s="1" t="s">
        <v>81</v>
      </c>
      <c r="E3147" s="1" t="s">
        <v>77</v>
      </c>
      <c r="F3147" s="1" t="s">
        <v>464</v>
      </c>
      <c r="G3147" s="1" t="s">
        <v>360</v>
      </c>
      <c r="H3147" s="1" t="s">
        <v>450</v>
      </c>
      <c r="I3147" s="1" t="s">
        <v>290</v>
      </c>
      <c r="J3147" s="1"/>
      <c r="K3147" s="1" t="s">
        <v>4390</v>
      </c>
      <c r="L3147" s="1" t="s">
        <v>99</v>
      </c>
      <c r="M3147" s="9">
        <v>45176.0</v>
      </c>
      <c r="N3147" s="9">
        <v>45176.0</v>
      </c>
      <c r="O3147" s="1"/>
      <c r="P3147" s="1">
        <v>8.33</v>
      </c>
      <c r="Q3147" s="1">
        <v>400000.0</v>
      </c>
      <c r="R3147" s="1">
        <v>300000.0</v>
      </c>
      <c r="S3147" s="10">
        <f>N3147+90</f>
        <v>45266</v>
      </c>
      <c r="V3147" s="5">
        <f t="shared" si="698"/>
        <v>24990</v>
      </c>
      <c r="W3147" s="11">
        <f t="shared" si="659"/>
        <v>29488.2</v>
      </c>
      <c r="Z3147" s="5">
        <f t="shared" si="3"/>
        <v>18742.5</v>
      </c>
      <c r="AC3147" s="1" t="str">
        <f>IF(T3147="","C","O")</f>
        <v>C</v>
      </c>
      <c r="AD3147" s="12" t="s">
        <v>47</v>
      </c>
      <c r="AE3147" s="12" t="s">
        <v>47</v>
      </c>
      <c r="AF3147" s="12" t="s">
        <v>47</v>
      </c>
      <c r="AG3147" s="12"/>
      <c r="AH3147" s="12"/>
      <c r="AI3147" s="12"/>
    </row>
    <row r="3148">
      <c r="A3148" s="1" t="s">
        <v>4391</v>
      </c>
      <c r="B3148" s="13"/>
      <c r="C3148" s="1" t="s">
        <v>36</v>
      </c>
      <c r="D3148" s="1" t="s">
        <v>37</v>
      </c>
      <c r="E3148" s="1" t="s">
        <v>38</v>
      </c>
      <c r="F3148" s="1" t="s">
        <v>240</v>
      </c>
      <c r="G3148" s="1" t="s">
        <v>121</v>
      </c>
      <c r="H3148" s="1" t="s">
        <v>1732</v>
      </c>
      <c r="I3148" s="1" t="s">
        <v>129</v>
      </c>
      <c r="J3148" s="1"/>
      <c r="K3148" s="1" t="s">
        <v>4392</v>
      </c>
      <c r="L3148" s="1" t="s">
        <v>53</v>
      </c>
      <c r="M3148" s="14">
        <v>45290.0</v>
      </c>
      <c r="N3148" s="9">
        <v>45154.0</v>
      </c>
      <c r="O3148" s="1"/>
      <c r="P3148" s="1">
        <v>8.33</v>
      </c>
      <c r="Q3148" s="1">
        <v>200000.0</v>
      </c>
      <c r="R3148" s="1">
        <v>264000.0</v>
      </c>
      <c r="S3148" s="9">
        <v>45146.0</v>
      </c>
      <c r="T3148" s="9">
        <v>45154.0</v>
      </c>
      <c r="U3148" s="1" t="s">
        <v>4393</v>
      </c>
      <c r="V3148" s="5">
        <f t="shared" si="698"/>
        <v>21991.2</v>
      </c>
      <c r="W3148" s="11">
        <f t="shared" si="659"/>
        <v>25949.616</v>
      </c>
      <c r="X3148" s="9">
        <v>45176.0</v>
      </c>
      <c r="Y3148" s="5">
        <f t="shared" ref="Y3148:Y3150" si="765">W3148-(V3148*10%)</f>
        <v>23750.496</v>
      </c>
      <c r="Z3148" s="5">
        <f t="shared" si="3"/>
        <v>16493.4</v>
      </c>
      <c r="AA3148" s="9">
        <v>45180.0</v>
      </c>
      <c r="AB3148" s="1" t="s">
        <v>4393</v>
      </c>
      <c r="AC3148" s="1" t="s">
        <v>55</v>
      </c>
      <c r="AD3148" s="12" t="s">
        <v>47</v>
      </c>
      <c r="AE3148" s="12" t="s">
        <v>47</v>
      </c>
      <c r="AF3148" s="12" t="s">
        <v>47</v>
      </c>
      <c r="AG3148" s="12" t="s">
        <v>47</v>
      </c>
      <c r="AH3148" s="12" t="s">
        <v>47</v>
      </c>
      <c r="AI3148" s="12" t="s">
        <v>47</v>
      </c>
    </row>
    <row r="3149">
      <c r="A3149" s="1" t="s">
        <v>4391</v>
      </c>
      <c r="B3149" s="13"/>
      <c r="C3149" s="1" t="s">
        <v>36</v>
      </c>
      <c r="D3149" s="1" t="s">
        <v>37</v>
      </c>
      <c r="E3149" s="1" t="s">
        <v>38</v>
      </c>
      <c r="F3149" s="1" t="s">
        <v>240</v>
      </c>
      <c r="G3149" s="1" t="s">
        <v>121</v>
      </c>
      <c r="H3149" s="1" t="s">
        <v>1732</v>
      </c>
      <c r="I3149" s="1" t="s">
        <v>129</v>
      </c>
      <c r="J3149" s="1"/>
      <c r="K3149" s="1" t="s">
        <v>4392</v>
      </c>
      <c r="L3149" s="1" t="s">
        <v>53</v>
      </c>
      <c r="M3149" s="14">
        <v>45290.0</v>
      </c>
      <c r="N3149" s="9">
        <v>45154.0</v>
      </c>
      <c r="O3149" s="1"/>
      <c r="P3149" s="1">
        <v>8.33</v>
      </c>
      <c r="Q3149" s="1">
        <v>250000.0</v>
      </c>
      <c r="R3149" s="1">
        <v>318000.0</v>
      </c>
      <c r="S3149" s="9">
        <v>45145.0</v>
      </c>
      <c r="T3149" s="9">
        <v>45154.0</v>
      </c>
      <c r="U3149" s="1" t="s">
        <v>4394</v>
      </c>
      <c r="V3149" s="5">
        <f t="shared" si="698"/>
        <v>26489.4</v>
      </c>
      <c r="W3149" s="11">
        <f t="shared" si="659"/>
        <v>31257.492</v>
      </c>
      <c r="X3149" s="9">
        <v>45175.0</v>
      </c>
      <c r="Y3149" s="5">
        <f t="shared" si="765"/>
        <v>28608.552</v>
      </c>
      <c r="Z3149" s="5">
        <f t="shared" si="3"/>
        <v>19867.05</v>
      </c>
      <c r="AA3149" s="9">
        <v>45179.0</v>
      </c>
      <c r="AB3149" s="1" t="s">
        <v>4394</v>
      </c>
      <c r="AC3149" s="1" t="s">
        <v>55</v>
      </c>
      <c r="AD3149" s="12" t="s">
        <v>47</v>
      </c>
      <c r="AE3149" s="12" t="s">
        <v>47</v>
      </c>
      <c r="AF3149" s="12" t="s">
        <v>47</v>
      </c>
      <c r="AG3149" s="12" t="s">
        <v>47</v>
      </c>
      <c r="AH3149" s="12" t="s">
        <v>47</v>
      </c>
      <c r="AI3149" s="12" t="s">
        <v>47</v>
      </c>
    </row>
    <row r="3150">
      <c r="A3150" s="1" t="s">
        <v>4391</v>
      </c>
      <c r="B3150" s="13"/>
      <c r="C3150" s="1" t="s">
        <v>36</v>
      </c>
      <c r="D3150" s="1" t="s">
        <v>37</v>
      </c>
      <c r="E3150" s="1" t="s">
        <v>38</v>
      </c>
      <c r="F3150" s="1" t="s">
        <v>2676</v>
      </c>
      <c r="G3150" s="1" t="s">
        <v>121</v>
      </c>
      <c r="H3150" s="1" t="s">
        <v>1732</v>
      </c>
      <c r="I3150" s="1" t="s">
        <v>129</v>
      </c>
      <c r="J3150" s="1"/>
      <c r="K3150" s="1" t="s">
        <v>4392</v>
      </c>
      <c r="L3150" s="1" t="s">
        <v>53</v>
      </c>
      <c r="M3150" s="14">
        <v>45290.0</v>
      </c>
      <c r="N3150" s="9">
        <v>45301.0</v>
      </c>
      <c r="O3150" s="1"/>
      <c r="P3150" s="1">
        <v>8.33</v>
      </c>
      <c r="Q3150" s="1">
        <v>800000.0</v>
      </c>
      <c r="R3150" s="1">
        <v>850000.0</v>
      </c>
      <c r="S3150" s="9">
        <v>45299.0</v>
      </c>
      <c r="T3150" s="9">
        <v>45301.0</v>
      </c>
      <c r="U3150" s="1" t="s">
        <v>4395</v>
      </c>
      <c r="V3150" s="5">
        <f t="shared" si="698"/>
        <v>70805</v>
      </c>
      <c r="W3150" s="11">
        <f t="shared" si="659"/>
        <v>83549.9</v>
      </c>
      <c r="X3150" s="9">
        <v>45329.0</v>
      </c>
      <c r="Y3150" s="5">
        <f t="shared" si="765"/>
        <v>76469.4</v>
      </c>
      <c r="Z3150" s="5">
        <f t="shared" si="3"/>
        <v>53103.75</v>
      </c>
      <c r="AA3150" s="9">
        <v>45333.0</v>
      </c>
      <c r="AB3150" s="1" t="s">
        <v>4395</v>
      </c>
      <c r="AC3150" s="1" t="s">
        <v>55</v>
      </c>
      <c r="AD3150" s="12" t="s">
        <v>47</v>
      </c>
      <c r="AE3150" s="12" t="s">
        <v>47</v>
      </c>
      <c r="AF3150" s="12" t="s">
        <v>47</v>
      </c>
      <c r="AG3150" s="12" t="s">
        <v>47</v>
      </c>
      <c r="AH3150" s="12" t="s">
        <v>47</v>
      </c>
      <c r="AI3150" s="12" t="s">
        <v>47</v>
      </c>
    </row>
    <row r="3151">
      <c r="A3151" s="1" t="s">
        <v>4396</v>
      </c>
      <c r="B3151" s="13"/>
      <c r="C3151" s="1" t="s">
        <v>36</v>
      </c>
      <c r="D3151" s="1" t="s">
        <v>96</v>
      </c>
      <c r="E3151" s="1" t="s">
        <v>77</v>
      </c>
      <c r="F3151" s="1" t="s">
        <v>1117</v>
      </c>
      <c r="G3151" s="1" t="s">
        <v>152</v>
      </c>
      <c r="H3151" s="1" t="s">
        <v>153</v>
      </c>
      <c r="I3151" s="1" t="s">
        <v>42</v>
      </c>
      <c r="J3151" s="1"/>
      <c r="K3151" s="1" t="s">
        <v>4397</v>
      </c>
      <c r="L3151" s="1" t="s">
        <v>150</v>
      </c>
      <c r="M3151" s="9">
        <v>45264.0</v>
      </c>
      <c r="N3151" s="9">
        <v>45264.0</v>
      </c>
      <c r="O3151" s="1"/>
      <c r="P3151" s="1">
        <v>8.33</v>
      </c>
      <c r="Q3151" s="1">
        <v>500000.0</v>
      </c>
      <c r="R3151" s="1">
        <v>300000.0</v>
      </c>
      <c r="S3151" s="10">
        <f>N3151+90</f>
        <v>45354</v>
      </c>
      <c r="V3151" s="5">
        <f t="shared" si="698"/>
        <v>24990</v>
      </c>
      <c r="W3151" s="11">
        <f t="shared" si="659"/>
        <v>29488.2</v>
      </c>
      <c r="Z3151" s="5">
        <f t="shared" si="3"/>
        <v>18742.5</v>
      </c>
      <c r="AC3151" s="1" t="str">
        <f>IF(T3151="","C","O")</f>
        <v>C</v>
      </c>
      <c r="AD3151" s="12" t="s">
        <v>47</v>
      </c>
      <c r="AE3151" s="12" t="s">
        <v>47</v>
      </c>
      <c r="AF3151" s="12" t="s">
        <v>47</v>
      </c>
      <c r="AG3151" s="12"/>
      <c r="AH3151" s="12"/>
      <c r="AI3151" s="12"/>
    </row>
    <row r="3152">
      <c r="A3152" s="1" t="s">
        <v>4398</v>
      </c>
      <c r="B3152" s="13"/>
      <c r="C3152" s="1" t="s">
        <v>36</v>
      </c>
      <c r="D3152" s="1" t="s">
        <v>96</v>
      </c>
      <c r="E3152" s="1" t="s">
        <v>77</v>
      </c>
      <c r="F3152" s="1" t="s">
        <v>353</v>
      </c>
      <c r="G3152" s="1" t="s">
        <v>134</v>
      </c>
      <c r="H3152" s="1" t="s">
        <v>135</v>
      </c>
      <c r="I3152" s="1" t="s">
        <v>289</v>
      </c>
      <c r="J3152" s="1"/>
      <c r="K3152" s="1" t="s">
        <v>4399</v>
      </c>
      <c r="L3152" s="1" t="s">
        <v>88</v>
      </c>
      <c r="M3152" s="9">
        <v>44735.0</v>
      </c>
      <c r="N3152" s="9">
        <v>44735.0</v>
      </c>
      <c r="O3152" s="9">
        <v>44735.0</v>
      </c>
      <c r="P3152" s="1">
        <v>8.33</v>
      </c>
      <c r="Q3152" s="1">
        <v>1400000.0</v>
      </c>
      <c r="R3152" s="1">
        <v>1710000.0</v>
      </c>
      <c r="S3152" s="9">
        <v>44661.0</v>
      </c>
      <c r="T3152" s="9">
        <v>44661.0</v>
      </c>
      <c r="U3152" s="1" t="s">
        <v>4400</v>
      </c>
      <c r="V3152" s="5">
        <f t="shared" si="698"/>
        <v>142443</v>
      </c>
      <c r="W3152" s="11">
        <f t="shared" si="659"/>
        <v>168082.74</v>
      </c>
      <c r="X3152" s="9">
        <v>44672.0</v>
      </c>
      <c r="Y3152" s="5">
        <f t="shared" ref="Y3152:Y3153" si="766">W3152-(V3152*10%)</f>
        <v>153838.44</v>
      </c>
      <c r="Z3152" s="5">
        <f t="shared" si="3"/>
        <v>106832.25</v>
      </c>
      <c r="AA3152" s="9">
        <v>44676.0</v>
      </c>
      <c r="AB3152" s="1" t="s">
        <v>4400</v>
      </c>
      <c r="AC3152" s="1" t="s">
        <v>55</v>
      </c>
      <c r="AD3152" s="12" t="s">
        <v>46</v>
      </c>
      <c r="AE3152" s="12" t="s">
        <v>46</v>
      </c>
      <c r="AF3152" s="12" t="s">
        <v>46</v>
      </c>
      <c r="AG3152" s="12" t="s">
        <v>46</v>
      </c>
      <c r="AH3152" s="12" t="s">
        <v>46</v>
      </c>
      <c r="AI3152" s="12" t="s">
        <v>46</v>
      </c>
    </row>
    <row r="3153">
      <c r="A3153" s="1" t="s">
        <v>4398</v>
      </c>
      <c r="B3153" s="13"/>
      <c r="C3153" s="1" t="s">
        <v>36</v>
      </c>
      <c r="D3153" s="1" t="s">
        <v>96</v>
      </c>
      <c r="E3153" s="1" t="s">
        <v>77</v>
      </c>
      <c r="F3153" s="1" t="s">
        <v>353</v>
      </c>
      <c r="G3153" s="1" t="s">
        <v>134</v>
      </c>
      <c r="H3153" s="1" t="s">
        <v>135</v>
      </c>
      <c r="I3153" s="1" t="s">
        <v>289</v>
      </c>
      <c r="J3153" s="1"/>
      <c r="K3153" s="1" t="s">
        <v>4399</v>
      </c>
      <c r="L3153" s="1" t="s">
        <v>88</v>
      </c>
      <c r="M3153" s="9">
        <v>44735.0</v>
      </c>
      <c r="N3153" s="14">
        <v>44905.0</v>
      </c>
      <c r="O3153" s="14">
        <v>44905.0</v>
      </c>
      <c r="P3153" s="1">
        <v>8.33</v>
      </c>
      <c r="Q3153" s="1">
        <v>500000.0</v>
      </c>
      <c r="R3153" s="1">
        <v>625000.0</v>
      </c>
      <c r="S3153" s="9">
        <v>45201.0</v>
      </c>
      <c r="T3153" s="14">
        <v>45210.0</v>
      </c>
      <c r="U3153" s="1" t="s">
        <v>4401</v>
      </c>
      <c r="V3153" s="5">
        <f t="shared" si="698"/>
        <v>52062.5</v>
      </c>
      <c r="W3153" s="11">
        <f t="shared" si="659"/>
        <v>61433.75</v>
      </c>
      <c r="X3153" s="14">
        <v>45278.0</v>
      </c>
      <c r="Y3153" s="5">
        <f t="shared" si="766"/>
        <v>56227.5</v>
      </c>
      <c r="Z3153" s="5">
        <f t="shared" si="3"/>
        <v>39046.875</v>
      </c>
      <c r="AA3153" s="14">
        <v>45281.0</v>
      </c>
      <c r="AB3153" s="1">
        <v>118.0</v>
      </c>
      <c r="AC3153" s="1" t="s">
        <v>55</v>
      </c>
      <c r="AD3153" s="12" t="s">
        <v>46</v>
      </c>
      <c r="AE3153" s="12" t="s">
        <v>46</v>
      </c>
      <c r="AF3153" s="12" t="s">
        <v>47</v>
      </c>
      <c r="AG3153" s="12" t="s">
        <v>47</v>
      </c>
      <c r="AH3153" s="12" t="s">
        <v>47</v>
      </c>
      <c r="AI3153" s="12" t="s">
        <v>47</v>
      </c>
    </row>
    <row r="3154">
      <c r="A3154" s="1" t="s">
        <v>4398</v>
      </c>
      <c r="B3154" s="13"/>
      <c r="C3154" s="1" t="s">
        <v>36</v>
      </c>
      <c r="D3154" s="1" t="s">
        <v>96</v>
      </c>
      <c r="E3154" s="1" t="s">
        <v>77</v>
      </c>
      <c r="F3154" s="1" t="s">
        <v>353</v>
      </c>
      <c r="G3154" s="1" t="s">
        <v>134</v>
      </c>
      <c r="H3154" s="1" t="s">
        <v>135</v>
      </c>
      <c r="I3154" s="1" t="s">
        <v>289</v>
      </c>
      <c r="J3154" s="1"/>
      <c r="K3154" s="1" t="s">
        <v>4399</v>
      </c>
      <c r="L3154" s="1" t="s">
        <v>88</v>
      </c>
      <c r="M3154" s="9">
        <v>44735.0</v>
      </c>
      <c r="N3154" s="9">
        <v>44666.0</v>
      </c>
      <c r="O3154" s="1"/>
      <c r="P3154" s="1">
        <v>8.33</v>
      </c>
      <c r="Q3154" s="1">
        <v>2500000.0</v>
      </c>
      <c r="R3154" s="1">
        <v>300000.0</v>
      </c>
      <c r="S3154" s="10">
        <f t="shared" ref="S3154:S3161" si="767">N3154+90</f>
        <v>44756</v>
      </c>
      <c r="V3154" s="5">
        <f t="shared" si="698"/>
        <v>24990</v>
      </c>
      <c r="W3154" s="11">
        <f t="shared" si="659"/>
        <v>29488.2</v>
      </c>
      <c r="Z3154" s="5">
        <f t="shared" si="3"/>
        <v>18742.5</v>
      </c>
      <c r="AB3154" s="1"/>
      <c r="AC3154" s="1" t="s">
        <v>45</v>
      </c>
      <c r="AD3154" s="12" t="s">
        <v>46</v>
      </c>
      <c r="AE3154" s="12" t="s">
        <v>46</v>
      </c>
      <c r="AF3154" s="12" t="s">
        <v>46</v>
      </c>
      <c r="AG3154" s="12"/>
      <c r="AH3154" s="12"/>
      <c r="AI3154" s="12"/>
    </row>
    <row r="3155">
      <c r="A3155" s="1" t="s">
        <v>4398</v>
      </c>
      <c r="B3155" s="13"/>
      <c r="C3155" s="1" t="s">
        <v>36</v>
      </c>
      <c r="D3155" s="1" t="s">
        <v>96</v>
      </c>
      <c r="E3155" s="1" t="s">
        <v>77</v>
      </c>
      <c r="F3155" s="1" t="s">
        <v>353</v>
      </c>
      <c r="G3155" s="1" t="s">
        <v>134</v>
      </c>
      <c r="H3155" s="1" t="s">
        <v>135</v>
      </c>
      <c r="I3155" s="1" t="s">
        <v>289</v>
      </c>
      <c r="J3155" s="1"/>
      <c r="K3155" s="1" t="s">
        <v>4399</v>
      </c>
      <c r="L3155" s="1" t="s">
        <v>88</v>
      </c>
      <c r="M3155" s="9">
        <v>44735.0</v>
      </c>
      <c r="N3155" s="14">
        <v>44844.0</v>
      </c>
      <c r="O3155" s="1"/>
      <c r="P3155" s="1">
        <v>8.33</v>
      </c>
      <c r="Q3155" s="1">
        <v>500000.0</v>
      </c>
      <c r="R3155" s="1">
        <v>300000.0</v>
      </c>
      <c r="S3155" s="15">
        <f t="shared" si="767"/>
        <v>44934</v>
      </c>
      <c r="V3155" s="5">
        <f t="shared" si="698"/>
        <v>24990</v>
      </c>
      <c r="W3155" s="11">
        <f t="shared" si="659"/>
        <v>29488.2</v>
      </c>
      <c r="Z3155" s="5">
        <f t="shared" si="3"/>
        <v>18742.5</v>
      </c>
      <c r="AB3155" s="1"/>
      <c r="AC3155" s="1" t="s">
        <v>45</v>
      </c>
      <c r="AD3155" s="12" t="s">
        <v>46</v>
      </c>
      <c r="AE3155" s="12" t="s">
        <v>46</v>
      </c>
      <c r="AF3155" s="12" t="s">
        <v>46</v>
      </c>
      <c r="AG3155" s="12"/>
      <c r="AH3155" s="12"/>
      <c r="AI3155" s="12"/>
    </row>
    <row r="3156">
      <c r="A3156" s="1" t="s">
        <v>4398</v>
      </c>
      <c r="B3156" s="13"/>
      <c r="C3156" s="1" t="s">
        <v>36</v>
      </c>
      <c r="D3156" s="1" t="s">
        <v>96</v>
      </c>
      <c r="E3156" s="1" t="s">
        <v>77</v>
      </c>
      <c r="F3156" s="1" t="s">
        <v>353</v>
      </c>
      <c r="G3156" s="1" t="s">
        <v>134</v>
      </c>
      <c r="H3156" s="1" t="s">
        <v>135</v>
      </c>
      <c r="I3156" s="1" t="s">
        <v>289</v>
      </c>
      <c r="J3156" s="1"/>
      <c r="K3156" s="1" t="s">
        <v>4399</v>
      </c>
      <c r="L3156" s="1" t="s">
        <v>88</v>
      </c>
      <c r="M3156" s="9">
        <v>44735.0</v>
      </c>
      <c r="N3156" s="9">
        <v>44666.0</v>
      </c>
      <c r="O3156" s="1"/>
      <c r="P3156" s="1">
        <v>8.33</v>
      </c>
      <c r="Q3156" s="1">
        <v>500000.0</v>
      </c>
      <c r="R3156" s="1">
        <v>300000.0</v>
      </c>
      <c r="S3156" s="10">
        <f t="shared" si="767"/>
        <v>44756</v>
      </c>
      <c r="V3156" s="5">
        <f t="shared" si="698"/>
        <v>24990</v>
      </c>
      <c r="W3156" s="11">
        <f t="shared" si="659"/>
        <v>29488.2</v>
      </c>
      <c r="Z3156" s="5">
        <f t="shared" si="3"/>
        <v>18742.5</v>
      </c>
      <c r="AB3156" s="1"/>
      <c r="AC3156" s="1" t="s">
        <v>45</v>
      </c>
      <c r="AD3156" s="12" t="s">
        <v>46</v>
      </c>
      <c r="AE3156" s="12" t="s">
        <v>46</v>
      </c>
      <c r="AF3156" s="12" t="s">
        <v>46</v>
      </c>
      <c r="AG3156" s="12"/>
      <c r="AH3156" s="12"/>
      <c r="AI3156" s="12"/>
    </row>
    <row r="3157">
      <c r="A3157" s="1" t="s">
        <v>4398</v>
      </c>
      <c r="B3157" s="13"/>
      <c r="C3157" s="1" t="s">
        <v>36</v>
      </c>
      <c r="D3157" s="1" t="s">
        <v>96</v>
      </c>
      <c r="E3157" s="1" t="s">
        <v>77</v>
      </c>
      <c r="F3157" s="1" t="s">
        <v>353</v>
      </c>
      <c r="G3157" s="1" t="s">
        <v>134</v>
      </c>
      <c r="H3157" s="1" t="s">
        <v>135</v>
      </c>
      <c r="I3157" s="1" t="s">
        <v>289</v>
      </c>
      <c r="J3157" s="1"/>
      <c r="K3157" s="1" t="s">
        <v>4399</v>
      </c>
      <c r="L3157" s="1" t="s">
        <v>88</v>
      </c>
      <c r="M3157" s="9">
        <v>44735.0</v>
      </c>
      <c r="N3157" s="9">
        <v>44832.0</v>
      </c>
      <c r="O3157" s="1"/>
      <c r="P3157" s="1">
        <v>8.33</v>
      </c>
      <c r="Q3157" s="1">
        <v>500000.0</v>
      </c>
      <c r="R3157" s="1">
        <v>300000.0</v>
      </c>
      <c r="S3157" s="10">
        <f t="shared" si="767"/>
        <v>44922</v>
      </c>
      <c r="V3157" s="5">
        <f t="shared" si="698"/>
        <v>24990</v>
      </c>
      <c r="W3157" s="11">
        <f t="shared" si="659"/>
        <v>29488.2</v>
      </c>
      <c r="Z3157" s="5">
        <f t="shared" si="3"/>
        <v>18742.5</v>
      </c>
      <c r="AC3157" s="1" t="str">
        <f>IF(T3157="","C","O")</f>
        <v>C</v>
      </c>
      <c r="AD3157" s="12" t="s">
        <v>46</v>
      </c>
      <c r="AE3157" s="12" t="s">
        <v>46</v>
      </c>
      <c r="AF3157" s="12" t="s">
        <v>46</v>
      </c>
      <c r="AG3157" s="12"/>
      <c r="AH3157" s="12"/>
      <c r="AI3157" s="12"/>
    </row>
    <row r="3158">
      <c r="A3158" s="1" t="s">
        <v>4398</v>
      </c>
      <c r="B3158" s="13"/>
      <c r="C3158" s="1" t="s">
        <v>36</v>
      </c>
      <c r="D3158" s="1" t="s">
        <v>96</v>
      </c>
      <c r="E3158" s="1" t="s">
        <v>77</v>
      </c>
      <c r="F3158" s="1" t="s">
        <v>353</v>
      </c>
      <c r="G3158" s="1" t="s">
        <v>134</v>
      </c>
      <c r="H3158" s="1" t="s">
        <v>135</v>
      </c>
      <c r="I3158" s="1" t="s">
        <v>289</v>
      </c>
      <c r="J3158" s="1"/>
      <c r="K3158" s="1" t="s">
        <v>4399</v>
      </c>
      <c r="L3158" s="1" t="s">
        <v>88</v>
      </c>
      <c r="M3158" s="9">
        <v>44735.0</v>
      </c>
      <c r="N3158" s="14">
        <v>44844.0</v>
      </c>
      <c r="O3158" s="14">
        <v>44844.0</v>
      </c>
      <c r="P3158" s="1">
        <v>8.33</v>
      </c>
      <c r="Q3158" s="1">
        <v>300000.0</v>
      </c>
      <c r="R3158" s="1">
        <v>300000.0</v>
      </c>
      <c r="S3158" s="15">
        <f t="shared" si="767"/>
        <v>44934</v>
      </c>
      <c r="V3158" s="5">
        <f t="shared" si="698"/>
        <v>24990</v>
      </c>
      <c r="W3158" s="11">
        <f t="shared" si="659"/>
        <v>29488.2</v>
      </c>
      <c r="Z3158" s="5">
        <f t="shared" si="3"/>
        <v>18742.5</v>
      </c>
      <c r="AC3158" s="1" t="s">
        <v>45</v>
      </c>
      <c r="AD3158" s="12" t="s">
        <v>46</v>
      </c>
      <c r="AE3158" s="12" t="s">
        <v>46</v>
      </c>
      <c r="AF3158" s="12" t="s">
        <v>46</v>
      </c>
      <c r="AG3158" s="12"/>
      <c r="AH3158" s="12"/>
      <c r="AI3158" s="12"/>
    </row>
    <row r="3159">
      <c r="A3159" s="1" t="s">
        <v>4398</v>
      </c>
      <c r="B3159" s="13"/>
      <c r="C3159" s="1" t="s">
        <v>36</v>
      </c>
      <c r="D3159" s="1" t="s">
        <v>96</v>
      </c>
      <c r="E3159" s="1" t="s">
        <v>77</v>
      </c>
      <c r="F3159" s="1" t="s">
        <v>353</v>
      </c>
      <c r="G3159" s="1" t="s">
        <v>134</v>
      </c>
      <c r="H3159" s="1" t="s">
        <v>135</v>
      </c>
      <c r="I3159" s="1" t="s">
        <v>289</v>
      </c>
      <c r="J3159" s="1"/>
      <c r="K3159" s="1" t="s">
        <v>4399</v>
      </c>
      <c r="L3159" s="1" t="s">
        <v>88</v>
      </c>
      <c r="M3159" s="9">
        <v>44735.0</v>
      </c>
      <c r="N3159" s="9">
        <v>44832.0</v>
      </c>
      <c r="O3159" s="9">
        <v>44832.0</v>
      </c>
      <c r="P3159" s="1">
        <v>8.33</v>
      </c>
      <c r="Q3159" s="1">
        <v>300000.0</v>
      </c>
      <c r="R3159" s="1">
        <v>300000.0</v>
      </c>
      <c r="S3159" s="10">
        <f t="shared" si="767"/>
        <v>44922</v>
      </c>
      <c r="V3159" s="5">
        <f t="shared" si="698"/>
        <v>24990</v>
      </c>
      <c r="W3159" s="11">
        <f t="shared" si="659"/>
        <v>29488.2</v>
      </c>
      <c r="Z3159" s="5">
        <f t="shared" si="3"/>
        <v>18742.5</v>
      </c>
      <c r="AC3159" s="1" t="str">
        <f>IF(T3159="","C","O")</f>
        <v>C</v>
      </c>
      <c r="AD3159" s="12" t="s">
        <v>46</v>
      </c>
      <c r="AE3159" s="12" t="s">
        <v>46</v>
      </c>
      <c r="AF3159" s="12" t="s">
        <v>46</v>
      </c>
      <c r="AG3159" s="12"/>
      <c r="AH3159" s="12"/>
      <c r="AI3159" s="12"/>
    </row>
    <row r="3160">
      <c r="A3160" s="1" t="s">
        <v>4398</v>
      </c>
      <c r="B3160" s="13"/>
      <c r="C3160" s="1" t="s">
        <v>36</v>
      </c>
      <c r="D3160" s="1" t="s">
        <v>96</v>
      </c>
      <c r="E3160" s="1" t="s">
        <v>77</v>
      </c>
      <c r="F3160" s="1" t="s">
        <v>353</v>
      </c>
      <c r="G3160" s="1" t="s">
        <v>134</v>
      </c>
      <c r="H3160" s="1" t="s">
        <v>135</v>
      </c>
      <c r="I3160" s="1" t="s">
        <v>289</v>
      </c>
      <c r="J3160" s="1"/>
      <c r="K3160" s="1" t="s">
        <v>4399</v>
      </c>
      <c r="L3160" s="1" t="s">
        <v>88</v>
      </c>
      <c r="M3160" s="9">
        <v>44735.0</v>
      </c>
      <c r="N3160" s="9">
        <v>44666.0</v>
      </c>
      <c r="O3160" s="9">
        <v>44666.0</v>
      </c>
      <c r="P3160" s="1">
        <v>8.33</v>
      </c>
      <c r="Q3160" s="1">
        <v>300000.0</v>
      </c>
      <c r="R3160" s="1">
        <v>300000.0</v>
      </c>
      <c r="S3160" s="10">
        <f t="shared" si="767"/>
        <v>44756</v>
      </c>
      <c r="V3160" s="5">
        <f t="shared" si="698"/>
        <v>24990</v>
      </c>
      <c r="W3160" s="11">
        <f t="shared" si="659"/>
        <v>29488.2</v>
      </c>
      <c r="X3160" s="1"/>
      <c r="Y3160" s="1"/>
      <c r="Z3160" s="5">
        <f t="shared" si="3"/>
        <v>18742.5</v>
      </c>
      <c r="AB3160" s="1"/>
      <c r="AC3160" s="1" t="s">
        <v>45</v>
      </c>
      <c r="AD3160" s="12" t="s">
        <v>46</v>
      </c>
      <c r="AE3160" s="12" t="s">
        <v>46</v>
      </c>
      <c r="AF3160" s="12" t="s">
        <v>46</v>
      </c>
      <c r="AG3160" s="12"/>
      <c r="AH3160" s="12"/>
      <c r="AI3160" s="12"/>
    </row>
    <row r="3161">
      <c r="A3161" s="1" t="s">
        <v>4398</v>
      </c>
      <c r="B3161" s="13"/>
      <c r="C3161" s="1" t="s">
        <v>36</v>
      </c>
      <c r="D3161" s="1" t="s">
        <v>96</v>
      </c>
      <c r="E3161" s="1" t="s">
        <v>77</v>
      </c>
      <c r="F3161" s="1" t="s">
        <v>353</v>
      </c>
      <c r="G3161" s="1" t="s">
        <v>134</v>
      </c>
      <c r="H3161" s="1" t="s">
        <v>135</v>
      </c>
      <c r="I3161" s="1" t="s">
        <v>289</v>
      </c>
      <c r="J3161" s="1"/>
      <c r="K3161" s="1" t="s">
        <v>4399</v>
      </c>
      <c r="L3161" s="1" t="s">
        <v>88</v>
      </c>
      <c r="M3161" s="9">
        <v>44735.0</v>
      </c>
      <c r="N3161" s="9">
        <v>44666.0</v>
      </c>
      <c r="O3161" s="9">
        <v>44666.0</v>
      </c>
      <c r="P3161" s="1">
        <v>8.33</v>
      </c>
      <c r="Q3161" s="1">
        <v>2500000.0</v>
      </c>
      <c r="R3161" s="1">
        <v>300000.0</v>
      </c>
      <c r="S3161" s="10">
        <f t="shared" si="767"/>
        <v>44756</v>
      </c>
      <c r="V3161" s="5">
        <f t="shared" si="698"/>
        <v>24990</v>
      </c>
      <c r="W3161" s="11">
        <f t="shared" si="659"/>
        <v>29488.2</v>
      </c>
      <c r="Z3161" s="5">
        <f t="shared" si="3"/>
        <v>18742.5</v>
      </c>
      <c r="AB3161" s="1"/>
      <c r="AC3161" s="1" t="str">
        <f>IF(T3161="","C","O")</f>
        <v>C</v>
      </c>
      <c r="AD3161" s="12" t="s">
        <v>46</v>
      </c>
      <c r="AE3161" s="12" t="s">
        <v>46</v>
      </c>
      <c r="AF3161" s="12" t="s">
        <v>46</v>
      </c>
      <c r="AG3161" s="12"/>
      <c r="AH3161" s="12"/>
      <c r="AI3161" s="12"/>
    </row>
    <row r="3162">
      <c r="A3162" s="1" t="s">
        <v>4398</v>
      </c>
      <c r="B3162" s="13"/>
      <c r="C3162" s="1" t="s">
        <v>36</v>
      </c>
      <c r="D3162" s="1" t="s">
        <v>96</v>
      </c>
      <c r="E3162" s="1" t="s">
        <v>77</v>
      </c>
      <c r="F3162" s="1" t="s">
        <v>353</v>
      </c>
      <c r="G3162" s="1" t="s">
        <v>134</v>
      </c>
      <c r="H3162" s="1" t="s">
        <v>135</v>
      </c>
      <c r="I3162" s="1" t="s">
        <v>289</v>
      </c>
      <c r="J3162" s="1"/>
      <c r="K3162" s="1" t="s">
        <v>4399</v>
      </c>
      <c r="L3162" s="1" t="s">
        <v>88</v>
      </c>
      <c r="M3162" s="9">
        <v>44735.0</v>
      </c>
      <c r="N3162" s="9">
        <v>44735.0</v>
      </c>
      <c r="O3162" s="9">
        <v>45448.0</v>
      </c>
      <c r="P3162" s="1">
        <v>8.33</v>
      </c>
      <c r="Q3162" s="1">
        <v>400000.0</v>
      </c>
      <c r="R3162" s="1">
        <v>300000.0</v>
      </c>
      <c r="S3162" s="10">
        <f t="shared" ref="S3162:S3163" si="768">N3162+30</f>
        <v>44765</v>
      </c>
      <c r="V3162" s="5">
        <f t="shared" si="698"/>
        <v>24990</v>
      </c>
      <c r="W3162" s="11">
        <f t="shared" si="659"/>
        <v>29488.2</v>
      </c>
      <c r="Y3162" s="1"/>
      <c r="Z3162" s="5">
        <f t="shared" si="3"/>
        <v>18742.5</v>
      </c>
      <c r="AB3162" s="1"/>
      <c r="AC3162" s="1" t="s">
        <v>45</v>
      </c>
      <c r="AD3162" s="12" t="s">
        <v>46</v>
      </c>
      <c r="AE3162" s="12" t="s">
        <v>46</v>
      </c>
      <c r="AF3162" s="12" t="s">
        <v>46</v>
      </c>
      <c r="AG3162" s="12"/>
      <c r="AH3162" s="12"/>
      <c r="AI3162" s="12"/>
    </row>
    <row r="3163">
      <c r="A3163" s="1" t="s">
        <v>4398</v>
      </c>
      <c r="B3163" s="13"/>
      <c r="C3163" s="1" t="s">
        <v>36</v>
      </c>
      <c r="D3163" s="1" t="s">
        <v>96</v>
      </c>
      <c r="E3163" s="1" t="s">
        <v>77</v>
      </c>
      <c r="F3163" s="1" t="s">
        <v>4402</v>
      </c>
      <c r="G3163" s="1" t="s">
        <v>134</v>
      </c>
      <c r="H3163" s="1" t="s">
        <v>135</v>
      </c>
      <c r="I3163" s="1" t="s">
        <v>289</v>
      </c>
      <c r="J3163" s="1"/>
      <c r="K3163" s="1" t="s">
        <v>4399</v>
      </c>
      <c r="L3163" s="1" t="s">
        <v>88</v>
      </c>
      <c r="M3163" s="9">
        <v>44735.0</v>
      </c>
      <c r="N3163" s="9">
        <v>44735.0</v>
      </c>
      <c r="O3163" s="1"/>
      <c r="P3163" s="1">
        <v>8.33</v>
      </c>
      <c r="Q3163" s="1">
        <v>600000.0</v>
      </c>
      <c r="R3163" s="1">
        <v>300000.0</v>
      </c>
      <c r="S3163" s="10">
        <f t="shared" si="768"/>
        <v>44765</v>
      </c>
      <c r="V3163" s="5">
        <f t="shared" si="698"/>
        <v>24990</v>
      </c>
      <c r="W3163" s="11">
        <f t="shared" si="659"/>
        <v>29488.2</v>
      </c>
      <c r="Z3163" s="5">
        <f t="shared" si="3"/>
        <v>18742.5</v>
      </c>
      <c r="AB3163" s="1"/>
      <c r="AC3163" s="1" t="s">
        <v>45</v>
      </c>
      <c r="AD3163" s="12" t="s">
        <v>46</v>
      </c>
      <c r="AE3163" s="12" t="s">
        <v>46</v>
      </c>
      <c r="AF3163" s="12" t="s">
        <v>46</v>
      </c>
      <c r="AG3163" s="12"/>
      <c r="AH3163" s="12"/>
      <c r="AI3163" s="12"/>
    </row>
    <row r="3164">
      <c r="A3164" s="1" t="s">
        <v>4403</v>
      </c>
      <c r="B3164" s="13"/>
      <c r="C3164" s="1" t="s">
        <v>36</v>
      </c>
      <c r="D3164" s="1" t="s">
        <v>96</v>
      </c>
      <c r="E3164" s="1" t="s">
        <v>82</v>
      </c>
      <c r="F3164" s="1" t="s">
        <v>800</v>
      </c>
      <c r="G3164" s="1" t="s">
        <v>354</v>
      </c>
      <c r="H3164" s="1" t="s">
        <v>355</v>
      </c>
      <c r="I3164" s="1" t="s">
        <v>4404</v>
      </c>
      <c r="J3164" s="1"/>
      <c r="K3164" s="1" t="s">
        <v>4405</v>
      </c>
      <c r="L3164" s="1" t="s">
        <v>143</v>
      </c>
      <c r="M3164" s="9">
        <v>44989.0</v>
      </c>
      <c r="N3164" s="9">
        <v>44962.0</v>
      </c>
      <c r="O3164" s="1"/>
      <c r="P3164" s="1">
        <v>8.33</v>
      </c>
      <c r="Q3164" s="1">
        <v>500000.0</v>
      </c>
      <c r="R3164" s="1">
        <v>300000.0</v>
      </c>
      <c r="S3164" s="10">
        <f>N3164+90</f>
        <v>45052</v>
      </c>
      <c r="V3164" s="5">
        <f t="shared" si="698"/>
        <v>24990</v>
      </c>
      <c r="W3164" s="11">
        <f t="shared" si="659"/>
        <v>29488.2</v>
      </c>
      <c r="Z3164" s="5">
        <f t="shared" si="3"/>
        <v>18742.5</v>
      </c>
      <c r="AB3164" s="1"/>
      <c r="AC3164" s="1" t="str">
        <f>IF(T3164="","C","O")</f>
        <v>C</v>
      </c>
      <c r="AD3164" s="12" t="s">
        <v>46</v>
      </c>
      <c r="AE3164" s="12" t="s">
        <v>46</v>
      </c>
      <c r="AF3164" s="12" t="s">
        <v>47</v>
      </c>
      <c r="AG3164" s="12"/>
      <c r="AH3164" s="12"/>
      <c r="AI3164" s="12"/>
    </row>
    <row r="3165">
      <c r="A3165" s="1" t="s">
        <v>4406</v>
      </c>
      <c r="B3165" s="13"/>
      <c r="C3165" s="1" t="s">
        <v>36</v>
      </c>
      <c r="D3165" s="1" t="s">
        <v>102</v>
      </c>
      <c r="E3165" s="1" t="s">
        <v>82</v>
      </c>
      <c r="F3165" s="1" t="s">
        <v>1809</v>
      </c>
      <c r="G3165" s="1" t="s">
        <v>40</v>
      </c>
      <c r="H3165" s="1" t="s">
        <v>41</v>
      </c>
      <c r="I3165" s="1" t="s">
        <v>236</v>
      </c>
      <c r="J3165" s="1"/>
      <c r="K3165" s="1" t="s">
        <v>4407</v>
      </c>
      <c r="L3165" s="1" t="s">
        <v>143</v>
      </c>
      <c r="M3165" s="9">
        <v>45069.0</v>
      </c>
      <c r="N3165" s="9">
        <v>44903.0</v>
      </c>
      <c r="O3165" s="1"/>
      <c r="P3165" s="1">
        <v>8.33</v>
      </c>
      <c r="Q3165" s="1">
        <v>300000.0</v>
      </c>
      <c r="R3165" s="1">
        <v>264000.0</v>
      </c>
      <c r="S3165" s="9">
        <v>44934.0</v>
      </c>
      <c r="T3165" s="9">
        <v>45054.0</v>
      </c>
      <c r="U3165" s="1" t="s">
        <v>4408</v>
      </c>
      <c r="V3165" s="5">
        <f t="shared" si="698"/>
        <v>21991.2</v>
      </c>
      <c r="W3165" s="11">
        <f t="shared" si="659"/>
        <v>25949.616</v>
      </c>
      <c r="X3165" s="9">
        <v>45054.0</v>
      </c>
      <c r="Y3165" s="5">
        <f>W3165-(V3165*10%)</f>
        <v>23750.496</v>
      </c>
      <c r="Z3165" s="5">
        <f t="shared" si="3"/>
        <v>16493.4</v>
      </c>
      <c r="AA3165" s="9">
        <v>45054.0</v>
      </c>
      <c r="AB3165" s="1" t="s">
        <v>4408</v>
      </c>
      <c r="AC3165" s="1" t="s">
        <v>55</v>
      </c>
      <c r="AD3165" s="12" t="s">
        <v>47</v>
      </c>
      <c r="AE3165" s="12" t="s">
        <v>46</v>
      </c>
      <c r="AF3165" s="12" t="s">
        <v>46</v>
      </c>
      <c r="AG3165" s="12" t="s">
        <v>47</v>
      </c>
      <c r="AH3165" s="12" t="s">
        <v>47</v>
      </c>
      <c r="AI3165" s="12" t="s">
        <v>47</v>
      </c>
    </row>
    <row r="3166">
      <c r="A3166" s="1" t="s">
        <v>4406</v>
      </c>
      <c r="B3166" s="13"/>
      <c r="C3166" s="1" t="s">
        <v>36</v>
      </c>
      <c r="D3166" s="1" t="s">
        <v>102</v>
      </c>
      <c r="E3166" s="1" t="s">
        <v>82</v>
      </c>
      <c r="F3166" s="1" t="s">
        <v>1809</v>
      </c>
      <c r="G3166" s="1" t="s">
        <v>40</v>
      </c>
      <c r="H3166" s="1" t="s">
        <v>41</v>
      </c>
      <c r="I3166" s="1" t="s">
        <v>236</v>
      </c>
      <c r="J3166" s="1"/>
      <c r="K3166" s="1" t="s">
        <v>4407</v>
      </c>
      <c r="L3166" s="1" t="s">
        <v>143</v>
      </c>
      <c r="M3166" s="9">
        <v>45069.0</v>
      </c>
      <c r="N3166" s="9">
        <v>45069.0</v>
      </c>
      <c r="O3166" s="1"/>
      <c r="P3166" s="1">
        <v>8.33</v>
      </c>
      <c r="Q3166" s="1">
        <v>300000.0</v>
      </c>
      <c r="R3166" s="1">
        <v>300000.0</v>
      </c>
      <c r="S3166" s="10">
        <f>N3166+90</f>
        <v>45159</v>
      </c>
      <c r="V3166" s="5">
        <f t="shared" si="698"/>
        <v>24990</v>
      </c>
      <c r="W3166" s="11">
        <f t="shared" si="659"/>
        <v>29488.2</v>
      </c>
      <c r="Z3166" s="5">
        <f t="shared" si="3"/>
        <v>18742.5</v>
      </c>
      <c r="AB3166" s="1"/>
      <c r="AC3166" s="1" t="s">
        <v>45</v>
      </c>
      <c r="AD3166" s="12" t="s">
        <v>47</v>
      </c>
      <c r="AE3166" s="12" t="s">
        <v>47</v>
      </c>
      <c r="AF3166" s="12" t="s">
        <v>47</v>
      </c>
      <c r="AG3166" s="12"/>
      <c r="AH3166" s="12"/>
      <c r="AI3166" s="12"/>
    </row>
    <row r="3167">
      <c r="A3167" s="1" t="s">
        <v>4409</v>
      </c>
      <c r="B3167" s="13"/>
      <c r="C3167" s="1" t="s">
        <v>36</v>
      </c>
      <c r="D3167" s="1" t="s">
        <v>96</v>
      </c>
      <c r="E3167" s="1" t="s">
        <v>38</v>
      </c>
      <c r="F3167" s="1" t="s">
        <v>625</v>
      </c>
      <c r="G3167" s="1" t="s">
        <v>40</v>
      </c>
      <c r="H3167" s="1" t="s">
        <v>41</v>
      </c>
      <c r="I3167" s="1" t="s">
        <v>129</v>
      </c>
      <c r="J3167" s="1"/>
      <c r="K3167" s="1" t="s">
        <v>4410</v>
      </c>
      <c r="L3167" s="1" t="s">
        <v>53</v>
      </c>
      <c r="M3167" s="9">
        <v>44817.0</v>
      </c>
      <c r="N3167" s="9">
        <v>44771.0</v>
      </c>
      <c r="O3167" s="1"/>
      <c r="P3167" s="1">
        <v>8.33</v>
      </c>
      <c r="Q3167" s="1">
        <v>300000.0</v>
      </c>
      <c r="R3167" s="1">
        <v>336000.0</v>
      </c>
      <c r="S3167" s="9">
        <v>44757.0</v>
      </c>
      <c r="T3167" s="9">
        <v>44771.0</v>
      </c>
      <c r="U3167" s="1" t="s">
        <v>4411</v>
      </c>
      <c r="V3167" s="5">
        <f t="shared" si="698"/>
        <v>27988.8</v>
      </c>
      <c r="W3167" s="11">
        <f t="shared" si="659"/>
        <v>33026.784</v>
      </c>
      <c r="X3167" s="9">
        <v>44790.0</v>
      </c>
      <c r="Y3167" s="5">
        <f>W3167</f>
        <v>33026.784</v>
      </c>
      <c r="Z3167" s="5">
        <f t="shared" si="3"/>
        <v>20991.6</v>
      </c>
      <c r="AA3167" s="9">
        <v>44791.0</v>
      </c>
      <c r="AB3167" s="1" t="s">
        <v>4412</v>
      </c>
      <c r="AC3167" s="1" t="s">
        <v>55</v>
      </c>
      <c r="AD3167" s="12" t="s">
        <v>46</v>
      </c>
      <c r="AE3167" s="12" t="s">
        <v>46</v>
      </c>
      <c r="AF3167" s="12" t="s">
        <v>46</v>
      </c>
      <c r="AG3167" s="12" t="s">
        <v>46</v>
      </c>
      <c r="AH3167" s="12" t="s">
        <v>46</v>
      </c>
      <c r="AI3167" s="12" t="s">
        <v>46</v>
      </c>
    </row>
    <row r="3168">
      <c r="A3168" s="1" t="s">
        <v>4409</v>
      </c>
      <c r="B3168" s="13"/>
      <c r="C3168" s="1" t="s">
        <v>36</v>
      </c>
      <c r="D3168" s="1" t="s">
        <v>96</v>
      </c>
      <c r="E3168" s="1" t="s">
        <v>38</v>
      </c>
      <c r="F3168" s="1" t="s">
        <v>625</v>
      </c>
      <c r="G3168" s="1" t="s">
        <v>40</v>
      </c>
      <c r="H3168" s="1" t="s">
        <v>41</v>
      </c>
      <c r="I3168" s="1" t="s">
        <v>129</v>
      </c>
      <c r="J3168" s="1"/>
      <c r="K3168" s="1" t="s">
        <v>4410</v>
      </c>
      <c r="L3168" s="1" t="s">
        <v>53</v>
      </c>
      <c r="M3168" s="9">
        <v>44817.0</v>
      </c>
      <c r="N3168" s="9">
        <v>44771.0</v>
      </c>
      <c r="O3168" s="1"/>
      <c r="P3168" s="1">
        <v>8.33</v>
      </c>
      <c r="Q3168" s="1">
        <v>300000.0</v>
      </c>
      <c r="R3168" s="1">
        <v>300000.0</v>
      </c>
      <c r="S3168" s="10">
        <f>N3168+90</f>
        <v>44861</v>
      </c>
      <c r="V3168" s="5">
        <f t="shared" si="698"/>
        <v>24990</v>
      </c>
      <c r="W3168" s="11">
        <f t="shared" si="659"/>
        <v>29488.2</v>
      </c>
      <c r="X3168" s="1"/>
      <c r="Y3168" s="1"/>
      <c r="Z3168" s="5">
        <f t="shared" si="3"/>
        <v>18742.5</v>
      </c>
      <c r="AB3168" s="1"/>
      <c r="AC3168" s="1" t="s">
        <v>45</v>
      </c>
      <c r="AD3168" s="12" t="s">
        <v>46</v>
      </c>
      <c r="AE3168" s="12" t="s">
        <v>46</v>
      </c>
      <c r="AF3168" s="12" t="s">
        <v>46</v>
      </c>
      <c r="AG3168" s="12"/>
      <c r="AH3168" s="12"/>
      <c r="AI3168" s="12"/>
    </row>
    <row r="3169">
      <c r="A3169" s="1" t="s">
        <v>4413</v>
      </c>
      <c r="B3169" s="13"/>
      <c r="C3169" s="1" t="s">
        <v>132</v>
      </c>
      <c r="D3169" s="1" t="s">
        <v>96</v>
      </c>
      <c r="E3169" s="1" t="s">
        <v>77</v>
      </c>
      <c r="F3169" s="1" t="s">
        <v>514</v>
      </c>
      <c r="G3169" s="1" t="s">
        <v>127</v>
      </c>
      <c r="H3169" s="1" t="s">
        <v>128</v>
      </c>
      <c r="I3169" s="1"/>
      <c r="J3169" s="1"/>
      <c r="K3169" s="1" t="s">
        <v>4414</v>
      </c>
      <c r="L3169" s="1" t="s">
        <v>143</v>
      </c>
      <c r="M3169" s="14">
        <v>44865.0</v>
      </c>
      <c r="N3169" s="14">
        <v>44865.0</v>
      </c>
      <c r="O3169" s="1"/>
      <c r="P3169" s="1">
        <v>8.33</v>
      </c>
      <c r="Q3169" s="1">
        <v>500000.0</v>
      </c>
      <c r="R3169" s="1">
        <v>324000.0</v>
      </c>
      <c r="S3169" s="9">
        <v>44794.0</v>
      </c>
      <c r="T3169" s="14">
        <v>44865.0</v>
      </c>
      <c r="U3169" s="1" t="s">
        <v>4415</v>
      </c>
      <c r="V3169" s="5">
        <f t="shared" si="698"/>
        <v>26989.2</v>
      </c>
      <c r="W3169" s="11">
        <f t="shared" si="659"/>
        <v>31847.256</v>
      </c>
      <c r="X3169" s="9">
        <v>44824.0</v>
      </c>
      <c r="Y3169" s="5">
        <f>W3169-(V3169*10%)</f>
        <v>29148.336</v>
      </c>
      <c r="Z3169" s="5">
        <f t="shared" si="3"/>
        <v>20241.9</v>
      </c>
      <c r="AA3169" s="9">
        <v>44903.0</v>
      </c>
      <c r="AB3169" s="1" t="s">
        <v>4415</v>
      </c>
      <c r="AC3169" s="1" t="s">
        <v>55</v>
      </c>
      <c r="AD3169" s="12" t="s">
        <v>46</v>
      </c>
      <c r="AE3169" s="12" t="s">
        <v>46</v>
      </c>
      <c r="AF3169" s="12" t="s">
        <v>46</v>
      </c>
      <c r="AG3169" s="12" t="s">
        <v>46</v>
      </c>
      <c r="AH3169" s="12" t="s">
        <v>46</v>
      </c>
      <c r="AI3169" s="12" t="s">
        <v>46</v>
      </c>
    </row>
    <row r="3170">
      <c r="A3170" s="1" t="s">
        <v>4416</v>
      </c>
      <c r="B3170" s="13"/>
      <c r="C3170" s="1" t="s">
        <v>132</v>
      </c>
      <c r="D3170" s="1" t="s">
        <v>81</v>
      </c>
      <c r="E3170" s="1" t="s">
        <v>113</v>
      </c>
      <c r="F3170" s="1" t="s">
        <v>2295</v>
      </c>
      <c r="G3170" s="1" t="s">
        <v>170</v>
      </c>
      <c r="H3170" s="1" t="s">
        <v>170</v>
      </c>
      <c r="I3170" s="1" t="s">
        <v>42</v>
      </c>
      <c r="J3170" s="1"/>
      <c r="K3170" s="1" t="s">
        <v>4417</v>
      </c>
      <c r="L3170" s="1" t="s">
        <v>53</v>
      </c>
      <c r="M3170" s="9">
        <v>44652.0</v>
      </c>
      <c r="N3170" s="9">
        <v>44652.0</v>
      </c>
      <c r="O3170" s="9">
        <v>45837.0</v>
      </c>
      <c r="P3170" s="1">
        <v>8.33</v>
      </c>
      <c r="Q3170" s="1">
        <v>300000.0</v>
      </c>
      <c r="R3170" s="1">
        <v>300000.0</v>
      </c>
      <c r="S3170" s="10">
        <f>N3170+90</f>
        <v>44742</v>
      </c>
      <c r="V3170" s="5">
        <f t="shared" si="698"/>
        <v>24990</v>
      </c>
      <c r="W3170" s="11">
        <f t="shared" si="659"/>
        <v>29488.2</v>
      </c>
      <c r="Z3170" s="5">
        <f t="shared" si="3"/>
        <v>18742.5</v>
      </c>
      <c r="AC3170" s="1" t="str">
        <f>IF(T3170="","C","O")</f>
        <v>C</v>
      </c>
      <c r="AD3170" s="12" t="s">
        <v>46</v>
      </c>
      <c r="AE3170" s="12" t="s">
        <v>46</v>
      </c>
      <c r="AF3170" s="12" t="s">
        <v>46</v>
      </c>
      <c r="AG3170" s="12"/>
      <c r="AH3170" s="12"/>
      <c r="AI3170" s="12"/>
    </row>
    <row r="3171">
      <c r="A3171" s="1" t="s">
        <v>4416</v>
      </c>
      <c r="B3171" s="13"/>
      <c r="C3171" s="1" t="s">
        <v>132</v>
      </c>
      <c r="D3171" s="1" t="s">
        <v>81</v>
      </c>
      <c r="E3171" s="1" t="s">
        <v>113</v>
      </c>
      <c r="F3171" s="1" t="s">
        <v>2295</v>
      </c>
      <c r="G3171" s="1" t="s">
        <v>170</v>
      </c>
      <c r="H3171" s="1" t="s">
        <v>170</v>
      </c>
      <c r="I3171" s="1" t="s">
        <v>42</v>
      </c>
      <c r="J3171" s="1"/>
      <c r="K3171" s="1" t="s">
        <v>4417</v>
      </c>
      <c r="L3171" s="1" t="s">
        <v>53</v>
      </c>
      <c r="M3171" s="9">
        <v>44652.0</v>
      </c>
      <c r="N3171" s="9">
        <v>44652.0</v>
      </c>
      <c r="O3171" s="1"/>
      <c r="P3171" s="1">
        <v>8.33</v>
      </c>
      <c r="Q3171" s="1">
        <v>300000.0</v>
      </c>
      <c r="R3171" s="1">
        <v>300000.0</v>
      </c>
      <c r="S3171" s="10">
        <f>N3171+30</f>
        <v>44682</v>
      </c>
      <c r="V3171" s="5">
        <f t="shared" si="698"/>
        <v>24990</v>
      </c>
      <c r="W3171" s="11">
        <f t="shared" si="659"/>
        <v>29488.2</v>
      </c>
      <c r="Z3171" s="5">
        <f t="shared" si="3"/>
        <v>18742.5</v>
      </c>
      <c r="AB3171" s="1"/>
      <c r="AC3171" s="1" t="s">
        <v>45</v>
      </c>
      <c r="AD3171" s="12" t="s">
        <v>46</v>
      </c>
      <c r="AE3171" s="12" t="s">
        <v>46</v>
      </c>
      <c r="AF3171" s="12" t="s">
        <v>46</v>
      </c>
      <c r="AG3171" s="12"/>
      <c r="AH3171" s="12"/>
      <c r="AI3171" s="12"/>
    </row>
    <row r="3172">
      <c r="A3172" s="1" t="s">
        <v>4418</v>
      </c>
      <c r="B3172" s="13"/>
      <c r="C3172" s="1" t="s">
        <v>36</v>
      </c>
      <c r="D3172" s="1" t="s">
        <v>96</v>
      </c>
      <c r="E3172" s="1" t="s">
        <v>168</v>
      </c>
      <c r="F3172" s="1" t="s">
        <v>2992</v>
      </c>
      <c r="G3172" s="1" t="s">
        <v>1311</v>
      </c>
      <c r="H3172" s="1" t="s">
        <v>1312</v>
      </c>
      <c r="I3172" s="1" t="s">
        <v>42</v>
      </c>
      <c r="J3172" s="1"/>
      <c r="K3172" s="1" t="s">
        <v>4419</v>
      </c>
      <c r="L3172" s="1" t="s">
        <v>150</v>
      </c>
      <c r="M3172" s="9">
        <v>44742.0</v>
      </c>
      <c r="N3172" s="9">
        <v>44835.0</v>
      </c>
      <c r="O3172" s="1"/>
      <c r="P3172" s="1">
        <v>8.33</v>
      </c>
      <c r="Q3172" s="1">
        <v>650000.0</v>
      </c>
      <c r="R3172" s="1">
        <v>696000.0</v>
      </c>
      <c r="S3172" s="14">
        <v>44846.0</v>
      </c>
      <c r="T3172" s="9">
        <v>44835.0</v>
      </c>
      <c r="U3172" s="1" t="s">
        <v>4420</v>
      </c>
      <c r="V3172" s="5">
        <f t="shared" si="698"/>
        <v>57976.8</v>
      </c>
      <c r="W3172" s="11">
        <f t="shared" si="659"/>
        <v>68412.624</v>
      </c>
      <c r="X3172" s="9">
        <v>44900.0</v>
      </c>
      <c r="Y3172" s="5">
        <f t="shared" ref="Y3172:Y3173" si="769">W3172-(V3172*10%)</f>
        <v>62614.944</v>
      </c>
      <c r="Z3172" s="5">
        <f t="shared" si="3"/>
        <v>43482.6</v>
      </c>
      <c r="AA3172" s="9">
        <v>44903.0</v>
      </c>
      <c r="AB3172" s="1" t="s">
        <v>4420</v>
      </c>
      <c r="AC3172" s="1" t="s">
        <v>55</v>
      </c>
      <c r="AD3172" s="12" t="s">
        <v>46</v>
      </c>
      <c r="AE3172" s="12" t="s">
        <v>46</v>
      </c>
      <c r="AF3172" s="12" t="s">
        <v>46</v>
      </c>
      <c r="AG3172" s="12" t="s">
        <v>46</v>
      </c>
      <c r="AH3172" s="12" t="s">
        <v>46</v>
      </c>
      <c r="AI3172" s="12" t="s">
        <v>46</v>
      </c>
    </row>
    <row r="3173">
      <c r="A3173" s="1" t="s">
        <v>4418</v>
      </c>
      <c r="B3173" s="13"/>
      <c r="C3173" s="1" t="s">
        <v>36</v>
      </c>
      <c r="D3173" s="1" t="s">
        <v>96</v>
      </c>
      <c r="E3173" s="1" t="s">
        <v>168</v>
      </c>
      <c r="F3173" s="1" t="s">
        <v>2992</v>
      </c>
      <c r="G3173" s="1" t="s">
        <v>1311</v>
      </c>
      <c r="H3173" s="1" t="s">
        <v>1312</v>
      </c>
      <c r="I3173" s="1" t="s">
        <v>42</v>
      </c>
      <c r="J3173" s="1"/>
      <c r="K3173" s="1" t="s">
        <v>4419</v>
      </c>
      <c r="L3173" s="1" t="s">
        <v>150</v>
      </c>
      <c r="M3173" s="9">
        <v>44742.0</v>
      </c>
      <c r="N3173" s="9">
        <v>44742.0</v>
      </c>
      <c r="O3173" s="1"/>
      <c r="P3173" s="1">
        <v>8.33</v>
      </c>
      <c r="Q3173" s="1">
        <v>500000.0</v>
      </c>
      <c r="R3173" s="1">
        <v>540000.0</v>
      </c>
      <c r="S3173" s="9">
        <v>44973.0</v>
      </c>
      <c r="T3173" s="9">
        <v>44981.0</v>
      </c>
      <c r="U3173" s="1" t="s">
        <v>4421</v>
      </c>
      <c r="V3173" s="5">
        <f t="shared" si="698"/>
        <v>44982</v>
      </c>
      <c r="W3173" s="11">
        <f t="shared" si="659"/>
        <v>53078.76</v>
      </c>
      <c r="X3173" s="9">
        <v>45012.0</v>
      </c>
      <c r="Y3173" s="5">
        <f t="shared" si="769"/>
        <v>48580.56</v>
      </c>
      <c r="Z3173" s="5">
        <f t="shared" si="3"/>
        <v>33736.5</v>
      </c>
      <c r="AA3173" s="9">
        <v>45014.0</v>
      </c>
      <c r="AB3173" s="1" t="s">
        <v>4422</v>
      </c>
      <c r="AC3173" s="1" t="s">
        <v>55</v>
      </c>
      <c r="AD3173" s="12" t="s">
        <v>46</v>
      </c>
      <c r="AE3173" s="12" t="s">
        <v>46</v>
      </c>
      <c r="AF3173" s="12" t="s">
        <v>46</v>
      </c>
      <c r="AG3173" s="12" t="s">
        <v>46</v>
      </c>
      <c r="AH3173" s="12" t="s">
        <v>46</v>
      </c>
      <c r="AI3173" s="12" t="s">
        <v>46</v>
      </c>
    </row>
    <row r="3174">
      <c r="A3174" s="1" t="s">
        <v>4423</v>
      </c>
      <c r="B3174" s="13"/>
      <c r="C3174" s="1" t="s">
        <v>95</v>
      </c>
      <c r="D3174" s="1" t="s">
        <v>96</v>
      </c>
      <c r="E3174" s="1" t="s">
        <v>82</v>
      </c>
      <c r="F3174" s="1" t="s">
        <v>766</v>
      </c>
      <c r="G3174" s="1" t="s">
        <v>221</v>
      </c>
      <c r="H3174" s="1" t="s">
        <v>222</v>
      </c>
      <c r="I3174" s="1" t="s">
        <v>86</v>
      </c>
      <c r="J3174" s="1"/>
      <c r="K3174" s="1" t="s">
        <v>4424</v>
      </c>
      <c r="L3174" s="1" t="s">
        <v>143</v>
      </c>
      <c r="M3174" s="9">
        <v>44652.0</v>
      </c>
      <c r="N3174" s="9">
        <v>44652.0</v>
      </c>
      <c r="O3174" s="1"/>
      <c r="P3174" s="1">
        <v>8.33</v>
      </c>
      <c r="Q3174" s="1">
        <v>300000.0</v>
      </c>
      <c r="R3174" s="1">
        <v>300000.0</v>
      </c>
      <c r="S3174" s="10">
        <f t="shared" ref="S3174:S3175" si="770">N3174+90</f>
        <v>44742</v>
      </c>
      <c r="V3174" s="5">
        <f t="shared" si="698"/>
        <v>24990</v>
      </c>
      <c r="W3174" s="11">
        <f t="shared" si="659"/>
        <v>29488.2</v>
      </c>
      <c r="Z3174" s="5">
        <f t="shared" si="3"/>
        <v>18742.5</v>
      </c>
      <c r="AB3174" s="1"/>
      <c r="AC3174" s="1" t="s">
        <v>45</v>
      </c>
      <c r="AD3174" s="12" t="s">
        <v>46</v>
      </c>
      <c r="AE3174" s="12" t="s">
        <v>46</v>
      </c>
      <c r="AF3174" s="12" t="s">
        <v>46</v>
      </c>
      <c r="AG3174" s="12"/>
      <c r="AH3174" s="12"/>
      <c r="AI3174" s="12"/>
    </row>
    <row r="3175">
      <c r="A3175" s="1" t="s">
        <v>4425</v>
      </c>
      <c r="B3175" s="13"/>
      <c r="C3175" s="1" t="s">
        <v>36</v>
      </c>
      <c r="D3175" s="1" t="s">
        <v>81</v>
      </c>
      <c r="E3175" s="1" t="s">
        <v>212</v>
      </c>
      <c r="F3175" s="1" t="s">
        <v>611</v>
      </c>
      <c r="G3175" s="1" t="s">
        <v>152</v>
      </c>
      <c r="H3175" s="1" t="s">
        <v>153</v>
      </c>
      <c r="I3175" s="1" t="s">
        <v>209</v>
      </c>
      <c r="J3175" s="1"/>
      <c r="K3175" s="1" t="s">
        <v>4426</v>
      </c>
      <c r="L3175" s="1" t="s">
        <v>53</v>
      </c>
      <c r="M3175" s="9">
        <v>44734.0</v>
      </c>
      <c r="N3175" s="9">
        <v>44734.0</v>
      </c>
      <c r="O3175" s="1"/>
      <c r="P3175" s="1">
        <v>7.5</v>
      </c>
      <c r="Q3175" s="1">
        <v>300000.0</v>
      </c>
      <c r="R3175" s="1">
        <v>300000.0</v>
      </c>
      <c r="S3175" s="10">
        <f t="shared" si="770"/>
        <v>44824</v>
      </c>
      <c r="V3175" s="5">
        <f t="shared" si="698"/>
        <v>22500</v>
      </c>
      <c r="W3175" s="11">
        <f t="shared" si="659"/>
        <v>26550</v>
      </c>
      <c r="Z3175" s="5">
        <f t="shared" si="3"/>
        <v>16875</v>
      </c>
      <c r="AB3175" s="1"/>
      <c r="AC3175" s="1" t="s">
        <v>45</v>
      </c>
      <c r="AD3175" s="12" t="s">
        <v>46</v>
      </c>
      <c r="AE3175" s="12" t="s">
        <v>46</v>
      </c>
      <c r="AF3175" s="12" t="s">
        <v>46</v>
      </c>
      <c r="AG3175" s="12"/>
      <c r="AH3175" s="12"/>
      <c r="AI3175" s="12"/>
    </row>
    <row r="3176">
      <c r="A3176" s="1" t="s">
        <v>4427</v>
      </c>
      <c r="B3176" s="13"/>
      <c r="C3176" s="1" t="s">
        <v>132</v>
      </c>
      <c r="D3176" s="1" t="s">
        <v>81</v>
      </c>
      <c r="E3176" s="1" t="s">
        <v>77</v>
      </c>
      <c r="F3176" s="1" t="s">
        <v>97</v>
      </c>
      <c r="G3176" s="1" t="s">
        <v>360</v>
      </c>
      <c r="H3176" s="1" t="s">
        <v>450</v>
      </c>
      <c r="I3176" s="1" t="s">
        <v>42</v>
      </c>
      <c r="J3176" s="1"/>
      <c r="K3176" s="1" t="s">
        <v>4428</v>
      </c>
      <c r="L3176" s="1" t="s">
        <v>143</v>
      </c>
      <c r="M3176" s="14">
        <v>44854.0</v>
      </c>
      <c r="N3176" s="9">
        <v>45171.0</v>
      </c>
      <c r="O3176" s="1"/>
      <c r="P3176" s="1">
        <v>8.33</v>
      </c>
      <c r="Q3176" s="1">
        <v>1150000.0</v>
      </c>
      <c r="R3176" s="1">
        <v>1197084.0</v>
      </c>
      <c r="S3176" s="9">
        <v>45154.0</v>
      </c>
      <c r="T3176" s="9">
        <v>45171.0</v>
      </c>
      <c r="U3176" s="1" t="s">
        <v>4429</v>
      </c>
      <c r="V3176" s="5">
        <f t="shared" si="698"/>
        <v>99717.0972</v>
      </c>
      <c r="W3176" s="11">
        <f t="shared" si="659"/>
        <v>117666.1747</v>
      </c>
      <c r="X3176" s="9">
        <v>45342.0</v>
      </c>
      <c r="Y3176" s="5">
        <f>W3176-(V3176*10%)</f>
        <v>107694.465</v>
      </c>
      <c r="Z3176" s="5">
        <f t="shared" si="3"/>
        <v>74787.8229</v>
      </c>
      <c r="AA3176" s="14">
        <v>45218.0</v>
      </c>
      <c r="AB3176" s="1">
        <v>21.0</v>
      </c>
      <c r="AC3176" s="1" t="s">
        <v>55</v>
      </c>
      <c r="AD3176" s="12" t="s">
        <v>46</v>
      </c>
      <c r="AE3176" s="12" t="s">
        <v>47</v>
      </c>
      <c r="AF3176" s="12" t="s">
        <v>47</v>
      </c>
      <c r="AG3176" s="12" t="s">
        <v>47</v>
      </c>
      <c r="AH3176" s="12" t="s">
        <v>47</v>
      </c>
      <c r="AI3176" s="12" t="s">
        <v>47</v>
      </c>
    </row>
    <row r="3177">
      <c r="A3177" s="1" t="s">
        <v>4427</v>
      </c>
      <c r="B3177" s="13"/>
      <c r="C3177" s="1" t="s">
        <v>132</v>
      </c>
      <c r="D3177" s="1" t="s">
        <v>81</v>
      </c>
      <c r="E3177" s="1" t="s">
        <v>77</v>
      </c>
      <c r="F3177" s="1" t="s">
        <v>97</v>
      </c>
      <c r="G3177" s="1" t="s">
        <v>360</v>
      </c>
      <c r="H3177" s="1" t="s">
        <v>450</v>
      </c>
      <c r="I3177" s="1" t="s">
        <v>42</v>
      </c>
      <c r="J3177" s="1"/>
      <c r="K3177" s="1" t="s">
        <v>4428</v>
      </c>
      <c r="L3177" s="1" t="s">
        <v>143</v>
      </c>
      <c r="M3177" s="14">
        <v>44854.0</v>
      </c>
      <c r="N3177" s="14">
        <v>44848.0</v>
      </c>
      <c r="O3177" s="1"/>
      <c r="P3177" s="1">
        <v>8.33</v>
      </c>
      <c r="Q3177" s="1">
        <v>500000.0</v>
      </c>
      <c r="R3177" s="1">
        <v>300000.0</v>
      </c>
      <c r="S3177" s="15">
        <f t="shared" ref="S3177:S3178" si="771">N3177+90</f>
        <v>44938</v>
      </c>
      <c r="V3177" s="5">
        <f t="shared" si="698"/>
        <v>24990</v>
      </c>
      <c r="W3177" s="11">
        <f t="shared" si="659"/>
        <v>29488.2</v>
      </c>
      <c r="Z3177" s="5">
        <f t="shared" si="3"/>
        <v>18742.5</v>
      </c>
      <c r="AB3177" s="1"/>
      <c r="AC3177" s="1" t="s">
        <v>45</v>
      </c>
      <c r="AD3177" s="12" t="s">
        <v>46</v>
      </c>
      <c r="AE3177" s="12" t="s">
        <v>46</v>
      </c>
      <c r="AF3177" s="12" t="s">
        <v>46</v>
      </c>
      <c r="AG3177" s="12"/>
      <c r="AH3177" s="12"/>
      <c r="AI3177" s="12"/>
    </row>
    <row r="3178">
      <c r="A3178" s="1" t="s">
        <v>4427</v>
      </c>
      <c r="B3178" s="13"/>
      <c r="C3178" s="1" t="s">
        <v>132</v>
      </c>
      <c r="D3178" s="1" t="s">
        <v>81</v>
      </c>
      <c r="E3178" s="1" t="s">
        <v>77</v>
      </c>
      <c r="F3178" s="1" t="s">
        <v>97</v>
      </c>
      <c r="G3178" s="1" t="s">
        <v>360</v>
      </c>
      <c r="H3178" s="1" t="s">
        <v>450</v>
      </c>
      <c r="I3178" s="1" t="s">
        <v>42</v>
      </c>
      <c r="J3178" s="1"/>
      <c r="K3178" s="1" t="s">
        <v>4428</v>
      </c>
      <c r="L3178" s="1" t="s">
        <v>143</v>
      </c>
      <c r="M3178" s="14">
        <v>44854.0</v>
      </c>
      <c r="N3178" s="9">
        <v>45162.0</v>
      </c>
      <c r="O3178" s="1"/>
      <c r="P3178" s="1">
        <v>8.33</v>
      </c>
      <c r="Q3178" s="1">
        <v>1150000.0</v>
      </c>
      <c r="R3178" s="1">
        <v>300000.0</v>
      </c>
      <c r="S3178" s="10">
        <f t="shared" si="771"/>
        <v>45252</v>
      </c>
      <c r="V3178" s="5">
        <f t="shared" si="698"/>
        <v>24990</v>
      </c>
      <c r="W3178" s="11">
        <f t="shared" si="659"/>
        <v>29488.2</v>
      </c>
      <c r="X3178" s="1"/>
      <c r="Y3178" s="1"/>
      <c r="Z3178" s="5">
        <f t="shared" si="3"/>
        <v>18742.5</v>
      </c>
      <c r="AA3178" s="1"/>
      <c r="AB3178" s="1"/>
      <c r="AC3178" s="1" t="str">
        <f>IF(T3178="","C","O")</f>
        <v>C</v>
      </c>
      <c r="AD3178" s="12" t="s">
        <v>46</v>
      </c>
      <c r="AE3178" s="12" t="s">
        <v>47</v>
      </c>
      <c r="AF3178" s="12" t="s">
        <v>47</v>
      </c>
      <c r="AG3178" s="12"/>
      <c r="AH3178" s="12"/>
      <c r="AI3178" s="12"/>
    </row>
    <row r="3179">
      <c r="A3179" s="1" t="s">
        <v>4430</v>
      </c>
      <c r="B3179" s="13"/>
      <c r="C3179" s="1" t="s">
        <v>132</v>
      </c>
      <c r="D3179" s="1" t="s">
        <v>50</v>
      </c>
      <c r="E3179" s="1" t="s">
        <v>38</v>
      </c>
      <c r="F3179" s="1" t="s">
        <v>575</v>
      </c>
      <c r="G3179" s="1" t="s">
        <v>2199</v>
      </c>
      <c r="H3179" s="1" t="s">
        <v>2200</v>
      </c>
      <c r="I3179" s="1" t="s">
        <v>42</v>
      </c>
      <c r="J3179" s="1"/>
      <c r="K3179" s="1" t="s">
        <v>4431</v>
      </c>
      <c r="L3179" s="1" t="s">
        <v>99</v>
      </c>
      <c r="M3179" s="9">
        <v>45017.0</v>
      </c>
      <c r="N3179" s="9">
        <v>45017.0</v>
      </c>
      <c r="P3179" s="1">
        <v>8.0</v>
      </c>
      <c r="Q3179" s="1">
        <v>300000.0</v>
      </c>
      <c r="R3179" s="1">
        <v>300000.0</v>
      </c>
      <c r="S3179" s="10">
        <f t="shared" ref="S3179:S3180" si="772">N3179+30</f>
        <v>45047</v>
      </c>
      <c r="V3179" s="5">
        <f t="shared" si="698"/>
        <v>24000</v>
      </c>
      <c r="W3179" s="11">
        <f t="shared" si="659"/>
        <v>28320</v>
      </c>
      <c r="Z3179" s="5">
        <f t="shared" si="3"/>
        <v>18000</v>
      </c>
      <c r="AC3179" s="1" t="s">
        <v>45</v>
      </c>
      <c r="AD3179" s="12" t="s">
        <v>47</v>
      </c>
      <c r="AE3179" s="12" t="s">
        <v>47</v>
      </c>
      <c r="AF3179" s="12" t="s">
        <v>47</v>
      </c>
      <c r="AG3179" s="12"/>
      <c r="AH3179" s="12"/>
      <c r="AI3179" s="12"/>
    </row>
    <row r="3180">
      <c r="A3180" s="1" t="s">
        <v>4430</v>
      </c>
      <c r="B3180" s="13"/>
      <c r="C3180" s="1" t="s">
        <v>132</v>
      </c>
      <c r="D3180" s="1" t="s">
        <v>50</v>
      </c>
      <c r="E3180" s="1" t="s">
        <v>38</v>
      </c>
      <c r="F3180" s="1" t="s">
        <v>575</v>
      </c>
      <c r="G3180" s="1" t="s">
        <v>2199</v>
      </c>
      <c r="H3180" s="1" t="s">
        <v>2200</v>
      </c>
      <c r="I3180" s="1" t="s">
        <v>42</v>
      </c>
      <c r="J3180" s="1"/>
      <c r="K3180" s="1" t="s">
        <v>4431</v>
      </c>
      <c r="L3180" s="1" t="s">
        <v>99</v>
      </c>
      <c r="M3180" s="9">
        <v>45017.0</v>
      </c>
      <c r="N3180" s="9">
        <v>45017.0</v>
      </c>
      <c r="P3180" s="1">
        <v>8.0</v>
      </c>
      <c r="Q3180" s="1">
        <v>300000.0</v>
      </c>
      <c r="R3180" s="1">
        <v>300000.0</v>
      </c>
      <c r="S3180" s="10">
        <f t="shared" si="772"/>
        <v>45047</v>
      </c>
      <c r="V3180" s="5">
        <f t="shared" si="698"/>
        <v>24000</v>
      </c>
      <c r="W3180" s="11">
        <f t="shared" si="659"/>
        <v>28320</v>
      </c>
      <c r="Z3180" s="5">
        <f t="shared" si="3"/>
        <v>18000</v>
      </c>
      <c r="AC3180" s="1" t="s">
        <v>45</v>
      </c>
      <c r="AD3180" s="12" t="s">
        <v>47</v>
      </c>
      <c r="AE3180" s="12" t="s">
        <v>47</v>
      </c>
      <c r="AF3180" s="12" t="s">
        <v>47</v>
      </c>
      <c r="AG3180" s="12"/>
      <c r="AH3180" s="12"/>
      <c r="AI3180" s="12"/>
    </row>
    <row r="3181">
      <c r="A3181" s="1" t="s">
        <v>4432</v>
      </c>
      <c r="B3181" s="13"/>
      <c r="C3181" s="1" t="s">
        <v>36</v>
      </c>
      <c r="D3181" s="1" t="s">
        <v>96</v>
      </c>
      <c r="E3181" s="1" t="s">
        <v>77</v>
      </c>
      <c r="F3181" s="1" t="s">
        <v>375</v>
      </c>
      <c r="G3181" s="1" t="s">
        <v>196</v>
      </c>
      <c r="H3181" s="1" t="s">
        <v>197</v>
      </c>
      <c r="I3181" s="1" t="s">
        <v>42</v>
      </c>
      <c r="J3181" s="1"/>
      <c r="K3181" s="1" t="s">
        <v>4433</v>
      </c>
      <c r="L3181" s="1" t="s">
        <v>53</v>
      </c>
      <c r="M3181" s="9">
        <v>44672.0</v>
      </c>
      <c r="N3181" s="9">
        <v>44672.0</v>
      </c>
      <c r="O3181" s="1"/>
      <c r="P3181" s="1">
        <v>8.33</v>
      </c>
      <c r="Q3181" s="1">
        <v>200000.0</v>
      </c>
      <c r="R3181" s="1">
        <v>250000.0</v>
      </c>
      <c r="S3181" s="9">
        <v>44665.0</v>
      </c>
      <c r="T3181" s="9">
        <v>44672.0</v>
      </c>
      <c r="U3181" s="1" t="s">
        <v>4434</v>
      </c>
      <c r="V3181" s="5">
        <f t="shared" si="698"/>
        <v>20825</v>
      </c>
      <c r="W3181" s="11">
        <f t="shared" si="659"/>
        <v>24573.5</v>
      </c>
      <c r="X3181" s="9">
        <v>44695.0</v>
      </c>
      <c r="Y3181" s="5">
        <f t="shared" ref="Y3181:Y3182" si="773">W3181-(V3181*2%)</f>
        <v>24157</v>
      </c>
      <c r="Z3181" s="5">
        <f t="shared" si="3"/>
        <v>15618.75</v>
      </c>
      <c r="AA3181" s="9">
        <v>44700.0</v>
      </c>
      <c r="AB3181" s="1" t="s">
        <v>3947</v>
      </c>
      <c r="AC3181" s="1" t="s">
        <v>55</v>
      </c>
      <c r="AD3181" s="12" t="s">
        <v>46</v>
      </c>
      <c r="AE3181" s="12" t="s">
        <v>46</v>
      </c>
      <c r="AF3181" s="12" t="s">
        <v>46</v>
      </c>
      <c r="AG3181" s="12" t="s">
        <v>46</v>
      </c>
      <c r="AH3181" s="12" t="s">
        <v>46</v>
      </c>
      <c r="AI3181" s="12" t="s">
        <v>46</v>
      </c>
    </row>
    <row r="3182">
      <c r="A3182" s="1" t="s">
        <v>4432</v>
      </c>
      <c r="B3182" s="13"/>
      <c r="C3182" s="1" t="s">
        <v>36</v>
      </c>
      <c r="D3182" s="1" t="s">
        <v>96</v>
      </c>
      <c r="E3182" s="1" t="s">
        <v>77</v>
      </c>
      <c r="F3182" s="1" t="s">
        <v>375</v>
      </c>
      <c r="G3182" s="1" t="s">
        <v>196</v>
      </c>
      <c r="H3182" s="1" t="s">
        <v>197</v>
      </c>
      <c r="I3182" s="1" t="s">
        <v>42</v>
      </c>
      <c r="J3182" s="1"/>
      <c r="K3182" s="1" t="s">
        <v>4433</v>
      </c>
      <c r="L3182" s="1" t="s">
        <v>53</v>
      </c>
      <c r="M3182" s="9">
        <v>44672.0</v>
      </c>
      <c r="N3182" s="9">
        <v>44672.0</v>
      </c>
      <c r="O3182" s="1"/>
      <c r="P3182" s="1">
        <v>8.33</v>
      </c>
      <c r="Q3182" s="1">
        <v>200000.0</v>
      </c>
      <c r="R3182" s="1">
        <v>250000.0</v>
      </c>
      <c r="S3182" s="9">
        <v>44672.0</v>
      </c>
      <c r="T3182" s="9">
        <v>44672.0</v>
      </c>
      <c r="U3182" s="1" t="s">
        <v>4435</v>
      </c>
      <c r="V3182" s="5">
        <f t="shared" si="698"/>
        <v>20825</v>
      </c>
      <c r="W3182" s="11">
        <f t="shared" si="659"/>
        <v>24573.5</v>
      </c>
      <c r="X3182" s="9">
        <v>44702.0</v>
      </c>
      <c r="Y3182" s="5">
        <f t="shared" si="773"/>
        <v>24157</v>
      </c>
      <c r="Z3182" s="5">
        <f t="shared" si="3"/>
        <v>15618.75</v>
      </c>
      <c r="AA3182" s="9">
        <v>44700.0</v>
      </c>
      <c r="AB3182" s="1" t="s">
        <v>4436</v>
      </c>
      <c r="AC3182" s="1" t="s">
        <v>55</v>
      </c>
      <c r="AD3182" s="12" t="s">
        <v>46</v>
      </c>
      <c r="AE3182" s="12" t="s">
        <v>46</v>
      </c>
      <c r="AF3182" s="12" t="s">
        <v>46</v>
      </c>
      <c r="AG3182" s="12" t="s">
        <v>46</v>
      </c>
      <c r="AH3182" s="12" t="s">
        <v>46</v>
      </c>
      <c r="AI3182" s="12" t="s">
        <v>46</v>
      </c>
    </row>
    <row r="3183">
      <c r="A3183" s="1" t="s">
        <v>4437</v>
      </c>
      <c r="B3183" s="13"/>
      <c r="C3183" s="1" t="s">
        <v>36</v>
      </c>
      <c r="D3183" s="1" t="s">
        <v>76</v>
      </c>
      <c r="E3183" s="1" t="s">
        <v>38</v>
      </c>
      <c r="F3183" s="1" t="s">
        <v>745</v>
      </c>
      <c r="G3183" s="1" t="s">
        <v>601</v>
      </c>
      <c r="H3183" s="1" t="s">
        <v>602</v>
      </c>
      <c r="I3183" s="1" t="s">
        <v>209</v>
      </c>
      <c r="J3183" s="1"/>
      <c r="K3183" s="1" t="s">
        <v>4438</v>
      </c>
      <c r="L3183" s="1" t="s">
        <v>99</v>
      </c>
      <c r="M3183" s="9">
        <v>45302.0</v>
      </c>
      <c r="N3183" s="9">
        <v>45302.0</v>
      </c>
      <c r="O3183" s="1"/>
      <c r="P3183" s="1">
        <v>8.33</v>
      </c>
      <c r="Q3183" s="1">
        <v>300000.0</v>
      </c>
      <c r="R3183" s="1">
        <v>750000.0</v>
      </c>
      <c r="S3183" s="9">
        <v>45341.0</v>
      </c>
      <c r="T3183" s="9">
        <v>45338.0</v>
      </c>
      <c r="U3183" s="1" t="s">
        <v>4439</v>
      </c>
      <c r="V3183" s="5">
        <f t="shared" si="698"/>
        <v>62475</v>
      </c>
      <c r="W3183" s="11">
        <f t="shared" si="659"/>
        <v>73720.5</v>
      </c>
      <c r="X3183" s="9">
        <v>45338.0</v>
      </c>
      <c r="Y3183" s="5">
        <f>W3183-(V3183*10%)</f>
        <v>67473</v>
      </c>
      <c r="Z3183" s="5">
        <f t="shared" si="3"/>
        <v>46856.25</v>
      </c>
      <c r="AA3183" s="9">
        <v>45338.0</v>
      </c>
      <c r="AB3183" s="1" t="s">
        <v>4439</v>
      </c>
      <c r="AC3183" s="1" t="s">
        <v>55</v>
      </c>
      <c r="AD3183" s="12" t="s">
        <v>47</v>
      </c>
      <c r="AE3183" s="12" t="s">
        <v>47</v>
      </c>
      <c r="AF3183" s="12" t="s">
        <v>47</v>
      </c>
      <c r="AG3183" s="12" t="s">
        <v>47</v>
      </c>
      <c r="AH3183" s="12" t="s">
        <v>47</v>
      </c>
      <c r="AI3183" s="12" t="s">
        <v>47</v>
      </c>
    </row>
    <row r="3184">
      <c r="A3184" s="1" t="s">
        <v>4440</v>
      </c>
      <c r="B3184" s="13"/>
      <c r="C3184" s="1" t="s">
        <v>156</v>
      </c>
      <c r="D3184" s="1" t="s">
        <v>96</v>
      </c>
      <c r="E3184" s="1" t="s">
        <v>77</v>
      </c>
      <c r="F3184" s="1" t="s">
        <v>1549</v>
      </c>
      <c r="G3184" s="1" t="s">
        <v>134</v>
      </c>
      <c r="H3184" s="1" t="s">
        <v>135</v>
      </c>
      <c r="I3184" s="1" t="s">
        <v>234</v>
      </c>
      <c r="J3184" s="1"/>
      <c r="K3184" s="1" t="s">
        <v>4441</v>
      </c>
      <c r="L3184" s="1" t="s">
        <v>150</v>
      </c>
      <c r="M3184" s="9">
        <v>44741.0</v>
      </c>
      <c r="N3184" s="9">
        <v>44671.0</v>
      </c>
      <c r="O3184" s="1"/>
      <c r="P3184" s="1">
        <v>7.0</v>
      </c>
      <c r="Q3184" s="1">
        <v>350000.0</v>
      </c>
      <c r="R3184" s="1">
        <v>400000.0</v>
      </c>
      <c r="S3184" s="9">
        <v>44753.0</v>
      </c>
      <c r="T3184" s="9">
        <v>44671.0</v>
      </c>
      <c r="U3184" s="1" t="s">
        <v>4442</v>
      </c>
      <c r="V3184" s="5">
        <f t="shared" si="698"/>
        <v>28000</v>
      </c>
      <c r="W3184" s="11">
        <f t="shared" si="659"/>
        <v>33040</v>
      </c>
      <c r="X3184" s="9">
        <v>44813.0</v>
      </c>
      <c r="Y3184" s="5">
        <f t="shared" ref="Y3184:Y3185" si="774">W3184</f>
        <v>33040</v>
      </c>
      <c r="Z3184" s="5">
        <f t="shared" si="3"/>
        <v>21000</v>
      </c>
      <c r="AA3184" s="9">
        <v>44817.0</v>
      </c>
      <c r="AB3184" s="1" t="s">
        <v>4442</v>
      </c>
      <c r="AC3184" s="1" t="s">
        <v>55</v>
      </c>
      <c r="AD3184" s="12" t="s">
        <v>46</v>
      </c>
      <c r="AE3184" s="12" t="s">
        <v>46</v>
      </c>
      <c r="AF3184" s="12" t="s">
        <v>46</v>
      </c>
      <c r="AG3184" s="12" t="s">
        <v>46</v>
      </c>
      <c r="AH3184" s="12" t="s">
        <v>46</v>
      </c>
      <c r="AI3184" s="12" t="s">
        <v>46</v>
      </c>
    </row>
    <row r="3185">
      <c r="A3185" s="1" t="s">
        <v>4440</v>
      </c>
      <c r="B3185" s="13"/>
      <c r="C3185" s="1" t="s">
        <v>156</v>
      </c>
      <c r="D3185" s="1" t="s">
        <v>96</v>
      </c>
      <c r="E3185" s="1" t="s">
        <v>77</v>
      </c>
      <c r="F3185" s="1" t="s">
        <v>1549</v>
      </c>
      <c r="G3185" s="1" t="s">
        <v>134</v>
      </c>
      <c r="H3185" s="1" t="s">
        <v>135</v>
      </c>
      <c r="I3185" s="1" t="s">
        <v>234</v>
      </c>
      <c r="J3185" s="1"/>
      <c r="K3185" s="1" t="s">
        <v>4441</v>
      </c>
      <c r="L3185" s="1" t="s">
        <v>150</v>
      </c>
      <c r="M3185" s="9">
        <v>44741.0</v>
      </c>
      <c r="N3185" s="9">
        <v>44673.0</v>
      </c>
      <c r="O3185" s="1"/>
      <c r="P3185" s="1">
        <v>7.0</v>
      </c>
      <c r="Q3185" s="1">
        <v>200000.0</v>
      </c>
      <c r="R3185" s="1">
        <v>216000.0</v>
      </c>
      <c r="S3185" s="9">
        <v>44663.0</v>
      </c>
      <c r="T3185" s="9">
        <v>44673.0</v>
      </c>
      <c r="U3185" s="1" t="s">
        <v>4443</v>
      </c>
      <c r="V3185" s="5">
        <f t="shared" si="698"/>
        <v>15120</v>
      </c>
      <c r="W3185" s="11">
        <f t="shared" si="659"/>
        <v>17841.6</v>
      </c>
      <c r="X3185" s="9">
        <v>44723.0</v>
      </c>
      <c r="Y3185" s="5">
        <f t="shared" si="774"/>
        <v>17841.6</v>
      </c>
      <c r="Z3185" s="5">
        <f t="shared" si="3"/>
        <v>11340</v>
      </c>
      <c r="AA3185" s="9">
        <v>44727.0</v>
      </c>
      <c r="AB3185" s="1" t="s">
        <v>4443</v>
      </c>
      <c r="AC3185" s="1" t="s">
        <v>55</v>
      </c>
      <c r="AD3185" s="12" t="s">
        <v>46</v>
      </c>
      <c r="AE3185" s="12" t="s">
        <v>46</v>
      </c>
      <c r="AF3185" s="12" t="s">
        <v>46</v>
      </c>
      <c r="AG3185" s="12" t="s">
        <v>46</v>
      </c>
      <c r="AH3185" s="12" t="s">
        <v>46</v>
      </c>
      <c r="AI3185" s="12" t="s">
        <v>46</v>
      </c>
    </row>
    <row r="3186">
      <c r="A3186" s="1" t="s">
        <v>4440</v>
      </c>
      <c r="B3186" s="13"/>
      <c r="C3186" s="1" t="s">
        <v>156</v>
      </c>
      <c r="D3186" s="1" t="s">
        <v>96</v>
      </c>
      <c r="E3186" s="1" t="s">
        <v>77</v>
      </c>
      <c r="F3186" s="1" t="s">
        <v>2848</v>
      </c>
      <c r="G3186" s="1" t="s">
        <v>134</v>
      </c>
      <c r="H3186" s="1" t="s">
        <v>135</v>
      </c>
      <c r="I3186" s="1" t="s">
        <v>234</v>
      </c>
      <c r="J3186" s="1"/>
      <c r="K3186" s="1" t="s">
        <v>4441</v>
      </c>
      <c r="L3186" s="1" t="s">
        <v>150</v>
      </c>
      <c r="M3186" s="9">
        <v>44741.0</v>
      </c>
      <c r="N3186" s="9">
        <v>44741.0</v>
      </c>
      <c r="O3186" s="1"/>
      <c r="P3186" s="1">
        <v>7.0</v>
      </c>
      <c r="Q3186" s="1">
        <v>300000.0</v>
      </c>
      <c r="R3186" s="1">
        <v>300000.0</v>
      </c>
      <c r="S3186" s="10">
        <f>N3186+90</f>
        <v>44831</v>
      </c>
      <c r="V3186" s="5">
        <f t="shared" si="698"/>
        <v>21000</v>
      </c>
      <c r="W3186" s="11">
        <f t="shared" si="659"/>
        <v>24780</v>
      </c>
      <c r="Z3186" s="5">
        <f t="shared" si="3"/>
        <v>15750</v>
      </c>
      <c r="AB3186" s="1"/>
      <c r="AC3186" s="1" t="s">
        <v>45</v>
      </c>
      <c r="AD3186" s="12" t="s">
        <v>46</v>
      </c>
      <c r="AE3186" s="12" t="s">
        <v>46</v>
      </c>
      <c r="AF3186" s="12" t="s">
        <v>46</v>
      </c>
      <c r="AG3186" s="12"/>
      <c r="AH3186" s="12"/>
      <c r="AI3186" s="12"/>
    </row>
    <row r="3187">
      <c r="A3187" s="1" t="s">
        <v>4444</v>
      </c>
      <c r="B3187" s="16" t="s">
        <v>49</v>
      </c>
      <c r="C3187" s="1" t="s">
        <v>36</v>
      </c>
      <c r="D3187" s="1" t="s">
        <v>50</v>
      </c>
      <c r="E3187" s="1" t="s">
        <v>168</v>
      </c>
      <c r="F3187" s="1" t="s">
        <v>1546</v>
      </c>
      <c r="G3187" s="1" t="s">
        <v>40</v>
      </c>
      <c r="H3187" s="1" t="s">
        <v>41</v>
      </c>
      <c r="I3187" s="1" t="s">
        <v>42</v>
      </c>
      <c r="J3187" s="1"/>
      <c r="K3187" s="1" t="s">
        <v>52</v>
      </c>
      <c r="L3187" s="1" t="s">
        <v>53</v>
      </c>
      <c r="M3187" s="9">
        <v>45022.0</v>
      </c>
      <c r="N3187" s="9">
        <v>45081.0</v>
      </c>
      <c r="O3187" s="1"/>
      <c r="P3187" s="1">
        <v>7.0</v>
      </c>
      <c r="Q3187" s="1">
        <v>500000.0</v>
      </c>
      <c r="R3187" s="1">
        <v>950000.0</v>
      </c>
      <c r="S3187" s="14">
        <v>45209.0</v>
      </c>
      <c r="T3187" s="14">
        <v>45212.0</v>
      </c>
      <c r="U3187" s="1" t="s">
        <v>4445</v>
      </c>
      <c r="V3187" s="5">
        <f t="shared" si="698"/>
        <v>66500</v>
      </c>
      <c r="W3187" s="11">
        <f t="shared" si="659"/>
        <v>78470</v>
      </c>
      <c r="X3187" s="14">
        <v>45212.0</v>
      </c>
      <c r="Y3187" s="5">
        <f>W3187-(V3187*2%)</f>
        <v>77140</v>
      </c>
      <c r="Z3187" s="5">
        <f t="shared" si="3"/>
        <v>49875</v>
      </c>
      <c r="AA3187" s="14">
        <v>45212.0</v>
      </c>
      <c r="AB3187" s="1" t="s">
        <v>4445</v>
      </c>
      <c r="AC3187" s="1" t="s">
        <v>55</v>
      </c>
      <c r="AD3187" s="12" t="s">
        <v>47</v>
      </c>
      <c r="AE3187" s="12" t="s">
        <v>47</v>
      </c>
      <c r="AF3187" s="12" t="s">
        <v>47</v>
      </c>
      <c r="AG3187" s="12" t="s">
        <v>47</v>
      </c>
      <c r="AH3187" s="12" t="s">
        <v>47</v>
      </c>
      <c r="AI3187" s="12" t="s">
        <v>47</v>
      </c>
    </row>
    <row r="3188">
      <c r="A3188" s="1" t="s">
        <v>4446</v>
      </c>
      <c r="B3188" s="13"/>
      <c r="C3188" s="1" t="s">
        <v>132</v>
      </c>
      <c r="D3188" s="1" t="s">
        <v>102</v>
      </c>
      <c r="E3188" s="1" t="s">
        <v>38</v>
      </c>
      <c r="F3188" s="1" t="s">
        <v>653</v>
      </c>
      <c r="G3188" s="1" t="s">
        <v>152</v>
      </c>
      <c r="H3188" s="1" t="s">
        <v>317</v>
      </c>
      <c r="I3188" s="1" t="s">
        <v>292</v>
      </c>
      <c r="J3188" s="1"/>
      <c r="K3188" s="1" t="s">
        <v>4447</v>
      </c>
      <c r="L3188" s="1" t="s">
        <v>53</v>
      </c>
      <c r="M3188" s="9">
        <v>45183.0</v>
      </c>
      <c r="N3188" s="9">
        <v>45203.0</v>
      </c>
      <c r="O3188" s="1"/>
      <c r="P3188" s="1">
        <v>8.33</v>
      </c>
      <c r="Q3188" s="1">
        <v>300000.0</v>
      </c>
      <c r="R3188" s="1">
        <v>300000.0</v>
      </c>
      <c r="S3188" s="10">
        <f>N3188+90</f>
        <v>45293</v>
      </c>
      <c r="V3188" s="5">
        <f t="shared" si="698"/>
        <v>24990</v>
      </c>
      <c r="W3188" s="11">
        <f t="shared" si="659"/>
        <v>29488.2</v>
      </c>
      <c r="Z3188" s="5">
        <f t="shared" si="3"/>
        <v>18742.5</v>
      </c>
      <c r="AB3188" s="1"/>
      <c r="AC3188" s="1" t="s">
        <v>45</v>
      </c>
      <c r="AD3188" s="12" t="s">
        <v>47</v>
      </c>
      <c r="AE3188" s="12" t="s">
        <v>47</v>
      </c>
      <c r="AF3188" s="12" t="s">
        <v>47</v>
      </c>
      <c r="AG3188" s="12"/>
      <c r="AH3188" s="12"/>
      <c r="AI3188" s="12"/>
    </row>
    <row r="3189">
      <c r="A3189" s="1" t="s">
        <v>4448</v>
      </c>
      <c r="B3189" s="13"/>
      <c r="C3189" s="1" t="s">
        <v>36</v>
      </c>
      <c r="D3189" s="1" t="s">
        <v>37</v>
      </c>
      <c r="E3189" s="1" t="s">
        <v>212</v>
      </c>
      <c r="F3189" s="1" t="s">
        <v>403</v>
      </c>
      <c r="G3189" s="1" t="s">
        <v>801</v>
      </c>
      <c r="H3189" s="1" t="s">
        <v>802</v>
      </c>
      <c r="I3189" s="1" t="s">
        <v>42</v>
      </c>
      <c r="J3189" s="1"/>
      <c r="K3189" s="1" t="s">
        <v>4449</v>
      </c>
      <c r="L3189" s="1" t="s">
        <v>99</v>
      </c>
      <c r="M3189" s="9">
        <v>44742.0</v>
      </c>
      <c r="N3189" s="14">
        <v>44853.0</v>
      </c>
      <c r="O3189" s="1"/>
      <c r="P3189" s="1">
        <v>8.33</v>
      </c>
      <c r="Q3189" s="1">
        <v>3950000.0</v>
      </c>
      <c r="R3189" s="1">
        <v>4000000.0</v>
      </c>
      <c r="S3189" s="14">
        <v>44846.0</v>
      </c>
      <c r="T3189" s="14">
        <v>44853.0</v>
      </c>
      <c r="U3189" s="1" t="s">
        <v>4450</v>
      </c>
      <c r="V3189" s="5">
        <f t="shared" si="698"/>
        <v>333200</v>
      </c>
      <c r="W3189" s="11">
        <f t="shared" si="659"/>
        <v>393176</v>
      </c>
      <c r="X3189" s="9">
        <v>44897.0</v>
      </c>
      <c r="Y3189" s="5">
        <f>W3189-(V3189*10%)</f>
        <v>359856</v>
      </c>
      <c r="Z3189" s="5">
        <f t="shared" si="3"/>
        <v>249900</v>
      </c>
      <c r="AA3189" s="9">
        <v>44903.0</v>
      </c>
      <c r="AB3189" s="1" t="s">
        <v>4450</v>
      </c>
      <c r="AC3189" s="1" t="s">
        <v>55</v>
      </c>
      <c r="AD3189" s="12" t="s">
        <v>46</v>
      </c>
      <c r="AE3189" s="12" t="s">
        <v>46</v>
      </c>
      <c r="AF3189" s="12" t="s">
        <v>46</v>
      </c>
      <c r="AG3189" s="12" t="s">
        <v>46</v>
      </c>
      <c r="AH3189" s="12" t="s">
        <v>46</v>
      </c>
      <c r="AI3189" s="12" t="s">
        <v>46</v>
      </c>
    </row>
    <row r="3190">
      <c r="A3190" s="1" t="s">
        <v>4451</v>
      </c>
      <c r="B3190" s="13"/>
      <c r="C3190" s="1" t="s">
        <v>36</v>
      </c>
      <c r="D3190" s="1" t="s">
        <v>96</v>
      </c>
      <c r="E3190" s="1" t="s">
        <v>82</v>
      </c>
      <c r="F3190" s="1" t="s">
        <v>400</v>
      </c>
      <c r="G3190" s="1" t="s">
        <v>134</v>
      </c>
      <c r="H3190" s="1" t="s">
        <v>135</v>
      </c>
      <c r="I3190" s="1" t="s">
        <v>42</v>
      </c>
      <c r="J3190" s="1"/>
      <c r="K3190" s="1" t="s">
        <v>4452</v>
      </c>
      <c r="L3190" s="1" t="s">
        <v>143</v>
      </c>
      <c r="M3190" s="9">
        <v>44927.0</v>
      </c>
      <c r="N3190" s="9">
        <v>44927.0</v>
      </c>
      <c r="O3190" s="1"/>
      <c r="P3190" s="1">
        <v>8.33</v>
      </c>
      <c r="Q3190" s="1">
        <v>300000.0</v>
      </c>
      <c r="R3190" s="1">
        <v>300000.0</v>
      </c>
      <c r="S3190" s="10">
        <f t="shared" ref="S3190:S3194" si="775">N3190+90</f>
        <v>45017</v>
      </c>
      <c r="V3190" s="5">
        <f t="shared" si="698"/>
        <v>24990</v>
      </c>
      <c r="W3190" s="11">
        <f t="shared" si="659"/>
        <v>29488.2</v>
      </c>
      <c r="Z3190" s="5">
        <f t="shared" si="3"/>
        <v>18742.5</v>
      </c>
      <c r="AC3190" s="1" t="s">
        <v>45</v>
      </c>
      <c r="AD3190" s="12" t="s">
        <v>46</v>
      </c>
      <c r="AE3190" s="12" t="s">
        <v>46</v>
      </c>
      <c r="AF3190" s="12" t="s">
        <v>47</v>
      </c>
      <c r="AG3190" s="12"/>
      <c r="AH3190" s="12"/>
      <c r="AI3190" s="12"/>
    </row>
    <row r="3191">
      <c r="A3191" s="1" t="s">
        <v>4451</v>
      </c>
      <c r="B3191" s="13"/>
      <c r="C3191" s="1" t="s">
        <v>36</v>
      </c>
      <c r="D3191" s="1" t="s">
        <v>96</v>
      </c>
      <c r="E3191" s="1" t="s">
        <v>82</v>
      </c>
      <c r="F3191" s="1" t="s">
        <v>400</v>
      </c>
      <c r="G3191" s="1" t="s">
        <v>134</v>
      </c>
      <c r="H3191" s="1" t="s">
        <v>135</v>
      </c>
      <c r="I3191" s="1" t="s">
        <v>42</v>
      </c>
      <c r="J3191" s="1"/>
      <c r="K3191" s="1" t="s">
        <v>4452</v>
      </c>
      <c r="L3191" s="1" t="s">
        <v>143</v>
      </c>
      <c r="M3191" s="9">
        <v>44927.0</v>
      </c>
      <c r="N3191" s="14">
        <v>45218.0</v>
      </c>
      <c r="O3191" s="1"/>
      <c r="P3191" s="1">
        <v>8.33</v>
      </c>
      <c r="Q3191" s="1">
        <v>500000.0</v>
      </c>
      <c r="R3191" s="1">
        <v>300000.0</v>
      </c>
      <c r="S3191" s="15">
        <f t="shared" si="775"/>
        <v>45308</v>
      </c>
      <c r="V3191" s="5">
        <f t="shared" si="698"/>
        <v>24990</v>
      </c>
      <c r="W3191" s="11">
        <f t="shared" si="659"/>
        <v>29488.2</v>
      </c>
      <c r="Z3191" s="5">
        <f t="shared" si="3"/>
        <v>18742.5</v>
      </c>
      <c r="AC3191" s="1" t="s">
        <v>45</v>
      </c>
      <c r="AD3191" s="12" t="s">
        <v>46</v>
      </c>
      <c r="AE3191" s="12" t="s">
        <v>47</v>
      </c>
      <c r="AF3191" s="12" t="s">
        <v>47</v>
      </c>
      <c r="AG3191" s="12"/>
      <c r="AH3191" s="12"/>
      <c r="AI3191" s="12"/>
    </row>
    <row r="3192">
      <c r="A3192" s="1" t="s">
        <v>4453</v>
      </c>
      <c r="B3192" s="13"/>
      <c r="C3192" s="1" t="s">
        <v>36</v>
      </c>
      <c r="D3192" s="1" t="s">
        <v>102</v>
      </c>
      <c r="E3192" s="1" t="s">
        <v>212</v>
      </c>
      <c r="F3192" s="1" t="s">
        <v>1199</v>
      </c>
      <c r="G3192" s="1" t="s">
        <v>152</v>
      </c>
      <c r="H3192" s="1" t="s">
        <v>153</v>
      </c>
      <c r="I3192" s="1" t="s">
        <v>236</v>
      </c>
      <c r="J3192" s="1"/>
      <c r="K3192" s="1" t="s">
        <v>4454</v>
      </c>
      <c r="L3192" s="1" t="s">
        <v>99</v>
      </c>
      <c r="M3192" s="9">
        <v>44742.0</v>
      </c>
      <c r="N3192" s="9">
        <v>44742.0</v>
      </c>
      <c r="O3192" s="1"/>
      <c r="P3192" s="1">
        <v>7.5</v>
      </c>
      <c r="Q3192" s="1">
        <v>300000.0</v>
      </c>
      <c r="R3192" s="1">
        <v>300000.0</v>
      </c>
      <c r="S3192" s="10">
        <f t="shared" si="775"/>
        <v>44832</v>
      </c>
      <c r="V3192" s="5">
        <f t="shared" si="698"/>
        <v>22500</v>
      </c>
      <c r="W3192" s="11">
        <f t="shared" si="659"/>
        <v>26550</v>
      </c>
      <c r="Z3192" s="5">
        <f t="shared" si="3"/>
        <v>16875</v>
      </c>
      <c r="AB3192" s="1"/>
      <c r="AC3192" s="1" t="s">
        <v>45</v>
      </c>
      <c r="AD3192" s="12" t="s">
        <v>46</v>
      </c>
      <c r="AE3192" s="12" t="s">
        <v>46</v>
      </c>
      <c r="AF3192" s="12" t="s">
        <v>46</v>
      </c>
      <c r="AG3192" s="12"/>
      <c r="AH3192" s="12"/>
      <c r="AI3192" s="12"/>
    </row>
    <row r="3193">
      <c r="A3193" s="1" t="s">
        <v>4455</v>
      </c>
      <c r="B3193" s="13"/>
      <c r="C3193" s="1" t="s">
        <v>36</v>
      </c>
      <c r="D3193" s="1" t="s">
        <v>81</v>
      </c>
      <c r="E3193" s="1" t="s">
        <v>113</v>
      </c>
      <c r="F3193" s="1" t="s">
        <v>1645</v>
      </c>
      <c r="G3193" s="1" t="s">
        <v>127</v>
      </c>
      <c r="H3193" s="1" t="s">
        <v>128</v>
      </c>
      <c r="I3193" s="1" t="s">
        <v>42</v>
      </c>
      <c r="J3193" s="1"/>
      <c r="K3193" s="1" t="s">
        <v>4456</v>
      </c>
      <c r="L3193" s="1" t="s">
        <v>143</v>
      </c>
      <c r="M3193" s="9">
        <v>45234.0</v>
      </c>
      <c r="N3193" s="9">
        <v>45027.0</v>
      </c>
      <c r="O3193" s="9">
        <v>45658.0</v>
      </c>
      <c r="P3193" s="1">
        <v>8.33</v>
      </c>
      <c r="Q3193" s="1">
        <v>300000.0</v>
      </c>
      <c r="R3193" s="1">
        <v>300000.0</v>
      </c>
      <c r="S3193" s="10">
        <f t="shared" si="775"/>
        <v>45117</v>
      </c>
      <c r="V3193" s="5">
        <f t="shared" si="698"/>
        <v>24990</v>
      </c>
      <c r="W3193" s="11">
        <f t="shared" si="659"/>
        <v>29488.2</v>
      </c>
      <c r="Z3193" s="5">
        <f t="shared" si="3"/>
        <v>18742.5</v>
      </c>
      <c r="AC3193" s="1" t="s">
        <v>45</v>
      </c>
      <c r="AD3193" s="12" t="s">
        <v>47</v>
      </c>
      <c r="AE3193" s="12" t="s">
        <v>47</v>
      </c>
      <c r="AF3193" s="12" t="s">
        <v>47</v>
      </c>
      <c r="AG3193" s="12"/>
      <c r="AH3193" s="12"/>
      <c r="AI3193" s="12"/>
    </row>
    <row r="3194">
      <c r="A3194" s="1" t="s">
        <v>4455</v>
      </c>
      <c r="B3194" s="13"/>
      <c r="C3194" s="1" t="s">
        <v>36</v>
      </c>
      <c r="D3194" s="1" t="s">
        <v>81</v>
      </c>
      <c r="E3194" s="1" t="s">
        <v>113</v>
      </c>
      <c r="F3194" s="1" t="s">
        <v>1645</v>
      </c>
      <c r="G3194" s="1" t="s">
        <v>127</v>
      </c>
      <c r="H3194" s="1" t="s">
        <v>128</v>
      </c>
      <c r="I3194" s="1" t="s">
        <v>42</v>
      </c>
      <c r="J3194" s="1"/>
      <c r="K3194" s="1" t="s">
        <v>4456</v>
      </c>
      <c r="L3194" s="1" t="s">
        <v>143</v>
      </c>
      <c r="M3194" s="9">
        <v>45234.0</v>
      </c>
      <c r="N3194" s="9">
        <v>45027.0</v>
      </c>
      <c r="O3194" s="9">
        <v>45433.0</v>
      </c>
      <c r="P3194" s="1">
        <v>8.33</v>
      </c>
      <c r="Q3194" s="1">
        <v>300000.0</v>
      </c>
      <c r="R3194" s="1">
        <v>300000.0</v>
      </c>
      <c r="S3194" s="10">
        <f t="shared" si="775"/>
        <v>45117</v>
      </c>
      <c r="V3194" s="5">
        <f t="shared" si="698"/>
        <v>24990</v>
      </c>
      <c r="W3194" s="11">
        <f t="shared" si="659"/>
        <v>29488.2</v>
      </c>
      <c r="Z3194" s="5">
        <f t="shared" si="3"/>
        <v>18742.5</v>
      </c>
      <c r="AC3194" s="1" t="str">
        <f>IF(T3194="","C","O")</f>
        <v>C</v>
      </c>
      <c r="AD3194" s="12" t="s">
        <v>47</v>
      </c>
      <c r="AE3194" s="12" t="s">
        <v>47</v>
      </c>
      <c r="AF3194" s="12" t="s">
        <v>47</v>
      </c>
      <c r="AG3194" s="12"/>
      <c r="AH3194" s="12"/>
      <c r="AI3194" s="12"/>
    </row>
    <row r="3195">
      <c r="A3195" s="1" t="s">
        <v>4457</v>
      </c>
      <c r="B3195" s="13"/>
      <c r="C3195" s="1" t="s">
        <v>36</v>
      </c>
      <c r="D3195" s="1" t="s">
        <v>96</v>
      </c>
      <c r="E3195" s="1" t="s">
        <v>77</v>
      </c>
      <c r="F3195" s="1" t="s">
        <v>1276</v>
      </c>
      <c r="G3195" s="1" t="s">
        <v>404</v>
      </c>
      <c r="H3195" s="1" t="s">
        <v>405</v>
      </c>
      <c r="I3195" s="1" t="s">
        <v>42</v>
      </c>
      <c r="J3195" s="1"/>
      <c r="K3195" s="1" t="s">
        <v>4458</v>
      </c>
      <c r="L3195" s="1" t="s">
        <v>347</v>
      </c>
      <c r="M3195" s="14">
        <v>45278.0</v>
      </c>
      <c r="N3195" s="9">
        <v>45131.0</v>
      </c>
      <c r="O3195" s="1"/>
      <c r="P3195" s="1">
        <v>8.33</v>
      </c>
      <c r="Q3195" s="1">
        <v>200000.0</v>
      </c>
      <c r="R3195" s="1">
        <v>272292.0</v>
      </c>
      <c r="S3195" s="9">
        <v>45127.0</v>
      </c>
      <c r="T3195" s="9">
        <v>45131.0</v>
      </c>
      <c r="U3195" s="1" t="s">
        <v>4459</v>
      </c>
      <c r="V3195" s="5">
        <f t="shared" si="698"/>
        <v>22681.9236</v>
      </c>
      <c r="W3195" s="11">
        <f t="shared" si="659"/>
        <v>26764.66985</v>
      </c>
      <c r="X3195" s="9">
        <v>45187.0</v>
      </c>
      <c r="Y3195" s="5">
        <f>W3195-(V3195*10%)</f>
        <v>24496.47749</v>
      </c>
      <c r="Z3195" s="5">
        <f t="shared" si="3"/>
        <v>17011.4427</v>
      </c>
      <c r="AA3195" s="14">
        <v>45218.0</v>
      </c>
      <c r="AB3195" s="1" t="s">
        <v>4460</v>
      </c>
      <c r="AC3195" s="1" t="s">
        <v>55</v>
      </c>
      <c r="AD3195" s="12" t="s">
        <v>47</v>
      </c>
      <c r="AE3195" s="12" t="s">
        <v>47</v>
      </c>
      <c r="AF3195" s="12" t="s">
        <v>47</v>
      </c>
      <c r="AG3195" s="12" t="s">
        <v>47</v>
      </c>
      <c r="AH3195" s="12" t="s">
        <v>47</v>
      </c>
      <c r="AI3195" s="12" t="s">
        <v>47</v>
      </c>
    </row>
    <row r="3196">
      <c r="A3196" s="1" t="s">
        <v>4457</v>
      </c>
      <c r="B3196" s="13"/>
      <c r="C3196" s="1" t="s">
        <v>36</v>
      </c>
      <c r="D3196" s="1" t="s">
        <v>96</v>
      </c>
      <c r="E3196" s="1" t="s">
        <v>77</v>
      </c>
      <c r="F3196" s="1" t="s">
        <v>464</v>
      </c>
      <c r="G3196" s="1" t="s">
        <v>404</v>
      </c>
      <c r="H3196" s="1" t="s">
        <v>405</v>
      </c>
      <c r="I3196" s="1" t="s">
        <v>42</v>
      </c>
      <c r="J3196" s="1"/>
      <c r="K3196" s="1" t="s">
        <v>4458</v>
      </c>
      <c r="L3196" s="1" t="s">
        <v>347</v>
      </c>
      <c r="M3196" s="14">
        <v>45278.0</v>
      </c>
      <c r="N3196" s="9">
        <v>45234.0</v>
      </c>
      <c r="O3196" s="1"/>
      <c r="P3196" s="1">
        <v>8.33</v>
      </c>
      <c r="Q3196" s="1">
        <v>276612.0</v>
      </c>
      <c r="R3196" s="1">
        <v>300000.0</v>
      </c>
      <c r="S3196" s="10">
        <f t="shared" ref="S3196:S3198" si="776">N3196+90</f>
        <v>45324</v>
      </c>
      <c r="V3196" s="5">
        <f t="shared" si="698"/>
        <v>24990</v>
      </c>
      <c r="W3196" s="11">
        <f t="shared" si="659"/>
        <v>29488.2</v>
      </c>
      <c r="Z3196" s="5">
        <f t="shared" si="3"/>
        <v>18742.5</v>
      </c>
      <c r="AB3196" s="1"/>
      <c r="AC3196" s="1" t="s">
        <v>45</v>
      </c>
      <c r="AD3196" s="12" t="s">
        <v>47</v>
      </c>
      <c r="AE3196" s="12" t="s">
        <v>47</v>
      </c>
      <c r="AF3196" s="12" t="s">
        <v>47</v>
      </c>
      <c r="AG3196" s="12"/>
      <c r="AH3196" s="12"/>
      <c r="AI3196" s="12"/>
    </row>
    <row r="3197">
      <c r="A3197" s="1" t="s">
        <v>4457</v>
      </c>
      <c r="B3197" s="13"/>
      <c r="C3197" s="1" t="s">
        <v>36</v>
      </c>
      <c r="D3197" s="1" t="s">
        <v>96</v>
      </c>
      <c r="E3197" s="1" t="s">
        <v>77</v>
      </c>
      <c r="F3197" s="1" t="s">
        <v>464</v>
      </c>
      <c r="G3197" s="1" t="s">
        <v>404</v>
      </c>
      <c r="H3197" s="1" t="s">
        <v>405</v>
      </c>
      <c r="I3197" s="1" t="s">
        <v>42</v>
      </c>
      <c r="J3197" s="1"/>
      <c r="K3197" s="1" t="s">
        <v>4458</v>
      </c>
      <c r="L3197" s="1" t="s">
        <v>347</v>
      </c>
      <c r="M3197" s="14">
        <v>45278.0</v>
      </c>
      <c r="N3197" s="14">
        <v>45278.0</v>
      </c>
      <c r="O3197" s="1"/>
      <c r="P3197" s="1">
        <v>8.33</v>
      </c>
      <c r="Q3197" s="1">
        <v>250000.0</v>
      </c>
      <c r="R3197" s="1">
        <v>300000.0</v>
      </c>
      <c r="S3197" s="15">
        <f t="shared" si="776"/>
        <v>45368</v>
      </c>
      <c r="V3197" s="5">
        <f t="shared" si="698"/>
        <v>24990</v>
      </c>
      <c r="W3197" s="11">
        <f t="shared" si="659"/>
        <v>29488.2</v>
      </c>
      <c r="Z3197" s="5">
        <f t="shared" si="3"/>
        <v>18742.5</v>
      </c>
      <c r="AC3197" s="1" t="str">
        <f t="shared" ref="AC3197:AC3198" si="777">IF(T3197="","C","O")</f>
        <v>C</v>
      </c>
      <c r="AD3197" s="12" t="s">
        <v>47</v>
      </c>
      <c r="AE3197" s="12" t="s">
        <v>47</v>
      </c>
      <c r="AF3197" s="12" t="s">
        <v>47</v>
      </c>
      <c r="AG3197" s="12"/>
      <c r="AH3197" s="12"/>
      <c r="AI3197" s="12"/>
    </row>
    <row r="3198">
      <c r="A3198" s="1" t="s">
        <v>4461</v>
      </c>
      <c r="B3198" s="13"/>
      <c r="C3198" s="1" t="s">
        <v>36</v>
      </c>
      <c r="D3198" s="1" t="s">
        <v>96</v>
      </c>
      <c r="E3198" s="1" t="s">
        <v>77</v>
      </c>
      <c r="F3198" s="1" t="s">
        <v>379</v>
      </c>
      <c r="G3198" s="1" t="s">
        <v>121</v>
      </c>
      <c r="H3198" s="1" t="s">
        <v>994</v>
      </c>
      <c r="I3198" s="1" t="s">
        <v>42</v>
      </c>
      <c r="J3198" s="1"/>
      <c r="K3198" s="1" t="s">
        <v>4462</v>
      </c>
      <c r="L3198" s="1" t="s">
        <v>53</v>
      </c>
      <c r="M3198" s="9">
        <v>45191.0</v>
      </c>
      <c r="N3198" s="14">
        <v>45209.0</v>
      </c>
      <c r="O3198" s="1"/>
      <c r="P3198" s="1">
        <v>8.33</v>
      </c>
      <c r="Q3198" s="1">
        <v>500000.0</v>
      </c>
      <c r="R3198" s="1">
        <v>300000.0</v>
      </c>
      <c r="S3198" s="15">
        <f t="shared" si="776"/>
        <v>45299</v>
      </c>
      <c r="V3198" s="5">
        <f t="shared" si="698"/>
        <v>24990</v>
      </c>
      <c r="W3198" s="11">
        <f t="shared" si="659"/>
        <v>29488.2</v>
      </c>
      <c r="Z3198" s="5">
        <f t="shared" si="3"/>
        <v>18742.5</v>
      </c>
      <c r="AC3198" s="1" t="str">
        <f t="shared" si="777"/>
        <v>C</v>
      </c>
      <c r="AD3198" s="12" t="s">
        <v>47</v>
      </c>
      <c r="AE3198" s="12" t="s">
        <v>47</v>
      </c>
      <c r="AF3198" s="12" t="s">
        <v>47</v>
      </c>
      <c r="AG3198" s="12"/>
      <c r="AH3198" s="12"/>
      <c r="AI3198" s="12"/>
    </row>
    <row r="3199">
      <c r="A3199" s="1" t="s">
        <v>4463</v>
      </c>
      <c r="B3199" s="13"/>
      <c r="C3199" s="1" t="s">
        <v>36</v>
      </c>
      <c r="D3199" s="1" t="s">
        <v>96</v>
      </c>
      <c r="E3199" s="1" t="s">
        <v>77</v>
      </c>
      <c r="F3199" s="1" t="s">
        <v>1179</v>
      </c>
      <c r="G3199" s="1" t="s">
        <v>1311</v>
      </c>
      <c r="H3199" s="1" t="s">
        <v>1312</v>
      </c>
      <c r="I3199" s="1" t="s">
        <v>42</v>
      </c>
      <c r="J3199" s="1"/>
      <c r="K3199" s="1" t="s">
        <v>4464</v>
      </c>
      <c r="L3199" s="1" t="s">
        <v>53</v>
      </c>
      <c r="M3199" s="9">
        <v>45120.0</v>
      </c>
      <c r="N3199" s="9">
        <v>45120.0</v>
      </c>
      <c r="O3199" s="1"/>
      <c r="P3199" s="1">
        <v>8.33</v>
      </c>
      <c r="Q3199" s="1">
        <v>500000.0</v>
      </c>
      <c r="R3199" s="1">
        <v>2200000.0</v>
      </c>
      <c r="S3199" s="9">
        <v>45096.0</v>
      </c>
      <c r="T3199" s="9">
        <v>45096.0</v>
      </c>
      <c r="U3199" s="1" t="s">
        <v>4465</v>
      </c>
      <c r="V3199" s="5">
        <f t="shared" si="698"/>
        <v>183260</v>
      </c>
      <c r="W3199" s="11">
        <f t="shared" si="659"/>
        <v>216246.8</v>
      </c>
      <c r="X3199" s="9"/>
      <c r="Y3199" s="1"/>
      <c r="Z3199" s="5">
        <f t="shared" si="3"/>
        <v>137445</v>
      </c>
      <c r="AB3199" s="1"/>
      <c r="AC3199" s="1" t="s">
        <v>162</v>
      </c>
      <c r="AD3199" s="12" t="s">
        <v>47</v>
      </c>
      <c r="AE3199" s="12" t="s">
        <v>47</v>
      </c>
      <c r="AF3199" s="12" t="s">
        <v>47</v>
      </c>
      <c r="AG3199" s="12" t="s">
        <v>47</v>
      </c>
      <c r="AH3199" s="12"/>
      <c r="AI3199" s="12"/>
    </row>
    <row r="3200">
      <c r="A3200" s="1" t="s">
        <v>4463</v>
      </c>
      <c r="B3200" s="13"/>
      <c r="C3200" s="1" t="s">
        <v>36</v>
      </c>
      <c r="D3200" s="1" t="s">
        <v>96</v>
      </c>
      <c r="E3200" s="1" t="s">
        <v>77</v>
      </c>
      <c r="F3200" s="1" t="s">
        <v>1179</v>
      </c>
      <c r="G3200" s="1" t="s">
        <v>1311</v>
      </c>
      <c r="H3200" s="1" t="s">
        <v>1312</v>
      </c>
      <c r="I3200" s="1" t="s">
        <v>42</v>
      </c>
      <c r="J3200" s="1"/>
      <c r="K3200" s="1" t="s">
        <v>4464</v>
      </c>
      <c r="L3200" s="1" t="s">
        <v>53</v>
      </c>
      <c r="M3200" s="9">
        <v>45120.0</v>
      </c>
      <c r="N3200" s="9">
        <v>45120.0</v>
      </c>
      <c r="O3200" s="1"/>
      <c r="P3200" s="1">
        <v>8.33</v>
      </c>
      <c r="Q3200" s="1">
        <v>500000.0</v>
      </c>
      <c r="R3200" s="1">
        <v>300000.0</v>
      </c>
      <c r="S3200" s="9">
        <v>45078.0</v>
      </c>
      <c r="T3200" s="9">
        <v>45120.0</v>
      </c>
      <c r="U3200" s="1" t="s">
        <v>4466</v>
      </c>
      <c r="V3200" s="5">
        <f t="shared" si="698"/>
        <v>24990</v>
      </c>
      <c r="W3200" s="11">
        <f t="shared" si="659"/>
        <v>29488.2</v>
      </c>
      <c r="X3200" s="9">
        <v>45108.0</v>
      </c>
      <c r="Y3200" s="5">
        <f t="shared" ref="Y3200:Y3206" si="778">W3200-(V3200*10%)</f>
        <v>26989.2</v>
      </c>
      <c r="Z3200" s="5">
        <f t="shared" si="3"/>
        <v>18742.5</v>
      </c>
      <c r="AA3200" s="9">
        <v>45112.0</v>
      </c>
      <c r="AB3200" s="1" t="s">
        <v>4466</v>
      </c>
      <c r="AC3200" s="1" t="s">
        <v>55</v>
      </c>
      <c r="AD3200" s="12" t="s">
        <v>47</v>
      </c>
      <c r="AE3200" s="12" t="s">
        <v>47</v>
      </c>
      <c r="AF3200" s="12" t="s">
        <v>47</v>
      </c>
      <c r="AG3200" s="12" t="s">
        <v>47</v>
      </c>
      <c r="AH3200" s="12" t="s">
        <v>47</v>
      </c>
      <c r="AI3200" s="12" t="s">
        <v>47</v>
      </c>
    </row>
    <row r="3201">
      <c r="A3201" s="1" t="s">
        <v>4463</v>
      </c>
      <c r="B3201" s="13"/>
      <c r="C3201" s="1" t="s">
        <v>36</v>
      </c>
      <c r="D3201" s="1" t="s">
        <v>96</v>
      </c>
      <c r="E3201" s="1" t="s">
        <v>77</v>
      </c>
      <c r="F3201" s="1" t="s">
        <v>1179</v>
      </c>
      <c r="G3201" s="1" t="s">
        <v>1311</v>
      </c>
      <c r="H3201" s="1" t="s">
        <v>1312</v>
      </c>
      <c r="I3201" s="1" t="s">
        <v>42</v>
      </c>
      <c r="J3201" s="1"/>
      <c r="K3201" s="1" t="s">
        <v>4464</v>
      </c>
      <c r="L3201" s="1" t="s">
        <v>53</v>
      </c>
      <c r="M3201" s="9">
        <v>45120.0</v>
      </c>
      <c r="N3201" s="9">
        <v>45120.0</v>
      </c>
      <c r="O3201" s="1"/>
      <c r="P3201" s="1">
        <v>8.33</v>
      </c>
      <c r="Q3201" s="1">
        <v>500000.0</v>
      </c>
      <c r="R3201" s="1">
        <v>2200000.0</v>
      </c>
      <c r="S3201" s="9">
        <v>45096.0</v>
      </c>
      <c r="T3201" s="9">
        <v>45120.0</v>
      </c>
      <c r="U3201" s="1" t="s">
        <v>4467</v>
      </c>
      <c r="V3201" s="5">
        <f t="shared" si="698"/>
        <v>183260</v>
      </c>
      <c r="W3201" s="11">
        <f t="shared" si="659"/>
        <v>216246.8</v>
      </c>
      <c r="X3201" s="9">
        <v>45126.0</v>
      </c>
      <c r="Y3201" s="5">
        <f t="shared" si="778"/>
        <v>197920.8</v>
      </c>
      <c r="Z3201" s="5">
        <f t="shared" si="3"/>
        <v>137445</v>
      </c>
      <c r="AA3201" s="9">
        <v>45130.0</v>
      </c>
      <c r="AB3201" s="1" t="s">
        <v>4467</v>
      </c>
      <c r="AC3201" s="1" t="s">
        <v>55</v>
      </c>
      <c r="AD3201" s="12" t="s">
        <v>47</v>
      </c>
      <c r="AE3201" s="12" t="s">
        <v>47</v>
      </c>
      <c r="AF3201" s="12" t="s">
        <v>47</v>
      </c>
      <c r="AG3201" s="12" t="s">
        <v>47</v>
      </c>
      <c r="AH3201" s="12" t="s">
        <v>47</v>
      </c>
      <c r="AI3201" s="12" t="s">
        <v>47</v>
      </c>
    </row>
    <row r="3202">
      <c r="A3202" s="1" t="s">
        <v>4463</v>
      </c>
      <c r="B3202" s="13"/>
      <c r="C3202" s="1" t="s">
        <v>36</v>
      </c>
      <c r="D3202" s="1" t="s">
        <v>96</v>
      </c>
      <c r="E3202" s="1" t="s">
        <v>77</v>
      </c>
      <c r="F3202" s="1" t="s">
        <v>1179</v>
      </c>
      <c r="G3202" s="1" t="s">
        <v>1311</v>
      </c>
      <c r="H3202" s="1" t="s">
        <v>1312</v>
      </c>
      <c r="I3202" s="1" t="s">
        <v>42</v>
      </c>
      <c r="J3202" s="1"/>
      <c r="K3202" s="1" t="s">
        <v>4464</v>
      </c>
      <c r="L3202" s="1" t="s">
        <v>53</v>
      </c>
      <c r="M3202" s="9">
        <v>45120.0</v>
      </c>
      <c r="N3202" s="9">
        <v>45120.0</v>
      </c>
      <c r="O3202" s="1"/>
      <c r="P3202" s="1">
        <v>8.33</v>
      </c>
      <c r="Q3202" s="1">
        <v>500000.0</v>
      </c>
      <c r="R3202" s="1">
        <v>851770.0</v>
      </c>
      <c r="S3202" s="9">
        <v>45166.0</v>
      </c>
      <c r="T3202" s="9">
        <v>45166.0</v>
      </c>
      <c r="U3202" s="1" t="s">
        <v>4468</v>
      </c>
      <c r="V3202" s="5">
        <f t="shared" si="698"/>
        <v>70952.441</v>
      </c>
      <c r="W3202" s="11">
        <f t="shared" si="659"/>
        <v>83723.88038</v>
      </c>
      <c r="X3202" s="9">
        <v>45196.0</v>
      </c>
      <c r="Y3202" s="5">
        <f t="shared" si="778"/>
        <v>76628.63628</v>
      </c>
      <c r="Z3202" s="5">
        <f t="shared" si="3"/>
        <v>53214.33075</v>
      </c>
      <c r="AA3202" s="9">
        <v>45200.0</v>
      </c>
      <c r="AB3202" s="1" t="s">
        <v>4468</v>
      </c>
      <c r="AC3202" s="1" t="s">
        <v>55</v>
      </c>
      <c r="AD3202" s="12" t="s">
        <v>47</v>
      </c>
      <c r="AE3202" s="12" t="s">
        <v>47</v>
      </c>
      <c r="AF3202" s="12" t="s">
        <v>47</v>
      </c>
      <c r="AG3202" s="12" t="s">
        <v>47</v>
      </c>
      <c r="AH3202" s="12" t="s">
        <v>47</v>
      </c>
      <c r="AI3202" s="12" t="s">
        <v>47</v>
      </c>
    </row>
    <row r="3203">
      <c r="A3203" s="1" t="s">
        <v>4463</v>
      </c>
      <c r="B3203" s="13"/>
      <c r="C3203" s="1" t="s">
        <v>36</v>
      </c>
      <c r="D3203" s="1" t="s">
        <v>96</v>
      </c>
      <c r="E3203" s="1" t="s">
        <v>77</v>
      </c>
      <c r="F3203" s="1" t="s">
        <v>1179</v>
      </c>
      <c r="G3203" s="1" t="s">
        <v>1311</v>
      </c>
      <c r="H3203" s="1" t="s">
        <v>1312</v>
      </c>
      <c r="I3203" s="1" t="s">
        <v>42</v>
      </c>
      <c r="J3203" s="1"/>
      <c r="K3203" s="1" t="s">
        <v>4464</v>
      </c>
      <c r="L3203" s="1" t="s">
        <v>53</v>
      </c>
      <c r="M3203" s="9">
        <v>45120.0</v>
      </c>
      <c r="N3203" s="9">
        <v>45120.0</v>
      </c>
      <c r="O3203" s="1"/>
      <c r="P3203" s="1">
        <v>8.33</v>
      </c>
      <c r="Q3203" s="1">
        <v>500000.0</v>
      </c>
      <c r="R3203" s="1">
        <v>400000.0</v>
      </c>
      <c r="S3203" s="14">
        <v>45271.0</v>
      </c>
      <c r="T3203" s="14">
        <v>45271.0</v>
      </c>
      <c r="U3203" s="1" t="s">
        <v>4469</v>
      </c>
      <c r="V3203" s="5">
        <f t="shared" si="698"/>
        <v>33320</v>
      </c>
      <c r="W3203" s="11">
        <f t="shared" si="659"/>
        <v>39317.6</v>
      </c>
      <c r="X3203" s="9">
        <v>45301.0</v>
      </c>
      <c r="Y3203" s="5">
        <f t="shared" si="778"/>
        <v>35985.6</v>
      </c>
      <c r="Z3203" s="5">
        <f t="shared" si="3"/>
        <v>24990</v>
      </c>
      <c r="AA3203" s="9">
        <v>45305.0</v>
      </c>
      <c r="AB3203" s="1" t="s">
        <v>4469</v>
      </c>
      <c r="AC3203" s="1" t="s">
        <v>55</v>
      </c>
      <c r="AD3203" s="12" t="s">
        <v>47</v>
      </c>
      <c r="AE3203" s="12" t="s">
        <v>47</v>
      </c>
      <c r="AF3203" s="12" t="s">
        <v>47</v>
      </c>
      <c r="AG3203" s="12" t="s">
        <v>47</v>
      </c>
      <c r="AH3203" s="12" t="s">
        <v>47</v>
      </c>
      <c r="AI3203" s="12" t="s">
        <v>47</v>
      </c>
    </row>
    <row r="3204">
      <c r="A3204" s="1" t="s">
        <v>4463</v>
      </c>
      <c r="B3204" s="13"/>
      <c r="C3204" s="1" t="s">
        <v>36</v>
      </c>
      <c r="D3204" s="1" t="s">
        <v>96</v>
      </c>
      <c r="E3204" s="1" t="s">
        <v>77</v>
      </c>
      <c r="F3204" s="1" t="s">
        <v>1179</v>
      </c>
      <c r="G3204" s="1" t="s">
        <v>1311</v>
      </c>
      <c r="H3204" s="1" t="s">
        <v>1312</v>
      </c>
      <c r="I3204" s="1" t="s">
        <v>42</v>
      </c>
      <c r="J3204" s="1"/>
      <c r="K3204" s="1" t="s">
        <v>4464</v>
      </c>
      <c r="L3204" s="1" t="s">
        <v>53</v>
      </c>
      <c r="M3204" s="9">
        <v>45120.0</v>
      </c>
      <c r="N3204" s="9">
        <v>45120.0</v>
      </c>
      <c r="O3204" s="1"/>
      <c r="P3204" s="1">
        <v>8.33</v>
      </c>
      <c r="Q3204" s="1">
        <v>500000.0</v>
      </c>
      <c r="R3204" s="1">
        <v>400000.0</v>
      </c>
      <c r="S3204" s="14">
        <v>45271.0</v>
      </c>
      <c r="T3204" s="14">
        <v>45271.0</v>
      </c>
      <c r="U3204" s="1" t="s">
        <v>4470</v>
      </c>
      <c r="V3204" s="5">
        <f t="shared" si="698"/>
        <v>33320</v>
      </c>
      <c r="W3204" s="11">
        <f t="shared" si="659"/>
        <v>39317.6</v>
      </c>
      <c r="X3204" s="14">
        <v>45271.0</v>
      </c>
      <c r="Y3204" s="5">
        <f t="shared" si="778"/>
        <v>35985.6</v>
      </c>
      <c r="Z3204" s="5">
        <f t="shared" si="3"/>
        <v>24990</v>
      </c>
      <c r="AA3204" s="14">
        <v>45271.0</v>
      </c>
      <c r="AB3204" s="1" t="s">
        <v>4470</v>
      </c>
      <c r="AC3204" s="1" t="s">
        <v>55</v>
      </c>
      <c r="AD3204" s="12" t="s">
        <v>47</v>
      </c>
      <c r="AE3204" s="12" t="s">
        <v>47</v>
      </c>
      <c r="AF3204" s="12" t="s">
        <v>47</v>
      </c>
      <c r="AG3204" s="12" t="s">
        <v>47</v>
      </c>
      <c r="AH3204" s="12" t="s">
        <v>47</v>
      </c>
      <c r="AI3204" s="12" t="s">
        <v>47</v>
      </c>
    </row>
    <row r="3205">
      <c r="A3205" s="1" t="s">
        <v>4463</v>
      </c>
      <c r="B3205" s="13"/>
      <c r="C3205" s="1" t="s">
        <v>36</v>
      </c>
      <c r="D3205" s="1" t="s">
        <v>96</v>
      </c>
      <c r="E3205" s="1" t="s">
        <v>77</v>
      </c>
      <c r="F3205" s="1" t="s">
        <v>1179</v>
      </c>
      <c r="G3205" s="1" t="s">
        <v>1311</v>
      </c>
      <c r="H3205" s="1" t="s">
        <v>1312</v>
      </c>
      <c r="I3205" s="1" t="s">
        <v>42</v>
      </c>
      <c r="J3205" s="1"/>
      <c r="K3205" s="1" t="s">
        <v>4464</v>
      </c>
      <c r="L3205" s="1" t="s">
        <v>53</v>
      </c>
      <c r="M3205" s="9">
        <v>45120.0</v>
      </c>
      <c r="N3205" s="9">
        <v>45120.0</v>
      </c>
      <c r="O3205" s="1"/>
      <c r="P3205" s="1">
        <v>8.33</v>
      </c>
      <c r="Q3205" s="1">
        <v>500000.0</v>
      </c>
      <c r="R3205" s="1">
        <v>670000.0</v>
      </c>
      <c r="S3205" s="14">
        <v>45280.0</v>
      </c>
      <c r="T3205" s="14">
        <v>45280.0</v>
      </c>
      <c r="U3205" s="1" t="s">
        <v>4471</v>
      </c>
      <c r="V3205" s="5">
        <f t="shared" si="698"/>
        <v>55811</v>
      </c>
      <c r="W3205" s="11">
        <f t="shared" si="659"/>
        <v>65856.98</v>
      </c>
      <c r="X3205" s="14">
        <v>45280.0</v>
      </c>
      <c r="Y3205" s="5">
        <f t="shared" si="778"/>
        <v>60275.88</v>
      </c>
      <c r="Z3205" s="5">
        <f t="shared" si="3"/>
        <v>41858.25</v>
      </c>
      <c r="AA3205" s="14">
        <v>45280.0</v>
      </c>
      <c r="AB3205" s="1" t="s">
        <v>4471</v>
      </c>
      <c r="AC3205" s="1" t="s">
        <v>55</v>
      </c>
      <c r="AD3205" s="12" t="s">
        <v>47</v>
      </c>
      <c r="AE3205" s="12" t="s">
        <v>47</v>
      </c>
      <c r="AF3205" s="12" t="s">
        <v>47</v>
      </c>
      <c r="AG3205" s="12" t="s">
        <v>47</v>
      </c>
      <c r="AH3205" s="12" t="s">
        <v>47</v>
      </c>
      <c r="AI3205" s="12" t="s">
        <v>47</v>
      </c>
    </row>
    <row r="3206">
      <c r="A3206" s="1" t="s">
        <v>4463</v>
      </c>
      <c r="B3206" s="13"/>
      <c r="C3206" s="1" t="s">
        <v>36</v>
      </c>
      <c r="D3206" s="1" t="s">
        <v>96</v>
      </c>
      <c r="E3206" s="1" t="s">
        <v>77</v>
      </c>
      <c r="F3206" s="1" t="s">
        <v>1179</v>
      </c>
      <c r="G3206" s="1" t="s">
        <v>1311</v>
      </c>
      <c r="H3206" s="1" t="s">
        <v>1312</v>
      </c>
      <c r="I3206" s="1" t="s">
        <v>42</v>
      </c>
      <c r="J3206" s="1"/>
      <c r="K3206" s="1" t="s">
        <v>4464</v>
      </c>
      <c r="L3206" s="1" t="s">
        <v>53</v>
      </c>
      <c r="M3206" s="9">
        <v>45120.0</v>
      </c>
      <c r="N3206" s="9">
        <v>45120.0</v>
      </c>
      <c r="O3206" s="1"/>
      <c r="P3206" s="1">
        <v>8.33</v>
      </c>
      <c r="Q3206" s="1">
        <v>500000.0</v>
      </c>
      <c r="R3206" s="1">
        <v>420000.0</v>
      </c>
      <c r="S3206" s="9">
        <v>45293.0</v>
      </c>
      <c r="T3206" s="9">
        <v>45293.0</v>
      </c>
      <c r="U3206" s="1" t="s">
        <v>4472</v>
      </c>
      <c r="V3206" s="5">
        <f t="shared" si="698"/>
        <v>34986</v>
      </c>
      <c r="W3206" s="11">
        <f t="shared" si="659"/>
        <v>41283.48</v>
      </c>
      <c r="X3206" s="9">
        <v>45323.0</v>
      </c>
      <c r="Y3206" s="5">
        <f t="shared" si="778"/>
        <v>37784.88</v>
      </c>
      <c r="Z3206" s="5">
        <f t="shared" si="3"/>
        <v>26239.5</v>
      </c>
      <c r="AA3206" s="9">
        <v>45327.0</v>
      </c>
      <c r="AB3206" s="1" t="s">
        <v>4472</v>
      </c>
      <c r="AC3206" s="1" t="s">
        <v>55</v>
      </c>
      <c r="AD3206" s="12" t="s">
        <v>47</v>
      </c>
      <c r="AE3206" s="12" t="s">
        <v>47</v>
      </c>
      <c r="AF3206" s="12" t="s">
        <v>47</v>
      </c>
      <c r="AG3206" s="12" t="s">
        <v>47</v>
      </c>
      <c r="AH3206" s="12" t="s">
        <v>47</v>
      </c>
      <c r="AI3206" s="12" t="s">
        <v>47</v>
      </c>
    </row>
    <row r="3207">
      <c r="A3207" s="1" t="s">
        <v>4463</v>
      </c>
      <c r="B3207" s="13"/>
      <c r="C3207" s="1" t="s">
        <v>36</v>
      </c>
      <c r="D3207" s="1" t="s">
        <v>96</v>
      </c>
      <c r="E3207" s="1" t="s">
        <v>77</v>
      </c>
      <c r="F3207" s="1" t="s">
        <v>1179</v>
      </c>
      <c r="G3207" s="1" t="s">
        <v>1311</v>
      </c>
      <c r="H3207" s="1" t="s">
        <v>1312</v>
      </c>
      <c r="I3207" s="1" t="s">
        <v>42</v>
      </c>
      <c r="J3207" s="1"/>
      <c r="K3207" s="1" t="s">
        <v>4464</v>
      </c>
      <c r="L3207" s="1" t="s">
        <v>53</v>
      </c>
      <c r="M3207" s="9">
        <v>45120.0</v>
      </c>
      <c r="N3207" s="9">
        <v>45232.0</v>
      </c>
      <c r="O3207" s="1"/>
      <c r="P3207" s="1">
        <v>8.33</v>
      </c>
      <c r="Q3207" s="1">
        <v>650000.0</v>
      </c>
      <c r="R3207" s="1">
        <v>300000.0</v>
      </c>
      <c r="S3207" s="10">
        <f t="shared" ref="S3207:S3210" si="779">N3207+90</f>
        <v>45322</v>
      </c>
      <c r="V3207" s="5">
        <f t="shared" si="698"/>
        <v>24990</v>
      </c>
      <c r="W3207" s="11">
        <f t="shared" si="659"/>
        <v>29488.2</v>
      </c>
      <c r="Z3207" s="5">
        <f t="shared" si="3"/>
        <v>18742.5</v>
      </c>
      <c r="AB3207" s="1"/>
      <c r="AC3207" s="1" t="s">
        <v>45</v>
      </c>
      <c r="AD3207" s="12" t="s">
        <v>47</v>
      </c>
      <c r="AE3207" s="12" t="s">
        <v>47</v>
      </c>
      <c r="AF3207" s="12" t="s">
        <v>47</v>
      </c>
      <c r="AG3207" s="12"/>
      <c r="AH3207" s="12"/>
      <c r="AI3207" s="12"/>
    </row>
    <row r="3208">
      <c r="A3208" s="1" t="s">
        <v>4463</v>
      </c>
      <c r="B3208" s="13"/>
      <c r="C3208" s="1" t="s">
        <v>36</v>
      </c>
      <c r="D3208" s="1" t="s">
        <v>96</v>
      </c>
      <c r="E3208" s="1" t="s">
        <v>77</v>
      </c>
      <c r="F3208" s="1" t="s">
        <v>1179</v>
      </c>
      <c r="G3208" s="1" t="s">
        <v>1311</v>
      </c>
      <c r="H3208" s="1" t="s">
        <v>1312</v>
      </c>
      <c r="I3208" s="1" t="s">
        <v>42</v>
      </c>
      <c r="J3208" s="1"/>
      <c r="K3208" s="1" t="s">
        <v>4464</v>
      </c>
      <c r="L3208" s="1" t="s">
        <v>53</v>
      </c>
      <c r="M3208" s="9">
        <v>45120.0</v>
      </c>
      <c r="N3208" s="9">
        <v>45208.0</v>
      </c>
      <c r="O3208" s="1"/>
      <c r="P3208" s="1">
        <v>8.33</v>
      </c>
      <c r="Q3208" s="1">
        <v>500000.0</v>
      </c>
      <c r="R3208" s="1">
        <v>300000.0</v>
      </c>
      <c r="S3208" s="10">
        <f t="shared" si="779"/>
        <v>45298</v>
      </c>
      <c r="V3208" s="5">
        <f t="shared" si="698"/>
        <v>24990</v>
      </c>
      <c r="W3208" s="11">
        <f t="shared" si="659"/>
        <v>29488.2</v>
      </c>
      <c r="Z3208" s="5">
        <f t="shared" si="3"/>
        <v>18742.5</v>
      </c>
      <c r="AB3208" s="1"/>
      <c r="AC3208" s="1" t="s">
        <v>45</v>
      </c>
      <c r="AD3208" s="12" t="s">
        <v>47</v>
      </c>
      <c r="AE3208" s="12" t="s">
        <v>47</v>
      </c>
      <c r="AF3208" s="12" t="s">
        <v>47</v>
      </c>
      <c r="AG3208" s="12"/>
      <c r="AH3208" s="12"/>
      <c r="AI3208" s="12"/>
    </row>
    <row r="3209">
      <c r="A3209" s="1" t="s">
        <v>4463</v>
      </c>
      <c r="B3209" s="13"/>
      <c r="C3209" s="1" t="s">
        <v>36</v>
      </c>
      <c r="D3209" s="1" t="s">
        <v>96</v>
      </c>
      <c r="E3209" s="1" t="s">
        <v>77</v>
      </c>
      <c r="F3209" s="1" t="s">
        <v>1179</v>
      </c>
      <c r="G3209" s="1" t="s">
        <v>1311</v>
      </c>
      <c r="H3209" s="1" t="s">
        <v>1312</v>
      </c>
      <c r="I3209" s="1" t="s">
        <v>42</v>
      </c>
      <c r="J3209" s="1"/>
      <c r="K3209" s="1" t="s">
        <v>4464</v>
      </c>
      <c r="L3209" s="1" t="s">
        <v>53</v>
      </c>
      <c r="M3209" s="9">
        <v>45120.0</v>
      </c>
      <c r="N3209" s="14">
        <v>45252.0</v>
      </c>
      <c r="O3209" s="1"/>
      <c r="P3209" s="1">
        <v>8.33</v>
      </c>
      <c r="Q3209" s="1">
        <v>500000.0</v>
      </c>
      <c r="R3209" s="1">
        <v>300000.0</v>
      </c>
      <c r="S3209" s="15">
        <f t="shared" si="779"/>
        <v>45342</v>
      </c>
      <c r="V3209" s="5">
        <f t="shared" si="698"/>
        <v>24990</v>
      </c>
      <c r="W3209" s="11">
        <f t="shared" si="659"/>
        <v>29488.2</v>
      </c>
      <c r="Z3209" s="5">
        <f t="shared" si="3"/>
        <v>18742.5</v>
      </c>
      <c r="AB3209" s="1"/>
      <c r="AC3209" s="1" t="s">
        <v>45</v>
      </c>
      <c r="AD3209" s="12" t="s">
        <v>47</v>
      </c>
      <c r="AE3209" s="12" t="s">
        <v>47</v>
      </c>
      <c r="AF3209" s="12" t="s">
        <v>47</v>
      </c>
      <c r="AG3209" s="12"/>
      <c r="AH3209" s="12"/>
      <c r="AI3209" s="12"/>
    </row>
    <row r="3210">
      <c r="A3210" s="1" t="s">
        <v>4473</v>
      </c>
      <c r="B3210" s="13"/>
      <c r="C3210" s="1" t="s">
        <v>36</v>
      </c>
      <c r="D3210" s="1" t="s">
        <v>96</v>
      </c>
      <c r="E3210" s="1" t="s">
        <v>212</v>
      </c>
      <c r="F3210" s="1" t="s">
        <v>1199</v>
      </c>
      <c r="G3210" s="1" t="s">
        <v>767</v>
      </c>
      <c r="H3210" s="1" t="s">
        <v>768</v>
      </c>
      <c r="I3210" s="1" t="s">
        <v>42</v>
      </c>
      <c r="J3210" s="1"/>
      <c r="K3210" s="1" t="s">
        <v>4474</v>
      </c>
      <c r="L3210" s="1" t="s">
        <v>53</v>
      </c>
      <c r="M3210" s="14">
        <v>44854.0</v>
      </c>
      <c r="N3210" s="14">
        <v>44854.0</v>
      </c>
      <c r="O3210" s="1"/>
      <c r="P3210" s="1">
        <v>8.33</v>
      </c>
      <c r="Q3210" s="1">
        <v>400000.0</v>
      </c>
      <c r="R3210" s="1">
        <v>300000.0</v>
      </c>
      <c r="S3210" s="15">
        <f t="shared" si="779"/>
        <v>44944</v>
      </c>
      <c r="V3210" s="5">
        <f t="shared" si="698"/>
        <v>24990</v>
      </c>
      <c r="W3210" s="11">
        <f t="shared" si="659"/>
        <v>29488.2</v>
      </c>
      <c r="Z3210" s="5">
        <f t="shared" si="3"/>
        <v>18742.5</v>
      </c>
      <c r="AB3210" s="1"/>
      <c r="AC3210" s="1" t="s">
        <v>45</v>
      </c>
      <c r="AD3210" s="12" t="s">
        <v>46</v>
      </c>
      <c r="AE3210" s="12" t="s">
        <v>46</v>
      </c>
      <c r="AF3210" s="12" t="s">
        <v>46</v>
      </c>
      <c r="AG3210" s="12"/>
      <c r="AH3210" s="12"/>
      <c r="AI3210" s="12"/>
    </row>
    <row r="3211">
      <c r="A3211" s="1" t="s">
        <v>4475</v>
      </c>
      <c r="B3211" s="13"/>
      <c r="C3211" s="1" t="s">
        <v>36</v>
      </c>
      <c r="D3211" s="1" t="s">
        <v>37</v>
      </c>
      <c r="E3211" s="1" t="s">
        <v>82</v>
      </c>
      <c r="F3211" s="1" t="s">
        <v>400</v>
      </c>
      <c r="G3211" s="1" t="s">
        <v>84</v>
      </c>
      <c r="H3211" s="1" t="s">
        <v>85</v>
      </c>
      <c r="I3211" s="1" t="s">
        <v>42</v>
      </c>
      <c r="J3211" s="1"/>
      <c r="K3211" s="1" t="s">
        <v>4476</v>
      </c>
      <c r="L3211" s="1" t="s">
        <v>143</v>
      </c>
      <c r="M3211" s="9">
        <v>44742.0</v>
      </c>
      <c r="N3211" s="9">
        <v>44674.0</v>
      </c>
      <c r="O3211" s="1"/>
      <c r="P3211" s="1">
        <v>8.33</v>
      </c>
      <c r="Q3211" s="1">
        <v>800000.0</v>
      </c>
      <c r="R3211" s="1">
        <v>840000.0</v>
      </c>
      <c r="S3211" s="9">
        <v>44655.0</v>
      </c>
      <c r="T3211" s="9">
        <v>44674.0</v>
      </c>
      <c r="U3211" s="1" t="s">
        <v>4477</v>
      </c>
      <c r="V3211" s="5">
        <f t="shared" si="698"/>
        <v>69972</v>
      </c>
      <c r="W3211" s="11">
        <f t="shared" si="659"/>
        <v>82566.96</v>
      </c>
      <c r="X3211" s="9">
        <v>44685.0</v>
      </c>
      <c r="Y3211" s="5">
        <f t="shared" ref="Y3211:Y3214" si="780">W3211-(V3211*10%)</f>
        <v>75569.76</v>
      </c>
      <c r="Z3211" s="5">
        <f t="shared" si="3"/>
        <v>52479</v>
      </c>
      <c r="AA3211" s="9">
        <v>44726.0</v>
      </c>
      <c r="AB3211" s="1" t="s">
        <v>4478</v>
      </c>
      <c r="AC3211" s="1" t="s">
        <v>55</v>
      </c>
      <c r="AD3211" s="12" t="s">
        <v>46</v>
      </c>
      <c r="AE3211" s="12" t="s">
        <v>46</v>
      </c>
      <c r="AF3211" s="12" t="s">
        <v>46</v>
      </c>
      <c r="AG3211" s="12" t="s">
        <v>46</v>
      </c>
      <c r="AH3211" s="12" t="s">
        <v>46</v>
      </c>
      <c r="AI3211" s="12" t="s">
        <v>46</v>
      </c>
    </row>
    <row r="3212">
      <c r="A3212" s="1" t="s">
        <v>4475</v>
      </c>
      <c r="B3212" s="13"/>
      <c r="C3212" s="1" t="s">
        <v>36</v>
      </c>
      <c r="D3212" s="1" t="s">
        <v>37</v>
      </c>
      <c r="E3212" s="1" t="s">
        <v>82</v>
      </c>
      <c r="F3212" s="1" t="s">
        <v>400</v>
      </c>
      <c r="G3212" s="1" t="s">
        <v>84</v>
      </c>
      <c r="H3212" s="1" t="s">
        <v>85</v>
      </c>
      <c r="I3212" s="1" t="s">
        <v>42</v>
      </c>
      <c r="J3212" s="1"/>
      <c r="K3212" s="1" t="s">
        <v>4476</v>
      </c>
      <c r="L3212" s="1" t="s">
        <v>143</v>
      </c>
      <c r="M3212" s="9">
        <v>44742.0</v>
      </c>
      <c r="N3212" s="9">
        <v>44742.0</v>
      </c>
      <c r="O3212" s="1"/>
      <c r="P3212" s="1">
        <v>8.33</v>
      </c>
      <c r="Q3212" s="1">
        <v>500000.0</v>
      </c>
      <c r="R3212" s="1">
        <v>3744000.0</v>
      </c>
      <c r="S3212" s="14">
        <v>44851.0</v>
      </c>
      <c r="T3212" s="14">
        <v>44859.0</v>
      </c>
      <c r="U3212" s="1" t="s">
        <v>4479</v>
      </c>
      <c r="V3212" s="5">
        <f t="shared" si="698"/>
        <v>311875.2</v>
      </c>
      <c r="W3212" s="11">
        <f t="shared" si="659"/>
        <v>368012.736</v>
      </c>
      <c r="X3212" s="14">
        <v>44881.0</v>
      </c>
      <c r="Y3212" s="5">
        <f t="shared" si="780"/>
        <v>336825.216</v>
      </c>
      <c r="Z3212" s="5">
        <f t="shared" si="3"/>
        <v>233906.4</v>
      </c>
      <c r="AA3212" s="14">
        <v>44912.0</v>
      </c>
      <c r="AB3212" s="1" t="s">
        <v>4479</v>
      </c>
      <c r="AC3212" s="1" t="s">
        <v>55</v>
      </c>
      <c r="AD3212" s="12" t="s">
        <v>46</v>
      </c>
      <c r="AE3212" s="12" t="s">
        <v>46</v>
      </c>
      <c r="AF3212" s="12" t="s">
        <v>46</v>
      </c>
      <c r="AG3212" s="12" t="s">
        <v>46</v>
      </c>
      <c r="AH3212" s="12" t="s">
        <v>46</v>
      </c>
      <c r="AI3212" s="12" t="s">
        <v>46</v>
      </c>
    </row>
    <row r="3213">
      <c r="A3213" s="1" t="s">
        <v>4480</v>
      </c>
      <c r="B3213" s="13"/>
      <c r="C3213" s="1" t="s">
        <v>36</v>
      </c>
      <c r="D3213" s="1" t="s">
        <v>96</v>
      </c>
      <c r="E3213" s="1" t="s">
        <v>212</v>
      </c>
      <c r="F3213" s="1" t="s">
        <v>535</v>
      </c>
      <c r="G3213" s="1" t="s">
        <v>180</v>
      </c>
      <c r="H3213" s="1" t="s">
        <v>181</v>
      </c>
      <c r="I3213" s="1" t="s">
        <v>42</v>
      </c>
      <c r="J3213" s="1"/>
      <c r="K3213" s="1" t="s">
        <v>4481</v>
      </c>
      <c r="L3213" s="1" t="s">
        <v>143</v>
      </c>
      <c r="M3213" s="9">
        <v>45265.0</v>
      </c>
      <c r="N3213" s="9">
        <v>45058.0</v>
      </c>
      <c r="O3213" s="1"/>
      <c r="P3213" s="1">
        <v>8.33</v>
      </c>
      <c r="Q3213" s="1">
        <v>500000.0</v>
      </c>
      <c r="R3213" s="1">
        <v>540000.0</v>
      </c>
      <c r="S3213" s="9">
        <v>45264.0</v>
      </c>
      <c r="T3213" s="9">
        <v>45265.0</v>
      </c>
      <c r="U3213" s="1" t="s">
        <v>4482</v>
      </c>
      <c r="V3213" s="5">
        <f t="shared" si="698"/>
        <v>44982</v>
      </c>
      <c r="W3213" s="11">
        <f t="shared" si="659"/>
        <v>53078.76</v>
      </c>
      <c r="X3213" s="9">
        <v>45353.0</v>
      </c>
      <c r="Y3213" s="5">
        <f t="shared" si="780"/>
        <v>48580.56</v>
      </c>
      <c r="Z3213" s="5">
        <f t="shared" si="3"/>
        <v>33736.5</v>
      </c>
      <c r="AA3213" s="9">
        <v>45357.0</v>
      </c>
      <c r="AB3213" s="1" t="s">
        <v>4482</v>
      </c>
      <c r="AC3213" s="1" t="s">
        <v>55</v>
      </c>
      <c r="AD3213" s="12" t="s">
        <v>47</v>
      </c>
      <c r="AE3213" s="12" t="s">
        <v>47</v>
      </c>
      <c r="AF3213" s="12" t="s">
        <v>47</v>
      </c>
      <c r="AG3213" s="12" t="s">
        <v>47</v>
      </c>
      <c r="AH3213" s="12" t="s">
        <v>47</v>
      </c>
      <c r="AI3213" s="12" t="s">
        <v>47</v>
      </c>
    </row>
    <row r="3214">
      <c r="A3214" s="1" t="s">
        <v>4483</v>
      </c>
      <c r="B3214" s="13"/>
      <c r="C3214" s="1" t="s">
        <v>36</v>
      </c>
      <c r="D3214" s="1" t="s">
        <v>50</v>
      </c>
      <c r="E3214" s="1" t="s">
        <v>82</v>
      </c>
      <c r="F3214" s="1" t="s">
        <v>1093</v>
      </c>
      <c r="G3214" s="1" t="s">
        <v>40</v>
      </c>
      <c r="H3214" s="1" t="s">
        <v>41</v>
      </c>
      <c r="I3214" s="1" t="s">
        <v>42</v>
      </c>
      <c r="J3214" s="1"/>
      <c r="K3214" s="1" t="s">
        <v>4484</v>
      </c>
      <c r="L3214" s="1" t="s">
        <v>150</v>
      </c>
      <c r="M3214" s="9">
        <v>44933.0</v>
      </c>
      <c r="N3214" s="9">
        <v>45108.0</v>
      </c>
      <c r="O3214" s="9">
        <v>45108.0</v>
      </c>
      <c r="P3214" s="1">
        <v>8.33</v>
      </c>
      <c r="Q3214" s="1">
        <v>500000.0</v>
      </c>
      <c r="R3214" s="1">
        <v>900000.0</v>
      </c>
      <c r="S3214" s="9">
        <v>45341.0</v>
      </c>
      <c r="T3214" s="9">
        <v>45381.0</v>
      </c>
      <c r="U3214" s="1" t="s">
        <v>4485</v>
      </c>
      <c r="V3214" s="5">
        <f t="shared" si="698"/>
        <v>74970</v>
      </c>
      <c r="W3214" s="11">
        <f t="shared" si="659"/>
        <v>88464.6</v>
      </c>
      <c r="X3214" s="9">
        <v>45381.0</v>
      </c>
      <c r="Y3214" s="5">
        <f t="shared" si="780"/>
        <v>80967.6</v>
      </c>
      <c r="Z3214" s="5">
        <f t="shared" si="3"/>
        <v>56227.5</v>
      </c>
      <c r="AA3214" s="9">
        <v>45381.0</v>
      </c>
      <c r="AB3214" s="1" t="s">
        <v>4485</v>
      </c>
      <c r="AC3214" s="1" t="s">
        <v>55</v>
      </c>
      <c r="AD3214" s="12" t="s">
        <v>46</v>
      </c>
      <c r="AE3214" s="12" t="s">
        <v>47</v>
      </c>
      <c r="AF3214" s="12" t="s">
        <v>47</v>
      </c>
      <c r="AG3214" s="12" t="s">
        <v>47</v>
      </c>
      <c r="AH3214" s="12" t="s">
        <v>47</v>
      </c>
      <c r="AI3214" s="12" t="s">
        <v>47</v>
      </c>
    </row>
    <row r="3215">
      <c r="A3215" s="1" t="s">
        <v>4483</v>
      </c>
      <c r="B3215" s="13"/>
      <c r="C3215" s="1" t="s">
        <v>36</v>
      </c>
      <c r="D3215" s="1" t="s">
        <v>50</v>
      </c>
      <c r="E3215" s="1" t="s">
        <v>82</v>
      </c>
      <c r="F3215" s="1" t="s">
        <v>1093</v>
      </c>
      <c r="G3215" s="1" t="s">
        <v>40</v>
      </c>
      <c r="H3215" s="1" t="s">
        <v>41</v>
      </c>
      <c r="I3215" s="1" t="s">
        <v>42</v>
      </c>
      <c r="J3215" s="1"/>
      <c r="K3215" s="1" t="s">
        <v>4484</v>
      </c>
      <c r="L3215" s="1" t="s">
        <v>150</v>
      </c>
      <c r="M3215" s="9">
        <v>44933.0</v>
      </c>
      <c r="N3215" s="9">
        <v>44933.0</v>
      </c>
      <c r="O3215" s="1"/>
      <c r="P3215" s="1">
        <v>8.33</v>
      </c>
      <c r="Q3215" s="1">
        <v>300000.0</v>
      </c>
      <c r="R3215" s="1">
        <v>300000.0</v>
      </c>
      <c r="S3215" s="10">
        <f>N3215+90</f>
        <v>45023</v>
      </c>
      <c r="V3215" s="5">
        <f t="shared" si="698"/>
        <v>24990</v>
      </c>
      <c r="W3215" s="11">
        <f t="shared" si="659"/>
        <v>29488.2</v>
      </c>
      <c r="Z3215" s="5">
        <f t="shared" si="3"/>
        <v>18742.5</v>
      </c>
      <c r="AC3215" s="1" t="s">
        <v>45</v>
      </c>
      <c r="AD3215" s="12" t="s">
        <v>46</v>
      </c>
      <c r="AE3215" s="12" t="s">
        <v>46</v>
      </c>
      <c r="AF3215" s="12" t="s">
        <v>47</v>
      </c>
      <c r="AG3215" s="12"/>
      <c r="AH3215" s="12"/>
      <c r="AI3215" s="12"/>
    </row>
    <row r="3216">
      <c r="A3216" s="1" t="s">
        <v>4486</v>
      </c>
      <c r="B3216" s="13"/>
      <c r="C3216" s="1" t="s">
        <v>36</v>
      </c>
      <c r="D3216" s="1" t="s">
        <v>96</v>
      </c>
      <c r="E3216" s="1" t="s">
        <v>113</v>
      </c>
      <c r="F3216" s="1" t="s">
        <v>630</v>
      </c>
      <c r="G3216" s="1" t="s">
        <v>115</v>
      </c>
      <c r="H3216" s="1" t="s">
        <v>116</v>
      </c>
      <c r="I3216" s="1" t="s">
        <v>42</v>
      </c>
      <c r="J3216" s="1"/>
      <c r="K3216" s="1" t="s">
        <v>1120</v>
      </c>
      <c r="L3216" s="1" t="s">
        <v>150</v>
      </c>
      <c r="M3216" s="9">
        <v>44652.0</v>
      </c>
      <c r="N3216" s="9">
        <v>44813.0</v>
      </c>
      <c r="O3216" s="1"/>
      <c r="P3216" s="1">
        <v>8.33</v>
      </c>
      <c r="Q3216" s="1">
        <v>300000.0</v>
      </c>
      <c r="R3216" s="1">
        <v>900000.0</v>
      </c>
      <c r="S3216" s="9">
        <v>45343.0</v>
      </c>
      <c r="T3216" s="9">
        <v>45366.0</v>
      </c>
      <c r="U3216" s="1" t="s">
        <v>4487</v>
      </c>
      <c r="V3216" s="5">
        <f t="shared" si="698"/>
        <v>74970</v>
      </c>
      <c r="W3216" s="11">
        <f t="shared" si="659"/>
        <v>88464.6</v>
      </c>
      <c r="X3216" s="9">
        <v>45366.0</v>
      </c>
      <c r="Y3216" s="5">
        <f>W3216-(V3216*10%)</f>
        <v>80967.6</v>
      </c>
      <c r="Z3216" s="5">
        <f t="shared" si="3"/>
        <v>56227.5</v>
      </c>
      <c r="AA3216" s="9">
        <v>45366.0</v>
      </c>
      <c r="AB3216" s="1" t="s">
        <v>4487</v>
      </c>
      <c r="AC3216" s="1" t="s">
        <v>55</v>
      </c>
      <c r="AD3216" s="12" t="s">
        <v>46</v>
      </c>
      <c r="AE3216" s="12" t="s">
        <v>46</v>
      </c>
      <c r="AF3216" s="12" t="s">
        <v>47</v>
      </c>
      <c r="AG3216" s="12" t="s">
        <v>47</v>
      </c>
      <c r="AH3216" s="12" t="s">
        <v>47</v>
      </c>
      <c r="AI3216" s="12" t="s">
        <v>47</v>
      </c>
    </row>
    <row r="3217">
      <c r="A3217" s="1" t="s">
        <v>4488</v>
      </c>
      <c r="B3217" s="13"/>
      <c r="C3217" s="1" t="s">
        <v>36</v>
      </c>
      <c r="D3217" s="1" t="s">
        <v>96</v>
      </c>
      <c r="E3217" s="1" t="s">
        <v>77</v>
      </c>
      <c r="F3217" s="1" t="s">
        <v>2578</v>
      </c>
      <c r="G3217" s="1" t="s">
        <v>241</v>
      </c>
      <c r="H3217" s="1" t="s">
        <v>243</v>
      </c>
      <c r="I3217" s="1" t="s">
        <v>42</v>
      </c>
      <c r="J3217" s="1"/>
      <c r="K3217" s="1" t="s">
        <v>4489</v>
      </c>
      <c r="L3217" s="1" t="s">
        <v>53</v>
      </c>
      <c r="M3217" s="9">
        <v>44726.0</v>
      </c>
      <c r="N3217" s="9">
        <v>44762.0</v>
      </c>
      <c r="O3217" s="1"/>
      <c r="P3217" s="1">
        <v>8.33</v>
      </c>
      <c r="Q3217" s="1">
        <v>900000.0</v>
      </c>
      <c r="R3217" s="1">
        <v>936000.0</v>
      </c>
      <c r="S3217" s="9">
        <v>44762.0</v>
      </c>
      <c r="T3217" s="9">
        <v>44762.0</v>
      </c>
      <c r="U3217" s="1" t="s">
        <v>4490</v>
      </c>
      <c r="V3217" s="5">
        <f t="shared" si="698"/>
        <v>77968.8</v>
      </c>
      <c r="W3217" s="11">
        <f t="shared" si="659"/>
        <v>92003.184</v>
      </c>
      <c r="X3217" s="9">
        <v>44792.0</v>
      </c>
      <c r="Y3217" s="5">
        <f>W3217</f>
        <v>92003.184</v>
      </c>
      <c r="Z3217" s="5">
        <f t="shared" si="3"/>
        <v>58476.6</v>
      </c>
      <c r="AA3217" s="14">
        <v>44861.0</v>
      </c>
      <c r="AB3217" s="1" t="s">
        <v>4490</v>
      </c>
      <c r="AC3217" s="1" t="s">
        <v>55</v>
      </c>
      <c r="AD3217" s="12" t="s">
        <v>46</v>
      </c>
      <c r="AE3217" s="12" t="s">
        <v>46</v>
      </c>
      <c r="AF3217" s="12" t="s">
        <v>46</v>
      </c>
      <c r="AG3217" s="12" t="s">
        <v>46</v>
      </c>
      <c r="AH3217" s="12" t="s">
        <v>46</v>
      </c>
      <c r="AI3217" s="12" t="s">
        <v>46</v>
      </c>
    </row>
    <row r="3218">
      <c r="A3218" s="1" t="s">
        <v>4488</v>
      </c>
      <c r="B3218" s="13"/>
      <c r="C3218" s="1" t="s">
        <v>36</v>
      </c>
      <c r="D3218" s="1" t="s">
        <v>96</v>
      </c>
      <c r="E3218" s="1" t="s">
        <v>77</v>
      </c>
      <c r="F3218" s="1" t="s">
        <v>160</v>
      </c>
      <c r="G3218" s="1" t="s">
        <v>241</v>
      </c>
      <c r="H3218" s="1" t="s">
        <v>243</v>
      </c>
      <c r="I3218" s="1" t="s">
        <v>42</v>
      </c>
      <c r="J3218" s="1"/>
      <c r="K3218" s="1" t="s">
        <v>4489</v>
      </c>
      <c r="L3218" s="1" t="s">
        <v>53</v>
      </c>
      <c r="M3218" s="9">
        <v>44726.0</v>
      </c>
      <c r="N3218" s="9">
        <v>44774.0</v>
      </c>
      <c r="O3218" s="1"/>
      <c r="P3218" s="1">
        <v>8.33</v>
      </c>
      <c r="Q3218" s="1">
        <v>300000.0</v>
      </c>
      <c r="R3218" s="1">
        <v>960000.0</v>
      </c>
      <c r="S3218" s="9">
        <v>44805.0</v>
      </c>
      <c r="T3218" s="9">
        <v>44809.0</v>
      </c>
      <c r="U3218" s="1" t="s">
        <v>4491</v>
      </c>
      <c r="V3218" s="5">
        <f t="shared" si="698"/>
        <v>79968</v>
      </c>
      <c r="W3218" s="11">
        <f t="shared" si="659"/>
        <v>94362.24</v>
      </c>
      <c r="X3218" s="9">
        <v>45181.0</v>
      </c>
      <c r="Y3218" s="5">
        <f>W3218-(V3218*10%)</f>
        <v>86365.44</v>
      </c>
      <c r="Z3218" s="5">
        <f t="shared" si="3"/>
        <v>59976</v>
      </c>
      <c r="AA3218" s="14">
        <v>44889.0</v>
      </c>
      <c r="AB3218" s="1" t="s">
        <v>4491</v>
      </c>
      <c r="AC3218" s="1" t="s">
        <v>55</v>
      </c>
      <c r="AD3218" s="12" t="s">
        <v>46</v>
      </c>
      <c r="AE3218" s="12" t="s">
        <v>46</v>
      </c>
      <c r="AF3218" s="12" t="s">
        <v>46</v>
      </c>
      <c r="AG3218" s="12" t="s">
        <v>46</v>
      </c>
      <c r="AH3218" s="12" t="s">
        <v>47</v>
      </c>
      <c r="AI3218" s="12" t="s">
        <v>46</v>
      </c>
    </row>
    <row r="3219">
      <c r="A3219" s="1" t="s">
        <v>4488</v>
      </c>
      <c r="B3219" s="13"/>
      <c r="C3219" s="1" t="s">
        <v>36</v>
      </c>
      <c r="D3219" s="1" t="s">
        <v>96</v>
      </c>
      <c r="E3219" s="1" t="s">
        <v>77</v>
      </c>
      <c r="F3219" s="1" t="s">
        <v>2578</v>
      </c>
      <c r="G3219" s="1" t="s">
        <v>241</v>
      </c>
      <c r="H3219" s="1" t="s">
        <v>243</v>
      </c>
      <c r="I3219" s="1" t="s">
        <v>42</v>
      </c>
      <c r="J3219" s="1"/>
      <c r="K3219" s="1" t="s">
        <v>4489</v>
      </c>
      <c r="L3219" s="1" t="s">
        <v>53</v>
      </c>
      <c r="M3219" s="9">
        <v>44726.0</v>
      </c>
      <c r="N3219" s="9">
        <v>44726.0</v>
      </c>
      <c r="O3219" s="1"/>
      <c r="P3219" s="1">
        <v>8.33</v>
      </c>
      <c r="Q3219" s="1">
        <v>500000.0</v>
      </c>
      <c r="R3219" s="1">
        <v>960000.0</v>
      </c>
      <c r="S3219" s="14">
        <v>44852.0</v>
      </c>
      <c r="T3219" s="14">
        <v>44860.0</v>
      </c>
      <c r="U3219" s="1" t="s">
        <v>4492</v>
      </c>
      <c r="V3219" s="5">
        <f t="shared" si="698"/>
        <v>79968</v>
      </c>
      <c r="W3219" s="11">
        <f t="shared" si="659"/>
        <v>94362.24</v>
      </c>
      <c r="X3219" s="14"/>
      <c r="Z3219" s="5">
        <f t="shared" si="3"/>
        <v>59976</v>
      </c>
      <c r="AC3219" s="1" t="s">
        <v>162</v>
      </c>
      <c r="AD3219" s="12" t="s">
        <v>46</v>
      </c>
      <c r="AE3219" s="12" t="s">
        <v>46</v>
      </c>
      <c r="AF3219" s="12" t="s">
        <v>46</v>
      </c>
      <c r="AG3219" s="12" t="s">
        <v>46</v>
      </c>
      <c r="AH3219" s="12"/>
      <c r="AI3219" s="12"/>
    </row>
    <row r="3220">
      <c r="A3220" s="1" t="s">
        <v>4488</v>
      </c>
      <c r="B3220" s="13"/>
      <c r="C3220" s="1" t="s">
        <v>36</v>
      </c>
      <c r="D3220" s="1" t="s">
        <v>96</v>
      </c>
      <c r="E3220" s="1" t="s">
        <v>77</v>
      </c>
      <c r="F3220" s="1" t="s">
        <v>160</v>
      </c>
      <c r="G3220" s="1" t="s">
        <v>241</v>
      </c>
      <c r="H3220" s="1" t="s">
        <v>243</v>
      </c>
      <c r="I3220" s="1" t="s">
        <v>42</v>
      </c>
      <c r="J3220" s="1"/>
      <c r="K3220" s="1" t="s">
        <v>4489</v>
      </c>
      <c r="L3220" s="1" t="s">
        <v>53</v>
      </c>
      <c r="M3220" s="9">
        <v>44726.0</v>
      </c>
      <c r="N3220" s="9">
        <v>44822.0</v>
      </c>
      <c r="O3220" s="1"/>
      <c r="P3220" s="1">
        <v>8.33</v>
      </c>
      <c r="Q3220" s="1">
        <v>300000.0</v>
      </c>
      <c r="R3220" s="1">
        <v>300000.0</v>
      </c>
      <c r="S3220" s="10">
        <f t="shared" ref="S3220:S3221" si="781">N3220+90</f>
        <v>44912</v>
      </c>
      <c r="V3220" s="5">
        <f t="shared" si="698"/>
        <v>24990</v>
      </c>
      <c r="W3220" s="11">
        <f t="shared" si="659"/>
        <v>29488.2</v>
      </c>
      <c r="X3220" s="1"/>
      <c r="Y3220" s="1"/>
      <c r="Z3220" s="5">
        <f t="shared" si="3"/>
        <v>18742.5</v>
      </c>
      <c r="AB3220" s="1"/>
      <c r="AC3220" s="1" t="str">
        <f t="shared" ref="AC3220:AC3221" si="782">IF(T3220="","C","O")</f>
        <v>C</v>
      </c>
      <c r="AD3220" s="12" t="s">
        <v>46</v>
      </c>
      <c r="AE3220" s="12" t="s">
        <v>46</v>
      </c>
      <c r="AF3220" s="12" t="s">
        <v>46</v>
      </c>
      <c r="AG3220" s="12"/>
      <c r="AH3220" s="12"/>
      <c r="AI3220" s="12"/>
    </row>
    <row r="3221">
      <c r="A3221" s="1" t="s">
        <v>4488</v>
      </c>
      <c r="B3221" s="13"/>
      <c r="C3221" s="1" t="s">
        <v>36</v>
      </c>
      <c r="D3221" s="1" t="s">
        <v>96</v>
      </c>
      <c r="E3221" s="1" t="s">
        <v>77</v>
      </c>
      <c r="F3221" s="1" t="s">
        <v>160</v>
      </c>
      <c r="G3221" s="1" t="s">
        <v>241</v>
      </c>
      <c r="H3221" s="1" t="s">
        <v>243</v>
      </c>
      <c r="I3221" s="1" t="s">
        <v>42</v>
      </c>
      <c r="J3221" s="1"/>
      <c r="K3221" s="1" t="s">
        <v>4489</v>
      </c>
      <c r="L3221" s="1" t="s">
        <v>53</v>
      </c>
      <c r="M3221" s="9">
        <v>44726.0</v>
      </c>
      <c r="N3221" s="9">
        <v>44732.0</v>
      </c>
      <c r="O3221" s="1"/>
      <c r="P3221" s="1">
        <v>8.33</v>
      </c>
      <c r="Q3221" s="1">
        <v>300000.0</v>
      </c>
      <c r="R3221" s="1">
        <v>300000.0</v>
      </c>
      <c r="S3221" s="10">
        <f t="shared" si="781"/>
        <v>44822</v>
      </c>
      <c r="V3221" s="5">
        <f t="shared" si="698"/>
        <v>24990</v>
      </c>
      <c r="W3221" s="11">
        <f t="shared" si="659"/>
        <v>29488.2</v>
      </c>
      <c r="Z3221" s="5">
        <f t="shared" si="3"/>
        <v>18742.5</v>
      </c>
      <c r="AC3221" s="1" t="str">
        <f t="shared" si="782"/>
        <v>C</v>
      </c>
      <c r="AD3221" s="12" t="s">
        <v>46</v>
      </c>
      <c r="AE3221" s="12" t="s">
        <v>46</v>
      </c>
      <c r="AF3221" s="12" t="s">
        <v>46</v>
      </c>
      <c r="AG3221" s="12"/>
      <c r="AH3221" s="12"/>
      <c r="AI3221" s="12"/>
    </row>
    <row r="3222">
      <c r="A3222" s="1" t="s">
        <v>4493</v>
      </c>
      <c r="B3222" s="13"/>
      <c r="C3222" s="1" t="s">
        <v>36</v>
      </c>
      <c r="D3222" s="1" t="s">
        <v>76</v>
      </c>
      <c r="E3222" s="1" t="s">
        <v>82</v>
      </c>
      <c r="F3222" s="1" t="s">
        <v>458</v>
      </c>
      <c r="G3222" s="1" t="s">
        <v>115</v>
      </c>
      <c r="H3222" s="1" t="s">
        <v>116</v>
      </c>
      <c r="I3222" s="1" t="s">
        <v>42</v>
      </c>
      <c r="J3222" s="1"/>
      <c r="K3222" s="1" t="s">
        <v>4494</v>
      </c>
      <c r="L3222" s="1" t="s">
        <v>99</v>
      </c>
      <c r="M3222" s="9">
        <v>45107.0</v>
      </c>
      <c r="N3222" s="9">
        <v>45092.0</v>
      </c>
      <c r="O3222" s="1"/>
      <c r="P3222" s="1">
        <v>8.33</v>
      </c>
      <c r="Q3222" s="1">
        <v>100000.0</v>
      </c>
      <c r="R3222" s="1">
        <v>400000.0</v>
      </c>
      <c r="S3222" s="9">
        <v>45092.0</v>
      </c>
      <c r="T3222" s="9">
        <v>45107.0</v>
      </c>
      <c r="U3222" s="1" t="s">
        <v>4495</v>
      </c>
      <c r="V3222" s="5">
        <f t="shared" si="698"/>
        <v>33320</v>
      </c>
      <c r="W3222" s="11">
        <f t="shared" si="659"/>
        <v>39317.6</v>
      </c>
      <c r="X3222" s="9">
        <v>45079.0</v>
      </c>
      <c r="Y3222" s="5">
        <f t="shared" ref="Y3222:Y3224" si="783">W3222-(V3222*10%)</f>
        <v>35985.6</v>
      </c>
      <c r="Z3222" s="5">
        <f t="shared" si="3"/>
        <v>24990</v>
      </c>
      <c r="AA3222" s="9">
        <v>45083.0</v>
      </c>
      <c r="AB3222" s="1" t="s">
        <v>4495</v>
      </c>
      <c r="AC3222" s="1" t="s">
        <v>55</v>
      </c>
      <c r="AD3222" s="12" t="s">
        <v>47</v>
      </c>
      <c r="AE3222" s="12" t="s">
        <v>47</v>
      </c>
      <c r="AF3222" s="12" t="s">
        <v>47</v>
      </c>
      <c r="AG3222" s="12" t="s">
        <v>47</v>
      </c>
      <c r="AH3222" s="12" t="s">
        <v>47</v>
      </c>
      <c r="AI3222" s="12" t="s">
        <v>47</v>
      </c>
    </row>
    <row r="3223">
      <c r="A3223" s="1" t="s">
        <v>4493</v>
      </c>
      <c r="B3223" s="13"/>
      <c r="C3223" s="1" t="s">
        <v>36</v>
      </c>
      <c r="D3223" s="1" t="s">
        <v>76</v>
      </c>
      <c r="E3223" s="1" t="s">
        <v>82</v>
      </c>
      <c r="F3223" s="1" t="s">
        <v>458</v>
      </c>
      <c r="G3223" s="1" t="s">
        <v>115</v>
      </c>
      <c r="H3223" s="1" t="s">
        <v>116</v>
      </c>
      <c r="I3223" s="1" t="s">
        <v>42</v>
      </c>
      <c r="J3223" s="1"/>
      <c r="K3223" s="1" t="s">
        <v>4494</v>
      </c>
      <c r="L3223" s="1" t="s">
        <v>99</v>
      </c>
      <c r="M3223" s="9">
        <v>45107.0</v>
      </c>
      <c r="N3223" s="9">
        <v>45125.0</v>
      </c>
      <c r="O3223" s="1"/>
      <c r="P3223" s="1">
        <v>8.33</v>
      </c>
      <c r="Q3223" s="1">
        <v>100000.0</v>
      </c>
      <c r="R3223" s="1">
        <v>276024.0</v>
      </c>
      <c r="S3223" s="9">
        <v>45125.0</v>
      </c>
      <c r="T3223" s="9">
        <v>45127.0</v>
      </c>
      <c r="U3223" s="1" t="s">
        <v>4496</v>
      </c>
      <c r="V3223" s="5">
        <f t="shared" si="698"/>
        <v>22992.7992</v>
      </c>
      <c r="W3223" s="11">
        <f t="shared" si="659"/>
        <v>27131.50306</v>
      </c>
      <c r="X3223" s="9">
        <v>45047.0</v>
      </c>
      <c r="Y3223" s="5">
        <f t="shared" si="783"/>
        <v>24832.22314</v>
      </c>
      <c r="Z3223" s="5">
        <f t="shared" si="3"/>
        <v>17244.5994</v>
      </c>
      <c r="AA3223" s="9">
        <v>45169.0</v>
      </c>
      <c r="AB3223" s="1" t="s">
        <v>4497</v>
      </c>
      <c r="AC3223" s="1" t="s">
        <v>55</v>
      </c>
      <c r="AD3223" s="12" t="s">
        <v>47</v>
      </c>
      <c r="AE3223" s="12" t="s">
        <v>47</v>
      </c>
      <c r="AF3223" s="12" t="s">
        <v>47</v>
      </c>
      <c r="AG3223" s="12" t="s">
        <v>47</v>
      </c>
      <c r="AH3223" s="12" t="s">
        <v>47</v>
      </c>
      <c r="AI3223" s="12" t="s">
        <v>47</v>
      </c>
    </row>
    <row r="3224">
      <c r="A3224" s="1" t="s">
        <v>4493</v>
      </c>
      <c r="B3224" s="13"/>
      <c r="C3224" s="1" t="s">
        <v>36</v>
      </c>
      <c r="D3224" s="1" t="s">
        <v>76</v>
      </c>
      <c r="E3224" s="1" t="s">
        <v>82</v>
      </c>
      <c r="F3224" s="1" t="s">
        <v>458</v>
      </c>
      <c r="G3224" s="1" t="s">
        <v>115</v>
      </c>
      <c r="H3224" s="1" t="s">
        <v>116</v>
      </c>
      <c r="I3224" s="1" t="s">
        <v>42</v>
      </c>
      <c r="J3224" s="1"/>
      <c r="K3224" s="1" t="s">
        <v>4494</v>
      </c>
      <c r="L3224" s="1" t="s">
        <v>99</v>
      </c>
      <c r="M3224" s="9">
        <v>45107.0</v>
      </c>
      <c r="N3224" s="9">
        <v>45327.0</v>
      </c>
      <c r="O3224" s="1"/>
      <c r="P3224" s="1">
        <v>8.33</v>
      </c>
      <c r="Q3224" s="1">
        <v>100000.0</v>
      </c>
      <c r="R3224" s="1">
        <v>300000.0</v>
      </c>
      <c r="S3224" s="9">
        <v>45327.0</v>
      </c>
      <c r="T3224" s="9">
        <v>45328.0</v>
      </c>
      <c r="U3224" s="1" t="s">
        <v>4498</v>
      </c>
      <c r="V3224" s="5">
        <f t="shared" si="698"/>
        <v>24990</v>
      </c>
      <c r="W3224" s="11">
        <f t="shared" si="659"/>
        <v>29488.2</v>
      </c>
      <c r="X3224" s="9">
        <v>45406.0</v>
      </c>
      <c r="Y3224" s="5">
        <f t="shared" si="783"/>
        <v>26989.2</v>
      </c>
      <c r="Z3224" s="5">
        <f t="shared" si="3"/>
        <v>18742.5</v>
      </c>
      <c r="AA3224" s="9">
        <v>45366.0</v>
      </c>
      <c r="AB3224" s="1" t="s">
        <v>4499</v>
      </c>
      <c r="AC3224" s="1" t="s">
        <v>55</v>
      </c>
      <c r="AD3224" s="12" t="s">
        <v>47</v>
      </c>
      <c r="AE3224" s="12" t="s">
        <v>47</v>
      </c>
      <c r="AF3224" s="12" t="s">
        <v>47</v>
      </c>
      <c r="AG3224" s="12" t="s">
        <v>47</v>
      </c>
      <c r="AH3224" s="12" t="s">
        <v>137</v>
      </c>
      <c r="AI3224" s="12" t="s">
        <v>47</v>
      </c>
    </row>
    <row r="3225">
      <c r="A3225" s="1" t="s">
        <v>4493</v>
      </c>
      <c r="B3225" s="13"/>
      <c r="C3225" s="1" t="s">
        <v>36</v>
      </c>
      <c r="D3225" s="1" t="s">
        <v>76</v>
      </c>
      <c r="E3225" s="1" t="s">
        <v>82</v>
      </c>
      <c r="F3225" s="1" t="s">
        <v>4500</v>
      </c>
      <c r="G3225" s="1" t="s">
        <v>115</v>
      </c>
      <c r="H3225" s="1" t="s">
        <v>116</v>
      </c>
      <c r="I3225" s="1" t="s">
        <v>42</v>
      </c>
      <c r="J3225" s="1"/>
      <c r="K3225" s="1" t="s">
        <v>4494</v>
      </c>
      <c r="L3225" s="1" t="s">
        <v>99</v>
      </c>
      <c r="M3225" s="9">
        <v>45107.0</v>
      </c>
      <c r="N3225" s="9">
        <v>45061.0</v>
      </c>
      <c r="O3225" s="1"/>
      <c r="P3225" s="1">
        <v>8.33</v>
      </c>
      <c r="Q3225" s="1">
        <v>300000.0</v>
      </c>
      <c r="R3225" s="1">
        <v>300000.0</v>
      </c>
      <c r="S3225" s="10">
        <f t="shared" ref="S3225:S3231" si="784">N3225+90</f>
        <v>45151</v>
      </c>
      <c r="V3225" s="5">
        <f t="shared" si="698"/>
        <v>24990</v>
      </c>
      <c r="W3225" s="11">
        <f t="shared" si="659"/>
        <v>29488.2</v>
      </c>
      <c r="Z3225" s="5">
        <f t="shared" si="3"/>
        <v>18742.5</v>
      </c>
      <c r="AB3225" s="1"/>
      <c r="AC3225" s="1" t="str">
        <f>IF(T3225="","C","O")</f>
        <v>C</v>
      </c>
      <c r="AD3225" s="12" t="s">
        <v>47</v>
      </c>
      <c r="AE3225" s="12" t="s">
        <v>47</v>
      </c>
      <c r="AF3225" s="12" t="s">
        <v>47</v>
      </c>
      <c r="AG3225" s="12"/>
      <c r="AH3225" s="12"/>
      <c r="AI3225" s="12"/>
    </row>
    <row r="3226">
      <c r="A3226" s="1" t="s">
        <v>4493</v>
      </c>
      <c r="B3226" s="13"/>
      <c r="C3226" s="1" t="s">
        <v>36</v>
      </c>
      <c r="D3226" s="1" t="s">
        <v>76</v>
      </c>
      <c r="E3226" s="1" t="s">
        <v>82</v>
      </c>
      <c r="F3226" s="1" t="s">
        <v>4500</v>
      </c>
      <c r="G3226" s="1" t="s">
        <v>115</v>
      </c>
      <c r="H3226" s="1" t="s">
        <v>116</v>
      </c>
      <c r="I3226" s="1" t="s">
        <v>42</v>
      </c>
      <c r="J3226" s="1"/>
      <c r="K3226" s="1" t="s">
        <v>4494</v>
      </c>
      <c r="L3226" s="1" t="s">
        <v>99</v>
      </c>
      <c r="M3226" s="9">
        <v>45107.0</v>
      </c>
      <c r="N3226" s="9">
        <v>45107.0</v>
      </c>
      <c r="O3226" s="1"/>
      <c r="P3226" s="1">
        <v>8.33</v>
      </c>
      <c r="Q3226" s="1">
        <v>300000.0</v>
      </c>
      <c r="R3226" s="1">
        <v>300000.0</v>
      </c>
      <c r="S3226" s="10">
        <f t="shared" si="784"/>
        <v>45197</v>
      </c>
      <c r="V3226" s="5">
        <f t="shared" si="698"/>
        <v>24990</v>
      </c>
      <c r="W3226" s="11">
        <f t="shared" si="659"/>
        <v>29488.2</v>
      </c>
      <c r="Z3226" s="5">
        <f t="shared" si="3"/>
        <v>18742.5</v>
      </c>
      <c r="AB3226" s="1"/>
      <c r="AC3226" s="1" t="s">
        <v>45</v>
      </c>
      <c r="AD3226" s="12" t="s">
        <v>47</v>
      </c>
      <c r="AE3226" s="12" t="s">
        <v>47</v>
      </c>
      <c r="AF3226" s="12" t="s">
        <v>47</v>
      </c>
      <c r="AG3226" s="12"/>
      <c r="AH3226" s="12"/>
      <c r="AI3226" s="12"/>
    </row>
    <row r="3227">
      <c r="A3227" s="1" t="s">
        <v>4501</v>
      </c>
      <c r="B3227" s="13"/>
      <c r="C3227" s="1" t="s">
        <v>36</v>
      </c>
      <c r="D3227" s="1" t="s">
        <v>102</v>
      </c>
      <c r="E3227" s="1" t="s">
        <v>77</v>
      </c>
      <c r="F3227" s="1" t="s">
        <v>2400</v>
      </c>
      <c r="G3227" s="1" t="s">
        <v>360</v>
      </c>
      <c r="H3227" s="1" t="s">
        <v>450</v>
      </c>
      <c r="I3227" s="1" t="s">
        <v>247</v>
      </c>
      <c r="J3227" s="1"/>
      <c r="K3227" s="1" t="s">
        <v>4502</v>
      </c>
      <c r="L3227" s="1" t="s">
        <v>150</v>
      </c>
      <c r="M3227" s="14">
        <v>45212.0</v>
      </c>
      <c r="N3227" s="14">
        <v>45212.0</v>
      </c>
      <c r="O3227" s="1"/>
      <c r="P3227" s="1">
        <v>8.33</v>
      </c>
      <c r="Q3227" s="1">
        <v>500000.0</v>
      </c>
      <c r="R3227" s="1">
        <v>300000.0</v>
      </c>
      <c r="S3227" s="15">
        <f t="shared" si="784"/>
        <v>45302</v>
      </c>
      <c r="V3227" s="5">
        <f t="shared" si="698"/>
        <v>24990</v>
      </c>
      <c r="W3227" s="11">
        <f t="shared" si="659"/>
        <v>29488.2</v>
      </c>
      <c r="Z3227" s="5">
        <f t="shared" si="3"/>
        <v>18742.5</v>
      </c>
      <c r="AB3227" s="1"/>
      <c r="AC3227" s="1" t="s">
        <v>45</v>
      </c>
      <c r="AD3227" s="12" t="s">
        <v>47</v>
      </c>
      <c r="AE3227" s="12" t="s">
        <v>47</v>
      </c>
      <c r="AF3227" s="12" t="s">
        <v>47</v>
      </c>
      <c r="AG3227" s="12"/>
      <c r="AH3227" s="12"/>
      <c r="AI3227" s="12"/>
    </row>
    <row r="3228">
      <c r="A3228" s="1" t="s">
        <v>4503</v>
      </c>
      <c r="B3228" s="13"/>
      <c r="C3228" s="1" t="s">
        <v>36</v>
      </c>
      <c r="D3228" s="1" t="s">
        <v>37</v>
      </c>
      <c r="E3228" s="1" t="s">
        <v>82</v>
      </c>
      <c r="F3228" s="1" t="s">
        <v>541</v>
      </c>
      <c r="G3228" s="1" t="s">
        <v>40</v>
      </c>
      <c r="H3228" s="1" t="s">
        <v>345</v>
      </c>
      <c r="I3228" s="1" t="s">
        <v>42</v>
      </c>
      <c r="J3228" s="1"/>
      <c r="K3228" s="1" t="s">
        <v>4504</v>
      </c>
      <c r="L3228" s="1" t="s">
        <v>150</v>
      </c>
      <c r="M3228" s="14">
        <v>44850.0</v>
      </c>
      <c r="N3228" s="14">
        <v>44850.0</v>
      </c>
      <c r="O3228" s="1"/>
      <c r="P3228" s="1">
        <v>8.33</v>
      </c>
      <c r="Q3228" s="1">
        <v>300000.0</v>
      </c>
      <c r="R3228" s="1">
        <v>300000.0</v>
      </c>
      <c r="S3228" s="15">
        <f t="shared" si="784"/>
        <v>44940</v>
      </c>
      <c r="V3228" s="5">
        <f t="shared" si="698"/>
        <v>24990</v>
      </c>
      <c r="W3228" s="11">
        <f t="shared" si="659"/>
        <v>29488.2</v>
      </c>
      <c r="Z3228" s="5">
        <f t="shared" si="3"/>
        <v>18742.5</v>
      </c>
      <c r="AB3228" s="1"/>
      <c r="AC3228" s="1" t="s">
        <v>45</v>
      </c>
      <c r="AD3228" s="12" t="s">
        <v>46</v>
      </c>
      <c r="AE3228" s="12" t="s">
        <v>46</v>
      </c>
      <c r="AF3228" s="12" t="s">
        <v>46</v>
      </c>
      <c r="AG3228" s="12"/>
      <c r="AH3228" s="12"/>
      <c r="AI3228" s="12"/>
    </row>
    <row r="3229">
      <c r="A3229" s="1" t="s">
        <v>4505</v>
      </c>
      <c r="B3229" s="13"/>
      <c r="C3229" s="1" t="s">
        <v>36</v>
      </c>
      <c r="D3229" s="1" t="s">
        <v>76</v>
      </c>
      <c r="E3229" s="1" t="s">
        <v>82</v>
      </c>
      <c r="F3229" s="1" t="s">
        <v>646</v>
      </c>
      <c r="G3229" s="1" t="s">
        <v>134</v>
      </c>
      <c r="H3229" s="1" t="s">
        <v>135</v>
      </c>
      <c r="I3229" s="1" t="s">
        <v>42</v>
      </c>
      <c r="J3229" s="1"/>
      <c r="K3229" s="1" t="s">
        <v>4506</v>
      </c>
      <c r="L3229" s="1" t="s">
        <v>150</v>
      </c>
      <c r="M3229" s="9">
        <v>45122.0</v>
      </c>
      <c r="N3229" s="9">
        <v>45122.0</v>
      </c>
      <c r="O3229" s="1"/>
      <c r="P3229" s="1">
        <v>8.33</v>
      </c>
      <c r="Q3229" s="1">
        <v>300000.0</v>
      </c>
      <c r="R3229" s="1">
        <v>300000.0</v>
      </c>
      <c r="S3229" s="10">
        <f t="shared" si="784"/>
        <v>45212</v>
      </c>
      <c r="V3229" s="5">
        <f t="shared" si="698"/>
        <v>24990</v>
      </c>
      <c r="W3229" s="11">
        <f t="shared" si="659"/>
        <v>29488.2</v>
      </c>
      <c r="Z3229" s="5">
        <f t="shared" si="3"/>
        <v>18742.5</v>
      </c>
      <c r="AC3229" s="1" t="s">
        <v>45</v>
      </c>
      <c r="AD3229" s="12" t="s">
        <v>47</v>
      </c>
      <c r="AE3229" s="12" t="s">
        <v>47</v>
      </c>
      <c r="AF3229" s="12" t="s">
        <v>47</v>
      </c>
      <c r="AG3229" s="12"/>
      <c r="AH3229" s="12"/>
      <c r="AI3229" s="12"/>
    </row>
    <row r="3230">
      <c r="A3230" s="1" t="s">
        <v>4507</v>
      </c>
      <c r="B3230" s="13"/>
      <c r="C3230" s="1" t="s">
        <v>36</v>
      </c>
      <c r="D3230" s="1" t="s">
        <v>96</v>
      </c>
      <c r="E3230" s="1" t="s">
        <v>113</v>
      </c>
      <c r="F3230" s="1" t="s">
        <v>4508</v>
      </c>
      <c r="G3230" s="1" t="s">
        <v>2199</v>
      </c>
      <c r="H3230" s="1" t="s">
        <v>2200</v>
      </c>
      <c r="I3230" s="1" t="s">
        <v>42</v>
      </c>
      <c r="J3230" s="1"/>
      <c r="K3230" s="1" t="s">
        <v>4509</v>
      </c>
      <c r="L3230" s="1" t="s">
        <v>53</v>
      </c>
      <c r="M3230" s="9">
        <v>44801.0</v>
      </c>
      <c r="N3230" s="9">
        <v>44801.0</v>
      </c>
      <c r="O3230" s="1"/>
      <c r="P3230" s="1">
        <v>8.33</v>
      </c>
      <c r="Q3230" s="1">
        <v>240000.0</v>
      </c>
      <c r="R3230" s="1">
        <v>300000.0</v>
      </c>
      <c r="S3230" s="10">
        <f t="shared" si="784"/>
        <v>44891</v>
      </c>
      <c r="V3230" s="5">
        <f t="shared" si="698"/>
        <v>24990</v>
      </c>
      <c r="W3230" s="11">
        <f t="shared" si="659"/>
        <v>29488.2</v>
      </c>
      <c r="Z3230" s="5">
        <f t="shared" si="3"/>
        <v>18742.5</v>
      </c>
      <c r="AB3230" s="1"/>
      <c r="AC3230" s="1" t="s">
        <v>45</v>
      </c>
      <c r="AD3230" s="12" t="s">
        <v>46</v>
      </c>
      <c r="AE3230" s="12" t="s">
        <v>46</v>
      </c>
      <c r="AF3230" s="12" t="s">
        <v>46</v>
      </c>
      <c r="AG3230" s="12"/>
      <c r="AH3230" s="12"/>
      <c r="AI3230" s="12"/>
    </row>
    <row r="3231">
      <c r="A3231" s="1" t="s">
        <v>4507</v>
      </c>
      <c r="B3231" s="13"/>
      <c r="C3231" s="1" t="s">
        <v>36</v>
      </c>
      <c r="D3231" s="1" t="s">
        <v>96</v>
      </c>
      <c r="E3231" s="1" t="s">
        <v>113</v>
      </c>
      <c r="F3231" s="1" t="s">
        <v>4508</v>
      </c>
      <c r="G3231" s="1" t="s">
        <v>2199</v>
      </c>
      <c r="H3231" s="1" t="s">
        <v>2200</v>
      </c>
      <c r="I3231" s="1" t="s">
        <v>42</v>
      </c>
      <c r="J3231" s="1"/>
      <c r="K3231" s="1" t="s">
        <v>4509</v>
      </c>
      <c r="L3231" s="1" t="s">
        <v>53</v>
      </c>
      <c r="M3231" s="9">
        <v>44801.0</v>
      </c>
      <c r="N3231" s="9">
        <v>44801.0</v>
      </c>
      <c r="O3231" s="1"/>
      <c r="P3231" s="1">
        <v>8.33</v>
      </c>
      <c r="Q3231" s="1">
        <v>180000.0</v>
      </c>
      <c r="R3231" s="1">
        <v>300000.0</v>
      </c>
      <c r="S3231" s="10">
        <f t="shared" si="784"/>
        <v>44891</v>
      </c>
      <c r="V3231" s="5">
        <f t="shared" si="698"/>
        <v>24990</v>
      </c>
      <c r="W3231" s="11">
        <f t="shared" si="659"/>
        <v>29488.2</v>
      </c>
      <c r="Z3231" s="5">
        <f t="shared" si="3"/>
        <v>18742.5</v>
      </c>
      <c r="AB3231" s="1"/>
      <c r="AC3231" s="1" t="s">
        <v>45</v>
      </c>
      <c r="AD3231" s="12" t="s">
        <v>46</v>
      </c>
      <c r="AE3231" s="12" t="s">
        <v>46</v>
      </c>
      <c r="AF3231" s="12" t="s">
        <v>46</v>
      </c>
      <c r="AG3231" s="12"/>
      <c r="AH3231" s="12"/>
      <c r="AI3231" s="12"/>
    </row>
    <row r="3232">
      <c r="A3232" s="1" t="s">
        <v>4510</v>
      </c>
      <c r="B3232" s="13"/>
      <c r="C3232" s="1" t="s">
        <v>36</v>
      </c>
      <c r="D3232" s="1" t="s">
        <v>81</v>
      </c>
      <c r="E3232" s="1" t="s">
        <v>113</v>
      </c>
      <c r="F3232" s="1" t="s">
        <v>114</v>
      </c>
      <c r="G3232" s="1" t="s">
        <v>529</v>
      </c>
      <c r="H3232" s="1" t="s">
        <v>530</v>
      </c>
      <c r="I3232" s="1" t="s">
        <v>4404</v>
      </c>
      <c r="J3232" s="1"/>
      <c r="K3232" s="1" t="s">
        <v>4511</v>
      </c>
      <c r="L3232" s="1" t="s">
        <v>88</v>
      </c>
      <c r="M3232" s="9">
        <v>45125.0</v>
      </c>
      <c r="N3232" s="9">
        <v>45125.0</v>
      </c>
      <c r="O3232" s="1"/>
      <c r="P3232" s="1">
        <v>8.33</v>
      </c>
      <c r="Q3232" s="1">
        <v>400000.0</v>
      </c>
      <c r="R3232" s="1">
        <v>421000.0</v>
      </c>
      <c r="S3232" s="9">
        <v>45061.0</v>
      </c>
      <c r="T3232" s="9">
        <v>45125.0</v>
      </c>
      <c r="U3232" s="1" t="s">
        <v>4512</v>
      </c>
      <c r="V3232" s="5">
        <f t="shared" si="698"/>
        <v>35069.3</v>
      </c>
      <c r="W3232" s="11">
        <f t="shared" si="659"/>
        <v>41381.774</v>
      </c>
      <c r="X3232" s="9">
        <v>45091.0</v>
      </c>
      <c r="Y3232" s="5">
        <f>W3232-(V3232*10%)</f>
        <v>37874.844</v>
      </c>
      <c r="Z3232" s="5">
        <f t="shared" si="3"/>
        <v>26301.975</v>
      </c>
      <c r="AA3232" s="9">
        <v>45095.0</v>
      </c>
      <c r="AB3232" s="1" t="s">
        <v>4512</v>
      </c>
      <c r="AC3232" s="1" t="s">
        <v>55</v>
      </c>
      <c r="AD3232" s="12" t="s">
        <v>47</v>
      </c>
      <c r="AE3232" s="12" t="s">
        <v>47</v>
      </c>
      <c r="AF3232" s="12" t="s">
        <v>47</v>
      </c>
      <c r="AG3232" s="12" t="s">
        <v>47</v>
      </c>
      <c r="AH3232" s="12" t="s">
        <v>47</v>
      </c>
      <c r="AI3232" s="12" t="s">
        <v>47</v>
      </c>
    </row>
    <row r="3233">
      <c r="A3233" s="1" t="s">
        <v>4513</v>
      </c>
      <c r="B3233" s="13"/>
      <c r="C3233" s="1" t="s">
        <v>36</v>
      </c>
      <c r="D3233" s="1" t="s">
        <v>96</v>
      </c>
      <c r="E3233" s="1" t="s">
        <v>212</v>
      </c>
      <c r="F3233" s="1" t="s">
        <v>4514</v>
      </c>
      <c r="G3233" s="1" t="s">
        <v>152</v>
      </c>
      <c r="H3233" s="1" t="s">
        <v>317</v>
      </c>
      <c r="I3233" s="1" t="s">
        <v>234</v>
      </c>
      <c r="J3233" s="1"/>
      <c r="K3233" s="1" t="s">
        <v>4515</v>
      </c>
      <c r="L3233" s="1" t="s">
        <v>150</v>
      </c>
      <c r="M3233" s="9">
        <v>45348.0</v>
      </c>
      <c r="N3233" s="9">
        <v>45348.0</v>
      </c>
      <c r="O3233" s="1"/>
      <c r="P3233" s="1">
        <v>8.33</v>
      </c>
      <c r="Q3233" s="1">
        <v>3250000.0</v>
      </c>
      <c r="R3233" s="1">
        <v>300000.0</v>
      </c>
      <c r="S3233" s="10">
        <f t="shared" ref="S3233:S3234" si="785">N3233+30</f>
        <v>45378</v>
      </c>
      <c r="V3233" s="5">
        <f t="shared" si="698"/>
        <v>24990</v>
      </c>
      <c r="W3233" s="11">
        <f t="shared" si="659"/>
        <v>29488.2</v>
      </c>
      <c r="X3233" s="1"/>
      <c r="Y3233" s="1"/>
      <c r="Z3233" s="5">
        <f t="shared" si="3"/>
        <v>18742.5</v>
      </c>
      <c r="AB3233" s="1"/>
      <c r="AC3233" s="1" t="str">
        <f t="shared" ref="AC3233:AC3234" si="786">IF(T3233="","C","O")</f>
        <v>C</v>
      </c>
      <c r="AD3233" s="12" t="s">
        <v>47</v>
      </c>
      <c r="AE3233" s="12" t="s">
        <v>47</v>
      </c>
      <c r="AF3233" s="12" t="s">
        <v>47</v>
      </c>
      <c r="AG3233" s="12"/>
      <c r="AH3233" s="12"/>
      <c r="AI3233" s="12"/>
    </row>
    <row r="3234">
      <c r="A3234" s="1" t="s">
        <v>4513</v>
      </c>
      <c r="B3234" s="13"/>
      <c r="C3234" s="1" t="s">
        <v>36</v>
      </c>
      <c r="D3234" s="1" t="s">
        <v>96</v>
      </c>
      <c r="E3234" s="1" t="s">
        <v>212</v>
      </c>
      <c r="F3234" s="1" t="s">
        <v>4514</v>
      </c>
      <c r="G3234" s="1" t="s">
        <v>152</v>
      </c>
      <c r="H3234" s="1" t="s">
        <v>317</v>
      </c>
      <c r="I3234" s="1" t="s">
        <v>234</v>
      </c>
      <c r="J3234" s="1"/>
      <c r="K3234" s="1" t="s">
        <v>4515</v>
      </c>
      <c r="L3234" s="1" t="s">
        <v>150</v>
      </c>
      <c r="M3234" s="9">
        <v>45348.0</v>
      </c>
      <c r="N3234" s="9">
        <v>45348.0</v>
      </c>
      <c r="O3234" s="1"/>
      <c r="P3234" s="1">
        <v>8.33</v>
      </c>
      <c r="Q3234" s="1">
        <v>1950000.0</v>
      </c>
      <c r="R3234" s="1">
        <v>300000.0</v>
      </c>
      <c r="S3234" s="10">
        <f t="shared" si="785"/>
        <v>45378</v>
      </c>
      <c r="V3234" s="5">
        <f t="shared" si="698"/>
        <v>24990</v>
      </c>
      <c r="W3234" s="11">
        <f t="shared" si="659"/>
        <v>29488.2</v>
      </c>
      <c r="Z3234" s="5">
        <f t="shared" si="3"/>
        <v>18742.5</v>
      </c>
      <c r="AC3234" s="1" t="str">
        <f t="shared" si="786"/>
        <v>C</v>
      </c>
      <c r="AD3234" s="12" t="s">
        <v>47</v>
      </c>
      <c r="AE3234" s="12" t="s">
        <v>47</v>
      </c>
      <c r="AF3234" s="12" t="s">
        <v>47</v>
      </c>
      <c r="AG3234" s="12"/>
      <c r="AH3234" s="12"/>
      <c r="AI3234" s="12"/>
    </row>
    <row r="3235">
      <c r="A3235" s="1" t="s">
        <v>4516</v>
      </c>
      <c r="B3235" s="13"/>
      <c r="C3235" s="1" t="s">
        <v>36</v>
      </c>
      <c r="D3235" s="1" t="s">
        <v>1859</v>
      </c>
      <c r="E3235" s="1" t="s">
        <v>82</v>
      </c>
      <c r="F3235" s="1" t="s">
        <v>4500</v>
      </c>
      <c r="G3235" s="1" t="s">
        <v>134</v>
      </c>
      <c r="H3235" s="1" t="s">
        <v>135</v>
      </c>
      <c r="I3235" s="1" t="s">
        <v>247</v>
      </c>
      <c r="J3235" s="1"/>
      <c r="K3235" s="1" t="s">
        <v>4517</v>
      </c>
      <c r="L3235" s="1" t="s">
        <v>99</v>
      </c>
      <c r="M3235" s="9">
        <v>44897.0</v>
      </c>
      <c r="N3235" s="9">
        <v>44897.0</v>
      </c>
      <c r="O3235" s="1"/>
      <c r="P3235" s="1">
        <v>7.5</v>
      </c>
      <c r="Q3235" s="1">
        <v>300000.0</v>
      </c>
      <c r="R3235" s="1">
        <v>300000.0</v>
      </c>
      <c r="S3235" s="10">
        <f>N3235+90</f>
        <v>44987</v>
      </c>
      <c r="V3235" s="5">
        <f t="shared" si="698"/>
        <v>22500</v>
      </c>
      <c r="W3235" s="11">
        <f t="shared" si="659"/>
        <v>26550</v>
      </c>
      <c r="Z3235" s="5">
        <f t="shared" si="3"/>
        <v>16875</v>
      </c>
      <c r="AB3235" s="1"/>
      <c r="AC3235" s="1" t="s">
        <v>45</v>
      </c>
      <c r="AD3235" s="12" t="s">
        <v>46</v>
      </c>
      <c r="AE3235" s="12" t="s">
        <v>46</v>
      </c>
      <c r="AF3235" s="12" t="s">
        <v>46</v>
      </c>
      <c r="AG3235" s="12"/>
      <c r="AH3235" s="12"/>
      <c r="AI3235" s="12"/>
    </row>
    <row r="3236">
      <c r="A3236" s="1" t="s">
        <v>4518</v>
      </c>
      <c r="B3236" s="13"/>
      <c r="C3236" s="1" t="s">
        <v>36</v>
      </c>
      <c r="D3236" s="1" t="s">
        <v>81</v>
      </c>
      <c r="E3236" s="1" t="s">
        <v>38</v>
      </c>
      <c r="F3236" s="1" t="s">
        <v>1292</v>
      </c>
      <c r="G3236" s="1" t="s">
        <v>170</v>
      </c>
      <c r="H3236" s="1" t="s">
        <v>170</v>
      </c>
      <c r="I3236" s="1" t="s">
        <v>42</v>
      </c>
      <c r="J3236" s="1"/>
      <c r="K3236" s="1" t="s">
        <v>4519</v>
      </c>
      <c r="L3236" s="1" t="s">
        <v>150</v>
      </c>
      <c r="M3236" s="9">
        <v>44956.0</v>
      </c>
      <c r="N3236" s="9">
        <v>44958.0</v>
      </c>
      <c r="O3236" s="1"/>
      <c r="P3236" s="1">
        <v>7.5</v>
      </c>
      <c r="Q3236" s="1">
        <v>100000.0</v>
      </c>
      <c r="R3236" s="1">
        <v>800000.0</v>
      </c>
      <c r="S3236" s="9">
        <v>44958.0</v>
      </c>
      <c r="T3236" s="9">
        <v>44974.0</v>
      </c>
      <c r="U3236" s="1" t="s">
        <v>4520</v>
      </c>
      <c r="V3236" s="5">
        <f t="shared" si="698"/>
        <v>60000</v>
      </c>
      <c r="W3236" s="11">
        <f t="shared" si="659"/>
        <v>70800</v>
      </c>
      <c r="X3236" s="9">
        <v>45003.0</v>
      </c>
      <c r="Y3236" s="5">
        <f>W3236-(V3236*10%)</f>
        <v>64800</v>
      </c>
      <c r="Z3236" s="5">
        <f t="shared" si="3"/>
        <v>45000</v>
      </c>
      <c r="AA3236" s="9">
        <v>45022.0</v>
      </c>
      <c r="AB3236" s="1" t="s">
        <v>4521</v>
      </c>
      <c r="AC3236" s="1" t="s">
        <v>55</v>
      </c>
      <c r="AD3236" s="12" t="s">
        <v>46</v>
      </c>
      <c r="AE3236" s="12" t="s">
        <v>46</v>
      </c>
      <c r="AF3236" s="12" t="s">
        <v>46</v>
      </c>
      <c r="AG3236" s="12" t="s">
        <v>46</v>
      </c>
      <c r="AH3236" s="12" t="s">
        <v>46</v>
      </c>
      <c r="AI3236" s="12" t="s">
        <v>47</v>
      </c>
    </row>
    <row r="3237">
      <c r="A3237" s="1" t="s">
        <v>4522</v>
      </c>
      <c r="B3237" s="13"/>
      <c r="C3237" s="1" t="s">
        <v>36</v>
      </c>
      <c r="D3237" s="1" t="s">
        <v>76</v>
      </c>
      <c r="E3237" s="1" t="s">
        <v>77</v>
      </c>
      <c r="F3237" s="1" t="s">
        <v>366</v>
      </c>
      <c r="G3237" s="1" t="s">
        <v>40</v>
      </c>
      <c r="H3237" s="1" t="s">
        <v>345</v>
      </c>
      <c r="I3237" s="1" t="s">
        <v>123</v>
      </c>
      <c r="J3237" s="1"/>
      <c r="K3237" s="1" t="s">
        <v>4523</v>
      </c>
      <c r="L3237" s="1" t="s">
        <v>53</v>
      </c>
      <c r="M3237" s="9">
        <v>45331.0</v>
      </c>
      <c r="N3237" s="9">
        <v>45331.0</v>
      </c>
      <c r="O3237" s="1"/>
      <c r="P3237" s="1">
        <v>8.33</v>
      </c>
      <c r="Q3237" s="1">
        <v>500000.0</v>
      </c>
      <c r="R3237" s="1">
        <v>300000.0</v>
      </c>
      <c r="S3237" s="10">
        <f>N3237+30</f>
        <v>45361</v>
      </c>
      <c r="V3237" s="5">
        <f t="shared" si="698"/>
        <v>24990</v>
      </c>
      <c r="W3237" s="11">
        <f t="shared" si="659"/>
        <v>29488.2</v>
      </c>
      <c r="Z3237" s="5">
        <f t="shared" si="3"/>
        <v>18742.5</v>
      </c>
      <c r="AB3237" s="1"/>
      <c r="AC3237" s="1" t="s">
        <v>45</v>
      </c>
      <c r="AD3237" s="12" t="s">
        <v>47</v>
      </c>
      <c r="AE3237" s="12" t="s">
        <v>47</v>
      </c>
      <c r="AF3237" s="12" t="s">
        <v>47</v>
      </c>
      <c r="AG3237" s="12"/>
      <c r="AH3237" s="12"/>
      <c r="AI3237" s="12"/>
    </row>
    <row r="3238">
      <c r="A3238" s="1" t="s">
        <v>4524</v>
      </c>
      <c r="B3238" s="13"/>
      <c r="C3238" s="1" t="s">
        <v>36</v>
      </c>
      <c r="D3238" s="1" t="s">
        <v>50</v>
      </c>
      <c r="E3238" s="1" t="s">
        <v>113</v>
      </c>
      <c r="F3238" s="1" t="s">
        <v>3839</v>
      </c>
      <c r="G3238" s="1" t="s">
        <v>40</v>
      </c>
      <c r="H3238" s="1" t="s">
        <v>345</v>
      </c>
      <c r="I3238" s="1" t="s">
        <v>86</v>
      </c>
      <c r="J3238" s="1"/>
      <c r="K3238" s="1" t="s">
        <v>4525</v>
      </c>
      <c r="L3238" s="1" t="s">
        <v>143</v>
      </c>
      <c r="M3238" s="14">
        <v>44852.0</v>
      </c>
      <c r="N3238" s="9">
        <v>45083.0</v>
      </c>
      <c r="O3238" s="1"/>
      <c r="P3238" s="1">
        <v>8.33</v>
      </c>
      <c r="Q3238" s="1">
        <v>300000.0</v>
      </c>
      <c r="R3238" s="1">
        <v>300000.0</v>
      </c>
      <c r="S3238" s="10">
        <f t="shared" ref="S3238:S3239" si="787">N3238+90</f>
        <v>45173</v>
      </c>
      <c r="V3238" s="5">
        <f t="shared" si="698"/>
        <v>24990</v>
      </c>
      <c r="W3238" s="11">
        <f t="shared" si="659"/>
        <v>29488.2</v>
      </c>
      <c r="Z3238" s="5">
        <f t="shared" si="3"/>
        <v>18742.5</v>
      </c>
      <c r="AC3238" s="1" t="str">
        <f>IF(T3238="","C","O")</f>
        <v>C</v>
      </c>
      <c r="AD3238" s="12" t="s">
        <v>46</v>
      </c>
      <c r="AE3238" s="12" t="s">
        <v>47</v>
      </c>
      <c r="AF3238" s="12" t="s">
        <v>47</v>
      </c>
      <c r="AG3238" s="12"/>
      <c r="AH3238" s="12"/>
      <c r="AI3238" s="12"/>
    </row>
    <row r="3239">
      <c r="A3239" s="1" t="s">
        <v>4526</v>
      </c>
      <c r="B3239" s="13"/>
      <c r="C3239" s="1" t="s">
        <v>36</v>
      </c>
      <c r="D3239" s="1" t="s">
        <v>76</v>
      </c>
      <c r="E3239" s="1" t="s">
        <v>77</v>
      </c>
      <c r="F3239" s="1" t="s">
        <v>1549</v>
      </c>
      <c r="G3239" s="1" t="s">
        <v>152</v>
      </c>
      <c r="H3239" s="1" t="s">
        <v>317</v>
      </c>
      <c r="I3239" s="1" t="s">
        <v>187</v>
      </c>
      <c r="J3239" s="1"/>
      <c r="K3239" s="1" t="s">
        <v>4527</v>
      </c>
      <c r="L3239" s="1" t="s">
        <v>347</v>
      </c>
      <c r="M3239" s="9">
        <v>44726.0</v>
      </c>
      <c r="N3239" s="9">
        <v>45015.0</v>
      </c>
      <c r="O3239" s="1"/>
      <c r="P3239" s="1">
        <v>8.33</v>
      </c>
      <c r="Q3239" s="1">
        <v>500000.0</v>
      </c>
      <c r="R3239" s="1">
        <v>300000.0</v>
      </c>
      <c r="S3239" s="10">
        <f t="shared" si="787"/>
        <v>45105</v>
      </c>
      <c r="V3239" s="5">
        <f t="shared" si="698"/>
        <v>24990</v>
      </c>
      <c r="W3239" s="11">
        <f t="shared" si="659"/>
        <v>29488.2</v>
      </c>
      <c r="Z3239" s="5">
        <f t="shared" si="3"/>
        <v>18742.5</v>
      </c>
      <c r="AC3239" s="1" t="s">
        <v>45</v>
      </c>
      <c r="AD3239" s="12" t="s">
        <v>46</v>
      </c>
      <c r="AE3239" s="12" t="s">
        <v>46</v>
      </c>
      <c r="AF3239" s="12" t="s">
        <v>47</v>
      </c>
      <c r="AG3239" s="12"/>
      <c r="AH3239" s="12"/>
      <c r="AI3239" s="12"/>
    </row>
    <row r="3240">
      <c r="A3240" s="1" t="s">
        <v>4528</v>
      </c>
      <c r="B3240" s="13"/>
      <c r="C3240" s="1" t="s">
        <v>36</v>
      </c>
      <c r="D3240" s="1" t="s">
        <v>76</v>
      </c>
      <c r="E3240" s="1" t="s">
        <v>38</v>
      </c>
      <c r="F3240" s="1" t="s">
        <v>1049</v>
      </c>
      <c r="G3240" s="1" t="s">
        <v>354</v>
      </c>
      <c r="H3240" s="1" t="s">
        <v>355</v>
      </c>
      <c r="I3240" s="1" t="s">
        <v>265</v>
      </c>
      <c r="J3240" s="1"/>
      <c r="K3240" s="1" t="s">
        <v>4529</v>
      </c>
      <c r="L3240" s="1" t="s">
        <v>143</v>
      </c>
      <c r="M3240" s="14">
        <v>44893.0</v>
      </c>
      <c r="N3240" s="14">
        <v>44893.0</v>
      </c>
      <c r="O3240" s="1"/>
      <c r="P3240" s="1">
        <v>8.33</v>
      </c>
      <c r="Q3240" s="1">
        <v>600000.0</v>
      </c>
      <c r="R3240" s="1">
        <v>300000.0</v>
      </c>
      <c r="S3240" s="15">
        <f>N3240+30</f>
        <v>44923</v>
      </c>
      <c r="V3240" s="5">
        <f t="shared" si="698"/>
        <v>24990</v>
      </c>
      <c r="W3240" s="11">
        <f t="shared" si="659"/>
        <v>29488.2</v>
      </c>
      <c r="X3240" s="1"/>
      <c r="Y3240" s="1"/>
      <c r="Z3240" s="5">
        <f t="shared" si="3"/>
        <v>18742.5</v>
      </c>
      <c r="AA3240" s="1"/>
      <c r="AB3240" s="1"/>
      <c r="AC3240" s="1" t="s">
        <v>45</v>
      </c>
      <c r="AD3240" s="12" t="s">
        <v>46</v>
      </c>
      <c r="AE3240" s="12" t="s">
        <v>46</v>
      </c>
      <c r="AF3240" s="12" t="s">
        <v>46</v>
      </c>
      <c r="AG3240" s="12"/>
      <c r="AH3240" s="12"/>
      <c r="AI3240" s="12"/>
    </row>
    <row r="3241">
      <c r="A3241" s="1" t="s">
        <v>4530</v>
      </c>
      <c r="B3241" s="13"/>
      <c r="C3241" s="1" t="s">
        <v>132</v>
      </c>
      <c r="D3241" s="1" t="s">
        <v>102</v>
      </c>
      <c r="E3241" s="1" t="s">
        <v>113</v>
      </c>
      <c r="F3241" s="1" t="s">
        <v>615</v>
      </c>
      <c r="G3241" s="1" t="s">
        <v>152</v>
      </c>
      <c r="H3241" s="1" t="s">
        <v>153</v>
      </c>
      <c r="I3241" s="1" t="s">
        <v>278</v>
      </c>
      <c r="J3241" s="1"/>
      <c r="K3241" s="1" t="s">
        <v>4531</v>
      </c>
      <c r="L3241" s="1" t="s">
        <v>88</v>
      </c>
      <c r="M3241" s="14">
        <v>44861.0</v>
      </c>
      <c r="N3241" s="9">
        <v>44872.0</v>
      </c>
      <c r="O3241" s="1"/>
      <c r="P3241" s="1">
        <v>8.33</v>
      </c>
      <c r="Q3241" s="1">
        <v>2200000.0</v>
      </c>
      <c r="R3241" s="1">
        <v>2200000.0</v>
      </c>
      <c r="S3241" s="9">
        <v>44782.0</v>
      </c>
      <c r="T3241" s="9">
        <v>44789.0</v>
      </c>
      <c r="U3241" s="1" t="s">
        <v>4532</v>
      </c>
      <c r="V3241" s="5">
        <f t="shared" si="698"/>
        <v>183260</v>
      </c>
      <c r="W3241" s="11">
        <f t="shared" si="659"/>
        <v>216246.8</v>
      </c>
      <c r="X3241" s="9">
        <v>44789.0</v>
      </c>
      <c r="Y3241" s="5">
        <f t="shared" ref="Y3241:Y3242" si="788">W3241-(V3241*10%)</f>
        <v>197920.8</v>
      </c>
      <c r="Z3241" s="5">
        <f t="shared" si="3"/>
        <v>137445</v>
      </c>
      <c r="AA3241" s="9">
        <v>44789.0</v>
      </c>
      <c r="AB3241" s="1" t="s">
        <v>4532</v>
      </c>
      <c r="AC3241" s="1" t="s">
        <v>55</v>
      </c>
      <c r="AD3241" s="12" t="s">
        <v>46</v>
      </c>
      <c r="AE3241" s="12" t="s">
        <v>46</v>
      </c>
      <c r="AF3241" s="12" t="s">
        <v>46</v>
      </c>
      <c r="AG3241" s="12" t="s">
        <v>46</v>
      </c>
      <c r="AH3241" s="12" t="s">
        <v>46</v>
      </c>
      <c r="AI3241" s="12" t="s">
        <v>46</v>
      </c>
    </row>
    <row r="3242">
      <c r="A3242" s="1" t="s">
        <v>4530</v>
      </c>
      <c r="B3242" s="13"/>
      <c r="C3242" s="1" t="s">
        <v>132</v>
      </c>
      <c r="D3242" s="1" t="s">
        <v>102</v>
      </c>
      <c r="E3242" s="1" t="s">
        <v>113</v>
      </c>
      <c r="F3242" s="1" t="s">
        <v>615</v>
      </c>
      <c r="G3242" s="1" t="s">
        <v>2199</v>
      </c>
      <c r="H3242" s="1" t="s">
        <v>2200</v>
      </c>
      <c r="I3242" s="1" t="s">
        <v>278</v>
      </c>
      <c r="J3242" s="1"/>
      <c r="K3242" s="1" t="s">
        <v>4531</v>
      </c>
      <c r="L3242" s="1" t="s">
        <v>88</v>
      </c>
      <c r="M3242" s="14">
        <v>44861.0</v>
      </c>
      <c r="N3242" s="9">
        <v>44872.0</v>
      </c>
      <c r="O3242" s="1"/>
      <c r="P3242" s="1">
        <v>8.33</v>
      </c>
      <c r="Q3242" s="1">
        <v>300000.0</v>
      </c>
      <c r="R3242" s="1">
        <v>1402653.0</v>
      </c>
      <c r="S3242" s="9">
        <v>44741.0</v>
      </c>
      <c r="T3242" s="9">
        <v>44741.0</v>
      </c>
      <c r="U3242" s="1" t="s">
        <v>4533</v>
      </c>
      <c r="V3242" s="5">
        <f t="shared" si="698"/>
        <v>116840.9949</v>
      </c>
      <c r="W3242" s="11">
        <f t="shared" si="659"/>
        <v>137872.374</v>
      </c>
      <c r="X3242" s="14">
        <v>45210.0</v>
      </c>
      <c r="Y3242" s="5">
        <f t="shared" si="788"/>
        <v>126188.2745</v>
      </c>
      <c r="Z3242" s="5">
        <f t="shared" si="3"/>
        <v>87630.74618</v>
      </c>
      <c r="AA3242" s="14">
        <v>44852.0</v>
      </c>
      <c r="AB3242" s="1" t="s">
        <v>4533</v>
      </c>
      <c r="AC3242" s="1" t="s">
        <v>55</v>
      </c>
      <c r="AD3242" s="12" t="s">
        <v>46</v>
      </c>
      <c r="AE3242" s="12" t="s">
        <v>46</v>
      </c>
      <c r="AF3242" s="12" t="s">
        <v>46</v>
      </c>
      <c r="AG3242" s="12" t="s">
        <v>46</v>
      </c>
      <c r="AH3242" s="12" t="s">
        <v>47</v>
      </c>
      <c r="AI3242" s="12" t="s">
        <v>46</v>
      </c>
    </row>
    <row r="3243">
      <c r="A3243" s="1" t="s">
        <v>4534</v>
      </c>
      <c r="B3243" s="13"/>
      <c r="C3243" s="1" t="s">
        <v>36</v>
      </c>
      <c r="D3243" s="1" t="s">
        <v>81</v>
      </c>
      <c r="E3243" s="1" t="s">
        <v>77</v>
      </c>
      <c r="F3243" s="1" t="s">
        <v>271</v>
      </c>
      <c r="G3243" s="1" t="s">
        <v>134</v>
      </c>
      <c r="H3243" s="1" t="s">
        <v>135</v>
      </c>
      <c r="I3243" s="1" t="s">
        <v>42</v>
      </c>
      <c r="J3243" s="1"/>
      <c r="K3243" s="1" t="s">
        <v>4535</v>
      </c>
      <c r="L3243" s="1" t="s">
        <v>44</v>
      </c>
      <c r="M3243" s="9">
        <v>45371.0</v>
      </c>
      <c r="N3243" s="9">
        <v>45371.0</v>
      </c>
      <c r="O3243" s="1"/>
      <c r="P3243" s="1">
        <v>8.33</v>
      </c>
      <c r="Q3243" s="1">
        <v>500000.0</v>
      </c>
      <c r="R3243" s="1">
        <v>300000.0</v>
      </c>
      <c r="S3243" s="10">
        <f>N3243+30</f>
        <v>45401</v>
      </c>
      <c r="V3243" s="5">
        <f t="shared" si="698"/>
        <v>24990</v>
      </c>
      <c r="W3243" s="11">
        <f t="shared" si="659"/>
        <v>29488.2</v>
      </c>
      <c r="Z3243" s="5">
        <f t="shared" si="3"/>
        <v>18742.5</v>
      </c>
      <c r="AB3243" s="1"/>
      <c r="AC3243" s="1" t="str">
        <f t="shared" ref="AC3243:AC3245" si="789">IF(T3243="","C","O")</f>
        <v>C</v>
      </c>
      <c r="AD3243" s="12" t="s">
        <v>47</v>
      </c>
      <c r="AE3243" s="12" t="s">
        <v>47</v>
      </c>
      <c r="AF3243" s="12" t="s">
        <v>137</v>
      </c>
      <c r="AG3243" s="12"/>
      <c r="AH3243" s="12"/>
      <c r="AI3243" s="12"/>
    </row>
    <row r="3244">
      <c r="A3244" s="1" t="s">
        <v>4536</v>
      </c>
      <c r="B3244" s="13"/>
      <c r="C3244" s="1" t="s">
        <v>36</v>
      </c>
      <c r="D3244" s="1" t="s">
        <v>76</v>
      </c>
      <c r="E3244" s="1" t="s">
        <v>212</v>
      </c>
      <c r="F3244" s="1" t="s">
        <v>438</v>
      </c>
      <c r="G3244" s="1" t="s">
        <v>152</v>
      </c>
      <c r="H3244" s="1" t="s">
        <v>317</v>
      </c>
      <c r="I3244" s="1" t="s">
        <v>247</v>
      </c>
      <c r="J3244" s="1"/>
      <c r="K3244" s="1" t="s">
        <v>4537</v>
      </c>
      <c r="L3244" s="1" t="s">
        <v>53</v>
      </c>
      <c r="M3244" s="9">
        <v>44652.0</v>
      </c>
      <c r="N3244" s="9">
        <v>44813.0</v>
      </c>
      <c r="O3244" s="1"/>
      <c r="P3244" s="1">
        <v>8.33</v>
      </c>
      <c r="Q3244" s="1">
        <v>300000.0</v>
      </c>
      <c r="R3244" s="1">
        <v>300000.0</v>
      </c>
      <c r="S3244" s="10">
        <f t="shared" ref="S3244:S3246" si="790">N3244+90</f>
        <v>44903</v>
      </c>
      <c r="V3244" s="5">
        <f t="shared" si="698"/>
        <v>24990</v>
      </c>
      <c r="W3244" s="11">
        <f t="shared" si="659"/>
        <v>29488.2</v>
      </c>
      <c r="Z3244" s="5">
        <f t="shared" si="3"/>
        <v>18742.5</v>
      </c>
      <c r="AC3244" s="1" t="str">
        <f t="shared" si="789"/>
        <v>C</v>
      </c>
      <c r="AD3244" s="12" t="s">
        <v>46</v>
      </c>
      <c r="AE3244" s="12" t="s">
        <v>46</v>
      </c>
      <c r="AF3244" s="12" t="s">
        <v>46</v>
      </c>
      <c r="AG3244" s="12"/>
      <c r="AH3244" s="12"/>
      <c r="AI3244" s="12"/>
    </row>
    <row r="3245">
      <c r="A3245" s="1" t="s">
        <v>4536</v>
      </c>
      <c r="B3245" s="13"/>
      <c r="C3245" s="1" t="s">
        <v>36</v>
      </c>
      <c r="D3245" s="1" t="s">
        <v>76</v>
      </c>
      <c r="E3245" s="1" t="s">
        <v>212</v>
      </c>
      <c r="F3245" s="1" t="s">
        <v>438</v>
      </c>
      <c r="G3245" s="1" t="s">
        <v>152</v>
      </c>
      <c r="H3245" s="1" t="s">
        <v>317</v>
      </c>
      <c r="I3245" s="1" t="s">
        <v>247</v>
      </c>
      <c r="J3245" s="1"/>
      <c r="K3245" s="1" t="s">
        <v>4537</v>
      </c>
      <c r="L3245" s="1" t="s">
        <v>53</v>
      </c>
      <c r="M3245" s="9">
        <v>44652.0</v>
      </c>
      <c r="N3245" s="9">
        <v>44813.0</v>
      </c>
      <c r="O3245" s="1"/>
      <c r="P3245" s="1">
        <v>8.33</v>
      </c>
      <c r="Q3245" s="1">
        <v>300000.0</v>
      </c>
      <c r="R3245" s="1">
        <v>300000.0</v>
      </c>
      <c r="S3245" s="10">
        <f t="shared" si="790"/>
        <v>44903</v>
      </c>
      <c r="V3245" s="5">
        <f t="shared" si="698"/>
        <v>24990</v>
      </c>
      <c r="W3245" s="11">
        <f t="shared" si="659"/>
        <v>29488.2</v>
      </c>
      <c r="Z3245" s="5">
        <f t="shared" si="3"/>
        <v>18742.5</v>
      </c>
      <c r="AC3245" s="1" t="str">
        <f t="shared" si="789"/>
        <v>C</v>
      </c>
      <c r="AD3245" s="12" t="s">
        <v>46</v>
      </c>
      <c r="AE3245" s="12" t="s">
        <v>46</v>
      </c>
      <c r="AF3245" s="12" t="s">
        <v>46</v>
      </c>
      <c r="AG3245" s="12"/>
      <c r="AH3245" s="12"/>
      <c r="AI3245" s="12"/>
    </row>
    <row r="3246">
      <c r="A3246" s="1" t="s">
        <v>4538</v>
      </c>
      <c r="B3246" s="13"/>
      <c r="C3246" s="1" t="s">
        <v>36</v>
      </c>
      <c r="D3246" s="1" t="s">
        <v>76</v>
      </c>
      <c r="E3246" s="1" t="s">
        <v>82</v>
      </c>
      <c r="F3246" s="1" t="s">
        <v>818</v>
      </c>
      <c r="G3246" s="1" t="s">
        <v>115</v>
      </c>
      <c r="H3246" s="1" t="s">
        <v>116</v>
      </c>
      <c r="I3246" s="1" t="s">
        <v>42</v>
      </c>
      <c r="J3246" s="1"/>
      <c r="K3246" s="1" t="s">
        <v>4539</v>
      </c>
      <c r="L3246" s="1" t="s">
        <v>88</v>
      </c>
      <c r="M3246" s="9">
        <v>45268.0</v>
      </c>
      <c r="N3246" s="9">
        <v>44903.0</v>
      </c>
      <c r="O3246" s="1"/>
      <c r="P3246" s="1">
        <v>8.33</v>
      </c>
      <c r="Q3246" s="1">
        <v>300000.0</v>
      </c>
      <c r="R3246" s="1">
        <v>300000.0</v>
      </c>
      <c r="S3246" s="10">
        <f t="shared" si="790"/>
        <v>44993</v>
      </c>
      <c r="V3246" s="5">
        <f t="shared" si="698"/>
        <v>24990</v>
      </c>
      <c r="W3246" s="11">
        <f t="shared" si="659"/>
        <v>29488.2</v>
      </c>
      <c r="Z3246" s="5">
        <f t="shared" si="3"/>
        <v>18742.5</v>
      </c>
      <c r="AB3246" s="1"/>
      <c r="AC3246" s="1" t="s">
        <v>45</v>
      </c>
      <c r="AD3246" s="12" t="s">
        <v>47</v>
      </c>
      <c r="AE3246" s="12" t="s">
        <v>46</v>
      </c>
      <c r="AF3246" s="12" t="s">
        <v>46</v>
      </c>
      <c r="AG3246" s="12"/>
      <c r="AH3246" s="12"/>
      <c r="AI3246" s="12"/>
    </row>
    <row r="3247">
      <c r="A3247" s="1" t="s">
        <v>4540</v>
      </c>
      <c r="B3247" s="13"/>
      <c r="C3247" s="1" t="s">
        <v>36</v>
      </c>
      <c r="D3247" s="1" t="s">
        <v>50</v>
      </c>
      <c r="E3247" s="1" t="s">
        <v>38</v>
      </c>
      <c r="F3247" s="1" t="s">
        <v>575</v>
      </c>
      <c r="G3247" s="1" t="s">
        <v>180</v>
      </c>
      <c r="H3247" s="1" t="s">
        <v>181</v>
      </c>
      <c r="I3247" s="1" t="s">
        <v>42</v>
      </c>
      <c r="J3247" s="1"/>
      <c r="K3247" s="1" t="s">
        <v>4541</v>
      </c>
      <c r="L3247" s="1" t="s">
        <v>150</v>
      </c>
      <c r="M3247" s="9">
        <v>44742.0</v>
      </c>
      <c r="N3247" s="9">
        <v>44697.0</v>
      </c>
      <c r="O3247" s="1"/>
      <c r="P3247" s="1">
        <v>8.33</v>
      </c>
      <c r="Q3247" s="1">
        <v>400000.0</v>
      </c>
      <c r="R3247" s="1">
        <v>480000.0</v>
      </c>
      <c r="S3247" s="9">
        <v>44686.0</v>
      </c>
      <c r="T3247" s="9">
        <v>44697.0</v>
      </c>
      <c r="U3247" s="1" t="s">
        <v>4542</v>
      </c>
      <c r="V3247" s="5">
        <f t="shared" si="698"/>
        <v>39984</v>
      </c>
      <c r="W3247" s="11">
        <f t="shared" si="659"/>
        <v>47181.12</v>
      </c>
      <c r="X3247" s="9">
        <v>44716.0</v>
      </c>
      <c r="Y3247" s="5">
        <f t="shared" ref="Y3247:Y3248" si="791">W3247-(V3247*10%)</f>
        <v>43182.72</v>
      </c>
      <c r="Z3247" s="5">
        <f t="shared" si="3"/>
        <v>29988</v>
      </c>
      <c r="AA3247" s="9">
        <v>44719.0</v>
      </c>
      <c r="AB3247" s="1" t="s">
        <v>4543</v>
      </c>
      <c r="AC3247" s="1" t="s">
        <v>55</v>
      </c>
      <c r="AD3247" s="12" t="s">
        <v>46</v>
      </c>
      <c r="AE3247" s="12" t="s">
        <v>46</v>
      </c>
      <c r="AF3247" s="12" t="s">
        <v>46</v>
      </c>
      <c r="AG3247" s="12" t="s">
        <v>46</v>
      </c>
      <c r="AH3247" s="12" t="s">
        <v>46</v>
      </c>
      <c r="AI3247" s="12" t="s">
        <v>46</v>
      </c>
    </row>
    <row r="3248">
      <c r="A3248" s="1" t="s">
        <v>4540</v>
      </c>
      <c r="B3248" s="13"/>
      <c r="C3248" s="1" t="s">
        <v>36</v>
      </c>
      <c r="D3248" s="1" t="s">
        <v>50</v>
      </c>
      <c r="E3248" s="1" t="s">
        <v>38</v>
      </c>
      <c r="F3248" s="1" t="s">
        <v>575</v>
      </c>
      <c r="G3248" s="1" t="s">
        <v>180</v>
      </c>
      <c r="H3248" s="1" t="s">
        <v>181</v>
      </c>
      <c r="I3248" s="1" t="s">
        <v>42</v>
      </c>
      <c r="J3248" s="1"/>
      <c r="K3248" s="1" t="s">
        <v>4541</v>
      </c>
      <c r="L3248" s="1" t="s">
        <v>150</v>
      </c>
      <c r="M3248" s="9">
        <v>44742.0</v>
      </c>
      <c r="N3248" s="9">
        <v>44697.0</v>
      </c>
      <c r="O3248" s="1"/>
      <c r="P3248" s="1">
        <v>8.33</v>
      </c>
      <c r="Q3248" s="1">
        <v>400000.0</v>
      </c>
      <c r="R3248" s="1">
        <v>480000.0</v>
      </c>
      <c r="S3248" s="9">
        <v>44684.0</v>
      </c>
      <c r="T3248" s="9">
        <v>44697.0</v>
      </c>
      <c r="U3248" s="1" t="s">
        <v>4544</v>
      </c>
      <c r="V3248" s="5">
        <f t="shared" si="698"/>
        <v>39984</v>
      </c>
      <c r="W3248" s="11">
        <f t="shared" si="659"/>
        <v>47181.12</v>
      </c>
      <c r="X3248" s="9">
        <v>44714.0</v>
      </c>
      <c r="Y3248" s="5">
        <f t="shared" si="791"/>
        <v>43182.72</v>
      </c>
      <c r="Z3248" s="5">
        <f t="shared" si="3"/>
        <v>29988</v>
      </c>
      <c r="AA3248" s="9">
        <v>44719.0</v>
      </c>
      <c r="AB3248" s="1" t="s">
        <v>4545</v>
      </c>
      <c r="AC3248" s="1" t="s">
        <v>55</v>
      </c>
      <c r="AD3248" s="12" t="s">
        <v>46</v>
      </c>
      <c r="AE3248" s="12" t="s">
        <v>46</v>
      </c>
      <c r="AF3248" s="12" t="s">
        <v>46</v>
      </c>
      <c r="AG3248" s="12" t="s">
        <v>46</v>
      </c>
      <c r="AH3248" s="12" t="s">
        <v>46</v>
      </c>
      <c r="AI3248" s="12" t="s">
        <v>46</v>
      </c>
    </row>
    <row r="3249">
      <c r="A3249" s="1" t="s">
        <v>4540</v>
      </c>
      <c r="B3249" s="13"/>
      <c r="C3249" s="1" t="s">
        <v>36</v>
      </c>
      <c r="D3249" s="1" t="s">
        <v>50</v>
      </c>
      <c r="E3249" s="1" t="s">
        <v>38</v>
      </c>
      <c r="F3249" s="1" t="s">
        <v>233</v>
      </c>
      <c r="G3249" s="1" t="s">
        <v>180</v>
      </c>
      <c r="H3249" s="1" t="s">
        <v>181</v>
      </c>
      <c r="I3249" s="1" t="s">
        <v>42</v>
      </c>
      <c r="J3249" s="1"/>
      <c r="K3249" s="1" t="s">
        <v>4541</v>
      </c>
      <c r="L3249" s="1" t="s">
        <v>150</v>
      </c>
      <c r="M3249" s="9">
        <v>44742.0</v>
      </c>
      <c r="N3249" s="9">
        <v>44702.0</v>
      </c>
      <c r="O3249" s="1"/>
      <c r="P3249" s="1">
        <v>8.33</v>
      </c>
      <c r="Q3249" s="1">
        <v>300000.0</v>
      </c>
      <c r="R3249" s="1">
        <v>384000.0</v>
      </c>
      <c r="S3249" s="9">
        <v>44733.0</v>
      </c>
      <c r="T3249" s="9">
        <v>44733.0</v>
      </c>
      <c r="U3249" s="1" t="s">
        <v>4546</v>
      </c>
      <c r="V3249" s="5">
        <f t="shared" si="698"/>
        <v>31987.2</v>
      </c>
      <c r="W3249" s="11">
        <f t="shared" si="659"/>
        <v>37744.896</v>
      </c>
      <c r="X3249" s="9"/>
      <c r="Z3249" s="5">
        <f t="shared" si="3"/>
        <v>23990.4</v>
      </c>
      <c r="AC3249" s="1" t="s">
        <v>162</v>
      </c>
      <c r="AD3249" s="12" t="s">
        <v>46</v>
      </c>
      <c r="AE3249" s="12" t="s">
        <v>46</v>
      </c>
      <c r="AF3249" s="12" t="s">
        <v>46</v>
      </c>
      <c r="AG3249" s="12" t="s">
        <v>46</v>
      </c>
      <c r="AH3249" s="12"/>
      <c r="AI3249" s="12"/>
    </row>
    <row r="3250">
      <c r="A3250" s="1" t="s">
        <v>4540</v>
      </c>
      <c r="B3250" s="13"/>
      <c r="C3250" s="1" t="s">
        <v>36</v>
      </c>
      <c r="D3250" s="1" t="s">
        <v>50</v>
      </c>
      <c r="E3250" s="1" t="s">
        <v>38</v>
      </c>
      <c r="F3250" s="1" t="s">
        <v>233</v>
      </c>
      <c r="G3250" s="1" t="s">
        <v>180</v>
      </c>
      <c r="H3250" s="1" t="s">
        <v>181</v>
      </c>
      <c r="I3250" s="1" t="s">
        <v>42</v>
      </c>
      <c r="J3250" s="1"/>
      <c r="K3250" s="1" t="s">
        <v>4541</v>
      </c>
      <c r="L3250" s="1" t="s">
        <v>150</v>
      </c>
      <c r="M3250" s="9">
        <v>44742.0</v>
      </c>
      <c r="N3250" s="9">
        <v>44742.0</v>
      </c>
      <c r="O3250" s="1"/>
      <c r="P3250" s="1">
        <v>8.33</v>
      </c>
      <c r="Q3250" s="1">
        <v>300000.0</v>
      </c>
      <c r="R3250" s="1">
        <v>660000.0</v>
      </c>
      <c r="S3250" s="9">
        <v>44782.0</v>
      </c>
      <c r="T3250" s="9">
        <v>44782.0</v>
      </c>
      <c r="U3250" s="1" t="s">
        <v>4547</v>
      </c>
      <c r="V3250" s="5">
        <f t="shared" si="698"/>
        <v>54978</v>
      </c>
      <c r="W3250" s="11">
        <f t="shared" si="659"/>
        <v>64874.04</v>
      </c>
      <c r="X3250" s="9">
        <v>44840.0</v>
      </c>
      <c r="Y3250" s="5">
        <f t="shared" ref="Y3250:Y3253" si="792">W3250-(V3250*10%)</f>
        <v>59376.24</v>
      </c>
      <c r="Z3250" s="5">
        <f t="shared" si="3"/>
        <v>41233.5</v>
      </c>
      <c r="AA3250" s="9">
        <v>44841.0</v>
      </c>
      <c r="AB3250" s="1" t="s">
        <v>4547</v>
      </c>
      <c r="AC3250" s="1" t="s">
        <v>55</v>
      </c>
      <c r="AD3250" s="12" t="s">
        <v>46</v>
      </c>
      <c r="AE3250" s="12" t="s">
        <v>46</v>
      </c>
      <c r="AF3250" s="12" t="s">
        <v>46</v>
      </c>
      <c r="AG3250" s="12" t="s">
        <v>46</v>
      </c>
      <c r="AH3250" s="12" t="s">
        <v>46</v>
      </c>
      <c r="AI3250" s="12" t="s">
        <v>46</v>
      </c>
    </row>
    <row r="3251">
      <c r="A3251" s="1" t="s">
        <v>4540</v>
      </c>
      <c r="B3251" s="13"/>
      <c r="C3251" s="1" t="s">
        <v>36</v>
      </c>
      <c r="D3251" s="1" t="s">
        <v>50</v>
      </c>
      <c r="E3251" s="1" t="s">
        <v>38</v>
      </c>
      <c r="F3251" s="1" t="s">
        <v>233</v>
      </c>
      <c r="G3251" s="1" t="s">
        <v>180</v>
      </c>
      <c r="H3251" s="1" t="s">
        <v>181</v>
      </c>
      <c r="I3251" s="1" t="s">
        <v>42</v>
      </c>
      <c r="J3251" s="1"/>
      <c r="K3251" s="1" t="s">
        <v>4541</v>
      </c>
      <c r="L3251" s="1" t="s">
        <v>150</v>
      </c>
      <c r="M3251" s="9">
        <v>44742.0</v>
      </c>
      <c r="N3251" s="9">
        <v>44742.0</v>
      </c>
      <c r="O3251" s="1"/>
      <c r="P3251" s="1">
        <v>8.33</v>
      </c>
      <c r="Q3251" s="1">
        <v>500000.0</v>
      </c>
      <c r="R3251" s="1">
        <v>504000.0</v>
      </c>
      <c r="S3251" s="9">
        <v>44835.0</v>
      </c>
      <c r="T3251" s="9">
        <v>44835.0</v>
      </c>
      <c r="U3251" s="1" t="s">
        <v>4548</v>
      </c>
      <c r="V3251" s="5">
        <f t="shared" si="698"/>
        <v>41983.2</v>
      </c>
      <c r="W3251" s="11">
        <f t="shared" si="659"/>
        <v>49540.176</v>
      </c>
      <c r="X3251" s="14">
        <v>44865.0</v>
      </c>
      <c r="Y3251" s="5">
        <f t="shared" si="792"/>
        <v>45341.856</v>
      </c>
      <c r="Z3251" s="5">
        <f t="shared" si="3"/>
        <v>31487.4</v>
      </c>
      <c r="AA3251" s="14">
        <v>44889.0</v>
      </c>
      <c r="AB3251" s="1" t="s">
        <v>4548</v>
      </c>
      <c r="AC3251" s="1" t="s">
        <v>55</v>
      </c>
      <c r="AD3251" s="12" t="s">
        <v>46</v>
      </c>
      <c r="AE3251" s="12" t="s">
        <v>46</v>
      </c>
      <c r="AF3251" s="12" t="s">
        <v>46</v>
      </c>
      <c r="AG3251" s="12" t="s">
        <v>46</v>
      </c>
      <c r="AH3251" s="12" t="s">
        <v>46</v>
      </c>
      <c r="AI3251" s="12" t="s">
        <v>46</v>
      </c>
    </row>
    <row r="3252">
      <c r="A3252" s="1" t="s">
        <v>4540</v>
      </c>
      <c r="B3252" s="13"/>
      <c r="C3252" s="1" t="s">
        <v>36</v>
      </c>
      <c r="D3252" s="1" t="s">
        <v>50</v>
      </c>
      <c r="E3252" s="1" t="s">
        <v>38</v>
      </c>
      <c r="F3252" s="1" t="s">
        <v>233</v>
      </c>
      <c r="G3252" s="1" t="s">
        <v>180</v>
      </c>
      <c r="H3252" s="1" t="s">
        <v>181</v>
      </c>
      <c r="I3252" s="1" t="s">
        <v>42</v>
      </c>
      <c r="J3252" s="1"/>
      <c r="K3252" s="1" t="s">
        <v>4541</v>
      </c>
      <c r="L3252" s="1" t="s">
        <v>150</v>
      </c>
      <c r="M3252" s="9">
        <v>44742.0</v>
      </c>
      <c r="N3252" s="9">
        <v>44742.0</v>
      </c>
      <c r="O3252" s="1"/>
      <c r="P3252" s="1">
        <v>8.33</v>
      </c>
      <c r="Q3252" s="1">
        <v>500000.0</v>
      </c>
      <c r="R3252" s="1">
        <v>420000.0</v>
      </c>
      <c r="S3252" s="9">
        <v>44901.0</v>
      </c>
      <c r="T3252" s="9">
        <v>44902.0</v>
      </c>
      <c r="U3252" s="1" t="s">
        <v>4549</v>
      </c>
      <c r="V3252" s="5">
        <f t="shared" si="698"/>
        <v>34986</v>
      </c>
      <c r="W3252" s="11">
        <f t="shared" si="659"/>
        <v>41283.48</v>
      </c>
      <c r="X3252" s="9">
        <v>44931.0</v>
      </c>
      <c r="Y3252" s="5">
        <f t="shared" si="792"/>
        <v>37784.88</v>
      </c>
      <c r="Z3252" s="5">
        <f t="shared" si="3"/>
        <v>26239.5</v>
      </c>
      <c r="AA3252" s="14">
        <v>44912.0</v>
      </c>
      <c r="AB3252" s="1">
        <v>3464.0</v>
      </c>
      <c r="AC3252" s="1" t="s">
        <v>55</v>
      </c>
      <c r="AD3252" s="12" t="s">
        <v>46</v>
      </c>
      <c r="AE3252" s="12" t="s">
        <v>46</v>
      </c>
      <c r="AF3252" s="12" t="s">
        <v>46</v>
      </c>
      <c r="AG3252" s="12" t="s">
        <v>46</v>
      </c>
      <c r="AH3252" s="12" t="s">
        <v>46</v>
      </c>
      <c r="AI3252" s="12" t="s">
        <v>46</v>
      </c>
    </row>
    <row r="3253">
      <c r="A3253" s="1" t="s">
        <v>4540</v>
      </c>
      <c r="B3253" s="13"/>
      <c r="C3253" s="1" t="s">
        <v>36</v>
      </c>
      <c r="D3253" s="1" t="s">
        <v>50</v>
      </c>
      <c r="E3253" s="1" t="s">
        <v>38</v>
      </c>
      <c r="F3253" s="1" t="s">
        <v>233</v>
      </c>
      <c r="G3253" s="1" t="s">
        <v>180</v>
      </c>
      <c r="H3253" s="1" t="s">
        <v>181</v>
      </c>
      <c r="I3253" s="1" t="s">
        <v>42</v>
      </c>
      <c r="J3253" s="1"/>
      <c r="K3253" s="1" t="s">
        <v>4541</v>
      </c>
      <c r="L3253" s="1" t="s">
        <v>150</v>
      </c>
      <c r="M3253" s="9">
        <v>44742.0</v>
      </c>
      <c r="N3253" s="9">
        <v>44742.0</v>
      </c>
      <c r="O3253" s="1"/>
      <c r="P3253" s="1">
        <v>8.33</v>
      </c>
      <c r="Q3253" s="1">
        <v>300000.0</v>
      </c>
      <c r="R3253" s="1">
        <v>396000.0</v>
      </c>
      <c r="S3253" s="9">
        <v>45202.0</v>
      </c>
      <c r="T3253" s="9">
        <v>44998.0</v>
      </c>
      <c r="U3253" s="1" t="s">
        <v>4550</v>
      </c>
      <c r="V3253" s="5">
        <f t="shared" si="698"/>
        <v>32986.8</v>
      </c>
      <c r="W3253" s="11">
        <f t="shared" si="659"/>
        <v>38924.424</v>
      </c>
      <c r="X3253" s="9">
        <v>45043.0</v>
      </c>
      <c r="Y3253" s="5">
        <f t="shared" si="792"/>
        <v>35625.744</v>
      </c>
      <c r="Z3253" s="5">
        <f t="shared" si="3"/>
        <v>24740.1</v>
      </c>
      <c r="AA3253" s="9">
        <v>45049.0</v>
      </c>
      <c r="AB3253" s="1" t="s">
        <v>4551</v>
      </c>
      <c r="AC3253" s="1" t="s">
        <v>55</v>
      </c>
      <c r="AD3253" s="12" t="s">
        <v>46</v>
      </c>
      <c r="AE3253" s="12" t="s">
        <v>46</v>
      </c>
      <c r="AF3253" s="12" t="s">
        <v>47</v>
      </c>
      <c r="AG3253" s="12" t="s">
        <v>46</v>
      </c>
      <c r="AH3253" s="12" t="s">
        <v>47</v>
      </c>
      <c r="AI3253" s="12" t="s">
        <v>47</v>
      </c>
    </row>
    <row r="3254">
      <c r="A3254" s="1" t="s">
        <v>4540</v>
      </c>
      <c r="B3254" s="13"/>
      <c r="C3254" s="1" t="s">
        <v>36</v>
      </c>
      <c r="D3254" s="1" t="s">
        <v>50</v>
      </c>
      <c r="E3254" s="1" t="s">
        <v>38</v>
      </c>
      <c r="F3254" s="1" t="s">
        <v>233</v>
      </c>
      <c r="G3254" s="1" t="s">
        <v>180</v>
      </c>
      <c r="H3254" s="1" t="s">
        <v>181</v>
      </c>
      <c r="I3254" s="1" t="s">
        <v>42</v>
      </c>
      <c r="J3254" s="1"/>
      <c r="K3254" s="1" t="s">
        <v>4541</v>
      </c>
      <c r="L3254" s="1" t="s">
        <v>150</v>
      </c>
      <c r="M3254" s="9">
        <v>44742.0</v>
      </c>
      <c r="N3254" s="9">
        <v>44742.0</v>
      </c>
      <c r="O3254" s="1"/>
      <c r="P3254" s="1">
        <v>8.33</v>
      </c>
      <c r="Q3254" s="1">
        <v>504000.0</v>
      </c>
      <c r="R3254" s="1">
        <v>300000.0</v>
      </c>
      <c r="S3254" s="10">
        <f>N3254+90</f>
        <v>44832</v>
      </c>
      <c r="V3254" s="5">
        <f t="shared" si="698"/>
        <v>24990</v>
      </c>
      <c r="W3254" s="11">
        <f t="shared" si="659"/>
        <v>29488.2</v>
      </c>
      <c r="Z3254" s="5">
        <f t="shared" si="3"/>
        <v>18742.5</v>
      </c>
      <c r="AC3254" s="1" t="s">
        <v>45</v>
      </c>
      <c r="AD3254" s="12" t="s">
        <v>46</v>
      </c>
      <c r="AE3254" s="12" t="s">
        <v>46</v>
      </c>
      <c r="AF3254" s="12" t="s">
        <v>46</v>
      </c>
      <c r="AG3254" s="12"/>
      <c r="AH3254" s="12"/>
      <c r="AI3254" s="12"/>
    </row>
    <row r="3255">
      <c r="A3255" s="1" t="s">
        <v>4552</v>
      </c>
      <c r="B3255" s="13"/>
      <c r="C3255" s="1" t="s">
        <v>95</v>
      </c>
      <c r="D3255" s="1" t="s">
        <v>96</v>
      </c>
      <c r="E3255" s="1" t="s">
        <v>38</v>
      </c>
      <c r="F3255" s="1" t="s">
        <v>972</v>
      </c>
      <c r="G3255" s="1" t="s">
        <v>861</v>
      </c>
      <c r="H3255" s="1" t="s">
        <v>862</v>
      </c>
      <c r="I3255" s="1" t="s">
        <v>42</v>
      </c>
      <c r="J3255" s="1"/>
      <c r="K3255" s="1" t="s">
        <v>4553</v>
      </c>
      <c r="L3255" s="1" t="s">
        <v>53</v>
      </c>
      <c r="M3255" s="9">
        <v>44670.0</v>
      </c>
      <c r="N3255" s="9">
        <v>44670.0</v>
      </c>
      <c r="O3255" s="1"/>
      <c r="P3255" s="1">
        <v>8.33</v>
      </c>
      <c r="Q3255" s="1">
        <v>200000.0</v>
      </c>
      <c r="R3255" s="1">
        <v>264000.0</v>
      </c>
      <c r="S3255" s="9">
        <v>44652.0</v>
      </c>
      <c r="T3255" s="9">
        <v>44670.0</v>
      </c>
      <c r="U3255" s="1" t="s">
        <v>4554</v>
      </c>
      <c r="V3255" s="5">
        <f t="shared" si="698"/>
        <v>21991.2</v>
      </c>
      <c r="W3255" s="11">
        <f t="shared" si="659"/>
        <v>25949.616</v>
      </c>
      <c r="X3255" s="9">
        <v>44682.0</v>
      </c>
      <c r="Y3255" s="5">
        <f>W3255</f>
        <v>25949.616</v>
      </c>
      <c r="Z3255" s="5">
        <f t="shared" si="3"/>
        <v>16493.4</v>
      </c>
      <c r="AA3255" s="9">
        <v>44673.0</v>
      </c>
      <c r="AB3255" s="1" t="s">
        <v>1143</v>
      </c>
      <c r="AC3255" s="1" t="s">
        <v>55</v>
      </c>
      <c r="AD3255" s="12" t="s">
        <v>46</v>
      </c>
      <c r="AE3255" s="12" t="s">
        <v>46</v>
      </c>
      <c r="AF3255" s="12" t="s">
        <v>46</v>
      </c>
      <c r="AG3255" s="12" t="s">
        <v>46</v>
      </c>
      <c r="AH3255" s="12" t="s">
        <v>46</v>
      </c>
      <c r="AI3255" s="12" t="s">
        <v>46</v>
      </c>
    </row>
    <row r="3256">
      <c r="A3256" s="1" t="s">
        <v>4555</v>
      </c>
      <c r="B3256" s="13"/>
      <c r="C3256" s="1" t="s">
        <v>132</v>
      </c>
      <c r="D3256" s="1" t="s">
        <v>76</v>
      </c>
      <c r="E3256" s="1" t="s">
        <v>212</v>
      </c>
      <c r="F3256" s="1" t="s">
        <v>2506</v>
      </c>
      <c r="G3256" s="1" t="s">
        <v>134</v>
      </c>
      <c r="H3256" s="1" t="s">
        <v>135</v>
      </c>
      <c r="I3256" s="1" t="s">
        <v>42</v>
      </c>
      <c r="J3256" s="1"/>
      <c r="K3256" s="1" t="s">
        <v>4556</v>
      </c>
      <c r="L3256" s="1" t="s">
        <v>143</v>
      </c>
      <c r="M3256" s="9">
        <v>44959.0</v>
      </c>
      <c r="N3256" s="9">
        <v>45025.0</v>
      </c>
      <c r="O3256" s="1"/>
      <c r="P3256" s="1">
        <v>8.33</v>
      </c>
      <c r="Q3256" s="1">
        <v>360000.0</v>
      </c>
      <c r="R3256" s="1">
        <v>300000.0</v>
      </c>
      <c r="S3256" s="10">
        <f>N3256+90</f>
        <v>45115</v>
      </c>
      <c r="V3256" s="5">
        <f t="shared" si="698"/>
        <v>24990</v>
      </c>
      <c r="W3256" s="11">
        <f t="shared" si="659"/>
        <v>29488.2</v>
      </c>
      <c r="Z3256" s="5">
        <f t="shared" si="3"/>
        <v>18742.5</v>
      </c>
      <c r="AB3256" s="1"/>
      <c r="AC3256" s="1" t="s">
        <v>45</v>
      </c>
      <c r="AD3256" s="12" t="s">
        <v>46</v>
      </c>
      <c r="AE3256" s="12" t="s">
        <v>47</v>
      </c>
      <c r="AF3256" s="12" t="s">
        <v>47</v>
      </c>
      <c r="AG3256" s="12"/>
      <c r="AH3256" s="12"/>
      <c r="AI3256" s="12"/>
    </row>
    <row r="3257">
      <c r="A3257" s="1" t="s">
        <v>4557</v>
      </c>
      <c r="B3257" s="13"/>
      <c r="C3257" s="1" t="s">
        <v>36</v>
      </c>
      <c r="D3257" s="1" t="s">
        <v>102</v>
      </c>
      <c r="E3257" s="1" t="s">
        <v>38</v>
      </c>
      <c r="F3257" s="1" t="s">
        <v>220</v>
      </c>
      <c r="G3257" s="1" t="s">
        <v>152</v>
      </c>
      <c r="H3257" s="1" t="s">
        <v>153</v>
      </c>
      <c r="I3257" s="1" t="s">
        <v>42</v>
      </c>
      <c r="J3257" s="1"/>
      <c r="K3257" s="1" t="s">
        <v>4558</v>
      </c>
      <c r="L3257" s="1" t="s">
        <v>143</v>
      </c>
      <c r="M3257" s="9">
        <v>45364.0</v>
      </c>
      <c r="N3257" s="9">
        <v>45364.0</v>
      </c>
      <c r="O3257" s="1"/>
      <c r="P3257" s="1">
        <v>8.33</v>
      </c>
      <c r="Q3257" s="1">
        <v>300000.0</v>
      </c>
      <c r="R3257" s="1">
        <v>300000.0</v>
      </c>
      <c r="S3257" s="10">
        <f t="shared" ref="S3257:S3263" si="793">N3257+30</f>
        <v>45394</v>
      </c>
      <c r="V3257" s="5">
        <f t="shared" si="698"/>
        <v>24990</v>
      </c>
      <c r="W3257" s="11">
        <f t="shared" si="659"/>
        <v>29488.2</v>
      </c>
      <c r="Z3257" s="5">
        <f t="shared" si="3"/>
        <v>18742.5</v>
      </c>
      <c r="AB3257" s="1"/>
      <c r="AC3257" s="1" t="s">
        <v>45</v>
      </c>
      <c r="AD3257" s="12" t="s">
        <v>47</v>
      </c>
      <c r="AE3257" s="12" t="s">
        <v>47</v>
      </c>
      <c r="AF3257" s="12" t="s">
        <v>137</v>
      </c>
      <c r="AG3257" s="12"/>
      <c r="AH3257" s="12"/>
      <c r="AI3257" s="12"/>
    </row>
    <row r="3258">
      <c r="A3258" s="1" t="s">
        <v>4557</v>
      </c>
      <c r="B3258" s="13"/>
      <c r="C3258" s="1" t="s">
        <v>36</v>
      </c>
      <c r="D3258" s="1" t="s">
        <v>102</v>
      </c>
      <c r="E3258" s="1" t="s">
        <v>38</v>
      </c>
      <c r="F3258" s="1" t="s">
        <v>220</v>
      </c>
      <c r="G3258" s="1" t="s">
        <v>152</v>
      </c>
      <c r="H3258" s="1" t="s">
        <v>153</v>
      </c>
      <c r="I3258" s="1" t="s">
        <v>42</v>
      </c>
      <c r="J3258" s="1"/>
      <c r="K3258" s="1" t="s">
        <v>4558</v>
      </c>
      <c r="L3258" s="1" t="s">
        <v>143</v>
      </c>
      <c r="M3258" s="9">
        <v>45364.0</v>
      </c>
      <c r="N3258" s="9">
        <v>45364.0</v>
      </c>
      <c r="O3258" s="1"/>
      <c r="P3258" s="1">
        <v>8.33</v>
      </c>
      <c r="Q3258" s="1">
        <v>300000.0</v>
      </c>
      <c r="R3258" s="1">
        <v>300000.0</v>
      </c>
      <c r="S3258" s="10">
        <f t="shared" si="793"/>
        <v>45394</v>
      </c>
      <c r="V3258" s="5">
        <f t="shared" si="698"/>
        <v>24990</v>
      </c>
      <c r="W3258" s="11">
        <f t="shared" si="659"/>
        <v>29488.2</v>
      </c>
      <c r="Z3258" s="5">
        <f t="shared" si="3"/>
        <v>18742.5</v>
      </c>
      <c r="AB3258" s="1"/>
      <c r="AC3258" s="1" t="s">
        <v>45</v>
      </c>
      <c r="AD3258" s="12" t="s">
        <v>47</v>
      </c>
      <c r="AE3258" s="12" t="s">
        <v>47</v>
      </c>
      <c r="AF3258" s="12" t="s">
        <v>137</v>
      </c>
      <c r="AG3258" s="12"/>
      <c r="AH3258" s="12"/>
      <c r="AI3258" s="12"/>
    </row>
    <row r="3259">
      <c r="A3259" s="1" t="s">
        <v>4557</v>
      </c>
      <c r="B3259" s="13"/>
      <c r="C3259" s="1" t="s">
        <v>36</v>
      </c>
      <c r="D3259" s="1" t="s">
        <v>102</v>
      </c>
      <c r="E3259" s="1" t="s">
        <v>38</v>
      </c>
      <c r="F3259" s="1" t="s">
        <v>220</v>
      </c>
      <c r="G3259" s="1" t="s">
        <v>152</v>
      </c>
      <c r="H3259" s="1" t="s">
        <v>153</v>
      </c>
      <c r="I3259" s="1" t="s">
        <v>42</v>
      </c>
      <c r="J3259" s="1"/>
      <c r="K3259" s="1" t="s">
        <v>4558</v>
      </c>
      <c r="L3259" s="1" t="s">
        <v>143</v>
      </c>
      <c r="M3259" s="9">
        <v>45364.0</v>
      </c>
      <c r="N3259" s="9">
        <v>45364.0</v>
      </c>
      <c r="O3259" s="1"/>
      <c r="P3259" s="1">
        <v>8.33</v>
      </c>
      <c r="Q3259" s="1">
        <v>300000.0</v>
      </c>
      <c r="R3259" s="1">
        <v>300000.0</v>
      </c>
      <c r="S3259" s="10">
        <f t="shared" si="793"/>
        <v>45394</v>
      </c>
      <c r="V3259" s="5">
        <f t="shared" si="698"/>
        <v>24990</v>
      </c>
      <c r="W3259" s="11">
        <f t="shared" si="659"/>
        <v>29488.2</v>
      </c>
      <c r="Z3259" s="5">
        <f t="shared" si="3"/>
        <v>18742.5</v>
      </c>
      <c r="AC3259" s="1" t="s">
        <v>45</v>
      </c>
      <c r="AD3259" s="12" t="s">
        <v>47</v>
      </c>
      <c r="AE3259" s="12" t="s">
        <v>47</v>
      </c>
      <c r="AF3259" s="12" t="s">
        <v>137</v>
      </c>
      <c r="AG3259" s="12"/>
      <c r="AH3259" s="12"/>
      <c r="AI3259" s="12"/>
    </row>
    <row r="3260">
      <c r="A3260" s="1" t="s">
        <v>4557</v>
      </c>
      <c r="B3260" s="13"/>
      <c r="C3260" s="1" t="s">
        <v>36</v>
      </c>
      <c r="D3260" s="1" t="s">
        <v>102</v>
      </c>
      <c r="E3260" s="1" t="s">
        <v>38</v>
      </c>
      <c r="F3260" s="1" t="s">
        <v>220</v>
      </c>
      <c r="G3260" s="1" t="s">
        <v>152</v>
      </c>
      <c r="H3260" s="1" t="s">
        <v>153</v>
      </c>
      <c r="I3260" s="1" t="s">
        <v>42</v>
      </c>
      <c r="J3260" s="1"/>
      <c r="K3260" s="1" t="s">
        <v>4558</v>
      </c>
      <c r="L3260" s="1" t="s">
        <v>143</v>
      </c>
      <c r="M3260" s="9">
        <v>45364.0</v>
      </c>
      <c r="N3260" s="9">
        <v>45364.0</v>
      </c>
      <c r="O3260" s="1"/>
      <c r="P3260" s="1">
        <v>8.33</v>
      </c>
      <c r="Q3260" s="1">
        <v>1550000.0</v>
      </c>
      <c r="R3260" s="1">
        <v>300000.0</v>
      </c>
      <c r="S3260" s="10">
        <f t="shared" si="793"/>
        <v>45394</v>
      </c>
      <c r="V3260" s="5">
        <f t="shared" si="698"/>
        <v>24990</v>
      </c>
      <c r="W3260" s="11">
        <f t="shared" si="659"/>
        <v>29488.2</v>
      </c>
      <c r="Z3260" s="5">
        <f t="shared" si="3"/>
        <v>18742.5</v>
      </c>
      <c r="AC3260" s="1" t="str">
        <f t="shared" ref="AC3260:AC3263" si="794">IF(T3260="","C","O")</f>
        <v>C</v>
      </c>
      <c r="AD3260" s="12" t="s">
        <v>47</v>
      </c>
      <c r="AE3260" s="12" t="s">
        <v>47</v>
      </c>
      <c r="AF3260" s="12" t="s">
        <v>137</v>
      </c>
      <c r="AG3260" s="12"/>
      <c r="AH3260" s="12"/>
      <c r="AI3260" s="12"/>
    </row>
    <row r="3261">
      <c r="A3261" s="1" t="s">
        <v>4557</v>
      </c>
      <c r="B3261" s="13"/>
      <c r="C3261" s="1" t="s">
        <v>36</v>
      </c>
      <c r="D3261" s="1" t="s">
        <v>102</v>
      </c>
      <c r="E3261" s="1" t="s">
        <v>38</v>
      </c>
      <c r="F3261" s="1" t="s">
        <v>220</v>
      </c>
      <c r="G3261" s="1" t="s">
        <v>152</v>
      </c>
      <c r="H3261" s="1" t="s">
        <v>153</v>
      </c>
      <c r="I3261" s="1" t="s">
        <v>42</v>
      </c>
      <c r="J3261" s="1"/>
      <c r="K3261" s="1" t="s">
        <v>4558</v>
      </c>
      <c r="L3261" s="1" t="s">
        <v>143</v>
      </c>
      <c r="M3261" s="9">
        <v>45364.0</v>
      </c>
      <c r="N3261" s="9">
        <v>45364.0</v>
      </c>
      <c r="O3261" s="1"/>
      <c r="P3261" s="1">
        <v>8.33</v>
      </c>
      <c r="Q3261" s="1">
        <v>800000.0</v>
      </c>
      <c r="R3261" s="1">
        <v>300000.0</v>
      </c>
      <c r="S3261" s="10">
        <f t="shared" si="793"/>
        <v>45394</v>
      </c>
      <c r="V3261" s="5">
        <f t="shared" si="698"/>
        <v>24990</v>
      </c>
      <c r="W3261" s="11">
        <f t="shared" si="659"/>
        <v>29488.2</v>
      </c>
      <c r="X3261" s="1"/>
      <c r="Y3261" s="1"/>
      <c r="Z3261" s="5">
        <f t="shared" si="3"/>
        <v>18742.5</v>
      </c>
      <c r="AB3261" s="1"/>
      <c r="AC3261" s="1" t="str">
        <f t="shared" si="794"/>
        <v>C</v>
      </c>
      <c r="AD3261" s="12" t="s">
        <v>47</v>
      </c>
      <c r="AE3261" s="12" t="s">
        <v>47</v>
      </c>
      <c r="AF3261" s="12" t="s">
        <v>137</v>
      </c>
      <c r="AG3261" s="12"/>
      <c r="AH3261" s="12"/>
      <c r="AI3261" s="12"/>
    </row>
    <row r="3262">
      <c r="A3262" s="1" t="s">
        <v>4557</v>
      </c>
      <c r="B3262" s="13"/>
      <c r="C3262" s="1" t="s">
        <v>36</v>
      </c>
      <c r="D3262" s="1" t="s">
        <v>102</v>
      </c>
      <c r="E3262" s="1" t="s">
        <v>38</v>
      </c>
      <c r="F3262" s="1" t="s">
        <v>220</v>
      </c>
      <c r="G3262" s="1" t="s">
        <v>152</v>
      </c>
      <c r="H3262" s="1" t="s">
        <v>153</v>
      </c>
      <c r="I3262" s="1" t="s">
        <v>42</v>
      </c>
      <c r="J3262" s="1"/>
      <c r="K3262" s="1" t="s">
        <v>4558</v>
      </c>
      <c r="L3262" s="1" t="s">
        <v>143</v>
      </c>
      <c r="M3262" s="9">
        <v>45364.0</v>
      </c>
      <c r="N3262" s="9">
        <v>45364.0</v>
      </c>
      <c r="O3262" s="1"/>
      <c r="P3262" s="1">
        <v>8.33</v>
      </c>
      <c r="Q3262" s="1">
        <v>1950000.0</v>
      </c>
      <c r="R3262" s="1">
        <v>300000.0</v>
      </c>
      <c r="S3262" s="10">
        <f t="shared" si="793"/>
        <v>45394</v>
      </c>
      <c r="V3262" s="5">
        <f t="shared" si="698"/>
        <v>24990</v>
      </c>
      <c r="W3262" s="11">
        <f t="shared" si="659"/>
        <v>29488.2</v>
      </c>
      <c r="X3262" s="1"/>
      <c r="Y3262" s="1"/>
      <c r="Z3262" s="5">
        <f t="shared" si="3"/>
        <v>18742.5</v>
      </c>
      <c r="AA3262" s="1"/>
      <c r="AB3262" s="1"/>
      <c r="AC3262" s="1" t="str">
        <f t="shared" si="794"/>
        <v>C</v>
      </c>
      <c r="AD3262" s="12" t="s">
        <v>47</v>
      </c>
      <c r="AE3262" s="12" t="s">
        <v>47</v>
      </c>
      <c r="AF3262" s="12" t="s">
        <v>137</v>
      </c>
      <c r="AG3262" s="12"/>
      <c r="AH3262" s="12"/>
      <c r="AI3262" s="12"/>
    </row>
    <row r="3263">
      <c r="A3263" s="1" t="s">
        <v>4557</v>
      </c>
      <c r="B3263" s="13"/>
      <c r="C3263" s="1" t="s">
        <v>36</v>
      </c>
      <c r="D3263" s="1" t="s">
        <v>102</v>
      </c>
      <c r="E3263" s="1" t="s">
        <v>38</v>
      </c>
      <c r="F3263" s="1" t="s">
        <v>220</v>
      </c>
      <c r="G3263" s="1" t="s">
        <v>152</v>
      </c>
      <c r="H3263" s="1" t="s">
        <v>153</v>
      </c>
      <c r="I3263" s="1" t="s">
        <v>42</v>
      </c>
      <c r="J3263" s="1"/>
      <c r="K3263" s="1" t="s">
        <v>4558</v>
      </c>
      <c r="L3263" s="1" t="s">
        <v>143</v>
      </c>
      <c r="M3263" s="9">
        <v>45364.0</v>
      </c>
      <c r="N3263" s="9">
        <v>45364.0</v>
      </c>
      <c r="O3263" s="1"/>
      <c r="P3263" s="1">
        <v>8.33</v>
      </c>
      <c r="Q3263" s="1">
        <v>850000.0</v>
      </c>
      <c r="R3263" s="1">
        <v>300000.0</v>
      </c>
      <c r="S3263" s="10">
        <f t="shared" si="793"/>
        <v>45394</v>
      </c>
      <c r="V3263" s="5">
        <f t="shared" si="698"/>
        <v>24990</v>
      </c>
      <c r="W3263" s="11">
        <f t="shared" si="659"/>
        <v>29488.2</v>
      </c>
      <c r="X3263" s="1"/>
      <c r="Y3263" s="1"/>
      <c r="Z3263" s="5">
        <f t="shared" si="3"/>
        <v>18742.5</v>
      </c>
      <c r="AA3263" s="1"/>
      <c r="AB3263" s="1"/>
      <c r="AC3263" s="1" t="str">
        <f t="shared" si="794"/>
        <v>C</v>
      </c>
      <c r="AD3263" s="12" t="s">
        <v>47</v>
      </c>
      <c r="AE3263" s="12" t="s">
        <v>47</v>
      </c>
      <c r="AF3263" s="12" t="s">
        <v>137</v>
      </c>
      <c r="AG3263" s="12"/>
      <c r="AH3263" s="12"/>
      <c r="AI3263" s="12"/>
    </row>
    <row r="3264">
      <c r="A3264" s="1" t="s">
        <v>4559</v>
      </c>
      <c r="B3264" s="13"/>
      <c r="C3264" s="1" t="s">
        <v>95</v>
      </c>
      <c r="D3264" s="1" t="s">
        <v>76</v>
      </c>
      <c r="E3264" s="1" t="s">
        <v>38</v>
      </c>
      <c r="F3264" s="1" t="s">
        <v>740</v>
      </c>
      <c r="G3264" s="1" t="s">
        <v>127</v>
      </c>
      <c r="H3264" s="1" t="s">
        <v>128</v>
      </c>
      <c r="I3264" s="1" t="s">
        <v>234</v>
      </c>
      <c r="J3264" s="1"/>
      <c r="K3264" s="1" t="s">
        <v>4560</v>
      </c>
      <c r="L3264" s="1" t="s">
        <v>53</v>
      </c>
      <c r="M3264" s="9">
        <v>45206.0</v>
      </c>
      <c r="N3264" s="9">
        <v>45117.0</v>
      </c>
      <c r="O3264" s="1"/>
      <c r="P3264" s="1">
        <v>8.33</v>
      </c>
      <c r="Q3264" s="1">
        <v>350000.0</v>
      </c>
      <c r="R3264" s="1">
        <v>300000.0</v>
      </c>
      <c r="S3264" s="9">
        <v>45048.0</v>
      </c>
      <c r="T3264" s="9">
        <v>45336.0</v>
      </c>
      <c r="U3264" s="1" t="s">
        <v>4561</v>
      </c>
      <c r="V3264" s="5">
        <f t="shared" si="698"/>
        <v>24990</v>
      </c>
      <c r="W3264" s="11">
        <f t="shared" si="659"/>
        <v>29488.2</v>
      </c>
      <c r="X3264" s="9">
        <v>45401.0</v>
      </c>
      <c r="Y3264" s="5">
        <f>W3264-(V3264*10%)</f>
        <v>26989.2</v>
      </c>
      <c r="Z3264" s="5">
        <f t="shared" si="3"/>
        <v>18742.5</v>
      </c>
      <c r="AA3264" s="9">
        <v>45405.0</v>
      </c>
      <c r="AB3264" s="1" t="s">
        <v>4562</v>
      </c>
      <c r="AC3264" s="1" t="s">
        <v>55</v>
      </c>
      <c r="AD3264" s="12" t="s">
        <v>47</v>
      </c>
      <c r="AE3264" s="12" t="s">
        <v>47</v>
      </c>
      <c r="AF3264" s="12" t="s">
        <v>47</v>
      </c>
      <c r="AG3264" s="12" t="s">
        <v>47</v>
      </c>
      <c r="AH3264" s="12" t="s">
        <v>137</v>
      </c>
      <c r="AI3264" s="12" t="s">
        <v>137</v>
      </c>
    </row>
    <row r="3265">
      <c r="A3265" s="1" t="s">
        <v>4559</v>
      </c>
      <c r="B3265" s="13"/>
      <c r="C3265" s="1" t="s">
        <v>95</v>
      </c>
      <c r="D3265" s="1" t="s">
        <v>76</v>
      </c>
      <c r="E3265" s="1" t="s">
        <v>38</v>
      </c>
      <c r="F3265" s="1" t="s">
        <v>575</v>
      </c>
      <c r="G3265" s="1" t="s">
        <v>127</v>
      </c>
      <c r="H3265" s="1" t="s">
        <v>128</v>
      </c>
      <c r="I3265" s="1" t="s">
        <v>234</v>
      </c>
      <c r="J3265" s="1"/>
      <c r="K3265" s="1" t="s">
        <v>4560</v>
      </c>
      <c r="L3265" s="1" t="s">
        <v>53</v>
      </c>
      <c r="M3265" s="9">
        <v>45206.0</v>
      </c>
      <c r="N3265" s="9">
        <v>45206.0</v>
      </c>
      <c r="P3265" s="1">
        <v>8.33</v>
      </c>
      <c r="Q3265" s="1">
        <v>650000.0</v>
      </c>
      <c r="R3265" s="1">
        <v>300000.0</v>
      </c>
      <c r="S3265" s="10">
        <f t="shared" ref="S3265:S3266" si="795">N3265+30</f>
        <v>45236</v>
      </c>
      <c r="V3265" s="5">
        <f t="shared" si="698"/>
        <v>24990</v>
      </c>
      <c r="W3265" s="11">
        <f t="shared" si="659"/>
        <v>29488.2</v>
      </c>
      <c r="Z3265" s="5">
        <f t="shared" si="3"/>
        <v>18742.5</v>
      </c>
      <c r="AC3265" s="1" t="s">
        <v>45</v>
      </c>
      <c r="AD3265" s="12" t="s">
        <v>47</v>
      </c>
      <c r="AE3265" s="12" t="s">
        <v>47</v>
      </c>
      <c r="AF3265" s="12" t="s">
        <v>47</v>
      </c>
      <c r="AG3265" s="12"/>
      <c r="AH3265" s="12"/>
      <c r="AI3265" s="12"/>
    </row>
    <row r="3266">
      <c r="A3266" s="1" t="s">
        <v>4559</v>
      </c>
      <c r="B3266" s="13"/>
      <c r="C3266" s="1" t="s">
        <v>95</v>
      </c>
      <c r="D3266" s="1" t="s">
        <v>76</v>
      </c>
      <c r="E3266" s="1" t="s">
        <v>38</v>
      </c>
      <c r="F3266" s="1" t="s">
        <v>575</v>
      </c>
      <c r="G3266" s="1" t="s">
        <v>127</v>
      </c>
      <c r="H3266" s="1" t="s">
        <v>128</v>
      </c>
      <c r="I3266" s="1" t="s">
        <v>234</v>
      </c>
      <c r="J3266" s="1"/>
      <c r="K3266" s="1" t="s">
        <v>4560</v>
      </c>
      <c r="L3266" s="1" t="s">
        <v>53</v>
      </c>
      <c r="M3266" s="9">
        <v>45206.0</v>
      </c>
      <c r="N3266" s="9">
        <v>45206.0</v>
      </c>
      <c r="P3266" s="1">
        <v>8.33</v>
      </c>
      <c r="Q3266" s="1">
        <v>250000.0</v>
      </c>
      <c r="R3266" s="1">
        <v>300000.0</v>
      </c>
      <c r="S3266" s="10">
        <f t="shared" si="795"/>
        <v>45236</v>
      </c>
      <c r="V3266" s="5">
        <f t="shared" si="698"/>
        <v>24990</v>
      </c>
      <c r="W3266" s="11">
        <f t="shared" si="659"/>
        <v>29488.2</v>
      </c>
      <c r="Z3266" s="5">
        <f t="shared" si="3"/>
        <v>18742.5</v>
      </c>
      <c r="AC3266" s="1" t="s">
        <v>45</v>
      </c>
      <c r="AD3266" s="12" t="s">
        <v>47</v>
      </c>
      <c r="AE3266" s="12" t="s">
        <v>47</v>
      </c>
      <c r="AF3266" s="12" t="s">
        <v>47</v>
      </c>
      <c r="AG3266" s="12"/>
      <c r="AH3266" s="12"/>
      <c r="AI3266" s="12"/>
    </row>
    <row r="3267">
      <c r="A3267" s="1" t="s">
        <v>4563</v>
      </c>
      <c r="B3267" s="13"/>
      <c r="C3267" s="1" t="s">
        <v>36</v>
      </c>
      <c r="D3267" s="1" t="s">
        <v>96</v>
      </c>
      <c r="E3267" s="1" t="s">
        <v>38</v>
      </c>
      <c r="F3267" s="1" t="s">
        <v>625</v>
      </c>
      <c r="G3267" s="1" t="s">
        <v>152</v>
      </c>
      <c r="H3267" s="1" t="s">
        <v>153</v>
      </c>
      <c r="I3267" s="1" t="s">
        <v>129</v>
      </c>
      <c r="J3267" s="1"/>
      <c r="K3267" s="1" t="s">
        <v>4564</v>
      </c>
      <c r="L3267" s="1" t="s">
        <v>347</v>
      </c>
      <c r="M3267" s="9">
        <v>44724.0</v>
      </c>
      <c r="N3267" s="9">
        <v>44724.0</v>
      </c>
      <c r="O3267" s="1"/>
      <c r="P3267" s="1">
        <v>10.0</v>
      </c>
      <c r="Q3267" s="1">
        <v>400000.0</v>
      </c>
      <c r="R3267" s="1">
        <v>450000.0</v>
      </c>
      <c r="S3267" s="9">
        <v>44706.0</v>
      </c>
      <c r="T3267" s="9">
        <v>44724.0</v>
      </c>
      <c r="U3267" s="1" t="s">
        <v>4565</v>
      </c>
      <c r="V3267" s="5">
        <f t="shared" si="698"/>
        <v>45000</v>
      </c>
      <c r="W3267" s="11">
        <f t="shared" si="659"/>
        <v>53100</v>
      </c>
      <c r="X3267" s="9">
        <v>44736.0</v>
      </c>
      <c r="Y3267" s="5">
        <f t="shared" ref="Y3267:Y3271" si="796">W3267-(V3267*10%)</f>
        <v>48600</v>
      </c>
      <c r="Z3267" s="5">
        <f t="shared" si="3"/>
        <v>33750</v>
      </c>
      <c r="AA3267" s="9">
        <v>44740.0</v>
      </c>
      <c r="AB3267" s="1" t="s">
        <v>4565</v>
      </c>
      <c r="AC3267" s="1" t="s">
        <v>55</v>
      </c>
      <c r="AD3267" s="12" t="s">
        <v>46</v>
      </c>
      <c r="AE3267" s="12" t="s">
        <v>46</v>
      </c>
      <c r="AF3267" s="12" t="s">
        <v>46</v>
      </c>
      <c r="AG3267" s="12" t="s">
        <v>46</v>
      </c>
      <c r="AH3267" s="12" t="s">
        <v>46</v>
      </c>
      <c r="AI3267" s="12" t="s">
        <v>46</v>
      </c>
    </row>
    <row r="3268">
      <c r="A3268" s="1" t="s">
        <v>4566</v>
      </c>
      <c r="B3268" s="13"/>
      <c r="C3268" s="1" t="s">
        <v>1040</v>
      </c>
      <c r="D3268" s="7" t="s">
        <v>37</v>
      </c>
      <c r="E3268" s="1" t="s">
        <v>212</v>
      </c>
      <c r="F3268" s="1" t="s">
        <v>2405</v>
      </c>
      <c r="G3268" s="1" t="s">
        <v>801</v>
      </c>
      <c r="H3268" s="1" t="s">
        <v>802</v>
      </c>
      <c r="I3268" s="1" t="s">
        <v>42</v>
      </c>
      <c r="J3268" s="1"/>
      <c r="K3268" s="1" t="s">
        <v>4567</v>
      </c>
      <c r="L3268" s="1" t="s">
        <v>150</v>
      </c>
      <c r="M3268" s="9">
        <v>44931.0</v>
      </c>
      <c r="N3268" s="9">
        <v>45106.0</v>
      </c>
      <c r="O3268" s="1"/>
      <c r="P3268" s="1">
        <v>8.33</v>
      </c>
      <c r="Q3268" s="1">
        <v>250000.0</v>
      </c>
      <c r="R3268" s="1">
        <v>300000.0</v>
      </c>
      <c r="S3268" s="9">
        <v>44994.0</v>
      </c>
      <c r="T3268" s="9">
        <v>45106.0</v>
      </c>
      <c r="U3268" s="1" t="s">
        <v>4568</v>
      </c>
      <c r="V3268" s="5">
        <f t="shared" si="698"/>
        <v>24990</v>
      </c>
      <c r="W3268" s="11">
        <f t="shared" si="659"/>
        <v>29488.2</v>
      </c>
      <c r="X3268" s="9">
        <v>45024.0</v>
      </c>
      <c r="Y3268" s="5">
        <f t="shared" si="796"/>
        <v>26989.2</v>
      </c>
      <c r="Z3268" s="5">
        <f t="shared" si="3"/>
        <v>18742.5</v>
      </c>
      <c r="AA3268" s="9">
        <v>45169.0</v>
      </c>
      <c r="AB3268" s="1">
        <v>98.0</v>
      </c>
      <c r="AC3268" s="1" t="s">
        <v>55</v>
      </c>
      <c r="AD3268" s="12" t="s">
        <v>46</v>
      </c>
      <c r="AE3268" s="12" t="s">
        <v>47</v>
      </c>
      <c r="AF3268" s="12" t="s">
        <v>46</v>
      </c>
      <c r="AG3268" s="12" t="s">
        <v>47</v>
      </c>
      <c r="AH3268" s="12" t="s">
        <v>47</v>
      </c>
      <c r="AI3268" s="12" t="s">
        <v>47</v>
      </c>
    </row>
    <row r="3269">
      <c r="A3269" s="1" t="s">
        <v>4569</v>
      </c>
      <c r="B3269" s="13"/>
      <c r="C3269" s="1" t="s">
        <v>36</v>
      </c>
      <c r="D3269" s="1" t="s">
        <v>81</v>
      </c>
      <c r="E3269" s="1" t="s">
        <v>212</v>
      </c>
      <c r="F3269" s="1" t="s">
        <v>2405</v>
      </c>
      <c r="G3269" s="1" t="s">
        <v>801</v>
      </c>
      <c r="H3269" s="1" t="s">
        <v>802</v>
      </c>
      <c r="I3269" s="1" t="s">
        <v>42</v>
      </c>
      <c r="J3269" s="1"/>
      <c r="K3269" s="1" t="s">
        <v>4570</v>
      </c>
      <c r="L3269" s="1" t="s">
        <v>53</v>
      </c>
      <c r="M3269" s="9">
        <v>44949.0</v>
      </c>
      <c r="N3269" s="9">
        <v>44949.0</v>
      </c>
      <c r="O3269" s="1"/>
      <c r="P3269" s="1">
        <v>8.33</v>
      </c>
      <c r="Q3269" s="1">
        <v>100000.0</v>
      </c>
      <c r="R3269" s="1">
        <v>516000.0</v>
      </c>
      <c r="S3269" s="9">
        <v>44949.0</v>
      </c>
      <c r="T3269" s="9">
        <v>44971.0</v>
      </c>
      <c r="U3269" s="1" t="s">
        <v>4571</v>
      </c>
      <c r="V3269" s="5">
        <f t="shared" si="698"/>
        <v>42982.8</v>
      </c>
      <c r="W3269" s="11">
        <f t="shared" si="659"/>
        <v>50719.704</v>
      </c>
      <c r="X3269" s="9">
        <v>45028.0</v>
      </c>
      <c r="Y3269" s="5">
        <f t="shared" si="796"/>
        <v>46421.424</v>
      </c>
      <c r="Z3269" s="5">
        <f t="shared" si="3"/>
        <v>32237.1</v>
      </c>
      <c r="AA3269" s="9">
        <v>45028.0</v>
      </c>
      <c r="AB3269" s="1" t="s">
        <v>4572</v>
      </c>
      <c r="AC3269" s="1" t="s">
        <v>55</v>
      </c>
      <c r="AD3269" s="12" t="s">
        <v>46</v>
      </c>
      <c r="AE3269" s="12" t="s">
        <v>46</v>
      </c>
      <c r="AF3269" s="12" t="s">
        <v>46</v>
      </c>
      <c r="AG3269" s="12" t="s">
        <v>46</v>
      </c>
      <c r="AH3269" s="12" t="s">
        <v>47</v>
      </c>
      <c r="AI3269" s="12" t="s">
        <v>47</v>
      </c>
    </row>
    <row r="3270">
      <c r="A3270" s="1" t="s">
        <v>4569</v>
      </c>
      <c r="B3270" s="13"/>
      <c r="C3270" s="1" t="s">
        <v>36</v>
      </c>
      <c r="D3270" s="1" t="s">
        <v>81</v>
      </c>
      <c r="E3270" s="1" t="s">
        <v>212</v>
      </c>
      <c r="F3270" s="1" t="s">
        <v>2405</v>
      </c>
      <c r="G3270" s="1" t="s">
        <v>801</v>
      </c>
      <c r="H3270" s="1" t="s">
        <v>802</v>
      </c>
      <c r="I3270" s="1" t="s">
        <v>42</v>
      </c>
      <c r="J3270" s="1"/>
      <c r="K3270" s="1" t="s">
        <v>4570</v>
      </c>
      <c r="L3270" s="1" t="s">
        <v>53</v>
      </c>
      <c r="M3270" s="9">
        <v>44949.0</v>
      </c>
      <c r="N3270" s="9">
        <v>44958.0</v>
      </c>
      <c r="O3270" s="1"/>
      <c r="P3270" s="1">
        <v>8.33</v>
      </c>
      <c r="Q3270" s="1">
        <v>100000.0</v>
      </c>
      <c r="R3270" s="1">
        <v>444000.0</v>
      </c>
      <c r="S3270" s="9">
        <v>44958.0</v>
      </c>
      <c r="T3270" s="9">
        <v>44971.0</v>
      </c>
      <c r="U3270" s="1" t="s">
        <v>4573</v>
      </c>
      <c r="V3270" s="5">
        <f t="shared" si="698"/>
        <v>36985.2</v>
      </c>
      <c r="W3270" s="11">
        <f t="shared" si="659"/>
        <v>43642.536</v>
      </c>
      <c r="X3270" s="9">
        <v>45028.0</v>
      </c>
      <c r="Y3270" s="5">
        <f t="shared" si="796"/>
        <v>39944.016</v>
      </c>
      <c r="Z3270" s="5">
        <f t="shared" si="3"/>
        <v>27738.9</v>
      </c>
      <c r="AA3270" s="9">
        <v>45028.0</v>
      </c>
      <c r="AB3270" s="1" t="s">
        <v>4574</v>
      </c>
      <c r="AC3270" s="1" t="s">
        <v>55</v>
      </c>
      <c r="AD3270" s="12" t="s">
        <v>46</v>
      </c>
      <c r="AE3270" s="12" t="s">
        <v>46</v>
      </c>
      <c r="AF3270" s="12" t="s">
        <v>46</v>
      </c>
      <c r="AG3270" s="12" t="s">
        <v>46</v>
      </c>
      <c r="AH3270" s="12" t="s">
        <v>47</v>
      </c>
      <c r="AI3270" s="12" t="s">
        <v>47</v>
      </c>
    </row>
    <row r="3271">
      <c r="A3271" s="1" t="s">
        <v>4569</v>
      </c>
      <c r="B3271" s="13"/>
      <c r="C3271" s="1" t="s">
        <v>36</v>
      </c>
      <c r="D3271" s="1" t="s">
        <v>81</v>
      </c>
      <c r="E3271" s="1" t="s">
        <v>212</v>
      </c>
      <c r="F3271" s="1" t="s">
        <v>2405</v>
      </c>
      <c r="G3271" s="1" t="s">
        <v>801</v>
      </c>
      <c r="H3271" s="1" t="s">
        <v>802</v>
      </c>
      <c r="I3271" s="1" t="s">
        <v>42</v>
      </c>
      <c r="J3271" s="1"/>
      <c r="K3271" s="1" t="s">
        <v>4570</v>
      </c>
      <c r="L3271" s="1" t="s">
        <v>53</v>
      </c>
      <c r="M3271" s="9">
        <v>44949.0</v>
      </c>
      <c r="N3271" s="9">
        <v>44942.0</v>
      </c>
      <c r="O3271" s="1"/>
      <c r="P3271" s="1">
        <v>8.33</v>
      </c>
      <c r="Q3271" s="1">
        <v>100000.0</v>
      </c>
      <c r="R3271" s="1">
        <v>360000.0</v>
      </c>
      <c r="S3271" s="9">
        <v>44942.0</v>
      </c>
      <c r="T3271" s="9">
        <v>44971.0</v>
      </c>
      <c r="U3271" s="1" t="s">
        <v>4575</v>
      </c>
      <c r="V3271" s="5">
        <f t="shared" si="698"/>
        <v>29988</v>
      </c>
      <c r="W3271" s="11">
        <f t="shared" si="659"/>
        <v>35385.84</v>
      </c>
      <c r="X3271" s="9">
        <v>45028.0</v>
      </c>
      <c r="Y3271" s="5">
        <f t="shared" si="796"/>
        <v>32387.04</v>
      </c>
      <c r="Z3271" s="5">
        <f t="shared" si="3"/>
        <v>22491</v>
      </c>
      <c r="AA3271" s="9">
        <v>45028.0</v>
      </c>
      <c r="AB3271" s="1" t="s">
        <v>4576</v>
      </c>
      <c r="AC3271" s="1" t="s">
        <v>55</v>
      </c>
      <c r="AD3271" s="12" t="s">
        <v>46</v>
      </c>
      <c r="AE3271" s="12" t="s">
        <v>46</v>
      </c>
      <c r="AF3271" s="12" t="s">
        <v>46</v>
      </c>
      <c r="AG3271" s="12" t="s">
        <v>46</v>
      </c>
      <c r="AH3271" s="12" t="s">
        <v>47</v>
      </c>
      <c r="AI3271" s="12" t="s">
        <v>47</v>
      </c>
    </row>
    <row r="3272">
      <c r="A3272" s="1" t="s">
        <v>4577</v>
      </c>
      <c r="B3272" s="13"/>
      <c r="C3272" s="1" t="s">
        <v>315</v>
      </c>
      <c r="D3272" s="1" t="s">
        <v>50</v>
      </c>
      <c r="E3272" s="1" t="s">
        <v>77</v>
      </c>
      <c r="F3272" s="1" t="s">
        <v>97</v>
      </c>
      <c r="G3272" s="1" t="s">
        <v>127</v>
      </c>
      <c r="H3272" s="1" t="s">
        <v>128</v>
      </c>
      <c r="I3272" s="1" t="s">
        <v>247</v>
      </c>
      <c r="J3272" s="1"/>
      <c r="K3272" s="1" t="s">
        <v>4578</v>
      </c>
      <c r="L3272" s="1" t="s">
        <v>143</v>
      </c>
      <c r="M3272" s="9">
        <v>44872.0</v>
      </c>
      <c r="N3272" s="9">
        <v>44781.0</v>
      </c>
      <c r="O3272" s="1"/>
      <c r="P3272" s="1">
        <v>8.33</v>
      </c>
      <c r="Q3272" s="1">
        <v>480000.0</v>
      </c>
      <c r="R3272" s="1">
        <v>300000.0</v>
      </c>
      <c r="S3272" s="10">
        <f>N3272+90</f>
        <v>44871</v>
      </c>
      <c r="V3272" s="5">
        <f t="shared" si="698"/>
        <v>24990</v>
      </c>
      <c r="W3272" s="11">
        <f t="shared" si="659"/>
        <v>29488.2</v>
      </c>
      <c r="Z3272" s="5">
        <f t="shared" si="3"/>
        <v>18742.5</v>
      </c>
      <c r="AB3272" s="1"/>
      <c r="AC3272" s="1" t="s">
        <v>45</v>
      </c>
      <c r="AD3272" s="12" t="s">
        <v>46</v>
      </c>
      <c r="AE3272" s="12" t="s">
        <v>46</v>
      </c>
      <c r="AF3272" s="12" t="s">
        <v>46</v>
      </c>
      <c r="AG3272" s="12"/>
      <c r="AH3272" s="12"/>
      <c r="AI3272" s="12"/>
    </row>
    <row r="3273">
      <c r="A3273" s="1" t="s">
        <v>4579</v>
      </c>
      <c r="B3273" s="13"/>
      <c r="C3273" s="1" t="s">
        <v>36</v>
      </c>
      <c r="D3273" s="1" t="s">
        <v>81</v>
      </c>
      <c r="E3273" s="1" t="s">
        <v>113</v>
      </c>
      <c r="F3273" s="1" t="s">
        <v>309</v>
      </c>
      <c r="G3273" s="1" t="s">
        <v>241</v>
      </c>
      <c r="H3273" s="1" t="s">
        <v>243</v>
      </c>
      <c r="I3273" s="1" t="s">
        <v>42</v>
      </c>
      <c r="J3273" s="1"/>
      <c r="K3273" s="1" t="s">
        <v>4580</v>
      </c>
      <c r="L3273" s="1" t="s">
        <v>53</v>
      </c>
      <c r="M3273" s="9">
        <v>45104.0</v>
      </c>
      <c r="N3273" s="9">
        <v>45104.0</v>
      </c>
      <c r="O3273" s="1"/>
      <c r="P3273" s="1">
        <v>8.33</v>
      </c>
      <c r="Q3273" s="1">
        <v>200000.0</v>
      </c>
      <c r="R3273" s="1">
        <v>276000.0</v>
      </c>
      <c r="S3273" s="9">
        <v>45096.0</v>
      </c>
      <c r="T3273" s="9">
        <v>45104.0</v>
      </c>
      <c r="U3273" s="1" t="s">
        <v>4581</v>
      </c>
      <c r="V3273" s="5">
        <f t="shared" si="698"/>
        <v>22990.8</v>
      </c>
      <c r="W3273" s="11">
        <f t="shared" si="659"/>
        <v>27129.144</v>
      </c>
      <c r="X3273" s="9">
        <v>45126.0</v>
      </c>
      <c r="Y3273" s="5">
        <f>W3273-(V3273*10%)</f>
        <v>24830.064</v>
      </c>
      <c r="Z3273" s="5">
        <f t="shared" si="3"/>
        <v>17243.1</v>
      </c>
      <c r="AA3273" s="9">
        <v>45130.0</v>
      </c>
      <c r="AB3273" s="1" t="s">
        <v>4581</v>
      </c>
      <c r="AC3273" s="1" t="s">
        <v>55</v>
      </c>
      <c r="AD3273" s="12" t="s">
        <v>47</v>
      </c>
      <c r="AE3273" s="12" t="s">
        <v>47</v>
      </c>
      <c r="AF3273" s="12" t="s">
        <v>47</v>
      </c>
      <c r="AG3273" s="12" t="s">
        <v>47</v>
      </c>
      <c r="AH3273" s="12" t="s">
        <v>47</v>
      </c>
      <c r="AI3273" s="12" t="s">
        <v>47</v>
      </c>
    </row>
    <row r="3274">
      <c r="A3274" s="1" t="s">
        <v>4582</v>
      </c>
      <c r="B3274" s="13"/>
      <c r="C3274" s="1" t="s">
        <v>1613</v>
      </c>
      <c r="D3274" s="1" t="s">
        <v>76</v>
      </c>
      <c r="E3274" s="1" t="s">
        <v>77</v>
      </c>
      <c r="F3274" s="1" t="s">
        <v>554</v>
      </c>
      <c r="G3274" s="1" t="s">
        <v>152</v>
      </c>
      <c r="H3274" s="1" t="s">
        <v>153</v>
      </c>
      <c r="I3274" s="1" t="s">
        <v>265</v>
      </c>
      <c r="J3274" s="1"/>
      <c r="K3274" s="1" t="s">
        <v>4583</v>
      </c>
      <c r="L3274" s="1" t="s">
        <v>88</v>
      </c>
      <c r="M3274" s="9">
        <v>44873.0</v>
      </c>
      <c r="N3274" s="9">
        <v>44956.0</v>
      </c>
      <c r="O3274" s="1"/>
      <c r="P3274" s="1">
        <v>8.33</v>
      </c>
      <c r="Q3274" s="1">
        <v>1600000.0</v>
      </c>
      <c r="R3274" s="1">
        <v>300000.0</v>
      </c>
      <c r="S3274" s="10">
        <f t="shared" ref="S3274:S3275" si="797">N3274+90</f>
        <v>45046</v>
      </c>
      <c r="V3274" s="5">
        <f t="shared" si="698"/>
        <v>24990</v>
      </c>
      <c r="W3274" s="11">
        <f t="shared" si="659"/>
        <v>29488.2</v>
      </c>
      <c r="Z3274" s="5">
        <f t="shared" si="3"/>
        <v>18742.5</v>
      </c>
      <c r="AB3274" s="1"/>
      <c r="AC3274" s="1" t="s">
        <v>45</v>
      </c>
      <c r="AD3274" s="12" t="s">
        <v>46</v>
      </c>
      <c r="AE3274" s="12" t="s">
        <v>46</v>
      </c>
      <c r="AF3274" s="12" t="s">
        <v>47</v>
      </c>
      <c r="AG3274" s="12"/>
      <c r="AH3274" s="12"/>
      <c r="AI3274" s="12"/>
    </row>
    <row r="3275">
      <c r="A3275" s="1" t="s">
        <v>4582</v>
      </c>
      <c r="B3275" s="13"/>
      <c r="C3275" s="1" t="s">
        <v>1613</v>
      </c>
      <c r="D3275" s="1" t="s">
        <v>76</v>
      </c>
      <c r="E3275" s="1" t="s">
        <v>77</v>
      </c>
      <c r="F3275" s="1" t="s">
        <v>554</v>
      </c>
      <c r="G3275" s="1" t="s">
        <v>152</v>
      </c>
      <c r="H3275" s="1" t="s">
        <v>153</v>
      </c>
      <c r="I3275" s="1" t="s">
        <v>265</v>
      </c>
      <c r="J3275" s="1"/>
      <c r="K3275" s="1" t="s">
        <v>4583</v>
      </c>
      <c r="L3275" s="1" t="s">
        <v>88</v>
      </c>
      <c r="M3275" s="9">
        <v>44873.0</v>
      </c>
      <c r="N3275" s="9">
        <v>45107.0</v>
      </c>
      <c r="O3275" s="1"/>
      <c r="P3275" s="1">
        <v>8.33</v>
      </c>
      <c r="Q3275" s="1">
        <v>1600000.0</v>
      </c>
      <c r="R3275" s="1">
        <v>300000.0</v>
      </c>
      <c r="S3275" s="10">
        <f t="shared" si="797"/>
        <v>45197</v>
      </c>
      <c r="U3275" s="12"/>
      <c r="V3275" s="5">
        <f t="shared" si="698"/>
        <v>24990</v>
      </c>
      <c r="W3275" s="11">
        <f t="shared" si="659"/>
        <v>29488.2</v>
      </c>
      <c r="Z3275" s="5">
        <f t="shared" si="3"/>
        <v>18742.5</v>
      </c>
      <c r="AB3275" s="1"/>
      <c r="AC3275" s="1" t="s">
        <v>45</v>
      </c>
      <c r="AD3275" s="12" t="s">
        <v>46</v>
      </c>
      <c r="AE3275" s="12" t="s">
        <v>47</v>
      </c>
      <c r="AF3275" s="12" t="s">
        <v>47</v>
      </c>
      <c r="AG3275" s="12"/>
      <c r="AH3275" s="12"/>
      <c r="AI3275" s="12"/>
    </row>
    <row r="3276">
      <c r="A3276" s="1" t="s">
        <v>4584</v>
      </c>
      <c r="B3276" s="13"/>
      <c r="C3276" s="1" t="s">
        <v>36</v>
      </c>
      <c r="D3276" s="1" t="s">
        <v>96</v>
      </c>
      <c r="E3276" s="1" t="s">
        <v>77</v>
      </c>
      <c r="F3276" s="1" t="s">
        <v>4585</v>
      </c>
      <c r="G3276" s="1" t="s">
        <v>152</v>
      </c>
      <c r="H3276" s="1" t="s">
        <v>153</v>
      </c>
      <c r="I3276" s="1" t="s">
        <v>129</v>
      </c>
      <c r="J3276" s="1"/>
      <c r="K3276" s="1" t="s">
        <v>4586</v>
      </c>
      <c r="L3276" s="1" t="s">
        <v>143</v>
      </c>
      <c r="M3276" s="9">
        <v>44726.0</v>
      </c>
      <c r="N3276" s="9">
        <v>45094.0</v>
      </c>
      <c r="O3276" s="1"/>
      <c r="P3276" s="1">
        <v>8.33</v>
      </c>
      <c r="Q3276" s="1">
        <v>300000.0</v>
      </c>
      <c r="R3276" s="1">
        <v>384000.0</v>
      </c>
      <c r="S3276" s="9">
        <v>45124.0</v>
      </c>
      <c r="T3276" s="9">
        <v>45128.0</v>
      </c>
      <c r="U3276" s="1" t="s">
        <v>4587</v>
      </c>
      <c r="V3276" s="5">
        <f t="shared" si="698"/>
        <v>31987.2</v>
      </c>
      <c r="W3276" s="11">
        <f t="shared" si="659"/>
        <v>37744.896</v>
      </c>
      <c r="X3276" s="9">
        <v>45128.0</v>
      </c>
      <c r="Y3276" s="5">
        <f>W3276-(V3276*10%)</f>
        <v>34546.176</v>
      </c>
      <c r="Z3276" s="5">
        <f t="shared" si="3"/>
        <v>23990.4</v>
      </c>
      <c r="AA3276" s="9">
        <v>45128.0</v>
      </c>
      <c r="AB3276" s="1" t="s">
        <v>4587</v>
      </c>
      <c r="AC3276" s="1" t="s">
        <v>55</v>
      </c>
      <c r="AD3276" s="12" t="s">
        <v>46</v>
      </c>
      <c r="AE3276" s="12" t="s">
        <v>47</v>
      </c>
      <c r="AF3276" s="12" t="s">
        <v>47</v>
      </c>
      <c r="AG3276" s="12" t="s">
        <v>47</v>
      </c>
      <c r="AH3276" s="12" t="s">
        <v>47</v>
      </c>
      <c r="AI3276" s="12" t="s">
        <v>47</v>
      </c>
    </row>
    <row r="3277">
      <c r="A3277" s="1" t="s">
        <v>4584</v>
      </c>
      <c r="B3277" s="13"/>
      <c r="C3277" s="1" t="s">
        <v>36</v>
      </c>
      <c r="D3277" s="1" t="s">
        <v>96</v>
      </c>
      <c r="E3277" s="1" t="s">
        <v>77</v>
      </c>
      <c r="F3277" s="1" t="s">
        <v>139</v>
      </c>
      <c r="G3277" s="1" t="s">
        <v>152</v>
      </c>
      <c r="H3277" s="1" t="s">
        <v>153</v>
      </c>
      <c r="I3277" s="1" t="s">
        <v>129</v>
      </c>
      <c r="J3277" s="1"/>
      <c r="K3277" s="1" t="s">
        <v>4586</v>
      </c>
      <c r="L3277" s="1" t="s">
        <v>143</v>
      </c>
      <c r="M3277" s="9">
        <v>44726.0</v>
      </c>
      <c r="N3277" s="9">
        <v>44821.0</v>
      </c>
      <c r="O3277" s="1"/>
      <c r="P3277" s="1">
        <v>8.33</v>
      </c>
      <c r="Q3277" s="1">
        <v>420000.0</v>
      </c>
      <c r="R3277" s="1">
        <v>300000.0</v>
      </c>
      <c r="S3277" s="10">
        <f>N3277+90</f>
        <v>44911</v>
      </c>
      <c r="V3277" s="5">
        <f t="shared" si="698"/>
        <v>24990</v>
      </c>
      <c r="W3277" s="11">
        <f t="shared" si="659"/>
        <v>29488.2</v>
      </c>
      <c r="Z3277" s="5">
        <f t="shared" si="3"/>
        <v>18742.5</v>
      </c>
      <c r="AB3277" s="1"/>
      <c r="AC3277" s="1" t="s">
        <v>45</v>
      </c>
      <c r="AD3277" s="12" t="s">
        <v>46</v>
      </c>
      <c r="AE3277" s="12" t="s">
        <v>46</v>
      </c>
      <c r="AF3277" s="12" t="s">
        <v>46</v>
      </c>
      <c r="AG3277" s="12"/>
      <c r="AH3277" s="12"/>
      <c r="AI3277" s="12"/>
    </row>
    <row r="3278">
      <c r="A3278" s="1" t="s">
        <v>4584</v>
      </c>
      <c r="B3278" s="13"/>
      <c r="C3278" s="1" t="s">
        <v>36</v>
      </c>
      <c r="D3278" s="1" t="s">
        <v>96</v>
      </c>
      <c r="E3278" s="1" t="s">
        <v>77</v>
      </c>
      <c r="F3278" s="1" t="s">
        <v>139</v>
      </c>
      <c r="G3278" s="1" t="s">
        <v>152</v>
      </c>
      <c r="H3278" s="1" t="s">
        <v>153</v>
      </c>
      <c r="I3278" s="1" t="s">
        <v>129</v>
      </c>
      <c r="J3278" s="1"/>
      <c r="K3278" s="1" t="s">
        <v>4586</v>
      </c>
      <c r="L3278" s="1" t="s">
        <v>143</v>
      </c>
      <c r="M3278" s="9">
        <v>44726.0</v>
      </c>
      <c r="N3278" s="9">
        <v>44726.0</v>
      </c>
      <c r="O3278" s="1"/>
      <c r="P3278" s="1">
        <v>8.33</v>
      </c>
      <c r="Q3278" s="1">
        <v>300000.0</v>
      </c>
      <c r="R3278" s="1">
        <v>300000.0</v>
      </c>
      <c r="S3278" s="10">
        <f>N3278+30</f>
        <v>44756</v>
      </c>
      <c r="V3278" s="5">
        <f t="shared" si="698"/>
        <v>24990</v>
      </c>
      <c r="W3278" s="11">
        <f t="shared" si="659"/>
        <v>29488.2</v>
      </c>
      <c r="Z3278" s="5">
        <f t="shared" si="3"/>
        <v>18742.5</v>
      </c>
      <c r="AC3278" s="1" t="str">
        <f>IF(T3278="","C","O")</f>
        <v>C</v>
      </c>
      <c r="AD3278" s="12" t="s">
        <v>46</v>
      </c>
      <c r="AE3278" s="12" t="s">
        <v>46</v>
      </c>
      <c r="AF3278" s="12" t="s">
        <v>46</v>
      </c>
      <c r="AG3278" s="12"/>
      <c r="AH3278" s="12"/>
      <c r="AI3278" s="12"/>
    </row>
    <row r="3279">
      <c r="A3279" s="1" t="s">
        <v>4588</v>
      </c>
      <c r="B3279" s="13"/>
      <c r="C3279" s="1" t="s">
        <v>36</v>
      </c>
      <c r="D3279" s="1" t="s">
        <v>96</v>
      </c>
      <c r="E3279" s="1" t="s">
        <v>77</v>
      </c>
      <c r="F3279" s="1" t="s">
        <v>379</v>
      </c>
      <c r="G3279" s="1" t="s">
        <v>134</v>
      </c>
      <c r="H3279" s="1" t="s">
        <v>135</v>
      </c>
      <c r="I3279" s="1" t="s">
        <v>247</v>
      </c>
      <c r="J3279" s="1"/>
      <c r="K3279" s="1" t="s">
        <v>4589</v>
      </c>
      <c r="L3279" s="1" t="s">
        <v>143</v>
      </c>
      <c r="M3279" s="9">
        <v>44961.0</v>
      </c>
      <c r="N3279" s="9">
        <v>44961.0</v>
      </c>
      <c r="O3279" s="1"/>
      <c r="P3279" s="1">
        <v>8.33</v>
      </c>
      <c r="Q3279" s="1">
        <v>500000.0</v>
      </c>
      <c r="R3279" s="1">
        <v>600000.0</v>
      </c>
      <c r="S3279" s="9">
        <v>45108.0</v>
      </c>
      <c r="T3279" s="9">
        <v>45111.0</v>
      </c>
      <c r="U3279" s="1" t="s">
        <v>4590</v>
      </c>
      <c r="V3279" s="5">
        <f t="shared" si="698"/>
        <v>49980</v>
      </c>
      <c r="W3279" s="11">
        <f t="shared" si="659"/>
        <v>58976.4</v>
      </c>
      <c r="X3279" s="9">
        <v>45156.0</v>
      </c>
      <c r="Y3279" s="5">
        <f>W3279-(V3279*10%)</f>
        <v>53978.4</v>
      </c>
      <c r="Z3279" s="5">
        <f t="shared" si="3"/>
        <v>37485</v>
      </c>
      <c r="AA3279" s="9">
        <v>45162.0</v>
      </c>
      <c r="AB3279" s="1" t="s">
        <v>4591</v>
      </c>
      <c r="AC3279" s="1" t="s">
        <v>55</v>
      </c>
      <c r="AD3279" s="12" t="s">
        <v>46</v>
      </c>
      <c r="AE3279" s="12" t="s">
        <v>46</v>
      </c>
      <c r="AF3279" s="12" t="s">
        <v>47</v>
      </c>
      <c r="AG3279" s="12" t="s">
        <v>47</v>
      </c>
      <c r="AH3279" s="12" t="s">
        <v>47</v>
      </c>
      <c r="AI3279" s="12" t="s">
        <v>47</v>
      </c>
    </row>
    <row r="3280">
      <c r="A3280" s="1" t="s">
        <v>4588</v>
      </c>
      <c r="B3280" s="13"/>
      <c r="C3280" s="1" t="s">
        <v>36</v>
      </c>
      <c r="D3280" s="1" t="s">
        <v>96</v>
      </c>
      <c r="E3280" s="1" t="s">
        <v>77</v>
      </c>
      <c r="F3280" s="1" t="s">
        <v>379</v>
      </c>
      <c r="G3280" s="1" t="s">
        <v>134</v>
      </c>
      <c r="H3280" s="1" t="s">
        <v>135</v>
      </c>
      <c r="I3280" s="1" t="s">
        <v>247</v>
      </c>
      <c r="J3280" s="1"/>
      <c r="K3280" s="1" t="s">
        <v>4589</v>
      </c>
      <c r="L3280" s="1" t="s">
        <v>143</v>
      </c>
      <c r="M3280" s="9">
        <v>45033.0</v>
      </c>
      <c r="N3280" s="9">
        <v>45033.0</v>
      </c>
      <c r="O3280" s="1"/>
      <c r="P3280" s="1">
        <v>8.33</v>
      </c>
      <c r="Q3280" s="1">
        <v>500000.0</v>
      </c>
      <c r="R3280" s="1">
        <v>300000.0</v>
      </c>
      <c r="S3280" s="10">
        <f>N3280+90</f>
        <v>45123</v>
      </c>
      <c r="V3280" s="5">
        <f t="shared" si="698"/>
        <v>24990</v>
      </c>
      <c r="W3280" s="11">
        <f t="shared" si="659"/>
        <v>29488.2</v>
      </c>
      <c r="Z3280" s="5">
        <f t="shared" si="3"/>
        <v>18742.5</v>
      </c>
      <c r="AC3280" s="1" t="str">
        <f>IF(T3280="","C","O")</f>
        <v>C</v>
      </c>
      <c r="AD3280" s="12" t="s">
        <v>47</v>
      </c>
      <c r="AE3280" s="12" t="s">
        <v>47</v>
      </c>
      <c r="AF3280" s="12" t="s">
        <v>47</v>
      </c>
      <c r="AG3280" s="12"/>
      <c r="AH3280" s="12"/>
      <c r="AI3280" s="12"/>
    </row>
    <row r="3281">
      <c r="A3281" s="1" t="s">
        <v>4592</v>
      </c>
      <c r="B3281" s="13"/>
      <c r="C3281" s="1" t="s">
        <v>36</v>
      </c>
      <c r="D3281" s="1" t="s">
        <v>96</v>
      </c>
      <c r="E3281" s="1" t="s">
        <v>212</v>
      </c>
      <c r="F3281" s="1" t="s">
        <v>611</v>
      </c>
      <c r="G3281" s="1" t="s">
        <v>152</v>
      </c>
      <c r="H3281" s="1" t="s">
        <v>317</v>
      </c>
      <c r="I3281" s="1" t="s">
        <v>42</v>
      </c>
      <c r="J3281" s="1"/>
      <c r="K3281" s="1" t="s">
        <v>4593</v>
      </c>
      <c r="L3281" s="1" t="s">
        <v>99</v>
      </c>
      <c r="M3281" s="9">
        <v>45013.0</v>
      </c>
      <c r="N3281" s="9">
        <v>44809.0</v>
      </c>
      <c r="O3281" s="1"/>
      <c r="P3281" s="1">
        <v>8.33</v>
      </c>
      <c r="Q3281" s="1">
        <v>500000.0</v>
      </c>
      <c r="R3281" s="1">
        <v>500004.0</v>
      </c>
      <c r="S3281" s="9">
        <v>44683.0</v>
      </c>
      <c r="T3281" s="9">
        <v>44690.0</v>
      </c>
      <c r="U3281" s="1" t="s">
        <v>4594</v>
      </c>
      <c r="V3281" s="5">
        <f t="shared" si="698"/>
        <v>41650.3332</v>
      </c>
      <c r="W3281" s="11">
        <f t="shared" si="659"/>
        <v>49147.39318</v>
      </c>
      <c r="X3281" s="9">
        <v>44713.0</v>
      </c>
      <c r="Y3281" s="5">
        <f t="shared" ref="Y3281:Y3284" si="798">W3281-(V3281*10%)</f>
        <v>44982.35986</v>
      </c>
      <c r="Z3281" s="5">
        <f t="shared" si="3"/>
        <v>31237.7499</v>
      </c>
      <c r="AA3281" s="9">
        <v>44714.0</v>
      </c>
      <c r="AB3281" s="1" t="s">
        <v>4595</v>
      </c>
      <c r="AC3281" s="1" t="s">
        <v>55</v>
      </c>
      <c r="AD3281" s="12" t="s">
        <v>46</v>
      </c>
      <c r="AE3281" s="12" t="s">
        <v>46</v>
      </c>
      <c r="AF3281" s="12" t="s">
        <v>46</v>
      </c>
      <c r="AG3281" s="12" t="s">
        <v>46</v>
      </c>
      <c r="AH3281" s="12" t="s">
        <v>46</v>
      </c>
      <c r="AI3281" s="12" t="s">
        <v>46</v>
      </c>
    </row>
    <row r="3282">
      <c r="A3282" s="1" t="s">
        <v>4592</v>
      </c>
      <c r="B3282" s="13"/>
      <c r="C3282" s="1" t="s">
        <v>36</v>
      </c>
      <c r="D3282" s="1" t="s">
        <v>96</v>
      </c>
      <c r="E3282" s="1" t="s">
        <v>212</v>
      </c>
      <c r="F3282" s="1" t="s">
        <v>611</v>
      </c>
      <c r="G3282" s="1" t="s">
        <v>152</v>
      </c>
      <c r="H3282" s="1" t="s">
        <v>317</v>
      </c>
      <c r="I3282" s="1" t="s">
        <v>42</v>
      </c>
      <c r="J3282" s="1"/>
      <c r="K3282" s="1" t="s">
        <v>4593</v>
      </c>
      <c r="L3282" s="1" t="s">
        <v>99</v>
      </c>
      <c r="M3282" s="9">
        <v>45013.0</v>
      </c>
      <c r="N3282" s="9">
        <v>44809.0</v>
      </c>
      <c r="O3282" s="1"/>
      <c r="P3282" s="1">
        <v>8.33</v>
      </c>
      <c r="Q3282" s="1">
        <v>500000.0</v>
      </c>
      <c r="R3282" s="1">
        <v>308160.0</v>
      </c>
      <c r="S3282" s="9">
        <v>44747.0</v>
      </c>
      <c r="T3282" s="9">
        <v>44757.0</v>
      </c>
      <c r="U3282" s="1" t="s">
        <v>4596</v>
      </c>
      <c r="V3282" s="5">
        <f t="shared" si="698"/>
        <v>25669.728</v>
      </c>
      <c r="W3282" s="11">
        <f t="shared" si="659"/>
        <v>30290.27904</v>
      </c>
      <c r="X3282" s="9">
        <v>44777.0</v>
      </c>
      <c r="Y3282" s="5">
        <f t="shared" si="798"/>
        <v>27723.30624</v>
      </c>
      <c r="Z3282" s="5">
        <f t="shared" si="3"/>
        <v>19252.296</v>
      </c>
      <c r="AA3282" s="9">
        <v>44777.0</v>
      </c>
      <c r="AB3282" s="1" t="s">
        <v>4597</v>
      </c>
      <c r="AC3282" s="1" t="s">
        <v>55</v>
      </c>
      <c r="AD3282" s="12" t="s">
        <v>46</v>
      </c>
      <c r="AE3282" s="12" t="s">
        <v>46</v>
      </c>
      <c r="AF3282" s="12" t="s">
        <v>46</v>
      </c>
      <c r="AG3282" s="12" t="s">
        <v>46</v>
      </c>
      <c r="AH3282" s="12" t="s">
        <v>46</v>
      </c>
      <c r="AI3282" s="12" t="s">
        <v>46</v>
      </c>
    </row>
    <row r="3283">
      <c r="A3283" s="1" t="s">
        <v>4592</v>
      </c>
      <c r="B3283" s="13"/>
      <c r="C3283" s="1" t="s">
        <v>36</v>
      </c>
      <c r="D3283" s="1" t="s">
        <v>96</v>
      </c>
      <c r="E3283" s="1" t="s">
        <v>212</v>
      </c>
      <c r="F3283" s="1" t="s">
        <v>611</v>
      </c>
      <c r="G3283" s="1" t="s">
        <v>152</v>
      </c>
      <c r="H3283" s="1" t="s">
        <v>317</v>
      </c>
      <c r="I3283" s="1" t="s">
        <v>42</v>
      </c>
      <c r="J3283" s="1"/>
      <c r="K3283" s="1" t="s">
        <v>4593</v>
      </c>
      <c r="L3283" s="1" t="s">
        <v>99</v>
      </c>
      <c r="M3283" s="9">
        <v>45013.0</v>
      </c>
      <c r="N3283" s="9">
        <v>44874.0</v>
      </c>
      <c r="O3283" s="1"/>
      <c r="P3283" s="1">
        <v>7.0</v>
      </c>
      <c r="Q3283" s="1">
        <v>650000.0</v>
      </c>
      <c r="R3283" s="18">
        <v>840000.0</v>
      </c>
      <c r="S3283" s="9">
        <v>44866.0</v>
      </c>
      <c r="T3283" s="14">
        <v>44914.0</v>
      </c>
      <c r="U3283" s="1" t="s">
        <v>4598</v>
      </c>
      <c r="V3283" s="5">
        <v>58311.0</v>
      </c>
      <c r="W3283" s="11">
        <f t="shared" si="659"/>
        <v>68806.98</v>
      </c>
      <c r="X3283" s="9">
        <v>44896.0</v>
      </c>
      <c r="Y3283" s="5">
        <f t="shared" si="798"/>
        <v>62975.88</v>
      </c>
      <c r="Z3283" s="5">
        <f t="shared" si="3"/>
        <v>43733.25</v>
      </c>
      <c r="AA3283" s="9">
        <v>44900.0</v>
      </c>
      <c r="AB3283" s="1" t="s">
        <v>4598</v>
      </c>
      <c r="AC3283" s="1" t="s">
        <v>55</v>
      </c>
      <c r="AD3283" s="12" t="s">
        <v>46</v>
      </c>
      <c r="AE3283" s="12" t="s">
        <v>46</v>
      </c>
      <c r="AF3283" s="12" t="s">
        <v>46</v>
      </c>
      <c r="AG3283" s="12" t="s">
        <v>46</v>
      </c>
      <c r="AH3283" s="12" t="s">
        <v>46</v>
      </c>
      <c r="AI3283" s="12" t="s">
        <v>46</v>
      </c>
    </row>
    <row r="3284">
      <c r="A3284" s="1" t="s">
        <v>4592</v>
      </c>
      <c r="B3284" s="13"/>
      <c r="C3284" s="1" t="s">
        <v>36</v>
      </c>
      <c r="D3284" s="1" t="s">
        <v>96</v>
      </c>
      <c r="E3284" s="1" t="s">
        <v>212</v>
      </c>
      <c r="F3284" s="1" t="s">
        <v>611</v>
      </c>
      <c r="G3284" s="1" t="s">
        <v>152</v>
      </c>
      <c r="H3284" s="1" t="s">
        <v>317</v>
      </c>
      <c r="I3284" s="1" t="s">
        <v>42</v>
      </c>
      <c r="J3284" s="1"/>
      <c r="K3284" s="1" t="s">
        <v>4593</v>
      </c>
      <c r="L3284" s="1" t="s">
        <v>99</v>
      </c>
      <c r="M3284" s="9">
        <v>45013.0</v>
      </c>
      <c r="N3284" s="14">
        <v>44879.0</v>
      </c>
      <c r="O3284" s="1"/>
      <c r="P3284" s="1">
        <v>8.33</v>
      </c>
      <c r="Q3284" s="1">
        <v>250000.0</v>
      </c>
      <c r="R3284" s="1">
        <v>300000.0</v>
      </c>
      <c r="S3284" s="14">
        <v>44876.0</v>
      </c>
      <c r="T3284" s="14">
        <v>44879.0</v>
      </c>
      <c r="U3284" s="1" t="s">
        <v>4599</v>
      </c>
      <c r="V3284" s="5">
        <f t="shared" ref="V3284:V3828" si="799">(R3284*P3284)%</f>
        <v>24990</v>
      </c>
      <c r="W3284" s="11">
        <f t="shared" si="659"/>
        <v>29488.2</v>
      </c>
      <c r="X3284" s="14">
        <v>44879.0</v>
      </c>
      <c r="Y3284" s="5">
        <f t="shared" si="798"/>
        <v>26989.2</v>
      </c>
      <c r="Z3284" s="5">
        <f t="shared" si="3"/>
        <v>18742.5</v>
      </c>
      <c r="AA3284" s="14">
        <v>44879.0</v>
      </c>
      <c r="AB3284" s="1" t="s">
        <v>4599</v>
      </c>
      <c r="AC3284" s="1" t="s">
        <v>55</v>
      </c>
      <c r="AD3284" s="12" t="s">
        <v>46</v>
      </c>
      <c r="AE3284" s="12" t="s">
        <v>46</v>
      </c>
      <c r="AF3284" s="12" t="s">
        <v>46</v>
      </c>
      <c r="AG3284" s="12" t="s">
        <v>46</v>
      </c>
      <c r="AH3284" s="12" t="s">
        <v>46</v>
      </c>
      <c r="AI3284" s="12" t="s">
        <v>46</v>
      </c>
    </row>
    <row r="3285">
      <c r="A3285" s="1" t="s">
        <v>4592</v>
      </c>
      <c r="B3285" s="13"/>
      <c r="C3285" s="1" t="s">
        <v>36</v>
      </c>
      <c r="D3285" s="1" t="s">
        <v>96</v>
      </c>
      <c r="E3285" s="1" t="s">
        <v>212</v>
      </c>
      <c r="F3285" s="1" t="s">
        <v>611</v>
      </c>
      <c r="G3285" s="1" t="s">
        <v>152</v>
      </c>
      <c r="H3285" s="1" t="s">
        <v>317</v>
      </c>
      <c r="I3285" s="1" t="s">
        <v>42</v>
      </c>
      <c r="J3285" s="1"/>
      <c r="K3285" s="1" t="s">
        <v>4593</v>
      </c>
      <c r="L3285" s="1" t="s">
        <v>99</v>
      </c>
      <c r="M3285" s="9">
        <v>45013.0</v>
      </c>
      <c r="N3285" s="9">
        <v>44809.0</v>
      </c>
      <c r="O3285" s="1"/>
      <c r="P3285" s="1">
        <v>8.33</v>
      </c>
      <c r="Q3285" s="1">
        <v>500000.0</v>
      </c>
      <c r="R3285" s="1">
        <v>278412.0</v>
      </c>
      <c r="S3285" s="9">
        <v>44896.0</v>
      </c>
      <c r="T3285" s="9">
        <v>44898.0</v>
      </c>
      <c r="U3285" s="1" t="s">
        <v>4600</v>
      </c>
      <c r="V3285" s="5">
        <f t="shared" si="799"/>
        <v>23191.7196</v>
      </c>
      <c r="W3285" s="11">
        <f t="shared" si="659"/>
        <v>27366.22913</v>
      </c>
      <c r="X3285" s="9"/>
      <c r="Y3285" s="5"/>
      <c r="Z3285" s="5">
        <f t="shared" si="3"/>
        <v>17393.7897</v>
      </c>
      <c r="AA3285" s="9"/>
      <c r="AC3285" s="1" t="s">
        <v>162</v>
      </c>
      <c r="AD3285" s="12" t="s">
        <v>46</v>
      </c>
      <c r="AE3285" s="12" t="s">
        <v>46</v>
      </c>
      <c r="AF3285" s="12" t="s">
        <v>46</v>
      </c>
      <c r="AG3285" s="12" t="s">
        <v>46</v>
      </c>
      <c r="AH3285" s="12"/>
      <c r="AI3285" s="12"/>
    </row>
    <row r="3286">
      <c r="A3286" s="1" t="s">
        <v>4592</v>
      </c>
      <c r="B3286" s="13"/>
      <c r="C3286" s="1" t="s">
        <v>36</v>
      </c>
      <c r="D3286" s="1" t="s">
        <v>96</v>
      </c>
      <c r="E3286" s="1" t="s">
        <v>212</v>
      </c>
      <c r="F3286" s="1" t="s">
        <v>611</v>
      </c>
      <c r="G3286" s="1" t="s">
        <v>152</v>
      </c>
      <c r="H3286" s="1" t="s">
        <v>317</v>
      </c>
      <c r="I3286" s="1" t="s">
        <v>42</v>
      </c>
      <c r="J3286" s="1"/>
      <c r="K3286" s="1" t="s">
        <v>4593</v>
      </c>
      <c r="L3286" s="1" t="s">
        <v>99</v>
      </c>
      <c r="M3286" s="9">
        <v>45013.0</v>
      </c>
      <c r="N3286" s="9">
        <v>45015.0</v>
      </c>
      <c r="O3286" s="1"/>
      <c r="P3286" s="1">
        <v>8.33</v>
      </c>
      <c r="Q3286" s="1">
        <v>300000.0</v>
      </c>
      <c r="R3286" s="1">
        <v>363600.0</v>
      </c>
      <c r="S3286" s="9">
        <v>45008.0</v>
      </c>
      <c r="T3286" s="9">
        <v>45015.0</v>
      </c>
      <c r="U3286" s="1" t="s">
        <v>4601</v>
      </c>
      <c r="V3286" s="5">
        <f t="shared" si="799"/>
        <v>30287.88</v>
      </c>
      <c r="W3286" s="11">
        <f t="shared" si="659"/>
        <v>35739.6984</v>
      </c>
      <c r="X3286" s="9">
        <v>45038.0</v>
      </c>
      <c r="Y3286" s="5">
        <f t="shared" ref="Y3286:Y3287" si="800">W3286-(V3286*10%)</f>
        <v>32710.9104</v>
      </c>
      <c r="Z3286" s="5">
        <f t="shared" si="3"/>
        <v>22715.91</v>
      </c>
      <c r="AA3286" s="9">
        <v>45042.0</v>
      </c>
      <c r="AB3286" s="1" t="s">
        <v>4601</v>
      </c>
      <c r="AC3286" s="1" t="s">
        <v>55</v>
      </c>
      <c r="AD3286" s="12" t="s">
        <v>46</v>
      </c>
      <c r="AE3286" s="12" t="s">
        <v>46</v>
      </c>
      <c r="AF3286" s="12" t="s">
        <v>46</v>
      </c>
      <c r="AG3286" s="12" t="s">
        <v>46</v>
      </c>
      <c r="AH3286" s="12" t="s">
        <v>47</v>
      </c>
      <c r="AI3286" s="12" t="s">
        <v>47</v>
      </c>
    </row>
    <row r="3287">
      <c r="A3287" s="1" t="s">
        <v>4592</v>
      </c>
      <c r="B3287" s="13"/>
      <c r="C3287" s="1" t="s">
        <v>36</v>
      </c>
      <c r="D3287" s="1" t="s">
        <v>96</v>
      </c>
      <c r="E3287" s="1" t="s">
        <v>212</v>
      </c>
      <c r="F3287" s="1" t="s">
        <v>611</v>
      </c>
      <c r="G3287" s="1" t="s">
        <v>152</v>
      </c>
      <c r="H3287" s="1" t="s">
        <v>317</v>
      </c>
      <c r="I3287" s="1" t="s">
        <v>42</v>
      </c>
      <c r="J3287" s="1"/>
      <c r="K3287" s="1" t="s">
        <v>4593</v>
      </c>
      <c r="L3287" s="1" t="s">
        <v>99</v>
      </c>
      <c r="M3287" s="9">
        <v>45013.0</v>
      </c>
      <c r="N3287" s="9">
        <v>45031.0</v>
      </c>
      <c r="O3287" s="1"/>
      <c r="P3287" s="1">
        <v>8.33</v>
      </c>
      <c r="Q3287" s="1">
        <v>700000.0</v>
      </c>
      <c r="R3287" s="1">
        <v>750000.0</v>
      </c>
      <c r="S3287" s="9">
        <v>45028.0</v>
      </c>
      <c r="T3287" s="9">
        <v>45033.0</v>
      </c>
      <c r="U3287" s="1" t="s">
        <v>4602</v>
      </c>
      <c r="V3287" s="5">
        <f t="shared" si="799"/>
        <v>62475</v>
      </c>
      <c r="W3287" s="11">
        <f t="shared" si="659"/>
        <v>73720.5</v>
      </c>
      <c r="X3287" s="9">
        <v>45058.0</v>
      </c>
      <c r="Y3287" s="5">
        <f t="shared" si="800"/>
        <v>67473</v>
      </c>
      <c r="Z3287" s="5">
        <f t="shared" si="3"/>
        <v>46856.25</v>
      </c>
      <c r="AA3287" s="9">
        <v>45062.0</v>
      </c>
      <c r="AB3287" s="1" t="s">
        <v>4602</v>
      </c>
      <c r="AC3287" s="1" t="s">
        <v>55</v>
      </c>
      <c r="AD3287" s="12" t="s">
        <v>46</v>
      </c>
      <c r="AE3287" s="12" t="s">
        <v>47</v>
      </c>
      <c r="AF3287" s="12" t="s">
        <v>47</v>
      </c>
      <c r="AG3287" s="12" t="s">
        <v>47</v>
      </c>
      <c r="AH3287" s="12" t="s">
        <v>47</v>
      </c>
      <c r="AI3287" s="12" t="s">
        <v>47</v>
      </c>
    </row>
    <row r="3288">
      <c r="A3288" s="1" t="s">
        <v>4592</v>
      </c>
      <c r="B3288" s="13"/>
      <c r="C3288" s="1" t="s">
        <v>36</v>
      </c>
      <c r="D3288" s="1" t="s">
        <v>96</v>
      </c>
      <c r="E3288" s="1" t="s">
        <v>212</v>
      </c>
      <c r="F3288" s="1" t="s">
        <v>611</v>
      </c>
      <c r="G3288" s="1" t="s">
        <v>152</v>
      </c>
      <c r="H3288" s="1" t="s">
        <v>317</v>
      </c>
      <c r="I3288" s="1" t="s">
        <v>42</v>
      </c>
      <c r="J3288" s="1"/>
      <c r="K3288" s="1" t="s">
        <v>4593</v>
      </c>
      <c r="L3288" s="1" t="s">
        <v>99</v>
      </c>
      <c r="M3288" s="9">
        <v>45013.0</v>
      </c>
      <c r="N3288" s="9">
        <v>45016.0</v>
      </c>
      <c r="O3288" s="1"/>
      <c r="P3288" s="1">
        <v>8.33</v>
      </c>
      <c r="Q3288" s="1">
        <v>750000.0</v>
      </c>
      <c r="R3288" s="1">
        <v>300000.0</v>
      </c>
      <c r="S3288" s="10">
        <f t="shared" ref="S3288:S3294" si="801">N3288+90</f>
        <v>45106</v>
      </c>
      <c r="V3288" s="5">
        <f t="shared" si="799"/>
        <v>24990</v>
      </c>
      <c r="W3288" s="11">
        <f t="shared" si="659"/>
        <v>29488.2</v>
      </c>
      <c r="Z3288" s="5">
        <f t="shared" si="3"/>
        <v>18742.5</v>
      </c>
      <c r="AC3288" s="1" t="str">
        <f t="shared" ref="AC3288:AC3293" si="802">IF(T3288="","C","O")</f>
        <v>C</v>
      </c>
      <c r="AD3288" s="12" t="s">
        <v>46</v>
      </c>
      <c r="AE3288" s="12" t="s">
        <v>46</v>
      </c>
      <c r="AF3288" s="12" t="s">
        <v>47</v>
      </c>
      <c r="AG3288" s="12"/>
      <c r="AH3288" s="12"/>
      <c r="AI3288" s="12"/>
    </row>
    <row r="3289">
      <c r="A3289" s="1" t="s">
        <v>4592</v>
      </c>
      <c r="B3289" s="13"/>
      <c r="C3289" s="1" t="s">
        <v>36</v>
      </c>
      <c r="D3289" s="1" t="s">
        <v>96</v>
      </c>
      <c r="E3289" s="1" t="s">
        <v>212</v>
      </c>
      <c r="F3289" s="1" t="s">
        <v>611</v>
      </c>
      <c r="G3289" s="1" t="s">
        <v>152</v>
      </c>
      <c r="H3289" s="1" t="s">
        <v>317</v>
      </c>
      <c r="I3289" s="1" t="s">
        <v>42</v>
      </c>
      <c r="J3289" s="1"/>
      <c r="K3289" s="1" t="s">
        <v>4593</v>
      </c>
      <c r="L3289" s="1" t="s">
        <v>99</v>
      </c>
      <c r="M3289" s="9">
        <v>45013.0</v>
      </c>
      <c r="N3289" s="9">
        <v>44742.0</v>
      </c>
      <c r="O3289" s="1"/>
      <c r="P3289" s="1">
        <v>8.33</v>
      </c>
      <c r="Q3289" s="1">
        <v>700008.0</v>
      </c>
      <c r="R3289" s="1">
        <v>300000.0</v>
      </c>
      <c r="S3289" s="10">
        <f t="shared" si="801"/>
        <v>44832</v>
      </c>
      <c r="V3289" s="5">
        <f t="shared" si="799"/>
        <v>24990</v>
      </c>
      <c r="W3289" s="11">
        <f t="shared" si="659"/>
        <v>29488.2</v>
      </c>
      <c r="Z3289" s="5">
        <f t="shared" si="3"/>
        <v>18742.5</v>
      </c>
      <c r="AC3289" s="1" t="str">
        <f t="shared" si="802"/>
        <v>C</v>
      </c>
      <c r="AD3289" s="12" t="s">
        <v>46</v>
      </c>
      <c r="AE3289" s="12" t="s">
        <v>46</v>
      </c>
      <c r="AF3289" s="12" t="s">
        <v>46</v>
      </c>
      <c r="AG3289" s="12"/>
      <c r="AH3289" s="12"/>
      <c r="AI3289" s="12"/>
    </row>
    <row r="3290">
      <c r="A3290" s="1" t="s">
        <v>4592</v>
      </c>
      <c r="B3290" s="13"/>
      <c r="C3290" s="1" t="s">
        <v>36</v>
      </c>
      <c r="D3290" s="1" t="s">
        <v>96</v>
      </c>
      <c r="E3290" s="1" t="s">
        <v>212</v>
      </c>
      <c r="F3290" s="1" t="s">
        <v>611</v>
      </c>
      <c r="G3290" s="1" t="s">
        <v>152</v>
      </c>
      <c r="H3290" s="1" t="s">
        <v>317</v>
      </c>
      <c r="I3290" s="1" t="s">
        <v>42</v>
      </c>
      <c r="J3290" s="1"/>
      <c r="K3290" s="1" t="s">
        <v>4593</v>
      </c>
      <c r="L3290" s="1" t="s">
        <v>99</v>
      </c>
      <c r="M3290" s="9">
        <v>45013.0</v>
      </c>
      <c r="N3290" s="9">
        <v>44742.0</v>
      </c>
      <c r="O3290" s="1"/>
      <c r="P3290" s="1">
        <v>8.33</v>
      </c>
      <c r="Q3290" s="1">
        <v>500004.0</v>
      </c>
      <c r="R3290" s="1">
        <v>300000.0</v>
      </c>
      <c r="S3290" s="10">
        <f t="shared" si="801"/>
        <v>44832</v>
      </c>
      <c r="V3290" s="5">
        <f t="shared" si="799"/>
        <v>24990</v>
      </c>
      <c r="W3290" s="11">
        <f t="shared" si="659"/>
        <v>29488.2</v>
      </c>
      <c r="Y3290" s="1"/>
      <c r="Z3290" s="5">
        <f t="shared" si="3"/>
        <v>18742.5</v>
      </c>
      <c r="AB3290" s="1"/>
      <c r="AC3290" s="1" t="str">
        <f t="shared" si="802"/>
        <v>C</v>
      </c>
      <c r="AD3290" s="12" t="s">
        <v>46</v>
      </c>
      <c r="AE3290" s="12" t="s">
        <v>46</v>
      </c>
      <c r="AF3290" s="12" t="s">
        <v>46</v>
      </c>
      <c r="AG3290" s="12"/>
      <c r="AH3290" s="12"/>
      <c r="AI3290" s="12"/>
    </row>
    <row r="3291">
      <c r="A3291" s="1" t="s">
        <v>4592</v>
      </c>
      <c r="B3291" s="13"/>
      <c r="C3291" s="1" t="s">
        <v>36</v>
      </c>
      <c r="D3291" s="1" t="s">
        <v>96</v>
      </c>
      <c r="E3291" s="1" t="s">
        <v>212</v>
      </c>
      <c r="F3291" s="1" t="s">
        <v>611</v>
      </c>
      <c r="G3291" s="1" t="s">
        <v>152</v>
      </c>
      <c r="H3291" s="1" t="s">
        <v>317</v>
      </c>
      <c r="I3291" s="1" t="s">
        <v>42</v>
      </c>
      <c r="J3291" s="1"/>
      <c r="K3291" s="1" t="s">
        <v>4593</v>
      </c>
      <c r="L3291" s="1" t="s">
        <v>99</v>
      </c>
      <c r="M3291" s="9">
        <v>45013.0</v>
      </c>
      <c r="N3291" s="9">
        <v>44742.0</v>
      </c>
      <c r="O3291" s="1"/>
      <c r="P3291" s="1">
        <v>8.33</v>
      </c>
      <c r="Q3291" s="1">
        <v>363600.0</v>
      </c>
      <c r="R3291" s="1">
        <v>300000.0</v>
      </c>
      <c r="S3291" s="10">
        <f t="shared" si="801"/>
        <v>44832</v>
      </c>
      <c r="V3291" s="5">
        <f t="shared" si="799"/>
        <v>24990</v>
      </c>
      <c r="W3291" s="11">
        <f t="shared" si="659"/>
        <v>29488.2</v>
      </c>
      <c r="Z3291" s="5">
        <f t="shared" si="3"/>
        <v>18742.5</v>
      </c>
      <c r="AC3291" s="1" t="str">
        <f t="shared" si="802"/>
        <v>C</v>
      </c>
      <c r="AD3291" s="12" t="s">
        <v>46</v>
      </c>
      <c r="AE3291" s="12" t="s">
        <v>46</v>
      </c>
      <c r="AF3291" s="12" t="s">
        <v>46</v>
      </c>
      <c r="AG3291" s="12"/>
      <c r="AH3291" s="12"/>
      <c r="AI3291" s="12"/>
    </row>
    <row r="3292">
      <c r="A3292" s="1" t="s">
        <v>4592</v>
      </c>
      <c r="B3292" s="13"/>
      <c r="C3292" s="1" t="s">
        <v>36</v>
      </c>
      <c r="D3292" s="1" t="s">
        <v>96</v>
      </c>
      <c r="E3292" s="1" t="s">
        <v>212</v>
      </c>
      <c r="F3292" s="1" t="s">
        <v>611</v>
      </c>
      <c r="G3292" s="1" t="s">
        <v>152</v>
      </c>
      <c r="H3292" s="1" t="s">
        <v>317</v>
      </c>
      <c r="I3292" s="1" t="s">
        <v>42</v>
      </c>
      <c r="J3292" s="1"/>
      <c r="K3292" s="1" t="s">
        <v>4593</v>
      </c>
      <c r="L3292" s="1" t="s">
        <v>99</v>
      </c>
      <c r="M3292" s="9">
        <v>45013.0</v>
      </c>
      <c r="N3292" s="9">
        <v>44742.0</v>
      </c>
      <c r="O3292" s="1"/>
      <c r="P3292" s="1">
        <v>8.33</v>
      </c>
      <c r="Q3292" s="1">
        <v>308160.0</v>
      </c>
      <c r="R3292" s="1">
        <v>300000.0</v>
      </c>
      <c r="S3292" s="10">
        <f t="shared" si="801"/>
        <v>44832</v>
      </c>
      <c r="V3292" s="5">
        <f t="shared" si="799"/>
        <v>24990</v>
      </c>
      <c r="W3292" s="11">
        <f t="shared" si="659"/>
        <v>29488.2</v>
      </c>
      <c r="Z3292" s="5">
        <f t="shared" si="3"/>
        <v>18742.5</v>
      </c>
      <c r="AC3292" s="1" t="str">
        <f t="shared" si="802"/>
        <v>C</v>
      </c>
      <c r="AD3292" s="12" t="s">
        <v>46</v>
      </c>
      <c r="AE3292" s="12" t="s">
        <v>46</v>
      </c>
      <c r="AF3292" s="12" t="s">
        <v>46</v>
      </c>
      <c r="AG3292" s="12"/>
      <c r="AH3292" s="12"/>
      <c r="AI3292" s="12"/>
    </row>
    <row r="3293">
      <c r="A3293" s="1" t="s">
        <v>4592</v>
      </c>
      <c r="B3293" s="13"/>
      <c r="C3293" s="1" t="s">
        <v>36</v>
      </c>
      <c r="D3293" s="1" t="s">
        <v>96</v>
      </c>
      <c r="E3293" s="1" t="s">
        <v>212</v>
      </c>
      <c r="F3293" s="1" t="s">
        <v>611</v>
      </c>
      <c r="G3293" s="1" t="s">
        <v>152</v>
      </c>
      <c r="H3293" s="1" t="s">
        <v>317</v>
      </c>
      <c r="I3293" s="1" t="s">
        <v>42</v>
      </c>
      <c r="J3293" s="1"/>
      <c r="K3293" s="1" t="s">
        <v>4593</v>
      </c>
      <c r="L3293" s="1" t="s">
        <v>99</v>
      </c>
      <c r="M3293" s="9">
        <v>45013.0</v>
      </c>
      <c r="N3293" s="9">
        <v>44742.0</v>
      </c>
      <c r="O3293" s="1"/>
      <c r="P3293" s="1">
        <v>8.33</v>
      </c>
      <c r="Q3293" s="1">
        <v>300000.0</v>
      </c>
      <c r="R3293" s="1">
        <v>300000.0</v>
      </c>
      <c r="S3293" s="10">
        <f t="shared" si="801"/>
        <v>44832</v>
      </c>
      <c r="V3293" s="5">
        <f t="shared" si="799"/>
        <v>24990</v>
      </c>
      <c r="W3293" s="11">
        <f t="shared" si="659"/>
        <v>29488.2</v>
      </c>
      <c r="Z3293" s="5">
        <f t="shared" si="3"/>
        <v>18742.5</v>
      </c>
      <c r="AC3293" s="1" t="str">
        <f t="shared" si="802"/>
        <v>C</v>
      </c>
      <c r="AD3293" s="12" t="s">
        <v>46</v>
      </c>
      <c r="AE3293" s="12" t="s">
        <v>46</v>
      </c>
      <c r="AF3293" s="12" t="s">
        <v>46</v>
      </c>
      <c r="AG3293" s="12"/>
      <c r="AH3293" s="12"/>
      <c r="AI3293" s="12"/>
    </row>
    <row r="3294">
      <c r="A3294" s="1" t="s">
        <v>4592</v>
      </c>
      <c r="B3294" s="13"/>
      <c r="C3294" s="1" t="s">
        <v>36</v>
      </c>
      <c r="D3294" s="1" t="s">
        <v>96</v>
      </c>
      <c r="E3294" s="1" t="s">
        <v>212</v>
      </c>
      <c r="F3294" s="1" t="s">
        <v>611</v>
      </c>
      <c r="G3294" s="1" t="s">
        <v>152</v>
      </c>
      <c r="H3294" s="1" t="s">
        <v>317</v>
      </c>
      <c r="I3294" s="1" t="s">
        <v>42</v>
      </c>
      <c r="J3294" s="1"/>
      <c r="K3294" s="1" t="s">
        <v>4593</v>
      </c>
      <c r="L3294" s="1" t="s">
        <v>99</v>
      </c>
      <c r="M3294" s="9">
        <v>45013.0</v>
      </c>
      <c r="N3294" s="9">
        <v>44874.0</v>
      </c>
      <c r="O3294" s="1"/>
      <c r="P3294" s="1">
        <v>8.33</v>
      </c>
      <c r="Q3294" s="1">
        <v>650000.0</v>
      </c>
      <c r="R3294" s="1">
        <v>300000.0</v>
      </c>
      <c r="S3294" s="10">
        <f t="shared" si="801"/>
        <v>44964</v>
      </c>
      <c r="V3294" s="5">
        <f t="shared" si="799"/>
        <v>24990</v>
      </c>
      <c r="W3294" s="11">
        <f t="shared" si="659"/>
        <v>29488.2</v>
      </c>
      <c r="Z3294" s="5">
        <f t="shared" si="3"/>
        <v>18742.5</v>
      </c>
      <c r="AC3294" s="1" t="s">
        <v>45</v>
      </c>
      <c r="AD3294" s="12" t="s">
        <v>46</v>
      </c>
      <c r="AE3294" s="12" t="s">
        <v>46</v>
      </c>
      <c r="AF3294" s="12" t="s">
        <v>46</v>
      </c>
      <c r="AG3294" s="12"/>
      <c r="AH3294" s="12"/>
      <c r="AI3294" s="12"/>
    </row>
    <row r="3295">
      <c r="A3295" s="1" t="s">
        <v>4603</v>
      </c>
      <c r="B3295" s="13"/>
      <c r="C3295" s="1" t="s">
        <v>36</v>
      </c>
      <c r="D3295" s="1" t="s">
        <v>37</v>
      </c>
      <c r="E3295" s="1" t="s">
        <v>212</v>
      </c>
      <c r="F3295" s="1" t="s">
        <v>1302</v>
      </c>
      <c r="G3295" s="1" t="s">
        <v>152</v>
      </c>
      <c r="H3295" s="1" t="s">
        <v>153</v>
      </c>
      <c r="I3295" s="1" t="s">
        <v>288</v>
      </c>
      <c r="J3295" s="1"/>
      <c r="K3295" s="1" t="s">
        <v>4604</v>
      </c>
      <c r="L3295" s="1" t="s">
        <v>53</v>
      </c>
      <c r="M3295" s="9">
        <v>44774.0</v>
      </c>
      <c r="N3295" s="9">
        <v>44700.0</v>
      </c>
      <c r="O3295" s="1"/>
      <c r="P3295" s="1">
        <v>8.33</v>
      </c>
      <c r="Q3295" s="1">
        <v>400000.0</v>
      </c>
      <c r="R3295" s="1">
        <v>480000.0</v>
      </c>
      <c r="S3295" s="9">
        <v>44692.0</v>
      </c>
      <c r="T3295" s="9">
        <v>44700.0</v>
      </c>
      <c r="U3295" s="1" t="s">
        <v>4605</v>
      </c>
      <c r="V3295" s="5">
        <f t="shared" si="799"/>
        <v>39984</v>
      </c>
      <c r="W3295" s="11">
        <f t="shared" si="659"/>
        <v>47181.12</v>
      </c>
      <c r="X3295" s="9">
        <v>44732.0</v>
      </c>
      <c r="Y3295" s="5">
        <f t="shared" ref="Y3295:Y3296" si="803">W3295</f>
        <v>47181.12</v>
      </c>
      <c r="Z3295" s="5">
        <f t="shared" si="3"/>
        <v>29988</v>
      </c>
      <c r="AA3295" s="9">
        <v>44735.0</v>
      </c>
      <c r="AB3295" s="1" t="s">
        <v>4606</v>
      </c>
      <c r="AC3295" s="1" t="s">
        <v>55</v>
      </c>
      <c r="AD3295" s="12" t="s">
        <v>46</v>
      </c>
      <c r="AE3295" s="12" t="s">
        <v>46</v>
      </c>
      <c r="AF3295" s="12" t="s">
        <v>46</v>
      </c>
      <c r="AG3295" s="12" t="s">
        <v>46</v>
      </c>
      <c r="AH3295" s="12" t="s">
        <v>46</v>
      </c>
      <c r="AI3295" s="12" t="s">
        <v>46</v>
      </c>
    </row>
    <row r="3296">
      <c r="A3296" s="1" t="s">
        <v>4603</v>
      </c>
      <c r="B3296" s="13"/>
      <c r="C3296" s="1" t="s">
        <v>36</v>
      </c>
      <c r="D3296" s="1" t="s">
        <v>37</v>
      </c>
      <c r="E3296" s="1" t="s">
        <v>212</v>
      </c>
      <c r="F3296" s="1" t="s">
        <v>1302</v>
      </c>
      <c r="G3296" s="1" t="s">
        <v>152</v>
      </c>
      <c r="H3296" s="1" t="s">
        <v>153</v>
      </c>
      <c r="I3296" s="1" t="s">
        <v>288</v>
      </c>
      <c r="J3296" s="1"/>
      <c r="K3296" s="1" t="s">
        <v>4604</v>
      </c>
      <c r="L3296" s="1" t="s">
        <v>53</v>
      </c>
      <c r="M3296" s="9">
        <v>44774.0</v>
      </c>
      <c r="N3296" s="9">
        <v>44774.0</v>
      </c>
      <c r="O3296" s="9">
        <v>44670.0</v>
      </c>
      <c r="P3296" s="1">
        <v>8.33</v>
      </c>
      <c r="Q3296" s="1">
        <v>500000.0</v>
      </c>
      <c r="R3296" s="1">
        <v>1700000.0</v>
      </c>
      <c r="S3296" s="14">
        <v>44879.0</v>
      </c>
      <c r="T3296" s="14">
        <v>44882.0</v>
      </c>
      <c r="U3296" s="1" t="s">
        <v>4607</v>
      </c>
      <c r="V3296" s="5">
        <f t="shared" si="799"/>
        <v>141610</v>
      </c>
      <c r="W3296" s="11">
        <f t="shared" si="659"/>
        <v>167099.8</v>
      </c>
      <c r="X3296" s="9">
        <v>44949.0</v>
      </c>
      <c r="Y3296" s="5">
        <f t="shared" si="803"/>
        <v>167099.8</v>
      </c>
      <c r="Z3296" s="5">
        <f t="shared" si="3"/>
        <v>106207.5</v>
      </c>
      <c r="AA3296" s="9">
        <v>44951.0</v>
      </c>
      <c r="AB3296" s="1" t="s">
        <v>4608</v>
      </c>
      <c r="AC3296" s="1" t="s">
        <v>55</v>
      </c>
      <c r="AD3296" s="12" t="s">
        <v>46</v>
      </c>
      <c r="AE3296" s="12" t="s">
        <v>46</v>
      </c>
      <c r="AF3296" s="12" t="s">
        <v>46</v>
      </c>
      <c r="AG3296" s="12" t="s">
        <v>46</v>
      </c>
      <c r="AH3296" s="12" t="s">
        <v>46</v>
      </c>
      <c r="AI3296" s="12" t="s">
        <v>46</v>
      </c>
    </row>
    <row r="3297">
      <c r="A3297" s="1" t="s">
        <v>4603</v>
      </c>
      <c r="B3297" s="13"/>
      <c r="C3297" s="1" t="s">
        <v>36</v>
      </c>
      <c r="D3297" s="1" t="s">
        <v>37</v>
      </c>
      <c r="E3297" s="1" t="s">
        <v>212</v>
      </c>
      <c r="F3297" s="1" t="s">
        <v>1302</v>
      </c>
      <c r="G3297" s="1" t="s">
        <v>152</v>
      </c>
      <c r="H3297" s="1" t="s">
        <v>153</v>
      </c>
      <c r="I3297" s="1" t="s">
        <v>288</v>
      </c>
      <c r="J3297" s="1"/>
      <c r="K3297" s="1" t="s">
        <v>4604</v>
      </c>
      <c r="L3297" s="1" t="s">
        <v>53</v>
      </c>
      <c r="M3297" s="9">
        <v>44774.0</v>
      </c>
      <c r="N3297" s="9">
        <v>44774.0</v>
      </c>
      <c r="O3297" s="9">
        <v>44670.0</v>
      </c>
      <c r="P3297" s="1">
        <v>8.33</v>
      </c>
      <c r="Q3297" s="1">
        <v>500000.0</v>
      </c>
      <c r="R3297" s="1">
        <v>700000.0</v>
      </c>
      <c r="S3297" s="9">
        <v>45019.0</v>
      </c>
      <c r="T3297" s="9">
        <v>45028.0</v>
      </c>
      <c r="U3297" s="1" t="s">
        <v>4609</v>
      </c>
      <c r="V3297" s="5">
        <f t="shared" si="799"/>
        <v>58310</v>
      </c>
      <c r="W3297" s="11">
        <f t="shared" si="659"/>
        <v>68805.8</v>
      </c>
      <c r="X3297" s="9">
        <v>45028.0</v>
      </c>
      <c r="Y3297" s="5">
        <f>W3297-(V3297*10%)</f>
        <v>62974.8</v>
      </c>
      <c r="Z3297" s="5">
        <f t="shared" si="3"/>
        <v>43732.5</v>
      </c>
      <c r="AA3297" s="9">
        <v>45028.0</v>
      </c>
      <c r="AB3297" s="1" t="s">
        <v>4609</v>
      </c>
      <c r="AC3297" s="1" t="s">
        <v>55</v>
      </c>
      <c r="AD3297" s="12" t="s">
        <v>46</v>
      </c>
      <c r="AE3297" s="12" t="s">
        <v>46</v>
      </c>
      <c r="AF3297" s="12" t="s">
        <v>47</v>
      </c>
      <c r="AG3297" s="12" t="s">
        <v>47</v>
      </c>
      <c r="AH3297" s="12" t="s">
        <v>47</v>
      </c>
      <c r="AI3297" s="12" t="s">
        <v>47</v>
      </c>
    </row>
    <row r="3298">
      <c r="A3298" s="1" t="s">
        <v>4603</v>
      </c>
      <c r="B3298" s="13"/>
      <c r="C3298" s="1" t="s">
        <v>36</v>
      </c>
      <c r="D3298" s="1" t="s">
        <v>37</v>
      </c>
      <c r="E3298" s="1" t="s">
        <v>212</v>
      </c>
      <c r="F3298" s="1" t="s">
        <v>1302</v>
      </c>
      <c r="G3298" s="1" t="s">
        <v>152</v>
      </c>
      <c r="H3298" s="1" t="s">
        <v>153</v>
      </c>
      <c r="I3298" s="1" t="s">
        <v>288</v>
      </c>
      <c r="J3298" s="1"/>
      <c r="K3298" s="1" t="s">
        <v>4604</v>
      </c>
      <c r="L3298" s="1" t="s">
        <v>53</v>
      </c>
      <c r="M3298" s="9">
        <v>44774.0</v>
      </c>
      <c r="N3298" s="14">
        <v>44882.0</v>
      </c>
      <c r="O3298" s="1"/>
      <c r="P3298" s="1">
        <v>8.33</v>
      </c>
      <c r="Q3298" s="1">
        <v>1650000.0</v>
      </c>
      <c r="R3298" s="1">
        <v>300000.0</v>
      </c>
      <c r="S3298" s="15">
        <f t="shared" ref="S3298:S3303" si="804">N3298+90</f>
        <v>44972</v>
      </c>
      <c r="V3298" s="5">
        <f t="shared" si="799"/>
        <v>24990</v>
      </c>
      <c r="W3298" s="11">
        <f t="shared" si="659"/>
        <v>29488.2</v>
      </c>
      <c r="X3298" s="1"/>
      <c r="Y3298" s="1"/>
      <c r="Z3298" s="5">
        <f t="shared" si="3"/>
        <v>18742.5</v>
      </c>
      <c r="AA3298" s="1"/>
      <c r="AB3298" s="1"/>
      <c r="AC3298" s="1" t="str">
        <f>IF(T3298="","C","O")</f>
        <v>C</v>
      </c>
      <c r="AD3298" s="12" t="s">
        <v>46</v>
      </c>
      <c r="AE3298" s="12" t="s">
        <v>46</v>
      </c>
      <c r="AF3298" s="12" t="s">
        <v>46</v>
      </c>
      <c r="AG3298" s="12"/>
      <c r="AH3298" s="12"/>
      <c r="AI3298" s="12"/>
    </row>
    <row r="3299">
      <c r="A3299" s="1" t="s">
        <v>4603</v>
      </c>
      <c r="B3299" s="13"/>
      <c r="C3299" s="1" t="s">
        <v>36</v>
      </c>
      <c r="D3299" s="1" t="s">
        <v>37</v>
      </c>
      <c r="E3299" s="1" t="s">
        <v>212</v>
      </c>
      <c r="F3299" s="1" t="s">
        <v>1302</v>
      </c>
      <c r="G3299" s="1" t="s">
        <v>152</v>
      </c>
      <c r="H3299" s="1" t="s">
        <v>153</v>
      </c>
      <c r="I3299" s="1" t="s">
        <v>288</v>
      </c>
      <c r="J3299" s="1"/>
      <c r="K3299" s="1" t="s">
        <v>4604</v>
      </c>
      <c r="L3299" s="1" t="s">
        <v>53</v>
      </c>
      <c r="M3299" s="9">
        <v>44774.0</v>
      </c>
      <c r="N3299" s="9">
        <v>44774.0</v>
      </c>
      <c r="O3299" s="9">
        <v>44998.0</v>
      </c>
      <c r="P3299" s="1">
        <v>8.33</v>
      </c>
      <c r="Q3299" s="1">
        <v>500000.0</v>
      </c>
      <c r="R3299" s="1">
        <v>300000.0</v>
      </c>
      <c r="S3299" s="10">
        <f t="shared" si="804"/>
        <v>44864</v>
      </c>
      <c r="V3299" s="5">
        <f t="shared" si="799"/>
        <v>24990</v>
      </c>
      <c r="W3299" s="11">
        <f t="shared" si="659"/>
        <v>29488.2</v>
      </c>
      <c r="X3299" s="1"/>
      <c r="Y3299" s="1"/>
      <c r="Z3299" s="5">
        <f t="shared" si="3"/>
        <v>18742.5</v>
      </c>
      <c r="AA3299" s="1"/>
      <c r="AB3299" s="1"/>
      <c r="AC3299" s="1" t="s">
        <v>45</v>
      </c>
      <c r="AD3299" s="12" t="s">
        <v>46</v>
      </c>
      <c r="AE3299" s="12" t="s">
        <v>46</v>
      </c>
      <c r="AF3299" s="12" t="s">
        <v>46</v>
      </c>
      <c r="AG3299" s="12"/>
      <c r="AH3299" s="12"/>
      <c r="AI3299" s="12"/>
    </row>
    <row r="3300">
      <c r="A3300" s="1" t="s">
        <v>4603</v>
      </c>
      <c r="B3300" s="13"/>
      <c r="C3300" s="1" t="s">
        <v>36</v>
      </c>
      <c r="D3300" s="1" t="s">
        <v>37</v>
      </c>
      <c r="E3300" s="1" t="s">
        <v>212</v>
      </c>
      <c r="F3300" s="1" t="s">
        <v>1302</v>
      </c>
      <c r="G3300" s="1" t="s">
        <v>152</v>
      </c>
      <c r="H3300" s="1" t="s">
        <v>153</v>
      </c>
      <c r="I3300" s="1" t="s">
        <v>288</v>
      </c>
      <c r="J3300" s="1"/>
      <c r="K3300" s="1" t="s">
        <v>4604</v>
      </c>
      <c r="L3300" s="1" t="s">
        <v>53</v>
      </c>
      <c r="M3300" s="9">
        <v>44774.0</v>
      </c>
      <c r="N3300" s="9">
        <v>44774.0</v>
      </c>
      <c r="O3300" s="9">
        <v>44753.0</v>
      </c>
      <c r="P3300" s="1">
        <v>8.33</v>
      </c>
      <c r="Q3300" s="1">
        <v>500000.0</v>
      </c>
      <c r="R3300" s="1">
        <v>300000.0</v>
      </c>
      <c r="S3300" s="10">
        <f t="shared" si="804"/>
        <v>44864</v>
      </c>
      <c r="V3300" s="5">
        <f t="shared" si="799"/>
        <v>24990</v>
      </c>
      <c r="W3300" s="11">
        <f t="shared" si="659"/>
        <v>29488.2</v>
      </c>
      <c r="Z3300" s="5">
        <f t="shared" si="3"/>
        <v>18742.5</v>
      </c>
      <c r="AC3300" s="1" t="s">
        <v>45</v>
      </c>
      <c r="AD3300" s="12" t="s">
        <v>46</v>
      </c>
      <c r="AE3300" s="12" t="s">
        <v>46</v>
      </c>
      <c r="AF3300" s="12" t="s">
        <v>46</v>
      </c>
      <c r="AG3300" s="12"/>
      <c r="AH3300" s="12"/>
      <c r="AI3300" s="12"/>
    </row>
    <row r="3301">
      <c r="A3301" s="1" t="s">
        <v>4603</v>
      </c>
      <c r="B3301" s="13"/>
      <c r="C3301" s="1" t="s">
        <v>36</v>
      </c>
      <c r="D3301" s="1" t="s">
        <v>37</v>
      </c>
      <c r="E3301" s="1" t="s">
        <v>212</v>
      </c>
      <c r="F3301" s="1" t="s">
        <v>1302</v>
      </c>
      <c r="G3301" s="1" t="s">
        <v>152</v>
      </c>
      <c r="H3301" s="1" t="s">
        <v>153</v>
      </c>
      <c r="I3301" s="1" t="s">
        <v>288</v>
      </c>
      <c r="J3301" s="1"/>
      <c r="K3301" s="1" t="s">
        <v>4604</v>
      </c>
      <c r="L3301" s="1" t="s">
        <v>53</v>
      </c>
      <c r="M3301" s="9">
        <v>44774.0</v>
      </c>
      <c r="N3301" s="9">
        <v>44774.0</v>
      </c>
      <c r="O3301" s="9">
        <v>45028.0</v>
      </c>
      <c r="P3301" s="1">
        <v>8.33</v>
      </c>
      <c r="Q3301" s="1">
        <v>500000.0</v>
      </c>
      <c r="R3301" s="1">
        <v>300000.0</v>
      </c>
      <c r="S3301" s="10">
        <f t="shared" si="804"/>
        <v>44864</v>
      </c>
      <c r="V3301" s="5">
        <f t="shared" si="799"/>
        <v>24990</v>
      </c>
      <c r="W3301" s="11">
        <f t="shared" si="659"/>
        <v>29488.2</v>
      </c>
      <c r="Z3301" s="5">
        <f t="shared" si="3"/>
        <v>18742.5</v>
      </c>
      <c r="AB3301" s="1"/>
      <c r="AC3301" s="1" t="str">
        <f t="shared" ref="AC3301:AC3303" si="805">IF(T3301="","C","O")</f>
        <v>C</v>
      </c>
      <c r="AD3301" s="12" t="s">
        <v>46</v>
      </c>
      <c r="AE3301" s="12" t="s">
        <v>46</v>
      </c>
      <c r="AF3301" s="12" t="s">
        <v>46</v>
      </c>
      <c r="AG3301" s="12"/>
      <c r="AH3301" s="12"/>
      <c r="AI3301" s="12"/>
    </row>
    <row r="3302">
      <c r="A3302" s="1" t="s">
        <v>4603</v>
      </c>
      <c r="B3302" s="13"/>
      <c r="C3302" s="1" t="s">
        <v>36</v>
      </c>
      <c r="D3302" s="1" t="s">
        <v>37</v>
      </c>
      <c r="E3302" s="1" t="s">
        <v>212</v>
      </c>
      <c r="F3302" s="1" t="s">
        <v>1302</v>
      </c>
      <c r="G3302" s="1" t="s">
        <v>152</v>
      </c>
      <c r="H3302" s="1" t="s">
        <v>153</v>
      </c>
      <c r="I3302" s="1" t="s">
        <v>288</v>
      </c>
      <c r="J3302" s="1"/>
      <c r="K3302" s="1" t="s">
        <v>4604</v>
      </c>
      <c r="L3302" s="1" t="s">
        <v>53</v>
      </c>
      <c r="M3302" s="9">
        <v>44774.0</v>
      </c>
      <c r="N3302" s="9">
        <v>44774.0</v>
      </c>
      <c r="O3302" s="9">
        <v>44774.0</v>
      </c>
      <c r="P3302" s="1">
        <v>8.33</v>
      </c>
      <c r="Q3302" s="1">
        <v>500000.0</v>
      </c>
      <c r="R3302" s="1">
        <v>300000.0</v>
      </c>
      <c r="S3302" s="10">
        <f t="shared" si="804"/>
        <v>44864</v>
      </c>
      <c r="V3302" s="5">
        <f t="shared" si="799"/>
        <v>24990</v>
      </c>
      <c r="W3302" s="11">
        <f t="shared" si="659"/>
        <v>29488.2</v>
      </c>
      <c r="X3302" s="1"/>
      <c r="Y3302" s="1"/>
      <c r="Z3302" s="5">
        <f t="shared" si="3"/>
        <v>18742.5</v>
      </c>
      <c r="AA3302" s="1"/>
      <c r="AB3302" s="1"/>
      <c r="AC3302" s="1" t="str">
        <f t="shared" si="805"/>
        <v>C</v>
      </c>
      <c r="AD3302" s="12" t="s">
        <v>46</v>
      </c>
      <c r="AE3302" s="12" t="s">
        <v>46</v>
      </c>
      <c r="AF3302" s="12" t="s">
        <v>46</v>
      </c>
      <c r="AG3302" s="12"/>
      <c r="AH3302" s="12"/>
      <c r="AI3302" s="12"/>
    </row>
    <row r="3303">
      <c r="A3303" s="1" t="s">
        <v>4610</v>
      </c>
      <c r="B3303" s="13"/>
      <c r="C3303" s="1" t="s">
        <v>36</v>
      </c>
      <c r="D3303" s="1" t="s">
        <v>76</v>
      </c>
      <c r="E3303" s="1" t="s">
        <v>82</v>
      </c>
      <c r="F3303" s="1" t="s">
        <v>1428</v>
      </c>
      <c r="G3303" s="1" t="s">
        <v>152</v>
      </c>
      <c r="H3303" s="1" t="s">
        <v>153</v>
      </c>
      <c r="I3303" s="1" t="s">
        <v>86</v>
      </c>
      <c r="J3303" s="1"/>
      <c r="K3303" s="1" t="s">
        <v>4611</v>
      </c>
      <c r="L3303" s="1" t="s">
        <v>53</v>
      </c>
      <c r="M3303" s="9">
        <v>45084.0</v>
      </c>
      <c r="N3303" s="9">
        <v>45094.0</v>
      </c>
      <c r="O3303" s="1"/>
      <c r="P3303" s="1">
        <v>8.33</v>
      </c>
      <c r="Q3303" s="1">
        <v>500000.0</v>
      </c>
      <c r="R3303" s="1">
        <v>300000.0</v>
      </c>
      <c r="S3303" s="10">
        <f t="shared" si="804"/>
        <v>45184</v>
      </c>
      <c r="V3303" s="5">
        <f t="shared" si="799"/>
        <v>24990</v>
      </c>
      <c r="W3303" s="11">
        <f t="shared" si="659"/>
        <v>29488.2</v>
      </c>
      <c r="Z3303" s="5">
        <f t="shared" si="3"/>
        <v>18742.5</v>
      </c>
      <c r="AB3303" s="1"/>
      <c r="AC3303" s="1" t="str">
        <f t="shared" si="805"/>
        <v>C</v>
      </c>
      <c r="AD3303" s="12" t="s">
        <v>47</v>
      </c>
      <c r="AE3303" s="12" t="s">
        <v>47</v>
      </c>
      <c r="AF3303" s="12" t="s">
        <v>47</v>
      </c>
      <c r="AG3303" s="12"/>
      <c r="AH3303" s="12"/>
      <c r="AI3303" s="12"/>
    </row>
    <row r="3304">
      <c r="A3304" s="1" t="s">
        <v>4612</v>
      </c>
      <c r="B3304" s="13"/>
      <c r="C3304" s="1" t="s">
        <v>132</v>
      </c>
      <c r="D3304" s="1" t="s">
        <v>96</v>
      </c>
      <c r="E3304" s="1" t="s">
        <v>38</v>
      </c>
      <c r="F3304" s="1" t="s">
        <v>3533</v>
      </c>
      <c r="G3304" s="1" t="s">
        <v>152</v>
      </c>
      <c r="H3304" s="1" t="s">
        <v>317</v>
      </c>
      <c r="I3304" s="1" t="s">
        <v>290</v>
      </c>
      <c r="J3304" s="1"/>
      <c r="K3304" s="1" t="s">
        <v>4613</v>
      </c>
      <c r="L3304" s="1" t="s">
        <v>150</v>
      </c>
      <c r="M3304" s="9">
        <v>44742.0</v>
      </c>
      <c r="N3304" s="9">
        <v>44688.0</v>
      </c>
      <c r="O3304" s="1"/>
      <c r="P3304" s="1">
        <v>8.33</v>
      </c>
      <c r="Q3304" s="1">
        <v>450000.0</v>
      </c>
      <c r="R3304" s="1">
        <v>512004.0</v>
      </c>
      <c r="S3304" s="9">
        <v>44683.0</v>
      </c>
      <c r="T3304" s="9">
        <v>44688.0</v>
      </c>
      <c r="U3304" s="1" t="s">
        <v>4614</v>
      </c>
      <c r="V3304" s="5">
        <f t="shared" si="799"/>
        <v>42649.9332</v>
      </c>
      <c r="W3304" s="11">
        <f t="shared" si="659"/>
        <v>50326.92118</v>
      </c>
      <c r="X3304" s="9">
        <v>44721.0</v>
      </c>
      <c r="Y3304" s="5">
        <f t="shared" ref="Y3304:Y3313" si="806">W3304-(V3304*10%)</f>
        <v>46061.92786</v>
      </c>
      <c r="Z3304" s="5">
        <f t="shared" si="3"/>
        <v>31987.4499</v>
      </c>
      <c r="AA3304" s="9">
        <v>44726.0</v>
      </c>
      <c r="AB3304" s="1" t="s">
        <v>4615</v>
      </c>
      <c r="AC3304" s="1" t="s">
        <v>55</v>
      </c>
      <c r="AD3304" s="12" t="s">
        <v>46</v>
      </c>
      <c r="AE3304" s="12" t="s">
        <v>46</v>
      </c>
      <c r="AF3304" s="12" t="s">
        <v>46</v>
      </c>
      <c r="AG3304" s="12" t="s">
        <v>46</v>
      </c>
      <c r="AH3304" s="12" t="s">
        <v>46</v>
      </c>
      <c r="AI3304" s="12" t="s">
        <v>46</v>
      </c>
    </row>
    <row r="3305">
      <c r="A3305" s="1" t="s">
        <v>4612</v>
      </c>
      <c r="B3305" s="13"/>
      <c r="C3305" s="1" t="s">
        <v>132</v>
      </c>
      <c r="D3305" s="1" t="s">
        <v>96</v>
      </c>
      <c r="E3305" s="1" t="s">
        <v>38</v>
      </c>
      <c r="F3305" s="1" t="s">
        <v>3533</v>
      </c>
      <c r="G3305" s="1" t="s">
        <v>152</v>
      </c>
      <c r="H3305" s="1" t="s">
        <v>317</v>
      </c>
      <c r="I3305" s="1" t="s">
        <v>290</v>
      </c>
      <c r="J3305" s="1"/>
      <c r="K3305" s="1" t="s">
        <v>4613</v>
      </c>
      <c r="L3305" s="1" t="s">
        <v>150</v>
      </c>
      <c r="M3305" s="9">
        <v>44742.0</v>
      </c>
      <c r="N3305" s="9">
        <v>44744.0</v>
      </c>
      <c r="O3305" s="1"/>
      <c r="P3305" s="1">
        <v>8.33</v>
      </c>
      <c r="Q3305" s="1">
        <v>400000.0</v>
      </c>
      <c r="R3305" s="1">
        <v>490008.0</v>
      </c>
      <c r="S3305" s="9">
        <v>44732.0</v>
      </c>
      <c r="T3305" s="9">
        <v>44744.0</v>
      </c>
      <c r="U3305" s="1" t="s">
        <v>4616</v>
      </c>
      <c r="V3305" s="5">
        <f t="shared" si="799"/>
        <v>40817.6664</v>
      </c>
      <c r="W3305" s="11">
        <f t="shared" si="659"/>
        <v>48164.84635</v>
      </c>
      <c r="X3305" s="9">
        <v>44791.0</v>
      </c>
      <c r="Y3305" s="5">
        <f t="shared" si="806"/>
        <v>44083.07971</v>
      </c>
      <c r="Z3305" s="5">
        <f t="shared" si="3"/>
        <v>30613.2498</v>
      </c>
      <c r="AA3305" s="9">
        <v>44791.0</v>
      </c>
      <c r="AB3305" s="1" t="s">
        <v>2523</v>
      </c>
      <c r="AC3305" s="1" t="s">
        <v>55</v>
      </c>
      <c r="AD3305" s="12" t="s">
        <v>46</v>
      </c>
      <c r="AE3305" s="12" t="s">
        <v>46</v>
      </c>
      <c r="AF3305" s="12" t="s">
        <v>46</v>
      </c>
      <c r="AG3305" s="12" t="s">
        <v>46</v>
      </c>
      <c r="AH3305" s="12" t="s">
        <v>46</v>
      </c>
      <c r="AI3305" s="12" t="s">
        <v>46</v>
      </c>
    </row>
    <row r="3306">
      <c r="A3306" s="1" t="s">
        <v>4612</v>
      </c>
      <c r="B3306" s="13"/>
      <c r="C3306" s="1" t="s">
        <v>132</v>
      </c>
      <c r="D3306" s="1" t="s">
        <v>96</v>
      </c>
      <c r="E3306" s="1" t="s">
        <v>38</v>
      </c>
      <c r="F3306" s="1" t="s">
        <v>3533</v>
      </c>
      <c r="G3306" s="1" t="s">
        <v>152</v>
      </c>
      <c r="H3306" s="1" t="s">
        <v>317</v>
      </c>
      <c r="I3306" s="1" t="s">
        <v>290</v>
      </c>
      <c r="J3306" s="1"/>
      <c r="K3306" s="1" t="s">
        <v>4613</v>
      </c>
      <c r="L3306" s="1" t="s">
        <v>150</v>
      </c>
      <c r="M3306" s="9">
        <v>44742.0</v>
      </c>
      <c r="N3306" s="9">
        <v>44744.0</v>
      </c>
      <c r="O3306" s="1"/>
      <c r="P3306" s="1">
        <v>8.33</v>
      </c>
      <c r="Q3306" s="1">
        <v>300000.0</v>
      </c>
      <c r="R3306" s="1">
        <v>345000.0</v>
      </c>
      <c r="S3306" s="9">
        <v>44732.0</v>
      </c>
      <c r="T3306" s="9">
        <v>44744.0</v>
      </c>
      <c r="U3306" s="1" t="s">
        <v>4617</v>
      </c>
      <c r="V3306" s="5">
        <f t="shared" si="799"/>
        <v>28738.5</v>
      </c>
      <c r="W3306" s="11">
        <f t="shared" si="659"/>
        <v>33911.43</v>
      </c>
      <c r="X3306" s="9">
        <v>44791.0</v>
      </c>
      <c r="Y3306" s="5">
        <f t="shared" si="806"/>
        <v>31037.58</v>
      </c>
      <c r="Z3306" s="5">
        <f t="shared" si="3"/>
        <v>21553.875</v>
      </c>
      <c r="AA3306" s="9">
        <v>44791.0</v>
      </c>
      <c r="AB3306" s="1" t="s">
        <v>3001</v>
      </c>
      <c r="AC3306" s="1" t="s">
        <v>55</v>
      </c>
      <c r="AD3306" s="12" t="s">
        <v>46</v>
      </c>
      <c r="AE3306" s="12" t="s">
        <v>46</v>
      </c>
      <c r="AF3306" s="12" t="s">
        <v>46</v>
      </c>
      <c r="AG3306" s="12" t="s">
        <v>46</v>
      </c>
      <c r="AH3306" s="12" t="s">
        <v>46</v>
      </c>
      <c r="AI3306" s="12" t="s">
        <v>46</v>
      </c>
    </row>
    <row r="3307">
      <c r="A3307" s="1" t="s">
        <v>4612</v>
      </c>
      <c r="B3307" s="13"/>
      <c r="C3307" s="1" t="s">
        <v>132</v>
      </c>
      <c r="D3307" s="1" t="s">
        <v>96</v>
      </c>
      <c r="E3307" s="1" t="s">
        <v>38</v>
      </c>
      <c r="F3307" s="1" t="s">
        <v>3533</v>
      </c>
      <c r="G3307" s="1" t="s">
        <v>152</v>
      </c>
      <c r="H3307" s="1" t="s">
        <v>317</v>
      </c>
      <c r="I3307" s="1" t="s">
        <v>290</v>
      </c>
      <c r="J3307" s="1"/>
      <c r="K3307" s="1" t="s">
        <v>4613</v>
      </c>
      <c r="L3307" s="1" t="s">
        <v>150</v>
      </c>
      <c r="M3307" s="9">
        <v>44742.0</v>
      </c>
      <c r="N3307" s="9">
        <v>44761.0</v>
      </c>
      <c r="O3307" s="1"/>
      <c r="P3307" s="1">
        <v>8.33</v>
      </c>
      <c r="Q3307" s="1">
        <v>300000.0</v>
      </c>
      <c r="R3307" s="1">
        <v>345012.0</v>
      </c>
      <c r="S3307" s="9">
        <v>44753.0</v>
      </c>
      <c r="T3307" s="9">
        <v>44761.0</v>
      </c>
      <c r="U3307" s="1" t="s">
        <v>4618</v>
      </c>
      <c r="V3307" s="5">
        <f t="shared" si="799"/>
        <v>28739.4996</v>
      </c>
      <c r="W3307" s="11">
        <f t="shared" si="659"/>
        <v>33912.60953</v>
      </c>
      <c r="X3307" s="9">
        <v>44791.0</v>
      </c>
      <c r="Y3307" s="5">
        <f t="shared" si="806"/>
        <v>31038.65957</v>
      </c>
      <c r="Z3307" s="5">
        <f t="shared" si="3"/>
        <v>21554.6247</v>
      </c>
      <c r="AA3307" s="9">
        <v>44791.0</v>
      </c>
      <c r="AB3307" s="1" t="s">
        <v>4619</v>
      </c>
      <c r="AC3307" s="1" t="s">
        <v>55</v>
      </c>
      <c r="AD3307" s="12" t="s">
        <v>46</v>
      </c>
      <c r="AE3307" s="12" t="s">
        <v>46</v>
      </c>
      <c r="AF3307" s="12" t="s">
        <v>46</v>
      </c>
      <c r="AG3307" s="12" t="s">
        <v>46</v>
      </c>
      <c r="AH3307" s="12" t="s">
        <v>46</v>
      </c>
      <c r="AI3307" s="12" t="s">
        <v>46</v>
      </c>
    </row>
    <row r="3308">
      <c r="A3308" s="1" t="s">
        <v>4612</v>
      </c>
      <c r="B3308" s="13"/>
      <c r="C3308" s="1" t="s">
        <v>132</v>
      </c>
      <c r="D3308" s="1" t="s">
        <v>96</v>
      </c>
      <c r="E3308" s="1" t="s">
        <v>38</v>
      </c>
      <c r="F3308" s="1" t="s">
        <v>3533</v>
      </c>
      <c r="G3308" s="1" t="s">
        <v>152</v>
      </c>
      <c r="H3308" s="1" t="s">
        <v>317</v>
      </c>
      <c r="I3308" s="1" t="s">
        <v>290</v>
      </c>
      <c r="J3308" s="1"/>
      <c r="K3308" s="1" t="s">
        <v>4613</v>
      </c>
      <c r="L3308" s="1" t="s">
        <v>150</v>
      </c>
      <c r="M3308" s="9">
        <v>44742.0</v>
      </c>
      <c r="N3308" s="14">
        <v>44876.0</v>
      </c>
      <c r="O3308" s="1"/>
      <c r="P3308" s="1">
        <v>8.33</v>
      </c>
      <c r="Q3308" s="1">
        <v>700000.0</v>
      </c>
      <c r="R3308" s="1">
        <v>785016.0</v>
      </c>
      <c r="S3308" s="9">
        <v>44872.0</v>
      </c>
      <c r="T3308" s="14">
        <v>44876.0</v>
      </c>
      <c r="U3308" s="1" t="s">
        <v>4620</v>
      </c>
      <c r="V3308" s="5">
        <f t="shared" si="799"/>
        <v>65391.8328</v>
      </c>
      <c r="W3308" s="11">
        <f t="shared" si="659"/>
        <v>77162.3627</v>
      </c>
      <c r="X3308" s="14">
        <v>44916.0</v>
      </c>
      <c r="Y3308" s="5">
        <f t="shared" si="806"/>
        <v>70623.17942</v>
      </c>
      <c r="Z3308" s="5">
        <f t="shared" si="3"/>
        <v>49043.8746</v>
      </c>
      <c r="AA3308" s="14">
        <v>44917.0</v>
      </c>
      <c r="AB3308" s="1" t="s">
        <v>4621</v>
      </c>
      <c r="AC3308" s="1" t="s">
        <v>55</v>
      </c>
      <c r="AD3308" s="12" t="s">
        <v>46</v>
      </c>
      <c r="AE3308" s="12" t="s">
        <v>46</v>
      </c>
      <c r="AF3308" s="12" t="s">
        <v>46</v>
      </c>
      <c r="AG3308" s="12" t="s">
        <v>46</v>
      </c>
      <c r="AH3308" s="12" t="s">
        <v>46</v>
      </c>
      <c r="AI3308" s="12" t="s">
        <v>46</v>
      </c>
    </row>
    <row r="3309">
      <c r="A3309" s="1" t="s">
        <v>4612</v>
      </c>
      <c r="B3309" s="13"/>
      <c r="C3309" s="1" t="s">
        <v>132</v>
      </c>
      <c r="D3309" s="1" t="s">
        <v>96</v>
      </c>
      <c r="E3309" s="1" t="s">
        <v>38</v>
      </c>
      <c r="F3309" s="1" t="s">
        <v>3533</v>
      </c>
      <c r="G3309" s="1" t="s">
        <v>152</v>
      </c>
      <c r="H3309" s="1" t="s">
        <v>317</v>
      </c>
      <c r="I3309" s="1" t="s">
        <v>290</v>
      </c>
      <c r="J3309" s="1"/>
      <c r="K3309" s="1" t="s">
        <v>4613</v>
      </c>
      <c r="L3309" s="1" t="s">
        <v>150</v>
      </c>
      <c r="M3309" s="9">
        <v>44742.0</v>
      </c>
      <c r="N3309" s="14">
        <v>44905.0</v>
      </c>
      <c r="O3309" s="1"/>
      <c r="P3309" s="1">
        <v>8.33</v>
      </c>
      <c r="Q3309" s="1">
        <v>650000.0</v>
      </c>
      <c r="R3309" s="1">
        <v>680004.0</v>
      </c>
      <c r="S3309" s="9">
        <v>44900.0</v>
      </c>
      <c r="T3309" s="14">
        <v>44905.0</v>
      </c>
      <c r="U3309" s="1" t="s">
        <v>4622</v>
      </c>
      <c r="V3309" s="5">
        <f t="shared" si="799"/>
        <v>56644.3332</v>
      </c>
      <c r="W3309" s="11">
        <f t="shared" si="659"/>
        <v>66840.31318</v>
      </c>
      <c r="X3309" s="9">
        <v>44942.0</v>
      </c>
      <c r="Y3309" s="5">
        <f t="shared" si="806"/>
        <v>61175.87986</v>
      </c>
      <c r="Z3309" s="5">
        <f t="shared" si="3"/>
        <v>42483.2499</v>
      </c>
      <c r="AA3309" s="9">
        <v>44944.0</v>
      </c>
      <c r="AB3309" s="1" t="s">
        <v>4622</v>
      </c>
      <c r="AC3309" s="1" t="s">
        <v>55</v>
      </c>
      <c r="AD3309" s="12" t="s">
        <v>46</v>
      </c>
      <c r="AE3309" s="12" t="s">
        <v>46</v>
      </c>
      <c r="AF3309" s="12" t="s">
        <v>46</v>
      </c>
      <c r="AG3309" s="12" t="s">
        <v>46</v>
      </c>
      <c r="AH3309" s="12" t="s">
        <v>46</v>
      </c>
      <c r="AI3309" s="12" t="s">
        <v>46</v>
      </c>
    </row>
    <row r="3310">
      <c r="A3310" s="1" t="s">
        <v>4612</v>
      </c>
      <c r="B3310" s="13"/>
      <c r="C3310" s="1" t="s">
        <v>132</v>
      </c>
      <c r="D3310" s="1" t="s">
        <v>96</v>
      </c>
      <c r="E3310" s="1" t="s">
        <v>38</v>
      </c>
      <c r="F3310" s="1" t="s">
        <v>3533</v>
      </c>
      <c r="G3310" s="1" t="s">
        <v>152</v>
      </c>
      <c r="H3310" s="1" t="s">
        <v>317</v>
      </c>
      <c r="I3310" s="1" t="s">
        <v>290</v>
      </c>
      <c r="J3310" s="1"/>
      <c r="K3310" s="1" t="s">
        <v>4613</v>
      </c>
      <c r="L3310" s="1" t="s">
        <v>150</v>
      </c>
      <c r="M3310" s="9">
        <v>44742.0</v>
      </c>
      <c r="N3310" s="14">
        <v>44911.0</v>
      </c>
      <c r="O3310" s="1"/>
      <c r="P3310" s="1">
        <v>8.33</v>
      </c>
      <c r="Q3310" s="1">
        <v>300000.0</v>
      </c>
      <c r="R3310" s="1">
        <v>350004.0</v>
      </c>
      <c r="S3310" s="9">
        <v>44903.0</v>
      </c>
      <c r="T3310" s="14">
        <v>44911.0</v>
      </c>
      <c r="U3310" s="1" t="s">
        <v>4623</v>
      </c>
      <c r="V3310" s="5">
        <f t="shared" si="799"/>
        <v>29155.3332</v>
      </c>
      <c r="W3310" s="11">
        <f t="shared" si="659"/>
        <v>34403.29318</v>
      </c>
      <c r="X3310" s="9">
        <v>44942.0</v>
      </c>
      <c r="Y3310" s="5">
        <f t="shared" si="806"/>
        <v>31487.75986</v>
      </c>
      <c r="Z3310" s="5">
        <f t="shared" si="3"/>
        <v>21866.4999</v>
      </c>
      <c r="AA3310" s="9">
        <v>44944.0</v>
      </c>
      <c r="AB3310" s="1" t="s">
        <v>4623</v>
      </c>
      <c r="AC3310" s="1" t="s">
        <v>55</v>
      </c>
      <c r="AD3310" s="12" t="s">
        <v>46</v>
      </c>
      <c r="AE3310" s="12" t="s">
        <v>46</v>
      </c>
      <c r="AF3310" s="12" t="s">
        <v>46</v>
      </c>
      <c r="AG3310" s="12" t="s">
        <v>46</v>
      </c>
      <c r="AH3310" s="12" t="s">
        <v>46</v>
      </c>
      <c r="AI3310" s="12" t="s">
        <v>46</v>
      </c>
    </row>
    <row r="3311">
      <c r="A3311" s="1" t="s">
        <v>4612</v>
      </c>
      <c r="B3311" s="13"/>
      <c r="C3311" s="1" t="s">
        <v>132</v>
      </c>
      <c r="D3311" s="1" t="s">
        <v>96</v>
      </c>
      <c r="E3311" s="1" t="s">
        <v>38</v>
      </c>
      <c r="F3311" s="1" t="s">
        <v>3533</v>
      </c>
      <c r="G3311" s="1" t="s">
        <v>152</v>
      </c>
      <c r="H3311" s="1" t="s">
        <v>317</v>
      </c>
      <c r="I3311" s="1" t="s">
        <v>290</v>
      </c>
      <c r="J3311" s="1"/>
      <c r="K3311" s="1" t="s">
        <v>4613</v>
      </c>
      <c r="L3311" s="1" t="s">
        <v>150</v>
      </c>
      <c r="M3311" s="9">
        <v>44742.0</v>
      </c>
      <c r="N3311" s="9">
        <v>44937.0</v>
      </c>
      <c r="O3311" s="1"/>
      <c r="P3311" s="1">
        <v>8.33</v>
      </c>
      <c r="Q3311" s="1">
        <v>650000.0</v>
      </c>
      <c r="R3311" s="1">
        <v>700008.0</v>
      </c>
      <c r="S3311" s="9">
        <v>44928.0</v>
      </c>
      <c r="T3311" s="9">
        <v>44937.0</v>
      </c>
      <c r="U3311" s="1" t="s">
        <v>4624</v>
      </c>
      <c r="V3311" s="5">
        <f t="shared" si="799"/>
        <v>58310.6664</v>
      </c>
      <c r="W3311" s="11">
        <f t="shared" si="659"/>
        <v>68806.58635</v>
      </c>
      <c r="X3311" s="9">
        <v>44989.0</v>
      </c>
      <c r="Y3311" s="5">
        <f t="shared" si="806"/>
        <v>62975.51971</v>
      </c>
      <c r="Z3311" s="5">
        <f t="shared" si="3"/>
        <v>43732.9998</v>
      </c>
      <c r="AA3311" s="9">
        <v>44991.0</v>
      </c>
      <c r="AB3311" s="1" t="s">
        <v>4625</v>
      </c>
      <c r="AC3311" s="1" t="s">
        <v>55</v>
      </c>
      <c r="AD3311" s="12" t="s">
        <v>46</v>
      </c>
      <c r="AE3311" s="12" t="s">
        <v>46</v>
      </c>
      <c r="AF3311" s="12" t="s">
        <v>46</v>
      </c>
      <c r="AG3311" s="12" t="s">
        <v>46</v>
      </c>
      <c r="AH3311" s="12" t="s">
        <v>46</v>
      </c>
      <c r="AI3311" s="12" t="s">
        <v>46</v>
      </c>
    </row>
    <row r="3312">
      <c r="A3312" s="1" t="s">
        <v>4626</v>
      </c>
      <c r="B3312" s="13"/>
      <c r="C3312" s="1" t="s">
        <v>132</v>
      </c>
      <c r="D3312" s="1" t="s">
        <v>96</v>
      </c>
      <c r="E3312" s="1" t="s">
        <v>77</v>
      </c>
      <c r="F3312" s="1" t="s">
        <v>545</v>
      </c>
      <c r="G3312" s="1" t="s">
        <v>170</v>
      </c>
      <c r="H3312" s="1" t="s">
        <v>170</v>
      </c>
      <c r="I3312" s="1" t="s">
        <v>86</v>
      </c>
      <c r="J3312" s="1"/>
      <c r="K3312" s="1" t="s">
        <v>4627</v>
      </c>
      <c r="L3312" s="1" t="s">
        <v>99</v>
      </c>
      <c r="M3312" s="14">
        <v>45250.0</v>
      </c>
      <c r="N3312" s="14">
        <v>45257.0</v>
      </c>
      <c r="O3312" s="1"/>
      <c r="P3312" s="1">
        <v>8.33</v>
      </c>
      <c r="Q3312" s="1">
        <v>300000.0</v>
      </c>
      <c r="R3312" s="1">
        <v>360000.0</v>
      </c>
      <c r="S3312" s="14">
        <v>45287.0</v>
      </c>
      <c r="T3312" s="14">
        <v>45289.0</v>
      </c>
      <c r="U3312" s="1" t="s">
        <v>4628</v>
      </c>
      <c r="V3312" s="5">
        <f t="shared" si="799"/>
        <v>29988</v>
      </c>
      <c r="W3312" s="11">
        <f t="shared" si="659"/>
        <v>35385.84</v>
      </c>
      <c r="X3312" s="9">
        <v>45328.0</v>
      </c>
      <c r="Y3312" s="5">
        <f t="shared" si="806"/>
        <v>32387.04</v>
      </c>
      <c r="Z3312" s="5">
        <f t="shared" si="3"/>
        <v>22491</v>
      </c>
      <c r="AA3312" s="9">
        <v>45330.0</v>
      </c>
      <c r="AB3312" s="1" t="s">
        <v>4629</v>
      </c>
      <c r="AC3312" s="1" t="s">
        <v>55</v>
      </c>
      <c r="AD3312" s="12" t="s">
        <v>47</v>
      </c>
      <c r="AE3312" s="12" t="s">
        <v>47</v>
      </c>
      <c r="AF3312" s="12" t="s">
        <v>47</v>
      </c>
      <c r="AG3312" s="12" t="s">
        <v>47</v>
      </c>
      <c r="AH3312" s="12" t="s">
        <v>47</v>
      </c>
      <c r="AI3312" s="12" t="s">
        <v>47</v>
      </c>
    </row>
    <row r="3313">
      <c r="A3313" s="1" t="s">
        <v>4626</v>
      </c>
      <c r="B3313" s="13"/>
      <c r="C3313" s="1" t="s">
        <v>132</v>
      </c>
      <c r="D3313" s="1" t="s">
        <v>96</v>
      </c>
      <c r="E3313" s="1" t="s">
        <v>77</v>
      </c>
      <c r="F3313" s="1" t="s">
        <v>545</v>
      </c>
      <c r="G3313" s="1" t="s">
        <v>170</v>
      </c>
      <c r="H3313" s="1" t="s">
        <v>170</v>
      </c>
      <c r="I3313" s="1" t="s">
        <v>86</v>
      </c>
      <c r="J3313" s="1"/>
      <c r="K3313" s="1" t="s">
        <v>4627</v>
      </c>
      <c r="L3313" s="1" t="s">
        <v>99</v>
      </c>
      <c r="M3313" s="14">
        <v>45250.0</v>
      </c>
      <c r="N3313" s="14">
        <v>45271.0</v>
      </c>
      <c r="O3313" s="1"/>
      <c r="P3313" s="1">
        <v>8.33</v>
      </c>
      <c r="Q3313" s="1">
        <v>300000.0</v>
      </c>
      <c r="R3313" s="1">
        <v>900000.0</v>
      </c>
      <c r="S3313" s="9">
        <v>45302.0</v>
      </c>
      <c r="T3313" s="9">
        <v>45306.0</v>
      </c>
      <c r="U3313" s="1" t="s">
        <v>4630</v>
      </c>
      <c r="V3313" s="5">
        <f t="shared" si="799"/>
        <v>74970</v>
      </c>
      <c r="W3313" s="11">
        <f t="shared" si="659"/>
        <v>88464.6</v>
      </c>
      <c r="X3313" s="9">
        <v>45306.0</v>
      </c>
      <c r="Y3313" s="5">
        <f t="shared" si="806"/>
        <v>80967.6</v>
      </c>
      <c r="Z3313" s="5">
        <f t="shared" si="3"/>
        <v>56227.5</v>
      </c>
      <c r="AA3313" s="9">
        <v>45306.0</v>
      </c>
      <c r="AB3313" s="1" t="s">
        <v>4630</v>
      </c>
      <c r="AC3313" s="1" t="s">
        <v>55</v>
      </c>
      <c r="AD3313" s="12" t="s">
        <v>47</v>
      </c>
      <c r="AE3313" s="12" t="s">
        <v>47</v>
      </c>
      <c r="AF3313" s="12" t="s">
        <v>47</v>
      </c>
      <c r="AG3313" s="12" t="s">
        <v>47</v>
      </c>
      <c r="AH3313" s="12" t="s">
        <v>47</v>
      </c>
      <c r="AI3313" s="12" t="s">
        <v>47</v>
      </c>
    </row>
    <row r="3314">
      <c r="A3314" s="1" t="s">
        <v>4631</v>
      </c>
      <c r="B3314" s="13"/>
      <c r="C3314" s="1" t="s">
        <v>36</v>
      </c>
      <c r="D3314" s="1" t="s">
        <v>96</v>
      </c>
      <c r="E3314" s="1" t="s">
        <v>77</v>
      </c>
      <c r="F3314" s="1" t="s">
        <v>271</v>
      </c>
      <c r="G3314" s="1" t="s">
        <v>601</v>
      </c>
      <c r="H3314" s="1" t="s">
        <v>602</v>
      </c>
      <c r="I3314" s="1" t="s">
        <v>42</v>
      </c>
      <c r="J3314" s="1"/>
      <c r="K3314" s="1" t="s">
        <v>4632</v>
      </c>
      <c r="L3314" s="1" t="s">
        <v>150</v>
      </c>
      <c r="M3314" s="9">
        <v>44742.0</v>
      </c>
      <c r="N3314" s="9">
        <v>45119.0</v>
      </c>
      <c r="O3314" s="1"/>
      <c r="P3314" s="1">
        <v>8.33</v>
      </c>
      <c r="Q3314" s="1">
        <v>400000.0</v>
      </c>
      <c r="R3314" s="1">
        <v>300000.0</v>
      </c>
      <c r="S3314" s="10">
        <f>N3314+90</f>
        <v>45209</v>
      </c>
      <c r="V3314" s="5">
        <f t="shared" si="799"/>
        <v>24990</v>
      </c>
      <c r="W3314" s="11">
        <f t="shared" si="659"/>
        <v>29488.2</v>
      </c>
      <c r="Z3314" s="5">
        <f t="shared" si="3"/>
        <v>18742.5</v>
      </c>
      <c r="AB3314" s="1"/>
      <c r="AC3314" s="1" t="s">
        <v>45</v>
      </c>
      <c r="AD3314" s="12" t="s">
        <v>46</v>
      </c>
      <c r="AE3314" s="12" t="s">
        <v>47</v>
      </c>
      <c r="AF3314" s="12" t="s">
        <v>47</v>
      </c>
      <c r="AG3314" s="12"/>
      <c r="AH3314" s="12"/>
      <c r="AI3314" s="12"/>
    </row>
    <row r="3315">
      <c r="A3315" s="1" t="s">
        <v>4633</v>
      </c>
      <c r="B3315" s="13"/>
      <c r="C3315" s="1" t="s">
        <v>36</v>
      </c>
      <c r="D3315" s="1" t="s">
        <v>96</v>
      </c>
      <c r="E3315" s="1" t="s">
        <v>77</v>
      </c>
      <c r="F3315" s="1" t="s">
        <v>3419</v>
      </c>
      <c r="G3315" s="1" t="s">
        <v>367</v>
      </c>
      <c r="H3315" s="1" t="s">
        <v>368</v>
      </c>
      <c r="I3315" s="1" t="s">
        <v>42</v>
      </c>
      <c r="J3315" s="1"/>
      <c r="K3315" s="1" t="s">
        <v>4634</v>
      </c>
      <c r="L3315" s="1" t="s">
        <v>99</v>
      </c>
      <c r="M3315" s="9">
        <v>45195.0</v>
      </c>
      <c r="N3315" s="9">
        <v>45176.0</v>
      </c>
      <c r="O3315" s="1"/>
      <c r="P3315" s="1">
        <v>8.33</v>
      </c>
      <c r="Q3315" s="1">
        <v>500000.0</v>
      </c>
      <c r="R3315" s="1">
        <v>600000.0</v>
      </c>
      <c r="S3315" s="9">
        <v>45206.0</v>
      </c>
      <c r="T3315" s="9">
        <v>45208.0</v>
      </c>
      <c r="U3315" s="1" t="s">
        <v>3962</v>
      </c>
      <c r="V3315" s="5">
        <f t="shared" si="799"/>
        <v>49980</v>
      </c>
      <c r="W3315" s="11">
        <f t="shared" si="659"/>
        <v>58976.4</v>
      </c>
      <c r="X3315" s="9">
        <v>45208.0</v>
      </c>
      <c r="Y3315" s="5">
        <f t="shared" ref="Y3315:Y3317" si="807">W3315-(V3315*10%)</f>
        <v>53978.4</v>
      </c>
      <c r="Z3315" s="5">
        <f t="shared" si="3"/>
        <v>37485</v>
      </c>
      <c r="AA3315" s="9">
        <v>45208.0</v>
      </c>
      <c r="AB3315" s="1" t="s">
        <v>3962</v>
      </c>
      <c r="AC3315" s="1" t="s">
        <v>55</v>
      </c>
      <c r="AD3315" s="12" t="s">
        <v>47</v>
      </c>
      <c r="AE3315" s="12" t="s">
        <v>47</v>
      </c>
      <c r="AF3315" s="12" t="s">
        <v>47</v>
      </c>
      <c r="AG3315" s="12" t="s">
        <v>47</v>
      </c>
      <c r="AH3315" s="12" t="s">
        <v>47</v>
      </c>
      <c r="AI3315" s="12" t="s">
        <v>47</v>
      </c>
    </row>
    <row r="3316">
      <c r="A3316" s="1" t="s">
        <v>4633</v>
      </c>
      <c r="B3316" s="13"/>
      <c r="C3316" s="1" t="s">
        <v>36</v>
      </c>
      <c r="D3316" s="1" t="s">
        <v>96</v>
      </c>
      <c r="E3316" s="1" t="s">
        <v>77</v>
      </c>
      <c r="F3316" s="1" t="s">
        <v>3419</v>
      </c>
      <c r="G3316" s="1" t="s">
        <v>367</v>
      </c>
      <c r="H3316" s="1" t="s">
        <v>368</v>
      </c>
      <c r="I3316" s="1" t="s">
        <v>42</v>
      </c>
      <c r="J3316" s="1"/>
      <c r="K3316" s="1" t="s">
        <v>4634</v>
      </c>
      <c r="L3316" s="1" t="s">
        <v>99</v>
      </c>
      <c r="M3316" s="9">
        <v>45195.0</v>
      </c>
      <c r="N3316" s="9">
        <v>45173.0</v>
      </c>
      <c r="O3316" s="1"/>
      <c r="P3316" s="1">
        <v>8.33</v>
      </c>
      <c r="Q3316" s="1">
        <v>500000.0</v>
      </c>
      <c r="R3316" s="1">
        <v>560784.0</v>
      </c>
      <c r="S3316" s="9">
        <v>45203.0</v>
      </c>
      <c r="T3316" s="14">
        <v>45215.0</v>
      </c>
      <c r="U3316" s="1" t="s">
        <v>4635</v>
      </c>
      <c r="V3316" s="5">
        <f t="shared" si="799"/>
        <v>46713.3072</v>
      </c>
      <c r="W3316" s="11">
        <f t="shared" si="659"/>
        <v>55121.7025</v>
      </c>
      <c r="X3316" s="14">
        <v>45215.0</v>
      </c>
      <c r="Y3316" s="5">
        <f t="shared" si="807"/>
        <v>50450.37178</v>
      </c>
      <c r="Z3316" s="5">
        <f t="shared" si="3"/>
        <v>35034.9804</v>
      </c>
      <c r="AA3316" s="14">
        <v>45215.0</v>
      </c>
      <c r="AB3316" s="1" t="s">
        <v>4635</v>
      </c>
      <c r="AC3316" s="1" t="s">
        <v>55</v>
      </c>
      <c r="AD3316" s="12" t="s">
        <v>47</v>
      </c>
      <c r="AE3316" s="12" t="s">
        <v>47</v>
      </c>
      <c r="AF3316" s="12" t="s">
        <v>47</v>
      </c>
      <c r="AG3316" s="12" t="s">
        <v>47</v>
      </c>
      <c r="AH3316" s="12" t="s">
        <v>47</v>
      </c>
      <c r="AI3316" s="12" t="s">
        <v>47</v>
      </c>
    </row>
    <row r="3317">
      <c r="A3317" s="1" t="s">
        <v>4636</v>
      </c>
      <c r="B3317" s="13"/>
      <c r="C3317" s="1" t="s">
        <v>36</v>
      </c>
      <c r="D3317" s="1" t="s">
        <v>50</v>
      </c>
      <c r="E3317" s="1" t="s">
        <v>168</v>
      </c>
      <c r="F3317" s="1" t="s">
        <v>872</v>
      </c>
      <c r="G3317" s="1" t="s">
        <v>330</v>
      </c>
      <c r="H3317" s="1" t="s">
        <v>331</v>
      </c>
      <c r="I3317" s="1" t="s">
        <v>42</v>
      </c>
      <c r="J3317" s="1"/>
      <c r="K3317" s="1" t="s">
        <v>4637</v>
      </c>
      <c r="L3317" s="1" t="s">
        <v>53</v>
      </c>
      <c r="M3317" s="9">
        <v>44776.0</v>
      </c>
      <c r="N3317" s="9">
        <v>44776.0</v>
      </c>
      <c r="O3317" s="1"/>
      <c r="P3317" s="1">
        <v>8.33</v>
      </c>
      <c r="Q3317" s="1">
        <v>1000000.0</v>
      </c>
      <c r="R3317" s="1">
        <v>1000008.0</v>
      </c>
      <c r="S3317" s="9">
        <v>44777.0</v>
      </c>
      <c r="T3317" s="9">
        <v>44776.0</v>
      </c>
      <c r="U3317" s="1" t="s">
        <v>4638</v>
      </c>
      <c r="V3317" s="5">
        <f t="shared" si="799"/>
        <v>83300.6664</v>
      </c>
      <c r="W3317" s="11">
        <f t="shared" si="659"/>
        <v>98294.78635</v>
      </c>
      <c r="X3317" s="9">
        <v>44776.0</v>
      </c>
      <c r="Y3317" s="5">
        <f t="shared" si="807"/>
        <v>89964.71971</v>
      </c>
      <c r="Z3317" s="5">
        <f t="shared" si="3"/>
        <v>62475.4998</v>
      </c>
      <c r="AA3317" s="9">
        <v>44776.0</v>
      </c>
      <c r="AB3317" s="1" t="s">
        <v>4638</v>
      </c>
      <c r="AC3317" s="1" t="s">
        <v>55</v>
      </c>
      <c r="AD3317" s="12" t="s">
        <v>46</v>
      </c>
      <c r="AE3317" s="12" t="s">
        <v>46</v>
      </c>
      <c r="AF3317" s="12" t="s">
        <v>46</v>
      </c>
      <c r="AG3317" s="12" t="s">
        <v>46</v>
      </c>
      <c r="AH3317" s="12" t="s">
        <v>46</v>
      </c>
      <c r="AI3317" s="12" t="s">
        <v>46</v>
      </c>
    </row>
    <row r="3318">
      <c r="A3318" s="1" t="s">
        <v>4636</v>
      </c>
      <c r="B3318" s="13"/>
      <c r="C3318" s="1" t="s">
        <v>36</v>
      </c>
      <c r="D3318" s="1" t="s">
        <v>50</v>
      </c>
      <c r="E3318" s="1" t="s">
        <v>168</v>
      </c>
      <c r="F3318" s="1" t="s">
        <v>872</v>
      </c>
      <c r="G3318" s="1" t="s">
        <v>330</v>
      </c>
      <c r="H3318" s="1" t="s">
        <v>331</v>
      </c>
      <c r="I3318" s="1" t="s">
        <v>42</v>
      </c>
      <c r="J3318" s="1"/>
      <c r="K3318" s="1" t="s">
        <v>4637</v>
      </c>
      <c r="L3318" s="1" t="s">
        <v>53</v>
      </c>
      <c r="M3318" s="9">
        <v>44776.0</v>
      </c>
      <c r="N3318" s="9">
        <v>44777.0</v>
      </c>
      <c r="O3318" s="1"/>
      <c r="P3318" s="1">
        <v>8.33</v>
      </c>
      <c r="Q3318" s="1">
        <v>100000.0</v>
      </c>
      <c r="R3318" s="1">
        <v>300000.0</v>
      </c>
      <c r="S3318" s="10">
        <f t="shared" ref="S3318:S3319" si="808">N3318+90</f>
        <v>44867</v>
      </c>
      <c r="V3318" s="5">
        <f t="shared" si="799"/>
        <v>24990</v>
      </c>
      <c r="W3318" s="11">
        <f t="shared" si="659"/>
        <v>29488.2</v>
      </c>
      <c r="Y3318" s="1"/>
      <c r="Z3318" s="5">
        <f t="shared" si="3"/>
        <v>18742.5</v>
      </c>
      <c r="AB3318" s="1"/>
      <c r="AC3318" s="1" t="str">
        <f>IF(T3318="","C","O")</f>
        <v>C</v>
      </c>
      <c r="AD3318" s="12" t="s">
        <v>46</v>
      </c>
      <c r="AE3318" s="12" t="s">
        <v>46</v>
      </c>
      <c r="AF3318" s="12" t="s">
        <v>46</v>
      </c>
      <c r="AG3318" s="12"/>
      <c r="AH3318" s="12"/>
      <c r="AI3318" s="12"/>
    </row>
    <row r="3319">
      <c r="A3319" s="1" t="s">
        <v>4639</v>
      </c>
      <c r="B3319" s="13"/>
      <c r="C3319" s="1" t="s">
        <v>36</v>
      </c>
      <c r="D3319" s="1" t="s">
        <v>76</v>
      </c>
      <c r="E3319" s="1" t="s">
        <v>77</v>
      </c>
      <c r="F3319" s="1" t="s">
        <v>951</v>
      </c>
      <c r="G3319" s="1" t="s">
        <v>1311</v>
      </c>
      <c r="H3319" s="1" t="s">
        <v>1312</v>
      </c>
      <c r="I3319" s="1" t="s">
        <v>292</v>
      </c>
      <c r="J3319" s="1"/>
      <c r="K3319" s="1" t="s">
        <v>4640</v>
      </c>
      <c r="L3319" s="1" t="s">
        <v>99</v>
      </c>
      <c r="M3319" s="14">
        <v>45271.0</v>
      </c>
      <c r="N3319" s="14">
        <v>45286.0</v>
      </c>
      <c r="O3319" s="1"/>
      <c r="P3319" s="1">
        <v>8.33</v>
      </c>
      <c r="Q3319" s="1">
        <v>500000.0</v>
      </c>
      <c r="R3319" s="1">
        <v>300000.0</v>
      </c>
      <c r="S3319" s="15">
        <f t="shared" si="808"/>
        <v>45376</v>
      </c>
      <c r="V3319" s="5">
        <f t="shared" si="799"/>
        <v>24990</v>
      </c>
      <c r="W3319" s="11">
        <f t="shared" si="659"/>
        <v>29488.2</v>
      </c>
      <c r="Z3319" s="5">
        <f t="shared" si="3"/>
        <v>18742.5</v>
      </c>
      <c r="AB3319" s="1"/>
      <c r="AC3319" s="1" t="s">
        <v>45</v>
      </c>
      <c r="AD3319" s="12" t="s">
        <v>47</v>
      </c>
      <c r="AE3319" s="12" t="s">
        <v>47</v>
      </c>
      <c r="AF3319" s="12" t="s">
        <v>47</v>
      </c>
      <c r="AG3319" s="12"/>
      <c r="AH3319" s="12"/>
      <c r="AI3319" s="12"/>
    </row>
    <row r="3320">
      <c r="A3320" s="1" t="s">
        <v>4639</v>
      </c>
      <c r="B3320" s="13"/>
      <c r="C3320" s="1" t="s">
        <v>36</v>
      </c>
      <c r="D3320" s="1" t="s">
        <v>76</v>
      </c>
      <c r="E3320" s="1" t="s">
        <v>77</v>
      </c>
      <c r="F3320" s="1" t="s">
        <v>951</v>
      </c>
      <c r="G3320" s="1" t="s">
        <v>1311</v>
      </c>
      <c r="H3320" s="1" t="s">
        <v>1312</v>
      </c>
      <c r="I3320" s="1" t="s">
        <v>292</v>
      </c>
      <c r="J3320" s="1"/>
      <c r="K3320" s="1" t="s">
        <v>4640</v>
      </c>
      <c r="L3320" s="1" t="s">
        <v>99</v>
      </c>
      <c r="M3320" s="14">
        <v>45271.0</v>
      </c>
      <c r="N3320" s="14">
        <v>45271.0</v>
      </c>
      <c r="O3320" s="1"/>
      <c r="P3320" s="1">
        <v>8.33</v>
      </c>
      <c r="Q3320" s="1">
        <v>500000.0</v>
      </c>
      <c r="R3320" s="1">
        <v>300000.0</v>
      </c>
      <c r="S3320" s="15">
        <f>N3320+30</f>
        <v>45301</v>
      </c>
      <c r="V3320" s="5">
        <f t="shared" si="799"/>
        <v>24990</v>
      </c>
      <c r="W3320" s="11">
        <f t="shared" si="659"/>
        <v>29488.2</v>
      </c>
      <c r="Z3320" s="5">
        <f t="shared" si="3"/>
        <v>18742.5</v>
      </c>
      <c r="AB3320" s="1"/>
      <c r="AC3320" s="1" t="s">
        <v>45</v>
      </c>
      <c r="AD3320" s="12" t="s">
        <v>47</v>
      </c>
      <c r="AE3320" s="12" t="s">
        <v>47</v>
      </c>
      <c r="AF3320" s="12" t="s">
        <v>47</v>
      </c>
      <c r="AG3320" s="12"/>
      <c r="AH3320" s="12"/>
      <c r="AI3320" s="12"/>
    </row>
    <row r="3321">
      <c r="A3321" s="1" t="s">
        <v>4641</v>
      </c>
      <c r="B3321" s="13"/>
      <c r="C3321" s="1" t="s">
        <v>36</v>
      </c>
      <c r="D3321" s="1" t="s">
        <v>76</v>
      </c>
      <c r="E3321" s="1" t="s">
        <v>77</v>
      </c>
      <c r="F3321" s="1" t="s">
        <v>1726</v>
      </c>
      <c r="G3321" s="1" t="s">
        <v>106</v>
      </c>
      <c r="H3321" s="1" t="s">
        <v>107</v>
      </c>
      <c r="I3321" s="1" t="s">
        <v>3774</v>
      </c>
      <c r="J3321" s="1"/>
      <c r="K3321" s="1" t="s">
        <v>4642</v>
      </c>
      <c r="L3321" s="1" t="s">
        <v>53</v>
      </c>
      <c r="M3321" s="9">
        <v>44726.0</v>
      </c>
      <c r="N3321" s="9">
        <v>45054.0</v>
      </c>
      <c r="O3321" s="1"/>
      <c r="P3321" s="1">
        <v>8.33</v>
      </c>
      <c r="Q3321" s="1">
        <v>500000.0</v>
      </c>
      <c r="R3321" s="1">
        <v>300000.0</v>
      </c>
      <c r="S3321" s="10">
        <f>N3321+90</f>
        <v>45144</v>
      </c>
      <c r="V3321" s="5">
        <f t="shared" si="799"/>
        <v>24990</v>
      </c>
      <c r="W3321" s="11">
        <f t="shared" si="659"/>
        <v>29488.2</v>
      </c>
      <c r="Z3321" s="5">
        <f t="shared" si="3"/>
        <v>18742.5</v>
      </c>
      <c r="AB3321" s="1"/>
      <c r="AC3321" s="1" t="s">
        <v>45</v>
      </c>
      <c r="AD3321" s="12" t="s">
        <v>46</v>
      </c>
      <c r="AE3321" s="12" t="s">
        <v>47</v>
      </c>
      <c r="AF3321" s="12" t="s">
        <v>47</v>
      </c>
      <c r="AG3321" s="12"/>
      <c r="AH3321" s="12"/>
      <c r="AI3321" s="12"/>
    </row>
    <row r="3322">
      <c r="A3322" s="1" t="s">
        <v>4643</v>
      </c>
      <c r="B3322" s="13"/>
      <c r="C3322" s="1" t="s">
        <v>36</v>
      </c>
      <c r="D3322" s="1" t="s">
        <v>96</v>
      </c>
      <c r="E3322" s="1" t="s">
        <v>77</v>
      </c>
      <c r="F3322" s="1" t="s">
        <v>514</v>
      </c>
      <c r="G3322" s="1" t="s">
        <v>134</v>
      </c>
      <c r="H3322" s="1" t="s">
        <v>135</v>
      </c>
      <c r="I3322" s="1" t="s">
        <v>42</v>
      </c>
      <c r="J3322" s="1"/>
      <c r="K3322" s="1" t="s">
        <v>4644</v>
      </c>
      <c r="L3322" s="1" t="s">
        <v>143</v>
      </c>
      <c r="M3322" s="9">
        <v>44713.0</v>
      </c>
      <c r="N3322" s="9">
        <v>44713.0</v>
      </c>
      <c r="O3322" s="1"/>
      <c r="P3322" s="1">
        <v>8.33</v>
      </c>
      <c r="Q3322" s="1">
        <v>500000.0</v>
      </c>
      <c r="R3322" s="1">
        <v>218400.0</v>
      </c>
      <c r="S3322" s="9">
        <v>44685.0</v>
      </c>
      <c r="T3322" s="9">
        <v>44707.0</v>
      </c>
      <c r="U3322" s="1" t="s">
        <v>4645</v>
      </c>
      <c r="V3322" s="5">
        <f t="shared" si="799"/>
        <v>18192.72</v>
      </c>
      <c r="W3322" s="11">
        <f t="shared" si="659"/>
        <v>21467.4096</v>
      </c>
      <c r="X3322" s="9">
        <v>44760.0</v>
      </c>
      <c r="Y3322" s="5">
        <f t="shared" ref="Y3322:Y3323" si="809">W3322-(V3322*10%)</f>
        <v>19648.1376</v>
      </c>
      <c r="Z3322" s="5">
        <f t="shared" si="3"/>
        <v>13644.54</v>
      </c>
      <c r="AA3322" s="9">
        <v>44761.0</v>
      </c>
      <c r="AB3322" s="1" t="s">
        <v>4646</v>
      </c>
      <c r="AC3322" s="1" t="s">
        <v>55</v>
      </c>
      <c r="AD3322" s="12" t="s">
        <v>46</v>
      </c>
      <c r="AE3322" s="12" t="s">
        <v>46</v>
      </c>
      <c r="AF3322" s="12" t="s">
        <v>46</v>
      </c>
      <c r="AG3322" s="12" t="s">
        <v>46</v>
      </c>
      <c r="AH3322" s="12" t="s">
        <v>46</v>
      </c>
      <c r="AI3322" s="12" t="s">
        <v>46</v>
      </c>
    </row>
    <row r="3323">
      <c r="A3323" s="1" t="s">
        <v>4643</v>
      </c>
      <c r="B3323" s="13"/>
      <c r="C3323" s="1" t="s">
        <v>36</v>
      </c>
      <c r="D3323" s="1" t="s">
        <v>96</v>
      </c>
      <c r="E3323" s="1" t="s">
        <v>77</v>
      </c>
      <c r="F3323" s="1" t="s">
        <v>514</v>
      </c>
      <c r="G3323" s="1" t="s">
        <v>134</v>
      </c>
      <c r="H3323" s="1" t="s">
        <v>135</v>
      </c>
      <c r="I3323" s="1" t="s">
        <v>42</v>
      </c>
      <c r="J3323" s="1"/>
      <c r="K3323" s="1" t="s">
        <v>4644</v>
      </c>
      <c r="L3323" s="1" t="s">
        <v>143</v>
      </c>
      <c r="M3323" s="9">
        <v>44713.0</v>
      </c>
      <c r="N3323" s="9">
        <v>44973.0</v>
      </c>
      <c r="O3323" s="1"/>
      <c r="P3323" s="1">
        <v>8.33</v>
      </c>
      <c r="Q3323" s="1">
        <v>216000.0</v>
      </c>
      <c r="R3323" s="1">
        <v>216000.0</v>
      </c>
      <c r="S3323" s="9">
        <v>44973.0</v>
      </c>
      <c r="T3323" s="9">
        <v>44973.0</v>
      </c>
      <c r="U3323" s="1" t="s">
        <v>4647</v>
      </c>
      <c r="V3323" s="5">
        <f t="shared" si="799"/>
        <v>17992.8</v>
      </c>
      <c r="W3323" s="11">
        <f t="shared" si="659"/>
        <v>21231.504</v>
      </c>
      <c r="X3323" s="9">
        <v>45012.0</v>
      </c>
      <c r="Y3323" s="5">
        <f t="shared" si="809"/>
        <v>19432.224</v>
      </c>
      <c r="Z3323" s="5">
        <f t="shared" si="3"/>
        <v>13494.6</v>
      </c>
      <c r="AA3323" s="9">
        <v>45014.0</v>
      </c>
      <c r="AB3323" s="1" t="s">
        <v>4648</v>
      </c>
      <c r="AC3323" s="1" t="s">
        <v>55</v>
      </c>
      <c r="AD3323" s="12" t="s">
        <v>46</v>
      </c>
      <c r="AE3323" s="12" t="s">
        <v>46</v>
      </c>
      <c r="AF3323" s="12" t="s">
        <v>46</v>
      </c>
      <c r="AG3323" s="12" t="s">
        <v>46</v>
      </c>
      <c r="AH3323" s="12" t="s">
        <v>46</v>
      </c>
      <c r="AI3323" s="12" t="s">
        <v>46</v>
      </c>
    </row>
    <row r="3324">
      <c r="A3324" s="1" t="s">
        <v>4643</v>
      </c>
      <c r="B3324" s="13"/>
      <c r="C3324" s="1" t="s">
        <v>36</v>
      </c>
      <c r="D3324" s="1" t="s">
        <v>96</v>
      </c>
      <c r="E3324" s="1" t="s">
        <v>77</v>
      </c>
      <c r="F3324" s="1" t="s">
        <v>514</v>
      </c>
      <c r="G3324" s="1" t="s">
        <v>134</v>
      </c>
      <c r="H3324" s="1" t="s">
        <v>135</v>
      </c>
      <c r="I3324" s="1" t="s">
        <v>42</v>
      </c>
      <c r="J3324" s="1"/>
      <c r="K3324" s="1" t="s">
        <v>4644</v>
      </c>
      <c r="L3324" s="1" t="s">
        <v>143</v>
      </c>
      <c r="M3324" s="9">
        <v>44713.0</v>
      </c>
      <c r="N3324" s="14">
        <v>44893.0</v>
      </c>
      <c r="O3324" s="1"/>
      <c r="P3324" s="1">
        <v>8.33</v>
      </c>
      <c r="Q3324" s="1">
        <v>372000.0</v>
      </c>
      <c r="R3324" s="1">
        <v>300000.0</v>
      </c>
      <c r="S3324" s="15">
        <f t="shared" ref="S3324:S3325" si="810">N3324+90</f>
        <v>44983</v>
      </c>
      <c r="V3324" s="5">
        <f t="shared" si="799"/>
        <v>24990</v>
      </c>
      <c r="W3324" s="11">
        <f t="shared" si="659"/>
        <v>29488.2</v>
      </c>
      <c r="Z3324" s="5">
        <f t="shared" si="3"/>
        <v>18742.5</v>
      </c>
      <c r="AB3324" s="1"/>
      <c r="AC3324" s="1" t="s">
        <v>45</v>
      </c>
      <c r="AD3324" s="12" t="s">
        <v>46</v>
      </c>
      <c r="AE3324" s="12" t="s">
        <v>46</v>
      </c>
      <c r="AF3324" s="12" t="s">
        <v>46</v>
      </c>
      <c r="AG3324" s="12"/>
      <c r="AH3324" s="12"/>
      <c r="AI3324" s="12"/>
    </row>
    <row r="3325">
      <c r="A3325" s="1" t="s">
        <v>4643</v>
      </c>
      <c r="B3325" s="13"/>
      <c r="C3325" s="1" t="s">
        <v>36</v>
      </c>
      <c r="D3325" s="1" t="s">
        <v>96</v>
      </c>
      <c r="E3325" s="1" t="s">
        <v>77</v>
      </c>
      <c r="F3325" s="1" t="s">
        <v>514</v>
      </c>
      <c r="G3325" s="1" t="s">
        <v>134</v>
      </c>
      <c r="H3325" s="1" t="s">
        <v>135</v>
      </c>
      <c r="I3325" s="1" t="s">
        <v>42</v>
      </c>
      <c r="J3325" s="1"/>
      <c r="K3325" s="1" t="s">
        <v>4644</v>
      </c>
      <c r="L3325" s="1" t="s">
        <v>143</v>
      </c>
      <c r="M3325" s="9">
        <v>44713.0</v>
      </c>
      <c r="N3325" s="14">
        <v>44893.0</v>
      </c>
      <c r="O3325" s="1"/>
      <c r="P3325" s="1">
        <v>8.33</v>
      </c>
      <c r="Q3325" s="1">
        <v>372000.0</v>
      </c>
      <c r="R3325" s="1">
        <v>300000.0</v>
      </c>
      <c r="S3325" s="15">
        <f t="shared" si="810"/>
        <v>44983</v>
      </c>
      <c r="V3325" s="5">
        <f t="shared" si="799"/>
        <v>24990</v>
      </c>
      <c r="W3325" s="11">
        <f t="shared" si="659"/>
        <v>29488.2</v>
      </c>
      <c r="X3325" s="1"/>
      <c r="Y3325" s="1"/>
      <c r="Z3325" s="5">
        <f t="shared" si="3"/>
        <v>18742.5</v>
      </c>
      <c r="AA3325" s="1"/>
      <c r="AB3325" s="1"/>
      <c r="AC3325" s="1" t="s">
        <v>45</v>
      </c>
      <c r="AD3325" s="12" t="s">
        <v>46</v>
      </c>
      <c r="AE3325" s="12" t="s">
        <v>46</v>
      </c>
      <c r="AF3325" s="12" t="s">
        <v>46</v>
      </c>
      <c r="AG3325" s="12"/>
      <c r="AH3325" s="12"/>
      <c r="AI3325" s="12"/>
    </row>
    <row r="3326">
      <c r="A3326" s="1" t="s">
        <v>4649</v>
      </c>
      <c r="B3326" s="13"/>
      <c r="C3326" s="1" t="s">
        <v>36</v>
      </c>
      <c r="D3326" s="1" t="s">
        <v>37</v>
      </c>
      <c r="E3326" s="1" t="s">
        <v>77</v>
      </c>
      <c r="F3326" s="1" t="s">
        <v>126</v>
      </c>
      <c r="G3326" s="1" t="s">
        <v>134</v>
      </c>
      <c r="H3326" s="1" t="s">
        <v>135</v>
      </c>
      <c r="I3326" s="1" t="s">
        <v>42</v>
      </c>
      <c r="J3326" s="1"/>
      <c r="K3326" s="1" t="s">
        <v>4650</v>
      </c>
      <c r="L3326" s="1" t="s">
        <v>150</v>
      </c>
      <c r="M3326" s="9">
        <v>44652.0</v>
      </c>
      <c r="N3326" s="9">
        <v>45114.0</v>
      </c>
      <c r="O3326" s="1"/>
      <c r="P3326" s="1">
        <v>8.33</v>
      </c>
      <c r="Q3326" s="1">
        <v>250000.0</v>
      </c>
      <c r="R3326" s="1">
        <v>298080.0</v>
      </c>
      <c r="S3326" s="9">
        <v>45111.0</v>
      </c>
      <c r="T3326" s="9">
        <v>45114.0</v>
      </c>
      <c r="U3326" s="1" t="s">
        <v>4651</v>
      </c>
      <c r="V3326" s="5">
        <f t="shared" si="799"/>
        <v>24830.064</v>
      </c>
      <c r="W3326" s="11">
        <f t="shared" si="659"/>
        <v>29299.47552</v>
      </c>
      <c r="X3326" s="9">
        <v>45141.0</v>
      </c>
      <c r="Y3326" s="5">
        <f>W3326-(V3326*10%)</f>
        <v>26816.46912</v>
      </c>
      <c r="Z3326" s="5">
        <f t="shared" si="3"/>
        <v>18622.548</v>
      </c>
      <c r="AA3326" s="9">
        <v>45176.0</v>
      </c>
      <c r="AB3326" s="1" t="s">
        <v>4652</v>
      </c>
      <c r="AC3326" s="1" t="s">
        <v>55</v>
      </c>
      <c r="AD3326" s="12" t="s">
        <v>46</v>
      </c>
      <c r="AE3326" s="12" t="s">
        <v>47</v>
      </c>
      <c r="AF3326" s="12" t="s">
        <v>47</v>
      </c>
      <c r="AG3326" s="12" t="s">
        <v>47</v>
      </c>
      <c r="AH3326" s="12" t="s">
        <v>47</v>
      </c>
      <c r="AI3326" s="12" t="s">
        <v>47</v>
      </c>
    </row>
    <row r="3327">
      <c r="A3327" s="1" t="s">
        <v>4649</v>
      </c>
      <c r="B3327" s="13"/>
      <c r="C3327" s="1" t="s">
        <v>36</v>
      </c>
      <c r="D3327" s="1" t="s">
        <v>37</v>
      </c>
      <c r="E3327" s="1" t="s">
        <v>77</v>
      </c>
      <c r="F3327" s="1" t="s">
        <v>126</v>
      </c>
      <c r="G3327" s="1" t="s">
        <v>134</v>
      </c>
      <c r="H3327" s="1" t="s">
        <v>135</v>
      </c>
      <c r="I3327" s="1" t="s">
        <v>42</v>
      </c>
      <c r="J3327" s="1"/>
      <c r="K3327" s="1" t="s">
        <v>4650</v>
      </c>
      <c r="L3327" s="1" t="s">
        <v>150</v>
      </c>
      <c r="M3327" s="9">
        <v>44652.0</v>
      </c>
      <c r="N3327" s="9">
        <v>45062.0</v>
      </c>
      <c r="O3327" s="1"/>
      <c r="P3327" s="1">
        <v>8.33</v>
      </c>
      <c r="Q3327" s="1">
        <v>300000.0</v>
      </c>
      <c r="R3327" s="1">
        <v>300000.0</v>
      </c>
      <c r="S3327" s="10">
        <f>N3327+90</f>
        <v>45152</v>
      </c>
      <c r="V3327" s="5">
        <f t="shared" si="799"/>
        <v>24990</v>
      </c>
      <c r="W3327" s="11">
        <f t="shared" si="659"/>
        <v>29488.2</v>
      </c>
      <c r="Z3327" s="5">
        <f t="shared" si="3"/>
        <v>18742.5</v>
      </c>
      <c r="AB3327" s="1"/>
      <c r="AC3327" s="1" t="s">
        <v>45</v>
      </c>
      <c r="AD3327" s="12" t="s">
        <v>46</v>
      </c>
      <c r="AE3327" s="12" t="s">
        <v>47</v>
      </c>
      <c r="AF3327" s="12" t="s">
        <v>47</v>
      </c>
      <c r="AG3327" s="12"/>
      <c r="AH3327" s="12"/>
      <c r="AI3327" s="12"/>
    </row>
    <row r="3328">
      <c r="A3328" s="1" t="s">
        <v>4653</v>
      </c>
      <c r="B3328" s="13"/>
      <c r="C3328" s="1" t="s">
        <v>36</v>
      </c>
      <c r="D3328" s="1" t="s">
        <v>81</v>
      </c>
      <c r="E3328" s="1" t="s">
        <v>38</v>
      </c>
      <c r="F3328" s="1" t="s">
        <v>90</v>
      </c>
      <c r="G3328" s="1" t="s">
        <v>134</v>
      </c>
      <c r="H3328" s="1" t="s">
        <v>135</v>
      </c>
      <c r="I3328" s="1" t="s">
        <v>42</v>
      </c>
      <c r="J3328" s="1"/>
      <c r="K3328" s="1" t="s">
        <v>4654</v>
      </c>
      <c r="L3328" s="1" t="s">
        <v>53</v>
      </c>
      <c r="M3328" s="9">
        <v>45111.0</v>
      </c>
      <c r="N3328" s="9">
        <v>45078.0</v>
      </c>
      <c r="O3328" s="1"/>
      <c r="P3328" s="1">
        <v>8.33</v>
      </c>
      <c r="Q3328" s="1">
        <v>204000.0</v>
      </c>
      <c r="R3328" s="1">
        <v>204000.0</v>
      </c>
      <c r="S3328" s="9">
        <v>45108.0</v>
      </c>
      <c r="T3328" s="9">
        <v>45117.0</v>
      </c>
      <c r="U3328" s="1" t="s">
        <v>4655</v>
      </c>
      <c r="V3328" s="5">
        <f t="shared" si="799"/>
        <v>16993.2</v>
      </c>
      <c r="W3328" s="11">
        <f t="shared" si="659"/>
        <v>20051.976</v>
      </c>
      <c r="X3328" s="9">
        <v>45118.0</v>
      </c>
      <c r="Y3328" s="5">
        <f t="shared" ref="Y3328:Y3329" si="811">W3328-(V3328*10%)</f>
        <v>18352.656</v>
      </c>
      <c r="Z3328" s="5">
        <f t="shared" si="3"/>
        <v>12744.9</v>
      </c>
      <c r="AA3328" s="9">
        <v>45120.0</v>
      </c>
      <c r="AB3328" s="1" t="s">
        <v>4656</v>
      </c>
      <c r="AC3328" s="1" t="s">
        <v>55</v>
      </c>
      <c r="AD3328" s="12" t="s">
        <v>47</v>
      </c>
      <c r="AE3328" s="12" t="s">
        <v>47</v>
      </c>
      <c r="AF3328" s="12" t="s">
        <v>47</v>
      </c>
      <c r="AG3328" s="12" t="s">
        <v>47</v>
      </c>
      <c r="AH3328" s="12" t="s">
        <v>47</v>
      </c>
      <c r="AI3328" s="12" t="s">
        <v>47</v>
      </c>
    </row>
    <row r="3329">
      <c r="A3329" s="1" t="s">
        <v>4653</v>
      </c>
      <c r="B3329" s="13"/>
      <c r="C3329" s="1" t="s">
        <v>36</v>
      </c>
      <c r="D3329" s="1" t="s">
        <v>81</v>
      </c>
      <c r="E3329" s="1" t="s">
        <v>38</v>
      </c>
      <c r="F3329" s="1" t="s">
        <v>90</v>
      </c>
      <c r="G3329" s="1" t="s">
        <v>134</v>
      </c>
      <c r="H3329" s="1" t="s">
        <v>135</v>
      </c>
      <c r="I3329" s="1" t="s">
        <v>42</v>
      </c>
      <c r="J3329" s="1"/>
      <c r="K3329" s="1" t="s">
        <v>4654</v>
      </c>
      <c r="L3329" s="1" t="s">
        <v>53</v>
      </c>
      <c r="M3329" s="9">
        <v>45111.0</v>
      </c>
      <c r="N3329" s="9">
        <v>44902.0</v>
      </c>
      <c r="O3329" s="1"/>
      <c r="P3329" s="1">
        <v>8.33</v>
      </c>
      <c r="Q3329" s="1">
        <v>180000.0</v>
      </c>
      <c r="R3329" s="1">
        <v>180000.0</v>
      </c>
      <c r="S3329" s="9">
        <v>44933.0</v>
      </c>
      <c r="T3329" s="9">
        <v>45117.0</v>
      </c>
      <c r="U3329" s="1" t="s">
        <v>4657</v>
      </c>
      <c r="V3329" s="5">
        <f t="shared" si="799"/>
        <v>14994</v>
      </c>
      <c r="W3329" s="11">
        <f t="shared" si="659"/>
        <v>17692.92</v>
      </c>
      <c r="X3329" s="9">
        <v>45118.0</v>
      </c>
      <c r="Y3329" s="5">
        <f t="shared" si="811"/>
        <v>16193.52</v>
      </c>
      <c r="Z3329" s="5">
        <f t="shared" si="3"/>
        <v>11245.5</v>
      </c>
      <c r="AA3329" s="9">
        <v>45120.0</v>
      </c>
      <c r="AB3329" s="1" t="s">
        <v>4658</v>
      </c>
      <c r="AC3329" s="1" t="s">
        <v>55</v>
      </c>
      <c r="AD3329" s="12" t="s">
        <v>47</v>
      </c>
      <c r="AE3329" s="12" t="s">
        <v>46</v>
      </c>
      <c r="AF3329" s="12" t="s">
        <v>46</v>
      </c>
      <c r="AG3329" s="12" t="s">
        <v>47</v>
      </c>
      <c r="AH3329" s="12" t="s">
        <v>47</v>
      </c>
      <c r="AI3329" s="12" t="s">
        <v>47</v>
      </c>
    </row>
    <row r="3330">
      <c r="A3330" s="1" t="s">
        <v>4653</v>
      </c>
      <c r="B3330" s="13"/>
      <c r="C3330" s="1" t="s">
        <v>36</v>
      </c>
      <c r="D3330" s="1" t="s">
        <v>81</v>
      </c>
      <c r="E3330" s="1" t="s">
        <v>38</v>
      </c>
      <c r="F3330" s="1" t="s">
        <v>90</v>
      </c>
      <c r="G3330" s="1" t="s">
        <v>134</v>
      </c>
      <c r="H3330" s="1" t="s">
        <v>135</v>
      </c>
      <c r="I3330" s="1" t="s">
        <v>42</v>
      </c>
      <c r="J3330" s="1"/>
      <c r="K3330" s="1" t="s">
        <v>4654</v>
      </c>
      <c r="L3330" s="1" t="s">
        <v>53</v>
      </c>
      <c r="M3330" s="9">
        <v>45111.0</v>
      </c>
      <c r="N3330" s="9">
        <v>44902.0</v>
      </c>
      <c r="O3330" s="1"/>
      <c r="P3330" s="1">
        <v>8.33</v>
      </c>
      <c r="Q3330" s="1">
        <v>348000.0</v>
      </c>
      <c r="R3330" s="1">
        <v>348000.0</v>
      </c>
      <c r="S3330" s="9">
        <v>44933.0</v>
      </c>
      <c r="T3330" s="9">
        <v>45121.0</v>
      </c>
      <c r="U3330" s="1" t="s">
        <v>4659</v>
      </c>
      <c r="V3330" s="5">
        <f t="shared" si="799"/>
        <v>28988.4</v>
      </c>
      <c r="W3330" s="11">
        <f t="shared" si="659"/>
        <v>34206.312</v>
      </c>
      <c r="X3330" s="9"/>
      <c r="Y3330" s="1"/>
      <c r="Z3330" s="5">
        <f t="shared" si="3"/>
        <v>21741.3</v>
      </c>
      <c r="AA3330" s="1"/>
      <c r="AB3330" s="1"/>
      <c r="AC3330" s="1" t="s">
        <v>162</v>
      </c>
      <c r="AD3330" s="12" t="s">
        <v>47</v>
      </c>
      <c r="AE3330" s="12" t="s">
        <v>46</v>
      </c>
      <c r="AF3330" s="12" t="s">
        <v>46</v>
      </c>
      <c r="AG3330" s="12" t="s">
        <v>47</v>
      </c>
      <c r="AH3330" s="12"/>
      <c r="AI3330" s="12"/>
    </row>
    <row r="3331">
      <c r="A3331" s="1" t="s">
        <v>4653</v>
      </c>
      <c r="B3331" s="13"/>
      <c r="C3331" s="1" t="s">
        <v>36</v>
      </c>
      <c r="D3331" s="1" t="s">
        <v>81</v>
      </c>
      <c r="E3331" s="1" t="s">
        <v>38</v>
      </c>
      <c r="F3331" s="1" t="s">
        <v>90</v>
      </c>
      <c r="G3331" s="1" t="s">
        <v>134</v>
      </c>
      <c r="H3331" s="1" t="s">
        <v>135</v>
      </c>
      <c r="I3331" s="1" t="s">
        <v>42</v>
      </c>
      <c r="J3331" s="1"/>
      <c r="K3331" s="1" t="s">
        <v>4654</v>
      </c>
      <c r="L3331" s="1" t="s">
        <v>53</v>
      </c>
      <c r="M3331" s="9">
        <v>45111.0</v>
      </c>
      <c r="N3331" s="9">
        <v>44903.0</v>
      </c>
      <c r="O3331" s="1"/>
      <c r="P3331" s="1">
        <v>8.33</v>
      </c>
      <c r="Q3331" s="1">
        <v>360000.0</v>
      </c>
      <c r="R3331" s="1">
        <v>360000.0</v>
      </c>
      <c r="S3331" s="9">
        <v>44934.0</v>
      </c>
      <c r="T3331" s="9">
        <v>45155.0</v>
      </c>
      <c r="U3331" s="1" t="s">
        <v>4660</v>
      </c>
      <c r="V3331" s="5">
        <f t="shared" si="799"/>
        <v>29988</v>
      </c>
      <c r="W3331" s="11">
        <f t="shared" si="659"/>
        <v>35385.84</v>
      </c>
      <c r="X3331" s="9">
        <v>45177.0</v>
      </c>
      <c r="Y3331" s="5">
        <f t="shared" ref="Y3331:Y3338" si="812">W3331-(V3331*10%)</f>
        <v>32387.04</v>
      </c>
      <c r="Z3331" s="5">
        <f t="shared" si="3"/>
        <v>22491</v>
      </c>
      <c r="AA3331" s="9">
        <v>45183.0</v>
      </c>
      <c r="AB3331" s="1" t="s">
        <v>4661</v>
      </c>
      <c r="AC3331" s="1" t="s">
        <v>55</v>
      </c>
      <c r="AD3331" s="12" t="s">
        <v>47</v>
      </c>
      <c r="AE3331" s="12" t="s">
        <v>46</v>
      </c>
      <c r="AF3331" s="12" t="s">
        <v>46</v>
      </c>
      <c r="AG3331" s="12" t="s">
        <v>47</v>
      </c>
      <c r="AH3331" s="12" t="s">
        <v>47</v>
      </c>
      <c r="AI3331" s="12" t="s">
        <v>47</v>
      </c>
    </row>
    <row r="3332">
      <c r="A3332" s="1" t="s">
        <v>4653</v>
      </c>
      <c r="B3332" s="13"/>
      <c r="C3332" s="1" t="s">
        <v>36</v>
      </c>
      <c r="D3332" s="1" t="s">
        <v>81</v>
      </c>
      <c r="E3332" s="1" t="s">
        <v>38</v>
      </c>
      <c r="F3332" s="1" t="s">
        <v>90</v>
      </c>
      <c r="G3332" s="1" t="s">
        <v>134</v>
      </c>
      <c r="H3332" s="1" t="s">
        <v>135</v>
      </c>
      <c r="I3332" s="1" t="s">
        <v>42</v>
      </c>
      <c r="J3332" s="1"/>
      <c r="K3332" s="1" t="s">
        <v>4654</v>
      </c>
      <c r="L3332" s="1" t="s">
        <v>53</v>
      </c>
      <c r="M3332" s="9">
        <v>45111.0</v>
      </c>
      <c r="N3332" s="9">
        <v>45177.0</v>
      </c>
      <c r="O3332" s="1"/>
      <c r="P3332" s="1">
        <v>8.33</v>
      </c>
      <c r="Q3332" s="1">
        <v>216000.0</v>
      </c>
      <c r="R3332" s="1">
        <v>216000.0</v>
      </c>
      <c r="S3332" s="9">
        <v>45207.0</v>
      </c>
      <c r="T3332" s="9">
        <v>45155.0</v>
      </c>
      <c r="U3332" s="1" t="s">
        <v>4662</v>
      </c>
      <c r="V3332" s="5">
        <f t="shared" si="799"/>
        <v>17992.8</v>
      </c>
      <c r="W3332" s="11">
        <f t="shared" si="659"/>
        <v>21231.504</v>
      </c>
      <c r="X3332" s="9">
        <v>45177.0</v>
      </c>
      <c r="Y3332" s="5">
        <f t="shared" si="812"/>
        <v>19432.224</v>
      </c>
      <c r="Z3332" s="5">
        <f t="shared" si="3"/>
        <v>13494.6</v>
      </c>
      <c r="AA3332" s="9">
        <v>45183.0</v>
      </c>
      <c r="AB3332" s="1" t="s">
        <v>4663</v>
      </c>
      <c r="AC3332" s="1" t="s">
        <v>55</v>
      </c>
      <c r="AD3332" s="12" t="s">
        <v>47</v>
      </c>
      <c r="AE3332" s="12" t="s">
        <v>47</v>
      </c>
      <c r="AF3332" s="12" t="s">
        <v>47</v>
      </c>
      <c r="AG3332" s="12" t="s">
        <v>47</v>
      </c>
      <c r="AH3332" s="12" t="s">
        <v>47</v>
      </c>
      <c r="AI3332" s="12" t="s">
        <v>47</v>
      </c>
    </row>
    <row r="3333">
      <c r="A3333" s="1" t="s">
        <v>4653</v>
      </c>
      <c r="B3333" s="13"/>
      <c r="C3333" s="1" t="s">
        <v>36</v>
      </c>
      <c r="D3333" s="1" t="s">
        <v>81</v>
      </c>
      <c r="E3333" s="1" t="s">
        <v>38</v>
      </c>
      <c r="F3333" s="1" t="s">
        <v>90</v>
      </c>
      <c r="G3333" s="1" t="s">
        <v>134</v>
      </c>
      <c r="H3333" s="1" t="s">
        <v>135</v>
      </c>
      <c r="I3333" s="1" t="s">
        <v>42</v>
      </c>
      <c r="J3333" s="1"/>
      <c r="K3333" s="1" t="s">
        <v>4654</v>
      </c>
      <c r="L3333" s="1" t="s">
        <v>53</v>
      </c>
      <c r="M3333" s="9">
        <v>45111.0</v>
      </c>
      <c r="N3333" s="9">
        <v>45200.0</v>
      </c>
      <c r="O3333" s="1"/>
      <c r="P3333" s="1">
        <v>8.33</v>
      </c>
      <c r="Q3333" s="1">
        <v>1100000.0</v>
      </c>
      <c r="R3333" s="1">
        <v>1100000.0</v>
      </c>
      <c r="S3333" s="9">
        <v>45231.0</v>
      </c>
      <c r="T3333" s="9">
        <v>45237.0</v>
      </c>
      <c r="U3333" s="1" t="s">
        <v>4664</v>
      </c>
      <c r="V3333" s="5">
        <f t="shared" si="799"/>
        <v>91630</v>
      </c>
      <c r="W3333" s="11">
        <f t="shared" si="659"/>
        <v>108123.4</v>
      </c>
      <c r="X3333" s="14">
        <v>45260.0</v>
      </c>
      <c r="Y3333" s="5">
        <f t="shared" si="812"/>
        <v>98960.4</v>
      </c>
      <c r="Z3333" s="5">
        <f t="shared" si="3"/>
        <v>68722.5</v>
      </c>
      <c r="AA3333" s="9">
        <v>45267.0</v>
      </c>
      <c r="AB3333" s="1" t="s">
        <v>4665</v>
      </c>
      <c r="AC3333" s="1" t="s">
        <v>55</v>
      </c>
      <c r="AD3333" s="12" t="s">
        <v>47</v>
      </c>
      <c r="AE3333" s="12" t="s">
        <v>47</v>
      </c>
      <c r="AF3333" s="12" t="s">
        <v>47</v>
      </c>
      <c r="AG3333" s="12" t="s">
        <v>47</v>
      </c>
      <c r="AH3333" s="12" t="s">
        <v>47</v>
      </c>
      <c r="AI3333" s="12" t="s">
        <v>47</v>
      </c>
    </row>
    <row r="3334">
      <c r="A3334" s="1" t="s">
        <v>4653</v>
      </c>
      <c r="B3334" s="13"/>
      <c r="C3334" s="1" t="s">
        <v>36</v>
      </c>
      <c r="D3334" s="1" t="s">
        <v>81</v>
      </c>
      <c r="E3334" s="1" t="s">
        <v>38</v>
      </c>
      <c r="F3334" s="1" t="s">
        <v>90</v>
      </c>
      <c r="G3334" s="1" t="s">
        <v>134</v>
      </c>
      <c r="H3334" s="1" t="s">
        <v>135</v>
      </c>
      <c r="I3334" s="1" t="s">
        <v>42</v>
      </c>
      <c r="J3334" s="1"/>
      <c r="K3334" s="1" t="s">
        <v>4654</v>
      </c>
      <c r="L3334" s="1" t="s">
        <v>53</v>
      </c>
      <c r="M3334" s="9">
        <v>45111.0</v>
      </c>
      <c r="N3334" s="9">
        <v>45200.0</v>
      </c>
      <c r="O3334" s="1"/>
      <c r="P3334" s="1">
        <v>8.33</v>
      </c>
      <c r="Q3334" s="1">
        <v>264000.0</v>
      </c>
      <c r="R3334" s="1">
        <v>264000.0</v>
      </c>
      <c r="S3334" s="9">
        <v>45231.0</v>
      </c>
      <c r="T3334" s="9">
        <v>45237.0</v>
      </c>
      <c r="U3334" s="1" t="s">
        <v>4666</v>
      </c>
      <c r="V3334" s="5">
        <f t="shared" si="799"/>
        <v>21991.2</v>
      </c>
      <c r="W3334" s="11">
        <f t="shared" si="659"/>
        <v>25949.616</v>
      </c>
      <c r="X3334" s="14">
        <v>45260.0</v>
      </c>
      <c r="Y3334" s="5">
        <f t="shared" si="812"/>
        <v>23750.496</v>
      </c>
      <c r="Z3334" s="5">
        <f t="shared" si="3"/>
        <v>16493.4</v>
      </c>
      <c r="AA3334" s="9">
        <v>45267.0</v>
      </c>
      <c r="AB3334" s="1" t="s">
        <v>4667</v>
      </c>
      <c r="AC3334" s="1" t="s">
        <v>55</v>
      </c>
      <c r="AD3334" s="12" t="s">
        <v>47</v>
      </c>
      <c r="AE3334" s="12" t="s">
        <v>47</v>
      </c>
      <c r="AF3334" s="12" t="s">
        <v>47</v>
      </c>
      <c r="AG3334" s="12" t="s">
        <v>47</v>
      </c>
      <c r="AH3334" s="12" t="s">
        <v>47</v>
      </c>
      <c r="AI3334" s="12" t="s">
        <v>47</v>
      </c>
    </row>
    <row r="3335">
      <c r="A3335" s="1" t="s">
        <v>4653</v>
      </c>
      <c r="B3335" s="13"/>
      <c r="C3335" s="1" t="s">
        <v>36</v>
      </c>
      <c r="D3335" s="1" t="s">
        <v>81</v>
      </c>
      <c r="E3335" s="1" t="s">
        <v>38</v>
      </c>
      <c r="F3335" s="1" t="s">
        <v>90</v>
      </c>
      <c r="G3335" s="1" t="s">
        <v>134</v>
      </c>
      <c r="H3335" s="1" t="s">
        <v>135</v>
      </c>
      <c r="I3335" s="1" t="s">
        <v>42</v>
      </c>
      <c r="J3335" s="1"/>
      <c r="K3335" s="1" t="s">
        <v>4654</v>
      </c>
      <c r="L3335" s="1" t="s">
        <v>53</v>
      </c>
      <c r="M3335" s="9">
        <v>45111.0</v>
      </c>
      <c r="N3335" s="14">
        <v>44908.0</v>
      </c>
      <c r="O3335" s="1"/>
      <c r="P3335" s="1">
        <v>8.33</v>
      </c>
      <c r="Q3335" s="1">
        <v>180000.0</v>
      </c>
      <c r="R3335" s="1">
        <v>180000.0</v>
      </c>
      <c r="S3335" s="9">
        <v>45304.0</v>
      </c>
      <c r="T3335" s="9">
        <v>45314.0</v>
      </c>
      <c r="U3335" s="1" t="s">
        <v>4668</v>
      </c>
      <c r="V3335" s="5">
        <f t="shared" si="799"/>
        <v>14994</v>
      </c>
      <c r="W3335" s="11">
        <f t="shared" si="659"/>
        <v>17692.92</v>
      </c>
      <c r="X3335" s="9">
        <v>45334.0</v>
      </c>
      <c r="Y3335" s="5">
        <f t="shared" si="812"/>
        <v>16193.52</v>
      </c>
      <c r="Z3335" s="5">
        <f t="shared" si="3"/>
        <v>11245.5</v>
      </c>
      <c r="AA3335" s="9">
        <v>45337.0</v>
      </c>
      <c r="AB3335" s="1" t="s">
        <v>4669</v>
      </c>
      <c r="AC3335" s="1" t="s">
        <v>55</v>
      </c>
      <c r="AD3335" s="12" t="s">
        <v>47</v>
      </c>
      <c r="AE3335" s="12" t="s">
        <v>46</v>
      </c>
      <c r="AF3335" s="12" t="s">
        <v>47</v>
      </c>
      <c r="AG3335" s="12" t="s">
        <v>47</v>
      </c>
      <c r="AH3335" s="12" t="s">
        <v>47</v>
      </c>
      <c r="AI3335" s="12" t="s">
        <v>47</v>
      </c>
    </row>
    <row r="3336">
      <c r="A3336" s="1" t="s">
        <v>4653</v>
      </c>
      <c r="B3336" s="13"/>
      <c r="C3336" s="1" t="s">
        <v>36</v>
      </c>
      <c r="D3336" s="1" t="s">
        <v>81</v>
      </c>
      <c r="E3336" s="1" t="s">
        <v>38</v>
      </c>
      <c r="F3336" s="1" t="s">
        <v>90</v>
      </c>
      <c r="G3336" s="1" t="s">
        <v>134</v>
      </c>
      <c r="H3336" s="1" t="s">
        <v>135</v>
      </c>
      <c r="I3336" s="1" t="s">
        <v>42</v>
      </c>
      <c r="J3336" s="1"/>
      <c r="K3336" s="1" t="s">
        <v>4654</v>
      </c>
      <c r="L3336" s="1" t="s">
        <v>53</v>
      </c>
      <c r="M3336" s="9">
        <v>45111.0</v>
      </c>
      <c r="N3336" s="14">
        <v>45270.0</v>
      </c>
      <c r="O3336" s="1"/>
      <c r="P3336" s="1">
        <v>8.33</v>
      </c>
      <c r="Q3336" s="1">
        <v>180000.0</v>
      </c>
      <c r="R3336" s="1">
        <v>180000.0</v>
      </c>
      <c r="S3336" s="9">
        <v>45301.0</v>
      </c>
      <c r="T3336" s="9">
        <v>45314.0</v>
      </c>
      <c r="U3336" s="1" t="s">
        <v>4670</v>
      </c>
      <c r="V3336" s="5">
        <f t="shared" si="799"/>
        <v>14994</v>
      </c>
      <c r="W3336" s="11">
        <f t="shared" si="659"/>
        <v>17692.92</v>
      </c>
      <c r="X3336" s="9">
        <v>45334.0</v>
      </c>
      <c r="Y3336" s="5">
        <f t="shared" si="812"/>
        <v>16193.52</v>
      </c>
      <c r="Z3336" s="5">
        <f t="shared" si="3"/>
        <v>11245.5</v>
      </c>
      <c r="AA3336" s="9">
        <v>45337.0</v>
      </c>
      <c r="AB3336" s="1" t="s">
        <v>4671</v>
      </c>
      <c r="AC3336" s="1" t="s">
        <v>55</v>
      </c>
      <c r="AD3336" s="12" t="s">
        <v>47</v>
      </c>
      <c r="AE3336" s="12" t="s">
        <v>47</v>
      </c>
      <c r="AF3336" s="12" t="s">
        <v>47</v>
      </c>
      <c r="AG3336" s="12" t="s">
        <v>47</v>
      </c>
      <c r="AH3336" s="12" t="s">
        <v>47</v>
      </c>
      <c r="AI3336" s="12" t="s">
        <v>47</v>
      </c>
    </row>
    <row r="3337">
      <c r="A3337" s="1" t="s">
        <v>4653</v>
      </c>
      <c r="B3337" s="13"/>
      <c r="C3337" s="1" t="s">
        <v>36</v>
      </c>
      <c r="D3337" s="1" t="s">
        <v>81</v>
      </c>
      <c r="E3337" s="1" t="s">
        <v>38</v>
      </c>
      <c r="F3337" s="1" t="s">
        <v>90</v>
      </c>
      <c r="G3337" s="1" t="s">
        <v>134</v>
      </c>
      <c r="H3337" s="1" t="s">
        <v>135</v>
      </c>
      <c r="I3337" s="1" t="s">
        <v>42</v>
      </c>
      <c r="J3337" s="1"/>
      <c r="K3337" s="1" t="s">
        <v>4654</v>
      </c>
      <c r="L3337" s="1" t="s">
        <v>53</v>
      </c>
      <c r="M3337" s="9">
        <v>45111.0</v>
      </c>
      <c r="N3337" s="14">
        <v>45280.0</v>
      </c>
      <c r="O3337" s="1"/>
      <c r="P3337" s="1">
        <v>8.33</v>
      </c>
      <c r="Q3337" s="1">
        <v>180000.0</v>
      </c>
      <c r="R3337" s="1">
        <v>180000.0</v>
      </c>
      <c r="S3337" s="9">
        <v>45311.0</v>
      </c>
      <c r="T3337" s="9">
        <v>45314.0</v>
      </c>
      <c r="U3337" s="1" t="s">
        <v>2557</v>
      </c>
      <c r="V3337" s="5">
        <f t="shared" si="799"/>
        <v>14994</v>
      </c>
      <c r="W3337" s="11">
        <f t="shared" si="659"/>
        <v>17692.92</v>
      </c>
      <c r="X3337" s="9">
        <v>45336.0</v>
      </c>
      <c r="Y3337" s="5">
        <f t="shared" si="812"/>
        <v>16193.52</v>
      </c>
      <c r="Z3337" s="5">
        <f t="shared" si="3"/>
        <v>11245.5</v>
      </c>
      <c r="AA3337" s="9">
        <v>45337.0</v>
      </c>
      <c r="AB3337" s="1" t="s">
        <v>4672</v>
      </c>
      <c r="AC3337" s="1" t="s">
        <v>55</v>
      </c>
      <c r="AD3337" s="12" t="s">
        <v>47</v>
      </c>
      <c r="AE3337" s="12" t="s">
        <v>47</v>
      </c>
      <c r="AF3337" s="12" t="s">
        <v>47</v>
      </c>
      <c r="AG3337" s="12" t="s">
        <v>47</v>
      </c>
      <c r="AH3337" s="12" t="s">
        <v>47</v>
      </c>
      <c r="AI3337" s="12" t="s">
        <v>47</v>
      </c>
    </row>
    <row r="3338">
      <c r="A3338" s="1" t="s">
        <v>4653</v>
      </c>
      <c r="B3338" s="13"/>
      <c r="C3338" s="1" t="s">
        <v>36</v>
      </c>
      <c r="D3338" s="1" t="s">
        <v>81</v>
      </c>
      <c r="E3338" s="1" t="s">
        <v>38</v>
      </c>
      <c r="F3338" s="1" t="s">
        <v>90</v>
      </c>
      <c r="G3338" s="1" t="s">
        <v>134</v>
      </c>
      <c r="H3338" s="1" t="s">
        <v>135</v>
      </c>
      <c r="I3338" s="1" t="s">
        <v>42</v>
      </c>
      <c r="J3338" s="1"/>
      <c r="K3338" s="1" t="s">
        <v>4654</v>
      </c>
      <c r="L3338" s="1" t="s">
        <v>53</v>
      </c>
      <c r="M3338" s="9">
        <v>45111.0</v>
      </c>
      <c r="N3338" s="14">
        <v>45280.0</v>
      </c>
      <c r="O3338" s="1"/>
      <c r="P3338" s="1">
        <v>8.33</v>
      </c>
      <c r="Q3338" s="1">
        <v>180000.0</v>
      </c>
      <c r="R3338" s="1">
        <v>180000.0</v>
      </c>
      <c r="S3338" s="9">
        <v>45311.0</v>
      </c>
      <c r="T3338" s="9">
        <v>45314.0</v>
      </c>
      <c r="U3338" s="1" t="s">
        <v>4673</v>
      </c>
      <c r="V3338" s="5">
        <f t="shared" si="799"/>
        <v>14994</v>
      </c>
      <c r="W3338" s="11">
        <f t="shared" si="659"/>
        <v>17692.92</v>
      </c>
      <c r="X3338" s="9">
        <v>45336.0</v>
      </c>
      <c r="Y3338" s="5">
        <f t="shared" si="812"/>
        <v>16193.52</v>
      </c>
      <c r="Z3338" s="5">
        <f t="shared" si="3"/>
        <v>11245.5</v>
      </c>
      <c r="AA3338" s="9">
        <v>45337.0</v>
      </c>
      <c r="AB3338" s="1" t="s">
        <v>4674</v>
      </c>
      <c r="AC3338" s="1" t="s">
        <v>55</v>
      </c>
      <c r="AD3338" s="12" t="s">
        <v>47</v>
      </c>
      <c r="AE3338" s="12" t="s">
        <v>47</v>
      </c>
      <c r="AF3338" s="12" t="s">
        <v>47</v>
      </c>
      <c r="AG3338" s="12" t="s">
        <v>47</v>
      </c>
      <c r="AH3338" s="12" t="s">
        <v>47</v>
      </c>
      <c r="AI3338" s="12" t="s">
        <v>47</v>
      </c>
    </row>
    <row r="3339">
      <c r="A3339" s="1" t="s">
        <v>4653</v>
      </c>
      <c r="B3339" s="13"/>
      <c r="C3339" s="1" t="s">
        <v>36</v>
      </c>
      <c r="D3339" s="1" t="s">
        <v>81</v>
      </c>
      <c r="E3339" s="1" t="s">
        <v>38</v>
      </c>
      <c r="F3339" s="1" t="s">
        <v>90</v>
      </c>
      <c r="G3339" s="1" t="s">
        <v>134</v>
      </c>
      <c r="H3339" s="1" t="s">
        <v>135</v>
      </c>
      <c r="I3339" s="1" t="s">
        <v>42</v>
      </c>
      <c r="J3339" s="1"/>
      <c r="K3339" s="1" t="s">
        <v>4654</v>
      </c>
      <c r="L3339" s="1" t="s">
        <v>53</v>
      </c>
      <c r="M3339" s="9">
        <v>45111.0</v>
      </c>
      <c r="N3339" s="9">
        <v>45111.0</v>
      </c>
      <c r="P3339" s="1">
        <v>8.33</v>
      </c>
      <c r="Q3339" s="1">
        <v>300000.0</v>
      </c>
      <c r="R3339" s="1">
        <v>300000.0</v>
      </c>
      <c r="S3339" s="10">
        <f t="shared" ref="S3339:S3346" si="813">N3339+30</f>
        <v>45141</v>
      </c>
      <c r="V3339" s="5">
        <f t="shared" si="799"/>
        <v>24990</v>
      </c>
      <c r="W3339" s="11">
        <f t="shared" si="659"/>
        <v>29488.2</v>
      </c>
      <c r="Z3339" s="5">
        <f t="shared" si="3"/>
        <v>18742.5</v>
      </c>
      <c r="AC3339" s="1" t="s">
        <v>45</v>
      </c>
      <c r="AD3339" s="12" t="s">
        <v>47</v>
      </c>
      <c r="AE3339" s="12" t="s">
        <v>47</v>
      </c>
      <c r="AF3339" s="12" t="s">
        <v>47</v>
      </c>
      <c r="AG3339" s="12"/>
      <c r="AH3339" s="12"/>
      <c r="AI3339" s="12"/>
    </row>
    <row r="3340">
      <c r="A3340" s="1" t="s">
        <v>4653</v>
      </c>
      <c r="B3340" s="13"/>
      <c r="C3340" s="1" t="s">
        <v>36</v>
      </c>
      <c r="D3340" s="1" t="s">
        <v>81</v>
      </c>
      <c r="E3340" s="1" t="s">
        <v>38</v>
      </c>
      <c r="F3340" s="1" t="s">
        <v>90</v>
      </c>
      <c r="G3340" s="1" t="s">
        <v>134</v>
      </c>
      <c r="H3340" s="1" t="s">
        <v>135</v>
      </c>
      <c r="I3340" s="1" t="s">
        <v>42</v>
      </c>
      <c r="J3340" s="1"/>
      <c r="K3340" s="1" t="s">
        <v>4654</v>
      </c>
      <c r="L3340" s="1" t="s">
        <v>53</v>
      </c>
      <c r="M3340" s="9">
        <v>45111.0</v>
      </c>
      <c r="N3340" s="9">
        <v>45111.0</v>
      </c>
      <c r="P3340" s="1">
        <v>8.33</v>
      </c>
      <c r="Q3340" s="1">
        <v>240000.0</v>
      </c>
      <c r="R3340" s="1">
        <v>300000.0</v>
      </c>
      <c r="S3340" s="10">
        <f t="shared" si="813"/>
        <v>45141</v>
      </c>
      <c r="V3340" s="5">
        <f t="shared" si="799"/>
        <v>24990</v>
      </c>
      <c r="W3340" s="11">
        <f t="shared" si="659"/>
        <v>29488.2</v>
      </c>
      <c r="Z3340" s="5">
        <f t="shared" si="3"/>
        <v>18742.5</v>
      </c>
      <c r="AC3340" s="1" t="s">
        <v>45</v>
      </c>
      <c r="AD3340" s="12" t="s">
        <v>47</v>
      </c>
      <c r="AE3340" s="12" t="s">
        <v>47</v>
      </c>
      <c r="AF3340" s="12" t="s">
        <v>47</v>
      </c>
      <c r="AG3340" s="12"/>
      <c r="AH3340" s="12"/>
      <c r="AI3340" s="12"/>
    </row>
    <row r="3341">
      <c r="A3341" s="1" t="s">
        <v>4653</v>
      </c>
      <c r="B3341" s="13"/>
      <c r="C3341" s="1" t="s">
        <v>36</v>
      </c>
      <c r="D3341" s="1" t="s">
        <v>81</v>
      </c>
      <c r="E3341" s="1" t="s">
        <v>38</v>
      </c>
      <c r="F3341" s="1" t="s">
        <v>90</v>
      </c>
      <c r="G3341" s="1" t="s">
        <v>134</v>
      </c>
      <c r="H3341" s="1" t="s">
        <v>135</v>
      </c>
      <c r="I3341" s="1" t="s">
        <v>42</v>
      </c>
      <c r="J3341" s="1"/>
      <c r="K3341" s="1" t="s">
        <v>4654</v>
      </c>
      <c r="L3341" s="1" t="s">
        <v>53</v>
      </c>
      <c r="M3341" s="9">
        <v>45111.0</v>
      </c>
      <c r="N3341" s="9">
        <v>45111.0</v>
      </c>
      <c r="O3341" s="1"/>
      <c r="P3341" s="1">
        <v>8.33</v>
      </c>
      <c r="Q3341" s="1">
        <v>400000.0</v>
      </c>
      <c r="R3341" s="1">
        <v>300000.0</v>
      </c>
      <c r="S3341" s="10">
        <f t="shared" si="813"/>
        <v>45141</v>
      </c>
      <c r="V3341" s="5">
        <f t="shared" si="799"/>
        <v>24990</v>
      </c>
      <c r="W3341" s="11">
        <f t="shared" si="659"/>
        <v>29488.2</v>
      </c>
      <c r="Z3341" s="5">
        <f t="shared" si="3"/>
        <v>18742.5</v>
      </c>
      <c r="AB3341" s="1"/>
      <c r="AC3341" s="1" t="s">
        <v>45</v>
      </c>
      <c r="AD3341" s="12" t="s">
        <v>47</v>
      </c>
      <c r="AE3341" s="12" t="s">
        <v>47</v>
      </c>
      <c r="AF3341" s="12" t="s">
        <v>47</v>
      </c>
      <c r="AG3341" s="12"/>
      <c r="AH3341" s="12"/>
      <c r="AI3341" s="12"/>
    </row>
    <row r="3342">
      <c r="A3342" s="1" t="s">
        <v>4653</v>
      </c>
      <c r="B3342" s="13"/>
      <c r="C3342" s="1" t="s">
        <v>36</v>
      </c>
      <c r="D3342" s="1" t="s">
        <v>81</v>
      </c>
      <c r="E3342" s="1" t="s">
        <v>38</v>
      </c>
      <c r="F3342" s="1" t="s">
        <v>90</v>
      </c>
      <c r="G3342" s="1" t="s">
        <v>134</v>
      </c>
      <c r="H3342" s="1" t="s">
        <v>135</v>
      </c>
      <c r="I3342" s="1" t="s">
        <v>42</v>
      </c>
      <c r="J3342" s="1"/>
      <c r="K3342" s="1" t="s">
        <v>4654</v>
      </c>
      <c r="L3342" s="1" t="s">
        <v>53</v>
      </c>
      <c r="M3342" s="9">
        <v>45111.0</v>
      </c>
      <c r="N3342" s="9">
        <v>45111.0</v>
      </c>
      <c r="P3342" s="1">
        <v>8.33</v>
      </c>
      <c r="Q3342" s="1">
        <v>450000.0</v>
      </c>
      <c r="R3342" s="1">
        <v>300000.0</v>
      </c>
      <c r="S3342" s="10">
        <f t="shared" si="813"/>
        <v>45141</v>
      </c>
      <c r="V3342" s="5">
        <f t="shared" si="799"/>
        <v>24990</v>
      </c>
      <c r="W3342" s="11">
        <f t="shared" si="659"/>
        <v>29488.2</v>
      </c>
      <c r="Z3342" s="5">
        <f t="shared" si="3"/>
        <v>18742.5</v>
      </c>
      <c r="AC3342" s="1" t="s">
        <v>45</v>
      </c>
      <c r="AD3342" s="12" t="s">
        <v>47</v>
      </c>
      <c r="AE3342" s="12" t="s">
        <v>47</v>
      </c>
      <c r="AF3342" s="12" t="s">
        <v>47</v>
      </c>
      <c r="AG3342" s="12"/>
      <c r="AH3342" s="12"/>
      <c r="AI3342" s="12"/>
    </row>
    <row r="3343">
      <c r="A3343" s="1" t="s">
        <v>4653</v>
      </c>
      <c r="B3343" s="13"/>
      <c r="C3343" s="1" t="s">
        <v>36</v>
      </c>
      <c r="D3343" s="1" t="s">
        <v>81</v>
      </c>
      <c r="E3343" s="1" t="s">
        <v>38</v>
      </c>
      <c r="F3343" s="1" t="s">
        <v>90</v>
      </c>
      <c r="G3343" s="1" t="s">
        <v>134</v>
      </c>
      <c r="H3343" s="1" t="s">
        <v>135</v>
      </c>
      <c r="I3343" s="1" t="s">
        <v>42</v>
      </c>
      <c r="J3343" s="1"/>
      <c r="K3343" s="1" t="s">
        <v>4654</v>
      </c>
      <c r="L3343" s="1" t="s">
        <v>53</v>
      </c>
      <c r="M3343" s="9">
        <v>45111.0</v>
      </c>
      <c r="N3343" s="9">
        <v>45111.0</v>
      </c>
      <c r="P3343" s="1">
        <v>8.33</v>
      </c>
      <c r="Q3343" s="1">
        <v>500000.0</v>
      </c>
      <c r="R3343" s="1">
        <v>300000.0</v>
      </c>
      <c r="S3343" s="10">
        <f t="shared" si="813"/>
        <v>45141</v>
      </c>
      <c r="V3343" s="5">
        <f t="shared" si="799"/>
        <v>24990</v>
      </c>
      <c r="W3343" s="11">
        <f t="shared" si="659"/>
        <v>29488.2</v>
      </c>
      <c r="Z3343" s="5">
        <f t="shared" si="3"/>
        <v>18742.5</v>
      </c>
      <c r="AC3343" s="1" t="s">
        <v>45</v>
      </c>
      <c r="AD3343" s="12" t="s">
        <v>47</v>
      </c>
      <c r="AE3343" s="12" t="s">
        <v>47</v>
      </c>
      <c r="AF3343" s="12" t="s">
        <v>47</v>
      </c>
      <c r="AG3343" s="12"/>
      <c r="AH3343" s="12"/>
      <c r="AI3343" s="12"/>
    </row>
    <row r="3344">
      <c r="A3344" s="1" t="s">
        <v>4653</v>
      </c>
      <c r="B3344" s="13"/>
      <c r="C3344" s="1" t="s">
        <v>36</v>
      </c>
      <c r="D3344" s="1" t="s">
        <v>81</v>
      </c>
      <c r="E3344" s="1" t="s">
        <v>38</v>
      </c>
      <c r="F3344" s="1" t="s">
        <v>90</v>
      </c>
      <c r="G3344" s="1" t="s">
        <v>134</v>
      </c>
      <c r="H3344" s="1" t="s">
        <v>135</v>
      </c>
      <c r="I3344" s="1" t="s">
        <v>42</v>
      </c>
      <c r="J3344" s="1"/>
      <c r="K3344" s="1" t="s">
        <v>4654</v>
      </c>
      <c r="L3344" s="1" t="s">
        <v>53</v>
      </c>
      <c r="M3344" s="9">
        <v>45111.0</v>
      </c>
      <c r="N3344" s="9">
        <v>45111.0</v>
      </c>
      <c r="P3344" s="1">
        <v>8.33</v>
      </c>
      <c r="Q3344" s="1">
        <v>400000.0</v>
      </c>
      <c r="R3344" s="1">
        <v>300000.0</v>
      </c>
      <c r="S3344" s="10">
        <f t="shared" si="813"/>
        <v>45141</v>
      </c>
      <c r="V3344" s="5">
        <f t="shared" si="799"/>
        <v>24990</v>
      </c>
      <c r="W3344" s="11">
        <f t="shared" si="659"/>
        <v>29488.2</v>
      </c>
      <c r="Z3344" s="5">
        <f t="shared" si="3"/>
        <v>18742.5</v>
      </c>
      <c r="AC3344" s="1" t="s">
        <v>45</v>
      </c>
      <c r="AD3344" s="12" t="s">
        <v>47</v>
      </c>
      <c r="AE3344" s="12" t="s">
        <v>47</v>
      </c>
      <c r="AF3344" s="12" t="s">
        <v>47</v>
      </c>
      <c r="AG3344" s="12"/>
      <c r="AH3344" s="12"/>
      <c r="AI3344" s="12"/>
    </row>
    <row r="3345">
      <c r="A3345" s="1" t="s">
        <v>4653</v>
      </c>
      <c r="B3345" s="13"/>
      <c r="C3345" s="1" t="s">
        <v>36</v>
      </c>
      <c r="D3345" s="1" t="s">
        <v>81</v>
      </c>
      <c r="E3345" s="1" t="s">
        <v>38</v>
      </c>
      <c r="F3345" s="1" t="s">
        <v>90</v>
      </c>
      <c r="G3345" s="1" t="s">
        <v>134</v>
      </c>
      <c r="H3345" s="1" t="s">
        <v>135</v>
      </c>
      <c r="I3345" s="1" t="s">
        <v>42</v>
      </c>
      <c r="J3345" s="1"/>
      <c r="K3345" s="1" t="s">
        <v>4654</v>
      </c>
      <c r="L3345" s="1" t="s">
        <v>53</v>
      </c>
      <c r="M3345" s="9">
        <v>45111.0</v>
      </c>
      <c r="N3345" s="9">
        <v>45111.0</v>
      </c>
      <c r="O3345" s="1"/>
      <c r="P3345" s="1">
        <v>8.33</v>
      </c>
      <c r="Q3345" s="1">
        <v>200000.0</v>
      </c>
      <c r="R3345" s="1">
        <v>300000.0</v>
      </c>
      <c r="S3345" s="10">
        <f t="shared" si="813"/>
        <v>45141</v>
      </c>
      <c r="V3345" s="5">
        <f t="shared" si="799"/>
        <v>24990</v>
      </c>
      <c r="W3345" s="11">
        <f t="shared" si="659"/>
        <v>29488.2</v>
      </c>
      <c r="Z3345" s="5">
        <f t="shared" si="3"/>
        <v>18742.5</v>
      </c>
      <c r="AB3345" s="1"/>
      <c r="AC3345" s="1" t="s">
        <v>45</v>
      </c>
      <c r="AD3345" s="12" t="s">
        <v>47</v>
      </c>
      <c r="AE3345" s="12" t="s">
        <v>47</v>
      </c>
      <c r="AF3345" s="12" t="s">
        <v>47</v>
      </c>
      <c r="AG3345" s="12"/>
      <c r="AH3345" s="12"/>
      <c r="AI3345" s="12"/>
    </row>
    <row r="3346">
      <c r="A3346" s="1" t="s">
        <v>4653</v>
      </c>
      <c r="B3346" s="13"/>
      <c r="C3346" s="1" t="s">
        <v>36</v>
      </c>
      <c r="D3346" s="1" t="s">
        <v>81</v>
      </c>
      <c r="E3346" s="1" t="s">
        <v>38</v>
      </c>
      <c r="F3346" s="1" t="s">
        <v>90</v>
      </c>
      <c r="G3346" s="1" t="s">
        <v>134</v>
      </c>
      <c r="H3346" s="1" t="s">
        <v>135</v>
      </c>
      <c r="I3346" s="1" t="s">
        <v>42</v>
      </c>
      <c r="J3346" s="1"/>
      <c r="K3346" s="1" t="s">
        <v>4654</v>
      </c>
      <c r="L3346" s="1" t="s">
        <v>53</v>
      </c>
      <c r="M3346" s="9">
        <v>45111.0</v>
      </c>
      <c r="N3346" s="9">
        <v>45111.0</v>
      </c>
      <c r="O3346" s="1"/>
      <c r="P3346" s="1">
        <v>8.33</v>
      </c>
      <c r="Q3346" s="1">
        <v>400000.0</v>
      </c>
      <c r="R3346" s="1">
        <v>300000.0</v>
      </c>
      <c r="S3346" s="10">
        <f t="shared" si="813"/>
        <v>45141</v>
      </c>
      <c r="V3346" s="5">
        <f t="shared" si="799"/>
        <v>24990</v>
      </c>
      <c r="W3346" s="11">
        <f t="shared" si="659"/>
        <v>29488.2</v>
      </c>
      <c r="Z3346" s="5">
        <f t="shared" si="3"/>
        <v>18742.5</v>
      </c>
      <c r="AB3346" s="1"/>
      <c r="AC3346" s="1" t="s">
        <v>45</v>
      </c>
      <c r="AD3346" s="12" t="s">
        <v>47</v>
      </c>
      <c r="AE3346" s="12" t="s">
        <v>47</v>
      </c>
      <c r="AF3346" s="12" t="s">
        <v>47</v>
      </c>
      <c r="AG3346" s="12"/>
      <c r="AH3346" s="12"/>
      <c r="AI3346" s="12"/>
    </row>
    <row r="3347">
      <c r="A3347" s="1" t="s">
        <v>4675</v>
      </c>
      <c r="B3347" s="13"/>
      <c r="C3347" s="1" t="s">
        <v>36</v>
      </c>
      <c r="D3347" s="1" t="s">
        <v>81</v>
      </c>
      <c r="E3347" s="1" t="s">
        <v>82</v>
      </c>
      <c r="F3347" s="1" t="s">
        <v>2376</v>
      </c>
      <c r="G3347" s="1" t="s">
        <v>1311</v>
      </c>
      <c r="H3347" s="1" t="s">
        <v>4676</v>
      </c>
      <c r="I3347" s="1" t="s">
        <v>278</v>
      </c>
      <c r="J3347" s="1"/>
      <c r="K3347" s="1" t="s">
        <v>4677</v>
      </c>
      <c r="L3347" s="1" t="s">
        <v>88</v>
      </c>
      <c r="M3347" s="9">
        <v>44970.0</v>
      </c>
      <c r="N3347" s="9">
        <v>45330.0</v>
      </c>
      <c r="O3347" s="1"/>
      <c r="P3347" s="1">
        <v>6.0</v>
      </c>
      <c r="Q3347" s="1">
        <v>1000000.0</v>
      </c>
      <c r="R3347" s="1">
        <v>1181061.0</v>
      </c>
      <c r="S3347" s="9">
        <v>45330.0</v>
      </c>
      <c r="T3347" s="9">
        <v>45336.0</v>
      </c>
      <c r="U3347" s="1" t="s">
        <v>4678</v>
      </c>
      <c r="V3347" s="5">
        <f t="shared" si="799"/>
        <v>70863.66</v>
      </c>
      <c r="W3347" s="11">
        <f t="shared" si="659"/>
        <v>83619.1188</v>
      </c>
      <c r="X3347" s="9">
        <v>45407.0</v>
      </c>
      <c r="Y3347" s="5">
        <f>W3347-(V3347*10%)</f>
        <v>76532.7528</v>
      </c>
      <c r="Z3347" s="5">
        <f t="shared" si="3"/>
        <v>53147.745</v>
      </c>
      <c r="AA3347" s="9">
        <v>45384.0</v>
      </c>
      <c r="AB3347" s="1" t="s">
        <v>4679</v>
      </c>
      <c r="AC3347" s="1" t="s">
        <v>55</v>
      </c>
      <c r="AD3347" s="12" t="s">
        <v>46</v>
      </c>
      <c r="AE3347" s="12" t="s">
        <v>47</v>
      </c>
      <c r="AF3347" s="12" t="s">
        <v>47</v>
      </c>
      <c r="AG3347" s="12" t="s">
        <v>47</v>
      </c>
      <c r="AH3347" s="12" t="s">
        <v>137</v>
      </c>
      <c r="AI3347" s="12" t="s">
        <v>137</v>
      </c>
    </row>
    <row r="3348">
      <c r="A3348" s="1" t="s">
        <v>4675</v>
      </c>
      <c r="B3348" s="13"/>
      <c r="C3348" s="1" t="s">
        <v>36</v>
      </c>
      <c r="D3348" s="1" t="s">
        <v>81</v>
      </c>
      <c r="E3348" s="1" t="s">
        <v>82</v>
      </c>
      <c r="F3348" s="1" t="s">
        <v>1499</v>
      </c>
      <c r="G3348" s="1" t="s">
        <v>1311</v>
      </c>
      <c r="H3348" s="1" t="s">
        <v>4676</v>
      </c>
      <c r="I3348" s="1" t="s">
        <v>278</v>
      </c>
      <c r="J3348" s="1"/>
      <c r="K3348" s="1" t="s">
        <v>4677</v>
      </c>
      <c r="L3348" s="1" t="s">
        <v>88</v>
      </c>
      <c r="M3348" s="9">
        <v>44970.0</v>
      </c>
      <c r="N3348" s="9">
        <v>45335.0</v>
      </c>
      <c r="O3348" s="1"/>
      <c r="P3348" s="1">
        <v>6.0</v>
      </c>
      <c r="Q3348" s="1">
        <v>1100000.0</v>
      </c>
      <c r="R3348" s="1">
        <v>300000.0</v>
      </c>
      <c r="S3348" s="10">
        <f t="shared" ref="S3348:S3349" si="814">N3348+30</f>
        <v>45365</v>
      </c>
      <c r="V3348" s="5">
        <f t="shared" si="799"/>
        <v>18000</v>
      </c>
      <c r="W3348" s="11">
        <f t="shared" si="659"/>
        <v>21240</v>
      </c>
      <c r="X3348" s="1"/>
      <c r="Y3348" s="1"/>
      <c r="Z3348" s="5">
        <f t="shared" si="3"/>
        <v>13500</v>
      </c>
      <c r="AB3348" s="1"/>
      <c r="AC3348" s="1" t="str">
        <f t="shared" ref="AC3348:AC3349" si="815">IF(T3348="","C","O")</f>
        <v>C</v>
      </c>
      <c r="AD3348" s="12" t="s">
        <v>46</v>
      </c>
      <c r="AE3348" s="12" t="s">
        <v>47</v>
      </c>
      <c r="AF3348" s="12" t="s">
        <v>47</v>
      </c>
      <c r="AG3348" s="12"/>
      <c r="AH3348" s="12"/>
      <c r="AI3348" s="12"/>
    </row>
    <row r="3349">
      <c r="A3349" s="1" t="s">
        <v>4675</v>
      </c>
      <c r="B3349" s="13"/>
      <c r="C3349" s="1" t="s">
        <v>36</v>
      </c>
      <c r="D3349" s="1" t="s">
        <v>81</v>
      </c>
      <c r="E3349" s="1" t="s">
        <v>82</v>
      </c>
      <c r="F3349" s="1" t="s">
        <v>1499</v>
      </c>
      <c r="G3349" s="1" t="s">
        <v>1311</v>
      </c>
      <c r="H3349" s="1" t="s">
        <v>4676</v>
      </c>
      <c r="I3349" s="1" t="s">
        <v>278</v>
      </c>
      <c r="J3349" s="1"/>
      <c r="K3349" s="1" t="s">
        <v>4677</v>
      </c>
      <c r="L3349" s="1" t="s">
        <v>88</v>
      </c>
      <c r="M3349" s="9">
        <v>44970.0</v>
      </c>
      <c r="N3349" s="9">
        <v>44970.0</v>
      </c>
      <c r="O3349" s="1"/>
      <c r="P3349" s="1">
        <v>6.0</v>
      </c>
      <c r="Q3349" s="1">
        <v>400000.0</v>
      </c>
      <c r="R3349" s="1">
        <v>300000.0</v>
      </c>
      <c r="S3349" s="10">
        <f t="shared" si="814"/>
        <v>45000</v>
      </c>
      <c r="V3349" s="5">
        <f t="shared" si="799"/>
        <v>18000</v>
      </c>
      <c r="W3349" s="11">
        <f t="shared" si="659"/>
        <v>21240</v>
      </c>
      <c r="X3349" s="1"/>
      <c r="Y3349" s="1"/>
      <c r="Z3349" s="5">
        <f t="shared" si="3"/>
        <v>13500</v>
      </c>
      <c r="AA3349" s="1"/>
      <c r="AB3349" s="1"/>
      <c r="AC3349" s="1" t="str">
        <f t="shared" si="815"/>
        <v>C</v>
      </c>
      <c r="AD3349" s="12" t="s">
        <v>46</v>
      </c>
      <c r="AE3349" s="12" t="s">
        <v>46</v>
      </c>
      <c r="AF3349" s="12" t="s">
        <v>46</v>
      </c>
      <c r="AG3349" s="12"/>
      <c r="AH3349" s="12"/>
      <c r="AI3349" s="12"/>
    </row>
    <row r="3350">
      <c r="A3350" s="1" t="s">
        <v>4680</v>
      </c>
      <c r="B3350" s="13"/>
      <c r="C3350" s="1" t="s">
        <v>36</v>
      </c>
      <c r="D3350" s="1" t="s">
        <v>102</v>
      </c>
      <c r="E3350" s="1" t="s">
        <v>77</v>
      </c>
      <c r="F3350" s="1" t="s">
        <v>139</v>
      </c>
      <c r="G3350" s="1" t="s">
        <v>196</v>
      </c>
      <c r="H3350" s="1" t="s">
        <v>197</v>
      </c>
      <c r="I3350" s="1" t="s">
        <v>42</v>
      </c>
      <c r="J3350" s="1"/>
      <c r="K3350" s="1" t="s">
        <v>4681</v>
      </c>
      <c r="L3350" s="1" t="s">
        <v>99</v>
      </c>
      <c r="M3350" s="9">
        <v>44742.0</v>
      </c>
      <c r="N3350" s="9">
        <v>44742.0</v>
      </c>
      <c r="O3350" s="1"/>
      <c r="P3350" s="1">
        <v>8.33</v>
      </c>
      <c r="Q3350" s="1">
        <v>500000.0</v>
      </c>
      <c r="R3350" s="1">
        <v>624000.0</v>
      </c>
      <c r="S3350" s="9">
        <v>44866.0</v>
      </c>
      <c r="T3350" s="9">
        <v>44871.0</v>
      </c>
      <c r="U3350" s="1" t="s">
        <v>4682</v>
      </c>
      <c r="V3350" s="5">
        <f t="shared" si="799"/>
        <v>51979.2</v>
      </c>
      <c r="W3350" s="11">
        <f t="shared" si="659"/>
        <v>61335.456</v>
      </c>
      <c r="X3350" s="9"/>
      <c r="Y3350" s="5"/>
      <c r="Z3350" s="5">
        <f t="shared" si="3"/>
        <v>38984.4</v>
      </c>
      <c r="AA3350" s="9"/>
      <c r="AC3350" s="1" t="s">
        <v>162</v>
      </c>
      <c r="AD3350" s="12" t="s">
        <v>46</v>
      </c>
      <c r="AE3350" s="12" t="s">
        <v>46</v>
      </c>
      <c r="AF3350" s="12" t="s">
        <v>46</v>
      </c>
      <c r="AG3350" s="12" t="s">
        <v>46</v>
      </c>
      <c r="AH3350" s="12"/>
      <c r="AI3350" s="12"/>
    </row>
    <row r="3351">
      <c r="A3351" s="1" t="s">
        <v>4680</v>
      </c>
      <c r="B3351" s="13"/>
      <c r="C3351" s="1" t="s">
        <v>36</v>
      </c>
      <c r="D3351" s="1" t="s">
        <v>102</v>
      </c>
      <c r="E3351" s="1" t="s">
        <v>77</v>
      </c>
      <c r="F3351" s="1" t="s">
        <v>139</v>
      </c>
      <c r="G3351" s="1" t="s">
        <v>196</v>
      </c>
      <c r="H3351" s="1" t="s">
        <v>197</v>
      </c>
      <c r="I3351" s="1" t="s">
        <v>42</v>
      </c>
      <c r="J3351" s="1"/>
      <c r="K3351" s="1" t="s">
        <v>4681</v>
      </c>
      <c r="L3351" s="1" t="s">
        <v>99</v>
      </c>
      <c r="M3351" s="9">
        <v>44742.0</v>
      </c>
      <c r="N3351" s="9">
        <v>44714.0</v>
      </c>
      <c r="O3351" s="1"/>
      <c r="P3351" s="1">
        <v>8.33</v>
      </c>
      <c r="Q3351" s="1">
        <v>624000.0</v>
      </c>
      <c r="R3351" s="1">
        <v>300000.0</v>
      </c>
      <c r="S3351" s="10">
        <f>N3351+90</f>
        <v>44804</v>
      </c>
      <c r="V3351" s="5">
        <f t="shared" si="799"/>
        <v>24990</v>
      </c>
      <c r="W3351" s="11">
        <f t="shared" si="659"/>
        <v>29488.2</v>
      </c>
      <c r="Z3351" s="5">
        <f t="shared" si="3"/>
        <v>18742.5</v>
      </c>
      <c r="AB3351" s="1"/>
      <c r="AC3351" s="1" t="s">
        <v>45</v>
      </c>
      <c r="AD3351" s="12" t="s">
        <v>46</v>
      </c>
      <c r="AE3351" s="12" t="s">
        <v>46</v>
      </c>
      <c r="AF3351" s="12" t="s">
        <v>46</v>
      </c>
      <c r="AG3351" s="12"/>
      <c r="AH3351" s="12"/>
      <c r="AI3351" s="12"/>
    </row>
    <row r="3352">
      <c r="A3352" s="1" t="s">
        <v>4683</v>
      </c>
      <c r="B3352" s="13"/>
      <c r="C3352" s="1" t="s">
        <v>36</v>
      </c>
      <c r="D3352" s="1" t="s">
        <v>102</v>
      </c>
      <c r="E3352" s="1" t="s">
        <v>38</v>
      </c>
      <c r="F3352" s="1" t="s">
        <v>2706</v>
      </c>
      <c r="G3352" s="1" t="s">
        <v>152</v>
      </c>
      <c r="H3352" s="1" t="s">
        <v>317</v>
      </c>
      <c r="I3352" s="1" t="s">
        <v>234</v>
      </c>
      <c r="J3352" s="1"/>
      <c r="K3352" s="1" t="s">
        <v>4684</v>
      </c>
      <c r="L3352" s="1" t="s">
        <v>53</v>
      </c>
      <c r="M3352" s="9">
        <v>44652.0</v>
      </c>
      <c r="N3352" s="9">
        <v>44758.0</v>
      </c>
      <c r="O3352" s="1"/>
      <c r="P3352" s="1">
        <v>8.33</v>
      </c>
      <c r="Q3352" s="1">
        <v>1450000.0</v>
      </c>
      <c r="R3352" s="1">
        <v>1500000.0</v>
      </c>
      <c r="S3352" s="9">
        <v>44725.0</v>
      </c>
      <c r="T3352" s="9">
        <v>44758.0</v>
      </c>
      <c r="U3352" s="1" t="s">
        <v>4685</v>
      </c>
      <c r="V3352" s="5">
        <f t="shared" si="799"/>
        <v>124950</v>
      </c>
      <c r="W3352" s="11">
        <f t="shared" si="659"/>
        <v>147441</v>
      </c>
      <c r="X3352" s="9">
        <v>44779.0</v>
      </c>
      <c r="Y3352" s="5">
        <f>W3352-(V3352*10%)</f>
        <v>134946</v>
      </c>
      <c r="Z3352" s="5">
        <f t="shared" si="3"/>
        <v>93712.5</v>
      </c>
      <c r="AA3352" s="9">
        <v>44782.0</v>
      </c>
      <c r="AB3352" s="1" t="s">
        <v>4686</v>
      </c>
      <c r="AC3352" s="1" t="s">
        <v>55</v>
      </c>
      <c r="AD3352" s="12" t="s">
        <v>46</v>
      </c>
      <c r="AE3352" s="12" t="s">
        <v>46</v>
      </c>
      <c r="AF3352" s="12" t="s">
        <v>46</v>
      </c>
      <c r="AG3352" s="12" t="s">
        <v>46</v>
      </c>
      <c r="AH3352" s="12" t="s">
        <v>46</v>
      </c>
      <c r="AI3352" s="12" t="s">
        <v>46</v>
      </c>
    </row>
    <row r="3353">
      <c r="A3353" s="1" t="s">
        <v>4687</v>
      </c>
      <c r="B3353" s="13"/>
      <c r="C3353" s="1" t="s">
        <v>36</v>
      </c>
      <c r="D3353" s="1" t="s">
        <v>81</v>
      </c>
      <c r="E3353" s="1" t="s">
        <v>212</v>
      </c>
      <c r="F3353" s="1" t="s">
        <v>1210</v>
      </c>
      <c r="G3353" s="1" t="s">
        <v>529</v>
      </c>
      <c r="H3353" s="1" t="s">
        <v>530</v>
      </c>
      <c r="I3353" s="1" t="s">
        <v>42</v>
      </c>
      <c r="J3353" s="1"/>
      <c r="K3353" s="1" t="s">
        <v>4688</v>
      </c>
      <c r="L3353" s="1" t="s">
        <v>99</v>
      </c>
      <c r="M3353" s="14">
        <v>44893.0</v>
      </c>
      <c r="N3353" s="9">
        <v>44898.0</v>
      </c>
      <c r="O3353" s="1"/>
      <c r="P3353" s="1">
        <v>8.33</v>
      </c>
      <c r="Q3353" s="1">
        <v>300000.0</v>
      </c>
      <c r="R3353" s="1">
        <v>300000.0</v>
      </c>
      <c r="S3353" s="10">
        <f>N3353+90</f>
        <v>44988</v>
      </c>
      <c r="V3353" s="5">
        <f t="shared" si="799"/>
        <v>24990</v>
      </c>
      <c r="W3353" s="11">
        <f t="shared" si="659"/>
        <v>29488.2</v>
      </c>
      <c r="Z3353" s="5">
        <f t="shared" si="3"/>
        <v>18742.5</v>
      </c>
      <c r="AB3353" s="1"/>
      <c r="AC3353" s="1" t="s">
        <v>45</v>
      </c>
      <c r="AD3353" s="12" t="s">
        <v>46</v>
      </c>
      <c r="AE3353" s="12" t="s">
        <v>46</v>
      </c>
      <c r="AF3353" s="12" t="s">
        <v>46</v>
      </c>
      <c r="AG3353" s="12"/>
      <c r="AH3353" s="12"/>
      <c r="AI3353" s="12"/>
    </row>
    <row r="3354">
      <c r="A3354" s="1" t="s">
        <v>4689</v>
      </c>
      <c r="B3354" s="13"/>
      <c r="C3354" s="1" t="s">
        <v>36</v>
      </c>
      <c r="D3354" s="1" t="s">
        <v>37</v>
      </c>
      <c r="E3354" s="1" t="s">
        <v>168</v>
      </c>
      <c r="F3354" s="1" t="s">
        <v>4690</v>
      </c>
      <c r="G3354" s="1" t="s">
        <v>767</v>
      </c>
      <c r="H3354" s="1" t="s">
        <v>768</v>
      </c>
      <c r="I3354" s="1" t="s">
        <v>290</v>
      </c>
      <c r="J3354" s="1"/>
      <c r="K3354" s="1" t="s">
        <v>4691</v>
      </c>
      <c r="L3354" s="1" t="s">
        <v>53</v>
      </c>
      <c r="M3354" s="9">
        <v>44742.0</v>
      </c>
      <c r="N3354" s="9">
        <v>44742.0</v>
      </c>
      <c r="O3354" s="1"/>
      <c r="P3354" s="1">
        <v>7.5</v>
      </c>
      <c r="Q3354" s="1">
        <v>500000.0</v>
      </c>
      <c r="R3354" s="1">
        <v>420000.0</v>
      </c>
      <c r="S3354" s="9">
        <v>44809.0</v>
      </c>
      <c r="T3354" s="9">
        <v>44830.0</v>
      </c>
      <c r="U3354" s="1" t="s">
        <v>4692</v>
      </c>
      <c r="V3354" s="5">
        <f t="shared" si="799"/>
        <v>31500</v>
      </c>
      <c r="W3354" s="11">
        <f t="shared" si="659"/>
        <v>37170</v>
      </c>
      <c r="X3354" s="9">
        <v>44839.0</v>
      </c>
      <c r="Y3354" s="5">
        <f>W3354-(V3354*2%)</f>
        <v>36540</v>
      </c>
      <c r="Z3354" s="5">
        <f t="shared" si="3"/>
        <v>23625</v>
      </c>
      <c r="AA3354" s="9">
        <v>44841.0</v>
      </c>
      <c r="AB3354" s="1" t="s">
        <v>4692</v>
      </c>
      <c r="AC3354" s="1" t="s">
        <v>55</v>
      </c>
      <c r="AD3354" s="12" t="s">
        <v>46</v>
      </c>
      <c r="AE3354" s="12" t="s">
        <v>46</v>
      </c>
      <c r="AF3354" s="12" t="s">
        <v>46</v>
      </c>
      <c r="AG3354" s="12" t="s">
        <v>46</v>
      </c>
      <c r="AH3354" s="12" t="s">
        <v>46</v>
      </c>
      <c r="AI3354" s="12" t="s">
        <v>46</v>
      </c>
    </row>
    <row r="3355">
      <c r="A3355" s="1" t="s">
        <v>4693</v>
      </c>
      <c r="B3355" s="13"/>
      <c r="C3355" s="1" t="s">
        <v>95</v>
      </c>
      <c r="D3355" s="1" t="s">
        <v>50</v>
      </c>
      <c r="E3355" s="1" t="s">
        <v>77</v>
      </c>
      <c r="F3355" s="1" t="s">
        <v>78</v>
      </c>
      <c r="G3355" s="1" t="s">
        <v>134</v>
      </c>
      <c r="H3355" s="1" t="s">
        <v>135</v>
      </c>
      <c r="I3355" s="1" t="s">
        <v>42</v>
      </c>
      <c r="J3355" s="1"/>
      <c r="K3355" s="1" t="s">
        <v>4694</v>
      </c>
      <c r="L3355" s="1" t="s">
        <v>53</v>
      </c>
      <c r="M3355" s="9">
        <v>44793.0</v>
      </c>
      <c r="N3355" s="9">
        <v>44680.0</v>
      </c>
      <c r="O3355" s="1"/>
      <c r="P3355" s="1">
        <v>8.33</v>
      </c>
      <c r="Q3355" s="1">
        <v>500000.0</v>
      </c>
      <c r="R3355" s="1">
        <v>300000.0</v>
      </c>
      <c r="S3355" s="10">
        <f t="shared" ref="S3355:S3358" si="816">N3355+90</f>
        <v>44770</v>
      </c>
      <c r="V3355" s="5">
        <f t="shared" si="799"/>
        <v>24990</v>
      </c>
      <c r="W3355" s="11">
        <f t="shared" si="659"/>
        <v>29488.2</v>
      </c>
      <c r="Z3355" s="5">
        <f t="shared" si="3"/>
        <v>18742.5</v>
      </c>
      <c r="AC3355" s="1" t="str">
        <f t="shared" ref="AC3355:AC3356" si="817">IF(T3355="","C","O")</f>
        <v>C</v>
      </c>
      <c r="AD3355" s="12" t="s">
        <v>46</v>
      </c>
      <c r="AE3355" s="12" t="s">
        <v>46</v>
      </c>
      <c r="AF3355" s="12" t="s">
        <v>46</v>
      </c>
      <c r="AG3355" s="12"/>
      <c r="AH3355" s="12"/>
      <c r="AI3355" s="12"/>
    </row>
    <row r="3356">
      <c r="A3356" s="1" t="s">
        <v>4693</v>
      </c>
      <c r="B3356" s="13"/>
      <c r="C3356" s="1" t="s">
        <v>95</v>
      </c>
      <c r="D3356" s="1" t="s">
        <v>50</v>
      </c>
      <c r="E3356" s="1" t="s">
        <v>77</v>
      </c>
      <c r="F3356" s="1" t="s">
        <v>78</v>
      </c>
      <c r="G3356" s="1" t="s">
        <v>134</v>
      </c>
      <c r="H3356" s="1" t="s">
        <v>135</v>
      </c>
      <c r="I3356" s="1" t="s">
        <v>42</v>
      </c>
      <c r="J3356" s="1"/>
      <c r="K3356" s="1" t="s">
        <v>4694</v>
      </c>
      <c r="L3356" s="1" t="s">
        <v>53</v>
      </c>
      <c r="M3356" s="9">
        <v>44793.0</v>
      </c>
      <c r="N3356" s="9">
        <v>44820.0</v>
      </c>
      <c r="O3356" s="1"/>
      <c r="P3356" s="1">
        <v>8.33</v>
      </c>
      <c r="Q3356" s="1">
        <v>300000.0</v>
      </c>
      <c r="R3356" s="1">
        <v>300000.0</v>
      </c>
      <c r="S3356" s="10">
        <f t="shared" si="816"/>
        <v>44910</v>
      </c>
      <c r="V3356" s="5">
        <f t="shared" si="799"/>
        <v>24990</v>
      </c>
      <c r="W3356" s="11">
        <f t="shared" si="659"/>
        <v>29488.2</v>
      </c>
      <c r="Z3356" s="5">
        <f t="shared" si="3"/>
        <v>18742.5</v>
      </c>
      <c r="AC3356" s="1" t="str">
        <f t="shared" si="817"/>
        <v>C</v>
      </c>
      <c r="AD3356" s="12" t="s">
        <v>46</v>
      </c>
      <c r="AE3356" s="12" t="s">
        <v>46</v>
      </c>
      <c r="AF3356" s="12" t="s">
        <v>46</v>
      </c>
      <c r="AG3356" s="12"/>
      <c r="AH3356" s="12"/>
      <c r="AI3356" s="12"/>
    </row>
    <row r="3357">
      <c r="A3357" s="1" t="s">
        <v>4695</v>
      </c>
      <c r="B3357" s="13"/>
      <c r="C3357" s="1" t="s">
        <v>36</v>
      </c>
      <c r="D3357" s="1" t="s">
        <v>37</v>
      </c>
      <c r="E3357" s="1" t="s">
        <v>77</v>
      </c>
      <c r="F3357" s="1" t="s">
        <v>2939</v>
      </c>
      <c r="G3357" s="1" t="s">
        <v>196</v>
      </c>
      <c r="H3357" s="1" t="s">
        <v>197</v>
      </c>
      <c r="I3357" s="1" t="s">
        <v>209</v>
      </c>
      <c r="J3357" s="1"/>
      <c r="K3357" s="1" t="s">
        <v>4696</v>
      </c>
      <c r="L3357" s="1" t="s">
        <v>99</v>
      </c>
      <c r="M3357" s="9">
        <v>44652.0</v>
      </c>
      <c r="N3357" s="9">
        <v>44652.0</v>
      </c>
      <c r="O3357" s="1"/>
      <c r="P3357" s="1">
        <v>8.33</v>
      </c>
      <c r="Q3357" s="1">
        <v>1450000.0</v>
      </c>
      <c r="R3357" s="1">
        <v>300000.0</v>
      </c>
      <c r="S3357" s="10">
        <f t="shared" si="816"/>
        <v>44742</v>
      </c>
      <c r="T3357" s="14"/>
      <c r="V3357" s="5">
        <f t="shared" si="799"/>
        <v>24990</v>
      </c>
      <c r="W3357" s="11">
        <f t="shared" si="659"/>
        <v>29488.2</v>
      </c>
      <c r="Z3357" s="5">
        <f t="shared" si="3"/>
        <v>18742.5</v>
      </c>
      <c r="AC3357" s="1" t="s">
        <v>45</v>
      </c>
      <c r="AD3357" s="12" t="s">
        <v>46</v>
      </c>
      <c r="AE3357" s="12" t="s">
        <v>46</v>
      </c>
      <c r="AF3357" s="12" t="s">
        <v>46</v>
      </c>
      <c r="AG3357" s="12"/>
      <c r="AH3357" s="12"/>
      <c r="AI3357" s="12"/>
    </row>
    <row r="3358">
      <c r="A3358" s="1" t="s">
        <v>4695</v>
      </c>
      <c r="B3358" s="13"/>
      <c r="C3358" s="1" t="s">
        <v>36</v>
      </c>
      <c r="D3358" s="1" t="s">
        <v>96</v>
      </c>
      <c r="E3358" s="1" t="s">
        <v>77</v>
      </c>
      <c r="F3358" s="1" t="s">
        <v>672</v>
      </c>
      <c r="G3358" s="1" t="s">
        <v>196</v>
      </c>
      <c r="H3358" s="1" t="s">
        <v>197</v>
      </c>
      <c r="I3358" s="1" t="s">
        <v>209</v>
      </c>
      <c r="J3358" s="1"/>
      <c r="K3358" s="1" t="s">
        <v>4696</v>
      </c>
      <c r="L3358" s="1" t="s">
        <v>99</v>
      </c>
      <c r="M3358" s="9">
        <v>44652.0</v>
      </c>
      <c r="N3358" s="9">
        <v>45021.0</v>
      </c>
      <c r="O3358" s="1"/>
      <c r="P3358" s="1">
        <v>8.33</v>
      </c>
      <c r="Q3358" s="1">
        <v>500000.0</v>
      </c>
      <c r="R3358" s="1">
        <v>300000.0</v>
      </c>
      <c r="S3358" s="10">
        <f t="shared" si="816"/>
        <v>45111</v>
      </c>
      <c r="V3358" s="5">
        <f t="shared" si="799"/>
        <v>24990</v>
      </c>
      <c r="W3358" s="11">
        <f t="shared" si="659"/>
        <v>29488.2</v>
      </c>
      <c r="Z3358" s="5">
        <f t="shared" si="3"/>
        <v>18742.5</v>
      </c>
      <c r="AC3358" s="1" t="str">
        <f>IF(T3358="","C","O")</f>
        <v>C</v>
      </c>
      <c r="AD3358" s="12" t="s">
        <v>46</v>
      </c>
      <c r="AE3358" s="12" t="s">
        <v>47</v>
      </c>
      <c r="AF3358" s="12" t="s">
        <v>47</v>
      </c>
      <c r="AG3358" s="12"/>
      <c r="AH3358" s="12"/>
      <c r="AI3358" s="12"/>
    </row>
    <row r="3359">
      <c r="A3359" s="1" t="s">
        <v>4697</v>
      </c>
      <c r="B3359" s="13"/>
      <c r="C3359" s="1" t="s">
        <v>36</v>
      </c>
      <c r="D3359" s="1" t="s">
        <v>37</v>
      </c>
      <c r="E3359" s="1" t="s">
        <v>77</v>
      </c>
      <c r="F3359" s="1" t="s">
        <v>600</v>
      </c>
      <c r="G3359" s="1" t="s">
        <v>134</v>
      </c>
      <c r="H3359" s="1" t="s">
        <v>135</v>
      </c>
      <c r="I3359" s="1" t="s">
        <v>278</v>
      </c>
      <c r="J3359" s="1"/>
      <c r="K3359" s="1" t="s">
        <v>4698</v>
      </c>
      <c r="L3359" s="1" t="s">
        <v>88</v>
      </c>
      <c r="M3359" s="9">
        <v>44652.0</v>
      </c>
      <c r="N3359" s="9">
        <v>44753.0</v>
      </c>
      <c r="O3359" s="1"/>
      <c r="P3359" s="1">
        <v>8.33</v>
      </c>
      <c r="Q3359" s="1">
        <v>100000.0</v>
      </c>
      <c r="R3359" s="1">
        <v>648000.0</v>
      </c>
      <c r="S3359" s="9">
        <v>44753.0</v>
      </c>
      <c r="T3359" s="9">
        <v>44784.0</v>
      </c>
      <c r="U3359" s="1" t="s">
        <v>4699</v>
      </c>
      <c r="V3359" s="5">
        <f t="shared" si="799"/>
        <v>53978.4</v>
      </c>
      <c r="W3359" s="11">
        <f t="shared" si="659"/>
        <v>63694.512</v>
      </c>
      <c r="X3359" s="9">
        <v>44783.0</v>
      </c>
      <c r="Y3359" s="5">
        <f t="shared" ref="Y3359:Y3361" si="818">W3359-(V3359*10%)</f>
        <v>58296.672</v>
      </c>
      <c r="Z3359" s="5">
        <f t="shared" si="3"/>
        <v>40483.8</v>
      </c>
      <c r="AA3359" s="9">
        <v>44896.0</v>
      </c>
      <c r="AB3359" s="1" t="s">
        <v>4699</v>
      </c>
      <c r="AC3359" s="1" t="s">
        <v>55</v>
      </c>
      <c r="AD3359" s="12" t="s">
        <v>46</v>
      </c>
      <c r="AE3359" s="12" t="s">
        <v>46</v>
      </c>
      <c r="AF3359" s="12" t="s">
        <v>46</v>
      </c>
      <c r="AG3359" s="12" t="s">
        <v>46</v>
      </c>
      <c r="AH3359" s="12" t="s">
        <v>46</v>
      </c>
      <c r="AI3359" s="12" t="s">
        <v>46</v>
      </c>
    </row>
    <row r="3360">
      <c r="A3360" s="1" t="s">
        <v>4697</v>
      </c>
      <c r="B3360" s="13"/>
      <c r="C3360" s="1" t="s">
        <v>36</v>
      </c>
      <c r="D3360" s="1" t="s">
        <v>37</v>
      </c>
      <c r="E3360" s="1" t="s">
        <v>77</v>
      </c>
      <c r="F3360" s="1" t="s">
        <v>600</v>
      </c>
      <c r="G3360" s="1" t="s">
        <v>134</v>
      </c>
      <c r="H3360" s="1" t="s">
        <v>135</v>
      </c>
      <c r="I3360" s="1" t="s">
        <v>278</v>
      </c>
      <c r="J3360" s="1"/>
      <c r="K3360" s="1" t="s">
        <v>4698</v>
      </c>
      <c r="L3360" s="1" t="s">
        <v>88</v>
      </c>
      <c r="M3360" s="9">
        <v>44652.0</v>
      </c>
      <c r="N3360" s="9">
        <v>44760.0</v>
      </c>
      <c r="O3360" s="1"/>
      <c r="P3360" s="1">
        <v>8.33</v>
      </c>
      <c r="Q3360" s="1">
        <v>100000.0</v>
      </c>
      <c r="R3360" s="1">
        <v>720000.0</v>
      </c>
      <c r="S3360" s="9">
        <v>44760.0</v>
      </c>
      <c r="T3360" s="9">
        <v>44784.0</v>
      </c>
      <c r="U3360" s="1" t="s">
        <v>4700</v>
      </c>
      <c r="V3360" s="5">
        <f t="shared" si="799"/>
        <v>59976</v>
      </c>
      <c r="W3360" s="11">
        <f t="shared" si="659"/>
        <v>70771.68</v>
      </c>
      <c r="X3360" s="9">
        <v>44790.0</v>
      </c>
      <c r="Y3360" s="5">
        <f t="shared" si="818"/>
        <v>64774.08</v>
      </c>
      <c r="Z3360" s="5">
        <f t="shared" si="3"/>
        <v>44982</v>
      </c>
      <c r="AA3360" s="9">
        <v>44896.0</v>
      </c>
      <c r="AB3360" s="1" t="s">
        <v>4700</v>
      </c>
      <c r="AC3360" s="1" t="s">
        <v>55</v>
      </c>
      <c r="AD3360" s="12" t="s">
        <v>46</v>
      </c>
      <c r="AE3360" s="12" t="s">
        <v>46</v>
      </c>
      <c r="AF3360" s="12" t="s">
        <v>46</v>
      </c>
      <c r="AG3360" s="12" t="s">
        <v>46</v>
      </c>
      <c r="AH3360" s="12" t="s">
        <v>46</v>
      </c>
      <c r="AI3360" s="12" t="s">
        <v>46</v>
      </c>
    </row>
    <row r="3361">
      <c r="A3361" s="1" t="s">
        <v>4697</v>
      </c>
      <c r="B3361" s="13"/>
      <c r="C3361" s="1" t="s">
        <v>36</v>
      </c>
      <c r="D3361" s="1" t="s">
        <v>37</v>
      </c>
      <c r="E3361" s="1" t="s">
        <v>77</v>
      </c>
      <c r="F3361" s="1" t="s">
        <v>600</v>
      </c>
      <c r="G3361" s="1" t="s">
        <v>134</v>
      </c>
      <c r="H3361" s="1" t="s">
        <v>135</v>
      </c>
      <c r="I3361" s="1" t="s">
        <v>278</v>
      </c>
      <c r="J3361" s="1"/>
      <c r="K3361" s="1" t="s">
        <v>4698</v>
      </c>
      <c r="L3361" s="1" t="s">
        <v>88</v>
      </c>
      <c r="M3361" s="9">
        <v>44652.0</v>
      </c>
      <c r="N3361" s="9">
        <v>44774.0</v>
      </c>
      <c r="O3361" s="1"/>
      <c r="P3361" s="1">
        <v>8.33</v>
      </c>
      <c r="Q3361" s="1">
        <v>100000.0</v>
      </c>
      <c r="R3361" s="1">
        <v>720000.0</v>
      </c>
      <c r="S3361" s="9">
        <v>44774.0</v>
      </c>
      <c r="T3361" s="9">
        <v>44802.0</v>
      </c>
      <c r="U3361" s="1" t="s">
        <v>4701</v>
      </c>
      <c r="V3361" s="5">
        <f t="shared" si="799"/>
        <v>59976</v>
      </c>
      <c r="W3361" s="11">
        <f t="shared" si="659"/>
        <v>70771.68</v>
      </c>
      <c r="X3361" s="9">
        <v>44804.0</v>
      </c>
      <c r="Y3361" s="5">
        <f t="shared" si="818"/>
        <v>64774.08</v>
      </c>
      <c r="Z3361" s="5">
        <f t="shared" si="3"/>
        <v>44982</v>
      </c>
      <c r="AA3361" s="9">
        <v>44896.0</v>
      </c>
      <c r="AB3361" s="1" t="s">
        <v>4701</v>
      </c>
      <c r="AC3361" s="1" t="s">
        <v>55</v>
      </c>
      <c r="AD3361" s="12" t="s">
        <v>46</v>
      </c>
      <c r="AE3361" s="12" t="s">
        <v>46</v>
      </c>
      <c r="AF3361" s="12" t="s">
        <v>46</v>
      </c>
      <c r="AG3361" s="12" t="s">
        <v>46</v>
      </c>
      <c r="AH3361" s="12" t="s">
        <v>46</v>
      </c>
      <c r="AI3361" s="12" t="s">
        <v>46</v>
      </c>
    </row>
    <row r="3362">
      <c r="A3362" s="1" t="s">
        <v>4697</v>
      </c>
      <c r="B3362" s="13"/>
      <c r="C3362" s="1" t="s">
        <v>36</v>
      </c>
      <c r="D3362" s="1" t="s">
        <v>37</v>
      </c>
      <c r="E3362" s="1" t="s">
        <v>77</v>
      </c>
      <c r="F3362" s="1" t="s">
        <v>600</v>
      </c>
      <c r="G3362" s="1" t="s">
        <v>134</v>
      </c>
      <c r="H3362" s="1" t="s">
        <v>135</v>
      </c>
      <c r="I3362" s="1" t="s">
        <v>278</v>
      </c>
      <c r="J3362" s="1"/>
      <c r="K3362" s="1" t="s">
        <v>4698</v>
      </c>
      <c r="L3362" s="1" t="s">
        <v>88</v>
      </c>
      <c r="M3362" s="9">
        <v>44652.0</v>
      </c>
      <c r="N3362" s="14">
        <v>44885.0</v>
      </c>
      <c r="O3362" s="1"/>
      <c r="P3362" s="1">
        <v>8.33</v>
      </c>
      <c r="Q3362" s="1">
        <v>500000.0</v>
      </c>
      <c r="R3362" s="1">
        <v>300000.0</v>
      </c>
      <c r="S3362" s="15">
        <f t="shared" ref="S3362:S3366" si="819">N3362+90</f>
        <v>44975</v>
      </c>
      <c r="V3362" s="5">
        <f t="shared" si="799"/>
        <v>24990</v>
      </c>
      <c r="W3362" s="11">
        <f t="shared" si="659"/>
        <v>29488.2</v>
      </c>
      <c r="Z3362" s="5">
        <f t="shared" si="3"/>
        <v>18742.5</v>
      </c>
      <c r="AB3362" s="1"/>
      <c r="AC3362" s="1" t="s">
        <v>45</v>
      </c>
      <c r="AD3362" s="12" t="s">
        <v>46</v>
      </c>
      <c r="AE3362" s="12" t="s">
        <v>46</v>
      </c>
      <c r="AF3362" s="12" t="s">
        <v>46</v>
      </c>
      <c r="AG3362" s="12"/>
      <c r="AH3362" s="12"/>
      <c r="AI3362" s="12"/>
    </row>
    <row r="3363">
      <c r="A3363" s="1" t="s">
        <v>4697</v>
      </c>
      <c r="B3363" s="13"/>
      <c r="C3363" s="1" t="s">
        <v>36</v>
      </c>
      <c r="D3363" s="1" t="s">
        <v>37</v>
      </c>
      <c r="E3363" s="1" t="s">
        <v>77</v>
      </c>
      <c r="F3363" s="1" t="s">
        <v>600</v>
      </c>
      <c r="G3363" s="1" t="s">
        <v>134</v>
      </c>
      <c r="H3363" s="1" t="s">
        <v>135</v>
      </c>
      <c r="I3363" s="1" t="s">
        <v>278</v>
      </c>
      <c r="J3363" s="1"/>
      <c r="K3363" s="1" t="s">
        <v>4698</v>
      </c>
      <c r="L3363" s="1" t="s">
        <v>88</v>
      </c>
      <c r="M3363" s="9">
        <v>44652.0</v>
      </c>
      <c r="N3363" s="9">
        <v>44727.0</v>
      </c>
      <c r="O3363" s="1"/>
      <c r="P3363" s="1">
        <v>8.33</v>
      </c>
      <c r="Q3363" s="1">
        <v>500000.0</v>
      </c>
      <c r="R3363" s="1">
        <v>300000.0</v>
      </c>
      <c r="S3363" s="10">
        <f t="shared" si="819"/>
        <v>44817</v>
      </c>
      <c r="V3363" s="5">
        <f t="shared" si="799"/>
        <v>24990</v>
      </c>
      <c r="W3363" s="11">
        <f t="shared" si="659"/>
        <v>29488.2</v>
      </c>
      <c r="Z3363" s="5">
        <f t="shared" si="3"/>
        <v>18742.5</v>
      </c>
      <c r="AB3363" s="1"/>
      <c r="AC3363" s="1" t="s">
        <v>45</v>
      </c>
      <c r="AD3363" s="12" t="s">
        <v>46</v>
      </c>
      <c r="AE3363" s="12" t="s">
        <v>46</v>
      </c>
      <c r="AF3363" s="12" t="s">
        <v>46</v>
      </c>
      <c r="AG3363" s="12"/>
      <c r="AH3363" s="12"/>
      <c r="AI3363" s="12"/>
    </row>
    <row r="3364">
      <c r="A3364" s="1" t="s">
        <v>4697</v>
      </c>
      <c r="B3364" s="13"/>
      <c r="C3364" s="1" t="s">
        <v>36</v>
      </c>
      <c r="D3364" s="1" t="s">
        <v>37</v>
      </c>
      <c r="E3364" s="1" t="s">
        <v>77</v>
      </c>
      <c r="F3364" s="1" t="s">
        <v>600</v>
      </c>
      <c r="G3364" s="1" t="s">
        <v>134</v>
      </c>
      <c r="H3364" s="1" t="s">
        <v>135</v>
      </c>
      <c r="I3364" s="1" t="s">
        <v>278</v>
      </c>
      <c r="J3364" s="1"/>
      <c r="K3364" s="1" t="s">
        <v>4698</v>
      </c>
      <c r="L3364" s="1" t="s">
        <v>88</v>
      </c>
      <c r="M3364" s="9">
        <v>44652.0</v>
      </c>
      <c r="N3364" s="14">
        <v>44885.0</v>
      </c>
      <c r="O3364" s="1"/>
      <c r="P3364" s="1">
        <v>8.33</v>
      </c>
      <c r="Q3364" s="1">
        <v>400000.0</v>
      </c>
      <c r="R3364" s="1">
        <v>300000.0</v>
      </c>
      <c r="S3364" s="15">
        <f t="shared" si="819"/>
        <v>44975</v>
      </c>
      <c r="V3364" s="5">
        <f t="shared" si="799"/>
        <v>24990</v>
      </c>
      <c r="W3364" s="11">
        <f t="shared" si="659"/>
        <v>29488.2</v>
      </c>
      <c r="Z3364" s="5">
        <f t="shared" si="3"/>
        <v>18742.5</v>
      </c>
      <c r="AB3364" s="1"/>
      <c r="AC3364" s="1" t="s">
        <v>45</v>
      </c>
      <c r="AD3364" s="12" t="s">
        <v>46</v>
      </c>
      <c r="AE3364" s="12" t="s">
        <v>46</v>
      </c>
      <c r="AF3364" s="12" t="s">
        <v>46</v>
      </c>
      <c r="AG3364" s="12"/>
      <c r="AH3364" s="12"/>
      <c r="AI3364" s="12"/>
    </row>
    <row r="3365">
      <c r="A3365" s="1" t="s">
        <v>4697</v>
      </c>
      <c r="B3365" s="13"/>
      <c r="C3365" s="1" t="s">
        <v>36</v>
      </c>
      <c r="D3365" s="1" t="s">
        <v>37</v>
      </c>
      <c r="E3365" s="1" t="s">
        <v>77</v>
      </c>
      <c r="F3365" s="1" t="s">
        <v>600</v>
      </c>
      <c r="G3365" s="1" t="s">
        <v>134</v>
      </c>
      <c r="H3365" s="1" t="s">
        <v>135</v>
      </c>
      <c r="I3365" s="1" t="s">
        <v>278</v>
      </c>
      <c r="J3365" s="1"/>
      <c r="K3365" s="1" t="s">
        <v>4698</v>
      </c>
      <c r="L3365" s="1" t="s">
        <v>88</v>
      </c>
      <c r="M3365" s="9">
        <v>44652.0</v>
      </c>
      <c r="N3365" s="9">
        <v>44727.0</v>
      </c>
      <c r="O3365" s="1"/>
      <c r="P3365" s="1">
        <v>8.33</v>
      </c>
      <c r="Q3365" s="1">
        <v>400000.0</v>
      </c>
      <c r="R3365" s="1">
        <v>300000.0</v>
      </c>
      <c r="S3365" s="10">
        <f t="shared" si="819"/>
        <v>44817</v>
      </c>
      <c r="V3365" s="5">
        <f t="shared" si="799"/>
        <v>24990</v>
      </c>
      <c r="W3365" s="11">
        <f t="shared" si="659"/>
        <v>29488.2</v>
      </c>
      <c r="Z3365" s="5">
        <f t="shared" si="3"/>
        <v>18742.5</v>
      </c>
      <c r="AB3365" s="1"/>
      <c r="AC3365" s="1" t="s">
        <v>45</v>
      </c>
      <c r="AD3365" s="12" t="s">
        <v>46</v>
      </c>
      <c r="AE3365" s="12" t="s">
        <v>46</v>
      </c>
      <c r="AF3365" s="12" t="s">
        <v>46</v>
      </c>
      <c r="AG3365" s="12"/>
      <c r="AH3365" s="12"/>
      <c r="AI3365" s="12"/>
    </row>
    <row r="3366">
      <c r="A3366" s="1" t="s">
        <v>4702</v>
      </c>
      <c r="B3366" s="13"/>
      <c r="C3366" s="1" t="s">
        <v>36</v>
      </c>
      <c r="D3366" s="1" t="s">
        <v>102</v>
      </c>
      <c r="E3366" s="1" t="s">
        <v>212</v>
      </c>
      <c r="F3366" s="1" t="s">
        <v>535</v>
      </c>
      <c r="G3366" s="1" t="s">
        <v>152</v>
      </c>
      <c r="H3366" s="1" t="s">
        <v>317</v>
      </c>
      <c r="I3366" s="1" t="s">
        <v>129</v>
      </c>
      <c r="J3366" s="1"/>
      <c r="K3366" s="1" t="s">
        <v>4703</v>
      </c>
      <c r="L3366" s="1" t="s">
        <v>99</v>
      </c>
      <c r="M3366" s="9">
        <v>45100.0</v>
      </c>
      <c r="N3366" s="9">
        <v>45176.0</v>
      </c>
      <c r="O3366" s="1"/>
      <c r="P3366" s="1">
        <v>8.33</v>
      </c>
      <c r="Q3366" s="1">
        <v>300000.0</v>
      </c>
      <c r="R3366" s="1">
        <v>300000.0</v>
      </c>
      <c r="S3366" s="10">
        <f t="shared" si="819"/>
        <v>45266</v>
      </c>
      <c r="V3366" s="5">
        <f t="shared" si="799"/>
        <v>24990</v>
      </c>
      <c r="W3366" s="11">
        <f t="shared" si="659"/>
        <v>29488.2</v>
      </c>
      <c r="Z3366" s="5">
        <f t="shared" si="3"/>
        <v>18742.5</v>
      </c>
      <c r="AB3366" s="1"/>
      <c r="AC3366" s="1" t="s">
        <v>45</v>
      </c>
      <c r="AD3366" s="12" t="s">
        <v>47</v>
      </c>
      <c r="AE3366" s="12" t="s">
        <v>47</v>
      </c>
      <c r="AF3366" s="12" t="s">
        <v>47</v>
      </c>
      <c r="AG3366" s="12"/>
      <c r="AH3366" s="12"/>
      <c r="AI3366" s="12"/>
    </row>
    <row r="3367">
      <c r="A3367" s="1" t="s">
        <v>4704</v>
      </c>
      <c r="B3367" s="13"/>
      <c r="C3367" s="1" t="s">
        <v>36</v>
      </c>
      <c r="D3367" s="1" t="s">
        <v>81</v>
      </c>
      <c r="E3367" s="1" t="s">
        <v>212</v>
      </c>
      <c r="F3367" s="1" t="s">
        <v>535</v>
      </c>
      <c r="G3367" s="1" t="s">
        <v>140</v>
      </c>
      <c r="H3367" s="1" t="s">
        <v>141</v>
      </c>
      <c r="I3367" s="1" t="s">
        <v>303</v>
      </c>
      <c r="J3367" s="1"/>
      <c r="K3367" s="1" t="s">
        <v>4705</v>
      </c>
      <c r="L3367" s="1" t="s">
        <v>143</v>
      </c>
      <c r="M3367" s="9">
        <v>45015.0</v>
      </c>
      <c r="N3367" s="9">
        <v>45015.0</v>
      </c>
      <c r="O3367" s="1"/>
      <c r="P3367" s="1">
        <v>8.33</v>
      </c>
      <c r="Q3367" s="1">
        <v>500000.0</v>
      </c>
      <c r="R3367" s="1">
        <v>300000.0</v>
      </c>
      <c r="S3367" s="9">
        <v>45083.0</v>
      </c>
      <c r="T3367" s="9">
        <v>45083.0</v>
      </c>
      <c r="U3367" s="1" t="s">
        <v>4706</v>
      </c>
      <c r="V3367" s="5">
        <f t="shared" si="799"/>
        <v>24990</v>
      </c>
      <c r="W3367" s="11">
        <f t="shared" si="659"/>
        <v>29488.2</v>
      </c>
      <c r="X3367" s="9">
        <v>45083.0</v>
      </c>
      <c r="Y3367" s="5">
        <f t="shared" ref="Y3367:Y3368" si="820">W3367-(V3367*10%)</f>
        <v>26989.2</v>
      </c>
      <c r="Z3367" s="5">
        <f t="shared" si="3"/>
        <v>18742.5</v>
      </c>
      <c r="AA3367" s="9">
        <v>45083.0</v>
      </c>
      <c r="AB3367" s="1" t="s">
        <v>4706</v>
      </c>
      <c r="AC3367" s="1" t="s">
        <v>55</v>
      </c>
      <c r="AD3367" s="12" t="s">
        <v>46</v>
      </c>
      <c r="AE3367" s="12" t="s">
        <v>46</v>
      </c>
      <c r="AF3367" s="12" t="s">
        <v>47</v>
      </c>
      <c r="AG3367" s="12" t="s">
        <v>47</v>
      </c>
      <c r="AH3367" s="12" t="s">
        <v>47</v>
      </c>
      <c r="AI3367" s="12" t="s">
        <v>47</v>
      </c>
    </row>
    <row r="3368">
      <c r="A3368" s="1" t="s">
        <v>4704</v>
      </c>
      <c r="B3368" s="13"/>
      <c r="C3368" s="1" t="s">
        <v>36</v>
      </c>
      <c r="D3368" s="1" t="s">
        <v>81</v>
      </c>
      <c r="E3368" s="1" t="s">
        <v>212</v>
      </c>
      <c r="F3368" s="1" t="s">
        <v>535</v>
      </c>
      <c r="G3368" s="1" t="s">
        <v>140</v>
      </c>
      <c r="H3368" s="1" t="s">
        <v>141</v>
      </c>
      <c r="I3368" s="1" t="s">
        <v>303</v>
      </c>
      <c r="J3368" s="1"/>
      <c r="K3368" s="1" t="s">
        <v>4705</v>
      </c>
      <c r="L3368" s="1" t="s">
        <v>143</v>
      </c>
      <c r="M3368" s="9">
        <v>45015.0</v>
      </c>
      <c r="N3368" s="9">
        <v>45015.0</v>
      </c>
      <c r="O3368" s="1"/>
      <c r="P3368" s="1">
        <v>8.33</v>
      </c>
      <c r="Q3368" s="1">
        <v>500000.0</v>
      </c>
      <c r="R3368" s="1">
        <v>702768.0</v>
      </c>
      <c r="S3368" s="9">
        <v>45078.0</v>
      </c>
      <c r="T3368" s="9">
        <v>45086.0</v>
      </c>
      <c r="U3368" s="1" t="s">
        <v>4707</v>
      </c>
      <c r="V3368" s="5">
        <f t="shared" si="799"/>
        <v>58540.5744</v>
      </c>
      <c r="W3368" s="11">
        <f t="shared" si="659"/>
        <v>69077.87779</v>
      </c>
      <c r="X3368" s="9">
        <v>45235.0</v>
      </c>
      <c r="Y3368" s="5">
        <f t="shared" si="820"/>
        <v>63223.82035</v>
      </c>
      <c r="Z3368" s="5">
        <f t="shared" si="3"/>
        <v>43905.4308</v>
      </c>
      <c r="AA3368" s="9">
        <v>45239.0</v>
      </c>
      <c r="AB3368" s="1" t="s">
        <v>4707</v>
      </c>
      <c r="AC3368" s="1" t="s">
        <v>55</v>
      </c>
      <c r="AD3368" s="12" t="s">
        <v>46</v>
      </c>
      <c r="AE3368" s="12" t="s">
        <v>46</v>
      </c>
      <c r="AF3368" s="12" t="s">
        <v>47</v>
      </c>
      <c r="AG3368" s="12" t="s">
        <v>47</v>
      </c>
      <c r="AH3368" s="12" t="s">
        <v>47</v>
      </c>
      <c r="AI3368" s="12" t="s">
        <v>47</v>
      </c>
    </row>
    <row r="3369">
      <c r="A3369" s="1" t="s">
        <v>4704</v>
      </c>
      <c r="B3369" s="13"/>
      <c r="C3369" s="1" t="s">
        <v>36</v>
      </c>
      <c r="D3369" s="1" t="s">
        <v>81</v>
      </c>
      <c r="E3369" s="1" t="s">
        <v>212</v>
      </c>
      <c r="F3369" s="1" t="s">
        <v>535</v>
      </c>
      <c r="G3369" s="1" t="s">
        <v>140</v>
      </c>
      <c r="H3369" s="1" t="s">
        <v>141</v>
      </c>
      <c r="I3369" s="1" t="s">
        <v>303</v>
      </c>
      <c r="J3369" s="1"/>
      <c r="K3369" s="1" t="s">
        <v>4705</v>
      </c>
      <c r="L3369" s="1" t="s">
        <v>143</v>
      </c>
      <c r="M3369" s="9">
        <v>45015.0</v>
      </c>
      <c r="N3369" s="9">
        <v>45009.0</v>
      </c>
      <c r="O3369" s="1"/>
      <c r="P3369" s="1">
        <v>8.33</v>
      </c>
      <c r="Q3369" s="1">
        <v>300000.0</v>
      </c>
      <c r="R3369" s="1">
        <v>300000.0</v>
      </c>
      <c r="S3369" s="10">
        <f t="shared" ref="S3369:S3374" si="821">N3369+90</f>
        <v>45099</v>
      </c>
      <c r="V3369" s="5">
        <f t="shared" si="799"/>
        <v>24990</v>
      </c>
      <c r="W3369" s="11">
        <f t="shared" si="659"/>
        <v>29488.2</v>
      </c>
      <c r="Z3369" s="5">
        <f t="shared" si="3"/>
        <v>18742.5</v>
      </c>
      <c r="AC3369" s="1" t="str">
        <f t="shared" ref="AC3369:AC3371" si="822">IF(T3369="","C","O")</f>
        <v>C</v>
      </c>
      <c r="AD3369" s="12" t="s">
        <v>46</v>
      </c>
      <c r="AE3369" s="12" t="s">
        <v>46</v>
      </c>
      <c r="AF3369" s="12" t="s">
        <v>47</v>
      </c>
      <c r="AG3369" s="12"/>
      <c r="AH3369" s="12"/>
      <c r="AI3369" s="12"/>
    </row>
    <row r="3370">
      <c r="A3370" s="1" t="s">
        <v>4704</v>
      </c>
      <c r="B3370" s="13"/>
      <c r="C3370" s="1" t="s">
        <v>36</v>
      </c>
      <c r="D3370" s="1" t="s">
        <v>81</v>
      </c>
      <c r="E3370" s="1" t="s">
        <v>212</v>
      </c>
      <c r="F3370" s="1" t="s">
        <v>535</v>
      </c>
      <c r="G3370" s="1" t="s">
        <v>140</v>
      </c>
      <c r="H3370" s="1" t="s">
        <v>141</v>
      </c>
      <c r="I3370" s="1" t="s">
        <v>303</v>
      </c>
      <c r="J3370" s="1"/>
      <c r="K3370" s="1" t="s">
        <v>4705</v>
      </c>
      <c r="L3370" s="1" t="s">
        <v>143</v>
      </c>
      <c r="M3370" s="9">
        <v>45015.0</v>
      </c>
      <c r="N3370" s="14">
        <v>45219.0</v>
      </c>
      <c r="O3370" s="1"/>
      <c r="P3370" s="1">
        <v>8.33</v>
      </c>
      <c r="Q3370" s="1">
        <v>300000.0</v>
      </c>
      <c r="R3370" s="1">
        <v>300000.0</v>
      </c>
      <c r="S3370" s="15">
        <f t="shared" si="821"/>
        <v>45309</v>
      </c>
      <c r="V3370" s="5">
        <f t="shared" si="799"/>
        <v>24990</v>
      </c>
      <c r="W3370" s="11">
        <f t="shared" si="659"/>
        <v>29488.2</v>
      </c>
      <c r="Z3370" s="5">
        <f t="shared" si="3"/>
        <v>18742.5</v>
      </c>
      <c r="AC3370" s="1" t="str">
        <f t="shared" si="822"/>
        <v>C</v>
      </c>
      <c r="AD3370" s="12" t="s">
        <v>46</v>
      </c>
      <c r="AE3370" s="12" t="s">
        <v>47</v>
      </c>
      <c r="AF3370" s="12" t="s">
        <v>47</v>
      </c>
      <c r="AG3370" s="12"/>
      <c r="AH3370" s="12"/>
      <c r="AI3370" s="12"/>
    </row>
    <row r="3371">
      <c r="A3371" s="1" t="s">
        <v>4704</v>
      </c>
      <c r="B3371" s="13"/>
      <c r="C3371" s="1" t="s">
        <v>36</v>
      </c>
      <c r="D3371" s="1" t="s">
        <v>81</v>
      </c>
      <c r="E3371" s="1" t="s">
        <v>212</v>
      </c>
      <c r="F3371" s="1" t="s">
        <v>535</v>
      </c>
      <c r="G3371" s="1" t="s">
        <v>140</v>
      </c>
      <c r="H3371" s="1" t="s">
        <v>141</v>
      </c>
      <c r="I3371" s="1" t="s">
        <v>303</v>
      </c>
      <c r="J3371" s="1"/>
      <c r="K3371" s="1" t="s">
        <v>4705</v>
      </c>
      <c r="L3371" s="1" t="s">
        <v>143</v>
      </c>
      <c r="M3371" s="9">
        <v>45015.0</v>
      </c>
      <c r="N3371" s="9">
        <v>45043.0</v>
      </c>
      <c r="O3371" s="1"/>
      <c r="P3371" s="1">
        <v>8.33</v>
      </c>
      <c r="Q3371" s="1">
        <v>702768.0</v>
      </c>
      <c r="R3371" s="1">
        <v>300000.0</v>
      </c>
      <c r="S3371" s="10">
        <f t="shared" si="821"/>
        <v>45133</v>
      </c>
      <c r="V3371" s="5">
        <f t="shared" si="799"/>
        <v>24990</v>
      </c>
      <c r="W3371" s="11">
        <f t="shared" si="659"/>
        <v>29488.2</v>
      </c>
      <c r="Z3371" s="5">
        <f t="shared" si="3"/>
        <v>18742.5</v>
      </c>
      <c r="AC3371" s="1" t="str">
        <f t="shared" si="822"/>
        <v>C</v>
      </c>
      <c r="AD3371" s="12" t="s">
        <v>46</v>
      </c>
      <c r="AE3371" s="12" t="s">
        <v>47</v>
      </c>
      <c r="AF3371" s="12" t="s">
        <v>47</v>
      </c>
      <c r="AG3371" s="12"/>
      <c r="AH3371" s="12"/>
      <c r="AI3371" s="12"/>
    </row>
    <row r="3372">
      <c r="A3372" s="1" t="s">
        <v>4708</v>
      </c>
      <c r="B3372" s="13"/>
      <c r="C3372" s="1" t="s">
        <v>36</v>
      </c>
      <c r="D3372" s="1" t="s">
        <v>96</v>
      </c>
      <c r="E3372" s="1" t="s">
        <v>113</v>
      </c>
      <c r="F3372" s="1" t="s">
        <v>1124</v>
      </c>
      <c r="G3372" s="1" t="s">
        <v>196</v>
      </c>
      <c r="H3372" s="1" t="s">
        <v>197</v>
      </c>
      <c r="I3372" s="1" t="s">
        <v>42</v>
      </c>
      <c r="J3372" s="1"/>
      <c r="K3372" s="1" t="s">
        <v>4709</v>
      </c>
      <c r="L3372" s="1" t="s">
        <v>53</v>
      </c>
      <c r="M3372" s="9">
        <v>44747.0</v>
      </c>
      <c r="N3372" s="9">
        <v>44688.0</v>
      </c>
      <c r="O3372" s="1"/>
      <c r="P3372" s="1">
        <v>7.5</v>
      </c>
      <c r="Q3372" s="1">
        <v>300000.0</v>
      </c>
      <c r="R3372" s="1">
        <v>300000.0</v>
      </c>
      <c r="S3372" s="10">
        <f t="shared" si="821"/>
        <v>44778</v>
      </c>
      <c r="V3372" s="5">
        <f t="shared" si="799"/>
        <v>22500</v>
      </c>
      <c r="W3372" s="11">
        <f t="shared" si="659"/>
        <v>26550</v>
      </c>
      <c r="Z3372" s="5">
        <f t="shared" si="3"/>
        <v>16875</v>
      </c>
      <c r="AB3372" s="1"/>
      <c r="AC3372" s="1" t="s">
        <v>45</v>
      </c>
      <c r="AD3372" s="12" t="s">
        <v>46</v>
      </c>
      <c r="AE3372" s="12" t="s">
        <v>46</v>
      </c>
      <c r="AF3372" s="12" t="s">
        <v>46</v>
      </c>
      <c r="AG3372" s="12"/>
      <c r="AH3372" s="12"/>
      <c r="AI3372" s="12"/>
    </row>
    <row r="3373">
      <c r="A3373" s="1" t="s">
        <v>4708</v>
      </c>
      <c r="B3373" s="13"/>
      <c r="C3373" s="1" t="s">
        <v>36</v>
      </c>
      <c r="D3373" s="1" t="s">
        <v>96</v>
      </c>
      <c r="E3373" s="1" t="s">
        <v>113</v>
      </c>
      <c r="F3373" s="1" t="s">
        <v>1124</v>
      </c>
      <c r="G3373" s="1" t="s">
        <v>196</v>
      </c>
      <c r="H3373" s="1" t="s">
        <v>197</v>
      </c>
      <c r="I3373" s="1" t="s">
        <v>42</v>
      </c>
      <c r="J3373" s="1"/>
      <c r="K3373" s="1" t="s">
        <v>4709</v>
      </c>
      <c r="L3373" s="1" t="s">
        <v>53</v>
      </c>
      <c r="M3373" s="9">
        <v>44747.0</v>
      </c>
      <c r="N3373" s="9">
        <v>44688.0</v>
      </c>
      <c r="O3373" s="1"/>
      <c r="P3373" s="1">
        <v>7.5</v>
      </c>
      <c r="Q3373" s="1">
        <v>300000.0</v>
      </c>
      <c r="R3373" s="1">
        <v>300000.0</v>
      </c>
      <c r="S3373" s="10">
        <f t="shared" si="821"/>
        <v>44778</v>
      </c>
      <c r="V3373" s="5">
        <f t="shared" si="799"/>
        <v>22500</v>
      </c>
      <c r="W3373" s="11">
        <f t="shared" si="659"/>
        <v>26550</v>
      </c>
      <c r="X3373" s="1"/>
      <c r="Y3373" s="1"/>
      <c r="Z3373" s="5">
        <f t="shared" si="3"/>
        <v>16875</v>
      </c>
      <c r="AA3373" s="1"/>
      <c r="AB3373" s="1"/>
      <c r="AC3373" s="1" t="s">
        <v>45</v>
      </c>
      <c r="AD3373" s="12" t="s">
        <v>46</v>
      </c>
      <c r="AE3373" s="12" t="s">
        <v>46</v>
      </c>
      <c r="AF3373" s="12" t="s">
        <v>46</v>
      </c>
      <c r="AG3373" s="12"/>
      <c r="AH3373" s="12"/>
      <c r="AI3373" s="12"/>
    </row>
    <row r="3374">
      <c r="A3374" s="1" t="s">
        <v>4710</v>
      </c>
      <c r="B3374" s="13"/>
      <c r="C3374" s="1" t="s">
        <v>132</v>
      </c>
      <c r="D3374" s="1" t="s">
        <v>76</v>
      </c>
      <c r="E3374" s="1" t="s">
        <v>212</v>
      </c>
      <c r="F3374" s="1" t="s">
        <v>371</v>
      </c>
      <c r="G3374" s="1" t="s">
        <v>459</v>
      </c>
      <c r="H3374" s="1" t="s">
        <v>460</v>
      </c>
      <c r="I3374" s="1" t="s">
        <v>209</v>
      </c>
      <c r="J3374" s="1"/>
      <c r="K3374" s="1" t="s">
        <v>4711</v>
      </c>
      <c r="L3374" s="1" t="s">
        <v>99</v>
      </c>
      <c r="M3374" s="9">
        <v>45135.0</v>
      </c>
      <c r="N3374" s="9">
        <v>45183.0</v>
      </c>
      <c r="O3374" s="1"/>
      <c r="P3374" s="1">
        <v>8.33</v>
      </c>
      <c r="Q3374" s="1">
        <v>500000.0</v>
      </c>
      <c r="R3374" s="1">
        <v>300000.0</v>
      </c>
      <c r="S3374" s="10">
        <f t="shared" si="821"/>
        <v>45273</v>
      </c>
      <c r="U3374" s="12"/>
      <c r="V3374" s="5">
        <f t="shared" si="799"/>
        <v>24990</v>
      </c>
      <c r="W3374" s="11">
        <f t="shared" si="659"/>
        <v>29488.2</v>
      </c>
      <c r="Z3374" s="5">
        <f t="shared" si="3"/>
        <v>18742.5</v>
      </c>
      <c r="AB3374" s="1"/>
      <c r="AC3374" s="1" t="s">
        <v>45</v>
      </c>
      <c r="AD3374" s="12" t="s">
        <v>47</v>
      </c>
      <c r="AE3374" s="12" t="s">
        <v>47</v>
      </c>
      <c r="AF3374" s="12" t="s">
        <v>47</v>
      </c>
      <c r="AG3374" s="12"/>
      <c r="AH3374" s="12"/>
      <c r="AI3374" s="12"/>
    </row>
    <row r="3375">
      <c r="A3375" s="1" t="s">
        <v>4712</v>
      </c>
      <c r="B3375" s="13"/>
      <c r="C3375" s="1" t="s">
        <v>36</v>
      </c>
      <c r="D3375" s="1" t="s">
        <v>96</v>
      </c>
      <c r="E3375" s="1" t="s">
        <v>77</v>
      </c>
      <c r="F3375" s="1" t="s">
        <v>921</v>
      </c>
      <c r="G3375" s="1" t="s">
        <v>127</v>
      </c>
      <c r="H3375" s="1" t="s">
        <v>128</v>
      </c>
      <c r="I3375" s="1" t="s">
        <v>42</v>
      </c>
      <c r="J3375" s="1"/>
      <c r="K3375" s="1" t="s">
        <v>4713</v>
      </c>
      <c r="L3375" s="1" t="s">
        <v>44</v>
      </c>
      <c r="M3375" s="9">
        <v>45348.0</v>
      </c>
      <c r="N3375" s="9">
        <v>45171.0</v>
      </c>
      <c r="O3375" s="1"/>
      <c r="P3375" s="1">
        <v>8.33</v>
      </c>
      <c r="Q3375" s="1">
        <v>100000.0</v>
      </c>
      <c r="R3375" s="1">
        <v>180000.0</v>
      </c>
      <c r="S3375" s="9">
        <v>45171.0</v>
      </c>
      <c r="T3375" s="14">
        <v>45212.0</v>
      </c>
      <c r="U3375" s="1" t="s">
        <v>4714</v>
      </c>
      <c r="V3375" s="5">
        <f t="shared" si="799"/>
        <v>14994</v>
      </c>
      <c r="W3375" s="11">
        <f t="shared" si="659"/>
        <v>17692.92</v>
      </c>
      <c r="X3375" s="9">
        <v>45201.0</v>
      </c>
      <c r="Y3375" s="5">
        <f t="shared" ref="Y3375:Y3376" si="823">W3375-(V3375*10%)</f>
        <v>16193.52</v>
      </c>
      <c r="Z3375" s="5">
        <f t="shared" si="3"/>
        <v>11245.5</v>
      </c>
      <c r="AA3375" s="9">
        <v>45205.0</v>
      </c>
      <c r="AB3375" s="1" t="s">
        <v>4714</v>
      </c>
      <c r="AC3375" s="1" t="s">
        <v>55</v>
      </c>
      <c r="AD3375" s="12" t="s">
        <v>47</v>
      </c>
      <c r="AE3375" s="12" t="s">
        <v>47</v>
      </c>
      <c r="AF3375" s="12" t="s">
        <v>47</v>
      </c>
      <c r="AG3375" s="12" t="s">
        <v>47</v>
      </c>
      <c r="AH3375" s="12" t="s">
        <v>47</v>
      </c>
      <c r="AI3375" s="12" t="s">
        <v>47</v>
      </c>
    </row>
    <row r="3376">
      <c r="A3376" s="1" t="s">
        <v>4712</v>
      </c>
      <c r="B3376" s="13"/>
      <c r="C3376" s="1" t="s">
        <v>36</v>
      </c>
      <c r="D3376" s="1" t="s">
        <v>96</v>
      </c>
      <c r="E3376" s="1" t="s">
        <v>77</v>
      </c>
      <c r="F3376" s="1" t="s">
        <v>921</v>
      </c>
      <c r="G3376" s="1" t="s">
        <v>127</v>
      </c>
      <c r="H3376" s="1" t="s">
        <v>128</v>
      </c>
      <c r="I3376" s="1" t="s">
        <v>42</v>
      </c>
      <c r="J3376" s="1"/>
      <c r="K3376" s="1" t="s">
        <v>4713</v>
      </c>
      <c r="L3376" s="1" t="s">
        <v>44</v>
      </c>
      <c r="M3376" s="9">
        <v>45348.0</v>
      </c>
      <c r="N3376" s="9">
        <v>45348.0</v>
      </c>
      <c r="O3376" s="1"/>
      <c r="P3376" s="1">
        <v>8.33</v>
      </c>
      <c r="Q3376" s="1">
        <v>100000.0</v>
      </c>
      <c r="R3376" s="1">
        <v>216000.0</v>
      </c>
      <c r="S3376" s="9">
        <v>45348.0</v>
      </c>
      <c r="T3376" s="9">
        <v>45366.0</v>
      </c>
      <c r="U3376" s="1" t="s">
        <v>4715</v>
      </c>
      <c r="V3376" s="5">
        <f t="shared" si="799"/>
        <v>17992.8</v>
      </c>
      <c r="W3376" s="11">
        <f t="shared" si="659"/>
        <v>21231.504</v>
      </c>
      <c r="X3376" s="9">
        <v>45378.0</v>
      </c>
      <c r="Y3376" s="5">
        <f t="shared" si="823"/>
        <v>19432.224</v>
      </c>
      <c r="Z3376" s="5">
        <f t="shared" si="3"/>
        <v>13494.6</v>
      </c>
      <c r="AA3376" s="9">
        <v>45382.0</v>
      </c>
      <c r="AB3376" s="1" t="s">
        <v>4715</v>
      </c>
      <c r="AC3376" s="1" t="s">
        <v>55</v>
      </c>
      <c r="AD3376" s="12" t="s">
        <v>47</v>
      </c>
      <c r="AE3376" s="12" t="s">
        <v>47</v>
      </c>
      <c r="AF3376" s="12" t="s">
        <v>47</v>
      </c>
      <c r="AG3376" s="12" t="s">
        <v>47</v>
      </c>
      <c r="AH3376" s="12" t="s">
        <v>47</v>
      </c>
      <c r="AI3376" s="12" t="s">
        <v>47</v>
      </c>
    </row>
    <row r="3377">
      <c r="A3377" s="1" t="s">
        <v>4712</v>
      </c>
      <c r="B3377" s="13"/>
      <c r="C3377" s="1" t="s">
        <v>36</v>
      </c>
      <c r="D3377" s="1" t="s">
        <v>96</v>
      </c>
      <c r="E3377" s="1" t="s">
        <v>77</v>
      </c>
      <c r="F3377" s="1" t="s">
        <v>921</v>
      </c>
      <c r="G3377" s="1" t="s">
        <v>127</v>
      </c>
      <c r="H3377" s="1" t="s">
        <v>128</v>
      </c>
      <c r="I3377" s="1" t="s">
        <v>42</v>
      </c>
      <c r="J3377" s="1"/>
      <c r="K3377" s="1" t="s">
        <v>4713</v>
      </c>
      <c r="L3377" s="1" t="s">
        <v>44</v>
      </c>
      <c r="M3377" s="9">
        <v>45348.0</v>
      </c>
      <c r="N3377" s="9">
        <v>45316.0</v>
      </c>
      <c r="O3377" s="1"/>
      <c r="P3377" s="1">
        <v>8.33</v>
      </c>
      <c r="Q3377" s="1">
        <v>500000.0</v>
      </c>
      <c r="R3377" s="1">
        <v>300000.0</v>
      </c>
      <c r="S3377" s="10">
        <f>N3377+30</f>
        <v>45346</v>
      </c>
      <c r="V3377" s="5">
        <f t="shared" si="799"/>
        <v>24990</v>
      </c>
      <c r="W3377" s="11">
        <f t="shared" si="659"/>
        <v>29488.2</v>
      </c>
      <c r="Z3377" s="5">
        <f t="shared" si="3"/>
        <v>18742.5</v>
      </c>
      <c r="AB3377" s="1"/>
      <c r="AC3377" s="1" t="s">
        <v>45</v>
      </c>
      <c r="AD3377" s="12" t="s">
        <v>47</v>
      </c>
      <c r="AE3377" s="12" t="s">
        <v>47</v>
      </c>
      <c r="AF3377" s="12" t="s">
        <v>47</v>
      </c>
      <c r="AG3377" s="12"/>
      <c r="AH3377" s="12"/>
      <c r="AI3377" s="12"/>
    </row>
    <row r="3378">
      <c r="A3378" s="1" t="s">
        <v>4716</v>
      </c>
      <c r="B3378" s="13"/>
      <c r="C3378" s="1" t="s">
        <v>132</v>
      </c>
      <c r="D3378" s="1" t="s">
        <v>50</v>
      </c>
      <c r="E3378" s="1" t="s">
        <v>82</v>
      </c>
      <c r="F3378" s="1" t="s">
        <v>818</v>
      </c>
      <c r="G3378" s="1" t="s">
        <v>1127</v>
      </c>
      <c r="H3378" s="1" t="s">
        <v>1128</v>
      </c>
      <c r="I3378" s="1" t="s">
        <v>42</v>
      </c>
      <c r="J3378" s="1"/>
      <c r="K3378" s="1" t="s">
        <v>4717</v>
      </c>
      <c r="L3378" s="1" t="s">
        <v>53</v>
      </c>
      <c r="M3378" s="9">
        <v>45149.0</v>
      </c>
      <c r="N3378" s="9">
        <v>45238.0</v>
      </c>
      <c r="O3378" s="9">
        <v>45690.0</v>
      </c>
      <c r="P3378" s="1">
        <v>8.33</v>
      </c>
      <c r="Q3378" s="1">
        <v>500000.0</v>
      </c>
      <c r="R3378" s="1">
        <v>900000.0</v>
      </c>
      <c r="S3378" s="9">
        <v>45170.0</v>
      </c>
      <c r="T3378" s="9">
        <v>45173.0</v>
      </c>
      <c r="U3378" s="1" t="s">
        <v>4718</v>
      </c>
      <c r="V3378" s="5">
        <f t="shared" si="799"/>
        <v>74970</v>
      </c>
      <c r="W3378" s="11">
        <f t="shared" si="659"/>
        <v>88464.6</v>
      </c>
      <c r="X3378" s="9">
        <v>45173.0</v>
      </c>
      <c r="Y3378" s="5">
        <f t="shared" ref="Y3378:Y3379" si="824">W3378-(V3378*10%)</f>
        <v>80967.6</v>
      </c>
      <c r="Z3378" s="5">
        <f t="shared" si="3"/>
        <v>56227.5</v>
      </c>
      <c r="AA3378" s="9">
        <v>45173.0</v>
      </c>
      <c r="AB3378" s="1" t="s">
        <v>4718</v>
      </c>
      <c r="AC3378" s="1" t="s">
        <v>55</v>
      </c>
      <c r="AD3378" s="12" t="s">
        <v>47</v>
      </c>
      <c r="AE3378" s="12" t="s">
        <v>47</v>
      </c>
      <c r="AF3378" s="12" t="s">
        <v>47</v>
      </c>
      <c r="AG3378" s="12" t="s">
        <v>47</v>
      </c>
      <c r="AH3378" s="12" t="s">
        <v>47</v>
      </c>
      <c r="AI3378" s="12" t="s">
        <v>47</v>
      </c>
    </row>
    <row r="3379">
      <c r="A3379" s="1" t="s">
        <v>4716</v>
      </c>
      <c r="B3379" s="13"/>
      <c r="C3379" s="1" t="s">
        <v>132</v>
      </c>
      <c r="D3379" s="1" t="s">
        <v>50</v>
      </c>
      <c r="E3379" s="1" t="s">
        <v>82</v>
      </c>
      <c r="F3379" s="1" t="s">
        <v>818</v>
      </c>
      <c r="G3379" s="1" t="s">
        <v>1127</v>
      </c>
      <c r="H3379" s="1" t="s">
        <v>1128</v>
      </c>
      <c r="I3379" s="1" t="s">
        <v>42</v>
      </c>
      <c r="J3379" s="1"/>
      <c r="K3379" s="1" t="s">
        <v>4717</v>
      </c>
      <c r="L3379" s="1" t="s">
        <v>53</v>
      </c>
      <c r="M3379" s="9">
        <v>45149.0</v>
      </c>
      <c r="N3379" s="9">
        <v>45238.0</v>
      </c>
      <c r="O3379" s="9">
        <v>45690.0</v>
      </c>
      <c r="P3379" s="1">
        <v>8.33</v>
      </c>
      <c r="Q3379" s="1">
        <v>500000.0</v>
      </c>
      <c r="R3379" s="1">
        <v>360000.0</v>
      </c>
      <c r="S3379" s="14">
        <v>45209.0</v>
      </c>
      <c r="T3379" s="14">
        <v>45225.0</v>
      </c>
      <c r="U3379" s="1" t="s">
        <v>4719</v>
      </c>
      <c r="V3379" s="5">
        <f t="shared" si="799"/>
        <v>29988</v>
      </c>
      <c r="W3379" s="11">
        <f t="shared" si="659"/>
        <v>35385.84</v>
      </c>
      <c r="X3379" s="14">
        <v>45225.0</v>
      </c>
      <c r="Y3379" s="5">
        <f t="shared" si="824"/>
        <v>32387.04</v>
      </c>
      <c r="Z3379" s="5">
        <f t="shared" si="3"/>
        <v>22491</v>
      </c>
      <c r="AA3379" s="14">
        <v>45225.0</v>
      </c>
      <c r="AB3379" s="1" t="s">
        <v>4719</v>
      </c>
      <c r="AC3379" s="1" t="s">
        <v>55</v>
      </c>
      <c r="AD3379" s="12" t="s">
        <v>47</v>
      </c>
      <c r="AE3379" s="12" t="s">
        <v>47</v>
      </c>
      <c r="AF3379" s="12" t="s">
        <v>47</v>
      </c>
      <c r="AG3379" s="12" t="s">
        <v>47</v>
      </c>
      <c r="AH3379" s="12" t="s">
        <v>47</v>
      </c>
      <c r="AI3379" s="12" t="s">
        <v>47</v>
      </c>
    </row>
    <row r="3380">
      <c r="A3380" s="1" t="s">
        <v>4716</v>
      </c>
      <c r="B3380" s="13"/>
      <c r="C3380" s="1" t="s">
        <v>132</v>
      </c>
      <c r="D3380" s="1" t="s">
        <v>50</v>
      </c>
      <c r="E3380" s="1" t="s">
        <v>82</v>
      </c>
      <c r="F3380" s="1" t="s">
        <v>818</v>
      </c>
      <c r="G3380" s="1" t="s">
        <v>1127</v>
      </c>
      <c r="H3380" s="1" t="s">
        <v>1128</v>
      </c>
      <c r="I3380" s="1" t="s">
        <v>42</v>
      </c>
      <c r="J3380" s="1"/>
      <c r="K3380" s="1" t="s">
        <v>4717</v>
      </c>
      <c r="L3380" s="1" t="s">
        <v>53</v>
      </c>
      <c r="M3380" s="9">
        <v>45149.0</v>
      </c>
      <c r="N3380" s="9">
        <v>45149.0</v>
      </c>
      <c r="O3380" s="1"/>
      <c r="P3380" s="1">
        <v>8.33</v>
      </c>
      <c r="Q3380" s="1">
        <v>300000.0</v>
      </c>
      <c r="R3380" s="1">
        <v>300000.0</v>
      </c>
      <c r="S3380" s="10">
        <f t="shared" ref="S3380:S3381" si="825">N3380+90</f>
        <v>45239</v>
      </c>
      <c r="V3380" s="5">
        <f t="shared" si="799"/>
        <v>24990</v>
      </c>
      <c r="W3380" s="11">
        <f t="shared" si="659"/>
        <v>29488.2</v>
      </c>
      <c r="Z3380" s="5">
        <f t="shared" si="3"/>
        <v>18742.5</v>
      </c>
      <c r="AB3380" s="1"/>
      <c r="AC3380" s="1" t="s">
        <v>45</v>
      </c>
      <c r="AD3380" s="12" t="s">
        <v>47</v>
      </c>
      <c r="AE3380" s="12" t="s">
        <v>47</v>
      </c>
      <c r="AF3380" s="12" t="s">
        <v>47</v>
      </c>
      <c r="AG3380" s="12"/>
      <c r="AH3380" s="12"/>
      <c r="AI3380" s="12"/>
    </row>
    <row r="3381">
      <c r="A3381" s="1" t="s">
        <v>4716</v>
      </c>
      <c r="B3381" s="13"/>
      <c r="C3381" s="1" t="s">
        <v>132</v>
      </c>
      <c r="D3381" s="1" t="s">
        <v>50</v>
      </c>
      <c r="E3381" s="1" t="s">
        <v>82</v>
      </c>
      <c r="F3381" s="1" t="s">
        <v>818</v>
      </c>
      <c r="G3381" s="1" t="s">
        <v>1127</v>
      </c>
      <c r="H3381" s="1" t="s">
        <v>1128</v>
      </c>
      <c r="I3381" s="1" t="s">
        <v>42</v>
      </c>
      <c r="J3381" s="1"/>
      <c r="K3381" s="1" t="s">
        <v>4717</v>
      </c>
      <c r="L3381" s="1" t="s">
        <v>53</v>
      </c>
      <c r="M3381" s="9">
        <v>45149.0</v>
      </c>
      <c r="N3381" s="9">
        <v>45149.0</v>
      </c>
      <c r="O3381" s="1"/>
      <c r="P3381" s="1">
        <v>8.33</v>
      </c>
      <c r="Q3381" s="1">
        <v>300000.0</v>
      </c>
      <c r="R3381" s="1">
        <v>300000.0</v>
      </c>
      <c r="S3381" s="10">
        <f t="shared" si="825"/>
        <v>45239</v>
      </c>
      <c r="V3381" s="5">
        <f t="shared" si="799"/>
        <v>24990</v>
      </c>
      <c r="W3381" s="11">
        <f t="shared" si="659"/>
        <v>29488.2</v>
      </c>
      <c r="Z3381" s="5">
        <f t="shared" si="3"/>
        <v>18742.5</v>
      </c>
      <c r="AB3381" s="1"/>
      <c r="AC3381" s="1" t="s">
        <v>45</v>
      </c>
      <c r="AD3381" s="12" t="s">
        <v>47</v>
      </c>
      <c r="AE3381" s="12" t="s">
        <v>47</v>
      </c>
      <c r="AF3381" s="12" t="s">
        <v>47</v>
      </c>
      <c r="AG3381" s="12"/>
      <c r="AH3381" s="12"/>
      <c r="AI3381" s="12"/>
    </row>
    <row r="3382">
      <c r="A3382" s="1" t="s">
        <v>4720</v>
      </c>
      <c r="B3382" s="13"/>
      <c r="C3382" s="1" t="s">
        <v>36</v>
      </c>
      <c r="D3382" s="1" t="s">
        <v>81</v>
      </c>
      <c r="E3382" s="1" t="s">
        <v>82</v>
      </c>
      <c r="F3382" s="1" t="s">
        <v>1809</v>
      </c>
      <c r="G3382" s="1" t="s">
        <v>134</v>
      </c>
      <c r="H3382" s="1" t="s">
        <v>135</v>
      </c>
      <c r="I3382" s="1" t="s">
        <v>236</v>
      </c>
      <c r="J3382" s="1"/>
      <c r="K3382" s="1" t="s">
        <v>4721</v>
      </c>
      <c r="L3382" s="1" t="s">
        <v>143</v>
      </c>
      <c r="M3382" s="9">
        <v>44827.0</v>
      </c>
      <c r="N3382" s="14">
        <v>44912.0</v>
      </c>
      <c r="O3382" s="1"/>
      <c r="P3382" s="1">
        <v>8.33</v>
      </c>
      <c r="Q3382" s="1">
        <v>300000.0</v>
      </c>
      <c r="R3382" s="1">
        <v>289992.0</v>
      </c>
      <c r="S3382" s="9">
        <v>44943.0</v>
      </c>
      <c r="T3382" s="9">
        <v>44957.0</v>
      </c>
      <c r="U3382" s="1" t="s">
        <v>4722</v>
      </c>
      <c r="V3382" s="5">
        <f t="shared" si="799"/>
        <v>24156.3336</v>
      </c>
      <c r="W3382" s="11">
        <f t="shared" si="659"/>
        <v>28504.47365</v>
      </c>
      <c r="X3382" s="9">
        <v>44973.0</v>
      </c>
      <c r="Y3382" s="5">
        <f t="shared" ref="Y3382:Y3383" si="826">W3382-(V3382*10%)</f>
        <v>26088.84029</v>
      </c>
      <c r="Z3382" s="5">
        <f t="shared" si="3"/>
        <v>18117.2502</v>
      </c>
      <c r="AA3382" s="9">
        <v>45014.0</v>
      </c>
      <c r="AB3382" s="1" t="s">
        <v>4723</v>
      </c>
      <c r="AC3382" s="1" t="s">
        <v>55</v>
      </c>
      <c r="AD3382" s="12" t="s">
        <v>46</v>
      </c>
      <c r="AE3382" s="12" t="s">
        <v>46</v>
      </c>
      <c r="AF3382" s="12" t="s">
        <v>46</v>
      </c>
      <c r="AG3382" s="12" t="s">
        <v>46</v>
      </c>
      <c r="AH3382" s="12" t="s">
        <v>46</v>
      </c>
      <c r="AI3382" s="12" t="s">
        <v>46</v>
      </c>
    </row>
    <row r="3383">
      <c r="A3383" s="1" t="s">
        <v>4720</v>
      </c>
      <c r="B3383" s="13"/>
      <c r="C3383" s="1" t="s">
        <v>36</v>
      </c>
      <c r="D3383" s="1" t="s">
        <v>81</v>
      </c>
      <c r="E3383" s="1" t="s">
        <v>82</v>
      </c>
      <c r="F3383" s="1" t="s">
        <v>1809</v>
      </c>
      <c r="G3383" s="1" t="s">
        <v>134</v>
      </c>
      <c r="H3383" s="1" t="s">
        <v>135</v>
      </c>
      <c r="I3383" s="1" t="s">
        <v>236</v>
      </c>
      <c r="J3383" s="1"/>
      <c r="K3383" s="1" t="s">
        <v>4721</v>
      </c>
      <c r="L3383" s="1" t="s">
        <v>143</v>
      </c>
      <c r="M3383" s="9">
        <v>44827.0</v>
      </c>
      <c r="N3383" s="9">
        <v>44931.0</v>
      </c>
      <c r="O3383" s="1"/>
      <c r="P3383" s="1">
        <v>8.33</v>
      </c>
      <c r="Q3383" s="1">
        <v>300000.0</v>
      </c>
      <c r="R3383" s="1">
        <v>207138.0</v>
      </c>
      <c r="S3383" s="9">
        <v>44962.0</v>
      </c>
      <c r="T3383" s="9">
        <v>45083.0</v>
      </c>
      <c r="U3383" s="1" t="s">
        <v>4724</v>
      </c>
      <c r="V3383" s="5">
        <f t="shared" si="799"/>
        <v>17254.5954</v>
      </c>
      <c r="W3383" s="11">
        <f t="shared" si="659"/>
        <v>20360.42257</v>
      </c>
      <c r="X3383" s="9">
        <v>45121.0</v>
      </c>
      <c r="Y3383" s="5">
        <f t="shared" si="826"/>
        <v>18634.96303</v>
      </c>
      <c r="Z3383" s="5">
        <f t="shared" si="3"/>
        <v>12940.94655</v>
      </c>
      <c r="AA3383" s="9">
        <v>45127.0</v>
      </c>
      <c r="AB3383" s="1" t="s">
        <v>4725</v>
      </c>
      <c r="AC3383" s="1" t="s">
        <v>55</v>
      </c>
      <c r="AD3383" s="12" t="s">
        <v>46</v>
      </c>
      <c r="AE3383" s="12" t="s">
        <v>46</v>
      </c>
      <c r="AF3383" s="12" t="s">
        <v>46</v>
      </c>
      <c r="AG3383" s="12" t="s">
        <v>47</v>
      </c>
      <c r="AH3383" s="12" t="s">
        <v>47</v>
      </c>
      <c r="AI3383" s="12" t="s">
        <v>47</v>
      </c>
    </row>
    <row r="3384">
      <c r="A3384" s="1" t="s">
        <v>4720</v>
      </c>
      <c r="B3384" s="13"/>
      <c r="C3384" s="1" t="s">
        <v>36</v>
      </c>
      <c r="D3384" s="1" t="s">
        <v>81</v>
      </c>
      <c r="E3384" s="1" t="s">
        <v>82</v>
      </c>
      <c r="F3384" s="1" t="s">
        <v>1809</v>
      </c>
      <c r="G3384" s="1" t="s">
        <v>134</v>
      </c>
      <c r="H3384" s="1" t="s">
        <v>135</v>
      </c>
      <c r="I3384" s="1" t="s">
        <v>236</v>
      </c>
      <c r="J3384" s="1"/>
      <c r="K3384" s="1" t="s">
        <v>4721</v>
      </c>
      <c r="L3384" s="1" t="s">
        <v>143</v>
      </c>
      <c r="M3384" s="9">
        <v>44827.0</v>
      </c>
      <c r="N3384" s="9">
        <v>44827.0</v>
      </c>
      <c r="O3384" s="1"/>
      <c r="P3384" s="1">
        <v>8.33</v>
      </c>
      <c r="Q3384" s="1">
        <v>300000.0</v>
      </c>
      <c r="R3384" s="1">
        <v>300000.0</v>
      </c>
      <c r="S3384" s="10">
        <f t="shared" ref="S3384:S3385" si="827">N3384+90</f>
        <v>44917</v>
      </c>
      <c r="V3384" s="5">
        <f t="shared" si="799"/>
        <v>24990</v>
      </c>
      <c r="W3384" s="11">
        <f t="shared" si="659"/>
        <v>29488.2</v>
      </c>
      <c r="Z3384" s="5">
        <f t="shared" si="3"/>
        <v>18742.5</v>
      </c>
      <c r="AB3384" s="1"/>
      <c r="AC3384" s="1" t="s">
        <v>45</v>
      </c>
      <c r="AD3384" s="12" t="s">
        <v>46</v>
      </c>
      <c r="AE3384" s="12" t="s">
        <v>46</v>
      </c>
      <c r="AF3384" s="12" t="s">
        <v>46</v>
      </c>
      <c r="AG3384" s="12"/>
      <c r="AH3384" s="12"/>
      <c r="AI3384" s="12"/>
    </row>
    <row r="3385">
      <c r="A3385" s="1" t="s">
        <v>4720</v>
      </c>
      <c r="B3385" s="13"/>
      <c r="C3385" s="1" t="s">
        <v>36</v>
      </c>
      <c r="D3385" s="1" t="s">
        <v>81</v>
      </c>
      <c r="E3385" s="1" t="s">
        <v>82</v>
      </c>
      <c r="F3385" s="1" t="s">
        <v>1809</v>
      </c>
      <c r="G3385" s="1" t="s">
        <v>134</v>
      </c>
      <c r="H3385" s="1" t="s">
        <v>135</v>
      </c>
      <c r="I3385" s="1" t="s">
        <v>236</v>
      </c>
      <c r="J3385" s="1"/>
      <c r="K3385" s="1" t="s">
        <v>4721</v>
      </c>
      <c r="L3385" s="1" t="s">
        <v>143</v>
      </c>
      <c r="M3385" s="9">
        <v>44827.0</v>
      </c>
      <c r="N3385" s="9">
        <v>44827.0</v>
      </c>
      <c r="O3385" s="1"/>
      <c r="P3385" s="1">
        <v>8.33</v>
      </c>
      <c r="Q3385" s="1">
        <v>500000.0</v>
      </c>
      <c r="R3385" s="1">
        <v>300000.0</v>
      </c>
      <c r="S3385" s="10">
        <f t="shared" si="827"/>
        <v>44917</v>
      </c>
      <c r="V3385" s="5">
        <f t="shared" si="799"/>
        <v>24990</v>
      </c>
      <c r="W3385" s="11">
        <f t="shared" si="659"/>
        <v>29488.2</v>
      </c>
      <c r="Z3385" s="5">
        <f t="shared" si="3"/>
        <v>18742.5</v>
      </c>
      <c r="AC3385" s="1" t="str">
        <f t="shared" ref="AC3385:AC3387" si="828">IF(T3385="","C","O")</f>
        <v>C</v>
      </c>
      <c r="AD3385" s="12" t="s">
        <v>46</v>
      </c>
      <c r="AE3385" s="12" t="s">
        <v>46</v>
      </c>
      <c r="AF3385" s="12" t="s">
        <v>46</v>
      </c>
      <c r="AG3385" s="12"/>
      <c r="AH3385" s="12"/>
      <c r="AI3385" s="12"/>
    </row>
    <row r="3386">
      <c r="A3386" s="1" t="s">
        <v>4720</v>
      </c>
      <c r="B3386" s="13"/>
      <c r="C3386" s="1" t="s">
        <v>36</v>
      </c>
      <c r="D3386" s="1" t="s">
        <v>81</v>
      </c>
      <c r="E3386" s="1" t="s">
        <v>82</v>
      </c>
      <c r="F3386" s="1" t="s">
        <v>1809</v>
      </c>
      <c r="G3386" s="1" t="s">
        <v>134</v>
      </c>
      <c r="H3386" s="1" t="s">
        <v>135</v>
      </c>
      <c r="I3386" s="1" t="s">
        <v>236</v>
      </c>
      <c r="J3386" s="1"/>
      <c r="K3386" s="1" t="s">
        <v>4721</v>
      </c>
      <c r="L3386" s="1" t="s">
        <v>143</v>
      </c>
      <c r="M3386" s="9">
        <v>44827.0</v>
      </c>
      <c r="N3386" s="9">
        <v>44827.0</v>
      </c>
      <c r="O3386" s="1"/>
      <c r="P3386" s="1">
        <v>8.33</v>
      </c>
      <c r="Q3386" s="1">
        <v>500000.0</v>
      </c>
      <c r="R3386" s="1">
        <v>300000.0</v>
      </c>
      <c r="S3386" s="10">
        <f t="shared" ref="S3386:S3387" si="829">N3386+30</f>
        <v>44857</v>
      </c>
      <c r="V3386" s="5">
        <f t="shared" si="799"/>
        <v>24990</v>
      </c>
      <c r="W3386" s="11">
        <f t="shared" si="659"/>
        <v>29488.2</v>
      </c>
      <c r="Z3386" s="5">
        <f t="shared" si="3"/>
        <v>18742.5</v>
      </c>
      <c r="AC3386" s="1" t="str">
        <f t="shared" si="828"/>
        <v>C</v>
      </c>
      <c r="AD3386" s="12" t="s">
        <v>46</v>
      </c>
      <c r="AE3386" s="12" t="s">
        <v>46</v>
      </c>
      <c r="AF3386" s="12" t="s">
        <v>46</v>
      </c>
      <c r="AG3386" s="12"/>
      <c r="AH3386" s="12"/>
      <c r="AI3386" s="12"/>
    </row>
    <row r="3387">
      <c r="A3387" s="1" t="s">
        <v>4720</v>
      </c>
      <c r="B3387" s="13"/>
      <c r="C3387" s="1" t="s">
        <v>36</v>
      </c>
      <c r="D3387" s="1" t="s">
        <v>81</v>
      </c>
      <c r="E3387" s="1" t="s">
        <v>82</v>
      </c>
      <c r="F3387" s="1" t="s">
        <v>1809</v>
      </c>
      <c r="G3387" s="1" t="s">
        <v>134</v>
      </c>
      <c r="H3387" s="1" t="s">
        <v>135</v>
      </c>
      <c r="I3387" s="1" t="s">
        <v>236</v>
      </c>
      <c r="J3387" s="1"/>
      <c r="K3387" s="1" t="s">
        <v>4721</v>
      </c>
      <c r="L3387" s="1" t="s">
        <v>143</v>
      </c>
      <c r="M3387" s="9">
        <v>44827.0</v>
      </c>
      <c r="N3387" s="9">
        <v>44827.0</v>
      </c>
      <c r="O3387" s="1"/>
      <c r="P3387" s="1">
        <v>8.33</v>
      </c>
      <c r="Q3387" s="1">
        <v>250000.0</v>
      </c>
      <c r="R3387" s="1">
        <v>300000.0</v>
      </c>
      <c r="S3387" s="10">
        <f t="shared" si="829"/>
        <v>44857</v>
      </c>
      <c r="V3387" s="5">
        <f t="shared" si="799"/>
        <v>24990</v>
      </c>
      <c r="W3387" s="11">
        <f t="shared" si="659"/>
        <v>29488.2</v>
      </c>
      <c r="X3387" s="1"/>
      <c r="Y3387" s="1"/>
      <c r="Z3387" s="5">
        <f t="shared" si="3"/>
        <v>18742.5</v>
      </c>
      <c r="AB3387" s="1"/>
      <c r="AC3387" s="1" t="str">
        <f t="shared" si="828"/>
        <v>C</v>
      </c>
      <c r="AD3387" s="12" t="s">
        <v>46</v>
      </c>
      <c r="AE3387" s="12" t="s">
        <v>46</v>
      </c>
      <c r="AF3387" s="12" t="s">
        <v>46</v>
      </c>
      <c r="AG3387" s="12"/>
      <c r="AH3387" s="12"/>
      <c r="AI3387" s="12"/>
    </row>
    <row r="3388">
      <c r="A3388" s="1" t="s">
        <v>4726</v>
      </c>
      <c r="B3388" s="13"/>
      <c r="C3388" s="1" t="s">
        <v>36</v>
      </c>
      <c r="D3388" s="1" t="s">
        <v>96</v>
      </c>
      <c r="E3388" s="1" t="s">
        <v>212</v>
      </c>
      <c r="F3388" s="1" t="s">
        <v>1079</v>
      </c>
      <c r="G3388" s="1" t="s">
        <v>660</v>
      </c>
      <c r="H3388" s="1" t="s">
        <v>4727</v>
      </c>
      <c r="I3388" s="1" t="s">
        <v>290</v>
      </c>
      <c r="J3388" s="1"/>
      <c r="K3388" s="1" t="s">
        <v>4728</v>
      </c>
      <c r="L3388" s="1" t="s">
        <v>53</v>
      </c>
      <c r="M3388" s="9">
        <v>44741.0</v>
      </c>
      <c r="N3388" s="9">
        <v>44761.0</v>
      </c>
      <c r="O3388" s="1"/>
      <c r="P3388" s="1">
        <v>8.33</v>
      </c>
      <c r="Q3388" s="1">
        <v>900000.0</v>
      </c>
      <c r="R3388" s="1">
        <v>900000.0</v>
      </c>
      <c r="S3388" s="9">
        <v>44760.0</v>
      </c>
      <c r="T3388" s="9">
        <v>44761.0</v>
      </c>
      <c r="U3388" s="1" t="s">
        <v>4729</v>
      </c>
      <c r="V3388" s="5">
        <f t="shared" si="799"/>
        <v>74970</v>
      </c>
      <c r="W3388" s="11">
        <f t="shared" si="659"/>
        <v>88464.6</v>
      </c>
      <c r="X3388" s="9">
        <v>44761.0</v>
      </c>
      <c r="Y3388" s="5">
        <f t="shared" ref="Y3388:Y3390" si="830">W3388-(V3388*10%)</f>
        <v>80967.6</v>
      </c>
      <c r="Z3388" s="5">
        <f t="shared" si="3"/>
        <v>56227.5</v>
      </c>
      <c r="AA3388" s="9">
        <v>44761.0</v>
      </c>
      <c r="AB3388" s="1" t="s">
        <v>4729</v>
      </c>
      <c r="AC3388" s="1" t="s">
        <v>55</v>
      </c>
      <c r="AD3388" s="12" t="s">
        <v>46</v>
      </c>
      <c r="AE3388" s="12" t="s">
        <v>46</v>
      </c>
      <c r="AF3388" s="12" t="s">
        <v>46</v>
      </c>
      <c r="AG3388" s="12" t="s">
        <v>46</v>
      </c>
      <c r="AH3388" s="12" t="s">
        <v>46</v>
      </c>
      <c r="AI3388" s="12" t="s">
        <v>46</v>
      </c>
    </row>
    <row r="3389">
      <c r="A3389" s="1" t="s">
        <v>4726</v>
      </c>
      <c r="B3389" s="13"/>
      <c r="C3389" s="1" t="s">
        <v>36</v>
      </c>
      <c r="D3389" s="1" t="s">
        <v>96</v>
      </c>
      <c r="E3389" s="1" t="s">
        <v>77</v>
      </c>
      <c r="F3389" s="1" t="s">
        <v>353</v>
      </c>
      <c r="G3389" s="1" t="s">
        <v>660</v>
      </c>
      <c r="H3389" s="1" t="s">
        <v>4727</v>
      </c>
      <c r="I3389" s="1" t="s">
        <v>290</v>
      </c>
      <c r="J3389" s="1"/>
      <c r="K3389" s="1" t="s">
        <v>4728</v>
      </c>
      <c r="L3389" s="1" t="s">
        <v>53</v>
      </c>
      <c r="M3389" s="9">
        <v>44741.0</v>
      </c>
      <c r="N3389" s="9">
        <v>44776.0</v>
      </c>
      <c r="O3389" s="1"/>
      <c r="P3389" s="1">
        <v>8.33</v>
      </c>
      <c r="Q3389" s="1">
        <v>850000.0</v>
      </c>
      <c r="R3389" s="1">
        <v>900000.0</v>
      </c>
      <c r="S3389" s="9">
        <v>44760.0</v>
      </c>
      <c r="T3389" s="9">
        <v>44776.0</v>
      </c>
      <c r="U3389" s="1" t="s">
        <v>4730</v>
      </c>
      <c r="V3389" s="5">
        <f t="shared" si="799"/>
        <v>74970</v>
      </c>
      <c r="W3389" s="11">
        <f t="shared" si="659"/>
        <v>88464.6</v>
      </c>
      <c r="X3389" s="9">
        <v>44790.0</v>
      </c>
      <c r="Y3389" s="5">
        <f t="shared" si="830"/>
        <v>80967.6</v>
      </c>
      <c r="Z3389" s="5">
        <f t="shared" si="3"/>
        <v>56227.5</v>
      </c>
      <c r="AA3389" s="9">
        <v>44794.0</v>
      </c>
      <c r="AB3389" s="1" t="s">
        <v>4730</v>
      </c>
      <c r="AC3389" s="1" t="s">
        <v>55</v>
      </c>
      <c r="AD3389" s="12" t="s">
        <v>46</v>
      </c>
      <c r="AE3389" s="12" t="s">
        <v>46</v>
      </c>
      <c r="AF3389" s="12" t="s">
        <v>46</v>
      </c>
      <c r="AG3389" s="12" t="s">
        <v>46</v>
      </c>
      <c r="AH3389" s="12" t="s">
        <v>46</v>
      </c>
      <c r="AI3389" s="12" t="s">
        <v>46</v>
      </c>
    </row>
    <row r="3390">
      <c r="A3390" s="1" t="s">
        <v>4726</v>
      </c>
      <c r="B3390" s="13"/>
      <c r="C3390" s="1" t="s">
        <v>36</v>
      </c>
      <c r="D3390" s="1" t="s">
        <v>96</v>
      </c>
      <c r="E3390" s="1" t="s">
        <v>212</v>
      </c>
      <c r="F3390" s="1" t="s">
        <v>353</v>
      </c>
      <c r="G3390" s="1" t="s">
        <v>660</v>
      </c>
      <c r="H3390" s="1" t="s">
        <v>4727</v>
      </c>
      <c r="I3390" s="1" t="s">
        <v>290</v>
      </c>
      <c r="J3390" s="1"/>
      <c r="K3390" s="1" t="s">
        <v>4728</v>
      </c>
      <c r="L3390" s="1" t="s">
        <v>53</v>
      </c>
      <c r="M3390" s="9">
        <v>44741.0</v>
      </c>
      <c r="N3390" s="9">
        <v>44776.0</v>
      </c>
      <c r="O3390" s="1"/>
      <c r="P3390" s="1">
        <v>8.33</v>
      </c>
      <c r="Q3390" s="1">
        <v>1900000.0</v>
      </c>
      <c r="R3390" s="1">
        <v>1900000.0</v>
      </c>
      <c r="S3390" s="9">
        <v>44739.0</v>
      </c>
      <c r="T3390" s="9">
        <v>45141.0</v>
      </c>
      <c r="U3390" s="1" t="s">
        <v>4731</v>
      </c>
      <c r="V3390" s="5">
        <f t="shared" si="799"/>
        <v>158270</v>
      </c>
      <c r="W3390" s="11">
        <f t="shared" si="659"/>
        <v>186758.6</v>
      </c>
      <c r="X3390" s="9">
        <v>45134.0</v>
      </c>
      <c r="Y3390" s="5">
        <f t="shared" si="830"/>
        <v>170931.6</v>
      </c>
      <c r="Z3390" s="5">
        <f t="shared" si="3"/>
        <v>118702.5</v>
      </c>
      <c r="AA3390" s="9">
        <v>45147.0</v>
      </c>
      <c r="AB3390" s="1" t="s">
        <v>4732</v>
      </c>
      <c r="AC3390" s="1" t="s">
        <v>55</v>
      </c>
      <c r="AD3390" s="12" t="s">
        <v>46</v>
      </c>
      <c r="AE3390" s="12" t="s">
        <v>46</v>
      </c>
      <c r="AF3390" s="12" t="s">
        <v>46</v>
      </c>
      <c r="AG3390" s="12" t="s">
        <v>47</v>
      </c>
      <c r="AH3390" s="12" t="s">
        <v>47</v>
      </c>
      <c r="AI3390" s="12" t="s">
        <v>47</v>
      </c>
    </row>
    <row r="3391">
      <c r="A3391" s="1" t="s">
        <v>4726</v>
      </c>
      <c r="B3391" s="13"/>
      <c r="C3391" s="1" t="s">
        <v>36</v>
      </c>
      <c r="D3391" s="1" t="s">
        <v>96</v>
      </c>
      <c r="E3391" s="1" t="s">
        <v>212</v>
      </c>
      <c r="F3391" s="1" t="s">
        <v>1079</v>
      </c>
      <c r="G3391" s="1" t="s">
        <v>660</v>
      </c>
      <c r="H3391" s="1" t="s">
        <v>4727</v>
      </c>
      <c r="I3391" s="1" t="s">
        <v>290</v>
      </c>
      <c r="J3391" s="1"/>
      <c r="K3391" s="1" t="s">
        <v>4728</v>
      </c>
      <c r="L3391" s="1" t="s">
        <v>53</v>
      </c>
      <c r="M3391" s="9">
        <v>44741.0</v>
      </c>
      <c r="N3391" s="9">
        <v>44741.0</v>
      </c>
      <c r="O3391" s="1"/>
      <c r="P3391" s="1">
        <v>8.33</v>
      </c>
      <c r="Q3391" s="1">
        <v>500000.0</v>
      </c>
      <c r="R3391" s="1">
        <v>312000.0</v>
      </c>
      <c r="S3391" s="9">
        <v>44830.0</v>
      </c>
      <c r="T3391" s="14">
        <v>44855.0</v>
      </c>
      <c r="U3391" s="1" t="s">
        <v>4733</v>
      </c>
      <c r="V3391" s="5">
        <f t="shared" si="799"/>
        <v>25989.6</v>
      </c>
      <c r="W3391" s="11">
        <f t="shared" si="659"/>
        <v>30667.728</v>
      </c>
      <c r="X3391" s="14"/>
      <c r="Y3391" s="5"/>
      <c r="Z3391" s="5">
        <f t="shared" si="3"/>
        <v>19492.2</v>
      </c>
      <c r="AA3391" s="14"/>
      <c r="AC3391" s="1" t="s">
        <v>162</v>
      </c>
      <c r="AD3391" s="12" t="s">
        <v>46</v>
      </c>
      <c r="AE3391" s="12" t="s">
        <v>46</v>
      </c>
      <c r="AF3391" s="12" t="s">
        <v>46</v>
      </c>
      <c r="AG3391" s="12" t="s">
        <v>46</v>
      </c>
      <c r="AH3391" s="12"/>
      <c r="AI3391" s="12"/>
    </row>
    <row r="3392">
      <c r="A3392" s="1" t="s">
        <v>4734</v>
      </c>
      <c r="B3392" s="13"/>
      <c r="C3392" s="1" t="s">
        <v>36</v>
      </c>
      <c r="D3392" s="1" t="s">
        <v>76</v>
      </c>
      <c r="E3392" s="1" t="s">
        <v>77</v>
      </c>
      <c r="F3392" s="1" t="s">
        <v>921</v>
      </c>
      <c r="G3392" s="1" t="s">
        <v>152</v>
      </c>
      <c r="H3392" s="1" t="s">
        <v>153</v>
      </c>
      <c r="I3392" s="1" t="s">
        <v>42</v>
      </c>
      <c r="J3392" s="1"/>
      <c r="K3392" s="1" t="s">
        <v>4735</v>
      </c>
      <c r="L3392" s="1" t="s">
        <v>99</v>
      </c>
      <c r="M3392" s="9">
        <v>45063.0</v>
      </c>
      <c r="N3392" s="9">
        <v>45055.0</v>
      </c>
      <c r="O3392" s="1"/>
      <c r="P3392" s="1">
        <v>8.33</v>
      </c>
      <c r="Q3392" s="1">
        <v>100000.0</v>
      </c>
      <c r="R3392" s="1">
        <v>252000.0</v>
      </c>
      <c r="S3392" s="9">
        <v>45055.0</v>
      </c>
      <c r="T3392" s="9">
        <v>45071.0</v>
      </c>
      <c r="U3392" s="1" t="s">
        <v>4736</v>
      </c>
      <c r="V3392" s="5">
        <f t="shared" si="799"/>
        <v>20991.6</v>
      </c>
      <c r="W3392" s="11">
        <f t="shared" si="659"/>
        <v>24770.088</v>
      </c>
      <c r="X3392" s="9">
        <v>45105.0</v>
      </c>
      <c r="Y3392" s="5">
        <f>W3392-(V3392*10%)</f>
        <v>22670.928</v>
      </c>
      <c r="Z3392" s="5">
        <f t="shared" si="3"/>
        <v>15743.7</v>
      </c>
      <c r="AA3392" s="9">
        <v>45109.0</v>
      </c>
      <c r="AB3392" s="1" t="s">
        <v>4736</v>
      </c>
      <c r="AC3392" s="1" t="s">
        <v>55</v>
      </c>
      <c r="AD3392" s="12" t="s">
        <v>47</v>
      </c>
      <c r="AE3392" s="12" t="s">
        <v>47</v>
      </c>
      <c r="AF3392" s="12" t="s">
        <v>47</v>
      </c>
      <c r="AG3392" s="12" t="s">
        <v>47</v>
      </c>
      <c r="AH3392" s="12" t="s">
        <v>47</v>
      </c>
      <c r="AI3392" s="12" t="s">
        <v>47</v>
      </c>
    </row>
    <row r="3393">
      <c r="A3393" s="1" t="s">
        <v>4734</v>
      </c>
      <c r="B3393" s="13"/>
      <c r="C3393" s="1" t="s">
        <v>36</v>
      </c>
      <c r="D3393" s="1" t="s">
        <v>76</v>
      </c>
      <c r="E3393" s="1" t="s">
        <v>77</v>
      </c>
      <c r="F3393" s="1" t="s">
        <v>921</v>
      </c>
      <c r="G3393" s="1" t="s">
        <v>152</v>
      </c>
      <c r="H3393" s="1" t="s">
        <v>153</v>
      </c>
      <c r="I3393" s="1" t="s">
        <v>42</v>
      </c>
      <c r="J3393" s="1"/>
      <c r="K3393" s="1" t="s">
        <v>4735</v>
      </c>
      <c r="L3393" s="1" t="s">
        <v>99</v>
      </c>
      <c r="M3393" s="9">
        <v>45063.0</v>
      </c>
      <c r="N3393" s="9">
        <v>45146.0</v>
      </c>
      <c r="O3393" s="1"/>
      <c r="P3393" s="1">
        <v>8.33</v>
      </c>
      <c r="Q3393" s="1">
        <v>276000.0</v>
      </c>
      <c r="R3393" s="1">
        <v>300000.0</v>
      </c>
      <c r="S3393" s="10">
        <f t="shared" ref="S3393:S3394" si="831">N3393+90</f>
        <v>45236</v>
      </c>
      <c r="V3393" s="5">
        <f t="shared" si="799"/>
        <v>24990</v>
      </c>
      <c r="W3393" s="11">
        <f t="shared" si="659"/>
        <v>29488.2</v>
      </c>
      <c r="Z3393" s="5">
        <f t="shared" si="3"/>
        <v>18742.5</v>
      </c>
      <c r="AB3393" s="1"/>
      <c r="AC3393" s="1" t="s">
        <v>45</v>
      </c>
      <c r="AD3393" s="12" t="s">
        <v>47</v>
      </c>
      <c r="AE3393" s="12" t="s">
        <v>47</v>
      </c>
      <c r="AF3393" s="12" t="s">
        <v>47</v>
      </c>
      <c r="AG3393" s="12"/>
      <c r="AH3393" s="12"/>
      <c r="AI3393" s="12"/>
    </row>
    <row r="3394">
      <c r="A3394" s="1" t="s">
        <v>4734</v>
      </c>
      <c r="B3394" s="13"/>
      <c r="C3394" s="1" t="s">
        <v>36</v>
      </c>
      <c r="D3394" s="1" t="s">
        <v>76</v>
      </c>
      <c r="E3394" s="1" t="s">
        <v>77</v>
      </c>
      <c r="F3394" s="1" t="s">
        <v>921</v>
      </c>
      <c r="G3394" s="1" t="s">
        <v>152</v>
      </c>
      <c r="H3394" s="1" t="s">
        <v>153</v>
      </c>
      <c r="I3394" s="1" t="s">
        <v>42</v>
      </c>
      <c r="J3394" s="1"/>
      <c r="K3394" s="1" t="s">
        <v>4735</v>
      </c>
      <c r="L3394" s="1" t="s">
        <v>99</v>
      </c>
      <c r="M3394" s="9">
        <v>45063.0</v>
      </c>
      <c r="N3394" s="9">
        <v>45141.0</v>
      </c>
      <c r="O3394" s="1"/>
      <c r="P3394" s="1">
        <v>8.33</v>
      </c>
      <c r="Q3394" s="1">
        <v>252000.0</v>
      </c>
      <c r="R3394" s="1">
        <v>300000.0</v>
      </c>
      <c r="S3394" s="10">
        <f t="shared" si="831"/>
        <v>45231</v>
      </c>
      <c r="V3394" s="5">
        <f t="shared" si="799"/>
        <v>24990</v>
      </c>
      <c r="W3394" s="11">
        <f t="shared" si="659"/>
        <v>29488.2</v>
      </c>
      <c r="Z3394" s="5">
        <f t="shared" si="3"/>
        <v>18742.5</v>
      </c>
      <c r="AB3394" s="1"/>
      <c r="AC3394" s="1" t="s">
        <v>45</v>
      </c>
      <c r="AD3394" s="12" t="s">
        <v>47</v>
      </c>
      <c r="AE3394" s="12" t="s">
        <v>47</v>
      </c>
      <c r="AF3394" s="12" t="s">
        <v>47</v>
      </c>
      <c r="AG3394" s="12"/>
      <c r="AH3394" s="12"/>
      <c r="AI3394" s="12"/>
    </row>
    <row r="3395">
      <c r="A3395" s="1" t="s">
        <v>4737</v>
      </c>
      <c r="B3395" s="13"/>
      <c r="C3395" s="1" t="s">
        <v>36</v>
      </c>
      <c r="D3395" s="1" t="s">
        <v>81</v>
      </c>
      <c r="E3395" s="1" t="s">
        <v>38</v>
      </c>
      <c r="F3395" s="1" t="s">
        <v>4738</v>
      </c>
      <c r="G3395" s="1" t="s">
        <v>40</v>
      </c>
      <c r="H3395" s="1" t="s">
        <v>41</v>
      </c>
      <c r="I3395" s="1" t="s">
        <v>42</v>
      </c>
      <c r="J3395" s="1"/>
      <c r="K3395" s="1" t="s">
        <v>4739</v>
      </c>
      <c r="L3395" s="1" t="s">
        <v>143</v>
      </c>
      <c r="M3395" s="9">
        <v>45145.0</v>
      </c>
      <c r="N3395" s="9">
        <v>45145.0</v>
      </c>
      <c r="O3395" s="1"/>
      <c r="P3395" s="1">
        <v>8.33</v>
      </c>
      <c r="Q3395" s="1">
        <v>400000.0</v>
      </c>
      <c r="R3395" s="1">
        <v>480000.0</v>
      </c>
      <c r="S3395" s="9">
        <v>45268.0</v>
      </c>
      <c r="T3395" s="9">
        <v>45268.0</v>
      </c>
      <c r="U3395" s="1" t="s">
        <v>4740</v>
      </c>
      <c r="V3395" s="5">
        <f t="shared" si="799"/>
        <v>39984</v>
      </c>
      <c r="W3395" s="11">
        <f t="shared" si="659"/>
        <v>47181.12</v>
      </c>
      <c r="X3395" s="9"/>
      <c r="Y3395" s="10">
        <f>T3395+30</f>
        <v>45298</v>
      </c>
      <c r="Z3395" s="12">
        <f t="shared" si="3"/>
        <v>29988</v>
      </c>
      <c r="AA3395" s="10">
        <f>Y3395+8</f>
        <v>45306</v>
      </c>
      <c r="AB3395" s="1" t="s">
        <v>4740</v>
      </c>
      <c r="AC3395" s="1" t="s">
        <v>55</v>
      </c>
      <c r="AD3395" s="12" t="s">
        <v>47</v>
      </c>
      <c r="AE3395" s="12" t="s">
        <v>47</v>
      </c>
      <c r="AF3395" s="12" t="s">
        <v>47</v>
      </c>
      <c r="AG3395" s="12" t="s">
        <v>47</v>
      </c>
      <c r="AH3395" s="12"/>
      <c r="AI3395" s="12" t="s">
        <v>47</v>
      </c>
    </row>
    <row r="3396">
      <c r="A3396" s="1" t="s">
        <v>4741</v>
      </c>
      <c r="B3396" s="13"/>
      <c r="C3396" s="1" t="s">
        <v>36</v>
      </c>
      <c r="D3396" s="1" t="s">
        <v>96</v>
      </c>
      <c r="E3396" s="1" t="s">
        <v>38</v>
      </c>
      <c r="F3396" s="1" t="s">
        <v>90</v>
      </c>
      <c r="G3396" s="1" t="s">
        <v>152</v>
      </c>
      <c r="H3396" s="1" t="s">
        <v>317</v>
      </c>
      <c r="I3396" s="1" t="s">
        <v>42</v>
      </c>
      <c r="J3396" s="1"/>
      <c r="K3396" s="1" t="s">
        <v>4742</v>
      </c>
      <c r="L3396" s="1" t="s">
        <v>143</v>
      </c>
      <c r="M3396" s="9">
        <v>44686.0</v>
      </c>
      <c r="N3396" s="9">
        <v>45131.0</v>
      </c>
      <c r="O3396" s="1"/>
      <c r="P3396" s="1">
        <v>8.33</v>
      </c>
      <c r="Q3396" s="1">
        <v>100000.0</v>
      </c>
      <c r="R3396" s="1">
        <v>240000.0</v>
      </c>
      <c r="S3396" s="9">
        <v>45131.0</v>
      </c>
      <c r="T3396" s="9">
        <v>45157.0</v>
      </c>
      <c r="U3396" s="1" t="s">
        <v>4743</v>
      </c>
      <c r="V3396" s="5">
        <f t="shared" si="799"/>
        <v>19992</v>
      </c>
      <c r="W3396" s="11">
        <f t="shared" si="659"/>
        <v>23590.56</v>
      </c>
      <c r="X3396" s="9">
        <v>45237.0</v>
      </c>
      <c r="Y3396" s="5">
        <f t="shared" ref="Y3396:Y3397" si="832">W3396-(V3396*10%)</f>
        <v>21591.36</v>
      </c>
      <c r="Z3396" s="5">
        <f t="shared" si="3"/>
        <v>14994</v>
      </c>
      <c r="AA3396" s="14">
        <v>45241.0</v>
      </c>
      <c r="AB3396" s="1" t="s">
        <v>4743</v>
      </c>
      <c r="AC3396" s="1" t="s">
        <v>55</v>
      </c>
      <c r="AD3396" s="12" t="s">
        <v>46</v>
      </c>
      <c r="AE3396" s="12" t="s">
        <v>47</v>
      </c>
      <c r="AF3396" s="12" t="s">
        <v>47</v>
      </c>
      <c r="AG3396" s="12" t="s">
        <v>47</v>
      </c>
      <c r="AH3396" s="12" t="s">
        <v>47</v>
      </c>
      <c r="AI3396" s="12" t="s">
        <v>47</v>
      </c>
    </row>
    <row r="3397">
      <c r="A3397" s="1" t="s">
        <v>4741</v>
      </c>
      <c r="B3397" s="13"/>
      <c r="C3397" s="1" t="s">
        <v>36</v>
      </c>
      <c r="D3397" s="1" t="s">
        <v>96</v>
      </c>
      <c r="E3397" s="1" t="s">
        <v>38</v>
      </c>
      <c r="F3397" s="1" t="s">
        <v>90</v>
      </c>
      <c r="G3397" s="1" t="s">
        <v>152</v>
      </c>
      <c r="H3397" s="1" t="s">
        <v>317</v>
      </c>
      <c r="I3397" s="1" t="s">
        <v>42</v>
      </c>
      <c r="J3397" s="1"/>
      <c r="K3397" s="1" t="s">
        <v>4742</v>
      </c>
      <c r="L3397" s="1" t="s">
        <v>143</v>
      </c>
      <c r="M3397" s="9">
        <v>44686.0</v>
      </c>
      <c r="N3397" s="9">
        <v>45293.0</v>
      </c>
      <c r="O3397" s="1"/>
      <c r="P3397" s="1">
        <v>8.33</v>
      </c>
      <c r="Q3397" s="1">
        <v>100000.0</v>
      </c>
      <c r="R3397" s="1">
        <v>360000.0</v>
      </c>
      <c r="S3397" s="9">
        <v>45293.0</v>
      </c>
      <c r="T3397" s="9">
        <v>45300.0</v>
      </c>
      <c r="U3397" s="1" t="s">
        <v>4744</v>
      </c>
      <c r="V3397" s="5">
        <f t="shared" si="799"/>
        <v>29988</v>
      </c>
      <c r="W3397" s="11">
        <f t="shared" si="659"/>
        <v>35385.84</v>
      </c>
      <c r="X3397" s="14">
        <v>45576.0</v>
      </c>
      <c r="Y3397" s="5">
        <f t="shared" si="832"/>
        <v>32387.04</v>
      </c>
      <c r="Z3397" s="5">
        <f t="shared" si="3"/>
        <v>22491</v>
      </c>
      <c r="AA3397" s="14">
        <v>45580.0</v>
      </c>
      <c r="AB3397" s="1" t="s">
        <v>4744</v>
      </c>
      <c r="AC3397" s="1" t="s">
        <v>55</v>
      </c>
      <c r="AD3397" s="12" t="s">
        <v>46</v>
      </c>
      <c r="AE3397" s="12" t="s">
        <v>47</v>
      </c>
      <c r="AF3397" s="12" t="s">
        <v>47</v>
      </c>
      <c r="AG3397" s="12" t="s">
        <v>47</v>
      </c>
      <c r="AH3397" s="12" t="s">
        <v>137</v>
      </c>
      <c r="AI3397" s="12" t="s">
        <v>137</v>
      </c>
    </row>
    <row r="3398">
      <c r="A3398" s="1" t="s">
        <v>4741</v>
      </c>
      <c r="B3398" s="13"/>
      <c r="C3398" s="1" t="s">
        <v>36</v>
      </c>
      <c r="D3398" s="1" t="s">
        <v>96</v>
      </c>
      <c r="E3398" s="1" t="s">
        <v>38</v>
      </c>
      <c r="F3398" s="1" t="s">
        <v>51</v>
      </c>
      <c r="G3398" s="1" t="s">
        <v>152</v>
      </c>
      <c r="H3398" s="1" t="s">
        <v>317</v>
      </c>
      <c r="I3398" s="1" t="s">
        <v>42</v>
      </c>
      <c r="J3398" s="1"/>
      <c r="K3398" s="1" t="s">
        <v>4742</v>
      </c>
      <c r="L3398" s="1" t="s">
        <v>143</v>
      </c>
      <c r="M3398" s="9">
        <v>44686.0</v>
      </c>
      <c r="N3398" s="9">
        <v>44686.0</v>
      </c>
      <c r="O3398" s="1"/>
      <c r="P3398" s="1">
        <v>8.33</v>
      </c>
      <c r="Q3398" s="1">
        <v>300000.0</v>
      </c>
      <c r="R3398" s="1">
        <v>300000.0</v>
      </c>
      <c r="S3398" s="10">
        <f>N3398+90</f>
        <v>44776</v>
      </c>
      <c r="V3398" s="5">
        <f t="shared" si="799"/>
        <v>24990</v>
      </c>
      <c r="W3398" s="11">
        <f t="shared" si="659"/>
        <v>29488.2</v>
      </c>
      <c r="Z3398" s="5">
        <f t="shared" si="3"/>
        <v>18742.5</v>
      </c>
      <c r="AC3398" s="1" t="str">
        <f>IF(T3398="","C","O")</f>
        <v>C</v>
      </c>
      <c r="AD3398" s="12" t="s">
        <v>46</v>
      </c>
      <c r="AE3398" s="12" t="s">
        <v>46</v>
      </c>
      <c r="AF3398" s="12" t="s">
        <v>46</v>
      </c>
      <c r="AG3398" s="12"/>
      <c r="AH3398" s="12"/>
      <c r="AI3398" s="12"/>
    </row>
    <row r="3399">
      <c r="A3399" s="1" t="s">
        <v>4745</v>
      </c>
      <c r="B3399" s="13"/>
      <c r="C3399" s="1" t="s">
        <v>36</v>
      </c>
      <c r="D3399" s="1" t="s">
        <v>96</v>
      </c>
      <c r="E3399" s="1" t="s">
        <v>38</v>
      </c>
      <c r="F3399" s="1" t="s">
        <v>51</v>
      </c>
      <c r="G3399" s="1" t="s">
        <v>40</v>
      </c>
      <c r="H3399" s="1" t="s">
        <v>41</v>
      </c>
      <c r="I3399" s="1" t="s">
        <v>42</v>
      </c>
      <c r="J3399" s="1"/>
      <c r="K3399" s="1" t="s">
        <v>4746</v>
      </c>
      <c r="L3399" s="1" t="s">
        <v>143</v>
      </c>
      <c r="M3399" s="9">
        <v>44742.0</v>
      </c>
      <c r="N3399" s="9">
        <v>44664.0</v>
      </c>
      <c r="O3399" s="1"/>
      <c r="P3399" s="1">
        <v>6.118</v>
      </c>
      <c r="Q3399" s="1">
        <v>300000.0</v>
      </c>
      <c r="R3399" s="1">
        <v>360000.0</v>
      </c>
      <c r="S3399" s="9">
        <v>44664.0</v>
      </c>
      <c r="T3399" s="9">
        <v>44664.0</v>
      </c>
      <c r="U3399" s="1" t="s">
        <v>4747</v>
      </c>
      <c r="V3399" s="5">
        <f t="shared" si="799"/>
        <v>22024.8</v>
      </c>
      <c r="W3399" s="11">
        <f t="shared" si="659"/>
        <v>25989.264</v>
      </c>
      <c r="X3399" s="9">
        <v>44679.0</v>
      </c>
      <c r="Y3399" s="5">
        <f t="shared" ref="Y3399:Y3400" si="833">W3399</f>
        <v>25989.264</v>
      </c>
      <c r="Z3399" s="5">
        <f t="shared" si="3"/>
        <v>16518.6</v>
      </c>
      <c r="AA3399" s="9">
        <v>44687.0</v>
      </c>
      <c r="AB3399" s="1" t="s">
        <v>3321</v>
      </c>
      <c r="AC3399" s="1" t="s">
        <v>55</v>
      </c>
      <c r="AD3399" s="12" t="s">
        <v>46</v>
      </c>
      <c r="AE3399" s="12" t="s">
        <v>46</v>
      </c>
      <c r="AF3399" s="12" t="s">
        <v>46</v>
      </c>
      <c r="AG3399" s="12" t="s">
        <v>46</v>
      </c>
      <c r="AH3399" s="12" t="s">
        <v>46</v>
      </c>
      <c r="AI3399" s="12" t="s">
        <v>46</v>
      </c>
    </row>
    <row r="3400">
      <c r="A3400" s="1" t="s">
        <v>4745</v>
      </c>
      <c r="B3400" s="13"/>
      <c r="C3400" s="1" t="s">
        <v>36</v>
      </c>
      <c r="D3400" s="1" t="s">
        <v>96</v>
      </c>
      <c r="E3400" s="1" t="s">
        <v>38</v>
      </c>
      <c r="F3400" s="1" t="s">
        <v>51</v>
      </c>
      <c r="G3400" s="1" t="s">
        <v>40</v>
      </c>
      <c r="H3400" s="1" t="s">
        <v>41</v>
      </c>
      <c r="I3400" s="1" t="s">
        <v>42</v>
      </c>
      <c r="J3400" s="1"/>
      <c r="K3400" s="1" t="s">
        <v>4746</v>
      </c>
      <c r="L3400" s="1" t="s">
        <v>143</v>
      </c>
      <c r="M3400" s="9">
        <v>44742.0</v>
      </c>
      <c r="N3400" s="9">
        <v>44719.0</v>
      </c>
      <c r="O3400" s="1"/>
      <c r="P3400" s="1">
        <v>7.09</v>
      </c>
      <c r="Q3400" s="1">
        <v>500000.0</v>
      </c>
      <c r="R3400" s="1">
        <v>324000.0</v>
      </c>
      <c r="S3400" s="9">
        <v>44699.0</v>
      </c>
      <c r="T3400" s="9">
        <v>44664.0</v>
      </c>
      <c r="U3400" s="1" t="s">
        <v>4748</v>
      </c>
      <c r="V3400" s="5">
        <f t="shared" si="799"/>
        <v>22971.6</v>
      </c>
      <c r="W3400" s="11">
        <f t="shared" si="659"/>
        <v>27106.488</v>
      </c>
      <c r="X3400" s="9">
        <v>44738.0</v>
      </c>
      <c r="Y3400" s="5">
        <f t="shared" si="833"/>
        <v>27106.488</v>
      </c>
      <c r="Z3400" s="5">
        <f t="shared" si="3"/>
        <v>17228.7</v>
      </c>
      <c r="AA3400" s="9">
        <v>44742.0</v>
      </c>
      <c r="AB3400" s="1" t="s">
        <v>4749</v>
      </c>
      <c r="AC3400" s="1" t="s">
        <v>55</v>
      </c>
      <c r="AD3400" s="12" t="s">
        <v>46</v>
      </c>
      <c r="AE3400" s="12" t="s">
        <v>46</v>
      </c>
      <c r="AF3400" s="12" t="s">
        <v>46</v>
      </c>
      <c r="AG3400" s="12" t="s">
        <v>46</v>
      </c>
      <c r="AH3400" s="12" t="s">
        <v>46</v>
      </c>
      <c r="AI3400" s="12" t="s">
        <v>46</v>
      </c>
    </row>
    <row r="3401">
      <c r="A3401" s="1" t="s">
        <v>4750</v>
      </c>
      <c r="B3401" s="13"/>
      <c r="C3401" s="1" t="s">
        <v>36</v>
      </c>
      <c r="D3401" s="1" t="s">
        <v>50</v>
      </c>
      <c r="E3401" s="1" t="s">
        <v>77</v>
      </c>
      <c r="F3401" s="1" t="s">
        <v>4751</v>
      </c>
      <c r="G3401" s="1" t="s">
        <v>529</v>
      </c>
      <c r="H3401" s="1" t="s">
        <v>530</v>
      </c>
      <c r="I3401" s="1" t="s">
        <v>129</v>
      </c>
      <c r="J3401" s="1"/>
      <c r="K3401" s="1" t="s">
        <v>4752</v>
      </c>
      <c r="L3401" s="1" t="s">
        <v>99</v>
      </c>
      <c r="M3401" s="14">
        <v>44851.0</v>
      </c>
      <c r="N3401" s="14">
        <v>44851.0</v>
      </c>
      <c r="O3401" s="1"/>
      <c r="P3401" s="1">
        <v>8.33</v>
      </c>
      <c r="Q3401" s="1">
        <v>500000.0</v>
      </c>
      <c r="R3401" s="1">
        <v>300000.0</v>
      </c>
      <c r="S3401" s="15">
        <f>N3401+30</f>
        <v>44881</v>
      </c>
      <c r="V3401" s="5">
        <f t="shared" si="799"/>
        <v>24990</v>
      </c>
      <c r="W3401" s="11">
        <f t="shared" si="659"/>
        <v>29488.2</v>
      </c>
      <c r="Z3401" s="5">
        <f t="shared" si="3"/>
        <v>18742.5</v>
      </c>
      <c r="AC3401" s="1" t="s">
        <v>45</v>
      </c>
      <c r="AD3401" s="12" t="s">
        <v>46</v>
      </c>
      <c r="AE3401" s="12" t="s">
        <v>46</v>
      </c>
      <c r="AF3401" s="12" t="s">
        <v>46</v>
      </c>
      <c r="AG3401" s="12"/>
      <c r="AH3401" s="12"/>
      <c r="AI3401" s="12"/>
    </row>
    <row r="3402">
      <c r="A3402" s="1" t="s">
        <v>4753</v>
      </c>
      <c r="B3402" s="13"/>
      <c r="C3402" s="1" t="s">
        <v>36</v>
      </c>
      <c r="D3402" s="1" t="s">
        <v>96</v>
      </c>
      <c r="E3402" s="1" t="s">
        <v>82</v>
      </c>
      <c r="F3402" s="1" t="s">
        <v>541</v>
      </c>
      <c r="G3402" s="1" t="s">
        <v>115</v>
      </c>
      <c r="H3402" s="1" t="s">
        <v>116</v>
      </c>
      <c r="I3402" s="1" t="s">
        <v>42</v>
      </c>
      <c r="J3402" s="1"/>
      <c r="K3402" s="1" t="s">
        <v>4754</v>
      </c>
      <c r="L3402" s="1" t="s">
        <v>53</v>
      </c>
      <c r="M3402" s="9">
        <v>45332.0</v>
      </c>
      <c r="N3402" s="9">
        <v>45332.0</v>
      </c>
      <c r="O3402" s="1"/>
      <c r="P3402" s="1">
        <v>8.33</v>
      </c>
      <c r="Q3402" s="1">
        <v>300000.0</v>
      </c>
      <c r="R3402" s="1">
        <v>1286923.0</v>
      </c>
      <c r="S3402" s="9">
        <v>45019.0</v>
      </c>
      <c r="T3402" s="9">
        <v>45028.0</v>
      </c>
      <c r="U3402" s="1" t="s">
        <v>4755</v>
      </c>
      <c r="V3402" s="5">
        <f t="shared" si="799"/>
        <v>107200.6859</v>
      </c>
      <c r="W3402" s="11">
        <f t="shared" si="659"/>
        <v>126496.8094</v>
      </c>
      <c r="X3402" s="9">
        <v>45049.0</v>
      </c>
      <c r="Y3402" s="5">
        <f t="shared" ref="Y3402:Y3403" si="834">W3402-(V3402*10%)</f>
        <v>115776.7408</v>
      </c>
      <c r="Z3402" s="5">
        <f t="shared" si="3"/>
        <v>80400.51443</v>
      </c>
      <c r="AA3402" s="9">
        <v>45049.0</v>
      </c>
      <c r="AB3402" s="1" t="s">
        <v>4756</v>
      </c>
      <c r="AC3402" s="1" t="s">
        <v>55</v>
      </c>
      <c r="AD3402" s="12" t="s">
        <v>47</v>
      </c>
      <c r="AE3402" s="12" t="s">
        <v>47</v>
      </c>
      <c r="AF3402" s="12" t="s">
        <v>47</v>
      </c>
      <c r="AG3402" s="12" t="s">
        <v>47</v>
      </c>
      <c r="AH3402" s="12" t="s">
        <v>47</v>
      </c>
      <c r="AI3402" s="12" t="s">
        <v>47</v>
      </c>
    </row>
    <row r="3403">
      <c r="A3403" s="1" t="s">
        <v>4753</v>
      </c>
      <c r="B3403" s="13"/>
      <c r="C3403" s="1" t="s">
        <v>36</v>
      </c>
      <c r="D3403" s="1" t="s">
        <v>96</v>
      </c>
      <c r="E3403" s="1" t="s">
        <v>82</v>
      </c>
      <c r="F3403" s="1" t="s">
        <v>541</v>
      </c>
      <c r="G3403" s="1" t="s">
        <v>115</v>
      </c>
      <c r="H3403" s="1" t="s">
        <v>116</v>
      </c>
      <c r="I3403" s="1" t="s">
        <v>42</v>
      </c>
      <c r="J3403" s="1"/>
      <c r="K3403" s="1" t="s">
        <v>4754</v>
      </c>
      <c r="L3403" s="1" t="s">
        <v>53</v>
      </c>
      <c r="M3403" s="9">
        <v>45332.0</v>
      </c>
      <c r="N3403" s="9">
        <v>45332.0</v>
      </c>
      <c r="O3403" s="1"/>
      <c r="P3403" s="1">
        <v>8.33</v>
      </c>
      <c r="Q3403" s="1">
        <v>2000000.0</v>
      </c>
      <c r="R3403" s="1">
        <v>1201155.0</v>
      </c>
      <c r="S3403" s="9">
        <v>45054.0</v>
      </c>
      <c r="T3403" s="9">
        <v>45062.0</v>
      </c>
      <c r="U3403" s="1" t="s">
        <v>4757</v>
      </c>
      <c r="V3403" s="5">
        <f t="shared" si="799"/>
        <v>100056.2115</v>
      </c>
      <c r="W3403" s="11">
        <f t="shared" si="659"/>
        <v>118066.3296</v>
      </c>
      <c r="X3403" s="9">
        <v>45084.0</v>
      </c>
      <c r="Y3403" s="5">
        <f t="shared" si="834"/>
        <v>108060.7084</v>
      </c>
      <c r="Z3403" s="5">
        <f t="shared" si="3"/>
        <v>75042.15863</v>
      </c>
      <c r="AA3403" s="9">
        <v>45088.0</v>
      </c>
      <c r="AB3403" s="1" t="s">
        <v>4757</v>
      </c>
      <c r="AC3403" s="1" t="s">
        <v>55</v>
      </c>
      <c r="AD3403" s="12" t="s">
        <v>47</v>
      </c>
      <c r="AE3403" s="12" t="s">
        <v>47</v>
      </c>
      <c r="AF3403" s="12" t="s">
        <v>47</v>
      </c>
      <c r="AG3403" s="12" t="s">
        <v>47</v>
      </c>
      <c r="AH3403" s="12" t="s">
        <v>47</v>
      </c>
      <c r="AI3403" s="12" t="s">
        <v>47</v>
      </c>
    </row>
    <row r="3404">
      <c r="A3404" s="1" t="s">
        <v>4758</v>
      </c>
      <c r="B3404" s="13"/>
      <c r="C3404" s="1" t="s">
        <v>36</v>
      </c>
      <c r="D3404" s="1" t="s">
        <v>102</v>
      </c>
      <c r="E3404" s="1" t="s">
        <v>82</v>
      </c>
      <c r="F3404" s="1" t="s">
        <v>4759</v>
      </c>
      <c r="G3404" s="1" t="s">
        <v>865</v>
      </c>
      <c r="H3404" s="1" t="s">
        <v>866</v>
      </c>
      <c r="I3404" s="1" t="s">
        <v>247</v>
      </c>
      <c r="J3404" s="1"/>
      <c r="K3404" s="1" t="s">
        <v>4760</v>
      </c>
      <c r="L3404" s="1" t="s">
        <v>53</v>
      </c>
      <c r="M3404" s="9">
        <v>44975.0</v>
      </c>
      <c r="N3404" s="9">
        <v>44975.0</v>
      </c>
      <c r="O3404" s="1"/>
      <c r="P3404" s="1">
        <v>8.33</v>
      </c>
      <c r="Q3404" s="1">
        <v>300000.0</v>
      </c>
      <c r="R3404" s="1">
        <v>300000.0</v>
      </c>
      <c r="S3404" s="10">
        <f t="shared" ref="S3404:S3405" si="835">N3404+90</f>
        <v>45065</v>
      </c>
      <c r="V3404" s="5">
        <f t="shared" si="799"/>
        <v>24990</v>
      </c>
      <c r="W3404" s="11">
        <f t="shared" si="659"/>
        <v>29488.2</v>
      </c>
      <c r="Z3404" s="5">
        <f t="shared" si="3"/>
        <v>18742.5</v>
      </c>
      <c r="AB3404" s="1"/>
      <c r="AC3404" s="1" t="s">
        <v>45</v>
      </c>
      <c r="AD3404" s="12" t="s">
        <v>46</v>
      </c>
      <c r="AE3404" s="12" t="s">
        <v>46</v>
      </c>
      <c r="AF3404" s="12" t="s">
        <v>47</v>
      </c>
      <c r="AG3404" s="12"/>
      <c r="AH3404" s="12"/>
      <c r="AI3404" s="12"/>
    </row>
    <row r="3405">
      <c r="A3405" s="1" t="s">
        <v>4758</v>
      </c>
      <c r="B3405" s="13"/>
      <c r="C3405" s="1" t="s">
        <v>36</v>
      </c>
      <c r="D3405" s="1" t="s">
        <v>102</v>
      </c>
      <c r="E3405" s="1" t="s">
        <v>82</v>
      </c>
      <c r="F3405" s="1" t="s">
        <v>4759</v>
      </c>
      <c r="G3405" s="1" t="s">
        <v>865</v>
      </c>
      <c r="H3405" s="1" t="s">
        <v>866</v>
      </c>
      <c r="I3405" s="1" t="s">
        <v>247</v>
      </c>
      <c r="J3405" s="1"/>
      <c r="K3405" s="1" t="s">
        <v>4760</v>
      </c>
      <c r="L3405" s="1" t="s">
        <v>53</v>
      </c>
      <c r="M3405" s="9">
        <v>44975.0</v>
      </c>
      <c r="N3405" s="9">
        <v>44975.0</v>
      </c>
      <c r="O3405" s="1"/>
      <c r="P3405" s="1">
        <v>8.33</v>
      </c>
      <c r="Q3405" s="1">
        <v>300000.0</v>
      </c>
      <c r="R3405" s="1">
        <v>300000.0</v>
      </c>
      <c r="S3405" s="10">
        <f t="shared" si="835"/>
        <v>45065</v>
      </c>
      <c r="V3405" s="5">
        <f t="shared" si="799"/>
        <v>24990</v>
      </c>
      <c r="W3405" s="11">
        <f t="shared" si="659"/>
        <v>29488.2</v>
      </c>
      <c r="X3405" s="1"/>
      <c r="Y3405" s="1"/>
      <c r="Z3405" s="5">
        <f t="shared" si="3"/>
        <v>18742.5</v>
      </c>
      <c r="AA3405" s="1"/>
      <c r="AB3405" s="1"/>
      <c r="AC3405" s="1" t="s">
        <v>45</v>
      </c>
      <c r="AD3405" s="12" t="s">
        <v>46</v>
      </c>
      <c r="AE3405" s="12" t="s">
        <v>46</v>
      </c>
      <c r="AF3405" s="12" t="s">
        <v>47</v>
      </c>
      <c r="AG3405" s="12"/>
      <c r="AH3405" s="12"/>
      <c r="AI3405" s="12"/>
    </row>
    <row r="3406">
      <c r="A3406" s="1" t="s">
        <v>4758</v>
      </c>
      <c r="B3406" s="13"/>
      <c r="C3406" s="1" t="s">
        <v>36</v>
      </c>
      <c r="D3406" s="1" t="s">
        <v>102</v>
      </c>
      <c r="E3406" s="1" t="s">
        <v>82</v>
      </c>
      <c r="F3406" s="1" t="s">
        <v>4759</v>
      </c>
      <c r="G3406" s="1" t="s">
        <v>865</v>
      </c>
      <c r="H3406" s="1" t="s">
        <v>866</v>
      </c>
      <c r="I3406" s="1" t="s">
        <v>247</v>
      </c>
      <c r="J3406" s="1"/>
      <c r="K3406" s="1" t="s">
        <v>4760</v>
      </c>
      <c r="L3406" s="1" t="s">
        <v>53</v>
      </c>
      <c r="M3406" s="9">
        <v>44975.0</v>
      </c>
      <c r="N3406" s="9">
        <v>44975.0</v>
      </c>
      <c r="O3406" s="1"/>
      <c r="P3406" s="1">
        <v>8.33</v>
      </c>
      <c r="Q3406" s="1">
        <v>300000.0</v>
      </c>
      <c r="R3406" s="1">
        <v>300000.0</v>
      </c>
      <c r="S3406" s="10">
        <f>N3406+30</f>
        <v>45005</v>
      </c>
      <c r="V3406" s="5">
        <f t="shared" si="799"/>
        <v>24990</v>
      </c>
      <c r="W3406" s="11">
        <f t="shared" si="659"/>
        <v>29488.2</v>
      </c>
      <c r="Z3406" s="5">
        <f t="shared" si="3"/>
        <v>18742.5</v>
      </c>
      <c r="AC3406" s="1" t="str">
        <f>IF(T3406="","C","O")</f>
        <v>C</v>
      </c>
      <c r="AD3406" s="12" t="s">
        <v>46</v>
      </c>
      <c r="AE3406" s="12" t="s">
        <v>46</v>
      </c>
      <c r="AF3406" s="12" t="s">
        <v>46</v>
      </c>
      <c r="AG3406" s="12"/>
      <c r="AH3406" s="12"/>
      <c r="AI3406" s="12"/>
    </row>
    <row r="3407">
      <c r="A3407" s="1" t="s">
        <v>4761</v>
      </c>
      <c r="B3407" s="13"/>
      <c r="C3407" s="1" t="s">
        <v>36</v>
      </c>
      <c r="D3407" s="1" t="s">
        <v>96</v>
      </c>
      <c r="E3407" s="1" t="s">
        <v>77</v>
      </c>
      <c r="F3407" s="1" t="s">
        <v>672</v>
      </c>
      <c r="G3407" s="1" t="s">
        <v>221</v>
      </c>
      <c r="H3407" s="1" t="s">
        <v>222</v>
      </c>
      <c r="I3407" s="1" t="s">
        <v>209</v>
      </c>
      <c r="J3407" s="1"/>
      <c r="K3407" s="1" t="s">
        <v>4762</v>
      </c>
      <c r="L3407" s="1" t="s">
        <v>143</v>
      </c>
      <c r="M3407" s="9">
        <v>44742.0</v>
      </c>
      <c r="N3407" s="9">
        <v>44973.0</v>
      </c>
      <c r="O3407" s="1"/>
      <c r="P3407" s="1">
        <v>8.33</v>
      </c>
      <c r="Q3407" s="1">
        <v>300000.0</v>
      </c>
      <c r="R3407" s="1">
        <v>357600.0</v>
      </c>
      <c r="S3407" s="9">
        <v>44963.0</v>
      </c>
      <c r="T3407" s="9">
        <v>44973.0</v>
      </c>
      <c r="U3407" s="1" t="s">
        <v>4763</v>
      </c>
      <c r="V3407" s="5">
        <f t="shared" si="799"/>
        <v>29788.08</v>
      </c>
      <c r="W3407" s="11">
        <f t="shared" si="659"/>
        <v>35149.9344</v>
      </c>
      <c r="X3407" s="9">
        <v>44993.0</v>
      </c>
      <c r="Y3407" s="5">
        <f>W3407</f>
        <v>35149.9344</v>
      </c>
      <c r="Z3407" s="5">
        <f t="shared" si="3"/>
        <v>22341.06</v>
      </c>
      <c r="AA3407" s="9">
        <v>44997.0</v>
      </c>
      <c r="AB3407" s="1" t="s">
        <v>4763</v>
      </c>
      <c r="AC3407" s="1" t="s">
        <v>55</v>
      </c>
      <c r="AD3407" s="12" t="s">
        <v>46</v>
      </c>
      <c r="AE3407" s="12" t="s">
        <v>46</v>
      </c>
      <c r="AF3407" s="12" t="s">
        <v>46</v>
      </c>
      <c r="AG3407" s="12" t="s">
        <v>46</v>
      </c>
      <c r="AH3407" s="12" t="s">
        <v>46</v>
      </c>
      <c r="AI3407" s="12" t="s">
        <v>46</v>
      </c>
    </row>
    <row r="3408">
      <c r="A3408" s="1" t="s">
        <v>4761</v>
      </c>
      <c r="B3408" s="13"/>
      <c r="C3408" s="1" t="s">
        <v>36</v>
      </c>
      <c r="D3408" s="1" t="s">
        <v>96</v>
      </c>
      <c r="E3408" s="1" t="s">
        <v>77</v>
      </c>
      <c r="F3408" s="1" t="s">
        <v>672</v>
      </c>
      <c r="G3408" s="1" t="s">
        <v>221</v>
      </c>
      <c r="H3408" s="1" t="s">
        <v>222</v>
      </c>
      <c r="I3408" s="1" t="s">
        <v>209</v>
      </c>
      <c r="J3408" s="1"/>
      <c r="K3408" s="1" t="s">
        <v>4762</v>
      </c>
      <c r="L3408" s="1" t="s">
        <v>143</v>
      </c>
      <c r="M3408" s="9">
        <v>44742.0</v>
      </c>
      <c r="N3408" s="9">
        <v>44742.0</v>
      </c>
      <c r="O3408" s="1"/>
      <c r="P3408" s="1">
        <v>8.33</v>
      </c>
      <c r="Q3408" s="1">
        <v>300000.0</v>
      </c>
      <c r="R3408" s="1">
        <v>300000.0</v>
      </c>
      <c r="S3408" s="10">
        <f t="shared" ref="S3408:S3410" si="836">N3408+90</f>
        <v>44832</v>
      </c>
      <c r="V3408" s="5">
        <f t="shared" si="799"/>
        <v>24990</v>
      </c>
      <c r="W3408" s="11">
        <f t="shared" si="659"/>
        <v>29488.2</v>
      </c>
      <c r="Z3408" s="5">
        <f t="shared" si="3"/>
        <v>18742.5</v>
      </c>
      <c r="AB3408" s="1"/>
      <c r="AC3408" s="1" t="s">
        <v>45</v>
      </c>
      <c r="AD3408" s="12" t="s">
        <v>46</v>
      </c>
      <c r="AE3408" s="12" t="s">
        <v>46</v>
      </c>
      <c r="AF3408" s="12" t="s">
        <v>46</v>
      </c>
      <c r="AG3408" s="12"/>
      <c r="AH3408" s="12"/>
      <c r="AI3408" s="12"/>
    </row>
    <row r="3409">
      <c r="A3409" s="1" t="s">
        <v>4761</v>
      </c>
      <c r="B3409" s="13"/>
      <c r="C3409" s="1" t="s">
        <v>36</v>
      </c>
      <c r="D3409" s="1" t="s">
        <v>96</v>
      </c>
      <c r="E3409" s="1" t="s">
        <v>77</v>
      </c>
      <c r="F3409" s="1" t="s">
        <v>672</v>
      </c>
      <c r="G3409" s="1" t="s">
        <v>221</v>
      </c>
      <c r="H3409" s="1" t="s">
        <v>222</v>
      </c>
      <c r="I3409" s="1" t="s">
        <v>209</v>
      </c>
      <c r="J3409" s="1"/>
      <c r="K3409" s="1" t="s">
        <v>4762</v>
      </c>
      <c r="L3409" s="1" t="s">
        <v>143</v>
      </c>
      <c r="M3409" s="9">
        <v>44742.0</v>
      </c>
      <c r="N3409" s="9">
        <v>44742.0</v>
      </c>
      <c r="O3409" s="1"/>
      <c r="P3409" s="1">
        <v>8.33</v>
      </c>
      <c r="Q3409" s="1">
        <v>300000.0</v>
      </c>
      <c r="R3409" s="1">
        <v>300000.0</v>
      </c>
      <c r="S3409" s="10">
        <f t="shared" si="836"/>
        <v>44832</v>
      </c>
      <c r="V3409" s="5">
        <f t="shared" si="799"/>
        <v>24990</v>
      </c>
      <c r="W3409" s="11">
        <f t="shared" si="659"/>
        <v>29488.2</v>
      </c>
      <c r="Z3409" s="5">
        <f t="shared" si="3"/>
        <v>18742.5</v>
      </c>
      <c r="AB3409" s="1"/>
      <c r="AC3409" s="1" t="s">
        <v>45</v>
      </c>
      <c r="AD3409" s="12" t="s">
        <v>46</v>
      </c>
      <c r="AE3409" s="12" t="s">
        <v>46</v>
      </c>
      <c r="AF3409" s="12" t="s">
        <v>46</v>
      </c>
      <c r="AG3409" s="12"/>
      <c r="AH3409" s="12"/>
      <c r="AI3409" s="12"/>
    </row>
    <row r="3410">
      <c r="A3410" s="1" t="s">
        <v>4761</v>
      </c>
      <c r="B3410" s="13"/>
      <c r="C3410" s="1" t="s">
        <v>36</v>
      </c>
      <c r="D3410" s="1" t="s">
        <v>96</v>
      </c>
      <c r="E3410" s="1" t="s">
        <v>77</v>
      </c>
      <c r="F3410" s="1" t="s">
        <v>672</v>
      </c>
      <c r="G3410" s="1" t="s">
        <v>221</v>
      </c>
      <c r="H3410" s="1" t="s">
        <v>222</v>
      </c>
      <c r="I3410" s="1" t="s">
        <v>209</v>
      </c>
      <c r="J3410" s="1"/>
      <c r="K3410" s="1" t="s">
        <v>4762</v>
      </c>
      <c r="L3410" s="1" t="s">
        <v>143</v>
      </c>
      <c r="M3410" s="9">
        <v>44742.0</v>
      </c>
      <c r="N3410" s="9">
        <v>44742.0</v>
      </c>
      <c r="O3410" s="1"/>
      <c r="P3410" s="1">
        <v>8.33</v>
      </c>
      <c r="Q3410" s="1">
        <v>300000.0</v>
      </c>
      <c r="R3410" s="1">
        <v>300000.0</v>
      </c>
      <c r="S3410" s="10">
        <f t="shared" si="836"/>
        <v>44832</v>
      </c>
      <c r="V3410" s="5">
        <f t="shared" si="799"/>
        <v>24990</v>
      </c>
      <c r="W3410" s="11">
        <f t="shared" si="659"/>
        <v>29488.2</v>
      </c>
      <c r="X3410" s="1"/>
      <c r="Y3410" s="1"/>
      <c r="Z3410" s="5">
        <f t="shared" si="3"/>
        <v>18742.5</v>
      </c>
      <c r="AA3410" s="1"/>
      <c r="AB3410" s="1"/>
      <c r="AC3410" s="1" t="s">
        <v>45</v>
      </c>
      <c r="AD3410" s="12" t="s">
        <v>46</v>
      </c>
      <c r="AE3410" s="12" t="s">
        <v>46</v>
      </c>
      <c r="AF3410" s="12" t="s">
        <v>46</v>
      </c>
      <c r="AG3410" s="12"/>
      <c r="AH3410" s="12"/>
      <c r="AI3410" s="12"/>
    </row>
    <row r="3411">
      <c r="A3411" s="1" t="s">
        <v>4761</v>
      </c>
      <c r="B3411" s="13"/>
      <c r="C3411" s="1" t="s">
        <v>36</v>
      </c>
      <c r="D3411" s="1" t="s">
        <v>96</v>
      </c>
      <c r="E3411" s="1" t="s">
        <v>77</v>
      </c>
      <c r="F3411" s="1" t="s">
        <v>672</v>
      </c>
      <c r="G3411" s="1" t="s">
        <v>221</v>
      </c>
      <c r="H3411" s="1" t="s">
        <v>222</v>
      </c>
      <c r="I3411" s="1" t="s">
        <v>209</v>
      </c>
      <c r="J3411" s="1"/>
      <c r="K3411" s="1" t="s">
        <v>4762</v>
      </c>
      <c r="L3411" s="1" t="s">
        <v>143</v>
      </c>
      <c r="M3411" s="9">
        <v>44742.0</v>
      </c>
      <c r="N3411" s="9">
        <v>44742.0</v>
      </c>
      <c r="O3411" s="1"/>
      <c r="P3411" s="1">
        <v>8.33</v>
      </c>
      <c r="Q3411" s="1">
        <v>660000.0</v>
      </c>
      <c r="R3411" s="1">
        <v>300000.0</v>
      </c>
      <c r="S3411" s="10">
        <f t="shared" ref="S3411:S3415" si="837">N3411+30</f>
        <v>44772</v>
      </c>
      <c r="V3411" s="5">
        <f t="shared" si="799"/>
        <v>24990</v>
      </c>
      <c r="W3411" s="11">
        <f t="shared" si="659"/>
        <v>29488.2</v>
      </c>
      <c r="Z3411" s="5">
        <f t="shared" si="3"/>
        <v>18742.5</v>
      </c>
      <c r="AB3411" s="1"/>
      <c r="AC3411" s="1" t="s">
        <v>45</v>
      </c>
      <c r="AD3411" s="12" t="s">
        <v>46</v>
      </c>
      <c r="AE3411" s="12" t="s">
        <v>46</v>
      </c>
      <c r="AF3411" s="12" t="s">
        <v>46</v>
      </c>
      <c r="AG3411" s="12"/>
      <c r="AH3411" s="12"/>
      <c r="AI3411" s="12"/>
    </row>
    <row r="3412">
      <c r="A3412" s="1" t="s">
        <v>4761</v>
      </c>
      <c r="B3412" s="13"/>
      <c r="C3412" s="1" t="s">
        <v>36</v>
      </c>
      <c r="D3412" s="1" t="s">
        <v>96</v>
      </c>
      <c r="E3412" s="1" t="s">
        <v>77</v>
      </c>
      <c r="F3412" s="1" t="s">
        <v>672</v>
      </c>
      <c r="G3412" s="1" t="s">
        <v>221</v>
      </c>
      <c r="H3412" s="1" t="s">
        <v>222</v>
      </c>
      <c r="I3412" s="1" t="s">
        <v>209</v>
      </c>
      <c r="J3412" s="1"/>
      <c r="K3412" s="1" t="s">
        <v>4762</v>
      </c>
      <c r="L3412" s="1" t="s">
        <v>143</v>
      </c>
      <c r="M3412" s="9">
        <v>44742.0</v>
      </c>
      <c r="N3412" s="9">
        <v>44742.0</v>
      </c>
      <c r="O3412" s="1"/>
      <c r="P3412" s="1">
        <v>8.33</v>
      </c>
      <c r="Q3412" s="1">
        <v>500000.0</v>
      </c>
      <c r="R3412" s="1">
        <v>300000.0</v>
      </c>
      <c r="S3412" s="10">
        <f t="shared" si="837"/>
        <v>44772</v>
      </c>
      <c r="V3412" s="5">
        <f t="shared" si="799"/>
        <v>24990</v>
      </c>
      <c r="W3412" s="11">
        <f t="shared" si="659"/>
        <v>29488.2</v>
      </c>
      <c r="Z3412" s="5">
        <f t="shared" si="3"/>
        <v>18742.5</v>
      </c>
      <c r="AB3412" s="1"/>
      <c r="AC3412" s="1" t="s">
        <v>45</v>
      </c>
      <c r="AD3412" s="12" t="s">
        <v>46</v>
      </c>
      <c r="AE3412" s="12" t="s">
        <v>46</v>
      </c>
      <c r="AF3412" s="12" t="s">
        <v>46</v>
      </c>
      <c r="AG3412" s="12"/>
      <c r="AH3412" s="12"/>
      <c r="AI3412" s="12"/>
    </row>
    <row r="3413">
      <c r="A3413" s="1" t="s">
        <v>4761</v>
      </c>
      <c r="B3413" s="13"/>
      <c r="C3413" s="1" t="s">
        <v>36</v>
      </c>
      <c r="D3413" s="1" t="s">
        <v>96</v>
      </c>
      <c r="E3413" s="1" t="s">
        <v>77</v>
      </c>
      <c r="F3413" s="1" t="s">
        <v>672</v>
      </c>
      <c r="G3413" s="1" t="s">
        <v>221</v>
      </c>
      <c r="H3413" s="1" t="s">
        <v>222</v>
      </c>
      <c r="I3413" s="1" t="s">
        <v>209</v>
      </c>
      <c r="J3413" s="1"/>
      <c r="K3413" s="1" t="s">
        <v>4762</v>
      </c>
      <c r="L3413" s="1" t="s">
        <v>143</v>
      </c>
      <c r="M3413" s="9">
        <v>44742.0</v>
      </c>
      <c r="N3413" s="9">
        <v>44742.0</v>
      </c>
      <c r="O3413" s="1"/>
      <c r="P3413" s="1">
        <v>8.33</v>
      </c>
      <c r="Q3413" s="1">
        <v>500000.0</v>
      </c>
      <c r="R3413" s="1">
        <v>300000.0</v>
      </c>
      <c r="S3413" s="10">
        <f t="shared" si="837"/>
        <v>44772</v>
      </c>
      <c r="V3413" s="5">
        <f t="shared" si="799"/>
        <v>24990</v>
      </c>
      <c r="W3413" s="11">
        <f t="shared" si="659"/>
        <v>29488.2</v>
      </c>
      <c r="Z3413" s="5">
        <f t="shared" si="3"/>
        <v>18742.5</v>
      </c>
      <c r="AC3413" s="1" t="str">
        <f>IF(T3413="","C","O")</f>
        <v>C</v>
      </c>
      <c r="AD3413" s="12" t="s">
        <v>46</v>
      </c>
      <c r="AE3413" s="12" t="s">
        <v>46</v>
      </c>
      <c r="AF3413" s="12" t="s">
        <v>46</v>
      </c>
      <c r="AG3413" s="12"/>
      <c r="AH3413" s="12"/>
      <c r="AI3413" s="12"/>
    </row>
    <row r="3414">
      <c r="A3414" s="1" t="s">
        <v>4761</v>
      </c>
      <c r="B3414" s="13"/>
      <c r="C3414" s="1" t="s">
        <v>36</v>
      </c>
      <c r="D3414" s="1" t="s">
        <v>96</v>
      </c>
      <c r="E3414" s="1" t="s">
        <v>77</v>
      </c>
      <c r="F3414" s="1" t="s">
        <v>672</v>
      </c>
      <c r="G3414" s="1" t="s">
        <v>221</v>
      </c>
      <c r="H3414" s="1" t="s">
        <v>222</v>
      </c>
      <c r="I3414" s="1" t="s">
        <v>209</v>
      </c>
      <c r="J3414" s="1"/>
      <c r="K3414" s="1" t="s">
        <v>4762</v>
      </c>
      <c r="L3414" s="1" t="s">
        <v>143</v>
      </c>
      <c r="M3414" s="9">
        <v>44742.0</v>
      </c>
      <c r="N3414" s="9">
        <v>44742.0</v>
      </c>
      <c r="O3414" s="1"/>
      <c r="P3414" s="1">
        <v>8.33</v>
      </c>
      <c r="Q3414" s="1">
        <v>300000.0</v>
      </c>
      <c r="R3414" s="1">
        <v>300000.0</v>
      </c>
      <c r="S3414" s="10">
        <f t="shared" si="837"/>
        <v>44772</v>
      </c>
      <c r="V3414" s="5">
        <f t="shared" si="799"/>
        <v>24990</v>
      </c>
      <c r="W3414" s="11">
        <f t="shared" si="659"/>
        <v>29488.2</v>
      </c>
      <c r="X3414" s="1"/>
      <c r="Y3414" s="1"/>
      <c r="Z3414" s="5">
        <f t="shared" si="3"/>
        <v>18742.5</v>
      </c>
      <c r="AB3414" s="1"/>
      <c r="AC3414" s="1" t="s">
        <v>45</v>
      </c>
      <c r="AD3414" s="12" t="s">
        <v>46</v>
      </c>
      <c r="AE3414" s="12" t="s">
        <v>46</v>
      </c>
      <c r="AF3414" s="12" t="s">
        <v>46</v>
      </c>
      <c r="AG3414" s="12"/>
      <c r="AH3414" s="12"/>
      <c r="AI3414" s="12"/>
    </row>
    <row r="3415">
      <c r="A3415" s="1" t="s">
        <v>4761</v>
      </c>
      <c r="B3415" s="13"/>
      <c r="C3415" s="1" t="s">
        <v>36</v>
      </c>
      <c r="D3415" s="1" t="s">
        <v>96</v>
      </c>
      <c r="E3415" s="1" t="s">
        <v>77</v>
      </c>
      <c r="F3415" s="1" t="s">
        <v>672</v>
      </c>
      <c r="G3415" s="1" t="s">
        <v>221</v>
      </c>
      <c r="H3415" s="1" t="s">
        <v>222</v>
      </c>
      <c r="I3415" s="1" t="s">
        <v>209</v>
      </c>
      <c r="J3415" s="1"/>
      <c r="K3415" s="1" t="s">
        <v>4762</v>
      </c>
      <c r="L3415" s="1" t="s">
        <v>143</v>
      </c>
      <c r="M3415" s="9">
        <v>44742.0</v>
      </c>
      <c r="N3415" s="9">
        <v>44742.0</v>
      </c>
      <c r="O3415" s="1"/>
      <c r="P3415" s="1">
        <v>8.33</v>
      </c>
      <c r="Q3415" s="1">
        <v>300000.0</v>
      </c>
      <c r="R3415" s="1">
        <v>300000.0</v>
      </c>
      <c r="S3415" s="10">
        <f t="shared" si="837"/>
        <v>44772</v>
      </c>
      <c r="V3415" s="5">
        <f t="shared" si="799"/>
        <v>24990</v>
      </c>
      <c r="W3415" s="11">
        <f t="shared" si="659"/>
        <v>29488.2</v>
      </c>
      <c r="Y3415" s="1"/>
      <c r="Z3415" s="5">
        <f t="shared" si="3"/>
        <v>18742.5</v>
      </c>
      <c r="AB3415" s="1"/>
      <c r="AC3415" s="1" t="s">
        <v>45</v>
      </c>
      <c r="AD3415" s="12" t="s">
        <v>46</v>
      </c>
      <c r="AE3415" s="12" t="s">
        <v>46</v>
      </c>
      <c r="AF3415" s="12" t="s">
        <v>46</v>
      </c>
      <c r="AG3415" s="12"/>
      <c r="AH3415" s="12"/>
      <c r="AI3415" s="12"/>
    </row>
    <row r="3416">
      <c r="A3416" s="1" t="s">
        <v>4764</v>
      </c>
      <c r="B3416" s="13"/>
      <c r="C3416" s="1" t="s">
        <v>36</v>
      </c>
      <c r="D3416" s="1" t="s">
        <v>96</v>
      </c>
      <c r="E3416" s="1" t="s">
        <v>113</v>
      </c>
      <c r="F3416" s="1" t="s">
        <v>344</v>
      </c>
      <c r="G3416" s="1" t="s">
        <v>1311</v>
      </c>
      <c r="H3416" s="1" t="s">
        <v>1312</v>
      </c>
      <c r="I3416" s="1" t="s">
        <v>42</v>
      </c>
      <c r="J3416" s="1"/>
      <c r="K3416" s="1" t="s">
        <v>4765</v>
      </c>
      <c r="L3416" s="1" t="s">
        <v>53</v>
      </c>
      <c r="M3416" s="9">
        <v>45203.0</v>
      </c>
      <c r="N3416" s="14">
        <v>45221.0</v>
      </c>
      <c r="O3416" s="1"/>
      <c r="P3416" s="1">
        <v>8.33</v>
      </c>
      <c r="Q3416" s="1">
        <v>576000.0</v>
      </c>
      <c r="R3416" s="1">
        <v>576000.0</v>
      </c>
      <c r="S3416" s="14">
        <v>45252.0</v>
      </c>
      <c r="T3416" s="14">
        <v>45254.0</v>
      </c>
      <c r="U3416" s="1" t="s">
        <v>4766</v>
      </c>
      <c r="V3416" s="5">
        <f t="shared" si="799"/>
        <v>47980.8</v>
      </c>
      <c r="W3416" s="11">
        <f t="shared" si="659"/>
        <v>56617.344</v>
      </c>
      <c r="X3416" s="14">
        <v>45282.0</v>
      </c>
      <c r="Y3416" s="5">
        <f t="shared" ref="Y3416:Y3417" si="838">W3416-(V3416*10%)</f>
        <v>51819.264</v>
      </c>
      <c r="Z3416" s="5">
        <f t="shared" si="3"/>
        <v>35985.6</v>
      </c>
      <c r="AA3416" s="14">
        <v>45288.0</v>
      </c>
      <c r="AB3416" s="1">
        <v>129.0</v>
      </c>
      <c r="AC3416" s="1" t="s">
        <v>55</v>
      </c>
      <c r="AD3416" s="12" t="s">
        <v>47</v>
      </c>
      <c r="AE3416" s="12" t="s">
        <v>47</v>
      </c>
      <c r="AF3416" s="12" t="s">
        <v>47</v>
      </c>
      <c r="AG3416" s="12" t="s">
        <v>47</v>
      </c>
      <c r="AH3416" s="12" t="s">
        <v>47</v>
      </c>
      <c r="AI3416" s="12" t="s">
        <v>47</v>
      </c>
    </row>
    <row r="3417">
      <c r="A3417" s="1" t="s">
        <v>4764</v>
      </c>
      <c r="B3417" s="13"/>
      <c r="C3417" s="1" t="s">
        <v>36</v>
      </c>
      <c r="D3417" s="1" t="s">
        <v>96</v>
      </c>
      <c r="E3417" s="1" t="s">
        <v>113</v>
      </c>
      <c r="F3417" s="1" t="s">
        <v>344</v>
      </c>
      <c r="G3417" s="1" t="s">
        <v>1311</v>
      </c>
      <c r="H3417" s="1" t="s">
        <v>1312</v>
      </c>
      <c r="I3417" s="1" t="s">
        <v>42</v>
      </c>
      <c r="J3417" s="1"/>
      <c r="K3417" s="1" t="s">
        <v>4765</v>
      </c>
      <c r="L3417" s="1" t="s">
        <v>53</v>
      </c>
      <c r="M3417" s="9">
        <v>45203.0</v>
      </c>
      <c r="N3417" s="9">
        <v>45236.0</v>
      </c>
      <c r="O3417" s="1"/>
      <c r="P3417" s="1">
        <v>8.33</v>
      </c>
      <c r="Q3417" s="1">
        <v>420000.0</v>
      </c>
      <c r="R3417" s="1">
        <v>420000.0</v>
      </c>
      <c r="S3417" s="9">
        <v>45266.0</v>
      </c>
      <c r="T3417" s="9">
        <v>45267.0</v>
      </c>
      <c r="U3417" s="1" t="s">
        <v>4767</v>
      </c>
      <c r="V3417" s="5">
        <f t="shared" si="799"/>
        <v>34986</v>
      </c>
      <c r="W3417" s="11">
        <f t="shared" si="659"/>
        <v>41283.48</v>
      </c>
      <c r="X3417" s="9">
        <v>45299.0</v>
      </c>
      <c r="Y3417" s="5">
        <f t="shared" si="838"/>
        <v>37784.88</v>
      </c>
      <c r="Z3417" s="5">
        <f t="shared" si="3"/>
        <v>26239.5</v>
      </c>
      <c r="AA3417" s="9">
        <v>45301.0</v>
      </c>
      <c r="AB3417" s="1">
        <v>131.0</v>
      </c>
      <c r="AC3417" s="1" t="s">
        <v>55</v>
      </c>
      <c r="AD3417" s="12" t="s">
        <v>47</v>
      </c>
      <c r="AE3417" s="12" t="s">
        <v>47</v>
      </c>
      <c r="AF3417" s="12" t="s">
        <v>47</v>
      </c>
      <c r="AG3417" s="12" t="s">
        <v>47</v>
      </c>
      <c r="AH3417" s="12" t="s">
        <v>47</v>
      </c>
      <c r="AI3417" s="12" t="s">
        <v>47</v>
      </c>
    </row>
    <row r="3418">
      <c r="A3418" s="1" t="s">
        <v>4764</v>
      </c>
      <c r="B3418" s="13"/>
      <c r="C3418" s="1" t="s">
        <v>36</v>
      </c>
      <c r="D3418" s="1" t="s">
        <v>96</v>
      </c>
      <c r="E3418" s="1" t="s">
        <v>113</v>
      </c>
      <c r="F3418" s="1" t="s">
        <v>344</v>
      </c>
      <c r="G3418" s="1" t="s">
        <v>1311</v>
      </c>
      <c r="H3418" s="1" t="s">
        <v>1312</v>
      </c>
      <c r="I3418" s="1" t="s">
        <v>42</v>
      </c>
      <c r="J3418" s="1"/>
      <c r="K3418" s="1" t="s">
        <v>4765</v>
      </c>
      <c r="L3418" s="1" t="s">
        <v>53</v>
      </c>
      <c r="M3418" s="9">
        <v>45203.0</v>
      </c>
      <c r="N3418" s="9">
        <v>45026.0</v>
      </c>
      <c r="O3418" s="1"/>
      <c r="P3418" s="1">
        <v>8.33</v>
      </c>
      <c r="Q3418" s="1">
        <v>300000.0</v>
      </c>
      <c r="R3418" s="1">
        <v>300000.0</v>
      </c>
      <c r="S3418" s="10">
        <f>N3418+90</f>
        <v>45116</v>
      </c>
      <c r="V3418" s="5">
        <f t="shared" si="799"/>
        <v>24990</v>
      </c>
      <c r="W3418" s="11">
        <f t="shared" si="659"/>
        <v>29488.2</v>
      </c>
      <c r="X3418" s="1"/>
      <c r="Y3418" s="1"/>
      <c r="Z3418" s="5">
        <f t="shared" si="3"/>
        <v>18742.5</v>
      </c>
      <c r="AA3418" s="1"/>
      <c r="AB3418" s="1"/>
      <c r="AC3418" s="1" t="s">
        <v>45</v>
      </c>
      <c r="AD3418" s="12" t="s">
        <v>47</v>
      </c>
      <c r="AE3418" s="12" t="s">
        <v>47</v>
      </c>
      <c r="AF3418" s="12" t="s">
        <v>47</v>
      </c>
      <c r="AG3418" s="12"/>
      <c r="AH3418" s="12"/>
      <c r="AI3418" s="12"/>
    </row>
    <row r="3419">
      <c r="A3419" s="1" t="s">
        <v>4768</v>
      </c>
      <c r="B3419" s="13"/>
      <c r="C3419" s="1" t="s">
        <v>36</v>
      </c>
      <c r="D3419" s="1" t="s">
        <v>76</v>
      </c>
      <c r="E3419" s="1" t="s">
        <v>77</v>
      </c>
      <c r="F3419" s="1" t="s">
        <v>545</v>
      </c>
      <c r="G3419" s="1" t="s">
        <v>40</v>
      </c>
      <c r="H3419" s="1" t="s">
        <v>345</v>
      </c>
      <c r="I3419" s="1" t="s">
        <v>123</v>
      </c>
      <c r="J3419" s="1"/>
      <c r="K3419" s="1" t="s">
        <v>4769</v>
      </c>
      <c r="L3419" s="1" t="s">
        <v>99</v>
      </c>
      <c r="M3419" s="9">
        <v>45031.0</v>
      </c>
      <c r="N3419" s="9">
        <v>45033.0</v>
      </c>
      <c r="O3419" s="1"/>
      <c r="P3419" s="1">
        <v>8.33</v>
      </c>
      <c r="Q3419" s="1">
        <v>300000.0</v>
      </c>
      <c r="R3419" s="1">
        <v>600000.0</v>
      </c>
      <c r="S3419" s="9">
        <v>45063.0</v>
      </c>
      <c r="T3419" s="9">
        <v>45069.0</v>
      </c>
      <c r="U3419" s="1" t="s">
        <v>4770</v>
      </c>
      <c r="V3419" s="5">
        <f t="shared" si="799"/>
        <v>49980</v>
      </c>
      <c r="W3419" s="11">
        <f t="shared" si="659"/>
        <v>58976.4</v>
      </c>
      <c r="X3419" s="9">
        <v>45112.0</v>
      </c>
      <c r="Y3419" s="5">
        <f t="shared" ref="Y3419:Y3425" si="839">W3419-(V3419*10%)</f>
        <v>53978.4</v>
      </c>
      <c r="Z3419" s="5">
        <f t="shared" si="3"/>
        <v>37485</v>
      </c>
      <c r="AA3419" s="9">
        <v>45085.0</v>
      </c>
      <c r="AB3419" s="1" t="s">
        <v>4771</v>
      </c>
      <c r="AC3419" s="1" t="s">
        <v>55</v>
      </c>
      <c r="AD3419" s="12" t="s">
        <v>47</v>
      </c>
      <c r="AE3419" s="12" t="s">
        <v>47</v>
      </c>
      <c r="AF3419" s="12" t="s">
        <v>47</v>
      </c>
      <c r="AG3419" s="12" t="s">
        <v>47</v>
      </c>
      <c r="AH3419" s="12" t="s">
        <v>47</v>
      </c>
      <c r="AI3419" s="12" t="s">
        <v>47</v>
      </c>
    </row>
    <row r="3420">
      <c r="A3420" s="1" t="s">
        <v>4768</v>
      </c>
      <c r="B3420" s="13"/>
      <c r="C3420" s="1" t="s">
        <v>36</v>
      </c>
      <c r="D3420" s="1" t="s">
        <v>76</v>
      </c>
      <c r="E3420" s="1" t="s">
        <v>77</v>
      </c>
      <c r="F3420" s="1" t="s">
        <v>545</v>
      </c>
      <c r="G3420" s="1" t="s">
        <v>40</v>
      </c>
      <c r="H3420" s="1" t="s">
        <v>345</v>
      </c>
      <c r="I3420" s="1" t="s">
        <v>123</v>
      </c>
      <c r="J3420" s="1"/>
      <c r="K3420" s="1" t="s">
        <v>4769</v>
      </c>
      <c r="L3420" s="1" t="s">
        <v>99</v>
      </c>
      <c r="M3420" s="9">
        <v>45031.0</v>
      </c>
      <c r="N3420" s="9">
        <v>45088.0</v>
      </c>
      <c r="O3420" s="1"/>
      <c r="P3420" s="1">
        <v>8.33</v>
      </c>
      <c r="Q3420" s="1">
        <v>300000.0</v>
      </c>
      <c r="R3420" s="1">
        <v>240000.0</v>
      </c>
      <c r="S3420" s="9">
        <v>45118.0</v>
      </c>
      <c r="T3420" s="9">
        <v>45120.0</v>
      </c>
      <c r="U3420" s="1" t="s">
        <v>4772</v>
      </c>
      <c r="V3420" s="5">
        <f t="shared" si="799"/>
        <v>19992</v>
      </c>
      <c r="W3420" s="11">
        <f t="shared" si="659"/>
        <v>23590.56</v>
      </c>
      <c r="X3420" s="9">
        <v>45156.0</v>
      </c>
      <c r="Y3420" s="5">
        <f t="shared" si="839"/>
        <v>21591.36</v>
      </c>
      <c r="Z3420" s="5">
        <f t="shared" si="3"/>
        <v>14994</v>
      </c>
      <c r="AA3420" s="9">
        <v>45162.0</v>
      </c>
      <c r="AB3420" s="1" t="s">
        <v>4773</v>
      </c>
      <c r="AC3420" s="1" t="s">
        <v>55</v>
      </c>
      <c r="AD3420" s="12" t="s">
        <v>47</v>
      </c>
      <c r="AE3420" s="12" t="s">
        <v>47</v>
      </c>
      <c r="AF3420" s="12" t="s">
        <v>47</v>
      </c>
      <c r="AG3420" s="12" t="s">
        <v>47</v>
      </c>
      <c r="AH3420" s="12" t="s">
        <v>47</v>
      </c>
      <c r="AI3420" s="12" t="s">
        <v>47</v>
      </c>
    </row>
    <row r="3421">
      <c r="A3421" s="1" t="s">
        <v>4768</v>
      </c>
      <c r="B3421" s="13"/>
      <c r="C3421" s="1" t="s">
        <v>36</v>
      </c>
      <c r="D3421" s="1" t="s">
        <v>76</v>
      </c>
      <c r="E3421" s="1" t="s">
        <v>77</v>
      </c>
      <c r="F3421" s="1" t="s">
        <v>545</v>
      </c>
      <c r="G3421" s="1" t="s">
        <v>40</v>
      </c>
      <c r="H3421" s="1" t="s">
        <v>345</v>
      </c>
      <c r="I3421" s="1" t="s">
        <v>123</v>
      </c>
      <c r="J3421" s="1"/>
      <c r="K3421" s="1" t="s">
        <v>4769</v>
      </c>
      <c r="L3421" s="1" t="s">
        <v>99</v>
      </c>
      <c r="M3421" s="9">
        <v>45031.0</v>
      </c>
      <c r="N3421" s="9">
        <v>45171.0</v>
      </c>
      <c r="O3421" s="1"/>
      <c r="P3421" s="1">
        <v>8.33</v>
      </c>
      <c r="Q3421" s="1">
        <v>350000.0</v>
      </c>
      <c r="R3421" s="1">
        <v>384000.0</v>
      </c>
      <c r="S3421" s="9">
        <v>45170.0</v>
      </c>
      <c r="T3421" s="9">
        <v>45171.0</v>
      </c>
      <c r="U3421" s="1" t="s">
        <v>4774</v>
      </c>
      <c r="V3421" s="5">
        <f t="shared" si="799"/>
        <v>31987.2</v>
      </c>
      <c r="W3421" s="11">
        <f t="shared" si="659"/>
        <v>37744.896</v>
      </c>
      <c r="X3421" s="9">
        <v>45200.0</v>
      </c>
      <c r="Y3421" s="5">
        <f t="shared" si="839"/>
        <v>34546.176</v>
      </c>
      <c r="Z3421" s="5">
        <f t="shared" si="3"/>
        <v>23990.4</v>
      </c>
      <c r="AA3421" s="9">
        <v>45204.0</v>
      </c>
      <c r="AB3421" s="1" t="s">
        <v>4774</v>
      </c>
      <c r="AC3421" s="1" t="s">
        <v>55</v>
      </c>
      <c r="AD3421" s="12" t="s">
        <v>47</v>
      </c>
      <c r="AE3421" s="12" t="s">
        <v>47</v>
      </c>
      <c r="AF3421" s="12" t="s">
        <v>47</v>
      </c>
      <c r="AG3421" s="12" t="s">
        <v>47</v>
      </c>
      <c r="AH3421" s="12" t="s">
        <v>47</v>
      </c>
      <c r="AI3421" s="12" t="s">
        <v>47</v>
      </c>
    </row>
    <row r="3422">
      <c r="A3422" s="1" t="s">
        <v>4768</v>
      </c>
      <c r="B3422" s="13"/>
      <c r="C3422" s="1" t="s">
        <v>36</v>
      </c>
      <c r="D3422" s="1" t="s">
        <v>76</v>
      </c>
      <c r="E3422" s="1" t="s">
        <v>77</v>
      </c>
      <c r="F3422" s="1" t="s">
        <v>545</v>
      </c>
      <c r="G3422" s="1" t="s">
        <v>40</v>
      </c>
      <c r="H3422" s="1" t="s">
        <v>345</v>
      </c>
      <c r="I3422" s="1" t="s">
        <v>123</v>
      </c>
      <c r="J3422" s="1"/>
      <c r="K3422" s="1" t="s">
        <v>4769</v>
      </c>
      <c r="L3422" s="1" t="s">
        <v>99</v>
      </c>
      <c r="M3422" s="9">
        <v>45031.0</v>
      </c>
      <c r="N3422" s="9">
        <v>45128.0</v>
      </c>
      <c r="O3422" s="1"/>
      <c r="P3422" s="1">
        <v>8.33</v>
      </c>
      <c r="Q3422" s="1">
        <v>300000.0</v>
      </c>
      <c r="R3422" s="1">
        <v>1700000.0</v>
      </c>
      <c r="S3422" s="9">
        <v>45159.0</v>
      </c>
      <c r="T3422" s="9">
        <v>45191.0</v>
      </c>
      <c r="U3422" s="1" t="s">
        <v>697</v>
      </c>
      <c r="V3422" s="5">
        <f t="shared" si="799"/>
        <v>141610</v>
      </c>
      <c r="W3422" s="11">
        <f t="shared" si="659"/>
        <v>167099.8</v>
      </c>
      <c r="X3422" s="9">
        <v>45191.0</v>
      </c>
      <c r="Y3422" s="5">
        <f t="shared" si="839"/>
        <v>152938.8</v>
      </c>
      <c r="Z3422" s="5">
        <f t="shared" si="3"/>
        <v>106207.5</v>
      </c>
      <c r="AA3422" s="9">
        <v>45191.0</v>
      </c>
      <c r="AB3422" s="1" t="s">
        <v>697</v>
      </c>
      <c r="AC3422" s="1" t="s">
        <v>55</v>
      </c>
      <c r="AD3422" s="12" t="s">
        <v>47</v>
      </c>
      <c r="AE3422" s="12" t="s">
        <v>47</v>
      </c>
      <c r="AF3422" s="12" t="s">
        <v>47</v>
      </c>
      <c r="AG3422" s="12" t="s">
        <v>47</v>
      </c>
      <c r="AH3422" s="12" t="s">
        <v>47</v>
      </c>
      <c r="AI3422" s="12" t="s">
        <v>47</v>
      </c>
    </row>
    <row r="3423">
      <c r="A3423" s="1" t="s">
        <v>4768</v>
      </c>
      <c r="B3423" s="13"/>
      <c r="C3423" s="1" t="s">
        <v>36</v>
      </c>
      <c r="D3423" s="1" t="s">
        <v>76</v>
      </c>
      <c r="E3423" s="1" t="s">
        <v>77</v>
      </c>
      <c r="F3423" s="1" t="s">
        <v>545</v>
      </c>
      <c r="G3423" s="1" t="s">
        <v>40</v>
      </c>
      <c r="H3423" s="1" t="s">
        <v>345</v>
      </c>
      <c r="I3423" s="1" t="s">
        <v>123</v>
      </c>
      <c r="J3423" s="1"/>
      <c r="K3423" s="1" t="s">
        <v>4769</v>
      </c>
      <c r="L3423" s="1" t="s">
        <v>99</v>
      </c>
      <c r="M3423" s="9">
        <v>45031.0</v>
      </c>
      <c r="N3423" s="9">
        <v>45236.0</v>
      </c>
      <c r="O3423" s="1"/>
      <c r="P3423" s="1">
        <v>8.33</v>
      </c>
      <c r="Q3423" s="1">
        <v>700000.0</v>
      </c>
      <c r="R3423" s="1">
        <v>756000.0</v>
      </c>
      <c r="S3423" s="9">
        <v>45233.0</v>
      </c>
      <c r="T3423" s="9">
        <v>45236.0</v>
      </c>
      <c r="U3423" s="1" t="s">
        <v>4775</v>
      </c>
      <c r="V3423" s="5">
        <f t="shared" si="799"/>
        <v>62974.8</v>
      </c>
      <c r="W3423" s="11">
        <f t="shared" si="659"/>
        <v>74310.264</v>
      </c>
      <c r="X3423" s="9">
        <v>45263.0</v>
      </c>
      <c r="Y3423" s="5">
        <f t="shared" si="839"/>
        <v>68012.784</v>
      </c>
      <c r="Z3423" s="5">
        <f t="shared" si="3"/>
        <v>47231.1</v>
      </c>
      <c r="AA3423" s="9">
        <v>45267.0</v>
      </c>
      <c r="AB3423" s="1" t="s">
        <v>4775</v>
      </c>
      <c r="AC3423" s="1" t="s">
        <v>55</v>
      </c>
      <c r="AD3423" s="12" t="s">
        <v>47</v>
      </c>
      <c r="AE3423" s="12" t="s">
        <v>47</v>
      </c>
      <c r="AF3423" s="12" t="s">
        <v>47</v>
      </c>
      <c r="AG3423" s="12" t="s">
        <v>47</v>
      </c>
      <c r="AH3423" s="12" t="s">
        <v>47</v>
      </c>
      <c r="AI3423" s="12" t="s">
        <v>47</v>
      </c>
    </row>
    <row r="3424">
      <c r="A3424" s="1" t="s">
        <v>4768</v>
      </c>
      <c r="B3424" s="13"/>
      <c r="C3424" s="1" t="s">
        <v>36</v>
      </c>
      <c r="D3424" s="1" t="s">
        <v>76</v>
      </c>
      <c r="E3424" s="1" t="s">
        <v>77</v>
      </c>
      <c r="F3424" s="1" t="s">
        <v>545</v>
      </c>
      <c r="G3424" s="1" t="s">
        <v>40</v>
      </c>
      <c r="H3424" s="1" t="s">
        <v>345</v>
      </c>
      <c r="I3424" s="1" t="s">
        <v>123</v>
      </c>
      <c r="J3424" s="1"/>
      <c r="K3424" s="1" t="s">
        <v>4769</v>
      </c>
      <c r="L3424" s="1" t="s">
        <v>99</v>
      </c>
      <c r="M3424" s="9">
        <v>45031.0</v>
      </c>
      <c r="N3424" s="9">
        <v>45238.0</v>
      </c>
      <c r="O3424" s="1"/>
      <c r="P3424" s="1">
        <v>8.33</v>
      </c>
      <c r="Q3424" s="1">
        <v>250000.0</v>
      </c>
      <c r="R3424" s="1">
        <v>271200.0</v>
      </c>
      <c r="S3424" s="9">
        <v>45231.0</v>
      </c>
      <c r="T3424" s="9">
        <v>45238.0</v>
      </c>
      <c r="U3424" s="1" t="s">
        <v>4776</v>
      </c>
      <c r="V3424" s="5">
        <f t="shared" si="799"/>
        <v>22590.96</v>
      </c>
      <c r="W3424" s="11">
        <f t="shared" si="659"/>
        <v>26657.3328</v>
      </c>
      <c r="X3424" s="9">
        <v>45261.0</v>
      </c>
      <c r="Y3424" s="5">
        <f t="shared" si="839"/>
        <v>24398.2368</v>
      </c>
      <c r="Z3424" s="5">
        <f t="shared" si="3"/>
        <v>16943.22</v>
      </c>
      <c r="AA3424" s="9">
        <v>45265.0</v>
      </c>
      <c r="AB3424" s="1" t="s">
        <v>4776</v>
      </c>
      <c r="AC3424" s="1" t="s">
        <v>55</v>
      </c>
      <c r="AD3424" s="12" t="s">
        <v>47</v>
      </c>
      <c r="AE3424" s="12" t="s">
        <v>47</v>
      </c>
      <c r="AF3424" s="12" t="s">
        <v>47</v>
      </c>
      <c r="AG3424" s="12" t="s">
        <v>47</v>
      </c>
      <c r="AH3424" s="12" t="s">
        <v>47</v>
      </c>
      <c r="AI3424" s="12" t="s">
        <v>47</v>
      </c>
    </row>
    <row r="3425">
      <c r="A3425" s="1" t="s">
        <v>4768</v>
      </c>
      <c r="B3425" s="13"/>
      <c r="C3425" s="1" t="s">
        <v>36</v>
      </c>
      <c r="D3425" s="1" t="s">
        <v>76</v>
      </c>
      <c r="E3425" s="1" t="s">
        <v>77</v>
      </c>
      <c r="F3425" s="1" t="s">
        <v>545</v>
      </c>
      <c r="G3425" s="1" t="s">
        <v>40</v>
      </c>
      <c r="H3425" s="1" t="s">
        <v>345</v>
      </c>
      <c r="I3425" s="1" t="s">
        <v>123</v>
      </c>
      <c r="J3425" s="1"/>
      <c r="K3425" s="1" t="s">
        <v>4769</v>
      </c>
      <c r="L3425" s="1" t="s">
        <v>99</v>
      </c>
      <c r="M3425" s="9">
        <v>45031.0</v>
      </c>
      <c r="N3425" s="14">
        <v>45219.0</v>
      </c>
      <c r="O3425" s="1"/>
      <c r="P3425" s="1">
        <v>8.33</v>
      </c>
      <c r="Q3425" s="1">
        <v>300000.0</v>
      </c>
      <c r="R3425" s="1">
        <v>1178400.0</v>
      </c>
      <c r="S3425" s="14">
        <v>45250.0</v>
      </c>
      <c r="T3425" s="14">
        <v>45253.0</v>
      </c>
      <c r="U3425" s="1" t="s">
        <v>3109</v>
      </c>
      <c r="V3425" s="5">
        <f t="shared" si="799"/>
        <v>98160.72</v>
      </c>
      <c r="W3425" s="11">
        <f t="shared" si="659"/>
        <v>115829.6496</v>
      </c>
      <c r="X3425" s="14">
        <v>45253.0</v>
      </c>
      <c r="Y3425" s="5">
        <f t="shared" si="839"/>
        <v>106013.5776</v>
      </c>
      <c r="Z3425" s="5">
        <f t="shared" si="3"/>
        <v>73620.54</v>
      </c>
      <c r="AA3425" s="14">
        <v>45253.0</v>
      </c>
      <c r="AB3425" s="1" t="s">
        <v>3109</v>
      </c>
      <c r="AC3425" s="1" t="s">
        <v>55</v>
      </c>
      <c r="AD3425" s="12" t="s">
        <v>47</v>
      </c>
      <c r="AE3425" s="12" t="s">
        <v>47</v>
      </c>
      <c r="AF3425" s="12" t="s">
        <v>47</v>
      </c>
      <c r="AG3425" s="12" t="s">
        <v>47</v>
      </c>
      <c r="AH3425" s="12" t="s">
        <v>47</v>
      </c>
      <c r="AI3425" s="12" t="s">
        <v>47</v>
      </c>
    </row>
    <row r="3426">
      <c r="A3426" s="1" t="s">
        <v>4768</v>
      </c>
      <c r="B3426" s="13"/>
      <c r="C3426" s="1" t="s">
        <v>36</v>
      </c>
      <c r="D3426" s="1" t="s">
        <v>76</v>
      </c>
      <c r="E3426" s="1" t="s">
        <v>77</v>
      </c>
      <c r="F3426" s="1" t="s">
        <v>545</v>
      </c>
      <c r="G3426" s="1" t="s">
        <v>40</v>
      </c>
      <c r="H3426" s="1" t="s">
        <v>345</v>
      </c>
      <c r="I3426" s="1" t="s">
        <v>123</v>
      </c>
      <c r="J3426" s="1"/>
      <c r="K3426" s="1" t="s">
        <v>4769</v>
      </c>
      <c r="L3426" s="1" t="s">
        <v>99</v>
      </c>
      <c r="M3426" s="9">
        <v>45031.0</v>
      </c>
      <c r="N3426" s="14">
        <v>45219.0</v>
      </c>
      <c r="O3426" s="1"/>
      <c r="P3426" s="1">
        <v>8.33</v>
      </c>
      <c r="Q3426" s="1">
        <v>300000.0</v>
      </c>
      <c r="R3426" s="1">
        <v>473400.0</v>
      </c>
      <c r="S3426" s="14">
        <v>45250.0</v>
      </c>
      <c r="T3426" s="14">
        <v>45253.0</v>
      </c>
      <c r="U3426" s="1" t="s">
        <v>4777</v>
      </c>
      <c r="V3426" s="5">
        <f t="shared" si="799"/>
        <v>39434.22</v>
      </c>
      <c r="W3426" s="11">
        <f t="shared" si="659"/>
        <v>46532.3796</v>
      </c>
      <c r="X3426" s="9"/>
      <c r="Z3426" s="5">
        <f t="shared" si="3"/>
        <v>29575.665</v>
      </c>
      <c r="AA3426" s="9"/>
      <c r="AC3426" s="1" t="s">
        <v>162</v>
      </c>
      <c r="AD3426" s="12" t="s">
        <v>47</v>
      </c>
      <c r="AE3426" s="12" t="s">
        <v>47</v>
      </c>
      <c r="AF3426" s="12" t="s">
        <v>47</v>
      </c>
      <c r="AG3426" s="12" t="s">
        <v>47</v>
      </c>
      <c r="AH3426" s="12"/>
      <c r="AI3426" s="12"/>
    </row>
    <row r="3427">
      <c r="A3427" s="1" t="s">
        <v>4768</v>
      </c>
      <c r="B3427" s="13"/>
      <c r="C3427" s="1" t="s">
        <v>36</v>
      </c>
      <c r="D3427" s="1" t="s">
        <v>76</v>
      </c>
      <c r="E3427" s="1" t="s">
        <v>77</v>
      </c>
      <c r="F3427" s="1" t="s">
        <v>545</v>
      </c>
      <c r="G3427" s="1" t="s">
        <v>40</v>
      </c>
      <c r="H3427" s="1" t="s">
        <v>345</v>
      </c>
      <c r="I3427" s="1" t="s">
        <v>123</v>
      </c>
      <c r="J3427" s="1"/>
      <c r="K3427" s="1" t="s">
        <v>4769</v>
      </c>
      <c r="L3427" s="1" t="s">
        <v>99</v>
      </c>
      <c r="M3427" s="9">
        <v>45031.0</v>
      </c>
      <c r="N3427" s="14">
        <v>45280.0</v>
      </c>
      <c r="O3427" s="1"/>
      <c r="P3427" s="1">
        <v>8.33</v>
      </c>
      <c r="Q3427" s="1">
        <v>350000.0</v>
      </c>
      <c r="R3427" s="1">
        <v>384000.0</v>
      </c>
      <c r="S3427" s="14">
        <v>45278.0</v>
      </c>
      <c r="T3427" s="14">
        <v>45280.0</v>
      </c>
      <c r="U3427" s="1" t="s">
        <v>4054</v>
      </c>
      <c r="V3427" s="5">
        <f t="shared" si="799"/>
        <v>31987.2</v>
      </c>
      <c r="W3427" s="11">
        <f t="shared" si="659"/>
        <v>37744.896</v>
      </c>
      <c r="X3427" s="9">
        <v>45308.0</v>
      </c>
      <c r="Y3427" s="5">
        <f t="shared" ref="Y3427:Y3433" si="840">W3427-(V3427*10%)</f>
        <v>34546.176</v>
      </c>
      <c r="Z3427" s="5">
        <f t="shared" si="3"/>
        <v>23990.4</v>
      </c>
      <c r="AA3427" s="9">
        <v>45312.0</v>
      </c>
      <c r="AB3427" s="1" t="s">
        <v>4054</v>
      </c>
      <c r="AC3427" s="1" t="s">
        <v>55</v>
      </c>
      <c r="AD3427" s="12" t="s">
        <v>47</v>
      </c>
      <c r="AE3427" s="12" t="s">
        <v>47</v>
      </c>
      <c r="AF3427" s="12" t="s">
        <v>47</v>
      </c>
      <c r="AG3427" s="12" t="s">
        <v>47</v>
      </c>
      <c r="AH3427" s="12" t="s">
        <v>47</v>
      </c>
      <c r="AI3427" s="12" t="s">
        <v>47</v>
      </c>
    </row>
    <row r="3428">
      <c r="A3428" s="1" t="s">
        <v>4768</v>
      </c>
      <c r="B3428" s="13"/>
      <c r="C3428" s="1" t="s">
        <v>36</v>
      </c>
      <c r="D3428" s="1" t="s">
        <v>76</v>
      </c>
      <c r="E3428" s="1" t="s">
        <v>77</v>
      </c>
      <c r="F3428" s="1" t="s">
        <v>545</v>
      </c>
      <c r="G3428" s="1" t="s">
        <v>40</v>
      </c>
      <c r="H3428" s="1" t="s">
        <v>345</v>
      </c>
      <c r="I3428" s="1" t="s">
        <v>123</v>
      </c>
      <c r="J3428" s="1"/>
      <c r="K3428" s="1" t="s">
        <v>4769</v>
      </c>
      <c r="L3428" s="1" t="s">
        <v>99</v>
      </c>
      <c r="M3428" s="9">
        <v>45031.0</v>
      </c>
      <c r="N3428" s="9">
        <v>45294.0</v>
      </c>
      <c r="O3428" s="1"/>
      <c r="P3428" s="1">
        <v>8.33</v>
      </c>
      <c r="Q3428" s="1">
        <v>350000.0</v>
      </c>
      <c r="R3428" s="1">
        <v>380400.0</v>
      </c>
      <c r="S3428" s="9">
        <v>45293.0</v>
      </c>
      <c r="T3428" s="9">
        <v>45294.0</v>
      </c>
      <c r="U3428" s="1" t="s">
        <v>4778</v>
      </c>
      <c r="V3428" s="5">
        <f t="shared" si="799"/>
        <v>31687.32</v>
      </c>
      <c r="W3428" s="11">
        <f t="shared" si="659"/>
        <v>37391.0376</v>
      </c>
      <c r="X3428" s="9">
        <v>45323.0</v>
      </c>
      <c r="Y3428" s="5">
        <f t="shared" si="840"/>
        <v>34222.3056</v>
      </c>
      <c r="Z3428" s="5">
        <f t="shared" si="3"/>
        <v>23765.49</v>
      </c>
      <c r="AA3428" s="9">
        <v>45327.0</v>
      </c>
      <c r="AB3428" s="1" t="s">
        <v>4778</v>
      </c>
      <c r="AC3428" s="1" t="s">
        <v>55</v>
      </c>
      <c r="AD3428" s="12" t="s">
        <v>47</v>
      </c>
      <c r="AE3428" s="12" t="s">
        <v>47</v>
      </c>
      <c r="AF3428" s="12" t="s">
        <v>47</v>
      </c>
      <c r="AG3428" s="12" t="s">
        <v>47</v>
      </c>
      <c r="AH3428" s="12" t="s">
        <v>47</v>
      </c>
      <c r="AI3428" s="12" t="s">
        <v>47</v>
      </c>
    </row>
    <row r="3429">
      <c r="A3429" s="1" t="s">
        <v>4768</v>
      </c>
      <c r="B3429" s="13"/>
      <c r="C3429" s="1" t="s">
        <v>36</v>
      </c>
      <c r="D3429" s="1" t="s">
        <v>76</v>
      </c>
      <c r="E3429" s="1" t="s">
        <v>77</v>
      </c>
      <c r="F3429" s="1" t="s">
        <v>545</v>
      </c>
      <c r="G3429" s="1" t="s">
        <v>40</v>
      </c>
      <c r="H3429" s="1" t="s">
        <v>345</v>
      </c>
      <c r="I3429" s="1" t="s">
        <v>123</v>
      </c>
      <c r="J3429" s="1"/>
      <c r="K3429" s="1" t="s">
        <v>4769</v>
      </c>
      <c r="L3429" s="1" t="s">
        <v>99</v>
      </c>
      <c r="M3429" s="9">
        <v>45031.0</v>
      </c>
      <c r="N3429" s="14">
        <v>45243.0</v>
      </c>
      <c r="O3429" s="1"/>
      <c r="P3429" s="1">
        <v>8.33</v>
      </c>
      <c r="Q3429" s="1">
        <v>300000.0</v>
      </c>
      <c r="R3429" s="1">
        <v>144000.0</v>
      </c>
      <c r="S3429" s="14">
        <v>45273.0</v>
      </c>
      <c r="T3429" s="9">
        <v>45294.0</v>
      </c>
      <c r="U3429" s="1" t="s">
        <v>4779</v>
      </c>
      <c r="V3429" s="5">
        <f t="shared" si="799"/>
        <v>11995.2</v>
      </c>
      <c r="W3429" s="11">
        <f t="shared" si="659"/>
        <v>14154.336</v>
      </c>
      <c r="X3429" s="9">
        <v>45294.0</v>
      </c>
      <c r="Y3429" s="5">
        <f t="shared" si="840"/>
        <v>12954.816</v>
      </c>
      <c r="Z3429" s="5">
        <f t="shared" si="3"/>
        <v>8996.4</v>
      </c>
      <c r="AA3429" s="9">
        <v>45294.0</v>
      </c>
      <c r="AB3429" s="1" t="s">
        <v>4779</v>
      </c>
      <c r="AC3429" s="1" t="s">
        <v>55</v>
      </c>
      <c r="AD3429" s="12" t="s">
        <v>47</v>
      </c>
      <c r="AE3429" s="12" t="s">
        <v>47</v>
      </c>
      <c r="AF3429" s="12" t="s">
        <v>47</v>
      </c>
      <c r="AG3429" s="12" t="s">
        <v>47</v>
      </c>
      <c r="AH3429" s="12" t="s">
        <v>47</v>
      </c>
      <c r="AI3429" s="12" t="s">
        <v>47</v>
      </c>
    </row>
    <row r="3430">
      <c r="A3430" s="1" t="s">
        <v>4768</v>
      </c>
      <c r="B3430" s="13"/>
      <c r="C3430" s="1" t="s">
        <v>36</v>
      </c>
      <c r="D3430" s="1" t="s">
        <v>76</v>
      </c>
      <c r="E3430" s="1" t="s">
        <v>77</v>
      </c>
      <c r="F3430" s="1" t="s">
        <v>545</v>
      </c>
      <c r="G3430" s="1" t="s">
        <v>40</v>
      </c>
      <c r="H3430" s="1" t="s">
        <v>345</v>
      </c>
      <c r="I3430" s="1" t="s">
        <v>123</v>
      </c>
      <c r="J3430" s="1"/>
      <c r="K3430" s="1" t="s">
        <v>4769</v>
      </c>
      <c r="L3430" s="1" t="s">
        <v>99</v>
      </c>
      <c r="M3430" s="9">
        <v>45031.0</v>
      </c>
      <c r="N3430" s="9">
        <v>45330.0</v>
      </c>
      <c r="O3430" s="1"/>
      <c r="P3430" s="1">
        <v>8.33</v>
      </c>
      <c r="Q3430" s="1">
        <v>100000.0</v>
      </c>
      <c r="R3430" s="1">
        <v>144000.0</v>
      </c>
      <c r="S3430" s="9">
        <v>45324.0</v>
      </c>
      <c r="T3430" s="9">
        <v>45330.0</v>
      </c>
      <c r="U3430" s="1" t="s">
        <v>4780</v>
      </c>
      <c r="V3430" s="5">
        <f t="shared" si="799"/>
        <v>11995.2</v>
      </c>
      <c r="W3430" s="11">
        <f t="shared" si="659"/>
        <v>14154.336</v>
      </c>
      <c r="X3430" s="9">
        <v>45354.0</v>
      </c>
      <c r="Y3430" s="5">
        <f t="shared" si="840"/>
        <v>12954.816</v>
      </c>
      <c r="Z3430" s="5">
        <f t="shared" si="3"/>
        <v>8996.4</v>
      </c>
      <c r="AA3430" s="9">
        <v>45358.0</v>
      </c>
      <c r="AB3430" s="1" t="s">
        <v>4780</v>
      </c>
      <c r="AC3430" s="1" t="s">
        <v>55</v>
      </c>
      <c r="AD3430" s="12" t="s">
        <v>47</v>
      </c>
      <c r="AE3430" s="12" t="s">
        <v>47</v>
      </c>
      <c r="AF3430" s="12" t="s">
        <v>47</v>
      </c>
      <c r="AG3430" s="12" t="s">
        <v>47</v>
      </c>
      <c r="AH3430" s="12" t="s">
        <v>47</v>
      </c>
      <c r="AI3430" s="12" t="s">
        <v>47</v>
      </c>
    </row>
    <row r="3431">
      <c r="A3431" s="1" t="s">
        <v>4768</v>
      </c>
      <c r="B3431" s="13"/>
      <c r="C3431" s="1" t="s">
        <v>36</v>
      </c>
      <c r="D3431" s="1" t="s">
        <v>76</v>
      </c>
      <c r="E3431" s="1" t="s">
        <v>77</v>
      </c>
      <c r="F3431" s="1" t="s">
        <v>545</v>
      </c>
      <c r="G3431" s="1" t="s">
        <v>40</v>
      </c>
      <c r="H3431" s="1" t="s">
        <v>345</v>
      </c>
      <c r="I3431" s="1" t="s">
        <v>123</v>
      </c>
      <c r="J3431" s="1"/>
      <c r="K3431" s="1" t="s">
        <v>4769</v>
      </c>
      <c r="L3431" s="1" t="s">
        <v>99</v>
      </c>
      <c r="M3431" s="9">
        <v>45031.0</v>
      </c>
      <c r="N3431" s="9">
        <v>45338.0</v>
      </c>
      <c r="O3431" s="1"/>
      <c r="P3431" s="1">
        <v>8.33</v>
      </c>
      <c r="Q3431" s="1">
        <v>200000.0</v>
      </c>
      <c r="R3431" s="1">
        <v>240000.0</v>
      </c>
      <c r="S3431" s="9">
        <v>45334.0</v>
      </c>
      <c r="T3431" s="9">
        <v>45338.0</v>
      </c>
      <c r="U3431" s="1" t="s">
        <v>4781</v>
      </c>
      <c r="V3431" s="5">
        <f t="shared" si="799"/>
        <v>19992</v>
      </c>
      <c r="W3431" s="11">
        <f t="shared" si="659"/>
        <v>23590.56</v>
      </c>
      <c r="X3431" s="9">
        <v>45364.0</v>
      </c>
      <c r="Y3431" s="5">
        <f t="shared" si="840"/>
        <v>21591.36</v>
      </c>
      <c r="Z3431" s="5">
        <f t="shared" si="3"/>
        <v>14994</v>
      </c>
      <c r="AA3431" s="9">
        <v>45368.0</v>
      </c>
      <c r="AB3431" s="1" t="s">
        <v>4781</v>
      </c>
      <c r="AC3431" s="1" t="s">
        <v>55</v>
      </c>
      <c r="AD3431" s="12" t="s">
        <v>47</v>
      </c>
      <c r="AE3431" s="12" t="s">
        <v>47</v>
      </c>
      <c r="AF3431" s="12" t="s">
        <v>47</v>
      </c>
      <c r="AG3431" s="12" t="s">
        <v>47</v>
      </c>
      <c r="AH3431" s="12" t="s">
        <v>47</v>
      </c>
      <c r="AI3431" s="12" t="s">
        <v>47</v>
      </c>
    </row>
    <row r="3432">
      <c r="A3432" s="1" t="s">
        <v>4768</v>
      </c>
      <c r="B3432" s="13"/>
      <c r="C3432" s="1" t="s">
        <v>36</v>
      </c>
      <c r="D3432" s="1" t="s">
        <v>76</v>
      </c>
      <c r="E3432" s="1" t="s">
        <v>77</v>
      </c>
      <c r="F3432" s="1" t="s">
        <v>545</v>
      </c>
      <c r="G3432" s="1" t="s">
        <v>40</v>
      </c>
      <c r="H3432" s="1" t="s">
        <v>345</v>
      </c>
      <c r="I3432" s="1" t="s">
        <v>123</v>
      </c>
      <c r="J3432" s="1"/>
      <c r="K3432" s="1" t="s">
        <v>4769</v>
      </c>
      <c r="L3432" s="1" t="s">
        <v>99</v>
      </c>
      <c r="M3432" s="9">
        <v>45031.0</v>
      </c>
      <c r="N3432" s="14">
        <v>45285.0</v>
      </c>
      <c r="O3432" s="1"/>
      <c r="P3432" s="1">
        <v>8.33</v>
      </c>
      <c r="Q3432" s="1">
        <v>300000.0</v>
      </c>
      <c r="R3432" s="1">
        <v>1127580.0</v>
      </c>
      <c r="S3432" s="9">
        <v>45316.0</v>
      </c>
      <c r="T3432" s="9">
        <v>45338.0</v>
      </c>
      <c r="U3432" s="1" t="s">
        <v>4782</v>
      </c>
      <c r="V3432" s="5">
        <f t="shared" si="799"/>
        <v>93927.414</v>
      </c>
      <c r="W3432" s="11">
        <f t="shared" si="659"/>
        <v>110834.3485</v>
      </c>
      <c r="X3432" s="9">
        <v>45338.0</v>
      </c>
      <c r="Y3432" s="5">
        <f t="shared" si="840"/>
        <v>101441.6071</v>
      </c>
      <c r="Z3432" s="5">
        <f t="shared" si="3"/>
        <v>70445.5605</v>
      </c>
      <c r="AA3432" s="9">
        <v>45338.0</v>
      </c>
      <c r="AB3432" s="1" t="s">
        <v>4782</v>
      </c>
      <c r="AC3432" s="1" t="s">
        <v>55</v>
      </c>
      <c r="AD3432" s="12" t="s">
        <v>47</v>
      </c>
      <c r="AE3432" s="12" t="s">
        <v>47</v>
      </c>
      <c r="AF3432" s="12" t="s">
        <v>47</v>
      </c>
      <c r="AG3432" s="12" t="s">
        <v>47</v>
      </c>
      <c r="AH3432" s="12" t="s">
        <v>47</v>
      </c>
      <c r="AI3432" s="12" t="s">
        <v>47</v>
      </c>
    </row>
    <row r="3433">
      <c r="A3433" s="1" t="s">
        <v>4768</v>
      </c>
      <c r="B3433" s="13"/>
      <c r="C3433" s="1" t="s">
        <v>36</v>
      </c>
      <c r="D3433" s="1" t="s">
        <v>76</v>
      </c>
      <c r="E3433" s="1" t="s">
        <v>77</v>
      </c>
      <c r="F3433" s="1" t="s">
        <v>545</v>
      </c>
      <c r="G3433" s="1" t="s">
        <v>40</v>
      </c>
      <c r="H3433" s="1" t="s">
        <v>345</v>
      </c>
      <c r="I3433" s="1" t="s">
        <v>123</v>
      </c>
      <c r="J3433" s="1"/>
      <c r="K3433" s="1" t="s">
        <v>4769</v>
      </c>
      <c r="L3433" s="1" t="s">
        <v>99</v>
      </c>
      <c r="M3433" s="9">
        <v>45031.0</v>
      </c>
      <c r="N3433" s="9">
        <v>45296.0</v>
      </c>
      <c r="O3433" s="1"/>
      <c r="P3433" s="1">
        <v>8.33</v>
      </c>
      <c r="Q3433" s="1">
        <v>300000.0</v>
      </c>
      <c r="R3433" s="1">
        <v>420000.0</v>
      </c>
      <c r="S3433" s="9">
        <v>45327.0</v>
      </c>
      <c r="T3433" s="9">
        <v>45350.0</v>
      </c>
      <c r="U3433" s="1" t="s">
        <v>3343</v>
      </c>
      <c r="V3433" s="5">
        <f t="shared" si="799"/>
        <v>34986</v>
      </c>
      <c r="W3433" s="11">
        <f t="shared" si="659"/>
        <v>41283.48</v>
      </c>
      <c r="X3433" s="9">
        <v>45350.0</v>
      </c>
      <c r="Y3433" s="5">
        <f t="shared" si="840"/>
        <v>37784.88</v>
      </c>
      <c r="Z3433" s="5">
        <f t="shared" si="3"/>
        <v>26239.5</v>
      </c>
      <c r="AA3433" s="9">
        <v>45350.0</v>
      </c>
      <c r="AB3433" s="1" t="s">
        <v>3343</v>
      </c>
      <c r="AC3433" s="1" t="s">
        <v>55</v>
      </c>
      <c r="AD3433" s="12" t="s">
        <v>47</v>
      </c>
      <c r="AE3433" s="12" t="s">
        <v>47</v>
      </c>
      <c r="AF3433" s="12" t="s">
        <v>47</v>
      </c>
      <c r="AG3433" s="12" t="s">
        <v>47</v>
      </c>
      <c r="AH3433" s="12" t="s">
        <v>47</v>
      </c>
      <c r="AI3433" s="12" t="s">
        <v>47</v>
      </c>
    </row>
    <row r="3434">
      <c r="A3434" s="1" t="s">
        <v>4768</v>
      </c>
      <c r="B3434" s="13"/>
      <c r="C3434" s="1" t="s">
        <v>36</v>
      </c>
      <c r="D3434" s="1" t="s">
        <v>76</v>
      </c>
      <c r="E3434" s="1" t="s">
        <v>77</v>
      </c>
      <c r="F3434" s="1" t="s">
        <v>545</v>
      </c>
      <c r="G3434" s="1" t="s">
        <v>40</v>
      </c>
      <c r="H3434" s="1" t="s">
        <v>345</v>
      </c>
      <c r="I3434" s="1" t="s">
        <v>123</v>
      </c>
      <c r="J3434" s="1"/>
      <c r="K3434" s="1" t="s">
        <v>4769</v>
      </c>
      <c r="L3434" s="1" t="s">
        <v>99</v>
      </c>
      <c r="M3434" s="9">
        <v>45031.0</v>
      </c>
      <c r="N3434" s="9">
        <v>45031.0</v>
      </c>
      <c r="P3434" s="1">
        <v>8.33</v>
      </c>
      <c r="Q3434" s="1">
        <v>500000.0</v>
      </c>
      <c r="R3434" s="1">
        <v>300000.0</v>
      </c>
      <c r="S3434" s="10">
        <f t="shared" ref="S3434:S3436" si="841">N3434+30</f>
        <v>45061</v>
      </c>
      <c r="V3434" s="5">
        <f t="shared" si="799"/>
        <v>24990</v>
      </c>
      <c r="W3434" s="11">
        <f t="shared" si="659"/>
        <v>29488.2</v>
      </c>
      <c r="Z3434" s="5">
        <f t="shared" si="3"/>
        <v>18742.5</v>
      </c>
      <c r="AC3434" s="1" t="str">
        <f t="shared" ref="AC3434:AC3436" si="842">IF(T3434="","C","O")</f>
        <v>C</v>
      </c>
      <c r="AD3434" s="12" t="s">
        <v>47</v>
      </c>
      <c r="AE3434" s="12" t="s">
        <v>47</v>
      </c>
      <c r="AF3434" s="12" t="s">
        <v>47</v>
      </c>
      <c r="AG3434" s="12"/>
      <c r="AH3434" s="12"/>
      <c r="AI3434" s="12"/>
    </row>
    <row r="3435">
      <c r="A3435" s="1" t="s">
        <v>4768</v>
      </c>
      <c r="B3435" s="13"/>
      <c r="C3435" s="1" t="s">
        <v>36</v>
      </c>
      <c r="D3435" s="1" t="s">
        <v>76</v>
      </c>
      <c r="E3435" s="1" t="s">
        <v>77</v>
      </c>
      <c r="F3435" s="1" t="s">
        <v>545</v>
      </c>
      <c r="G3435" s="1" t="s">
        <v>40</v>
      </c>
      <c r="H3435" s="1" t="s">
        <v>345</v>
      </c>
      <c r="I3435" s="1" t="s">
        <v>123</v>
      </c>
      <c r="J3435" s="1"/>
      <c r="K3435" s="1" t="s">
        <v>4769</v>
      </c>
      <c r="L3435" s="1" t="s">
        <v>99</v>
      </c>
      <c r="M3435" s="9">
        <v>45031.0</v>
      </c>
      <c r="N3435" s="9">
        <v>45031.0</v>
      </c>
      <c r="O3435" s="1"/>
      <c r="P3435" s="1">
        <v>8.33</v>
      </c>
      <c r="Q3435" s="1">
        <v>400000.0</v>
      </c>
      <c r="R3435" s="1">
        <v>300000.0</v>
      </c>
      <c r="S3435" s="10">
        <f t="shared" si="841"/>
        <v>45061</v>
      </c>
      <c r="V3435" s="5">
        <f t="shared" si="799"/>
        <v>24990</v>
      </c>
      <c r="W3435" s="11">
        <f t="shared" si="659"/>
        <v>29488.2</v>
      </c>
      <c r="Z3435" s="5">
        <f t="shared" si="3"/>
        <v>18742.5</v>
      </c>
      <c r="AC3435" s="1" t="str">
        <f t="shared" si="842"/>
        <v>C</v>
      </c>
      <c r="AD3435" s="12" t="s">
        <v>47</v>
      </c>
      <c r="AE3435" s="12" t="s">
        <v>47</v>
      </c>
      <c r="AF3435" s="12" t="s">
        <v>47</v>
      </c>
      <c r="AG3435" s="12"/>
      <c r="AH3435" s="12"/>
      <c r="AI3435" s="12"/>
    </row>
    <row r="3436">
      <c r="A3436" s="1" t="s">
        <v>4768</v>
      </c>
      <c r="B3436" s="13"/>
      <c r="C3436" s="1" t="s">
        <v>36</v>
      </c>
      <c r="D3436" s="1" t="s">
        <v>76</v>
      </c>
      <c r="E3436" s="1" t="s">
        <v>77</v>
      </c>
      <c r="F3436" s="1" t="s">
        <v>545</v>
      </c>
      <c r="G3436" s="1" t="s">
        <v>40</v>
      </c>
      <c r="H3436" s="1" t="s">
        <v>345</v>
      </c>
      <c r="I3436" s="1" t="s">
        <v>123</v>
      </c>
      <c r="J3436" s="1"/>
      <c r="K3436" s="1" t="s">
        <v>4769</v>
      </c>
      <c r="L3436" s="1" t="s">
        <v>99</v>
      </c>
      <c r="M3436" s="9">
        <v>45031.0</v>
      </c>
      <c r="N3436" s="9">
        <v>45031.0</v>
      </c>
      <c r="O3436" s="1"/>
      <c r="P3436" s="1">
        <v>8.33</v>
      </c>
      <c r="Q3436" s="1">
        <v>300000.0</v>
      </c>
      <c r="R3436" s="1">
        <v>300000.0</v>
      </c>
      <c r="S3436" s="10">
        <f t="shared" si="841"/>
        <v>45061</v>
      </c>
      <c r="V3436" s="5">
        <f t="shared" si="799"/>
        <v>24990</v>
      </c>
      <c r="W3436" s="11">
        <f t="shared" si="659"/>
        <v>29488.2</v>
      </c>
      <c r="Z3436" s="5">
        <f t="shared" si="3"/>
        <v>18742.5</v>
      </c>
      <c r="AB3436" s="1"/>
      <c r="AC3436" s="1" t="str">
        <f t="shared" si="842"/>
        <v>C</v>
      </c>
      <c r="AD3436" s="12" t="s">
        <v>47</v>
      </c>
      <c r="AE3436" s="12" t="s">
        <v>47</v>
      </c>
      <c r="AF3436" s="12" t="s">
        <v>47</v>
      </c>
      <c r="AG3436" s="12"/>
      <c r="AH3436" s="12"/>
      <c r="AI3436" s="12"/>
    </row>
    <row r="3437">
      <c r="A3437" s="1" t="s">
        <v>4783</v>
      </c>
      <c r="B3437" s="13"/>
      <c r="C3437" s="1" t="s">
        <v>36</v>
      </c>
      <c r="D3437" s="1" t="s">
        <v>96</v>
      </c>
      <c r="E3437" s="1" t="s">
        <v>77</v>
      </c>
      <c r="F3437" s="1" t="s">
        <v>111</v>
      </c>
      <c r="G3437" s="1" t="s">
        <v>221</v>
      </c>
      <c r="H3437" s="1" t="s">
        <v>222</v>
      </c>
      <c r="I3437" s="1" t="s">
        <v>42</v>
      </c>
      <c r="J3437" s="1"/>
      <c r="K3437" s="1" t="s">
        <v>4784</v>
      </c>
      <c r="L3437" s="1" t="s">
        <v>143</v>
      </c>
      <c r="M3437" s="9">
        <v>44652.0</v>
      </c>
      <c r="N3437" s="14">
        <v>45260.0</v>
      </c>
      <c r="O3437" s="1"/>
      <c r="P3437" s="1">
        <v>8.33</v>
      </c>
      <c r="Q3437" s="1">
        <v>250000.0</v>
      </c>
      <c r="R3437" s="1">
        <v>430800.0</v>
      </c>
      <c r="S3437" s="14">
        <v>45258.0</v>
      </c>
      <c r="T3437" s="14">
        <v>45260.0</v>
      </c>
      <c r="U3437" s="1" t="s">
        <v>4785</v>
      </c>
      <c r="V3437" s="5">
        <f t="shared" si="799"/>
        <v>35885.64</v>
      </c>
      <c r="W3437" s="11">
        <f t="shared" si="659"/>
        <v>42345.0552</v>
      </c>
      <c r="X3437" s="9">
        <v>45303.0</v>
      </c>
      <c r="Y3437" s="5">
        <f>W3437-(V3437*10%)</f>
        <v>38756.4912</v>
      </c>
      <c r="Z3437" s="5">
        <f t="shared" si="3"/>
        <v>26914.23</v>
      </c>
      <c r="AA3437" s="14">
        <v>45288.0</v>
      </c>
      <c r="AB3437" s="1" t="s">
        <v>4786</v>
      </c>
      <c r="AC3437" s="1" t="s">
        <v>55</v>
      </c>
      <c r="AD3437" s="12" t="s">
        <v>46</v>
      </c>
      <c r="AE3437" s="12" t="s">
        <v>47</v>
      </c>
      <c r="AF3437" s="12" t="s">
        <v>47</v>
      </c>
      <c r="AG3437" s="12" t="s">
        <v>47</v>
      </c>
      <c r="AH3437" s="12" t="s">
        <v>47</v>
      </c>
      <c r="AI3437" s="12" t="s">
        <v>47</v>
      </c>
    </row>
    <row r="3438">
      <c r="A3438" s="1" t="s">
        <v>4783</v>
      </c>
      <c r="B3438" s="13"/>
      <c r="C3438" s="1" t="s">
        <v>36</v>
      </c>
      <c r="D3438" s="1" t="s">
        <v>96</v>
      </c>
      <c r="E3438" s="1" t="s">
        <v>77</v>
      </c>
      <c r="F3438" s="1" t="s">
        <v>111</v>
      </c>
      <c r="G3438" s="1" t="s">
        <v>221</v>
      </c>
      <c r="H3438" s="1" t="s">
        <v>222</v>
      </c>
      <c r="I3438" s="1" t="s">
        <v>42</v>
      </c>
      <c r="J3438" s="1"/>
      <c r="K3438" s="1" t="s">
        <v>4784</v>
      </c>
      <c r="L3438" s="1" t="s">
        <v>143</v>
      </c>
      <c r="M3438" s="9">
        <v>44652.0</v>
      </c>
      <c r="N3438" s="9">
        <v>44983.0</v>
      </c>
      <c r="O3438" s="1"/>
      <c r="P3438" s="1">
        <v>8.33</v>
      </c>
      <c r="Q3438" s="1">
        <v>500000.0</v>
      </c>
      <c r="R3438" s="1">
        <v>300000.0</v>
      </c>
      <c r="S3438" s="10">
        <f t="shared" ref="S3438:S3439" si="843">N3438+90</f>
        <v>45073</v>
      </c>
      <c r="V3438" s="5">
        <f t="shared" si="799"/>
        <v>24990</v>
      </c>
      <c r="W3438" s="11">
        <f t="shared" si="659"/>
        <v>29488.2</v>
      </c>
      <c r="Z3438" s="5">
        <f t="shared" si="3"/>
        <v>18742.5</v>
      </c>
      <c r="AC3438" s="1" t="str">
        <f t="shared" ref="AC3438:AC3439" si="844">IF(T3438="","C","O")</f>
        <v>C</v>
      </c>
      <c r="AD3438" s="12" t="s">
        <v>46</v>
      </c>
      <c r="AE3438" s="12" t="s">
        <v>46</v>
      </c>
      <c r="AF3438" s="12" t="s">
        <v>47</v>
      </c>
      <c r="AG3438" s="12"/>
      <c r="AH3438" s="12"/>
      <c r="AI3438" s="12"/>
    </row>
    <row r="3439">
      <c r="A3439" s="1" t="s">
        <v>4783</v>
      </c>
      <c r="B3439" s="13"/>
      <c r="C3439" s="1" t="s">
        <v>36</v>
      </c>
      <c r="D3439" s="1" t="s">
        <v>96</v>
      </c>
      <c r="E3439" s="1" t="s">
        <v>77</v>
      </c>
      <c r="F3439" s="1" t="s">
        <v>111</v>
      </c>
      <c r="G3439" s="1" t="s">
        <v>221</v>
      </c>
      <c r="H3439" s="1" t="s">
        <v>222</v>
      </c>
      <c r="I3439" s="1" t="s">
        <v>42</v>
      </c>
      <c r="J3439" s="1"/>
      <c r="K3439" s="1" t="s">
        <v>4784</v>
      </c>
      <c r="L3439" s="1" t="s">
        <v>143</v>
      </c>
      <c r="M3439" s="9">
        <v>44652.0</v>
      </c>
      <c r="N3439" s="9">
        <v>44798.0</v>
      </c>
      <c r="O3439" s="1"/>
      <c r="P3439" s="1">
        <v>8.33</v>
      </c>
      <c r="Q3439" s="1">
        <v>500000.0</v>
      </c>
      <c r="R3439" s="1">
        <v>300000.0</v>
      </c>
      <c r="S3439" s="10">
        <f t="shared" si="843"/>
        <v>44888</v>
      </c>
      <c r="V3439" s="5">
        <f t="shared" si="799"/>
        <v>24990</v>
      </c>
      <c r="W3439" s="11">
        <f t="shared" si="659"/>
        <v>29488.2</v>
      </c>
      <c r="Z3439" s="5">
        <f t="shared" si="3"/>
        <v>18742.5</v>
      </c>
      <c r="AC3439" s="1" t="str">
        <f t="shared" si="844"/>
        <v>C</v>
      </c>
      <c r="AD3439" s="12" t="s">
        <v>46</v>
      </c>
      <c r="AE3439" s="12" t="s">
        <v>46</v>
      </c>
      <c r="AF3439" s="12" t="s">
        <v>46</v>
      </c>
      <c r="AG3439" s="12"/>
      <c r="AH3439" s="12"/>
      <c r="AI3439" s="12"/>
    </row>
    <row r="3440">
      <c r="A3440" s="1" t="s">
        <v>4787</v>
      </c>
      <c r="B3440" s="13"/>
      <c r="C3440" s="1" t="s">
        <v>36</v>
      </c>
      <c r="D3440" s="1" t="s">
        <v>96</v>
      </c>
      <c r="E3440" s="1" t="s">
        <v>82</v>
      </c>
      <c r="F3440" s="1" t="s">
        <v>541</v>
      </c>
      <c r="G3440" s="1" t="s">
        <v>121</v>
      </c>
      <c r="H3440" s="1" t="s">
        <v>1732</v>
      </c>
      <c r="I3440" s="1" t="s">
        <v>42</v>
      </c>
      <c r="J3440" s="1"/>
      <c r="K3440" s="1" t="s">
        <v>4788</v>
      </c>
      <c r="L3440" s="1" t="s">
        <v>150</v>
      </c>
      <c r="M3440" s="9">
        <v>45358.0</v>
      </c>
      <c r="N3440" s="9">
        <v>44985.0</v>
      </c>
      <c r="O3440" s="1"/>
      <c r="P3440" s="1">
        <v>8.33</v>
      </c>
      <c r="Q3440" s="1">
        <v>1000000.0</v>
      </c>
      <c r="R3440" s="1">
        <v>1200000.0</v>
      </c>
      <c r="S3440" s="9">
        <v>44985.0</v>
      </c>
      <c r="T3440" s="9">
        <v>44989.0</v>
      </c>
      <c r="U3440" s="1" t="s">
        <v>4789</v>
      </c>
      <c r="V3440" s="5">
        <f t="shared" si="799"/>
        <v>99960</v>
      </c>
      <c r="W3440" s="11">
        <f t="shared" si="659"/>
        <v>117952.8</v>
      </c>
      <c r="X3440" s="9">
        <v>45015.0</v>
      </c>
      <c r="Y3440" s="5">
        <f t="shared" ref="Y3440:Y3444" si="845">W3440-(V3440*10%)</f>
        <v>107956.8</v>
      </c>
      <c r="Z3440" s="5">
        <f t="shared" si="3"/>
        <v>74970</v>
      </c>
      <c r="AA3440" s="9">
        <v>45019.0</v>
      </c>
      <c r="AB3440" s="1" t="s">
        <v>4789</v>
      </c>
      <c r="AC3440" s="1" t="s">
        <v>55</v>
      </c>
      <c r="AD3440" s="12" t="s">
        <v>47</v>
      </c>
      <c r="AE3440" s="12" t="s">
        <v>46</v>
      </c>
      <c r="AF3440" s="12" t="s">
        <v>46</v>
      </c>
      <c r="AG3440" s="12" t="s">
        <v>46</v>
      </c>
      <c r="AH3440" s="12" t="s">
        <v>46</v>
      </c>
      <c r="AI3440" s="12" t="s">
        <v>47</v>
      </c>
    </row>
    <row r="3441">
      <c r="A3441" s="1" t="s">
        <v>4787</v>
      </c>
      <c r="B3441" s="13"/>
      <c r="C3441" s="1" t="s">
        <v>36</v>
      </c>
      <c r="D3441" s="1" t="s">
        <v>96</v>
      </c>
      <c r="E3441" s="1" t="s">
        <v>82</v>
      </c>
      <c r="F3441" s="1" t="s">
        <v>541</v>
      </c>
      <c r="G3441" s="1" t="s">
        <v>121</v>
      </c>
      <c r="H3441" s="1" t="s">
        <v>1732</v>
      </c>
      <c r="I3441" s="1" t="s">
        <v>42</v>
      </c>
      <c r="J3441" s="1"/>
      <c r="K3441" s="1" t="s">
        <v>4788</v>
      </c>
      <c r="L3441" s="1" t="s">
        <v>150</v>
      </c>
      <c r="M3441" s="9">
        <v>45358.0</v>
      </c>
      <c r="N3441" s="9">
        <v>45358.0</v>
      </c>
      <c r="O3441" s="1"/>
      <c r="P3441" s="1">
        <v>8.33</v>
      </c>
      <c r="Q3441" s="1">
        <v>500000.0</v>
      </c>
      <c r="R3441" s="1">
        <v>117600.0</v>
      </c>
      <c r="S3441" s="9">
        <v>45327.0</v>
      </c>
      <c r="T3441" s="9">
        <v>45327.0</v>
      </c>
      <c r="U3441" s="1" t="s">
        <v>4790</v>
      </c>
      <c r="V3441" s="5">
        <f t="shared" si="799"/>
        <v>9796.08</v>
      </c>
      <c r="W3441" s="11">
        <f t="shared" si="659"/>
        <v>11559.3744</v>
      </c>
      <c r="X3441" s="9">
        <v>45357.0</v>
      </c>
      <c r="Y3441" s="5">
        <f t="shared" si="845"/>
        <v>10579.7664</v>
      </c>
      <c r="Z3441" s="5">
        <f t="shared" si="3"/>
        <v>7347.06</v>
      </c>
      <c r="AA3441" s="9">
        <v>45355.0</v>
      </c>
      <c r="AB3441" s="1" t="s">
        <v>4791</v>
      </c>
      <c r="AC3441" s="1" t="s">
        <v>55</v>
      </c>
      <c r="AD3441" s="12" t="s">
        <v>47</v>
      </c>
      <c r="AE3441" s="12" t="s">
        <v>47</v>
      </c>
      <c r="AF3441" s="12" t="s">
        <v>47</v>
      </c>
      <c r="AG3441" s="12" t="s">
        <v>47</v>
      </c>
      <c r="AH3441" s="12" t="s">
        <v>47</v>
      </c>
      <c r="AI3441" s="12" t="s">
        <v>47</v>
      </c>
    </row>
    <row r="3442">
      <c r="A3442" s="1" t="s">
        <v>4787</v>
      </c>
      <c r="B3442" s="13"/>
      <c r="C3442" s="1" t="s">
        <v>36</v>
      </c>
      <c r="D3442" s="1" t="s">
        <v>96</v>
      </c>
      <c r="E3442" s="1" t="s">
        <v>82</v>
      </c>
      <c r="F3442" s="1" t="s">
        <v>541</v>
      </c>
      <c r="G3442" s="1" t="s">
        <v>121</v>
      </c>
      <c r="H3442" s="1" t="s">
        <v>1732</v>
      </c>
      <c r="I3442" s="1" t="s">
        <v>42</v>
      </c>
      <c r="J3442" s="1"/>
      <c r="K3442" s="1" t="s">
        <v>4788</v>
      </c>
      <c r="L3442" s="1" t="s">
        <v>150</v>
      </c>
      <c r="M3442" s="9">
        <v>45358.0</v>
      </c>
      <c r="N3442" s="9">
        <v>45358.0</v>
      </c>
      <c r="O3442" s="1"/>
      <c r="P3442" s="1">
        <v>8.33</v>
      </c>
      <c r="Q3442" s="1">
        <v>500000.0</v>
      </c>
      <c r="R3442" s="1">
        <v>1500000.0</v>
      </c>
      <c r="S3442" s="9">
        <v>45334.0</v>
      </c>
      <c r="T3442" s="9">
        <v>45336.0</v>
      </c>
      <c r="U3442" s="1" t="s">
        <v>4792</v>
      </c>
      <c r="V3442" s="5">
        <f t="shared" si="799"/>
        <v>124950</v>
      </c>
      <c r="W3442" s="11">
        <f t="shared" si="659"/>
        <v>147441</v>
      </c>
      <c r="X3442" s="9">
        <v>45336.0</v>
      </c>
      <c r="Y3442" s="5">
        <f t="shared" si="845"/>
        <v>134946</v>
      </c>
      <c r="Z3442" s="5">
        <f t="shared" si="3"/>
        <v>93712.5</v>
      </c>
      <c r="AA3442" s="9">
        <v>45336.0</v>
      </c>
      <c r="AB3442" s="1" t="s">
        <v>4792</v>
      </c>
      <c r="AC3442" s="1" t="s">
        <v>55</v>
      </c>
      <c r="AD3442" s="12" t="s">
        <v>47</v>
      </c>
      <c r="AE3442" s="12" t="s">
        <v>47</v>
      </c>
      <c r="AF3442" s="12" t="s">
        <v>47</v>
      </c>
      <c r="AG3442" s="12" t="s">
        <v>47</v>
      </c>
      <c r="AH3442" s="12" t="s">
        <v>47</v>
      </c>
      <c r="AI3442" s="12" t="s">
        <v>47</v>
      </c>
    </row>
    <row r="3443">
      <c r="A3443" s="1" t="s">
        <v>4787</v>
      </c>
      <c r="B3443" s="13"/>
      <c r="C3443" s="1" t="s">
        <v>36</v>
      </c>
      <c r="D3443" s="1" t="s">
        <v>96</v>
      </c>
      <c r="E3443" s="1" t="s">
        <v>82</v>
      </c>
      <c r="F3443" s="1" t="s">
        <v>541</v>
      </c>
      <c r="G3443" s="1" t="s">
        <v>121</v>
      </c>
      <c r="H3443" s="1" t="s">
        <v>1732</v>
      </c>
      <c r="I3443" s="1" t="s">
        <v>42</v>
      </c>
      <c r="J3443" s="1"/>
      <c r="K3443" s="1" t="s">
        <v>4788</v>
      </c>
      <c r="L3443" s="1" t="s">
        <v>150</v>
      </c>
      <c r="M3443" s="9">
        <v>45358.0</v>
      </c>
      <c r="N3443" s="9">
        <v>45358.0</v>
      </c>
      <c r="O3443" s="1"/>
      <c r="P3443" s="1">
        <v>8.33</v>
      </c>
      <c r="Q3443" s="1">
        <v>500000.0</v>
      </c>
      <c r="R3443" s="1">
        <v>336000.0</v>
      </c>
      <c r="S3443" s="9">
        <v>45331.0</v>
      </c>
      <c r="T3443" s="9">
        <v>45336.0</v>
      </c>
      <c r="U3443" s="1" t="s">
        <v>4793</v>
      </c>
      <c r="V3443" s="5">
        <f t="shared" si="799"/>
        <v>27988.8</v>
      </c>
      <c r="W3443" s="11">
        <f t="shared" si="659"/>
        <v>33026.784</v>
      </c>
      <c r="X3443" s="9">
        <v>45336.0</v>
      </c>
      <c r="Y3443" s="5">
        <f t="shared" si="845"/>
        <v>30227.904</v>
      </c>
      <c r="Z3443" s="5">
        <f t="shared" si="3"/>
        <v>20991.6</v>
      </c>
      <c r="AA3443" s="9">
        <v>45336.0</v>
      </c>
      <c r="AB3443" s="1" t="s">
        <v>4793</v>
      </c>
      <c r="AC3443" s="1" t="s">
        <v>55</v>
      </c>
      <c r="AD3443" s="12" t="s">
        <v>47</v>
      </c>
      <c r="AE3443" s="12" t="s">
        <v>47</v>
      </c>
      <c r="AF3443" s="12" t="s">
        <v>47</v>
      </c>
      <c r="AG3443" s="12" t="s">
        <v>47</v>
      </c>
      <c r="AH3443" s="12" t="s">
        <v>47</v>
      </c>
      <c r="AI3443" s="12" t="s">
        <v>47</v>
      </c>
    </row>
    <row r="3444">
      <c r="A3444" s="1" t="s">
        <v>4787</v>
      </c>
      <c r="B3444" s="13"/>
      <c r="C3444" s="1" t="s">
        <v>36</v>
      </c>
      <c r="D3444" s="1" t="s">
        <v>96</v>
      </c>
      <c r="E3444" s="1" t="s">
        <v>82</v>
      </c>
      <c r="F3444" s="1" t="s">
        <v>541</v>
      </c>
      <c r="G3444" s="1" t="s">
        <v>121</v>
      </c>
      <c r="H3444" s="1" t="s">
        <v>1732</v>
      </c>
      <c r="I3444" s="1" t="s">
        <v>42</v>
      </c>
      <c r="J3444" s="1"/>
      <c r="K3444" s="1" t="s">
        <v>4788</v>
      </c>
      <c r="L3444" s="1" t="s">
        <v>150</v>
      </c>
      <c r="M3444" s="9">
        <v>45358.0</v>
      </c>
      <c r="N3444" s="9">
        <v>45358.0</v>
      </c>
      <c r="O3444" s="1"/>
      <c r="P3444" s="1">
        <v>8.33</v>
      </c>
      <c r="Q3444" s="1">
        <v>300000.0</v>
      </c>
      <c r="R3444" s="1">
        <v>1200000.0</v>
      </c>
      <c r="S3444" s="9">
        <v>44985.0</v>
      </c>
      <c r="T3444" s="9">
        <v>45358.0</v>
      </c>
      <c r="U3444" s="1" t="s">
        <v>4794</v>
      </c>
      <c r="V3444" s="5">
        <f t="shared" si="799"/>
        <v>99960</v>
      </c>
      <c r="W3444" s="11">
        <f t="shared" si="659"/>
        <v>117952.8</v>
      </c>
      <c r="X3444" s="9">
        <v>45015.0</v>
      </c>
      <c r="Y3444" s="5">
        <f t="shared" si="845"/>
        <v>107956.8</v>
      </c>
      <c r="Z3444" s="5">
        <f t="shared" si="3"/>
        <v>74970</v>
      </c>
      <c r="AA3444" s="9">
        <v>45036.0</v>
      </c>
      <c r="AB3444" s="1" t="s">
        <v>4795</v>
      </c>
      <c r="AC3444" s="1" t="s">
        <v>55</v>
      </c>
      <c r="AD3444" s="12" t="s">
        <v>47</v>
      </c>
      <c r="AE3444" s="12" t="s">
        <v>47</v>
      </c>
      <c r="AF3444" s="12" t="s">
        <v>46</v>
      </c>
      <c r="AG3444" s="12" t="s">
        <v>47</v>
      </c>
      <c r="AH3444" s="12" t="s">
        <v>46</v>
      </c>
      <c r="AI3444" s="12" t="s">
        <v>47</v>
      </c>
    </row>
    <row r="3445">
      <c r="A3445" s="1" t="s">
        <v>4787</v>
      </c>
      <c r="B3445" s="13"/>
      <c r="C3445" s="1" t="s">
        <v>36</v>
      </c>
      <c r="D3445" s="1" t="s">
        <v>96</v>
      </c>
      <c r="E3445" s="1" t="s">
        <v>82</v>
      </c>
      <c r="F3445" s="1" t="s">
        <v>541</v>
      </c>
      <c r="G3445" s="1" t="s">
        <v>121</v>
      </c>
      <c r="H3445" s="1" t="s">
        <v>1732</v>
      </c>
      <c r="I3445" s="1" t="s">
        <v>42</v>
      </c>
      <c r="J3445" s="1"/>
      <c r="K3445" s="1" t="s">
        <v>4788</v>
      </c>
      <c r="L3445" s="1" t="s">
        <v>150</v>
      </c>
      <c r="M3445" s="9">
        <v>45358.0</v>
      </c>
      <c r="N3445" s="9">
        <v>45358.0</v>
      </c>
      <c r="O3445" s="1"/>
      <c r="P3445" s="1">
        <v>8.33</v>
      </c>
      <c r="Q3445" s="18">
        <v>360000.0</v>
      </c>
      <c r="R3445" s="1">
        <v>300000.0</v>
      </c>
      <c r="S3445" s="10">
        <f t="shared" ref="S3445:S3450" si="846">N3445+30</f>
        <v>45388</v>
      </c>
      <c r="V3445" s="5">
        <f t="shared" si="799"/>
        <v>24990</v>
      </c>
      <c r="W3445" s="11">
        <f t="shared" si="659"/>
        <v>29488.2</v>
      </c>
      <c r="Z3445" s="5">
        <f t="shared" si="3"/>
        <v>18742.5</v>
      </c>
      <c r="AB3445" s="1"/>
      <c r="AC3445" s="1" t="s">
        <v>45</v>
      </c>
      <c r="AD3445" s="12" t="s">
        <v>47</v>
      </c>
      <c r="AE3445" s="12" t="s">
        <v>47</v>
      </c>
      <c r="AF3445" s="12" t="s">
        <v>137</v>
      </c>
      <c r="AG3445" s="12"/>
      <c r="AH3445" s="12"/>
      <c r="AI3445" s="12"/>
    </row>
    <row r="3446">
      <c r="A3446" s="1" t="s">
        <v>4787</v>
      </c>
      <c r="B3446" s="13"/>
      <c r="C3446" s="1" t="s">
        <v>36</v>
      </c>
      <c r="D3446" s="1" t="s">
        <v>96</v>
      </c>
      <c r="E3446" s="1" t="s">
        <v>82</v>
      </c>
      <c r="F3446" s="1" t="s">
        <v>541</v>
      </c>
      <c r="G3446" s="1" t="s">
        <v>121</v>
      </c>
      <c r="H3446" s="1" t="s">
        <v>1732</v>
      </c>
      <c r="I3446" s="1" t="s">
        <v>42</v>
      </c>
      <c r="J3446" s="1"/>
      <c r="K3446" s="1" t="s">
        <v>4788</v>
      </c>
      <c r="L3446" s="1" t="s">
        <v>150</v>
      </c>
      <c r="M3446" s="9">
        <v>45358.0</v>
      </c>
      <c r="N3446" s="9">
        <v>45358.0</v>
      </c>
      <c r="O3446" s="1"/>
      <c r="P3446" s="1">
        <v>8.33</v>
      </c>
      <c r="Q3446" s="1">
        <v>300000.0</v>
      </c>
      <c r="R3446" s="1">
        <v>300000.0</v>
      </c>
      <c r="S3446" s="10">
        <f t="shared" si="846"/>
        <v>45388</v>
      </c>
      <c r="V3446" s="5">
        <f t="shared" si="799"/>
        <v>24990</v>
      </c>
      <c r="W3446" s="11">
        <f t="shared" si="659"/>
        <v>29488.2</v>
      </c>
      <c r="Z3446" s="5">
        <f t="shared" si="3"/>
        <v>18742.5</v>
      </c>
      <c r="AB3446" s="1"/>
      <c r="AC3446" s="1" t="s">
        <v>45</v>
      </c>
      <c r="AD3446" s="12" t="s">
        <v>47</v>
      </c>
      <c r="AE3446" s="12" t="s">
        <v>47</v>
      </c>
      <c r="AF3446" s="12" t="s">
        <v>137</v>
      </c>
      <c r="AG3446" s="12"/>
      <c r="AH3446" s="12"/>
      <c r="AI3446" s="12"/>
    </row>
    <row r="3447">
      <c r="A3447" s="1" t="s">
        <v>4787</v>
      </c>
      <c r="B3447" s="13"/>
      <c r="C3447" s="1" t="s">
        <v>36</v>
      </c>
      <c r="D3447" s="1" t="s">
        <v>96</v>
      </c>
      <c r="E3447" s="1" t="s">
        <v>82</v>
      </c>
      <c r="F3447" s="1" t="s">
        <v>541</v>
      </c>
      <c r="G3447" s="1" t="s">
        <v>121</v>
      </c>
      <c r="H3447" s="1" t="s">
        <v>1732</v>
      </c>
      <c r="I3447" s="1" t="s">
        <v>42</v>
      </c>
      <c r="J3447" s="1"/>
      <c r="K3447" s="1" t="s">
        <v>4788</v>
      </c>
      <c r="L3447" s="1" t="s">
        <v>150</v>
      </c>
      <c r="M3447" s="9">
        <v>45358.0</v>
      </c>
      <c r="N3447" s="9">
        <v>45358.0</v>
      </c>
      <c r="O3447" s="1"/>
      <c r="P3447" s="1">
        <v>8.33</v>
      </c>
      <c r="Q3447" s="1">
        <v>300000.0</v>
      </c>
      <c r="R3447" s="1">
        <v>300000.0</v>
      </c>
      <c r="S3447" s="10">
        <f t="shared" si="846"/>
        <v>45388</v>
      </c>
      <c r="V3447" s="5">
        <f t="shared" si="799"/>
        <v>24990</v>
      </c>
      <c r="W3447" s="11">
        <f t="shared" si="659"/>
        <v>29488.2</v>
      </c>
      <c r="Z3447" s="5">
        <f t="shared" si="3"/>
        <v>18742.5</v>
      </c>
      <c r="AB3447" s="1"/>
      <c r="AC3447" s="1" t="s">
        <v>45</v>
      </c>
      <c r="AD3447" s="12" t="s">
        <v>47</v>
      </c>
      <c r="AE3447" s="12" t="s">
        <v>47</v>
      </c>
      <c r="AF3447" s="12" t="s">
        <v>137</v>
      </c>
      <c r="AG3447" s="12"/>
      <c r="AH3447" s="12"/>
      <c r="AI3447" s="12"/>
    </row>
    <row r="3448">
      <c r="A3448" s="1" t="s">
        <v>4787</v>
      </c>
      <c r="B3448" s="13"/>
      <c r="C3448" s="1" t="s">
        <v>36</v>
      </c>
      <c r="D3448" s="1" t="s">
        <v>96</v>
      </c>
      <c r="E3448" s="1" t="s">
        <v>82</v>
      </c>
      <c r="F3448" s="1" t="s">
        <v>541</v>
      </c>
      <c r="G3448" s="1" t="s">
        <v>121</v>
      </c>
      <c r="H3448" s="1" t="s">
        <v>1732</v>
      </c>
      <c r="I3448" s="1" t="s">
        <v>42</v>
      </c>
      <c r="J3448" s="1"/>
      <c r="K3448" s="1" t="s">
        <v>4788</v>
      </c>
      <c r="L3448" s="1" t="s">
        <v>150</v>
      </c>
      <c r="M3448" s="9">
        <v>45358.0</v>
      </c>
      <c r="N3448" s="9">
        <v>45358.0</v>
      </c>
      <c r="O3448" s="1"/>
      <c r="P3448" s="1">
        <v>8.33</v>
      </c>
      <c r="Q3448" s="1">
        <v>300000.0</v>
      </c>
      <c r="R3448" s="1">
        <v>300000.0</v>
      </c>
      <c r="S3448" s="10">
        <f t="shared" si="846"/>
        <v>45388</v>
      </c>
      <c r="V3448" s="5">
        <f t="shared" si="799"/>
        <v>24990</v>
      </c>
      <c r="W3448" s="11">
        <f t="shared" si="659"/>
        <v>29488.2</v>
      </c>
      <c r="Z3448" s="5">
        <f t="shared" si="3"/>
        <v>18742.5</v>
      </c>
      <c r="AB3448" s="1"/>
      <c r="AC3448" s="1" t="s">
        <v>45</v>
      </c>
      <c r="AD3448" s="12" t="s">
        <v>47</v>
      </c>
      <c r="AE3448" s="12" t="s">
        <v>47</v>
      </c>
      <c r="AF3448" s="12" t="s">
        <v>137</v>
      </c>
      <c r="AG3448" s="12"/>
      <c r="AH3448" s="12"/>
      <c r="AI3448" s="12"/>
    </row>
    <row r="3449">
      <c r="A3449" s="1" t="s">
        <v>4787</v>
      </c>
      <c r="B3449" s="13"/>
      <c r="C3449" s="1" t="s">
        <v>36</v>
      </c>
      <c r="D3449" s="1" t="s">
        <v>96</v>
      </c>
      <c r="E3449" s="1" t="s">
        <v>82</v>
      </c>
      <c r="F3449" s="1" t="s">
        <v>541</v>
      </c>
      <c r="G3449" s="1" t="s">
        <v>121</v>
      </c>
      <c r="H3449" s="1" t="s">
        <v>1732</v>
      </c>
      <c r="I3449" s="1" t="s">
        <v>42</v>
      </c>
      <c r="J3449" s="1"/>
      <c r="K3449" s="1" t="s">
        <v>4788</v>
      </c>
      <c r="L3449" s="1" t="s">
        <v>150</v>
      </c>
      <c r="M3449" s="9">
        <v>45358.0</v>
      </c>
      <c r="N3449" s="9">
        <v>45358.0</v>
      </c>
      <c r="O3449" s="1"/>
      <c r="P3449" s="1">
        <v>8.33</v>
      </c>
      <c r="Q3449" s="1">
        <v>300000.0</v>
      </c>
      <c r="R3449" s="1">
        <v>300000.0</v>
      </c>
      <c r="S3449" s="10">
        <f t="shared" si="846"/>
        <v>45388</v>
      </c>
      <c r="V3449" s="5">
        <f t="shared" si="799"/>
        <v>24990</v>
      </c>
      <c r="W3449" s="11">
        <f t="shared" si="659"/>
        <v>29488.2</v>
      </c>
      <c r="Z3449" s="5">
        <f t="shared" si="3"/>
        <v>18742.5</v>
      </c>
      <c r="AB3449" s="1"/>
      <c r="AC3449" s="1" t="s">
        <v>45</v>
      </c>
      <c r="AD3449" s="12" t="s">
        <v>47</v>
      </c>
      <c r="AE3449" s="12" t="s">
        <v>47</v>
      </c>
      <c r="AF3449" s="12" t="s">
        <v>137</v>
      </c>
      <c r="AG3449" s="12"/>
      <c r="AH3449" s="12"/>
      <c r="AI3449" s="12"/>
    </row>
    <row r="3450">
      <c r="A3450" s="1" t="s">
        <v>4787</v>
      </c>
      <c r="B3450" s="13"/>
      <c r="C3450" s="1" t="s">
        <v>36</v>
      </c>
      <c r="D3450" s="1" t="s">
        <v>96</v>
      </c>
      <c r="E3450" s="1" t="s">
        <v>82</v>
      </c>
      <c r="F3450" s="1" t="s">
        <v>541</v>
      </c>
      <c r="G3450" s="1" t="s">
        <v>121</v>
      </c>
      <c r="H3450" s="1" t="s">
        <v>1732</v>
      </c>
      <c r="I3450" s="1" t="s">
        <v>42</v>
      </c>
      <c r="J3450" s="1"/>
      <c r="K3450" s="1" t="s">
        <v>4788</v>
      </c>
      <c r="L3450" s="1" t="s">
        <v>150</v>
      </c>
      <c r="M3450" s="9">
        <v>45358.0</v>
      </c>
      <c r="N3450" s="9">
        <v>45358.0</v>
      </c>
      <c r="O3450" s="1"/>
      <c r="P3450" s="1">
        <v>8.33</v>
      </c>
      <c r="Q3450" s="1">
        <v>300000.0</v>
      </c>
      <c r="R3450" s="1">
        <v>300000.0</v>
      </c>
      <c r="S3450" s="10">
        <f t="shared" si="846"/>
        <v>45388</v>
      </c>
      <c r="V3450" s="5">
        <f t="shared" si="799"/>
        <v>24990</v>
      </c>
      <c r="W3450" s="11">
        <f t="shared" si="659"/>
        <v>29488.2</v>
      </c>
      <c r="Z3450" s="5">
        <f t="shared" si="3"/>
        <v>18742.5</v>
      </c>
      <c r="AB3450" s="1"/>
      <c r="AC3450" s="1" t="s">
        <v>45</v>
      </c>
      <c r="AD3450" s="12" t="s">
        <v>47</v>
      </c>
      <c r="AE3450" s="12" t="s">
        <v>47</v>
      </c>
      <c r="AF3450" s="12" t="s">
        <v>137</v>
      </c>
      <c r="AG3450" s="12"/>
      <c r="AH3450" s="12"/>
      <c r="AI3450" s="12"/>
    </row>
    <row r="3451">
      <c r="A3451" s="1" t="s">
        <v>4796</v>
      </c>
      <c r="B3451" s="13"/>
      <c r="C3451" s="1" t="s">
        <v>36</v>
      </c>
      <c r="D3451" s="1" t="s">
        <v>81</v>
      </c>
      <c r="E3451" s="1" t="s">
        <v>212</v>
      </c>
      <c r="F3451" s="1" t="s">
        <v>611</v>
      </c>
      <c r="G3451" s="1" t="s">
        <v>127</v>
      </c>
      <c r="H3451" s="1" t="s">
        <v>128</v>
      </c>
      <c r="I3451" s="1" t="s">
        <v>42</v>
      </c>
      <c r="J3451" s="1"/>
      <c r="K3451" s="1" t="s">
        <v>4797</v>
      </c>
      <c r="L3451" s="1" t="s">
        <v>150</v>
      </c>
      <c r="M3451" s="14">
        <v>44884.0</v>
      </c>
      <c r="N3451" s="14">
        <v>44884.0</v>
      </c>
      <c r="O3451" s="1"/>
      <c r="P3451" s="1">
        <v>8.33</v>
      </c>
      <c r="Q3451" s="1">
        <v>300000.0</v>
      </c>
      <c r="R3451" s="1">
        <v>300000.0</v>
      </c>
      <c r="S3451" s="15">
        <f t="shared" ref="S3451:S3454" si="847">N3451+90</f>
        <v>44974</v>
      </c>
      <c r="V3451" s="5">
        <f t="shared" si="799"/>
        <v>24990</v>
      </c>
      <c r="W3451" s="11">
        <f t="shared" si="659"/>
        <v>29488.2</v>
      </c>
      <c r="Z3451" s="5">
        <f t="shared" si="3"/>
        <v>18742.5</v>
      </c>
      <c r="AB3451" s="1"/>
      <c r="AC3451" s="1" t="s">
        <v>45</v>
      </c>
      <c r="AD3451" s="12" t="s">
        <v>46</v>
      </c>
      <c r="AE3451" s="12" t="s">
        <v>46</v>
      </c>
      <c r="AF3451" s="12" t="s">
        <v>46</v>
      </c>
      <c r="AG3451" s="12"/>
      <c r="AH3451" s="12"/>
      <c r="AI3451" s="12"/>
    </row>
    <row r="3452">
      <c r="A3452" s="1" t="s">
        <v>4798</v>
      </c>
      <c r="B3452" s="13"/>
      <c r="C3452" s="1" t="s">
        <v>36</v>
      </c>
      <c r="D3452" s="1" t="s">
        <v>4799</v>
      </c>
      <c r="E3452" s="1" t="s">
        <v>77</v>
      </c>
      <c r="F3452" s="1" t="s">
        <v>2848</v>
      </c>
      <c r="G3452" s="1" t="s">
        <v>40</v>
      </c>
      <c r="H3452" s="1" t="s">
        <v>41</v>
      </c>
      <c r="I3452" s="1" t="s">
        <v>187</v>
      </c>
      <c r="J3452" s="1"/>
      <c r="K3452" s="1" t="s">
        <v>4800</v>
      </c>
      <c r="L3452" s="1" t="s">
        <v>53</v>
      </c>
      <c r="M3452" s="9">
        <v>44652.0</v>
      </c>
      <c r="N3452" s="9">
        <v>44652.0</v>
      </c>
      <c r="O3452" s="1"/>
      <c r="P3452" s="1">
        <v>8.33</v>
      </c>
      <c r="Q3452" s="1">
        <v>1200000.0</v>
      </c>
      <c r="R3452" s="1">
        <v>300000.0</v>
      </c>
      <c r="S3452" s="10">
        <f t="shared" si="847"/>
        <v>44742</v>
      </c>
      <c r="V3452" s="5">
        <f t="shared" si="799"/>
        <v>24990</v>
      </c>
      <c r="W3452" s="11">
        <f t="shared" si="659"/>
        <v>29488.2</v>
      </c>
      <c r="Z3452" s="5">
        <f t="shared" si="3"/>
        <v>18742.5</v>
      </c>
      <c r="AB3452" s="1"/>
      <c r="AC3452" s="1" t="str">
        <f>IF(T3452="","C","O")</f>
        <v>C</v>
      </c>
      <c r="AD3452" s="12" t="s">
        <v>46</v>
      </c>
      <c r="AE3452" s="12" t="s">
        <v>46</v>
      </c>
      <c r="AF3452" s="12" t="s">
        <v>46</v>
      </c>
      <c r="AG3452" s="12"/>
      <c r="AH3452" s="12"/>
      <c r="AI3452" s="12"/>
    </row>
    <row r="3453">
      <c r="A3453" s="1" t="s">
        <v>4798</v>
      </c>
      <c r="B3453" s="13"/>
      <c r="C3453" s="1" t="s">
        <v>36</v>
      </c>
      <c r="D3453" s="1" t="s">
        <v>4799</v>
      </c>
      <c r="E3453" s="1" t="s">
        <v>77</v>
      </c>
      <c r="F3453" s="1" t="s">
        <v>2848</v>
      </c>
      <c r="G3453" s="1" t="s">
        <v>40</v>
      </c>
      <c r="H3453" s="1" t="s">
        <v>41</v>
      </c>
      <c r="I3453" s="1" t="s">
        <v>187</v>
      </c>
      <c r="J3453" s="1"/>
      <c r="K3453" s="1" t="s">
        <v>4800</v>
      </c>
      <c r="L3453" s="1" t="s">
        <v>53</v>
      </c>
      <c r="M3453" s="9">
        <v>44652.0</v>
      </c>
      <c r="N3453" s="9">
        <v>44652.0</v>
      </c>
      <c r="O3453" s="1"/>
      <c r="P3453" s="1">
        <v>8.33</v>
      </c>
      <c r="Q3453" s="1">
        <v>480000.0</v>
      </c>
      <c r="R3453" s="1">
        <v>300000.0</v>
      </c>
      <c r="S3453" s="10">
        <f t="shared" si="847"/>
        <v>44742</v>
      </c>
      <c r="V3453" s="5">
        <f t="shared" si="799"/>
        <v>24990</v>
      </c>
      <c r="W3453" s="11">
        <f t="shared" si="659"/>
        <v>29488.2</v>
      </c>
      <c r="Z3453" s="5">
        <f t="shared" si="3"/>
        <v>18742.5</v>
      </c>
      <c r="AC3453" s="1" t="s">
        <v>45</v>
      </c>
      <c r="AD3453" s="12" t="s">
        <v>46</v>
      </c>
      <c r="AE3453" s="12" t="s">
        <v>46</v>
      </c>
      <c r="AF3453" s="12" t="s">
        <v>46</v>
      </c>
      <c r="AG3453" s="12"/>
      <c r="AH3453" s="12"/>
      <c r="AI3453" s="12"/>
    </row>
    <row r="3454">
      <c r="A3454" s="1" t="s">
        <v>4798</v>
      </c>
      <c r="B3454" s="13"/>
      <c r="C3454" s="1" t="s">
        <v>36</v>
      </c>
      <c r="D3454" s="1" t="s">
        <v>4799</v>
      </c>
      <c r="E3454" s="1" t="s">
        <v>77</v>
      </c>
      <c r="F3454" s="1" t="s">
        <v>2848</v>
      </c>
      <c r="G3454" s="1" t="s">
        <v>40</v>
      </c>
      <c r="H3454" s="1" t="s">
        <v>41</v>
      </c>
      <c r="I3454" s="1" t="s">
        <v>187</v>
      </c>
      <c r="J3454" s="1"/>
      <c r="K3454" s="1" t="s">
        <v>4800</v>
      </c>
      <c r="L3454" s="1" t="s">
        <v>53</v>
      </c>
      <c r="M3454" s="9">
        <v>44652.0</v>
      </c>
      <c r="N3454" s="9">
        <v>44652.0</v>
      </c>
      <c r="O3454" s="1"/>
      <c r="P3454" s="1">
        <v>8.33</v>
      </c>
      <c r="Q3454" s="1">
        <v>600000.0</v>
      </c>
      <c r="R3454" s="1">
        <v>300000.0</v>
      </c>
      <c r="S3454" s="10">
        <f t="shared" si="847"/>
        <v>44742</v>
      </c>
      <c r="U3454" s="12"/>
      <c r="V3454" s="5">
        <f t="shared" si="799"/>
        <v>24990</v>
      </c>
      <c r="W3454" s="11">
        <f t="shared" si="659"/>
        <v>29488.2</v>
      </c>
      <c r="Z3454" s="5">
        <f t="shared" si="3"/>
        <v>18742.5</v>
      </c>
      <c r="AC3454" s="1" t="str">
        <f>IF(T3454="","C","O")</f>
        <v>C</v>
      </c>
      <c r="AD3454" s="12" t="s">
        <v>46</v>
      </c>
      <c r="AE3454" s="12" t="s">
        <v>46</v>
      </c>
      <c r="AF3454" s="12" t="s">
        <v>46</v>
      </c>
      <c r="AG3454" s="12"/>
      <c r="AH3454" s="12"/>
      <c r="AI3454" s="12"/>
    </row>
    <row r="3455">
      <c r="A3455" s="1" t="s">
        <v>4801</v>
      </c>
      <c r="B3455" s="13"/>
      <c r="C3455" s="1" t="s">
        <v>36</v>
      </c>
      <c r="D3455" s="1" t="s">
        <v>50</v>
      </c>
      <c r="E3455" s="1" t="s">
        <v>38</v>
      </c>
      <c r="F3455" s="1" t="s">
        <v>1001</v>
      </c>
      <c r="G3455" s="1" t="s">
        <v>40</v>
      </c>
      <c r="H3455" s="1" t="s">
        <v>41</v>
      </c>
      <c r="I3455" s="1" t="s">
        <v>123</v>
      </c>
      <c r="J3455" s="1"/>
      <c r="K3455" s="1" t="s">
        <v>4802</v>
      </c>
      <c r="L3455" s="1" t="s">
        <v>143</v>
      </c>
      <c r="M3455" s="9">
        <v>44742.0</v>
      </c>
      <c r="N3455" s="9">
        <v>45032.0</v>
      </c>
      <c r="O3455" s="9">
        <v>44594.0</v>
      </c>
      <c r="P3455" s="1">
        <v>8.33</v>
      </c>
      <c r="Q3455" s="1">
        <v>900000.0</v>
      </c>
      <c r="R3455" s="1">
        <v>900000.0</v>
      </c>
      <c r="S3455" s="9">
        <v>45061.0</v>
      </c>
      <c r="T3455" s="9">
        <v>45065.0</v>
      </c>
      <c r="U3455" s="1" t="s">
        <v>4803</v>
      </c>
      <c r="V3455" s="5">
        <f t="shared" si="799"/>
        <v>74970</v>
      </c>
      <c r="W3455" s="11">
        <f t="shared" si="659"/>
        <v>88464.6</v>
      </c>
      <c r="X3455" s="9">
        <v>45065.0</v>
      </c>
      <c r="Y3455" s="5">
        <f>W3455-(V3455*10%)</f>
        <v>80967.6</v>
      </c>
      <c r="Z3455" s="5">
        <f t="shared" si="3"/>
        <v>56227.5</v>
      </c>
      <c r="AA3455" s="9">
        <v>45065.0</v>
      </c>
      <c r="AB3455" s="1" t="s">
        <v>4803</v>
      </c>
      <c r="AC3455" s="1" t="s">
        <v>55</v>
      </c>
      <c r="AD3455" s="12" t="s">
        <v>46</v>
      </c>
      <c r="AE3455" s="12" t="s">
        <v>47</v>
      </c>
      <c r="AF3455" s="12" t="s">
        <v>47</v>
      </c>
      <c r="AG3455" s="12" t="s">
        <v>47</v>
      </c>
      <c r="AH3455" s="12" t="s">
        <v>47</v>
      </c>
      <c r="AI3455" s="12" t="s">
        <v>47</v>
      </c>
    </row>
    <row r="3456">
      <c r="A3456" s="1" t="s">
        <v>4804</v>
      </c>
      <c r="B3456" s="13"/>
      <c r="C3456" s="1" t="s">
        <v>36</v>
      </c>
      <c r="D3456" s="1" t="s">
        <v>96</v>
      </c>
      <c r="E3456" s="1" t="s">
        <v>77</v>
      </c>
      <c r="F3456" s="1" t="s">
        <v>600</v>
      </c>
      <c r="G3456" s="1" t="s">
        <v>459</v>
      </c>
      <c r="H3456" s="1" t="s">
        <v>460</v>
      </c>
      <c r="I3456" s="1" t="s">
        <v>42</v>
      </c>
      <c r="J3456" s="1"/>
      <c r="K3456" s="1" t="s">
        <v>4805</v>
      </c>
      <c r="L3456" s="1" t="s">
        <v>150</v>
      </c>
      <c r="M3456" s="9">
        <v>45118.0</v>
      </c>
      <c r="N3456" s="9">
        <v>45003.0</v>
      </c>
      <c r="O3456" s="1"/>
      <c r="P3456" s="1">
        <v>7.5</v>
      </c>
      <c r="Q3456" s="1">
        <v>300000.0</v>
      </c>
      <c r="R3456" s="1">
        <v>300000.0</v>
      </c>
      <c r="S3456" s="10">
        <f t="shared" ref="S3456:S3457" si="848">N3456+90</f>
        <v>45093</v>
      </c>
      <c r="V3456" s="5">
        <f t="shared" si="799"/>
        <v>22500</v>
      </c>
      <c r="W3456" s="11">
        <f t="shared" si="659"/>
        <v>26550</v>
      </c>
      <c r="Z3456" s="5">
        <f t="shared" si="3"/>
        <v>16875</v>
      </c>
      <c r="AB3456" s="1"/>
      <c r="AC3456" s="1" t="s">
        <v>45</v>
      </c>
      <c r="AD3456" s="12" t="s">
        <v>47</v>
      </c>
      <c r="AE3456" s="12" t="s">
        <v>46</v>
      </c>
      <c r="AF3456" s="12" t="s">
        <v>47</v>
      </c>
      <c r="AG3456" s="12"/>
      <c r="AH3456" s="12"/>
      <c r="AI3456" s="12"/>
    </row>
    <row r="3457">
      <c r="A3457" s="1" t="s">
        <v>4806</v>
      </c>
      <c r="B3457" s="13"/>
      <c r="C3457" s="1" t="s">
        <v>36</v>
      </c>
      <c r="D3457" s="1" t="s">
        <v>76</v>
      </c>
      <c r="E3457" s="1" t="s">
        <v>113</v>
      </c>
      <c r="F3457" s="1" t="s">
        <v>4807</v>
      </c>
      <c r="G3457" s="1" t="s">
        <v>635</v>
      </c>
      <c r="H3457" s="1" t="s">
        <v>635</v>
      </c>
      <c r="I3457" s="1" t="s">
        <v>300</v>
      </c>
      <c r="J3457" s="1"/>
      <c r="K3457" s="1" t="s">
        <v>4808</v>
      </c>
      <c r="L3457" s="1" t="s">
        <v>143</v>
      </c>
      <c r="M3457" s="9">
        <v>45238.0</v>
      </c>
      <c r="N3457" s="9">
        <v>45238.0</v>
      </c>
      <c r="O3457" s="1"/>
      <c r="P3457" s="1">
        <v>8.33</v>
      </c>
      <c r="Q3457" s="1">
        <v>400000.0</v>
      </c>
      <c r="R3457" s="1">
        <v>300000.0</v>
      </c>
      <c r="S3457" s="10">
        <f t="shared" si="848"/>
        <v>45328</v>
      </c>
      <c r="V3457" s="5">
        <f t="shared" si="799"/>
        <v>24990</v>
      </c>
      <c r="W3457" s="11">
        <f t="shared" si="659"/>
        <v>29488.2</v>
      </c>
      <c r="Z3457" s="5">
        <f t="shared" si="3"/>
        <v>18742.5</v>
      </c>
      <c r="AC3457" s="1" t="str">
        <f t="shared" ref="AC3457:AC3458" si="849">IF(T3457="","C","O")</f>
        <v>C</v>
      </c>
      <c r="AD3457" s="12" t="s">
        <v>47</v>
      </c>
      <c r="AE3457" s="12" t="s">
        <v>47</v>
      </c>
      <c r="AF3457" s="12" t="s">
        <v>47</v>
      </c>
      <c r="AG3457" s="12"/>
      <c r="AH3457" s="12"/>
      <c r="AI3457" s="12"/>
    </row>
    <row r="3458">
      <c r="A3458" s="1" t="s">
        <v>4809</v>
      </c>
      <c r="B3458" s="13"/>
      <c r="C3458" s="1" t="s">
        <v>315</v>
      </c>
      <c r="D3458" s="1" t="s">
        <v>76</v>
      </c>
      <c r="E3458" s="1" t="s">
        <v>77</v>
      </c>
      <c r="F3458" s="1" t="s">
        <v>105</v>
      </c>
      <c r="G3458" s="1" t="s">
        <v>354</v>
      </c>
      <c r="H3458" s="1" t="s">
        <v>355</v>
      </c>
      <c r="I3458" s="1" t="s">
        <v>292</v>
      </c>
      <c r="J3458" s="1"/>
      <c r="K3458" s="1" t="s">
        <v>4810</v>
      </c>
      <c r="L3458" s="1" t="s">
        <v>143</v>
      </c>
      <c r="M3458" s="9">
        <v>45122.0</v>
      </c>
      <c r="N3458" s="9">
        <v>45342.0</v>
      </c>
      <c r="O3458" s="1"/>
      <c r="P3458" s="1">
        <v>8.33</v>
      </c>
      <c r="Q3458" s="1">
        <v>300000.0</v>
      </c>
      <c r="R3458" s="1">
        <v>300000.0</v>
      </c>
      <c r="S3458" s="10">
        <f>N3458+30</f>
        <v>45372</v>
      </c>
      <c r="V3458" s="5">
        <f t="shared" si="799"/>
        <v>24990</v>
      </c>
      <c r="W3458" s="11">
        <f t="shared" si="659"/>
        <v>29488.2</v>
      </c>
      <c r="X3458" s="1"/>
      <c r="Y3458" s="1"/>
      <c r="Z3458" s="5">
        <f t="shared" si="3"/>
        <v>18742.5</v>
      </c>
      <c r="AB3458" s="1"/>
      <c r="AC3458" s="1" t="str">
        <f t="shared" si="849"/>
        <v>C</v>
      </c>
      <c r="AD3458" s="12" t="s">
        <v>47</v>
      </c>
      <c r="AE3458" s="12" t="s">
        <v>47</v>
      </c>
      <c r="AF3458" s="12" t="s">
        <v>47</v>
      </c>
      <c r="AG3458" s="12"/>
      <c r="AH3458" s="12"/>
      <c r="AI3458" s="12"/>
    </row>
    <row r="3459">
      <c r="A3459" s="1" t="s">
        <v>4811</v>
      </c>
      <c r="B3459" s="13"/>
      <c r="C3459" s="1" t="s">
        <v>36</v>
      </c>
      <c r="D3459" s="1" t="s">
        <v>96</v>
      </c>
      <c r="E3459" s="1" t="s">
        <v>77</v>
      </c>
      <c r="F3459" s="1" t="s">
        <v>1726</v>
      </c>
      <c r="G3459" s="1" t="s">
        <v>152</v>
      </c>
      <c r="H3459" s="1" t="s">
        <v>317</v>
      </c>
      <c r="I3459" s="1" t="s">
        <v>123</v>
      </c>
      <c r="J3459" s="1"/>
      <c r="K3459" s="1" t="s">
        <v>4812</v>
      </c>
      <c r="L3459" s="1" t="s">
        <v>53</v>
      </c>
      <c r="M3459" s="9">
        <v>44987.0</v>
      </c>
      <c r="N3459" s="9">
        <v>45028.0</v>
      </c>
      <c r="O3459" s="1"/>
      <c r="P3459" s="1">
        <v>8.33</v>
      </c>
      <c r="Q3459" s="1">
        <v>100000.0</v>
      </c>
      <c r="R3459" s="1">
        <v>158400.0</v>
      </c>
      <c r="S3459" s="9">
        <v>45058.0</v>
      </c>
      <c r="T3459" s="9">
        <v>45068.0</v>
      </c>
      <c r="U3459" s="1" t="s">
        <v>4813</v>
      </c>
      <c r="V3459" s="5">
        <f t="shared" si="799"/>
        <v>13194.72</v>
      </c>
      <c r="W3459" s="11">
        <f t="shared" si="659"/>
        <v>15569.7696</v>
      </c>
      <c r="X3459" s="9">
        <v>45109.0</v>
      </c>
      <c r="Y3459" s="5">
        <f t="shared" ref="Y3459:Y3460" si="850">W3459-(V3459*10%)</f>
        <v>14250.2976</v>
      </c>
      <c r="Z3459" s="5">
        <f t="shared" si="3"/>
        <v>9896.04</v>
      </c>
      <c r="AA3459" s="9">
        <v>45099.0</v>
      </c>
      <c r="AB3459" s="1">
        <v>9.0</v>
      </c>
      <c r="AC3459" s="1" t="s">
        <v>55</v>
      </c>
      <c r="AD3459" s="12" t="s">
        <v>46</v>
      </c>
      <c r="AE3459" s="12" t="s">
        <v>47</v>
      </c>
      <c r="AF3459" s="12" t="s">
        <v>47</v>
      </c>
      <c r="AG3459" s="12" t="s">
        <v>47</v>
      </c>
      <c r="AH3459" s="12" t="s">
        <v>47</v>
      </c>
      <c r="AI3459" s="12" t="s">
        <v>47</v>
      </c>
    </row>
    <row r="3460">
      <c r="A3460" s="1" t="s">
        <v>4811</v>
      </c>
      <c r="B3460" s="13"/>
      <c r="C3460" s="1" t="s">
        <v>36</v>
      </c>
      <c r="D3460" s="1" t="s">
        <v>96</v>
      </c>
      <c r="E3460" s="1" t="s">
        <v>77</v>
      </c>
      <c r="F3460" s="1" t="s">
        <v>1726</v>
      </c>
      <c r="G3460" s="1" t="s">
        <v>152</v>
      </c>
      <c r="H3460" s="1" t="s">
        <v>317</v>
      </c>
      <c r="I3460" s="1" t="s">
        <v>123</v>
      </c>
      <c r="J3460" s="1"/>
      <c r="K3460" s="1" t="s">
        <v>4812</v>
      </c>
      <c r="L3460" s="1" t="s">
        <v>53</v>
      </c>
      <c r="M3460" s="9">
        <v>44987.0</v>
      </c>
      <c r="N3460" s="9">
        <v>45047.0</v>
      </c>
      <c r="O3460" s="1"/>
      <c r="P3460" s="1">
        <v>8.33</v>
      </c>
      <c r="Q3460" s="1">
        <v>100000.0</v>
      </c>
      <c r="R3460" s="1">
        <v>158400.0</v>
      </c>
      <c r="S3460" s="9">
        <v>45047.0</v>
      </c>
      <c r="T3460" s="9">
        <v>45068.0</v>
      </c>
      <c r="U3460" s="1" t="s">
        <v>4814</v>
      </c>
      <c r="V3460" s="5">
        <f t="shared" si="799"/>
        <v>13194.72</v>
      </c>
      <c r="W3460" s="11">
        <f t="shared" si="659"/>
        <v>15569.7696</v>
      </c>
      <c r="X3460" s="9">
        <v>45109.0</v>
      </c>
      <c r="Y3460" s="5">
        <f t="shared" si="850"/>
        <v>14250.2976</v>
      </c>
      <c r="Z3460" s="5">
        <f t="shared" si="3"/>
        <v>9896.04</v>
      </c>
      <c r="AA3460" s="9">
        <v>45105.0</v>
      </c>
      <c r="AB3460" s="1">
        <v>10.0</v>
      </c>
      <c r="AC3460" s="1" t="s">
        <v>55</v>
      </c>
      <c r="AD3460" s="12" t="s">
        <v>46</v>
      </c>
      <c r="AE3460" s="12" t="s">
        <v>47</v>
      </c>
      <c r="AF3460" s="12" t="s">
        <v>47</v>
      </c>
      <c r="AG3460" s="12" t="s">
        <v>47</v>
      </c>
      <c r="AH3460" s="12" t="s">
        <v>47</v>
      </c>
      <c r="AI3460" s="12" t="s">
        <v>47</v>
      </c>
    </row>
    <row r="3461">
      <c r="A3461" s="1" t="s">
        <v>4815</v>
      </c>
      <c r="B3461" s="13"/>
      <c r="C3461" s="1" t="s">
        <v>132</v>
      </c>
      <c r="D3461" s="1" t="s">
        <v>96</v>
      </c>
      <c r="E3461" s="1" t="s">
        <v>77</v>
      </c>
      <c r="F3461" s="1" t="s">
        <v>672</v>
      </c>
      <c r="G3461" s="1" t="s">
        <v>115</v>
      </c>
      <c r="H3461" s="1" t="s">
        <v>116</v>
      </c>
      <c r="I3461" s="1" t="s">
        <v>42</v>
      </c>
      <c r="J3461" s="1"/>
      <c r="K3461" s="1" t="s">
        <v>4816</v>
      </c>
      <c r="L3461" s="1" t="s">
        <v>53</v>
      </c>
      <c r="M3461" s="9">
        <v>44742.0</v>
      </c>
      <c r="N3461" s="9">
        <v>45073.0</v>
      </c>
      <c r="O3461" s="1"/>
      <c r="P3461" s="1">
        <v>8.33</v>
      </c>
      <c r="Q3461" s="1">
        <v>500000.0</v>
      </c>
      <c r="R3461" s="1">
        <v>300000.0</v>
      </c>
      <c r="S3461" s="10">
        <f t="shared" ref="S3461:S3462" si="851">N3461+90</f>
        <v>45163</v>
      </c>
      <c r="V3461" s="5">
        <f t="shared" si="799"/>
        <v>24990</v>
      </c>
      <c r="W3461" s="11">
        <f t="shared" si="659"/>
        <v>29488.2</v>
      </c>
      <c r="Z3461" s="5">
        <f t="shared" si="3"/>
        <v>18742.5</v>
      </c>
      <c r="AC3461" s="1" t="str">
        <f t="shared" ref="AC3461:AC3462" si="852">IF(T3461="","C","O")</f>
        <v>C</v>
      </c>
      <c r="AD3461" s="12" t="s">
        <v>46</v>
      </c>
      <c r="AE3461" s="12" t="s">
        <v>47</v>
      </c>
      <c r="AF3461" s="12" t="s">
        <v>47</v>
      </c>
      <c r="AG3461" s="12"/>
      <c r="AH3461" s="12"/>
      <c r="AI3461" s="12"/>
    </row>
    <row r="3462">
      <c r="A3462" s="1" t="s">
        <v>4817</v>
      </c>
      <c r="B3462" s="13"/>
      <c r="C3462" s="1" t="s">
        <v>36</v>
      </c>
      <c r="D3462" s="1" t="s">
        <v>76</v>
      </c>
      <c r="E3462" s="1" t="s">
        <v>77</v>
      </c>
      <c r="F3462" s="1" t="s">
        <v>139</v>
      </c>
      <c r="G3462" s="1" t="s">
        <v>106</v>
      </c>
      <c r="H3462" s="1" t="s">
        <v>107</v>
      </c>
      <c r="I3462" s="1" t="s">
        <v>42</v>
      </c>
      <c r="J3462" s="1"/>
      <c r="K3462" s="1" t="s">
        <v>4818</v>
      </c>
      <c r="L3462" s="1" t="s">
        <v>44</v>
      </c>
      <c r="M3462" s="9">
        <v>44652.0</v>
      </c>
      <c r="N3462" s="9">
        <v>45169.0</v>
      </c>
      <c r="O3462" s="1"/>
      <c r="P3462" s="1">
        <v>8.33</v>
      </c>
      <c r="Q3462" s="1">
        <v>300000.0</v>
      </c>
      <c r="R3462" s="1">
        <v>300000.0</v>
      </c>
      <c r="S3462" s="10">
        <f t="shared" si="851"/>
        <v>45259</v>
      </c>
      <c r="V3462" s="5">
        <f t="shared" si="799"/>
        <v>24990</v>
      </c>
      <c r="W3462" s="11">
        <f t="shared" si="659"/>
        <v>29488.2</v>
      </c>
      <c r="Z3462" s="5">
        <f t="shared" si="3"/>
        <v>18742.5</v>
      </c>
      <c r="AC3462" s="1" t="str">
        <f t="shared" si="852"/>
        <v>C</v>
      </c>
      <c r="AD3462" s="12" t="s">
        <v>46</v>
      </c>
      <c r="AE3462" s="12" t="s">
        <v>47</v>
      </c>
      <c r="AF3462" s="12" t="s">
        <v>47</v>
      </c>
      <c r="AG3462" s="12"/>
      <c r="AH3462" s="12"/>
      <c r="AI3462" s="12"/>
    </row>
    <row r="3463">
      <c r="A3463" s="1" t="s">
        <v>4819</v>
      </c>
      <c r="B3463" s="13"/>
      <c r="C3463" s="1" t="s">
        <v>36</v>
      </c>
      <c r="D3463" s="1" t="s">
        <v>76</v>
      </c>
      <c r="E3463" s="1" t="s">
        <v>82</v>
      </c>
      <c r="F3463" s="1" t="s">
        <v>538</v>
      </c>
      <c r="G3463" s="1" t="s">
        <v>3358</v>
      </c>
      <c r="H3463" s="1" t="s">
        <v>3359</v>
      </c>
      <c r="I3463" s="1" t="s">
        <v>86</v>
      </c>
      <c r="J3463" s="1"/>
      <c r="K3463" s="1" t="s">
        <v>4820</v>
      </c>
      <c r="L3463" s="1" t="s">
        <v>143</v>
      </c>
      <c r="M3463" s="9">
        <v>45155.0</v>
      </c>
      <c r="N3463" s="9">
        <v>45205.0</v>
      </c>
      <c r="O3463" s="1"/>
      <c r="P3463" s="1">
        <v>8.33</v>
      </c>
      <c r="Q3463" s="1">
        <v>200000.0</v>
      </c>
      <c r="R3463" s="1">
        <v>264000.0</v>
      </c>
      <c r="S3463" s="9">
        <v>45202.0</v>
      </c>
      <c r="T3463" s="9">
        <v>45205.0</v>
      </c>
      <c r="U3463" s="1" t="s">
        <v>4821</v>
      </c>
      <c r="V3463" s="5">
        <f t="shared" si="799"/>
        <v>21991.2</v>
      </c>
      <c r="W3463" s="11">
        <f t="shared" si="659"/>
        <v>25949.616</v>
      </c>
      <c r="X3463" s="9">
        <v>45232.0</v>
      </c>
      <c r="Y3463" s="5">
        <f t="shared" ref="Y3463:Y3465" si="853">W3463-(V3463*10%)</f>
        <v>23750.496</v>
      </c>
      <c r="Z3463" s="5">
        <f t="shared" si="3"/>
        <v>16493.4</v>
      </c>
      <c r="AA3463" s="14">
        <v>45240.0</v>
      </c>
      <c r="AB3463" s="1" t="s">
        <v>4822</v>
      </c>
      <c r="AC3463" s="1" t="s">
        <v>55</v>
      </c>
      <c r="AD3463" s="12" t="s">
        <v>47</v>
      </c>
      <c r="AE3463" s="12" t="s">
        <v>47</v>
      </c>
      <c r="AF3463" s="12" t="s">
        <v>47</v>
      </c>
      <c r="AG3463" s="12" t="s">
        <v>47</v>
      </c>
      <c r="AH3463" s="12" t="s">
        <v>47</v>
      </c>
      <c r="AI3463" s="12" t="s">
        <v>47</v>
      </c>
    </row>
    <row r="3464">
      <c r="A3464" s="1" t="s">
        <v>4819</v>
      </c>
      <c r="B3464" s="13"/>
      <c r="C3464" s="1" t="s">
        <v>36</v>
      </c>
      <c r="D3464" s="1" t="s">
        <v>76</v>
      </c>
      <c r="E3464" s="1" t="s">
        <v>82</v>
      </c>
      <c r="F3464" s="1" t="s">
        <v>538</v>
      </c>
      <c r="G3464" s="1" t="s">
        <v>3358</v>
      </c>
      <c r="H3464" s="1" t="s">
        <v>3359</v>
      </c>
      <c r="I3464" s="1" t="s">
        <v>86</v>
      </c>
      <c r="J3464" s="1"/>
      <c r="K3464" s="1" t="s">
        <v>4820</v>
      </c>
      <c r="L3464" s="1" t="s">
        <v>143</v>
      </c>
      <c r="M3464" s="9">
        <v>45155.0</v>
      </c>
      <c r="N3464" s="9">
        <v>45205.0</v>
      </c>
      <c r="O3464" s="1"/>
      <c r="P3464" s="1">
        <v>8.33</v>
      </c>
      <c r="Q3464" s="1">
        <v>250000.0</v>
      </c>
      <c r="R3464" s="1">
        <v>300000.0</v>
      </c>
      <c r="S3464" s="9">
        <v>45202.0</v>
      </c>
      <c r="T3464" s="9">
        <v>45205.0</v>
      </c>
      <c r="U3464" s="1" t="s">
        <v>4823</v>
      </c>
      <c r="V3464" s="5">
        <f t="shared" si="799"/>
        <v>24990</v>
      </c>
      <c r="W3464" s="11">
        <f t="shared" si="659"/>
        <v>29488.2</v>
      </c>
      <c r="X3464" s="9">
        <v>45232.0</v>
      </c>
      <c r="Y3464" s="5">
        <f t="shared" si="853"/>
        <v>26989.2</v>
      </c>
      <c r="Z3464" s="5">
        <f t="shared" si="3"/>
        <v>18742.5</v>
      </c>
      <c r="AA3464" s="9">
        <v>45236.0</v>
      </c>
      <c r="AB3464" s="1" t="s">
        <v>4824</v>
      </c>
      <c r="AC3464" s="1" t="s">
        <v>55</v>
      </c>
      <c r="AD3464" s="12" t="s">
        <v>47</v>
      </c>
      <c r="AE3464" s="12" t="s">
        <v>47</v>
      </c>
      <c r="AF3464" s="12" t="s">
        <v>47</v>
      </c>
      <c r="AG3464" s="12" t="s">
        <v>47</v>
      </c>
      <c r="AH3464" s="12" t="s">
        <v>47</v>
      </c>
      <c r="AI3464" s="12" t="s">
        <v>47</v>
      </c>
    </row>
    <row r="3465">
      <c r="A3465" s="1" t="s">
        <v>4819</v>
      </c>
      <c r="B3465" s="13"/>
      <c r="C3465" s="1" t="s">
        <v>36</v>
      </c>
      <c r="D3465" s="1" t="s">
        <v>76</v>
      </c>
      <c r="E3465" s="1" t="s">
        <v>82</v>
      </c>
      <c r="F3465" s="1" t="s">
        <v>538</v>
      </c>
      <c r="G3465" s="1" t="s">
        <v>3358</v>
      </c>
      <c r="H3465" s="1" t="s">
        <v>3359</v>
      </c>
      <c r="I3465" s="1" t="s">
        <v>86</v>
      </c>
      <c r="J3465" s="1"/>
      <c r="K3465" s="1" t="s">
        <v>4820</v>
      </c>
      <c r="L3465" s="1" t="s">
        <v>143</v>
      </c>
      <c r="M3465" s="9">
        <v>45155.0</v>
      </c>
      <c r="N3465" s="9">
        <v>45316.0</v>
      </c>
      <c r="O3465" s="1"/>
      <c r="P3465" s="1">
        <v>8.33</v>
      </c>
      <c r="Q3465" s="1">
        <v>700000.0</v>
      </c>
      <c r="R3465" s="1">
        <v>720000.0</v>
      </c>
      <c r="S3465" s="9">
        <v>45308.0</v>
      </c>
      <c r="T3465" s="9">
        <v>45316.0</v>
      </c>
      <c r="U3465" s="1" t="s">
        <v>4825</v>
      </c>
      <c r="V3465" s="5">
        <f t="shared" si="799"/>
        <v>59976</v>
      </c>
      <c r="W3465" s="11">
        <f t="shared" si="659"/>
        <v>70771.68</v>
      </c>
      <c r="X3465" s="9">
        <v>45338.0</v>
      </c>
      <c r="Y3465" s="5">
        <f t="shared" si="853"/>
        <v>64774.08</v>
      </c>
      <c r="Z3465" s="5">
        <f t="shared" si="3"/>
        <v>44982</v>
      </c>
      <c r="AA3465" s="9">
        <v>45372.0</v>
      </c>
      <c r="AB3465" s="1" t="s">
        <v>4826</v>
      </c>
      <c r="AC3465" s="1" t="s">
        <v>55</v>
      </c>
      <c r="AD3465" s="12" t="s">
        <v>47</v>
      </c>
      <c r="AE3465" s="12" t="s">
        <v>47</v>
      </c>
      <c r="AF3465" s="12" t="s">
        <v>47</v>
      </c>
      <c r="AG3465" s="12" t="s">
        <v>47</v>
      </c>
      <c r="AH3465" s="12" t="s">
        <v>47</v>
      </c>
      <c r="AI3465" s="12" t="s">
        <v>47</v>
      </c>
    </row>
    <row r="3466">
      <c r="A3466" s="1" t="s">
        <v>4819</v>
      </c>
      <c r="B3466" s="13"/>
      <c r="C3466" s="1" t="s">
        <v>36</v>
      </c>
      <c r="D3466" s="1" t="s">
        <v>76</v>
      </c>
      <c r="E3466" s="1" t="s">
        <v>82</v>
      </c>
      <c r="F3466" s="1" t="s">
        <v>538</v>
      </c>
      <c r="G3466" s="1" t="s">
        <v>3358</v>
      </c>
      <c r="H3466" s="1" t="s">
        <v>3359</v>
      </c>
      <c r="I3466" s="1" t="s">
        <v>86</v>
      </c>
      <c r="J3466" s="1"/>
      <c r="K3466" s="1" t="s">
        <v>4820</v>
      </c>
      <c r="L3466" s="1" t="s">
        <v>143</v>
      </c>
      <c r="M3466" s="9">
        <v>45155.0</v>
      </c>
      <c r="N3466" s="9">
        <v>45155.0</v>
      </c>
      <c r="O3466" s="1"/>
      <c r="P3466" s="1">
        <v>8.33</v>
      </c>
      <c r="Q3466" s="1">
        <v>300000.0</v>
      </c>
      <c r="R3466" s="1">
        <v>300000.0</v>
      </c>
      <c r="S3466" s="10">
        <f>N3466+90</f>
        <v>45245</v>
      </c>
      <c r="V3466" s="5">
        <f t="shared" si="799"/>
        <v>24990</v>
      </c>
      <c r="W3466" s="11">
        <f t="shared" si="659"/>
        <v>29488.2</v>
      </c>
      <c r="Z3466" s="5">
        <f t="shared" si="3"/>
        <v>18742.5</v>
      </c>
      <c r="AC3466" s="1" t="str">
        <f>IF(T3466="","C","O")</f>
        <v>C</v>
      </c>
      <c r="AD3466" s="12" t="s">
        <v>47</v>
      </c>
      <c r="AE3466" s="12" t="s">
        <v>47</v>
      </c>
      <c r="AF3466" s="12" t="s">
        <v>47</v>
      </c>
      <c r="AG3466" s="12"/>
      <c r="AH3466" s="12"/>
      <c r="AI3466" s="12"/>
    </row>
    <row r="3467">
      <c r="A3467" s="1" t="s">
        <v>4827</v>
      </c>
      <c r="B3467" s="13"/>
      <c r="C3467" s="1" t="s">
        <v>36</v>
      </c>
      <c r="D3467" s="1" t="s">
        <v>76</v>
      </c>
      <c r="E3467" s="1" t="s">
        <v>38</v>
      </c>
      <c r="F3467" s="1" t="s">
        <v>240</v>
      </c>
      <c r="G3467" s="1" t="s">
        <v>152</v>
      </c>
      <c r="H3467" s="1" t="s">
        <v>153</v>
      </c>
      <c r="I3467" s="1" t="s">
        <v>86</v>
      </c>
      <c r="J3467" s="1"/>
      <c r="K3467" s="1" t="s">
        <v>4828</v>
      </c>
      <c r="L3467" s="1" t="s">
        <v>88</v>
      </c>
      <c r="M3467" s="9">
        <v>44742.0</v>
      </c>
      <c r="N3467" s="9">
        <v>44673.0</v>
      </c>
      <c r="O3467" s="1"/>
      <c r="P3467" s="1">
        <v>8.33</v>
      </c>
      <c r="Q3467" s="1">
        <v>300000.0</v>
      </c>
      <c r="R3467" s="1">
        <v>360000.0</v>
      </c>
      <c r="S3467" s="9">
        <v>44666.0</v>
      </c>
      <c r="T3467" s="9">
        <v>44673.0</v>
      </c>
      <c r="U3467" s="1" t="s">
        <v>4829</v>
      </c>
      <c r="V3467" s="5">
        <f t="shared" si="799"/>
        <v>29988</v>
      </c>
      <c r="W3467" s="11">
        <f t="shared" si="659"/>
        <v>35385.84</v>
      </c>
      <c r="X3467" s="9">
        <v>44696.0</v>
      </c>
      <c r="Y3467" s="5">
        <f>W3467-(V3467*2%)</f>
        <v>34786.08</v>
      </c>
      <c r="Z3467" s="5">
        <f t="shared" si="3"/>
        <v>22491</v>
      </c>
      <c r="AA3467" s="9">
        <v>44728.0</v>
      </c>
      <c r="AB3467" s="1" t="s">
        <v>4830</v>
      </c>
      <c r="AC3467" s="1" t="s">
        <v>55</v>
      </c>
      <c r="AD3467" s="12" t="s">
        <v>46</v>
      </c>
      <c r="AE3467" s="12" t="s">
        <v>46</v>
      </c>
      <c r="AF3467" s="12" t="s">
        <v>46</v>
      </c>
      <c r="AG3467" s="12" t="s">
        <v>46</v>
      </c>
      <c r="AH3467" s="12" t="s">
        <v>46</v>
      </c>
      <c r="AI3467" s="12" t="s">
        <v>46</v>
      </c>
    </row>
    <row r="3468">
      <c r="A3468" s="1" t="s">
        <v>4827</v>
      </c>
      <c r="B3468" s="13"/>
      <c r="C3468" s="1" t="s">
        <v>36</v>
      </c>
      <c r="D3468" s="1" t="s">
        <v>76</v>
      </c>
      <c r="E3468" s="1" t="s">
        <v>38</v>
      </c>
      <c r="F3468" s="1" t="s">
        <v>240</v>
      </c>
      <c r="G3468" s="1" t="s">
        <v>152</v>
      </c>
      <c r="H3468" s="1" t="s">
        <v>153</v>
      </c>
      <c r="I3468" s="1" t="s">
        <v>86</v>
      </c>
      <c r="J3468" s="1"/>
      <c r="K3468" s="1" t="s">
        <v>4828</v>
      </c>
      <c r="L3468" s="1" t="s">
        <v>88</v>
      </c>
      <c r="M3468" s="9">
        <v>44742.0</v>
      </c>
      <c r="N3468" s="9">
        <v>44690.0</v>
      </c>
      <c r="O3468" s="1"/>
      <c r="P3468" s="1">
        <v>8.33</v>
      </c>
      <c r="Q3468" s="1">
        <v>500000.0</v>
      </c>
      <c r="R3468" s="1">
        <v>500000.0</v>
      </c>
      <c r="S3468" s="9">
        <v>44683.0</v>
      </c>
      <c r="T3468" s="9">
        <v>44690.0</v>
      </c>
      <c r="U3468" s="1" t="s">
        <v>4831</v>
      </c>
      <c r="V3468" s="5">
        <f t="shared" si="799"/>
        <v>41650</v>
      </c>
      <c r="W3468" s="11">
        <f t="shared" si="659"/>
        <v>49147</v>
      </c>
      <c r="X3468" s="9"/>
      <c r="Y3468" s="5"/>
      <c r="Z3468" s="5">
        <f t="shared" si="3"/>
        <v>31237.5</v>
      </c>
      <c r="AA3468" s="9"/>
      <c r="AC3468" s="1" t="s">
        <v>162</v>
      </c>
      <c r="AD3468" s="12" t="s">
        <v>46</v>
      </c>
      <c r="AE3468" s="12" t="s">
        <v>46</v>
      </c>
      <c r="AF3468" s="12" t="s">
        <v>46</v>
      </c>
      <c r="AG3468" s="12" t="s">
        <v>46</v>
      </c>
      <c r="AH3468" s="12"/>
      <c r="AI3468" s="12"/>
    </row>
    <row r="3469">
      <c r="A3469" s="1" t="s">
        <v>4827</v>
      </c>
      <c r="B3469" s="13"/>
      <c r="C3469" s="1" t="s">
        <v>36</v>
      </c>
      <c r="D3469" s="1" t="s">
        <v>76</v>
      </c>
      <c r="E3469" s="1" t="s">
        <v>38</v>
      </c>
      <c r="F3469" s="1" t="s">
        <v>240</v>
      </c>
      <c r="G3469" s="1" t="s">
        <v>152</v>
      </c>
      <c r="H3469" s="1" t="s">
        <v>153</v>
      </c>
      <c r="I3469" s="1" t="s">
        <v>86</v>
      </c>
      <c r="J3469" s="1"/>
      <c r="K3469" s="1" t="s">
        <v>4828</v>
      </c>
      <c r="L3469" s="1" t="s">
        <v>88</v>
      </c>
      <c r="M3469" s="9">
        <v>44742.0</v>
      </c>
      <c r="N3469" s="9">
        <v>44734.0</v>
      </c>
      <c r="O3469" s="1"/>
      <c r="P3469" s="1">
        <v>8.33</v>
      </c>
      <c r="Q3469" s="1">
        <v>500000.0</v>
      </c>
      <c r="R3469" s="1">
        <v>600000.0</v>
      </c>
      <c r="S3469" s="9">
        <v>44725.0</v>
      </c>
      <c r="T3469" s="9">
        <v>44734.0</v>
      </c>
      <c r="U3469" s="1" t="s">
        <v>4832</v>
      </c>
      <c r="V3469" s="5">
        <f t="shared" si="799"/>
        <v>49980</v>
      </c>
      <c r="W3469" s="11">
        <f t="shared" si="659"/>
        <v>58976.4</v>
      </c>
      <c r="X3469" s="9">
        <v>44755.0</v>
      </c>
      <c r="Y3469" s="5">
        <f t="shared" ref="Y3469:Y3473" si="854">W3469-(V3469*2%)</f>
        <v>57976.8</v>
      </c>
      <c r="Z3469" s="5">
        <f t="shared" si="3"/>
        <v>37485</v>
      </c>
      <c r="AA3469" s="9">
        <v>44803.0</v>
      </c>
      <c r="AB3469" s="1" t="s">
        <v>4832</v>
      </c>
      <c r="AC3469" s="1" t="s">
        <v>55</v>
      </c>
      <c r="AD3469" s="12" t="s">
        <v>46</v>
      </c>
      <c r="AE3469" s="12" t="s">
        <v>46</v>
      </c>
      <c r="AF3469" s="12" t="s">
        <v>46</v>
      </c>
      <c r="AG3469" s="12" t="s">
        <v>46</v>
      </c>
      <c r="AH3469" s="12" t="s">
        <v>46</v>
      </c>
      <c r="AI3469" s="12" t="s">
        <v>46</v>
      </c>
    </row>
    <row r="3470">
      <c r="A3470" s="1" t="s">
        <v>4827</v>
      </c>
      <c r="B3470" s="13"/>
      <c r="C3470" s="1" t="s">
        <v>36</v>
      </c>
      <c r="D3470" s="1" t="s">
        <v>76</v>
      </c>
      <c r="E3470" s="1" t="s">
        <v>38</v>
      </c>
      <c r="F3470" s="1" t="s">
        <v>240</v>
      </c>
      <c r="G3470" s="1" t="s">
        <v>152</v>
      </c>
      <c r="H3470" s="1" t="s">
        <v>153</v>
      </c>
      <c r="I3470" s="1" t="s">
        <v>86</v>
      </c>
      <c r="J3470" s="1"/>
      <c r="K3470" s="1" t="s">
        <v>4828</v>
      </c>
      <c r="L3470" s="1" t="s">
        <v>88</v>
      </c>
      <c r="M3470" s="9">
        <v>44742.0</v>
      </c>
      <c r="N3470" s="9">
        <v>44749.0</v>
      </c>
      <c r="O3470" s="1"/>
      <c r="P3470" s="1">
        <v>8.33</v>
      </c>
      <c r="Q3470" s="1">
        <v>500000.0</v>
      </c>
      <c r="R3470" s="1">
        <v>700000.0</v>
      </c>
      <c r="S3470" s="9">
        <v>44743.0</v>
      </c>
      <c r="T3470" s="9">
        <v>44749.0</v>
      </c>
      <c r="U3470" s="1" t="s">
        <v>4833</v>
      </c>
      <c r="V3470" s="5">
        <f t="shared" si="799"/>
        <v>58310</v>
      </c>
      <c r="W3470" s="11">
        <f t="shared" si="659"/>
        <v>68805.8</v>
      </c>
      <c r="X3470" s="9">
        <v>44773.0</v>
      </c>
      <c r="Y3470" s="5">
        <f t="shared" si="854"/>
        <v>67639.6</v>
      </c>
      <c r="Z3470" s="5">
        <f t="shared" si="3"/>
        <v>43732.5</v>
      </c>
      <c r="AA3470" s="9">
        <v>44819.0</v>
      </c>
      <c r="AB3470" s="1" t="s">
        <v>4833</v>
      </c>
      <c r="AC3470" s="1" t="s">
        <v>55</v>
      </c>
      <c r="AD3470" s="12" t="s">
        <v>46</v>
      </c>
      <c r="AE3470" s="12" t="s">
        <v>46</v>
      </c>
      <c r="AF3470" s="12" t="s">
        <v>46</v>
      </c>
      <c r="AG3470" s="12" t="s">
        <v>46</v>
      </c>
      <c r="AH3470" s="12" t="s">
        <v>46</v>
      </c>
      <c r="AI3470" s="12" t="s">
        <v>46</v>
      </c>
    </row>
    <row r="3471">
      <c r="A3471" s="1" t="s">
        <v>4827</v>
      </c>
      <c r="B3471" s="13"/>
      <c r="C3471" s="1" t="s">
        <v>36</v>
      </c>
      <c r="D3471" s="1" t="s">
        <v>76</v>
      </c>
      <c r="E3471" s="1" t="s">
        <v>38</v>
      </c>
      <c r="F3471" s="1" t="s">
        <v>240</v>
      </c>
      <c r="G3471" s="1" t="s">
        <v>152</v>
      </c>
      <c r="H3471" s="1" t="s">
        <v>153</v>
      </c>
      <c r="I3471" s="1" t="s">
        <v>86</v>
      </c>
      <c r="J3471" s="1"/>
      <c r="K3471" s="1" t="s">
        <v>4828</v>
      </c>
      <c r="L3471" s="1" t="s">
        <v>88</v>
      </c>
      <c r="M3471" s="9">
        <v>44742.0</v>
      </c>
      <c r="N3471" s="9">
        <v>44820.0</v>
      </c>
      <c r="O3471" s="1"/>
      <c r="P3471" s="1">
        <v>8.33</v>
      </c>
      <c r="Q3471" s="1">
        <v>850000.0</v>
      </c>
      <c r="R3471" s="1">
        <v>900000.0</v>
      </c>
      <c r="S3471" s="9">
        <v>44816.0</v>
      </c>
      <c r="T3471" s="9">
        <v>44820.0</v>
      </c>
      <c r="U3471" s="1" t="s">
        <v>4834</v>
      </c>
      <c r="V3471" s="5">
        <f t="shared" si="799"/>
        <v>74970</v>
      </c>
      <c r="W3471" s="11">
        <f t="shared" si="659"/>
        <v>88464.6</v>
      </c>
      <c r="X3471" s="14">
        <v>44846.0</v>
      </c>
      <c r="Y3471" s="5">
        <f t="shared" si="854"/>
        <v>86965.2</v>
      </c>
      <c r="Z3471" s="5">
        <f t="shared" si="3"/>
        <v>56227.5</v>
      </c>
      <c r="AA3471" s="14">
        <v>44850.0</v>
      </c>
      <c r="AB3471" s="1" t="s">
        <v>4834</v>
      </c>
      <c r="AC3471" s="1" t="s">
        <v>55</v>
      </c>
      <c r="AD3471" s="12" t="s">
        <v>46</v>
      </c>
      <c r="AE3471" s="12" t="s">
        <v>46</v>
      </c>
      <c r="AF3471" s="12" t="s">
        <v>46</v>
      </c>
      <c r="AG3471" s="12" t="s">
        <v>46</v>
      </c>
      <c r="AH3471" s="12" t="s">
        <v>46</v>
      </c>
      <c r="AI3471" s="12" t="s">
        <v>46</v>
      </c>
    </row>
    <row r="3472">
      <c r="A3472" s="1" t="s">
        <v>4827</v>
      </c>
      <c r="B3472" s="13"/>
      <c r="C3472" s="1" t="s">
        <v>36</v>
      </c>
      <c r="D3472" s="1" t="s">
        <v>76</v>
      </c>
      <c r="E3472" s="1" t="s">
        <v>38</v>
      </c>
      <c r="F3472" s="1" t="s">
        <v>240</v>
      </c>
      <c r="G3472" s="1" t="s">
        <v>152</v>
      </c>
      <c r="H3472" s="1" t="s">
        <v>153</v>
      </c>
      <c r="I3472" s="1" t="s">
        <v>86</v>
      </c>
      <c r="J3472" s="1"/>
      <c r="K3472" s="1" t="s">
        <v>4828</v>
      </c>
      <c r="L3472" s="1" t="s">
        <v>88</v>
      </c>
      <c r="M3472" s="9">
        <v>44742.0</v>
      </c>
      <c r="N3472" s="9">
        <v>44825.0</v>
      </c>
      <c r="O3472" s="1"/>
      <c r="P3472" s="1">
        <v>8.33</v>
      </c>
      <c r="Q3472" s="1">
        <v>1750000.0</v>
      </c>
      <c r="R3472" s="1">
        <v>1800000.0</v>
      </c>
      <c r="S3472" s="9">
        <v>44819.0</v>
      </c>
      <c r="T3472" s="9">
        <v>44825.0</v>
      </c>
      <c r="U3472" s="1" t="s">
        <v>4835</v>
      </c>
      <c r="V3472" s="5">
        <f t="shared" si="799"/>
        <v>149940</v>
      </c>
      <c r="W3472" s="11">
        <f t="shared" si="659"/>
        <v>176929.2</v>
      </c>
      <c r="X3472" s="14">
        <v>44849.0</v>
      </c>
      <c r="Y3472" s="5">
        <f t="shared" si="854"/>
        <v>173930.4</v>
      </c>
      <c r="Z3472" s="5">
        <f t="shared" si="3"/>
        <v>112455</v>
      </c>
      <c r="AA3472" s="14">
        <v>44853.0</v>
      </c>
      <c r="AB3472" s="1" t="s">
        <v>4835</v>
      </c>
      <c r="AC3472" s="1" t="s">
        <v>55</v>
      </c>
      <c r="AD3472" s="12" t="s">
        <v>46</v>
      </c>
      <c r="AE3472" s="12" t="s">
        <v>46</v>
      </c>
      <c r="AF3472" s="12" t="s">
        <v>46</v>
      </c>
      <c r="AG3472" s="12" t="s">
        <v>46</v>
      </c>
      <c r="AH3472" s="12" t="s">
        <v>46</v>
      </c>
      <c r="AI3472" s="12" t="s">
        <v>46</v>
      </c>
    </row>
    <row r="3473">
      <c r="A3473" s="1" t="s">
        <v>4827</v>
      </c>
      <c r="B3473" s="13"/>
      <c r="C3473" s="1" t="s">
        <v>36</v>
      </c>
      <c r="D3473" s="1" t="s">
        <v>76</v>
      </c>
      <c r="E3473" s="1" t="s">
        <v>38</v>
      </c>
      <c r="F3473" s="1" t="s">
        <v>240</v>
      </c>
      <c r="G3473" s="1" t="s">
        <v>152</v>
      </c>
      <c r="H3473" s="1" t="s">
        <v>153</v>
      </c>
      <c r="I3473" s="1" t="s">
        <v>86</v>
      </c>
      <c r="J3473" s="1"/>
      <c r="K3473" s="1" t="s">
        <v>4828</v>
      </c>
      <c r="L3473" s="1" t="s">
        <v>88</v>
      </c>
      <c r="M3473" s="9">
        <v>44742.0</v>
      </c>
      <c r="N3473" s="9">
        <v>44742.0</v>
      </c>
      <c r="O3473" s="1"/>
      <c r="P3473" s="1">
        <v>8.33</v>
      </c>
      <c r="Q3473" s="1">
        <v>500000.0</v>
      </c>
      <c r="R3473" s="1">
        <v>1700000.0</v>
      </c>
      <c r="S3473" s="14">
        <v>44844.0</v>
      </c>
      <c r="T3473" s="14">
        <v>44844.0</v>
      </c>
      <c r="U3473" s="1" t="s">
        <v>4836</v>
      </c>
      <c r="V3473" s="5">
        <f t="shared" si="799"/>
        <v>141610</v>
      </c>
      <c r="W3473" s="11">
        <f t="shared" si="659"/>
        <v>167099.8</v>
      </c>
      <c r="X3473" s="9">
        <v>44660.0</v>
      </c>
      <c r="Y3473" s="5">
        <f t="shared" si="854"/>
        <v>164267.6</v>
      </c>
      <c r="Z3473" s="5">
        <f t="shared" si="3"/>
        <v>106207.5</v>
      </c>
      <c r="AA3473" s="14">
        <v>44882.0</v>
      </c>
      <c r="AB3473" s="1" t="s">
        <v>4836</v>
      </c>
      <c r="AC3473" s="1" t="s">
        <v>55</v>
      </c>
      <c r="AD3473" s="12" t="s">
        <v>46</v>
      </c>
      <c r="AE3473" s="12" t="s">
        <v>46</v>
      </c>
      <c r="AF3473" s="12" t="s">
        <v>46</v>
      </c>
      <c r="AG3473" s="12" t="s">
        <v>46</v>
      </c>
      <c r="AH3473" s="12" t="s">
        <v>46</v>
      </c>
      <c r="AI3473" s="12" t="s">
        <v>46</v>
      </c>
    </row>
    <row r="3474">
      <c r="A3474" s="1" t="s">
        <v>4837</v>
      </c>
      <c r="B3474" s="13"/>
      <c r="C3474" s="1" t="s">
        <v>132</v>
      </c>
      <c r="D3474" s="1" t="s">
        <v>76</v>
      </c>
      <c r="E3474" s="1" t="s">
        <v>38</v>
      </c>
      <c r="F3474" s="1" t="s">
        <v>240</v>
      </c>
      <c r="G3474" s="1" t="s">
        <v>152</v>
      </c>
      <c r="H3474" s="1" t="s">
        <v>153</v>
      </c>
      <c r="I3474" s="1" t="s">
        <v>274</v>
      </c>
      <c r="J3474" s="1"/>
      <c r="K3474" s="1" t="s">
        <v>4838</v>
      </c>
      <c r="L3474" s="1" t="s">
        <v>53</v>
      </c>
      <c r="M3474" s="9">
        <v>44652.0</v>
      </c>
      <c r="N3474" s="9">
        <v>44820.0</v>
      </c>
      <c r="O3474" s="1"/>
      <c r="P3474" s="1">
        <v>8.33</v>
      </c>
      <c r="Q3474" s="1">
        <v>400000.0</v>
      </c>
      <c r="R3474" s="1">
        <v>408408.0</v>
      </c>
      <c r="S3474" s="9">
        <v>44819.0</v>
      </c>
      <c r="T3474" s="9">
        <v>44820.0</v>
      </c>
      <c r="U3474" s="1" t="s">
        <v>4839</v>
      </c>
      <c r="V3474" s="5">
        <f t="shared" si="799"/>
        <v>34020.3864</v>
      </c>
      <c r="W3474" s="11">
        <f t="shared" si="659"/>
        <v>40144.05595</v>
      </c>
      <c r="X3474" s="14">
        <v>44849.0</v>
      </c>
      <c r="Y3474" s="5">
        <f>W3474-(V3474*10%)</f>
        <v>36742.01731</v>
      </c>
      <c r="Z3474" s="5">
        <f t="shared" si="3"/>
        <v>25515.2898</v>
      </c>
      <c r="AA3474" s="14">
        <v>44853.0</v>
      </c>
      <c r="AB3474" s="1" t="s">
        <v>4839</v>
      </c>
      <c r="AC3474" s="1" t="s">
        <v>55</v>
      </c>
      <c r="AD3474" s="12" t="s">
        <v>46</v>
      </c>
      <c r="AE3474" s="12" t="s">
        <v>46</v>
      </c>
      <c r="AF3474" s="12" t="s">
        <v>46</v>
      </c>
      <c r="AG3474" s="12" t="s">
        <v>46</v>
      </c>
      <c r="AH3474" s="12" t="s">
        <v>46</v>
      </c>
      <c r="AI3474" s="12" t="s">
        <v>46</v>
      </c>
    </row>
    <row r="3475">
      <c r="A3475" s="1" t="s">
        <v>4840</v>
      </c>
      <c r="B3475" s="13"/>
      <c r="C3475" s="1" t="s">
        <v>36</v>
      </c>
      <c r="D3475" s="1" t="s">
        <v>50</v>
      </c>
      <c r="E3475" s="1" t="s">
        <v>212</v>
      </c>
      <c r="F3475" s="1" t="s">
        <v>594</v>
      </c>
      <c r="G3475" s="1" t="s">
        <v>127</v>
      </c>
      <c r="H3475" s="1" t="s">
        <v>128</v>
      </c>
      <c r="I3475" s="1" t="s">
        <v>42</v>
      </c>
      <c r="J3475" s="1"/>
      <c r="K3475" s="1" t="s">
        <v>4841</v>
      </c>
      <c r="L3475" s="1" t="s">
        <v>143</v>
      </c>
      <c r="M3475" s="9">
        <v>44682.0</v>
      </c>
      <c r="N3475" s="9">
        <v>45058.0</v>
      </c>
      <c r="O3475" s="1"/>
      <c r="P3475" s="1">
        <v>8.33</v>
      </c>
      <c r="Q3475" s="1">
        <v>300000.0</v>
      </c>
      <c r="R3475" s="1">
        <v>300000.0</v>
      </c>
      <c r="S3475" s="10">
        <f>N3475+90</f>
        <v>45148</v>
      </c>
      <c r="V3475" s="5">
        <f t="shared" si="799"/>
        <v>24990</v>
      </c>
      <c r="W3475" s="11">
        <f t="shared" si="659"/>
        <v>29488.2</v>
      </c>
      <c r="Z3475" s="5">
        <f t="shared" si="3"/>
        <v>18742.5</v>
      </c>
      <c r="AC3475" s="1" t="s">
        <v>45</v>
      </c>
      <c r="AD3475" s="12" t="s">
        <v>46</v>
      </c>
      <c r="AE3475" s="12" t="s">
        <v>47</v>
      </c>
      <c r="AF3475" s="12" t="s">
        <v>47</v>
      </c>
      <c r="AG3475" s="12"/>
      <c r="AH3475" s="12"/>
      <c r="AI3475" s="12"/>
    </row>
    <row r="3476">
      <c r="A3476" s="1" t="s">
        <v>4842</v>
      </c>
      <c r="B3476" s="23" t="s">
        <v>4843</v>
      </c>
      <c r="C3476" s="1" t="s">
        <v>36</v>
      </c>
      <c r="D3476" s="1" t="s">
        <v>76</v>
      </c>
      <c r="E3476" s="1" t="s">
        <v>168</v>
      </c>
      <c r="F3476" s="1" t="s">
        <v>1698</v>
      </c>
      <c r="G3476" s="1" t="s">
        <v>170</v>
      </c>
      <c r="H3476" s="1" t="s">
        <v>170</v>
      </c>
      <c r="I3476" s="1" t="s">
        <v>247</v>
      </c>
      <c r="J3476" s="1"/>
      <c r="K3476" s="1" t="s">
        <v>4844</v>
      </c>
      <c r="L3476" s="1" t="s">
        <v>53</v>
      </c>
      <c r="M3476" s="9">
        <v>44750.0</v>
      </c>
      <c r="N3476" s="9">
        <v>44750.0</v>
      </c>
      <c r="O3476" s="1"/>
      <c r="P3476" s="1">
        <v>7.5</v>
      </c>
      <c r="Q3476" s="1">
        <v>750000.0</v>
      </c>
      <c r="R3476" s="1">
        <v>800000.0</v>
      </c>
      <c r="S3476" s="9">
        <v>44683.0</v>
      </c>
      <c r="T3476" s="9">
        <v>44685.0</v>
      </c>
      <c r="U3476" s="1" t="s">
        <v>4845</v>
      </c>
      <c r="V3476" s="5">
        <f t="shared" si="799"/>
        <v>60000</v>
      </c>
      <c r="W3476" s="11">
        <f t="shared" si="659"/>
        <v>70800</v>
      </c>
      <c r="X3476" s="9">
        <v>44713.0</v>
      </c>
      <c r="Y3476" s="5">
        <f t="shared" ref="Y3476:Y3478" si="855">W3476-(V3476*10%)</f>
        <v>64800</v>
      </c>
      <c r="Z3476" s="5">
        <f t="shared" si="3"/>
        <v>45000</v>
      </c>
      <c r="AA3476" s="9">
        <v>44717.0</v>
      </c>
      <c r="AB3476" s="1" t="s">
        <v>4845</v>
      </c>
      <c r="AC3476" s="1" t="s">
        <v>55</v>
      </c>
      <c r="AD3476" s="12" t="s">
        <v>46</v>
      </c>
      <c r="AE3476" s="12" t="s">
        <v>46</v>
      </c>
      <c r="AF3476" s="12" t="s">
        <v>46</v>
      </c>
      <c r="AG3476" s="12" t="s">
        <v>46</v>
      </c>
      <c r="AH3476" s="12" t="s">
        <v>46</v>
      </c>
      <c r="AI3476" s="12" t="s">
        <v>46</v>
      </c>
    </row>
    <row r="3477">
      <c r="A3477" s="1" t="s">
        <v>4846</v>
      </c>
      <c r="B3477" s="13"/>
      <c r="C3477" s="1" t="s">
        <v>36</v>
      </c>
      <c r="D3477" s="1" t="s">
        <v>96</v>
      </c>
      <c r="E3477" s="1" t="s">
        <v>38</v>
      </c>
      <c r="F3477" s="1" t="s">
        <v>575</v>
      </c>
      <c r="G3477" s="1" t="s">
        <v>115</v>
      </c>
      <c r="H3477" s="1" t="s">
        <v>116</v>
      </c>
      <c r="I3477" s="1" t="s">
        <v>237</v>
      </c>
      <c r="J3477" s="1"/>
      <c r="K3477" s="1" t="s">
        <v>4847</v>
      </c>
      <c r="L3477" s="1" t="s">
        <v>99</v>
      </c>
      <c r="M3477" s="9">
        <v>45117.0</v>
      </c>
      <c r="N3477" s="9">
        <v>45117.0</v>
      </c>
      <c r="O3477" s="1"/>
      <c r="P3477" s="1">
        <v>8.33</v>
      </c>
      <c r="Q3477" s="1">
        <v>500000.0</v>
      </c>
      <c r="R3477" s="1">
        <v>427220.0</v>
      </c>
      <c r="S3477" s="9">
        <v>45117.0</v>
      </c>
      <c r="T3477" s="9">
        <v>45118.0</v>
      </c>
      <c r="U3477" s="1" t="s">
        <v>4848</v>
      </c>
      <c r="V3477" s="5">
        <f t="shared" si="799"/>
        <v>35587.426</v>
      </c>
      <c r="W3477" s="11">
        <f t="shared" si="659"/>
        <v>41993.16268</v>
      </c>
      <c r="X3477" s="9">
        <v>45118.0</v>
      </c>
      <c r="Y3477" s="5">
        <f t="shared" si="855"/>
        <v>38434.42008</v>
      </c>
      <c r="Z3477" s="5">
        <f t="shared" si="3"/>
        <v>26690.5695</v>
      </c>
      <c r="AA3477" s="9">
        <v>45118.0</v>
      </c>
      <c r="AB3477" s="1" t="s">
        <v>4848</v>
      </c>
      <c r="AC3477" s="1" t="s">
        <v>55</v>
      </c>
      <c r="AD3477" s="12" t="s">
        <v>47</v>
      </c>
      <c r="AE3477" s="12" t="s">
        <v>47</v>
      </c>
      <c r="AF3477" s="12" t="s">
        <v>47</v>
      </c>
      <c r="AG3477" s="12" t="s">
        <v>47</v>
      </c>
      <c r="AH3477" s="12" t="s">
        <v>47</v>
      </c>
      <c r="AI3477" s="12" t="s">
        <v>47</v>
      </c>
    </row>
    <row r="3478">
      <c r="A3478" s="1" t="s">
        <v>4846</v>
      </c>
      <c r="B3478" s="13"/>
      <c r="C3478" s="1" t="s">
        <v>36</v>
      </c>
      <c r="D3478" s="1" t="s">
        <v>96</v>
      </c>
      <c r="E3478" s="1" t="s">
        <v>38</v>
      </c>
      <c r="F3478" s="1" t="s">
        <v>575</v>
      </c>
      <c r="G3478" s="1" t="s">
        <v>115</v>
      </c>
      <c r="H3478" s="1" t="s">
        <v>116</v>
      </c>
      <c r="I3478" s="1" t="s">
        <v>237</v>
      </c>
      <c r="J3478" s="1"/>
      <c r="K3478" s="1" t="s">
        <v>4847</v>
      </c>
      <c r="L3478" s="1" t="s">
        <v>99</v>
      </c>
      <c r="M3478" s="9">
        <v>45117.0</v>
      </c>
      <c r="N3478" s="9">
        <v>45141.0</v>
      </c>
      <c r="O3478" s="1"/>
      <c r="P3478" s="1">
        <v>8.33</v>
      </c>
      <c r="Q3478" s="1">
        <v>500000.0</v>
      </c>
      <c r="R3478" s="1">
        <v>427220.0</v>
      </c>
      <c r="S3478" s="9">
        <v>45117.0</v>
      </c>
      <c r="T3478" s="9">
        <v>45142.0</v>
      </c>
      <c r="U3478" s="1" t="s">
        <v>4849</v>
      </c>
      <c r="V3478" s="5">
        <f t="shared" si="799"/>
        <v>35587.426</v>
      </c>
      <c r="W3478" s="11">
        <f t="shared" si="659"/>
        <v>41993.16268</v>
      </c>
      <c r="X3478" s="9">
        <v>45147.0</v>
      </c>
      <c r="Y3478" s="5">
        <f t="shared" si="855"/>
        <v>38434.42008</v>
      </c>
      <c r="Z3478" s="5">
        <f t="shared" si="3"/>
        <v>26690.5695</v>
      </c>
      <c r="AA3478" s="9">
        <v>45156.0</v>
      </c>
      <c r="AB3478" s="1" t="s">
        <v>4850</v>
      </c>
      <c r="AC3478" s="1" t="s">
        <v>55</v>
      </c>
      <c r="AD3478" s="12" t="s">
        <v>47</v>
      </c>
      <c r="AE3478" s="12" t="s">
        <v>47</v>
      </c>
      <c r="AF3478" s="12" t="s">
        <v>47</v>
      </c>
      <c r="AG3478" s="12" t="s">
        <v>47</v>
      </c>
      <c r="AH3478" s="12" t="s">
        <v>47</v>
      </c>
      <c r="AI3478" s="12" t="s">
        <v>47</v>
      </c>
    </row>
    <row r="3479">
      <c r="A3479" s="1" t="s">
        <v>4851</v>
      </c>
      <c r="B3479" s="13"/>
      <c r="C3479" s="1" t="s">
        <v>36</v>
      </c>
      <c r="D3479" s="1" t="s">
        <v>96</v>
      </c>
      <c r="E3479" s="1" t="s">
        <v>82</v>
      </c>
      <c r="F3479" s="1" t="s">
        <v>538</v>
      </c>
      <c r="G3479" s="1" t="s">
        <v>121</v>
      </c>
      <c r="H3479" s="1" t="s">
        <v>1732</v>
      </c>
      <c r="I3479" s="1" t="s">
        <v>42</v>
      </c>
      <c r="J3479" s="1"/>
      <c r="K3479" s="1" t="s">
        <v>4852</v>
      </c>
      <c r="L3479" s="1" t="s">
        <v>143</v>
      </c>
      <c r="M3479" s="9">
        <v>45105.0</v>
      </c>
      <c r="N3479" s="9">
        <v>45090.0</v>
      </c>
      <c r="O3479" s="1"/>
      <c r="P3479" s="1">
        <v>8.33</v>
      </c>
      <c r="Q3479" s="1">
        <v>300000.0</v>
      </c>
      <c r="R3479" s="1">
        <v>300000.0</v>
      </c>
      <c r="S3479" s="10">
        <f t="shared" ref="S3479:S3481" si="856">N3479+90</f>
        <v>45180</v>
      </c>
      <c r="V3479" s="5">
        <f t="shared" si="799"/>
        <v>24990</v>
      </c>
      <c r="W3479" s="11">
        <f t="shared" si="659"/>
        <v>29488.2</v>
      </c>
      <c r="Z3479" s="5">
        <f t="shared" si="3"/>
        <v>18742.5</v>
      </c>
      <c r="AB3479" s="1"/>
      <c r="AC3479" s="1" t="str">
        <f t="shared" ref="AC3479:AC3481" si="857">IF(T3479="","C","O")</f>
        <v>C</v>
      </c>
      <c r="AD3479" s="12" t="s">
        <v>47</v>
      </c>
      <c r="AE3479" s="12" t="s">
        <v>47</v>
      </c>
      <c r="AF3479" s="12" t="s">
        <v>47</v>
      </c>
      <c r="AG3479" s="12"/>
      <c r="AH3479" s="12"/>
      <c r="AI3479" s="12"/>
    </row>
    <row r="3480">
      <c r="A3480" s="1" t="s">
        <v>4851</v>
      </c>
      <c r="B3480" s="13"/>
      <c r="C3480" s="1" t="s">
        <v>36</v>
      </c>
      <c r="D3480" s="1" t="s">
        <v>96</v>
      </c>
      <c r="E3480" s="1" t="s">
        <v>82</v>
      </c>
      <c r="F3480" s="1" t="s">
        <v>538</v>
      </c>
      <c r="G3480" s="1" t="s">
        <v>121</v>
      </c>
      <c r="H3480" s="1" t="s">
        <v>1732</v>
      </c>
      <c r="I3480" s="1" t="s">
        <v>42</v>
      </c>
      <c r="J3480" s="1"/>
      <c r="K3480" s="1" t="s">
        <v>4852</v>
      </c>
      <c r="L3480" s="1" t="s">
        <v>143</v>
      </c>
      <c r="M3480" s="9">
        <v>45105.0</v>
      </c>
      <c r="N3480" s="9">
        <v>45105.0</v>
      </c>
      <c r="O3480" s="1"/>
      <c r="P3480" s="1">
        <v>8.33</v>
      </c>
      <c r="Q3480" s="1">
        <v>300000.0</v>
      </c>
      <c r="R3480" s="1">
        <v>300000.0</v>
      </c>
      <c r="S3480" s="10">
        <f t="shared" si="856"/>
        <v>45195</v>
      </c>
      <c r="V3480" s="5">
        <f t="shared" si="799"/>
        <v>24990</v>
      </c>
      <c r="W3480" s="11">
        <f t="shared" si="659"/>
        <v>29488.2</v>
      </c>
      <c r="Z3480" s="5">
        <f t="shared" si="3"/>
        <v>18742.5</v>
      </c>
      <c r="AC3480" s="1" t="str">
        <f t="shared" si="857"/>
        <v>C</v>
      </c>
      <c r="AD3480" s="12" t="s">
        <v>47</v>
      </c>
      <c r="AE3480" s="12" t="s">
        <v>47</v>
      </c>
      <c r="AF3480" s="12" t="s">
        <v>47</v>
      </c>
      <c r="AG3480" s="12"/>
      <c r="AH3480" s="12"/>
      <c r="AI3480" s="12"/>
    </row>
    <row r="3481">
      <c r="A3481" s="1" t="s">
        <v>4851</v>
      </c>
      <c r="B3481" s="13"/>
      <c r="C3481" s="1" t="s">
        <v>36</v>
      </c>
      <c r="D3481" s="1" t="s">
        <v>96</v>
      </c>
      <c r="E3481" s="1" t="s">
        <v>82</v>
      </c>
      <c r="F3481" s="1" t="s">
        <v>538</v>
      </c>
      <c r="G3481" s="1" t="s">
        <v>121</v>
      </c>
      <c r="H3481" s="1" t="s">
        <v>1732</v>
      </c>
      <c r="I3481" s="1" t="s">
        <v>42</v>
      </c>
      <c r="J3481" s="1"/>
      <c r="K3481" s="1" t="s">
        <v>4852</v>
      </c>
      <c r="L3481" s="1" t="s">
        <v>143</v>
      </c>
      <c r="M3481" s="9">
        <v>45105.0</v>
      </c>
      <c r="N3481" s="9">
        <v>45105.0</v>
      </c>
      <c r="O3481" s="1"/>
      <c r="P3481" s="1">
        <v>8.33</v>
      </c>
      <c r="Q3481" s="1">
        <v>300000.0</v>
      </c>
      <c r="R3481" s="1">
        <v>300000.0</v>
      </c>
      <c r="S3481" s="10">
        <f t="shared" si="856"/>
        <v>45195</v>
      </c>
      <c r="V3481" s="5">
        <f t="shared" si="799"/>
        <v>24990</v>
      </c>
      <c r="W3481" s="11">
        <f t="shared" si="659"/>
        <v>29488.2</v>
      </c>
      <c r="Z3481" s="5">
        <f t="shared" si="3"/>
        <v>18742.5</v>
      </c>
      <c r="AC3481" s="1" t="str">
        <f t="shared" si="857"/>
        <v>C</v>
      </c>
      <c r="AD3481" s="12" t="s">
        <v>47</v>
      </c>
      <c r="AE3481" s="12" t="s">
        <v>47</v>
      </c>
      <c r="AF3481" s="12" t="s">
        <v>47</v>
      </c>
      <c r="AG3481" s="12"/>
      <c r="AH3481" s="12"/>
      <c r="AI3481" s="12"/>
    </row>
    <row r="3482">
      <c r="A3482" s="1" t="s">
        <v>4851</v>
      </c>
      <c r="B3482" s="13"/>
      <c r="C3482" s="1" t="s">
        <v>36</v>
      </c>
      <c r="D3482" s="1" t="s">
        <v>96</v>
      </c>
      <c r="E3482" s="1" t="s">
        <v>82</v>
      </c>
      <c r="F3482" s="1" t="s">
        <v>538</v>
      </c>
      <c r="G3482" s="1" t="s">
        <v>121</v>
      </c>
      <c r="H3482" s="1" t="s">
        <v>1732</v>
      </c>
      <c r="I3482" s="1" t="s">
        <v>42</v>
      </c>
      <c r="J3482" s="1"/>
      <c r="K3482" s="1" t="s">
        <v>4852</v>
      </c>
      <c r="L3482" s="1" t="s">
        <v>143</v>
      </c>
      <c r="M3482" s="9">
        <v>45105.0</v>
      </c>
      <c r="N3482" s="9">
        <v>45105.0</v>
      </c>
      <c r="O3482" s="1"/>
      <c r="P3482" s="1">
        <v>8.33</v>
      </c>
      <c r="Q3482" s="1">
        <v>480000.0</v>
      </c>
      <c r="R3482" s="1">
        <v>300000.0</v>
      </c>
      <c r="S3482" s="10">
        <f>N3482+30</f>
        <v>45135</v>
      </c>
      <c r="V3482" s="5">
        <f t="shared" si="799"/>
        <v>24990</v>
      </c>
      <c r="W3482" s="11">
        <f t="shared" si="659"/>
        <v>29488.2</v>
      </c>
      <c r="Z3482" s="5">
        <f t="shared" si="3"/>
        <v>18742.5</v>
      </c>
      <c r="AC3482" s="1" t="s">
        <v>45</v>
      </c>
      <c r="AD3482" s="12" t="s">
        <v>47</v>
      </c>
      <c r="AE3482" s="12" t="s">
        <v>47</v>
      </c>
      <c r="AF3482" s="12" t="s">
        <v>47</v>
      </c>
      <c r="AG3482" s="12"/>
      <c r="AH3482" s="12"/>
      <c r="AI3482" s="12"/>
    </row>
    <row r="3483">
      <c r="A3483" s="1" t="s">
        <v>4853</v>
      </c>
      <c r="B3483" s="13"/>
      <c r="C3483" s="1" t="s">
        <v>36</v>
      </c>
      <c r="D3483" s="1" t="s">
        <v>96</v>
      </c>
      <c r="E3483" s="1" t="s">
        <v>38</v>
      </c>
      <c r="F3483" s="1" t="s">
        <v>2480</v>
      </c>
      <c r="G3483" s="1" t="s">
        <v>134</v>
      </c>
      <c r="H3483" s="1" t="s">
        <v>135</v>
      </c>
      <c r="I3483" s="1" t="s">
        <v>42</v>
      </c>
      <c r="J3483" s="1"/>
      <c r="K3483" s="1" t="s">
        <v>4854</v>
      </c>
      <c r="L3483" s="1" t="s">
        <v>143</v>
      </c>
      <c r="M3483" s="9">
        <v>45104.0</v>
      </c>
      <c r="N3483" s="14">
        <v>45219.0</v>
      </c>
      <c r="O3483" s="1"/>
      <c r="P3483" s="1">
        <v>8.33</v>
      </c>
      <c r="Q3483" s="1">
        <v>1944000.0</v>
      </c>
      <c r="R3483" s="1">
        <v>1944000.0</v>
      </c>
      <c r="S3483" s="14">
        <v>45250.0</v>
      </c>
      <c r="T3483" s="9">
        <v>45307.0</v>
      </c>
      <c r="U3483" s="1" t="s">
        <v>4855</v>
      </c>
      <c r="V3483" s="5">
        <f t="shared" si="799"/>
        <v>161935.2</v>
      </c>
      <c r="W3483" s="11">
        <f t="shared" si="659"/>
        <v>191083.536</v>
      </c>
      <c r="X3483" s="9">
        <v>45307.0</v>
      </c>
      <c r="Y3483" s="5">
        <f t="shared" ref="Y3483:Y3484" si="858">W3483-(V3483*10%)</f>
        <v>174890.016</v>
      </c>
      <c r="Z3483" s="5">
        <f t="shared" si="3"/>
        <v>121451.4</v>
      </c>
      <c r="AA3483" s="9">
        <v>45340.0</v>
      </c>
      <c r="AB3483" s="1" t="s">
        <v>4856</v>
      </c>
      <c r="AC3483" s="1" t="s">
        <v>55</v>
      </c>
      <c r="AD3483" s="12" t="s">
        <v>47</v>
      </c>
      <c r="AE3483" s="12" t="s">
        <v>47</v>
      </c>
      <c r="AF3483" s="12" t="s">
        <v>47</v>
      </c>
      <c r="AG3483" s="12" t="s">
        <v>47</v>
      </c>
      <c r="AH3483" s="12" t="s">
        <v>47</v>
      </c>
      <c r="AI3483" s="12" t="s">
        <v>47</v>
      </c>
    </row>
    <row r="3484">
      <c r="A3484" s="1" t="s">
        <v>4853</v>
      </c>
      <c r="B3484" s="13"/>
      <c r="C3484" s="1" t="s">
        <v>36</v>
      </c>
      <c r="D3484" s="1" t="s">
        <v>96</v>
      </c>
      <c r="E3484" s="1" t="s">
        <v>38</v>
      </c>
      <c r="F3484" s="1" t="s">
        <v>2480</v>
      </c>
      <c r="G3484" s="1" t="s">
        <v>134</v>
      </c>
      <c r="H3484" s="1" t="s">
        <v>135</v>
      </c>
      <c r="I3484" s="1" t="s">
        <v>42</v>
      </c>
      <c r="J3484" s="1"/>
      <c r="K3484" s="1" t="s">
        <v>4854</v>
      </c>
      <c r="L3484" s="1" t="s">
        <v>143</v>
      </c>
      <c r="M3484" s="9">
        <v>45104.0</v>
      </c>
      <c r="N3484" s="14">
        <v>45248.0</v>
      </c>
      <c r="O3484" s="1"/>
      <c r="P3484" s="1">
        <v>8.33</v>
      </c>
      <c r="Q3484" s="1">
        <v>1247400.0</v>
      </c>
      <c r="R3484" s="1">
        <v>1247400.0</v>
      </c>
      <c r="S3484" s="14">
        <v>45278.0</v>
      </c>
      <c r="T3484" s="9">
        <v>45316.0</v>
      </c>
      <c r="U3484" s="1" t="s">
        <v>4857</v>
      </c>
      <c r="V3484" s="5">
        <f t="shared" si="799"/>
        <v>103908.42</v>
      </c>
      <c r="W3484" s="11">
        <f t="shared" si="659"/>
        <v>122611.9356</v>
      </c>
      <c r="X3484" s="9">
        <v>45339.0</v>
      </c>
      <c r="Y3484" s="5">
        <f t="shared" si="858"/>
        <v>112221.0936</v>
      </c>
      <c r="Z3484" s="5">
        <f t="shared" si="3"/>
        <v>77931.315</v>
      </c>
      <c r="AA3484" s="9">
        <v>45344.0</v>
      </c>
      <c r="AB3484" s="1" t="s">
        <v>4858</v>
      </c>
      <c r="AC3484" s="1" t="s">
        <v>55</v>
      </c>
      <c r="AD3484" s="12" t="s">
        <v>47</v>
      </c>
      <c r="AE3484" s="12" t="s">
        <v>47</v>
      </c>
      <c r="AF3484" s="12" t="s">
        <v>47</v>
      </c>
      <c r="AG3484" s="12" t="s">
        <v>47</v>
      </c>
      <c r="AH3484" s="12" t="s">
        <v>47</v>
      </c>
      <c r="AI3484" s="12" t="s">
        <v>47</v>
      </c>
    </row>
    <row r="3485">
      <c r="A3485" s="1" t="s">
        <v>4853</v>
      </c>
      <c r="B3485" s="13"/>
      <c r="C3485" s="1" t="s">
        <v>36</v>
      </c>
      <c r="D3485" s="1" t="s">
        <v>96</v>
      </c>
      <c r="E3485" s="1" t="s">
        <v>38</v>
      </c>
      <c r="F3485" s="1" t="s">
        <v>2480</v>
      </c>
      <c r="G3485" s="1" t="s">
        <v>134</v>
      </c>
      <c r="H3485" s="1" t="s">
        <v>135</v>
      </c>
      <c r="I3485" s="1" t="s">
        <v>42</v>
      </c>
      <c r="J3485" s="1"/>
      <c r="K3485" s="1" t="s">
        <v>4854</v>
      </c>
      <c r="L3485" s="1" t="s">
        <v>143</v>
      </c>
      <c r="M3485" s="9">
        <v>45104.0</v>
      </c>
      <c r="N3485" s="9">
        <v>45191.0</v>
      </c>
      <c r="O3485" s="1"/>
      <c r="P3485" s="1">
        <v>8.33</v>
      </c>
      <c r="Q3485" s="1">
        <v>500000.0</v>
      </c>
      <c r="R3485" s="1">
        <v>300000.0</v>
      </c>
      <c r="S3485" s="10">
        <f t="shared" ref="S3485:S3487" si="859">N3485+90</f>
        <v>45281</v>
      </c>
      <c r="V3485" s="5">
        <f t="shared" si="799"/>
        <v>24990</v>
      </c>
      <c r="W3485" s="11">
        <f t="shared" si="659"/>
        <v>29488.2</v>
      </c>
      <c r="Z3485" s="5">
        <f t="shared" si="3"/>
        <v>18742.5</v>
      </c>
      <c r="AB3485" s="1"/>
      <c r="AC3485" s="1" t="s">
        <v>45</v>
      </c>
      <c r="AD3485" s="12" t="s">
        <v>47</v>
      </c>
      <c r="AE3485" s="12" t="s">
        <v>47</v>
      </c>
      <c r="AF3485" s="12" t="s">
        <v>47</v>
      </c>
      <c r="AG3485" s="12"/>
      <c r="AH3485" s="12"/>
      <c r="AI3485" s="12"/>
    </row>
    <row r="3486">
      <c r="A3486" s="1" t="s">
        <v>4853</v>
      </c>
      <c r="B3486" s="13"/>
      <c r="C3486" s="1" t="s">
        <v>36</v>
      </c>
      <c r="D3486" s="1" t="s">
        <v>96</v>
      </c>
      <c r="E3486" s="1" t="s">
        <v>38</v>
      </c>
      <c r="F3486" s="1" t="s">
        <v>2480</v>
      </c>
      <c r="G3486" s="1" t="s">
        <v>134</v>
      </c>
      <c r="H3486" s="1" t="s">
        <v>135</v>
      </c>
      <c r="I3486" s="1" t="s">
        <v>42</v>
      </c>
      <c r="J3486" s="1"/>
      <c r="K3486" s="1" t="s">
        <v>4854</v>
      </c>
      <c r="L3486" s="1" t="s">
        <v>143</v>
      </c>
      <c r="M3486" s="9">
        <v>45104.0</v>
      </c>
      <c r="N3486" s="14">
        <v>45246.0</v>
      </c>
      <c r="O3486" s="1"/>
      <c r="P3486" s="1">
        <v>8.33</v>
      </c>
      <c r="Q3486" s="1">
        <v>500000.0</v>
      </c>
      <c r="R3486" s="1">
        <v>300000.0</v>
      </c>
      <c r="S3486" s="15">
        <f t="shared" si="859"/>
        <v>45336</v>
      </c>
      <c r="V3486" s="5">
        <f t="shared" si="799"/>
        <v>24990</v>
      </c>
      <c r="W3486" s="11">
        <f t="shared" si="659"/>
        <v>29488.2</v>
      </c>
      <c r="Z3486" s="5">
        <f t="shared" si="3"/>
        <v>18742.5</v>
      </c>
      <c r="AB3486" s="1"/>
      <c r="AC3486" s="1" t="s">
        <v>45</v>
      </c>
      <c r="AD3486" s="12" t="s">
        <v>47</v>
      </c>
      <c r="AE3486" s="12" t="s">
        <v>47</v>
      </c>
      <c r="AF3486" s="12" t="s">
        <v>47</v>
      </c>
      <c r="AG3486" s="12"/>
      <c r="AH3486" s="12"/>
      <c r="AI3486" s="12"/>
    </row>
    <row r="3487">
      <c r="A3487" s="1" t="s">
        <v>4853</v>
      </c>
      <c r="B3487" s="13"/>
      <c r="C3487" s="1" t="s">
        <v>36</v>
      </c>
      <c r="D3487" s="1" t="s">
        <v>96</v>
      </c>
      <c r="E3487" s="1" t="s">
        <v>38</v>
      </c>
      <c r="F3487" s="1" t="s">
        <v>2480</v>
      </c>
      <c r="G3487" s="1" t="s">
        <v>134</v>
      </c>
      <c r="H3487" s="1" t="s">
        <v>135</v>
      </c>
      <c r="I3487" s="1" t="s">
        <v>42</v>
      </c>
      <c r="J3487" s="1"/>
      <c r="K3487" s="1" t="s">
        <v>4854</v>
      </c>
      <c r="L3487" s="1" t="s">
        <v>143</v>
      </c>
      <c r="M3487" s="9">
        <v>45104.0</v>
      </c>
      <c r="N3487" s="9">
        <v>45132.0</v>
      </c>
      <c r="O3487" s="1"/>
      <c r="P3487" s="1">
        <v>8.33</v>
      </c>
      <c r="Q3487" s="1">
        <v>500000.0</v>
      </c>
      <c r="R3487" s="1">
        <v>300000.0</v>
      </c>
      <c r="S3487" s="10">
        <f t="shared" si="859"/>
        <v>45222</v>
      </c>
      <c r="V3487" s="5">
        <f t="shared" si="799"/>
        <v>24990</v>
      </c>
      <c r="W3487" s="11">
        <f t="shared" si="659"/>
        <v>29488.2</v>
      </c>
      <c r="Z3487" s="5">
        <f t="shared" si="3"/>
        <v>18742.5</v>
      </c>
      <c r="AC3487" s="1" t="s">
        <v>45</v>
      </c>
      <c r="AD3487" s="12" t="s">
        <v>47</v>
      </c>
      <c r="AE3487" s="12" t="s">
        <v>47</v>
      </c>
      <c r="AF3487" s="12" t="s">
        <v>47</v>
      </c>
      <c r="AG3487" s="12"/>
      <c r="AH3487" s="12"/>
      <c r="AI3487" s="12"/>
    </row>
    <row r="3488">
      <c r="A3488" s="1" t="s">
        <v>4859</v>
      </c>
      <c r="B3488" s="13"/>
      <c r="C3488" s="1" t="s">
        <v>36</v>
      </c>
      <c r="D3488" s="1" t="s">
        <v>37</v>
      </c>
      <c r="E3488" s="1" t="s">
        <v>38</v>
      </c>
      <c r="F3488" s="1" t="s">
        <v>240</v>
      </c>
      <c r="G3488" s="1" t="s">
        <v>134</v>
      </c>
      <c r="H3488" s="1" t="s">
        <v>135</v>
      </c>
      <c r="I3488" s="1" t="s">
        <v>42</v>
      </c>
      <c r="J3488" s="1"/>
      <c r="K3488" s="1" t="s">
        <v>4860</v>
      </c>
      <c r="L3488" s="1" t="s">
        <v>53</v>
      </c>
      <c r="M3488" s="9">
        <v>45016.0</v>
      </c>
      <c r="N3488" s="9">
        <v>44792.0</v>
      </c>
      <c r="O3488" s="1"/>
      <c r="P3488" s="1">
        <v>8.33</v>
      </c>
      <c r="Q3488" s="1">
        <v>450000.0</v>
      </c>
      <c r="R3488" s="1">
        <v>516000.0</v>
      </c>
      <c r="S3488" s="9">
        <v>44754.0</v>
      </c>
      <c r="T3488" s="9">
        <v>44792.0</v>
      </c>
      <c r="U3488" s="1" t="s">
        <v>4861</v>
      </c>
      <c r="V3488" s="5">
        <f t="shared" si="799"/>
        <v>42982.8</v>
      </c>
      <c r="W3488" s="11">
        <f t="shared" si="659"/>
        <v>50719.704</v>
      </c>
      <c r="X3488" s="9">
        <v>44784.0</v>
      </c>
      <c r="Y3488" s="5">
        <f>W3488-(V3488*10%)</f>
        <v>46421.424</v>
      </c>
      <c r="Z3488" s="5">
        <f t="shared" si="3"/>
        <v>32237.1</v>
      </c>
      <c r="AA3488" s="9">
        <v>44788.0</v>
      </c>
      <c r="AB3488" s="1" t="s">
        <v>4861</v>
      </c>
      <c r="AC3488" s="1" t="s">
        <v>55</v>
      </c>
      <c r="AD3488" s="12" t="s">
        <v>46</v>
      </c>
      <c r="AE3488" s="12" t="s">
        <v>46</v>
      </c>
      <c r="AF3488" s="12" t="s">
        <v>46</v>
      </c>
      <c r="AG3488" s="12" t="s">
        <v>46</v>
      </c>
      <c r="AH3488" s="12" t="s">
        <v>46</v>
      </c>
      <c r="AI3488" s="12" t="s">
        <v>46</v>
      </c>
    </row>
    <row r="3489">
      <c r="A3489" s="1" t="s">
        <v>4862</v>
      </c>
      <c r="B3489" s="13"/>
      <c r="C3489" s="1" t="s">
        <v>36</v>
      </c>
      <c r="D3489" s="1" t="s">
        <v>76</v>
      </c>
      <c r="E3489" s="1" t="s">
        <v>38</v>
      </c>
      <c r="F3489" s="1" t="s">
        <v>1204</v>
      </c>
      <c r="G3489" s="1" t="s">
        <v>152</v>
      </c>
      <c r="H3489" s="1" t="s">
        <v>153</v>
      </c>
      <c r="I3489" s="1" t="s">
        <v>265</v>
      </c>
      <c r="J3489" s="1"/>
      <c r="K3489" s="1" t="s">
        <v>4863</v>
      </c>
      <c r="L3489" s="1" t="s">
        <v>53</v>
      </c>
      <c r="M3489" s="9">
        <v>45338.0</v>
      </c>
      <c r="N3489" s="9">
        <v>45338.0</v>
      </c>
      <c r="O3489" s="9">
        <v>45898.0</v>
      </c>
      <c r="P3489" s="1">
        <v>8.33</v>
      </c>
      <c r="Q3489" s="1">
        <v>100000.0</v>
      </c>
      <c r="R3489" s="1">
        <v>300000.0</v>
      </c>
      <c r="S3489" s="10">
        <f t="shared" ref="S3489:S3490" si="860">N3489+30</f>
        <v>45368</v>
      </c>
      <c r="V3489" s="5">
        <f t="shared" si="799"/>
        <v>24990</v>
      </c>
      <c r="W3489" s="11">
        <f t="shared" si="659"/>
        <v>29488.2</v>
      </c>
      <c r="Z3489" s="5">
        <f t="shared" si="3"/>
        <v>18742.5</v>
      </c>
      <c r="AC3489" s="1" t="str">
        <f t="shared" ref="AC3489:AC3490" si="861">IF(T3489="","C","O")</f>
        <v>C</v>
      </c>
      <c r="AD3489" s="12" t="s">
        <v>47</v>
      </c>
      <c r="AE3489" s="12" t="s">
        <v>47</v>
      </c>
      <c r="AF3489" s="12" t="s">
        <v>47</v>
      </c>
      <c r="AG3489" s="12"/>
      <c r="AH3489" s="12"/>
      <c r="AI3489" s="12"/>
    </row>
    <row r="3490">
      <c r="A3490" s="1" t="s">
        <v>4862</v>
      </c>
      <c r="B3490" s="13"/>
      <c r="C3490" s="1" t="s">
        <v>36</v>
      </c>
      <c r="D3490" s="1" t="s">
        <v>76</v>
      </c>
      <c r="E3490" s="1" t="s">
        <v>38</v>
      </c>
      <c r="F3490" s="1" t="s">
        <v>1204</v>
      </c>
      <c r="G3490" s="1" t="s">
        <v>152</v>
      </c>
      <c r="H3490" s="1" t="s">
        <v>153</v>
      </c>
      <c r="I3490" s="1" t="s">
        <v>265</v>
      </c>
      <c r="J3490" s="1"/>
      <c r="K3490" s="1" t="s">
        <v>4863</v>
      </c>
      <c r="L3490" s="1" t="s">
        <v>53</v>
      </c>
      <c r="M3490" s="9">
        <v>45338.0</v>
      </c>
      <c r="N3490" s="9">
        <v>45338.0</v>
      </c>
      <c r="O3490" s="9">
        <v>45898.0</v>
      </c>
      <c r="P3490" s="1">
        <v>8.33</v>
      </c>
      <c r="Q3490" s="1">
        <v>100000.0</v>
      </c>
      <c r="R3490" s="1">
        <v>300000.0</v>
      </c>
      <c r="S3490" s="10">
        <f t="shared" si="860"/>
        <v>45368</v>
      </c>
      <c r="V3490" s="5">
        <f t="shared" si="799"/>
        <v>24990</v>
      </c>
      <c r="W3490" s="11">
        <f t="shared" si="659"/>
        <v>29488.2</v>
      </c>
      <c r="X3490" s="1"/>
      <c r="Y3490" s="1"/>
      <c r="Z3490" s="5">
        <f t="shared" si="3"/>
        <v>18742.5</v>
      </c>
      <c r="AA3490" s="1"/>
      <c r="AB3490" s="1"/>
      <c r="AC3490" s="1" t="str">
        <f t="shared" si="861"/>
        <v>C</v>
      </c>
      <c r="AD3490" s="12" t="s">
        <v>47</v>
      </c>
      <c r="AE3490" s="12" t="s">
        <v>47</v>
      </c>
      <c r="AF3490" s="12" t="s">
        <v>47</v>
      </c>
      <c r="AG3490" s="12"/>
      <c r="AH3490" s="12"/>
      <c r="AI3490" s="12"/>
    </row>
    <row r="3491">
      <c r="A3491" s="1" t="s">
        <v>4864</v>
      </c>
      <c r="B3491" s="13"/>
      <c r="C3491" s="1" t="s">
        <v>36</v>
      </c>
      <c r="D3491" s="1" t="s">
        <v>37</v>
      </c>
      <c r="E3491" s="1" t="s">
        <v>38</v>
      </c>
      <c r="F3491" s="1" t="s">
        <v>745</v>
      </c>
      <c r="G3491" s="1" t="s">
        <v>221</v>
      </c>
      <c r="H3491" s="1" t="s">
        <v>222</v>
      </c>
      <c r="I3491" s="1" t="s">
        <v>42</v>
      </c>
      <c r="J3491" s="1"/>
      <c r="K3491" s="1" t="s">
        <v>4865</v>
      </c>
      <c r="L3491" s="1" t="s">
        <v>143</v>
      </c>
      <c r="M3491" s="9">
        <v>45203.0</v>
      </c>
      <c r="N3491" s="9">
        <v>45157.0</v>
      </c>
      <c r="O3491" s="1"/>
      <c r="P3491" s="1">
        <v>8.33</v>
      </c>
      <c r="Q3491" s="1">
        <v>300000.0</v>
      </c>
      <c r="R3491" s="1">
        <v>360000.0</v>
      </c>
      <c r="S3491" s="9">
        <v>45188.0</v>
      </c>
      <c r="T3491" s="9">
        <v>45026.0</v>
      </c>
      <c r="U3491" s="1" t="s">
        <v>4866</v>
      </c>
      <c r="V3491" s="5">
        <f t="shared" si="799"/>
        <v>29988</v>
      </c>
      <c r="W3491" s="11">
        <f t="shared" si="659"/>
        <v>35385.84</v>
      </c>
      <c r="X3491" s="14">
        <v>45247.0</v>
      </c>
      <c r="Y3491" s="5">
        <f t="shared" ref="Y3491:Y3494" si="862">W3491-(V3491*10%)</f>
        <v>32387.04</v>
      </c>
      <c r="Z3491" s="5">
        <f t="shared" si="3"/>
        <v>22491</v>
      </c>
      <c r="AA3491" s="14">
        <v>45253.0</v>
      </c>
      <c r="AB3491" s="1" t="s">
        <v>4867</v>
      </c>
      <c r="AC3491" s="1" t="s">
        <v>55</v>
      </c>
      <c r="AD3491" s="12" t="s">
        <v>47</v>
      </c>
      <c r="AE3491" s="12" t="s">
        <v>47</v>
      </c>
      <c r="AF3491" s="12" t="s">
        <v>47</v>
      </c>
      <c r="AG3491" s="12" t="s">
        <v>47</v>
      </c>
      <c r="AH3491" s="12" t="s">
        <v>47</v>
      </c>
      <c r="AI3491" s="12" t="s">
        <v>47</v>
      </c>
    </row>
    <row r="3492">
      <c r="A3492" s="1" t="s">
        <v>4864</v>
      </c>
      <c r="B3492" s="13"/>
      <c r="C3492" s="1" t="s">
        <v>36</v>
      </c>
      <c r="D3492" s="1" t="s">
        <v>37</v>
      </c>
      <c r="E3492" s="1" t="s">
        <v>38</v>
      </c>
      <c r="F3492" s="1" t="s">
        <v>745</v>
      </c>
      <c r="G3492" s="1" t="s">
        <v>221</v>
      </c>
      <c r="H3492" s="1" t="s">
        <v>222</v>
      </c>
      <c r="I3492" s="1" t="s">
        <v>42</v>
      </c>
      <c r="J3492" s="1"/>
      <c r="K3492" s="1" t="s">
        <v>4865</v>
      </c>
      <c r="L3492" s="1" t="s">
        <v>143</v>
      </c>
      <c r="M3492" s="9">
        <v>45203.0</v>
      </c>
      <c r="N3492" s="9">
        <v>45026.0</v>
      </c>
      <c r="O3492" s="1"/>
      <c r="P3492" s="1">
        <v>8.33</v>
      </c>
      <c r="Q3492" s="1">
        <v>500000.0</v>
      </c>
      <c r="R3492" s="1">
        <v>850000.0</v>
      </c>
      <c r="S3492" s="14">
        <v>45215.0</v>
      </c>
      <c r="T3492" s="14">
        <v>45216.0</v>
      </c>
      <c r="U3492" s="1" t="s">
        <v>4868</v>
      </c>
      <c r="V3492" s="5">
        <f t="shared" si="799"/>
        <v>70805</v>
      </c>
      <c r="W3492" s="11">
        <f t="shared" si="659"/>
        <v>83549.9</v>
      </c>
      <c r="X3492" s="14">
        <v>45216.0</v>
      </c>
      <c r="Y3492" s="5">
        <f t="shared" si="862"/>
        <v>76469.4</v>
      </c>
      <c r="Z3492" s="5">
        <f t="shared" si="3"/>
        <v>53103.75</v>
      </c>
      <c r="AA3492" s="14">
        <v>45216.0</v>
      </c>
      <c r="AB3492" s="1" t="s">
        <v>4868</v>
      </c>
      <c r="AC3492" s="1" t="s">
        <v>55</v>
      </c>
      <c r="AD3492" s="12" t="s">
        <v>47</v>
      </c>
      <c r="AE3492" s="12" t="s">
        <v>47</v>
      </c>
      <c r="AF3492" s="12" t="s">
        <v>47</v>
      </c>
      <c r="AG3492" s="12" t="s">
        <v>47</v>
      </c>
      <c r="AH3492" s="12" t="s">
        <v>47</v>
      </c>
      <c r="AI3492" s="12" t="s">
        <v>47</v>
      </c>
    </row>
    <row r="3493">
      <c r="A3493" s="1" t="s">
        <v>4864</v>
      </c>
      <c r="B3493" s="13"/>
      <c r="C3493" s="1" t="s">
        <v>36</v>
      </c>
      <c r="D3493" s="1" t="s">
        <v>37</v>
      </c>
      <c r="E3493" s="1" t="s">
        <v>38</v>
      </c>
      <c r="F3493" s="1" t="s">
        <v>745</v>
      </c>
      <c r="G3493" s="1" t="s">
        <v>221</v>
      </c>
      <c r="H3493" s="1" t="s">
        <v>222</v>
      </c>
      <c r="I3493" s="1" t="s">
        <v>42</v>
      </c>
      <c r="J3493" s="1"/>
      <c r="K3493" s="1" t="s">
        <v>4865</v>
      </c>
      <c r="L3493" s="1" t="s">
        <v>143</v>
      </c>
      <c r="M3493" s="9">
        <v>45203.0</v>
      </c>
      <c r="N3493" s="9">
        <v>45197.0</v>
      </c>
      <c r="O3493" s="1"/>
      <c r="P3493" s="1">
        <v>8.33</v>
      </c>
      <c r="Q3493" s="1">
        <v>300000.0</v>
      </c>
      <c r="R3493" s="1">
        <v>620000.0</v>
      </c>
      <c r="S3493" s="14">
        <v>45227.0</v>
      </c>
      <c r="T3493" s="9">
        <v>45231.0</v>
      </c>
      <c r="U3493" s="1" t="s">
        <v>4869</v>
      </c>
      <c r="V3493" s="5">
        <f t="shared" si="799"/>
        <v>51646</v>
      </c>
      <c r="W3493" s="11">
        <f t="shared" si="659"/>
        <v>60942.28</v>
      </c>
      <c r="X3493" s="14">
        <v>45287.0</v>
      </c>
      <c r="Y3493" s="5">
        <f t="shared" si="862"/>
        <v>55777.68</v>
      </c>
      <c r="Z3493" s="5">
        <f t="shared" si="3"/>
        <v>38734.5</v>
      </c>
      <c r="AA3493" s="14">
        <v>45274.0</v>
      </c>
      <c r="AB3493" s="1" t="s">
        <v>4870</v>
      </c>
      <c r="AC3493" s="1" t="s">
        <v>55</v>
      </c>
      <c r="AD3493" s="12" t="s">
        <v>47</v>
      </c>
      <c r="AE3493" s="12" t="s">
        <v>47</v>
      </c>
      <c r="AF3493" s="12" t="s">
        <v>47</v>
      </c>
      <c r="AG3493" s="12" t="s">
        <v>47</v>
      </c>
      <c r="AH3493" s="12" t="s">
        <v>47</v>
      </c>
      <c r="AI3493" s="12" t="s">
        <v>47</v>
      </c>
    </row>
    <row r="3494">
      <c r="A3494" s="1" t="s">
        <v>4871</v>
      </c>
      <c r="B3494" s="13"/>
      <c r="C3494" s="1" t="s">
        <v>132</v>
      </c>
      <c r="D3494" s="1" t="s">
        <v>96</v>
      </c>
      <c r="E3494" s="1" t="s">
        <v>38</v>
      </c>
      <c r="F3494" s="1" t="s">
        <v>972</v>
      </c>
      <c r="G3494" s="1" t="s">
        <v>1002</v>
      </c>
      <c r="H3494" s="1" t="s">
        <v>1003</v>
      </c>
      <c r="I3494" s="1" t="s">
        <v>42</v>
      </c>
      <c r="J3494" s="1"/>
      <c r="K3494" s="1" t="s">
        <v>4872</v>
      </c>
      <c r="L3494" s="1" t="s">
        <v>347</v>
      </c>
      <c r="M3494" s="9">
        <v>44820.0</v>
      </c>
      <c r="N3494" s="9">
        <v>44774.0</v>
      </c>
      <c r="O3494" s="1"/>
      <c r="P3494" s="1">
        <v>8.33</v>
      </c>
      <c r="Q3494" s="1">
        <v>100000.0</v>
      </c>
      <c r="R3494" s="1">
        <v>300000.0</v>
      </c>
      <c r="S3494" s="9">
        <v>44774.0</v>
      </c>
      <c r="T3494" s="9">
        <v>44789.0</v>
      </c>
      <c r="U3494" s="1" t="s">
        <v>4873</v>
      </c>
      <c r="V3494" s="5">
        <f t="shared" si="799"/>
        <v>24990</v>
      </c>
      <c r="W3494" s="11">
        <f t="shared" si="659"/>
        <v>29488.2</v>
      </c>
      <c r="X3494" s="9">
        <v>44810.0</v>
      </c>
      <c r="Y3494" s="5">
        <f t="shared" si="862"/>
        <v>26989.2</v>
      </c>
      <c r="Z3494" s="5">
        <f t="shared" si="3"/>
        <v>18742.5</v>
      </c>
      <c r="AA3494" s="9">
        <v>44814.0</v>
      </c>
      <c r="AB3494" s="1" t="s">
        <v>4873</v>
      </c>
      <c r="AC3494" s="1" t="s">
        <v>55</v>
      </c>
      <c r="AD3494" s="12" t="s">
        <v>46</v>
      </c>
      <c r="AE3494" s="12" t="s">
        <v>46</v>
      </c>
      <c r="AF3494" s="12" t="s">
        <v>46</v>
      </c>
      <c r="AG3494" s="12" t="s">
        <v>46</v>
      </c>
      <c r="AH3494" s="12" t="s">
        <v>46</v>
      </c>
      <c r="AI3494" s="12" t="s">
        <v>46</v>
      </c>
    </row>
    <row r="3495">
      <c r="A3495" s="1" t="s">
        <v>4874</v>
      </c>
      <c r="B3495" s="13"/>
      <c r="C3495" s="1" t="s">
        <v>315</v>
      </c>
      <c r="D3495" s="1" t="s">
        <v>81</v>
      </c>
      <c r="E3495" s="1" t="s">
        <v>113</v>
      </c>
      <c r="F3495" s="1" t="s">
        <v>634</v>
      </c>
      <c r="G3495" s="1" t="s">
        <v>152</v>
      </c>
      <c r="H3495" s="1" t="s">
        <v>317</v>
      </c>
      <c r="I3495" s="1" t="s">
        <v>292</v>
      </c>
      <c r="J3495" s="1"/>
      <c r="K3495" s="1" t="s">
        <v>4875</v>
      </c>
      <c r="L3495" s="1" t="s">
        <v>99</v>
      </c>
      <c r="M3495" s="9">
        <v>45344.0</v>
      </c>
      <c r="N3495" s="9">
        <v>45327.0</v>
      </c>
      <c r="O3495" s="1"/>
      <c r="P3495" s="1">
        <v>8.0</v>
      </c>
      <c r="Q3495" s="1">
        <v>500000.0</v>
      </c>
      <c r="R3495" s="1">
        <v>300000.0</v>
      </c>
      <c r="S3495" s="10">
        <f>N3495+30</f>
        <v>45357</v>
      </c>
      <c r="U3495" s="12"/>
      <c r="V3495" s="5">
        <f t="shared" si="799"/>
        <v>24000</v>
      </c>
      <c r="W3495" s="11">
        <f t="shared" si="659"/>
        <v>28320</v>
      </c>
      <c r="Z3495" s="5">
        <f t="shared" si="3"/>
        <v>18000</v>
      </c>
      <c r="AC3495" s="1" t="str">
        <f>IF(T3495="","C","O")</f>
        <v>C</v>
      </c>
      <c r="AD3495" s="12" t="s">
        <v>47</v>
      </c>
      <c r="AE3495" s="12" t="s">
        <v>47</v>
      </c>
      <c r="AF3495" s="12" t="s">
        <v>47</v>
      </c>
      <c r="AG3495" s="12"/>
      <c r="AH3495" s="12"/>
      <c r="AI3495" s="12"/>
    </row>
    <row r="3496">
      <c r="A3496" s="1" t="s">
        <v>4876</v>
      </c>
      <c r="B3496" s="13"/>
      <c r="C3496" s="1" t="s">
        <v>132</v>
      </c>
      <c r="D3496" s="1" t="s">
        <v>96</v>
      </c>
      <c r="E3496" s="1" t="s">
        <v>38</v>
      </c>
      <c r="F3496" s="1" t="s">
        <v>1001</v>
      </c>
      <c r="G3496" s="1" t="s">
        <v>40</v>
      </c>
      <c r="H3496" s="1" t="s">
        <v>41</v>
      </c>
      <c r="I3496" s="1" t="s">
        <v>42</v>
      </c>
      <c r="J3496" s="1"/>
      <c r="K3496" s="1" t="s">
        <v>4877</v>
      </c>
      <c r="L3496" s="1" t="s">
        <v>53</v>
      </c>
      <c r="M3496" s="9">
        <v>45075.0</v>
      </c>
      <c r="N3496" s="9">
        <v>44898.0</v>
      </c>
      <c r="O3496" s="9">
        <v>44595.0</v>
      </c>
      <c r="P3496" s="1">
        <v>8.33</v>
      </c>
      <c r="Q3496" s="1">
        <v>500000.0</v>
      </c>
      <c r="R3496" s="1">
        <v>1100004.0</v>
      </c>
      <c r="S3496" s="9">
        <v>45051.0</v>
      </c>
      <c r="T3496" s="9">
        <v>45065.0</v>
      </c>
      <c r="U3496" s="1" t="s">
        <v>4878</v>
      </c>
      <c r="V3496" s="5">
        <f t="shared" si="799"/>
        <v>91630.3332</v>
      </c>
      <c r="W3496" s="11">
        <f t="shared" si="659"/>
        <v>108123.7932</v>
      </c>
      <c r="X3496" s="9">
        <v>45065.0</v>
      </c>
      <c r="Y3496" s="5">
        <f>W3496-(V3496*10%)</f>
        <v>98960.75986</v>
      </c>
      <c r="Z3496" s="5">
        <f t="shared" si="3"/>
        <v>68722.7499</v>
      </c>
      <c r="AA3496" s="9">
        <v>45065.0</v>
      </c>
      <c r="AB3496" s="1" t="s">
        <v>4878</v>
      </c>
      <c r="AC3496" s="1" t="s">
        <v>55</v>
      </c>
      <c r="AD3496" s="12" t="s">
        <v>47</v>
      </c>
      <c r="AE3496" s="12" t="s">
        <v>46</v>
      </c>
      <c r="AF3496" s="12" t="s">
        <v>47</v>
      </c>
      <c r="AG3496" s="12" t="s">
        <v>47</v>
      </c>
      <c r="AH3496" s="12" t="s">
        <v>47</v>
      </c>
      <c r="AI3496" s="12" t="s">
        <v>47</v>
      </c>
    </row>
    <row r="3497">
      <c r="A3497" s="1" t="s">
        <v>4876</v>
      </c>
      <c r="B3497" s="13"/>
      <c r="C3497" s="1" t="s">
        <v>132</v>
      </c>
      <c r="D3497" s="1" t="s">
        <v>96</v>
      </c>
      <c r="E3497" s="1" t="s">
        <v>38</v>
      </c>
      <c r="F3497" s="1" t="s">
        <v>1001</v>
      </c>
      <c r="G3497" s="1" t="s">
        <v>40</v>
      </c>
      <c r="H3497" s="1" t="s">
        <v>41</v>
      </c>
      <c r="I3497" s="1" t="s">
        <v>42</v>
      </c>
      <c r="J3497" s="1"/>
      <c r="K3497" s="1" t="s">
        <v>4877</v>
      </c>
      <c r="L3497" s="1" t="s">
        <v>53</v>
      </c>
      <c r="M3497" s="9">
        <v>45075.0</v>
      </c>
      <c r="N3497" s="9">
        <v>45075.0</v>
      </c>
      <c r="O3497" s="1"/>
      <c r="P3497" s="1">
        <v>8.33</v>
      </c>
      <c r="Q3497" s="1">
        <v>300000.0</v>
      </c>
      <c r="R3497" s="1">
        <v>300000.0</v>
      </c>
      <c r="S3497" s="10">
        <f>N3497+90</f>
        <v>45165</v>
      </c>
      <c r="V3497" s="5">
        <f t="shared" si="799"/>
        <v>24990</v>
      </c>
      <c r="W3497" s="11">
        <f t="shared" si="659"/>
        <v>29488.2</v>
      </c>
      <c r="Z3497" s="5">
        <f t="shared" si="3"/>
        <v>18742.5</v>
      </c>
      <c r="AB3497" s="1"/>
      <c r="AC3497" s="1" t="s">
        <v>45</v>
      </c>
      <c r="AD3497" s="12" t="s">
        <v>47</v>
      </c>
      <c r="AE3497" s="12" t="s">
        <v>47</v>
      </c>
      <c r="AF3497" s="12" t="s">
        <v>47</v>
      </c>
      <c r="AG3497" s="12"/>
      <c r="AH3497" s="12"/>
      <c r="AI3497" s="12"/>
    </row>
    <row r="3498">
      <c r="A3498" s="1" t="s">
        <v>4876</v>
      </c>
      <c r="B3498" s="13"/>
      <c r="C3498" s="1" t="s">
        <v>132</v>
      </c>
      <c r="D3498" s="1" t="s">
        <v>96</v>
      </c>
      <c r="E3498" s="1" t="s">
        <v>38</v>
      </c>
      <c r="F3498" s="1" t="s">
        <v>1001</v>
      </c>
      <c r="G3498" s="1" t="s">
        <v>40</v>
      </c>
      <c r="H3498" s="1" t="s">
        <v>41</v>
      </c>
      <c r="I3498" s="1" t="s">
        <v>42</v>
      </c>
      <c r="J3498" s="1"/>
      <c r="K3498" s="1" t="s">
        <v>4877</v>
      </c>
      <c r="L3498" s="1" t="s">
        <v>53</v>
      </c>
      <c r="M3498" s="9">
        <v>45075.0</v>
      </c>
      <c r="N3498" s="9">
        <v>45325.0</v>
      </c>
      <c r="O3498" s="9">
        <v>45325.0</v>
      </c>
      <c r="P3498" s="1">
        <v>8.33</v>
      </c>
      <c r="Q3498" s="1">
        <v>500000.0</v>
      </c>
      <c r="R3498" s="1">
        <v>300000.0</v>
      </c>
      <c r="S3498" s="10">
        <f t="shared" ref="S3498:S3499" si="863">N3498+30</f>
        <v>45355</v>
      </c>
      <c r="V3498" s="5">
        <f t="shared" si="799"/>
        <v>24990</v>
      </c>
      <c r="W3498" s="11">
        <f t="shared" si="659"/>
        <v>29488.2</v>
      </c>
      <c r="X3498" s="1"/>
      <c r="Y3498" s="1"/>
      <c r="Z3498" s="5">
        <f t="shared" si="3"/>
        <v>18742.5</v>
      </c>
      <c r="AA3498" s="1"/>
      <c r="AB3498" s="1"/>
      <c r="AC3498" s="1" t="s">
        <v>45</v>
      </c>
      <c r="AD3498" s="12" t="s">
        <v>47</v>
      </c>
      <c r="AE3498" s="12" t="s">
        <v>47</v>
      </c>
      <c r="AF3498" s="12" t="s">
        <v>47</v>
      </c>
      <c r="AG3498" s="12"/>
      <c r="AH3498" s="12"/>
      <c r="AI3498" s="12"/>
    </row>
    <row r="3499">
      <c r="A3499" s="1" t="s">
        <v>4876</v>
      </c>
      <c r="B3499" s="13"/>
      <c r="C3499" s="1" t="s">
        <v>132</v>
      </c>
      <c r="D3499" s="1" t="s">
        <v>96</v>
      </c>
      <c r="E3499" s="1" t="s">
        <v>38</v>
      </c>
      <c r="F3499" s="1" t="s">
        <v>1001</v>
      </c>
      <c r="G3499" s="1" t="s">
        <v>40</v>
      </c>
      <c r="H3499" s="1" t="s">
        <v>41</v>
      </c>
      <c r="I3499" s="1" t="s">
        <v>42</v>
      </c>
      <c r="J3499" s="1"/>
      <c r="K3499" s="1" t="s">
        <v>4877</v>
      </c>
      <c r="L3499" s="1" t="s">
        <v>53</v>
      </c>
      <c r="M3499" s="9">
        <v>45075.0</v>
      </c>
      <c r="N3499" s="9">
        <v>45075.0</v>
      </c>
      <c r="O3499" s="9">
        <v>44594.0</v>
      </c>
      <c r="P3499" s="1">
        <v>8.33</v>
      </c>
      <c r="Q3499" s="1">
        <v>100000.0</v>
      </c>
      <c r="R3499" s="1">
        <v>300000.0</v>
      </c>
      <c r="S3499" s="10">
        <f t="shared" si="863"/>
        <v>45105</v>
      </c>
      <c r="V3499" s="5">
        <f t="shared" si="799"/>
        <v>24990</v>
      </c>
      <c r="W3499" s="11">
        <f t="shared" si="659"/>
        <v>29488.2</v>
      </c>
      <c r="X3499" s="1"/>
      <c r="Y3499" s="1"/>
      <c r="Z3499" s="5">
        <f t="shared" si="3"/>
        <v>18742.5</v>
      </c>
      <c r="AB3499" s="1"/>
      <c r="AC3499" s="1" t="s">
        <v>45</v>
      </c>
      <c r="AD3499" s="12" t="s">
        <v>47</v>
      </c>
      <c r="AE3499" s="12" t="s">
        <v>47</v>
      </c>
      <c r="AF3499" s="12" t="s">
        <v>47</v>
      </c>
      <c r="AG3499" s="12"/>
      <c r="AH3499" s="12"/>
      <c r="AI3499" s="12"/>
    </row>
    <row r="3500">
      <c r="A3500" s="1" t="s">
        <v>4879</v>
      </c>
      <c r="B3500" s="13"/>
      <c r="C3500" s="1" t="s">
        <v>95</v>
      </c>
      <c r="D3500" s="1" t="s">
        <v>96</v>
      </c>
      <c r="E3500" s="1" t="s">
        <v>77</v>
      </c>
      <c r="F3500" s="1" t="s">
        <v>105</v>
      </c>
      <c r="G3500" s="1" t="s">
        <v>40</v>
      </c>
      <c r="H3500" s="1" t="s">
        <v>41</v>
      </c>
      <c r="I3500" s="1" t="s">
        <v>291</v>
      </c>
      <c r="J3500" s="1"/>
      <c r="K3500" s="1" t="s">
        <v>4880</v>
      </c>
      <c r="L3500" s="1" t="s">
        <v>88</v>
      </c>
      <c r="M3500" s="9">
        <v>44700.0</v>
      </c>
      <c r="N3500" s="9">
        <v>44700.0</v>
      </c>
      <c r="O3500" s="1"/>
      <c r="P3500" s="1">
        <v>8.33</v>
      </c>
      <c r="Q3500" s="1">
        <v>300000.0</v>
      </c>
      <c r="R3500" s="1">
        <v>356978.0</v>
      </c>
      <c r="S3500" s="9">
        <v>44683.0</v>
      </c>
      <c r="T3500" s="9">
        <v>44700.0</v>
      </c>
      <c r="U3500" s="1" t="s">
        <v>4881</v>
      </c>
      <c r="V3500" s="5">
        <f t="shared" si="799"/>
        <v>29736.2674</v>
      </c>
      <c r="W3500" s="11">
        <f t="shared" si="659"/>
        <v>35088.79553</v>
      </c>
      <c r="X3500" s="9">
        <v>44728.0</v>
      </c>
      <c r="Y3500" s="1">
        <v>32115.37</v>
      </c>
      <c r="Z3500" s="1">
        <v>22302.0</v>
      </c>
      <c r="AA3500" s="9">
        <v>44732.0</v>
      </c>
      <c r="AB3500" s="1" t="s">
        <v>4881</v>
      </c>
      <c r="AC3500" s="1" t="s">
        <v>55</v>
      </c>
      <c r="AD3500" s="12" t="s">
        <v>46</v>
      </c>
      <c r="AE3500" s="12" t="s">
        <v>46</v>
      </c>
      <c r="AF3500" s="12" t="s">
        <v>46</v>
      </c>
      <c r="AG3500" s="12" t="s">
        <v>46</v>
      </c>
      <c r="AH3500" s="12" t="s">
        <v>46</v>
      </c>
      <c r="AI3500" s="12" t="s">
        <v>46</v>
      </c>
    </row>
    <row r="3501">
      <c r="A3501" s="1" t="s">
        <v>4879</v>
      </c>
      <c r="B3501" s="13"/>
      <c r="C3501" s="1" t="s">
        <v>95</v>
      </c>
      <c r="D3501" s="1" t="s">
        <v>96</v>
      </c>
      <c r="E3501" s="1" t="s">
        <v>77</v>
      </c>
      <c r="F3501" s="1" t="s">
        <v>105</v>
      </c>
      <c r="G3501" s="1" t="s">
        <v>40</v>
      </c>
      <c r="H3501" s="1" t="s">
        <v>41</v>
      </c>
      <c r="I3501" s="1" t="s">
        <v>291</v>
      </c>
      <c r="J3501" s="1"/>
      <c r="K3501" s="1" t="s">
        <v>4880</v>
      </c>
      <c r="L3501" s="1" t="s">
        <v>88</v>
      </c>
      <c r="M3501" s="9">
        <v>44700.0</v>
      </c>
      <c r="N3501" s="9">
        <v>44664.0</v>
      </c>
      <c r="O3501" s="1"/>
      <c r="P3501" s="1">
        <v>8.33</v>
      </c>
      <c r="Q3501" s="1">
        <v>356978.0</v>
      </c>
      <c r="R3501" s="1">
        <v>300000.0</v>
      </c>
      <c r="S3501" s="10">
        <f t="shared" ref="S3501:S3504" si="864">N3501+90</f>
        <v>44754</v>
      </c>
      <c r="V3501" s="5">
        <f t="shared" si="799"/>
        <v>24990</v>
      </c>
      <c r="W3501" s="11">
        <f t="shared" si="659"/>
        <v>29488.2</v>
      </c>
      <c r="Z3501" s="5">
        <f t="shared" ref="Z3501:Z4461" si="865">V3501*75%</f>
        <v>18742.5</v>
      </c>
      <c r="AB3501" s="1"/>
      <c r="AC3501" s="1" t="s">
        <v>45</v>
      </c>
      <c r="AD3501" s="12" t="s">
        <v>46</v>
      </c>
      <c r="AE3501" s="12" t="s">
        <v>46</v>
      </c>
      <c r="AF3501" s="12" t="s">
        <v>46</v>
      </c>
      <c r="AG3501" s="12"/>
      <c r="AH3501" s="12"/>
      <c r="AI3501" s="12"/>
    </row>
    <row r="3502">
      <c r="A3502" s="1" t="s">
        <v>4879</v>
      </c>
      <c r="B3502" s="13"/>
      <c r="C3502" s="1" t="s">
        <v>95</v>
      </c>
      <c r="D3502" s="1" t="s">
        <v>96</v>
      </c>
      <c r="E3502" s="1" t="s">
        <v>77</v>
      </c>
      <c r="F3502" s="1" t="s">
        <v>105</v>
      </c>
      <c r="G3502" s="1" t="s">
        <v>40</v>
      </c>
      <c r="H3502" s="1" t="s">
        <v>41</v>
      </c>
      <c r="I3502" s="1" t="s">
        <v>291</v>
      </c>
      <c r="J3502" s="1"/>
      <c r="K3502" s="1" t="s">
        <v>4880</v>
      </c>
      <c r="L3502" s="1" t="s">
        <v>88</v>
      </c>
      <c r="M3502" s="9">
        <v>44700.0</v>
      </c>
      <c r="N3502" s="9">
        <v>45111.0</v>
      </c>
      <c r="O3502" s="1"/>
      <c r="P3502" s="1">
        <v>8.33</v>
      </c>
      <c r="Q3502" s="1">
        <v>300000.0</v>
      </c>
      <c r="R3502" s="1">
        <v>300000.0</v>
      </c>
      <c r="S3502" s="10">
        <f t="shared" si="864"/>
        <v>45201</v>
      </c>
      <c r="V3502" s="5">
        <f t="shared" si="799"/>
        <v>24990</v>
      </c>
      <c r="W3502" s="11">
        <f t="shared" si="659"/>
        <v>29488.2</v>
      </c>
      <c r="Z3502" s="5">
        <f t="shared" si="865"/>
        <v>18742.5</v>
      </c>
      <c r="AB3502" s="1"/>
      <c r="AC3502" s="1" t="s">
        <v>45</v>
      </c>
      <c r="AD3502" s="12" t="s">
        <v>46</v>
      </c>
      <c r="AE3502" s="12" t="s">
        <v>47</v>
      </c>
      <c r="AF3502" s="12" t="s">
        <v>47</v>
      </c>
      <c r="AG3502" s="12"/>
      <c r="AH3502" s="12"/>
      <c r="AI3502" s="12"/>
    </row>
    <row r="3503">
      <c r="A3503" s="1" t="s">
        <v>4882</v>
      </c>
      <c r="B3503" s="13"/>
      <c r="C3503" s="1" t="s">
        <v>36</v>
      </c>
      <c r="D3503" s="1" t="s">
        <v>81</v>
      </c>
      <c r="E3503" s="1" t="s">
        <v>77</v>
      </c>
      <c r="F3503" s="1" t="s">
        <v>951</v>
      </c>
      <c r="G3503" s="1" t="s">
        <v>40</v>
      </c>
      <c r="H3503" s="1" t="s">
        <v>41</v>
      </c>
      <c r="I3503" s="1" t="s">
        <v>42</v>
      </c>
      <c r="J3503" s="1"/>
      <c r="K3503" s="1" t="s">
        <v>4883</v>
      </c>
      <c r="L3503" s="1" t="s">
        <v>53</v>
      </c>
      <c r="M3503" s="9">
        <v>45167.0</v>
      </c>
      <c r="N3503" s="9">
        <v>45161.0</v>
      </c>
      <c r="O3503" s="1"/>
      <c r="P3503" s="1">
        <v>8.0</v>
      </c>
      <c r="Q3503" s="1">
        <v>500000.0</v>
      </c>
      <c r="R3503" s="1">
        <v>300000.0</v>
      </c>
      <c r="S3503" s="10">
        <f t="shared" si="864"/>
        <v>45251</v>
      </c>
      <c r="V3503" s="5">
        <f t="shared" si="799"/>
        <v>24000</v>
      </c>
      <c r="W3503" s="11">
        <f t="shared" si="659"/>
        <v>28320</v>
      </c>
      <c r="Z3503" s="5">
        <f t="shared" si="865"/>
        <v>18000</v>
      </c>
      <c r="AC3503" s="1" t="str">
        <f>IF(T3503="","C","O")</f>
        <v>C</v>
      </c>
      <c r="AD3503" s="12" t="s">
        <v>47</v>
      </c>
      <c r="AE3503" s="12" t="s">
        <v>47</v>
      </c>
      <c r="AF3503" s="12" t="s">
        <v>47</v>
      </c>
      <c r="AG3503" s="12"/>
      <c r="AH3503" s="12"/>
      <c r="AI3503" s="12"/>
    </row>
    <row r="3504">
      <c r="A3504" s="1" t="s">
        <v>4884</v>
      </c>
      <c r="B3504" s="13"/>
      <c r="C3504" s="1" t="s">
        <v>36</v>
      </c>
      <c r="D3504" s="1" t="s">
        <v>37</v>
      </c>
      <c r="E3504" s="1" t="s">
        <v>77</v>
      </c>
      <c r="F3504" s="1" t="s">
        <v>139</v>
      </c>
      <c r="G3504" s="1" t="s">
        <v>40</v>
      </c>
      <c r="H3504" s="1" t="s">
        <v>41</v>
      </c>
      <c r="I3504" s="1" t="s">
        <v>123</v>
      </c>
      <c r="J3504" s="1"/>
      <c r="K3504" s="1" t="s">
        <v>4885</v>
      </c>
      <c r="L3504" s="1" t="s">
        <v>53</v>
      </c>
      <c r="M3504" s="9">
        <v>44652.0</v>
      </c>
      <c r="N3504" s="9">
        <v>44820.0</v>
      </c>
      <c r="O3504" s="1"/>
      <c r="P3504" s="1">
        <v>8.33</v>
      </c>
      <c r="Q3504" s="1">
        <v>480000.0</v>
      </c>
      <c r="R3504" s="1">
        <v>300000.0</v>
      </c>
      <c r="S3504" s="10">
        <f t="shared" si="864"/>
        <v>44910</v>
      </c>
      <c r="V3504" s="5">
        <f t="shared" si="799"/>
        <v>24990</v>
      </c>
      <c r="W3504" s="11">
        <f t="shared" si="659"/>
        <v>29488.2</v>
      </c>
      <c r="Z3504" s="5">
        <f t="shared" si="865"/>
        <v>18742.5</v>
      </c>
      <c r="AB3504" s="1"/>
      <c r="AC3504" s="1" t="s">
        <v>45</v>
      </c>
      <c r="AD3504" s="12" t="s">
        <v>46</v>
      </c>
      <c r="AE3504" s="12" t="s">
        <v>46</v>
      </c>
      <c r="AF3504" s="12" t="s">
        <v>46</v>
      </c>
      <c r="AG3504" s="12"/>
      <c r="AH3504" s="12"/>
      <c r="AI3504" s="12"/>
    </row>
    <row r="3505">
      <c r="A3505" s="1" t="s">
        <v>4886</v>
      </c>
      <c r="B3505" s="13"/>
      <c r="C3505" s="1" t="s">
        <v>132</v>
      </c>
      <c r="D3505" s="1" t="s">
        <v>76</v>
      </c>
      <c r="E3505" s="1" t="s">
        <v>77</v>
      </c>
      <c r="F3505" s="1" t="s">
        <v>1276</v>
      </c>
      <c r="G3505" s="1" t="s">
        <v>170</v>
      </c>
      <c r="H3505" s="1" t="s">
        <v>170</v>
      </c>
      <c r="I3505" s="1" t="s">
        <v>42</v>
      </c>
      <c r="J3505" s="1"/>
      <c r="K3505" s="1" t="s">
        <v>4887</v>
      </c>
      <c r="L3505" s="1" t="s">
        <v>143</v>
      </c>
      <c r="M3505" s="9">
        <v>45163.0</v>
      </c>
      <c r="N3505" s="9">
        <v>45307.0</v>
      </c>
      <c r="O3505" s="1"/>
      <c r="P3505" s="1">
        <v>8.33</v>
      </c>
      <c r="Q3505" s="1">
        <v>450000.0</v>
      </c>
      <c r="R3505" s="1">
        <v>500000.0</v>
      </c>
      <c r="S3505" s="9">
        <v>45301.0</v>
      </c>
      <c r="T3505" s="9">
        <v>45307.0</v>
      </c>
      <c r="U3505" s="1" t="s">
        <v>4888</v>
      </c>
      <c r="V3505" s="5">
        <f t="shared" si="799"/>
        <v>41650</v>
      </c>
      <c r="W3505" s="11">
        <f t="shared" si="659"/>
        <v>49147</v>
      </c>
      <c r="X3505" s="9">
        <v>45331.0</v>
      </c>
      <c r="Y3505" s="5">
        <f t="shared" ref="Y3505:Y3510" si="866">W3505-(V3505*10%)</f>
        <v>44982</v>
      </c>
      <c r="Z3505" s="5">
        <f t="shared" si="865"/>
        <v>31237.5</v>
      </c>
      <c r="AA3505" s="9">
        <v>45358.0</v>
      </c>
      <c r="AB3505" s="1" t="s">
        <v>4889</v>
      </c>
      <c r="AC3505" s="1" t="s">
        <v>55</v>
      </c>
      <c r="AD3505" s="12" t="s">
        <v>47</v>
      </c>
      <c r="AE3505" s="12" t="s">
        <v>47</v>
      </c>
      <c r="AF3505" s="12" t="s">
        <v>47</v>
      </c>
      <c r="AG3505" s="12" t="s">
        <v>47</v>
      </c>
      <c r="AH3505" s="12" t="s">
        <v>47</v>
      </c>
      <c r="AI3505" s="12" t="s">
        <v>47</v>
      </c>
    </row>
    <row r="3506">
      <c r="A3506" s="1" t="s">
        <v>4886</v>
      </c>
      <c r="B3506" s="13"/>
      <c r="C3506" s="1" t="s">
        <v>132</v>
      </c>
      <c r="D3506" s="1" t="s">
        <v>76</v>
      </c>
      <c r="E3506" s="1" t="s">
        <v>77</v>
      </c>
      <c r="F3506" s="1" t="s">
        <v>1276</v>
      </c>
      <c r="G3506" s="1" t="s">
        <v>170</v>
      </c>
      <c r="H3506" s="1" t="s">
        <v>170</v>
      </c>
      <c r="I3506" s="1" t="s">
        <v>42</v>
      </c>
      <c r="J3506" s="1"/>
      <c r="K3506" s="1" t="s">
        <v>4887</v>
      </c>
      <c r="L3506" s="1" t="s">
        <v>143</v>
      </c>
      <c r="M3506" s="9">
        <v>45163.0</v>
      </c>
      <c r="N3506" s="9">
        <v>45336.0</v>
      </c>
      <c r="O3506" s="1"/>
      <c r="P3506" s="1">
        <v>8.33</v>
      </c>
      <c r="Q3506" s="1">
        <v>200000.0</v>
      </c>
      <c r="R3506" s="1">
        <v>264000.0</v>
      </c>
      <c r="S3506" s="9">
        <v>45336.0</v>
      </c>
      <c r="T3506" s="9">
        <v>45336.0</v>
      </c>
      <c r="U3506" s="1" t="s">
        <v>4890</v>
      </c>
      <c r="V3506" s="5">
        <f t="shared" si="799"/>
        <v>21991.2</v>
      </c>
      <c r="W3506" s="11">
        <f t="shared" si="659"/>
        <v>25949.616</v>
      </c>
      <c r="X3506" s="9">
        <v>45366.0</v>
      </c>
      <c r="Y3506" s="5">
        <f t="shared" si="866"/>
        <v>23750.496</v>
      </c>
      <c r="Z3506" s="5">
        <f t="shared" si="865"/>
        <v>16493.4</v>
      </c>
      <c r="AA3506" s="9">
        <v>45370.0</v>
      </c>
      <c r="AB3506" s="1" t="s">
        <v>4890</v>
      </c>
      <c r="AC3506" s="1" t="s">
        <v>55</v>
      </c>
      <c r="AD3506" s="12" t="s">
        <v>47</v>
      </c>
      <c r="AE3506" s="12" t="s">
        <v>47</v>
      </c>
      <c r="AF3506" s="12" t="s">
        <v>47</v>
      </c>
      <c r="AG3506" s="12" t="s">
        <v>47</v>
      </c>
      <c r="AH3506" s="12" t="s">
        <v>47</v>
      </c>
      <c r="AI3506" s="12" t="s">
        <v>47</v>
      </c>
    </row>
    <row r="3507">
      <c r="A3507" s="1" t="s">
        <v>4886</v>
      </c>
      <c r="B3507" s="13"/>
      <c r="C3507" s="1" t="s">
        <v>132</v>
      </c>
      <c r="D3507" s="1" t="s">
        <v>76</v>
      </c>
      <c r="E3507" s="1" t="s">
        <v>77</v>
      </c>
      <c r="F3507" s="1" t="s">
        <v>1276</v>
      </c>
      <c r="G3507" s="1" t="s">
        <v>170</v>
      </c>
      <c r="H3507" s="1" t="s">
        <v>170</v>
      </c>
      <c r="I3507" s="1" t="s">
        <v>42</v>
      </c>
      <c r="J3507" s="1"/>
      <c r="K3507" s="1" t="s">
        <v>4887</v>
      </c>
      <c r="L3507" s="1" t="s">
        <v>143</v>
      </c>
      <c r="M3507" s="9">
        <v>45163.0</v>
      </c>
      <c r="N3507" s="9">
        <v>45350.0</v>
      </c>
      <c r="O3507" s="1"/>
      <c r="P3507" s="1">
        <v>8.33</v>
      </c>
      <c r="Q3507" s="1">
        <v>500000.0</v>
      </c>
      <c r="R3507" s="1">
        <v>550000.0</v>
      </c>
      <c r="S3507" s="9">
        <v>44985.0</v>
      </c>
      <c r="T3507" s="9">
        <v>45350.0</v>
      </c>
      <c r="U3507" s="1" t="s">
        <v>4891</v>
      </c>
      <c r="V3507" s="5">
        <f t="shared" si="799"/>
        <v>45815</v>
      </c>
      <c r="W3507" s="11">
        <f t="shared" si="659"/>
        <v>54061.7</v>
      </c>
      <c r="X3507" s="9">
        <v>45015.0</v>
      </c>
      <c r="Y3507" s="5">
        <f t="shared" si="866"/>
        <v>49480.2</v>
      </c>
      <c r="Z3507" s="5">
        <f t="shared" si="865"/>
        <v>34361.25</v>
      </c>
      <c r="AA3507" s="9">
        <v>45019.0</v>
      </c>
      <c r="AB3507" s="1" t="s">
        <v>4891</v>
      </c>
      <c r="AC3507" s="1" t="s">
        <v>55</v>
      </c>
      <c r="AD3507" s="12" t="s">
        <v>47</v>
      </c>
      <c r="AE3507" s="12" t="s">
        <v>47</v>
      </c>
      <c r="AF3507" s="12" t="s">
        <v>46</v>
      </c>
      <c r="AG3507" s="12" t="s">
        <v>47</v>
      </c>
      <c r="AH3507" s="12" t="s">
        <v>46</v>
      </c>
      <c r="AI3507" s="12" t="s">
        <v>47</v>
      </c>
    </row>
    <row r="3508">
      <c r="A3508" s="1" t="s">
        <v>4886</v>
      </c>
      <c r="B3508" s="13"/>
      <c r="C3508" s="1" t="s">
        <v>132</v>
      </c>
      <c r="D3508" s="1" t="s">
        <v>76</v>
      </c>
      <c r="E3508" s="1" t="s">
        <v>77</v>
      </c>
      <c r="F3508" s="1" t="s">
        <v>1276</v>
      </c>
      <c r="G3508" s="1" t="s">
        <v>170</v>
      </c>
      <c r="H3508" s="1" t="s">
        <v>170</v>
      </c>
      <c r="I3508" s="1" t="s">
        <v>42</v>
      </c>
      <c r="J3508" s="1"/>
      <c r="K3508" s="1" t="s">
        <v>4887</v>
      </c>
      <c r="L3508" s="1" t="s">
        <v>143</v>
      </c>
      <c r="M3508" s="9">
        <v>45163.0</v>
      </c>
      <c r="N3508" s="9">
        <v>45363.0</v>
      </c>
      <c r="O3508" s="1"/>
      <c r="P3508" s="1">
        <v>8.33</v>
      </c>
      <c r="Q3508" s="1">
        <v>650000.0</v>
      </c>
      <c r="R3508" s="1">
        <v>700000.0</v>
      </c>
      <c r="S3508" s="9">
        <v>45356.0</v>
      </c>
      <c r="T3508" s="9">
        <v>45363.0</v>
      </c>
      <c r="U3508" s="1" t="s">
        <v>4892</v>
      </c>
      <c r="V3508" s="5">
        <f t="shared" si="799"/>
        <v>58310</v>
      </c>
      <c r="W3508" s="11">
        <f t="shared" si="659"/>
        <v>68805.8</v>
      </c>
      <c r="X3508" s="9">
        <v>45386.0</v>
      </c>
      <c r="Y3508" s="5">
        <f t="shared" si="866"/>
        <v>62974.8</v>
      </c>
      <c r="Z3508" s="5">
        <f t="shared" si="865"/>
        <v>43732.5</v>
      </c>
      <c r="AA3508" s="9">
        <v>45390.0</v>
      </c>
      <c r="AB3508" s="1" t="s">
        <v>4892</v>
      </c>
      <c r="AC3508" s="1" t="s">
        <v>55</v>
      </c>
      <c r="AD3508" s="12" t="s">
        <v>47</v>
      </c>
      <c r="AE3508" s="12" t="s">
        <v>47</v>
      </c>
      <c r="AF3508" s="12" t="s">
        <v>47</v>
      </c>
      <c r="AG3508" s="12" t="s">
        <v>47</v>
      </c>
      <c r="AH3508" s="12" t="s">
        <v>137</v>
      </c>
      <c r="AI3508" s="12" t="s">
        <v>137</v>
      </c>
    </row>
    <row r="3509">
      <c r="A3509" s="1" t="s">
        <v>4886</v>
      </c>
      <c r="B3509" s="13"/>
      <c r="C3509" s="1" t="s">
        <v>132</v>
      </c>
      <c r="D3509" s="1" t="s">
        <v>76</v>
      </c>
      <c r="E3509" s="1" t="s">
        <v>77</v>
      </c>
      <c r="F3509" s="1" t="s">
        <v>1276</v>
      </c>
      <c r="G3509" s="1" t="s">
        <v>170</v>
      </c>
      <c r="H3509" s="1" t="s">
        <v>170</v>
      </c>
      <c r="I3509" s="1" t="s">
        <v>42</v>
      </c>
      <c r="J3509" s="1"/>
      <c r="K3509" s="1" t="s">
        <v>4887</v>
      </c>
      <c r="L3509" s="1" t="s">
        <v>143</v>
      </c>
      <c r="M3509" s="9">
        <v>45163.0</v>
      </c>
      <c r="N3509" s="9">
        <v>45363.0</v>
      </c>
      <c r="O3509" s="1"/>
      <c r="P3509" s="1">
        <v>8.33</v>
      </c>
      <c r="Q3509" s="1">
        <v>650000.0</v>
      </c>
      <c r="R3509" s="1">
        <v>698000.0</v>
      </c>
      <c r="S3509" s="9">
        <v>45362.0</v>
      </c>
      <c r="T3509" s="9">
        <v>45363.0</v>
      </c>
      <c r="U3509" s="1" t="s">
        <v>4893</v>
      </c>
      <c r="V3509" s="5">
        <f t="shared" si="799"/>
        <v>58143.4</v>
      </c>
      <c r="W3509" s="11">
        <f t="shared" si="659"/>
        <v>68609.212</v>
      </c>
      <c r="X3509" s="9">
        <v>45392.0</v>
      </c>
      <c r="Y3509" s="5">
        <f t="shared" si="866"/>
        <v>62794.872</v>
      </c>
      <c r="Z3509" s="5">
        <f t="shared" si="865"/>
        <v>43607.55</v>
      </c>
      <c r="AA3509" s="9">
        <v>45396.0</v>
      </c>
      <c r="AB3509" s="1" t="s">
        <v>4893</v>
      </c>
      <c r="AC3509" s="1" t="s">
        <v>55</v>
      </c>
      <c r="AD3509" s="12" t="s">
        <v>47</v>
      </c>
      <c r="AE3509" s="12" t="s">
        <v>47</v>
      </c>
      <c r="AF3509" s="12" t="s">
        <v>47</v>
      </c>
      <c r="AG3509" s="12" t="s">
        <v>47</v>
      </c>
      <c r="AH3509" s="12" t="s">
        <v>137</v>
      </c>
      <c r="AI3509" s="12" t="s">
        <v>137</v>
      </c>
    </row>
    <row r="3510">
      <c r="A3510" s="1" t="s">
        <v>4886</v>
      </c>
      <c r="B3510" s="13"/>
      <c r="C3510" s="1" t="s">
        <v>132</v>
      </c>
      <c r="D3510" s="1" t="s">
        <v>76</v>
      </c>
      <c r="E3510" s="1" t="s">
        <v>77</v>
      </c>
      <c r="F3510" s="1" t="s">
        <v>1276</v>
      </c>
      <c r="G3510" s="1" t="s">
        <v>170</v>
      </c>
      <c r="H3510" s="1" t="s">
        <v>170</v>
      </c>
      <c r="I3510" s="1" t="s">
        <v>42</v>
      </c>
      <c r="J3510" s="1"/>
      <c r="K3510" s="1" t="s">
        <v>4887</v>
      </c>
      <c r="L3510" s="1" t="s">
        <v>143</v>
      </c>
      <c r="M3510" s="9">
        <v>45163.0</v>
      </c>
      <c r="N3510" s="9">
        <v>45370.0</v>
      </c>
      <c r="O3510" s="1"/>
      <c r="P3510" s="1">
        <v>8.33</v>
      </c>
      <c r="Q3510" s="1">
        <v>300000.0</v>
      </c>
      <c r="R3510" s="1">
        <v>345600.0</v>
      </c>
      <c r="S3510" s="9">
        <v>45369.0</v>
      </c>
      <c r="T3510" s="9">
        <v>45370.0</v>
      </c>
      <c r="U3510" s="1" t="s">
        <v>4894</v>
      </c>
      <c r="V3510" s="5">
        <f t="shared" si="799"/>
        <v>28788.48</v>
      </c>
      <c r="W3510" s="11">
        <f t="shared" si="659"/>
        <v>33970.4064</v>
      </c>
      <c r="X3510" s="9">
        <v>45399.0</v>
      </c>
      <c r="Y3510" s="5">
        <f t="shared" si="866"/>
        <v>31091.5584</v>
      </c>
      <c r="Z3510" s="5">
        <f t="shared" si="865"/>
        <v>21591.36</v>
      </c>
      <c r="AA3510" s="9">
        <v>45403.0</v>
      </c>
      <c r="AB3510" s="1" t="s">
        <v>4894</v>
      </c>
      <c r="AC3510" s="1" t="s">
        <v>55</v>
      </c>
      <c r="AD3510" s="12" t="s">
        <v>47</v>
      </c>
      <c r="AE3510" s="12" t="s">
        <v>47</v>
      </c>
      <c r="AF3510" s="12" t="s">
        <v>47</v>
      </c>
      <c r="AG3510" s="12" t="s">
        <v>47</v>
      </c>
      <c r="AH3510" s="12" t="s">
        <v>137</v>
      </c>
      <c r="AI3510" s="12" t="s">
        <v>137</v>
      </c>
    </row>
    <row r="3511">
      <c r="A3511" s="1" t="s">
        <v>4886</v>
      </c>
      <c r="B3511" s="13"/>
      <c r="C3511" s="1" t="s">
        <v>132</v>
      </c>
      <c r="D3511" s="1" t="s">
        <v>76</v>
      </c>
      <c r="E3511" s="1" t="s">
        <v>77</v>
      </c>
      <c r="F3511" s="1" t="s">
        <v>1276</v>
      </c>
      <c r="G3511" s="1" t="s">
        <v>170</v>
      </c>
      <c r="H3511" s="1" t="s">
        <v>170</v>
      </c>
      <c r="I3511" s="1" t="s">
        <v>42</v>
      </c>
      <c r="J3511" s="1"/>
      <c r="K3511" s="1" t="s">
        <v>4887</v>
      </c>
      <c r="L3511" s="1" t="s">
        <v>143</v>
      </c>
      <c r="M3511" s="9">
        <v>45163.0</v>
      </c>
      <c r="N3511" s="14">
        <v>45281.0</v>
      </c>
      <c r="O3511" s="1"/>
      <c r="P3511" s="1">
        <v>8.33</v>
      </c>
      <c r="Q3511" s="1">
        <v>1800000.0</v>
      </c>
      <c r="R3511" s="1">
        <v>300000.0</v>
      </c>
      <c r="S3511" s="15">
        <f t="shared" ref="S3511:S3512" si="867">N3511+90</f>
        <v>45371</v>
      </c>
      <c r="V3511" s="5">
        <f t="shared" si="799"/>
        <v>24990</v>
      </c>
      <c r="W3511" s="11">
        <f t="shared" si="659"/>
        <v>29488.2</v>
      </c>
      <c r="Z3511" s="5">
        <f t="shared" si="865"/>
        <v>18742.5</v>
      </c>
      <c r="AC3511" s="1" t="str">
        <f t="shared" ref="AC3511:AC3512" si="868">IF(T3511="","C","O")</f>
        <v>C</v>
      </c>
      <c r="AD3511" s="12" t="s">
        <v>47</v>
      </c>
      <c r="AE3511" s="12" t="s">
        <v>47</v>
      </c>
      <c r="AF3511" s="12" t="s">
        <v>47</v>
      </c>
      <c r="AG3511" s="12"/>
      <c r="AH3511" s="12"/>
      <c r="AI3511" s="12"/>
    </row>
    <row r="3512">
      <c r="A3512" s="1" t="s">
        <v>4886</v>
      </c>
      <c r="B3512" s="13"/>
      <c r="C3512" s="1" t="s">
        <v>132</v>
      </c>
      <c r="D3512" s="1" t="s">
        <v>76</v>
      </c>
      <c r="E3512" s="1" t="s">
        <v>77</v>
      </c>
      <c r="F3512" s="1" t="s">
        <v>1276</v>
      </c>
      <c r="G3512" s="1" t="s">
        <v>170</v>
      </c>
      <c r="H3512" s="1" t="s">
        <v>170</v>
      </c>
      <c r="I3512" s="1" t="s">
        <v>42</v>
      </c>
      <c r="J3512" s="1"/>
      <c r="K3512" s="1" t="s">
        <v>4887</v>
      </c>
      <c r="L3512" s="1" t="s">
        <v>143</v>
      </c>
      <c r="M3512" s="9">
        <v>45163.0</v>
      </c>
      <c r="N3512" s="14">
        <v>45281.0</v>
      </c>
      <c r="O3512" s="1"/>
      <c r="P3512" s="1">
        <v>8.33</v>
      </c>
      <c r="Q3512" s="1">
        <v>350000.0</v>
      </c>
      <c r="R3512" s="1">
        <v>300000.0</v>
      </c>
      <c r="S3512" s="15">
        <f t="shared" si="867"/>
        <v>45371</v>
      </c>
      <c r="V3512" s="5">
        <f t="shared" si="799"/>
        <v>24990</v>
      </c>
      <c r="W3512" s="11">
        <f t="shared" si="659"/>
        <v>29488.2</v>
      </c>
      <c r="Z3512" s="5">
        <f t="shared" si="865"/>
        <v>18742.5</v>
      </c>
      <c r="AC3512" s="1" t="str">
        <f t="shared" si="868"/>
        <v>C</v>
      </c>
      <c r="AD3512" s="12" t="s">
        <v>47</v>
      </c>
      <c r="AE3512" s="12" t="s">
        <v>47</v>
      </c>
      <c r="AF3512" s="12" t="s">
        <v>47</v>
      </c>
      <c r="AG3512" s="12"/>
      <c r="AH3512" s="12"/>
      <c r="AI3512" s="12"/>
    </row>
    <row r="3513">
      <c r="A3513" s="1" t="s">
        <v>4886</v>
      </c>
      <c r="B3513" s="13"/>
      <c r="C3513" s="1" t="s">
        <v>132</v>
      </c>
      <c r="D3513" s="1" t="s">
        <v>76</v>
      </c>
      <c r="E3513" s="1" t="s">
        <v>77</v>
      </c>
      <c r="F3513" s="1" t="s">
        <v>1276</v>
      </c>
      <c r="G3513" s="1" t="s">
        <v>170</v>
      </c>
      <c r="H3513" s="1" t="s">
        <v>170</v>
      </c>
      <c r="I3513" s="1" t="s">
        <v>42</v>
      </c>
      <c r="J3513" s="1"/>
      <c r="K3513" s="1" t="s">
        <v>4887</v>
      </c>
      <c r="L3513" s="1" t="s">
        <v>143</v>
      </c>
      <c r="M3513" s="9">
        <v>45163.0</v>
      </c>
      <c r="N3513" s="9">
        <v>45163.0</v>
      </c>
      <c r="O3513" s="1"/>
      <c r="P3513" s="1">
        <v>8.33</v>
      </c>
      <c r="Q3513" s="1">
        <v>1800000.0</v>
      </c>
      <c r="R3513" s="1">
        <v>300000.0</v>
      </c>
      <c r="S3513" s="10">
        <f t="shared" ref="S3513:S3517" si="869">N3513+30</f>
        <v>45193</v>
      </c>
      <c r="V3513" s="5">
        <f t="shared" si="799"/>
        <v>24990</v>
      </c>
      <c r="W3513" s="11">
        <f t="shared" si="659"/>
        <v>29488.2</v>
      </c>
      <c r="Z3513" s="5">
        <f t="shared" si="865"/>
        <v>18742.5</v>
      </c>
      <c r="AB3513" s="1"/>
      <c r="AC3513" s="1" t="s">
        <v>45</v>
      </c>
      <c r="AD3513" s="12" t="s">
        <v>47</v>
      </c>
      <c r="AE3513" s="12" t="s">
        <v>47</v>
      </c>
      <c r="AF3513" s="12" t="s">
        <v>47</v>
      </c>
      <c r="AG3513" s="12"/>
      <c r="AH3513" s="12"/>
      <c r="AI3513" s="12"/>
    </row>
    <row r="3514">
      <c r="A3514" s="1" t="s">
        <v>4886</v>
      </c>
      <c r="B3514" s="13"/>
      <c r="C3514" s="1" t="s">
        <v>132</v>
      </c>
      <c r="D3514" s="1" t="s">
        <v>76</v>
      </c>
      <c r="E3514" s="1" t="s">
        <v>77</v>
      </c>
      <c r="F3514" s="1" t="s">
        <v>1276</v>
      </c>
      <c r="G3514" s="1" t="s">
        <v>170</v>
      </c>
      <c r="H3514" s="1" t="s">
        <v>170</v>
      </c>
      <c r="I3514" s="1" t="s">
        <v>42</v>
      </c>
      <c r="J3514" s="1"/>
      <c r="K3514" s="1" t="s">
        <v>4887</v>
      </c>
      <c r="L3514" s="1" t="s">
        <v>143</v>
      </c>
      <c r="M3514" s="9">
        <v>45163.0</v>
      </c>
      <c r="N3514" s="9">
        <v>45163.0</v>
      </c>
      <c r="O3514" s="1"/>
      <c r="P3514" s="1">
        <v>8.33</v>
      </c>
      <c r="Q3514" s="1">
        <v>500000.0</v>
      </c>
      <c r="R3514" s="1">
        <v>300000.0</v>
      </c>
      <c r="S3514" s="10">
        <f t="shared" si="869"/>
        <v>45193</v>
      </c>
      <c r="V3514" s="5">
        <f t="shared" si="799"/>
        <v>24990</v>
      </c>
      <c r="W3514" s="11">
        <f t="shared" si="659"/>
        <v>29488.2</v>
      </c>
      <c r="Z3514" s="5">
        <f t="shared" si="865"/>
        <v>18742.5</v>
      </c>
      <c r="AB3514" s="1"/>
      <c r="AC3514" s="1" t="s">
        <v>45</v>
      </c>
      <c r="AD3514" s="12" t="s">
        <v>47</v>
      </c>
      <c r="AE3514" s="12" t="s">
        <v>47</v>
      </c>
      <c r="AF3514" s="12" t="s">
        <v>47</v>
      </c>
      <c r="AG3514" s="12"/>
      <c r="AH3514" s="12"/>
      <c r="AI3514" s="12"/>
    </row>
    <row r="3515">
      <c r="A3515" s="1" t="s">
        <v>4886</v>
      </c>
      <c r="B3515" s="13"/>
      <c r="C3515" s="1" t="s">
        <v>132</v>
      </c>
      <c r="D3515" s="1" t="s">
        <v>76</v>
      </c>
      <c r="E3515" s="1" t="s">
        <v>77</v>
      </c>
      <c r="F3515" s="1" t="s">
        <v>1276</v>
      </c>
      <c r="G3515" s="1" t="s">
        <v>170</v>
      </c>
      <c r="H3515" s="1" t="s">
        <v>170</v>
      </c>
      <c r="I3515" s="1" t="s">
        <v>42</v>
      </c>
      <c r="J3515" s="1"/>
      <c r="K3515" s="1" t="s">
        <v>4887</v>
      </c>
      <c r="L3515" s="1" t="s">
        <v>143</v>
      </c>
      <c r="M3515" s="9">
        <v>45163.0</v>
      </c>
      <c r="N3515" s="9">
        <v>45163.0</v>
      </c>
      <c r="O3515" s="1"/>
      <c r="P3515" s="1">
        <v>8.33</v>
      </c>
      <c r="Q3515" s="1">
        <v>1800000.0</v>
      </c>
      <c r="R3515" s="1">
        <v>300000.0</v>
      </c>
      <c r="S3515" s="10">
        <f t="shared" si="869"/>
        <v>45193</v>
      </c>
      <c r="V3515" s="5">
        <f t="shared" si="799"/>
        <v>24990</v>
      </c>
      <c r="W3515" s="11">
        <f t="shared" si="659"/>
        <v>29488.2</v>
      </c>
      <c r="Z3515" s="5">
        <f t="shared" si="865"/>
        <v>18742.5</v>
      </c>
      <c r="AB3515" s="1"/>
      <c r="AC3515" s="1" t="s">
        <v>45</v>
      </c>
      <c r="AD3515" s="12" t="s">
        <v>47</v>
      </c>
      <c r="AE3515" s="12" t="s">
        <v>47</v>
      </c>
      <c r="AF3515" s="12" t="s">
        <v>47</v>
      </c>
      <c r="AG3515" s="12"/>
      <c r="AH3515" s="12"/>
      <c r="AI3515" s="12"/>
    </row>
    <row r="3516">
      <c r="A3516" s="1" t="s">
        <v>4886</v>
      </c>
      <c r="B3516" s="13"/>
      <c r="C3516" s="1" t="s">
        <v>132</v>
      </c>
      <c r="D3516" s="1" t="s">
        <v>76</v>
      </c>
      <c r="E3516" s="1" t="s">
        <v>77</v>
      </c>
      <c r="F3516" s="1" t="s">
        <v>1276</v>
      </c>
      <c r="G3516" s="1" t="s">
        <v>170</v>
      </c>
      <c r="H3516" s="1" t="s">
        <v>170</v>
      </c>
      <c r="I3516" s="1" t="s">
        <v>42</v>
      </c>
      <c r="J3516" s="1"/>
      <c r="K3516" s="1" t="s">
        <v>4887</v>
      </c>
      <c r="L3516" s="1" t="s">
        <v>143</v>
      </c>
      <c r="M3516" s="9">
        <v>45163.0</v>
      </c>
      <c r="N3516" s="9">
        <v>45163.0</v>
      </c>
      <c r="O3516" s="1"/>
      <c r="P3516" s="1">
        <v>8.33</v>
      </c>
      <c r="Q3516" s="1">
        <v>800000.0</v>
      </c>
      <c r="R3516" s="1">
        <v>300000.0</v>
      </c>
      <c r="S3516" s="10">
        <f t="shared" si="869"/>
        <v>45193</v>
      </c>
      <c r="V3516" s="5">
        <f t="shared" si="799"/>
        <v>24990</v>
      </c>
      <c r="W3516" s="11">
        <f t="shared" si="659"/>
        <v>29488.2</v>
      </c>
      <c r="Z3516" s="5">
        <f t="shared" si="865"/>
        <v>18742.5</v>
      </c>
      <c r="AB3516" s="1"/>
      <c r="AC3516" s="1" t="s">
        <v>45</v>
      </c>
      <c r="AD3516" s="12" t="s">
        <v>47</v>
      </c>
      <c r="AE3516" s="12" t="s">
        <v>47</v>
      </c>
      <c r="AF3516" s="12" t="s">
        <v>47</v>
      </c>
      <c r="AG3516" s="12"/>
      <c r="AH3516" s="12"/>
      <c r="AI3516" s="12"/>
    </row>
    <row r="3517">
      <c r="A3517" s="1" t="s">
        <v>4886</v>
      </c>
      <c r="B3517" s="13"/>
      <c r="C3517" s="1" t="s">
        <v>132</v>
      </c>
      <c r="D3517" s="1" t="s">
        <v>76</v>
      </c>
      <c r="E3517" s="1" t="s">
        <v>77</v>
      </c>
      <c r="F3517" s="1" t="s">
        <v>1276</v>
      </c>
      <c r="G3517" s="1" t="s">
        <v>170</v>
      </c>
      <c r="H3517" s="1" t="s">
        <v>170</v>
      </c>
      <c r="I3517" s="1" t="s">
        <v>42</v>
      </c>
      <c r="J3517" s="1"/>
      <c r="K3517" s="1" t="s">
        <v>4887</v>
      </c>
      <c r="L3517" s="1" t="s">
        <v>143</v>
      </c>
      <c r="M3517" s="9">
        <v>45163.0</v>
      </c>
      <c r="N3517" s="9">
        <v>45163.0</v>
      </c>
      <c r="O3517" s="9">
        <v>45837.0</v>
      </c>
      <c r="P3517" s="1">
        <v>8.33</v>
      </c>
      <c r="Q3517" s="1">
        <v>300000.0</v>
      </c>
      <c r="R3517" s="1">
        <v>300000.0</v>
      </c>
      <c r="S3517" s="10">
        <f t="shared" si="869"/>
        <v>45193</v>
      </c>
      <c r="V3517" s="5">
        <f t="shared" si="799"/>
        <v>24990</v>
      </c>
      <c r="W3517" s="11">
        <f t="shared" si="659"/>
        <v>29488.2</v>
      </c>
      <c r="Z3517" s="5">
        <f t="shared" si="865"/>
        <v>18742.5</v>
      </c>
      <c r="AC3517" s="1" t="str">
        <f>IF(T3517="","C","O")</f>
        <v>C</v>
      </c>
      <c r="AD3517" s="12" t="s">
        <v>47</v>
      </c>
      <c r="AE3517" s="12" t="s">
        <v>47</v>
      </c>
      <c r="AF3517" s="12" t="s">
        <v>47</v>
      </c>
      <c r="AG3517" s="12"/>
      <c r="AH3517" s="12"/>
      <c r="AI3517" s="12"/>
    </row>
    <row r="3518">
      <c r="A3518" s="1" t="s">
        <v>4895</v>
      </c>
      <c r="B3518" s="13"/>
      <c r="C3518" s="1" t="s">
        <v>36</v>
      </c>
      <c r="D3518" s="1" t="s">
        <v>37</v>
      </c>
      <c r="E3518" s="1" t="s">
        <v>77</v>
      </c>
      <c r="F3518" s="1" t="s">
        <v>271</v>
      </c>
      <c r="G3518" s="1" t="s">
        <v>1619</v>
      </c>
      <c r="H3518" s="1" t="s">
        <v>1620</v>
      </c>
      <c r="I3518" s="1" t="s">
        <v>42</v>
      </c>
      <c r="J3518" s="1"/>
      <c r="K3518" s="1" t="s">
        <v>4896</v>
      </c>
      <c r="L3518" s="1" t="s">
        <v>347</v>
      </c>
      <c r="M3518" s="9">
        <v>44652.0</v>
      </c>
      <c r="N3518" s="9">
        <v>45234.0</v>
      </c>
      <c r="O3518" s="1"/>
      <c r="P3518" s="1">
        <v>8.33</v>
      </c>
      <c r="Q3518" s="1">
        <v>500000.0</v>
      </c>
      <c r="R3518" s="1">
        <v>300000.0</v>
      </c>
      <c r="S3518" s="10">
        <f>N3518+90</f>
        <v>45324</v>
      </c>
      <c r="V3518" s="5">
        <f t="shared" si="799"/>
        <v>24990</v>
      </c>
      <c r="W3518" s="11">
        <f t="shared" si="659"/>
        <v>29488.2</v>
      </c>
      <c r="Z3518" s="5">
        <f t="shared" si="865"/>
        <v>18742.5</v>
      </c>
      <c r="AB3518" s="1"/>
      <c r="AC3518" s="1" t="s">
        <v>45</v>
      </c>
      <c r="AD3518" s="12" t="s">
        <v>46</v>
      </c>
      <c r="AE3518" s="12" t="s">
        <v>47</v>
      </c>
      <c r="AF3518" s="12" t="s">
        <v>47</v>
      </c>
      <c r="AG3518" s="12"/>
      <c r="AH3518" s="12"/>
      <c r="AI3518" s="12"/>
    </row>
    <row r="3519">
      <c r="A3519" s="1" t="s">
        <v>4897</v>
      </c>
      <c r="B3519" s="13"/>
      <c r="C3519" s="1" t="s">
        <v>36</v>
      </c>
      <c r="D3519" s="1" t="s">
        <v>96</v>
      </c>
      <c r="E3519" s="1" t="s">
        <v>77</v>
      </c>
      <c r="F3519" s="1" t="s">
        <v>97</v>
      </c>
      <c r="G3519" s="1" t="s">
        <v>121</v>
      </c>
      <c r="H3519" s="1" t="s">
        <v>122</v>
      </c>
      <c r="I3519" s="1" t="s">
        <v>42</v>
      </c>
      <c r="J3519" s="1"/>
      <c r="K3519" s="1" t="s">
        <v>4898</v>
      </c>
      <c r="L3519" s="1" t="s">
        <v>150</v>
      </c>
      <c r="M3519" s="9">
        <v>44742.0</v>
      </c>
      <c r="N3519" s="9">
        <v>44697.0</v>
      </c>
      <c r="O3519" s="1"/>
      <c r="P3519" s="1">
        <v>8.33</v>
      </c>
      <c r="Q3519" s="1">
        <v>100000.0</v>
      </c>
      <c r="R3519" s="1">
        <v>360000.0</v>
      </c>
      <c r="S3519" s="9">
        <v>44697.0</v>
      </c>
      <c r="T3519" s="9">
        <v>44697.0</v>
      </c>
      <c r="U3519" s="1" t="s">
        <v>4899</v>
      </c>
      <c r="V3519" s="5">
        <f t="shared" si="799"/>
        <v>29988</v>
      </c>
      <c r="W3519" s="11">
        <f t="shared" si="659"/>
        <v>35385.84</v>
      </c>
      <c r="X3519" s="9">
        <v>44727.0</v>
      </c>
      <c r="Y3519" s="5">
        <f t="shared" ref="Y3519:Y3520" si="870">W3519</f>
        <v>35385.84</v>
      </c>
      <c r="Z3519" s="5">
        <f t="shared" si="865"/>
        <v>22491</v>
      </c>
      <c r="AA3519" s="9">
        <v>44731.0</v>
      </c>
      <c r="AB3519" s="1" t="s">
        <v>4899</v>
      </c>
      <c r="AC3519" s="1" t="s">
        <v>55</v>
      </c>
      <c r="AD3519" s="12" t="s">
        <v>46</v>
      </c>
      <c r="AE3519" s="12" t="s">
        <v>46</v>
      </c>
      <c r="AF3519" s="12" t="s">
        <v>46</v>
      </c>
      <c r="AG3519" s="12" t="s">
        <v>46</v>
      </c>
      <c r="AH3519" s="12" t="s">
        <v>46</v>
      </c>
      <c r="AI3519" s="12" t="s">
        <v>46</v>
      </c>
    </row>
    <row r="3520">
      <c r="A3520" s="1" t="s">
        <v>4897</v>
      </c>
      <c r="B3520" s="13"/>
      <c r="C3520" s="1" t="s">
        <v>36</v>
      </c>
      <c r="D3520" s="1" t="s">
        <v>96</v>
      </c>
      <c r="E3520" s="1" t="s">
        <v>77</v>
      </c>
      <c r="F3520" s="1" t="s">
        <v>97</v>
      </c>
      <c r="G3520" s="1" t="s">
        <v>121</v>
      </c>
      <c r="H3520" s="1" t="s">
        <v>122</v>
      </c>
      <c r="I3520" s="1" t="s">
        <v>42</v>
      </c>
      <c r="J3520" s="1"/>
      <c r="K3520" s="1" t="s">
        <v>4898</v>
      </c>
      <c r="L3520" s="1" t="s">
        <v>150</v>
      </c>
      <c r="M3520" s="9">
        <v>44742.0</v>
      </c>
      <c r="N3520" s="9">
        <v>44774.0</v>
      </c>
      <c r="O3520" s="1"/>
      <c r="P3520" s="1">
        <v>8.33</v>
      </c>
      <c r="Q3520" s="1">
        <v>100000.0</v>
      </c>
      <c r="R3520" s="1">
        <v>336000.0</v>
      </c>
      <c r="S3520" s="9">
        <v>44774.0</v>
      </c>
      <c r="T3520" s="9">
        <v>44774.0</v>
      </c>
      <c r="U3520" s="1" t="s">
        <v>4900</v>
      </c>
      <c r="V3520" s="5">
        <f t="shared" si="799"/>
        <v>27988.8</v>
      </c>
      <c r="W3520" s="11">
        <f t="shared" si="659"/>
        <v>33026.784</v>
      </c>
      <c r="X3520" s="9">
        <v>44804.0</v>
      </c>
      <c r="Y3520" s="5">
        <f t="shared" si="870"/>
        <v>33026.784</v>
      </c>
      <c r="Z3520" s="5">
        <f t="shared" si="865"/>
        <v>20991.6</v>
      </c>
      <c r="AA3520" s="9">
        <v>44808.0</v>
      </c>
      <c r="AB3520" s="1" t="s">
        <v>4900</v>
      </c>
      <c r="AC3520" s="1" t="s">
        <v>55</v>
      </c>
      <c r="AD3520" s="12" t="s">
        <v>46</v>
      </c>
      <c r="AE3520" s="12" t="s">
        <v>46</v>
      </c>
      <c r="AF3520" s="12" t="s">
        <v>46</v>
      </c>
      <c r="AG3520" s="12" t="s">
        <v>46</v>
      </c>
      <c r="AH3520" s="12" t="s">
        <v>46</v>
      </c>
      <c r="AI3520" s="12" t="s">
        <v>46</v>
      </c>
    </row>
    <row r="3521">
      <c r="A3521" s="1" t="s">
        <v>4897</v>
      </c>
      <c r="B3521" s="13"/>
      <c r="C3521" s="1" t="s">
        <v>36</v>
      </c>
      <c r="D3521" s="1" t="s">
        <v>96</v>
      </c>
      <c r="E3521" s="1" t="s">
        <v>77</v>
      </c>
      <c r="F3521" s="1" t="s">
        <v>97</v>
      </c>
      <c r="G3521" s="1" t="s">
        <v>121</v>
      </c>
      <c r="H3521" s="1" t="s">
        <v>122</v>
      </c>
      <c r="I3521" s="1" t="s">
        <v>42</v>
      </c>
      <c r="J3521" s="1"/>
      <c r="K3521" s="1" t="s">
        <v>4898</v>
      </c>
      <c r="L3521" s="1" t="s">
        <v>150</v>
      </c>
      <c r="M3521" s="9">
        <v>44742.0</v>
      </c>
      <c r="N3521" s="9">
        <v>44986.0</v>
      </c>
      <c r="O3521" s="1"/>
      <c r="P3521" s="1">
        <v>8.33</v>
      </c>
      <c r="Q3521" s="1">
        <v>100000.0</v>
      </c>
      <c r="R3521" s="1">
        <v>180000.0</v>
      </c>
      <c r="S3521" s="9">
        <v>44986.0</v>
      </c>
      <c r="T3521" s="9">
        <v>44986.0</v>
      </c>
      <c r="U3521" s="1" t="s">
        <v>4901</v>
      </c>
      <c r="V3521" s="5">
        <f t="shared" si="799"/>
        <v>14994</v>
      </c>
      <c r="W3521" s="11">
        <f t="shared" si="659"/>
        <v>17692.92</v>
      </c>
      <c r="X3521" s="9">
        <v>45016.0</v>
      </c>
      <c r="Y3521" s="5">
        <f t="shared" ref="Y3521:Y3524" si="871">W3521-(V3521*2%)</f>
        <v>17393.04</v>
      </c>
      <c r="Z3521" s="5">
        <f t="shared" si="865"/>
        <v>11245.5</v>
      </c>
      <c r="AA3521" s="9">
        <v>45020.0</v>
      </c>
      <c r="AB3521" s="1" t="s">
        <v>4901</v>
      </c>
      <c r="AC3521" s="1" t="s">
        <v>55</v>
      </c>
      <c r="AD3521" s="12" t="s">
        <v>46</v>
      </c>
      <c r="AE3521" s="12" t="s">
        <v>46</v>
      </c>
      <c r="AF3521" s="12" t="s">
        <v>46</v>
      </c>
      <c r="AG3521" s="12" t="s">
        <v>46</v>
      </c>
      <c r="AH3521" s="12" t="s">
        <v>46</v>
      </c>
      <c r="AI3521" s="12" t="s">
        <v>47</v>
      </c>
    </row>
    <row r="3522">
      <c r="A3522" s="1" t="s">
        <v>4897</v>
      </c>
      <c r="B3522" s="13"/>
      <c r="C3522" s="1" t="s">
        <v>36</v>
      </c>
      <c r="D3522" s="1" t="s">
        <v>96</v>
      </c>
      <c r="E3522" s="1" t="s">
        <v>77</v>
      </c>
      <c r="F3522" s="1" t="s">
        <v>97</v>
      </c>
      <c r="G3522" s="1" t="s">
        <v>121</v>
      </c>
      <c r="H3522" s="1" t="s">
        <v>122</v>
      </c>
      <c r="I3522" s="1" t="s">
        <v>42</v>
      </c>
      <c r="J3522" s="1"/>
      <c r="K3522" s="1" t="s">
        <v>4898</v>
      </c>
      <c r="L3522" s="1" t="s">
        <v>150</v>
      </c>
      <c r="M3522" s="9">
        <v>44742.0</v>
      </c>
      <c r="N3522" s="9">
        <v>44986.0</v>
      </c>
      <c r="O3522" s="1"/>
      <c r="P3522" s="1">
        <v>8.33</v>
      </c>
      <c r="Q3522" s="1">
        <v>100000.0</v>
      </c>
      <c r="R3522" s="1">
        <v>420000.0</v>
      </c>
      <c r="S3522" s="9">
        <v>44986.0</v>
      </c>
      <c r="T3522" s="9">
        <v>44986.0</v>
      </c>
      <c r="U3522" s="1" t="s">
        <v>4902</v>
      </c>
      <c r="V3522" s="5">
        <f t="shared" si="799"/>
        <v>34986</v>
      </c>
      <c r="W3522" s="11">
        <f t="shared" si="659"/>
        <v>41283.48</v>
      </c>
      <c r="X3522" s="9">
        <v>45016.0</v>
      </c>
      <c r="Y3522" s="5">
        <f t="shared" si="871"/>
        <v>40583.76</v>
      </c>
      <c r="Z3522" s="5">
        <f t="shared" si="865"/>
        <v>26239.5</v>
      </c>
      <c r="AA3522" s="9">
        <v>45020.0</v>
      </c>
      <c r="AB3522" s="1" t="s">
        <v>4902</v>
      </c>
      <c r="AC3522" s="1" t="s">
        <v>55</v>
      </c>
      <c r="AD3522" s="12" t="s">
        <v>46</v>
      </c>
      <c r="AE3522" s="12" t="s">
        <v>46</v>
      </c>
      <c r="AF3522" s="12" t="s">
        <v>46</v>
      </c>
      <c r="AG3522" s="12" t="s">
        <v>46</v>
      </c>
      <c r="AH3522" s="12" t="s">
        <v>46</v>
      </c>
      <c r="AI3522" s="12" t="s">
        <v>47</v>
      </c>
    </row>
    <row r="3523">
      <c r="A3523" s="1" t="s">
        <v>4897</v>
      </c>
      <c r="B3523" s="13"/>
      <c r="C3523" s="1" t="s">
        <v>36</v>
      </c>
      <c r="D3523" s="1" t="s">
        <v>96</v>
      </c>
      <c r="E3523" s="1" t="s">
        <v>77</v>
      </c>
      <c r="F3523" s="1" t="s">
        <v>97</v>
      </c>
      <c r="G3523" s="1" t="s">
        <v>121</v>
      </c>
      <c r="H3523" s="1" t="s">
        <v>122</v>
      </c>
      <c r="I3523" s="1" t="s">
        <v>42</v>
      </c>
      <c r="J3523" s="1"/>
      <c r="K3523" s="1" t="s">
        <v>4898</v>
      </c>
      <c r="L3523" s="1" t="s">
        <v>150</v>
      </c>
      <c r="M3523" s="9">
        <v>44742.0</v>
      </c>
      <c r="N3523" s="9">
        <v>44988.0</v>
      </c>
      <c r="O3523" s="1"/>
      <c r="P3523" s="1">
        <v>8.33</v>
      </c>
      <c r="Q3523" s="1">
        <v>100000.0</v>
      </c>
      <c r="R3523" s="1">
        <v>420000.0</v>
      </c>
      <c r="S3523" s="9">
        <v>44988.0</v>
      </c>
      <c r="T3523" s="9">
        <v>44959.0</v>
      </c>
      <c r="U3523" s="1" t="s">
        <v>4903</v>
      </c>
      <c r="V3523" s="5">
        <f t="shared" si="799"/>
        <v>34986</v>
      </c>
      <c r="W3523" s="11">
        <f t="shared" si="659"/>
        <v>41283.48</v>
      </c>
      <c r="X3523" s="9">
        <v>45018.0</v>
      </c>
      <c r="Y3523" s="5">
        <f t="shared" si="871"/>
        <v>40583.76</v>
      </c>
      <c r="Z3523" s="5">
        <f t="shared" si="865"/>
        <v>26239.5</v>
      </c>
      <c r="AA3523" s="9">
        <v>45022.0</v>
      </c>
      <c r="AB3523" s="1" t="s">
        <v>4903</v>
      </c>
      <c r="AC3523" s="1" t="s">
        <v>55</v>
      </c>
      <c r="AD3523" s="12" t="s">
        <v>46</v>
      </c>
      <c r="AE3523" s="12" t="s">
        <v>46</v>
      </c>
      <c r="AF3523" s="12" t="s">
        <v>46</v>
      </c>
      <c r="AG3523" s="12" t="s">
        <v>46</v>
      </c>
      <c r="AH3523" s="12" t="s">
        <v>47</v>
      </c>
      <c r="AI3523" s="12" t="s">
        <v>47</v>
      </c>
    </row>
    <row r="3524">
      <c r="A3524" s="1" t="s">
        <v>4897</v>
      </c>
      <c r="B3524" s="13"/>
      <c r="C3524" s="1" t="s">
        <v>36</v>
      </c>
      <c r="D3524" s="1" t="s">
        <v>96</v>
      </c>
      <c r="E3524" s="1" t="s">
        <v>77</v>
      </c>
      <c r="F3524" s="1" t="s">
        <v>97</v>
      </c>
      <c r="G3524" s="1" t="s">
        <v>121</v>
      </c>
      <c r="H3524" s="1" t="s">
        <v>122</v>
      </c>
      <c r="I3524" s="1" t="s">
        <v>42</v>
      </c>
      <c r="J3524" s="1"/>
      <c r="K3524" s="1" t="s">
        <v>4898</v>
      </c>
      <c r="L3524" s="1" t="s">
        <v>150</v>
      </c>
      <c r="M3524" s="9">
        <v>44742.0</v>
      </c>
      <c r="N3524" s="9">
        <v>45007.0</v>
      </c>
      <c r="O3524" s="1"/>
      <c r="P3524" s="1">
        <v>8.33</v>
      </c>
      <c r="Q3524" s="1">
        <v>100000.0</v>
      </c>
      <c r="R3524" s="1">
        <v>420000.0</v>
      </c>
      <c r="S3524" s="9">
        <v>45007.0</v>
      </c>
      <c r="T3524" s="9">
        <v>45007.0</v>
      </c>
      <c r="U3524" s="1" t="s">
        <v>4904</v>
      </c>
      <c r="V3524" s="5">
        <f t="shared" si="799"/>
        <v>34986</v>
      </c>
      <c r="W3524" s="11">
        <f t="shared" si="659"/>
        <v>41283.48</v>
      </c>
      <c r="X3524" s="9">
        <v>45037.0</v>
      </c>
      <c r="Y3524" s="5">
        <f t="shared" si="871"/>
        <v>40583.76</v>
      </c>
      <c r="Z3524" s="5">
        <f t="shared" si="865"/>
        <v>26239.5</v>
      </c>
      <c r="AA3524" s="9">
        <v>45041.0</v>
      </c>
      <c r="AB3524" s="1" t="s">
        <v>4904</v>
      </c>
      <c r="AC3524" s="1" t="s">
        <v>55</v>
      </c>
      <c r="AD3524" s="12" t="s">
        <v>46</v>
      </c>
      <c r="AE3524" s="12" t="s">
        <v>46</v>
      </c>
      <c r="AF3524" s="12" t="s">
        <v>46</v>
      </c>
      <c r="AG3524" s="12" t="s">
        <v>46</v>
      </c>
      <c r="AH3524" s="12" t="s">
        <v>47</v>
      </c>
      <c r="AI3524" s="12" t="s">
        <v>47</v>
      </c>
    </row>
    <row r="3525">
      <c r="A3525" s="1" t="s">
        <v>4897</v>
      </c>
      <c r="B3525" s="13"/>
      <c r="C3525" s="1" t="s">
        <v>36</v>
      </c>
      <c r="D3525" s="1" t="s">
        <v>96</v>
      </c>
      <c r="E3525" s="1" t="s">
        <v>77</v>
      </c>
      <c r="F3525" s="1" t="s">
        <v>97</v>
      </c>
      <c r="G3525" s="1" t="s">
        <v>121</v>
      </c>
      <c r="H3525" s="1" t="s">
        <v>122</v>
      </c>
      <c r="I3525" s="1" t="s">
        <v>42</v>
      </c>
      <c r="J3525" s="1"/>
      <c r="K3525" s="1" t="s">
        <v>4898</v>
      </c>
      <c r="L3525" s="1" t="s">
        <v>150</v>
      </c>
      <c r="M3525" s="9">
        <v>44742.0</v>
      </c>
      <c r="N3525" s="9">
        <v>44749.0</v>
      </c>
      <c r="O3525" s="1"/>
      <c r="P3525" s="1">
        <v>8.33</v>
      </c>
      <c r="Q3525" s="1">
        <v>300000.0</v>
      </c>
      <c r="R3525" s="1">
        <v>300000.0</v>
      </c>
      <c r="S3525" s="10">
        <f t="shared" ref="S3525:S3528" si="872">N3525+90</f>
        <v>44839</v>
      </c>
      <c r="V3525" s="5">
        <f t="shared" si="799"/>
        <v>24990</v>
      </c>
      <c r="W3525" s="11">
        <f t="shared" si="659"/>
        <v>29488.2</v>
      </c>
      <c r="Z3525" s="5">
        <f t="shared" si="865"/>
        <v>18742.5</v>
      </c>
      <c r="AB3525" s="1"/>
      <c r="AC3525" s="1" t="s">
        <v>45</v>
      </c>
      <c r="AD3525" s="12" t="s">
        <v>46</v>
      </c>
      <c r="AE3525" s="12" t="s">
        <v>46</v>
      </c>
      <c r="AF3525" s="12" t="s">
        <v>46</v>
      </c>
      <c r="AG3525" s="12"/>
      <c r="AH3525" s="12"/>
      <c r="AI3525" s="12"/>
    </row>
    <row r="3526">
      <c r="A3526" s="1" t="s">
        <v>4897</v>
      </c>
      <c r="B3526" s="13"/>
      <c r="C3526" s="1" t="s">
        <v>36</v>
      </c>
      <c r="D3526" s="1" t="s">
        <v>96</v>
      </c>
      <c r="E3526" s="1" t="s">
        <v>77</v>
      </c>
      <c r="F3526" s="1" t="s">
        <v>4905</v>
      </c>
      <c r="G3526" s="1" t="s">
        <v>121</v>
      </c>
      <c r="H3526" s="1" t="s">
        <v>122</v>
      </c>
      <c r="I3526" s="1" t="s">
        <v>42</v>
      </c>
      <c r="J3526" s="1"/>
      <c r="K3526" s="1" t="s">
        <v>4898</v>
      </c>
      <c r="L3526" s="1" t="s">
        <v>150</v>
      </c>
      <c r="M3526" s="9">
        <v>44742.0</v>
      </c>
      <c r="N3526" s="9">
        <v>44742.0</v>
      </c>
      <c r="O3526" s="1"/>
      <c r="P3526" s="1">
        <v>8.33</v>
      </c>
      <c r="Q3526" s="1">
        <v>300000.0</v>
      </c>
      <c r="R3526" s="1">
        <v>300000.0</v>
      </c>
      <c r="S3526" s="10">
        <f t="shared" si="872"/>
        <v>44832</v>
      </c>
      <c r="V3526" s="5">
        <f t="shared" si="799"/>
        <v>24990</v>
      </c>
      <c r="W3526" s="11">
        <f t="shared" si="659"/>
        <v>29488.2</v>
      </c>
      <c r="Z3526" s="5">
        <f t="shared" si="865"/>
        <v>18742.5</v>
      </c>
      <c r="AB3526" s="1"/>
      <c r="AC3526" s="1" t="s">
        <v>45</v>
      </c>
      <c r="AD3526" s="12" t="s">
        <v>46</v>
      </c>
      <c r="AE3526" s="12" t="s">
        <v>46</v>
      </c>
      <c r="AF3526" s="12" t="s">
        <v>46</v>
      </c>
      <c r="AG3526" s="12"/>
      <c r="AH3526" s="12"/>
      <c r="AI3526" s="12"/>
    </row>
    <row r="3527">
      <c r="A3527" s="1" t="s">
        <v>4897</v>
      </c>
      <c r="B3527" s="13"/>
      <c r="C3527" s="1" t="s">
        <v>36</v>
      </c>
      <c r="D3527" s="1" t="s">
        <v>96</v>
      </c>
      <c r="E3527" s="1" t="s">
        <v>77</v>
      </c>
      <c r="F3527" s="1" t="s">
        <v>4905</v>
      </c>
      <c r="G3527" s="1" t="s">
        <v>121</v>
      </c>
      <c r="H3527" s="1" t="s">
        <v>122</v>
      </c>
      <c r="I3527" s="1" t="s">
        <v>42</v>
      </c>
      <c r="J3527" s="1"/>
      <c r="K3527" s="1" t="s">
        <v>4898</v>
      </c>
      <c r="L3527" s="1" t="s">
        <v>150</v>
      </c>
      <c r="M3527" s="9">
        <v>44742.0</v>
      </c>
      <c r="N3527" s="9">
        <v>44746.0</v>
      </c>
      <c r="O3527" s="1"/>
      <c r="P3527" s="1">
        <v>8.33</v>
      </c>
      <c r="Q3527" s="1">
        <v>500000.0</v>
      </c>
      <c r="R3527" s="1">
        <v>300000.0</v>
      </c>
      <c r="S3527" s="10">
        <f t="shared" si="872"/>
        <v>44836</v>
      </c>
      <c r="V3527" s="5">
        <f t="shared" si="799"/>
        <v>24990</v>
      </c>
      <c r="W3527" s="11">
        <f t="shared" si="659"/>
        <v>29488.2</v>
      </c>
      <c r="Z3527" s="5">
        <f t="shared" si="865"/>
        <v>18742.5</v>
      </c>
      <c r="AB3527" s="1"/>
      <c r="AC3527" s="1" t="s">
        <v>45</v>
      </c>
      <c r="AD3527" s="12" t="s">
        <v>46</v>
      </c>
      <c r="AE3527" s="12" t="s">
        <v>46</v>
      </c>
      <c r="AF3527" s="12" t="s">
        <v>46</v>
      </c>
      <c r="AG3527" s="12"/>
      <c r="AH3527" s="12"/>
      <c r="AI3527" s="12"/>
    </row>
    <row r="3528">
      <c r="A3528" s="1" t="s">
        <v>4897</v>
      </c>
      <c r="B3528" s="13"/>
      <c r="C3528" s="1" t="s">
        <v>36</v>
      </c>
      <c r="D3528" s="1" t="s">
        <v>96</v>
      </c>
      <c r="E3528" s="1" t="s">
        <v>77</v>
      </c>
      <c r="F3528" s="1" t="s">
        <v>97</v>
      </c>
      <c r="G3528" s="1" t="s">
        <v>121</v>
      </c>
      <c r="H3528" s="1" t="s">
        <v>122</v>
      </c>
      <c r="I3528" s="1" t="s">
        <v>42</v>
      </c>
      <c r="J3528" s="1"/>
      <c r="K3528" s="1" t="s">
        <v>4898</v>
      </c>
      <c r="L3528" s="1" t="s">
        <v>150</v>
      </c>
      <c r="M3528" s="9">
        <v>44742.0</v>
      </c>
      <c r="N3528" s="14">
        <v>45259.0</v>
      </c>
      <c r="O3528" s="1"/>
      <c r="P3528" s="1">
        <v>8.33</v>
      </c>
      <c r="Q3528" s="1">
        <v>500000.0</v>
      </c>
      <c r="R3528" s="1">
        <v>300000.0</v>
      </c>
      <c r="S3528" s="15">
        <f t="shared" si="872"/>
        <v>45349</v>
      </c>
      <c r="V3528" s="5">
        <f t="shared" si="799"/>
        <v>24990</v>
      </c>
      <c r="W3528" s="11">
        <f t="shared" si="659"/>
        <v>29488.2</v>
      </c>
      <c r="Z3528" s="5">
        <f t="shared" si="865"/>
        <v>18742.5</v>
      </c>
      <c r="AB3528" s="1"/>
      <c r="AC3528" s="1" t="s">
        <v>45</v>
      </c>
      <c r="AD3528" s="12" t="s">
        <v>46</v>
      </c>
      <c r="AE3528" s="12" t="s">
        <v>47</v>
      </c>
      <c r="AF3528" s="12" t="s">
        <v>47</v>
      </c>
      <c r="AG3528" s="12"/>
      <c r="AH3528" s="12"/>
      <c r="AI3528" s="12"/>
    </row>
    <row r="3529">
      <c r="A3529" s="1" t="s">
        <v>4906</v>
      </c>
      <c r="B3529" s="13"/>
      <c r="C3529" s="1" t="s">
        <v>36</v>
      </c>
      <c r="D3529" s="1" t="s">
        <v>96</v>
      </c>
      <c r="E3529" s="1" t="s">
        <v>168</v>
      </c>
      <c r="F3529" s="1" t="s">
        <v>1698</v>
      </c>
      <c r="G3529" s="1" t="s">
        <v>84</v>
      </c>
      <c r="H3529" s="1" t="s">
        <v>85</v>
      </c>
      <c r="I3529" s="1" t="s">
        <v>187</v>
      </c>
      <c r="J3529" s="1"/>
      <c r="K3529" s="1" t="s">
        <v>4907</v>
      </c>
      <c r="L3529" s="1" t="s">
        <v>53</v>
      </c>
      <c r="M3529" s="9">
        <v>45105.0</v>
      </c>
      <c r="N3529" s="9">
        <v>45105.0</v>
      </c>
      <c r="O3529" s="1"/>
      <c r="P3529" s="1">
        <v>7.5</v>
      </c>
      <c r="Q3529" s="1">
        <v>250000.0</v>
      </c>
      <c r="R3529" s="1">
        <v>300000.0</v>
      </c>
      <c r="S3529" s="9">
        <v>45105.0</v>
      </c>
      <c r="T3529" s="9">
        <v>45105.0</v>
      </c>
      <c r="U3529" s="1" t="s">
        <v>4908</v>
      </c>
      <c r="V3529" s="5">
        <f t="shared" si="799"/>
        <v>22500</v>
      </c>
      <c r="W3529" s="11">
        <f t="shared" si="659"/>
        <v>26550</v>
      </c>
      <c r="X3529" s="9">
        <v>45135.0</v>
      </c>
      <c r="Y3529" s="5">
        <f>W3529-(V3529*10%)</f>
        <v>24300</v>
      </c>
      <c r="Z3529" s="5">
        <f t="shared" si="865"/>
        <v>16875</v>
      </c>
      <c r="AA3529" s="9">
        <v>45110.0</v>
      </c>
      <c r="AB3529" s="1" t="s">
        <v>4909</v>
      </c>
      <c r="AC3529" s="1" t="s">
        <v>55</v>
      </c>
      <c r="AD3529" s="12" t="s">
        <v>47</v>
      </c>
      <c r="AE3529" s="12" t="s">
        <v>47</v>
      </c>
      <c r="AF3529" s="12" t="s">
        <v>47</v>
      </c>
      <c r="AG3529" s="12" t="s">
        <v>47</v>
      </c>
      <c r="AH3529" s="12" t="s">
        <v>47</v>
      </c>
      <c r="AI3529" s="12" t="s">
        <v>47</v>
      </c>
    </row>
    <row r="3530">
      <c r="A3530" s="1" t="s">
        <v>4910</v>
      </c>
      <c r="B3530" s="13"/>
      <c r="C3530" s="1" t="s">
        <v>36</v>
      </c>
      <c r="D3530" s="1" t="s">
        <v>96</v>
      </c>
      <c r="E3530" s="1" t="s">
        <v>77</v>
      </c>
      <c r="F3530" s="1" t="s">
        <v>672</v>
      </c>
      <c r="G3530" s="1" t="s">
        <v>115</v>
      </c>
      <c r="H3530" s="1" t="s">
        <v>116</v>
      </c>
      <c r="I3530" s="1" t="s">
        <v>236</v>
      </c>
      <c r="J3530" s="1"/>
      <c r="K3530" s="1" t="s">
        <v>4911</v>
      </c>
      <c r="L3530" s="1" t="s">
        <v>88</v>
      </c>
      <c r="M3530" s="9">
        <v>44742.0</v>
      </c>
      <c r="N3530" s="9">
        <v>44779.0</v>
      </c>
      <c r="O3530" s="1"/>
      <c r="P3530" s="1">
        <v>8.33</v>
      </c>
      <c r="Q3530" s="1">
        <v>600000.0</v>
      </c>
      <c r="R3530" s="1">
        <v>600000.0</v>
      </c>
      <c r="S3530" s="9">
        <v>44774.0</v>
      </c>
      <c r="T3530" s="9">
        <v>44779.0</v>
      </c>
      <c r="U3530" s="1" t="s">
        <v>4912</v>
      </c>
      <c r="V3530" s="5">
        <f t="shared" si="799"/>
        <v>49980</v>
      </c>
      <c r="W3530" s="11">
        <f t="shared" si="659"/>
        <v>58976.4</v>
      </c>
      <c r="X3530" s="9"/>
      <c r="Z3530" s="5">
        <f t="shared" si="865"/>
        <v>37485</v>
      </c>
      <c r="AC3530" s="1" t="s">
        <v>162</v>
      </c>
      <c r="AD3530" s="12" t="s">
        <v>46</v>
      </c>
      <c r="AE3530" s="12" t="s">
        <v>46</v>
      </c>
      <c r="AF3530" s="12" t="s">
        <v>46</v>
      </c>
      <c r="AG3530" s="12" t="s">
        <v>46</v>
      </c>
      <c r="AH3530" s="12"/>
      <c r="AI3530" s="12"/>
    </row>
    <row r="3531">
      <c r="A3531" s="1" t="s">
        <v>4910</v>
      </c>
      <c r="B3531" s="13"/>
      <c r="C3531" s="1" t="s">
        <v>36</v>
      </c>
      <c r="D3531" s="1" t="s">
        <v>96</v>
      </c>
      <c r="E3531" s="1" t="s">
        <v>77</v>
      </c>
      <c r="F3531" s="1" t="s">
        <v>672</v>
      </c>
      <c r="G3531" s="1" t="s">
        <v>115</v>
      </c>
      <c r="H3531" s="1" t="s">
        <v>116</v>
      </c>
      <c r="I3531" s="1" t="s">
        <v>42</v>
      </c>
      <c r="J3531" s="1"/>
      <c r="K3531" s="1" t="s">
        <v>4911</v>
      </c>
      <c r="L3531" s="1" t="s">
        <v>88</v>
      </c>
      <c r="M3531" s="9">
        <v>44742.0</v>
      </c>
      <c r="N3531" s="9">
        <v>44823.0</v>
      </c>
      <c r="O3531" s="1"/>
      <c r="P3531" s="1">
        <v>8.33</v>
      </c>
      <c r="Q3531" s="1">
        <v>550000.0</v>
      </c>
      <c r="R3531" s="1">
        <v>592800.0</v>
      </c>
      <c r="S3531" s="9">
        <v>44774.0</v>
      </c>
      <c r="T3531" s="9">
        <v>44823.0</v>
      </c>
      <c r="U3531" s="1" t="s">
        <v>4913</v>
      </c>
      <c r="V3531" s="5">
        <f t="shared" si="799"/>
        <v>49380.24</v>
      </c>
      <c r="W3531" s="11">
        <f t="shared" si="659"/>
        <v>58268.6832</v>
      </c>
      <c r="X3531" s="9">
        <v>44804.0</v>
      </c>
      <c r="Y3531" s="5">
        <f t="shared" ref="Y3531:Y3532" si="873">W3531-(V3531*10%)</f>
        <v>53330.6592</v>
      </c>
      <c r="Z3531" s="5">
        <f t="shared" si="865"/>
        <v>37035.18</v>
      </c>
      <c r="AA3531" s="9">
        <v>44808.0</v>
      </c>
      <c r="AB3531" s="1" t="s">
        <v>4913</v>
      </c>
      <c r="AC3531" s="1" t="s">
        <v>55</v>
      </c>
      <c r="AD3531" s="12" t="s">
        <v>46</v>
      </c>
      <c r="AE3531" s="12" t="s">
        <v>46</v>
      </c>
      <c r="AF3531" s="12" t="s">
        <v>46</v>
      </c>
      <c r="AG3531" s="12" t="s">
        <v>46</v>
      </c>
      <c r="AH3531" s="12" t="s">
        <v>46</v>
      </c>
      <c r="AI3531" s="12" t="s">
        <v>46</v>
      </c>
    </row>
    <row r="3532">
      <c r="A3532" s="1" t="s">
        <v>4910</v>
      </c>
      <c r="B3532" s="13"/>
      <c r="C3532" s="1" t="s">
        <v>36</v>
      </c>
      <c r="D3532" s="1" t="s">
        <v>96</v>
      </c>
      <c r="E3532" s="1" t="s">
        <v>77</v>
      </c>
      <c r="F3532" s="1" t="s">
        <v>672</v>
      </c>
      <c r="G3532" s="1" t="s">
        <v>115</v>
      </c>
      <c r="H3532" s="1" t="s">
        <v>116</v>
      </c>
      <c r="I3532" s="1" t="s">
        <v>42</v>
      </c>
      <c r="J3532" s="1"/>
      <c r="K3532" s="1" t="s">
        <v>4911</v>
      </c>
      <c r="L3532" s="1" t="s">
        <v>88</v>
      </c>
      <c r="M3532" s="9">
        <v>44742.0</v>
      </c>
      <c r="N3532" s="9">
        <v>45127.0</v>
      </c>
      <c r="O3532" s="1"/>
      <c r="P3532" s="1">
        <v>8.33</v>
      </c>
      <c r="Q3532" s="1">
        <v>1450000.0</v>
      </c>
      <c r="R3532" s="1">
        <v>1500000.0</v>
      </c>
      <c r="S3532" s="9">
        <v>45112.0</v>
      </c>
      <c r="T3532" s="9">
        <v>45127.0</v>
      </c>
      <c r="U3532" s="1" t="s">
        <v>4914</v>
      </c>
      <c r="V3532" s="5">
        <f t="shared" si="799"/>
        <v>124950</v>
      </c>
      <c r="W3532" s="11">
        <f t="shared" si="659"/>
        <v>147441</v>
      </c>
      <c r="X3532" s="9">
        <v>45142.0</v>
      </c>
      <c r="Y3532" s="5">
        <f t="shared" si="873"/>
        <v>134946</v>
      </c>
      <c r="Z3532" s="5">
        <f t="shared" si="865"/>
        <v>93712.5</v>
      </c>
      <c r="AA3532" s="9">
        <v>45146.0</v>
      </c>
      <c r="AB3532" s="1" t="s">
        <v>4914</v>
      </c>
      <c r="AC3532" s="1" t="s">
        <v>55</v>
      </c>
      <c r="AD3532" s="12" t="s">
        <v>46</v>
      </c>
      <c r="AE3532" s="12" t="s">
        <v>47</v>
      </c>
      <c r="AF3532" s="12" t="s">
        <v>47</v>
      </c>
      <c r="AG3532" s="12" t="s">
        <v>47</v>
      </c>
      <c r="AH3532" s="12" t="s">
        <v>47</v>
      </c>
      <c r="AI3532" s="12" t="s">
        <v>47</v>
      </c>
    </row>
    <row r="3533">
      <c r="A3533" s="1" t="s">
        <v>4910</v>
      </c>
      <c r="B3533" s="13"/>
      <c r="C3533" s="1" t="s">
        <v>36</v>
      </c>
      <c r="D3533" s="1" t="s">
        <v>96</v>
      </c>
      <c r="E3533" s="1" t="s">
        <v>77</v>
      </c>
      <c r="F3533" s="1" t="s">
        <v>672</v>
      </c>
      <c r="G3533" s="1" t="s">
        <v>115</v>
      </c>
      <c r="H3533" s="1" t="s">
        <v>116</v>
      </c>
      <c r="I3533" s="1" t="s">
        <v>236</v>
      </c>
      <c r="J3533" s="1"/>
      <c r="K3533" s="1" t="s">
        <v>4911</v>
      </c>
      <c r="L3533" s="1" t="s">
        <v>88</v>
      </c>
      <c r="M3533" s="9">
        <v>44742.0</v>
      </c>
      <c r="N3533" s="9">
        <v>44742.0</v>
      </c>
      <c r="O3533" s="1"/>
      <c r="P3533" s="1">
        <v>8.33</v>
      </c>
      <c r="Q3533" s="1">
        <v>300000.0</v>
      </c>
      <c r="R3533" s="1">
        <v>300000.0</v>
      </c>
      <c r="S3533" s="10">
        <f t="shared" ref="S3533:S3535" si="874">N3533+90</f>
        <v>44832</v>
      </c>
      <c r="V3533" s="5">
        <f t="shared" si="799"/>
        <v>24990</v>
      </c>
      <c r="W3533" s="11">
        <f t="shared" si="659"/>
        <v>29488.2</v>
      </c>
      <c r="Z3533" s="5">
        <f t="shared" si="865"/>
        <v>18742.5</v>
      </c>
      <c r="AB3533" s="1"/>
      <c r="AC3533" s="1" t="s">
        <v>45</v>
      </c>
      <c r="AD3533" s="12" t="s">
        <v>46</v>
      </c>
      <c r="AE3533" s="12" t="s">
        <v>46</v>
      </c>
      <c r="AF3533" s="12" t="s">
        <v>46</v>
      </c>
      <c r="AG3533" s="12"/>
      <c r="AH3533" s="12"/>
      <c r="AI3533" s="12"/>
    </row>
    <row r="3534">
      <c r="A3534" s="1" t="s">
        <v>4910</v>
      </c>
      <c r="B3534" s="13"/>
      <c r="C3534" s="1" t="s">
        <v>36</v>
      </c>
      <c r="D3534" s="1" t="s">
        <v>96</v>
      </c>
      <c r="E3534" s="1" t="s">
        <v>77</v>
      </c>
      <c r="F3534" s="1" t="s">
        <v>672</v>
      </c>
      <c r="G3534" s="1" t="s">
        <v>115</v>
      </c>
      <c r="H3534" s="1" t="s">
        <v>116</v>
      </c>
      <c r="I3534" s="1" t="s">
        <v>236</v>
      </c>
      <c r="J3534" s="1"/>
      <c r="K3534" s="1" t="s">
        <v>4911</v>
      </c>
      <c r="L3534" s="1" t="s">
        <v>88</v>
      </c>
      <c r="M3534" s="9">
        <v>44742.0</v>
      </c>
      <c r="N3534" s="9">
        <v>44742.0</v>
      </c>
      <c r="O3534" s="1"/>
      <c r="P3534" s="1">
        <v>8.33</v>
      </c>
      <c r="Q3534" s="1">
        <v>300000.0</v>
      </c>
      <c r="R3534" s="1">
        <v>300000.0</v>
      </c>
      <c r="S3534" s="10">
        <f t="shared" si="874"/>
        <v>44832</v>
      </c>
      <c r="V3534" s="5">
        <f t="shared" si="799"/>
        <v>24990</v>
      </c>
      <c r="W3534" s="11">
        <f t="shared" si="659"/>
        <v>29488.2</v>
      </c>
      <c r="Z3534" s="5">
        <f t="shared" si="865"/>
        <v>18742.5</v>
      </c>
      <c r="AB3534" s="1"/>
      <c r="AC3534" s="1" t="s">
        <v>45</v>
      </c>
      <c r="AD3534" s="12" t="s">
        <v>46</v>
      </c>
      <c r="AE3534" s="12" t="s">
        <v>46</v>
      </c>
      <c r="AF3534" s="12" t="s">
        <v>46</v>
      </c>
      <c r="AG3534" s="12"/>
      <c r="AH3534" s="12"/>
      <c r="AI3534" s="12"/>
    </row>
    <row r="3535">
      <c r="A3535" s="1" t="s">
        <v>4910</v>
      </c>
      <c r="B3535" s="13"/>
      <c r="C3535" s="1" t="s">
        <v>36</v>
      </c>
      <c r="D3535" s="1" t="s">
        <v>96</v>
      </c>
      <c r="E3535" s="1" t="s">
        <v>77</v>
      </c>
      <c r="F3535" s="1" t="s">
        <v>672</v>
      </c>
      <c r="G3535" s="1" t="s">
        <v>115</v>
      </c>
      <c r="H3535" s="1" t="s">
        <v>116</v>
      </c>
      <c r="I3535" s="1" t="s">
        <v>236</v>
      </c>
      <c r="J3535" s="1"/>
      <c r="K3535" s="1" t="s">
        <v>4911</v>
      </c>
      <c r="L3535" s="1" t="s">
        <v>88</v>
      </c>
      <c r="M3535" s="9">
        <v>44742.0</v>
      </c>
      <c r="N3535" s="9">
        <v>44742.0</v>
      </c>
      <c r="O3535" s="1"/>
      <c r="P3535" s="1">
        <v>8.33</v>
      </c>
      <c r="Q3535" s="1">
        <v>300000.0</v>
      </c>
      <c r="R3535" s="1">
        <v>300000.0</v>
      </c>
      <c r="S3535" s="10">
        <f t="shared" si="874"/>
        <v>44832</v>
      </c>
      <c r="V3535" s="5">
        <f t="shared" si="799"/>
        <v>24990</v>
      </c>
      <c r="W3535" s="11">
        <f t="shared" si="659"/>
        <v>29488.2</v>
      </c>
      <c r="Z3535" s="5">
        <f t="shared" si="865"/>
        <v>18742.5</v>
      </c>
      <c r="AB3535" s="1"/>
      <c r="AC3535" s="1" t="s">
        <v>45</v>
      </c>
      <c r="AD3535" s="12" t="s">
        <v>46</v>
      </c>
      <c r="AE3535" s="12" t="s">
        <v>46</v>
      </c>
      <c r="AF3535" s="12" t="s">
        <v>46</v>
      </c>
      <c r="AG3535" s="12"/>
      <c r="AH3535" s="12"/>
      <c r="AI3535" s="12"/>
    </row>
    <row r="3536">
      <c r="A3536" s="1" t="s">
        <v>4910</v>
      </c>
      <c r="B3536" s="13"/>
      <c r="C3536" s="1" t="s">
        <v>36</v>
      </c>
      <c r="D3536" s="1" t="s">
        <v>96</v>
      </c>
      <c r="E3536" s="1" t="s">
        <v>77</v>
      </c>
      <c r="F3536" s="1" t="s">
        <v>672</v>
      </c>
      <c r="G3536" s="1" t="s">
        <v>115</v>
      </c>
      <c r="H3536" s="1" t="s">
        <v>116</v>
      </c>
      <c r="I3536" s="1" t="s">
        <v>236</v>
      </c>
      <c r="J3536" s="1"/>
      <c r="K3536" s="1" t="s">
        <v>4911</v>
      </c>
      <c r="L3536" s="1" t="s">
        <v>88</v>
      </c>
      <c r="M3536" s="9">
        <v>44742.0</v>
      </c>
      <c r="N3536" s="9">
        <v>44742.0</v>
      </c>
      <c r="O3536" s="1"/>
      <c r="P3536" s="1">
        <v>8.33</v>
      </c>
      <c r="Q3536" s="1">
        <v>500000.0</v>
      </c>
      <c r="R3536" s="1">
        <v>300000.0</v>
      </c>
      <c r="S3536" s="10">
        <f t="shared" ref="S3536:S3538" si="875">N3536+30</f>
        <v>44772</v>
      </c>
      <c r="V3536" s="5">
        <f t="shared" si="799"/>
        <v>24990</v>
      </c>
      <c r="W3536" s="11">
        <f t="shared" si="659"/>
        <v>29488.2</v>
      </c>
      <c r="Z3536" s="5">
        <f t="shared" si="865"/>
        <v>18742.5</v>
      </c>
      <c r="AB3536" s="1"/>
      <c r="AC3536" s="1" t="s">
        <v>45</v>
      </c>
      <c r="AD3536" s="12" t="s">
        <v>46</v>
      </c>
      <c r="AE3536" s="12" t="s">
        <v>46</v>
      </c>
      <c r="AF3536" s="12" t="s">
        <v>46</v>
      </c>
      <c r="AG3536" s="12"/>
      <c r="AH3536" s="12"/>
      <c r="AI3536" s="12"/>
    </row>
    <row r="3537">
      <c r="A3537" s="1" t="s">
        <v>4910</v>
      </c>
      <c r="B3537" s="13"/>
      <c r="C3537" s="1" t="s">
        <v>36</v>
      </c>
      <c r="D3537" s="1" t="s">
        <v>96</v>
      </c>
      <c r="E3537" s="1" t="s">
        <v>77</v>
      </c>
      <c r="F3537" s="1" t="s">
        <v>672</v>
      </c>
      <c r="G3537" s="1" t="s">
        <v>115</v>
      </c>
      <c r="H3537" s="1" t="s">
        <v>116</v>
      </c>
      <c r="I3537" s="1" t="s">
        <v>236</v>
      </c>
      <c r="J3537" s="1"/>
      <c r="K3537" s="1" t="s">
        <v>4911</v>
      </c>
      <c r="L3537" s="1" t="s">
        <v>88</v>
      </c>
      <c r="M3537" s="9">
        <v>44742.0</v>
      </c>
      <c r="N3537" s="9">
        <v>44742.0</v>
      </c>
      <c r="O3537" s="1"/>
      <c r="P3537" s="1">
        <v>8.33</v>
      </c>
      <c r="Q3537" s="1">
        <v>800000.0</v>
      </c>
      <c r="R3537" s="1">
        <v>300000.0</v>
      </c>
      <c r="S3537" s="10">
        <f t="shared" si="875"/>
        <v>44772</v>
      </c>
      <c r="V3537" s="5">
        <f t="shared" si="799"/>
        <v>24990</v>
      </c>
      <c r="W3537" s="11">
        <f t="shared" si="659"/>
        <v>29488.2</v>
      </c>
      <c r="X3537" s="1"/>
      <c r="Y3537" s="1"/>
      <c r="Z3537" s="5">
        <f t="shared" si="865"/>
        <v>18742.5</v>
      </c>
      <c r="AB3537" s="1"/>
      <c r="AC3537" s="1" t="s">
        <v>45</v>
      </c>
      <c r="AD3537" s="12" t="s">
        <v>46</v>
      </c>
      <c r="AE3537" s="12" t="s">
        <v>46</v>
      </c>
      <c r="AF3537" s="12" t="s">
        <v>46</v>
      </c>
      <c r="AG3537" s="12"/>
      <c r="AH3537" s="12"/>
      <c r="AI3537" s="12"/>
    </row>
    <row r="3538">
      <c r="A3538" s="1" t="s">
        <v>4910</v>
      </c>
      <c r="B3538" s="13"/>
      <c r="C3538" s="1" t="s">
        <v>36</v>
      </c>
      <c r="D3538" s="1" t="s">
        <v>96</v>
      </c>
      <c r="E3538" s="1" t="s">
        <v>77</v>
      </c>
      <c r="F3538" s="1" t="s">
        <v>672</v>
      </c>
      <c r="G3538" s="1" t="s">
        <v>115</v>
      </c>
      <c r="H3538" s="1" t="s">
        <v>116</v>
      </c>
      <c r="I3538" s="1" t="s">
        <v>236</v>
      </c>
      <c r="J3538" s="1"/>
      <c r="K3538" s="1" t="s">
        <v>4911</v>
      </c>
      <c r="L3538" s="1" t="s">
        <v>88</v>
      </c>
      <c r="M3538" s="9">
        <v>44742.0</v>
      </c>
      <c r="N3538" s="9">
        <v>44742.0</v>
      </c>
      <c r="O3538" s="1"/>
      <c r="P3538" s="1">
        <v>8.33</v>
      </c>
      <c r="Q3538" s="1">
        <v>1500000.0</v>
      </c>
      <c r="R3538" s="1">
        <v>300000.0</v>
      </c>
      <c r="S3538" s="10">
        <f t="shared" si="875"/>
        <v>44772</v>
      </c>
      <c r="V3538" s="5">
        <f t="shared" si="799"/>
        <v>24990</v>
      </c>
      <c r="W3538" s="11">
        <f t="shared" si="659"/>
        <v>29488.2</v>
      </c>
      <c r="X3538" s="1"/>
      <c r="Y3538" s="1"/>
      <c r="Z3538" s="5">
        <f t="shared" si="865"/>
        <v>18742.5</v>
      </c>
      <c r="AA3538" s="1"/>
      <c r="AB3538" s="1"/>
      <c r="AC3538" s="1" t="str">
        <f>IF(T3538="","C","O")</f>
        <v>C</v>
      </c>
      <c r="AD3538" s="12" t="s">
        <v>46</v>
      </c>
      <c r="AE3538" s="12" t="s">
        <v>46</v>
      </c>
      <c r="AF3538" s="12" t="s">
        <v>46</v>
      </c>
      <c r="AG3538" s="12"/>
      <c r="AH3538" s="12"/>
      <c r="AI3538" s="12"/>
    </row>
    <row r="3539">
      <c r="A3539" s="1" t="s">
        <v>4915</v>
      </c>
      <c r="B3539" s="13"/>
      <c r="C3539" s="1" t="s">
        <v>36</v>
      </c>
      <c r="D3539" s="1" t="s">
        <v>76</v>
      </c>
      <c r="E3539" s="1" t="s">
        <v>77</v>
      </c>
      <c r="F3539" s="1" t="s">
        <v>514</v>
      </c>
      <c r="G3539" s="1" t="s">
        <v>140</v>
      </c>
      <c r="H3539" s="1" t="s">
        <v>165</v>
      </c>
      <c r="I3539" s="1" t="s">
        <v>290</v>
      </c>
      <c r="J3539" s="1"/>
      <c r="K3539" s="1" t="s">
        <v>4916</v>
      </c>
      <c r="L3539" s="1" t="s">
        <v>99</v>
      </c>
      <c r="M3539" s="9">
        <v>45261.0</v>
      </c>
      <c r="N3539" s="9">
        <v>44943.0</v>
      </c>
      <c r="O3539" s="1"/>
      <c r="P3539" s="1">
        <v>8.33</v>
      </c>
      <c r="Q3539" s="1">
        <v>360000.0</v>
      </c>
      <c r="R3539" s="1">
        <v>359440.0</v>
      </c>
      <c r="S3539" s="9">
        <v>44958.0</v>
      </c>
      <c r="T3539" s="9">
        <v>44958.0</v>
      </c>
      <c r="U3539" s="1" t="s">
        <v>4917</v>
      </c>
      <c r="V3539" s="5">
        <f t="shared" si="799"/>
        <v>29941.352</v>
      </c>
      <c r="W3539" s="11">
        <f t="shared" si="659"/>
        <v>35330.79536</v>
      </c>
      <c r="X3539" s="9">
        <v>44994.0</v>
      </c>
      <c r="Y3539" s="5">
        <f>W3539</f>
        <v>35330.79536</v>
      </c>
      <c r="Z3539" s="5">
        <f t="shared" si="865"/>
        <v>22456.014</v>
      </c>
      <c r="AA3539" s="9">
        <v>45000.0</v>
      </c>
      <c r="AB3539" s="1" t="s">
        <v>4918</v>
      </c>
      <c r="AC3539" s="1" t="s">
        <v>55</v>
      </c>
      <c r="AD3539" s="12" t="s">
        <v>47</v>
      </c>
      <c r="AE3539" s="12" t="s">
        <v>46</v>
      </c>
      <c r="AF3539" s="12" t="s">
        <v>46</v>
      </c>
      <c r="AG3539" s="12" t="s">
        <v>46</v>
      </c>
      <c r="AH3539" s="12" t="s">
        <v>46</v>
      </c>
      <c r="AI3539" s="12" t="s">
        <v>46</v>
      </c>
    </row>
    <row r="3540">
      <c r="A3540" s="1" t="s">
        <v>4915</v>
      </c>
      <c r="B3540" s="13"/>
      <c r="C3540" s="1" t="s">
        <v>36</v>
      </c>
      <c r="D3540" s="1" t="s">
        <v>76</v>
      </c>
      <c r="E3540" s="1" t="s">
        <v>77</v>
      </c>
      <c r="F3540" s="1" t="s">
        <v>514</v>
      </c>
      <c r="G3540" s="1" t="s">
        <v>140</v>
      </c>
      <c r="H3540" s="1" t="s">
        <v>165</v>
      </c>
      <c r="I3540" s="1" t="s">
        <v>290</v>
      </c>
      <c r="J3540" s="1"/>
      <c r="K3540" s="1" t="s">
        <v>4916</v>
      </c>
      <c r="L3540" s="1" t="s">
        <v>99</v>
      </c>
      <c r="M3540" s="9">
        <v>45261.0</v>
      </c>
      <c r="N3540" s="9">
        <v>45057.0</v>
      </c>
      <c r="O3540" s="1"/>
      <c r="P3540" s="1">
        <v>8.33</v>
      </c>
      <c r="Q3540" s="1">
        <v>334800.0</v>
      </c>
      <c r="R3540" s="1">
        <v>335140.0</v>
      </c>
      <c r="S3540" s="9">
        <v>45098.0</v>
      </c>
      <c r="T3540" s="9">
        <v>45098.0</v>
      </c>
      <c r="U3540" s="1" t="s">
        <v>4919</v>
      </c>
      <c r="V3540" s="5">
        <f t="shared" si="799"/>
        <v>27917.162</v>
      </c>
      <c r="W3540" s="11">
        <f t="shared" si="659"/>
        <v>32942.25116</v>
      </c>
      <c r="X3540" s="9">
        <v>45128.0</v>
      </c>
      <c r="Y3540" s="5">
        <f>W3540-(V3540*10%)</f>
        <v>30150.53496</v>
      </c>
      <c r="Z3540" s="5">
        <f t="shared" si="865"/>
        <v>20937.8715</v>
      </c>
      <c r="AA3540" s="9">
        <v>45134.0</v>
      </c>
      <c r="AB3540" s="1" t="s">
        <v>4920</v>
      </c>
      <c r="AC3540" s="1" t="s">
        <v>55</v>
      </c>
      <c r="AD3540" s="12" t="s">
        <v>47</v>
      </c>
      <c r="AE3540" s="12" t="s">
        <v>47</v>
      </c>
      <c r="AF3540" s="12" t="s">
        <v>47</v>
      </c>
      <c r="AG3540" s="12" t="s">
        <v>47</v>
      </c>
      <c r="AH3540" s="12" t="s">
        <v>47</v>
      </c>
      <c r="AI3540" s="12" t="s">
        <v>47</v>
      </c>
    </row>
    <row r="3541">
      <c r="A3541" s="1" t="s">
        <v>4915</v>
      </c>
      <c r="B3541" s="13"/>
      <c r="C3541" s="1" t="s">
        <v>36</v>
      </c>
      <c r="D3541" s="1" t="s">
        <v>76</v>
      </c>
      <c r="E3541" s="1" t="s">
        <v>77</v>
      </c>
      <c r="F3541" s="1" t="s">
        <v>514</v>
      </c>
      <c r="G3541" s="1" t="s">
        <v>140</v>
      </c>
      <c r="H3541" s="1" t="s">
        <v>165</v>
      </c>
      <c r="I3541" s="1" t="s">
        <v>290</v>
      </c>
      <c r="J3541" s="1"/>
      <c r="K3541" s="1" t="s">
        <v>4916</v>
      </c>
      <c r="L3541" s="1" t="s">
        <v>99</v>
      </c>
      <c r="M3541" s="9">
        <v>45261.0</v>
      </c>
      <c r="N3541" s="9">
        <v>45161.0</v>
      </c>
      <c r="O3541" s="1"/>
      <c r="P3541" s="1">
        <v>8.33</v>
      </c>
      <c r="Q3541" s="1">
        <v>500000.0</v>
      </c>
      <c r="R3541" s="1">
        <v>300000.0</v>
      </c>
      <c r="S3541" s="10">
        <f t="shared" ref="S3541:S3544" si="876">N3541+90</f>
        <v>45251</v>
      </c>
      <c r="V3541" s="5">
        <f t="shared" si="799"/>
        <v>24990</v>
      </c>
      <c r="W3541" s="11">
        <f t="shared" si="659"/>
        <v>29488.2</v>
      </c>
      <c r="Z3541" s="5">
        <f t="shared" si="865"/>
        <v>18742.5</v>
      </c>
      <c r="AB3541" s="1"/>
      <c r="AC3541" s="1" t="s">
        <v>45</v>
      </c>
      <c r="AD3541" s="12" t="s">
        <v>47</v>
      </c>
      <c r="AE3541" s="12" t="s">
        <v>47</v>
      </c>
      <c r="AF3541" s="12" t="s">
        <v>47</v>
      </c>
      <c r="AG3541" s="12"/>
      <c r="AH3541" s="12"/>
      <c r="AI3541" s="12"/>
    </row>
    <row r="3542">
      <c r="A3542" s="1" t="s">
        <v>4915</v>
      </c>
      <c r="B3542" s="13"/>
      <c r="C3542" s="1" t="s">
        <v>36</v>
      </c>
      <c r="D3542" s="1" t="s">
        <v>76</v>
      </c>
      <c r="E3542" s="1" t="s">
        <v>77</v>
      </c>
      <c r="F3542" s="1" t="s">
        <v>514</v>
      </c>
      <c r="G3542" s="1" t="s">
        <v>140</v>
      </c>
      <c r="H3542" s="1" t="s">
        <v>165</v>
      </c>
      <c r="I3542" s="1" t="s">
        <v>290</v>
      </c>
      <c r="J3542" s="1"/>
      <c r="K3542" s="1" t="s">
        <v>4916</v>
      </c>
      <c r="L3542" s="1" t="s">
        <v>99</v>
      </c>
      <c r="M3542" s="9">
        <v>45261.0</v>
      </c>
      <c r="N3542" s="9">
        <v>45102.0</v>
      </c>
      <c r="O3542" s="1"/>
      <c r="P3542" s="1">
        <v>8.33</v>
      </c>
      <c r="Q3542" s="1">
        <v>300000.0</v>
      </c>
      <c r="R3542" s="1">
        <v>300000.0</v>
      </c>
      <c r="S3542" s="10">
        <f t="shared" si="876"/>
        <v>45192</v>
      </c>
      <c r="V3542" s="5">
        <f t="shared" si="799"/>
        <v>24990</v>
      </c>
      <c r="W3542" s="11">
        <f t="shared" si="659"/>
        <v>29488.2</v>
      </c>
      <c r="Z3542" s="5">
        <f t="shared" si="865"/>
        <v>18742.5</v>
      </c>
      <c r="AB3542" s="1"/>
      <c r="AC3542" s="1" t="s">
        <v>45</v>
      </c>
      <c r="AD3542" s="12" t="s">
        <v>47</v>
      </c>
      <c r="AE3542" s="12" t="s">
        <v>47</v>
      </c>
      <c r="AF3542" s="12" t="s">
        <v>47</v>
      </c>
      <c r="AG3542" s="12"/>
      <c r="AH3542" s="12"/>
      <c r="AI3542" s="12"/>
    </row>
    <row r="3543">
      <c r="A3543" s="1" t="s">
        <v>4915</v>
      </c>
      <c r="B3543" s="13"/>
      <c r="C3543" s="1" t="s">
        <v>36</v>
      </c>
      <c r="D3543" s="1" t="s">
        <v>76</v>
      </c>
      <c r="E3543" s="1" t="s">
        <v>77</v>
      </c>
      <c r="F3543" s="1" t="s">
        <v>514</v>
      </c>
      <c r="G3543" s="1" t="s">
        <v>140</v>
      </c>
      <c r="H3543" s="1" t="s">
        <v>165</v>
      </c>
      <c r="I3543" s="1" t="s">
        <v>290</v>
      </c>
      <c r="J3543" s="1"/>
      <c r="K3543" s="1" t="s">
        <v>4916</v>
      </c>
      <c r="L3543" s="1" t="s">
        <v>99</v>
      </c>
      <c r="M3543" s="9">
        <v>45261.0</v>
      </c>
      <c r="N3543" s="9">
        <v>45161.0</v>
      </c>
      <c r="O3543" s="1"/>
      <c r="P3543" s="1">
        <v>8.33</v>
      </c>
      <c r="Q3543" s="1">
        <v>600000.0</v>
      </c>
      <c r="R3543" s="1">
        <v>300000.0</v>
      </c>
      <c r="S3543" s="10">
        <f t="shared" si="876"/>
        <v>45251</v>
      </c>
      <c r="V3543" s="5">
        <f t="shared" si="799"/>
        <v>24990</v>
      </c>
      <c r="W3543" s="11">
        <f t="shared" si="659"/>
        <v>29488.2</v>
      </c>
      <c r="Z3543" s="5">
        <f t="shared" si="865"/>
        <v>18742.5</v>
      </c>
      <c r="AC3543" s="1" t="s">
        <v>45</v>
      </c>
      <c r="AD3543" s="12" t="s">
        <v>47</v>
      </c>
      <c r="AE3543" s="12" t="s">
        <v>47</v>
      </c>
      <c r="AF3543" s="12" t="s">
        <v>47</v>
      </c>
      <c r="AG3543" s="12"/>
      <c r="AH3543" s="12"/>
      <c r="AI3543" s="12"/>
    </row>
    <row r="3544">
      <c r="A3544" s="1" t="s">
        <v>4915</v>
      </c>
      <c r="B3544" s="13"/>
      <c r="C3544" s="1" t="s">
        <v>36</v>
      </c>
      <c r="D3544" s="1" t="s">
        <v>76</v>
      </c>
      <c r="E3544" s="1" t="s">
        <v>77</v>
      </c>
      <c r="F3544" s="1" t="s">
        <v>514</v>
      </c>
      <c r="G3544" s="1" t="s">
        <v>140</v>
      </c>
      <c r="H3544" s="1" t="s">
        <v>165</v>
      </c>
      <c r="I3544" s="1" t="s">
        <v>290</v>
      </c>
      <c r="J3544" s="1"/>
      <c r="K3544" s="1" t="s">
        <v>4916</v>
      </c>
      <c r="L3544" s="1" t="s">
        <v>99</v>
      </c>
      <c r="M3544" s="9">
        <v>45261.0</v>
      </c>
      <c r="N3544" s="9">
        <v>45102.0</v>
      </c>
      <c r="O3544" s="1"/>
      <c r="P3544" s="1">
        <v>8.33</v>
      </c>
      <c r="Q3544" s="1">
        <v>300000.0</v>
      </c>
      <c r="R3544" s="1">
        <v>300000.0</v>
      </c>
      <c r="S3544" s="10">
        <f t="shared" si="876"/>
        <v>45192</v>
      </c>
      <c r="V3544" s="5">
        <f t="shared" si="799"/>
        <v>24990</v>
      </c>
      <c r="W3544" s="11">
        <f t="shared" si="659"/>
        <v>29488.2</v>
      </c>
      <c r="X3544" s="1"/>
      <c r="Y3544" s="1"/>
      <c r="Z3544" s="5">
        <f t="shared" si="865"/>
        <v>18742.5</v>
      </c>
      <c r="AA3544" s="1"/>
      <c r="AB3544" s="1"/>
      <c r="AC3544" s="1" t="str">
        <f>IF(T3544="","C","O")</f>
        <v>C</v>
      </c>
      <c r="AD3544" s="12" t="s">
        <v>47</v>
      </c>
      <c r="AE3544" s="12" t="s">
        <v>47</v>
      </c>
      <c r="AF3544" s="12" t="s">
        <v>47</v>
      </c>
      <c r="AG3544" s="12"/>
      <c r="AH3544" s="12"/>
      <c r="AI3544" s="12"/>
    </row>
    <row r="3545">
      <c r="A3545" s="1" t="s">
        <v>4921</v>
      </c>
      <c r="B3545" s="13"/>
      <c r="C3545" s="1" t="s">
        <v>36</v>
      </c>
      <c r="D3545" s="1" t="s">
        <v>37</v>
      </c>
      <c r="E3545" s="1" t="s">
        <v>77</v>
      </c>
      <c r="F3545" s="1" t="s">
        <v>419</v>
      </c>
      <c r="G3545" s="1" t="s">
        <v>140</v>
      </c>
      <c r="H3545" s="1" t="s">
        <v>141</v>
      </c>
      <c r="I3545" s="1" t="s">
        <v>234</v>
      </c>
      <c r="J3545" s="1"/>
      <c r="K3545" s="1" t="s">
        <v>4922</v>
      </c>
      <c r="L3545" s="1" t="s">
        <v>347</v>
      </c>
      <c r="M3545" s="9">
        <v>44652.0</v>
      </c>
      <c r="N3545" s="9">
        <v>44704.0</v>
      </c>
      <c r="O3545" s="1"/>
      <c r="P3545" s="1">
        <v>8.33</v>
      </c>
      <c r="Q3545" s="1">
        <v>850000.0</v>
      </c>
      <c r="R3545" s="1">
        <v>916896.0</v>
      </c>
      <c r="S3545" s="9">
        <v>44701.0</v>
      </c>
      <c r="T3545" s="9">
        <v>44704.0</v>
      </c>
      <c r="U3545" s="1" t="s">
        <v>4923</v>
      </c>
      <c r="V3545" s="5">
        <f t="shared" si="799"/>
        <v>76377.4368</v>
      </c>
      <c r="W3545" s="11">
        <f t="shared" si="659"/>
        <v>90125.37542</v>
      </c>
      <c r="X3545" s="9">
        <v>44731.0</v>
      </c>
      <c r="Y3545" s="5">
        <f>W3545-(V3545*10%)</f>
        <v>82487.63174</v>
      </c>
      <c r="Z3545" s="5">
        <f t="shared" si="865"/>
        <v>57283.0776</v>
      </c>
      <c r="AA3545" s="9">
        <v>44735.0</v>
      </c>
      <c r="AB3545" s="1" t="s">
        <v>4923</v>
      </c>
      <c r="AC3545" s="1" t="s">
        <v>55</v>
      </c>
      <c r="AD3545" s="12" t="s">
        <v>46</v>
      </c>
      <c r="AE3545" s="12" t="s">
        <v>46</v>
      </c>
      <c r="AF3545" s="12" t="s">
        <v>46</v>
      </c>
      <c r="AG3545" s="12" t="s">
        <v>46</v>
      </c>
      <c r="AH3545" s="12" t="s">
        <v>46</v>
      </c>
      <c r="AI3545" s="12" t="s">
        <v>46</v>
      </c>
    </row>
    <row r="3546">
      <c r="A3546" s="1" t="s">
        <v>4921</v>
      </c>
      <c r="B3546" s="13"/>
      <c r="C3546" s="1" t="s">
        <v>36</v>
      </c>
      <c r="D3546" s="1" t="s">
        <v>37</v>
      </c>
      <c r="E3546" s="1" t="s">
        <v>77</v>
      </c>
      <c r="F3546" s="1" t="s">
        <v>419</v>
      </c>
      <c r="G3546" s="1" t="s">
        <v>140</v>
      </c>
      <c r="H3546" s="1" t="s">
        <v>141</v>
      </c>
      <c r="I3546" s="1" t="s">
        <v>234</v>
      </c>
      <c r="J3546" s="1"/>
      <c r="K3546" s="1" t="s">
        <v>4922</v>
      </c>
      <c r="L3546" s="1" t="s">
        <v>347</v>
      </c>
      <c r="M3546" s="9">
        <v>44652.0</v>
      </c>
      <c r="N3546" s="9">
        <v>44742.0</v>
      </c>
      <c r="O3546" s="1"/>
      <c r="P3546" s="1">
        <v>8.33</v>
      </c>
      <c r="Q3546" s="1">
        <v>500000.0</v>
      </c>
      <c r="R3546" s="1">
        <v>670883.0</v>
      </c>
      <c r="S3546" s="9">
        <v>44866.0</v>
      </c>
      <c r="T3546" s="14">
        <v>44878.0</v>
      </c>
      <c r="U3546" s="1" t="s">
        <v>4924</v>
      </c>
      <c r="V3546" s="5">
        <f t="shared" si="799"/>
        <v>55884.5539</v>
      </c>
      <c r="W3546" s="11">
        <f t="shared" si="659"/>
        <v>65943.7736</v>
      </c>
      <c r="X3546" s="14"/>
      <c r="Y3546" s="5"/>
      <c r="Z3546" s="5">
        <f t="shared" si="865"/>
        <v>41913.41543</v>
      </c>
      <c r="AA3546" s="14"/>
      <c r="AC3546" s="1" t="s">
        <v>162</v>
      </c>
      <c r="AD3546" s="12" t="s">
        <v>46</v>
      </c>
      <c r="AE3546" s="12" t="s">
        <v>46</v>
      </c>
      <c r="AF3546" s="12" t="s">
        <v>46</v>
      </c>
      <c r="AG3546" s="12" t="s">
        <v>46</v>
      </c>
      <c r="AH3546" s="12"/>
      <c r="AI3546" s="12"/>
    </row>
    <row r="3547">
      <c r="A3547" s="1" t="s">
        <v>4921</v>
      </c>
      <c r="B3547" s="13"/>
      <c r="C3547" s="1" t="s">
        <v>36</v>
      </c>
      <c r="D3547" s="1" t="s">
        <v>37</v>
      </c>
      <c r="E3547" s="1" t="s">
        <v>77</v>
      </c>
      <c r="F3547" s="1" t="s">
        <v>419</v>
      </c>
      <c r="G3547" s="1" t="s">
        <v>140</v>
      </c>
      <c r="H3547" s="1" t="s">
        <v>141</v>
      </c>
      <c r="I3547" s="1" t="s">
        <v>234</v>
      </c>
      <c r="J3547" s="1"/>
      <c r="K3547" s="1" t="s">
        <v>4922</v>
      </c>
      <c r="L3547" s="1" t="s">
        <v>347</v>
      </c>
      <c r="M3547" s="9">
        <v>44652.0</v>
      </c>
      <c r="N3547" s="9">
        <v>44897.0</v>
      </c>
      <c r="O3547" s="1"/>
      <c r="P3547" s="1">
        <v>8.33</v>
      </c>
      <c r="Q3547" s="1">
        <v>650000.0</v>
      </c>
      <c r="R3547" s="1">
        <v>670883.0</v>
      </c>
      <c r="S3547" s="9">
        <v>44866.0</v>
      </c>
      <c r="T3547" s="9">
        <v>44897.0</v>
      </c>
      <c r="U3547" s="1" t="s">
        <v>4925</v>
      </c>
      <c r="V3547" s="5">
        <f t="shared" si="799"/>
        <v>55884.5539</v>
      </c>
      <c r="W3547" s="11">
        <f t="shared" si="659"/>
        <v>65943.7736</v>
      </c>
      <c r="X3547" s="9">
        <v>44896.0</v>
      </c>
      <c r="Y3547" s="5">
        <f>W3547-(V3547*10%)</f>
        <v>60355.31821</v>
      </c>
      <c r="Z3547" s="5">
        <f t="shared" si="865"/>
        <v>41913.41543</v>
      </c>
      <c r="AA3547" s="9">
        <v>44900.0</v>
      </c>
      <c r="AB3547" s="1" t="s">
        <v>4925</v>
      </c>
      <c r="AC3547" s="1" t="s">
        <v>55</v>
      </c>
      <c r="AD3547" s="12" t="s">
        <v>46</v>
      </c>
      <c r="AE3547" s="12" t="s">
        <v>46</v>
      </c>
      <c r="AF3547" s="12" t="s">
        <v>46</v>
      </c>
      <c r="AG3547" s="12" t="s">
        <v>46</v>
      </c>
      <c r="AH3547" s="12" t="s">
        <v>46</v>
      </c>
      <c r="AI3547" s="12" t="s">
        <v>46</v>
      </c>
    </row>
    <row r="3548">
      <c r="A3548" s="1" t="s">
        <v>4921</v>
      </c>
      <c r="B3548" s="13"/>
      <c r="C3548" s="1" t="s">
        <v>36</v>
      </c>
      <c r="D3548" s="1" t="s">
        <v>37</v>
      </c>
      <c r="E3548" s="1" t="s">
        <v>77</v>
      </c>
      <c r="F3548" s="1" t="s">
        <v>419</v>
      </c>
      <c r="G3548" s="1" t="s">
        <v>140</v>
      </c>
      <c r="H3548" s="1" t="s">
        <v>141</v>
      </c>
      <c r="I3548" s="1" t="s">
        <v>234</v>
      </c>
      <c r="J3548" s="1"/>
      <c r="K3548" s="1" t="s">
        <v>4922</v>
      </c>
      <c r="L3548" s="1" t="s">
        <v>347</v>
      </c>
      <c r="M3548" s="9">
        <v>44652.0</v>
      </c>
      <c r="N3548" s="14">
        <v>44909.0</v>
      </c>
      <c r="O3548" s="1"/>
      <c r="P3548" s="1">
        <v>8.33</v>
      </c>
      <c r="Q3548" s="1">
        <v>300000.0</v>
      </c>
      <c r="R3548" s="1">
        <v>300000.0</v>
      </c>
      <c r="S3548" s="15">
        <f>N3548+90</f>
        <v>44999</v>
      </c>
      <c r="V3548" s="5">
        <f t="shared" si="799"/>
        <v>24990</v>
      </c>
      <c r="W3548" s="11">
        <f t="shared" si="659"/>
        <v>29488.2</v>
      </c>
      <c r="Z3548" s="5">
        <f t="shared" si="865"/>
        <v>18742.5</v>
      </c>
      <c r="AC3548" s="1" t="str">
        <f>IF(T3548="","C","O")</f>
        <v>C</v>
      </c>
      <c r="AD3548" s="12" t="s">
        <v>46</v>
      </c>
      <c r="AE3548" s="12" t="s">
        <v>46</v>
      </c>
      <c r="AF3548" s="12" t="s">
        <v>46</v>
      </c>
      <c r="AG3548" s="12"/>
      <c r="AH3548" s="12"/>
      <c r="AI3548" s="12"/>
    </row>
    <row r="3549">
      <c r="A3549" s="1" t="s">
        <v>4921</v>
      </c>
      <c r="B3549" s="13"/>
      <c r="C3549" s="1" t="s">
        <v>36</v>
      </c>
      <c r="D3549" s="1" t="s">
        <v>37</v>
      </c>
      <c r="E3549" s="1" t="s">
        <v>77</v>
      </c>
      <c r="F3549" s="1" t="s">
        <v>105</v>
      </c>
      <c r="G3549" s="1" t="s">
        <v>140</v>
      </c>
      <c r="H3549" s="1" t="s">
        <v>141</v>
      </c>
      <c r="I3549" s="1" t="s">
        <v>234</v>
      </c>
      <c r="J3549" s="1"/>
      <c r="K3549" s="1" t="s">
        <v>4922</v>
      </c>
      <c r="L3549" s="1" t="s">
        <v>347</v>
      </c>
      <c r="M3549" s="9">
        <v>44652.0</v>
      </c>
      <c r="N3549" s="9">
        <v>44652.0</v>
      </c>
      <c r="O3549" s="1"/>
      <c r="P3549" s="1">
        <v>8.33</v>
      </c>
      <c r="Q3549" s="1">
        <v>500000.0</v>
      </c>
      <c r="R3549" s="1">
        <v>300000.0</v>
      </c>
      <c r="S3549" s="10">
        <f t="shared" ref="S3549:S3550" si="877">N3549+30</f>
        <v>44682</v>
      </c>
      <c r="V3549" s="5">
        <f t="shared" si="799"/>
        <v>24990</v>
      </c>
      <c r="W3549" s="11">
        <f t="shared" si="659"/>
        <v>29488.2</v>
      </c>
      <c r="Z3549" s="5">
        <f t="shared" si="865"/>
        <v>18742.5</v>
      </c>
      <c r="AB3549" s="1"/>
      <c r="AC3549" s="1" t="s">
        <v>45</v>
      </c>
      <c r="AD3549" s="12" t="s">
        <v>46</v>
      </c>
      <c r="AE3549" s="12" t="s">
        <v>46</v>
      </c>
      <c r="AF3549" s="12" t="s">
        <v>46</v>
      </c>
      <c r="AG3549" s="12"/>
      <c r="AH3549" s="12"/>
      <c r="AI3549" s="12"/>
    </row>
    <row r="3550">
      <c r="A3550" s="1" t="s">
        <v>4921</v>
      </c>
      <c r="B3550" s="13"/>
      <c r="C3550" s="1" t="s">
        <v>36</v>
      </c>
      <c r="D3550" s="1" t="s">
        <v>37</v>
      </c>
      <c r="E3550" s="1" t="s">
        <v>77</v>
      </c>
      <c r="F3550" s="1" t="s">
        <v>105</v>
      </c>
      <c r="G3550" s="1" t="s">
        <v>140</v>
      </c>
      <c r="H3550" s="1" t="s">
        <v>141</v>
      </c>
      <c r="I3550" s="1" t="s">
        <v>234</v>
      </c>
      <c r="J3550" s="1"/>
      <c r="K3550" s="1" t="s">
        <v>4922</v>
      </c>
      <c r="L3550" s="1" t="s">
        <v>347</v>
      </c>
      <c r="M3550" s="9">
        <v>44652.0</v>
      </c>
      <c r="N3550" s="9">
        <v>44652.0</v>
      </c>
      <c r="O3550" s="1"/>
      <c r="P3550" s="1">
        <v>8.33</v>
      </c>
      <c r="Q3550" s="1">
        <v>500000.0</v>
      </c>
      <c r="R3550" s="1">
        <v>300000.0</v>
      </c>
      <c r="S3550" s="10">
        <f t="shared" si="877"/>
        <v>44682</v>
      </c>
      <c r="V3550" s="5">
        <f t="shared" si="799"/>
        <v>24990</v>
      </c>
      <c r="W3550" s="11">
        <f t="shared" si="659"/>
        <v>29488.2</v>
      </c>
      <c r="Z3550" s="5">
        <f t="shared" si="865"/>
        <v>18742.5</v>
      </c>
      <c r="AB3550" s="1"/>
      <c r="AC3550" s="1" t="s">
        <v>45</v>
      </c>
      <c r="AD3550" s="12" t="s">
        <v>46</v>
      </c>
      <c r="AE3550" s="12" t="s">
        <v>46</v>
      </c>
      <c r="AF3550" s="12" t="s">
        <v>46</v>
      </c>
      <c r="AG3550" s="12"/>
      <c r="AH3550" s="12"/>
      <c r="AI3550" s="12"/>
    </row>
    <row r="3551">
      <c r="A3551" s="1" t="s">
        <v>4926</v>
      </c>
      <c r="B3551" s="13"/>
      <c r="C3551" s="1" t="s">
        <v>132</v>
      </c>
      <c r="D3551" s="1" t="s">
        <v>102</v>
      </c>
      <c r="E3551" s="1" t="s">
        <v>77</v>
      </c>
      <c r="F3551" s="1" t="s">
        <v>672</v>
      </c>
      <c r="G3551" s="1" t="s">
        <v>1386</v>
      </c>
      <c r="H3551" s="1" t="s">
        <v>1387</v>
      </c>
      <c r="I3551" s="1" t="s">
        <v>187</v>
      </c>
      <c r="J3551" s="1"/>
      <c r="K3551" s="1" t="s">
        <v>4927</v>
      </c>
      <c r="L3551" s="1" t="s">
        <v>88</v>
      </c>
      <c r="M3551" s="9">
        <v>44775.0</v>
      </c>
      <c r="N3551" s="9">
        <v>45187.0</v>
      </c>
      <c r="O3551" s="1"/>
      <c r="P3551" s="1">
        <v>8.33</v>
      </c>
      <c r="Q3551" s="1">
        <v>500000.0</v>
      </c>
      <c r="R3551" s="1">
        <v>300000.0</v>
      </c>
      <c r="S3551" s="10">
        <f t="shared" ref="S3551:S3553" si="878">N3551+90</f>
        <v>45277</v>
      </c>
      <c r="V3551" s="5">
        <f t="shared" si="799"/>
        <v>24990</v>
      </c>
      <c r="W3551" s="11">
        <f t="shared" si="659"/>
        <v>29488.2</v>
      </c>
      <c r="Z3551" s="5">
        <f t="shared" si="865"/>
        <v>18742.5</v>
      </c>
      <c r="AB3551" s="1"/>
      <c r="AC3551" s="1" t="s">
        <v>45</v>
      </c>
      <c r="AD3551" s="12" t="s">
        <v>46</v>
      </c>
      <c r="AE3551" s="12" t="s">
        <v>47</v>
      </c>
      <c r="AF3551" s="12" t="s">
        <v>47</v>
      </c>
      <c r="AG3551" s="12"/>
      <c r="AH3551" s="12"/>
      <c r="AI3551" s="12"/>
    </row>
    <row r="3552">
      <c r="A3552" s="1" t="s">
        <v>4928</v>
      </c>
      <c r="B3552" s="13"/>
      <c r="C3552" s="1" t="s">
        <v>36</v>
      </c>
      <c r="D3552" s="1" t="s">
        <v>81</v>
      </c>
      <c r="E3552" s="1" t="s">
        <v>77</v>
      </c>
      <c r="F3552" s="1" t="s">
        <v>600</v>
      </c>
      <c r="G3552" s="1" t="s">
        <v>134</v>
      </c>
      <c r="H3552" s="1" t="s">
        <v>135</v>
      </c>
      <c r="I3552" s="1" t="s">
        <v>234</v>
      </c>
      <c r="J3552" s="1"/>
      <c r="K3552" s="1" t="s">
        <v>4929</v>
      </c>
      <c r="L3552" s="1" t="s">
        <v>150</v>
      </c>
      <c r="M3552" s="9">
        <v>45075.0</v>
      </c>
      <c r="N3552" s="9">
        <v>45262.0</v>
      </c>
      <c r="O3552" s="1"/>
      <c r="P3552" s="1">
        <v>8.0</v>
      </c>
      <c r="Q3552" s="1">
        <v>300000.0</v>
      </c>
      <c r="R3552" s="1">
        <v>300000.0</v>
      </c>
      <c r="S3552" s="10">
        <f t="shared" si="878"/>
        <v>45352</v>
      </c>
      <c r="V3552" s="5">
        <f t="shared" si="799"/>
        <v>24000</v>
      </c>
      <c r="W3552" s="11">
        <f t="shared" si="659"/>
        <v>28320</v>
      </c>
      <c r="Z3552" s="5">
        <f t="shared" si="865"/>
        <v>18000</v>
      </c>
      <c r="AB3552" s="1"/>
      <c r="AC3552" s="1" t="s">
        <v>45</v>
      </c>
      <c r="AD3552" s="12" t="s">
        <v>47</v>
      </c>
      <c r="AE3552" s="12" t="s">
        <v>47</v>
      </c>
      <c r="AF3552" s="12" t="s">
        <v>47</v>
      </c>
      <c r="AG3552" s="12"/>
      <c r="AH3552" s="12"/>
      <c r="AI3552" s="12"/>
    </row>
    <row r="3553">
      <c r="A3553" s="1" t="s">
        <v>4928</v>
      </c>
      <c r="B3553" s="13"/>
      <c r="C3553" s="1" t="s">
        <v>36</v>
      </c>
      <c r="D3553" s="1" t="s">
        <v>81</v>
      </c>
      <c r="E3553" s="1" t="s">
        <v>77</v>
      </c>
      <c r="F3553" s="1" t="s">
        <v>600</v>
      </c>
      <c r="G3553" s="1" t="s">
        <v>134</v>
      </c>
      <c r="H3553" s="1" t="s">
        <v>135</v>
      </c>
      <c r="I3553" s="1" t="s">
        <v>234</v>
      </c>
      <c r="J3553" s="1"/>
      <c r="K3553" s="1" t="s">
        <v>4929</v>
      </c>
      <c r="L3553" s="1" t="s">
        <v>150</v>
      </c>
      <c r="M3553" s="9">
        <v>45075.0</v>
      </c>
      <c r="N3553" s="9">
        <v>45075.0</v>
      </c>
      <c r="O3553" s="9">
        <v>45748.0</v>
      </c>
      <c r="P3553" s="1">
        <v>8.0</v>
      </c>
      <c r="Q3553" s="1">
        <v>300000.0</v>
      </c>
      <c r="R3553" s="1">
        <v>300000.0</v>
      </c>
      <c r="S3553" s="10">
        <f t="shared" si="878"/>
        <v>45165</v>
      </c>
      <c r="V3553" s="5">
        <f t="shared" si="799"/>
        <v>24000</v>
      </c>
      <c r="W3553" s="11">
        <f t="shared" si="659"/>
        <v>28320</v>
      </c>
      <c r="Z3553" s="5">
        <f t="shared" si="865"/>
        <v>18000</v>
      </c>
      <c r="AB3553" s="1"/>
      <c r="AC3553" s="1" t="s">
        <v>45</v>
      </c>
      <c r="AD3553" s="12" t="s">
        <v>47</v>
      </c>
      <c r="AE3553" s="12" t="s">
        <v>47</v>
      </c>
      <c r="AF3553" s="12" t="s">
        <v>47</v>
      </c>
      <c r="AG3553" s="12"/>
      <c r="AH3553" s="12"/>
      <c r="AI3553" s="12"/>
    </row>
    <row r="3554">
      <c r="A3554" s="1" t="s">
        <v>4930</v>
      </c>
      <c r="B3554" s="13"/>
      <c r="C3554" s="1" t="s">
        <v>36</v>
      </c>
      <c r="D3554" s="1" t="s">
        <v>76</v>
      </c>
      <c r="E3554" s="1" t="s">
        <v>38</v>
      </c>
      <c r="F3554" s="1" t="s">
        <v>3178</v>
      </c>
      <c r="G3554" s="1" t="s">
        <v>170</v>
      </c>
      <c r="H3554" s="1" t="s">
        <v>170</v>
      </c>
      <c r="I3554" s="1" t="s">
        <v>234</v>
      </c>
      <c r="J3554" s="1"/>
      <c r="K3554" s="1" t="s">
        <v>4931</v>
      </c>
      <c r="L3554" s="1" t="s">
        <v>53</v>
      </c>
      <c r="M3554" s="9">
        <v>45003.0</v>
      </c>
      <c r="N3554" s="14">
        <v>45222.0</v>
      </c>
      <c r="O3554" s="1"/>
      <c r="P3554" s="1">
        <v>8.33</v>
      </c>
      <c r="Q3554" s="1">
        <v>500000.0</v>
      </c>
      <c r="R3554" s="1">
        <v>540000.0</v>
      </c>
      <c r="S3554" s="9">
        <v>45208.0</v>
      </c>
      <c r="T3554" s="14">
        <v>45222.0</v>
      </c>
      <c r="U3554" s="1" t="s">
        <v>4932</v>
      </c>
      <c r="V3554" s="5">
        <f t="shared" si="799"/>
        <v>44982</v>
      </c>
      <c r="W3554" s="11">
        <f t="shared" si="659"/>
        <v>53078.76</v>
      </c>
      <c r="X3554" s="9">
        <v>45238.0</v>
      </c>
      <c r="Y3554" s="5">
        <f>W3554-(V3554*10%)</f>
        <v>48580.56</v>
      </c>
      <c r="Z3554" s="5">
        <f t="shared" si="865"/>
        <v>33736.5</v>
      </c>
      <c r="AA3554" s="9">
        <v>45239.0</v>
      </c>
      <c r="AB3554" s="1" t="s">
        <v>4933</v>
      </c>
      <c r="AC3554" s="1" t="s">
        <v>55</v>
      </c>
      <c r="AD3554" s="12" t="s">
        <v>46</v>
      </c>
      <c r="AE3554" s="12" t="s">
        <v>47</v>
      </c>
      <c r="AF3554" s="12" t="s">
        <v>47</v>
      </c>
      <c r="AG3554" s="12" t="s">
        <v>47</v>
      </c>
      <c r="AH3554" s="12" t="s">
        <v>47</v>
      </c>
      <c r="AI3554" s="12" t="s">
        <v>47</v>
      </c>
    </row>
    <row r="3555">
      <c r="A3555" s="1" t="s">
        <v>4934</v>
      </c>
      <c r="B3555" s="13"/>
      <c r="C3555" s="1" t="s">
        <v>36</v>
      </c>
      <c r="D3555" s="1" t="s">
        <v>96</v>
      </c>
      <c r="E3555" s="1" t="s">
        <v>82</v>
      </c>
      <c r="F3555" s="1" t="s">
        <v>1499</v>
      </c>
      <c r="G3555" s="1" t="s">
        <v>40</v>
      </c>
      <c r="H3555" s="1" t="s">
        <v>41</v>
      </c>
      <c r="I3555" s="1" t="s">
        <v>42</v>
      </c>
      <c r="J3555" s="1"/>
      <c r="K3555" s="1" t="s">
        <v>4935</v>
      </c>
      <c r="L3555" s="1" t="s">
        <v>44</v>
      </c>
      <c r="M3555" s="14">
        <v>44888.0</v>
      </c>
      <c r="N3555" s="14">
        <v>44888.0</v>
      </c>
      <c r="O3555" s="1"/>
      <c r="P3555" s="1">
        <v>8.33</v>
      </c>
      <c r="Q3555" s="1">
        <v>500000.0</v>
      </c>
      <c r="R3555" s="1">
        <v>300000.0</v>
      </c>
      <c r="S3555" s="15">
        <f t="shared" ref="S3555:S3557" si="879">N3555+30</f>
        <v>44918</v>
      </c>
      <c r="V3555" s="5">
        <f t="shared" si="799"/>
        <v>24990</v>
      </c>
      <c r="W3555" s="11">
        <f t="shared" si="659"/>
        <v>29488.2</v>
      </c>
      <c r="Z3555" s="5">
        <f t="shared" si="865"/>
        <v>18742.5</v>
      </c>
      <c r="AC3555" s="1" t="s">
        <v>45</v>
      </c>
      <c r="AD3555" s="12" t="s">
        <v>46</v>
      </c>
      <c r="AE3555" s="12" t="s">
        <v>46</v>
      </c>
      <c r="AF3555" s="12" t="s">
        <v>46</v>
      </c>
      <c r="AG3555" s="12"/>
      <c r="AH3555" s="12"/>
      <c r="AI3555" s="12"/>
    </row>
    <row r="3556">
      <c r="A3556" s="1" t="s">
        <v>4936</v>
      </c>
      <c r="B3556" s="13"/>
      <c r="C3556" s="1" t="s">
        <v>36</v>
      </c>
      <c r="D3556" s="1" t="s">
        <v>37</v>
      </c>
      <c r="E3556" s="1" t="s">
        <v>82</v>
      </c>
      <c r="F3556" s="1" t="s">
        <v>4937</v>
      </c>
      <c r="G3556" s="1" t="s">
        <v>134</v>
      </c>
      <c r="H3556" s="1" t="s">
        <v>135</v>
      </c>
      <c r="I3556" s="1" t="s">
        <v>42</v>
      </c>
      <c r="J3556" s="1"/>
      <c r="K3556" s="1" t="s">
        <v>4938</v>
      </c>
      <c r="L3556" s="1" t="s">
        <v>53</v>
      </c>
      <c r="M3556" s="9">
        <v>45378.0</v>
      </c>
      <c r="N3556" s="9">
        <v>45380.0</v>
      </c>
      <c r="O3556" s="1"/>
      <c r="P3556" s="1">
        <v>8.33</v>
      </c>
      <c r="Q3556" s="1">
        <v>500000.0</v>
      </c>
      <c r="R3556" s="1">
        <v>300000.0</v>
      </c>
      <c r="S3556" s="10">
        <f t="shared" si="879"/>
        <v>45410</v>
      </c>
      <c r="V3556" s="5">
        <f t="shared" si="799"/>
        <v>24990</v>
      </c>
      <c r="W3556" s="11">
        <f t="shared" si="659"/>
        <v>29488.2</v>
      </c>
      <c r="Z3556" s="5">
        <f t="shared" si="865"/>
        <v>18742.5</v>
      </c>
      <c r="AB3556" s="1"/>
      <c r="AC3556" s="1" t="s">
        <v>45</v>
      </c>
      <c r="AD3556" s="12" t="s">
        <v>47</v>
      </c>
      <c r="AE3556" s="12" t="s">
        <v>47</v>
      </c>
      <c r="AF3556" s="12" t="s">
        <v>137</v>
      </c>
      <c r="AG3556" s="12"/>
      <c r="AH3556" s="12"/>
      <c r="AI3556" s="12"/>
    </row>
    <row r="3557">
      <c r="A3557" s="1" t="s">
        <v>4936</v>
      </c>
      <c r="B3557" s="13"/>
      <c r="C3557" s="1" t="s">
        <v>36</v>
      </c>
      <c r="D3557" s="1" t="s">
        <v>37</v>
      </c>
      <c r="E3557" s="1" t="s">
        <v>82</v>
      </c>
      <c r="F3557" s="1" t="s">
        <v>4937</v>
      </c>
      <c r="G3557" s="1" t="s">
        <v>134</v>
      </c>
      <c r="H3557" s="1" t="s">
        <v>135</v>
      </c>
      <c r="I3557" s="1" t="s">
        <v>42</v>
      </c>
      <c r="J3557" s="1"/>
      <c r="K3557" s="1" t="s">
        <v>4938</v>
      </c>
      <c r="L3557" s="1" t="s">
        <v>53</v>
      </c>
      <c r="M3557" s="9">
        <v>45378.0</v>
      </c>
      <c r="N3557" s="9">
        <v>45378.0</v>
      </c>
      <c r="O3557" s="1"/>
      <c r="P3557" s="1">
        <v>8.33</v>
      </c>
      <c r="Q3557" s="1">
        <v>500000.0</v>
      </c>
      <c r="R3557" s="1">
        <v>300000.0</v>
      </c>
      <c r="S3557" s="10">
        <f t="shared" si="879"/>
        <v>45408</v>
      </c>
      <c r="V3557" s="5">
        <f t="shared" si="799"/>
        <v>24990</v>
      </c>
      <c r="W3557" s="11">
        <f t="shared" si="659"/>
        <v>29488.2</v>
      </c>
      <c r="Z3557" s="5">
        <f t="shared" si="865"/>
        <v>18742.5</v>
      </c>
      <c r="AB3557" s="1"/>
      <c r="AC3557" s="1" t="s">
        <v>45</v>
      </c>
      <c r="AD3557" s="12" t="s">
        <v>47</v>
      </c>
      <c r="AE3557" s="12" t="s">
        <v>47</v>
      </c>
      <c r="AF3557" s="12" t="s">
        <v>137</v>
      </c>
      <c r="AG3557" s="12"/>
      <c r="AH3557" s="12"/>
      <c r="AI3557" s="12"/>
    </row>
    <row r="3558">
      <c r="A3558" s="1" t="s">
        <v>4939</v>
      </c>
      <c r="B3558" s="13"/>
      <c r="C3558" s="1" t="s">
        <v>132</v>
      </c>
      <c r="D3558" s="1" t="s">
        <v>76</v>
      </c>
      <c r="E3558" s="1" t="s">
        <v>38</v>
      </c>
      <c r="F3558" s="1" t="s">
        <v>740</v>
      </c>
      <c r="G3558" s="1" t="s">
        <v>140</v>
      </c>
      <c r="H3558" s="1" t="s">
        <v>589</v>
      </c>
      <c r="I3558" s="1" t="s">
        <v>123</v>
      </c>
      <c r="J3558" s="1"/>
      <c r="K3558" s="1" t="s">
        <v>4940</v>
      </c>
      <c r="L3558" s="1" t="s">
        <v>99</v>
      </c>
      <c r="M3558" s="9">
        <v>45122.0</v>
      </c>
      <c r="N3558" s="9">
        <v>45146.0</v>
      </c>
      <c r="O3558" s="1"/>
      <c r="P3558" s="1">
        <v>8.33</v>
      </c>
      <c r="Q3558" s="1">
        <v>336000.0</v>
      </c>
      <c r="R3558" s="1">
        <v>408800.0</v>
      </c>
      <c r="S3558" s="9">
        <v>45187.0</v>
      </c>
      <c r="T3558" s="9">
        <v>45203.0</v>
      </c>
      <c r="U3558" s="1" t="s">
        <v>3252</v>
      </c>
      <c r="V3558" s="5">
        <f t="shared" si="799"/>
        <v>34053.04</v>
      </c>
      <c r="W3558" s="11">
        <f t="shared" si="659"/>
        <v>40182.5872</v>
      </c>
      <c r="X3558" s="14">
        <v>45251.0</v>
      </c>
      <c r="Y3558" s="5">
        <f t="shared" ref="Y3558:Y3561" si="880">W3558-(V3558*10%)</f>
        <v>36777.2832</v>
      </c>
      <c r="Z3558" s="5">
        <f t="shared" si="865"/>
        <v>25539.78</v>
      </c>
      <c r="AA3558" s="14">
        <v>45253.0</v>
      </c>
      <c r="AB3558" s="1" t="s">
        <v>4941</v>
      </c>
      <c r="AC3558" s="1" t="s">
        <v>55</v>
      </c>
      <c r="AD3558" s="12" t="s">
        <v>47</v>
      </c>
      <c r="AE3558" s="12" t="s">
        <v>47</v>
      </c>
      <c r="AF3558" s="12" t="s">
        <v>47</v>
      </c>
      <c r="AG3558" s="12" t="s">
        <v>47</v>
      </c>
      <c r="AH3558" s="12" t="s">
        <v>47</v>
      </c>
      <c r="AI3558" s="12" t="s">
        <v>47</v>
      </c>
    </row>
    <row r="3559">
      <c r="A3559" s="1" t="s">
        <v>4939</v>
      </c>
      <c r="B3559" s="13"/>
      <c r="C3559" s="1" t="s">
        <v>132</v>
      </c>
      <c r="D3559" s="1" t="s">
        <v>76</v>
      </c>
      <c r="E3559" s="1" t="s">
        <v>38</v>
      </c>
      <c r="F3559" s="1" t="s">
        <v>740</v>
      </c>
      <c r="G3559" s="1" t="s">
        <v>140</v>
      </c>
      <c r="H3559" s="1" t="s">
        <v>589</v>
      </c>
      <c r="I3559" s="1" t="s">
        <v>123</v>
      </c>
      <c r="J3559" s="1"/>
      <c r="K3559" s="1" t="s">
        <v>4940</v>
      </c>
      <c r="L3559" s="1" t="s">
        <v>99</v>
      </c>
      <c r="M3559" s="9">
        <v>45122.0</v>
      </c>
      <c r="N3559" s="9">
        <v>45118.0</v>
      </c>
      <c r="O3559" s="1"/>
      <c r="P3559" s="1">
        <v>8.33</v>
      </c>
      <c r="Q3559" s="1">
        <v>400000.0</v>
      </c>
      <c r="R3559" s="1">
        <v>444800.0</v>
      </c>
      <c r="S3559" s="9">
        <v>45189.0</v>
      </c>
      <c r="T3559" s="9">
        <v>45203.0</v>
      </c>
      <c r="U3559" s="1" t="s">
        <v>3253</v>
      </c>
      <c r="V3559" s="5">
        <f t="shared" si="799"/>
        <v>37051.84</v>
      </c>
      <c r="W3559" s="11">
        <f t="shared" si="659"/>
        <v>43721.1712</v>
      </c>
      <c r="X3559" s="14">
        <v>45251.0</v>
      </c>
      <c r="Y3559" s="5">
        <f t="shared" si="880"/>
        <v>40015.9872</v>
      </c>
      <c r="Z3559" s="5">
        <f t="shared" si="865"/>
        <v>27788.88</v>
      </c>
      <c r="AA3559" s="14">
        <v>45253.0</v>
      </c>
      <c r="AB3559" s="1" t="s">
        <v>4942</v>
      </c>
      <c r="AC3559" s="1" t="s">
        <v>55</v>
      </c>
      <c r="AD3559" s="12" t="s">
        <v>47</v>
      </c>
      <c r="AE3559" s="12" t="s">
        <v>47</v>
      </c>
      <c r="AF3559" s="12" t="s">
        <v>47</v>
      </c>
      <c r="AG3559" s="12" t="s">
        <v>47</v>
      </c>
      <c r="AH3559" s="12" t="s">
        <v>47</v>
      </c>
      <c r="AI3559" s="12" t="s">
        <v>47</v>
      </c>
    </row>
    <row r="3560">
      <c r="A3560" s="1" t="s">
        <v>4939</v>
      </c>
      <c r="B3560" s="13"/>
      <c r="C3560" s="1" t="s">
        <v>132</v>
      </c>
      <c r="D3560" s="1" t="s">
        <v>76</v>
      </c>
      <c r="E3560" s="1" t="s">
        <v>38</v>
      </c>
      <c r="F3560" s="1" t="s">
        <v>740</v>
      </c>
      <c r="G3560" s="1" t="s">
        <v>140</v>
      </c>
      <c r="H3560" s="1" t="s">
        <v>589</v>
      </c>
      <c r="I3560" s="1" t="s">
        <v>123</v>
      </c>
      <c r="J3560" s="1"/>
      <c r="K3560" s="1" t="s">
        <v>4940</v>
      </c>
      <c r="L3560" s="1" t="s">
        <v>99</v>
      </c>
      <c r="M3560" s="9">
        <v>45122.0</v>
      </c>
      <c r="N3560" s="9">
        <v>45179.0</v>
      </c>
      <c r="O3560" s="1"/>
      <c r="P3560" s="1">
        <v>8.33</v>
      </c>
      <c r="Q3560" s="1">
        <v>500000.0</v>
      </c>
      <c r="R3560" s="1">
        <v>252000.0</v>
      </c>
      <c r="S3560" s="14">
        <v>45209.0</v>
      </c>
      <c r="T3560" s="14">
        <v>45215.0</v>
      </c>
      <c r="U3560" s="1" t="s">
        <v>4943</v>
      </c>
      <c r="V3560" s="5">
        <f t="shared" si="799"/>
        <v>20991.6</v>
      </c>
      <c r="W3560" s="11">
        <f t="shared" si="659"/>
        <v>24770.088</v>
      </c>
      <c r="X3560" s="14">
        <v>45215.0</v>
      </c>
      <c r="Y3560" s="5">
        <f t="shared" si="880"/>
        <v>22670.928</v>
      </c>
      <c r="Z3560" s="5">
        <f t="shared" si="865"/>
        <v>15743.7</v>
      </c>
      <c r="AA3560" s="14">
        <v>45215.0</v>
      </c>
      <c r="AB3560" s="1" t="s">
        <v>4943</v>
      </c>
      <c r="AC3560" s="1" t="s">
        <v>55</v>
      </c>
      <c r="AD3560" s="12" t="s">
        <v>47</v>
      </c>
      <c r="AE3560" s="12" t="s">
        <v>47</v>
      </c>
      <c r="AF3560" s="12" t="s">
        <v>47</v>
      </c>
      <c r="AG3560" s="12" t="s">
        <v>47</v>
      </c>
      <c r="AH3560" s="12" t="s">
        <v>47</v>
      </c>
      <c r="AI3560" s="12" t="s">
        <v>47</v>
      </c>
    </row>
    <row r="3561">
      <c r="A3561" s="1" t="s">
        <v>4939</v>
      </c>
      <c r="B3561" s="13"/>
      <c r="C3561" s="1" t="s">
        <v>132</v>
      </c>
      <c r="D3561" s="1" t="s">
        <v>76</v>
      </c>
      <c r="E3561" s="1" t="s">
        <v>38</v>
      </c>
      <c r="F3561" s="1" t="s">
        <v>740</v>
      </c>
      <c r="G3561" s="1" t="s">
        <v>140</v>
      </c>
      <c r="H3561" s="1" t="s">
        <v>589</v>
      </c>
      <c r="I3561" s="1" t="s">
        <v>123</v>
      </c>
      <c r="J3561" s="1"/>
      <c r="K3561" s="1" t="s">
        <v>4940</v>
      </c>
      <c r="L3561" s="1" t="s">
        <v>99</v>
      </c>
      <c r="M3561" s="9">
        <v>45122.0</v>
      </c>
      <c r="N3561" s="9">
        <v>45175.0</v>
      </c>
      <c r="O3561" s="1"/>
      <c r="P3561" s="1">
        <v>8.33</v>
      </c>
      <c r="Q3561" s="1">
        <v>500000.0</v>
      </c>
      <c r="R3561" s="1">
        <v>300000.0</v>
      </c>
      <c r="S3561" s="9">
        <v>45205.0</v>
      </c>
      <c r="T3561" s="14">
        <v>45215.0</v>
      </c>
      <c r="U3561" s="1" t="s">
        <v>4944</v>
      </c>
      <c r="V3561" s="5">
        <f t="shared" si="799"/>
        <v>24990</v>
      </c>
      <c r="W3561" s="11">
        <f t="shared" si="659"/>
        <v>29488.2</v>
      </c>
      <c r="X3561" s="14">
        <v>45215.0</v>
      </c>
      <c r="Y3561" s="5">
        <f t="shared" si="880"/>
        <v>26989.2</v>
      </c>
      <c r="Z3561" s="5">
        <f t="shared" si="865"/>
        <v>18742.5</v>
      </c>
      <c r="AA3561" s="14">
        <v>45215.0</v>
      </c>
      <c r="AB3561" s="1" t="s">
        <v>4944</v>
      </c>
      <c r="AC3561" s="1" t="s">
        <v>55</v>
      </c>
      <c r="AD3561" s="12" t="s">
        <v>47</v>
      </c>
      <c r="AE3561" s="12" t="s">
        <v>47</v>
      </c>
      <c r="AF3561" s="12" t="s">
        <v>47</v>
      </c>
      <c r="AG3561" s="12" t="s">
        <v>47</v>
      </c>
      <c r="AH3561" s="12" t="s">
        <v>47</v>
      </c>
      <c r="AI3561" s="12" t="s">
        <v>47</v>
      </c>
    </row>
    <row r="3562">
      <c r="A3562" s="1" t="s">
        <v>4945</v>
      </c>
      <c r="B3562" s="13"/>
      <c r="C3562" s="1" t="s">
        <v>36</v>
      </c>
      <c r="D3562" s="1" t="s">
        <v>76</v>
      </c>
      <c r="E3562" s="1" t="s">
        <v>82</v>
      </c>
      <c r="F3562" s="1" t="s">
        <v>3618</v>
      </c>
      <c r="G3562" s="1" t="s">
        <v>121</v>
      </c>
      <c r="H3562" s="1" t="s">
        <v>994</v>
      </c>
      <c r="I3562" s="1" t="s">
        <v>42</v>
      </c>
      <c r="J3562" s="1"/>
      <c r="K3562" s="1" t="s">
        <v>4946</v>
      </c>
      <c r="L3562" s="1" t="s">
        <v>143</v>
      </c>
      <c r="M3562" s="9">
        <v>44652.0</v>
      </c>
      <c r="N3562" s="9">
        <v>44652.0</v>
      </c>
      <c r="O3562" s="1"/>
      <c r="P3562" s="1">
        <v>8.33</v>
      </c>
      <c r="Q3562" s="1">
        <v>400000.0</v>
      </c>
      <c r="R3562" s="1">
        <v>300000.0</v>
      </c>
      <c r="S3562" s="10">
        <f>N3562+30</f>
        <v>44682</v>
      </c>
      <c r="V3562" s="5">
        <f t="shared" si="799"/>
        <v>24990</v>
      </c>
      <c r="W3562" s="11">
        <f t="shared" si="659"/>
        <v>29488.2</v>
      </c>
      <c r="X3562" s="1"/>
      <c r="Y3562" s="1"/>
      <c r="Z3562" s="5">
        <f t="shared" si="865"/>
        <v>18742.5</v>
      </c>
      <c r="AB3562" s="1"/>
      <c r="AC3562" s="1" t="str">
        <f>IF(T3562="","C","O")</f>
        <v>C</v>
      </c>
      <c r="AD3562" s="12" t="s">
        <v>46</v>
      </c>
      <c r="AE3562" s="12" t="s">
        <v>46</v>
      </c>
      <c r="AF3562" s="12" t="s">
        <v>46</v>
      </c>
      <c r="AG3562" s="12"/>
      <c r="AH3562" s="12"/>
      <c r="AI3562" s="12"/>
    </row>
    <row r="3563">
      <c r="A3563" s="1" t="s">
        <v>4947</v>
      </c>
      <c r="B3563" s="13"/>
      <c r="C3563" s="1" t="s">
        <v>132</v>
      </c>
      <c r="D3563" s="1" t="s">
        <v>81</v>
      </c>
      <c r="E3563" s="1" t="s">
        <v>82</v>
      </c>
      <c r="F3563" s="1" t="s">
        <v>646</v>
      </c>
      <c r="G3563" s="1" t="s">
        <v>40</v>
      </c>
      <c r="H3563" s="1" t="s">
        <v>345</v>
      </c>
      <c r="I3563" s="1" t="s">
        <v>42</v>
      </c>
      <c r="J3563" s="1"/>
      <c r="K3563" s="1" t="s">
        <v>4948</v>
      </c>
      <c r="L3563" s="1" t="s">
        <v>53</v>
      </c>
      <c r="M3563" s="14">
        <v>45226.0</v>
      </c>
      <c r="N3563" s="9">
        <v>45338.0</v>
      </c>
      <c r="O3563" s="1"/>
      <c r="P3563" s="1">
        <v>8.33</v>
      </c>
      <c r="Q3563" s="1">
        <v>300000.0</v>
      </c>
      <c r="R3563" s="1">
        <v>360000.0</v>
      </c>
      <c r="S3563" s="9">
        <v>45336.0</v>
      </c>
      <c r="T3563" s="9">
        <v>45338.0</v>
      </c>
      <c r="U3563" s="1" t="s">
        <v>4949</v>
      </c>
      <c r="V3563" s="5">
        <f t="shared" si="799"/>
        <v>29988</v>
      </c>
      <c r="W3563" s="11">
        <f t="shared" si="659"/>
        <v>35385.84</v>
      </c>
      <c r="X3563" s="9">
        <v>45366.0</v>
      </c>
      <c r="Y3563" s="5">
        <f>W3563-(V3563*10%)</f>
        <v>32387.04</v>
      </c>
      <c r="Z3563" s="5">
        <f t="shared" si="865"/>
        <v>22491</v>
      </c>
      <c r="AA3563" s="9">
        <v>45372.0</v>
      </c>
      <c r="AB3563" s="1" t="s">
        <v>4949</v>
      </c>
      <c r="AC3563" s="1" t="s">
        <v>55</v>
      </c>
      <c r="AD3563" s="12" t="s">
        <v>47</v>
      </c>
      <c r="AE3563" s="12" t="s">
        <v>47</v>
      </c>
      <c r="AF3563" s="12" t="s">
        <v>47</v>
      </c>
      <c r="AG3563" s="12" t="s">
        <v>47</v>
      </c>
      <c r="AH3563" s="12" t="s">
        <v>47</v>
      </c>
      <c r="AI3563" s="12" t="s">
        <v>47</v>
      </c>
    </row>
    <row r="3564">
      <c r="A3564" s="1" t="s">
        <v>4947</v>
      </c>
      <c r="B3564" s="13"/>
      <c r="C3564" s="1" t="s">
        <v>132</v>
      </c>
      <c r="D3564" s="1" t="s">
        <v>81</v>
      </c>
      <c r="E3564" s="1" t="s">
        <v>82</v>
      </c>
      <c r="F3564" s="1" t="s">
        <v>646</v>
      </c>
      <c r="G3564" s="1" t="s">
        <v>40</v>
      </c>
      <c r="H3564" s="1" t="s">
        <v>345</v>
      </c>
      <c r="I3564" s="1" t="s">
        <v>42</v>
      </c>
      <c r="J3564" s="1"/>
      <c r="K3564" s="1" t="s">
        <v>4948</v>
      </c>
      <c r="L3564" s="1" t="s">
        <v>53</v>
      </c>
      <c r="M3564" s="14">
        <v>45226.0</v>
      </c>
      <c r="N3564" s="14">
        <v>44894.0</v>
      </c>
      <c r="O3564" s="1"/>
      <c r="P3564" s="1">
        <v>8.33</v>
      </c>
      <c r="Q3564" s="1">
        <v>300000.0</v>
      </c>
      <c r="R3564" s="1">
        <v>300000.0</v>
      </c>
      <c r="S3564" s="15">
        <f t="shared" ref="S3564:S3565" si="881">N3564+90</f>
        <v>44984</v>
      </c>
      <c r="V3564" s="5">
        <f t="shared" si="799"/>
        <v>24990</v>
      </c>
      <c r="W3564" s="11">
        <f t="shared" si="659"/>
        <v>29488.2</v>
      </c>
      <c r="Z3564" s="5">
        <f t="shared" si="865"/>
        <v>18742.5</v>
      </c>
      <c r="AC3564" s="1" t="s">
        <v>45</v>
      </c>
      <c r="AD3564" s="12" t="s">
        <v>47</v>
      </c>
      <c r="AE3564" s="12" t="s">
        <v>46</v>
      </c>
      <c r="AF3564" s="12" t="s">
        <v>46</v>
      </c>
      <c r="AG3564" s="12"/>
      <c r="AH3564" s="12"/>
      <c r="AI3564" s="12"/>
    </row>
    <row r="3565">
      <c r="A3565" s="1" t="s">
        <v>4947</v>
      </c>
      <c r="B3565" s="13"/>
      <c r="C3565" s="1" t="s">
        <v>132</v>
      </c>
      <c r="D3565" s="1" t="s">
        <v>81</v>
      </c>
      <c r="E3565" s="1" t="s">
        <v>82</v>
      </c>
      <c r="F3565" s="1" t="s">
        <v>646</v>
      </c>
      <c r="G3565" s="1" t="s">
        <v>40</v>
      </c>
      <c r="H3565" s="1" t="s">
        <v>345</v>
      </c>
      <c r="I3565" s="1" t="s">
        <v>42</v>
      </c>
      <c r="J3565" s="1"/>
      <c r="K3565" s="1" t="s">
        <v>4948</v>
      </c>
      <c r="L3565" s="1" t="s">
        <v>53</v>
      </c>
      <c r="M3565" s="14">
        <v>45226.0</v>
      </c>
      <c r="N3565" s="14">
        <v>45250.0</v>
      </c>
      <c r="O3565" s="1"/>
      <c r="P3565" s="1">
        <v>8.33</v>
      </c>
      <c r="Q3565" s="1">
        <v>500000.0</v>
      </c>
      <c r="R3565" s="1">
        <v>300000.0</v>
      </c>
      <c r="S3565" s="15">
        <f t="shared" si="881"/>
        <v>45340</v>
      </c>
      <c r="V3565" s="5">
        <f t="shared" si="799"/>
        <v>24990</v>
      </c>
      <c r="W3565" s="11">
        <f t="shared" si="659"/>
        <v>29488.2</v>
      </c>
      <c r="Z3565" s="5">
        <f t="shared" si="865"/>
        <v>18742.5</v>
      </c>
      <c r="AC3565" s="1" t="str">
        <f t="shared" ref="AC3565:AC3567" si="882">IF(T3565="","C","O")</f>
        <v>C</v>
      </c>
      <c r="AD3565" s="12" t="s">
        <v>47</v>
      </c>
      <c r="AE3565" s="12" t="s">
        <v>47</v>
      </c>
      <c r="AF3565" s="12" t="s">
        <v>47</v>
      </c>
      <c r="AG3565" s="12"/>
      <c r="AH3565" s="12"/>
      <c r="AI3565" s="12"/>
    </row>
    <row r="3566">
      <c r="A3566" s="1" t="s">
        <v>4947</v>
      </c>
      <c r="B3566" s="13"/>
      <c r="C3566" s="1" t="s">
        <v>132</v>
      </c>
      <c r="D3566" s="1" t="s">
        <v>81</v>
      </c>
      <c r="E3566" s="1" t="s">
        <v>82</v>
      </c>
      <c r="F3566" s="1" t="s">
        <v>646</v>
      </c>
      <c r="G3566" s="1" t="s">
        <v>40</v>
      </c>
      <c r="H3566" s="1" t="s">
        <v>345</v>
      </c>
      <c r="I3566" s="1" t="s">
        <v>42</v>
      </c>
      <c r="J3566" s="1"/>
      <c r="K3566" s="1" t="s">
        <v>4948</v>
      </c>
      <c r="L3566" s="1" t="s">
        <v>53</v>
      </c>
      <c r="M3566" s="14">
        <v>45226.0</v>
      </c>
      <c r="N3566" s="9">
        <v>45305.0</v>
      </c>
      <c r="O3566" s="1"/>
      <c r="P3566" s="1">
        <v>8.33</v>
      </c>
      <c r="Q3566" s="1">
        <v>300000.0</v>
      </c>
      <c r="R3566" s="1">
        <v>300000.0</v>
      </c>
      <c r="S3566" s="10">
        <f>N3566+30</f>
        <v>45335</v>
      </c>
      <c r="V3566" s="5">
        <f t="shared" si="799"/>
        <v>24990</v>
      </c>
      <c r="W3566" s="11">
        <f t="shared" si="659"/>
        <v>29488.2</v>
      </c>
      <c r="Z3566" s="5">
        <f t="shared" si="865"/>
        <v>18742.5</v>
      </c>
      <c r="AC3566" s="1" t="str">
        <f t="shared" si="882"/>
        <v>C</v>
      </c>
      <c r="AD3566" s="12" t="s">
        <v>47</v>
      </c>
      <c r="AE3566" s="12" t="s">
        <v>47</v>
      </c>
      <c r="AF3566" s="12" t="s">
        <v>47</v>
      </c>
      <c r="AG3566" s="12"/>
      <c r="AH3566" s="12"/>
      <c r="AI3566" s="12"/>
    </row>
    <row r="3567">
      <c r="A3567" s="1" t="s">
        <v>4947</v>
      </c>
      <c r="B3567" s="13"/>
      <c r="C3567" s="1" t="s">
        <v>132</v>
      </c>
      <c r="D3567" s="1" t="s">
        <v>81</v>
      </c>
      <c r="E3567" s="1" t="s">
        <v>82</v>
      </c>
      <c r="F3567" s="1" t="s">
        <v>646</v>
      </c>
      <c r="G3567" s="1" t="s">
        <v>40</v>
      </c>
      <c r="H3567" s="1" t="s">
        <v>345</v>
      </c>
      <c r="I3567" s="1" t="s">
        <v>42</v>
      </c>
      <c r="J3567" s="1"/>
      <c r="K3567" s="1" t="s">
        <v>4948</v>
      </c>
      <c r="L3567" s="1" t="s">
        <v>53</v>
      </c>
      <c r="M3567" s="14">
        <v>45226.0</v>
      </c>
      <c r="N3567" s="14">
        <v>45226.0</v>
      </c>
      <c r="O3567" s="1"/>
      <c r="P3567" s="1">
        <v>8.33</v>
      </c>
      <c r="Q3567" s="1">
        <v>300000.0</v>
      </c>
      <c r="R3567" s="1">
        <v>300000.0</v>
      </c>
      <c r="S3567" s="15">
        <f t="shared" ref="S3567:S3569" si="883">N3567+90</f>
        <v>45316</v>
      </c>
      <c r="V3567" s="5">
        <f t="shared" si="799"/>
        <v>24990</v>
      </c>
      <c r="W3567" s="11">
        <f t="shared" si="659"/>
        <v>29488.2</v>
      </c>
      <c r="Z3567" s="5">
        <f t="shared" si="865"/>
        <v>18742.5</v>
      </c>
      <c r="AB3567" s="1"/>
      <c r="AC3567" s="1" t="str">
        <f t="shared" si="882"/>
        <v>C</v>
      </c>
      <c r="AD3567" s="12" t="s">
        <v>47</v>
      </c>
      <c r="AE3567" s="12" t="s">
        <v>47</v>
      </c>
      <c r="AF3567" s="12" t="s">
        <v>47</v>
      </c>
      <c r="AG3567" s="12"/>
      <c r="AH3567" s="12"/>
      <c r="AI3567" s="12"/>
    </row>
    <row r="3568">
      <c r="A3568" s="1" t="s">
        <v>4950</v>
      </c>
      <c r="B3568" s="13"/>
      <c r="C3568" s="1" t="s">
        <v>132</v>
      </c>
      <c r="D3568" s="1" t="s">
        <v>96</v>
      </c>
      <c r="E3568" s="1" t="s">
        <v>77</v>
      </c>
      <c r="F3568" s="1" t="s">
        <v>353</v>
      </c>
      <c r="G3568" s="1" t="s">
        <v>134</v>
      </c>
      <c r="H3568" s="1" t="s">
        <v>135</v>
      </c>
      <c r="I3568" s="1" t="s">
        <v>42</v>
      </c>
      <c r="J3568" s="1"/>
      <c r="K3568" s="1" t="s">
        <v>4951</v>
      </c>
      <c r="L3568" s="1" t="s">
        <v>143</v>
      </c>
      <c r="M3568" s="9">
        <v>44742.0</v>
      </c>
      <c r="N3568" s="9">
        <v>44666.0</v>
      </c>
      <c r="O3568" s="1"/>
      <c r="P3568" s="1">
        <v>8.33</v>
      </c>
      <c r="Q3568" s="1">
        <v>500000.0</v>
      </c>
      <c r="R3568" s="1">
        <v>300000.0</v>
      </c>
      <c r="S3568" s="10">
        <f t="shared" si="883"/>
        <v>44756</v>
      </c>
      <c r="V3568" s="5">
        <f t="shared" si="799"/>
        <v>24990</v>
      </c>
      <c r="W3568" s="11">
        <f t="shared" si="659"/>
        <v>29488.2</v>
      </c>
      <c r="Z3568" s="5">
        <f t="shared" si="865"/>
        <v>18742.5</v>
      </c>
      <c r="AB3568" s="1"/>
      <c r="AC3568" s="1" t="s">
        <v>45</v>
      </c>
      <c r="AD3568" s="12" t="s">
        <v>46</v>
      </c>
      <c r="AE3568" s="12" t="s">
        <v>46</v>
      </c>
      <c r="AF3568" s="12" t="s">
        <v>46</v>
      </c>
      <c r="AG3568" s="12"/>
      <c r="AH3568" s="12"/>
      <c r="AI3568" s="12"/>
    </row>
    <row r="3569">
      <c r="A3569" s="1" t="s">
        <v>4950</v>
      </c>
      <c r="B3569" s="13"/>
      <c r="C3569" s="1" t="s">
        <v>132</v>
      </c>
      <c r="D3569" s="1" t="s">
        <v>96</v>
      </c>
      <c r="E3569" s="1" t="s">
        <v>77</v>
      </c>
      <c r="F3569" s="1" t="s">
        <v>353</v>
      </c>
      <c r="G3569" s="1" t="s">
        <v>134</v>
      </c>
      <c r="H3569" s="1" t="s">
        <v>135</v>
      </c>
      <c r="I3569" s="1" t="s">
        <v>42</v>
      </c>
      <c r="J3569" s="1"/>
      <c r="K3569" s="1" t="s">
        <v>4951</v>
      </c>
      <c r="L3569" s="1" t="s">
        <v>143</v>
      </c>
      <c r="M3569" s="9">
        <v>44742.0</v>
      </c>
      <c r="N3569" s="9">
        <v>44666.0</v>
      </c>
      <c r="O3569" s="1"/>
      <c r="P3569" s="1">
        <v>8.33</v>
      </c>
      <c r="Q3569" s="1">
        <v>500000.0</v>
      </c>
      <c r="R3569" s="1">
        <v>300000.0</v>
      </c>
      <c r="S3569" s="10">
        <f t="shared" si="883"/>
        <v>44756</v>
      </c>
      <c r="V3569" s="5">
        <f t="shared" si="799"/>
        <v>24990</v>
      </c>
      <c r="W3569" s="11">
        <f t="shared" si="659"/>
        <v>29488.2</v>
      </c>
      <c r="Z3569" s="5">
        <f t="shared" si="865"/>
        <v>18742.5</v>
      </c>
      <c r="AB3569" s="1"/>
      <c r="AC3569" s="1" t="s">
        <v>45</v>
      </c>
      <c r="AD3569" s="12" t="s">
        <v>46</v>
      </c>
      <c r="AE3569" s="12" t="s">
        <v>46</v>
      </c>
      <c r="AF3569" s="12" t="s">
        <v>46</v>
      </c>
      <c r="AG3569" s="12"/>
      <c r="AH3569" s="12"/>
      <c r="AI3569" s="12"/>
    </row>
    <row r="3570">
      <c r="A3570" s="1" t="s">
        <v>4952</v>
      </c>
      <c r="B3570" s="13"/>
      <c r="C3570" s="1" t="s">
        <v>132</v>
      </c>
      <c r="D3570" s="1" t="s">
        <v>76</v>
      </c>
      <c r="E3570" s="1" t="s">
        <v>38</v>
      </c>
      <c r="F3570" s="1" t="s">
        <v>4953</v>
      </c>
      <c r="G3570" s="1" t="s">
        <v>1311</v>
      </c>
      <c r="H3570" s="1" t="s">
        <v>1312</v>
      </c>
      <c r="I3570" s="1" t="s">
        <v>42</v>
      </c>
      <c r="J3570" s="1"/>
      <c r="K3570" s="1" t="s">
        <v>4954</v>
      </c>
      <c r="L3570" s="1" t="s">
        <v>53</v>
      </c>
      <c r="M3570" s="14">
        <v>45260.0</v>
      </c>
      <c r="N3570" s="14">
        <v>45241.0</v>
      </c>
      <c r="O3570" s="1"/>
      <c r="P3570" s="1">
        <v>8.33</v>
      </c>
      <c r="Q3570" s="1">
        <v>500000.0</v>
      </c>
      <c r="R3570" s="1">
        <v>501600.0</v>
      </c>
      <c r="S3570" s="14">
        <v>45271.0</v>
      </c>
      <c r="T3570" s="14">
        <v>45280.0</v>
      </c>
      <c r="U3570" s="1" t="s">
        <v>4051</v>
      </c>
      <c r="V3570" s="5">
        <f t="shared" si="799"/>
        <v>41783.28</v>
      </c>
      <c r="W3570" s="11">
        <f t="shared" si="659"/>
        <v>49304.2704</v>
      </c>
      <c r="X3570" s="9">
        <v>45315.0</v>
      </c>
      <c r="Y3570" s="5">
        <f>W3570-(V3570*10%)</f>
        <v>45125.9424</v>
      </c>
      <c r="Z3570" s="5">
        <f t="shared" si="865"/>
        <v>31337.46</v>
      </c>
      <c r="AA3570" s="9">
        <v>45316.0</v>
      </c>
      <c r="AB3570" s="1" t="s">
        <v>4955</v>
      </c>
      <c r="AC3570" s="1" t="s">
        <v>55</v>
      </c>
      <c r="AD3570" s="12" t="s">
        <v>47</v>
      </c>
      <c r="AE3570" s="12" t="s">
        <v>47</v>
      </c>
      <c r="AF3570" s="12" t="s">
        <v>47</v>
      </c>
      <c r="AG3570" s="12" t="s">
        <v>47</v>
      </c>
      <c r="AH3570" s="12" t="s">
        <v>47</v>
      </c>
      <c r="AI3570" s="12" t="s">
        <v>47</v>
      </c>
    </row>
    <row r="3571">
      <c r="A3571" s="1" t="s">
        <v>4952</v>
      </c>
      <c r="B3571" s="13"/>
      <c r="C3571" s="1" t="s">
        <v>132</v>
      </c>
      <c r="D3571" s="1" t="s">
        <v>76</v>
      </c>
      <c r="E3571" s="1" t="s">
        <v>38</v>
      </c>
      <c r="F3571" s="1" t="s">
        <v>653</v>
      </c>
      <c r="G3571" s="1" t="s">
        <v>1311</v>
      </c>
      <c r="H3571" s="1" t="s">
        <v>1312</v>
      </c>
      <c r="I3571" s="1" t="s">
        <v>42</v>
      </c>
      <c r="J3571" s="1"/>
      <c r="K3571" s="1" t="s">
        <v>4954</v>
      </c>
      <c r="L3571" s="1" t="s">
        <v>53</v>
      </c>
      <c r="M3571" s="14">
        <v>45260.0</v>
      </c>
      <c r="N3571" s="14">
        <v>45271.0</v>
      </c>
      <c r="O3571" s="1"/>
      <c r="P3571" s="1">
        <v>8.33</v>
      </c>
      <c r="Q3571" s="1">
        <v>100000.0</v>
      </c>
      <c r="R3571" s="1">
        <v>300000.0</v>
      </c>
      <c r="S3571" s="15">
        <f>N3571+90</f>
        <v>45361</v>
      </c>
      <c r="V3571" s="5">
        <f t="shared" si="799"/>
        <v>24990</v>
      </c>
      <c r="W3571" s="11">
        <f t="shared" si="659"/>
        <v>29488.2</v>
      </c>
      <c r="Z3571" s="5">
        <f t="shared" si="865"/>
        <v>18742.5</v>
      </c>
      <c r="AC3571" s="1" t="str">
        <f>IF(T3571="","C","O")</f>
        <v>C</v>
      </c>
      <c r="AD3571" s="12" t="s">
        <v>47</v>
      </c>
      <c r="AE3571" s="12" t="s">
        <v>47</v>
      </c>
      <c r="AF3571" s="12" t="s">
        <v>47</v>
      </c>
      <c r="AG3571" s="12"/>
      <c r="AH3571" s="12"/>
      <c r="AI3571" s="12"/>
    </row>
    <row r="3572">
      <c r="A3572" s="1" t="s">
        <v>4956</v>
      </c>
      <c r="B3572" s="13"/>
      <c r="C3572" s="1" t="s">
        <v>36</v>
      </c>
      <c r="D3572" s="1" t="s">
        <v>76</v>
      </c>
      <c r="E3572" s="1" t="s">
        <v>38</v>
      </c>
      <c r="F3572" s="1" t="s">
        <v>329</v>
      </c>
      <c r="G3572" s="1" t="s">
        <v>801</v>
      </c>
      <c r="H3572" s="1" t="s">
        <v>802</v>
      </c>
      <c r="I3572" s="1" t="s">
        <v>42</v>
      </c>
      <c r="J3572" s="1"/>
      <c r="K3572" s="1" t="s">
        <v>4957</v>
      </c>
      <c r="L3572" s="1" t="s">
        <v>143</v>
      </c>
      <c r="M3572" s="9">
        <v>44989.0</v>
      </c>
      <c r="N3572" s="9">
        <v>44984.0</v>
      </c>
      <c r="O3572" s="1"/>
      <c r="P3572" s="1">
        <v>8.0</v>
      </c>
      <c r="Q3572" s="1">
        <v>300000.0</v>
      </c>
      <c r="R3572" s="1">
        <v>324000.0</v>
      </c>
      <c r="S3572" s="9">
        <v>44986.0</v>
      </c>
      <c r="T3572" s="9">
        <v>44984.0</v>
      </c>
      <c r="U3572" s="1" t="s">
        <v>4958</v>
      </c>
      <c r="V3572" s="5">
        <f t="shared" si="799"/>
        <v>25920</v>
      </c>
      <c r="W3572" s="11">
        <f t="shared" si="659"/>
        <v>30585.6</v>
      </c>
      <c r="X3572" s="9">
        <v>45016.0</v>
      </c>
      <c r="Y3572" s="5">
        <f t="shared" ref="Y3572:Y3593" si="884">W3572-(V3572*10%)</f>
        <v>27993.6</v>
      </c>
      <c r="Z3572" s="5">
        <f t="shared" si="865"/>
        <v>19440</v>
      </c>
      <c r="AA3572" s="9">
        <v>45020.0</v>
      </c>
      <c r="AB3572" s="1" t="s">
        <v>4958</v>
      </c>
      <c r="AC3572" s="1" t="s">
        <v>55</v>
      </c>
      <c r="AD3572" s="12" t="s">
        <v>46</v>
      </c>
      <c r="AE3572" s="12" t="s">
        <v>46</v>
      </c>
      <c r="AF3572" s="12" t="s">
        <v>46</v>
      </c>
      <c r="AG3572" s="12" t="s">
        <v>46</v>
      </c>
      <c r="AH3572" s="12" t="s">
        <v>46</v>
      </c>
      <c r="AI3572" s="12" t="s">
        <v>47</v>
      </c>
    </row>
    <row r="3573">
      <c r="A3573" s="1" t="s">
        <v>4956</v>
      </c>
      <c r="B3573" s="13"/>
      <c r="C3573" s="1" t="s">
        <v>36</v>
      </c>
      <c r="D3573" s="1" t="s">
        <v>76</v>
      </c>
      <c r="E3573" s="1" t="s">
        <v>38</v>
      </c>
      <c r="F3573" s="1" t="s">
        <v>329</v>
      </c>
      <c r="G3573" s="1" t="s">
        <v>801</v>
      </c>
      <c r="H3573" s="1" t="s">
        <v>802</v>
      </c>
      <c r="I3573" s="1" t="s">
        <v>42</v>
      </c>
      <c r="J3573" s="1"/>
      <c r="K3573" s="1" t="s">
        <v>4957</v>
      </c>
      <c r="L3573" s="1" t="s">
        <v>143</v>
      </c>
      <c r="M3573" s="9">
        <v>44989.0</v>
      </c>
      <c r="N3573" s="9">
        <v>44989.0</v>
      </c>
      <c r="O3573" s="1"/>
      <c r="P3573" s="1">
        <v>8.0</v>
      </c>
      <c r="Q3573" s="1">
        <v>350000.0</v>
      </c>
      <c r="R3573" s="1">
        <v>390000.0</v>
      </c>
      <c r="S3573" s="9">
        <v>44987.0</v>
      </c>
      <c r="T3573" s="9">
        <v>44989.0</v>
      </c>
      <c r="U3573" s="1" t="s">
        <v>4959</v>
      </c>
      <c r="V3573" s="5">
        <f t="shared" si="799"/>
        <v>31200</v>
      </c>
      <c r="W3573" s="11">
        <f t="shared" si="659"/>
        <v>36816</v>
      </c>
      <c r="X3573" s="9">
        <v>45017.0</v>
      </c>
      <c r="Y3573" s="5">
        <f t="shared" si="884"/>
        <v>33696</v>
      </c>
      <c r="Z3573" s="5">
        <f t="shared" si="865"/>
        <v>23400</v>
      </c>
      <c r="AA3573" s="9">
        <v>45021.0</v>
      </c>
      <c r="AB3573" s="1" t="s">
        <v>4959</v>
      </c>
      <c r="AC3573" s="1" t="s">
        <v>55</v>
      </c>
      <c r="AD3573" s="12" t="s">
        <v>46</v>
      </c>
      <c r="AE3573" s="12" t="s">
        <v>46</v>
      </c>
      <c r="AF3573" s="12" t="s">
        <v>46</v>
      </c>
      <c r="AG3573" s="12" t="s">
        <v>46</v>
      </c>
      <c r="AH3573" s="12" t="s">
        <v>47</v>
      </c>
      <c r="AI3573" s="12" t="s">
        <v>47</v>
      </c>
    </row>
    <row r="3574">
      <c r="A3574" s="1" t="s">
        <v>4956</v>
      </c>
      <c r="B3574" s="13"/>
      <c r="C3574" s="1" t="s">
        <v>36</v>
      </c>
      <c r="D3574" s="1" t="s">
        <v>76</v>
      </c>
      <c r="E3574" s="1" t="s">
        <v>38</v>
      </c>
      <c r="F3574" s="1" t="s">
        <v>329</v>
      </c>
      <c r="G3574" s="1" t="s">
        <v>801</v>
      </c>
      <c r="H3574" s="1" t="s">
        <v>802</v>
      </c>
      <c r="I3574" s="1" t="s">
        <v>42</v>
      </c>
      <c r="J3574" s="1"/>
      <c r="K3574" s="1" t="s">
        <v>4957</v>
      </c>
      <c r="L3574" s="1" t="s">
        <v>143</v>
      </c>
      <c r="M3574" s="9">
        <v>44989.0</v>
      </c>
      <c r="N3574" s="9">
        <v>45064.0</v>
      </c>
      <c r="O3574" s="1"/>
      <c r="P3574" s="1">
        <v>8.0</v>
      </c>
      <c r="Q3574" s="1">
        <v>900000.0</v>
      </c>
      <c r="R3574" s="1">
        <v>924000.0</v>
      </c>
      <c r="S3574" s="9">
        <v>45062.0</v>
      </c>
      <c r="T3574" s="9">
        <v>45066.0</v>
      </c>
      <c r="U3574" s="1" t="s">
        <v>4960</v>
      </c>
      <c r="V3574" s="5">
        <f t="shared" si="799"/>
        <v>73920</v>
      </c>
      <c r="W3574" s="11">
        <f t="shared" si="659"/>
        <v>87225.6</v>
      </c>
      <c r="X3574" s="9">
        <v>45092.0</v>
      </c>
      <c r="Y3574" s="5">
        <f t="shared" si="884"/>
        <v>79833.6</v>
      </c>
      <c r="Z3574" s="5">
        <f t="shared" si="865"/>
        <v>55440</v>
      </c>
      <c r="AA3574" s="9">
        <v>45096.0</v>
      </c>
      <c r="AB3574" s="1" t="s">
        <v>4960</v>
      </c>
      <c r="AC3574" s="1" t="s">
        <v>55</v>
      </c>
      <c r="AD3574" s="12" t="s">
        <v>46</v>
      </c>
      <c r="AE3574" s="12" t="s">
        <v>47</v>
      </c>
      <c r="AF3574" s="12" t="s">
        <v>47</v>
      </c>
      <c r="AG3574" s="12" t="s">
        <v>47</v>
      </c>
      <c r="AH3574" s="12" t="s">
        <v>47</v>
      </c>
      <c r="AI3574" s="12" t="s">
        <v>47</v>
      </c>
    </row>
    <row r="3575">
      <c r="A3575" s="1" t="s">
        <v>4956</v>
      </c>
      <c r="B3575" s="13"/>
      <c r="C3575" s="1" t="s">
        <v>36</v>
      </c>
      <c r="D3575" s="1" t="s">
        <v>76</v>
      </c>
      <c r="E3575" s="1" t="s">
        <v>38</v>
      </c>
      <c r="F3575" s="1" t="s">
        <v>329</v>
      </c>
      <c r="G3575" s="1" t="s">
        <v>801</v>
      </c>
      <c r="H3575" s="1" t="s">
        <v>802</v>
      </c>
      <c r="I3575" s="1" t="s">
        <v>42</v>
      </c>
      <c r="J3575" s="1"/>
      <c r="K3575" s="1" t="s">
        <v>4957</v>
      </c>
      <c r="L3575" s="1" t="s">
        <v>143</v>
      </c>
      <c r="M3575" s="9">
        <v>44989.0</v>
      </c>
      <c r="N3575" s="9">
        <v>45078.0</v>
      </c>
      <c r="O3575" s="1"/>
      <c r="P3575" s="1">
        <v>8.0</v>
      </c>
      <c r="Q3575" s="1">
        <v>500000.0</v>
      </c>
      <c r="R3575" s="1">
        <v>564000.0</v>
      </c>
      <c r="S3575" s="9">
        <v>45071.0</v>
      </c>
      <c r="T3575" s="9">
        <v>45083.0</v>
      </c>
      <c r="U3575" s="1" t="s">
        <v>4961</v>
      </c>
      <c r="V3575" s="5">
        <f t="shared" si="799"/>
        <v>45120</v>
      </c>
      <c r="W3575" s="11">
        <f t="shared" si="659"/>
        <v>53241.6</v>
      </c>
      <c r="X3575" s="9">
        <v>45101.0</v>
      </c>
      <c r="Y3575" s="5">
        <f t="shared" si="884"/>
        <v>48729.6</v>
      </c>
      <c r="Z3575" s="5">
        <f t="shared" si="865"/>
        <v>33840</v>
      </c>
      <c r="AA3575" s="9">
        <v>45105.0</v>
      </c>
      <c r="AB3575" s="1" t="s">
        <v>4961</v>
      </c>
      <c r="AC3575" s="1" t="s">
        <v>55</v>
      </c>
      <c r="AD3575" s="12" t="s">
        <v>46</v>
      </c>
      <c r="AE3575" s="12" t="s">
        <v>47</v>
      </c>
      <c r="AF3575" s="12" t="s">
        <v>47</v>
      </c>
      <c r="AG3575" s="12" t="s">
        <v>47</v>
      </c>
      <c r="AH3575" s="12" t="s">
        <v>47</v>
      </c>
      <c r="AI3575" s="12" t="s">
        <v>47</v>
      </c>
    </row>
    <row r="3576">
      <c r="A3576" s="1" t="s">
        <v>4956</v>
      </c>
      <c r="B3576" s="13"/>
      <c r="C3576" s="1" t="s">
        <v>36</v>
      </c>
      <c r="D3576" s="1" t="s">
        <v>76</v>
      </c>
      <c r="E3576" s="1" t="s">
        <v>38</v>
      </c>
      <c r="F3576" s="1" t="s">
        <v>329</v>
      </c>
      <c r="G3576" s="1" t="s">
        <v>801</v>
      </c>
      <c r="H3576" s="1" t="s">
        <v>802</v>
      </c>
      <c r="I3576" s="1" t="s">
        <v>42</v>
      </c>
      <c r="J3576" s="1"/>
      <c r="K3576" s="1" t="s">
        <v>4957</v>
      </c>
      <c r="L3576" s="1" t="s">
        <v>143</v>
      </c>
      <c r="M3576" s="9">
        <v>44989.0</v>
      </c>
      <c r="N3576" s="9">
        <v>45119.0</v>
      </c>
      <c r="O3576" s="1"/>
      <c r="P3576" s="1">
        <v>8.0</v>
      </c>
      <c r="Q3576" s="1">
        <v>850000.0</v>
      </c>
      <c r="R3576" s="1">
        <v>900000.0</v>
      </c>
      <c r="S3576" s="9">
        <v>45110.0</v>
      </c>
      <c r="T3576" s="9">
        <v>45120.0</v>
      </c>
      <c r="U3576" s="1" t="s">
        <v>4962</v>
      </c>
      <c r="V3576" s="5">
        <f t="shared" si="799"/>
        <v>72000</v>
      </c>
      <c r="W3576" s="11">
        <f t="shared" si="659"/>
        <v>84960</v>
      </c>
      <c r="X3576" s="9">
        <v>45140.0</v>
      </c>
      <c r="Y3576" s="5">
        <f t="shared" si="884"/>
        <v>77760</v>
      </c>
      <c r="Z3576" s="5">
        <f t="shared" si="865"/>
        <v>54000</v>
      </c>
      <c r="AA3576" s="9">
        <v>45144.0</v>
      </c>
      <c r="AB3576" s="1" t="s">
        <v>4962</v>
      </c>
      <c r="AC3576" s="1" t="s">
        <v>55</v>
      </c>
      <c r="AD3576" s="12" t="s">
        <v>46</v>
      </c>
      <c r="AE3576" s="12" t="s">
        <v>47</v>
      </c>
      <c r="AF3576" s="12" t="s">
        <v>47</v>
      </c>
      <c r="AG3576" s="12" t="s">
        <v>47</v>
      </c>
      <c r="AH3576" s="12" t="s">
        <v>47</v>
      </c>
      <c r="AI3576" s="12" t="s">
        <v>47</v>
      </c>
    </row>
    <row r="3577">
      <c r="A3577" s="1" t="s">
        <v>4956</v>
      </c>
      <c r="B3577" s="13"/>
      <c r="C3577" s="1" t="s">
        <v>36</v>
      </c>
      <c r="D3577" s="1" t="s">
        <v>76</v>
      </c>
      <c r="E3577" s="1" t="s">
        <v>38</v>
      </c>
      <c r="F3577" s="1" t="s">
        <v>329</v>
      </c>
      <c r="G3577" s="1" t="s">
        <v>801</v>
      </c>
      <c r="H3577" s="1" t="s">
        <v>802</v>
      </c>
      <c r="I3577" s="1" t="s">
        <v>42</v>
      </c>
      <c r="J3577" s="1"/>
      <c r="K3577" s="1" t="s">
        <v>4957</v>
      </c>
      <c r="L3577" s="1" t="s">
        <v>143</v>
      </c>
      <c r="M3577" s="9">
        <v>44989.0</v>
      </c>
      <c r="N3577" s="9">
        <v>45124.0</v>
      </c>
      <c r="O3577" s="1"/>
      <c r="P3577" s="1">
        <v>8.0</v>
      </c>
      <c r="Q3577" s="1">
        <v>500000.0</v>
      </c>
      <c r="R3577" s="1">
        <v>564000.0</v>
      </c>
      <c r="S3577" s="9">
        <v>45117.0</v>
      </c>
      <c r="T3577" s="9">
        <v>45126.0</v>
      </c>
      <c r="U3577" s="1" t="s">
        <v>4963</v>
      </c>
      <c r="V3577" s="5">
        <f t="shared" si="799"/>
        <v>45120</v>
      </c>
      <c r="W3577" s="11">
        <f t="shared" si="659"/>
        <v>53241.6</v>
      </c>
      <c r="X3577" s="9">
        <v>45147.0</v>
      </c>
      <c r="Y3577" s="5">
        <f t="shared" si="884"/>
        <v>48729.6</v>
      </c>
      <c r="Z3577" s="5">
        <f t="shared" si="865"/>
        <v>33840</v>
      </c>
      <c r="AA3577" s="9">
        <v>45151.0</v>
      </c>
      <c r="AB3577" s="1" t="s">
        <v>4963</v>
      </c>
      <c r="AC3577" s="1" t="s">
        <v>55</v>
      </c>
      <c r="AD3577" s="12" t="s">
        <v>46</v>
      </c>
      <c r="AE3577" s="12" t="s">
        <v>47</v>
      </c>
      <c r="AF3577" s="12" t="s">
        <v>47</v>
      </c>
      <c r="AG3577" s="12" t="s">
        <v>47</v>
      </c>
      <c r="AH3577" s="12" t="s">
        <v>47</v>
      </c>
      <c r="AI3577" s="12" t="s">
        <v>47</v>
      </c>
    </row>
    <row r="3578">
      <c r="A3578" s="1" t="s">
        <v>4956</v>
      </c>
      <c r="B3578" s="13"/>
      <c r="C3578" s="1" t="s">
        <v>36</v>
      </c>
      <c r="D3578" s="1" t="s">
        <v>76</v>
      </c>
      <c r="E3578" s="1" t="s">
        <v>38</v>
      </c>
      <c r="F3578" s="1" t="s">
        <v>329</v>
      </c>
      <c r="G3578" s="1" t="s">
        <v>801</v>
      </c>
      <c r="H3578" s="1" t="s">
        <v>802</v>
      </c>
      <c r="I3578" s="1" t="s">
        <v>42</v>
      </c>
      <c r="J3578" s="1"/>
      <c r="K3578" s="1" t="s">
        <v>4957</v>
      </c>
      <c r="L3578" s="1" t="s">
        <v>143</v>
      </c>
      <c r="M3578" s="9">
        <v>44989.0</v>
      </c>
      <c r="N3578" s="9">
        <v>45124.0</v>
      </c>
      <c r="O3578" s="1"/>
      <c r="P3578" s="1">
        <v>8.0</v>
      </c>
      <c r="Q3578" s="1">
        <v>500000.0</v>
      </c>
      <c r="R3578" s="1">
        <v>556800.0</v>
      </c>
      <c r="S3578" s="9">
        <v>45121.0</v>
      </c>
      <c r="T3578" s="9">
        <v>45126.0</v>
      </c>
      <c r="U3578" s="1" t="s">
        <v>4964</v>
      </c>
      <c r="V3578" s="5">
        <f t="shared" si="799"/>
        <v>44544</v>
      </c>
      <c r="W3578" s="11">
        <f t="shared" si="659"/>
        <v>52561.92</v>
      </c>
      <c r="X3578" s="9">
        <v>45151.0</v>
      </c>
      <c r="Y3578" s="5">
        <f t="shared" si="884"/>
        <v>48107.52</v>
      </c>
      <c r="Z3578" s="5">
        <f t="shared" si="865"/>
        <v>33408</v>
      </c>
      <c r="AA3578" s="9">
        <v>45155.0</v>
      </c>
      <c r="AB3578" s="1" t="s">
        <v>4964</v>
      </c>
      <c r="AC3578" s="1" t="s">
        <v>55</v>
      </c>
      <c r="AD3578" s="12" t="s">
        <v>46</v>
      </c>
      <c r="AE3578" s="12" t="s">
        <v>47</v>
      </c>
      <c r="AF3578" s="12" t="s">
        <v>47</v>
      </c>
      <c r="AG3578" s="12" t="s">
        <v>47</v>
      </c>
      <c r="AH3578" s="12" t="s">
        <v>47</v>
      </c>
      <c r="AI3578" s="12" t="s">
        <v>47</v>
      </c>
    </row>
    <row r="3579">
      <c r="A3579" s="1" t="s">
        <v>4956</v>
      </c>
      <c r="B3579" s="13"/>
      <c r="C3579" s="1" t="s">
        <v>36</v>
      </c>
      <c r="D3579" s="1" t="s">
        <v>76</v>
      </c>
      <c r="E3579" s="1" t="s">
        <v>38</v>
      </c>
      <c r="F3579" s="1" t="s">
        <v>329</v>
      </c>
      <c r="G3579" s="1" t="s">
        <v>801</v>
      </c>
      <c r="H3579" s="1" t="s">
        <v>802</v>
      </c>
      <c r="I3579" s="1" t="s">
        <v>42</v>
      </c>
      <c r="J3579" s="1"/>
      <c r="K3579" s="1" t="s">
        <v>4957</v>
      </c>
      <c r="L3579" s="1" t="s">
        <v>143</v>
      </c>
      <c r="M3579" s="9">
        <v>44989.0</v>
      </c>
      <c r="N3579" s="9">
        <v>45124.0</v>
      </c>
      <c r="O3579" s="1"/>
      <c r="P3579" s="1">
        <v>8.0</v>
      </c>
      <c r="Q3579" s="1">
        <v>600000.0</v>
      </c>
      <c r="R3579" s="1">
        <v>684000.0</v>
      </c>
      <c r="S3579" s="9">
        <v>45120.0</v>
      </c>
      <c r="T3579" s="9">
        <v>45126.0</v>
      </c>
      <c r="U3579" s="1" t="s">
        <v>4965</v>
      </c>
      <c r="V3579" s="5">
        <f t="shared" si="799"/>
        <v>54720</v>
      </c>
      <c r="W3579" s="11">
        <f t="shared" si="659"/>
        <v>64569.6</v>
      </c>
      <c r="X3579" s="9">
        <v>45150.0</v>
      </c>
      <c r="Y3579" s="5">
        <f t="shared" si="884"/>
        <v>59097.6</v>
      </c>
      <c r="Z3579" s="5">
        <f t="shared" si="865"/>
        <v>41040</v>
      </c>
      <c r="AA3579" s="9">
        <v>45154.0</v>
      </c>
      <c r="AB3579" s="1" t="s">
        <v>4965</v>
      </c>
      <c r="AC3579" s="1" t="s">
        <v>55</v>
      </c>
      <c r="AD3579" s="12" t="s">
        <v>46</v>
      </c>
      <c r="AE3579" s="12" t="s">
        <v>47</v>
      </c>
      <c r="AF3579" s="12" t="s">
        <v>47</v>
      </c>
      <c r="AG3579" s="12" t="s">
        <v>47</v>
      </c>
      <c r="AH3579" s="12" t="s">
        <v>47</v>
      </c>
      <c r="AI3579" s="12" t="s">
        <v>47</v>
      </c>
    </row>
    <row r="3580">
      <c r="A3580" s="1" t="s">
        <v>4956</v>
      </c>
      <c r="B3580" s="13"/>
      <c r="C3580" s="1" t="s">
        <v>36</v>
      </c>
      <c r="D3580" s="1" t="s">
        <v>76</v>
      </c>
      <c r="E3580" s="1" t="s">
        <v>38</v>
      </c>
      <c r="F3580" s="1" t="s">
        <v>329</v>
      </c>
      <c r="G3580" s="1" t="s">
        <v>801</v>
      </c>
      <c r="H3580" s="1" t="s">
        <v>802</v>
      </c>
      <c r="I3580" s="1" t="s">
        <v>42</v>
      </c>
      <c r="J3580" s="1"/>
      <c r="K3580" s="1" t="s">
        <v>4957</v>
      </c>
      <c r="L3580" s="1" t="s">
        <v>143</v>
      </c>
      <c r="M3580" s="9">
        <v>44989.0</v>
      </c>
      <c r="N3580" s="9">
        <v>45133.0</v>
      </c>
      <c r="O3580" s="1"/>
      <c r="P3580" s="1">
        <v>8.0</v>
      </c>
      <c r="Q3580" s="1">
        <v>300000.0</v>
      </c>
      <c r="R3580" s="1">
        <v>336000.0</v>
      </c>
      <c r="S3580" s="9">
        <v>45128.0</v>
      </c>
      <c r="T3580" s="9">
        <v>45134.0</v>
      </c>
      <c r="U3580" s="1" t="s">
        <v>4966</v>
      </c>
      <c r="V3580" s="5">
        <f t="shared" si="799"/>
        <v>26880</v>
      </c>
      <c r="W3580" s="11">
        <f t="shared" si="659"/>
        <v>31718.4</v>
      </c>
      <c r="X3580" s="9">
        <v>45158.0</v>
      </c>
      <c r="Y3580" s="5">
        <f t="shared" si="884"/>
        <v>29030.4</v>
      </c>
      <c r="Z3580" s="5">
        <f t="shared" si="865"/>
        <v>20160</v>
      </c>
      <c r="AA3580" s="9">
        <v>45162.0</v>
      </c>
      <c r="AB3580" s="1" t="s">
        <v>4966</v>
      </c>
      <c r="AC3580" s="1" t="s">
        <v>55</v>
      </c>
      <c r="AD3580" s="12" t="s">
        <v>46</v>
      </c>
      <c r="AE3580" s="12" t="s">
        <v>47</v>
      </c>
      <c r="AF3580" s="12" t="s">
        <v>47</v>
      </c>
      <c r="AG3580" s="12" t="s">
        <v>47</v>
      </c>
      <c r="AH3580" s="12" t="s">
        <v>47</v>
      </c>
      <c r="AI3580" s="12" t="s">
        <v>47</v>
      </c>
    </row>
    <row r="3581">
      <c r="A3581" s="1" t="s">
        <v>4956</v>
      </c>
      <c r="B3581" s="13"/>
      <c r="C3581" s="1" t="s">
        <v>36</v>
      </c>
      <c r="D3581" s="1" t="s">
        <v>76</v>
      </c>
      <c r="E3581" s="1" t="s">
        <v>38</v>
      </c>
      <c r="F3581" s="1" t="s">
        <v>329</v>
      </c>
      <c r="G3581" s="1" t="s">
        <v>801</v>
      </c>
      <c r="H3581" s="1" t="s">
        <v>802</v>
      </c>
      <c r="I3581" s="1" t="s">
        <v>42</v>
      </c>
      <c r="J3581" s="1"/>
      <c r="K3581" s="1" t="s">
        <v>4957</v>
      </c>
      <c r="L3581" s="1" t="s">
        <v>143</v>
      </c>
      <c r="M3581" s="9">
        <v>44989.0</v>
      </c>
      <c r="N3581" s="9">
        <v>45184.0</v>
      </c>
      <c r="O3581" s="1"/>
      <c r="P3581" s="1">
        <v>8.0</v>
      </c>
      <c r="Q3581" s="1">
        <v>250000.0</v>
      </c>
      <c r="R3581" s="1">
        <v>300000.0</v>
      </c>
      <c r="S3581" s="9">
        <v>45182.0</v>
      </c>
      <c r="T3581" s="9">
        <v>45187.0</v>
      </c>
      <c r="U3581" s="1" t="s">
        <v>4967</v>
      </c>
      <c r="V3581" s="5">
        <f t="shared" si="799"/>
        <v>24000</v>
      </c>
      <c r="W3581" s="11">
        <f t="shared" si="659"/>
        <v>28320</v>
      </c>
      <c r="X3581" s="14">
        <v>45212.0</v>
      </c>
      <c r="Y3581" s="5">
        <f t="shared" si="884"/>
        <v>25920</v>
      </c>
      <c r="Z3581" s="5">
        <f t="shared" si="865"/>
        <v>18000</v>
      </c>
      <c r="AA3581" s="14">
        <v>45216.0</v>
      </c>
      <c r="AB3581" s="1" t="s">
        <v>4967</v>
      </c>
      <c r="AC3581" s="1" t="s">
        <v>55</v>
      </c>
      <c r="AD3581" s="12" t="s">
        <v>46</v>
      </c>
      <c r="AE3581" s="12" t="s">
        <v>47</v>
      </c>
      <c r="AF3581" s="12" t="s">
        <v>47</v>
      </c>
      <c r="AG3581" s="12" t="s">
        <v>47</v>
      </c>
      <c r="AH3581" s="12" t="s">
        <v>47</v>
      </c>
      <c r="AI3581" s="12" t="s">
        <v>47</v>
      </c>
    </row>
    <row r="3582">
      <c r="A3582" s="1" t="s">
        <v>4956</v>
      </c>
      <c r="B3582" s="13"/>
      <c r="C3582" s="1" t="s">
        <v>36</v>
      </c>
      <c r="D3582" s="1" t="s">
        <v>76</v>
      </c>
      <c r="E3582" s="1" t="s">
        <v>38</v>
      </c>
      <c r="F3582" s="1" t="s">
        <v>329</v>
      </c>
      <c r="G3582" s="1" t="s">
        <v>801</v>
      </c>
      <c r="H3582" s="1" t="s">
        <v>802</v>
      </c>
      <c r="I3582" s="1" t="s">
        <v>42</v>
      </c>
      <c r="J3582" s="1"/>
      <c r="K3582" s="1" t="s">
        <v>4957</v>
      </c>
      <c r="L3582" s="1" t="s">
        <v>143</v>
      </c>
      <c r="M3582" s="9">
        <v>44989.0</v>
      </c>
      <c r="N3582" s="9">
        <v>45149.0</v>
      </c>
      <c r="O3582" s="1"/>
      <c r="P3582" s="1">
        <v>8.0</v>
      </c>
      <c r="Q3582" s="1">
        <v>500000.0</v>
      </c>
      <c r="R3582" s="1">
        <v>1175000.0</v>
      </c>
      <c r="S3582" s="9">
        <v>45180.0</v>
      </c>
      <c r="T3582" s="9">
        <v>45203.0</v>
      </c>
      <c r="U3582" s="1" t="s">
        <v>1744</v>
      </c>
      <c r="V3582" s="5">
        <f t="shared" si="799"/>
        <v>94000</v>
      </c>
      <c r="W3582" s="11">
        <f t="shared" si="659"/>
        <v>110920</v>
      </c>
      <c r="X3582" s="9">
        <v>45203.0</v>
      </c>
      <c r="Y3582" s="5">
        <f t="shared" si="884"/>
        <v>101520</v>
      </c>
      <c r="Z3582" s="5">
        <f t="shared" si="865"/>
        <v>70500</v>
      </c>
      <c r="AA3582" s="9">
        <v>45203.0</v>
      </c>
      <c r="AB3582" s="1" t="s">
        <v>1744</v>
      </c>
      <c r="AC3582" s="1" t="s">
        <v>55</v>
      </c>
      <c r="AD3582" s="12" t="s">
        <v>46</v>
      </c>
      <c r="AE3582" s="12" t="s">
        <v>47</v>
      </c>
      <c r="AF3582" s="12" t="s">
        <v>47</v>
      </c>
      <c r="AG3582" s="12" t="s">
        <v>47</v>
      </c>
      <c r="AH3582" s="12" t="s">
        <v>47</v>
      </c>
      <c r="AI3582" s="12" t="s">
        <v>47</v>
      </c>
    </row>
    <row r="3583">
      <c r="A3583" s="1" t="s">
        <v>4956</v>
      </c>
      <c r="B3583" s="13"/>
      <c r="C3583" s="1" t="s">
        <v>36</v>
      </c>
      <c r="D3583" s="1" t="s">
        <v>76</v>
      </c>
      <c r="E3583" s="1" t="s">
        <v>38</v>
      </c>
      <c r="F3583" s="1" t="s">
        <v>329</v>
      </c>
      <c r="G3583" s="1" t="s">
        <v>801</v>
      </c>
      <c r="H3583" s="1" t="s">
        <v>802</v>
      </c>
      <c r="I3583" s="1" t="s">
        <v>42</v>
      </c>
      <c r="J3583" s="1"/>
      <c r="K3583" s="1" t="s">
        <v>4957</v>
      </c>
      <c r="L3583" s="1" t="s">
        <v>143</v>
      </c>
      <c r="M3583" s="9">
        <v>44989.0</v>
      </c>
      <c r="N3583" s="14">
        <v>45224.0</v>
      </c>
      <c r="O3583" s="1"/>
      <c r="P3583" s="1">
        <v>8.0</v>
      </c>
      <c r="Q3583" s="1">
        <v>500000.0</v>
      </c>
      <c r="R3583" s="1">
        <v>564000.0</v>
      </c>
      <c r="S3583" s="14">
        <v>45216.0</v>
      </c>
      <c r="T3583" s="14">
        <v>45224.0</v>
      </c>
      <c r="U3583" s="1" t="s">
        <v>4968</v>
      </c>
      <c r="V3583" s="5">
        <f t="shared" si="799"/>
        <v>45120</v>
      </c>
      <c r="W3583" s="11">
        <f t="shared" si="659"/>
        <v>53241.6</v>
      </c>
      <c r="X3583" s="14">
        <v>45246.0</v>
      </c>
      <c r="Y3583" s="5">
        <f t="shared" si="884"/>
        <v>48729.6</v>
      </c>
      <c r="Z3583" s="5">
        <f t="shared" si="865"/>
        <v>33840</v>
      </c>
      <c r="AA3583" s="14">
        <v>45250.0</v>
      </c>
      <c r="AB3583" s="1" t="s">
        <v>4968</v>
      </c>
      <c r="AC3583" s="1" t="s">
        <v>55</v>
      </c>
      <c r="AD3583" s="12" t="s">
        <v>46</v>
      </c>
      <c r="AE3583" s="12" t="s">
        <v>47</v>
      </c>
      <c r="AF3583" s="12" t="s">
        <v>47</v>
      </c>
      <c r="AG3583" s="12" t="s">
        <v>47</v>
      </c>
      <c r="AH3583" s="12" t="s">
        <v>47</v>
      </c>
      <c r="AI3583" s="12" t="s">
        <v>47</v>
      </c>
    </row>
    <row r="3584">
      <c r="A3584" s="1" t="s">
        <v>4956</v>
      </c>
      <c r="B3584" s="13"/>
      <c r="C3584" s="1" t="s">
        <v>36</v>
      </c>
      <c r="D3584" s="1" t="s">
        <v>76</v>
      </c>
      <c r="E3584" s="1" t="s">
        <v>38</v>
      </c>
      <c r="F3584" s="1" t="s">
        <v>329</v>
      </c>
      <c r="G3584" s="1" t="s">
        <v>801</v>
      </c>
      <c r="H3584" s="1" t="s">
        <v>802</v>
      </c>
      <c r="I3584" s="1" t="s">
        <v>42</v>
      </c>
      <c r="J3584" s="1"/>
      <c r="K3584" s="1" t="s">
        <v>4957</v>
      </c>
      <c r="L3584" s="1" t="s">
        <v>143</v>
      </c>
      <c r="M3584" s="9">
        <v>44989.0</v>
      </c>
      <c r="N3584" s="9">
        <v>45332.0</v>
      </c>
      <c r="O3584" s="1"/>
      <c r="P3584" s="1">
        <v>8.0</v>
      </c>
      <c r="Q3584" s="1">
        <v>1100000.0</v>
      </c>
      <c r="R3584" s="1">
        <v>1122000.0</v>
      </c>
      <c r="S3584" s="9">
        <v>45328.0</v>
      </c>
      <c r="T3584" s="9">
        <v>45334.0</v>
      </c>
      <c r="U3584" s="1" t="s">
        <v>4969</v>
      </c>
      <c r="V3584" s="5">
        <f t="shared" si="799"/>
        <v>89760</v>
      </c>
      <c r="W3584" s="11">
        <f t="shared" si="659"/>
        <v>105916.8</v>
      </c>
      <c r="X3584" s="9">
        <v>45358.0</v>
      </c>
      <c r="Y3584" s="5">
        <f t="shared" si="884"/>
        <v>96940.8</v>
      </c>
      <c r="Z3584" s="5">
        <f t="shared" si="865"/>
        <v>67320</v>
      </c>
      <c r="AA3584" s="9">
        <v>45362.0</v>
      </c>
      <c r="AB3584" s="1" t="s">
        <v>4969</v>
      </c>
      <c r="AC3584" s="1" t="s">
        <v>55</v>
      </c>
      <c r="AD3584" s="12" t="s">
        <v>46</v>
      </c>
      <c r="AE3584" s="12" t="s">
        <v>47</v>
      </c>
      <c r="AF3584" s="12" t="s">
        <v>47</v>
      </c>
      <c r="AG3584" s="12" t="s">
        <v>47</v>
      </c>
      <c r="AH3584" s="12" t="s">
        <v>47</v>
      </c>
      <c r="AI3584" s="12" t="s">
        <v>47</v>
      </c>
    </row>
    <row r="3585">
      <c r="A3585" s="1" t="s">
        <v>4956</v>
      </c>
      <c r="B3585" s="13"/>
      <c r="C3585" s="1" t="s">
        <v>36</v>
      </c>
      <c r="D3585" s="1" t="s">
        <v>76</v>
      </c>
      <c r="E3585" s="1" t="s">
        <v>38</v>
      </c>
      <c r="F3585" s="1" t="s">
        <v>329</v>
      </c>
      <c r="G3585" s="1" t="s">
        <v>801</v>
      </c>
      <c r="H3585" s="1" t="s">
        <v>802</v>
      </c>
      <c r="I3585" s="1" t="s">
        <v>42</v>
      </c>
      <c r="J3585" s="1"/>
      <c r="K3585" s="1" t="s">
        <v>4957</v>
      </c>
      <c r="L3585" s="1" t="s">
        <v>143</v>
      </c>
      <c r="M3585" s="9">
        <v>44989.0</v>
      </c>
      <c r="N3585" s="9">
        <v>45366.0</v>
      </c>
      <c r="O3585" s="1"/>
      <c r="P3585" s="1">
        <v>8.0</v>
      </c>
      <c r="Q3585" s="1">
        <v>800000.0</v>
      </c>
      <c r="R3585" s="1">
        <v>804000.0</v>
      </c>
      <c r="S3585" s="9">
        <v>45337.0</v>
      </c>
      <c r="T3585" s="9">
        <v>45367.0</v>
      </c>
      <c r="U3585" s="1" t="s">
        <v>4970</v>
      </c>
      <c r="V3585" s="5">
        <f t="shared" si="799"/>
        <v>64320</v>
      </c>
      <c r="W3585" s="11">
        <f t="shared" si="659"/>
        <v>75897.6</v>
      </c>
      <c r="X3585" s="9">
        <v>45367.0</v>
      </c>
      <c r="Y3585" s="5">
        <f t="shared" si="884"/>
        <v>69465.6</v>
      </c>
      <c r="Z3585" s="5">
        <f t="shared" si="865"/>
        <v>48240</v>
      </c>
      <c r="AA3585" s="9">
        <v>45371.0</v>
      </c>
      <c r="AB3585" s="1" t="s">
        <v>4970</v>
      </c>
      <c r="AC3585" s="1" t="s">
        <v>55</v>
      </c>
      <c r="AD3585" s="12" t="s">
        <v>46</v>
      </c>
      <c r="AE3585" s="12" t="s">
        <v>47</v>
      </c>
      <c r="AF3585" s="12" t="s">
        <v>47</v>
      </c>
      <c r="AG3585" s="12" t="s">
        <v>47</v>
      </c>
      <c r="AH3585" s="12" t="s">
        <v>47</v>
      </c>
      <c r="AI3585" s="12" t="s">
        <v>47</v>
      </c>
    </row>
    <row r="3586">
      <c r="A3586" s="1" t="s">
        <v>4971</v>
      </c>
      <c r="B3586" s="13"/>
      <c r="C3586" s="1" t="s">
        <v>36</v>
      </c>
      <c r="D3586" s="1" t="s">
        <v>37</v>
      </c>
      <c r="E3586" s="1" t="s">
        <v>77</v>
      </c>
      <c r="F3586" s="1" t="s">
        <v>1926</v>
      </c>
      <c r="G3586" s="1" t="s">
        <v>152</v>
      </c>
      <c r="H3586" s="1" t="s">
        <v>153</v>
      </c>
      <c r="I3586" s="1" t="s">
        <v>265</v>
      </c>
      <c r="J3586" s="1"/>
      <c r="K3586" s="1" t="s">
        <v>4972</v>
      </c>
      <c r="L3586" s="1" t="s">
        <v>99</v>
      </c>
      <c r="M3586" s="9">
        <v>44699.0</v>
      </c>
      <c r="N3586" s="9">
        <v>44659.0</v>
      </c>
      <c r="O3586" s="1"/>
      <c r="P3586" s="1">
        <v>6.0</v>
      </c>
      <c r="Q3586" s="1">
        <v>100000.0</v>
      </c>
      <c r="R3586" s="1">
        <v>900000.0</v>
      </c>
      <c r="S3586" s="9">
        <v>44659.0</v>
      </c>
      <c r="T3586" s="9">
        <v>44679.0</v>
      </c>
      <c r="U3586" s="1" t="s">
        <v>4973</v>
      </c>
      <c r="V3586" s="5">
        <f t="shared" si="799"/>
        <v>54000</v>
      </c>
      <c r="W3586" s="11">
        <f t="shared" si="659"/>
        <v>63720</v>
      </c>
      <c r="X3586" s="9">
        <v>44689.0</v>
      </c>
      <c r="Y3586" s="5">
        <f t="shared" si="884"/>
        <v>58320</v>
      </c>
      <c r="Z3586" s="5">
        <f t="shared" si="865"/>
        <v>40500</v>
      </c>
      <c r="AA3586" s="9">
        <v>44693.0</v>
      </c>
      <c r="AB3586" s="1" t="s">
        <v>4974</v>
      </c>
      <c r="AC3586" s="1" t="s">
        <v>55</v>
      </c>
      <c r="AD3586" s="12" t="s">
        <v>46</v>
      </c>
      <c r="AE3586" s="12" t="s">
        <v>46</v>
      </c>
      <c r="AF3586" s="12" t="s">
        <v>46</v>
      </c>
      <c r="AG3586" s="12" t="s">
        <v>46</v>
      </c>
      <c r="AH3586" s="12" t="s">
        <v>46</v>
      </c>
      <c r="AI3586" s="12" t="s">
        <v>46</v>
      </c>
    </row>
    <row r="3587">
      <c r="A3587" s="1" t="s">
        <v>4971</v>
      </c>
      <c r="B3587" s="13"/>
      <c r="C3587" s="1" t="s">
        <v>36</v>
      </c>
      <c r="D3587" s="1" t="s">
        <v>37</v>
      </c>
      <c r="E3587" s="1" t="s">
        <v>77</v>
      </c>
      <c r="F3587" s="1" t="s">
        <v>1926</v>
      </c>
      <c r="G3587" s="1" t="s">
        <v>152</v>
      </c>
      <c r="H3587" s="1" t="s">
        <v>153</v>
      </c>
      <c r="I3587" s="1" t="s">
        <v>265</v>
      </c>
      <c r="J3587" s="1"/>
      <c r="K3587" s="1" t="s">
        <v>4972</v>
      </c>
      <c r="L3587" s="1" t="s">
        <v>99</v>
      </c>
      <c r="M3587" s="9">
        <v>44699.0</v>
      </c>
      <c r="N3587" s="9">
        <v>44699.0</v>
      </c>
      <c r="O3587" s="1"/>
      <c r="P3587" s="1">
        <v>6.0</v>
      </c>
      <c r="Q3587" s="1">
        <v>600000.0</v>
      </c>
      <c r="R3587" s="1">
        <v>630000.0</v>
      </c>
      <c r="S3587" s="9">
        <v>44676.0</v>
      </c>
      <c r="T3587" s="9">
        <v>44699.0</v>
      </c>
      <c r="U3587" s="1" t="s">
        <v>4975</v>
      </c>
      <c r="V3587" s="5">
        <f t="shared" si="799"/>
        <v>37800</v>
      </c>
      <c r="W3587" s="11">
        <f t="shared" si="659"/>
        <v>44604</v>
      </c>
      <c r="X3587" s="9">
        <v>44706.0</v>
      </c>
      <c r="Y3587" s="5">
        <f t="shared" si="884"/>
        <v>40824</v>
      </c>
      <c r="Z3587" s="5">
        <f t="shared" si="865"/>
        <v>28350</v>
      </c>
      <c r="AA3587" s="9">
        <v>44726.0</v>
      </c>
      <c r="AB3587" s="1" t="s">
        <v>4976</v>
      </c>
      <c r="AC3587" s="1" t="s">
        <v>55</v>
      </c>
      <c r="AD3587" s="12" t="s">
        <v>46</v>
      </c>
      <c r="AE3587" s="12" t="s">
        <v>46</v>
      </c>
      <c r="AF3587" s="12" t="s">
        <v>46</v>
      </c>
      <c r="AG3587" s="12" t="s">
        <v>46</v>
      </c>
      <c r="AH3587" s="12" t="s">
        <v>46</v>
      </c>
      <c r="AI3587" s="12" t="s">
        <v>46</v>
      </c>
    </row>
    <row r="3588">
      <c r="A3588" s="1" t="s">
        <v>4971</v>
      </c>
      <c r="B3588" s="13"/>
      <c r="C3588" s="1" t="s">
        <v>36</v>
      </c>
      <c r="D3588" s="1" t="s">
        <v>37</v>
      </c>
      <c r="E3588" s="1" t="s">
        <v>77</v>
      </c>
      <c r="F3588" s="1" t="s">
        <v>1926</v>
      </c>
      <c r="G3588" s="1" t="s">
        <v>152</v>
      </c>
      <c r="H3588" s="1" t="s">
        <v>153</v>
      </c>
      <c r="I3588" s="1" t="s">
        <v>265</v>
      </c>
      <c r="J3588" s="1"/>
      <c r="K3588" s="1" t="s">
        <v>4972</v>
      </c>
      <c r="L3588" s="1" t="s">
        <v>99</v>
      </c>
      <c r="M3588" s="9">
        <v>44699.0</v>
      </c>
      <c r="N3588" s="9">
        <v>44719.0</v>
      </c>
      <c r="O3588" s="1"/>
      <c r="P3588" s="1">
        <v>6.0</v>
      </c>
      <c r="Q3588" s="1">
        <v>500000.0</v>
      </c>
      <c r="R3588" s="1">
        <v>2700000.0</v>
      </c>
      <c r="S3588" s="9">
        <v>44713.0</v>
      </c>
      <c r="T3588" s="9">
        <v>44719.0</v>
      </c>
      <c r="U3588" s="1" t="s">
        <v>4977</v>
      </c>
      <c r="V3588" s="5">
        <f t="shared" si="799"/>
        <v>162000</v>
      </c>
      <c r="W3588" s="11">
        <f t="shared" si="659"/>
        <v>191160</v>
      </c>
      <c r="X3588" s="9">
        <v>44743.0</v>
      </c>
      <c r="Y3588" s="5">
        <f t="shared" si="884"/>
        <v>174960</v>
      </c>
      <c r="Z3588" s="5">
        <f t="shared" si="865"/>
        <v>121500</v>
      </c>
      <c r="AA3588" s="9">
        <v>44749.0</v>
      </c>
      <c r="AB3588" s="1" t="s">
        <v>4978</v>
      </c>
      <c r="AC3588" s="1" t="s">
        <v>55</v>
      </c>
      <c r="AD3588" s="12" t="s">
        <v>46</v>
      </c>
      <c r="AE3588" s="12" t="s">
        <v>46</v>
      </c>
      <c r="AF3588" s="12" t="s">
        <v>46</v>
      </c>
      <c r="AG3588" s="12" t="s">
        <v>46</v>
      </c>
      <c r="AH3588" s="12" t="s">
        <v>46</v>
      </c>
      <c r="AI3588" s="12" t="s">
        <v>46</v>
      </c>
    </row>
    <row r="3589">
      <c r="A3589" s="1" t="s">
        <v>4971</v>
      </c>
      <c r="B3589" s="13"/>
      <c r="C3589" s="1" t="s">
        <v>36</v>
      </c>
      <c r="D3589" s="1" t="s">
        <v>37</v>
      </c>
      <c r="E3589" s="1" t="s">
        <v>77</v>
      </c>
      <c r="F3589" s="1" t="s">
        <v>1926</v>
      </c>
      <c r="G3589" s="1" t="s">
        <v>152</v>
      </c>
      <c r="H3589" s="1" t="s">
        <v>153</v>
      </c>
      <c r="I3589" s="1" t="s">
        <v>265</v>
      </c>
      <c r="J3589" s="1"/>
      <c r="K3589" s="1" t="s">
        <v>4972</v>
      </c>
      <c r="L3589" s="1" t="s">
        <v>99</v>
      </c>
      <c r="M3589" s="9">
        <v>44699.0</v>
      </c>
      <c r="N3589" s="9">
        <v>44719.0</v>
      </c>
      <c r="O3589" s="1"/>
      <c r="P3589" s="1">
        <v>6.0</v>
      </c>
      <c r="Q3589" s="1">
        <v>500000.0</v>
      </c>
      <c r="R3589" s="1">
        <v>1080000.0</v>
      </c>
      <c r="S3589" s="9">
        <v>44713.0</v>
      </c>
      <c r="T3589" s="9">
        <v>44713.0</v>
      </c>
      <c r="U3589" s="1" t="s">
        <v>4979</v>
      </c>
      <c r="V3589" s="5">
        <f t="shared" si="799"/>
        <v>64800</v>
      </c>
      <c r="W3589" s="11">
        <f t="shared" si="659"/>
        <v>76464</v>
      </c>
      <c r="X3589" s="9">
        <v>44743.0</v>
      </c>
      <c r="Y3589" s="5">
        <f t="shared" si="884"/>
        <v>69984</v>
      </c>
      <c r="Z3589" s="5">
        <f t="shared" si="865"/>
        <v>48600</v>
      </c>
      <c r="AA3589" s="9">
        <v>44749.0</v>
      </c>
      <c r="AB3589" s="1" t="s">
        <v>4980</v>
      </c>
      <c r="AC3589" s="1" t="s">
        <v>55</v>
      </c>
      <c r="AD3589" s="12" t="s">
        <v>46</v>
      </c>
      <c r="AE3589" s="12" t="s">
        <v>46</v>
      </c>
      <c r="AF3589" s="12" t="s">
        <v>46</v>
      </c>
      <c r="AG3589" s="12" t="s">
        <v>46</v>
      </c>
      <c r="AH3589" s="12" t="s">
        <v>46</v>
      </c>
      <c r="AI3589" s="12" t="s">
        <v>46</v>
      </c>
    </row>
    <row r="3590">
      <c r="A3590" s="1" t="s">
        <v>4971</v>
      </c>
      <c r="B3590" s="13"/>
      <c r="C3590" s="1" t="s">
        <v>36</v>
      </c>
      <c r="D3590" s="1" t="s">
        <v>37</v>
      </c>
      <c r="E3590" s="1" t="s">
        <v>77</v>
      </c>
      <c r="F3590" s="1" t="s">
        <v>1926</v>
      </c>
      <c r="G3590" s="1" t="s">
        <v>152</v>
      </c>
      <c r="H3590" s="1" t="s">
        <v>153</v>
      </c>
      <c r="I3590" s="1" t="s">
        <v>265</v>
      </c>
      <c r="J3590" s="1"/>
      <c r="K3590" s="1" t="s">
        <v>4972</v>
      </c>
      <c r="L3590" s="1" t="s">
        <v>99</v>
      </c>
      <c r="M3590" s="9">
        <v>44699.0</v>
      </c>
      <c r="N3590" s="9">
        <v>44770.0</v>
      </c>
      <c r="O3590" s="1"/>
      <c r="P3590" s="1">
        <v>6.0</v>
      </c>
      <c r="Q3590" s="1">
        <v>1500000.0</v>
      </c>
      <c r="R3590" s="1">
        <v>1550000.0</v>
      </c>
      <c r="S3590" s="9">
        <v>44753.0</v>
      </c>
      <c r="T3590" s="9">
        <v>44770.0</v>
      </c>
      <c r="U3590" s="1" t="s">
        <v>4981</v>
      </c>
      <c r="V3590" s="5">
        <f t="shared" si="799"/>
        <v>93000</v>
      </c>
      <c r="W3590" s="11">
        <f t="shared" si="659"/>
        <v>109740</v>
      </c>
      <c r="X3590" s="9">
        <v>44783.0</v>
      </c>
      <c r="Y3590" s="5">
        <f t="shared" si="884"/>
        <v>100440</v>
      </c>
      <c r="Z3590" s="5">
        <f t="shared" si="865"/>
        <v>69750</v>
      </c>
      <c r="AA3590" s="9">
        <v>44782.0</v>
      </c>
      <c r="AB3590" s="1" t="s">
        <v>4982</v>
      </c>
      <c r="AC3590" s="1" t="s">
        <v>55</v>
      </c>
      <c r="AD3590" s="12" t="s">
        <v>46</v>
      </c>
      <c r="AE3590" s="12" t="s">
        <v>46</v>
      </c>
      <c r="AF3590" s="12" t="s">
        <v>46</v>
      </c>
      <c r="AG3590" s="12" t="s">
        <v>46</v>
      </c>
      <c r="AH3590" s="12" t="s">
        <v>46</v>
      </c>
      <c r="AI3590" s="12" t="s">
        <v>46</v>
      </c>
    </row>
    <row r="3591">
      <c r="A3591" s="1" t="s">
        <v>4971</v>
      </c>
      <c r="B3591" s="13"/>
      <c r="C3591" s="1" t="s">
        <v>36</v>
      </c>
      <c r="D3591" s="1" t="s">
        <v>37</v>
      </c>
      <c r="E3591" s="1" t="s">
        <v>77</v>
      </c>
      <c r="F3591" s="1" t="s">
        <v>1926</v>
      </c>
      <c r="G3591" s="1" t="s">
        <v>152</v>
      </c>
      <c r="H3591" s="1" t="s">
        <v>153</v>
      </c>
      <c r="I3591" s="1" t="s">
        <v>265</v>
      </c>
      <c r="J3591" s="1"/>
      <c r="K3591" s="1" t="s">
        <v>4972</v>
      </c>
      <c r="L3591" s="1" t="s">
        <v>99</v>
      </c>
      <c r="M3591" s="9">
        <v>44699.0</v>
      </c>
      <c r="N3591" s="9">
        <v>44987.0</v>
      </c>
      <c r="O3591" s="1"/>
      <c r="P3591" s="1">
        <v>6.0</v>
      </c>
      <c r="Q3591" s="1">
        <v>1000000.0</v>
      </c>
      <c r="R3591" s="1">
        <v>1900000.0</v>
      </c>
      <c r="S3591" s="9">
        <v>44987.0</v>
      </c>
      <c r="T3591" s="9">
        <v>44991.0</v>
      </c>
      <c r="U3591" s="1" t="s">
        <v>4983</v>
      </c>
      <c r="V3591" s="5">
        <f t="shared" si="799"/>
        <v>114000</v>
      </c>
      <c r="W3591" s="11">
        <f t="shared" si="659"/>
        <v>134520</v>
      </c>
      <c r="X3591" s="9">
        <v>45017.0</v>
      </c>
      <c r="Y3591" s="5">
        <f t="shared" si="884"/>
        <v>123120</v>
      </c>
      <c r="Z3591" s="5">
        <f t="shared" si="865"/>
        <v>85500</v>
      </c>
      <c r="AA3591" s="9">
        <v>45043.0</v>
      </c>
      <c r="AB3591" s="1" t="s">
        <v>4984</v>
      </c>
      <c r="AC3591" s="1" t="s">
        <v>55</v>
      </c>
      <c r="AD3591" s="12" t="s">
        <v>46</v>
      </c>
      <c r="AE3591" s="12" t="s">
        <v>46</v>
      </c>
      <c r="AF3591" s="12" t="s">
        <v>46</v>
      </c>
      <c r="AG3591" s="12" t="s">
        <v>46</v>
      </c>
      <c r="AH3591" s="12" t="s">
        <v>47</v>
      </c>
      <c r="AI3591" s="12" t="s">
        <v>47</v>
      </c>
    </row>
    <row r="3592">
      <c r="A3592" s="1" t="s">
        <v>4985</v>
      </c>
      <c r="B3592" s="13"/>
      <c r="C3592" s="1" t="s">
        <v>36</v>
      </c>
      <c r="D3592" s="1" t="s">
        <v>50</v>
      </c>
      <c r="E3592" s="1" t="s">
        <v>113</v>
      </c>
      <c r="F3592" s="1" t="s">
        <v>630</v>
      </c>
      <c r="G3592" s="1" t="s">
        <v>115</v>
      </c>
      <c r="H3592" s="1" t="s">
        <v>116</v>
      </c>
      <c r="I3592" s="1" t="s">
        <v>86</v>
      </c>
      <c r="J3592" s="1"/>
      <c r="K3592" s="1" t="s">
        <v>4986</v>
      </c>
      <c r="L3592" s="1" t="s">
        <v>143</v>
      </c>
      <c r="M3592" s="9">
        <v>44742.0</v>
      </c>
      <c r="N3592" s="9">
        <v>44762.0</v>
      </c>
      <c r="O3592" s="1"/>
      <c r="P3592" s="1">
        <v>8.33</v>
      </c>
      <c r="Q3592" s="1">
        <v>700000.0</v>
      </c>
      <c r="R3592" s="1">
        <v>720000.0</v>
      </c>
      <c r="S3592" s="9">
        <v>44756.0</v>
      </c>
      <c r="T3592" s="9">
        <v>44762.0</v>
      </c>
      <c r="U3592" s="1" t="s">
        <v>4987</v>
      </c>
      <c r="V3592" s="5">
        <f t="shared" si="799"/>
        <v>59976</v>
      </c>
      <c r="W3592" s="11">
        <f t="shared" si="659"/>
        <v>70771.68</v>
      </c>
      <c r="X3592" s="9">
        <v>44786.0</v>
      </c>
      <c r="Y3592" s="5">
        <f t="shared" si="884"/>
        <v>64774.08</v>
      </c>
      <c r="Z3592" s="5">
        <f t="shared" si="865"/>
        <v>44982</v>
      </c>
      <c r="AA3592" s="14">
        <v>44882.0</v>
      </c>
      <c r="AB3592" s="1" t="s">
        <v>4987</v>
      </c>
      <c r="AC3592" s="1" t="s">
        <v>55</v>
      </c>
      <c r="AD3592" s="12" t="s">
        <v>46</v>
      </c>
      <c r="AE3592" s="12" t="s">
        <v>46</v>
      </c>
      <c r="AF3592" s="12" t="s">
        <v>46</v>
      </c>
      <c r="AG3592" s="12" t="s">
        <v>46</v>
      </c>
      <c r="AH3592" s="12" t="s">
        <v>46</v>
      </c>
      <c r="AI3592" s="12" t="s">
        <v>46</v>
      </c>
    </row>
    <row r="3593">
      <c r="A3593" s="1" t="s">
        <v>4985</v>
      </c>
      <c r="B3593" s="13"/>
      <c r="C3593" s="1" t="s">
        <v>36</v>
      </c>
      <c r="D3593" s="1" t="s">
        <v>50</v>
      </c>
      <c r="E3593" s="1" t="s">
        <v>113</v>
      </c>
      <c r="F3593" s="1" t="s">
        <v>630</v>
      </c>
      <c r="G3593" s="1" t="s">
        <v>115</v>
      </c>
      <c r="H3593" s="1" t="s">
        <v>116</v>
      </c>
      <c r="I3593" s="1" t="s">
        <v>86</v>
      </c>
      <c r="J3593" s="1"/>
      <c r="K3593" s="1" t="s">
        <v>4986</v>
      </c>
      <c r="L3593" s="1" t="s">
        <v>143</v>
      </c>
      <c r="M3593" s="9">
        <v>44742.0</v>
      </c>
      <c r="N3593" s="14">
        <v>45248.0</v>
      </c>
      <c r="O3593" s="1"/>
      <c r="P3593" s="1">
        <v>8.33</v>
      </c>
      <c r="Q3593" s="1">
        <v>300000.0</v>
      </c>
      <c r="R3593" s="1">
        <v>441000.0</v>
      </c>
      <c r="S3593" s="14">
        <v>45278.0</v>
      </c>
      <c r="T3593" s="14">
        <v>45279.0</v>
      </c>
      <c r="U3593" s="1" t="s">
        <v>4988</v>
      </c>
      <c r="V3593" s="5">
        <f t="shared" si="799"/>
        <v>36735.3</v>
      </c>
      <c r="W3593" s="11">
        <f t="shared" si="659"/>
        <v>43347.654</v>
      </c>
      <c r="X3593" s="14">
        <v>45279.0</v>
      </c>
      <c r="Y3593" s="5">
        <f t="shared" si="884"/>
        <v>39674.124</v>
      </c>
      <c r="Z3593" s="5">
        <f t="shared" si="865"/>
        <v>27551.475</v>
      </c>
      <c r="AA3593" s="14">
        <v>45279.0</v>
      </c>
      <c r="AB3593" s="1" t="s">
        <v>4988</v>
      </c>
      <c r="AC3593" s="1" t="s">
        <v>55</v>
      </c>
      <c r="AD3593" s="12" t="s">
        <v>46</v>
      </c>
      <c r="AE3593" s="12" t="s">
        <v>47</v>
      </c>
      <c r="AF3593" s="12" t="s">
        <v>47</v>
      </c>
      <c r="AG3593" s="12" t="s">
        <v>47</v>
      </c>
      <c r="AH3593" s="12" t="s">
        <v>47</v>
      </c>
      <c r="AI3593" s="12" t="s">
        <v>47</v>
      </c>
    </row>
    <row r="3594">
      <c r="A3594" s="1" t="s">
        <v>4989</v>
      </c>
      <c r="B3594" s="13"/>
      <c r="C3594" s="1" t="s">
        <v>36</v>
      </c>
      <c r="D3594" s="1" t="s">
        <v>96</v>
      </c>
      <c r="E3594" s="1" t="s">
        <v>212</v>
      </c>
      <c r="F3594" s="1" t="s">
        <v>1199</v>
      </c>
      <c r="G3594" s="1" t="s">
        <v>40</v>
      </c>
      <c r="H3594" s="1" t="s">
        <v>41</v>
      </c>
      <c r="I3594" s="1" t="s">
        <v>187</v>
      </c>
      <c r="J3594" s="1"/>
      <c r="K3594" s="1" t="s">
        <v>4990</v>
      </c>
      <c r="L3594" s="1" t="s">
        <v>53</v>
      </c>
      <c r="M3594" s="9">
        <v>44750.0</v>
      </c>
      <c r="N3594" s="9">
        <v>44750.0</v>
      </c>
      <c r="O3594" s="1"/>
      <c r="P3594" s="1">
        <v>8.33</v>
      </c>
      <c r="Q3594" s="1">
        <v>300000.0</v>
      </c>
      <c r="R3594" s="1">
        <v>300000.0</v>
      </c>
      <c r="S3594" s="10">
        <f>N3594+90</f>
        <v>44840</v>
      </c>
      <c r="V3594" s="5">
        <f t="shared" si="799"/>
        <v>24990</v>
      </c>
      <c r="W3594" s="11">
        <f t="shared" si="659"/>
        <v>29488.2</v>
      </c>
      <c r="Z3594" s="5">
        <f t="shared" si="865"/>
        <v>18742.5</v>
      </c>
      <c r="AB3594" s="1"/>
      <c r="AC3594" s="1" t="s">
        <v>45</v>
      </c>
      <c r="AD3594" s="12" t="s">
        <v>46</v>
      </c>
      <c r="AE3594" s="12" t="s">
        <v>46</v>
      </c>
      <c r="AF3594" s="12" t="s">
        <v>46</v>
      </c>
      <c r="AG3594" s="12"/>
      <c r="AH3594" s="12"/>
      <c r="AI3594" s="12"/>
    </row>
    <row r="3595">
      <c r="A3595" s="1" t="s">
        <v>4991</v>
      </c>
      <c r="B3595" s="23" t="s">
        <v>4843</v>
      </c>
      <c r="C3595" s="1" t="s">
        <v>36</v>
      </c>
      <c r="D3595" s="1" t="s">
        <v>76</v>
      </c>
      <c r="E3595" s="1" t="s">
        <v>168</v>
      </c>
      <c r="F3595" s="1" t="s">
        <v>1698</v>
      </c>
      <c r="G3595" s="1" t="s">
        <v>170</v>
      </c>
      <c r="H3595" s="1" t="s">
        <v>170</v>
      </c>
      <c r="I3595" s="1" t="s">
        <v>247</v>
      </c>
      <c r="J3595" s="1"/>
      <c r="K3595" s="1" t="s">
        <v>4844</v>
      </c>
      <c r="L3595" s="1" t="s">
        <v>53</v>
      </c>
      <c r="M3595" s="9">
        <v>44750.0</v>
      </c>
      <c r="N3595" s="9">
        <v>44981.0</v>
      </c>
      <c r="O3595" s="1"/>
      <c r="P3595" s="1">
        <v>7.5</v>
      </c>
      <c r="Q3595" s="1">
        <v>850000.0</v>
      </c>
      <c r="R3595" s="1">
        <v>900000.0</v>
      </c>
      <c r="S3595" s="9">
        <v>44980.0</v>
      </c>
      <c r="T3595" s="9">
        <v>44981.0</v>
      </c>
      <c r="U3595" s="1" t="s">
        <v>4992</v>
      </c>
      <c r="V3595" s="5">
        <f t="shared" si="799"/>
        <v>67500</v>
      </c>
      <c r="W3595" s="11">
        <f t="shared" si="659"/>
        <v>79650</v>
      </c>
      <c r="X3595" s="9">
        <v>45010.0</v>
      </c>
      <c r="Y3595" s="5">
        <f t="shared" ref="Y3595:Y3599" si="885">W3595-(V3595*10%)</f>
        <v>72900</v>
      </c>
      <c r="Z3595" s="5">
        <f t="shared" si="865"/>
        <v>50625</v>
      </c>
      <c r="AA3595" s="9">
        <v>45014.0</v>
      </c>
      <c r="AB3595" s="1" t="s">
        <v>4992</v>
      </c>
      <c r="AC3595" s="1" t="s">
        <v>55</v>
      </c>
      <c r="AD3595" s="12" t="s">
        <v>46</v>
      </c>
      <c r="AE3595" s="12" t="s">
        <v>46</v>
      </c>
      <c r="AF3595" s="12" t="s">
        <v>46</v>
      </c>
      <c r="AG3595" s="12" t="s">
        <v>46</v>
      </c>
      <c r="AH3595" s="12" t="s">
        <v>46</v>
      </c>
      <c r="AI3595" s="12" t="s">
        <v>46</v>
      </c>
    </row>
    <row r="3596">
      <c r="A3596" s="1" t="s">
        <v>4991</v>
      </c>
      <c r="B3596" s="23" t="s">
        <v>4843</v>
      </c>
      <c r="C3596" s="1" t="s">
        <v>36</v>
      </c>
      <c r="D3596" s="1" t="s">
        <v>76</v>
      </c>
      <c r="E3596" s="1" t="s">
        <v>168</v>
      </c>
      <c r="F3596" s="1" t="s">
        <v>1698</v>
      </c>
      <c r="G3596" s="1" t="s">
        <v>170</v>
      </c>
      <c r="H3596" s="1" t="s">
        <v>170</v>
      </c>
      <c r="I3596" s="1" t="s">
        <v>247</v>
      </c>
      <c r="J3596" s="1"/>
      <c r="K3596" s="1" t="s">
        <v>4844</v>
      </c>
      <c r="L3596" s="1" t="s">
        <v>53</v>
      </c>
      <c r="M3596" s="9">
        <v>44750.0</v>
      </c>
      <c r="N3596" s="9">
        <v>45072.0</v>
      </c>
      <c r="O3596" s="1"/>
      <c r="P3596" s="1">
        <v>8.33</v>
      </c>
      <c r="Q3596" s="1">
        <v>450000.0</v>
      </c>
      <c r="R3596" s="1">
        <v>450000.0</v>
      </c>
      <c r="S3596" s="9">
        <v>45103.0</v>
      </c>
      <c r="T3596" s="9">
        <v>45104.0</v>
      </c>
      <c r="U3596" s="1" t="s">
        <v>4993</v>
      </c>
      <c r="V3596" s="5">
        <f t="shared" si="799"/>
        <v>37485</v>
      </c>
      <c r="W3596" s="11">
        <f t="shared" si="659"/>
        <v>44232.3</v>
      </c>
      <c r="X3596" s="9">
        <v>45156.0</v>
      </c>
      <c r="Y3596" s="5">
        <f t="shared" si="885"/>
        <v>40483.8</v>
      </c>
      <c r="Z3596" s="5">
        <f t="shared" si="865"/>
        <v>28113.75</v>
      </c>
      <c r="AA3596" s="9">
        <v>45162.0</v>
      </c>
      <c r="AB3596" s="1" t="s">
        <v>4994</v>
      </c>
      <c r="AC3596" s="1" t="s">
        <v>55</v>
      </c>
      <c r="AD3596" s="12" t="s">
        <v>46</v>
      </c>
      <c r="AE3596" s="12" t="s">
        <v>47</v>
      </c>
      <c r="AF3596" s="12" t="s">
        <v>47</v>
      </c>
      <c r="AG3596" s="12" t="s">
        <v>47</v>
      </c>
      <c r="AH3596" s="12" t="s">
        <v>47</v>
      </c>
      <c r="AI3596" s="12" t="s">
        <v>47</v>
      </c>
    </row>
    <row r="3597">
      <c r="A3597" s="1" t="s">
        <v>4991</v>
      </c>
      <c r="B3597" s="23" t="s">
        <v>4843</v>
      </c>
      <c r="C3597" s="1" t="s">
        <v>36</v>
      </c>
      <c r="D3597" s="1" t="s">
        <v>76</v>
      </c>
      <c r="E3597" s="1" t="s">
        <v>168</v>
      </c>
      <c r="F3597" s="1" t="s">
        <v>1698</v>
      </c>
      <c r="G3597" s="1" t="s">
        <v>170</v>
      </c>
      <c r="H3597" s="1" t="s">
        <v>170</v>
      </c>
      <c r="I3597" s="1" t="s">
        <v>247</v>
      </c>
      <c r="J3597" s="1"/>
      <c r="K3597" s="1" t="s">
        <v>4844</v>
      </c>
      <c r="L3597" s="1" t="s">
        <v>53</v>
      </c>
      <c r="M3597" s="9">
        <v>44750.0</v>
      </c>
      <c r="N3597" s="9">
        <v>45013.0</v>
      </c>
      <c r="O3597" s="1"/>
      <c r="P3597" s="1">
        <v>8.33</v>
      </c>
      <c r="Q3597" s="1">
        <v>550000.0</v>
      </c>
      <c r="R3597" s="1">
        <v>550000.0</v>
      </c>
      <c r="S3597" s="9">
        <v>45044.0</v>
      </c>
      <c r="T3597" s="9">
        <v>45104.0</v>
      </c>
      <c r="U3597" s="1" t="s">
        <v>4995</v>
      </c>
      <c r="V3597" s="5">
        <f t="shared" si="799"/>
        <v>45815</v>
      </c>
      <c r="W3597" s="11">
        <f t="shared" si="659"/>
        <v>54061.7</v>
      </c>
      <c r="X3597" s="9">
        <v>45074.0</v>
      </c>
      <c r="Y3597" s="5">
        <f t="shared" si="885"/>
        <v>49480.2</v>
      </c>
      <c r="Z3597" s="5">
        <f t="shared" si="865"/>
        <v>34361.25</v>
      </c>
      <c r="AA3597" s="9">
        <v>45113.0</v>
      </c>
      <c r="AB3597" s="1" t="s">
        <v>4996</v>
      </c>
      <c r="AC3597" s="1" t="s">
        <v>55</v>
      </c>
      <c r="AD3597" s="12" t="s">
        <v>46</v>
      </c>
      <c r="AE3597" s="12" t="s">
        <v>46</v>
      </c>
      <c r="AF3597" s="12" t="s">
        <v>47</v>
      </c>
      <c r="AG3597" s="12" t="s">
        <v>47</v>
      </c>
      <c r="AH3597" s="12" t="s">
        <v>47</v>
      </c>
      <c r="AI3597" s="12" t="s">
        <v>47</v>
      </c>
    </row>
    <row r="3598">
      <c r="A3598" s="1" t="s">
        <v>4991</v>
      </c>
      <c r="B3598" s="23" t="s">
        <v>4843</v>
      </c>
      <c r="C3598" s="1" t="s">
        <v>36</v>
      </c>
      <c r="D3598" s="1" t="s">
        <v>76</v>
      </c>
      <c r="E3598" s="1" t="s">
        <v>113</v>
      </c>
      <c r="F3598" s="1" t="s">
        <v>344</v>
      </c>
      <c r="G3598" s="1" t="s">
        <v>170</v>
      </c>
      <c r="H3598" s="1" t="s">
        <v>170</v>
      </c>
      <c r="I3598" s="1" t="s">
        <v>247</v>
      </c>
      <c r="J3598" s="1"/>
      <c r="K3598" s="1" t="s">
        <v>4844</v>
      </c>
      <c r="L3598" s="1" t="s">
        <v>53</v>
      </c>
      <c r="M3598" s="9">
        <v>44750.0</v>
      </c>
      <c r="N3598" s="14">
        <v>45251.0</v>
      </c>
      <c r="O3598" s="1"/>
      <c r="P3598" s="1">
        <v>8.33</v>
      </c>
      <c r="Q3598" s="1">
        <v>1350000.0</v>
      </c>
      <c r="R3598" s="1">
        <v>1370000.0</v>
      </c>
      <c r="S3598" s="14">
        <v>45246.0</v>
      </c>
      <c r="T3598" s="14">
        <v>45281.0</v>
      </c>
      <c r="U3598" s="1" t="s">
        <v>4997</v>
      </c>
      <c r="V3598" s="5">
        <f t="shared" si="799"/>
        <v>114121</v>
      </c>
      <c r="W3598" s="11">
        <f t="shared" si="659"/>
        <v>134662.78</v>
      </c>
      <c r="X3598" s="14">
        <v>45276.0</v>
      </c>
      <c r="Y3598" s="5">
        <f t="shared" si="885"/>
        <v>123250.68</v>
      </c>
      <c r="Z3598" s="5">
        <f t="shared" si="865"/>
        <v>85590.75</v>
      </c>
      <c r="AA3598" s="14">
        <v>45280.0</v>
      </c>
      <c r="AB3598" s="1" t="s">
        <v>4997</v>
      </c>
      <c r="AC3598" s="1" t="s">
        <v>55</v>
      </c>
      <c r="AD3598" s="12" t="s">
        <v>46</v>
      </c>
      <c r="AE3598" s="12" t="s">
        <v>47</v>
      </c>
      <c r="AF3598" s="12" t="s">
        <v>47</v>
      </c>
      <c r="AG3598" s="12" t="s">
        <v>47</v>
      </c>
      <c r="AH3598" s="12" t="s">
        <v>47</v>
      </c>
      <c r="AI3598" s="12" t="s">
        <v>47</v>
      </c>
    </row>
    <row r="3599">
      <c r="A3599" s="1" t="s">
        <v>4991</v>
      </c>
      <c r="B3599" s="23" t="s">
        <v>4843</v>
      </c>
      <c r="C3599" s="1" t="s">
        <v>36</v>
      </c>
      <c r="D3599" s="1" t="s">
        <v>76</v>
      </c>
      <c r="E3599" s="1" t="s">
        <v>113</v>
      </c>
      <c r="F3599" s="1" t="s">
        <v>344</v>
      </c>
      <c r="G3599" s="1" t="s">
        <v>170</v>
      </c>
      <c r="H3599" s="1" t="s">
        <v>170</v>
      </c>
      <c r="I3599" s="1" t="s">
        <v>247</v>
      </c>
      <c r="J3599" s="1"/>
      <c r="K3599" s="1" t="s">
        <v>4844</v>
      </c>
      <c r="L3599" s="1" t="s">
        <v>53</v>
      </c>
      <c r="M3599" s="9">
        <v>44750.0</v>
      </c>
      <c r="N3599" s="9">
        <v>45377.0</v>
      </c>
      <c r="O3599" s="1"/>
      <c r="P3599" s="1">
        <v>8.33</v>
      </c>
      <c r="Q3599" s="1">
        <v>400000.0</v>
      </c>
      <c r="R3599" s="1">
        <v>412000.0</v>
      </c>
      <c r="S3599" s="9">
        <v>45369.0</v>
      </c>
      <c r="T3599" s="9">
        <v>45377.0</v>
      </c>
      <c r="U3599" s="1" t="s">
        <v>4998</v>
      </c>
      <c r="V3599" s="5">
        <f t="shared" si="799"/>
        <v>34319.6</v>
      </c>
      <c r="W3599" s="11">
        <f t="shared" si="659"/>
        <v>40497.128</v>
      </c>
      <c r="X3599" s="9">
        <v>45417.0</v>
      </c>
      <c r="Y3599" s="5">
        <f t="shared" si="885"/>
        <v>37065.168</v>
      </c>
      <c r="Z3599" s="5">
        <f t="shared" si="865"/>
        <v>25739.7</v>
      </c>
      <c r="AA3599" s="9">
        <v>45421.0</v>
      </c>
      <c r="AB3599" s="1" t="s">
        <v>4998</v>
      </c>
      <c r="AC3599" s="1" t="s">
        <v>55</v>
      </c>
      <c r="AD3599" s="12" t="s">
        <v>46</v>
      </c>
      <c r="AE3599" s="12" t="s">
        <v>47</v>
      </c>
      <c r="AF3599" s="12" t="s">
        <v>47</v>
      </c>
      <c r="AG3599" s="12" t="s">
        <v>47</v>
      </c>
      <c r="AH3599" s="12" t="s">
        <v>137</v>
      </c>
      <c r="AI3599" s="12" t="s">
        <v>137</v>
      </c>
    </row>
    <row r="3600">
      <c r="A3600" s="1" t="s">
        <v>4991</v>
      </c>
      <c r="B3600" s="23" t="s">
        <v>4843</v>
      </c>
      <c r="C3600" s="1" t="s">
        <v>36</v>
      </c>
      <c r="D3600" s="1" t="s">
        <v>76</v>
      </c>
      <c r="E3600" s="1" t="s">
        <v>168</v>
      </c>
      <c r="F3600" s="1" t="s">
        <v>1698</v>
      </c>
      <c r="G3600" s="1" t="s">
        <v>170</v>
      </c>
      <c r="H3600" s="1" t="s">
        <v>170</v>
      </c>
      <c r="I3600" s="1" t="s">
        <v>247</v>
      </c>
      <c r="J3600" s="1"/>
      <c r="K3600" s="1" t="s">
        <v>4844</v>
      </c>
      <c r="L3600" s="1" t="s">
        <v>53</v>
      </c>
      <c r="M3600" s="9">
        <v>44750.0</v>
      </c>
      <c r="N3600" s="9">
        <v>45013.0</v>
      </c>
      <c r="O3600" s="1"/>
      <c r="P3600" s="1">
        <v>8.33</v>
      </c>
      <c r="Q3600" s="1">
        <v>275000.0</v>
      </c>
      <c r="R3600" s="1">
        <v>300000.0</v>
      </c>
      <c r="S3600" s="10">
        <f t="shared" ref="S3600:S3604" si="886">N3600+90</f>
        <v>45103</v>
      </c>
      <c r="V3600" s="5">
        <f t="shared" si="799"/>
        <v>24990</v>
      </c>
      <c r="W3600" s="11">
        <f t="shared" si="659"/>
        <v>29488.2</v>
      </c>
      <c r="X3600" s="1"/>
      <c r="Y3600" s="1"/>
      <c r="Z3600" s="5">
        <f t="shared" si="865"/>
        <v>18742.5</v>
      </c>
      <c r="AA3600" s="1"/>
      <c r="AB3600" s="1"/>
      <c r="AC3600" s="1" t="str">
        <f t="shared" ref="AC3600:AC3609" si="887">IF(T3600="","C","O")</f>
        <v>C</v>
      </c>
      <c r="AD3600" s="12" t="s">
        <v>46</v>
      </c>
      <c r="AE3600" s="12" t="s">
        <v>46</v>
      </c>
      <c r="AF3600" s="12" t="s">
        <v>47</v>
      </c>
      <c r="AG3600" s="12"/>
      <c r="AH3600" s="12"/>
      <c r="AI3600" s="12"/>
    </row>
    <row r="3601">
      <c r="A3601" s="1" t="s">
        <v>4991</v>
      </c>
      <c r="B3601" s="23" t="s">
        <v>4843</v>
      </c>
      <c r="C3601" s="1" t="s">
        <v>36</v>
      </c>
      <c r="D3601" s="1" t="s">
        <v>76</v>
      </c>
      <c r="E3601" s="1" t="s">
        <v>168</v>
      </c>
      <c r="F3601" s="1" t="s">
        <v>1698</v>
      </c>
      <c r="G3601" s="1" t="s">
        <v>170</v>
      </c>
      <c r="H3601" s="1" t="s">
        <v>170</v>
      </c>
      <c r="I3601" s="1" t="s">
        <v>247</v>
      </c>
      <c r="J3601" s="1"/>
      <c r="K3601" s="1" t="s">
        <v>4844</v>
      </c>
      <c r="L3601" s="1" t="s">
        <v>53</v>
      </c>
      <c r="M3601" s="9">
        <v>44750.0</v>
      </c>
      <c r="N3601" s="9">
        <v>44949.0</v>
      </c>
      <c r="O3601" s="1"/>
      <c r="P3601" s="1">
        <v>8.33</v>
      </c>
      <c r="Q3601" s="1">
        <v>900000.0</v>
      </c>
      <c r="R3601" s="1">
        <v>300000.0</v>
      </c>
      <c r="S3601" s="10">
        <f t="shared" si="886"/>
        <v>45039</v>
      </c>
      <c r="V3601" s="5">
        <f t="shared" si="799"/>
        <v>24990</v>
      </c>
      <c r="W3601" s="11">
        <f t="shared" si="659"/>
        <v>29488.2</v>
      </c>
      <c r="Z3601" s="5">
        <f t="shared" si="865"/>
        <v>18742.5</v>
      </c>
      <c r="AC3601" s="1" t="str">
        <f t="shared" si="887"/>
        <v>C</v>
      </c>
      <c r="AD3601" s="12" t="s">
        <v>46</v>
      </c>
      <c r="AE3601" s="12" t="s">
        <v>46</v>
      </c>
      <c r="AF3601" s="12" t="s">
        <v>47</v>
      </c>
      <c r="AG3601" s="12"/>
      <c r="AH3601" s="12"/>
      <c r="AI3601" s="12"/>
    </row>
    <row r="3602">
      <c r="A3602" s="1" t="s">
        <v>4991</v>
      </c>
      <c r="B3602" s="23" t="s">
        <v>4843</v>
      </c>
      <c r="C3602" s="1" t="s">
        <v>36</v>
      </c>
      <c r="D3602" s="1" t="s">
        <v>76</v>
      </c>
      <c r="E3602" s="1" t="s">
        <v>168</v>
      </c>
      <c r="F3602" s="1" t="s">
        <v>1698</v>
      </c>
      <c r="G3602" s="1" t="s">
        <v>170</v>
      </c>
      <c r="H3602" s="1" t="s">
        <v>170</v>
      </c>
      <c r="I3602" s="1" t="s">
        <v>247</v>
      </c>
      <c r="J3602" s="1"/>
      <c r="K3602" s="1" t="s">
        <v>4844</v>
      </c>
      <c r="L3602" s="1" t="s">
        <v>53</v>
      </c>
      <c r="M3602" s="9">
        <v>44750.0</v>
      </c>
      <c r="N3602" s="9">
        <v>44653.0</v>
      </c>
      <c r="O3602" s="1"/>
      <c r="P3602" s="1">
        <v>8.33</v>
      </c>
      <c r="Q3602" s="1">
        <v>800000.0</v>
      </c>
      <c r="R3602" s="1">
        <v>300000.0</v>
      </c>
      <c r="S3602" s="10">
        <f t="shared" si="886"/>
        <v>44743</v>
      </c>
      <c r="V3602" s="5">
        <f t="shared" si="799"/>
        <v>24990</v>
      </c>
      <c r="W3602" s="11">
        <f t="shared" si="659"/>
        <v>29488.2</v>
      </c>
      <c r="Z3602" s="5">
        <f t="shared" si="865"/>
        <v>18742.5</v>
      </c>
      <c r="AC3602" s="1" t="str">
        <f t="shared" si="887"/>
        <v>C</v>
      </c>
      <c r="AD3602" s="12" t="s">
        <v>46</v>
      </c>
      <c r="AE3602" s="12" t="s">
        <v>46</v>
      </c>
      <c r="AF3602" s="12" t="s">
        <v>46</v>
      </c>
      <c r="AG3602" s="12"/>
      <c r="AH3602" s="12"/>
      <c r="AI3602" s="12"/>
    </row>
    <row r="3603">
      <c r="A3603" s="1" t="s">
        <v>4991</v>
      </c>
      <c r="B3603" s="23" t="s">
        <v>4843</v>
      </c>
      <c r="C3603" s="1" t="s">
        <v>36</v>
      </c>
      <c r="D3603" s="1" t="s">
        <v>76</v>
      </c>
      <c r="E3603" s="1" t="s">
        <v>168</v>
      </c>
      <c r="F3603" s="1" t="s">
        <v>1698</v>
      </c>
      <c r="G3603" s="1" t="s">
        <v>170</v>
      </c>
      <c r="H3603" s="1" t="s">
        <v>170</v>
      </c>
      <c r="I3603" s="1" t="s">
        <v>247</v>
      </c>
      <c r="J3603" s="1"/>
      <c r="K3603" s="1" t="s">
        <v>4844</v>
      </c>
      <c r="L3603" s="1" t="s">
        <v>53</v>
      </c>
      <c r="M3603" s="9">
        <v>44750.0</v>
      </c>
      <c r="N3603" s="9">
        <v>44653.0</v>
      </c>
      <c r="O3603" s="1"/>
      <c r="P3603" s="1">
        <v>8.33</v>
      </c>
      <c r="Q3603" s="1">
        <v>800000.0</v>
      </c>
      <c r="R3603" s="1">
        <v>300000.0</v>
      </c>
      <c r="S3603" s="10">
        <f t="shared" si="886"/>
        <v>44743</v>
      </c>
      <c r="V3603" s="5">
        <f t="shared" si="799"/>
        <v>24990</v>
      </c>
      <c r="W3603" s="11">
        <f t="shared" si="659"/>
        <v>29488.2</v>
      </c>
      <c r="X3603" s="1"/>
      <c r="Y3603" s="1"/>
      <c r="Z3603" s="5">
        <f t="shared" si="865"/>
        <v>18742.5</v>
      </c>
      <c r="AA3603" s="1"/>
      <c r="AB3603" s="1"/>
      <c r="AC3603" s="1" t="str">
        <f t="shared" si="887"/>
        <v>C</v>
      </c>
      <c r="AD3603" s="12" t="s">
        <v>46</v>
      </c>
      <c r="AE3603" s="12" t="s">
        <v>46</v>
      </c>
      <c r="AF3603" s="12" t="s">
        <v>46</v>
      </c>
      <c r="AG3603" s="12"/>
      <c r="AH3603" s="12"/>
      <c r="AI3603" s="12"/>
    </row>
    <row r="3604">
      <c r="A3604" s="1" t="s">
        <v>4991</v>
      </c>
      <c r="B3604" s="23" t="s">
        <v>4843</v>
      </c>
      <c r="C3604" s="1" t="s">
        <v>36</v>
      </c>
      <c r="D3604" s="1" t="s">
        <v>76</v>
      </c>
      <c r="E3604" s="1" t="s">
        <v>168</v>
      </c>
      <c r="F3604" s="1" t="s">
        <v>1698</v>
      </c>
      <c r="G3604" s="1" t="s">
        <v>170</v>
      </c>
      <c r="H3604" s="1" t="s">
        <v>170</v>
      </c>
      <c r="I3604" s="1" t="s">
        <v>247</v>
      </c>
      <c r="J3604" s="1"/>
      <c r="K3604" s="1" t="s">
        <v>4844</v>
      </c>
      <c r="L3604" s="1" t="s">
        <v>53</v>
      </c>
      <c r="M3604" s="9">
        <v>44750.0</v>
      </c>
      <c r="N3604" s="9">
        <v>44780.0</v>
      </c>
      <c r="O3604" s="1"/>
      <c r="P3604" s="1">
        <v>8.33</v>
      </c>
      <c r="Q3604" s="1">
        <v>500000.0</v>
      </c>
      <c r="R3604" s="1">
        <v>300000.0</v>
      </c>
      <c r="S3604" s="10">
        <f t="shared" si="886"/>
        <v>44870</v>
      </c>
      <c r="V3604" s="5">
        <f t="shared" si="799"/>
        <v>24990</v>
      </c>
      <c r="W3604" s="11">
        <f t="shared" si="659"/>
        <v>29488.2</v>
      </c>
      <c r="Z3604" s="5">
        <f t="shared" si="865"/>
        <v>18742.5</v>
      </c>
      <c r="AC3604" s="1" t="str">
        <f t="shared" si="887"/>
        <v>C</v>
      </c>
      <c r="AD3604" s="12" t="s">
        <v>46</v>
      </c>
      <c r="AE3604" s="12" t="s">
        <v>46</v>
      </c>
      <c r="AF3604" s="12" t="s">
        <v>46</v>
      </c>
      <c r="AG3604" s="12"/>
      <c r="AH3604" s="12"/>
      <c r="AI3604" s="12"/>
    </row>
    <row r="3605">
      <c r="A3605" s="1" t="s">
        <v>4991</v>
      </c>
      <c r="B3605" s="23" t="s">
        <v>4843</v>
      </c>
      <c r="C3605" s="1" t="s">
        <v>36</v>
      </c>
      <c r="D3605" s="1" t="s">
        <v>76</v>
      </c>
      <c r="E3605" s="1" t="s">
        <v>113</v>
      </c>
      <c r="F3605" s="1" t="s">
        <v>344</v>
      </c>
      <c r="G3605" s="1" t="s">
        <v>170</v>
      </c>
      <c r="H3605" s="1" t="s">
        <v>170</v>
      </c>
      <c r="I3605" s="1" t="s">
        <v>247</v>
      </c>
      <c r="J3605" s="1"/>
      <c r="K3605" s="1" t="s">
        <v>4844</v>
      </c>
      <c r="L3605" s="1" t="s">
        <v>53</v>
      </c>
      <c r="M3605" s="9">
        <v>44750.0</v>
      </c>
      <c r="N3605" s="9">
        <v>45377.0</v>
      </c>
      <c r="O3605" s="1"/>
      <c r="P3605" s="1">
        <v>8.33</v>
      </c>
      <c r="Q3605" s="1">
        <v>400000.0</v>
      </c>
      <c r="R3605" s="1">
        <v>300000.0</v>
      </c>
      <c r="S3605" s="10">
        <f t="shared" ref="S3605:S3606" si="888">N3605+30</f>
        <v>45407</v>
      </c>
      <c r="V3605" s="5">
        <f t="shared" si="799"/>
        <v>24990</v>
      </c>
      <c r="W3605" s="11">
        <f t="shared" si="659"/>
        <v>29488.2</v>
      </c>
      <c r="X3605" s="1"/>
      <c r="Y3605" s="1"/>
      <c r="Z3605" s="5">
        <f t="shared" si="865"/>
        <v>18742.5</v>
      </c>
      <c r="AB3605" s="1"/>
      <c r="AC3605" s="1" t="str">
        <f t="shared" si="887"/>
        <v>C</v>
      </c>
      <c r="AD3605" s="12" t="s">
        <v>46</v>
      </c>
      <c r="AE3605" s="12" t="s">
        <v>47</v>
      </c>
      <c r="AF3605" s="12" t="s">
        <v>137</v>
      </c>
      <c r="AG3605" s="12"/>
      <c r="AH3605" s="12"/>
      <c r="AI3605" s="12"/>
    </row>
    <row r="3606">
      <c r="A3606" s="1" t="s">
        <v>4991</v>
      </c>
      <c r="B3606" s="23" t="s">
        <v>4843</v>
      </c>
      <c r="C3606" s="1" t="s">
        <v>36</v>
      </c>
      <c r="D3606" s="1" t="s">
        <v>76</v>
      </c>
      <c r="E3606" s="1" t="s">
        <v>168</v>
      </c>
      <c r="F3606" s="1" t="s">
        <v>1698</v>
      </c>
      <c r="G3606" s="1" t="s">
        <v>170</v>
      </c>
      <c r="H3606" s="1" t="s">
        <v>170</v>
      </c>
      <c r="I3606" s="1" t="s">
        <v>247</v>
      </c>
      <c r="J3606" s="1"/>
      <c r="K3606" s="1" t="s">
        <v>4844</v>
      </c>
      <c r="L3606" s="1" t="s">
        <v>53</v>
      </c>
      <c r="M3606" s="9">
        <v>44750.0</v>
      </c>
      <c r="N3606" s="9">
        <v>45340.0</v>
      </c>
      <c r="O3606" s="1"/>
      <c r="P3606" s="1">
        <v>8.33</v>
      </c>
      <c r="Q3606" s="1">
        <v>412000.0</v>
      </c>
      <c r="R3606" s="1">
        <v>300000.0</v>
      </c>
      <c r="S3606" s="10">
        <f t="shared" si="888"/>
        <v>45370</v>
      </c>
      <c r="V3606" s="5">
        <f t="shared" si="799"/>
        <v>24990</v>
      </c>
      <c r="W3606" s="11">
        <f t="shared" si="659"/>
        <v>29488.2</v>
      </c>
      <c r="Z3606" s="5">
        <f t="shared" si="865"/>
        <v>18742.5</v>
      </c>
      <c r="AC3606" s="1" t="str">
        <f t="shared" si="887"/>
        <v>C</v>
      </c>
      <c r="AD3606" s="12" t="s">
        <v>46</v>
      </c>
      <c r="AE3606" s="12" t="s">
        <v>47</v>
      </c>
      <c r="AF3606" s="12" t="s">
        <v>47</v>
      </c>
      <c r="AG3606" s="12"/>
      <c r="AH3606" s="12"/>
      <c r="AI3606" s="12"/>
    </row>
    <row r="3607">
      <c r="A3607" s="1" t="s">
        <v>4991</v>
      </c>
      <c r="B3607" s="23" t="s">
        <v>4843</v>
      </c>
      <c r="C3607" s="1" t="s">
        <v>36</v>
      </c>
      <c r="D3607" s="1" t="s">
        <v>76</v>
      </c>
      <c r="E3607" s="1" t="s">
        <v>168</v>
      </c>
      <c r="F3607" s="1" t="s">
        <v>1698</v>
      </c>
      <c r="G3607" s="1" t="s">
        <v>170</v>
      </c>
      <c r="H3607" s="1" t="s">
        <v>170</v>
      </c>
      <c r="I3607" s="1" t="s">
        <v>247</v>
      </c>
      <c r="J3607" s="1"/>
      <c r="K3607" s="1" t="s">
        <v>4844</v>
      </c>
      <c r="L3607" s="1" t="s">
        <v>53</v>
      </c>
      <c r="M3607" s="9">
        <v>44750.0</v>
      </c>
      <c r="N3607" s="14">
        <v>45215.0</v>
      </c>
      <c r="O3607" s="1"/>
      <c r="P3607" s="1">
        <v>8.33</v>
      </c>
      <c r="Q3607" s="1">
        <v>1370000.0</v>
      </c>
      <c r="R3607" s="1">
        <v>300000.0</v>
      </c>
      <c r="S3607" s="15">
        <f>N3607+90</f>
        <v>45305</v>
      </c>
      <c r="V3607" s="5">
        <f t="shared" si="799"/>
        <v>24990</v>
      </c>
      <c r="W3607" s="11">
        <f t="shared" si="659"/>
        <v>29488.2</v>
      </c>
      <c r="Z3607" s="5">
        <f t="shared" si="865"/>
        <v>18742.5</v>
      </c>
      <c r="AC3607" s="1" t="str">
        <f t="shared" si="887"/>
        <v>C</v>
      </c>
      <c r="AD3607" s="12" t="s">
        <v>46</v>
      </c>
      <c r="AE3607" s="12" t="s">
        <v>47</v>
      </c>
      <c r="AF3607" s="12" t="s">
        <v>47</v>
      </c>
      <c r="AG3607" s="12"/>
      <c r="AH3607" s="12"/>
      <c r="AI3607" s="12"/>
    </row>
    <row r="3608">
      <c r="A3608" s="1" t="s">
        <v>4991</v>
      </c>
      <c r="B3608" s="23" t="s">
        <v>4843</v>
      </c>
      <c r="C3608" s="1" t="s">
        <v>36</v>
      </c>
      <c r="D3608" s="1" t="s">
        <v>76</v>
      </c>
      <c r="E3608" s="1" t="s">
        <v>168</v>
      </c>
      <c r="F3608" s="1" t="s">
        <v>1698</v>
      </c>
      <c r="G3608" s="1" t="s">
        <v>170</v>
      </c>
      <c r="H3608" s="1" t="s">
        <v>170</v>
      </c>
      <c r="I3608" s="1" t="s">
        <v>247</v>
      </c>
      <c r="J3608" s="1"/>
      <c r="K3608" s="1" t="s">
        <v>4844</v>
      </c>
      <c r="L3608" s="1" t="s">
        <v>53</v>
      </c>
      <c r="M3608" s="9">
        <v>44750.0</v>
      </c>
      <c r="N3608" s="9">
        <v>44750.0</v>
      </c>
      <c r="O3608" s="1"/>
      <c r="P3608" s="1">
        <v>8.33</v>
      </c>
      <c r="Q3608" s="1">
        <v>300000.0</v>
      </c>
      <c r="R3608" s="1">
        <v>300000.0</v>
      </c>
      <c r="S3608" s="10">
        <f t="shared" ref="S3608:S3610" si="889">N3608+30</f>
        <v>44780</v>
      </c>
      <c r="V3608" s="5">
        <f t="shared" si="799"/>
        <v>24990</v>
      </c>
      <c r="W3608" s="11">
        <f t="shared" si="659"/>
        <v>29488.2</v>
      </c>
      <c r="Z3608" s="5">
        <f t="shared" si="865"/>
        <v>18742.5</v>
      </c>
      <c r="AC3608" s="1" t="str">
        <f t="shared" si="887"/>
        <v>C</v>
      </c>
      <c r="AD3608" s="12" t="s">
        <v>46</v>
      </c>
      <c r="AE3608" s="12" t="s">
        <v>46</v>
      </c>
      <c r="AF3608" s="12" t="s">
        <v>46</v>
      </c>
      <c r="AG3608" s="12"/>
      <c r="AH3608" s="12"/>
      <c r="AI3608" s="12"/>
    </row>
    <row r="3609">
      <c r="A3609" s="1" t="s">
        <v>4991</v>
      </c>
      <c r="B3609" s="23" t="s">
        <v>4843</v>
      </c>
      <c r="C3609" s="1" t="s">
        <v>36</v>
      </c>
      <c r="D3609" s="1" t="s">
        <v>76</v>
      </c>
      <c r="E3609" s="1" t="s">
        <v>168</v>
      </c>
      <c r="F3609" s="1" t="s">
        <v>1698</v>
      </c>
      <c r="G3609" s="1" t="s">
        <v>170</v>
      </c>
      <c r="H3609" s="1" t="s">
        <v>170</v>
      </c>
      <c r="I3609" s="1" t="s">
        <v>247</v>
      </c>
      <c r="J3609" s="1"/>
      <c r="K3609" s="1" t="s">
        <v>4844</v>
      </c>
      <c r="L3609" s="1" t="s">
        <v>53</v>
      </c>
      <c r="M3609" s="9">
        <v>44750.0</v>
      </c>
      <c r="N3609" s="9">
        <v>44750.0</v>
      </c>
      <c r="O3609" s="1"/>
      <c r="P3609" s="1">
        <v>8.33</v>
      </c>
      <c r="Q3609" s="1">
        <v>300000.0</v>
      </c>
      <c r="R3609" s="1">
        <v>300000.0</v>
      </c>
      <c r="S3609" s="10">
        <f t="shared" si="889"/>
        <v>44780</v>
      </c>
      <c r="V3609" s="5">
        <f t="shared" si="799"/>
        <v>24990</v>
      </c>
      <c r="W3609" s="11">
        <f t="shared" si="659"/>
        <v>29488.2</v>
      </c>
      <c r="Z3609" s="5">
        <f t="shared" si="865"/>
        <v>18742.5</v>
      </c>
      <c r="AB3609" s="1"/>
      <c r="AC3609" s="1" t="str">
        <f t="shared" si="887"/>
        <v>C</v>
      </c>
      <c r="AD3609" s="12" t="s">
        <v>46</v>
      </c>
      <c r="AE3609" s="12" t="s">
        <v>46</v>
      </c>
      <c r="AF3609" s="12" t="s">
        <v>46</v>
      </c>
      <c r="AG3609" s="12"/>
      <c r="AH3609" s="12"/>
      <c r="AI3609" s="12"/>
    </row>
    <row r="3610">
      <c r="A3610" s="1" t="s">
        <v>4991</v>
      </c>
      <c r="B3610" s="23" t="s">
        <v>4843</v>
      </c>
      <c r="C3610" s="1" t="s">
        <v>36</v>
      </c>
      <c r="D3610" s="1" t="s">
        <v>76</v>
      </c>
      <c r="E3610" s="1" t="s">
        <v>168</v>
      </c>
      <c r="F3610" s="1" t="s">
        <v>1698</v>
      </c>
      <c r="G3610" s="1" t="s">
        <v>170</v>
      </c>
      <c r="H3610" s="1" t="s">
        <v>170</v>
      </c>
      <c r="I3610" s="1" t="s">
        <v>247</v>
      </c>
      <c r="J3610" s="1"/>
      <c r="K3610" s="1" t="s">
        <v>4844</v>
      </c>
      <c r="L3610" s="1" t="s">
        <v>53</v>
      </c>
      <c r="M3610" s="9">
        <v>44750.0</v>
      </c>
      <c r="N3610" s="9">
        <v>44750.0</v>
      </c>
      <c r="O3610" s="1"/>
      <c r="P3610" s="1">
        <v>8.33</v>
      </c>
      <c r="Q3610" s="1">
        <v>200000.0</v>
      </c>
      <c r="R3610" s="1">
        <v>300000.0</v>
      </c>
      <c r="S3610" s="10">
        <f t="shared" si="889"/>
        <v>44780</v>
      </c>
      <c r="U3610" s="12"/>
      <c r="V3610" s="5">
        <f t="shared" si="799"/>
        <v>24990</v>
      </c>
      <c r="W3610" s="11">
        <f t="shared" si="659"/>
        <v>29488.2</v>
      </c>
      <c r="Z3610" s="5">
        <f t="shared" si="865"/>
        <v>18742.5</v>
      </c>
      <c r="AB3610" s="1"/>
      <c r="AC3610" s="1" t="s">
        <v>45</v>
      </c>
      <c r="AD3610" s="12" t="s">
        <v>46</v>
      </c>
      <c r="AE3610" s="12" t="s">
        <v>46</v>
      </c>
      <c r="AF3610" s="12" t="s">
        <v>46</v>
      </c>
      <c r="AG3610" s="12"/>
      <c r="AH3610" s="12"/>
      <c r="AI3610" s="12"/>
    </row>
    <row r="3611">
      <c r="A3611" s="1" t="s">
        <v>4999</v>
      </c>
      <c r="B3611" s="13"/>
      <c r="C3611" s="1" t="s">
        <v>132</v>
      </c>
      <c r="D3611" s="1" t="s">
        <v>96</v>
      </c>
      <c r="E3611" s="1" t="s">
        <v>77</v>
      </c>
      <c r="F3611" s="1" t="s">
        <v>672</v>
      </c>
      <c r="G3611" s="1" t="s">
        <v>196</v>
      </c>
      <c r="H3611" s="1" t="s">
        <v>197</v>
      </c>
      <c r="I3611" s="1" t="s">
        <v>209</v>
      </c>
      <c r="J3611" s="1"/>
      <c r="K3611" s="1" t="s">
        <v>5000</v>
      </c>
      <c r="L3611" s="1" t="s">
        <v>88</v>
      </c>
      <c r="M3611" s="9">
        <v>44741.0</v>
      </c>
      <c r="N3611" s="9">
        <v>44972.0</v>
      </c>
      <c r="O3611" s="1"/>
      <c r="P3611" s="1">
        <v>8.33</v>
      </c>
      <c r="Q3611" s="1">
        <v>1560000.0</v>
      </c>
      <c r="R3611" s="1">
        <v>1560000.0</v>
      </c>
      <c r="S3611" s="9">
        <v>45000.0</v>
      </c>
      <c r="T3611" s="9">
        <v>45000.0</v>
      </c>
      <c r="U3611" s="1" t="s">
        <v>5001</v>
      </c>
      <c r="V3611" s="5">
        <f t="shared" si="799"/>
        <v>129948</v>
      </c>
      <c r="W3611" s="11">
        <f t="shared" si="659"/>
        <v>153338.64</v>
      </c>
      <c r="X3611" s="9"/>
      <c r="Z3611" s="5">
        <f t="shared" si="865"/>
        <v>97461</v>
      </c>
      <c r="AC3611" s="1" t="s">
        <v>162</v>
      </c>
      <c r="AD3611" s="12" t="s">
        <v>46</v>
      </c>
      <c r="AE3611" s="12" t="s">
        <v>46</v>
      </c>
      <c r="AF3611" s="12" t="s">
        <v>46</v>
      </c>
      <c r="AG3611" s="12" t="s">
        <v>46</v>
      </c>
      <c r="AH3611" s="12"/>
      <c r="AI3611" s="12"/>
    </row>
    <row r="3612">
      <c r="A3612" s="1" t="s">
        <v>4999</v>
      </c>
      <c r="B3612" s="13"/>
      <c r="C3612" s="1" t="s">
        <v>132</v>
      </c>
      <c r="D3612" s="1" t="s">
        <v>96</v>
      </c>
      <c r="E3612" s="1" t="s">
        <v>77</v>
      </c>
      <c r="F3612" s="1" t="s">
        <v>672</v>
      </c>
      <c r="G3612" s="1" t="s">
        <v>196</v>
      </c>
      <c r="H3612" s="1" t="s">
        <v>197</v>
      </c>
      <c r="I3612" s="1" t="s">
        <v>209</v>
      </c>
      <c r="J3612" s="1"/>
      <c r="K3612" s="1" t="s">
        <v>5000</v>
      </c>
      <c r="L3612" s="1" t="s">
        <v>88</v>
      </c>
      <c r="M3612" s="9">
        <v>44741.0</v>
      </c>
      <c r="N3612" s="9">
        <v>44972.0</v>
      </c>
      <c r="O3612" s="1"/>
      <c r="P3612" s="1">
        <v>8.33</v>
      </c>
      <c r="Q3612" s="1">
        <v>1560000.0</v>
      </c>
      <c r="R3612" s="1">
        <v>1560000.0</v>
      </c>
      <c r="S3612" s="9">
        <v>45000.0</v>
      </c>
      <c r="T3612" s="9">
        <v>45000.0</v>
      </c>
      <c r="U3612" s="1" t="s">
        <v>5001</v>
      </c>
      <c r="V3612" s="5">
        <f t="shared" si="799"/>
        <v>129948</v>
      </c>
      <c r="W3612" s="11">
        <f t="shared" si="659"/>
        <v>153338.64</v>
      </c>
      <c r="X3612" s="9"/>
      <c r="Z3612" s="5">
        <f t="shared" si="865"/>
        <v>97461</v>
      </c>
      <c r="AC3612" s="1" t="s">
        <v>162</v>
      </c>
      <c r="AD3612" s="12" t="s">
        <v>46</v>
      </c>
      <c r="AE3612" s="12" t="s">
        <v>46</v>
      </c>
      <c r="AF3612" s="12" t="s">
        <v>46</v>
      </c>
      <c r="AG3612" s="12" t="s">
        <v>46</v>
      </c>
      <c r="AH3612" s="12"/>
      <c r="AI3612" s="12"/>
    </row>
    <row r="3613">
      <c r="A3613" s="1" t="s">
        <v>4999</v>
      </c>
      <c r="B3613" s="13"/>
      <c r="C3613" s="1" t="s">
        <v>132</v>
      </c>
      <c r="D3613" s="1" t="s">
        <v>96</v>
      </c>
      <c r="E3613" s="1" t="s">
        <v>77</v>
      </c>
      <c r="F3613" s="1" t="s">
        <v>672</v>
      </c>
      <c r="G3613" s="1" t="s">
        <v>196</v>
      </c>
      <c r="H3613" s="1" t="s">
        <v>197</v>
      </c>
      <c r="I3613" s="1" t="s">
        <v>209</v>
      </c>
      <c r="J3613" s="1"/>
      <c r="K3613" s="1" t="s">
        <v>5000</v>
      </c>
      <c r="L3613" s="1" t="s">
        <v>88</v>
      </c>
      <c r="M3613" s="9">
        <v>44741.0</v>
      </c>
      <c r="N3613" s="9">
        <v>45231.0</v>
      </c>
      <c r="O3613" s="1"/>
      <c r="P3613" s="1">
        <v>8.33</v>
      </c>
      <c r="Q3613" s="1">
        <v>1920000.0</v>
      </c>
      <c r="R3613" s="1">
        <v>1920000.0</v>
      </c>
      <c r="S3613" s="9">
        <v>45261.0</v>
      </c>
      <c r="T3613" s="9">
        <v>45265.0</v>
      </c>
      <c r="U3613" s="1" t="s">
        <v>5002</v>
      </c>
      <c r="V3613" s="5">
        <f t="shared" si="799"/>
        <v>159936</v>
      </c>
      <c r="W3613" s="11">
        <f t="shared" si="659"/>
        <v>188724.48</v>
      </c>
      <c r="X3613" s="14">
        <v>45291.0</v>
      </c>
      <c r="Y3613" s="5">
        <f>W3613-(V3613*10%)</f>
        <v>172730.88</v>
      </c>
      <c r="Z3613" s="5">
        <f t="shared" si="865"/>
        <v>119952</v>
      </c>
      <c r="AA3613" s="9">
        <v>45295.0</v>
      </c>
      <c r="AB3613" s="1" t="s">
        <v>5003</v>
      </c>
      <c r="AC3613" s="1" t="s">
        <v>55</v>
      </c>
      <c r="AD3613" s="12" t="s">
        <v>46</v>
      </c>
      <c r="AE3613" s="12" t="s">
        <v>47</v>
      </c>
      <c r="AF3613" s="12" t="s">
        <v>47</v>
      </c>
      <c r="AG3613" s="12" t="s">
        <v>47</v>
      </c>
      <c r="AH3613" s="12" t="s">
        <v>47</v>
      </c>
      <c r="AI3613" s="12" t="s">
        <v>47</v>
      </c>
    </row>
    <row r="3614">
      <c r="A3614" s="1" t="s">
        <v>4999</v>
      </c>
      <c r="B3614" s="13"/>
      <c r="C3614" s="1" t="s">
        <v>132</v>
      </c>
      <c r="D3614" s="1" t="s">
        <v>96</v>
      </c>
      <c r="E3614" s="1" t="s">
        <v>77</v>
      </c>
      <c r="F3614" s="1" t="s">
        <v>672</v>
      </c>
      <c r="G3614" s="1" t="s">
        <v>196</v>
      </c>
      <c r="H3614" s="1" t="s">
        <v>197</v>
      </c>
      <c r="I3614" s="1" t="s">
        <v>209</v>
      </c>
      <c r="J3614" s="1"/>
      <c r="K3614" s="1" t="s">
        <v>5000</v>
      </c>
      <c r="L3614" s="1" t="s">
        <v>88</v>
      </c>
      <c r="M3614" s="9">
        <v>44741.0</v>
      </c>
      <c r="N3614" s="9">
        <v>45065.0</v>
      </c>
      <c r="O3614" s="1"/>
      <c r="P3614" s="1">
        <v>8.33</v>
      </c>
      <c r="Q3614" s="1">
        <v>500000.0</v>
      </c>
      <c r="R3614" s="1">
        <v>300000.0</v>
      </c>
      <c r="S3614" s="10">
        <f t="shared" ref="S3614:S3615" si="890">N3614+90</f>
        <v>45155</v>
      </c>
      <c r="V3614" s="5">
        <f t="shared" si="799"/>
        <v>24990</v>
      </c>
      <c r="W3614" s="11">
        <f t="shared" si="659"/>
        <v>29488.2</v>
      </c>
      <c r="Z3614" s="5">
        <f t="shared" si="865"/>
        <v>18742.5</v>
      </c>
      <c r="AB3614" s="1"/>
      <c r="AC3614" s="1" t="s">
        <v>45</v>
      </c>
      <c r="AD3614" s="12" t="s">
        <v>46</v>
      </c>
      <c r="AE3614" s="12" t="s">
        <v>47</v>
      </c>
      <c r="AF3614" s="12" t="s">
        <v>47</v>
      </c>
      <c r="AG3614" s="12"/>
      <c r="AH3614" s="12"/>
      <c r="AI3614" s="12"/>
    </row>
    <row r="3615">
      <c r="A3615" s="1" t="s">
        <v>5004</v>
      </c>
      <c r="B3615" s="13"/>
      <c r="C3615" s="1" t="s">
        <v>132</v>
      </c>
      <c r="D3615" s="1" t="s">
        <v>96</v>
      </c>
      <c r="E3615" s="1" t="s">
        <v>38</v>
      </c>
      <c r="F3615" s="1" t="s">
        <v>39</v>
      </c>
      <c r="G3615" s="1" t="s">
        <v>525</v>
      </c>
      <c r="H3615" s="1" t="s">
        <v>526</v>
      </c>
      <c r="I3615" s="1" t="s">
        <v>42</v>
      </c>
      <c r="J3615" s="1"/>
      <c r="K3615" s="1" t="s">
        <v>5005</v>
      </c>
      <c r="L3615" s="1" t="s">
        <v>143</v>
      </c>
      <c r="M3615" s="9">
        <v>44741.0</v>
      </c>
      <c r="N3615" s="9">
        <v>44741.0</v>
      </c>
      <c r="O3615" s="1"/>
      <c r="P3615" s="1">
        <v>8.33</v>
      </c>
      <c r="Q3615" s="1">
        <v>500000.0</v>
      </c>
      <c r="R3615" s="1">
        <v>300000.0</v>
      </c>
      <c r="S3615" s="10">
        <f t="shared" si="890"/>
        <v>44831</v>
      </c>
      <c r="V3615" s="5">
        <f t="shared" si="799"/>
        <v>24990</v>
      </c>
      <c r="W3615" s="11">
        <f t="shared" si="659"/>
        <v>29488.2</v>
      </c>
      <c r="Z3615" s="5">
        <f t="shared" si="865"/>
        <v>18742.5</v>
      </c>
      <c r="AC3615" s="1" t="str">
        <f>IF(T3615="","C","O")</f>
        <v>C</v>
      </c>
      <c r="AD3615" s="12" t="s">
        <v>46</v>
      </c>
      <c r="AE3615" s="12" t="s">
        <v>46</v>
      </c>
      <c r="AF3615" s="12" t="s">
        <v>46</v>
      </c>
      <c r="AG3615" s="12"/>
      <c r="AH3615" s="12"/>
      <c r="AI3615" s="12"/>
    </row>
    <row r="3616">
      <c r="A3616" s="1" t="s">
        <v>5006</v>
      </c>
      <c r="B3616" s="13"/>
      <c r="C3616" s="1" t="s">
        <v>36</v>
      </c>
      <c r="D3616" s="1" t="s">
        <v>76</v>
      </c>
      <c r="E3616" s="1" t="s">
        <v>212</v>
      </c>
      <c r="F3616" s="1" t="s">
        <v>594</v>
      </c>
      <c r="G3616" s="1" t="s">
        <v>106</v>
      </c>
      <c r="H3616" s="1" t="s">
        <v>107</v>
      </c>
      <c r="I3616" s="1" t="s">
        <v>289</v>
      </c>
      <c r="J3616" s="1"/>
      <c r="K3616" s="1" t="s">
        <v>5007</v>
      </c>
      <c r="L3616" s="1" t="s">
        <v>143</v>
      </c>
      <c r="M3616" s="9">
        <v>44821.0</v>
      </c>
      <c r="N3616" s="14">
        <v>44852.0</v>
      </c>
      <c r="O3616" s="1"/>
      <c r="P3616" s="1">
        <v>8.33</v>
      </c>
      <c r="Q3616" s="1">
        <v>500000.0</v>
      </c>
      <c r="R3616" s="1">
        <v>168000.0</v>
      </c>
      <c r="S3616" s="14">
        <v>44883.0</v>
      </c>
      <c r="T3616" s="9">
        <v>44904.0</v>
      </c>
      <c r="U3616" s="1" t="s">
        <v>5008</v>
      </c>
      <c r="V3616" s="5">
        <f t="shared" si="799"/>
        <v>13994.4</v>
      </c>
      <c r="W3616" s="11">
        <f t="shared" si="659"/>
        <v>16513.392</v>
      </c>
      <c r="X3616" s="14">
        <v>44925.0</v>
      </c>
      <c r="Y3616" s="5">
        <f>W3616</f>
        <v>16513.392</v>
      </c>
      <c r="Z3616" s="5">
        <f t="shared" si="865"/>
        <v>10495.8</v>
      </c>
      <c r="AA3616" s="9">
        <v>44931.0</v>
      </c>
      <c r="AB3616" s="1" t="s">
        <v>5009</v>
      </c>
      <c r="AC3616" s="1" t="s">
        <v>55</v>
      </c>
      <c r="AD3616" s="12" t="s">
        <v>46</v>
      </c>
      <c r="AE3616" s="12" t="s">
        <v>46</v>
      </c>
      <c r="AF3616" s="12" t="s">
        <v>46</v>
      </c>
      <c r="AG3616" s="12" t="s">
        <v>46</v>
      </c>
      <c r="AH3616" s="12" t="s">
        <v>46</v>
      </c>
      <c r="AI3616" s="12" t="s">
        <v>46</v>
      </c>
    </row>
    <row r="3617">
      <c r="A3617" s="1" t="s">
        <v>5006</v>
      </c>
      <c r="B3617" s="13"/>
      <c r="C3617" s="1" t="s">
        <v>36</v>
      </c>
      <c r="D3617" s="1" t="s">
        <v>76</v>
      </c>
      <c r="E3617" s="1" t="s">
        <v>212</v>
      </c>
      <c r="F3617" s="1" t="s">
        <v>594</v>
      </c>
      <c r="G3617" s="1" t="s">
        <v>106</v>
      </c>
      <c r="H3617" s="1" t="s">
        <v>107</v>
      </c>
      <c r="I3617" s="1" t="s">
        <v>289</v>
      </c>
      <c r="J3617" s="1"/>
      <c r="K3617" s="1" t="s">
        <v>5007</v>
      </c>
      <c r="L3617" s="1" t="s">
        <v>143</v>
      </c>
      <c r="M3617" s="9">
        <v>44821.0</v>
      </c>
      <c r="N3617" s="14">
        <v>44909.0</v>
      </c>
      <c r="O3617" s="1"/>
      <c r="P3617" s="1">
        <v>8.33</v>
      </c>
      <c r="Q3617" s="1">
        <v>360000.0</v>
      </c>
      <c r="R3617" s="1">
        <v>300000.0</v>
      </c>
      <c r="S3617" s="15">
        <f t="shared" ref="S3617:S3620" si="891">N3617+90</f>
        <v>44999</v>
      </c>
      <c r="V3617" s="5">
        <f t="shared" si="799"/>
        <v>24990</v>
      </c>
      <c r="W3617" s="11">
        <f t="shared" si="659"/>
        <v>29488.2</v>
      </c>
      <c r="Z3617" s="5">
        <f t="shared" si="865"/>
        <v>18742.5</v>
      </c>
      <c r="AC3617" s="1" t="str">
        <f t="shared" ref="AC3617:AC3620" si="892">IF(T3617="","C","O")</f>
        <v>C</v>
      </c>
      <c r="AD3617" s="12" t="s">
        <v>46</v>
      </c>
      <c r="AE3617" s="12" t="s">
        <v>46</v>
      </c>
      <c r="AF3617" s="12" t="s">
        <v>46</v>
      </c>
      <c r="AG3617" s="12"/>
      <c r="AH3617" s="12"/>
      <c r="AI3617" s="12"/>
    </row>
    <row r="3618">
      <c r="A3618" s="1" t="s">
        <v>5006</v>
      </c>
      <c r="B3618" s="13"/>
      <c r="C3618" s="1" t="s">
        <v>36</v>
      </c>
      <c r="D3618" s="1" t="s">
        <v>76</v>
      </c>
      <c r="E3618" s="1" t="s">
        <v>212</v>
      </c>
      <c r="F3618" s="1" t="s">
        <v>594</v>
      </c>
      <c r="G3618" s="1" t="s">
        <v>106</v>
      </c>
      <c r="H3618" s="1" t="s">
        <v>107</v>
      </c>
      <c r="I3618" s="1" t="s">
        <v>289</v>
      </c>
      <c r="J3618" s="1"/>
      <c r="K3618" s="1" t="s">
        <v>5007</v>
      </c>
      <c r="L3618" s="1" t="s">
        <v>143</v>
      </c>
      <c r="M3618" s="9">
        <v>44821.0</v>
      </c>
      <c r="N3618" s="14">
        <v>44909.0</v>
      </c>
      <c r="O3618" s="1"/>
      <c r="P3618" s="1">
        <v>8.33</v>
      </c>
      <c r="Q3618" s="1">
        <v>300000.0</v>
      </c>
      <c r="R3618" s="1">
        <v>300000.0</v>
      </c>
      <c r="S3618" s="15">
        <f t="shared" si="891"/>
        <v>44999</v>
      </c>
      <c r="V3618" s="5">
        <f t="shared" si="799"/>
        <v>24990</v>
      </c>
      <c r="W3618" s="11">
        <f t="shared" si="659"/>
        <v>29488.2</v>
      </c>
      <c r="Z3618" s="5">
        <f t="shared" si="865"/>
        <v>18742.5</v>
      </c>
      <c r="AC3618" s="1" t="str">
        <f t="shared" si="892"/>
        <v>C</v>
      </c>
      <c r="AD3618" s="12" t="s">
        <v>46</v>
      </c>
      <c r="AE3618" s="12" t="s">
        <v>46</v>
      </c>
      <c r="AF3618" s="12" t="s">
        <v>46</v>
      </c>
      <c r="AG3618" s="12"/>
      <c r="AH3618" s="12"/>
      <c r="AI3618" s="12"/>
    </row>
    <row r="3619">
      <c r="A3619" s="1" t="s">
        <v>5006</v>
      </c>
      <c r="B3619" s="13"/>
      <c r="C3619" s="1" t="s">
        <v>36</v>
      </c>
      <c r="D3619" s="1" t="s">
        <v>76</v>
      </c>
      <c r="E3619" s="1" t="s">
        <v>212</v>
      </c>
      <c r="F3619" s="1" t="s">
        <v>594</v>
      </c>
      <c r="G3619" s="1" t="s">
        <v>106</v>
      </c>
      <c r="H3619" s="1" t="s">
        <v>107</v>
      </c>
      <c r="I3619" s="1" t="s">
        <v>289</v>
      </c>
      <c r="J3619" s="1"/>
      <c r="K3619" s="1" t="s">
        <v>5007</v>
      </c>
      <c r="L3619" s="1" t="s">
        <v>143</v>
      </c>
      <c r="M3619" s="9">
        <v>44821.0</v>
      </c>
      <c r="N3619" s="9">
        <v>44782.0</v>
      </c>
      <c r="O3619" s="1"/>
      <c r="P3619" s="1">
        <v>8.33</v>
      </c>
      <c r="Q3619" s="1">
        <v>300000.0</v>
      </c>
      <c r="R3619" s="1">
        <v>300000.0</v>
      </c>
      <c r="S3619" s="10">
        <f t="shared" si="891"/>
        <v>44872</v>
      </c>
      <c r="V3619" s="5">
        <f t="shared" si="799"/>
        <v>24990</v>
      </c>
      <c r="W3619" s="11">
        <f t="shared" si="659"/>
        <v>29488.2</v>
      </c>
      <c r="Z3619" s="5">
        <f t="shared" si="865"/>
        <v>18742.5</v>
      </c>
      <c r="AC3619" s="1" t="str">
        <f t="shared" si="892"/>
        <v>C</v>
      </c>
      <c r="AD3619" s="12" t="s">
        <v>46</v>
      </c>
      <c r="AE3619" s="12" t="s">
        <v>46</v>
      </c>
      <c r="AF3619" s="12" t="s">
        <v>46</v>
      </c>
      <c r="AG3619" s="12"/>
      <c r="AH3619" s="12"/>
      <c r="AI3619" s="12"/>
    </row>
    <row r="3620">
      <c r="A3620" s="1" t="s">
        <v>5006</v>
      </c>
      <c r="B3620" s="13"/>
      <c r="C3620" s="1" t="s">
        <v>36</v>
      </c>
      <c r="D3620" s="1" t="s">
        <v>76</v>
      </c>
      <c r="E3620" s="1" t="s">
        <v>212</v>
      </c>
      <c r="F3620" s="1" t="s">
        <v>594</v>
      </c>
      <c r="G3620" s="1" t="s">
        <v>106</v>
      </c>
      <c r="H3620" s="1" t="s">
        <v>107</v>
      </c>
      <c r="I3620" s="1" t="s">
        <v>289</v>
      </c>
      <c r="J3620" s="1"/>
      <c r="K3620" s="1" t="s">
        <v>5007</v>
      </c>
      <c r="L3620" s="1" t="s">
        <v>143</v>
      </c>
      <c r="M3620" s="9">
        <v>44821.0</v>
      </c>
      <c r="N3620" s="9">
        <v>44782.0</v>
      </c>
      <c r="O3620" s="1"/>
      <c r="P3620" s="1">
        <v>8.33</v>
      </c>
      <c r="Q3620" s="1">
        <v>168000.0</v>
      </c>
      <c r="R3620" s="1">
        <v>300000.0</v>
      </c>
      <c r="S3620" s="10">
        <f t="shared" si="891"/>
        <v>44872</v>
      </c>
      <c r="V3620" s="5">
        <f t="shared" si="799"/>
        <v>24990</v>
      </c>
      <c r="W3620" s="11">
        <f t="shared" si="659"/>
        <v>29488.2</v>
      </c>
      <c r="Z3620" s="5">
        <f t="shared" si="865"/>
        <v>18742.5</v>
      </c>
      <c r="AB3620" s="1"/>
      <c r="AC3620" s="1" t="str">
        <f t="shared" si="892"/>
        <v>C</v>
      </c>
      <c r="AD3620" s="12" t="s">
        <v>46</v>
      </c>
      <c r="AE3620" s="12" t="s">
        <v>46</v>
      </c>
      <c r="AF3620" s="12" t="s">
        <v>46</v>
      </c>
      <c r="AG3620" s="12"/>
      <c r="AH3620" s="12"/>
      <c r="AI3620" s="12"/>
    </row>
    <row r="3621">
      <c r="A3621" s="1" t="s">
        <v>5010</v>
      </c>
      <c r="B3621" s="13"/>
      <c r="C3621" s="1" t="s">
        <v>132</v>
      </c>
      <c r="D3621" s="1" t="s">
        <v>96</v>
      </c>
      <c r="E3621" s="1" t="s">
        <v>212</v>
      </c>
      <c r="F3621" s="1" t="s">
        <v>2252</v>
      </c>
      <c r="G3621" s="1" t="s">
        <v>40</v>
      </c>
      <c r="H3621" s="1" t="s">
        <v>345</v>
      </c>
      <c r="I3621" s="1" t="s">
        <v>289</v>
      </c>
      <c r="J3621" s="1"/>
      <c r="K3621" s="1" t="s">
        <v>5011</v>
      </c>
      <c r="L3621" s="1" t="s">
        <v>143</v>
      </c>
      <c r="M3621" s="9">
        <v>45096.0</v>
      </c>
      <c r="N3621" s="9">
        <v>45338.0</v>
      </c>
      <c r="O3621" s="1"/>
      <c r="P3621" s="1">
        <v>8.33</v>
      </c>
      <c r="Q3621" s="1">
        <v>300000.0</v>
      </c>
      <c r="R3621" s="1">
        <v>348000.0</v>
      </c>
      <c r="S3621" s="9">
        <v>45327.0</v>
      </c>
      <c r="T3621" s="9">
        <v>45338.0</v>
      </c>
      <c r="U3621" s="1" t="s">
        <v>5012</v>
      </c>
      <c r="V3621" s="5">
        <f t="shared" si="799"/>
        <v>28988.4</v>
      </c>
      <c r="W3621" s="11">
        <f t="shared" si="659"/>
        <v>34206.312</v>
      </c>
      <c r="X3621" s="9">
        <v>45357.0</v>
      </c>
      <c r="Y3621" s="5">
        <f>W3621-(V3621*10%)</f>
        <v>31307.472</v>
      </c>
      <c r="Z3621" s="5">
        <f t="shared" si="865"/>
        <v>21741.3</v>
      </c>
      <c r="AA3621" s="9">
        <v>45358.0</v>
      </c>
      <c r="AB3621" s="1" t="s">
        <v>5013</v>
      </c>
      <c r="AC3621" s="1" t="s">
        <v>55</v>
      </c>
      <c r="AD3621" s="12" t="s">
        <v>47</v>
      </c>
      <c r="AE3621" s="12" t="s">
        <v>47</v>
      </c>
      <c r="AF3621" s="12" t="s">
        <v>47</v>
      </c>
      <c r="AG3621" s="12" t="s">
        <v>47</v>
      </c>
      <c r="AH3621" s="12" t="s">
        <v>47</v>
      </c>
      <c r="AI3621" s="12" t="s">
        <v>47</v>
      </c>
    </row>
    <row r="3622">
      <c r="A3622" s="1" t="s">
        <v>5014</v>
      </c>
      <c r="B3622" s="13"/>
      <c r="C3622" s="1" t="s">
        <v>36</v>
      </c>
      <c r="D3622" s="1" t="s">
        <v>96</v>
      </c>
      <c r="E3622" s="1" t="s">
        <v>82</v>
      </c>
      <c r="F3622" s="1" t="s">
        <v>283</v>
      </c>
      <c r="G3622" s="1" t="s">
        <v>40</v>
      </c>
      <c r="H3622" s="1" t="s">
        <v>41</v>
      </c>
      <c r="I3622" s="1" t="s">
        <v>42</v>
      </c>
      <c r="J3622" s="1"/>
      <c r="K3622" s="1" t="s">
        <v>5015</v>
      </c>
      <c r="L3622" s="1" t="s">
        <v>143</v>
      </c>
      <c r="M3622" s="9">
        <v>44824.0</v>
      </c>
      <c r="N3622" s="9">
        <v>44818.0</v>
      </c>
      <c r="O3622" s="1"/>
      <c r="P3622" s="1">
        <v>8.33</v>
      </c>
      <c r="Q3622" s="1">
        <v>500000.0</v>
      </c>
      <c r="R3622" s="1">
        <v>300000.0</v>
      </c>
      <c r="S3622" s="10">
        <f>N3622+90</f>
        <v>44908</v>
      </c>
      <c r="V3622" s="5">
        <f t="shared" si="799"/>
        <v>24990</v>
      </c>
      <c r="W3622" s="11">
        <f t="shared" si="659"/>
        <v>29488.2</v>
      </c>
      <c r="Z3622" s="5">
        <f t="shared" si="865"/>
        <v>18742.5</v>
      </c>
      <c r="AB3622" s="1"/>
      <c r="AC3622" s="1" t="str">
        <f>IF(T3622="","C","O")</f>
        <v>C</v>
      </c>
      <c r="AD3622" s="12" t="s">
        <v>46</v>
      </c>
      <c r="AE3622" s="12" t="s">
        <v>46</v>
      </c>
      <c r="AF3622" s="12" t="s">
        <v>46</v>
      </c>
      <c r="AG3622" s="12"/>
      <c r="AH3622" s="12"/>
      <c r="AI3622" s="12"/>
    </row>
    <row r="3623">
      <c r="A3623" s="1" t="s">
        <v>5016</v>
      </c>
      <c r="B3623" s="13"/>
      <c r="C3623" s="1" t="s">
        <v>36</v>
      </c>
      <c r="D3623" s="1" t="s">
        <v>37</v>
      </c>
      <c r="E3623" s="1" t="s">
        <v>113</v>
      </c>
      <c r="F3623" s="1" t="s">
        <v>344</v>
      </c>
      <c r="G3623" s="1" t="s">
        <v>40</v>
      </c>
      <c r="H3623" s="1" t="s">
        <v>41</v>
      </c>
      <c r="I3623" s="1" t="s">
        <v>42</v>
      </c>
      <c r="J3623" s="1"/>
      <c r="K3623" s="1" t="s">
        <v>5017</v>
      </c>
      <c r="L3623" s="1" t="s">
        <v>53</v>
      </c>
      <c r="M3623" s="9">
        <v>44652.0</v>
      </c>
      <c r="N3623" s="9">
        <v>45078.0</v>
      </c>
      <c r="O3623" s="1"/>
      <c r="P3623" s="1">
        <v>8.33</v>
      </c>
      <c r="Q3623" s="1">
        <v>250000.0</v>
      </c>
      <c r="R3623" s="1">
        <v>276000.0</v>
      </c>
      <c r="S3623" s="9">
        <v>45075.0</v>
      </c>
      <c r="T3623" s="9">
        <v>45078.0</v>
      </c>
      <c r="U3623" s="1" t="s">
        <v>5018</v>
      </c>
      <c r="V3623" s="5">
        <f t="shared" si="799"/>
        <v>22990.8</v>
      </c>
      <c r="W3623" s="11">
        <f t="shared" si="659"/>
        <v>27129.144</v>
      </c>
      <c r="X3623" s="9">
        <v>45105.0</v>
      </c>
      <c r="Y3623" s="5">
        <f t="shared" ref="Y3623:Y3624" si="893">W3623-(V3623*10%)</f>
        <v>24830.064</v>
      </c>
      <c r="Z3623" s="5">
        <f t="shared" si="865"/>
        <v>17243.1</v>
      </c>
      <c r="AA3623" s="9">
        <v>45109.0</v>
      </c>
      <c r="AB3623" s="1" t="s">
        <v>5018</v>
      </c>
      <c r="AC3623" s="1" t="s">
        <v>55</v>
      </c>
      <c r="AD3623" s="12" t="s">
        <v>46</v>
      </c>
      <c r="AE3623" s="12" t="s">
        <v>47</v>
      </c>
      <c r="AF3623" s="12" t="s">
        <v>47</v>
      </c>
      <c r="AG3623" s="12" t="s">
        <v>47</v>
      </c>
      <c r="AH3623" s="12" t="s">
        <v>47</v>
      </c>
      <c r="AI3623" s="12" t="s">
        <v>47</v>
      </c>
    </row>
    <row r="3624">
      <c r="A3624" s="1" t="s">
        <v>5016</v>
      </c>
      <c r="B3624" s="13"/>
      <c r="C3624" s="1" t="s">
        <v>36</v>
      </c>
      <c r="D3624" s="1" t="s">
        <v>37</v>
      </c>
      <c r="E3624" s="1" t="s">
        <v>113</v>
      </c>
      <c r="F3624" s="1" t="s">
        <v>344</v>
      </c>
      <c r="G3624" s="1" t="s">
        <v>40</v>
      </c>
      <c r="H3624" s="1" t="s">
        <v>41</v>
      </c>
      <c r="I3624" s="1" t="s">
        <v>42</v>
      </c>
      <c r="J3624" s="1"/>
      <c r="K3624" s="1" t="s">
        <v>5017</v>
      </c>
      <c r="L3624" s="1" t="s">
        <v>53</v>
      </c>
      <c r="M3624" s="9">
        <v>44652.0</v>
      </c>
      <c r="N3624" s="9">
        <v>45112.0</v>
      </c>
      <c r="O3624" s="1"/>
      <c r="P3624" s="1">
        <v>8.33</v>
      </c>
      <c r="Q3624" s="1">
        <v>100000.0</v>
      </c>
      <c r="R3624" s="1">
        <v>120000.0</v>
      </c>
      <c r="S3624" s="9">
        <v>45110.0</v>
      </c>
      <c r="T3624" s="9">
        <v>45112.0</v>
      </c>
      <c r="U3624" s="1" t="s">
        <v>5019</v>
      </c>
      <c r="V3624" s="5">
        <f t="shared" si="799"/>
        <v>9996</v>
      </c>
      <c r="W3624" s="11">
        <f t="shared" si="659"/>
        <v>11795.28</v>
      </c>
      <c r="X3624" s="9">
        <v>45140.0</v>
      </c>
      <c r="Y3624" s="5">
        <f t="shared" si="893"/>
        <v>10795.68</v>
      </c>
      <c r="Z3624" s="5">
        <f t="shared" si="865"/>
        <v>7497</v>
      </c>
      <c r="AA3624" s="9">
        <v>45144.0</v>
      </c>
      <c r="AB3624" s="1" t="s">
        <v>5019</v>
      </c>
      <c r="AC3624" s="1" t="s">
        <v>55</v>
      </c>
      <c r="AD3624" s="12" t="s">
        <v>46</v>
      </c>
      <c r="AE3624" s="12" t="s">
        <v>47</v>
      </c>
      <c r="AF3624" s="12" t="s">
        <v>47</v>
      </c>
      <c r="AG3624" s="12" t="s">
        <v>47</v>
      </c>
      <c r="AH3624" s="12" t="s">
        <v>47</v>
      </c>
      <c r="AI3624" s="12" t="s">
        <v>47</v>
      </c>
    </row>
    <row r="3625">
      <c r="A3625" s="1" t="s">
        <v>5020</v>
      </c>
      <c r="B3625" s="13"/>
      <c r="C3625" s="1" t="s">
        <v>36</v>
      </c>
      <c r="D3625" s="1" t="s">
        <v>102</v>
      </c>
      <c r="E3625" s="1" t="s">
        <v>38</v>
      </c>
      <c r="F3625" s="1" t="s">
        <v>575</v>
      </c>
      <c r="G3625" s="1" t="s">
        <v>40</v>
      </c>
      <c r="H3625" s="1" t="s">
        <v>41</v>
      </c>
      <c r="I3625" s="1" t="s">
        <v>42</v>
      </c>
      <c r="J3625" s="1"/>
      <c r="K3625" s="1" t="s">
        <v>5021</v>
      </c>
      <c r="L3625" s="1" t="s">
        <v>53</v>
      </c>
      <c r="M3625" s="9">
        <v>44989.0</v>
      </c>
      <c r="N3625" s="9">
        <v>45016.0</v>
      </c>
      <c r="O3625" s="1"/>
      <c r="P3625" s="1">
        <v>8.33</v>
      </c>
      <c r="Q3625" s="1">
        <v>500000.0</v>
      </c>
      <c r="R3625" s="1">
        <v>300000.0</v>
      </c>
      <c r="S3625" s="10">
        <f>N3625+90</f>
        <v>45106</v>
      </c>
      <c r="V3625" s="5">
        <f t="shared" si="799"/>
        <v>24990</v>
      </c>
      <c r="W3625" s="11">
        <f t="shared" si="659"/>
        <v>29488.2</v>
      </c>
      <c r="Z3625" s="5">
        <f t="shared" si="865"/>
        <v>18742.5</v>
      </c>
      <c r="AB3625" s="1"/>
      <c r="AC3625" s="1" t="str">
        <f>IF(T3625="","C","O")</f>
        <v>C</v>
      </c>
      <c r="AD3625" s="12" t="s">
        <v>46</v>
      </c>
      <c r="AE3625" s="12" t="s">
        <v>46</v>
      </c>
      <c r="AF3625" s="12" t="s">
        <v>47</v>
      </c>
      <c r="AG3625" s="12"/>
      <c r="AH3625" s="12"/>
      <c r="AI3625" s="12"/>
    </row>
    <row r="3626">
      <c r="A3626" s="1" t="s">
        <v>5022</v>
      </c>
      <c r="B3626" s="13"/>
      <c r="C3626" s="1" t="s">
        <v>36</v>
      </c>
      <c r="D3626" s="1" t="s">
        <v>37</v>
      </c>
      <c r="E3626" s="1" t="s">
        <v>38</v>
      </c>
      <c r="F3626" s="1" t="s">
        <v>1126</v>
      </c>
      <c r="G3626" s="1" t="s">
        <v>152</v>
      </c>
      <c r="H3626" s="1" t="s">
        <v>317</v>
      </c>
      <c r="I3626" s="1" t="s">
        <v>42</v>
      </c>
      <c r="J3626" s="1"/>
      <c r="K3626" s="1" t="s">
        <v>5023</v>
      </c>
      <c r="L3626" s="1" t="s">
        <v>53</v>
      </c>
      <c r="M3626" s="9">
        <v>44652.0</v>
      </c>
      <c r="N3626" s="9">
        <v>44676.0</v>
      </c>
      <c r="O3626" s="1"/>
      <c r="P3626" s="1">
        <v>8.33</v>
      </c>
      <c r="Q3626" s="1">
        <v>600000.0</v>
      </c>
      <c r="R3626" s="1">
        <v>650000.0</v>
      </c>
      <c r="S3626" s="9">
        <v>44652.0</v>
      </c>
      <c r="T3626" s="9">
        <v>44676.0</v>
      </c>
      <c r="U3626" s="1" t="s">
        <v>5024</v>
      </c>
      <c r="V3626" s="5">
        <f t="shared" si="799"/>
        <v>54145</v>
      </c>
      <c r="W3626" s="11">
        <f t="shared" si="659"/>
        <v>63891.1</v>
      </c>
      <c r="X3626" s="9">
        <v>44736.0</v>
      </c>
      <c r="Y3626" s="5">
        <f>W3626-(V3626*10%)</f>
        <v>58476.6</v>
      </c>
      <c r="Z3626" s="5">
        <f t="shared" si="865"/>
        <v>40608.75</v>
      </c>
      <c r="AA3626" s="9">
        <v>44742.0</v>
      </c>
      <c r="AB3626" s="1" t="s">
        <v>5025</v>
      </c>
      <c r="AC3626" s="1" t="s">
        <v>55</v>
      </c>
      <c r="AD3626" s="12" t="s">
        <v>46</v>
      </c>
      <c r="AE3626" s="12" t="s">
        <v>46</v>
      </c>
      <c r="AF3626" s="12" t="s">
        <v>46</v>
      </c>
      <c r="AG3626" s="12" t="s">
        <v>46</v>
      </c>
      <c r="AH3626" s="12" t="s">
        <v>46</v>
      </c>
      <c r="AI3626" s="12" t="s">
        <v>46</v>
      </c>
    </row>
    <row r="3627">
      <c r="A3627" s="1" t="s">
        <v>5026</v>
      </c>
      <c r="B3627" s="13"/>
      <c r="C3627" s="1" t="s">
        <v>36</v>
      </c>
      <c r="D3627" s="1" t="s">
        <v>50</v>
      </c>
      <c r="E3627" s="1" t="s">
        <v>38</v>
      </c>
      <c r="F3627" s="1" t="s">
        <v>1546</v>
      </c>
      <c r="G3627" s="1" t="s">
        <v>529</v>
      </c>
      <c r="H3627" s="1" t="s">
        <v>530</v>
      </c>
      <c r="I3627" s="1" t="s">
        <v>42</v>
      </c>
      <c r="J3627" s="1"/>
      <c r="K3627" s="1" t="s">
        <v>5027</v>
      </c>
      <c r="L3627" s="1" t="s">
        <v>53</v>
      </c>
      <c r="M3627" s="9">
        <v>44656.0</v>
      </c>
      <c r="N3627" s="9">
        <v>44656.0</v>
      </c>
      <c r="O3627" s="9">
        <v>44692.0</v>
      </c>
      <c r="P3627" s="1">
        <v>8.33</v>
      </c>
      <c r="Q3627" s="1">
        <v>500000.0</v>
      </c>
      <c r="R3627" s="1">
        <v>310000.0</v>
      </c>
      <c r="S3627" s="9">
        <v>44686.0</v>
      </c>
      <c r="T3627" s="9">
        <v>44692.0</v>
      </c>
      <c r="U3627" s="1" t="s">
        <v>5028</v>
      </c>
      <c r="V3627" s="5">
        <f t="shared" si="799"/>
        <v>25823</v>
      </c>
      <c r="W3627" s="11">
        <f t="shared" si="659"/>
        <v>30471.14</v>
      </c>
      <c r="X3627" s="9"/>
      <c r="Z3627" s="5">
        <f t="shared" si="865"/>
        <v>19367.25</v>
      </c>
      <c r="AA3627" s="9"/>
      <c r="AC3627" s="1" t="s">
        <v>162</v>
      </c>
      <c r="AD3627" s="12" t="s">
        <v>46</v>
      </c>
      <c r="AE3627" s="12" t="s">
        <v>46</v>
      </c>
      <c r="AF3627" s="12" t="s">
        <v>46</v>
      </c>
      <c r="AG3627" s="12" t="s">
        <v>46</v>
      </c>
      <c r="AH3627" s="12"/>
      <c r="AI3627" s="12"/>
    </row>
    <row r="3628">
      <c r="A3628" s="1" t="s">
        <v>5026</v>
      </c>
      <c r="B3628" s="13"/>
      <c r="C3628" s="1" t="s">
        <v>36</v>
      </c>
      <c r="D3628" s="1" t="s">
        <v>50</v>
      </c>
      <c r="E3628" s="1" t="s">
        <v>38</v>
      </c>
      <c r="F3628" s="1" t="s">
        <v>1546</v>
      </c>
      <c r="G3628" s="1" t="s">
        <v>5029</v>
      </c>
      <c r="H3628" s="1" t="s">
        <v>5030</v>
      </c>
      <c r="I3628" s="1" t="s">
        <v>187</v>
      </c>
      <c r="J3628" s="1"/>
      <c r="K3628" s="1" t="s">
        <v>5027</v>
      </c>
      <c r="L3628" s="1" t="s">
        <v>53</v>
      </c>
      <c r="M3628" s="9">
        <v>44692.0</v>
      </c>
      <c r="N3628" s="9">
        <v>44692.0</v>
      </c>
      <c r="O3628" s="1"/>
      <c r="P3628" s="1">
        <v>8.33</v>
      </c>
      <c r="Q3628" s="1">
        <v>500000.0</v>
      </c>
      <c r="R3628" s="1">
        <v>310000.0</v>
      </c>
      <c r="S3628" s="9">
        <v>44686.0</v>
      </c>
      <c r="T3628" s="9">
        <v>44692.0</v>
      </c>
      <c r="U3628" s="1" t="s">
        <v>5028</v>
      </c>
      <c r="V3628" s="5">
        <f t="shared" si="799"/>
        <v>25823</v>
      </c>
      <c r="W3628" s="11">
        <f t="shared" si="659"/>
        <v>30471.14</v>
      </c>
      <c r="X3628" s="9">
        <v>44692.0</v>
      </c>
      <c r="Y3628" s="5">
        <f t="shared" ref="Y3628:Y3635" si="894">W3628-(V3628*10%)</f>
        <v>27888.84</v>
      </c>
      <c r="Z3628" s="5">
        <f t="shared" si="865"/>
        <v>19367.25</v>
      </c>
      <c r="AA3628" s="9">
        <v>44692.0</v>
      </c>
      <c r="AB3628" s="1" t="s">
        <v>5028</v>
      </c>
      <c r="AC3628" s="1" t="s">
        <v>55</v>
      </c>
      <c r="AD3628" s="12" t="s">
        <v>46</v>
      </c>
      <c r="AE3628" s="12" t="s">
        <v>46</v>
      </c>
      <c r="AF3628" s="12" t="s">
        <v>46</v>
      </c>
      <c r="AG3628" s="12" t="s">
        <v>46</v>
      </c>
      <c r="AH3628" s="12" t="s">
        <v>46</v>
      </c>
      <c r="AI3628" s="12" t="s">
        <v>46</v>
      </c>
    </row>
    <row r="3629">
      <c r="A3629" s="1" t="s">
        <v>5026</v>
      </c>
      <c r="B3629" s="13"/>
      <c r="C3629" s="1" t="s">
        <v>36</v>
      </c>
      <c r="D3629" s="1" t="s">
        <v>50</v>
      </c>
      <c r="E3629" s="1" t="s">
        <v>38</v>
      </c>
      <c r="F3629" s="1" t="s">
        <v>1546</v>
      </c>
      <c r="G3629" s="1" t="s">
        <v>529</v>
      </c>
      <c r="H3629" s="1" t="s">
        <v>530</v>
      </c>
      <c r="I3629" s="1" t="s">
        <v>42</v>
      </c>
      <c r="J3629" s="1"/>
      <c r="K3629" s="1" t="s">
        <v>5027</v>
      </c>
      <c r="L3629" s="1" t="s">
        <v>53</v>
      </c>
      <c r="M3629" s="9">
        <v>44959.0</v>
      </c>
      <c r="N3629" s="9">
        <v>44959.0</v>
      </c>
      <c r="O3629" s="9">
        <v>44959.0</v>
      </c>
      <c r="P3629" s="1">
        <v>8.33</v>
      </c>
      <c r="Q3629" s="1">
        <v>500000.0</v>
      </c>
      <c r="R3629" s="1">
        <v>334000.0</v>
      </c>
      <c r="S3629" s="9">
        <v>44951.0</v>
      </c>
      <c r="T3629" s="9">
        <v>44959.0</v>
      </c>
      <c r="U3629" s="1" t="s">
        <v>5031</v>
      </c>
      <c r="V3629" s="5">
        <f t="shared" si="799"/>
        <v>27822.2</v>
      </c>
      <c r="W3629" s="11">
        <f t="shared" si="659"/>
        <v>32830.196</v>
      </c>
      <c r="X3629" s="9">
        <v>44972.0</v>
      </c>
      <c r="Y3629" s="5">
        <f t="shared" si="894"/>
        <v>30047.976</v>
      </c>
      <c r="Z3629" s="5">
        <f t="shared" si="865"/>
        <v>20866.65</v>
      </c>
      <c r="AA3629" s="9">
        <v>44974.0</v>
      </c>
      <c r="AB3629" s="1" t="s">
        <v>5032</v>
      </c>
      <c r="AC3629" s="1" t="s">
        <v>55</v>
      </c>
      <c r="AD3629" s="12" t="s">
        <v>46</v>
      </c>
      <c r="AE3629" s="12" t="s">
        <v>46</v>
      </c>
      <c r="AF3629" s="12" t="s">
        <v>46</v>
      </c>
      <c r="AG3629" s="12" t="s">
        <v>46</v>
      </c>
      <c r="AH3629" s="12" t="s">
        <v>46</v>
      </c>
      <c r="AI3629" s="12" t="s">
        <v>46</v>
      </c>
    </row>
    <row r="3630">
      <c r="A3630" s="1" t="s">
        <v>5026</v>
      </c>
      <c r="B3630" s="13"/>
      <c r="C3630" s="1" t="s">
        <v>36</v>
      </c>
      <c r="D3630" s="1" t="s">
        <v>50</v>
      </c>
      <c r="E3630" s="1" t="s">
        <v>38</v>
      </c>
      <c r="F3630" s="1" t="s">
        <v>1546</v>
      </c>
      <c r="G3630" s="1" t="s">
        <v>529</v>
      </c>
      <c r="H3630" s="1" t="s">
        <v>530</v>
      </c>
      <c r="I3630" s="1" t="s">
        <v>42</v>
      </c>
      <c r="J3630" s="1"/>
      <c r="K3630" s="1" t="s">
        <v>5027</v>
      </c>
      <c r="L3630" s="1" t="s">
        <v>53</v>
      </c>
      <c r="M3630" s="9">
        <v>44959.0</v>
      </c>
      <c r="N3630" s="9">
        <v>44959.0</v>
      </c>
      <c r="O3630" s="9">
        <v>44959.0</v>
      </c>
      <c r="P3630" s="1">
        <v>8.33</v>
      </c>
      <c r="Q3630" s="1">
        <v>500000.0</v>
      </c>
      <c r="R3630" s="1">
        <v>454000.0</v>
      </c>
      <c r="S3630" s="9">
        <v>45021.0</v>
      </c>
      <c r="T3630" s="9">
        <v>45029.0</v>
      </c>
      <c r="U3630" s="1" t="s">
        <v>5033</v>
      </c>
      <c r="V3630" s="5">
        <f t="shared" si="799"/>
        <v>37818.2</v>
      </c>
      <c r="W3630" s="11">
        <f t="shared" si="659"/>
        <v>44625.476</v>
      </c>
      <c r="X3630" s="9">
        <v>45055.0</v>
      </c>
      <c r="Y3630" s="5">
        <f t="shared" si="894"/>
        <v>40843.656</v>
      </c>
      <c r="Z3630" s="5">
        <f t="shared" si="865"/>
        <v>28363.65</v>
      </c>
      <c r="AA3630" s="9">
        <v>45057.0</v>
      </c>
      <c r="AB3630" s="1" t="s">
        <v>763</v>
      </c>
      <c r="AC3630" s="1" t="s">
        <v>55</v>
      </c>
      <c r="AD3630" s="12" t="s">
        <v>46</v>
      </c>
      <c r="AE3630" s="12" t="s">
        <v>46</v>
      </c>
      <c r="AF3630" s="12" t="s">
        <v>47</v>
      </c>
      <c r="AG3630" s="12" t="s">
        <v>47</v>
      </c>
      <c r="AH3630" s="12" t="s">
        <v>47</v>
      </c>
      <c r="AI3630" s="12" t="s">
        <v>47</v>
      </c>
    </row>
    <row r="3631">
      <c r="A3631" s="1" t="s">
        <v>5034</v>
      </c>
      <c r="B3631" s="13"/>
      <c r="C3631" s="1" t="s">
        <v>132</v>
      </c>
      <c r="D3631" s="1" t="s">
        <v>37</v>
      </c>
      <c r="E3631" s="1" t="s">
        <v>82</v>
      </c>
      <c r="F3631" s="1" t="s">
        <v>1093</v>
      </c>
      <c r="G3631" s="1" t="s">
        <v>529</v>
      </c>
      <c r="H3631" s="1" t="s">
        <v>530</v>
      </c>
      <c r="I3631" s="1" t="s">
        <v>42</v>
      </c>
      <c r="J3631" s="1"/>
      <c r="K3631" s="1" t="s">
        <v>5035</v>
      </c>
      <c r="L3631" s="1" t="s">
        <v>143</v>
      </c>
      <c r="M3631" s="9">
        <v>45027.0</v>
      </c>
      <c r="N3631" s="9">
        <v>45234.0</v>
      </c>
      <c r="O3631" s="9">
        <v>44996.0</v>
      </c>
      <c r="P3631" s="1">
        <v>8.33</v>
      </c>
      <c r="Q3631" s="1">
        <v>500000.0</v>
      </c>
      <c r="R3631" s="1">
        <v>454000.0</v>
      </c>
      <c r="S3631" s="9">
        <v>45021.0</v>
      </c>
      <c r="T3631" s="9">
        <v>45029.0</v>
      </c>
      <c r="U3631" s="1" t="s">
        <v>5033</v>
      </c>
      <c r="V3631" s="5">
        <f t="shared" si="799"/>
        <v>37818.2</v>
      </c>
      <c r="W3631" s="11">
        <f t="shared" si="659"/>
        <v>44625.476</v>
      </c>
      <c r="X3631" s="9">
        <v>45029.0</v>
      </c>
      <c r="Y3631" s="5">
        <f t="shared" si="894"/>
        <v>40843.656</v>
      </c>
      <c r="Z3631" s="5">
        <f t="shared" si="865"/>
        <v>28363.65</v>
      </c>
      <c r="AA3631" s="9">
        <v>45029.0</v>
      </c>
      <c r="AB3631" s="1" t="s">
        <v>5033</v>
      </c>
      <c r="AC3631" s="1" t="s">
        <v>55</v>
      </c>
      <c r="AD3631" s="12" t="s">
        <v>47</v>
      </c>
      <c r="AE3631" s="12" t="s">
        <v>47</v>
      </c>
      <c r="AF3631" s="12" t="s">
        <v>47</v>
      </c>
      <c r="AG3631" s="12" t="s">
        <v>47</v>
      </c>
      <c r="AH3631" s="12" t="s">
        <v>47</v>
      </c>
      <c r="AI3631" s="12" t="s">
        <v>47</v>
      </c>
    </row>
    <row r="3632">
      <c r="A3632" s="1" t="s">
        <v>5036</v>
      </c>
      <c r="B3632" s="13"/>
      <c r="C3632" s="1" t="s">
        <v>36</v>
      </c>
      <c r="D3632" s="1" t="s">
        <v>76</v>
      </c>
      <c r="E3632" s="1" t="s">
        <v>77</v>
      </c>
      <c r="F3632" s="1" t="s">
        <v>490</v>
      </c>
      <c r="G3632" s="1" t="s">
        <v>196</v>
      </c>
      <c r="H3632" s="1" t="s">
        <v>197</v>
      </c>
      <c r="I3632" s="1" t="s">
        <v>129</v>
      </c>
      <c r="J3632" s="1"/>
      <c r="K3632" s="1" t="s">
        <v>5037</v>
      </c>
      <c r="L3632" s="1" t="s">
        <v>53</v>
      </c>
      <c r="M3632" s="9">
        <v>44740.0</v>
      </c>
      <c r="N3632" s="9">
        <v>44740.0</v>
      </c>
      <c r="O3632" s="1"/>
      <c r="P3632" s="1">
        <v>8.33</v>
      </c>
      <c r="Q3632" s="1">
        <v>300000.0</v>
      </c>
      <c r="R3632" s="1">
        <v>307732.0</v>
      </c>
      <c r="S3632" s="9">
        <v>44725.0</v>
      </c>
      <c r="T3632" s="9">
        <v>44740.0</v>
      </c>
      <c r="U3632" s="1" t="s">
        <v>5038</v>
      </c>
      <c r="V3632" s="5">
        <f t="shared" si="799"/>
        <v>25634.0756</v>
      </c>
      <c r="W3632" s="11">
        <f t="shared" si="659"/>
        <v>30248.20921</v>
      </c>
      <c r="X3632" s="9">
        <v>44770.0</v>
      </c>
      <c r="Y3632" s="5">
        <f t="shared" si="894"/>
        <v>27684.80165</v>
      </c>
      <c r="Z3632" s="5">
        <f t="shared" si="865"/>
        <v>19225.5567</v>
      </c>
      <c r="AA3632" s="9">
        <v>44774.0</v>
      </c>
      <c r="AB3632" s="1" t="s">
        <v>5038</v>
      </c>
      <c r="AC3632" s="1" t="s">
        <v>55</v>
      </c>
      <c r="AD3632" s="12" t="s">
        <v>46</v>
      </c>
      <c r="AE3632" s="12" t="s">
        <v>46</v>
      </c>
      <c r="AF3632" s="12" t="s">
        <v>46</v>
      </c>
      <c r="AG3632" s="12" t="s">
        <v>46</v>
      </c>
      <c r="AH3632" s="12" t="s">
        <v>46</v>
      </c>
      <c r="AI3632" s="12" t="s">
        <v>46</v>
      </c>
    </row>
    <row r="3633">
      <c r="A3633" s="1" t="s">
        <v>5036</v>
      </c>
      <c r="B3633" s="13"/>
      <c r="C3633" s="1" t="s">
        <v>36</v>
      </c>
      <c r="D3633" s="1" t="s">
        <v>76</v>
      </c>
      <c r="E3633" s="1" t="s">
        <v>77</v>
      </c>
      <c r="F3633" s="1" t="s">
        <v>490</v>
      </c>
      <c r="G3633" s="1" t="s">
        <v>196</v>
      </c>
      <c r="H3633" s="1" t="s">
        <v>197</v>
      </c>
      <c r="I3633" s="1" t="s">
        <v>129</v>
      </c>
      <c r="J3633" s="1"/>
      <c r="K3633" s="1" t="s">
        <v>5037</v>
      </c>
      <c r="L3633" s="1" t="s">
        <v>53</v>
      </c>
      <c r="M3633" s="9">
        <v>44740.0</v>
      </c>
      <c r="N3633" s="9">
        <v>44751.0</v>
      </c>
      <c r="O3633" s="1"/>
      <c r="P3633" s="1">
        <v>8.33</v>
      </c>
      <c r="Q3633" s="1">
        <v>400000.0</v>
      </c>
      <c r="R3633" s="1">
        <v>450000.0</v>
      </c>
      <c r="S3633" s="9">
        <v>44747.0</v>
      </c>
      <c r="T3633" s="9">
        <v>44751.0</v>
      </c>
      <c r="U3633" s="1" t="s">
        <v>5039</v>
      </c>
      <c r="V3633" s="5">
        <f t="shared" si="799"/>
        <v>37485</v>
      </c>
      <c r="W3633" s="11">
        <f t="shared" si="659"/>
        <v>44232.3</v>
      </c>
      <c r="X3633" s="9">
        <v>44792.0</v>
      </c>
      <c r="Y3633" s="5">
        <f t="shared" si="894"/>
        <v>40483.8</v>
      </c>
      <c r="Z3633" s="5">
        <f t="shared" si="865"/>
        <v>28113.75</v>
      </c>
      <c r="AA3633" s="9">
        <v>44796.0</v>
      </c>
      <c r="AB3633" s="1" t="s">
        <v>5039</v>
      </c>
      <c r="AC3633" s="1" t="s">
        <v>55</v>
      </c>
      <c r="AD3633" s="12" t="s">
        <v>46</v>
      </c>
      <c r="AE3633" s="12" t="s">
        <v>46</v>
      </c>
      <c r="AF3633" s="12" t="s">
        <v>46</v>
      </c>
      <c r="AG3633" s="12" t="s">
        <v>46</v>
      </c>
      <c r="AH3633" s="12" t="s">
        <v>46</v>
      </c>
      <c r="AI3633" s="12" t="s">
        <v>46</v>
      </c>
    </row>
    <row r="3634">
      <c r="A3634" s="1" t="s">
        <v>5040</v>
      </c>
      <c r="B3634" s="13"/>
      <c r="C3634" s="1" t="s">
        <v>36</v>
      </c>
      <c r="D3634" s="1" t="s">
        <v>102</v>
      </c>
      <c r="E3634" s="1" t="s">
        <v>212</v>
      </c>
      <c r="F3634" s="1" t="s">
        <v>535</v>
      </c>
      <c r="G3634" s="1" t="s">
        <v>106</v>
      </c>
      <c r="H3634" s="1" t="s">
        <v>107</v>
      </c>
      <c r="I3634" s="1" t="s">
        <v>42</v>
      </c>
      <c r="J3634" s="1"/>
      <c r="K3634" s="1" t="s">
        <v>5041</v>
      </c>
      <c r="L3634" s="1" t="s">
        <v>99</v>
      </c>
      <c r="M3634" s="9">
        <v>45208.0</v>
      </c>
      <c r="N3634" s="9">
        <v>45179.0</v>
      </c>
      <c r="O3634" s="1"/>
      <c r="P3634" s="1">
        <v>8.33</v>
      </c>
      <c r="Q3634" s="1">
        <v>500000.0</v>
      </c>
      <c r="R3634" s="1">
        <v>600000.0</v>
      </c>
      <c r="S3634" s="9">
        <v>45202.0</v>
      </c>
      <c r="T3634" s="9">
        <v>45208.0</v>
      </c>
      <c r="U3634" s="1" t="s">
        <v>5042</v>
      </c>
      <c r="V3634" s="5">
        <f t="shared" si="799"/>
        <v>49980</v>
      </c>
      <c r="W3634" s="11">
        <f t="shared" si="659"/>
        <v>58976.4</v>
      </c>
      <c r="X3634" s="9">
        <v>45521.0</v>
      </c>
      <c r="Y3634" s="5">
        <f t="shared" si="894"/>
        <v>53978.4</v>
      </c>
      <c r="Z3634" s="5">
        <f t="shared" si="865"/>
        <v>37485</v>
      </c>
      <c r="AA3634" s="9">
        <v>45525.0</v>
      </c>
      <c r="AB3634" s="1" t="s">
        <v>5042</v>
      </c>
      <c r="AC3634" s="1" t="s">
        <v>55</v>
      </c>
      <c r="AD3634" s="12" t="s">
        <v>47</v>
      </c>
      <c r="AE3634" s="12" t="s">
        <v>47</v>
      </c>
      <c r="AF3634" s="12" t="s">
        <v>47</v>
      </c>
      <c r="AG3634" s="12" t="s">
        <v>47</v>
      </c>
      <c r="AH3634" s="12" t="s">
        <v>137</v>
      </c>
      <c r="AI3634" s="12" t="s">
        <v>137</v>
      </c>
    </row>
    <row r="3635">
      <c r="A3635" s="1" t="s">
        <v>5040</v>
      </c>
      <c r="B3635" s="13"/>
      <c r="C3635" s="1" t="s">
        <v>36</v>
      </c>
      <c r="D3635" s="1" t="s">
        <v>102</v>
      </c>
      <c r="E3635" s="1" t="s">
        <v>212</v>
      </c>
      <c r="F3635" s="1" t="s">
        <v>889</v>
      </c>
      <c r="G3635" s="1" t="s">
        <v>106</v>
      </c>
      <c r="H3635" s="1" t="s">
        <v>107</v>
      </c>
      <c r="I3635" s="1" t="s">
        <v>42</v>
      </c>
      <c r="J3635" s="1"/>
      <c r="K3635" s="1" t="s">
        <v>5041</v>
      </c>
      <c r="L3635" s="1" t="s">
        <v>99</v>
      </c>
      <c r="M3635" s="9">
        <v>45208.0</v>
      </c>
      <c r="N3635" s="14">
        <v>45287.0</v>
      </c>
      <c r="O3635" s="1"/>
      <c r="P3635" s="1">
        <v>8.33</v>
      </c>
      <c r="Q3635" s="1">
        <v>300000.0</v>
      </c>
      <c r="R3635" s="1">
        <v>360000.0</v>
      </c>
      <c r="S3635" s="14">
        <v>45281.0</v>
      </c>
      <c r="T3635" s="14">
        <v>45287.0</v>
      </c>
      <c r="U3635" s="1" t="s">
        <v>5043</v>
      </c>
      <c r="V3635" s="5">
        <f t="shared" si="799"/>
        <v>29988</v>
      </c>
      <c r="W3635" s="11">
        <f t="shared" si="659"/>
        <v>35385.84</v>
      </c>
      <c r="X3635" s="9">
        <v>45311.0</v>
      </c>
      <c r="Y3635" s="5">
        <f t="shared" si="894"/>
        <v>32387.04</v>
      </c>
      <c r="Z3635" s="5">
        <f t="shared" si="865"/>
        <v>22491</v>
      </c>
      <c r="AA3635" s="9">
        <v>45352.0</v>
      </c>
      <c r="AB3635" s="1" t="s">
        <v>5044</v>
      </c>
      <c r="AC3635" s="1" t="s">
        <v>55</v>
      </c>
      <c r="AD3635" s="12" t="s">
        <v>47</v>
      </c>
      <c r="AE3635" s="12" t="s">
        <v>47</v>
      </c>
      <c r="AF3635" s="12" t="s">
        <v>47</v>
      </c>
      <c r="AG3635" s="12" t="s">
        <v>47</v>
      </c>
      <c r="AH3635" s="12" t="s">
        <v>47</v>
      </c>
      <c r="AI3635" s="12" t="s">
        <v>47</v>
      </c>
    </row>
    <row r="3636">
      <c r="A3636" s="1" t="s">
        <v>5040</v>
      </c>
      <c r="B3636" s="13"/>
      <c r="C3636" s="1" t="s">
        <v>36</v>
      </c>
      <c r="D3636" s="1" t="s">
        <v>102</v>
      </c>
      <c r="E3636" s="1" t="s">
        <v>212</v>
      </c>
      <c r="F3636" s="1" t="s">
        <v>889</v>
      </c>
      <c r="G3636" s="1" t="s">
        <v>106</v>
      </c>
      <c r="H3636" s="1" t="s">
        <v>107</v>
      </c>
      <c r="I3636" s="1" t="s">
        <v>42</v>
      </c>
      <c r="J3636" s="1"/>
      <c r="K3636" s="1" t="s">
        <v>5041</v>
      </c>
      <c r="L3636" s="1" t="s">
        <v>99</v>
      </c>
      <c r="M3636" s="9">
        <v>45208.0</v>
      </c>
      <c r="N3636" s="9">
        <v>45300.0</v>
      </c>
      <c r="O3636" s="1"/>
      <c r="P3636" s="1">
        <v>8.33</v>
      </c>
      <c r="Q3636" s="1">
        <v>500000.0</v>
      </c>
      <c r="R3636" s="1">
        <v>300000.0</v>
      </c>
      <c r="S3636" s="10">
        <f>N3636+30</f>
        <v>45330</v>
      </c>
      <c r="V3636" s="5">
        <f t="shared" si="799"/>
        <v>24990</v>
      </c>
      <c r="W3636" s="11">
        <f t="shared" si="659"/>
        <v>29488.2</v>
      </c>
      <c r="X3636" s="1"/>
      <c r="Y3636" s="1"/>
      <c r="Z3636" s="5">
        <f t="shared" si="865"/>
        <v>18742.5</v>
      </c>
      <c r="AA3636" s="1"/>
      <c r="AB3636" s="1"/>
      <c r="AC3636" s="1" t="str">
        <f t="shared" ref="AC3636:AC3637" si="895">IF(T3636="","C","O")</f>
        <v>C</v>
      </c>
      <c r="AD3636" s="12" t="s">
        <v>47</v>
      </c>
      <c r="AE3636" s="12" t="s">
        <v>47</v>
      </c>
      <c r="AF3636" s="12" t="s">
        <v>47</v>
      </c>
      <c r="AG3636" s="12"/>
      <c r="AH3636" s="12"/>
      <c r="AI3636" s="12"/>
    </row>
    <row r="3637">
      <c r="A3637" s="1" t="s">
        <v>5040</v>
      </c>
      <c r="B3637" s="13"/>
      <c r="C3637" s="1" t="s">
        <v>36</v>
      </c>
      <c r="D3637" s="1" t="s">
        <v>102</v>
      </c>
      <c r="E3637" s="1" t="s">
        <v>212</v>
      </c>
      <c r="F3637" s="1" t="s">
        <v>889</v>
      </c>
      <c r="G3637" s="1" t="s">
        <v>106</v>
      </c>
      <c r="H3637" s="1" t="s">
        <v>107</v>
      </c>
      <c r="I3637" s="1" t="s">
        <v>42</v>
      </c>
      <c r="J3637" s="1"/>
      <c r="K3637" s="1" t="s">
        <v>5041</v>
      </c>
      <c r="L3637" s="1" t="s">
        <v>99</v>
      </c>
      <c r="M3637" s="9">
        <v>45208.0</v>
      </c>
      <c r="N3637" s="14">
        <v>45287.0</v>
      </c>
      <c r="O3637" s="1"/>
      <c r="P3637" s="1">
        <v>8.33</v>
      </c>
      <c r="Q3637" s="1">
        <v>250000.0</v>
      </c>
      <c r="R3637" s="1">
        <v>300000.0</v>
      </c>
      <c r="S3637" s="15">
        <f>N3637+90</f>
        <v>45377</v>
      </c>
      <c r="U3637" s="12"/>
      <c r="V3637" s="5">
        <f t="shared" si="799"/>
        <v>24990</v>
      </c>
      <c r="W3637" s="11">
        <f t="shared" si="659"/>
        <v>29488.2</v>
      </c>
      <c r="X3637" s="1"/>
      <c r="Y3637" s="1"/>
      <c r="Z3637" s="5">
        <f t="shared" si="865"/>
        <v>18742.5</v>
      </c>
      <c r="AA3637" s="1"/>
      <c r="AB3637" s="1"/>
      <c r="AC3637" s="1" t="str">
        <f t="shared" si="895"/>
        <v>C</v>
      </c>
      <c r="AD3637" s="12" t="s">
        <v>47</v>
      </c>
      <c r="AE3637" s="12" t="s">
        <v>47</v>
      </c>
      <c r="AF3637" s="12" t="s">
        <v>47</v>
      </c>
      <c r="AG3637" s="12"/>
      <c r="AH3637" s="12"/>
      <c r="AI3637" s="12"/>
    </row>
    <row r="3638">
      <c r="A3638" s="1" t="s">
        <v>5045</v>
      </c>
      <c r="B3638" s="13"/>
      <c r="C3638" s="1" t="s">
        <v>36</v>
      </c>
      <c r="D3638" s="1" t="s">
        <v>81</v>
      </c>
      <c r="E3638" s="1" t="s">
        <v>113</v>
      </c>
      <c r="F3638" s="1" t="s">
        <v>3839</v>
      </c>
      <c r="G3638" s="1" t="s">
        <v>616</v>
      </c>
      <c r="H3638" s="1" t="s">
        <v>617</v>
      </c>
      <c r="I3638" s="1" t="s">
        <v>42</v>
      </c>
      <c r="J3638" s="1"/>
      <c r="K3638" s="1" t="s">
        <v>5046</v>
      </c>
      <c r="L3638" s="1" t="s">
        <v>53</v>
      </c>
      <c r="M3638" s="9">
        <v>45137.0</v>
      </c>
      <c r="N3638" s="9">
        <v>45199.0</v>
      </c>
      <c r="O3638" s="1"/>
      <c r="P3638" s="1">
        <v>8.33</v>
      </c>
      <c r="Q3638" s="1">
        <v>100000.0</v>
      </c>
      <c r="R3638" s="1">
        <v>180000.0</v>
      </c>
      <c r="S3638" s="9">
        <v>45124.0</v>
      </c>
      <c r="T3638" s="9">
        <v>45202.0</v>
      </c>
      <c r="U3638" s="1" t="s">
        <v>5047</v>
      </c>
      <c r="V3638" s="5">
        <f t="shared" si="799"/>
        <v>14994</v>
      </c>
      <c r="W3638" s="11">
        <f t="shared" si="659"/>
        <v>17692.92</v>
      </c>
      <c r="X3638" s="9">
        <v>45154.0</v>
      </c>
      <c r="Y3638" s="5">
        <f>W3638-(V3638*10%)</f>
        <v>16193.52</v>
      </c>
      <c r="Z3638" s="5">
        <f t="shared" si="865"/>
        <v>11245.5</v>
      </c>
      <c r="AA3638" s="14">
        <v>45225.0</v>
      </c>
      <c r="AB3638" s="1" t="s">
        <v>5048</v>
      </c>
      <c r="AC3638" s="1" t="s">
        <v>55</v>
      </c>
      <c r="AD3638" s="12" t="s">
        <v>47</v>
      </c>
      <c r="AE3638" s="12" t="s">
        <v>47</v>
      </c>
      <c r="AF3638" s="12" t="s">
        <v>47</v>
      </c>
      <c r="AG3638" s="12" t="s">
        <v>47</v>
      </c>
      <c r="AH3638" s="12" t="s">
        <v>47</v>
      </c>
      <c r="AI3638" s="12" t="s">
        <v>47</v>
      </c>
    </row>
    <row r="3639">
      <c r="A3639" s="1" t="s">
        <v>5049</v>
      </c>
      <c r="B3639" s="13"/>
      <c r="C3639" s="1" t="s">
        <v>36</v>
      </c>
      <c r="D3639" s="1" t="s">
        <v>96</v>
      </c>
      <c r="E3639" s="1" t="s">
        <v>77</v>
      </c>
      <c r="F3639" s="1" t="s">
        <v>1014</v>
      </c>
      <c r="G3639" s="1" t="s">
        <v>134</v>
      </c>
      <c r="H3639" s="1" t="s">
        <v>135</v>
      </c>
      <c r="I3639" s="1" t="s">
        <v>42</v>
      </c>
      <c r="J3639" s="1"/>
      <c r="K3639" s="1" t="s">
        <v>5050</v>
      </c>
      <c r="L3639" s="1" t="s">
        <v>143</v>
      </c>
      <c r="M3639" s="9">
        <v>44742.0</v>
      </c>
      <c r="N3639" s="9">
        <v>44770.0</v>
      </c>
      <c r="O3639" s="1"/>
      <c r="P3639" s="1">
        <v>8.33</v>
      </c>
      <c r="Q3639" s="1">
        <v>300000.0</v>
      </c>
      <c r="R3639" s="1">
        <v>300000.0</v>
      </c>
      <c r="S3639" s="10">
        <f>N3639+90</f>
        <v>44860</v>
      </c>
      <c r="V3639" s="5">
        <f t="shared" si="799"/>
        <v>24990</v>
      </c>
      <c r="W3639" s="11">
        <f t="shared" si="659"/>
        <v>29488.2</v>
      </c>
      <c r="Z3639" s="5">
        <f t="shared" si="865"/>
        <v>18742.5</v>
      </c>
      <c r="AB3639" s="1"/>
      <c r="AC3639" s="1" t="s">
        <v>45</v>
      </c>
      <c r="AD3639" s="12" t="s">
        <v>46</v>
      </c>
      <c r="AE3639" s="12" t="s">
        <v>46</v>
      </c>
      <c r="AF3639" s="12" t="s">
        <v>46</v>
      </c>
      <c r="AG3639" s="12"/>
      <c r="AH3639" s="12"/>
      <c r="AI3639" s="12"/>
    </row>
    <row r="3640">
      <c r="A3640" s="1" t="s">
        <v>5051</v>
      </c>
      <c r="B3640" s="13"/>
      <c r="C3640" s="1" t="s">
        <v>36</v>
      </c>
      <c r="D3640" s="1" t="s">
        <v>96</v>
      </c>
      <c r="E3640" s="1" t="s">
        <v>38</v>
      </c>
      <c r="F3640" s="1" t="s">
        <v>220</v>
      </c>
      <c r="G3640" s="1" t="s">
        <v>121</v>
      </c>
      <c r="H3640" s="1" t="s">
        <v>994</v>
      </c>
      <c r="I3640" s="1" t="s">
        <v>42</v>
      </c>
      <c r="J3640" s="1"/>
      <c r="K3640" s="1" t="s">
        <v>5052</v>
      </c>
      <c r="L3640" s="1" t="s">
        <v>150</v>
      </c>
      <c r="M3640" s="9">
        <v>44682.0</v>
      </c>
      <c r="N3640" s="9">
        <v>44682.0</v>
      </c>
      <c r="O3640" s="1"/>
      <c r="P3640" s="1">
        <v>7.5</v>
      </c>
      <c r="Q3640" s="1">
        <v>300000.0</v>
      </c>
      <c r="R3640" s="1">
        <v>1154400.0</v>
      </c>
      <c r="S3640" s="9">
        <v>45235.0</v>
      </c>
      <c r="T3640" s="9">
        <v>45069.0</v>
      </c>
      <c r="U3640" s="1" t="s">
        <v>5053</v>
      </c>
      <c r="V3640" s="5">
        <f t="shared" si="799"/>
        <v>86580</v>
      </c>
      <c r="W3640" s="11">
        <f t="shared" si="659"/>
        <v>102164.4</v>
      </c>
      <c r="X3640" s="9"/>
      <c r="Z3640" s="5">
        <f t="shared" si="865"/>
        <v>64935</v>
      </c>
      <c r="AA3640" s="9"/>
      <c r="AC3640" s="1" t="s">
        <v>162</v>
      </c>
      <c r="AD3640" s="12" t="s">
        <v>46</v>
      </c>
      <c r="AE3640" s="12" t="s">
        <v>46</v>
      </c>
      <c r="AF3640" s="12" t="s">
        <v>47</v>
      </c>
      <c r="AG3640" s="12" t="s">
        <v>47</v>
      </c>
      <c r="AH3640" s="12"/>
      <c r="AI3640" s="12"/>
    </row>
    <row r="3641">
      <c r="A3641" s="1" t="s">
        <v>5051</v>
      </c>
      <c r="B3641" s="13"/>
      <c r="C3641" s="1" t="s">
        <v>36</v>
      </c>
      <c r="D3641" s="1" t="s">
        <v>96</v>
      </c>
      <c r="E3641" s="1" t="s">
        <v>38</v>
      </c>
      <c r="F3641" s="1" t="s">
        <v>220</v>
      </c>
      <c r="G3641" s="1" t="s">
        <v>121</v>
      </c>
      <c r="H3641" s="1" t="s">
        <v>994</v>
      </c>
      <c r="I3641" s="1" t="s">
        <v>42</v>
      </c>
      <c r="J3641" s="1"/>
      <c r="K3641" s="1" t="s">
        <v>5052</v>
      </c>
      <c r="L3641" s="1" t="s">
        <v>150</v>
      </c>
      <c r="M3641" s="9">
        <v>44682.0</v>
      </c>
      <c r="N3641" s="9">
        <v>45071.0</v>
      </c>
      <c r="O3641" s="1"/>
      <c r="P3641" s="1">
        <v>7.5</v>
      </c>
      <c r="Q3641" s="1">
        <v>1150000.0</v>
      </c>
      <c r="R3641" s="1">
        <v>1154400.0</v>
      </c>
      <c r="S3641" s="9">
        <v>45057.0</v>
      </c>
      <c r="T3641" s="9">
        <v>45071.0</v>
      </c>
      <c r="U3641" s="1" t="s">
        <v>5054</v>
      </c>
      <c r="V3641" s="5">
        <f t="shared" si="799"/>
        <v>86580</v>
      </c>
      <c r="W3641" s="11">
        <f t="shared" si="659"/>
        <v>102164.4</v>
      </c>
      <c r="X3641" s="9">
        <v>45087.0</v>
      </c>
      <c r="Y3641" s="5">
        <f t="shared" ref="Y3641:Y3648" si="896">W3641-(V3641*10%)</f>
        <v>93506.4</v>
      </c>
      <c r="Z3641" s="5">
        <f t="shared" si="865"/>
        <v>64935</v>
      </c>
      <c r="AA3641" s="9">
        <v>45091.0</v>
      </c>
      <c r="AB3641" s="1" t="s">
        <v>5054</v>
      </c>
      <c r="AC3641" s="1" t="s">
        <v>55</v>
      </c>
      <c r="AD3641" s="12" t="s">
        <v>46</v>
      </c>
      <c r="AE3641" s="12" t="s">
        <v>47</v>
      </c>
      <c r="AF3641" s="12" t="s">
        <v>47</v>
      </c>
      <c r="AG3641" s="12" t="s">
        <v>47</v>
      </c>
      <c r="AH3641" s="12" t="s">
        <v>47</v>
      </c>
      <c r="AI3641" s="12" t="s">
        <v>47</v>
      </c>
    </row>
    <row r="3642">
      <c r="A3642" s="1" t="s">
        <v>5051</v>
      </c>
      <c r="B3642" s="13"/>
      <c r="C3642" s="1" t="s">
        <v>36</v>
      </c>
      <c r="D3642" s="1" t="s">
        <v>96</v>
      </c>
      <c r="E3642" s="1" t="s">
        <v>38</v>
      </c>
      <c r="F3642" s="1" t="s">
        <v>220</v>
      </c>
      <c r="G3642" s="1" t="s">
        <v>121</v>
      </c>
      <c r="H3642" s="1" t="s">
        <v>994</v>
      </c>
      <c r="I3642" s="1" t="s">
        <v>42</v>
      </c>
      <c r="J3642" s="1"/>
      <c r="K3642" s="1" t="s">
        <v>5052</v>
      </c>
      <c r="L3642" s="1" t="s">
        <v>150</v>
      </c>
      <c r="M3642" s="9">
        <v>44682.0</v>
      </c>
      <c r="N3642" s="9">
        <v>44682.0</v>
      </c>
      <c r="O3642" s="1"/>
      <c r="P3642" s="1">
        <v>7.5</v>
      </c>
      <c r="Q3642" s="1">
        <v>300000.0</v>
      </c>
      <c r="R3642" s="1">
        <v>564000.0</v>
      </c>
      <c r="S3642" s="9">
        <v>45068.0</v>
      </c>
      <c r="T3642" s="9">
        <v>45071.0</v>
      </c>
      <c r="U3642" s="1" t="s">
        <v>5055</v>
      </c>
      <c r="V3642" s="5">
        <f t="shared" si="799"/>
        <v>42300</v>
      </c>
      <c r="W3642" s="11">
        <f t="shared" si="659"/>
        <v>49914</v>
      </c>
      <c r="X3642" s="9">
        <v>45071.0</v>
      </c>
      <c r="Y3642" s="5">
        <f t="shared" si="896"/>
        <v>45684</v>
      </c>
      <c r="Z3642" s="5">
        <f t="shared" si="865"/>
        <v>31725</v>
      </c>
      <c r="AA3642" s="9">
        <v>45071.0</v>
      </c>
      <c r="AB3642" s="1" t="s">
        <v>5055</v>
      </c>
      <c r="AC3642" s="1" t="s">
        <v>55</v>
      </c>
      <c r="AD3642" s="12" t="s">
        <v>46</v>
      </c>
      <c r="AE3642" s="12" t="s">
        <v>46</v>
      </c>
      <c r="AF3642" s="12" t="s">
        <v>47</v>
      </c>
      <c r="AG3642" s="12" t="s">
        <v>47</v>
      </c>
      <c r="AH3642" s="12" t="s">
        <v>47</v>
      </c>
      <c r="AI3642" s="12" t="s">
        <v>47</v>
      </c>
    </row>
    <row r="3643">
      <c r="A3643" s="1" t="s">
        <v>5051</v>
      </c>
      <c r="B3643" s="13"/>
      <c r="C3643" s="1" t="s">
        <v>36</v>
      </c>
      <c r="D3643" s="1" t="s">
        <v>96</v>
      </c>
      <c r="E3643" s="1" t="s">
        <v>38</v>
      </c>
      <c r="F3643" s="1" t="s">
        <v>220</v>
      </c>
      <c r="G3643" s="1" t="s">
        <v>121</v>
      </c>
      <c r="H3643" s="1" t="s">
        <v>994</v>
      </c>
      <c r="I3643" s="1" t="s">
        <v>42</v>
      </c>
      <c r="J3643" s="1"/>
      <c r="K3643" s="1" t="s">
        <v>5052</v>
      </c>
      <c r="L3643" s="1" t="s">
        <v>150</v>
      </c>
      <c r="M3643" s="9">
        <v>44682.0</v>
      </c>
      <c r="N3643" s="9">
        <v>44682.0</v>
      </c>
      <c r="O3643" s="1"/>
      <c r="P3643" s="1">
        <v>7.5</v>
      </c>
      <c r="Q3643" s="1">
        <v>300000.0</v>
      </c>
      <c r="R3643" s="1">
        <v>396000.0</v>
      </c>
      <c r="S3643" s="9">
        <v>45166.0</v>
      </c>
      <c r="T3643" s="9">
        <v>45183.0</v>
      </c>
      <c r="U3643" s="1" t="s">
        <v>5056</v>
      </c>
      <c r="V3643" s="5">
        <f t="shared" si="799"/>
        <v>29700</v>
      </c>
      <c r="W3643" s="11">
        <f t="shared" si="659"/>
        <v>35046</v>
      </c>
      <c r="X3643" s="14">
        <v>45216.0</v>
      </c>
      <c r="Y3643" s="5">
        <f t="shared" si="896"/>
        <v>32076</v>
      </c>
      <c r="Z3643" s="5">
        <f t="shared" si="865"/>
        <v>22275</v>
      </c>
      <c r="AA3643" s="14">
        <v>45218.0</v>
      </c>
      <c r="AB3643" s="1" t="s">
        <v>5057</v>
      </c>
      <c r="AC3643" s="1" t="s">
        <v>55</v>
      </c>
      <c r="AD3643" s="12" t="s">
        <v>46</v>
      </c>
      <c r="AE3643" s="12" t="s">
        <v>46</v>
      </c>
      <c r="AF3643" s="12" t="s">
        <v>47</v>
      </c>
      <c r="AG3643" s="12" t="s">
        <v>47</v>
      </c>
      <c r="AH3643" s="12" t="s">
        <v>47</v>
      </c>
      <c r="AI3643" s="12" t="s">
        <v>47</v>
      </c>
    </row>
    <row r="3644">
      <c r="A3644" s="1" t="s">
        <v>5051</v>
      </c>
      <c r="B3644" s="13"/>
      <c r="C3644" s="1" t="s">
        <v>36</v>
      </c>
      <c r="D3644" s="1" t="s">
        <v>96</v>
      </c>
      <c r="E3644" s="1" t="s">
        <v>38</v>
      </c>
      <c r="F3644" s="1" t="s">
        <v>220</v>
      </c>
      <c r="G3644" s="1" t="s">
        <v>121</v>
      </c>
      <c r="H3644" s="1" t="s">
        <v>994</v>
      </c>
      <c r="I3644" s="1" t="s">
        <v>42</v>
      </c>
      <c r="J3644" s="1"/>
      <c r="K3644" s="1" t="s">
        <v>5052</v>
      </c>
      <c r="L3644" s="1" t="s">
        <v>150</v>
      </c>
      <c r="M3644" s="9">
        <v>44682.0</v>
      </c>
      <c r="N3644" s="9">
        <v>45205.0</v>
      </c>
      <c r="O3644" s="1"/>
      <c r="P3644" s="1">
        <v>7.5</v>
      </c>
      <c r="Q3644" s="1">
        <v>336000.0</v>
      </c>
      <c r="R3644" s="1">
        <v>336000.0</v>
      </c>
      <c r="S3644" s="9">
        <v>45236.0</v>
      </c>
      <c r="T3644" s="14">
        <v>45251.0</v>
      </c>
      <c r="U3644" s="1" t="s">
        <v>5058</v>
      </c>
      <c r="V3644" s="5">
        <f t="shared" si="799"/>
        <v>25200</v>
      </c>
      <c r="W3644" s="11">
        <f t="shared" si="659"/>
        <v>29736</v>
      </c>
      <c r="X3644" s="9">
        <v>45267.0</v>
      </c>
      <c r="Y3644" s="5">
        <f t="shared" si="896"/>
        <v>27216</v>
      </c>
      <c r="Z3644" s="5">
        <f t="shared" si="865"/>
        <v>18900</v>
      </c>
      <c r="AA3644" s="14">
        <v>45274.0</v>
      </c>
      <c r="AB3644" s="1" t="s">
        <v>5059</v>
      </c>
      <c r="AC3644" s="1" t="s">
        <v>55</v>
      </c>
      <c r="AD3644" s="12" t="s">
        <v>46</v>
      </c>
      <c r="AE3644" s="12" t="s">
        <v>47</v>
      </c>
      <c r="AF3644" s="12" t="s">
        <v>47</v>
      </c>
      <c r="AG3644" s="12" t="s">
        <v>47</v>
      </c>
      <c r="AH3644" s="12" t="s">
        <v>47</v>
      </c>
      <c r="AI3644" s="12" t="s">
        <v>47</v>
      </c>
    </row>
    <row r="3645">
      <c r="A3645" s="1" t="s">
        <v>5051</v>
      </c>
      <c r="B3645" s="13"/>
      <c r="C3645" s="1" t="s">
        <v>36</v>
      </c>
      <c r="D3645" s="1" t="s">
        <v>96</v>
      </c>
      <c r="E3645" s="1" t="s">
        <v>38</v>
      </c>
      <c r="F3645" s="1" t="s">
        <v>220</v>
      </c>
      <c r="G3645" s="1" t="s">
        <v>121</v>
      </c>
      <c r="H3645" s="1" t="s">
        <v>994</v>
      </c>
      <c r="I3645" s="1" t="s">
        <v>42</v>
      </c>
      <c r="J3645" s="1"/>
      <c r="K3645" s="1" t="s">
        <v>5052</v>
      </c>
      <c r="L3645" s="1" t="s">
        <v>150</v>
      </c>
      <c r="M3645" s="9">
        <v>44682.0</v>
      </c>
      <c r="N3645" s="9">
        <v>45329.0</v>
      </c>
      <c r="O3645" s="1"/>
      <c r="P3645" s="1">
        <v>7.5</v>
      </c>
      <c r="Q3645" s="1">
        <v>390000.0</v>
      </c>
      <c r="R3645" s="1">
        <v>390000.0</v>
      </c>
      <c r="S3645" s="9">
        <v>45358.0</v>
      </c>
      <c r="T3645" s="9">
        <v>45363.0</v>
      </c>
      <c r="U3645" s="1" t="s">
        <v>5060</v>
      </c>
      <c r="V3645" s="5">
        <f t="shared" si="799"/>
        <v>29250</v>
      </c>
      <c r="W3645" s="11">
        <f t="shared" si="659"/>
        <v>34515</v>
      </c>
      <c r="X3645" s="9">
        <v>45393.0</v>
      </c>
      <c r="Y3645" s="5">
        <f t="shared" si="896"/>
        <v>31590</v>
      </c>
      <c r="Z3645" s="5">
        <f t="shared" si="865"/>
        <v>21937.5</v>
      </c>
      <c r="AA3645" s="9">
        <v>45394.0</v>
      </c>
      <c r="AB3645" s="1" t="s">
        <v>5061</v>
      </c>
      <c r="AC3645" s="1" t="s">
        <v>55</v>
      </c>
      <c r="AD3645" s="12" t="s">
        <v>46</v>
      </c>
      <c r="AE3645" s="12" t="s">
        <v>47</v>
      </c>
      <c r="AF3645" s="12" t="s">
        <v>47</v>
      </c>
      <c r="AG3645" s="12" t="s">
        <v>47</v>
      </c>
      <c r="AH3645" s="12" t="s">
        <v>137</v>
      </c>
      <c r="AI3645" s="12" t="s">
        <v>137</v>
      </c>
    </row>
    <row r="3646">
      <c r="A3646" s="1" t="s">
        <v>5062</v>
      </c>
      <c r="B3646" s="13"/>
      <c r="C3646" s="1" t="s">
        <v>36</v>
      </c>
      <c r="D3646" s="1" t="s">
        <v>96</v>
      </c>
      <c r="E3646" s="1" t="s">
        <v>77</v>
      </c>
      <c r="F3646" s="1" t="s">
        <v>2939</v>
      </c>
      <c r="G3646" s="1" t="s">
        <v>221</v>
      </c>
      <c r="H3646" s="1" t="s">
        <v>222</v>
      </c>
      <c r="I3646" s="1" t="s">
        <v>209</v>
      </c>
      <c r="J3646" s="1"/>
      <c r="K3646" s="1" t="s">
        <v>5063</v>
      </c>
      <c r="L3646" s="1" t="s">
        <v>347</v>
      </c>
      <c r="M3646" s="9">
        <v>44652.0</v>
      </c>
      <c r="N3646" s="9">
        <v>45097.0</v>
      </c>
      <c r="O3646" s="1"/>
      <c r="P3646" s="1">
        <v>8.33</v>
      </c>
      <c r="Q3646" s="1">
        <v>140000.0</v>
      </c>
      <c r="R3646" s="1">
        <v>140000.0</v>
      </c>
      <c r="S3646" s="9">
        <v>45079.0</v>
      </c>
      <c r="T3646" s="9">
        <v>45003.0</v>
      </c>
      <c r="U3646" s="1" t="s">
        <v>5064</v>
      </c>
      <c r="V3646" s="5">
        <f t="shared" si="799"/>
        <v>11662</v>
      </c>
      <c r="W3646" s="11">
        <f t="shared" si="659"/>
        <v>13761.16</v>
      </c>
      <c r="X3646" s="9">
        <v>45022.0</v>
      </c>
      <c r="Y3646" s="5">
        <f t="shared" si="896"/>
        <v>12594.96</v>
      </c>
      <c r="Z3646" s="5">
        <f t="shared" si="865"/>
        <v>8746.5</v>
      </c>
      <c r="AA3646" s="9">
        <v>45141.0</v>
      </c>
      <c r="AB3646" s="1" t="s">
        <v>5065</v>
      </c>
      <c r="AC3646" s="1" t="s">
        <v>55</v>
      </c>
      <c r="AD3646" s="12" t="s">
        <v>46</v>
      </c>
      <c r="AE3646" s="12" t="s">
        <v>47</v>
      </c>
      <c r="AF3646" s="12" t="s">
        <v>47</v>
      </c>
      <c r="AG3646" s="12" t="s">
        <v>46</v>
      </c>
      <c r="AH3646" s="12" t="s">
        <v>47</v>
      </c>
      <c r="AI3646" s="12" t="s">
        <v>47</v>
      </c>
    </row>
    <row r="3647">
      <c r="A3647" s="1" t="s">
        <v>5062</v>
      </c>
      <c r="B3647" s="13"/>
      <c r="C3647" s="1" t="s">
        <v>36</v>
      </c>
      <c r="D3647" s="1" t="s">
        <v>96</v>
      </c>
      <c r="E3647" s="1" t="s">
        <v>77</v>
      </c>
      <c r="F3647" s="1" t="s">
        <v>2939</v>
      </c>
      <c r="G3647" s="1" t="s">
        <v>221</v>
      </c>
      <c r="H3647" s="1" t="s">
        <v>222</v>
      </c>
      <c r="I3647" s="1" t="s">
        <v>209</v>
      </c>
      <c r="J3647" s="1"/>
      <c r="K3647" s="1" t="s">
        <v>5063</v>
      </c>
      <c r="L3647" s="1" t="s">
        <v>347</v>
      </c>
      <c r="M3647" s="9">
        <v>44652.0</v>
      </c>
      <c r="N3647" s="9">
        <v>45051.0</v>
      </c>
      <c r="O3647" s="1"/>
      <c r="P3647" s="1">
        <v>8.33</v>
      </c>
      <c r="Q3647" s="1">
        <v>360000.0</v>
      </c>
      <c r="R3647" s="1">
        <v>360000.0</v>
      </c>
      <c r="S3647" s="9">
        <v>45051.0</v>
      </c>
      <c r="T3647" s="9">
        <v>45068.0</v>
      </c>
      <c r="U3647" s="1" t="s">
        <v>5066</v>
      </c>
      <c r="V3647" s="5">
        <f t="shared" si="799"/>
        <v>29988</v>
      </c>
      <c r="W3647" s="11">
        <f t="shared" si="659"/>
        <v>35385.84</v>
      </c>
      <c r="X3647" s="9">
        <v>45111.0</v>
      </c>
      <c r="Y3647" s="5">
        <f t="shared" si="896"/>
        <v>32387.04</v>
      </c>
      <c r="Z3647" s="5">
        <f t="shared" si="865"/>
        <v>22491</v>
      </c>
      <c r="AA3647" s="9">
        <v>45141.0</v>
      </c>
      <c r="AB3647" s="1" t="s">
        <v>5067</v>
      </c>
      <c r="AC3647" s="1" t="s">
        <v>55</v>
      </c>
      <c r="AD3647" s="12" t="s">
        <v>46</v>
      </c>
      <c r="AE3647" s="12" t="s">
        <v>47</v>
      </c>
      <c r="AF3647" s="12" t="s">
        <v>47</v>
      </c>
      <c r="AG3647" s="12" t="s">
        <v>47</v>
      </c>
      <c r="AH3647" s="12" t="s">
        <v>47</v>
      </c>
      <c r="AI3647" s="12" t="s">
        <v>47</v>
      </c>
    </row>
    <row r="3648">
      <c r="A3648" s="1" t="s">
        <v>5062</v>
      </c>
      <c r="B3648" s="13"/>
      <c r="C3648" s="1" t="s">
        <v>36</v>
      </c>
      <c r="D3648" s="1" t="s">
        <v>96</v>
      </c>
      <c r="E3648" s="1" t="s">
        <v>77</v>
      </c>
      <c r="F3648" s="1" t="s">
        <v>2939</v>
      </c>
      <c r="G3648" s="1" t="s">
        <v>221</v>
      </c>
      <c r="H3648" s="1" t="s">
        <v>222</v>
      </c>
      <c r="I3648" s="1" t="s">
        <v>209</v>
      </c>
      <c r="J3648" s="1"/>
      <c r="K3648" s="1" t="s">
        <v>5063</v>
      </c>
      <c r="L3648" s="1" t="s">
        <v>347</v>
      </c>
      <c r="M3648" s="9">
        <v>44652.0</v>
      </c>
      <c r="N3648" s="9">
        <v>45056.0</v>
      </c>
      <c r="O3648" s="1"/>
      <c r="P3648" s="1">
        <v>8.33</v>
      </c>
      <c r="Q3648" s="1">
        <v>600000.0</v>
      </c>
      <c r="R3648" s="1">
        <v>600000.0</v>
      </c>
      <c r="S3648" s="9">
        <v>45056.0</v>
      </c>
      <c r="T3648" s="9">
        <v>45068.0</v>
      </c>
      <c r="U3648" s="1" t="s">
        <v>5068</v>
      </c>
      <c r="V3648" s="5">
        <f t="shared" si="799"/>
        <v>49980</v>
      </c>
      <c r="W3648" s="11">
        <f t="shared" si="659"/>
        <v>58976.4</v>
      </c>
      <c r="X3648" s="9">
        <v>45135.0</v>
      </c>
      <c r="Y3648" s="5">
        <f t="shared" si="896"/>
        <v>53978.4</v>
      </c>
      <c r="Z3648" s="5">
        <f t="shared" si="865"/>
        <v>37485</v>
      </c>
      <c r="AA3648" s="9">
        <v>45141.0</v>
      </c>
      <c r="AB3648" s="1" t="s">
        <v>5069</v>
      </c>
      <c r="AC3648" s="1" t="s">
        <v>55</v>
      </c>
      <c r="AD3648" s="12" t="s">
        <v>46</v>
      </c>
      <c r="AE3648" s="12" t="s">
        <v>47</v>
      </c>
      <c r="AF3648" s="12" t="s">
        <v>47</v>
      </c>
      <c r="AG3648" s="12" t="s">
        <v>47</v>
      </c>
      <c r="AH3648" s="12" t="s">
        <v>47</v>
      </c>
      <c r="AI3648" s="12" t="s">
        <v>47</v>
      </c>
    </row>
    <row r="3649">
      <c r="A3649" s="1" t="s">
        <v>5062</v>
      </c>
      <c r="B3649" s="13"/>
      <c r="C3649" s="1" t="s">
        <v>36</v>
      </c>
      <c r="D3649" s="1" t="s">
        <v>96</v>
      </c>
      <c r="E3649" s="1" t="s">
        <v>77</v>
      </c>
      <c r="F3649" s="1" t="s">
        <v>672</v>
      </c>
      <c r="G3649" s="1" t="s">
        <v>221</v>
      </c>
      <c r="H3649" s="1" t="s">
        <v>222</v>
      </c>
      <c r="I3649" s="1" t="s">
        <v>209</v>
      </c>
      <c r="J3649" s="1"/>
      <c r="K3649" s="1" t="s">
        <v>5063</v>
      </c>
      <c r="L3649" s="1" t="s">
        <v>347</v>
      </c>
      <c r="M3649" s="9">
        <v>44652.0</v>
      </c>
      <c r="N3649" s="9">
        <v>44652.0</v>
      </c>
      <c r="O3649" s="1"/>
      <c r="P3649" s="1">
        <v>8.33</v>
      </c>
      <c r="Q3649" s="1">
        <v>500000.0</v>
      </c>
      <c r="R3649" s="1">
        <v>300000.0</v>
      </c>
      <c r="S3649" s="10">
        <f t="shared" ref="S3649:S3650" si="897">N3649+30</f>
        <v>44682</v>
      </c>
      <c r="V3649" s="5">
        <f t="shared" si="799"/>
        <v>24990</v>
      </c>
      <c r="W3649" s="11">
        <f t="shared" si="659"/>
        <v>29488.2</v>
      </c>
      <c r="Z3649" s="5">
        <f t="shared" si="865"/>
        <v>18742.5</v>
      </c>
      <c r="AB3649" s="1"/>
      <c r="AC3649" s="1" t="s">
        <v>45</v>
      </c>
      <c r="AD3649" s="12" t="s">
        <v>46</v>
      </c>
      <c r="AE3649" s="12" t="s">
        <v>46</v>
      </c>
      <c r="AF3649" s="12" t="s">
        <v>46</v>
      </c>
      <c r="AG3649" s="12"/>
      <c r="AH3649" s="12"/>
      <c r="AI3649" s="12"/>
    </row>
    <row r="3650">
      <c r="A3650" s="1" t="s">
        <v>5062</v>
      </c>
      <c r="B3650" s="13"/>
      <c r="C3650" s="1" t="s">
        <v>36</v>
      </c>
      <c r="D3650" s="1" t="s">
        <v>96</v>
      </c>
      <c r="E3650" s="1" t="s">
        <v>77</v>
      </c>
      <c r="F3650" s="1" t="s">
        <v>672</v>
      </c>
      <c r="G3650" s="1" t="s">
        <v>221</v>
      </c>
      <c r="H3650" s="1" t="s">
        <v>222</v>
      </c>
      <c r="I3650" s="1" t="s">
        <v>209</v>
      </c>
      <c r="J3650" s="1"/>
      <c r="K3650" s="1" t="s">
        <v>5063</v>
      </c>
      <c r="L3650" s="1" t="s">
        <v>347</v>
      </c>
      <c r="M3650" s="9">
        <v>44652.0</v>
      </c>
      <c r="N3650" s="9">
        <v>44652.0</v>
      </c>
      <c r="O3650" s="1"/>
      <c r="P3650" s="1">
        <v>8.33</v>
      </c>
      <c r="Q3650" s="1">
        <v>500000.0</v>
      </c>
      <c r="R3650" s="1">
        <v>300000.0</v>
      </c>
      <c r="S3650" s="10">
        <f t="shared" si="897"/>
        <v>44682</v>
      </c>
      <c r="V3650" s="5">
        <f t="shared" si="799"/>
        <v>24990</v>
      </c>
      <c r="W3650" s="11">
        <f t="shared" si="659"/>
        <v>29488.2</v>
      </c>
      <c r="Z3650" s="5">
        <f t="shared" si="865"/>
        <v>18742.5</v>
      </c>
      <c r="AB3650" s="1"/>
      <c r="AC3650" s="1" t="s">
        <v>45</v>
      </c>
      <c r="AD3650" s="12" t="s">
        <v>46</v>
      </c>
      <c r="AE3650" s="12" t="s">
        <v>46</v>
      </c>
      <c r="AF3650" s="12" t="s">
        <v>46</v>
      </c>
      <c r="AG3650" s="12"/>
      <c r="AH3650" s="12"/>
      <c r="AI3650" s="12"/>
    </row>
    <row r="3651">
      <c r="A3651" s="1" t="s">
        <v>5070</v>
      </c>
      <c r="B3651" s="13"/>
      <c r="C3651" s="1" t="s">
        <v>36</v>
      </c>
      <c r="D3651" s="1" t="s">
        <v>96</v>
      </c>
      <c r="E3651" s="1" t="s">
        <v>113</v>
      </c>
      <c r="F3651" s="1" t="s">
        <v>2149</v>
      </c>
      <c r="G3651" s="1" t="s">
        <v>40</v>
      </c>
      <c r="H3651" s="1" t="s">
        <v>41</v>
      </c>
      <c r="I3651" s="1" t="s">
        <v>275</v>
      </c>
      <c r="J3651" s="1"/>
      <c r="K3651" s="1" t="s">
        <v>5071</v>
      </c>
      <c r="L3651" s="1" t="s">
        <v>150</v>
      </c>
      <c r="M3651" s="9">
        <v>45062.0</v>
      </c>
      <c r="N3651" s="9">
        <v>45062.0</v>
      </c>
      <c r="O3651" s="1"/>
      <c r="P3651" s="1">
        <v>8.33</v>
      </c>
      <c r="Q3651" s="1">
        <v>600000.0</v>
      </c>
      <c r="R3651" s="1">
        <v>648000.0</v>
      </c>
      <c r="S3651" s="9">
        <v>45061.0</v>
      </c>
      <c r="T3651" s="9">
        <v>45062.0</v>
      </c>
      <c r="U3651" s="1" t="s">
        <v>5072</v>
      </c>
      <c r="V3651" s="5">
        <f t="shared" si="799"/>
        <v>53978.4</v>
      </c>
      <c r="W3651" s="11">
        <f t="shared" si="659"/>
        <v>63694.512</v>
      </c>
      <c r="X3651" s="9">
        <v>45091.0</v>
      </c>
      <c r="Y3651" s="5">
        <f t="shared" ref="Y3651:Y3654" si="898">W3651-(V3651*10%)</f>
        <v>58296.672</v>
      </c>
      <c r="Z3651" s="5">
        <f t="shared" si="865"/>
        <v>40483.8</v>
      </c>
      <c r="AA3651" s="9">
        <v>45095.0</v>
      </c>
      <c r="AB3651" s="1" t="s">
        <v>5072</v>
      </c>
      <c r="AC3651" s="1" t="s">
        <v>55</v>
      </c>
      <c r="AD3651" s="12" t="s">
        <v>47</v>
      </c>
      <c r="AE3651" s="12" t="s">
        <v>47</v>
      </c>
      <c r="AF3651" s="12" t="s">
        <v>47</v>
      </c>
      <c r="AG3651" s="12" t="s">
        <v>47</v>
      </c>
      <c r="AH3651" s="12" t="s">
        <v>47</v>
      </c>
      <c r="AI3651" s="12" t="s">
        <v>47</v>
      </c>
    </row>
    <row r="3652">
      <c r="A3652" s="1" t="s">
        <v>5070</v>
      </c>
      <c r="B3652" s="13"/>
      <c r="C3652" s="1" t="s">
        <v>36</v>
      </c>
      <c r="D3652" s="1" t="s">
        <v>96</v>
      </c>
      <c r="E3652" s="1" t="s">
        <v>113</v>
      </c>
      <c r="F3652" s="1" t="s">
        <v>2149</v>
      </c>
      <c r="G3652" s="1" t="s">
        <v>40</v>
      </c>
      <c r="H3652" s="1" t="s">
        <v>41</v>
      </c>
      <c r="I3652" s="1" t="s">
        <v>275</v>
      </c>
      <c r="J3652" s="1"/>
      <c r="K3652" s="1" t="s">
        <v>5071</v>
      </c>
      <c r="L3652" s="1" t="s">
        <v>150</v>
      </c>
      <c r="M3652" s="9">
        <v>45062.0</v>
      </c>
      <c r="N3652" s="9">
        <v>45071.0</v>
      </c>
      <c r="O3652" s="1"/>
      <c r="P3652" s="1">
        <v>8.33</v>
      </c>
      <c r="Q3652" s="1">
        <v>950000.0</v>
      </c>
      <c r="R3652" s="1">
        <v>1000000.0</v>
      </c>
      <c r="S3652" s="9">
        <v>45069.0</v>
      </c>
      <c r="T3652" s="9">
        <v>45071.0</v>
      </c>
      <c r="U3652" s="1" t="s">
        <v>5073</v>
      </c>
      <c r="V3652" s="5">
        <f t="shared" si="799"/>
        <v>83300</v>
      </c>
      <c r="W3652" s="11">
        <f t="shared" si="659"/>
        <v>98294</v>
      </c>
      <c r="X3652" s="9">
        <v>45099.0</v>
      </c>
      <c r="Y3652" s="5">
        <f t="shared" si="898"/>
        <v>89964</v>
      </c>
      <c r="Z3652" s="5">
        <f t="shared" si="865"/>
        <v>62475</v>
      </c>
      <c r="AA3652" s="9">
        <v>45103.0</v>
      </c>
      <c r="AB3652" s="1" t="s">
        <v>5073</v>
      </c>
      <c r="AC3652" s="1" t="s">
        <v>55</v>
      </c>
      <c r="AD3652" s="12" t="s">
        <v>47</v>
      </c>
      <c r="AE3652" s="12" t="s">
        <v>47</v>
      </c>
      <c r="AF3652" s="12" t="s">
        <v>47</v>
      </c>
      <c r="AG3652" s="12" t="s">
        <v>47</v>
      </c>
      <c r="AH3652" s="12" t="s">
        <v>47</v>
      </c>
      <c r="AI3652" s="12" t="s">
        <v>47</v>
      </c>
    </row>
    <row r="3653">
      <c r="A3653" s="1" t="s">
        <v>5070</v>
      </c>
      <c r="B3653" s="13"/>
      <c r="C3653" s="1" t="s">
        <v>36</v>
      </c>
      <c r="D3653" s="1" t="s">
        <v>96</v>
      </c>
      <c r="E3653" s="1" t="s">
        <v>113</v>
      </c>
      <c r="F3653" s="1" t="s">
        <v>2149</v>
      </c>
      <c r="G3653" s="1" t="s">
        <v>40</v>
      </c>
      <c r="H3653" s="1" t="s">
        <v>41</v>
      </c>
      <c r="I3653" s="1" t="s">
        <v>275</v>
      </c>
      <c r="J3653" s="1"/>
      <c r="K3653" s="1" t="s">
        <v>5071</v>
      </c>
      <c r="L3653" s="1" t="s">
        <v>150</v>
      </c>
      <c r="M3653" s="9">
        <v>45062.0</v>
      </c>
      <c r="N3653" s="9">
        <v>45071.0</v>
      </c>
      <c r="O3653" s="1"/>
      <c r="P3653" s="1">
        <v>8.33</v>
      </c>
      <c r="Q3653" s="1">
        <v>650000.0</v>
      </c>
      <c r="R3653" s="1">
        <v>700008.0</v>
      </c>
      <c r="S3653" s="9">
        <v>45071.0</v>
      </c>
      <c r="T3653" s="9">
        <v>45071.0</v>
      </c>
      <c r="U3653" s="1" t="s">
        <v>5074</v>
      </c>
      <c r="V3653" s="5">
        <f t="shared" si="799"/>
        <v>58310.6664</v>
      </c>
      <c r="W3653" s="11">
        <f t="shared" si="659"/>
        <v>68806.58635</v>
      </c>
      <c r="X3653" s="9">
        <v>45101.0</v>
      </c>
      <c r="Y3653" s="5">
        <f t="shared" si="898"/>
        <v>62975.51971</v>
      </c>
      <c r="Z3653" s="5">
        <f t="shared" si="865"/>
        <v>43732.9998</v>
      </c>
      <c r="AA3653" s="9">
        <v>45105.0</v>
      </c>
      <c r="AB3653" s="1" t="s">
        <v>5074</v>
      </c>
      <c r="AC3653" s="1" t="s">
        <v>55</v>
      </c>
      <c r="AD3653" s="12" t="s">
        <v>47</v>
      </c>
      <c r="AE3653" s="12" t="s">
        <v>47</v>
      </c>
      <c r="AF3653" s="12" t="s">
        <v>47</v>
      </c>
      <c r="AG3653" s="12" t="s">
        <v>47</v>
      </c>
      <c r="AH3653" s="12" t="s">
        <v>47</v>
      </c>
      <c r="AI3653" s="12" t="s">
        <v>47</v>
      </c>
    </row>
    <row r="3654">
      <c r="A3654" s="1" t="s">
        <v>5070</v>
      </c>
      <c r="B3654" s="13"/>
      <c r="C3654" s="1" t="s">
        <v>36</v>
      </c>
      <c r="D3654" s="1" t="s">
        <v>96</v>
      </c>
      <c r="E3654" s="1" t="s">
        <v>113</v>
      </c>
      <c r="F3654" s="1" t="s">
        <v>2149</v>
      </c>
      <c r="G3654" s="1" t="s">
        <v>40</v>
      </c>
      <c r="H3654" s="1" t="s">
        <v>41</v>
      </c>
      <c r="I3654" s="1" t="s">
        <v>275</v>
      </c>
      <c r="J3654" s="1"/>
      <c r="K3654" s="1" t="s">
        <v>5071</v>
      </c>
      <c r="L3654" s="1" t="s">
        <v>150</v>
      </c>
      <c r="M3654" s="9">
        <v>45062.0</v>
      </c>
      <c r="N3654" s="9">
        <v>45076.0</v>
      </c>
      <c r="O3654" s="1"/>
      <c r="P3654" s="1">
        <v>8.33</v>
      </c>
      <c r="Q3654" s="1">
        <v>650000.0</v>
      </c>
      <c r="R3654" s="1">
        <v>680004.0</v>
      </c>
      <c r="S3654" s="9">
        <v>45076.0</v>
      </c>
      <c r="T3654" s="9">
        <v>45076.0</v>
      </c>
      <c r="U3654" s="1" t="s">
        <v>5075</v>
      </c>
      <c r="V3654" s="5">
        <f t="shared" si="799"/>
        <v>56644.3332</v>
      </c>
      <c r="W3654" s="11">
        <f t="shared" si="659"/>
        <v>66840.31318</v>
      </c>
      <c r="X3654" s="9">
        <v>45106.0</v>
      </c>
      <c r="Y3654" s="5">
        <f t="shared" si="898"/>
        <v>61175.87986</v>
      </c>
      <c r="Z3654" s="5">
        <f t="shared" si="865"/>
        <v>42483.2499</v>
      </c>
      <c r="AA3654" s="9">
        <v>45110.0</v>
      </c>
      <c r="AB3654" s="1" t="s">
        <v>5075</v>
      </c>
      <c r="AC3654" s="1" t="s">
        <v>55</v>
      </c>
      <c r="AD3654" s="12" t="s">
        <v>47</v>
      </c>
      <c r="AE3654" s="12" t="s">
        <v>47</v>
      </c>
      <c r="AF3654" s="12" t="s">
        <v>47</v>
      </c>
      <c r="AG3654" s="12" t="s">
        <v>47</v>
      </c>
      <c r="AH3654" s="12" t="s">
        <v>47</v>
      </c>
      <c r="AI3654" s="12" t="s">
        <v>47</v>
      </c>
    </row>
    <row r="3655">
      <c r="A3655" s="1" t="s">
        <v>5076</v>
      </c>
      <c r="B3655" s="13"/>
      <c r="C3655" s="1" t="s">
        <v>36</v>
      </c>
      <c r="D3655" s="1" t="s">
        <v>96</v>
      </c>
      <c r="E3655" s="1" t="s">
        <v>77</v>
      </c>
      <c r="F3655" s="1" t="s">
        <v>921</v>
      </c>
      <c r="G3655" s="1" t="s">
        <v>134</v>
      </c>
      <c r="H3655" s="1" t="s">
        <v>135</v>
      </c>
      <c r="I3655" s="1" t="s">
        <v>234</v>
      </c>
      <c r="J3655" s="1"/>
      <c r="K3655" s="1" t="s">
        <v>5077</v>
      </c>
      <c r="L3655" s="1" t="s">
        <v>53</v>
      </c>
      <c r="M3655" s="9">
        <v>44722.0</v>
      </c>
      <c r="N3655" s="9">
        <v>44778.0</v>
      </c>
      <c r="O3655" s="1"/>
      <c r="P3655" s="1">
        <v>8.33</v>
      </c>
      <c r="Q3655" s="1">
        <v>360000.0</v>
      </c>
      <c r="R3655" s="1">
        <v>300000.0</v>
      </c>
      <c r="S3655" s="10">
        <f>N3655+90</f>
        <v>44868</v>
      </c>
      <c r="V3655" s="5">
        <f t="shared" si="799"/>
        <v>24990</v>
      </c>
      <c r="W3655" s="11">
        <f t="shared" si="659"/>
        <v>29488.2</v>
      </c>
      <c r="Z3655" s="5">
        <f t="shared" si="865"/>
        <v>18742.5</v>
      </c>
      <c r="AB3655" s="1"/>
      <c r="AC3655" s="1" t="s">
        <v>45</v>
      </c>
      <c r="AD3655" s="12" t="s">
        <v>46</v>
      </c>
      <c r="AE3655" s="12" t="s">
        <v>46</v>
      </c>
      <c r="AF3655" s="12" t="s">
        <v>46</v>
      </c>
      <c r="AG3655" s="12"/>
      <c r="AH3655" s="12"/>
      <c r="AI3655" s="12"/>
    </row>
    <row r="3656">
      <c r="A3656" s="1" t="s">
        <v>5076</v>
      </c>
      <c r="B3656" s="13"/>
      <c r="C3656" s="1" t="s">
        <v>36</v>
      </c>
      <c r="D3656" s="1" t="s">
        <v>96</v>
      </c>
      <c r="E3656" s="1" t="s">
        <v>77</v>
      </c>
      <c r="F3656" s="1" t="s">
        <v>921</v>
      </c>
      <c r="G3656" s="1" t="s">
        <v>134</v>
      </c>
      <c r="H3656" s="1" t="s">
        <v>135</v>
      </c>
      <c r="I3656" s="1" t="s">
        <v>234</v>
      </c>
      <c r="J3656" s="1"/>
      <c r="K3656" s="1" t="s">
        <v>5077</v>
      </c>
      <c r="L3656" s="1" t="s">
        <v>53</v>
      </c>
      <c r="M3656" s="9">
        <v>44722.0</v>
      </c>
      <c r="N3656" s="9">
        <v>45317.0</v>
      </c>
      <c r="O3656" s="1"/>
      <c r="P3656" s="1">
        <v>8.33</v>
      </c>
      <c r="Q3656" s="1">
        <v>500000.0</v>
      </c>
      <c r="R3656" s="1">
        <v>300000.0</v>
      </c>
      <c r="S3656" s="10">
        <f>N3656+30</f>
        <v>45347</v>
      </c>
      <c r="V3656" s="5">
        <f t="shared" si="799"/>
        <v>24990</v>
      </c>
      <c r="W3656" s="11">
        <f t="shared" si="659"/>
        <v>29488.2</v>
      </c>
      <c r="Z3656" s="5">
        <f t="shared" si="865"/>
        <v>18742.5</v>
      </c>
      <c r="AB3656" s="1"/>
      <c r="AC3656" s="1" t="s">
        <v>45</v>
      </c>
      <c r="AD3656" s="12" t="s">
        <v>46</v>
      </c>
      <c r="AE3656" s="12" t="s">
        <v>47</v>
      </c>
      <c r="AF3656" s="12" t="s">
        <v>47</v>
      </c>
      <c r="AG3656" s="12"/>
      <c r="AH3656" s="12"/>
      <c r="AI3656" s="12"/>
    </row>
    <row r="3657">
      <c r="A3657" s="1" t="s">
        <v>5076</v>
      </c>
      <c r="B3657" s="13"/>
      <c r="C3657" s="1" t="s">
        <v>36</v>
      </c>
      <c r="D3657" s="1" t="s">
        <v>96</v>
      </c>
      <c r="E3657" s="1" t="s">
        <v>77</v>
      </c>
      <c r="F3657" s="1" t="s">
        <v>921</v>
      </c>
      <c r="G3657" s="1" t="s">
        <v>134</v>
      </c>
      <c r="H3657" s="1" t="s">
        <v>135</v>
      </c>
      <c r="I3657" s="1" t="s">
        <v>234</v>
      </c>
      <c r="J3657" s="1"/>
      <c r="K3657" s="1" t="s">
        <v>5077</v>
      </c>
      <c r="L3657" s="1" t="s">
        <v>53</v>
      </c>
      <c r="M3657" s="9">
        <v>44722.0</v>
      </c>
      <c r="N3657" s="14">
        <v>45271.0</v>
      </c>
      <c r="O3657" s="1"/>
      <c r="P3657" s="1">
        <v>8.33</v>
      </c>
      <c r="Q3657" s="1">
        <v>500000.0</v>
      </c>
      <c r="R3657" s="1">
        <v>300000.0</v>
      </c>
      <c r="S3657" s="15">
        <f>N3657+90</f>
        <v>45361</v>
      </c>
      <c r="V3657" s="5">
        <f t="shared" si="799"/>
        <v>24990</v>
      </c>
      <c r="W3657" s="11">
        <f t="shared" si="659"/>
        <v>29488.2</v>
      </c>
      <c r="Z3657" s="5">
        <f t="shared" si="865"/>
        <v>18742.5</v>
      </c>
      <c r="AB3657" s="1"/>
      <c r="AC3657" s="1" t="s">
        <v>45</v>
      </c>
      <c r="AD3657" s="12" t="s">
        <v>46</v>
      </c>
      <c r="AE3657" s="12" t="s">
        <v>47</v>
      </c>
      <c r="AF3657" s="12" t="s">
        <v>47</v>
      </c>
      <c r="AG3657" s="12"/>
      <c r="AH3657" s="12"/>
      <c r="AI3657" s="12"/>
    </row>
    <row r="3658">
      <c r="A3658" s="1" t="s">
        <v>5078</v>
      </c>
      <c r="B3658" s="13"/>
      <c r="C3658" s="1" t="s">
        <v>36</v>
      </c>
      <c r="D3658" s="1" t="s">
        <v>96</v>
      </c>
      <c r="E3658" s="1" t="s">
        <v>82</v>
      </c>
      <c r="F3658" s="1" t="s">
        <v>1676</v>
      </c>
      <c r="G3658" s="1" t="s">
        <v>121</v>
      </c>
      <c r="H3658" s="1" t="s">
        <v>994</v>
      </c>
      <c r="I3658" s="1" t="s">
        <v>42</v>
      </c>
      <c r="J3658" s="1"/>
      <c r="K3658" s="1" t="s">
        <v>5079</v>
      </c>
      <c r="L3658" s="1" t="s">
        <v>53</v>
      </c>
      <c r="M3658" s="9">
        <v>45328.0</v>
      </c>
      <c r="N3658" s="9">
        <v>45110.0</v>
      </c>
      <c r="O3658" s="1"/>
      <c r="P3658" s="1">
        <v>7.0</v>
      </c>
      <c r="Q3658" s="1">
        <v>250000.0</v>
      </c>
      <c r="R3658" s="1">
        <v>300000.0</v>
      </c>
      <c r="S3658" s="9">
        <v>45090.0</v>
      </c>
      <c r="T3658" s="9">
        <v>45111.0</v>
      </c>
      <c r="U3658" s="1" t="s">
        <v>5080</v>
      </c>
      <c r="V3658" s="5">
        <f t="shared" si="799"/>
        <v>21000</v>
      </c>
      <c r="W3658" s="11">
        <f t="shared" si="659"/>
        <v>24780</v>
      </c>
      <c r="X3658" s="9">
        <v>45120.0</v>
      </c>
      <c r="Y3658" s="5">
        <f t="shared" ref="Y3658:Y3661" si="899">W3658-(V3658*10%)</f>
        <v>22680</v>
      </c>
      <c r="Z3658" s="5">
        <f t="shared" si="865"/>
        <v>15750</v>
      </c>
      <c r="AA3658" s="9">
        <v>45124.0</v>
      </c>
      <c r="AB3658" s="1" t="s">
        <v>5080</v>
      </c>
      <c r="AC3658" s="1" t="s">
        <v>55</v>
      </c>
      <c r="AD3658" s="12" t="s">
        <v>47</v>
      </c>
      <c r="AE3658" s="12" t="s">
        <v>47</v>
      </c>
      <c r="AF3658" s="12" t="s">
        <v>47</v>
      </c>
      <c r="AG3658" s="12" t="s">
        <v>47</v>
      </c>
      <c r="AH3658" s="12" t="s">
        <v>47</v>
      </c>
      <c r="AI3658" s="12" t="s">
        <v>47</v>
      </c>
    </row>
    <row r="3659">
      <c r="A3659" s="1" t="s">
        <v>5078</v>
      </c>
      <c r="B3659" s="13"/>
      <c r="C3659" s="1" t="s">
        <v>36</v>
      </c>
      <c r="D3659" s="1" t="s">
        <v>96</v>
      </c>
      <c r="E3659" s="1" t="s">
        <v>82</v>
      </c>
      <c r="F3659" s="1" t="s">
        <v>1676</v>
      </c>
      <c r="G3659" s="1" t="s">
        <v>121</v>
      </c>
      <c r="H3659" s="1" t="s">
        <v>994</v>
      </c>
      <c r="I3659" s="1" t="s">
        <v>42</v>
      </c>
      <c r="J3659" s="1"/>
      <c r="K3659" s="1" t="s">
        <v>5079</v>
      </c>
      <c r="L3659" s="1" t="s">
        <v>53</v>
      </c>
      <c r="M3659" s="9">
        <v>45328.0</v>
      </c>
      <c r="N3659" s="9">
        <v>45132.0</v>
      </c>
      <c r="O3659" s="1"/>
      <c r="P3659" s="1">
        <v>7.5</v>
      </c>
      <c r="Q3659" s="1">
        <v>300000.0</v>
      </c>
      <c r="R3659" s="1">
        <v>381600.0</v>
      </c>
      <c r="S3659" s="9">
        <v>45113.0</v>
      </c>
      <c r="T3659" s="9">
        <v>45132.0</v>
      </c>
      <c r="U3659" s="1" t="s">
        <v>5081</v>
      </c>
      <c r="V3659" s="5">
        <f t="shared" si="799"/>
        <v>28620</v>
      </c>
      <c r="W3659" s="11">
        <f t="shared" si="659"/>
        <v>33771.6</v>
      </c>
      <c r="X3659" s="9">
        <v>45143.0</v>
      </c>
      <c r="Y3659" s="5">
        <f t="shared" si="899"/>
        <v>30909.6</v>
      </c>
      <c r="Z3659" s="5">
        <f t="shared" si="865"/>
        <v>21465</v>
      </c>
      <c r="AA3659" s="9">
        <v>45147.0</v>
      </c>
      <c r="AB3659" s="1" t="s">
        <v>5081</v>
      </c>
      <c r="AC3659" s="1" t="s">
        <v>55</v>
      </c>
      <c r="AD3659" s="12" t="s">
        <v>47</v>
      </c>
      <c r="AE3659" s="12" t="s">
        <v>47</v>
      </c>
      <c r="AF3659" s="12" t="s">
        <v>47</v>
      </c>
      <c r="AG3659" s="12" t="s">
        <v>47</v>
      </c>
      <c r="AH3659" s="12" t="s">
        <v>47</v>
      </c>
      <c r="AI3659" s="12" t="s">
        <v>47</v>
      </c>
    </row>
    <row r="3660">
      <c r="A3660" s="1" t="s">
        <v>5078</v>
      </c>
      <c r="B3660" s="13"/>
      <c r="C3660" s="1" t="s">
        <v>36</v>
      </c>
      <c r="D3660" s="1" t="s">
        <v>96</v>
      </c>
      <c r="E3660" s="1" t="s">
        <v>82</v>
      </c>
      <c r="F3660" s="1" t="s">
        <v>2624</v>
      </c>
      <c r="G3660" s="1" t="s">
        <v>121</v>
      </c>
      <c r="H3660" s="1" t="s">
        <v>994</v>
      </c>
      <c r="I3660" s="1" t="s">
        <v>42</v>
      </c>
      <c r="J3660" s="1"/>
      <c r="K3660" s="1" t="s">
        <v>5079</v>
      </c>
      <c r="L3660" s="1" t="s">
        <v>53</v>
      </c>
      <c r="M3660" s="9">
        <v>45328.0</v>
      </c>
      <c r="N3660" s="9">
        <v>45350.0</v>
      </c>
      <c r="O3660" s="1"/>
      <c r="P3660" s="1">
        <v>7.0</v>
      </c>
      <c r="Q3660" s="1">
        <v>300000.0</v>
      </c>
      <c r="R3660" s="1">
        <v>357600.0</v>
      </c>
      <c r="S3660" s="9">
        <v>45328.0</v>
      </c>
      <c r="T3660" s="9">
        <v>45350.0</v>
      </c>
      <c r="U3660" s="1" t="s">
        <v>5082</v>
      </c>
      <c r="V3660" s="5">
        <f t="shared" si="799"/>
        <v>25032</v>
      </c>
      <c r="W3660" s="11">
        <f t="shared" si="659"/>
        <v>29537.76</v>
      </c>
      <c r="X3660" s="9">
        <v>45390.0</v>
      </c>
      <c r="Y3660" s="5">
        <f t="shared" si="899"/>
        <v>27034.56</v>
      </c>
      <c r="Z3660" s="5">
        <f t="shared" si="865"/>
        <v>18774</v>
      </c>
      <c r="AA3660" s="9">
        <v>45394.0</v>
      </c>
      <c r="AB3660" s="1" t="s">
        <v>5083</v>
      </c>
      <c r="AC3660" s="1" t="s">
        <v>55</v>
      </c>
      <c r="AD3660" s="12" t="s">
        <v>47</v>
      </c>
      <c r="AE3660" s="12" t="s">
        <v>47</v>
      </c>
      <c r="AF3660" s="12" t="s">
        <v>47</v>
      </c>
      <c r="AG3660" s="12" t="s">
        <v>47</v>
      </c>
      <c r="AH3660" s="12" t="s">
        <v>137</v>
      </c>
      <c r="AI3660" s="12" t="s">
        <v>137</v>
      </c>
    </row>
    <row r="3661">
      <c r="A3661" s="1" t="s">
        <v>5078</v>
      </c>
      <c r="B3661" s="13"/>
      <c r="C3661" s="1" t="s">
        <v>36</v>
      </c>
      <c r="D3661" s="1" t="s">
        <v>96</v>
      </c>
      <c r="E3661" s="1" t="s">
        <v>82</v>
      </c>
      <c r="F3661" s="1" t="s">
        <v>2624</v>
      </c>
      <c r="G3661" s="1" t="s">
        <v>121</v>
      </c>
      <c r="H3661" s="1" t="s">
        <v>994</v>
      </c>
      <c r="I3661" s="1" t="s">
        <v>42</v>
      </c>
      <c r="J3661" s="1"/>
      <c r="K3661" s="1" t="s">
        <v>5079</v>
      </c>
      <c r="L3661" s="1" t="s">
        <v>53</v>
      </c>
      <c r="M3661" s="9">
        <v>45328.0</v>
      </c>
      <c r="N3661" s="9">
        <v>45328.0</v>
      </c>
      <c r="O3661" s="1"/>
      <c r="P3661" s="1">
        <v>7.0</v>
      </c>
      <c r="Q3661" s="1">
        <v>500000.0</v>
      </c>
      <c r="R3661" s="1">
        <v>405600.0</v>
      </c>
      <c r="S3661" s="9">
        <v>45292.0</v>
      </c>
      <c r="T3661" s="9">
        <v>45382.0</v>
      </c>
      <c r="U3661" s="1" t="s">
        <v>5084</v>
      </c>
      <c r="V3661" s="5">
        <f t="shared" si="799"/>
        <v>28392</v>
      </c>
      <c r="W3661" s="11">
        <f t="shared" si="659"/>
        <v>33502.56</v>
      </c>
      <c r="X3661" s="9">
        <v>45322.0</v>
      </c>
      <c r="Y3661" s="5">
        <f t="shared" si="899"/>
        <v>30663.36</v>
      </c>
      <c r="Z3661" s="5">
        <f t="shared" si="865"/>
        <v>21294</v>
      </c>
      <c r="AA3661" s="9">
        <v>45326.0</v>
      </c>
      <c r="AB3661" s="1" t="s">
        <v>5085</v>
      </c>
      <c r="AC3661" s="1" t="s">
        <v>55</v>
      </c>
      <c r="AD3661" s="12" t="s">
        <v>47</v>
      </c>
      <c r="AE3661" s="12" t="s">
        <v>47</v>
      </c>
      <c r="AF3661" s="12" t="s">
        <v>47</v>
      </c>
      <c r="AG3661" s="12" t="s">
        <v>47</v>
      </c>
      <c r="AH3661" s="12" t="s">
        <v>47</v>
      </c>
      <c r="AI3661" s="12" t="s">
        <v>47</v>
      </c>
    </row>
    <row r="3662">
      <c r="A3662" s="1" t="s">
        <v>5078</v>
      </c>
      <c r="B3662" s="13"/>
      <c r="C3662" s="1" t="s">
        <v>36</v>
      </c>
      <c r="D3662" s="1" t="s">
        <v>96</v>
      </c>
      <c r="E3662" s="1" t="s">
        <v>82</v>
      </c>
      <c r="F3662" s="1" t="s">
        <v>2624</v>
      </c>
      <c r="G3662" s="1" t="s">
        <v>121</v>
      </c>
      <c r="H3662" s="1" t="s">
        <v>994</v>
      </c>
      <c r="I3662" s="1" t="s">
        <v>42</v>
      </c>
      <c r="J3662" s="1"/>
      <c r="K3662" s="1" t="s">
        <v>5079</v>
      </c>
      <c r="L3662" s="1" t="s">
        <v>53</v>
      </c>
      <c r="M3662" s="9">
        <v>45328.0</v>
      </c>
      <c r="N3662" s="9">
        <v>45328.0</v>
      </c>
      <c r="O3662" s="1"/>
      <c r="P3662" s="1">
        <v>7.0</v>
      </c>
      <c r="Q3662" s="1">
        <v>300000.0</v>
      </c>
      <c r="R3662" s="1">
        <v>300000.0</v>
      </c>
      <c r="S3662" s="10">
        <f t="shared" ref="S3662:S3663" si="900">N3662+30</f>
        <v>45358</v>
      </c>
      <c r="V3662" s="5">
        <f t="shared" si="799"/>
        <v>21000</v>
      </c>
      <c r="W3662" s="11">
        <f t="shared" si="659"/>
        <v>24780</v>
      </c>
      <c r="Z3662" s="5">
        <f t="shared" si="865"/>
        <v>15750</v>
      </c>
      <c r="AB3662" s="1"/>
      <c r="AC3662" s="1" t="s">
        <v>45</v>
      </c>
      <c r="AD3662" s="12" t="s">
        <v>47</v>
      </c>
      <c r="AE3662" s="12" t="s">
        <v>47</v>
      </c>
      <c r="AF3662" s="12" t="s">
        <v>47</v>
      </c>
      <c r="AG3662" s="12"/>
      <c r="AH3662" s="12"/>
      <c r="AI3662" s="12"/>
    </row>
    <row r="3663">
      <c r="A3663" s="1" t="s">
        <v>5078</v>
      </c>
      <c r="B3663" s="13"/>
      <c r="C3663" s="1" t="s">
        <v>36</v>
      </c>
      <c r="D3663" s="1" t="s">
        <v>96</v>
      </c>
      <c r="E3663" s="1" t="s">
        <v>82</v>
      </c>
      <c r="F3663" s="1" t="s">
        <v>2624</v>
      </c>
      <c r="G3663" s="1" t="s">
        <v>121</v>
      </c>
      <c r="H3663" s="1" t="s">
        <v>994</v>
      </c>
      <c r="I3663" s="1" t="s">
        <v>42</v>
      </c>
      <c r="J3663" s="1"/>
      <c r="K3663" s="1" t="s">
        <v>5079</v>
      </c>
      <c r="L3663" s="1" t="s">
        <v>53</v>
      </c>
      <c r="M3663" s="9">
        <v>45328.0</v>
      </c>
      <c r="N3663" s="9">
        <v>45328.0</v>
      </c>
      <c r="O3663" s="1"/>
      <c r="P3663" s="1">
        <v>7.0</v>
      </c>
      <c r="Q3663" s="1">
        <v>500000.0</v>
      </c>
      <c r="R3663" s="1">
        <v>300000.0</v>
      </c>
      <c r="S3663" s="10">
        <f t="shared" si="900"/>
        <v>45358</v>
      </c>
      <c r="V3663" s="5">
        <f t="shared" si="799"/>
        <v>21000</v>
      </c>
      <c r="W3663" s="11">
        <f t="shared" si="659"/>
        <v>24780</v>
      </c>
      <c r="X3663" s="1"/>
      <c r="Y3663" s="1"/>
      <c r="Z3663" s="5">
        <f t="shared" si="865"/>
        <v>15750</v>
      </c>
      <c r="AA3663" s="1"/>
      <c r="AB3663" s="1"/>
      <c r="AC3663" s="1" t="str">
        <f>IF(T3663="","C","O")</f>
        <v>C</v>
      </c>
      <c r="AD3663" s="12" t="s">
        <v>47</v>
      </c>
      <c r="AE3663" s="12" t="s">
        <v>47</v>
      </c>
      <c r="AF3663" s="12" t="s">
        <v>47</v>
      </c>
      <c r="AG3663" s="12"/>
      <c r="AH3663" s="12"/>
      <c r="AI3663" s="12"/>
    </row>
    <row r="3664">
      <c r="A3664" s="1" t="s">
        <v>5086</v>
      </c>
      <c r="B3664" s="13"/>
      <c r="C3664" s="1" t="s">
        <v>36</v>
      </c>
      <c r="D3664" s="1" t="s">
        <v>102</v>
      </c>
      <c r="E3664" s="1" t="s">
        <v>77</v>
      </c>
      <c r="F3664" s="1" t="s">
        <v>105</v>
      </c>
      <c r="G3664" s="1" t="s">
        <v>134</v>
      </c>
      <c r="H3664" s="1" t="s">
        <v>135</v>
      </c>
      <c r="I3664" s="1" t="s">
        <v>42</v>
      </c>
      <c r="J3664" s="1"/>
      <c r="K3664" s="1" t="s">
        <v>5087</v>
      </c>
      <c r="L3664" s="1" t="s">
        <v>99</v>
      </c>
      <c r="M3664" s="14">
        <v>45274.0</v>
      </c>
      <c r="N3664" s="14">
        <v>45275.0</v>
      </c>
      <c r="O3664" s="1"/>
      <c r="P3664" s="1">
        <v>8.33</v>
      </c>
      <c r="Q3664" s="1">
        <v>500000.0</v>
      </c>
      <c r="R3664" s="1">
        <v>300000.0</v>
      </c>
      <c r="S3664" s="15">
        <f>N3664+90</f>
        <v>45365</v>
      </c>
      <c r="V3664" s="5">
        <f t="shared" si="799"/>
        <v>24990</v>
      </c>
      <c r="W3664" s="11">
        <f t="shared" si="659"/>
        <v>29488.2</v>
      </c>
      <c r="Y3664" s="1"/>
      <c r="Z3664" s="5">
        <f t="shared" si="865"/>
        <v>18742.5</v>
      </c>
      <c r="AB3664" s="1"/>
      <c r="AC3664" s="1" t="s">
        <v>45</v>
      </c>
      <c r="AD3664" s="12" t="s">
        <v>47</v>
      </c>
      <c r="AE3664" s="12" t="s">
        <v>47</v>
      </c>
      <c r="AF3664" s="12" t="s">
        <v>47</v>
      </c>
      <c r="AG3664" s="12"/>
      <c r="AH3664" s="12"/>
      <c r="AI3664" s="12"/>
    </row>
    <row r="3665">
      <c r="A3665" s="1" t="s">
        <v>5088</v>
      </c>
      <c r="B3665" s="13"/>
      <c r="C3665" s="1" t="s">
        <v>36</v>
      </c>
      <c r="D3665" s="1" t="s">
        <v>96</v>
      </c>
      <c r="E3665" s="1" t="s">
        <v>82</v>
      </c>
      <c r="F3665" s="1" t="s">
        <v>1190</v>
      </c>
      <c r="G3665" s="1" t="s">
        <v>40</v>
      </c>
      <c r="H3665" s="1" t="s">
        <v>41</v>
      </c>
      <c r="I3665" s="1" t="s">
        <v>42</v>
      </c>
      <c r="J3665" s="1"/>
      <c r="K3665" s="1" t="s">
        <v>5089</v>
      </c>
      <c r="L3665" s="1" t="s">
        <v>53</v>
      </c>
      <c r="M3665" s="9">
        <v>44795.0</v>
      </c>
      <c r="N3665" s="9">
        <v>44795.0</v>
      </c>
      <c r="O3665" s="1"/>
      <c r="P3665" s="1">
        <v>8.33</v>
      </c>
      <c r="Q3665" s="1">
        <v>500000.0</v>
      </c>
      <c r="R3665" s="1">
        <v>180000.0</v>
      </c>
      <c r="S3665" s="9">
        <v>44818.0</v>
      </c>
      <c r="T3665" s="14">
        <v>44845.0</v>
      </c>
      <c r="U3665" s="1" t="s">
        <v>5090</v>
      </c>
      <c r="V3665" s="5">
        <f t="shared" si="799"/>
        <v>14994</v>
      </c>
      <c r="W3665" s="11">
        <f t="shared" si="659"/>
        <v>17692.92</v>
      </c>
      <c r="X3665" s="14"/>
      <c r="Y3665" s="15">
        <f>T3665+30</f>
        <v>44875</v>
      </c>
      <c r="Z3665" s="12">
        <f t="shared" si="865"/>
        <v>11245.5</v>
      </c>
      <c r="AA3665" s="15">
        <f>Y3665+8</f>
        <v>44883</v>
      </c>
      <c r="AB3665" s="1" t="s">
        <v>5090</v>
      </c>
      <c r="AC3665" s="1" t="s">
        <v>55</v>
      </c>
      <c r="AD3665" s="12" t="s">
        <v>46</v>
      </c>
      <c r="AE3665" s="12" t="s">
        <v>46</v>
      </c>
      <c r="AF3665" s="12" t="s">
        <v>46</v>
      </c>
      <c r="AG3665" s="12" t="s">
        <v>46</v>
      </c>
      <c r="AH3665" s="12"/>
      <c r="AI3665" s="12" t="s">
        <v>46</v>
      </c>
    </row>
    <row r="3666">
      <c r="A3666" s="1" t="s">
        <v>5091</v>
      </c>
      <c r="B3666" s="13"/>
      <c r="C3666" s="1" t="s">
        <v>36</v>
      </c>
      <c r="D3666" s="1" t="s">
        <v>1859</v>
      </c>
      <c r="E3666" s="1" t="s">
        <v>212</v>
      </c>
      <c r="F3666" s="1" t="s">
        <v>1531</v>
      </c>
      <c r="G3666" s="1" t="s">
        <v>152</v>
      </c>
      <c r="H3666" s="1" t="s">
        <v>153</v>
      </c>
      <c r="I3666" s="1" t="s">
        <v>209</v>
      </c>
      <c r="J3666" s="1"/>
      <c r="K3666" s="1" t="s">
        <v>5092</v>
      </c>
      <c r="L3666" s="1" t="s">
        <v>99</v>
      </c>
      <c r="M3666" s="9">
        <v>44782.0</v>
      </c>
      <c r="N3666" s="9">
        <v>44713.0</v>
      </c>
      <c r="O3666" s="1"/>
      <c r="P3666" s="1">
        <v>7.5</v>
      </c>
      <c r="Q3666" s="1">
        <v>1350000.0</v>
      </c>
      <c r="R3666" s="1">
        <v>1375000.0</v>
      </c>
      <c r="S3666" s="9">
        <v>44713.0</v>
      </c>
      <c r="T3666" s="9">
        <v>44713.0</v>
      </c>
      <c r="U3666" s="1" t="s">
        <v>5093</v>
      </c>
      <c r="V3666" s="5">
        <f t="shared" si="799"/>
        <v>103125</v>
      </c>
      <c r="W3666" s="11">
        <f t="shared" si="659"/>
        <v>121687.5</v>
      </c>
      <c r="X3666" s="9">
        <v>44718.0</v>
      </c>
      <c r="Y3666" s="5">
        <f t="shared" ref="Y3666:Y3671" si="901">W3666-(V3666*10%)</f>
        <v>111375</v>
      </c>
      <c r="Z3666" s="5">
        <f t="shared" si="865"/>
        <v>77343.75</v>
      </c>
      <c r="AA3666" s="9">
        <v>44720.0</v>
      </c>
      <c r="AB3666" s="1" t="s">
        <v>5094</v>
      </c>
      <c r="AC3666" s="1" t="s">
        <v>55</v>
      </c>
      <c r="AD3666" s="12" t="s">
        <v>46</v>
      </c>
      <c r="AE3666" s="12" t="s">
        <v>46</v>
      </c>
      <c r="AF3666" s="12" t="s">
        <v>46</v>
      </c>
      <c r="AG3666" s="12" t="s">
        <v>46</v>
      </c>
      <c r="AH3666" s="12" t="s">
        <v>46</v>
      </c>
      <c r="AI3666" s="12" t="s">
        <v>46</v>
      </c>
    </row>
    <row r="3667">
      <c r="A3667" s="1" t="s">
        <v>5091</v>
      </c>
      <c r="B3667" s="13"/>
      <c r="C3667" s="1" t="s">
        <v>36</v>
      </c>
      <c r="D3667" s="1" t="s">
        <v>1859</v>
      </c>
      <c r="E3667" s="1" t="s">
        <v>212</v>
      </c>
      <c r="F3667" s="1" t="s">
        <v>1531</v>
      </c>
      <c r="G3667" s="1" t="s">
        <v>152</v>
      </c>
      <c r="H3667" s="1" t="s">
        <v>153</v>
      </c>
      <c r="I3667" s="1" t="s">
        <v>209</v>
      </c>
      <c r="J3667" s="1"/>
      <c r="K3667" s="1" t="s">
        <v>5092</v>
      </c>
      <c r="L3667" s="1" t="s">
        <v>99</v>
      </c>
      <c r="M3667" s="9">
        <v>44782.0</v>
      </c>
      <c r="N3667" s="9">
        <v>44782.0</v>
      </c>
      <c r="O3667" s="1"/>
      <c r="P3667" s="1">
        <v>7.5</v>
      </c>
      <c r="Q3667" s="1">
        <v>1250000.0</v>
      </c>
      <c r="R3667" s="1">
        <v>1292500.0</v>
      </c>
      <c r="S3667" s="9">
        <v>44781.0</v>
      </c>
      <c r="T3667" s="9">
        <v>44782.0</v>
      </c>
      <c r="U3667" s="1" t="s">
        <v>5095</v>
      </c>
      <c r="V3667" s="5">
        <f t="shared" si="799"/>
        <v>96937.5</v>
      </c>
      <c r="W3667" s="11">
        <f t="shared" si="659"/>
        <v>114386.25</v>
      </c>
      <c r="X3667" s="9">
        <v>44791.0</v>
      </c>
      <c r="Y3667" s="5">
        <f t="shared" si="901"/>
        <v>104692.5</v>
      </c>
      <c r="Z3667" s="5">
        <f t="shared" si="865"/>
        <v>72703.125</v>
      </c>
      <c r="AA3667" s="9">
        <v>44791.0</v>
      </c>
      <c r="AB3667" s="1" t="s">
        <v>5096</v>
      </c>
      <c r="AC3667" s="1" t="s">
        <v>55</v>
      </c>
      <c r="AD3667" s="12" t="s">
        <v>46</v>
      </c>
      <c r="AE3667" s="12" t="s">
        <v>46</v>
      </c>
      <c r="AF3667" s="12" t="s">
        <v>46</v>
      </c>
      <c r="AG3667" s="12" t="s">
        <v>46</v>
      </c>
      <c r="AH3667" s="12" t="s">
        <v>46</v>
      </c>
      <c r="AI3667" s="12" t="s">
        <v>46</v>
      </c>
    </row>
    <row r="3668">
      <c r="A3668" s="1" t="s">
        <v>5091</v>
      </c>
      <c r="B3668" s="13"/>
      <c r="C3668" s="1" t="s">
        <v>36</v>
      </c>
      <c r="D3668" s="1" t="s">
        <v>1859</v>
      </c>
      <c r="E3668" s="1" t="s">
        <v>212</v>
      </c>
      <c r="F3668" s="1" t="s">
        <v>1531</v>
      </c>
      <c r="G3668" s="1" t="s">
        <v>152</v>
      </c>
      <c r="H3668" s="1" t="s">
        <v>153</v>
      </c>
      <c r="I3668" s="1" t="s">
        <v>209</v>
      </c>
      <c r="J3668" s="1"/>
      <c r="K3668" s="1" t="s">
        <v>5092</v>
      </c>
      <c r="L3668" s="1" t="s">
        <v>99</v>
      </c>
      <c r="M3668" s="9">
        <v>44782.0</v>
      </c>
      <c r="N3668" s="9">
        <v>44782.0</v>
      </c>
      <c r="O3668" s="1"/>
      <c r="P3668" s="1">
        <v>7.5</v>
      </c>
      <c r="Q3668" s="1">
        <v>850000.0</v>
      </c>
      <c r="R3668" s="1">
        <v>880000.0</v>
      </c>
      <c r="S3668" s="9">
        <v>44781.0</v>
      </c>
      <c r="T3668" s="9">
        <v>44782.0</v>
      </c>
      <c r="U3668" s="1" t="s">
        <v>5097</v>
      </c>
      <c r="V3668" s="5">
        <f t="shared" si="799"/>
        <v>66000</v>
      </c>
      <c r="W3668" s="11">
        <f t="shared" si="659"/>
        <v>77880</v>
      </c>
      <c r="X3668" s="9">
        <v>44791.0</v>
      </c>
      <c r="Y3668" s="5">
        <f t="shared" si="901"/>
        <v>71280</v>
      </c>
      <c r="Z3668" s="5">
        <f t="shared" si="865"/>
        <v>49500</v>
      </c>
      <c r="AA3668" s="9">
        <v>44791.0</v>
      </c>
      <c r="AB3668" s="1" t="s">
        <v>5098</v>
      </c>
      <c r="AC3668" s="1" t="s">
        <v>55</v>
      </c>
      <c r="AD3668" s="12" t="s">
        <v>46</v>
      </c>
      <c r="AE3668" s="12" t="s">
        <v>46</v>
      </c>
      <c r="AF3668" s="12" t="s">
        <v>46</v>
      </c>
      <c r="AG3668" s="12" t="s">
        <v>46</v>
      </c>
      <c r="AH3668" s="12" t="s">
        <v>46</v>
      </c>
      <c r="AI3668" s="12" t="s">
        <v>46</v>
      </c>
    </row>
    <row r="3669">
      <c r="A3669" s="1" t="s">
        <v>5099</v>
      </c>
      <c r="B3669" s="13"/>
      <c r="C3669" s="1" t="s">
        <v>36</v>
      </c>
      <c r="D3669" s="1" t="s">
        <v>50</v>
      </c>
      <c r="E3669" s="1" t="s">
        <v>77</v>
      </c>
      <c r="F3669" s="1" t="s">
        <v>921</v>
      </c>
      <c r="G3669" s="1" t="s">
        <v>40</v>
      </c>
      <c r="H3669" s="1" t="s">
        <v>41</v>
      </c>
      <c r="I3669" s="1" t="s">
        <v>42</v>
      </c>
      <c r="J3669" s="1"/>
      <c r="K3669" s="1" t="s">
        <v>5100</v>
      </c>
      <c r="L3669" s="1" t="s">
        <v>99</v>
      </c>
      <c r="M3669" s="9">
        <v>44774.0</v>
      </c>
      <c r="N3669" s="9">
        <v>44683.0</v>
      </c>
      <c r="O3669" s="1"/>
      <c r="P3669" s="1">
        <v>7.55</v>
      </c>
      <c r="Q3669" s="1">
        <v>100000.0</v>
      </c>
      <c r="R3669" s="1">
        <v>276000.0</v>
      </c>
      <c r="S3669" s="9">
        <v>44683.0</v>
      </c>
      <c r="T3669" s="9">
        <v>44684.0</v>
      </c>
      <c r="U3669" s="1" t="s">
        <v>5101</v>
      </c>
      <c r="V3669" s="5">
        <f t="shared" si="799"/>
        <v>20838</v>
      </c>
      <c r="W3669" s="11">
        <f t="shared" si="659"/>
        <v>24588.84</v>
      </c>
      <c r="X3669" s="9">
        <v>44713.0</v>
      </c>
      <c r="Y3669" s="5">
        <f t="shared" si="901"/>
        <v>22505.04</v>
      </c>
      <c r="Z3669" s="5">
        <f t="shared" si="865"/>
        <v>15628.5</v>
      </c>
      <c r="AA3669" s="9">
        <v>44717.0</v>
      </c>
      <c r="AB3669" s="1" t="s">
        <v>5101</v>
      </c>
      <c r="AC3669" s="1" t="s">
        <v>55</v>
      </c>
      <c r="AD3669" s="12" t="s">
        <v>46</v>
      </c>
      <c r="AE3669" s="12" t="s">
        <v>46</v>
      </c>
      <c r="AF3669" s="12" t="s">
        <v>46</v>
      </c>
      <c r="AG3669" s="12" t="s">
        <v>46</v>
      </c>
      <c r="AH3669" s="12" t="s">
        <v>46</v>
      </c>
      <c r="AI3669" s="12" t="s">
        <v>46</v>
      </c>
    </row>
    <row r="3670">
      <c r="A3670" s="1" t="s">
        <v>5099</v>
      </c>
      <c r="B3670" s="13"/>
      <c r="C3670" s="1" t="s">
        <v>36</v>
      </c>
      <c r="D3670" s="1" t="s">
        <v>50</v>
      </c>
      <c r="E3670" s="1" t="s">
        <v>77</v>
      </c>
      <c r="F3670" s="1" t="s">
        <v>921</v>
      </c>
      <c r="G3670" s="1" t="s">
        <v>40</v>
      </c>
      <c r="H3670" s="1" t="s">
        <v>41</v>
      </c>
      <c r="I3670" s="1" t="s">
        <v>42</v>
      </c>
      <c r="J3670" s="1"/>
      <c r="K3670" s="1" t="s">
        <v>5100</v>
      </c>
      <c r="L3670" s="1" t="s">
        <v>99</v>
      </c>
      <c r="M3670" s="9">
        <v>44774.0</v>
      </c>
      <c r="N3670" s="9">
        <v>44774.0</v>
      </c>
      <c r="O3670" s="1"/>
      <c r="P3670" s="1">
        <v>7.55</v>
      </c>
      <c r="Q3670" s="1">
        <v>100000.0</v>
      </c>
      <c r="R3670" s="1">
        <v>240000.0</v>
      </c>
      <c r="S3670" s="9">
        <v>44739.0</v>
      </c>
      <c r="T3670" s="9">
        <v>44750.0</v>
      </c>
      <c r="U3670" s="1" t="s">
        <v>5102</v>
      </c>
      <c r="V3670" s="5">
        <f t="shared" si="799"/>
        <v>18120</v>
      </c>
      <c r="W3670" s="11">
        <f t="shared" si="659"/>
        <v>21381.6</v>
      </c>
      <c r="X3670" s="9">
        <v>44769.0</v>
      </c>
      <c r="Y3670" s="5">
        <f t="shared" si="901"/>
        <v>19569.6</v>
      </c>
      <c r="Z3670" s="5">
        <f t="shared" si="865"/>
        <v>13590</v>
      </c>
      <c r="AA3670" s="9">
        <v>44773.0</v>
      </c>
      <c r="AB3670" s="1" t="s">
        <v>5102</v>
      </c>
      <c r="AC3670" s="1" t="s">
        <v>55</v>
      </c>
      <c r="AD3670" s="12" t="s">
        <v>46</v>
      </c>
      <c r="AE3670" s="12" t="s">
        <v>46</v>
      </c>
      <c r="AF3670" s="12" t="s">
        <v>46</v>
      </c>
      <c r="AG3670" s="12" t="s">
        <v>46</v>
      </c>
      <c r="AH3670" s="12" t="s">
        <v>46</v>
      </c>
      <c r="AI3670" s="12" t="s">
        <v>46</v>
      </c>
    </row>
    <row r="3671">
      <c r="A3671" s="1" t="s">
        <v>5099</v>
      </c>
      <c r="B3671" s="13"/>
      <c r="C3671" s="1" t="s">
        <v>36</v>
      </c>
      <c r="D3671" s="1" t="s">
        <v>50</v>
      </c>
      <c r="E3671" s="1" t="s">
        <v>77</v>
      </c>
      <c r="F3671" s="1" t="s">
        <v>921</v>
      </c>
      <c r="G3671" s="1" t="s">
        <v>40</v>
      </c>
      <c r="H3671" s="1" t="s">
        <v>41</v>
      </c>
      <c r="I3671" s="1" t="s">
        <v>42</v>
      </c>
      <c r="J3671" s="1"/>
      <c r="K3671" s="1" t="s">
        <v>5100</v>
      </c>
      <c r="L3671" s="1" t="s">
        <v>99</v>
      </c>
      <c r="M3671" s="9">
        <v>44774.0</v>
      </c>
      <c r="N3671" s="9">
        <v>44774.0</v>
      </c>
      <c r="O3671" s="1"/>
      <c r="P3671" s="1">
        <v>7.5</v>
      </c>
      <c r="Q3671" s="1">
        <v>100000.0</v>
      </c>
      <c r="R3671" s="1">
        <v>264000.0</v>
      </c>
      <c r="S3671" s="9">
        <v>44774.0</v>
      </c>
      <c r="T3671" s="9">
        <v>44774.0</v>
      </c>
      <c r="U3671" s="1" t="s">
        <v>5103</v>
      </c>
      <c r="V3671" s="5">
        <f t="shared" si="799"/>
        <v>19800</v>
      </c>
      <c r="W3671" s="11">
        <f t="shared" si="659"/>
        <v>23364</v>
      </c>
      <c r="X3671" s="9">
        <v>44804.0</v>
      </c>
      <c r="Y3671" s="5">
        <f t="shared" si="901"/>
        <v>21384</v>
      </c>
      <c r="Z3671" s="5">
        <f t="shared" si="865"/>
        <v>14850</v>
      </c>
      <c r="AA3671" s="9">
        <v>44808.0</v>
      </c>
      <c r="AB3671" s="1" t="s">
        <v>5103</v>
      </c>
      <c r="AC3671" s="1" t="s">
        <v>55</v>
      </c>
      <c r="AD3671" s="12" t="s">
        <v>46</v>
      </c>
      <c r="AE3671" s="12" t="s">
        <v>46</v>
      </c>
      <c r="AF3671" s="12" t="s">
        <v>46</v>
      </c>
      <c r="AG3671" s="12" t="s">
        <v>46</v>
      </c>
      <c r="AH3671" s="12" t="s">
        <v>46</v>
      </c>
      <c r="AI3671" s="12" t="s">
        <v>46</v>
      </c>
    </row>
    <row r="3672">
      <c r="A3672" s="1" t="s">
        <v>5104</v>
      </c>
      <c r="B3672" s="13"/>
      <c r="C3672" s="1" t="s">
        <v>36</v>
      </c>
      <c r="D3672" s="1" t="s">
        <v>76</v>
      </c>
      <c r="E3672" s="1" t="s">
        <v>82</v>
      </c>
      <c r="F3672" s="1" t="s">
        <v>818</v>
      </c>
      <c r="G3672" s="1" t="s">
        <v>1127</v>
      </c>
      <c r="H3672" s="1" t="s">
        <v>1128</v>
      </c>
      <c r="I3672" s="1" t="s">
        <v>123</v>
      </c>
      <c r="J3672" s="1"/>
      <c r="K3672" s="1" t="s">
        <v>5105</v>
      </c>
      <c r="L3672" s="1" t="s">
        <v>53</v>
      </c>
      <c r="M3672" s="14">
        <v>45290.0</v>
      </c>
      <c r="N3672" s="14">
        <v>45290.0</v>
      </c>
      <c r="O3672" s="1"/>
      <c r="P3672" s="1">
        <v>7.5</v>
      </c>
      <c r="Q3672" s="1">
        <v>300000.0</v>
      </c>
      <c r="R3672" s="1">
        <v>300000.0</v>
      </c>
      <c r="S3672" s="15">
        <f t="shared" ref="S3672:S3676" si="902">N3672+90</f>
        <v>45380</v>
      </c>
      <c r="V3672" s="5">
        <f t="shared" si="799"/>
        <v>22500</v>
      </c>
      <c r="W3672" s="11">
        <f t="shared" si="659"/>
        <v>26550</v>
      </c>
      <c r="Z3672" s="5">
        <f t="shared" si="865"/>
        <v>16875</v>
      </c>
      <c r="AC3672" s="1" t="s">
        <v>45</v>
      </c>
      <c r="AD3672" s="12" t="s">
        <v>47</v>
      </c>
      <c r="AE3672" s="12" t="s">
        <v>47</v>
      </c>
      <c r="AF3672" s="12" t="s">
        <v>47</v>
      </c>
      <c r="AG3672" s="12"/>
      <c r="AH3672" s="12"/>
      <c r="AI3672" s="12"/>
    </row>
    <row r="3673">
      <c r="A3673" s="1" t="s">
        <v>5104</v>
      </c>
      <c r="B3673" s="13"/>
      <c r="C3673" s="1" t="s">
        <v>36</v>
      </c>
      <c r="D3673" s="1" t="s">
        <v>76</v>
      </c>
      <c r="E3673" s="1" t="s">
        <v>82</v>
      </c>
      <c r="F3673" s="1" t="s">
        <v>818</v>
      </c>
      <c r="G3673" s="1" t="s">
        <v>1127</v>
      </c>
      <c r="H3673" s="1" t="s">
        <v>1128</v>
      </c>
      <c r="I3673" s="1" t="s">
        <v>123</v>
      </c>
      <c r="J3673" s="1"/>
      <c r="K3673" s="1" t="s">
        <v>5105</v>
      </c>
      <c r="L3673" s="1" t="s">
        <v>53</v>
      </c>
      <c r="M3673" s="14">
        <v>45290.0</v>
      </c>
      <c r="N3673" s="14">
        <v>45290.0</v>
      </c>
      <c r="O3673" s="1"/>
      <c r="P3673" s="1">
        <v>7.5</v>
      </c>
      <c r="Q3673" s="1">
        <v>300000.0</v>
      </c>
      <c r="R3673" s="1">
        <v>300000.0</v>
      </c>
      <c r="S3673" s="15">
        <f t="shared" si="902"/>
        <v>45380</v>
      </c>
      <c r="V3673" s="5">
        <f t="shared" si="799"/>
        <v>22500</v>
      </c>
      <c r="W3673" s="11">
        <f t="shared" si="659"/>
        <v>26550</v>
      </c>
      <c r="Z3673" s="5">
        <f t="shared" si="865"/>
        <v>16875</v>
      </c>
      <c r="AB3673" s="1"/>
      <c r="AC3673" s="1" t="str">
        <f>IF(T3673="","C","O")</f>
        <v>C</v>
      </c>
      <c r="AD3673" s="12" t="s">
        <v>47</v>
      </c>
      <c r="AE3673" s="12" t="s">
        <v>47</v>
      </c>
      <c r="AF3673" s="12" t="s">
        <v>47</v>
      </c>
      <c r="AG3673" s="12"/>
      <c r="AH3673" s="12"/>
      <c r="AI3673" s="12"/>
    </row>
    <row r="3674">
      <c r="A3674" s="1" t="s">
        <v>5104</v>
      </c>
      <c r="B3674" s="13"/>
      <c r="C3674" s="1" t="s">
        <v>36</v>
      </c>
      <c r="D3674" s="1" t="s">
        <v>76</v>
      </c>
      <c r="E3674" s="1" t="s">
        <v>82</v>
      </c>
      <c r="F3674" s="1" t="s">
        <v>818</v>
      </c>
      <c r="G3674" s="1" t="s">
        <v>1127</v>
      </c>
      <c r="H3674" s="1" t="s">
        <v>1128</v>
      </c>
      <c r="I3674" s="1" t="s">
        <v>123</v>
      </c>
      <c r="J3674" s="1"/>
      <c r="K3674" s="1" t="s">
        <v>5105</v>
      </c>
      <c r="L3674" s="1" t="s">
        <v>53</v>
      </c>
      <c r="M3674" s="14">
        <v>45290.0</v>
      </c>
      <c r="N3674" s="14">
        <v>45290.0</v>
      </c>
      <c r="O3674" s="1"/>
      <c r="P3674" s="1">
        <v>7.5</v>
      </c>
      <c r="Q3674" s="1">
        <v>300000.0</v>
      </c>
      <c r="R3674" s="1">
        <v>300000.0</v>
      </c>
      <c r="S3674" s="15">
        <f t="shared" si="902"/>
        <v>45380</v>
      </c>
      <c r="V3674" s="5">
        <f t="shared" si="799"/>
        <v>22500</v>
      </c>
      <c r="W3674" s="11">
        <f t="shared" si="659"/>
        <v>26550</v>
      </c>
      <c r="Z3674" s="5">
        <f t="shared" si="865"/>
        <v>16875</v>
      </c>
      <c r="AB3674" s="1"/>
      <c r="AC3674" s="1" t="s">
        <v>45</v>
      </c>
      <c r="AD3674" s="12" t="s">
        <v>47</v>
      </c>
      <c r="AE3674" s="12" t="s">
        <v>47</v>
      </c>
      <c r="AF3674" s="12" t="s">
        <v>47</v>
      </c>
      <c r="AG3674" s="12"/>
      <c r="AH3674" s="12"/>
      <c r="AI3674" s="12"/>
    </row>
    <row r="3675">
      <c r="A3675" s="1" t="s">
        <v>5104</v>
      </c>
      <c r="B3675" s="13"/>
      <c r="C3675" s="1" t="s">
        <v>36</v>
      </c>
      <c r="D3675" s="1" t="s">
        <v>76</v>
      </c>
      <c r="E3675" s="1" t="s">
        <v>82</v>
      </c>
      <c r="F3675" s="1" t="s">
        <v>818</v>
      </c>
      <c r="G3675" s="1" t="s">
        <v>1127</v>
      </c>
      <c r="H3675" s="1" t="s">
        <v>1128</v>
      </c>
      <c r="I3675" s="1" t="s">
        <v>123</v>
      </c>
      <c r="J3675" s="1"/>
      <c r="K3675" s="1" t="s">
        <v>5105</v>
      </c>
      <c r="L3675" s="1" t="s">
        <v>53</v>
      </c>
      <c r="M3675" s="14">
        <v>45290.0</v>
      </c>
      <c r="N3675" s="14">
        <v>45290.0</v>
      </c>
      <c r="O3675" s="1"/>
      <c r="P3675" s="1">
        <v>7.5</v>
      </c>
      <c r="Q3675" s="1">
        <v>300000.0</v>
      </c>
      <c r="R3675" s="1">
        <v>300000.0</v>
      </c>
      <c r="S3675" s="15">
        <f t="shared" si="902"/>
        <v>45380</v>
      </c>
      <c r="V3675" s="5">
        <f t="shared" si="799"/>
        <v>22500</v>
      </c>
      <c r="W3675" s="11">
        <f t="shared" si="659"/>
        <v>26550</v>
      </c>
      <c r="Z3675" s="5">
        <f t="shared" si="865"/>
        <v>16875</v>
      </c>
      <c r="AB3675" s="1"/>
      <c r="AC3675" s="1" t="s">
        <v>45</v>
      </c>
      <c r="AD3675" s="12" t="s">
        <v>47</v>
      </c>
      <c r="AE3675" s="12" t="s">
        <v>47</v>
      </c>
      <c r="AF3675" s="12" t="s">
        <v>47</v>
      </c>
      <c r="AG3675" s="12"/>
      <c r="AH3675" s="12"/>
      <c r="AI3675" s="12"/>
    </row>
    <row r="3676">
      <c r="A3676" s="1" t="s">
        <v>5106</v>
      </c>
      <c r="B3676" s="13"/>
      <c r="C3676" s="1" t="s">
        <v>36</v>
      </c>
      <c r="D3676" s="1" t="s">
        <v>96</v>
      </c>
      <c r="E3676" s="1" t="s">
        <v>212</v>
      </c>
      <c r="F3676" s="1" t="s">
        <v>889</v>
      </c>
      <c r="G3676" s="1" t="s">
        <v>152</v>
      </c>
      <c r="H3676" s="1" t="s">
        <v>153</v>
      </c>
      <c r="I3676" s="1" t="s">
        <v>42</v>
      </c>
      <c r="J3676" s="1"/>
      <c r="K3676" s="1" t="s">
        <v>5107</v>
      </c>
      <c r="L3676" s="1" t="s">
        <v>347</v>
      </c>
      <c r="M3676" s="9">
        <v>44802.0</v>
      </c>
      <c r="N3676" s="14">
        <v>45209.0</v>
      </c>
      <c r="O3676" s="1"/>
      <c r="P3676" s="1">
        <v>8.33</v>
      </c>
      <c r="Q3676" s="1">
        <v>500000.0</v>
      </c>
      <c r="R3676" s="1">
        <v>300000.0</v>
      </c>
      <c r="S3676" s="15">
        <f t="shared" si="902"/>
        <v>45299</v>
      </c>
      <c r="V3676" s="5">
        <f t="shared" si="799"/>
        <v>24990</v>
      </c>
      <c r="W3676" s="11">
        <f t="shared" si="659"/>
        <v>29488.2</v>
      </c>
      <c r="Z3676" s="5">
        <f t="shared" si="865"/>
        <v>18742.5</v>
      </c>
      <c r="AB3676" s="1"/>
      <c r="AC3676" s="1" t="s">
        <v>45</v>
      </c>
      <c r="AD3676" s="12" t="s">
        <v>46</v>
      </c>
      <c r="AE3676" s="12" t="s">
        <v>47</v>
      </c>
      <c r="AF3676" s="12" t="s">
        <v>47</v>
      </c>
      <c r="AG3676" s="12"/>
      <c r="AH3676" s="12"/>
      <c r="AI3676" s="12"/>
    </row>
    <row r="3677">
      <c r="A3677" s="1" t="s">
        <v>5108</v>
      </c>
      <c r="B3677" s="13"/>
      <c r="C3677" s="1" t="s">
        <v>36</v>
      </c>
      <c r="D3677" s="1" t="s">
        <v>96</v>
      </c>
      <c r="E3677" s="1" t="s">
        <v>77</v>
      </c>
      <c r="F3677" s="1" t="s">
        <v>727</v>
      </c>
      <c r="G3677" s="1" t="s">
        <v>147</v>
      </c>
      <c r="H3677" s="1" t="s">
        <v>5109</v>
      </c>
      <c r="I3677" s="1" t="s">
        <v>247</v>
      </c>
      <c r="J3677" s="1"/>
      <c r="K3677" s="1" t="s">
        <v>5110</v>
      </c>
      <c r="L3677" s="1" t="s">
        <v>53</v>
      </c>
      <c r="M3677" s="14">
        <v>45278.0</v>
      </c>
      <c r="N3677" s="14">
        <v>45278.0</v>
      </c>
      <c r="O3677" s="1"/>
      <c r="P3677" s="1">
        <v>8.33</v>
      </c>
      <c r="Q3677" s="1">
        <v>350000.0</v>
      </c>
      <c r="R3677" s="1">
        <v>400000.0</v>
      </c>
      <c r="S3677" s="14">
        <v>45275.0</v>
      </c>
      <c r="T3677" s="14">
        <v>45278.0</v>
      </c>
      <c r="U3677" s="1" t="s">
        <v>5111</v>
      </c>
      <c r="V3677" s="5">
        <f t="shared" si="799"/>
        <v>33320</v>
      </c>
      <c r="W3677" s="11">
        <f t="shared" si="659"/>
        <v>39317.6</v>
      </c>
      <c r="X3677" s="9">
        <v>45305.0</v>
      </c>
      <c r="Y3677" s="5">
        <f t="shared" ref="Y3677:Y3678" si="903">W3677-(V3677*10%)</f>
        <v>35985.6</v>
      </c>
      <c r="Z3677" s="5">
        <f t="shared" si="865"/>
        <v>24990</v>
      </c>
      <c r="AA3677" s="9">
        <v>45309.0</v>
      </c>
      <c r="AB3677" s="1" t="s">
        <v>5112</v>
      </c>
      <c r="AC3677" s="1" t="s">
        <v>55</v>
      </c>
      <c r="AD3677" s="12" t="s">
        <v>47</v>
      </c>
      <c r="AE3677" s="12" t="s">
        <v>47</v>
      </c>
      <c r="AF3677" s="12" t="s">
        <v>47</v>
      </c>
      <c r="AG3677" s="12" t="s">
        <v>47</v>
      </c>
      <c r="AH3677" s="12" t="s">
        <v>47</v>
      </c>
      <c r="AI3677" s="12" t="s">
        <v>47</v>
      </c>
    </row>
    <row r="3678">
      <c r="A3678" s="1" t="s">
        <v>5108</v>
      </c>
      <c r="B3678" s="13"/>
      <c r="C3678" s="1" t="s">
        <v>36</v>
      </c>
      <c r="D3678" s="1" t="s">
        <v>96</v>
      </c>
      <c r="E3678" s="1" t="s">
        <v>77</v>
      </c>
      <c r="F3678" s="1" t="s">
        <v>727</v>
      </c>
      <c r="G3678" s="1" t="s">
        <v>147</v>
      </c>
      <c r="H3678" s="1" t="s">
        <v>5109</v>
      </c>
      <c r="I3678" s="1" t="s">
        <v>247</v>
      </c>
      <c r="J3678" s="1"/>
      <c r="K3678" s="1" t="s">
        <v>5110</v>
      </c>
      <c r="L3678" s="1" t="s">
        <v>53</v>
      </c>
      <c r="M3678" s="14">
        <v>45278.0</v>
      </c>
      <c r="N3678" s="9">
        <v>45299.0</v>
      </c>
      <c r="O3678" s="1"/>
      <c r="P3678" s="1">
        <v>8.33</v>
      </c>
      <c r="Q3678" s="1">
        <v>400000.0</v>
      </c>
      <c r="R3678" s="1">
        <v>420000.0</v>
      </c>
      <c r="S3678" s="9">
        <v>45297.0</v>
      </c>
      <c r="T3678" s="9">
        <v>45299.0</v>
      </c>
      <c r="U3678" s="1" t="s">
        <v>5113</v>
      </c>
      <c r="V3678" s="5">
        <f t="shared" si="799"/>
        <v>34986</v>
      </c>
      <c r="W3678" s="11">
        <f t="shared" si="659"/>
        <v>41283.48</v>
      </c>
      <c r="X3678" s="9">
        <v>45327.0</v>
      </c>
      <c r="Y3678" s="5">
        <f t="shared" si="903"/>
        <v>37784.88</v>
      </c>
      <c r="Z3678" s="5">
        <f t="shared" si="865"/>
        <v>26239.5</v>
      </c>
      <c r="AA3678" s="9">
        <v>45316.0</v>
      </c>
      <c r="AB3678" s="1" t="s">
        <v>5114</v>
      </c>
      <c r="AC3678" s="1" t="s">
        <v>55</v>
      </c>
      <c r="AD3678" s="12" t="s">
        <v>47</v>
      </c>
      <c r="AE3678" s="12" t="s">
        <v>47</v>
      </c>
      <c r="AF3678" s="12" t="s">
        <v>47</v>
      </c>
      <c r="AG3678" s="12" t="s">
        <v>47</v>
      </c>
      <c r="AH3678" s="12" t="s">
        <v>47</v>
      </c>
      <c r="AI3678" s="12" t="s">
        <v>47</v>
      </c>
    </row>
    <row r="3679">
      <c r="A3679" s="1" t="s">
        <v>5108</v>
      </c>
      <c r="B3679" s="13"/>
      <c r="C3679" s="1" t="s">
        <v>36</v>
      </c>
      <c r="D3679" s="1" t="s">
        <v>96</v>
      </c>
      <c r="E3679" s="1" t="s">
        <v>168</v>
      </c>
      <c r="F3679" s="1" t="s">
        <v>727</v>
      </c>
      <c r="G3679" s="1" t="s">
        <v>147</v>
      </c>
      <c r="H3679" s="1" t="s">
        <v>5109</v>
      </c>
      <c r="I3679" s="1" t="s">
        <v>247</v>
      </c>
      <c r="J3679" s="1"/>
      <c r="K3679" s="1" t="s">
        <v>5110</v>
      </c>
      <c r="L3679" s="1" t="s">
        <v>53</v>
      </c>
      <c r="M3679" s="14">
        <v>45278.0</v>
      </c>
      <c r="N3679" s="9">
        <v>45071.0</v>
      </c>
      <c r="O3679" s="1"/>
      <c r="P3679" s="1">
        <v>8.33</v>
      </c>
      <c r="Q3679" s="1">
        <v>500000.0</v>
      </c>
      <c r="R3679" s="1">
        <v>300000.0</v>
      </c>
      <c r="S3679" s="10">
        <f>N3679+90</f>
        <v>45161</v>
      </c>
      <c r="V3679" s="5">
        <f t="shared" si="799"/>
        <v>24990</v>
      </c>
      <c r="W3679" s="11">
        <f t="shared" si="659"/>
        <v>29488.2</v>
      </c>
      <c r="Z3679" s="5">
        <f t="shared" si="865"/>
        <v>18742.5</v>
      </c>
      <c r="AB3679" s="1"/>
      <c r="AC3679" s="1" t="s">
        <v>45</v>
      </c>
      <c r="AD3679" s="12" t="s">
        <v>47</v>
      </c>
      <c r="AE3679" s="12" t="s">
        <v>47</v>
      </c>
      <c r="AF3679" s="12" t="s">
        <v>47</v>
      </c>
      <c r="AG3679" s="12"/>
      <c r="AH3679" s="12"/>
      <c r="AI3679" s="12"/>
    </row>
    <row r="3680">
      <c r="A3680" s="1" t="s">
        <v>5115</v>
      </c>
      <c r="B3680" s="13"/>
      <c r="C3680" s="1" t="s">
        <v>132</v>
      </c>
      <c r="D3680" s="1" t="s">
        <v>102</v>
      </c>
      <c r="E3680" s="1" t="s">
        <v>82</v>
      </c>
      <c r="F3680" s="1" t="s">
        <v>818</v>
      </c>
      <c r="G3680" s="1" t="s">
        <v>134</v>
      </c>
      <c r="H3680" s="1" t="s">
        <v>135</v>
      </c>
      <c r="I3680" s="1" t="s">
        <v>42</v>
      </c>
      <c r="J3680" s="1"/>
      <c r="K3680" s="1" t="s">
        <v>5116</v>
      </c>
      <c r="L3680" s="1" t="s">
        <v>53</v>
      </c>
      <c r="M3680" s="9">
        <v>45086.0</v>
      </c>
      <c r="N3680" s="9">
        <v>45175.0</v>
      </c>
      <c r="O3680" s="9">
        <v>45690.0</v>
      </c>
      <c r="P3680" s="1">
        <v>7.5</v>
      </c>
      <c r="Q3680" s="1">
        <v>500000.0</v>
      </c>
      <c r="R3680" s="1">
        <v>594000.0</v>
      </c>
      <c r="S3680" s="9">
        <v>45136.0</v>
      </c>
      <c r="T3680" s="9">
        <v>45142.0</v>
      </c>
      <c r="U3680" s="1" t="s">
        <v>5117</v>
      </c>
      <c r="V3680" s="5">
        <f t="shared" si="799"/>
        <v>44550</v>
      </c>
      <c r="W3680" s="11">
        <f t="shared" si="659"/>
        <v>52569</v>
      </c>
      <c r="X3680" s="9">
        <v>45142.0</v>
      </c>
      <c r="Y3680" s="5">
        <f>W3680-(V3680*10%)</f>
        <v>48114</v>
      </c>
      <c r="Z3680" s="5">
        <f t="shared" si="865"/>
        <v>33412.5</v>
      </c>
      <c r="AA3680" s="9">
        <v>45142.0</v>
      </c>
      <c r="AB3680" s="1" t="s">
        <v>5117</v>
      </c>
      <c r="AC3680" s="1" t="s">
        <v>55</v>
      </c>
      <c r="AD3680" s="12" t="s">
        <v>47</v>
      </c>
      <c r="AE3680" s="12" t="s">
        <v>47</v>
      </c>
      <c r="AF3680" s="12" t="s">
        <v>47</v>
      </c>
      <c r="AG3680" s="12" t="s">
        <v>47</v>
      </c>
      <c r="AH3680" s="12" t="s">
        <v>47</v>
      </c>
      <c r="AI3680" s="12" t="s">
        <v>47</v>
      </c>
    </row>
    <row r="3681">
      <c r="A3681" s="1" t="s">
        <v>5115</v>
      </c>
      <c r="B3681" s="13"/>
      <c r="C3681" s="1" t="s">
        <v>132</v>
      </c>
      <c r="D3681" s="1" t="s">
        <v>102</v>
      </c>
      <c r="E3681" s="1" t="s">
        <v>82</v>
      </c>
      <c r="F3681" s="1" t="s">
        <v>818</v>
      </c>
      <c r="G3681" s="1" t="s">
        <v>134</v>
      </c>
      <c r="H3681" s="1" t="s">
        <v>135</v>
      </c>
      <c r="I3681" s="1" t="s">
        <v>42</v>
      </c>
      <c r="J3681" s="1"/>
      <c r="K3681" s="1" t="s">
        <v>5116</v>
      </c>
      <c r="L3681" s="1" t="s">
        <v>53</v>
      </c>
      <c r="M3681" s="9">
        <v>45086.0</v>
      </c>
      <c r="N3681" s="9">
        <v>45086.0</v>
      </c>
      <c r="O3681" s="1"/>
      <c r="P3681" s="1">
        <v>7.5</v>
      </c>
      <c r="Q3681" s="1">
        <v>300000.0</v>
      </c>
      <c r="R3681" s="1">
        <v>300000.0</v>
      </c>
      <c r="S3681" s="10">
        <f>N3681+90</f>
        <v>45176</v>
      </c>
      <c r="V3681" s="5">
        <f t="shared" si="799"/>
        <v>22500</v>
      </c>
      <c r="W3681" s="11">
        <f t="shared" si="659"/>
        <v>26550</v>
      </c>
      <c r="Z3681" s="5">
        <f t="shared" si="865"/>
        <v>16875</v>
      </c>
      <c r="AB3681" s="1"/>
      <c r="AC3681" s="1" t="s">
        <v>45</v>
      </c>
      <c r="AD3681" s="12" t="s">
        <v>47</v>
      </c>
      <c r="AE3681" s="12" t="s">
        <v>47</v>
      </c>
      <c r="AF3681" s="12" t="s">
        <v>47</v>
      </c>
      <c r="AG3681" s="12"/>
      <c r="AH3681" s="12"/>
      <c r="AI3681" s="12"/>
    </row>
    <row r="3682">
      <c r="A3682" s="1" t="s">
        <v>5118</v>
      </c>
      <c r="B3682" s="13"/>
      <c r="C3682" s="1" t="s">
        <v>36</v>
      </c>
      <c r="D3682" s="1" t="s">
        <v>102</v>
      </c>
      <c r="E3682" s="1" t="s">
        <v>168</v>
      </c>
      <c r="F3682" s="1" t="s">
        <v>2069</v>
      </c>
      <c r="G3682" s="1" t="s">
        <v>525</v>
      </c>
      <c r="H3682" s="1" t="s">
        <v>526</v>
      </c>
      <c r="I3682" s="1" t="s">
        <v>42</v>
      </c>
      <c r="J3682" s="1"/>
      <c r="K3682" s="1" t="s">
        <v>5119</v>
      </c>
      <c r="L3682" s="1" t="s">
        <v>99</v>
      </c>
      <c r="M3682" s="9">
        <v>45306.0</v>
      </c>
      <c r="N3682" s="9">
        <v>45306.0</v>
      </c>
      <c r="O3682" s="1"/>
      <c r="P3682" s="1">
        <v>8.33</v>
      </c>
      <c r="Q3682" s="1">
        <v>100000.0</v>
      </c>
      <c r="R3682" s="1">
        <v>252000.0</v>
      </c>
      <c r="S3682" s="9">
        <v>45306.0</v>
      </c>
      <c r="T3682" s="9">
        <v>45330.0</v>
      </c>
      <c r="U3682" s="1" t="s">
        <v>5120</v>
      </c>
      <c r="V3682" s="5">
        <f t="shared" si="799"/>
        <v>20991.6</v>
      </c>
      <c r="W3682" s="11">
        <f t="shared" si="659"/>
        <v>24770.088</v>
      </c>
      <c r="X3682" s="9">
        <v>45418.0</v>
      </c>
      <c r="Y3682" s="5">
        <f>W3682-(V3682*10%)</f>
        <v>22670.928</v>
      </c>
      <c r="Z3682" s="5">
        <f t="shared" si="865"/>
        <v>15743.7</v>
      </c>
      <c r="AA3682" s="9">
        <v>45422.0</v>
      </c>
      <c r="AB3682" s="1" t="s">
        <v>5120</v>
      </c>
      <c r="AC3682" s="1" t="s">
        <v>55</v>
      </c>
      <c r="AD3682" s="12" t="s">
        <v>47</v>
      </c>
      <c r="AE3682" s="12" t="s">
        <v>47</v>
      </c>
      <c r="AF3682" s="12" t="s">
        <v>47</v>
      </c>
      <c r="AG3682" s="12" t="s">
        <v>47</v>
      </c>
      <c r="AH3682" s="12" t="s">
        <v>137</v>
      </c>
      <c r="AI3682" s="12" t="s">
        <v>137</v>
      </c>
    </row>
    <row r="3683">
      <c r="A3683" s="1" t="s">
        <v>5118</v>
      </c>
      <c r="B3683" s="13"/>
      <c r="C3683" s="1" t="s">
        <v>36</v>
      </c>
      <c r="D3683" s="1" t="s">
        <v>102</v>
      </c>
      <c r="E3683" s="1" t="s">
        <v>113</v>
      </c>
      <c r="F3683" s="1" t="s">
        <v>5121</v>
      </c>
      <c r="G3683" s="1" t="s">
        <v>525</v>
      </c>
      <c r="H3683" s="1" t="s">
        <v>526</v>
      </c>
      <c r="I3683" s="1" t="s">
        <v>42</v>
      </c>
      <c r="J3683" s="1"/>
      <c r="K3683" s="1" t="s">
        <v>5119</v>
      </c>
      <c r="L3683" s="1" t="s">
        <v>99</v>
      </c>
      <c r="M3683" s="9">
        <v>45306.0</v>
      </c>
      <c r="N3683" s="9">
        <v>45306.0</v>
      </c>
      <c r="O3683" s="1"/>
      <c r="P3683" s="1">
        <v>8.33</v>
      </c>
      <c r="Q3683" s="1">
        <v>180000.0</v>
      </c>
      <c r="R3683" s="1">
        <v>300000.0</v>
      </c>
      <c r="S3683" s="10">
        <f t="shared" ref="S3683:S3684" si="904">N3683+30</f>
        <v>45336</v>
      </c>
      <c r="V3683" s="5">
        <f t="shared" si="799"/>
        <v>24990</v>
      </c>
      <c r="W3683" s="11">
        <f t="shared" si="659"/>
        <v>29488.2</v>
      </c>
      <c r="Z3683" s="5">
        <f t="shared" si="865"/>
        <v>18742.5</v>
      </c>
      <c r="AC3683" s="1" t="str">
        <f t="shared" ref="AC3683:AC3684" si="905">IF(T3683="","C","O")</f>
        <v>C</v>
      </c>
      <c r="AD3683" s="12" t="s">
        <v>47</v>
      </c>
      <c r="AE3683" s="12" t="s">
        <v>47</v>
      </c>
      <c r="AF3683" s="12" t="s">
        <v>47</v>
      </c>
      <c r="AG3683" s="12"/>
      <c r="AH3683" s="12"/>
      <c r="AI3683" s="12"/>
    </row>
    <row r="3684">
      <c r="A3684" s="1" t="s">
        <v>5118</v>
      </c>
      <c r="B3684" s="13"/>
      <c r="C3684" s="1" t="s">
        <v>36</v>
      </c>
      <c r="D3684" s="1" t="s">
        <v>102</v>
      </c>
      <c r="E3684" s="1" t="s">
        <v>113</v>
      </c>
      <c r="F3684" s="1" t="s">
        <v>5121</v>
      </c>
      <c r="G3684" s="1" t="s">
        <v>525</v>
      </c>
      <c r="H3684" s="1" t="s">
        <v>526</v>
      </c>
      <c r="I3684" s="1" t="s">
        <v>42</v>
      </c>
      <c r="J3684" s="1"/>
      <c r="K3684" s="1" t="s">
        <v>5119</v>
      </c>
      <c r="L3684" s="1" t="s">
        <v>99</v>
      </c>
      <c r="M3684" s="9">
        <v>45306.0</v>
      </c>
      <c r="N3684" s="9">
        <v>45306.0</v>
      </c>
      <c r="O3684" s="1"/>
      <c r="P3684" s="1">
        <v>8.33</v>
      </c>
      <c r="Q3684" s="1">
        <v>180000.0</v>
      </c>
      <c r="R3684" s="1">
        <v>300000.0</v>
      </c>
      <c r="S3684" s="10">
        <f t="shared" si="904"/>
        <v>45336</v>
      </c>
      <c r="V3684" s="5">
        <f t="shared" si="799"/>
        <v>24990</v>
      </c>
      <c r="W3684" s="11">
        <f t="shared" si="659"/>
        <v>29488.2</v>
      </c>
      <c r="Z3684" s="5">
        <f t="shared" si="865"/>
        <v>18742.5</v>
      </c>
      <c r="AB3684" s="1"/>
      <c r="AC3684" s="1" t="str">
        <f t="shared" si="905"/>
        <v>C</v>
      </c>
      <c r="AD3684" s="12" t="s">
        <v>47</v>
      </c>
      <c r="AE3684" s="12" t="s">
        <v>47</v>
      </c>
      <c r="AF3684" s="12" t="s">
        <v>47</v>
      </c>
      <c r="AG3684" s="12"/>
      <c r="AH3684" s="12"/>
      <c r="AI3684" s="12"/>
    </row>
    <row r="3685">
      <c r="A3685" s="1" t="s">
        <v>5122</v>
      </c>
      <c r="B3685" s="13"/>
      <c r="C3685" s="1" t="s">
        <v>132</v>
      </c>
      <c r="D3685" s="1" t="s">
        <v>37</v>
      </c>
      <c r="E3685" s="1" t="s">
        <v>38</v>
      </c>
      <c r="F3685" s="1" t="s">
        <v>3533</v>
      </c>
      <c r="G3685" s="1" t="s">
        <v>221</v>
      </c>
      <c r="H3685" s="1" t="s">
        <v>222</v>
      </c>
      <c r="I3685" s="1" t="s">
        <v>290</v>
      </c>
      <c r="J3685" s="1"/>
      <c r="K3685" s="1" t="s">
        <v>5123</v>
      </c>
      <c r="L3685" s="1" t="s">
        <v>143</v>
      </c>
      <c r="M3685" s="9">
        <v>44652.0</v>
      </c>
      <c r="N3685" s="9">
        <v>44970.0</v>
      </c>
      <c r="O3685" s="1"/>
      <c r="P3685" s="1">
        <v>8.33</v>
      </c>
      <c r="Q3685" s="1">
        <v>312000.0</v>
      </c>
      <c r="R3685" s="1">
        <v>312000.0</v>
      </c>
      <c r="S3685" s="9">
        <v>44970.0</v>
      </c>
      <c r="T3685" s="14">
        <v>45213.0</v>
      </c>
      <c r="U3685" s="1">
        <v>383.0</v>
      </c>
      <c r="V3685" s="5">
        <f t="shared" si="799"/>
        <v>25989.6</v>
      </c>
      <c r="W3685" s="11">
        <f t="shared" si="659"/>
        <v>30667.728</v>
      </c>
      <c r="X3685" s="14">
        <v>45213.0</v>
      </c>
      <c r="Y3685" s="5">
        <f t="shared" ref="Y3685:Y3686" si="906">W3685-(V3685*10%)</f>
        <v>28068.768</v>
      </c>
      <c r="Z3685" s="5">
        <f t="shared" si="865"/>
        <v>19492.2</v>
      </c>
      <c r="AA3685" s="14">
        <v>45213.0</v>
      </c>
      <c r="AB3685" s="1">
        <v>383.0</v>
      </c>
      <c r="AC3685" s="1" t="s">
        <v>55</v>
      </c>
      <c r="AD3685" s="12" t="s">
        <v>46</v>
      </c>
      <c r="AE3685" s="12" t="s">
        <v>46</v>
      </c>
      <c r="AF3685" s="12" t="s">
        <v>46</v>
      </c>
      <c r="AG3685" s="12" t="s">
        <v>47</v>
      </c>
      <c r="AH3685" s="12" t="s">
        <v>47</v>
      </c>
      <c r="AI3685" s="12" t="s">
        <v>47</v>
      </c>
    </row>
    <row r="3686">
      <c r="A3686" s="1" t="s">
        <v>5122</v>
      </c>
      <c r="B3686" s="13"/>
      <c r="C3686" s="1" t="s">
        <v>132</v>
      </c>
      <c r="D3686" s="1" t="s">
        <v>37</v>
      </c>
      <c r="E3686" s="1" t="s">
        <v>38</v>
      </c>
      <c r="F3686" s="1" t="s">
        <v>3533</v>
      </c>
      <c r="G3686" s="1" t="s">
        <v>221</v>
      </c>
      <c r="H3686" s="1" t="s">
        <v>222</v>
      </c>
      <c r="I3686" s="1" t="s">
        <v>290</v>
      </c>
      <c r="J3686" s="1"/>
      <c r="K3686" s="1" t="s">
        <v>5123</v>
      </c>
      <c r="L3686" s="1" t="s">
        <v>143</v>
      </c>
      <c r="M3686" s="9">
        <v>44652.0</v>
      </c>
      <c r="N3686" s="9">
        <v>44970.0</v>
      </c>
      <c r="O3686" s="1"/>
      <c r="P3686" s="1">
        <v>8.33</v>
      </c>
      <c r="Q3686" s="1">
        <v>312000.0</v>
      </c>
      <c r="R3686" s="1">
        <v>312000.0</v>
      </c>
      <c r="S3686" s="9">
        <v>44970.0</v>
      </c>
      <c r="T3686" s="9">
        <v>44974.0</v>
      </c>
      <c r="U3686" s="1">
        <v>1136.0</v>
      </c>
      <c r="V3686" s="5">
        <f t="shared" si="799"/>
        <v>25989.6</v>
      </c>
      <c r="W3686" s="11">
        <f t="shared" si="659"/>
        <v>30667.728</v>
      </c>
      <c r="X3686" s="9">
        <v>44974.0</v>
      </c>
      <c r="Y3686" s="5">
        <f t="shared" si="906"/>
        <v>28068.768</v>
      </c>
      <c r="Z3686" s="5">
        <f t="shared" si="865"/>
        <v>19492.2</v>
      </c>
      <c r="AA3686" s="9">
        <v>44974.0</v>
      </c>
      <c r="AB3686" s="1">
        <v>1136.0</v>
      </c>
      <c r="AC3686" s="1" t="s">
        <v>55</v>
      </c>
      <c r="AD3686" s="12" t="s">
        <v>46</v>
      </c>
      <c r="AE3686" s="12" t="s">
        <v>46</v>
      </c>
      <c r="AF3686" s="12" t="s">
        <v>46</v>
      </c>
      <c r="AG3686" s="12" t="s">
        <v>46</v>
      </c>
      <c r="AH3686" s="12" t="s">
        <v>46</v>
      </c>
      <c r="AI3686" s="12" t="s">
        <v>46</v>
      </c>
    </row>
    <row r="3687">
      <c r="A3687" s="1" t="s">
        <v>5124</v>
      </c>
      <c r="B3687" s="13"/>
      <c r="C3687" s="1" t="s">
        <v>36</v>
      </c>
      <c r="D3687" s="1" t="s">
        <v>96</v>
      </c>
      <c r="E3687" s="1" t="s">
        <v>77</v>
      </c>
      <c r="F3687" s="1" t="s">
        <v>897</v>
      </c>
      <c r="G3687" s="1" t="s">
        <v>152</v>
      </c>
      <c r="H3687" s="1" t="s">
        <v>153</v>
      </c>
      <c r="I3687" s="1" t="s">
        <v>236</v>
      </c>
      <c r="J3687" s="1"/>
      <c r="K3687" s="1" t="s">
        <v>5125</v>
      </c>
      <c r="L3687" s="1" t="s">
        <v>99</v>
      </c>
      <c r="M3687" s="9">
        <v>44817.0</v>
      </c>
      <c r="N3687" s="14">
        <v>45209.0</v>
      </c>
      <c r="O3687" s="1"/>
      <c r="P3687" s="1">
        <v>8.33</v>
      </c>
      <c r="Q3687" s="1">
        <v>300000.0</v>
      </c>
      <c r="R3687" s="1">
        <v>300000.0</v>
      </c>
      <c r="S3687" s="15">
        <f>N3687+90</f>
        <v>45299</v>
      </c>
      <c r="V3687" s="5">
        <f t="shared" si="799"/>
        <v>24990</v>
      </c>
      <c r="W3687" s="11">
        <f t="shared" si="659"/>
        <v>29488.2</v>
      </c>
      <c r="Z3687" s="5">
        <f t="shared" si="865"/>
        <v>18742.5</v>
      </c>
      <c r="AB3687" s="1"/>
      <c r="AC3687" s="1" t="s">
        <v>45</v>
      </c>
      <c r="AD3687" s="12" t="s">
        <v>46</v>
      </c>
      <c r="AE3687" s="12" t="s">
        <v>47</v>
      </c>
      <c r="AF3687" s="12" t="s">
        <v>47</v>
      </c>
      <c r="AG3687" s="12"/>
      <c r="AH3687" s="12"/>
      <c r="AI3687" s="12"/>
    </row>
    <row r="3688">
      <c r="A3688" s="1" t="s">
        <v>5126</v>
      </c>
      <c r="B3688" s="13"/>
      <c r="C3688" s="1" t="s">
        <v>132</v>
      </c>
      <c r="D3688" s="1" t="s">
        <v>96</v>
      </c>
      <c r="E3688" s="1" t="s">
        <v>168</v>
      </c>
      <c r="F3688" s="1" t="s">
        <v>169</v>
      </c>
      <c r="G3688" s="1" t="s">
        <v>1311</v>
      </c>
      <c r="H3688" s="1" t="s">
        <v>1312</v>
      </c>
      <c r="I3688" s="1" t="s">
        <v>42</v>
      </c>
      <c r="J3688" s="1"/>
      <c r="K3688" s="1" t="s">
        <v>5127</v>
      </c>
      <c r="L3688" s="1" t="s">
        <v>88</v>
      </c>
      <c r="M3688" s="9">
        <v>44868.0</v>
      </c>
      <c r="N3688" s="9">
        <v>44903.0</v>
      </c>
      <c r="O3688" s="1"/>
      <c r="P3688" s="1">
        <v>7.5</v>
      </c>
      <c r="Q3688" s="1">
        <v>300000.0</v>
      </c>
      <c r="R3688" s="1">
        <v>324000.0</v>
      </c>
      <c r="S3688" s="9">
        <v>44896.0</v>
      </c>
      <c r="T3688" s="9">
        <v>44903.0</v>
      </c>
      <c r="U3688" s="1" t="s">
        <v>5128</v>
      </c>
      <c r="V3688" s="5">
        <f t="shared" si="799"/>
        <v>24300</v>
      </c>
      <c r="W3688" s="11">
        <f t="shared" si="659"/>
        <v>28674</v>
      </c>
      <c r="X3688" s="14">
        <v>44926.0</v>
      </c>
      <c r="Y3688" s="5">
        <f t="shared" ref="Y3688:Y3692" si="907">W3688-(V3688*10%)</f>
        <v>26244</v>
      </c>
      <c r="Z3688" s="5">
        <f t="shared" si="865"/>
        <v>18225</v>
      </c>
      <c r="AA3688" s="9">
        <v>44930.0</v>
      </c>
      <c r="AB3688" s="1" t="s">
        <v>5128</v>
      </c>
      <c r="AC3688" s="1" t="s">
        <v>55</v>
      </c>
      <c r="AD3688" s="12" t="s">
        <v>46</v>
      </c>
      <c r="AE3688" s="12" t="s">
        <v>46</v>
      </c>
      <c r="AF3688" s="12" t="s">
        <v>46</v>
      </c>
      <c r="AG3688" s="12" t="s">
        <v>46</v>
      </c>
      <c r="AH3688" s="12" t="s">
        <v>46</v>
      </c>
      <c r="AI3688" s="12" t="s">
        <v>46</v>
      </c>
    </row>
    <row r="3689">
      <c r="A3689" s="1" t="s">
        <v>5126</v>
      </c>
      <c r="B3689" s="13"/>
      <c r="C3689" s="1" t="s">
        <v>132</v>
      </c>
      <c r="D3689" s="1" t="s">
        <v>96</v>
      </c>
      <c r="E3689" s="1" t="s">
        <v>168</v>
      </c>
      <c r="F3689" s="1" t="s">
        <v>169</v>
      </c>
      <c r="G3689" s="1" t="s">
        <v>1311</v>
      </c>
      <c r="H3689" s="1" t="s">
        <v>1312</v>
      </c>
      <c r="I3689" s="1" t="s">
        <v>42</v>
      </c>
      <c r="J3689" s="1"/>
      <c r="K3689" s="1" t="s">
        <v>5127</v>
      </c>
      <c r="L3689" s="1" t="s">
        <v>88</v>
      </c>
      <c r="M3689" s="9">
        <v>44868.0</v>
      </c>
      <c r="N3689" s="9">
        <v>44932.0</v>
      </c>
      <c r="O3689" s="1"/>
      <c r="P3689" s="1">
        <v>7.5</v>
      </c>
      <c r="Q3689" s="1">
        <v>550000.0</v>
      </c>
      <c r="R3689" s="1">
        <v>600000.0</v>
      </c>
      <c r="S3689" s="9">
        <v>44928.0</v>
      </c>
      <c r="T3689" s="9">
        <v>44932.0</v>
      </c>
      <c r="U3689" s="1" t="s">
        <v>5129</v>
      </c>
      <c r="V3689" s="5">
        <f t="shared" si="799"/>
        <v>45000</v>
      </c>
      <c r="W3689" s="11">
        <f t="shared" si="659"/>
        <v>53100</v>
      </c>
      <c r="X3689" s="9">
        <v>44958.0</v>
      </c>
      <c r="Y3689" s="5">
        <f t="shared" si="907"/>
        <v>48600</v>
      </c>
      <c r="Z3689" s="5">
        <f t="shared" si="865"/>
        <v>33750</v>
      </c>
      <c r="AA3689" s="9">
        <v>44962.0</v>
      </c>
      <c r="AB3689" s="1" t="s">
        <v>5129</v>
      </c>
      <c r="AC3689" s="1" t="s">
        <v>55</v>
      </c>
      <c r="AD3689" s="12" t="s">
        <v>46</v>
      </c>
      <c r="AE3689" s="12" t="s">
        <v>46</v>
      </c>
      <c r="AF3689" s="12" t="s">
        <v>46</v>
      </c>
      <c r="AG3689" s="12" t="s">
        <v>46</v>
      </c>
      <c r="AH3689" s="12" t="s">
        <v>46</v>
      </c>
      <c r="AI3689" s="12" t="s">
        <v>46</v>
      </c>
    </row>
    <row r="3690">
      <c r="A3690" s="1" t="s">
        <v>5126</v>
      </c>
      <c r="B3690" s="13"/>
      <c r="C3690" s="1" t="s">
        <v>132</v>
      </c>
      <c r="D3690" s="1" t="s">
        <v>96</v>
      </c>
      <c r="E3690" s="1" t="s">
        <v>168</v>
      </c>
      <c r="F3690" s="1" t="s">
        <v>169</v>
      </c>
      <c r="G3690" s="1" t="s">
        <v>1311</v>
      </c>
      <c r="H3690" s="1" t="s">
        <v>1312</v>
      </c>
      <c r="I3690" s="1" t="s">
        <v>42</v>
      </c>
      <c r="J3690" s="1"/>
      <c r="K3690" s="1" t="s">
        <v>5127</v>
      </c>
      <c r="L3690" s="1" t="s">
        <v>88</v>
      </c>
      <c r="M3690" s="9">
        <v>44868.0</v>
      </c>
      <c r="N3690" s="9">
        <v>44932.0</v>
      </c>
      <c r="O3690" s="1"/>
      <c r="P3690" s="1">
        <v>7.5</v>
      </c>
      <c r="Q3690" s="1">
        <v>500000.0</v>
      </c>
      <c r="R3690" s="1">
        <v>516000.0</v>
      </c>
      <c r="S3690" s="9">
        <v>44928.0</v>
      </c>
      <c r="T3690" s="9">
        <v>44932.0</v>
      </c>
      <c r="U3690" s="1" t="s">
        <v>5130</v>
      </c>
      <c r="V3690" s="5">
        <f t="shared" si="799"/>
        <v>38700</v>
      </c>
      <c r="W3690" s="11">
        <f t="shared" si="659"/>
        <v>45666</v>
      </c>
      <c r="X3690" s="9">
        <v>44958.0</v>
      </c>
      <c r="Y3690" s="5">
        <f t="shared" si="907"/>
        <v>41796</v>
      </c>
      <c r="Z3690" s="5">
        <f t="shared" si="865"/>
        <v>29025</v>
      </c>
      <c r="AA3690" s="9">
        <v>44962.0</v>
      </c>
      <c r="AB3690" s="1" t="s">
        <v>5130</v>
      </c>
      <c r="AC3690" s="1" t="s">
        <v>55</v>
      </c>
      <c r="AD3690" s="12" t="s">
        <v>46</v>
      </c>
      <c r="AE3690" s="12" t="s">
        <v>46</v>
      </c>
      <c r="AF3690" s="12" t="s">
        <v>46</v>
      </c>
      <c r="AG3690" s="12" t="s">
        <v>46</v>
      </c>
      <c r="AH3690" s="12" t="s">
        <v>46</v>
      </c>
      <c r="AI3690" s="12" t="s">
        <v>46</v>
      </c>
    </row>
    <row r="3691">
      <c r="A3691" s="1" t="s">
        <v>5126</v>
      </c>
      <c r="B3691" s="13"/>
      <c r="C3691" s="1" t="s">
        <v>132</v>
      </c>
      <c r="D3691" s="1" t="s">
        <v>96</v>
      </c>
      <c r="E3691" s="1" t="s">
        <v>168</v>
      </c>
      <c r="F3691" s="1" t="s">
        <v>169</v>
      </c>
      <c r="G3691" s="1" t="s">
        <v>1311</v>
      </c>
      <c r="H3691" s="1" t="s">
        <v>1312</v>
      </c>
      <c r="I3691" s="1" t="s">
        <v>42</v>
      </c>
      <c r="J3691" s="1"/>
      <c r="K3691" s="1" t="s">
        <v>5127</v>
      </c>
      <c r="L3691" s="1" t="s">
        <v>88</v>
      </c>
      <c r="M3691" s="9">
        <v>44868.0</v>
      </c>
      <c r="N3691" s="9">
        <v>45114.0</v>
      </c>
      <c r="O3691" s="1"/>
      <c r="P3691" s="1">
        <v>7.5</v>
      </c>
      <c r="Q3691" s="1">
        <v>800000.0</v>
      </c>
      <c r="R3691" s="1">
        <v>801600.0</v>
      </c>
      <c r="S3691" s="9">
        <v>45105.0</v>
      </c>
      <c r="T3691" s="9">
        <v>45114.0</v>
      </c>
      <c r="U3691" s="1" t="s">
        <v>5131</v>
      </c>
      <c r="V3691" s="5">
        <f t="shared" si="799"/>
        <v>60120</v>
      </c>
      <c r="W3691" s="11">
        <f t="shared" si="659"/>
        <v>70941.6</v>
      </c>
      <c r="X3691" s="9">
        <v>45135.0</v>
      </c>
      <c r="Y3691" s="5">
        <f t="shared" si="907"/>
        <v>64929.6</v>
      </c>
      <c r="Z3691" s="5">
        <f t="shared" si="865"/>
        <v>45090</v>
      </c>
      <c r="AA3691" s="9">
        <v>45139.0</v>
      </c>
      <c r="AB3691" s="1" t="s">
        <v>5131</v>
      </c>
      <c r="AC3691" s="1" t="s">
        <v>55</v>
      </c>
      <c r="AD3691" s="12" t="s">
        <v>46</v>
      </c>
      <c r="AE3691" s="12" t="s">
        <v>47</v>
      </c>
      <c r="AF3691" s="12" t="s">
        <v>47</v>
      </c>
      <c r="AG3691" s="12" t="s">
        <v>47</v>
      </c>
      <c r="AH3691" s="12" t="s">
        <v>47</v>
      </c>
      <c r="AI3691" s="12" t="s">
        <v>47</v>
      </c>
    </row>
    <row r="3692">
      <c r="A3692" s="1" t="s">
        <v>5126</v>
      </c>
      <c r="B3692" s="13"/>
      <c r="C3692" s="1" t="s">
        <v>132</v>
      </c>
      <c r="D3692" s="1" t="s">
        <v>96</v>
      </c>
      <c r="E3692" s="1" t="s">
        <v>168</v>
      </c>
      <c r="F3692" s="1" t="s">
        <v>169</v>
      </c>
      <c r="G3692" s="1" t="s">
        <v>1311</v>
      </c>
      <c r="H3692" s="1" t="s">
        <v>1312</v>
      </c>
      <c r="I3692" s="1" t="s">
        <v>42</v>
      </c>
      <c r="J3692" s="1"/>
      <c r="K3692" s="1" t="s">
        <v>5127</v>
      </c>
      <c r="L3692" s="1" t="s">
        <v>88</v>
      </c>
      <c r="M3692" s="9">
        <v>44868.0</v>
      </c>
      <c r="N3692" s="9">
        <v>45131.0</v>
      </c>
      <c r="O3692" s="1"/>
      <c r="P3692" s="1">
        <v>7.5</v>
      </c>
      <c r="Q3692" s="1">
        <v>300000.0</v>
      </c>
      <c r="R3692" s="18">
        <v>864000.0</v>
      </c>
      <c r="S3692" s="9">
        <v>45078.0</v>
      </c>
      <c r="T3692" s="9">
        <v>45138.0</v>
      </c>
      <c r="U3692" s="1" t="s">
        <v>5132</v>
      </c>
      <c r="V3692" s="5">
        <f t="shared" si="799"/>
        <v>64800</v>
      </c>
      <c r="W3692" s="11">
        <f t="shared" si="659"/>
        <v>76464</v>
      </c>
      <c r="X3692" s="9">
        <v>45108.0</v>
      </c>
      <c r="Y3692" s="5">
        <f t="shared" si="907"/>
        <v>69984</v>
      </c>
      <c r="Z3692" s="5">
        <f t="shared" si="865"/>
        <v>48600</v>
      </c>
      <c r="AA3692" s="9">
        <v>45112.0</v>
      </c>
      <c r="AB3692" s="1" t="s">
        <v>5132</v>
      </c>
      <c r="AC3692" s="1" t="s">
        <v>55</v>
      </c>
      <c r="AD3692" s="12" t="s">
        <v>46</v>
      </c>
      <c r="AE3692" s="12" t="s">
        <v>47</v>
      </c>
      <c r="AF3692" s="12" t="s">
        <v>47</v>
      </c>
      <c r="AG3692" s="12" t="s">
        <v>47</v>
      </c>
      <c r="AH3692" s="12" t="s">
        <v>47</v>
      </c>
      <c r="AI3692" s="12" t="s">
        <v>47</v>
      </c>
    </row>
    <row r="3693">
      <c r="A3693" s="1" t="s">
        <v>5133</v>
      </c>
      <c r="B3693" s="13"/>
      <c r="C3693" s="1" t="s">
        <v>36</v>
      </c>
      <c r="D3693" s="1" t="s">
        <v>76</v>
      </c>
      <c r="E3693" s="1" t="s">
        <v>82</v>
      </c>
      <c r="F3693" s="1" t="s">
        <v>400</v>
      </c>
      <c r="G3693" s="1" t="s">
        <v>134</v>
      </c>
      <c r="H3693" s="1" t="s">
        <v>135</v>
      </c>
      <c r="I3693" s="1" t="s">
        <v>247</v>
      </c>
      <c r="J3693" s="1"/>
      <c r="K3693" s="1" t="s">
        <v>5134</v>
      </c>
      <c r="L3693" s="1" t="s">
        <v>99</v>
      </c>
      <c r="M3693" s="9">
        <v>45352.0</v>
      </c>
      <c r="N3693" s="9">
        <v>45352.0</v>
      </c>
      <c r="O3693" s="1"/>
      <c r="P3693" s="1">
        <v>8.33</v>
      </c>
      <c r="Q3693" s="1">
        <v>500000.0</v>
      </c>
      <c r="R3693" s="1">
        <v>300000.0</v>
      </c>
      <c r="S3693" s="10">
        <f>N3693+30</f>
        <v>45382</v>
      </c>
      <c r="V3693" s="5">
        <f t="shared" si="799"/>
        <v>24990</v>
      </c>
      <c r="W3693" s="11">
        <f t="shared" si="659"/>
        <v>29488.2</v>
      </c>
      <c r="Z3693" s="5">
        <f t="shared" si="865"/>
        <v>18742.5</v>
      </c>
      <c r="AC3693" s="1" t="str">
        <f t="shared" ref="AC3693:AC3694" si="908">IF(T3693="","C","O")</f>
        <v>C</v>
      </c>
      <c r="AD3693" s="12" t="s">
        <v>47</v>
      </c>
      <c r="AE3693" s="12" t="s">
        <v>47</v>
      </c>
      <c r="AF3693" s="12" t="s">
        <v>47</v>
      </c>
      <c r="AG3693" s="12"/>
      <c r="AH3693" s="12"/>
      <c r="AI3693" s="12"/>
    </row>
    <row r="3694">
      <c r="A3694" s="1" t="s">
        <v>5133</v>
      </c>
      <c r="B3694" s="13"/>
      <c r="C3694" s="1" t="s">
        <v>36</v>
      </c>
      <c r="D3694" s="1" t="s">
        <v>76</v>
      </c>
      <c r="E3694" s="1" t="s">
        <v>82</v>
      </c>
      <c r="F3694" s="1" t="s">
        <v>400</v>
      </c>
      <c r="G3694" s="1" t="s">
        <v>134</v>
      </c>
      <c r="H3694" s="1" t="s">
        <v>135</v>
      </c>
      <c r="I3694" s="1" t="s">
        <v>247</v>
      </c>
      <c r="J3694" s="1"/>
      <c r="K3694" s="1" t="s">
        <v>5134</v>
      </c>
      <c r="L3694" s="1" t="s">
        <v>99</v>
      </c>
      <c r="M3694" s="9">
        <v>45352.0</v>
      </c>
      <c r="N3694" s="14">
        <v>45225.0</v>
      </c>
      <c r="O3694" s="1"/>
      <c r="P3694" s="1">
        <v>8.33</v>
      </c>
      <c r="Q3694" s="1">
        <v>500000.0</v>
      </c>
      <c r="R3694" s="1">
        <v>300000.0</v>
      </c>
      <c r="S3694" s="15">
        <f t="shared" ref="S3694:S3697" si="909">N3694+90</f>
        <v>45315</v>
      </c>
      <c r="V3694" s="5">
        <f t="shared" si="799"/>
        <v>24990</v>
      </c>
      <c r="W3694" s="11">
        <f t="shared" si="659"/>
        <v>29488.2</v>
      </c>
      <c r="Z3694" s="5">
        <f t="shared" si="865"/>
        <v>18742.5</v>
      </c>
      <c r="AB3694" s="1"/>
      <c r="AC3694" s="1" t="str">
        <f t="shared" si="908"/>
        <v>C</v>
      </c>
      <c r="AD3694" s="12" t="s">
        <v>47</v>
      </c>
      <c r="AE3694" s="12" t="s">
        <v>47</v>
      </c>
      <c r="AF3694" s="12" t="s">
        <v>47</v>
      </c>
      <c r="AG3694" s="12"/>
      <c r="AH3694" s="12"/>
      <c r="AI3694" s="12"/>
    </row>
    <row r="3695">
      <c r="A3695" s="1" t="s">
        <v>5133</v>
      </c>
      <c r="B3695" s="13"/>
      <c r="C3695" s="1" t="s">
        <v>36</v>
      </c>
      <c r="D3695" s="1" t="s">
        <v>76</v>
      </c>
      <c r="E3695" s="1" t="s">
        <v>82</v>
      </c>
      <c r="F3695" s="1" t="s">
        <v>400</v>
      </c>
      <c r="G3695" s="1" t="s">
        <v>134</v>
      </c>
      <c r="H3695" s="1" t="s">
        <v>135</v>
      </c>
      <c r="I3695" s="1" t="s">
        <v>247</v>
      </c>
      <c r="J3695" s="1"/>
      <c r="K3695" s="1" t="s">
        <v>5134</v>
      </c>
      <c r="L3695" s="1" t="s">
        <v>99</v>
      </c>
      <c r="M3695" s="9">
        <v>45352.0</v>
      </c>
      <c r="N3695" s="14">
        <v>45228.0</v>
      </c>
      <c r="O3695" s="1"/>
      <c r="P3695" s="1">
        <v>8.33</v>
      </c>
      <c r="Q3695" s="1">
        <v>500000.0</v>
      </c>
      <c r="R3695" s="1">
        <v>300000.0</v>
      </c>
      <c r="S3695" s="15">
        <f t="shared" si="909"/>
        <v>45318</v>
      </c>
      <c r="V3695" s="5">
        <f t="shared" si="799"/>
        <v>24990</v>
      </c>
      <c r="W3695" s="11">
        <f t="shared" si="659"/>
        <v>29488.2</v>
      </c>
      <c r="Z3695" s="5">
        <f t="shared" si="865"/>
        <v>18742.5</v>
      </c>
      <c r="AB3695" s="1"/>
      <c r="AC3695" s="1" t="s">
        <v>45</v>
      </c>
      <c r="AD3695" s="12" t="s">
        <v>47</v>
      </c>
      <c r="AE3695" s="12" t="s">
        <v>47</v>
      </c>
      <c r="AF3695" s="12" t="s">
        <v>47</v>
      </c>
      <c r="AG3695" s="12"/>
      <c r="AH3695" s="12"/>
      <c r="AI3695" s="12"/>
    </row>
    <row r="3696">
      <c r="A3696" s="1" t="s">
        <v>5133</v>
      </c>
      <c r="B3696" s="13"/>
      <c r="C3696" s="1" t="s">
        <v>36</v>
      </c>
      <c r="D3696" s="1" t="s">
        <v>76</v>
      </c>
      <c r="E3696" s="1" t="s">
        <v>82</v>
      </c>
      <c r="F3696" s="1" t="s">
        <v>400</v>
      </c>
      <c r="G3696" s="1" t="s">
        <v>134</v>
      </c>
      <c r="H3696" s="1" t="s">
        <v>135</v>
      </c>
      <c r="I3696" s="1" t="s">
        <v>247</v>
      </c>
      <c r="J3696" s="1"/>
      <c r="K3696" s="1" t="s">
        <v>5134</v>
      </c>
      <c r="L3696" s="1" t="s">
        <v>99</v>
      </c>
      <c r="M3696" s="9">
        <v>45352.0</v>
      </c>
      <c r="N3696" s="14">
        <v>45227.0</v>
      </c>
      <c r="O3696" s="1"/>
      <c r="P3696" s="1">
        <v>8.33</v>
      </c>
      <c r="Q3696" s="1">
        <v>500000.0</v>
      </c>
      <c r="R3696" s="1">
        <v>300000.0</v>
      </c>
      <c r="S3696" s="15">
        <f t="shared" si="909"/>
        <v>45317</v>
      </c>
      <c r="V3696" s="5">
        <f t="shared" si="799"/>
        <v>24990</v>
      </c>
      <c r="W3696" s="11">
        <f t="shared" si="659"/>
        <v>29488.2</v>
      </c>
      <c r="Z3696" s="5">
        <f t="shared" si="865"/>
        <v>18742.5</v>
      </c>
      <c r="AB3696" s="1"/>
      <c r="AC3696" s="1" t="s">
        <v>45</v>
      </c>
      <c r="AD3696" s="12" t="s">
        <v>47</v>
      </c>
      <c r="AE3696" s="12" t="s">
        <v>47</v>
      </c>
      <c r="AF3696" s="12" t="s">
        <v>47</v>
      </c>
      <c r="AG3696" s="12"/>
      <c r="AH3696" s="12"/>
      <c r="AI3696" s="12"/>
    </row>
    <row r="3697">
      <c r="A3697" s="1" t="s">
        <v>5133</v>
      </c>
      <c r="B3697" s="13"/>
      <c r="C3697" s="1" t="s">
        <v>36</v>
      </c>
      <c r="D3697" s="1" t="s">
        <v>76</v>
      </c>
      <c r="E3697" s="1" t="s">
        <v>82</v>
      </c>
      <c r="F3697" s="1" t="s">
        <v>400</v>
      </c>
      <c r="G3697" s="1" t="s">
        <v>134</v>
      </c>
      <c r="H3697" s="1" t="s">
        <v>135</v>
      </c>
      <c r="I3697" s="1" t="s">
        <v>247</v>
      </c>
      <c r="J3697" s="1"/>
      <c r="K3697" s="1" t="s">
        <v>5134</v>
      </c>
      <c r="L3697" s="1" t="s">
        <v>99</v>
      </c>
      <c r="M3697" s="9">
        <v>45352.0</v>
      </c>
      <c r="N3697" s="14">
        <v>45224.0</v>
      </c>
      <c r="O3697" s="1"/>
      <c r="P3697" s="1">
        <v>8.33</v>
      </c>
      <c r="Q3697" s="1">
        <v>500000.0</v>
      </c>
      <c r="R3697" s="1">
        <v>300000.0</v>
      </c>
      <c r="S3697" s="15">
        <f t="shared" si="909"/>
        <v>45314</v>
      </c>
      <c r="V3697" s="5">
        <f t="shared" si="799"/>
        <v>24990</v>
      </c>
      <c r="W3697" s="11">
        <f t="shared" si="659"/>
        <v>29488.2</v>
      </c>
      <c r="Y3697" s="1"/>
      <c r="Z3697" s="5">
        <f t="shared" si="865"/>
        <v>18742.5</v>
      </c>
      <c r="AB3697" s="1"/>
      <c r="AC3697" s="1" t="s">
        <v>45</v>
      </c>
      <c r="AD3697" s="12" t="s">
        <v>47</v>
      </c>
      <c r="AE3697" s="12" t="s">
        <v>47</v>
      </c>
      <c r="AF3697" s="12" t="s">
        <v>47</v>
      </c>
      <c r="AG3697" s="12"/>
      <c r="AH3697" s="12"/>
      <c r="AI3697" s="12"/>
    </row>
    <row r="3698">
      <c r="A3698" s="1" t="s">
        <v>5133</v>
      </c>
      <c r="B3698" s="13"/>
      <c r="C3698" s="1" t="s">
        <v>36</v>
      </c>
      <c r="D3698" s="1" t="s">
        <v>76</v>
      </c>
      <c r="E3698" s="1" t="s">
        <v>82</v>
      </c>
      <c r="F3698" s="1" t="s">
        <v>400</v>
      </c>
      <c r="G3698" s="1" t="s">
        <v>134</v>
      </c>
      <c r="H3698" s="1" t="s">
        <v>135</v>
      </c>
      <c r="I3698" s="1" t="s">
        <v>247</v>
      </c>
      <c r="J3698" s="1"/>
      <c r="K3698" s="1" t="s">
        <v>5134</v>
      </c>
      <c r="L3698" s="1" t="s">
        <v>99</v>
      </c>
      <c r="M3698" s="9">
        <v>45352.0</v>
      </c>
      <c r="N3698" s="9">
        <v>45352.0</v>
      </c>
      <c r="O3698" s="1"/>
      <c r="P3698" s="1">
        <v>8.33</v>
      </c>
      <c r="Q3698" s="1">
        <v>300000.0</v>
      </c>
      <c r="R3698" s="1">
        <v>300000.0</v>
      </c>
      <c r="S3698" s="10">
        <f t="shared" ref="S3698:S3710" si="910">N3698+30</f>
        <v>45382</v>
      </c>
      <c r="V3698" s="5">
        <f t="shared" si="799"/>
        <v>24990</v>
      </c>
      <c r="W3698" s="11">
        <f t="shared" si="659"/>
        <v>29488.2</v>
      </c>
      <c r="Z3698" s="5">
        <f t="shared" si="865"/>
        <v>18742.5</v>
      </c>
      <c r="AB3698" s="1"/>
      <c r="AC3698" s="1" t="s">
        <v>45</v>
      </c>
      <c r="AD3698" s="12" t="s">
        <v>47</v>
      </c>
      <c r="AE3698" s="12" t="s">
        <v>47</v>
      </c>
      <c r="AF3698" s="12" t="s">
        <v>47</v>
      </c>
      <c r="AG3698" s="12"/>
      <c r="AH3698" s="12"/>
      <c r="AI3698" s="12"/>
    </row>
    <row r="3699">
      <c r="A3699" s="1" t="s">
        <v>5133</v>
      </c>
      <c r="B3699" s="13"/>
      <c r="C3699" s="1" t="s">
        <v>36</v>
      </c>
      <c r="D3699" s="1" t="s">
        <v>76</v>
      </c>
      <c r="E3699" s="1" t="s">
        <v>82</v>
      </c>
      <c r="F3699" s="1" t="s">
        <v>400</v>
      </c>
      <c r="G3699" s="1" t="s">
        <v>134</v>
      </c>
      <c r="H3699" s="1" t="s">
        <v>135</v>
      </c>
      <c r="I3699" s="1" t="s">
        <v>247</v>
      </c>
      <c r="J3699" s="1"/>
      <c r="K3699" s="1" t="s">
        <v>5134</v>
      </c>
      <c r="L3699" s="1" t="s">
        <v>99</v>
      </c>
      <c r="M3699" s="9">
        <v>45352.0</v>
      </c>
      <c r="N3699" s="9">
        <v>45352.0</v>
      </c>
      <c r="O3699" s="1"/>
      <c r="P3699" s="1">
        <v>8.33</v>
      </c>
      <c r="Q3699" s="1">
        <v>300000.0</v>
      </c>
      <c r="R3699" s="1">
        <v>300000.0</v>
      </c>
      <c r="S3699" s="10">
        <f t="shared" si="910"/>
        <v>45382</v>
      </c>
      <c r="V3699" s="5">
        <f t="shared" si="799"/>
        <v>24990</v>
      </c>
      <c r="W3699" s="11">
        <f t="shared" si="659"/>
        <v>29488.2</v>
      </c>
      <c r="Z3699" s="5">
        <f t="shared" si="865"/>
        <v>18742.5</v>
      </c>
      <c r="AC3699" s="1" t="s">
        <v>45</v>
      </c>
      <c r="AD3699" s="12" t="s">
        <v>47</v>
      </c>
      <c r="AE3699" s="12" t="s">
        <v>47</v>
      </c>
      <c r="AF3699" s="12" t="s">
        <v>47</v>
      </c>
      <c r="AG3699" s="12"/>
      <c r="AH3699" s="12"/>
      <c r="AI3699" s="12"/>
    </row>
    <row r="3700">
      <c r="A3700" s="1" t="s">
        <v>5133</v>
      </c>
      <c r="B3700" s="13"/>
      <c r="C3700" s="1" t="s">
        <v>36</v>
      </c>
      <c r="D3700" s="1" t="s">
        <v>76</v>
      </c>
      <c r="E3700" s="1" t="s">
        <v>82</v>
      </c>
      <c r="F3700" s="1" t="s">
        <v>400</v>
      </c>
      <c r="G3700" s="1" t="s">
        <v>134</v>
      </c>
      <c r="H3700" s="1" t="s">
        <v>135</v>
      </c>
      <c r="I3700" s="1" t="s">
        <v>247</v>
      </c>
      <c r="J3700" s="1"/>
      <c r="K3700" s="1" t="s">
        <v>5134</v>
      </c>
      <c r="L3700" s="1" t="s">
        <v>99</v>
      </c>
      <c r="M3700" s="9">
        <v>45352.0</v>
      </c>
      <c r="N3700" s="9">
        <v>45352.0</v>
      </c>
      <c r="O3700" s="1"/>
      <c r="P3700" s="1">
        <v>8.33</v>
      </c>
      <c r="Q3700" s="1">
        <v>300000.0</v>
      </c>
      <c r="R3700" s="1">
        <v>300000.0</v>
      </c>
      <c r="S3700" s="10">
        <f t="shared" si="910"/>
        <v>45382</v>
      </c>
      <c r="V3700" s="5">
        <f t="shared" si="799"/>
        <v>24990</v>
      </c>
      <c r="W3700" s="11">
        <f t="shared" si="659"/>
        <v>29488.2</v>
      </c>
      <c r="Z3700" s="5">
        <f t="shared" si="865"/>
        <v>18742.5</v>
      </c>
      <c r="AB3700" s="1"/>
      <c r="AC3700" s="1" t="str">
        <f>IF(T3700="","C","O")</f>
        <v>C</v>
      </c>
      <c r="AD3700" s="12" t="s">
        <v>47</v>
      </c>
      <c r="AE3700" s="12" t="s">
        <v>47</v>
      </c>
      <c r="AF3700" s="12" t="s">
        <v>47</v>
      </c>
      <c r="AG3700" s="12"/>
      <c r="AH3700" s="12"/>
      <c r="AI3700" s="12"/>
    </row>
    <row r="3701">
      <c r="A3701" s="1" t="s">
        <v>5133</v>
      </c>
      <c r="B3701" s="13"/>
      <c r="C3701" s="1" t="s">
        <v>36</v>
      </c>
      <c r="D3701" s="1" t="s">
        <v>76</v>
      </c>
      <c r="E3701" s="1" t="s">
        <v>82</v>
      </c>
      <c r="F3701" s="1" t="s">
        <v>400</v>
      </c>
      <c r="G3701" s="1" t="s">
        <v>134</v>
      </c>
      <c r="H3701" s="1" t="s">
        <v>135</v>
      </c>
      <c r="I3701" s="1" t="s">
        <v>247</v>
      </c>
      <c r="J3701" s="1"/>
      <c r="K3701" s="1" t="s">
        <v>5134</v>
      </c>
      <c r="L3701" s="1" t="s">
        <v>99</v>
      </c>
      <c r="M3701" s="9">
        <v>45352.0</v>
      </c>
      <c r="N3701" s="9">
        <v>45352.0</v>
      </c>
      <c r="O3701" s="1"/>
      <c r="P3701" s="1">
        <v>8.33</v>
      </c>
      <c r="Q3701" s="1">
        <v>300000.0</v>
      </c>
      <c r="R3701" s="1">
        <v>300000.0</v>
      </c>
      <c r="S3701" s="10">
        <f t="shared" si="910"/>
        <v>45382</v>
      </c>
      <c r="V3701" s="5">
        <f t="shared" si="799"/>
        <v>24990</v>
      </c>
      <c r="W3701" s="11">
        <f t="shared" si="659"/>
        <v>29488.2</v>
      </c>
      <c r="Z3701" s="5">
        <f t="shared" si="865"/>
        <v>18742.5</v>
      </c>
      <c r="AB3701" s="1"/>
      <c r="AC3701" s="1" t="s">
        <v>45</v>
      </c>
      <c r="AD3701" s="12" t="s">
        <v>47</v>
      </c>
      <c r="AE3701" s="12" t="s">
        <v>47</v>
      </c>
      <c r="AF3701" s="12" t="s">
        <v>47</v>
      </c>
      <c r="AG3701" s="12"/>
      <c r="AH3701" s="12"/>
      <c r="AI3701" s="12"/>
    </row>
    <row r="3702">
      <c r="A3702" s="1" t="s">
        <v>5133</v>
      </c>
      <c r="B3702" s="13"/>
      <c r="C3702" s="1" t="s">
        <v>36</v>
      </c>
      <c r="D3702" s="1" t="s">
        <v>76</v>
      </c>
      <c r="E3702" s="1" t="s">
        <v>82</v>
      </c>
      <c r="F3702" s="1" t="s">
        <v>400</v>
      </c>
      <c r="G3702" s="1" t="s">
        <v>134</v>
      </c>
      <c r="H3702" s="1" t="s">
        <v>135</v>
      </c>
      <c r="I3702" s="1" t="s">
        <v>247</v>
      </c>
      <c r="J3702" s="1"/>
      <c r="K3702" s="1" t="s">
        <v>5134</v>
      </c>
      <c r="L3702" s="1" t="s">
        <v>99</v>
      </c>
      <c r="M3702" s="9">
        <v>45352.0</v>
      </c>
      <c r="N3702" s="9">
        <v>45352.0</v>
      </c>
      <c r="O3702" s="1"/>
      <c r="P3702" s="1">
        <v>8.33</v>
      </c>
      <c r="Q3702" s="1">
        <v>300000.0</v>
      </c>
      <c r="R3702" s="1">
        <v>300000.0</v>
      </c>
      <c r="S3702" s="10">
        <f t="shared" si="910"/>
        <v>45382</v>
      </c>
      <c r="V3702" s="5">
        <f t="shared" si="799"/>
        <v>24990</v>
      </c>
      <c r="W3702" s="11">
        <f t="shared" si="659"/>
        <v>29488.2</v>
      </c>
      <c r="Z3702" s="5">
        <f t="shared" si="865"/>
        <v>18742.5</v>
      </c>
      <c r="AB3702" s="1"/>
      <c r="AC3702" s="1" t="s">
        <v>45</v>
      </c>
      <c r="AD3702" s="12" t="s">
        <v>47</v>
      </c>
      <c r="AE3702" s="12" t="s">
        <v>47</v>
      </c>
      <c r="AF3702" s="12" t="s">
        <v>47</v>
      </c>
      <c r="AG3702" s="12"/>
      <c r="AH3702" s="12"/>
      <c r="AI3702" s="12"/>
    </row>
    <row r="3703">
      <c r="A3703" s="1" t="s">
        <v>5135</v>
      </c>
      <c r="B3703" s="13"/>
      <c r="C3703" s="1" t="s">
        <v>36</v>
      </c>
      <c r="D3703" s="1" t="s">
        <v>50</v>
      </c>
      <c r="E3703" s="1" t="s">
        <v>77</v>
      </c>
      <c r="F3703" s="1" t="s">
        <v>366</v>
      </c>
      <c r="G3703" s="1" t="s">
        <v>152</v>
      </c>
      <c r="H3703" s="1" t="s">
        <v>317</v>
      </c>
      <c r="I3703" s="1" t="s">
        <v>129</v>
      </c>
      <c r="J3703" s="1"/>
      <c r="K3703" s="1" t="s">
        <v>5136</v>
      </c>
      <c r="L3703" s="1" t="s">
        <v>99</v>
      </c>
      <c r="M3703" s="9">
        <v>45357.0</v>
      </c>
      <c r="N3703" s="9">
        <v>45357.0</v>
      </c>
      <c r="O3703" s="1"/>
      <c r="P3703" s="1">
        <v>8.33</v>
      </c>
      <c r="Q3703" s="1">
        <v>1200000.0</v>
      </c>
      <c r="R3703" s="1">
        <v>300000.0</v>
      </c>
      <c r="S3703" s="10">
        <f t="shared" si="910"/>
        <v>45387</v>
      </c>
      <c r="V3703" s="5">
        <f t="shared" si="799"/>
        <v>24990</v>
      </c>
      <c r="W3703" s="11">
        <f t="shared" si="659"/>
        <v>29488.2</v>
      </c>
      <c r="X3703" s="1"/>
      <c r="Y3703" s="1"/>
      <c r="Z3703" s="5">
        <f t="shared" si="865"/>
        <v>18742.5</v>
      </c>
      <c r="AB3703" s="1"/>
      <c r="AC3703" s="1" t="str">
        <f t="shared" ref="AC3703:AC3705" si="911">IF(T3703="","C","O")</f>
        <v>C</v>
      </c>
      <c r="AD3703" s="12" t="s">
        <v>47</v>
      </c>
      <c r="AE3703" s="12" t="s">
        <v>47</v>
      </c>
      <c r="AF3703" s="12" t="s">
        <v>137</v>
      </c>
      <c r="AG3703" s="12"/>
      <c r="AH3703" s="12"/>
      <c r="AI3703" s="12"/>
    </row>
    <row r="3704">
      <c r="A3704" s="1" t="s">
        <v>5135</v>
      </c>
      <c r="B3704" s="13"/>
      <c r="C3704" s="1" t="s">
        <v>36</v>
      </c>
      <c r="D3704" s="1" t="s">
        <v>50</v>
      </c>
      <c r="E3704" s="1" t="s">
        <v>77</v>
      </c>
      <c r="F3704" s="1" t="s">
        <v>366</v>
      </c>
      <c r="G3704" s="1" t="s">
        <v>152</v>
      </c>
      <c r="H3704" s="1" t="s">
        <v>317</v>
      </c>
      <c r="I3704" s="1" t="s">
        <v>129</v>
      </c>
      <c r="J3704" s="1"/>
      <c r="K3704" s="1" t="s">
        <v>5136</v>
      </c>
      <c r="L3704" s="1" t="s">
        <v>99</v>
      </c>
      <c r="M3704" s="9">
        <v>45357.0</v>
      </c>
      <c r="N3704" s="9">
        <v>45357.0</v>
      </c>
      <c r="O3704" s="1"/>
      <c r="P3704" s="1">
        <v>8.33</v>
      </c>
      <c r="Q3704" s="1">
        <v>800000.0</v>
      </c>
      <c r="R3704" s="1">
        <v>300000.0</v>
      </c>
      <c r="S3704" s="10">
        <f t="shared" si="910"/>
        <v>45387</v>
      </c>
      <c r="V3704" s="5">
        <f t="shared" si="799"/>
        <v>24990</v>
      </c>
      <c r="W3704" s="11">
        <f t="shared" si="659"/>
        <v>29488.2</v>
      </c>
      <c r="Z3704" s="5">
        <f t="shared" si="865"/>
        <v>18742.5</v>
      </c>
      <c r="AB3704" s="1"/>
      <c r="AC3704" s="1" t="str">
        <f t="shared" si="911"/>
        <v>C</v>
      </c>
      <c r="AD3704" s="12" t="s">
        <v>47</v>
      </c>
      <c r="AE3704" s="12" t="s">
        <v>47</v>
      </c>
      <c r="AF3704" s="12" t="s">
        <v>137</v>
      </c>
      <c r="AG3704" s="12"/>
      <c r="AH3704" s="12"/>
      <c r="AI3704" s="12"/>
    </row>
    <row r="3705">
      <c r="A3705" s="1" t="s">
        <v>5135</v>
      </c>
      <c r="B3705" s="13"/>
      <c r="C3705" s="1" t="s">
        <v>36</v>
      </c>
      <c r="D3705" s="1" t="s">
        <v>50</v>
      </c>
      <c r="E3705" s="1" t="s">
        <v>77</v>
      </c>
      <c r="F3705" s="1" t="s">
        <v>366</v>
      </c>
      <c r="G3705" s="1" t="s">
        <v>152</v>
      </c>
      <c r="H3705" s="1" t="s">
        <v>317</v>
      </c>
      <c r="I3705" s="1" t="s">
        <v>129</v>
      </c>
      <c r="J3705" s="1"/>
      <c r="K3705" s="1" t="s">
        <v>5136</v>
      </c>
      <c r="L3705" s="1" t="s">
        <v>99</v>
      </c>
      <c r="M3705" s="9">
        <v>45357.0</v>
      </c>
      <c r="N3705" s="9">
        <v>45357.0</v>
      </c>
      <c r="O3705" s="1"/>
      <c r="P3705" s="1">
        <v>8.33</v>
      </c>
      <c r="Q3705" s="1">
        <v>1000000.0</v>
      </c>
      <c r="R3705" s="1">
        <v>300000.0</v>
      </c>
      <c r="S3705" s="10">
        <f t="shared" si="910"/>
        <v>45387</v>
      </c>
      <c r="V3705" s="5">
        <f t="shared" si="799"/>
        <v>24990</v>
      </c>
      <c r="W3705" s="11">
        <f t="shared" si="659"/>
        <v>29488.2</v>
      </c>
      <c r="Z3705" s="5">
        <f t="shared" si="865"/>
        <v>18742.5</v>
      </c>
      <c r="AC3705" s="1" t="str">
        <f t="shared" si="911"/>
        <v>C</v>
      </c>
      <c r="AD3705" s="12" t="s">
        <v>47</v>
      </c>
      <c r="AE3705" s="12" t="s">
        <v>47</v>
      </c>
      <c r="AF3705" s="12" t="s">
        <v>137</v>
      </c>
      <c r="AG3705" s="12"/>
      <c r="AH3705" s="12"/>
      <c r="AI3705" s="12"/>
    </row>
    <row r="3706">
      <c r="A3706" s="1" t="s">
        <v>5137</v>
      </c>
      <c r="B3706" s="13"/>
      <c r="C3706" s="1" t="s">
        <v>36</v>
      </c>
      <c r="D3706" s="1" t="s">
        <v>76</v>
      </c>
      <c r="E3706" s="1" t="s">
        <v>38</v>
      </c>
      <c r="F3706" s="1" t="s">
        <v>740</v>
      </c>
      <c r="G3706" s="1" t="s">
        <v>152</v>
      </c>
      <c r="H3706" s="1" t="s">
        <v>153</v>
      </c>
      <c r="I3706" s="1" t="s">
        <v>42</v>
      </c>
      <c r="J3706" s="1"/>
      <c r="K3706" s="1" t="s">
        <v>5138</v>
      </c>
      <c r="L3706" s="1" t="s">
        <v>53</v>
      </c>
      <c r="M3706" s="9">
        <v>44742.0</v>
      </c>
      <c r="N3706" s="9">
        <v>44742.0</v>
      </c>
      <c r="O3706" s="1"/>
      <c r="P3706" s="1">
        <v>8.33</v>
      </c>
      <c r="Q3706" s="1">
        <v>500000.0</v>
      </c>
      <c r="R3706" s="1">
        <v>300000.0</v>
      </c>
      <c r="S3706" s="10">
        <f t="shared" si="910"/>
        <v>44772</v>
      </c>
      <c r="V3706" s="5">
        <f t="shared" si="799"/>
        <v>24990</v>
      </c>
      <c r="W3706" s="11">
        <f t="shared" si="659"/>
        <v>29488.2</v>
      </c>
      <c r="Z3706" s="5">
        <f t="shared" si="865"/>
        <v>18742.5</v>
      </c>
      <c r="AC3706" s="1" t="s">
        <v>45</v>
      </c>
      <c r="AD3706" s="12" t="s">
        <v>46</v>
      </c>
      <c r="AE3706" s="12" t="s">
        <v>46</v>
      </c>
      <c r="AF3706" s="12" t="s">
        <v>46</v>
      </c>
      <c r="AG3706" s="12"/>
      <c r="AH3706" s="12"/>
      <c r="AI3706" s="12"/>
    </row>
    <row r="3707">
      <c r="A3707" s="1" t="s">
        <v>5137</v>
      </c>
      <c r="B3707" s="13"/>
      <c r="C3707" s="1" t="s">
        <v>36</v>
      </c>
      <c r="D3707" s="1" t="s">
        <v>76</v>
      </c>
      <c r="E3707" s="1" t="s">
        <v>38</v>
      </c>
      <c r="F3707" s="1" t="s">
        <v>740</v>
      </c>
      <c r="G3707" s="1" t="s">
        <v>152</v>
      </c>
      <c r="H3707" s="1" t="s">
        <v>153</v>
      </c>
      <c r="I3707" s="1" t="s">
        <v>42</v>
      </c>
      <c r="J3707" s="1"/>
      <c r="K3707" s="1" t="s">
        <v>5138</v>
      </c>
      <c r="L3707" s="1" t="s">
        <v>53</v>
      </c>
      <c r="M3707" s="9">
        <v>44742.0</v>
      </c>
      <c r="N3707" s="9">
        <v>44742.0</v>
      </c>
      <c r="O3707" s="1"/>
      <c r="P3707" s="1">
        <v>8.33</v>
      </c>
      <c r="Q3707" s="1">
        <v>500000.0</v>
      </c>
      <c r="R3707" s="1">
        <v>300000.0</v>
      </c>
      <c r="S3707" s="10">
        <f t="shared" si="910"/>
        <v>44772</v>
      </c>
      <c r="V3707" s="5">
        <f t="shared" si="799"/>
        <v>24990</v>
      </c>
      <c r="W3707" s="11">
        <f t="shared" si="659"/>
        <v>29488.2</v>
      </c>
      <c r="Z3707" s="5">
        <f t="shared" si="865"/>
        <v>18742.5</v>
      </c>
      <c r="AC3707" s="1" t="str">
        <f>IF(T3707="","C","O")</f>
        <v>C</v>
      </c>
      <c r="AD3707" s="12" t="s">
        <v>46</v>
      </c>
      <c r="AE3707" s="12" t="s">
        <v>46</v>
      </c>
      <c r="AF3707" s="12" t="s">
        <v>46</v>
      </c>
      <c r="AG3707" s="12"/>
      <c r="AH3707" s="12"/>
      <c r="AI3707" s="12"/>
    </row>
    <row r="3708">
      <c r="A3708" s="1" t="s">
        <v>5137</v>
      </c>
      <c r="B3708" s="13"/>
      <c r="C3708" s="1" t="s">
        <v>36</v>
      </c>
      <c r="D3708" s="1" t="s">
        <v>76</v>
      </c>
      <c r="E3708" s="1" t="s">
        <v>38</v>
      </c>
      <c r="F3708" s="1" t="s">
        <v>233</v>
      </c>
      <c r="G3708" s="1" t="s">
        <v>152</v>
      </c>
      <c r="H3708" s="1" t="s">
        <v>153</v>
      </c>
      <c r="I3708" s="1" t="s">
        <v>42</v>
      </c>
      <c r="J3708" s="1"/>
      <c r="K3708" s="1" t="s">
        <v>5138</v>
      </c>
      <c r="L3708" s="1" t="s">
        <v>53</v>
      </c>
      <c r="M3708" s="9">
        <v>44742.0</v>
      </c>
      <c r="N3708" s="9">
        <v>44742.0</v>
      </c>
      <c r="O3708" s="1"/>
      <c r="P3708" s="1">
        <v>8.33</v>
      </c>
      <c r="Q3708" s="1">
        <v>1500000.0</v>
      </c>
      <c r="R3708" s="1">
        <v>300000.0</v>
      </c>
      <c r="S3708" s="10">
        <f t="shared" si="910"/>
        <v>44772</v>
      </c>
      <c r="V3708" s="5">
        <f t="shared" si="799"/>
        <v>24990</v>
      </c>
      <c r="W3708" s="11">
        <f t="shared" si="659"/>
        <v>29488.2</v>
      </c>
      <c r="Z3708" s="5">
        <f t="shared" si="865"/>
        <v>18742.5</v>
      </c>
      <c r="AB3708" s="1"/>
      <c r="AC3708" s="1" t="s">
        <v>45</v>
      </c>
      <c r="AD3708" s="12" t="s">
        <v>46</v>
      </c>
      <c r="AE3708" s="12" t="s">
        <v>46</v>
      </c>
      <c r="AF3708" s="12" t="s">
        <v>46</v>
      </c>
      <c r="AG3708" s="12"/>
      <c r="AH3708" s="12"/>
      <c r="AI3708" s="12"/>
    </row>
    <row r="3709">
      <c r="A3709" s="1" t="s">
        <v>5137</v>
      </c>
      <c r="B3709" s="13"/>
      <c r="C3709" s="1" t="s">
        <v>36</v>
      </c>
      <c r="D3709" s="1" t="s">
        <v>76</v>
      </c>
      <c r="E3709" s="1" t="s">
        <v>38</v>
      </c>
      <c r="F3709" s="1" t="s">
        <v>233</v>
      </c>
      <c r="G3709" s="1" t="s">
        <v>152</v>
      </c>
      <c r="H3709" s="1" t="s">
        <v>153</v>
      </c>
      <c r="I3709" s="1" t="s">
        <v>42</v>
      </c>
      <c r="J3709" s="1"/>
      <c r="K3709" s="1" t="s">
        <v>5138</v>
      </c>
      <c r="L3709" s="1" t="s">
        <v>53</v>
      </c>
      <c r="M3709" s="9">
        <v>44742.0</v>
      </c>
      <c r="N3709" s="9">
        <v>44742.0</v>
      </c>
      <c r="O3709" s="1"/>
      <c r="P3709" s="1">
        <v>8.33</v>
      </c>
      <c r="Q3709" s="1">
        <v>500000.0</v>
      </c>
      <c r="R3709" s="1">
        <v>300000.0</v>
      </c>
      <c r="S3709" s="10">
        <f t="shared" si="910"/>
        <v>44772</v>
      </c>
      <c r="V3709" s="5">
        <f t="shared" si="799"/>
        <v>24990</v>
      </c>
      <c r="W3709" s="11">
        <f t="shared" si="659"/>
        <v>29488.2</v>
      </c>
      <c r="Z3709" s="5">
        <f t="shared" si="865"/>
        <v>18742.5</v>
      </c>
      <c r="AB3709" s="1"/>
      <c r="AC3709" s="1" t="s">
        <v>45</v>
      </c>
      <c r="AD3709" s="12" t="s">
        <v>46</v>
      </c>
      <c r="AE3709" s="12" t="s">
        <v>46</v>
      </c>
      <c r="AF3709" s="12" t="s">
        <v>46</v>
      </c>
      <c r="AG3709" s="12"/>
      <c r="AH3709" s="12"/>
      <c r="AI3709" s="12"/>
    </row>
    <row r="3710">
      <c r="A3710" s="1" t="s">
        <v>5137</v>
      </c>
      <c r="B3710" s="13"/>
      <c r="C3710" s="1" t="s">
        <v>36</v>
      </c>
      <c r="D3710" s="1" t="s">
        <v>76</v>
      </c>
      <c r="E3710" s="1" t="s">
        <v>38</v>
      </c>
      <c r="F3710" s="1" t="s">
        <v>233</v>
      </c>
      <c r="G3710" s="1" t="s">
        <v>152</v>
      </c>
      <c r="H3710" s="1" t="s">
        <v>153</v>
      </c>
      <c r="I3710" s="1" t="s">
        <v>42</v>
      </c>
      <c r="J3710" s="1"/>
      <c r="K3710" s="1" t="s">
        <v>5138</v>
      </c>
      <c r="L3710" s="1" t="s">
        <v>53</v>
      </c>
      <c r="M3710" s="9">
        <v>44742.0</v>
      </c>
      <c r="N3710" s="9">
        <v>44742.0</v>
      </c>
      <c r="O3710" s="1"/>
      <c r="P3710" s="1">
        <v>8.33</v>
      </c>
      <c r="Q3710" s="1">
        <v>1400000.0</v>
      </c>
      <c r="R3710" s="1">
        <v>300000.0</v>
      </c>
      <c r="S3710" s="10">
        <f t="shared" si="910"/>
        <v>44772</v>
      </c>
      <c r="V3710" s="5">
        <f t="shared" si="799"/>
        <v>24990</v>
      </c>
      <c r="W3710" s="11">
        <f t="shared" si="659"/>
        <v>29488.2</v>
      </c>
      <c r="Z3710" s="5">
        <f t="shared" si="865"/>
        <v>18742.5</v>
      </c>
      <c r="AC3710" s="1" t="s">
        <v>45</v>
      </c>
      <c r="AD3710" s="12" t="s">
        <v>46</v>
      </c>
      <c r="AE3710" s="12" t="s">
        <v>46</v>
      </c>
      <c r="AF3710" s="12" t="s">
        <v>46</v>
      </c>
      <c r="AG3710" s="12"/>
      <c r="AH3710" s="12"/>
      <c r="AI3710" s="12"/>
    </row>
    <row r="3711">
      <c r="A3711" s="1" t="s">
        <v>5139</v>
      </c>
      <c r="B3711" s="13"/>
      <c r="C3711" s="1" t="s">
        <v>36</v>
      </c>
      <c r="D3711" s="1" t="s">
        <v>50</v>
      </c>
      <c r="E3711" s="1" t="s">
        <v>168</v>
      </c>
      <c r="F3711" s="1" t="s">
        <v>5140</v>
      </c>
      <c r="G3711" s="1" t="s">
        <v>789</v>
      </c>
      <c r="H3711" s="1" t="s">
        <v>790</v>
      </c>
      <c r="I3711" s="1" t="s">
        <v>42</v>
      </c>
      <c r="J3711" s="1"/>
      <c r="K3711" s="1" t="s">
        <v>5141</v>
      </c>
      <c r="L3711" s="1" t="s">
        <v>53</v>
      </c>
      <c r="M3711" s="9">
        <v>45057.0</v>
      </c>
      <c r="N3711" s="9">
        <v>45057.0</v>
      </c>
      <c r="O3711" s="1"/>
      <c r="P3711" s="1">
        <v>7.5</v>
      </c>
      <c r="Q3711" s="1">
        <v>350000.0</v>
      </c>
      <c r="R3711" s="1">
        <v>400000.0</v>
      </c>
      <c r="S3711" s="9">
        <v>45048.0</v>
      </c>
      <c r="T3711" s="9">
        <v>45057.0</v>
      </c>
      <c r="U3711" s="1" t="s">
        <v>5142</v>
      </c>
      <c r="V3711" s="5">
        <f t="shared" si="799"/>
        <v>30000</v>
      </c>
      <c r="W3711" s="11">
        <f t="shared" si="659"/>
        <v>35400</v>
      </c>
      <c r="X3711" s="9"/>
      <c r="Z3711" s="5">
        <f t="shared" si="865"/>
        <v>22500</v>
      </c>
      <c r="AC3711" s="1" t="s">
        <v>162</v>
      </c>
      <c r="AD3711" s="12" t="s">
        <v>47</v>
      </c>
      <c r="AE3711" s="12" t="s">
        <v>47</v>
      </c>
      <c r="AF3711" s="12" t="s">
        <v>47</v>
      </c>
      <c r="AG3711" s="12" t="s">
        <v>47</v>
      </c>
      <c r="AH3711" s="12"/>
      <c r="AI3711" s="12"/>
    </row>
    <row r="3712">
      <c r="A3712" s="1" t="s">
        <v>5139</v>
      </c>
      <c r="B3712" s="13"/>
      <c r="C3712" s="1" t="s">
        <v>36</v>
      </c>
      <c r="D3712" s="1" t="s">
        <v>50</v>
      </c>
      <c r="E3712" s="1" t="s">
        <v>168</v>
      </c>
      <c r="F3712" s="1" t="s">
        <v>5140</v>
      </c>
      <c r="G3712" s="1" t="s">
        <v>789</v>
      </c>
      <c r="H3712" s="1" t="s">
        <v>790</v>
      </c>
      <c r="I3712" s="1" t="s">
        <v>42</v>
      </c>
      <c r="J3712" s="1"/>
      <c r="K3712" s="1" t="s">
        <v>5141</v>
      </c>
      <c r="L3712" s="1" t="s">
        <v>53</v>
      </c>
      <c r="M3712" s="9">
        <v>45057.0</v>
      </c>
      <c r="N3712" s="9">
        <v>45057.0</v>
      </c>
      <c r="O3712" s="1"/>
      <c r="P3712" s="1">
        <v>7.5</v>
      </c>
      <c r="Q3712" s="1">
        <v>200000.0</v>
      </c>
      <c r="R3712" s="1">
        <v>240000.0</v>
      </c>
      <c r="S3712" s="9">
        <v>45048.0</v>
      </c>
      <c r="T3712" s="9">
        <v>45057.0</v>
      </c>
      <c r="U3712" s="1" t="s">
        <v>5143</v>
      </c>
      <c r="V3712" s="5">
        <f t="shared" si="799"/>
        <v>18000</v>
      </c>
      <c r="W3712" s="11">
        <f t="shared" si="659"/>
        <v>21240</v>
      </c>
      <c r="X3712" s="9">
        <v>45078.0</v>
      </c>
      <c r="Y3712" s="5">
        <f t="shared" ref="Y3712:Y3716" si="912">W3712-(V3712*10%)</f>
        <v>19440</v>
      </c>
      <c r="Z3712" s="5">
        <f t="shared" si="865"/>
        <v>13500</v>
      </c>
      <c r="AA3712" s="9">
        <v>45113.0</v>
      </c>
      <c r="AB3712" s="1" t="s">
        <v>5144</v>
      </c>
      <c r="AC3712" s="1" t="s">
        <v>55</v>
      </c>
      <c r="AD3712" s="12" t="s">
        <v>47</v>
      </c>
      <c r="AE3712" s="12" t="s">
        <v>47</v>
      </c>
      <c r="AF3712" s="12" t="s">
        <v>47</v>
      </c>
      <c r="AG3712" s="12" t="s">
        <v>47</v>
      </c>
      <c r="AH3712" s="12" t="s">
        <v>47</v>
      </c>
      <c r="AI3712" s="12" t="s">
        <v>47</v>
      </c>
    </row>
    <row r="3713">
      <c r="A3713" s="1" t="s">
        <v>5145</v>
      </c>
      <c r="B3713" s="13"/>
      <c r="C3713" s="1" t="s">
        <v>36</v>
      </c>
      <c r="D3713" s="1" t="s">
        <v>96</v>
      </c>
      <c r="E3713" s="1" t="s">
        <v>38</v>
      </c>
      <c r="F3713" s="1" t="s">
        <v>972</v>
      </c>
      <c r="G3713" s="1" t="s">
        <v>330</v>
      </c>
      <c r="H3713" s="1" t="s">
        <v>331</v>
      </c>
      <c r="I3713" s="1" t="s">
        <v>42</v>
      </c>
      <c r="J3713" s="1"/>
      <c r="K3713" s="1" t="s">
        <v>5146</v>
      </c>
      <c r="L3713" s="1" t="s">
        <v>53</v>
      </c>
      <c r="M3713" s="9">
        <v>44742.0</v>
      </c>
      <c r="N3713" s="9">
        <v>45113.0</v>
      </c>
      <c r="O3713" s="1"/>
      <c r="P3713" s="1">
        <v>8.33</v>
      </c>
      <c r="Q3713" s="1">
        <v>100000.0</v>
      </c>
      <c r="R3713" s="1">
        <v>180000.0</v>
      </c>
      <c r="S3713" s="9">
        <v>45113.0</v>
      </c>
      <c r="T3713" s="9">
        <v>45126.0</v>
      </c>
      <c r="U3713" s="1" t="s">
        <v>5147</v>
      </c>
      <c r="V3713" s="5">
        <f t="shared" si="799"/>
        <v>14994</v>
      </c>
      <c r="W3713" s="11">
        <f t="shared" si="659"/>
        <v>17692.92</v>
      </c>
      <c r="X3713" s="9">
        <v>45068.0</v>
      </c>
      <c r="Y3713" s="5">
        <f t="shared" si="912"/>
        <v>16193.52</v>
      </c>
      <c r="Z3713" s="5">
        <f t="shared" si="865"/>
        <v>11245.5</v>
      </c>
      <c r="AA3713" s="9">
        <v>45072.0</v>
      </c>
      <c r="AB3713" s="1" t="s">
        <v>5147</v>
      </c>
      <c r="AC3713" s="1" t="s">
        <v>55</v>
      </c>
      <c r="AD3713" s="12" t="s">
        <v>46</v>
      </c>
      <c r="AE3713" s="12" t="s">
        <v>47</v>
      </c>
      <c r="AF3713" s="12" t="s">
        <v>47</v>
      </c>
      <c r="AG3713" s="12" t="s">
        <v>47</v>
      </c>
      <c r="AH3713" s="12" t="s">
        <v>47</v>
      </c>
      <c r="AI3713" s="12" t="s">
        <v>47</v>
      </c>
    </row>
    <row r="3714">
      <c r="A3714" s="1" t="s">
        <v>5145</v>
      </c>
      <c r="B3714" s="13"/>
      <c r="C3714" s="1" t="s">
        <v>36</v>
      </c>
      <c r="D3714" s="1" t="s">
        <v>96</v>
      </c>
      <c r="E3714" s="1" t="s">
        <v>38</v>
      </c>
      <c r="F3714" s="1" t="s">
        <v>5148</v>
      </c>
      <c r="G3714" s="1" t="s">
        <v>330</v>
      </c>
      <c r="H3714" s="1" t="s">
        <v>331</v>
      </c>
      <c r="I3714" s="1" t="s">
        <v>42</v>
      </c>
      <c r="J3714" s="1"/>
      <c r="K3714" s="1" t="s">
        <v>5146</v>
      </c>
      <c r="L3714" s="1" t="s">
        <v>53</v>
      </c>
      <c r="M3714" s="9">
        <v>44742.0</v>
      </c>
      <c r="N3714" s="9">
        <v>45142.0</v>
      </c>
      <c r="O3714" s="1"/>
      <c r="P3714" s="1">
        <v>8.33</v>
      </c>
      <c r="Q3714" s="1">
        <v>1150000.0</v>
      </c>
      <c r="R3714" s="1">
        <v>1184400.0</v>
      </c>
      <c r="S3714" s="9">
        <v>45121.0</v>
      </c>
      <c r="T3714" s="9">
        <v>45142.0</v>
      </c>
      <c r="U3714" s="1" t="s">
        <v>5149</v>
      </c>
      <c r="V3714" s="5">
        <f t="shared" si="799"/>
        <v>98660.52</v>
      </c>
      <c r="W3714" s="11">
        <f t="shared" si="659"/>
        <v>116419.4136</v>
      </c>
      <c r="X3714" s="9">
        <v>45151.0</v>
      </c>
      <c r="Y3714" s="5">
        <f t="shared" si="912"/>
        <v>106553.3616</v>
      </c>
      <c r="Z3714" s="5">
        <f t="shared" si="865"/>
        <v>73995.39</v>
      </c>
      <c r="AA3714" s="9">
        <v>45155.0</v>
      </c>
      <c r="AB3714" s="1" t="s">
        <v>5150</v>
      </c>
      <c r="AC3714" s="1" t="s">
        <v>55</v>
      </c>
      <c r="AD3714" s="12" t="s">
        <v>46</v>
      </c>
      <c r="AE3714" s="12" t="s">
        <v>47</v>
      </c>
      <c r="AF3714" s="12" t="s">
        <v>47</v>
      </c>
      <c r="AG3714" s="12" t="s">
        <v>47</v>
      </c>
      <c r="AH3714" s="12" t="s">
        <v>47</v>
      </c>
      <c r="AI3714" s="12" t="s">
        <v>47</v>
      </c>
    </row>
    <row r="3715">
      <c r="A3715" s="1" t="s">
        <v>5151</v>
      </c>
      <c r="B3715" s="13"/>
      <c r="C3715" s="1" t="s">
        <v>1613</v>
      </c>
      <c r="D3715" s="1" t="s">
        <v>96</v>
      </c>
      <c r="E3715" s="1" t="s">
        <v>38</v>
      </c>
      <c r="F3715" s="1" t="s">
        <v>794</v>
      </c>
      <c r="G3715" s="1" t="s">
        <v>152</v>
      </c>
      <c r="H3715" s="1" t="s">
        <v>153</v>
      </c>
      <c r="I3715" s="1" t="s">
        <v>123</v>
      </c>
      <c r="J3715" s="1"/>
      <c r="K3715" s="1" t="s">
        <v>5152</v>
      </c>
      <c r="L3715" s="1" t="s">
        <v>143</v>
      </c>
      <c r="M3715" s="9">
        <v>44742.0</v>
      </c>
      <c r="N3715" s="9">
        <v>44720.0</v>
      </c>
      <c r="O3715" s="1"/>
      <c r="P3715" s="1">
        <v>8.33</v>
      </c>
      <c r="Q3715" s="1">
        <v>500000.0</v>
      </c>
      <c r="R3715" s="1">
        <v>1400000.0</v>
      </c>
      <c r="S3715" s="9">
        <v>44718.0</v>
      </c>
      <c r="T3715" s="9">
        <v>44720.0</v>
      </c>
      <c r="U3715" s="1" t="s">
        <v>5153</v>
      </c>
      <c r="V3715" s="5">
        <f t="shared" si="799"/>
        <v>116620</v>
      </c>
      <c r="W3715" s="11">
        <f t="shared" si="659"/>
        <v>137611.6</v>
      </c>
      <c r="X3715" s="9">
        <v>44763.0</v>
      </c>
      <c r="Y3715" s="5">
        <f t="shared" si="912"/>
        <v>125949.6</v>
      </c>
      <c r="Z3715" s="5">
        <f t="shared" si="865"/>
        <v>87465</v>
      </c>
      <c r="AA3715" s="9">
        <v>44763.0</v>
      </c>
      <c r="AB3715" s="1" t="s">
        <v>5154</v>
      </c>
      <c r="AC3715" s="1" t="s">
        <v>55</v>
      </c>
      <c r="AD3715" s="12" t="s">
        <v>46</v>
      </c>
      <c r="AE3715" s="12" t="s">
        <v>46</v>
      </c>
      <c r="AF3715" s="12" t="s">
        <v>46</v>
      </c>
      <c r="AG3715" s="12" t="s">
        <v>46</v>
      </c>
      <c r="AH3715" s="12" t="s">
        <v>46</v>
      </c>
      <c r="AI3715" s="12" t="s">
        <v>46</v>
      </c>
    </row>
    <row r="3716">
      <c r="A3716" s="1" t="s">
        <v>5151</v>
      </c>
      <c r="B3716" s="13"/>
      <c r="C3716" s="1" t="s">
        <v>1613</v>
      </c>
      <c r="D3716" s="1" t="s">
        <v>96</v>
      </c>
      <c r="E3716" s="1" t="s">
        <v>38</v>
      </c>
      <c r="F3716" s="1" t="s">
        <v>794</v>
      </c>
      <c r="G3716" s="1" t="s">
        <v>152</v>
      </c>
      <c r="H3716" s="1" t="s">
        <v>153</v>
      </c>
      <c r="I3716" s="1" t="s">
        <v>123</v>
      </c>
      <c r="J3716" s="1"/>
      <c r="K3716" s="1" t="s">
        <v>5152</v>
      </c>
      <c r="L3716" s="1" t="s">
        <v>143</v>
      </c>
      <c r="M3716" s="9">
        <v>44742.0</v>
      </c>
      <c r="N3716" s="9">
        <v>44734.0</v>
      </c>
      <c r="O3716" s="1"/>
      <c r="P3716" s="1">
        <v>8.33</v>
      </c>
      <c r="Q3716" s="1">
        <v>500000.0</v>
      </c>
      <c r="R3716" s="1">
        <v>400000.0</v>
      </c>
      <c r="S3716" s="9">
        <v>44694.0</v>
      </c>
      <c r="T3716" s="9">
        <v>44734.0</v>
      </c>
      <c r="U3716" s="1" t="s">
        <v>5155</v>
      </c>
      <c r="V3716" s="5">
        <f t="shared" si="799"/>
        <v>33320</v>
      </c>
      <c r="W3716" s="11">
        <f t="shared" si="659"/>
        <v>39317.6</v>
      </c>
      <c r="X3716" s="9">
        <v>44763.0</v>
      </c>
      <c r="Y3716" s="5">
        <f t="shared" si="912"/>
        <v>35985.6</v>
      </c>
      <c r="Z3716" s="5">
        <f t="shared" si="865"/>
        <v>24990</v>
      </c>
      <c r="AA3716" s="9">
        <v>44763.0</v>
      </c>
      <c r="AB3716" s="1" t="s">
        <v>5156</v>
      </c>
      <c r="AC3716" s="1" t="s">
        <v>55</v>
      </c>
      <c r="AD3716" s="12" t="s">
        <v>46</v>
      </c>
      <c r="AE3716" s="12" t="s">
        <v>46</v>
      </c>
      <c r="AF3716" s="12" t="s">
        <v>46</v>
      </c>
      <c r="AG3716" s="12" t="s">
        <v>46</v>
      </c>
      <c r="AH3716" s="12" t="s">
        <v>46</v>
      </c>
      <c r="AI3716" s="12" t="s">
        <v>46</v>
      </c>
    </row>
    <row r="3717">
      <c r="A3717" s="1" t="s">
        <v>5151</v>
      </c>
      <c r="B3717" s="13"/>
      <c r="C3717" s="1" t="s">
        <v>1613</v>
      </c>
      <c r="D3717" s="1" t="s">
        <v>96</v>
      </c>
      <c r="E3717" s="1" t="s">
        <v>38</v>
      </c>
      <c r="F3717" s="1" t="s">
        <v>794</v>
      </c>
      <c r="G3717" s="1" t="s">
        <v>152</v>
      </c>
      <c r="H3717" s="1" t="s">
        <v>153</v>
      </c>
      <c r="I3717" s="1" t="s">
        <v>123</v>
      </c>
      <c r="J3717" s="1"/>
      <c r="K3717" s="1" t="s">
        <v>5152</v>
      </c>
      <c r="L3717" s="1" t="s">
        <v>143</v>
      </c>
      <c r="M3717" s="9">
        <v>44742.0</v>
      </c>
      <c r="N3717" s="9">
        <v>45261.0</v>
      </c>
      <c r="O3717" s="1"/>
      <c r="P3717" s="1">
        <v>8.33</v>
      </c>
      <c r="Q3717" s="1">
        <v>500000.0</v>
      </c>
      <c r="R3717" s="1">
        <v>300000.0</v>
      </c>
      <c r="S3717" s="10">
        <f>N3717+90</f>
        <v>45351</v>
      </c>
      <c r="V3717" s="5">
        <f t="shared" si="799"/>
        <v>24990</v>
      </c>
      <c r="W3717" s="11">
        <f t="shared" si="659"/>
        <v>29488.2</v>
      </c>
      <c r="Z3717" s="5">
        <f t="shared" si="865"/>
        <v>18742.5</v>
      </c>
      <c r="AC3717" s="1" t="str">
        <f t="shared" ref="AC3717:AC3718" si="913">IF(T3717="","C","O")</f>
        <v>C</v>
      </c>
      <c r="AD3717" s="12" t="s">
        <v>46</v>
      </c>
      <c r="AE3717" s="12" t="s">
        <v>47</v>
      </c>
      <c r="AF3717" s="12" t="s">
        <v>47</v>
      </c>
      <c r="AG3717" s="12"/>
      <c r="AH3717" s="12"/>
      <c r="AI3717" s="12"/>
    </row>
    <row r="3718">
      <c r="A3718" s="1" t="s">
        <v>5151</v>
      </c>
      <c r="B3718" s="13"/>
      <c r="C3718" s="1" t="s">
        <v>1613</v>
      </c>
      <c r="D3718" s="1" t="s">
        <v>96</v>
      </c>
      <c r="E3718" s="1" t="s">
        <v>38</v>
      </c>
      <c r="F3718" s="1" t="s">
        <v>794</v>
      </c>
      <c r="G3718" s="1" t="s">
        <v>152</v>
      </c>
      <c r="H3718" s="1" t="s">
        <v>153</v>
      </c>
      <c r="I3718" s="1" t="s">
        <v>123</v>
      </c>
      <c r="J3718" s="1"/>
      <c r="K3718" s="1" t="s">
        <v>5152</v>
      </c>
      <c r="L3718" s="1" t="s">
        <v>143</v>
      </c>
      <c r="M3718" s="9">
        <v>44742.0</v>
      </c>
      <c r="N3718" s="9">
        <v>44742.0</v>
      </c>
      <c r="O3718" s="1"/>
      <c r="P3718" s="1">
        <v>8.33</v>
      </c>
      <c r="Q3718" s="1">
        <v>500000.0</v>
      </c>
      <c r="R3718" s="1">
        <v>300000.0</v>
      </c>
      <c r="S3718" s="10">
        <f>N3718+30</f>
        <v>44772</v>
      </c>
      <c r="V3718" s="5">
        <f t="shared" si="799"/>
        <v>24990</v>
      </c>
      <c r="W3718" s="11">
        <f t="shared" si="659"/>
        <v>29488.2</v>
      </c>
      <c r="Z3718" s="5">
        <f t="shared" si="865"/>
        <v>18742.5</v>
      </c>
      <c r="AB3718" s="1"/>
      <c r="AC3718" s="1" t="str">
        <f t="shared" si="913"/>
        <v>C</v>
      </c>
      <c r="AD3718" s="12" t="s">
        <v>46</v>
      </c>
      <c r="AE3718" s="12" t="s">
        <v>46</v>
      </c>
      <c r="AF3718" s="12" t="s">
        <v>46</v>
      </c>
      <c r="AG3718" s="12"/>
      <c r="AH3718" s="12"/>
      <c r="AI3718" s="12"/>
    </row>
    <row r="3719">
      <c r="A3719" s="1" t="s">
        <v>5157</v>
      </c>
      <c r="B3719" s="13"/>
      <c r="C3719" s="1" t="s">
        <v>132</v>
      </c>
      <c r="D3719" s="1" t="s">
        <v>76</v>
      </c>
      <c r="E3719" s="1" t="s">
        <v>113</v>
      </c>
      <c r="F3719" s="1" t="s">
        <v>634</v>
      </c>
      <c r="G3719" s="1" t="s">
        <v>152</v>
      </c>
      <c r="H3719" s="1" t="s">
        <v>153</v>
      </c>
      <c r="I3719" s="1" t="s">
        <v>187</v>
      </c>
      <c r="J3719" s="1"/>
      <c r="K3719" s="1" t="s">
        <v>5158</v>
      </c>
      <c r="L3719" s="1" t="s">
        <v>99</v>
      </c>
      <c r="M3719" s="9">
        <v>44781.0</v>
      </c>
      <c r="N3719" s="9">
        <v>44781.0</v>
      </c>
      <c r="O3719" s="1"/>
      <c r="P3719" s="1">
        <v>8.33</v>
      </c>
      <c r="Q3719" s="1">
        <v>800000.0</v>
      </c>
      <c r="R3719" s="1">
        <v>800000.0</v>
      </c>
      <c r="S3719" s="9">
        <v>44781.0</v>
      </c>
      <c r="T3719" s="9">
        <v>44781.0</v>
      </c>
      <c r="U3719" s="1" t="s">
        <v>5159</v>
      </c>
      <c r="V3719" s="5">
        <f t="shared" si="799"/>
        <v>66640</v>
      </c>
      <c r="W3719" s="11">
        <f t="shared" si="659"/>
        <v>78635.2</v>
      </c>
      <c r="X3719" s="9"/>
      <c r="Y3719" s="5"/>
      <c r="Z3719" s="5">
        <f t="shared" si="865"/>
        <v>49980</v>
      </c>
      <c r="AA3719" s="9"/>
      <c r="AC3719" s="1" t="s">
        <v>162</v>
      </c>
      <c r="AD3719" s="12" t="s">
        <v>46</v>
      </c>
      <c r="AE3719" s="12" t="s">
        <v>46</v>
      </c>
      <c r="AF3719" s="12" t="s">
        <v>46</v>
      </c>
      <c r="AG3719" s="12" t="s">
        <v>46</v>
      </c>
      <c r="AH3719" s="12"/>
      <c r="AI3719" s="12"/>
    </row>
    <row r="3720">
      <c r="A3720" s="1" t="s">
        <v>5157</v>
      </c>
      <c r="B3720" s="13"/>
      <c r="C3720" s="1" t="s">
        <v>132</v>
      </c>
      <c r="D3720" s="1" t="s">
        <v>76</v>
      </c>
      <c r="E3720" s="1" t="s">
        <v>113</v>
      </c>
      <c r="F3720" s="1" t="s">
        <v>634</v>
      </c>
      <c r="G3720" s="1" t="s">
        <v>152</v>
      </c>
      <c r="H3720" s="1" t="s">
        <v>153</v>
      </c>
      <c r="I3720" s="1" t="s">
        <v>187</v>
      </c>
      <c r="J3720" s="1"/>
      <c r="K3720" s="1" t="s">
        <v>5158</v>
      </c>
      <c r="L3720" s="1" t="s">
        <v>99</v>
      </c>
      <c r="M3720" s="9">
        <v>44781.0</v>
      </c>
      <c r="N3720" s="14">
        <v>45276.0</v>
      </c>
      <c r="O3720" s="1"/>
      <c r="P3720" s="1">
        <v>8.33</v>
      </c>
      <c r="Q3720" s="1">
        <v>8000000.0</v>
      </c>
      <c r="R3720" s="1">
        <v>828000.0</v>
      </c>
      <c r="S3720" s="14">
        <v>45276.0</v>
      </c>
      <c r="T3720" s="9">
        <v>44963.0</v>
      </c>
      <c r="U3720" s="1" t="s">
        <v>5160</v>
      </c>
      <c r="V3720" s="5">
        <f t="shared" si="799"/>
        <v>68972.4</v>
      </c>
      <c r="W3720" s="11">
        <f t="shared" si="659"/>
        <v>81387.432</v>
      </c>
      <c r="X3720" s="9">
        <v>45306.0</v>
      </c>
      <c r="Y3720" s="5">
        <f t="shared" ref="Y3720:Y3721" si="914">W3720-(V3720*10%)</f>
        <v>74490.192</v>
      </c>
      <c r="Z3720" s="5">
        <f t="shared" si="865"/>
        <v>51729.3</v>
      </c>
      <c r="AA3720" s="9">
        <v>45014.0</v>
      </c>
      <c r="AB3720" s="1" t="s">
        <v>5161</v>
      </c>
      <c r="AC3720" s="1" t="s">
        <v>55</v>
      </c>
      <c r="AD3720" s="12" t="s">
        <v>46</v>
      </c>
      <c r="AE3720" s="12" t="s">
        <v>47</v>
      </c>
      <c r="AF3720" s="12" t="s">
        <v>47</v>
      </c>
      <c r="AG3720" s="12" t="s">
        <v>46</v>
      </c>
      <c r="AH3720" s="12" t="s">
        <v>47</v>
      </c>
      <c r="AI3720" s="12" t="s">
        <v>46</v>
      </c>
    </row>
    <row r="3721">
      <c r="A3721" s="1" t="s">
        <v>5157</v>
      </c>
      <c r="B3721" s="13"/>
      <c r="C3721" s="1" t="s">
        <v>132</v>
      </c>
      <c r="D3721" s="1" t="s">
        <v>76</v>
      </c>
      <c r="E3721" s="1" t="s">
        <v>113</v>
      </c>
      <c r="F3721" s="1" t="s">
        <v>634</v>
      </c>
      <c r="G3721" s="1" t="s">
        <v>152</v>
      </c>
      <c r="H3721" s="1" t="s">
        <v>153</v>
      </c>
      <c r="I3721" s="1" t="s">
        <v>187</v>
      </c>
      <c r="J3721" s="1"/>
      <c r="K3721" s="1" t="s">
        <v>5158</v>
      </c>
      <c r="L3721" s="1" t="s">
        <v>99</v>
      </c>
      <c r="M3721" s="9">
        <v>44781.0</v>
      </c>
      <c r="N3721" s="9">
        <v>45161.0</v>
      </c>
      <c r="O3721" s="1"/>
      <c r="P3721" s="1">
        <v>8.33</v>
      </c>
      <c r="Q3721" s="1">
        <v>800000.0</v>
      </c>
      <c r="R3721" s="1">
        <v>828000.0</v>
      </c>
      <c r="S3721" s="9">
        <v>45159.0</v>
      </c>
      <c r="T3721" s="9">
        <v>45161.0</v>
      </c>
      <c r="U3721" s="1" t="s">
        <v>5162</v>
      </c>
      <c r="V3721" s="5">
        <f t="shared" si="799"/>
        <v>68972.4</v>
      </c>
      <c r="W3721" s="11">
        <f t="shared" si="659"/>
        <v>81387.432</v>
      </c>
      <c r="X3721" s="9">
        <v>45189.0</v>
      </c>
      <c r="Y3721" s="5">
        <f t="shared" si="914"/>
        <v>74490.192</v>
      </c>
      <c r="Z3721" s="5">
        <f t="shared" si="865"/>
        <v>51729.3</v>
      </c>
      <c r="AA3721" s="9">
        <v>45193.0</v>
      </c>
      <c r="AB3721" s="1" t="s">
        <v>5162</v>
      </c>
      <c r="AC3721" s="1" t="s">
        <v>55</v>
      </c>
      <c r="AD3721" s="12" t="s">
        <v>46</v>
      </c>
      <c r="AE3721" s="12" t="s">
        <v>47</v>
      </c>
      <c r="AF3721" s="12" t="s">
        <v>47</v>
      </c>
      <c r="AG3721" s="12" t="s">
        <v>47</v>
      </c>
      <c r="AH3721" s="12" t="s">
        <v>47</v>
      </c>
      <c r="AI3721" s="12" t="s">
        <v>47</v>
      </c>
    </row>
    <row r="3722">
      <c r="A3722" s="1" t="s">
        <v>5157</v>
      </c>
      <c r="B3722" s="13"/>
      <c r="C3722" s="1" t="s">
        <v>132</v>
      </c>
      <c r="D3722" s="1" t="s">
        <v>76</v>
      </c>
      <c r="E3722" s="1" t="s">
        <v>113</v>
      </c>
      <c r="F3722" s="1" t="s">
        <v>634</v>
      </c>
      <c r="G3722" s="1" t="s">
        <v>152</v>
      </c>
      <c r="H3722" s="1" t="s">
        <v>153</v>
      </c>
      <c r="I3722" s="1" t="s">
        <v>187</v>
      </c>
      <c r="J3722" s="1"/>
      <c r="K3722" s="1" t="s">
        <v>5158</v>
      </c>
      <c r="L3722" s="1" t="s">
        <v>99</v>
      </c>
      <c r="M3722" s="9">
        <v>44781.0</v>
      </c>
      <c r="N3722" s="9">
        <v>44781.0</v>
      </c>
      <c r="O3722" s="1"/>
      <c r="P3722" s="1">
        <v>8.33</v>
      </c>
      <c r="Q3722" s="1">
        <v>500000.0</v>
      </c>
      <c r="R3722" s="1">
        <v>300000.0</v>
      </c>
      <c r="S3722" s="10">
        <f>N3722+30</f>
        <v>44811</v>
      </c>
      <c r="V3722" s="5">
        <f t="shared" si="799"/>
        <v>24990</v>
      </c>
      <c r="W3722" s="11">
        <f t="shared" si="659"/>
        <v>29488.2</v>
      </c>
      <c r="Z3722" s="5">
        <f t="shared" si="865"/>
        <v>18742.5</v>
      </c>
      <c r="AC3722" s="1" t="str">
        <f>IF(T3722="","C","O")</f>
        <v>C</v>
      </c>
      <c r="AD3722" s="12" t="s">
        <v>46</v>
      </c>
      <c r="AE3722" s="12" t="s">
        <v>46</v>
      </c>
      <c r="AF3722" s="12" t="s">
        <v>46</v>
      </c>
      <c r="AG3722" s="12"/>
      <c r="AH3722" s="12"/>
      <c r="AI3722" s="12"/>
    </row>
    <row r="3723">
      <c r="A3723" s="12" t="s">
        <v>5163</v>
      </c>
      <c r="B3723" s="27"/>
      <c r="C3723" s="1" t="s">
        <v>132</v>
      </c>
      <c r="D3723" s="1" t="s">
        <v>96</v>
      </c>
      <c r="E3723" s="1" t="s">
        <v>77</v>
      </c>
      <c r="F3723" s="1" t="s">
        <v>160</v>
      </c>
      <c r="G3723" s="1" t="s">
        <v>91</v>
      </c>
      <c r="H3723" s="1" t="s">
        <v>92</v>
      </c>
      <c r="I3723" s="1"/>
      <c r="J3723" s="1"/>
      <c r="K3723" s="1" t="s">
        <v>5164</v>
      </c>
      <c r="L3723" s="1" t="s">
        <v>53</v>
      </c>
      <c r="M3723" s="9">
        <v>44963.0</v>
      </c>
      <c r="N3723" s="9">
        <v>44963.0</v>
      </c>
      <c r="O3723" s="1"/>
      <c r="P3723" s="1">
        <v>8.33</v>
      </c>
      <c r="Q3723" s="1">
        <v>300000.0</v>
      </c>
      <c r="R3723" s="1">
        <v>950000.0</v>
      </c>
      <c r="S3723" s="9">
        <v>44991.0</v>
      </c>
      <c r="T3723" s="9">
        <v>44991.0</v>
      </c>
      <c r="U3723" s="1" t="s">
        <v>5165</v>
      </c>
      <c r="V3723" s="5">
        <f t="shared" si="799"/>
        <v>79135</v>
      </c>
      <c r="W3723" s="11">
        <f t="shared" si="659"/>
        <v>93379.3</v>
      </c>
      <c r="X3723" s="9"/>
      <c r="Y3723" s="1"/>
      <c r="Z3723" s="5">
        <f t="shared" si="865"/>
        <v>59351.25</v>
      </c>
      <c r="AA3723" s="1"/>
      <c r="AB3723" s="1"/>
      <c r="AC3723" s="1" t="s">
        <v>162</v>
      </c>
      <c r="AD3723" s="12" t="s">
        <v>46</v>
      </c>
      <c r="AE3723" s="12" t="s">
        <v>46</v>
      </c>
      <c r="AF3723" s="12" t="s">
        <v>46</v>
      </c>
      <c r="AG3723" s="12" t="s">
        <v>46</v>
      </c>
      <c r="AH3723" s="12"/>
      <c r="AI3723" s="12"/>
    </row>
    <row r="3724">
      <c r="A3724" s="1" t="s">
        <v>5163</v>
      </c>
      <c r="B3724" s="13"/>
      <c r="C3724" s="1" t="s">
        <v>36</v>
      </c>
      <c r="D3724" s="1" t="s">
        <v>96</v>
      </c>
      <c r="E3724" s="1" t="s">
        <v>77</v>
      </c>
      <c r="F3724" s="1" t="s">
        <v>160</v>
      </c>
      <c r="G3724" s="1" t="s">
        <v>115</v>
      </c>
      <c r="H3724" s="1" t="s">
        <v>116</v>
      </c>
      <c r="I3724" s="1" t="s">
        <v>292</v>
      </c>
      <c r="J3724" s="21"/>
      <c r="K3724" s="21" t="s">
        <v>5164</v>
      </c>
      <c r="L3724" s="1" t="s">
        <v>143</v>
      </c>
      <c r="M3724" s="9">
        <v>44795.0</v>
      </c>
      <c r="N3724" s="9">
        <v>44963.0</v>
      </c>
      <c r="O3724" s="1"/>
      <c r="P3724" s="1">
        <v>8.33</v>
      </c>
      <c r="Q3724" s="1">
        <v>300000.0</v>
      </c>
      <c r="R3724" s="1">
        <v>825000.0</v>
      </c>
      <c r="S3724" s="9">
        <v>44991.0</v>
      </c>
      <c r="T3724" s="9">
        <v>45036.0</v>
      </c>
      <c r="U3724" s="1" t="s">
        <v>5166</v>
      </c>
      <c r="V3724" s="5">
        <f t="shared" si="799"/>
        <v>68722.5</v>
      </c>
      <c r="W3724" s="11">
        <f t="shared" si="659"/>
        <v>81092.55</v>
      </c>
      <c r="X3724" s="9">
        <v>45089.0</v>
      </c>
      <c r="Y3724" s="5">
        <f>W3724-(V3724*10%)</f>
        <v>74220.3</v>
      </c>
      <c r="Z3724" s="5">
        <f t="shared" si="865"/>
        <v>51541.875</v>
      </c>
      <c r="AA3724" s="9">
        <v>45092.0</v>
      </c>
      <c r="AB3724" s="1" t="s">
        <v>5167</v>
      </c>
      <c r="AC3724" s="1" t="s">
        <v>55</v>
      </c>
      <c r="AD3724" s="12" t="s">
        <v>46</v>
      </c>
      <c r="AE3724" s="12" t="s">
        <v>46</v>
      </c>
      <c r="AF3724" s="12" t="s">
        <v>46</v>
      </c>
      <c r="AG3724" s="12" t="s">
        <v>47</v>
      </c>
      <c r="AH3724" s="12" t="s">
        <v>47</v>
      </c>
      <c r="AI3724" s="12" t="s">
        <v>47</v>
      </c>
    </row>
    <row r="3725">
      <c r="A3725" s="12" t="s">
        <v>5163</v>
      </c>
      <c r="B3725" s="27"/>
      <c r="C3725" s="1" t="s">
        <v>132</v>
      </c>
      <c r="D3725" s="1" t="s">
        <v>96</v>
      </c>
      <c r="E3725" s="1" t="s">
        <v>77</v>
      </c>
      <c r="F3725" s="1" t="s">
        <v>160</v>
      </c>
      <c r="G3725" s="1" t="s">
        <v>170</v>
      </c>
      <c r="H3725" s="1" t="s">
        <v>170</v>
      </c>
      <c r="I3725" s="1"/>
      <c r="J3725" s="1"/>
      <c r="K3725" s="1" t="s">
        <v>5164</v>
      </c>
      <c r="L3725" s="1" t="s">
        <v>53</v>
      </c>
      <c r="M3725" s="9">
        <v>44963.0</v>
      </c>
      <c r="N3725" s="9">
        <v>44963.0</v>
      </c>
      <c r="O3725" s="1"/>
      <c r="P3725" s="1">
        <v>8.33</v>
      </c>
      <c r="Q3725" s="1">
        <v>950000.0</v>
      </c>
      <c r="R3725" s="1">
        <v>300000.0</v>
      </c>
      <c r="S3725" s="10">
        <f>N3725+90</f>
        <v>45053</v>
      </c>
      <c r="V3725" s="5">
        <f t="shared" si="799"/>
        <v>24990</v>
      </c>
      <c r="W3725" s="11">
        <f t="shared" si="659"/>
        <v>29488.2</v>
      </c>
      <c r="Z3725" s="5">
        <f t="shared" si="865"/>
        <v>18742.5</v>
      </c>
      <c r="AC3725" s="1" t="s">
        <v>45</v>
      </c>
      <c r="AD3725" s="12" t="s">
        <v>46</v>
      </c>
      <c r="AE3725" s="12" t="s">
        <v>46</v>
      </c>
      <c r="AF3725" s="12" t="s">
        <v>47</v>
      </c>
      <c r="AG3725" s="12"/>
      <c r="AH3725" s="12"/>
      <c r="AI3725" s="12"/>
    </row>
    <row r="3726">
      <c r="A3726" s="1" t="s">
        <v>5168</v>
      </c>
      <c r="B3726" s="13"/>
      <c r="C3726" s="1" t="s">
        <v>36</v>
      </c>
      <c r="D3726" s="1" t="s">
        <v>102</v>
      </c>
      <c r="E3726" s="1" t="s">
        <v>38</v>
      </c>
      <c r="F3726" s="1" t="s">
        <v>2117</v>
      </c>
      <c r="G3726" s="1" t="s">
        <v>865</v>
      </c>
      <c r="H3726" s="1" t="s">
        <v>866</v>
      </c>
      <c r="I3726" s="1" t="s">
        <v>247</v>
      </c>
      <c r="J3726" s="1"/>
      <c r="K3726" s="1" t="s">
        <v>5169</v>
      </c>
      <c r="L3726" s="1" t="s">
        <v>44</v>
      </c>
      <c r="M3726" s="9">
        <v>44725.0</v>
      </c>
      <c r="N3726" s="9">
        <v>44758.0</v>
      </c>
      <c r="O3726" s="1"/>
      <c r="P3726" s="1">
        <v>8.33</v>
      </c>
      <c r="Q3726" s="1">
        <v>450000.0</v>
      </c>
      <c r="R3726" s="1">
        <v>480000.0</v>
      </c>
      <c r="S3726" s="9">
        <v>44746.0</v>
      </c>
      <c r="T3726" s="9">
        <v>44758.0</v>
      </c>
      <c r="U3726" s="1" t="s">
        <v>5170</v>
      </c>
      <c r="V3726" s="5">
        <f t="shared" si="799"/>
        <v>39984</v>
      </c>
      <c r="W3726" s="11">
        <f t="shared" si="659"/>
        <v>47181.12</v>
      </c>
      <c r="X3726" s="9">
        <v>44817.0</v>
      </c>
      <c r="Y3726" s="5">
        <f>W3726-(V3726*10%)</f>
        <v>43182.72</v>
      </c>
      <c r="Z3726" s="5">
        <f t="shared" si="865"/>
        <v>29988</v>
      </c>
      <c r="AA3726" s="9">
        <v>44972.0</v>
      </c>
      <c r="AB3726" s="1" t="s">
        <v>5170</v>
      </c>
      <c r="AC3726" s="1" t="s">
        <v>55</v>
      </c>
      <c r="AD3726" s="12" t="s">
        <v>46</v>
      </c>
      <c r="AE3726" s="12" t="s">
        <v>46</v>
      </c>
      <c r="AF3726" s="12" t="s">
        <v>46</v>
      </c>
      <c r="AG3726" s="12" t="s">
        <v>46</v>
      </c>
      <c r="AH3726" s="12" t="s">
        <v>46</v>
      </c>
      <c r="AI3726" s="12" t="s">
        <v>46</v>
      </c>
    </row>
    <row r="3727">
      <c r="A3727" s="1" t="s">
        <v>5171</v>
      </c>
      <c r="B3727" s="13"/>
      <c r="C3727" s="1" t="s">
        <v>36</v>
      </c>
      <c r="D3727" s="1" t="s">
        <v>96</v>
      </c>
      <c r="E3727" s="1" t="s">
        <v>168</v>
      </c>
      <c r="F3727" s="1" t="s">
        <v>5172</v>
      </c>
      <c r="G3727" s="1" t="s">
        <v>134</v>
      </c>
      <c r="H3727" s="1" t="s">
        <v>135</v>
      </c>
      <c r="I3727" s="1" t="s">
        <v>123</v>
      </c>
      <c r="J3727" s="1"/>
      <c r="K3727" s="1" t="s">
        <v>5173</v>
      </c>
      <c r="L3727" s="1" t="s">
        <v>99</v>
      </c>
      <c r="M3727" s="9">
        <v>44777.0</v>
      </c>
      <c r="N3727" s="9">
        <v>44771.0</v>
      </c>
      <c r="O3727" s="1"/>
      <c r="P3727" s="1">
        <v>8.33</v>
      </c>
      <c r="Q3727" s="1">
        <v>350000.0</v>
      </c>
      <c r="R3727" s="1">
        <v>420000.0</v>
      </c>
      <c r="S3727" s="9">
        <v>44767.0</v>
      </c>
      <c r="T3727" s="9">
        <v>44771.0</v>
      </c>
      <c r="U3727" s="1" t="s">
        <v>5174</v>
      </c>
      <c r="V3727" s="5">
        <f t="shared" si="799"/>
        <v>34986</v>
      </c>
      <c r="W3727" s="11">
        <f t="shared" si="659"/>
        <v>41283.48</v>
      </c>
      <c r="X3727" s="9">
        <v>44795.0</v>
      </c>
      <c r="Y3727" s="5">
        <f>W3727</f>
        <v>41283.48</v>
      </c>
      <c r="Z3727" s="5">
        <f t="shared" si="865"/>
        <v>26239.5</v>
      </c>
      <c r="AA3727" s="9">
        <v>44798.0</v>
      </c>
      <c r="AB3727" s="1" t="s">
        <v>5174</v>
      </c>
      <c r="AC3727" s="1" t="s">
        <v>55</v>
      </c>
      <c r="AD3727" s="12" t="s">
        <v>46</v>
      </c>
      <c r="AE3727" s="12" t="s">
        <v>46</v>
      </c>
      <c r="AF3727" s="12" t="s">
        <v>46</v>
      </c>
      <c r="AG3727" s="12" t="s">
        <v>46</v>
      </c>
      <c r="AH3727" s="12" t="s">
        <v>46</v>
      </c>
      <c r="AI3727" s="12" t="s">
        <v>46</v>
      </c>
    </row>
    <row r="3728">
      <c r="A3728" s="1" t="s">
        <v>5175</v>
      </c>
      <c r="B3728" s="13"/>
      <c r="C3728" s="1" t="s">
        <v>36</v>
      </c>
      <c r="D3728" s="1" t="s">
        <v>81</v>
      </c>
      <c r="E3728" s="1" t="s">
        <v>82</v>
      </c>
      <c r="F3728" s="1" t="s">
        <v>400</v>
      </c>
      <c r="G3728" s="1" t="s">
        <v>40</v>
      </c>
      <c r="H3728" s="1" t="s">
        <v>345</v>
      </c>
      <c r="I3728" s="1" t="s">
        <v>290</v>
      </c>
      <c r="J3728" s="1"/>
      <c r="K3728" s="1" t="s">
        <v>5176</v>
      </c>
      <c r="L3728" s="1" t="s">
        <v>150</v>
      </c>
      <c r="M3728" s="9">
        <v>45261.0</v>
      </c>
      <c r="N3728" s="9">
        <v>44896.0</v>
      </c>
      <c r="O3728" s="1"/>
      <c r="P3728" s="1">
        <v>8.33</v>
      </c>
      <c r="Q3728" s="1">
        <v>300000.0</v>
      </c>
      <c r="R3728" s="1">
        <v>300000.0</v>
      </c>
      <c r="S3728" s="10">
        <f t="shared" ref="S3728:S3738" si="915">N3728+90</f>
        <v>44986</v>
      </c>
      <c r="V3728" s="5">
        <f t="shared" si="799"/>
        <v>24990</v>
      </c>
      <c r="W3728" s="11">
        <f t="shared" si="659"/>
        <v>29488.2</v>
      </c>
      <c r="Z3728" s="5">
        <f t="shared" si="865"/>
        <v>18742.5</v>
      </c>
      <c r="AB3728" s="1"/>
      <c r="AC3728" s="1" t="s">
        <v>45</v>
      </c>
      <c r="AD3728" s="12" t="s">
        <v>47</v>
      </c>
      <c r="AE3728" s="12" t="s">
        <v>46</v>
      </c>
      <c r="AF3728" s="12" t="s">
        <v>46</v>
      </c>
      <c r="AG3728" s="12"/>
      <c r="AH3728" s="12"/>
      <c r="AI3728" s="12"/>
    </row>
    <row r="3729">
      <c r="A3729" s="1" t="s">
        <v>5177</v>
      </c>
      <c r="B3729" s="13"/>
      <c r="C3729" s="1" t="s">
        <v>36</v>
      </c>
      <c r="D3729" s="1" t="s">
        <v>76</v>
      </c>
      <c r="E3729" s="1" t="s">
        <v>82</v>
      </c>
      <c r="F3729" s="1" t="s">
        <v>538</v>
      </c>
      <c r="G3729" s="1" t="s">
        <v>140</v>
      </c>
      <c r="H3729" s="1" t="s">
        <v>165</v>
      </c>
      <c r="I3729" s="1" t="s">
        <v>86</v>
      </c>
      <c r="J3729" s="1"/>
      <c r="K3729" s="1" t="s">
        <v>5178</v>
      </c>
      <c r="L3729" s="1" t="s">
        <v>143</v>
      </c>
      <c r="M3729" s="9">
        <v>45083.0</v>
      </c>
      <c r="N3729" s="9">
        <v>45197.0</v>
      </c>
      <c r="O3729" s="1"/>
      <c r="P3729" s="1">
        <v>8.33</v>
      </c>
      <c r="Q3729" s="1">
        <v>300000.0</v>
      </c>
      <c r="R3729" s="1">
        <v>300000.0</v>
      </c>
      <c r="S3729" s="10">
        <f t="shared" si="915"/>
        <v>45287</v>
      </c>
      <c r="V3729" s="5">
        <f t="shared" si="799"/>
        <v>24990</v>
      </c>
      <c r="W3729" s="11">
        <f t="shared" si="659"/>
        <v>29488.2</v>
      </c>
      <c r="Z3729" s="5">
        <f t="shared" si="865"/>
        <v>18742.5</v>
      </c>
      <c r="AC3729" s="1" t="str">
        <f t="shared" ref="AC3729:AC3735" si="916">IF(T3729="","C","O")</f>
        <v>C</v>
      </c>
      <c r="AD3729" s="12" t="s">
        <v>47</v>
      </c>
      <c r="AE3729" s="12" t="s">
        <v>47</v>
      </c>
      <c r="AF3729" s="12" t="s">
        <v>47</v>
      </c>
      <c r="AG3729" s="12"/>
      <c r="AH3729" s="12"/>
      <c r="AI3729" s="12"/>
    </row>
    <row r="3730">
      <c r="A3730" s="1" t="s">
        <v>5177</v>
      </c>
      <c r="B3730" s="13"/>
      <c r="C3730" s="1" t="s">
        <v>36</v>
      </c>
      <c r="D3730" s="1" t="s">
        <v>76</v>
      </c>
      <c r="E3730" s="1" t="s">
        <v>82</v>
      </c>
      <c r="F3730" s="1" t="s">
        <v>538</v>
      </c>
      <c r="G3730" s="1" t="s">
        <v>140</v>
      </c>
      <c r="H3730" s="1" t="s">
        <v>165</v>
      </c>
      <c r="I3730" s="1" t="s">
        <v>86</v>
      </c>
      <c r="J3730" s="1"/>
      <c r="K3730" s="1" t="s">
        <v>5178</v>
      </c>
      <c r="L3730" s="1" t="s">
        <v>143</v>
      </c>
      <c r="M3730" s="9">
        <v>45083.0</v>
      </c>
      <c r="N3730" s="14">
        <v>45219.0</v>
      </c>
      <c r="O3730" s="1"/>
      <c r="P3730" s="1">
        <v>8.33</v>
      </c>
      <c r="Q3730" s="1">
        <v>300000.0</v>
      </c>
      <c r="R3730" s="1">
        <v>300000.0</v>
      </c>
      <c r="S3730" s="15">
        <f t="shared" si="915"/>
        <v>45309</v>
      </c>
      <c r="V3730" s="5">
        <f t="shared" si="799"/>
        <v>24990</v>
      </c>
      <c r="W3730" s="11">
        <f t="shared" si="659"/>
        <v>29488.2</v>
      </c>
      <c r="Z3730" s="5">
        <f t="shared" si="865"/>
        <v>18742.5</v>
      </c>
      <c r="AC3730" s="1" t="str">
        <f t="shared" si="916"/>
        <v>C</v>
      </c>
      <c r="AD3730" s="12" t="s">
        <v>47</v>
      </c>
      <c r="AE3730" s="12" t="s">
        <v>47</v>
      </c>
      <c r="AF3730" s="12" t="s">
        <v>47</v>
      </c>
      <c r="AG3730" s="12"/>
      <c r="AH3730" s="12"/>
      <c r="AI3730" s="12"/>
    </row>
    <row r="3731">
      <c r="A3731" s="1" t="s">
        <v>5177</v>
      </c>
      <c r="B3731" s="13"/>
      <c r="C3731" s="1" t="s">
        <v>36</v>
      </c>
      <c r="D3731" s="1" t="s">
        <v>76</v>
      </c>
      <c r="E3731" s="1" t="s">
        <v>82</v>
      </c>
      <c r="F3731" s="1" t="s">
        <v>538</v>
      </c>
      <c r="G3731" s="1" t="s">
        <v>140</v>
      </c>
      <c r="H3731" s="1" t="s">
        <v>165</v>
      </c>
      <c r="I3731" s="1" t="s">
        <v>86</v>
      </c>
      <c r="J3731" s="1"/>
      <c r="K3731" s="1" t="s">
        <v>5178</v>
      </c>
      <c r="L3731" s="1" t="s">
        <v>143</v>
      </c>
      <c r="M3731" s="9">
        <v>45083.0</v>
      </c>
      <c r="N3731" s="9">
        <v>45175.0</v>
      </c>
      <c r="O3731" s="1"/>
      <c r="P3731" s="1">
        <v>8.33</v>
      </c>
      <c r="Q3731" s="1">
        <v>300000.0</v>
      </c>
      <c r="R3731" s="1">
        <v>300000.0</v>
      </c>
      <c r="S3731" s="10">
        <f t="shared" si="915"/>
        <v>45265</v>
      </c>
      <c r="V3731" s="5">
        <f t="shared" si="799"/>
        <v>24990</v>
      </c>
      <c r="W3731" s="11">
        <f t="shared" si="659"/>
        <v>29488.2</v>
      </c>
      <c r="Z3731" s="5">
        <f t="shared" si="865"/>
        <v>18742.5</v>
      </c>
      <c r="AC3731" s="1" t="str">
        <f t="shared" si="916"/>
        <v>C</v>
      </c>
      <c r="AD3731" s="12" t="s">
        <v>47</v>
      </c>
      <c r="AE3731" s="12" t="s">
        <v>47</v>
      </c>
      <c r="AF3731" s="12" t="s">
        <v>47</v>
      </c>
      <c r="AG3731" s="12"/>
      <c r="AH3731" s="12"/>
      <c r="AI3731" s="12"/>
    </row>
    <row r="3732">
      <c r="A3732" s="1" t="s">
        <v>5177</v>
      </c>
      <c r="B3732" s="13"/>
      <c r="C3732" s="1" t="s">
        <v>36</v>
      </c>
      <c r="D3732" s="1" t="s">
        <v>76</v>
      </c>
      <c r="E3732" s="1" t="s">
        <v>82</v>
      </c>
      <c r="F3732" s="1" t="s">
        <v>538</v>
      </c>
      <c r="G3732" s="1" t="s">
        <v>140</v>
      </c>
      <c r="H3732" s="1" t="s">
        <v>165</v>
      </c>
      <c r="I3732" s="1" t="s">
        <v>86</v>
      </c>
      <c r="J3732" s="1"/>
      <c r="K3732" s="1" t="s">
        <v>5178</v>
      </c>
      <c r="L3732" s="1" t="s">
        <v>143</v>
      </c>
      <c r="M3732" s="9">
        <v>45083.0</v>
      </c>
      <c r="N3732" s="9">
        <v>45083.0</v>
      </c>
      <c r="O3732" s="1"/>
      <c r="P3732" s="1">
        <v>8.33</v>
      </c>
      <c r="Q3732" s="1">
        <v>300000.0</v>
      </c>
      <c r="R3732" s="1">
        <v>300000.0</v>
      </c>
      <c r="S3732" s="10">
        <f t="shared" si="915"/>
        <v>45173</v>
      </c>
      <c r="V3732" s="5">
        <f t="shared" si="799"/>
        <v>24990</v>
      </c>
      <c r="W3732" s="11">
        <f t="shared" si="659"/>
        <v>29488.2</v>
      </c>
      <c r="Z3732" s="5">
        <f t="shared" si="865"/>
        <v>18742.5</v>
      </c>
      <c r="AC3732" s="1" t="str">
        <f t="shared" si="916"/>
        <v>C</v>
      </c>
      <c r="AD3732" s="12" t="s">
        <v>47</v>
      </c>
      <c r="AE3732" s="12" t="s">
        <v>47</v>
      </c>
      <c r="AF3732" s="12" t="s">
        <v>47</v>
      </c>
      <c r="AG3732" s="12"/>
      <c r="AH3732" s="12"/>
      <c r="AI3732" s="12"/>
    </row>
    <row r="3733">
      <c r="A3733" s="1" t="s">
        <v>5177</v>
      </c>
      <c r="B3733" s="13"/>
      <c r="C3733" s="1" t="s">
        <v>36</v>
      </c>
      <c r="D3733" s="1" t="s">
        <v>76</v>
      </c>
      <c r="E3733" s="1" t="s">
        <v>82</v>
      </c>
      <c r="F3733" s="1" t="s">
        <v>538</v>
      </c>
      <c r="G3733" s="1" t="s">
        <v>140</v>
      </c>
      <c r="H3733" s="1" t="s">
        <v>165</v>
      </c>
      <c r="I3733" s="1" t="s">
        <v>86</v>
      </c>
      <c r="J3733" s="1"/>
      <c r="K3733" s="1" t="s">
        <v>5178</v>
      </c>
      <c r="L3733" s="1" t="s">
        <v>143</v>
      </c>
      <c r="M3733" s="9">
        <v>45083.0</v>
      </c>
      <c r="N3733" s="9">
        <v>45083.0</v>
      </c>
      <c r="O3733" s="1"/>
      <c r="P3733" s="1">
        <v>8.33</v>
      </c>
      <c r="Q3733" s="1">
        <v>300000.0</v>
      </c>
      <c r="R3733" s="1">
        <v>300000.0</v>
      </c>
      <c r="S3733" s="10">
        <f t="shared" si="915"/>
        <v>45173</v>
      </c>
      <c r="V3733" s="5">
        <f t="shared" si="799"/>
        <v>24990</v>
      </c>
      <c r="W3733" s="11">
        <f t="shared" si="659"/>
        <v>29488.2</v>
      </c>
      <c r="Z3733" s="5">
        <f t="shared" si="865"/>
        <v>18742.5</v>
      </c>
      <c r="AC3733" s="1" t="str">
        <f t="shared" si="916"/>
        <v>C</v>
      </c>
      <c r="AD3733" s="12" t="s">
        <v>47</v>
      </c>
      <c r="AE3733" s="12" t="s">
        <v>47</v>
      </c>
      <c r="AF3733" s="12" t="s">
        <v>47</v>
      </c>
      <c r="AG3733" s="12"/>
      <c r="AH3733" s="12"/>
      <c r="AI3733" s="12"/>
    </row>
    <row r="3734">
      <c r="A3734" s="1" t="s">
        <v>5177</v>
      </c>
      <c r="B3734" s="13"/>
      <c r="C3734" s="1" t="s">
        <v>36</v>
      </c>
      <c r="D3734" s="1" t="s">
        <v>76</v>
      </c>
      <c r="E3734" s="1" t="s">
        <v>82</v>
      </c>
      <c r="F3734" s="1" t="s">
        <v>538</v>
      </c>
      <c r="G3734" s="1" t="s">
        <v>140</v>
      </c>
      <c r="H3734" s="1" t="s">
        <v>165</v>
      </c>
      <c r="I3734" s="1" t="s">
        <v>86</v>
      </c>
      <c r="J3734" s="1"/>
      <c r="K3734" s="1" t="s">
        <v>5178</v>
      </c>
      <c r="L3734" s="1" t="s">
        <v>143</v>
      </c>
      <c r="M3734" s="9">
        <v>45083.0</v>
      </c>
      <c r="N3734" s="9">
        <v>45083.0</v>
      </c>
      <c r="O3734" s="1"/>
      <c r="P3734" s="1">
        <v>8.33</v>
      </c>
      <c r="Q3734" s="1">
        <v>300000.0</v>
      </c>
      <c r="R3734" s="1">
        <v>300000.0</v>
      </c>
      <c r="S3734" s="10">
        <f t="shared" si="915"/>
        <v>45173</v>
      </c>
      <c r="V3734" s="5">
        <f t="shared" si="799"/>
        <v>24990</v>
      </c>
      <c r="W3734" s="11">
        <f t="shared" si="659"/>
        <v>29488.2</v>
      </c>
      <c r="Z3734" s="5">
        <f t="shared" si="865"/>
        <v>18742.5</v>
      </c>
      <c r="AC3734" s="1" t="str">
        <f t="shared" si="916"/>
        <v>C</v>
      </c>
      <c r="AD3734" s="12" t="s">
        <v>47</v>
      </c>
      <c r="AE3734" s="12" t="s">
        <v>47</v>
      </c>
      <c r="AF3734" s="12" t="s">
        <v>47</v>
      </c>
      <c r="AG3734" s="12"/>
      <c r="AH3734" s="12"/>
      <c r="AI3734" s="12"/>
    </row>
    <row r="3735">
      <c r="A3735" s="1" t="s">
        <v>5177</v>
      </c>
      <c r="B3735" s="13"/>
      <c r="C3735" s="1" t="s">
        <v>36</v>
      </c>
      <c r="D3735" s="1" t="s">
        <v>76</v>
      </c>
      <c r="E3735" s="1" t="s">
        <v>82</v>
      </c>
      <c r="F3735" s="1" t="s">
        <v>538</v>
      </c>
      <c r="G3735" s="1" t="s">
        <v>140</v>
      </c>
      <c r="H3735" s="1" t="s">
        <v>165</v>
      </c>
      <c r="I3735" s="1" t="s">
        <v>86</v>
      </c>
      <c r="J3735" s="1"/>
      <c r="K3735" s="1" t="s">
        <v>5178</v>
      </c>
      <c r="L3735" s="1" t="s">
        <v>143</v>
      </c>
      <c r="M3735" s="9">
        <v>45083.0</v>
      </c>
      <c r="N3735" s="9">
        <v>45083.0</v>
      </c>
      <c r="O3735" s="1"/>
      <c r="P3735" s="1">
        <v>8.33</v>
      </c>
      <c r="Q3735" s="1">
        <v>2000000.0</v>
      </c>
      <c r="R3735" s="1">
        <v>300000.0</v>
      </c>
      <c r="S3735" s="10">
        <f t="shared" si="915"/>
        <v>45173</v>
      </c>
      <c r="V3735" s="5">
        <f t="shared" si="799"/>
        <v>24990</v>
      </c>
      <c r="W3735" s="11">
        <f t="shared" si="659"/>
        <v>29488.2</v>
      </c>
      <c r="Z3735" s="5">
        <f t="shared" si="865"/>
        <v>18742.5</v>
      </c>
      <c r="AB3735" s="1"/>
      <c r="AC3735" s="1" t="str">
        <f t="shared" si="916"/>
        <v>C</v>
      </c>
      <c r="AD3735" s="12" t="s">
        <v>47</v>
      </c>
      <c r="AE3735" s="12" t="s">
        <v>47</v>
      </c>
      <c r="AF3735" s="12" t="s">
        <v>47</v>
      </c>
      <c r="AG3735" s="12"/>
      <c r="AH3735" s="12"/>
      <c r="AI3735" s="12"/>
    </row>
    <row r="3736">
      <c r="A3736" s="1" t="s">
        <v>5177</v>
      </c>
      <c r="B3736" s="13"/>
      <c r="C3736" s="1" t="s">
        <v>36</v>
      </c>
      <c r="D3736" s="1" t="s">
        <v>76</v>
      </c>
      <c r="E3736" s="1" t="s">
        <v>82</v>
      </c>
      <c r="F3736" s="1" t="s">
        <v>538</v>
      </c>
      <c r="G3736" s="1" t="s">
        <v>140</v>
      </c>
      <c r="H3736" s="1" t="s">
        <v>165</v>
      </c>
      <c r="I3736" s="1" t="s">
        <v>86</v>
      </c>
      <c r="J3736" s="1"/>
      <c r="K3736" s="1" t="s">
        <v>5178</v>
      </c>
      <c r="L3736" s="1" t="s">
        <v>143</v>
      </c>
      <c r="M3736" s="9">
        <v>45083.0</v>
      </c>
      <c r="N3736" s="9">
        <v>45083.0</v>
      </c>
      <c r="O3736" s="1"/>
      <c r="P3736" s="1">
        <v>8.33</v>
      </c>
      <c r="Q3736" s="1">
        <v>1000000.0</v>
      </c>
      <c r="R3736" s="1">
        <v>300000.0</v>
      </c>
      <c r="S3736" s="10">
        <f t="shared" si="915"/>
        <v>45173</v>
      </c>
      <c r="V3736" s="5">
        <f t="shared" si="799"/>
        <v>24990</v>
      </c>
      <c r="W3736" s="11">
        <f t="shared" si="659"/>
        <v>29488.2</v>
      </c>
      <c r="Z3736" s="5">
        <f t="shared" si="865"/>
        <v>18742.5</v>
      </c>
      <c r="AB3736" s="1"/>
      <c r="AC3736" s="1" t="s">
        <v>45</v>
      </c>
      <c r="AD3736" s="12" t="s">
        <v>47</v>
      </c>
      <c r="AE3736" s="12" t="s">
        <v>47</v>
      </c>
      <c r="AF3736" s="12" t="s">
        <v>47</v>
      </c>
      <c r="AG3736" s="12"/>
      <c r="AH3736" s="12"/>
      <c r="AI3736" s="12"/>
    </row>
    <row r="3737">
      <c r="A3737" s="1" t="s">
        <v>5177</v>
      </c>
      <c r="B3737" s="13"/>
      <c r="C3737" s="1" t="s">
        <v>36</v>
      </c>
      <c r="D3737" s="1" t="s">
        <v>76</v>
      </c>
      <c r="E3737" s="1" t="s">
        <v>82</v>
      </c>
      <c r="F3737" s="1" t="s">
        <v>538</v>
      </c>
      <c r="G3737" s="1" t="s">
        <v>140</v>
      </c>
      <c r="H3737" s="1" t="s">
        <v>165</v>
      </c>
      <c r="I3737" s="1" t="s">
        <v>86</v>
      </c>
      <c r="J3737" s="1"/>
      <c r="K3737" s="1" t="s">
        <v>5178</v>
      </c>
      <c r="L3737" s="1" t="s">
        <v>143</v>
      </c>
      <c r="M3737" s="9">
        <v>45083.0</v>
      </c>
      <c r="N3737" s="9">
        <v>45083.0</v>
      </c>
      <c r="O3737" s="1"/>
      <c r="P3737" s="1">
        <v>8.33</v>
      </c>
      <c r="Q3737" s="1">
        <v>800000.0</v>
      </c>
      <c r="R3737" s="1">
        <v>300000.0</v>
      </c>
      <c r="S3737" s="10">
        <f t="shared" si="915"/>
        <v>45173</v>
      </c>
      <c r="V3737" s="5">
        <f t="shared" si="799"/>
        <v>24990</v>
      </c>
      <c r="W3737" s="11">
        <f t="shared" si="659"/>
        <v>29488.2</v>
      </c>
      <c r="Z3737" s="5">
        <f t="shared" si="865"/>
        <v>18742.5</v>
      </c>
      <c r="AC3737" s="1" t="s">
        <v>45</v>
      </c>
      <c r="AD3737" s="12" t="s">
        <v>47</v>
      </c>
      <c r="AE3737" s="12" t="s">
        <v>47</v>
      </c>
      <c r="AF3737" s="12" t="s">
        <v>47</v>
      </c>
      <c r="AG3737" s="12"/>
      <c r="AH3737" s="12"/>
      <c r="AI3737" s="12"/>
    </row>
    <row r="3738">
      <c r="A3738" s="1" t="s">
        <v>5177</v>
      </c>
      <c r="B3738" s="13"/>
      <c r="C3738" s="1" t="s">
        <v>36</v>
      </c>
      <c r="D3738" s="1" t="s">
        <v>76</v>
      </c>
      <c r="E3738" s="1" t="s">
        <v>82</v>
      </c>
      <c r="F3738" s="1" t="s">
        <v>538</v>
      </c>
      <c r="G3738" s="1" t="s">
        <v>140</v>
      </c>
      <c r="H3738" s="1" t="s">
        <v>165</v>
      </c>
      <c r="I3738" s="1" t="s">
        <v>86</v>
      </c>
      <c r="J3738" s="1"/>
      <c r="K3738" s="1" t="s">
        <v>5178</v>
      </c>
      <c r="L3738" s="1" t="s">
        <v>143</v>
      </c>
      <c r="M3738" s="9">
        <v>45083.0</v>
      </c>
      <c r="N3738" s="9">
        <v>45083.0</v>
      </c>
      <c r="O3738" s="1"/>
      <c r="P3738" s="1">
        <v>8.33</v>
      </c>
      <c r="Q3738" s="1">
        <v>1400000.0</v>
      </c>
      <c r="R3738" s="1">
        <v>300000.0</v>
      </c>
      <c r="S3738" s="10">
        <f t="shared" si="915"/>
        <v>45173</v>
      </c>
      <c r="V3738" s="5">
        <f t="shared" si="799"/>
        <v>24990</v>
      </c>
      <c r="W3738" s="11">
        <f t="shared" si="659"/>
        <v>29488.2</v>
      </c>
      <c r="Z3738" s="5">
        <f t="shared" si="865"/>
        <v>18742.5</v>
      </c>
      <c r="AC3738" s="1" t="s">
        <v>45</v>
      </c>
      <c r="AD3738" s="12" t="s">
        <v>47</v>
      </c>
      <c r="AE3738" s="12" t="s">
        <v>47</v>
      </c>
      <c r="AF3738" s="12" t="s">
        <v>47</v>
      </c>
      <c r="AG3738" s="12"/>
      <c r="AH3738" s="12"/>
      <c r="AI3738" s="12"/>
    </row>
    <row r="3739">
      <c r="A3739" s="1" t="s">
        <v>5179</v>
      </c>
      <c r="B3739" s="13"/>
      <c r="C3739" s="1" t="s">
        <v>36</v>
      </c>
      <c r="D3739" s="1" t="s">
        <v>76</v>
      </c>
      <c r="E3739" s="1" t="s">
        <v>77</v>
      </c>
      <c r="F3739" s="1" t="s">
        <v>97</v>
      </c>
      <c r="G3739" s="1" t="s">
        <v>121</v>
      </c>
      <c r="H3739" s="1" t="s">
        <v>122</v>
      </c>
      <c r="I3739" s="1" t="s">
        <v>234</v>
      </c>
      <c r="J3739" s="1"/>
      <c r="K3739" s="1" t="s">
        <v>5180</v>
      </c>
      <c r="L3739" s="1" t="s">
        <v>143</v>
      </c>
      <c r="M3739" s="9">
        <v>44652.0</v>
      </c>
      <c r="N3739" s="9">
        <v>44675.0</v>
      </c>
      <c r="O3739" s="1"/>
      <c r="P3739" s="1">
        <v>6.0</v>
      </c>
      <c r="Q3739" s="1">
        <v>300000.0</v>
      </c>
      <c r="R3739" s="1">
        <v>456000.0</v>
      </c>
      <c r="S3739" s="9">
        <v>44705.0</v>
      </c>
      <c r="T3739" s="9">
        <v>44705.0</v>
      </c>
      <c r="U3739" s="1" t="s">
        <v>5181</v>
      </c>
      <c r="V3739" s="5">
        <f t="shared" si="799"/>
        <v>27360</v>
      </c>
      <c r="W3739" s="11">
        <f t="shared" si="659"/>
        <v>32284.8</v>
      </c>
      <c r="X3739" s="9"/>
      <c r="Z3739" s="5">
        <f t="shared" si="865"/>
        <v>20520</v>
      </c>
      <c r="AC3739" s="1" t="s">
        <v>162</v>
      </c>
      <c r="AD3739" s="12" t="s">
        <v>46</v>
      </c>
      <c r="AE3739" s="12" t="s">
        <v>46</v>
      </c>
      <c r="AF3739" s="12" t="s">
        <v>46</v>
      </c>
      <c r="AG3739" s="12" t="s">
        <v>46</v>
      </c>
      <c r="AH3739" s="12"/>
      <c r="AI3739" s="12"/>
    </row>
    <row r="3740">
      <c r="A3740" s="1" t="s">
        <v>5179</v>
      </c>
      <c r="B3740" s="13"/>
      <c r="C3740" s="1" t="s">
        <v>36</v>
      </c>
      <c r="D3740" s="1" t="s">
        <v>76</v>
      </c>
      <c r="E3740" s="1" t="s">
        <v>77</v>
      </c>
      <c r="F3740" s="1" t="s">
        <v>97</v>
      </c>
      <c r="G3740" s="1" t="s">
        <v>121</v>
      </c>
      <c r="H3740" s="1" t="s">
        <v>122</v>
      </c>
      <c r="I3740" s="1" t="s">
        <v>234</v>
      </c>
      <c r="J3740" s="1"/>
      <c r="K3740" s="1" t="s">
        <v>5180</v>
      </c>
      <c r="L3740" s="1" t="s">
        <v>143</v>
      </c>
      <c r="M3740" s="9">
        <v>44652.0</v>
      </c>
      <c r="N3740" s="9">
        <v>44904.0</v>
      </c>
      <c r="O3740" s="1"/>
      <c r="P3740" s="1">
        <v>6.0</v>
      </c>
      <c r="Q3740" s="1">
        <v>456000.0</v>
      </c>
      <c r="R3740" s="1">
        <v>300000.0</v>
      </c>
      <c r="S3740" s="10">
        <f t="shared" ref="S3740:S3741" si="917">N3740+90</f>
        <v>44994</v>
      </c>
      <c r="V3740" s="5">
        <f t="shared" si="799"/>
        <v>18000</v>
      </c>
      <c r="W3740" s="11">
        <f t="shared" si="659"/>
        <v>21240</v>
      </c>
      <c r="Z3740" s="5">
        <f t="shared" si="865"/>
        <v>13500</v>
      </c>
      <c r="AB3740" s="1"/>
      <c r="AC3740" s="1" t="s">
        <v>45</v>
      </c>
      <c r="AD3740" s="12" t="s">
        <v>46</v>
      </c>
      <c r="AE3740" s="12" t="s">
        <v>46</v>
      </c>
      <c r="AF3740" s="12" t="s">
        <v>46</v>
      </c>
      <c r="AG3740" s="12"/>
      <c r="AH3740" s="12"/>
      <c r="AI3740" s="12"/>
    </row>
    <row r="3741">
      <c r="A3741" s="1" t="s">
        <v>5179</v>
      </c>
      <c r="B3741" s="13"/>
      <c r="C3741" s="1" t="s">
        <v>36</v>
      </c>
      <c r="D3741" s="1" t="s">
        <v>76</v>
      </c>
      <c r="E3741" s="1" t="s">
        <v>77</v>
      </c>
      <c r="F3741" s="1" t="s">
        <v>97</v>
      </c>
      <c r="G3741" s="1" t="s">
        <v>121</v>
      </c>
      <c r="H3741" s="1" t="s">
        <v>122</v>
      </c>
      <c r="I3741" s="1" t="s">
        <v>234</v>
      </c>
      <c r="J3741" s="1"/>
      <c r="K3741" s="1" t="s">
        <v>5180</v>
      </c>
      <c r="L3741" s="1" t="s">
        <v>143</v>
      </c>
      <c r="M3741" s="9">
        <v>44652.0</v>
      </c>
      <c r="N3741" s="9">
        <v>44705.0</v>
      </c>
      <c r="O3741" s="1"/>
      <c r="P3741" s="1">
        <v>6.0</v>
      </c>
      <c r="Q3741" s="1">
        <v>500000.0</v>
      </c>
      <c r="R3741" s="1">
        <v>300000.0</v>
      </c>
      <c r="S3741" s="10">
        <f t="shared" si="917"/>
        <v>44795</v>
      </c>
      <c r="V3741" s="5">
        <f t="shared" si="799"/>
        <v>18000</v>
      </c>
      <c r="W3741" s="11">
        <f t="shared" si="659"/>
        <v>21240</v>
      </c>
      <c r="Y3741" s="1"/>
      <c r="Z3741" s="5">
        <f t="shared" si="865"/>
        <v>13500</v>
      </c>
      <c r="AB3741" s="1"/>
      <c r="AC3741" s="1" t="s">
        <v>45</v>
      </c>
      <c r="AD3741" s="12" t="s">
        <v>46</v>
      </c>
      <c r="AE3741" s="12" t="s">
        <v>46</v>
      </c>
      <c r="AF3741" s="12" t="s">
        <v>46</v>
      </c>
      <c r="AG3741" s="12"/>
      <c r="AH3741" s="12"/>
      <c r="AI3741" s="12"/>
    </row>
    <row r="3742">
      <c r="A3742" s="1" t="s">
        <v>5182</v>
      </c>
      <c r="B3742" s="13"/>
      <c r="C3742" s="1" t="s">
        <v>36</v>
      </c>
      <c r="D3742" s="1" t="s">
        <v>96</v>
      </c>
      <c r="E3742" s="1" t="s">
        <v>77</v>
      </c>
      <c r="F3742" s="1" t="s">
        <v>1068</v>
      </c>
      <c r="G3742" s="1" t="s">
        <v>134</v>
      </c>
      <c r="H3742" s="1" t="s">
        <v>135</v>
      </c>
      <c r="I3742" s="1" t="s">
        <v>290</v>
      </c>
      <c r="J3742" s="1"/>
      <c r="K3742" s="1" t="s">
        <v>5183</v>
      </c>
      <c r="L3742" s="1" t="s">
        <v>150</v>
      </c>
      <c r="M3742" s="9">
        <v>45379.0</v>
      </c>
      <c r="N3742" s="9">
        <v>45379.0</v>
      </c>
      <c r="O3742" s="1"/>
      <c r="P3742" s="1">
        <v>8.33</v>
      </c>
      <c r="Q3742" s="1">
        <v>500000.0</v>
      </c>
      <c r="R3742" s="1">
        <v>300000.0</v>
      </c>
      <c r="S3742" s="10">
        <f t="shared" ref="S3742:S3746" si="918">N3742+30</f>
        <v>45409</v>
      </c>
      <c r="V3742" s="5">
        <f t="shared" si="799"/>
        <v>24990</v>
      </c>
      <c r="W3742" s="11">
        <f t="shared" si="659"/>
        <v>29488.2</v>
      </c>
      <c r="Z3742" s="5">
        <f t="shared" si="865"/>
        <v>18742.5</v>
      </c>
      <c r="AB3742" s="1"/>
      <c r="AC3742" s="1" t="s">
        <v>45</v>
      </c>
      <c r="AD3742" s="12" t="s">
        <v>47</v>
      </c>
      <c r="AE3742" s="12" t="s">
        <v>47</v>
      </c>
      <c r="AF3742" s="12" t="s">
        <v>137</v>
      </c>
      <c r="AG3742" s="12"/>
      <c r="AH3742" s="12"/>
      <c r="AI3742" s="12"/>
    </row>
    <row r="3743">
      <c r="A3743" s="1" t="s">
        <v>5182</v>
      </c>
      <c r="B3743" s="13"/>
      <c r="C3743" s="1" t="s">
        <v>36</v>
      </c>
      <c r="D3743" s="1" t="s">
        <v>5184</v>
      </c>
      <c r="E3743" s="1" t="s">
        <v>77</v>
      </c>
      <c r="F3743" s="1" t="s">
        <v>1068</v>
      </c>
      <c r="G3743" s="1" t="s">
        <v>134</v>
      </c>
      <c r="H3743" s="1" t="s">
        <v>135</v>
      </c>
      <c r="I3743" s="1" t="s">
        <v>290</v>
      </c>
      <c r="J3743" s="1"/>
      <c r="K3743" s="1" t="s">
        <v>5183</v>
      </c>
      <c r="L3743" s="1" t="s">
        <v>150</v>
      </c>
      <c r="M3743" s="9">
        <v>45379.0</v>
      </c>
      <c r="N3743" s="9">
        <v>45371.0</v>
      </c>
      <c r="O3743" s="1"/>
      <c r="P3743" s="1">
        <v>8.33</v>
      </c>
      <c r="Q3743" s="1">
        <v>500000.0</v>
      </c>
      <c r="R3743" s="1">
        <v>300000.0</v>
      </c>
      <c r="S3743" s="10">
        <f t="shared" si="918"/>
        <v>45401</v>
      </c>
      <c r="V3743" s="5">
        <f t="shared" si="799"/>
        <v>24990</v>
      </c>
      <c r="W3743" s="11">
        <f t="shared" si="659"/>
        <v>29488.2</v>
      </c>
      <c r="X3743" s="1"/>
      <c r="Y3743" s="1"/>
      <c r="Z3743" s="5">
        <f t="shared" si="865"/>
        <v>18742.5</v>
      </c>
      <c r="AB3743" s="1"/>
      <c r="AC3743" s="1" t="s">
        <v>45</v>
      </c>
      <c r="AD3743" s="12" t="s">
        <v>47</v>
      </c>
      <c r="AE3743" s="12" t="s">
        <v>47</v>
      </c>
      <c r="AF3743" s="12" t="s">
        <v>137</v>
      </c>
      <c r="AG3743" s="12"/>
      <c r="AH3743" s="12"/>
      <c r="AI3743" s="12"/>
    </row>
    <row r="3744">
      <c r="A3744" s="1" t="s">
        <v>5182</v>
      </c>
      <c r="B3744" s="13"/>
      <c r="C3744" s="1" t="s">
        <v>36</v>
      </c>
      <c r="D3744" s="1" t="s">
        <v>96</v>
      </c>
      <c r="E3744" s="1" t="s">
        <v>77</v>
      </c>
      <c r="F3744" s="1" t="s">
        <v>1068</v>
      </c>
      <c r="G3744" s="1" t="s">
        <v>134</v>
      </c>
      <c r="H3744" s="1" t="s">
        <v>135</v>
      </c>
      <c r="I3744" s="1" t="s">
        <v>290</v>
      </c>
      <c r="J3744" s="1"/>
      <c r="K3744" s="1" t="s">
        <v>5183</v>
      </c>
      <c r="L3744" s="1" t="s">
        <v>150</v>
      </c>
      <c r="M3744" s="9">
        <v>45379.0</v>
      </c>
      <c r="N3744" s="9">
        <v>45379.0</v>
      </c>
      <c r="O3744" s="1"/>
      <c r="P3744" s="1">
        <v>8.33</v>
      </c>
      <c r="Q3744" s="1">
        <v>335880.0</v>
      </c>
      <c r="R3744" s="1">
        <v>300000.0</v>
      </c>
      <c r="S3744" s="10">
        <f t="shared" si="918"/>
        <v>45409</v>
      </c>
      <c r="V3744" s="5">
        <f t="shared" si="799"/>
        <v>24990</v>
      </c>
      <c r="W3744" s="11">
        <f t="shared" si="659"/>
        <v>29488.2</v>
      </c>
      <c r="Z3744" s="5">
        <f t="shared" si="865"/>
        <v>18742.5</v>
      </c>
      <c r="AB3744" s="1"/>
      <c r="AC3744" s="1" t="s">
        <v>45</v>
      </c>
      <c r="AD3744" s="12" t="s">
        <v>47</v>
      </c>
      <c r="AE3744" s="12" t="s">
        <v>47</v>
      </c>
      <c r="AF3744" s="12" t="s">
        <v>137</v>
      </c>
      <c r="AG3744" s="12"/>
      <c r="AH3744" s="12"/>
      <c r="AI3744" s="12"/>
    </row>
    <row r="3745">
      <c r="A3745" s="1" t="s">
        <v>5182</v>
      </c>
      <c r="B3745" s="13"/>
      <c r="C3745" s="1" t="s">
        <v>36</v>
      </c>
      <c r="D3745" s="1" t="s">
        <v>5184</v>
      </c>
      <c r="E3745" s="1" t="s">
        <v>77</v>
      </c>
      <c r="F3745" s="1" t="s">
        <v>1068</v>
      </c>
      <c r="G3745" s="1" t="s">
        <v>134</v>
      </c>
      <c r="H3745" s="1" t="s">
        <v>135</v>
      </c>
      <c r="I3745" s="1" t="s">
        <v>290</v>
      </c>
      <c r="J3745" s="1"/>
      <c r="K3745" s="1" t="s">
        <v>5183</v>
      </c>
      <c r="L3745" s="1" t="s">
        <v>150</v>
      </c>
      <c r="M3745" s="9">
        <v>45379.0</v>
      </c>
      <c r="N3745" s="9">
        <v>45379.0</v>
      </c>
      <c r="O3745" s="1"/>
      <c r="P3745" s="1">
        <v>8.33</v>
      </c>
      <c r="Q3745" s="1">
        <v>335880.0</v>
      </c>
      <c r="R3745" s="1">
        <v>300000.0</v>
      </c>
      <c r="S3745" s="10">
        <f t="shared" si="918"/>
        <v>45409</v>
      </c>
      <c r="V3745" s="5">
        <f t="shared" si="799"/>
        <v>24990</v>
      </c>
      <c r="W3745" s="11">
        <f t="shared" si="659"/>
        <v>29488.2</v>
      </c>
      <c r="Z3745" s="5">
        <f t="shared" si="865"/>
        <v>18742.5</v>
      </c>
      <c r="AB3745" s="1"/>
      <c r="AC3745" s="1" t="s">
        <v>45</v>
      </c>
      <c r="AD3745" s="12" t="s">
        <v>47</v>
      </c>
      <c r="AE3745" s="12" t="s">
        <v>47</v>
      </c>
      <c r="AF3745" s="12" t="s">
        <v>137</v>
      </c>
      <c r="AG3745" s="12"/>
      <c r="AH3745" s="12"/>
      <c r="AI3745" s="12"/>
    </row>
    <row r="3746">
      <c r="A3746" s="1" t="s">
        <v>5182</v>
      </c>
      <c r="B3746" s="13"/>
      <c r="C3746" s="1" t="s">
        <v>36</v>
      </c>
      <c r="D3746" s="1" t="s">
        <v>5184</v>
      </c>
      <c r="E3746" s="1" t="s">
        <v>77</v>
      </c>
      <c r="F3746" s="1" t="s">
        <v>1068</v>
      </c>
      <c r="G3746" s="1" t="s">
        <v>134</v>
      </c>
      <c r="H3746" s="1" t="s">
        <v>135</v>
      </c>
      <c r="I3746" s="1" t="s">
        <v>290</v>
      </c>
      <c r="J3746" s="1"/>
      <c r="K3746" s="1" t="s">
        <v>5183</v>
      </c>
      <c r="L3746" s="1" t="s">
        <v>150</v>
      </c>
      <c r="M3746" s="9">
        <v>45379.0</v>
      </c>
      <c r="N3746" s="9">
        <v>45379.0</v>
      </c>
      <c r="O3746" s="1"/>
      <c r="P3746" s="1">
        <v>8.33</v>
      </c>
      <c r="Q3746" s="1">
        <v>300000.0</v>
      </c>
      <c r="R3746" s="1">
        <v>300000.0</v>
      </c>
      <c r="S3746" s="10">
        <f t="shared" si="918"/>
        <v>45409</v>
      </c>
      <c r="V3746" s="5">
        <f t="shared" si="799"/>
        <v>24990</v>
      </c>
      <c r="W3746" s="11">
        <f t="shared" si="659"/>
        <v>29488.2</v>
      </c>
      <c r="Z3746" s="5">
        <f t="shared" si="865"/>
        <v>18742.5</v>
      </c>
      <c r="AB3746" s="1"/>
      <c r="AC3746" s="1" t="str">
        <f>IF(T3746="","C","O")</f>
        <v>C</v>
      </c>
      <c r="AD3746" s="12" t="s">
        <v>47</v>
      </c>
      <c r="AE3746" s="12" t="s">
        <v>47</v>
      </c>
      <c r="AF3746" s="12" t="s">
        <v>137</v>
      </c>
      <c r="AG3746" s="12"/>
      <c r="AH3746" s="12"/>
      <c r="AI3746" s="12"/>
    </row>
    <row r="3747">
      <c r="A3747" s="1" t="s">
        <v>5185</v>
      </c>
      <c r="B3747" s="13"/>
      <c r="C3747" s="1" t="s">
        <v>36</v>
      </c>
      <c r="D3747" s="1" t="s">
        <v>102</v>
      </c>
      <c r="E3747" s="1" t="s">
        <v>212</v>
      </c>
      <c r="F3747" s="1" t="s">
        <v>611</v>
      </c>
      <c r="G3747" s="1" t="s">
        <v>170</v>
      </c>
      <c r="H3747" s="1" t="s">
        <v>170</v>
      </c>
      <c r="I3747" s="1" t="s">
        <v>86</v>
      </c>
      <c r="J3747" s="1"/>
      <c r="K3747" s="1" t="s">
        <v>5186</v>
      </c>
      <c r="L3747" s="1" t="s">
        <v>53</v>
      </c>
      <c r="M3747" s="9">
        <v>44977.0</v>
      </c>
      <c r="N3747" s="9">
        <v>44977.0</v>
      </c>
      <c r="O3747" s="1"/>
      <c r="P3747" s="1">
        <v>8.33</v>
      </c>
      <c r="Q3747" s="1">
        <v>300000.0</v>
      </c>
      <c r="R3747" s="1">
        <v>370000.0</v>
      </c>
      <c r="S3747" s="9">
        <v>44947.0</v>
      </c>
      <c r="T3747" s="9">
        <v>44977.0</v>
      </c>
      <c r="U3747" s="1" t="s">
        <v>5187</v>
      </c>
      <c r="V3747" s="5">
        <f t="shared" si="799"/>
        <v>30821</v>
      </c>
      <c r="W3747" s="11">
        <f t="shared" si="659"/>
        <v>36368.78</v>
      </c>
      <c r="X3747" s="9">
        <v>44977.0</v>
      </c>
      <c r="Y3747" s="5">
        <f t="shared" ref="Y3747:Y3749" si="919">W3747-(V3747*10%)</f>
        <v>33286.68</v>
      </c>
      <c r="Z3747" s="5">
        <f t="shared" si="865"/>
        <v>23115.75</v>
      </c>
      <c r="AA3747" s="9">
        <v>44981.0</v>
      </c>
      <c r="AB3747" s="1" t="s">
        <v>5187</v>
      </c>
      <c r="AC3747" s="1" t="s">
        <v>55</v>
      </c>
      <c r="AD3747" s="12" t="s">
        <v>46</v>
      </c>
      <c r="AE3747" s="12" t="s">
        <v>46</v>
      </c>
      <c r="AF3747" s="12" t="s">
        <v>46</v>
      </c>
      <c r="AG3747" s="12" t="s">
        <v>46</v>
      </c>
      <c r="AH3747" s="12" t="s">
        <v>46</v>
      </c>
      <c r="AI3747" s="12" t="s">
        <v>46</v>
      </c>
    </row>
    <row r="3748">
      <c r="A3748" s="1" t="s">
        <v>5185</v>
      </c>
      <c r="B3748" s="13"/>
      <c r="C3748" s="1" t="s">
        <v>36</v>
      </c>
      <c r="D3748" s="1" t="s">
        <v>102</v>
      </c>
      <c r="E3748" s="1" t="s">
        <v>212</v>
      </c>
      <c r="F3748" s="1" t="s">
        <v>611</v>
      </c>
      <c r="G3748" s="1" t="s">
        <v>170</v>
      </c>
      <c r="H3748" s="1" t="s">
        <v>170</v>
      </c>
      <c r="I3748" s="1" t="s">
        <v>86</v>
      </c>
      <c r="J3748" s="1"/>
      <c r="K3748" s="1" t="s">
        <v>5186</v>
      </c>
      <c r="L3748" s="1" t="s">
        <v>53</v>
      </c>
      <c r="M3748" s="9">
        <v>44977.0</v>
      </c>
      <c r="N3748" s="9">
        <v>44977.0</v>
      </c>
      <c r="O3748" s="1"/>
      <c r="P3748" s="1">
        <v>8.33</v>
      </c>
      <c r="Q3748" s="1">
        <v>300000.0</v>
      </c>
      <c r="R3748" s="1">
        <v>340000.0</v>
      </c>
      <c r="S3748" s="9">
        <v>44970.0</v>
      </c>
      <c r="T3748" s="9">
        <v>44977.0</v>
      </c>
      <c r="U3748" s="1" t="s">
        <v>5188</v>
      </c>
      <c r="V3748" s="5">
        <f t="shared" si="799"/>
        <v>28322</v>
      </c>
      <c r="W3748" s="11">
        <f t="shared" si="659"/>
        <v>33419.96</v>
      </c>
      <c r="X3748" s="9">
        <v>45000.0</v>
      </c>
      <c r="Y3748" s="5">
        <f t="shared" si="919"/>
        <v>30587.76</v>
      </c>
      <c r="Z3748" s="5">
        <f t="shared" si="865"/>
        <v>21241.5</v>
      </c>
      <c r="AA3748" s="9">
        <v>45004.0</v>
      </c>
      <c r="AB3748" s="1" t="s">
        <v>5188</v>
      </c>
      <c r="AC3748" s="1" t="s">
        <v>55</v>
      </c>
      <c r="AD3748" s="12" t="s">
        <v>46</v>
      </c>
      <c r="AE3748" s="12" t="s">
        <v>46</v>
      </c>
      <c r="AF3748" s="12" t="s">
        <v>46</v>
      </c>
      <c r="AG3748" s="12" t="s">
        <v>46</v>
      </c>
      <c r="AH3748" s="12" t="s">
        <v>46</v>
      </c>
      <c r="AI3748" s="12" t="s">
        <v>46</v>
      </c>
    </row>
    <row r="3749">
      <c r="A3749" s="1" t="s">
        <v>5185</v>
      </c>
      <c r="B3749" s="13"/>
      <c r="C3749" s="1" t="s">
        <v>36</v>
      </c>
      <c r="D3749" s="1" t="s">
        <v>102</v>
      </c>
      <c r="E3749" s="1" t="s">
        <v>212</v>
      </c>
      <c r="F3749" s="1" t="s">
        <v>611</v>
      </c>
      <c r="G3749" s="1" t="s">
        <v>170</v>
      </c>
      <c r="H3749" s="1" t="s">
        <v>170</v>
      </c>
      <c r="I3749" s="1" t="s">
        <v>86</v>
      </c>
      <c r="J3749" s="1"/>
      <c r="K3749" s="1" t="s">
        <v>5186</v>
      </c>
      <c r="L3749" s="1" t="s">
        <v>53</v>
      </c>
      <c r="M3749" s="9">
        <v>44977.0</v>
      </c>
      <c r="N3749" s="9">
        <v>45106.0</v>
      </c>
      <c r="O3749" s="1"/>
      <c r="P3749" s="1">
        <v>8.33</v>
      </c>
      <c r="Q3749" s="1">
        <v>300000.0</v>
      </c>
      <c r="R3749" s="1">
        <v>310000.0</v>
      </c>
      <c r="S3749" s="9">
        <v>45096.0</v>
      </c>
      <c r="T3749" s="9">
        <v>45107.0</v>
      </c>
      <c r="U3749" s="1" t="s">
        <v>5189</v>
      </c>
      <c r="V3749" s="5">
        <f t="shared" si="799"/>
        <v>25823</v>
      </c>
      <c r="W3749" s="11">
        <f t="shared" si="659"/>
        <v>30471.14</v>
      </c>
      <c r="X3749" s="9">
        <v>45126.0</v>
      </c>
      <c r="Y3749" s="5">
        <f t="shared" si="919"/>
        <v>27888.84</v>
      </c>
      <c r="Z3749" s="5">
        <f t="shared" si="865"/>
        <v>19367.25</v>
      </c>
      <c r="AA3749" s="9">
        <v>45130.0</v>
      </c>
      <c r="AB3749" s="1" t="s">
        <v>5189</v>
      </c>
      <c r="AC3749" s="1" t="s">
        <v>55</v>
      </c>
      <c r="AD3749" s="12" t="s">
        <v>46</v>
      </c>
      <c r="AE3749" s="12" t="s">
        <v>47</v>
      </c>
      <c r="AF3749" s="12" t="s">
        <v>47</v>
      </c>
      <c r="AG3749" s="12" t="s">
        <v>47</v>
      </c>
      <c r="AH3749" s="12" t="s">
        <v>47</v>
      </c>
      <c r="AI3749" s="12" t="s">
        <v>47</v>
      </c>
    </row>
    <row r="3750">
      <c r="A3750" s="1" t="s">
        <v>5185</v>
      </c>
      <c r="B3750" s="13"/>
      <c r="C3750" s="1" t="s">
        <v>36</v>
      </c>
      <c r="D3750" s="1" t="s">
        <v>102</v>
      </c>
      <c r="E3750" s="1" t="s">
        <v>212</v>
      </c>
      <c r="F3750" s="1" t="s">
        <v>611</v>
      </c>
      <c r="G3750" s="1" t="s">
        <v>170</v>
      </c>
      <c r="H3750" s="1" t="s">
        <v>170</v>
      </c>
      <c r="I3750" s="1" t="s">
        <v>86</v>
      </c>
      <c r="J3750" s="1"/>
      <c r="K3750" s="1" t="s">
        <v>5186</v>
      </c>
      <c r="L3750" s="1" t="s">
        <v>53</v>
      </c>
      <c r="M3750" s="9">
        <v>44977.0</v>
      </c>
      <c r="N3750" s="9">
        <v>44939.0</v>
      </c>
      <c r="O3750" s="1"/>
      <c r="P3750" s="1">
        <v>8.33</v>
      </c>
      <c r="Q3750" s="1">
        <v>370000.0</v>
      </c>
      <c r="R3750" s="1">
        <v>300000.0</v>
      </c>
      <c r="S3750" s="10">
        <f t="shared" ref="S3750:S3755" si="920">N3750+90</f>
        <v>45029</v>
      </c>
      <c r="V3750" s="5">
        <f t="shared" si="799"/>
        <v>24990</v>
      </c>
      <c r="W3750" s="11">
        <f t="shared" si="659"/>
        <v>29488.2</v>
      </c>
      <c r="Z3750" s="5">
        <f t="shared" si="865"/>
        <v>18742.5</v>
      </c>
      <c r="AC3750" s="1" t="str">
        <f t="shared" ref="AC3750:AC3752" si="921">IF(T3750="","C","O")</f>
        <v>C</v>
      </c>
      <c r="AD3750" s="12" t="s">
        <v>46</v>
      </c>
      <c r="AE3750" s="12" t="s">
        <v>46</v>
      </c>
      <c r="AF3750" s="12" t="s">
        <v>47</v>
      </c>
      <c r="AG3750" s="12"/>
      <c r="AH3750" s="12"/>
      <c r="AI3750" s="12"/>
    </row>
    <row r="3751">
      <c r="A3751" s="1" t="s">
        <v>5185</v>
      </c>
      <c r="B3751" s="13"/>
      <c r="C3751" s="1" t="s">
        <v>36</v>
      </c>
      <c r="D3751" s="1" t="s">
        <v>102</v>
      </c>
      <c r="E3751" s="1" t="s">
        <v>212</v>
      </c>
      <c r="F3751" s="1" t="s">
        <v>611</v>
      </c>
      <c r="G3751" s="1" t="s">
        <v>170</v>
      </c>
      <c r="H3751" s="1" t="s">
        <v>170</v>
      </c>
      <c r="I3751" s="1" t="s">
        <v>86</v>
      </c>
      <c r="J3751" s="1"/>
      <c r="K3751" s="1" t="s">
        <v>5186</v>
      </c>
      <c r="L3751" s="1" t="s">
        <v>53</v>
      </c>
      <c r="M3751" s="9">
        <v>44977.0</v>
      </c>
      <c r="N3751" s="9">
        <v>44939.0</v>
      </c>
      <c r="O3751" s="1"/>
      <c r="P3751" s="1">
        <v>8.33</v>
      </c>
      <c r="Q3751" s="1">
        <v>340000.0</v>
      </c>
      <c r="R3751" s="1">
        <v>300000.0</v>
      </c>
      <c r="S3751" s="10">
        <f t="shared" si="920"/>
        <v>45029</v>
      </c>
      <c r="V3751" s="5">
        <f t="shared" si="799"/>
        <v>24990</v>
      </c>
      <c r="W3751" s="11">
        <f t="shared" si="659"/>
        <v>29488.2</v>
      </c>
      <c r="Z3751" s="5">
        <f t="shared" si="865"/>
        <v>18742.5</v>
      </c>
      <c r="AC3751" s="1" t="str">
        <f t="shared" si="921"/>
        <v>C</v>
      </c>
      <c r="AD3751" s="12" t="s">
        <v>46</v>
      </c>
      <c r="AE3751" s="12" t="s">
        <v>46</v>
      </c>
      <c r="AF3751" s="12" t="s">
        <v>47</v>
      </c>
      <c r="AG3751" s="12"/>
      <c r="AH3751" s="12"/>
      <c r="AI3751" s="12"/>
    </row>
    <row r="3752">
      <c r="A3752" s="1" t="s">
        <v>5185</v>
      </c>
      <c r="B3752" s="13"/>
      <c r="C3752" s="1" t="s">
        <v>36</v>
      </c>
      <c r="D3752" s="1" t="s">
        <v>102</v>
      </c>
      <c r="E3752" s="1" t="s">
        <v>212</v>
      </c>
      <c r="F3752" s="1" t="s">
        <v>611</v>
      </c>
      <c r="G3752" s="1" t="s">
        <v>170</v>
      </c>
      <c r="H3752" s="1" t="s">
        <v>170</v>
      </c>
      <c r="I3752" s="1" t="s">
        <v>86</v>
      </c>
      <c r="J3752" s="1"/>
      <c r="K3752" s="1" t="s">
        <v>5186</v>
      </c>
      <c r="L3752" s="1" t="s">
        <v>53</v>
      </c>
      <c r="M3752" s="9">
        <v>44977.0</v>
      </c>
      <c r="N3752" s="9">
        <v>45096.0</v>
      </c>
      <c r="O3752" s="1"/>
      <c r="P3752" s="1">
        <v>8.33</v>
      </c>
      <c r="Q3752" s="1">
        <v>310000.0</v>
      </c>
      <c r="R3752" s="1">
        <v>300000.0</v>
      </c>
      <c r="S3752" s="10">
        <f t="shared" si="920"/>
        <v>45186</v>
      </c>
      <c r="V3752" s="5">
        <f t="shared" si="799"/>
        <v>24990</v>
      </c>
      <c r="W3752" s="11">
        <f t="shared" si="659"/>
        <v>29488.2</v>
      </c>
      <c r="Z3752" s="5">
        <f t="shared" si="865"/>
        <v>18742.5</v>
      </c>
      <c r="AC3752" s="1" t="str">
        <f t="shared" si="921"/>
        <v>C</v>
      </c>
      <c r="AD3752" s="12" t="s">
        <v>46</v>
      </c>
      <c r="AE3752" s="12" t="s">
        <v>47</v>
      </c>
      <c r="AF3752" s="12" t="s">
        <v>47</v>
      </c>
      <c r="AG3752" s="12"/>
      <c r="AH3752" s="12"/>
      <c r="AI3752" s="12"/>
    </row>
    <row r="3753">
      <c r="A3753" s="1" t="s">
        <v>5190</v>
      </c>
      <c r="B3753" s="13"/>
      <c r="C3753" s="1" t="s">
        <v>36</v>
      </c>
      <c r="D3753" s="1" t="s">
        <v>37</v>
      </c>
      <c r="E3753" s="1" t="s">
        <v>113</v>
      </c>
      <c r="F3753" s="1" t="s">
        <v>5191</v>
      </c>
      <c r="G3753" s="1" t="s">
        <v>152</v>
      </c>
      <c r="H3753" s="1" t="s">
        <v>153</v>
      </c>
      <c r="I3753" s="1" t="s">
        <v>42</v>
      </c>
      <c r="J3753" s="1"/>
      <c r="K3753" s="1" t="s">
        <v>5192</v>
      </c>
      <c r="L3753" s="1" t="s">
        <v>53</v>
      </c>
      <c r="M3753" s="9">
        <v>44652.0</v>
      </c>
      <c r="N3753" s="9">
        <v>44652.0</v>
      </c>
      <c r="O3753" s="1"/>
      <c r="P3753" s="1">
        <v>8.33</v>
      </c>
      <c r="Q3753" s="1">
        <v>300000.0</v>
      </c>
      <c r="R3753" s="1">
        <v>300000.0</v>
      </c>
      <c r="S3753" s="10">
        <f t="shared" si="920"/>
        <v>44742</v>
      </c>
      <c r="V3753" s="5">
        <f t="shared" si="799"/>
        <v>24990</v>
      </c>
      <c r="W3753" s="11">
        <f t="shared" si="659"/>
        <v>29488.2</v>
      </c>
      <c r="Z3753" s="5">
        <f t="shared" si="865"/>
        <v>18742.5</v>
      </c>
      <c r="AB3753" s="1"/>
      <c r="AC3753" s="1" t="s">
        <v>45</v>
      </c>
      <c r="AD3753" s="12" t="s">
        <v>46</v>
      </c>
      <c r="AE3753" s="12" t="s">
        <v>46</v>
      </c>
      <c r="AF3753" s="12" t="s">
        <v>46</v>
      </c>
      <c r="AG3753" s="12"/>
      <c r="AH3753" s="12"/>
      <c r="AI3753" s="12"/>
    </row>
    <row r="3754">
      <c r="A3754" s="1" t="s">
        <v>5193</v>
      </c>
      <c r="B3754" s="13"/>
      <c r="C3754" s="1" t="s">
        <v>132</v>
      </c>
      <c r="D3754" s="1" t="s">
        <v>96</v>
      </c>
      <c r="E3754" s="1" t="s">
        <v>77</v>
      </c>
      <c r="F3754" s="1" t="s">
        <v>1068</v>
      </c>
      <c r="G3754" s="1" t="s">
        <v>152</v>
      </c>
      <c r="H3754" s="1" t="s">
        <v>153</v>
      </c>
      <c r="I3754" s="1" t="s">
        <v>42</v>
      </c>
      <c r="J3754" s="1"/>
      <c r="K3754" s="1" t="s">
        <v>5194</v>
      </c>
      <c r="L3754" s="1" t="s">
        <v>99</v>
      </c>
      <c r="M3754" s="9">
        <v>44742.0</v>
      </c>
      <c r="N3754" s="9">
        <v>44725.0</v>
      </c>
      <c r="O3754" s="1"/>
      <c r="P3754" s="1">
        <v>8.33</v>
      </c>
      <c r="Q3754" s="1">
        <v>600000.0</v>
      </c>
      <c r="R3754" s="1">
        <v>300000.0</v>
      </c>
      <c r="S3754" s="10">
        <f t="shared" si="920"/>
        <v>44815</v>
      </c>
      <c r="V3754" s="5">
        <f t="shared" si="799"/>
        <v>24990</v>
      </c>
      <c r="W3754" s="11">
        <f t="shared" si="659"/>
        <v>29488.2</v>
      </c>
      <c r="Z3754" s="5">
        <f t="shared" si="865"/>
        <v>18742.5</v>
      </c>
      <c r="AB3754" s="1"/>
      <c r="AC3754" s="1" t="s">
        <v>45</v>
      </c>
      <c r="AD3754" s="12" t="s">
        <v>46</v>
      </c>
      <c r="AE3754" s="12" t="s">
        <v>46</v>
      </c>
      <c r="AF3754" s="12" t="s">
        <v>46</v>
      </c>
      <c r="AG3754" s="12"/>
      <c r="AH3754" s="12"/>
      <c r="AI3754" s="12"/>
    </row>
    <row r="3755">
      <c r="A3755" s="1" t="s">
        <v>5193</v>
      </c>
      <c r="B3755" s="13"/>
      <c r="C3755" s="1" t="s">
        <v>132</v>
      </c>
      <c r="D3755" s="1" t="s">
        <v>96</v>
      </c>
      <c r="E3755" s="1" t="s">
        <v>77</v>
      </c>
      <c r="F3755" s="1" t="s">
        <v>1068</v>
      </c>
      <c r="G3755" s="1" t="s">
        <v>152</v>
      </c>
      <c r="H3755" s="1" t="s">
        <v>153</v>
      </c>
      <c r="I3755" s="1" t="s">
        <v>42</v>
      </c>
      <c r="J3755" s="1"/>
      <c r="K3755" s="1" t="s">
        <v>5194</v>
      </c>
      <c r="L3755" s="1" t="s">
        <v>99</v>
      </c>
      <c r="M3755" s="9">
        <v>44742.0</v>
      </c>
      <c r="N3755" s="9">
        <v>44725.0</v>
      </c>
      <c r="O3755" s="1"/>
      <c r="P3755" s="1">
        <v>8.33</v>
      </c>
      <c r="Q3755" s="1">
        <v>1200000.0</v>
      </c>
      <c r="R3755" s="1">
        <v>300000.0</v>
      </c>
      <c r="S3755" s="10">
        <f t="shared" si="920"/>
        <v>44815</v>
      </c>
      <c r="V3755" s="5">
        <f t="shared" si="799"/>
        <v>24990</v>
      </c>
      <c r="W3755" s="11">
        <f t="shared" si="659"/>
        <v>29488.2</v>
      </c>
      <c r="X3755" s="1"/>
      <c r="Y3755" s="1"/>
      <c r="Z3755" s="5">
        <f t="shared" si="865"/>
        <v>18742.5</v>
      </c>
      <c r="AA3755" s="1"/>
      <c r="AB3755" s="1"/>
      <c r="AC3755" s="1" t="s">
        <v>45</v>
      </c>
      <c r="AD3755" s="12" t="s">
        <v>46</v>
      </c>
      <c r="AE3755" s="12" t="s">
        <v>46</v>
      </c>
      <c r="AF3755" s="12" t="s">
        <v>46</v>
      </c>
      <c r="AG3755" s="12"/>
      <c r="AH3755" s="12"/>
      <c r="AI3755" s="12"/>
    </row>
    <row r="3756">
      <c r="A3756" s="1" t="s">
        <v>5195</v>
      </c>
      <c r="B3756" s="13"/>
      <c r="C3756" s="1" t="s">
        <v>156</v>
      </c>
      <c r="D3756" s="1" t="s">
        <v>102</v>
      </c>
      <c r="E3756" s="1" t="s">
        <v>77</v>
      </c>
      <c r="F3756" s="1" t="s">
        <v>105</v>
      </c>
      <c r="G3756" s="1" t="s">
        <v>601</v>
      </c>
      <c r="H3756" s="1" t="s">
        <v>602</v>
      </c>
      <c r="I3756" s="1" t="s">
        <v>42</v>
      </c>
      <c r="J3756" s="1"/>
      <c r="K3756" s="1" t="s">
        <v>5196</v>
      </c>
      <c r="L3756" s="1" t="s">
        <v>88</v>
      </c>
      <c r="M3756" s="9">
        <v>45306.0</v>
      </c>
      <c r="N3756" s="9">
        <v>45306.0</v>
      </c>
      <c r="O3756" s="1"/>
      <c r="P3756" s="1">
        <v>8.33</v>
      </c>
      <c r="Q3756" s="1">
        <v>500000.0</v>
      </c>
      <c r="R3756" s="1">
        <v>300000.0</v>
      </c>
      <c r="S3756" s="10">
        <f>N3756+30</f>
        <v>45336</v>
      </c>
      <c r="V3756" s="5">
        <f t="shared" si="799"/>
        <v>24990</v>
      </c>
      <c r="W3756" s="11">
        <f t="shared" si="659"/>
        <v>29488.2</v>
      </c>
      <c r="Z3756" s="5">
        <f t="shared" si="865"/>
        <v>18742.5</v>
      </c>
      <c r="AB3756" s="1"/>
      <c r="AC3756" s="1" t="s">
        <v>45</v>
      </c>
      <c r="AD3756" s="12" t="s">
        <v>47</v>
      </c>
      <c r="AE3756" s="12" t="s">
        <v>47</v>
      </c>
      <c r="AF3756" s="12" t="s">
        <v>47</v>
      </c>
      <c r="AG3756" s="12"/>
      <c r="AH3756" s="12"/>
      <c r="AI3756" s="12"/>
    </row>
    <row r="3757">
      <c r="A3757" s="1" t="s">
        <v>5197</v>
      </c>
      <c r="B3757" s="13"/>
      <c r="C3757" s="1" t="s">
        <v>36</v>
      </c>
      <c r="D3757" s="1" t="s">
        <v>102</v>
      </c>
      <c r="E3757" s="1" t="s">
        <v>212</v>
      </c>
      <c r="F3757" s="1" t="s">
        <v>915</v>
      </c>
      <c r="G3757" s="1" t="s">
        <v>121</v>
      </c>
      <c r="H3757" s="1" t="s">
        <v>1492</v>
      </c>
      <c r="I3757" s="1" t="s">
        <v>42</v>
      </c>
      <c r="J3757" s="1"/>
      <c r="K3757" s="1" t="s">
        <v>5198</v>
      </c>
      <c r="L3757" s="1" t="s">
        <v>53</v>
      </c>
      <c r="M3757" s="14">
        <v>44915.0</v>
      </c>
      <c r="N3757" s="9">
        <v>44933.0</v>
      </c>
      <c r="O3757" s="1"/>
      <c r="P3757" s="1">
        <v>8.33</v>
      </c>
      <c r="Q3757" s="1">
        <v>500000.0</v>
      </c>
      <c r="R3757" s="1">
        <v>300000.0</v>
      </c>
      <c r="S3757" s="10">
        <f>N3757+90</f>
        <v>45023</v>
      </c>
      <c r="V3757" s="5">
        <f t="shared" si="799"/>
        <v>24990</v>
      </c>
      <c r="W3757" s="11">
        <f t="shared" si="659"/>
        <v>29488.2</v>
      </c>
      <c r="X3757" s="1"/>
      <c r="Y3757" s="1"/>
      <c r="Z3757" s="5">
        <f t="shared" si="865"/>
        <v>18742.5</v>
      </c>
      <c r="AB3757" s="1"/>
      <c r="AC3757" s="1" t="s">
        <v>45</v>
      </c>
      <c r="AD3757" s="12" t="s">
        <v>46</v>
      </c>
      <c r="AE3757" s="12" t="s">
        <v>46</v>
      </c>
      <c r="AF3757" s="12" t="s">
        <v>47</v>
      </c>
      <c r="AG3757" s="12"/>
      <c r="AH3757" s="12"/>
      <c r="AI3757" s="12"/>
    </row>
    <row r="3758">
      <c r="A3758" s="1" t="s">
        <v>5199</v>
      </c>
      <c r="B3758" s="13"/>
      <c r="C3758" s="1" t="s">
        <v>36</v>
      </c>
      <c r="D3758" s="1" t="s">
        <v>81</v>
      </c>
      <c r="E3758" s="1" t="s">
        <v>82</v>
      </c>
      <c r="F3758" s="1" t="s">
        <v>5200</v>
      </c>
      <c r="G3758" s="1" t="s">
        <v>40</v>
      </c>
      <c r="H3758" s="1" t="s">
        <v>41</v>
      </c>
      <c r="I3758" s="1" t="s">
        <v>42</v>
      </c>
      <c r="J3758" s="1"/>
      <c r="K3758" s="1" t="s">
        <v>5201</v>
      </c>
      <c r="L3758" s="1" t="s">
        <v>143</v>
      </c>
      <c r="M3758" s="9">
        <v>44761.0</v>
      </c>
      <c r="N3758" s="9">
        <v>44761.0</v>
      </c>
      <c r="O3758" s="1"/>
      <c r="P3758" s="1">
        <v>8.33</v>
      </c>
      <c r="Q3758" s="1">
        <v>300000.0</v>
      </c>
      <c r="R3758" s="1">
        <v>384000.0</v>
      </c>
      <c r="S3758" s="9">
        <v>44760.0</v>
      </c>
      <c r="T3758" s="9">
        <v>44761.0</v>
      </c>
      <c r="U3758" s="1" t="s">
        <v>5202</v>
      </c>
      <c r="V3758" s="5">
        <f t="shared" si="799"/>
        <v>31987.2</v>
      </c>
      <c r="W3758" s="11">
        <f t="shared" si="659"/>
        <v>37744.896</v>
      </c>
      <c r="X3758" s="9">
        <v>44790.0</v>
      </c>
      <c r="Y3758" s="5">
        <v>33971.0</v>
      </c>
      <c r="Z3758" s="5">
        <f t="shared" si="865"/>
        <v>23990.4</v>
      </c>
      <c r="AA3758" s="14">
        <v>44847.0</v>
      </c>
      <c r="AB3758" s="1" t="s">
        <v>5202</v>
      </c>
      <c r="AC3758" s="1" t="s">
        <v>55</v>
      </c>
      <c r="AD3758" s="12" t="s">
        <v>46</v>
      </c>
      <c r="AE3758" s="12" t="s">
        <v>46</v>
      </c>
      <c r="AF3758" s="12" t="s">
        <v>46</v>
      </c>
      <c r="AG3758" s="12" t="s">
        <v>46</v>
      </c>
      <c r="AH3758" s="12" t="s">
        <v>46</v>
      </c>
      <c r="AI3758" s="12" t="s">
        <v>46</v>
      </c>
    </row>
    <row r="3759">
      <c r="A3759" s="1" t="s">
        <v>5203</v>
      </c>
      <c r="B3759" s="13"/>
      <c r="C3759" s="1" t="s">
        <v>36</v>
      </c>
      <c r="D3759" s="1" t="s">
        <v>102</v>
      </c>
      <c r="E3759" s="1" t="s">
        <v>168</v>
      </c>
      <c r="F3759" s="1" t="s">
        <v>2454</v>
      </c>
      <c r="G3759" s="1" t="s">
        <v>40</v>
      </c>
      <c r="H3759" s="1" t="s">
        <v>41</v>
      </c>
      <c r="I3759" s="1" t="s">
        <v>187</v>
      </c>
      <c r="J3759" s="1"/>
      <c r="K3759" s="1" t="s">
        <v>5204</v>
      </c>
      <c r="L3759" s="1" t="s">
        <v>53</v>
      </c>
      <c r="M3759" s="9">
        <v>45152.0</v>
      </c>
      <c r="N3759" s="9">
        <v>44994.0</v>
      </c>
      <c r="O3759" s="1"/>
      <c r="P3759" s="1">
        <v>8.33</v>
      </c>
      <c r="Q3759" s="1">
        <v>750000.0</v>
      </c>
      <c r="R3759" s="1">
        <v>800000.0</v>
      </c>
      <c r="S3759" s="9">
        <v>44991.0</v>
      </c>
      <c r="T3759" s="9">
        <v>44994.0</v>
      </c>
      <c r="U3759" s="1" t="s">
        <v>5205</v>
      </c>
      <c r="V3759" s="5">
        <f t="shared" si="799"/>
        <v>66640</v>
      </c>
      <c r="W3759" s="11">
        <f t="shared" si="659"/>
        <v>78635.2</v>
      </c>
      <c r="X3759" s="9">
        <v>45021.0</v>
      </c>
      <c r="Y3759" s="5">
        <f t="shared" ref="Y3759:Y3760" si="922">W3759-(V3759*10%)</f>
        <v>71971.2</v>
      </c>
      <c r="Z3759" s="5">
        <f t="shared" si="865"/>
        <v>49980</v>
      </c>
      <c r="AA3759" s="9">
        <v>45025.0</v>
      </c>
      <c r="AB3759" s="1" t="s">
        <v>5205</v>
      </c>
      <c r="AC3759" s="1" t="s">
        <v>55</v>
      </c>
      <c r="AD3759" s="12" t="s">
        <v>47</v>
      </c>
      <c r="AE3759" s="12" t="s">
        <v>46</v>
      </c>
      <c r="AF3759" s="12" t="s">
        <v>46</v>
      </c>
      <c r="AG3759" s="12" t="s">
        <v>46</v>
      </c>
      <c r="AH3759" s="12" t="s">
        <v>47</v>
      </c>
      <c r="AI3759" s="12" t="s">
        <v>47</v>
      </c>
    </row>
    <row r="3760">
      <c r="A3760" s="1" t="s">
        <v>5203</v>
      </c>
      <c r="B3760" s="13"/>
      <c r="C3760" s="1" t="s">
        <v>36</v>
      </c>
      <c r="D3760" s="1" t="s">
        <v>102</v>
      </c>
      <c r="E3760" s="1" t="s">
        <v>168</v>
      </c>
      <c r="F3760" s="1" t="s">
        <v>2454</v>
      </c>
      <c r="G3760" s="1" t="s">
        <v>40</v>
      </c>
      <c r="H3760" s="1" t="s">
        <v>41</v>
      </c>
      <c r="I3760" s="1" t="s">
        <v>187</v>
      </c>
      <c r="J3760" s="1"/>
      <c r="K3760" s="1" t="s">
        <v>5204</v>
      </c>
      <c r="L3760" s="1" t="s">
        <v>53</v>
      </c>
      <c r="M3760" s="9">
        <v>45152.0</v>
      </c>
      <c r="N3760" s="9">
        <v>44930.0</v>
      </c>
      <c r="O3760" s="1"/>
      <c r="P3760" s="1">
        <v>8.33</v>
      </c>
      <c r="Q3760" s="1">
        <v>350000.0</v>
      </c>
      <c r="R3760" s="1">
        <v>384000.0</v>
      </c>
      <c r="S3760" s="9">
        <v>45264.0</v>
      </c>
      <c r="T3760" s="9">
        <v>45295.0</v>
      </c>
      <c r="U3760" s="1" t="s">
        <v>5206</v>
      </c>
      <c r="V3760" s="5">
        <f t="shared" si="799"/>
        <v>31987.2</v>
      </c>
      <c r="W3760" s="11">
        <f t="shared" si="659"/>
        <v>37744.896</v>
      </c>
      <c r="X3760" s="9">
        <v>45294.0</v>
      </c>
      <c r="Y3760" s="5">
        <f t="shared" si="922"/>
        <v>34546.176</v>
      </c>
      <c r="Z3760" s="5">
        <f t="shared" si="865"/>
        <v>23990.4</v>
      </c>
      <c r="AA3760" s="9">
        <v>45343.0</v>
      </c>
      <c r="AB3760" s="1" t="s">
        <v>5207</v>
      </c>
      <c r="AC3760" s="1" t="s">
        <v>55</v>
      </c>
      <c r="AD3760" s="12" t="s">
        <v>47</v>
      </c>
      <c r="AE3760" s="12" t="s">
        <v>46</v>
      </c>
      <c r="AF3760" s="12" t="s">
        <v>47</v>
      </c>
      <c r="AG3760" s="12" t="s">
        <v>47</v>
      </c>
      <c r="AH3760" s="12" t="s">
        <v>47</v>
      </c>
      <c r="AI3760" s="12" t="s">
        <v>47</v>
      </c>
    </row>
    <row r="3761">
      <c r="A3761" s="1" t="s">
        <v>5203</v>
      </c>
      <c r="B3761" s="13"/>
      <c r="C3761" s="1" t="s">
        <v>36</v>
      </c>
      <c r="D3761" s="1" t="s">
        <v>102</v>
      </c>
      <c r="E3761" s="1" t="s">
        <v>168</v>
      </c>
      <c r="F3761" s="1" t="s">
        <v>2454</v>
      </c>
      <c r="G3761" s="1" t="s">
        <v>40</v>
      </c>
      <c r="H3761" s="1" t="s">
        <v>41</v>
      </c>
      <c r="I3761" s="1" t="s">
        <v>187</v>
      </c>
      <c r="J3761" s="1"/>
      <c r="K3761" s="1" t="s">
        <v>5204</v>
      </c>
      <c r="L3761" s="1" t="s">
        <v>53</v>
      </c>
      <c r="M3761" s="9">
        <v>45152.0</v>
      </c>
      <c r="N3761" s="9">
        <v>45154.0</v>
      </c>
      <c r="O3761" s="1"/>
      <c r="P3761" s="1">
        <v>8.33</v>
      </c>
      <c r="Q3761" s="1">
        <v>500000.0</v>
      </c>
      <c r="R3761" s="1">
        <v>300000.0</v>
      </c>
      <c r="S3761" s="10">
        <f>N3761+90</f>
        <v>45244</v>
      </c>
      <c r="V3761" s="5">
        <f t="shared" si="799"/>
        <v>24990</v>
      </c>
      <c r="W3761" s="11">
        <f t="shared" si="659"/>
        <v>29488.2</v>
      </c>
      <c r="Z3761" s="5">
        <f t="shared" si="865"/>
        <v>18742.5</v>
      </c>
      <c r="AC3761" s="1" t="str">
        <f>IF(T3761="","C","O")</f>
        <v>C</v>
      </c>
      <c r="AD3761" s="12" t="s">
        <v>47</v>
      </c>
      <c r="AE3761" s="12" t="s">
        <v>47</v>
      </c>
      <c r="AF3761" s="12" t="s">
        <v>47</v>
      </c>
      <c r="AG3761" s="12"/>
      <c r="AH3761" s="12"/>
      <c r="AI3761" s="12"/>
    </row>
    <row r="3762">
      <c r="A3762" s="1" t="s">
        <v>5208</v>
      </c>
      <c r="B3762" s="13"/>
      <c r="C3762" s="1" t="s">
        <v>36</v>
      </c>
      <c r="D3762" s="1" t="s">
        <v>37</v>
      </c>
      <c r="E3762" s="1" t="s">
        <v>82</v>
      </c>
      <c r="F3762" s="1" t="s">
        <v>2624</v>
      </c>
      <c r="G3762" s="1" t="s">
        <v>115</v>
      </c>
      <c r="H3762" s="1" t="s">
        <v>116</v>
      </c>
      <c r="I3762" s="1" t="s">
        <v>42</v>
      </c>
      <c r="J3762" s="1"/>
      <c r="K3762" s="1" t="s">
        <v>5209</v>
      </c>
      <c r="L3762" s="1" t="s">
        <v>88</v>
      </c>
      <c r="M3762" s="9">
        <v>45264.0</v>
      </c>
      <c r="N3762" s="9">
        <v>45328.0</v>
      </c>
      <c r="O3762" s="1"/>
      <c r="P3762" s="1">
        <v>8.33</v>
      </c>
      <c r="Q3762" s="1">
        <v>300000.0</v>
      </c>
      <c r="R3762" s="1">
        <v>311306.0</v>
      </c>
      <c r="S3762" s="9">
        <v>45264.0</v>
      </c>
      <c r="T3762" s="9">
        <v>45328.0</v>
      </c>
      <c r="U3762" s="1" t="s">
        <v>5210</v>
      </c>
      <c r="V3762" s="5">
        <f t="shared" si="799"/>
        <v>25931.7898</v>
      </c>
      <c r="W3762" s="11">
        <f t="shared" si="659"/>
        <v>30599.51196</v>
      </c>
      <c r="X3762" s="9">
        <v>45294.0</v>
      </c>
      <c r="Y3762" s="5">
        <f>W3762-(V3762*10%)</f>
        <v>28006.33298</v>
      </c>
      <c r="Z3762" s="5">
        <f t="shared" si="865"/>
        <v>19448.84235</v>
      </c>
      <c r="AA3762" s="9">
        <v>45298.0</v>
      </c>
      <c r="AB3762" s="1" t="s">
        <v>5211</v>
      </c>
      <c r="AC3762" s="1" t="s">
        <v>55</v>
      </c>
      <c r="AD3762" s="12" t="s">
        <v>47</v>
      </c>
      <c r="AE3762" s="12" t="s">
        <v>47</v>
      </c>
      <c r="AF3762" s="12" t="s">
        <v>47</v>
      </c>
      <c r="AG3762" s="12" t="s">
        <v>47</v>
      </c>
      <c r="AH3762" s="12" t="s">
        <v>47</v>
      </c>
      <c r="AI3762" s="12" t="s">
        <v>47</v>
      </c>
    </row>
    <row r="3763">
      <c r="A3763" s="1" t="s">
        <v>5208</v>
      </c>
      <c r="B3763" s="13"/>
      <c r="C3763" s="1" t="s">
        <v>36</v>
      </c>
      <c r="D3763" s="1" t="s">
        <v>37</v>
      </c>
      <c r="E3763" s="1" t="s">
        <v>82</v>
      </c>
      <c r="F3763" s="1" t="s">
        <v>2624</v>
      </c>
      <c r="G3763" s="1" t="s">
        <v>115</v>
      </c>
      <c r="H3763" s="1" t="s">
        <v>116</v>
      </c>
      <c r="I3763" s="1" t="s">
        <v>42</v>
      </c>
      <c r="J3763" s="1"/>
      <c r="K3763" s="1" t="s">
        <v>5209</v>
      </c>
      <c r="L3763" s="1" t="s">
        <v>88</v>
      </c>
      <c r="M3763" s="9">
        <v>45264.0</v>
      </c>
      <c r="N3763" s="9">
        <v>45264.0</v>
      </c>
      <c r="P3763" s="1">
        <v>8.33</v>
      </c>
      <c r="Q3763" s="1">
        <v>300000.0</v>
      </c>
      <c r="R3763" s="1">
        <v>300000.0</v>
      </c>
      <c r="S3763" s="10">
        <f>N3763+30</f>
        <v>45294</v>
      </c>
      <c r="V3763" s="5">
        <f t="shared" si="799"/>
        <v>24990</v>
      </c>
      <c r="W3763" s="11">
        <f t="shared" si="659"/>
        <v>29488.2</v>
      </c>
      <c r="Z3763" s="5">
        <f t="shared" si="865"/>
        <v>18742.5</v>
      </c>
      <c r="AC3763" s="1" t="s">
        <v>45</v>
      </c>
      <c r="AD3763" s="12" t="s">
        <v>47</v>
      </c>
      <c r="AE3763" s="12" t="s">
        <v>47</v>
      </c>
      <c r="AF3763" s="12" t="s">
        <v>47</v>
      </c>
      <c r="AG3763" s="12"/>
      <c r="AH3763" s="12"/>
      <c r="AI3763" s="12"/>
    </row>
    <row r="3764">
      <c r="A3764" s="1" t="s">
        <v>5212</v>
      </c>
      <c r="B3764" s="13"/>
      <c r="C3764" s="1" t="s">
        <v>36</v>
      </c>
      <c r="D3764" s="1" t="s">
        <v>96</v>
      </c>
      <c r="E3764" s="1" t="s">
        <v>38</v>
      </c>
      <c r="F3764" s="1" t="s">
        <v>2676</v>
      </c>
      <c r="G3764" s="1" t="s">
        <v>115</v>
      </c>
      <c r="H3764" s="1" t="s">
        <v>116</v>
      </c>
      <c r="I3764" s="1" t="s">
        <v>4404</v>
      </c>
      <c r="J3764" s="1"/>
      <c r="K3764" s="1" t="s">
        <v>5213</v>
      </c>
      <c r="L3764" s="1" t="s">
        <v>143</v>
      </c>
      <c r="M3764" s="9">
        <v>45338.0</v>
      </c>
      <c r="N3764" s="9">
        <v>45338.0</v>
      </c>
      <c r="O3764" s="1"/>
      <c r="P3764" s="1">
        <v>8.33</v>
      </c>
      <c r="Q3764" s="1">
        <v>750000.0</v>
      </c>
      <c r="R3764" s="1">
        <v>800000.0</v>
      </c>
      <c r="S3764" s="9">
        <v>45334.0</v>
      </c>
      <c r="T3764" s="9">
        <v>45338.0</v>
      </c>
      <c r="U3764" s="1" t="s">
        <v>5214</v>
      </c>
      <c r="V3764" s="5">
        <f t="shared" si="799"/>
        <v>66640</v>
      </c>
      <c r="W3764" s="11">
        <f t="shared" si="659"/>
        <v>78635.2</v>
      </c>
      <c r="X3764" s="9">
        <v>45378.0</v>
      </c>
      <c r="Y3764" s="5">
        <f t="shared" ref="Y3764:Y3765" si="923">W3764-(V3764*10%)</f>
        <v>71971.2</v>
      </c>
      <c r="Z3764" s="5">
        <f t="shared" si="865"/>
        <v>49980</v>
      </c>
      <c r="AA3764" s="9">
        <v>45382.0</v>
      </c>
      <c r="AB3764" s="1" t="s">
        <v>5214</v>
      </c>
      <c r="AC3764" s="1" t="s">
        <v>55</v>
      </c>
      <c r="AD3764" s="12" t="s">
        <v>47</v>
      </c>
      <c r="AE3764" s="12" t="s">
        <v>47</v>
      </c>
      <c r="AF3764" s="12" t="s">
        <v>47</v>
      </c>
      <c r="AG3764" s="12" t="s">
        <v>47</v>
      </c>
      <c r="AH3764" s="12" t="s">
        <v>47</v>
      </c>
      <c r="AI3764" s="12" t="s">
        <v>47</v>
      </c>
    </row>
    <row r="3765">
      <c r="A3765" s="1" t="s">
        <v>5215</v>
      </c>
      <c r="B3765" s="13"/>
      <c r="C3765" s="1" t="s">
        <v>36</v>
      </c>
      <c r="D3765" s="1" t="s">
        <v>50</v>
      </c>
      <c r="E3765" s="1" t="s">
        <v>82</v>
      </c>
      <c r="F3765" s="1" t="s">
        <v>831</v>
      </c>
      <c r="G3765" s="1" t="s">
        <v>134</v>
      </c>
      <c r="H3765" s="1" t="s">
        <v>135</v>
      </c>
      <c r="I3765" s="1" t="s">
        <v>42</v>
      </c>
      <c r="J3765" s="1"/>
      <c r="K3765" s="1" t="s">
        <v>5216</v>
      </c>
      <c r="L3765" s="1" t="s">
        <v>44</v>
      </c>
      <c r="M3765" s="9">
        <v>45302.0</v>
      </c>
      <c r="N3765" s="9">
        <v>45302.0</v>
      </c>
      <c r="O3765" s="1"/>
      <c r="P3765" s="1">
        <v>8.33</v>
      </c>
      <c r="Q3765" s="1">
        <v>500000.0</v>
      </c>
      <c r="R3765" s="1">
        <v>432000.0</v>
      </c>
      <c r="S3765" s="9">
        <v>44977.0</v>
      </c>
      <c r="T3765" s="9">
        <v>45351.0</v>
      </c>
      <c r="U3765" s="1" t="s">
        <v>5217</v>
      </c>
      <c r="V3765" s="5">
        <f t="shared" si="799"/>
        <v>35985.6</v>
      </c>
      <c r="W3765" s="11">
        <f t="shared" si="659"/>
        <v>42463.008</v>
      </c>
      <c r="X3765" s="9">
        <v>45351.0</v>
      </c>
      <c r="Y3765" s="5">
        <f t="shared" si="923"/>
        <v>38864.448</v>
      </c>
      <c r="Z3765" s="5">
        <f t="shared" si="865"/>
        <v>26989.2</v>
      </c>
      <c r="AA3765" s="9">
        <v>45351.0</v>
      </c>
      <c r="AB3765" s="1" t="s">
        <v>5217</v>
      </c>
      <c r="AC3765" s="1" t="s">
        <v>55</v>
      </c>
      <c r="AD3765" s="12" t="s">
        <v>47</v>
      </c>
      <c r="AE3765" s="12" t="s">
        <v>47</v>
      </c>
      <c r="AF3765" s="12" t="s">
        <v>46</v>
      </c>
      <c r="AG3765" s="12" t="s">
        <v>47</v>
      </c>
      <c r="AH3765" s="12" t="s">
        <v>47</v>
      </c>
      <c r="AI3765" s="12" t="s">
        <v>47</v>
      </c>
    </row>
    <row r="3766">
      <c r="A3766" s="1" t="s">
        <v>5215</v>
      </c>
      <c r="B3766" s="13"/>
      <c r="C3766" s="1" t="s">
        <v>36</v>
      </c>
      <c r="D3766" s="1" t="s">
        <v>50</v>
      </c>
      <c r="E3766" s="1" t="s">
        <v>82</v>
      </c>
      <c r="F3766" s="1" t="s">
        <v>831</v>
      </c>
      <c r="G3766" s="1" t="s">
        <v>134</v>
      </c>
      <c r="H3766" s="1" t="s">
        <v>135</v>
      </c>
      <c r="I3766" s="1" t="s">
        <v>42</v>
      </c>
      <c r="J3766" s="1"/>
      <c r="K3766" s="1" t="s">
        <v>5216</v>
      </c>
      <c r="L3766" s="1" t="s">
        <v>44</v>
      </c>
      <c r="M3766" s="9">
        <v>45302.0</v>
      </c>
      <c r="N3766" s="9">
        <v>45302.0</v>
      </c>
      <c r="O3766" s="1"/>
      <c r="P3766" s="1">
        <v>8.33</v>
      </c>
      <c r="Q3766" s="1">
        <v>300000.0</v>
      </c>
      <c r="R3766" s="1">
        <v>300000.0</v>
      </c>
      <c r="S3766" s="10">
        <f t="shared" ref="S3766:S3767" si="924">N3766+30</f>
        <v>45332</v>
      </c>
      <c r="V3766" s="5">
        <f t="shared" si="799"/>
        <v>24990</v>
      </c>
      <c r="W3766" s="11">
        <f t="shared" si="659"/>
        <v>29488.2</v>
      </c>
      <c r="Z3766" s="5">
        <f t="shared" si="865"/>
        <v>18742.5</v>
      </c>
      <c r="AB3766" s="1"/>
      <c r="AC3766" s="1" t="s">
        <v>45</v>
      </c>
      <c r="AD3766" s="12" t="s">
        <v>47</v>
      </c>
      <c r="AE3766" s="12" t="s">
        <v>47</v>
      </c>
      <c r="AF3766" s="12" t="s">
        <v>47</v>
      </c>
      <c r="AG3766" s="12"/>
      <c r="AH3766" s="12"/>
      <c r="AI3766" s="12"/>
    </row>
    <row r="3767">
      <c r="A3767" s="1" t="s">
        <v>5215</v>
      </c>
      <c r="B3767" s="13"/>
      <c r="C3767" s="1" t="s">
        <v>36</v>
      </c>
      <c r="D3767" s="1" t="s">
        <v>50</v>
      </c>
      <c r="E3767" s="1" t="s">
        <v>82</v>
      </c>
      <c r="F3767" s="1" t="s">
        <v>831</v>
      </c>
      <c r="G3767" s="1" t="s">
        <v>134</v>
      </c>
      <c r="H3767" s="1" t="s">
        <v>135</v>
      </c>
      <c r="I3767" s="1" t="s">
        <v>42</v>
      </c>
      <c r="J3767" s="1"/>
      <c r="K3767" s="1" t="s">
        <v>5216</v>
      </c>
      <c r="L3767" s="1" t="s">
        <v>44</v>
      </c>
      <c r="M3767" s="9">
        <v>45302.0</v>
      </c>
      <c r="N3767" s="9">
        <v>45302.0</v>
      </c>
      <c r="O3767" s="1"/>
      <c r="P3767" s="1">
        <v>8.33</v>
      </c>
      <c r="Q3767" s="1">
        <v>300000.0</v>
      </c>
      <c r="R3767" s="1">
        <v>300000.0</v>
      </c>
      <c r="S3767" s="10">
        <f t="shared" si="924"/>
        <v>45332</v>
      </c>
      <c r="V3767" s="5">
        <f t="shared" si="799"/>
        <v>24990</v>
      </c>
      <c r="W3767" s="11">
        <f t="shared" si="659"/>
        <v>29488.2</v>
      </c>
      <c r="Z3767" s="5">
        <f t="shared" si="865"/>
        <v>18742.5</v>
      </c>
      <c r="AB3767" s="1"/>
      <c r="AC3767" s="1" t="s">
        <v>45</v>
      </c>
      <c r="AD3767" s="12" t="s">
        <v>47</v>
      </c>
      <c r="AE3767" s="12" t="s">
        <v>47</v>
      </c>
      <c r="AF3767" s="12" t="s">
        <v>47</v>
      </c>
      <c r="AG3767" s="12"/>
      <c r="AH3767" s="12"/>
      <c r="AI3767" s="12"/>
    </row>
    <row r="3768">
      <c r="A3768" s="1" t="s">
        <v>5218</v>
      </c>
      <c r="B3768" s="13"/>
      <c r="C3768" s="1" t="s">
        <v>156</v>
      </c>
      <c r="D3768" s="1" t="s">
        <v>76</v>
      </c>
      <c r="E3768" s="1" t="s">
        <v>38</v>
      </c>
      <c r="F3768" s="1" t="s">
        <v>422</v>
      </c>
      <c r="G3768" s="1" t="s">
        <v>459</v>
      </c>
      <c r="H3768" s="1" t="s">
        <v>460</v>
      </c>
      <c r="I3768" s="1" t="s">
        <v>86</v>
      </c>
      <c r="J3768" s="1"/>
      <c r="K3768" s="1" t="s">
        <v>5219</v>
      </c>
      <c r="L3768" s="1" t="s">
        <v>143</v>
      </c>
      <c r="M3768" s="9">
        <v>45083.0</v>
      </c>
      <c r="N3768" s="9">
        <v>45106.0</v>
      </c>
      <c r="O3768" s="1"/>
      <c r="P3768" s="1">
        <v>8.33</v>
      </c>
      <c r="Q3768" s="1">
        <v>450000.0</v>
      </c>
      <c r="R3768" s="1">
        <v>480000.0</v>
      </c>
      <c r="S3768" s="9">
        <v>45100.0</v>
      </c>
      <c r="T3768" s="9">
        <v>45106.0</v>
      </c>
      <c r="U3768" s="1" t="s">
        <v>5220</v>
      </c>
      <c r="V3768" s="5">
        <f t="shared" si="799"/>
        <v>39984</v>
      </c>
      <c r="W3768" s="11">
        <f t="shared" si="659"/>
        <v>47181.12</v>
      </c>
      <c r="X3768" s="9">
        <v>45130.0</v>
      </c>
      <c r="Y3768" s="5">
        <f t="shared" ref="Y3768:Y3770" si="925">W3768-(V3768*10%)</f>
        <v>43182.72</v>
      </c>
      <c r="Z3768" s="5">
        <f t="shared" si="865"/>
        <v>29988</v>
      </c>
      <c r="AA3768" s="9">
        <v>45141.0</v>
      </c>
      <c r="AB3768" s="1" t="s">
        <v>5221</v>
      </c>
      <c r="AC3768" s="1" t="s">
        <v>55</v>
      </c>
      <c r="AD3768" s="12" t="s">
        <v>47</v>
      </c>
      <c r="AE3768" s="12" t="s">
        <v>47</v>
      </c>
      <c r="AF3768" s="12" t="s">
        <v>47</v>
      </c>
      <c r="AG3768" s="12" t="s">
        <v>47</v>
      </c>
      <c r="AH3768" s="12" t="s">
        <v>47</v>
      </c>
      <c r="AI3768" s="12" t="s">
        <v>47</v>
      </c>
    </row>
    <row r="3769">
      <c r="A3769" s="1" t="s">
        <v>5218</v>
      </c>
      <c r="B3769" s="13"/>
      <c r="C3769" s="1" t="s">
        <v>156</v>
      </c>
      <c r="D3769" s="1" t="s">
        <v>76</v>
      </c>
      <c r="E3769" s="1" t="s">
        <v>38</v>
      </c>
      <c r="F3769" s="1" t="s">
        <v>422</v>
      </c>
      <c r="G3769" s="1" t="s">
        <v>459</v>
      </c>
      <c r="H3769" s="1" t="s">
        <v>460</v>
      </c>
      <c r="I3769" s="1" t="s">
        <v>86</v>
      </c>
      <c r="J3769" s="1"/>
      <c r="K3769" s="1" t="s">
        <v>5219</v>
      </c>
      <c r="L3769" s="1" t="s">
        <v>143</v>
      </c>
      <c r="M3769" s="9">
        <v>45083.0</v>
      </c>
      <c r="N3769" s="14">
        <v>45251.0</v>
      </c>
      <c r="O3769" s="1"/>
      <c r="P3769" s="1">
        <v>8.33</v>
      </c>
      <c r="Q3769" s="1">
        <v>650000.0</v>
      </c>
      <c r="R3769" s="1">
        <v>660000.0</v>
      </c>
      <c r="S3769" s="9">
        <v>45231.0</v>
      </c>
      <c r="T3769" s="14">
        <v>45251.0</v>
      </c>
      <c r="U3769" s="1" t="s">
        <v>5222</v>
      </c>
      <c r="V3769" s="5">
        <f t="shared" si="799"/>
        <v>54978</v>
      </c>
      <c r="W3769" s="11">
        <f t="shared" si="659"/>
        <v>64874.04</v>
      </c>
      <c r="X3769" s="9">
        <v>45261.0</v>
      </c>
      <c r="Y3769" s="5">
        <f t="shared" si="925"/>
        <v>59376.24</v>
      </c>
      <c r="Z3769" s="5">
        <f t="shared" si="865"/>
        <v>41233.5</v>
      </c>
      <c r="AA3769" s="14">
        <v>45274.0</v>
      </c>
      <c r="AB3769" s="1" t="s">
        <v>5223</v>
      </c>
      <c r="AC3769" s="1" t="s">
        <v>55</v>
      </c>
      <c r="AD3769" s="12" t="s">
        <v>47</v>
      </c>
      <c r="AE3769" s="12" t="s">
        <v>47</v>
      </c>
      <c r="AF3769" s="12" t="s">
        <v>47</v>
      </c>
      <c r="AG3769" s="12" t="s">
        <v>47</v>
      </c>
      <c r="AH3769" s="12" t="s">
        <v>47</v>
      </c>
      <c r="AI3769" s="12" t="s">
        <v>47</v>
      </c>
    </row>
    <row r="3770">
      <c r="A3770" s="1" t="s">
        <v>5218</v>
      </c>
      <c r="B3770" s="13"/>
      <c r="C3770" s="1" t="s">
        <v>156</v>
      </c>
      <c r="D3770" s="1" t="s">
        <v>76</v>
      </c>
      <c r="E3770" s="1" t="s">
        <v>38</v>
      </c>
      <c r="F3770" s="1" t="s">
        <v>422</v>
      </c>
      <c r="G3770" s="1" t="s">
        <v>459</v>
      </c>
      <c r="H3770" s="1" t="s">
        <v>460</v>
      </c>
      <c r="I3770" s="1" t="s">
        <v>86</v>
      </c>
      <c r="J3770" s="1"/>
      <c r="K3770" s="1" t="s">
        <v>5219</v>
      </c>
      <c r="L3770" s="1" t="s">
        <v>143</v>
      </c>
      <c r="M3770" s="9">
        <v>45083.0</v>
      </c>
      <c r="N3770" s="9">
        <v>45300.0</v>
      </c>
      <c r="O3770" s="1"/>
      <c r="P3770" s="1">
        <v>8.33</v>
      </c>
      <c r="Q3770" s="1">
        <v>550000.0</v>
      </c>
      <c r="R3770" s="1">
        <v>626736.0</v>
      </c>
      <c r="S3770" s="14">
        <v>45275.0</v>
      </c>
      <c r="T3770" s="9">
        <v>45300.0</v>
      </c>
      <c r="U3770" s="1" t="s">
        <v>5224</v>
      </c>
      <c r="V3770" s="5">
        <f t="shared" si="799"/>
        <v>52207.1088</v>
      </c>
      <c r="W3770" s="11">
        <f t="shared" si="659"/>
        <v>61604.38838</v>
      </c>
      <c r="X3770" s="9">
        <v>45305.0</v>
      </c>
      <c r="Y3770" s="5">
        <f t="shared" si="925"/>
        <v>56383.6775</v>
      </c>
      <c r="Z3770" s="5">
        <f t="shared" si="865"/>
        <v>39155.3316</v>
      </c>
      <c r="AA3770" s="9">
        <v>45323.0</v>
      </c>
      <c r="AB3770" s="1" t="s">
        <v>5225</v>
      </c>
      <c r="AC3770" s="1" t="s">
        <v>55</v>
      </c>
      <c r="AD3770" s="12" t="s">
        <v>47</v>
      </c>
      <c r="AE3770" s="12" t="s">
        <v>47</v>
      </c>
      <c r="AF3770" s="12" t="s">
        <v>47</v>
      </c>
      <c r="AG3770" s="12" t="s">
        <v>47</v>
      </c>
      <c r="AH3770" s="12" t="s">
        <v>47</v>
      </c>
      <c r="AI3770" s="12" t="s">
        <v>47</v>
      </c>
    </row>
    <row r="3771">
      <c r="A3771" s="1" t="s">
        <v>5218</v>
      </c>
      <c r="B3771" s="13"/>
      <c r="C3771" s="1" t="s">
        <v>156</v>
      </c>
      <c r="D3771" s="1" t="s">
        <v>76</v>
      </c>
      <c r="E3771" s="1" t="s">
        <v>38</v>
      </c>
      <c r="F3771" s="1" t="s">
        <v>1877</v>
      </c>
      <c r="G3771" s="1" t="s">
        <v>459</v>
      </c>
      <c r="H3771" s="1" t="s">
        <v>460</v>
      </c>
      <c r="I3771" s="1" t="s">
        <v>86</v>
      </c>
      <c r="J3771" s="1"/>
      <c r="K3771" s="1" t="s">
        <v>5219</v>
      </c>
      <c r="L3771" s="1" t="s">
        <v>143</v>
      </c>
      <c r="M3771" s="9">
        <v>45083.0</v>
      </c>
      <c r="N3771" s="9">
        <v>45083.0</v>
      </c>
      <c r="O3771" s="1"/>
      <c r="P3771" s="1">
        <v>8.33</v>
      </c>
      <c r="Q3771" s="1">
        <v>500000.0</v>
      </c>
      <c r="R3771" s="1">
        <v>300000.0</v>
      </c>
      <c r="S3771" s="10">
        <f>N3771+90</f>
        <v>45173</v>
      </c>
      <c r="V3771" s="5">
        <f t="shared" si="799"/>
        <v>24990</v>
      </c>
      <c r="W3771" s="11">
        <f t="shared" si="659"/>
        <v>29488.2</v>
      </c>
      <c r="Y3771" s="1"/>
      <c r="Z3771" s="5">
        <f t="shared" si="865"/>
        <v>18742.5</v>
      </c>
      <c r="AA3771" s="1"/>
      <c r="AB3771" s="1"/>
      <c r="AC3771" s="1" t="str">
        <f>IF(T3771="","C","O")</f>
        <v>C</v>
      </c>
      <c r="AD3771" s="12" t="s">
        <v>47</v>
      </c>
      <c r="AE3771" s="12" t="s">
        <v>47</v>
      </c>
      <c r="AF3771" s="12" t="s">
        <v>47</v>
      </c>
      <c r="AG3771" s="12"/>
      <c r="AH3771" s="12"/>
      <c r="AI3771" s="12"/>
    </row>
    <row r="3772">
      <c r="A3772" s="1" t="s">
        <v>5226</v>
      </c>
      <c r="B3772" s="13"/>
      <c r="C3772" s="1" t="s">
        <v>132</v>
      </c>
      <c r="D3772" s="1" t="s">
        <v>96</v>
      </c>
      <c r="E3772" s="1" t="s">
        <v>113</v>
      </c>
      <c r="F3772" s="1" t="s">
        <v>476</v>
      </c>
      <c r="G3772" s="1" t="s">
        <v>310</v>
      </c>
      <c r="H3772" s="1" t="s">
        <v>311</v>
      </c>
      <c r="I3772" s="1" t="s">
        <v>42</v>
      </c>
      <c r="J3772" s="1"/>
      <c r="K3772" s="1" t="s">
        <v>5227</v>
      </c>
      <c r="L3772" s="1" t="s">
        <v>143</v>
      </c>
      <c r="M3772" s="9">
        <v>44942.0</v>
      </c>
      <c r="N3772" s="9">
        <v>44942.0</v>
      </c>
      <c r="O3772" s="1"/>
      <c r="P3772" s="1">
        <v>8.33</v>
      </c>
      <c r="Q3772" s="1">
        <v>500000.0</v>
      </c>
      <c r="R3772" s="1">
        <v>144000.0</v>
      </c>
      <c r="S3772" s="9">
        <v>44827.0</v>
      </c>
      <c r="T3772" s="9">
        <v>44840.0</v>
      </c>
      <c r="U3772" s="1" t="s">
        <v>5228</v>
      </c>
      <c r="V3772" s="5">
        <f t="shared" si="799"/>
        <v>11995.2</v>
      </c>
      <c r="W3772" s="11">
        <f t="shared" si="659"/>
        <v>14154.336</v>
      </c>
      <c r="X3772" s="9"/>
      <c r="Y3772" s="5"/>
      <c r="Z3772" s="5">
        <f t="shared" si="865"/>
        <v>8996.4</v>
      </c>
      <c r="AA3772" s="9"/>
      <c r="AC3772" s="1" t="s">
        <v>162</v>
      </c>
      <c r="AD3772" s="12" t="s">
        <v>46</v>
      </c>
      <c r="AE3772" s="12" t="s">
        <v>46</v>
      </c>
      <c r="AF3772" s="12" t="s">
        <v>46</v>
      </c>
      <c r="AG3772" s="12" t="s">
        <v>46</v>
      </c>
      <c r="AH3772" s="12"/>
      <c r="AI3772" s="12"/>
    </row>
    <row r="3773">
      <c r="A3773" s="1" t="s">
        <v>5226</v>
      </c>
      <c r="B3773" s="13"/>
      <c r="C3773" s="1" t="s">
        <v>132</v>
      </c>
      <c r="D3773" s="1" t="s">
        <v>96</v>
      </c>
      <c r="E3773" s="1" t="s">
        <v>113</v>
      </c>
      <c r="F3773" s="1" t="s">
        <v>476</v>
      </c>
      <c r="G3773" s="1" t="s">
        <v>310</v>
      </c>
      <c r="H3773" s="1" t="s">
        <v>311</v>
      </c>
      <c r="I3773" s="1" t="s">
        <v>42</v>
      </c>
      <c r="J3773" s="1"/>
      <c r="K3773" s="1" t="s">
        <v>5227</v>
      </c>
      <c r="L3773" s="1" t="s">
        <v>143</v>
      </c>
      <c r="M3773" s="9">
        <v>44942.0</v>
      </c>
      <c r="N3773" s="9">
        <v>44945.0</v>
      </c>
      <c r="O3773" s="1"/>
      <c r="P3773" s="1">
        <v>8.33</v>
      </c>
      <c r="Q3773" s="1">
        <v>150000.0</v>
      </c>
      <c r="R3773" s="1">
        <v>192000.0</v>
      </c>
      <c r="S3773" s="9">
        <v>44935.0</v>
      </c>
      <c r="T3773" s="9">
        <v>44945.0</v>
      </c>
      <c r="U3773" s="1" t="s">
        <v>5229</v>
      </c>
      <c r="V3773" s="5">
        <f t="shared" si="799"/>
        <v>15993.6</v>
      </c>
      <c r="W3773" s="11">
        <f t="shared" si="659"/>
        <v>18872.448</v>
      </c>
      <c r="X3773" s="9">
        <v>44971.0</v>
      </c>
      <c r="Y3773" s="5">
        <f>W3773</f>
        <v>18872.448</v>
      </c>
      <c r="Z3773" s="5">
        <f t="shared" si="865"/>
        <v>11995.2</v>
      </c>
      <c r="AA3773" s="9">
        <v>44980.0</v>
      </c>
      <c r="AB3773" s="1" t="s">
        <v>5230</v>
      </c>
      <c r="AC3773" s="1" t="s">
        <v>55</v>
      </c>
      <c r="AD3773" s="12" t="s">
        <v>46</v>
      </c>
      <c r="AE3773" s="12" t="s">
        <v>46</v>
      </c>
      <c r="AF3773" s="12" t="s">
        <v>46</v>
      </c>
      <c r="AG3773" s="12" t="s">
        <v>46</v>
      </c>
      <c r="AH3773" s="12" t="s">
        <v>46</v>
      </c>
      <c r="AI3773" s="12" t="s">
        <v>46</v>
      </c>
    </row>
    <row r="3774">
      <c r="A3774" s="1" t="s">
        <v>5231</v>
      </c>
      <c r="B3774" s="13"/>
      <c r="C3774" s="1" t="s">
        <v>132</v>
      </c>
      <c r="D3774" s="1" t="s">
        <v>96</v>
      </c>
      <c r="E3774" s="1" t="s">
        <v>38</v>
      </c>
      <c r="F3774" s="1" t="s">
        <v>511</v>
      </c>
      <c r="G3774" s="1" t="s">
        <v>147</v>
      </c>
      <c r="H3774" s="1" t="s">
        <v>134</v>
      </c>
      <c r="I3774" s="1" t="s">
        <v>292</v>
      </c>
      <c r="J3774" s="1"/>
      <c r="K3774" s="1" t="s">
        <v>5232</v>
      </c>
      <c r="L3774" s="1" t="s">
        <v>99</v>
      </c>
      <c r="M3774" s="9">
        <v>44742.0</v>
      </c>
      <c r="N3774" s="9">
        <v>44659.0</v>
      </c>
      <c r="O3774" s="1"/>
      <c r="P3774" s="1">
        <v>8.33</v>
      </c>
      <c r="Q3774" s="1">
        <v>1600000.0</v>
      </c>
      <c r="R3774" s="1">
        <v>300000.0</v>
      </c>
      <c r="S3774" s="10">
        <f t="shared" ref="S3774:S3779" si="926">N3774+90</f>
        <v>44749</v>
      </c>
      <c r="V3774" s="5">
        <f t="shared" si="799"/>
        <v>24990</v>
      </c>
      <c r="W3774" s="11">
        <f t="shared" si="659"/>
        <v>29488.2</v>
      </c>
      <c r="Z3774" s="5">
        <f t="shared" si="865"/>
        <v>18742.5</v>
      </c>
      <c r="AB3774" s="1"/>
      <c r="AC3774" s="1" t="s">
        <v>45</v>
      </c>
      <c r="AD3774" s="12" t="s">
        <v>46</v>
      </c>
      <c r="AE3774" s="12" t="s">
        <v>46</v>
      </c>
      <c r="AF3774" s="12" t="s">
        <v>46</v>
      </c>
      <c r="AG3774" s="12"/>
      <c r="AH3774" s="12"/>
      <c r="AI3774" s="12"/>
    </row>
    <row r="3775">
      <c r="A3775" s="1" t="s">
        <v>5231</v>
      </c>
      <c r="B3775" s="13"/>
      <c r="C3775" s="1" t="s">
        <v>132</v>
      </c>
      <c r="D3775" s="1" t="s">
        <v>96</v>
      </c>
      <c r="E3775" s="1" t="s">
        <v>38</v>
      </c>
      <c r="F3775" s="1" t="s">
        <v>511</v>
      </c>
      <c r="G3775" s="1" t="s">
        <v>147</v>
      </c>
      <c r="H3775" s="1" t="s">
        <v>134</v>
      </c>
      <c r="I3775" s="1" t="s">
        <v>292</v>
      </c>
      <c r="J3775" s="1"/>
      <c r="K3775" s="1" t="s">
        <v>5232</v>
      </c>
      <c r="L3775" s="1" t="s">
        <v>99</v>
      </c>
      <c r="M3775" s="9">
        <v>44742.0</v>
      </c>
      <c r="N3775" s="9">
        <v>44671.0</v>
      </c>
      <c r="O3775" s="1"/>
      <c r="P3775" s="1">
        <v>8.33</v>
      </c>
      <c r="Q3775" s="1">
        <v>800000.0</v>
      </c>
      <c r="R3775" s="1">
        <v>300000.0</v>
      </c>
      <c r="S3775" s="10">
        <f t="shared" si="926"/>
        <v>44761</v>
      </c>
      <c r="V3775" s="5">
        <f t="shared" si="799"/>
        <v>24990</v>
      </c>
      <c r="W3775" s="11">
        <f t="shared" si="659"/>
        <v>29488.2</v>
      </c>
      <c r="Z3775" s="5">
        <f t="shared" si="865"/>
        <v>18742.5</v>
      </c>
      <c r="AB3775" s="1"/>
      <c r="AC3775" s="1" t="s">
        <v>45</v>
      </c>
      <c r="AD3775" s="12" t="s">
        <v>46</v>
      </c>
      <c r="AE3775" s="12" t="s">
        <v>46</v>
      </c>
      <c r="AF3775" s="12" t="s">
        <v>46</v>
      </c>
      <c r="AG3775" s="12"/>
      <c r="AH3775" s="12"/>
      <c r="AI3775" s="12"/>
    </row>
    <row r="3776">
      <c r="A3776" s="1" t="s">
        <v>5231</v>
      </c>
      <c r="B3776" s="13"/>
      <c r="C3776" s="1" t="s">
        <v>132</v>
      </c>
      <c r="D3776" s="1" t="s">
        <v>96</v>
      </c>
      <c r="E3776" s="1" t="s">
        <v>38</v>
      </c>
      <c r="F3776" s="1" t="s">
        <v>511</v>
      </c>
      <c r="G3776" s="1" t="s">
        <v>147</v>
      </c>
      <c r="H3776" s="1" t="s">
        <v>134</v>
      </c>
      <c r="I3776" s="1" t="s">
        <v>292</v>
      </c>
      <c r="J3776" s="1"/>
      <c r="K3776" s="1" t="s">
        <v>5232</v>
      </c>
      <c r="L3776" s="1" t="s">
        <v>99</v>
      </c>
      <c r="M3776" s="9">
        <v>44742.0</v>
      </c>
      <c r="N3776" s="9">
        <v>44767.0</v>
      </c>
      <c r="O3776" s="1"/>
      <c r="P3776" s="1">
        <v>8.33</v>
      </c>
      <c r="Q3776" s="1">
        <v>120000.0</v>
      </c>
      <c r="R3776" s="1">
        <v>300000.0</v>
      </c>
      <c r="S3776" s="10">
        <f t="shared" si="926"/>
        <v>44857</v>
      </c>
      <c r="V3776" s="5">
        <f t="shared" si="799"/>
        <v>24990</v>
      </c>
      <c r="W3776" s="11">
        <f t="shared" si="659"/>
        <v>29488.2</v>
      </c>
      <c r="Y3776" s="1"/>
      <c r="Z3776" s="5">
        <f t="shared" si="865"/>
        <v>18742.5</v>
      </c>
      <c r="AB3776" s="1"/>
      <c r="AC3776" s="1" t="s">
        <v>45</v>
      </c>
      <c r="AD3776" s="12" t="s">
        <v>46</v>
      </c>
      <c r="AE3776" s="12" t="s">
        <v>46</v>
      </c>
      <c r="AF3776" s="12" t="s">
        <v>46</v>
      </c>
      <c r="AG3776" s="12"/>
      <c r="AH3776" s="12"/>
      <c r="AI3776" s="12"/>
    </row>
    <row r="3777">
      <c r="A3777" s="1" t="s">
        <v>5233</v>
      </c>
      <c r="B3777" s="13"/>
      <c r="C3777" s="1" t="s">
        <v>36</v>
      </c>
      <c r="D3777" s="1" t="s">
        <v>76</v>
      </c>
      <c r="E3777" s="1" t="s">
        <v>212</v>
      </c>
      <c r="F3777" s="1" t="s">
        <v>5234</v>
      </c>
      <c r="G3777" s="1" t="s">
        <v>601</v>
      </c>
      <c r="H3777" s="1" t="s">
        <v>602</v>
      </c>
      <c r="I3777" s="1" t="s">
        <v>234</v>
      </c>
      <c r="J3777" s="1"/>
      <c r="K3777" s="1" t="s">
        <v>5235</v>
      </c>
      <c r="L3777" s="1" t="s">
        <v>143</v>
      </c>
      <c r="M3777" s="9">
        <v>44821.0</v>
      </c>
      <c r="N3777" s="9">
        <v>44821.0</v>
      </c>
      <c r="O3777" s="1"/>
      <c r="P3777" s="1">
        <v>8.33</v>
      </c>
      <c r="Q3777" s="1">
        <v>300000.0</v>
      </c>
      <c r="R3777" s="1">
        <v>300000.0</v>
      </c>
      <c r="S3777" s="10">
        <f t="shared" si="926"/>
        <v>44911</v>
      </c>
      <c r="V3777" s="5">
        <f t="shared" si="799"/>
        <v>24990</v>
      </c>
      <c r="W3777" s="11">
        <f t="shared" si="659"/>
        <v>29488.2</v>
      </c>
      <c r="X3777" s="1"/>
      <c r="Y3777" s="1"/>
      <c r="Z3777" s="5">
        <f t="shared" si="865"/>
        <v>18742.5</v>
      </c>
      <c r="AA3777" s="1"/>
      <c r="AB3777" s="1"/>
      <c r="AC3777" s="1" t="s">
        <v>45</v>
      </c>
      <c r="AD3777" s="12" t="s">
        <v>46</v>
      </c>
      <c r="AE3777" s="12" t="s">
        <v>46</v>
      </c>
      <c r="AF3777" s="12" t="s">
        <v>46</v>
      </c>
      <c r="AG3777" s="12"/>
      <c r="AH3777" s="12"/>
      <c r="AI3777" s="12"/>
    </row>
    <row r="3778">
      <c r="A3778" s="1" t="s">
        <v>5236</v>
      </c>
      <c r="B3778" s="13"/>
      <c r="C3778" s="1" t="s">
        <v>132</v>
      </c>
      <c r="D3778" s="1" t="s">
        <v>102</v>
      </c>
      <c r="E3778" s="1" t="s">
        <v>38</v>
      </c>
      <c r="F3778" s="1" t="s">
        <v>4241</v>
      </c>
      <c r="G3778" s="1" t="s">
        <v>152</v>
      </c>
      <c r="H3778" s="1" t="s">
        <v>153</v>
      </c>
      <c r="I3778" s="1" t="s">
        <v>234</v>
      </c>
      <c r="J3778" s="1"/>
      <c r="K3778" s="1" t="s">
        <v>5237</v>
      </c>
      <c r="L3778" s="1" t="s">
        <v>143</v>
      </c>
      <c r="M3778" s="9">
        <v>44743.0</v>
      </c>
      <c r="N3778" s="9">
        <v>44743.0</v>
      </c>
      <c r="O3778" s="1"/>
      <c r="P3778" s="1">
        <v>8.0</v>
      </c>
      <c r="Q3778" s="1">
        <v>300000.0</v>
      </c>
      <c r="R3778" s="1">
        <v>300000.0</v>
      </c>
      <c r="S3778" s="10">
        <f t="shared" si="926"/>
        <v>44833</v>
      </c>
      <c r="V3778" s="5">
        <f t="shared" si="799"/>
        <v>24000</v>
      </c>
      <c r="W3778" s="11">
        <f t="shared" si="659"/>
        <v>28320</v>
      </c>
      <c r="Y3778" s="1"/>
      <c r="Z3778" s="5">
        <f t="shared" si="865"/>
        <v>18000</v>
      </c>
      <c r="AB3778" s="1"/>
      <c r="AC3778" s="1" t="s">
        <v>45</v>
      </c>
      <c r="AD3778" s="12" t="s">
        <v>46</v>
      </c>
      <c r="AE3778" s="12" t="s">
        <v>46</v>
      </c>
      <c r="AF3778" s="12" t="s">
        <v>46</v>
      </c>
      <c r="AG3778" s="12"/>
      <c r="AH3778" s="12"/>
      <c r="AI3778" s="12"/>
    </row>
    <row r="3779">
      <c r="A3779" s="1" t="s">
        <v>5236</v>
      </c>
      <c r="B3779" s="13"/>
      <c r="C3779" s="1" t="s">
        <v>132</v>
      </c>
      <c r="D3779" s="1" t="s">
        <v>102</v>
      </c>
      <c r="E3779" s="1" t="s">
        <v>38</v>
      </c>
      <c r="F3779" s="1" t="s">
        <v>4241</v>
      </c>
      <c r="G3779" s="1" t="s">
        <v>152</v>
      </c>
      <c r="H3779" s="1" t="s">
        <v>153</v>
      </c>
      <c r="I3779" s="1" t="s">
        <v>234</v>
      </c>
      <c r="J3779" s="1"/>
      <c r="K3779" s="1" t="s">
        <v>5237</v>
      </c>
      <c r="L3779" s="1" t="s">
        <v>143</v>
      </c>
      <c r="M3779" s="9">
        <v>44743.0</v>
      </c>
      <c r="N3779" s="9">
        <v>44743.0</v>
      </c>
      <c r="O3779" s="1"/>
      <c r="P3779" s="1">
        <v>8.0</v>
      </c>
      <c r="Q3779" s="1">
        <v>300000.0</v>
      </c>
      <c r="R3779" s="1">
        <v>300000.0</v>
      </c>
      <c r="S3779" s="10">
        <f t="shared" si="926"/>
        <v>44833</v>
      </c>
      <c r="V3779" s="5">
        <f t="shared" si="799"/>
        <v>24000</v>
      </c>
      <c r="W3779" s="11">
        <f t="shared" si="659"/>
        <v>28320</v>
      </c>
      <c r="Z3779" s="5">
        <f t="shared" si="865"/>
        <v>18000</v>
      </c>
      <c r="AB3779" s="1"/>
      <c r="AC3779" s="1" t="s">
        <v>45</v>
      </c>
      <c r="AD3779" s="12" t="s">
        <v>46</v>
      </c>
      <c r="AE3779" s="12" t="s">
        <v>46</v>
      </c>
      <c r="AF3779" s="12" t="s">
        <v>46</v>
      </c>
      <c r="AG3779" s="12"/>
      <c r="AH3779" s="12"/>
      <c r="AI3779" s="12"/>
    </row>
    <row r="3780">
      <c r="A3780" s="1" t="s">
        <v>5238</v>
      </c>
      <c r="B3780" s="13"/>
      <c r="C3780" s="1" t="s">
        <v>36</v>
      </c>
      <c r="D3780" s="1" t="s">
        <v>81</v>
      </c>
      <c r="E3780" s="1" t="s">
        <v>77</v>
      </c>
      <c r="F3780" s="1" t="s">
        <v>2400</v>
      </c>
      <c r="G3780" s="1" t="s">
        <v>121</v>
      </c>
      <c r="H3780" s="1" t="s">
        <v>1492</v>
      </c>
      <c r="I3780" s="1" t="s">
        <v>265</v>
      </c>
      <c r="J3780" s="1"/>
      <c r="K3780" s="1" t="s">
        <v>5239</v>
      </c>
      <c r="L3780" s="1" t="s">
        <v>143</v>
      </c>
      <c r="M3780" s="9">
        <v>45309.0</v>
      </c>
      <c r="N3780" s="9">
        <v>45309.0</v>
      </c>
      <c r="O3780" s="1"/>
      <c r="P3780" s="1">
        <v>7.5</v>
      </c>
      <c r="Q3780" s="1">
        <v>200000.0</v>
      </c>
      <c r="R3780" s="1">
        <v>204000.0</v>
      </c>
      <c r="S3780" s="9">
        <v>45302.0</v>
      </c>
      <c r="T3780" s="9">
        <v>45309.0</v>
      </c>
      <c r="U3780" s="1" t="s">
        <v>5240</v>
      </c>
      <c r="V3780" s="5">
        <f t="shared" si="799"/>
        <v>15300</v>
      </c>
      <c r="W3780" s="11">
        <f t="shared" si="659"/>
        <v>18054</v>
      </c>
      <c r="X3780" s="9">
        <v>45332.0</v>
      </c>
      <c r="Y3780" s="5">
        <f>W3780-(V3780*10%)</f>
        <v>16524</v>
      </c>
      <c r="Z3780" s="5">
        <f t="shared" si="865"/>
        <v>11475</v>
      </c>
      <c r="AA3780" s="9">
        <v>45337.0</v>
      </c>
      <c r="AB3780" s="1" t="s">
        <v>5241</v>
      </c>
      <c r="AC3780" s="1" t="s">
        <v>55</v>
      </c>
      <c r="AD3780" s="12" t="s">
        <v>47</v>
      </c>
      <c r="AE3780" s="12" t="s">
        <v>47</v>
      </c>
      <c r="AF3780" s="12" t="s">
        <v>47</v>
      </c>
      <c r="AG3780" s="12" t="s">
        <v>47</v>
      </c>
      <c r="AH3780" s="12" t="s">
        <v>47</v>
      </c>
      <c r="AI3780" s="12" t="s">
        <v>47</v>
      </c>
    </row>
    <row r="3781">
      <c r="A3781" s="1" t="s">
        <v>5238</v>
      </c>
      <c r="B3781" s="13"/>
      <c r="C3781" s="1" t="s">
        <v>36</v>
      </c>
      <c r="D3781" s="1" t="s">
        <v>81</v>
      </c>
      <c r="E3781" s="1" t="s">
        <v>77</v>
      </c>
      <c r="F3781" s="1" t="s">
        <v>2400</v>
      </c>
      <c r="G3781" s="1" t="s">
        <v>121</v>
      </c>
      <c r="H3781" s="1" t="s">
        <v>1492</v>
      </c>
      <c r="I3781" s="1" t="s">
        <v>265</v>
      </c>
      <c r="J3781" s="1"/>
      <c r="K3781" s="1" t="s">
        <v>5239</v>
      </c>
      <c r="L3781" s="1" t="s">
        <v>143</v>
      </c>
      <c r="M3781" s="9">
        <v>45309.0</v>
      </c>
      <c r="N3781" s="9">
        <v>45309.0</v>
      </c>
      <c r="O3781" s="1"/>
      <c r="P3781" s="1">
        <v>7.5</v>
      </c>
      <c r="Q3781" s="1">
        <v>500000.0</v>
      </c>
      <c r="R3781" s="1">
        <v>300000.0</v>
      </c>
      <c r="S3781" s="10">
        <f>N3781+30</f>
        <v>45339</v>
      </c>
      <c r="V3781" s="5">
        <f t="shared" si="799"/>
        <v>22500</v>
      </c>
      <c r="W3781" s="11">
        <f t="shared" si="659"/>
        <v>26550</v>
      </c>
      <c r="X3781" s="1"/>
      <c r="Y3781" s="1"/>
      <c r="Z3781" s="5">
        <f t="shared" si="865"/>
        <v>16875</v>
      </c>
      <c r="AB3781" s="1"/>
      <c r="AC3781" s="1" t="str">
        <f>IF(T3781="","C","O")</f>
        <v>C</v>
      </c>
      <c r="AD3781" s="12" t="s">
        <v>47</v>
      </c>
      <c r="AE3781" s="12" t="s">
        <v>47</v>
      </c>
      <c r="AF3781" s="12" t="s">
        <v>47</v>
      </c>
      <c r="AG3781" s="12"/>
      <c r="AH3781" s="12"/>
      <c r="AI3781" s="12"/>
    </row>
    <row r="3782">
      <c r="A3782" s="1" t="s">
        <v>5242</v>
      </c>
      <c r="B3782" s="13"/>
      <c r="C3782" s="1" t="s">
        <v>36</v>
      </c>
      <c r="D3782" s="1" t="s">
        <v>96</v>
      </c>
      <c r="E3782" s="1" t="s">
        <v>77</v>
      </c>
      <c r="F3782" s="1" t="s">
        <v>271</v>
      </c>
      <c r="G3782" s="1" t="s">
        <v>601</v>
      </c>
      <c r="H3782" s="1" t="s">
        <v>602</v>
      </c>
      <c r="I3782" s="1" t="s">
        <v>42</v>
      </c>
      <c r="J3782" s="1"/>
      <c r="K3782" s="1" t="s">
        <v>5243</v>
      </c>
      <c r="L3782" s="1" t="s">
        <v>44</v>
      </c>
      <c r="M3782" s="9">
        <v>44958.0</v>
      </c>
      <c r="N3782" s="14">
        <v>45213.0</v>
      </c>
      <c r="O3782" s="1"/>
      <c r="P3782" s="1">
        <v>8.33</v>
      </c>
      <c r="Q3782" s="1">
        <v>500000.0</v>
      </c>
      <c r="R3782" s="1">
        <v>300000.0</v>
      </c>
      <c r="S3782" s="15">
        <f t="shared" ref="S3782:S3783" si="927">N3782+90</f>
        <v>45303</v>
      </c>
      <c r="V3782" s="5">
        <f t="shared" si="799"/>
        <v>24990</v>
      </c>
      <c r="W3782" s="11">
        <f t="shared" si="659"/>
        <v>29488.2</v>
      </c>
      <c r="Z3782" s="5">
        <f t="shared" si="865"/>
        <v>18742.5</v>
      </c>
      <c r="AC3782" s="1" t="s">
        <v>45</v>
      </c>
      <c r="AD3782" s="12" t="s">
        <v>46</v>
      </c>
      <c r="AE3782" s="12" t="s">
        <v>47</v>
      </c>
      <c r="AF3782" s="12" t="s">
        <v>47</v>
      </c>
      <c r="AG3782" s="12"/>
      <c r="AH3782" s="12"/>
      <c r="AI3782" s="12"/>
    </row>
    <row r="3783">
      <c r="A3783" s="1" t="s">
        <v>5242</v>
      </c>
      <c r="B3783" s="13"/>
      <c r="C3783" s="1" t="s">
        <v>36</v>
      </c>
      <c r="D3783" s="1" t="s">
        <v>96</v>
      </c>
      <c r="E3783" s="1" t="s">
        <v>77</v>
      </c>
      <c r="F3783" s="1" t="s">
        <v>271</v>
      </c>
      <c r="G3783" s="1" t="s">
        <v>601</v>
      </c>
      <c r="H3783" s="1" t="s">
        <v>602</v>
      </c>
      <c r="I3783" s="1" t="s">
        <v>42</v>
      </c>
      <c r="J3783" s="1"/>
      <c r="K3783" s="1" t="s">
        <v>5243</v>
      </c>
      <c r="L3783" s="1" t="s">
        <v>44</v>
      </c>
      <c r="M3783" s="9">
        <v>44958.0</v>
      </c>
      <c r="N3783" s="9">
        <v>45126.0</v>
      </c>
      <c r="O3783" s="1"/>
      <c r="P3783" s="1">
        <v>8.33</v>
      </c>
      <c r="Q3783" s="1">
        <v>360000.0</v>
      </c>
      <c r="R3783" s="1">
        <v>300000.0</v>
      </c>
      <c r="S3783" s="10">
        <f t="shared" si="927"/>
        <v>45216</v>
      </c>
      <c r="V3783" s="5">
        <f t="shared" si="799"/>
        <v>24990</v>
      </c>
      <c r="W3783" s="11">
        <f t="shared" si="659"/>
        <v>29488.2</v>
      </c>
      <c r="Z3783" s="5">
        <f t="shared" si="865"/>
        <v>18742.5</v>
      </c>
      <c r="AC3783" s="1" t="s">
        <v>45</v>
      </c>
      <c r="AD3783" s="12" t="s">
        <v>46</v>
      </c>
      <c r="AE3783" s="12" t="s">
        <v>47</v>
      </c>
      <c r="AF3783" s="12" t="s">
        <v>47</v>
      </c>
      <c r="AG3783" s="12"/>
      <c r="AH3783" s="12"/>
      <c r="AI3783" s="12"/>
    </row>
    <row r="3784">
      <c r="A3784" s="1" t="s">
        <v>5242</v>
      </c>
      <c r="B3784" s="13"/>
      <c r="C3784" s="1" t="s">
        <v>36</v>
      </c>
      <c r="D3784" s="1" t="s">
        <v>96</v>
      </c>
      <c r="E3784" s="1" t="s">
        <v>77</v>
      </c>
      <c r="F3784" s="1" t="s">
        <v>271</v>
      </c>
      <c r="G3784" s="1" t="s">
        <v>601</v>
      </c>
      <c r="H3784" s="1" t="s">
        <v>602</v>
      </c>
      <c r="I3784" s="1" t="s">
        <v>42</v>
      </c>
      <c r="J3784" s="1"/>
      <c r="K3784" s="1" t="s">
        <v>5243</v>
      </c>
      <c r="L3784" s="1" t="s">
        <v>44</v>
      </c>
      <c r="M3784" s="9">
        <v>44958.0</v>
      </c>
      <c r="N3784" s="9">
        <v>44958.0</v>
      </c>
      <c r="O3784" s="1"/>
      <c r="P3784" s="1">
        <v>8.33</v>
      </c>
      <c r="Q3784" s="1">
        <v>100000.0</v>
      </c>
      <c r="R3784" s="1">
        <v>300000.0</v>
      </c>
      <c r="S3784" s="10">
        <f>N3784+30</f>
        <v>44988</v>
      </c>
      <c r="V3784" s="5">
        <f t="shared" si="799"/>
        <v>24990</v>
      </c>
      <c r="W3784" s="11">
        <f t="shared" si="659"/>
        <v>29488.2</v>
      </c>
      <c r="Z3784" s="5">
        <f t="shared" si="865"/>
        <v>18742.5</v>
      </c>
      <c r="AB3784" s="1"/>
      <c r="AC3784" s="1" t="str">
        <f>IF(T3784="","C","O")</f>
        <v>C</v>
      </c>
      <c r="AD3784" s="12" t="s">
        <v>46</v>
      </c>
      <c r="AE3784" s="12" t="s">
        <v>46</v>
      </c>
      <c r="AF3784" s="12" t="s">
        <v>46</v>
      </c>
      <c r="AG3784" s="12"/>
      <c r="AH3784" s="12"/>
      <c r="AI3784" s="12"/>
    </row>
    <row r="3785">
      <c r="A3785" s="1" t="s">
        <v>5244</v>
      </c>
      <c r="B3785" s="13"/>
      <c r="C3785" s="1" t="s">
        <v>36</v>
      </c>
      <c r="D3785" s="1" t="s">
        <v>96</v>
      </c>
      <c r="E3785" s="1" t="s">
        <v>82</v>
      </c>
      <c r="F3785" s="1" t="s">
        <v>1428</v>
      </c>
      <c r="G3785" s="1" t="s">
        <v>1619</v>
      </c>
      <c r="H3785" s="1" t="s">
        <v>1620</v>
      </c>
      <c r="I3785" s="1" t="s">
        <v>247</v>
      </c>
      <c r="J3785" s="1"/>
      <c r="K3785" s="1" t="s">
        <v>5245</v>
      </c>
      <c r="L3785" s="1" t="s">
        <v>88</v>
      </c>
      <c r="M3785" s="9">
        <v>45070.0</v>
      </c>
      <c r="N3785" s="14">
        <v>45248.0</v>
      </c>
      <c r="O3785" s="1"/>
      <c r="P3785" s="1">
        <v>8.33</v>
      </c>
      <c r="Q3785" s="1">
        <v>500000.0</v>
      </c>
      <c r="R3785" s="1">
        <v>300000.0</v>
      </c>
      <c r="S3785" s="15">
        <f t="shared" ref="S3785:S3790" si="928">N3785+90</f>
        <v>45338</v>
      </c>
      <c r="V3785" s="5">
        <f t="shared" si="799"/>
        <v>24990</v>
      </c>
      <c r="W3785" s="11">
        <f t="shared" si="659"/>
        <v>29488.2</v>
      </c>
      <c r="Z3785" s="5">
        <f t="shared" si="865"/>
        <v>18742.5</v>
      </c>
      <c r="AB3785" s="1"/>
      <c r="AC3785" s="1" t="s">
        <v>45</v>
      </c>
      <c r="AD3785" s="12" t="s">
        <v>47</v>
      </c>
      <c r="AE3785" s="12" t="s">
        <v>47</v>
      </c>
      <c r="AF3785" s="12" t="s">
        <v>47</v>
      </c>
      <c r="AG3785" s="12"/>
      <c r="AH3785" s="12"/>
      <c r="AI3785" s="12"/>
    </row>
    <row r="3786">
      <c r="A3786" s="1" t="s">
        <v>5244</v>
      </c>
      <c r="B3786" s="13"/>
      <c r="C3786" s="1" t="s">
        <v>36</v>
      </c>
      <c r="D3786" s="1" t="s">
        <v>96</v>
      </c>
      <c r="E3786" s="1" t="s">
        <v>82</v>
      </c>
      <c r="F3786" s="1" t="s">
        <v>1428</v>
      </c>
      <c r="G3786" s="1" t="s">
        <v>1619</v>
      </c>
      <c r="H3786" s="1" t="s">
        <v>1620</v>
      </c>
      <c r="I3786" s="1" t="s">
        <v>247</v>
      </c>
      <c r="J3786" s="1"/>
      <c r="K3786" s="1" t="s">
        <v>5245</v>
      </c>
      <c r="L3786" s="1" t="s">
        <v>88</v>
      </c>
      <c r="M3786" s="9">
        <v>45070.0</v>
      </c>
      <c r="N3786" s="9">
        <v>45066.0</v>
      </c>
      <c r="O3786" s="1"/>
      <c r="P3786" s="1">
        <v>8.33</v>
      </c>
      <c r="Q3786" s="1">
        <v>500000.0</v>
      </c>
      <c r="R3786" s="1">
        <v>300000.0</v>
      </c>
      <c r="S3786" s="10">
        <f t="shared" si="928"/>
        <v>45156</v>
      </c>
      <c r="V3786" s="5">
        <f t="shared" si="799"/>
        <v>24990</v>
      </c>
      <c r="W3786" s="11">
        <f t="shared" si="659"/>
        <v>29488.2</v>
      </c>
      <c r="Z3786" s="5">
        <f t="shared" si="865"/>
        <v>18742.5</v>
      </c>
      <c r="AB3786" s="1"/>
      <c r="AC3786" s="1" t="s">
        <v>45</v>
      </c>
      <c r="AD3786" s="12" t="s">
        <v>47</v>
      </c>
      <c r="AE3786" s="12" t="s">
        <v>47</v>
      </c>
      <c r="AF3786" s="12" t="s">
        <v>47</v>
      </c>
      <c r="AG3786" s="12"/>
      <c r="AH3786" s="12"/>
      <c r="AI3786" s="12"/>
    </row>
    <row r="3787">
      <c r="A3787" s="1" t="s">
        <v>5244</v>
      </c>
      <c r="B3787" s="13"/>
      <c r="C3787" s="1" t="s">
        <v>36</v>
      </c>
      <c r="D3787" s="1" t="s">
        <v>96</v>
      </c>
      <c r="E3787" s="1" t="s">
        <v>82</v>
      </c>
      <c r="F3787" s="1" t="s">
        <v>1428</v>
      </c>
      <c r="G3787" s="1" t="s">
        <v>1619</v>
      </c>
      <c r="H3787" s="1" t="s">
        <v>1620</v>
      </c>
      <c r="I3787" s="1" t="s">
        <v>247</v>
      </c>
      <c r="J3787" s="1"/>
      <c r="K3787" s="1" t="s">
        <v>5245</v>
      </c>
      <c r="L3787" s="1" t="s">
        <v>88</v>
      </c>
      <c r="M3787" s="9">
        <v>45070.0</v>
      </c>
      <c r="N3787" s="14">
        <v>45279.0</v>
      </c>
      <c r="O3787" s="1"/>
      <c r="P3787" s="1">
        <v>8.33</v>
      </c>
      <c r="Q3787" s="1">
        <v>500000.0</v>
      </c>
      <c r="R3787" s="1">
        <v>300000.0</v>
      </c>
      <c r="S3787" s="15">
        <f t="shared" si="928"/>
        <v>45369</v>
      </c>
      <c r="V3787" s="5">
        <f t="shared" si="799"/>
        <v>24990</v>
      </c>
      <c r="W3787" s="11">
        <f t="shared" si="659"/>
        <v>29488.2</v>
      </c>
      <c r="Z3787" s="5">
        <f t="shared" si="865"/>
        <v>18742.5</v>
      </c>
      <c r="AB3787" s="1"/>
      <c r="AC3787" s="1" t="s">
        <v>45</v>
      </c>
      <c r="AD3787" s="12" t="s">
        <v>47</v>
      </c>
      <c r="AE3787" s="12" t="s">
        <v>47</v>
      </c>
      <c r="AF3787" s="12" t="s">
        <v>47</v>
      </c>
      <c r="AG3787" s="12"/>
      <c r="AH3787" s="12"/>
      <c r="AI3787" s="12"/>
    </row>
    <row r="3788">
      <c r="A3788" s="1" t="s">
        <v>5244</v>
      </c>
      <c r="B3788" s="13"/>
      <c r="C3788" s="1" t="s">
        <v>36</v>
      </c>
      <c r="D3788" s="1" t="s">
        <v>96</v>
      </c>
      <c r="E3788" s="1" t="s">
        <v>82</v>
      </c>
      <c r="F3788" s="1" t="s">
        <v>1428</v>
      </c>
      <c r="G3788" s="1" t="s">
        <v>1619</v>
      </c>
      <c r="H3788" s="1" t="s">
        <v>1620</v>
      </c>
      <c r="I3788" s="1" t="s">
        <v>247</v>
      </c>
      <c r="J3788" s="1"/>
      <c r="K3788" s="1" t="s">
        <v>5245</v>
      </c>
      <c r="L3788" s="1" t="s">
        <v>88</v>
      </c>
      <c r="M3788" s="9">
        <v>45070.0</v>
      </c>
      <c r="N3788" s="9">
        <v>45268.0</v>
      </c>
      <c r="O3788" s="1"/>
      <c r="P3788" s="1">
        <v>8.33</v>
      </c>
      <c r="Q3788" s="1">
        <v>500000.0</v>
      </c>
      <c r="R3788" s="1">
        <v>300000.0</v>
      </c>
      <c r="S3788" s="10">
        <f t="shared" si="928"/>
        <v>45358</v>
      </c>
      <c r="V3788" s="5">
        <f t="shared" si="799"/>
        <v>24990</v>
      </c>
      <c r="W3788" s="11">
        <f t="shared" si="659"/>
        <v>29488.2</v>
      </c>
      <c r="Z3788" s="5">
        <f t="shared" si="865"/>
        <v>18742.5</v>
      </c>
      <c r="AB3788" s="1"/>
      <c r="AC3788" s="1" t="s">
        <v>45</v>
      </c>
      <c r="AD3788" s="12" t="s">
        <v>47</v>
      </c>
      <c r="AE3788" s="12" t="s">
        <v>47</v>
      </c>
      <c r="AF3788" s="12" t="s">
        <v>47</v>
      </c>
      <c r="AG3788" s="12"/>
      <c r="AH3788" s="12"/>
      <c r="AI3788" s="12"/>
    </row>
    <row r="3789">
      <c r="A3789" s="1" t="s">
        <v>5244</v>
      </c>
      <c r="B3789" s="13"/>
      <c r="C3789" s="1" t="s">
        <v>36</v>
      </c>
      <c r="D3789" s="1" t="s">
        <v>96</v>
      </c>
      <c r="E3789" s="1" t="s">
        <v>82</v>
      </c>
      <c r="F3789" s="1" t="s">
        <v>1428</v>
      </c>
      <c r="G3789" s="1" t="s">
        <v>1619</v>
      </c>
      <c r="H3789" s="1" t="s">
        <v>1620</v>
      </c>
      <c r="I3789" s="1" t="s">
        <v>247</v>
      </c>
      <c r="J3789" s="1"/>
      <c r="K3789" s="1" t="s">
        <v>5245</v>
      </c>
      <c r="L3789" s="1" t="s">
        <v>88</v>
      </c>
      <c r="M3789" s="9">
        <v>45070.0</v>
      </c>
      <c r="N3789" s="9">
        <v>45262.0</v>
      </c>
      <c r="O3789" s="1"/>
      <c r="P3789" s="1">
        <v>8.33</v>
      </c>
      <c r="Q3789" s="1">
        <v>500000.0</v>
      </c>
      <c r="R3789" s="1">
        <v>300000.0</v>
      </c>
      <c r="S3789" s="10">
        <f t="shared" si="928"/>
        <v>45352</v>
      </c>
      <c r="V3789" s="5">
        <f t="shared" si="799"/>
        <v>24990</v>
      </c>
      <c r="W3789" s="11">
        <f t="shared" si="659"/>
        <v>29488.2</v>
      </c>
      <c r="Z3789" s="5">
        <f t="shared" si="865"/>
        <v>18742.5</v>
      </c>
      <c r="AB3789" s="1"/>
      <c r="AC3789" s="1" t="s">
        <v>45</v>
      </c>
      <c r="AD3789" s="12" t="s">
        <v>47</v>
      </c>
      <c r="AE3789" s="12" t="s">
        <v>47</v>
      </c>
      <c r="AF3789" s="12" t="s">
        <v>47</v>
      </c>
      <c r="AG3789" s="12"/>
      <c r="AH3789" s="12"/>
      <c r="AI3789" s="12"/>
    </row>
    <row r="3790">
      <c r="A3790" s="1" t="s">
        <v>5246</v>
      </c>
      <c r="B3790" s="13"/>
      <c r="C3790" s="1" t="s">
        <v>36</v>
      </c>
      <c r="D3790" s="1" t="s">
        <v>81</v>
      </c>
      <c r="E3790" s="1" t="s">
        <v>77</v>
      </c>
      <c r="F3790" s="1" t="s">
        <v>105</v>
      </c>
      <c r="G3790" s="1" t="s">
        <v>354</v>
      </c>
      <c r="H3790" s="1" t="s">
        <v>355</v>
      </c>
      <c r="I3790" s="1" t="s">
        <v>236</v>
      </c>
      <c r="J3790" s="1"/>
      <c r="K3790" s="1" t="s">
        <v>5247</v>
      </c>
      <c r="L3790" s="1" t="s">
        <v>150</v>
      </c>
      <c r="M3790" s="9">
        <v>44955.0</v>
      </c>
      <c r="N3790" s="9">
        <v>44955.0</v>
      </c>
      <c r="O3790" s="1"/>
      <c r="P3790" s="1">
        <v>7.5</v>
      </c>
      <c r="Q3790" s="1">
        <v>3500000.0</v>
      </c>
      <c r="R3790" s="1">
        <v>300000.0</v>
      </c>
      <c r="S3790" s="10">
        <f t="shared" si="928"/>
        <v>45045</v>
      </c>
      <c r="V3790" s="5">
        <f t="shared" si="799"/>
        <v>22500</v>
      </c>
      <c r="W3790" s="11">
        <f t="shared" si="659"/>
        <v>26550</v>
      </c>
      <c r="Z3790" s="5">
        <f t="shared" si="865"/>
        <v>16875</v>
      </c>
      <c r="AB3790" s="1"/>
      <c r="AC3790" s="1" t="s">
        <v>45</v>
      </c>
      <c r="AD3790" s="12" t="s">
        <v>46</v>
      </c>
      <c r="AE3790" s="12" t="s">
        <v>46</v>
      </c>
      <c r="AF3790" s="12" t="s">
        <v>47</v>
      </c>
      <c r="AG3790" s="12"/>
      <c r="AH3790" s="12"/>
      <c r="AI3790" s="12"/>
    </row>
    <row r="3791">
      <c r="A3791" s="1" t="s">
        <v>5248</v>
      </c>
      <c r="B3791" s="13"/>
      <c r="C3791" s="1" t="s">
        <v>36</v>
      </c>
      <c r="D3791" s="1" t="s">
        <v>96</v>
      </c>
      <c r="E3791" s="1" t="s">
        <v>38</v>
      </c>
      <c r="F3791" s="1" t="s">
        <v>483</v>
      </c>
      <c r="G3791" s="1" t="s">
        <v>152</v>
      </c>
      <c r="H3791" s="1" t="s">
        <v>153</v>
      </c>
      <c r="I3791" s="1" t="s">
        <v>268</v>
      </c>
      <c r="J3791" s="1"/>
      <c r="K3791" s="1" t="s">
        <v>5249</v>
      </c>
      <c r="L3791" s="1" t="s">
        <v>347</v>
      </c>
      <c r="M3791" s="9">
        <v>44665.0</v>
      </c>
      <c r="N3791" s="9">
        <v>44665.0</v>
      </c>
      <c r="O3791" s="1"/>
      <c r="P3791" s="1">
        <v>8.33</v>
      </c>
      <c r="Q3791" s="1">
        <v>250000.0</v>
      </c>
      <c r="R3791" s="1">
        <v>300000.0</v>
      </c>
      <c r="S3791" s="9">
        <v>44665.0</v>
      </c>
      <c r="T3791" s="9">
        <v>44665.0</v>
      </c>
      <c r="U3791" s="1" t="s">
        <v>5250</v>
      </c>
      <c r="V3791" s="5">
        <f t="shared" si="799"/>
        <v>24990</v>
      </c>
      <c r="W3791" s="11">
        <f t="shared" si="659"/>
        <v>29488.2</v>
      </c>
      <c r="X3791" s="9">
        <v>44691.0</v>
      </c>
      <c r="Y3791" s="5">
        <f>W3791</f>
        <v>29488.2</v>
      </c>
      <c r="Z3791" s="5">
        <f t="shared" si="865"/>
        <v>18742.5</v>
      </c>
      <c r="AA3791" s="9">
        <v>44693.0</v>
      </c>
      <c r="AB3791" s="1" t="s">
        <v>5251</v>
      </c>
      <c r="AC3791" s="1" t="s">
        <v>55</v>
      </c>
      <c r="AD3791" s="12" t="s">
        <v>46</v>
      </c>
      <c r="AE3791" s="12" t="s">
        <v>46</v>
      </c>
      <c r="AF3791" s="12" t="s">
        <v>46</v>
      </c>
      <c r="AG3791" s="12" t="s">
        <v>46</v>
      </c>
      <c r="AH3791" s="12" t="s">
        <v>46</v>
      </c>
      <c r="AI3791" s="12" t="s">
        <v>46</v>
      </c>
    </row>
    <row r="3792">
      <c r="A3792" s="1" t="s">
        <v>5252</v>
      </c>
      <c r="B3792" s="13"/>
      <c r="C3792" s="1" t="s">
        <v>36</v>
      </c>
      <c r="D3792" s="1" t="s">
        <v>96</v>
      </c>
      <c r="E3792" s="1" t="s">
        <v>82</v>
      </c>
      <c r="F3792" s="1" t="s">
        <v>800</v>
      </c>
      <c r="G3792" s="1" t="s">
        <v>367</v>
      </c>
      <c r="H3792" s="1" t="s">
        <v>368</v>
      </c>
      <c r="I3792" s="1" t="s">
        <v>42</v>
      </c>
      <c r="J3792" s="1"/>
      <c r="K3792" s="1" t="s">
        <v>5253</v>
      </c>
      <c r="L3792" s="1" t="s">
        <v>99</v>
      </c>
      <c r="M3792" s="9">
        <v>45021.0</v>
      </c>
      <c r="N3792" s="9">
        <v>45144.0</v>
      </c>
      <c r="O3792" s="1"/>
      <c r="P3792" s="1">
        <v>8.33</v>
      </c>
      <c r="Q3792" s="1">
        <v>500000.0</v>
      </c>
      <c r="R3792" s="1">
        <v>300000.0</v>
      </c>
      <c r="S3792" s="10">
        <f>N3792+90</f>
        <v>45234</v>
      </c>
      <c r="V3792" s="5">
        <f t="shared" si="799"/>
        <v>24990</v>
      </c>
      <c r="W3792" s="11">
        <f t="shared" si="659"/>
        <v>29488.2</v>
      </c>
      <c r="Z3792" s="5">
        <f t="shared" si="865"/>
        <v>18742.5</v>
      </c>
      <c r="AC3792" s="1" t="str">
        <f>IF(T3792="","C","O")</f>
        <v>C</v>
      </c>
      <c r="AD3792" s="12" t="s">
        <v>47</v>
      </c>
      <c r="AE3792" s="12" t="s">
        <v>47</v>
      </c>
      <c r="AF3792" s="12" t="s">
        <v>47</v>
      </c>
      <c r="AG3792" s="12"/>
      <c r="AH3792" s="12"/>
      <c r="AI3792" s="12"/>
    </row>
    <row r="3793">
      <c r="A3793" s="1" t="s">
        <v>5254</v>
      </c>
      <c r="B3793" s="13"/>
      <c r="C3793" s="1" t="s">
        <v>36</v>
      </c>
      <c r="D3793" s="1" t="s">
        <v>96</v>
      </c>
      <c r="E3793" s="1" t="s">
        <v>77</v>
      </c>
      <c r="F3793" s="1" t="s">
        <v>419</v>
      </c>
      <c r="G3793" s="1" t="s">
        <v>134</v>
      </c>
      <c r="H3793" s="1" t="s">
        <v>135</v>
      </c>
      <c r="I3793" s="1" t="s">
        <v>42</v>
      </c>
      <c r="J3793" s="1"/>
      <c r="K3793" s="1" t="s">
        <v>5255</v>
      </c>
      <c r="L3793" s="1" t="s">
        <v>150</v>
      </c>
      <c r="M3793" s="9">
        <v>45166.0</v>
      </c>
      <c r="N3793" s="9">
        <v>45166.0</v>
      </c>
      <c r="O3793" s="1"/>
      <c r="P3793" s="1">
        <v>8.33</v>
      </c>
      <c r="Q3793" s="1">
        <v>500000.0</v>
      </c>
      <c r="R3793" s="1">
        <v>300000.0</v>
      </c>
      <c r="S3793" s="10">
        <f>N3793+30</f>
        <v>45196</v>
      </c>
      <c r="V3793" s="5">
        <f t="shared" si="799"/>
        <v>24990</v>
      </c>
      <c r="W3793" s="11">
        <f t="shared" si="659"/>
        <v>29488.2</v>
      </c>
      <c r="Z3793" s="5">
        <f t="shared" si="865"/>
        <v>18742.5</v>
      </c>
      <c r="AB3793" s="1"/>
      <c r="AC3793" s="1" t="s">
        <v>45</v>
      </c>
      <c r="AD3793" s="12" t="s">
        <v>47</v>
      </c>
      <c r="AE3793" s="12" t="s">
        <v>47</v>
      </c>
      <c r="AF3793" s="12" t="s">
        <v>47</v>
      </c>
      <c r="AG3793" s="12"/>
      <c r="AH3793" s="12"/>
      <c r="AI3793" s="12"/>
    </row>
    <row r="3794">
      <c r="A3794" s="1" t="s">
        <v>5256</v>
      </c>
      <c r="B3794" s="13"/>
      <c r="C3794" s="1" t="s">
        <v>36</v>
      </c>
      <c r="D3794" s="1" t="s">
        <v>50</v>
      </c>
      <c r="E3794" s="1" t="s">
        <v>212</v>
      </c>
      <c r="F3794" s="1" t="s">
        <v>737</v>
      </c>
      <c r="G3794" s="1" t="s">
        <v>196</v>
      </c>
      <c r="H3794" s="1" t="s">
        <v>197</v>
      </c>
      <c r="I3794" s="1" t="s">
        <v>42</v>
      </c>
      <c r="J3794" s="1"/>
      <c r="K3794" s="1" t="s">
        <v>5257</v>
      </c>
      <c r="L3794" s="1" t="s">
        <v>44</v>
      </c>
      <c r="M3794" s="9">
        <v>45093.0</v>
      </c>
      <c r="N3794" s="9">
        <v>45089.0</v>
      </c>
      <c r="O3794" s="1"/>
      <c r="P3794" s="1">
        <v>8.33</v>
      </c>
      <c r="Q3794" s="1">
        <v>500000.0</v>
      </c>
      <c r="R3794" s="1">
        <v>300000.0</v>
      </c>
      <c r="S3794" s="10">
        <f>N3794+90</f>
        <v>45179</v>
      </c>
      <c r="V3794" s="5">
        <f t="shared" si="799"/>
        <v>24990</v>
      </c>
      <c r="W3794" s="11">
        <f t="shared" si="659"/>
        <v>29488.2</v>
      </c>
      <c r="Z3794" s="5">
        <f t="shared" si="865"/>
        <v>18742.5</v>
      </c>
      <c r="AB3794" s="1"/>
      <c r="AC3794" s="1" t="s">
        <v>45</v>
      </c>
      <c r="AD3794" s="12" t="s">
        <v>47</v>
      </c>
      <c r="AE3794" s="12" t="s">
        <v>47</v>
      </c>
      <c r="AF3794" s="12" t="s">
        <v>47</v>
      </c>
      <c r="AG3794" s="12"/>
      <c r="AH3794" s="12"/>
      <c r="AI3794" s="12"/>
    </row>
    <row r="3795">
      <c r="A3795" s="1" t="s">
        <v>5258</v>
      </c>
      <c r="B3795" s="13"/>
      <c r="C3795" s="1" t="s">
        <v>36</v>
      </c>
      <c r="D3795" s="1" t="s">
        <v>96</v>
      </c>
      <c r="E3795" s="1" t="s">
        <v>82</v>
      </c>
      <c r="F3795" s="1" t="s">
        <v>538</v>
      </c>
      <c r="G3795" s="1" t="s">
        <v>601</v>
      </c>
      <c r="H3795" s="1" t="s">
        <v>602</v>
      </c>
      <c r="I3795" s="1" t="s">
        <v>42</v>
      </c>
      <c r="J3795" s="1"/>
      <c r="K3795" s="1" t="s">
        <v>5259</v>
      </c>
      <c r="L3795" s="1" t="s">
        <v>143</v>
      </c>
      <c r="M3795" s="9">
        <v>45105.0</v>
      </c>
      <c r="N3795" s="9">
        <v>45065.0</v>
      </c>
      <c r="O3795" s="1"/>
      <c r="P3795" s="1">
        <v>8.33</v>
      </c>
      <c r="Q3795" s="1">
        <v>300000.0</v>
      </c>
      <c r="R3795" s="1">
        <v>264000.0</v>
      </c>
      <c r="S3795" s="9">
        <v>45096.0</v>
      </c>
      <c r="T3795" s="9">
        <v>45101.0</v>
      </c>
      <c r="U3795" s="1" t="s">
        <v>5260</v>
      </c>
      <c r="V3795" s="5">
        <f t="shared" si="799"/>
        <v>21991.2</v>
      </c>
      <c r="W3795" s="11">
        <f t="shared" si="659"/>
        <v>25949.616</v>
      </c>
      <c r="X3795" s="9">
        <v>45127.0</v>
      </c>
      <c r="Y3795" s="5">
        <f>W3795-(V3795*10%)</f>
        <v>23750.496</v>
      </c>
      <c r="Z3795" s="5">
        <f t="shared" si="865"/>
        <v>16493.4</v>
      </c>
      <c r="AA3795" s="9">
        <v>45134.0</v>
      </c>
      <c r="AB3795" s="1" t="s">
        <v>5261</v>
      </c>
      <c r="AC3795" s="1" t="s">
        <v>55</v>
      </c>
      <c r="AD3795" s="12" t="s">
        <v>47</v>
      </c>
      <c r="AE3795" s="12" t="s">
        <v>47</v>
      </c>
      <c r="AF3795" s="12" t="s">
        <v>47</v>
      </c>
      <c r="AG3795" s="12" t="s">
        <v>47</v>
      </c>
      <c r="AH3795" s="12" t="s">
        <v>47</v>
      </c>
      <c r="AI3795" s="12" t="s">
        <v>47</v>
      </c>
    </row>
    <row r="3796">
      <c r="A3796" s="1" t="s">
        <v>5258</v>
      </c>
      <c r="B3796" s="13"/>
      <c r="C3796" s="1" t="s">
        <v>36</v>
      </c>
      <c r="D3796" s="1" t="s">
        <v>96</v>
      </c>
      <c r="E3796" s="1" t="s">
        <v>82</v>
      </c>
      <c r="F3796" s="1" t="s">
        <v>538</v>
      </c>
      <c r="G3796" s="1" t="s">
        <v>601</v>
      </c>
      <c r="H3796" s="1" t="s">
        <v>602</v>
      </c>
      <c r="I3796" s="1" t="s">
        <v>42</v>
      </c>
      <c r="J3796" s="1"/>
      <c r="K3796" s="1" t="s">
        <v>5259</v>
      </c>
      <c r="L3796" s="1" t="s">
        <v>143</v>
      </c>
      <c r="M3796" s="9">
        <v>45105.0</v>
      </c>
      <c r="N3796" s="9">
        <v>45105.0</v>
      </c>
      <c r="O3796" s="1"/>
      <c r="P3796" s="1">
        <v>8.33</v>
      </c>
      <c r="Q3796" s="1">
        <v>300000.0</v>
      </c>
      <c r="R3796" s="1">
        <v>300000.0</v>
      </c>
      <c r="S3796" s="10">
        <f>N3796+90</f>
        <v>45195</v>
      </c>
      <c r="V3796" s="5">
        <f t="shared" si="799"/>
        <v>24990</v>
      </c>
      <c r="W3796" s="11">
        <f t="shared" si="659"/>
        <v>29488.2</v>
      </c>
      <c r="Z3796" s="5">
        <f t="shared" si="865"/>
        <v>18742.5</v>
      </c>
      <c r="AC3796" s="1" t="str">
        <f t="shared" ref="AC3796:AC3797" si="929">IF(T3796="","C","O")</f>
        <v>C</v>
      </c>
      <c r="AD3796" s="12" t="s">
        <v>47</v>
      </c>
      <c r="AE3796" s="12" t="s">
        <v>47</v>
      </c>
      <c r="AF3796" s="12" t="s">
        <v>47</v>
      </c>
      <c r="AG3796" s="12"/>
      <c r="AH3796" s="12"/>
      <c r="AI3796" s="12"/>
    </row>
    <row r="3797">
      <c r="A3797" s="1" t="s">
        <v>5258</v>
      </c>
      <c r="B3797" s="13"/>
      <c r="C3797" s="1" t="s">
        <v>36</v>
      </c>
      <c r="D3797" s="1" t="s">
        <v>96</v>
      </c>
      <c r="E3797" s="1" t="s">
        <v>82</v>
      </c>
      <c r="F3797" s="1" t="s">
        <v>538</v>
      </c>
      <c r="G3797" s="1" t="s">
        <v>601</v>
      </c>
      <c r="H3797" s="1" t="s">
        <v>602</v>
      </c>
      <c r="I3797" s="1" t="s">
        <v>42</v>
      </c>
      <c r="J3797" s="1"/>
      <c r="K3797" s="1" t="s">
        <v>5259</v>
      </c>
      <c r="L3797" s="1" t="s">
        <v>143</v>
      </c>
      <c r="M3797" s="9">
        <v>45105.0</v>
      </c>
      <c r="N3797" s="9">
        <v>45105.0</v>
      </c>
      <c r="O3797" s="1"/>
      <c r="P3797" s="1">
        <v>8.33</v>
      </c>
      <c r="Q3797" s="1">
        <v>300000.0</v>
      </c>
      <c r="R3797" s="1">
        <v>300000.0</v>
      </c>
      <c r="S3797" s="10">
        <f>N3797+30</f>
        <v>45135</v>
      </c>
      <c r="V3797" s="5">
        <f t="shared" si="799"/>
        <v>24990</v>
      </c>
      <c r="W3797" s="11">
        <f t="shared" si="659"/>
        <v>29488.2</v>
      </c>
      <c r="Z3797" s="5">
        <f t="shared" si="865"/>
        <v>18742.5</v>
      </c>
      <c r="AC3797" s="1" t="str">
        <f t="shared" si="929"/>
        <v>C</v>
      </c>
      <c r="AD3797" s="12" t="s">
        <v>47</v>
      </c>
      <c r="AE3797" s="12" t="s">
        <v>47</v>
      </c>
      <c r="AF3797" s="12" t="s">
        <v>47</v>
      </c>
      <c r="AG3797" s="12"/>
      <c r="AH3797" s="12"/>
      <c r="AI3797" s="12"/>
    </row>
    <row r="3798">
      <c r="A3798" s="1" t="s">
        <v>5262</v>
      </c>
      <c r="B3798" s="13"/>
      <c r="C3798" s="1" t="s">
        <v>156</v>
      </c>
      <c r="D3798" s="1" t="s">
        <v>96</v>
      </c>
      <c r="E3798" s="1" t="s">
        <v>38</v>
      </c>
      <c r="F3798" s="1" t="s">
        <v>771</v>
      </c>
      <c r="G3798" s="1" t="s">
        <v>152</v>
      </c>
      <c r="H3798" s="1" t="s">
        <v>153</v>
      </c>
      <c r="I3798" s="1" t="s">
        <v>209</v>
      </c>
      <c r="J3798" s="1"/>
      <c r="K3798" s="1" t="s">
        <v>5263</v>
      </c>
      <c r="L3798" s="1" t="s">
        <v>53</v>
      </c>
      <c r="M3798" s="9">
        <v>44776.0</v>
      </c>
      <c r="N3798" s="9">
        <v>44776.0</v>
      </c>
      <c r="O3798" s="1"/>
      <c r="P3798" s="1">
        <v>8.33</v>
      </c>
      <c r="Q3798" s="1">
        <v>500000.0</v>
      </c>
      <c r="R3798" s="1">
        <v>180000.0</v>
      </c>
      <c r="S3798" s="9">
        <v>44796.0</v>
      </c>
      <c r="T3798" s="9">
        <v>44797.0</v>
      </c>
      <c r="U3798" s="1" t="s">
        <v>5264</v>
      </c>
      <c r="V3798" s="5">
        <f t="shared" si="799"/>
        <v>14994</v>
      </c>
      <c r="W3798" s="11">
        <f t="shared" si="659"/>
        <v>17692.92</v>
      </c>
      <c r="X3798" s="9">
        <v>44797.0</v>
      </c>
      <c r="Y3798" s="5">
        <f t="shared" ref="Y3798:Y3799" si="930">W3798</f>
        <v>17692.92</v>
      </c>
      <c r="Z3798" s="5">
        <f t="shared" si="865"/>
        <v>11245.5</v>
      </c>
      <c r="AA3798" s="9">
        <v>44797.0</v>
      </c>
      <c r="AB3798" s="1" t="s">
        <v>5264</v>
      </c>
      <c r="AC3798" s="1" t="s">
        <v>55</v>
      </c>
      <c r="AD3798" s="12" t="s">
        <v>46</v>
      </c>
      <c r="AE3798" s="12" t="s">
        <v>46</v>
      </c>
      <c r="AF3798" s="12" t="s">
        <v>46</v>
      </c>
      <c r="AG3798" s="12" t="s">
        <v>46</v>
      </c>
      <c r="AH3798" s="12" t="s">
        <v>46</v>
      </c>
      <c r="AI3798" s="12" t="s">
        <v>46</v>
      </c>
    </row>
    <row r="3799">
      <c r="A3799" s="1" t="s">
        <v>5262</v>
      </c>
      <c r="B3799" s="13"/>
      <c r="C3799" s="1" t="s">
        <v>156</v>
      </c>
      <c r="D3799" s="1" t="s">
        <v>96</v>
      </c>
      <c r="E3799" s="1" t="s">
        <v>38</v>
      </c>
      <c r="F3799" s="1" t="s">
        <v>771</v>
      </c>
      <c r="G3799" s="1" t="s">
        <v>152</v>
      </c>
      <c r="H3799" s="1" t="s">
        <v>153</v>
      </c>
      <c r="I3799" s="1" t="s">
        <v>209</v>
      </c>
      <c r="J3799" s="1"/>
      <c r="K3799" s="1" t="s">
        <v>5263</v>
      </c>
      <c r="L3799" s="1" t="s">
        <v>53</v>
      </c>
      <c r="M3799" s="9">
        <v>44776.0</v>
      </c>
      <c r="N3799" s="9">
        <v>44776.0</v>
      </c>
      <c r="O3799" s="1"/>
      <c r="P3799" s="1">
        <v>8.33</v>
      </c>
      <c r="Q3799" s="1">
        <v>500000.0</v>
      </c>
      <c r="R3799" s="1">
        <v>240100.0</v>
      </c>
      <c r="S3799" s="14">
        <v>44907.0</v>
      </c>
      <c r="T3799" s="14">
        <v>44908.0</v>
      </c>
      <c r="U3799" s="1" t="s">
        <v>5265</v>
      </c>
      <c r="V3799" s="5">
        <f t="shared" si="799"/>
        <v>20000.33</v>
      </c>
      <c r="W3799" s="11">
        <f t="shared" si="659"/>
        <v>23600.3894</v>
      </c>
      <c r="X3799" s="9">
        <v>44937.0</v>
      </c>
      <c r="Y3799" s="5">
        <f t="shared" si="930"/>
        <v>23600.3894</v>
      </c>
      <c r="Z3799" s="5">
        <f t="shared" si="865"/>
        <v>15000.2475</v>
      </c>
      <c r="AA3799" s="9">
        <v>45022.0</v>
      </c>
      <c r="AB3799" s="1" t="s">
        <v>5266</v>
      </c>
      <c r="AC3799" s="1" t="s">
        <v>55</v>
      </c>
      <c r="AD3799" s="12" t="s">
        <v>46</v>
      </c>
      <c r="AE3799" s="12" t="s">
        <v>46</v>
      </c>
      <c r="AF3799" s="12" t="s">
        <v>46</v>
      </c>
      <c r="AG3799" s="12" t="s">
        <v>46</v>
      </c>
      <c r="AH3799" s="12" t="s">
        <v>46</v>
      </c>
      <c r="AI3799" s="12" t="s">
        <v>47</v>
      </c>
    </row>
    <row r="3800">
      <c r="A3800" s="1" t="s">
        <v>5267</v>
      </c>
      <c r="B3800" s="13"/>
      <c r="C3800" s="1" t="s">
        <v>36</v>
      </c>
      <c r="D3800" s="1" t="s">
        <v>76</v>
      </c>
      <c r="E3800" s="1" t="s">
        <v>38</v>
      </c>
      <c r="F3800" s="1" t="s">
        <v>5268</v>
      </c>
      <c r="G3800" s="1" t="s">
        <v>134</v>
      </c>
      <c r="H3800" s="1" t="s">
        <v>135</v>
      </c>
      <c r="I3800" s="1" t="s">
        <v>292</v>
      </c>
      <c r="J3800" s="1"/>
      <c r="K3800" s="1" t="s">
        <v>5269</v>
      </c>
      <c r="L3800" s="1" t="s">
        <v>99</v>
      </c>
      <c r="M3800" s="9">
        <v>45050.0</v>
      </c>
      <c r="N3800" s="9">
        <v>45050.0</v>
      </c>
      <c r="O3800" s="1"/>
      <c r="P3800" s="1">
        <v>8.33</v>
      </c>
      <c r="Q3800" s="1">
        <v>100000.0</v>
      </c>
      <c r="R3800" s="1">
        <v>300000.0</v>
      </c>
      <c r="S3800" s="10">
        <f t="shared" ref="S3800:S3801" si="931">N3800+30</f>
        <v>45080</v>
      </c>
      <c r="V3800" s="5">
        <f t="shared" si="799"/>
        <v>24990</v>
      </c>
      <c r="W3800" s="11">
        <f t="shared" si="659"/>
        <v>29488.2</v>
      </c>
      <c r="Z3800" s="5">
        <f t="shared" si="865"/>
        <v>18742.5</v>
      </c>
      <c r="AC3800" s="1" t="str">
        <f t="shared" ref="AC3800:AC3805" si="932">IF(T3800="","C","O")</f>
        <v>C</v>
      </c>
      <c r="AD3800" s="12" t="s">
        <v>47</v>
      </c>
      <c r="AE3800" s="12" t="s">
        <v>47</v>
      </c>
      <c r="AF3800" s="12" t="s">
        <v>47</v>
      </c>
      <c r="AG3800" s="12"/>
      <c r="AH3800" s="12"/>
      <c r="AI3800" s="12"/>
    </row>
    <row r="3801">
      <c r="A3801" s="1" t="s">
        <v>5267</v>
      </c>
      <c r="B3801" s="13"/>
      <c r="C3801" s="1" t="s">
        <v>36</v>
      </c>
      <c r="D3801" s="1" t="s">
        <v>76</v>
      </c>
      <c r="E3801" s="1" t="s">
        <v>38</v>
      </c>
      <c r="F3801" s="1" t="s">
        <v>5268</v>
      </c>
      <c r="G3801" s="1" t="s">
        <v>134</v>
      </c>
      <c r="H3801" s="1" t="s">
        <v>135</v>
      </c>
      <c r="I3801" s="1" t="s">
        <v>292</v>
      </c>
      <c r="J3801" s="1"/>
      <c r="K3801" s="1" t="s">
        <v>5269</v>
      </c>
      <c r="L3801" s="1" t="s">
        <v>99</v>
      </c>
      <c r="M3801" s="9">
        <v>45050.0</v>
      </c>
      <c r="N3801" s="9">
        <v>45050.0</v>
      </c>
      <c r="O3801" s="1"/>
      <c r="P3801" s="1">
        <v>8.33</v>
      </c>
      <c r="Q3801" s="1">
        <v>100000.0</v>
      </c>
      <c r="R3801" s="1">
        <v>300000.0</v>
      </c>
      <c r="S3801" s="10">
        <f t="shared" si="931"/>
        <v>45080</v>
      </c>
      <c r="V3801" s="5">
        <f t="shared" si="799"/>
        <v>24990</v>
      </c>
      <c r="W3801" s="11">
        <f t="shared" si="659"/>
        <v>29488.2</v>
      </c>
      <c r="Z3801" s="5">
        <f t="shared" si="865"/>
        <v>18742.5</v>
      </c>
      <c r="AC3801" s="1" t="str">
        <f t="shared" si="932"/>
        <v>C</v>
      </c>
      <c r="AD3801" s="12" t="s">
        <v>47</v>
      </c>
      <c r="AE3801" s="12" t="s">
        <v>47</v>
      </c>
      <c r="AF3801" s="12" t="s">
        <v>47</v>
      </c>
      <c r="AG3801" s="12"/>
      <c r="AH3801" s="12"/>
      <c r="AI3801" s="12"/>
    </row>
    <row r="3802">
      <c r="A3802" s="1" t="s">
        <v>5270</v>
      </c>
      <c r="B3802" s="23" t="s">
        <v>5271</v>
      </c>
      <c r="C3802" s="1" t="s">
        <v>36</v>
      </c>
      <c r="D3802" s="1" t="s">
        <v>96</v>
      </c>
      <c r="E3802" s="1" t="s">
        <v>113</v>
      </c>
      <c r="F3802" s="1" t="s">
        <v>4807</v>
      </c>
      <c r="G3802" s="1" t="s">
        <v>152</v>
      </c>
      <c r="H3802" s="1" t="s">
        <v>153</v>
      </c>
      <c r="I3802" s="1" t="s">
        <v>123</v>
      </c>
      <c r="J3802" s="1"/>
      <c r="K3802" s="1" t="s">
        <v>5272</v>
      </c>
      <c r="L3802" s="1" t="s">
        <v>53</v>
      </c>
      <c r="M3802" s="9">
        <v>45145.0</v>
      </c>
      <c r="N3802" s="9">
        <v>45145.0</v>
      </c>
      <c r="O3802" s="1"/>
      <c r="P3802" s="1">
        <v>8.33</v>
      </c>
      <c r="Q3802" s="1">
        <v>500000.0</v>
      </c>
      <c r="R3802" s="1">
        <v>300000.0</v>
      </c>
      <c r="S3802" s="10">
        <f t="shared" ref="S3802:S3804" si="933">N3802+90</f>
        <v>45235</v>
      </c>
      <c r="V3802" s="5">
        <f t="shared" si="799"/>
        <v>24990</v>
      </c>
      <c r="W3802" s="11">
        <f t="shared" si="659"/>
        <v>29488.2</v>
      </c>
      <c r="Z3802" s="5">
        <f t="shared" si="865"/>
        <v>18742.5</v>
      </c>
      <c r="AC3802" s="1" t="str">
        <f t="shared" si="932"/>
        <v>C</v>
      </c>
      <c r="AD3802" s="12" t="s">
        <v>47</v>
      </c>
      <c r="AE3802" s="12" t="s">
        <v>47</v>
      </c>
      <c r="AF3802" s="12" t="s">
        <v>47</v>
      </c>
      <c r="AG3802" s="12"/>
      <c r="AH3802" s="12"/>
      <c r="AI3802" s="12"/>
    </row>
    <row r="3803">
      <c r="A3803" s="1" t="s">
        <v>5270</v>
      </c>
      <c r="B3803" s="23" t="s">
        <v>5271</v>
      </c>
      <c r="C3803" s="1" t="s">
        <v>36</v>
      </c>
      <c r="D3803" s="1" t="s">
        <v>96</v>
      </c>
      <c r="E3803" s="1" t="s">
        <v>113</v>
      </c>
      <c r="F3803" s="1" t="s">
        <v>4807</v>
      </c>
      <c r="G3803" s="1" t="s">
        <v>152</v>
      </c>
      <c r="H3803" s="1" t="s">
        <v>153</v>
      </c>
      <c r="I3803" s="1" t="s">
        <v>123</v>
      </c>
      <c r="J3803" s="1"/>
      <c r="K3803" s="1" t="s">
        <v>5272</v>
      </c>
      <c r="L3803" s="1" t="s">
        <v>53</v>
      </c>
      <c r="M3803" s="9">
        <v>45145.0</v>
      </c>
      <c r="N3803" s="9">
        <v>45145.0</v>
      </c>
      <c r="O3803" s="1"/>
      <c r="P3803" s="1">
        <v>8.33</v>
      </c>
      <c r="Q3803" s="1">
        <v>400000.0</v>
      </c>
      <c r="R3803" s="1">
        <v>300000.0</v>
      </c>
      <c r="S3803" s="10">
        <f t="shared" si="933"/>
        <v>45235</v>
      </c>
      <c r="V3803" s="5">
        <f t="shared" si="799"/>
        <v>24990</v>
      </c>
      <c r="W3803" s="11">
        <f t="shared" si="659"/>
        <v>29488.2</v>
      </c>
      <c r="X3803" s="1"/>
      <c r="Y3803" s="1"/>
      <c r="Z3803" s="5">
        <f t="shared" si="865"/>
        <v>18742.5</v>
      </c>
      <c r="AB3803" s="1"/>
      <c r="AC3803" s="1" t="str">
        <f t="shared" si="932"/>
        <v>C</v>
      </c>
      <c r="AD3803" s="12" t="s">
        <v>47</v>
      </c>
      <c r="AE3803" s="12" t="s">
        <v>47</v>
      </c>
      <c r="AF3803" s="12" t="s">
        <v>47</v>
      </c>
      <c r="AG3803" s="12"/>
      <c r="AH3803" s="12"/>
      <c r="AI3803" s="12"/>
    </row>
    <row r="3804">
      <c r="A3804" s="1" t="s">
        <v>5270</v>
      </c>
      <c r="B3804" s="23" t="s">
        <v>5271</v>
      </c>
      <c r="C3804" s="1" t="s">
        <v>36</v>
      </c>
      <c r="D3804" s="1" t="s">
        <v>96</v>
      </c>
      <c r="E3804" s="1" t="s">
        <v>113</v>
      </c>
      <c r="F3804" s="1" t="s">
        <v>4807</v>
      </c>
      <c r="G3804" s="1" t="s">
        <v>152</v>
      </c>
      <c r="H3804" s="1" t="s">
        <v>153</v>
      </c>
      <c r="I3804" s="1" t="s">
        <v>123</v>
      </c>
      <c r="J3804" s="1"/>
      <c r="K3804" s="1" t="s">
        <v>5272</v>
      </c>
      <c r="L3804" s="1" t="s">
        <v>53</v>
      </c>
      <c r="M3804" s="9">
        <v>45145.0</v>
      </c>
      <c r="N3804" s="9">
        <v>45145.0</v>
      </c>
      <c r="O3804" s="1"/>
      <c r="P3804" s="1">
        <v>8.33</v>
      </c>
      <c r="Q3804" s="1">
        <v>200000.0</v>
      </c>
      <c r="R3804" s="1">
        <v>300000.0</v>
      </c>
      <c r="S3804" s="10">
        <f t="shared" si="933"/>
        <v>45235</v>
      </c>
      <c r="V3804" s="5">
        <f t="shared" si="799"/>
        <v>24990</v>
      </c>
      <c r="W3804" s="11">
        <f t="shared" si="659"/>
        <v>29488.2</v>
      </c>
      <c r="X3804" s="1"/>
      <c r="Y3804" s="1"/>
      <c r="Z3804" s="5">
        <f t="shared" si="865"/>
        <v>18742.5</v>
      </c>
      <c r="AB3804" s="1"/>
      <c r="AC3804" s="1" t="str">
        <f t="shared" si="932"/>
        <v>C</v>
      </c>
      <c r="AD3804" s="12" t="s">
        <v>47</v>
      </c>
      <c r="AE3804" s="12" t="s">
        <v>47</v>
      </c>
      <c r="AF3804" s="12" t="s">
        <v>47</v>
      </c>
      <c r="AG3804" s="12"/>
      <c r="AH3804" s="12"/>
      <c r="AI3804" s="12"/>
    </row>
    <row r="3805">
      <c r="A3805" s="1" t="s">
        <v>5270</v>
      </c>
      <c r="B3805" s="23" t="s">
        <v>5271</v>
      </c>
      <c r="C3805" s="1" t="s">
        <v>36</v>
      </c>
      <c r="D3805" s="1" t="s">
        <v>96</v>
      </c>
      <c r="E3805" s="1" t="s">
        <v>113</v>
      </c>
      <c r="F3805" s="1" t="s">
        <v>4807</v>
      </c>
      <c r="G3805" s="1" t="s">
        <v>152</v>
      </c>
      <c r="H3805" s="1" t="s">
        <v>153</v>
      </c>
      <c r="I3805" s="1" t="s">
        <v>123</v>
      </c>
      <c r="J3805" s="1"/>
      <c r="K3805" s="1" t="s">
        <v>5272</v>
      </c>
      <c r="L3805" s="1" t="s">
        <v>53</v>
      </c>
      <c r="M3805" s="9">
        <v>45145.0</v>
      </c>
      <c r="N3805" s="9">
        <v>45145.0</v>
      </c>
      <c r="O3805" s="1"/>
      <c r="P3805" s="1">
        <v>8.33</v>
      </c>
      <c r="Q3805" s="1">
        <v>200000.0</v>
      </c>
      <c r="R3805" s="1">
        <v>300000.0</v>
      </c>
      <c r="S3805" s="10">
        <f>N3805+30</f>
        <v>45175</v>
      </c>
      <c r="V3805" s="5">
        <f t="shared" si="799"/>
        <v>24990</v>
      </c>
      <c r="W3805" s="11">
        <f t="shared" si="659"/>
        <v>29488.2</v>
      </c>
      <c r="Z3805" s="5">
        <f t="shared" si="865"/>
        <v>18742.5</v>
      </c>
      <c r="AC3805" s="1" t="str">
        <f t="shared" si="932"/>
        <v>C</v>
      </c>
      <c r="AD3805" s="12" t="s">
        <v>47</v>
      </c>
      <c r="AE3805" s="12" t="s">
        <v>47</v>
      </c>
      <c r="AF3805" s="12" t="s">
        <v>47</v>
      </c>
      <c r="AG3805" s="12"/>
      <c r="AH3805" s="12"/>
      <c r="AI3805" s="12"/>
    </row>
    <row r="3806">
      <c r="A3806" s="1" t="s">
        <v>5273</v>
      </c>
      <c r="B3806" s="13"/>
      <c r="C3806" s="1" t="s">
        <v>36</v>
      </c>
      <c r="D3806" s="1" t="s">
        <v>50</v>
      </c>
      <c r="E3806" s="1" t="s">
        <v>38</v>
      </c>
      <c r="F3806" s="1" t="s">
        <v>51</v>
      </c>
      <c r="G3806" s="1" t="s">
        <v>40</v>
      </c>
      <c r="H3806" s="1" t="s">
        <v>41</v>
      </c>
      <c r="I3806" s="1" t="s">
        <v>42</v>
      </c>
      <c r="J3806" s="1"/>
      <c r="K3806" s="1" t="s">
        <v>5274</v>
      </c>
      <c r="L3806" s="1" t="s">
        <v>143</v>
      </c>
      <c r="M3806" s="9">
        <v>44742.0</v>
      </c>
      <c r="N3806" s="9">
        <v>44742.0</v>
      </c>
      <c r="O3806" s="1"/>
      <c r="P3806" s="1">
        <v>8.0</v>
      </c>
      <c r="Q3806" s="1">
        <v>400000.0</v>
      </c>
      <c r="R3806" s="1">
        <v>504000.0</v>
      </c>
      <c r="S3806" s="9">
        <v>44652.0</v>
      </c>
      <c r="T3806" s="9">
        <v>44669.0</v>
      </c>
      <c r="U3806" s="1" t="s">
        <v>5275</v>
      </c>
      <c r="V3806" s="5">
        <f t="shared" si="799"/>
        <v>40320</v>
      </c>
      <c r="W3806" s="11">
        <f t="shared" si="659"/>
        <v>47577.6</v>
      </c>
      <c r="X3806" s="9">
        <v>44680.0</v>
      </c>
      <c r="Y3806" s="5">
        <f t="shared" ref="Y3806:Y3815" si="934">W3806-(V3806*10%)</f>
        <v>43545.6</v>
      </c>
      <c r="Z3806" s="5">
        <f t="shared" si="865"/>
        <v>30240</v>
      </c>
      <c r="AA3806" s="9">
        <v>44687.0</v>
      </c>
      <c r="AB3806" s="1" t="s">
        <v>3323</v>
      </c>
      <c r="AC3806" s="1" t="s">
        <v>55</v>
      </c>
      <c r="AD3806" s="12" t="s">
        <v>46</v>
      </c>
      <c r="AE3806" s="12" t="s">
        <v>46</v>
      </c>
      <c r="AF3806" s="12" t="s">
        <v>46</v>
      </c>
      <c r="AG3806" s="12" t="s">
        <v>46</v>
      </c>
      <c r="AH3806" s="12" t="s">
        <v>46</v>
      </c>
      <c r="AI3806" s="12" t="s">
        <v>46</v>
      </c>
    </row>
    <row r="3807">
      <c r="A3807" s="1" t="s">
        <v>5273</v>
      </c>
      <c r="B3807" s="13"/>
      <c r="C3807" s="1" t="s">
        <v>36</v>
      </c>
      <c r="D3807" s="1" t="s">
        <v>50</v>
      </c>
      <c r="E3807" s="1" t="s">
        <v>38</v>
      </c>
      <c r="F3807" s="1" t="s">
        <v>51</v>
      </c>
      <c r="G3807" s="1" t="s">
        <v>40</v>
      </c>
      <c r="H3807" s="1" t="s">
        <v>41</v>
      </c>
      <c r="I3807" s="1" t="s">
        <v>42</v>
      </c>
      <c r="J3807" s="1"/>
      <c r="K3807" s="1" t="s">
        <v>5274</v>
      </c>
      <c r="L3807" s="1" t="s">
        <v>143</v>
      </c>
      <c r="M3807" s="9">
        <v>44742.0</v>
      </c>
      <c r="N3807" s="9">
        <v>44730.0</v>
      </c>
      <c r="O3807" s="1"/>
      <c r="P3807" s="1">
        <v>8.0</v>
      </c>
      <c r="Q3807" s="1">
        <v>500000.0</v>
      </c>
      <c r="R3807" s="1">
        <v>606000.0</v>
      </c>
      <c r="S3807" s="9">
        <v>44720.0</v>
      </c>
      <c r="T3807" s="9">
        <v>44730.0</v>
      </c>
      <c r="U3807" s="1" t="s">
        <v>5276</v>
      </c>
      <c r="V3807" s="5">
        <f t="shared" si="799"/>
        <v>48480</v>
      </c>
      <c r="W3807" s="11">
        <f t="shared" si="659"/>
        <v>57206.4</v>
      </c>
      <c r="X3807" s="9">
        <v>44761.0</v>
      </c>
      <c r="Y3807" s="5">
        <f t="shared" si="934"/>
        <v>52358.4</v>
      </c>
      <c r="Z3807" s="5">
        <f t="shared" si="865"/>
        <v>36360</v>
      </c>
      <c r="AA3807" s="9">
        <v>44763.0</v>
      </c>
      <c r="AB3807" s="1" t="s">
        <v>5277</v>
      </c>
      <c r="AC3807" s="1" t="s">
        <v>55</v>
      </c>
      <c r="AD3807" s="12" t="s">
        <v>46</v>
      </c>
      <c r="AE3807" s="12" t="s">
        <v>46</v>
      </c>
      <c r="AF3807" s="12" t="s">
        <v>46</v>
      </c>
      <c r="AG3807" s="12" t="s">
        <v>46</v>
      </c>
      <c r="AH3807" s="12" t="s">
        <v>46</v>
      </c>
      <c r="AI3807" s="12" t="s">
        <v>46</v>
      </c>
    </row>
    <row r="3808">
      <c r="A3808" s="1" t="s">
        <v>5273</v>
      </c>
      <c r="B3808" s="13"/>
      <c r="C3808" s="1" t="s">
        <v>36</v>
      </c>
      <c r="D3808" s="1" t="s">
        <v>50</v>
      </c>
      <c r="E3808" s="1" t="s">
        <v>38</v>
      </c>
      <c r="F3808" s="1" t="s">
        <v>51</v>
      </c>
      <c r="G3808" s="1" t="s">
        <v>40</v>
      </c>
      <c r="H3808" s="1" t="s">
        <v>41</v>
      </c>
      <c r="I3808" s="1" t="s">
        <v>42</v>
      </c>
      <c r="J3808" s="1"/>
      <c r="K3808" s="1" t="s">
        <v>5274</v>
      </c>
      <c r="L3808" s="1" t="s">
        <v>143</v>
      </c>
      <c r="M3808" s="9">
        <v>44742.0</v>
      </c>
      <c r="N3808" s="9">
        <v>44730.0</v>
      </c>
      <c r="O3808" s="1"/>
      <c r="P3808" s="1">
        <v>8.0</v>
      </c>
      <c r="Q3808" s="1">
        <v>500000.0</v>
      </c>
      <c r="R3808" s="1">
        <v>699600.0</v>
      </c>
      <c r="S3808" s="9">
        <v>44726.0</v>
      </c>
      <c r="T3808" s="9">
        <v>44730.0</v>
      </c>
      <c r="U3808" s="1" t="s">
        <v>5278</v>
      </c>
      <c r="V3808" s="5">
        <f t="shared" si="799"/>
        <v>55968</v>
      </c>
      <c r="W3808" s="11">
        <f t="shared" si="659"/>
        <v>66042.24</v>
      </c>
      <c r="X3808" s="9">
        <v>44761.0</v>
      </c>
      <c r="Y3808" s="5">
        <f t="shared" si="934"/>
        <v>60445.44</v>
      </c>
      <c r="Z3808" s="5">
        <f t="shared" si="865"/>
        <v>41976</v>
      </c>
      <c r="AA3808" s="9">
        <v>44763.0</v>
      </c>
      <c r="AB3808" s="1" t="s">
        <v>5279</v>
      </c>
      <c r="AC3808" s="1" t="s">
        <v>55</v>
      </c>
      <c r="AD3808" s="12" t="s">
        <v>46</v>
      </c>
      <c r="AE3808" s="12" t="s">
        <v>46</v>
      </c>
      <c r="AF3808" s="12" t="s">
        <v>46</v>
      </c>
      <c r="AG3808" s="12" t="s">
        <v>46</v>
      </c>
      <c r="AH3808" s="12" t="s">
        <v>46</v>
      </c>
      <c r="AI3808" s="12" t="s">
        <v>46</v>
      </c>
    </row>
    <row r="3809">
      <c r="A3809" s="1" t="s">
        <v>5273</v>
      </c>
      <c r="B3809" s="13"/>
      <c r="C3809" s="1" t="s">
        <v>36</v>
      </c>
      <c r="D3809" s="1" t="s">
        <v>50</v>
      </c>
      <c r="E3809" s="1" t="s">
        <v>38</v>
      </c>
      <c r="F3809" s="1" t="s">
        <v>51</v>
      </c>
      <c r="G3809" s="1" t="s">
        <v>40</v>
      </c>
      <c r="H3809" s="1" t="s">
        <v>41</v>
      </c>
      <c r="I3809" s="1" t="s">
        <v>42</v>
      </c>
      <c r="J3809" s="1"/>
      <c r="K3809" s="1" t="s">
        <v>5274</v>
      </c>
      <c r="L3809" s="1" t="s">
        <v>143</v>
      </c>
      <c r="M3809" s="9">
        <v>44742.0</v>
      </c>
      <c r="N3809" s="9">
        <v>44742.0</v>
      </c>
      <c r="O3809" s="1"/>
      <c r="P3809" s="1">
        <v>8.0</v>
      </c>
      <c r="Q3809" s="1">
        <v>400000.0</v>
      </c>
      <c r="R3809" s="1">
        <v>600000.0</v>
      </c>
      <c r="S3809" s="9">
        <v>44760.0</v>
      </c>
      <c r="T3809" s="9">
        <v>44764.0</v>
      </c>
      <c r="U3809" s="1" t="s">
        <v>5280</v>
      </c>
      <c r="V3809" s="5">
        <f t="shared" si="799"/>
        <v>48000</v>
      </c>
      <c r="W3809" s="11">
        <f t="shared" si="659"/>
        <v>56640</v>
      </c>
      <c r="X3809" s="9">
        <v>44790.0</v>
      </c>
      <c r="Y3809" s="5">
        <f t="shared" si="934"/>
        <v>51840</v>
      </c>
      <c r="Z3809" s="5">
        <f t="shared" si="865"/>
        <v>36000</v>
      </c>
      <c r="AA3809" s="9">
        <v>44791.0</v>
      </c>
      <c r="AB3809" s="1" t="s">
        <v>5281</v>
      </c>
      <c r="AC3809" s="1" t="s">
        <v>55</v>
      </c>
      <c r="AD3809" s="12" t="s">
        <v>46</v>
      </c>
      <c r="AE3809" s="12" t="s">
        <v>46</v>
      </c>
      <c r="AF3809" s="12" t="s">
        <v>46</v>
      </c>
      <c r="AG3809" s="12" t="s">
        <v>46</v>
      </c>
      <c r="AH3809" s="12" t="s">
        <v>46</v>
      </c>
      <c r="AI3809" s="12" t="s">
        <v>46</v>
      </c>
    </row>
    <row r="3810">
      <c r="A3810" s="1" t="s">
        <v>5273</v>
      </c>
      <c r="B3810" s="13"/>
      <c r="C3810" s="1" t="s">
        <v>36</v>
      </c>
      <c r="D3810" s="1" t="s">
        <v>50</v>
      </c>
      <c r="E3810" s="1" t="s">
        <v>38</v>
      </c>
      <c r="F3810" s="1" t="s">
        <v>51</v>
      </c>
      <c r="G3810" s="1" t="s">
        <v>40</v>
      </c>
      <c r="H3810" s="1" t="s">
        <v>41</v>
      </c>
      <c r="I3810" s="1" t="s">
        <v>42</v>
      </c>
      <c r="J3810" s="1"/>
      <c r="K3810" s="1" t="s">
        <v>5274</v>
      </c>
      <c r="L3810" s="1" t="s">
        <v>143</v>
      </c>
      <c r="M3810" s="9">
        <v>44742.0</v>
      </c>
      <c r="N3810" s="9">
        <v>44742.0</v>
      </c>
      <c r="O3810" s="1"/>
      <c r="P3810" s="1">
        <v>8.0</v>
      </c>
      <c r="Q3810" s="1">
        <v>400000.0</v>
      </c>
      <c r="R3810" s="1">
        <v>700000.0</v>
      </c>
      <c r="S3810" s="9">
        <v>44795.0</v>
      </c>
      <c r="T3810" s="9">
        <v>44800.0</v>
      </c>
      <c r="U3810" s="1" t="s">
        <v>5282</v>
      </c>
      <c r="V3810" s="5">
        <f t="shared" si="799"/>
        <v>56000</v>
      </c>
      <c r="W3810" s="11">
        <f t="shared" si="659"/>
        <v>66080</v>
      </c>
      <c r="X3810" s="9">
        <v>44834.0</v>
      </c>
      <c r="Y3810" s="5">
        <f t="shared" si="934"/>
        <v>60480</v>
      </c>
      <c r="Z3810" s="5">
        <f t="shared" si="865"/>
        <v>42000</v>
      </c>
      <c r="AA3810" s="9">
        <v>44838.0</v>
      </c>
      <c r="AB3810" s="1" t="s">
        <v>5282</v>
      </c>
      <c r="AC3810" s="1" t="s">
        <v>55</v>
      </c>
      <c r="AD3810" s="12" t="s">
        <v>46</v>
      </c>
      <c r="AE3810" s="12" t="s">
        <v>46</v>
      </c>
      <c r="AF3810" s="12" t="s">
        <v>46</v>
      </c>
      <c r="AG3810" s="12" t="s">
        <v>46</v>
      </c>
      <c r="AH3810" s="12" t="s">
        <v>46</v>
      </c>
      <c r="AI3810" s="12" t="s">
        <v>46</v>
      </c>
    </row>
    <row r="3811">
      <c r="A3811" s="1" t="s">
        <v>5273</v>
      </c>
      <c r="B3811" s="13"/>
      <c r="C3811" s="1" t="s">
        <v>36</v>
      </c>
      <c r="D3811" s="1" t="s">
        <v>50</v>
      </c>
      <c r="E3811" s="1" t="s">
        <v>38</v>
      </c>
      <c r="F3811" s="1" t="s">
        <v>51</v>
      </c>
      <c r="G3811" s="1" t="s">
        <v>40</v>
      </c>
      <c r="H3811" s="1" t="s">
        <v>41</v>
      </c>
      <c r="I3811" s="1" t="s">
        <v>42</v>
      </c>
      <c r="J3811" s="1"/>
      <c r="K3811" s="1" t="s">
        <v>5274</v>
      </c>
      <c r="L3811" s="1" t="s">
        <v>143</v>
      </c>
      <c r="M3811" s="9">
        <v>44742.0</v>
      </c>
      <c r="N3811" s="9">
        <v>44742.0</v>
      </c>
      <c r="O3811" s="1"/>
      <c r="P3811" s="1">
        <v>8.0</v>
      </c>
      <c r="Q3811" s="1">
        <v>400000.0</v>
      </c>
      <c r="R3811" s="1">
        <v>186000.0</v>
      </c>
      <c r="S3811" s="14">
        <v>44893.0</v>
      </c>
      <c r="T3811" s="9">
        <v>44904.0</v>
      </c>
      <c r="U3811" s="1" t="s">
        <v>5283</v>
      </c>
      <c r="V3811" s="5">
        <f t="shared" si="799"/>
        <v>14880</v>
      </c>
      <c r="W3811" s="11">
        <f t="shared" si="659"/>
        <v>17558.4</v>
      </c>
      <c r="X3811" s="14">
        <v>44924.0</v>
      </c>
      <c r="Y3811" s="5">
        <f t="shared" si="934"/>
        <v>16070.4</v>
      </c>
      <c r="Z3811" s="5">
        <f t="shared" si="865"/>
        <v>11160</v>
      </c>
      <c r="AA3811" s="14">
        <v>44925.0</v>
      </c>
      <c r="AB3811" s="1" t="s">
        <v>5283</v>
      </c>
      <c r="AC3811" s="1" t="s">
        <v>55</v>
      </c>
      <c r="AD3811" s="12" t="s">
        <v>46</v>
      </c>
      <c r="AE3811" s="12" t="s">
        <v>46</v>
      </c>
      <c r="AF3811" s="12" t="s">
        <v>46</v>
      </c>
      <c r="AG3811" s="12" t="s">
        <v>46</v>
      </c>
      <c r="AH3811" s="12" t="s">
        <v>46</v>
      </c>
      <c r="AI3811" s="12" t="s">
        <v>46</v>
      </c>
    </row>
    <row r="3812">
      <c r="A3812" s="1" t="s">
        <v>5273</v>
      </c>
      <c r="B3812" s="13"/>
      <c r="C3812" s="1" t="s">
        <v>36</v>
      </c>
      <c r="D3812" s="1" t="s">
        <v>50</v>
      </c>
      <c r="E3812" s="1" t="s">
        <v>38</v>
      </c>
      <c r="F3812" s="1" t="s">
        <v>51</v>
      </c>
      <c r="G3812" s="1" t="s">
        <v>40</v>
      </c>
      <c r="H3812" s="1" t="s">
        <v>41</v>
      </c>
      <c r="I3812" s="1" t="s">
        <v>42</v>
      </c>
      <c r="J3812" s="1"/>
      <c r="K3812" s="1" t="s">
        <v>5274</v>
      </c>
      <c r="L3812" s="1" t="s">
        <v>143</v>
      </c>
      <c r="M3812" s="9">
        <v>44742.0</v>
      </c>
      <c r="N3812" s="9">
        <v>44742.0</v>
      </c>
      <c r="O3812" s="1"/>
      <c r="P3812" s="1">
        <v>8.0</v>
      </c>
      <c r="Q3812" s="1">
        <v>400000.0</v>
      </c>
      <c r="R3812" s="1">
        <v>540000.0</v>
      </c>
      <c r="S3812" s="9">
        <v>44746.0</v>
      </c>
      <c r="T3812" s="9">
        <v>44938.0</v>
      </c>
      <c r="U3812" s="1" t="s">
        <v>5284</v>
      </c>
      <c r="V3812" s="5">
        <f t="shared" si="799"/>
        <v>43200</v>
      </c>
      <c r="W3812" s="11">
        <f t="shared" si="659"/>
        <v>50976</v>
      </c>
      <c r="X3812" s="14">
        <v>44847.0</v>
      </c>
      <c r="Y3812" s="5">
        <f t="shared" si="934"/>
        <v>46656</v>
      </c>
      <c r="Z3812" s="5">
        <f t="shared" si="865"/>
        <v>32400</v>
      </c>
      <c r="AA3812" s="9">
        <v>44987.0</v>
      </c>
      <c r="AB3812" s="1" t="s">
        <v>5285</v>
      </c>
      <c r="AC3812" s="1" t="s">
        <v>55</v>
      </c>
      <c r="AD3812" s="12" t="s">
        <v>46</v>
      </c>
      <c r="AE3812" s="12" t="s">
        <v>46</v>
      </c>
      <c r="AF3812" s="12" t="s">
        <v>46</v>
      </c>
      <c r="AG3812" s="12" t="s">
        <v>46</v>
      </c>
      <c r="AH3812" s="12" t="s">
        <v>46</v>
      </c>
      <c r="AI3812" s="12" t="s">
        <v>46</v>
      </c>
    </row>
    <row r="3813">
      <c r="A3813" s="1" t="s">
        <v>5273</v>
      </c>
      <c r="B3813" s="13"/>
      <c r="C3813" s="1" t="s">
        <v>36</v>
      </c>
      <c r="D3813" s="1" t="s">
        <v>50</v>
      </c>
      <c r="E3813" s="1" t="s">
        <v>38</v>
      </c>
      <c r="F3813" s="1" t="s">
        <v>51</v>
      </c>
      <c r="G3813" s="1" t="s">
        <v>40</v>
      </c>
      <c r="H3813" s="1" t="s">
        <v>41</v>
      </c>
      <c r="I3813" s="1" t="s">
        <v>42</v>
      </c>
      <c r="J3813" s="1"/>
      <c r="K3813" s="1" t="s">
        <v>5274</v>
      </c>
      <c r="L3813" s="1" t="s">
        <v>143</v>
      </c>
      <c r="M3813" s="9">
        <v>44742.0</v>
      </c>
      <c r="N3813" s="9">
        <v>45152.0</v>
      </c>
      <c r="O3813" s="1"/>
      <c r="P3813" s="1">
        <v>8.0</v>
      </c>
      <c r="Q3813" s="1">
        <v>480000.0</v>
      </c>
      <c r="R3813" s="1">
        <v>480000.0</v>
      </c>
      <c r="S3813" s="9">
        <v>45183.0</v>
      </c>
      <c r="T3813" s="9">
        <v>45190.0</v>
      </c>
      <c r="U3813" s="1" t="s">
        <v>5286</v>
      </c>
      <c r="V3813" s="5">
        <f t="shared" si="799"/>
        <v>38400</v>
      </c>
      <c r="W3813" s="11">
        <f t="shared" si="659"/>
        <v>45312</v>
      </c>
      <c r="X3813" s="14">
        <v>45218.0</v>
      </c>
      <c r="Y3813" s="5">
        <f t="shared" si="934"/>
        <v>41472</v>
      </c>
      <c r="Z3813" s="5">
        <f t="shared" si="865"/>
        <v>28800</v>
      </c>
      <c r="AA3813" s="14">
        <v>45225.0</v>
      </c>
      <c r="AB3813" s="1" t="s">
        <v>5287</v>
      </c>
      <c r="AC3813" s="1" t="s">
        <v>55</v>
      </c>
      <c r="AD3813" s="12" t="s">
        <v>46</v>
      </c>
      <c r="AE3813" s="12" t="s">
        <v>47</v>
      </c>
      <c r="AF3813" s="12" t="s">
        <v>47</v>
      </c>
      <c r="AG3813" s="12" t="s">
        <v>47</v>
      </c>
      <c r="AH3813" s="12" t="s">
        <v>47</v>
      </c>
      <c r="AI3813" s="12" t="s">
        <v>47</v>
      </c>
    </row>
    <row r="3814">
      <c r="A3814" s="1" t="s">
        <v>5273</v>
      </c>
      <c r="B3814" s="13"/>
      <c r="C3814" s="1" t="s">
        <v>36</v>
      </c>
      <c r="D3814" s="1" t="s">
        <v>50</v>
      </c>
      <c r="E3814" s="1" t="s">
        <v>38</v>
      </c>
      <c r="F3814" s="1" t="s">
        <v>51</v>
      </c>
      <c r="G3814" s="1" t="s">
        <v>40</v>
      </c>
      <c r="H3814" s="1" t="s">
        <v>41</v>
      </c>
      <c r="I3814" s="1" t="s">
        <v>42</v>
      </c>
      <c r="J3814" s="1"/>
      <c r="K3814" s="1" t="s">
        <v>5274</v>
      </c>
      <c r="L3814" s="1" t="s">
        <v>143</v>
      </c>
      <c r="M3814" s="9">
        <v>44742.0</v>
      </c>
      <c r="N3814" s="9">
        <v>45174.0</v>
      </c>
      <c r="O3814" s="1"/>
      <c r="P3814" s="1">
        <v>8.0</v>
      </c>
      <c r="Q3814" s="1">
        <v>372000.0</v>
      </c>
      <c r="R3814" s="1">
        <v>372000.0</v>
      </c>
      <c r="S3814" s="9">
        <v>45204.0</v>
      </c>
      <c r="T3814" s="14">
        <v>45210.0</v>
      </c>
      <c r="U3814" s="1" t="s">
        <v>5288</v>
      </c>
      <c r="V3814" s="5">
        <f t="shared" si="799"/>
        <v>29760</v>
      </c>
      <c r="W3814" s="11">
        <f t="shared" si="659"/>
        <v>35116.8</v>
      </c>
      <c r="X3814" s="9">
        <v>45237.0</v>
      </c>
      <c r="Y3814" s="5">
        <f t="shared" si="934"/>
        <v>32140.8</v>
      </c>
      <c r="Z3814" s="5">
        <f t="shared" si="865"/>
        <v>22320</v>
      </c>
      <c r="AA3814" s="9">
        <v>45239.0</v>
      </c>
      <c r="AB3814" s="1" t="s">
        <v>5289</v>
      </c>
      <c r="AC3814" s="1" t="s">
        <v>55</v>
      </c>
      <c r="AD3814" s="12" t="s">
        <v>46</v>
      </c>
      <c r="AE3814" s="12" t="s">
        <v>47</v>
      </c>
      <c r="AF3814" s="12" t="s">
        <v>47</v>
      </c>
      <c r="AG3814" s="12" t="s">
        <v>47</v>
      </c>
      <c r="AH3814" s="12" t="s">
        <v>47</v>
      </c>
      <c r="AI3814" s="12" t="s">
        <v>47</v>
      </c>
    </row>
    <row r="3815">
      <c r="A3815" s="1" t="s">
        <v>5273</v>
      </c>
      <c r="B3815" s="13"/>
      <c r="C3815" s="1" t="s">
        <v>36</v>
      </c>
      <c r="D3815" s="1" t="s">
        <v>50</v>
      </c>
      <c r="E3815" s="1" t="s">
        <v>38</v>
      </c>
      <c r="F3815" s="1" t="s">
        <v>51</v>
      </c>
      <c r="G3815" s="1" t="s">
        <v>40</v>
      </c>
      <c r="H3815" s="1" t="s">
        <v>41</v>
      </c>
      <c r="I3815" s="1" t="s">
        <v>42</v>
      </c>
      <c r="J3815" s="1"/>
      <c r="K3815" s="1" t="s">
        <v>5274</v>
      </c>
      <c r="L3815" s="1" t="s">
        <v>143</v>
      </c>
      <c r="M3815" s="9">
        <v>44742.0</v>
      </c>
      <c r="N3815" s="9">
        <v>45194.0</v>
      </c>
      <c r="O3815" s="1"/>
      <c r="P3815" s="1">
        <v>8.0</v>
      </c>
      <c r="Q3815" s="1">
        <v>300000.0</v>
      </c>
      <c r="R3815" s="1">
        <v>1100000.0</v>
      </c>
      <c r="S3815" s="14">
        <v>45224.0</v>
      </c>
      <c r="T3815" s="14">
        <v>45226.0</v>
      </c>
      <c r="U3815" s="1" t="s">
        <v>5290</v>
      </c>
      <c r="V3815" s="5">
        <f t="shared" si="799"/>
        <v>88000</v>
      </c>
      <c r="W3815" s="11">
        <f t="shared" si="659"/>
        <v>103840</v>
      </c>
      <c r="X3815" s="14">
        <v>45226.0</v>
      </c>
      <c r="Y3815" s="5">
        <f t="shared" si="934"/>
        <v>95040</v>
      </c>
      <c r="Z3815" s="5">
        <f t="shared" si="865"/>
        <v>66000</v>
      </c>
      <c r="AA3815" s="14">
        <v>45226.0</v>
      </c>
      <c r="AB3815" s="1" t="s">
        <v>5290</v>
      </c>
      <c r="AC3815" s="1" t="s">
        <v>55</v>
      </c>
      <c r="AD3815" s="12" t="s">
        <v>46</v>
      </c>
      <c r="AE3815" s="12" t="s">
        <v>47</v>
      </c>
      <c r="AF3815" s="12" t="s">
        <v>47</v>
      </c>
      <c r="AG3815" s="12" t="s">
        <v>47</v>
      </c>
      <c r="AH3815" s="12" t="s">
        <v>47</v>
      </c>
      <c r="AI3815" s="12" t="s">
        <v>47</v>
      </c>
    </row>
    <row r="3816">
      <c r="A3816" s="1" t="s">
        <v>5273</v>
      </c>
      <c r="B3816" s="13"/>
      <c r="C3816" s="1" t="s">
        <v>36</v>
      </c>
      <c r="D3816" s="1" t="s">
        <v>50</v>
      </c>
      <c r="E3816" s="1" t="s">
        <v>38</v>
      </c>
      <c r="F3816" s="1" t="s">
        <v>51</v>
      </c>
      <c r="G3816" s="1" t="s">
        <v>40</v>
      </c>
      <c r="H3816" s="1" t="s">
        <v>41</v>
      </c>
      <c r="I3816" s="1" t="s">
        <v>42</v>
      </c>
      <c r="J3816" s="1"/>
      <c r="K3816" s="1" t="s">
        <v>5274</v>
      </c>
      <c r="L3816" s="1" t="s">
        <v>143</v>
      </c>
      <c r="M3816" s="9">
        <v>44742.0</v>
      </c>
      <c r="N3816" s="9">
        <v>44742.0</v>
      </c>
      <c r="O3816" s="1"/>
      <c r="P3816" s="1">
        <v>8.0</v>
      </c>
      <c r="Q3816" s="1">
        <v>500000.0</v>
      </c>
      <c r="R3816" s="1">
        <v>300000.0</v>
      </c>
      <c r="S3816" s="9">
        <v>45266.0</v>
      </c>
      <c r="T3816" s="14">
        <v>45274.0</v>
      </c>
      <c r="U3816" s="1" t="s">
        <v>5291</v>
      </c>
      <c r="V3816" s="5">
        <f t="shared" si="799"/>
        <v>24000</v>
      </c>
      <c r="W3816" s="11">
        <f t="shared" si="659"/>
        <v>28320</v>
      </c>
      <c r="X3816" s="14"/>
      <c r="Z3816" s="5">
        <f t="shared" si="865"/>
        <v>18000</v>
      </c>
      <c r="AC3816" s="1" t="s">
        <v>162</v>
      </c>
      <c r="AD3816" s="12" t="s">
        <v>46</v>
      </c>
      <c r="AE3816" s="12" t="s">
        <v>46</v>
      </c>
      <c r="AF3816" s="12" t="s">
        <v>47</v>
      </c>
      <c r="AG3816" s="12" t="s">
        <v>47</v>
      </c>
      <c r="AH3816" s="12"/>
      <c r="AI3816" s="12"/>
    </row>
    <row r="3817">
      <c r="A3817" s="1" t="s">
        <v>5273</v>
      </c>
      <c r="B3817" s="13"/>
      <c r="C3817" s="1" t="s">
        <v>36</v>
      </c>
      <c r="D3817" s="1" t="s">
        <v>50</v>
      </c>
      <c r="E3817" s="1" t="s">
        <v>38</v>
      </c>
      <c r="F3817" s="1" t="s">
        <v>51</v>
      </c>
      <c r="G3817" s="1" t="s">
        <v>40</v>
      </c>
      <c r="H3817" s="1" t="s">
        <v>41</v>
      </c>
      <c r="I3817" s="1" t="s">
        <v>42</v>
      </c>
      <c r="J3817" s="1"/>
      <c r="K3817" s="1" t="s">
        <v>5274</v>
      </c>
      <c r="L3817" s="1" t="s">
        <v>143</v>
      </c>
      <c r="M3817" s="9">
        <v>44742.0</v>
      </c>
      <c r="N3817" s="14">
        <v>45256.0</v>
      </c>
      <c r="O3817" s="1"/>
      <c r="P3817" s="1">
        <v>8.0</v>
      </c>
      <c r="Q3817" s="1">
        <v>300000.0</v>
      </c>
      <c r="R3817" s="1">
        <v>432000.0</v>
      </c>
      <c r="S3817" s="14">
        <v>45286.0</v>
      </c>
      <c r="T3817" s="14">
        <v>45288.0</v>
      </c>
      <c r="U3817" s="1" t="s">
        <v>2851</v>
      </c>
      <c r="V3817" s="5">
        <f t="shared" si="799"/>
        <v>34560</v>
      </c>
      <c r="W3817" s="11">
        <f t="shared" si="659"/>
        <v>40780.8</v>
      </c>
      <c r="X3817" s="14">
        <v>45288.0</v>
      </c>
      <c r="Y3817" s="5">
        <f t="shared" ref="Y3817:Y3819" si="935">W3817-(V3817*10%)</f>
        <v>37324.8</v>
      </c>
      <c r="Z3817" s="5">
        <f t="shared" si="865"/>
        <v>25920</v>
      </c>
      <c r="AA3817" s="14">
        <v>45288.0</v>
      </c>
      <c r="AB3817" s="1" t="s">
        <v>2851</v>
      </c>
      <c r="AC3817" s="1" t="s">
        <v>55</v>
      </c>
      <c r="AD3817" s="12" t="s">
        <v>46</v>
      </c>
      <c r="AE3817" s="12" t="s">
        <v>47</v>
      </c>
      <c r="AF3817" s="12" t="s">
        <v>47</v>
      </c>
      <c r="AG3817" s="12" t="s">
        <v>47</v>
      </c>
      <c r="AH3817" s="12" t="s">
        <v>47</v>
      </c>
      <c r="AI3817" s="12" t="s">
        <v>47</v>
      </c>
    </row>
    <row r="3818">
      <c r="A3818" s="1" t="s">
        <v>5273</v>
      </c>
      <c r="B3818" s="13"/>
      <c r="C3818" s="1" t="s">
        <v>36</v>
      </c>
      <c r="D3818" s="1" t="s">
        <v>50</v>
      </c>
      <c r="E3818" s="1" t="s">
        <v>38</v>
      </c>
      <c r="F3818" s="1" t="s">
        <v>51</v>
      </c>
      <c r="G3818" s="1" t="s">
        <v>40</v>
      </c>
      <c r="H3818" s="1" t="s">
        <v>41</v>
      </c>
      <c r="I3818" s="1" t="s">
        <v>42</v>
      </c>
      <c r="J3818" s="1"/>
      <c r="K3818" s="1" t="s">
        <v>5274</v>
      </c>
      <c r="L3818" s="1" t="s">
        <v>143</v>
      </c>
      <c r="M3818" s="9">
        <v>44742.0</v>
      </c>
      <c r="N3818" s="9">
        <v>45292.0</v>
      </c>
      <c r="O3818" s="1"/>
      <c r="P3818" s="1">
        <v>8.0</v>
      </c>
      <c r="Q3818" s="1">
        <v>537600.0</v>
      </c>
      <c r="R3818" s="1">
        <v>537600.0</v>
      </c>
      <c r="S3818" s="9">
        <v>45323.0</v>
      </c>
      <c r="T3818" s="9">
        <v>45330.0</v>
      </c>
      <c r="U3818" s="1" t="s">
        <v>5292</v>
      </c>
      <c r="V3818" s="5">
        <f t="shared" si="799"/>
        <v>43008</v>
      </c>
      <c r="W3818" s="11">
        <f t="shared" si="659"/>
        <v>50749.44</v>
      </c>
      <c r="X3818" s="9">
        <v>45727.0</v>
      </c>
      <c r="Y3818" s="5">
        <f t="shared" si="935"/>
        <v>46448.64</v>
      </c>
      <c r="Z3818" s="5">
        <f t="shared" si="865"/>
        <v>32256</v>
      </c>
      <c r="AA3818" s="9">
        <v>45366.0</v>
      </c>
      <c r="AB3818" s="1" t="s">
        <v>5293</v>
      </c>
      <c r="AC3818" s="1" t="s">
        <v>55</v>
      </c>
      <c r="AD3818" s="12" t="s">
        <v>46</v>
      </c>
      <c r="AE3818" s="12" t="s">
        <v>47</v>
      </c>
      <c r="AF3818" s="12" t="s">
        <v>47</v>
      </c>
      <c r="AG3818" s="12" t="s">
        <v>47</v>
      </c>
      <c r="AH3818" s="12" t="s">
        <v>137</v>
      </c>
      <c r="AI3818" s="12" t="s">
        <v>47</v>
      </c>
    </row>
    <row r="3819">
      <c r="A3819" s="1" t="s">
        <v>5273</v>
      </c>
      <c r="B3819" s="13"/>
      <c r="C3819" s="1" t="s">
        <v>36</v>
      </c>
      <c r="D3819" s="1" t="s">
        <v>50</v>
      </c>
      <c r="E3819" s="1" t="s">
        <v>38</v>
      </c>
      <c r="F3819" s="1" t="s">
        <v>51</v>
      </c>
      <c r="G3819" s="1" t="s">
        <v>40</v>
      </c>
      <c r="H3819" s="1" t="s">
        <v>41</v>
      </c>
      <c r="I3819" s="1" t="s">
        <v>42</v>
      </c>
      <c r="J3819" s="1"/>
      <c r="K3819" s="1" t="s">
        <v>5274</v>
      </c>
      <c r="L3819" s="1" t="s">
        <v>143</v>
      </c>
      <c r="M3819" s="9">
        <v>44742.0</v>
      </c>
      <c r="N3819" s="9">
        <v>45306.0</v>
      </c>
      <c r="O3819" s="1"/>
      <c r="P3819" s="1">
        <v>8.0</v>
      </c>
      <c r="Q3819" s="1">
        <v>300000.0</v>
      </c>
      <c r="R3819" s="1">
        <v>540000.0</v>
      </c>
      <c r="S3819" s="9">
        <v>45337.0</v>
      </c>
      <c r="T3819" s="9">
        <v>45341.0</v>
      </c>
      <c r="U3819" s="1" t="s">
        <v>2701</v>
      </c>
      <c r="V3819" s="5">
        <f t="shared" si="799"/>
        <v>43200</v>
      </c>
      <c r="W3819" s="11">
        <f t="shared" si="659"/>
        <v>50976</v>
      </c>
      <c r="X3819" s="9">
        <v>45341.0</v>
      </c>
      <c r="Y3819" s="5">
        <f t="shared" si="935"/>
        <v>46656</v>
      </c>
      <c r="Z3819" s="5">
        <f t="shared" si="865"/>
        <v>32400</v>
      </c>
      <c r="AA3819" s="9">
        <v>45341.0</v>
      </c>
      <c r="AB3819" s="1" t="s">
        <v>2701</v>
      </c>
      <c r="AC3819" s="1" t="s">
        <v>55</v>
      </c>
      <c r="AD3819" s="12" t="s">
        <v>46</v>
      </c>
      <c r="AE3819" s="12" t="s">
        <v>47</v>
      </c>
      <c r="AF3819" s="12" t="s">
        <v>47</v>
      </c>
      <c r="AG3819" s="12" t="s">
        <v>47</v>
      </c>
      <c r="AH3819" s="12" t="s">
        <v>47</v>
      </c>
      <c r="AI3819" s="12" t="s">
        <v>47</v>
      </c>
    </row>
    <row r="3820">
      <c r="A3820" s="1" t="s">
        <v>5273</v>
      </c>
      <c r="B3820" s="13"/>
      <c r="C3820" s="1" t="s">
        <v>36</v>
      </c>
      <c r="D3820" s="1" t="s">
        <v>50</v>
      </c>
      <c r="E3820" s="1" t="s">
        <v>38</v>
      </c>
      <c r="F3820" s="1" t="s">
        <v>51</v>
      </c>
      <c r="G3820" s="1" t="s">
        <v>40</v>
      </c>
      <c r="H3820" s="1" t="s">
        <v>41</v>
      </c>
      <c r="I3820" s="1" t="s">
        <v>42</v>
      </c>
      <c r="J3820" s="1"/>
      <c r="K3820" s="1" t="s">
        <v>5274</v>
      </c>
      <c r="L3820" s="1" t="s">
        <v>143</v>
      </c>
      <c r="M3820" s="9">
        <v>44742.0</v>
      </c>
      <c r="N3820" s="9">
        <v>44742.0</v>
      </c>
      <c r="O3820" s="1"/>
      <c r="P3820" s="1">
        <v>8.0</v>
      </c>
      <c r="Q3820" s="1">
        <v>500000.0</v>
      </c>
      <c r="R3820" s="1">
        <v>300000.0</v>
      </c>
      <c r="S3820" s="10">
        <f t="shared" ref="S3820:S3822" si="936">N3820+90</f>
        <v>44832</v>
      </c>
      <c r="V3820" s="5">
        <f t="shared" si="799"/>
        <v>24000</v>
      </c>
      <c r="W3820" s="11">
        <f t="shared" si="659"/>
        <v>28320</v>
      </c>
      <c r="Z3820" s="5">
        <f t="shared" si="865"/>
        <v>18000</v>
      </c>
      <c r="AB3820" s="1"/>
      <c r="AC3820" s="1" t="s">
        <v>45</v>
      </c>
      <c r="AD3820" s="12" t="s">
        <v>46</v>
      </c>
      <c r="AE3820" s="12" t="s">
        <v>46</v>
      </c>
      <c r="AF3820" s="12" t="s">
        <v>46</v>
      </c>
      <c r="AG3820" s="12"/>
      <c r="AH3820" s="12"/>
      <c r="AI3820" s="12"/>
    </row>
    <row r="3821">
      <c r="A3821" s="1" t="s">
        <v>5273</v>
      </c>
      <c r="B3821" s="13"/>
      <c r="C3821" s="1" t="s">
        <v>36</v>
      </c>
      <c r="D3821" s="1" t="s">
        <v>50</v>
      </c>
      <c r="E3821" s="1" t="s">
        <v>38</v>
      </c>
      <c r="F3821" s="1" t="s">
        <v>51</v>
      </c>
      <c r="G3821" s="1" t="s">
        <v>40</v>
      </c>
      <c r="H3821" s="1" t="s">
        <v>41</v>
      </c>
      <c r="I3821" s="1" t="s">
        <v>42</v>
      </c>
      <c r="J3821" s="1"/>
      <c r="K3821" s="1" t="s">
        <v>5274</v>
      </c>
      <c r="L3821" s="1" t="s">
        <v>143</v>
      </c>
      <c r="M3821" s="9">
        <v>44742.0</v>
      </c>
      <c r="N3821" s="14">
        <v>44878.0</v>
      </c>
      <c r="O3821" s="1"/>
      <c r="P3821" s="1">
        <v>8.0</v>
      </c>
      <c r="Q3821" s="1">
        <v>300000.0</v>
      </c>
      <c r="R3821" s="1">
        <v>300000.0</v>
      </c>
      <c r="S3821" s="15">
        <f t="shared" si="936"/>
        <v>44968</v>
      </c>
      <c r="V3821" s="5">
        <f t="shared" si="799"/>
        <v>24000</v>
      </c>
      <c r="W3821" s="11">
        <f t="shared" si="659"/>
        <v>28320</v>
      </c>
      <c r="Z3821" s="5">
        <f t="shared" si="865"/>
        <v>18000</v>
      </c>
      <c r="AC3821" s="1" t="str">
        <f>IF(T3821="","C","O")</f>
        <v>C</v>
      </c>
      <c r="AD3821" s="12" t="s">
        <v>46</v>
      </c>
      <c r="AE3821" s="12" t="s">
        <v>46</v>
      </c>
      <c r="AF3821" s="12" t="s">
        <v>46</v>
      </c>
      <c r="AG3821" s="12"/>
      <c r="AH3821" s="12"/>
      <c r="AI3821" s="12"/>
    </row>
    <row r="3822">
      <c r="A3822" s="1" t="s">
        <v>5273</v>
      </c>
      <c r="B3822" s="13"/>
      <c r="C3822" s="1" t="s">
        <v>36</v>
      </c>
      <c r="D3822" s="1" t="s">
        <v>50</v>
      </c>
      <c r="E3822" s="1" t="s">
        <v>38</v>
      </c>
      <c r="F3822" s="1" t="s">
        <v>51</v>
      </c>
      <c r="G3822" s="1" t="s">
        <v>40</v>
      </c>
      <c r="H3822" s="1" t="s">
        <v>41</v>
      </c>
      <c r="I3822" s="1" t="s">
        <v>42</v>
      </c>
      <c r="J3822" s="1"/>
      <c r="K3822" s="1" t="s">
        <v>5274</v>
      </c>
      <c r="L3822" s="1" t="s">
        <v>143</v>
      </c>
      <c r="M3822" s="9">
        <v>44742.0</v>
      </c>
      <c r="N3822" s="9">
        <v>44742.0</v>
      </c>
      <c r="O3822" s="1"/>
      <c r="P3822" s="1">
        <v>8.0</v>
      </c>
      <c r="Q3822" s="1">
        <v>600000.0</v>
      </c>
      <c r="R3822" s="1">
        <v>300000.0</v>
      </c>
      <c r="S3822" s="10">
        <f t="shared" si="936"/>
        <v>44832</v>
      </c>
      <c r="V3822" s="5">
        <f t="shared" si="799"/>
        <v>24000</v>
      </c>
      <c r="W3822" s="11">
        <f t="shared" si="659"/>
        <v>28320</v>
      </c>
      <c r="Y3822" s="1"/>
      <c r="Z3822" s="5">
        <f t="shared" si="865"/>
        <v>18000</v>
      </c>
      <c r="AA3822" s="1"/>
      <c r="AB3822" s="1"/>
      <c r="AC3822" s="1" t="s">
        <v>45</v>
      </c>
      <c r="AD3822" s="12" t="s">
        <v>46</v>
      </c>
      <c r="AE3822" s="12" t="s">
        <v>46</v>
      </c>
      <c r="AF3822" s="12" t="s">
        <v>46</v>
      </c>
      <c r="AG3822" s="12"/>
      <c r="AH3822" s="12"/>
      <c r="AI3822" s="12"/>
    </row>
    <row r="3823">
      <c r="A3823" s="1" t="s">
        <v>5294</v>
      </c>
      <c r="B3823" s="13"/>
      <c r="C3823" s="1" t="s">
        <v>95</v>
      </c>
      <c r="D3823" s="1" t="s">
        <v>96</v>
      </c>
      <c r="E3823" s="1" t="s">
        <v>82</v>
      </c>
      <c r="F3823" s="1" t="s">
        <v>766</v>
      </c>
      <c r="G3823" s="1" t="s">
        <v>121</v>
      </c>
      <c r="H3823" s="1" t="s">
        <v>122</v>
      </c>
      <c r="I3823" s="1" t="s">
        <v>42</v>
      </c>
      <c r="J3823" s="1"/>
      <c r="K3823" s="1" t="s">
        <v>5295</v>
      </c>
      <c r="L3823" s="1" t="s">
        <v>99</v>
      </c>
      <c r="M3823" s="14">
        <v>44862.0</v>
      </c>
      <c r="N3823" s="9">
        <v>44896.0</v>
      </c>
      <c r="O3823" s="1"/>
      <c r="P3823" s="1">
        <v>8.33</v>
      </c>
      <c r="Q3823" s="1">
        <v>300000.0</v>
      </c>
      <c r="R3823" s="1">
        <v>324000.0</v>
      </c>
      <c r="S3823" s="14">
        <v>44886.0</v>
      </c>
      <c r="T3823" s="9">
        <v>44896.0</v>
      </c>
      <c r="U3823" s="1" t="s">
        <v>5296</v>
      </c>
      <c r="V3823" s="5">
        <f t="shared" si="799"/>
        <v>26989.2</v>
      </c>
      <c r="W3823" s="11">
        <f t="shared" si="659"/>
        <v>31847.256</v>
      </c>
      <c r="X3823" s="9"/>
      <c r="Y3823" s="5"/>
      <c r="Z3823" s="5">
        <f t="shared" si="865"/>
        <v>20241.9</v>
      </c>
      <c r="AA3823" s="9"/>
      <c r="AC3823" s="1" t="s">
        <v>162</v>
      </c>
      <c r="AD3823" s="12" t="s">
        <v>46</v>
      </c>
      <c r="AE3823" s="12" t="s">
        <v>46</v>
      </c>
      <c r="AF3823" s="12" t="s">
        <v>46</v>
      </c>
      <c r="AG3823" s="12" t="s">
        <v>46</v>
      </c>
      <c r="AH3823" s="12"/>
      <c r="AI3823" s="12"/>
    </row>
    <row r="3824">
      <c r="A3824" s="1" t="s">
        <v>5294</v>
      </c>
      <c r="B3824" s="13"/>
      <c r="C3824" s="1" t="s">
        <v>95</v>
      </c>
      <c r="D3824" s="1" t="s">
        <v>96</v>
      </c>
      <c r="E3824" s="1" t="s">
        <v>82</v>
      </c>
      <c r="F3824" s="1" t="s">
        <v>766</v>
      </c>
      <c r="G3824" s="1" t="s">
        <v>121</v>
      </c>
      <c r="H3824" s="1" t="s">
        <v>122</v>
      </c>
      <c r="I3824" s="1" t="s">
        <v>42</v>
      </c>
      <c r="J3824" s="1"/>
      <c r="K3824" s="1" t="s">
        <v>5295</v>
      </c>
      <c r="L3824" s="1" t="s">
        <v>99</v>
      </c>
      <c r="M3824" s="14">
        <v>44862.0</v>
      </c>
      <c r="N3824" s="9">
        <v>44900.0</v>
      </c>
      <c r="O3824" s="1"/>
      <c r="P3824" s="1">
        <v>8.33</v>
      </c>
      <c r="Q3824" s="1">
        <v>200000.0</v>
      </c>
      <c r="R3824" s="1">
        <v>276000.0</v>
      </c>
      <c r="S3824" s="9">
        <v>44900.0</v>
      </c>
      <c r="T3824" s="9">
        <v>44900.0</v>
      </c>
      <c r="U3824" s="1" t="s">
        <v>5297</v>
      </c>
      <c r="V3824" s="5">
        <f t="shared" si="799"/>
        <v>22990.8</v>
      </c>
      <c r="W3824" s="11">
        <f t="shared" si="659"/>
        <v>27129.144</v>
      </c>
      <c r="X3824" s="9">
        <v>44900.0</v>
      </c>
      <c r="Y3824" s="5">
        <f>W3824-(V3824*10%)</f>
        <v>24830.064</v>
      </c>
      <c r="Z3824" s="5">
        <f t="shared" si="865"/>
        <v>17243.1</v>
      </c>
      <c r="AA3824" s="9">
        <v>44900.0</v>
      </c>
      <c r="AB3824" s="1" t="s">
        <v>5297</v>
      </c>
      <c r="AC3824" s="1" t="s">
        <v>55</v>
      </c>
      <c r="AD3824" s="12" t="s">
        <v>46</v>
      </c>
      <c r="AE3824" s="12" t="s">
        <v>46</v>
      </c>
      <c r="AF3824" s="12" t="s">
        <v>46</v>
      </c>
      <c r="AG3824" s="12" t="s">
        <v>46</v>
      </c>
      <c r="AH3824" s="12" t="s">
        <v>46</v>
      </c>
      <c r="AI3824" s="12" t="s">
        <v>46</v>
      </c>
    </row>
    <row r="3825">
      <c r="A3825" s="1" t="s">
        <v>5294</v>
      </c>
      <c r="B3825" s="13"/>
      <c r="C3825" s="1" t="s">
        <v>95</v>
      </c>
      <c r="D3825" s="1" t="s">
        <v>96</v>
      </c>
      <c r="E3825" s="1" t="s">
        <v>82</v>
      </c>
      <c r="F3825" s="1" t="s">
        <v>766</v>
      </c>
      <c r="G3825" s="1" t="s">
        <v>121</v>
      </c>
      <c r="H3825" s="1" t="s">
        <v>122</v>
      </c>
      <c r="I3825" s="1" t="s">
        <v>42</v>
      </c>
      <c r="J3825" s="1"/>
      <c r="K3825" s="1" t="s">
        <v>5295</v>
      </c>
      <c r="L3825" s="1" t="s">
        <v>99</v>
      </c>
      <c r="M3825" s="14">
        <v>44862.0</v>
      </c>
      <c r="N3825" s="9">
        <v>44930.0</v>
      </c>
      <c r="O3825" s="1"/>
      <c r="P3825" s="1">
        <v>8.33</v>
      </c>
      <c r="Q3825" s="1">
        <v>600000.0</v>
      </c>
      <c r="R3825" s="1">
        <v>650000.0</v>
      </c>
      <c r="S3825" s="9">
        <v>44958.0</v>
      </c>
      <c r="T3825" s="9">
        <v>44930.0</v>
      </c>
      <c r="U3825" s="1" t="s">
        <v>5298</v>
      </c>
      <c r="V3825" s="5">
        <f t="shared" si="799"/>
        <v>54145</v>
      </c>
      <c r="W3825" s="11">
        <f t="shared" si="659"/>
        <v>63891.1</v>
      </c>
      <c r="X3825" s="9"/>
      <c r="Y3825" s="5"/>
      <c r="Z3825" s="5">
        <f t="shared" si="865"/>
        <v>40608.75</v>
      </c>
      <c r="AA3825" s="9"/>
      <c r="AC3825" s="1" t="s">
        <v>162</v>
      </c>
      <c r="AD3825" s="12" t="s">
        <v>46</v>
      </c>
      <c r="AE3825" s="12" t="s">
        <v>46</v>
      </c>
      <c r="AF3825" s="12" t="s">
        <v>46</v>
      </c>
      <c r="AG3825" s="12" t="s">
        <v>46</v>
      </c>
      <c r="AH3825" s="12"/>
      <c r="AI3825" s="12"/>
    </row>
    <row r="3826">
      <c r="A3826" s="1" t="s">
        <v>5294</v>
      </c>
      <c r="B3826" s="13"/>
      <c r="C3826" s="1" t="s">
        <v>95</v>
      </c>
      <c r="D3826" s="1" t="s">
        <v>96</v>
      </c>
      <c r="E3826" s="1" t="s">
        <v>82</v>
      </c>
      <c r="F3826" s="1" t="s">
        <v>766</v>
      </c>
      <c r="G3826" s="1" t="s">
        <v>121</v>
      </c>
      <c r="H3826" s="1" t="s">
        <v>122</v>
      </c>
      <c r="I3826" s="1" t="s">
        <v>42</v>
      </c>
      <c r="J3826" s="1"/>
      <c r="K3826" s="1" t="s">
        <v>5295</v>
      </c>
      <c r="L3826" s="1" t="s">
        <v>99</v>
      </c>
      <c r="M3826" s="14">
        <v>44862.0</v>
      </c>
      <c r="N3826" s="9">
        <v>44972.0</v>
      </c>
      <c r="O3826" s="1"/>
      <c r="P3826" s="1">
        <v>8.33</v>
      </c>
      <c r="Q3826" s="1">
        <v>300000.0</v>
      </c>
      <c r="R3826" s="1">
        <v>300000.0</v>
      </c>
      <c r="S3826" s="10">
        <f t="shared" ref="S3826:S3828" si="937">N3826+90</f>
        <v>45062</v>
      </c>
      <c r="V3826" s="5">
        <f t="shared" si="799"/>
        <v>24990</v>
      </c>
      <c r="W3826" s="11">
        <f t="shared" si="659"/>
        <v>29488.2</v>
      </c>
      <c r="Z3826" s="5">
        <f t="shared" si="865"/>
        <v>18742.5</v>
      </c>
      <c r="AC3826" s="1" t="str">
        <f t="shared" ref="AC3826:AC3827" si="938">IF(T3826="","C","O")</f>
        <v>C</v>
      </c>
      <c r="AD3826" s="12" t="s">
        <v>46</v>
      </c>
      <c r="AE3826" s="12" t="s">
        <v>46</v>
      </c>
      <c r="AF3826" s="12" t="s">
        <v>47</v>
      </c>
      <c r="AG3826" s="12"/>
      <c r="AH3826" s="12"/>
      <c r="AI3826" s="12"/>
    </row>
    <row r="3827">
      <c r="A3827" s="1" t="s">
        <v>5294</v>
      </c>
      <c r="B3827" s="13"/>
      <c r="C3827" s="1" t="s">
        <v>95</v>
      </c>
      <c r="D3827" s="1" t="s">
        <v>96</v>
      </c>
      <c r="E3827" s="1" t="s">
        <v>82</v>
      </c>
      <c r="F3827" s="1" t="s">
        <v>766</v>
      </c>
      <c r="G3827" s="1" t="s">
        <v>121</v>
      </c>
      <c r="H3827" s="1" t="s">
        <v>122</v>
      </c>
      <c r="I3827" s="1" t="s">
        <v>42</v>
      </c>
      <c r="J3827" s="1"/>
      <c r="K3827" s="1" t="s">
        <v>5295</v>
      </c>
      <c r="L3827" s="1" t="s">
        <v>99</v>
      </c>
      <c r="M3827" s="14">
        <v>44862.0</v>
      </c>
      <c r="N3827" s="14">
        <v>44862.0</v>
      </c>
      <c r="O3827" s="1"/>
      <c r="P3827" s="1">
        <v>8.33</v>
      </c>
      <c r="Q3827" s="1">
        <v>600000.0</v>
      </c>
      <c r="R3827" s="1">
        <v>300000.0</v>
      </c>
      <c r="S3827" s="15">
        <f t="shared" si="937"/>
        <v>44952</v>
      </c>
      <c r="V3827" s="5">
        <f t="shared" si="799"/>
        <v>24990</v>
      </c>
      <c r="W3827" s="11">
        <f t="shared" si="659"/>
        <v>29488.2</v>
      </c>
      <c r="Z3827" s="5">
        <f t="shared" si="865"/>
        <v>18742.5</v>
      </c>
      <c r="AB3827" s="1"/>
      <c r="AC3827" s="1" t="str">
        <f t="shared" si="938"/>
        <v>C</v>
      </c>
      <c r="AD3827" s="12" t="s">
        <v>46</v>
      </c>
      <c r="AE3827" s="12" t="s">
        <v>46</v>
      </c>
      <c r="AF3827" s="12" t="s">
        <v>46</v>
      </c>
      <c r="AG3827" s="12"/>
      <c r="AH3827" s="12"/>
      <c r="AI3827" s="12"/>
    </row>
    <row r="3828">
      <c r="A3828" s="1" t="s">
        <v>5294</v>
      </c>
      <c r="B3828" s="13"/>
      <c r="C3828" s="1" t="s">
        <v>95</v>
      </c>
      <c r="D3828" s="1" t="s">
        <v>96</v>
      </c>
      <c r="E3828" s="1" t="s">
        <v>82</v>
      </c>
      <c r="F3828" s="1" t="s">
        <v>766</v>
      </c>
      <c r="G3828" s="1" t="s">
        <v>121</v>
      </c>
      <c r="H3828" s="1" t="s">
        <v>122</v>
      </c>
      <c r="I3828" s="1" t="s">
        <v>42</v>
      </c>
      <c r="J3828" s="1"/>
      <c r="K3828" s="1" t="s">
        <v>5295</v>
      </c>
      <c r="L3828" s="1" t="s">
        <v>99</v>
      </c>
      <c r="M3828" s="14">
        <v>44862.0</v>
      </c>
      <c r="N3828" s="14">
        <v>44862.0</v>
      </c>
      <c r="O3828" s="1"/>
      <c r="P3828" s="1">
        <v>8.33</v>
      </c>
      <c r="Q3828" s="1">
        <v>700000.0</v>
      </c>
      <c r="R3828" s="1">
        <v>300000.0</v>
      </c>
      <c r="S3828" s="15">
        <f t="shared" si="937"/>
        <v>44952</v>
      </c>
      <c r="V3828" s="5">
        <f t="shared" si="799"/>
        <v>24990</v>
      </c>
      <c r="W3828" s="11">
        <f t="shared" si="659"/>
        <v>29488.2</v>
      </c>
      <c r="Z3828" s="5">
        <f t="shared" si="865"/>
        <v>18742.5</v>
      </c>
      <c r="AC3828" s="1" t="s">
        <v>45</v>
      </c>
      <c r="AD3828" s="12" t="s">
        <v>46</v>
      </c>
      <c r="AE3828" s="12" t="s">
        <v>46</v>
      </c>
      <c r="AF3828" s="12" t="s">
        <v>46</v>
      </c>
      <c r="AG3828" s="12"/>
      <c r="AH3828" s="12"/>
      <c r="AI3828" s="12"/>
    </row>
    <row r="3829">
      <c r="A3829" s="1" t="s">
        <v>5299</v>
      </c>
      <c r="B3829" s="13"/>
      <c r="C3829" s="1" t="s">
        <v>36</v>
      </c>
      <c r="D3829" s="1" t="s">
        <v>81</v>
      </c>
      <c r="E3829" s="1" t="s">
        <v>38</v>
      </c>
      <c r="F3829" s="1" t="s">
        <v>186</v>
      </c>
      <c r="G3829" s="1" t="s">
        <v>196</v>
      </c>
      <c r="H3829" s="1" t="s">
        <v>197</v>
      </c>
      <c r="I3829" s="1" t="s">
        <v>234</v>
      </c>
      <c r="J3829" s="1"/>
      <c r="K3829" s="1" t="s">
        <v>5300</v>
      </c>
      <c r="L3829" s="1" t="s">
        <v>53</v>
      </c>
      <c r="M3829" s="9">
        <v>44669.0</v>
      </c>
      <c r="N3829" s="9">
        <v>44669.0</v>
      </c>
      <c r="O3829" s="1"/>
      <c r="P3829" s="1">
        <v>7.0</v>
      </c>
      <c r="Q3829" s="1">
        <v>300000.0</v>
      </c>
      <c r="R3829" s="18">
        <v>403200.0</v>
      </c>
      <c r="S3829" s="9">
        <v>44669.0</v>
      </c>
      <c r="T3829" s="9">
        <v>44669.0</v>
      </c>
      <c r="U3829" s="1" t="s">
        <v>5301</v>
      </c>
      <c r="V3829" s="5">
        <v>27989.0</v>
      </c>
      <c r="W3829" s="11">
        <f t="shared" si="659"/>
        <v>33027.02</v>
      </c>
      <c r="X3829" s="9">
        <v>44699.0</v>
      </c>
      <c r="Y3829" s="5">
        <f t="shared" ref="Y3829:Y3833" si="939">W3829-(V3829*10%)</f>
        <v>30228.12</v>
      </c>
      <c r="Z3829" s="5">
        <f t="shared" si="865"/>
        <v>20991.75</v>
      </c>
      <c r="AA3829" s="9">
        <v>44703.0</v>
      </c>
      <c r="AB3829" s="1" t="s">
        <v>5301</v>
      </c>
      <c r="AC3829" s="1" t="s">
        <v>55</v>
      </c>
      <c r="AD3829" s="12" t="s">
        <v>46</v>
      </c>
      <c r="AE3829" s="12" t="s">
        <v>46</v>
      </c>
      <c r="AF3829" s="12" t="s">
        <v>46</v>
      </c>
      <c r="AG3829" s="12" t="s">
        <v>46</v>
      </c>
      <c r="AH3829" s="12" t="s">
        <v>46</v>
      </c>
      <c r="AI3829" s="12" t="s">
        <v>46</v>
      </c>
    </row>
    <row r="3830">
      <c r="A3830" s="1" t="s">
        <v>5299</v>
      </c>
      <c r="B3830" s="13"/>
      <c r="C3830" s="1" t="s">
        <v>36</v>
      </c>
      <c r="D3830" s="1" t="s">
        <v>81</v>
      </c>
      <c r="E3830" s="1" t="s">
        <v>38</v>
      </c>
      <c r="F3830" s="1" t="s">
        <v>186</v>
      </c>
      <c r="G3830" s="1" t="s">
        <v>196</v>
      </c>
      <c r="H3830" s="1" t="s">
        <v>197</v>
      </c>
      <c r="I3830" s="1" t="s">
        <v>234</v>
      </c>
      <c r="J3830" s="1"/>
      <c r="K3830" s="1" t="s">
        <v>5300</v>
      </c>
      <c r="L3830" s="1" t="s">
        <v>53</v>
      </c>
      <c r="M3830" s="9">
        <v>44669.0</v>
      </c>
      <c r="N3830" s="9">
        <v>44928.0</v>
      </c>
      <c r="O3830" s="1"/>
      <c r="P3830" s="1">
        <v>8.33</v>
      </c>
      <c r="Q3830" s="1">
        <v>550000.0</v>
      </c>
      <c r="R3830" s="1">
        <v>600000.0</v>
      </c>
      <c r="S3830" s="9">
        <v>44928.0</v>
      </c>
      <c r="T3830" s="9">
        <v>44928.0</v>
      </c>
      <c r="U3830" s="1" t="s">
        <v>5302</v>
      </c>
      <c r="V3830" s="5">
        <f t="shared" ref="V3830:V5352" si="940">(R3830*P3830)%</f>
        <v>49980</v>
      </c>
      <c r="W3830" s="11">
        <f t="shared" si="659"/>
        <v>58976.4</v>
      </c>
      <c r="X3830" s="9">
        <v>44958.0</v>
      </c>
      <c r="Y3830" s="5">
        <f t="shared" si="939"/>
        <v>53978.4</v>
      </c>
      <c r="Z3830" s="5">
        <f t="shared" si="865"/>
        <v>37485</v>
      </c>
      <c r="AA3830" s="9">
        <v>44962.0</v>
      </c>
      <c r="AB3830" s="1" t="s">
        <v>5302</v>
      </c>
      <c r="AC3830" s="1" t="s">
        <v>55</v>
      </c>
      <c r="AD3830" s="12" t="s">
        <v>46</v>
      </c>
      <c r="AE3830" s="12" t="s">
        <v>46</v>
      </c>
      <c r="AF3830" s="12" t="s">
        <v>46</v>
      </c>
      <c r="AG3830" s="12" t="s">
        <v>46</v>
      </c>
      <c r="AH3830" s="12" t="s">
        <v>46</v>
      </c>
      <c r="AI3830" s="12" t="s">
        <v>46</v>
      </c>
    </row>
    <row r="3831">
      <c r="A3831" s="1" t="s">
        <v>5299</v>
      </c>
      <c r="B3831" s="13"/>
      <c r="C3831" s="1" t="s">
        <v>36</v>
      </c>
      <c r="D3831" s="1" t="s">
        <v>81</v>
      </c>
      <c r="E3831" s="1" t="s">
        <v>38</v>
      </c>
      <c r="F3831" s="1" t="s">
        <v>186</v>
      </c>
      <c r="G3831" s="1" t="s">
        <v>196</v>
      </c>
      <c r="H3831" s="1" t="s">
        <v>197</v>
      </c>
      <c r="I3831" s="1" t="s">
        <v>234</v>
      </c>
      <c r="J3831" s="1"/>
      <c r="K3831" s="1" t="s">
        <v>5300</v>
      </c>
      <c r="L3831" s="1" t="s">
        <v>53</v>
      </c>
      <c r="M3831" s="9">
        <v>44669.0</v>
      </c>
      <c r="N3831" s="9">
        <v>44987.0</v>
      </c>
      <c r="O3831" s="1"/>
      <c r="P3831" s="1">
        <v>8.33</v>
      </c>
      <c r="Q3831" s="1">
        <v>1250000.0</v>
      </c>
      <c r="R3831" s="1">
        <v>1300000.0</v>
      </c>
      <c r="S3831" s="9">
        <v>44986.0</v>
      </c>
      <c r="T3831" s="9">
        <v>44991.0</v>
      </c>
      <c r="U3831" s="1" t="s">
        <v>5303</v>
      </c>
      <c r="V3831" s="5">
        <f t="shared" si="940"/>
        <v>108290</v>
      </c>
      <c r="W3831" s="11">
        <f t="shared" si="659"/>
        <v>127782.2</v>
      </c>
      <c r="X3831" s="9">
        <v>45016.0</v>
      </c>
      <c r="Y3831" s="5">
        <f t="shared" si="939"/>
        <v>116953.2</v>
      </c>
      <c r="Z3831" s="5">
        <f t="shared" si="865"/>
        <v>81217.5</v>
      </c>
      <c r="AA3831" s="9">
        <v>45020.0</v>
      </c>
      <c r="AB3831" s="1" t="s">
        <v>5303</v>
      </c>
      <c r="AC3831" s="1" t="s">
        <v>55</v>
      </c>
      <c r="AD3831" s="12" t="s">
        <v>46</v>
      </c>
      <c r="AE3831" s="12" t="s">
        <v>46</v>
      </c>
      <c r="AF3831" s="12" t="s">
        <v>46</v>
      </c>
      <c r="AG3831" s="12" t="s">
        <v>46</v>
      </c>
      <c r="AH3831" s="12" t="s">
        <v>46</v>
      </c>
      <c r="AI3831" s="12" t="s">
        <v>47</v>
      </c>
    </row>
    <row r="3832">
      <c r="A3832" s="1" t="s">
        <v>5299</v>
      </c>
      <c r="B3832" s="13"/>
      <c r="C3832" s="1" t="s">
        <v>36</v>
      </c>
      <c r="D3832" s="1" t="s">
        <v>81</v>
      </c>
      <c r="E3832" s="1" t="s">
        <v>38</v>
      </c>
      <c r="F3832" s="1" t="s">
        <v>186</v>
      </c>
      <c r="G3832" s="1" t="s">
        <v>196</v>
      </c>
      <c r="H3832" s="1" t="s">
        <v>197</v>
      </c>
      <c r="I3832" s="1" t="s">
        <v>234</v>
      </c>
      <c r="J3832" s="1"/>
      <c r="K3832" s="1" t="s">
        <v>5300</v>
      </c>
      <c r="L3832" s="1" t="s">
        <v>53</v>
      </c>
      <c r="M3832" s="9">
        <v>44669.0</v>
      </c>
      <c r="N3832" s="9">
        <v>45079.0</v>
      </c>
      <c r="O3832" s="1"/>
      <c r="P3832" s="1">
        <v>8.33</v>
      </c>
      <c r="Q3832" s="1">
        <v>550000.0</v>
      </c>
      <c r="R3832" s="1">
        <v>600000.0</v>
      </c>
      <c r="S3832" s="9">
        <v>45079.0</v>
      </c>
      <c r="T3832" s="9">
        <v>45083.0</v>
      </c>
      <c r="U3832" s="1" t="s">
        <v>5304</v>
      </c>
      <c r="V3832" s="5">
        <f t="shared" si="940"/>
        <v>49980</v>
      </c>
      <c r="W3832" s="11">
        <f t="shared" si="659"/>
        <v>58976.4</v>
      </c>
      <c r="X3832" s="9">
        <v>45109.0</v>
      </c>
      <c r="Y3832" s="5">
        <f t="shared" si="939"/>
        <v>53978.4</v>
      </c>
      <c r="Z3832" s="5">
        <f t="shared" si="865"/>
        <v>37485</v>
      </c>
      <c r="AA3832" s="9">
        <v>45113.0</v>
      </c>
      <c r="AB3832" s="1" t="s">
        <v>5304</v>
      </c>
      <c r="AC3832" s="1" t="s">
        <v>55</v>
      </c>
      <c r="AD3832" s="12" t="s">
        <v>46</v>
      </c>
      <c r="AE3832" s="12" t="s">
        <v>47</v>
      </c>
      <c r="AF3832" s="12" t="s">
        <v>47</v>
      </c>
      <c r="AG3832" s="12" t="s">
        <v>47</v>
      </c>
      <c r="AH3832" s="12" t="s">
        <v>47</v>
      </c>
      <c r="AI3832" s="12" t="s">
        <v>47</v>
      </c>
    </row>
    <row r="3833">
      <c r="A3833" s="1" t="s">
        <v>5299</v>
      </c>
      <c r="B3833" s="13"/>
      <c r="C3833" s="1" t="s">
        <v>36</v>
      </c>
      <c r="D3833" s="1" t="s">
        <v>81</v>
      </c>
      <c r="E3833" s="1" t="s">
        <v>38</v>
      </c>
      <c r="F3833" s="1" t="s">
        <v>186</v>
      </c>
      <c r="G3833" s="1" t="s">
        <v>196</v>
      </c>
      <c r="H3833" s="1" t="s">
        <v>197</v>
      </c>
      <c r="I3833" s="1" t="s">
        <v>234</v>
      </c>
      <c r="J3833" s="1"/>
      <c r="K3833" s="1" t="s">
        <v>5300</v>
      </c>
      <c r="L3833" s="1" t="s">
        <v>53</v>
      </c>
      <c r="M3833" s="9">
        <v>44669.0</v>
      </c>
      <c r="N3833" s="9">
        <v>45079.0</v>
      </c>
      <c r="O3833" s="1"/>
      <c r="P3833" s="1">
        <v>8.33</v>
      </c>
      <c r="Q3833" s="1">
        <v>700000.0</v>
      </c>
      <c r="R3833" s="1">
        <v>720000.0</v>
      </c>
      <c r="S3833" s="9">
        <v>45075.0</v>
      </c>
      <c r="T3833" s="9">
        <v>45078.0</v>
      </c>
      <c r="U3833" s="1" t="s">
        <v>5305</v>
      </c>
      <c r="V3833" s="5">
        <f t="shared" si="940"/>
        <v>59976</v>
      </c>
      <c r="W3833" s="11">
        <f t="shared" si="659"/>
        <v>70771.68</v>
      </c>
      <c r="X3833" s="9">
        <v>45105.0</v>
      </c>
      <c r="Y3833" s="5">
        <f t="shared" si="939"/>
        <v>64774.08</v>
      </c>
      <c r="Z3833" s="5">
        <f t="shared" si="865"/>
        <v>44982</v>
      </c>
      <c r="AA3833" s="9">
        <v>45109.0</v>
      </c>
      <c r="AB3833" s="1" t="s">
        <v>5305</v>
      </c>
      <c r="AC3833" s="1" t="s">
        <v>55</v>
      </c>
      <c r="AD3833" s="12" t="s">
        <v>46</v>
      </c>
      <c r="AE3833" s="12" t="s">
        <v>47</v>
      </c>
      <c r="AF3833" s="12" t="s">
        <v>47</v>
      </c>
      <c r="AG3833" s="12" t="s">
        <v>47</v>
      </c>
      <c r="AH3833" s="12" t="s">
        <v>47</v>
      </c>
      <c r="AI3833" s="12" t="s">
        <v>47</v>
      </c>
    </row>
    <row r="3834">
      <c r="A3834" s="1" t="s">
        <v>5306</v>
      </c>
      <c r="B3834" s="13"/>
      <c r="C3834" s="1" t="s">
        <v>36</v>
      </c>
      <c r="D3834" s="1" t="s">
        <v>81</v>
      </c>
      <c r="E3834" s="1" t="s">
        <v>38</v>
      </c>
      <c r="F3834" s="1" t="s">
        <v>316</v>
      </c>
      <c r="G3834" s="1" t="s">
        <v>115</v>
      </c>
      <c r="H3834" s="1" t="s">
        <v>116</v>
      </c>
      <c r="I3834" s="1" t="s">
        <v>42</v>
      </c>
      <c r="J3834" s="1"/>
      <c r="K3834" s="1" t="s">
        <v>5307</v>
      </c>
      <c r="L3834" s="1" t="s">
        <v>53</v>
      </c>
      <c r="M3834" s="9">
        <v>44965.0</v>
      </c>
      <c r="N3834" s="9">
        <v>45140.0</v>
      </c>
      <c r="O3834" s="1"/>
      <c r="P3834" s="1">
        <v>8.33</v>
      </c>
      <c r="Q3834" s="1">
        <v>300000.0</v>
      </c>
      <c r="R3834" s="1">
        <v>300000.0</v>
      </c>
      <c r="S3834" s="10">
        <f t="shared" ref="S3834:S3835" si="941">N3834+90</f>
        <v>45230</v>
      </c>
      <c r="V3834" s="5">
        <f t="shared" si="940"/>
        <v>24990</v>
      </c>
      <c r="W3834" s="11">
        <f t="shared" si="659"/>
        <v>29488.2</v>
      </c>
      <c r="Z3834" s="5">
        <f t="shared" si="865"/>
        <v>18742.5</v>
      </c>
      <c r="AB3834" s="1"/>
      <c r="AC3834" s="1" t="s">
        <v>45</v>
      </c>
      <c r="AD3834" s="12" t="s">
        <v>46</v>
      </c>
      <c r="AE3834" s="12" t="s">
        <v>47</v>
      </c>
      <c r="AF3834" s="12" t="s">
        <v>47</v>
      </c>
      <c r="AG3834" s="12"/>
      <c r="AH3834" s="12"/>
      <c r="AI3834" s="12"/>
    </row>
    <row r="3835">
      <c r="A3835" s="1" t="s">
        <v>5308</v>
      </c>
      <c r="B3835" s="13"/>
      <c r="C3835" s="1" t="s">
        <v>36</v>
      </c>
      <c r="D3835" s="1" t="s">
        <v>96</v>
      </c>
      <c r="E3835" s="1" t="s">
        <v>38</v>
      </c>
      <c r="F3835" s="1" t="s">
        <v>319</v>
      </c>
      <c r="G3835" s="1" t="s">
        <v>152</v>
      </c>
      <c r="H3835" s="1" t="s">
        <v>153</v>
      </c>
      <c r="I3835" s="1" t="s">
        <v>42</v>
      </c>
      <c r="J3835" s="1"/>
      <c r="K3835" s="1" t="s">
        <v>5309</v>
      </c>
      <c r="L3835" s="1" t="s">
        <v>53</v>
      </c>
      <c r="M3835" s="9">
        <v>44724.0</v>
      </c>
      <c r="N3835" s="9">
        <v>44724.0</v>
      </c>
      <c r="O3835" s="1"/>
      <c r="P3835" s="1">
        <v>8.33</v>
      </c>
      <c r="Q3835" s="1">
        <v>100000.0</v>
      </c>
      <c r="R3835" s="1">
        <v>300000.0</v>
      </c>
      <c r="S3835" s="10">
        <f t="shared" si="941"/>
        <v>44814</v>
      </c>
      <c r="V3835" s="5">
        <f t="shared" si="940"/>
        <v>24990</v>
      </c>
      <c r="W3835" s="11">
        <f t="shared" si="659"/>
        <v>29488.2</v>
      </c>
      <c r="Z3835" s="5">
        <f t="shared" si="865"/>
        <v>18742.5</v>
      </c>
      <c r="AC3835" s="1" t="s">
        <v>45</v>
      </c>
      <c r="AD3835" s="12" t="s">
        <v>46</v>
      </c>
      <c r="AE3835" s="12" t="s">
        <v>46</v>
      </c>
      <c r="AF3835" s="12" t="s">
        <v>46</v>
      </c>
      <c r="AG3835" s="12"/>
      <c r="AH3835" s="12"/>
      <c r="AI3835" s="12"/>
    </row>
    <row r="3836">
      <c r="A3836" s="1" t="s">
        <v>5310</v>
      </c>
      <c r="B3836" s="13"/>
      <c r="C3836" s="1" t="s">
        <v>36</v>
      </c>
      <c r="D3836" s="1" t="s">
        <v>102</v>
      </c>
      <c r="E3836" s="1" t="s">
        <v>38</v>
      </c>
      <c r="F3836" s="1" t="s">
        <v>771</v>
      </c>
      <c r="G3836" s="1" t="s">
        <v>321</v>
      </c>
      <c r="H3836" s="1" t="s">
        <v>322</v>
      </c>
      <c r="I3836" s="1" t="s">
        <v>42</v>
      </c>
      <c r="J3836" s="1"/>
      <c r="K3836" s="1" t="s">
        <v>5311</v>
      </c>
      <c r="L3836" s="1" t="s">
        <v>99</v>
      </c>
      <c r="M3836" s="9">
        <v>45120.0</v>
      </c>
      <c r="N3836" s="9">
        <v>45097.0</v>
      </c>
      <c r="O3836" s="1"/>
      <c r="P3836" s="1">
        <v>7.5</v>
      </c>
      <c r="Q3836" s="1">
        <v>400000.0</v>
      </c>
      <c r="R3836" s="1">
        <v>420000.0</v>
      </c>
      <c r="S3836" s="9">
        <v>45127.0</v>
      </c>
      <c r="T3836" s="9">
        <v>45136.0</v>
      </c>
      <c r="U3836" s="1" t="s">
        <v>5312</v>
      </c>
      <c r="V3836" s="5">
        <f t="shared" si="940"/>
        <v>31500</v>
      </c>
      <c r="W3836" s="11">
        <f t="shared" si="659"/>
        <v>37170</v>
      </c>
      <c r="X3836" s="9">
        <v>45157.0</v>
      </c>
      <c r="Y3836" s="5">
        <f t="shared" ref="Y3836:Y3840" si="942">W3836-(V3836*10%)</f>
        <v>34020</v>
      </c>
      <c r="Z3836" s="5">
        <f t="shared" si="865"/>
        <v>23625</v>
      </c>
      <c r="AA3836" s="14">
        <v>45218.0</v>
      </c>
      <c r="AB3836" s="1" t="s">
        <v>5313</v>
      </c>
      <c r="AC3836" s="1" t="s">
        <v>55</v>
      </c>
      <c r="AD3836" s="12" t="s">
        <v>47</v>
      </c>
      <c r="AE3836" s="12" t="s">
        <v>47</v>
      </c>
      <c r="AF3836" s="12" t="s">
        <v>47</v>
      </c>
      <c r="AG3836" s="12" t="s">
        <v>47</v>
      </c>
      <c r="AH3836" s="12" t="s">
        <v>47</v>
      </c>
      <c r="AI3836" s="12" t="s">
        <v>47</v>
      </c>
    </row>
    <row r="3837">
      <c r="A3837" s="1" t="s">
        <v>5310</v>
      </c>
      <c r="B3837" s="13"/>
      <c r="C3837" s="1" t="s">
        <v>36</v>
      </c>
      <c r="D3837" s="1" t="s">
        <v>102</v>
      </c>
      <c r="E3837" s="1" t="s">
        <v>38</v>
      </c>
      <c r="F3837" s="1" t="s">
        <v>771</v>
      </c>
      <c r="G3837" s="1" t="s">
        <v>321</v>
      </c>
      <c r="H3837" s="1" t="s">
        <v>322</v>
      </c>
      <c r="I3837" s="1" t="s">
        <v>42</v>
      </c>
      <c r="J3837" s="1"/>
      <c r="K3837" s="1" t="s">
        <v>5311</v>
      </c>
      <c r="L3837" s="1" t="s">
        <v>99</v>
      </c>
      <c r="M3837" s="9">
        <v>45120.0</v>
      </c>
      <c r="N3837" s="9">
        <v>45101.0</v>
      </c>
      <c r="O3837" s="1"/>
      <c r="P3837" s="1">
        <v>7.5</v>
      </c>
      <c r="Q3837" s="1">
        <v>300000.0</v>
      </c>
      <c r="R3837" s="1">
        <v>360000.0</v>
      </c>
      <c r="S3837" s="9">
        <v>45131.0</v>
      </c>
      <c r="T3837" s="9">
        <v>45136.0</v>
      </c>
      <c r="U3837" s="1" t="s">
        <v>5314</v>
      </c>
      <c r="V3837" s="5">
        <f t="shared" si="940"/>
        <v>27000</v>
      </c>
      <c r="W3837" s="11">
        <f t="shared" si="659"/>
        <v>31860</v>
      </c>
      <c r="X3837" s="9">
        <v>45161.0</v>
      </c>
      <c r="Y3837" s="5">
        <f t="shared" si="942"/>
        <v>29160</v>
      </c>
      <c r="Z3837" s="5">
        <f t="shared" si="865"/>
        <v>20250</v>
      </c>
      <c r="AA3837" s="9">
        <v>45183.0</v>
      </c>
      <c r="AB3837" s="1" t="s">
        <v>5315</v>
      </c>
      <c r="AC3837" s="1" t="s">
        <v>55</v>
      </c>
      <c r="AD3837" s="12" t="s">
        <v>47</v>
      </c>
      <c r="AE3837" s="12" t="s">
        <v>47</v>
      </c>
      <c r="AF3837" s="12" t="s">
        <v>47</v>
      </c>
      <c r="AG3837" s="12" t="s">
        <v>47</v>
      </c>
      <c r="AH3837" s="12" t="s">
        <v>47</v>
      </c>
      <c r="AI3837" s="12" t="s">
        <v>47</v>
      </c>
    </row>
    <row r="3838">
      <c r="A3838" s="1" t="s">
        <v>5310</v>
      </c>
      <c r="B3838" s="13"/>
      <c r="C3838" s="1" t="s">
        <v>36</v>
      </c>
      <c r="D3838" s="1" t="s">
        <v>102</v>
      </c>
      <c r="E3838" s="1" t="s">
        <v>38</v>
      </c>
      <c r="F3838" s="1" t="s">
        <v>771</v>
      </c>
      <c r="G3838" s="1" t="s">
        <v>321</v>
      </c>
      <c r="H3838" s="1" t="s">
        <v>322</v>
      </c>
      <c r="I3838" s="1" t="s">
        <v>42</v>
      </c>
      <c r="J3838" s="1"/>
      <c r="K3838" s="1" t="s">
        <v>5311</v>
      </c>
      <c r="L3838" s="1" t="s">
        <v>99</v>
      </c>
      <c r="M3838" s="9">
        <v>45120.0</v>
      </c>
      <c r="N3838" s="9">
        <v>45094.0</v>
      </c>
      <c r="O3838" s="1"/>
      <c r="P3838" s="1">
        <v>7.5</v>
      </c>
      <c r="Q3838" s="1">
        <v>200000.0</v>
      </c>
      <c r="R3838" s="1">
        <v>216000.0</v>
      </c>
      <c r="S3838" s="9">
        <v>45124.0</v>
      </c>
      <c r="T3838" s="9">
        <v>45139.0</v>
      </c>
      <c r="U3838" s="1" t="s">
        <v>5316</v>
      </c>
      <c r="V3838" s="5">
        <f t="shared" si="940"/>
        <v>16200</v>
      </c>
      <c r="W3838" s="11">
        <f t="shared" si="659"/>
        <v>19116</v>
      </c>
      <c r="X3838" s="9">
        <v>45154.0</v>
      </c>
      <c r="Y3838" s="5">
        <f t="shared" si="942"/>
        <v>17496</v>
      </c>
      <c r="Z3838" s="5">
        <f t="shared" si="865"/>
        <v>12150</v>
      </c>
      <c r="AA3838" s="9">
        <v>45156.0</v>
      </c>
      <c r="AB3838" s="1" t="s">
        <v>5317</v>
      </c>
      <c r="AC3838" s="1" t="s">
        <v>55</v>
      </c>
      <c r="AD3838" s="12" t="s">
        <v>47</v>
      </c>
      <c r="AE3838" s="12" t="s">
        <v>47</v>
      </c>
      <c r="AF3838" s="12" t="s">
        <v>47</v>
      </c>
      <c r="AG3838" s="12" t="s">
        <v>47</v>
      </c>
      <c r="AH3838" s="12" t="s">
        <v>47</v>
      </c>
      <c r="AI3838" s="12" t="s">
        <v>47</v>
      </c>
    </row>
    <row r="3839">
      <c r="A3839" s="1" t="s">
        <v>5310</v>
      </c>
      <c r="B3839" s="13"/>
      <c r="C3839" s="1" t="s">
        <v>36</v>
      </c>
      <c r="D3839" s="1" t="s">
        <v>102</v>
      </c>
      <c r="E3839" s="1" t="s">
        <v>38</v>
      </c>
      <c r="F3839" s="1" t="s">
        <v>1428</v>
      </c>
      <c r="G3839" s="1" t="s">
        <v>321</v>
      </c>
      <c r="H3839" s="1" t="s">
        <v>322</v>
      </c>
      <c r="I3839" s="1" t="s">
        <v>42</v>
      </c>
      <c r="J3839" s="1"/>
      <c r="K3839" s="1" t="s">
        <v>5311</v>
      </c>
      <c r="L3839" s="1" t="s">
        <v>99</v>
      </c>
      <c r="M3839" s="9">
        <v>45120.0</v>
      </c>
      <c r="N3839" s="9">
        <v>45173.0</v>
      </c>
      <c r="O3839" s="1"/>
      <c r="P3839" s="1">
        <v>7.5</v>
      </c>
      <c r="Q3839" s="1">
        <v>500000.0</v>
      </c>
      <c r="R3839" s="1">
        <v>549645.0</v>
      </c>
      <c r="S3839" s="9">
        <v>45203.0</v>
      </c>
      <c r="T3839" s="9">
        <v>45234.0</v>
      </c>
      <c r="U3839" s="1" t="s">
        <v>5318</v>
      </c>
      <c r="V3839" s="5">
        <f t="shared" si="940"/>
        <v>41223.375</v>
      </c>
      <c r="W3839" s="11">
        <f t="shared" si="659"/>
        <v>48643.5825</v>
      </c>
      <c r="X3839" s="9">
        <v>45233.0</v>
      </c>
      <c r="Y3839" s="5">
        <f t="shared" si="942"/>
        <v>44521.245</v>
      </c>
      <c r="Z3839" s="5">
        <f t="shared" si="865"/>
        <v>30917.53125</v>
      </c>
      <c r="AA3839" s="14">
        <v>45281.0</v>
      </c>
      <c r="AB3839" s="1" t="s">
        <v>4172</v>
      </c>
      <c r="AC3839" s="1" t="s">
        <v>55</v>
      </c>
      <c r="AD3839" s="12" t="s">
        <v>47</v>
      </c>
      <c r="AE3839" s="12" t="s">
        <v>47</v>
      </c>
      <c r="AF3839" s="12" t="s">
        <v>47</v>
      </c>
      <c r="AG3839" s="12" t="s">
        <v>47</v>
      </c>
      <c r="AH3839" s="12" t="s">
        <v>47</v>
      </c>
      <c r="AI3839" s="12" t="s">
        <v>47</v>
      </c>
    </row>
    <row r="3840">
      <c r="A3840" s="1" t="s">
        <v>5319</v>
      </c>
      <c r="B3840" s="13"/>
      <c r="C3840" s="1" t="s">
        <v>36</v>
      </c>
      <c r="D3840" s="1" t="s">
        <v>81</v>
      </c>
      <c r="E3840" s="1" t="s">
        <v>38</v>
      </c>
      <c r="F3840" s="1" t="s">
        <v>729</v>
      </c>
      <c r="G3840" s="1" t="s">
        <v>152</v>
      </c>
      <c r="H3840" s="1" t="s">
        <v>153</v>
      </c>
      <c r="I3840" s="1" t="s">
        <v>247</v>
      </c>
      <c r="J3840" s="1"/>
      <c r="K3840" s="1" t="s">
        <v>5320</v>
      </c>
      <c r="L3840" s="1" t="s">
        <v>143</v>
      </c>
      <c r="M3840" s="14">
        <v>44922.0</v>
      </c>
      <c r="N3840" s="14">
        <v>44922.0</v>
      </c>
      <c r="O3840" s="1"/>
      <c r="P3840" s="1">
        <v>8.33</v>
      </c>
      <c r="Q3840" s="1">
        <v>500000.0</v>
      </c>
      <c r="R3840" s="1">
        <v>530000.0</v>
      </c>
      <c r="S3840" s="14">
        <v>44862.0</v>
      </c>
      <c r="T3840" s="14">
        <v>44922.0</v>
      </c>
      <c r="U3840" s="1" t="s">
        <v>5321</v>
      </c>
      <c r="V3840" s="5">
        <f t="shared" si="940"/>
        <v>44149</v>
      </c>
      <c r="W3840" s="11">
        <f t="shared" si="659"/>
        <v>52095.82</v>
      </c>
      <c r="X3840" s="14">
        <v>44924.0</v>
      </c>
      <c r="Y3840" s="5">
        <f t="shared" si="942"/>
        <v>47680.92</v>
      </c>
      <c r="Z3840" s="5">
        <f t="shared" si="865"/>
        <v>33111.75</v>
      </c>
      <c r="AA3840" s="14">
        <v>44925.0</v>
      </c>
      <c r="AB3840" s="1" t="s">
        <v>5321</v>
      </c>
      <c r="AC3840" s="1" t="s">
        <v>55</v>
      </c>
      <c r="AD3840" s="12" t="s">
        <v>46</v>
      </c>
      <c r="AE3840" s="12" t="s">
        <v>46</v>
      </c>
      <c r="AF3840" s="12" t="s">
        <v>46</v>
      </c>
      <c r="AG3840" s="12" t="s">
        <v>46</v>
      </c>
      <c r="AH3840" s="12" t="s">
        <v>46</v>
      </c>
      <c r="AI3840" s="12" t="s">
        <v>46</v>
      </c>
    </row>
    <row r="3841">
      <c r="A3841" s="1" t="s">
        <v>5322</v>
      </c>
      <c r="B3841" s="13"/>
      <c r="C3841" s="1" t="s">
        <v>1613</v>
      </c>
      <c r="D3841" s="1" t="s">
        <v>50</v>
      </c>
      <c r="E3841" s="1" t="s">
        <v>77</v>
      </c>
      <c r="F3841" s="1" t="s">
        <v>554</v>
      </c>
      <c r="G3841" s="1" t="s">
        <v>616</v>
      </c>
      <c r="H3841" s="1" t="s">
        <v>617</v>
      </c>
      <c r="I3841" s="1" t="s">
        <v>42</v>
      </c>
      <c r="J3841" s="1"/>
      <c r="K3841" s="1" t="s">
        <v>5323</v>
      </c>
      <c r="L3841" s="1" t="s">
        <v>88</v>
      </c>
      <c r="M3841" s="9">
        <v>44872.0</v>
      </c>
      <c r="N3841" s="14">
        <v>45256.0</v>
      </c>
      <c r="O3841" s="1"/>
      <c r="P3841" s="1">
        <v>8.33</v>
      </c>
      <c r="Q3841" s="1">
        <v>500000.0</v>
      </c>
      <c r="R3841" s="1">
        <v>300000.0</v>
      </c>
      <c r="S3841" s="15">
        <f>N3841+90</f>
        <v>45346</v>
      </c>
      <c r="V3841" s="5">
        <f t="shared" si="940"/>
        <v>24990</v>
      </c>
      <c r="W3841" s="11">
        <f t="shared" si="659"/>
        <v>29488.2</v>
      </c>
      <c r="Z3841" s="5">
        <f t="shared" si="865"/>
        <v>18742.5</v>
      </c>
      <c r="AB3841" s="1"/>
      <c r="AC3841" s="1" t="s">
        <v>45</v>
      </c>
      <c r="AD3841" s="12" t="s">
        <v>46</v>
      </c>
      <c r="AE3841" s="12" t="s">
        <v>47</v>
      </c>
      <c r="AF3841" s="12" t="s">
        <v>47</v>
      </c>
      <c r="AG3841" s="12"/>
      <c r="AH3841" s="12"/>
      <c r="AI3841" s="12"/>
    </row>
    <row r="3842">
      <c r="A3842" s="1" t="s">
        <v>5324</v>
      </c>
      <c r="B3842" s="13"/>
      <c r="C3842" s="1" t="s">
        <v>36</v>
      </c>
      <c r="D3842" s="1" t="s">
        <v>37</v>
      </c>
      <c r="E3842" s="1" t="s">
        <v>77</v>
      </c>
      <c r="F3842" s="1" t="s">
        <v>353</v>
      </c>
      <c r="G3842" s="1" t="s">
        <v>115</v>
      </c>
      <c r="H3842" s="1" t="s">
        <v>116</v>
      </c>
      <c r="I3842" s="1" t="s">
        <v>42</v>
      </c>
      <c r="J3842" s="1"/>
      <c r="K3842" s="1" t="s">
        <v>5325</v>
      </c>
      <c r="L3842" s="1" t="s">
        <v>150</v>
      </c>
      <c r="M3842" s="9">
        <v>44652.0</v>
      </c>
      <c r="N3842" s="9">
        <v>44666.0</v>
      </c>
      <c r="O3842" s="9">
        <v>44666.0</v>
      </c>
      <c r="P3842" s="1">
        <v>8.33</v>
      </c>
      <c r="Q3842" s="1">
        <v>1200000.0</v>
      </c>
      <c r="R3842" s="1">
        <v>1415000.0</v>
      </c>
      <c r="S3842" s="9">
        <v>44713.0</v>
      </c>
      <c r="T3842" s="9">
        <v>44666.0</v>
      </c>
      <c r="U3842" s="1" t="s">
        <v>5326</v>
      </c>
      <c r="V3842" s="5">
        <f t="shared" si="940"/>
        <v>117869.5</v>
      </c>
      <c r="W3842" s="11">
        <f t="shared" si="659"/>
        <v>139086.01</v>
      </c>
      <c r="X3842" s="9"/>
      <c r="Y3842" s="5"/>
      <c r="Z3842" s="5">
        <f t="shared" si="865"/>
        <v>88402.125</v>
      </c>
      <c r="AA3842" s="9"/>
      <c r="AC3842" s="1" t="s">
        <v>162</v>
      </c>
      <c r="AD3842" s="12" t="s">
        <v>46</v>
      </c>
      <c r="AE3842" s="12" t="s">
        <v>46</v>
      </c>
      <c r="AF3842" s="12" t="s">
        <v>46</v>
      </c>
      <c r="AG3842" s="12" t="s">
        <v>46</v>
      </c>
      <c r="AH3842" s="12"/>
      <c r="AI3842" s="12"/>
    </row>
    <row r="3843">
      <c r="A3843" s="1" t="s">
        <v>5324</v>
      </c>
      <c r="B3843" s="13"/>
      <c r="C3843" s="1" t="s">
        <v>36</v>
      </c>
      <c r="D3843" s="1" t="s">
        <v>37</v>
      </c>
      <c r="E3843" s="1" t="s">
        <v>77</v>
      </c>
      <c r="F3843" s="1" t="s">
        <v>353</v>
      </c>
      <c r="G3843" s="1" t="s">
        <v>115</v>
      </c>
      <c r="H3843" s="1" t="s">
        <v>116</v>
      </c>
      <c r="I3843" s="1" t="s">
        <v>42</v>
      </c>
      <c r="J3843" s="1"/>
      <c r="K3843" s="1" t="s">
        <v>5325</v>
      </c>
      <c r="L3843" s="1" t="s">
        <v>150</v>
      </c>
      <c r="M3843" s="9">
        <v>44652.0</v>
      </c>
      <c r="N3843" s="9">
        <v>45161.0</v>
      </c>
      <c r="O3843" s="9">
        <v>45161.0</v>
      </c>
      <c r="P3843" s="1">
        <v>8.33</v>
      </c>
      <c r="Q3843" s="1">
        <v>1000000.0</v>
      </c>
      <c r="R3843" s="1">
        <v>1050900.0</v>
      </c>
      <c r="S3843" s="9">
        <v>44795.0</v>
      </c>
      <c r="T3843" s="9">
        <v>44802.0</v>
      </c>
      <c r="U3843" s="1" t="s">
        <v>5327</v>
      </c>
      <c r="V3843" s="5">
        <f t="shared" si="940"/>
        <v>87539.97</v>
      </c>
      <c r="W3843" s="11">
        <f t="shared" si="659"/>
        <v>103297.1646</v>
      </c>
      <c r="X3843" s="9">
        <v>44825.0</v>
      </c>
      <c r="Y3843" s="5">
        <f t="shared" ref="Y3843:Y3847" si="943">W3843-(V3843*10%)</f>
        <v>94543.1676</v>
      </c>
      <c r="Z3843" s="5">
        <f t="shared" si="865"/>
        <v>65654.9775</v>
      </c>
      <c r="AA3843" s="9">
        <v>44829.0</v>
      </c>
      <c r="AB3843" s="1" t="s">
        <v>5327</v>
      </c>
      <c r="AC3843" s="1" t="s">
        <v>55</v>
      </c>
      <c r="AD3843" s="12" t="s">
        <v>46</v>
      </c>
      <c r="AE3843" s="12" t="s">
        <v>47</v>
      </c>
      <c r="AF3843" s="12" t="s">
        <v>46</v>
      </c>
      <c r="AG3843" s="12" t="s">
        <v>46</v>
      </c>
      <c r="AH3843" s="12" t="s">
        <v>46</v>
      </c>
      <c r="AI3843" s="12" t="s">
        <v>46</v>
      </c>
    </row>
    <row r="3844">
      <c r="A3844" s="1" t="s">
        <v>5324</v>
      </c>
      <c r="B3844" s="13"/>
      <c r="C3844" s="1" t="s">
        <v>36</v>
      </c>
      <c r="D3844" s="1" t="s">
        <v>37</v>
      </c>
      <c r="E3844" s="1" t="s">
        <v>77</v>
      </c>
      <c r="F3844" s="1" t="s">
        <v>353</v>
      </c>
      <c r="G3844" s="1" t="s">
        <v>115</v>
      </c>
      <c r="H3844" s="1" t="s">
        <v>116</v>
      </c>
      <c r="I3844" s="1" t="s">
        <v>42</v>
      </c>
      <c r="J3844" s="1"/>
      <c r="K3844" s="1" t="s">
        <v>5325</v>
      </c>
      <c r="L3844" s="1" t="s">
        <v>150</v>
      </c>
      <c r="M3844" s="9">
        <v>44652.0</v>
      </c>
      <c r="N3844" s="9">
        <v>44738.0</v>
      </c>
      <c r="O3844" s="9">
        <v>44762.0</v>
      </c>
      <c r="P3844" s="1">
        <v>8.33</v>
      </c>
      <c r="Q3844" s="18">
        <v>600000.0</v>
      </c>
      <c r="R3844" s="1">
        <v>744000.0</v>
      </c>
      <c r="S3844" s="9">
        <v>44768.0</v>
      </c>
      <c r="T3844" s="14">
        <v>44921.0</v>
      </c>
      <c r="U3844" s="1" t="s">
        <v>5328</v>
      </c>
      <c r="V3844" s="5">
        <f t="shared" si="940"/>
        <v>61975.2</v>
      </c>
      <c r="W3844" s="11">
        <f t="shared" si="659"/>
        <v>73130.736</v>
      </c>
      <c r="X3844" s="9">
        <v>44798.0</v>
      </c>
      <c r="Y3844" s="5">
        <f t="shared" si="943"/>
        <v>66933.216</v>
      </c>
      <c r="Z3844" s="5">
        <f t="shared" si="865"/>
        <v>46481.4</v>
      </c>
      <c r="AA3844" s="9">
        <v>44802.0</v>
      </c>
      <c r="AB3844" s="1" t="s">
        <v>5328</v>
      </c>
      <c r="AC3844" s="1" t="s">
        <v>55</v>
      </c>
      <c r="AD3844" s="12" t="s">
        <v>46</v>
      </c>
      <c r="AE3844" s="12" t="s">
        <v>46</v>
      </c>
      <c r="AF3844" s="12" t="s">
        <v>46</v>
      </c>
      <c r="AG3844" s="12" t="s">
        <v>46</v>
      </c>
      <c r="AH3844" s="12" t="s">
        <v>46</v>
      </c>
      <c r="AI3844" s="12" t="s">
        <v>46</v>
      </c>
    </row>
    <row r="3845">
      <c r="A3845" s="1" t="s">
        <v>5324</v>
      </c>
      <c r="B3845" s="13"/>
      <c r="C3845" s="1" t="s">
        <v>36</v>
      </c>
      <c r="D3845" s="1" t="s">
        <v>37</v>
      </c>
      <c r="E3845" s="1" t="s">
        <v>77</v>
      </c>
      <c r="F3845" s="1" t="s">
        <v>2939</v>
      </c>
      <c r="G3845" s="1" t="s">
        <v>115</v>
      </c>
      <c r="H3845" s="1" t="s">
        <v>116</v>
      </c>
      <c r="I3845" s="1" t="s">
        <v>42</v>
      </c>
      <c r="J3845" s="1"/>
      <c r="K3845" s="1" t="s">
        <v>5325</v>
      </c>
      <c r="L3845" s="1" t="s">
        <v>150</v>
      </c>
      <c r="M3845" s="9">
        <v>44652.0</v>
      </c>
      <c r="N3845" s="9">
        <v>45029.0</v>
      </c>
      <c r="O3845" s="9">
        <v>45029.0</v>
      </c>
      <c r="P3845" s="1">
        <v>8.33</v>
      </c>
      <c r="Q3845" s="1">
        <v>500000.0</v>
      </c>
      <c r="R3845" s="1">
        <v>976500.0</v>
      </c>
      <c r="S3845" s="9">
        <v>45026.0</v>
      </c>
      <c r="T3845" s="9">
        <v>45029.0</v>
      </c>
      <c r="U3845" s="1" t="s">
        <v>5329</v>
      </c>
      <c r="V3845" s="5">
        <f t="shared" si="940"/>
        <v>81342.45</v>
      </c>
      <c r="W3845" s="11">
        <f t="shared" si="659"/>
        <v>95984.091</v>
      </c>
      <c r="X3845" s="9">
        <v>45029.0</v>
      </c>
      <c r="Y3845" s="5">
        <f t="shared" si="943"/>
        <v>87849.846</v>
      </c>
      <c r="Z3845" s="5">
        <f t="shared" si="865"/>
        <v>61006.8375</v>
      </c>
      <c r="AA3845" s="9">
        <v>45029.0</v>
      </c>
      <c r="AB3845" s="1" t="s">
        <v>5329</v>
      </c>
      <c r="AC3845" s="1" t="s">
        <v>55</v>
      </c>
      <c r="AD3845" s="12" t="s">
        <v>46</v>
      </c>
      <c r="AE3845" s="12" t="s">
        <v>47</v>
      </c>
      <c r="AF3845" s="12" t="s">
        <v>47</v>
      </c>
      <c r="AG3845" s="12" t="s">
        <v>47</v>
      </c>
      <c r="AH3845" s="12" t="s">
        <v>47</v>
      </c>
      <c r="AI3845" s="12" t="s">
        <v>47</v>
      </c>
    </row>
    <row r="3846">
      <c r="A3846" s="1" t="s">
        <v>5324</v>
      </c>
      <c r="B3846" s="13"/>
      <c r="C3846" s="1" t="s">
        <v>36</v>
      </c>
      <c r="D3846" s="1" t="s">
        <v>37</v>
      </c>
      <c r="E3846" s="1" t="s">
        <v>77</v>
      </c>
      <c r="F3846" s="1" t="s">
        <v>353</v>
      </c>
      <c r="G3846" s="1" t="s">
        <v>115</v>
      </c>
      <c r="H3846" s="1" t="s">
        <v>116</v>
      </c>
      <c r="I3846" s="1" t="s">
        <v>42</v>
      </c>
      <c r="J3846" s="1"/>
      <c r="K3846" s="1" t="s">
        <v>5325</v>
      </c>
      <c r="L3846" s="1" t="s">
        <v>150</v>
      </c>
      <c r="M3846" s="9">
        <v>44652.0</v>
      </c>
      <c r="N3846" s="9">
        <v>45161.0</v>
      </c>
      <c r="O3846" s="9">
        <v>45161.0</v>
      </c>
      <c r="P3846" s="1">
        <v>8.33</v>
      </c>
      <c r="Q3846" s="1">
        <v>1100000.0</v>
      </c>
      <c r="R3846" s="1">
        <v>1012000.0</v>
      </c>
      <c r="S3846" s="9">
        <v>45089.0</v>
      </c>
      <c r="T3846" s="9">
        <v>45096.0</v>
      </c>
      <c r="U3846" s="1" t="s">
        <v>5330</v>
      </c>
      <c r="V3846" s="5">
        <f t="shared" si="940"/>
        <v>84299.6</v>
      </c>
      <c r="W3846" s="11">
        <f t="shared" si="659"/>
        <v>99473.528</v>
      </c>
      <c r="X3846" s="9">
        <v>45119.0</v>
      </c>
      <c r="Y3846" s="5">
        <f t="shared" si="943"/>
        <v>91043.568</v>
      </c>
      <c r="Z3846" s="5">
        <f t="shared" si="865"/>
        <v>63224.7</v>
      </c>
      <c r="AA3846" s="9">
        <v>45123.0</v>
      </c>
      <c r="AB3846" s="1" t="s">
        <v>5330</v>
      </c>
      <c r="AC3846" s="1" t="s">
        <v>55</v>
      </c>
      <c r="AD3846" s="12" t="s">
        <v>46</v>
      </c>
      <c r="AE3846" s="12" t="s">
        <v>47</v>
      </c>
      <c r="AF3846" s="12" t="s">
        <v>47</v>
      </c>
      <c r="AG3846" s="12" t="s">
        <v>47</v>
      </c>
      <c r="AH3846" s="12" t="s">
        <v>47</v>
      </c>
      <c r="AI3846" s="12" t="s">
        <v>47</v>
      </c>
    </row>
    <row r="3847">
      <c r="A3847" s="1" t="s">
        <v>5324</v>
      </c>
      <c r="B3847" s="13"/>
      <c r="C3847" s="1" t="s">
        <v>36</v>
      </c>
      <c r="D3847" s="1" t="s">
        <v>37</v>
      </c>
      <c r="E3847" s="1" t="s">
        <v>77</v>
      </c>
      <c r="F3847" s="1" t="s">
        <v>353</v>
      </c>
      <c r="G3847" s="1" t="s">
        <v>115</v>
      </c>
      <c r="H3847" s="1" t="s">
        <v>116</v>
      </c>
      <c r="I3847" s="1" t="s">
        <v>42</v>
      </c>
      <c r="J3847" s="1"/>
      <c r="K3847" s="1" t="s">
        <v>5325</v>
      </c>
      <c r="L3847" s="1" t="s">
        <v>150</v>
      </c>
      <c r="M3847" s="9">
        <v>44652.0</v>
      </c>
      <c r="N3847" s="9">
        <v>45161.0</v>
      </c>
      <c r="O3847" s="9">
        <v>45161.0</v>
      </c>
      <c r="P3847" s="1">
        <v>8.33</v>
      </c>
      <c r="Q3847" s="1">
        <v>500000.0</v>
      </c>
      <c r="R3847" s="1">
        <v>790500.0</v>
      </c>
      <c r="S3847" s="9">
        <v>45125.0</v>
      </c>
      <c r="T3847" s="9">
        <v>45132.0</v>
      </c>
      <c r="U3847" s="1" t="s">
        <v>5331</v>
      </c>
      <c r="V3847" s="5">
        <f t="shared" si="940"/>
        <v>65848.65</v>
      </c>
      <c r="W3847" s="11">
        <f t="shared" si="659"/>
        <v>77701.407</v>
      </c>
      <c r="X3847" s="9">
        <v>45155.0</v>
      </c>
      <c r="Y3847" s="5">
        <f t="shared" si="943"/>
        <v>71116.542</v>
      </c>
      <c r="Z3847" s="5">
        <f t="shared" si="865"/>
        <v>49386.4875</v>
      </c>
      <c r="AA3847" s="9">
        <v>45159.0</v>
      </c>
      <c r="AB3847" s="1" t="s">
        <v>5331</v>
      </c>
      <c r="AC3847" s="1" t="s">
        <v>55</v>
      </c>
      <c r="AD3847" s="12" t="s">
        <v>46</v>
      </c>
      <c r="AE3847" s="12" t="s">
        <v>47</v>
      </c>
      <c r="AF3847" s="12" t="s">
        <v>47</v>
      </c>
      <c r="AG3847" s="12" t="s">
        <v>47</v>
      </c>
      <c r="AH3847" s="12" t="s">
        <v>47</v>
      </c>
      <c r="AI3847" s="12" t="s">
        <v>47</v>
      </c>
    </row>
    <row r="3848">
      <c r="A3848" s="1" t="s">
        <v>5324</v>
      </c>
      <c r="B3848" s="13"/>
      <c r="C3848" s="1" t="s">
        <v>36</v>
      </c>
      <c r="D3848" s="1" t="s">
        <v>37</v>
      </c>
      <c r="E3848" s="1" t="s">
        <v>77</v>
      </c>
      <c r="F3848" s="1" t="s">
        <v>353</v>
      </c>
      <c r="G3848" s="1" t="s">
        <v>115</v>
      </c>
      <c r="H3848" s="1" t="s">
        <v>116</v>
      </c>
      <c r="I3848" s="1" t="s">
        <v>42</v>
      </c>
      <c r="J3848" s="1"/>
      <c r="K3848" s="1" t="s">
        <v>5325</v>
      </c>
      <c r="L3848" s="1" t="s">
        <v>150</v>
      </c>
      <c r="M3848" s="9">
        <v>44652.0</v>
      </c>
      <c r="N3848" s="9">
        <v>44652.0</v>
      </c>
      <c r="O3848" s="1"/>
      <c r="P3848" s="1">
        <v>8.33</v>
      </c>
      <c r="Q3848" s="1">
        <v>300000.0</v>
      </c>
      <c r="R3848" s="1">
        <v>300000.0</v>
      </c>
      <c r="S3848" s="10">
        <f>N3848+90</f>
        <v>44742</v>
      </c>
      <c r="V3848" s="5">
        <f t="shared" si="940"/>
        <v>24990</v>
      </c>
      <c r="W3848" s="11">
        <f t="shared" si="659"/>
        <v>29488.2</v>
      </c>
      <c r="Z3848" s="5">
        <f t="shared" si="865"/>
        <v>18742.5</v>
      </c>
      <c r="AC3848" s="1" t="str">
        <f>IF(T3848="","C","O")</f>
        <v>C</v>
      </c>
      <c r="AD3848" s="12" t="s">
        <v>46</v>
      </c>
      <c r="AE3848" s="12" t="s">
        <v>46</v>
      </c>
      <c r="AF3848" s="12" t="s">
        <v>46</v>
      </c>
      <c r="AG3848" s="12"/>
      <c r="AH3848" s="12"/>
      <c r="AI3848" s="12"/>
    </row>
    <row r="3849">
      <c r="A3849" s="1" t="s">
        <v>5332</v>
      </c>
      <c r="B3849" s="13"/>
      <c r="C3849" s="1" t="s">
        <v>132</v>
      </c>
      <c r="D3849" s="1" t="s">
        <v>96</v>
      </c>
      <c r="E3849" s="1" t="s">
        <v>113</v>
      </c>
      <c r="F3849" s="1" t="s">
        <v>5333</v>
      </c>
      <c r="G3849" s="1" t="s">
        <v>134</v>
      </c>
      <c r="H3849" s="1" t="s">
        <v>135</v>
      </c>
      <c r="I3849" s="1" t="s">
        <v>42</v>
      </c>
      <c r="J3849" s="1"/>
      <c r="K3849" s="1" t="s">
        <v>5334</v>
      </c>
      <c r="L3849" s="1" t="s">
        <v>99</v>
      </c>
      <c r="M3849" s="9">
        <v>44791.0</v>
      </c>
      <c r="N3849" s="9">
        <v>44833.0</v>
      </c>
      <c r="O3849" s="1"/>
      <c r="P3849" s="1">
        <v>7.0</v>
      </c>
      <c r="Q3849" s="1">
        <v>250000.0</v>
      </c>
      <c r="R3849" s="1">
        <v>300000.0</v>
      </c>
      <c r="S3849" s="9">
        <v>44822.0</v>
      </c>
      <c r="T3849" s="9">
        <v>44833.0</v>
      </c>
      <c r="U3849" s="1" t="s">
        <v>5335</v>
      </c>
      <c r="V3849" s="5">
        <f t="shared" si="940"/>
        <v>21000</v>
      </c>
      <c r="W3849" s="11">
        <f t="shared" si="659"/>
        <v>24780</v>
      </c>
      <c r="X3849" s="9">
        <v>44874.0</v>
      </c>
      <c r="Y3849" s="5">
        <f>W3849-(V3849*10%)</f>
        <v>22680</v>
      </c>
      <c r="Z3849" s="5">
        <f t="shared" si="865"/>
        <v>15750</v>
      </c>
      <c r="AA3849" s="14">
        <v>44875.0</v>
      </c>
      <c r="AB3849" s="1" t="s">
        <v>5335</v>
      </c>
      <c r="AC3849" s="1" t="s">
        <v>55</v>
      </c>
      <c r="AD3849" s="12" t="s">
        <v>46</v>
      </c>
      <c r="AE3849" s="12" t="s">
        <v>46</v>
      </c>
      <c r="AF3849" s="12" t="s">
        <v>46</v>
      </c>
      <c r="AG3849" s="12" t="s">
        <v>46</v>
      </c>
      <c r="AH3849" s="12" t="s">
        <v>46</v>
      </c>
      <c r="AI3849" s="12" t="s">
        <v>46</v>
      </c>
    </row>
    <row r="3850">
      <c r="A3850" s="1" t="s">
        <v>5336</v>
      </c>
      <c r="B3850" s="13"/>
      <c r="C3850" s="1" t="s">
        <v>132</v>
      </c>
      <c r="D3850" s="1" t="s">
        <v>37</v>
      </c>
      <c r="E3850" s="1" t="s">
        <v>77</v>
      </c>
      <c r="F3850" s="1" t="s">
        <v>1276</v>
      </c>
      <c r="G3850" s="1" t="s">
        <v>115</v>
      </c>
      <c r="H3850" s="1" t="s">
        <v>116</v>
      </c>
      <c r="I3850" s="1" t="s">
        <v>42</v>
      </c>
      <c r="J3850" s="1"/>
      <c r="K3850" s="1" t="s">
        <v>5337</v>
      </c>
      <c r="L3850" s="1" t="s">
        <v>88</v>
      </c>
      <c r="M3850" s="9">
        <v>44652.0</v>
      </c>
      <c r="N3850" s="9">
        <v>44658.0</v>
      </c>
      <c r="O3850" s="1"/>
      <c r="P3850" s="1">
        <v>8.33</v>
      </c>
      <c r="Q3850" s="1">
        <v>400000.0</v>
      </c>
      <c r="R3850" s="1">
        <v>486630.0</v>
      </c>
      <c r="S3850" s="9">
        <v>44657.0</v>
      </c>
      <c r="T3850" s="9">
        <v>44658.0</v>
      </c>
      <c r="U3850" s="1" t="s">
        <v>5338</v>
      </c>
      <c r="V3850" s="5">
        <f t="shared" si="940"/>
        <v>40536.279</v>
      </c>
      <c r="W3850" s="11">
        <f t="shared" si="659"/>
        <v>47832.80922</v>
      </c>
      <c r="X3850" s="9"/>
      <c r="Z3850" s="5">
        <f t="shared" si="865"/>
        <v>30402.20925</v>
      </c>
      <c r="AC3850" s="1" t="s">
        <v>162</v>
      </c>
      <c r="AD3850" s="12" t="s">
        <v>46</v>
      </c>
      <c r="AE3850" s="12" t="s">
        <v>46</v>
      </c>
      <c r="AF3850" s="12" t="s">
        <v>46</v>
      </c>
      <c r="AG3850" s="12" t="s">
        <v>46</v>
      </c>
      <c r="AH3850" s="12"/>
      <c r="AI3850" s="12"/>
    </row>
    <row r="3851">
      <c r="A3851" s="1" t="s">
        <v>5336</v>
      </c>
      <c r="B3851" s="13"/>
      <c r="C3851" s="1" t="s">
        <v>132</v>
      </c>
      <c r="D3851" s="1" t="s">
        <v>37</v>
      </c>
      <c r="E3851" s="1" t="s">
        <v>77</v>
      </c>
      <c r="F3851" s="1" t="s">
        <v>1276</v>
      </c>
      <c r="G3851" s="1" t="s">
        <v>115</v>
      </c>
      <c r="H3851" s="1" t="s">
        <v>116</v>
      </c>
      <c r="I3851" s="1" t="s">
        <v>42</v>
      </c>
      <c r="J3851" s="1"/>
      <c r="K3851" s="1" t="s">
        <v>5337</v>
      </c>
      <c r="L3851" s="1" t="s">
        <v>88</v>
      </c>
      <c r="M3851" s="9">
        <v>44652.0</v>
      </c>
      <c r="N3851" s="9">
        <v>44679.0</v>
      </c>
      <c r="O3851" s="1"/>
      <c r="P3851" s="1">
        <v>8.33</v>
      </c>
      <c r="Q3851" s="1">
        <v>500000.0</v>
      </c>
      <c r="R3851" s="1">
        <v>486630.0</v>
      </c>
      <c r="S3851" s="9">
        <v>44657.0</v>
      </c>
      <c r="T3851" s="9">
        <v>44679.0</v>
      </c>
      <c r="U3851" s="1" t="s">
        <v>5339</v>
      </c>
      <c r="V3851" s="5">
        <f t="shared" si="940"/>
        <v>40536.279</v>
      </c>
      <c r="W3851" s="11">
        <f t="shared" si="659"/>
        <v>47832.80922</v>
      </c>
      <c r="X3851" s="9">
        <v>44687.0</v>
      </c>
      <c r="Y3851" s="5">
        <f t="shared" ref="Y3851:Y3855" si="944">W3851-(V3851*10%)</f>
        <v>43779.18132</v>
      </c>
      <c r="Z3851" s="5">
        <f t="shared" si="865"/>
        <v>30402.20925</v>
      </c>
      <c r="AA3851" s="9">
        <v>44712.0</v>
      </c>
      <c r="AB3851" s="1" t="s">
        <v>5340</v>
      </c>
      <c r="AC3851" s="1" t="s">
        <v>55</v>
      </c>
      <c r="AD3851" s="12" t="s">
        <v>46</v>
      </c>
      <c r="AE3851" s="12" t="s">
        <v>46</v>
      </c>
      <c r="AF3851" s="12" t="s">
        <v>46</v>
      </c>
      <c r="AG3851" s="12" t="s">
        <v>46</v>
      </c>
      <c r="AH3851" s="12" t="s">
        <v>46</v>
      </c>
      <c r="AI3851" s="12" t="s">
        <v>46</v>
      </c>
    </row>
    <row r="3852">
      <c r="A3852" s="1" t="s">
        <v>5336</v>
      </c>
      <c r="B3852" s="13"/>
      <c r="C3852" s="1" t="s">
        <v>132</v>
      </c>
      <c r="D3852" s="1" t="s">
        <v>37</v>
      </c>
      <c r="E3852" s="1" t="s">
        <v>77</v>
      </c>
      <c r="F3852" s="1" t="s">
        <v>1276</v>
      </c>
      <c r="G3852" s="1" t="s">
        <v>115</v>
      </c>
      <c r="H3852" s="1" t="s">
        <v>116</v>
      </c>
      <c r="I3852" s="1" t="s">
        <v>42</v>
      </c>
      <c r="J3852" s="1"/>
      <c r="K3852" s="1" t="s">
        <v>5337</v>
      </c>
      <c r="L3852" s="1" t="s">
        <v>88</v>
      </c>
      <c r="M3852" s="9">
        <v>44652.0</v>
      </c>
      <c r="N3852" s="9">
        <v>44679.0</v>
      </c>
      <c r="O3852" s="1"/>
      <c r="P3852" s="1">
        <v>8.33</v>
      </c>
      <c r="Q3852" s="1">
        <v>500000.0</v>
      </c>
      <c r="R3852" s="1">
        <v>842400.0</v>
      </c>
      <c r="S3852" s="9">
        <v>44679.0</v>
      </c>
      <c r="T3852" s="9">
        <v>44679.0</v>
      </c>
      <c r="U3852" s="1" t="s">
        <v>5341</v>
      </c>
      <c r="V3852" s="5">
        <f t="shared" si="940"/>
        <v>70171.92</v>
      </c>
      <c r="W3852" s="11">
        <f t="shared" si="659"/>
        <v>82802.8656</v>
      </c>
      <c r="X3852" s="9">
        <v>44671.0</v>
      </c>
      <c r="Y3852" s="5">
        <f t="shared" si="944"/>
        <v>75785.6736</v>
      </c>
      <c r="Z3852" s="5">
        <f t="shared" si="865"/>
        <v>52628.94</v>
      </c>
      <c r="AA3852" s="9">
        <v>44726.0</v>
      </c>
      <c r="AB3852" s="1" t="s">
        <v>5342</v>
      </c>
      <c r="AC3852" s="1" t="s">
        <v>55</v>
      </c>
      <c r="AD3852" s="12" t="s">
        <v>46</v>
      </c>
      <c r="AE3852" s="12" t="s">
        <v>46</v>
      </c>
      <c r="AF3852" s="12" t="s">
        <v>46</v>
      </c>
      <c r="AG3852" s="12" t="s">
        <v>46</v>
      </c>
      <c r="AH3852" s="12" t="s">
        <v>46</v>
      </c>
      <c r="AI3852" s="12" t="s">
        <v>46</v>
      </c>
    </row>
    <row r="3853">
      <c r="A3853" s="1" t="s">
        <v>5336</v>
      </c>
      <c r="B3853" s="13"/>
      <c r="C3853" s="1" t="s">
        <v>132</v>
      </c>
      <c r="D3853" s="1" t="s">
        <v>37</v>
      </c>
      <c r="E3853" s="1" t="s">
        <v>77</v>
      </c>
      <c r="F3853" s="1" t="s">
        <v>1276</v>
      </c>
      <c r="G3853" s="1" t="s">
        <v>115</v>
      </c>
      <c r="H3853" s="1" t="s">
        <v>116</v>
      </c>
      <c r="I3853" s="1" t="s">
        <v>42</v>
      </c>
      <c r="J3853" s="1"/>
      <c r="K3853" s="1" t="s">
        <v>5337</v>
      </c>
      <c r="L3853" s="1" t="s">
        <v>88</v>
      </c>
      <c r="M3853" s="9">
        <v>44652.0</v>
      </c>
      <c r="N3853" s="9">
        <v>44699.0</v>
      </c>
      <c r="O3853" s="1"/>
      <c r="P3853" s="1">
        <v>8.33</v>
      </c>
      <c r="Q3853" s="1">
        <v>1300000.0</v>
      </c>
      <c r="R3853" s="1">
        <v>1356260.0</v>
      </c>
      <c r="S3853" s="9">
        <v>44717.0</v>
      </c>
      <c r="T3853" s="9">
        <v>44699.0</v>
      </c>
      <c r="U3853" s="1" t="s">
        <v>5343</v>
      </c>
      <c r="V3853" s="5">
        <f t="shared" si="940"/>
        <v>112976.458</v>
      </c>
      <c r="W3853" s="11">
        <f t="shared" si="659"/>
        <v>133312.2204</v>
      </c>
      <c r="X3853" s="9">
        <v>44699.0</v>
      </c>
      <c r="Y3853" s="5">
        <f t="shared" si="944"/>
        <v>122014.5746</v>
      </c>
      <c r="Z3853" s="5">
        <f t="shared" si="865"/>
        <v>84732.3435</v>
      </c>
      <c r="AA3853" s="9">
        <v>44699.0</v>
      </c>
      <c r="AB3853" s="1" t="s">
        <v>5343</v>
      </c>
      <c r="AC3853" s="1" t="s">
        <v>55</v>
      </c>
      <c r="AD3853" s="12" t="s">
        <v>46</v>
      </c>
      <c r="AE3853" s="12" t="s">
        <v>46</v>
      </c>
      <c r="AF3853" s="12" t="s">
        <v>46</v>
      </c>
      <c r="AG3853" s="12" t="s">
        <v>46</v>
      </c>
      <c r="AH3853" s="12" t="s">
        <v>46</v>
      </c>
      <c r="AI3853" s="12" t="s">
        <v>46</v>
      </c>
    </row>
    <row r="3854">
      <c r="A3854" s="1" t="s">
        <v>5336</v>
      </c>
      <c r="B3854" s="13"/>
      <c r="C3854" s="1" t="s">
        <v>132</v>
      </c>
      <c r="D3854" s="1" t="s">
        <v>37</v>
      </c>
      <c r="E3854" s="1" t="s">
        <v>77</v>
      </c>
      <c r="F3854" s="1" t="s">
        <v>1276</v>
      </c>
      <c r="G3854" s="1" t="s">
        <v>115</v>
      </c>
      <c r="H3854" s="1" t="s">
        <v>116</v>
      </c>
      <c r="I3854" s="1" t="s">
        <v>42</v>
      </c>
      <c r="J3854" s="1"/>
      <c r="K3854" s="1" t="s">
        <v>5337</v>
      </c>
      <c r="L3854" s="1" t="s">
        <v>88</v>
      </c>
      <c r="M3854" s="9">
        <v>44652.0</v>
      </c>
      <c r="N3854" s="9">
        <v>44704.0</v>
      </c>
      <c r="O3854" s="1"/>
      <c r="P3854" s="1">
        <v>8.33</v>
      </c>
      <c r="Q3854" s="1">
        <v>500000.0</v>
      </c>
      <c r="R3854" s="1">
        <v>805780.0</v>
      </c>
      <c r="S3854" s="9">
        <v>44701.0</v>
      </c>
      <c r="T3854" s="9">
        <v>44704.0</v>
      </c>
      <c r="U3854" s="1" t="s">
        <v>5344</v>
      </c>
      <c r="V3854" s="5">
        <f t="shared" si="940"/>
        <v>67121.474</v>
      </c>
      <c r="W3854" s="11">
        <f t="shared" si="659"/>
        <v>79203.33932</v>
      </c>
      <c r="X3854" s="9">
        <v>44734.0</v>
      </c>
      <c r="Y3854" s="5">
        <f t="shared" si="944"/>
        <v>72491.19192</v>
      </c>
      <c r="Z3854" s="5">
        <f t="shared" si="865"/>
        <v>50341.1055</v>
      </c>
      <c r="AA3854" s="9">
        <v>44747.0</v>
      </c>
      <c r="AB3854" s="1" t="s">
        <v>5345</v>
      </c>
      <c r="AC3854" s="1" t="s">
        <v>55</v>
      </c>
      <c r="AD3854" s="12" t="s">
        <v>46</v>
      </c>
      <c r="AE3854" s="12" t="s">
        <v>46</v>
      </c>
      <c r="AF3854" s="12" t="s">
        <v>46</v>
      </c>
      <c r="AG3854" s="12" t="s">
        <v>46</v>
      </c>
      <c r="AH3854" s="12" t="s">
        <v>46</v>
      </c>
      <c r="AI3854" s="12" t="s">
        <v>46</v>
      </c>
    </row>
    <row r="3855">
      <c r="A3855" s="1" t="s">
        <v>5336</v>
      </c>
      <c r="B3855" s="13"/>
      <c r="C3855" s="1" t="s">
        <v>132</v>
      </c>
      <c r="D3855" s="1" t="s">
        <v>37</v>
      </c>
      <c r="E3855" s="1" t="s">
        <v>77</v>
      </c>
      <c r="F3855" s="1" t="s">
        <v>353</v>
      </c>
      <c r="G3855" s="1" t="s">
        <v>115</v>
      </c>
      <c r="H3855" s="1" t="s">
        <v>116</v>
      </c>
      <c r="I3855" s="1" t="s">
        <v>42</v>
      </c>
      <c r="J3855" s="1"/>
      <c r="K3855" s="1" t="s">
        <v>5337</v>
      </c>
      <c r="L3855" s="1" t="s">
        <v>88</v>
      </c>
      <c r="M3855" s="9">
        <v>44652.0</v>
      </c>
      <c r="N3855" s="9">
        <v>44939.0</v>
      </c>
      <c r="O3855" s="1"/>
      <c r="P3855" s="1">
        <v>8.33</v>
      </c>
      <c r="Q3855" s="1">
        <v>650000.0</v>
      </c>
      <c r="R3855" s="1">
        <v>705192.0</v>
      </c>
      <c r="S3855" s="14">
        <v>44923.0</v>
      </c>
      <c r="T3855" s="9">
        <v>44939.0</v>
      </c>
      <c r="U3855" s="1" t="s">
        <v>5346</v>
      </c>
      <c r="V3855" s="5">
        <f t="shared" si="940"/>
        <v>58742.4936</v>
      </c>
      <c r="W3855" s="11">
        <f t="shared" si="659"/>
        <v>69316.14245</v>
      </c>
      <c r="X3855" s="9">
        <v>44953.0</v>
      </c>
      <c r="Y3855" s="5">
        <f t="shared" si="944"/>
        <v>63441.89309</v>
      </c>
      <c r="Z3855" s="5">
        <f t="shared" si="865"/>
        <v>44056.8702</v>
      </c>
      <c r="AA3855" s="9">
        <v>44957.0</v>
      </c>
      <c r="AB3855" s="1" t="s">
        <v>5346</v>
      </c>
      <c r="AC3855" s="1" t="s">
        <v>55</v>
      </c>
      <c r="AD3855" s="12" t="s">
        <v>46</v>
      </c>
      <c r="AE3855" s="12" t="s">
        <v>46</v>
      </c>
      <c r="AF3855" s="12" t="s">
        <v>46</v>
      </c>
      <c r="AG3855" s="12" t="s">
        <v>46</v>
      </c>
      <c r="AH3855" s="12" t="s">
        <v>46</v>
      </c>
      <c r="AI3855" s="12" t="s">
        <v>46</v>
      </c>
    </row>
    <row r="3856">
      <c r="A3856" s="1" t="s">
        <v>5336</v>
      </c>
      <c r="B3856" s="13"/>
      <c r="C3856" s="1" t="s">
        <v>132</v>
      </c>
      <c r="D3856" s="1" t="s">
        <v>37</v>
      </c>
      <c r="E3856" s="1" t="s">
        <v>77</v>
      </c>
      <c r="F3856" s="1" t="s">
        <v>1276</v>
      </c>
      <c r="G3856" s="1" t="s">
        <v>115</v>
      </c>
      <c r="H3856" s="1" t="s">
        <v>116</v>
      </c>
      <c r="I3856" s="1" t="s">
        <v>42</v>
      </c>
      <c r="J3856" s="1"/>
      <c r="K3856" s="1" t="s">
        <v>5337</v>
      </c>
      <c r="L3856" s="1" t="s">
        <v>88</v>
      </c>
      <c r="M3856" s="9">
        <v>44652.0</v>
      </c>
      <c r="N3856" s="9">
        <v>44676.0</v>
      </c>
      <c r="O3856" s="1"/>
      <c r="P3856" s="1">
        <v>8.33</v>
      </c>
      <c r="Q3856" s="1">
        <v>700000.0</v>
      </c>
      <c r="R3856" s="1">
        <v>300000.0</v>
      </c>
      <c r="S3856" s="10">
        <f t="shared" ref="S3856:S3857" si="945">N3856+90</f>
        <v>44766</v>
      </c>
      <c r="V3856" s="5">
        <f t="shared" si="940"/>
        <v>24990</v>
      </c>
      <c r="W3856" s="11">
        <f t="shared" si="659"/>
        <v>29488.2</v>
      </c>
      <c r="Z3856" s="5">
        <f t="shared" si="865"/>
        <v>18742.5</v>
      </c>
      <c r="AC3856" s="1" t="str">
        <f t="shared" ref="AC3856:AC3857" si="946">IF(T3856="","C","O")</f>
        <v>C</v>
      </c>
      <c r="AD3856" s="12" t="s">
        <v>46</v>
      </c>
      <c r="AE3856" s="12" t="s">
        <v>46</v>
      </c>
      <c r="AF3856" s="12" t="s">
        <v>46</v>
      </c>
      <c r="AG3856" s="12"/>
      <c r="AH3856" s="12"/>
      <c r="AI3856" s="12"/>
    </row>
    <row r="3857">
      <c r="A3857" s="1" t="s">
        <v>5336</v>
      </c>
      <c r="B3857" s="13"/>
      <c r="C3857" s="1" t="s">
        <v>132</v>
      </c>
      <c r="D3857" s="1" t="s">
        <v>37</v>
      </c>
      <c r="E3857" s="1" t="s">
        <v>77</v>
      </c>
      <c r="F3857" s="1" t="s">
        <v>1276</v>
      </c>
      <c r="G3857" s="1" t="s">
        <v>115</v>
      </c>
      <c r="H3857" s="1" t="s">
        <v>116</v>
      </c>
      <c r="I3857" s="1" t="s">
        <v>42</v>
      </c>
      <c r="J3857" s="1"/>
      <c r="K3857" s="1" t="s">
        <v>5337</v>
      </c>
      <c r="L3857" s="1" t="s">
        <v>88</v>
      </c>
      <c r="M3857" s="9">
        <v>44652.0</v>
      </c>
      <c r="N3857" s="9">
        <v>44866.0</v>
      </c>
      <c r="O3857" s="1"/>
      <c r="P3857" s="1">
        <v>8.33</v>
      </c>
      <c r="Q3857" s="1">
        <v>500000.0</v>
      </c>
      <c r="R3857" s="1">
        <v>300000.0</v>
      </c>
      <c r="S3857" s="10">
        <f t="shared" si="945"/>
        <v>44956</v>
      </c>
      <c r="V3857" s="5">
        <f t="shared" si="940"/>
        <v>24990</v>
      </c>
      <c r="W3857" s="11">
        <f t="shared" si="659"/>
        <v>29488.2</v>
      </c>
      <c r="Z3857" s="5">
        <f t="shared" si="865"/>
        <v>18742.5</v>
      </c>
      <c r="AC3857" s="1" t="str">
        <f t="shared" si="946"/>
        <v>C</v>
      </c>
      <c r="AD3857" s="12" t="s">
        <v>46</v>
      </c>
      <c r="AE3857" s="12" t="s">
        <v>46</v>
      </c>
      <c r="AF3857" s="12" t="s">
        <v>46</v>
      </c>
      <c r="AG3857" s="12"/>
      <c r="AH3857" s="12"/>
      <c r="AI3857" s="12"/>
    </row>
    <row r="3858">
      <c r="A3858" s="1" t="s">
        <v>5347</v>
      </c>
      <c r="B3858" s="13"/>
      <c r="C3858" s="1" t="s">
        <v>36</v>
      </c>
      <c r="D3858" s="1" t="s">
        <v>96</v>
      </c>
      <c r="E3858" s="1" t="s">
        <v>113</v>
      </c>
      <c r="F3858" s="1" t="s">
        <v>935</v>
      </c>
      <c r="G3858" s="1" t="s">
        <v>134</v>
      </c>
      <c r="H3858" s="1" t="s">
        <v>135</v>
      </c>
      <c r="I3858" s="1" t="s">
        <v>42</v>
      </c>
      <c r="J3858" s="1"/>
      <c r="K3858" s="1" t="s">
        <v>5348</v>
      </c>
      <c r="L3858" s="1" t="s">
        <v>53</v>
      </c>
      <c r="M3858" s="14">
        <v>44882.0</v>
      </c>
      <c r="N3858" s="9">
        <v>44986.0</v>
      </c>
      <c r="O3858" s="9">
        <v>45021.0</v>
      </c>
      <c r="P3858" s="1">
        <v>8.33</v>
      </c>
      <c r="Q3858" s="1">
        <v>500000.0</v>
      </c>
      <c r="R3858" s="1">
        <v>216000.0</v>
      </c>
      <c r="S3858" s="9">
        <v>45017.0</v>
      </c>
      <c r="T3858" s="9">
        <v>45028.0</v>
      </c>
      <c r="U3858" s="1" t="s">
        <v>5349</v>
      </c>
      <c r="V3858" s="5">
        <f t="shared" si="940"/>
        <v>17992.8</v>
      </c>
      <c r="W3858" s="11">
        <f t="shared" si="659"/>
        <v>21231.504</v>
      </c>
      <c r="X3858" s="9">
        <v>45028.0</v>
      </c>
      <c r="Y3858" s="5">
        <f t="shared" ref="Y3858:Y3859" si="947">W3858-(V3858*10%)</f>
        <v>19432.224</v>
      </c>
      <c r="Z3858" s="5">
        <f t="shared" si="865"/>
        <v>13494.6</v>
      </c>
      <c r="AA3858" s="9">
        <v>45028.0</v>
      </c>
      <c r="AB3858" s="1" t="s">
        <v>5349</v>
      </c>
      <c r="AC3858" s="1" t="s">
        <v>55</v>
      </c>
      <c r="AD3858" s="12" t="s">
        <v>46</v>
      </c>
      <c r="AE3858" s="12" t="s">
        <v>46</v>
      </c>
      <c r="AF3858" s="12" t="s">
        <v>47</v>
      </c>
      <c r="AG3858" s="12" t="s">
        <v>47</v>
      </c>
      <c r="AH3858" s="12" t="s">
        <v>47</v>
      </c>
      <c r="AI3858" s="12" t="s">
        <v>47</v>
      </c>
    </row>
    <row r="3859">
      <c r="A3859" s="1" t="s">
        <v>5350</v>
      </c>
      <c r="B3859" s="13"/>
      <c r="C3859" s="1" t="s">
        <v>36</v>
      </c>
      <c r="D3859" s="1" t="s">
        <v>96</v>
      </c>
      <c r="E3859" s="1" t="s">
        <v>82</v>
      </c>
      <c r="F3859" s="1" t="s">
        <v>400</v>
      </c>
      <c r="G3859" s="1" t="s">
        <v>601</v>
      </c>
      <c r="H3859" s="1" t="s">
        <v>602</v>
      </c>
      <c r="I3859" s="1" t="s">
        <v>42</v>
      </c>
      <c r="J3859" s="1"/>
      <c r="K3859" s="1" t="s">
        <v>5351</v>
      </c>
      <c r="L3859" s="1" t="s">
        <v>143</v>
      </c>
      <c r="M3859" s="9">
        <v>44713.0</v>
      </c>
      <c r="N3859" s="9">
        <v>44713.0</v>
      </c>
      <c r="O3859" s="1"/>
      <c r="P3859" s="1">
        <v>8.33</v>
      </c>
      <c r="Q3859" s="1">
        <v>500000.0</v>
      </c>
      <c r="R3859" s="1">
        <v>482000.0</v>
      </c>
      <c r="S3859" s="9">
        <v>44652.0</v>
      </c>
      <c r="T3859" s="9">
        <v>44684.0</v>
      </c>
      <c r="U3859" s="1" t="s">
        <v>5352</v>
      </c>
      <c r="V3859" s="5">
        <f t="shared" si="940"/>
        <v>40150.6</v>
      </c>
      <c r="W3859" s="11">
        <f t="shared" si="659"/>
        <v>47377.708</v>
      </c>
      <c r="X3859" s="9">
        <v>44682.0</v>
      </c>
      <c r="Y3859" s="5">
        <f t="shared" si="947"/>
        <v>43362.648</v>
      </c>
      <c r="Z3859" s="5">
        <f t="shared" si="865"/>
        <v>30112.95</v>
      </c>
      <c r="AA3859" s="9">
        <v>44687.0</v>
      </c>
      <c r="AB3859" s="1" t="s">
        <v>4597</v>
      </c>
      <c r="AC3859" s="1" t="s">
        <v>55</v>
      </c>
      <c r="AD3859" s="12" t="s">
        <v>46</v>
      </c>
      <c r="AE3859" s="12" t="s">
        <v>46</v>
      </c>
      <c r="AF3859" s="12" t="s">
        <v>46</v>
      </c>
      <c r="AG3859" s="12" t="s">
        <v>46</v>
      </c>
      <c r="AH3859" s="12" t="s">
        <v>46</v>
      </c>
      <c r="AI3859" s="12" t="s">
        <v>46</v>
      </c>
    </row>
    <row r="3860">
      <c r="A3860" s="1" t="s">
        <v>5353</v>
      </c>
      <c r="B3860" s="13"/>
      <c r="C3860" s="1" t="s">
        <v>36</v>
      </c>
      <c r="D3860" s="1" t="s">
        <v>76</v>
      </c>
      <c r="E3860" s="1" t="s">
        <v>38</v>
      </c>
      <c r="F3860" s="1" t="s">
        <v>233</v>
      </c>
      <c r="G3860" s="1" t="s">
        <v>115</v>
      </c>
      <c r="H3860" s="1" t="s">
        <v>116</v>
      </c>
      <c r="I3860" s="1" t="s">
        <v>42</v>
      </c>
      <c r="J3860" s="1"/>
      <c r="K3860" s="1" t="s">
        <v>5354</v>
      </c>
      <c r="L3860" s="1" t="s">
        <v>143</v>
      </c>
      <c r="M3860" s="9">
        <v>45185.0</v>
      </c>
      <c r="N3860" s="9">
        <v>45183.0</v>
      </c>
      <c r="O3860" s="1"/>
      <c r="P3860" s="1">
        <v>8.33</v>
      </c>
      <c r="Q3860" s="1">
        <v>500000.0</v>
      </c>
      <c r="R3860" s="1">
        <v>300000.0</v>
      </c>
      <c r="S3860" s="10">
        <f>N3860+90</f>
        <v>45273</v>
      </c>
      <c r="V3860" s="5">
        <f t="shared" si="940"/>
        <v>24990</v>
      </c>
      <c r="W3860" s="11">
        <f t="shared" si="659"/>
        <v>29488.2</v>
      </c>
      <c r="Y3860" s="1"/>
      <c r="Z3860" s="5">
        <f t="shared" si="865"/>
        <v>18742.5</v>
      </c>
      <c r="AB3860" s="1"/>
      <c r="AC3860" s="1" t="s">
        <v>45</v>
      </c>
      <c r="AD3860" s="12" t="s">
        <v>47</v>
      </c>
      <c r="AE3860" s="12" t="s">
        <v>47</v>
      </c>
      <c r="AF3860" s="12" t="s">
        <v>47</v>
      </c>
      <c r="AG3860" s="12"/>
      <c r="AH3860" s="12"/>
      <c r="AI3860" s="12"/>
    </row>
    <row r="3861">
      <c r="A3861" s="1" t="s">
        <v>5355</v>
      </c>
      <c r="B3861" s="13"/>
      <c r="C3861" s="1" t="s">
        <v>132</v>
      </c>
      <c r="D3861" s="1" t="s">
        <v>96</v>
      </c>
      <c r="E3861" s="1" t="s">
        <v>168</v>
      </c>
      <c r="F3861" s="1" t="s">
        <v>872</v>
      </c>
      <c r="G3861" s="1" t="s">
        <v>127</v>
      </c>
      <c r="H3861" s="1" t="s">
        <v>128</v>
      </c>
      <c r="I3861" s="1" t="s">
        <v>42</v>
      </c>
      <c r="J3861" s="1"/>
      <c r="K3861" s="1" t="s">
        <v>5356</v>
      </c>
      <c r="L3861" s="1" t="s">
        <v>143</v>
      </c>
      <c r="M3861" s="14">
        <v>45219.0</v>
      </c>
      <c r="N3861" s="9">
        <v>45231.0</v>
      </c>
      <c r="O3861" s="1"/>
      <c r="P3861" s="1">
        <v>8.0</v>
      </c>
      <c r="Q3861" s="1">
        <v>100000.0</v>
      </c>
      <c r="R3861" s="1">
        <v>700000.0</v>
      </c>
      <c r="S3861" s="9">
        <v>45231.0</v>
      </c>
      <c r="T3861" s="9">
        <v>45231.0</v>
      </c>
      <c r="U3861" s="1" t="s">
        <v>5357</v>
      </c>
      <c r="V3861" s="5">
        <f t="shared" si="940"/>
        <v>56000</v>
      </c>
      <c r="W3861" s="11">
        <f t="shared" si="659"/>
        <v>66080</v>
      </c>
      <c r="X3861" s="9">
        <v>45144.0</v>
      </c>
      <c r="Y3861" s="5">
        <f t="shared" ref="Y3861:Y3862" si="948">W3861-(V3861*10%)</f>
        <v>60480</v>
      </c>
      <c r="Z3861" s="5">
        <f t="shared" si="865"/>
        <v>42000</v>
      </c>
      <c r="AA3861" s="9">
        <v>45148.0</v>
      </c>
      <c r="AB3861" s="1" t="s">
        <v>5357</v>
      </c>
      <c r="AC3861" s="1" t="s">
        <v>55</v>
      </c>
      <c r="AD3861" s="12" t="s">
        <v>47</v>
      </c>
      <c r="AE3861" s="12" t="s">
        <v>47</v>
      </c>
      <c r="AF3861" s="12" t="s">
        <v>47</v>
      </c>
      <c r="AG3861" s="12" t="s">
        <v>47</v>
      </c>
      <c r="AH3861" s="12" t="s">
        <v>47</v>
      </c>
      <c r="AI3861" s="12" t="s">
        <v>47</v>
      </c>
    </row>
    <row r="3862">
      <c r="A3862" s="1" t="s">
        <v>5355</v>
      </c>
      <c r="B3862" s="13"/>
      <c r="C3862" s="1" t="s">
        <v>132</v>
      </c>
      <c r="D3862" s="1" t="s">
        <v>96</v>
      </c>
      <c r="E3862" s="1" t="s">
        <v>168</v>
      </c>
      <c r="F3862" s="1" t="s">
        <v>872</v>
      </c>
      <c r="G3862" s="1" t="s">
        <v>127</v>
      </c>
      <c r="H3862" s="1" t="s">
        <v>128</v>
      </c>
      <c r="I3862" s="1" t="s">
        <v>42</v>
      </c>
      <c r="J3862" s="1"/>
      <c r="K3862" s="1" t="s">
        <v>5356</v>
      </c>
      <c r="L3862" s="1" t="s">
        <v>143</v>
      </c>
      <c r="M3862" s="14">
        <v>45219.0</v>
      </c>
      <c r="N3862" s="14">
        <v>45251.0</v>
      </c>
      <c r="O3862" s="1"/>
      <c r="P3862" s="1">
        <v>8.0</v>
      </c>
      <c r="Q3862" s="1">
        <v>100000.0</v>
      </c>
      <c r="R3862" s="1">
        <v>980000.0</v>
      </c>
      <c r="S3862" s="14">
        <v>45251.0</v>
      </c>
      <c r="T3862" s="14">
        <v>45251.0</v>
      </c>
      <c r="U3862" s="1" t="s">
        <v>5358</v>
      </c>
      <c r="V3862" s="5">
        <f t="shared" si="940"/>
        <v>78400</v>
      </c>
      <c r="W3862" s="11">
        <f t="shared" si="659"/>
        <v>92512</v>
      </c>
      <c r="X3862" s="9">
        <v>45158.0</v>
      </c>
      <c r="Y3862" s="5">
        <f t="shared" si="948"/>
        <v>84672</v>
      </c>
      <c r="Z3862" s="5">
        <f t="shared" si="865"/>
        <v>58800</v>
      </c>
      <c r="AA3862" s="9">
        <v>45162.0</v>
      </c>
      <c r="AB3862" s="1" t="s">
        <v>5358</v>
      </c>
      <c r="AC3862" s="1" t="s">
        <v>55</v>
      </c>
      <c r="AD3862" s="12" t="s">
        <v>47</v>
      </c>
      <c r="AE3862" s="12" t="s">
        <v>47</v>
      </c>
      <c r="AF3862" s="12" t="s">
        <v>47</v>
      </c>
      <c r="AG3862" s="12" t="s">
        <v>47</v>
      </c>
      <c r="AH3862" s="12" t="s">
        <v>47</v>
      </c>
      <c r="AI3862" s="12" t="s">
        <v>47</v>
      </c>
    </row>
    <row r="3863">
      <c r="A3863" s="1" t="s">
        <v>5355</v>
      </c>
      <c r="B3863" s="13"/>
      <c r="C3863" s="1" t="s">
        <v>132</v>
      </c>
      <c r="D3863" s="1" t="s">
        <v>96</v>
      </c>
      <c r="E3863" s="1" t="s">
        <v>38</v>
      </c>
      <c r="F3863" s="1" t="s">
        <v>2480</v>
      </c>
      <c r="G3863" s="1" t="s">
        <v>127</v>
      </c>
      <c r="H3863" s="1" t="s">
        <v>128</v>
      </c>
      <c r="I3863" s="1" t="s">
        <v>42</v>
      </c>
      <c r="J3863" s="1"/>
      <c r="K3863" s="1" t="s">
        <v>5356</v>
      </c>
      <c r="L3863" s="1" t="s">
        <v>143</v>
      </c>
      <c r="M3863" s="14">
        <v>45219.0</v>
      </c>
      <c r="N3863" s="9">
        <v>45351.0</v>
      </c>
      <c r="O3863" s="1"/>
      <c r="P3863" s="1">
        <v>8.0</v>
      </c>
      <c r="Q3863" s="1">
        <v>650000.0</v>
      </c>
      <c r="R3863" s="1">
        <v>300000.0</v>
      </c>
      <c r="S3863" s="10">
        <f>N3863+30</f>
        <v>45381</v>
      </c>
      <c r="V3863" s="5">
        <f t="shared" si="940"/>
        <v>24000</v>
      </c>
      <c r="W3863" s="11">
        <f t="shared" si="659"/>
        <v>28320</v>
      </c>
      <c r="Z3863" s="5">
        <f t="shared" si="865"/>
        <v>18000</v>
      </c>
      <c r="AC3863" s="1" t="str">
        <f t="shared" ref="AC3863:AC3867" si="949">IF(T3863="","C","O")</f>
        <v>C</v>
      </c>
      <c r="AD3863" s="12" t="s">
        <v>47</v>
      </c>
      <c r="AE3863" s="12" t="s">
        <v>47</v>
      </c>
      <c r="AF3863" s="12" t="s">
        <v>47</v>
      </c>
      <c r="AG3863" s="12"/>
      <c r="AH3863" s="12"/>
      <c r="AI3863" s="12"/>
    </row>
    <row r="3864">
      <c r="A3864" s="1" t="s">
        <v>5355</v>
      </c>
      <c r="B3864" s="13"/>
      <c r="C3864" s="1" t="s">
        <v>132</v>
      </c>
      <c r="D3864" s="1" t="s">
        <v>96</v>
      </c>
      <c r="E3864" s="1" t="s">
        <v>38</v>
      </c>
      <c r="F3864" s="1" t="s">
        <v>2480</v>
      </c>
      <c r="G3864" s="1" t="s">
        <v>127</v>
      </c>
      <c r="H3864" s="1" t="s">
        <v>128</v>
      </c>
      <c r="I3864" s="1" t="s">
        <v>42</v>
      </c>
      <c r="J3864" s="1"/>
      <c r="K3864" s="1" t="s">
        <v>5356</v>
      </c>
      <c r="L3864" s="1" t="s">
        <v>143</v>
      </c>
      <c r="M3864" s="14">
        <v>45219.0</v>
      </c>
      <c r="N3864" s="14">
        <v>45251.0</v>
      </c>
      <c r="O3864" s="1"/>
      <c r="P3864" s="1">
        <v>8.0</v>
      </c>
      <c r="Q3864" s="1">
        <v>850000.0</v>
      </c>
      <c r="R3864" s="1">
        <v>300000.0</v>
      </c>
      <c r="S3864" s="15">
        <f t="shared" ref="S3864:S3865" si="950">N3864+90</f>
        <v>45341</v>
      </c>
      <c r="V3864" s="5">
        <f t="shared" si="940"/>
        <v>24000</v>
      </c>
      <c r="W3864" s="11">
        <f t="shared" si="659"/>
        <v>28320</v>
      </c>
      <c r="Z3864" s="5">
        <f t="shared" si="865"/>
        <v>18000</v>
      </c>
      <c r="AC3864" s="1" t="str">
        <f t="shared" si="949"/>
        <v>C</v>
      </c>
      <c r="AD3864" s="12" t="s">
        <v>47</v>
      </c>
      <c r="AE3864" s="12" t="s">
        <v>47</v>
      </c>
      <c r="AF3864" s="12" t="s">
        <v>47</v>
      </c>
      <c r="AG3864" s="12"/>
      <c r="AH3864" s="12"/>
      <c r="AI3864" s="12"/>
    </row>
    <row r="3865">
      <c r="A3865" s="1" t="s">
        <v>5355</v>
      </c>
      <c r="B3865" s="13"/>
      <c r="C3865" s="1" t="s">
        <v>132</v>
      </c>
      <c r="D3865" s="1" t="s">
        <v>96</v>
      </c>
      <c r="E3865" s="1" t="s">
        <v>38</v>
      </c>
      <c r="F3865" s="1" t="s">
        <v>2480</v>
      </c>
      <c r="G3865" s="1" t="s">
        <v>127</v>
      </c>
      <c r="H3865" s="1" t="s">
        <v>128</v>
      </c>
      <c r="I3865" s="1" t="s">
        <v>42</v>
      </c>
      <c r="J3865" s="1"/>
      <c r="K3865" s="1" t="s">
        <v>5356</v>
      </c>
      <c r="L3865" s="1" t="s">
        <v>143</v>
      </c>
      <c r="M3865" s="14">
        <v>45219.0</v>
      </c>
      <c r="N3865" s="9">
        <v>45231.0</v>
      </c>
      <c r="O3865" s="1"/>
      <c r="P3865" s="1">
        <v>8.0</v>
      </c>
      <c r="Q3865" s="1">
        <v>600000.0</v>
      </c>
      <c r="R3865" s="1">
        <v>300000.0</v>
      </c>
      <c r="S3865" s="10">
        <f t="shared" si="950"/>
        <v>45321</v>
      </c>
      <c r="V3865" s="5">
        <f t="shared" si="940"/>
        <v>24000</v>
      </c>
      <c r="W3865" s="11">
        <f t="shared" si="659"/>
        <v>28320</v>
      </c>
      <c r="X3865" s="1"/>
      <c r="Y3865" s="1"/>
      <c r="Z3865" s="5">
        <f t="shared" si="865"/>
        <v>18000</v>
      </c>
      <c r="AA3865" s="1"/>
      <c r="AB3865" s="1"/>
      <c r="AC3865" s="1" t="str">
        <f t="shared" si="949"/>
        <v>C</v>
      </c>
      <c r="AD3865" s="12" t="s">
        <v>47</v>
      </c>
      <c r="AE3865" s="12" t="s">
        <v>47</v>
      </c>
      <c r="AF3865" s="12" t="s">
        <v>47</v>
      </c>
      <c r="AG3865" s="12"/>
      <c r="AH3865" s="12"/>
      <c r="AI3865" s="12"/>
    </row>
    <row r="3866">
      <c r="A3866" s="1" t="s">
        <v>5355</v>
      </c>
      <c r="B3866" s="13"/>
      <c r="C3866" s="1" t="s">
        <v>132</v>
      </c>
      <c r="D3866" s="1" t="s">
        <v>96</v>
      </c>
      <c r="E3866" s="1" t="s">
        <v>38</v>
      </c>
      <c r="F3866" s="1" t="s">
        <v>2480</v>
      </c>
      <c r="G3866" s="1" t="s">
        <v>127</v>
      </c>
      <c r="H3866" s="1" t="s">
        <v>128</v>
      </c>
      <c r="I3866" s="1" t="s">
        <v>42</v>
      </c>
      <c r="J3866" s="1"/>
      <c r="K3866" s="1" t="s">
        <v>5356</v>
      </c>
      <c r="L3866" s="1" t="s">
        <v>143</v>
      </c>
      <c r="M3866" s="14">
        <v>45219.0</v>
      </c>
      <c r="N3866" s="14">
        <v>45219.0</v>
      </c>
      <c r="O3866" s="1"/>
      <c r="P3866" s="1">
        <v>8.0</v>
      </c>
      <c r="Q3866" s="1">
        <v>850000.0</v>
      </c>
      <c r="R3866" s="1">
        <v>300000.0</v>
      </c>
      <c r="S3866" s="15">
        <f t="shared" ref="S3866:S3867" si="951">N3866+30</f>
        <v>45249</v>
      </c>
      <c r="V3866" s="5">
        <f t="shared" si="940"/>
        <v>24000</v>
      </c>
      <c r="W3866" s="11">
        <f t="shared" si="659"/>
        <v>28320</v>
      </c>
      <c r="Z3866" s="5">
        <f t="shared" si="865"/>
        <v>18000</v>
      </c>
      <c r="AC3866" s="1" t="str">
        <f t="shared" si="949"/>
        <v>C</v>
      </c>
      <c r="AD3866" s="12" t="s">
        <v>47</v>
      </c>
      <c r="AE3866" s="12" t="s">
        <v>47</v>
      </c>
      <c r="AF3866" s="12" t="s">
        <v>47</v>
      </c>
      <c r="AG3866" s="12"/>
      <c r="AH3866" s="12"/>
      <c r="AI3866" s="12"/>
    </row>
    <row r="3867">
      <c r="A3867" s="1" t="s">
        <v>5355</v>
      </c>
      <c r="B3867" s="13"/>
      <c r="C3867" s="1" t="s">
        <v>132</v>
      </c>
      <c r="D3867" s="1" t="s">
        <v>96</v>
      </c>
      <c r="E3867" s="1" t="s">
        <v>38</v>
      </c>
      <c r="F3867" s="1" t="s">
        <v>2480</v>
      </c>
      <c r="G3867" s="1" t="s">
        <v>127</v>
      </c>
      <c r="H3867" s="1" t="s">
        <v>128</v>
      </c>
      <c r="I3867" s="1" t="s">
        <v>42</v>
      </c>
      <c r="J3867" s="1"/>
      <c r="K3867" s="1" t="s">
        <v>5356</v>
      </c>
      <c r="L3867" s="1" t="s">
        <v>143</v>
      </c>
      <c r="M3867" s="14">
        <v>45219.0</v>
      </c>
      <c r="N3867" s="14">
        <v>45219.0</v>
      </c>
      <c r="O3867" s="1"/>
      <c r="P3867" s="1">
        <v>8.0</v>
      </c>
      <c r="Q3867" s="1">
        <v>700000.0</v>
      </c>
      <c r="R3867" s="1">
        <v>300000.0</v>
      </c>
      <c r="S3867" s="15">
        <f t="shared" si="951"/>
        <v>45249</v>
      </c>
      <c r="V3867" s="5">
        <f t="shared" si="940"/>
        <v>24000</v>
      </c>
      <c r="W3867" s="11">
        <f t="shared" si="659"/>
        <v>28320</v>
      </c>
      <c r="X3867" s="1"/>
      <c r="Y3867" s="1"/>
      <c r="Z3867" s="5">
        <f t="shared" si="865"/>
        <v>18000</v>
      </c>
      <c r="AB3867" s="1"/>
      <c r="AC3867" s="1" t="str">
        <f t="shared" si="949"/>
        <v>C</v>
      </c>
      <c r="AD3867" s="12" t="s">
        <v>47</v>
      </c>
      <c r="AE3867" s="12" t="s">
        <v>47</v>
      </c>
      <c r="AF3867" s="12" t="s">
        <v>47</v>
      </c>
      <c r="AG3867" s="12"/>
      <c r="AH3867" s="12"/>
      <c r="AI3867" s="12"/>
    </row>
    <row r="3868">
      <c r="A3868" s="1" t="s">
        <v>5359</v>
      </c>
      <c r="B3868" s="13"/>
      <c r="C3868" s="1" t="s">
        <v>36</v>
      </c>
      <c r="D3868" s="1" t="s">
        <v>96</v>
      </c>
      <c r="E3868" s="1" t="s">
        <v>168</v>
      </c>
      <c r="F3868" s="1" t="s">
        <v>1093</v>
      </c>
      <c r="G3868" s="1" t="s">
        <v>152</v>
      </c>
      <c r="H3868" s="1" t="s">
        <v>317</v>
      </c>
      <c r="I3868" s="1" t="s">
        <v>42</v>
      </c>
      <c r="J3868" s="1"/>
      <c r="K3868" s="1" t="s">
        <v>5360</v>
      </c>
      <c r="L3868" s="1" t="s">
        <v>99</v>
      </c>
      <c r="M3868" s="9">
        <v>44903.0</v>
      </c>
      <c r="N3868" s="9">
        <v>44903.0</v>
      </c>
      <c r="O3868" s="1"/>
      <c r="P3868" s="1">
        <v>7.0</v>
      </c>
      <c r="Q3868" s="1">
        <v>900000.0</v>
      </c>
      <c r="R3868" s="1">
        <v>936000.0</v>
      </c>
      <c r="S3868" s="9">
        <v>44900.0</v>
      </c>
      <c r="T3868" s="9">
        <v>44903.0</v>
      </c>
      <c r="U3868" s="1" t="s">
        <v>5361</v>
      </c>
      <c r="V3868" s="5">
        <f t="shared" si="940"/>
        <v>65520</v>
      </c>
      <c r="W3868" s="11">
        <f t="shared" si="659"/>
        <v>77313.6</v>
      </c>
      <c r="X3868" s="9">
        <v>44930.0</v>
      </c>
      <c r="Y3868" s="5">
        <f t="shared" ref="Y3868:Y3872" si="952">W3868-(V3868*10%)</f>
        <v>70761.6</v>
      </c>
      <c r="Z3868" s="5">
        <f t="shared" si="865"/>
        <v>49140</v>
      </c>
      <c r="AA3868" s="9">
        <v>44934.0</v>
      </c>
      <c r="AB3868" s="1" t="s">
        <v>5361</v>
      </c>
      <c r="AC3868" s="1" t="s">
        <v>55</v>
      </c>
      <c r="AD3868" s="12" t="s">
        <v>46</v>
      </c>
      <c r="AE3868" s="12" t="s">
        <v>46</v>
      </c>
      <c r="AF3868" s="12" t="s">
        <v>46</v>
      </c>
      <c r="AG3868" s="12" t="s">
        <v>46</v>
      </c>
      <c r="AH3868" s="12" t="s">
        <v>46</v>
      </c>
      <c r="AI3868" s="12" t="s">
        <v>46</v>
      </c>
    </row>
    <row r="3869">
      <c r="A3869" s="1" t="s">
        <v>5359</v>
      </c>
      <c r="B3869" s="13"/>
      <c r="C3869" s="1" t="s">
        <v>36</v>
      </c>
      <c r="D3869" s="1" t="s">
        <v>96</v>
      </c>
      <c r="E3869" s="1" t="s">
        <v>168</v>
      </c>
      <c r="F3869" s="1" t="s">
        <v>1093</v>
      </c>
      <c r="G3869" s="1" t="s">
        <v>152</v>
      </c>
      <c r="H3869" s="1" t="s">
        <v>317</v>
      </c>
      <c r="I3869" s="1" t="s">
        <v>42</v>
      </c>
      <c r="J3869" s="1"/>
      <c r="K3869" s="1" t="s">
        <v>5360</v>
      </c>
      <c r="L3869" s="1" t="s">
        <v>99</v>
      </c>
      <c r="M3869" s="9">
        <v>44903.0</v>
      </c>
      <c r="N3869" s="9">
        <v>44903.0</v>
      </c>
      <c r="O3869" s="1"/>
      <c r="P3869" s="1">
        <v>7.0</v>
      </c>
      <c r="Q3869" s="1">
        <v>900000.0</v>
      </c>
      <c r="R3869" s="1">
        <v>975000.0</v>
      </c>
      <c r="S3869" s="9">
        <v>44900.0</v>
      </c>
      <c r="T3869" s="9">
        <v>44903.0</v>
      </c>
      <c r="U3869" s="1" t="s">
        <v>5362</v>
      </c>
      <c r="V3869" s="5">
        <f t="shared" si="940"/>
        <v>68250</v>
      </c>
      <c r="W3869" s="11">
        <f t="shared" si="659"/>
        <v>80535</v>
      </c>
      <c r="X3869" s="9">
        <v>44930.0</v>
      </c>
      <c r="Y3869" s="5">
        <f t="shared" si="952"/>
        <v>73710</v>
      </c>
      <c r="Z3869" s="5">
        <f t="shared" si="865"/>
        <v>51187.5</v>
      </c>
      <c r="AA3869" s="9">
        <v>44934.0</v>
      </c>
      <c r="AB3869" s="1" t="s">
        <v>5362</v>
      </c>
      <c r="AC3869" s="1" t="s">
        <v>55</v>
      </c>
      <c r="AD3869" s="12" t="s">
        <v>46</v>
      </c>
      <c r="AE3869" s="12" t="s">
        <v>46</v>
      </c>
      <c r="AF3869" s="12" t="s">
        <v>46</v>
      </c>
      <c r="AG3869" s="12" t="s">
        <v>46</v>
      </c>
      <c r="AH3869" s="12" t="s">
        <v>46</v>
      </c>
      <c r="AI3869" s="12" t="s">
        <v>46</v>
      </c>
    </row>
    <row r="3870">
      <c r="A3870" s="1" t="s">
        <v>5359</v>
      </c>
      <c r="B3870" s="13"/>
      <c r="C3870" s="1" t="s">
        <v>36</v>
      </c>
      <c r="D3870" s="1" t="s">
        <v>96</v>
      </c>
      <c r="E3870" s="1" t="s">
        <v>168</v>
      </c>
      <c r="F3870" s="1" t="s">
        <v>1093</v>
      </c>
      <c r="G3870" s="1" t="s">
        <v>152</v>
      </c>
      <c r="H3870" s="1" t="s">
        <v>317</v>
      </c>
      <c r="I3870" s="1" t="s">
        <v>42</v>
      </c>
      <c r="J3870" s="1"/>
      <c r="K3870" s="1" t="s">
        <v>5360</v>
      </c>
      <c r="L3870" s="1" t="s">
        <v>99</v>
      </c>
      <c r="M3870" s="9">
        <v>44903.0</v>
      </c>
      <c r="N3870" s="9">
        <v>44987.0</v>
      </c>
      <c r="O3870" s="1"/>
      <c r="P3870" s="1">
        <v>7.0</v>
      </c>
      <c r="Q3870" s="1">
        <v>1850000.0</v>
      </c>
      <c r="R3870" s="1">
        <v>1885008.0</v>
      </c>
      <c r="S3870" s="9">
        <v>44986.0</v>
      </c>
      <c r="T3870" s="9">
        <v>44987.0</v>
      </c>
      <c r="U3870" s="1" t="s">
        <v>5363</v>
      </c>
      <c r="V3870" s="5">
        <f t="shared" si="940"/>
        <v>131950.56</v>
      </c>
      <c r="W3870" s="11">
        <f t="shared" si="659"/>
        <v>155701.6608</v>
      </c>
      <c r="X3870" s="9">
        <v>45016.0</v>
      </c>
      <c r="Y3870" s="5">
        <f t="shared" si="952"/>
        <v>142506.6048</v>
      </c>
      <c r="Z3870" s="5">
        <f t="shared" si="865"/>
        <v>98962.92</v>
      </c>
      <c r="AA3870" s="9">
        <v>45020.0</v>
      </c>
      <c r="AB3870" s="1" t="s">
        <v>5363</v>
      </c>
      <c r="AC3870" s="1" t="s">
        <v>55</v>
      </c>
      <c r="AD3870" s="12" t="s">
        <v>46</v>
      </c>
      <c r="AE3870" s="12" t="s">
        <v>46</v>
      </c>
      <c r="AF3870" s="12" t="s">
        <v>46</v>
      </c>
      <c r="AG3870" s="12" t="s">
        <v>46</v>
      </c>
      <c r="AH3870" s="12" t="s">
        <v>46</v>
      </c>
      <c r="AI3870" s="12" t="s">
        <v>47</v>
      </c>
    </row>
    <row r="3871">
      <c r="A3871" s="1" t="s">
        <v>5359</v>
      </c>
      <c r="B3871" s="13"/>
      <c r="C3871" s="1" t="s">
        <v>36</v>
      </c>
      <c r="D3871" s="1" t="s">
        <v>96</v>
      </c>
      <c r="E3871" s="1" t="s">
        <v>168</v>
      </c>
      <c r="F3871" s="1" t="s">
        <v>1093</v>
      </c>
      <c r="G3871" s="1" t="s">
        <v>152</v>
      </c>
      <c r="H3871" s="1" t="s">
        <v>317</v>
      </c>
      <c r="I3871" s="1" t="s">
        <v>42</v>
      </c>
      <c r="J3871" s="1"/>
      <c r="K3871" s="1" t="s">
        <v>5360</v>
      </c>
      <c r="L3871" s="1" t="s">
        <v>99</v>
      </c>
      <c r="M3871" s="9">
        <v>44903.0</v>
      </c>
      <c r="N3871" s="9">
        <v>44998.0</v>
      </c>
      <c r="O3871" s="1"/>
      <c r="P3871" s="1">
        <v>7.0</v>
      </c>
      <c r="Q3871" s="1">
        <v>750000.0</v>
      </c>
      <c r="R3871" s="1">
        <v>800016.0</v>
      </c>
      <c r="S3871" s="9">
        <v>44995.0</v>
      </c>
      <c r="T3871" s="9">
        <v>44998.0</v>
      </c>
      <c r="U3871" s="1" t="s">
        <v>5364</v>
      </c>
      <c r="V3871" s="5">
        <f t="shared" si="940"/>
        <v>56001.12</v>
      </c>
      <c r="W3871" s="11">
        <f t="shared" si="659"/>
        <v>66081.3216</v>
      </c>
      <c r="X3871" s="9">
        <v>45025.0</v>
      </c>
      <c r="Y3871" s="5">
        <f t="shared" si="952"/>
        <v>60481.2096</v>
      </c>
      <c r="Z3871" s="5">
        <f t="shared" si="865"/>
        <v>42000.84</v>
      </c>
      <c r="AA3871" s="9">
        <v>45029.0</v>
      </c>
      <c r="AB3871" s="1" t="s">
        <v>5364</v>
      </c>
      <c r="AC3871" s="1" t="s">
        <v>55</v>
      </c>
      <c r="AD3871" s="12" t="s">
        <v>46</v>
      </c>
      <c r="AE3871" s="12" t="s">
        <v>46</v>
      </c>
      <c r="AF3871" s="12" t="s">
        <v>46</v>
      </c>
      <c r="AG3871" s="12" t="s">
        <v>46</v>
      </c>
      <c r="AH3871" s="12" t="s">
        <v>47</v>
      </c>
      <c r="AI3871" s="12" t="s">
        <v>47</v>
      </c>
    </row>
    <row r="3872">
      <c r="A3872" s="1" t="s">
        <v>5359</v>
      </c>
      <c r="B3872" s="13"/>
      <c r="C3872" s="1" t="s">
        <v>36</v>
      </c>
      <c r="D3872" s="1" t="s">
        <v>96</v>
      </c>
      <c r="E3872" s="1" t="s">
        <v>168</v>
      </c>
      <c r="F3872" s="1" t="s">
        <v>1093</v>
      </c>
      <c r="G3872" s="1" t="s">
        <v>152</v>
      </c>
      <c r="H3872" s="1" t="s">
        <v>317</v>
      </c>
      <c r="I3872" s="1" t="s">
        <v>42</v>
      </c>
      <c r="J3872" s="1"/>
      <c r="K3872" s="1" t="s">
        <v>5360</v>
      </c>
      <c r="L3872" s="1" t="s">
        <v>99</v>
      </c>
      <c r="M3872" s="9">
        <v>44903.0</v>
      </c>
      <c r="N3872" s="9">
        <v>45014.0</v>
      </c>
      <c r="O3872" s="1"/>
      <c r="P3872" s="1">
        <v>7.0</v>
      </c>
      <c r="Q3872" s="1">
        <v>350000.0</v>
      </c>
      <c r="R3872" s="1">
        <v>396005.0</v>
      </c>
      <c r="S3872" s="9">
        <v>45005.0</v>
      </c>
      <c r="T3872" s="9">
        <v>45014.0</v>
      </c>
      <c r="U3872" s="1" t="s">
        <v>5365</v>
      </c>
      <c r="V3872" s="5">
        <f t="shared" si="940"/>
        <v>27720.35</v>
      </c>
      <c r="W3872" s="11">
        <f t="shared" si="659"/>
        <v>32710.013</v>
      </c>
      <c r="X3872" s="9">
        <v>45035.0</v>
      </c>
      <c r="Y3872" s="5">
        <f t="shared" si="952"/>
        <v>29937.978</v>
      </c>
      <c r="Z3872" s="5">
        <f t="shared" si="865"/>
        <v>20790.2625</v>
      </c>
      <c r="AA3872" s="9">
        <v>45039.0</v>
      </c>
      <c r="AB3872" s="1" t="s">
        <v>5365</v>
      </c>
      <c r="AC3872" s="1" t="s">
        <v>55</v>
      </c>
      <c r="AD3872" s="12" t="s">
        <v>46</v>
      </c>
      <c r="AE3872" s="12" t="s">
        <v>46</v>
      </c>
      <c r="AF3872" s="12" t="s">
        <v>46</v>
      </c>
      <c r="AG3872" s="12" t="s">
        <v>46</v>
      </c>
      <c r="AH3872" s="12" t="s">
        <v>47</v>
      </c>
      <c r="AI3872" s="12" t="s">
        <v>47</v>
      </c>
    </row>
    <row r="3873">
      <c r="A3873" s="1" t="s">
        <v>5366</v>
      </c>
      <c r="B3873" s="23" t="s">
        <v>5367</v>
      </c>
      <c r="C3873" s="1" t="s">
        <v>36</v>
      </c>
      <c r="D3873" s="1" t="s">
        <v>76</v>
      </c>
      <c r="E3873" s="1" t="s">
        <v>77</v>
      </c>
      <c r="F3873" s="1" t="s">
        <v>160</v>
      </c>
      <c r="G3873" s="1" t="s">
        <v>170</v>
      </c>
      <c r="H3873" s="1" t="s">
        <v>170</v>
      </c>
      <c r="I3873" s="1" t="s">
        <v>209</v>
      </c>
      <c r="J3873" s="1"/>
      <c r="K3873" s="1" t="s">
        <v>5368</v>
      </c>
      <c r="L3873" s="1" t="s">
        <v>99</v>
      </c>
      <c r="M3873" s="9">
        <v>44726.0</v>
      </c>
      <c r="N3873" s="9">
        <v>44679.0</v>
      </c>
      <c r="O3873" s="1"/>
      <c r="P3873" s="1">
        <v>8.33</v>
      </c>
      <c r="Q3873" s="1">
        <v>500000.0</v>
      </c>
      <c r="R3873" s="1">
        <v>458400.0</v>
      </c>
      <c r="S3873" s="9">
        <v>44676.0</v>
      </c>
      <c r="T3873" s="9">
        <v>44679.0</v>
      </c>
      <c r="U3873" s="1" t="s">
        <v>5369</v>
      </c>
      <c r="V3873" s="5">
        <f t="shared" si="940"/>
        <v>38184.72</v>
      </c>
      <c r="W3873" s="11">
        <f t="shared" si="659"/>
        <v>45057.9696</v>
      </c>
      <c r="X3873" s="9">
        <v>44706.0</v>
      </c>
      <c r="Y3873" s="5">
        <f>W3873</f>
        <v>45057.9696</v>
      </c>
      <c r="Z3873" s="5">
        <f t="shared" si="865"/>
        <v>28638.54</v>
      </c>
      <c r="AA3873" s="9">
        <v>44728.0</v>
      </c>
      <c r="AB3873" s="1" t="s">
        <v>5370</v>
      </c>
      <c r="AC3873" s="1" t="s">
        <v>55</v>
      </c>
      <c r="AD3873" s="12" t="s">
        <v>46</v>
      </c>
      <c r="AE3873" s="12" t="s">
        <v>46</v>
      </c>
      <c r="AF3873" s="12" t="s">
        <v>46</v>
      </c>
      <c r="AG3873" s="12" t="s">
        <v>46</v>
      </c>
      <c r="AH3873" s="12" t="s">
        <v>46</v>
      </c>
      <c r="AI3873" s="12" t="s">
        <v>46</v>
      </c>
    </row>
    <row r="3874">
      <c r="A3874" s="1" t="s">
        <v>5366</v>
      </c>
      <c r="B3874" s="23" t="s">
        <v>5367</v>
      </c>
      <c r="C3874" s="1" t="s">
        <v>36</v>
      </c>
      <c r="D3874" s="1" t="s">
        <v>76</v>
      </c>
      <c r="E3874" s="1" t="s">
        <v>77</v>
      </c>
      <c r="F3874" s="1" t="s">
        <v>160</v>
      </c>
      <c r="G3874" s="1" t="s">
        <v>170</v>
      </c>
      <c r="H3874" s="1" t="s">
        <v>170</v>
      </c>
      <c r="I3874" s="1" t="s">
        <v>209</v>
      </c>
      <c r="J3874" s="1"/>
      <c r="K3874" s="1" t="s">
        <v>5368</v>
      </c>
      <c r="L3874" s="1" t="s">
        <v>99</v>
      </c>
      <c r="M3874" s="9">
        <v>44726.0</v>
      </c>
      <c r="N3874" s="9">
        <v>44675.0</v>
      </c>
      <c r="O3874" s="1"/>
      <c r="P3874" s="1">
        <v>8.33</v>
      </c>
      <c r="Q3874" s="1">
        <v>489600.0</v>
      </c>
      <c r="R3874" s="1">
        <v>489600.0</v>
      </c>
      <c r="S3874" s="9">
        <v>44705.0</v>
      </c>
      <c r="T3874" s="9">
        <v>44705.0</v>
      </c>
      <c r="U3874" s="1" t="s">
        <v>5371</v>
      </c>
      <c r="V3874" s="5">
        <f t="shared" si="940"/>
        <v>40783.68</v>
      </c>
      <c r="W3874" s="11">
        <f t="shared" si="659"/>
        <v>48124.7424</v>
      </c>
      <c r="X3874" s="9"/>
      <c r="Z3874" s="5">
        <f t="shared" si="865"/>
        <v>30587.76</v>
      </c>
      <c r="AC3874" s="1" t="s">
        <v>162</v>
      </c>
      <c r="AD3874" s="12" t="s">
        <v>46</v>
      </c>
      <c r="AE3874" s="12" t="s">
        <v>46</v>
      </c>
      <c r="AF3874" s="12" t="s">
        <v>46</v>
      </c>
      <c r="AG3874" s="12" t="s">
        <v>46</v>
      </c>
      <c r="AH3874" s="12"/>
      <c r="AI3874" s="12"/>
    </row>
    <row r="3875">
      <c r="A3875" s="1" t="s">
        <v>5366</v>
      </c>
      <c r="B3875" s="23" t="s">
        <v>5367</v>
      </c>
      <c r="C3875" s="1" t="s">
        <v>36</v>
      </c>
      <c r="D3875" s="1" t="s">
        <v>76</v>
      </c>
      <c r="E3875" s="1" t="s">
        <v>77</v>
      </c>
      <c r="F3875" s="1" t="s">
        <v>160</v>
      </c>
      <c r="G3875" s="1" t="s">
        <v>170</v>
      </c>
      <c r="H3875" s="1" t="s">
        <v>170</v>
      </c>
      <c r="I3875" s="1" t="s">
        <v>209</v>
      </c>
      <c r="J3875" s="1"/>
      <c r="K3875" s="1" t="s">
        <v>5368</v>
      </c>
      <c r="L3875" s="1" t="s">
        <v>99</v>
      </c>
      <c r="M3875" s="9">
        <v>44726.0</v>
      </c>
      <c r="N3875" s="9">
        <v>44897.0</v>
      </c>
      <c r="O3875" s="1"/>
      <c r="P3875" s="1">
        <v>8.33</v>
      </c>
      <c r="Q3875" s="1">
        <v>367200.0</v>
      </c>
      <c r="R3875" s="1">
        <v>367200.0</v>
      </c>
      <c r="S3875" s="9">
        <v>44928.0</v>
      </c>
      <c r="T3875" s="9">
        <v>44928.0</v>
      </c>
      <c r="U3875" s="1" t="s">
        <v>5372</v>
      </c>
      <c r="V3875" s="5">
        <f t="shared" si="940"/>
        <v>30587.76</v>
      </c>
      <c r="W3875" s="11">
        <f t="shared" si="659"/>
        <v>36093.5568</v>
      </c>
      <c r="X3875" s="9">
        <v>44965.0</v>
      </c>
      <c r="Y3875" s="5">
        <f t="shared" ref="Y3875:Y3879" si="953">W3875-(V3875*10%)</f>
        <v>33034.7808</v>
      </c>
      <c r="Z3875" s="5">
        <f t="shared" si="865"/>
        <v>22940.82</v>
      </c>
      <c r="AA3875" s="9">
        <v>44966.0</v>
      </c>
      <c r="AB3875" s="1" t="s">
        <v>5373</v>
      </c>
      <c r="AC3875" s="1" t="s">
        <v>55</v>
      </c>
      <c r="AD3875" s="12" t="s">
        <v>46</v>
      </c>
      <c r="AE3875" s="12" t="s">
        <v>46</v>
      </c>
      <c r="AF3875" s="12" t="s">
        <v>46</v>
      </c>
      <c r="AG3875" s="12" t="s">
        <v>46</v>
      </c>
      <c r="AH3875" s="12" t="s">
        <v>46</v>
      </c>
      <c r="AI3875" s="12" t="s">
        <v>46</v>
      </c>
    </row>
    <row r="3876">
      <c r="A3876" s="1" t="s">
        <v>5366</v>
      </c>
      <c r="B3876" s="23" t="s">
        <v>5367</v>
      </c>
      <c r="C3876" s="1" t="s">
        <v>36</v>
      </c>
      <c r="D3876" s="1" t="s">
        <v>76</v>
      </c>
      <c r="E3876" s="1" t="s">
        <v>77</v>
      </c>
      <c r="F3876" s="1" t="s">
        <v>160</v>
      </c>
      <c r="G3876" s="1" t="s">
        <v>170</v>
      </c>
      <c r="H3876" s="1" t="s">
        <v>170</v>
      </c>
      <c r="I3876" s="1" t="s">
        <v>209</v>
      </c>
      <c r="J3876" s="1"/>
      <c r="K3876" s="1" t="s">
        <v>5368</v>
      </c>
      <c r="L3876" s="1" t="s">
        <v>99</v>
      </c>
      <c r="M3876" s="9">
        <v>44726.0</v>
      </c>
      <c r="N3876" s="9">
        <v>44974.0</v>
      </c>
      <c r="O3876" s="1"/>
      <c r="P3876" s="1">
        <v>8.33</v>
      </c>
      <c r="Q3876" s="1">
        <v>385000.0</v>
      </c>
      <c r="R3876" s="1">
        <v>385000.0</v>
      </c>
      <c r="S3876" s="9">
        <v>45002.0</v>
      </c>
      <c r="T3876" s="9">
        <v>45002.0</v>
      </c>
      <c r="U3876" s="1" t="s">
        <v>5374</v>
      </c>
      <c r="V3876" s="5">
        <f t="shared" si="940"/>
        <v>32070.5</v>
      </c>
      <c r="W3876" s="11">
        <f t="shared" si="659"/>
        <v>37843.19</v>
      </c>
      <c r="X3876" s="9">
        <v>45056.0</v>
      </c>
      <c r="Y3876" s="5">
        <f t="shared" si="953"/>
        <v>34636.14</v>
      </c>
      <c r="Z3876" s="5">
        <f t="shared" si="865"/>
        <v>24052.875</v>
      </c>
      <c r="AA3876" s="9">
        <v>45016.0</v>
      </c>
      <c r="AB3876" s="1" t="s">
        <v>5375</v>
      </c>
      <c r="AC3876" s="1" t="s">
        <v>55</v>
      </c>
      <c r="AD3876" s="12" t="s">
        <v>46</v>
      </c>
      <c r="AE3876" s="12" t="s">
        <v>46</v>
      </c>
      <c r="AF3876" s="12" t="s">
        <v>46</v>
      </c>
      <c r="AG3876" s="12" t="s">
        <v>46</v>
      </c>
      <c r="AH3876" s="12" t="s">
        <v>47</v>
      </c>
      <c r="AI3876" s="12" t="s">
        <v>46</v>
      </c>
    </row>
    <row r="3877">
      <c r="A3877" s="1" t="s">
        <v>5366</v>
      </c>
      <c r="B3877" s="23" t="s">
        <v>5367</v>
      </c>
      <c r="C3877" s="1" t="s">
        <v>36</v>
      </c>
      <c r="D3877" s="1" t="s">
        <v>76</v>
      </c>
      <c r="E3877" s="1" t="s">
        <v>77</v>
      </c>
      <c r="F3877" s="1" t="s">
        <v>160</v>
      </c>
      <c r="G3877" s="1" t="s">
        <v>170</v>
      </c>
      <c r="H3877" s="1" t="s">
        <v>170</v>
      </c>
      <c r="I3877" s="1" t="s">
        <v>209</v>
      </c>
      <c r="J3877" s="1"/>
      <c r="K3877" s="1" t="s">
        <v>5368</v>
      </c>
      <c r="L3877" s="1" t="s">
        <v>99</v>
      </c>
      <c r="M3877" s="9">
        <v>44726.0</v>
      </c>
      <c r="N3877" s="9">
        <v>44962.0</v>
      </c>
      <c r="O3877" s="1"/>
      <c r="P3877" s="1">
        <v>8.33</v>
      </c>
      <c r="Q3877" s="1">
        <v>300000.0</v>
      </c>
      <c r="R3877" s="1">
        <v>221000.0</v>
      </c>
      <c r="S3877" s="9">
        <v>44990.0</v>
      </c>
      <c r="T3877" s="9">
        <v>45049.0</v>
      </c>
      <c r="U3877" s="1" t="s">
        <v>5376</v>
      </c>
      <c r="V3877" s="5">
        <f t="shared" si="940"/>
        <v>18409.3</v>
      </c>
      <c r="W3877" s="11">
        <f t="shared" si="659"/>
        <v>21722.974</v>
      </c>
      <c r="X3877" s="9">
        <v>45098.0</v>
      </c>
      <c r="Y3877" s="5">
        <f t="shared" si="953"/>
        <v>19882.044</v>
      </c>
      <c r="Z3877" s="5">
        <f t="shared" si="865"/>
        <v>13806.975</v>
      </c>
      <c r="AA3877" s="9">
        <v>45099.0</v>
      </c>
      <c r="AB3877" s="1" t="s">
        <v>5377</v>
      </c>
      <c r="AC3877" s="1" t="s">
        <v>55</v>
      </c>
      <c r="AD3877" s="12" t="s">
        <v>46</v>
      </c>
      <c r="AE3877" s="12" t="s">
        <v>46</v>
      </c>
      <c r="AF3877" s="12" t="s">
        <v>46</v>
      </c>
      <c r="AG3877" s="12" t="s">
        <v>47</v>
      </c>
      <c r="AH3877" s="12" t="s">
        <v>47</v>
      </c>
      <c r="AI3877" s="12" t="s">
        <v>47</v>
      </c>
    </row>
    <row r="3878">
      <c r="A3878" s="1" t="s">
        <v>5366</v>
      </c>
      <c r="B3878" s="23" t="s">
        <v>5367</v>
      </c>
      <c r="C3878" s="1" t="s">
        <v>36</v>
      </c>
      <c r="D3878" s="1" t="s">
        <v>76</v>
      </c>
      <c r="E3878" s="1" t="s">
        <v>77</v>
      </c>
      <c r="F3878" s="1" t="s">
        <v>160</v>
      </c>
      <c r="G3878" s="1" t="s">
        <v>170</v>
      </c>
      <c r="H3878" s="1" t="s">
        <v>170</v>
      </c>
      <c r="I3878" s="1" t="s">
        <v>209</v>
      </c>
      <c r="J3878" s="1"/>
      <c r="K3878" s="1" t="s">
        <v>5368</v>
      </c>
      <c r="L3878" s="1" t="s">
        <v>99</v>
      </c>
      <c r="M3878" s="9">
        <v>44726.0</v>
      </c>
      <c r="N3878" s="9">
        <v>45032.0</v>
      </c>
      <c r="O3878" s="1"/>
      <c r="P3878" s="1">
        <v>8.33</v>
      </c>
      <c r="Q3878" s="1">
        <v>300000.0</v>
      </c>
      <c r="R3878" s="1">
        <v>387000.0</v>
      </c>
      <c r="S3878" s="9">
        <v>45062.0</v>
      </c>
      <c r="T3878" s="9">
        <v>45064.0</v>
      </c>
      <c r="U3878" s="1" t="s">
        <v>5378</v>
      </c>
      <c r="V3878" s="5">
        <f t="shared" si="940"/>
        <v>32237.1</v>
      </c>
      <c r="W3878" s="11">
        <f t="shared" si="659"/>
        <v>38039.778</v>
      </c>
      <c r="X3878" s="9">
        <v>45115.0</v>
      </c>
      <c r="Y3878" s="5">
        <f t="shared" si="953"/>
        <v>34816.068</v>
      </c>
      <c r="Z3878" s="5">
        <f t="shared" si="865"/>
        <v>24177.825</v>
      </c>
      <c r="AA3878" s="9">
        <v>45120.0</v>
      </c>
      <c r="AB3878" s="1" t="s">
        <v>5379</v>
      </c>
      <c r="AC3878" s="1" t="s">
        <v>55</v>
      </c>
      <c r="AD3878" s="12" t="s">
        <v>46</v>
      </c>
      <c r="AE3878" s="12" t="s">
        <v>47</v>
      </c>
      <c r="AF3878" s="12" t="s">
        <v>47</v>
      </c>
      <c r="AG3878" s="12" t="s">
        <v>47</v>
      </c>
      <c r="AH3878" s="12" t="s">
        <v>47</v>
      </c>
      <c r="AI3878" s="12" t="s">
        <v>47</v>
      </c>
    </row>
    <row r="3879">
      <c r="A3879" s="1" t="s">
        <v>5366</v>
      </c>
      <c r="B3879" s="23" t="s">
        <v>5367</v>
      </c>
      <c r="C3879" s="1" t="s">
        <v>36</v>
      </c>
      <c r="D3879" s="1" t="s">
        <v>76</v>
      </c>
      <c r="E3879" s="1" t="s">
        <v>77</v>
      </c>
      <c r="F3879" s="1" t="s">
        <v>160</v>
      </c>
      <c r="G3879" s="1" t="s">
        <v>170</v>
      </c>
      <c r="H3879" s="1" t="s">
        <v>170</v>
      </c>
      <c r="I3879" s="1" t="s">
        <v>209</v>
      </c>
      <c r="J3879" s="1"/>
      <c r="K3879" s="1" t="s">
        <v>5368</v>
      </c>
      <c r="L3879" s="1" t="s">
        <v>99</v>
      </c>
      <c r="M3879" s="9">
        <v>44726.0</v>
      </c>
      <c r="N3879" s="9">
        <v>45027.0</v>
      </c>
      <c r="O3879" s="1"/>
      <c r="P3879" s="1">
        <v>8.33</v>
      </c>
      <c r="Q3879" s="1">
        <v>300000.0</v>
      </c>
      <c r="R3879" s="1">
        <v>220000.0</v>
      </c>
      <c r="S3879" s="9">
        <v>45057.0</v>
      </c>
      <c r="T3879" s="9">
        <v>45065.0</v>
      </c>
      <c r="U3879" s="1" t="s">
        <v>5380</v>
      </c>
      <c r="V3879" s="5">
        <f t="shared" si="940"/>
        <v>18326</v>
      </c>
      <c r="W3879" s="11">
        <f t="shared" si="659"/>
        <v>21624.68</v>
      </c>
      <c r="X3879" s="9">
        <v>45101.0</v>
      </c>
      <c r="Y3879" s="5">
        <f t="shared" si="953"/>
        <v>19792.08</v>
      </c>
      <c r="Z3879" s="5">
        <f t="shared" si="865"/>
        <v>13744.5</v>
      </c>
      <c r="AA3879" s="9">
        <v>45105.0</v>
      </c>
      <c r="AB3879" s="1" t="s">
        <v>5381</v>
      </c>
      <c r="AC3879" s="1" t="s">
        <v>55</v>
      </c>
      <c r="AD3879" s="12" t="s">
        <v>46</v>
      </c>
      <c r="AE3879" s="12" t="s">
        <v>47</v>
      </c>
      <c r="AF3879" s="12" t="s">
        <v>47</v>
      </c>
      <c r="AG3879" s="12" t="s">
        <v>47</v>
      </c>
      <c r="AH3879" s="12" t="s">
        <v>47</v>
      </c>
      <c r="AI3879" s="12" t="s">
        <v>47</v>
      </c>
    </row>
    <row r="3880">
      <c r="A3880" s="1" t="s">
        <v>5366</v>
      </c>
      <c r="B3880" s="23" t="s">
        <v>5367</v>
      </c>
      <c r="C3880" s="1" t="s">
        <v>36</v>
      </c>
      <c r="D3880" s="1" t="s">
        <v>76</v>
      </c>
      <c r="E3880" s="1" t="s">
        <v>77</v>
      </c>
      <c r="F3880" s="1" t="s">
        <v>160</v>
      </c>
      <c r="G3880" s="1" t="s">
        <v>170</v>
      </c>
      <c r="H3880" s="1" t="s">
        <v>170</v>
      </c>
      <c r="I3880" s="1" t="s">
        <v>209</v>
      </c>
      <c r="J3880" s="1"/>
      <c r="K3880" s="1" t="s">
        <v>5368</v>
      </c>
      <c r="L3880" s="1" t="s">
        <v>99</v>
      </c>
      <c r="M3880" s="9">
        <v>44726.0</v>
      </c>
      <c r="N3880" s="14">
        <v>45215.0</v>
      </c>
      <c r="O3880" s="1"/>
      <c r="P3880" s="1">
        <v>8.33</v>
      </c>
      <c r="Q3880" s="1">
        <v>350000.0</v>
      </c>
      <c r="R3880" s="1">
        <v>390000.0</v>
      </c>
      <c r="S3880" s="14">
        <v>45224.0</v>
      </c>
      <c r="T3880" s="14">
        <v>45229.0</v>
      </c>
      <c r="U3880" s="1" t="s">
        <v>5382</v>
      </c>
      <c r="V3880" s="5">
        <f t="shared" si="940"/>
        <v>32487</v>
      </c>
      <c r="W3880" s="11">
        <f t="shared" si="659"/>
        <v>38334.66</v>
      </c>
      <c r="X3880" s="14"/>
      <c r="Z3880" s="5">
        <f t="shared" si="865"/>
        <v>24365.25</v>
      </c>
      <c r="AC3880" s="1" t="s">
        <v>162</v>
      </c>
      <c r="AD3880" s="12" t="s">
        <v>46</v>
      </c>
      <c r="AE3880" s="12" t="s">
        <v>47</v>
      </c>
      <c r="AF3880" s="12" t="s">
        <v>47</v>
      </c>
      <c r="AG3880" s="12" t="s">
        <v>47</v>
      </c>
      <c r="AH3880" s="12"/>
      <c r="AI3880" s="12"/>
    </row>
    <row r="3881">
      <c r="A3881" s="1" t="s">
        <v>5366</v>
      </c>
      <c r="B3881" s="23" t="s">
        <v>5367</v>
      </c>
      <c r="C3881" s="1" t="s">
        <v>36</v>
      </c>
      <c r="D3881" s="1" t="s">
        <v>76</v>
      </c>
      <c r="E3881" s="1" t="s">
        <v>77</v>
      </c>
      <c r="F3881" s="1" t="s">
        <v>160</v>
      </c>
      <c r="G3881" s="1" t="s">
        <v>170</v>
      </c>
      <c r="H3881" s="1" t="s">
        <v>170</v>
      </c>
      <c r="I3881" s="1" t="s">
        <v>209</v>
      </c>
      <c r="J3881" s="1"/>
      <c r="K3881" s="1" t="s">
        <v>5368</v>
      </c>
      <c r="L3881" s="1" t="s">
        <v>99</v>
      </c>
      <c r="M3881" s="9">
        <v>44726.0</v>
      </c>
      <c r="N3881" s="9">
        <v>44726.0</v>
      </c>
      <c r="O3881" s="1"/>
      <c r="P3881" s="1">
        <v>8.33</v>
      </c>
      <c r="Q3881" s="1">
        <v>458400.0</v>
      </c>
      <c r="R3881" s="1">
        <v>300000.0</v>
      </c>
      <c r="S3881" s="10">
        <f t="shared" ref="S3881:S3888" si="954">N3881+90</f>
        <v>44816</v>
      </c>
      <c r="V3881" s="5">
        <f t="shared" si="940"/>
        <v>24990</v>
      </c>
      <c r="W3881" s="11">
        <f t="shared" si="659"/>
        <v>29488.2</v>
      </c>
      <c r="Z3881" s="5">
        <f t="shared" si="865"/>
        <v>18742.5</v>
      </c>
      <c r="AC3881" s="1" t="str">
        <f t="shared" ref="AC3881:AC3890" si="955">IF(T3881="","C","O")</f>
        <v>C</v>
      </c>
      <c r="AD3881" s="12" t="s">
        <v>46</v>
      </c>
      <c r="AE3881" s="12" t="s">
        <v>46</v>
      </c>
      <c r="AF3881" s="12" t="s">
        <v>46</v>
      </c>
      <c r="AG3881" s="12"/>
      <c r="AH3881" s="12"/>
      <c r="AI3881" s="12"/>
    </row>
    <row r="3882">
      <c r="A3882" s="1" t="s">
        <v>5366</v>
      </c>
      <c r="B3882" s="23" t="s">
        <v>5367</v>
      </c>
      <c r="C3882" s="1" t="s">
        <v>36</v>
      </c>
      <c r="D3882" s="1" t="s">
        <v>76</v>
      </c>
      <c r="E3882" s="1" t="s">
        <v>77</v>
      </c>
      <c r="F3882" s="1" t="s">
        <v>160</v>
      </c>
      <c r="G3882" s="1" t="s">
        <v>170</v>
      </c>
      <c r="H3882" s="1" t="s">
        <v>170</v>
      </c>
      <c r="I3882" s="1" t="s">
        <v>209</v>
      </c>
      <c r="J3882" s="1"/>
      <c r="K3882" s="1" t="s">
        <v>5368</v>
      </c>
      <c r="L3882" s="1" t="s">
        <v>99</v>
      </c>
      <c r="M3882" s="9">
        <v>44726.0</v>
      </c>
      <c r="N3882" s="9">
        <v>44726.0</v>
      </c>
      <c r="O3882" s="1"/>
      <c r="P3882" s="1">
        <v>8.33</v>
      </c>
      <c r="Q3882" s="1">
        <v>300000.0</v>
      </c>
      <c r="R3882" s="1">
        <v>300000.0</v>
      </c>
      <c r="S3882" s="10">
        <f t="shared" si="954"/>
        <v>44816</v>
      </c>
      <c r="V3882" s="5">
        <f t="shared" si="940"/>
        <v>24990</v>
      </c>
      <c r="W3882" s="11">
        <f t="shared" si="659"/>
        <v>29488.2</v>
      </c>
      <c r="Z3882" s="5">
        <f t="shared" si="865"/>
        <v>18742.5</v>
      </c>
      <c r="AC3882" s="1" t="str">
        <f t="shared" si="955"/>
        <v>C</v>
      </c>
      <c r="AD3882" s="12" t="s">
        <v>46</v>
      </c>
      <c r="AE3882" s="12" t="s">
        <v>46</v>
      </c>
      <c r="AF3882" s="12" t="s">
        <v>46</v>
      </c>
      <c r="AG3882" s="12"/>
      <c r="AH3882" s="12"/>
      <c r="AI3882" s="12"/>
    </row>
    <row r="3883">
      <c r="A3883" s="1" t="s">
        <v>5366</v>
      </c>
      <c r="B3883" s="23" t="s">
        <v>5367</v>
      </c>
      <c r="C3883" s="1" t="s">
        <v>36</v>
      </c>
      <c r="D3883" s="1" t="s">
        <v>76</v>
      </c>
      <c r="E3883" s="1" t="s">
        <v>77</v>
      </c>
      <c r="F3883" s="1" t="s">
        <v>160</v>
      </c>
      <c r="G3883" s="1" t="s">
        <v>170</v>
      </c>
      <c r="H3883" s="1" t="s">
        <v>170</v>
      </c>
      <c r="I3883" s="1" t="s">
        <v>209</v>
      </c>
      <c r="J3883" s="1"/>
      <c r="K3883" s="1" t="s">
        <v>5368</v>
      </c>
      <c r="L3883" s="1" t="s">
        <v>99</v>
      </c>
      <c r="M3883" s="9">
        <v>44726.0</v>
      </c>
      <c r="N3883" s="14">
        <v>44919.0</v>
      </c>
      <c r="O3883" s="1"/>
      <c r="P3883" s="1">
        <v>8.33</v>
      </c>
      <c r="Q3883" s="1">
        <v>300000.0</v>
      </c>
      <c r="R3883" s="1">
        <v>300000.0</v>
      </c>
      <c r="S3883" s="15">
        <f t="shared" si="954"/>
        <v>45009</v>
      </c>
      <c r="V3883" s="5">
        <f t="shared" si="940"/>
        <v>24990</v>
      </c>
      <c r="W3883" s="11">
        <f t="shared" si="659"/>
        <v>29488.2</v>
      </c>
      <c r="Z3883" s="5">
        <f t="shared" si="865"/>
        <v>18742.5</v>
      </c>
      <c r="AC3883" s="1" t="str">
        <f t="shared" si="955"/>
        <v>C</v>
      </c>
      <c r="AD3883" s="12" t="s">
        <v>46</v>
      </c>
      <c r="AE3883" s="12" t="s">
        <v>46</v>
      </c>
      <c r="AF3883" s="12" t="s">
        <v>46</v>
      </c>
      <c r="AG3883" s="12"/>
      <c r="AH3883" s="12"/>
      <c r="AI3883" s="12"/>
    </row>
    <row r="3884">
      <c r="A3884" s="1" t="s">
        <v>5366</v>
      </c>
      <c r="B3884" s="23" t="s">
        <v>5367</v>
      </c>
      <c r="C3884" s="1" t="s">
        <v>36</v>
      </c>
      <c r="D3884" s="1" t="s">
        <v>76</v>
      </c>
      <c r="E3884" s="1" t="s">
        <v>77</v>
      </c>
      <c r="F3884" s="1" t="s">
        <v>160</v>
      </c>
      <c r="G3884" s="1" t="s">
        <v>170</v>
      </c>
      <c r="H3884" s="1" t="s">
        <v>170</v>
      </c>
      <c r="I3884" s="1" t="s">
        <v>209</v>
      </c>
      <c r="J3884" s="1"/>
      <c r="K3884" s="1" t="s">
        <v>5368</v>
      </c>
      <c r="L3884" s="1" t="s">
        <v>99</v>
      </c>
      <c r="M3884" s="9">
        <v>44726.0</v>
      </c>
      <c r="N3884" s="9">
        <v>44974.0</v>
      </c>
      <c r="O3884" s="1"/>
      <c r="P3884" s="1">
        <v>8.33</v>
      </c>
      <c r="Q3884" s="1">
        <v>300000.0</v>
      </c>
      <c r="R3884" s="1">
        <v>300000.0</v>
      </c>
      <c r="S3884" s="10">
        <f t="shared" si="954"/>
        <v>45064</v>
      </c>
      <c r="V3884" s="5">
        <f t="shared" si="940"/>
        <v>24990</v>
      </c>
      <c r="W3884" s="11">
        <f t="shared" si="659"/>
        <v>29488.2</v>
      </c>
      <c r="X3884" s="1"/>
      <c r="Y3884" s="1"/>
      <c r="Z3884" s="5">
        <f t="shared" si="865"/>
        <v>18742.5</v>
      </c>
      <c r="AA3884" s="1"/>
      <c r="AB3884" s="1"/>
      <c r="AC3884" s="1" t="str">
        <f t="shared" si="955"/>
        <v>C</v>
      </c>
      <c r="AD3884" s="12" t="s">
        <v>46</v>
      </c>
      <c r="AE3884" s="12" t="s">
        <v>46</v>
      </c>
      <c r="AF3884" s="12" t="s">
        <v>47</v>
      </c>
      <c r="AG3884" s="12"/>
      <c r="AH3884" s="12"/>
      <c r="AI3884" s="12"/>
    </row>
    <row r="3885">
      <c r="A3885" s="1" t="s">
        <v>5366</v>
      </c>
      <c r="B3885" s="23" t="s">
        <v>5367</v>
      </c>
      <c r="C3885" s="1" t="s">
        <v>36</v>
      </c>
      <c r="D3885" s="1" t="s">
        <v>76</v>
      </c>
      <c r="E3885" s="1" t="s">
        <v>77</v>
      </c>
      <c r="F3885" s="1" t="s">
        <v>160</v>
      </c>
      <c r="G3885" s="1" t="s">
        <v>170</v>
      </c>
      <c r="H3885" s="1" t="s">
        <v>170</v>
      </c>
      <c r="I3885" s="1" t="s">
        <v>209</v>
      </c>
      <c r="J3885" s="1"/>
      <c r="K3885" s="1" t="s">
        <v>5368</v>
      </c>
      <c r="L3885" s="1" t="s">
        <v>99</v>
      </c>
      <c r="M3885" s="9">
        <v>44726.0</v>
      </c>
      <c r="N3885" s="9">
        <v>44897.0</v>
      </c>
      <c r="O3885" s="1"/>
      <c r="P3885" s="1">
        <v>8.33</v>
      </c>
      <c r="Q3885" s="1">
        <v>300000.0</v>
      </c>
      <c r="R3885" s="1">
        <v>300000.0</v>
      </c>
      <c r="S3885" s="10">
        <f t="shared" si="954"/>
        <v>44987</v>
      </c>
      <c r="V3885" s="5">
        <f t="shared" si="940"/>
        <v>24990</v>
      </c>
      <c r="W3885" s="11">
        <f t="shared" si="659"/>
        <v>29488.2</v>
      </c>
      <c r="X3885" s="1"/>
      <c r="Y3885" s="1"/>
      <c r="Z3885" s="5">
        <f t="shared" si="865"/>
        <v>18742.5</v>
      </c>
      <c r="AA3885" s="1"/>
      <c r="AB3885" s="1"/>
      <c r="AC3885" s="1" t="str">
        <f t="shared" si="955"/>
        <v>C</v>
      </c>
      <c r="AD3885" s="12" t="s">
        <v>46</v>
      </c>
      <c r="AE3885" s="12" t="s">
        <v>46</v>
      </c>
      <c r="AF3885" s="12" t="s">
        <v>46</v>
      </c>
      <c r="AG3885" s="12"/>
      <c r="AH3885" s="12"/>
      <c r="AI3885" s="12"/>
    </row>
    <row r="3886">
      <c r="A3886" s="1" t="s">
        <v>5366</v>
      </c>
      <c r="B3886" s="23" t="s">
        <v>5367</v>
      </c>
      <c r="C3886" s="1" t="s">
        <v>36</v>
      </c>
      <c r="D3886" s="1" t="s">
        <v>76</v>
      </c>
      <c r="E3886" s="1" t="s">
        <v>77</v>
      </c>
      <c r="F3886" s="1" t="s">
        <v>160</v>
      </c>
      <c r="G3886" s="1" t="s">
        <v>170</v>
      </c>
      <c r="H3886" s="1" t="s">
        <v>170</v>
      </c>
      <c r="I3886" s="1" t="s">
        <v>209</v>
      </c>
      <c r="J3886" s="1"/>
      <c r="K3886" s="1" t="s">
        <v>5368</v>
      </c>
      <c r="L3886" s="1" t="s">
        <v>99</v>
      </c>
      <c r="M3886" s="9">
        <v>44726.0</v>
      </c>
      <c r="N3886" s="9">
        <v>44675.0</v>
      </c>
      <c r="O3886" s="1"/>
      <c r="P3886" s="1">
        <v>8.33</v>
      </c>
      <c r="Q3886" s="1">
        <v>300000.0</v>
      </c>
      <c r="R3886" s="1">
        <v>300000.0</v>
      </c>
      <c r="S3886" s="10">
        <f t="shared" si="954"/>
        <v>44765</v>
      </c>
      <c r="V3886" s="5">
        <f t="shared" si="940"/>
        <v>24990</v>
      </c>
      <c r="W3886" s="11">
        <f t="shared" si="659"/>
        <v>29488.2</v>
      </c>
      <c r="Z3886" s="5">
        <f t="shared" si="865"/>
        <v>18742.5</v>
      </c>
      <c r="AC3886" s="1" t="str">
        <f t="shared" si="955"/>
        <v>C</v>
      </c>
      <c r="AD3886" s="12" t="s">
        <v>46</v>
      </c>
      <c r="AE3886" s="12" t="s">
        <v>46</v>
      </c>
      <c r="AF3886" s="12" t="s">
        <v>46</v>
      </c>
      <c r="AG3886" s="12"/>
      <c r="AH3886" s="12"/>
      <c r="AI3886" s="12"/>
    </row>
    <row r="3887">
      <c r="A3887" s="1" t="s">
        <v>5366</v>
      </c>
      <c r="B3887" s="23" t="s">
        <v>5367</v>
      </c>
      <c r="C3887" s="1" t="s">
        <v>36</v>
      </c>
      <c r="D3887" s="1" t="s">
        <v>76</v>
      </c>
      <c r="E3887" s="1" t="s">
        <v>77</v>
      </c>
      <c r="F3887" s="1" t="s">
        <v>160</v>
      </c>
      <c r="G3887" s="1" t="s">
        <v>170</v>
      </c>
      <c r="H3887" s="1" t="s">
        <v>170</v>
      </c>
      <c r="I3887" s="1" t="s">
        <v>209</v>
      </c>
      <c r="J3887" s="1"/>
      <c r="K3887" s="1" t="s">
        <v>5368</v>
      </c>
      <c r="L3887" s="1" t="s">
        <v>99</v>
      </c>
      <c r="M3887" s="9">
        <v>44726.0</v>
      </c>
      <c r="N3887" s="9">
        <v>44726.0</v>
      </c>
      <c r="O3887" s="1"/>
      <c r="P3887" s="1">
        <v>8.33</v>
      </c>
      <c r="Q3887" s="1">
        <v>300000.0</v>
      </c>
      <c r="R3887" s="1">
        <v>300000.0</v>
      </c>
      <c r="S3887" s="10">
        <f t="shared" si="954"/>
        <v>44816</v>
      </c>
      <c r="V3887" s="5">
        <f t="shared" si="940"/>
        <v>24990</v>
      </c>
      <c r="W3887" s="11">
        <f t="shared" si="659"/>
        <v>29488.2</v>
      </c>
      <c r="Z3887" s="5">
        <f t="shared" si="865"/>
        <v>18742.5</v>
      </c>
      <c r="AC3887" s="1" t="str">
        <f t="shared" si="955"/>
        <v>C</v>
      </c>
      <c r="AD3887" s="12" t="s">
        <v>46</v>
      </c>
      <c r="AE3887" s="12" t="s">
        <v>46</v>
      </c>
      <c r="AF3887" s="12" t="s">
        <v>46</v>
      </c>
      <c r="AG3887" s="12"/>
      <c r="AH3887" s="12"/>
      <c r="AI3887" s="12"/>
    </row>
    <row r="3888">
      <c r="A3888" s="1" t="s">
        <v>5366</v>
      </c>
      <c r="B3888" s="23" t="s">
        <v>5367</v>
      </c>
      <c r="C3888" s="1" t="s">
        <v>36</v>
      </c>
      <c r="D3888" s="1" t="s">
        <v>76</v>
      </c>
      <c r="E3888" s="1" t="s">
        <v>77</v>
      </c>
      <c r="F3888" s="1" t="s">
        <v>160</v>
      </c>
      <c r="G3888" s="1" t="s">
        <v>170</v>
      </c>
      <c r="H3888" s="1" t="s">
        <v>170</v>
      </c>
      <c r="I3888" s="1" t="s">
        <v>209</v>
      </c>
      <c r="J3888" s="1"/>
      <c r="K3888" s="1" t="s">
        <v>5368</v>
      </c>
      <c r="L3888" s="1" t="s">
        <v>99</v>
      </c>
      <c r="M3888" s="9">
        <v>44726.0</v>
      </c>
      <c r="N3888" s="9">
        <v>45194.0</v>
      </c>
      <c r="O3888" s="1"/>
      <c r="P3888" s="1">
        <v>8.33</v>
      </c>
      <c r="Q3888" s="1">
        <v>300000.0</v>
      </c>
      <c r="R3888" s="1">
        <v>300000.0</v>
      </c>
      <c r="S3888" s="10">
        <f t="shared" si="954"/>
        <v>45284</v>
      </c>
      <c r="V3888" s="5">
        <f t="shared" si="940"/>
        <v>24990</v>
      </c>
      <c r="W3888" s="11">
        <f t="shared" si="659"/>
        <v>29488.2</v>
      </c>
      <c r="Z3888" s="5">
        <f t="shared" si="865"/>
        <v>18742.5</v>
      </c>
      <c r="AC3888" s="1" t="str">
        <f t="shared" si="955"/>
        <v>C</v>
      </c>
      <c r="AD3888" s="12" t="s">
        <v>46</v>
      </c>
      <c r="AE3888" s="12" t="s">
        <v>47</v>
      </c>
      <c r="AF3888" s="12" t="s">
        <v>47</v>
      </c>
      <c r="AG3888" s="12"/>
      <c r="AH3888" s="12"/>
      <c r="AI3888" s="12"/>
    </row>
    <row r="3889">
      <c r="A3889" s="1" t="s">
        <v>5366</v>
      </c>
      <c r="B3889" s="23" t="s">
        <v>5367</v>
      </c>
      <c r="C3889" s="1" t="s">
        <v>36</v>
      </c>
      <c r="D3889" s="1" t="s">
        <v>76</v>
      </c>
      <c r="E3889" s="1" t="s">
        <v>77</v>
      </c>
      <c r="F3889" s="1" t="s">
        <v>160</v>
      </c>
      <c r="G3889" s="1" t="s">
        <v>170</v>
      </c>
      <c r="H3889" s="1" t="s">
        <v>170</v>
      </c>
      <c r="I3889" s="1" t="s">
        <v>209</v>
      </c>
      <c r="J3889" s="1"/>
      <c r="K3889" s="1" t="s">
        <v>5368</v>
      </c>
      <c r="L3889" s="1" t="s">
        <v>99</v>
      </c>
      <c r="M3889" s="9">
        <v>44726.0</v>
      </c>
      <c r="N3889" s="9">
        <v>44726.0</v>
      </c>
      <c r="P3889" s="1">
        <v>8.33</v>
      </c>
      <c r="Q3889" s="1">
        <v>360000.0</v>
      </c>
      <c r="R3889" s="1">
        <v>300000.0</v>
      </c>
      <c r="S3889" s="10">
        <f>N3889+30</f>
        <v>44756</v>
      </c>
      <c r="V3889" s="5">
        <f t="shared" si="940"/>
        <v>24990</v>
      </c>
      <c r="W3889" s="11">
        <f t="shared" si="659"/>
        <v>29488.2</v>
      </c>
      <c r="Z3889" s="5">
        <f t="shared" si="865"/>
        <v>18742.5</v>
      </c>
      <c r="AC3889" s="1" t="str">
        <f t="shared" si="955"/>
        <v>C</v>
      </c>
      <c r="AD3889" s="12" t="s">
        <v>46</v>
      </c>
      <c r="AE3889" s="12" t="s">
        <v>46</v>
      </c>
      <c r="AF3889" s="12" t="s">
        <v>46</v>
      </c>
      <c r="AG3889" s="12"/>
      <c r="AH3889" s="12"/>
      <c r="AI3889" s="12"/>
    </row>
    <row r="3890">
      <c r="A3890" s="1" t="s">
        <v>5383</v>
      </c>
      <c r="B3890" s="13"/>
      <c r="C3890" s="1" t="s">
        <v>95</v>
      </c>
      <c r="D3890" s="1" t="s">
        <v>76</v>
      </c>
      <c r="E3890" s="1" t="s">
        <v>113</v>
      </c>
      <c r="F3890" s="1" t="s">
        <v>5384</v>
      </c>
      <c r="G3890" s="1" t="s">
        <v>140</v>
      </c>
      <c r="H3890" s="1" t="s">
        <v>165</v>
      </c>
      <c r="I3890" s="1" t="s">
        <v>123</v>
      </c>
      <c r="J3890" s="1"/>
      <c r="K3890" s="1" t="s">
        <v>5385</v>
      </c>
      <c r="L3890" s="1" t="s">
        <v>150</v>
      </c>
      <c r="M3890" s="9">
        <v>44652.0</v>
      </c>
      <c r="N3890" s="9">
        <v>44652.0</v>
      </c>
      <c r="O3890" s="1"/>
      <c r="P3890" s="1">
        <v>8.33</v>
      </c>
      <c r="Q3890" s="1">
        <v>300000.0</v>
      </c>
      <c r="R3890" s="1">
        <v>300000.0</v>
      </c>
      <c r="S3890" s="10">
        <f>N3890+90</f>
        <v>44742</v>
      </c>
      <c r="V3890" s="5">
        <f t="shared" si="940"/>
        <v>24990</v>
      </c>
      <c r="W3890" s="11">
        <f t="shared" si="659"/>
        <v>29488.2</v>
      </c>
      <c r="Z3890" s="5">
        <f t="shared" si="865"/>
        <v>18742.5</v>
      </c>
      <c r="AC3890" s="1" t="str">
        <f t="shared" si="955"/>
        <v>C</v>
      </c>
      <c r="AD3890" s="12" t="s">
        <v>46</v>
      </c>
      <c r="AE3890" s="12" t="s">
        <v>46</v>
      </c>
      <c r="AF3890" s="12" t="s">
        <v>46</v>
      </c>
      <c r="AG3890" s="12"/>
      <c r="AH3890" s="12"/>
      <c r="AI3890" s="12"/>
    </row>
    <row r="3891">
      <c r="A3891" s="1" t="s">
        <v>5383</v>
      </c>
      <c r="B3891" s="13"/>
      <c r="C3891" s="1" t="s">
        <v>95</v>
      </c>
      <c r="D3891" s="1" t="s">
        <v>76</v>
      </c>
      <c r="E3891" s="1" t="s">
        <v>113</v>
      </c>
      <c r="F3891" s="1" t="s">
        <v>734</v>
      </c>
      <c r="G3891" s="1" t="s">
        <v>140</v>
      </c>
      <c r="H3891" s="1" t="s">
        <v>165</v>
      </c>
      <c r="I3891" s="1" t="s">
        <v>123</v>
      </c>
      <c r="J3891" s="1"/>
      <c r="K3891" s="1" t="s">
        <v>5385</v>
      </c>
      <c r="L3891" s="1" t="s">
        <v>150</v>
      </c>
      <c r="M3891" s="9">
        <v>44652.0</v>
      </c>
      <c r="N3891" s="9">
        <v>44652.0</v>
      </c>
      <c r="P3891" s="1">
        <v>8.33</v>
      </c>
      <c r="Q3891" s="1">
        <v>420000.0</v>
      </c>
      <c r="R3891" s="1">
        <v>300000.0</v>
      </c>
      <c r="S3891" s="10">
        <f>N3891+30</f>
        <v>44682</v>
      </c>
      <c r="V3891" s="5">
        <f t="shared" si="940"/>
        <v>24990</v>
      </c>
      <c r="W3891" s="11">
        <f t="shared" si="659"/>
        <v>29488.2</v>
      </c>
      <c r="Z3891" s="5">
        <f t="shared" si="865"/>
        <v>18742.5</v>
      </c>
      <c r="AC3891" s="1" t="s">
        <v>45</v>
      </c>
      <c r="AD3891" s="12" t="s">
        <v>46</v>
      </c>
      <c r="AE3891" s="12" t="s">
        <v>46</v>
      </c>
      <c r="AF3891" s="12" t="s">
        <v>46</v>
      </c>
      <c r="AG3891" s="12"/>
      <c r="AH3891" s="12"/>
      <c r="AI3891" s="12"/>
    </row>
    <row r="3892">
      <c r="A3892" s="1" t="s">
        <v>5386</v>
      </c>
      <c r="B3892" s="13"/>
      <c r="C3892" s="1" t="s">
        <v>132</v>
      </c>
      <c r="D3892" s="1" t="s">
        <v>96</v>
      </c>
      <c r="E3892" s="1" t="s">
        <v>38</v>
      </c>
      <c r="F3892" s="1" t="s">
        <v>575</v>
      </c>
      <c r="G3892" s="1" t="s">
        <v>115</v>
      </c>
      <c r="H3892" s="1" t="s">
        <v>116</v>
      </c>
      <c r="I3892" s="1" t="s">
        <v>42</v>
      </c>
      <c r="J3892" s="1"/>
      <c r="K3892" s="1" t="s">
        <v>5387</v>
      </c>
      <c r="L3892" s="1" t="s">
        <v>53</v>
      </c>
      <c r="M3892" s="9">
        <v>45141.0</v>
      </c>
      <c r="N3892" s="9">
        <v>45141.0</v>
      </c>
      <c r="O3892" s="1"/>
      <c r="P3892" s="1">
        <v>8.33</v>
      </c>
      <c r="Q3892" s="1">
        <v>500000.0</v>
      </c>
      <c r="R3892" s="1">
        <v>300000.0</v>
      </c>
      <c r="S3892" s="9">
        <v>45180.0</v>
      </c>
      <c r="T3892" s="9">
        <v>45190.0</v>
      </c>
      <c r="U3892" s="1" t="s">
        <v>5388</v>
      </c>
      <c r="V3892" s="5">
        <f t="shared" si="940"/>
        <v>24990</v>
      </c>
      <c r="W3892" s="11">
        <f t="shared" si="659"/>
        <v>29488.2</v>
      </c>
      <c r="X3892" s="9">
        <v>45232.0</v>
      </c>
      <c r="Y3892" s="5">
        <f t="shared" ref="Y3892:Y3894" si="956">W3892-(V3892*10%)</f>
        <v>26989.2</v>
      </c>
      <c r="Z3892" s="5">
        <f t="shared" si="865"/>
        <v>18742.5</v>
      </c>
      <c r="AA3892" s="9">
        <v>45239.0</v>
      </c>
      <c r="AB3892" s="1" t="s">
        <v>5389</v>
      </c>
      <c r="AC3892" s="1" t="s">
        <v>55</v>
      </c>
      <c r="AD3892" s="12" t="s">
        <v>47</v>
      </c>
      <c r="AE3892" s="12" t="s">
        <v>47</v>
      </c>
      <c r="AF3892" s="12" t="s">
        <v>47</v>
      </c>
      <c r="AG3892" s="12" t="s">
        <v>47</v>
      </c>
      <c r="AH3892" s="12" t="s">
        <v>47</v>
      </c>
      <c r="AI3892" s="12" t="s">
        <v>47</v>
      </c>
    </row>
    <row r="3893">
      <c r="A3893" s="1" t="s">
        <v>5386</v>
      </c>
      <c r="B3893" s="13"/>
      <c r="C3893" s="1" t="s">
        <v>132</v>
      </c>
      <c r="D3893" s="1" t="s">
        <v>96</v>
      </c>
      <c r="E3893" s="1" t="s">
        <v>38</v>
      </c>
      <c r="F3893" s="1" t="s">
        <v>575</v>
      </c>
      <c r="G3893" s="1" t="s">
        <v>115</v>
      </c>
      <c r="H3893" s="1" t="s">
        <v>116</v>
      </c>
      <c r="I3893" s="1" t="s">
        <v>42</v>
      </c>
      <c r="J3893" s="1"/>
      <c r="K3893" s="1" t="s">
        <v>5387</v>
      </c>
      <c r="L3893" s="1" t="s">
        <v>53</v>
      </c>
      <c r="M3893" s="9">
        <v>45141.0</v>
      </c>
      <c r="N3893" s="9">
        <v>44993.0</v>
      </c>
      <c r="O3893" s="1"/>
      <c r="P3893" s="1">
        <v>8.33</v>
      </c>
      <c r="Q3893" s="1">
        <v>500000.0</v>
      </c>
      <c r="R3893" s="1">
        <v>1380000.0</v>
      </c>
      <c r="S3893" s="9">
        <v>45202.0</v>
      </c>
      <c r="T3893" s="9">
        <v>45203.0</v>
      </c>
      <c r="U3893" s="1" t="s">
        <v>1135</v>
      </c>
      <c r="V3893" s="5">
        <f t="shared" si="940"/>
        <v>114954</v>
      </c>
      <c r="W3893" s="11">
        <f t="shared" si="659"/>
        <v>135645.72</v>
      </c>
      <c r="X3893" s="9">
        <v>45203.0</v>
      </c>
      <c r="Y3893" s="5">
        <f t="shared" si="956"/>
        <v>124150.32</v>
      </c>
      <c r="Z3893" s="5">
        <f t="shared" si="865"/>
        <v>86215.5</v>
      </c>
      <c r="AA3893" s="9">
        <v>45203.0</v>
      </c>
      <c r="AB3893" s="1" t="s">
        <v>1135</v>
      </c>
      <c r="AC3893" s="1" t="s">
        <v>55</v>
      </c>
      <c r="AD3893" s="12" t="s">
        <v>47</v>
      </c>
      <c r="AE3893" s="12" t="s">
        <v>46</v>
      </c>
      <c r="AF3893" s="12" t="s">
        <v>47</v>
      </c>
      <c r="AG3893" s="12" t="s">
        <v>47</v>
      </c>
      <c r="AH3893" s="12" t="s">
        <v>47</v>
      </c>
      <c r="AI3893" s="12" t="s">
        <v>47</v>
      </c>
    </row>
    <row r="3894">
      <c r="A3894" s="1" t="s">
        <v>5390</v>
      </c>
      <c r="B3894" s="13"/>
      <c r="C3894" s="1" t="s">
        <v>36</v>
      </c>
      <c r="D3894" s="1" t="s">
        <v>37</v>
      </c>
      <c r="E3894" s="1" t="s">
        <v>38</v>
      </c>
      <c r="F3894" s="1" t="s">
        <v>233</v>
      </c>
      <c r="G3894" s="1" t="s">
        <v>635</v>
      </c>
      <c r="H3894" s="1" t="s">
        <v>635</v>
      </c>
      <c r="I3894" s="1" t="s">
        <v>42</v>
      </c>
      <c r="J3894" s="1"/>
      <c r="K3894" s="1" t="s">
        <v>5391</v>
      </c>
      <c r="L3894" s="1" t="s">
        <v>150</v>
      </c>
      <c r="M3894" s="9">
        <v>44652.0</v>
      </c>
      <c r="N3894" s="9">
        <v>44652.0</v>
      </c>
      <c r="O3894" s="1"/>
      <c r="P3894" s="1">
        <v>8.33</v>
      </c>
      <c r="Q3894" s="1">
        <v>500000.0</v>
      </c>
      <c r="R3894" s="1">
        <v>396000.0</v>
      </c>
      <c r="S3894" s="14">
        <v>44907.0</v>
      </c>
      <c r="T3894" s="14">
        <v>44908.0</v>
      </c>
      <c r="U3894" s="1" t="s">
        <v>5392</v>
      </c>
      <c r="V3894" s="5">
        <f t="shared" si="940"/>
        <v>32986.8</v>
      </c>
      <c r="W3894" s="11">
        <f t="shared" si="659"/>
        <v>38924.424</v>
      </c>
      <c r="X3894" s="9">
        <v>44952.0</v>
      </c>
      <c r="Y3894" s="5">
        <f t="shared" si="956"/>
        <v>35625.744</v>
      </c>
      <c r="Z3894" s="5">
        <f t="shared" si="865"/>
        <v>24740.1</v>
      </c>
      <c r="AA3894" s="9">
        <v>44958.0</v>
      </c>
      <c r="AB3894" s="1" t="s">
        <v>5392</v>
      </c>
      <c r="AC3894" s="1" t="s">
        <v>55</v>
      </c>
      <c r="AD3894" s="12" t="s">
        <v>46</v>
      </c>
      <c r="AE3894" s="12" t="s">
        <v>46</v>
      </c>
      <c r="AF3894" s="12" t="s">
        <v>46</v>
      </c>
      <c r="AG3894" s="12" t="s">
        <v>46</v>
      </c>
      <c r="AH3894" s="12" t="s">
        <v>46</v>
      </c>
      <c r="AI3894" s="12" t="s">
        <v>46</v>
      </c>
    </row>
    <row r="3895">
      <c r="A3895" s="1" t="s">
        <v>5393</v>
      </c>
      <c r="B3895" s="13"/>
      <c r="C3895" s="1" t="s">
        <v>36</v>
      </c>
      <c r="D3895" s="1" t="s">
        <v>96</v>
      </c>
      <c r="E3895" s="1" t="s">
        <v>82</v>
      </c>
      <c r="F3895" s="1" t="s">
        <v>831</v>
      </c>
      <c r="G3895" s="1" t="s">
        <v>134</v>
      </c>
      <c r="H3895" s="1" t="s">
        <v>135</v>
      </c>
      <c r="I3895" s="1" t="s">
        <v>42</v>
      </c>
      <c r="J3895" s="1"/>
      <c r="K3895" s="1" t="s">
        <v>5394</v>
      </c>
      <c r="L3895" s="1" t="s">
        <v>99</v>
      </c>
      <c r="M3895" s="14">
        <v>44847.0</v>
      </c>
      <c r="N3895" s="14">
        <v>44847.0</v>
      </c>
      <c r="O3895" s="1"/>
      <c r="P3895" s="1">
        <v>8.33</v>
      </c>
      <c r="Q3895" s="1">
        <v>300000.0</v>
      </c>
      <c r="R3895" s="1">
        <v>300000.0</v>
      </c>
      <c r="S3895" s="15">
        <f t="shared" ref="S3895:S3900" si="957">N3895+90</f>
        <v>44937</v>
      </c>
      <c r="V3895" s="5">
        <f t="shared" si="940"/>
        <v>24990</v>
      </c>
      <c r="W3895" s="11">
        <f t="shared" si="659"/>
        <v>29488.2</v>
      </c>
      <c r="Z3895" s="5">
        <f t="shared" si="865"/>
        <v>18742.5</v>
      </c>
      <c r="AB3895" s="1"/>
      <c r="AC3895" s="1" t="s">
        <v>45</v>
      </c>
      <c r="AD3895" s="12" t="s">
        <v>46</v>
      </c>
      <c r="AE3895" s="12" t="s">
        <v>46</v>
      </c>
      <c r="AF3895" s="12" t="s">
        <v>46</v>
      </c>
      <c r="AG3895" s="12"/>
      <c r="AH3895" s="12"/>
      <c r="AI3895" s="12"/>
    </row>
    <row r="3896">
      <c r="A3896" s="1" t="s">
        <v>5393</v>
      </c>
      <c r="B3896" s="13"/>
      <c r="C3896" s="1" t="s">
        <v>36</v>
      </c>
      <c r="D3896" s="1" t="s">
        <v>96</v>
      </c>
      <c r="E3896" s="1" t="s">
        <v>82</v>
      </c>
      <c r="F3896" s="1" t="s">
        <v>831</v>
      </c>
      <c r="G3896" s="1" t="s">
        <v>134</v>
      </c>
      <c r="H3896" s="1" t="s">
        <v>135</v>
      </c>
      <c r="I3896" s="1" t="s">
        <v>42</v>
      </c>
      <c r="J3896" s="1"/>
      <c r="K3896" s="1" t="s">
        <v>5394</v>
      </c>
      <c r="L3896" s="1" t="s">
        <v>99</v>
      </c>
      <c r="M3896" s="14">
        <v>44847.0</v>
      </c>
      <c r="N3896" s="14">
        <v>44847.0</v>
      </c>
      <c r="O3896" s="1"/>
      <c r="P3896" s="1">
        <v>8.33</v>
      </c>
      <c r="Q3896" s="1">
        <v>300000.0</v>
      </c>
      <c r="R3896" s="1">
        <v>300000.0</v>
      </c>
      <c r="S3896" s="15">
        <f t="shared" si="957"/>
        <v>44937</v>
      </c>
      <c r="V3896" s="5">
        <f t="shared" si="940"/>
        <v>24990</v>
      </c>
      <c r="W3896" s="11">
        <f t="shared" si="659"/>
        <v>29488.2</v>
      </c>
      <c r="Z3896" s="5">
        <f t="shared" si="865"/>
        <v>18742.5</v>
      </c>
      <c r="AB3896" s="1"/>
      <c r="AC3896" s="1" t="s">
        <v>45</v>
      </c>
      <c r="AD3896" s="12" t="s">
        <v>46</v>
      </c>
      <c r="AE3896" s="12" t="s">
        <v>46</v>
      </c>
      <c r="AF3896" s="12" t="s">
        <v>46</v>
      </c>
      <c r="AG3896" s="12"/>
      <c r="AH3896" s="12"/>
      <c r="AI3896" s="12"/>
    </row>
    <row r="3897">
      <c r="A3897" s="1" t="s">
        <v>5393</v>
      </c>
      <c r="B3897" s="13"/>
      <c r="C3897" s="1" t="s">
        <v>36</v>
      </c>
      <c r="D3897" s="1" t="s">
        <v>96</v>
      </c>
      <c r="E3897" s="1" t="s">
        <v>82</v>
      </c>
      <c r="F3897" s="1" t="s">
        <v>831</v>
      </c>
      <c r="G3897" s="1" t="s">
        <v>134</v>
      </c>
      <c r="H3897" s="1" t="s">
        <v>135</v>
      </c>
      <c r="I3897" s="1" t="s">
        <v>42</v>
      </c>
      <c r="J3897" s="1"/>
      <c r="K3897" s="1" t="s">
        <v>5394</v>
      </c>
      <c r="L3897" s="1" t="s">
        <v>99</v>
      </c>
      <c r="M3897" s="14">
        <v>44847.0</v>
      </c>
      <c r="N3897" s="14">
        <v>44847.0</v>
      </c>
      <c r="O3897" s="1"/>
      <c r="P3897" s="1">
        <v>8.33</v>
      </c>
      <c r="Q3897" s="1">
        <v>300000.0</v>
      </c>
      <c r="R3897" s="1">
        <v>300000.0</v>
      </c>
      <c r="S3897" s="15">
        <f t="shared" si="957"/>
        <v>44937</v>
      </c>
      <c r="V3897" s="5">
        <f t="shared" si="940"/>
        <v>24990</v>
      </c>
      <c r="W3897" s="11">
        <f t="shared" si="659"/>
        <v>29488.2</v>
      </c>
      <c r="Z3897" s="5">
        <f t="shared" si="865"/>
        <v>18742.5</v>
      </c>
      <c r="AB3897" s="1"/>
      <c r="AC3897" s="1" t="s">
        <v>45</v>
      </c>
      <c r="AD3897" s="12" t="s">
        <v>46</v>
      </c>
      <c r="AE3897" s="12" t="s">
        <v>46</v>
      </c>
      <c r="AF3897" s="12" t="s">
        <v>46</v>
      </c>
      <c r="AG3897" s="12"/>
      <c r="AH3897" s="12"/>
      <c r="AI3897" s="12"/>
    </row>
    <row r="3898">
      <c r="A3898" s="1" t="s">
        <v>5393</v>
      </c>
      <c r="B3898" s="13"/>
      <c r="C3898" s="1" t="s">
        <v>36</v>
      </c>
      <c r="D3898" s="1" t="s">
        <v>96</v>
      </c>
      <c r="E3898" s="1" t="s">
        <v>82</v>
      </c>
      <c r="F3898" s="1" t="s">
        <v>831</v>
      </c>
      <c r="G3898" s="1" t="s">
        <v>134</v>
      </c>
      <c r="H3898" s="1" t="s">
        <v>135</v>
      </c>
      <c r="I3898" s="1" t="s">
        <v>42</v>
      </c>
      <c r="J3898" s="1"/>
      <c r="K3898" s="1" t="s">
        <v>5394</v>
      </c>
      <c r="L3898" s="1" t="s">
        <v>99</v>
      </c>
      <c r="M3898" s="14">
        <v>44847.0</v>
      </c>
      <c r="N3898" s="14">
        <v>44847.0</v>
      </c>
      <c r="O3898" s="1"/>
      <c r="P3898" s="1">
        <v>8.33</v>
      </c>
      <c r="Q3898" s="1">
        <v>300000.0</v>
      </c>
      <c r="R3898" s="1">
        <v>300000.0</v>
      </c>
      <c r="S3898" s="15">
        <f t="shared" si="957"/>
        <v>44937</v>
      </c>
      <c r="V3898" s="5">
        <f t="shared" si="940"/>
        <v>24990</v>
      </c>
      <c r="W3898" s="11">
        <f t="shared" si="659"/>
        <v>29488.2</v>
      </c>
      <c r="Z3898" s="5">
        <f t="shared" si="865"/>
        <v>18742.5</v>
      </c>
      <c r="AB3898" s="1"/>
      <c r="AC3898" s="1" t="s">
        <v>45</v>
      </c>
      <c r="AD3898" s="12" t="s">
        <v>46</v>
      </c>
      <c r="AE3898" s="12" t="s">
        <v>46</v>
      </c>
      <c r="AF3898" s="12" t="s">
        <v>46</v>
      </c>
      <c r="AG3898" s="12"/>
      <c r="AH3898" s="12"/>
      <c r="AI3898" s="12"/>
    </row>
    <row r="3899">
      <c r="A3899" s="1" t="s">
        <v>5393</v>
      </c>
      <c r="B3899" s="13"/>
      <c r="C3899" s="1" t="s">
        <v>36</v>
      </c>
      <c r="D3899" s="1" t="s">
        <v>96</v>
      </c>
      <c r="E3899" s="1" t="s">
        <v>82</v>
      </c>
      <c r="F3899" s="1" t="s">
        <v>831</v>
      </c>
      <c r="G3899" s="1" t="s">
        <v>134</v>
      </c>
      <c r="H3899" s="1" t="s">
        <v>135</v>
      </c>
      <c r="I3899" s="1" t="s">
        <v>42</v>
      </c>
      <c r="J3899" s="1"/>
      <c r="K3899" s="1" t="s">
        <v>5394</v>
      </c>
      <c r="L3899" s="1" t="s">
        <v>99</v>
      </c>
      <c r="M3899" s="14">
        <v>44847.0</v>
      </c>
      <c r="N3899" s="14">
        <v>44847.0</v>
      </c>
      <c r="O3899" s="1"/>
      <c r="P3899" s="1">
        <v>8.33</v>
      </c>
      <c r="Q3899" s="1">
        <v>300000.0</v>
      </c>
      <c r="R3899" s="1">
        <v>300000.0</v>
      </c>
      <c r="S3899" s="15">
        <f t="shared" si="957"/>
        <v>44937</v>
      </c>
      <c r="V3899" s="5">
        <f t="shared" si="940"/>
        <v>24990</v>
      </c>
      <c r="W3899" s="11">
        <f t="shared" si="659"/>
        <v>29488.2</v>
      </c>
      <c r="Z3899" s="5">
        <f t="shared" si="865"/>
        <v>18742.5</v>
      </c>
      <c r="AB3899" s="1"/>
      <c r="AC3899" s="1" t="s">
        <v>45</v>
      </c>
      <c r="AD3899" s="12" t="s">
        <v>46</v>
      </c>
      <c r="AE3899" s="12" t="s">
        <v>46</v>
      </c>
      <c r="AF3899" s="12" t="s">
        <v>46</v>
      </c>
      <c r="AG3899" s="12"/>
      <c r="AH3899" s="12"/>
      <c r="AI3899" s="12"/>
    </row>
    <row r="3900">
      <c r="A3900" s="1" t="s">
        <v>5393</v>
      </c>
      <c r="B3900" s="13"/>
      <c r="C3900" s="1" t="s">
        <v>36</v>
      </c>
      <c r="D3900" s="1" t="s">
        <v>96</v>
      </c>
      <c r="E3900" s="1" t="s">
        <v>82</v>
      </c>
      <c r="F3900" s="1" t="s">
        <v>831</v>
      </c>
      <c r="G3900" s="1" t="s">
        <v>134</v>
      </c>
      <c r="H3900" s="1" t="s">
        <v>135</v>
      </c>
      <c r="I3900" s="1" t="s">
        <v>42</v>
      </c>
      <c r="J3900" s="1"/>
      <c r="K3900" s="1" t="s">
        <v>5394</v>
      </c>
      <c r="L3900" s="1" t="s">
        <v>99</v>
      </c>
      <c r="M3900" s="14">
        <v>44847.0</v>
      </c>
      <c r="N3900" s="14">
        <v>44847.0</v>
      </c>
      <c r="O3900" s="1"/>
      <c r="P3900" s="1">
        <v>8.33</v>
      </c>
      <c r="Q3900" s="1">
        <v>300000.0</v>
      </c>
      <c r="R3900" s="1">
        <v>300000.0</v>
      </c>
      <c r="S3900" s="15">
        <f t="shared" si="957"/>
        <v>44937</v>
      </c>
      <c r="V3900" s="5">
        <f t="shared" si="940"/>
        <v>24990</v>
      </c>
      <c r="W3900" s="11">
        <f t="shared" si="659"/>
        <v>29488.2</v>
      </c>
      <c r="Z3900" s="5">
        <f t="shared" si="865"/>
        <v>18742.5</v>
      </c>
      <c r="AB3900" s="1"/>
      <c r="AC3900" s="1" t="s">
        <v>45</v>
      </c>
      <c r="AD3900" s="12" t="s">
        <v>46</v>
      </c>
      <c r="AE3900" s="12" t="s">
        <v>46</v>
      </c>
      <c r="AF3900" s="12" t="s">
        <v>46</v>
      </c>
      <c r="AG3900" s="12"/>
      <c r="AH3900" s="12"/>
      <c r="AI3900" s="12"/>
    </row>
    <row r="3901">
      <c r="A3901" s="1" t="s">
        <v>5395</v>
      </c>
      <c r="B3901" s="13"/>
      <c r="C3901" s="1" t="s">
        <v>95</v>
      </c>
      <c r="D3901" s="1" t="s">
        <v>50</v>
      </c>
      <c r="E3901" s="1" t="s">
        <v>38</v>
      </c>
      <c r="F3901" s="1" t="s">
        <v>493</v>
      </c>
      <c r="G3901" s="1" t="s">
        <v>121</v>
      </c>
      <c r="H3901" s="1" t="s">
        <v>994</v>
      </c>
      <c r="I3901" s="1" t="s">
        <v>42</v>
      </c>
      <c r="J3901" s="1"/>
      <c r="K3901" s="1" t="s">
        <v>5396</v>
      </c>
      <c r="L3901" s="1" t="s">
        <v>99</v>
      </c>
      <c r="M3901" s="9">
        <v>45342.0</v>
      </c>
      <c r="N3901" s="9">
        <v>45369.0</v>
      </c>
      <c r="O3901" s="1"/>
      <c r="P3901" s="1">
        <v>8.33</v>
      </c>
      <c r="Q3901" s="1">
        <v>500000.0</v>
      </c>
      <c r="R3901" s="1">
        <v>300000.0</v>
      </c>
      <c r="S3901" s="10">
        <f t="shared" ref="S3901:S3902" si="958">N3901+30</f>
        <v>45399</v>
      </c>
      <c r="V3901" s="5">
        <f t="shared" si="940"/>
        <v>24990</v>
      </c>
      <c r="W3901" s="11">
        <f t="shared" si="659"/>
        <v>29488.2</v>
      </c>
      <c r="Y3901" s="1"/>
      <c r="Z3901" s="5">
        <f t="shared" si="865"/>
        <v>18742.5</v>
      </c>
      <c r="AB3901" s="1"/>
      <c r="AC3901" s="1" t="s">
        <v>45</v>
      </c>
      <c r="AD3901" s="12" t="s">
        <v>47</v>
      </c>
      <c r="AE3901" s="12" t="s">
        <v>47</v>
      </c>
      <c r="AF3901" s="12" t="s">
        <v>137</v>
      </c>
      <c r="AG3901" s="12"/>
      <c r="AH3901" s="12"/>
      <c r="AI3901" s="12"/>
    </row>
    <row r="3902">
      <c r="A3902" s="1" t="s">
        <v>5395</v>
      </c>
      <c r="B3902" s="13"/>
      <c r="C3902" s="1" t="s">
        <v>95</v>
      </c>
      <c r="D3902" s="1" t="s">
        <v>50</v>
      </c>
      <c r="E3902" s="1" t="s">
        <v>38</v>
      </c>
      <c r="F3902" s="1" t="s">
        <v>493</v>
      </c>
      <c r="G3902" s="1" t="s">
        <v>121</v>
      </c>
      <c r="H3902" s="1" t="s">
        <v>994</v>
      </c>
      <c r="I3902" s="1" t="s">
        <v>42</v>
      </c>
      <c r="J3902" s="1"/>
      <c r="K3902" s="1" t="s">
        <v>5396</v>
      </c>
      <c r="L3902" s="1" t="s">
        <v>99</v>
      </c>
      <c r="M3902" s="9">
        <v>45342.0</v>
      </c>
      <c r="N3902" s="9">
        <v>45330.0</v>
      </c>
      <c r="O3902" s="1"/>
      <c r="P3902" s="1">
        <v>8.33</v>
      </c>
      <c r="Q3902" s="1">
        <v>1000000.0</v>
      </c>
      <c r="R3902" s="1">
        <v>300000.0</v>
      </c>
      <c r="S3902" s="10">
        <f t="shared" si="958"/>
        <v>45360</v>
      </c>
      <c r="V3902" s="5">
        <f t="shared" si="940"/>
        <v>24990</v>
      </c>
      <c r="W3902" s="11">
        <f t="shared" si="659"/>
        <v>29488.2</v>
      </c>
      <c r="Z3902" s="5">
        <f t="shared" si="865"/>
        <v>18742.5</v>
      </c>
      <c r="AB3902" s="1"/>
      <c r="AC3902" s="1" t="s">
        <v>45</v>
      </c>
      <c r="AD3902" s="12" t="s">
        <v>47</v>
      </c>
      <c r="AE3902" s="12" t="s">
        <v>47</v>
      </c>
      <c r="AF3902" s="12" t="s">
        <v>47</v>
      </c>
      <c r="AG3902" s="12"/>
      <c r="AH3902" s="12"/>
      <c r="AI3902" s="12"/>
    </row>
    <row r="3903">
      <c r="A3903" s="1" t="s">
        <v>5397</v>
      </c>
      <c r="B3903" s="13"/>
      <c r="C3903" s="1" t="s">
        <v>36</v>
      </c>
      <c r="D3903" s="1" t="s">
        <v>37</v>
      </c>
      <c r="E3903" s="1" t="s">
        <v>38</v>
      </c>
      <c r="F3903" s="1" t="s">
        <v>5398</v>
      </c>
      <c r="G3903" s="1" t="s">
        <v>221</v>
      </c>
      <c r="H3903" s="1" t="s">
        <v>222</v>
      </c>
      <c r="I3903" s="1" t="s">
        <v>265</v>
      </c>
      <c r="J3903" s="1"/>
      <c r="K3903" s="1" t="s">
        <v>5399</v>
      </c>
      <c r="L3903" s="1" t="s">
        <v>143</v>
      </c>
      <c r="M3903" s="9">
        <v>44652.0</v>
      </c>
      <c r="N3903" s="9">
        <v>44686.0</v>
      </c>
      <c r="O3903" s="1"/>
      <c r="P3903" s="1">
        <v>8.33</v>
      </c>
      <c r="Q3903" s="1">
        <v>100000.0</v>
      </c>
      <c r="R3903" s="1">
        <v>520000.0</v>
      </c>
      <c r="S3903" s="9">
        <v>44686.0</v>
      </c>
      <c r="T3903" s="9">
        <v>44712.0</v>
      </c>
      <c r="U3903" s="1" t="s">
        <v>5400</v>
      </c>
      <c r="V3903" s="5">
        <f t="shared" si="940"/>
        <v>43316</v>
      </c>
      <c r="W3903" s="11">
        <f t="shared" si="659"/>
        <v>51112.88</v>
      </c>
      <c r="X3903" s="9">
        <v>44756.0</v>
      </c>
      <c r="Y3903" s="5">
        <f>W3903-(V3903*10%)</f>
        <v>46781.28</v>
      </c>
      <c r="Z3903" s="5">
        <f t="shared" si="865"/>
        <v>32487</v>
      </c>
      <c r="AA3903" s="9">
        <v>44761.0</v>
      </c>
      <c r="AB3903" s="1" t="s">
        <v>5401</v>
      </c>
      <c r="AC3903" s="1" t="s">
        <v>55</v>
      </c>
      <c r="AD3903" s="12" t="s">
        <v>46</v>
      </c>
      <c r="AE3903" s="12" t="s">
        <v>46</v>
      </c>
      <c r="AF3903" s="12" t="s">
        <v>46</v>
      </c>
      <c r="AG3903" s="12" t="s">
        <v>46</v>
      </c>
      <c r="AH3903" s="12" t="s">
        <v>46</v>
      </c>
      <c r="AI3903" s="12" t="s">
        <v>46</v>
      </c>
    </row>
    <row r="3904">
      <c r="A3904" s="1" t="s">
        <v>5397</v>
      </c>
      <c r="B3904" s="13"/>
      <c r="C3904" s="1" t="s">
        <v>36</v>
      </c>
      <c r="D3904" s="1" t="s">
        <v>37</v>
      </c>
      <c r="E3904" s="1" t="s">
        <v>38</v>
      </c>
      <c r="F3904" s="1" t="s">
        <v>745</v>
      </c>
      <c r="G3904" s="1" t="s">
        <v>221</v>
      </c>
      <c r="H3904" s="1" t="s">
        <v>222</v>
      </c>
      <c r="I3904" s="1" t="s">
        <v>265</v>
      </c>
      <c r="J3904" s="1"/>
      <c r="K3904" s="1" t="s">
        <v>5399</v>
      </c>
      <c r="L3904" s="1" t="s">
        <v>143</v>
      </c>
      <c r="M3904" s="9">
        <v>44652.0</v>
      </c>
      <c r="N3904" s="9">
        <v>44939.0</v>
      </c>
      <c r="O3904" s="1"/>
      <c r="P3904" s="1">
        <v>8.33</v>
      </c>
      <c r="Q3904" s="1">
        <v>300000.0</v>
      </c>
      <c r="R3904" s="1">
        <v>360000.0</v>
      </c>
      <c r="S3904" s="9">
        <v>44970.0</v>
      </c>
      <c r="T3904" s="9">
        <v>44974.0</v>
      </c>
      <c r="U3904" s="1" t="s">
        <v>5402</v>
      </c>
      <c r="V3904" s="5">
        <f t="shared" si="940"/>
        <v>29988</v>
      </c>
      <c r="W3904" s="11">
        <f t="shared" si="659"/>
        <v>35385.84</v>
      </c>
      <c r="X3904" s="9"/>
      <c r="Y3904" s="5"/>
      <c r="Z3904" s="5">
        <f t="shared" si="865"/>
        <v>22491</v>
      </c>
      <c r="AA3904" s="9"/>
      <c r="AC3904" s="1" t="s">
        <v>162</v>
      </c>
      <c r="AD3904" s="12" t="s">
        <v>46</v>
      </c>
      <c r="AE3904" s="12" t="s">
        <v>46</v>
      </c>
      <c r="AF3904" s="12" t="s">
        <v>46</v>
      </c>
      <c r="AG3904" s="12" t="s">
        <v>46</v>
      </c>
      <c r="AH3904" s="12"/>
      <c r="AI3904" s="12"/>
    </row>
    <row r="3905">
      <c r="A3905" s="1" t="s">
        <v>5397</v>
      </c>
      <c r="B3905" s="13"/>
      <c r="C3905" s="1" t="s">
        <v>36</v>
      </c>
      <c r="D3905" s="1" t="s">
        <v>37</v>
      </c>
      <c r="E3905" s="1" t="s">
        <v>38</v>
      </c>
      <c r="F3905" s="1" t="s">
        <v>745</v>
      </c>
      <c r="G3905" s="1" t="s">
        <v>221</v>
      </c>
      <c r="H3905" s="1" t="s">
        <v>222</v>
      </c>
      <c r="I3905" s="1" t="s">
        <v>265</v>
      </c>
      <c r="J3905" s="1"/>
      <c r="K3905" s="1" t="s">
        <v>5399</v>
      </c>
      <c r="L3905" s="1" t="s">
        <v>143</v>
      </c>
      <c r="M3905" s="9">
        <v>44652.0</v>
      </c>
      <c r="N3905" s="9">
        <v>44928.0</v>
      </c>
      <c r="O3905" s="1"/>
      <c r="P3905" s="1">
        <v>8.33</v>
      </c>
      <c r="Q3905" s="1">
        <v>300000.0</v>
      </c>
      <c r="R3905" s="1">
        <v>300000.0</v>
      </c>
      <c r="S3905" s="10">
        <f t="shared" ref="S3905:S3906" si="959">N3905+90</f>
        <v>45018</v>
      </c>
      <c r="V3905" s="5">
        <f t="shared" si="940"/>
        <v>24990</v>
      </c>
      <c r="W3905" s="11">
        <f t="shared" si="659"/>
        <v>29488.2</v>
      </c>
      <c r="Z3905" s="5">
        <f t="shared" si="865"/>
        <v>18742.5</v>
      </c>
      <c r="AC3905" s="1" t="str">
        <f>IF(T3905="","C","O")</f>
        <v>C</v>
      </c>
      <c r="AD3905" s="12" t="s">
        <v>46</v>
      </c>
      <c r="AE3905" s="12" t="s">
        <v>46</v>
      </c>
      <c r="AF3905" s="12" t="s">
        <v>47</v>
      </c>
      <c r="AG3905" s="12"/>
      <c r="AH3905" s="12"/>
      <c r="AI3905" s="12"/>
    </row>
    <row r="3906">
      <c r="A3906" s="1" t="s">
        <v>5397</v>
      </c>
      <c r="B3906" s="13"/>
      <c r="C3906" s="1" t="s">
        <v>36</v>
      </c>
      <c r="D3906" s="1" t="s">
        <v>37</v>
      </c>
      <c r="E3906" s="1" t="s">
        <v>38</v>
      </c>
      <c r="F3906" s="1" t="s">
        <v>745</v>
      </c>
      <c r="G3906" s="1" t="s">
        <v>221</v>
      </c>
      <c r="H3906" s="1" t="s">
        <v>222</v>
      </c>
      <c r="I3906" s="1" t="s">
        <v>265</v>
      </c>
      <c r="J3906" s="1"/>
      <c r="K3906" s="1" t="s">
        <v>5399</v>
      </c>
      <c r="L3906" s="1" t="s">
        <v>143</v>
      </c>
      <c r="M3906" s="9">
        <v>44652.0</v>
      </c>
      <c r="N3906" s="14">
        <v>44925.0</v>
      </c>
      <c r="O3906" s="14">
        <v>44925.0</v>
      </c>
      <c r="P3906" s="1">
        <v>8.33</v>
      </c>
      <c r="Q3906" s="1">
        <v>500000.0</v>
      </c>
      <c r="R3906" s="1">
        <v>300000.0</v>
      </c>
      <c r="S3906" s="15">
        <f t="shared" si="959"/>
        <v>45015</v>
      </c>
      <c r="V3906" s="5">
        <f t="shared" si="940"/>
        <v>24990</v>
      </c>
      <c r="W3906" s="11">
        <f t="shared" si="659"/>
        <v>29488.2</v>
      </c>
      <c r="Z3906" s="5">
        <f t="shared" si="865"/>
        <v>18742.5</v>
      </c>
      <c r="AB3906" s="1"/>
      <c r="AC3906" s="1" t="s">
        <v>45</v>
      </c>
      <c r="AD3906" s="12" t="s">
        <v>46</v>
      </c>
      <c r="AE3906" s="12" t="s">
        <v>46</v>
      </c>
      <c r="AF3906" s="12" t="s">
        <v>46</v>
      </c>
      <c r="AG3906" s="12"/>
      <c r="AH3906" s="12"/>
      <c r="AI3906" s="12"/>
    </row>
    <row r="3907">
      <c r="A3907" s="1" t="s">
        <v>5403</v>
      </c>
      <c r="B3907" s="13"/>
      <c r="C3907" s="1" t="s">
        <v>95</v>
      </c>
      <c r="D3907" s="1" t="s">
        <v>50</v>
      </c>
      <c r="E3907" s="1" t="s">
        <v>77</v>
      </c>
      <c r="F3907" s="1" t="s">
        <v>133</v>
      </c>
      <c r="G3907" s="1" t="s">
        <v>134</v>
      </c>
      <c r="H3907" s="1" t="s">
        <v>135</v>
      </c>
      <c r="I3907" s="1" t="s">
        <v>290</v>
      </c>
      <c r="J3907" s="1"/>
      <c r="K3907" s="1" t="s">
        <v>5404</v>
      </c>
      <c r="L3907" s="1" t="s">
        <v>99</v>
      </c>
      <c r="M3907" s="14">
        <v>44879.0</v>
      </c>
      <c r="N3907" s="14">
        <v>44879.0</v>
      </c>
      <c r="O3907" s="1"/>
      <c r="P3907" s="1">
        <v>8.33</v>
      </c>
      <c r="Q3907" s="1">
        <v>300000.0</v>
      </c>
      <c r="R3907" s="1">
        <v>300000.0</v>
      </c>
      <c r="S3907" s="15">
        <f>N3907+30</f>
        <v>44909</v>
      </c>
      <c r="V3907" s="5">
        <f t="shared" si="940"/>
        <v>24990</v>
      </c>
      <c r="W3907" s="11">
        <f t="shared" si="659"/>
        <v>29488.2</v>
      </c>
      <c r="Z3907" s="5">
        <f t="shared" si="865"/>
        <v>18742.5</v>
      </c>
      <c r="AB3907" s="1"/>
      <c r="AC3907" s="1" t="s">
        <v>45</v>
      </c>
      <c r="AD3907" s="12" t="s">
        <v>46</v>
      </c>
      <c r="AE3907" s="12" t="s">
        <v>46</v>
      </c>
      <c r="AF3907" s="12" t="s">
        <v>46</v>
      </c>
      <c r="AG3907" s="12"/>
      <c r="AH3907" s="12"/>
      <c r="AI3907" s="12"/>
    </row>
    <row r="3908">
      <c r="A3908" s="1" t="s">
        <v>5405</v>
      </c>
      <c r="B3908" s="13"/>
      <c r="C3908" s="1" t="s">
        <v>36</v>
      </c>
      <c r="D3908" s="1" t="s">
        <v>96</v>
      </c>
      <c r="E3908" s="1" t="s">
        <v>38</v>
      </c>
      <c r="F3908" s="1" t="s">
        <v>5406</v>
      </c>
      <c r="G3908" s="1" t="s">
        <v>152</v>
      </c>
      <c r="H3908" s="1" t="s">
        <v>153</v>
      </c>
      <c r="I3908" s="1" t="s">
        <v>86</v>
      </c>
      <c r="J3908" s="1"/>
      <c r="K3908" s="1" t="s">
        <v>5407</v>
      </c>
      <c r="L3908" s="1" t="s">
        <v>150</v>
      </c>
      <c r="M3908" s="9">
        <v>44868.0</v>
      </c>
      <c r="N3908" s="9">
        <v>44868.0</v>
      </c>
      <c r="O3908" s="1"/>
      <c r="P3908" s="1">
        <v>8.33</v>
      </c>
      <c r="Q3908" s="1">
        <v>300000.0</v>
      </c>
      <c r="R3908" s="1">
        <v>300000.0</v>
      </c>
      <c r="S3908" s="10">
        <f>N3908+90</f>
        <v>44958</v>
      </c>
      <c r="V3908" s="5">
        <f t="shared" si="940"/>
        <v>24990</v>
      </c>
      <c r="W3908" s="11">
        <f t="shared" si="659"/>
        <v>29488.2</v>
      </c>
      <c r="Z3908" s="5">
        <f t="shared" si="865"/>
        <v>18742.5</v>
      </c>
      <c r="AB3908" s="1"/>
      <c r="AC3908" s="1" t="s">
        <v>45</v>
      </c>
      <c r="AD3908" s="12" t="s">
        <v>46</v>
      </c>
      <c r="AE3908" s="12" t="s">
        <v>46</v>
      </c>
      <c r="AF3908" s="12" t="s">
        <v>46</v>
      </c>
      <c r="AG3908" s="12"/>
      <c r="AH3908" s="12"/>
      <c r="AI3908" s="12"/>
    </row>
    <row r="3909">
      <c r="A3909" s="1" t="s">
        <v>5408</v>
      </c>
      <c r="B3909" s="13"/>
      <c r="C3909" s="1" t="s">
        <v>315</v>
      </c>
      <c r="D3909" s="1" t="s">
        <v>96</v>
      </c>
      <c r="E3909" s="1" t="s">
        <v>38</v>
      </c>
      <c r="F3909" s="1" t="s">
        <v>511</v>
      </c>
      <c r="G3909" s="1" t="s">
        <v>152</v>
      </c>
      <c r="H3909" s="1" t="s">
        <v>153</v>
      </c>
      <c r="I3909" s="1" t="s">
        <v>42</v>
      </c>
      <c r="J3909" s="1"/>
      <c r="K3909" s="1" t="s">
        <v>5409</v>
      </c>
      <c r="L3909" s="1" t="s">
        <v>150</v>
      </c>
      <c r="M3909" s="14">
        <v>44886.0</v>
      </c>
      <c r="N3909" s="14">
        <v>45210.0</v>
      </c>
      <c r="O3909" s="1"/>
      <c r="P3909" s="1">
        <v>8.33</v>
      </c>
      <c r="Q3909" s="1">
        <v>1500000.0</v>
      </c>
      <c r="R3909" s="1">
        <v>1500000.0</v>
      </c>
      <c r="S3909" s="14">
        <v>45241.0</v>
      </c>
      <c r="T3909" s="14">
        <v>45253.0</v>
      </c>
      <c r="U3909" s="1" t="s">
        <v>5410</v>
      </c>
      <c r="V3909" s="5">
        <f t="shared" si="940"/>
        <v>124950</v>
      </c>
      <c r="W3909" s="11">
        <f t="shared" si="659"/>
        <v>147441</v>
      </c>
      <c r="X3909" s="14">
        <v>45253.0</v>
      </c>
      <c r="Y3909" s="5">
        <f>W3909-(V3909*10%)</f>
        <v>134946</v>
      </c>
      <c r="Z3909" s="5">
        <f t="shared" si="865"/>
        <v>93712.5</v>
      </c>
      <c r="AA3909" s="14">
        <v>45253.0</v>
      </c>
      <c r="AB3909" s="1" t="s">
        <v>5410</v>
      </c>
      <c r="AC3909" s="1" t="s">
        <v>55</v>
      </c>
      <c r="AD3909" s="12" t="s">
        <v>46</v>
      </c>
      <c r="AE3909" s="12" t="s">
        <v>47</v>
      </c>
      <c r="AF3909" s="12" t="s">
        <v>47</v>
      </c>
      <c r="AG3909" s="12" t="s">
        <v>47</v>
      </c>
      <c r="AH3909" s="12" t="s">
        <v>47</v>
      </c>
      <c r="AI3909" s="12" t="s">
        <v>47</v>
      </c>
    </row>
    <row r="3910">
      <c r="A3910" s="1" t="s">
        <v>5411</v>
      </c>
      <c r="B3910" s="13"/>
      <c r="C3910" s="1" t="s">
        <v>36</v>
      </c>
      <c r="D3910" s="1" t="s">
        <v>96</v>
      </c>
      <c r="E3910" s="1" t="s">
        <v>212</v>
      </c>
      <c r="F3910" s="1" t="s">
        <v>737</v>
      </c>
      <c r="G3910" s="1" t="s">
        <v>152</v>
      </c>
      <c r="H3910" s="1" t="s">
        <v>317</v>
      </c>
      <c r="I3910" s="1" t="s">
        <v>247</v>
      </c>
      <c r="J3910" s="1"/>
      <c r="K3910" s="1" t="s">
        <v>5412</v>
      </c>
      <c r="L3910" s="1" t="s">
        <v>143</v>
      </c>
      <c r="M3910" s="9">
        <v>45083.0</v>
      </c>
      <c r="N3910" s="9">
        <v>44929.0</v>
      </c>
      <c r="O3910" s="1"/>
      <c r="P3910" s="1">
        <v>8.33</v>
      </c>
      <c r="Q3910" s="1">
        <v>500000.0</v>
      </c>
      <c r="R3910" s="1">
        <v>300000.0</v>
      </c>
      <c r="S3910" s="10">
        <f>N3910+90</f>
        <v>45019</v>
      </c>
      <c r="V3910" s="5">
        <f t="shared" si="940"/>
        <v>24990</v>
      </c>
      <c r="W3910" s="11">
        <f t="shared" si="659"/>
        <v>29488.2</v>
      </c>
      <c r="Z3910" s="5">
        <f t="shared" si="865"/>
        <v>18742.5</v>
      </c>
      <c r="AB3910" s="1"/>
      <c r="AC3910" s="1" t="s">
        <v>45</v>
      </c>
      <c r="AD3910" s="12" t="s">
        <v>47</v>
      </c>
      <c r="AE3910" s="12" t="s">
        <v>46</v>
      </c>
      <c r="AF3910" s="12" t="s">
        <v>47</v>
      </c>
      <c r="AG3910" s="12"/>
      <c r="AH3910" s="12"/>
      <c r="AI3910" s="12"/>
    </row>
    <row r="3911">
      <c r="A3911" s="1" t="s">
        <v>5413</v>
      </c>
      <c r="B3911" s="13"/>
      <c r="C3911" s="1" t="s">
        <v>36</v>
      </c>
      <c r="D3911" s="1" t="s">
        <v>96</v>
      </c>
      <c r="E3911" s="1" t="s">
        <v>77</v>
      </c>
      <c r="F3911" s="1" t="s">
        <v>3030</v>
      </c>
      <c r="G3911" s="1" t="s">
        <v>330</v>
      </c>
      <c r="H3911" s="1" t="s">
        <v>331</v>
      </c>
      <c r="I3911" s="1" t="s">
        <v>290</v>
      </c>
      <c r="J3911" s="1"/>
      <c r="K3911" s="1" t="s">
        <v>5414</v>
      </c>
      <c r="L3911" s="1" t="s">
        <v>53</v>
      </c>
      <c r="M3911" s="14">
        <v>45260.0</v>
      </c>
      <c r="N3911" s="9">
        <v>45328.0</v>
      </c>
      <c r="O3911" s="1"/>
      <c r="P3911" s="1">
        <v>8.33</v>
      </c>
      <c r="Q3911" s="1">
        <v>100000.0</v>
      </c>
      <c r="R3911" s="1">
        <v>300000.0</v>
      </c>
      <c r="S3911" s="9">
        <v>45327.0</v>
      </c>
      <c r="T3911" s="9">
        <v>45328.0</v>
      </c>
      <c r="U3911" s="1" t="s">
        <v>5415</v>
      </c>
      <c r="V3911" s="5">
        <f t="shared" si="940"/>
        <v>24990</v>
      </c>
      <c r="W3911" s="11">
        <f t="shared" si="659"/>
        <v>29488.2</v>
      </c>
      <c r="X3911" s="9">
        <v>45357.0</v>
      </c>
      <c r="Y3911" s="5">
        <f t="shared" ref="Y3911:Y3912" si="960">W3911-(V3911*10%)</f>
        <v>26989.2</v>
      </c>
      <c r="Z3911" s="5">
        <f t="shared" si="865"/>
        <v>18742.5</v>
      </c>
      <c r="AA3911" s="9">
        <v>45367.0</v>
      </c>
      <c r="AB3911" s="1" t="s">
        <v>5416</v>
      </c>
      <c r="AC3911" s="1" t="s">
        <v>55</v>
      </c>
      <c r="AD3911" s="12" t="s">
        <v>47</v>
      </c>
      <c r="AE3911" s="12" t="s">
        <v>47</v>
      </c>
      <c r="AF3911" s="12" t="s">
        <v>47</v>
      </c>
      <c r="AG3911" s="12" t="s">
        <v>47</v>
      </c>
      <c r="AH3911" s="12" t="s">
        <v>47</v>
      </c>
      <c r="AI3911" s="12" t="s">
        <v>47</v>
      </c>
    </row>
    <row r="3912">
      <c r="A3912" s="1" t="s">
        <v>5413</v>
      </c>
      <c r="B3912" s="13"/>
      <c r="C3912" s="1" t="s">
        <v>36</v>
      </c>
      <c r="D3912" s="1" t="s">
        <v>96</v>
      </c>
      <c r="E3912" s="1" t="s">
        <v>77</v>
      </c>
      <c r="F3912" s="1" t="s">
        <v>3030</v>
      </c>
      <c r="G3912" s="1" t="s">
        <v>310</v>
      </c>
      <c r="H3912" s="1" t="s">
        <v>311</v>
      </c>
      <c r="I3912" s="1" t="s">
        <v>42</v>
      </c>
      <c r="J3912" s="1"/>
      <c r="K3912" s="1" t="s">
        <v>5414</v>
      </c>
      <c r="L3912" s="1" t="s">
        <v>53</v>
      </c>
      <c r="M3912" s="14">
        <v>45260.0</v>
      </c>
      <c r="N3912" s="9">
        <v>45324.0</v>
      </c>
      <c r="O3912" s="1"/>
      <c r="P3912" s="1">
        <v>8.33</v>
      </c>
      <c r="Q3912" s="1">
        <v>480000.0</v>
      </c>
      <c r="R3912" s="1">
        <v>480000.0</v>
      </c>
      <c r="S3912" s="9">
        <v>45353.0</v>
      </c>
      <c r="T3912" s="9">
        <v>45325.0</v>
      </c>
      <c r="U3912" s="1" t="s">
        <v>5417</v>
      </c>
      <c r="V3912" s="5">
        <f t="shared" si="940"/>
        <v>39984</v>
      </c>
      <c r="W3912" s="11">
        <f t="shared" si="659"/>
        <v>47181.12</v>
      </c>
      <c r="X3912" s="9">
        <v>45412.0</v>
      </c>
      <c r="Y3912" s="5">
        <f t="shared" si="960"/>
        <v>43182.72</v>
      </c>
      <c r="Z3912" s="5">
        <f t="shared" si="865"/>
        <v>29988</v>
      </c>
      <c r="AA3912" s="9">
        <v>45384.0</v>
      </c>
      <c r="AB3912" s="1" t="s">
        <v>3033</v>
      </c>
      <c r="AC3912" s="1" t="s">
        <v>55</v>
      </c>
      <c r="AD3912" s="12" t="s">
        <v>47</v>
      </c>
      <c r="AE3912" s="12" t="s">
        <v>47</v>
      </c>
      <c r="AF3912" s="12" t="s">
        <v>47</v>
      </c>
      <c r="AG3912" s="12" t="s">
        <v>47</v>
      </c>
      <c r="AH3912" s="12" t="s">
        <v>137</v>
      </c>
      <c r="AI3912" s="12" t="s">
        <v>137</v>
      </c>
    </row>
    <row r="3913">
      <c r="A3913" s="1" t="s">
        <v>5418</v>
      </c>
      <c r="B3913" s="13"/>
      <c r="C3913" s="1" t="s">
        <v>36</v>
      </c>
      <c r="D3913" s="1" t="s">
        <v>96</v>
      </c>
      <c r="E3913" s="1" t="s">
        <v>38</v>
      </c>
      <c r="F3913" s="1" t="s">
        <v>329</v>
      </c>
      <c r="G3913" s="1" t="s">
        <v>601</v>
      </c>
      <c r="H3913" s="1" t="s">
        <v>602</v>
      </c>
      <c r="I3913" s="1" t="s">
        <v>247</v>
      </c>
      <c r="J3913" s="1"/>
      <c r="K3913" s="1" t="s">
        <v>5419</v>
      </c>
      <c r="L3913" s="1" t="s">
        <v>53</v>
      </c>
      <c r="M3913" s="9">
        <v>44989.0</v>
      </c>
      <c r="N3913" s="9">
        <v>44654.0</v>
      </c>
      <c r="O3913" s="1"/>
      <c r="P3913" s="1">
        <v>8.33</v>
      </c>
      <c r="Q3913" s="1">
        <v>300000.0</v>
      </c>
      <c r="R3913" s="1">
        <v>300000.0</v>
      </c>
      <c r="S3913" s="10">
        <f t="shared" ref="S3913:S3914" si="961">N3913+90</f>
        <v>44744</v>
      </c>
      <c r="V3913" s="5">
        <f t="shared" si="940"/>
        <v>24990</v>
      </c>
      <c r="W3913" s="11">
        <f t="shared" si="659"/>
        <v>29488.2</v>
      </c>
      <c r="Z3913" s="5">
        <f t="shared" si="865"/>
        <v>18742.5</v>
      </c>
      <c r="AB3913" s="1"/>
      <c r="AC3913" s="1" t="s">
        <v>45</v>
      </c>
      <c r="AD3913" s="12" t="s">
        <v>46</v>
      </c>
      <c r="AE3913" s="12" t="s">
        <v>46</v>
      </c>
      <c r="AF3913" s="12" t="s">
        <v>46</v>
      </c>
      <c r="AG3913" s="12"/>
      <c r="AH3913" s="12"/>
      <c r="AI3913" s="12"/>
    </row>
    <row r="3914">
      <c r="A3914" s="1" t="s">
        <v>5418</v>
      </c>
      <c r="B3914" s="13"/>
      <c r="C3914" s="1" t="s">
        <v>36</v>
      </c>
      <c r="D3914" s="1" t="s">
        <v>96</v>
      </c>
      <c r="E3914" s="1" t="s">
        <v>38</v>
      </c>
      <c r="F3914" s="1" t="s">
        <v>329</v>
      </c>
      <c r="G3914" s="1" t="s">
        <v>601</v>
      </c>
      <c r="H3914" s="1" t="s">
        <v>602</v>
      </c>
      <c r="I3914" s="1" t="s">
        <v>247</v>
      </c>
      <c r="J3914" s="1"/>
      <c r="K3914" s="1" t="s">
        <v>5419</v>
      </c>
      <c r="L3914" s="1" t="s">
        <v>53</v>
      </c>
      <c r="M3914" s="9">
        <v>44989.0</v>
      </c>
      <c r="N3914" s="9">
        <v>44654.0</v>
      </c>
      <c r="O3914" s="1"/>
      <c r="P3914" s="1">
        <v>8.33</v>
      </c>
      <c r="Q3914" s="1">
        <v>300000.0</v>
      </c>
      <c r="R3914" s="1">
        <v>300000.0</v>
      </c>
      <c r="S3914" s="10">
        <f t="shared" si="961"/>
        <v>44744</v>
      </c>
      <c r="V3914" s="5">
        <f t="shared" si="940"/>
        <v>24990</v>
      </c>
      <c r="W3914" s="11">
        <f t="shared" si="659"/>
        <v>29488.2</v>
      </c>
      <c r="Z3914" s="5">
        <f t="shared" si="865"/>
        <v>18742.5</v>
      </c>
      <c r="AB3914" s="1"/>
      <c r="AC3914" s="1" t="s">
        <v>45</v>
      </c>
      <c r="AD3914" s="12" t="s">
        <v>46</v>
      </c>
      <c r="AE3914" s="12" t="s">
        <v>46</v>
      </c>
      <c r="AF3914" s="12" t="s">
        <v>46</v>
      </c>
      <c r="AG3914" s="12"/>
      <c r="AH3914" s="12"/>
      <c r="AI3914" s="12"/>
    </row>
    <row r="3915">
      <c r="A3915" s="1" t="s">
        <v>5420</v>
      </c>
      <c r="B3915" s="13"/>
      <c r="C3915" s="1" t="s">
        <v>36</v>
      </c>
      <c r="D3915" s="1" t="s">
        <v>50</v>
      </c>
      <c r="E3915" s="1" t="s">
        <v>38</v>
      </c>
      <c r="F3915" s="1" t="s">
        <v>2560</v>
      </c>
      <c r="G3915" s="1" t="s">
        <v>196</v>
      </c>
      <c r="H3915" s="1" t="s">
        <v>197</v>
      </c>
      <c r="I3915" s="1" t="s">
        <v>42</v>
      </c>
      <c r="J3915" s="1"/>
      <c r="K3915" s="1" t="s">
        <v>5421</v>
      </c>
      <c r="L3915" s="1" t="s">
        <v>99</v>
      </c>
      <c r="M3915" s="14">
        <v>45254.0</v>
      </c>
      <c r="N3915" s="9">
        <v>45265.0</v>
      </c>
      <c r="O3915" s="1"/>
      <c r="P3915" s="1">
        <v>8.33</v>
      </c>
      <c r="Q3915" s="1">
        <v>300000.0</v>
      </c>
      <c r="R3915" s="1">
        <v>318000.0</v>
      </c>
      <c r="S3915" s="14">
        <v>45246.0</v>
      </c>
      <c r="T3915" s="9">
        <v>45265.0</v>
      </c>
      <c r="U3915" s="1" t="s">
        <v>5422</v>
      </c>
      <c r="V3915" s="5">
        <f t="shared" si="940"/>
        <v>26489.4</v>
      </c>
      <c r="W3915" s="11">
        <f t="shared" si="659"/>
        <v>31257.492</v>
      </c>
      <c r="X3915" s="14">
        <v>45276.0</v>
      </c>
      <c r="Y3915" s="5">
        <f t="shared" ref="Y3915:Y3932" si="962">W3915-(V3915*10%)</f>
        <v>28608.552</v>
      </c>
      <c r="Z3915" s="5">
        <f t="shared" si="865"/>
        <v>19867.05</v>
      </c>
      <c r="AA3915" s="14">
        <v>45274.0</v>
      </c>
      <c r="AB3915" s="1" t="s">
        <v>5423</v>
      </c>
      <c r="AC3915" s="1" t="s">
        <v>55</v>
      </c>
      <c r="AD3915" s="12" t="s">
        <v>47</v>
      </c>
      <c r="AE3915" s="12" t="s">
        <v>47</v>
      </c>
      <c r="AF3915" s="12" t="s">
        <v>47</v>
      </c>
      <c r="AG3915" s="12" t="s">
        <v>47</v>
      </c>
      <c r="AH3915" s="12" t="s">
        <v>47</v>
      </c>
      <c r="AI3915" s="12" t="s">
        <v>47</v>
      </c>
    </row>
    <row r="3916">
      <c r="A3916" s="1" t="s">
        <v>5424</v>
      </c>
      <c r="B3916" s="13"/>
      <c r="C3916" s="1" t="s">
        <v>36</v>
      </c>
      <c r="D3916" s="1" t="s">
        <v>96</v>
      </c>
      <c r="E3916" s="1" t="s">
        <v>77</v>
      </c>
      <c r="F3916" s="1" t="s">
        <v>105</v>
      </c>
      <c r="G3916" s="1" t="s">
        <v>170</v>
      </c>
      <c r="H3916" s="1" t="s">
        <v>170</v>
      </c>
      <c r="I3916" s="1" t="s">
        <v>42</v>
      </c>
      <c r="J3916" s="1"/>
      <c r="K3916" s="1" t="s">
        <v>5425</v>
      </c>
      <c r="L3916" s="1" t="s">
        <v>88</v>
      </c>
      <c r="M3916" s="9">
        <v>45119.0</v>
      </c>
      <c r="N3916" s="9">
        <v>44782.0</v>
      </c>
      <c r="O3916" s="1"/>
      <c r="P3916" s="1">
        <v>8.33</v>
      </c>
      <c r="Q3916" s="1">
        <v>550000.0</v>
      </c>
      <c r="R3916" s="1">
        <v>600000.0</v>
      </c>
      <c r="S3916" s="9">
        <v>44770.0</v>
      </c>
      <c r="T3916" s="9">
        <v>44782.0</v>
      </c>
      <c r="U3916" s="1" t="s">
        <v>5426</v>
      </c>
      <c r="V3916" s="5">
        <f t="shared" si="940"/>
        <v>49980</v>
      </c>
      <c r="W3916" s="11">
        <f t="shared" si="659"/>
        <v>58976.4</v>
      </c>
      <c r="X3916" s="9">
        <v>44800.0</v>
      </c>
      <c r="Y3916" s="5">
        <f t="shared" si="962"/>
        <v>53978.4</v>
      </c>
      <c r="Z3916" s="5">
        <f t="shared" si="865"/>
        <v>37485</v>
      </c>
      <c r="AA3916" s="9">
        <v>44804.0</v>
      </c>
      <c r="AB3916" s="1" t="s">
        <v>5426</v>
      </c>
      <c r="AC3916" s="1" t="s">
        <v>55</v>
      </c>
      <c r="AD3916" s="12" t="s">
        <v>47</v>
      </c>
      <c r="AE3916" s="12" t="s">
        <v>46</v>
      </c>
      <c r="AF3916" s="12" t="s">
        <v>46</v>
      </c>
      <c r="AG3916" s="12" t="s">
        <v>46</v>
      </c>
      <c r="AH3916" s="12" t="s">
        <v>46</v>
      </c>
      <c r="AI3916" s="12" t="s">
        <v>46</v>
      </c>
    </row>
    <row r="3917">
      <c r="A3917" s="1" t="s">
        <v>5424</v>
      </c>
      <c r="B3917" s="13"/>
      <c r="C3917" s="1" t="s">
        <v>36</v>
      </c>
      <c r="D3917" s="1" t="s">
        <v>96</v>
      </c>
      <c r="E3917" s="1" t="s">
        <v>77</v>
      </c>
      <c r="F3917" s="1" t="s">
        <v>105</v>
      </c>
      <c r="G3917" s="1" t="s">
        <v>170</v>
      </c>
      <c r="H3917" s="1" t="s">
        <v>170</v>
      </c>
      <c r="I3917" s="1" t="s">
        <v>42</v>
      </c>
      <c r="J3917" s="1"/>
      <c r="K3917" s="1" t="s">
        <v>5425</v>
      </c>
      <c r="L3917" s="1" t="s">
        <v>88</v>
      </c>
      <c r="M3917" s="9">
        <v>45119.0</v>
      </c>
      <c r="N3917" s="9">
        <v>44812.0</v>
      </c>
      <c r="O3917" s="1"/>
      <c r="P3917" s="1">
        <v>8.33</v>
      </c>
      <c r="Q3917" s="1">
        <v>850000.0</v>
      </c>
      <c r="R3917" s="1">
        <v>900000.0</v>
      </c>
      <c r="S3917" s="9">
        <v>44776.0</v>
      </c>
      <c r="T3917" s="9">
        <v>44782.0</v>
      </c>
      <c r="U3917" s="1" t="s">
        <v>5427</v>
      </c>
      <c r="V3917" s="5">
        <f t="shared" si="940"/>
        <v>74970</v>
      </c>
      <c r="W3917" s="11">
        <f t="shared" si="659"/>
        <v>88464.6</v>
      </c>
      <c r="X3917" s="9">
        <v>44806.0</v>
      </c>
      <c r="Y3917" s="5">
        <f t="shared" si="962"/>
        <v>80967.6</v>
      </c>
      <c r="Z3917" s="5">
        <f t="shared" si="865"/>
        <v>56227.5</v>
      </c>
      <c r="AA3917" s="9">
        <v>44810.0</v>
      </c>
      <c r="AB3917" s="1" t="s">
        <v>5427</v>
      </c>
      <c r="AC3917" s="1" t="s">
        <v>55</v>
      </c>
      <c r="AD3917" s="12" t="s">
        <v>47</v>
      </c>
      <c r="AE3917" s="12" t="s">
        <v>46</v>
      </c>
      <c r="AF3917" s="12" t="s">
        <v>46</v>
      </c>
      <c r="AG3917" s="12" t="s">
        <v>46</v>
      </c>
      <c r="AH3917" s="12" t="s">
        <v>46</v>
      </c>
      <c r="AI3917" s="12" t="s">
        <v>46</v>
      </c>
    </row>
    <row r="3918">
      <c r="A3918" s="1" t="s">
        <v>5424</v>
      </c>
      <c r="B3918" s="13"/>
      <c r="C3918" s="1" t="s">
        <v>36</v>
      </c>
      <c r="D3918" s="1" t="s">
        <v>96</v>
      </c>
      <c r="E3918" s="1" t="s">
        <v>77</v>
      </c>
      <c r="F3918" s="1" t="s">
        <v>105</v>
      </c>
      <c r="G3918" s="1" t="s">
        <v>170</v>
      </c>
      <c r="H3918" s="1" t="s">
        <v>170</v>
      </c>
      <c r="I3918" s="1" t="s">
        <v>42</v>
      </c>
      <c r="J3918" s="1"/>
      <c r="K3918" s="1" t="s">
        <v>5425</v>
      </c>
      <c r="L3918" s="1" t="s">
        <v>88</v>
      </c>
      <c r="M3918" s="9">
        <v>45119.0</v>
      </c>
      <c r="N3918" s="9">
        <v>44791.0</v>
      </c>
      <c r="O3918" s="1"/>
      <c r="P3918" s="1">
        <v>8.33</v>
      </c>
      <c r="Q3918" s="1">
        <v>360000.0</v>
      </c>
      <c r="R3918" s="1">
        <v>360000.0</v>
      </c>
      <c r="S3918" s="9">
        <v>44791.0</v>
      </c>
      <c r="T3918" s="9">
        <v>44798.0</v>
      </c>
      <c r="U3918" s="1" t="s">
        <v>5428</v>
      </c>
      <c r="V3918" s="5">
        <f t="shared" si="940"/>
        <v>29988</v>
      </c>
      <c r="W3918" s="11">
        <f t="shared" si="659"/>
        <v>35385.84</v>
      </c>
      <c r="X3918" s="9">
        <v>44821.0</v>
      </c>
      <c r="Y3918" s="5">
        <f t="shared" si="962"/>
        <v>32387.04</v>
      </c>
      <c r="Z3918" s="5">
        <f t="shared" si="865"/>
        <v>22491</v>
      </c>
      <c r="AA3918" s="14">
        <v>44882.0</v>
      </c>
      <c r="AB3918" s="1" t="s">
        <v>5428</v>
      </c>
      <c r="AC3918" s="1" t="s">
        <v>55</v>
      </c>
      <c r="AD3918" s="12" t="s">
        <v>47</v>
      </c>
      <c r="AE3918" s="12" t="s">
        <v>46</v>
      </c>
      <c r="AF3918" s="12" t="s">
        <v>46</v>
      </c>
      <c r="AG3918" s="12" t="s">
        <v>46</v>
      </c>
      <c r="AH3918" s="12" t="s">
        <v>46</v>
      </c>
      <c r="AI3918" s="12" t="s">
        <v>46</v>
      </c>
    </row>
    <row r="3919">
      <c r="A3919" s="1" t="s">
        <v>5424</v>
      </c>
      <c r="B3919" s="13"/>
      <c r="C3919" s="1" t="s">
        <v>36</v>
      </c>
      <c r="D3919" s="1" t="s">
        <v>96</v>
      </c>
      <c r="E3919" s="1" t="s">
        <v>77</v>
      </c>
      <c r="F3919" s="1" t="s">
        <v>105</v>
      </c>
      <c r="G3919" s="1" t="s">
        <v>170</v>
      </c>
      <c r="H3919" s="1" t="s">
        <v>170</v>
      </c>
      <c r="I3919" s="1" t="s">
        <v>42</v>
      </c>
      <c r="J3919" s="1"/>
      <c r="K3919" s="1" t="s">
        <v>5425</v>
      </c>
      <c r="L3919" s="1" t="s">
        <v>88</v>
      </c>
      <c r="M3919" s="9">
        <v>45119.0</v>
      </c>
      <c r="N3919" s="9">
        <v>45261.0</v>
      </c>
      <c r="O3919" s="1"/>
      <c r="P3919" s="1">
        <v>8.33</v>
      </c>
      <c r="Q3919" s="1">
        <v>1100000.0</v>
      </c>
      <c r="R3919" s="1">
        <v>1100000.0</v>
      </c>
      <c r="S3919" s="9">
        <v>45261.0</v>
      </c>
      <c r="T3919" s="9">
        <v>44946.0</v>
      </c>
      <c r="U3919" s="1" t="s">
        <v>5429</v>
      </c>
      <c r="V3919" s="5">
        <f t="shared" si="940"/>
        <v>91630</v>
      </c>
      <c r="W3919" s="11">
        <f t="shared" si="659"/>
        <v>108123.4</v>
      </c>
      <c r="X3919" s="9">
        <v>44937.0</v>
      </c>
      <c r="Y3919" s="5">
        <f t="shared" si="962"/>
        <v>98960.4</v>
      </c>
      <c r="Z3919" s="5">
        <f t="shared" si="865"/>
        <v>68722.5</v>
      </c>
      <c r="AA3919" s="9">
        <v>45014.0</v>
      </c>
      <c r="AB3919" s="1" t="s">
        <v>5430</v>
      </c>
      <c r="AC3919" s="1" t="s">
        <v>55</v>
      </c>
      <c r="AD3919" s="12" t="s">
        <v>47</v>
      </c>
      <c r="AE3919" s="12" t="s">
        <v>47</v>
      </c>
      <c r="AF3919" s="12" t="s">
        <v>47</v>
      </c>
      <c r="AG3919" s="12" t="s">
        <v>46</v>
      </c>
      <c r="AH3919" s="12" t="s">
        <v>46</v>
      </c>
      <c r="AI3919" s="12" t="s">
        <v>46</v>
      </c>
    </row>
    <row r="3920">
      <c r="A3920" s="1" t="s">
        <v>5424</v>
      </c>
      <c r="B3920" s="13"/>
      <c r="C3920" s="1" t="s">
        <v>36</v>
      </c>
      <c r="D3920" s="1" t="s">
        <v>96</v>
      </c>
      <c r="E3920" s="1" t="s">
        <v>77</v>
      </c>
      <c r="F3920" s="1" t="s">
        <v>105</v>
      </c>
      <c r="G3920" s="1" t="s">
        <v>170</v>
      </c>
      <c r="H3920" s="1" t="s">
        <v>170</v>
      </c>
      <c r="I3920" s="1" t="s">
        <v>42</v>
      </c>
      <c r="J3920" s="1"/>
      <c r="K3920" s="1" t="s">
        <v>5425</v>
      </c>
      <c r="L3920" s="1" t="s">
        <v>88</v>
      </c>
      <c r="M3920" s="9">
        <v>45119.0</v>
      </c>
      <c r="N3920" s="9">
        <v>44791.0</v>
      </c>
      <c r="O3920" s="1"/>
      <c r="P3920" s="1">
        <v>8.33</v>
      </c>
      <c r="Q3920" s="1">
        <v>360000.0</v>
      </c>
      <c r="R3920" s="1">
        <v>450000.0</v>
      </c>
      <c r="S3920" s="9">
        <v>44972.0</v>
      </c>
      <c r="T3920" s="9">
        <v>44985.0</v>
      </c>
      <c r="U3920" s="1" t="s">
        <v>5431</v>
      </c>
      <c r="V3920" s="5">
        <f t="shared" si="940"/>
        <v>37485</v>
      </c>
      <c r="W3920" s="11">
        <f t="shared" si="659"/>
        <v>44232.3</v>
      </c>
      <c r="X3920" s="9">
        <v>45033.0</v>
      </c>
      <c r="Y3920" s="5">
        <f t="shared" si="962"/>
        <v>40483.8</v>
      </c>
      <c r="Z3920" s="5">
        <f t="shared" si="865"/>
        <v>28113.75</v>
      </c>
      <c r="AA3920" s="9">
        <v>45028.0</v>
      </c>
      <c r="AB3920" s="1" t="s">
        <v>5432</v>
      </c>
      <c r="AC3920" s="1" t="s">
        <v>55</v>
      </c>
      <c r="AD3920" s="12" t="s">
        <v>47</v>
      </c>
      <c r="AE3920" s="12" t="s">
        <v>46</v>
      </c>
      <c r="AF3920" s="12" t="s">
        <v>46</v>
      </c>
      <c r="AG3920" s="12" t="s">
        <v>46</v>
      </c>
      <c r="AH3920" s="12" t="s">
        <v>47</v>
      </c>
      <c r="AI3920" s="12" t="s">
        <v>47</v>
      </c>
    </row>
    <row r="3921">
      <c r="A3921" s="1" t="s">
        <v>5424</v>
      </c>
      <c r="B3921" s="13"/>
      <c r="C3921" s="1" t="s">
        <v>36</v>
      </c>
      <c r="D3921" s="1" t="s">
        <v>96</v>
      </c>
      <c r="E3921" s="1" t="s">
        <v>77</v>
      </c>
      <c r="F3921" s="1" t="s">
        <v>105</v>
      </c>
      <c r="G3921" s="1" t="s">
        <v>170</v>
      </c>
      <c r="H3921" s="1" t="s">
        <v>170</v>
      </c>
      <c r="I3921" s="1" t="s">
        <v>42</v>
      </c>
      <c r="J3921" s="1"/>
      <c r="K3921" s="1" t="s">
        <v>5425</v>
      </c>
      <c r="L3921" s="1" t="s">
        <v>88</v>
      </c>
      <c r="M3921" s="9">
        <v>45119.0</v>
      </c>
      <c r="N3921" s="9">
        <v>45080.0</v>
      </c>
      <c r="O3921" s="1"/>
      <c r="P3921" s="1">
        <v>8.33</v>
      </c>
      <c r="Q3921" s="1">
        <v>700000.0</v>
      </c>
      <c r="R3921" s="1">
        <v>700000.0</v>
      </c>
      <c r="S3921" s="9">
        <v>45080.0</v>
      </c>
      <c r="T3921" s="9">
        <v>44999.0</v>
      </c>
      <c r="U3921" s="1" t="s">
        <v>5433</v>
      </c>
      <c r="V3921" s="5">
        <f t="shared" si="940"/>
        <v>58310</v>
      </c>
      <c r="W3921" s="11">
        <f t="shared" si="659"/>
        <v>68805.8</v>
      </c>
      <c r="X3921" s="9">
        <v>45022.0</v>
      </c>
      <c r="Y3921" s="5">
        <f t="shared" si="962"/>
        <v>62974.8</v>
      </c>
      <c r="Z3921" s="5">
        <f t="shared" si="865"/>
        <v>43732.5</v>
      </c>
      <c r="AA3921" s="9">
        <v>45028.0</v>
      </c>
      <c r="AB3921" s="1" t="s">
        <v>5434</v>
      </c>
      <c r="AC3921" s="1" t="s">
        <v>55</v>
      </c>
      <c r="AD3921" s="12" t="s">
        <v>47</v>
      </c>
      <c r="AE3921" s="12" t="s">
        <v>47</v>
      </c>
      <c r="AF3921" s="12" t="s">
        <v>47</v>
      </c>
      <c r="AG3921" s="12" t="s">
        <v>46</v>
      </c>
      <c r="AH3921" s="12" t="s">
        <v>47</v>
      </c>
      <c r="AI3921" s="12" t="s">
        <v>47</v>
      </c>
    </row>
    <row r="3922">
      <c r="A3922" s="1" t="s">
        <v>5424</v>
      </c>
      <c r="B3922" s="13"/>
      <c r="C3922" s="1" t="s">
        <v>36</v>
      </c>
      <c r="D3922" s="1" t="s">
        <v>96</v>
      </c>
      <c r="E3922" s="1" t="s">
        <v>77</v>
      </c>
      <c r="F3922" s="1" t="s">
        <v>105</v>
      </c>
      <c r="G3922" s="1" t="s">
        <v>170</v>
      </c>
      <c r="H3922" s="1" t="s">
        <v>170</v>
      </c>
      <c r="I3922" s="1" t="s">
        <v>42</v>
      </c>
      <c r="J3922" s="1"/>
      <c r="K3922" s="1" t="s">
        <v>5425</v>
      </c>
      <c r="L3922" s="1" t="s">
        <v>88</v>
      </c>
      <c r="M3922" s="9">
        <v>45119.0</v>
      </c>
      <c r="N3922" s="9">
        <v>45267.0</v>
      </c>
      <c r="O3922" s="1"/>
      <c r="P3922" s="1">
        <v>8.33</v>
      </c>
      <c r="Q3922" s="1">
        <v>500000.0</v>
      </c>
      <c r="R3922" s="1">
        <v>700000.0</v>
      </c>
      <c r="S3922" s="9">
        <v>45061.0</v>
      </c>
      <c r="T3922" s="9">
        <v>45087.0</v>
      </c>
      <c r="U3922" s="1" t="s">
        <v>5435</v>
      </c>
      <c r="V3922" s="5">
        <f t="shared" si="940"/>
        <v>58310</v>
      </c>
      <c r="W3922" s="11">
        <f t="shared" si="659"/>
        <v>68805.8</v>
      </c>
      <c r="X3922" s="9">
        <v>45087.0</v>
      </c>
      <c r="Y3922" s="5">
        <f t="shared" si="962"/>
        <v>62974.8</v>
      </c>
      <c r="Z3922" s="5">
        <f t="shared" si="865"/>
        <v>43732.5</v>
      </c>
      <c r="AA3922" s="9">
        <v>45087.0</v>
      </c>
      <c r="AB3922" s="1" t="s">
        <v>5435</v>
      </c>
      <c r="AC3922" s="1" t="s">
        <v>55</v>
      </c>
      <c r="AD3922" s="12" t="s">
        <v>47</v>
      </c>
      <c r="AE3922" s="12" t="s">
        <v>47</v>
      </c>
      <c r="AF3922" s="12" t="s">
        <v>47</v>
      </c>
      <c r="AG3922" s="12" t="s">
        <v>47</v>
      </c>
      <c r="AH3922" s="12" t="s">
        <v>47</v>
      </c>
      <c r="AI3922" s="12" t="s">
        <v>47</v>
      </c>
    </row>
    <row r="3923">
      <c r="A3923" s="1" t="s">
        <v>5424</v>
      </c>
      <c r="B3923" s="13"/>
      <c r="C3923" s="1" t="s">
        <v>36</v>
      </c>
      <c r="D3923" s="1" t="s">
        <v>96</v>
      </c>
      <c r="E3923" s="1" t="s">
        <v>77</v>
      </c>
      <c r="F3923" s="1" t="s">
        <v>105</v>
      </c>
      <c r="G3923" s="1" t="s">
        <v>170</v>
      </c>
      <c r="H3923" s="1" t="s">
        <v>170</v>
      </c>
      <c r="I3923" s="1" t="s">
        <v>42</v>
      </c>
      <c r="J3923" s="1"/>
      <c r="K3923" s="1" t="s">
        <v>5425</v>
      </c>
      <c r="L3923" s="1" t="s">
        <v>88</v>
      </c>
      <c r="M3923" s="9">
        <v>45119.0</v>
      </c>
      <c r="N3923" s="9">
        <v>45267.0</v>
      </c>
      <c r="O3923" s="1"/>
      <c r="P3923" s="1">
        <v>8.33</v>
      </c>
      <c r="Q3923" s="1">
        <v>500000.0</v>
      </c>
      <c r="R3923" s="1">
        <v>600000.0</v>
      </c>
      <c r="S3923" s="9">
        <v>45096.0</v>
      </c>
      <c r="T3923" s="9">
        <v>45104.0</v>
      </c>
      <c r="U3923" s="1" t="s">
        <v>5436</v>
      </c>
      <c r="V3923" s="5">
        <f t="shared" si="940"/>
        <v>49980</v>
      </c>
      <c r="W3923" s="11">
        <f t="shared" si="659"/>
        <v>58976.4</v>
      </c>
      <c r="X3923" s="9">
        <v>45104.0</v>
      </c>
      <c r="Y3923" s="5">
        <f t="shared" si="962"/>
        <v>53978.4</v>
      </c>
      <c r="Z3923" s="5">
        <f t="shared" si="865"/>
        <v>37485</v>
      </c>
      <c r="AA3923" s="9">
        <v>45104.0</v>
      </c>
      <c r="AB3923" s="1" t="s">
        <v>5436</v>
      </c>
      <c r="AC3923" s="1" t="s">
        <v>55</v>
      </c>
      <c r="AD3923" s="12" t="s">
        <v>47</v>
      </c>
      <c r="AE3923" s="12" t="s">
        <v>47</v>
      </c>
      <c r="AF3923" s="12" t="s">
        <v>47</v>
      </c>
      <c r="AG3923" s="12" t="s">
        <v>47</v>
      </c>
      <c r="AH3923" s="12" t="s">
        <v>47</v>
      </c>
      <c r="AI3923" s="12" t="s">
        <v>47</v>
      </c>
    </row>
    <row r="3924">
      <c r="A3924" s="1" t="s">
        <v>5424</v>
      </c>
      <c r="B3924" s="13"/>
      <c r="C3924" s="1" t="s">
        <v>36</v>
      </c>
      <c r="D3924" s="1" t="s">
        <v>96</v>
      </c>
      <c r="E3924" s="1" t="s">
        <v>77</v>
      </c>
      <c r="F3924" s="1" t="s">
        <v>105</v>
      </c>
      <c r="G3924" s="1" t="s">
        <v>170</v>
      </c>
      <c r="H3924" s="1" t="s">
        <v>170</v>
      </c>
      <c r="I3924" s="1" t="s">
        <v>42</v>
      </c>
      <c r="J3924" s="1"/>
      <c r="K3924" s="1" t="s">
        <v>5425</v>
      </c>
      <c r="L3924" s="1" t="s">
        <v>88</v>
      </c>
      <c r="M3924" s="9">
        <v>45119.0</v>
      </c>
      <c r="N3924" s="9">
        <v>45267.0</v>
      </c>
      <c r="O3924" s="1"/>
      <c r="P3924" s="1">
        <v>8.33</v>
      </c>
      <c r="Q3924" s="1">
        <v>500000.0</v>
      </c>
      <c r="R3924" s="1">
        <v>500000.0</v>
      </c>
      <c r="S3924" s="9">
        <v>45096.0</v>
      </c>
      <c r="T3924" s="9">
        <v>45176.0</v>
      </c>
      <c r="U3924" s="1" t="s">
        <v>5437</v>
      </c>
      <c r="V3924" s="5">
        <f t="shared" si="940"/>
        <v>41650</v>
      </c>
      <c r="W3924" s="11">
        <f t="shared" si="659"/>
        <v>49147</v>
      </c>
      <c r="X3924" s="9">
        <v>45126.0</v>
      </c>
      <c r="Y3924" s="5">
        <f t="shared" si="962"/>
        <v>44982</v>
      </c>
      <c r="Z3924" s="5">
        <f t="shared" si="865"/>
        <v>31237.5</v>
      </c>
      <c r="AA3924" s="9">
        <v>45130.0</v>
      </c>
      <c r="AB3924" s="1" t="s">
        <v>5437</v>
      </c>
      <c r="AC3924" s="1" t="s">
        <v>55</v>
      </c>
      <c r="AD3924" s="12" t="s">
        <v>47</v>
      </c>
      <c r="AE3924" s="12" t="s">
        <v>47</v>
      </c>
      <c r="AF3924" s="12" t="s">
        <v>47</v>
      </c>
      <c r="AG3924" s="12" t="s">
        <v>47</v>
      </c>
      <c r="AH3924" s="12" t="s">
        <v>47</v>
      </c>
      <c r="AI3924" s="12" t="s">
        <v>47</v>
      </c>
    </row>
    <row r="3925">
      <c r="A3925" s="1" t="s">
        <v>5424</v>
      </c>
      <c r="B3925" s="13"/>
      <c r="C3925" s="1" t="s">
        <v>36</v>
      </c>
      <c r="D3925" s="1" t="s">
        <v>96</v>
      </c>
      <c r="E3925" s="1" t="s">
        <v>77</v>
      </c>
      <c r="F3925" s="1" t="s">
        <v>105</v>
      </c>
      <c r="G3925" s="1" t="s">
        <v>170</v>
      </c>
      <c r="H3925" s="1" t="s">
        <v>170</v>
      </c>
      <c r="I3925" s="1" t="s">
        <v>42</v>
      </c>
      <c r="J3925" s="1"/>
      <c r="K3925" s="1" t="s">
        <v>5425</v>
      </c>
      <c r="L3925" s="1" t="s">
        <v>88</v>
      </c>
      <c r="M3925" s="9">
        <v>45119.0</v>
      </c>
      <c r="N3925" s="9">
        <v>45176.0</v>
      </c>
      <c r="O3925" s="1"/>
      <c r="P3925" s="1">
        <v>8.33</v>
      </c>
      <c r="Q3925" s="1">
        <v>550000.0</v>
      </c>
      <c r="R3925" s="1">
        <v>600000.0</v>
      </c>
      <c r="S3925" s="9">
        <v>45096.0</v>
      </c>
      <c r="T3925" s="9">
        <v>45176.0</v>
      </c>
      <c r="U3925" s="1" t="s">
        <v>5438</v>
      </c>
      <c r="V3925" s="5">
        <f t="shared" si="940"/>
        <v>49980</v>
      </c>
      <c r="W3925" s="11">
        <f t="shared" si="659"/>
        <v>58976.4</v>
      </c>
      <c r="X3925" s="9">
        <v>45126.0</v>
      </c>
      <c r="Y3925" s="5">
        <f t="shared" si="962"/>
        <v>53978.4</v>
      </c>
      <c r="Z3925" s="5">
        <f t="shared" si="865"/>
        <v>37485</v>
      </c>
      <c r="AA3925" s="9">
        <v>45130.0</v>
      </c>
      <c r="AB3925" s="1" t="s">
        <v>5438</v>
      </c>
      <c r="AC3925" s="1" t="s">
        <v>55</v>
      </c>
      <c r="AD3925" s="12" t="s">
        <v>47</v>
      </c>
      <c r="AE3925" s="12" t="s">
        <v>47</v>
      </c>
      <c r="AF3925" s="12" t="s">
        <v>47</v>
      </c>
      <c r="AG3925" s="12" t="s">
        <v>47</v>
      </c>
      <c r="AH3925" s="12" t="s">
        <v>47</v>
      </c>
      <c r="AI3925" s="12" t="s">
        <v>47</v>
      </c>
    </row>
    <row r="3926">
      <c r="A3926" s="1" t="s">
        <v>5424</v>
      </c>
      <c r="B3926" s="13"/>
      <c r="C3926" s="1" t="s">
        <v>36</v>
      </c>
      <c r="D3926" s="1" t="s">
        <v>96</v>
      </c>
      <c r="E3926" s="1" t="s">
        <v>77</v>
      </c>
      <c r="F3926" s="1" t="s">
        <v>105</v>
      </c>
      <c r="G3926" s="1" t="s">
        <v>170</v>
      </c>
      <c r="H3926" s="1" t="s">
        <v>170</v>
      </c>
      <c r="I3926" s="1" t="s">
        <v>42</v>
      </c>
      <c r="J3926" s="1"/>
      <c r="K3926" s="1" t="s">
        <v>5425</v>
      </c>
      <c r="L3926" s="1" t="s">
        <v>88</v>
      </c>
      <c r="M3926" s="9">
        <v>45119.0</v>
      </c>
      <c r="N3926" s="9">
        <v>45267.0</v>
      </c>
      <c r="O3926" s="1"/>
      <c r="P3926" s="1">
        <v>8.33</v>
      </c>
      <c r="Q3926" s="1">
        <v>500000.0</v>
      </c>
      <c r="R3926" s="1">
        <v>550000.0</v>
      </c>
      <c r="S3926" s="9">
        <v>45089.0</v>
      </c>
      <c r="T3926" s="9">
        <v>45176.0</v>
      </c>
      <c r="U3926" s="1" t="s">
        <v>5439</v>
      </c>
      <c r="V3926" s="5">
        <f t="shared" si="940"/>
        <v>45815</v>
      </c>
      <c r="W3926" s="11">
        <f t="shared" si="659"/>
        <v>54061.7</v>
      </c>
      <c r="X3926" s="9">
        <v>45119.0</v>
      </c>
      <c r="Y3926" s="5">
        <f t="shared" si="962"/>
        <v>49480.2</v>
      </c>
      <c r="Z3926" s="5">
        <f t="shared" si="865"/>
        <v>34361.25</v>
      </c>
      <c r="AA3926" s="9">
        <v>45123.0</v>
      </c>
      <c r="AB3926" s="1" t="s">
        <v>5439</v>
      </c>
      <c r="AC3926" s="1" t="s">
        <v>55</v>
      </c>
      <c r="AD3926" s="12" t="s">
        <v>47</v>
      </c>
      <c r="AE3926" s="12" t="s">
        <v>47</v>
      </c>
      <c r="AF3926" s="12" t="s">
        <v>47</v>
      </c>
      <c r="AG3926" s="12" t="s">
        <v>47</v>
      </c>
      <c r="AH3926" s="12" t="s">
        <v>47</v>
      </c>
      <c r="AI3926" s="12" t="s">
        <v>47</v>
      </c>
    </row>
    <row r="3927">
      <c r="A3927" s="1" t="s">
        <v>5424</v>
      </c>
      <c r="B3927" s="13"/>
      <c r="C3927" s="1" t="s">
        <v>36</v>
      </c>
      <c r="D3927" s="1" t="s">
        <v>96</v>
      </c>
      <c r="E3927" s="1" t="s">
        <v>77</v>
      </c>
      <c r="F3927" s="1" t="s">
        <v>105</v>
      </c>
      <c r="G3927" s="1" t="s">
        <v>170</v>
      </c>
      <c r="H3927" s="1" t="s">
        <v>170</v>
      </c>
      <c r="I3927" s="1" t="s">
        <v>42</v>
      </c>
      <c r="J3927" s="1"/>
      <c r="K3927" s="1" t="s">
        <v>5425</v>
      </c>
      <c r="L3927" s="1" t="s">
        <v>88</v>
      </c>
      <c r="M3927" s="9">
        <v>45119.0</v>
      </c>
      <c r="N3927" s="9">
        <v>45267.0</v>
      </c>
      <c r="O3927" s="1"/>
      <c r="P3927" s="1">
        <v>8.33</v>
      </c>
      <c r="Q3927" s="1">
        <v>500000.0</v>
      </c>
      <c r="R3927" s="1">
        <v>375600.0</v>
      </c>
      <c r="S3927" s="9">
        <v>45195.0</v>
      </c>
      <c r="T3927" s="9">
        <v>45197.0</v>
      </c>
      <c r="U3927" s="1" t="s">
        <v>1101</v>
      </c>
      <c r="V3927" s="5">
        <f t="shared" si="940"/>
        <v>31287.48</v>
      </c>
      <c r="W3927" s="11">
        <f t="shared" si="659"/>
        <v>36919.2264</v>
      </c>
      <c r="X3927" s="14">
        <v>45225.0</v>
      </c>
      <c r="Y3927" s="5">
        <f t="shared" si="962"/>
        <v>33790.4784</v>
      </c>
      <c r="Z3927" s="5">
        <f t="shared" si="865"/>
        <v>23465.61</v>
      </c>
      <c r="AA3927" s="9">
        <v>45239.0</v>
      </c>
      <c r="AB3927" s="1" t="s">
        <v>5440</v>
      </c>
      <c r="AC3927" s="1" t="s">
        <v>55</v>
      </c>
      <c r="AD3927" s="12" t="s">
        <v>47</v>
      </c>
      <c r="AE3927" s="12" t="s">
        <v>47</v>
      </c>
      <c r="AF3927" s="12" t="s">
        <v>47</v>
      </c>
      <c r="AG3927" s="12" t="s">
        <v>47</v>
      </c>
      <c r="AH3927" s="12" t="s">
        <v>47</v>
      </c>
      <c r="AI3927" s="12" t="s">
        <v>47</v>
      </c>
    </row>
    <row r="3928">
      <c r="A3928" s="1" t="s">
        <v>5424</v>
      </c>
      <c r="B3928" s="13"/>
      <c r="C3928" s="1" t="s">
        <v>36</v>
      </c>
      <c r="D3928" s="1" t="s">
        <v>96</v>
      </c>
      <c r="E3928" s="1" t="s">
        <v>77</v>
      </c>
      <c r="F3928" s="1" t="s">
        <v>105</v>
      </c>
      <c r="G3928" s="1" t="s">
        <v>170</v>
      </c>
      <c r="H3928" s="1" t="s">
        <v>170</v>
      </c>
      <c r="I3928" s="1" t="s">
        <v>42</v>
      </c>
      <c r="J3928" s="1"/>
      <c r="K3928" s="1" t="s">
        <v>5425</v>
      </c>
      <c r="L3928" s="1" t="s">
        <v>88</v>
      </c>
      <c r="M3928" s="9">
        <v>45119.0</v>
      </c>
      <c r="N3928" s="9">
        <v>45267.0</v>
      </c>
      <c r="O3928" s="1"/>
      <c r="P3928" s="1">
        <v>8.33</v>
      </c>
      <c r="Q3928" s="1">
        <v>500000.0</v>
      </c>
      <c r="R3928" s="1">
        <v>450000.0</v>
      </c>
      <c r="S3928" s="9">
        <v>45173.0</v>
      </c>
      <c r="T3928" s="9">
        <v>45197.0</v>
      </c>
      <c r="U3928" s="1" t="s">
        <v>3627</v>
      </c>
      <c r="V3928" s="5">
        <f t="shared" si="940"/>
        <v>37485</v>
      </c>
      <c r="W3928" s="11">
        <f t="shared" si="659"/>
        <v>44232.3</v>
      </c>
      <c r="X3928" s="9">
        <v>45197.0</v>
      </c>
      <c r="Y3928" s="5">
        <f t="shared" si="962"/>
        <v>40483.8</v>
      </c>
      <c r="Z3928" s="5">
        <f t="shared" si="865"/>
        <v>28113.75</v>
      </c>
      <c r="AA3928" s="9">
        <v>45197.0</v>
      </c>
      <c r="AB3928" s="1" t="s">
        <v>3627</v>
      </c>
      <c r="AC3928" s="1" t="s">
        <v>55</v>
      </c>
      <c r="AD3928" s="12" t="s">
        <v>47</v>
      </c>
      <c r="AE3928" s="12" t="s">
        <v>47</v>
      </c>
      <c r="AF3928" s="12" t="s">
        <v>47</v>
      </c>
      <c r="AG3928" s="12" t="s">
        <v>47</v>
      </c>
      <c r="AH3928" s="12" t="s">
        <v>47</v>
      </c>
      <c r="AI3928" s="12" t="s">
        <v>47</v>
      </c>
    </row>
    <row r="3929">
      <c r="A3929" s="1" t="s">
        <v>5424</v>
      </c>
      <c r="B3929" s="13"/>
      <c r="C3929" s="1" t="s">
        <v>36</v>
      </c>
      <c r="D3929" s="1" t="s">
        <v>96</v>
      </c>
      <c r="E3929" s="1" t="s">
        <v>77</v>
      </c>
      <c r="F3929" s="1" t="s">
        <v>105</v>
      </c>
      <c r="G3929" s="1" t="s">
        <v>170</v>
      </c>
      <c r="H3929" s="1" t="s">
        <v>170</v>
      </c>
      <c r="I3929" s="1" t="s">
        <v>42</v>
      </c>
      <c r="J3929" s="1"/>
      <c r="K3929" s="1" t="s">
        <v>5425</v>
      </c>
      <c r="L3929" s="1" t="s">
        <v>88</v>
      </c>
      <c r="M3929" s="9">
        <v>45119.0</v>
      </c>
      <c r="N3929" s="9">
        <v>45267.0</v>
      </c>
      <c r="O3929" s="1"/>
      <c r="P3929" s="1">
        <v>8.33</v>
      </c>
      <c r="Q3929" s="1">
        <v>500000.0</v>
      </c>
      <c r="R3929" s="1">
        <v>216000.0</v>
      </c>
      <c r="S3929" s="9">
        <v>45195.0</v>
      </c>
      <c r="T3929" s="9">
        <v>45197.0</v>
      </c>
      <c r="U3929" s="1" t="s">
        <v>5441</v>
      </c>
      <c r="V3929" s="5">
        <f t="shared" si="940"/>
        <v>17992.8</v>
      </c>
      <c r="W3929" s="11">
        <f t="shared" si="659"/>
        <v>21231.504</v>
      </c>
      <c r="X3929" s="14">
        <v>45225.0</v>
      </c>
      <c r="Y3929" s="5">
        <f t="shared" si="962"/>
        <v>19432.224</v>
      </c>
      <c r="Z3929" s="5">
        <f t="shared" si="865"/>
        <v>13494.6</v>
      </c>
      <c r="AA3929" s="14">
        <v>45253.0</v>
      </c>
      <c r="AB3929" s="1" t="s">
        <v>5442</v>
      </c>
      <c r="AC3929" s="1" t="s">
        <v>55</v>
      </c>
      <c r="AD3929" s="12" t="s">
        <v>47</v>
      </c>
      <c r="AE3929" s="12" t="s">
        <v>47</v>
      </c>
      <c r="AF3929" s="12" t="s">
        <v>47</v>
      </c>
      <c r="AG3929" s="12" t="s">
        <v>47</v>
      </c>
      <c r="AH3929" s="12" t="s">
        <v>47</v>
      </c>
      <c r="AI3929" s="12" t="s">
        <v>47</v>
      </c>
    </row>
    <row r="3930">
      <c r="A3930" s="1" t="s">
        <v>5424</v>
      </c>
      <c r="B3930" s="13"/>
      <c r="C3930" s="1" t="s">
        <v>36</v>
      </c>
      <c r="D3930" s="1" t="s">
        <v>96</v>
      </c>
      <c r="E3930" s="1" t="s">
        <v>77</v>
      </c>
      <c r="F3930" s="1" t="s">
        <v>105</v>
      </c>
      <c r="G3930" s="1" t="s">
        <v>170</v>
      </c>
      <c r="H3930" s="1" t="s">
        <v>170</v>
      </c>
      <c r="I3930" s="1" t="s">
        <v>42</v>
      </c>
      <c r="J3930" s="1"/>
      <c r="K3930" s="1" t="s">
        <v>5425</v>
      </c>
      <c r="L3930" s="1" t="s">
        <v>88</v>
      </c>
      <c r="M3930" s="9">
        <v>45119.0</v>
      </c>
      <c r="N3930" s="9">
        <v>45267.0</v>
      </c>
      <c r="O3930" s="1"/>
      <c r="P3930" s="1">
        <v>8.33</v>
      </c>
      <c r="Q3930" s="1">
        <v>500000.0</v>
      </c>
      <c r="R3930" s="1">
        <v>450000.0</v>
      </c>
      <c r="S3930" s="14">
        <v>45273.0</v>
      </c>
      <c r="T3930" s="14">
        <v>45278.0</v>
      </c>
      <c r="U3930" s="1" t="s">
        <v>5443</v>
      </c>
      <c r="V3930" s="5">
        <f t="shared" si="940"/>
        <v>37485</v>
      </c>
      <c r="W3930" s="11">
        <f t="shared" si="659"/>
        <v>44232.3</v>
      </c>
      <c r="X3930" s="14">
        <v>45278.0</v>
      </c>
      <c r="Y3930" s="5">
        <f t="shared" si="962"/>
        <v>40483.8</v>
      </c>
      <c r="Z3930" s="5">
        <f t="shared" si="865"/>
        <v>28113.75</v>
      </c>
      <c r="AA3930" s="14">
        <v>45278.0</v>
      </c>
      <c r="AB3930" s="1" t="s">
        <v>5443</v>
      </c>
      <c r="AC3930" s="1" t="s">
        <v>55</v>
      </c>
      <c r="AD3930" s="12" t="s">
        <v>47</v>
      </c>
      <c r="AE3930" s="12" t="s">
        <v>47</v>
      </c>
      <c r="AF3930" s="12" t="s">
        <v>47</v>
      </c>
      <c r="AG3930" s="12" t="s">
        <v>47</v>
      </c>
      <c r="AH3930" s="12" t="s">
        <v>47</v>
      </c>
      <c r="AI3930" s="12" t="s">
        <v>47</v>
      </c>
    </row>
    <row r="3931">
      <c r="A3931" s="1" t="s">
        <v>5424</v>
      </c>
      <c r="B3931" s="13"/>
      <c r="C3931" s="1" t="s">
        <v>36</v>
      </c>
      <c r="D3931" s="1" t="s">
        <v>96</v>
      </c>
      <c r="E3931" s="1" t="s">
        <v>77</v>
      </c>
      <c r="F3931" s="1" t="s">
        <v>105</v>
      </c>
      <c r="G3931" s="1" t="s">
        <v>170</v>
      </c>
      <c r="H3931" s="1" t="s">
        <v>170</v>
      </c>
      <c r="I3931" s="1" t="s">
        <v>42</v>
      </c>
      <c r="J3931" s="1"/>
      <c r="K3931" s="1" t="s">
        <v>5425</v>
      </c>
      <c r="L3931" s="1" t="s">
        <v>88</v>
      </c>
      <c r="M3931" s="9">
        <v>45119.0</v>
      </c>
      <c r="N3931" s="14">
        <v>45286.0</v>
      </c>
      <c r="O3931" s="1"/>
      <c r="P3931" s="1">
        <v>8.33</v>
      </c>
      <c r="Q3931" s="1">
        <v>950000.0</v>
      </c>
      <c r="R3931" s="1">
        <v>1000000.0</v>
      </c>
      <c r="S3931" s="14">
        <v>45250.0</v>
      </c>
      <c r="T3931" s="14">
        <v>45287.0</v>
      </c>
      <c r="U3931" s="1" t="s">
        <v>5444</v>
      </c>
      <c r="V3931" s="5">
        <f t="shared" si="940"/>
        <v>83300</v>
      </c>
      <c r="W3931" s="11">
        <f t="shared" si="659"/>
        <v>98294</v>
      </c>
      <c r="X3931" s="14">
        <v>45280.0</v>
      </c>
      <c r="Y3931" s="5">
        <f t="shared" si="962"/>
        <v>89964</v>
      </c>
      <c r="Z3931" s="5">
        <f t="shared" si="865"/>
        <v>62475</v>
      </c>
      <c r="AA3931" s="14">
        <v>45284.0</v>
      </c>
      <c r="AB3931" s="1" t="s">
        <v>5444</v>
      </c>
      <c r="AC3931" s="1" t="s">
        <v>55</v>
      </c>
      <c r="AD3931" s="12" t="s">
        <v>47</v>
      </c>
      <c r="AE3931" s="12" t="s">
        <v>47</v>
      </c>
      <c r="AF3931" s="12" t="s">
        <v>47</v>
      </c>
      <c r="AG3931" s="12" t="s">
        <v>47</v>
      </c>
      <c r="AH3931" s="12" t="s">
        <v>47</v>
      </c>
      <c r="AI3931" s="12" t="s">
        <v>47</v>
      </c>
    </row>
    <row r="3932">
      <c r="A3932" s="1" t="s">
        <v>5424</v>
      </c>
      <c r="B3932" s="13"/>
      <c r="C3932" s="1" t="s">
        <v>36</v>
      </c>
      <c r="D3932" s="1" t="s">
        <v>96</v>
      </c>
      <c r="E3932" s="1" t="s">
        <v>77</v>
      </c>
      <c r="F3932" s="1" t="s">
        <v>105</v>
      </c>
      <c r="G3932" s="1" t="s">
        <v>170</v>
      </c>
      <c r="H3932" s="1" t="s">
        <v>170</v>
      </c>
      <c r="I3932" s="1" t="s">
        <v>42</v>
      </c>
      <c r="J3932" s="1"/>
      <c r="K3932" s="1" t="s">
        <v>5425</v>
      </c>
      <c r="L3932" s="1" t="s">
        <v>88</v>
      </c>
      <c r="M3932" s="9">
        <v>45119.0</v>
      </c>
      <c r="N3932" s="9">
        <v>45267.0</v>
      </c>
      <c r="O3932" s="1"/>
      <c r="P3932" s="1">
        <v>8.33</v>
      </c>
      <c r="Q3932" s="1">
        <v>500000.0</v>
      </c>
      <c r="R3932" s="1">
        <v>626736.0</v>
      </c>
      <c r="S3932" s="14">
        <v>45275.0</v>
      </c>
      <c r="T3932" s="9">
        <v>45300.0</v>
      </c>
      <c r="U3932" s="1" t="s">
        <v>5224</v>
      </c>
      <c r="V3932" s="5">
        <f t="shared" si="940"/>
        <v>52207.1088</v>
      </c>
      <c r="W3932" s="11">
        <f t="shared" si="659"/>
        <v>61604.38838</v>
      </c>
      <c r="X3932" s="9">
        <v>45300.0</v>
      </c>
      <c r="Y3932" s="5">
        <f t="shared" si="962"/>
        <v>56383.6775</v>
      </c>
      <c r="Z3932" s="5">
        <f t="shared" si="865"/>
        <v>39155.3316</v>
      </c>
      <c r="AA3932" s="9">
        <v>45300.0</v>
      </c>
      <c r="AB3932" s="1" t="s">
        <v>5224</v>
      </c>
      <c r="AC3932" s="1" t="s">
        <v>55</v>
      </c>
      <c r="AD3932" s="12" t="s">
        <v>47</v>
      </c>
      <c r="AE3932" s="12" t="s">
        <v>47</v>
      </c>
      <c r="AF3932" s="12" t="s">
        <v>47</v>
      </c>
      <c r="AG3932" s="12" t="s">
        <v>47</v>
      </c>
      <c r="AH3932" s="12" t="s">
        <v>47</v>
      </c>
      <c r="AI3932" s="12" t="s">
        <v>47</v>
      </c>
    </row>
    <row r="3933">
      <c r="A3933" s="1" t="s">
        <v>5445</v>
      </c>
      <c r="B3933" s="13"/>
      <c r="C3933" s="1" t="s">
        <v>36</v>
      </c>
      <c r="D3933" s="1" t="s">
        <v>102</v>
      </c>
      <c r="E3933" s="1" t="s">
        <v>38</v>
      </c>
      <c r="F3933" s="1" t="s">
        <v>935</v>
      </c>
      <c r="G3933" s="1" t="s">
        <v>152</v>
      </c>
      <c r="H3933" s="1" t="s">
        <v>153</v>
      </c>
      <c r="I3933" s="1" t="s">
        <v>247</v>
      </c>
      <c r="J3933" s="1"/>
      <c r="K3933" s="1" t="s">
        <v>5446</v>
      </c>
      <c r="L3933" s="1" t="s">
        <v>99</v>
      </c>
      <c r="M3933" s="14">
        <v>45246.0</v>
      </c>
      <c r="N3933" s="14">
        <v>45246.0</v>
      </c>
      <c r="O3933" s="1"/>
      <c r="P3933" s="1">
        <v>8.33</v>
      </c>
      <c r="Q3933" s="1">
        <v>100000.0</v>
      </c>
      <c r="R3933" s="1">
        <v>300000.0</v>
      </c>
      <c r="S3933" s="15">
        <f>N3933+30</f>
        <v>45276</v>
      </c>
      <c r="V3933" s="5">
        <f t="shared" si="940"/>
        <v>24990</v>
      </c>
      <c r="W3933" s="11">
        <f t="shared" si="659"/>
        <v>29488.2</v>
      </c>
      <c r="Z3933" s="5">
        <f t="shared" si="865"/>
        <v>18742.5</v>
      </c>
      <c r="AC3933" s="1" t="s">
        <v>45</v>
      </c>
      <c r="AD3933" s="12" t="s">
        <v>47</v>
      </c>
      <c r="AE3933" s="12" t="s">
        <v>47</v>
      </c>
      <c r="AF3933" s="12" t="s">
        <v>47</v>
      </c>
      <c r="AG3933" s="12"/>
      <c r="AH3933" s="12"/>
      <c r="AI3933" s="12"/>
    </row>
    <row r="3934">
      <c r="A3934" s="1" t="s">
        <v>5447</v>
      </c>
      <c r="B3934" s="13"/>
      <c r="C3934" s="1" t="s">
        <v>36</v>
      </c>
      <c r="D3934" s="1" t="s">
        <v>96</v>
      </c>
      <c r="E3934" s="1" t="s">
        <v>77</v>
      </c>
      <c r="F3934" s="1" t="s">
        <v>105</v>
      </c>
      <c r="G3934" s="1" t="s">
        <v>152</v>
      </c>
      <c r="H3934" s="1" t="s">
        <v>153</v>
      </c>
      <c r="I3934" s="1" t="s">
        <v>42</v>
      </c>
      <c r="J3934" s="1"/>
      <c r="K3934" s="1" t="s">
        <v>5448</v>
      </c>
      <c r="L3934" s="1" t="s">
        <v>150</v>
      </c>
      <c r="M3934" s="9">
        <v>44652.0</v>
      </c>
      <c r="N3934" s="14">
        <v>45271.0</v>
      </c>
      <c r="O3934" s="1"/>
      <c r="P3934" s="1">
        <v>8.33</v>
      </c>
      <c r="Q3934" s="1">
        <v>250000.0</v>
      </c>
      <c r="R3934" s="1">
        <v>300000.0</v>
      </c>
      <c r="S3934" s="9">
        <v>45264.0</v>
      </c>
      <c r="T3934" s="14">
        <v>45272.0</v>
      </c>
      <c r="U3934" s="1" t="s">
        <v>4035</v>
      </c>
      <c r="V3934" s="5">
        <f t="shared" si="940"/>
        <v>24990</v>
      </c>
      <c r="W3934" s="11">
        <f t="shared" si="659"/>
        <v>29488.2</v>
      </c>
      <c r="X3934" s="9">
        <v>45294.0</v>
      </c>
      <c r="Y3934" s="5">
        <f t="shared" ref="Y3934:Y3938" si="963">W3934-(V3934*10%)</f>
        <v>26989.2</v>
      </c>
      <c r="Z3934" s="5">
        <f t="shared" si="865"/>
        <v>18742.5</v>
      </c>
      <c r="AA3934" s="9">
        <v>45298.0</v>
      </c>
      <c r="AB3934" s="1" t="s">
        <v>4035</v>
      </c>
      <c r="AC3934" s="1" t="s">
        <v>55</v>
      </c>
      <c r="AD3934" s="12" t="s">
        <v>46</v>
      </c>
      <c r="AE3934" s="12" t="s">
        <v>47</v>
      </c>
      <c r="AF3934" s="12" t="s">
        <v>47</v>
      </c>
      <c r="AG3934" s="12" t="s">
        <v>47</v>
      </c>
      <c r="AH3934" s="12" t="s">
        <v>47</v>
      </c>
      <c r="AI3934" s="12" t="s">
        <v>47</v>
      </c>
    </row>
    <row r="3935">
      <c r="A3935" s="1" t="s">
        <v>5447</v>
      </c>
      <c r="B3935" s="13"/>
      <c r="C3935" s="1" t="s">
        <v>36</v>
      </c>
      <c r="D3935" s="1" t="s">
        <v>96</v>
      </c>
      <c r="E3935" s="1" t="s">
        <v>77</v>
      </c>
      <c r="F3935" s="1" t="s">
        <v>105</v>
      </c>
      <c r="G3935" s="1" t="s">
        <v>152</v>
      </c>
      <c r="H3935" s="1" t="s">
        <v>153</v>
      </c>
      <c r="I3935" s="1" t="s">
        <v>42</v>
      </c>
      <c r="J3935" s="1"/>
      <c r="K3935" s="1" t="s">
        <v>5448</v>
      </c>
      <c r="L3935" s="1" t="s">
        <v>150</v>
      </c>
      <c r="M3935" s="9">
        <v>44652.0</v>
      </c>
      <c r="N3935" s="9">
        <v>44652.0</v>
      </c>
      <c r="O3935" s="1"/>
      <c r="P3935" s="1">
        <v>8.33</v>
      </c>
      <c r="Q3935" s="1">
        <v>500000.0</v>
      </c>
      <c r="R3935" s="1">
        <v>429660.0</v>
      </c>
      <c r="S3935" s="14">
        <v>45246.0</v>
      </c>
      <c r="T3935" s="14">
        <v>45257.0</v>
      </c>
      <c r="U3935" s="1" t="s">
        <v>5449</v>
      </c>
      <c r="V3935" s="5">
        <f t="shared" si="940"/>
        <v>35790.678</v>
      </c>
      <c r="W3935" s="11">
        <f t="shared" si="659"/>
        <v>42233.00004</v>
      </c>
      <c r="X3935" s="14">
        <v>45257.0</v>
      </c>
      <c r="Y3935" s="5">
        <f t="shared" si="963"/>
        <v>38653.93224</v>
      </c>
      <c r="Z3935" s="5">
        <f t="shared" si="865"/>
        <v>26843.0085</v>
      </c>
      <c r="AA3935" s="14">
        <v>45257.0</v>
      </c>
      <c r="AB3935" s="1" t="s">
        <v>5449</v>
      </c>
      <c r="AC3935" s="1" t="s">
        <v>55</v>
      </c>
      <c r="AD3935" s="12" t="s">
        <v>46</v>
      </c>
      <c r="AE3935" s="12" t="s">
        <v>46</v>
      </c>
      <c r="AF3935" s="12" t="s">
        <v>47</v>
      </c>
      <c r="AG3935" s="12" t="s">
        <v>47</v>
      </c>
      <c r="AH3935" s="12" t="s">
        <v>47</v>
      </c>
      <c r="AI3935" s="12" t="s">
        <v>47</v>
      </c>
    </row>
    <row r="3936">
      <c r="A3936" s="1" t="s">
        <v>5447</v>
      </c>
      <c r="B3936" s="13"/>
      <c r="C3936" s="1" t="s">
        <v>36</v>
      </c>
      <c r="D3936" s="1" t="s">
        <v>96</v>
      </c>
      <c r="E3936" s="1" t="s">
        <v>77</v>
      </c>
      <c r="F3936" s="1" t="s">
        <v>105</v>
      </c>
      <c r="G3936" s="1" t="s">
        <v>152</v>
      </c>
      <c r="H3936" s="1" t="s">
        <v>153</v>
      </c>
      <c r="I3936" s="1" t="s">
        <v>42</v>
      </c>
      <c r="J3936" s="1"/>
      <c r="K3936" s="1" t="s">
        <v>5448</v>
      </c>
      <c r="L3936" s="1" t="s">
        <v>150</v>
      </c>
      <c r="M3936" s="9">
        <v>44652.0</v>
      </c>
      <c r="N3936" s="9">
        <v>45299.0</v>
      </c>
      <c r="O3936" s="1"/>
      <c r="P3936" s="1">
        <v>8.33</v>
      </c>
      <c r="Q3936" s="1">
        <v>300000.0</v>
      </c>
      <c r="R3936" s="1">
        <v>350000.0</v>
      </c>
      <c r="S3936" s="9">
        <v>45293.0</v>
      </c>
      <c r="T3936" s="9">
        <v>45299.0</v>
      </c>
      <c r="U3936" s="1" t="s">
        <v>5450</v>
      </c>
      <c r="V3936" s="5">
        <f t="shared" si="940"/>
        <v>29155</v>
      </c>
      <c r="W3936" s="11">
        <f t="shared" si="659"/>
        <v>34402.9</v>
      </c>
      <c r="X3936" s="9">
        <v>45323.0</v>
      </c>
      <c r="Y3936" s="5">
        <f t="shared" si="963"/>
        <v>31487.4</v>
      </c>
      <c r="Z3936" s="5">
        <f t="shared" si="865"/>
        <v>21866.25</v>
      </c>
      <c r="AA3936" s="9">
        <v>45327.0</v>
      </c>
      <c r="AB3936" s="1" t="s">
        <v>5450</v>
      </c>
      <c r="AC3936" s="1" t="s">
        <v>55</v>
      </c>
      <c r="AD3936" s="12" t="s">
        <v>46</v>
      </c>
      <c r="AE3936" s="12" t="s">
        <v>47</v>
      </c>
      <c r="AF3936" s="12" t="s">
        <v>47</v>
      </c>
      <c r="AG3936" s="12" t="s">
        <v>47</v>
      </c>
      <c r="AH3936" s="12" t="s">
        <v>47</v>
      </c>
      <c r="AI3936" s="12" t="s">
        <v>47</v>
      </c>
    </row>
    <row r="3937">
      <c r="A3937" s="1" t="s">
        <v>5447</v>
      </c>
      <c r="B3937" s="13"/>
      <c r="C3937" s="1" t="s">
        <v>36</v>
      </c>
      <c r="D3937" s="1" t="s">
        <v>96</v>
      </c>
      <c r="E3937" s="1" t="s">
        <v>77</v>
      </c>
      <c r="F3937" s="1" t="s">
        <v>105</v>
      </c>
      <c r="G3937" s="1" t="s">
        <v>152</v>
      </c>
      <c r="H3937" s="1" t="s">
        <v>153</v>
      </c>
      <c r="I3937" s="1" t="s">
        <v>42</v>
      </c>
      <c r="J3937" s="1"/>
      <c r="K3937" s="1" t="s">
        <v>5448</v>
      </c>
      <c r="L3937" s="1" t="s">
        <v>150</v>
      </c>
      <c r="M3937" s="9">
        <v>44652.0</v>
      </c>
      <c r="N3937" s="9">
        <v>45321.0</v>
      </c>
      <c r="O3937" s="1"/>
      <c r="P3937" s="1">
        <v>8.33</v>
      </c>
      <c r="Q3937" s="1">
        <v>300000.0</v>
      </c>
      <c r="R3937" s="1">
        <v>310000.0</v>
      </c>
      <c r="S3937" s="9">
        <v>45314.0</v>
      </c>
      <c r="T3937" s="9">
        <v>45321.0</v>
      </c>
      <c r="U3937" s="1" t="s">
        <v>5451</v>
      </c>
      <c r="V3937" s="5">
        <f t="shared" si="940"/>
        <v>25823</v>
      </c>
      <c r="W3937" s="11">
        <f t="shared" si="659"/>
        <v>30471.14</v>
      </c>
      <c r="X3937" s="9">
        <v>45344.0</v>
      </c>
      <c r="Y3937" s="5">
        <f t="shared" si="963"/>
        <v>27888.84</v>
      </c>
      <c r="Z3937" s="5">
        <f t="shared" si="865"/>
        <v>19367.25</v>
      </c>
      <c r="AA3937" s="9">
        <v>45348.0</v>
      </c>
      <c r="AB3937" s="1" t="s">
        <v>5451</v>
      </c>
      <c r="AC3937" s="1" t="s">
        <v>55</v>
      </c>
      <c r="AD3937" s="12" t="s">
        <v>46</v>
      </c>
      <c r="AE3937" s="12" t="s">
        <v>47</v>
      </c>
      <c r="AF3937" s="12" t="s">
        <v>47</v>
      </c>
      <c r="AG3937" s="12" t="s">
        <v>47</v>
      </c>
      <c r="AH3937" s="12" t="s">
        <v>47</v>
      </c>
      <c r="AI3937" s="12" t="s">
        <v>47</v>
      </c>
    </row>
    <row r="3938">
      <c r="A3938" s="1" t="s">
        <v>5447</v>
      </c>
      <c r="B3938" s="13"/>
      <c r="C3938" s="1" t="s">
        <v>36</v>
      </c>
      <c r="D3938" s="1" t="s">
        <v>96</v>
      </c>
      <c r="E3938" s="1" t="s">
        <v>77</v>
      </c>
      <c r="F3938" s="1" t="s">
        <v>105</v>
      </c>
      <c r="G3938" s="1" t="s">
        <v>152</v>
      </c>
      <c r="H3938" s="1" t="s">
        <v>153</v>
      </c>
      <c r="I3938" s="1" t="s">
        <v>42</v>
      </c>
      <c r="J3938" s="1"/>
      <c r="K3938" s="1" t="s">
        <v>5448</v>
      </c>
      <c r="L3938" s="1" t="s">
        <v>150</v>
      </c>
      <c r="M3938" s="9">
        <v>44652.0</v>
      </c>
      <c r="N3938" s="9">
        <v>44652.0</v>
      </c>
      <c r="O3938" s="1"/>
      <c r="P3938" s="1">
        <v>8.33</v>
      </c>
      <c r="Q3938" s="1">
        <v>500000.0</v>
      </c>
      <c r="R3938" s="1">
        <v>300000.0</v>
      </c>
      <c r="S3938" s="9">
        <v>45322.0</v>
      </c>
      <c r="T3938" s="9">
        <v>45330.0</v>
      </c>
      <c r="U3938" s="1" t="s">
        <v>5452</v>
      </c>
      <c r="V3938" s="5">
        <f t="shared" si="940"/>
        <v>24990</v>
      </c>
      <c r="W3938" s="11">
        <f t="shared" si="659"/>
        <v>29488.2</v>
      </c>
      <c r="X3938" s="9">
        <v>45330.0</v>
      </c>
      <c r="Y3938" s="5">
        <f t="shared" si="963"/>
        <v>26989.2</v>
      </c>
      <c r="Z3938" s="5">
        <f t="shared" si="865"/>
        <v>18742.5</v>
      </c>
      <c r="AA3938" s="9">
        <v>45330.0</v>
      </c>
      <c r="AB3938" s="1" t="s">
        <v>5452</v>
      </c>
      <c r="AC3938" s="1" t="s">
        <v>55</v>
      </c>
      <c r="AD3938" s="12" t="s">
        <v>46</v>
      </c>
      <c r="AE3938" s="12" t="s">
        <v>46</v>
      </c>
      <c r="AF3938" s="12" t="s">
        <v>47</v>
      </c>
      <c r="AG3938" s="12" t="s">
        <v>47</v>
      </c>
      <c r="AH3938" s="12" t="s">
        <v>47</v>
      </c>
      <c r="AI3938" s="12" t="s">
        <v>47</v>
      </c>
    </row>
    <row r="3939">
      <c r="A3939" s="1" t="s">
        <v>5447</v>
      </c>
      <c r="B3939" s="13"/>
      <c r="C3939" s="1" t="s">
        <v>36</v>
      </c>
      <c r="D3939" s="1" t="s">
        <v>96</v>
      </c>
      <c r="E3939" s="1" t="s">
        <v>77</v>
      </c>
      <c r="F3939" s="1" t="s">
        <v>105</v>
      </c>
      <c r="G3939" s="1" t="s">
        <v>152</v>
      </c>
      <c r="H3939" s="1" t="s">
        <v>153</v>
      </c>
      <c r="I3939" s="1" t="s">
        <v>42</v>
      </c>
      <c r="J3939" s="1"/>
      <c r="K3939" s="1" t="s">
        <v>5448</v>
      </c>
      <c r="L3939" s="1" t="s">
        <v>150</v>
      </c>
      <c r="M3939" s="9">
        <v>44652.0</v>
      </c>
      <c r="N3939" s="9">
        <v>44652.0</v>
      </c>
      <c r="O3939" s="1"/>
      <c r="P3939" s="1">
        <v>8.33</v>
      </c>
      <c r="Q3939" s="1">
        <v>300000.0</v>
      </c>
      <c r="R3939" s="1">
        <v>300000.0</v>
      </c>
      <c r="S3939" s="10">
        <f>N3939+90</f>
        <v>44742</v>
      </c>
      <c r="V3939" s="5">
        <f t="shared" si="940"/>
        <v>24990</v>
      </c>
      <c r="W3939" s="11">
        <f t="shared" si="659"/>
        <v>29488.2</v>
      </c>
      <c r="Z3939" s="5">
        <f t="shared" si="865"/>
        <v>18742.5</v>
      </c>
      <c r="AB3939" s="1"/>
      <c r="AC3939" s="1" t="str">
        <f>IF(T3939="","C","O")</f>
        <v>C</v>
      </c>
      <c r="AD3939" s="12" t="s">
        <v>46</v>
      </c>
      <c r="AE3939" s="12" t="s">
        <v>46</v>
      </c>
      <c r="AF3939" s="12" t="s">
        <v>46</v>
      </c>
      <c r="AG3939" s="12"/>
      <c r="AH3939" s="12"/>
      <c r="AI3939" s="12"/>
    </row>
    <row r="3940">
      <c r="A3940" s="1" t="s">
        <v>5447</v>
      </c>
      <c r="B3940" s="13"/>
      <c r="C3940" s="1" t="s">
        <v>36</v>
      </c>
      <c r="D3940" s="1" t="s">
        <v>96</v>
      </c>
      <c r="E3940" s="1" t="s">
        <v>77</v>
      </c>
      <c r="F3940" s="1" t="s">
        <v>105</v>
      </c>
      <c r="G3940" s="1" t="s">
        <v>152</v>
      </c>
      <c r="H3940" s="1" t="s">
        <v>153</v>
      </c>
      <c r="I3940" s="1" t="s">
        <v>42</v>
      </c>
      <c r="J3940" s="1"/>
      <c r="K3940" s="1" t="s">
        <v>5448</v>
      </c>
      <c r="L3940" s="1" t="s">
        <v>150</v>
      </c>
      <c r="M3940" s="9">
        <v>44652.0</v>
      </c>
      <c r="N3940" s="9">
        <v>45320.0</v>
      </c>
      <c r="O3940" s="1"/>
      <c r="P3940" s="1">
        <v>8.33</v>
      </c>
      <c r="Q3940" s="1">
        <v>500000.0</v>
      </c>
      <c r="R3940" s="1">
        <v>300000.0</v>
      </c>
      <c r="S3940" s="10">
        <f>N3940+30</f>
        <v>45350</v>
      </c>
      <c r="V3940" s="5">
        <f t="shared" si="940"/>
        <v>24990</v>
      </c>
      <c r="W3940" s="11">
        <f t="shared" si="659"/>
        <v>29488.2</v>
      </c>
      <c r="Z3940" s="5">
        <f t="shared" si="865"/>
        <v>18742.5</v>
      </c>
      <c r="AB3940" s="1"/>
      <c r="AC3940" s="1" t="s">
        <v>45</v>
      </c>
      <c r="AD3940" s="12" t="s">
        <v>46</v>
      </c>
      <c r="AE3940" s="12" t="s">
        <v>47</v>
      </c>
      <c r="AF3940" s="12" t="s">
        <v>47</v>
      </c>
      <c r="AG3940" s="12"/>
      <c r="AH3940" s="12"/>
      <c r="AI3940" s="12"/>
    </row>
    <row r="3941">
      <c r="A3941" s="1" t="s">
        <v>5447</v>
      </c>
      <c r="B3941" s="13"/>
      <c r="C3941" s="1" t="s">
        <v>36</v>
      </c>
      <c r="D3941" s="1" t="s">
        <v>96</v>
      </c>
      <c r="E3941" s="1" t="s">
        <v>77</v>
      </c>
      <c r="F3941" s="1" t="s">
        <v>105</v>
      </c>
      <c r="G3941" s="1" t="s">
        <v>152</v>
      </c>
      <c r="H3941" s="1" t="s">
        <v>153</v>
      </c>
      <c r="I3941" s="1" t="s">
        <v>42</v>
      </c>
      <c r="J3941" s="1"/>
      <c r="K3941" s="1" t="s">
        <v>5448</v>
      </c>
      <c r="L3941" s="1" t="s">
        <v>150</v>
      </c>
      <c r="M3941" s="9">
        <v>44652.0</v>
      </c>
      <c r="N3941" s="14">
        <v>45246.0</v>
      </c>
      <c r="O3941" s="1"/>
      <c r="P3941" s="1">
        <v>8.33</v>
      </c>
      <c r="Q3941" s="1">
        <v>500000.0</v>
      </c>
      <c r="R3941" s="1">
        <v>300000.0</v>
      </c>
      <c r="S3941" s="15">
        <f t="shared" ref="S3941:S3943" si="964">N3941+90</f>
        <v>45336</v>
      </c>
      <c r="V3941" s="5">
        <f t="shared" si="940"/>
        <v>24990</v>
      </c>
      <c r="W3941" s="11">
        <f t="shared" si="659"/>
        <v>29488.2</v>
      </c>
      <c r="Z3941" s="5">
        <f t="shared" si="865"/>
        <v>18742.5</v>
      </c>
      <c r="AB3941" s="1"/>
      <c r="AC3941" s="1" t="s">
        <v>45</v>
      </c>
      <c r="AD3941" s="12" t="s">
        <v>46</v>
      </c>
      <c r="AE3941" s="12" t="s">
        <v>47</v>
      </c>
      <c r="AF3941" s="12" t="s">
        <v>47</v>
      </c>
      <c r="AG3941" s="12"/>
      <c r="AH3941" s="12"/>
      <c r="AI3941" s="12"/>
    </row>
    <row r="3942">
      <c r="A3942" s="1" t="s">
        <v>5447</v>
      </c>
      <c r="B3942" s="13"/>
      <c r="C3942" s="1" t="s">
        <v>36</v>
      </c>
      <c r="D3942" s="1" t="s">
        <v>96</v>
      </c>
      <c r="E3942" s="1" t="s">
        <v>77</v>
      </c>
      <c r="F3942" s="1" t="s">
        <v>105</v>
      </c>
      <c r="G3942" s="1" t="s">
        <v>152</v>
      </c>
      <c r="H3942" s="1" t="s">
        <v>153</v>
      </c>
      <c r="I3942" s="1" t="s">
        <v>42</v>
      </c>
      <c r="J3942" s="1"/>
      <c r="K3942" s="1" t="s">
        <v>5448</v>
      </c>
      <c r="L3942" s="1" t="s">
        <v>150</v>
      </c>
      <c r="M3942" s="9">
        <v>44652.0</v>
      </c>
      <c r="N3942" s="9">
        <v>45173.0</v>
      </c>
      <c r="O3942" s="1"/>
      <c r="P3942" s="1">
        <v>8.33</v>
      </c>
      <c r="Q3942" s="1">
        <v>300000.0</v>
      </c>
      <c r="R3942" s="1">
        <v>300000.0</v>
      </c>
      <c r="S3942" s="10">
        <f t="shared" si="964"/>
        <v>45263</v>
      </c>
      <c r="V3942" s="5">
        <f t="shared" si="940"/>
        <v>24990</v>
      </c>
      <c r="W3942" s="11">
        <f t="shared" si="659"/>
        <v>29488.2</v>
      </c>
      <c r="Z3942" s="5">
        <f t="shared" si="865"/>
        <v>18742.5</v>
      </c>
      <c r="AB3942" s="1"/>
      <c r="AC3942" s="1" t="s">
        <v>45</v>
      </c>
      <c r="AD3942" s="12" t="s">
        <v>46</v>
      </c>
      <c r="AE3942" s="12" t="s">
        <v>47</v>
      </c>
      <c r="AF3942" s="12" t="s">
        <v>47</v>
      </c>
      <c r="AG3942" s="12"/>
      <c r="AH3942" s="12"/>
      <c r="AI3942" s="12"/>
    </row>
    <row r="3943">
      <c r="A3943" s="1" t="s">
        <v>5447</v>
      </c>
      <c r="B3943" s="13"/>
      <c r="C3943" s="1" t="s">
        <v>36</v>
      </c>
      <c r="D3943" s="1" t="s">
        <v>96</v>
      </c>
      <c r="E3943" s="1" t="s">
        <v>77</v>
      </c>
      <c r="F3943" s="1" t="s">
        <v>105</v>
      </c>
      <c r="G3943" s="1" t="s">
        <v>152</v>
      </c>
      <c r="H3943" s="1" t="s">
        <v>153</v>
      </c>
      <c r="I3943" s="1" t="s">
        <v>42</v>
      </c>
      <c r="J3943" s="1"/>
      <c r="K3943" s="1" t="s">
        <v>5448</v>
      </c>
      <c r="L3943" s="1" t="s">
        <v>150</v>
      </c>
      <c r="M3943" s="9">
        <v>44652.0</v>
      </c>
      <c r="N3943" s="9">
        <v>45119.0</v>
      </c>
      <c r="O3943" s="1"/>
      <c r="P3943" s="1">
        <v>8.33</v>
      </c>
      <c r="Q3943" s="1">
        <v>300000.0</v>
      </c>
      <c r="R3943" s="1">
        <v>300000.0</v>
      </c>
      <c r="S3943" s="10">
        <f t="shared" si="964"/>
        <v>45209</v>
      </c>
      <c r="V3943" s="5">
        <f t="shared" si="940"/>
        <v>24990</v>
      </c>
      <c r="W3943" s="11">
        <f t="shared" si="659"/>
        <v>29488.2</v>
      </c>
      <c r="Z3943" s="5">
        <f t="shared" si="865"/>
        <v>18742.5</v>
      </c>
      <c r="AB3943" s="1"/>
      <c r="AC3943" s="1" t="s">
        <v>45</v>
      </c>
      <c r="AD3943" s="12" t="s">
        <v>46</v>
      </c>
      <c r="AE3943" s="12" t="s">
        <v>47</v>
      </c>
      <c r="AF3943" s="12" t="s">
        <v>47</v>
      </c>
      <c r="AG3943" s="12"/>
      <c r="AH3943" s="12"/>
      <c r="AI3943" s="12"/>
    </row>
    <row r="3944">
      <c r="A3944" s="1" t="s">
        <v>5447</v>
      </c>
      <c r="B3944" s="13"/>
      <c r="C3944" s="1" t="s">
        <v>36</v>
      </c>
      <c r="D3944" s="1" t="s">
        <v>96</v>
      </c>
      <c r="E3944" s="1" t="s">
        <v>77</v>
      </c>
      <c r="F3944" s="1" t="s">
        <v>105</v>
      </c>
      <c r="G3944" s="1" t="s">
        <v>152</v>
      </c>
      <c r="H3944" s="1" t="s">
        <v>153</v>
      </c>
      <c r="I3944" s="1" t="s">
        <v>42</v>
      </c>
      <c r="J3944" s="1"/>
      <c r="K3944" s="1" t="s">
        <v>5448</v>
      </c>
      <c r="L3944" s="1" t="s">
        <v>150</v>
      </c>
      <c r="M3944" s="9">
        <v>44652.0</v>
      </c>
      <c r="N3944" s="9">
        <v>44652.0</v>
      </c>
      <c r="O3944" s="1"/>
      <c r="P3944" s="1">
        <v>8.33</v>
      </c>
      <c r="Q3944" s="1">
        <v>500000.0</v>
      </c>
      <c r="R3944" s="1">
        <v>300000.0</v>
      </c>
      <c r="S3944" s="10">
        <f t="shared" ref="S3944:S3946" si="965">N3944+30</f>
        <v>44682</v>
      </c>
      <c r="V3944" s="5">
        <f t="shared" si="940"/>
        <v>24990</v>
      </c>
      <c r="W3944" s="11">
        <f t="shared" si="659"/>
        <v>29488.2</v>
      </c>
      <c r="Z3944" s="5">
        <f t="shared" si="865"/>
        <v>18742.5</v>
      </c>
      <c r="AB3944" s="1"/>
      <c r="AC3944" s="1" t="s">
        <v>45</v>
      </c>
      <c r="AD3944" s="12" t="s">
        <v>46</v>
      </c>
      <c r="AE3944" s="12" t="s">
        <v>46</v>
      </c>
      <c r="AF3944" s="12" t="s">
        <v>46</v>
      </c>
      <c r="AG3944" s="12"/>
      <c r="AH3944" s="12"/>
      <c r="AI3944" s="12"/>
    </row>
    <row r="3945">
      <c r="A3945" s="1" t="s">
        <v>5447</v>
      </c>
      <c r="B3945" s="13"/>
      <c r="C3945" s="1" t="s">
        <v>36</v>
      </c>
      <c r="D3945" s="1" t="s">
        <v>96</v>
      </c>
      <c r="E3945" s="1" t="s">
        <v>77</v>
      </c>
      <c r="F3945" s="1" t="s">
        <v>105</v>
      </c>
      <c r="G3945" s="1" t="s">
        <v>152</v>
      </c>
      <c r="H3945" s="1" t="s">
        <v>153</v>
      </c>
      <c r="I3945" s="1" t="s">
        <v>42</v>
      </c>
      <c r="J3945" s="1"/>
      <c r="K3945" s="1" t="s">
        <v>5448</v>
      </c>
      <c r="L3945" s="1" t="s">
        <v>150</v>
      </c>
      <c r="M3945" s="9">
        <v>44652.0</v>
      </c>
      <c r="N3945" s="9">
        <v>44652.0</v>
      </c>
      <c r="O3945" s="1"/>
      <c r="P3945" s="1">
        <v>8.33</v>
      </c>
      <c r="Q3945" s="1">
        <v>300000.0</v>
      </c>
      <c r="R3945" s="1">
        <v>300000.0</v>
      </c>
      <c r="S3945" s="10">
        <f t="shared" si="965"/>
        <v>44682</v>
      </c>
      <c r="V3945" s="5">
        <f t="shared" si="940"/>
        <v>24990</v>
      </c>
      <c r="W3945" s="11">
        <f t="shared" si="659"/>
        <v>29488.2</v>
      </c>
      <c r="Z3945" s="5">
        <f t="shared" si="865"/>
        <v>18742.5</v>
      </c>
      <c r="AB3945" s="1"/>
      <c r="AC3945" s="1" t="s">
        <v>45</v>
      </c>
      <c r="AD3945" s="12" t="s">
        <v>46</v>
      </c>
      <c r="AE3945" s="12" t="s">
        <v>46</v>
      </c>
      <c r="AF3945" s="12" t="s">
        <v>46</v>
      </c>
      <c r="AG3945" s="12"/>
      <c r="AH3945" s="12"/>
      <c r="AI3945" s="12"/>
    </row>
    <row r="3946">
      <c r="A3946" s="1" t="s">
        <v>5447</v>
      </c>
      <c r="B3946" s="13"/>
      <c r="C3946" s="1" t="s">
        <v>36</v>
      </c>
      <c r="D3946" s="1" t="s">
        <v>96</v>
      </c>
      <c r="E3946" s="1" t="s">
        <v>77</v>
      </c>
      <c r="F3946" s="1" t="s">
        <v>105</v>
      </c>
      <c r="G3946" s="1" t="s">
        <v>152</v>
      </c>
      <c r="H3946" s="1" t="s">
        <v>153</v>
      </c>
      <c r="I3946" s="1" t="s">
        <v>42</v>
      </c>
      <c r="J3946" s="1"/>
      <c r="K3946" s="1" t="s">
        <v>5448</v>
      </c>
      <c r="L3946" s="1" t="s">
        <v>150</v>
      </c>
      <c r="M3946" s="9">
        <v>44652.0</v>
      </c>
      <c r="N3946" s="9">
        <v>44652.0</v>
      </c>
      <c r="O3946" s="1"/>
      <c r="P3946" s="1">
        <v>8.33</v>
      </c>
      <c r="Q3946" s="1">
        <v>560000.0</v>
      </c>
      <c r="R3946" s="1">
        <v>300000.0</v>
      </c>
      <c r="S3946" s="10">
        <f t="shared" si="965"/>
        <v>44682</v>
      </c>
      <c r="V3946" s="5">
        <f t="shared" si="940"/>
        <v>24990</v>
      </c>
      <c r="W3946" s="11">
        <f t="shared" si="659"/>
        <v>29488.2</v>
      </c>
      <c r="Z3946" s="5">
        <f t="shared" si="865"/>
        <v>18742.5</v>
      </c>
      <c r="AB3946" s="1"/>
      <c r="AC3946" s="1" t="s">
        <v>45</v>
      </c>
      <c r="AD3946" s="12" t="s">
        <v>46</v>
      </c>
      <c r="AE3946" s="12" t="s">
        <v>46</v>
      </c>
      <c r="AF3946" s="12" t="s">
        <v>46</v>
      </c>
      <c r="AG3946" s="12"/>
      <c r="AH3946" s="12"/>
      <c r="AI3946" s="12"/>
    </row>
    <row r="3947">
      <c r="A3947" s="1" t="s">
        <v>5453</v>
      </c>
      <c r="B3947" s="13"/>
      <c r="C3947" s="1" t="s">
        <v>156</v>
      </c>
      <c r="D3947" s="1" t="s">
        <v>96</v>
      </c>
      <c r="E3947" s="1" t="s">
        <v>77</v>
      </c>
      <c r="F3947" s="1" t="s">
        <v>97</v>
      </c>
      <c r="G3947" s="1" t="s">
        <v>152</v>
      </c>
      <c r="H3947" s="1" t="s">
        <v>153</v>
      </c>
      <c r="I3947" s="1" t="s">
        <v>289</v>
      </c>
      <c r="J3947" s="1"/>
      <c r="K3947" s="1" t="s">
        <v>5454</v>
      </c>
      <c r="L3947" s="1" t="s">
        <v>150</v>
      </c>
      <c r="M3947" s="14">
        <v>44916.0</v>
      </c>
      <c r="N3947" s="14">
        <v>44916.0</v>
      </c>
      <c r="O3947" s="1"/>
      <c r="P3947" s="1">
        <v>8.33</v>
      </c>
      <c r="Q3947" s="1">
        <v>100000.0</v>
      </c>
      <c r="R3947" s="1">
        <v>120000.0</v>
      </c>
      <c r="S3947" s="14">
        <v>45281.0</v>
      </c>
      <c r="T3947" s="9">
        <v>45005.0</v>
      </c>
      <c r="U3947" s="1" t="s">
        <v>5455</v>
      </c>
      <c r="V3947" s="5">
        <f t="shared" si="940"/>
        <v>9996</v>
      </c>
      <c r="W3947" s="11">
        <f t="shared" si="659"/>
        <v>11795.28</v>
      </c>
      <c r="X3947" s="9">
        <v>45341.0</v>
      </c>
      <c r="Y3947" s="5">
        <f t="shared" ref="Y3947:Y3948" si="966">W3947</f>
        <v>11795.28</v>
      </c>
      <c r="Z3947" s="5">
        <f t="shared" si="865"/>
        <v>7497</v>
      </c>
      <c r="AA3947" s="9">
        <v>45345.0</v>
      </c>
      <c r="AB3947" s="1" t="s">
        <v>5455</v>
      </c>
      <c r="AC3947" s="1" t="s">
        <v>55</v>
      </c>
      <c r="AD3947" s="12" t="s">
        <v>46</v>
      </c>
      <c r="AE3947" s="12" t="s">
        <v>46</v>
      </c>
      <c r="AF3947" s="12" t="s">
        <v>47</v>
      </c>
      <c r="AG3947" s="12" t="s">
        <v>46</v>
      </c>
      <c r="AH3947" s="12" t="s">
        <v>47</v>
      </c>
      <c r="AI3947" s="12" t="s">
        <v>47</v>
      </c>
    </row>
    <row r="3948">
      <c r="A3948" s="1" t="s">
        <v>5453</v>
      </c>
      <c r="B3948" s="13"/>
      <c r="C3948" s="1" t="s">
        <v>156</v>
      </c>
      <c r="D3948" s="1" t="s">
        <v>96</v>
      </c>
      <c r="E3948" s="1" t="s">
        <v>77</v>
      </c>
      <c r="F3948" s="1" t="s">
        <v>97</v>
      </c>
      <c r="G3948" s="1" t="s">
        <v>152</v>
      </c>
      <c r="H3948" s="1" t="s">
        <v>153</v>
      </c>
      <c r="I3948" s="1" t="s">
        <v>289</v>
      </c>
      <c r="J3948" s="1"/>
      <c r="K3948" s="1" t="s">
        <v>5454</v>
      </c>
      <c r="L3948" s="1" t="s">
        <v>150</v>
      </c>
      <c r="M3948" s="14">
        <v>44916.0</v>
      </c>
      <c r="N3948" s="14">
        <v>45281.0</v>
      </c>
      <c r="O3948" s="1"/>
      <c r="P3948" s="1">
        <v>8.33</v>
      </c>
      <c r="Q3948" s="1">
        <v>100000.0</v>
      </c>
      <c r="R3948" s="1">
        <v>144000.0</v>
      </c>
      <c r="S3948" s="14">
        <v>45281.0</v>
      </c>
      <c r="T3948" s="9">
        <v>45005.0</v>
      </c>
      <c r="U3948" s="1" t="s">
        <v>5456</v>
      </c>
      <c r="V3948" s="5">
        <f t="shared" si="940"/>
        <v>11995.2</v>
      </c>
      <c r="W3948" s="11">
        <f t="shared" si="659"/>
        <v>14154.336</v>
      </c>
      <c r="X3948" s="9">
        <v>45341.0</v>
      </c>
      <c r="Y3948" s="5">
        <f t="shared" si="966"/>
        <v>14154.336</v>
      </c>
      <c r="Z3948" s="5">
        <f t="shared" si="865"/>
        <v>8996.4</v>
      </c>
      <c r="AA3948" s="9">
        <v>45345.0</v>
      </c>
      <c r="AB3948" s="1" t="s">
        <v>5456</v>
      </c>
      <c r="AC3948" s="1" t="s">
        <v>55</v>
      </c>
      <c r="AD3948" s="12" t="s">
        <v>46</v>
      </c>
      <c r="AE3948" s="12" t="s">
        <v>47</v>
      </c>
      <c r="AF3948" s="12" t="s">
        <v>47</v>
      </c>
      <c r="AG3948" s="12" t="s">
        <v>46</v>
      </c>
      <c r="AH3948" s="12" t="s">
        <v>47</v>
      </c>
      <c r="AI3948" s="12" t="s">
        <v>47</v>
      </c>
    </row>
    <row r="3949">
      <c r="A3949" s="1" t="s">
        <v>5457</v>
      </c>
      <c r="B3949" s="13"/>
      <c r="C3949" s="1" t="s">
        <v>1271</v>
      </c>
      <c r="D3949" s="1" t="s">
        <v>96</v>
      </c>
      <c r="E3949" s="1" t="s">
        <v>77</v>
      </c>
      <c r="F3949" s="1" t="s">
        <v>97</v>
      </c>
      <c r="G3949" s="1" t="s">
        <v>459</v>
      </c>
      <c r="H3949" s="1" t="s">
        <v>460</v>
      </c>
      <c r="I3949" s="1" t="s">
        <v>42</v>
      </c>
      <c r="J3949" s="1"/>
      <c r="K3949" s="1" t="s">
        <v>5458</v>
      </c>
      <c r="L3949" s="1" t="s">
        <v>53</v>
      </c>
      <c r="M3949" s="9">
        <v>45054.0</v>
      </c>
      <c r="N3949" s="9">
        <v>45083.0</v>
      </c>
      <c r="O3949" s="1"/>
      <c r="P3949" s="1">
        <v>8.33</v>
      </c>
      <c r="Q3949" s="1">
        <v>300000.0</v>
      </c>
      <c r="R3949" s="1">
        <v>336000.0</v>
      </c>
      <c r="S3949" s="9">
        <v>45078.0</v>
      </c>
      <c r="T3949" s="9">
        <v>45083.0</v>
      </c>
      <c r="U3949" s="1" t="s">
        <v>5459</v>
      </c>
      <c r="V3949" s="5">
        <f t="shared" si="940"/>
        <v>27988.8</v>
      </c>
      <c r="W3949" s="11">
        <f t="shared" si="659"/>
        <v>33026.784</v>
      </c>
      <c r="X3949" s="14">
        <v>45215.0</v>
      </c>
      <c r="Y3949" s="5">
        <f>W3949-(V3949*10%)</f>
        <v>30227.904</v>
      </c>
      <c r="Z3949" s="5">
        <f t="shared" si="865"/>
        <v>20991.6</v>
      </c>
      <c r="AA3949" s="9">
        <v>45120.0</v>
      </c>
      <c r="AB3949" s="1">
        <v>17.0</v>
      </c>
      <c r="AC3949" s="1" t="s">
        <v>55</v>
      </c>
      <c r="AD3949" s="12" t="s">
        <v>47</v>
      </c>
      <c r="AE3949" s="12" t="s">
        <v>47</v>
      </c>
      <c r="AF3949" s="12" t="s">
        <v>47</v>
      </c>
      <c r="AG3949" s="12" t="s">
        <v>47</v>
      </c>
      <c r="AH3949" s="12" t="s">
        <v>47</v>
      </c>
      <c r="AI3949" s="12" t="s">
        <v>47</v>
      </c>
    </row>
    <row r="3950">
      <c r="A3950" s="1" t="s">
        <v>5460</v>
      </c>
      <c r="B3950" s="13"/>
      <c r="C3950" s="1" t="s">
        <v>36</v>
      </c>
      <c r="D3950" s="1" t="s">
        <v>37</v>
      </c>
      <c r="E3950" s="1" t="s">
        <v>77</v>
      </c>
      <c r="F3950" s="1" t="s">
        <v>5461</v>
      </c>
      <c r="G3950" s="1" t="s">
        <v>196</v>
      </c>
      <c r="H3950" s="1" t="s">
        <v>197</v>
      </c>
      <c r="I3950" s="1" t="s">
        <v>42</v>
      </c>
      <c r="J3950" s="1"/>
      <c r="K3950" s="1" t="s">
        <v>5462</v>
      </c>
      <c r="L3950" s="1" t="s">
        <v>143</v>
      </c>
      <c r="M3950" s="9">
        <v>44774.0</v>
      </c>
      <c r="N3950" s="9">
        <v>44774.0</v>
      </c>
      <c r="O3950" s="1"/>
      <c r="P3950" s="1">
        <v>8.33</v>
      </c>
      <c r="Q3950" s="1">
        <v>100000.0</v>
      </c>
      <c r="R3950" s="1">
        <v>156000.0</v>
      </c>
      <c r="S3950" s="9">
        <v>44770.0</v>
      </c>
      <c r="T3950" s="9">
        <v>44774.0</v>
      </c>
      <c r="U3950" s="1" t="s">
        <v>5463</v>
      </c>
      <c r="V3950" s="5">
        <f t="shared" si="940"/>
        <v>12994.8</v>
      </c>
      <c r="W3950" s="11">
        <f t="shared" si="659"/>
        <v>15333.864</v>
      </c>
      <c r="X3950" s="9">
        <v>44774.0</v>
      </c>
      <c r="Y3950" s="5">
        <f t="shared" ref="Y3950:Y3951" si="967">W3950</f>
        <v>15333.864</v>
      </c>
      <c r="Z3950" s="5">
        <f t="shared" si="865"/>
        <v>9746.1</v>
      </c>
      <c r="AA3950" s="9">
        <v>44774.0</v>
      </c>
      <c r="AB3950" s="1" t="s">
        <v>5463</v>
      </c>
      <c r="AC3950" s="1" t="s">
        <v>55</v>
      </c>
      <c r="AD3950" s="12" t="s">
        <v>46</v>
      </c>
      <c r="AE3950" s="12" t="s">
        <v>46</v>
      </c>
      <c r="AF3950" s="12" t="s">
        <v>46</v>
      </c>
      <c r="AG3950" s="12" t="s">
        <v>46</v>
      </c>
      <c r="AH3950" s="12" t="s">
        <v>46</v>
      </c>
      <c r="AI3950" s="12" t="s">
        <v>46</v>
      </c>
    </row>
    <row r="3951">
      <c r="A3951" s="1" t="s">
        <v>5464</v>
      </c>
      <c r="B3951" s="13"/>
      <c r="C3951" s="1" t="s">
        <v>36</v>
      </c>
      <c r="D3951" s="1" t="s">
        <v>37</v>
      </c>
      <c r="E3951" s="1" t="s">
        <v>77</v>
      </c>
      <c r="F3951" s="1" t="s">
        <v>921</v>
      </c>
      <c r="G3951" s="1" t="s">
        <v>616</v>
      </c>
      <c r="H3951" s="1" t="s">
        <v>617</v>
      </c>
      <c r="I3951" s="1" t="s">
        <v>42</v>
      </c>
      <c r="J3951" s="1"/>
      <c r="K3951" s="1" t="s">
        <v>5465</v>
      </c>
      <c r="L3951" s="1" t="s">
        <v>99</v>
      </c>
      <c r="M3951" s="9">
        <v>44652.0</v>
      </c>
      <c r="N3951" s="9">
        <v>44678.0</v>
      </c>
      <c r="O3951" s="1"/>
      <c r="P3951" s="1">
        <v>8.33</v>
      </c>
      <c r="Q3951" s="1">
        <v>100000.0</v>
      </c>
      <c r="R3951" s="1">
        <v>180000.0</v>
      </c>
      <c r="S3951" s="9">
        <v>44678.0</v>
      </c>
      <c r="T3951" s="9">
        <v>44680.0</v>
      </c>
      <c r="U3951" s="1" t="s">
        <v>5466</v>
      </c>
      <c r="V3951" s="5">
        <f t="shared" si="940"/>
        <v>14994</v>
      </c>
      <c r="W3951" s="11">
        <f t="shared" si="659"/>
        <v>17692.92</v>
      </c>
      <c r="X3951" s="9">
        <v>44708.0</v>
      </c>
      <c r="Y3951" s="5">
        <f t="shared" si="967"/>
        <v>17692.92</v>
      </c>
      <c r="Z3951" s="5">
        <f t="shared" si="865"/>
        <v>11245.5</v>
      </c>
      <c r="AA3951" s="9">
        <v>44712.0</v>
      </c>
      <c r="AB3951" s="1" t="s">
        <v>5466</v>
      </c>
      <c r="AC3951" s="1" t="s">
        <v>55</v>
      </c>
      <c r="AD3951" s="12" t="s">
        <v>46</v>
      </c>
      <c r="AE3951" s="12" t="s">
        <v>46</v>
      </c>
      <c r="AF3951" s="12" t="s">
        <v>46</v>
      </c>
      <c r="AG3951" s="12" t="s">
        <v>46</v>
      </c>
      <c r="AH3951" s="12" t="s">
        <v>46</v>
      </c>
      <c r="AI3951" s="12" t="s">
        <v>46</v>
      </c>
    </row>
    <row r="3952">
      <c r="A3952" s="1" t="s">
        <v>5464</v>
      </c>
      <c r="B3952" s="13"/>
      <c r="C3952" s="1" t="s">
        <v>36</v>
      </c>
      <c r="D3952" s="1" t="s">
        <v>37</v>
      </c>
      <c r="E3952" s="1" t="s">
        <v>77</v>
      </c>
      <c r="F3952" s="1" t="s">
        <v>921</v>
      </c>
      <c r="G3952" s="1" t="s">
        <v>616</v>
      </c>
      <c r="H3952" s="1" t="s">
        <v>617</v>
      </c>
      <c r="I3952" s="1" t="s">
        <v>42</v>
      </c>
      <c r="J3952" s="1"/>
      <c r="K3952" s="1" t="s">
        <v>5465</v>
      </c>
      <c r="L3952" s="1" t="s">
        <v>99</v>
      </c>
      <c r="M3952" s="9">
        <v>44652.0</v>
      </c>
      <c r="N3952" s="9">
        <v>45317.0</v>
      </c>
      <c r="O3952" s="1"/>
      <c r="P3952" s="1">
        <v>8.0</v>
      </c>
      <c r="Q3952" s="1">
        <v>500000.0</v>
      </c>
      <c r="R3952" s="1">
        <v>300000.0</v>
      </c>
      <c r="S3952" s="10">
        <f t="shared" ref="S3952:S3954" si="968">N3952+30</f>
        <v>45347</v>
      </c>
      <c r="V3952" s="5">
        <f t="shared" si="940"/>
        <v>24000</v>
      </c>
      <c r="W3952" s="11">
        <f t="shared" si="659"/>
        <v>28320</v>
      </c>
      <c r="Z3952" s="5">
        <f t="shared" si="865"/>
        <v>18000</v>
      </c>
      <c r="AB3952" s="1"/>
      <c r="AC3952" s="1" t="s">
        <v>45</v>
      </c>
      <c r="AD3952" s="12" t="s">
        <v>46</v>
      </c>
      <c r="AE3952" s="12" t="s">
        <v>47</v>
      </c>
      <c r="AF3952" s="12" t="s">
        <v>47</v>
      </c>
      <c r="AG3952" s="12"/>
      <c r="AH3952" s="12"/>
      <c r="AI3952" s="12"/>
    </row>
    <row r="3953">
      <c r="A3953" s="1" t="s">
        <v>5467</v>
      </c>
      <c r="B3953" s="13"/>
      <c r="C3953" s="1" t="s">
        <v>36</v>
      </c>
      <c r="D3953" s="1" t="s">
        <v>96</v>
      </c>
      <c r="E3953" s="1" t="s">
        <v>212</v>
      </c>
      <c r="F3953" s="1" t="s">
        <v>5468</v>
      </c>
      <c r="G3953" s="1" t="s">
        <v>865</v>
      </c>
      <c r="H3953" s="1" t="s">
        <v>866</v>
      </c>
      <c r="I3953" s="1" t="s">
        <v>42</v>
      </c>
      <c r="J3953" s="1"/>
      <c r="K3953" s="1" t="s">
        <v>5469</v>
      </c>
      <c r="L3953" s="1" t="s">
        <v>143</v>
      </c>
      <c r="M3953" s="9">
        <v>44652.0</v>
      </c>
      <c r="N3953" s="9">
        <v>44652.0</v>
      </c>
      <c r="O3953" s="1"/>
      <c r="P3953" s="1">
        <v>8.33</v>
      </c>
      <c r="Q3953" s="1">
        <v>300000.0</v>
      </c>
      <c r="R3953" s="1">
        <v>300000.0</v>
      </c>
      <c r="S3953" s="10">
        <f t="shared" si="968"/>
        <v>44682</v>
      </c>
      <c r="V3953" s="5">
        <f t="shared" si="940"/>
        <v>24990</v>
      </c>
      <c r="W3953" s="11">
        <f t="shared" si="659"/>
        <v>29488.2</v>
      </c>
      <c r="Z3953" s="5">
        <f t="shared" si="865"/>
        <v>18742.5</v>
      </c>
      <c r="AB3953" s="1"/>
      <c r="AC3953" s="1" t="str">
        <f>IF(T3953="","C","O")</f>
        <v>C</v>
      </c>
      <c r="AD3953" s="12" t="s">
        <v>46</v>
      </c>
      <c r="AE3953" s="12" t="s">
        <v>46</v>
      </c>
      <c r="AF3953" s="12" t="s">
        <v>46</v>
      </c>
      <c r="AG3953" s="12"/>
      <c r="AH3953" s="12"/>
      <c r="AI3953" s="12"/>
    </row>
    <row r="3954">
      <c r="A3954" s="1" t="s">
        <v>5467</v>
      </c>
      <c r="B3954" s="13"/>
      <c r="C3954" s="1" t="s">
        <v>36</v>
      </c>
      <c r="D3954" s="1" t="s">
        <v>96</v>
      </c>
      <c r="E3954" s="1" t="s">
        <v>212</v>
      </c>
      <c r="F3954" s="1" t="s">
        <v>5468</v>
      </c>
      <c r="G3954" s="1" t="s">
        <v>865</v>
      </c>
      <c r="H3954" s="1" t="s">
        <v>866</v>
      </c>
      <c r="I3954" s="1" t="s">
        <v>42</v>
      </c>
      <c r="J3954" s="1"/>
      <c r="K3954" s="1" t="s">
        <v>5469</v>
      </c>
      <c r="L3954" s="1" t="s">
        <v>143</v>
      </c>
      <c r="M3954" s="9">
        <v>44652.0</v>
      </c>
      <c r="N3954" s="9">
        <v>44652.0</v>
      </c>
      <c r="O3954" s="1"/>
      <c r="P3954" s="1">
        <v>8.33</v>
      </c>
      <c r="Q3954" s="1">
        <v>300000.0</v>
      </c>
      <c r="R3954" s="1">
        <v>300000.0</v>
      </c>
      <c r="S3954" s="10">
        <f t="shared" si="968"/>
        <v>44682</v>
      </c>
      <c r="V3954" s="5">
        <f t="shared" si="940"/>
        <v>24990</v>
      </c>
      <c r="W3954" s="11">
        <f t="shared" si="659"/>
        <v>29488.2</v>
      </c>
      <c r="Z3954" s="5">
        <f t="shared" si="865"/>
        <v>18742.5</v>
      </c>
      <c r="AC3954" s="1" t="s">
        <v>45</v>
      </c>
      <c r="AD3954" s="12" t="s">
        <v>46</v>
      </c>
      <c r="AE3954" s="12" t="s">
        <v>46</v>
      </c>
      <c r="AF3954" s="12" t="s">
        <v>46</v>
      </c>
      <c r="AG3954" s="12"/>
      <c r="AH3954" s="12"/>
      <c r="AI3954" s="12"/>
    </row>
    <row r="3955">
      <c r="A3955" s="1" t="s">
        <v>5470</v>
      </c>
      <c r="B3955" s="13"/>
      <c r="C3955" s="1" t="s">
        <v>132</v>
      </c>
      <c r="D3955" s="1" t="s">
        <v>96</v>
      </c>
      <c r="E3955" s="1" t="s">
        <v>77</v>
      </c>
      <c r="F3955" s="1" t="s">
        <v>1276</v>
      </c>
      <c r="G3955" s="1" t="s">
        <v>339</v>
      </c>
      <c r="H3955" s="1" t="s">
        <v>339</v>
      </c>
      <c r="I3955" s="1" t="s">
        <v>290</v>
      </c>
      <c r="J3955" s="1"/>
      <c r="K3955" s="1" t="s">
        <v>5471</v>
      </c>
      <c r="L3955" s="1" t="s">
        <v>99</v>
      </c>
      <c r="M3955" s="14">
        <v>45289.0</v>
      </c>
      <c r="N3955" s="9">
        <v>45379.0</v>
      </c>
      <c r="O3955" s="1"/>
      <c r="P3955" s="1">
        <v>8.33</v>
      </c>
      <c r="Q3955" s="1">
        <v>400000.0</v>
      </c>
      <c r="R3955" s="1">
        <v>427040.0</v>
      </c>
      <c r="S3955" s="9">
        <v>45378.0</v>
      </c>
      <c r="T3955" s="9">
        <v>45379.0</v>
      </c>
      <c r="U3955" s="1" t="s">
        <v>5472</v>
      </c>
      <c r="V3955" s="5">
        <f t="shared" si="940"/>
        <v>35572.432</v>
      </c>
      <c r="W3955" s="11">
        <f t="shared" si="659"/>
        <v>41975.46976</v>
      </c>
      <c r="X3955" s="9">
        <v>45408.0</v>
      </c>
      <c r="Y3955" s="5">
        <f>W3955-(V3955*10%)</f>
        <v>38418.22656</v>
      </c>
      <c r="Z3955" s="5">
        <f t="shared" si="865"/>
        <v>26679.324</v>
      </c>
      <c r="AA3955" s="9">
        <v>45412.0</v>
      </c>
      <c r="AB3955" s="1" t="s">
        <v>5472</v>
      </c>
      <c r="AC3955" s="1" t="s">
        <v>55</v>
      </c>
      <c r="AD3955" s="12" t="s">
        <v>47</v>
      </c>
      <c r="AE3955" s="12" t="s">
        <v>47</v>
      </c>
      <c r="AF3955" s="12" t="s">
        <v>47</v>
      </c>
      <c r="AG3955" s="12" t="s">
        <v>47</v>
      </c>
      <c r="AH3955" s="12" t="s">
        <v>137</v>
      </c>
      <c r="AI3955" s="12" t="s">
        <v>137</v>
      </c>
    </row>
    <row r="3956">
      <c r="A3956" s="1" t="s">
        <v>5473</v>
      </c>
      <c r="B3956" s="13"/>
      <c r="C3956" s="1" t="s">
        <v>36</v>
      </c>
      <c r="D3956" s="1" t="s">
        <v>102</v>
      </c>
      <c r="E3956" s="1" t="s">
        <v>212</v>
      </c>
      <c r="F3956" s="1" t="s">
        <v>680</v>
      </c>
      <c r="G3956" s="1" t="s">
        <v>134</v>
      </c>
      <c r="H3956" s="1" t="s">
        <v>135</v>
      </c>
      <c r="I3956" s="1" t="s">
        <v>234</v>
      </c>
      <c r="J3956" s="1"/>
      <c r="K3956" s="1" t="s">
        <v>5474</v>
      </c>
      <c r="L3956" s="1" t="s">
        <v>150</v>
      </c>
      <c r="M3956" s="9">
        <v>45003.0</v>
      </c>
      <c r="N3956" s="14">
        <v>45217.0</v>
      </c>
      <c r="O3956" s="1"/>
      <c r="P3956" s="1">
        <v>7.5</v>
      </c>
      <c r="Q3956" s="1">
        <v>250000.0</v>
      </c>
      <c r="R3956" s="1">
        <v>300000.0</v>
      </c>
      <c r="S3956" s="15">
        <f>N3956+90</f>
        <v>45307</v>
      </c>
      <c r="V3956" s="5">
        <f t="shared" si="940"/>
        <v>22500</v>
      </c>
      <c r="W3956" s="11">
        <f t="shared" si="659"/>
        <v>26550</v>
      </c>
      <c r="X3956" s="1"/>
      <c r="Y3956" s="1"/>
      <c r="Z3956" s="5">
        <f t="shared" si="865"/>
        <v>16875</v>
      </c>
      <c r="AA3956" s="1"/>
      <c r="AB3956" s="1"/>
      <c r="AC3956" s="1" t="str">
        <f>IF(T3956="","C","O")</f>
        <v>C</v>
      </c>
      <c r="AD3956" s="12" t="s">
        <v>46</v>
      </c>
      <c r="AE3956" s="12" t="s">
        <v>47</v>
      </c>
      <c r="AF3956" s="12" t="s">
        <v>47</v>
      </c>
      <c r="AG3956" s="12"/>
      <c r="AH3956" s="12"/>
      <c r="AI3956" s="12"/>
    </row>
    <row r="3957">
      <c r="A3957" s="1" t="s">
        <v>5475</v>
      </c>
      <c r="B3957" s="13"/>
      <c r="C3957" s="1" t="s">
        <v>36</v>
      </c>
      <c r="D3957" s="1" t="s">
        <v>96</v>
      </c>
      <c r="E3957" s="1" t="s">
        <v>168</v>
      </c>
      <c r="F3957" s="1" t="s">
        <v>2069</v>
      </c>
      <c r="G3957" s="1" t="s">
        <v>140</v>
      </c>
      <c r="H3957" s="1" t="s">
        <v>589</v>
      </c>
      <c r="I3957" s="1" t="s">
        <v>234</v>
      </c>
      <c r="J3957" s="1"/>
      <c r="K3957" s="1" t="s">
        <v>5476</v>
      </c>
      <c r="L3957" s="1" t="s">
        <v>53</v>
      </c>
      <c r="M3957" s="9">
        <v>44742.0</v>
      </c>
      <c r="N3957" s="9">
        <v>44743.0</v>
      </c>
      <c r="O3957" s="1"/>
      <c r="P3957" s="1">
        <v>8.33</v>
      </c>
      <c r="Q3957" s="1">
        <v>100000.0</v>
      </c>
      <c r="R3957" s="1">
        <v>480000.0</v>
      </c>
      <c r="S3957" s="9">
        <v>44743.0</v>
      </c>
      <c r="T3957" s="9">
        <v>44753.0</v>
      </c>
      <c r="U3957" s="1" t="s">
        <v>5477</v>
      </c>
      <c r="V3957" s="5">
        <f t="shared" si="940"/>
        <v>39984</v>
      </c>
      <c r="W3957" s="11">
        <f t="shared" si="659"/>
        <v>47181.12</v>
      </c>
      <c r="X3957" s="9"/>
      <c r="Y3957" s="5"/>
      <c r="Z3957" s="5">
        <f t="shared" si="865"/>
        <v>29988</v>
      </c>
      <c r="AA3957" s="9"/>
      <c r="AC3957" s="1" t="s">
        <v>162</v>
      </c>
      <c r="AD3957" s="12" t="s">
        <v>46</v>
      </c>
      <c r="AE3957" s="12" t="s">
        <v>46</v>
      </c>
      <c r="AF3957" s="12" t="s">
        <v>46</v>
      </c>
      <c r="AG3957" s="12" t="s">
        <v>46</v>
      </c>
      <c r="AH3957" s="12"/>
      <c r="AI3957" s="12"/>
    </row>
    <row r="3958">
      <c r="A3958" s="1" t="s">
        <v>5475</v>
      </c>
      <c r="B3958" s="13"/>
      <c r="C3958" s="1" t="s">
        <v>36</v>
      </c>
      <c r="D3958" s="1" t="s">
        <v>96</v>
      </c>
      <c r="E3958" s="1" t="s">
        <v>77</v>
      </c>
      <c r="F3958" s="1" t="s">
        <v>490</v>
      </c>
      <c r="G3958" s="1" t="s">
        <v>140</v>
      </c>
      <c r="H3958" s="1" t="s">
        <v>589</v>
      </c>
      <c r="I3958" s="1" t="s">
        <v>234</v>
      </c>
      <c r="J3958" s="1"/>
      <c r="K3958" s="1" t="s">
        <v>5476</v>
      </c>
      <c r="L3958" s="1" t="s">
        <v>53</v>
      </c>
      <c r="M3958" s="9">
        <v>44742.0</v>
      </c>
      <c r="N3958" s="9">
        <v>45078.0</v>
      </c>
      <c r="O3958" s="1"/>
      <c r="P3958" s="1">
        <v>8.33</v>
      </c>
      <c r="Q3958" s="1">
        <v>264000.0</v>
      </c>
      <c r="R3958" s="1">
        <v>264000.0</v>
      </c>
      <c r="S3958" s="9">
        <v>45108.0</v>
      </c>
      <c r="T3958" s="9">
        <v>45152.0</v>
      </c>
      <c r="U3958" s="1" t="s">
        <v>5478</v>
      </c>
      <c r="V3958" s="5">
        <f t="shared" si="940"/>
        <v>21991.2</v>
      </c>
      <c r="W3958" s="11">
        <f t="shared" si="659"/>
        <v>25949.616</v>
      </c>
      <c r="X3958" s="9">
        <v>45181.0</v>
      </c>
      <c r="Y3958" s="5">
        <f>W3958-(V3958*10%)</f>
        <v>23750.496</v>
      </c>
      <c r="Z3958" s="5">
        <f t="shared" si="865"/>
        <v>16493.4</v>
      </c>
      <c r="AA3958" s="9">
        <v>45204.0</v>
      </c>
      <c r="AB3958" s="1" t="s">
        <v>5479</v>
      </c>
      <c r="AC3958" s="1" t="s">
        <v>55</v>
      </c>
      <c r="AD3958" s="12" t="s">
        <v>46</v>
      </c>
      <c r="AE3958" s="12" t="s">
        <v>47</v>
      </c>
      <c r="AF3958" s="12" t="s">
        <v>47</v>
      </c>
      <c r="AG3958" s="12" t="s">
        <v>47</v>
      </c>
      <c r="AH3958" s="12" t="s">
        <v>47</v>
      </c>
      <c r="AI3958" s="12" t="s">
        <v>47</v>
      </c>
    </row>
    <row r="3959">
      <c r="A3959" s="1" t="s">
        <v>5475</v>
      </c>
      <c r="B3959" s="13"/>
      <c r="C3959" s="1" t="s">
        <v>36</v>
      </c>
      <c r="D3959" s="1" t="s">
        <v>96</v>
      </c>
      <c r="E3959" s="1" t="s">
        <v>77</v>
      </c>
      <c r="F3959" s="1" t="s">
        <v>490</v>
      </c>
      <c r="G3959" s="1" t="s">
        <v>140</v>
      </c>
      <c r="H3959" s="1" t="s">
        <v>589</v>
      </c>
      <c r="I3959" s="1" t="s">
        <v>234</v>
      </c>
      <c r="J3959" s="1"/>
      <c r="K3959" s="1" t="s">
        <v>5476</v>
      </c>
      <c r="L3959" s="1" t="s">
        <v>53</v>
      </c>
      <c r="M3959" s="9">
        <v>44742.0</v>
      </c>
      <c r="N3959" s="9">
        <v>45206.0</v>
      </c>
      <c r="O3959" s="1"/>
      <c r="P3959" s="1">
        <v>8.33</v>
      </c>
      <c r="Q3959" s="1">
        <v>600000.0</v>
      </c>
      <c r="R3959" s="1">
        <v>300000.0</v>
      </c>
      <c r="S3959" s="10">
        <f t="shared" ref="S3959:S3960" si="969">N3959+90</f>
        <v>45296</v>
      </c>
      <c r="V3959" s="5">
        <f t="shared" si="940"/>
        <v>24990</v>
      </c>
      <c r="W3959" s="11">
        <f t="shared" si="659"/>
        <v>29488.2</v>
      </c>
      <c r="Z3959" s="5">
        <f t="shared" si="865"/>
        <v>18742.5</v>
      </c>
      <c r="AC3959" s="1" t="str">
        <f>IF(T3959="","C","O")</f>
        <v>C</v>
      </c>
      <c r="AD3959" s="12" t="s">
        <v>46</v>
      </c>
      <c r="AE3959" s="12" t="s">
        <v>47</v>
      </c>
      <c r="AF3959" s="12" t="s">
        <v>47</v>
      </c>
      <c r="AG3959" s="12"/>
      <c r="AH3959" s="12"/>
      <c r="AI3959" s="12"/>
    </row>
    <row r="3960">
      <c r="A3960" s="1" t="s">
        <v>5480</v>
      </c>
      <c r="B3960" s="13"/>
      <c r="C3960" s="1" t="s">
        <v>36</v>
      </c>
      <c r="D3960" s="1" t="s">
        <v>76</v>
      </c>
      <c r="E3960" s="1" t="s">
        <v>212</v>
      </c>
      <c r="F3960" s="1" t="s">
        <v>611</v>
      </c>
      <c r="G3960" s="1" t="s">
        <v>1127</v>
      </c>
      <c r="H3960" s="1" t="s">
        <v>1128</v>
      </c>
      <c r="I3960" s="1" t="s">
        <v>42</v>
      </c>
      <c r="J3960" s="1"/>
      <c r="K3960" s="1" t="s">
        <v>5481</v>
      </c>
      <c r="L3960" s="1" t="s">
        <v>99</v>
      </c>
      <c r="M3960" s="9">
        <v>44726.0</v>
      </c>
      <c r="N3960" s="9">
        <v>44726.0</v>
      </c>
      <c r="O3960" s="1"/>
      <c r="P3960" s="1">
        <v>8.33</v>
      </c>
      <c r="Q3960" s="1">
        <v>300000.0</v>
      </c>
      <c r="R3960" s="1">
        <v>300000.0</v>
      </c>
      <c r="S3960" s="10">
        <f t="shared" si="969"/>
        <v>44816</v>
      </c>
      <c r="V3960" s="5">
        <f t="shared" si="940"/>
        <v>24990</v>
      </c>
      <c r="W3960" s="11">
        <f t="shared" si="659"/>
        <v>29488.2</v>
      </c>
      <c r="Z3960" s="5">
        <f t="shared" si="865"/>
        <v>18742.5</v>
      </c>
      <c r="AB3960" s="1"/>
      <c r="AC3960" s="1" t="s">
        <v>45</v>
      </c>
      <c r="AD3960" s="12" t="s">
        <v>46</v>
      </c>
      <c r="AE3960" s="12" t="s">
        <v>46</v>
      </c>
      <c r="AF3960" s="12" t="s">
        <v>46</v>
      </c>
      <c r="AG3960" s="12"/>
      <c r="AH3960" s="12"/>
      <c r="AI3960" s="12"/>
    </row>
    <row r="3961">
      <c r="A3961" s="1" t="s">
        <v>5482</v>
      </c>
      <c r="B3961" s="13"/>
      <c r="C3961" s="1" t="s">
        <v>36</v>
      </c>
      <c r="D3961" s="1" t="s">
        <v>96</v>
      </c>
      <c r="E3961" s="1" t="s">
        <v>38</v>
      </c>
      <c r="F3961" s="1" t="s">
        <v>5483</v>
      </c>
      <c r="G3961" s="1" t="s">
        <v>152</v>
      </c>
      <c r="H3961" s="1" t="s">
        <v>317</v>
      </c>
      <c r="I3961" s="1" t="s">
        <v>42</v>
      </c>
      <c r="J3961" s="1"/>
      <c r="K3961" s="1" t="s">
        <v>5484</v>
      </c>
      <c r="L3961" s="1" t="s">
        <v>150</v>
      </c>
      <c r="M3961" s="9">
        <v>45320.0</v>
      </c>
      <c r="N3961" s="9">
        <v>45338.0</v>
      </c>
      <c r="O3961" s="1"/>
      <c r="P3961" s="1">
        <v>8.33</v>
      </c>
      <c r="Q3961" s="1">
        <v>1750000.0</v>
      </c>
      <c r="R3961" s="1">
        <v>1800000.0</v>
      </c>
      <c r="S3961" s="9">
        <v>45334.0</v>
      </c>
      <c r="T3961" s="9">
        <v>45367.0</v>
      </c>
      <c r="U3961" s="1" t="s">
        <v>5485</v>
      </c>
      <c r="V3961" s="5">
        <f t="shared" si="940"/>
        <v>149940</v>
      </c>
      <c r="W3961" s="11">
        <f t="shared" si="659"/>
        <v>176929.2</v>
      </c>
      <c r="X3961" s="9">
        <v>45379.0</v>
      </c>
      <c r="Y3961" s="5">
        <f>W3961-(V3961*10%)</f>
        <v>161935.2</v>
      </c>
      <c r="Z3961" s="5">
        <f t="shared" si="865"/>
        <v>112455</v>
      </c>
      <c r="AA3961" s="9">
        <v>45380.0</v>
      </c>
      <c r="AB3961" s="1" t="s">
        <v>5486</v>
      </c>
      <c r="AC3961" s="1" t="s">
        <v>55</v>
      </c>
      <c r="AD3961" s="12" t="s">
        <v>47</v>
      </c>
      <c r="AE3961" s="12" t="s">
        <v>47</v>
      </c>
      <c r="AF3961" s="12" t="s">
        <v>47</v>
      </c>
      <c r="AG3961" s="12" t="s">
        <v>47</v>
      </c>
      <c r="AH3961" s="12" t="s">
        <v>47</v>
      </c>
      <c r="AI3961" s="12" t="s">
        <v>47</v>
      </c>
    </row>
    <row r="3962">
      <c r="A3962" s="1" t="s">
        <v>5482</v>
      </c>
      <c r="B3962" s="13"/>
      <c r="C3962" s="1" t="s">
        <v>36</v>
      </c>
      <c r="D3962" s="1" t="s">
        <v>96</v>
      </c>
      <c r="E3962" s="1" t="s">
        <v>38</v>
      </c>
      <c r="F3962" s="1" t="s">
        <v>5483</v>
      </c>
      <c r="G3962" s="1" t="s">
        <v>152</v>
      </c>
      <c r="H3962" s="1" t="s">
        <v>317</v>
      </c>
      <c r="I3962" s="1" t="s">
        <v>42</v>
      </c>
      <c r="J3962" s="1"/>
      <c r="K3962" s="1" t="s">
        <v>5484</v>
      </c>
      <c r="L3962" s="1" t="s">
        <v>150</v>
      </c>
      <c r="M3962" s="9">
        <v>45320.0</v>
      </c>
      <c r="N3962" s="9">
        <v>45367.0</v>
      </c>
      <c r="O3962" s="1"/>
      <c r="P3962" s="1">
        <v>8.33</v>
      </c>
      <c r="Q3962" s="1">
        <v>1750000.0</v>
      </c>
      <c r="R3962" s="1">
        <v>300000.0</v>
      </c>
      <c r="S3962" s="10">
        <f t="shared" ref="S3962:S3963" si="970">N3962+30</f>
        <v>45397</v>
      </c>
      <c r="V3962" s="5">
        <f t="shared" si="940"/>
        <v>24990</v>
      </c>
      <c r="W3962" s="11">
        <f t="shared" si="659"/>
        <v>29488.2</v>
      </c>
      <c r="X3962" s="1"/>
      <c r="Y3962" s="1"/>
      <c r="Z3962" s="5">
        <f t="shared" si="865"/>
        <v>18742.5</v>
      </c>
      <c r="AA3962" s="1"/>
      <c r="AB3962" s="1"/>
      <c r="AC3962" s="1" t="str">
        <f>IF(T3962="","C","O")</f>
        <v>C</v>
      </c>
      <c r="AD3962" s="12" t="s">
        <v>47</v>
      </c>
      <c r="AE3962" s="12" t="s">
        <v>47</v>
      </c>
      <c r="AF3962" s="12" t="s">
        <v>137</v>
      </c>
      <c r="AG3962" s="12"/>
      <c r="AH3962" s="12"/>
      <c r="AI3962" s="12"/>
    </row>
    <row r="3963">
      <c r="A3963" s="1" t="s">
        <v>5482</v>
      </c>
      <c r="B3963" s="13"/>
      <c r="C3963" s="1" t="s">
        <v>36</v>
      </c>
      <c r="D3963" s="1" t="s">
        <v>96</v>
      </c>
      <c r="E3963" s="1" t="s">
        <v>38</v>
      </c>
      <c r="F3963" s="1" t="s">
        <v>925</v>
      </c>
      <c r="G3963" s="1" t="s">
        <v>152</v>
      </c>
      <c r="H3963" s="1" t="s">
        <v>317</v>
      </c>
      <c r="I3963" s="1" t="s">
        <v>42</v>
      </c>
      <c r="J3963" s="1"/>
      <c r="K3963" s="1" t="s">
        <v>5484</v>
      </c>
      <c r="L3963" s="1" t="s">
        <v>150</v>
      </c>
      <c r="M3963" s="9">
        <v>45320.0</v>
      </c>
      <c r="N3963" s="9">
        <v>45320.0</v>
      </c>
      <c r="O3963" s="1"/>
      <c r="P3963" s="1">
        <v>8.33</v>
      </c>
      <c r="Q3963" s="1">
        <v>500000.0</v>
      </c>
      <c r="R3963" s="1">
        <v>300000.0</v>
      </c>
      <c r="S3963" s="10">
        <f t="shared" si="970"/>
        <v>45350</v>
      </c>
      <c r="V3963" s="5">
        <f t="shared" si="940"/>
        <v>24990</v>
      </c>
      <c r="W3963" s="11">
        <f t="shared" si="659"/>
        <v>29488.2</v>
      </c>
      <c r="Z3963" s="5">
        <f t="shared" si="865"/>
        <v>18742.5</v>
      </c>
      <c r="AC3963" s="1" t="s">
        <v>45</v>
      </c>
      <c r="AD3963" s="12" t="s">
        <v>47</v>
      </c>
      <c r="AE3963" s="12" t="s">
        <v>47</v>
      </c>
      <c r="AF3963" s="12" t="s">
        <v>47</v>
      </c>
      <c r="AG3963" s="12"/>
      <c r="AH3963" s="12"/>
      <c r="AI3963" s="12"/>
    </row>
    <row r="3964">
      <c r="A3964" s="1" t="s">
        <v>5487</v>
      </c>
      <c r="B3964" s="13"/>
      <c r="C3964" s="1" t="s">
        <v>36</v>
      </c>
      <c r="D3964" s="1" t="s">
        <v>96</v>
      </c>
      <c r="E3964" s="1" t="s">
        <v>38</v>
      </c>
      <c r="F3964" s="1" t="s">
        <v>935</v>
      </c>
      <c r="G3964" s="1" t="s">
        <v>134</v>
      </c>
      <c r="H3964" s="1" t="s">
        <v>135</v>
      </c>
      <c r="I3964" s="1" t="s">
        <v>278</v>
      </c>
      <c r="J3964" s="1"/>
      <c r="K3964" s="1" t="s">
        <v>5488</v>
      </c>
      <c r="L3964" s="1" t="s">
        <v>53</v>
      </c>
      <c r="M3964" s="9">
        <v>44652.0</v>
      </c>
      <c r="N3964" s="9">
        <v>44792.0</v>
      </c>
      <c r="O3964" s="1"/>
      <c r="P3964" s="1">
        <v>8.33</v>
      </c>
      <c r="Q3964" s="1">
        <v>150000.0</v>
      </c>
      <c r="R3964" s="1">
        <v>198000.0</v>
      </c>
      <c r="S3964" s="9">
        <v>44774.0</v>
      </c>
      <c r="T3964" s="9">
        <v>44792.0</v>
      </c>
      <c r="U3964" s="1" t="s">
        <v>5489</v>
      </c>
      <c r="V3964" s="5">
        <f t="shared" si="940"/>
        <v>16493.4</v>
      </c>
      <c r="W3964" s="11">
        <f t="shared" si="659"/>
        <v>19462.212</v>
      </c>
      <c r="X3964" s="9">
        <v>44804.0</v>
      </c>
      <c r="Y3964" s="5">
        <f>W3964</f>
        <v>19462.212</v>
      </c>
      <c r="Z3964" s="5">
        <f t="shared" si="865"/>
        <v>12370.05</v>
      </c>
      <c r="AA3964" s="9">
        <v>44808.0</v>
      </c>
      <c r="AB3964" s="1" t="s">
        <v>5489</v>
      </c>
      <c r="AC3964" s="1" t="s">
        <v>55</v>
      </c>
      <c r="AD3964" s="12" t="s">
        <v>46</v>
      </c>
      <c r="AE3964" s="12" t="s">
        <v>46</v>
      </c>
      <c r="AF3964" s="12" t="s">
        <v>46</v>
      </c>
      <c r="AG3964" s="12" t="s">
        <v>46</v>
      </c>
      <c r="AH3964" s="12" t="s">
        <v>46</v>
      </c>
      <c r="AI3964" s="12" t="s">
        <v>46</v>
      </c>
    </row>
    <row r="3965">
      <c r="A3965" s="1" t="s">
        <v>5487</v>
      </c>
      <c r="B3965" s="13"/>
      <c r="C3965" s="1" t="s">
        <v>36</v>
      </c>
      <c r="D3965" s="1" t="s">
        <v>96</v>
      </c>
      <c r="E3965" s="1" t="s">
        <v>38</v>
      </c>
      <c r="F3965" s="1" t="s">
        <v>935</v>
      </c>
      <c r="G3965" s="1" t="s">
        <v>134</v>
      </c>
      <c r="H3965" s="1" t="s">
        <v>135</v>
      </c>
      <c r="I3965" s="1" t="s">
        <v>278</v>
      </c>
      <c r="J3965" s="1"/>
      <c r="K3965" s="1" t="s">
        <v>5488</v>
      </c>
      <c r="L3965" s="1" t="s">
        <v>53</v>
      </c>
      <c r="M3965" s="9">
        <v>44652.0</v>
      </c>
      <c r="N3965" s="9">
        <v>44652.0</v>
      </c>
      <c r="O3965" s="1"/>
      <c r="P3965" s="1">
        <v>8.33</v>
      </c>
      <c r="Q3965" s="1">
        <v>100000.0</v>
      </c>
      <c r="R3965" s="1">
        <v>300000.0</v>
      </c>
      <c r="S3965" s="10">
        <f>N3965+30</f>
        <v>44682</v>
      </c>
      <c r="V3965" s="5">
        <f t="shared" si="940"/>
        <v>24990</v>
      </c>
      <c r="W3965" s="11">
        <f t="shared" si="659"/>
        <v>29488.2</v>
      </c>
      <c r="Z3965" s="5">
        <f t="shared" si="865"/>
        <v>18742.5</v>
      </c>
      <c r="AB3965" s="1"/>
      <c r="AC3965" s="1" t="s">
        <v>45</v>
      </c>
      <c r="AD3965" s="12" t="s">
        <v>46</v>
      </c>
      <c r="AE3965" s="12" t="s">
        <v>46</v>
      </c>
      <c r="AF3965" s="12" t="s">
        <v>46</v>
      </c>
      <c r="AG3965" s="12"/>
      <c r="AH3965" s="12"/>
      <c r="AI3965" s="12"/>
    </row>
    <row r="3966">
      <c r="A3966" s="1" t="s">
        <v>5490</v>
      </c>
      <c r="B3966" s="13"/>
      <c r="C3966" s="1" t="s">
        <v>36</v>
      </c>
      <c r="D3966" s="1" t="s">
        <v>50</v>
      </c>
      <c r="E3966" s="1" t="s">
        <v>77</v>
      </c>
      <c r="F3966" s="1" t="s">
        <v>921</v>
      </c>
      <c r="G3966" s="1" t="s">
        <v>152</v>
      </c>
      <c r="H3966" s="1" t="s">
        <v>317</v>
      </c>
      <c r="I3966" s="1" t="s">
        <v>42</v>
      </c>
      <c r="J3966" s="1"/>
      <c r="K3966" s="1" t="s">
        <v>5491</v>
      </c>
      <c r="L3966" s="1" t="s">
        <v>53</v>
      </c>
      <c r="M3966" s="9">
        <v>44832.0</v>
      </c>
      <c r="N3966" s="14">
        <v>44865.0</v>
      </c>
      <c r="O3966" s="1"/>
      <c r="P3966" s="1">
        <v>8.33</v>
      </c>
      <c r="Q3966" s="1">
        <v>300000.0</v>
      </c>
      <c r="R3966" s="1">
        <v>300000.0</v>
      </c>
      <c r="S3966" s="15">
        <f>N3966+90</f>
        <v>44955</v>
      </c>
      <c r="V3966" s="5">
        <f t="shared" si="940"/>
        <v>24990</v>
      </c>
      <c r="W3966" s="11">
        <f t="shared" si="659"/>
        <v>29488.2</v>
      </c>
      <c r="Z3966" s="5">
        <f t="shared" si="865"/>
        <v>18742.5</v>
      </c>
      <c r="AC3966" s="1" t="s">
        <v>45</v>
      </c>
      <c r="AD3966" s="12" t="s">
        <v>46</v>
      </c>
      <c r="AE3966" s="12" t="s">
        <v>46</v>
      </c>
      <c r="AF3966" s="12" t="s">
        <v>46</v>
      </c>
      <c r="AG3966" s="12"/>
      <c r="AH3966" s="12"/>
      <c r="AI3966" s="12"/>
    </row>
    <row r="3967">
      <c r="A3967" s="1" t="s">
        <v>5492</v>
      </c>
      <c r="B3967" s="13"/>
      <c r="C3967" s="1" t="s">
        <v>132</v>
      </c>
      <c r="D3967" s="1" t="s">
        <v>96</v>
      </c>
      <c r="E3967" s="1" t="s">
        <v>168</v>
      </c>
      <c r="F3967" s="1" t="s">
        <v>727</v>
      </c>
      <c r="G3967" s="1" t="s">
        <v>2057</v>
      </c>
      <c r="H3967" s="1" t="s">
        <v>2057</v>
      </c>
      <c r="I3967" s="1" t="s">
        <v>42</v>
      </c>
      <c r="J3967" s="1"/>
      <c r="K3967" s="1" t="s">
        <v>5493</v>
      </c>
      <c r="L3967" s="1" t="s">
        <v>99</v>
      </c>
      <c r="M3967" s="9">
        <v>45145.0</v>
      </c>
      <c r="N3967" s="9">
        <v>44736.0</v>
      </c>
      <c r="O3967" s="1"/>
      <c r="P3967" s="1">
        <v>8.33</v>
      </c>
      <c r="Q3967" s="1">
        <v>1450000.0</v>
      </c>
      <c r="R3967" s="1">
        <v>1500000.0</v>
      </c>
      <c r="S3967" s="9">
        <v>44690.0</v>
      </c>
      <c r="T3967" s="9">
        <v>44736.0</v>
      </c>
      <c r="U3967" s="1" t="s">
        <v>5494</v>
      </c>
      <c r="V3967" s="5">
        <f t="shared" si="940"/>
        <v>124950</v>
      </c>
      <c r="W3967" s="11">
        <f t="shared" si="659"/>
        <v>147441</v>
      </c>
      <c r="X3967" s="9">
        <v>44754.0</v>
      </c>
      <c r="Y3967" s="5">
        <f>W3967-(V3967*10%)</f>
        <v>134946</v>
      </c>
      <c r="Z3967" s="5">
        <f t="shared" si="865"/>
        <v>93712.5</v>
      </c>
      <c r="AA3967" s="9">
        <v>44756.0</v>
      </c>
      <c r="AB3967" s="1" t="s">
        <v>5495</v>
      </c>
      <c r="AC3967" s="1" t="s">
        <v>55</v>
      </c>
      <c r="AD3967" s="12" t="s">
        <v>47</v>
      </c>
      <c r="AE3967" s="12" t="s">
        <v>46</v>
      </c>
      <c r="AF3967" s="12" t="s">
        <v>46</v>
      </c>
      <c r="AG3967" s="12" t="s">
        <v>46</v>
      </c>
      <c r="AH3967" s="12" t="s">
        <v>46</v>
      </c>
      <c r="AI3967" s="12" t="s">
        <v>46</v>
      </c>
    </row>
    <row r="3968">
      <c r="A3968" s="1" t="s">
        <v>5496</v>
      </c>
      <c r="B3968" s="13"/>
      <c r="C3968" s="1" t="s">
        <v>132</v>
      </c>
      <c r="D3968" s="1" t="s">
        <v>96</v>
      </c>
      <c r="E3968" s="1" t="s">
        <v>38</v>
      </c>
      <c r="F3968" s="1" t="s">
        <v>1463</v>
      </c>
      <c r="G3968" s="1" t="s">
        <v>134</v>
      </c>
      <c r="H3968" s="1" t="s">
        <v>135</v>
      </c>
      <c r="I3968" s="1" t="s">
        <v>129</v>
      </c>
      <c r="J3968" s="1"/>
      <c r="K3968" s="1" t="s">
        <v>5497</v>
      </c>
      <c r="L3968" s="1" t="s">
        <v>150</v>
      </c>
      <c r="M3968" s="14">
        <v>45278.0</v>
      </c>
      <c r="N3968" s="9">
        <v>45320.0</v>
      </c>
      <c r="O3968" s="1"/>
      <c r="P3968" s="1">
        <v>8.33</v>
      </c>
      <c r="Q3968" s="1">
        <v>500000.0</v>
      </c>
      <c r="R3968" s="1">
        <v>300000.0</v>
      </c>
      <c r="S3968" s="10">
        <f>N3968+30</f>
        <v>45350</v>
      </c>
      <c r="V3968" s="5">
        <f t="shared" si="940"/>
        <v>24990</v>
      </c>
      <c r="W3968" s="11">
        <f t="shared" si="659"/>
        <v>29488.2</v>
      </c>
      <c r="Z3968" s="5">
        <f t="shared" si="865"/>
        <v>18742.5</v>
      </c>
      <c r="AC3968" s="1" t="str">
        <f>IF(T3968="","C","O")</f>
        <v>C</v>
      </c>
      <c r="AD3968" s="12" t="s">
        <v>47</v>
      </c>
      <c r="AE3968" s="12" t="s">
        <v>47</v>
      </c>
      <c r="AF3968" s="12" t="s">
        <v>47</v>
      </c>
      <c r="AG3968" s="12"/>
      <c r="AH3968" s="12"/>
      <c r="AI3968" s="12"/>
    </row>
    <row r="3969">
      <c r="A3969" s="1" t="s">
        <v>5498</v>
      </c>
      <c r="B3969" s="13"/>
      <c r="C3969" s="1" t="s">
        <v>36</v>
      </c>
      <c r="D3969" s="1" t="s">
        <v>96</v>
      </c>
      <c r="E3969" s="1" t="s">
        <v>77</v>
      </c>
      <c r="F3969" s="1" t="s">
        <v>419</v>
      </c>
      <c r="G3969" s="1" t="s">
        <v>1127</v>
      </c>
      <c r="H3969" s="1" t="s">
        <v>1128</v>
      </c>
      <c r="I3969" s="1" t="s">
        <v>42</v>
      </c>
      <c r="J3969" s="1"/>
      <c r="K3969" s="1" t="s">
        <v>5499</v>
      </c>
      <c r="L3969" s="1" t="s">
        <v>143</v>
      </c>
      <c r="M3969" s="9">
        <v>45092.0</v>
      </c>
      <c r="N3969" s="9">
        <v>45092.0</v>
      </c>
      <c r="O3969" s="1"/>
      <c r="P3969" s="1">
        <v>8.33</v>
      </c>
      <c r="Q3969" s="1">
        <v>500000.0</v>
      </c>
      <c r="R3969" s="1">
        <v>540000.0</v>
      </c>
      <c r="S3969" s="9">
        <v>45124.0</v>
      </c>
      <c r="T3969" s="9">
        <v>45134.0</v>
      </c>
      <c r="U3969" s="1" t="s">
        <v>5500</v>
      </c>
      <c r="V3969" s="5">
        <f t="shared" si="940"/>
        <v>44982</v>
      </c>
      <c r="W3969" s="11">
        <f t="shared" si="659"/>
        <v>53078.76</v>
      </c>
      <c r="X3969" s="9">
        <v>45134.0</v>
      </c>
      <c r="Z3969" s="5">
        <f t="shared" si="865"/>
        <v>33736.5</v>
      </c>
      <c r="AA3969" s="9">
        <v>45156.0</v>
      </c>
      <c r="AB3969" s="1" t="s">
        <v>5501</v>
      </c>
      <c r="AC3969" s="1" t="s">
        <v>162</v>
      </c>
      <c r="AD3969" s="12" t="s">
        <v>47</v>
      </c>
      <c r="AE3969" s="12" t="s">
        <v>47</v>
      </c>
      <c r="AF3969" s="12" t="s">
        <v>47</v>
      </c>
      <c r="AG3969" s="12" t="s">
        <v>47</v>
      </c>
      <c r="AH3969" s="12" t="s">
        <v>47</v>
      </c>
      <c r="AI3969" s="12" t="s">
        <v>47</v>
      </c>
    </row>
    <row r="3970">
      <c r="A3970" s="1" t="s">
        <v>5502</v>
      </c>
      <c r="B3970" s="13"/>
      <c r="C3970" s="1" t="s">
        <v>36</v>
      </c>
      <c r="D3970" s="1" t="s">
        <v>1859</v>
      </c>
      <c r="E3970" s="1" t="s">
        <v>358</v>
      </c>
      <c r="F3970" s="1" t="s">
        <v>5503</v>
      </c>
      <c r="G3970" s="1" t="s">
        <v>152</v>
      </c>
      <c r="H3970" s="1" t="s">
        <v>153</v>
      </c>
      <c r="I3970" s="1" t="s">
        <v>292</v>
      </c>
      <c r="J3970" s="1"/>
      <c r="K3970" s="1" t="s">
        <v>5504</v>
      </c>
      <c r="L3970" s="1" t="s">
        <v>53</v>
      </c>
      <c r="M3970" s="9">
        <v>44753.0</v>
      </c>
      <c r="N3970" s="9">
        <v>44753.0</v>
      </c>
      <c r="O3970" s="1"/>
      <c r="P3970" s="1">
        <v>8.33</v>
      </c>
      <c r="Q3970" s="1">
        <v>250000.0</v>
      </c>
      <c r="R3970" s="1">
        <v>300000.0</v>
      </c>
      <c r="S3970" s="9">
        <v>44725.0</v>
      </c>
      <c r="T3970" s="9">
        <v>44753.0</v>
      </c>
      <c r="U3970" s="1" t="s">
        <v>5505</v>
      </c>
      <c r="V3970" s="5">
        <f t="shared" si="940"/>
        <v>24990</v>
      </c>
      <c r="W3970" s="11">
        <f t="shared" si="659"/>
        <v>29488.2</v>
      </c>
      <c r="X3970" s="9">
        <v>44755.0</v>
      </c>
      <c r="Y3970" s="5">
        <f>W3970</f>
        <v>29488.2</v>
      </c>
      <c r="Z3970" s="5">
        <f t="shared" si="865"/>
        <v>18742.5</v>
      </c>
      <c r="AA3970" s="9">
        <v>44761.0</v>
      </c>
      <c r="AB3970" s="1" t="s">
        <v>5506</v>
      </c>
      <c r="AC3970" s="1" t="s">
        <v>55</v>
      </c>
      <c r="AD3970" s="12" t="s">
        <v>46</v>
      </c>
      <c r="AE3970" s="12" t="s">
        <v>46</v>
      </c>
      <c r="AF3970" s="12" t="s">
        <v>46</v>
      </c>
      <c r="AG3970" s="12" t="s">
        <v>46</v>
      </c>
      <c r="AH3970" s="12" t="s">
        <v>46</v>
      </c>
      <c r="AI3970" s="12" t="s">
        <v>46</v>
      </c>
    </row>
    <row r="3971">
      <c r="A3971" s="1" t="s">
        <v>5507</v>
      </c>
      <c r="B3971" s="13"/>
      <c r="C3971" s="1" t="s">
        <v>36</v>
      </c>
      <c r="D3971" s="1" t="s">
        <v>96</v>
      </c>
      <c r="E3971" s="1" t="s">
        <v>77</v>
      </c>
      <c r="F3971" s="1" t="s">
        <v>2868</v>
      </c>
      <c r="G3971" s="1" t="s">
        <v>115</v>
      </c>
      <c r="H3971" s="1" t="s">
        <v>116</v>
      </c>
      <c r="I3971" s="1" t="s">
        <v>236</v>
      </c>
      <c r="J3971" s="1"/>
      <c r="K3971" s="1" t="s">
        <v>5508</v>
      </c>
      <c r="L3971" s="1" t="s">
        <v>88</v>
      </c>
      <c r="M3971" s="9">
        <v>45034.0</v>
      </c>
      <c r="N3971" s="9">
        <v>44990.0</v>
      </c>
      <c r="O3971" s="1"/>
      <c r="P3971" s="1">
        <v>8.33</v>
      </c>
      <c r="Q3971" s="1">
        <v>500000.0</v>
      </c>
      <c r="R3971" s="1">
        <v>333120.0</v>
      </c>
      <c r="S3971" s="9">
        <v>45021.0</v>
      </c>
      <c r="T3971" s="9">
        <v>45034.0</v>
      </c>
      <c r="U3971" s="1" t="s">
        <v>5509</v>
      </c>
      <c r="V3971" s="5">
        <f t="shared" si="940"/>
        <v>27748.896</v>
      </c>
      <c r="W3971" s="11">
        <f t="shared" si="659"/>
        <v>32743.69728</v>
      </c>
      <c r="X3971" s="9">
        <v>45051.0</v>
      </c>
      <c r="Y3971" s="5">
        <f>W3971-(V3971*10%)</f>
        <v>29968.80768</v>
      </c>
      <c r="Z3971" s="5">
        <f t="shared" si="865"/>
        <v>20811.672</v>
      </c>
      <c r="AA3971" s="9">
        <v>45057.0</v>
      </c>
      <c r="AB3971" s="1" t="s">
        <v>5510</v>
      </c>
      <c r="AC3971" s="1" t="s">
        <v>55</v>
      </c>
      <c r="AD3971" s="12" t="s">
        <v>47</v>
      </c>
      <c r="AE3971" s="12" t="s">
        <v>46</v>
      </c>
      <c r="AF3971" s="12" t="s">
        <v>47</v>
      </c>
      <c r="AG3971" s="12" t="s">
        <v>47</v>
      </c>
      <c r="AH3971" s="12" t="s">
        <v>47</v>
      </c>
      <c r="AI3971" s="12" t="s">
        <v>47</v>
      </c>
    </row>
    <row r="3972">
      <c r="A3972" s="1" t="s">
        <v>5511</v>
      </c>
      <c r="B3972" s="13"/>
      <c r="C3972" s="1" t="s">
        <v>36</v>
      </c>
      <c r="D3972" s="1" t="s">
        <v>5512</v>
      </c>
      <c r="E3972" s="1" t="s">
        <v>212</v>
      </c>
      <c r="F3972" s="1" t="s">
        <v>5513</v>
      </c>
      <c r="G3972" s="1" t="s">
        <v>321</v>
      </c>
      <c r="H3972" s="1" t="s">
        <v>322</v>
      </c>
      <c r="I3972" s="1" t="s">
        <v>42</v>
      </c>
      <c r="J3972" s="1"/>
      <c r="K3972" s="1" t="s">
        <v>5514</v>
      </c>
      <c r="L3972" s="1" t="s">
        <v>99</v>
      </c>
      <c r="M3972" s="9">
        <v>45022.0</v>
      </c>
      <c r="N3972" s="9">
        <v>45022.0</v>
      </c>
      <c r="O3972" s="1"/>
      <c r="P3972" s="1">
        <v>8.33</v>
      </c>
      <c r="Q3972" s="1">
        <v>300000.0</v>
      </c>
      <c r="R3972" s="1">
        <v>300000.0</v>
      </c>
      <c r="S3972" s="10">
        <f t="shared" ref="S3972:S3973" si="971">N3972+30</f>
        <v>45052</v>
      </c>
      <c r="V3972" s="5">
        <f t="shared" si="940"/>
        <v>24990</v>
      </c>
      <c r="W3972" s="11">
        <f t="shared" si="659"/>
        <v>29488.2</v>
      </c>
      <c r="X3972" s="1"/>
      <c r="Y3972" s="1"/>
      <c r="Z3972" s="5">
        <f t="shared" si="865"/>
        <v>18742.5</v>
      </c>
      <c r="AA3972" s="1"/>
      <c r="AB3972" s="1"/>
      <c r="AC3972" s="1" t="s">
        <v>45</v>
      </c>
      <c r="AD3972" s="12" t="s">
        <v>47</v>
      </c>
      <c r="AE3972" s="12" t="s">
        <v>47</v>
      </c>
      <c r="AF3972" s="12" t="s">
        <v>47</v>
      </c>
      <c r="AG3972" s="12"/>
      <c r="AH3972" s="12"/>
      <c r="AI3972" s="12"/>
    </row>
    <row r="3973">
      <c r="A3973" s="1" t="s">
        <v>5511</v>
      </c>
      <c r="B3973" s="13"/>
      <c r="C3973" s="1" t="s">
        <v>36</v>
      </c>
      <c r="D3973" s="12" t="s">
        <v>37</v>
      </c>
      <c r="E3973" s="1" t="s">
        <v>212</v>
      </c>
      <c r="F3973" s="1" t="s">
        <v>5513</v>
      </c>
      <c r="G3973" s="1" t="s">
        <v>321</v>
      </c>
      <c r="H3973" s="1" t="s">
        <v>322</v>
      </c>
      <c r="I3973" s="1" t="s">
        <v>42</v>
      </c>
      <c r="J3973" s="1"/>
      <c r="K3973" s="1" t="s">
        <v>5514</v>
      </c>
      <c r="L3973" s="1" t="s">
        <v>99</v>
      </c>
      <c r="M3973" s="9">
        <v>45022.0</v>
      </c>
      <c r="N3973" s="9">
        <v>45022.0</v>
      </c>
      <c r="O3973" s="1"/>
      <c r="P3973" s="1">
        <v>8.33</v>
      </c>
      <c r="Q3973" s="1">
        <v>300000.0</v>
      </c>
      <c r="R3973" s="1">
        <v>300000.0</v>
      </c>
      <c r="S3973" s="10">
        <f t="shared" si="971"/>
        <v>45052</v>
      </c>
      <c r="V3973" s="5">
        <f t="shared" si="940"/>
        <v>24990</v>
      </c>
      <c r="W3973" s="11">
        <f t="shared" si="659"/>
        <v>29488.2</v>
      </c>
      <c r="X3973" s="1"/>
      <c r="Y3973" s="1"/>
      <c r="Z3973" s="5">
        <f t="shared" si="865"/>
        <v>18742.5</v>
      </c>
      <c r="AA3973" s="1"/>
      <c r="AB3973" s="1"/>
      <c r="AC3973" s="1" t="s">
        <v>45</v>
      </c>
      <c r="AD3973" s="12" t="s">
        <v>47</v>
      </c>
      <c r="AE3973" s="12" t="s">
        <v>47</v>
      </c>
      <c r="AF3973" s="12" t="s">
        <v>47</v>
      </c>
      <c r="AG3973" s="12"/>
      <c r="AH3973" s="12"/>
      <c r="AI3973" s="12"/>
    </row>
    <row r="3974">
      <c r="A3974" s="1" t="s">
        <v>5515</v>
      </c>
      <c r="B3974" s="13"/>
      <c r="C3974" s="1" t="s">
        <v>132</v>
      </c>
      <c r="D3974" s="1" t="s">
        <v>96</v>
      </c>
      <c r="E3974" s="1" t="s">
        <v>77</v>
      </c>
      <c r="F3974" s="1" t="s">
        <v>554</v>
      </c>
      <c r="G3974" s="1" t="s">
        <v>152</v>
      </c>
      <c r="H3974" s="1" t="s">
        <v>153</v>
      </c>
      <c r="I3974" s="1" t="s">
        <v>86</v>
      </c>
      <c r="J3974" s="1"/>
      <c r="K3974" s="1" t="s">
        <v>5516</v>
      </c>
      <c r="L3974" s="1" t="s">
        <v>143</v>
      </c>
      <c r="M3974" s="9">
        <v>44938.0</v>
      </c>
      <c r="N3974" s="14">
        <v>45256.0</v>
      </c>
      <c r="O3974" s="1"/>
      <c r="P3974" s="1">
        <v>8.33</v>
      </c>
      <c r="Q3974" s="1">
        <v>500000.0</v>
      </c>
      <c r="R3974" s="1">
        <v>300000.0</v>
      </c>
      <c r="S3974" s="15">
        <f t="shared" ref="S3974:S3976" si="972">N3974+90</f>
        <v>45346</v>
      </c>
      <c r="V3974" s="5">
        <f t="shared" si="940"/>
        <v>24990</v>
      </c>
      <c r="W3974" s="11">
        <f t="shared" si="659"/>
        <v>29488.2</v>
      </c>
      <c r="Z3974" s="5">
        <f t="shared" si="865"/>
        <v>18742.5</v>
      </c>
      <c r="AB3974" s="1"/>
      <c r="AC3974" s="1" t="s">
        <v>45</v>
      </c>
      <c r="AD3974" s="12" t="s">
        <v>46</v>
      </c>
      <c r="AE3974" s="12" t="s">
        <v>47</v>
      </c>
      <c r="AF3974" s="12" t="s">
        <v>47</v>
      </c>
      <c r="AG3974" s="12"/>
      <c r="AH3974" s="12"/>
      <c r="AI3974" s="12"/>
    </row>
    <row r="3975">
      <c r="A3975" s="1" t="s">
        <v>5515</v>
      </c>
      <c r="B3975" s="13"/>
      <c r="C3975" s="1" t="s">
        <v>132</v>
      </c>
      <c r="D3975" s="1" t="s">
        <v>102</v>
      </c>
      <c r="E3975" s="1" t="s">
        <v>77</v>
      </c>
      <c r="F3975" s="1" t="s">
        <v>554</v>
      </c>
      <c r="G3975" s="1" t="s">
        <v>152</v>
      </c>
      <c r="H3975" s="1" t="s">
        <v>153</v>
      </c>
      <c r="I3975" s="1" t="s">
        <v>86</v>
      </c>
      <c r="J3975" s="1"/>
      <c r="K3975" s="1" t="s">
        <v>5516</v>
      </c>
      <c r="L3975" s="1" t="s">
        <v>143</v>
      </c>
      <c r="M3975" s="9">
        <v>44938.0</v>
      </c>
      <c r="N3975" s="14">
        <v>45256.0</v>
      </c>
      <c r="O3975" s="1"/>
      <c r="P3975" s="1">
        <v>8.33</v>
      </c>
      <c r="Q3975" s="1">
        <v>500000.0</v>
      </c>
      <c r="R3975" s="1">
        <v>300000.0</v>
      </c>
      <c r="S3975" s="15">
        <f t="shared" si="972"/>
        <v>45346</v>
      </c>
      <c r="V3975" s="5">
        <f t="shared" si="940"/>
        <v>24990</v>
      </c>
      <c r="W3975" s="11">
        <f t="shared" si="659"/>
        <v>29488.2</v>
      </c>
      <c r="Z3975" s="5">
        <f t="shared" si="865"/>
        <v>18742.5</v>
      </c>
      <c r="AB3975" s="1"/>
      <c r="AC3975" s="1" t="s">
        <v>45</v>
      </c>
      <c r="AD3975" s="12" t="s">
        <v>46</v>
      </c>
      <c r="AE3975" s="12" t="s">
        <v>47</v>
      </c>
      <c r="AF3975" s="12" t="s">
        <v>47</v>
      </c>
      <c r="AG3975" s="12"/>
      <c r="AH3975" s="12"/>
      <c r="AI3975" s="12"/>
    </row>
    <row r="3976">
      <c r="A3976" s="1" t="s">
        <v>5517</v>
      </c>
      <c r="B3976" s="13"/>
      <c r="C3976" s="1" t="s">
        <v>36</v>
      </c>
      <c r="D3976" s="1" t="s">
        <v>76</v>
      </c>
      <c r="E3976" s="1" t="s">
        <v>77</v>
      </c>
      <c r="F3976" s="1" t="s">
        <v>980</v>
      </c>
      <c r="G3976" s="1" t="s">
        <v>121</v>
      </c>
      <c r="H3976" s="1" t="s">
        <v>994</v>
      </c>
      <c r="I3976" s="1" t="s">
        <v>247</v>
      </c>
      <c r="J3976" s="1"/>
      <c r="K3976" s="1" t="s">
        <v>5518</v>
      </c>
      <c r="L3976" s="1" t="s">
        <v>347</v>
      </c>
      <c r="M3976" s="9">
        <v>45107.0</v>
      </c>
      <c r="N3976" s="9">
        <v>45141.0</v>
      </c>
      <c r="O3976" s="1"/>
      <c r="P3976" s="1">
        <v>8.33</v>
      </c>
      <c r="Q3976" s="1">
        <v>300000.0</v>
      </c>
      <c r="R3976" s="1">
        <v>300000.0</v>
      </c>
      <c r="S3976" s="10">
        <f t="shared" si="972"/>
        <v>45231</v>
      </c>
      <c r="V3976" s="5">
        <f t="shared" si="940"/>
        <v>24990</v>
      </c>
      <c r="W3976" s="11">
        <f t="shared" si="659"/>
        <v>29488.2</v>
      </c>
      <c r="Z3976" s="5">
        <f t="shared" si="865"/>
        <v>18742.5</v>
      </c>
      <c r="AB3976" s="1"/>
      <c r="AC3976" s="1" t="s">
        <v>45</v>
      </c>
      <c r="AD3976" s="12" t="s">
        <v>47</v>
      </c>
      <c r="AE3976" s="12" t="s">
        <v>47</v>
      </c>
      <c r="AF3976" s="12" t="s">
        <v>47</v>
      </c>
      <c r="AG3976" s="12"/>
      <c r="AH3976" s="12"/>
      <c r="AI3976" s="12"/>
    </row>
    <row r="3977">
      <c r="A3977" s="1" t="s">
        <v>5519</v>
      </c>
      <c r="B3977" s="13"/>
      <c r="C3977" s="1" t="s">
        <v>36</v>
      </c>
      <c r="D3977" s="1" t="s">
        <v>96</v>
      </c>
      <c r="E3977" s="1" t="s">
        <v>113</v>
      </c>
      <c r="F3977" s="1" t="s">
        <v>559</v>
      </c>
      <c r="G3977" s="1" t="s">
        <v>40</v>
      </c>
      <c r="H3977" s="1" t="s">
        <v>41</v>
      </c>
      <c r="I3977" s="1" t="s">
        <v>42</v>
      </c>
      <c r="J3977" s="1"/>
      <c r="K3977" s="1" t="s">
        <v>5520</v>
      </c>
      <c r="L3977" s="1" t="s">
        <v>347</v>
      </c>
      <c r="M3977" s="9">
        <v>44652.0</v>
      </c>
      <c r="N3977" s="9">
        <v>44669.0</v>
      </c>
      <c r="O3977" s="1"/>
      <c r="P3977" s="1">
        <v>8.33</v>
      </c>
      <c r="Q3977" s="1">
        <v>300000.0</v>
      </c>
      <c r="R3977" s="1">
        <v>350000.0</v>
      </c>
      <c r="S3977" s="9">
        <v>44652.0</v>
      </c>
      <c r="T3977" s="9">
        <v>44669.0</v>
      </c>
      <c r="U3977" s="1" t="s">
        <v>5521</v>
      </c>
      <c r="V3977" s="5">
        <f t="shared" si="940"/>
        <v>29155</v>
      </c>
      <c r="W3977" s="11">
        <f t="shared" si="659"/>
        <v>34402.9</v>
      </c>
      <c r="X3977" s="9">
        <v>44682.0</v>
      </c>
      <c r="Y3977" s="5">
        <f>W3977</f>
        <v>34402.9</v>
      </c>
      <c r="Z3977" s="5">
        <f t="shared" si="865"/>
        <v>21866.25</v>
      </c>
      <c r="AA3977" s="9">
        <v>44687.0</v>
      </c>
      <c r="AB3977" s="1" t="s">
        <v>5522</v>
      </c>
      <c r="AC3977" s="1" t="s">
        <v>55</v>
      </c>
      <c r="AD3977" s="12" t="s">
        <v>46</v>
      </c>
      <c r="AE3977" s="12" t="s">
        <v>46</v>
      </c>
      <c r="AF3977" s="12" t="s">
        <v>46</v>
      </c>
      <c r="AG3977" s="12" t="s">
        <v>46</v>
      </c>
      <c r="AH3977" s="12" t="s">
        <v>46</v>
      </c>
      <c r="AI3977" s="12" t="s">
        <v>46</v>
      </c>
    </row>
    <row r="3978">
      <c r="A3978" s="1" t="s">
        <v>5519</v>
      </c>
      <c r="B3978" s="13"/>
      <c r="C3978" s="1" t="s">
        <v>36</v>
      </c>
      <c r="D3978" s="1" t="s">
        <v>96</v>
      </c>
      <c r="E3978" s="1" t="s">
        <v>168</v>
      </c>
      <c r="F3978" s="1" t="s">
        <v>5140</v>
      </c>
      <c r="G3978" s="1" t="s">
        <v>40</v>
      </c>
      <c r="H3978" s="1" t="s">
        <v>41</v>
      </c>
      <c r="I3978" s="1" t="s">
        <v>42</v>
      </c>
      <c r="J3978" s="1"/>
      <c r="K3978" s="1" t="s">
        <v>5520</v>
      </c>
      <c r="L3978" s="1" t="s">
        <v>347</v>
      </c>
      <c r="M3978" s="9">
        <v>44652.0</v>
      </c>
      <c r="N3978" s="9">
        <v>45002.0</v>
      </c>
      <c r="O3978" s="1"/>
      <c r="P3978" s="1">
        <v>8.33</v>
      </c>
      <c r="Q3978" s="1">
        <v>200000.0</v>
      </c>
      <c r="R3978" s="1">
        <v>258000.0</v>
      </c>
      <c r="S3978" s="9">
        <v>44979.0</v>
      </c>
      <c r="T3978" s="9">
        <v>45002.0</v>
      </c>
      <c r="U3978" s="1" t="s">
        <v>5523</v>
      </c>
      <c r="V3978" s="5">
        <f t="shared" si="940"/>
        <v>21491.4</v>
      </c>
      <c r="W3978" s="11">
        <f t="shared" si="659"/>
        <v>25359.852</v>
      </c>
      <c r="X3978" s="9">
        <v>45016.0</v>
      </c>
      <c r="Y3978" s="5">
        <f t="shared" ref="Y3978:Y3984" si="973">W3978-(V3978*10%)</f>
        <v>23210.712</v>
      </c>
      <c r="Z3978" s="5">
        <f t="shared" si="865"/>
        <v>16118.55</v>
      </c>
      <c r="AA3978" s="9">
        <v>45020.0</v>
      </c>
      <c r="AB3978" s="1" t="s">
        <v>5524</v>
      </c>
      <c r="AC3978" s="1" t="s">
        <v>55</v>
      </c>
      <c r="AD3978" s="12" t="s">
        <v>46</v>
      </c>
      <c r="AE3978" s="12" t="s">
        <v>46</v>
      </c>
      <c r="AF3978" s="12" t="s">
        <v>46</v>
      </c>
      <c r="AG3978" s="12" t="s">
        <v>46</v>
      </c>
      <c r="AH3978" s="12" t="s">
        <v>46</v>
      </c>
      <c r="AI3978" s="12" t="s">
        <v>47</v>
      </c>
    </row>
    <row r="3979">
      <c r="A3979" s="1" t="s">
        <v>5519</v>
      </c>
      <c r="B3979" s="13"/>
      <c r="C3979" s="1" t="s">
        <v>36</v>
      </c>
      <c r="D3979" s="1" t="s">
        <v>96</v>
      </c>
      <c r="E3979" s="1" t="s">
        <v>168</v>
      </c>
      <c r="F3979" s="1" t="s">
        <v>5140</v>
      </c>
      <c r="G3979" s="1" t="s">
        <v>40</v>
      </c>
      <c r="H3979" s="1" t="s">
        <v>41</v>
      </c>
      <c r="I3979" s="1" t="s">
        <v>42</v>
      </c>
      <c r="J3979" s="1"/>
      <c r="K3979" s="1" t="s">
        <v>5520</v>
      </c>
      <c r="L3979" s="1" t="s">
        <v>347</v>
      </c>
      <c r="M3979" s="9">
        <v>44652.0</v>
      </c>
      <c r="N3979" s="9">
        <v>45002.0</v>
      </c>
      <c r="O3979" s="1"/>
      <c r="P3979" s="1">
        <v>8.33</v>
      </c>
      <c r="Q3979" s="1">
        <v>200000.0</v>
      </c>
      <c r="R3979" s="1">
        <v>258000.0</v>
      </c>
      <c r="S3979" s="9">
        <v>45000.0</v>
      </c>
      <c r="T3979" s="9">
        <v>45002.0</v>
      </c>
      <c r="U3979" s="1" t="s">
        <v>5525</v>
      </c>
      <c r="V3979" s="5">
        <f t="shared" si="940"/>
        <v>21491.4</v>
      </c>
      <c r="W3979" s="11">
        <f t="shared" si="659"/>
        <v>25359.852</v>
      </c>
      <c r="X3979" s="9">
        <v>45045.0</v>
      </c>
      <c r="Y3979" s="5">
        <f t="shared" si="973"/>
        <v>23210.712</v>
      </c>
      <c r="Z3979" s="5">
        <f t="shared" si="865"/>
        <v>16118.55</v>
      </c>
      <c r="AA3979" s="9">
        <v>45049.0</v>
      </c>
      <c r="AB3979" s="1" t="s">
        <v>5526</v>
      </c>
      <c r="AC3979" s="1" t="s">
        <v>55</v>
      </c>
      <c r="AD3979" s="12" t="s">
        <v>46</v>
      </c>
      <c r="AE3979" s="12" t="s">
        <v>46</v>
      </c>
      <c r="AF3979" s="12" t="s">
        <v>46</v>
      </c>
      <c r="AG3979" s="12" t="s">
        <v>46</v>
      </c>
      <c r="AH3979" s="12" t="s">
        <v>47</v>
      </c>
      <c r="AI3979" s="12" t="s">
        <v>47</v>
      </c>
    </row>
    <row r="3980">
      <c r="A3980" s="1" t="s">
        <v>5519</v>
      </c>
      <c r="B3980" s="13"/>
      <c r="C3980" s="1" t="s">
        <v>36</v>
      </c>
      <c r="D3980" s="1" t="s">
        <v>96</v>
      </c>
      <c r="E3980" s="1" t="s">
        <v>113</v>
      </c>
      <c r="F3980" s="1" t="s">
        <v>5140</v>
      </c>
      <c r="G3980" s="1" t="s">
        <v>40</v>
      </c>
      <c r="H3980" s="1" t="s">
        <v>41</v>
      </c>
      <c r="I3980" s="1" t="s">
        <v>42</v>
      </c>
      <c r="J3980" s="1"/>
      <c r="K3980" s="1" t="s">
        <v>5520</v>
      </c>
      <c r="L3980" s="1" t="s">
        <v>347</v>
      </c>
      <c r="M3980" s="9">
        <v>44652.0</v>
      </c>
      <c r="N3980" s="9">
        <v>45057.0</v>
      </c>
      <c r="O3980" s="1"/>
      <c r="P3980" s="1">
        <v>8.33</v>
      </c>
      <c r="Q3980" s="1">
        <v>200000.0</v>
      </c>
      <c r="R3980" s="1">
        <v>216000.0</v>
      </c>
      <c r="S3980" s="9">
        <v>45040.0</v>
      </c>
      <c r="T3980" s="9">
        <v>45057.0</v>
      </c>
      <c r="U3980" s="1" t="s">
        <v>5527</v>
      </c>
      <c r="V3980" s="5">
        <f t="shared" si="940"/>
        <v>17992.8</v>
      </c>
      <c r="W3980" s="11">
        <f t="shared" si="659"/>
        <v>21231.504</v>
      </c>
      <c r="X3980" s="9">
        <v>45070.0</v>
      </c>
      <c r="Y3980" s="5">
        <f t="shared" si="973"/>
        <v>19432.224</v>
      </c>
      <c r="Z3980" s="5">
        <f t="shared" si="865"/>
        <v>13494.6</v>
      </c>
      <c r="AA3980" s="9">
        <v>45092.0</v>
      </c>
      <c r="AB3980" s="1" t="s">
        <v>5528</v>
      </c>
      <c r="AC3980" s="1" t="s">
        <v>55</v>
      </c>
      <c r="AD3980" s="12" t="s">
        <v>46</v>
      </c>
      <c r="AE3980" s="12" t="s">
        <v>47</v>
      </c>
      <c r="AF3980" s="12" t="s">
        <v>47</v>
      </c>
      <c r="AG3980" s="12" t="s">
        <v>47</v>
      </c>
      <c r="AH3980" s="12" t="s">
        <v>47</v>
      </c>
      <c r="AI3980" s="12" t="s">
        <v>47</v>
      </c>
    </row>
    <row r="3981">
      <c r="A3981" s="1" t="s">
        <v>5519</v>
      </c>
      <c r="B3981" s="13"/>
      <c r="C3981" s="1" t="s">
        <v>36</v>
      </c>
      <c r="D3981" s="1" t="s">
        <v>96</v>
      </c>
      <c r="E3981" s="1" t="s">
        <v>113</v>
      </c>
      <c r="F3981" s="1" t="s">
        <v>5140</v>
      </c>
      <c r="G3981" s="1" t="s">
        <v>40</v>
      </c>
      <c r="H3981" s="1" t="s">
        <v>41</v>
      </c>
      <c r="I3981" s="1" t="s">
        <v>42</v>
      </c>
      <c r="J3981" s="1"/>
      <c r="K3981" s="1" t="s">
        <v>5520</v>
      </c>
      <c r="L3981" s="1" t="s">
        <v>347</v>
      </c>
      <c r="M3981" s="9">
        <v>44652.0</v>
      </c>
      <c r="N3981" s="9">
        <v>45057.0</v>
      </c>
      <c r="O3981" s="1"/>
      <c r="P3981" s="1">
        <v>8.33</v>
      </c>
      <c r="Q3981" s="1">
        <v>550000.0</v>
      </c>
      <c r="R3981" s="1">
        <v>600000.0</v>
      </c>
      <c r="S3981" s="9">
        <v>45022.0</v>
      </c>
      <c r="T3981" s="9">
        <v>45057.0</v>
      </c>
      <c r="U3981" s="1" t="s">
        <v>5529</v>
      </c>
      <c r="V3981" s="5">
        <f t="shared" si="940"/>
        <v>49980</v>
      </c>
      <c r="W3981" s="11">
        <f t="shared" si="659"/>
        <v>58976.4</v>
      </c>
      <c r="X3981" s="9">
        <v>45052.0</v>
      </c>
      <c r="Y3981" s="5">
        <f t="shared" si="973"/>
        <v>53978.4</v>
      </c>
      <c r="Z3981" s="5">
        <f t="shared" si="865"/>
        <v>37485</v>
      </c>
      <c r="AA3981" s="9">
        <v>45077.0</v>
      </c>
      <c r="AB3981" s="1" t="s">
        <v>5530</v>
      </c>
      <c r="AC3981" s="1" t="s">
        <v>55</v>
      </c>
      <c r="AD3981" s="12" t="s">
        <v>46</v>
      </c>
      <c r="AE3981" s="12" t="s">
        <v>47</v>
      </c>
      <c r="AF3981" s="12" t="s">
        <v>47</v>
      </c>
      <c r="AG3981" s="12" t="s">
        <v>47</v>
      </c>
      <c r="AH3981" s="12" t="s">
        <v>47</v>
      </c>
      <c r="AI3981" s="12" t="s">
        <v>47</v>
      </c>
    </row>
    <row r="3982">
      <c r="A3982" s="1" t="s">
        <v>5519</v>
      </c>
      <c r="B3982" s="13"/>
      <c r="C3982" s="1" t="s">
        <v>36</v>
      </c>
      <c r="D3982" s="1" t="s">
        <v>96</v>
      </c>
      <c r="E3982" s="1" t="s">
        <v>113</v>
      </c>
      <c r="F3982" s="1" t="s">
        <v>5140</v>
      </c>
      <c r="G3982" s="1" t="s">
        <v>40</v>
      </c>
      <c r="H3982" s="1" t="s">
        <v>41</v>
      </c>
      <c r="I3982" s="1" t="s">
        <v>42</v>
      </c>
      <c r="J3982" s="1"/>
      <c r="K3982" s="1" t="s">
        <v>5520</v>
      </c>
      <c r="L3982" s="1" t="s">
        <v>347</v>
      </c>
      <c r="M3982" s="9">
        <v>44652.0</v>
      </c>
      <c r="N3982" s="9">
        <v>45057.0</v>
      </c>
      <c r="O3982" s="1"/>
      <c r="P3982" s="1">
        <v>8.33</v>
      </c>
      <c r="Q3982" s="1">
        <v>200000.0</v>
      </c>
      <c r="R3982" s="1">
        <v>240000.0</v>
      </c>
      <c r="S3982" s="9">
        <v>45049.0</v>
      </c>
      <c r="T3982" s="9">
        <v>45057.0</v>
      </c>
      <c r="U3982" s="1" t="s">
        <v>5531</v>
      </c>
      <c r="V3982" s="5">
        <f t="shared" si="940"/>
        <v>19992</v>
      </c>
      <c r="W3982" s="11">
        <f t="shared" si="659"/>
        <v>23590.56</v>
      </c>
      <c r="X3982" s="9">
        <v>45079.0</v>
      </c>
      <c r="Y3982" s="5">
        <f t="shared" si="973"/>
        <v>21591.36</v>
      </c>
      <c r="Z3982" s="5">
        <f t="shared" si="865"/>
        <v>14994</v>
      </c>
      <c r="AA3982" s="9">
        <v>45120.0</v>
      </c>
      <c r="AB3982" s="1" t="s">
        <v>5532</v>
      </c>
      <c r="AC3982" s="1" t="s">
        <v>55</v>
      </c>
      <c r="AD3982" s="12" t="s">
        <v>46</v>
      </c>
      <c r="AE3982" s="12" t="s">
        <v>47</v>
      </c>
      <c r="AF3982" s="12" t="s">
        <v>47</v>
      </c>
      <c r="AG3982" s="12" t="s">
        <v>47</v>
      </c>
      <c r="AH3982" s="12" t="s">
        <v>47</v>
      </c>
      <c r="AI3982" s="12" t="s">
        <v>47</v>
      </c>
    </row>
    <row r="3983">
      <c r="A3983" s="1" t="s">
        <v>5519</v>
      </c>
      <c r="B3983" s="13"/>
      <c r="C3983" s="1" t="s">
        <v>36</v>
      </c>
      <c r="D3983" s="1" t="s">
        <v>96</v>
      </c>
      <c r="E3983" s="1" t="s">
        <v>113</v>
      </c>
      <c r="F3983" s="1" t="s">
        <v>5140</v>
      </c>
      <c r="G3983" s="1" t="s">
        <v>40</v>
      </c>
      <c r="H3983" s="1" t="s">
        <v>41</v>
      </c>
      <c r="I3983" s="1" t="s">
        <v>42</v>
      </c>
      <c r="J3983" s="1"/>
      <c r="K3983" s="1" t="s">
        <v>5520</v>
      </c>
      <c r="L3983" s="1" t="s">
        <v>347</v>
      </c>
      <c r="M3983" s="9">
        <v>44652.0</v>
      </c>
      <c r="N3983" s="9">
        <v>45091.0</v>
      </c>
      <c r="O3983" s="1"/>
      <c r="P3983" s="1">
        <v>8.33</v>
      </c>
      <c r="Q3983" s="1">
        <v>300000.0</v>
      </c>
      <c r="R3983" s="1">
        <v>330000.0</v>
      </c>
      <c r="S3983" s="9">
        <v>45054.0</v>
      </c>
      <c r="T3983" s="9">
        <v>45091.0</v>
      </c>
      <c r="U3983" s="1" t="s">
        <v>5533</v>
      </c>
      <c r="V3983" s="5">
        <f t="shared" si="940"/>
        <v>27489</v>
      </c>
      <c r="W3983" s="11">
        <f t="shared" si="659"/>
        <v>32437.02</v>
      </c>
      <c r="X3983" s="9">
        <v>45084.0</v>
      </c>
      <c r="Y3983" s="5">
        <f t="shared" si="973"/>
        <v>29688.12</v>
      </c>
      <c r="Z3983" s="5">
        <f t="shared" si="865"/>
        <v>20616.75</v>
      </c>
      <c r="AA3983" s="9">
        <v>45120.0</v>
      </c>
      <c r="AB3983" s="1" t="s">
        <v>5534</v>
      </c>
      <c r="AC3983" s="1" t="s">
        <v>55</v>
      </c>
      <c r="AD3983" s="12" t="s">
        <v>46</v>
      </c>
      <c r="AE3983" s="12" t="s">
        <v>47</v>
      </c>
      <c r="AF3983" s="12" t="s">
        <v>47</v>
      </c>
      <c r="AG3983" s="12" t="s">
        <v>47</v>
      </c>
      <c r="AH3983" s="12" t="s">
        <v>47</v>
      </c>
      <c r="AI3983" s="12" t="s">
        <v>47</v>
      </c>
    </row>
    <row r="3984">
      <c r="A3984" s="1" t="s">
        <v>5519</v>
      </c>
      <c r="B3984" s="13"/>
      <c r="C3984" s="1" t="s">
        <v>36</v>
      </c>
      <c r="D3984" s="1" t="s">
        <v>96</v>
      </c>
      <c r="E3984" s="1" t="s">
        <v>113</v>
      </c>
      <c r="F3984" s="1" t="s">
        <v>5140</v>
      </c>
      <c r="G3984" s="1" t="s">
        <v>40</v>
      </c>
      <c r="H3984" s="1" t="s">
        <v>41</v>
      </c>
      <c r="I3984" s="1" t="s">
        <v>42</v>
      </c>
      <c r="J3984" s="1"/>
      <c r="K3984" s="1" t="s">
        <v>5520</v>
      </c>
      <c r="L3984" s="1" t="s">
        <v>347</v>
      </c>
      <c r="M3984" s="9">
        <v>44652.0</v>
      </c>
      <c r="N3984" s="9">
        <v>45169.0</v>
      </c>
      <c r="O3984" s="1"/>
      <c r="P3984" s="1">
        <v>8.33</v>
      </c>
      <c r="Q3984" s="1">
        <v>200000.0</v>
      </c>
      <c r="R3984" s="1">
        <v>253200.0</v>
      </c>
      <c r="S3984" s="9">
        <v>45139.0</v>
      </c>
      <c r="T3984" s="9">
        <v>45169.0</v>
      </c>
      <c r="U3984" s="1" t="s">
        <v>5535</v>
      </c>
      <c r="V3984" s="5">
        <f t="shared" si="940"/>
        <v>21091.56</v>
      </c>
      <c r="W3984" s="11">
        <f t="shared" si="659"/>
        <v>24888.0408</v>
      </c>
      <c r="X3984" s="9">
        <v>45169.0</v>
      </c>
      <c r="Y3984" s="5">
        <f t="shared" si="973"/>
        <v>22778.8848</v>
      </c>
      <c r="Z3984" s="5">
        <f t="shared" si="865"/>
        <v>15818.67</v>
      </c>
      <c r="AA3984" s="9">
        <v>45183.0</v>
      </c>
      <c r="AB3984" s="1" t="s">
        <v>5536</v>
      </c>
      <c r="AC3984" s="1" t="s">
        <v>55</v>
      </c>
      <c r="AD3984" s="12" t="s">
        <v>46</v>
      </c>
      <c r="AE3984" s="12" t="s">
        <v>47</v>
      </c>
      <c r="AF3984" s="12" t="s">
        <v>47</v>
      </c>
      <c r="AG3984" s="12" t="s">
        <v>47</v>
      </c>
      <c r="AH3984" s="12" t="s">
        <v>47</v>
      </c>
      <c r="AI3984" s="12" t="s">
        <v>47</v>
      </c>
    </row>
    <row r="3985">
      <c r="A3985" s="1" t="s">
        <v>5519</v>
      </c>
      <c r="B3985" s="13"/>
      <c r="C3985" s="1" t="s">
        <v>36</v>
      </c>
      <c r="D3985" s="1" t="s">
        <v>96</v>
      </c>
      <c r="E3985" s="1" t="s">
        <v>113</v>
      </c>
      <c r="F3985" s="1" t="s">
        <v>5140</v>
      </c>
      <c r="G3985" s="1" t="s">
        <v>40</v>
      </c>
      <c r="H3985" s="1" t="s">
        <v>41</v>
      </c>
      <c r="I3985" s="1" t="s">
        <v>42</v>
      </c>
      <c r="J3985" s="1"/>
      <c r="K3985" s="1" t="s">
        <v>5520</v>
      </c>
      <c r="L3985" s="1" t="s">
        <v>347</v>
      </c>
      <c r="M3985" s="9">
        <v>44652.0</v>
      </c>
      <c r="N3985" s="14">
        <v>45219.0</v>
      </c>
      <c r="O3985" s="1"/>
      <c r="P3985" s="1">
        <v>8.33</v>
      </c>
      <c r="Q3985" s="1">
        <v>450000.0</v>
      </c>
      <c r="R3985" s="1">
        <v>506400.0</v>
      </c>
      <c r="S3985" s="14">
        <v>45211.0</v>
      </c>
      <c r="T3985" s="14">
        <v>45219.0</v>
      </c>
      <c r="U3985" s="1" t="s">
        <v>5537</v>
      </c>
      <c r="V3985" s="5">
        <f t="shared" si="940"/>
        <v>42183.12</v>
      </c>
      <c r="W3985" s="11">
        <f t="shared" si="659"/>
        <v>49776.0816</v>
      </c>
      <c r="X3985" s="14"/>
      <c r="Z3985" s="5">
        <f t="shared" si="865"/>
        <v>31637.34</v>
      </c>
      <c r="AC3985" s="1" t="s">
        <v>162</v>
      </c>
      <c r="AD3985" s="12" t="s">
        <v>46</v>
      </c>
      <c r="AE3985" s="12" t="s">
        <v>47</v>
      </c>
      <c r="AF3985" s="12" t="s">
        <v>47</v>
      </c>
      <c r="AG3985" s="12" t="s">
        <v>47</v>
      </c>
      <c r="AH3985" s="12"/>
      <c r="AI3985" s="12"/>
    </row>
    <row r="3986">
      <c r="A3986" s="1" t="s">
        <v>5538</v>
      </c>
      <c r="B3986" s="13"/>
      <c r="C3986" s="1" t="s">
        <v>36</v>
      </c>
      <c r="D3986" s="1" t="s">
        <v>37</v>
      </c>
      <c r="E3986" s="1" t="s">
        <v>77</v>
      </c>
      <c r="F3986" s="1" t="s">
        <v>948</v>
      </c>
      <c r="G3986" s="1" t="s">
        <v>134</v>
      </c>
      <c r="H3986" s="1" t="s">
        <v>135</v>
      </c>
      <c r="I3986" s="1" t="s">
        <v>265</v>
      </c>
      <c r="J3986" s="1"/>
      <c r="K3986" s="1" t="s">
        <v>5539</v>
      </c>
      <c r="L3986" s="1" t="s">
        <v>99</v>
      </c>
      <c r="M3986" s="9">
        <v>44652.0</v>
      </c>
      <c r="N3986" s="9">
        <v>44665.0</v>
      </c>
      <c r="O3986" s="1"/>
      <c r="P3986" s="1">
        <v>8.33</v>
      </c>
      <c r="Q3986" s="1">
        <v>200000.0</v>
      </c>
      <c r="R3986" s="1">
        <v>300000.0</v>
      </c>
      <c r="S3986" s="10">
        <f t="shared" ref="S3986:S3988" si="974">N3986+90</f>
        <v>44755</v>
      </c>
      <c r="V3986" s="5">
        <f t="shared" si="940"/>
        <v>24990</v>
      </c>
      <c r="W3986" s="11">
        <f t="shared" si="659"/>
        <v>29488.2</v>
      </c>
      <c r="Z3986" s="5">
        <f t="shared" si="865"/>
        <v>18742.5</v>
      </c>
      <c r="AB3986" s="1"/>
      <c r="AC3986" s="1" t="s">
        <v>45</v>
      </c>
      <c r="AD3986" s="12" t="s">
        <v>46</v>
      </c>
      <c r="AE3986" s="12" t="s">
        <v>46</v>
      </c>
      <c r="AF3986" s="12" t="s">
        <v>46</v>
      </c>
      <c r="AG3986" s="12"/>
      <c r="AH3986" s="12"/>
      <c r="AI3986" s="12"/>
    </row>
    <row r="3987">
      <c r="A3987" s="1" t="s">
        <v>5538</v>
      </c>
      <c r="B3987" s="13"/>
      <c r="C3987" s="1" t="s">
        <v>36</v>
      </c>
      <c r="D3987" s="1" t="s">
        <v>37</v>
      </c>
      <c r="E3987" s="1" t="s">
        <v>77</v>
      </c>
      <c r="F3987" s="1" t="s">
        <v>948</v>
      </c>
      <c r="G3987" s="1" t="s">
        <v>134</v>
      </c>
      <c r="H3987" s="1" t="s">
        <v>135</v>
      </c>
      <c r="I3987" s="1" t="s">
        <v>265</v>
      </c>
      <c r="J3987" s="1"/>
      <c r="K3987" s="1" t="s">
        <v>5539</v>
      </c>
      <c r="L3987" s="1" t="s">
        <v>99</v>
      </c>
      <c r="M3987" s="9">
        <v>44652.0</v>
      </c>
      <c r="N3987" s="9">
        <v>44742.0</v>
      </c>
      <c r="O3987" s="1"/>
      <c r="P3987" s="1">
        <v>8.33</v>
      </c>
      <c r="Q3987" s="1">
        <v>180000.0</v>
      </c>
      <c r="R3987" s="1">
        <v>300000.0</v>
      </c>
      <c r="S3987" s="10">
        <f t="shared" si="974"/>
        <v>44832</v>
      </c>
      <c r="V3987" s="5">
        <f t="shared" si="940"/>
        <v>24990</v>
      </c>
      <c r="W3987" s="11">
        <f t="shared" si="659"/>
        <v>29488.2</v>
      </c>
      <c r="Z3987" s="5">
        <f t="shared" si="865"/>
        <v>18742.5</v>
      </c>
      <c r="AB3987" s="1"/>
      <c r="AC3987" s="1" t="s">
        <v>45</v>
      </c>
      <c r="AD3987" s="12" t="s">
        <v>46</v>
      </c>
      <c r="AE3987" s="12" t="s">
        <v>46</v>
      </c>
      <c r="AF3987" s="12" t="s">
        <v>46</v>
      </c>
      <c r="AG3987" s="12"/>
      <c r="AH3987" s="12"/>
      <c r="AI3987" s="12"/>
    </row>
    <row r="3988">
      <c r="A3988" s="1" t="s">
        <v>5540</v>
      </c>
      <c r="B3988" s="13"/>
      <c r="C3988" s="1" t="s">
        <v>36</v>
      </c>
      <c r="D3988" s="1" t="s">
        <v>96</v>
      </c>
      <c r="E3988" s="1" t="s">
        <v>212</v>
      </c>
      <c r="F3988" s="1" t="s">
        <v>594</v>
      </c>
      <c r="G3988" s="1" t="s">
        <v>134</v>
      </c>
      <c r="H3988" s="1" t="s">
        <v>135</v>
      </c>
      <c r="I3988" s="1" t="s">
        <v>42</v>
      </c>
      <c r="J3988" s="1"/>
      <c r="K3988" s="1" t="s">
        <v>5541</v>
      </c>
      <c r="L3988" s="1" t="s">
        <v>143</v>
      </c>
      <c r="M3988" s="9">
        <v>44824.0</v>
      </c>
      <c r="N3988" s="14">
        <v>44889.0</v>
      </c>
      <c r="O3988" s="1"/>
      <c r="P3988" s="1">
        <v>8.33</v>
      </c>
      <c r="Q3988" s="1">
        <v>300000.0</v>
      </c>
      <c r="R3988" s="1">
        <v>300000.0</v>
      </c>
      <c r="S3988" s="15">
        <f t="shared" si="974"/>
        <v>44979</v>
      </c>
      <c r="V3988" s="5">
        <f t="shared" si="940"/>
        <v>24990</v>
      </c>
      <c r="W3988" s="11">
        <f t="shared" si="659"/>
        <v>29488.2</v>
      </c>
      <c r="Z3988" s="5">
        <f t="shared" si="865"/>
        <v>18742.5</v>
      </c>
      <c r="AC3988" s="1" t="str">
        <f>IF(T3988="","C","O")</f>
        <v>C</v>
      </c>
      <c r="AD3988" s="12" t="s">
        <v>46</v>
      </c>
      <c r="AE3988" s="12" t="s">
        <v>46</v>
      </c>
      <c r="AF3988" s="12" t="s">
        <v>46</v>
      </c>
      <c r="AG3988" s="12"/>
      <c r="AH3988" s="12"/>
      <c r="AI3988" s="12"/>
    </row>
    <row r="3989">
      <c r="A3989" s="1" t="s">
        <v>5542</v>
      </c>
      <c r="B3989" s="13"/>
      <c r="C3989" s="1" t="s">
        <v>132</v>
      </c>
      <c r="D3989" s="1" t="s">
        <v>37</v>
      </c>
      <c r="E3989" s="1" t="s">
        <v>77</v>
      </c>
      <c r="F3989" s="1" t="s">
        <v>1276</v>
      </c>
      <c r="G3989" s="1" t="s">
        <v>115</v>
      </c>
      <c r="H3989" s="1" t="s">
        <v>116</v>
      </c>
      <c r="I3989" s="1" t="s">
        <v>42</v>
      </c>
      <c r="J3989" s="1"/>
      <c r="K3989" s="1" t="s">
        <v>5543</v>
      </c>
      <c r="L3989" s="1" t="s">
        <v>99</v>
      </c>
      <c r="M3989" s="9">
        <v>44697.0</v>
      </c>
      <c r="N3989" s="9">
        <v>44697.0</v>
      </c>
      <c r="O3989" s="1"/>
      <c r="P3989" s="1">
        <v>8.33</v>
      </c>
      <c r="Q3989" s="1">
        <v>800000.0</v>
      </c>
      <c r="R3989" s="1">
        <v>813400.0</v>
      </c>
      <c r="S3989" s="9">
        <v>44701.0</v>
      </c>
      <c r="T3989" s="9">
        <v>44697.0</v>
      </c>
      <c r="U3989" s="1" t="s">
        <v>5544</v>
      </c>
      <c r="V3989" s="5">
        <f t="shared" si="940"/>
        <v>67756.22</v>
      </c>
      <c r="W3989" s="11">
        <f t="shared" si="659"/>
        <v>79952.3396</v>
      </c>
      <c r="X3989" s="9">
        <v>44697.0</v>
      </c>
      <c r="Y3989" s="5">
        <f t="shared" ref="Y3989:Y3991" si="975">W3989-(V3989*10%)</f>
        <v>73176.7176</v>
      </c>
      <c r="Z3989" s="5">
        <f t="shared" si="865"/>
        <v>50817.165</v>
      </c>
      <c r="AA3989" s="9">
        <v>44697.0</v>
      </c>
      <c r="AB3989" s="1" t="s">
        <v>5544</v>
      </c>
      <c r="AC3989" s="1" t="s">
        <v>55</v>
      </c>
      <c r="AD3989" s="12" t="s">
        <v>46</v>
      </c>
      <c r="AE3989" s="12" t="s">
        <v>46</v>
      </c>
      <c r="AF3989" s="12" t="s">
        <v>46</v>
      </c>
      <c r="AG3989" s="12" t="s">
        <v>46</v>
      </c>
      <c r="AH3989" s="12" t="s">
        <v>46</v>
      </c>
      <c r="AI3989" s="12" t="s">
        <v>46</v>
      </c>
    </row>
    <row r="3990">
      <c r="A3990" s="1" t="s">
        <v>5542</v>
      </c>
      <c r="B3990" s="13"/>
      <c r="C3990" s="1" t="s">
        <v>132</v>
      </c>
      <c r="D3990" s="1" t="s">
        <v>37</v>
      </c>
      <c r="E3990" s="1" t="s">
        <v>77</v>
      </c>
      <c r="F3990" s="1" t="s">
        <v>1276</v>
      </c>
      <c r="G3990" s="1" t="s">
        <v>115</v>
      </c>
      <c r="H3990" s="1" t="s">
        <v>116</v>
      </c>
      <c r="I3990" s="1" t="s">
        <v>42</v>
      </c>
      <c r="J3990" s="1"/>
      <c r="K3990" s="1" t="s">
        <v>5543</v>
      </c>
      <c r="L3990" s="1" t="s">
        <v>99</v>
      </c>
      <c r="M3990" s="9">
        <v>44697.0</v>
      </c>
      <c r="N3990" s="9">
        <v>44704.0</v>
      </c>
      <c r="O3990" s="1"/>
      <c r="P3990" s="1">
        <v>8.33</v>
      </c>
      <c r="Q3990" s="1">
        <v>500000.0</v>
      </c>
      <c r="R3990" s="1">
        <v>813400.0</v>
      </c>
      <c r="S3990" s="9">
        <v>44691.0</v>
      </c>
      <c r="T3990" s="9">
        <v>44705.0</v>
      </c>
      <c r="U3990" s="1" t="s">
        <v>5545</v>
      </c>
      <c r="V3990" s="5">
        <f t="shared" si="940"/>
        <v>67756.22</v>
      </c>
      <c r="W3990" s="11">
        <f t="shared" si="659"/>
        <v>79952.3396</v>
      </c>
      <c r="X3990" s="9">
        <v>44748.0</v>
      </c>
      <c r="Y3990" s="5">
        <f t="shared" si="975"/>
        <v>73176.7176</v>
      </c>
      <c r="Z3990" s="5">
        <f t="shared" si="865"/>
        <v>50817.165</v>
      </c>
      <c r="AA3990" s="9">
        <v>44749.0</v>
      </c>
      <c r="AB3990" s="1" t="s">
        <v>5546</v>
      </c>
      <c r="AC3990" s="1" t="s">
        <v>55</v>
      </c>
      <c r="AD3990" s="12" t="s">
        <v>46</v>
      </c>
      <c r="AE3990" s="12" t="s">
        <v>46</v>
      </c>
      <c r="AF3990" s="12" t="s">
        <v>46</v>
      </c>
      <c r="AG3990" s="12" t="s">
        <v>46</v>
      </c>
      <c r="AH3990" s="12" t="s">
        <v>46</v>
      </c>
      <c r="AI3990" s="12" t="s">
        <v>46</v>
      </c>
    </row>
    <row r="3991">
      <c r="A3991" s="1" t="s">
        <v>5547</v>
      </c>
      <c r="B3991" s="13"/>
      <c r="C3991" s="1" t="s">
        <v>36</v>
      </c>
      <c r="D3991" s="1" t="s">
        <v>37</v>
      </c>
      <c r="E3991" s="1" t="s">
        <v>77</v>
      </c>
      <c r="F3991" s="1" t="s">
        <v>353</v>
      </c>
      <c r="G3991" s="1" t="s">
        <v>152</v>
      </c>
      <c r="H3991" s="1" t="s">
        <v>153</v>
      </c>
      <c r="I3991" s="1" t="s">
        <v>42</v>
      </c>
      <c r="J3991" s="1"/>
      <c r="K3991" s="1" t="s">
        <v>5548</v>
      </c>
      <c r="L3991" s="1" t="s">
        <v>143</v>
      </c>
      <c r="M3991" s="9">
        <v>44735.0</v>
      </c>
      <c r="N3991" s="9">
        <v>44745.0</v>
      </c>
      <c r="O3991" s="9">
        <v>44745.0</v>
      </c>
      <c r="P3991" s="1">
        <v>8.33</v>
      </c>
      <c r="Q3991" s="1">
        <v>1400000.0</v>
      </c>
      <c r="R3991" s="1">
        <v>1356260.0</v>
      </c>
      <c r="S3991" s="9">
        <v>44687.0</v>
      </c>
      <c r="T3991" s="9">
        <v>44745.0</v>
      </c>
      <c r="U3991" s="1" t="s">
        <v>5549</v>
      </c>
      <c r="V3991" s="5">
        <f t="shared" si="940"/>
        <v>112976.458</v>
      </c>
      <c r="W3991" s="11">
        <f t="shared" si="659"/>
        <v>133312.2204</v>
      </c>
      <c r="X3991" s="9">
        <v>44717.0</v>
      </c>
      <c r="Y3991" s="5">
        <f t="shared" si="975"/>
        <v>122014.5746</v>
      </c>
      <c r="Z3991" s="5">
        <f t="shared" si="865"/>
        <v>84732.3435</v>
      </c>
      <c r="AA3991" s="9">
        <v>44721.0</v>
      </c>
      <c r="AB3991" s="1" t="s">
        <v>5549</v>
      </c>
      <c r="AC3991" s="1" t="s">
        <v>55</v>
      </c>
      <c r="AD3991" s="12" t="s">
        <v>46</v>
      </c>
      <c r="AE3991" s="12" t="s">
        <v>46</v>
      </c>
      <c r="AF3991" s="12" t="s">
        <v>46</v>
      </c>
      <c r="AG3991" s="12" t="s">
        <v>46</v>
      </c>
      <c r="AH3991" s="12" t="s">
        <v>46</v>
      </c>
      <c r="AI3991" s="12" t="s">
        <v>46</v>
      </c>
    </row>
    <row r="3992">
      <c r="A3992" s="1" t="s">
        <v>5547</v>
      </c>
      <c r="B3992" s="13"/>
      <c r="C3992" s="1" t="s">
        <v>36</v>
      </c>
      <c r="D3992" s="1" t="s">
        <v>37</v>
      </c>
      <c r="E3992" s="1" t="s">
        <v>77</v>
      </c>
      <c r="F3992" s="1" t="s">
        <v>353</v>
      </c>
      <c r="G3992" s="1" t="s">
        <v>152</v>
      </c>
      <c r="H3992" s="1" t="s">
        <v>153</v>
      </c>
      <c r="I3992" s="1" t="s">
        <v>42</v>
      </c>
      <c r="J3992" s="1"/>
      <c r="K3992" s="1" t="s">
        <v>5548</v>
      </c>
      <c r="L3992" s="1" t="s">
        <v>143</v>
      </c>
      <c r="M3992" s="9">
        <v>44735.0</v>
      </c>
      <c r="N3992" s="9">
        <v>44676.0</v>
      </c>
      <c r="O3992" s="1"/>
      <c r="P3992" s="1">
        <v>8.33</v>
      </c>
      <c r="Q3992" s="1">
        <v>2500000.0</v>
      </c>
      <c r="R3992" s="1">
        <v>300000.0</v>
      </c>
      <c r="S3992" s="10">
        <f t="shared" ref="S3992:S4017" si="976">N3992+90</f>
        <v>44766</v>
      </c>
      <c r="V3992" s="5">
        <f t="shared" si="940"/>
        <v>24990</v>
      </c>
      <c r="W3992" s="11">
        <f t="shared" si="659"/>
        <v>29488.2</v>
      </c>
      <c r="Z3992" s="5">
        <f t="shared" si="865"/>
        <v>18742.5</v>
      </c>
      <c r="AB3992" s="1"/>
      <c r="AC3992" s="1" t="s">
        <v>45</v>
      </c>
      <c r="AD3992" s="12" t="s">
        <v>46</v>
      </c>
      <c r="AE3992" s="12" t="s">
        <v>46</v>
      </c>
      <c r="AF3992" s="12" t="s">
        <v>46</v>
      </c>
      <c r="AG3992" s="12"/>
      <c r="AH3992" s="12"/>
      <c r="AI3992" s="12"/>
    </row>
    <row r="3993">
      <c r="A3993" s="1" t="s">
        <v>5547</v>
      </c>
      <c r="B3993" s="13"/>
      <c r="C3993" s="1" t="s">
        <v>36</v>
      </c>
      <c r="D3993" s="1" t="s">
        <v>37</v>
      </c>
      <c r="E3993" s="1" t="s">
        <v>77</v>
      </c>
      <c r="F3993" s="1" t="s">
        <v>353</v>
      </c>
      <c r="G3993" s="1" t="s">
        <v>152</v>
      </c>
      <c r="H3993" s="1" t="s">
        <v>153</v>
      </c>
      <c r="I3993" s="1" t="s">
        <v>42</v>
      </c>
      <c r="J3993" s="1"/>
      <c r="K3993" s="1" t="s">
        <v>5548</v>
      </c>
      <c r="L3993" s="1" t="s">
        <v>143</v>
      </c>
      <c r="M3993" s="9">
        <v>44735.0</v>
      </c>
      <c r="N3993" s="9">
        <v>44675.0</v>
      </c>
      <c r="O3993" s="1"/>
      <c r="P3993" s="1">
        <v>8.33</v>
      </c>
      <c r="Q3993" s="1">
        <v>1415000.0</v>
      </c>
      <c r="R3993" s="1">
        <v>300000.0</v>
      </c>
      <c r="S3993" s="10">
        <f t="shared" si="976"/>
        <v>44765</v>
      </c>
      <c r="V3993" s="5">
        <f t="shared" si="940"/>
        <v>24990</v>
      </c>
      <c r="W3993" s="11">
        <f t="shared" si="659"/>
        <v>29488.2</v>
      </c>
      <c r="Z3993" s="5">
        <f t="shared" si="865"/>
        <v>18742.5</v>
      </c>
      <c r="AB3993" s="1"/>
      <c r="AC3993" s="1" t="s">
        <v>45</v>
      </c>
      <c r="AD3993" s="12" t="s">
        <v>46</v>
      </c>
      <c r="AE3993" s="12" t="s">
        <v>46</v>
      </c>
      <c r="AF3993" s="12" t="s">
        <v>46</v>
      </c>
      <c r="AG3993" s="12"/>
      <c r="AH3993" s="12"/>
      <c r="AI3993" s="12"/>
    </row>
    <row r="3994">
      <c r="A3994" s="1" t="s">
        <v>5547</v>
      </c>
      <c r="B3994" s="13"/>
      <c r="C3994" s="1" t="s">
        <v>36</v>
      </c>
      <c r="D3994" s="1" t="s">
        <v>37</v>
      </c>
      <c r="E3994" s="1" t="s">
        <v>77</v>
      </c>
      <c r="F3994" s="1" t="s">
        <v>353</v>
      </c>
      <c r="G3994" s="1" t="s">
        <v>152</v>
      </c>
      <c r="H3994" s="1" t="s">
        <v>153</v>
      </c>
      <c r="I3994" s="1" t="s">
        <v>42</v>
      </c>
      <c r="J3994" s="1"/>
      <c r="K3994" s="1" t="s">
        <v>5548</v>
      </c>
      <c r="L3994" s="1" t="s">
        <v>143</v>
      </c>
      <c r="M3994" s="9">
        <v>44735.0</v>
      </c>
      <c r="N3994" s="9">
        <v>44729.0</v>
      </c>
      <c r="O3994" s="1"/>
      <c r="P3994" s="1">
        <v>8.33</v>
      </c>
      <c r="Q3994" s="1">
        <v>1200000.0</v>
      </c>
      <c r="R3994" s="1">
        <v>300000.0</v>
      </c>
      <c r="S3994" s="10">
        <f t="shared" si="976"/>
        <v>44819</v>
      </c>
      <c r="V3994" s="5">
        <f t="shared" si="940"/>
        <v>24990</v>
      </c>
      <c r="W3994" s="11">
        <f t="shared" si="659"/>
        <v>29488.2</v>
      </c>
      <c r="Z3994" s="5">
        <f t="shared" si="865"/>
        <v>18742.5</v>
      </c>
      <c r="AB3994" s="1"/>
      <c r="AC3994" s="1" t="s">
        <v>45</v>
      </c>
      <c r="AD3994" s="12" t="s">
        <v>46</v>
      </c>
      <c r="AE3994" s="12" t="s">
        <v>46</v>
      </c>
      <c r="AF3994" s="12" t="s">
        <v>46</v>
      </c>
      <c r="AG3994" s="12"/>
      <c r="AH3994" s="12"/>
      <c r="AI3994" s="12"/>
    </row>
    <row r="3995">
      <c r="A3995" s="1" t="s">
        <v>5547</v>
      </c>
      <c r="B3995" s="13"/>
      <c r="C3995" s="1" t="s">
        <v>36</v>
      </c>
      <c r="D3995" s="1" t="s">
        <v>37</v>
      </c>
      <c r="E3995" s="1" t="s">
        <v>77</v>
      </c>
      <c r="F3995" s="1" t="s">
        <v>353</v>
      </c>
      <c r="G3995" s="1" t="s">
        <v>152</v>
      </c>
      <c r="H3995" s="1" t="s">
        <v>153</v>
      </c>
      <c r="I3995" s="1" t="s">
        <v>42</v>
      </c>
      <c r="J3995" s="1"/>
      <c r="K3995" s="1" t="s">
        <v>5548</v>
      </c>
      <c r="L3995" s="1" t="s">
        <v>143</v>
      </c>
      <c r="M3995" s="9">
        <v>44735.0</v>
      </c>
      <c r="N3995" s="9">
        <v>44729.0</v>
      </c>
      <c r="O3995" s="1"/>
      <c r="P3995" s="1">
        <v>8.33</v>
      </c>
      <c r="Q3995" s="1">
        <v>700000.0</v>
      </c>
      <c r="R3995" s="1">
        <v>300000.0</v>
      </c>
      <c r="S3995" s="10">
        <f t="shared" si="976"/>
        <v>44819</v>
      </c>
      <c r="V3995" s="5">
        <f t="shared" si="940"/>
        <v>24990</v>
      </c>
      <c r="W3995" s="11">
        <f t="shared" si="659"/>
        <v>29488.2</v>
      </c>
      <c r="Z3995" s="5">
        <f t="shared" si="865"/>
        <v>18742.5</v>
      </c>
      <c r="AB3995" s="1"/>
      <c r="AC3995" s="1" t="s">
        <v>45</v>
      </c>
      <c r="AD3995" s="12" t="s">
        <v>46</v>
      </c>
      <c r="AE3995" s="12" t="s">
        <v>46</v>
      </c>
      <c r="AF3995" s="12" t="s">
        <v>46</v>
      </c>
      <c r="AG3995" s="12"/>
      <c r="AH3995" s="12"/>
      <c r="AI3995" s="12"/>
    </row>
    <row r="3996">
      <c r="A3996" s="1" t="s">
        <v>5547</v>
      </c>
      <c r="B3996" s="13"/>
      <c r="C3996" s="1" t="s">
        <v>36</v>
      </c>
      <c r="D3996" s="1" t="s">
        <v>37</v>
      </c>
      <c r="E3996" s="1" t="s">
        <v>77</v>
      </c>
      <c r="F3996" s="1" t="s">
        <v>353</v>
      </c>
      <c r="G3996" s="1" t="s">
        <v>152</v>
      </c>
      <c r="H3996" s="1" t="s">
        <v>153</v>
      </c>
      <c r="I3996" s="1" t="s">
        <v>42</v>
      </c>
      <c r="J3996" s="1"/>
      <c r="K3996" s="1" t="s">
        <v>5548</v>
      </c>
      <c r="L3996" s="1" t="s">
        <v>143</v>
      </c>
      <c r="M3996" s="9">
        <v>44735.0</v>
      </c>
      <c r="N3996" s="14">
        <v>44875.0</v>
      </c>
      <c r="O3996" s="1"/>
      <c r="P3996" s="1">
        <v>8.33</v>
      </c>
      <c r="Q3996" s="1">
        <v>500000.0</v>
      </c>
      <c r="R3996" s="1">
        <v>300000.0</v>
      </c>
      <c r="S3996" s="15">
        <f t="shared" si="976"/>
        <v>44965</v>
      </c>
      <c r="V3996" s="5">
        <f t="shared" si="940"/>
        <v>24990</v>
      </c>
      <c r="W3996" s="11">
        <f t="shared" si="659"/>
        <v>29488.2</v>
      </c>
      <c r="Z3996" s="5">
        <f t="shared" si="865"/>
        <v>18742.5</v>
      </c>
      <c r="AB3996" s="1"/>
      <c r="AC3996" s="1" t="s">
        <v>45</v>
      </c>
      <c r="AD3996" s="12" t="s">
        <v>46</v>
      </c>
      <c r="AE3996" s="12" t="s">
        <v>46</v>
      </c>
      <c r="AF3996" s="12" t="s">
        <v>46</v>
      </c>
      <c r="AG3996" s="12"/>
      <c r="AH3996" s="12"/>
      <c r="AI3996" s="12"/>
    </row>
    <row r="3997">
      <c r="A3997" s="1" t="s">
        <v>5547</v>
      </c>
      <c r="B3997" s="13"/>
      <c r="C3997" s="1" t="s">
        <v>36</v>
      </c>
      <c r="D3997" s="1" t="s">
        <v>37</v>
      </c>
      <c r="E3997" s="1" t="s">
        <v>77</v>
      </c>
      <c r="F3997" s="1" t="s">
        <v>353</v>
      </c>
      <c r="G3997" s="1" t="s">
        <v>152</v>
      </c>
      <c r="H3997" s="1" t="s">
        <v>153</v>
      </c>
      <c r="I3997" s="1" t="s">
        <v>42</v>
      </c>
      <c r="J3997" s="1"/>
      <c r="K3997" s="1" t="s">
        <v>5548</v>
      </c>
      <c r="L3997" s="1" t="s">
        <v>143</v>
      </c>
      <c r="M3997" s="9">
        <v>44735.0</v>
      </c>
      <c r="N3997" s="14">
        <v>44905.0</v>
      </c>
      <c r="O3997" s="1"/>
      <c r="P3997" s="1">
        <v>8.33</v>
      </c>
      <c r="Q3997" s="1">
        <v>500000.0</v>
      </c>
      <c r="R3997" s="1">
        <v>300000.0</v>
      </c>
      <c r="S3997" s="15">
        <f t="shared" si="976"/>
        <v>44995</v>
      </c>
      <c r="V3997" s="5">
        <f t="shared" si="940"/>
        <v>24990</v>
      </c>
      <c r="W3997" s="11">
        <f t="shared" si="659"/>
        <v>29488.2</v>
      </c>
      <c r="Z3997" s="5">
        <f t="shared" si="865"/>
        <v>18742.5</v>
      </c>
      <c r="AB3997" s="1"/>
      <c r="AC3997" s="1" t="s">
        <v>45</v>
      </c>
      <c r="AD3997" s="12" t="s">
        <v>46</v>
      </c>
      <c r="AE3997" s="12" t="s">
        <v>46</v>
      </c>
      <c r="AF3997" s="12" t="s">
        <v>46</v>
      </c>
      <c r="AG3997" s="12"/>
      <c r="AH3997" s="12"/>
      <c r="AI3997" s="12"/>
    </row>
    <row r="3998">
      <c r="A3998" s="1" t="s">
        <v>5547</v>
      </c>
      <c r="B3998" s="13"/>
      <c r="C3998" s="1" t="s">
        <v>36</v>
      </c>
      <c r="D3998" s="1" t="s">
        <v>37</v>
      </c>
      <c r="E3998" s="1" t="s">
        <v>77</v>
      </c>
      <c r="F3998" s="1" t="s">
        <v>353</v>
      </c>
      <c r="G3998" s="1" t="s">
        <v>152</v>
      </c>
      <c r="H3998" s="1" t="s">
        <v>153</v>
      </c>
      <c r="I3998" s="1" t="s">
        <v>42</v>
      </c>
      <c r="J3998" s="1"/>
      <c r="K3998" s="1" t="s">
        <v>5548</v>
      </c>
      <c r="L3998" s="1" t="s">
        <v>143</v>
      </c>
      <c r="M3998" s="9">
        <v>44735.0</v>
      </c>
      <c r="N3998" s="9">
        <v>44666.0</v>
      </c>
      <c r="O3998" s="1"/>
      <c r="P3998" s="1">
        <v>8.33</v>
      </c>
      <c r="Q3998" s="1">
        <v>500000.0</v>
      </c>
      <c r="R3998" s="1">
        <v>300000.0</v>
      </c>
      <c r="S3998" s="10">
        <f t="shared" si="976"/>
        <v>44756</v>
      </c>
      <c r="V3998" s="5">
        <f t="shared" si="940"/>
        <v>24990</v>
      </c>
      <c r="W3998" s="11">
        <f t="shared" si="659"/>
        <v>29488.2</v>
      </c>
      <c r="Z3998" s="5">
        <f t="shared" si="865"/>
        <v>18742.5</v>
      </c>
      <c r="AB3998" s="1"/>
      <c r="AC3998" s="1" t="s">
        <v>45</v>
      </c>
      <c r="AD3998" s="12" t="s">
        <v>46</v>
      </c>
      <c r="AE3998" s="12" t="s">
        <v>46</v>
      </c>
      <c r="AF3998" s="12" t="s">
        <v>46</v>
      </c>
      <c r="AG3998" s="12"/>
      <c r="AH3998" s="12"/>
      <c r="AI3998" s="12"/>
    </row>
    <row r="3999">
      <c r="A3999" s="1" t="s">
        <v>5547</v>
      </c>
      <c r="B3999" s="13"/>
      <c r="C3999" s="1" t="s">
        <v>36</v>
      </c>
      <c r="D3999" s="1" t="s">
        <v>37</v>
      </c>
      <c r="E3999" s="1" t="s">
        <v>77</v>
      </c>
      <c r="F3999" s="1" t="s">
        <v>353</v>
      </c>
      <c r="G3999" s="1" t="s">
        <v>152</v>
      </c>
      <c r="H3999" s="1" t="s">
        <v>153</v>
      </c>
      <c r="I3999" s="1" t="s">
        <v>42</v>
      </c>
      <c r="J3999" s="1"/>
      <c r="K3999" s="1" t="s">
        <v>5548</v>
      </c>
      <c r="L3999" s="1" t="s">
        <v>143</v>
      </c>
      <c r="M3999" s="9">
        <v>44735.0</v>
      </c>
      <c r="N3999" s="9">
        <v>44666.0</v>
      </c>
      <c r="O3999" s="9">
        <v>44666.0</v>
      </c>
      <c r="P3999" s="1">
        <v>8.33</v>
      </c>
      <c r="Q3999" s="1">
        <v>300000.0</v>
      </c>
      <c r="R3999" s="1">
        <v>300000.0</v>
      </c>
      <c r="S3999" s="10">
        <f t="shared" si="976"/>
        <v>44756</v>
      </c>
      <c r="V3999" s="5">
        <f t="shared" si="940"/>
        <v>24990</v>
      </c>
      <c r="W3999" s="11">
        <f t="shared" si="659"/>
        <v>29488.2</v>
      </c>
      <c r="Z3999" s="5">
        <f t="shared" si="865"/>
        <v>18742.5</v>
      </c>
      <c r="AB3999" s="1"/>
      <c r="AC3999" s="1" t="s">
        <v>45</v>
      </c>
      <c r="AD3999" s="12" t="s">
        <v>46</v>
      </c>
      <c r="AE3999" s="12" t="s">
        <v>46</v>
      </c>
      <c r="AF3999" s="12" t="s">
        <v>46</v>
      </c>
      <c r="AG3999" s="12"/>
      <c r="AH3999" s="12"/>
      <c r="AI3999" s="12"/>
    </row>
    <row r="4000">
      <c r="A4000" s="1" t="s">
        <v>5547</v>
      </c>
      <c r="B4000" s="13"/>
      <c r="C4000" s="1" t="s">
        <v>36</v>
      </c>
      <c r="D4000" s="1" t="s">
        <v>37</v>
      </c>
      <c r="E4000" s="1" t="s">
        <v>77</v>
      </c>
      <c r="F4000" s="1" t="s">
        <v>353</v>
      </c>
      <c r="G4000" s="1" t="s">
        <v>152</v>
      </c>
      <c r="H4000" s="1" t="s">
        <v>153</v>
      </c>
      <c r="I4000" s="1" t="s">
        <v>42</v>
      </c>
      <c r="J4000" s="1"/>
      <c r="K4000" s="1" t="s">
        <v>5548</v>
      </c>
      <c r="L4000" s="1" t="s">
        <v>143</v>
      </c>
      <c r="M4000" s="9">
        <v>44735.0</v>
      </c>
      <c r="N4000" s="14">
        <v>44905.0</v>
      </c>
      <c r="O4000" s="14">
        <v>44905.0</v>
      </c>
      <c r="P4000" s="1">
        <v>8.33</v>
      </c>
      <c r="Q4000" s="1">
        <v>300001.0</v>
      </c>
      <c r="R4000" s="1">
        <v>300000.0</v>
      </c>
      <c r="S4000" s="15">
        <f t="shared" si="976"/>
        <v>44995</v>
      </c>
      <c r="V4000" s="5">
        <f t="shared" si="940"/>
        <v>24990</v>
      </c>
      <c r="W4000" s="11">
        <f t="shared" si="659"/>
        <v>29488.2</v>
      </c>
      <c r="Z4000" s="5">
        <f t="shared" si="865"/>
        <v>18742.5</v>
      </c>
      <c r="AB4000" s="1"/>
      <c r="AC4000" s="1" t="s">
        <v>45</v>
      </c>
      <c r="AD4000" s="12" t="s">
        <v>46</v>
      </c>
      <c r="AE4000" s="12" t="s">
        <v>46</v>
      </c>
      <c r="AF4000" s="12" t="s">
        <v>46</v>
      </c>
      <c r="AG4000" s="12"/>
      <c r="AH4000" s="12"/>
      <c r="AI4000" s="12"/>
    </row>
    <row r="4001">
      <c r="A4001" s="1" t="s">
        <v>5547</v>
      </c>
      <c r="B4001" s="13"/>
      <c r="C4001" s="1" t="s">
        <v>36</v>
      </c>
      <c r="D4001" s="1" t="s">
        <v>37</v>
      </c>
      <c r="E4001" s="1" t="s">
        <v>77</v>
      </c>
      <c r="F4001" s="1" t="s">
        <v>353</v>
      </c>
      <c r="G4001" s="1" t="s">
        <v>152</v>
      </c>
      <c r="H4001" s="1" t="s">
        <v>153</v>
      </c>
      <c r="I4001" s="1" t="s">
        <v>42</v>
      </c>
      <c r="J4001" s="1"/>
      <c r="K4001" s="1" t="s">
        <v>5548</v>
      </c>
      <c r="L4001" s="1" t="s">
        <v>143</v>
      </c>
      <c r="M4001" s="9">
        <v>44735.0</v>
      </c>
      <c r="N4001" s="14">
        <v>44875.0</v>
      </c>
      <c r="O4001" s="14">
        <v>44875.0</v>
      </c>
      <c r="P4001" s="1">
        <v>8.33</v>
      </c>
      <c r="Q4001" s="1">
        <v>300000.0</v>
      </c>
      <c r="R4001" s="1">
        <v>300000.0</v>
      </c>
      <c r="S4001" s="15">
        <f t="shared" si="976"/>
        <v>44965</v>
      </c>
      <c r="V4001" s="5">
        <f t="shared" si="940"/>
        <v>24990</v>
      </c>
      <c r="W4001" s="11">
        <f t="shared" si="659"/>
        <v>29488.2</v>
      </c>
      <c r="X4001" s="1"/>
      <c r="Y4001" s="1"/>
      <c r="Z4001" s="5">
        <f t="shared" si="865"/>
        <v>18742.5</v>
      </c>
      <c r="AA4001" s="1"/>
      <c r="AB4001" s="1"/>
      <c r="AC4001" s="1" t="s">
        <v>45</v>
      </c>
      <c r="AD4001" s="12" t="s">
        <v>46</v>
      </c>
      <c r="AE4001" s="12" t="s">
        <v>46</v>
      </c>
      <c r="AF4001" s="12" t="s">
        <v>46</v>
      </c>
      <c r="AG4001" s="12"/>
      <c r="AH4001" s="12"/>
      <c r="AI4001" s="12"/>
    </row>
    <row r="4002">
      <c r="A4002" s="1" t="s">
        <v>5547</v>
      </c>
      <c r="B4002" s="13"/>
      <c r="C4002" s="1" t="s">
        <v>36</v>
      </c>
      <c r="D4002" s="1" t="s">
        <v>37</v>
      </c>
      <c r="E4002" s="1" t="s">
        <v>77</v>
      </c>
      <c r="F4002" s="1" t="s">
        <v>353</v>
      </c>
      <c r="G4002" s="1" t="s">
        <v>152</v>
      </c>
      <c r="H4002" s="1" t="s">
        <v>153</v>
      </c>
      <c r="I4002" s="1" t="s">
        <v>42</v>
      </c>
      <c r="J4002" s="1"/>
      <c r="K4002" s="1" t="s">
        <v>5548</v>
      </c>
      <c r="L4002" s="1" t="s">
        <v>143</v>
      </c>
      <c r="M4002" s="9">
        <v>44735.0</v>
      </c>
      <c r="N4002" s="9">
        <v>44729.0</v>
      </c>
      <c r="O4002" s="9">
        <v>44729.0</v>
      </c>
      <c r="P4002" s="1">
        <v>8.33</v>
      </c>
      <c r="Q4002" s="1">
        <v>500000.0</v>
      </c>
      <c r="R4002" s="1">
        <v>300000.0</v>
      </c>
      <c r="S4002" s="10">
        <f t="shared" si="976"/>
        <v>44819</v>
      </c>
      <c r="V4002" s="5">
        <f t="shared" si="940"/>
        <v>24990</v>
      </c>
      <c r="W4002" s="11">
        <f t="shared" si="659"/>
        <v>29488.2</v>
      </c>
      <c r="Z4002" s="5">
        <f t="shared" si="865"/>
        <v>18742.5</v>
      </c>
      <c r="AB4002" s="1"/>
      <c r="AC4002" s="1" t="s">
        <v>45</v>
      </c>
      <c r="AD4002" s="12" t="s">
        <v>46</v>
      </c>
      <c r="AE4002" s="12" t="s">
        <v>46</v>
      </c>
      <c r="AF4002" s="12" t="s">
        <v>46</v>
      </c>
      <c r="AG4002" s="12"/>
      <c r="AH4002" s="12"/>
      <c r="AI4002" s="12"/>
    </row>
    <row r="4003">
      <c r="A4003" s="1" t="s">
        <v>5547</v>
      </c>
      <c r="B4003" s="13"/>
      <c r="C4003" s="1" t="s">
        <v>36</v>
      </c>
      <c r="D4003" s="1" t="s">
        <v>37</v>
      </c>
      <c r="E4003" s="1" t="s">
        <v>77</v>
      </c>
      <c r="F4003" s="1" t="s">
        <v>353</v>
      </c>
      <c r="G4003" s="1" t="s">
        <v>152</v>
      </c>
      <c r="H4003" s="1" t="s">
        <v>153</v>
      </c>
      <c r="I4003" s="1" t="s">
        <v>42</v>
      </c>
      <c r="J4003" s="1"/>
      <c r="K4003" s="1" t="s">
        <v>5548</v>
      </c>
      <c r="L4003" s="1" t="s">
        <v>143</v>
      </c>
      <c r="M4003" s="9">
        <v>44735.0</v>
      </c>
      <c r="N4003" s="9">
        <v>44729.0</v>
      </c>
      <c r="O4003" s="9">
        <v>44729.0</v>
      </c>
      <c r="P4003" s="1">
        <v>8.33</v>
      </c>
      <c r="Q4003" s="1">
        <v>1000000.0</v>
      </c>
      <c r="R4003" s="1">
        <v>300000.0</v>
      </c>
      <c r="S4003" s="10">
        <f t="shared" si="976"/>
        <v>44819</v>
      </c>
      <c r="V4003" s="5">
        <f t="shared" si="940"/>
        <v>24990</v>
      </c>
      <c r="W4003" s="11">
        <f t="shared" si="659"/>
        <v>29488.2</v>
      </c>
      <c r="Z4003" s="5">
        <f t="shared" si="865"/>
        <v>18742.5</v>
      </c>
      <c r="AB4003" s="1"/>
      <c r="AC4003" s="1" t="s">
        <v>45</v>
      </c>
      <c r="AD4003" s="12" t="s">
        <v>46</v>
      </c>
      <c r="AE4003" s="12" t="s">
        <v>46</v>
      </c>
      <c r="AF4003" s="12" t="s">
        <v>46</v>
      </c>
      <c r="AG4003" s="12"/>
      <c r="AH4003" s="12"/>
      <c r="AI4003" s="12"/>
    </row>
    <row r="4004">
      <c r="A4004" s="1" t="s">
        <v>5547</v>
      </c>
      <c r="B4004" s="13"/>
      <c r="C4004" s="1" t="s">
        <v>36</v>
      </c>
      <c r="D4004" s="1" t="s">
        <v>37</v>
      </c>
      <c r="E4004" s="1" t="s">
        <v>77</v>
      </c>
      <c r="F4004" s="1" t="s">
        <v>353</v>
      </c>
      <c r="G4004" s="1" t="s">
        <v>152</v>
      </c>
      <c r="H4004" s="1" t="s">
        <v>153</v>
      </c>
      <c r="I4004" s="1" t="s">
        <v>42</v>
      </c>
      <c r="J4004" s="1"/>
      <c r="K4004" s="1" t="s">
        <v>5548</v>
      </c>
      <c r="L4004" s="1" t="s">
        <v>143</v>
      </c>
      <c r="M4004" s="9">
        <v>44735.0</v>
      </c>
      <c r="N4004" s="9">
        <v>44676.0</v>
      </c>
      <c r="O4004" s="9">
        <v>44676.0</v>
      </c>
      <c r="P4004" s="1">
        <v>8.33</v>
      </c>
      <c r="Q4004" s="1">
        <v>2500000.0</v>
      </c>
      <c r="R4004" s="1">
        <v>300000.0</v>
      </c>
      <c r="S4004" s="10">
        <f t="shared" si="976"/>
        <v>44766</v>
      </c>
      <c r="V4004" s="5">
        <f t="shared" si="940"/>
        <v>24990</v>
      </c>
      <c r="W4004" s="11">
        <f t="shared" si="659"/>
        <v>29488.2</v>
      </c>
      <c r="Z4004" s="5">
        <f t="shared" si="865"/>
        <v>18742.5</v>
      </c>
      <c r="AB4004" s="1"/>
      <c r="AC4004" s="1" t="s">
        <v>45</v>
      </c>
      <c r="AD4004" s="12" t="s">
        <v>46</v>
      </c>
      <c r="AE4004" s="12" t="s">
        <v>46</v>
      </c>
      <c r="AF4004" s="12" t="s">
        <v>46</v>
      </c>
      <c r="AG4004" s="12"/>
      <c r="AH4004" s="12"/>
      <c r="AI4004" s="12"/>
    </row>
    <row r="4005">
      <c r="A4005" s="1" t="s">
        <v>5547</v>
      </c>
      <c r="B4005" s="13"/>
      <c r="C4005" s="1" t="s">
        <v>36</v>
      </c>
      <c r="D4005" s="1" t="s">
        <v>37</v>
      </c>
      <c r="E4005" s="1" t="s">
        <v>77</v>
      </c>
      <c r="F4005" s="1" t="s">
        <v>353</v>
      </c>
      <c r="G4005" s="1" t="s">
        <v>152</v>
      </c>
      <c r="H4005" s="1" t="s">
        <v>153</v>
      </c>
      <c r="I4005" s="1" t="s">
        <v>42</v>
      </c>
      <c r="J4005" s="1"/>
      <c r="K4005" s="1" t="s">
        <v>5548</v>
      </c>
      <c r="L4005" s="1" t="s">
        <v>143</v>
      </c>
      <c r="M4005" s="9">
        <v>44735.0</v>
      </c>
      <c r="N4005" s="9">
        <v>44675.0</v>
      </c>
      <c r="O4005" s="9">
        <v>45406.0</v>
      </c>
      <c r="P4005" s="1">
        <v>8.33</v>
      </c>
      <c r="Q4005" s="1">
        <v>1500000.0</v>
      </c>
      <c r="R4005" s="1">
        <v>300000.0</v>
      </c>
      <c r="S4005" s="10">
        <f t="shared" si="976"/>
        <v>44765</v>
      </c>
      <c r="V4005" s="5">
        <f t="shared" si="940"/>
        <v>24990</v>
      </c>
      <c r="W4005" s="11">
        <f t="shared" si="659"/>
        <v>29488.2</v>
      </c>
      <c r="Z4005" s="5">
        <f t="shared" si="865"/>
        <v>18742.5</v>
      </c>
      <c r="AC4005" s="1" t="s">
        <v>45</v>
      </c>
      <c r="AD4005" s="12" t="s">
        <v>46</v>
      </c>
      <c r="AE4005" s="12" t="s">
        <v>46</v>
      </c>
      <c r="AF4005" s="12" t="s">
        <v>46</v>
      </c>
      <c r="AG4005" s="12"/>
      <c r="AH4005" s="12"/>
      <c r="AI4005" s="12"/>
    </row>
    <row r="4006">
      <c r="A4006" s="1" t="s">
        <v>5550</v>
      </c>
      <c r="B4006" s="13"/>
      <c r="C4006" s="1" t="s">
        <v>132</v>
      </c>
      <c r="D4006" s="1" t="s">
        <v>50</v>
      </c>
      <c r="E4006" s="1" t="s">
        <v>77</v>
      </c>
      <c r="F4006" s="1" t="s">
        <v>1068</v>
      </c>
      <c r="G4006" s="1" t="s">
        <v>152</v>
      </c>
      <c r="H4006" s="1" t="s">
        <v>153</v>
      </c>
      <c r="I4006" s="1" t="s">
        <v>187</v>
      </c>
      <c r="J4006" s="1"/>
      <c r="K4006" s="1" t="s">
        <v>5551</v>
      </c>
      <c r="L4006" s="1" t="s">
        <v>53</v>
      </c>
      <c r="M4006" s="9">
        <v>44831.0</v>
      </c>
      <c r="N4006" s="9">
        <v>44742.0</v>
      </c>
      <c r="O4006" s="1"/>
      <c r="P4006" s="1">
        <v>8.33</v>
      </c>
      <c r="Q4006" s="1">
        <v>300000.0</v>
      </c>
      <c r="R4006" s="1">
        <v>300000.0</v>
      </c>
      <c r="S4006" s="10">
        <f t="shared" si="976"/>
        <v>44832</v>
      </c>
      <c r="V4006" s="5">
        <f t="shared" si="940"/>
        <v>24990</v>
      </c>
      <c r="W4006" s="11">
        <f t="shared" si="659"/>
        <v>29488.2</v>
      </c>
      <c r="Z4006" s="5">
        <f t="shared" si="865"/>
        <v>18742.5</v>
      </c>
      <c r="AB4006" s="1"/>
      <c r="AC4006" s="1" t="s">
        <v>45</v>
      </c>
      <c r="AD4006" s="12" t="s">
        <v>46</v>
      </c>
      <c r="AE4006" s="12" t="s">
        <v>46</v>
      </c>
      <c r="AF4006" s="12" t="s">
        <v>46</v>
      </c>
      <c r="AG4006" s="12"/>
      <c r="AH4006" s="12"/>
      <c r="AI4006" s="12"/>
    </row>
    <row r="4007">
      <c r="A4007" s="1" t="s">
        <v>5550</v>
      </c>
      <c r="B4007" s="13"/>
      <c r="C4007" s="1" t="s">
        <v>132</v>
      </c>
      <c r="D4007" s="1" t="s">
        <v>50</v>
      </c>
      <c r="E4007" s="1" t="s">
        <v>77</v>
      </c>
      <c r="F4007" s="1" t="s">
        <v>1068</v>
      </c>
      <c r="G4007" s="1" t="s">
        <v>152</v>
      </c>
      <c r="H4007" s="1" t="s">
        <v>153</v>
      </c>
      <c r="I4007" s="1" t="s">
        <v>187</v>
      </c>
      <c r="J4007" s="1"/>
      <c r="K4007" s="1" t="s">
        <v>5551</v>
      </c>
      <c r="L4007" s="1" t="s">
        <v>53</v>
      </c>
      <c r="M4007" s="9">
        <v>44831.0</v>
      </c>
      <c r="N4007" s="9">
        <v>44742.0</v>
      </c>
      <c r="O4007" s="1"/>
      <c r="P4007" s="1">
        <v>8.33</v>
      </c>
      <c r="Q4007" s="1">
        <v>500000.0</v>
      </c>
      <c r="R4007" s="1">
        <v>300000.0</v>
      </c>
      <c r="S4007" s="10">
        <f t="shared" si="976"/>
        <v>44832</v>
      </c>
      <c r="V4007" s="5">
        <f t="shared" si="940"/>
        <v>24990</v>
      </c>
      <c r="W4007" s="11">
        <f t="shared" si="659"/>
        <v>29488.2</v>
      </c>
      <c r="X4007" s="1"/>
      <c r="Y4007" s="1"/>
      <c r="Z4007" s="5">
        <f t="shared" si="865"/>
        <v>18742.5</v>
      </c>
      <c r="AA4007" s="1"/>
      <c r="AB4007" s="1"/>
      <c r="AC4007" s="1" t="s">
        <v>45</v>
      </c>
      <c r="AD4007" s="12" t="s">
        <v>46</v>
      </c>
      <c r="AE4007" s="12" t="s">
        <v>46</v>
      </c>
      <c r="AF4007" s="12" t="s">
        <v>46</v>
      </c>
      <c r="AG4007" s="12"/>
      <c r="AH4007" s="12"/>
      <c r="AI4007" s="12"/>
    </row>
    <row r="4008">
      <c r="A4008" s="1" t="s">
        <v>5552</v>
      </c>
      <c r="B4008" s="13"/>
      <c r="C4008" s="1" t="s">
        <v>36</v>
      </c>
      <c r="D4008" s="1" t="s">
        <v>96</v>
      </c>
      <c r="E4008" s="1" t="s">
        <v>77</v>
      </c>
      <c r="F4008" s="1" t="s">
        <v>1549</v>
      </c>
      <c r="G4008" s="1" t="s">
        <v>196</v>
      </c>
      <c r="H4008" s="1" t="s">
        <v>197</v>
      </c>
      <c r="I4008" s="1" t="s">
        <v>42</v>
      </c>
      <c r="J4008" s="1"/>
      <c r="K4008" s="1" t="s">
        <v>5553</v>
      </c>
      <c r="L4008" s="1" t="s">
        <v>53</v>
      </c>
      <c r="M4008" s="9">
        <v>45016.0</v>
      </c>
      <c r="N4008" s="9">
        <v>45014.0</v>
      </c>
      <c r="O4008" s="1"/>
      <c r="P4008" s="1">
        <v>8.33</v>
      </c>
      <c r="Q4008" s="1">
        <v>540000.0</v>
      </c>
      <c r="R4008" s="1">
        <v>300000.0</v>
      </c>
      <c r="S4008" s="10">
        <f t="shared" si="976"/>
        <v>45104</v>
      </c>
      <c r="V4008" s="5">
        <f t="shared" si="940"/>
        <v>24990</v>
      </c>
      <c r="W4008" s="11">
        <f t="shared" si="659"/>
        <v>29488.2</v>
      </c>
      <c r="Z4008" s="5">
        <f t="shared" si="865"/>
        <v>18742.5</v>
      </c>
      <c r="AB4008" s="1"/>
      <c r="AC4008" s="1" t="s">
        <v>45</v>
      </c>
      <c r="AD4008" s="12" t="s">
        <v>46</v>
      </c>
      <c r="AE4008" s="12" t="s">
        <v>46</v>
      </c>
      <c r="AF4008" s="12" t="s">
        <v>47</v>
      </c>
      <c r="AG4008" s="12"/>
      <c r="AH4008" s="12"/>
      <c r="AI4008" s="12"/>
    </row>
    <row r="4009">
      <c r="A4009" s="1" t="s">
        <v>5552</v>
      </c>
      <c r="B4009" s="13"/>
      <c r="C4009" s="1" t="s">
        <v>36</v>
      </c>
      <c r="D4009" s="1" t="s">
        <v>96</v>
      </c>
      <c r="E4009" s="1" t="s">
        <v>77</v>
      </c>
      <c r="F4009" s="1" t="s">
        <v>1549</v>
      </c>
      <c r="G4009" s="1" t="s">
        <v>196</v>
      </c>
      <c r="H4009" s="1" t="s">
        <v>197</v>
      </c>
      <c r="I4009" s="1" t="s">
        <v>42</v>
      </c>
      <c r="J4009" s="1"/>
      <c r="K4009" s="1" t="s">
        <v>5553</v>
      </c>
      <c r="L4009" s="1" t="s">
        <v>53</v>
      </c>
      <c r="M4009" s="9">
        <v>45016.0</v>
      </c>
      <c r="N4009" s="9">
        <v>45015.0</v>
      </c>
      <c r="O4009" s="1"/>
      <c r="P4009" s="1">
        <v>8.33</v>
      </c>
      <c r="Q4009" s="1">
        <v>500000.0</v>
      </c>
      <c r="R4009" s="1">
        <v>300000.0</v>
      </c>
      <c r="S4009" s="10">
        <f t="shared" si="976"/>
        <v>45105</v>
      </c>
      <c r="V4009" s="5">
        <f t="shared" si="940"/>
        <v>24990</v>
      </c>
      <c r="W4009" s="11">
        <f t="shared" si="659"/>
        <v>29488.2</v>
      </c>
      <c r="Z4009" s="5">
        <f t="shared" si="865"/>
        <v>18742.5</v>
      </c>
      <c r="AB4009" s="1"/>
      <c r="AC4009" s="1" t="s">
        <v>45</v>
      </c>
      <c r="AD4009" s="12" t="s">
        <v>46</v>
      </c>
      <c r="AE4009" s="12" t="s">
        <v>46</v>
      </c>
      <c r="AF4009" s="12" t="s">
        <v>47</v>
      </c>
      <c r="AG4009" s="12"/>
      <c r="AH4009" s="12"/>
      <c r="AI4009" s="12"/>
    </row>
    <row r="4010">
      <c r="A4010" s="1" t="s">
        <v>5552</v>
      </c>
      <c r="B4010" s="13"/>
      <c r="C4010" s="1" t="s">
        <v>36</v>
      </c>
      <c r="D4010" s="1" t="s">
        <v>96</v>
      </c>
      <c r="E4010" s="1" t="s">
        <v>77</v>
      </c>
      <c r="F4010" s="1" t="s">
        <v>1549</v>
      </c>
      <c r="G4010" s="1" t="s">
        <v>196</v>
      </c>
      <c r="H4010" s="1" t="s">
        <v>197</v>
      </c>
      <c r="I4010" s="1" t="s">
        <v>42</v>
      </c>
      <c r="J4010" s="1"/>
      <c r="K4010" s="1" t="s">
        <v>5553</v>
      </c>
      <c r="L4010" s="1" t="s">
        <v>53</v>
      </c>
      <c r="M4010" s="9">
        <v>45016.0</v>
      </c>
      <c r="N4010" s="9">
        <v>45014.0</v>
      </c>
      <c r="O4010" s="1"/>
      <c r="P4010" s="1">
        <v>8.33</v>
      </c>
      <c r="Q4010" s="1">
        <v>500000.0</v>
      </c>
      <c r="R4010" s="1">
        <v>300000.0</v>
      </c>
      <c r="S4010" s="10">
        <f t="shared" si="976"/>
        <v>45104</v>
      </c>
      <c r="V4010" s="5">
        <f t="shared" si="940"/>
        <v>24990</v>
      </c>
      <c r="W4010" s="11">
        <f t="shared" si="659"/>
        <v>29488.2</v>
      </c>
      <c r="Z4010" s="5">
        <f t="shared" si="865"/>
        <v>18742.5</v>
      </c>
      <c r="AB4010" s="1"/>
      <c r="AC4010" s="1" t="s">
        <v>45</v>
      </c>
      <c r="AD4010" s="12" t="s">
        <v>46</v>
      </c>
      <c r="AE4010" s="12" t="s">
        <v>46</v>
      </c>
      <c r="AF4010" s="12" t="s">
        <v>47</v>
      </c>
      <c r="AG4010" s="12"/>
      <c r="AH4010" s="12"/>
      <c r="AI4010" s="12"/>
    </row>
    <row r="4011">
      <c r="A4011" s="1" t="s">
        <v>5552</v>
      </c>
      <c r="B4011" s="13"/>
      <c r="C4011" s="1" t="s">
        <v>36</v>
      </c>
      <c r="D4011" s="1" t="s">
        <v>96</v>
      </c>
      <c r="E4011" s="1" t="s">
        <v>77</v>
      </c>
      <c r="F4011" s="1" t="s">
        <v>1549</v>
      </c>
      <c r="G4011" s="1" t="s">
        <v>196</v>
      </c>
      <c r="H4011" s="1" t="s">
        <v>197</v>
      </c>
      <c r="I4011" s="1" t="s">
        <v>42</v>
      </c>
      <c r="J4011" s="1"/>
      <c r="K4011" s="1" t="s">
        <v>5553</v>
      </c>
      <c r="L4011" s="1" t="s">
        <v>53</v>
      </c>
      <c r="M4011" s="9">
        <v>45016.0</v>
      </c>
      <c r="N4011" s="9">
        <v>44999.0</v>
      </c>
      <c r="O4011" s="1"/>
      <c r="P4011" s="1">
        <v>8.33</v>
      </c>
      <c r="Q4011" s="1">
        <v>420000.0</v>
      </c>
      <c r="R4011" s="1">
        <v>300000.0</v>
      </c>
      <c r="S4011" s="10">
        <f t="shared" si="976"/>
        <v>45089</v>
      </c>
      <c r="V4011" s="5">
        <f t="shared" si="940"/>
        <v>24990</v>
      </c>
      <c r="W4011" s="11">
        <f t="shared" si="659"/>
        <v>29488.2</v>
      </c>
      <c r="Z4011" s="5">
        <f t="shared" si="865"/>
        <v>18742.5</v>
      </c>
      <c r="AB4011" s="1"/>
      <c r="AC4011" s="1" t="s">
        <v>45</v>
      </c>
      <c r="AD4011" s="12" t="s">
        <v>46</v>
      </c>
      <c r="AE4011" s="12" t="s">
        <v>46</v>
      </c>
      <c r="AF4011" s="12" t="s">
        <v>47</v>
      </c>
      <c r="AG4011" s="12"/>
      <c r="AH4011" s="12"/>
      <c r="AI4011" s="12"/>
    </row>
    <row r="4012">
      <c r="A4012" s="1" t="s">
        <v>5552</v>
      </c>
      <c r="B4012" s="13"/>
      <c r="C4012" s="1" t="s">
        <v>36</v>
      </c>
      <c r="D4012" s="1" t="s">
        <v>96</v>
      </c>
      <c r="E4012" s="1" t="s">
        <v>77</v>
      </c>
      <c r="F4012" s="1" t="s">
        <v>1549</v>
      </c>
      <c r="G4012" s="1" t="s">
        <v>196</v>
      </c>
      <c r="H4012" s="1" t="s">
        <v>197</v>
      </c>
      <c r="I4012" s="1" t="s">
        <v>42</v>
      </c>
      <c r="J4012" s="1"/>
      <c r="K4012" s="1" t="s">
        <v>5553</v>
      </c>
      <c r="L4012" s="1" t="s">
        <v>53</v>
      </c>
      <c r="M4012" s="9">
        <v>45016.0</v>
      </c>
      <c r="N4012" s="9">
        <v>45010.0</v>
      </c>
      <c r="O4012" s="1"/>
      <c r="P4012" s="1">
        <v>8.33</v>
      </c>
      <c r="Q4012" s="1">
        <v>144000.0</v>
      </c>
      <c r="R4012" s="1">
        <v>300000.0</v>
      </c>
      <c r="S4012" s="10">
        <f t="shared" si="976"/>
        <v>45100</v>
      </c>
      <c r="V4012" s="5">
        <f t="shared" si="940"/>
        <v>24990</v>
      </c>
      <c r="W4012" s="11">
        <f t="shared" si="659"/>
        <v>29488.2</v>
      </c>
      <c r="Z4012" s="5">
        <f t="shared" si="865"/>
        <v>18742.5</v>
      </c>
      <c r="AB4012" s="1"/>
      <c r="AC4012" s="1" t="s">
        <v>45</v>
      </c>
      <c r="AD4012" s="12" t="s">
        <v>46</v>
      </c>
      <c r="AE4012" s="12" t="s">
        <v>46</v>
      </c>
      <c r="AF4012" s="12" t="s">
        <v>47</v>
      </c>
      <c r="AG4012" s="12"/>
      <c r="AH4012" s="12"/>
      <c r="AI4012" s="12"/>
    </row>
    <row r="4013">
      <c r="A4013" s="1" t="s">
        <v>5552</v>
      </c>
      <c r="B4013" s="13"/>
      <c r="C4013" s="1" t="s">
        <v>36</v>
      </c>
      <c r="D4013" s="1" t="s">
        <v>96</v>
      </c>
      <c r="E4013" s="1" t="s">
        <v>77</v>
      </c>
      <c r="F4013" s="1" t="s">
        <v>1549</v>
      </c>
      <c r="G4013" s="1" t="s">
        <v>196</v>
      </c>
      <c r="H4013" s="1" t="s">
        <v>197</v>
      </c>
      <c r="I4013" s="1" t="s">
        <v>42</v>
      </c>
      <c r="J4013" s="1"/>
      <c r="K4013" s="1" t="s">
        <v>5553</v>
      </c>
      <c r="L4013" s="1" t="s">
        <v>53</v>
      </c>
      <c r="M4013" s="9">
        <v>45016.0</v>
      </c>
      <c r="N4013" s="9">
        <v>45087.0</v>
      </c>
      <c r="O4013" s="1"/>
      <c r="P4013" s="1">
        <v>8.33</v>
      </c>
      <c r="Q4013" s="1">
        <v>720000.0</v>
      </c>
      <c r="R4013" s="1">
        <v>300000.0</v>
      </c>
      <c r="S4013" s="10">
        <f t="shared" si="976"/>
        <v>45177</v>
      </c>
      <c r="V4013" s="5">
        <f t="shared" si="940"/>
        <v>24990</v>
      </c>
      <c r="W4013" s="11">
        <f t="shared" si="659"/>
        <v>29488.2</v>
      </c>
      <c r="Z4013" s="5">
        <f t="shared" si="865"/>
        <v>18742.5</v>
      </c>
      <c r="AB4013" s="1"/>
      <c r="AC4013" s="1" t="s">
        <v>45</v>
      </c>
      <c r="AD4013" s="12" t="s">
        <v>46</v>
      </c>
      <c r="AE4013" s="12" t="s">
        <v>47</v>
      </c>
      <c r="AF4013" s="12" t="s">
        <v>47</v>
      </c>
      <c r="AG4013" s="12"/>
      <c r="AH4013" s="12"/>
      <c r="AI4013" s="12"/>
    </row>
    <row r="4014">
      <c r="A4014" s="1" t="s">
        <v>5552</v>
      </c>
      <c r="B4014" s="13"/>
      <c r="C4014" s="1" t="s">
        <v>36</v>
      </c>
      <c r="D4014" s="1" t="s">
        <v>96</v>
      </c>
      <c r="E4014" s="1" t="s">
        <v>77</v>
      </c>
      <c r="F4014" s="1" t="s">
        <v>1549</v>
      </c>
      <c r="G4014" s="1" t="s">
        <v>196</v>
      </c>
      <c r="H4014" s="1" t="s">
        <v>197</v>
      </c>
      <c r="I4014" s="1" t="s">
        <v>42</v>
      </c>
      <c r="J4014" s="1"/>
      <c r="K4014" s="1" t="s">
        <v>5553</v>
      </c>
      <c r="L4014" s="1" t="s">
        <v>53</v>
      </c>
      <c r="M4014" s="9">
        <v>45016.0</v>
      </c>
      <c r="N4014" s="9">
        <v>45029.0</v>
      </c>
      <c r="O4014" s="1"/>
      <c r="P4014" s="1">
        <v>8.33</v>
      </c>
      <c r="Q4014" s="1">
        <v>540000.0</v>
      </c>
      <c r="R4014" s="1">
        <v>300000.0</v>
      </c>
      <c r="S4014" s="10">
        <f t="shared" si="976"/>
        <v>45119</v>
      </c>
      <c r="V4014" s="5">
        <f t="shared" si="940"/>
        <v>24990</v>
      </c>
      <c r="W4014" s="11">
        <f t="shared" si="659"/>
        <v>29488.2</v>
      </c>
      <c r="Z4014" s="5">
        <f t="shared" si="865"/>
        <v>18742.5</v>
      </c>
      <c r="AB4014" s="1"/>
      <c r="AC4014" s="1" t="s">
        <v>45</v>
      </c>
      <c r="AD4014" s="12" t="s">
        <v>46</v>
      </c>
      <c r="AE4014" s="12" t="s">
        <v>47</v>
      </c>
      <c r="AF4014" s="12" t="s">
        <v>47</v>
      </c>
      <c r="AG4014" s="12"/>
      <c r="AH4014" s="12"/>
      <c r="AI4014" s="12"/>
    </row>
    <row r="4015">
      <c r="A4015" s="1" t="s">
        <v>5552</v>
      </c>
      <c r="B4015" s="13"/>
      <c r="C4015" s="1" t="s">
        <v>36</v>
      </c>
      <c r="D4015" s="1" t="s">
        <v>96</v>
      </c>
      <c r="E4015" s="1" t="s">
        <v>77</v>
      </c>
      <c r="F4015" s="1" t="s">
        <v>1549</v>
      </c>
      <c r="G4015" s="1" t="s">
        <v>196</v>
      </c>
      <c r="H4015" s="1" t="s">
        <v>197</v>
      </c>
      <c r="I4015" s="1" t="s">
        <v>42</v>
      </c>
      <c r="J4015" s="1"/>
      <c r="K4015" s="1" t="s">
        <v>5553</v>
      </c>
      <c r="L4015" s="1" t="s">
        <v>53</v>
      </c>
      <c r="M4015" s="9">
        <v>45016.0</v>
      </c>
      <c r="N4015" s="9">
        <v>45059.0</v>
      </c>
      <c r="O4015" s="1"/>
      <c r="P4015" s="1">
        <v>8.33</v>
      </c>
      <c r="Q4015" s="1">
        <v>500000.0</v>
      </c>
      <c r="R4015" s="1">
        <v>300000.0</v>
      </c>
      <c r="S4015" s="10">
        <f t="shared" si="976"/>
        <v>45149</v>
      </c>
      <c r="V4015" s="5">
        <f t="shared" si="940"/>
        <v>24990</v>
      </c>
      <c r="W4015" s="11">
        <f t="shared" si="659"/>
        <v>29488.2</v>
      </c>
      <c r="Z4015" s="5">
        <f t="shared" si="865"/>
        <v>18742.5</v>
      </c>
      <c r="AB4015" s="1"/>
      <c r="AC4015" s="1" t="s">
        <v>45</v>
      </c>
      <c r="AD4015" s="12" t="s">
        <v>46</v>
      </c>
      <c r="AE4015" s="12" t="s">
        <v>47</v>
      </c>
      <c r="AF4015" s="12" t="s">
        <v>47</v>
      </c>
      <c r="AG4015" s="12"/>
      <c r="AH4015" s="12"/>
      <c r="AI4015" s="12"/>
    </row>
    <row r="4016">
      <c r="A4016" s="1" t="s">
        <v>5552</v>
      </c>
      <c r="B4016" s="13"/>
      <c r="C4016" s="1" t="s">
        <v>36</v>
      </c>
      <c r="D4016" s="1" t="s">
        <v>96</v>
      </c>
      <c r="E4016" s="1" t="s">
        <v>77</v>
      </c>
      <c r="F4016" s="1" t="s">
        <v>1549</v>
      </c>
      <c r="G4016" s="1" t="s">
        <v>196</v>
      </c>
      <c r="H4016" s="1" t="s">
        <v>197</v>
      </c>
      <c r="I4016" s="1" t="s">
        <v>42</v>
      </c>
      <c r="J4016" s="1"/>
      <c r="K4016" s="1" t="s">
        <v>5553</v>
      </c>
      <c r="L4016" s="1" t="s">
        <v>53</v>
      </c>
      <c r="M4016" s="9">
        <v>45016.0</v>
      </c>
      <c r="N4016" s="9">
        <v>45087.0</v>
      </c>
      <c r="O4016" s="1"/>
      <c r="P4016" s="1">
        <v>8.33</v>
      </c>
      <c r="Q4016" s="1">
        <v>500000.0</v>
      </c>
      <c r="R4016" s="1">
        <v>300000.0</v>
      </c>
      <c r="S4016" s="10">
        <f t="shared" si="976"/>
        <v>45177</v>
      </c>
      <c r="V4016" s="5">
        <f t="shared" si="940"/>
        <v>24990</v>
      </c>
      <c r="W4016" s="11">
        <f t="shared" si="659"/>
        <v>29488.2</v>
      </c>
      <c r="Z4016" s="5">
        <f t="shared" si="865"/>
        <v>18742.5</v>
      </c>
      <c r="AB4016" s="1"/>
      <c r="AC4016" s="1" t="s">
        <v>45</v>
      </c>
      <c r="AD4016" s="12" t="s">
        <v>46</v>
      </c>
      <c r="AE4016" s="12" t="s">
        <v>47</v>
      </c>
      <c r="AF4016" s="12" t="s">
        <v>47</v>
      </c>
      <c r="AG4016" s="12"/>
      <c r="AH4016" s="12"/>
      <c r="AI4016" s="12"/>
    </row>
    <row r="4017">
      <c r="A4017" s="1" t="s">
        <v>5554</v>
      </c>
      <c r="B4017" s="13"/>
      <c r="C4017" s="1" t="s">
        <v>95</v>
      </c>
      <c r="D4017" s="1" t="s">
        <v>5555</v>
      </c>
      <c r="E4017" s="1" t="s">
        <v>82</v>
      </c>
      <c r="F4017" s="1" t="s">
        <v>766</v>
      </c>
      <c r="G4017" s="1" t="s">
        <v>134</v>
      </c>
      <c r="H4017" s="1" t="s">
        <v>135</v>
      </c>
      <c r="I4017" s="1" t="s">
        <v>42</v>
      </c>
      <c r="J4017" s="1"/>
      <c r="K4017" s="1" t="s">
        <v>5556</v>
      </c>
      <c r="L4017" s="1" t="s">
        <v>53</v>
      </c>
      <c r="M4017" s="9">
        <v>44728.0</v>
      </c>
      <c r="N4017" s="9">
        <v>44728.0</v>
      </c>
      <c r="O4017" s="1"/>
      <c r="P4017" s="1">
        <v>8.33</v>
      </c>
      <c r="Q4017" s="1">
        <v>300000.0</v>
      </c>
      <c r="R4017" s="1">
        <v>300000.0</v>
      </c>
      <c r="S4017" s="10">
        <f t="shared" si="976"/>
        <v>44818</v>
      </c>
      <c r="V4017" s="5">
        <f t="shared" si="940"/>
        <v>24990</v>
      </c>
      <c r="W4017" s="11">
        <f t="shared" si="659"/>
        <v>29488.2</v>
      </c>
      <c r="Z4017" s="5">
        <f t="shared" si="865"/>
        <v>18742.5</v>
      </c>
      <c r="AB4017" s="1"/>
      <c r="AC4017" s="1" t="s">
        <v>45</v>
      </c>
      <c r="AD4017" s="12" t="s">
        <v>46</v>
      </c>
      <c r="AE4017" s="12" t="s">
        <v>46</v>
      </c>
      <c r="AF4017" s="12" t="s">
        <v>46</v>
      </c>
      <c r="AG4017" s="12"/>
      <c r="AH4017" s="12"/>
      <c r="AI4017" s="12"/>
    </row>
    <row r="4018">
      <c r="A4018" s="1" t="s">
        <v>5557</v>
      </c>
      <c r="B4018" s="13"/>
      <c r="C4018" s="1" t="s">
        <v>36</v>
      </c>
      <c r="D4018" s="1" t="s">
        <v>96</v>
      </c>
      <c r="E4018" s="1" t="s">
        <v>82</v>
      </c>
      <c r="F4018" s="1" t="s">
        <v>1051</v>
      </c>
      <c r="G4018" s="1" t="s">
        <v>459</v>
      </c>
      <c r="H4018" s="1" t="s">
        <v>460</v>
      </c>
      <c r="I4018" s="1" t="s">
        <v>42</v>
      </c>
      <c r="J4018" s="1"/>
      <c r="K4018" s="1" t="s">
        <v>5558</v>
      </c>
      <c r="L4018" s="1" t="s">
        <v>99</v>
      </c>
      <c r="M4018" s="9">
        <v>45336.0</v>
      </c>
      <c r="N4018" s="9">
        <v>45336.0</v>
      </c>
      <c r="O4018" s="1"/>
      <c r="P4018" s="1">
        <v>8.33</v>
      </c>
      <c r="Q4018" s="1">
        <v>300000.0</v>
      </c>
      <c r="R4018" s="1">
        <v>336000.0</v>
      </c>
      <c r="S4018" s="9">
        <v>45331.0</v>
      </c>
      <c r="T4018" s="9">
        <v>45336.0</v>
      </c>
      <c r="U4018" s="1" t="s">
        <v>4793</v>
      </c>
      <c r="V4018" s="5">
        <f t="shared" si="940"/>
        <v>27988.8</v>
      </c>
      <c r="W4018" s="11">
        <f t="shared" si="659"/>
        <v>33026.784</v>
      </c>
      <c r="X4018" s="9">
        <v>45361.0</v>
      </c>
      <c r="Y4018" s="5">
        <f>W4018-(V4018*10%)</f>
        <v>30227.904</v>
      </c>
      <c r="Z4018" s="5">
        <f t="shared" si="865"/>
        <v>20991.6</v>
      </c>
      <c r="AA4018" s="9">
        <v>45365.0</v>
      </c>
      <c r="AB4018" s="1" t="s">
        <v>5559</v>
      </c>
      <c r="AC4018" s="1" t="s">
        <v>55</v>
      </c>
      <c r="AD4018" s="12" t="s">
        <v>47</v>
      </c>
      <c r="AE4018" s="12" t="s">
        <v>47</v>
      </c>
      <c r="AF4018" s="12" t="s">
        <v>47</v>
      </c>
      <c r="AG4018" s="12" t="s">
        <v>47</v>
      </c>
      <c r="AH4018" s="12" t="s">
        <v>47</v>
      </c>
      <c r="AI4018" s="12" t="s">
        <v>47</v>
      </c>
    </row>
    <row r="4019">
      <c r="A4019" s="1" t="s">
        <v>5560</v>
      </c>
      <c r="B4019" s="13"/>
      <c r="C4019" s="1" t="s">
        <v>36</v>
      </c>
      <c r="D4019" s="1" t="s">
        <v>102</v>
      </c>
      <c r="E4019" s="1" t="s">
        <v>77</v>
      </c>
      <c r="F4019" s="1" t="s">
        <v>366</v>
      </c>
      <c r="G4019" s="1" t="s">
        <v>40</v>
      </c>
      <c r="H4019" s="1" t="s">
        <v>345</v>
      </c>
      <c r="I4019" s="1" t="s">
        <v>42</v>
      </c>
      <c r="J4019" s="1"/>
      <c r="K4019" s="1" t="s">
        <v>5561</v>
      </c>
      <c r="L4019" s="1" t="s">
        <v>53</v>
      </c>
      <c r="M4019" s="9">
        <v>45338.0</v>
      </c>
      <c r="N4019" s="9">
        <v>45338.0</v>
      </c>
      <c r="O4019" s="1"/>
      <c r="P4019" s="1">
        <v>8.33</v>
      </c>
      <c r="Q4019" s="1">
        <v>500000.0</v>
      </c>
      <c r="R4019" s="1">
        <v>300000.0</v>
      </c>
      <c r="S4019" s="10">
        <f t="shared" ref="S4019:S4020" si="977">N4019+30</f>
        <v>45368</v>
      </c>
      <c r="V4019" s="5">
        <f t="shared" si="940"/>
        <v>24990</v>
      </c>
      <c r="W4019" s="11">
        <f t="shared" si="659"/>
        <v>29488.2</v>
      </c>
      <c r="Z4019" s="5">
        <f t="shared" si="865"/>
        <v>18742.5</v>
      </c>
      <c r="AB4019" s="1"/>
      <c r="AC4019" s="1" t="s">
        <v>45</v>
      </c>
      <c r="AD4019" s="12" t="s">
        <v>47</v>
      </c>
      <c r="AE4019" s="12" t="s">
        <v>47</v>
      </c>
      <c r="AF4019" s="12" t="s">
        <v>47</v>
      </c>
      <c r="AG4019" s="12"/>
      <c r="AH4019" s="12"/>
      <c r="AI4019" s="12"/>
    </row>
    <row r="4020">
      <c r="A4020" s="1" t="s">
        <v>5560</v>
      </c>
      <c r="B4020" s="13"/>
      <c r="C4020" s="1" t="s">
        <v>36</v>
      </c>
      <c r="D4020" s="1" t="s">
        <v>102</v>
      </c>
      <c r="E4020" s="1" t="s">
        <v>77</v>
      </c>
      <c r="F4020" s="1" t="s">
        <v>366</v>
      </c>
      <c r="G4020" s="1" t="s">
        <v>40</v>
      </c>
      <c r="H4020" s="1" t="s">
        <v>345</v>
      </c>
      <c r="I4020" s="1" t="s">
        <v>42</v>
      </c>
      <c r="J4020" s="1"/>
      <c r="K4020" s="1" t="s">
        <v>5561</v>
      </c>
      <c r="L4020" s="1" t="s">
        <v>53</v>
      </c>
      <c r="M4020" s="9">
        <v>45338.0</v>
      </c>
      <c r="N4020" s="9">
        <v>45338.0</v>
      </c>
      <c r="O4020" s="1"/>
      <c r="P4020" s="1">
        <v>8.33</v>
      </c>
      <c r="Q4020" s="1">
        <v>600000.0</v>
      </c>
      <c r="R4020" s="1">
        <v>300000.0</v>
      </c>
      <c r="S4020" s="10">
        <f t="shared" si="977"/>
        <v>45368</v>
      </c>
      <c r="V4020" s="5">
        <f t="shared" si="940"/>
        <v>24990</v>
      </c>
      <c r="W4020" s="11">
        <f t="shared" si="659"/>
        <v>29488.2</v>
      </c>
      <c r="Z4020" s="5">
        <f t="shared" si="865"/>
        <v>18742.5</v>
      </c>
      <c r="AC4020" s="1" t="str">
        <f>IF(T4020="","C","O")</f>
        <v>C</v>
      </c>
      <c r="AD4020" s="12" t="s">
        <v>47</v>
      </c>
      <c r="AE4020" s="12" t="s">
        <v>47</v>
      </c>
      <c r="AF4020" s="12" t="s">
        <v>47</v>
      </c>
      <c r="AG4020" s="12"/>
      <c r="AH4020" s="12"/>
      <c r="AI4020" s="12"/>
    </row>
    <row r="4021">
      <c r="A4021" s="1" t="s">
        <v>5562</v>
      </c>
      <c r="B4021" s="13"/>
      <c r="C4021" s="1" t="s">
        <v>36</v>
      </c>
      <c r="D4021" s="1" t="s">
        <v>96</v>
      </c>
      <c r="E4021" s="1" t="s">
        <v>77</v>
      </c>
      <c r="F4021" s="1" t="s">
        <v>1014</v>
      </c>
      <c r="G4021" s="1" t="s">
        <v>152</v>
      </c>
      <c r="H4021" s="1" t="s">
        <v>317</v>
      </c>
      <c r="I4021" s="1" t="s">
        <v>236</v>
      </c>
      <c r="J4021" s="1"/>
      <c r="K4021" s="1" t="s">
        <v>5563</v>
      </c>
      <c r="L4021" s="1" t="s">
        <v>53</v>
      </c>
      <c r="M4021" s="9">
        <v>44652.0</v>
      </c>
      <c r="N4021" s="9">
        <v>44762.0</v>
      </c>
      <c r="O4021" s="1"/>
      <c r="P4021" s="1">
        <v>8.33</v>
      </c>
      <c r="Q4021" s="1">
        <v>600000.0</v>
      </c>
      <c r="R4021" s="1">
        <v>600000.0</v>
      </c>
      <c r="S4021" s="9">
        <v>44753.0</v>
      </c>
      <c r="T4021" s="9">
        <v>44762.0</v>
      </c>
      <c r="U4021" s="1" t="s">
        <v>5564</v>
      </c>
      <c r="V4021" s="5">
        <f t="shared" si="940"/>
        <v>49980</v>
      </c>
      <c r="W4021" s="11">
        <f t="shared" si="659"/>
        <v>58976.4</v>
      </c>
      <c r="X4021" s="9">
        <v>44798.0</v>
      </c>
      <c r="Y4021" s="5">
        <f>W4021-(V4021*10%)</f>
        <v>53978.4</v>
      </c>
      <c r="Z4021" s="5">
        <f t="shared" si="865"/>
        <v>37485</v>
      </c>
      <c r="AA4021" s="9">
        <v>44803.0</v>
      </c>
      <c r="AB4021" s="1" t="s">
        <v>5564</v>
      </c>
      <c r="AC4021" s="1" t="s">
        <v>55</v>
      </c>
      <c r="AD4021" s="12" t="s">
        <v>46</v>
      </c>
      <c r="AE4021" s="12" t="s">
        <v>46</v>
      </c>
      <c r="AF4021" s="12" t="s">
        <v>46</v>
      </c>
      <c r="AG4021" s="12" t="s">
        <v>46</v>
      </c>
      <c r="AH4021" s="12" t="s">
        <v>46</v>
      </c>
      <c r="AI4021" s="12" t="s">
        <v>46</v>
      </c>
    </row>
    <row r="4022">
      <c r="A4022" s="1" t="s">
        <v>5562</v>
      </c>
      <c r="B4022" s="13"/>
      <c r="C4022" s="1" t="s">
        <v>36</v>
      </c>
      <c r="D4022" s="1" t="s">
        <v>96</v>
      </c>
      <c r="E4022" s="1" t="s">
        <v>77</v>
      </c>
      <c r="F4022" s="1" t="s">
        <v>105</v>
      </c>
      <c r="G4022" s="1" t="s">
        <v>152</v>
      </c>
      <c r="H4022" s="1" t="s">
        <v>317</v>
      </c>
      <c r="I4022" s="1" t="s">
        <v>236</v>
      </c>
      <c r="J4022" s="1"/>
      <c r="K4022" s="1" t="s">
        <v>5563</v>
      </c>
      <c r="L4022" s="1" t="s">
        <v>53</v>
      </c>
      <c r="M4022" s="9">
        <v>44652.0</v>
      </c>
      <c r="N4022" s="9">
        <v>44652.0</v>
      </c>
      <c r="O4022" s="1"/>
      <c r="P4022" s="1">
        <v>8.33</v>
      </c>
      <c r="Q4022" s="1">
        <v>500000.0</v>
      </c>
      <c r="R4022" s="1">
        <v>300000.0</v>
      </c>
      <c r="S4022" s="10">
        <f>N4022+30</f>
        <v>44682</v>
      </c>
      <c r="V4022" s="5">
        <f t="shared" si="940"/>
        <v>24990</v>
      </c>
      <c r="W4022" s="11">
        <f t="shared" si="659"/>
        <v>29488.2</v>
      </c>
      <c r="Z4022" s="5">
        <f t="shared" si="865"/>
        <v>18742.5</v>
      </c>
      <c r="AB4022" s="1"/>
      <c r="AC4022" s="1" t="s">
        <v>45</v>
      </c>
      <c r="AD4022" s="12" t="s">
        <v>46</v>
      </c>
      <c r="AE4022" s="12" t="s">
        <v>46</v>
      </c>
      <c r="AF4022" s="12" t="s">
        <v>46</v>
      </c>
      <c r="AG4022" s="12"/>
      <c r="AH4022" s="12"/>
      <c r="AI4022" s="12"/>
    </row>
    <row r="4023">
      <c r="A4023" s="1" t="s">
        <v>5565</v>
      </c>
      <c r="B4023" s="13"/>
      <c r="C4023" s="1" t="s">
        <v>36</v>
      </c>
      <c r="D4023" s="1" t="s">
        <v>96</v>
      </c>
      <c r="E4023" s="1" t="s">
        <v>38</v>
      </c>
      <c r="F4023" s="1" t="s">
        <v>1001</v>
      </c>
      <c r="G4023" s="1" t="s">
        <v>152</v>
      </c>
      <c r="H4023" s="1" t="s">
        <v>317</v>
      </c>
      <c r="I4023" s="1" t="s">
        <v>123</v>
      </c>
      <c r="J4023" s="1"/>
      <c r="K4023" s="1" t="s">
        <v>5566</v>
      </c>
      <c r="L4023" s="1" t="s">
        <v>53</v>
      </c>
      <c r="M4023" s="9">
        <v>45348.0</v>
      </c>
      <c r="N4023" s="9">
        <v>44931.0</v>
      </c>
      <c r="O4023" s="9">
        <v>44594.0</v>
      </c>
      <c r="P4023" s="1">
        <v>8.33</v>
      </c>
      <c r="Q4023" s="1">
        <v>500000.0</v>
      </c>
      <c r="R4023" s="1">
        <v>540000.0</v>
      </c>
      <c r="S4023" s="9">
        <v>44760.0</v>
      </c>
      <c r="T4023" s="9">
        <v>44763.0</v>
      </c>
      <c r="U4023" s="1" t="s">
        <v>5567</v>
      </c>
      <c r="V4023" s="5">
        <f t="shared" si="940"/>
        <v>44982</v>
      </c>
      <c r="W4023" s="11">
        <f t="shared" si="659"/>
        <v>53078.76</v>
      </c>
      <c r="X4023" s="9">
        <v>44790.0</v>
      </c>
      <c r="Y4023" s="5">
        <f t="shared" ref="Y4023:Y4027" si="978">W4023-(V4023*10%)</f>
        <v>48580.56</v>
      </c>
      <c r="Z4023" s="5">
        <f t="shared" si="865"/>
        <v>33736.5</v>
      </c>
      <c r="AA4023" s="14">
        <v>44852.0</v>
      </c>
      <c r="AB4023" s="1" t="s">
        <v>5567</v>
      </c>
      <c r="AC4023" s="1" t="s">
        <v>55</v>
      </c>
      <c r="AD4023" s="12" t="s">
        <v>47</v>
      </c>
      <c r="AE4023" s="12" t="s">
        <v>46</v>
      </c>
      <c r="AF4023" s="12" t="s">
        <v>46</v>
      </c>
      <c r="AG4023" s="12" t="s">
        <v>46</v>
      </c>
      <c r="AH4023" s="12" t="s">
        <v>46</v>
      </c>
      <c r="AI4023" s="12" t="s">
        <v>46</v>
      </c>
    </row>
    <row r="4024">
      <c r="A4024" s="1" t="s">
        <v>5565</v>
      </c>
      <c r="B4024" s="13"/>
      <c r="C4024" s="1" t="s">
        <v>36</v>
      </c>
      <c r="D4024" s="1" t="s">
        <v>96</v>
      </c>
      <c r="E4024" s="1" t="s">
        <v>38</v>
      </c>
      <c r="F4024" s="1" t="s">
        <v>1001</v>
      </c>
      <c r="G4024" s="1" t="s">
        <v>152</v>
      </c>
      <c r="H4024" s="1" t="s">
        <v>317</v>
      </c>
      <c r="I4024" s="1" t="s">
        <v>123</v>
      </c>
      <c r="J4024" s="1"/>
      <c r="K4024" s="1" t="s">
        <v>5566</v>
      </c>
      <c r="L4024" s="1" t="s">
        <v>53</v>
      </c>
      <c r="M4024" s="9">
        <v>45348.0</v>
      </c>
      <c r="N4024" s="9">
        <v>44805.0</v>
      </c>
      <c r="O4024" s="1"/>
      <c r="P4024" s="1">
        <v>8.33</v>
      </c>
      <c r="Q4024" s="1">
        <v>600000.0</v>
      </c>
      <c r="R4024" s="1">
        <v>600000.0</v>
      </c>
      <c r="S4024" s="9">
        <v>44805.0</v>
      </c>
      <c r="T4024" s="9">
        <v>44819.0</v>
      </c>
      <c r="U4024" s="1" t="s">
        <v>5568</v>
      </c>
      <c r="V4024" s="5">
        <f t="shared" si="940"/>
        <v>49980</v>
      </c>
      <c r="W4024" s="11">
        <f t="shared" si="659"/>
        <v>58976.4</v>
      </c>
      <c r="X4024" s="9">
        <v>44835.0</v>
      </c>
      <c r="Y4024" s="5">
        <f t="shared" si="978"/>
        <v>53978.4</v>
      </c>
      <c r="Z4024" s="5">
        <f t="shared" si="865"/>
        <v>37485</v>
      </c>
      <c r="AA4024" s="9">
        <v>44839.0</v>
      </c>
      <c r="AB4024" s="1" t="s">
        <v>5568</v>
      </c>
      <c r="AC4024" s="1" t="s">
        <v>55</v>
      </c>
      <c r="AD4024" s="12" t="s">
        <v>47</v>
      </c>
      <c r="AE4024" s="12" t="s">
        <v>46</v>
      </c>
      <c r="AF4024" s="12" t="s">
        <v>46</v>
      </c>
      <c r="AG4024" s="12" t="s">
        <v>46</v>
      </c>
      <c r="AH4024" s="12" t="s">
        <v>46</v>
      </c>
      <c r="AI4024" s="12" t="s">
        <v>46</v>
      </c>
    </row>
    <row r="4025">
      <c r="A4025" s="1" t="s">
        <v>5565</v>
      </c>
      <c r="B4025" s="13"/>
      <c r="C4025" s="1" t="s">
        <v>36</v>
      </c>
      <c r="D4025" s="1" t="s">
        <v>96</v>
      </c>
      <c r="E4025" s="1" t="s">
        <v>38</v>
      </c>
      <c r="F4025" s="1" t="s">
        <v>1001</v>
      </c>
      <c r="G4025" s="1" t="s">
        <v>152</v>
      </c>
      <c r="H4025" s="1" t="s">
        <v>317</v>
      </c>
      <c r="I4025" s="1" t="s">
        <v>123</v>
      </c>
      <c r="J4025" s="1"/>
      <c r="K4025" s="1" t="s">
        <v>5566</v>
      </c>
      <c r="L4025" s="1" t="s">
        <v>53</v>
      </c>
      <c r="M4025" s="9">
        <v>45348.0</v>
      </c>
      <c r="N4025" s="9">
        <v>44933.0</v>
      </c>
      <c r="O4025" s="9">
        <v>44594.0</v>
      </c>
      <c r="P4025" s="1">
        <v>8.33</v>
      </c>
      <c r="Q4025" s="1">
        <v>800000.0</v>
      </c>
      <c r="R4025" s="1">
        <v>800000.0</v>
      </c>
      <c r="S4025" s="9">
        <v>45139.0</v>
      </c>
      <c r="T4025" s="9">
        <v>45166.0</v>
      </c>
      <c r="U4025" s="1" t="s">
        <v>4097</v>
      </c>
      <c r="V4025" s="5">
        <f t="shared" si="940"/>
        <v>66640</v>
      </c>
      <c r="W4025" s="11">
        <f t="shared" si="659"/>
        <v>78635.2</v>
      </c>
      <c r="X4025" s="9">
        <v>45166.0</v>
      </c>
      <c r="Y4025" s="5">
        <f t="shared" si="978"/>
        <v>71971.2</v>
      </c>
      <c r="Z4025" s="5">
        <f t="shared" si="865"/>
        <v>49980</v>
      </c>
      <c r="AA4025" s="9">
        <v>45166.0</v>
      </c>
      <c r="AB4025" s="1" t="s">
        <v>4097</v>
      </c>
      <c r="AC4025" s="1" t="s">
        <v>55</v>
      </c>
      <c r="AD4025" s="12" t="s">
        <v>47</v>
      </c>
      <c r="AE4025" s="12" t="s">
        <v>46</v>
      </c>
      <c r="AF4025" s="12" t="s">
        <v>47</v>
      </c>
      <c r="AG4025" s="12" t="s">
        <v>47</v>
      </c>
      <c r="AH4025" s="12" t="s">
        <v>47</v>
      </c>
      <c r="AI4025" s="12" t="s">
        <v>47</v>
      </c>
    </row>
    <row r="4026">
      <c r="A4026" s="1" t="s">
        <v>5565</v>
      </c>
      <c r="B4026" s="13"/>
      <c r="C4026" s="1" t="s">
        <v>36</v>
      </c>
      <c r="D4026" s="1" t="s">
        <v>96</v>
      </c>
      <c r="E4026" s="1" t="s">
        <v>38</v>
      </c>
      <c r="F4026" s="1" t="s">
        <v>1001</v>
      </c>
      <c r="G4026" s="1" t="s">
        <v>152</v>
      </c>
      <c r="H4026" s="1" t="s">
        <v>317</v>
      </c>
      <c r="I4026" s="1" t="s">
        <v>123</v>
      </c>
      <c r="J4026" s="1"/>
      <c r="K4026" s="1" t="s">
        <v>5566</v>
      </c>
      <c r="L4026" s="1" t="s">
        <v>53</v>
      </c>
      <c r="M4026" s="9">
        <v>45348.0</v>
      </c>
      <c r="N4026" s="9">
        <v>45138.0</v>
      </c>
      <c r="O4026" s="9">
        <v>44594.0</v>
      </c>
      <c r="P4026" s="1">
        <v>8.33</v>
      </c>
      <c r="Q4026" s="1">
        <v>1100000.0</v>
      </c>
      <c r="R4026" s="1">
        <v>1100004.0</v>
      </c>
      <c r="S4026" s="9">
        <v>45189.0</v>
      </c>
      <c r="T4026" s="14">
        <v>45218.0</v>
      </c>
      <c r="U4026" s="1" t="s">
        <v>5569</v>
      </c>
      <c r="V4026" s="5">
        <f t="shared" si="940"/>
        <v>91630.3332</v>
      </c>
      <c r="W4026" s="11">
        <f t="shared" si="659"/>
        <v>108123.7932</v>
      </c>
      <c r="X4026" s="14">
        <v>45218.0</v>
      </c>
      <c r="Y4026" s="5">
        <f t="shared" si="978"/>
        <v>98960.75986</v>
      </c>
      <c r="Z4026" s="5">
        <f t="shared" si="865"/>
        <v>68722.7499</v>
      </c>
      <c r="AA4026" s="14">
        <v>45218.0</v>
      </c>
      <c r="AB4026" s="1" t="s">
        <v>5569</v>
      </c>
      <c r="AC4026" s="1" t="s">
        <v>55</v>
      </c>
      <c r="AD4026" s="12" t="s">
        <v>47</v>
      </c>
      <c r="AE4026" s="12" t="s">
        <v>47</v>
      </c>
      <c r="AF4026" s="12" t="s">
        <v>47</v>
      </c>
      <c r="AG4026" s="12" t="s">
        <v>47</v>
      </c>
      <c r="AH4026" s="12" t="s">
        <v>47</v>
      </c>
      <c r="AI4026" s="12" t="s">
        <v>47</v>
      </c>
    </row>
    <row r="4027">
      <c r="A4027" s="1" t="s">
        <v>5565</v>
      </c>
      <c r="B4027" s="13"/>
      <c r="C4027" s="1" t="s">
        <v>36</v>
      </c>
      <c r="D4027" s="1" t="s">
        <v>96</v>
      </c>
      <c r="E4027" s="1" t="s">
        <v>38</v>
      </c>
      <c r="F4027" s="1" t="s">
        <v>1001</v>
      </c>
      <c r="G4027" s="1" t="s">
        <v>152</v>
      </c>
      <c r="H4027" s="1" t="s">
        <v>317</v>
      </c>
      <c r="I4027" s="1" t="s">
        <v>123</v>
      </c>
      <c r="J4027" s="1"/>
      <c r="K4027" s="1" t="s">
        <v>5566</v>
      </c>
      <c r="L4027" s="1" t="s">
        <v>53</v>
      </c>
      <c r="M4027" s="9">
        <v>45348.0</v>
      </c>
      <c r="N4027" s="9">
        <v>45343.0</v>
      </c>
      <c r="O4027" s="9">
        <v>44594.0</v>
      </c>
      <c r="P4027" s="1">
        <v>8.33</v>
      </c>
      <c r="Q4027" s="1">
        <v>500000.0</v>
      </c>
      <c r="R4027" s="1">
        <v>504000.0</v>
      </c>
      <c r="S4027" s="9">
        <v>45343.0</v>
      </c>
      <c r="T4027" s="9">
        <v>45351.0</v>
      </c>
      <c r="U4027" s="1" t="s">
        <v>5570</v>
      </c>
      <c r="V4027" s="5">
        <f t="shared" si="940"/>
        <v>41983.2</v>
      </c>
      <c r="W4027" s="11">
        <f t="shared" si="659"/>
        <v>49540.176</v>
      </c>
      <c r="X4027" s="9">
        <v>45391.0</v>
      </c>
      <c r="Y4027" s="5">
        <f t="shared" si="978"/>
        <v>45341.856</v>
      </c>
      <c r="Z4027" s="5">
        <f t="shared" si="865"/>
        <v>31487.4</v>
      </c>
      <c r="AA4027" s="9">
        <v>45395.0</v>
      </c>
      <c r="AB4027" s="1" t="s">
        <v>5570</v>
      </c>
      <c r="AC4027" s="1" t="s">
        <v>55</v>
      </c>
      <c r="AD4027" s="12" t="s">
        <v>47</v>
      </c>
      <c r="AE4027" s="12" t="s">
        <v>47</v>
      </c>
      <c r="AF4027" s="12" t="s">
        <v>47</v>
      </c>
      <c r="AG4027" s="12" t="s">
        <v>47</v>
      </c>
      <c r="AH4027" s="12" t="s">
        <v>137</v>
      </c>
      <c r="AI4027" s="12" t="s">
        <v>137</v>
      </c>
    </row>
    <row r="4028">
      <c r="A4028" s="1" t="s">
        <v>5565</v>
      </c>
      <c r="B4028" s="13"/>
      <c r="C4028" s="1" t="s">
        <v>36</v>
      </c>
      <c r="D4028" s="1" t="s">
        <v>96</v>
      </c>
      <c r="E4028" s="1" t="s">
        <v>38</v>
      </c>
      <c r="F4028" s="1" t="s">
        <v>1001</v>
      </c>
      <c r="G4028" s="1" t="s">
        <v>152</v>
      </c>
      <c r="H4028" s="1" t="s">
        <v>317</v>
      </c>
      <c r="I4028" s="1" t="s">
        <v>123</v>
      </c>
      <c r="J4028" s="1"/>
      <c r="K4028" s="1" t="s">
        <v>5566</v>
      </c>
      <c r="L4028" s="1" t="s">
        <v>53</v>
      </c>
      <c r="M4028" s="9">
        <v>45348.0</v>
      </c>
      <c r="N4028" s="9">
        <v>44931.0</v>
      </c>
      <c r="O4028" s="9">
        <v>44594.0</v>
      </c>
      <c r="P4028" s="1">
        <v>8.33</v>
      </c>
      <c r="Q4028" s="1">
        <v>500000.0</v>
      </c>
      <c r="R4028" s="1">
        <v>300000.0</v>
      </c>
      <c r="S4028" s="10">
        <f t="shared" ref="S4028:S4029" si="979">N4028+90</f>
        <v>45021</v>
      </c>
      <c r="V4028" s="5">
        <f t="shared" si="940"/>
        <v>24990</v>
      </c>
      <c r="W4028" s="11">
        <f t="shared" si="659"/>
        <v>29488.2</v>
      </c>
      <c r="X4028" s="1"/>
      <c r="Y4028" s="1"/>
      <c r="Z4028" s="5">
        <f t="shared" si="865"/>
        <v>18742.5</v>
      </c>
      <c r="AB4028" s="1"/>
      <c r="AC4028" s="1" t="s">
        <v>45</v>
      </c>
      <c r="AD4028" s="12" t="s">
        <v>47</v>
      </c>
      <c r="AE4028" s="12" t="s">
        <v>46</v>
      </c>
      <c r="AF4028" s="12" t="s">
        <v>47</v>
      </c>
      <c r="AG4028" s="12"/>
      <c r="AH4028" s="12"/>
      <c r="AI4028" s="12"/>
    </row>
    <row r="4029">
      <c r="A4029" s="1" t="s">
        <v>5565</v>
      </c>
      <c r="B4029" s="13"/>
      <c r="C4029" s="1" t="s">
        <v>36</v>
      </c>
      <c r="D4029" s="1" t="s">
        <v>96</v>
      </c>
      <c r="E4029" s="1" t="s">
        <v>38</v>
      </c>
      <c r="F4029" s="1" t="s">
        <v>1001</v>
      </c>
      <c r="G4029" s="1" t="s">
        <v>152</v>
      </c>
      <c r="H4029" s="1" t="s">
        <v>317</v>
      </c>
      <c r="I4029" s="1" t="s">
        <v>123</v>
      </c>
      <c r="J4029" s="1"/>
      <c r="K4029" s="1" t="s">
        <v>5566</v>
      </c>
      <c r="L4029" s="1" t="s">
        <v>53</v>
      </c>
      <c r="M4029" s="9">
        <v>45348.0</v>
      </c>
      <c r="N4029" s="9">
        <v>44741.0</v>
      </c>
      <c r="O4029" s="9">
        <v>44594.0</v>
      </c>
      <c r="P4029" s="1">
        <v>8.33</v>
      </c>
      <c r="Q4029" s="1">
        <v>500000.0</v>
      </c>
      <c r="R4029" s="1">
        <v>300000.0</v>
      </c>
      <c r="S4029" s="10">
        <f t="shared" si="979"/>
        <v>44831</v>
      </c>
      <c r="V4029" s="5">
        <f t="shared" si="940"/>
        <v>24990</v>
      </c>
      <c r="W4029" s="11">
        <f t="shared" si="659"/>
        <v>29488.2</v>
      </c>
      <c r="Z4029" s="5">
        <f t="shared" si="865"/>
        <v>18742.5</v>
      </c>
      <c r="AB4029" s="1"/>
      <c r="AC4029" s="1" t="s">
        <v>45</v>
      </c>
      <c r="AD4029" s="12" t="s">
        <v>47</v>
      </c>
      <c r="AE4029" s="12" t="s">
        <v>46</v>
      </c>
      <c r="AF4029" s="12" t="s">
        <v>46</v>
      </c>
      <c r="AG4029" s="12"/>
      <c r="AH4029" s="12"/>
      <c r="AI4029" s="12"/>
    </row>
    <row r="4030">
      <c r="A4030" s="1" t="s">
        <v>5565</v>
      </c>
      <c r="B4030" s="13"/>
      <c r="C4030" s="1" t="s">
        <v>36</v>
      </c>
      <c r="D4030" s="1" t="s">
        <v>96</v>
      </c>
      <c r="E4030" s="1" t="s">
        <v>38</v>
      </c>
      <c r="F4030" s="1" t="s">
        <v>1001</v>
      </c>
      <c r="G4030" s="1" t="s">
        <v>152</v>
      </c>
      <c r="H4030" s="1" t="s">
        <v>317</v>
      </c>
      <c r="I4030" s="1" t="s">
        <v>123</v>
      </c>
      <c r="J4030" s="1"/>
      <c r="K4030" s="1" t="s">
        <v>5566</v>
      </c>
      <c r="L4030" s="1" t="s">
        <v>53</v>
      </c>
      <c r="M4030" s="9">
        <v>45348.0</v>
      </c>
      <c r="N4030" s="9">
        <v>45348.0</v>
      </c>
      <c r="O4030" s="1"/>
      <c r="P4030" s="1">
        <v>8.33</v>
      </c>
      <c r="Q4030" s="1">
        <v>300000.0</v>
      </c>
      <c r="R4030" s="1">
        <v>300000.0</v>
      </c>
      <c r="S4030" s="10">
        <f>N4030+30</f>
        <v>45378</v>
      </c>
      <c r="V4030" s="5">
        <f t="shared" si="940"/>
        <v>24990</v>
      </c>
      <c r="W4030" s="11">
        <f t="shared" si="659"/>
        <v>29488.2</v>
      </c>
      <c r="Z4030" s="5">
        <f t="shared" si="865"/>
        <v>18742.5</v>
      </c>
      <c r="AB4030" s="1"/>
      <c r="AC4030" s="1" t="s">
        <v>45</v>
      </c>
      <c r="AD4030" s="12" t="s">
        <v>47</v>
      </c>
      <c r="AE4030" s="12" t="s">
        <v>47</v>
      </c>
      <c r="AF4030" s="12" t="s">
        <v>47</v>
      </c>
      <c r="AG4030" s="12"/>
      <c r="AH4030" s="12"/>
      <c r="AI4030" s="12"/>
    </row>
    <row r="4031">
      <c r="A4031" s="1" t="s">
        <v>5565</v>
      </c>
      <c r="B4031" s="13"/>
      <c r="C4031" s="1" t="s">
        <v>36</v>
      </c>
      <c r="D4031" s="1" t="s">
        <v>96</v>
      </c>
      <c r="E4031" s="1" t="s">
        <v>38</v>
      </c>
      <c r="F4031" s="1" t="s">
        <v>1001</v>
      </c>
      <c r="G4031" s="1" t="s">
        <v>152</v>
      </c>
      <c r="H4031" s="1" t="s">
        <v>317</v>
      </c>
      <c r="I4031" s="1" t="s">
        <v>123</v>
      </c>
      <c r="J4031" s="1"/>
      <c r="K4031" s="1" t="s">
        <v>5566</v>
      </c>
      <c r="L4031" s="1" t="s">
        <v>53</v>
      </c>
      <c r="M4031" s="9">
        <v>45348.0</v>
      </c>
      <c r="N4031" s="9">
        <v>45139.0</v>
      </c>
      <c r="O4031" s="9">
        <v>44594.0</v>
      </c>
      <c r="P4031" s="1">
        <v>8.33</v>
      </c>
      <c r="Q4031" s="1">
        <v>500000.0</v>
      </c>
      <c r="R4031" s="1">
        <v>300000.0</v>
      </c>
      <c r="S4031" s="10">
        <f t="shared" ref="S4031:S4036" si="980">N4031+90</f>
        <v>45229</v>
      </c>
      <c r="V4031" s="5">
        <f t="shared" si="940"/>
        <v>24990</v>
      </c>
      <c r="W4031" s="11">
        <f t="shared" si="659"/>
        <v>29488.2</v>
      </c>
      <c r="Z4031" s="5">
        <f t="shared" si="865"/>
        <v>18742.5</v>
      </c>
      <c r="AC4031" s="1" t="s">
        <v>45</v>
      </c>
      <c r="AD4031" s="12" t="s">
        <v>47</v>
      </c>
      <c r="AE4031" s="12" t="s">
        <v>47</v>
      </c>
      <c r="AF4031" s="12" t="s">
        <v>47</v>
      </c>
      <c r="AG4031" s="12"/>
      <c r="AH4031" s="12"/>
      <c r="AI4031" s="12"/>
    </row>
    <row r="4032">
      <c r="A4032" s="1" t="s">
        <v>5571</v>
      </c>
      <c r="B4032" s="13"/>
      <c r="C4032" s="1" t="s">
        <v>36</v>
      </c>
      <c r="D4032" s="1" t="s">
        <v>76</v>
      </c>
      <c r="E4032" s="1" t="s">
        <v>77</v>
      </c>
      <c r="F4032" s="1" t="s">
        <v>419</v>
      </c>
      <c r="G4032" s="1" t="s">
        <v>152</v>
      </c>
      <c r="H4032" s="1" t="s">
        <v>153</v>
      </c>
      <c r="I4032" s="1" t="s">
        <v>292</v>
      </c>
      <c r="J4032" s="1"/>
      <c r="K4032" s="1" t="s">
        <v>5572</v>
      </c>
      <c r="L4032" s="1" t="s">
        <v>143</v>
      </c>
      <c r="M4032" s="9">
        <v>44652.0</v>
      </c>
      <c r="N4032" s="9">
        <v>44652.0</v>
      </c>
      <c r="O4032" s="1"/>
      <c r="P4032" s="1">
        <v>8.33</v>
      </c>
      <c r="Q4032" s="1">
        <v>300000.0</v>
      </c>
      <c r="R4032" s="1">
        <v>300000.0</v>
      </c>
      <c r="S4032" s="10">
        <f t="shared" si="980"/>
        <v>44742</v>
      </c>
      <c r="V4032" s="5">
        <f t="shared" si="940"/>
        <v>24990</v>
      </c>
      <c r="W4032" s="11">
        <f t="shared" si="659"/>
        <v>29488.2</v>
      </c>
      <c r="Z4032" s="5">
        <f t="shared" si="865"/>
        <v>18742.5</v>
      </c>
      <c r="AC4032" s="1" t="str">
        <f t="shared" ref="AC4032:AC4033" si="981">IF(T4032="","C","O")</f>
        <v>C</v>
      </c>
      <c r="AD4032" s="12" t="s">
        <v>46</v>
      </c>
      <c r="AE4032" s="12" t="s">
        <v>46</v>
      </c>
      <c r="AF4032" s="12" t="s">
        <v>46</v>
      </c>
      <c r="AG4032" s="12"/>
      <c r="AH4032" s="12"/>
      <c r="AI4032" s="12"/>
    </row>
    <row r="4033">
      <c r="A4033" s="1" t="s">
        <v>5571</v>
      </c>
      <c r="B4033" s="13"/>
      <c r="C4033" s="1" t="s">
        <v>36</v>
      </c>
      <c r="D4033" s="1" t="s">
        <v>76</v>
      </c>
      <c r="E4033" s="1" t="s">
        <v>77</v>
      </c>
      <c r="F4033" s="1" t="s">
        <v>419</v>
      </c>
      <c r="G4033" s="1" t="s">
        <v>152</v>
      </c>
      <c r="H4033" s="1" t="s">
        <v>153</v>
      </c>
      <c r="I4033" s="1" t="s">
        <v>292</v>
      </c>
      <c r="J4033" s="1"/>
      <c r="K4033" s="1" t="s">
        <v>5572</v>
      </c>
      <c r="L4033" s="1" t="s">
        <v>143</v>
      </c>
      <c r="M4033" s="9">
        <v>44652.0</v>
      </c>
      <c r="N4033" s="9">
        <v>44652.0</v>
      </c>
      <c r="O4033" s="1"/>
      <c r="P4033" s="1">
        <v>8.33</v>
      </c>
      <c r="Q4033" s="1">
        <v>300000.0</v>
      </c>
      <c r="R4033" s="1">
        <v>300000.0</v>
      </c>
      <c r="S4033" s="10">
        <f t="shared" si="980"/>
        <v>44742</v>
      </c>
      <c r="V4033" s="5">
        <f t="shared" si="940"/>
        <v>24990</v>
      </c>
      <c r="W4033" s="11">
        <f t="shared" si="659"/>
        <v>29488.2</v>
      </c>
      <c r="X4033" s="1"/>
      <c r="Y4033" s="1"/>
      <c r="Z4033" s="5">
        <f t="shared" si="865"/>
        <v>18742.5</v>
      </c>
      <c r="AA4033" s="1"/>
      <c r="AB4033" s="1"/>
      <c r="AC4033" s="1" t="str">
        <f t="shared" si="981"/>
        <v>C</v>
      </c>
      <c r="AD4033" s="12" t="s">
        <v>46</v>
      </c>
      <c r="AE4033" s="12" t="s">
        <v>46</v>
      </c>
      <c r="AF4033" s="12" t="s">
        <v>46</v>
      </c>
      <c r="AG4033" s="12"/>
      <c r="AH4033" s="12"/>
      <c r="AI4033" s="12"/>
    </row>
    <row r="4034">
      <c r="A4034" s="1" t="s">
        <v>5573</v>
      </c>
      <c r="B4034" s="13"/>
      <c r="C4034" s="1" t="s">
        <v>36</v>
      </c>
      <c r="D4034" s="1" t="s">
        <v>96</v>
      </c>
      <c r="E4034" s="1" t="s">
        <v>212</v>
      </c>
      <c r="F4034" s="1" t="s">
        <v>535</v>
      </c>
      <c r="G4034" s="1" t="s">
        <v>354</v>
      </c>
      <c r="H4034" s="1" t="s">
        <v>355</v>
      </c>
      <c r="I4034" s="1" t="s">
        <v>209</v>
      </c>
      <c r="J4034" s="1"/>
      <c r="K4034" s="1" t="s">
        <v>5574</v>
      </c>
      <c r="L4034" s="1" t="s">
        <v>143</v>
      </c>
      <c r="M4034" s="9">
        <v>44652.0</v>
      </c>
      <c r="N4034" s="9">
        <v>44691.0</v>
      </c>
      <c r="O4034" s="1"/>
      <c r="P4034" s="1">
        <v>8.33</v>
      </c>
      <c r="Q4034" s="1">
        <v>300000.0</v>
      </c>
      <c r="R4034" s="1">
        <v>300000.0</v>
      </c>
      <c r="S4034" s="10">
        <f t="shared" si="980"/>
        <v>44781</v>
      </c>
      <c r="V4034" s="5">
        <f t="shared" si="940"/>
        <v>24990</v>
      </c>
      <c r="W4034" s="11">
        <f t="shared" si="659"/>
        <v>29488.2</v>
      </c>
      <c r="Z4034" s="5">
        <f t="shared" si="865"/>
        <v>18742.5</v>
      </c>
      <c r="AB4034" s="1"/>
      <c r="AC4034" s="1" t="s">
        <v>45</v>
      </c>
      <c r="AD4034" s="12" t="s">
        <v>46</v>
      </c>
      <c r="AE4034" s="12" t="s">
        <v>46</v>
      </c>
      <c r="AF4034" s="12" t="s">
        <v>46</v>
      </c>
      <c r="AG4034" s="12"/>
      <c r="AH4034" s="12"/>
      <c r="AI4034" s="12"/>
    </row>
    <row r="4035">
      <c r="A4035" s="1" t="s">
        <v>5573</v>
      </c>
      <c r="B4035" s="13"/>
      <c r="C4035" s="1" t="s">
        <v>36</v>
      </c>
      <c r="D4035" s="1" t="s">
        <v>96</v>
      </c>
      <c r="E4035" s="1" t="s">
        <v>212</v>
      </c>
      <c r="F4035" s="1" t="s">
        <v>535</v>
      </c>
      <c r="G4035" s="1" t="s">
        <v>354</v>
      </c>
      <c r="H4035" s="1" t="s">
        <v>355</v>
      </c>
      <c r="I4035" s="1" t="s">
        <v>209</v>
      </c>
      <c r="J4035" s="1"/>
      <c r="K4035" s="1" t="s">
        <v>5574</v>
      </c>
      <c r="L4035" s="1" t="s">
        <v>143</v>
      </c>
      <c r="M4035" s="9">
        <v>44652.0</v>
      </c>
      <c r="N4035" s="9">
        <v>44872.0</v>
      </c>
      <c r="O4035" s="1"/>
      <c r="P4035" s="1">
        <v>8.33</v>
      </c>
      <c r="Q4035" s="1">
        <v>300000.0</v>
      </c>
      <c r="R4035" s="1">
        <v>300000.0</v>
      </c>
      <c r="S4035" s="10">
        <f t="shared" si="980"/>
        <v>44962</v>
      </c>
      <c r="V4035" s="5">
        <f t="shared" si="940"/>
        <v>24990</v>
      </c>
      <c r="W4035" s="11">
        <f t="shared" si="659"/>
        <v>29488.2</v>
      </c>
      <c r="Z4035" s="5">
        <f t="shared" si="865"/>
        <v>18742.5</v>
      </c>
      <c r="AC4035" s="1" t="str">
        <f t="shared" ref="AC4035:AC4036" si="982">IF(T4035="","C","O")</f>
        <v>C</v>
      </c>
      <c r="AD4035" s="12" t="s">
        <v>46</v>
      </c>
      <c r="AE4035" s="12" t="s">
        <v>46</v>
      </c>
      <c r="AF4035" s="12" t="s">
        <v>46</v>
      </c>
      <c r="AG4035" s="12"/>
      <c r="AH4035" s="12"/>
      <c r="AI4035" s="12"/>
    </row>
    <row r="4036">
      <c r="A4036" s="1" t="s">
        <v>5573</v>
      </c>
      <c r="B4036" s="13"/>
      <c r="C4036" s="1" t="s">
        <v>36</v>
      </c>
      <c r="D4036" s="1" t="s">
        <v>96</v>
      </c>
      <c r="E4036" s="1" t="s">
        <v>212</v>
      </c>
      <c r="F4036" s="1" t="s">
        <v>535</v>
      </c>
      <c r="G4036" s="1" t="s">
        <v>354</v>
      </c>
      <c r="H4036" s="1" t="s">
        <v>355</v>
      </c>
      <c r="I4036" s="1" t="s">
        <v>209</v>
      </c>
      <c r="J4036" s="1"/>
      <c r="K4036" s="1" t="s">
        <v>5574</v>
      </c>
      <c r="L4036" s="1" t="s">
        <v>143</v>
      </c>
      <c r="M4036" s="9">
        <v>44652.0</v>
      </c>
      <c r="N4036" s="9">
        <v>44679.0</v>
      </c>
      <c r="O4036" s="1"/>
      <c r="P4036" s="1">
        <v>8.33</v>
      </c>
      <c r="Q4036" s="1">
        <v>300000.0</v>
      </c>
      <c r="R4036" s="1">
        <v>300000.0</v>
      </c>
      <c r="S4036" s="10">
        <f t="shared" si="980"/>
        <v>44769</v>
      </c>
      <c r="U4036" s="12"/>
      <c r="V4036" s="5">
        <f t="shared" si="940"/>
        <v>24990</v>
      </c>
      <c r="W4036" s="11">
        <f t="shared" si="659"/>
        <v>29488.2</v>
      </c>
      <c r="Z4036" s="5">
        <f t="shared" si="865"/>
        <v>18742.5</v>
      </c>
      <c r="AC4036" s="1" t="str">
        <f t="shared" si="982"/>
        <v>C</v>
      </c>
      <c r="AD4036" s="12" t="s">
        <v>46</v>
      </c>
      <c r="AE4036" s="12" t="s">
        <v>46</v>
      </c>
      <c r="AF4036" s="12" t="s">
        <v>46</v>
      </c>
      <c r="AG4036" s="12"/>
      <c r="AH4036" s="12"/>
      <c r="AI4036" s="12"/>
    </row>
    <row r="4037">
      <c r="A4037" s="1" t="s">
        <v>5575</v>
      </c>
      <c r="B4037" s="13"/>
      <c r="C4037" s="1" t="s">
        <v>36</v>
      </c>
      <c r="D4037" s="1" t="s">
        <v>102</v>
      </c>
      <c r="E4037" s="1" t="s">
        <v>38</v>
      </c>
      <c r="F4037" s="1" t="s">
        <v>220</v>
      </c>
      <c r="G4037" s="1" t="s">
        <v>134</v>
      </c>
      <c r="H4037" s="1" t="s">
        <v>135</v>
      </c>
      <c r="I4037" s="1" t="s">
        <v>42</v>
      </c>
      <c r="J4037" s="1"/>
      <c r="K4037" s="1" t="s">
        <v>5576</v>
      </c>
      <c r="L4037" s="1" t="s">
        <v>88</v>
      </c>
      <c r="M4037" s="9">
        <v>45058.0</v>
      </c>
      <c r="N4037" s="9">
        <v>45185.0</v>
      </c>
      <c r="O4037" s="1"/>
      <c r="P4037" s="1">
        <v>8.33</v>
      </c>
      <c r="Q4037" s="1">
        <v>2200000.0</v>
      </c>
      <c r="R4037" s="1">
        <v>2200000.0</v>
      </c>
      <c r="S4037" s="14">
        <v>45215.0</v>
      </c>
      <c r="T4037" s="9">
        <v>45231.0</v>
      </c>
      <c r="U4037" s="1" t="s">
        <v>5577</v>
      </c>
      <c r="V4037" s="5">
        <f t="shared" si="940"/>
        <v>183260</v>
      </c>
      <c r="W4037" s="11">
        <f t="shared" si="659"/>
        <v>216246.8</v>
      </c>
      <c r="X4037" s="14">
        <v>45275.0</v>
      </c>
      <c r="Y4037" s="5">
        <f t="shared" ref="Y4037:Y4042" si="983">W4037-(V4037*10%)</f>
        <v>197920.8</v>
      </c>
      <c r="Z4037" s="5">
        <f t="shared" si="865"/>
        <v>137445</v>
      </c>
      <c r="AA4037" s="14">
        <v>45281.0</v>
      </c>
      <c r="AB4037" s="1" t="s">
        <v>5578</v>
      </c>
      <c r="AC4037" s="1" t="s">
        <v>55</v>
      </c>
      <c r="AD4037" s="12" t="s">
        <v>47</v>
      </c>
      <c r="AE4037" s="12" t="s">
        <v>47</v>
      </c>
      <c r="AF4037" s="12" t="s">
        <v>47</v>
      </c>
      <c r="AG4037" s="12" t="s">
        <v>47</v>
      </c>
      <c r="AH4037" s="12" t="s">
        <v>47</v>
      </c>
      <c r="AI4037" s="12" t="s">
        <v>47</v>
      </c>
    </row>
    <row r="4038">
      <c r="A4038" s="1" t="s">
        <v>5575</v>
      </c>
      <c r="B4038" s="13"/>
      <c r="C4038" s="1" t="s">
        <v>36</v>
      </c>
      <c r="D4038" s="1" t="s">
        <v>102</v>
      </c>
      <c r="E4038" s="1" t="s">
        <v>38</v>
      </c>
      <c r="F4038" s="1" t="s">
        <v>220</v>
      </c>
      <c r="G4038" s="1" t="s">
        <v>134</v>
      </c>
      <c r="H4038" s="1" t="s">
        <v>135</v>
      </c>
      <c r="I4038" s="1" t="s">
        <v>42</v>
      </c>
      <c r="J4038" s="1"/>
      <c r="K4038" s="1" t="s">
        <v>5576</v>
      </c>
      <c r="L4038" s="1" t="s">
        <v>88</v>
      </c>
      <c r="M4038" s="9">
        <v>45058.0</v>
      </c>
      <c r="N4038" s="9">
        <v>45164.0</v>
      </c>
      <c r="O4038" s="1"/>
      <c r="P4038" s="1">
        <v>8.33</v>
      </c>
      <c r="Q4038" s="1">
        <v>1375000.0</v>
      </c>
      <c r="R4038" s="1">
        <v>1375000.0</v>
      </c>
      <c r="S4038" s="9">
        <v>45195.0</v>
      </c>
      <c r="T4038" s="9">
        <v>45231.0</v>
      </c>
      <c r="U4038" s="1" t="s">
        <v>5579</v>
      </c>
      <c r="V4038" s="5">
        <f t="shared" si="940"/>
        <v>114537.5</v>
      </c>
      <c r="W4038" s="11">
        <f t="shared" si="659"/>
        <v>135154.25</v>
      </c>
      <c r="X4038" s="14">
        <v>45275.0</v>
      </c>
      <c r="Y4038" s="5">
        <f t="shared" si="983"/>
        <v>123700.5</v>
      </c>
      <c r="Z4038" s="5">
        <f t="shared" si="865"/>
        <v>85903.125</v>
      </c>
      <c r="AA4038" s="14">
        <v>45281.0</v>
      </c>
      <c r="AB4038" s="1" t="s">
        <v>5580</v>
      </c>
      <c r="AC4038" s="1" t="s">
        <v>55</v>
      </c>
      <c r="AD4038" s="12" t="s">
        <v>47</v>
      </c>
      <c r="AE4038" s="12" t="s">
        <v>47</v>
      </c>
      <c r="AF4038" s="12" t="s">
        <v>47</v>
      </c>
      <c r="AG4038" s="12" t="s">
        <v>47</v>
      </c>
      <c r="AH4038" s="12" t="s">
        <v>47</v>
      </c>
      <c r="AI4038" s="12" t="s">
        <v>47</v>
      </c>
    </row>
    <row r="4039">
      <c r="A4039" s="1" t="s">
        <v>5575</v>
      </c>
      <c r="B4039" s="13"/>
      <c r="C4039" s="1" t="s">
        <v>36</v>
      </c>
      <c r="D4039" s="1" t="s">
        <v>102</v>
      </c>
      <c r="E4039" s="1" t="s">
        <v>38</v>
      </c>
      <c r="F4039" s="1" t="s">
        <v>220</v>
      </c>
      <c r="G4039" s="1" t="s">
        <v>134</v>
      </c>
      <c r="H4039" s="1" t="s">
        <v>135</v>
      </c>
      <c r="I4039" s="1" t="s">
        <v>42</v>
      </c>
      <c r="J4039" s="1"/>
      <c r="K4039" s="1" t="s">
        <v>5576</v>
      </c>
      <c r="L4039" s="1" t="s">
        <v>88</v>
      </c>
      <c r="M4039" s="9">
        <v>45058.0</v>
      </c>
      <c r="N4039" s="9">
        <v>45265.0</v>
      </c>
      <c r="O4039" s="1"/>
      <c r="P4039" s="1">
        <v>8.33</v>
      </c>
      <c r="Q4039" s="1">
        <v>300000.0</v>
      </c>
      <c r="R4039" s="1">
        <v>180000.0</v>
      </c>
      <c r="S4039" s="14">
        <v>45229.0</v>
      </c>
      <c r="T4039" s="14">
        <v>45248.0</v>
      </c>
      <c r="U4039" s="1" t="s">
        <v>5581</v>
      </c>
      <c r="V4039" s="5">
        <f t="shared" si="940"/>
        <v>14994</v>
      </c>
      <c r="W4039" s="11">
        <f t="shared" si="659"/>
        <v>17692.92</v>
      </c>
      <c r="X4039" s="14">
        <v>45248.0</v>
      </c>
      <c r="Y4039" s="5">
        <f t="shared" si="983"/>
        <v>16193.52</v>
      </c>
      <c r="Z4039" s="5">
        <f t="shared" si="865"/>
        <v>11245.5</v>
      </c>
      <c r="AA4039" s="14">
        <v>45248.0</v>
      </c>
      <c r="AB4039" s="1" t="s">
        <v>5581</v>
      </c>
      <c r="AC4039" s="1" t="s">
        <v>55</v>
      </c>
      <c r="AD4039" s="12" t="s">
        <v>47</v>
      </c>
      <c r="AE4039" s="12" t="s">
        <v>47</v>
      </c>
      <c r="AF4039" s="12" t="s">
        <v>47</v>
      </c>
      <c r="AG4039" s="12" t="s">
        <v>47</v>
      </c>
      <c r="AH4039" s="12" t="s">
        <v>47</v>
      </c>
      <c r="AI4039" s="12" t="s">
        <v>47</v>
      </c>
    </row>
    <row r="4040">
      <c r="A4040" s="1" t="s">
        <v>5575</v>
      </c>
      <c r="B4040" s="13"/>
      <c r="C4040" s="1" t="s">
        <v>36</v>
      </c>
      <c r="D4040" s="1" t="s">
        <v>102</v>
      </c>
      <c r="E4040" s="1" t="s">
        <v>38</v>
      </c>
      <c r="F4040" s="1" t="s">
        <v>220</v>
      </c>
      <c r="G4040" s="1" t="s">
        <v>134</v>
      </c>
      <c r="H4040" s="1" t="s">
        <v>135</v>
      </c>
      <c r="I4040" s="1" t="s">
        <v>42</v>
      </c>
      <c r="J4040" s="1"/>
      <c r="K4040" s="1" t="s">
        <v>5576</v>
      </c>
      <c r="L4040" s="1" t="s">
        <v>88</v>
      </c>
      <c r="M4040" s="9">
        <v>45058.0</v>
      </c>
      <c r="N4040" s="9">
        <v>45265.0</v>
      </c>
      <c r="O4040" s="1"/>
      <c r="P4040" s="1">
        <v>8.33</v>
      </c>
      <c r="Q4040" s="1">
        <v>300000.0</v>
      </c>
      <c r="R4040" s="1">
        <v>480000.0</v>
      </c>
      <c r="S4040" s="9">
        <v>45232.0</v>
      </c>
      <c r="T4040" s="14">
        <v>45250.0</v>
      </c>
      <c r="U4040" s="1" t="s">
        <v>5582</v>
      </c>
      <c r="V4040" s="5">
        <f t="shared" si="940"/>
        <v>39984</v>
      </c>
      <c r="W4040" s="11">
        <f t="shared" si="659"/>
        <v>47181.12</v>
      </c>
      <c r="X4040" s="14">
        <v>45250.0</v>
      </c>
      <c r="Y4040" s="5">
        <f t="shared" si="983"/>
        <v>43182.72</v>
      </c>
      <c r="Z4040" s="5">
        <f t="shared" si="865"/>
        <v>29988</v>
      </c>
      <c r="AA4040" s="14">
        <v>45250.0</v>
      </c>
      <c r="AB4040" s="1" t="s">
        <v>5582</v>
      </c>
      <c r="AC4040" s="1" t="s">
        <v>55</v>
      </c>
      <c r="AD4040" s="12" t="s">
        <v>47</v>
      </c>
      <c r="AE4040" s="12" t="s">
        <v>47</v>
      </c>
      <c r="AF4040" s="12" t="s">
        <v>47</v>
      </c>
      <c r="AG4040" s="12" t="s">
        <v>47</v>
      </c>
      <c r="AH4040" s="12" t="s">
        <v>47</v>
      </c>
      <c r="AI4040" s="12" t="s">
        <v>47</v>
      </c>
    </row>
    <row r="4041">
      <c r="A4041" s="1" t="s">
        <v>5583</v>
      </c>
      <c r="B4041" s="13"/>
      <c r="C4041" s="1" t="s">
        <v>36</v>
      </c>
      <c r="D4041" s="1" t="s">
        <v>76</v>
      </c>
      <c r="E4041" s="1" t="s">
        <v>77</v>
      </c>
      <c r="F4041" s="1" t="s">
        <v>1917</v>
      </c>
      <c r="G4041" s="1" t="s">
        <v>221</v>
      </c>
      <c r="H4041" s="1" t="s">
        <v>222</v>
      </c>
      <c r="I4041" s="1" t="s">
        <v>129</v>
      </c>
      <c r="J4041" s="1"/>
      <c r="K4041" s="1" t="s">
        <v>5584</v>
      </c>
      <c r="L4041" s="1" t="s">
        <v>53</v>
      </c>
      <c r="M4041" s="9">
        <v>45066.0</v>
      </c>
      <c r="N4041" s="9">
        <v>45112.0</v>
      </c>
      <c r="O4041" s="1"/>
      <c r="P4041" s="1">
        <v>8.33</v>
      </c>
      <c r="Q4041" s="1">
        <v>250000.0</v>
      </c>
      <c r="R4041" s="1">
        <v>276000.0</v>
      </c>
      <c r="S4041" s="9">
        <v>45112.0</v>
      </c>
      <c r="T4041" s="9">
        <v>45112.0</v>
      </c>
      <c r="U4041" s="1" t="s">
        <v>5585</v>
      </c>
      <c r="V4041" s="5">
        <f t="shared" si="940"/>
        <v>22990.8</v>
      </c>
      <c r="W4041" s="11">
        <f t="shared" si="659"/>
        <v>27129.144</v>
      </c>
      <c r="X4041" s="9">
        <v>45142.0</v>
      </c>
      <c r="Y4041" s="5">
        <f t="shared" si="983"/>
        <v>24830.064</v>
      </c>
      <c r="Z4041" s="5">
        <f t="shared" si="865"/>
        <v>17243.1</v>
      </c>
      <c r="AA4041" s="9">
        <v>45148.0</v>
      </c>
      <c r="AB4041" s="1" t="s">
        <v>5586</v>
      </c>
      <c r="AC4041" s="1" t="s">
        <v>55</v>
      </c>
      <c r="AD4041" s="12" t="s">
        <v>47</v>
      </c>
      <c r="AE4041" s="12" t="s">
        <v>47</v>
      </c>
      <c r="AF4041" s="12" t="s">
        <v>47</v>
      </c>
      <c r="AG4041" s="12" t="s">
        <v>47</v>
      </c>
      <c r="AH4041" s="12" t="s">
        <v>47</v>
      </c>
      <c r="AI4041" s="12" t="s">
        <v>47</v>
      </c>
    </row>
    <row r="4042">
      <c r="A4042" s="1" t="s">
        <v>5587</v>
      </c>
      <c r="B4042" s="13"/>
      <c r="C4042" s="1" t="s">
        <v>36</v>
      </c>
      <c r="D4042" s="1" t="s">
        <v>76</v>
      </c>
      <c r="E4042" s="1" t="s">
        <v>77</v>
      </c>
      <c r="F4042" s="1" t="s">
        <v>105</v>
      </c>
      <c r="G4042" s="1" t="s">
        <v>40</v>
      </c>
      <c r="H4042" s="1" t="s">
        <v>41</v>
      </c>
      <c r="I4042" s="1" t="s">
        <v>42</v>
      </c>
      <c r="J4042" s="1"/>
      <c r="K4042" s="1" t="s">
        <v>5588</v>
      </c>
      <c r="L4042" s="1" t="s">
        <v>143</v>
      </c>
      <c r="M4042" s="9">
        <v>44802.0</v>
      </c>
      <c r="N4042" s="9">
        <v>45322.0</v>
      </c>
      <c r="O4042" s="1"/>
      <c r="P4042" s="1">
        <v>8.33</v>
      </c>
      <c r="Q4042" s="1">
        <v>450000.0</v>
      </c>
      <c r="R4042" s="1">
        <v>500000.0</v>
      </c>
      <c r="S4042" s="9">
        <v>45306.0</v>
      </c>
      <c r="T4042" s="9">
        <v>45323.0</v>
      </c>
      <c r="U4042" s="1" t="s">
        <v>5589</v>
      </c>
      <c r="V4042" s="5">
        <f t="shared" si="940"/>
        <v>41650</v>
      </c>
      <c r="W4042" s="11">
        <f t="shared" si="659"/>
        <v>49147</v>
      </c>
      <c r="X4042" s="9">
        <v>45336.0</v>
      </c>
      <c r="Y4042" s="5">
        <f t="shared" si="983"/>
        <v>44982</v>
      </c>
      <c r="Z4042" s="5">
        <f t="shared" si="865"/>
        <v>31237.5</v>
      </c>
      <c r="AA4042" s="9">
        <v>45340.0</v>
      </c>
      <c r="AB4042" s="1" t="s">
        <v>5589</v>
      </c>
      <c r="AC4042" s="1" t="s">
        <v>55</v>
      </c>
      <c r="AD4042" s="12" t="s">
        <v>46</v>
      </c>
      <c r="AE4042" s="12" t="s">
        <v>47</v>
      </c>
      <c r="AF4042" s="12" t="s">
        <v>47</v>
      </c>
      <c r="AG4042" s="12" t="s">
        <v>47</v>
      </c>
      <c r="AH4042" s="12" t="s">
        <v>47</v>
      </c>
      <c r="AI4042" s="12" t="s">
        <v>47</v>
      </c>
    </row>
    <row r="4043">
      <c r="A4043" s="1" t="s">
        <v>5587</v>
      </c>
      <c r="B4043" s="13"/>
      <c r="C4043" s="1" t="s">
        <v>36</v>
      </c>
      <c r="D4043" s="1" t="s">
        <v>76</v>
      </c>
      <c r="E4043" s="1" t="s">
        <v>77</v>
      </c>
      <c r="F4043" s="1" t="s">
        <v>97</v>
      </c>
      <c r="G4043" s="1" t="s">
        <v>40</v>
      </c>
      <c r="H4043" s="1" t="s">
        <v>41</v>
      </c>
      <c r="I4043" s="1" t="s">
        <v>42</v>
      </c>
      <c r="J4043" s="1"/>
      <c r="K4043" s="1" t="s">
        <v>5588</v>
      </c>
      <c r="L4043" s="1" t="s">
        <v>143</v>
      </c>
      <c r="M4043" s="9">
        <v>44802.0</v>
      </c>
      <c r="N4043" s="9">
        <v>44802.0</v>
      </c>
      <c r="O4043" s="1"/>
      <c r="P4043" s="1">
        <v>8.33</v>
      </c>
      <c r="Q4043" s="1">
        <v>300000.0</v>
      </c>
      <c r="R4043" s="1">
        <v>300000.0</v>
      </c>
      <c r="S4043" s="10">
        <f t="shared" ref="S4043:S4044" si="984">N4043+90</f>
        <v>44892</v>
      </c>
      <c r="V4043" s="5">
        <f t="shared" si="940"/>
        <v>24990</v>
      </c>
      <c r="W4043" s="11">
        <f t="shared" si="659"/>
        <v>29488.2</v>
      </c>
      <c r="Z4043" s="5">
        <f t="shared" si="865"/>
        <v>18742.5</v>
      </c>
      <c r="AC4043" s="1" t="str">
        <f>IF(T4043="","C","O")</f>
        <v>C</v>
      </c>
      <c r="AD4043" s="12" t="s">
        <v>46</v>
      </c>
      <c r="AE4043" s="12" t="s">
        <v>46</v>
      </c>
      <c r="AF4043" s="12" t="s">
        <v>46</v>
      </c>
      <c r="AG4043" s="12"/>
      <c r="AH4043" s="12"/>
      <c r="AI4043" s="12"/>
    </row>
    <row r="4044">
      <c r="A4044" s="1" t="s">
        <v>5587</v>
      </c>
      <c r="B4044" s="13"/>
      <c r="C4044" s="1" t="s">
        <v>36</v>
      </c>
      <c r="D4044" s="1" t="s">
        <v>76</v>
      </c>
      <c r="E4044" s="1" t="s">
        <v>77</v>
      </c>
      <c r="F4044" s="1" t="s">
        <v>97</v>
      </c>
      <c r="G4044" s="1" t="s">
        <v>40</v>
      </c>
      <c r="H4044" s="1" t="s">
        <v>41</v>
      </c>
      <c r="I4044" s="1" t="s">
        <v>42</v>
      </c>
      <c r="J4044" s="1"/>
      <c r="K4044" s="1" t="s">
        <v>5588</v>
      </c>
      <c r="L4044" s="1" t="s">
        <v>143</v>
      </c>
      <c r="M4044" s="9">
        <v>44802.0</v>
      </c>
      <c r="N4044" s="9">
        <v>44802.0</v>
      </c>
      <c r="O4044" s="1"/>
      <c r="P4044" s="1">
        <v>8.33</v>
      </c>
      <c r="Q4044" s="1">
        <v>300000.0</v>
      </c>
      <c r="R4044" s="1">
        <v>300000.0</v>
      </c>
      <c r="S4044" s="10">
        <f t="shared" si="984"/>
        <v>44892</v>
      </c>
      <c r="V4044" s="5">
        <f t="shared" si="940"/>
        <v>24990</v>
      </c>
      <c r="W4044" s="11">
        <f t="shared" si="659"/>
        <v>29488.2</v>
      </c>
      <c r="Z4044" s="5">
        <f t="shared" si="865"/>
        <v>18742.5</v>
      </c>
      <c r="AB4044" s="1"/>
      <c r="AC4044" s="1" t="s">
        <v>45</v>
      </c>
      <c r="AD4044" s="12" t="s">
        <v>46</v>
      </c>
      <c r="AE4044" s="12" t="s">
        <v>46</v>
      </c>
      <c r="AF4044" s="12" t="s">
        <v>46</v>
      </c>
      <c r="AG4044" s="12"/>
      <c r="AH4044" s="12"/>
      <c r="AI4044" s="12"/>
    </row>
    <row r="4045">
      <c r="A4045" s="1" t="s">
        <v>5590</v>
      </c>
      <c r="B4045" s="13"/>
      <c r="C4045" s="1" t="s">
        <v>36</v>
      </c>
      <c r="D4045" s="1" t="s">
        <v>76</v>
      </c>
      <c r="E4045" s="1" t="s">
        <v>77</v>
      </c>
      <c r="F4045" s="1" t="s">
        <v>105</v>
      </c>
      <c r="G4045" s="1" t="s">
        <v>106</v>
      </c>
      <c r="H4045" s="1" t="s">
        <v>107</v>
      </c>
      <c r="I4045" s="1" t="s">
        <v>42</v>
      </c>
      <c r="J4045" s="1"/>
      <c r="K4045" s="1" t="s">
        <v>5591</v>
      </c>
      <c r="L4045" s="1" t="s">
        <v>347</v>
      </c>
      <c r="M4045" s="14">
        <v>45247.0</v>
      </c>
      <c r="N4045" s="9">
        <v>44987.0</v>
      </c>
      <c r="O4045" s="1"/>
      <c r="P4045" s="1">
        <v>8.33</v>
      </c>
      <c r="Q4045" s="1">
        <v>429120.0</v>
      </c>
      <c r="R4045" s="1">
        <v>429120.0</v>
      </c>
      <c r="S4045" s="9">
        <v>44987.0</v>
      </c>
      <c r="T4045" s="9">
        <v>44972.0</v>
      </c>
      <c r="U4045" s="1" t="s">
        <v>5592</v>
      </c>
      <c r="V4045" s="5">
        <f t="shared" si="940"/>
        <v>35745.696</v>
      </c>
      <c r="W4045" s="11">
        <f t="shared" si="659"/>
        <v>42179.92128</v>
      </c>
      <c r="X4045" s="9"/>
      <c r="Y4045" s="5"/>
      <c r="Z4045" s="5">
        <f t="shared" si="865"/>
        <v>26809.272</v>
      </c>
      <c r="AA4045" s="9"/>
      <c r="AC4045" s="1" t="s">
        <v>162</v>
      </c>
      <c r="AD4045" s="12" t="s">
        <v>47</v>
      </c>
      <c r="AE4045" s="12" t="s">
        <v>46</v>
      </c>
      <c r="AF4045" s="12" t="s">
        <v>46</v>
      </c>
      <c r="AG4045" s="12" t="s">
        <v>46</v>
      </c>
      <c r="AH4045" s="12"/>
      <c r="AI4045" s="12"/>
    </row>
    <row r="4046">
      <c r="A4046" s="1" t="s">
        <v>5590</v>
      </c>
      <c r="B4046" s="13"/>
      <c r="C4046" s="1" t="s">
        <v>36</v>
      </c>
      <c r="D4046" s="1" t="s">
        <v>76</v>
      </c>
      <c r="E4046" s="1" t="s">
        <v>77</v>
      </c>
      <c r="F4046" s="1" t="s">
        <v>105</v>
      </c>
      <c r="G4046" s="1" t="s">
        <v>40</v>
      </c>
      <c r="H4046" s="1" t="s">
        <v>41</v>
      </c>
      <c r="I4046" s="1" t="s">
        <v>42</v>
      </c>
      <c r="J4046" s="1"/>
      <c r="K4046" s="1" t="s">
        <v>5591</v>
      </c>
      <c r="L4046" s="1" t="s">
        <v>347</v>
      </c>
      <c r="M4046" s="14">
        <v>45247.0</v>
      </c>
      <c r="N4046" s="9">
        <v>45080.0</v>
      </c>
      <c r="O4046" s="1"/>
      <c r="P4046" s="1">
        <v>8.33</v>
      </c>
      <c r="Q4046" s="1">
        <v>405120.0</v>
      </c>
      <c r="R4046" s="1">
        <v>405120.0</v>
      </c>
      <c r="S4046" s="9">
        <v>45080.0</v>
      </c>
      <c r="T4046" s="9">
        <v>44999.0</v>
      </c>
      <c r="U4046" s="1" t="s">
        <v>5593</v>
      </c>
      <c r="V4046" s="5">
        <f t="shared" si="940"/>
        <v>33746.496</v>
      </c>
      <c r="W4046" s="11">
        <f t="shared" si="659"/>
        <v>39820.86528</v>
      </c>
      <c r="X4046" s="9">
        <v>45110.0</v>
      </c>
      <c r="Y4046" s="5">
        <f t="shared" ref="Y4046:Y4049" si="985">W4046-(V4046*10%)</f>
        <v>36446.21568</v>
      </c>
      <c r="Z4046" s="5">
        <f t="shared" si="865"/>
        <v>25309.872</v>
      </c>
      <c r="AA4046" s="9">
        <v>45022.0</v>
      </c>
      <c r="AB4046" s="1" t="s">
        <v>5594</v>
      </c>
      <c r="AC4046" s="1" t="s">
        <v>55</v>
      </c>
      <c r="AD4046" s="12" t="s">
        <v>47</v>
      </c>
      <c r="AE4046" s="12" t="s">
        <v>47</v>
      </c>
      <c r="AF4046" s="12" t="s">
        <v>47</v>
      </c>
      <c r="AG4046" s="12" t="s">
        <v>46</v>
      </c>
      <c r="AH4046" s="12" t="s">
        <v>47</v>
      </c>
      <c r="AI4046" s="12" t="s">
        <v>47</v>
      </c>
    </row>
    <row r="4047">
      <c r="A4047" s="1" t="s">
        <v>5590</v>
      </c>
      <c r="B4047" s="13"/>
      <c r="C4047" s="1" t="s">
        <v>36</v>
      </c>
      <c r="D4047" s="1" t="s">
        <v>76</v>
      </c>
      <c r="E4047" s="1" t="s">
        <v>77</v>
      </c>
      <c r="F4047" s="1" t="s">
        <v>105</v>
      </c>
      <c r="G4047" s="1" t="s">
        <v>40</v>
      </c>
      <c r="H4047" s="1" t="s">
        <v>41</v>
      </c>
      <c r="I4047" s="1" t="s">
        <v>42</v>
      </c>
      <c r="J4047" s="1"/>
      <c r="K4047" s="1" t="s">
        <v>5591</v>
      </c>
      <c r="L4047" s="1" t="s">
        <v>347</v>
      </c>
      <c r="M4047" s="14">
        <v>45247.0</v>
      </c>
      <c r="N4047" s="9">
        <v>44998.0</v>
      </c>
      <c r="O4047" s="1"/>
      <c r="P4047" s="1">
        <v>8.33</v>
      </c>
      <c r="Q4047" s="1">
        <v>405120.0</v>
      </c>
      <c r="R4047" s="1">
        <v>405120.0</v>
      </c>
      <c r="S4047" s="9">
        <v>44998.0</v>
      </c>
      <c r="T4047" s="9">
        <v>44999.0</v>
      </c>
      <c r="U4047" s="1" t="s">
        <v>5595</v>
      </c>
      <c r="V4047" s="5">
        <f t="shared" si="940"/>
        <v>33746.496</v>
      </c>
      <c r="W4047" s="11">
        <f t="shared" si="659"/>
        <v>39820.86528</v>
      </c>
      <c r="X4047" s="9">
        <v>45028.0</v>
      </c>
      <c r="Y4047" s="5">
        <f t="shared" si="985"/>
        <v>36446.21568</v>
      </c>
      <c r="Z4047" s="5">
        <f t="shared" si="865"/>
        <v>25309.872</v>
      </c>
      <c r="AA4047" s="9">
        <v>45022.0</v>
      </c>
      <c r="AB4047" s="1" t="s">
        <v>5596</v>
      </c>
      <c r="AC4047" s="1" t="s">
        <v>55</v>
      </c>
      <c r="AD4047" s="12" t="s">
        <v>47</v>
      </c>
      <c r="AE4047" s="12" t="s">
        <v>46</v>
      </c>
      <c r="AF4047" s="12" t="s">
        <v>46</v>
      </c>
      <c r="AG4047" s="12" t="s">
        <v>46</v>
      </c>
      <c r="AH4047" s="12" t="s">
        <v>47</v>
      </c>
      <c r="AI4047" s="12" t="s">
        <v>47</v>
      </c>
    </row>
    <row r="4048">
      <c r="A4048" s="1" t="s">
        <v>5590</v>
      </c>
      <c r="B4048" s="13"/>
      <c r="C4048" s="1" t="s">
        <v>36</v>
      </c>
      <c r="D4048" s="1" t="s">
        <v>76</v>
      </c>
      <c r="E4048" s="1" t="s">
        <v>77</v>
      </c>
      <c r="F4048" s="1" t="s">
        <v>105</v>
      </c>
      <c r="G4048" s="1" t="s">
        <v>106</v>
      </c>
      <c r="H4048" s="1" t="s">
        <v>107</v>
      </c>
      <c r="I4048" s="1" t="s">
        <v>42</v>
      </c>
      <c r="J4048" s="1"/>
      <c r="K4048" s="1" t="s">
        <v>5591</v>
      </c>
      <c r="L4048" s="1" t="s">
        <v>347</v>
      </c>
      <c r="M4048" s="14">
        <v>45247.0</v>
      </c>
      <c r="N4048" s="9">
        <v>44802.0</v>
      </c>
      <c r="O4048" s="1"/>
      <c r="P4048" s="1">
        <v>8.33</v>
      </c>
      <c r="Q4048" s="1">
        <v>500000.0</v>
      </c>
      <c r="R4048" s="1">
        <v>505200.0</v>
      </c>
      <c r="S4048" s="9">
        <v>45327.0</v>
      </c>
      <c r="T4048" s="9">
        <v>45334.0</v>
      </c>
      <c r="U4048" s="1" t="s">
        <v>1454</v>
      </c>
      <c r="V4048" s="5">
        <f t="shared" si="940"/>
        <v>42083.16</v>
      </c>
      <c r="W4048" s="11">
        <f t="shared" si="659"/>
        <v>49658.1288</v>
      </c>
      <c r="X4048" s="9">
        <v>45334.0</v>
      </c>
      <c r="Y4048" s="5">
        <f t="shared" si="985"/>
        <v>45449.8128</v>
      </c>
      <c r="Z4048" s="5">
        <f t="shared" si="865"/>
        <v>31562.37</v>
      </c>
      <c r="AA4048" s="9">
        <v>45334.0</v>
      </c>
      <c r="AB4048" s="1" t="s">
        <v>1454</v>
      </c>
      <c r="AC4048" s="1" t="s">
        <v>55</v>
      </c>
      <c r="AD4048" s="12" t="s">
        <v>47</v>
      </c>
      <c r="AE4048" s="12" t="s">
        <v>46</v>
      </c>
      <c r="AF4048" s="12" t="s">
        <v>47</v>
      </c>
      <c r="AG4048" s="12" t="s">
        <v>47</v>
      </c>
      <c r="AH4048" s="12" t="s">
        <v>47</v>
      </c>
      <c r="AI4048" s="12" t="s">
        <v>47</v>
      </c>
    </row>
    <row r="4049">
      <c r="A4049" s="1" t="s">
        <v>5590</v>
      </c>
      <c r="B4049" s="13"/>
      <c r="C4049" s="1" t="s">
        <v>36</v>
      </c>
      <c r="D4049" s="1" t="s">
        <v>76</v>
      </c>
      <c r="E4049" s="1" t="s">
        <v>77</v>
      </c>
      <c r="F4049" s="1" t="s">
        <v>105</v>
      </c>
      <c r="G4049" s="1" t="s">
        <v>40</v>
      </c>
      <c r="H4049" s="1" t="s">
        <v>41</v>
      </c>
      <c r="I4049" s="1" t="s">
        <v>42</v>
      </c>
      <c r="J4049" s="1"/>
      <c r="K4049" s="1" t="s">
        <v>5591</v>
      </c>
      <c r="L4049" s="1" t="s">
        <v>347</v>
      </c>
      <c r="M4049" s="14">
        <v>45247.0</v>
      </c>
      <c r="N4049" s="9">
        <v>45364.0</v>
      </c>
      <c r="O4049" s="1"/>
      <c r="P4049" s="1">
        <v>8.33</v>
      </c>
      <c r="Q4049" s="1">
        <v>624000.0</v>
      </c>
      <c r="R4049" s="1">
        <v>624000.0</v>
      </c>
      <c r="S4049" s="9">
        <v>45364.0</v>
      </c>
      <c r="T4049" s="9">
        <v>45377.0</v>
      </c>
      <c r="U4049" s="1" t="s">
        <v>5597</v>
      </c>
      <c r="V4049" s="5">
        <f t="shared" si="940"/>
        <v>51979.2</v>
      </c>
      <c r="W4049" s="11">
        <f t="shared" si="659"/>
        <v>61335.456</v>
      </c>
      <c r="X4049" s="9">
        <v>45441.0</v>
      </c>
      <c r="Y4049" s="5">
        <f t="shared" si="985"/>
        <v>56137.536</v>
      </c>
      <c r="Z4049" s="5">
        <f t="shared" si="865"/>
        <v>38984.4</v>
      </c>
      <c r="AA4049" s="9">
        <v>45442.0</v>
      </c>
      <c r="AB4049" s="1" t="s">
        <v>5598</v>
      </c>
      <c r="AC4049" s="1" t="s">
        <v>55</v>
      </c>
      <c r="AD4049" s="12" t="s">
        <v>47</v>
      </c>
      <c r="AE4049" s="12" t="s">
        <v>47</v>
      </c>
      <c r="AF4049" s="12" t="s">
        <v>47</v>
      </c>
      <c r="AG4049" s="12" t="s">
        <v>47</v>
      </c>
      <c r="AH4049" s="12" t="s">
        <v>137</v>
      </c>
      <c r="AI4049" s="12" t="s">
        <v>137</v>
      </c>
    </row>
    <row r="4050">
      <c r="A4050" s="1" t="s">
        <v>5599</v>
      </c>
      <c r="B4050" s="13"/>
      <c r="C4050" s="1" t="s">
        <v>36</v>
      </c>
      <c r="D4050" s="1" t="s">
        <v>96</v>
      </c>
      <c r="E4050" s="1" t="s">
        <v>212</v>
      </c>
      <c r="F4050" s="1" t="s">
        <v>371</v>
      </c>
      <c r="G4050" s="1" t="s">
        <v>310</v>
      </c>
      <c r="H4050" s="1" t="s">
        <v>311</v>
      </c>
      <c r="I4050" s="1" t="s">
        <v>129</v>
      </c>
      <c r="J4050" s="1"/>
      <c r="K4050" s="1" t="s">
        <v>5600</v>
      </c>
      <c r="L4050" s="1" t="s">
        <v>53</v>
      </c>
      <c r="M4050" s="9">
        <v>44726.0</v>
      </c>
      <c r="N4050" s="9">
        <v>45189.0</v>
      </c>
      <c r="O4050" s="1"/>
      <c r="P4050" s="1">
        <v>8.33</v>
      </c>
      <c r="Q4050" s="1">
        <v>500000.0</v>
      </c>
      <c r="R4050" s="1">
        <v>300000.0</v>
      </c>
      <c r="S4050" s="10">
        <f t="shared" ref="S4050:S4052" si="986">N4050+90</f>
        <v>45279</v>
      </c>
      <c r="V4050" s="5">
        <f t="shared" si="940"/>
        <v>24990</v>
      </c>
      <c r="W4050" s="11">
        <f t="shared" si="659"/>
        <v>29488.2</v>
      </c>
      <c r="Z4050" s="5">
        <f t="shared" si="865"/>
        <v>18742.5</v>
      </c>
      <c r="AB4050" s="1"/>
      <c r="AC4050" s="1" t="s">
        <v>45</v>
      </c>
      <c r="AD4050" s="12" t="s">
        <v>46</v>
      </c>
      <c r="AE4050" s="12" t="s">
        <v>47</v>
      </c>
      <c r="AF4050" s="12" t="s">
        <v>47</v>
      </c>
      <c r="AG4050" s="12"/>
      <c r="AH4050" s="12"/>
      <c r="AI4050" s="12"/>
    </row>
    <row r="4051">
      <c r="A4051" s="1" t="s">
        <v>5601</v>
      </c>
      <c r="B4051" s="13"/>
      <c r="C4051" s="1" t="s">
        <v>132</v>
      </c>
      <c r="D4051" s="1" t="s">
        <v>76</v>
      </c>
      <c r="E4051" s="1" t="s">
        <v>82</v>
      </c>
      <c r="F4051" s="1" t="s">
        <v>646</v>
      </c>
      <c r="G4051" s="1" t="s">
        <v>152</v>
      </c>
      <c r="H4051" s="1" t="s">
        <v>153</v>
      </c>
      <c r="I4051" s="1" t="s">
        <v>187</v>
      </c>
      <c r="J4051" s="1"/>
      <c r="K4051" s="1" t="s">
        <v>5602</v>
      </c>
      <c r="L4051" s="1" t="s">
        <v>150</v>
      </c>
      <c r="M4051" s="9">
        <v>45330.0</v>
      </c>
      <c r="N4051" s="14">
        <v>45259.0</v>
      </c>
      <c r="O4051" s="1"/>
      <c r="P4051" s="1">
        <v>7.5</v>
      </c>
      <c r="Q4051" s="1">
        <v>500000.0</v>
      </c>
      <c r="R4051" s="1">
        <v>300000.0</v>
      </c>
      <c r="S4051" s="15">
        <f t="shared" si="986"/>
        <v>45349</v>
      </c>
      <c r="V4051" s="5">
        <f t="shared" si="940"/>
        <v>22500</v>
      </c>
      <c r="W4051" s="11">
        <f t="shared" si="659"/>
        <v>26550</v>
      </c>
      <c r="Z4051" s="5">
        <f t="shared" si="865"/>
        <v>16875</v>
      </c>
      <c r="AC4051" s="1" t="str">
        <f t="shared" ref="AC4051:AC4054" si="987">IF(T4051="","C","O")</f>
        <v>C</v>
      </c>
      <c r="AD4051" s="12" t="s">
        <v>47</v>
      </c>
      <c r="AE4051" s="12" t="s">
        <v>47</v>
      </c>
      <c r="AF4051" s="12" t="s">
        <v>47</v>
      </c>
      <c r="AG4051" s="12"/>
      <c r="AH4051" s="12"/>
      <c r="AI4051" s="12"/>
    </row>
    <row r="4052">
      <c r="A4052" s="1" t="s">
        <v>5601</v>
      </c>
      <c r="B4052" s="13"/>
      <c r="C4052" s="1" t="s">
        <v>132</v>
      </c>
      <c r="D4052" s="1" t="s">
        <v>76</v>
      </c>
      <c r="E4052" s="1" t="s">
        <v>82</v>
      </c>
      <c r="F4052" s="1" t="s">
        <v>646</v>
      </c>
      <c r="G4052" s="1" t="s">
        <v>152</v>
      </c>
      <c r="H4052" s="1" t="s">
        <v>153</v>
      </c>
      <c r="I4052" s="1" t="s">
        <v>187</v>
      </c>
      <c r="J4052" s="1"/>
      <c r="K4052" s="1" t="s">
        <v>5602</v>
      </c>
      <c r="L4052" s="1" t="s">
        <v>150</v>
      </c>
      <c r="M4052" s="9">
        <v>45330.0</v>
      </c>
      <c r="N4052" s="14">
        <v>45258.0</v>
      </c>
      <c r="O4052" s="1"/>
      <c r="P4052" s="1">
        <v>7.5</v>
      </c>
      <c r="Q4052" s="1">
        <v>500000.0</v>
      </c>
      <c r="R4052" s="1">
        <v>300000.0</v>
      </c>
      <c r="S4052" s="15">
        <f t="shared" si="986"/>
        <v>45348</v>
      </c>
      <c r="V4052" s="5">
        <f t="shared" si="940"/>
        <v>22500</v>
      </c>
      <c r="W4052" s="11">
        <f t="shared" si="659"/>
        <v>26550</v>
      </c>
      <c r="Z4052" s="5">
        <f t="shared" si="865"/>
        <v>16875</v>
      </c>
      <c r="AC4052" s="1" t="str">
        <f t="shared" si="987"/>
        <v>C</v>
      </c>
      <c r="AD4052" s="12" t="s">
        <v>47</v>
      </c>
      <c r="AE4052" s="12" t="s">
        <v>47</v>
      </c>
      <c r="AF4052" s="12" t="s">
        <v>47</v>
      </c>
      <c r="AG4052" s="12"/>
      <c r="AH4052" s="12"/>
      <c r="AI4052" s="12"/>
    </row>
    <row r="4053">
      <c r="A4053" s="1" t="s">
        <v>5601</v>
      </c>
      <c r="B4053" s="13"/>
      <c r="C4053" s="1" t="s">
        <v>132</v>
      </c>
      <c r="D4053" s="1" t="s">
        <v>102</v>
      </c>
      <c r="E4053" s="1" t="s">
        <v>82</v>
      </c>
      <c r="F4053" s="1" t="s">
        <v>646</v>
      </c>
      <c r="G4053" s="1" t="s">
        <v>152</v>
      </c>
      <c r="H4053" s="1" t="s">
        <v>153</v>
      </c>
      <c r="I4053" s="1" t="s">
        <v>187</v>
      </c>
      <c r="J4053" s="1"/>
      <c r="K4053" s="1" t="s">
        <v>5602</v>
      </c>
      <c r="L4053" s="1" t="s">
        <v>150</v>
      </c>
      <c r="M4053" s="9">
        <v>45330.0</v>
      </c>
      <c r="N4053" s="9">
        <v>45330.0</v>
      </c>
      <c r="O4053" s="1"/>
      <c r="P4053" s="1">
        <v>7.5</v>
      </c>
      <c r="Q4053" s="1">
        <v>300000.0</v>
      </c>
      <c r="R4053" s="1">
        <v>300000.0</v>
      </c>
      <c r="S4053" s="10">
        <f t="shared" ref="S4053:S4056" si="988">N4053+30</f>
        <v>45360</v>
      </c>
      <c r="V4053" s="5">
        <f t="shared" si="940"/>
        <v>22500</v>
      </c>
      <c r="W4053" s="11">
        <f t="shared" si="659"/>
        <v>26550</v>
      </c>
      <c r="Z4053" s="5">
        <f t="shared" si="865"/>
        <v>16875</v>
      </c>
      <c r="AC4053" s="1" t="str">
        <f t="shared" si="987"/>
        <v>C</v>
      </c>
      <c r="AD4053" s="12" t="s">
        <v>47</v>
      </c>
      <c r="AE4053" s="12" t="s">
        <v>47</v>
      </c>
      <c r="AF4053" s="12" t="s">
        <v>47</v>
      </c>
      <c r="AG4053" s="12"/>
      <c r="AH4053" s="12"/>
      <c r="AI4053" s="12"/>
    </row>
    <row r="4054">
      <c r="A4054" s="1" t="s">
        <v>5601</v>
      </c>
      <c r="B4054" s="13"/>
      <c r="C4054" s="1" t="s">
        <v>132</v>
      </c>
      <c r="D4054" s="1" t="s">
        <v>102</v>
      </c>
      <c r="E4054" s="1" t="s">
        <v>82</v>
      </c>
      <c r="F4054" s="1" t="s">
        <v>646</v>
      </c>
      <c r="G4054" s="1" t="s">
        <v>152</v>
      </c>
      <c r="H4054" s="1" t="s">
        <v>153</v>
      </c>
      <c r="I4054" s="1" t="s">
        <v>187</v>
      </c>
      <c r="J4054" s="1"/>
      <c r="K4054" s="1" t="s">
        <v>5602</v>
      </c>
      <c r="L4054" s="1" t="s">
        <v>150</v>
      </c>
      <c r="M4054" s="9">
        <v>45330.0</v>
      </c>
      <c r="N4054" s="9">
        <v>45330.0</v>
      </c>
      <c r="O4054" s="1"/>
      <c r="P4054" s="1">
        <v>7.5</v>
      </c>
      <c r="Q4054" s="1">
        <v>300000.0</v>
      </c>
      <c r="R4054" s="1">
        <v>300000.0</v>
      </c>
      <c r="S4054" s="10">
        <f t="shared" si="988"/>
        <v>45360</v>
      </c>
      <c r="V4054" s="5">
        <f t="shared" si="940"/>
        <v>22500</v>
      </c>
      <c r="W4054" s="11">
        <f t="shared" si="659"/>
        <v>26550</v>
      </c>
      <c r="Z4054" s="5">
        <f t="shared" si="865"/>
        <v>16875</v>
      </c>
      <c r="AB4054" s="1"/>
      <c r="AC4054" s="1" t="str">
        <f t="shared" si="987"/>
        <v>C</v>
      </c>
      <c r="AD4054" s="12" t="s">
        <v>47</v>
      </c>
      <c r="AE4054" s="12" t="s">
        <v>47</v>
      </c>
      <c r="AF4054" s="12" t="s">
        <v>47</v>
      </c>
      <c r="AG4054" s="12"/>
      <c r="AH4054" s="12"/>
      <c r="AI4054" s="12"/>
    </row>
    <row r="4055">
      <c r="A4055" s="1" t="s">
        <v>5601</v>
      </c>
      <c r="B4055" s="13"/>
      <c r="C4055" s="1" t="s">
        <v>132</v>
      </c>
      <c r="D4055" s="1" t="s">
        <v>102</v>
      </c>
      <c r="E4055" s="1" t="s">
        <v>82</v>
      </c>
      <c r="F4055" s="1" t="s">
        <v>646</v>
      </c>
      <c r="G4055" s="1" t="s">
        <v>152</v>
      </c>
      <c r="H4055" s="1" t="s">
        <v>153</v>
      </c>
      <c r="I4055" s="1" t="s">
        <v>187</v>
      </c>
      <c r="J4055" s="1"/>
      <c r="K4055" s="1" t="s">
        <v>5602</v>
      </c>
      <c r="L4055" s="1" t="s">
        <v>150</v>
      </c>
      <c r="M4055" s="9">
        <v>45330.0</v>
      </c>
      <c r="N4055" s="9">
        <v>45330.0</v>
      </c>
      <c r="O4055" s="1"/>
      <c r="P4055" s="1">
        <v>7.5</v>
      </c>
      <c r="Q4055" s="1">
        <v>300000.0</v>
      </c>
      <c r="R4055" s="1">
        <v>300000.0</v>
      </c>
      <c r="S4055" s="10">
        <f t="shared" si="988"/>
        <v>45360</v>
      </c>
      <c r="V4055" s="5">
        <f t="shared" si="940"/>
        <v>22500</v>
      </c>
      <c r="W4055" s="11">
        <f t="shared" si="659"/>
        <v>26550</v>
      </c>
      <c r="Z4055" s="5">
        <f t="shared" si="865"/>
        <v>16875</v>
      </c>
      <c r="AC4055" s="1" t="s">
        <v>45</v>
      </c>
      <c r="AD4055" s="12" t="s">
        <v>47</v>
      </c>
      <c r="AE4055" s="12" t="s">
        <v>47</v>
      </c>
      <c r="AF4055" s="12" t="s">
        <v>47</v>
      </c>
      <c r="AG4055" s="12"/>
      <c r="AH4055" s="12"/>
      <c r="AI4055" s="12"/>
    </row>
    <row r="4056">
      <c r="A4056" s="1" t="s">
        <v>5601</v>
      </c>
      <c r="B4056" s="13"/>
      <c r="C4056" s="1" t="s">
        <v>132</v>
      </c>
      <c r="D4056" s="1" t="s">
        <v>102</v>
      </c>
      <c r="E4056" s="1" t="s">
        <v>82</v>
      </c>
      <c r="F4056" s="1" t="s">
        <v>646</v>
      </c>
      <c r="G4056" s="1" t="s">
        <v>152</v>
      </c>
      <c r="H4056" s="1" t="s">
        <v>153</v>
      </c>
      <c r="I4056" s="1" t="s">
        <v>187</v>
      </c>
      <c r="J4056" s="1"/>
      <c r="K4056" s="1" t="s">
        <v>5602</v>
      </c>
      <c r="L4056" s="1" t="s">
        <v>150</v>
      </c>
      <c r="M4056" s="9">
        <v>45330.0</v>
      </c>
      <c r="N4056" s="9">
        <v>45330.0</v>
      </c>
      <c r="O4056" s="1"/>
      <c r="P4056" s="1">
        <v>7.5</v>
      </c>
      <c r="Q4056" s="1">
        <v>300000.0</v>
      </c>
      <c r="R4056" s="1">
        <v>300000.0</v>
      </c>
      <c r="S4056" s="10">
        <f t="shared" si="988"/>
        <v>45360</v>
      </c>
      <c r="V4056" s="5">
        <f t="shared" si="940"/>
        <v>22500</v>
      </c>
      <c r="W4056" s="11">
        <f t="shared" si="659"/>
        <v>26550</v>
      </c>
      <c r="Z4056" s="5">
        <f t="shared" si="865"/>
        <v>16875</v>
      </c>
      <c r="AB4056" s="1"/>
      <c r="AC4056" s="1" t="s">
        <v>45</v>
      </c>
      <c r="AD4056" s="12" t="s">
        <v>47</v>
      </c>
      <c r="AE4056" s="12" t="s">
        <v>47</v>
      </c>
      <c r="AF4056" s="12" t="s">
        <v>47</v>
      </c>
      <c r="AG4056" s="12"/>
      <c r="AH4056" s="12"/>
      <c r="AI4056" s="12"/>
    </row>
    <row r="4057">
      <c r="A4057" s="1" t="s">
        <v>5603</v>
      </c>
      <c r="B4057" s="13"/>
      <c r="C4057" s="1" t="s">
        <v>36</v>
      </c>
      <c r="D4057" s="1" t="s">
        <v>96</v>
      </c>
      <c r="E4057" s="1" t="s">
        <v>212</v>
      </c>
      <c r="F4057" s="1" t="s">
        <v>1079</v>
      </c>
      <c r="G4057" s="1" t="s">
        <v>40</v>
      </c>
      <c r="H4057" s="1" t="s">
        <v>345</v>
      </c>
      <c r="I4057" s="1" t="s">
        <v>123</v>
      </c>
      <c r="J4057" s="1"/>
      <c r="K4057" s="1" t="s">
        <v>5604</v>
      </c>
      <c r="L4057" s="1" t="s">
        <v>99</v>
      </c>
      <c r="M4057" s="14">
        <v>44912.0</v>
      </c>
      <c r="N4057" s="9">
        <v>45016.0</v>
      </c>
      <c r="O4057" s="1"/>
      <c r="P4057" s="1">
        <v>7.0</v>
      </c>
      <c r="Q4057" s="1">
        <v>1350000.0</v>
      </c>
      <c r="R4057" s="1">
        <v>1400000.0</v>
      </c>
      <c r="S4057" s="9">
        <v>44998.0</v>
      </c>
      <c r="T4057" s="9">
        <v>45016.0</v>
      </c>
      <c r="U4057" s="1" t="s">
        <v>5605</v>
      </c>
      <c r="V4057" s="5">
        <f t="shared" si="940"/>
        <v>98000</v>
      </c>
      <c r="W4057" s="11">
        <f t="shared" si="659"/>
        <v>115640</v>
      </c>
      <c r="X4057" s="9">
        <v>45057.0</v>
      </c>
      <c r="Y4057" s="5">
        <f t="shared" ref="Y4057:Y4058" si="989">W4057-(V4057*10%)</f>
        <v>105840</v>
      </c>
      <c r="Z4057" s="5">
        <f t="shared" si="865"/>
        <v>73500</v>
      </c>
      <c r="AA4057" s="9">
        <v>45062.0</v>
      </c>
      <c r="AB4057" s="1" t="s">
        <v>5606</v>
      </c>
      <c r="AC4057" s="1" t="s">
        <v>55</v>
      </c>
      <c r="AD4057" s="12" t="s">
        <v>46</v>
      </c>
      <c r="AE4057" s="12" t="s">
        <v>46</v>
      </c>
      <c r="AF4057" s="12" t="s">
        <v>46</v>
      </c>
      <c r="AG4057" s="12" t="s">
        <v>46</v>
      </c>
      <c r="AH4057" s="12" t="s">
        <v>47</v>
      </c>
      <c r="AI4057" s="12" t="s">
        <v>47</v>
      </c>
    </row>
    <row r="4058">
      <c r="A4058" s="1" t="s">
        <v>5603</v>
      </c>
      <c r="B4058" s="13"/>
      <c r="C4058" s="1" t="s">
        <v>36</v>
      </c>
      <c r="D4058" s="1" t="s">
        <v>96</v>
      </c>
      <c r="E4058" s="1" t="s">
        <v>82</v>
      </c>
      <c r="F4058" s="1" t="s">
        <v>1079</v>
      </c>
      <c r="G4058" s="1" t="s">
        <v>40</v>
      </c>
      <c r="H4058" s="1" t="s">
        <v>345</v>
      </c>
      <c r="I4058" s="1" t="s">
        <v>123</v>
      </c>
      <c r="J4058" s="1"/>
      <c r="K4058" s="1" t="s">
        <v>5604</v>
      </c>
      <c r="L4058" s="1" t="s">
        <v>99</v>
      </c>
      <c r="M4058" s="14">
        <v>44912.0</v>
      </c>
      <c r="N4058" s="9">
        <v>45057.0</v>
      </c>
      <c r="O4058" s="1"/>
      <c r="P4058" s="1">
        <v>7.0</v>
      </c>
      <c r="Q4058" s="1">
        <v>450000.0</v>
      </c>
      <c r="R4058" s="1">
        <v>500000.0</v>
      </c>
      <c r="S4058" s="9">
        <v>45036.0</v>
      </c>
      <c r="T4058" s="9">
        <v>45057.0</v>
      </c>
      <c r="U4058" s="1" t="s">
        <v>5607</v>
      </c>
      <c r="V4058" s="5">
        <f t="shared" si="940"/>
        <v>35000</v>
      </c>
      <c r="W4058" s="11">
        <f t="shared" si="659"/>
        <v>41300</v>
      </c>
      <c r="X4058" s="9">
        <v>45079.0</v>
      </c>
      <c r="Y4058" s="5">
        <f t="shared" si="989"/>
        <v>37800</v>
      </c>
      <c r="Z4058" s="5">
        <f t="shared" si="865"/>
        <v>26250</v>
      </c>
      <c r="AA4058" s="9">
        <v>45085.0</v>
      </c>
      <c r="AB4058" s="1" t="s">
        <v>5608</v>
      </c>
      <c r="AC4058" s="1" t="s">
        <v>55</v>
      </c>
      <c r="AD4058" s="12" t="s">
        <v>46</v>
      </c>
      <c r="AE4058" s="12" t="s">
        <v>47</v>
      </c>
      <c r="AF4058" s="12" t="s">
        <v>47</v>
      </c>
      <c r="AG4058" s="12" t="s">
        <v>47</v>
      </c>
      <c r="AH4058" s="12" t="s">
        <v>47</v>
      </c>
      <c r="AI4058" s="12" t="s">
        <v>47</v>
      </c>
    </row>
    <row r="4059">
      <c r="A4059" s="1" t="s">
        <v>5603</v>
      </c>
      <c r="B4059" s="13"/>
      <c r="C4059" s="1" t="s">
        <v>36</v>
      </c>
      <c r="D4059" s="1" t="s">
        <v>96</v>
      </c>
      <c r="E4059" s="1" t="s">
        <v>212</v>
      </c>
      <c r="F4059" s="1" t="s">
        <v>1079</v>
      </c>
      <c r="G4059" s="1" t="s">
        <v>40</v>
      </c>
      <c r="H4059" s="1" t="s">
        <v>345</v>
      </c>
      <c r="I4059" s="1" t="s">
        <v>123</v>
      </c>
      <c r="J4059" s="1"/>
      <c r="K4059" s="1" t="s">
        <v>5604</v>
      </c>
      <c r="L4059" s="1" t="s">
        <v>99</v>
      </c>
      <c r="M4059" s="14">
        <v>44912.0</v>
      </c>
      <c r="N4059" s="9">
        <v>44986.0</v>
      </c>
      <c r="O4059" s="1"/>
      <c r="P4059" s="1">
        <v>7.0</v>
      </c>
      <c r="Q4059" s="1">
        <v>1400000.0</v>
      </c>
      <c r="R4059" s="1">
        <v>300000.0</v>
      </c>
      <c r="S4059" s="10">
        <f t="shared" ref="S4059:S4060" si="990">N4059+90</f>
        <v>45076</v>
      </c>
      <c r="V4059" s="5">
        <f t="shared" si="940"/>
        <v>21000</v>
      </c>
      <c r="W4059" s="11">
        <f t="shared" si="659"/>
        <v>24780</v>
      </c>
      <c r="Z4059" s="5">
        <f t="shared" si="865"/>
        <v>15750</v>
      </c>
      <c r="AC4059" s="1" t="str">
        <f t="shared" ref="AC4059:AC4060" si="991">IF(T4059="","C","O")</f>
        <v>C</v>
      </c>
      <c r="AD4059" s="12" t="s">
        <v>46</v>
      </c>
      <c r="AE4059" s="12" t="s">
        <v>46</v>
      </c>
      <c r="AF4059" s="12" t="s">
        <v>47</v>
      </c>
      <c r="AG4059" s="12"/>
      <c r="AH4059" s="12"/>
      <c r="AI4059" s="12"/>
    </row>
    <row r="4060">
      <c r="A4060" s="1" t="s">
        <v>5603</v>
      </c>
      <c r="B4060" s="13"/>
      <c r="C4060" s="1" t="s">
        <v>36</v>
      </c>
      <c r="D4060" s="1" t="s">
        <v>96</v>
      </c>
      <c r="E4060" s="1" t="s">
        <v>212</v>
      </c>
      <c r="F4060" s="1" t="s">
        <v>1079</v>
      </c>
      <c r="G4060" s="1" t="s">
        <v>40</v>
      </c>
      <c r="H4060" s="1" t="s">
        <v>345</v>
      </c>
      <c r="I4060" s="1" t="s">
        <v>123</v>
      </c>
      <c r="J4060" s="1"/>
      <c r="K4060" s="1" t="s">
        <v>5604</v>
      </c>
      <c r="L4060" s="1" t="s">
        <v>99</v>
      </c>
      <c r="M4060" s="14">
        <v>44912.0</v>
      </c>
      <c r="N4060" s="9">
        <v>45112.0</v>
      </c>
      <c r="O4060" s="1"/>
      <c r="P4060" s="1">
        <v>7.0</v>
      </c>
      <c r="Q4060" s="1">
        <v>500000.0</v>
      </c>
      <c r="R4060" s="1">
        <v>300000.0</v>
      </c>
      <c r="S4060" s="10">
        <f t="shared" si="990"/>
        <v>45202</v>
      </c>
      <c r="V4060" s="5">
        <f t="shared" si="940"/>
        <v>21000</v>
      </c>
      <c r="W4060" s="11">
        <f t="shared" si="659"/>
        <v>24780</v>
      </c>
      <c r="Z4060" s="5">
        <f t="shared" si="865"/>
        <v>15750</v>
      </c>
      <c r="AC4060" s="1" t="str">
        <f t="shared" si="991"/>
        <v>C</v>
      </c>
      <c r="AD4060" s="12" t="s">
        <v>46</v>
      </c>
      <c r="AE4060" s="12" t="s">
        <v>47</v>
      </c>
      <c r="AF4060" s="12" t="s">
        <v>47</v>
      </c>
      <c r="AG4060" s="12"/>
      <c r="AH4060" s="12"/>
      <c r="AI4060" s="12"/>
    </row>
    <row r="4061">
      <c r="A4061" s="1" t="s">
        <v>5609</v>
      </c>
      <c r="B4061" s="13"/>
      <c r="C4061" s="1" t="s">
        <v>36</v>
      </c>
      <c r="D4061" s="1" t="s">
        <v>96</v>
      </c>
      <c r="E4061" s="1" t="s">
        <v>38</v>
      </c>
      <c r="F4061" s="1" t="s">
        <v>220</v>
      </c>
      <c r="G4061" s="1" t="s">
        <v>134</v>
      </c>
      <c r="H4061" s="1" t="s">
        <v>135</v>
      </c>
      <c r="I4061" s="1" t="s">
        <v>42</v>
      </c>
      <c r="J4061" s="1"/>
      <c r="K4061" s="1" t="s">
        <v>5610</v>
      </c>
      <c r="L4061" s="1" t="s">
        <v>150</v>
      </c>
      <c r="M4061" s="9">
        <v>44750.0</v>
      </c>
      <c r="N4061" s="9">
        <v>44780.0</v>
      </c>
      <c r="O4061" s="1"/>
      <c r="P4061" s="1">
        <v>8.33</v>
      </c>
      <c r="Q4061" s="1">
        <v>300000.0</v>
      </c>
      <c r="R4061" s="1">
        <v>1173200.0</v>
      </c>
      <c r="S4061" s="9">
        <v>44722.0</v>
      </c>
      <c r="T4061" s="9">
        <v>44735.0</v>
      </c>
      <c r="U4061" s="1" t="s">
        <v>5611</v>
      </c>
      <c r="V4061" s="5">
        <f t="shared" si="940"/>
        <v>97727.56</v>
      </c>
      <c r="W4061" s="11">
        <f t="shared" si="659"/>
        <v>115318.5208</v>
      </c>
      <c r="X4061" s="9">
        <v>44767.0</v>
      </c>
      <c r="Y4061" s="5">
        <f t="shared" ref="Y4061:Y4066" si="992">W4061-(V4061*10%)</f>
        <v>105545.7648</v>
      </c>
      <c r="Z4061" s="5">
        <f t="shared" si="865"/>
        <v>73295.67</v>
      </c>
      <c r="AA4061" s="9">
        <v>44770.0</v>
      </c>
      <c r="AB4061" s="1" t="s">
        <v>5612</v>
      </c>
      <c r="AC4061" s="1" t="s">
        <v>55</v>
      </c>
      <c r="AD4061" s="12" t="s">
        <v>46</v>
      </c>
      <c r="AE4061" s="12" t="s">
        <v>46</v>
      </c>
      <c r="AF4061" s="12" t="s">
        <v>46</v>
      </c>
      <c r="AG4061" s="12" t="s">
        <v>46</v>
      </c>
      <c r="AH4061" s="12" t="s">
        <v>46</v>
      </c>
      <c r="AI4061" s="12" t="s">
        <v>46</v>
      </c>
    </row>
    <row r="4062">
      <c r="A4062" s="1" t="s">
        <v>5609</v>
      </c>
      <c r="B4062" s="13"/>
      <c r="C4062" s="1" t="s">
        <v>36</v>
      </c>
      <c r="D4062" s="1" t="s">
        <v>96</v>
      </c>
      <c r="E4062" s="1" t="s">
        <v>38</v>
      </c>
      <c r="F4062" s="1" t="s">
        <v>220</v>
      </c>
      <c r="G4062" s="1" t="s">
        <v>134</v>
      </c>
      <c r="H4062" s="1" t="s">
        <v>135</v>
      </c>
      <c r="I4062" s="1" t="s">
        <v>42</v>
      </c>
      <c r="J4062" s="1"/>
      <c r="K4062" s="1" t="s">
        <v>5610</v>
      </c>
      <c r="L4062" s="1" t="s">
        <v>150</v>
      </c>
      <c r="M4062" s="9">
        <v>44750.0</v>
      </c>
      <c r="N4062" s="9">
        <v>45185.0</v>
      </c>
      <c r="O4062" s="1"/>
      <c r="P4062" s="1">
        <v>8.33</v>
      </c>
      <c r="Q4062" s="1">
        <v>288612.0</v>
      </c>
      <c r="R4062" s="1">
        <v>288612.0</v>
      </c>
      <c r="S4062" s="14">
        <v>45215.0</v>
      </c>
      <c r="T4062" s="14">
        <v>45217.0</v>
      </c>
      <c r="U4062" s="1" t="s">
        <v>3496</v>
      </c>
      <c r="V4062" s="5">
        <f t="shared" si="940"/>
        <v>24041.3796</v>
      </c>
      <c r="W4062" s="11">
        <f t="shared" si="659"/>
        <v>28368.82793</v>
      </c>
      <c r="X4062" s="14">
        <v>45272.0</v>
      </c>
      <c r="Y4062" s="5">
        <f t="shared" si="992"/>
        <v>25964.68997</v>
      </c>
      <c r="Z4062" s="5">
        <f t="shared" si="865"/>
        <v>18031.0347</v>
      </c>
      <c r="AA4062" s="14">
        <v>45274.0</v>
      </c>
      <c r="AB4062" s="1" t="s">
        <v>5613</v>
      </c>
      <c r="AC4062" s="1" t="s">
        <v>55</v>
      </c>
      <c r="AD4062" s="12" t="s">
        <v>46</v>
      </c>
      <c r="AE4062" s="12" t="s">
        <v>47</v>
      </c>
      <c r="AF4062" s="12" t="s">
        <v>47</v>
      </c>
      <c r="AG4062" s="12" t="s">
        <v>47</v>
      </c>
      <c r="AH4062" s="12" t="s">
        <v>47</v>
      </c>
      <c r="AI4062" s="12" t="s">
        <v>47</v>
      </c>
    </row>
    <row r="4063">
      <c r="A4063" s="1" t="s">
        <v>5609</v>
      </c>
      <c r="B4063" s="13"/>
      <c r="C4063" s="1" t="s">
        <v>36</v>
      </c>
      <c r="D4063" s="1" t="s">
        <v>96</v>
      </c>
      <c r="E4063" s="1" t="s">
        <v>38</v>
      </c>
      <c r="F4063" s="1" t="s">
        <v>220</v>
      </c>
      <c r="G4063" s="1" t="s">
        <v>134</v>
      </c>
      <c r="H4063" s="1" t="s">
        <v>135</v>
      </c>
      <c r="I4063" s="1" t="s">
        <v>42</v>
      </c>
      <c r="J4063" s="1"/>
      <c r="K4063" s="1" t="s">
        <v>5610</v>
      </c>
      <c r="L4063" s="1" t="s">
        <v>150</v>
      </c>
      <c r="M4063" s="9">
        <v>44750.0</v>
      </c>
      <c r="N4063" s="9">
        <v>44780.0</v>
      </c>
      <c r="O4063" s="1"/>
      <c r="P4063" s="1">
        <v>8.33</v>
      </c>
      <c r="Q4063" s="1">
        <v>300000.0</v>
      </c>
      <c r="R4063" s="1">
        <v>700008.0</v>
      </c>
      <c r="S4063" s="14">
        <v>45224.0</v>
      </c>
      <c r="T4063" s="14">
        <v>45250.0</v>
      </c>
      <c r="U4063" s="1" t="s">
        <v>5614</v>
      </c>
      <c r="V4063" s="5">
        <f t="shared" si="940"/>
        <v>58310.6664</v>
      </c>
      <c r="W4063" s="11">
        <f t="shared" si="659"/>
        <v>68806.58635</v>
      </c>
      <c r="X4063" s="14">
        <v>45250.0</v>
      </c>
      <c r="Y4063" s="5">
        <f t="shared" si="992"/>
        <v>62975.51971</v>
      </c>
      <c r="Z4063" s="5">
        <f t="shared" si="865"/>
        <v>43732.9998</v>
      </c>
      <c r="AA4063" s="14">
        <v>45250.0</v>
      </c>
      <c r="AB4063" s="1" t="s">
        <v>5614</v>
      </c>
      <c r="AC4063" s="1" t="s">
        <v>55</v>
      </c>
      <c r="AD4063" s="12" t="s">
        <v>46</v>
      </c>
      <c r="AE4063" s="12" t="s">
        <v>46</v>
      </c>
      <c r="AF4063" s="12" t="s">
        <v>47</v>
      </c>
      <c r="AG4063" s="12" t="s">
        <v>47</v>
      </c>
      <c r="AH4063" s="12" t="s">
        <v>47</v>
      </c>
      <c r="AI4063" s="12" t="s">
        <v>47</v>
      </c>
    </row>
    <row r="4064">
      <c r="A4064" s="1" t="s">
        <v>5609</v>
      </c>
      <c r="B4064" s="13"/>
      <c r="C4064" s="1" t="s">
        <v>36</v>
      </c>
      <c r="D4064" s="1" t="s">
        <v>96</v>
      </c>
      <c r="E4064" s="1" t="s">
        <v>38</v>
      </c>
      <c r="F4064" s="1" t="s">
        <v>220</v>
      </c>
      <c r="G4064" s="1" t="s">
        <v>134</v>
      </c>
      <c r="H4064" s="1" t="s">
        <v>135</v>
      </c>
      <c r="I4064" s="1" t="s">
        <v>42</v>
      </c>
      <c r="J4064" s="1"/>
      <c r="K4064" s="1" t="s">
        <v>5610</v>
      </c>
      <c r="L4064" s="1" t="s">
        <v>150</v>
      </c>
      <c r="M4064" s="9">
        <v>44750.0</v>
      </c>
      <c r="N4064" s="9">
        <v>45292.0</v>
      </c>
      <c r="O4064" s="1"/>
      <c r="P4064" s="1">
        <v>8.33</v>
      </c>
      <c r="Q4064" s="1">
        <v>528378.0</v>
      </c>
      <c r="R4064" s="1">
        <v>528378.0</v>
      </c>
      <c r="S4064" s="9">
        <v>45323.0</v>
      </c>
      <c r="T4064" s="9">
        <v>45331.0</v>
      </c>
      <c r="U4064" s="1" t="s">
        <v>5615</v>
      </c>
      <c r="V4064" s="5">
        <f t="shared" si="940"/>
        <v>44013.8874</v>
      </c>
      <c r="W4064" s="11">
        <f t="shared" si="659"/>
        <v>51936.38713</v>
      </c>
      <c r="X4064" s="9">
        <v>45458.0</v>
      </c>
      <c r="Y4064" s="5">
        <f t="shared" si="992"/>
        <v>47534.99839</v>
      </c>
      <c r="Z4064" s="5">
        <f t="shared" si="865"/>
        <v>33010.41555</v>
      </c>
      <c r="AA4064" s="9">
        <v>45462.0</v>
      </c>
      <c r="AB4064" s="1" t="s">
        <v>5615</v>
      </c>
      <c r="AC4064" s="1" t="s">
        <v>55</v>
      </c>
      <c r="AD4064" s="12" t="s">
        <v>46</v>
      </c>
      <c r="AE4064" s="12" t="s">
        <v>47</v>
      </c>
      <c r="AF4064" s="12" t="s">
        <v>47</v>
      </c>
      <c r="AG4064" s="12" t="s">
        <v>47</v>
      </c>
      <c r="AH4064" s="12" t="s">
        <v>137</v>
      </c>
      <c r="AI4064" s="12" t="s">
        <v>137</v>
      </c>
    </row>
    <row r="4065">
      <c r="A4065" s="1" t="s">
        <v>5609</v>
      </c>
      <c r="B4065" s="13"/>
      <c r="C4065" s="1" t="s">
        <v>36</v>
      </c>
      <c r="D4065" s="1" t="s">
        <v>96</v>
      </c>
      <c r="E4065" s="1" t="s">
        <v>38</v>
      </c>
      <c r="F4065" s="1" t="s">
        <v>220</v>
      </c>
      <c r="G4065" s="1" t="s">
        <v>134</v>
      </c>
      <c r="H4065" s="1" t="s">
        <v>135</v>
      </c>
      <c r="I4065" s="1" t="s">
        <v>42</v>
      </c>
      <c r="J4065" s="1"/>
      <c r="K4065" s="1" t="s">
        <v>5610</v>
      </c>
      <c r="L4065" s="1" t="s">
        <v>150</v>
      </c>
      <c r="M4065" s="9">
        <v>44750.0</v>
      </c>
      <c r="N4065" s="9">
        <v>45310.0</v>
      </c>
      <c r="O4065" s="1"/>
      <c r="P4065" s="1">
        <v>8.33</v>
      </c>
      <c r="Q4065" s="1">
        <v>1500000.0</v>
      </c>
      <c r="R4065" s="1">
        <v>1500000.0</v>
      </c>
      <c r="S4065" s="9">
        <v>45341.0</v>
      </c>
      <c r="T4065" s="9">
        <v>45350.0</v>
      </c>
      <c r="U4065" s="1" t="s">
        <v>5616</v>
      </c>
      <c r="V4065" s="5">
        <f t="shared" si="940"/>
        <v>124950</v>
      </c>
      <c r="W4065" s="11">
        <f t="shared" si="659"/>
        <v>147441</v>
      </c>
      <c r="X4065" s="9">
        <v>45371.0</v>
      </c>
      <c r="Y4065" s="5">
        <f t="shared" si="992"/>
        <v>134946</v>
      </c>
      <c r="Z4065" s="5">
        <f t="shared" si="865"/>
        <v>93712.5</v>
      </c>
      <c r="AA4065" s="9">
        <v>45375.0</v>
      </c>
      <c r="AB4065" s="1" t="s">
        <v>5616</v>
      </c>
      <c r="AC4065" s="1" t="s">
        <v>55</v>
      </c>
      <c r="AD4065" s="12" t="s">
        <v>46</v>
      </c>
      <c r="AE4065" s="12" t="s">
        <v>47</v>
      </c>
      <c r="AF4065" s="12" t="s">
        <v>47</v>
      </c>
      <c r="AG4065" s="12" t="s">
        <v>47</v>
      </c>
      <c r="AH4065" s="12" t="s">
        <v>47</v>
      </c>
      <c r="AI4065" s="12" t="s">
        <v>47</v>
      </c>
    </row>
    <row r="4066">
      <c r="A4066" s="1" t="s">
        <v>5609</v>
      </c>
      <c r="B4066" s="13"/>
      <c r="C4066" s="1" t="s">
        <v>36</v>
      </c>
      <c r="D4066" s="1" t="s">
        <v>96</v>
      </c>
      <c r="E4066" s="1" t="s">
        <v>38</v>
      </c>
      <c r="F4066" s="1" t="s">
        <v>220</v>
      </c>
      <c r="G4066" s="1" t="s">
        <v>134</v>
      </c>
      <c r="H4066" s="1" t="s">
        <v>135</v>
      </c>
      <c r="I4066" s="1" t="s">
        <v>42</v>
      </c>
      <c r="J4066" s="1"/>
      <c r="K4066" s="1" t="s">
        <v>5610</v>
      </c>
      <c r="L4066" s="1" t="s">
        <v>150</v>
      </c>
      <c r="M4066" s="9">
        <v>44750.0</v>
      </c>
      <c r="N4066" s="9">
        <v>45310.0</v>
      </c>
      <c r="O4066" s="1"/>
      <c r="P4066" s="1">
        <v>8.33</v>
      </c>
      <c r="Q4066" s="1">
        <v>1264900.0</v>
      </c>
      <c r="R4066" s="1">
        <v>1264900.0</v>
      </c>
      <c r="S4066" s="9">
        <v>45341.0</v>
      </c>
      <c r="T4066" s="9">
        <v>45350.0</v>
      </c>
      <c r="U4066" s="1" t="s">
        <v>5617</v>
      </c>
      <c r="V4066" s="5">
        <f t="shared" si="940"/>
        <v>105366.17</v>
      </c>
      <c r="W4066" s="11">
        <f t="shared" si="659"/>
        <v>124332.0806</v>
      </c>
      <c r="X4066" s="9">
        <v>45371.0</v>
      </c>
      <c r="Y4066" s="5">
        <f t="shared" si="992"/>
        <v>113795.4636</v>
      </c>
      <c r="Z4066" s="5">
        <f t="shared" si="865"/>
        <v>79024.6275</v>
      </c>
      <c r="AA4066" s="9">
        <v>45375.0</v>
      </c>
      <c r="AB4066" s="1" t="s">
        <v>5617</v>
      </c>
      <c r="AC4066" s="1" t="s">
        <v>55</v>
      </c>
      <c r="AD4066" s="12" t="s">
        <v>46</v>
      </c>
      <c r="AE4066" s="12" t="s">
        <v>47</v>
      </c>
      <c r="AF4066" s="12" t="s">
        <v>47</v>
      </c>
      <c r="AG4066" s="12" t="s">
        <v>47</v>
      </c>
      <c r="AH4066" s="12" t="s">
        <v>47</v>
      </c>
      <c r="AI4066" s="12" t="s">
        <v>47</v>
      </c>
    </row>
    <row r="4067">
      <c r="A4067" s="1" t="s">
        <v>5618</v>
      </c>
      <c r="B4067" s="13"/>
      <c r="C4067" s="1" t="s">
        <v>36</v>
      </c>
      <c r="D4067" s="1" t="s">
        <v>96</v>
      </c>
      <c r="E4067" s="1" t="s">
        <v>77</v>
      </c>
      <c r="F4067" s="1" t="s">
        <v>160</v>
      </c>
      <c r="G4067" s="1" t="s">
        <v>115</v>
      </c>
      <c r="H4067" s="1" t="s">
        <v>116</v>
      </c>
      <c r="I4067" s="1" t="s">
        <v>265</v>
      </c>
      <c r="J4067" s="1"/>
      <c r="K4067" s="1" t="s">
        <v>5619</v>
      </c>
      <c r="L4067" s="1" t="s">
        <v>150</v>
      </c>
      <c r="M4067" s="9">
        <v>44764.0</v>
      </c>
      <c r="N4067" s="9">
        <v>44764.0</v>
      </c>
      <c r="O4067" s="1"/>
      <c r="P4067" s="1">
        <v>8.33</v>
      </c>
      <c r="Q4067" s="1">
        <v>350000.0</v>
      </c>
      <c r="R4067" s="1">
        <v>300000.0</v>
      </c>
      <c r="S4067" s="10">
        <f t="shared" ref="S4067:S4068" si="993">N4067+90</f>
        <v>44854</v>
      </c>
      <c r="T4067" s="9"/>
      <c r="V4067" s="5">
        <f t="shared" si="940"/>
        <v>24990</v>
      </c>
      <c r="W4067" s="11">
        <f t="shared" si="659"/>
        <v>29488.2</v>
      </c>
      <c r="Z4067" s="5">
        <f t="shared" si="865"/>
        <v>18742.5</v>
      </c>
      <c r="AC4067" s="1" t="s">
        <v>45</v>
      </c>
      <c r="AD4067" s="12" t="s">
        <v>46</v>
      </c>
      <c r="AE4067" s="12" t="s">
        <v>46</v>
      </c>
      <c r="AF4067" s="12" t="s">
        <v>46</v>
      </c>
      <c r="AG4067" s="12"/>
      <c r="AH4067" s="12"/>
      <c r="AI4067" s="12"/>
    </row>
    <row r="4068">
      <c r="A4068" s="1" t="s">
        <v>5620</v>
      </c>
      <c r="B4068" s="13"/>
      <c r="C4068" s="1" t="s">
        <v>1613</v>
      </c>
      <c r="D4068" s="1" t="s">
        <v>96</v>
      </c>
      <c r="E4068" s="1" t="s">
        <v>77</v>
      </c>
      <c r="F4068" s="1" t="s">
        <v>554</v>
      </c>
      <c r="G4068" s="1" t="s">
        <v>152</v>
      </c>
      <c r="H4068" s="1" t="s">
        <v>153</v>
      </c>
      <c r="I4068" s="1" t="s">
        <v>234</v>
      </c>
      <c r="J4068" s="1"/>
      <c r="K4068" s="1" t="s">
        <v>5621</v>
      </c>
      <c r="L4068" s="1" t="s">
        <v>99</v>
      </c>
      <c r="M4068" s="9">
        <v>44713.0</v>
      </c>
      <c r="N4068" s="14">
        <v>45256.0</v>
      </c>
      <c r="O4068" s="1"/>
      <c r="P4068" s="1">
        <v>8.33</v>
      </c>
      <c r="Q4068" s="1">
        <v>500000.0</v>
      </c>
      <c r="R4068" s="1">
        <v>300000.0</v>
      </c>
      <c r="S4068" s="15">
        <f t="shared" si="993"/>
        <v>45346</v>
      </c>
      <c r="V4068" s="5">
        <f t="shared" si="940"/>
        <v>24990</v>
      </c>
      <c r="W4068" s="11">
        <f t="shared" si="659"/>
        <v>29488.2</v>
      </c>
      <c r="Z4068" s="5">
        <f t="shared" si="865"/>
        <v>18742.5</v>
      </c>
      <c r="AB4068" s="1"/>
      <c r="AC4068" s="1" t="s">
        <v>45</v>
      </c>
      <c r="AD4068" s="12" t="s">
        <v>46</v>
      </c>
      <c r="AE4068" s="12" t="s">
        <v>47</v>
      </c>
      <c r="AF4068" s="12" t="s">
        <v>47</v>
      </c>
      <c r="AG4068" s="12"/>
      <c r="AH4068" s="12"/>
      <c r="AI4068" s="12"/>
    </row>
    <row r="4069">
      <c r="A4069" s="1" t="s">
        <v>5622</v>
      </c>
      <c r="B4069" s="13"/>
      <c r="C4069" s="1" t="s">
        <v>1271</v>
      </c>
      <c r="D4069" s="1" t="s">
        <v>96</v>
      </c>
      <c r="E4069" s="1" t="s">
        <v>77</v>
      </c>
      <c r="F4069" s="1" t="s">
        <v>1280</v>
      </c>
      <c r="G4069" s="1" t="s">
        <v>152</v>
      </c>
      <c r="H4069" s="1" t="s">
        <v>153</v>
      </c>
      <c r="I4069" s="1" t="s">
        <v>42</v>
      </c>
      <c r="J4069" s="1"/>
      <c r="K4069" s="1" t="s">
        <v>5623</v>
      </c>
      <c r="L4069" s="1" t="s">
        <v>143</v>
      </c>
      <c r="M4069" s="9">
        <v>44741.0</v>
      </c>
      <c r="N4069" s="9">
        <v>44755.0</v>
      </c>
      <c r="O4069" s="1"/>
      <c r="P4069" s="1">
        <v>7.0</v>
      </c>
      <c r="Q4069" s="1">
        <v>400000.0</v>
      </c>
      <c r="R4069" s="1">
        <v>402000.0</v>
      </c>
      <c r="S4069" s="9">
        <v>44746.0</v>
      </c>
      <c r="T4069" s="9">
        <v>44755.0</v>
      </c>
      <c r="U4069" s="1" t="s">
        <v>5624</v>
      </c>
      <c r="V4069" s="5">
        <f t="shared" si="940"/>
        <v>28140</v>
      </c>
      <c r="W4069" s="11">
        <f t="shared" si="659"/>
        <v>33205.2</v>
      </c>
      <c r="X4069" s="9">
        <v>44776.0</v>
      </c>
      <c r="Y4069" s="5">
        <f>W4069-(V4069*10%)</f>
        <v>30391.2</v>
      </c>
      <c r="Z4069" s="5">
        <f t="shared" si="865"/>
        <v>21105</v>
      </c>
      <c r="AA4069" s="9">
        <v>44763.0</v>
      </c>
      <c r="AB4069" s="1" t="s">
        <v>5625</v>
      </c>
      <c r="AC4069" s="1" t="s">
        <v>55</v>
      </c>
      <c r="AD4069" s="12" t="s">
        <v>46</v>
      </c>
      <c r="AE4069" s="12" t="s">
        <v>46</v>
      </c>
      <c r="AF4069" s="12" t="s">
        <v>46</v>
      </c>
      <c r="AG4069" s="12" t="s">
        <v>46</v>
      </c>
      <c r="AH4069" s="12" t="s">
        <v>46</v>
      </c>
      <c r="AI4069" s="12" t="s">
        <v>46</v>
      </c>
    </row>
    <row r="4070">
      <c r="A4070" s="1" t="s">
        <v>5622</v>
      </c>
      <c r="B4070" s="13"/>
      <c r="C4070" s="1" t="s">
        <v>1271</v>
      </c>
      <c r="D4070" s="1" t="s">
        <v>96</v>
      </c>
      <c r="E4070" s="1" t="s">
        <v>77</v>
      </c>
      <c r="F4070" s="1" t="s">
        <v>1280</v>
      </c>
      <c r="G4070" s="1" t="s">
        <v>152</v>
      </c>
      <c r="H4070" s="1" t="s">
        <v>153</v>
      </c>
      <c r="I4070" s="1" t="s">
        <v>42</v>
      </c>
      <c r="J4070" s="1"/>
      <c r="K4070" s="1" t="s">
        <v>5623</v>
      </c>
      <c r="L4070" s="1" t="s">
        <v>143</v>
      </c>
      <c r="M4070" s="9">
        <v>44741.0</v>
      </c>
      <c r="N4070" s="9">
        <v>44741.0</v>
      </c>
      <c r="O4070" s="1"/>
      <c r="P4070" s="1">
        <v>7.0</v>
      </c>
      <c r="Q4070" s="1">
        <v>748800.0</v>
      </c>
      <c r="R4070" s="1">
        <v>300000.0</v>
      </c>
      <c r="S4070" s="10">
        <f t="shared" ref="S4070:S4074" si="994">N4070+30</f>
        <v>44771</v>
      </c>
      <c r="V4070" s="5">
        <f t="shared" si="940"/>
        <v>21000</v>
      </c>
      <c r="W4070" s="11">
        <f t="shared" si="659"/>
        <v>24780</v>
      </c>
      <c r="Z4070" s="5">
        <f t="shared" si="865"/>
        <v>15750</v>
      </c>
      <c r="AC4070" s="1" t="str">
        <f t="shared" ref="AC4070:AC4072" si="995">IF(T4070="","C","O")</f>
        <v>C</v>
      </c>
      <c r="AD4070" s="12" t="s">
        <v>46</v>
      </c>
      <c r="AE4070" s="12" t="s">
        <v>46</v>
      </c>
      <c r="AF4070" s="12" t="s">
        <v>46</v>
      </c>
      <c r="AG4070" s="12"/>
      <c r="AH4070" s="12"/>
      <c r="AI4070" s="12"/>
    </row>
    <row r="4071">
      <c r="A4071" s="1" t="s">
        <v>5626</v>
      </c>
      <c r="B4071" s="13"/>
      <c r="C4071" s="1" t="s">
        <v>36</v>
      </c>
      <c r="D4071" s="1" t="s">
        <v>102</v>
      </c>
      <c r="E4071" s="1" t="s">
        <v>82</v>
      </c>
      <c r="F4071" s="1" t="s">
        <v>1428</v>
      </c>
      <c r="G4071" s="1" t="s">
        <v>865</v>
      </c>
      <c r="H4071" s="1" t="s">
        <v>866</v>
      </c>
      <c r="I4071" s="1" t="s">
        <v>187</v>
      </c>
      <c r="J4071" s="1"/>
      <c r="K4071" s="1" t="s">
        <v>5627</v>
      </c>
      <c r="L4071" s="1" t="s">
        <v>53</v>
      </c>
      <c r="M4071" s="9">
        <v>45366.0</v>
      </c>
      <c r="N4071" s="9">
        <v>45366.0</v>
      </c>
      <c r="O4071" s="1"/>
      <c r="P4071" s="1">
        <v>8.33</v>
      </c>
      <c r="Q4071" s="1">
        <v>300000.0</v>
      </c>
      <c r="R4071" s="1">
        <v>300000.0</v>
      </c>
      <c r="S4071" s="10">
        <f t="shared" si="994"/>
        <v>45396</v>
      </c>
      <c r="V4071" s="5">
        <f t="shared" si="940"/>
        <v>24990</v>
      </c>
      <c r="W4071" s="11">
        <f t="shared" si="659"/>
        <v>29488.2</v>
      </c>
      <c r="Z4071" s="5">
        <f t="shared" si="865"/>
        <v>18742.5</v>
      </c>
      <c r="AC4071" s="1" t="str">
        <f t="shared" si="995"/>
        <v>C</v>
      </c>
      <c r="AD4071" s="12" t="s">
        <v>47</v>
      </c>
      <c r="AE4071" s="12" t="s">
        <v>47</v>
      </c>
      <c r="AF4071" s="12" t="s">
        <v>137</v>
      </c>
      <c r="AG4071" s="12"/>
      <c r="AH4071" s="12"/>
      <c r="AI4071" s="12"/>
    </row>
    <row r="4072">
      <c r="A4072" s="1" t="s">
        <v>5626</v>
      </c>
      <c r="B4072" s="13"/>
      <c r="C4072" s="1" t="s">
        <v>36</v>
      </c>
      <c r="D4072" s="1" t="s">
        <v>102</v>
      </c>
      <c r="E4072" s="1" t="s">
        <v>82</v>
      </c>
      <c r="F4072" s="1" t="s">
        <v>1428</v>
      </c>
      <c r="G4072" s="1" t="s">
        <v>865</v>
      </c>
      <c r="H4072" s="1" t="s">
        <v>866</v>
      </c>
      <c r="I4072" s="1" t="s">
        <v>187</v>
      </c>
      <c r="J4072" s="1"/>
      <c r="K4072" s="1" t="s">
        <v>5627</v>
      </c>
      <c r="L4072" s="1" t="s">
        <v>53</v>
      </c>
      <c r="M4072" s="9">
        <v>45366.0</v>
      </c>
      <c r="N4072" s="9">
        <v>45366.0</v>
      </c>
      <c r="O4072" s="1"/>
      <c r="P4072" s="1">
        <v>8.33</v>
      </c>
      <c r="Q4072" s="1">
        <v>300000.0</v>
      </c>
      <c r="R4072" s="1">
        <v>300000.0</v>
      </c>
      <c r="S4072" s="10">
        <f t="shared" si="994"/>
        <v>45396</v>
      </c>
      <c r="V4072" s="5">
        <f t="shared" si="940"/>
        <v>24990</v>
      </c>
      <c r="W4072" s="11">
        <f t="shared" si="659"/>
        <v>29488.2</v>
      </c>
      <c r="X4072" s="1"/>
      <c r="Y4072" s="1"/>
      <c r="Z4072" s="5">
        <f t="shared" si="865"/>
        <v>18742.5</v>
      </c>
      <c r="AA4072" s="1"/>
      <c r="AB4072" s="1"/>
      <c r="AC4072" s="1" t="str">
        <f t="shared" si="995"/>
        <v>C</v>
      </c>
      <c r="AD4072" s="12" t="s">
        <v>47</v>
      </c>
      <c r="AE4072" s="12" t="s">
        <v>47</v>
      </c>
      <c r="AF4072" s="12" t="s">
        <v>137</v>
      </c>
      <c r="AG4072" s="12"/>
      <c r="AH4072" s="12"/>
      <c r="AI4072" s="12"/>
    </row>
    <row r="4073">
      <c r="A4073" s="1" t="s">
        <v>5626</v>
      </c>
      <c r="B4073" s="13"/>
      <c r="C4073" s="1" t="s">
        <v>36</v>
      </c>
      <c r="D4073" s="1" t="s">
        <v>102</v>
      </c>
      <c r="E4073" s="1" t="s">
        <v>38</v>
      </c>
      <c r="F4073" s="1" t="s">
        <v>5628</v>
      </c>
      <c r="G4073" s="1" t="s">
        <v>865</v>
      </c>
      <c r="H4073" s="1" t="s">
        <v>866</v>
      </c>
      <c r="I4073" s="1" t="s">
        <v>187</v>
      </c>
      <c r="J4073" s="1"/>
      <c r="K4073" s="1" t="s">
        <v>5627</v>
      </c>
      <c r="L4073" s="1" t="s">
        <v>53</v>
      </c>
      <c r="M4073" s="9">
        <v>45366.0</v>
      </c>
      <c r="N4073" s="9">
        <v>45366.0</v>
      </c>
      <c r="O4073" s="1"/>
      <c r="P4073" s="1">
        <v>8.33</v>
      </c>
      <c r="Q4073" s="1">
        <v>600000.0</v>
      </c>
      <c r="R4073" s="1">
        <v>300000.0</v>
      </c>
      <c r="S4073" s="10">
        <f t="shared" si="994"/>
        <v>45396</v>
      </c>
      <c r="V4073" s="5">
        <f t="shared" si="940"/>
        <v>24990</v>
      </c>
      <c r="W4073" s="11">
        <f t="shared" si="659"/>
        <v>29488.2</v>
      </c>
      <c r="Z4073" s="5">
        <f t="shared" si="865"/>
        <v>18742.5</v>
      </c>
      <c r="AB4073" s="1"/>
      <c r="AC4073" s="1" t="s">
        <v>45</v>
      </c>
      <c r="AD4073" s="12" t="s">
        <v>47</v>
      </c>
      <c r="AE4073" s="12" t="s">
        <v>47</v>
      </c>
      <c r="AF4073" s="12" t="s">
        <v>137</v>
      </c>
      <c r="AG4073" s="12"/>
      <c r="AH4073" s="12"/>
      <c r="AI4073" s="12"/>
    </row>
    <row r="4074">
      <c r="A4074" s="1" t="s">
        <v>5626</v>
      </c>
      <c r="B4074" s="13"/>
      <c r="C4074" s="1" t="s">
        <v>36</v>
      </c>
      <c r="D4074" s="1" t="s">
        <v>102</v>
      </c>
      <c r="E4074" s="1" t="s">
        <v>38</v>
      </c>
      <c r="F4074" s="1" t="s">
        <v>5628</v>
      </c>
      <c r="G4074" s="1" t="s">
        <v>865</v>
      </c>
      <c r="H4074" s="1" t="s">
        <v>866</v>
      </c>
      <c r="I4074" s="1" t="s">
        <v>187</v>
      </c>
      <c r="J4074" s="1"/>
      <c r="K4074" s="1" t="s">
        <v>5627</v>
      </c>
      <c r="L4074" s="1" t="s">
        <v>53</v>
      </c>
      <c r="M4074" s="9">
        <v>45366.0</v>
      </c>
      <c r="N4074" s="9">
        <v>45366.0</v>
      </c>
      <c r="O4074" s="1"/>
      <c r="P4074" s="1">
        <v>8.33</v>
      </c>
      <c r="Q4074" s="1">
        <v>300000.0</v>
      </c>
      <c r="R4074" s="1">
        <v>300000.0</v>
      </c>
      <c r="S4074" s="10">
        <f t="shared" si="994"/>
        <v>45396</v>
      </c>
      <c r="V4074" s="5">
        <f t="shared" si="940"/>
        <v>24990</v>
      </c>
      <c r="W4074" s="11">
        <f t="shared" si="659"/>
        <v>29488.2</v>
      </c>
      <c r="Z4074" s="5">
        <f t="shared" si="865"/>
        <v>18742.5</v>
      </c>
      <c r="AB4074" s="1"/>
      <c r="AC4074" s="1" t="s">
        <v>45</v>
      </c>
      <c r="AD4074" s="12" t="s">
        <v>47</v>
      </c>
      <c r="AE4074" s="12" t="s">
        <v>47</v>
      </c>
      <c r="AF4074" s="12" t="s">
        <v>137</v>
      </c>
      <c r="AG4074" s="12"/>
      <c r="AH4074" s="12"/>
      <c r="AI4074" s="12"/>
    </row>
    <row r="4075">
      <c r="A4075" s="1" t="s">
        <v>5629</v>
      </c>
      <c r="B4075" s="13"/>
      <c r="C4075" s="1" t="s">
        <v>36</v>
      </c>
      <c r="D4075" s="1" t="s">
        <v>96</v>
      </c>
      <c r="E4075" s="1" t="s">
        <v>38</v>
      </c>
      <c r="F4075" s="1" t="s">
        <v>625</v>
      </c>
      <c r="G4075" s="1" t="s">
        <v>330</v>
      </c>
      <c r="H4075" s="1" t="s">
        <v>331</v>
      </c>
      <c r="I4075" s="1" t="s">
        <v>42</v>
      </c>
      <c r="J4075" s="1"/>
      <c r="K4075" s="1" t="s">
        <v>5630</v>
      </c>
      <c r="L4075" s="1" t="s">
        <v>347</v>
      </c>
      <c r="M4075" s="9">
        <v>44742.0</v>
      </c>
      <c r="N4075" s="9">
        <v>45155.0</v>
      </c>
      <c r="O4075" s="1"/>
      <c r="P4075" s="1">
        <v>8.33</v>
      </c>
      <c r="Q4075" s="1">
        <v>300000.0</v>
      </c>
      <c r="R4075" s="1">
        <v>360658.0</v>
      </c>
      <c r="S4075" s="9">
        <v>45152.0</v>
      </c>
      <c r="T4075" s="9">
        <v>45156.0</v>
      </c>
      <c r="U4075" s="1" t="s">
        <v>5631</v>
      </c>
      <c r="V4075" s="5">
        <f t="shared" si="940"/>
        <v>30042.8114</v>
      </c>
      <c r="W4075" s="11">
        <f t="shared" si="659"/>
        <v>35450.51745</v>
      </c>
      <c r="X4075" s="9">
        <v>45182.0</v>
      </c>
      <c r="Y4075" s="5">
        <f t="shared" ref="Y4075:Y4076" si="996">W4075-(V4075*10%)</f>
        <v>32446.23631</v>
      </c>
      <c r="Z4075" s="5">
        <f t="shared" si="865"/>
        <v>22532.10855</v>
      </c>
      <c r="AA4075" s="9">
        <v>45186.0</v>
      </c>
      <c r="AB4075" s="1" t="s">
        <v>5631</v>
      </c>
      <c r="AC4075" s="1" t="s">
        <v>55</v>
      </c>
      <c r="AD4075" s="12" t="s">
        <v>46</v>
      </c>
      <c r="AE4075" s="12" t="s">
        <v>47</v>
      </c>
      <c r="AF4075" s="12" t="s">
        <v>47</v>
      </c>
      <c r="AG4075" s="12" t="s">
        <v>47</v>
      </c>
      <c r="AH4075" s="12" t="s">
        <v>47</v>
      </c>
      <c r="AI4075" s="12" t="s">
        <v>47</v>
      </c>
    </row>
    <row r="4076">
      <c r="A4076" s="1" t="s">
        <v>5629</v>
      </c>
      <c r="B4076" s="13"/>
      <c r="C4076" s="1" t="s">
        <v>36</v>
      </c>
      <c r="D4076" s="1" t="s">
        <v>96</v>
      </c>
      <c r="E4076" s="1" t="s">
        <v>38</v>
      </c>
      <c r="F4076" s="1" t="s">
        <v>625</v>
      </c>
      <c r="G4076" s="1" t="s">
        <v>330</v>
      </c>
      <c r="H4076" s="1" t="s">
        <v>331</v>
      </c>
      <c r="I4076" s="1" t="s">
        <v>42</v>
      </c>
      <c r="J4076" s="1"/>
      <c r="K4076" s="1" t="s">
        <v>5630</v>
      </c>
      <c r="L4076" s="1" t="s">
        <v>347</v>
      </c>
      <c r="M4076" s="9">
        <v>44742.0</v>
      </c>
      <c r="N4076" s="9">
        <v>44742.0</v>
      </c>
      <c r="O4076" s="1"/>
      <c r="P4076" s="1">
        <v>8.33</v>
      </c>
      <c r="Q4076" s="1">
        <v>500000.0</v>
      </c>
      <c r="R4076" s="1">
        <v>540000.0</v>
      </c>
      <c r="S4076" s="9">
        <v>45354.0</v>
      </c>
      <c r="T4076" s="9">
        <v>45370.0</v>
      </c>
      <c r="U4076" s="1" t="s">
        <v>5632</v>
      </c>
      <c r="V4076" s="5">
        <f t="shared" si="940"/>
        <v>44982</v>
      </c>
      <c r="W4076" s="11">
        <f t="shared" si="659"/>
        <v>53078.76</v>
      </c>
      <c r="X4076" s="9">
        <v>45384.0</v>
      </c>
      <c r="Y4076" s="5">
        <f t="shared" si="996"/>
        <v>48580.56</v>
      </c>
      <c r="Z4076" s="5">
        <f t="shared" si="865"/>
        <v>33736.5</v>
      </c>
      <c r="AA4076" s="9">
        <v>45388.0</v>
      </c>
      <c r="AB4076" s="1" t="s">
        <v>5632</v>
      </c>
      <c r="AC4076" s="1" t="s">
        <v>55</v>
      </c>
      <c r="AD4076" s="12" t="s">
        <v>46</v>
      </c>
      <c r="AE4076" s="12" t="s">
        <v>46</v>
      </c>
      <c r="AF4076" s="12" t="s">
        <v>47</v>
      </c>
      <c r="AG4076" s="12" t="s">
        <v>47</v>
      </c>
      <c r="AH4076" s="12" t="s">
        <v>137</v>
      </c>
      <c r="AI4076" s="12" t="s">
        <v>137</v>
      </c>
    </row>
    <row r="4077">
      <c r="A4077" s="1" t="s">
        <v>5633</v>
      </c>
      <c r="B4077" s="13"/>
      <c r="C4077" s="1" t="s">
        <v>36</v>
      </c>
      <c r="D4077" s="1" t="s">
        <v>81</v>
      </c>
      <c r="E4077" s="1" t="s">
        <v>212</v>
      </c>
      <c r="F4077" s="1" t="s">
        <v>1079</v>
      </c>
      <c r="G4077" s="1" t="s">
        <v>601</v>
      </c>
      <c r="H4077" s="1" t="s">
        <v>602</v>
      </c>
      <c r="I4077" s="1" t="s">
        <v>42</v>
      </c>
      <c r="J4077" s="1"/>
      <c r="K4077" s="1" t="s">
        <v>5634</v>
      </c>
      <c r="L4077" s="1" t="s">
        <v>143</v>
      </c>
      <c r="M4077" s="9">
        <v>44793.0</v>
      </c>
      <c r="N4077" s="9">
        <v>44785.0</v>
      </c>
      <c r="O4077" s="1"/>
      <c r="P4077" s="1">
        <v>7.5</v>
      </c>
      <c r="Q4077" s="1">
        <v>300000.0</v>
      </c>
      <c r="R4077" s="1">
        <v>300000.0</v>
      </c>
      <c r="S4077" s="10">
        <f>N4077+90</f>
        <v>44875</v>
      </c>
      <c r="V4077" s="5">
        <f t="shared" si="940"/>
        <v>22500</v>
      </c>
      <c r="W4077" s="11">
        <f t="shared" si="659"/>
        <v>26550</v>
      </c>
      <c r="Z4077" s="5">
        <f t="shared" si="865"/>
        <v>16875</v>
      </c>
      <c r="AB4077" s="1"/>
      <c r="AC4077" s="1" t="s">
        <v>45</v>
      </c>
      <c r="AD4077" s="12" t="s">
        <v>46</v>
      </c>
      <c r="AE4077" s="12" t="s">
        <v>46</v>
      </c>
      <c r="AF4077" s="12" t="s">
        <v>46</v>
      </c>
      <c r="AG4077" s="12"/>
      <c r="AH4077" s="12"/>
      <c r="AI4077" s="12"/>
    </row>
    <row r="4078">
      <c r="A4078" s="1" t="s">
        <v>5635</v>
      </c>
      <c r="B4078" s="13"/>
      <c r="C4078" s="1" t="s">
        <v>36</v>
      </c>
      <c r="D4078" s="1" t="s">
        <v>96</v>
      </c>
      <c r="E4078" s="1" t="s">
        <v>77</v>
      </c>
      <c r="F4078" s="1" t="s">
        <v>2283</v>
      </c>
      <c r="G4078" s="1" t="s">
        <v>330</v>
      </c>
      <c r="H4078" s="1" t="s">
        <v>331</v>
      </c>
      <c r="I4078" s="1" t="s">
        <v>123</v>
      </c>
      <c r="J4078" s="1"/>
      <c r="K4078" s="1" t="s">
        <v>5636</v>
      </c>
      <c r="L4078" s="1" t="s">
        <v>53</v>
      </c>
      <c r="M4078" s="9">
        <v>45372.0</v>
      </c>
      <c r="N4078" s="9">
        <v>45372.0</v>
      </c>
      <c r="O4078" s="1"/>
      <c r="P4078" s="1">
        <v>8.33</v>
      </c>
      <c r="Q4078" s="1">
        <v>500000.0</v>
      </c>
      <c r="R4078" s="1">
        <v>300000.0</v>
      </c>
      <c r="S4078" s="10">
        <f>N4078+30</f>
        <v>45402</v>
      </c>
      <c r="V4078" s="5">
        <f t="shared" si="940"/>
        <v>24990</v>
      </c>
      <c r="W4078" s="11">
        <f t="shared" si="659"/>
        <v>29488.2</v>
      </c>
      <c r="Z4078" s="5">
        <f t="shared" si="865"/>
        <v>18742.5</v>
      </c>
      <c r="AB4078" s="1"/>
      <c r="AC4078" s="1" t="s">
        <v>45</v>
      </c>
      <c r="AD4078" s="12" t="s">
        <v>47</v>
      </c>
      <c r="AE4078" s="12" t="s">
        <v>47</v>
      </c>
      <c r="AF4078" s="12" t="s">
        <v>137</v>
      </c>
      <c r="AG4078" s="12"/>
      <c r="AH4078" s="12"/>
      <c r="AI4078" s="12"/>
    </row>
    <row r="4079">
      <c r="A4079" s="1" t="s">
        <v>5637</v>
      </c>
      <c r="B4079" s="13"/>
      <c r="C4079" s="1" t="s">
        <v>36</v>
      </c>
      <c r="D4079" s="1" t="s">
        <v>76</v>
      </c>
      <c r="E4079" s="1" t="s">
        <v>77</v>
      </c>
      <c r="F4079" s="1" t="s">
        <v>105</v>
      </c>
      <c r="G4079" s="1" t="s">
        <v>354</v>
      </c>
      <c r="H4079" s="1" t="s">
        <v>355</v>
      </c>
      <c r="I4079" s="1" t="s">
        <v>42</v>
      </c>
      <c r="J4079" s="1"/>
      <c r="K4079" s="1" t="s">
        <v>5638</v>
      </c>
      <c r="L4079" s="1" t="s">
        <v>143</v>
      </c>
      <c r="M4079" s="9">
        <v>45065.0</v>
      </c>
      <c r="N4079" s="9">
        <v>45104.0</v>
      </c>
      <c r="O4079" s="1"/>
      <c r="P4079" s="1">
        <v>8.33</v>
      </c>
      <c r="Q4079" s="1">
        <v>500000.0</v>
      </c>
      <c r="R4079" s="1">
        <v>588000.0</v>
      </c>
      <c r="S4079" s="9">
        <v>45092.0</v>
      </c>
      <c r="T4079" s="9">
        <v>45104.0</v>
      </c>
      <c r="U4079" s="1" t="s">
        <v>5639</v>
      </c>
      <c r="V4079" s="5">
        <f t="shared" si="940"/>
        <v>48980.4</v>
      </c>
      <c r="W4079" s="11">
        <f t="shared" si="659"/>
        <v>57796.872</v>
      </c>
      <c r="X4079" s="9">
        <v>45104.0</v>
      </c>
      <c r="Y4079" s="5">
        <f t="shared" ref="Y4079:Y4080" si="997">W4079-(V4079*10%)</f>
        <v>52898.832</v>
      </c>
      <c r="Z4079" s="5">
        <f t="shared" si="865"/>
        <v>36735.3</v>
      </c>
      <c r="AA4079" s="9">
        <v>45104.0</v>
      </c>
      <c r="AB4079" s="1" t="s">
        <v>5639</v>
      </c>
      <c r="AC4079" s="1" t="s">
        <v>55</v>
      </c>
      <c r="AD4079" s="12" t="s">
        <v>47</v>
      </c>
      <c r="AE4079" s="12" t="s">
        <v>47</v>
      </c>
      <c r="AF4079" s="12" t="s">
        <v>47</v>
      </c>
      <c r="AG4079" s="12" t="s">
        <v>47</v>
      </c>
      <c r="AH4079" s="12" t="s">
        <v>47</v>
      </c>
      <c r="AI4079" s="12" t="s">
        <v>47</v>
      </c>
    </row>
    <row r="4080">
      <c r="A4080" s="1" t="s">
        <v>5637</v>
      </c>
      <c r="B4080" s="13"/>
      <c r="C4080" s="1" t="s">
        <v>36</v>
      </c>
      <c r="D4080" s="1" t="s">
        <v>76</v>
      </c>
      <c r="E4080" s="1" t="s">
        <v>77</v>
      </c>
      <c r="F4080" s="1" t="s">
        <v>105</v>
      </c>
      <c r="G4080" s="1" t="s">
        <v>354</v>
      </c>
      <c r="H4080" s="1" t="s">
        <v>355</v>
      </c>
      <c r="I4080" s="1" t="s">
        <v>42</v>
      </c>
      <c r="J4080" s="1"/>
      <c r="K4080" s="1" t="s">
        <v>5638</v>
      </c>
      <c r="L4080" s="1" t="s">
        <v>143</v>
      </c>
      <c r="M4080" s="9">
        <v>45065.0</v>
      </c>
      <c r="N4080" s="9">
        <v>44964.0</v>
      </c>
      <c r="O4080" s="1"/>
      <c r="P4080" s="1">
        <v>8.33</v>
      </c>
      <c r="Q4080" s="1">
        <v>500000.0</v>
      </c>
      <c r="R4080" s="1">
        <v>386400.0</v>
      </c>
      <c r="S4080" s="9">
        <v>44992.0</v>
      </c>
      <c r="T4080" s="9">
        <v>45126.0</v>
      </c>
      <c r="U4080" s="1" t="s">
        <v>5640</v>
      </c>
      <c r="V4080" s="5">
        <f t="shared" si="940"/>
        <v>32187.12</v>
      </c>
      <c r="W4080" s="11">
        <f t="shared" si="659"/>
        <v>37980.8016</v>
      </c>
      <c r="X4080" s="9">
        <v>45022.0</v>
      </c>
      <c r="Y4080" s="5">
        <f t="shared" si="997"/>
        <v>34762.0896</v>
      </c>
      <c r="Z4080" s="5">
        <f t="shared" si="865"/>
        <v>24140.34</v>
      </c>
      <c r="AA4080" s="9">
        <v>45148.0</v>
      </c>
      <c r="AB4080" s="1" t="s">
        <v>5641</v>
      </c>
      <c r="AC4080" s="1" t="s">
        <v>55</v>
      </c>
      <c r="AD4080" s="12" t="s">
        <v>47</v>
      </c>
      <c r="AE4080" s="12" t="s">
        <v>46</v>
      </c>
      <c r="AF4080" s="12" t="s">
        <v>46</v>
      </c>
      <c r="AG4080" s="12" t="s">
        <v>47</v>
      </c>
      <c r="AH4080" s="12" t="s">
        <v>47</v>
      </c>
      <c r="AI4080" s="12" t="s">
        <v>47</v>
      </c>
    </row>
    <row r="4081">
      <c r="A4081" s="1" t="s">
        <v>5637</v>
      </c>
      <c r="B4081" s="13"/>
      <c r="C4081" s="1" t="s">
        <v>36</v>
      </c>
      <c r="D4081" s="1" t="s">
        <v>76</v>
      </c>
      <c r="E4081" s="1" t="s">
        <v>77</v>
      </c>
      <c r="F4081" s="1" t="s">
        <v>105</v>
      </c>
      <c r="G4081" s="1" t="s">
        <v>354</v>
      </c>
      <c r="H4081" s="1" t="s">
        <v>355</v>
      </c>
      <c r="I4081" s="1" t="s">
        <v>42</v>
      </c>
      <c r="J4081" s="1"/>
      <c r="K4081" s="1" t="s">
        <v>5638</v>
      </c>
      <c r="L4081" s="1" t="s">
        <v>143</v>
      </c>
      <c r="M4081" s="9">
        <v>45065.0</v>
      </c>
      <c r="N4081" s="9">
        <v>45181.0</v>
      </c>
      <c r="O4081" s="1"/>
      <c r="P4081" s="1">
        <v>8.33</v>
      </c>
      <c r="Q4081" s="1">
        <v>300000.0</v>
      </c>
      <c r="R4081" s="1">
        <v>300000.0</v>
      </c>
      <c r="S4081" s="10">
        <f t="shared" ref="S4081:S4082" si="998">N4081+90</f>
        <v>45271</v>
      </c>
      <c r="V4081" s="5">
        <f t="shared" si="940"/>
        <v>24990</v>
      </c>
      <c r="W4081" s="11">
        <f t="shared" si="659"/>
        <v>29488.2</v>
      </c>
      <c r="Z4081" s="5">
        <f t="shared" si="865"/>
        <v>18742.5</v>
      </c>
      <c r="AB4081" s="1"/>
      <c r="AC4081" s="1" t="s">
        <v>45</v>
      </c>
      <c r="AD4081" s="12" t="s">
        <v>47</v>
      </c>
      <c r="AE4081" s="12" t="s">
        <v>47</v>
      </c>
      <c r="AF4081" s="12" t="s">
        <v>47</v>
      </c>
      <c r="AG4081" s="12"/>
      <c r="AH4081" s="12"/>
      <c r="AI4081" s="12"/>
    </row>
    <row r="4082">
      <c r="A4082" s="1" t="s">
        <v>5637</v>
      </c>
      <c r="B4082" s="13"/>
      <c r="C4082" s="1" t="s">
        <v>36</v>
      </c>
      <c r="D4082" s="1" t="s">
        <v>76</v>
      </c>
      <c r="E4082" s="1" t="s">
        <v>77</v>
      </c>
      <c r="F4082" s="1" t="s">
        <v>105</v>
      </c>
      <c r="G4082" s="1" t="s">
        <v>354</v>
      </c>
      <c r="H4082" s="1" t="s">
        <v>355</v>
      </c>
      <c r="I4082" s="1" t="s">
        <v>42</v>
      </c>
      <c r="J4082" s="1"/>
      <c r="K4082" s="1" t="s">
        <v>5638</v>
      </c>
      <c r="L4082" s="1" t="s">
        <v>143</v>
      </c>
      <c r="M4082" s="9">
        <v>45065.0</v>
      </c>
      <c r="N4082" s="9">
        <v>45065.0</v>
      </c>
      <c r="O4082" s="1"/>
      <c r="P4082" s="1">
        <v>8.33</v>
      </c>
      <c r="Q4082" s="1">
        <v>300000.0</v>
      </c>
      <c r="R4082" s="1">
        <v>300000.0</v>
      </c>
      <c r="S4082" s="10">
        <f t="shared" si="998"/>
        <v>45155</v>
      </c>
      <c r="V4082" s="5">
        <f t="shared" si="940"/>
        <v>24990</v>
      </c>
      <c r="W4082" s="11">
        <f t="shared" si="659"/>
        <v>29488.2</v>
      </c>
      <c r="Z4082" s="5">
        <f t="shared" si="865"/>
        <v>18742.5</v>
      </c>
      <c r="AB4082" s="1"/>
      <c r="AC4082" s="1" t="s">
        <v>45</v>
      </c>
      <c r="AD4082" s="12" t="s">
        <v>47</v>
      </c>
      <c r="AE4082" s="12" t="s">
        <v>47</v>
      </c>
      <c r="AF4082" s="12" t="s">
        <v>47</v>
      </c>
      <c r="AG4082" s="12"/>
      <c r="AH4082" s="12"/>
      <c r="AI4082" s="12"/>
    </row>
    <row r="4083">
      <c r="A4083" s="1" t="s">
        <v>5642</v>
      </c>
      <c r="B4083" s="13"/>
      <c r="C4083" s="1" t="s">
        <v>36</v>
      </c>
      <c r="D4083" s="1" t="s">
        <v>76</v>
      </c>
      <c r="E4083" s="1" t="s">
        <v>38</v>
      </c>
      <c r="F4083" s="1" t="s">
        <v>39</v>
      </c>
      <c r="G4083" s="1" t="s">
        <v>767</v>
      </c>
      <c r="H4083" s="1" t="s">
        <v>768</v>
      </c>
      <c r="I4083" s="1" t="s">
        <v>42</v>
      </c>
      <c r="J4083" s="1"/>
      <c r="K4083" s="1" t="s">
        <v>5643</v>
      </c>
      <c r="L4083" s="1" t="s">
        <v>99</v>
      </c>
      <c r="M4083" s="14">
        <v>45248.0</v>
      </c>
      <c r="N4083" s="14">
        <v>45248.0</v>
      </c>
      <c r="O4083" s="1"/>
      <c r="P4083" s="1">
        <v>7.5</v>
      </c>
      <c r="Q4083" s="1">
        <v>500000.0</v>
      </c>
      <c r="R4083" s="1">
        <v>300000.0</v>
      </c>
      <c r="S4083" s="15">
        <f t="shared" ref="S4083:S4084" si="999">N4083+30</f>
        <v>45278</v>
      </c>
      <c r="V4083" s="5">
        <f t="shared" si="940"/>
        <v>22500</v>
      </c>
      <c r="W4083" s="11">
        <f t="shared" si="659"/>
        <v>26550</v>
      </c>
      <c r="Z4083" s="5">
        <f t="shared" si="865"/>
        <v>16875</v>
      </c>
      <c r="AC4083" s="1" t="str">
        <f t="shared" ref="AC4083:AC4084" si="1000">IF(T4083="","C","O")</f>
        <v>C</v>
      </c>
      <c r="AD4083" s="12" t="s">
        <v>47</v>
      </c>
      <c r="AE4083" s="12" t="s">
        <v>47</v>
      </c>
      <c r="AF4083" s="12" t="s">
        <v>47</v>
      </c>
      <c r="AG4083" s="12"/>
      <c r="AH4083" s="12"/>
      <c r="AI4083" s="12"/>
    </row>
    <row r="4084">
      <c r="A4084" s="1" t="s">
        <v>5644</v>
      </c>
      <c r="B4084" s="13"/>
      <c r="C4084" s="1" t="s">
        <v>36</v>
      </c>
      <c r="D4084" s="1" t="s">
        <v>81</v>
      </c>
      <c r="E4084" s="1" t="s">
        <v>77</v>
      </c>
      <c r="F4084" s="1" t="s">
        <v>366</v>
      </c>
      <c r="G4084" s="1" t="s">
        <v>40</v>
      </c>
      <c r="H4084" s="1" t="s">
        <v>41</v>
      </c>
      <c r="I4084" s="1" t="s">
        <v>42</v>
      </c>
      <c r="J4084" s="1"/>
      <c r="K4084" s="1" t="s">
        <v>5645</v>
      </c>
      <c r="L4084" s="1" t="s">
        <v>99</v>
      </c>
      <c r="M4084" s="14">
        <v>44848.0</v>
      </c>
      <c r="N4084" s="14">
        <v>44848.0</v>
      </c>
      <c r="O4084" s="1"/>
      <c r="P4084" s="1">
        <v>8.33</v>
      </c>
      <c r="Q4084" s="1">
        <v>500000.0</v>
      </c>
      <c r="R4084" s="1">
        <v>300000.0</v>
      </c>
      <c r="S4084" s="15">
        <f t="shared" si="999"/>
        <v>44878</v>
      </c>
      <c r="V4084" s="5">
        <f t="shared" si="940"/>
        <v>24990</v>
      </c>
      <c r="W4084" s="11">
        <f t="shared" si="659"/>
        <v>29488.2</v>
      </c>
      <c r="Z4084" s="5">
        <f t="shared" si="865"/>
        <v>18742.5</v>
      </c>
      <c r="AC4084" s="1" t="str">
        <f t="shared" si="1000"/>
        <v>C</v>
      </c>
      <c r="AD4084" s="12" t="s">
        <v>46</v>
      </c>
      <c r="AE4084" s="12" t="s">
        <v>46</v>
      </c>
      <c r="AF4084" s="12" t="s">
        <v>46</v>
      </c>
      <c r="AG4084" s="12"/>
      <c r="AH4084" s="12"/>
      <c r="AI4084" s="12"/>
    </row>
    <row r="4085">
      <c r="A4085" s="1" t="s">
        <v>5646</v>
      </c>
      <c r="B4085" s="13"/>
      <c r="C4085" s="1" t="s">
        <v>156</v>
      </c>
      <c r="D4085" s="1" t="s">
        <v>37</v>
      </c>
      <c r="E4085" s="1" t="s">
        <v>113</v>
      </c>
      <c r="F4085" s="1" t="s">
        <v>309</v>
      </c>
      <c r="G4085" s="1" t="s">
        <v>40</v>
      </c>
      <c r="H4085" s="1" t="s">
        <v>41</v>
      </c>
      <c r="I4085" s="1" t="s">
        <v>42</v>
      </c>
      <c r="J4085" s="1"/>
      <c r="K4085" s="1" t="s">
        <v>5647</v>
      </c>
      <c r="L4085" s="1" t="s">
        <v>53</v>
      </c>
      <c r="M4085" s="9">
        <v>45155.0</v>
      </c>
      <c r="N4085" s="9">
        <v>45155.0</v>
      </c>
      <c r="O4085" s="1"/>
      <c r="P4085" s="1">
        <v>8.33</v>
      </c>
      <c r="Q4085" s="1">
        <v>150000.0</v>
      </c>
      <c r="R4085" s="1">
        <v>210000.0</v>
      </c>
      <c r="S4085" s="9">
        <v>45146.0</v>
      </c>
      <c r="T4085" s="9">
        <v>45155.0</v>
      </c>
      <c r="U4085" s="1" t="s">
        <v>5648</v>
      </c>
      <c r="V4085" s="5">
        <f t="shared" si="940"/>
        <v>17493</v>
      </c>
      <c r="W4085" s="11">
        <f t="shared" si="659"/>
        <v>20641.74</v>
      </c>
      <c r="X4085" s="9">
        <v>45176.0</v>
      </c>
      <c r="Y4085" s="5">
        <f t="shared" ref="Y4085:Y4087" si="1001">W4085-(V4085*10%)</f>
        <v>18892.44</v>
      </c>
      <c r="Z4085" s="5">
        <f t="shared" si="865"/>
        <v>13119.75</v>
      </c>
      <c r="AA4085" s="9">
        <v>45180.0</v>
      </c>
      <c r="AB4085" s="1" t="s">
        <v>5648</v>
      </c>
      <c r="AC4085" s="1" t="s">
        <v>55</v>
      </c>
      <c r="AD4085" s="12" t="s">
        <v>47</v>
      </c>
      <c r="AE4085" s="12" t="s">
        <v>47</v>
      </c>
      <c r="AF4085" s="12" t="s">
        <v>47</v>
      </c>
      <c r="AG4085" s="12" t="s">
        <v>47</v>
      </c>
      <c r="AH4085" s="12" t="s">
        <v>47</v>
      </c>
      <c r="AI4085" s="12" t="s">
        <v>47</v>
      </c>
    </row>
    <row r="4086">
      <c r="A4086" s="1" t="s">
        <v>5646</v>
      </c>
      <c r="B4086" s="13"/>
      <c r="C4086" s="1" t="s">
        <v>156</v>
      </c>
      <c r="D4086" s="1" t="s">
        <v>37</v>
      </c>
      <c r="E4086" s="1" t="s">
        <v>113</v>
      </c>
      <c r="F4086" s="1" t="s">
        <v>309</v>
      </c>
      <c r="G4086" s="1" t="s">
        <v>40</v>
      </c>
      <c r="H4086" s="1" t="s">
        <v>41</v>
      </c>
      <c r="I4086" s="1" t="s">
        <v>42</v>
      </c>
      <c r="J4086" s="1"/>
      <c r="K4086" s="1" t="s">
        <v>5647</v>
      </c>
      <c r="L4086" s="1" t="s">
        <v>53</v>
      </c>
      <c r="M4086" s="9">
        <v>45155.0</v>
      </c>
      <c r="N4086" s="9">
        <v>45156.0</v>
      </c>
      <c r="O4086" s="1"/>
      <c r="P4086" s="1">
        <v>8.33</v>
      </c>
      <c r="Q4086" s="1">
        <v>150000.0</v>
      </c>
      <c r="R4086" s="1">
        <v>210000.0</v>
      </c>
      <c r="S4086" s="9">
        <v>45147.0</v>
      </c>
      <c r="T4086" s="9">
        <v>45156.0</v>
      </c>
      <c r="U4086" s="1" t="s">
        <v>5649</v>
      </c>
      <c r="V4086" s="5">
        <f t="shared" si="940"/>
        <v>17493</v>
      </c>
      <c r="W4086" s="11">
        <f t="shared" si="659"/>
        <v>20641.74</v>
      </c>
      <c r="X4086" s="9">
        <v>45177.0</v>
      </c>
      <c r="Y4086" s="5">
        <f t="shared" si="1001"/>
        <v>18892.44</v>
      </c>
      <c r="Z4086" s="5">
        <f t="shared" si="865"/>
        <v>13119.75</v>
      </c>
      <c r="AA4086" s="9">
        <v>45181.0</v>
      </c>
      <c r="AB4086" s="1" t="s">
        <v>5649</v>
      </c>
      <c r="AC4086" s="1" t="s">
        <v>55</v>
      </c>
      <c r="AD4086" s="12" t="s">
        <v>47</v>
      </c>
      <c r="AE4086" s="12" t="s">
        <v>47</v>
      </c>
      <c r="AF4086" s="12" t="s">
        <v>47</v>
      </c>
      <c r="AG4086" s="12" t="s">
        <v>47</v>
      </c>
      <c r="AH4086" s="12" t="s">
        <v>47</v>
      </c>
      <c r="AI4086" s="12" t="s">
        <v>47</v>
      </c>
    </row>
    <row r="4087">
      <c r="A4087" s="1" t="s">
        <v>5650</v>
      </c>
      <c r="B4087" s="13"/>
      <c r="C4087" s="1" t="s">
        <v>36</v>
      </c>
      <c r="D4087" s="1" t="s">
        <v>96</v>
      </c>
      <c r="E4087" s="1" t="s">
        <v>77</v>
      </c>
      <c r="F4087" s="1" t="s">
        <v>105</v>
      </c>
      <c r="G4087" s="1" t="s">
        <v>1593</v>
      </c>
      <c r="H4087" s="1" t="s">
        <v>1594</v>
      </c>
      <c r="I4087" s="1" t="s">
        <v>42</v>
      </c>
      <c r="J4087" s="1"/>
      <c r="K4087" s="1" t="s">
        <v>1595</v>
      </c>
      <c r="L4087" s="1" t="s">
        <v>53</v>
      </c>
      <c r="M4087" s="9">
        <v>44827.0</v>
      </c>
      <c r="N4087" s="9">
        <v>44802.0</v>
      </c>
      <c r="O4087" s="1"/>
      <c r="P4087" s="1">
        <v>8.33</v>
      </c>
      <c r="Q4087" s="1">
        <v>500000.0</v>
      </c>
      <c r="R4087" s="1">
        <v>120000.0</v>
      </c>
      <c r="S4087" s="9">
        <v>45180.0</v>
      </c>
      <c r="T4087" s="9">
        <v>45190.0</v>
      </c>
      <c r="U4087" s="1" t="s">
        <v>5651</v>
      </c>
      <c r="V4087" s="5">
        <f t="shared" si="940"/>
        <v>9996</v>
      </c>
      <c r="W4087" s="11">
        <f t="shared" si="659"/>
        <v>11795.28</v>
      </c>
      <c r="X4087" s="9">
        <v>45190.0</v>
      </c>
      <c r="Y4087" s="5">
        <f t="shared" si="1001"/>
        <v>10795.68</v>
      </c>
      <c r="Z4087" s="5">
        <f t="shared" si="865"/>
        <v>7497</v>
      </c>
      <c r="AA4087" s="9">
        <v>45190.0</v>
      </c>
      <c r="AB4087" s="1" t="s">
        <v>5651</v>
      </c>
      <c r="AC4087" s="1" t="s">
        <v>55</v>
      </c>
      <c r="AD4087" s="12" t="s">
        <v>46</v>
      </c>
      <c r="AE4087" s="12" t="s">
        <v>46</v>
      </c>
      <c r="AF4087" s="12" t="s">
        <v>47</v>
      </c>
      <c r="AG4087" s="12" t="s">
        <v>47</v>
      </c>
      <c r="AH4087" s="12" t="s">
        <v>47</v>
      </c>
      <c r="AI4087" s="12" t="s">
        <v>47</v>
      </c>
    </row>
    <row r="4088">
      <c r="A4088" s="1" t="s">
        <v>5652</v>
      </c>
      <c r="B4088" s="13"/>
      <c r="C4088" s="1" t="s">
        <v>132</v>
      </c>
      <c r="D4088" s="1" t="s">
        <v>37</v>
      </c>
      <c r="E4088" s="1" t="s">
        <v>77</v>
      </c>
      <c r="F4088" s="1" t="s">
        <v>419</v>
      </c>
      <c r="G4088" s="1" t="s">
        <v>152</v>
      </c>
      <c r="H4088" s="1" t="s">
        <v>153</v>
      </c>
      <c r="I4088" s="1" t="s">
        <v>123</v>
      </c>
      <c r="J4088" s="1"/>
      <c r="K4088" s="1" t="s">
        <v>5653</v>
      </c>
      <c r="L4088" s="1" t="s">
        <v>44</v>
      </c>
      <c r="M4088" s="9">
        <v>44652.0</v>
      </c>
      <c r="N4088" s="9">
        <v>44652.0</v>
      </c>
      <c r="O4088" s="1"/>
      <c r="P4088" s="1">
        <v>8.33</v>
      </c>
      <c r="Q4088" s="1">
        <v>500000.0</v>
      </c>
      <c r="R4088" s="1">
        <v>300000.0</v>
      </c>
      <c r="S4088" s="10">
        <f>N4088+30</f>
        <v>44682</v>
      </c>
      <c r="V4088" s="5">
        <f t="shared" si="940"/>
        <v>24990</v>
      </c>
      <c r="W4088" s="11">
        <f t="shared" si="659"/>
        <v>29488.2</v>
      </c>
      <c r="Z4088" s="5">
        <f t="shared" si="865"/>
        <v>18742.5</v>
      </c>
      <c r="AB4088" s="1"/>
      <c r="AC4088" s="1" t="s">
        <v>45</v>
      </c>
      <c r="AD4088" s="12" t="s">
        <v>46</v>
      </c>
      <c r="AE4088" s="12" t="s">
        <v>46</v>
      </c>
      <c r="AF4088" s="12" t="s">
        <v>46</v>
      </c>
      <c r="AG4088" s="12"/>
      <c r="AH4088" s="12"/>
      <c r="AI4088" s="12"/>
    </row>
    <row r="4089">
      <c r="A4089" s="1" t="s">
        <v>5654</v>
      </c>
      <c r="B4089" s="13"/>
      <c r="C4089" s="1" t="s">
        <v>132</v>
      </c>
      <c r="D4089" s="1" t="s">
        <v>76</v>
      </c>
      <c r="E4089" s="1" t="s">
        <v>77</v>
      </c>
      <c r="F4089" s="1" t="s">
        <v>5655</v>
      </c>
      <c r="G4089" s="1" t="s">
        <v>134</v>
      </c>
      <c r="H4089" s="1" t="s">
        <v>135</v>
      </c>
      <c r="I4089" s="1" t="s">
        <v>42</v>
      </c>
      <c r="J4089" s="1"/>
      <c r="K4089" s="1" t="s">
        <v>5656</v>
      </c>
      <c r="L4089" s="1" t="s">
        <v>53</v>
      </c>
      <c r="M4089" s="14">
        <v>45285.0</v>
      </c>
      <c r="N4089" s="9">
        <v>45127.0</v>
      </c>
      <c r="O4089" s="1"/>
      <c r="P4089" s="1">
        <v>8.33</v>
      </c>
      <c r="Q4089" s="1">
        <v>100000.0</v>
      </c>
      <c r="R4089" s="1">
        <v>144000.0</v>
      </c>
      <c r="S4089" s="9">
        <v>45124.0</v>
      </c>
      <c r="T4089" s="9">
        <v>45127.0</v>
      </c>
      <c r="U4089" s="1" t="s">
        <v>5657</v>
      </c>
      <c r="V4089" s="5">
        <f t="shared" si="940"/>
        <v>11995.2</v>
      </c>
      <c r="W4089" s="11">
        <f t="shared" si="659"/>
        <v>14154.336</v>
      </c>
      <c r="X4089" s="9">
        <v>45154.0</v>
      </c>
      <c r="Y4089" s="5">
        <f t="shared" ref="Y4089:Y4091" si="1002">W4089-(V4089*10%)</f>
        <v>12954.816</v>
      </c>
      <c r="Z4089" s="5">
        <f t="shared" si="865"/>
        <v>8996.4</v>
      </c>
      <c r="AA4089" s="9">
        <v>45020.0</v>
      </c>
      <c r="AB4089" s="1" t="s">
        <v>5658</v>
      </c>
      <c r="AC4089" s="1" t="s">
        <v>55</v>
      </c>
      <c r="AD4089" s="12" t="s">
        <v>47</v>
      </c>
      <c r="AE4089" s="12" t="s">
        <v>47</v>
      </c>
      <c r="AF4089" s="12" t="s">
        <v>47</v>
      </c>
      <c r="AG4089" s="12" t="s">
        <v>47</v>
      </c>
      <c r="AH4089" s="12" t="s">
        <v>47</v>
      </c>
      <c r="AI4089" s="12" t="s">
        <v>47</v>
      </c>
    </row>
    <row r="4090">
      <c r="A4090" s="1" t="s">
        <v>5654</v>
      </c>
      <c r="B4090" s="13"/>
      <c r="C4090" s="1" t="s">
        <v>132</v>
      </c>
      <c r="D4090" s="1" t="s">
        <v>76</v>
      </c>
      <c r="E4090" s="1" t="s">
        <v>77</v>
      </c>
      <c r="F4090" s="1" t="s">
        <v>5655</v>
      </c>
      <c r="G4090" s="1" t="s">
        <v>134</v>
      </c>
      <c r="H4090" s="1" t="s">
        <v>135</v>
      </c>
      <c r="I4090" s="1" t="s">
        <v>236</v>
      </c>
      <c r="J4090" s="1"/>
      <c r="K4090" s="1" t="s">
        <v>5656</v>
      </c>
      <c r="L4090" s="1" t="s">
        <v>53</v>
      </c>
      <c r="M4090" s="14">
        <v>45285.0</v>
      </c>
      <c r="N4090" s="9">
        <v>45132.0</v>
      </c>
      <c r="O4090" s="1"/>
      <c r="P4090" s="1">
        <v>8.33</v>
      </c>
      <c r="Q4090" s="1">
        <v>100000.0</v>
      </c>
      <c r="R4090" s="1">
        <v>144000.0</v>
      </c>
      <c r="S4090" s="9">
        <v>45124.0</v>
      </c>
      <c r="T4090" s="9">
        <v>45132.0</v>
      </c>
      <c r="U4090" s="1" t="s">
        <v>5659</v>
      </c>
      <c r="V4090" s="5">
        <f t="shared" si="940"/>
        <v>11995.2</v>
      </c>
      <c r="W4090" s="11">
        <f t="shared" si="659"/>
        <v>14154.336</v>
      </c>
      <c r="X4090" s="9">
        <v>45154.0</v>
      </c>
      <c r="Y4090" s="5">
        <f t="shared" si="1002"/>
        <v>12954.816</v>
      </c>
      <c r="Z4090" s="5">
        <f t="shared" si="865"/>
        <v>8996.4</v>
      </c>
      <c r="AA4090" s="9">
        <v>45158.0</v>
      </c>
      <c r="AB4090" s="1" t="s">
        <v>5659</v>
      </c>
      <c r="AC4090" s="1" t="s">
        <v>55</v>
      </c>
      <c r="AD4090" s="12" t="s">
        <v>47</v>
      </c>
      <c r="AE4090" s="12" t="s">
        <v>47</v>
      </c>
      <c r="AF4090" s="12" t="s">
        <v>47</v>
      </c>
      <c r="AG4090" s="12" t="s">
        <v>47</v>
      </c>
      <c r="AH4090" s="12" t="s">
        <v>47</v>
      </c>
      <c r="AI4090" s="12" t="s">
        <v>47</v>
      </c>
    </row>
    <row r="4091">
      <c r="A4091" s="1" t="s">
        <v>5654</v>
      </c>
      <c r="B4091" s="13"/>
      <c r="C4091" s="1" t="s">
        <v>132</v>
      </c>
      <c r="D4091" s="1" t="s">
        <v>76</v>
      </c>
      <c r="E4091" s="1" t="s">
        <v>77</v>
      </c>
      <c r="F4091" s="1" t="s">
        <v>3030</v>
      </c>
      <c r="G4091" s="1" t="s">
        <v>134</v>
      </c>
      <c r="H4091" s="1" t="s">
        <v>135</v>
      </c>
      <c r="I4091" s="1" t="s">
        <v>236</v>
      </c>
      <c r="J4091" s="1"/>
      <c r="K4091" s="1" t="s">
        <v>5656</v>
      </c>
      <c r="L4091" s="1" t="s">
        <v>53</v>
      </c>
      <c r="M4091" s="14">
        <v>45285.0</v>
      </c>
      <c r="N4091" s="9">
        <v>45303.0</v>
      </c>
      <c r="O4091" s="1"/>
      <c r="P4091" s="1">
        <v>8.33</v>
      </c>
      <c r="Q4091" s="1">
        <v>240000.0</v>
      </c>
      <c r="R4091" s="1">
        <v>240000.0</v>
      </c>
      <c r="S4091" s="9">
        <v>45334.0</v>
      </c>
      <c r="T4091" s="9">
        <v>45334.0</v>
      </c>
      <c r="U4091" s="1" t="s">
        <v>5660</v>
      </c>
      <c r="V4091" s="5">
        <f t="shared" si="940"/>
        <v>19992</v>
      </c>
      <c r="W4091" s="11">
        <f t="shared" si="659"/>
        <v>23590.56</v>
      </c>
      <c r="X4091" s="9">
        <v>45396.0</v>
      </c>
      <c r="Y4091" s="5">
        <f t="shared" si="1002"/>
        <v>21591.36</v>
      </c>
      <c r="Z4091" s="5">
        <f t="shared" si="865"/>
        <v>14994</v>
      </c>
      <c r="AA4091" s="9">
        <v>45372.0</v>
      </c>
      <c r="AB4091" s="1" t="s">
        <v>5661</v>
      </c>
      <c r="AC4091" s="1" t="s">
        <v>55</v>
      </c>
      <c r="AD4091" s="12" t="s">
        <v>47</v>
      </c>
      <c r="AE4091" s="12" t="s">
        <v>47</v>
      </c>
      <c r="AF4091" s="12" t="s">
        <v>47</v>
      </c>
      <c r="AG4091" s="12" t="s">
        <v>47</v>
      </c>
      <c r="AH4091" s="12" t="s">
        <v>137</v>
      </c>
      <c r="AI4091" s="12" t="s">
        <v>47</v>
      </c>
    </row>
    <row r="4092">
      <c r="A4092" s="1" t="s">
        <v>5654</v>
      </c>
      <c r="B4092" s="13"/>
      <c r="C4092" s="1" t="s">
        <v>132</v>
      </c>
      <c r="D4092" s="1" t="s">
        <v>76</v>
      </c>
      <c r="E4092" s="1" t="s">
        <v>77</v>
      </c>
      <c r="F4092" s="1" t="s">
        <v>3030</v>
      </c>
      <c r="G4092" s="1" t="s">
        <v>134</v>
      </c>
      <c r="H4092" s="1" t="s">
        <v>135</v>
      </c>
      <c r="I4092" s="1" t="s">
        <v>236</v>
      </c>
      <c r="J4092" s="1"/>
      <c r="K4092" s="1" t="s">
        <v>5656</v>
      </c>
      <c r="L4092" s="1" t="s">
        <v>53</v>
      </c>
      <c r="M4092" s="14">
        <v>45285.0</v>
      </c>
      <c r="N4092" s="9">
        <v>45378.0</v>
      </c>
      <c r="O4092" s="1"/>
      <c r="P4092" s="1">
        <v>8.33</v>
      </c>
      <c r="Q4092" s="1">
        <v>500000.0</v>
      </c>
      <c r="R4092" s="1">
        <v>300000.0</v>
      </c>
      <c r="S4092" s="10">
        <f t="shared" ref="S4092:S4095" si="1003">N4092+30</f>
        <v>45408</v>
      </c>
      <c r="V4092" s="5">
        <f t="shared" si="940"/>
        <v>24990</v>
      </c>
      <c r="W4092" s="11">
        <f t="shared" si="659"/>
        <v>29488.2</v>
      </c>
      <c r="Z4092" s="5">
        <f t="shared" si="865"/>
        <v>18742.5</v>
      </c>
      <c r="AB4092" s="1"/>
      <c r="AC4092" s="1" t="s">
        <v>45</v>
      </c>
      <c r="AD4092" s="12" t="s">
        <v>47</v>
      </c>
      <c r="AE4092" s="12" t="s">
        <v>47</v>
      </c>
      <c r="AF4092" s="12" t="s">
        <v>137</v>
      </c>
      <c r="AG4092" s="12"/>
      <c r="AH4092" s="12"/>
      <c r="AI4092" s="12"/>
    </row>
    <row r="4093">
      <c r="A4093" s="1" t="s">
        <v>5662</v>
      </c>
      <c r="B4093" s="13"/>
      <c r="C4093" s="1" t="s">
        <v>36</v>
      </c>
      <c r="D4093" s="1" t="s">
        <v>50</v>
      </c>
      <c r="E4093" s="1" t="s">
        <v>82</v>
      </c>
      <c r="F4093" s="1" t="s">
        <v>1951</v>
      </c>
      <c r="G4093" s="1" t="s">
        <v>40</v>
      </c>
      <c r="H4093" s="1" t="s">
        <v>41</v>
      </c>
      <c r="I4093" s="1" t="s">
        <v>42</v>
      </c>
      <c r="J4093" s="1"/>
      <c r="K4093" s="1" t="s">
        <v>5663</v>
      </c>
      <c r="L4093" s="1" t="s">
        <v>143</v>
      </c>
      <c r="M4093" s="9">
        <v>45320.0</v>
      </c>
      <c r="N4093" s="9">
        <v>45320.0</v>
      </c>
      <c r="O4093" s="1"/>
      <c r="P4093" s="1">
        <v>8.33</v>
      </c>
      <c r="Q4093" s="1">
        <v>500000.0</v>
      </c>
      <c r="R4093" s="1">
        <v>300000.0</v>
      </c>
      <c r="S4093" s="10">
        <f t="shared" si="1003"/>
        <v>45350</v>
      </c>
      <c r="V4093" s="5">
        <f t="shared" si="940"/>
        <v>24990</v>
      </c>
      <c r="W4093" s="11">
        <f t="shared" si="659"/>
        <v>29488.2</v>
      </c>
      <c r="Z4093" s="5">
        <f t="shared" si="865"/>
        <v>18742.5</v>
      </c>
      <c r="AB4093" s="1"/>
      <c r="AC4093" s="1" t="s">
        <v>45</v>
      </c>
      <c r="AD4093" s="12" t="s">
        <v>47</v>
      </c>
      <c r="AE4093" s="12" t="s">
        <v>47</v>
      </c>
      <c r="AF4093" s="12" t="s">
        <v>47</v>
      </c>
      <c r="AG4093" s="12"/>
      <c r="AH4093" s="12"/>
      <c r="AI4093" s="12"/>
    </row>
    <row r="4094">
      <c r="A4094" s="1" t="s">
        <v>5662</v>
      </c>
      <c r="B4094" s="13"/>
      <c r="C4094" s="1" t="s">
        <v>36</v>
      </c>
      <c r="D4094" s="1" t="s">
        <v>50</v>
      </c>
      <c r="E4094" s="1" t="s">
        <v>82</v>
      </c>
      <c r="F4094" s="1" t="s">
        <v>1951</v>
      </c>
      <c r="G4094" s="1" t="s">
        <v>40</v>
      </c>
      <c r="H4094" s="1" t="s">
        <v>41</v>
      </c>
      <c r="I4094" s="1" t="s">
        <v>42</v>
      </c>
      <c r="J4094" s="1"/>
      <c r="K4094" s="1" t="s">
        <v>5663</v>
      </c>
      <c r="L4094" s="1" t="s">
        <v>143</v>
      </c>
      <c r="M4094" s="9">
        <v>45320.0</v>
      </c>
      <c r="N4094" s="9">
        <v>45320.0</v>
      </c>
      <c r="O4094" s="1"/>
      <c r="P4094" s="1">
        <v>8.33</v>
      </c>
      <c r="Q4094" s="1">
        <v>500000.0</v>
      </c>
      <c r="R4094" s="1">
        <v>300000.0</v>
      </c>
      <c r="S4094" s="10">
        <f t="shared" si="1003"/>
        <v>45350</v>
      </c>
      <c r="V4094" s="5">
        <f t="shared" si="940"/>
        <v>24990</v>
      </c>
      <c r="W4094" s="11">
        <f t="shared" si="659"/>
        <v>29488.2</v>
      </c>
      <c r="Z4094" s="5">
        <f t="shared" si="865"/>
        <v>18742.5</v>
      </c>
      <c r="AB4094" s="1"/>
      <c r="AC4094" s="1" t="s">
        <v>45</v>
      </c>
      <c r="AD4094" s="12" t="s">
        <v>47</v>
      </c>
      <c r="AE4094" s="12" t="s">
        <v>47</v>
      </c>
      <c r="AF4094" s="12" t="s">
        <v>47</v>
      </c>
      <c r="AG4094" s="12"/>
      <c r="AH4094" s="12"/>
      <c r="AI4094" s="12"/>
    </row>
    <row r="4095">
      <c r="A4095" s="1" t="s">
        <v>5662</v>
      </c>
      <c r="B4095" s="13"/>
      <c r="C4095" s="1" t="s">
        <v>36</v>
      </c>
      <c r="D4095" s="1" t="s">
        <v>50</v>
      </c>
      <c r="E4095" s="1" t="s">
        <v>82</v>
      </c>
      <c r="F4095" s="1" t="s">
        <v>1951</v>
      </c>
      <c r="G4095" s="1" t="s">
        <v>40</v>
      </c>
      <c r="H4095" s="1" t="s">
        <v>41</v>
      </c>
      <c r="I4095" s="1" t="s">
        <v>42</v>
      </c>
      <c r="J4095" s="1"/>
      <c r="K4095" s="1" t="s">
        <v>5663</v>
      </c>
      <c r="L4095" s="1" t="s">
        <v>143</v>
      </c>
      <c r="M4095" s="9">
        <v>45320.0</v>
      </c>
      <c r="N4095" s="9">
        <v>45320.0</v>
      </c>
      <c r="O4095" s="1"/>
      <c r="P4095" s="1">
        <v>8.33</v>
      </c>
      <c r="Q4095" s="1">
        <v>500000.0</v>
      </c>
      <c r="R4095" s="1">
        <v>300000.0</v>
      </c>
      <c r="S4095" s="10">
        <f t="shared" si="1003"/>
        <v>45350</v>
      </c>
      <c r="V4095" s="5">
        <f t="shared" si="940"/>
        <v>24990</v>
      </c>
      <c r="W4095" s="11">
        <f t="shared" si="659"/>
        <v>29488.2</v>
      </c>
      <c r="Z4095" s="5">
        <f t="shared" si="865"/>
        <v>18742.5</v>
      </c>
      <c r="AC4095" s="1" t="s">
        <v>45</v>
      </c>
      <c r="AD4095" s="12" t="s">
        <v>47</v>
      </c>
      <c r="AE4095" s="12" t="s">
        <v>47</v>
      </c>
      <c r="AF4095" s="12" t="s">
        <v>47</v>
      </c>
      <c r="AG4095" s="12"/>
      <c r="AH4095" s="12"/>
      <c r="AI4095" s="12"/>
    </row>
    <row r="4096">
      <c r="A4096" s="1" t="s">
        <v>5664</v>
      </c>
      <c r="B4096" s="13"/>
      <c r="C4096" s="1" t="s">
        <v>132</v>
      </c>
      <c r="D4096" s="1" t="s">
        <v>37</v>
      </c>
      <c r="E4096" s="1" t="s">
        <v>82</v>
      </c>
      <c r="F4096" s="1" t="s">
        <v>400</v>
      </c>
      <c r="G4096" s="1" t="s">
        <v>134</v>
      </c>
      <c r="H4096" s="1" t="s">
        <v>135</v>
      </c>
      <c r="I4096" s="1" t="s">
        <v>42</v>
      </c>
      <c r="J4096" s="1"/>
      <c r="K4096" s="1" t="s">
        <v>5665</v>
      </c>
      <c r="L4096" s="1" t="s">
        <v>99</v>
      </c>
      <c r="M4096" s="9">
        <v>44652.0</v>
      </c>
      <c r="N4096" s="9">
        <v>44652.0</v>
      </c>
      <c r="O4096" s="1"/>
      <c r="P4096" s="1">
        <v>8.33</v>
      </c>
      <c r="Q4096" s="1">
        <v>300000.0</v>
      </c>
      <c r="R4096" s="1">
        <v>300000.0</v>
      </c>
      <c r="S4096" s="10">
        <f t="shared" ref="S4096:S4097" si="1004">N4096+90</f>
        <v>44742</v>
      </c>
      <c r="V4096" s="5">
        <f t="shared" si="940"/>
        <v>24990</v>
      </c>
      <c r="W4096" s="11">
        <f t="shared" si="659"/>
        <v>29488.2</v>
      </c>
      <c r="Z4096" s="5">
        <f t="shared" si="865"/>
        <v>18742.5</v>
      </c>
      <c r="AC4096" s="1" t="s">
        <v>45</v>
      </c>
      <c r="AD4096" s="12" t="s">
        <v>46</v>
      </c>
      <c r="AE4096" s="12" t="s">
        <v>46</v>
      </c>
      <c r="AF4096" s="12" t="s">
        <v>46</v>
      </c>
      <c r="AG4096" s="12"/>
      <c r="AH4096" s="12"/>
      <c r="AI4096" s="12"/>
    </row>
    <row r="4097">
      <c r="A4097" s="1" t="s">
        <v>5664</v>
      </c>
      <c r="B4097" s="13"/>
      <c r="C4097" s="1" t="s">
        <v>132</v>
      </c>
      <c r="D4097" s="1" t="s">
        <v>37</v>
      </c>
      <c r="E4097" s="1" t="s">
        <v>82</v>
      </c>
      <c r="F4097" s="1" t="s">
        <v>400</v>
      </c>
      <c r="G4097" s="1" t="s">
        <v>134</v>
      </c>
      <c r="H4097" s="1" t="s">
        <v>135</v>
      </c>
      <c r="I4097" s="1" t="s">
        <v>42</v>
      </c>
      <c r="J4097" s="1"/>
      <c r="K4097" s="1" t="s">
        <v>5665</v>
      </c>
      <c r="L4097" s="1" t="s">
        <v>99</v>
      </c>
      <c r="M4097" s="9">
        <v>44652.0</v>
      </c>
      <c r="N4097" s="9">
        <v>44652.0</v>
      </c>
      <c r="O4097" s="1"/>
      <c r="P4097" s="1">
        <v>8.33</v>
      </c>
      <c r="Q4097" s="1">
        <v>300000.0</v>
      </c>
      <c r="R4097" s="1">
        <v>300000.0</v>
      </c>
      <c r="S4097" s="10">
        <f t="shared" si="1004"/>
        <v>44742</v>
      </c>
      <c r="V4097" s="5">
        <f t="shared" si="940"/>
        <v>24990</v>
      </c>
      <c r="W4097" s="11">
        <f t="shared" si="659"/>
        <v>29488.2</v>
      </c>
      <c r="Z4097" s="5">
        <f t="shared" si="865"/>
        <v>18742.5</v>
      </c>
      <c r="AC4097" s="1" t="s">
        <v>45</v>
      </c>
      <c r="AD4097" s="12" t="s">
        <v>46</v>
      </c>
      <c r="AE4097" s="12" t="s">
        <v>46</v>
      </c>
      <c r="AF4097" s="12" t="s">
        <v>46</v>
      </c>
      <c r="AG4097" s="12"/>
      <c r="AH4097" s="12"/>
      <c r="AI4097" s="12"/>
    </row>
    <row r="4098">
      <c r="A4098" s="1" t="s">
        <v>5666</v>
      </c>
      <c r="B4098" s="13"/>
      <c r="C4098" s="1" t="s">
        <v>36</v>
      </c>
      <c r="D4098" s="1" t="s">
        <v>96</v>
      </c>
      <c r="E4098" s="1" t="s">
        <v>38</v>
      </c>
      <c r="F4098" s="1" t="s">
        <v>889</v>
      </c>
      <c r="G4098" s="1" t="s">
        <v>1311</v>
      </c>
      <c r="H4098" s="1" t="s">
        <v>1312</v>
      </c>
      <c r="I4098" s="1" t="s">
        <v>129</v>
      </c>
      <c r="J4098" s="1"/>
      <c r="K4098" s="1" t="s">
        <v>5667</v>
      </c>
      <c r="L4098" s="1" t="s">
        <v>88</v>
      </c>
      <c r="M4098" s="14">
        <v>44887.0</v>
      </c>
      <c r="N4098" s="9">
        <v>44871.0</v>
      </c>
      <c r="O4098" s="1"/>
      <c r="P4098" s="1">
        <v>8.33</v>
      </c>
      <c r="Q4098" s="1">
        <v>450000.0</v>
      </c>
      <c r="R4098" s="1">
        <v>498000.0</v>
      </c>
      <c r="S4098" s="9">
        <v>44901.0</v>
      </c>
      <c r="T4098" s="14">
        <v>44916.0</v>
      </c>
      <c r="U4098" s="1" t="s">
        <v>5668</v>
      </c>
      <c r="V4098" s="5">
        <f t="shared" si="940"/>
        <v>41483.4</v>
      </c>
      <c r="W4098" s="11">
        <f t="shared" si="659"/>
        <v>48950.412</v>
      </c>
      <c r="X4098" s="14">
        <v>44922.0</v>
      </c>
      <c r="Y4098" s="5">
        <f>W4098-(V4098*10%)</f>
        <v>44802.072</v>
      </c>
      <c r="Z4098" s="5">
        <f t="shared" si="865"/>
        <v>31112.55</v>
      </c>
      <c r="AA4098" s="14">
        <v>44925.0</v>
      </c>
      <c r="AB4098" s="1" t="s">
        <v>5668</v>
      </c>
      <c r="AC4098" s="1" t="s">
        <v>55</v>
      </c>
      <c r="AD4098" s="12" t="s">
        <v>46</v>
      </c>
      <c r="AE4098" s="12" t="s">
        <v>46</v>
      </c>
      <c r="AF4098" s="12" t="s">
        <v>46</v>
      </c>
      <c r="AG4098" s="12" t="s">
        <v>46</v>
      </c>
      <c r="AH4098" s="12" t="s">
        <v>46</v>
      </c>
      <c r="AI4098" s="12" t="s">
        <v>46</v>
      </c>
    </row>
    <row r="4099">
      <c r="A4099" s="1" t="s">
        <v>5666</v>
      </c>
      <c r="B4099" s="13"/>
      <c r="C4099" s="1" t="s">
        <v>36</v>
      </c>
      <c r="D4099" s="1" t="s">
        <v>96</v>
      </c>
      <c r="E4099" s="1" t="s">
        <v>38</v>
      </c>
      <c r="F4099" s="1" t="s">
        <v>2293</v>
      </c>
      <c r="G4099" s="1" t="s">
        <v>1311</v>
      </c>
      <c r="H4099" s="1" t="s">
        <v>1312</v>
      </c>
      <c r="I4099" s="1" t="s">
        <v>129</v>
      </c>
      <c r="J4099" s="1"/>
      <c r="K4099" s="1" t="s">
        <v>5667</v>
      </c>
      <c r="L4099" s="1" t="s">
        <v>88</v>
      </c>
      <c r="M4099" s="14">
        <v>44887.0</v>
      </c>
      <c r="N4099" s="14">
        <v>44887.0</v>
      </c>
      <c r="O4099" s="1"/>
      <c r="P4099" s="1">
        <v>8.33</v>
      </c>
      <c r="Q4099" s="1">
        <v>500000.0</v>
      </c>
      <c r="R4099" s="1">
        <v>477600.0</v>
      </c>
      <c r="S4099" s="9">
        <v>45124.0</v>
      </c>
      <c r="T4099" s="9">
        <v>45128.0</v>
      </c>
      <c r="U4099" s="1" t="s">
        <v>5669</v>
      </c>
      <c r="V4099" s="5">
        <f t="shared" si="940"/>
        <v>39784.08</v>
      </c>
      <c r="W4099" s="11">
        <f t="shared" si="659"/>
        <v>46945.2144</v>
      </c>
      <c r="X4099" s="9"/>
      <c r="Z4099" s="5">
        <f t="shared" si="865"/>
        <v>29838.06</v>
      </c>
      <c r="AA4099" s="9"/>
      <c r="AC4099" s="1" t="s">
        <v>162</v>
      </c>
      <c r="AD4099" s="12" t="s">
        <v>46</v>
      </c>
      <c r="AE4099" s="12" t="s">
        <v>46</v>
      </c>
      <c r="AF4099" s="12" t="s">
        <v>47</v>
      </c>
      <c r="AG4099" s="12" t="s">
        <v>47</v>
      </c>
      <c r="AH4099" s="12"/>
      <c r="AI4099" s="12"/>
    </row>
    <row r="4100">
      <c r="A4100" s="1" t="s">
        <v>5666</v>
      </c>
      <c r="B4100" s="13"/>
      <c r="C4100" s="1" t="s">
        <v>36</v>
      </c>
      <c r="D4100" s="1" t="s">
        <v>96</v>
      </c>
      <c r="E4100" s="1" t="s">
        <v>38</v>
      </c>
      <c r="F4100" s="1" t="s">
        <v>2293</v>
      </c>
      <c r="G4100" s="1" t="s">
        <v>1311</v>
      </c>
      <c r="H4100" s="1" t="s">
        <v>1312</v>
      </c>
      <c r="I4100" s="1" t="s">
        <v>129</v>
      </c>
      <c r="J4100" s="1"/>
      <c r="K4100" s="1" t="s">
        <v>5667</v>
      </c>
      <c r="L4100" s="1" t="s">
        <v>88</v>
      </c>
      <c r="M4100" s="14">
        <v>44887.0</v>
      </c>
      <c r="N4100" s="14">
        <v>44887.0</v>
      </c>
      <c r="O4100" s="1"/>
      <c r="P4100" s="1">
        <v>8.33</v>
      </c>
      <c r="Q4100" s="1">
        <v>477600.0</v>
      </c>
      <c r="R4100" s="1">
        <v>300000.0</v>
      </c>
      <c r="S4100" s="15">
        <f t="shared" ref="S4100:S4103" si="1005">N4100+90</f>
        <v>44977</v>
      </c>
      <c r="V4100" s="5">
        <f t="shared" si="940"/>
        <v>24990</v>
      </c>
      <c r="W4100" s="11">
        <f t="shared" si="659"/>
        <v>29488.2</v>
      </c>
      <c r="Z4100" s="5">
        <f t="shared" si="865"/>
        <v>18742.5</v>
      </c>
      <c r="AB4100" s="1"/>
      <c r="AC4100" s="1" t="s">
        <v>45</v>
      </c>
      <c r="AD4100" s="12" t="s">
        <v>46</v>
      </c>
      <c r="AE4100" s="12" t="s">
        <v>46</v>
      </c>
      <c r="AF4100" s="12" t="s">
        <v>46</v>
      </c>
      <c r="AG4100" s="12"/>
      <c r="AH4100" s="12"/>
      <c r="AI4100" s="12"/>
    </row>
    <row r="4101">
      <c r="A4101" s="1" t="s">
        <v>5666</v>
      </c>
      <c r="B4101" s="13"/>
      <c r="C4101" s="1" t="s">
        <v>36</v>
      </c>
      <c r="D4101" s="1" t="s">
        <v>96</v>
      </c>
      <c r="E4101" s="1" t="s">
        <v>38</v>
      </c>
      <c r="F4101" s="1" t="s">
        <v>51</v>
      </c>
      <c r="G4101" s="1" t="s">
        <v>1311</v>
      </c>
      <c r="H4101" s="1" t="s">
        <v>1312</v>
      </c>
      <c r="I4101" s="1" t="s">
        <v>129</v>
      </c>
      <c r="J4101" s="1"/>
      <c r="K4101" s="1" t="s">
        <v>5667</v>
      </c>
      <c r="L4101" s="1" t="s">
        <v>88</v>
      </c>
      <c r="M4101" s="14">
        <v>44887.0</v>
      </c>
      <c r="N4101" s="9">
        <v>45128.0</v>
      </c>
      <c r="O4101" s="1"/>
      <c r="P4101" s="1">
        <v>8.33</v>
      </c>
      <c r="Q4101" s="1">
        <v>450000.0</v>
      </c>
      <c r="R4101" s="1">
        <v>300000.0</v>
      </c>
      <c r="S4101" s="10">
        <f t="shared" si="1005"/>
        <v>45218</v>
      </c>
      <c r="V4101" s="5">
        <f t="shared" si="940"/>
        <v>24990</v>
      </c>
      <c r="W4101" s="11">
        <f t="shared" si="659"/>
        <v>29488.2</v>
      </c>
      <c r="X4101" s="1"/>
      <c r="Y4101" s="1"/>
      <c r="Z4101" s="5">
        <f t="shared" si="865"/>
        <v>18742.5</v>
      </c>
      <c r="AB4101" s="1"/>
      <c r="AC4101" s="1" t="str">
        <f t="shared" ref="AC4101:AC4102" si="1006">IF(T4101="","C","O")</f>
        <v>C</v>
      </c>
      <c r="AD4101" s="12" t="s">
        <v>46</v>
      </c>
      <c r="AE4101" s="12" t="s">
        <v>47</v>
      </c>
      <c r="AF4101" s="12" t="s">
        <v>47</v>
      </c>
      <c r="AG4101" s="12"/>
      <c r="AH4101" s="12"/>
      <c r="AI4101" s="12"/>
    </row>
    <row r="4102">
      <c r="A4102" s="1" t="s">
        <v>5670</v>
      </c>
      <c r="B4102" s="13"/>
      <c r="C4102" s="1" t="s">
        <v>132</v>
      </c>
      <c r="D4102" s="1" t="s">
        <v>50</v>
      </c>
      <c r="E4102" s="1" t="s">
        <v>38</v>
      </c>
      <c r="F4102" s="1" t="s">
        <v>319</v>
      </c>
      <c r="G4102" s="1" t="s">
        <v>152</v>
      </c>
      <c r="H4102" s="1" t="s">
        <v>153</v>
      </c>
      <c r="I4102" s="1" t="s">
        <v>42</v>
      </c>
      <c r="J4102" s="1"/>
      <c r="K4102" s="1" t="s">
        <v>5671</v>
      </c>
      <c r="L4102" s="1" t="s">
        <v>99</v>
      </c>
      <c r="M4102" s="9">
        <v>44996.0</v>
      </c>
      <c r="N4102" s="9">
        <v>44996.0</v>
      </c>
      <c r="O4102" s="1"/>
      <c r="P4102" s="1">
        <v>8.33</v>
      </c>
      <c r="Q4102" s="1">
        <v>300000.0</v>
      </c>
      <c r="R4102" s="1">
        <v>300000.0</v>
      </c>
      <c r="S4102" s="10">
        <f t="shared" si="1005"/>
        <v>45086</v>
      </c>
      <c r="V4102" s="5">
        <f t="shared" si="940"/>
        <v>24990</v>
      </c>
      <c r="W4102" s="11">
        <f t="shared" si="659"/>
        <v>29488.2</v>
      </c>
      <c r="Z4102" s="5">
        <f t="shared" si="865"/>
        <v>18742.5</v>
      </c>
      <c r="AB4102" s="1"/>
      <c r="AC4102" s="1" t="str">
        <f t="shared" si="1006"/>
        <v>C</v>
      </c>
      <c r="AD4102" s="12" t="s">
        <v>46</v>
      </c>
      <c r="AE4102" s="12" t="s">
        <v>46</v>
      </c>
      <c r="AF4102" s="12" t="s">
        <v>47</v>
      </c>
      <c r="AG4102" s="12"/>
      <c r="AH4102" s="12"/>
      <c r="AI4102" s="12"/>
    </row>
    <row r="4103">
      <c r="A4103" s="1" t="s">
        <v>5670</v>
      </c>
      <c r="B4103" s="13"/>
      <c r="C4103" s="1" t="s">
        <v>132</v>
      </c>
      <c r="D4103" s="1" t="s">
        <v>50</v>
      </c>
      <c r="E4103" s="1" t="s">
        <v>38</v>
      </c>
      <c r="F4103" s="1" t="s">
        <v>316</v>
      </c>
      <c r="G4103" s="1" t="s">
        <v>152</v>
      </c>
      <c r="H4103" s="1" t="s">
        <v>153</v>
      </c>
      <c r="I4103" s="1" t="s">
        <v>42</v>
      </c>
      <c r="J4103" s="1"/>
      <c r="K4103" s="1" t="s">
        <v>5671</v>
      </c>
      <c r="L4103" s="1" t="s">
        <v>99</v>
      </c>
      <c r="M4103" s="9">
        <v>44996.0</v>
      </c>
      <c r="N4103" s="9">
        <v>45002.0</v>
      </c>
      <c r="O4103" s="1"/>
      <c r="P4103" s="1">
        <v>8.33</v>
      </c>
      <c r="Q4103" s="1">
        <v>300000.0</v>
      </c>
      <c r="R4103" s="1">
        <v>300000.0</v>
      </c>
      <c r="S4103" s="10">
        <f t="shared" si="1005"/>
        <v>45092</v>
      </c>
      <c r="V4103" s="5">
        <f t="shared" si="940"/>
        <v>24990</v>
      </c>
      <c r="W4103" s="11">
        <f t="shared" si="659"/>
        <v>29488.2</v>
      </c>
      <c r="Z4103" s="5">
        <f t="shared" si="865"/>
        <v>18742.5</v>
      </c>
      <c r="AC4103" s="1" t="s">
        <v>45</v>
      </c>
      <c r="AD4103" s="12" t="s">
        <v>46</v>
      </c>
      <c r="AE4103" s="12" t="s">
        <v>46</v>
      </c>
      <c r="AF4103" s="12" t="s">
        <v>47</v>
      </c>
      <c r="AG4103" s="12"/>
      <c r="AH4103" s="12"/>
      <c r="AI4103" s="12"/>
    </row>
    <row r="4104">
      <c r="A4104" s="1" t="s">
        <v>5672</v>
      </c>
      <c r="B4104" s="13"/>
      <c r="C4104" s="1" t="s">
        <v>36</v>
      </c>
      <c r="D4104" s="1" t="s">
        <v>96</v>
      </c>
      <c r="E4104" s="1" t="s">
        <v>38</v>
      </c>
      <c r="F4104" s="1" t="s">
        <v>1001</v>
      </c>
      <c r="G4104" s="1" t="s">
        <v>152</v>
      </c>
      <c r="H4104" s="1" t="s">
        <v>153</v>
      </c>
      <c r="I4104" s="1" t="s">
        <v>42</v>
      </c>
      <c r="J4104" s="1"/>
      <c r="K4104" s="1" t="s">
        <v>5673</v>
      </c>
      <c r="L4104" s="1" t="s">
        <v>143</v>
      </c>
      <c r="M4104" s="9">
        <v>44742.0</v>
      </c>
      <c r="N4104" s="9">
        <v>44686.0</v>
      </c>
      <c r="O4104" s="1"/>
      <c r="P4104" s="1">
        <v>8.33</v>
      </c>
      <c r="Q4104" s="1">
        <v>300000.0</v>
      </c>
      <c r="R4104" s="1">
        <v>301536.0</v>
      </c>
      <c r="S4104" s="9">
        <v>44686.0</v>
      </c>
      <c r="T4104" s="9">
        <v>44686.0</v>
      </c>
      <c r="U4104" s="1" t="s">
        <v>5674</v>
      </c>
      <c r="V4104" s="5">
        <f t="shared" si="940"/>
        <v>25117.9488</v>
      </c>
      <c r="W4104" s="11">
        <f t="shared" si="659"/>
        <v>29639.17958</v>
      </c>
      <c r="X4104" s="9">
        <v>44667.0</v>
      </c>
      <c r="Y4104" s="5">
        <f t="shared" ref="Y4104:Y4120" si="1007">W4104-(V4104*10%)</f>
        <v>27127.3847</v>
      </c>
      <c r="Z4104" s="5">
        <f t="shared" si="865"/>
        <v>18838.4616</v>
      </c>
      <c r="AA4104" s="9">
        <v>44833.0</v>
      </c>
      <c r="AB4104" s="1" t="s">
        <v>5674</v>
      </c>
      <c r="AC4104" s="1" t="s">
        <v>55</v>
      </c>
      <c r="AD4104" s="12" t="s">
        <v>46</v>
      </c>
      <c r="AE4104" s="12" t="s">
        <v>46</v>
      </c>
      <c r="AF4104" s="12" t="s">
        <v>46</v>
      </c>
      <c r="AG4104" s="12" t="s">
        <v>46</v>
      </c>
      <c r="AH4104" s="12" t="s">
        <v>46</v>
      </c>
      <c r="AI4104" s="12" t="s">
        <v>46</v>
      </c>
    </row>
    <row r="4105">
      <c r="A4105" s="1" t="s">
        <v>5672</v>
      </c>
      <c r="B4105" s="13"/>
      <c r="C4105" s="1" t="s">
        <v>36</v>
      </c>
      <c r="D4105" s="1" t="s">
        <v>96</v>
      </c>
      <c r="E4105" s="1" t="s">
        <v>38</v>
      </c>
      <c r="F4105" s="1" t="s">
        <v>1001</v>
      </c>
      <c r="G4105" s="1" t="s">
        <v>152</v>
      </c>
      <c r="H4105" s="1" t="s">
        <v>153</v>
      </c>
      <c r="I4105" s="1" t="s">
        <v>42</v>
      </c>
      <c r="J4105" s="1"/>
      <c r="K4105" s="1" t="s">
        <v>5673</v>
      </c>
      <c r="L4105" s="1" t="s">
        <v>143</v>
      </c>
      <c r="M4105" s="9">
        <v>44742.0</v>
      </c>
      <c r="N4105" s="9">
        <v>44774.0</v>
      </c>
      <c r="O4105" s="1"/>
      <c r="P4105" s="1">
        <v>8.33</v>
      </c>
      <c r="Q4105" s="1">
        <v>100000.0</v>
      </c>
      <c r="R4105" s="1">
        <v>400001.0</v>
      </c>
      <c r="S4105" s="9">
        <v>44774.0</v>
      </c>
      <c r="T4105" s="9">
        <v>44790.0</v>
      </c>
      <c r="U4105" s="1" t="s">
        <v>5675</v>
      </c>
      <c r="V4105" s="5">
        <f t="shared" si="940"/>
        <v>33320.0833</v>
      </c>
      <c r="W4105" s="11">
        <f t="shared" si="659"/>
        <v>39317.69829</v>
      </c>
      <c r="X4105" s="9">
        <v>44810.0</v>
      </c>
      <c r="Y4105" s="5">
        <f t="shared" si="1007"/>
        <v>35985.68996</v>
      </c>
      <c r="Z4105" s="5">
        <f t="shared" si="865"/>
        <v>24990.06248</v>
      </c>
      <c r="AA4105" s="9">
        <v>44812.0</v>
      </c>
      <c r="AB4105" s="1" t="s">
        <v>5675</v>
      </c>
      <c r="AC4105" s="1" t="s">
        <v>55</v>
      </c>
      <c r="AD4105" s="12" t="s">
        <v>46</v>
      </c>
      <c r="AE4105" s="12" t="s">
        <v>46</v>
      </c>
      <c r="AF4105" s="12" t="s">
        <v>46</v>
      </c>
      <c r="AG4105" s="12" t="s">
        <v>46</v>
      </c>
      <c r="AH4105" s="12" t="s">
        <v>46</v>
      </c>
      <c r="AI4105" s="12" t="s">
        <v>46</v>
      </c>
    </row>
    <row r="4106">
      <c r="A4106" s="1" t="s">
        <v>5672</v>
      </c>
      <c r="B4106" s="13"/>
      <c r="C4106" s="1" t="s">
        <v>36</v>
      </c>
      <c r="D4106" s="1" t="s">
        <v>96</v>
      </c>
      <c r="E4106" s="1" t="s">
        <v>38</v>
      </c>
      <c r="F4106" s="1" t="s">
        <v>1001</v>
      </c>
      <c r="G4106" s="1" t="s">
        <v>152</v>
      </c>
      <c r="H4106" s="1" t="s">
        <v>153</v>
      </c>
      <c r="I4106" s="1" t="s">
        <v>42</v>
      </c>
      <c r="J4106" s="1"/>
      <c r="K4106" s="1" t="s">
        <v>5673</v>
      </c>
      <c r="L4106" s="1" t="s">
        <v>143</v>
      </c>
      <c r="M4106" s="9">
        <v>44742.0</v>
      </c>
      <c r="N4106" s="9">
        <v>45325.0</v>
      </c>
      <c r="O4106" s="9">
        <v>44594.0</v>
      </c>
      <c r="P4106" s="1">
        <v>8.33</v>
      </c>
      <c r="Q4106" s="1">
        <v>200000.0</v>
      </c>
      <c r="R4106" s="1">
        <v>1200002.0</v>
      </c>
      <c r="S4106" s="14">
        <v>44848.0</v>
      </c>
      <c r="T4106" s="14">
        <v>44853.0</v>
      </c>
      <c r="U4106" s="1" t="s">
        <v>5676</v>
      </c>
      <c r="V4106" s="5">
        <f t="shared" si="940"/>
        <v>99960.1666</v>
      </c>
      <c r="W4106" s="11">
        <f t="shared" si="659"/>
        <v>117952.9966</v>
      </c>
      <c r="X4106" s="14">
        <v>44878.0</v>
      </c>
      <c r="Y4106" s="5">
        <f t="shared" si="1007"/>
        <v>107956.9799</v>
      </c>
      <c r="Z4106" s="5">
        <f t="shared" si="865"/>
        <v>74970.12495</v>
      </c>
      <c r="AA4106" s="14">
        <v>44912.0</v>
      </c>
      <c r="AB4106" s="1" t="s">
        <v>5676</v>
      </c>
      <c r="AC4106" s="1" t="s">
        <v>55</v>
      </c>
      <c r="AD4106" s="12" t="s">
        <v>46</v>
      </c>
      <c r="AE4106" s="12" t="s">
        <v>47</v>
      </c>
      <c r="AF4106" s="12" t="s">
        <v>46</v>
      </c>
      <c r="AG4106" s="12" t="s">
        <v>46</v>
      </c>
      <c r="AH4106" s="12" t="s">
        <v>46</v>
      </c>
      <c r="AI4106" s="12" t="s">
        <v>46</v>
      </c>
    </row>
    <row r="4107">
      <c r="A4107" s="1" t="s">
        <v>5672</v>
      </c>
      <c r="B4107" s="13"/>
      <c r="C4107" s="1" t="s">
        <v>36</v>
      </c>
      <c r="D4107" s="1" t="s">
        <v>96</v>
      </c>
      <c r="E4107" s="1" t="s">
        <v>38</v>
      </c>
      <c r="F4107" s="1" t="s">
        <v>1001</v>
      </c>
      <c r="G4107" s="1" t="s">
        <v>152</v>
      </c>
      <c r="H4107" s="1" t="s">
        <v>153</v>
      </c>
      <c r="I4107" s="1" t="s">
        <v>42</v>
      </c>
      <c r="J4107" s="1"/>
      <c r="K4107" s="1" t="s">
        <v>5673</v>
      </c>
      <c r="L4107" s="1" t="s">
        <v>143</v>
      </c>
      <c r="M4107" s="9">
        <v>44742.0</v>
      </c>
      <c r="N4107" s="9">
        <v>44742.0</v>
      </c>
      <c r="O4107" s="9">
        <v>44594.0</v>
      </c>
      <c r="P4107" s="1">
        <v>8.33</v>
      </c>
      <c r="Q4107" s="1">
        <v>500000.0</v>
      </c>
      <c r="R4107" s="1">
        <v>2000004.0</v>
      </c>
      <c r="S4107" s="14">
        <v>44851.0</v>
      </c>
      <c r="T4107" s="14">
        <v>44853.0</v>
      </c>
      <c r="U4107" s="1" t="s">
        <v>5677</v>
      </c>
      <c r="V4107" s="5">
        <f t="shared" si="940"/>
        <v>166600.3332</v>
      </c>
      <c r="W4107" s="11">
        <f t="shared" si="659"/>
        <v>196588.3932</v>
      </c>
      <c r="X4107" s="14">
        <v>44881.0</v>
      </c>
      <c r="Y4107" s="5">
        <f t="shared" si="1007"/>
        <v>179928.3599</v>
      </c>
      <c r="Z4107" s="5">
        <f t="shared" si="865"/>
        <v>124950.2499</v>
      </c>
      <c r="AA4107" s="14">
        <v>44912.0</v>
      </c>
      <c r="AB4107" s="1" t="s">
        <v>5677</v>
      </c>
      <c r="AC4107" s="1" t="s">
        <v>55</v>
      </c>
      <c r="AD4107" s="12" t="s">
        <v>46</v>
      </c>
      <c r="AE4107" s="12" t="s">
        <v>46</v>
      </c>
      <c r="AF4107" s="12" t="s">
        <v>46</v>
      </c>
      <c r="AG4107" s="12" t="s">
        <v>46</v>
      </c>
      <c r="AH4107" s="12" t="s">
        <v>46</v>
      </c>
      <c r="AI4107" s="12" t="s">
        <v>46</v>
      </c>
    </row>
    <row r="4108">
      <c r="A4108" s="1" t="s">
        <v>5672</v>
      </c>
      <c r="B4108" s="13"/>
      <c r="C4108" s="1" t="s">
        <v>36</v>
      </c>
      <c r="D4108" s="1" t="s">
        <v>96</v>
      </c>
      <c r="E4108" s="1" t="s">
        <v>38</v>
      </c>
      <c r="F4108" s="1" t="s">
        <v>1001</v>
      </c>
      <c r="G4108" s="1" t="s">
        <v>152</v>
      </c>
      <c r="H4108" s="1" t="s">
        <v>153</v>
      </c>
      <c r="I4108" s="1" t="s">
        <v>42</v>
      </c>
      <c r="J4108" s="1"/>
      <c r="K4108" s="1" t="s">
        <v>5673</v>
      </c>
      <c r="L4108" s="1" t="s">
        <v>143</v>
      </c>
      <c r="M4108" s="9">
        <v>44742.0</v>
      </c>
      <c r="N4108" s="9">
        <v>45261.0</v>
      </c>
      <c r="O4108" s="9">
        <v>44594.0</v>
      </c>
      <c r="P4108" s="1">
        <v>8.33</v>
      </c>
      <c r="Q4108" s="1">
        <v>800000.0</v>
      </c>
      <c r="R4108" s="1">
        <v>850001.0</v>
      </c>
      <c r="S4108" s="9">
        <v>45261.0</v>
      </c>
      <c r="T4108" s="9">
        <v>44944.0</v>
      </c>
      <c r="U4108" s="1" t="s">
        <v>5678</v>
      </c>
      <c r="V4108" s="5">
        <f t="shared" si="940"/>
        <v>70805.0833</v>
      </c>
      <c r="W4108" s="11">
        <f t="shared" si="659"/>
        <v>83549.99829</v>
      </c>
      <c r="X4108" s="14">
        <v>45291.0</v>
      </c>
      <c r="Y4108" s="5">
        <f t="shared" si="1007"/>
        <v>76469.48996</v>
      </c>
      <c r="Z4108" s="5">
        <f t="shared" si="865"/>
        <v>53103.81248</v>
      </c>
      <c r="AA4108" s="9">
        <v>45295.0</v>
      </c>
      <c r="AB4108" s="1" t="s">
        <v>5678</v>
      </c>
      <c r="AC4108" s="1" t="s">
        <v>55</v>
      </c>
      <c r="AD4108" s="12" t="s">
        <v>46</v>
      </c>
      <c r="AE4108" s="12" t="s">
        <v>47</v>
      </c>
      <c r="AF4108" s="12" t="s">
        <v>47</v>
      </c>
      <c r="AG4108" s="12" t="s">
        <v>46</v>
      </c>
      <c r="AH4108" s="12" t="s">
        <v>47</v>
      </c>
      <c r="AI4108" s="12" t="s">
        <v>47</v>
      </c>
    </row>
    <row r="4109">
      <c r="A4109" s="1" t="s">
        <v>5672</v>
      </c>
      <c r="B4109" s="13"/>
      <c r="C4109" s="1" t="s">
        <v>36</v>
      </c>
      <c r="D4109" s="1" t="s">
        <v>96</v>
      </c>
      <c r="E4109" s="1" t="s">
        <v>38</v>
      </c>
      <c r="F4109" s="1" t="s">
        <v>1001</v>
      </c>
      <c r="G4109" s="1" t="s">
        <v>152</v>
      </c>
      <c r="H4109" s="1" t="s">
        <v>153</v>
      </c>
      <c r="I4109" s="1" t="s">
        <v>42</v>
      </c>
      <c r="J4109" s="1"/>
      <c r="K4109" s="1" t="s">
        <v>5673</v>
      </c>
      <c r="L4109" s="1" t="s">
        <v>143</v>
      </c>
      <c r="M4109" s="9">
        <v>44742.0</v>
      </c>
      <c r="N4109" s="9">
        <v>44742.0</v>
      </c>
      <c r="O4109" s="9">
        <v>45690.0</v>
      </c>
      <c r="P4109" s="1">
        <v>8.33</v>
      </c>
      <c r="Q4109" s="1">
        <v>500000.0</v>
      </c>
      <c r="R4109" s="1">
        <v>1100004.0</v>
      </c>
      <c r="S4109" s="9">
        <v>45051.0</v>
      </c>
      <c r="T4109" s="9">
        <v>45065.0</v>
      </c>
      <c r="U4109" s="1" t="s">
        <v>4878</v>
      </c>
      <c r="V4109" s="5">
        <f t="shared" si="940"/>
        <v>91630.3332</v>
      </c>
      <c r="W4109" s="11">
        <f t="shared" si="659"/>
        <v>108123.7932</v>
      </c>
      <c r="X4109" s="9">
        <v>45081.0</v>
      </c>
      <c r="Y4109" s="5">
        <f t="shared" si="1007"/>
        <v>98960.75986</v>
      </c>
      <c r="Z4109" s="5">
        <f t="shared" si="865"/>
        <v>68722.7499</v>
      </c>
      <c r="AA4109" s="9">
        <v>45085.0</v>
      </c>
      <c r="AB4109" s="1" t="s">
        <v>4878</v>
      </c>
      <c r="AC4109" s="1" t="s">
        <v>55</v>
      </c>
      <c r="AD4109" s="12" t="s">
        <v>46</v>
      </c>
      <c r="AE4109" s="12" t="s">
        <v>46</v>
      </c>
      <c r="AF4109" s="12" t="s">
        <v>47</v>
      </c>
      <c r="AG4109" s="12" t="s">
        <v>47</v>
      </c>
      <c r="AH4109" s="12" t="s">
        <v>47</v>
      </c>
      <c r="AI4109" s="12" t="s">
        <v>47</v>
      </c>
    </row>
    <row r="4110">
      <c r="A4110" s="1" t="s">
        <v>5672</v>
      </c>
      <c r="B4110" s="13"/>
      <c r="C4110" s="1" t="s">
        <v>36</v>
      </c>
      <c r="D4110" s="1" t="s">
        <v>96</v>
      </c>
      <c r="E4110" s="1" t="s">
        <v>38</v>
      </c>
      <c r="F4110" s="1" t="s">
        <v>1001</v>
      </c>
      <c r="G4110" s="1" t="s">
        <v>152</v>
      </c>
      <c r="H4110" s="1" t="s">
        <v>153</v>
      </c>
      <c r="I4110" s="1" t="s">
        <v>42</v>
      </c>
      <c r="J4110" s="1"/>
      <c r="K4110" s="1" t="s">
        <v>5673</v>
      </c>
      <c r="L4110" s="1" t="s">
        <v>143</v>
      </c>
      <c r="M4110" s="9">
        <v>44742.0</v>
      </c>
      <c r="N4110" s="9">
        <v>44742.0</v>
      </c>
      <c r="O4110" s="9">
        <v>45690.0</v>
      </c>
      <c r="P4110" s="1">
        <v>8.33</v>
      </c>
      <c r="Q4110" s="1">
        <v>500000.0</v>
      </c>
      <c r="R4110" s="1">
        <v>900000.0</v>
      </c>
      <c r="S4110" s="9">
        <v>45061.0</v>
      </c>
      <c r="T4110" s="9">
        <v>45065.0</v>
      </c>
      <c r="U4110" s="1" t="s">
        <v>4803</v>
      </c>
      <c r="V4110" s="5">
        <f t="shared" si="940"/>
        <v>74970</v>
      </c>
      <c r="W4110" s="11">
        <f t="shared" si="659"/>
        <v>88464.6</v>
      </c>
      <c r="X4110" s="9">
        <v>45091.0</v>
      </c>
      <c r="Y4110" s="5">
        <f t="shared" si="1007"/>
        <v>80967.6</v>
      </c>
      <c r="Z4110" s="5">
        <f t="shared" si="865"/>
        <v>56227.5</v>
      </c>
      <c r="AA4110" s="9">
        <v>45095.0</v>
      </c>
      <c r="AB4110" s="1" t="s">
        <v>4803</v>
      </c>
      <c r="AC4110" s="1" t="s">
        <v>55</v>
      </c>
      <c r="AD4110" s="12" t="s">
        <v>46</v>
      </c>
      <c r="AE4110" s="12" t="s">
        <v>46</v>
      </c>
      <c r="AF4110" s="12" t="s">
        <v>47</v>
      </c>
      <c r="AG4110" s="12" t="s">
        <v>47</v>
      </c>
      <c r="AH4110" s="12" t="s">
        <v>47</v>
      </c>
      <c r="AI4110" s="12" t="s">
        <v>47</v>
      </c>
    </row>
    <row r="4111">
      <c r="A4111" s="1" t="s">
        <v>5672</v>
      </c>
      <c r="B4111" s="13"/>
      <c r="C4111" s="1" t="s">
        <v>36</v>
      </c>
      <c r="D4111" s="1" t="s">
        <v>96</v>
      </c>
      <c r="E4111" s="1" t="s">
        <v>38</v>
      </c>
      <c r="F4111" s="1" t="s">
        <v>1001</v>
      </c>
      <c r="G4111" s="1" t="s">
        <v>152</v>
      </c>
      <c r="H4111" s="1" t="s">
        <v>153</v>
      </c>
      <c r="I4111" s="1" t="s">
        <v>42</v>
      </c>
      <c r="J4111" s="1"/>
      <c r="K4111" s="1" t="s">
        <v>5673</v>
      </c>
      <c r="L4111" s="1" t="s">
        <v>143</v>
      </c>
      <c r="M4111" s="9">
        <v>44742.0</v>
      </c>
      <c r="N4111" s="9">
        <v>44742.0</v>
      </c>
      <c r="O4111" s="9">
        <v>45690.0</v>
      </c>
      <c r="P4111" s="1">
        <v>8.33</v>
      </c>
      <c r="Q4111" s="1">
        <v>500000.0</v>
      </c>
      <c r="R4111" s="1">
        <v>1200000.0</v>
      </c>
      <c r="S4111" s="9">
        <v>45091.0</v>
      </c>
      <c r="T4111" s="9">
        <v>45117.0</v>
      </c>
      <c r="U4111" s="1" t="s">
        <v>5679</v>
      </c>
      <c r="V4111" s="5">
        <f t="shared" si="940"/>
        <v>99960</v>
      </c>
      <c r="W4111" s="11">
        <f t="shared" si="659"/>
        <v>117952.8</v>
      </c>
      <c r="X4111" s="9">
        <v>45121.0</v>
      </c>
      <c r="Y4111" s="5">
        <f t="shared" si="1007"/>
        <v>107956.8</v>
      </c>
      <c r="Z4111" s="5">
        <f t="shared" si="865"/>
        <v>74970</v>
      </c>
      <c r="AA4111" s="9">
        <v>45125.0</v>
      </c>
      <c r="AB4111" s="1" t="s">
        <v>5679</v>
      </c>
      <c r="AC4111" s="1" t="s">
        <v>55</v>
      </c>
      <c r="AD4111" s="12" t="s">
        <v>46</v>
      </c>
      <c r="AE4111" s="12" t="s">
        <v>46</v>
      </c>
      <c r="AF4111" s="12" t="s">
        <v>47</v>
      </c>
      <c r="AG4111" s="12" t="s">
        <v>47</v>
      </c>
      <c r="AH4111" s="12" t="s">
        <v>47</v>
      </c>
      <c r="AI4111" s="12" t="s">
        <v>47</v>
      </c>
    </row>
    <row r="4112">
      <c r="A4112" s="1" t="s">
        <v>5672</v>
      </c>
      <c r="B4112" s="13"/>
      <c r="C4112" s="1" t="s">
        <v>36</v>
      </c>
      <c r="D4112" s="1" t="s">
        <v>96</v>
      </c>
      <c r="E4112" s="1" t="s">
        <v>38</v>
      </c>
      <c r="F4112" s="1" t="s">
        <v>1001</v>
      </c>
      <c r="G4112" s="1" t="s">
        <v>152</v>
      </c>
      <c r="H4112" s="1" t="s">
        <v>153</v>
      </c>
      <c r="I4112" s="1" t="s">
        <v>42</v>
      </c>
      <c r="J4112" s="1"/>
      <c r="K4112" s="1" t="s">
        <v>5673</v>
      </c>
      <c r="L4112" s="1" t="s">
        <v>143</v>
      </c>
      <c r="M4112" s="9">
        <v>44742.0</v>
      </c>
      <c r="N4112" s="9">
        <v>44742.0</v>
      </c>
      <c r="O4112" s="9">
        <v>45690.0</v>
      </c>
      <c r="P4112" s="1">
        <v>8.33</v>
      </c>
      <c r="Q4112" s="1">
        <v>500000.0</v>
      </c>
      <c r="R4112" s="1">
        <v>800000.0</v>
      </c>
      <c r="S4112" s="9">
        <v>45139.0</v>
      </c>
      <c r="T4112" s="9">
        <v>45166.0</v>
      </c>
      <c r="U4112" s="1" t="s">
        <v>4097</v>
      </c>
      <c r="V4112" s="5">
        <f t="shared" si="940"/>
        <v>66640</v>
      </c>
      <c r="W4112" s="11">
        <f t="shared" si="659"/>
        <v>78635.2</v>
      </c>
      <c r="X4112" s="9">
        <v>45169.0</v>
      </c>
      <c r="Y4112" s="5">
        <f t="shared" si="1007"/>
        <v>71971.2</v>
      </c>
      <c r="Z4112" s="5">
        <f t="shared" si="865"/>
        <v>49980</v>
      </c>
      <c r="AA4112" s="9">
        <v>45173.0</v>
      </c>
      <c r="AB4112" s="1" t="s">
        <v>4097</v>
      </c>
      <c r="AC4112" s="1" t="s">
        <v>55</v>
      </c>
      <c r="AD4112" s="12" t="s">
        <v>46</v>
      </c>
      <c r="AE4112" s="12" t="s">
        <v>46</v>
      </c>
      <c r="AF4112" s="12" t="s">
        <v>47</v>
      </c>
      <c r="AG4112" s="12" t="s">
        <v>47</v>
      </c>
      <c r="AH4112" s="12" t="s">
        <v>47</v>
      </c>
      <c r="AI4112" s="12" t="s">
        <v>47</v>
      </c>
    </row>
    <row r="4113">
      <c r="A4113" s="1" t="s">
        <v>5672</v>
      </c>
      <c r="B4113" s="13"/>
      <c r="C4113" s="1" t="s">
        <v>36</v>
      </c>
      <c r="D4113" s="1" t="s">
        <v>96</v>
      </c>
      <c r="E4113" s="1" t="s">
        <v>38</v>
      </c>
      <c r="F4113" s="1" t="s">
        <v>1001</v>
      </c>
      <c r="G4113" s="1" t="s">
        <v>152</v>
      </c>
      <c r="H4113" s="1" t="s">
        <v>153</v>
      </c>
      <c r="I4113" s="1" t="s">
        <v>42</v>
      </c>
      <c r="J4113" s="1"/>
      <c r="K4113" s="1" t="s">
        <v>5673</v>
      </c>
      <c r="L4113" s="1" t="s">
        <v>143</v>
      </c>
      <c r="M4113" s="9">
        <v>44742.0</v>
      </c>
      <c r="N4113" s="9">
        <v>45178.0</v>
      </c>
      <c r="O4113" s="1"/>
      <c r="P4113" s="1">
        <v>8.33</v>
      </c>
      <c r="Q4113" s="1">
        <v>500000.0</v>
      </c>
      <c r="R4113" s="1">
        <v>1500000.0</v>
      </c>
      <c r="S4113" s="9">
        <v>45208.0</v>
      </c>
      <c r="T4113" s="14">
        <v>45212.0</v>
      </c>
      <c r="U4113" s="1" t="s">
        <v>5680</v>
      </c>
      <c r="V4113" s="5">
        <f t="shared" si="940"/>
        <v>124950</v>
      </c>
      <c r="W4113" s="11">
        <f t="shared" si="659"/>
        <v>147441</v>
      </c>
      <c r="X4113" s="14">
        <v>45212.0</v>
      </c>
      <c r="Y4113" s="5">
        <f t="shared" si="1007"/>
        <v>134946</v>
      </c>
      <c r="Z4113" s="5">
        <f t="shared" si="865"/>
        <v>93712.5</v>
      </c>
      <c r="AA4113" s="14">
        <v>45212.0</v>
      </c>
      <c r="AB4113" s="1" t="s">
        <v>5680</v>
      </c>
      <c r="AC4113" s="1" t="s">
        <v>55</v>
      </c>
      <c r="AD4113" s="12" t="s">
        <v>46</v>
      </c>
      <c r="AE4113" s="12" t="s">
        <v>47</v>
      </c>
      <c r="AF4113" s="12" t="s">
        <v>47</v>
      </c>
      <c r="AG4113" s="12" t="s">
        <v>47</v>
      </c>
      <c r="AH4113" s="12" t="s">
        <v>47</v>
      </c>
      <c r="AI4113" s="12" t="s">
        <v>47</v>
      </c>
    </row>
    <row r="4114">
      <c r="A4114" s="1" t="s">
        <v>5672</v>
      </c>
      <c r="B4114" s="13"/>
      <c r="C4114" s="1" t="s">
        <v>36</v>
      </c>
      <c r="D4114" s="1" t="s">
        <v>96</v>
      </c>
      <c r="E4114" s="1" t="s">
        <v>38</v>
      </c>
      <c r="F4114" s="1" t="s">
        <v>1001</v>
      </c>
      <c r="G4114" s="1" t="s">
        <v>152</v>
      </c>
      <c r="H4114" s="1" t="s">
        <v>153</v>
      </c>
      <c r="I4114" s="1" t="s">
        <v>42</v>
      </c>
      <c r="J4114" s="1"/>
      <c r="K4114" s="1" t="s">
        <v>5673</v>
      </c>
      <c r="L4114" s="1" t="s">
        <v>143</v>
      </c>
      <c r="M4114" s="9">
        <v>44742.0</v>
      </c>
      <c r="N4114" s="9">
        <v>45178.0</v>
      </c>
      <c r="O4114" s="1"/>
      <c r="P4114" s="1">
        <v>8.33</v>
      </c>
      <c r="Q4114" s="1">
        <v>500000.0</v>
      </c>
      <c r="R4114" s="1">
        <v>216000.0</v>
      </c>
      <c r="S4114" s="9">
        <v>45208.0</v>
      </c>
      <c r="T4114" s="14">
        <v>45212.0</v>
      </c>
      <c r="U4114" s="1" t="s">
        <v>2945</v>
      </c>
      <c r="V4114" s="5">
        <f t="shared" si="940"/>
        <v>17992.8</v>
      </c>
      <c r="W4114" s="11">
        <f t="shared" si="659"/>
        <v>21231.504</v>
      </c>
      <c r="X4114" s="14">
        <v>45212.0</v>
      </c>
      <c r="Y4114" s="5">
        <f t="shared" si="1007"/>
        <v>19432.224</v>
      </c>
      <c r="Z4114" s="5">
        <f t="shared" si="865"/>
        <v>13494.6</v>
      </c>
      <c r="AA4114" s="14">
        <v>45212.0</v>
      </c>
      <c r="AB4114" s="1" t="s">
        <v>2945</v>
      </c>
      <c r="AC4114" s="1" t="s">
        <v>55</v>
      </c>
      <c r="AD4114" s="12" t="s">
        <v>46</v>
      </c>
      <c r="AE4114" s="12" t="s">
        <v>47</v>
      </c>
      <c r="AF4114" s="12" t="s">
        <v>47</v>
      </c>
      <c r="AG4114" s="12" t="s">
        <v>47</v>
      </c>
      <c r="AH4114" s="12" t="s">
        <v>47</v>
      </c>
      <c r="AI4114" s="12" t="s">
        <v>47</v>
      </c>
    </row>
    <row r="4115">
      <c r="A4115" s="1" t="s">
        <v>5672</v>
      </c>
      <c r="B4115" s="13"/>
      <c r="C4115" s="1" t="s">
        <v>36</v>
      </c>
      <c r="D4115" s="1" t="s">
        <v>96</v>
      </c>
      <c r="E4115" s="1" t="s">
        <v>38</v>
      </c>
      <c r="F4115" s="1" t="s">
        <v>1001</v>
      </c>
      <c r="G4115" s="1" t="s">
        <v>152</v>
      </c>
      <c r="H4115" s="1" t="s">
        <v>153</v>
      </c>
      <c r="I4115" s="1" t="s">
        <v>42</v>
      </c>
      <c r="J4115" s="1"/>
      <c r="K4115" s="1" t="s">
        <v>5673</v>
      </c>
      <c r="L4115" s="1" t="s">
        <v>143</v>
      </c>
      <c r="M4115" s="9">
        <v>44742.0</v>
      </c>
      <c r="N4115" s="9">
        <v>44742.0</v>
      </c>
      <c r="O4115" s="9">
        <v>45690.0</v>
      </c>
      <c r="P4115" s="1">
        <v>8.33</v>
      </c>
      <c r="Q4115" s="1">
        <v>500000.0</v>
      </c>
      <c r="R4115" s="1">
        <v>1100004.0</v>
      </c>
      <c r="S4115" s="9">
        <v>45189.0</v>
      </c>
      <c r="T4115" s="14">
        <v>45218.0</v>
      </c>
      <c r="U4115" s="1" t="s">
        <v>5569</v>
      </c>
      <c r="V4115" s="5">
        <f t="shared" si="940"/>
        <v>91630.3332</v>
      </c>
      <c r="W4115" s="11">
        <f t="shared" si="659"/>
        <v>108123.7932</v>
      </c>
      <c r="X4115" s="9">
        <v>45347.0</v>
      </c>
      <c r="Y4115" s="5">
        <f t="shared" si="1007"/>
        <v>98960.75986</v>
      </c>
      <c r="Z4115" s="5">
        <f t="shared" si="865"/>
        <v>68722.7499</v>
      </c>
      <c r="AA4115" s="9">
        <v>45351.0</v>
      </c>
      <c r="AB4115" s="1" t="s">
        <v>5569</v>
      </c>
      <c r="AC4115" s="1" t="s">
        <v>55</v>
      </c>
      <c r="AD4115" s="12" t="s">
        <v>46</v>
      </c>
      <c r="AE4115" s="12" t="s">
        <v>46</v>
      </c>
      <c r="AF4115" s="12" t="s">
        <v>47</v>
      </c>
      <c r="AG4115" s="12" t="s">
        <v>47</v>
      </c>
      <c r="AH4115" s="12" t="s">
        <v>47</v>
      </c>
      <c r="AI4115" s="12" t="s">
        <v>47</v>
      </c>
    </row>
    <row r="4116">
      <c r="A4116" s="1" t="s">
        <v>5672</v>
      </c>
      <c r="B4116" s="13"/>
      <c r="C4116" s="1" t="s">
        <v>36</v>
      </c>
      <c r="D4116" s="1" t="s">
        <v>96</v>
      </c>
      <c r="E4116" s="1" t="s">
        <v>38</v>
      </c>
      <c r="F4116" s="1" t="s">
        <v>1001</v>
      </c>
      <c r="G4116" s="1" t="s">
        <v>152</v>
      </c>
      <c r="H4116" s="1" t="s">
        <v>153</v>
      </c>
      <c r="I4116" s="1" t="s">
        <v>42</v>
      </c>
      <c r="J4116" s="1"/>
      <c r="K4116" s="1" t="s">
        <v>5673</v>
      </c>
      <c r="L4116" s="1" t="s">
        <v>143</v>
      </c>
      <c r="M4116" s="9">
        <v>44742.0</v>
      </c>
      <c r="N4116" s="14">
        <v>45224.0</v>
      </c>
      <c r="O4116" s="9">
        <v>44594.0</v>
      </c>
      <c r="P4116" s="1">
        <v>8.33</v>
      </c>
      <c r="Q4116" s="1">
        <v>1100000.0</v>
      </c>
      <c r="R4116" s="1">
        <v>1100004.0</v>
      </c>
      <c r="S4116" s="14">
        <v>45224.0</v>
      </c>
      <c r="T4116" s="14">
        <v>45250.0</v>
      </c>
      <c r="U4116" s="1" t="s">
        <v>5681</v>
      </c>
      <c r="V4116" s="5">
        <f t="shared" si="940"/>
        <v>91630.3332</v>
      </c>
      <c r="W4116" s="11">
        <f t="shared" si="659"/>
        <v>108123.7932</v>
      </c>
      <c r="X4116" s="14">
        <v>45250.0</v>
      </c>
      <c r="Y4116" s="5">
        <f t="shared" si="1007"/>
        <v>98960.75986</v>
      </c>
      <c r="Z4116" s="5">
        <f t="shared" si="865"/>
        <v>68722.7499</v>
      </c>
      <c r="AA4116" s="14">
        <v>45250.0</v>
      </c>
      <c r="AB4116" s="1" t="s">
        <v>5681</v>
      </c>
      <c r="AC4116" s="1" t="s">
        <v>55</v>
      </c>
      <c r="AD4116" s="12" t="s">
        <v>46</v>
      </c>
      <c r="AE4116" s="12" t="s">
        <v>47</v>
      </c>
      <c r="AF4116" s="12" t="s">
        <v>47</v>
      </c>
      <c r="AG4116" s="12" t="s">
        <v>47</v>
      </c>
      <c r="AH4116" s="12" t="s">
        <v>47</v>
      </c>
      <c r="AI4116" s="12" t="s">
        <v>47</v>
      </c>
    </row>
    <row r="4117">
      <c r="A4117" s="1" t="s">
        <v>5672</v>
      </c>
      <c r="B4117" s="13"/>
      <c r="C4117" s="1" t="s">
        <v>36</v>
      </c>
      <c r="D4117" s="1" t="s">
        <v>96</v>
      </c>
      <c r="E4117" s="1" t="s">
        <v>38</v>
      </c>
      <c r="F4117" s="1" t="s">
        <v>1001</v>
      </c>
      <c r="G4117" s="1" t="s">
        <v>152</v>
      </c>
      <c r="H4117" s="1" t="s">
        <v>153</v>
      </c>
      <c r="I4117" s="1" t="s">
        <v>42</v>
      </c>
      <c r="J4117" s="1"/>
      <c r="K4117" s="1" t="s">
        <v>5673</v>
      </c>
      <c r="L4117" s="1" t="s">
        <v>143</v>
      </c>
      <c r="M4117" s="9">
        <v>44742.0</v>
      </c>
      <c r="N4117" s="9">
        <v>44742.0</v>
      </c>
      <c r="O4117" s="9">
        <v>45690.0</v>
      </c>
      <c r="P4117" s="1">
        <v>8.33</v>
      </c>
      <c r="Q4117" s="1">
        <v>500000.0</v>
      </c>
      <c r="R4117" s="1">
        <v>800002.0</v>
      </c>
      <c r="S4117" s="14">
        <v>45224.0</v>
      </c>
      <c r="T4117" s="14">
        <v>45250.0</v>
      </c>
      <c r="U4117" s="1" t="s">
        <v>5682</v>
      </c>
      <c r="V4117" s="5">
        <f t="shared" si="940"/>
        <v>66640.1666</v>
      </c>
      <c r="W4117" s="11">
        <f t="shared" si="659"/>
        <v>78635.39659</v>
      </c>
      <c r="X4117" s="14">
        <v>45254.0</v>
      </c>
      <c r="Y4117" s="5">
        <f t="shared" si="1007"/>
        <v>71971.37993</v>
      </c>
      <c r="Z4117" s="5">
        <f t="shared" si="865"/>
        <v>49980.12495</v>
      </c>
      <c r="AA4117" s="14">
        <v>45258.0</v>
      </c>
      <c r="AB4117" s="1" t="s">
        <v>5682</v>
      </c>
      <c r="AC4117" s="1" t="s">
        <v>55</v>
      </c>
      <c r="AD4117" s="12" t="s">
        <v>46</v>
      </c>
      <c r="AE4117" s="12" t="s">
        <v>46</v>
      </c>
      <c r="AF4117" s="12" t="s">
        <v>47</v>
      </c>
      <c r="AG4117" s="12" t="s">
        <v>47</v>
      </c>
      <c r="AH4117" s="12" t="s">
        <v>47</v>
      </c>
      <c r="AI4117" s="12" t="s">
        <v>47</v>
      </c>
    </row>
    <row r="4118">
      <c r="A4118" s="1" t="s">
        <v>5672</v>
      </c>
      <c r="B4118" s="13"/>
      <c r="C4118" s="1" t="s">
        <v>36</v>
      </c>
      <c r="D4118" s="1" t="s">
        <v>96</v>
      </c>
      <c r="E4118" s="1" t="s">
        <v>38</v>
      </c>
      <c r="F4118" s="1" t="s">
        <v>1001</v>
      </c>
      <c r="G4118" s="1" t="s">
        <v>152</v>
      </c>
      <c r="H4118" s="1" t="s">
        <v>153</v>
      </c>
      <c r="I4118" s="1" t="s">
        <v>42</v>
      </c>
      <c r="J4118" s="1"/>
      <c r="K4118" s="1" t="s">
        <v>5673</v>
      </c>
      <c r="L4118" s="1" t="s">
        <v>143</v>
      </c>
      <c r="M4118" s="9">
        <v>44742.0</v>
      </c>
      <c r="N4118" s="9">
        <v>44742.0</v>
      </c>
      <c r="O4118" s="9">
        <v>45690.0</v>
      </c>
      <c r="P4118" s="1">
        <v>8.33</v>
      </c>
      <c r="Q4118" s="1">
        <v>500000.0</v>
      </c>
      <c r="R4118" s="1">
        <v>700008.0</v>
      </c>
      <c r="S4118" s="14">
        <v>45224.0</v>
      </c>
      <c r="T4118" s="14">
        <v>45250.0</v>
      </c>
      <c r="U4118" s="1" t="s">
        <v>5614</v>
      </c>
      <c r="V4118" s="5">
        <f t="shared" si="940"/>
        <v>58310.6664</v>
      </c>
      <c r="W4118" s="11">
        <f t="shared" si="659"/>
        <v>68806.58635</v>
      </c>
      <c r="X4118" s="14">
        <v>45254.0</v>
      </c>
      <c r="Y4118" s="5">
        <f t="shared" si="1007"/>
        <v>62975.51971</v>
      </c>
      <c r="Z4118" s="5">
        <f t="shared" si="865"/>
        <v>43732.9998</v>
      </c>
      <c r="AA4118" s="14">
        <v>45258.0</v>
      </c>
      <c r="AB4118" s="1" t="s">
        <v>5614</v>
      </c>
      <c r="AC4118" s="1" t="s">
        <v>55</v>
      </c>
      <c r="AD4118" s="12" t="s">
        <v>46</v>
      </c>
      <c r="AE4118" s="12" t="s">
        <v>46</v>
      </c>
      <c r="AF4118" s="12" t="s">
        <v>47</v>
      </c>
      <c r="AG4118" s="12" t="s">
        <v>47</v>
      </c>
      <c r="AH4118" s="12" t="s">
        <v>47</v>
      </c>
      <c r="AI4118" s="12" t="s">
        <v>47</v>
      </c>
    </row>
    <row r="4119">
      <c r="A4119" s="1" t="s">
        <v>5672</v>
      </c>
      <c r="B4119" s="13"/>
      <c r="C4119" s="1" t="s">
        <v>36</v>
      </c>
      <c r="D4119" s="1" t="s">
        <v>96</v>
      </c>
      <c r="E4119" s="1" t="s">
        <v>38</v>
      </c>
      <c r="F4119" s="1" t="s">
        <v>1001</v>
      </c>
      <c r="G4119" s="1" t="s">
        <v>152</v>
      </c>
      <c r="H4119" s="1" t="s">
        <v>153</v>
      </c>
      <c r="I4119" s="1" t="s">
        <v>42</v>
      </c>
      <c r="J4119" s="1"/>
      <c r="K4119" s="1" t="s">
        <v>5673</v>
      </c>
      <c r="L4119" s="1" t="s">
        <v>143</v>
      </c>
      <c r="M4119" s="9">
        <v>44742.0</v>
      </c>
      <c r="N4119" s="14">
        <v>45211.0</v>
      </c>
      <c r="O4119" s="9">
        <v>44594.0</v>
      </c>
      <c r="P4119" s="1">
        <v>8.33</v>
      </c>
      <c r="Q4119" s="1">
        <v>100000.0</v>
      </c>
      <c r="R4119" s="1">
        <v>168000.0</v>
      </c>
      <c r="S4119" s="14">
        <v>45246.0</v>
      </c>
      <c r="T4119" s="14">
        <v>45278.0</v>
      </c>
      <c r="U4119" s="1" t="s">
        <v>5683</v>
      </c>
      <c r="V4119" s="5">
        <f t="shared" si="940"/>
        <v>13994.4</v>
      </c>
      <c r="W4119" s="11">
        <f t="shared" si="659"/>
        <v>16513.392</v>
      </c>
      <c r="X4119" s="14">
        <v>45278.0</v>
      </c>
      <c r="Y4119" s="5">
        <f t="shared" si="1007"/>
        <v>15113.952</v>
      </c>
      <c r="Z4119" s="5">
        <f t="shared" si="865"/>
        <v>10495.8</v>
      </c>
      <c r="AA4119" s="14">
        <v>45278.0</v>
      </c>
      <c r="AB4119" s="1" t="s">
        <v>5683</v>
      </c>
      <c r="AC4119" s="1" t="s">
        <v>55</v>
      </c>
      <c r="AD4119" s="12" t="s">
        <v>46</v>
      </c>
      <c r="AE4119" s="12" t="s">
        <v>47</v>
      </c>
      <c r="AF4119" s="12" t="s">
        <v>47</v>
      </c>
      <c r="AG4119" s="12" t="s">
        <v>47</v>
      </c>
      <c r="AH4119" s="12" t="s">
        <v>47</v>
      </c>
      <c r="AI4119" s="12" t="s">
        <v>47</v>
      </c>
    </row>
    <row r="4120">
      <c r="A4120" s="1" t="s">
        <v>5672</v>
      </c>
      <c r="B4120" s="13"/>
      <c r="C4120" s="1" t="s">
        <v>36</v>
      </c>
      <c r="D4120" s="1" t="s">
        <v>96</v>
      </c>
      <c r="E4120" s="1" t="s">
        <v>38</v>
      </c>
      <c r="F4120" s="1" t="s">
        <v>1001</v>
      </c>
      <c r="G4120" s="1" t="s">
        <v>152</v>
      </c>
      <c r="H4120" s="1" t="s">
        <v>153</v>
      </c>
      <c r="I4120" s="1" t="s">
        <v>42</v>
      </c>
      <c r="J4120" s="1"/>
      <c r="K4120" s="1" t="s">
        <v>5673</v>
      </c>
      <c r="L4120" s="1" t="s">
        <v>143</v>
      </c>
      <c r="M4120" s="9">
        <v>44742.0</v>
      </c>
      <c r="N4120" s="9">
        <v>44742.0</v>
      </c>
      <c r="O4120" s="9">
        <v>45690.0</v>
      </c>
      <c r="P4120" s="1">
        <v>8.33</v>
      </c>
      <c r="Q4120" s="1">
        <v>500000.0</v>
      </c>
      <c r="R4120" s="1">
        <v>900000.0</v>
      </c>
      <c r="S4120" s="9">
        <v>45365.0</v>
      </c>
      <c r="T4120" s="9">
        <v>45377.0</v>
      </c>
      <c r="U4120" s="1" t="s">
        <v>5684</v>
      </c>
      <c r="V4120" s="5">
        <f t="shared" si="940"/>
        <v>74970</v>
      </c>
      <c r="W4120" s="11">
        <f t="shared" si="659"/>
        <v>88464.6</v>
      </c>
      <c r="X4120" s="9">
        <v>45417.0</v>
      </c>
      <c r="Y4120" s="5">
        <f t="shared" si="1007"/>
        <v>80967.6</v>
      </c>
      <c r="Z4120" s="5">
        <f t="shared" si="865"/>
        <v>56227.5</v>
      </c>
      <c r="AA4120" s="9">
        <v>45421.0</v>
      </c>
      <c r="AB4120" s="1" t="s">
        <v>5684</v>
      </c>
      <c r="AC4120" s="1" t="s">
        <v>55</v>
      </c>
      <c r="AD4120" s="12" t="s">
        <v>46</v>
      </c>
      <c r="AE4120" s="12" t="s">
        <v>46</v>
      </c>
      <c r="AF4120" s="12" t="s">
        <v>47</v>
      </c>
      <c r="AG4120" s="12" t="s">
        <v>47</v>
      </c>
      <c r="AH4120" s="12" t="s">
        <v>137</v>
      </c>
      <c r="AI4120" s="12" t="s">
        <v>137</v>
      </c>
    </row>
    <row r="4121">
      <c r="A4121" s="1" t="s">
        <v>5672</v>
      </c>
      <c r="B4121" s="13"/>
      <c r="C4121" s="1" t="s">
        <v>36</v>
      </c>
      <c r="D4121" s="1" t="s">
        <v>96</v>
      </c>
      <c r="E4121" s="1" t="s">
        <v>38</v>
      </c>
      <c r="F4121" s="1" t="s">
        <v>1001</v>
      </c>
      <c r="G4121" s="1" t="s">
        <v>152</v>
      </c>
      <c r="H4121" s="1" t="s">
        <v>153</v>
      </c>
      <c r="I4121" s="1" t="s">
        <v>42</v>
      </c>
      <c r="J4121" s="1"/>
      <c r="K4121" s="1" t="s">
        <v>5673</v>
      </c>
      <c r="L4121" s="1" t="s">
        <v>143</v>
      </c>
      <c r="M4121" s="9">
        <v>44742.0</v>
      </c>
      <c r="N4121" s="9">
        <v>44932.0</v>
      </c>
      <c r="O4121" s="9">
        <v>44594.0</v>
      </c>
      <c r="P4121" s="1">
        <v>8.33</v>
      </c>
      <c r="Q4121" s="1">
        <v>500000.0</v>
      </c>
      <c r="R4121" s="1">
        <v>300000.0</v>
      </c>
      <c r="S4121" s="10">
        <f>N4121+90</f>
        <v>45022</v>
      </c>
      <c r="V4121" s="5">
        <f t="shared" si="940"/>
        <v>24990</v>
      </c>
      <c r="W4121" s="11">
        <f t="shared" si="659"/>
        <v>29488.2</v>
      </c>
      <c r="Z4121" s="5">
        <f t="shared" si="865"/>
        <v>18742.5</v>
      </c>
      <c r="AB4121" s="1"/>
      <c r="AC4121" s="1" t="s">
        <v>45</v>
      </c>
      <c r="AD4121" s="12" t="s">
        <v>46</v>
      </c>
      <c r="AE4121" s="12" t="s">
        <v>46</v>
      </c>
      <c r="AF4121" s="12" t="s">
        <v>47</v>
      </c>
      <c r="AG4121" s="12"/>
      <c r="AH4121" s="12"/>
      <c r="AI4121" s="12"/>
    </row>
    <row r="4122">
      <c r="A4122" s="1" t="s">
        <v>5672</v>
      </c>
      <c r="B4122" s="13"/>
      <c r="C4122" s="1" t="s">
        <v>36</v>
      </c>
      <c r="D4122" s="1" t="s">
        <v>96</v>
      </c>
      <c r="E4122" s="1" t="s">
        <v>38</v>
      </c>
      <c r="F4122" s="1" t="s">
        <v>1001</v>
      </c>
      <c r="G4122" s="1" t="s">
        <v>152</v>
      </c>
      <c r="H4122" s="1" t="s">
        <v>153</v>
      </c>
      <c r="I4122" s="1" t="s">
        <v>42</v>
      </c>
      <c r="J4122" s="1"/>
      <c r="K4122" s="1" t="s">
        <v>5673</v>
      </c>
      <c r="L4122" s="1" t="s">
        <v>143</v>
      </c>
      <c r="M4122" s="9">
        <v>44742.0</v>
      </c>
      <c r="N4122" s="9">
        <v>45322.0</v>
      </c>
      <c r="O4122" s="9">
        <v>44594.0</v>
      </c>
      <c r="P4122" s="1">
        <v>8.33</v>
      </c>
      <c r="Q4122" s="1">
        <v>500000.0</v>
      </c>
      <c r="R4122" s="1">
        <v>300000.0</v>
      </c>
      <c r="S4122" s="10">
        <f t="shared" ref="S4122:S4123" si="1008">N4122+30</f>
        <v>45352</v>
      </c>
      <c r="V4122" s="5">
        <f t="shared" si="940"/>
        <v>24990</v>
      </c>
      <c r="W4122" s="11">
        <f t="shared" si="659"/>
        <v>29488.2</v>
      </c>
      <c r="Z4122" s="5">
        <f t="shared" si="865"/>
        <v>18742.5</v>
      </c>
      <c r="AB4122" s="1"/>
      <c r="AC4122" s="1" t="s">
        <v>45</v>
      </c>
      <c r="AD4122" s="12" t="s">
        <v>46</v>
      </c>
      <c r="AE4122" s="12" t="s">
        <v>47</v>
      </c>
      <c r="AF4122" s="12" t="s">
        <v>47</v>
      </c>
      <c r="AG4122" s="12"/>
      <c r="AH4122" s="12"/>
      <c r="AI4122" s="12"/>
    </row>
    <row r="4123">
      <c r="A4123" s="1" t="s">
        <v>5672</v>
      </c>
      <c r="B4123" s="13"/>
      <c r="C4123" s="1" t="s">
        <v>36</v>
      </c>
      <c r="D4123" s="1" t="s">
        <v>96</v>
      </c>
      <c r="E4123" s="1" t="s">
        <v>38</v>
      </c>
      <c r="F4123" s="1" t="s">
        <v>1001</v>
      </c>
      <c r="G4123" s="1" t="s">
        <v>152</v>
      </c>
      <c r="H4123" s="1" t="s">
        <v>153</v>
      </c>
      <c r="I4123" s="1" t="s">
        <v>42</v>
      </c>
      <c r="J4123" s="1"/>
      <c r="K4123" s="1" t="s">
        <v>5673</v>
      </c>
      <c r="L4123" s="1" t="s">
        <v>143</v>
      </c>
      <c r="M4123" s="9">
        <v>44742.0</v>
      </c>
      <c r="N4123" s="9">
        <v>45321.0</v>
      </c>
      <c r="O4123" s="9">
        <v>44594.0</v>
      </c>
      <c r="P4123" s="1">
        <v>8.33</v>
      </c>
      <c r="Q4123" s="1">
        <v>500000.0</v>
      </c>
      <c r="R4123" s="1">
        <v>300000.0</v>
      </c>
      <c r="S4123" s="10">
        <f t="shared" si="1008"/>
        <v>45351</v>
      </c>
      <c r="V4123" s="5">
        <f t="shared" si="940"/>
        <v>24990</v>
      </c>
      <c r="W4123" s="11">
        <f t="shared" si="659"/>
        <v>29488.2</v>
      </c>
      <c r="Z4123" s="5">
        <f t="shared" si="865"/>
        <v>18742.5</v>
      </c>
      <c r="AC4123" s="1" t="s">
        <v>45</v>
      </c>
      <c r="AD4123" s="12" t="s">
        <v>46</v>
      </c>
      <c r="AE4123" s="12" t="s">
        <v>47</v>
      </c>
      <c r="AF4123" s="12" t="s">
        <v>47</v>
      </c>
      <c r="AG4123" s="12"/>
      <c r="AH4123" s="12"/>
      <c r="AI4123" s="12"/>
    </row>
    <row r="4124">
      <c r="A4124" s="1" t="s">
        <v>5672</v>
      </c>
      <c r="B4124" s="13"/>
      <c r="C4124" s="1" t="s">
        <v>36</v>
      </c>
      <c r="D4124" s="1" t="s">
        <v>96</v>
      </c>
      <c r="E4124" s="1" t="s">
        <v>38</v>
      </c>
      <c r="F4124" s="1" t="s">
        <v>1001</v>
      </c>
      <c r="G4124" s="1" t="s">
        <v>152</v>
      </c>
      <c r="H4124" s="1" t="s">
        <v>153</v>
      </c>
      <c r="I4124" s="1" t="s">
        <v>42</v>
      </c>
      <c r="J4124" s="1"/>
      <c r="K4124" s="1" t="s">
        <v>5673</v>
      </c>
      <c r="L4124" s="1" t="s">
        <v>143</v>
      </c>
      <c r="M4124" s="9">
        <v>44742.0</v>
      </c>
      <c r="N4124" s="14">
        <v>45251.0</v>
      </c>
      <c r="O4124" s="9">
        <v>44594.0</v>
      </c>
      <c r="P4124" s="1">
        <v>8.33</v>
      </c>
      <c r="Q4124" s="1">
        <v>500000.0</v>
      </c>
      <c r="R4124" s="1">
        <v>300000.0</v>
      </c>
      <c r="S4124" s="15">
        <f>N4124+90</f>
        <v>45341</v>
      </c>
      <c r="V4124" s="5">
        <f t="shared" si="940"/>
        <v>24990</v>
      </c>
      <c r="W4124" s="11">
        <f t="shared" si="659"/>
        <v>29488.2</v>
      </c>
      <c r="Z4124" s="5">
        <f t="shared" si="865"/>
        <v>18742.5</v>
      </c>
      <c r="AB4124" s="1"/>
      <c r="AC4124" s="1" t="str">
        <f>IF(T4124="","C","O")</f>
        <v>C</v>
      </c>
      <c r="AD4124" s="12" t="s">
        <v>46</v>
      </c>
      <c r="AE4124" s="12" t="s">
        <v>47</v>
      </c>
      <c r="AF4124" s="12" t="s">
        <v>47</v>
      </c>
      <c r="AG4124" s="12"/>
      <c r="AH4124" s="12"/>
      <c r="AI4124" s="12"/>
    </row>
    <row r="4125">
      <c r="A4125" s="1" t="s">
        <v>5672</v>
      </c>
      <c r="B4125" s="13"/>
      <c r="C4125" s="1" t="s">
        <v>36</v>
      </c>
      <c r="D4125" s="1" t="s">
        <v>96</v>
      </c>
      <c r="E4125" s="1" t="s">
        <v>38</v>
      </c>
      <c r="F4125" s="1" t="s">
        <v>1001</v>
      </c>
      <c r="G4125" s="1" t="s">
        <v>152</v>
      </c>
      <c r="H4125" s="1" t="s">
        <v>153</v>
      </c>
      <c r="I4125" s="1" t="s">
        <v>42</v>
      </c>
      <c r="J4125" s="1"/>
      <c r="K4125" s="1" t="s">
        <v>5673</v>
      </c>
      <c r="L4125" s="1" t="s">
        <v>143</v>
      </c>
      <c r="M4125" s="9">
        <v>44742.0</v>
      </c>
      <c r="N4125" s="9">
        <v>45355.0</v>
      </c>
      <c r="O4125" s="9">
        <v>44594.0</v>
      </c>
      <c r="P4125" s="1">
        <v>8.33</v>
      </c>
      <c r="Q4125" s="1">
        <v>500000.0</v>
      </c>
      <c r="R4125" s="1">
        <v>300000.0</v>
      </c>
      <c r="S4125" s="10">
        <f>N4125+30</f>
        <v>45385</v>
      </c>
      <c r="V4125" s="5">
        <f t="shared" si="940"/>
        <v>24990</v>
      </c>
      <c r="W4125" s="11">
        <f t="shared" si="659"/>
        <v>29488.2</v>
      </c>
      <c r="Z4125" s="5">
        <f t="shared" si="865"/>
        <v>18742.5</v>
      </c>
      <c r="AB4125" s="1"/>
      <c r="AC4125" s="1" t="s">
        <v>45</v>
      </c>
      <c r="AD4125" s="12" t="s">
        <v>46</v>
      </c>
      <c r="AE4125" s="12" t="s">
        <v>47</v>
      </c>
      <c r="AF4125" s="12" t="s">
        <v>137</v>
      </c>
      <c r="AG4125" s="12"/>
      <c r="AH4125" s="12"/>
      <c r="AI4125" s="12"/>
    </row>
    <row r="4126">
      <c r="A4126" s="1" t="s">
        <v>5672</v>
      </c>
      <c r="B4126" s="13"/>
      <c r="C4126" s="1" t="s">
        <v>36</v>
      </c>
      <c r="D4126" s="1" t="s">
        <v>96</v>
      </c>
      <c r="E4126" s="1" t="s">
        <v>38</v>
      </c>
      <c r="F4126" s="1" t="s">
        <v>1001</v>
      </c>
      <c r="G4126" s="1" t="s">
        <v>152</v>
      </c>
      <c r="H4126" s="1" t="s">
        <v>153</v>
      </c>
      <c r="I4126" s="1" t="s">
        <v>42</v>
      </c>
      <c r="J4126" s="1"/>
      <c r="K4126" s="1" t="s">
        <v>5673</v>
      </c>
      <c r="L4126" s="1" t="s">
        <v>143</v>
      </c>
      <c r="M4126" s="9">
        <v>44742.0</v>
      </c>
      <c r="N4126" s="9">
        <v>45233.0</v>
      </c>
      <c r="O4126" s="9">
        <v>44594.0</v>
      </c>
      <c r="P4126" s="1">
        <v>8.33</v>
      </c>
      <c r="Q4126" s="1">
        <v>500000.0</v>
      </c>
      <c r="R4126" s="1">
        <v>300000.0</v>
      </c>
      <c r="S4126" s="10">
        <f>N4126+90</f>
        <v>45323</v>
      </c>
      <c r="V4126" s="5">
        <f t="shared" si="940"/>
        <v>24990</v>
      </c>
      <c r="W4126" s="11">
        <f t="shared" si="659"/>
        <v>29488.2</v>
      </c>
      <c r="Z4126" s="5">
        <f t="shared" si="865"/>
        <v>18742.5</v>
      </c>
      <c r="AB4126" s="1"/>
      <c r="AC4126" s="1" t="s">
        <v>45</v>
      </c>
      <c r="AD4126" s="12" t="s">
        <v>46</v>
      </c>
      <c r="AE4126" s="12" t="s">
        <v>47</v>
      </c>
      <c r="AF4126" s="12" t="s">
        <v>47</v>
      </c>
      <c r="AG4126" s="12"/>
      <c r="AH4126" s="12"/>
      <c r="AI4126" s="12"/>
    </row>
    <row r="4127">
      <c r="A4127" s="1" t="s">
        <v>5685</v>
      </c>
      <c r="B4127" s="13"/>
      <c r="C4127" s="1" t="s">
        <v>36</v>
      </c>
      <c r="D4127" s="1" t="s">
        <v>96</v>
      </c>
      <c r="E4127" s="1" t="s">
        <v>38</v>
      </c>
      <c r="F4127" s="1" t="s">
        <v>1292</v>
      </c>
      <c r="G4127" s="1" t="s">
        <v>134</v>
      </c>
      <c r="H4127" s="1" t="s">
        <v>135</v>
      </c>
      <c r="I4127" s="1" t="s">
        <v>42</v>
      </c>
      <c r="J4127" s="1"/>
      <c r="K4127" s="1" t="s">
        <v>5686</v>
      </c>
      <c r="L4127" s="1" t="s">
        <v>99</v>
      </c>
      <c r="M4127" s="9">
        <v>44735.0</v>
      </c>
      <c r="N4127" s="9">
        <v>44735.0</v>
      </c>
      <c r="O4127" s="1"/>
      <c r="P4127" s="1">
        <v>8.33</v>
      </c>
      <c r="Q4127" s="1">
        <v>800000.0</v>
      </c>
      <c r="R4127" s="1">
        <v>853848.0</v>
      </c>
      <c r="S4127" s="9">
        <v>44702.0</v>
      </c>
      <c r="T4127" s="9">
        <v>44765.0</v>
      </c>
      <c r="U4127" s="1" t="s">
        <v>5687</v>
      </c>
      <c r="V4127" s="5">
        <f t="shared" si="940"/>
        <v>71125.5384</v>
      </c>
      <c r="W4127" s="11">
        <f t="shared" si="659"/>
        <v>83928.13531</v>
      </c>
      <c r="X4127" s="9">
        <v>44732.0</v>
      </c>
      <c r="Y4127" s="5">
        <f>W4127-(V4127*10%)</f>
        <v>76815.58147</v>
      </c>
      <c r="Z4127" s="5">
        <f t="shared" si="865"/>
        <v>53344.1538</v>
      </c>
      <c r="AA4127" s="9">
        <v>44772.0</v>
      </c>
      <c r="AB4127" s="1" t="s">
        <v>5688</v>
      </c>
      <c r="AC4127" s="1" t="s">
        <v>55</v>
      </c>
      <c r="AD4127" s="12" t="s">
        <v>46</v>
      </c>
      <c r="AE4127" s="12" t="s">
        <v>46</v>
      </c>
      <c r="AF4127" s="12" t="s">
        <v>46</v>
      </c>
      <c r="AG4127" s="12" t="s">
        <v>46</v>
      </c>
      <c r="AH4127" s="12" t="s">
        <v>46</v>
      </c>
      <c r="AI4127" s="12" t="s">
        <v>46</v>
      </c>
    </row>
    <row r="4128">
      <c r="A4128" s="1" t="s">
        <v>5689</v>
      </c>
      <c r="B4128" s="13"/>
      <c r="C4128" s="1" t="s">
        <v>36</v>
      </c>
      <c r="D4128" s="1" t="s">
        <v>102</v>
      </c>
      <c r="E4128" s="1" t="s">
        <v>113</v>
      </c>
      <c r="F4128" s="1" t="s">
        <v>893</v>
      </c>
      <c r="G4128" s="1" t="s">
        <v>1185</v>
      </c>
      <c r="H4128" s="1" t="s">
        <v>1186</v>
      </c>
      <c r="I4128" s="1" t="s">
        <v>42</v>
      </c>
      <c r="J4128" s="1"/>
      <c r="K4128" s="1" t="s">
        <v>5690</v>
      </c>
      <c r="L4128" s="1" t="s">
        <v>150</v>
      </c>
      <c r="M4128" s="14">
        <v>44895.0</v>
      </c>
      <c r="N4128" s="14">
        <v>44895.0</v>
      </c>
      <c r="O4128" s="1"/>
      <c r="P4128" s="1">
        <v>8.33</v>
      </c>
      <c r="Q4128" s="1">
        <v>300000.0</v>
      </c>
      <c r="R4128" s="1">
        <v>300000.0</v>
      </c>
      <c r="S4128" s="15">
        <f>N4128+90</f>
        <v>44985</v>
      </c>
      <c r="V4128" s="5">
        <f t="shared" si="940"/>
        <v>24990</v>
      </c>
      <c r="W4128" s="11">
        <f t="shared" si="659"/>
        <v>29488.2</v>
      </c>
      <c r="Z4128" s="5">
        <f t="shared" si="865"/>
        <v>18742.5</v>
      </c>
      <c r="AC4128" s="1" t="s">
        <v>45</v>
      </c>
      <c r="AD4128" s="12" t="s">
        <v>46</v>
      </c>
      <c r="AE4128" s="12" t="s">
        <v>46</v>
      </c>
      <c r="AF4128" s="12" t="s">
        <v>46</v>
      </c>
      <c r="AG4128" s="12"/>
      <c r="AH4128" s="12"/>
      <c r="AI4128" s="12"/>
    </row>
    <row r="4129">
      <c r="A4129" s="1" t="s">
        <v>5689</v>
      </c>
      <c r="B4129" s="13"/>
      <c r="C4129" s="1" t="s">
        <v>36</v>
      </c>
      <c r="D4129" s="1" t="s">
        <v>102</v>
      </c>
      <c r="E4129" s="1" t="s">
        <v>113</v>
      </c>
      <c r="F4129" s="1" t="s">
        <v>893</v>
      </c>
      <c r="G4129" s="1" t="s">
        <v>1185</v>
      </c>
      <c r="H4129" s="1" t="s">
        <v>1186</v>
      </c>
      <c r="I4129" s="1" t="s">
        <v>42</v>
      </c>
      <c r="J4129" s="1"/>
      <c r="K4129" s="1" t="s">
        <v>5690</v>
      </c>
      <c r="L4129" s="1" t="s">
        <v>150</v>
      </c>
      <c r="M4129" s="14">
        <v>44895.0</v>
      </c>
      <c r="N4129" s="14">
        <v>44895.0</v>
      </c>
      <c r="O4129" s="1"/>
      <c r="P4129" s="1">
        <v>8.33</v>
      </c>
      <c r="Q4129" s="1">
        <v>300000.0</v>
      </c>
      <c r="R4129" s="1">
        <v>300000.0</v>
      </c>
      <c r="S4129" s="15">
        <f t="shared" ref="S4129:S4130" si="1009">N4129+30</f>
        <v>44925</v>
      </c>
      <c r="V4129" s="5">
        <f t="shared" si="940"/>
        <v>24990</v>
      </c>
      <c r="W4129" s="11">
        <f t="shared" si="659"/>
        <v>29488.2</v>
      </c>
      <c r="Z4129" s="5">
        <f t="shared" si="865"/>
        <v>18742.5</v>
      </c>
      <c r="AC4129" s="1" t="str">
        <f t="shared" ref="AC4129:AC4130" si="1010">IF(T4129="","C","O")</f>
        <v>C</v>
      </c>
      <c r="AD4129" s="12" t="s">
        <v>46</v>
      </c>
      <c r="AE4129" s="12" t="s">
        <v>46</v>
      </c>
      <c r="AF4129" s="12" t="s">
        <v>46</v>
      </c>
      <c r="AG4129" s="12"/>
      <c r="AH4129" s="12"/>
      <c r="AI4129" s="12"/>
    </row>
    <row r="4130">
      <c r="A4130" s="1" t="s">
        <v>5689</v>
      </c>
      <c r="B4130" s="13"/>
      <c r="C4130" s="1" t="s">
        <v>36</v>
      </c>
      <c r="D4130" s="1" t="s">
        <v>102</v>
      </c>
      <c r="E4130" s="1" t="s">
        <v>113</v>
      </c>
      <c r="F4130" s="1" t="s">
        <v>893</v>
      </c>
      <c r="G4130" s="1" t="s">
        <v>1185</v>
      </c>
      <c r="H4130" s="1" t="s">
        <v>1186</v>
      </c>
      <c r="I4130" s="1" t="s">
        <v>42</v>
      </c>
      <c r="J4130" s="1"/>
      <c r="K4130" s="1" t="s">
        <v>5690</v>
      </c>
      <c r="L4130" s="1" t="s">
        <v>150</v>
      </c>
      <c r="M4130" s="14">
        <v>44895.0</v>
      </c>
      <c r="N4130" s="14">
        <v>44895.0</v>
      </c>
      <c r="O4130" s="1"/>
      <c r="P4130" s="1">
        <v>8.33</v>
      </c>
      <c r="Q4130" s="1">
        <v>300000.0</v>
      </c>
      <c r="R4130" s="1">
        <v>300000.0</v>
      </c>
      <c r="S4130" s="15">
        <f t="shared" si="1009"/>
        <v>44925</v>
      </c>
      <c r="V4130" s="5">
        <f t="shared" si="940"/>
        <v>24990</v>
      </c>
      <c r="W4130" s="11">
        <f t="shared" si="659"/>
        <v>29488.2</v>
      </c>
      <c r="Z4130" s="5">
        <f t="shared" si="865"/>
        <v>18742.5</v>
      </c>
      <c r="AB4130" s="1"/>
      <c r="AC4130" s="1" t="str">
        <f t="shared" si="1010"/>
        <v>C</v>
      </c>
      <c r="AD4130" s="12" t="s">
        <v>46</v>
      </c>
      <c r="AE4130" s="12" t="s">
        <v>46</v>
      </c>
      <c r="AF4130" s="12" t="s">
        <v>46</v>
      </c>
      <c r="AG4130" s="12"/>
      <c r="AH4130" s="12"/>
      <c r="AI4130" s="12"/>
    </row>
    <row r="4131">
      <c r="A4131" s="1" t="s">
        <v>5691</v>
      </c>
      <c r="B4131" s="13"/>
      <c r="C4131" s="1" t="s">
        <v>36</v>
      </c>
      <c r="D4131" s="1" t="s">
        <v>96</v>
      </c>
      <c r="E4131" s="1" t="s">
        <v>82</v>
      </c>
      <c r="F4131" s="1" t="s">
        <v>1329</v>
      </c>
      <c r="G4131" s="1" t="s">
        <v>529</v>
      </c>
      <c r="H4131" s="1" t="s">
        <v>530</v>
      </c>
      <c r="I4131" s="1" t="s">
        <v>290</v>
      </c>
      <c r="J4131" s="1"/>
      <c r="K4131" s="1" t="s">
        <v>5692</v>
      </c>
      <c r="L4131" s="1" t="s">
        <v>53</v>
      </c>
      <c r="M4131" s="9">
        <v>45027.0</v>
      </c>
      <c r="N4131" s="9">
        <v>44971.0</v>
      </c>
      <c r="O4131" s="1"/>
      <c r="P4131" s="1">
        <v>8.33</v>
      </c>
      <c r="Q4131" s="1">
        <v>800000.0</v>
      </c>
      <c r="R4131" s="1">
        <v>864000.0</v>
      </c>
      <c r="S4131" s="9">
        <v>44970.0</v>
      </c>
      <c r="T4131" s="9">
        <v>44971.0</v>
      </c>
      <c r="U4131" s="1" t="s">
        <v>5693</v>
      </c>
      <c r="V4131" s="5">
        <f t="shared" si="940"/>
        <v>71971.2</v>
      </c>
      <c r="W4131" s="11">
        <f t="shared" si="659"/>
        <v>84926.016</v>
      </c>
      <c r="X4131" s="9">
        <v>45000.0</v>
      </c>
      <c r="Y4131" s="5">
        <f t="shared" ref="Y4131:Y4132" si="1011">W4131-(V4131*10%)</f>
        <v>77728.896</v>
      </c>
      <c r="Z4131" s="5">
        <f t="shared" si="865"/>
        <v>53978.4</v>
      </c>
      <c r="AA4131" s="9">
        <v>45004.0</v>
      </c>
      <c r="AB4131" s="1" t="s">
        <v>5693</v>
      </c>
      <c r="AC4131" s="1" t="s">
        <v>55</v>
      </c>
      <c r="AD4131" s="12" t="s">
        <v>47</v>
      </c>
      <c r="AE4131" s="12" t="s">
        <v>46</v>
      </c>
      <c r="AF4131" s="12" t="s">
        <v>46</v>
      </c>
      <c r="AG4131" s="12" t="s">
        <v>46</v>
      </c>
      <c r="AH4131" s="12" t="s">
        <v>46</v>
      </c>
      <c r="AI4131" s="12" t="s">
        <v>46</v>
      </c>
    </row>
    <row r="4132">
      <c r="A4132" s="1" t="s">
        <v>5691</v>
      </c>
      <c r="B4132" s="13"/>
      <c r="C4132" s="1" t="s">
        <v>36</v>
      </c>
      <c r="D4132" s="1" t="s">
        <v>96</v>
      </c>
      <c r="E4132" s="1" t="s">
        <v>82</v>
      </c>
      <c r="F4132" s="1" t="s">
        <v>1329</v>
      </c>
      <c r="G4132" s="1" t="s">
        <v>529</v>
      </c>
      <c r="H4132" s="1" t="s">
        <v>530</v>
      </c>
      <c r="I4132" s="1" t="s">
        <v>290</v>
      </c>
      <c r="J4132" s="1"/>
      <c r="K4132" s="1" t="s">
        <v>5692</v>
      </c>
      <c r="L4132" s="1" t="s">
        <v>53</v>
      </c>
      <c r="M4132" s="9">
        <v>45027.0</v>
      </c>
      <c r="N4132" s="9">
        <v>45029.0</v>
      </c>
      <c r="O4132" s="1"/>
      <c r="P4132" s="1">
        <v>8.33</v>
      </c>
      <c r="Q4132" s="1">
        <v>250000.0</v>
      </c>
      <c r="R4132" s="1">
        <v>300000.0</v>
      </c>
      <c r="S4132" s="9">
        <v>45026.0</v>
      </c>
      <c r="T4132" s="9">
        <v>45029.0</v>
      </c>
      <c r="U4132" s="1" t="s">
        <v>5694</v>
      </c>
      <c r="V4132" s="5">
        <f t="shared" si="940"/>
        <v>24990</v>
      </c>
      <c r="W4132" s="11">
        <f t="shared" si="659"/>
        <v>29488.2</v>
      </c>
      <c r="X4132" s="9">
        <v>45056.0</v>
      </c>
      <c r="Y4132" s="5">
        <f t="shared" si="1011"/>
        <v>26989.2</v>
      </c>
      <c r="Z4132" s="5">
        <f t="shared" si="865"/>
        <v>18742.5</v>
      </c>
      <c r="AA4132" s="9">
        <v>45077.0</v>
      </c>
      <c r="AB4132" s="1" t="s">
        <v>5695</v>
      </c>
      <c r="AC4132" s="1" t="s">
        <v>55</v>
      </c>
      <c r="AD4132" s="12" t="s">
        <v>47</v>
      </c>
      <c r="AE4132" s="12" t="s">
        <v>47</v>
      </c>
      <c r="AF4132" s="12" t="s">
        <v>47</v>
      </c>
      <c r="AG4132" s="12" t="s">
        <v>47</v>
      </c>
      <c r="AH4132" s="12" t="s">
        <v>47</v>
      </c>
      <c r="AI4132" s="12" t="s">
        <v>47</v>
      </c>
    </row>
    <row r="4133">
      <c r="A4133" s="1" t="s">
        <v>5691</v>
      </c>
      <c r="B4133" s="13"/>
      <c r="C4133" s="1" t="s">
        <v>36</v>
      </c>
      <c r="D4133" s="1" t="s">
        <v>96</v>
      </c>
      <c r="E4133" s="1" t="s">
        <v>82</v>
      </c>
      <c r="F4133" s="1" t="s">
        <v>1329</v>
      </c>
      <c r="G4133" s="1" t="s">
        <v>529</v>
      </c>
      <c r="H4133" s="1" t="s">
        <v>530</v>
      </c>
      <c r="I4133" s="1" t="s">
        <v>290</v>
      </c>
      <c r="J4133" s="1"/>
      <c r="K4133" s="1" t="s">
        <v>5692</v>
      </c>
      <c r="L4133" s="1" t="s">
        <v>53</v>
      </c>
      <c r="M4133" s="9">
        <v>45027.0</v>
      </c>
      <c r="N4133" s="14">
        <v>44846.0</v>
      </c>
      <c r="O4133" s="1"/>
      <c r="P4133" s="1">
        <v>8.33</v>
      </c>
      <c r="Q4133" s="1">
        <v>1600000.0</v>
      </c>
      <c r="R4133" s="1">
        <v>300000.0</v>
      </c>
      <c r="S4133" s="15">
        <f t="shared" ref="S4133:S4134" si="1012">N4133+90</f>
        <v>44936</v>
      </c>
      <c r="V4133" s="5">
        <f t="shared" si="940"/>
        <v>24990</v>
      </c>
      <c r="W4133" s="11">
        <f t="shared" si="659"/>
        <v>29488.2</v>
      </c>
      <c r="Z4133" s="5">
        <f t="shared" si="865"/>
        <v>18742.5</v>
      </c>
      <c r="AB4133" s="1"/>
      <c r="AC4133" s="1" t="str">
        <f t="shared" ref="AC4133:AC4134" si="1013">IF(T4133="","C","O")</f>
        <v>C</v>
      </c>
      <c r="AD4133" s="12" t="s">
        <v>47</v>
      </c>
      <c r="AE4133" s="12" t="s">
        <v>46</v>
      </c>
      <c r="AF4133" s="12" t="s">
        <v>46</v>
      </c>
      <c r="AG4133" s="12"/>
      <c r="AH4133" s="12"/>
      <c r="AI4133" s="12"/>
    </row>
    <row r="4134">
      <c r="A4134" s="1" t="s">
        <v>5691</v>
      </c>
      <c r="B4134" s="13"/>
      <c r="C4134" s="1" t="s">
        <v>36</v>
      </c>
      <c r="D4134" s="1" t="s">
        <v>96</v>
      </c>
      <c r="E4134" s="1" t="s">
        <v>82</v>
      </c>
      <c r="F4134" s="1" t="s">
        <v>1329</v>
      </c>
      <c r="G4134" s="1" t="s">
        <v>529</v>
      </c>
      <c r="H4134" s="1" t="s">
        <v>530</v>
      </c>
      <c r="I4134" s="1" t="s">
        <v>290</v>
      </c>
      <c r="J4134" s="1"/>
      <c r="K4134" s="1" t="s">
        <v>5692</v>
      </c>
      <c r="L4134" s="1" t="s">
        <v>53</v>
      </c>
      <c r="M4134" s="9">
        <v>45027.0</v>
      </c>
      <c r="N4134" s="14">
        <v>44846.0</v>
      </c>
      <c r="O4134" s="1"/>
      <c r="P4134" s="1">
        <v>8.33</v>
      </c>
      <c r="Q4134" s="1">
        <v>800000.0</v>
      </c>
      <c r="R4134" s="1">
        <v>300000.0</v>
      </c>
      <c r="S4134" s="15">
        <f t="shared" si="1012"/>
        <v>44936</v>
      </c>
      <c r="V4134" s="5">
        <f t="shared" si="940"/>
        <v>24990</v>
      </c>
      <c r="W4134" s="11">
        <f t="shared" si="659"/>
        <v>29488.2</v>
      </c>
      <c r="Y4134" s="1"/>
      <c r="Z4134" s="5">
        <f t="shared" si="865"/>
        <v>18742.5</v>
      </c>
      <c r="AB4134" s="1"/>
      <c r="AC4134" s="1" t="str">
        <f t="shared" si="1013"/>
        <v>C</v>
      </c>
      <c r="AD4134" s="12" t="s">
        <v>47</v>
      </c>
      <c r="AE4134" s="12" t="s">
        <v>46</v>
      </c>
      <c r="AF4134" s="12" t="s">
        <v>46</v>
      </c>
      <c r="AG4134" s="12"/>
      <c r="AH4134" s="12"/>
      <c r="AI4134" s="12"/>
    </row>
    <row r="4135">
      <c r="A4135" s="1" t="s">
        <v>5696</v>
      </c>
      <c r="B4135" s="13"/>
      <c r="C4135" s="1" t="s">
        <v>132</v>
      </c>
      <c r="D4135" s="1" t="s">
        <v>96</v>
      </c>
      <c r="E4135" s="1" t="s">
        <v>113</v>
      </c>
      <c r="F4135" s="1" t="s">
        <v>2518</v>
      </c>
      <c r="G4135" s="1" t="s">
        <v>127</v>
      </c>
      <c r="H4135" s="1" t="s">
        <v>128</v>
      </c>
      <c r="I4135" s="1" t="s">
        <v>234</v>
      </c>
      <c r="J4135" s="1"/>
      <c r="K4135" s="1" t="s">
        <v>5697</v>
      </c>
      <c r="L4135" s="1" t="s">
        <v>53</v>
      </c>
      <c r="M4135" s="9">
        <v>45142.0</v>
      </c>
      <c r="N4135" s="9">
        <v>45142.0</v>
      </c>
      <c r="O4135" s="1"/>
      <c r="P4135" s="1">
        <v>8.0</v>
      </c>
      <c r="Q4135" s="1">
        <v>500000.0</v>
      </c>
      <c r="R4135" s="1">
        <v>504000.0</v>
      </c>
      <c r="S4135" s="9">
        <v>45127.0</v>
      </c>
      <c r="T4135" s="9">
        <v>45142.0</v>
      </c>
      <c r="U4135" s="1" t="s">
        <v>5698</v>
      </c>
      <c r="V4135" s="5">
        <f t="shared" si="940"/>
        <v>40320</v>
      </c>
      <c r="W4135" s="11">
        <f t="shared" si="659"/>
        <v>47577.6</v>
      </c>
      <c r="X4135" s="9">
        <v>45157.0</v>
      </c>
      <c r="Y4135" s="5">
        <f>W4135-(V4135*10%)</f>
        <v>43545.6</v>
      </c>
      <c r="Z4135" s="5">
        <f t="shared" si="865"/>
        <v>30240</v>
      </c>
      <c r="AA4135" s="9">
        <v>45169.0</v>
      </c>
      <c r="AB4135" s="1">
        <v>22.0</v>
      </c>
      <c r="AC4135" s="1" t="s">
        <v>55</v>
      </c>
      <c r="AD4135" s="12" t="s">
        <v>47</v>
      </c>
      <c r="AE4135" s="12" t="s">
        <v>47</v>
      </c>
      <c r="AF4135" s="12" t="s">
        <v>47</v>
      </c>
      <c r="AG4135" s="12" t="s">
        <v>47</v>
      </c>
      <c r="AH4135" s="12" t="s">
        <v>47</v>
      </c>
      <c r="AI4135" s="12" t="s">
        <v>47</v>
      </c>
    </row>
    <row r="4136">
      <c r="A4136" s="1" t="s">
        <v>5699</v>
      </c>
      <c r="B4136" s="13"/>
      <c r="C4136" s="1" t="s">
        <v>36</v>
      </c>
      <c r="D4136" s="1" t="s">
        <v>96</v>
      </c>
      <c r="E4136" s="1" t="s">
        <v>77</v>
      </c>
      <c r="F4136" s="1" t="s">
        <v>1820</v>
      </c>
      <c r="G4136" s="1" t="s">
        <v>354</v>
      </c>
      <c r="H4136" s="1" t="s">
        <v>355</v>
      </c>
      <c r="I4136" s="1" t="s">
        <v>291</v>
      </c>
      <c r="J4136" s="1"/>
      <c r="K4136" s="1" t="s">
        <v>5700</v>
      </c>
      <c r="L4136" s="1" t="s">
        <v>150</v>
      </c>
      <c r="M4136" s="9">
        <v>44742.0</v>
      </c>
      <c r="N4136" s="9">
        <v>44734.0</v>
      </c>
      <c r="O4136" s="1"/>
      <c r="P4136" s="1">
        <v>8.33</v>
      </c>
      <c r="Q4136" s="1">
        <v>400000.0</v>
      </c>
      <c r="R4136" s="1">
        <v>420000.0</v>
      </c>
      <c r="S4136" s="9">
        <v>44732.0</v>
      </c>
      <c r="T4136" s="9">
        <v>44734.0</v>
      </c>
      <c r="U4136" s="1" t="s">
        <v>5701</v>
      </c>
      <c r="V4136" s="5">
        <f t="shared" si="940"/>
        <v>34986</v>
      </c>
      <c r="W4136" s="11">
        <f t="shared" si="659"/>
        <v>41283.48</v>
      </c>
      <c r="X4136" s="9">
        <v>44755.0</v>
      </c>
      <c r="Y4136" s="5">
        <f t="shared" ref="Y4136:Y4138" si="1014">W4136-(V4136*2%)</f>
        <v>40583.76</v>
      </c>
      <c r="Z4136" s="5">
        <f t="shared" si="865"/>
        <v>26239.5</v>
      </c>
      <c r="AA4136" s="9">
        <v>44761.0</v>
      </c>
      <c r="AB4136" s="1" t="s">
        <v>5702</v>
      </c>
      <c r="AC4136" s="1" t="s">
        <v>55</v>
      </c>
      <c r="AD4136" s="12" t="s">
        <v>46</v>
      </c>
      <c r="AE4136" s="12" t="s">
        <v>46</v>
      </c>
      <c r="AF4136" s="12" t="s">
        <v>46</v>
      </c>
      <c r="AG4136" s="12" t="s">
        <v>46</v>
      </c>
      <c r="AH4136" s="12" t="s">
        <v>46</v>
      </c>
      <c r="AI4136" s="12" t="s">
        <v>46</v>
      </c>
    </row>
    <row r="4137">
      <c r="A4137" s="1" t="s">
        <v>5699</v>
      </c>
      <c r="B4137" s="13"/>
      <c r="C4137" s="1" t="s">
        <v>36</v>
      </c>
      <c r="D4137" s="1" t="s">
        <v>96</v>
      </c>
      <c r="E4137" s="1" t="s">
        <v>77</v>
      </c>
      <c r="F4137" s="1" t="s">
        <v>1820</v>
      </c>
      <c r="G4137" s="1" t="s">
        <v>354</v>
      </c>
      <c r="H4137" s="1" t="s">
        <v>355</v>
      </c>
      <c r="I4137" s="1" t="s">
        <v>291</v>
      </c>
      <c r="J4137" s="1"/>
      <c r="K4137" s="1" t="s">
        <v>5700</v>
      </c>
      <c r="L4137" s="1" t="s">
        <v>150</v>
      </c>
      <c r="M4137" s="9">
        <v>44742.0</v>
      </c>
      <c r="N4137" s="9">
        <v>44749.0</v>
      </c>
      <c r="O4137" s="1"/>
      <c r="P4137" s="1">
        <v>8.33</v>
      </c>
      <c r="Q4137" s="1">
        <v>400000.0</v>
      </c>
      <c r="R4137" s="1">
        <v>480000.0</v>
      </c>
      <c r="S4137" s="9">
        <v>44749.0</v>
      </c>
      <c r="T4137" s="9">
        <v>44749.0</v>
      </c>
      <c r="U4137" s="1" t="s">
        <v>5703</v>
      </c>
      <c r="V4137" s="5">
        <f t="shared" si="940"/>
        <v>39984</v>
      </c>
      <c r="W4137" s="11">
        <f t="shared" si="659"/>
        <v>47181.12</v>
      </c>
      <c r="X4137" s="9">
        <v>44779.0</v>
      </c>
      <c r="Y4137" s="5">
        <f t="shared" si="1014"/>
        <v>46381.44</v>
      </c>
      <c r="Z4137" s="5">
        <f t="shared" si="865"/>
        <v>29988</v>
      </c>
      <c r="AA4137" s="9">
        <v>44782.0</v>
      </c>
      <c r="AB4137" s="1" t="s">
        <v>5704</v>
      </c>
      <c r="AC4137" s="1" t="s">
        <v>55</v>
      </c>
      <c r="AD4137" s="12" t="s">
        <v>46</v>
      </c>
      <c r="AE4137" s="12" t="s">
        <v>46</v>
      </c>
      <c r="AF4137" s="12" t="s">
        <v>46</v>
      </c>
      <c r="AG4137" s="12" t="s">
        <v>46</v>
      </c>
      <c r="AH4137" s="12" t="s">
        <v>46</v>
      </c>
      <c r="AI4137" s="12" t="s">
        <v>46</v>
      </c>
    </row>
    <row r="4138">
      <c r="A4138" s="1" t="s">
        <v>5699</v>
      </c>
      <c r="B4138" s="13"/>
      <c r="C4138" s="1" t="s">
        <v>36</v>
      </c>
      <c r="D4138" s="1" t="s">
        <v>96</v>
      </c>
      <c r="E4138" s="1" t="s">
        <v>77</v>
      </c>
      <c r="F4138" s="1" t="s">
        <v>1820</v>
      </c>
      <c r="G4138" s="1" t="s">
        <v>354</v>
      </c>
      <c r="H4138" s="1" t="s">
        <v>355</v>
      </c>
      <c r="I4138" s="1" t="s">
        <v>291</v>
      </c>
      <c r="J4138" s="1"/>
      <c r="K4138" s="1" t="s">
        <v>5700</v>
      </c>
      <c r="L4138" s="1" t="s">
        <v>150</v>
      </c>
      <c r="M4138" s="9">
        <v>44742.0</v>
      </c>
      <c r="N4138" s="9">
        <v>44774.0</v>
      </c>
      <c r="O4138" s="1"/>
      <c r="P4138" s="1">
        <v>8.33</v>
      </c>
      <c r="Q4138" s="1">
        <v>400000.0</v>
      </c>
      <c r="R4138" s="1">
        <v>444000.0</v>
      </c>
      <c r="S4138" s="9">
        <v>44774.0</v>
      </c>
      <c r="T4138" s="9">
        <v>44774.0</v>
      </c>
      <c r="U4138" s="1" t="s">
        <v>5705</v>
      </c>
      <c r="V4138" s="5">
        <f t="shared" si="940"/>
        <v>36985.2</v>
      </c>
      <c r="W4138" s="11">
        <f t="shared" si="659"/>
        <v>43642.536</v>
      </c>
      <c r="X4138" s="9">
        <v>44774.0</v>
      </c>
      <c r="Y4138" s="5">
        <f t="shared" si="1014"/>
        <v>42902.832</v>
      </c>
      <c r="Z4138" s="5">
        <f t="shared" si="865"/>
        <v>27738.9</v>
      </c>
      <c r="AA4138" s="9">
        <v>44774.0</v>
      </c>
      <c r="AB4138" s="1" t="s">
        <v>5705</v>
      </c>
      <c r="AC4138" s="1" t="s">
        <v>55</v>
      </c>
      <c r="AD4138" s="12" t="s">
        <v>46</v>
      </c>
      <c r="AE4138" s="12" t="s">
        <v>46</v>
      </c>
      <c r="AF4138" s="12" t="s">
        <v>46</v>
      </c>
      <c r="AG4138" s="12" t="s">
        <v>46</v>
      </c>
      <c r="AH4138" s="12" t="s">
        <v>46</v>
      </c>
      <c r="AI4138" s="12" t="s">
        <v>46</v>
      </c>
    </row>
    <row r="4139">
      <c r="A4139" s="1" t="s">
        <v>5699</v>
      </c>
      <c r="B4139" s="13"/>
      <c r="C4139" s="1" t="s">
        <v>36</v>
      </c>
      <c r="D4139" s="1" t="s">
        <v>96</v>
      </c>
      <c r="E4139" s="1" t="s">
        <v>77</v>
      </c>
      <c r="F4139" s="1" t="s">
        <v>1820</v>
      </c>
      <c r="G4139" s="1" t="s">
        <v>354</v>
      </c>
      <c r="H4139" s="1" t="s">
        <v>355</v>
      </c>
      <c r="I4139" s="1" t="s">
        <v>291</v>
      </c>
      <c r="J4139" s="1"/>
      <c r="K4139" s="1" t="s">
        <v>5700</v>
      </c>
      <c r="L4139" s="1" t="s">
        <v>150</v>
      </c>
      <c r="M4139" s="9">
        <v>44742.0</v>
      </c>
      <c r="N4139" s="9">
        <v>44742.0</v>
      </c>
      <c r="O4139" s="1"/>
      <c r="P4139" s="1">
        <v>8.33</v>
      </c>
      <c r="Q4139" s="1">
        <v>500000.0</v>
      </c>
      <c r="R4139" s="1">
        <v>194400.0</v>
      </c>
      <c r="S4139" s="14">
        <v>44886.0</v>
      </c>
      <c r="T4139" s="14">
        <v>44887.0</v>
      </c>
      <c r="U4139" s="1" t="s">
        <v>5706</v>
      </c>
      <c r="V4139" s="5">
        <f t="shared" si="940"/>
        <v>16193.52</v>
      </c>
      <c r="W4139" s="11">
        <f t="shared" si="659"/>
        <v>19108.3536</v>
      </c>
      <c r="X4139" s="14"/>
      <c r="Y4139" s="5"/>
      <c r="Z4139" s="5">
        <f t="shared" si="865"/>
        <v>12145.14</v>
      </c>
      <c r="AA4139" s="14"/>
      <c r="AC4139" s="1" t="s">
        <v>162</v>
      </c>
      <c r="AD4139" s="12" t="s">
        <v>46</v>
      </c>
      <c r="AE4139" s="12" t="s">
        <v>46</v>
      </c>
      <c r="AF4139" s="12" t="s">
        <v>46</v>
      </c>
      <c r="AG4139" s="12" t="s">
        <v>46</v>
      </c>
      <c r="AH4139" s="12"/>
      <c r="AI4139" s="12"/>
    </row>
    <row r="4140">
      <c r="A4140" s="1" t="s">
        <v>5699</v>
      </c>
      <c r="B4140" s="13"/>
      <c r="C4140" s="1" t="s">
        <v>36</v>
      </c>
      <c r="D4140" s="1" t="s">
        <v>96</v>
      </c>
      <c r="E4140" s="1" t="s">
        <v>77</v>
      </c>
      <c r="F4140" s="1" t="s">
        <v>1820</v>
      </c>
      <c r="G4140" s="1" t="s">
        <v>354</v>
      </c>
      <c r="H4140" s="1" t="s">
        <v>355</v>
      </c>
      <c r="I4140" s="1" t="s">
        <v>291</v>
      </c>
      <c r="J4140" s="1"/>
      <c r="K4140" s="1" t="s">
        <v>5700</v>
      </c>
      <c r="L4140" s="1" t="s">
        <v>150</v>
      </c>
      <c r="M4140" s="9">
        <v>44742.0</v>
      </c>
      <c r="N4140" s="9">
        <v>45038.0</v>
      </c>
      <c r="O4140" s="1"/>
      <c r="P4140" s="1">
        <v>8.33</v>
      </c>
      <c r="Q4140" s="1">
        <v>350000.0</v>
      </c>
      <c r="R4140" s="1">
        <v>384000.0</v>
      </c>
      <c r="S4140" s="9">
        <v>44991.0</v>
      </c>
      <c r="T4140" s="9">
        <v>45038.0</v>
      </c>
      <c r="U4140" s="1" t="s">
        <v>5707</v>
      </c>
      <c r="V4140" s="5">
        <f t="shared" si="940"/>
        <v>31987.2</v>
      </c>
      <c r="W4140" s="11">
        <f t="shared" si="659"/>
        <v>37744.896</v>
      </c>
      <c r="X4140" s="9">
        <v>45021.0</v>
      </c>
      <c r="Y4140" s="5">
        <f t="shared" ref="Y4140:Y4143" si="1015">W4140-(V4140*10%)</f>
        <v>34546.176</v>
      </c>
      <c r="Z4140" s="5">
        <f t="shared" si="865"/>
        <v>23990.4</v>
      </c>
      <c r="AA4140" s="9">
        <v>45049.0</v>
      </c>
      <c r="AB4140" s="1" t="s">
        <v>5708</v>
      </c>
      <c r="AC4140" s="1" t="s">
        <v>55</v>
      </c>
      <c r="AD4140" s="12" t="s">
        <v>46</v>
      </c>
      <c r="AE4140" s="12" t="s">
        <v>47</v>
      </c>
      <c r="AF4140" s="12" t="s">
        <v>46</v>
      </c>
      <c r="AG4140" s="12" t="s">
        <v>47</v>
      </c>
      <c r="AH4140" s="12" t="s">
        <v>47</v>
      </c>
      <c r="AI4140" s="12" t="s">
        <v>47</v>
      </c>
    </row>
    <row r="4141">
      <c r="A4141" s="1" t="s">
        <v>5699</v>
      </c>
      <c r="B4141" s="13"/>
      <c r="C4141" s="1" t="s">
        <v>36</v>
      </c>
      <c r="D4141" s="1" t="s">
        <v>96</v>
      </c>
      <c r="E4141" s="1" t="s">
        <v>77</v>
      </c>
      <c r="F4141" s="1" t="s">
        <v>1820</v>
      </c>
      <c r="G4141" s="1" t="s">
        <v>354</v>
      </c>
      <c r="H4141" s="1" t="s">
        <v>355</v>
      </c>
      <c r="I4141" s="1" t="s">
        <v>291</v>
      </c>
      <c r="J4141" s="1"/>
      <c r="K4141" s="1" t="s">
        <v>5700</v>
      </c>
      <c r="L4141" s="1" t="s">
        <v>150</v>
      </c>
      <c r="M4141" s="9">
        <v>44742.0</v>
      </c>
      <c r="N4141" s="9">
        <v>45111.0</v>
      </c>
      <c r="O4141" s="1"/>
      <c r="P4141" s="1">
        <v>8.33</v>
      </c>
      <c r="Q4141" s="1">
        <v>350000.0</v>
      </c>
      <c r="R4141" s="1">
        <v>384000.0</v>
      </c>
      <c r="S4141" s="9">
        <v>45110.0</v>
      </c>
      <c r="T4141" s="9">
        <v>45111.0</v>
      </c>
      <c r="U4141" s="1" t="s">
        <v>5709</v>
      </c>
      <c r="V4141" s="5">
        <f t="shared" si="940"/>
        <v>31987.2</v>
      </c>
      <c r="W4141" s="11">
        <f t="shared" si="659"/>
        <v>37744.896</v>
      </c>
      <c r="X4141" s="9">
        <v>45140.0</v>
      </c>
      <c r="Y4141" s="5">
        <f t="shared" si="1015"/>
        <v>34546.176</v>
      </c>
      <c r="Z4141" s="5">
        <f t="shared" si="865"/>
        <v>23990.4</v>
      </c>
      <c r="AA4141" s="9">
        <v>45156.0</v>
      </c>
      <c r="AB4141" s="1" t="s">
        <v>5710</v>
      </c>
      <c r="AC4141" s="1" t="s">
        <v>55</v>
      </c>
      <c r="AD4141" s="12" t="s">
        <v>46</v>
      </c>
      <c r="AE4141" s="12" t="s">
        <v>47</v>
      </c>
      <c r="AF4141" s="12" t="s">
        <v>47</v>
      </c>
      <c r="AG4141" s="12" t="s">
        <v>47</v>
      </c>
      <c r="AH4141" s="12" t="s">
        <v>47</v>
      </c>
      <c r="AI4141" s="12" t="s">
        <v>47</v>
      </c>
    </row>
    <row r="4142">
      <c r="A4142" s="1" t="s">
        <v>5711</v>
      </c>
      <c r="B4142" s="13"/>
      <c r="C4142" s="1" t="s">
        <v>36</v>
      </c>
      <c r="D4142" s="1" t="s">
        <v>96</v>
      </c>
      <c r="E4142" s="1" t="s">
        <v>77</v>
      </c>
      <c r="F4142" s="1" t="s">
        <v>111</v>
      </c>
      <c r="G4142" s="1" t="s">
        <v>152</v>
      </c>
      <c r="H4142" s="1" t="s">
        <v>153</v>
      </c>
      <c r="I4142" s="1" t="s">
        <v>42</v>
      </c>
      <c r="J4142" s="1"/>
      <c r="K4142" s="1" t="s">
        <v>5712</v>
      </c>
      <c r="L4142" s="1" t="s">
        <v>150</v>
      </c>
      <c r="M4142" s="9">
        <v>45183.0</v>
      </c>
      <c r="N4142" s="9">
        <v>45338.0</v>
      </c>
      <c r="O4142" s="1"/>
      <c r="P4142" s="1">
        <v>8.33</v>
      </c>
      <c r="Q4142" s="1">
        <v>350000.0</v>
      </c>
      <c r="R4142" s="1">
        <v>480000.0</v>
      </c>
      <c r="S4142" s="9">
        <v>45334.0</v>
      </c>
      <c r="T4142" s="9">
        <v>45338.0</v>
      </c>
      <c r="U4142" s="1" t="s">
        <v>5713</v>
      </c>
      <c r="V4142" s="5">
        <f t="shared" si="940"/>
        <v>39984</v>
      </c>
      <c r="W4142" s="11">
        <f t="shared" si="659"/>
        <v>47181.12</v>
      </c>
      <c r="X4142" s="9">
        <v>45379.0</v>
      </c>
      <c r="Y4142" s="5">
        <f t="shared" si="1015"/>
        <v>43182.72</v>
      </c>
      <c r="Z4142" s="5">
        <f t="shared" si="865"/>
        <v>29988</v>
      </c>
      <c r="AA4142" s="9">
        <v>45383.0</v>
      </c>
      <c r="AB4142" s="1" t="s">
        <v>5713</v>
      </c>
      <c r="AC4142" s="1" t="s">
        <v>55</v>
      </c>
      <c r="AD4142" s="12" t="s">
        <v>47</v>
      </c>
      <c r="AE4142" s="12" t="s">
        <v>47</v>
      </c>
      <c r="AF4142" s="12" t="s">
        <v>47</v>
      </c>
      <c r="AG4142" s="12" t="s">
        <v>47</v>
      </c>
      <c r="AH4142" s="12" t="s">
        <v>47</v>
      </c>
      <c r="AI4142" s="12" t="s">
        <v>137</v>
      </c>
    </row>
    <row r="4143">
      <c r="A4143" s="1" t="s">
        <v>5711</v>
      </c>
      <c r="B4143" s="13"/>
      <c r="C4143" s="1" t="s">
        <v>36</v>
      </c>
      <c r="D4143" s="1" t="s">
        <v>96</v>
      </c>
      <c r="E4143" s="1" t="s">
        <v>77</v>
      </c>
      <c r="F4143" s="1" t="s">
        <v>111</v>
      </c>
      <c r="G4143" s="1" t="s">
        <v>152</v>
      </c>
      <c r="H4143" s="1" t="s">
        <v>153</v>
      </c>
      <c r="I4143" s="1" t="s">
        <v>42</v>
      </c>
      <c r="J4143" s="1"/>
      <c r="K4143" s="1" t="s">
        <v>5712</v>
      </c>
      <c r="L4143" s="1" t="s">
        <v>150</v>
      </c>
      <c r="M4143" s="9">
        <v>45183.0</v>
      </c>
      <c r="N4143" s="9">
        <v>45364.0</v>
      </c>
      <c r="O4143" s="1"/>
      <c r="P4143" s="1">
        <v>8.33</v>
      </c>
      <c r="Q4143" s="1">
        <v>350000.0</v>
      </c>
      <c r="R4143" s="1">
        <v>420000.0</v>
      </c>
      <c r="S4143" s="9">
        <v>45362.0</v>
      </c>
      <c r="T4143" s="9">
        <v>45364.0</v>
      </c>
      <c r="U4143" s="1" t="s">
        <v>5714</v>
      </c>
      <c r="V4143" s="5">
        <f t="shared" si="940"/>
        <v>34986</v>
      </c>
      <c r="W4143" s="11">
        <f t="shared" si="659"/>
        <v>41283.48</v>
      </c>
      <c r="X4143" s="9">
        <v>45407.0</v>
      </c>
      <c r="Y4143" s="5">
        <f t="shared" si="1015"/>
        <v>37784.88</v>
      </c>
      <c r="Z4143" s="5">
        <f t="shared" si="865"/>
        <v>26239.5</v>
      </c>
      <c r="AA4143" s="9">
        <v>45411.0</v>
      </c>
      <c r="AB4143" s="1" t="s">
        <v>5714</v>
      </c>
      <c r="AC4143" s="1" t="s">
        <v>55</v>
      </c>
      <c r="AD4143" s="12" t="s">
        <v>47</v>
      </c>
      <c r="AE4143" s="12" t="s">
        <v>47</v>
      </c>
      <c r="AF4143" s="12" t="s">
        <v>47</v>
      </c>
      <c r="AG4143" s="12" t="s">
        <v>47</v>
      </c>
      <c r="AH4143" s="12" t="s">
        <v>137</v>
      </c>
      <c r="AI4143" s="12" t="s">
        <v>137</v>
      </c>
    </row>
    <row r="4144">
      <c r="A4144" s="1" t="s">
        <v>5715</v>
      </c>
      <c r="B4144" s="13"/>
      <c r="C4144" s="1" t="s">
        <v>132</v>
      </c>
      <c r="D4144" s="1" t="s">
        <v>96</v>
      </c>
      <c r="E4144" s="1" t="s">
        <v>77</v>
      </c>
      <c r="F4144" s="1" t="s">
        <v>105</v>
      </c>
      <c r="G4144" s="1" t="s">
        <v>134</v>
      </c>
      <c r="H4144" s="1" t="s">
        <v>135</v>
      </c>
      <c r="I4144" s="1" t="s">
        <v>42</v>
      </c>
      <c r="J4144" s="1"/>
      <c r="K4144" s="1" t="s">
        <v>5716</v>
      </c>
      <c r="L4144" s="1" t="s">
        <v>99</v>
      </c>
      <c r="M4144" s="9">
        <v>45194.0</v>
      </c>
      <c r="N4144" s="9">
        <v>45194.0</v>
      </c>
      <c r="O4144" s="1"/>
      <c r="P4144" s="1">
        <v>8.33</v>
      </c>
      <c r="Q4144" s="1">
        <v>300000.0</v>
      </c>
      <c r="R4144" s="1">
        <v>300000.0</v>
      </c>
      <c r="S4144" s="10">
        <f>N4144+90</f>
        <v>45284</v>
      </c>
      <c r="V4144" s="5">
        <f t="shared" si="940"/>
        <v>24990</v>
      </c>
      <c r="W4144" s="11">
        <f t="shared" si="659"/>
        <v>29488.2</v>
      </c>
      <c r="Z4144" s="5">
        <f t="shared" si="865"/>
        <v>18742.5</v>
      </c>
      <c r="AB4144" s="1"/>
      <c r="AC4144" s="1" t="s">
        <v>45</v>
      </c>
      <c r="AD4144" s="12" t="s">
        <v>47</v>
      </c>
      <c r="AE4144" s="12" t="s">
        <v>47</v>
      </c>
      <c r="AF4144" s="12" t="s">
        <v>47</v>
      </c>
      <c r="AG4144" s="12"/>
      <c r="AH4144" s="12"/>
      <c r="AI4144" s="12"/>
    </row>
    <row r="4145">
      <c r="A4145" s="1" t="s">
        <v>5717</v>
      </c>
      <c r="B4145" s="13"/>
      <c r="C4145" s="1" t="s">
        <v>36</v>
      </c>
      <c r="D4145" s="1" t="s">
        <v>81</v>
      </c>
      <c r="E4145" s="1" t="s">
        <v>77</v>
      </c>
      <c r="F4145" s="1" t="s">
        <v>464</v>
      </c>
      <c r="G4145" s="1" t="s">
        <v>180</v>
      </c>
      <c r="H4145" s="1" t="s">
        <v>181</v>
      </c>
      <c r="I4145" s="1" t="s">
        <v>42</v>
      </c>
      <c r="J4145" s="1"/>
      <c r="K4145" s="1" t="s">
        <v>5718</v>
      </c>
      <c r="L4145" s="1" t="s">
        <v>99</v>
      </c>
      <c r="M4145" s="9">
        <v>45154.0</v>
      </c>
      <c r="N4145" s="9">
        <v>45153.0</v>
      </c>
      <c r="O4145" s="1"/>
      <c r="P4145" s="1">
        <v>8.0</v>
      </c>
      <c r="Q4145" s="1">
        <v>700000.0</v>
      </c>
      <c r="R4145" s="1">
        <v>780000.0</v>
      </c>
      <c r="S4145" s="9">
        <v>45148.0</v>
      </c>
      <c r="T4145" s="9">
        <v>45154.0</v>
      </c>
      <c r="U4145" s="1" t="s">
        <v>5719</v>
      </c>
      <c r="V4145" s="5">
        <f t="shared" si="940"/>
        <v>62400</v>
      </c>
      <c r="W4145" s="11">
        <f t="shared" si="659"/>
        <v>73632</v>
      </c>
      <c r="X4145" s="9">
        <v>45200.0</v>
      </c>
      <c r="Y4145" s="5">
        <f t="shared" ref="Y4145:Y4148" si="1016">W4145-(V4145*10%)</f>
        <v>67392</v>
      </c>
      <c r="Z4145" s="5">
        <f t="shared" si="865"/>
        <v>46800</v>
      </c>
      <c r="AA4145" s="14">
        <v>45218.0</v>
      </c>
      <c r="AB4145" s="1" t="s">
        <v>5720</v>
      </c>
      <c r="AC4145" s="1" t="s">
        <v>55</v>
      </c>
      <c r="AD4145" s="12" t="s">
        <v>47</v>
      </c>
      <c r="AE4145" s="12" t="s">
        <v>47</v>
      </c>
      <c r="AF4145" s="12" t="s">
        <v>47</v>
      </c>
      <c r="AG4145" s="12" t="s">
        <v>47</v>
      </c>
      <c r="AH4145" s="12" t="s">
        <v>47</v>
      </c>
      <c r="AI4145" s="12" t="s">
        <v>47</v>
      </c>
    </row>
    <row r="4146">
      <c r="A4146" s="1" t="s">
        <v>5717</v>
      </c>
      <c r="B4146" s="13"/>
      <c r="C4146" s="1" t="s">
        <v>36</v>
      </c>
      <c r="D4146" s="1" t="s">
        <v>81</v>
      </c>
      <c r="E4146" s="1" t="s">
        <v>77</v>
      </c>
      <c r="F4146" s="1" t="s">
        <v>464</v>
      </c>
      <c r="G4146" s="1" t="s">
        <v>180</v>
      </c>
      <c r="H4146" s="1" t="s">
        <v>181</v>
      </c>
      <c r="I4146" s="1" t="s">
        <v>42</v>
      </c>
      <c r="J4146" s="1"/>
      <c r="K4146" s="1" t="s">
        <v>5718</v>
      </c>
      <c r="L4146" s="1" t="s">
        <v>99</v>
      </c>
      <c r="M4146" s="9">
        <v>45154.0</v>
      </c>
      <c r="N4146" s="9">
        <v>45205.0</v>
      </c>
      <c r="O4146" s="1"/>
      <c r="P4146" s="1">
        <v>8.0</v>
      </c>
      <c r="Q4146" s="1">
        <v>200000.0</v>
      </c>
      <c r="R4146" s="1">
        <v>288000.0</v>
      </c>
      <c r="S4146" s="9">
        <v>45202.0</v>
      </c>
      <c r="T4146" s="9">
        <v>45205.0</v>
      </c>
      <c r="U4146" s="1" t="s">
        <v>5721</v>
      </c>
      <c r="V4146" s="5">
        <f t="shared" si="940"/>
        <v>23040</v>
      </c>
      <c r="W4146" s="11">
        <f t="shared" si="659"/>
        <v>27187.2</v>
      </c>
      <c r="X4146" s="9">
        <v>45262.0</v>
      </c>
      <c r="Y4146" s="5">
        <f t="shared" si="1016"/>
        <v>24883.2</v>
      </c>
      <c r="Z4146" s="5">
        <f t="shared" si="865"/>
        <v>17280</v>
      </c>
      <c r="AA4146" s="14">
        <v>45281.0</v>
      </c>
      <c r="AB4146" s="1" t="s">
        <v>5722</v>
      </c>
      <c r="AC4146" s="1" t="s">
        <v>55</v>
      </c>
      <c r="AD4146" s="12" t="s">
        <v>47</v>
      </c>
      <c r="AE4146" s="12" t="s">
        <v>47</v>
      </c>
      <c r="AF4146" s="12" t="s">
        <v>47</v>
      </c>
      <c r="AG4146" s="12" t="s">
        <v>47</v>
      </c>
      <c r="AH4146" s="12" t="s">
        <v>47</v>
      </c>
      <c r="AI4146" s="12" t="s">
        <v>47</v>
      </c>
    </row>
    <row r="4147">
      <c r="A4147" s="1" t="s">
        <v>5717</v>
      </c>
      <c r="B4147" s="13"/>
      <c r="C4147" s="1" t="s">
        <v>36</v>
      </c>
      <c r="D4147" s="1" t="s">
        <v>81</v>
      </c>
      <c r="E4147" s="1" t="s">
        <v>77</v>
      </c>
      <c r="F4147" s="1" t="s">
        <v>464</v>
      </c>
      <c r="G4147" s="1" t="s">
        <v>180</v>
      </c>
      <c r="H4147" s="1" t="s">
        <v>181</v>
      </c>
      <c r="I4147" s="1" t="s">
        <v>42</v>
      </c>
      <c r="J4147" s="1"/>
      <c r="K4147" s="1" t="s">
        <v>5718</v>
      </c>
      <c r="L4147" s="1" t="s">
        <v>99</v>
      </c>
      <c r="M4147" s="9">
        <v>45154.0</v>
      </c>
      <c r="N4147" s="14">
        <v>45212.0</v>
      </c>
      <c r="O4147" s="1"/>
      <c r="P4147" s="1">
        <v>8.0</v>
      </c>
      <c r="Q4147" s="1">
        <v>200000.0</v>
      </c>
      <c r="R4147" s="1">
        <v>264000.0</v>
      </c>
      <c r="S4147" s="9">
        <v>45208.0</v>
      </c>
      <c r="T4147" s="14">
        <v>45212.0</v>
      </c>
      <c r="U4147" s="1" t="s">
        <v>5723</v>
      </c>
      <c r="V4147" s="5">
        <f t="shared" si="940"/>
        <v>21120</v>
      </c>
      <c r="W4147" s="11">
        <f t="shared" si="659"/>
        <v>24921.6</v>
      </c>
      <c r="X4147" s="9">
        <v>45268.0</v>
      </c>
      <c r="Y4147" s="5">
        <f t="shared" si="1016"/>
        <v>22809.6</v>
      </c>
      <c r="Z4147" s="5">
        <f t="shared" si="865"/>
        <v>15840</v>
      </c>
      <c r="AA4147" s="14">
        <v>45281.0</v>
      </c>
      <c r="AB4147" s="1" t="s">
        <v>5724</v>
      </c>
      <c r="AC4147" s="1" t="s">
        <v>55</v>
      </c>
      <c r="AD4147" s="12" t="s">
        <v>47</v>
      </c>
      <c r="AE4147" s="12" t="s">
        <v>47</v>
      </c>
      <c r="AF4147" s="12" t="s">
        <v>47</v>
      </c>
      <c r="AG4147" s="12" t="s">
        <v>47</v>
      </c>
      <c r="AH4147" s="12" t="s">
        <v>47</v>
      </c>
      <c r="AI4147" s="12" t="s">
        <v>47</v>
      </c>
    </row>
    <row r="4148">
      <c r="A4148" s="1" t="s">
        <v>5717</v>
      </c>
      <c r="B4148" s="13"/>
      <c r="C4148" s="1" t="s">
        <v>36</v>
      </c>
      <c r="D4148" s="1" t="s">
        <v>81</v>
      </c>
      <c r="E4148" s="1" t="s">
        <v>77</v>
      </c>
      <c r="F4148" s="1" t="s">
        <v>464</v>
      </c>
      <c r="G4148" s="1" t="s">
        <v>180</v>
      </c>
      <c r="H4148" s="1" t="s">
        <v>181</v>
      </c>
      <c r="I4148" s="1" t="s">
        <v>42</v>
      </c>
      <c r="J4148" s="1"/>
      <c r="K4148" s="1" t="s">
        <v>5718</v>
      </c>
      <c r="L4148" s="1" t="s">
        <v>99</v>
      </c>
      <c r="M4148" s="9">
        <v>45154.0</v>
      </c>
      <c r="N4148" s="14">
        <v>45216.0</v>
      </c>
      <c r="O4148" s="1"/>
      <c r="P4148" s="1">
        <v>8.0</v>
      </c>
      <c r="Q4148" s="1">
        <v>350000.0</v>
      </c>
      <c r="R4148" s="1">
        <v>384000.0</v>
      </c>
      <c r="S4148" s="14">
        <v>45212.0</v>
      </c>
      <c r="T4148" s="14">
        <v>45216.0</v>
      </c>
      <c r="U4148" s="1" t="s">
        <v>5725</v>
      </c>
      <c r="V4148" s="5">
        <f t="shared" si="940"/>
        <v>30720</v>
      </c>
      <c r="W4148" s="11">
        <f t="shared" si="659"/>
        <v>36249.6</v>
      </c>
      <c r="X4148" s="14">
        <v>45272.0</v>
      </c>
      <c r="Y4148" s="5">
        <f t="shared" si="1016"/>
        <v>33177.6</v>
      </c>
      <c r="Z4148" s="5">
        <f t="shared" si="865"/>
        <v>23040</v>
      </c>
      <c r="AA4148" s="14">
        <v>45281.0</v>
      </c>
      <c r="AB4148" s="1" t="s">
        <v>5726</v>
      </c>
      <c r="AC4148" s="1" t="s">
        <v>55</v>
      </c>
      <c r="AD4148" s="12" t="s">
        <v>47</v>
      </c>
      <c r="AE4148" s="12" t="s">
        <v>47</v>
      </c>
      <c r="AF4148" s="12" t="s">
        <v>47</v>
      </c>
      <c r="AG4148" s="12" t="s">
        <v>47</v>
      </c>
      <c r="AH4148" s="12" t="s">
        <v>47</v>
      </c>
      <c r="AI4148" s="12" t="s">
        <v>47</v>
      </c>
    </row>
    <row r="4149">
      <c r="A4149" s="1" t="s">
        <v>5717</v>
      </c>
      <c r="B4149" s="13"/>
      <c r="C4149" s="1" t="s">
        <v>36</v>
      </c>
      <c r="D4149" s="1" t="s">
        <v>81</v>
      </c>
      <c r="E4149" s="1" t="s">
        <v>77</v>
      </c>
      <c r="F4149" s="1" t="s">
        <v>464</v>
      </c>
      <c r="G4149" s="1" t="s">
        <v>180</v>
      </c>
      <c r="H4149" s="1" t="s">
        <v>181</v>
      </c>
      <c r="I4149" s="1" t="s">
        <v>42</v>
      </c>
      <c r="J4149" s="1"/>
      <c r="K4149" s="1" t="s">
        <v>5718</v>
      </c>
      <c r="L4149" s="1" t="s">
        <v>99</v>
      </c>
      <c r="M4149" s="9">
        <v>45154.0</v>
      </c>
      <c r="N4149" s="9">
        <v>45187.0</v>
      </c>
      <c r="O4149" s="1"/>
      <c r="P4149" s="1">
        <v>8.0</v>
      </c>
      <c r="Q4149" s="1">
        <v>500000.0</v>
      </c>
      <c r="R4149" s="1">
        <v>300000.0</v>
      </c>
      <c r="S4149" s="10">
        <f t="shared" ref="S4149:S4152" si="1017">N4149+90</f>
        <v>45277</v>
      </c>
      <c r="V4149" s="5">
        <f t="shared" si="940"/>
        <v>24000</v>
      </c>
      <c r="W4149" s="11">
        <f t="shared" si="659"/>
        <v>28320</v>
      </c>
      <c r="Z4149" s="5">
        <f t="shared" si="865"/>
        <v>18000</v>
      </c>
      <c r="AB4149" s="1"/>
      <c r="AC4149" s="1" t="s">
        <v>45</v>
      </c>
      <c r="AD4149" s="12" t="s">
        <v>47</v>
      </c>
      <c r="AE4149" s="12" t="s">
        <v>47</v>
      </c>
      <c r="AF4149" s="12" t="s">
        <v>47</v>
      </c>
      <c r="AG4149" s="12"/>
      <c r="AH4149" s="12"/>
      <c r="AI4149" s="12"/>
    </row>
    <row r="4150">
      <c r="A4150" s="1" t="s">
        <v>5717</v>
      </c>
      <c r="B4150" s="13"/>
      <c r="C4150" s="1" t="s">
        <v>36</v>
      </c>
      <c r="D4150" s="1" t="s">
        <v>81</v>
      </c>
      <c r="E4150" s="1" t="s">
        <v>77</v>
      </c>
      <c r="F4150" s="1" t="s">
        <v>464</v>
      </c>
      <c r="G4150" s="1" t="s">
        <v>180</v>
      </c>
      <c r="H4150" s="1" t="s">
        <v>181</v>
      </c>
      <c r="I4150" s="1" t="s">
        <v>42</v>
      </c>
      <c r="J4150" s="1"/>
      <c r="K4150" s="1" t="s">
        <v>5718</v>
      </c>
      <c r="L4150" s="1" t="s">
        <v>99</v>
      </c>
      <c r="M4150" s="9">
        <v>45154.0</v>
      </c>
      <c r="N4150" s="9">
        <v>45064.0</v>
      </c>
      <c r="O4150" s="1"/>
      <c r="P4150" s="1">
        <v>8.0</v>
      </c>
      <c r="Q4150" s="1">
        <v>300000.0</v>
      </c>
      <c r="R4150" s="1">
        <v>300000.0</v>
      </c>
      <c r="S4150" s="10">
        <f t="shared" si="1017"/>
        <v>45154</v>
      </c>
      <c r="V4150" s="5">
        <f t="shared" si="940"/>
        <v>24000</v>
      </c>
      <c r="W4150" s="11">
        <f t="shared" si="659"/>
        <v>28320</v>
      </c>
      <c r="Z4150" s="5">
        <f t="shared" si="865"/>
        <v>18000</v>
      </c>
      <c r="AB4150" s="1"/>
      <c r="AC4150" s="1" t="s">
        <v>45</v>
      </c>
      <c r="AD4150" s="12" t="s">
        <v>47</v>
      </c>
      <c r="AE4150" s="12" t="s">
        <v>47</v>
      </c>
      <c r="AF4150" s="12" t="s">
        <v>47</v>
      </c>
      <c r="AG4150" s="12"/>
      <c r="AH4150" s="12"/>
      <c r="AI4150" s="12"/>
    </row>
    <row r="4151">
      <c r="A4151" s="1" t="s">
        <v>5717</v>
      </c>
      <c r="B4151" s="13"/>
      <c r="C4151" s="1" t="s">
        <v>36</v>
      </c>
      <c r="D4151" s="1" t="s">
        <v>81</v>
      </c>
      <c r="E4151" s="1" t="s">
        <v>77</v>
      </c>
      <c r="F4151" s="1" t="s">
        <v>464</v>
      </c>
      <c r="G4151" s="1" t="s">
        <v>180</v>
      </c>
      <c r="H4151" s="1" t="s">
        <v>181</v>
      </c>
      <c r="I4151" s="1" t="s">
        <v>42</v>
      </c>
      <c r="J4151" s="1"/>
      <c r="K4151" s="1" t="s">
        <v>5718</v>
      </c>
      <c r="L4151" s="1" t="s">
        <v>99</v>
      </c>
      <c r="M4151" s="9">
        <v>45154.0</v>
      </c>
      <c r="N4151" s="14">
        <v>45212.0</v>
      </c>
      <c r="O4151" s="1"/>
      <c r="P4151" s="1">
        <v>8.0</v>
      </c>
      <c r="Q4151" s="1">
        <v>200000.0</v>
      </c>
      <c r="R4151" s="1">
        <v>300000.0</v>
      </c>
      <c r="S4151" s="15">
        <f t="shared" si="1017"/>
        <v>45302</v>
      </c>
      <c r="V4151" s="5">
        <f t="shared" si="940"/>
        <v>24000</v>
      </c>
      <c r="W4151" s="11">
        <f t="shared" si="659"/>
        <v>28320</v>
      </c>
      <c r="X4151" s="1"/>
      <c r="Y4151" s="1"/>
      <c r="Z4151" s="5">
        <f t="shared" si="865"/>
        <v>18000</v>
      </c>
      <c r="AA4151" s="1"/>
      <c r="AB4151" s="1"/>
      <c r="AC4151" s="1" t="str">
        <f t="shared" ref="AC4151:AC4152" si="1018">IF(T4151="","C","O")</f>
        <v>C</v>
      </c>
      <c r="AD4151" s="12" t="s">
        <v>47</v>
      </c>
      <c r="AE4151" s="12" t="s">
        <v>47</v>
      </c>
      <c r="AF4151" s="12" t="s">
        <v>47</v>
      </c>
      <c r="AG4151" s="12"/>
      <c r="AH4151" s="12"/>
      <c r="AI4151" s="12"/>
    </row>
    <row r="4152">
      <c r="A4152" s="1" t="s">
        <v>5717</v>
      </c>
      <c r="B4152" s="13"/>
      <c r="C4152" s="1" t="s">
        <v>36</v>
      </c>
      <c r="D4152" s="1" t="s">
        <v>81</v>
      </c>
      <c r="E4152" s="1" t="s">
        <v>77</v>
      </c>
      <c r="F4152" s="1" t="s">
        <v>464</v>
      </c>
      <c r="G4152" s="1" t="s">
        <v>180</v>
      </c>
      <c r="H4152" s="1" t="s">
        <v>181</v>
      </c>
      <c r="I4152" s="1" t="s">
        <v>42</v>
      </c>
      <c r="J4152" s="1"/>
      <c r="K4152" s="1" t="s">
        <v>5718</v>
      </c>
      <c r="L4152" s="1" t="s">
        <v>99</v>
      </c>
      <c r="M4152" s="9">
        <v>45154.0</v>
      </c>
      <c r="N4152" s="9">
        <v>45154.0</v>
      </c>
      <c r="O4152" s="1"/>
      <c r="P4152" s="1">
        <v>8.0</v>
      </c>
      <c r="Q4152" s="1">
        <v>750000.0</v>
      </c>
      <c r="R4152" s="1">
        <v>300000.0</v>
      </c>
      <c r="S4152" s="10">
        <f t="shared" si="1017"/>
        <v>45244</v>
      </c>
      <c r="V4152" s="5">
        <f t="shared" si="940"/>
        <v>24000</v>
      </c>
      <c r="W4152" s="11">
        <f t="shared" si="659"/>
        <v>28320</v>
      </c>
      <c r="Z4152" s="5">
        <f t="shared" si="865"/>
        <v>18000</v>
      </c>
      <c r="AC4152" s="1" t="str">
        <f t="shared" si="1018"/>
        <v>C</v>
      </c>
      <c r="AD4152" s="12" t="s">
        <v>47</v>
      </c>
      <c r="AE4152" s="12" t="s">
        <v>47</v>
      </c>
      <c r="AF4152" s="12" t="s">
        <v>47</v>
      </c>
      <c r="AG4152" s="12"/>
      <c r="AH4152" s="12"/>
      <c r="AI4152" s="12"/>
    </row>
    <row r="4153">
      <c r="A4153" s="1" t="s">
        <v>5717</v>
      </c>
      <c r="B4153" s="13"/>
      <c r="C4153" s="1" t="s">
        <v>36</v>
      </c>
      <c r="D4153" s="1" t="s">
        <v>81</v>
      </c>
      <c r="E4153" s="1" t="s">
        <v>77</v>
      </c>
      <c r="F4153" s="1" t="s">
        <v>464</v>
      </c>
      <c r="G4153" s="1" t="s">
        <v>180</v>
      </c>
      <c r="H4153" s="1" t="s">
        <v>181</v>
      </c>
      <c r="I4153" s="1" t="s">
        <v>42</v>
      </c>
      <c r="J4153" s="1"/>
      <c r="K4153" s="1" t="s">
        <v>5718</v>
      </c>
      <c r="L4153" s="1" t="s">
        <v>99</v>
      </c>
      <c r="M4153" s="9">
        <v>45154.0</v>
      </c>
      <c r="N4153" s="9">
        <v>45154.0</v>
      </c>
      <c r="O4153" s="1"/>
      <c r="P4153" s="1">
        <v>8.0</v>
      </c>
      <c r="Q4153" s="1">
        <v>500000.0</v>
      </c>
      <c r="R4153" s="1">
        <v>300000.0</v>
      </c>
      <c r="S4153" s="10">
        <f t="shared" ref="S4153:S4154" si="1019">N4153+30</f>
        <v>45184</v>
      </c>
      <c r="V4153" s="5">
        <f t="shared" si="940"/>
        <v>24000</v>
      </c>
      <c r="W4153" s="11">
        <f t="shared" si="659"/>
        <v>28320</v>
      </c>
      <c r="Z4153" s="5">
        <f t="shared" si="865"/>
        <v>18000</v>
      </c>
      <c r="AB4153" s="1"/>
      <c r="AC4153" s="1" t="s">
        <v>45</v>
      </c>
      <c r="AD4153" s="12" t="s">
        <v>47</v>
      </c>
      <c r="AE4153" s="12" t="s">
        <v>47</v>
      </c>
      <c r="AF4153" s="12" t="s">
        <v>47</v>
      </c>
      <c r="AG4153" s="12"/>
      <c r="AH4153" s="12"/>
      <c r="AI4153" s="12"/>
    </row>
    <row r="4154">
      <c r="A4154" s="1" t="s">
        <v>5717</v>
      </c>
      <c r="B4154" s="13"/>
      <c r="C4154" s="1" t="s">
        <v>36</v>
      </c>
      <c r="D4154" s="1" t="s">
        <v>81</v>
      </c>
      <c r="E4154" s="1" t="s">
        <v>77</v>
      </c>
      <c r="F4154" s="1" t="s">
        <v>464</v>
      </c>
      <c r="G4154" s="1" t="s">
        <v>180</v>
      </c>
      <c r="H4154" s="1" t="s">
        <v>181</v>
      </c>
      <c r="I4154" s="1" t="s">
        <v>42</v>
      </c>
      <c r="J4154" s="1"/>
      <c r="K4154" s="1" t="s">
        <v>5718</v>
      </c>
      <c r="L4154" s="1" t="s">
        <v>99</v>
      </c>
      <c r="M4154" s="9">
        <v>45154.0</v>
      </c>
      <c r="N4154" s="9">
        <v>45154.0</v>
      </c>
      <c r="O4154" s="1"/>
      <c r="P4154" s="1">
        <v>8.0</v>
      </c>
      <c r="Q4154" s="1">
        <v>500000.0</v>
      </c>
      <c r="R4154" s="1">
        <v>300000.0</v>
      </c>
      <c r="S4154" s="10">
        <f t="shared" si="1019"/>
        <v>45184</v>
      </c>
      <c r="V4154" s="5">
        <f t="shared" si="940"/>
        <v>24000</v>
      </c>
      <c r="W4154" s="11">
        <f t="shared" si="659"/>
        <v>28320</v>
      </c>
      <c r="Z4154" s="5">
        <f t="shared" si="865"/>
        <v>18000</v>
      </c>
      <c r="AC4154" s="1" t="str">
        <f>IF(T4154="","C","O")</f>
        <v>C</v>
      </c>
      <c r="AD4154" s="12" t="s">
        <v>47</v>
      </c>
      <c r="AE4154" s="12" t="s">
        <v>47</v>
      </c>
      <c r="AF4154" s="12" t="s">
        <v>47</v>
      </c>
      <c r="AG4154" s="12"/>
      <c r="AH4154" s="12"/>
      <c r="AI4154" s="12"/>
    </row>
    <row r="4155">
      <c r="A4155" s="1" t="s">
        <v>5727</v>
      </c>
      <c r="B4155" s="13"/>
      <c r="C4155" s="1" t="s">
        <v>36</v>
      </c>
      <c r="D4155" s="1" t="s">
        <v>37</v>
      </c>
      <c r="E4155" s="1" t="s">
        <v>77</v>
      </c>
      <c r="F4155" s="1" t="s">
        <v>2578</v>
      </c>
      <c r="G4155" s="1" t="s">
        <v>310</v>
      </c>
      <c r="H4155" s="1" t="s">
        <v>311</v>
      </c>
      <c r="I4155" s="1" t="s">
        <v>234</v>
      </c>
      <c r="J4155" s="1"/>
      <c r="K4155" s="1" t="s">
        <v>5728</v>
      </c>
      <c r="L4155" s="1" t="s">
        <v>53</v>
      </c>
      <c r="M4155" s="9">
        <v>44658.0</v>
      </c>
      <c r="N4155" s="9">
        <v>44658.0</v>
      </c>
      <c r="O4155" s="1"/>
      <c r="P4155" s="1">
        <v>8.0</v>
      </c>
      <c r="Q4155" s="1">
        <v>200000.0</v>
      </c>
      <c r="R4155" s="1">
        <v>240000.0</v>
      </c>
      <c r="S4155" s="9">
        <v>44658.0</v>
      </c>
      <c r="T4155" s="9">
        <v>44660.0</v>
      </c>
      <c r="U4155" s="1" t="s">
        <v>5729</v>
      </c>
      <c r="V4155" s="5">
        <f t="shared" si="940"/>
        <v>19200</v>
      </c>
      <c r="W4155" s="11">
        <f t="shared" si="659"/>
        <v>22656</v>
      </c>
      <c r="X4155" s="9"/>
      <c r="Y4155" s="1"/>
      <c r="Z4155" s="5">
        <f t="shared" si="865"/>
        <v>14400</v>
      </c>
      <c r="AA4155" s="1"/>
      <c r="AB4155" s="1"/>
      <c r="AC4155" s="1" t="s">
        <v>162</v>
      </c>
      <c r="AD4155" s="12" t="s">
        <v>46</v>
      </c>
      <c r="AE4155" s="12" t="s">
        <v>46</v>
      </c>
      <c r="AF4155" s="12" t="s">
        <v>46</v>
      </c>
      <c r="AG4155" s="12" t="s">
        <v>46</v>
      </c>
      <c r="AH4155" s="12"/>
      <c r="AI4155" s="12"/>
    </row>
    <row r="4156">
      <c r="A4156" s="1" t="s">
        <v>5727</v>
      </c>
      <c r="B4156" s="13"/>
      <c r="C4156" s="1" t="s">
        <v>36</v>
      </c>
      <c r="D4156" s="1" t="s">
        <v>37</v>
      </c>
      <c r="E4156" s="1" t="s">
        <v>77</v>
      </c>
      <c r="F4156" s="1" t="s">
        <v>160</v>
      </c>
      <c r="G4156" s="1" t="s">
        <v>310</v>
      </c>
      <c r="H4156" s="1" t="s">
        <v>311</v>
      </c>
      <c r="I4156" s="1" t="s">
        <v>234</v>
      </c>
      <c r="J4156" s="1"/>
      <c r="K4156" s="1" t="s">
        <v>5728</v>
      </c>
      <c r="L4156" s="1" t="s">
        <v>53</v>
      </c>
      <c r="M4156" s="9">
        <v>44658.0</v>
      </c>
      <c r="N4156" s="9">
        <v>44658.0</v>
      </c>
      <c r="O4156" s="1"/>
      <c r="P4156" s="1">
        <v>8.0</v>
      </c>
      <c r="Q4156" s="1">
        <v>300000.0</v>
      </c>
      <c r="R4156" s="1">
        <v>300000.0</v>
      </c>
      <c r="S4156" s="10">
        <f>N4156+90</f>
        <v>44748</v>
      </c>
      <c r="V4156" s="5">
        <f t="shared" si="940"/>
        <v>24000</v>
      </c>
      <c r="W4156" s="11">
        <f t="shared" si="659"/>
        <v>28320</v>
      </c>
      <c r="Z4156" s="5">
        <f t="shared" si="865"/>
        <v>18000</v>
      </c>
      <c r="AC4156" s="1" t="str">
        <f>IF(T4156="","C","O")</f>
        <v>C</v>
      </c>
      <c r="AD4156" s="12" t="s">
        <v>46</v>
      </c>
      <c r="AE4156" s="12" t="s">
        <v>46</v>
      </c>
      <c r="AF4156" s="12" t="s">
        <v>46</v>
      </c>
      <c r="AG4156" s="12"/>
      <c r="AH4156" s="12"/>
      <c r="AI4156" s="12"/>
    </row>
    <row r="4157">
      <c r="A4157" s="1" t="s">
        <v>5730</v>
      </c>
      <c r="B4157" s="13"/>
      <c r="C4157" s="1" t="s">
        <v>36</v>
      </c>
      <c r="D4157" s="1" t="s">
        <v>96</v>
      </c>
      <c r="E4157" s="1" t="s">
        <v>38</v>
      </c>
      <c r="F4157" s="1" t="s">
        <v>220</v>
      </c>
      <c r="G4157" s="1" t="s">
        <v>221</v>
      </c>
      <c r="H4157" s="1" t="s">
        <v>222</v>
      </c>
      <c r="I4157" s="1" t="s">
        <v>290</v>
      </c>
      <c r="J4157" s="1"/>
      <c r="K4157" s="1" t="s">
        <v>5731</v>
      </c>
      <c r="L4157" s="1" t="s">
        <v>99</v>
      </c>
      <c r="M4157" s="9">
        <v>44742.0</v>
      </c>
      <c r="N4157" s="9">
        <v>44760.0</v>
      </c>
      <c r="O4157" s="1"/>
      <c r="P4157" s="1">
        <v>8.33</v>
      </c>
      <c r="Q4157" s="1">
        <v>200000.0</v>
      </c>
      <c r="R4157" s="1">
        <v>240000.0</v>
      </c>
      <c r="S4157" s="9">
        <v>44749.0</v>
      </c>
      <c r="T4157" s="9">
        <v>44760.0</v>
      </c>
      <c r="U4157" s="1" t="s">
        <v>5732</v>
      </c>
      <c r="V4157" s="5">
        <f t="shared" si="940"/>
        <v>19992</v>
      </c>
      <c r="W4157" s="11">
        <f t="shared" si="659"/>
        <v>23590.56</v>
      </c>
      <c r="X4157" s="9">
        <v>44779.0</v>
      </c>
      <c r="Y4157" s="5">
        <f>W4157-(V4157*10%)</f>
        <v>21591.36</v>
      </c>
      <c r="Z4157" s="5">
        <f t="shared" si="865"/>
        <v>14994</v>
      </c>
      <c r="AA4157" s="9">
        <v>44783.0</v>
      </c>
      <c r="AB4157" s="1" t="s">
        <v>5732</v>
      </c>
      <c r="AC4157" s="1" t="s">
        <v>55</v>
      </c>
      <c r="AD4157" s="12" t="s">
        <v>46</v>
      </c>
      <c r="AE4157" s="12" t="s">
        <v>46</v>
      </c>
      <c r="AF4157" s="12" t="s">
        <v>46</v>
      </c>
      <c r="AG4157" s="12" t="s">
        <v>46</v>
      </c>
      <c r="AH4157" s="12" t="s">
        <v>46</v>
      </c>
      <c r="AI4157" s="12" t="s">
        <v>46</v>
      </c>
    </row>
    <row r="4158">
      <c r="A4158" s="1" t="s">
        <v>5733</v>
      </c>
      <c r="B4158" s="13"/>
      <c r="C4158" s="1" t="s">
        <v>36</v>
      </c>
      <c r="D4158" s="1" t="s">
        <v>81</v>
      </c>
      <c r="E4158" s="1" t="s">
        <v>212</v>
      </c>
      <c r="F4158" s="1" t="s">
        <v>4402</v>
      </c>
      <c r="G4158" s="1" t="s">
        <v>170</v>
      </c>
      <c r="H4158" s="1" t="s">
        <v>170</v>
      </c>
      <c r="I4158" s="1" t="s">
        <v>236</v>
      </c>
      <c r="J4158" s="1"/>
      <c r="K4158" s="1" t="s">
        <v>5734</v>
      </c>
      <c r="L4158" s="1" t="s">
        <v>44</v>
      </c>
      <c r="M4158" s="9">
        <v>45097.0</v>
      </c>
      <c r="N4158" s="9">
        <v>45097.0</v>
      </c>
      <c r="O4158" s="1"/>
      <c r="P4158" s="1">
        <v>8.33</v>
      </c>
      <c r="Q4158" s="1">
        <v>700000.0</v>
      </c>
      <c r="R4158" s="1">
        <v>300000.0</v>
      </c>
      <c r="S4158" s="10">
        <f t="shared" ref="S4158:S4159" si="1020">N4158+90</f>
        <v>45187</v>
      </c>
      <c r="V4158" s="5">
        <f t="shared" si="940"/>
        <v>24990</v>
      </c>
      <c r="W4158" s="11">
        <f t="shared" si="659"/>
        <v>29488.2</v>
      </c>
      <c r="Z4158" s="5">
        <f t="shared" si="865"/>
        <v>18742.5</v>
      </c>
      <c r="AC4158" s="1" t="s">
        <v>45</v>
      </c>
      <c r="AD4158" s="12" t="s">
        <v>47</v>
      </c>
      <c r="AE4158" s="12" t="s">
        <v>47</v>
      </c>
      <c r="AF4158" s="12" t="s">
        <v>47</v>
      </c>
      <c r="AG4158" s="12"/>
      <c r="AH4158" s="12"/>
      <c r="AI4158" s="12"/>
    </row>
    <row r="4159">
      <c r="A4159" s="1" t="s">
        <v>5735</v>
      </c>
      <c r="B4159" s="13"/>
      <c r="C4159" s="1" t="s">
        <v>36</v>
      </c>
      <c r="D4159" s="1" t="s">
        <v>76</v>
      </c>
      <c r="E4159" s="1" t="s">
        <v>212</v>
      </c>
      <c r="F4159" s="1" t="s">
        <v>535</v>
      </c>
      <c r="G4159" s="1" t="s">
        <v>152</v>
      </c>
      <c r="H4159" s="1" t="s">
        <v>153</v>
      </c>
      <c r="I4159" s="1" t="s">
        <v>234</v>
      </c>
      <c r="J4159" s="1"/>
      <c r="K4159" s="1" t="s">
        <v>5736</v>
      </c>
      <c r="L4159" s="1" t="s">
        <v>143</v>
      </c>
      <c r="M4159" s="9">
        <v>44742.0</v>
      </c>
      <c r="N4159" s="9">
        <v>44939.0</v>
      </c>
      <c r="O4159" s="1"/>
      <c r="P4159" s="1">
        <v>7.5</v>
      </c>
      <c r="Q4159" s="1">
        <v>300000.0</v>
      </c>
      <c r="R4159" s="1">
        <v>300000.0</v>
      </c>
      <c r="S4159" s="10">
        <f t="shared" si="1020"/>
        <v>45029</v>
      </c>
      <c r="V4159" s="5">
        <f t="shared" si="940"/>
        <v>22500</v>
      </c>
      <c r="W4159" s="11">
        <f t="shared" si="659"/>
        <v>26550</v>
      </c>
      <c r="Z4159" s="5">
        <f t="shared" si="865"/>
        <v>16875</v>
      </c>
      <c r="AB4159" s="1"/>
      <c r="AC4159" s="1" t="s">
        <v>45</v>
      </c>
      <c r="AD4159" s="12" t="s">
        <v>46</v>
      </c>
      <c r="AE4159" s="12" t="s">
        <v>46</v>
      </c>
      <c r="AF4159" s="12" t="s">
        <v>47</v>
      </c>
      <c r="AG4159" s="12"/>
      <c r="AH4159" s="12"/>
      <c r="AI4159" s="12"/>
    </row>
    <row r="4160">
      <c r="A4160" s="1" t="s">
        <v>5737</v>
      </c>
      <c r="B4160" s="13"/>
      <c r="C4160" s="1" t="s">
        <v>36</v>
      </c>
      <c r="D4160" s="1" t="s">
        <v>96</v>
      </c>
      <c r="E4160" s="1" t="s">
        <v>113</v>
      </c>
      <c r="F4160" s="1" t="s">
        <v>344</v>
      </c>
      <c r="G4160" s="1" t="s">
        <v>601</v>
      </c>
      <c r="H4160" s="1" t="s">
        <v>602</v>
      </c>
      <c r="I4160" s="1" t="s">
        <v>42</v>
      </c>
      <c r="J4160" s="1"/>
      <c r="K4160" s="1" t="s">
        <v>5738</v>
      </c>
      <c r="L4160" s="1" t="s">
        <v>150</v>
      </c>
      <c r="M4160" s="9">
        <v>45094.0</v>
      </c>
      <c r="N4160" s="9">
        <v>45103.0</v>
      </c>
      <c r="O4160" s="1"/>
      <c r="P4160" s="1">
        <v>8.33</v>
      </c>
      <c r="Q4160" s="1">
        <v>300000.0</v>
      </c>
      <c r="R4160" s="1">
        <v>216000.0</v>
      </c>
      <c r="S4160" s="9">
        <v>45103.0</v>
      </c>
      <c r="T4160" s="9">
        <v>45105.0</v>
      </c>
      <c r="U4160" s="1" t="s">
        <v>5739</v>
      </c>
      <c r="V4160" s="5">
        <f t="shared" si="940"/>
        <v>17992.8</v>
      </c>
      <c r="W4160" s="11">
        <f t="shared" si="659"/>
        <v>21231.504</v>
      </c>
      <c r="X4160" s="9">
        <v>45139.0</v>
      </c>
      <c r="Y4160" s="5">
        <f t="shared" ref="Y4160:Y4162" si="1021">W4160-(V4160*10%)</f>
        <v>19432.224</v>
      </c>
      <c r="Z4160" s="5">
        <f t="shared" si="865"/>
        <v>13494.6</v>
      </c>
      <c r="AA4160" s="9">
        <v>45141.0</v>
      </c>
      <c r="AB4160" s="1">
        <v>120.0</v>
      </c>
      <c r="AC4160" s="1" t="s">
        <v>55</v>
      </c>
      <c r="AD4160" s="12" t="s">
        <v>47</v>
      </c>
      <c r="AE4160" s="12" t="s">
        <v>47</v>
      </c>
      <c r="AF4160" s="12" t="s">
        <v>47</v>
      </c>
      <c r="AG4160" s="12" t="s">
        <v>47</v>
      </c>
      <c r="AH4160" s="12" t="s">
        <v>47</v>
      </c>
      <c r="AI4160" s="12" t="s">
        <v>47</v>
      </c>
    </row>
    <row r="4161">
      <c r="A4161" s="1" t="s">
        <v>5737</v>
      </c>
      <c r="B4161" s="13"/>
      <c r="C4161" s="1" t="s">
        <v>36</v>
      </c>
      <c r="D4161" s="1" t="s">
        <v>96</v>
      </c>
      <c r="E4161" s="1" t="s">
        <v>113</v>
      </c>
      <c r="F4161" s="1" t="s">
        <v>344</v>
      </c>
      <c r="G4161" s="1" t="s">
        <v>601</v>
      </c>
      <c r="H4161" s="1" t="s">
        <v>602</v>
      </c>
      <c r="I4161" s="1" t="s">
        <v>42</v>
      </c>
      <c r="J4161" s="1"/>
      <c r="K4161" s="1" t="s">
        <v>5738</v>
      </c>
      <c r="L4161" s="1" t="s">
        <v>150</v>
      </c>
      <c r="M4161" s="9">
        <v>45094.0</v>
      </c>
      <c r="N4161" s="9">
        <v>45205.0</v>
      </c>
      <c r="O4161" s="1"/>
      <c r="P4161" s="1">
        <v>8.33</v>
      </c>
      <c r="Q4161" s="1">
        <v>300000.0</v>
      </c>
      <c r="R4161" s="1">
        <v>360000.0</v>
      </c>
      <c r="S4161" s="9">
        <v>45205.0</v>
      </c>
      <c r="T4161" s="14">
        <v>45209.0</v>
      </c>
      <c r="U4161" s="1" t="s">
        <v>5740</v>
      </c>
      <c r="V4161" s="5">
        <f t="shared" si="940"/>
        <v>29988</v>
      </c>
      <c r="W4161" s="11">
        <f t="shared" si="659"/>
        <v>35385.84</v>
      </c>
      <c r="X4161" s="14">
        <v>45209.0</v>
      </c>
      <c r="Y4161" s="5">
        <f t="shared" si="1021"/>
        <v>32387.04</v>
      </c>
      <c r="Z4161" s="5">
        <f t="shared" si="865"/>
        <v>22491</v>
      </c>
      <c r="AA4161" s="14">
        <v>45209.0</v>
      </c>
      <c r="AB4161" s="1" t="s">
        <v>5740</v>
      </c>
      <c r="AC4161" s="1" t="s">
        <v>55</v>
      </c>
      <c r="AD4161" s="12" t="s">
        <v>47</v>
      </c>
      <c r="AE4161" s="12" t="s">
        <v>47</v>
      </c>
      <c r="AF4161" s="12" t="s">
        <v>47</v>
      </c>
      <c r="AG4161" s="12" t="s">
        <v>47</v>
      </c>
      <c r="AH4161" s="12" t="s">
        <v>47</v>
      </c>
      <c r="AI4161" s="12" t="s">
        <v>47</v>
      </c>
    </row>
    <row r="4162">
      <c r="A4162" s="1" t="s">
        <v>5737</v>
      </c>
      <c r="B4162" s="13"/>
      <c r="C4162" s="1" t="s">
        <v>36</v>
      </c>
      <c r="D4162" s="1" t="s">
        <v>96</v>
      </c>
      <c r="E4162" s="1" t="s">
        <v>168</v>
      </c>
      <c r="F4162" s="1" t="s">
        <v>5741</v>
      </c>
      <c r="G4162" s="1" t="s">
        <v>601</v>
      </c>
      <c r="H4162" s="1" t="s">
        <v>602</v>
      </c>
      <c r="I4162" s="1" t="s">
        <v>42</v>
      </c>
      <c r="J4162" s="1"/>
      <c r="K4162" s="1" t="s">
        <v>5738</v>
      </c>
      <c r="L4162" s="1" t="s">
        <v>150</v>
      </c>
      <c r="M4162" s="9">
        <v>45094.0</v>
      </c>
      <c r="N4162" s="9">
        <v>45337.0</v>
      </c>
      <c r="O4162" s="1"/>
      <c r="P4162" s="1">
        <v>8.33</v>
      </c>
      <c r="Q4162" s="1">
        <v>150000.0</v>
      </c>
      <c r="R4162" s="1">
        <v>204000.0</v>
      </c>
      <c r="S4162" s="9">
        <v>45366.0</v>
      </c>
      <c r="T4162" s="9">
        <v>45366.0</v>
      </c>
      <c r="U4162" s="1" t="s">
        <v>5742</v>
      </c>
      <c r="V4162" s="5">
        <f t="shared" si="940"/>
        <v>16993.2</v>
      </c>
      <c r="W4162" s="11">
        <f t="shared" si="659"/>
        <v>20051.976</v>
      </c>
      <c r="X4162" s="9">
        <v>45406.0</v>
      </c>
      <c r="Y4162" s="5">
        <f t="shared" si="1021"/>
        <v>18352.656</v>
      </c>
      <c r="Z4162" s="5">
        <f t="shared" si="865"/>
        <v>12744.9</v>
      </c>
      <c r="AA4162" s="9">
        <v>45410.0</v>
      </c>
      <c r="AB4162" s="1" t="s">
        <v>5742</v>
      </c>
      <c r="AC4162" s="1" t="s">
        <v>55</v>
      </c>
      <c r="AD4162" s="12" t="s">
        <v>47</v>
      </c>
      <c r="AE4162" s="12" t="s">
        <v>47</v>
      </c>
      <c r="AF4162" s="12" t="s">
        <v>47</v>
      </c>
      <c r="AG4162" s="12" t="s">
        <v>47</v>
      </c>
      <c r="AH4162" s="12" t="s">
        <v>137</v>
      </c>
      <c r="AI4162" s="12" t="s">
        <v>137</v>
      </c>
    </row>
    <row r="4163">
      <c r="A4163" s="1" t="s">
        <v>5737</v>
      </c>
      <c r="B4163" s="13"/>
      <c r="C4163" s="1" t="s">
        <v>36</v>
      </c>
      <c r="D4163" s="1" t="s">
        <v>96</v>
      </c>
      <c r="E4163" s="1" t="s">
        <v>77</v>
      </c>
      <c r="F4163" s="1" t="s">
        <v>366</v>
      </c>
      <c r="G4163" s="1" t="s">
        <v>601</v>
      </c>
      <c r="H4163" s="1" t="s">
        <v>602</v>
      </c>
      <c r="I4163" s="1" t="s">
        <v>42</v>
      </c>
      <c r="J4163" s="1"/>
      <c r="K4163" s="1" t="s">
        <v>5738</v>
      </c>
      <c r="L4163" s="1" t="s">
        <v>150</v>
      </c>
      <c r="M4163" s="9">
        <v>45094.0</v>
      </c>
      <c r="N4163" s="9">
        <v>45094.0</v>
      </c>
      <c r="O4163" s="1"/>
      <c r="P4163" s="1">
        <v>8.33</v>
      </c>
      <c r="Q4163" s="1">
        <v>500000.0</v>
      </c>
      <c r="R4163" s="1">
        <v>300000.0</v>
      </c>
      <c r="S4163" s="10">
        <f>N4163+30</f>
        <v>45124</v>
      </c>
      <c r="V4163" s="5">
        <f t="shared" si="940"/>
        <v>24990</v>
      </c>
      <c r="W4163" s="11">
        <f t="shared" si="659"/>
        <v>29488.2</v>
      </c>
      <c r="Z4163" s="5">
        <f t="shared" si="865"/>
        <v>18742.5</v>
      </c>
      <c r="AB4163" s="1"/>
      <c r="AC4163" s="1" t="s">
        <v>45</v>
      </c>
      <c r="AD4163" s="12" t="s">
        <v>47</v>
      </c>
      <c r="AE4163" s="12" t="s">
        <v>47</v>
      </c>
      <c r="AF4163" s="12" t="s">
        <v>47</v>
      </c>
      <c r="AG4163" s="12"/>
      <c r="AH4163" s="12"/>
      <c r="AI4163" s="12"/>
    </row>
    <row r="4164">
      <c r="A4164" s="1" t="s">
        <v>5743</v>
      </c>
      <c r="B4164" s="13"/>
      <c r="C4164" s="1" t="s">
        <v>36</v>
      </c>
      <c r="D4164" s="1" t="s">
        <v>96</v>
      </c>
      <c r="E4164" s="1" t="s">
        <v>77</v>
      </c>
      <c r="F4164" s="1" t="s">
        <v>980</v>
      </c>
      <c r="G4164" s="1" t="s">
        <v>221</v>
      </c>
      <c r="H4164" s="1" t="s">
        <v>222</v>
      </c>
      <c r="I4164" s="1" t="s">
        <v>42</v>
      </c>
      <c r="J4164" s="1"/>
      <c r="K4164" s="1" t="s">
        <v>5744</v>
      </c>
      <c r="L4164" s="1" t="s">
        <v>99</v>
      </c>
      <c r="M4164" s="9">
        <v>45184.0</v>
      </c>
      <c r="N4164" s="9">
        <v>45176.0</v>
      </c>
      <c r="O4164" s="1"/>
      <c r="P4164" s="1">
        <v>8.33</v>
      </c>
      <c r="Q4164" s="1">
        <v>300000.0</v>
      </c>
      <c r="R4164" s="1">
        <v>300000.0</v>
      </c>
      <c r="S4164" s="10">
        <f t="shared" ref="S4164:S4165" si="1022">N4164+90</f>
        <v>45266</v>
      </c>
      <c r="V4164" s="5">
        <f t="shared" si="940"/>
        <v>24990</v>
      </c>
      <c r="W4164" s="11">
        <f t="shared" si="659"/>
        <v>29488.2</v>
      </c>
      <c r="Z4164" s="5">
        <f t="shared" si="865"/>
        <v>18742.5</v>
      </c>
      <c r="AC4164" s="1" t="s">
        <v>45</v>
      </c>
      <c r="AD4164" s="12" t="s">
        <v>47</v>
      </c>
      <c r="AE4164" s="12" t="s">
        <v>47</v>
      </c>
      <c r="AF4164" s="12" t="s">
        <v>47</v>
      </c>
      <c r="AG4164" s="12"/>
      <c r="AH4164" s="12"/>
      <c r="AI4164" s="12"/>
    </row>
    <row r="4165">
      <c r="A4165" s="1" t="s">
        <v>5745</v>
      </c>
      <c r="B4165" s="13"/>
      <c r="C4165" s="1" t="s">
        <v>95</v>
      </c>
      <c r="D4165" s="1" t="s">
        <v>76</v>
      </c>
      <c r="E4165" s="1" t="s">
        <v>82</v>
      </c>
      <c r="F4165" s="1" t="s">
        <v>766</v>
      </c>
      <c r="G4165" s="1" t="s">
        <v>152</v>
      </c>
      <c r="H4165" s="1" t="s">
        <v>153</v>
      </c>
      <c r="I4165" s="1" t="s">
        <v>272</v>
      </c>
      <c r="J4165" s="1"/>
      <c r="K4165" s="1" t="s">
        <v>5746</v>
      </c>
      <c r="L4165" s="1" t="s">
        <v>53</v>
      </c>
      <c r="M4165" s="9">
        <v>44652.0</v>
      </c>
      <c r="N4165" s="9">
        <v>44652.0</v>
      </c>
      <c r="O4165" s="1"/>
      <c r="P4165" s="1">
        <v>8.33</v>
      </c>
      <c r="Q4165" s="1">
        <v>250000.0</v>
      </c>
      <c r="R4165" s="1">
        <v>300000.0</v>
      </c>
      <c r="S4165" s="10">
        <f t="shared" si="1022"/>
        <v>44742</v>
      </c>
      <c r="V4165" s="5">
        <f t="shared" si="940"/>
        <v>24990</v>
      </c>
      <c r="W4165" s="11">
        <f t="shared" si="659"/>
        <v>29488.2</v>
      </c>
      <c r="Z4165" s="5">
        <f t="shared" si="865"/>
        <v>18742.5</v>
      </c>
      <c r="AC4165" s="1" t="s">
        <v>45</v>
      </c>
      <c r="AD4165" s="12" t="s">
        <v>46</v>
      </c>
      <c r="AE4165" s="12" t="s">
        <v>46</v>
      </c>
      <c r="AF4165" s="12" t="s">
        <v>46</v>
      </c>
      <c r="AG4165" s="12"/>
      <c r="AH4165" s="12"/>
      <c r="AI4165" s="12"/>
    </row>
    <row r="4166">
      <c r="A4166" s="1" t="s">
        <v>5747</v>
      </c>
      <c r="B4166" s="13"/>
      <c r="C4166" s="1" t="s">
        <v>95</v>
      </c>
      <c r="D4166" s="1" t="s">
        <v>102</v>
      </c>
      <c r="E4166" s="1" t="s">
        <v>38</v>
      </c>
      <c r="F4166" s="1" t="s">
        <v>1049</v>
      </c>
      <c r="G4166" s="1" t="s">
        <v>354</v>
      </c>
      <c r="H4166" s="1" t="s">
        <v>355</v>
      </c>
      <c r="I4166" s="1" t="s">
        <v>234</v>
      </c>
      <c r="J4166" s="1"/>
      <c r="K4166" s="1" t="s">
        <v>5748</v>
      </c>
      <c r="L4166" s="1" t="s">
        <v>150</v>
      </c>
      <c r="M4166" s="9">
        <v>44742.0</v>
      </c>
      <c r="N4166" s="9">
        <v>44678.0</v>
      </c>
      <c r="O4166" s="1"/>
      <c r="P4166" s="1">
        <v>8.33</v>
      </c>
      <c r="Q4166" s="1">
        <v>1050000.0</v>
      </c>
      <c r="R4166" s="1">
        <v>1100000.0</v>
      </c>
      <c r="S4166" s="9">
        <v>44655.0</v>
      </c>
      <c r="T4166" s="9">
        <v>44678.0</v>
      </c>
      <c r="U4166" s="1" t="s">
        <v>5749</v>
      </c>
      <c r="V4166" s="5">
        <f t="shared" si="940"/>
        <v>91630</v>
      </c>
      <c r="W4166" s="11">
        <f t="shared" si="659"/>
        <v>108123.4</v>
      </c>
      <c r="X4166" s="9">
        <v>44685.0</v>
      </c>
      <c r="Y4166" s="5">
        <f t="shared" ref="Y4166:Y4170" si="1023">W4166-(V4166*10%)</f>
        <v>98960.4</v>
      </c>
      <c r="Z4166" s="5">
        <f t="shared" si="865"/>
        <v>68722.5</v>
      </c>
      <c r="AA4166" s="9">
        <v>44689.0</v>
      </c>
      <c r="AB4166" s="1" t="s">
        <v>5749</v>
      </c>
      <c r="AC4166" s="1" t="s">
        <v>55</v>
      </c>
      <c r="AD4166" s="12" t="s">
        <v>46</v>
      </c>
      <c r="AE4166" s="12" t="s">
        <v>46</v>
      </c>
      <c r="AF4166" s="12" t="s">
        <v>46</v>
      </c>
      <c r="AG4166" s="12" t="s">
        <v>46</v>
      </c>
      <c r="AH4166" s="12" t="s">
        <v>46</v>
      </c>
      <c r="AI4166" s="12" t="s">
        <v>46</v>
      </c>
    </row>
    <row r="4167">
      <c r="A4167" s="1" t="s">
        <v>5747</v>
      </c>
      <c r="B4167" s="13"/>
      <c r="C4167" s="1" t="s">
        <v>95</v>
      </c>
      <c r="D4167" s="1" t="s">
        <v>102</v>
      </c>
      <c r="E4167" s="1" t="s">
        <v>38</v>
      </c>
      <c r="F4167" s="1" t="s">
        <v>1049</v>
      </c>
      <c r="G4167" s="1" t="s">
        <v>354</v>
      </c>
      <c r="H4167" s="1" t="s">
        <v>355</v>
      </c>
      <c r="I4167" s="1" t="s">
        <v>234</v>
      </c>
      <c r="J4167" s="1"/>
      <c r="K4167" s="1" t="s">
        <v>5748</v>
      </c>
      <c r="L4167" s="1" t="s">
        <v>150</v>
      </c>
      <c r="M4167" s="9">
        <v>44742.0</v>
      </c>
      <c r="N4167" s="9">
        <v>44733.0</v>
      </c>
      <c r="O4167" s="1"/>
      <c r="P4167" s="1">
        <v>8.33</v>
      </c>
      <c r="Q4167" s="1">
        <v>2250000.0</v>
      </c>
      <c r="R4167" s="1">
        <v>2300000.0</v>
      </c>
      <c r="S4167" s="9">
        <v>44735.0</v>
      </c>
      <c r="T4167" s="9">
        <v>44733.0</v>
      </c>
      <c r="U4167" s="1" t="s">
        <v>5750</v>
      </c>
      <c r="V4167" s="5">
        <f t="shared" si="940"/>
        <v>191590</v>
      </c>
      <c r="W4167" s="11">
        <f t="shared" si="659"/>
        <v>226076.2</v>
      </c>
      <c r="X4167" s="9">
        <v>44765.0</v>
      </c>
      <c r="Y4167" s="5">
        <f t="shared" si="1023"/>
        <v>206917.2</v>
      </c>
      <c r="Z4167" s="5">
        <f t="shared" si="865"/>
        <v>143692.5</v>
      </c>
      <c r="AA4167" s="9">
        <v>44769.0</v>
      </c>
      <c r="AB4167" s="1" t="s">
        <v>5750</v>
      </c>
      <c r="AC4167" s="1" t="s">
        <v>55</v>
      </c>
      <c r="AD4167" s="12" t="s">
        <v>46</v>
      </c>
      <c r="AE4167" s="12" t="s">
        <v>46</v>
      </c>
      <c r="AF4167" s="12" t="s">
        <v>46</v>
      </c>
      <c r="AG4167" s="12" t="s">
        <v>46</v>
      </c>
      <c r="AH4167" s="12" t="s">
        <v>46</v>
      </c>
      <c r="AI4167" s="12" t="s">
        <v>46</v>
      </c>
    </row>
    <row r="4168">
      <c r="A4168" s="1" t="s">
        <v>5747</v>
      </c>
      <c r="B4168" s="13"/>
      <c r="C4168" s="1" t="s">
        <v>95</v>
      </c>
      <c r="D4168" s="1" t="s">
        <v>102</v>
      </c>
      <c r="E4168" s="1" t="s">
        <v>168</v>
      </c>
      <c r="F4168" s="1" t="s">
        <v>1049</v>
      </c>
      <c r="G4168" s="1" t="s">
        <v>354</v>
      </c>
      <c r="H4168" s="1" t="s">
        <v>355</v>
      </c>
      <c r="I4168" s="1" t="s">
        <v>234</v>
      </c>
      <c r="J4168" s="1"/>
      <c r="K4168" s="1" t="s">
        <v>5748</v>
      </c>
      <c r="L4168" s="1" t="s">
        <v>150</v>
      </c>
      <c r="M4168" s="9">
        <v>44742.0</v>
      </c>
      <c r="N4168" s="9">
        <v>44742.0</v>
      </c>
      <c r="O4168" s="1"/>
      <c r="P4168" s="1">
        <v>8.33</v>
      </c>
      <c r="Q4168" s="1">
        <v>500000.0</v>
      </c>
      <c r="R4168" s="1">
        <v>2000000.0</v>
      </c>
      <c r="S4168" s="14">
        <v>44893.0</v>
      </c>
      <c r="T4168" s="14">
        <v>44921.0</v>
      </c>
      <c r="U4168" s="1" t="s">
        <v>5751</v>
      </c>
      <c r="V4168" s="5">
        <f t="shared" si="940"/>
        <v>166600</v>
      </c>
      <c r="W4168" s="11">
        <f t="shared" si="659"/>
        <v>196588</v>
      </c>
      <c r="X4168" s="14">
        <v>44923.0</v>
      </c>
      <c r="Y4168" s="5">
        <f t="shared" si="1023"/>
        <v>179928</v>
      </c>
      <c r="Z4168" s="5">
        <f t="shared" si="865"/>
        <v>124950</v>
      </c>
      <c r="AA4168" s="9">
        <v>44927.0</v>
      </c>
      <c r="AB4168" s="1" t="s">
        <v>5751</v>
      </c>
      <c r="AC4168" s="1" t="s">
        <v>55</v>
      </c>
      <c r="AD4168" s="12" t="s">
        <v>46</v>
      </c>
      <c r="AE4168" s="12" t="s">
        <v>46</v>
      </c>
      <c r="AF4168" s="12" t="s">
        <v>46</v>
      </c>
      <c r="AG4168" s="12" t="s">
        <v>46</v>
      </c>
      <c r="AH4168" s="12" t="s">
        <v>46</v>
      </c>
      <c r="AI4168" s="12" t="s">
        <v>46</v>
      </c>
    </row>
    <row r="4169">
      <c r="A4169" s="1" t="s">
        <v>5747</v>
      </c>
      <c r="B4169" s="13"/>
      <c r="C4169" s="1" t="s">
        <v>95</v>
      </c>
      <c r="D4169" s="1" t="s">
        <v>102</v>
      </c>
      <c r="E4169" s="1" t="s">
        <v>168</v>
      </c>
      <c r="F4169" s="1" t="s">
        <v>1049</v>
      </c>
      <c r="G4169" s="1" t="s">
        <v>354</v>
      </c>
      <c r="H4169" s="1" t="s">
        <v>355</v>
      </c>
      <c r="I4169" s="1" t="s">
        <v>234</v>
      </c>
      <c r="J4169" s="1"/>
      <c r="K4169" s="1" t="s">
        <v>5748</v>
      </c>
      <c r="L4169" s="1" t="s">
        <v>150</v>
      </c>
      <c r="M4169" s="9">
        <v>44742.0</v>
      </c>
      <c r="N4169" s="9">
        <v>44742.0</v>
      </c>
      <c r="O4169" s="1"/>
      <c r="P4169" s="1">
        <v>8.33</v>
      </c>
      <c r="Q4169" s="1">
        <v>500000.0</v>
      </c>
      <c r="R4169" s="1">
        <v>1700000.0</v>
      </c>
      <c r="S4169" s="9">
        <v>44900.0</v>
      </c>
      <c r="T4169" s="14">
        <v>44921.0</v>
      </c>
      <c r="U4169" s="1" t="s">
        <v>5752</v>
      </c>
      <c r="V4169" s="5">
        <f t="shared" si="940"/>
        <v>141610</v>
      </c>
      <c r="W4169" s="11">
        <f t="shared" si="659"/>
        <v>167099.8</v>
      </c>
      <c r="X4169" s="9">
        <v>44930.0</v>
      </c>
      <c r="Y4169" s="5">
        <f t="shared" si="1023"/>
        <v>152938.8</v>
      </c>
      <c r="Z4169" s="5">
        <f t="shared" si="865"/>
        <v>106207.5</v>
      </c>
      <c r="AA4169" s="9">
        <v>44934.0</v>
      </c>
      <c r="AB4169" s="1" t="s">
        <v>5752</v>
      </c>
      <c r="AC4169" s="1" t="s">
        <v>55</v>
      </c>
      <c r="AD4169" s="12" t="s">
        <v>46</v>
      </c>
      <c r="AE4169" s="12" t="s">
        <v>46</v>
      </c>
      <c r="AF4169" s="12" t="s">
        <v>46</v>
      </c>
      <c r="AG4169" s="12" t="s">
        <v>46</v>
      </c>
      <c r="AH4169" s="12" t="s">
        <v>46</v>
      </c>
      <c r="AI4169" s="12" t="s">
        <v>46</v>
      </c>
    </row>
    <row r="4170">
      <c r="A4170" s="1" t="s">
        <v>5747</v>
      </c>
      <c r="B4170" s="13"/>
      <c r="C4170" s="1" t="s">
        <v>95</v>
      </c>
      <c r="D4170" s="1" t="s">
        <v>102</v>
      </c>
      <c r="E4170" s="1" t="s">
        <v>168</v>
      </c>
      <c r="F4170" s="1" t="s">
        <v>1049</v>
      </c>
      <c r="G4170" s="1" t="s">
        <v>354</v>
      </c>
      <c r="H4170" s="1" t="s">
        <v>355</v>
      </c>
      <c r="I4170" s="1" t="s">
        <v>234</v>
      </c>
      <c r="J4170" s="1"/>
      <c r="K4170" s="1" t="s">
        <v>5748</v>
      </c>
      <c r="L4170" s="1" t="s">
        <v>150</v>
      </c>
      <c r="M4170" s="9">
        <v>44742.0</v>
      </c>
      <c r="N4170" s="9">
        <v>44742.0</v>
      </c>
      <c r="O4170" s="1"/>
      <c r="P4170" s="1">
        <v>8.33</v>
      </c>
      <c r="Q4170" s="1">
        <v>500000.0</v>
      </c>
      <c r="R4170" s="1">
        <v>2200000.0</v>
      </c>
      <c r="S4170" s="9">
        <v>44937.0</v>
      </c>
      <c r="T4170" s="9">
        <v>44937.0</v>
      </c>
      <c r="U4170" s="1" t="s">
        <v>5753</v>
      </c>
      <c r="V4170" s="5">
        <f t="shared" si="940"/>
        <v>183260</v>
      </c>
      <c r="W4170" s="11">
        <f t="shared" si="659"/>
        <v>216246.8</v>
      </c>
      <c r="X4170" s="9">
        <v>44967.0</v>
      </c>
      <c r="Y4170" s="5">
        <f t="shared" si="1023"/>
        <v>197920.8</v>
      </c>
      <c r="Z4170" s="5">
        <f t="shared" si="865"/>
        <v>137445</v>
      </c>
      <c r="AA4170" s="9">
        <v>44971.0</v>
      </c>
      <c r="AB4170" s="1" t="s">
        <v>5753</v>
      </c>
      <c r="AC4170" s="1" t="s">
        <v>55</v>
      </c>
      <c r="AD4170" s="12" t="s">
        <v>46</v>
      </c>
      <c r="AE4170" s="12" t="s">
        <v>46</v>
      </c>
      <c r="AF4170" s="12" t="s">
        <v>46</v>
      </c>
      <c r="AG4170" s="12" t="s">
        <v>46</v>
      </c>
      <c r="AH4170" s="12" t="s">
        <v>46</v>
      </c>
      <c r="AI4170" s="12" t="s">
        <v>46</v>
      </c>
    </row>
    <row r="4171">
      <c r="A4171" s="1" t="s">
        <v>5754</v>
      </c>
      <c r="B4171" s="13"/>
      <c r="C4171" s="1" t="s">
        <v>132</v>
      </c>
      <c r="D4171" s="1" t="s">
        <v>37</v>
      </c>
      <c r="E4171" s="1" t="s">
        <v>38</v>
      </c>
      <c r="F4171" s="1" t="s">
        <v>984</v>
      </c>
      <c r="G4171" s="1" t="s">
        <v>789</v>
      </c>
      <c r="H4171" s="1" t="s">
        <v>5755</v>
      </c>
      <c r="I4171" s="1" t="s">
        <v>247</v>
      </c>
      <c r="J4171" s="1"/>
      <c r="K4171" s="1" t="s">
        <v>5756</v>
      </c>
      <c r="L4171" s="1" t="s">
        <v>143</v>
      </c>
      <c r="M4171" s="9">
        <v>44742.0</v>
      </c>
      <c r="N4171" s="9">
        <v>44742.0</v>
      </c>
      <c r="O4171" s="1"/>
      <c r="P4171" s="1">
        <v>8.33</v>
      </c>
      <c r="Q4171" s="1">
        <v>500000.0</v>
      </c>
      <c r="R4171" s="1">
        <v>384000.0</v>
      </c>
      <c r="S4171" s="9">
        <v>44837.0</v>
      </c>
      <c r="T4171" s="14">
        <v>44853.0</v>
      </c>
      <c r="U4171" s="1" t="s">
        <v>5757</v>
      </c>
      <c r="V4171" s="5">
        <f t="shared" si="940"/>
        <v>31987.2</v>
      </c>
      <c r="W4171" s="11">
        <f t="shared" si="659"/>
        <v>37744.896</v>
      </c>
      <c r="X4171" s="14"/>
      <c r="Y4171" s="1"/>
      <c r="Z4171" s="5">
        <f t="shared" si="865"/>
        <v>23990.4</v>
      </c>
      <c r="AB4171" s="1"/>
      <c r="AC4171" s="1" t="s">
        <v>162</v>
      </c>
      <c r="AD4171" s="12" t="s">
        <v>46</v>
      </c>
      <c r="AE4171" s="12" t="s">
        <v>46</v>
      </c>
      <c r="AF4171" s="12" t="s">
        <v>46</v>
      </c>
      <c r="AG4171" s="12" t="s">
        <v>46</v>
      </c>
      <c r="AH4171" s="12"/>
      <c r="AI4171" s="12"/>
    </row>
    <row r="4172">
      <c r="A4172" s="1" t="s">
        <v>5758</v>
      </c>
      <c r="B4172" s="13"/>
      <c r="C4172" s="1" t="s">
        <v>36</v>
      </c>
      <c r="D4172" s="1" t="s">
        <v>76</v>
      </c>
      <c r="E4172" s="1" t="s">
        <v>77</v>
      </c>
      <c r="F4172" s="1" t="s">
        <v>980</v>
      </c>
      <c r="G4172" s="1" t="s">
        <v>106</v>
      </c>
      <c r="H4172" s="1" t="s">
        <v>107</v>
      </c>
      <c r="I4172" s="1" t="s">
        <v>42</v>
      </c>
      <c r="J4172" s="1"/>
      <c r="K4172" s="1" t="s">
        <v>5759</v>
      </c>
      <c r="L4172" s="1" t="s">
        <v>99</v>
      </c>
      <c r="M4172" s="9">
        <v>44963.0</v>
      </c>
      <c r="N4172" s="9">
        <v>45077.0</v>
      </c>
      <c r="O4172" s="1"/>
      <c r="P4172" s="1">
        <v>8.33</v>
      </c>
      <c r="Q4172" s="1">
        <v>300000.0</v>
      </c>
      <c r="R4172" s="1">
        <v>300000.0</v>
      </c>
      <c r="S4172" s="10">
        <f>N4172+90</f>
        <v>45167</v>
      </c>
      <c r="V4172" s="5">
        <f t="shared" si="940"/>
        <v>24990</v>
      </c>
      <c r="W4172" s="11">
        <f t="shared" si="659"/>
        <v>29488.2</v>
      </c>
      <c r="Z4172" s="5">
        <f t="shared" si="865"/>
        <v>18742.5</v>
      </c>
      <c r="AB4172" s="1"/>
      <c r="AC4172" s="1" t="s">
        <v>45</v>
      </c>
      <c r="AD4172" s="12" t="s">
        <v>46</v>
      </c>
      <c r="AE4172" s="12" t="s">
        <v>47</v>
      </c>
      <c r="AF4172" s="12" t="s">
        <v>47</v>
      </c>
      <c r="AG4172" s="12"/>
      <c r="AH4172" s="12"/>
      <c r="AI4172" s="12"/>
    </row>
    <row r="4173">
      <c r="A4173" s="1" t="s">
        <v>5760</v>
      </c>
      <c r="B4173" s="13"/>
      <c r="C4173" s="1" t="s">
        <v>36</v>
      </c>
      <c r="D4173" s="1" t="s">
        <v>96</v>
      </c>
      <c r="E4173" s="1" t="s">
        <v>168</v>
      </c>
      <c r="F4173" s="1" t="s">
        <v>638</v>
      </c>
      <c r="G4173" s="1" t="s">
        <v>601</v>
      </c>
      <c r="H4173" s="1" t="s">
        <v>602</v>
      </c>
      <c r="I4173" s="1" t="s">
        <v>42</v>
      </c>
      <c r="J4173" s="1"/>
      <c r="K4173" s="1" t="s">
        <v>5761</v>
      </c>
      <c r="L4173" s="1" t="s">
        <v>150</v>
      </c>
      <c r="M4173" s="9">
        <v>44662.0</v>
      </c>
      <c r="N4173" s="9">
        <v>44662.0</v>
      </c>
      <c r="O4173" s="1"/>
      <c r="P4173" s="1">
        <v>8.33</v>
      </c>
      <c r="Q4173" s="1">
        <v>650000.0</v>
      </c>
      <c r="R4173" s="1">
        <v>700000.0</v>
      </c>
      <c r="S4173" s="9">
        <v>44658.0</v>
      </c>
      <c r="T4173" s="9">
        <v>44662.0</v>
      </c>
      <c r="U4173" s="1" t="s">
        <v>5762</v>
      </c>
      <c r="V4173" s="5">
        <f t="shared" si="940"/>
        <v>58310</v>
      </c>
      <c r="W4173" s="11">
        <f t="shared" si="659"/>
        <v>68805.8</v>
      </c>
      <c r="X4173" s="9">
        <v>44694.0</v>
      </c>
      <c r="Y4173" s="5">
        <f>W4173-(V4173*10%)</f>
        <v>62974.8</v>
      </c>
      <c r="Z4173" s="5">
        <f t="shared" si="865"/>
        <v>43732.5</v>
      </c>
      <c r="AA4173" s="9">
        <v>44700.0</v>
      </c>
      <c r="AB4173" s="1" t="s">
        <v>5762</v>
      </c>
      <c r="AC4173" s="1" t="s">
        <v>55</v>
      </c>
      <c r="AD4173" s="12" t="s">
        <v>46</v>
      </c>
      <c r="AE4173" s="12" t="s">
        <v>46</v>
      </c>
      <c r="AF4173" s="12" t="s">
        <v>46</v>
      </c>
      <c r="AG4173" s="12" t="s">
        <v>46</v>
      </c>
      <c r="AH4173" s="12" t="s">
        <v>46</v>
      </c>
      <c r="AI4173" s="12" t="s">
        <v>46</v>
      </c>
    </row>
    <row r="4174">
      <c r="A4174" s="1" t="s">
        <v>5760</v>
      </c>
      <c r="B4174" s="13"/>
      <c r="C4174" s="1" t="s">
        <v>36</v>
      </c>
      <c r="D4174" s="1" t="s">
        <v>96</v>
      </c>
      <c r="E4174" s="1" t="s">
        <v>168</v>
      </c>
      <c r="F4174" s="1" t="s">
        <v>638</v>
      </c>
      <c r="G4174" s="1" t="s">
        <v>601</v>
      </c>
      <c r="H4174" s="1" t="s">
        <v>602</v>
      </c>
      <c r="I4174" s="1" t="s">
        <v>42</v>
      </c>
      <c r="J4174" s="1"/>
      <c r="K4174" s="1" t="s">
        <v>5761</v>
      </c>
      <c r="L4174" s="1" t="s">
        <v>150</v>
      </c>
      <c r="M4174" s="9">
        <v>44662.0</v>
      </c>
      <c r="N4174" s="9">
        <v>44869.0</v>
      </c>
      <c r="O4174" s="1"/>
      <c r="P4174" s="1">
        <v>8.33</v>
      </c>
      <c r="Q4174" s="1">
        <v>400000.0</v>
      </c>
      <c r="R4174" s="1">
        <v>420000.0</v>
      </c>
      <c r="S4174" s="9">
        <v>44722.0</v>
      </c>
      <c r="T4174" s="9">
        <v>44725.0</v>
      </c>
      <c r="U4174" s="1" t="s">
        <v>5763</v>
      </c>
      <c r="V4174" s="5">
        <f t="shared" si="940"/>
        <v>34986</v>
      </c>
      <c r="W4174" s="11">
        <f t="shared" si="659"/>
        <v>41283.48</v>
      </c>
      <c r="X4174" s="9"/>
      <c r="Y4174" s="5"/>
      <c r="Z4174" s="5">
        <f t="shared" si="865"/>
        <v>26239.5</v>
      </c>
      <c r="AA4174" s="9"/>
      <c r="AC4174" s="1" t="s">
        <v>162</v>
      </c>
      <c r="AD4174" s="12" t="s">
        <v>46</v>
      </c>
      <c r="AE4174" s="12" t="s">
        <v>46</v>
      </c>
      <c r="AF4174" s="12" t="s">
        <v>46</v>
      </c>
      <c r="AG4174" s="12" t="s">
        <v>46</v>
      </c>
      <c r="AH4174" s="12"/>
      <c r="AI4174" s="12"/>
    </row>
    <row r="4175">
      <c r="A4175" s="1" t="s">
        <v>5764</v>
      </c>
      <c r="B4175" s="13"/>
      <c r="C4175" s="1" t="s">
        <v>36</v>
      </c>
      <c r="D4175" s="1" t="s">
        <v>50</v>
      </c>
      <c r="E4175" s="1" t="s">
        <v>38</v>
      </c>
      <c r="F4175" s="1" t="s">
        <v>1523</v>
      </c>
      <c r="G4175" s="1" t="s">
        <v>152</v>
      </c>
      <c r="H4175" s="1" t="s">
        <v>153</v>
      </c>
      <c r="I4175" s="1" t="s">
        <v>292</v>
      </c>
      <c r="J4175" s="1"/>
      <c r="K4175" s="1" t="s">
        <v>5765</v>
      </c>
      <c r="L4175" s="1" t="s">
        <v>88</v>
      </c>
      <c r="M4175" s="9">
        <v>44698.0</v>
      </c>
      <c r="N4175" s="9">
        <v>44698.0</v>
      </c>
      <c r="O4175" s="1"/>
      <c r="P4175" s="1">
        <v>7.0</v>
      </c>
      <c r="Q4175" s="1">
        <v>600000.0</v>
      </c>
      <c r="R4175" s="1">
        <v>639996.0</v>
      </c>
      <c r="S4175" s="9">
        <v>44683.0</v>
      </c>
      <c r="T4175" s="9">
        <v>44698.0</v>
      </c>
      <c r="U4175" s="1" t="s">
        <v>5766</v>
      </c>
      <c r="V4175" s="5">
        <f t="shared" si="940"/>
        <v>44799.72</v>
      </c>
      <c r="W4175" s="11">
        <f t="shared" si="659"/>
        <v>52863.6696</v>
      </c>
      <c r="X4175" s="9">
        <v>44726.0</v>
      </c>
      <c r="Y4175" s="5">
        <f>W4175</f>
        <v>52863.6696</v>
      </c>
      <c r="Z4175" s="5">
        <f t="shared" si="865"/>
        <v>33599.79</v>
      </c>
      <c r="AA4175" s="9">
        <v>44728.0</v>
      </c>
      <c r="AB4175" s="1" t="s">
        <v>5767</v>
      </c>
      <c r="AC4175" s="1" t="s">
        <v>55</v>
      </c>
      <c r="AD4175" s="12" t="s">
        <v>46</v>
      </c>
      <c r="AE4175" s="12" t="s">
        <v>46</v>
      </c>
      <c r="AF4175" s="12" t="s">
        <v>46</v>
      </c>
      <c r="AG4175" s="12" t="s">
        <v>46</v>
      </c>
      <c r="AH4175" s="12" t="s">
        <v>46</v>
      </c>
      <c r="AI4175" s="12" t="s">
        <v>46</v>
      </c>
    </row>
    <row r="4176">
      <c r="A4176" s="1" t="s">
        <v>5764</v>
      </c>
      <c r="B4176" s="13"/>
      <c r="C4176" s="1" t="s">
        <v>36</v>
      </c>
      <c r="D4176" s="1" t="s">
        <v>50</v>
      </c>
      <c r="E4176" s="1" t="s">
        <v>38</v>
      </c>
      <c r="F4176" s="1" t="s">
        <v>1465</v>
      </c>
      <c r="G4176" s="1" t="s">
        <v>152</v>
      </c>
      <c r="H4176" s="1" t="s">
        <v>153</v>
      </c>
      <c r="I4176" s="1" t="s">
        <v>292</v>
      </c>
      <c r="J4176" s="1"/>
      <c r="K4176" s="1" t="s">
        <v>5765</v>
      </c>
      <c r="L4176" s="1" t="s">
        <v>88</v>
      </c>
      <c r="M4176" s="9">
        <v>44698.0</v>
      </c>
      <c r="N4176" s="9">
        <v>44802.0</v>
      </c>
      <c r="O4176" s="1"/>
      <c r="P4176" s="1">
        <v>7.0</v>
      </c>
      <c r="Q4176" s="1">
        <v>100000.0</v>
      </c>
      <c r="R4176" s="1">
        <v>300000.0</v>
      </c>
      <c r="S4176" s="9">
        <v>44833.0</v>
      </c>
      <c r="T4176" s="14">
        <v>44863.0</v>
      </c>
      <c r="U4176" s="1" t="s">
        <v>5768</v>
      </c>
      <c r="V4176" s="5">
        <f t="shared" si="940"/>
        <v>21000</v>
      </c>
      <c r="W4176" s="11">
        <f t="shared" si="659"/>
        <v>24780</v>
      </c>
      <c r="X4176" s="14">
        <v>44863.0</v>
      </c>
      <c r="Y4176" s="5">
        <f t="shared" ref="Y4176:Y4178" si="1024">W4176-(V4176*2%)</f>
        <v>24360</v>
      </c>
      <c r="Z4176" s="5">
        <f t="shared" si="865"/>
        <v>15750</v>
      </c>
      <c r="AA4176" s="14">
        <v>44889.0</v>
      </c>
      <c r="AB4176" s="1" t="s">
        <v>5768</v>
      </c>
      <c r="AC4176" s="1" t="s">
        <v>55</v>
      </c>
      <c r="AD4176" s="12" t="s">
        <v>46</v>
      </c>
      <c r="AE4176" s="12" t="s">
        <v>46</v>
      </c>
      <c r="AF4176" s="12" t="s">
        <v>46</v>
      </c>
      <c r="AG4176" s="12" t="s">
        <v>46</v>
      </c>
      <c r="AH4176" s="12" t="s">
        <v>46</v>
      </c>
      <c r="AI4176" s="12" t="s">
        <v>46</v>
      </c>
    </row>
    <row r="4177">
      <c r="A4177" s="1" t="s">
        <v>5764</v>
      </c>
      <c r="B4177" s="13"/>
      <c r="C4177" s="1" t="s">
        <v>36</v>
      </c>
      <c r="D4177" s="1" t="s">
        <v>50</v>
      </c>
      <c r="E4177" s="1" t="s">
        <v>38</v>
      </c>
      <c r="F4177" s="1" t="s">
        <v>1465</v>
      </c>
      <c r="G4177" s="1" t="s">
        <v>152</v>
      </c>
      <c r="H4177" s="1" t="s">
        <v>153</v>
      </c>
      <c r="I4177" s="1" t="s">
        <v>292</v>
      </c>
      <c r="J4177" s="1"/>
      <c r="K4177" s="1" t="s">
        <v>5765</v>
      </c>
      <c r="L4177" s="1" t="s">
        <v>88</v>
      </c>
      <c r="M4177" s="9">
        <v>44698.0</v>
      </c>
      <c r="N4177" s="9">
        <v>44786.0</v>
      </c>
      <c r="O4177" s="1"/>
      <c r="P4177" s="1">
        <v>7.0</v>
      </c>
      <c r="Q4177" s="1">
        <v>100000.0</v>
      </c>
      <c r="R4177" s="1">
        <v>480000.0</v>
      </c>
      <c r="S4177" s="9">
        <v>44817.0</v>
      </c>
      <c r="T4177" s="14">
        <v>44863.0</v>
      </c>
      <c r="U4177" s="1" t="s">
        <v>5769</v>
      </c>
      <c r="V4177" s="5">
        <f t="shared" si="940"/>
        <v>33600</v>
      </c>
      <c r="W4177" s="11">
        <f t="shared" si="659"/>
        <v>39648</v>
      </c>
      <c r="X4177" s="14">
        <v>44847.0</v>
      </c>
      <c r="Y4177" s="5">
        <f t="shared" si="1024"/>
        <v>38976</v>
      </c>
      <c r="Z4177" s="5">
        <f t="shared" si="865"/>
        <v>25200</v>
      </c>
      <c r="AA4177" s="14">
        <v>44889.0</v>
      </c>
      <c r="AB4177" s="1" t="s">
        <v>5769</v>
      </c>
      <c r="AC4177" s="1" t="s">
        <v>55</v>
      </c>
      <c r="AD4177" s="12" t="s">
        <v>46</v>
      </c>
      <c r="AE4177" s="12" t="s">
        <v>46</v>
      </c>
      <c r="AF4177" s="12" t="s">
        <v>46</v>
      </c>
      <c r="AG4177" s="12" t="s">
        <v>46</v>
      </c>
      <c r="AH4177" s="12" t="s">
        <v>46</v>
      </c>
      <c r="AI4177" s="12" t="s">
        <v>46</v>
      </c>
    </row>
    <row r="4178">
      <c r="A4178" s="1" t="s">
        <v>5764</v>
      </c>
      <c r="B4178" s="13"/>
      <c r="C4178" s="1" t="s">
        <v>36</v>
      </c>
      <c r="D4178" s="1" t="s">
        <v>50</v>
      </c>
      <c r="E4178" s="1" t="s">
        <v>38</v>
      </c>
      <c r="F4178" s="1" t="s">
        <v>1465</v>
      </c>
      <c r="G4178" s="1" t="s">
        <v>152</v>
      </c>
      <c r="H4178" s="1" t="s">
        <v>153</v>
      </c>
      <c r="I4178" s="1" t="s">
        <v>292</v>
      </c>
      <c r="J4178" s="1"/>
      <c r="K4178" s="1" t="s">
        <v>5765</v>
      </c>
      <c r="L4178" s="1" t="s">
        <v>88</v>
      </c>
      <c r="M4178" s="9">
        <v>44698.0</v>
      </c>
      <c r="N4178" s="9">
        <v>44977.0</v>
      </c>
      <c r="O4178" s="1"/>
      <c r="P4178" s="1">
        <v>7.0</v>
      </c>
      <c r="Q4178" s="1">
        <v>100000.0</v>
      </c>
      <c r="R4178" s="1">
        <v>600000.0</v>
      </c>
      <c r="S4178" s="9">
        <v>45005.0</v>
      </c>
      <c r="T4178" s="9">
        <v>45013.0</v>
      </c>
      <c r="U4178" s="1" t="s">
        <v>5770</v>
      </c>
      <c r="V4178" s="5">
        <f t="shared" si="940"/>
        <v>42000</v>
      </c>
      <c r="W4178" s="11">
        <f t="shared" si="659"/>
        <v>49560</v>
      </c>
      <c r="X4178" s="9">
        <v>45035.0</v>
      </c>
      <c r="Y4178" s="5">
        <f t="shared" si="1024"/>
        <v>48720</v>
      </c>
      <c r="Z4178" s="5">
        <f t="shared" si="865"/>
        <v>31500</v>
      </c>
      <c r="AA4178" s="9">
        <v>45039.0</v>
      </c>
      <c r="AB4178" s="1" t="s">
        <v>5770</v>
      </c>
      <c r="AC4178" s="1" t="s">
        <v>55</v>
      </c>
      <c r="AD4178" s="12" t="s">
        <v>46</v>
      </c>
      <c r="AE4178" s="12" t="s">
        <v>46</v>
      </c>
      <c r="AF4178" s="12" t="s">
        <v>46</v>
      </c>
      <c r="AG4178" s="12" t="s">
        <v>46</v>
      </c>
      <c r="AH4178" s="12" t="s">
        <v>47</v>
      </c>
      <c r="AI4178" s="12" t="s">
        <v>47</v>
      </c>
    </row>
    <row r="4179">
      <c r="A4179" s="1" t="s">
        <v>5764</v>
      </c>
      <c r="B4179" s="13"/>
      <c r="C4179" s="1" t="s">
        <v>36</v>
      </c>
      <c r="D4179" s="1" t="s">
        <v>50</v>
      </c>
      <c r="E4179" s="1" t="s">
        <v>38</v>
      </c>
      <c r="F4179" s="1" t="s">
        <v>1465</v>
      </c>
      <c r="G4179" s="1" t="s">
        <v>152</v>
      </c>
      <c r="H4179" s="1" t="s">
        <v>153</v>
      </c>
      <c r="I4179" s="1" t="s">
        <v>292</v>
      </c>
      <c r="J4179" s="1"/>
      <c r="K4179" s="1" t="s">
        <v>5765</v>
      </c>
      <c r="L4179" s="1" t="s">
        <v>88</v>
      </c>
      <c r="M4179" s="9">
        <v>44698.0</v>
      </c>
      <c r="N4179" s="9">
        <v>44998.0</v>
      </c>
      <c r="O4179" s="1"/>
      <c r="P4179" s="1">
        <v>7.0</v>
      </c>
      <c r="Q4179" s="1">
        <v>400000.0</v>
      </c>
      <c r="R4179" s="1">
        <v>420000.0</v>
      </c>
      <c r="S4179" s="9">
        <v>45029.0</v>
      </c>
      <c r="T4179" s="9">
        <v>45041.0</v>
      </c>
      <c r="U4179" s="1" t="s">
        <v>5771</v>
      </c>
      <c r="V4179" s="5">
        <f t="shared" si="940"/>
        <v>29400</v>
      </c>
      <c r="W4179" s="11">
        <f t="shared" si="659"/>
        <v>34692</v>
      </c>
      <c r="X4179" s="9">
        <v>45059.0</v>
      </c>
      <c r="Y4179" s="5">
        <f>W4179-(V4179*10%)</f>
        <v>31752</v>
      </c>
      <c r="Z4179" s="5">
        <f t="shared" si="865"/>
        <v>22050</v>
      </c>
      <c r="AA4179" s="9">
        <v>45049.0</v>
      </c>
      <c r="AB4179" s="1" t="s">
        <v>5772</v>
      </c>
      <c r="AC4179" s="1" t="s">
        <v>55</v>
      </c>
      <c r="AD4179" s="12" t="s">
        <v>46</v>
      </c>
      <c r="AE4179" s="12" t="s">
        <v>46</v>
      </c>
      <c r="AF4179" s="12" t="s">
        <v>47</v>
      </c>
      <c r="AG4179" s="12" t="s">
        <v>47</v>
      </c>
      <c r="AH4179" s="12" t="s">
        <v>47</v>
      </c>
      <c r="AI4179" s="12" t="s">
        <v>47</v>
      </c>
    </row>
    <row r="4180">
      <c r="A4180" s="1" t="s">
        <v>5773</v>
      </c>
      <c r="B4180" s="13"/>
      <c r="C4180" s="1" t="s">
        <v>132</v>
      </c>
      <c r="D4180" s="1" t="s">
        <v>96</v>
      </c>
      <c r="E4180" s="1" t="s">
        <v>38</v>
      </c>
      <c r="F4180" s="1" t="s">
        <v>740</v>
      </c>
      <c r="G4180" s="1" t="s">
        <v>115</v>
      </c>
      <c r="H4180" s="1" t="s">
        <v>116</v>
      </c>
      <c r="I4180" s="1" t="s">
        <v>42</v>
      </c>
      <c r="J4180" s="1"/>
      <c r="K4180" s="1" t="s">
        <v>5774</v>
      </c>
      <c r="L4180" s="1" t="s">
        <v>150</v>
      </c>
      <c r="M4180" s="9">
        <v>45100.0</v>
      </c>
      <c r="N4180" s="9">
        <v>45106.0</v>
      </c>
      <c r="O4180" s="1"/>
      <c r="P4180" s="1">
        <v>8.33</v>
      </c>
      <c r="Q4180" s="1">
        <v>500000.0</v>
      </c>
      <c r="R4180" s="1">
        <v>300000.0</v>
      </c>
      <c r="S4180" s="10">
        <f t="shared" ref="S4180:S4182" si="1025">N4180+90</f>
        <v>45196</v>
      </c>
      <c r="V4180" s="5">
        <f t="shared" si="940"/>
        <v>24990</v>
      </c>
      <c r="W4180" s="11">
        <f t="shared" si="659"/>
        <v>29488.2</v>
      </c>
      <c r="Z4180" s="5">
        <f t="shared" si="865"/>
        <v>18742.5</v>
      </c>
      <c r="AC4180" s="1" t="str">
        <f t="shared" ref="AC4180:AC4182" si="1026">IF(T4180="","C","O")</f>
        <v>C</v>
      </c>
      <c r="AD4180" s="12" t="s">
        <v>47</v>
      </c>
      <c r="AE4180" s="12" t="s">
        <v>47</v>
      </c>
      <c r="AF4180" s="12" t="s">
        <v>47</v>
      </c>
      <c r="AG4180" s="12"/>
      <c r="AH4180" s="12"/>
      <c r="AI4180" s="12"/>
    </row>
    <row r="4181">
      <c r="A4181" s="1" t="s">
        <v>5773</v>
      </c>
      <c r="B4181" s="13"/>
      <c r="C4181" s="1" t="s">
        <v>132</v>
      </c>
      <c r="D4181" s="1" t="s">
        <v>96</v>
      </c>
      <c r="E4181" s="1" t="s">
        <v>38</v>
      </c>
      <c r="F4181" s="1" t="s">
        <v>740</v>
      </c>
      <c r="G4181" s="1" t="s">
        <v>115</v>
      </c>
      <c r="H4181" s="1" t="s">
        <v>116</v>
      </c>
      <c r="I4181" s="1" t="s">
        <v>42</v>
      </c>
      <c r="J4181" s="1"/>
      <c r="K4181" s="1" t="s">
        <v>5774</v>
      </c>
      <c r="L4181" s="1" t="s">
        <v>150</v>
      </c>
      <c r="M4181" s="9">
        <v>45100.0</v>
      </c>
      <c r="N4181" s="9">
        <v>45107.0</v>
      </c>
      <c r="O4181" s="1"/>
      <c r="P4181" s="1">
        <v>8.33</v>
      </c>
      <c r="Q4181" s="1">
        <v>500000.0</v>
      </c>
      <c r="R4181" s="1">
        <v>300000.0</v>
      </c>
      <c r="S4181" s="10">
        <f t="shared" si="1025"/>
        <v>45197</v>
      </c>
      <c r="V4181" s="5">
        <f t="shared" si="940"/>
        <v>24990</v>
      </c>
      <c r="W4181" s="11">
        <f t="shared" si="659"/>
        <v>29488.2</v>
      </c>
      <c r="Z4181" s="5">
        <f t="shared" si="865"/>
        <v>18742.5</v>
      </c>
      <c r="AB4181" s="1"/>
      <c r="AC4181" s="1" t="str">
        <f t="shared" si="1026"/>
        <v>C</v>
      </c>
      <c r="AD4181" s="12" t="s">
        <v>47</v>
      </c>
      <c r="AE4181" s="12" t="s">
        <v>47</v>
      </c>
      <c r="AF4181" s="12" t="s">
        <v>47</v>
      </c>
      <c r="AG4181" s="12"/>
      <c r="AH4181" s="12"/>
      <c r="AI4181" s="12"/>
    </row>
    <row r="4182">
      <c r="A4182" s="1" t="s">
        <v>5773</v>
      </c>
      <c r="B4182" s="13"/>
      <c r="C4182" s="1" t="s">
        <v>132</v>
      </c>
      <c r="D4182" s="1" t="s">
        <v>96</v>
      </c>
      <c r="E4182" s="1" t="s">
        <v>38</v>
      </c>
      <c r="F4182" s="1" t="s">
        <v>740</v>
      </c>
      <c r="G4182" s="1" t="s">
        <v>115</v>
      </c>
      <c r="H4182" s="1" t="s">
        <v>116</v>
      </c>
      <c r="I4182" s="1" t="s">
        <v>42</v>
      </c>
      <c r="J4182" s="1"/>
      <c r="K4182" s="1" t="s">
        <v>5774</v>
      </c>
      <c r="L4182" s="1" t="s">
        <v>150</v>
      </c>
      <c r="M4182" s="9">
        <v>45100.0</v>
      </c>
      <c r="N4182" s="9">
        <v>45106.0</v>
      </c>
      <c r="O4182" s="1"/>
      <c r="P4182" s="1">
        <v>8.33</v>
      </c>
      <c r="Q4182" s="1">
        <v>300000.0</v>
      </c>
      <c r="R4182" s="1">
        <v>300000.0</v>
      </c>
      <c r="S4182" s="10">
        <f t="shared" si="1025"/>
        <v>45196</v>
      </c>
      <c r="V4182" s="5">
        <f t="shared" si="940"/>
        <v>24990</v>
      </c>
      <c r="W4182" s="11">
        <f t="shared" si="659"/>
        <v>29488.2</v>
      </c>
      <c r="X4182" s="1"/>
      <c r="Y4182" s="1"/>
      <c r="Z4182" s="5">
        <f t="shared" si="865"/>
        <v>18742.5</v>
      </c>
      <c r="AA4182" s="1"/>
      <c r="AB4182" s="1"/>
      <c r="AC4182" s="1" t="str">
        <f t="shared" si="1026"/>
        <v>C</v>
      </c>
      <c r="AD4182" s="12" t="s">
        <v>47</v>
      </c>
      <c r="AE4182" s="12" t="s">
        <v>47</v>
      </c>
      <c r="AF4182" s="12" t="s">
        <v>47</v>
      </c>
      <c r="AG4182" s="12"/>
      <c r="AH4182" s="12"/>
      <c r="AI4182" s="12"/>
    </row>
    <row r="4183">
      <c r="A4183" s="1" t="s">
        <v>5773</v>
      </c>
      <c r="B4183" s="13"/>
      <c r="C4183" s="1" t="s">
        <v>132</v>
      </c>
      <c r="D4183" s="1" t="s">
        <v>96</v>
      </c>
      <c r="E4183" s="1" t="s">
        <v>38</v>
      </c>
      <c r="F4183" s="1" t="s">
        <v>740</v>
      </c>
      <c r="G4183" s="1" t="s">
        <v>115</v>
      </c>
      <c r="H4183" s="1" t="s">
        <v>116</v>
      </c>
      <c r="I4183" s="1" t="s">
        <v>42</v>
      </c>
      <c r="J4183" s="1"/>
      <c r="K4183" s="1" t="s">
        <v>5774</v>
      </c>
      <c r="L4183" s="1" t="s">
        <v>150</v>
      </c>
      <c r="M4183" s="9">
        <v>45100.0</v>
      </c>
      <c r="N4183" s="9">
        <v>45100.0</v>
      </c>
      <c r="O4183" s="1"/>
      <c r="P4183" s="1">
        <v>8.33</v>
      </c>
      <c r="Q4183" s="1">
        <v>1000000.0</v>
      </c>
      <c r="R4183" s="1">
        <v>300000.0</v>
      </c>
      <c r="S4183" s="10">
        <f>N4183+30</f>
        <v>45130</v>
      </c>
      <c r="V4183" s="5">
        <f t="shared" si="940"/>
        <v>24990</v>
      </c>
      <c r="W4183" s="11">
        <f t="shared" si="659"/>
        <v>29488.2</v>
      </c>
      <c r="Z4183" s="5">
        <f t="shared" si="865"/>
        <v>18742.5</v>
      </c>
      <c r="AC4183" s="1" t="s">
        <v>45</v>
      </c>
      <c r="AD4183" s="12" t="s">
        <v>47</v>
      </c>
      <c r="AE4183" s="12" t="s">
        <v>47</v>
      </c>
      <c r="AF4183" s="12" t="s">
        <v>47</v>
      </c>
      <c r="AG4183" s="12"/>
      <c r="AH4183" s="12"/>
      <c r="AI4183" s="12"/>
    </row>
    <row r="4184">
      <c r="A4184" s="1" t="s">
        <v>5775</v>
      </c>
      <c r="B4184" s="13"/>
      <c r="C4184" s="1" t="s">
        <v>36</v>
      </c>
      <c r="D4184" s="1" t="s">
        <v>96</v>
      </c>
      <c r="E4184" s="1" t="s">
        <v>77</v>
      </c>
      <c r="F4184" s="1" t="s">
        <v>1014</v>
      </c>
      <c r="G4184" s="1" t="s">
        <v>115</v>
      </c>
      <c r="H4184" s="1" t="s">
        <v>116</v>
      </c>
      <c r="I4184" s="1" t="s">
        <v>42</v>
      </c>
      <c r="J4184" s="1"/>
      <c r="K4184" s="1" t="s">
        <v>5776</v>
      </c>
      <c r="L4184" s="1" t="s">
        <v>143</v>
      </c>
      <c r="M4184" s="14">
        <v>45229.0</v>
      </c>
      <c r="N4184" s="14">
        <v>45229.0</v>
      </c>
      <c r="O4184" s="1"/>
      <c r="P4184" s="1">
        <v>7.5</v>
      </c>
      <c r="Q4184" s="1">
        <v>500000.0</v>
      </c>
      <c r="R4184" s="1">
        <v>300000.0</v>
      </c>
      <c r="S4184" s="15">
        <f>N4184+90</f>
        <v>45319</v>
      </c>
      <c r="V4184" s="5">
        <f t="shared" si="940"/>
        <v>22500</v>
      </c>
      <c r="W4184" s="11">
        <f t="shared" si="659"/>
        <v>26550</v>
      </c>
      <c r="Z4184" s="5">
        <f t="shared" si="865"/>
        <v>16875</v>
      </c>
      <c r="AC4184" s="1" t="str">
        <f>IF(T4184="","C","O")</f>
        <v>C</v>
      </c>
      <c r="AD4184" s="12" t="s">
        <v>47</v>
      </c>
      <c r="AE4184" s="12" t="s">
        <v>47</v>
      </c>
      <c r="AF4184" s="12" t="s">
        <v>47</v>
      </c>
      <c r="AG4184" s="12"/>
      <c r="AH4184" s="12"/>
      <c r="AI4184" s="12"/>
    </row>
    <row r="4185">
      <c r="A4185" s="1" t="s">
        <v>5775</v>
      </c>
      <c r="B4185" s="13"/>
      <c r="C4185" s="1" t="s">
        <v>36</v>
      </c>
      <c r="D4185" s="1" t="s">
        <v>96</v>
      </c>
      <c r="E4185" s="1" t="s">
        <v>77</v>
      </c>
      <c r="F4185" s="1" t="s">
        <v>1014</v>
      </c>
      <c r="G4185" s="1" t="s">
        <v>115</v>
      </c>
      <c r="H4185" s="1" t="s">
        <v>116</v>
      </c>
      <c r="I4185" s="1" t="s">
        <v>42</v>
      </c>
      <c r="J4185" s="1"/>
      <c r="K4185" s="1" t="s">
        <v>5776</v>
      </c>
      <c r="L4185" s="1" t="s">
        <v>143</v>
      </c>
      <c r="M4185" s="14">
        <v>45229.0</v>
      </c>
      <c r="N4185" s="14">
        <v>45229.0</v>
      </c>
      <c r="O4185" s="1"/>
      <c r="P4185" s="1">
        <v>7.5</v>
      </c>
      <c r="Q4185" s="1">
        <v>500000.0</v>
      </c>
      <c r="R4185" s="1">
        <v>300000.0</v>
      </c>
      <c r="S4185" s="15">
        <f t="shared" ref="S4185:S4187" si="1027">N4185+30</f>
        <v>45259</v>
      </c>
      <c r="V4185" s="5">
        <f t="shared" si="940"/>
        <v>22500</v>
      </c>
      <c r="W4185" s="11">
        <f t="shared" si="659"/>
        <v>26550</v>
      </c>
      <c r="Z4185" s="5">
        <f t="shared" si="865"/>
        <v>16875</v>
      </c>
      <c r="AB4185" s="1"/>
      <c r="AC4185" s="1" t="s">
        <v>45</v>
      </c>
      <c r="AD4185" s="12" t="s">
        <v>47</v>
      </c>
      <c r="AE4185" s="12" t="s">
        <v>47</v>
      </c>
      <c r="AF4185" s="12" t="s">
        <v>47</v>
      </c>
      <c r="AG4185" s="12"/>
      <c r="AH4185" s="12"/>
      <c r="AI4185" s="12"/>
    </row>
    <row r="4186">
      <c r="A4186" s="1" t="s">
        <v>5775</v>
      </c>
      <c r="B4186" s="13"/>
      <c r="C4186" s="1" t="s">
        <v>36</v>
      </c>
      <c r="D4186" s="1" t="s">
        <v>96</v>
      </c>
      <c r="E4186" s="1" t="s">
        <v>77</v>
      </c>
      <c r="F4186" s="1" t="s">
        <v>1014</v>
      </c>
      <c r="G4186" s="1" t="s">
        <v>115</v>
      </c>
      <c r="H4186" s="1" t="s">
        <v>116</v>
      </c>
      <c r="I4186" s="1" t="s">
        <v>42</v>
      </c>
      <c r="J4186" s="1"/>
      <c r="K4186" s="1" t="s">
        <v>5776</v>
      </c>
      <c r="L4186" s="1" t="s">
        <v>143</v>
      </c>
      <c r="M4186" s="14">
        <v>45229.0</v>
      </c>
      <c r="N4186" s="14">
        <v>45229.0</v>
      </c>
      <c r="O4186" s="1"/>
      <c r="P4186" s="1">
        <v>7.5</v>
      </c>
      <c r="Q4186" s="1">
        <v>500000.0</v>
      </c>
      <c r="R4186" s="1">
        <v>300000.0</v>
      </c>
      <c r="S4186" s="15">
        <f t="shared" si="1027"/>
        <v>45259</v>
      </c>
      <c r="V4186" s="5">
        <f t="shared" si="940"/>
        <v>22500</v>
      </c>
      <c r="W4186" s="11">
        <f t="shared" si="659"/>
        <v>26550</v>
      </c>
      <c r="Z4186" s="5">
        <f t="shared" si="865"/>
        <v>16875</v>
      </c>
      <c r="AB4186" s="1"/>
      <c r="AC4186" s="1" t="s">
        <v>45</v>
      </c>
      <c r="AD4186" s="12" t="s">
        <v>47</v>
      </c>
      <c r="AE4186" s="12" t="s">
        <v>47</v>
      </c>
      <c r="AF4186" s="12" t="s">
        <v>47</v>
      </c>
      <c r="AG4186" s="12"/>
      <c r="AH4186" s="12"/>
      <c r="AI4186" s="12"/>
    </row>
    <row r="4187">
      <c r="A4187" s="1" t="s">
        <v>5775</v>
      </c>
      <c r="B4187" s="13"/>
      <c r="C4187" s="1" t="s">
        <v>36</v>
      </c>
      <c r="D4187" s="1" t="s">
        <v>96</v>
      </c>
      <c r="E4187" s="1" t="s">
        <v>77</v>
      </c>
      <c r="F4187" s="1" t="s">
        <v>1014</v>
      </c>
      <c r="G4187" s="1" t="s">
        <v>115</v>
      </c>
      <c r="H4187" s="1" t="s">
        <v>116</v>
      </c>
      <c r="I4187" s="1" t="s">
        <v>42</v>
      </c>
      <c r="J4187" s="1"/>
      <c r="K4187" s="1" t="s">
        <v>5776</v>
      </c>
      <c r="L4187" s="1" t="s">
        <v>143</v>
      </c>
      <c r="M4187" s="14">
        <v>45229.0</v>
      </c>
      <c r="N4187" s="14">
        <v>45229.0</v>
      </c>
      <c r="O4187" s="1"/>
      <c r="P4187" s="1">
        <v>7.5</v>
      </c>
      <c r="Q4187" s="1">
        <v>500000.0</v>
      </c>
      <c r="R4187" s="1">
        <v>300000.0</v>
      </c>
      <c r="S4187" s="15">
        <f t="shared" si="1027"/>
        <v>45259</v>
      </c>
      <c r="V4187" s="5">
        <f t="shared" si="940"/>
        <v>22500</v>
      </c>
      <c r="W4187" s="11">
        <f t="shared" si="659"/>
        <v>26550</v>
      </c>
      <c r="Z4187" s="5">
        <f t="shared" si="865"/>
        <v>16875</v>
      </c>
      <c r="AC4187" s="1" t="str">
        <f>IF(T4187="","C","O")</f>
        <v>C</v>
      </c>
      <c r="AD4187" s="12" t="s">
        <v>47</v>
      </c>
      <c r="AE4187" s="12" t="s">
        <v>47</v>
      </c>
      <c r="AF4187" s="12" t="s">
        <v>47</v>
      </c>
      <c r="AG4187" s="12"/>
      <c r="AH4187" s="12"/>
      <c r="AI4187" s="12"/>
    </row>
    <row r="4188">
      <c r="A4188" s="1" t="s">
        <v>5777</v>
      </c>
      <c r="B4188" s="13"/>
      <c r="C4188" s="1" t="s">
        <v>36</v>
      </c>
      <c r="D4188" s="1" t="s">
        <v>37</v>
      </c>
      <c r="E4188" s="1" t="s">
        <v>38</v>
      </c>
      <c r="F4188" s="1" t="s">
        <v>90</v>
      </c>
      <c r="G4188" s="1" t="s">
        <v>2199</v>
      </c>
      <c r="H4188" s="1" t="s">
        <v>2200</v>
      </c>
      <c r="I4188" s="1" t="s">
        <v>265</v>
      </c>
      <c r="J4188" s="1"/>
      <c r="K4188" s="1" t="s">
        <v>5778</v>
      </c>
      <c r="L4188" s="1" t="s">
        <v>347</v>
      </c>
      <c r="M4188" s="9">
        <v>44742.0</v>
      </c>
      <c r="N4188" s="9">
        <v>45065.0</v>
      </c>
      <c r="O4188" s="1"/>
      <c r="P4188" s="1">
        <v>8.33</v>
      </c>
      <c r="Q4188" s="1">
        <v>100000.0</v>
      </c>
      <c r="R4188" s="1">
        <v>264000.0</v>
      </c>
      <c r="S4188" s="9">
        <v>45065.0</v>
      </c>
      <c r="T4188" s="9">
        <v>45078.0</v>
      </c>
      <c r="U4188" s="1" t="s">
        <v>5779</v>
      </c>
      <c r="V4188" s="5">
        <f t="shared" si="940"/>
        <v>21991.2</v>
      </c>
      <c r="W4188" s="11">
        <f t="shared" si="659"/>
        <v>25949.616</v>
      </c>
      <c r="X4188" s="9">
        <v>45231.0</v>
      </c>
      <c r="Y4188" s="5">
        <f t="shared" ref="Y4188:Y4191" si="1028">W4188-(V4188*10%)</f>
        <v>23750.496</v>
      </c>
      <c r="Z4188" s="5">
        <f t="shared" si="865"/>
        <v>16493.4</v>
      </c>
      <c r="AA4188" s="9">
        <v>45235.0</v>
      </c>
      <c r="AB4188" s="1" t="s">
        <v>5779</v>
      </c>
      <c r="AC4188" s="1" t="s">
        <v>55</v>
      </c>
      <c r="AD4188" s="12" t="s">
        <v>46</v>
      </c>
      <c r="AE4188" s="12" t="s">
        <v>47</v>
      </c>
      <c r="AF4188" s="12" t="s">
        <v>47</v>
      </c>
      <c r="AG4188" s="12" t="s">
        <v>47</v>
      </c>
      <c r="AH4188" s="12" t="s">
        <v>47</v>
      </c>
      <c r="AI4188" s="12" t="s">
        <v>47</v>
      </c>
    </row>
    <row r="4189">
      <c r="A4189" s="1" t="s">
        <v>5777</v>
      </c>
      <c r="B4189" s="13"/>
      <c r="C4189" s="1" t="s">
        <v>36</v>
      </c>
      <c r="D4189" s="1" t="s">
        <v>37</v>
      </c>
      <c r="E4189" s="1" t="s">
        <v>38</v>
      </c>
      <c r="F4189" s="1" t="s">
        <v>90</v>
      </c>
      <c r="G4189" s="1" t="s">
        <v>2199</v>
      </c>
      <c r="H4189" s="1" t="s">
        <v>2200</v>
      </c>
      <c r="I4189" s="1" t="s">
        <v>265</v>
      </c>
      <c r="J4189" s="1"/>
      <c r="K4189" s="1" t="s">
        <v>5778</v>
      </c>
      <c r="L4189" s="1" t="s">
        <v>347</v>
      </c>
      <c r="M4189" s="9">
        <v>44742.0</v>
      </c>
      <c r="N4189" s="9">
        <v>45175.0</v>
      </c>
      <c r="O4189" s="1"/>
      <c r="P4189" s="1">
        <v>8.33</v>
      </c>
      <c r="Q4189" s="1">
        <v>100000.0</v>
      </c>
      <c r="R4189" s="1">
        <v>798000.0</v>
      </c>
      <c r="S4189" s="9">
        <v>45175.0</v>
      </c>
      <c r="T4189" s="9">
        <v>45181.0</v>
      </c>
      <c r="U4189" s="1" t="s">
        <v>5780</v>
      </c>
      <c r="V4189" s="5">
        <f t="shared" si="940"/>
        <v>66473.4</v>
      </c>
      <c r="W4189" s="11">
        <f t="shared" si="659"/>
        <v>78438.612</v>
      </c>
      <c r="X4189" s="9">
        <v>45202.0</v>
      </c>
      <c r="Y4189" s="5">
        <f t="shared" si="1028"/>
        <v>71791.272</v>
      </c>
      <c r="Z4189" s="5">
        <f t="shared" si="865"/>
        <v>49855.05</v>
      </c>
      <c r="AA4189" s="9">
        <v>45206.0</v>
      </c>
      <c r="AB4189" s="1" t="s">
        <v>5780</v>
      </c>
      <c r="AC4189" s="1" t="s">
        <v>55</v>
      </c>
      <c r="AD4189" s="12" t="s">
        <v>46</v>
      </c>
      <c r="AE4189" s="12" t="s">
        <v>47</v>
      </c>
      <c r="AF4189" s="12" t="s">
        <v>47</v>
      </c>
      <c r="AG4189" s="12" t="s">
        <v>47</v>
      </c>
      <c r="AH4189" s="12" t="s">
        <v>47</v>
      </c>
      <c r="AI4189" s="12" t="s">
        <v>47</v>
      </c>
    </row>
    <row r="4190">
      <c r="A4190" s="1" t="s">
        <v>5777</v>
      </c>
      <c r="B4190" s="13"/>
      <c r="C4190" s="1" t="s">
        <v>36</v>
      </c>
      <c r="D4190" s="1" t="s">
        <v>37</v>
      </c>
      <c r="E4190" s="1" t="s">
        <v>38</v>
      </c>
      <c r="F4190" s="1" t="s">
        <v>90</v>
      </c>
      <c r="G4190" s="1" t="s">
        <v>2199</v>
      </c>
      <c r="H4190" s="1" t="s">
        <v>2200</v>
      </c>
      <c r="I4190" s="1" t="s">
        <v>265</v>
      </c>
      <c r="J4190" s="1"/>
      <c r="K4190" s="1" t="s">
        <v>5778</v>
      </c>
      <c r="L4190" s="1" t="s">
        <v>347</v>
      </c>
      <c r="M4190" s="9">
        <v>44742.0</v>
      </c>
      <c r="N4190" s="14">
        <v>45286.0</v>
      </c>
      <c r="O4190" s="1"/>
      <c r="P4190" s="1">
        <v>8.33</v>
      </c>
      <c r="Q4190" s="1">
        <v>100000.0</v>
      </c>
      <c r="R4190" s="1">
        <v>240000.0</v>
      </c>
      <c r="S4190" s="14">
        <v>45286.0</v>
      </c>
      <c r="T4190" s="9">
        <v>45322.0</v>
      </c>
      <c r="U4190" s="1" t="s">
        <v>5781</v>
      </c>
      <c r="V4190" s="5">
        <f t="shared" si="940"/>
        <v>19992</v>
      </c>
      <c r="W4190" s="11">
        <f t="shared" si="659"/>
        <v>23590.56</v>
      </c>
      <c r="X4190" s="9">
        <v>45603.0</v>
      </c>
      <c r="Y4190" s="5">
        <f t="shared" si="1028"/>
        <v>21591.36</v>
      </c>
      <c r="Z4190" s="5">
        <f t="shared" si="865"/>
        <v>14994</v>
      </c>
      <c r="AA4190" s="14">
        <v>45607.0</v>
      </c>
      <c r="AB4190" s="1" t="s">
        <v>5781</v>
      </c>
      <c r="AC4190" s="1" t="s">
        <v>55</v>
      </c>
      <c r="AD4190" s="12" t="s">
        <v>46</v>
      </c>
      <c r="AE4190" s="12" t="s">
        <v>47</v>
      </c>
      <c r="AF4190" s="12" t="s">
        <v>47</v>
      </c>
      <c r="AG4190" s="12" t="s">
        <v>47</v>
      </c>
      <c r="AH4190" s="12" t="s">
        <v>137</v>
      </c>
      <c r="AI4190" s="12" t="s">
        <v>137</v>
      </c>
    </row>
    <row r="4191">
      <c r="A4191" s="1" t="s">
        <v>5782</v>
      </c>
      <c r="B4191" s="13"/>
      <c r="C4191" s="1" t="s">
        <v>36</v>
      </c>
      <c r="D4191" s="1" t="s">
        <v>102</v>
      </c>
      <c r="E4191" s="1" t="s">
        <v>212</v>
      </c>
      <c r="F4191" s="1" t="s">
        <v>889</v>
      </c>
      <c r="G4191" s="1" t="s">
        <v>121</v>
      </c>
      <c r="H4191" s="1" t="s">
        <v>122</v>
      </c>
      <c r="I4191" s="1" t="s">
        <v>42</v>
      </c>
      <c r="J4191" s="1"/>
      <c r="K4191" s="1" t="s">
        <v>5783</v>
      </c>
      <c r="L4191" s="1" t="s">
        <v>143</v>
      </c>
      <c r="M4191" s="9">
        <v>45307.0</v>
      </c>
      <c r="N4191" s="9">
        <v>45262.0</v>
      </c>
      <c r="O4191" s="1"/>
      <c r="P4191" s="1">
        <v>8.33</v>
      </c>
      <c r="Q4191" s="1">
        <v>500000.0</v>
      </c>
      <c r="R4191" s="1">
        <v>540000.0</v>
      </c>
      <c r="S4191" s="9">
        <v>45293.0</v>
      </c>
      <c r="T4191" s="9">
        <v>45308.0</v>
      </c>
      <c r="U4191" s="1" t="s">
        <v>5784</v>
      </c>
      <c r="V4191" s="5">
        <f t="shared" si="940"/>
        <v>44982</v>
      </c>
      <c r="W4191" s="11">
        <f t="shared" si="659"/>
        <v>53078.76</v>
      </c>
      <c r="X4191" s="9">
        <v>45323.0</v>
      </c>
      <c r="Y4191" s="5">
        <f t="shared" si="1028"/>
        <v>48580.56</v>
      </c>
      <c r="Z4191" s="5">
        <f t="shared" si="865"/>
        <v>33736.5</v>
      </c>
      <c r="AA4191" s="9">
        <v>45327.0</v>
      </c>
      <c r="AB4191" s="1" t="s">
        <v>5785</v>
      </c>
      <c r="AC4191" s="1" t="s">
        <v>55</v>
      </c>
      <c r="AD4191" s="12" t="s">
        <v>47</v>
      </c>
      <c r="AE4191" s="12" t="s">
        <v>47</v>
      </c>
      <c r="AF4191" s="12" t="s">
        <v>47</v>
      </c>
      <c r="AG4191" s="12" t="s">
        <v>47</v>
      </c>
      <c r="AH4191" s="12" t="s">
        <v>47</v>
      </c>
      <c r="AI4191" s="12" t="s">
        <v>47</v>
      </c>
    </row>
    <row r="4192">
      <c r="A4192" s="1" t="s">
        <v>5786</v>
      </c>
      <c r="B4192" s="13"/>
      <c r="C4192" s="1" t="s">
        <v>95</v>
      </c>
      <c r="D4192" s="1" t="s">
        <v>96</v>
      </c>
      <c r="E4192" s="1" t="s">
        <v>77</v>
      </c>
      <c r="F4192" s="1" t="s">
        <v>78</v>
      </c>
      <c r="G4192" s="1" t="s">
        <v>106</v>
      </c>
      <c r="H4192" s="1" t="s">
        <v>107</v>
      </c>
      <c r="I4192" s="1" t="s">
        <v>247</v>
      </c>
      <c r="J4192" s="1"/>
      <c r="K4192" s="1" t="s">
        <v>5787</v>
      </c>
      <c r="L4192" s="1" t="s">
        <v>53</v>
      </c>
      <c r="M4192" s="9">
        <v>44772.0</v>
      </c>
      <c r="N4192" s="9">
        <v>45127.0</v>
      </c>
      <c r="O4192" s="1"/>
      <c r="P4192" s="1">
        <v>8.33</v>
      </c>
      <c r="Q4192" s="1">
        <v>300000.0</v>
      </c>
      <c r="R4192" s="1">
        <v>300000.0</v>
      </c>
      <c r="S4192" s="10">
        <f>N4192+90</f>
        <v>45217</v>
      </c>
      <c r="V4192" s="5">
        <f t="shared" si="940"/>
        <v>24990</v>
      </c>
      <c r="W4192" s="11">
        <f t="shared" si="659"/>
        <v>29488.2</v>
      </c>
      <c r="Z4192" s="5">
        <f t="shared" si="865"/>
        <v>18742.5</v>
      </c>
      <c r="AC4192" s="1" t="str">
        <f>IF(T4192="","C","O")</f>
        <v>C</v>
      </c>
      <c r="AD4192" s="12" t="s">
        <v>46</v>
      </c>
      <c r="AE4192" s="12" t="s">
        <v>47</v>
      </c>
      <c r="AF4192" s="12" t="s">
        <v>47</v>
      </c>
      <c r="AG4192" s="12"/>
      <c r="AH4192" s="12"/>
      <c r="AI4192" s="12"/>
    </row>
    <row r="4193">
      <c r="A4193" s="1" t="s">
        <v>5788</v>
      </c>
      <c r="B4193" s="13"/>
      <c r="C4193" s="1" t="s">
        <v>36</v>
      </c>
      <c r="D4193" s="1" t="s">
        <v>37</v>
      </c>
      <c r="E4193" s="1" t="s">
        <v>77</v>
      </c>
      <c r="F4193" s="1" t="s">
        <v>105</v>
      </c>
      <c r="G4193" s="1" t="s">
        <v>115</v>
      </c>
      <c r="H4193" s="1" t="s">
        <v>116</v>
      </c>
      <c r="I4193" s="1" t="s">
        <v>247</v>
      </c>
      <c r="J4193" s="1"/>
      <c r="K4193" s="1" t="s">
        <v>5789</v>
      </c>
      <c r="L4193" s="1" t="s">
        <v>53</v>
      </c>
      <c r="M4193" s="14">
        <v>44910.0</v>
      </c>
      <c r="N4193" s="14">
        <v>44910.0</v>
      </c>
      <c r="O4193" s="1"/>
      <c r="P4193" s="1">
        <v>8.33</v>
      </c>
      <c r="Q4193" s="1">
        <v>500000.0</v>
      </c>
      <c r="R4193" s="1">
        <v>300000.0</v>
      </c>
      <c r="S4193" s="15">
        <f>N4193+30</f>
        <v>44940</v>
      </c>
      <c r="V4193" s="5">
        <f t="shared" si="940"/>
        <v>24990</v>
      </c>
      <c r="W4193" s="11">
        <f t="shared" si="659"/>
        <v>29488.2</v>
      </c>
      <c r="Z4193" s="5">
        <f t="shared" si="865"/>
        <v>18742.5</v>
      </c>
      <c r="AB4193" s="1"/>
      <c r="AC4193" s="1" t="s">
        <v>45</v>
      </c>
      <c r="AD4193" s="12" t="s">
        <v>46</v>
      </c>
      <c r="AE4193" s="12" t="s">
        <v>46</v>
      </c>
      <c r="AF4193" s="12" t="s">
        <v>46</v>
      </c>
      <c r="AG4193" s="12"/>
      <c r="AH4193" s="12"/>
      <c r="AI4193" s="12"/>
    </row>
    <row r="4194">
      <c r="A4194" s="1" t="s">
        <v>5790</v>
      </c>
      <c r="B4194" s="13"/>
      <c r="C4194" s="1" t="s">
        <v>36</v>
      </c>
      <c r="D4194" s="1" t="s">
        <v>37</v>
      </c>
      <c r="E4194" s="1" t="s">
        <v>38</v>
      </c>
      <c r="F4194" s="1" t="s">
        <v>575</v>
      </c>
      <c r="G4194" s="1" t="s">
        <v>115</v>
      </c>
      <c r="H4194" s="1" t="s">
        <v>116</v>
      </c>
      <c r="I4194" s="1" t="s">
        <v>247</v>
      </c>
      <c r="J4194" s="1"/>
      <c r="K4194" s="1" t="s">
        <v>5791</v>
      </c>
      <c r="L4194" s="1" t="s">
        <v>143</v>
      </c>
      <c r="M4194" s="14">
        <v>44910.0</v>
      </c>
      <c r="N4194" s="14">
        <v>44910.0</v>
      </c>
      <c r="O4194" s="1"/>
      <c r="P4194" s="1">
        <v>8.33</v>
      </c>
      <c r="Q4194" s="1">
        <v>500000.0</v>
      </c>
      <c r="R4194" s="1">
        <v>812500.0</v>
      </c>
      <c r="S4194" s="14">
        <v>45278.0</v>
      </c>
      <c r="T4194" s="14">
        <v>45289.0</v>
      </c>
      <c r="U4194" s="1" t="s">
        <v>4055</v>
      </c>
      <c r="V4194" s="5">
        <f t="shared" si="940"/>
        <v>67681.25</v>
      </c>
      <c r="W4194" s="11">
        <f t="shared" si="659"/>
        <v>79863.875</v>
      </c>
      <c r="X4194" s="9">
        <v>45308.0</v>
      </c>
      <c r="Y4194" s="5">
        <f t="shared" ref="Y4194:Y4196" si="1029">W4194-(V4194*10%)</f>
        <v>73095.75</v>
      </c>
      <c r="Z4194" s="5">
        <f t="shared" si="865"/>
        <v>50760.9375</v>
      </c>
      <c r="AA4194" s="9">
        <v>45316.0</v>
      </c>
      <c r="AB4194" s="1" t="s">
        <v>5792</v>
      </c>
      <c r="AC4194" s="1" t="s">
        <v>55</v>
      </c>
      <c r="AD4194" s="12" t="s">
        <v>46</v>
      </c>
      <c r="AE4194" s="12" t="s">
        <v>46</v>
      </c>
      <c r="AF4194" s="12" t="s">
        <v>47</v>
      </c>
      <c r="AG4194" s="12" t="s">
        <v>47</v>
      </c>
      <c r="AH4194" s="12" t="s">
        <v>47</v>
      </c>
      <c r="AI4194" s="12" t="s">
        <v>47</v>
      </c>
    </row>
    <row r="4195">
      <c r="A4195" s="1" t="s">
        <v>5793</v>
      </c>
      <c r="B4195" s="13"/>
      <c r="C4195" s="1" t="s">
        <v>36</v>
      </c>
      <c r="D4195" s="1" t="s">
        <v>50</v>
      </c>
      <c r="E4195" s="1" t="s">
        <v>212</v>
      </c>
      <c r="F4195" s="1" t="s">
        <v>438</v>
      </c>
      <c r="G4195" s="1" t="s">
        <v>310</v>
      </c>
      <c r="H4195" s="1" t="s">
        <v>311</v>
      </c>
      <c r="I4195" s="1" t="s">
        <v>123</v>
      </c>
      <c r="J4195" s="1"/>
      <c r="K4195" s="1" t="s">
        <v>5794</v>
      </c>
      <c r="L4195" s="1" t="s">
        <v>143</v>
      </c>
      <c r="M4195" s="9">
        <v>45239.0</v>
      </c>
      <c r="N4195" s="9">
        <v>45239.0</v>
      </c>
      <c r="O4195" s="1"/>
      <c r="P4195" s="1">
        <v>8.33</v>
      </c>
      <c r="Q4195" s="1">
        <v>250000.0</v>
      </c>
      <c r="R4195" s="1">
        <v>270000.0</v>
      </c>
      <c r="S4195" s="9">
        <v>45202.0</v>
      </c>
      <c r="T4195" s="9">
        <v>45239.0</v>
      </c>
      <c r="U4195" s="1" t="s">
        <v>5795</v>
      </c>
      <c r="V4195" s="5">
        <f t="shared" si="940"/>
        <v>22491</v>
      </c>
      <c r="W4195" s="11">
        <f t="shared" si="659"/>
        <v>26539.38</v>
      </c>
      <c r="X4195" s="14">
        <v>45247.0</v>
      </c>
      <c r="Y4195" s="5">
        <f t="shared" si="1029"/>
        <v>24290.28</v>
      </c>
      <c r="Z4195" s="5">
        <f t="shared" si="865"/>
        <v>16868.25</v>
      </c>
      <c r="AA4195" s="14">
        <v>45251.0</v>
      </c>
      <c r="AB4195" s="1" t="s">
        <v>5795</v>
      </c>
      <c r="AC4195" s="1" t="s">
        <v>55</v>
      </c>
      <c r="AD4195" s="12" t="s">
        <v>47</v>
      </c>
      <c r="AE4195" s="12" t="s">
        <v>47</v>
      </c>
      <c r="AF4195" s="12" t="s">
        <v>47</v>
      </c>
      <c r="AG4195" s="12" t="s">
        <v>47</v>
      </c>
      <c r="AH4195" s="12" t="s">
        <v>47</v>
      </c>
      <c r="AI4195" s="12" t="s">
        <v>47</v>
      </c>
    </row>
    <row r="4196">
      <c r="A4196" s="1" t="s">
        <v>5796</v>
      </c>
      <c r="B4196" s="13"/>
      <c r="C4196" s="1" t="s">
        <v>36</v>
      </c>
      <c r="D4196" s="1" t="s">
        <v>96</v>
      </c>
      <c r="E4196" s="1" t="s">
        <v>168</v>
      </c>
      <c r="F4196" s="1" t="s">
        <v>1698</v>
      </c>
      <c r="G4196" s="1" t="s">
        <v>1127</v>
      </c>
      <c r="H4196" s="1" t="s">
        <v>1128</v>
      </c>
      <c r="I4196" s="1" t="s">
        <v>247</v>
      </c>
      <c r="J4196" s="1"/>
      <c r="K4196" s="1" t="s">
        <v>5797</v>
      </c>
      <c r="L4196" s="1" t="s">
        <v>53</v>
      </c>
      <c r="M4196" s="9">
        <v>45140.0</v>
      </c>
      <c r="N4196" s="14">
        <v>45256.0</v>
      </c>
      <c r="O4196" s="1"/>
      <c r="P4196" s="1">
        <v>8.33</v>
      </c>
      <c r="Q4196" s="1">
        <v>400000.0</v>
      </c>
      <c r="R4196" s="1">
        <v>401544.0</v>
      </c>
      <c r="S4196" s="14">
        <v>45245.0</v>
      </c>
      <c r="T4196" s="14">
        <v>45258.0</v>
      </c>
      <c r="U4196" s="1" t="s">
        <v>5798</v>
      </c>
      <c r="V4196" s="5">
        <f t="shared" si="940"/>
        <v>33448.6152</v>
      </c>
      <c r="W4196" s="11">
        <f t="shared" si="659"/>
        <v>39469.36594</v>
      </c>
      <c r="X4196" s="14">
        <v>45275.0</v>
      </c>
      <c r="Y4196" s="5">
        <f t="shared" si="1029"/>
        <v>36124.50442</v>
      </c>
      <c r="Z4196" s="5">
        <f t="shared" si="865"/>
        <v>25086.4614</v>
      </c>
      <c r="AA4196" s="9">
        <v>45295.0</v>
      </c>
      <c r="AB4196" s="1" t="s">
        <v>5799</v>
      </c>
      <c r="AC4196" s="1" t="s">
        <v>55</v>
      </c>
      <c r="AD4196" s="12" t="s">
        <v>47</v>
      </c>
      <c r="AE4196" s="12" t="s">
        <v>47</v>
      </c>
      <c r="AF4196" s="12" t="s">
        <v>47</v>
      </c>
      <c r="AG4196" s="12" t="s">
        <v>47</v>
      </c>
      <c r="AH4196" s="12" t="s">
        <v>47</v>
      </c>
      <c r="AI4196" s="12" t="s">
        <v>47</v>
      </c>
    </row>
    <row r="4197">
      <c r="A4197" s="1" t="s">
        <v>5796</v>
      </c>
      <c r="B4197" s="13"/>
      <c r="C4197" s="1" t="s">
        <v>36</v>
      </c>
      <c r="D4197" s="1" t="s">
        <v>96</v>
      </c>
      <c r="E4197" s="1" t="s">
        <v>168</v>
      </c>
      <c r="F4197" s="1" t="s">
        <v>1698</v>
      </c>
      <c r="G4197" s="1" t="s">
        <v>1127</v>
      </c>
      <c r="H4197" s="1" t="s">
        <v>1128</v>
      </c>
      <c r="I4197" s="1" t="s">
        <v>247</v>
      </c>
      <c r="J4197" s="1"/>
      <c r="K4197" s="1" t="s">
        <v>5797</v>
      </c>
      <c r="L4197" s="1" t="s">
        <v>53</v>
      </c>
      <c r="M4197" s="9">
        <v>45140.0</v>
      </c>
      <c r="N4197" s="9">
        <v>44965.0</v>
      </c>
      <c r="O4197" s="1"/>
      <c r="P4197" s="1">
        <v>8.33</v>
      </c>
      <c r="Q4197" s="1">
        <v>300000.0</v>
      </c>
      <c r="R4197" s="1">
        <v>300000.0</v>
      </c>
      <c r="S4197" s="10">
        <f t="shared" ref="S4197:S4198" si="1030">N4197+90</f>
        <v>45055</v>
      </c>
      <c r="V4197" s="5">
        <f t="shared" si="940"/>
        <v>24990</v>
      </c>
      <c r="W4197" s="11">
        <f t="shared" si="659"/>
        <v>29488.2</v>
      </c>
      <c r="Z4197" s="5">
        <f t="shared" si="865"/>
        <v>18742.5</v>
      </c>
      <c r="AB4197" s="1"/>
      <c r="AC4197" s="1" t="s">
        <v>45</v>
      </c>
      <c r="AD4197" s="12" t="s">
        <v>47</v>
      </c>
      <c r="AE4197" s="12" t="s">
        <v>46</v>
      </c>
      <c r="AF4197" s="12" t="s">
        <v>47</v>
      </c>
      <c r="AG4197" s="12"/>
      <c r="AH4197" s="12"/>
      <c r="AI4197" s="12"/>
    </row>
    <row r="4198">
      <c r="A4198" s="1" t="s">
        <v>5796</v>
      </c>
      <c r="B4198" s="13"/>
      <c r="C4198" s="1" t="s">
        <v>36</v>
      </c>
      <c r="D4198" s="1" t="s">
        <v>96</v>
      </c>
      <c r="E4198" s="1" t="s">
        <v>168</v>
      </c>
      <c r="F4198" s="1" t="s">
        <v>1698</v>
      </c>
      <c r="G4198" s="1" t="s">
        <v>1127</v>
      </c>
      <c r="H4198" s="1" t="s">
        <v>1128</v>
      </c>
      <c r="I4198" s="1" t="s">
        <v>247</v>
      </c>
      <c r="J4198" s="1"/>
      <c r="K4198" s="1" t="s">
        <v>5797</v>
      </c>
      <c r="L4198" s="1" t="s">
        <v>53</v>
      </c>
      <c r="M4198" s="9">
        <v>45140.0</v>
      </c>
      <c r="N4198" s="14">
        <v>45247.0</v>
      </c>
      <c r="O4198" s="1"/>
      <c r="P4198" s="1">
        <v>8.33</v>
      </c>
      <c r="Q4198" s="1">
        <v>400000.0</v>
      </c>
      <c r="R4198" s="1">
        <v>300000.0</v>
      </c>
      <c r="S4198" s="15">
        <f t="shared" si="1030"/>
        <v>45337</v>
      </c>
      <c r="V4198" s="5">
        <f t="shared" si="940"/>
        <v>24990</v>
      </c>
      <c r="W4198" s="11">
        <f t="shared" si="659"/>
        <v>29488.2</v>
      </c>
      <c r="X4198" s="1"/>
      <c r="Y4198" s="1"/>
      <c r="Z4198" s="5">
        <f t="shared" si="865"/>
        <v>18742.5</v>
      </c>
      <c r="AA4198" s="1"/>
      <c r="AB4198" s="1"/>
      <c r="AC4198" s="1" t="str">
        <f t="shared" ref="AC4198:AC4201" si="1031">IF(T4198="","C","O")</f>
        <v>C</v>
      </c>
      <c r="AD4198" s="12" t="s">
        <v>47</v>
      </c>
      <c r="AE4198" s="12" t="s">
        <v>47</v>
      </c>
      <c r="AF4198" s="12" t="s">
        <v>47</v>
      </c>
      <c r="AG4198" s="12"/>
      <c r="AH4198" s="12"/>
      <c r="AI4198" s="12"/>
    </row>
    <row r="4199">
      <c r="A4199" s="1" t="s">
        <v>5796</v>
      </c>
      <c r="B4199" s="13"/>
      <c r="C4199" s="1" t="s">
        <v>36</v>
      </c>
      <c r="D4199" s="1" t="s">
        <v>96</v>
      </c>
      <c r="E4199" s="1" t="s">
        <v>168</v>
      </c>
      <c r="F4199" s="1" t="s">
        <v>1698</v>
      </c>
      <c r="G4199" s="1" t="s">
        <v>1127</v>
      </c>
      <c r="H4199" s="1" t="s">
        <v>1128</v>
      </c>
      <c r="I4199" s="1" t="s">
        <v>247</v>
      </c>
      <c r="J4199" s="1"/>
      <c r="K4199" s="1" t="s">
        <v>5797</v>
      </c>
      <c r="L4199" s="1" t="s">
        <v>53</v>
      </c>
      <c r="M4199" s="9">
        <v>45140.0</v>
      </c>
      <c r="N4199" s="9">
        <v>45140.0</v>
      </c>
      <c r="O4199" s="1"/>
      <c r="P4199" s="1">
        <v>8.33</v>
      </c>
      <c r="Q4199" s="1">
        <v>850000.0</v>
      </c>
      <c r="R4199" s="1">
        <v>300000.0</v>
      </c>
      <c r="S4199" s="10">
        <f t="shared" ref="S4199:S4201" si="1032">N4199+30</f>
        <v>45170</v>
      </c>
      <c r="V4199" s="5">
        <f t="shared" si="940"/>
        <v>24990</v>
      </c>
      <c r="W4199" s="11">
        <f t="shared" si="659"/>
        <v>29488.2</v>
      </c>
      <c r="X4199" s="1"/>
      <c r="Y4199" s="1"/>
      <c r="Z4199" s="5">
        <f t="shared" si="865"/>
        <v>18742.5</v>
      </c>
      <c r="AB4199" s="1"/>
      <c r="AC4199" s="1" t="str">
        <f t="shared" si="1031"/>
        <v>C</v>
      </c>
      <c r="AD4199" s="12" t="s">
        <v>47</v>
      </c>
      <c r="AE4199" s="12" t="s">
        <v>47</v>
      </c>
      <c r="AF4199" s="12" t="s">
        <v>47</v>
      </c>
      <c r="AG4199" s="12"/>
      <c r="AH4199" s="12"/>
      <c r="AI4199" s="12"/>
    </row>
    <row r="4200">
      <c r="A4200" s="1" t="s">
        <v>5796</v>
      </c>
      <c r="B4200" s="13"/>
      <c r="C4200" s="1" t="s">
        <v>36</v>
      </c>
      <c r="D4200" s="1" t="s">
        <v>96</v>
      </c>
      <c r="E4200" s="1" t="s">
        <v>168</v>
      </c>
      <c r="F4200" s="1" t="s">
        <v>1698</v>
      </c>
      <c r="G4200" s="1" t="s">
        <v>1127</v>
      </c>
      <c r="H4200" s="1" t="s">
        <v>1128</v>
      </c>
      <c r="I4200" s="1" t="s">
        <v>247</v>
      </c>
      <c r="J4200" s="1"/>
      <c r="K4200" s="1" t="s">
        <v>5797</v>
      </c>
      <c r="L4200" s="1" t="s">
        <v>53</v>
      </c>
      <c r="M4200" s="9">
        <v>45140.0</v>
      </c>
      <c r="N4200" s="9">
        <v>45140.0</v>
      </c>
      <c r="O4200" s="1"/>
      <c r="P4200" s="1">
        <v>8.33</v>
      </c>
      <c r="Q4200" s="1">
        <v>600000.0</v>
      </c>
      <c r="R4200" s="1">
        <v>300000.0</v>
      </c>
      <c r="S4200" s="10">
        <f t="shared" si="1032"/>
        <v>45170</v>
      </c>
      <c r="V4200" s="5">
        <f t="shared" si="940"/>
        <v>24990</v>
      </c>
      <c r="W4200" s="11">
        <f t="shared" si="659"/>
        <v>29488.2</v>
      </c>
      <c r="Z4200" s="5">
        <f t="shared" si="865"/>
        <v>18742.5</v>
      </c>
      <c r="AC4200" s="1" t="str">
        <f t="shared" si="1031"/>
        <v>C</v>
      </c>
      <c r="AD4200" s="12" t="s">
        <v>47</v>
      </c>
      <c r="AE4200" s="12" t="s">
        <v>47</v>
      </c>
      <c r="AF4200" s="12" t="s">
        <v>47</v>
      </c>
      <c r="AG4200" s="12"/>
      <c r="AH4200" s="12"/>
      <c r="AI4200" s="12"/>
    </row>
    <row r="4201">
      <c r="A4201" s="1" t="s">
        <v>5800</v>
      </c>
      <c r="B4201" s="13"/>
      <c r="C4201" s="1" t="s">
        <v>95</v>
      </c>
      <c r="D4201" s="1" t="s">
        <v>76</v>
      </c>
      <c r="E4201" s="1" t="s">
        <v>113</v>
      </c>
      <c r="F4201" s="1" t="s">
        <v>114</v>
      </c>
      <c r="G4201" s="1" t="s">
        <v>84</v>
      </c>
      <c r="H4201" s="1" t="s">
        <v>85</v>
      </c>
      <c r="I4201" s="1" t="s">
        <v>42</v>
      </c>
      <c r="J4201" s="1"/>
      <c r="K4201" s="1" t="s">
        <v>5801</v>
      </c>
      <c r="L4201" s="1" t="s">
        <v>143</v>
      </c>
      <c r="M4201" s="9">
        <v>45310.0</v>
      </c>
      <c r="N4201" s="9">
        <v>45308.0</v>
      </c>
      <c r="O4201" s="1"/>
      <c r="P4201" s="1">
        <v>8.33</v>
      </c>
      <c r="Q4201" s="1">
        <v>500000.0</v>
      </c>
      <c r="R4201" s="1">
        <v>300000.0</v>
      </c>
      <c r="S4201" s="10">
        <f t="shared" si="1032"/>
        <v>45338</v>
      </c>
      <c r="V4201" s="5">
        <f t="shared" si="940"/>
        <v>24990</v>
      </c>
      <c r="W4201" s="11">
        <f t="shared" si="659"/>
        <v>29488.2</v>
      </c>
      <c r="Z4201" s="5">
        <f t="shared" si="865"/>
        <v>18742.5</v>
      </c>
      <c r="AC4201" s="1" t="str">
        <f t="shared" si="1031"/>
        <v>C</v>
      </c>
      <c r="AD4201" s="12" t="s">
        <v>47</v>
      </c>
      <c r="AE4201" s="12" t="s">
        <v>47</v>
      </c>
      <c r="AF4201" s="12" t="s">
        <v>47</v>
      </c>
      <c r="AG4201" s="12"/>
      <c r="AH4201" s="12"/>
      <c r="AI4201" s="12"/>
    </row>
    <row r="4202">
      <c r="A4202" s="1" t="s">
        <v>5802</v>
      </c>
      <c r="B4202" s="13"/>
      <c r="C4202" s="1" t="s">
        <v>36</v>
      </c>
      <c r="D4202" s="1" t="s">
        <v>96</v>
      </c>
      <c r="E4202" s="1" t="s">
        <v>212</v>
      </c>
      <c r="F4202" s="1" t="s">
        <v>1280</v>
      </c>
      <c r="G4202" s="1" t="s">
        <v>134</v>
      </c>
      <c r="H4202" s="1" t="s">
        <v>135</v>
      </c>
      <c r="I4202" s="1" t="s">
        <v>42</v>
      </c>
      <c r="J4202" s="1"/>
      <c r="K4202" s="1" t="s">
        <v>5803</v>
      </c>
      <c r="L4202" s="1" t="s">
        <v>53</v>
      </c>
      <c r="M4202" s="9">
        <v>44652.0</v>
      </c>
      <c r="N4202" s="14">
        <v>45280.0</v>
      </c>
      <c r="O4202" s="1"/>
      <c r="P4202" s="1">
        <v>8.33</v>
      </c>
      <c r="Q4202" s="1">
        <v>200000.0</v>
      </c>
      <c r="R4202" s="1">
        <v>264000.0</v>
      </c>
      <c r="S4202" s="14">
        <v>45274.0</v>
      </c>
      <c r="T4202" s="14">
        <v>45288.0</v>
      </c>
      <c r="U4202" s="1" t="s">
        <v>5804</v>
      </c>
      <c r="V4202" s="5">
        <f t="shared" si="940"/>
        <v>21991.2</v>
      </c>
      <c r="W4202" s="11">
        <f t="shared" si="659"/>
        <v>25949.616</v>
      </c>
      <c r="X4202" s="9">
        <v>45304.0</v>
      </c>
      <c r="Y4202" s="5">
        <f>W4202-(V4202*10%)</f>
        <v>23750.496</v>
      </c>
      <c r="Z4202" s="5">
        <f t="shared" si="865"/>
        <v>16493.4</v>
      </c>
      <c r="AA4202" s="9">
        <v>45309.0</v>
      </c>
      <c r="AB4202" s="1" t="s">
        <v>5805</v>
      </c>
      <c r="AC4202" s="1" t="s">
        <v>55</v>
      </c>
      <c r="AD4202" s="12" t="s">
        <v>46</v>
      </c>
      <c r="AE4202" s="12" t="s">
        <v>47</v>
      </c>
      <c r="AF4202" s="12" t="s">
        <v>47</v>
      </c>
      <c r="AG4202" s="12" t="s">
        <v>47</v>
      </c>
      <c r="AH4202" s="12" t="s">
        <v>47</v>
      </c>
      <c r="AI4202" s="12" t="s">
        <v>47</v>
      </c>
    </row>
    <row r="4203">
      <c r="A4203" s="1" t="s">
        <v>5802</v>
      </c>
      <c r="B4203" s="13"/>
      <c r="C4203" s="1" t="s">
        <v>36</v>
      </c>
      <c r="D4203" s="1" t="s">
        <v>96</v>
      </c>
      <c r="E4203" s="1" t="s">
        <v>77</v>
      </c>
      <c r="F4203" s="1" t="s">
        <v>1302</v>
      </c>
      <c r="G4203" s="1" t="s">
        <v>134</v>
      </c>
      <c r="H4203" s="1" t="s">
        <v>135</v>
      </c>
      <c r="I4203" s="1" t="s">
        <v>42</v>
      </c>
      <c r="J4203" s="1"/>
      <c r="K4203" s="1" t="s">
        <v>5803</v>
      </c>
      <c r="L4203" s="1" t="s">
        <v>53</v>
      </c>
      <c r="M4203" s="9">
        <v>44652.0</v>
      </c>
      <c r="N4203" s="9">
        <v>44652.0</v>
      </c>
      <c r="O4203" s="1"/>
      <c r="P4203" s="1">
        <v>8.33</v>
      </c>
      <c r="Q4203" s="1">
        <v>200000.0</v>
      </c>
      <c r="R4203" s="1">
        <v>300000.0</v>
      </c>
      <c r="S4203" s="10">
        <f t="shared" ref="S4203:S4204" si="1033">N4203+30</f>
        <v>44682</v>
      </c>
      <c r="V4203" s="5">
        <f t="shared" si="940"/>
        <v>24990</v>
      </c>
      <c r="W4203" s="11">
        <f t="shared" si="659"/>
        <v>29488.2</v>
      </c>
      <c r="Y4203" s="1"/>
      <c r="Z4203" s="5">
        <f t="shared" si="865"/>
        <v>18742.5</v>
      </c>
      <c r="AB4203" s="1"/>
      <c r="AC4203" s="1" t="s">
        <v>45</v>
      </c>
      <c r="AD4203" s="12" t="s">
        <v>46</v>
      </c>
      <c r="AE4203" s="12" t="s">
        <v>46</v>
      </c>
      <c r="AF4203" s="12" t="s">
        <v>46</v>
      </c>
      <c r="AG4203" s="12"/>
      <c r="AH4203" s="12"/>
      <c r="AI4203" s="12"/>
    </row>
    <row r="4204">
      <c r="A4204" s="1" t="s">
        <v>5802</v>
      </c>
      <c r="B4204" s="13"/>
      <c r="C4204" s="1" t="s">
        <v>36</v>
      </c>
      <c r="D4204" s="1" t="s">
        <v>96</v>
      </c>
      <c r="E4204" s="1" t="s">
        <v>212</v>
      </c>
      <c r="F4204" s="1" t="s">
        <v>5806</v>
      </c>
      <c r="G4204" s="1" t="s">
        <v>134</v>
      </c>
      <c r="H4204" s="1" t="s">
        <v>135</v>
      </c>
      <c r="I4204" s="1" t="s">
        <v>42</v>
      </c>
      <c r="J4204" s="1"/>
      <c r="K4204" s="1" t="s">
        <v>5803</v>
      </c>
      <c r="L4204" s="1" t="s">
        <v>53</v>
      </c>
      <c r="M4204" s="9">
        <v>44652.0</v>
      </c>
      <c r="N4204" s="9">
        <v>44652.0</v>
      </c>
      <c r="O4204" s="1"/>
      <c r="P4204" s="1">
        <v>8.33</v>
      </c>
      <c r="Q4204" s="1">
        <v>200000.0</v>
      </c>
      <c r="R4204" s="1">
        <v>300000.0</v>
      </c>
      <c r="S4204" s="10">
        <f t="shared" si="1033"/>
        <v>44682</v>
      </c>
      <c r="V4204" s="5">
        <f t="shared" si="940"/>
        <v>24990</v>
      </c>
      <c r="W4204" s="11">
        <f t="shared" si="659"/>
        <v>29488.2</v>
      </c>
      <c r="Z4204" s="5">
        <f t="shared" si="865"/>
        <v>18742.5</v>
      </c>
      <c r="AC4204" s="1" t="str">
        <f>IF(T4204="","C","O")</f>
        <v>C</v>
      </c>
      <c r="AD4204" s="12" t="s">
        <v>46</v>
      </c>
      <c r="AE4204" s="12" t="s">
        <v>46</v>
      </c>
      <c r="AF4204" s="12" t="s">
        <v>46</v>
      </c>
      <c r="AG4204" s="12"/>
      <c r="AH4204" s="12"/>
      <c r="AI4204" s="12"/>
    </row>
    <row r="4205">
      <c r="A4205" s="1" t="s">
        <v>5807</v>
      </c>
      <c r="B4205" s="13"/>
      <c r="C4205" s="1" t="s">
        <v>36</v>
      </c>
      <c r="D4205" s="1" t="s">
        <v>50</v>
      </c>
      <c r="E4205" s="1" t="s">
        <v>113</v>
      </c>
      <c r="F4205" s="1" t="s">
        <v>900</v>
      </c>
      <c r="G4205" s="1" t="s">
        <v>767</v>
      </c>
      <c r="H4205" s="1" t="s">
        <v>768</v>
      </c>
      <c r="I4205" s="1" t="s">
        <v>42</v>
      </c>
      <c r="J4205" s="1"/>
      <c r="K4205" s="1" t="s">
        <v>5808</v>
      </c>
      <c r="L4205" s="1" t="s">
        <v>150</v>
      </c>
      <c r="M4205" s="9">
        <v>45014.0</v>
      </c>
      <c r="N4205" s="9">
        <v>45038.0</v>
      </c>
      <c r="O4205" s="1"/>
      <c r="P4205" s="1">
        <v>8.33</v>
      </c>
      <c r="Q4205" s="1">
        <v>300000.0</v>
      </c>
      <c r="R4205" s="1">
        <v>328564.0</v>
      </c>
      <c r="S4205" s="9">
        <v>45068.0</v>
      </c>
      <c r="T4205" s="9">
        <v>45099.0</v>
      </c>
      <c r="U4205" s="1" t="s">
        <v>5809</v>
      </c>
      <c r="V4205" s="5">
        <f t="shared" si="940"/>
        <v>27369.3812</v>
      </c>
      <c r="W4205" s="11">
        <f t="shared" si="659"/>
        <v>32295.86982</v>
      </c>
      <c r="X4205" s="9"/>
      <c r="Y4205" s="1"/>
      <c r="Z4205" s="5">
        <f t="shared" si="865"/>
        <v>20527.0359</v>
      </c>
      <c r="AA4205" s="1"/>
      <c r="AB4205" s="1"/>
      <c r="AC4205" s="1" t="s">
        <v>162</v>
      </c>
      <c r="AD4205" s="12" t="s">
        <v>46</v>
      </c>
      <c r="AE4205" s="12" t="s">
        <v>47</v>
      </c>
      <c r="AF4205" s="12" t="s">
        <v>47</v>
      </c>
      <c r="AG4205" s="12" t="s">
        <v>47</v>
      </c>
      <c r="AH4205" s="12"/>
      <c r="AI4205" s="12"/>
    </row>
    <row r="4206">
      <c r="A4206" s="1" t="s">
        <v>5810</v>
      </c>
      <c r="B4206" s="13"/>
      <c r="C4206" s="1" t="s">
        <v>36</v>
      </c>
      <c r="D4206" s="1" t="s">
        <v>96</v>
      </c>
      <c r="E4206" s="1" t="s">
        <v>38</v>
      </c>
      <c r="F4206" s="1" t="s">
        <v>233</v>
      </c>
      <c r="G4206" s="1" t="s">
        <v>601</v>
      </c>
      <c r="H4206" s="1" t="s">
        <v>602</v>
      </c>
      <c r="I4206" s="1" t="s">
        <v>42</v>
      </c>
      <c r="J4206" s="1"/>
      <c r="K4206" s="1" t="s">
        <v>5811</v>
      </c>
      <c r="L4206" s="1" t="s">
        <v>99</v>
      </c>
      <c r="M4206" s="9">
        <v>44742.0</v>
      </c>
      <c r="N4206" s="9">
        <v>44742.0</v>
      </c>
      <c r="O4206" s="1"/>
      <c r="P4206" s="1">
        <v>8.33</v>
      </c>
      <c r="Q4206" s="1">
        <v>500000.0</v>
      </c>
      <c r="R4206" s="1">
        <v>857736.0</v>
      </c>
      <c r="S4206" s="9">
        <v>44835.0</v>
      </c>
      <c r="T4206" s="9">
        <v>44836.0</v>
      </c>
      <c r="U4206" s="1" t="s">
        <v>5812</v>
      </c>
      <c r="V4206" s="5">
        <f t="shared" si="940"/>
        <v>71449.4088</v>
      </c>
      <c r="W4206" s="11">
        <f t="shared" si="659"/>
        <v>84310.30238</v>
      </c>
      <c r="X4206" s="14">
        <v>44865.0</v>
      </c>
      <c r="Y4206" s="5">
        <f>W4206-(V4206*10%)</f>
        <v>77165.3615</v>
      </c>
      <c r="Z4206" s="5">
        <f t="shared" si="865"/>
        <v>53587.0566</v>
      </c>
      <c r="AA4206" s="9">
        <v>44870.0</v>
      </c>
      <c r="AB4206" s="1" t="s">
        <v>5812</v>
      </c>
      <c r="AC4206" s="1" t="s">
        <v>55</v>
      </c>
      <c r="AD4206" s="12" t="s">
        <v>46</v>
      </c>
      <c r="AE4206" s="12" t="s">
        <v>46</v>
      </c>
      <c r="AF4206" s="12" t="s">
        <v>46</v>
      </c>
      <c r="AG4206" s="12" t="s">
        <v>46</v>
      </c>
      <c r="AH4206" s="12" t="s">
        <v>46</v>
      </c>
      <c r="AI4206" s="12" t="s">
        <v>46</v>
      </c>
    </row>
    <row r="4207">
      <c r="A4207" s="1" t="s">
        <v>5810</v>
      </c>
      <c r="B4207" s="13"/>
      <c r="C4207" s="1" t="s">
        <v>36</v>
      </c>
      <c r="D4207" s="1" t="s">
        <v>96</v>
      </c>
      <c r="E4207" s="1" t="s">
        <v>38</v>
      </c>
      <c r="F4207" s="1" t="s">
        <v>233</v>
      </c>
      <c r="G4207" s="1" t="s">
        <v>601</v>
      </c>
      <c r="H4207" s="1" t="s">
        <v>602</v>
      </c>
      <c r="I4207" s="1" t="s">
        <v>42</v>
      </c>
      <c r="J4207" s="1"/>
      <c r="K4207" s="1" t="s">
        <v>5811</v>
      </c>
      <c r="L4207" s="1" t="s">
        <v>99</v>
      </c>
      <c r="M4207" s="9">
        <v>44742.0</v>
      </c>
      <c r="N4207" s="9">
        <v>44727.0</v>
      </c>
      <c r="O4207" s="1"/>
      <c r="P4207" s="1">
        <v>8.33</v>
      </c>
      <c r="Q4207" s="1">
        <v>300000.0</v>
      </c>
      <c r="R4207" s="1">
        <v>300000.0</v>
      </c>
      <c r="S4207" s="10">
        <f t="shared" ref="S4207:S4208" si="1034">N4207+90</f>
        <v>44817</v>
      </c>
      <c r="V4207" s="5">
        <f t="shared" si="940"/>
        <v>24990</v>
      </c>
      <c r="W4207" s="11">
        <f t="shared" si="659"/>
        <v>29488.2</v>
      </c>
      <c r="Z4207" s="5">
        <f t="shared" si="865"/>
        <v>18742.5</v>
      </c>
      <c r="AC4207" s="1" t="str">
        <f t="shared" ref="AC4207:AC4208" si="1035">IF(T4207="","C","O")</f>
        <v>C</v>
      </c>
      <c r="AD4207" s="12" t="s">
        <v>46</v>
      </c>
      <c r="AE4207" s="12" t="s">
        <v>46</v>
      </c>
      <c r="AF4207" s="12" t="s">
        <v>46</v>
      </c>
      <c r="AG4207" s="12"/>
      <c r="AH4207" s="12"/>
      <c r="AI4207" s="12"/>
    </row>
    <row r="4208">
      <c r="A4208" s="1" t="s">
        <v>5810</v>
      </c>
      <c r="B4208" s="13"/>
      <c r="C4208" s="1" t="s">
        <v>36</v>
      </c>
      <c r="D4208" s="1" t="s">
        <v>96</v>
      </c>
      <c r="E4208" s="1" t="s">
        <v>38</v>
      </c>
      <c r="F4208" s="1" t="s">
        <v>233</v>
      </c>
      <c r="G4208" s="1" t="s">
        <v>601</v>
      </c>
      <c r="H4208" s="1" t="s">
        <v>602</v>
      </c>
      <c r="I4208" s="1" t="s">
        <v>42</v>
      </c>
      <c r="J4208" s="1"/>
      <c r="K4208" s="1" t="s">
        <v>5811</v>
      </c>
      <c r="L4208" s="1" t="s">
        <v>99</v>
      </c>
      <c r="M4208" s="9">
        <v>44742.0</v>
      </c>
      <c r="N4208" s="9">
        <v>44727.0</v>
      </c>
      <c r="O4208" s="1"/>
      <c r="P4208" s="1">
        <v>8.33</v>
      </c>
      <c r="Q4208" s="1">
        <v>420000.0</v>
      </c>
      <c r="R4208" s="1">
        <v>300000.0</v>
      </c>
      <c r="S4208" s="10">
        <f t="shared" si="1034"/>
        <v>44817</v>
      </c>
      <c r="V4208" s="5">
        <f t="shared" si="940"/>
        <v>24990</v>
      </c>
      <c r="W4208" s="11">
        <f t="shared" si="659"/>
        <v>29488.2</v>
      </c>
      <c r="Z4208" s="5">
        <f t="shared" si="865"/>
        <v>18742.5</v>
      </c>
      <c r="AB4208" s="1"/>
      <c r="AC4208" s="1" t="str">
        <f t="shared" si="1035"/>
        <v>C</v>
      </c>
      <c r="AD4208" s="12" t="s">
        <v>46</v>
      </c>
      <c r="AE4208" s="12" t="s">
        <v>46</v>
      </c>
      <c r="AF4208" s="12" t="s">
        <v>46</v>
      </c>
      <c r="AG4208" s="12"/>
      <c r="AH4208" s="12"/>
      <c r="AI4208" s="12"/>
    </row>
    <row r="4209">
      <c r="A4209" s="1" t="s">
        <v>5810</v>
      </c>
      <c r="B4209" s="13"/>
      <c r="C4209" s="1" t="s">
        <v>36</v>
      </c>
      <c r="D4209" s="1" t="s">
        <v>96</v>
      </c>
      <c r="E4209" s="1" t="s">
        <v>38</v>
      </c>
      <c r="F4209" s="1" t="s">
        <v>233</v>
      </c>
      <c r="G4209" s="1" t="s">
        <v>601</v>
      </c>
      <c r="H4209" s="1" t="s">
        <v>602</v>
      </c>
      <c r="I4209" s="1" t="s">
        <v>42</v>
      </c>
      <c r="J4209" s="1"/>
      <c r="K4209" s="1" t="s">
        <v>5811</v>
      </c>
      <c r="L4209" s="1" t="s">
        <v>99</v>
      </c>
      <c r="M4209" s="9">
        <v>44742.0</v>
      </c>
      <c r="N4209" s="9">
        <v>44742.0</v>
      </c>
      <c r="O4209" s="1"/>
      <c r="P4209" s="1">
        <v>8.33</v>
      </c>
      <c r="Q4209" s="1">
        <v>600000.0</v>
      </c>
      <c r="R4209" s="1">
        <v>300000.0</v>
      </c>
      <c r="S4209" s="10">
        <f t="shared" ref="S4209:S4210" si="1036">N4209+30</f>
        <v>44772</v>
      </c>
      <c r="V4209" s="5">
        <f t="shared" si="940"/>
        <v>24990</v>
      </c>
      <c r="W4209" s="11">
        <f t="shared" si="659"/>
        <v>29488.2</v>
      </c>
      <c r="Z4209" s="5">
        <f t="shared" si="865"/>
        <v>18742.5</v>
      </c>
      <c r="AB4209" s="1"/>
      <c r="AC4209" s="1" t="s">
        <v>45</v>
      </c>
      <c r="AD4209" s="12" t="s">
        <v>46</v>
      </c>
      <c r="AE4209" s="12" t="s">
        <v>46</v>
      </c>
      <c r="AF4209" s="12" t="s">
        <v>46</v>
      </c>
      <c r="AG4209" s="12"/>
      <c r="AH4209" s="12"/>
      <c r="AI4209" s="12"/>
    </row>
    <row r="4210">
      <c r="A4210" s="1" t="s">
        <v>5810</v>
      </c>
      <c r="B4210" s="13"/>
      <c r="C4210" s="1" t="s">
        <v>36</v>
      </c>
      <c r="D4210" s="1" t="s">
        <v>96</v>
      </c>
      <c r="E4210" s="1" t="s">
        <v>38</v>
      </c>
      <c r="F4210" s="1" t="s">
        <v>233</v>
      </c>
      <c r="G4210" s="1" t="s">
        <v>601</v>
      </c>
      <c r="H4210" s="1" t="s">
        <v>602</v>
      </c>
      <c r="I4210" s="1" t="s">
        <v>42</v>
      </c>
      <c r="J4210" s="1"/>
      <c r="K4210" s="1" t="s">
        <v>5811</v>
      </c>
      <c r="L4210" s="1" t="s">
        <v>99</v>
      </c>
      <c r="M4210" s="9">
        <v>44742.0</v>
      </c>
      <c r="N4210" s="9">
        <v>44742.0</v>
      </c>
      <c r="O4210" s="1"/>
      <c r="P4210" s="1">
        <v>8.33</v>
      </c>
      <c r="Q4210" s="1">
        <v>2200000.0</v>
      </c>
      <c r="R4210" s="1">
        <v>300000.0</v>
      </c>
      <c r="S4210" s="10">
        <f t="shared" si="1036"/>
        <v>44772</v>
      </c>
      <c r="V4210" s="5">
        <f t="shared" si="940"/>
        <v>24990</v>
      </c>
      <c r="W4210" s="11">
        <f t="shared" si="659"/>
        <v>29488.2</v>
      </c>
      <c r="X4210" s="1"/>
      <c r="Y4210" s="1"/>
      <c r="Z4210" s="5">
        <f t="shared" si="865"/>
        <v>18742.5</v>
      </c>
      <c r="AB4210" s="1"/>
      <c r="AC4210" s="1" t="s">
        <v>45</v>
      </c>
      <c r="AD4210" s="12" t="s">
        <v>46</v>
      </c>
      <c r="AE4210" s="12" t="s">
        <v>46</v>
      </c>
      <c r="AF4210" s="12" t="s">
        <v>46</v>
      </c>
      <c r="AG4210" s="12"/>
      <c r="AH4210" s="12"/>
      <c r="AI4210" s="12"/>
    </row>
    <row r="4211">
      <c r="A4211" s="1" t="s">
        <v>5813</v>
      </c>
      <c r="B4211" s="13"/>
      <c r="C4211" s="1" t="s">
        <v>36</v>
      </c>
      <c r="D4211" s="1" t="s">
        <v>50</v>
      </c>
      <c r="E4211" s="1" t="s">
        <v>77</v>
      </c>
      <c r="F4211" s="1" t="s">
        <v>271</v>
      </c>
      <c r="G4211" s="1" t="s">
        <v>40</v>
      </c>
      <c r="H4211" s="1" t="s">
        <v>41</v>
      </c>
      <c r="I4211" s="1" t="s">
        <v>42</v>
      </c>
      <c r="J4211" s="1"/>
      <c r="K4211" s="1" t="s">
        <v>5814</v>
      </c>
      <c r="L4211" s="1" t="s">
        <v>143</v>
      </c>
      <c r="M4211" s="9">
        <v>44726.0</v>
      </c>
      <c r="N4211" s="9">
        <v>44726.0</v>
      </c>
      <c r="O4211" s="1"/>
      <c r="P4211" s="1">
        <v>8.33</v>
      </c>
      <c r="Q4211" s="1">
        <v>200000.0</v>
      </c>
      <c r="R4211" s="1">
        <v>288000.0</v>
      </c>
      <c r="S4211" s="9">
        <v>44725.0</v>
      </c>
      <c r="T4211" s="9">
        <v>44726.0</v>
      </c>
      <c r="U4211" s="1" t="s">
        <v>5815</v>
      </c>
      <c r="V4211" s="5">
        <f t="shared" si="940"/>
        <v>23990.4</v>
      </c>
      <c r="W4211" s="11">
        <f t="shared" si="659"/>
        <v>28308.672</v>
      </c>
      <c r="X4211" s="9">
        <v>44755.0</v>
      </c>
      <c r="Y4211" s="5">
        <f>W4211-(V4211*10%)</f>
        <v>25909.632</v>
      </c>
      <c r="Z4211" s="5">
        <f t="shared" si="865"/>
        <v>17992.8</v>
      </c>
      <c r="AA4211" s="9">
        <v>44763.0</v>
      </c>
      <c r="AB4211" s="1" t="s">
        <v>5816</v>
      </c>
      <c r="AC4211" s="1" t="s">
        <v>55</v>
      </c>
      <c r="AD4211" s="12" t="s">
        <v>46</v>
      </c>
      <c r="AE4211" s="12" t="s">
        <v>46</v>
      </c>
      <c r="AF4211" s="12" t="s">
        <v>46</v>
      </c>
      <c r="AG4211" s="12" t="s">
        <v>46</v>
      </c>
      <c r="AH4211" s="12" t="s">
        <v>46</v>
      </c>
      <c r="AI4211" s="12" t="s">
        <v>46</v>
      </c>
    </row>
    <row r="4212">
      <c r="A4212" s="1" t="s">
        <v>5813</v>
      </c>
      <c r="B4212" s="13"/>
      <c r="C4212" s="1" t="s">
        <v>36</v>
      </c>
      <c r="D4212" s="1" t="s">
        <v>50</v>
      </c>
      <c r="E4212" s="1" t="s">
        <v>77</v>
      </c>
      <c r="F4212" s="1" t="s">
        <v>271</v>
      </c>
      <c r="G4212" s="1" t="s">
        <v>40</v>
      </c>
      <c r="H4212" s="1" t="s">
        <v>41</v>
      </c>
      <c r="I4212" s="1" t="s">
        <v>42</v>
      </c>
      <c r="J4212" s="1"/>
      <c r="K4212" s="1" t="s">
        <v>5814</v>
      </c>
      <c r="L4212" s="1" t="s">
        <v>143</v>
      </c>
      <c r="M4212" s="9">
        <v>44726.0</v>
      </c>
      <c r="N4212" s="9">
        <v>44784.0</v>
      </c>
      <c r="O4212" s="1"/>
      <c r="P4212" s="1">
        <v>8.33</v>
      </c>
      <c r="Q4212" s="1">
        <v>300000.0</v>
      </c>
      <c r="R4212" s="1">
        <v>300000.0</v>
      </c>
      <c r="S4212" s="10">
        <f>N4212+90</f>
        <v>44874</v>
      </c>
      <c r="V4212" s="5">
        <f t="shared" si="940"/>
        <v>24990</v>
      </c>
      <c r="W4212" s="11">
        <f t="shared" si="659"/>
        <v>29488.2</v>
      </c>
      <c r="Z4212" s="5">
        <f t="shared" si="865"/>
        <v>18742.5</v>
      </c>
      <c r="AB4212" s="1"/>
      <c r="AC4212" s="1" t="s">
        <v>45</v>
      </c>
      <c r="AD4212" s="12" t="s">
        <v>46</v>
      </c>
      <c r="AE4212" s="12" t="s">
        <v>46</v>
      </c>
      <c r="AF4212" s="12" t="s">
        <v>46</v>
      </c>
      <c r="AG4212" s="12"/>
      <c r="AH4212" s="12"/>
      <c r="AI4212" s="12"/>
    </row>
    <row r="4213">
      <c r="A4213" s="1" t="s">
        <v>5817</v>
      </c>
      <c r="B4213" s="13"/>
      <c r="C4213" s="1" t="s">
        <v>36</v>
      </c>
      <c r="D4213" s="1" t="s">
        <v>96</v>
      </c>
      <c r="E4213" s="1" t="s">
        <v>77</v>
      </c>
      <c r="F4213" s="1" t="s">
        <v>1117</v>
      </c>
      <c r="G4213" s="1" t="s">
        <v>152</v>
      </c>
      <c r="H4213" s="1" t="s">
        <v>317</v>
      </c>
      <c r="I4213" s="1" t="s">
        <v>42</v>
      </c>
      <c r="J4213" s="1"/>
      <c r="K4213" s="1" t="s">
        <v>5818</v>
      </c>
      <c r="L4213" s="1" t="s">
        <v>53</v>
      </c>
      <c r="M4213" s="9">
        <v>44652.0</v>
      </c>
      <c r="N4213" s="9">
        <v>44652.0</v>
      </c>
      <c r="O4213" s="1"/>
      <c r="P4213" s="1">
        <v>8.33</v>
      </c>
      <c r="Q4213" s="1">
        <v>500000.0</v>
      </c>
      <c r="R4213" s="1">
        <v>300000.0</v>
      </c>
      <c r="S4213" s="10">
        <f>N4213+30</f>
        <v>44682</v>
      </c>
      <c r="V4213" s="5">
        <f t="shared" si="940"/>
        <v>24990</v>
      </c>
      <c r="W4213" s="11">
        <f t="shared" si="659"/>
        <v>29488.2</v>
      </c>
      <c r="Z4213" s="5">
        <f t="shared" si="865"/>
        <v>18742.5</v>
      </c>
      <c r="AB4213" s="1"/>
      <c r="AC4213" s="1" t="s">
        <v>45</v>
      </c>
      <c r="AD4213" s="12" t="s">
        <v>46</v>
      </c>
      <c r="AE4213" s="12" t="s">
        <v>46</v>
      </c>
      <c r="AF4213" s="12" t="s">
        <v>46</v>
      </c>
      <c r="AG4213" s="12"/>
      <c r="AH4213" s="12"/>
      <c r="AI4213" s="12"/>
    </row>
    <row r="4214">
      <c r="A4214" s="1" t="s">
        <v>5819</v>
      </c>
      <c r="B4214" s="13"/>
      <c r="C4214" s="1" t="s">
        <v>36</v>
      </c>
      <c r="D4214" s="1" t="s">
        <v>96</v>
      </c>
      <c r="E4214" s="1" t="s">
        <v>82</v>
      </c>
      <c r="F4214" s="1" t="s">
        <v>5200</v>
      </c>
      <c r="G4214" s="1" t="s">
        <v>147</v>
      </c>
      <c r="H4214" s="1" t="s">
        <v>5109</v>
      </c>
      <c r="I4214" s="1" t="s">
        <v>247</v>
      </c>
      <c r="J4214" s="1"/>
      <c r="K4214" s="1" t="s">
        <v>5820</v>
      </c>
      <c r="L4214" s="1" t="s">
        <v>143</v>
      </c>
      <c r="M4214" s="9">
        <v>44944.0</v>
      </c>
      <c r="N4214" s="9">
        <v>45029.0</v>
      </c>
      <c r="O4214" s="1"/>
      <c r="P4214" s="1">
        <v>8.33</v>
      </c>
      <c r="Q4214" s="1">
        <v>250000.0</v>
      </c>
      <c r="R4214" s="1">
        <v>288000.0</v>
      </c>
      <c r="S4214" s="9">
        <v>45005.0</v>
      </c>
      <c r="T4214" s="9">
        <v>45029.0</v>
      </c>
      <c r="U4214" s="1" t="s">
        <v>5821</v>
      </c>
      <c r="V4214" s="5">
        <f t="shared" si="940"/>
        <v>23990.4</v>
      </c>
      <c r="W4214" s="11">
        <f t="shared" si="659"/>
        <v>28308.672</v>
      </c>
      <c r="X4214" s="9">
        <v>45035.0</v>
      </c>
      <c r="Y4214" s="5">
        <f>W4214-(V4214*10%)</f>
        <v>25909.632</v>
      </c>
      <c r="Z4214" s="5">
        <f t="shared" si="865"/>
        <v>17992.8</v>
      </c>
      <c r="AA4214" s="9">
        <v>45043.0</v>
      </c>
      <c r="AB4214" s="1" t="s">
        <v>5822</v>
      </c>
      <c r="AC4214" s="1" t="s">
        <v>55</v>
      </c>
      <c r="AD4214" s="12" t="s">
        <v>46</v>
      </c>
      <c r="AE4214" s="12" t="s">
        <v>47</v>
      </c>
      <c r="AF4214" s="12" t="s">
        <v>46</v>
      </c>
      <c r="AG4214" s="12" t="s">
        <v>47</v>
      </c>
      <c r="AH4214" s="12" t="s">
        <v>47</v>
      </c>
      <c r="AI4214" s="12" t="s">
        <v>47</v>
      </c>
    </row>
    <row r="4215">
      <c r="A4215" s="1" t="s">
        <v>5819</v>
      </c>
      <c r="B4215" s="13"/>
      <c r="C4215" s="1" t="s">
        <v>36</v>
      </c>
      <c r="D4215" s="1" t="s">
        <v>96</v>
      </c>
      <c r="E4215" s="1" t="s">
        <v>82</v>
      </c>
      <c r="F4215" s="1" t="s">
        <v>4500</v>
      </c>
      <c r="G4215" s="1" t="s">
        <v>147</v>
      </c>
      <c r="H4215" s="1" t="s">
        <v>5109</v>
      </c>
      <c r="I4215" s="1" t="s">
        <v>247</v>
      </c>
      <c r="J4215" s="1"/>
      <c r="K4215" s="1" t="s">
        <v>5820</v>
      </c>
      <c r="L4215" s="1" t="s">
        <v>143</v>
      </c>
      <c r="M4215" s="9">
        <v>44944.0</v>
      </c>
      <c r="N4215" s="9">
        <v>44944.0</v>
      </c>
      <c r="O4215" s="1"/>
      <c r="P4215" s="1">
        <v>8.33</v>
      </c>
      <c r="Q4215" s="1">
        <v>300000.0</v>
      </c>
      <c r="R4215" s="1">
        <v>300000.0</v>
      </c>
      <c r="S4215" s="10">
        <f t="shared" ref="S4215:S4216" si="1037">N4215+90</f>
        <v>45034</v>
      </c>
      <c r="V4215" s="5">
        <f t="shared" si="940"/>
        <v>24990</v>
      </c>
      <c r="W4215" s="11">
        <f t="shared" si="659"/>
        <v>29488.2</v>
      </c>
      <c r="Z4215" s="5">
        <f t="shared" si="865"/>
        <v>18742.5</v>
      </c>
      <c r="AB4215" s="1"/>
      <c r="AC4215" s="1" t="s">
        <v>45</v>
      </c>
      <c r="AD4215" s="12" t="s">
        <v>46</v>
      </c>
      <c r="AE4215" s="12" t="s">
        <v>46</v>
      </c>
      <c r="AF4215" s="12" t="s">
        <v>47</v>
      </c>
      <c r="AG4215" s="12"/>
      <c r="AH4215" s="12"/>
      <c r="AI4215" s="12"/>
    </row>
    <row r="4216">
      <c r="A4216" s="1" t="s">
        <v>5819</v>
      </c>
      <c r="B4216" s="13"/>
      <c r="C4216" s="1" t="s">
        <v>36</v>
      </c>
      <c r="D4216" s="1" t="s">
        <v>96</v>
      </c>
      <c r="E4216" s="1" t="s">
        <v>82</v>
      </c>
      <c r="F4216" s="1" t="s">
        <v>5200</v>
      </c>
      <c r="G4216" s="1" t="s">
        <v>147</v>
      </c>
      <c r="H4216" s="1" t="s">
        <v>5109</v>
      </c>
      <c r="I4216" s="1" t="s">
        <v>247</v>
      </c>
      <c r="J4216" s="1"/>
      <c r="K4216" s="1" t="s">
        <v>5820</v>
      </c>
      <c r="L4216" s="1" t="s">
        <v>143</v>
      </c>
      <c r="M4216" s="9">
        <v>44944.0</v>
      </c>
      <c r="N4216" s="9">
        <v>45029.0</v>
      </c>
      <c r="O4216" s="1"/>
      <c r="P4216" s="1">
        <v>8.33</v>
      </c>
      <c r="Q4216" s="1">
        <v>250000.0</v>
      </c>
      <c r="R4216" s="1">
        <v>300000.0</v>
      </c>
      <c r="S4216" s="10">
        <f t="shared" si="1037"/>
        <v>45119</v>
      </c>
      <c r="V4216" s="5">
        <f t="shared" si="940"/>
        <v>24990</v>
      </c>
      <c r="W4216" s="11">
        <f t="shared" si="659"/>
        <v>29488.2</v>
      </c>
      <c r="X4216" s="1"/>
      <c r="Y4216" s="1"/>
      <c r="Z4216" s="5">
        <f t="shared" si="865"/>
        <v>18742.5</v>
      </c>
      <c r="AA4216" s="1"/>
      <c r="AB4216" s="1"/>
      <c r="AC4216" s="1" t="str">
        <f>IF(T4216="","C","O")</f>
        <v>C</v>
      </c>
      <c r="AD4216" s="12" t="s">
        <v>46</v>
      </c>
      <c r="AE4216" s="12" t="s">
        <v>47</v>
      </c>
      <c r="AF4216" s="12" t="s">
        <v>47</v>
      </c>
      <c r="AG4216" s="12"/>
      <c r="AH4216" s="12"/>
      <c r="AI4216" s="12"/>
    </row>
    <row r="4217">
      <c r="A4217" s="1" t="s">
        <v>5823</v>
      </c>
      <c r="B4217" s="13"/>
      <c r="C4217" s="1" t="s">
        <v>132</v>
      </c>
      <c r="D4217" s="1" t="s">
        <v>81</v>
      </c>
      <c r="E4217" s="1" t="s">
        <v>113</v>
      </c>
      <c r="F4217" s="1" t="s">
        <v>5824</v>
      </c>
      <c r="G4217" s="1" t="s">
        <v>1048</v>
      </c>
      <c r="H4217" s="1" t="s">
        <v>1041</v>
      </c>
      <c r="I4217" s="1" t="s">
        <v>303</v>
      </c>
      <c r="J4217" s="1"/>
      <c r="K4217" s="1" t="s">
        <v>5825</v>
      </c>
      <c r="L4217" s="1" t="s">
        <v>99</v>
      </c>
      <c r="M4217" s="9">
        <v>45106.0</v>
      </c>
      <c r="N4217" s="9">
        <v>45106.0</v>
      </c>
      <c r="O4217" s="1"/>
      <c r="P4217" s="1">
        <v>8.33</v>
      </c>
      <c r="Q4217" s="1">
        <v>350000.0</v>
      </c>
      <c r="R4217" s="1">
        <v>408000.0</v>
      </c>
      <c r="S4217" s="9">
        <v>45091.0</v>
      </c>
      <c r="T4217" s="9">
        <v>45106.0</v>
      </c>
      <c r="U4217" s="1" t="s">
        <v>5826</v>
      </c>
      <c r="V4217" s="5">
        <f t="shared" si="940"/>
        <v>33986.4</v>
      </c>
      <c r="W4217" s="11">
        <f t="shared" si="659"/>
        <v>40103.952</v>
      </c>
      <c r="X4217" s="9">
        <v>45121.0</v>
      </c>
      <c r="Y4217" s="5">
        <f t="shared" ref="Y4217:Y4218" si="1038">W4217-(V4217*10%)</f>
        <v>36705.312</v>
      </c>
      <c r="Z4217" s="5">
        <f t="shared" si="865"/>
        <v>25489.8</v>
      </c>
      <c r="AA4217" s="9">
        <v>45141.0</v>
      </c>
      <c r="AB4217" s="1" t="s">
        <v>5827</v>
      </c>
      <c r="AC4217" s="1" t="s">
        <v>55</v>
      </c>
      <c r="AD4217" s="12" t="s">
        <v>47</v>
      </c>
      <c r="AE4217" s="12" t="s">
        <v>47</v>
      </c>
      <c r="AF4217" s="12" t="s">
        <v>47</v>
      </c>
      <c r="AG4217" s="12" t="s">
        <v>47</v>
      </c>
      <c r="AH4217" s="12" t="s">
        <v>47</v>
      </c>
      <c r="AI4217" s="12" t="s">
        <v>47</v>
      </c>
    </row>
    <row r="4218">
      <c r="A4218" s="1" t="s">
        <v>5828</v>
      </c>
      <c r="B4218" s="13"/>
      <c r="C4218" s="1" t="s">
        <v>1040</v>
      </c>
      <c r="D4218" s="1" t="s">
        <v>76</v>
      </c>
      <c r="E4218" s="1" t="s">
        <v>82</v>
      </c>
      <c r="F4218" s="1" t="s">
        <v>252</v>
      </c>
      <c r="G4218" s="1" t="s">
        <v>616</v>
      </c>
      <c r="H4218" s="1" t="s">
        <v>617</v>
      </c>
      <c r="I4218" s="1" t="s">
        <v>42</v>
      </c>
      <c r="J4218" s="1"/>
      <c r="K4218" s="1" t="s">
        <v>5829</v>
      </c>
      <c r="L4218" s="1" t="s">
        <v>53</v>
      </c>
      <c r="M4218" s="9">
        <v>45308.0</v>
      </c>
      <c r="N4218" s="9">
        <v>45309.0</v>
      </c>
      <c r="O4218" s="1"/>
      <c r="P4218" s="1">
        <v>8.33</v>
      </c>
      <c r="Q4218" s="1">
        <v>300000.0</v>
      </c>
      <c r="R4218" s="1">
        <v>325000.0</v>
      </c>
      <c r="S4218" s="9">
        <v>45299.0</v>
      </c>
      <c r="T4218" s="9">
        <v>45309.0</v>
      </c>
      <c r="U4218" s="1" t="s">
        <v>5830</v>
      </c>
      <c r="V4218" s="5">
        <f t="shared" si="940"/>
        <v>27072.5</v>
      </c>
      <c r="W4218" s="11">
        <f t="shared" si="659"/>
        <v>31945.55</v>
      </c>
      <c r="X4218" s="9">
        <v>45344.0</v>
      </c>
      <c r="Y4218" s="5">
        <f t="shared" si="1038"/>
        <v>29238.3</v>
      </c>
      <c r="Z4218" s="5">
        <f t="shared" si="865"/>
        <v>20304.375</v>
      </c>
      <c r="AA4218" s="9">
        <v>45337.0</v>
      </c>
      <c r="AB4218" s="1" t="s">
        <v>5831</v>
      </c>
      <c r="AC4218" s="1" t="s">
        <v>55</v>
      </c>
      <c r="AD4218" s="12" t="s">
        <v>47</v>
      </c>
      <c r="AE4218" s="12" t="s">
        <v>47</v>
      </c>
      <c r="AF4218" s="12" t="s">
        <v>47</v>
      </c>
      <c r="AG4218" s="12" t="s">
        <v>47</v>
      </c>
      <c r="AH4218" s="12" t="s">
        <v>47</v>
      </c>
      <c r="AI4218" s="12" t="s">
        <v>47</v>
      </c>
    </row>
    <row r="4219">
      <c r="A4219" s="1" t="s">
        <v>5832</v>
      </c>
      <c r="B4219" s="13"/>
      <c r="C4219" s="1" t="s">
        <v>36</v>
      </c>
      <c r="D4219" s="1" t="s">
        <v>96</v>
      </c>
      <c r="E4219" s="1" t="s">
        <v>77</v>
      </c>
      <c r="F4219" s="1" t="s">
        <v>1014</v>
      </c>
      <c r="G4219" s="1" t="s">
        <v>616</v>
      </c>
      <c r="H4219" s="1" t="s">
        <v>617</v>
      </c>
      <c r="I4219" s="1" t="s">
        <v>129</v>
      </c>
      <c r="J4219" s="1"/>
      <c r="K4219" s="1" t="s">
        <v>5833</v>
      </c>
      <c r="L4219" s="1" t="s">
        <v>99</v>
      </c>
      <c r="M4219" s="9">
        <v>44742.0</v>
      </c>
      <c r="N4219" s="9">
        <v>44691.0</v>
      </c>
      <c r="O4219" s="1"/>
      <c r="P4219" s="1">
        <v>8.33</v>
      </c>
      <c r="Q4219" s="1">
        <v>500000.0</v>
      </c>
      <c r="R4219" s="1">
        <v>300000.0</v>
      </c>
      <c r="S4219" s="10">
        <f t="shared" ref="S4219:S4220" si="1039">N4219+90</f>
        <v>44781</v>
      </c>
      <c r="V4219" s="5">
        <f t="shared" si="940"/>
        <v>24990</v>
      </c>
      <c r="W4219" s="11">
        <f t="shared" si="659"/>
        <v>29488.2</v>
      </c>
      <c r="Z4219" s="5">
        <f t="shared" si="865"/>
        <v>18742.5</v>
      </c>
      <c r="AB4219" s="1"/>
      <c r="AC4219" s="1" t="s">
        <v>45</v>
      </c>
      <c r="AD4219" s="12" t="s">
        <v>46</v>
      </c>
      <c r="AE4219" s="12" t="s">
        <v>46</v>
      </c>
      <c r="AF4219" s="12" t="s">
        <v>46</v>
      </c>
      <c r="AG4219" s="12"/>
      <c r="AH4219" s="12"/>
      <c r="AI4219" s="12"/>
    </row>
    <row r="4220">
      <c r="A4220" s="1" t="s">
        <v>5832</v>
      </c>
      <c r="B4220" s="13"/>
      <c r="C4220" s="1" t="s">
        <v>36</v>
      </c>
      <c r="D4220" s="1" t="s">
        <v>96</v>
      </c>
      <c r="E4220" s="1" t="s">
        <v>77</v>
      </c>
      <c r="F4220" s="1" t="s">
        <v>1014</v>
      </c>
      <c r="G4220" s="1" t="s">
        <v>616</v>
      </c>
      <c r="H4220" s="1" t="s">
        <v>617</v>
      </c>
      <c r="I4220" s="1" t="s">
        <v>129</v>
      </c>
      <c r="J4220" s="1"/>
      <c r="K4220" s="1" t="s">
        <v>5833</v>
      </c>
      <c r="L4220" s="1" t="s">
        <v>99</v>
      </c>
      <c r="M4220" s="9">
        <v>44742.0</v>
      </c>
      <c r="N4220" s="9">
        <v>44691.0</v>
      </c>
      <c r="O4220" s="1"/>
      <c r="P4220" s="1">
        <v>8.33</v>
      </c>
      <c r="Q4220" s="1">
        <v>300000.0</v>
      </c>
      <c r="R4220" s="1">
        <v>300000.0</v>
      </c>
      <c r="S4220" s="10">
        <f t="shared" si="1039"/>
        <v>44781</v>
      </c>
      <c r="V4220" s="5">
        <f t="shared" si="940"/>
        <v>24990</v>
      </c>
      <c r="W4220" s="11">
        <f t="shared" si="659"/>
        <v>29488.2</v>
      </c>
      <c r="Z4220" s="5">
        <f t="shared" si="865"/>
        <v>18742.5</v>
      </c>
      <c r="AB4220" s="1"/>
      <c r="AC4220" s="1" t="s">
        <v>45</v>
      </c>
      <c r="AD4220" s="12" t="s">
        <v>46</v>
      </c>
      <c r="AE4220" s="12" t="s">
        <v>46</v>
      </c>
      <c r="AF4220" s="12" t="s">
        <v>46</v>
      </c>
      <c r="AG4220" s="12"/>
      <c r="AH4220" s="12"/>
      <c r="AI4220" s="12"/>
    </row>
    <row r="4221">
      <c r="A4221" s="1" t="s">
        <v>5834</v>
      </c>
      <c r="B4221" s="13"/>
      <c r="C4221" s="1" t="s">
        <v>315</v>
      </c>
      <c r="D4221" s="1" t="s">
        <v>50</v>
      </c>
      <c r="E4221" s="1" t="s">
        <v>38</v>
      </c>
      <c r="F4221" s="1" t="s">
        <v>1523</v>
      </c>
      <c r="G4221" s="1" t="s">
        <v>106</v>
      </c>
      <c r="H4221" s="1" t="s">
        <v>107</v>
      </c>
      <c r="I4221" s="1" t="s">
        <v>247</v>
      </c>
      <c r="J4221" s="1"/>
      <c r="K4221" s="1" t="s">
        <v>5835</v>
      </c>
      <c r="L4221" s="1" t="s">
        <v>99</v>
      </c>
      <c r="M4221" s="9">
        <v>45105.0</v>
      </c>
      <c r="N4221" s="9">
        <v>45123.0</v>
      </c>
      <c r="O4221" s="1"/>
      <c r="P4221" s="1">
        <v>8.33</v>
      </c>
      <c r="Q4221" s="1">
        <v>699996.0</v>
      </c>
      <c r="R4221" s="1">
        <v>699996.0</v>
      </c>
      <c r="S4221" s="9">
        <v>45154.0</v>
      </c>
      <c r="T4221" s="9">
        <v>45159.0</v>
      </c>
      <c r="U4221" s="1" t="s">
        <v>5836</v>
      </c>
      <c r="V4221" s="5">
        <f t="shared" si="940"/>
        <v>58309.6668</v>
      </c>
      <c r="W4221" s="11">
        <f t="shared" si="659"/>
        <v>68805.40682</v>
      </c>
      <c r="X4221" s="9">
        <v>45571.0</v>
      </c>
      <c r="Y4221" s="5">
        <f>W4221-(V4221*10%)</f>
        <v>62974.44014</v>
      </c>
      <c r="Z4221" s="5">
        <f t="shared" si="865"/>
        <v>43732.2501</v>
      </c>
      <c r="AA4221" s="9">
        <v>45574.0</v>
      </c>
      <c r="AB4221" s="1" t="s">
        <v>5837</v>
      </c>
      <c r="AC4221" s="1" t="s">
        <v>55</v>
      </c>
      <c r="AD4221" s="12" t="s">
        <v>47</v>
      </c>
      <c r="AE4221" s="12" t="s">
        <v>47</v>
      </c>
      <c r="AF4221" s="12" t="s">
        <v>47</v>
      </c>
      <c r="AG4221" s="12" t="s">
        <v>47</v>
      </c>
      <c r="AH4221" s="12" t="s">
        <v>137</v>
      </c>
      <c r="AI4221" s="12" t="s">
        <v>137</v>
      </c>
    </row>
    <row r="4222">
      <c r="A4222" s="1" t="s">
        <v>5834</v>
      </c>
      <c r="B4222" s="13"/>
      <c r="C4222" s="1" t="s">
        <v>315</v>
      </c>
      <c r="D4222" s="1" t="s">
        <v>50</v>
      </c>
      <c r="E4222" s="1" t="s">
        <v>38</v>
      </c>
      <c r="F4222" s="1" t="s">
        <v>1523</v>
      </c>
      <c r="G4222" s="1" t="s">
        <v>106</v>
      </c>
      <c r="H4222" s="1" t="s">
        <v>107</v>
      </c>
      <c r="I4222" s="1" t="s">
        <v>247</v>
      </c>
      <c r="J4222" s="1"/>
      <c r="K4222" s="1" t="s">
        <v>5835</v>
      </c>
      <c r="L4222" s="1" t="s">
        <v>99</v>
      </c>
      <c r="M4222" s="9">
        <v>45105.0</v>
      </c>
      <c r="N4222" s="9">
        <v>45238.0</v>
      </c>
      <c r="O4222" s="1"/>
      <c r="P4222" s="1">
        <v>8.33</v>
      </c>
      <c r="Q4222" s="1">
        <v>500000.0</v>
      </c>
      <c r="R4222" s="1">
        <v>300000.0</v>
      </c>
      <c r="S4222" s="10">
        <f t="shared" ref="S4222:S4223" si="1040">N4222+90</f>
        <v>45328</v>
      </c>
      <c r="V4222" s="5">
        <f t="shared" si="940"/>
        <v>24990</v>
      </c>
      <c r="W4222" s="11">
        <f t="shared" si="659"/>
        <v>29488.2</v>
      </c>
      <c r="Z4222" s="5">
        <f t="shared" si="865"/>
        <v>18742.5</v>
      </c>
      <c r="AC4222" s="1" t="str">
        <f>IF(T4222="","C","O")</f>
        <v>C</v>
      </c>
      <c r="AD4222" s="12" t="s">
        <v>47</v>
      </c>
      <c r="AE4222" s="12" t="s">
        <v>47</v>
      </c>
      <c r="AF4222" s="12" t="s">
        <v>47</v>
      </c>
      <c r="AG4222" s="12"/>
      <c r="AH4222" s="12"/>
      <c r="AI4222" s="12"/>
    </row>
    <row r="4223">
      <c r="A4223" s="1" t="s">
        <v>5838</v>
      </c>
      <c r="B4223" s="13"/>
      <c r="C4223" s="1" t="s">
        <v>36</v>
      </c>
      <c r="D4223" s="1" t="s">
        <v>96</v>
      </c>
      <c r="E4223" s="1" t="s">
        <v>77</v>
      </c>
      <c r="F4223" s="1" t="s">
        <v>921</v>
      </c>
      <c r="G4223" s="1" t="s">
        <v>360</v>
      </c>
      <c r="H4223" s="1" t="s">
        <v>450</v>
      </c>
      <c r="I4223" s="1" t="s">
        <v>42</v>
      </c>
      <c r="J4223" s="1"/>
      <c r="K4223" s="1" t="s">
        <v>5839</v>
      </c>
      <c r="L4223" s="1" t="s">
        <v>53</v>
      </c>
      <c r="M4223" s="9">
        <v>44727.0</v>
      </c>
      <c r="N4223" s="9">
        <v>44833.0</v>
      </c>
      <c r="O4223" s="1"/>
      <c r="P4223" s="1">
        <v>8.33</v>
      </c>
      <c r="Q4223" s="1">
        <v>300000.0</v>
      </c>
      <c r="R4223" s="1">
        <v>300000.0</v>
      </c>
      <c r="S4223" s="10">
        <f t="shared" si="1040"/>
        <v>44923</v>
      </c>
      <c r="V4223" s="5">
        <f t="shared" si="940"/>
        <v>24990</v>
      </c>
      <c r="W4223" s="11">
        <f t="shared" si="659"/>
        <v>29488.2</v>
      </c>
      <c r="Z4223" s="5">
        <f t="shared" si="865"/>
        <v>18742.5</v>
      </c>
      <c r="AB4223" s="1"/>
      <c r="AC4223" s="1" t="s">
        <v>45</v>
      </c>
      <c r="AD4223" s="12" t="s">
        <v>46</v>
      </c>
      <c r="AE4223" s="12" t="s">
        <v>46</v>
      </c>
      <c r="AF4223" s="12" t="s">
        <v>46</v>
      </c>
      <c r="AG4223" s="12"/>
      <c r="AH4223" s="12"/>
      <c r="AI4223" s="12"/>
    </row>
    <row r="4224">
      <c r="A4224" s="1" t="s">
        <v>5840</v>
      </c>
      <c r="B4224" s="13"/>
      <c r="C4224" s="1" t="s">
        <v>132</v>
      </c>
      <c r="D4224" s="1" t="s">
        <v>37</v>
      </c>
      <c r="E4224" s="1" t="s">
        <v>38</v>
      </c>
      <c r="F4224" s="1" t="s">
        <v>1382</v>
      </c>
      <c r="G4224" s="1" t="s">
        <v>152</v>
      </c>
      <c r="H4224" s="1" t="s">
        <v>153</v>
      </c>
      <c r="I4224" s="1" t="s">
        <v>234</v>
      </c>
      <c r="J4224" s="1"/>
      <c r="K4224" s="1" t="s">
        <v>5841</v>
      </c>
      <c r="L4224" s="1" t="s">
        <v>53</v>
      </c>
      <c r="M4224" s="9">
        <v>44652.0</v>
      </c>
      <c r="N4224" s="9">
        <v>45071.0</v>
      </c>
      <c r="O4224" s="1"/>
      <c r="P4224" s="1">
        <v>8.33</v>
      </c>
      <c r="Q4224" s="1">
        <v>1150000.0</v>
      </c>
      <c r="R4224" s="1">
        <v>1200000.0</v>
      </c>
      <c r="S4224" s="9">
        <v>45040.0</v>
      </c>
      <c r="T4224" s="9">
        <v>45071.0</v>
      </c>
      <c r="U4224" s="1" t="s">
        <v>5842</v>
      </c>
      <c r="V4224" s="5">
        <f t="shared" si="940"/>
        <v>99960</v>
      </c>
      <c r="W4224" s="11">
        <f t="shared" si="659"/>
        <v>117952.8</v>
      </c>
      <c r="X4224" s="9">
        <v>45070.0</v>
      </c>
      <c r="Y4224" s="5">
        <f t="shared" ref="Y4224:Y4226" si="1041">W4224-(V4224*10%)</f>
        <v>107956.8</v>
      </c>
      <c r="Z4224" s="5">
        <f t="shared" si="865"/>
        <v>74970</v>
      </c>
      <c r="AA4224" s="9">
        <v>45074.0</v>
      </c>
      <c r="AB4224" s="1" t="s">
        <v>5842</v>
      </c>
      <c r="AC4224" s="1" t="s">
        <v>55</v>
      </c>
      <c r="AD4224" s="12" t="s">
        <v>46</v>
      </c>
      <c r="AE4224" s="12" t="s">
        <v>47</v>
      </c>
      <c r="AF4224" s="12" t="s">
        <v>47</v>
      </c>
      <c r="AG4224" s="12" t="s">
        <v>47</v>
      </c>
      <c r="AH4224" s="12" t="s">
        <v>47</v>
      </c>
      <c r="AI4224" s="12" t="s">
        <v>47</v>
      </c>
    </row>
    <row r="4225">
      <c r="A4225" s="1" t="s">
        <v>5840</v>
      </c>
      <c r="B4225" s="13"/>
      <c r="C4225" s="1" t="s">
        <v>132</v>
      </c>
      <c r="D4225" s="1" t="s">
        <v>37</v>
      </c>
      <c r="E4225" s="1" t="s">
        <v>38</v>
      </c>
      <c r="F4225" s="1" t="s">
        <v>1382</v>
      </c>
      <c r="G4225" s="1" t="s">
        <v>152</v>
      </c>
      <c r="H4225" s="1" t="s">
        <v>153</v>
      </c>
      <c r="I4225" s="1" t="s">
        <v>234</v>
      </c>
      <c r="J4225" s="1"/>
      <c r="K4225" s="1" t="s">
        <v>5841</v>
      </c>
      <c r="L4225" s="1" t="s">
        <v>53</v>
      </c>
      <c r="M4225" s="9">
        <v>44652.0</v>
      </c>
      <c r="N4225" s="9">
        <v>45111.0</v>
      </c>
      <c r="O4225" s="1"/>
      <c r="P4225" s="1">
        <v>8.33</v>
      </c>
      <c r="Q4225" s="1">
        <v>300000.0</v>
      </c>
      <c r="R4225" s="1">
        <v>350000.0</v>
      </c>
      <c r="S4225" s="9">
        <v>45078.0</v>
      </c>
      <c r="T4225" s="9">
        <v>45111.0</v>
      </c>
      <c r="U4225" s="1" t="s">
        <v>5843</v>
      </c>
      <c r="V4225" s="5">
        <f t="shared" si="940"/>
        <v>29155</v>
      </c>
      <c r="W4225" s="11">
        <f t="shared" si="659"/>
        <v>34402.9</v>
      </c>
      <c r="X4225" s="9">
        <v>45108.0</v>
      </c>
      <c r="Y4225" s="5">
        <f t="shared" si="1041"/>
        <v>31487.4</v>
      </c>
      <c r="Z4225" s="5">
        <f t="shared" si="865"/>
        <v>21866.25</v>
      </c>
      <c r="AA4225" s="9">
        <v>45112.0</v>
      </c>
      <c r="AB4225" s="1" t="s">
        <v>5843</v>
      </c>
      <c r="AC4225" s="1" t="s">
        <v>55</v>
      </c>
      <c r="AD4225" s="12" t="s">
        <v>46</v>
      </c>
      <c r="AE4225" s="12" t="s">
        <v>47</v>
      </c>
      <c r="AF4225" s="12" t="s">
        <v>47</v>
      </c>
      <c r="AG4225" s="12" t="s">
        <v>47</v>
      </c>
      <c r="AH4225" s="12" t="s">
        <v>47</v>
      </c>
      <c r="AI4225" s="12" t="s">
        <v>47</v>
      </c>
    </row>
    <row r="4226">
      <c r="A4226" s="1" t="s">
        <v>5840</v>
      </c>
      <c r="B4226" s="13"/>
      <c r="C4226" s="1" t="s">
        <v>132</v>
      </c>
      <c r="D4226" s="1" t="s">
        <v>37</v>
      </c>
      <c r="E4226" s="1" t="s">
        <v>38</v>
      </c>
      <c r="F4226" s="1" t="s">
        <v>1382</v>
      </c>
      <c r="G4226" s="1" t="s">
        <v>152</v>
      </c>
      <c r="H4226" s="1" t="s">
        <v>153</v>
      </c>
      <c r="I4226" s="1" t="s">
        <v>234</v>
      </c>
      <c r="J4226" s="1"/>
      <c r="K4226" s="1" t="s">
        <v>5841</v>
      </c>
      <c r="L4226" s="1" t="s">
        <v>53</v>
      </c>
      <c r="M4226" s="9">
        <v>44652.0</v>
      </c>
      <c r="N4226" s="9">
        <v>45323.0</v>
      </c>
      <c r="O4226" s="1"/>
      <c r="P4226" s="1">
        <v>8.33</v>
      </c>
      <c r="Q4226" s="1">
        <v>300000.0</v>
      </c>
      <c r="R4226" s="1">
        <v>350000.0</v>
      </c>
      <c r="S4226" s="14">
        <v>45278.0</v>
      </c>
      <c r="T4226" s="9">
        <v>45323.0</v>
      </c>
      <c r="U4226" s="1" t="s">
        <v>5844</v>
      </c>
      <c r="V4226" s="5">
        <f t="shared" si="940"/>
        <v>29155</v>
      </c>
      <c r="W4226" s="11">
        <f t="shared" si="659"/>
        <v>34402.9</v>
      </c>
      <c r="X4226" s="9">
        <v>45308.0</v>
      </c>
      <c r="Y4226" s="5">
        <f t="shared" si="1041"/>
        <v>31487.4</v>
      </c>
      <c r="Z4226" s="5">
        <f t="shared" si="865"/>
        <v>21866.25</v>
      </c>
      <c r="AA4226" s="9">
        <v>45312.0</v>
      </c>
      <c r="AB4226" s="1" t="s">
        <v>5844</v>
      </c>
      <c r="AC4226" s="1" t="s">
        <v>55</v>
      </c>
      <c r="AD4226" s="12" t="s">
        <v>46</v>
      </c>
      <c r="AE4226" s="12" t="s">
        <v>47</v>
      </c>
      <c r="AF4226" s="12" t="s">
        <v>47</v>
      </c>
      <c r="AG4226" s="12" t="s">
        <v>47</v>
      </c>
      <c r="AH4226" s="12" t="s">
        <v>47</v>
      </c>
      <c r="AI4226" s="12" t="s">
        <v>47</v>
      </c>
    </row>
    <row r="4227">
      <c r="A4227" s="1" t="s">
        <v>5845</v>
      </c>
      <c r="B4227" s="13"/>
      <c r="C4227" s="1" t="s">
        <v>36</v>
      </c>
      <c r="D4227" s="1" t="s">
        <v>76</v>
      </c>
      <c r="E4227" s="1" t="s">
        <v>38</v>
      </c>
      <c r="F4227" s="1" t="s">
        <v>51</v>
      </c>
      <c r="G4227" s="1" t="s">
        <v>40</v>
      </c>
      <c r="H4227" s="1" t="s">
        <v>41</v>
      </c>
      <c r="I4227" s="1" t="s">
        <v>42</v>
      </c>
      <c r="J4227" s="1"/>
      <c r="K4227" s="1" t="s">
        <v>5846</v>
      </c>
      <c r="L4227" s="1" t="s">
        <v>143</v>
      </c>
      <c r="M4227" s="9">
        <v>44742.0</v>
      </c>
      <c r="N4227" s="9">
        <v>44742.0</v>
      </c>
      <c r="O4227" s="1"/>
      <c r="P4227" s="1">
        <v>8.33</v>
      </c>
      <c r="Q4227" s="1">
        <v>500000.0</v>
      </c>
      <c r="R4227" s="1">
        <v>265560.0</v>
      </c>
      <c r="S4227" s="9">
        <v>44652.0</v>
      </c>
      <c r="T4227" s="9">
        <v>44692.0</v>
      </c>
      <c r="U4227" s="1" t="s">
        <v>5847</v>
      </c>
      <c r="V4227" s="5">
        <f t="shared" si="940"/>
        <v>22121.148</v>
      </c>
      <c r="W4227" s="11">
        <f t="shared" si="659"/>
        <v>26102.95464</v>
      </c>
      <c r="X4227" s="9">
        <v>44700.0</v>
      </c>
      <c r="Y4227" s="5">
        <v>20725.0</v>
      </c>
      <c r="Z4227" s="5">
        <f t="shared" si="865"/>
        <v>16590.861</v>
      </c>
      <c r="AA4227" s="9">
        <v>44707.0</v>
      </c>
      <c r="AB4227" s="1" t="s">
        <v>4619</v>
      </c>
      <c r="AC4227" s="1" t="s">
        <v>55</v>
      </c>
      <c r="AD4227" s="12" t="s">
        <v>46</v>
      </c>
      <c r="AE4227" s="12" t="s">
        <v>46</v>
      </c>
      <c r="AF4227" s="12" t="s">
        <v>46</v>
      </c>
      <c r="AG4227" s="12" t="s">
        <v>46</v>
      </c>
      <c r="AH4227" s="12" t="s">
        <v>46</v>
      </c>
      <c r="AI4227" s="12" t="s">
        <v>46</v>
      </c>
    </row>
    <row r="4228">
      <c r="A4228" s="1" t="s">
        <v>5845</v>
      </c>
      <c r="B4228" s="13"/>
      <c r="C4228" s="1" t="s">
        <v>36</v>
      </c>
      <c r="D4228" s="1" t="s">
        <v>76</v>
      </c>
      <c r="E4228" s="1" t="s">
        <v>38</v>
      </c>
      <c r="F4228" s="1" t="s">
        <v>51</v>
      </c>
      <c r="G4228" s="1" t="s">
        <v>40</v>
      </c>
      <c r="H4228" s="1" t="s">
        <v>41</v>
      </c>
      <c r="I4228" s="1" t="s">
        <v>42</v>
      </c>
      <c r="J4228" s="1"/>
      <c r="K4228" s="1" t="s">
        <v>5846</v>
      </c>
      <c r="L4228" s="1" t="s">
        <v>143</v>
      </c>
      <c r="M4228" s="9">
        <v>44742.0</v>
      </c>
      <c r="N4228" s="9">
        <v>44730.0</v>
      </c>
      <c r="O4228" s="1"/>
      <c r="P4228" s="1">
        <v>8.33</v>
      </c>
      <c r="Q4228" s="1">
        <v>500000.0</v>
      </c>
      <c r="R4228" s="1">
        <v>324000.0</v>
      </c>
      <c r="S4228" s="9">
        <v>44722.0</v>
      </c>
      <c r="T4228" s="9">
        <v>44730.0</v>
      </c>
      <c r="U4228" s="1" t="s">
        <v>5848</v>
      </c>
      <c r="V4228" s="5">
        <f t="shared" si="940"/>
        <v>26989.2</v>
      </c>
      <c r="W4228" s="11">
        <f t="shared" si="659"/>
        <v>31847.256</v>
      </c>
      <c r="X4228" s="9">
        <v>44730.0</v>
      </c>
      <c r="Y4228" s="5">
        <f t="shared" ref="Y4228:Y4235" si="1042">W4228-(V4228*10%)</f>
        <v>29148.336</v>
      </c>
      <c r="Z4228" s="5">
        <f t="shared" si="865"/>
        <v>20241.9</v>
      </c>
      <c r="AA4228" s="9">
        <v>44730.0</v>
      </c>
      <c r="AB4228" s="1" t="s">
        <v>5848</v>
      </c>
      <c r="AC4228" s="1" t="s">
        <v>55</v>
      </c>
      <c r="AD4228" s="12" t="s">
        <v>46</v>
      </c>
      <c r="AE4228" s="12" t="s">
        <v>46</v>
      </c>
      <c r="AF4228" s="12" t="s">
        <v>46</v>
      </c>
      <c r="AG4228" s="12" t="s">
        <v>46</v>
      </c>
      <c r="AH4228" s="12" t="s">
        <v>46</v>
      </c>
      <c r="AI4228" s="12" t="s">
        <v>46</v>
      </c>
    </row>
    <row r="4229">
      <c r="A4229" s="1" t="s">
        <v>5845</v>
      </c>
      <c r="B4229" s="13"/>
      <c r="C4229" s="1" t="s">
        <v>36</v>
      </c>
      <c r="D4229" s="1" t="s">
        <v>76</v>
      </c>
      <c r="E4229" s="1" t="s">
        <v>38</v>
      </c>
      <c r="F4229" s="1" t="s">
        <v>51</v>
      </c>
      <c r="G4229" s="1" t="s">
        <v>40</v>
      </c>
      <c r="H4229" s="1" t="s">
        <v>41</v>
      </c>
      <c r="I4229" s="1" t="s">
        <v>42</v>
      </c>
      <c r="J4229" s="1"/>
      <c r="K4229" s="1" t="s">
        <v>5846</v>
      </c>
      <c r="L4229" s="1" t="s">
        <v>143</v>
      </c>
      <c r="M4229" s="9">
        <v>44742.0</v>
      </c>
      <c r="N4229" s="9">
        <v>44742.0</v>
      </c>
      <c r="O4229" s="1"/>
      <c r="P4229" s="1">
        <v>8.33</v>
      </c>
      <c r="Q4229" s="1">
        <v>400000.0</v>
      </c>
      <c r="R4229" s="1">
        <v>650040.0</v>
      </c>
      <c r="S4229" s="9">
        <v>44749.0</v>
      </c>
      <c r="T4229" s="9">
        <v>44764.0</v>
      </c>
      <c r="U4229" s="1" t="s">
        <v>5849</v>
      </c>
      <c r="V4229" s="5">
        <f t="shared" si="940"/>
        <v>54148.332</v>
      </c>
      <c r="W4229" s="11">
        <f t="shared" si="659"/>
        <v>63895.03176</v>
      </c>
      <c r="X4229" s="9">
        <v>44796.0</v>
      </c>
      <c r="Y4229" s="5">
        <f t="shared" si="1042"/>
        <v>58480.19856</v>
      </c>
      <c r="Z4229" s="5">
        <f t="shared" si="865"/>
        <v>40611.249</v>
      </c>
      <c r="AA4229" s="9">
        <v>44798.0</v>
      </c>
      <c r="AB4229" s="1" t="s">
        <v>5849</v>
      </c>
      <c r="AC4229" s="1" t="s">
        <v>55</v>
      </c>
      <c r="AD4229" s="12" t="s">
        <v>46</v>
      </c>
      <c r="AE4229" s="12" t="s">
        <v>46</v>
      </c>
      <c r="AF4229" s="12" t="s">
        <v>46</v>
      </c>
      <c r="AG4229" s="12" t="s">
        <v>46</v>
      </c>
      <c r="AH4229" s="12" t="s">
        <v>46</v>
      </c>
      <c r="AI4229" s="12" t="s">
        <v>46</v>
      </c>
    </row>
    <row r="4230">
      <c r="A4230" s="1" t="s">
        <v>5845</v>
      </c>
      <c r="B4230" s="13"/>
      <c r="C4230" s="1" t="s">
        <v>36</v>
      </c>
      <c r="D4230" s="1" t="s">
        <v>76</v>
      </c>
      <c r="E4230" s="1" t="s">
        <v>38</v>
      </c>
      <c r="F4230" s="1" t="s">
        <v>51</v>
      </c>
      <c r="G4230" s="1" t="s">
        <v>40</v>
      </c>
      <c r="H4230" s="1" t="s">
        <v>41</v>
      </c>
      <c r="I4230" s="1" t="s">
        <v>42</v>
      </c>
      <c r="J4230" s="1"/>
      <c r="K4230" s="1" t="s">
        <v>5846</v>
      </c>
      <c r="L4230" s="1" t="s">
        <v>143</v>
      </c>
      <c r="M4230" s="9">
        <v>44742.0</v>
      </c>
      <c r="N4230" s="9">
        <v>44742.0</v>
      </c>
      <c r="O4230" s="1"/>
      <c r="P4230" s="1">
        <v>8.33</v>
      </c>
      <c r="Q4230" s="1">
        <v>700000.0</v>
      </c>
      <c r="R4230" s="1">
        <v>720008.0</v>
      </c>
      <c r="S4230" s="9">
        <v>44769.0</v>
      </c>
      <c r="T4230" s="9">
        <v>44771.0</v>
      </c>
      <c r="U4230" s="1" t="s">
        <v>5850</v>
      </c>
      <c r="V4230" s="5">
        <f t="shared" si="940"/>
        <v>59976.6664</v>
      </c>
      <c r="W4230" s="11">
        <f t="shared" si="659"/>
        <v>70772.46635</v>
      </c>
      <c r="X4230" s="9">
        <v>44817.0</v>
      </c>
      <c r="Y4230" s="5">
        <f t="shared" si="1042"/>
        <v>64774.79971</v>
      </c>
      <c r="Z4230" s="5">
        <f t="shared" si="865"/>
        <v>44982.4998</v>
      </c>
      <c r="AA4230" s="9">
        <v>44819.0</v>
      </c>
      <c r="AB4230" s="1" t="s">
        <v>5850</v>
      </c>
      <c r="AC4230" s="1" t="s">
        <v>55</v>
      </c>
      <c r="AD4230" s="12" t="s">
        <v>46</v>
      </c>
      <c r="AE4230" s="12" t="s">
        <v>46</v>
      </c>
      <c r="AF4230" s="12" t="s">
        <v>46</v>
      </c>
      <c r="AG4230" s="12" t="s">
        <v>46</v>
      </c>
      <c r="AH4230" s="12" t="s">
        <v>46</v>
      </c>
      <c r="AI4230" s="12" t="s">
        <v>46</v>
      </c>
    </row>
    <row r="4231">
      <c r="A4231" s="1" t="s">
        <v>5845</v>
      </c>
      <c r="B4231" s="13"/>
      <c r="C4231" s="1" t="s">
        <v>36</v>
      </c>
      <c r="D4231" s="1" t="s">
        <v>76</v>
      </c>
      <c r="E4231" s="1" t="s">
        <v>38</v>
      </c>
      <c r="F4231" s="1" t="s">
        <v>51</v>
      </c>
      <c r="G4231" s="1" t="s">
        <v>40</v>
      </c>
      <c r="H4231" s="1" t="s">
        <v>41</v>
      </c>
      <c r="I4231" s="1" t="s">
        <v>42</v>
      </c>
      <c r="J4231" s="1"/>
      <c r="K4231" s="1" t="s">
        <v>5846</v>
      </c>
      <c r="L4231" s="1" t="s">
        <v>143</v>
      </c>
      <c r="M4231" s="9">
        <v>44742.0</v>
      </c>
      <c r="N4231" s="9">
        <v>44742.0</v>
      </c>
      <c r="O4231" s="1"/>
      <c r="P4231" s="1">
        <v>8.33</v>
      </c>
      <c r="Q4231" s="1">
        <v>400000.0</v>
      </c>
      <c r="R4231" s="1">
        <v>420000.0</v>
      </c>
      <c r="S4231" s="9">
        <v>44767.0</v>
      </c>
      <c r="T4231" s="9">
        <v>44771.0</v>
      </c>
      <c r="U4231" s="1" t="s">
        <v>5851</v>
      </c>
      <c r="V4231" s="5">
        <f t="shared" si="940"/>
        <v>34986</v>
      </c>
      <c r="W4231" s="11">
        <f t="shared" si="659"/>
        <v>41283.48</v>
      </c>
      <c r="X4231" s="9">
        <v>44820.0</v>
      </c>
      <c r="Y4231" s="5">
        <f t="shared" si="1042"/>
        <v>37784.88</v>
      </c>
      <c r="Z4231" s="5">
        <f t="shared" si="865"/>
        <v>26239.5</v>
      </c>
      <c r="AA4231" s="9">
        <v>44825.0</v>
      </c>
      <c r="AB4231" s="1" t="s">
        <v>5851</v>
      </c>
      <c r="AC4231" s="1" t="s">
        <v>55</v>
      </c>
      <c r="AD4231" s="12" t="s">
        <v>46</v>
      </c>
      <c r="AE4231" s="12" t="s">
        <v>46</v>
      </c>
      <c r="AF4231" s="12" t="s">
        <v>46</v>
      </c>
      <c r="AG4231" s="12" t="s">
        <v>46</v>
      </c>
      <c r="AH4231" s="12" t="s">
        <v>46</v>
      </c>
      <c r="AI4231" s="12" t="s">
        <v>46</v>
      </c>
    </row>
    <row r="4232">
      <c r="A4232" s="1" t="s">
        <v>5845</v>
      </c>
      <c r="B4232" s="13"/>
      <c r="C4232" s="1" t="s">
        <v>36</v>
      </c>
      <c r="D4232" s="1" t="s">
        <v>76</v>
      </c>
      <c r="E4232" s="1" t="s">
        <v>38</v>
      </c>
      <c r="F4232" s="1" t="s">
        <v>51</v>
      </c>
      <c r="G4232" s="1" t="s">
        <v>40</v>
      </c>
      <c r="H4232" s="1" t="s">
        <v>41</v>
      </c>
      <c r="I4232" s="1" t="s">
        <v>42</v>
      </c>
      <c r="J4232" s="1"/>
      <c r="K4232" s="1" t="s">
        <v>5846</v>
      </c>
      <c r="L4232" s="1" t="s">
        <v>143</v>
      </c>
      <c r="M4232" s="9">
        <v>44742.0</v>
      </c>
      <c r="N4232" s="9">
        <v>44795.0</v>
      </c>
      <c r="O4232" s="1"/>
      <c r="P4232" s="1">
        <v>8.33</v>
      </c>
      <c r="Q4232" s="1">
        <v>500000.0</v>
      </c>
      <c r="R4232" s="1">
        <v>510000.0</v>
      </c>
      <c r="S4232" s="9">
        <v>44791.0</v>
      </c>
      <c r="T4232" s="9">
        <v>44795.0</v>
      </c>
      <c r="U4232" s="1" t="s">
        <v>5852</v>
      </c>
      <c r="V4232" s="5">
        <f t="shared" si="940"/>
        <v>42483</v>
      </c>
      <c r="W4232" s="11">
        <f t="shared" si="659"/>
        <v>50129.94</v>
      </c>
      <c r="X4232" s="9">
        <v>44795.0</v>
      </c>
      <c r="Y4232" s="5">
        <f t="shared" si="1042"/>
        <v>45881.64</v>
      </c>
      <c r="Z4232" s="5">
        <f t="shared" si="865"/>
        <v>31862.25</v>
      </c>
      <c r="AA4232" s="9">
        <v>44795.0</v>
      </c>
      <c r="AB4232" s="1" t="s">
        <v>5852</v>
      </c>
      <c r="AC4232" s="1" t="s">
        <v>55</v>
      </c>
      <c r="AD4232" s="12" t="s">
        <v>46</v>
      </c>
      <c r="AE4232" s="12" t="s">
        <v>46</v>
      </c>
      <c r="AF4232" s="12" t="s">
        <v>46</v>
      </c>
      <c r="AG4232" s="12" t="s">
        <v>46</v>
      </c>
      <c r="AH4232" s="12" t="s">
        <v>46</v>
      </c>
      <c r="AI4232" s="12" t="s">
        <v>46</v>
      </c>
    </row>
    <row r="4233">
      <c r="A4233" s="1" t="s">
        <v>5845</v>
      </c>
      <c r="B4233" s="13"/>
      <c r="C4233" s="1" t="s">
        <v>36</v>
      </c>
      <c r="D4233" s="1" t="s">
        <v>76</v>
      </c>
      <c r="E4233" s="1" t="s">
        <v>38</v>
      </c>
      <c r="F4233" s="1" t="s">
        <v>51</v>
      </c>
      <c r="G4233" s="1" t="s">
        <v>40</v>
      </c>
      <c r="H4233" s="1" t="s">
        <v>41</v>
      </c>
      <c r="I4233" s="1" t="s">
        <v>42</v>
      </c>
      <c r="J4233" s="1"/>
      <c r="K4233" s="1" t="s">
        <v>5846</v>
      </c>
      <c r="L4233" s="1" t="s">
        <v>143</v>
      </c>
      <c r="M4233" s="9">
        <v>44742.0</v>
      </c>
      <c r="N4233" s="9">
        <v>44742.0</v>
      </c>
      <c r="O4233" s="1"/>
      <c r="P4233" s="1">
        <v>8.33</v>
      </c>
      <c r="Q4233" s="1">
        <v>700000.0</v>
      </c>
      <c r="R4233" s="1">
        <v>579999.0</v>
      </c>
      <c r="S4233" s="9">
        <v>44931.0</v>
      </c>
      <c r="T4233" s="9">
        <v>44821.0</v>
      </c>
      <c r="U4233" s="1" t="s">
        <v>5853</v>
      </c>
      <c r="V4233" s="5">
        <f t="shared" si="940"/>
        <v>48313.9167</v>
      </c>
      <c r="W4233" s="11">
        <f t="shared" si="659"/>
        <v>57010.42171</v>
      </c>
      <c r="X4233" s="9">
        <v>44950.0</v>
      </c>
      <c r="Y4233" s="5">
        <f t="shared" si="1042"/>
        <v>52179.03004</v>
      </c>
      <c r="Z4233" s="5">
        <f t="shared" si="865"/>
        <v>36235.43753</v>
      </c>
      <c r="AA4233" s="9">
        <v>44987.0</v>
      </c>
      <c r="AB4233" s="1" t="s">
        <v>5285</v>
      </c>
      <c r="AC4233" s="1" t="s">
        <v>55</v>
      </c>
      <c r="AD4233" s="12" t="s">
        <v>46</v>
      </c>
      <c r="AE4233" s="12" t="s">
        <v>46</v>
      </c>
      <c r="AF4233" s="12" t="s">
        <v>46</v>
      </c>
      <c r="AG4233" s="12" t="s">
        <v>46</v>
      </c>
      <c r="AH4233" s="12" t="s">
        <v>46</v>
      </c>
      <c r="AI4233" s="12" t="s">
        <v>46</v>
      </c>
    </row>
    <row r="4234">
      <c r="A4234" s="1" t="s">
        <v>5845</v>
      </c>
      <c r="B4234" s="13"/>
      <c r="C4234" s="1" t="s">
        <v>36</v>
      </c>
      <c r="D4234" s="1" t="s">
        <v>76</v>
      </c>
      <c r="E4234" s="1" t="s">
        <v>38</v>
      </c>
      <c r="F4234" s="1" t="s">
        <v>51</v>
      </c>
      <c r="G4234" s="1" t="s">
        <v>40</v>
      </c>
      <c r="H4234" s="1" t="s">
        <v>41</v>
      </c>
      <c r="I4234" s="1" t="s">
        <v>42</v>
      </c>
      <c r="J4234" s="1"/>
      <c r="K4234" s="1" t="s">
        <v>5846</v>
      </c>
      <c r="L4234" s="1" t="s">
        <v>143</v>
      </c>
      <c r="M4234" s="9">
        <v>44742.0</v>
      </c>
      <c r="N4234" s="9">
        <v>44742.0</v>
      </c>
      <c r="O4234" s="1"/>
      <c r="P4234" s="1">
        <v>8.33</v>
      </c>
      <c r="Q4234" s="1">
        <v>700000.0</v>
      </c>
      <c r="R4234" s="1">
        <v>900000.0</v>
      </c>
      <c r="S4234" s="9">
        <v>44832.0</v>
      </c>
      <c r="T4234" s="9">
        <v>44833.0</v>
      </c>
      <c r="U4234" s="1" t="s">
        <v>5854</v>
      </c>
      <c r="V4234" s="5">
        <f t="shared" si="940"/>
        <v>74970</v>
      </c>
      <c r="W4234" s="11">
        <f t="shared" si="659"/>
        <v>88464.6</v>
      </c>
      <c r="X4234" s="14">
        <v>44876.0</v>
      </c>
      <c r="Y4234" s="5">
        <f t="shared" si="1042"/>
        <v>80967.6</v>
      </c>
      <c r="Z4234" s="5">
        <f t="shared" si="865"/>
        <v>56227.5</v>
      </c>
      <c r="AA4234" s="14">
        <v>44882.0</v>
      </c>
      <c r="AB4234" s="1" t="s">
        <v>5854</v>
      </c>
      <c r="AC4234" s="1" t="s">
        <v>55</v>
      </c>
      <c r="AD4234" s="12" t="s">
        <v>46</v>
      </c>
      <c r="AE4234" s="12" t="s">
        <v>46</v>
      </c>
      <c r="AF4234" s="12" t="s">
        <v>46</v>
      </c>
      <c r="AG4234" s="12" t="s">
        <v>46</v>
      </c>
      <c r="AH4234" s="12" t="s">
        <v>46</v>
      </c>
      <c r="AI4234" s="12" t="s">
        <v>46</v>
      </c>
    </row>
    <row r="4235">
      <c r="A4235" s="1" t="s">
        <v>5845</v>
      </c>
      <c r="B4235" s="13"/>
      <c r="C4235" s="1" t="s">
        <v>36</v>
      </c>
      <c r="D4235" s="1" t="s">
        <v>76</v>
      </c>
      <c r="E4235" s="1" t="s">
        <v>38</v>
      </c>
      <c r="F4235" s="1" t="s">
        <v>51</v>
      </c>
      <c r="G4235" s="1" t="s">
        <v>40</v>
      </c>
      <c r="H4235" s="1" t="s">
        <v>41</v>
      </c>
      <c r="I4235" s="1" t="s">
        <v>42</v>
      </c>
      <c r="J4235" s="1"/>
      <c r="K4235" s="1" t="s">
        <v>5846</v>
      </c>
      <c r="L4235" s="1" t="s">
        <v>143</v>
      </c>
      <c r="M4235" s="9">
        <v>44742.0</v>
      </c>
      <c r="N4235" s="9">
        <v>44742.0</v>
      </c>
      <c r="O4235" s="1"/>
      <c r="P4235" s="1">
        <v>8.33</v>
      </c>
      <c r="Q4235" s="1">
        <v>700000.0</v>
      </c>
      <c r="R4235" s="1">
        <v>500100.0</v>
      </c>
      <c r="S4235" s="9">
        <v>44930.0</v>
      </c>
      <c r="T4235" s="9">
        <v>44938.0</v>
      </c>
      <c r="U4235" s="1" t="s">
        <v>5855</v>
      </c>
      <c r="V4235" s="5">
        <f t="shared" si="940"/>
        <v>41658.33</v>
      </c>
      <c r="W4235" s="11">
        <f t="shared" si="659"/>
        <v>49156.8294</v>
      </c>
      <c r="X4235" s="9">
        <v>44978.0</v>
      </c>
      <c r="Y4235" s="5">
        <f t="shared" si="1042"/>
        <v>44990.9964</v>
      </c>
      <c r="Z4235" s="5">
        <f t="shared" si="865"/>
        <v>31243.7475</v>
      </c>
      <c r="AA4235" s="9">
        <v>44980.0</v>
      </c>
      <c r="AB4235" s="1" t="s">
        <v>5856</v>
      </c>
      <c r="AC4235" s="1" t="s">
        <v>55</v>
      </c>
      <c r="AD4235" s="12" t="s">
        <v>46</v>
      </c>
      <c r="AE4235" s="12" t="s">
        <v>46</v>
      </c>
      <c r="AF4235" s="12" t="s">
        <v>46</v>
      </c>
      <c r="AG4235" s="12" t="s">
        <v>46</v>
      </c>
      <c r="AH4235" s="12" t="s">
        <v>46</v>
      </c>
      <c r="AI4235" s="12" t="s">
        <v>46</v>
      </c>
    </row>
    <row r="4236">
      <c r="A4236" s="1" t="s">
        <v>5845</v>
      </c>
      <c r="B4236" s="13"/>
      <c r="C4236" s="1" t="s">
        <v>36</v>
      </c>
      <c r="D4236" s="1" t="s">
        <v>76</v>
      </c>
      <c r="E4236" s="1" t="s">
        <v>38</v>
      </c>
      <c r="F4236" s="1" t="s">
        <v>51</v>
      </c>
      <c r="G4236" s="1" t="s">
        <v>40</v>
      </c>
      <c r="H4236" s="1" t="s">
        <v>41</v>
      </c>
      <c r="I4236" s="1" t="s">
        <v>42</v>
      </c>
      <c r="J4236" s="1"/>
      <c r="K4236" s="1" t="s">
        <v>5846</v>
      </c>
      <c r="L4236" s="1" t="s">
        <v>143</v>
      </c>
      <c r="M4236" s="9">
        <v>44742.0</v>
      </c>
      <c r="N4236" s="9">
        <v>44995.0</v>
      </c>
      <c r="O4236" s="9">
        <v>44594.0</v>
      </c>
      <c r="P4236" s="1">
        <v>8.33</v>
      </c>
      <c r="Q4236" s="1">
        <v>500000.0</v>
      </c>
      <c r="R4236" s="1">
        <v>510000.0</v>
      </c>
      <c r="S4236" s="9">
        <v>45080.0</v>
      </c>
      <c r="T4236" s="9">
        <v>44995.0</v>
      </c>
      <c r="U4236" s="1" t="s">
        <v>5857</v>
      </c>
      <c r="V4236" s="5">
        <f t="shared" si="940"/>
        <v>42483</v>
      </c>
      <c r="W4236" s="11">
        <f t="shared" si="659"/>
        <v>50129.94</v>
      </c>
      <c r="X4236" s="9"/>
      <c r="Y4236" s="1"/>
      <c r="Z4236" s="5">
        <f t="shared" si="865"/>
        <v>31862.25</v>
      </c>
      <c r="AB4236" s="1"/>
      <c r="AC4236" s="1" t="s">
        <v>162</v>
      </c>
      <c r="AD4236" s="12" t="s">
        <v>46</v>
      </c>
      <c r="AE4236" s="12" t="s">
        <v>46</v>
      </c>
      <c r="AF4236" s="12" t="s">
        <v>47</v>
      </c>
      <c r="AG4236" s="12" t="s">
        <v>46</v>
      </c>
      <c r="AH4236" s="12"/>
      <c r="AI4236" s="12"/>
    </row>
    <row r="4237">
      <c r="A4237" s="1" t="s">
        <v>5845</v>
      </c>
      <c r="B4237" s="13"/>
      <c r="C4237" s="1" t="s">
        <v>36</v>
      </c>
      <c r="D4237" s="1" t="s">
        <v>76</v>
      </c>
      <c r="E4237" s="1" t="s">
        <v>38</v>
      </c>
      <c r="F4237" s="1" t="s">
        <v>51</v>
      </c>
      <c r="G4237" s="1" t="s">
        <v>40</v>
      </c>
      <c r="H4237" s="1" t="s">
        <v>41</v>
      </c>
      <c r="I4237" s="1" t="s">
        <v>42</v>
      </c>
      <c r="J4237" s="1"/>
      <c r="K4237" s="1" t="s">
        <v>5846</v>
      </c>
      <c r="L4237" s="1" t="s">
        <v>143</v>
      </c>
      <c r="M4237" s="9">
        <v>44742.0</v>
      </c>
      <c r="N4237" s="9">
        <v>44742.0</v>
      </c>
      <c r="O4237" s="1"/>
      <c r="P4237" s="1">
        <v>8.33</v>
      </c>
      <c r="Q4237" s="1">
        <v>500000.0</v>
      </c>
      <c r="R4237" s="1">
        <v>1215480.0</v>
      </c>
      <c r="S4237" s="9">
        <v>45075.0</v>
      </c>
      <c r="T4237" s="9">
        <v>45078.0</v>
      </c>
      <c r="U4237" s="1" t="s">
        <v>5858</v>
      </c>
      <c r="V4237" s="5">
        <f t="shared" si="940"/>
        <v>101249.484</v>
      </c>
      <c r="W4237" s="11">
        <f t="shared" si="659"/>
        <v>119474.3911</v>
      </c>
      <c r="X4237" s="9">
        <v>45134.0</v>
      </c>
      <c r="Y4237" s="5">
        <f t="shared" ref="Y4237:Y4239" si="1043">W4237-(V4237*10%)</f>
        <v>109349.4427</v>
      </c>
      <c r="Z4237" s="5">
        <f t="shared" si="865"/>
        <v>75937.113</v>
      </c>
      <c r="AA4237" s="9">
        <v>45141.0</v>
      </c>
      <c r="AB4237" s="1" t="s">
        <v>5859</v>
      </c>
      <c r="AC4237" s="1" t="s">
        <v>55</v>
      </c>
      <c r="AD4237" s="12" t="s">
        <v>46</v>
      </c>
      <c r="AE4237" s="12" t="s">
        <v>46</v>
      </c>
      <c r="AF4237" s="12" t="s">
        <v>47</v>
      </c>
      <c r="AG4237" s="12" t="s">
        <v>47</v>
      </c>
      <c r="AH4237" s="12" t="s">
        <v>47</v>
      </c>
      <c r="AI4237" s="12" t="s">
        <v>47</v>
      </c>
    </row>
    <row r="4238">
      <c r="A4238" s="1" t="s">
        <v>5845</v>
      </c>
      <c r="B4238" s="13"/>
      <c r="C4238" s="1" t="s">
        <v>36</v>
      </c>
      <c r="D4238" s="1" t="s">
        <v>76</v>
      </c>
      <c r="E4238" s="1" t="s">
        <v>38</v>
      </c>
      <c r="F4238" s="1" t="s">
        <v>51</v>
      </c>
      <c r="G4238" s="1" t="s">
        <v>40</v>
      </c>
      <c r="H4238" s="1" t="s">
        <v>41</v>
      </c>
      <c r="I4238" s="1" t="s">
        <v>42</v>
      </c>
      <c r="J4238" s="1"/>
      <c r="K4238" s="1" t="s">
        <v>5846</v>
      </c>
      <c r="L4238" s="1" t="s">
        <v>143</v>
      </c>
      <c r="M4238" s="9">
        <v>44742.0</v>
      </c>
      <c r="N4238" s="9">
        <v>44742.0</v>
      </c>
      <c r="O4238" s="1"/>
      <c r="P4238" s="1">
        <v>8.33</v>
      </c>
      <c r="Q4238" s="1">
        <v>500000.0</v>
      </c>
      <c r="R4238" s="1">
        <v>480000.0</v>
      </c>
      <c r="S4238" s="9">
        <v>45131.0</v>
      </c>
      <c r="T4238" s="9">
        <v>45136.0</v>
      </c>
      <c r="U4238" s="1" t="s">
        <v>5860</v>
      </c>
      <c r="V4238" s="5">
        <f t="shared" si="940"/>
        <v>39984</v>
      </c>
      <c r="W4238" s="11">
        <f t="shared" si="659"/>
        <v>47181.12</v>
      </c>
      <c r="X4238" s="9">
        <v>44953.0</v>
      </c>
      <c r="Y4238" s="5">
        <f t="shared" si="1043"/>
        <v>43182.72</v>
      </c>
      <c r="Z4238" s="5">
        <f t="shared" si="865"/>
        <v>29988</v>
      </c>
      <c r="AA4238" s="9">
        <v>45141.0</v>
      </c>
      <c r="AB4238" s="1" t="s">
        <v>5859</v>
      </c>
      <c r="AC4238" s="1" t="s">
        <v>55</v>
      </c>
      <c r="AD4238" s="12" t="s">
        <v>46</v>
      </c>
      <c r="AE4238" s="12" t="s">
        <v>46</v>
      </c>
      <c r="AF4238" s="12" t="s">
        <v>47</v>
      </c>
      <c r="AG4238" s="12" t="s">
        <v>47</v>
      </c>
      <c r="AH4238" s="12" t="s">
        <v>46</v>
      </c>
      <c r="AI4238" s="12" t="s">
        <v>47</v>
      </c>
    </row>
    <row r="4239">
      <c r="A4239" s="1" t="s">
        <v>5845</v>
      </c>
      <c r="B4239" s="13"/>
      <c r="C4239" s="1" t="s">
        <v>36</v>
      </c>
      <c r="D4239" s="1" t="s">
        <v>76</v>
      </c>
      <c r="E4239" s="1" t="s">
        <v>38</v>
      </c>
      <c r="F4239" s="1" t="s">
        <v>51</v>
      </c>
      <c r="G4239" s="1" t="s">
        <v>40</v>
      </c>
      <c r="H4239" s="1" t="s">
        <v>41</v>
      </c>
      <c r="I4239" s="1" t="s">
        <v>42</v>
      </c>
      <c r="J4239" s="1"/>
      <c r="K4239" s="1" t="s">
        <v>5846</v>
      </c>
      <c r="L4239" s="1" t="s">
        <v>143</v>
      </c>
      <c r="M4239" s="9">
        <v>44742.0</v>
      </c>
      <c r="N4239" s="9">
        <v>44742.0</v>
      </c>
      <c r="O4239" s="1"/>
      <c r="P4239" s="1">
        <v>8.33</v>
      </c>
      <c r="Q4239" s="1">
        <v>500000.0</v>
      </c>
      <c r="R4239" s="1">
        <v>350000.0</v>
      </c>
      <c r="S4239" s="14">
        <v>45215.0</v>
      </c>
      <c r="T4239" s="14">
        <v>45218.0</v>
      </c>
      <c r="U4239" s="1" t="s">
        <v>5861</v>
      </c>
      <c r="V4239" s="5">
        <f t="shared" si="940"/>
        <v>29155</v>
      </c>
      <c r="W4239" s="11">
        <f t="shared" si="659"/>
        <v>34402.9</v>
      </c>
      <c r="X4239" s="14">
        <v>45260.0</v>
      </c>
      <c r="Y4239" s="5">
        <f t="shared" si="1043"/>
        <v>31487.4</v>
      </c>
      <c r="Z4239" s="5">
        <f t="shared" si="865"/>
        <v>21866.25</v>
      </c>
      <c r="AA4239" s="9">
        <v>45267.0</v>
      </c>
      <c r="AB4239" s="1" t="s">
        <v>5862</v>
      </c>
      <c r="AC4239" s="1" t="s">
        <v>55</v>
      </c>
      <c r="AD4239" s="12" t="s">
        <v>46</v>
      </c>
      <c r="AE4239" s="12" t="s">
        <v>46</v>
      </c>
      <c r="AF4239" s="12" t="s">
        <v>47</v>
      </c>
      <c r="AG4239" s="12" t="s">
        <v>47</v>
      </c>
      <c r="AH4239" s="12" t="s">
        <v>47</v>
      </c>
      <c r="AI4239" s="12" t="s">
        <v>47</v>
      </c>
    </row>
    <row r="4240">
      <c r="A4240" s="1" t="s">
        <v>5845</v>
      </c>
      <c r="B4240" s="13"/>
      <c r="C4240" s="1" t="s">
        <v>36</v>
      </c>
      <c r="D4240" s="1" t="s">
        <v>76</v>
      </c>
      <c r="E4240" s="1" t="s">
        <v>38</v>
      </c>
      <c r="F4240" s="1" t="s">
        <v>51</v>
      </c>
      <c r="G4240" s="1" t="s">
        <v>40</v>
      </c>
      <c r="H4240" s="1" t="s">
        <v>41</v>
      </c>
      <c r="I4240" s="1" t="s">
        <v>42</v>
      </c>
      <c r="J4240" s="1"/>
      <c r="K4240" s="1" t="s">
        <v>5846</v>
      </c>
      <c r="L4240" s="1" t="s">
        <v>143</v>
      </c>
      <c r="M4240" s="9">
        <v>44742.0</v>
      </c>
      <c r="N4240" s="9">
        <v>44866.0</v>
      </c>
      <c r="O4240" s="1"/>
      <c r="P4240" s="1">
        <v>8.33</v>
      </c>
      <c r="Q4240" s="1">
        <v>300000.0</v>
      </c>
      <c r="R4240" s="1">
        <v>300000.0</v>
      </c>
      <c r="S4240" s="10">
        <f t="shared" ref="S4240:S4246" si="1044">N4240+90</f>
        <v>44956</v>
      </c>
      <c r="V4240" s="5">
        <f t="shared" si="940"/>
        <v>24990</v>
      </c>
      <c r="W4240" s="11">
        <f t="shared" si="659"/>
        <v>29488.2</v>
      </c>
      <c r="Z4240" s="5">
        <f t="shared" si="865"/>
        <v>18742.5</v>
      </c>
      <c r="AC4240" s="1" t="str">
        <f t="shared" ref="AC4240:AC4244" si="1045">IF(T4240="","C","O")</f>
        <v>C</v>
      </c>
      <c r="AD4240" s="12" t="s">
        <v>46</v>
      </c>
      <c r="AE4240" s="12" t="s">
        <v>46</v>
      </c>
      <c r="AF4240" s="12" t="s">
        <v>46</v>
      </c>
      <c r="AG4240" s="12"/>
      <c r="AH4240" s="12"/>
      <c r="AI4240" s="12"/>
    </row>
    <row r="4241">
      <c r="A4241" s="1" t="s">
        <v>5845</v>
      </c>
      <c r="B4241" s="13"/>
      <c r="C4241" s="1" t="s">
        <v>36</v>
      </c>
      <c r="D4241" s="1" t="s">
        <v>76</v>
      </c>
      <c r="E4241" s="1" t="s">
        <v>38</v>
      </c>
      <c r="F4241" s="1" t="s">
        <v>51</v>
      </c>
      <c r="G4241" s="1" t="s">
        <v>40</v>
      </c>
      <c r="H4241" s="1" t="s">
        <v>41</v>
      </c>
      <c r="I4241" s="1" t="s">
        <v>42</v>
      </c>
      <c r="J4241" s="1"/>
      <c r="K4241" s="1" t="s">
        <v>5846</v>
      </c>
      <c r="L4241" s="1" t="s">
        <v>143</v>
      </c>
      <c r="M4241" s="9">
        <v>44742.0</v>
      </c>
      <c r="N4241" s="9">
        <v>44835.0</v>
      </c>
      <c r="O4241" s="1"/>
      <c r="P4241" s="1">
        <v>8.33</v>
      </c>
      <c r="Q4241" s="1">
        <v>300000.0</v>
      </c>
      <c r="R4241" s="1">
        <v>300000.0</v>
      </c>
      <c r="S4241" s="10">
        <f t="shared" si="1044"/>
        <v>44925</v>
      </c>
      <c r="V4241" s="5">
        <f t="shared" si="940"/>
        <v>24990</v>
      </c>
      <c r="W4241" s="11">
        <f t="shared" si="659"/>
        <v>29488.2</v>
      </c>
      <c r="Z4241" s="5">
        <f t="shared" si="865"/>
        <v>18742.5</v>
      </c>
      <c r="AC4241" s="1" t="str">
        <f t="shared" si="1045"/>
        <v>C</v>
      </c>
      <c r="AD4241" s="12" t="s">
        <v>46</v>
      </c>
      <c r="AE4241" s="12" t="s">
        <v>46</v>
      </c>
      <c r="AF4241" s="12" t="s">
        <v>46</v>
      </c>
      <c r="AG4241" s="12"/>
      <c r="AH4241" s="12"/>
      <c r="AI4241" s="12"/>
    </row>
    <row r="4242">
      <c r="A4242" s="1" t="s">
        <v>5845</v>
      </c>
      <c r="B4242" s="13"/>
      <c r="C4242" s="1" t="s">
        <v>36</v>
      </c>
      <c r="D4242" s="1" t="s">
        <v>76</v>
      </c>
      <c r="E4242" s="1" t="s">
        <v>38</v>
      </c>
      <c r="F4242" s="1" t="s">
        <v>51</v>
      </c>
      <c r="G4242" s="1" t="s">
        <v>40</v>
      </c>
      <c r="H4242" s="1" t="s">
        <v>41</v>
      </c>
      <c r="I4242" s="1" t="s">
        <v>42</v>
      </c>
      <c r="J4242" s="1"/>
      <c r="K4242" s="1" t="s">
        <v>5846</v>
      </c>
      <c r="L4242" s="1" t="s">
        <v>143</v>
      </c>
      <c r="M4242" s="9">
        <v>44742.0</v>
      </c>
      <c r="N4242" s="9">
        <v>44830.0</v>
      </c>
      <c r="O4242" s="1"/>
      <c r="P4242" s="1">
        <v>8.33</v>
      </c>
      <c r="Q4242" s="1">
        <v>300000.0</v>
      </c>
      <c r="R4242" s="1">
        <v>300000.0</v>
      </c>
      <c r="S4242" s="10">
        <f t="shared" si="1044"/>
        <v>44920</v>
      </c>
      <c r="V4242" s="5">
        <f t="shared" si="940"/>
        <v>24990</v>
      </c>
      <c r="W4242" s="11">
        <f t="shared" si="659"/>
        <v>29488.2</v>
      </c>
      <c r="Z4242" s="5">
        <f t="shared" si="865"/>
        <v>18742.5</v>
      </c>
      <c r="AC4242" s="1" t="str">
        <f t="shared" si="1045"/>
        <v>C</v>
      </c>
      <c r="AD4242" s="12" t="s">
        <v>46</v>
      </c>
      <c r="AE4242" s="12" t="s">
        <v>46</v>
      </c>
      <c r="AF4242" s="12" t="s">
        <v>46</v>
      </c>
      <c r="AG4242" s="12"/>
      <c r="AH4242" s="12"/>
      <c r="AI4242" s="12"/>
    </row>
    <row r="4243">
      <c r="A4243" s="1" t="s">
        <v>5845</v>
      </c>
      <c r="B4243" s="13"/>
      <c r="C4243" s="1" t="s">
        <v>36</v>
      </c>
      <c r="D4243" s="1" t="s">
        <v>76</v>
      </c>
      <c r="E4243" s="1" t="s">
        <v>38</v>
      </c>
      <c r="F4243" s="1" t="s">
        <v>51</v>
      </c>
      <c r="G4243" s="1" t="s">
        <v>40</v>
      </c>
      <c r="H4243" s="1" t="s">
        <v>41</v>
      </c>
      <c r="I4243" s="1" t="s">
        <v>42</v>
      </c>
      <c r="J4243" s="1"/>
      <c r="K4243" s="1" t="s">
        <v>5846</v>
      </c>
      <c r="L4243" s="1" t="s">
        <v>143</v>
      </c>
      <c r="M4243" s="9">
        <v>44742.0</v>
      </c>
      <c r="N4243" s="9">
        <v>44816.0</v>
      </c>
      <c r="O4243" s="1"/>
      <c r="P4243" s="1">
        <v>8.33</v>
      </c>
      <c r="Q4243" s="1">
        <v>300000.0</v>
      </c>
      <c r="R4243" s="1">
        <v>300000.0</v>
      </c>
      <c r="S4243" s="10">
        <f t="shared" si="1044"/>
        <v>44906</v>
      </c>
      <c r="V4243" s="5">
        <f t="shared" si="940"/>
        <v>24990</v>
      </c>
      <c r="W4243" s="11">
        <f t="shared" si="659"/>
        <v>29488.2</v>
      </c>
      <c r="Z4243" s="5">
        <f t="shared" si="865"/>
        <v>18742.5</v>
      </c>
      <c r="AC4243" s="1" t="str">
        <f t="shared" si="1045"/>
        <v>C</v>
      </c>
      <c r="AD4243" s="12" t="s">
        <v>46</v>
      </c>
      <c r="AE4243" s="12" t="s">
        <v>46</v>
      </c>
      <c r="AF4243" s="12" t="s">
        <v>46</v>
      </c>
      <c r="AG4243" s="12"/>
      <c r="AH4243" s="12"/>
      <c r="AI4243" s="12"/>
    </row>
    <row r="4244">
      <c r="A4244" s="1" t="s">
        <v>5845</v>
      </c>
      <c r="B4244" s="13"/>
      <c r="C4244" s="1" t="s">
        <v>36</v>
      </c>
      <c r="D4244" s="1" t="s">
        <v>76</v>
      </c>
      <c r="E4244" s="1" t="s">
        <v>38</v>
      </c>
      <c r="F4244" s="1" t="s">
        <v>51</v>
      </c>
      <c r="G4244" s="1" t="s">
        <v>40</v>
      </c>
      <c r="H4244" s="1" t="s">
        <v>41</v>
      </c>
      <c r="I4244" s="1" t="s">
        <v>42</v>
      </c>
      <c r="J4244" s="1"/>
      <c r="K4244" s="1" t="s">
        <v>5846</v>
      </c>
      <c r="L4244" s="1" t="s">
        <v>143</v>
      </c>
      <c r="M4244" s="9">
        <v>44742.0</v>
      </c>
      <c r="N4244" s="9">
        <v>44815.0</v>
      </c>
      <c r="O4244" s="1"/>
      <c r="P4244" s="1">
        <v>8.33</v>
      </c>
      <c r="Q4244" s="1">
        <v>300000.0</v>
      </c>
      <c r="R4244" s="1">
        <v>300000.0</v>
      </c>
      <c r="S4244" s="10">
        <f t="shared" si="1044"/>
        <v>44905</v>
      </c>
      <c r="V4244" s="5">
        <f t="shared" si="940"/>
        <v>24990</v>
      </c>
      <c r="W4244" s="11">
        <f t="shared" si="659"/>
        <v>29488.2</v>
      </c>
      <c r="Z4244" s="5">
        <f t="shared" si="865"/>
        <v>18742.5</v>
      </c>
      <c r="AC4244" s="1" t="str">
        <f t="shared" si="1045"/>
        <v>C</v>
      </c>
      <c r="AD4244" s="12" t="s">
        <v>46</v>
      </c>
      <c r="AE4244" s="12" t="s">
        <v>46</v>
      </c>
      <c r="AF4244" s="12" t="s">
        <v>46</v>
      </c>
      <c r="AG4244" s="12"/>
      <c r="AH4244" s="12"/>
      <c r="AI4244" s="12"/>
    </row>
    <row r="4245">
      <c r="A4245" s="1" t="s">
        <v>5845</v>
      </c>
      <c r="B4245" s="13"/>
      <c r="C4245" s="1" t="s">
        <v>36</v>
      </c>
      <c r="D4245" s="1" t="s">
        <v>76</v>
      </c>
      <c r="E4245" s="1" t="s">
        <v>38</v>
      </c>
      <c r="F4245" s="1" t="s">
        <v>51</v>
      </c>
      <c r="G4245" s="1" t="s">
        <v>40</v>
      </c>
      <c r="H4245" s="1" t="s">
        <v>41</v>
      </c>
      <c r="I4245" s="1" t="s">
        <v>42</v>
      </c>
      <c r="J4245" s="1"/>
      <c r="K4245" s="1" t="s">
        <v>5846</v>
      </c>
      <c r="L4245" s="1" t="s">
        <v>143</v>
      </c>
      <c r="M4245" s="9">
        <v>44742.0</v>
      </c>
      <c r="N4245" s="9">
        <v>44742.0</v>
      </c>
      <c r="O4245" s="1"/>
      <c r="P4245" s="1">
        <v>8.33</v>
      </c>
      <c r="Q4245" s="1">
        <v>500000.0</v>
      </c>
      <c r="R4245" s="1">
        <v>300000.0</v>
      </c>
      <c r="S4245" s="10">
        <f t="shared" si="1044"/>
        <v>44832</v>
      </c>
      <c r="V4245" s="5">
        <f t="shared" si="940"/>
        <v>24990</v>
      </c>
      <c r="W4245" s="11">
        <f t="shared" si="659"/>
        <v>29488.2</v>
      </c>
      <c r="Z4245" s="5">
        <f t="shared" si="865"/>
        <v>18742.5</v>
      </c>
      <c r="AB4245" s="1"/>
      <c r="AC4245" s="1" t="s">
        <v>45</v>
      </c>
      <c r="AD4245" s="12" t="s">
        <v>46</v>
      </c>
      <c r="AE4245" s="12" t="s">
        <v>46</v>
      </c>
      <c r="AF4245" s="12" t="s">
        <v>46</v>
      </c>
      <c r="AG4245" s="12"/>
      <c r="AH4245" s="12"/>
      <c r="AI4245" s="12"/>
    </row>
    <row r="4246">
      <c r="A4246" s="1" t="s">
        <v>5845</v>
      </c>
      <c r="B4246" s="13"/>
      <c r="C4246" s="1" t="s">
        <v>36</v>
      </c>
      <c r="D4246" s="1" t="s">
        <v>76</v>
      </c>
      <c r="E4246" s="1" t="s">
        <v>38</v>
      </c>
      <c r="F4246" s="1" t="s">
        <v>51</v>
      </c>
      <c r="G4246" s="1" t="s">
        <v>40</v>
      </c>
      <c r="H4246" s="1" t="s">
        <v>41</v>
      </c>
      <c r="I4246" s="1" t="s">
        <v>42</v>
      </c>
      <c r="J4246" s="1"/>
      <c r="K4246" s="1" t="s">
        <v>5846</v>
      </c>
      <c r="L4246" s="1" t="s">
        <v>143</v>
      </c>
      <c r="M4246" s="9">
        <v>44742.0</v>
      </c>
      <c r="N4246" s="9">
        <v>44742.0</v>
      </c>
      <c r="O4246" s="24"/>
      <c r="P4246" s="1">
        <v>8.33</v>
      </c>
      <c r="Q4246" s="1">
        <v>500000.0</v>
      </c>
      <c r="R4246" s="1">
        <v>300000.0</v>
      </c>
      <c r="S4246" s="10">
        <f t="shared" si="1044"/>
        <v>44832</v>
      </c>
      <c r="T4246" s="24"/>
      <c r="V4246" s="5">
        <f t="shared" si="940"/>
        <v>24990</v>
      </c>
      <c r="W4246" s="11">
        <f t="shared" si="659"/>
        <v>29488.2</v>
      </c>
      <c r="X4246" s="22"/>
      <c r="Y4246" s="1"/>
      <c r="Z4246" s="5">
        <f t="shared" si="865"/>
        <v>18742.5</v>
      </c>
      <c r="AA4246" s="24"/>
      <c r="AB4246" s="1"/>
      <c r="AC4246" s="1" t="str">
        <f t="shared" ref="AC4246:AC4247" si="1046">IF(T4246="","C","O")</f>
        <v>C</v>
      </c>
      <c r="AD4246" s="12" t="s">
        <v>46</v>
      </c>
      <c r="AE4246" s="12" t="s">
        <v>46</v>
      </c>
      <c r="AF4246" s="12" t="s">
        <v>46</v>
      </c>
      <c r="AG4246" s="12"/>
      <c r="AH4246" s="12"/>
      <c r="AI4246" s="12"/>
    </row>
    <row r="4247">
      <c r="A4247" s="1" t="s">
        <v>5863</v>
      </c>
      <c r="B4247" s="13"/>
      <c r="C4247" s="1" t="s">
        <v>36</v>
      </c>
      <c r="D4247" s="1" t="s">
        <v>96</v>
      </c>
      <c r="E4247" s="1" t="s">
        <v>113</v>
      </c>
      <c r="F4247" s="1" t="s">
        <v>5121</v>
      </c>
      <c r="G4247" s="1" t="s">
        <v>134</v>
      </c>
      <c r="H4247" s="1" t="s">
        <v>135</v>
      </c>
      <c r="I4247" s="1" t="s">
        <v>304</v>
      </c>
      <c r="J4247" s="1"/>
      <c r="K4247" s="1" t="s">
        <v>5864</v>
      </c>
      <c r="L4247" s="1" t="s">
        <v>53</v>
      </c>
      <c r="M4247" s="9">
        <v>44868.0</v>
      </c>
      <c r="N4247" s="9">
        <v>44868.0</v>
      </c>
      <c r="O4247" s="1"/>
      <c r="P4247" s="1">
        <v>8.33</v>
      </c>
      <c r="Q4247" s="1">
        <v>120000.0</v>
      </c>
      <c r="R4247" s="1">
        <v>300000.0</v>
      </c>
      <c r="S4247" s="10">
        <f t="shared" ref="S4247:S4248" si="1047">N4247+30</f>
        <v>44898</v>
      </c>
      <c r="V4247" s="5">
        <f t="shared" si="940"/>
        <v>24990</v>
      </c>
      <c r="W4247" s="11">
        <f t="shared" si="659"/>
        <v>29488.2</v>
      </c>
      <c r="X4247" s="1"/>
      <c r="Y4247" s="1"/>
      <c r="Z4247" s="5">
        <f t="shared" si="865"/>
        <v>18742.5</v>
      </c>
      <c r="AA4247" s="1"/>
      <c r="AB4247" s="1"/>
      <c r="AC4247" s="1" t="str">
        <f t="shared" si="1046"/>
        <v>C</v>
      </c>
      <c r="AD4247" s="12" t="s">
        <v>46</v>
      </c>
      <c r="AE4247" s="12" t="s">
        <v>46</v>
      </c>
      <c r="AF4247" s="12" t="s">
        <v>46</v>
      </c>
      <c r="AG4247" s="12"/>
      <c r="AH4247" s="12"/>
      <c r="AI4247" s="12"/>
    </row>
    <row r="4248">
      <c r="A4248" s="1" t="s">
        <v>5863</v>
      </c>
      <c r="B4248" s="13"/>
      <c r="C4248" s="1" t="s">
        <v>36</v>
      </c>
      <c r="D4248" s="1" t="s">
        <v>96</v>
      </c>
      <c r="E4248" s="1" t="s">
        <v>113</v>
      </c>
      <c r="F4248" s="1" t="s">
        <v>5121</v>
      </c>
      <c r="G4248" s="1" t="s">
        <v>134</v>
      </c>
      <c r="H4248" s="1" t="s">
        <v>135</v>
      </c>
      <c r="I4248" s="1" t="s">
        <v>304</v>
      </c>
      <c r="J4248" s="1"/>
      <c r="K4248" s="1" t="s">
        <v>5864</v>
      </c>
      <c r="L4248" s="1" t="s">
        <v>53</v>
      </c>
      <c r="M4248" s="9">
        <v>44868.0</v>
      </c>
      <c r="N4248" s="9">
        <v>44868.0</v>
      </c>
      <c r="O4248" s="1"/>
      <c r="P4248" s="1">
        <v>8.33</v>
      </c>
      <c r="Q4248" s="1">
        <v>600000.0</v>
      </c>
      <c r="R4248" s="1">
        <v>300000.0</v>
      </c>
      <c r="S4248" s="10">
        <f t="shared" si="1047"/>
        <v>44898</v>
      </c>
      <c r="V4248" s="5">
        <f t="shared" si="940"/>
        <v>24990</v>
      </c>
      <c r="W4248" s="11">
        <f t="shared" si="659"/>
        <v>29488.2</v>
      </c>
      <c r="Z4248" s="5">
        <f t="shared" si="865"/>
        <v>18742.5</v>
      </c>
      <c r="AB4248" s="1"/>
      <c r="AC4248" s="1" t="s">
        <v>45</v>
      </c>
      <c r="AD4248" s="12" t="s">
        <v>46</v>
      </c>
      <c r="AE4248" s="12" t="s">
        <v>46</v>
      </c>
      <c r="AF4248" s="12" t="s">
        <v>46</v>
      </c>
      <c r="AG4248" s="12"/>
      <c r="AH4248" s="12"/>
      <c r="AI4248" s="12"/>
    </row>
    <row r="4249">
      <c r="A4249" s="1" t="s">
        <v>5865</v>
      </c>
      <c r="B4249" s="13"/>
      <c r="C4249" s="1" t="s">
        <v>36</v>
      </c>
      <c r="D4249" s="1" t="s">
        <v>102</v>
      </c>
      <c r="E4249" s="1" t="s">
        <v>82</v>
      </c>
      <c r="F4249" s="1" t="s">
        <v>400</v>
      </c>
      <c r="G4249" s="1" t="s">
        <v>3358</v>
      </c>
      <c r="H4249" s="1" t="s">
        <v>3359</v>
      </c>
      <c r="I4249" s="1" t="s">
        <v>42</v>
      </c>
      <c r="J4249" s="1"/>
      <c r="K4249" s="1" t="s">
        <v>5866</v>
      </c>
      <c r="L4249" s="1" t="s">
        <v>53</v>
      </c>
      <c r="M4249" s="9">
        <v>45108.0</v>
      </c>
      <c r="N4249" s="9">
        <v>45108.0</v>
      </c>
      <c r="O4249" s="1"/>
      <c r="P4249" s="1">
        <v>8.33</v>
      </c>
      <c r="Q4249" s="1">
        <v>300000.0</v>
      </c>
      <c r="R4249" s="1">
        <v>300000.0</v>
      </c>
      <c r="S4249" s="10">
        <f t="shared" ref="S4249:S4250" si="1048">N4249+90</f>
        <v>45198</v>
      </c>
      <c r="V4249" s="5">
        <f t="shared" si="940"/>
        <v>24990</v>
      </c>
      <c r="W4249" s="11">
        <f t="shared" si="659"/>
        <v>29488.2</v>
      </c>
      <c r="Z4249" s="5">
        <f t="shared" si="865"/>
        <v>18742.5</v>
      </c>
      <c r="AB4249" s="1"/>
      <c r="AC4249" s="1" t="s">
        <v>45</v>
      </c>
      <c r="AD4249" s="12" t="s">
        <v>47</v>
      </c>
      <c r="AE4249" s="12" t="s">
        <v>47</v>
      </c>
      <c r="AF4249" s="12" t="s">
        <v>47</v>
      </c>
      <c r="AG4249" s="12"/>
      <c r="AH4249" s="12"/>
      <c r="AI4249" s="12"/>
    </row>
    <row r="4250">
      <c r="A4250" s="1" t="s">
        <v>5867</v>
      </c>
      <c r="B4250" s="13"/>
      <c r="C4250" s="1" t="s">
        <v>36</v>
      </c>
      <c r="D4250" s="1" t="s">
        <v>76</v>
      </c>
      <c r="E4250" s="1" t="s">
        <v>38</v>
      </c>
      <c r="F4250" s="1" t="s">
        <v>740</v>
      </c>
      <c r="G4250" s="1" t="s">
        <v>84</v>
      </c>
      <c r="H4250" s="1" t="s">
        <v>85</v>
      </c>
      <c r="I4250" s="1" t="s">
        <v>42</v>
      </c>
      <c r="J4250" s="1"/>
      <c r="K4250" s="1" t="s">
        <v>5868</v>
      </c>
      <c r="L4250" s="1" t="s">
        <v>99</v>
      </c>
      <c r="M4250" s="9">
        <v>44968.0</v>
      </c>
      <c r="N4250" s="9">
        <v>45232.0</v>
      </c>
      <c r="O4250" s="1"/>
      <c r="P4250" s="1">
        <v>8.33</v>
      </c>
      <c r="Q4250" s="1">
        <v>500000.0</v>
      </c>
      <c r="R4250" s="1">
        <v>300000.0</v>
      </c>
      <c r="S4250" s="10">
        <f t="shared" si="1048"/>
        <v>45322</v>
      </c>
      <c r="V4250" s="5">
        <f t="shared" si="940"/>
        <v>24990</v>
      </c>
      <c r="W4250" s="11">
        <f t="shared" si="659"/>
        <v>29488.2</v>
      </c>
      <c r="X4250" s="1"/>
      <c r="Y4250" s="1"/>
      <c r="Z4250" s="5">
        <f t="shared" si="865"/>
        <v>18742.5</v>
      </c>
      <c r="AA4250" s="1"/>
      <c r="AB4250" s="1"/>
      <c r="AC4250" s="1" t="s">
        <v>45</v>
      </c>
      <c r="AD4250" s="12" t="s">
        <v>46</v>
      </c>
      <c r="AE4250" s="12" t="s">
        <v>47</v>
      </c>
      <c r="AF4250" s="12" t="s">
        <v>47</v>
      </c>
      <c r="AG4250" s="12"/>
      <c r="AH4250" s="12"/>
      <c r="AI4250" s="12"/>
    </row>
    <row r="4251">
      <c r="A4251" s="1" t="s">
        <v>5867</v>
      </c>
      <c r="B4251" s="13"/>
      <c r="C4251" s="1" t="s">
        <v>36</v>
      </c>
      <c r="D4251" s="1" t="s">
        <v>76</v>
      </c>
      <c r="E4251" s="1" t="s">
        <v>38</v>
      </c>
      <c r="F4251" s="1" t="s">
        <v>740</v>
      </c>
      <c r="G4251" s="1" t="s">
        <v>84</v>
      </c>
      <c r="H4251" s="1" t="s">
        <v>85</v>
      </c>
      <c r="I4251" s="1" t="s">
        <v>42</v>
      </c>
      <c r="J4251" s="1"/>
      <c r="K4251" s="1" t="s">
        <v>5868</v>
      </c>
      <c r="L4251" s="1" t="s">
        <v>99</v>
      </c>
      <c r="M4251" s="9">
        <v>44968.0</v>
      </c>
      <c r="N4251" s="9">
        <v>44968.0</v>
      </c>
      <c r="O4251" s="1"/>
      <c r="P4251" s="1">
        <v>8.33</v>
      </c>
      <c r="Q4251" s="1">
        <v>500000.0</v>
      </c>
      <c r="R4251" s="1">
        <v>300000.0</v>
      </c>
      <c r="S4251" s="10">
        <f>N4251+30</f>
        <v>44998</v>
      </c>
      <c r="V4251" s="5">
        <f t="shared" si="940"/>
        <v>24990</v>
      </c>
      <c r="W4251" s="11">
        <f t="shared" si="659"/>
        <v>29488.2</v>
      </c>
      <c r="Z4251" s="5">
        <f t="shared" si="865"/>
        <v>18742.5</v>
      </c>
      <c r="AC4251" s="1" t="s">
        <v>45</v>
      </c>
      <c r="AD4251" s="12" t="s">
        <v>46</v>
      </c>
      <c r="AE4251" s="12" t="s">
        <v>46</v>
      </c>
      <c r="AF4251" s="12" t="s">
        <v>46</v>
      </c>
      <c r="AG4251" s="12"/>
      <c r="AH4251" s="12"/>
      <c r="AI4251" s="12"/>
    </row>
    <row r="4252">
      <c r="A4252" s="1" t="s">
        <v>5869</v>
      </c>
      <c r="B4252" s="13"/>
      <c r="C4252" s="1" t="s">
        <v>36</v>
      </c>
      <c r="D4252" s="1" t="s">
        <v>76</v>
      </c>
      <c r="E4252" s="1" t="s">
        <v>77</v>
      </c>
      <c r="F4252" s="1" t="s">
        <v>490</v>
      </c>
      <c r="G4252" s="1" t="s">
        <v>360</v>
      </c>
      <c r="H4252" s="1" t="s">
        <v>450</v>
      </c>
      <c r="I4252" s="1" t="s">
        <v>42</v>
      </c>
      <c r="J4252" s="1"/>
      <c r="K4252" s="1" t="s">
        <v>5870</v>
      </c>
      <c r="L4252" s="1" t="s">
        <v>53</v>
      </c>
      <c r="M4252" s="9">
        <v>44755.0</v>
      </c>
      <c r="N4252" s="9">
        <v>44789.0</v>
      </c>
      <c r="O4252" s="1"/>
      <c r="P4252" s="1">
        <v>8.33</v>
      </c>
      <c r="Q4252" s="1">
        <v>100000.0</v>
      </c>
      <c r="R4252" s="1">
        <v>168000.0</v>
      </c>
      <c r="S4252" s="9">
        <v>44735.0</v>
      </c>
      <c r="T4252" s="9">
        <v>44789.0</v>
      </c>
      <c r="U4252" s="1" t="s">
        <v>5871</v>
      </c>
      <c r="V4252" s="5">
        <f t="shared" si="940"/>
        <v>13994.4</v>
      </c>
      <c r="W4252" s="11">
        <f t="shared" si="659"/>
        <v>16513.392</v>
      </c>
      <c r="X4252" s="9">
        <v>44765.0</v>
      </c>
      <c r="Y4252" s="5">
        <f>W4252-(V4252*10%)</f>
        <v>15113.952</v>
      </c>
      <c r="Z4252" s="5">
        <f t="shared" si="865"/>
        <v>10495.8</v>
      </c>
      <c r="AA4252" s="9">
        <v>44769.0</v>
      </c>
      <c r="AB4252" s="1" t="s">
        <v>5871</v>
      </c>
      <c r="AC4252" s="1" t="s">
        <v>55</v>
      </c>
      <c r="AD4252" s="12" t="s">
        <v>46</v>
      </c>
      <c r="AE4252" s="12" t="s">
        <v>46</v>
      </c>
      <c r="AF4252" s="12" t="s">
        <v>46</v>
      </c>
      <c r="AG4252" s="12" t="s">
        <v>46</v>
      </c>
      <c r="AH4252" s="12" t="s">
        <v>46</v>
      </c>
      <c r="AI4252" s="12" t="s">
        <v>46</v>
      </c>
    </row>
    <row r="4253">
      <c r="A4253" s="1" t="s">
        <v>5869</v>
      </c>
      <c r="B4253" s="13"/>
      <c r="C4253" s="1" t="s">
        <v>36</v>
      </c>
      <c r="D4253" s="1" t="s">
        <v>76</v>
      </c>
      <c r="E4253" s="1" t="s">
        <v>77</v>
      </c>
      <c r="F4253" s="1" t="s">
        <v>490</v>
      </c>
      <c r="G4253" s="1" t="s">
        <v>360</v>
      </c>
      <c r="H4253" s="1" t="s">
        <v>450</v>
      </c>
      <c r="I4253" s="1" t="s">
        <v>42</v>
      </c>
      <c r="J4253" s="1"/>
      <c r="K4253" s="1" t="s">
        <v>5870</v>
      </c>
      <c r="L4253" s="1" t="s">
        <v>53</v>
      </c>
      <c r="M4253" s="9">
        <v>44755.0</v>
      </c>
      <c r="N4253" s="9">
        <v>44742.0</v>
      </c>
      <c r="O4253" s="1"/>
      <c r="P4253" s="1">
        <v>8.33</v>
      </c>
      <c r="Q4253" s="1">
        <v>500000.0</v>
      </c>
      <c r="R4253" s="1">
        <v>420000.0</v>
      </c>
      <c r="S4253" s="14">
        <v>44907.0</v>
      </c>
      <c r="T4253" s="14">
        <v>44908.0</v>
      </c>
      <c r="U4253" s="1" t="s">
        <v>5872</v>
      </c>
      <c r="V4253" s="5">
        <f t="shared" si="940"/>
        <v>34986</v>
      </c>
      <c r="W4253" s="11">
        <f t="shared" si="659"/>
        <v>41283.48</v>
      </c>
      <c r="X4253" s="14"/>
      <c r="Y4253" s="5"/>
      <c r="Z4253" s="5">
        <f t="shared" si="865"/>
        <v>26239.5</v>
      </c>
      <c r="AA4253" s="14"/>
      <c r="AC4253" s="1" t="s">
        <v>162</v>
      </c>
      <c r="AD4253" s="12" t="s">
        <v>46</v>
      </c>
      <c r="AE4253" s="12" t="s">
        <v>46</v>
      </c>
      <c r="AF4253" s="12" t="s">
        <v>46</v>
      </c>
      <c r="AG4253" s="12" t="s">
        <v>46</v>
      </c>
      <c r="AH4253" s="12"/>
      <c r="AI4253" s="12"/>
    </row>
    <row r="4254">
      <c r="A4254" s="1" t="s">
        <v>5869</v>
      </c>
      <c r="B4254" s="13"/>
      <c r="C4254" s="1" t="s">
        <v>36</v>
      </c>
      <c r="D4254" s="1" t="s">
        <v>76</v>
      </c>
      <c r="E4254" s="1" t="s">
        <v>77</v>
      </c>
      <c r="F4254" s="1" t="s">
        <v>490</v>
      </c>
      <c r="G4254" s="1" t="s">
        <v>360</v>
      </c>
      <c r="H4254" s="1" t="s">
        <v>450</v>
      </c>
      <c r="I4254" s="1" t="s">
        <v>42</v>
      </c>
      <c r="J4254" s="1"/>
      <c r="K4254" s="1" t="s">
        <v>5870</v>
      </c>
      <c r="L4254" s="1" t="s">
        <v>53</v>
      </c>
      <c r="M4254" s="9">
        <v>44755.0</v>
      </c>
      <c r="N4254" s="9">
        <v>45001.0</v>
      </c>
      <c r="O4254" s="1"/>
      <c r="P4254" s="1">
        <v>8.33</v>
      </c>
      <c r="Q4254" s="1">
        <v>200000.0</v>
      </c>
      <c r="R4254" s="1">
        <v>252000.0</v>
      </c>
      <c r="S4254" s="14">
        <v>44907.0</v>
      </c>
      <c r="T4254" s="9">
        <v>45001.0</v>
      </c>
      <c r="U4254" s="1" t="s">
        <v>5873</v>
      </c>
      <c r="V4254" s="5">
        <f t="shared" si="940"/>
        <v>20991.6</v>
      </c>
      <c r="W4254" s="11">
        <f t="shared" si="659"/>
        <v>24770.088</v>
      </c>
      <c r="X4254" s="9">
        <v>44937.0</v>
      </c>
      <c r="Y4254" s="5">
        <f t="shared" ref="Y4254:Y4256" si="1049">W4254-(V4254*10%)</f>
        <v>22670.928</v>
      </c>
      <c r="Z4254" s="5">
        <f t="shared" si="865"/>
        <v>15743.7</v>
      </c>
      <c r="AA4254" s="9">
        <v>44941.0</v>
      </c>
      <c r="AB4254" s="1" t="s">
        <v>5873</v>
      </c>
      <c r="AC4254" s="1" t="s">
        <v>55</v>
      </c>
      <c r="AD4254" s="12" t="s">
        <v>46</v>
      </c>
      <c r="AE4254" s="12" t="s">
        <v>46</v>
      </c>
      <c r="AF4254" s="12" t="s">
        <v>46</v>
      </c>
      <c r="AG4254" s="12" t="s">
        <v>46</v>
      </c>
      <c r="AH4254" s="12" t="s">
        <v>46</v>
      </c>
      <c r="AI4254" s="12" t="s">
        <v>46</v>
      </c>
    </row>
    <row r="4255">
      <c r="A4255" s="1" t="s">
        <v>5869</v>
      </c>
      <c r="B4255" s="13"/>
      <c r="C4255" s="1" t="s">
        <v>36</v>
      </c>
      <c r="D4255" s="1" t="s">
        <v>76</v>
      </c>
      <c r="E4255" s="1" t="s">
        <v>77</v>
      </c>
      <c r="F4255" s="1" t="s">
        <v>490</v>
      </c>
      <c r="G4255" s="1" t="s">
        <v>360</v>
      </c>
      <c r="H4255" s="1" t="s">
        <v>450</v>
      </c>
      <c r="I4255" s="1" t="s">
        <v>42</v>
      </c>
      <c r="J4255" s="1"/>
      <c r="K4255" s="1" t="s">
        <v>5870</v>
      </c>
      <c r="L4255" s="1" t="s">
        <v>53</v>
      </c>
      <c r="M4255" s="9">
        <v>44755.0</v>
      </c>
      <c r="N4255" s="9">
        <v>44999.0</v>
      </c>
      <c r="O4255" s="1"/>
      <c r="P4255" s="1">
        <v>8.33</v>
      </c>
      <c r="Q4255" s="1">
        <v>233004.0</v>
      </c>
      <c r="R4255" s="1">
        <v>233004.0</v>
      </c>
      <c r="S4255" s="9">
        <v>45030.0</v>
      </c>
      <c r="T4255" s="9">
        <v>45035.0</v>
      </c>
      <c r="U4255" s="1" t="s">
        <v>5874</v>
      </c>
      <c r="V4255" s="5">
        <f t="shared" si="940"/>
        <v>19409.2332</v>
      </c>
      <c r="W4255" s="11">
        <f t="shared" si="659"/>
        <v>22902.89518</v>
      </c>
      <c r="X4255" s="9">
        <v>45069.0</v>
      </c>
      <c r="Y4255" s="5">
        <f t="shared" si="1049"/>
        <v>20961.97186</v>
      </c>
      <c r="Z4255" s="5">
        <f t="shared" si="865"/>
        <v>14556.9249</v>
      </c>
      <c r="AA4255" s="9">
        <v>45077.0</v>
      </c>
      <c r="AB4255" s="1" t="s">
        <v>5875</v>
      </c>
      <c r="AC4255" s="1" t="s">
        <v>55</v>
      </c>
      <c r="AD4255" s="12" t="s">
        <v>46</v>
      </c>
      <c r="AE4255" s="12" t="s">
        <v>46</v>
      </c>
      <c r="AF4255" s="12" t="s">
        <v>47</v>
      </c>
      <c r="AG4255" s="12" t="s">
        <v>47</v>
      </c>
      <c r="AH4255" s="12" t="s">
        <v>47</v>
      </c>
      <c r="AI4255" s="12" t="s">
        <v>47</v>
      </c>
    </row>
    <row r="4256">
      <c r="A4256" s="1" t="s">
        <v>5869</v>
      </c>
      <c r="B4256" s="13"/>
      <c r="C4256" s="1" t="s">
        <v>36</v>
      </c>
      <c r="D4256" s="1" t="s">
        <v>76</v>
      </c>
      <c r="E4256" s="1" t="s">
        <v>77</v>
      </c>
      <c r="F4256" s="1" t="s">
        <v>490</v>
      </c>
      <c r="G4256" s="1" t="s">
        <v>360</v>
      </c>
      <c r="H4256" s="1" t="s">
        <v>450</v>
      </c>
      <c r="I4256" s="1" t="s">
        <v>42</v>
      </c>
      <c r="J4256" s="1"/>
      <c r="K4256" s="1" t="s">
        <v>5870</v>
      </c>
      <c r="L4256" s="1" t="s">
        <v>53</v>
      </c>
      <c r="M4256" s="9">
        <v>44755.0</v>
      </c>
      <c r="N4256" s="9">
        <v>44995.0</v>
      </c>
      <c r="O4256" s="1"/>
      <c r="P4256" s="1">
        <v>8.33</v>
      </c>
      <c r="Q4256" s="1">
        <v>443400.0</v>
      </c>
      <c r="R4256" s="1">
        <v>443400.0</v>
      </c>
      <c r="S4256" s="9">
        <v>45026.0</v>
      </c>
      <c r="T4256" s="9">
        <v>45035.0</v>
      </c>
      <c r="U4256" s="1" t="s">
        <v>5876</v>
      </c>
      <c r="V4256" s="5">
        <f t="shared" si="940"/>
        <v>36935.22</v>
      </c>
      <c r="W4256" s="11">
        <f t="shared" si="659"/>
        <v>43583.5596</v>
      </c>
      <c r="X4256" s="9">
        <v>45056.0</v>
      </c>
      <c r="Y4256" s="5">
        <f t="shared" si="1049"/>
        <v>39890.0376</v>
      </c>
      <c r="Z4256" s="5">
        <f t="shared" si="865"/>
        <v>27701.415</v>
      </c>
      <c r="AA4256" s="9">
        <v>45077.0</v>
      </c>
      <c r="AB4256" s="1" t="s">
        <v>5877</v>
      </c>
      <c r="AC4256" s="1" t="s">
        <v>55</v>
      </c>
      <c r="AD4256" s="12" t="s">
        <v>46</v>
      </c>
      <c r="AE4256" s="12" t="s">
        <v>46</v>
      </c>
      <c r="AF4256" s="12" t="s">
        <v>47</v>
      </c>
      <c r="AG4256" s="12" t="s">
        <v>47</v>
      </c>
      <c r="AH4256" s="12" t="s">
        <v>47</v>
      </c>
      <c r="AI4256" s="12" t="s">
        <v>47</v>
      </c>
    </row>
    <row r="4257">
      <c r="A4257" s="1" t="s">
        <v>5869</v>
      </c>
      <c r="B4257" s="13"/>
      <c r="C4257" s="1" t="s">
        <v>36</v>
      </c>
      <c r="D4257" s="1" t="s">
        <v>76</v>
      </c>
      <c r="E4257" s="1" t="s">
        <v>77</v>
      </c>
      <c r="F4257" s="1" t="s">
        <v>490</v>
      </c>
      <c r="G4257" s="1" t="s">
        <v>360</v>
      </c>
      <c r="H4257" s="1" t="s">
        <v>450</v>
      </c>
      <c r="I4257" s="1" t="s">
        <v>42</v>
      </c>
      <c r="J4257" s="1"/>
      <c r="K4257" s="1" t="s">
        <v>5870</v>
      </c>
      <c r="L4257" s="1" t="s">
        <v>53</v>
      </c>
      <c r="M4257" s="9">
        <v>44755.0</v>
      </c>
      <c r="N4257" s="9">
        <v>44743.0</v>
      </c>
      <c r="O4257" s="1"/>
      <c r="P4257" s="1">
        <v>8.33</v>
      </c>
      <c r="Q4257" s="1">
        <v>500000.0</v>
      </c>
      <c r="R4257" s="1">
        <v>300000.0</v>
      </c>
      <c r="S4257" s="10">
        <f>N4257+90</f>
        <v>44833</v>
      </c>
      <c r="V4257" s="5">
        <f t="shared" si="940"/>
        <v>24990</v>
      </c>
      <c r="W4257" s="11">
        <f t="shared" si="659"/>
        <v>29488.2</v>
      </c>
      <c r="Z4257" s="5">
        <f t="shared" si="865"/>
        <v>18742.5</v>
      </c>
      <c r="AB4257" s="1"/>
      <c r="AC4257" s="1" t="s">
        <v>45</v>
      </c>
      <c r="AD4257" s="12" t="s">
        <v>46</v>
      </c>
      <c r="AE4257" s="12" t="s">
        <v>46</v>
      </c>
      <c r="AF4257" s="12" t="s">
        <v>46</v>
      </c>
      <c r="AG4257" s="12"/>
      <c r="AH4257" s="12"/>
      <c r="AI4257" s="12"/>
    </row>
    <row r="4258">
      <c r="A4258" s="1" t="s">
        <v>5878</v>
      </c>
      <c r="B4258" s="13"/>
      <c r="C4258" s="1" t="s">
        <v>36</v>
      </c>
      <c r="D4258" s="1" t="s">
        <v>96</v>
      </c>
      <c r="E4258" s="1" t="s">
        <v>77</v>
      </c>
      <c r="F4258" s="1" t="s">
        <v>1754</v>
      </c>
      <c r="G4258" s="1" t="s">
        <v>40</v>
      </c>
      <c r="H4258" s="1" t="s">
        <v>41</v>
      </c>
      <c r="I4258" s="1" t="s">
        <v>42</v>
      </c>
      <c r="J4258" s="1"/>
      <c r="K4258" s="1" t="s">
        <v>5879</v>
      </c>
      <c r="L4258" s="1" t="s">
        <v>143</v>
      </c>
      <c r="M4258" s="9">
        <v>45108.0</v>
      </c>
      <c r="N4258" s="9">
        <v>45108.0</v>
      </c>
      <c r="O4258" s="1"/>
      <c r="P4258" s="1">
        <v>8.33</v>
      </c>
      <c r="Q4258" s="1">
        <v>100000.0</v>
      </c>
      <c r="R4258" s="1">
        <v>300000.0</v>
      </c>
      <c r="S4258" s="10">
        <f>N4258+30</f>
        <v>45138</v>
      </c>
      <c r="V4258" s="5">
        <f t="shared" si="940"/>
        <v>24990</v>
      </c>
      <c r="W4258" s="11">
        <f t="shared" si="659"/>
        <v>29488.2</v>
      </c>
      <c r="X4258" s="1"/>
      <c r="Y4258" s="1"/>
      <c r="Z4258" s="5">
        <f t="shared" si="865"/>
        <v>18742.5</v>
      </c>
      <c r="AA4258" s="1"/>
      <c r="AB4258" s="1"/>
      <c r="AC4258" s="1" t="str">
        <f>IF(T4258="","C","O")</f>
        <v>C</v>
      </c>
      <c r="AD4258" s="12" t="s">
        <v>47</v>
      </c>
      <c r="AE4258" s="12" t="s">
        <v>47</v>
      </c>
      <c r="AF4258" s="12" t="s">
        <v>47</v>
      </c>
      <c r="AG4258" s="12"/>
      <c r="AH4258" s="12"/>
      <c r="AI4258" s="12"/>
    </row>
    <row r="4259">
      <c r="A4259" s="1" t="s">
        <v>5880</v>
      </c>
      <c r="B4259" s="13"/>
      <c r="C4259" s="1" t="s">
        <v>36</v>
      </c>
      <c r="D4259" s="1" t="s">
        <v>96</v>
      </c>
      <c r="E4259" s="1" t="s">
        <v>113</v>
      </c>
      <c r="F4259" s="1" t="s">
        <v>114</v>
      </c>
      <c r="G4259" s="1" t="s">
        <v>134</v>
      </c>
      <c r="H4259" s="1" t="s">
        <v>135</v>
      </c>
      <c r="I4259" s="1" t="s">
        <v>42</v>
      </c>
      <c r="J4259" s="1"/>
      <c r="K4259" s="1" t="s">
        <v>5881</v>
      </c>
      <c r="L4259" s="1" t="s">
        <v>143</v>
      </c>
      <c r="M4259" s="9">
        <v>44652.0</v>
      </c>
      <c r="N4259" s="9">
        <v>45034.0</v>
      </c>
      <c r="O4259" s="1"/>
      <c r="P4259" s="1">
        <v>8.33</v>
      </c>
      <c r="Q4259" s="1">
        <v>250000.0</v>
      </c>
      <c r="R4259" s="1">
        <v>300000.0</v>
      </c>
      <c r="S4259" s="9">
        <v>45033.0</v>
      </c>
      <c r="T4259" s="9">
        <v>45034.0</v>
      </c>
      <c r="U4259" s="1" t="s">
        <v>5882</v>
      </c>
      <c r="V4259" s="5">
        <f t="shared" si="940"/>
        <v>24990</v>
      </c>
      <c r="W4259" s="11">
        <f t="shared" si="659"/>
        <v>29488.2</v>
      </c>
      <c r="X4259" s="9">
        <v>45063.0</v>
      </c>
      <c r="Y4259" s="5">
        <f t="shared" ref="Y4259:Y4265" si="1050">W4259-(V4259*10%)</f>
        <v>26989.2</v>
      </c>
      <c r="Z4259" s="5">
        <f t="shared" si="865"/>
        <v>18742.5</v>
      </c>
      <c r="AA4259" s="9">
        <v>45067.0</v>
      </c>
      <c r="AB4259" s="1" t="s">
        <v>5882</v>
      </c>
      <c r="AC4259" s="1" t="s">
        <v>55</v>
      </c>
      <c r="AD4259" s="12" t="s">
        <v>46</v>
      </c>
      <c r="AE4259" s="12" t="s">
        <v>47</v>
      </c>
      <c r="AF4259" s="12" t="s">
        <v>47</v>
      </c>
      <c r="AG4259" s="12" t="s">
        <v>47</v>
      </c>
      <c r="AH4259" s="12" t="s">
        <v>47</v>
      </c>
      <c r="AI4259" s="12" t="s">
        <v>47</v>
      </c>
    </row>
    <row r="4260">
      <c r="A4260" s="1" t="s">
        <v>5880</v>
      </c>
      <c r="B4260" s="13"/>
      <c r="C4260" s="1" t="s">
        <v>36</v>
      </c>
      <c r="D4260" s="1" t="s">
        <v>96</v>
      </c>
      <c r="E4260" s="1" t="s">
        <v>113</v>
      </c>
      <c r="F4260" s="1" t="s">
        <v>114</v>
      </c>
      <c r="G4260" s="1" t="s">
        <v>134</v>
      </c>
      <c r="H4260" s="1" t="s">
        <v>135</v>
      </c>
      <c r="I4260" s="1" t="s">
        <v>42</v>
      </c>
      <c r="J4260" s="1"/>
      <c r="K4260" s="1" t="s">
        <v>5881</v>
      </c>
      <c r="L4260" s="1" t="s">
        <v>143</v>
      </c>
      <c r="M4260" s="9">
        <v>44652.0</v>
      </c>
      <c r="N4260" s="9">
        <v>45062.0</v>
      </c>
      <c r="O4260" s="1"/>
      <c r="P4260" s="1">
        <v>8.33</v>
      </c>
      <c r="Q4260" s="1">
        <v>300000.0</v>
      </c>
      <c r="R4260" s="1">
        <v>357600.0</v>
      </c>
      <c r="S4260" s="9">
        <v>45054.0</v>
      </c>
      <c r="T4260" s="9">
        <v>45062.0</v>
      </c>
      <c r="U4260" s="1" t="s">
        <v>5883</v>
      </c>
      <c r="V4260" s="5">
        <f t="shared" si="940"/>
        <v>29788.08</v>
      </c>
      <c r="W4260" s="11">
        <f t="shared" si="659"/>
        <v>35149.9344</v>
      </c>
      <c r="X4260" s="9">
        <v>45084.0</v>
      </c>
      <c r="Y4260" s="5">
        <f t="shared" si="1050"/>
        <v>32171.1264</v>
      </c>
      <c r="Z4260" s="5">
        <f t="shared" si="865"/>
        <v>22341.06</v>
      </c>
      <c r="AA4260" s="9">
        <v>45088.0</v>
      </c>
      <c r="AB4260" s="1" t="s">
        <v>5883</v>
      </c>
      <c r="AC4260" s="1" t="s">
        <v>55</v>
      </c>
      <c r="AD4260" s="12" t="s">
        <v>46</v>
      </c>
      <c r="AE4260" s="12" t="s">
        <v>47</v>
      </c>
      <c r="AF4260" s="12" t="s">
        <v>47</v>
      </c>
      <c r="AG4260" s="12" t="s">
        <v>47</v>
      </c>
      <c r="AH4260" s="12" t="s">
        <v>47</v>
      </c>
      <c r="AI4260" s="12" t="s">
        <v>47</v>
      </c>
    </row>
    <row r="4261">
      <c r="A4261" s="1" t="s">
        <v>5880</v>
      </c>
      <c r="B4261" s="13"/>
      <c r="C4261" s="1" t="s">
        <v>36</v>
      </c>
      <c r="D4261" s="1" t="s">
        <v>96</v>
      </c>
      <c r="E4261" s="1" t="s">
        <v>113</v>
      </c>
      <c r="F4261" s="1" t="s">
        <v>114</v>
      </c>
      <c r="G4261" s="1" t="s">
        <v>134</v>
      </c>
      <c r="H4261" s="1" t="s">
        <v>135</v>
      </c>
      <c r="I4261" s="1" t="s">
        <v>42</v>
      </c>
      <c r="J4261" s="1"/>
      <c r="K4261" s="1" t="s">
        <v>5881</v>
      </c>
      <c r="L4261" s="1" t="s">
        <v>143</v>
      </c>
      <c r="M4261" s="9">
        <v>44652.0</v>
      </c>
      <c r="N4261" s="9">
        <v>45062.0</v>
      </c>
      <c r="O4261" s="1"/>
      <c r="P4261" s="1">
        <v>8.33</v>
      </c>
      <c r="Q4261" s="1">
        <v>300000.0</v>
      </c>
      <c r="R4261" s="1">
        <v>336000.0</v>
      </c>
      <c r="S4261" s="9">
        <v>45056.0</v>
      </c>
      <c r="T4261" s="9">
        <v>45062.0</v>
      </c>
      <c r="U4261" s="1" t="s">
        <v>5884</v>
      </c>
      <c r="V4261" s="5">
        <f t="shared" si="940"/>
        <v>27988.8</v>
      </c>
      <c r="W4261" s="11">
        <f t="shared" si="659"/>
        <v>33026.784</v>
      </c>
      <c r="X4261" s="9">
        <v>45086.0</v>
      </c>
      <c r="Y4261" s="5">
        <f t="shared" si="1050"/>
        <v>30227.904</v>
      </c>
      <c r="Z4261" s="5">
        <f t="shared" si="865"/>
        <v>20991.6</v>
      </c>
      <c r="AA4261" s="9">
        <v>45090.0</v>
      </c>
      <c r="AB4261" s="1" t="s">
        <v>5884</v>
      </c>
      <c r="AC4261" s="1" t="s">
        <v>55</v>
      </c>
      <c r="AD4261" s="12" t="s">
        <v>46</v>
      </c>
      <c r="AE4261" s="12" t="s">
        <v>47</v>
      </c>
      <c r="AF4261" s="12" t="s">
        <v>47</v>
      </c>
      <c r="AG4261" s="12" t="s">
        <v>47</v>
      </c>
      <c r="AH4261" s="12" t="s">
        <v>47</v>
      </c>
      <c r="AI4261" s="12" t="s">
        <v>47</v>
      </c>
    </row>
    <row r="4262">
      <c r="A4262" s="1" t="s">
        <v>5880</v>
      </c>
      <c r="B4262" s="13"/>
      <c r="C4262" s="1" t="s">
        <v>36</v>
      </c>
      <c r="D4262" s="1" t="s">
        <v>96</v>
      </c>
      <c r="E4262" s="1" t="s">
        <v>113</v>
      </c>
      <c r="F4262" s="1" t="s">
        <v>114</v>
      </c>
      <c r="G4262" s="1" t="s">
        <v>134</v>
      </c>
      <c r="H4262" s="1" t="s">
        <v>135</v>
      </c>
      <c r="I4262" s="1" t="s">
        <v>42</v>
      </c>
      <c r="J4262" s="1"/>
      <c r="K4262" s="1" t="s">
        <v>5881</v>
      </c>
      <c r="L4262" s="1" t="s">
        <v>143</v>
      </c>
      <c r="M4262" s="9">
        <v>44652.0</v>
      </c>
      <c r="N4262" s="9">
        <v>45142.0</v>
      </c>
      <c r="O4262" s="1"/>
      <c r="P4262" s="1">
        <v>8.33</v>
      </c>
      <c r="Q4262" s="1">
        <v>150000.0</v>
      </c>
      <c r="R4262" s="1">
        <v>192000.0</v>
      </c>
      <c r="S4262" s="9">
        <v>45082.0</v>
      </c>
      <c r="T4262" s="9">
        <v>45142.0</v>
      </c>
      <c r="U4262" s="1" t="s">
        <v>5885</v>
      </c>
      <c r="V4262" s="5">
        <f t="shared" si="940"/>
        <v>15993.6</v>
      </c>
      <c r="W4262" s="11">
        <f t="shared" si="659"/>
        <v>18872.448</v>
      </c>
      <c r="X4262" s="9">
        <v>45112.0</v>
      </c>
      <c r="Y4262" s="5">
        <f t="shared" si="1050"/>
        <v>17273.088</v>
      </c>
      <c r="Z4262" s="5">
        <f t="shared" si="865"/>
        <v>11995.2</v>
      </c>
      <c r="AA4262" s="9">
        <v>45116.0</v>
      </c>
      <c r="AB4262" s="1" t="s">
        <v>5885</v>
      </c>
      <c r="AC4262" s="1" t="s">
        <v>55</v>
      </c>
      <c r="AD4262" s="12" t="s">
        <v>46</v>
      </c>
      <c r="AE4262" s="12" t="s">
        <v>47</v>
      </c>
      <c r="AF4262" s="12" t="s">
        <v>47</v>
      </c>
      <c r="AG4262" s="12" t="s">
        <v>47</v>
      </c>
      <c r="AH4262" s="12" t="s">
        <v>47</v>
      </c>
      <c r="AI4262" s="12" t="s">
        <v>47</v>
      </c>
    </row>
    <row r="4263">
      <c r="A4263" s="1" t="s">
        <v>5886</v>
      </c>
      <c r="B4263" s="13"/>
      <c r="C4263" s="1" t="s">
        <v>36</v>
      </c>
      <c r="D4263" s="1" t="s">
        <v>76</v>
      </c>
      <c r="E4263" s="1" t="s">
        <v>212</v>
      </c>
      <c r="F4263" s="1" t="s">
        <v>371</v>
      </c>
      <c r="G4263" s="1" t="s">
        <v>115</v>
      </c>
      <c r="H4263" s="1" t="s">
        <v>116</v>
      </c>
      <c r="I4263" s="1" t="s">
        <v>42</v>
      </c>
      <c r="J4263" s="1"/>
      <c r="K4263" s="1" t="s">
        <v>5887</v>
      </c>
      <c r="L4263" s="1" t="s">
        <v>53</v>
      </c>
      <c r="M4263" s="9">
        <v>44955.0</v>
      </c>
      <c r="N4263" s="9">
        <v>45051.0</v>
      </c>
      <c r="O4263" s="1"/>
      <c r="P4263" s="1">
        <v>8.33</v>
      </c>
      <c r="Q4263" s="1">
        <v>300000.0</v>
      </c>
      <c r="R4263" s="1">
        <v>475273.0</v>
      </c>
      <c r="S4263" s="9">
        <v>45082.0</v>
      </c>
      <c r="T4263" s="9">
        <v>45086.0</v>
      </c>
      <c r="U4263" s="1" t="s">
        <v>5888</v>
      </c>
      <c r="V4263" s="5">
        <f t="shared" si="940"/>
        <v>39590.2409</v>
      </c>
      <c r="W4263" s="11">
        <f t="shared" si="659"/>
        <v>46716.48426</v>
      </c>
      <c r="X4263" s="9">
        <v>45107.0</v>
      </c>
      <c r="Y4263" s="5">
        <f t="shared" si="1050"/>
        <v>42757.46017</v>
      </c>
      <c r="Z4263" s="5">
        <f t="shared" si="865"/>
        <v>29692.68068</v>
      </c>
      <c r="AA4263" s="9">
        <v>45110.0</v>
      </c>
      <c r="AB4263" s="1" t="s">
        <v>5889</v>
      </c>
      <c r="AC4263" s="1" t="s">
        <v>55</v>
      </c>
      <c r="AD4263" s="12" t="s">
        <v>46</v>
      </c>
      <c r="AE4263" s="12" t="s">
        <v>47</v>
      </c>
      <c r="AF4263" s="12" t="s">
        <v>47</v>
      </c>
      <c r="AG4263" s="12" t="s">
        <v>47</v>
      </c>
      <c r="AH4263" s="12" t="s">
        <v>47</v>
      </c>
      <c r="AI4263" s="12" t="s">
        <v>47</v>
      </c>
    </row>
    <row r="4264">
      <c r="A4264" s="1" t="s">
        <v>5886</v>
      </c>
      <c r="B4264" s="13"/>
      <c r="C4264" s="1" t="s">
        <v>36</v>
      </c>
      <c r="D4264" s="1" t="s">
        <v>76</v>
      </c>
      <c r="E4264" s="1" t="s">
        <v>212</v>
      </c>
      <c r="F4264" s="1" t="s">
        <v>371</v>
      </c>
      <c r="G4264" s="1" t="s">
        <v>115</v>
      </c>
      <c r="H4264" s="1" t="s">
        <v>116</v>
      </c>
      <c r="I4264" s="1" t="s">
        <v>42</v>
      </c>
      <c r="J4264" s="1"/>
      <c r="K4264" s="1" t="s">
        <v>5887</v>
      </c>
      <c r="L4264" s="1" t="s">
        <v>53</v>
      </c>
      <c r="M4264" s="9">
        <v>44955.0</v>
      </c>
      <c r="N4264" s="9">
        <v>45094.0</v>
      </c>
      <c r="O4264" s="1"/>
      <c r="P4264" s="1">
        <v>8.33</v>
      </c>
      <c r="Q4264" s="1">
        <v>300000.0</v>
      </c>
      <c r="R4264" s="1">
        <v>662018.0</v>
      </c>
      <c r="S4264" s="9">
        <v>45124.0</v>
      </c>
      <c r="T4264" s="9">
        <v>45127.0</v>
      </c>
      <c r="U4264" s="1" t="s">
        <v>5890</v>
      </c>
      <c r="V4264" s="5">
        <f t="shared" si="940"/>
        <v>55146.0994</v>
      </c>
      <c r="W4264" s="11">
        <f t="shared" si="659"/>
        <v>65072.39729</v>
      </c>
      <c r="X4264" s="9">
        <v>45154.0</v>
      </c>
      <c r="Y4264" s="5">
        <f t="shared" si="1050"/>
        <v>59557.78735</v>
      </c>
      <c r="Z4264" s="5">
        <f t="shared" si="865"/>
        <v>41359.57455</v>
      </c>
      <c r="AA4264" s="9">
        <v>45156.0</v>
      </c>
      <c r="AB4264" s="1" t="s">
        <v>5891</v>
      </c>
      <c r="AC4264" s="1" t="s">
        <v>55</v>
      </c>
      <c r="AD4264" s="12" t="s">
        <v>46</v>
      </c>
      <c r="AE4264" s="12" t="s">
        <v>47</v>
      </c>
      <c r="AF4264" s="12" t="s">
        <v>47</v>
      </c>
      <c r="AG4264" s="12" t="s">
        <v>47</v>
      </c>
      <c r="AH4264" s="12" t="s">
        <v>47</v>
      </c>
      <c r="AI4264" s="12" t="s">
        <v>47</v>
      </c>
    </row>
    <row r="4265">
      <c r="A4265" s="1" t="s">
        <v>5886</v>
      </c>
      <c r="B4265" s="13"/>
      <c r="C4265" s="1" t="s">
        <v>36</v>
      </c>
      <c r="D4265" s="1" t="s">
        <v>76</v>
      </c>
      <c r="E4265" s="1" t="s">
        <v>212</v>
      </c>
      <c r="F4265" s="1" t="s">
        <v>371</v>
      </c>
      <c r="G4265" s="1" t="s">
        <v>115</v>
      </c>
      <c r="H4265" s="1" t="s">
        <v>116</v>
      </c>
      <c r="I4265" s="1" t="s">
        <v>42</v>
      </c>
      <c r="J4265" s="1"/>
      <c r="K4265" s="1" t="s">
        <v>5887</v>
      </c>
      <c r="L4265" s="1" t="s">
        <v>53</v>
      </c>
      <c r="M4265" s="9">
        <v>44955.0</v>
      </c>
      <c r="N4265" s="9">
        <v>45128.0</v>
      </c>
      <c r="O4265" s="1"/>
      <c r="P4265" s="1">
        <v>8.33</v>
      </c>
      <c r="Q4265" s="1">
        <v>300000.0</v>
      </c>
      <c r="R4265" s="1">
        <v>198240.0</v>
      </c>
      <c r="S4265" s="9">
        <v>45159.0</v>
      </c>
      <c r="T4265" s="9">
        <v>45169.0</v>
      </c>
      <c r="U4265" s="1" t="s">
        <v>5892</v>
      </c>
      <c r="V4265" s="5">
        <f t="shared" si="940"/>
        <v>16513.392</v>
      </c>
      <c r="W4265" s="11">
        <f t="shared" si="659"/>
        <v>19485.80256</v>
      </c>
      <c r="X4265" s="9">
        <v>45194.0</v>
      </c>
      <c r="Y4265" s="5">
        <f t="shared" si="1050"/>
        <v>17834.46336</v>
      </c>
      <c r="Z4265" s="5">
        <f t="shared" si="865"/>
        <v>12385.044</v>
      </c>
      <c r="AA4265" s="9">
        <v>45197.0</v>
      </c>
      <c r="AB4265" s="1" t="s">
        <v>5893</v>
      </c>
      <c r="AC4265" s="1" t="s">
        <v>55</v>
      </c>
      <c r="AD4265" s="12" t="s">
        <v>46</v>
      </c>
      <c r="AE4265" s="12" t="s">
        <v>47</v>
      </c>
      <c r="AF4265" s="12" t="s">
        <v>47</v>
      </c>
      <c r="AG4265" s="12" t="s">
        <v>47</v>
      </c>
      <c r="AH4265" s="12" t="s">
        <v>47</v>
      </c>
      <c r="AI4265" s="12" t="s">
        <v>47</v>
      </c>
    </row>
    <row r="4266">
      <c r="A4266" s="1" t="s">
        <v>5886</v>
      </c>
      <c r="B4266" s="13"/>
      <c r="C4266" s="1" t="s">
        <v>36</v>
      </c>
      <c r="D4266" s="1" t="s">
        <v>76</v>
      </c>
      <c r="E4266" s="1" t="s">
        <v>212</v>
      </c>
      <c r="F4266" s="1" t="s">
        <v>371</v>
      </c>
      <c r="G4266" s="1" t="s">
        <v>115</v>
      </c>
      <c r="H4266" s="1" t="s">
        <v>116</v>
      </c>
      <c r="I4266" s="1" t="s">
        <v>42</v>
      </c>
      <c r="J4266" s="1"/>
      <c r="K4266" s="1" t="s">
        <v>5887</v>
      </c>
      <c r="L4266" s="1" t="s">
        <v>53</v>
      </c>
      <c r="M4266" s="9">
        <v>44955.0</v>
      </c>
      <c r="N4266" s="14">
        <v>44923.0</v>
      </c>
      <c r="O4266" s="1"/>
      <c r="P4266" s="1">
        <v>8.33</v>
      </c>
      <c r="Q4266" s="1">
        <v>198240.0</v>
      </c>
      <c r="R4266" s="1">
        <v>300000.0</v>
      </c>
      <c r="S4266" s="15">
        <f t="shared" ref="S4266:S4268" si="1051">N4266+90</f>
        <v>45013</v>
      </c>
      <c r="V4266" s="5">
        <f t="shared" si="940"/>
        <v>24990</v>
      </c>
      <c r="W4266" s="11">
        <f t="shared" si="659"/>
        <v>29488.2</v>
      </c>
      <c r="Z4266" s="5">
        <f t="shared" si="865"/>
        <v>18742.5</v>
      </c>
      <c r="AC4266" s="1" t="str">
        <f t="shared" ref="AC4266:AC4269" si="1052">IF(T4266="","C","O")</f>
        <v>C</v>
      </c>
      <c r="AD4266" s="12" t="s">
        <v>46</v>
      </c>
      <c r="AE4266" s="12" t="s">
        <v>46</v>
      </c>
      <c r="AF4266" s="12" t="s">
        <v>46</v>
      </c>
      <c r="AG4266" s="12"/>
      <c r="AH4266" s="12"/>
      <c r="AI4266" s="12"/>
    </row>
    <row r="4267">
      <c r="A4267" s="1" t="s">
        <v>5886</v>
      </c>
      <c r="B4267" s="13"/>
      <c r="C4267" s="1" t="s">
        <v>36</v>
      </c>
      <c r="D4267" s="1" t="s">
        <v>76</v>
      </c>
      <c r="E4267" s="1" t="s">
        <v>212</v>
      </c>
      <c r="F4267" s="1" t="s">
        <v>371</v>
      </c>
      <c r="G4267" s="1" t="s">
        <v>115</v>
      </c>
      <c r="H4267" s="1" t="s">
        <v>116</v>
      </c>
      <c r="I4267" s="1" t="s">
        <v>42</v>
      </c>
      <c r="J4267" s="1"/>
      <c r="K4267" s="1" t="s">
        <v>5887</v>
      </c>
      <c r="L4267" s="1" t="s">
        <v>53</v>
      </c>
      <c r="M4267" s="9">
        <v>44955.0</v>
      </c>
      <c r="N4267" s="14">
        <v>44915.0</v>
      </c>
      <c r="O4267" s="1"/>
      <c r="P4267" s="1">
        <v>8.33</v>
      </c>
      <c r="Q4267" s="1">
        <v>198240.0</v>
      </c>
      <c r="R4267" s="1">
        <v>300000.0</v>
      </c>
      <c r="S4267" s="15">
        <f t="shared" si="1051"/>
        <v>45005</v>
      </c>
      <c r="V4267" s="5">
        <f t="shared" si="940"/>
        <v>24990</v>
      </c>
      <c r="W4267" s="11">
        <f t="shared" si="659"/>
        <v>29488.2</v>
      </c>
      <c r="Z4267" s="5">
        <f t="shared" si="865"/>
        <v>18742.5</v>
      </c>
      <c r="AB4267" s="1"/>
      <c r="AC4267" s="1" t="str">
        <f t="shared" si="1052"/>
        <v>C</v>
      </c>
      <c r="AD4267" s="12" t="s">
        <v>46</v>
      </c>
      <c r="AE4267" s="12" t="s">
        <v>46</v>
      </c>
      <c r="AF4267" s="12" t="s">
        <v>46</v>
      </c>
      <c r="AG4267" s="12"/>
      <c r="AH4267" s="12"/>
      <c r="AI4267" s="12"/>
    </row>
    <row r="4268">
      <c r="A4268" s="1" t="s">
        <v>5886</v>
      </c>
      <c r="B4268" s="13"/>
      <c r="C4268" s="1" t="s">
        <v>36</v>
      </c>
      <c r="D4268" s="1" t="s">
        <v>76</v>
      </c>
      <c r="E4268" s="1" t="s">
        <v>212</v>
      </c>
      <c r="F4268" s="1" t="s">
        <v>371</v>
      </c>
      <c r="G4268" s="1" t="s">
        <v>115</v>
      </c>
      <c r="H4268" s="1" t="s">
        <v>116</v>
      </c>
      <c r="I4268" s="1" t="s">
        <v>42</v>
      </c>
      <c r="J4268" s="1"/>
      <c r="K4268" s="1" t="s">
        <v>5887</v>
      </c>
      <c r="L4268" s="1" t="s">
        <v>53</v>
      </c>
      <c r="M4268" s="9">
        <v>44955.0</v>
      </c>
      <c r="N4268" s="9">
        <v>45235.0</v>
      </c>
      <c r="O4268" s="1"/>
      <c r="P4268" s="1">
        <v>8.33</v>
      </c>
      <c r="Q4268" s="1">
        <v>300000.0</v>
      </c>
      <c r="R4268" s="1">
        <v>300000.0</v>
      </c>
      <c r="S4268" s="10">
        <f t="shared" si="1051"/>
        <v>45325</v>
      </c>
      <c r="V4268" s="5">
        <f t="shared" si="940"/>
        <v>24990</v>
      </c>
      <c r="W4268" s="11">
        <f t="shared" si="659"/>
        <v>29488.2</v>
      </c>
      <c r="X4268" s="1"/>
      <c r="Y4268" s="1"/>
      <c r="Z4268" s="5">
        <f t="shared" si="865"/>
        <v>18742.5</v>
      </c>
      <c r="AA4268" s="1"/>
      <c r="AB4268" s="1"/>
      <c r="AC4268" s="1" t="str">
        <f t="shared" si="1052"/>
        <v>C</v>
      </c>
      <c r="AD4268" s="12" t="s">
        <v>46</v>
      </c>
      <c r="AE4268" s="12" t="s">
        <v>47</v>
      </c>
      <c r="AF4268" s="12" t="s">
        <v>47</v>
      </c>
      <c r="AG4268" s="12"/>
      <c r="AH4268" s="12"/>
      <c r="AI4268" s="12"/>
    </row>
    <row r="4269">
      <c r="A4269" s="1" t="s">
        <v>5886</v>
      </c>
      <c r="B4269" s="13"/>
      <c r="C4269" s="1" t="s">
        <v>36</v>
      </c>
      <c r="D4269" s="1" t="s">
        <v>76</v>
      </c>
      <c r="E4269" s="1" t="s">
        <v>212</v>
      </c>
      <c r="F4269" s="1" t="s">
        <v>371</v>
      </c>
      <c r="G4269" s="1" t="s">
        <v>115</v>
      </c>
      <c r="H4269" s="1" t="s">
        <v>116</v>
      </c>
      <c r="I4269" s="1" t="s">
        <v>42</v>
      </c>
      <c r="J4269" s="1"/>
      <c r="K4269" s="1" t="s">
        <v>5887</v>
      </c>
      <c r="L4269" s="1" t="s">
        <v>53</v>
      </c>
      <c r="M4269" s="9">
        <v>44955.0</v>
      </c>
      <c r="N4269" s="9">
        <v>45367.0</v>
      </c>
      <c r="O4269" s="9">
        <v>45413.0</v>
      </c>
      <c r="P4269" s="1">
        <v>8.33</v>
      </c>
      <c r="Q4269" s="1">
        <v>300000.0</v>
      </c>
      <c r="R4269" s="1">
        <v>300000.0</v>
      </c>
      <c r="S4269" s="10">
        <f t="shared" ref="S4269:S4270" si="1053">N4269+30</f>
        <v>45397</v>
      </c>
      <c r="T4269" s="22"/>
      <c r="V4269" s="5">
        <f t="shared" si="940"/>
        <v>24990</v>
      </c>
      <c r="W4269" s="11">
        <f t="shared" si="659"/>
        <v>29488.2</v>
      </c>
      <c r="Z4269" s="5">
        <f t="shared" si="865"/>
        <v>18742.5</v>
      </c>
      <c r="AC4269" s="1" t="str">
        <f t="shared" si="1052"/>
        <v>C</v>
      </c>
      <c r="AD4269" s="12" t="s">
        <v>46</v>
      </c>
      <c r="AE4269" s="12" t="s">
        <v>47</v>
      </c>
      <c r="AF4269" s="12" t="s">
        <v>137</v>
      </c>
      <c r="AG4269" s="12"/>
      <c r="AH4269" s="12"/>
      <c r="AI4269" s="12"/>
    </row>
    <row r="4270">
      <c r="A4270" s="1" t="s">
        <v>5886</v>
      </c>
      <c r="B4270" s="13"/>
      <c r="C4270" s="1" t="s">
        <v>36</v>
      </c>
      <c r="D4270" s="1" t="s">
        <v>76</v>
      </c>
      <c r="E4270" s="1" t="s">
        <v>212</v>
      </c>
      <c r="F4270" s="1" t="s">
        <v>371</v>
      </c>
      <c r="G4270" s="1" t="s">
        <v>115</v>
      </c>
      <c r="H4270" s="1" t="s">
        <v>116</v>
      </c>
      <c r="I4270" s="1" t="s">
        <v>42</v>
      </c>
      <c r="J4270" s="1"/>
      <c r="K4270" s="1" t="s">
        <v>5887</v>
      </c>
      <c r="L4270" s="1" t="s">
        <v>53</v>
      </c>
      <c r="M4270" s="9">
        <v>44955.0</v>
      </c>
      <c r="N4270" s="9">
        <v>44955.0</v>
      </c>
      <c r="O4270" s="1"/>
      <c r="P4270" s="1">
        <v>8.33</v>
      </c>
      <c r="Q4270" s="1">
        <v>500000.0</v>
      </c>
      <c r="R4270" s="1">
        <v>300000.0</v>
      </c>
      <c r="S4270" s="10">
        <f t="shared" si="1053"/>
        <v>44985</v>
      </c>
      <c r="V4270" s="5">
        <f t="shared" si="940"/>
        <v>24990</v>
      </c>
      <c r="W4270" s="11">
        <f t="shared" si="659"/>
        <v>29488.2</v>
      </c>
      <c r="X4270" s="1"/>
      <c r="Y4270" s="1"/>
      <c r="Z4270" s="5">
        <f t="shared" si="865"/>
        <v>18742.5</v>
      </c>
      <c r="AA4270" s="1"/>
      <c r="AB4270" s="1"/>
      <c r="AC4270" s="1" t="s">
        <v>45</v>
      </c>
      <c r="AD4270" s="12" t="s">
        <v>46</v>
      </c>
      <c r="AE4270" s="12" t="s">
        <v>46</v>
      </c>
      <c r="AF4270" s="12" t="s">
        <v>46</v>
      </c>
      <c r="AG4270" s="12"/>
      <c r="AH4270" s="12"/>
      <c r="AI4270" s="12"/>
    </row>
    <row r="4271">
      <c r="A4271" s="1" t="s">
        <v>5894</v>
      </c>
      <c r="B4271" s="13"/>
      <c r="C4271" s="1" t="s">
        <v>36</v>
      </c>
      <c r="D4271" s="1" t="s">
        <v>37</v>
      </c>
      <c r="E4271" s="1" t="s">
        <v>77</v>
      </c>
      <c r="F4271" s="1" t="s">
        <v>1014</v>
      </c>
      <c r="G4271" s="1" t="s">
        <v>616</v>
      </c>
      <c r="H4271" s="1" t="s">
        <v>617</v>
      </c>
      <c r="I4271" s="1" t="s">
        <v>42</v>
      </c>
      <c r="J4271" s="1"/>
      <c r="K4271" s="1" t="s">
        <v>5895</v>
      </c>
      <c r="L4271" s="1" t="s">
        <v>143</v>
      </c>
      <c r="M4271" s="9">
        <v>44742.0</v>
      </c>
      <c r="N4271" s="9">
        <v>44742.0</v>
      </c>
      <c r="O4271" s="1"/>
      <c r="P4271" s="1">
        <v>8.33</v>
      </c>
      <c r="Q4271" s="1">
        <v>500000.0</v>
      </c>
      <c r="R4271" s="1">
        <v>300000.0</v>
      </c>
      <c r="S4271" s="9">
        <v>44813.0</v>
      </c>
      <c r="T4271" s="9">
        <v>44830.0</v>
      </c>
      <c r="U4271" s="1" t="s">
        <v>5896</v>
      </c>
      <c r="V4271" s="5">
        <f t="shared" si="940"/>
        <v>24990</v>
      </c>
      <c r="W4271" s="11">
        <f t="shared" si="659"/>
        <v>29488.2</v>
      </c>
      <c r="X4271" s="9"/>
      <c r="Y4271" s="1"/>
      <c r="Z4271" s="5">
        <f t="shared" si="865"/>
        <v>18742.5</v>
      </c>
      <c r="AA4271" s="1"/>
      <c r="AB4271" s="1"/>
      <c r="AC4271" s="1" t="s">
        <v>162</v>
      </c>
      <c r="AD4271" s="12" t="s">
        <v>46</v>
      </c>
      <c r="AE4271" s="12" t="s">
        <v>46</v>
      </c>
      <c r="AF4271" s="12" t="s">
        <v>46</v>
      </c>
      <c r="AG4271" s="12" t="s">
        <v>46</v>
      </c>
      <c r="AH4271" s="12"/>
      <c r="AI4271" s="12"/>
    </row>
    <row r="4272">
      <c r="A4272" s="1" t="s">
        <v>5897</v>
      </c>
      <c r="B4272" s="13"/>
      <c r="C4272" s="1" t="s">
        <v>36</v>
      </c>
      <c r="D4272" s="1" t="s">
        <v>96</v>
      </c>
      <c r="E4272" s="1" t="s">
        <v>77</v>
      </c>
      <c r="F4272" s="1" t="s">
        <v>139</v>
      </c>
      <c r="G4272" s="1" t="s">
        <v>152</v>
      </c>
      <c r="H4272" s="1" t="s">
        <v>153</v>
      </c>
      <c r="I4272" s="1" t="s">
        <v>129</v>
      </c>
      <c r="J4272" s="1"/>
      <c r="K4272" s="1" t="s">
        <v>4586</v>
      </c>
      <c r="L4272" s="1" t="s">
        <v>143</v>
      </c>
      <c r="M4272" s="9">
        <v>44726.0</v>
      </c>
      <c r="N4272" s="9">
        <v>44726.0</v>
      </c>
      <c r="O4272" s="1"/>
      <c r="P4272" s="1">
        <v>8.33</v>
      </c>
      <c r="Q4272" s="1">
        <v>400000.0</v>
      </c>
      <c r="R4272" s="1">
        <v>420000.0</v>
      </c>
      <c r="S4272" s="9">
        <v>44724.0</v>
      </c>
      <c r="T4272" s="9">
        <v>44726.0</v>
      </c>
      <c r="U4272" s="1" t="s">
        <v>5898</v>
      </c>
      <c r="V4272" s="5">
        <f t="shared" si="940"/>
        <v>34986</v>
      </c>
      <c r="W4272" s="11">
        <f t="shared" si="659"/>
        <v>41283.48</v>
      </c>
      <c r="X4272" s="9">
        <v>44754.0</v>
      </c>
      <c r="Y4272" s="5">
        <f>W4272-(V4272*10%)</f>
        <v>37784.88</v>
      </c>
      <c r="Z4272" s="5">
        <f t="shared" si="865"/>
        <v>26239.5</v>
      </c>
      <c r="AA4272" s="9">
        <v>44838.0</v>
      </c>
      <c r="AB4272" s="1" t="s">
        <v>5898</v>
      </c>
      <c r="AC4272" s="1" t="s">
        <v>55</v>
      </c>
      <c r="AD4272" s="12" t="s">
        <v>46</v>
      </c>
      <c r="AE4272" s="12" t="s">
        <v>46</v>
      </c>
      <c r="AF4272" s="12" t="s">
        <v>46</v>
      </c>
      <c r="AG4272" s="12" t="s">
        <v>46</v>
      </c>
      <c r="AH4272" s="12" t="s">
        <v>46</v>
      </c>
      <c r="AI4272" s="12" t="s">
        <v>46</v>
      </c>
    </row>
    <row r="4273">
      <c r="A4273" s="1" t="s">
        <v>5899</v>
      </c>
      <c r="B4273" s="13"/>
      <c r="C4273" s="1" t="s">
        <v>36</v>
      </c>
      <c r="D4273" s="1" t="s">
        <v>102</v>
      </c>
      <c r="E4273" s="1" t="s">
        <v>82</v>
      </c>
      <c r="F4273" s="1" t="s">
        <v>1951</v>
      </c>
      <c r="G4273" s="1" t="s">
        <v>152</v>
      </c>
      <c r="H4273" s="1" t="s">
        <v>317</v>
      </c>
      <c r="I4273" s="1" t="s">
        <v>277</v>
      </c>
      <c r="J4273" s="1"/>
      <c r="K4273" s="1" t="s">
        <v>5900</v>
      </c>
      <c r="L4273" s="1" t="s">
        <v>53</v>
      </c>
      <c r="M4273" s="9">
        <v>44986.0</v>
      </c>
      <c r="N4273" s="9">
        <v>44929.0</v>
      </c>
      <c r="O4273" s="1"/>
      <c r="P4273" s="1">
        <v>8.33</v>
      </c>
      <c r="Q4273" s="1">
        <v>400000.0</v>
      </c>
      <c r="R4273" s="1">
        <v>420000.0</v>
      </c>
      <c r="S4273" s="9">
        <v>44774.0</v>
      </c>
      <c r="T4273" s="9">
        <v>44783.0</v>
      </c>
      <c r="U4273" s="1" t="s">
        <v>5901</v>
      </c>
      <c r="V4273" s="5">
        <f t="shared" si="940"/>
        <v>34986</v>
      </c>
      <c r="W4273" s="11">
        <f t="shared" ref="W4273:W4274" si="1054">V4273</f>
        <v>34986</v>
      </c>
      <c r="X4273" s="9">
        <v>44804.0</v>
      </c>
      <c r="Y4273" s="5">
        <f t="shared" ref="Y4273:Y4274" si="1055">W4273</f>
        <v>34986</v>
      </c>
      <c r="Z4273" s="5">
        <f t="shared" si="865"/>
        <v>26239.5</v>
      </c>
      <c r="AA4273" s="9">
        <v>44819.0</v>
      </c>
      <c r="AB4273" s="1" t="s">
        <v>5901</v>
      </c>
      <c r="AC4273" s="1" t="s">
        <v>55</v>
      </c>
      <c r="AD4273" s="12" t="s">
        <v>46</v>
      </c>
      <c r="AE4273" s="12" t="s">
        <v>46</v>
      </c>
      <c r="AF4273" s="12" t="s">
        <v>46</v>
      </c>
      <c r="AG4273" s="12" t="s">
        <v>46</v>
      </c>
      <c r="AH4273" s="12" t="s">
        <v>46</v>
      </c>
      <c r="AI4273" s="12" t="s">
        <v>46</v>
      </c>
    </row>
    <row r="4274">
      <c r="A4274" s="1" t="s">
        <v>5899</v>
      </c>
      <c r="B4274" s="13"/>
      <c r="C4274" s="1" t="s">
        <v>36</v>
      </c>
      <c r="D4274" s="1" t="s">
        <v>102</v>
      </c>
      <c r="E4274" s="1" t="s">
        <v>82</v>
      </c>
      <c r="F4274" s="1" t="s">
        <v>1951</v>
      </c>
      <c r="G4274" s="1" t="s">
        <v>152</v>
      </c>
      <c r="H4274" s="1" t="s">
        <v>317</v>
      </c>
      <c r="I4274" s="1" t="s">
        <v>277</v>
      </c>
      <c r="J4274" s="1"/>
      <c r="K4274" s="1" t="s">
        <v>5900</v>
      </c>
      <c r="L4274" s="1" t="s">
        <v>53</v>
      </c>
      <c r="M4274" s="9">
        <v>44986.0</v>
      </c>
      <c r="N4274" s="9">
        <v>44929.0</v>
      </c>
      <c r="O4274" s="1"/>
      <c r="P4274" s="1">
        <v>8.33</v>
      </c>
      <c r="Q4274" s="1">
        <v>500000.0</v>
      </c>
      <c r="R4274" s="1">
        <v>384000.0</v>
      </c>
      <c r="S4274" s="9">
        <v>44896.0</v>
      </c>
      <c r="T4274" s="9">
        <v>44903.0</v>
      </c>
      <c r="U4274" s="1" t="s">
        <v>5902</v>
      </c>
      <c r="V4274" s="5">
        <f t="shared" si="940"/>
        <v>31987.2</v>
      </c>
      <c r="W4274" s="11">
        <f t="shared" si="1054"/>
        <v>31987.2</v>
      </c>
      <c r="X4274" s="14">
        <v>44926.0</v>
      </c>
      <c r="Y4274" s="5">
        <f t="shared" si="1055"/>
        <v>31987.2</v>
      </c>
      <c r="Z4274" s="5">
        <f t="shared" si="865"/>
        <v>23990.4</v>
      </c>
      <c r="AA4274" s="9">
        <v>44959.0</v>
      </c>
      <c r="AB4274" s="1" t="s">
        <v>5902</v>
      </c>
      <c r="AC4274" s="1" t="s">
        <v>55</v>
      </c>
      <c r="AD4274" s="12" t="s">
        <v>46</v>
      </c>
      <c r="AE4274" s="12" t="s">
        <v>46</v>
      </c>
      <c r="AF4274" s="12" t="s">
        <v>46</v>
      </c>
      <c r="AG4274" s="12" t="s">
        <v>46</v>
      </c>
      <c r="AH4274" s="12" t="s">
        <v>46</v>
      </c>
      <c r="AI4274" s="12" t="s">
        <v>46</v>
      </c>
    </row>
    <row r="4275">
      <c r="A4275" s="1" t="s">
        <v>5903</v>
      </c>
      <c r="B4275" s="13"/>
      <c r="C4275" s="1" t="s">
        <v>95</v>
      </c>
      <c r="D4275" s="1" t="s">
        <v>96</v>
      </c>
      <c r="E4275" s="1" t="s">
        <v>77</v>
      </c>
      <c r="F4275" s="1" t="s">
        <v>105</v>
      </c>
      <c r="G4275" s="1" t="s">
        <v>152</v>
      </c>
      <c r="H4275" s="1" t="s">
        <v>153</v>
      </c>
      <c r="I4275" s="1" t="s">
        <v>42</v>
      </c>
      <c r="J4275" s="1"/>
      <c r="K4275" s="1" t="s">
        <v>5904</v>
      </c>
      <c r="L4275" s="1" t="s">
        <v>143</v>
      </c>
      <c r="M4275" s="9">
        <v>44725.0</v>
      </c>
      <c r="N4275" s="9">
        <v>44725.0</v>
      </c>
      <c r="O4275" s="1"/>
      <c r="P4275" s="1">
        <v>8.33</v>
      </c>
      <c r="Q4275" s="1">
        <v>500000.0</v>
      </c>
      <c r="R4275" s="1">
        <v>300000.0</v>
      </c>
      <c r="S4275" s="10">
        <f t="shared" ref="S4275:S4276" si="1056">N4275+30</f>
        <v>44755</v>
      </c>
      <c r="V4275" s="5">
        <f t="shared" si="940"/>
        <v>24990</v>
      </c>
      <c r="W4275" s="11">
        <f t="shared" ref="W4275:W5502" si="1057">V4275*118%</f>
        <v>29488.2</v>
      </c>
      <c r="Z4275" s="5">
        <f t="shared" si="865"/>
        <v>18742.5</v>
      </c>
      <c r="AB4275" s="1"/>
      <c r="AC4275" s="1" t="s">
        <v>45</v>
      </c>
      <c r="AD4275" s="12" t="s">
        <v>46</v>
      </c>
      <c r="AE4275" s="12" t="s">
        <v>46</v>
      </c>
      <c r="AF4275" s="12" t="s">
        <v>46</v>
      </c>
      <c r="AG4275" s="12"/>
      <c r="AH4275" s="12"/>
      <c r="AI4275" s="12"/>
    </row>
    <row r="4276">
      <c r="A4276" s="1" t="s">
        <v>5905</v>
      </c>
      <c r="B4276" s="13"/>
      <c r="C4276" s="1" t="s">
        <v>36</v>
      </c>
      <c r="D4276" s="1" t="s">
        <v>81</v>
      </c>
      <c r="E4276" s="1" t="s">
        <v>38</v>
      </c>
      <c r="F4276" s="1" t="s">
        <v>51</v>
      </c>
      <c r="G4276" s="1" t="s">
        <v>801</v>
      </c>
      <c r="H4276" s="1" t="s">
        <v>802</v>
      </c>
      <c r="I4276" s="1" t="s">
        <v>42</v>
      </c>
      <c r="J4276" s="1"/>
      <c r="K4276" s="1" t="s">
        <v>5906</v>
      </c>
      <c r="L4276" s="1" t="s">
        <v>99</v>
      </c>
      <c r="M4276" s="9">
        <v>45367.0</v>
      </c>
      <c r="N4276" s="9">
        <v>45367.0</v>
      </c>
      <c r="O4276" s="1"/>
      <c r="P4276" s="1">
        <v>8.33</v>
      </c>
      <c r="Q4276" s="1">
        <v>1000000.0</v>
      </c>
      <c r="R4276" s="1">
        <v>300000.0</v>
      </c>
      <c r="S4276" s="10">
        <f t="shared" si="1056"/>
        <v>45397</v>
      </c>
      <c r="V4276" s="5">
        <f t="shared" si="940"/>
        <v>24990</v>
      </c>
      <c r="W4276" s="11">
        <f t="shared" si="1057"/>
        <v>29488.2</v>
      </c>
      <c r="Z4276" s="5">
        <f t="shared" si="865"/>
        <v>18742.5</v>
      </c>
      <c r="AB4276" s="1"/>
      <c r="AC4276" s="1" t="s">
        <v>45</v>
      </c>
      <c r="AD4276" s="12" t="s">
        <v>47</v>
      </c>
      <c r="AE4276" s="12" t="s">
        <v>47</v>
      </c>
      <c r="AF4276" s="12" t="s">
        <v>137</v>
      </c>
      <c r="AG4276" s="12"/>
      <c r="AH4276" s="12"/>
      <c r="AI4276" s="12"/>
    </row>
    <row r="4277">
      <c r="A4277" s="1" t="s">
        <v>5907</v>
      </c>
      <c r="B4277" s="13"/>
      <c r="C4277" s="1" t="s">
        <v>36</v>
      </c>
      <c r="D4277" s="1" t="s">
        <v>37</v>
      </c>
      <c r="E4277" s="1" t="s">
        <v>113</v>
      </c>
      <c r="F4277" s="1" t="s">
        <v>630</v>
      </c>
      <c r="G4277" s="1" t="s">
        <v>170</v>
      </c>
      <c r="H4277" s="1" t="s">
        <v>170</v>
      </c>
      <c r="I4277" s="1" t="s">
        <v>86</v>
      </c>
      <c r="J4277" s="1"/>
      <c r="K4277" s="1" t="s">
        <v>5908</v>
      </c>
      <c r="L4277" s="1" t="s">
        <v>99</v>
      </c>
      <c r="M4277" s="9">
        <v>44746.0</v>
      </c>
      <c r="N4277" s="9">
        <v>44658.0</v>
      </c>
      <c r="O4277" s="1"/>
      <c r="P4277" s="1">
        <v>8.33</v>
      </c>
      <c r="Q4277" s="1">
        <v>300000.0</v>
      </c>
      <c r="R4277" s="1">
        <v>480000.0</v>
      </c>
      <c r="S4277" s="9">
        <v>45087.0</v>
      </c>
      <c r="T4277" s="9">
        <v>45121.0</v>
      </c>
      <c r="U4277" s="1" t="s">
        <v>5909</v>
      </c>
      <c r="V4277" s="5">
        <f t="shared" si="940"/>
        <v>39984</v>
      </c>
      <c r="W4277" s="11">
        <f t="shared" si="1057"/>
        <v>47181.12</v>
      </c>
      <c r="X4277" s="9">
        <v>45155.0</v>
      </c>
      <c r="Y4277" s="5">
        <f t="shared" ref="Y4277:Y4278" si="1058">W4277-(V4277*10%)</f>
        <v>43182.72</v>
      </c>
      <c r="Z4277" s="5">
        <f t="shared" si="865"/>
        <v>29988</v>
      </c>
      <c r="AA4277" s="9">
        <v>45156.0</v>
      </c>
      <c r="AB4277" s="1" t="s">
        <v>5910</v>
      </c>
      <c r="AC4277" s="1" t="s">
        <v>55</v>
      </c>
      <c r="AD4277" s="12" t="s">
        <v>46</v>
      </c>
      <c r="AE4277" s="12" t="s">
        <v>46</v>
      </c>
      <c r="AF4277" s="12" t="s">
        <v>47</v>
      </c>
      <c r="AG4277" s="12" t="s">
        <v>47</v>
      </c>
      <c r="AH4277" s="12" t="s">
        <v>47</v>
      </c>
      <c r="AI4277" s="12" t="s">
        <v>47</v>
      </c>
    </row>
    <row r="4278">
      <c r="A4278" s="1" t="s">
        <v>5907</v>
      </c>
      <c r="B4278" s="13"/>
      <c r="C4278" s="1" t="s">
        <v>36</v>
      </c>
      <c r="D4278" s="1" t="s">
        <v>37</v>
      </c>
      <c r="E4278" s="1" t="s">
        <v>113</v>
      </c>
      <c r="F4278" s="1" t="s">
        <v>630</v>
      </c>
      <c r="G4278" s="1" t="s">
        <v>170</v>
      </c>
      <c r="H4278" s="1" t="s">
        <v>170</v>
      </c>
      <c r="I4278" s="1" t="s">
        <v>86</v>
      </c>
      <c r="J4278" s="1"/>
      <c r="K4278" s="1" t="s">
        <v>5908</v>
      </c>
      <c r="L4278" s="1" t="s">
        <v>99</v>
      </c>
      <c r="M4278" s="9">
        <v>44746.0</v>
      </c>
      <c r="N4278" s="9">
        <v>44658.0</v>
      </c>
      <c r="O4278" s="1"/>
      <c r="P4278" s="1">
        <v>8.33</v>
      </c>
      <c r="Q4278" s="1">
        <v>300000.0</v>
      </c>
      <c r="R4278" s="1">
        <v>850000.0</v>
      </c>
      <c r="S4278" s="9">
        <v>45362.0</v>
      </c>
      <c r="T4278" s="9">
        <v>45379.0</v>
      </c>
      <c r="U4278" s="1" t="s">
        <v>5911</v>
      </c>
      <c r="V4278" s="5">
        <f t="shared" si="940"/>
        <v>70805</v>
      </c>
      <c r="W4278" s="11">
        <f t="shared" si="1057"/>
        <v>83549.9</v>
      </c>
      <c r="X4278" s="9">
        <v>45379.0</v>
      </c>
      <c r="Y4278" s="5">
        <f t="shared" si="1058"/>
        <v>76469.4</v>
      </c>
      <c r="Z4278" s="5">
        <f t="shared" si="865"/>
        <v>53103.75</v>
      </c>
      <c r="AA4278" s="9">
        <v>45379.0</v>
      </c>
      <c r="AB4278" s="1" t="s">
        <v>5911</v>
      </c>
      <c r="AC4278" s="1" t="s">
        <v>55</v>
      </c>
      <c r="AD4278" s="12" t="s">
        <v>46</v>
      </c>
      <c r="AE4278" s="12" t="s">
        <v>46</v>
      </c>
      <c r="AF4278" s="12" t="s">
        <v>47</v>
      </c>
      <c r="AG4278" s="12" t="s">
        <v>47</v>
      </c>
      <c r="AH4278" s="12" t="s">
        <v>47</v>
      </c>
      <c r="AI4278" s="12" t="s">
        <v>47</v>
      </c>
    </row>
    <row r="4279">
      <c r="A4279" s="1" t="s">
        <v>5907</v>
      </c>
      <c r="B4279" s="13"/>
      <c r="C4279" s="1" t="s">
        <v>36</v>
      </c>
      <c r="D4279" s="1" t="s">
        <v>76</v>
      </c>
      <c r="E4279" s="1" t="s">
        <v>113</v>
      </c>
      <c r="F4279" s="1" t="s">
        <v>630</v>
      </c>
      <c r="G4279" s="1" t="s">
        <v>170</v>
      </c>
      <c r="H4279" s="1" t="s">
        <v>170</v>
      </c>
      <c r="I4279" s="1" t="s">
        <v>86</v>
      </c>
      <c r="J4279" s="1"/>
      <c r="K4279" s="1" t="s">
        <v>5908</v>
      </c>
      <c r="L4279" s="1" t="s">
        <v>99</v>
      </c>
      <c r="M4279" s="9">
        <v>44746.0</v>
      </c>
      <c r="N4279" s="9">
        <v>44746.0</v>
      </c>
      <c r="O4279" s="1"/>
      <c r="P4279" s="1">
        <v>8.33</v>
      </c>
      <c r="Q4279" s="1">
        <v>400000.0</v>
      </c>
      <c r="R4279" s="1">
        <v>300000.0</v>
      </c>
      <c r="S4279" s="10">
        <f t="shared" ref="S4279:S4280" si="1059">N4279+30</f>
        <v>44776</v>
      </c>
      <c r="V4279" s="5">
        <f t="shared" si="940"/>
        <v>24990</v>
      </c>
      <c r="W4279" s="11">
        <f t="shared" si="1057"/>
        <v>29488.2</v>
      </c>
      <c r="Z4279" s="5">
        <f t="shared" si="865"/>
        <v>18742.5</v>
      </c>
      <c r="AC4279" s="1" t="s">
        <v>45</v>
      </c>
      <c r="AD4279" s="12" t="s">
        <v>46</v>
      </c>
      <c r="AE4279" s="12" t="s">
        <v>46</v>
      </c>
      <c r="AF4279" s="12" t="s">
        <v>46</v>
      </c>
      <c r="AG4279" s="12"/>
      <c r="AH4279" s="12"/>
      <c r="AI4279" s="12"/>
    </row>
    <row r="4280">
      <c r="A4280" s="1" t="s">
        <v>5907</v>
      </c>
      <c r="B4280" s="13"/>
      <c r="C4280" s="1" t="s">
        <v>36</v>
      </c>
      <c r="D4280" s="1" t="s">
        <v>37</v>
      </c>
      <c r="E4280" s="1" t="s">
        <v>113</v>
      </c>
      <c r="F4280" s="1" t="s">
        <v>630</v>
      </c>
      <c r="G4280" s="1" t="s">
        <v>170</v>
      </c>
      <c r="H4280" s="1" t="s">
        <v>170</v>
      </c>
      <c r="I4280" s="1" t="s">
        <v>86</v>
      </c>
      <c r="J4280" s="1"/>
      <c r="K4280" s="1" t="s">
        <v>5908</v>
      </c>
      <c r="L4280" s="1" t="s">
        <v>99</v>
      </c>
      <c r="M4280" s="9">
        <v>44746.0</v>
      </c>
      <c r="N4280" s="9">
        <v>44746.0</v>
      </c>
      <c r="O4280" s="1"/>
      <c r="P4280" s="1">
        <v>8.33</v>
      </c>
      <c r="Q4280" s="1">
        <v>300000.0</v>
      </c>
      <c r="R4280" s="1">
        <v>300000.0</v>
      </c>
      <c r="S4280" s="10">
        <f t="shared" si="1059"/>
        <v>44776</v>
      </c>
      <c r="V4280" s="5">
        <f t="shared" si="940"/>
        <v>24990</v>
      </c>
      <c r="W4280" s="11">
        <f t="shared" si="1057"/>
        <v>29488.2</v>
      </c>
      <c r="Y4280" s="1"/>
      <c r="Z4280" s="5">
        <f t="shared" si="865"/>
        <v>18742.5</v>
      </c>
      <c r="AB4280" s="1"/>
      <c r="AC4280" s="1" t="s">
        <v>45</v>
      </c>
      <c r="AD4280" s="12" t="s">
        <v>46</v>
      </c>
      <c r="AE4280" s="12" t="s">
        <v>46</v>
      </c>
      <c r="AF4280" s="12" t="s">
        <v>46</v>
      </c>
      <c r="AG4280" s="12"/>
      <c r="AH4280" s="12"/>
      <c r="AI4280" s="12"/>
    </row>
    <row r="4281">
      <c r="A4281" s="1" t="s">
        <v>5912</v>
      </c>
      <c r="B4281" s="13"/>
      <c r="C4281" s="1" t="s">
        <v>315</v>
      </c>
      <c r="D4281" s="1" t="s">
        <v>96</v>
      </c>
      <c r="E4281" s="1" t="s">
        <v>38</v>
      </c>
      <c r="F4281" s="1" t="s">
        <v>1546</v>
      </c>
      <c r="G4281" s="1" t="s">
        <v>134</v>
      </c>
      <c r="H4281" s="1" t="s">
        <v>135</v>
      </c>
      <c r="I4281" s="1" t="s">
        <v>42</v>
      </c>
      <c r="J4281" s="1"/>
      <c r="K4281" s="1" t="s">
        <v>5913</v>
      </c>
      <c r="L4281" s="1" t="s">
        <v>53</v>
      </c>
      <c r="M4281" s="9">
        <v>44727.0</v>
      </c>
      <c r="N4281" s="14">
        <v>44924.0</v>
      </c>
      <c r="O4281" s="1"/>
      <c r="P4281" s="1">
        <v>8.33</v>
      </c>
      <c r="Q4281" s="1">
        <v>500000.0</v>
      </c>
      <c r="R4281" s="1">
        <v>338400.0</v>
      </c>
      <c r="S4281" s="9">
        <v>44955.0</v>
      </c>
      <c r="T4281" s="9">
        <v>45321.0</v>
      </c>
      <c r="U4281" s="1" t="s">
        <v>3115</v>
      </c>
      <c r="V4281" s="5">
        <f t="shared" si="940"/>
        <v>28188.72</v>
      </c>
      <c r="W4281" s="11">
        <f t="shared" si="1057"/>
        <v>33262.6896</v>
      </c>
      <c r="X4281" s="9">
        <v>45321.0</v>
      </c>
      <c r="Y4281" s="5">
        <f>W4281-(V4281*10%)</f>
        <v>30443.8176</v>
      </c>
      <c r="Z4281" s="5">
        <f t="shared" si="865"/>
        <v>21141.54</v>
      </c>
      <c r="AA4281" s="9">
        <v>45321.0</v>
      </c>
      <c r="AB4281" s="1" t="s">
        <v>3115</v>
      </c>
      <c r="AC4281" s="1" t="s">
        <v>55</v>
      </c>
      <c r="AD4281" s="12" t="s">
        <v>46</v>
      </c>
      <c r="AE4281" s="12" t="s">
        <v>46</v>
      </c>
      <c r="AF4281" s="12" t="s">
        <v>46</v>
      </c>
      <c r="AG4281" s="12" t="s">
        <v>47</v>
      </c>
      <c r="AH4281" s="12" t="s">
        <v>47</v>
      </c>
      <c r="AI4281" s="12" t="s">
        <v>47</v>
      </c>
    </row>
    <row r="4282">
      <c r="A4282" s="1" t="s">
        <v>5912</v>
      </c>
      <c r="B4282" s="13"/>
      <c r="C4282" s="1" t="s">
        <v>315</v>
      </c>
      <c r="D4282" s="1" t="s">
        <v>96</v>
      </c>
      <c r="E4282" s="1" t="s">
        <v>38</v>
      </c>
      <c r="F4282" s="1" t="s">
        <v>1546</v>
      </c>
      <c r="G4282" s="1" t="s">
        <v>134</v>
      </c>
      <c r="H4282" s="1" t="s">
        <v>135</v>
      </c>
      <c r="I4282" s="1" t="s">
        <v>42</v>
      </c>
      <c r="J4282" s="1"/>
      <c r="K4282" s="1" t="s">
        <v>5913</v>
      </c>
      <c r="L4282" s="1" t="s">
        <v>53</v>
      </c>
      <c r="M4282" s="9">
        <v>44727.0</v>
      </c>
      <c r="N4282" s="9">
        <v>45061.0</v>
      </c>
      <c r="O4282" s="1"/>
      <c r="P4282" s="1">
        <v>8.33</v>
      </c>
      <c r="Q4282" s="1">
        <v>500000.0</v>
      </c>
      <c r="R4282" s="1">
        <v>300000.0</v>
      </c>
      <c r="S4282" s="10">
        <f t="shared" ref="S4282:S4283" si="1060">N4282+90</f>
        <v>45151</v>
      </c>
      <c r="V4282" s="5">
        <f t="shared" si="940"/>
        <v>24990</v>
      </c>
      <c r="W4282" s="11">
        <f t="shared" si="1057"/>
        <v>29488.2</v>
      </c>
      <c r="Z4282" s="5">
        <f t="shared" si="865"/>
        <v>18742.5</v>
      </c>
      <c r="AB4282" s="1"/>
      <c r="AC4282" s="1" t="s">
        <v>45</v>
      </c>
      <c r="AD4282" s="12" t="s">
        <v>46</v>
      </c>
      <c r="AE4282" s="12" t="s">
        <v>47</v>
      </c>
      <c r="AF4282" s="12" t="s">
        <v>47</v>
      </c>
      <c r="AG4282" s="12"/>
      <c r="AH4282" s="12"/>
      <c r="AI4282" s="12"/>
    </row>
    <row r="4283">
      <c r="A4283" s="1" t="s">
        <v>5914</v>
      </c>
      <c r="B4283" s="13"/>
      <c r="C4283" s="1" t="s">
        <v>36</v>
      </c>
      <c r="D4283" s="1" t="s">
        <v>96</v>
      </c>
      <c r="E4283" s="1" t="s">
        <v>82</v>
      </c>
      <c r="F4283" s="1" t="s">
        <v>5200</v>
      </c>
      <c r="G4283" s="1" t="s">
        <v>180</v>
      </c>
      <c r="H4283" s="1" t="s">
        <v>181</v>
      </c>
      <c r="I4283" s="1" t="s">
        <v>265</v>
      </c>
      <c r="J4283" s="1"/>
      <c r="K4283" s="1" t="s">
        <v>5915</v>
      </c>
      <c r="L4283" s="1" t="s">
        <v>53</v>
      </c>
      <c r="M4283" s="9">
        <v>44794.0</v>
      </c>
      <c r="N4283" s="9">
        <v>44775.0</v>
      </c>
      <c r="O4283" s="1"/>
      <c r="P4283" s="1">
        <v>7.5</v>
      </c>
      <c r="Q4283" s="1">
        <v>300000.0</v>
      </c>
      <c r="R4283" s="1">
        <v>300000.0</v>
      </c>
      <c r="S4283" s="10">
        <f t="shared" si="1060"/>
        <v>44865</v>
      </c>
      <c r="V4283" s="5">
        <f t="shared" si="940"/>
        <v>22500</v>
      </c>
      <c r="W4283" s="11">
        <f t="shared" si="1057"/>
        <v>26550</v>
      </c>
      <c r="Z4283" s="5">
        <f t="shared" si="865"/>
        <v>16875</v>
      </c>
      <c r="AB4283" s="1"/>
      <c r="AC4283" s="1" t="str">
        <f>IF(T4283="","C","O")</f>
        <v>C</v>
      </c>
      <c r="AD4283" s="12" t="s">
        <v>46</v>
      </c>
      <c r="AE4283" s="12" t="s">
        <v>46</v>
      </c>
      <c r="AF4283" s="12" t="s">
        <v>46</v>
      </c>
      <c r="AG4283" s="12"/>
      <c r="AH4283" s="12"/>
      <c r="AI4283" s="12"/>
    </row>
    <row r="4284">
      <c r="A4284" s="1" t="s">
        <v>5916</v>
      </c>
      <c r="B4284" s="13"/>
      <c r="C4284" s="1" t="s">
        <v>36</v>
      </c>
      <c r="D4284" s="1" t="s">
        <v>96</v>
      </c>
      <c r="E4284" s="1" t="s">
        <v>113</v>
      </c>
      <c r="F4284" s="1" t="s">
        <v>634</v>
      </c>
      <c r="G4284" s="1" t="s">
        <v>354</v>
      </c>
      <c r="H4284" s="1" t="s">
        <v>355</v>
      </c>
      <c r="I4284" s="1" t="s">
        <v>42</v>
      </c>
      <c r="J4284" s="1"/>
      <c r="K4284" s="1" t="s">
        <v>730</v>
      </c>
      <c r="L4284" s="1" t="s">
        <v>150</v>
      </c>
      <c r="M4284" s="9">
        <v>45029.0</v>
      </c>
      <c r="N4284" s="9">
        <v>45029.0</v>
      </c>
      <c r="O4284" s="1"/>
      <c r="P4284" s="1">
        <v>8.33</v>
      </c>
      <c r="Q4284" s="1">
        <v>250000.0</v>
      </c>
      <c r="R4284" s="1">
        <v>300000.0</v>
      </c>
      <c r="S4284" s="9">
        <v>45017.0</v>
      </c>
      <c r="T4284" s="9">
        <v>45029.0</v>
      </c>
      <c r="U4284" s="1" t="s">
        <v>5917</v>
      </c>
      <c r="V4284" s="5">
        <f t="shared" si="940"/>
        <v>24990</v>
      </c>
      <c r="W4284" s="11">
        <f t="shared" si="1057"/>
        <v>29488.2</v>
      </c>
      <c r="X4284" s="9">
        <v>45047.0</v>
      </c>
      <c r="Y4284" s="5">
        <f t="shared" ref="Y4284:Y4285" si="1061">W4284-(V4284*10%)</f>
        <v>26989.2</v>
      </c>
      <c r="Z4284" s="5">
        <f t="shared" si="865"/>
        <v>18742.5</v>
      </c>
      <c r="AA4284" s="9">
        <v>45051.0</v>
      </c>
      <c r="AB4284" s="1" t="s">
        <v>5917</v>
      </c>
      <c r="AC4284" s="1" t="s">
        <v>55</v>
      </c>
      <c r="AD4284" s="12" t="s">
        <v>47</v>
      </c>
      <c r="AE4284" s="12" t="s">
        <v>47</v>
      </c>
      <c r="AF4284" s="12" t="s">
        <v>47</v>
      </c>
      <c r="AG4284" s="12" t="s">
        <v>47</v>
      </c>
      <c r="AH4284" s="12" t="s">
        <v>47</v>
      </c>
      <c r="AI4284" s="12" t="s">
        <v>47</v>
      </c>
    </row>
    <row r="4285">
      <c r="A4285" s="1" t="s">
        <v>5918</v>
      </c>
      <c r="B4285" s="13"/>
      <c r="C4285" s="1" t="s">
        <v>36</v>
      </c>
      <c r="D4285" s="1" t="s">
        <v>37</v>
      </c>
      <c r="E4285" s="1" t="s">
        <v>38</v>
      </c>
      <c r="F4285" s="1" t="s">
        <v>2726</v>
      </c>
      <c r="G4285" s="1" t="s">
        <v>601</v>
      </c>
      <c r="H4285" s="1" t="s">
        <v>602</v>
      </c>
      <c r="I4285" s="1" t="s">
        <v>42</v>
      </c>
      <c r="J4285" s="1"/>
      <c r="K4285" s="1" t="s">
        <v>5919</v>
      </c>
      <c r="L4285" s="1" t="s">
        <v>88</v>
      </c>
      <c r="M4285" s="9">
        <v>45156.0</v>
      </c>
      <c r="N4285" s="9">
        <v>45156.0</v>
      </c>
      <c r="O4285" s="1"/>
      <c r="P4285" s="1">
        <v>8.33</v>
      </c>
      <c r="Q4285" s="1">
        <v>500000.0</v>
      </c>
      <c r="R4285" s="1">
        <v>240000.0</v>
      </c>
      <c r="S4285" s="9">
        <v>45187.0</v>
      </c>
      <c r="T4285" s="9">
        <v>45191.0</v>
      </c>
      <c r="U4285" s="1" t="s">
        <v>5920</v>
      </c>
      <c r="V4285" s="5">
        <f t="shared" si="940"/>
        <v>19992</v>
      </c>
      <c r="W4285" s="11">
        <f t="shared" si="1057"/>
        <v>23590.56</v>
      </c>
      <c r="X4285" s="9">
        <v>45205.0</v>
      </c>
      <c r="Y4285" s="5">
        <f t="shared" si="1061"/>
        <v>21591.36</v>
      </c>
      <c r="Z4285" s="5">
        <f t="shared" si="865"/>
        <v>14994</v>
      </c>
      <c r="AA4285" s="9">
        <v>45301.0</v>
      </c>
      <c r="AB4285" s="1" t="s">
        <v>5921</v>
      </c>
      <c r="AC4285" s="1" t="s">
        <v>55</v>
      </c>
      <c r="AD4285" s="12" t="s">
        <v>47</v>
      </c>
      <c r="AE4285" s="12" t="s">
        <v>47</v>
      </c>
      <c r="AF4285" s="12" t="s">
        <v>47</v>
      </c>
      <c r="AG4285" s="12" t="s">
        <v>47</v>
      </c>
      <c r="AH4285" s="12" t="s">
        <v>47</v>
      </c>
      <c r="AI4285" s="12" t="s">
        <v>47</v>
      </c>
    </row>
    <row r="4286">
      <c r="A4286" s="1" t="s">
        <v>5922</v>
      </c>
      <c r="B4286" s="13"/>
      <c r="C4286" s="1" t="s">
        <v>36</v>
      </c>
      <c r="D4286" s="1" t="s">
        <v>81</v>
      </c>
      <c r="E4286" s="1" t="s">
        <v>77</v>
      </c>
      <c r="F4286" s="1" t="s">
        <v>490</v>
      </c>
      <c r="G4286" s="1" t="s">
        <v>196</v>
      </c>
      <c r="H4286" s="1" t="s">
        <v>197</v>
      </c>
      <c r="I4286" s="1" t="s">
        <v>42</v>
      </c>
      <c r="J4286" s="1"/>
      <c r="K4286" s="1" t="s">
        <v>5923</v>
      </c>
      <c r="L4286" s="1" t="s">
        <v>88</v>
      </c>
      <c r="M4286" s="9">
        <v>44944.0</v>
      </c>
      <c r="N4286" s="9">
        <v>45048.0</v>
      </c>
      <c r="O4286" s="1"/>
      <c r="P4286" s="1">
        <v>7.5</v>
      </c>
      <c r="Q4286" s="1">
        <v>500000.0</v>
      </c>
      <c r="R4286" s="1">
        <v>300000.0</v>
      </c>
      <c r="S4286" s="10">
        <f>N4286+90</f>
        <v>45138</v>
      </c>
      <c r="V4286" s="5">
        <f t="shared" si="940"/>
        <v>22500</v>
      </c>
      <c r="W4286" s="11">
        <f t="shared" si="1057"/>
        <v>26550</v>
      </c>
      <c r="Y4286" s="1"/>
      <c r="Z4286" s="5">
        <f t="shared" si="865"/>
        <v>16875</v>
      </c>
      <c r="AB4286" s="1"/>
      <c r="AC4286" s="1" t="s">
        <v>45</v>
      </c>
      <c r="AD4286" s="12" t="s">
        <v>46</v>
      </c>
      <c r="AE4286" s="12" t="s">
        <v>47</v>
      </c>
      <c r="AF4286" s="12" t="s">
        <v>47</v>
      </c>
      <c r="AG4286" s="12"/>
      <c r="AH4286" s="12"/>
      <c r="AI4286" s="12"/>
    </row>
    <row r="4287">
      <c r="A4287" s="1" t="s">
        <v>5922</v>
      </c>
      <c r="B4287" s="13"/>
      <c r="C4287" s="1" t="s">
        <v>36</v>
      </c>
      <c r="D4287" s="1" t="s">
        <v>81</v>
      </c>
      <c r="E4287" s="1" t="s">
        <v>77</v>
      </c>
      <c r="F4287" s="1" t="s">
        <v>490</v>
      </c>
      <c r="G4287" s="1" t="s">
        <v>196</v>
      </c>
      <c r="H4287" s="1" t="s">
        <v>197</v>
      </c>
      <c r="I4287" s="1" t="s">
        <v>42</v>
      </c>
      <c r="J4287" s="1"/>
      <c r="K4287" s="1" t="s">
        <v>5923</v>
      </c>
      <c r="L4287" s="1" t="s">
        <v>88</v>
      </c>
      <c r="M4287" s="9">
        <v>44944.0</v>
      </c>
      <c r="N4287" s="9">
        <v>45338.0</v>
      </c>
      <c r="O4287" s="1"/>
      <c r="P4287" s="1">
        <v>7.5</v>
      </c>
      <c r="Q4287" s="1">
        <v>500000.0</v>
      </c>
      <c r="R4287" s="1">
        <v>300000.0</v>
      </c>
      <c r="S4287" s="10">
        <f>N4287+30</f>
        <v>45368</v>
      </c>
      <c r="V4287" s="5">
        <f t="shared" si="940"/>
        <v>22500</v>
      </c>
      <c r="W4287" s="11">
        <f t="shared" si="1057"/>
        <v>26550</v>
      </c>
      <c r="Z4287" s="5">
        <f t="shared" si="865"/>
        <v>16875</v>
      </c>
      <c r="AC4287" s="1" t="str">
        <f>IF(T4287="","C","O")</f>
        <v>C</v>
      </c>
      <c r="AD4287" s="12" t="s">
        <v>46</v>
      </c>
      <c r="AE4287" s="12" t="s">
        <v>47</v>
      </c>
      <c r="AF4287" s="12" t="s">
        <v>47</v>
      </c>
      <c r="AG4287" s="12"/>
      <c r="AH4287" s="12"/>
      <c r="AI4287" s="12"/>
    </row>
    <row r="4288">
      <c r="A4288" s="1" t="s">
        <v>5924</v>
      </c>
      <c r="B4288" s="13"/>
      <c r="C4288" s="1" t="s">
        <v>36</v>
      </c>
      <c r="D4288" s="1" t="s">
        <v>96</v>
      </c>
      <c r="E4288" s="1" t="s">
        <v>77</v>
      </c>
      <c r="F4288" s="1" t="s">
        <v>139</v>
      </c>
      <c r="G4288" s="1" t="s">
        <v>134</v>
      </c>
      <c r="H4288" s="1" t="s">
        <v>135</v>
      </c>
      <c r="I4288" s="1" t="s">
        <v>42</v>
      </c>
      <c r="J4288" s="1"/>
      <c r="K4288" s="1" t="s">
        <v>5925</v>
      </c>
      <c r="L4288" s="1" t="s">
        <v>150</v>
      </c>
      <c r="M4288" s="9">
        <v>44767.0</v>
      </c>
      <c r="N4288" s="9">
        <v>44767.0</v>
      </c>
      <c r="O4288" s="1"/>
      <c r="P4288" s="1">
        <v>8.33</v>
      </c>
      <c r="Q4288" s="1">
        <v>300000.0</v>
      </c>
      <c r="R4288" s="1">
        <v>300000.0</v>
      </c>
      <c r="S4288" s="10">
        <f t="shared" ref="S4288:S4289" si="1062">N4288+90</f>
        <v>44857</v>
      </c>
      <c r="V4288" s="5">
        <f t="shared" si="940"/>
        <v>24990</v>
      </c>
      <c r="W4288" s="11">
        <f t="shared" si="1057"/>
        <v>29488.2</v>
      </c>
      <c r="Z4288" s="5">
        <f t="shared" si="865"/>
        <v>18742.5</v>
      </c>
      <c r="AB4288" s="1"/>
      <c r="AC4288" s="1" t="s">
        <v>45</v>
      </c>
      <c r="AD4288" s="12" t="s">
        <v>46</v>
      </c>
      <c r="AE4288" s="12" t="s">
        <v>46</v>
      </c>
      <c r="AF4288" s="12" t="s">
        <v>46</v>
      </c>
      <c r="AG4288" s="12"/>
      <c r="AH4288" s="12"/>
      <c r="AI4288" s="12"/>
    </row>
    <row r="4289">
      <c r="A4289" s="1" t="s">
        <v>5926</v>
      </c>
      <c r="B4289" s="13"/>
      <c r="C4289" s="1" t="s">
        <v>36</v>
      </c>
      <c r="D4289" s="1" t="s">
        <v>76</v>
      </c>
      <c r="E4289" s="1" t="s">
        <v>77</v>
      </c>
      <c r="F4289" s="1" t="s">
        <v>271</v>
      </c>
      <c r="G4289" s="1" t="s">
        <v>196</v>
      </c>
      <c r="H4289" s="1" t="s">
        <v>197</v>
      </c>
      <c r="I4289" s="1" t="s">
        <v>42</v>
      </c>
      <c r="J4289" s="1"/>
      <c r="K4289" s="1" t="s">
        <v>5927</v>
      </c>
      <c r="L4289" s="1" t="s">
        <v>53</v>
      </c>
      <c r="M4289" s="9">
        <v>45023.0</v>
      </c>
      <c r="N4289" s="9">
        <v>45019.0</v>
      </c>
      <c r="O4289" s="1"/>
      <c r="P4289" s="1">
        <v>8.33</v>
      </c>
      <c r="Q4289" s="1">
        <v>500000.0</v>
      </c>
      <c r="R4289" s="1">
        <v>300000.0</v>
      </c>
      <c r="S4289" s="10">
        <f t="shared" si="1062"/>
        <v>45109</v>
      </c>
      <c r="V4289" s="5">
        <f t="shared" si="940"/>
        <v>24990</v>
      </c>
      <c r="W4289" s="11">
        <f t="shared" si="1057"/>
        <v>29488.2</v>
      </c>
      <c r="Z4289" s="5">
        <f t="shared" si="865"/>
        <v>18742.5</v>
      </c>
      <c r="AB4289" s="1"/>
      <c r="AC4289" s="1" t="s">
        <v>45</v>
      </c>
      <c r="AD4289" s="12" t="s">
        <v>47</v>
      </c>
      <c r="AE4289" s="12" t="s">
        <v>47</v>
      </c>
      <c r="AF4289" s="12" t="s">
        <v>47</v>
      </c>
      <c r="AG4289" s="12"/>
      <c r="AH4289" s="12"/>
      <c r="AI4289" s="12"/>
    </row>
    <row r="4290">
      <c r="A4290" s="1" t="s">
        <v>5928</v>
      </c>
      <c r="B4290" s="13"/>
      <c r="C4290" s="1" t="s">
        <v>36</v>
      </c>
      <c r="D4290" s="1" t="s">
        <v>96</v>
      </c>
      <c r="E4290" s="1" t="s">
        <v>77</v>
      </c>
      <c r="F4290" s="1" t="s">
        <v>1549</v>
      </c>
      <c r="G4290" s="1" t="s">
        <v>1619</v>
      </c>
      <c r="H4290" s="1" t="s">
        <v>1620</v>
      </c>
      <c r="I4290" s="1" t="s">
        <v>42</v>
      </c>
      <c r="J4290" s="1"/>
      <c r="K4290" s="1" t="s">
        <v>5929</v>
      </c>
      <c r="L4290" s="1" t="s">
        <v>347</v>
      </c>
      <c r="M4290" s="14">
        <v>44906.0</v>
      </c>
      <c r="N4290" s="9">
        <v>45057.0</v>
      </c>
      <c r="O4290" s="1"/>
      <c r="P4290" s="1">
        <v>8.33</v>
      </c>
      <c r="Q4290" s="1">
        <v>400000.0</v>
      </c>
      <c r="R4290" s="1">
        <v>426278.0</v>
      </c>
      <c r="S4290" s="9">
        <v>45056.0</v>
      </c>
      <c r="T4290" s="9">
        <v>45057.0</v>
      </c>
      <c r="U4290" s="1" t="s">
        <v>5930</v>
      </c>
      <c r="V4290" s="5">
        <f t="shared" si="940"/>
        <v>35508.9574</v>
      </c>
      <c r="W4290" s="11">
        <f t="shared" si="1057"/>
        <v>41900.56973</v>
      </c>
      <c r="X4290" s="9">
        <v>45086.0</v>
      </c>
      <c r="Y4290" s="5">
        <f t="shared" ref="Y4290:Y4295" si="1063">W4290-(V4290*10%)</f>
        <v>38349.67399</v>
      </c>
      <c r="Z4290" s="5">
        <f t="shared" si="865"/>
        <v>26631.71805</v>
      </c>
      <c r="AA4290" s="9">
        <v>45090.0</v>
      </c>
      <c r="AB4290" s="1" t="s">
        <v>5930</v>
      </c>
      <c r="AC4290" s="1" t="s">
        <v>55</v>
      </c>
      <c r="AD4290" s="12" t="s">
        <v>46</v>
      </c>
      <c r="AE4290" s="12" t="s">
        <v>47</v>
      </c>
      <c r="AF4290" s="12" t="s">
        <v>47</v>
      </c>
      <c r="AG4290" s="12" t="s">
        <v>47</v>
      </c>
      <c r="AH4290" s="12" t="s">
        <v>47</v>
      </c>
      <c r="AI4290" s="12" t="s">
        <v>47</v>
      </c>
    </row>
    <row r="4291">
      <c r="A4291" s="1" t="s">
        <v>5928</v>
      </c>
      <c r="B4291" s="13"/>
      <c r="C4291" s="1" t="s">
        <v>36</v>
      </c>
      <c r="D4291" s="1" t="s">
        <v>96</v>
      </c>
      <c r="E4291" s="1" t="s">
        <v>77</v>
      </c>
      <c r="F4291" s="1" t="s">
        <v>1549</v>
      </c>
      <c r="G4291" s="1" t="s">
        <v>1619</v>
      </c>
      <c r="H4291" s="1" t="s">
        <v>1620</v>
      </c>
      <c r="I4291" s="1" t="s">
        <v>42</v>
      </c>
      <c r="J4291" s="1"/>
      <c r="K4291" s="1" t="s">
        <v>5929</v>
      </c>
      <c r="L4291" s="1" t="s">
        <v>347</v>
      </c>
      <c r="M4291" s="14">
        <v>44906.0</v>
      </c>
      <c r="N4291" s="9">
        <v>45098.0</v>
      </c>
      <c r="O4291" s="1"/>
      <c r="P4291" s="1">
        <v>8.33</v>
      </c>
      <c r="Q4291" s="1">
        <v>300000.0</v>
      </c>
      <c r="R4291" s="1">
        <v>380136.0</v>
      </c>
      <c r="S4291" s="9">
        <v>45097.0</v>
      </c>
      <c r="T4291" s="9">
        <v>45098.0</v>
      </c>
      <c r="U4291" s="1" t="s">
        <v>5931</v>
      </c>
      <c r="V4291" s="5">
        <f t="shared" si="940"/>
        <v>31665.3288</v>
      </c>
      <c r="W4291" s="11">
        <f t="shared" si="1057"/>
        <v>37365.08798</v>
      </c>
      <c r="X4291" s="9">
        <v>45127.0</v>
      </c>
      <c r="Y4291" s="5">
        <f t="shared" si="1063"/>
        <v>34198.5551</v>
      </c>
      <c r="Z4291" s="5">
        <f t="shared" si="865"/>
        <v>23748.9966</v>
      </c>
      <c r="AA4291" s="9">
        <v>45131.0</v>
      </c>
      <c r="AB4291" s="1" t="s">
        <v>5931</v>
      </c>
      <c r="AC4291" s="1" t="s">
        <v>55</v>
      </c>
      <c r="AD4291" s="12" t="s">
        <v>46</v>
      </c>
      <c r="AE4291" s="12" t="s">
        <v>47</v>
      </c>
      <c r="AF4291" s="12" t="s">
        <v>47</v>
      </c>
      <c r="AG4291" s="12" t="s">
        <v>47</v>
      </c>
      <c r="AH4291" s="12" t="s">
        <v>47</v>
      </c>
      <c r="AI4291" s="12" t="s">
        <v>47</v>
      </c>
    </row>
    <row r="4292">
      <c r="A4292" s="1" t="s">
        <v>5928</v>
      </c>
      <c r="B4292" s="13"/>
      <c r="C4292" s="1" t="s">
        <v>36</v>
      </c>
      <c r="D4292" s="1" t="s">
        <v>96</v>
      </c>
      <c r="E4292" s="1" t="s">
        <v>77</v>
      </c>
      <c r="F4292" s="1" t="s">
        <v>1549</v>
      </c>
      <c r="G4292" s="1" t="s">
        <v>1619</v>
      </c>
      <c r="H4292" s="1" t="s">
        <v>1620</v>
      </c>
      <c r="I4292" s="1" t="s">
        <v>42</v>
      </c>
      <c r="J4292" s="1"/>
      <c r="K4292" s="1" t="s">
        <v>5929</v>
      </c>
      <c r="L4292" s="1" t="s">
        <v>347</v>
      </c>
      <c r="M4292" s="14">
        <v>44906.0</v>
      </c>
      <c r="N4292" s="9">
        <v>45181.0</v>
      </c>
      <c r="O4292" s="1"/>
      <c r="P4292" s="1">
        <v>8.33</v>
      </c>
      <c r="Q4292" s="1">
        <v>500000.0</v>
      </c>
      <c r="R4292" s="1">
        <v>516000.0</v>
      </c>
      <c r="S4292" s="9">
        <v>45180.0</v>
      </c>
      <c r="T4292" s="9">
        <v>45182.0</v>
      </c>
      <c r="U4292" s="1" t="s">
        <v>5932</v>
      </c>
      <c r="V4292" s="5">
        <f t="shared" si="940"/>
        <v>42982.8</v>
      </c>
      <c r="W4292" s="11">
        <f t="shared" si="1057"/>
        <v>50719.704</v>
      </c>
      <c r="X4292" s="14">
        <v>45210.0</v>
      </c>
      <c r="Y4292" s="5">
        <f t="shared" si="1063"/>
        <v>46421.424</v>
      </c>
      <c r="Z4292" s="5">
        <f t="shared" si="865"/>
        <v>32237.1</v>
      </c>
      <c r="AA4292" s="14">
        <v>45214.0</v>
      </c>
      <c r="AB4292" s="1" t="s">
        <v>5932</v>
      </c>
      <c r="AC4292" s="1" t="s">
        <v>55</v>
      </c>
      <c r="AD4292" s="12" t="s">
        <v>46</v>
      </c>
      <c r="AE4292" s="12" t="s">
        <v>47</v>
      </c>
      <c r="AF4292" s="12" t="s">
        <v>47</v>
      </c>
      <c r="AG4292" s="12" t="s">
        <v>47</v>
      </c>
      <c r="AH4292" s="12" t="s">
        <v>47</v>
      </c>
      <c r="AI4292" s="12" t="s">
        <v>47</v>
      </c>
    </row>
    <row r="4293">
      <c r="A4293" s="1" t="s">
        <v>5928</v>
      </c>
      <c r="B4293" s="13"/>
      <c r="C4293" s="1" t="s">
        <v>36</v>
      </c>
      <c r="D4293" s="1" t="s">
        <v>96</v>
      </c>
      <c r="E4293" s="1" t="s">
        <v>77</v>
      </c>
      <c r="F4293" s="1" t="s">
        <v>1549</v>
      </c>
      <c r="G4293" s="1" t="s">
        <v>1619</v>
      </c>
      <c r="H4293" s="1" t="s">
        <v>1620</v>
      </c>
      <c r="I4293" s="1" t="s">
        <v>42</v>
      </c>
      <c r="J4293" s="1"/>
      <c r="K4293" s="1" t="s">
        <v>5929</v>
      </c>
      <c r="L4293" s="1" t="s">
        <v>347</v>
      </c>
      <c r="M4293" s="14">
        <v>44906.0</v>
      </c>
      <c r="N4293" s="9">
        <v>45239.0</v>
      </c>
      <c r="O4293" s="1"/>
      <c r="P4293" s="1">
        <v>8.33</v>
      </c>
      <c r="Q4293" s="1">
        <v>300000.0</v>
      </c>
      <c r="R4293" s="1">
        <v>352014.0</v>
      </c>
      <c r="S4293" s="9">
        <v>45236.0</v>
      </c>
      <c r="T4293" s="9">
        <v>45239.0</v>
      </c>
      <c r="U4293" s="1" t="s">
        <v>5933</v>
      </c>
      <c r="V4293" s="5">
        <f t="shared" si="940"/>
        <v>29322.7662</v>
      </c>
      <c r="W4293" s="11">
        <f t="shared" si="1057"/>
        <v>34600.86412</v>
      </c>
      <c r="X4293" s="9">
        <v>45266.0</v>
      </c>
      <c r="Y4293" s="5">
        <f t="shared" si="1063"/>
        <v>31668.5875</v>
      </c>
      <c r="Z4293" s="5">
        <f t="shared" si="865"/>
        <v>21992.07465</v>
      </c>
      <c r="AA4293" s="14">
        <v>45270.0</v>
      </c>
      <c r="AB4293" s="1" t="s">
        <v>5933</v>
      </c>
      <c r="AC4293" s="1" t="s">
        <v>55</v>
      </c>
      <c r="AD4293" s="12" t="s">
        <v>46</v>
      </c>
      <c r="AE4293" s="12" t="s">
        <v>47</v>
      </c>
      <c r="AF4293" s="12" t="s">
        <v>47</v>
      </c>
      <c r="AG4293" s="12" t="s">
        <v>47</v>
      </c>
      <c r="AH4293" s="12" t="s">
        <v>47</v>
      </c>
      <c r="AI4293" s="12" t="s">
        <v>47</v>
      </c>
    </row>
    <row r="4294">
      <c r="A4294" s="1" t="s">
        <v>5928</v>
      </c>
      <c r="B4294" s="13"/>
      <c r="C4294" s="1" t="s">
        <v>36</v>
      </c>
      <c r="D4294" s="1" t="s">
        <v>96</v>
      </c>
      <c r="E4294" s="1" t="s">
        <v>77</v>
      </c>
      <c r="F4294" s="1" t="s">
        <v>1549</v>
      </c>
      <c r="G4294" s="1" t="s">
        <v>1619</v>
      </c>
      <c r="H4294" s="1" t="s">
        <v>1620</v>
      </c>
      <c r="I4294" s="1" t="s">
        <v>42</v>
      </c>
      <c r="J4294" s="1"/>
      <c r="K4294" s="1" t="s">
        <v>5929</v>
      </c>
      <c r="L4294" s="1" t="s">
        <v>347</v>
      </c>
      <c r="M4294" s="14">
        <v>44906.0</v>
      </c>
      <c r="N4294" s="9">
        <v>45064.0</v>
      </c>
      <c r="O4294" s="1"/>
      <c r="P4294" s="1">
        <v>8.33</v>
      </c>
      <c r="Q4294" s="1">
        <v>500000.0</v>
      </c>
      <c r="R4294" s="1">
        <v>541947.0</v>
      </c>
      <c r="S4294" s="9">
        <v>45364.0</v>
      </c>
      <c r="T4294" s="9">
        <v>45369.0</v>
      </c>
      <c r="U4294" s="1" t="s">
        <v>5934</v>
      </c>
      <c r="V4294" s="5">
        <f t="shared" si="940"/>
        <v>45144.1851</v>
      </c>
      <c r="W4294" s="11">
        <f t="shared" si="1057"/>
        <v>53270.13842</v>
      </c>
      <c r="X4294" s="9">
        <v>45394.0</v>
      </c>
      <c r="Y4294" s="5">
        <f t="shared" si="1063"/>
        <v>48755.71991</v>
      </c>
      <c r="Z4294" s="5">
        <f t="shared" si="865"/>
        <v>33858.13883</v>
      </c>
      <c r="AA4294" s="9">
        <v>45398.0</v>
      </c>
      <c r="AB4294" s="1" t="s">
        <v>5934</v>
      </c>
      <c r="AC4294" s="1" t="s">
        <v>55</v>
      </c>
      <c r="AD4294" s="12" t="s">
        <v>46</v>
      </c>
      <c r="AE4294" s="12" t="s">
        <v>47</v>
      </c>
      <c r="AF4294" s="12" t="s">
        <v>47</v>
      </c>
      <c r="AG4294" s="12" t="s">
        <v>47</v>
      </c>
      <c r="AH4294" s="12" t="s">
        <v>137</v>
      </c>
      <c r="AI4294" s="12" t="s">
        <v>137</v>
      </c>
    </row>
    <row r="4295">
      <c r="A4295" s="1" t="s">
        <v>5928</v>
      </c>
      <c r="B4295" s="13"/>
      <c r="C4295" s="1" t="s">
        <v>36</v>
      </c>
      <c r="D4295" s="1" t="s">
        <v>96</v>
      </c>
      <c r="E4295" s="1" t="s">
        <v>77</v>
      </c>
      <c r="F4295" s="1" t="s">
        <v>1549</v>
      </c>
      <c r="G4295" s="1" t="s">
        <v>1619</v>
      </c>
      <c r="H4295" s="1" t="s">
        <v>1620</v>
      </c>
      <c r="I4295" s="1" t="s">
        <v>42</v>
      </c>
      <c r="J4295" s="1"/>
      <c r="K4295" s="1" t="s">
        <v>5929</v>
      </c>
      <c r="L4295" s="1" t="s">
        <v>347</v>
      </c>
      <c r="M4295" s="14">
        <v>44906.0</v>
      </c>
      <c r="N4295" s="9">
        <v>45377.0</v>
      </c>
      <c r="O4295" s="1"/>
      <c r="P4295" s="1">
        <v>8.33</v>
      </c>
      <c r="Q4295" s="1">
        <v>400000.0</v>
      </c>
      <c r="R4295" s="1">
        <v>499740.0</v>
      </c>
      <c r="S4295" s="9">
        <v>45372.0</v>
      </c>
      <c r="T4295" s="9">
        <v>45377.0</v>
      </c>
      <c r="U4295" s="1" t="s">
        <v>5935</v>
      </c>
      <c r="V4295" s="5">
        <f t="shared" si="940"/>
        <v>41628.342</v>
      </c>
      <c r="W4295" s="11">
        <f t="shared" si="1057"/>
        <v>49121.44356</v>
      </c>
      <c r="X4295" s="9">
        <v>45402.0</v>
      </c>
      <c r="Y4295" s="5">
        <f t="shared" si="1063"/>
        <v>44958.60936</v>
      </c>
      <c r="Z4295" s="5">
        <f t="shared" si="865"/>
        <v>31221.2565</v>
      </c>
      <c r="AA4295" s="9">
        <v>45406.0</v>
      </c>
      <c r="AB4295" s="1" t="s">
        <v>5935</v>
      </c>
      <c r="AC4295" s="1" t="s">
        <v>55</v>
      </c>
      <c r="AD4295" s="12" t="s">
        <v>46</v>
      </c>
      <c r="AE4295" s="12" t="s">
        <v>47</v>
      </c>
      <c r="AF4295" s="12" t="s">
        <v>47</v>
      </c>
      <c r="AG4295" s="12" t="s">
        <v>47</v>
      </c>
      <c r="AH4295" s="12" t="s">
        <v>137</v>
      </c>
      <c r="AI4295" s="12" t="s">
        <v>137</v>
      </c>
    </row>
    <row r="4296">
      <c r="A4296" s="1" t="s">
        <v>5928</v>
      </c>
      <c r="B4296" s="13"/>
      <c r="C4296" s="1" t="s">
        <v>36</v>
      </c>
      <c r="D4296" s="1" t="s">
        <v>96</v>
      </c>
      <c r="E4296" s="1" t="s">
        <v>77</v>
      </c>
      <c r="F4296" s="1" t="s">
        <v>1276</v>
      </c>
      <c r="G4296" s="1" t="s">
        <v>1619</v>
      </c>
      <c r="H4296" s="1" t="s">
        <v>1620</v>
      </c>
      <c r="I4296" s="1" t="s">
        <v>42</v>
      </c>
      <c r="J4296" s="1"/>
      <c r="K4296" s="1" t="s">
        <v>5929</v>
      </c>
      <c r="L4296" s="1" t="s">
        <v>347</v>
      </c>
      <c r="M4296" s="14">
        <v>44906.0</v>
      </c>
      <c r="N4296" s="14">
        <v>44906.0</v>
      </c>
      <c r="O4296" s="1"/>
      <c r="P4296" s="1">
        <v>8.33</v>
      </c>
      <c r="Q4296" s="1">
        <v>650000.0</v>
      </c>
      <c r="R4296" s="1">
        <v>300000.0</v>
      </c>
      <c r="S4296" s="15">
        <f t="shared" ref="S4296:S4299" si="1064">N4296+30</f>
        <v>44936</v>
      </c>
      <c r="V4296" s="5">
        <f t="shared" si="940"/>
        <v>24990</v>
      </c>
      <c r="W4296" s="11">
        <f t="shared" si="1057"/>
        <v>29488.2</v>
      </c>
      <c r="Z4296" s="5">
        <f t="shared" si="865"/>
        <v>18742.5</v>
      </c>
      <c r="AB4296" s="1"/>
      <c r="AC4296" s="1" t="s">
        <v>45</v>
      </c>
      <c r="AD4296" s="12" t="s">
        <v>46</v>
      </c>
      <c r="AE4296" s="12" t="s">
        <v>46</v>
      </c>
      <c r="AF4296" s="12" t="s">
        <v>46</v>
      </c>
      <c r="AG4296" s="12"/>
      <c r="AH4296" s="12"/>
      <c r="AI4296" s="12"/>
    </row>
    <row r="4297">
      <c r="A4297" s="1" t="s">
        <v>5928</v>
      </c>
      <c r="B4297" s="13"/>
      <c r="C4297" s="1" t="s">
        <v>36</v>
      </c>
      <c r="D4297" s="1" t="s">
        <v>96</v>
      </c>
      <c r="E4297" s="1" t="s">
        <v>77</v>
      </c>
      <c r="F4297" s="1" t="s">
        <v>1276</v>
      </c>
      <c r="G4297" s="1" t="s">
        <v>1619</v>
      </c>
      <c r="H4297" s="1" t="s">
        <v>1620</v>
      </c>
      <c r="I4297" s="1" t="s">
        <v>42</v>
      </c>
      <c r="J4297" s="1"/>
      <c r="K4297" s="1" t="s">
        <v>5929</v>
      </c>
      <c r="L4297" s="1" t="s">
        <v>347</v>
      </c>
      <c r="M4297" s="14">
        <v>44906.0</v>
      </c>
      <c r="N4297" s="14">
        <v>44906.0</v>
      </c>
      <c r="O4297" s="1"/>
      <c r="P4297" s="1">
        <v>8.33</v>
      </c>
      <c r="Q4297" s="1">
        <v>749999.0</v>
      </c>
      <c r="R4297" s="1">
        <v>300000.0</v>
      </c>
      <c r="S4297" s="15">
        <f t="shared" si="1064"/>
        <v>44936</v>
      </c>
      <c r="V4297" s="5">
        <f t="shared" si="940"/>
        <v>24990</v>
      </c>
      <c r="W4297" s="11">
        <f t="shared" si="1057"/>
        <v>29488.2</v>
      </c>
      <c r="Z4297" s="5">
        <f t="shared" si="865"/>
        <v>18742.5</v>
      </c>
      <c r="AB4297" s="1"/>
      <c r="AC4297" s="1" t="s">
        <v>45</v>
      </c>
      <c r="AD4297" s="12" t="s">
        <v>46</v>
      </c>
      <c r="AE4297" s="12" t="s">
        <v>46</v>
      </c>
      <c r="AF4297" s="12" t="s">
        <v>46</v>
      </c>
      <c r="AG4297" s="12"/>
      <c r="AH4297" s="12"/>
      <c r="AI4297" s="12"/>
    </row>
    <row r="4298">
      <c r="A4298" s="1" t="s">
        <v>5928</v>
      </c>
      <c r="B4298" s="13"/>
      <c r="C4298" s="1" t="s">
        <v>36</v>
      </c>
      <c r="D4298" s="1" t="s">
        <v>96</v>
      </c>
      <c r="E4298" s="1" t="s">
        <v>77</v>
      </c>
      <c r="F4298" s="1" t="s">
        <v>1276</v>
      </c>
      <c r="G4298" s="1" t="s">
        <v>1619</v>
      </c>
      <c r="H4298" s="1" t="s">
        <v>1620</v>
      </c>
      <c r="I4298" s="1" t="s">
        <v>42</v>
      </c>
      <c r="J4298" s="1"/>
      <c r="K4298" s="1" t="s">
        <v>5929</v>
      </c>
      <c r="L4298" s="1" t="s">
        <v>347</v>
      </c>
      <c r="M4298" s="14">
        <v>44906.0</v>
      </c>
      <c r="N4298" s="14">
        <v>44906.0</v>
      </c>
      <c r="O4298" s="1"/>
      <c r="P4298" s="1">
        <v>8.33</v>
      </c>
      <c r="Q4298" s="1">
        <v>1200000.0</v>
      </c>
      <c r="R4298" s="1">
        <v>300000.0</v>
      </c>
      <c r="S4298" s="15">
        <f t="shared" si="1064"/>
        <v>44936</v>
      </c>
      <c r="V4298" s="5">
        <f t="shared" si="940"/>
        <v>24990</v>
      </c>
      <c r="W4298" s="11">
        <f t="shared" si="1057"/>
        <v>29488.2</v>
      </c>
      <c r="X4298" s="1"/>
      <c r="Y4298" s="1"/>
      <c r="Z4298" s="5">
        <f t="shared" si="865"/>
        <v>18742.5</v>
      </c>
      <c r="AA4298" s="1"/>
      <c r="AB4298" s="1"/>
      <c r="AC4298" s="1" t="str">
        <f t="shared" ref="AC4298:AC4299" si="1065">IF(T4298="","C","O")</f>
        <v>C</v>
      </c>
      <c r="AD4298" s="12" t="s">
        <v>46</v>
      </c>
      <c r="AE4298" s="12" t="s">
        <v>46</v>
      </c>
      <c r="AF4298" s="12" t="s">
        <v>46</v>
      </c>
      <c r="AG4298" s="12"/>
      <c r="AH4298" s="12"/>
      <c r="AI4298" s="12"/>
    </row>
    <row r="4299">
      <c r="A4299" s="1" t="s">
        <v>5928</v>
      </c>
      <c r="B4299" s="13"/>
      <c r="C4299" s="1" t="s">
        <v>36</v>
      </c>
      <c r="D4299" s="1" t="s">
        <v>96</v>
      </c>
      <c r="E4299" s="1" t="s">
        <v>77</v>
      </c>
      <c r="F4299" s="1" t="s">
        <v>1276</v>
      </c>
      <c r="G4299" s="1" t="s">
        <v>1619</v>
      </c>
      <c r="H4299" s="1" t="s">
        <v>1620</v>
      </c>
      <c r="I4299" s="1" t="s">
        <v>42</v>
      </c>
      <c r="J4299" s="1"/>
      <c r="K4299" s="1" t="s">
        <v>5929</v>
      </c>
      <c r="L4299" s="1" t="s">
        <v>347</v>
      </c>
      <c r="M4299" s="14">
        <v>44906.0</v>
      </c>
      <c r="N4299" s="14">
        <v>44906.0</v>
      </c>
      <c r="P4299" s="1">
        <v>8.33</v>
      </c>
      <c r="Q4299" s="1">
        <v>600000.0</v>
      </c>
      <c r="R4299" s="1">
        <v>300000.0</v>
      </c>
      <c r="S4299" s="15">
        <f t="shared" si="1064"/>
        <v>44936</v>
      </c>
      <c r="V4299" s="5">
        <f t="shared" si="940"/>
        <v>24990</v>
      </c>
      <c r="W4299" s="11">
        <f t="shared" si="1057"/>
        <v>29488.2</v>
      </c>
      <c r="Z4299" s="5">
        <f t="shared" si="865"/>
        <v>18742.5</v>
      </c>
      <c r="AC4299" s="1" t="str">
        <f t="shared" si="1065"/>
        <v>C</v>
      </c>
      <c r="AD4299" s="12" t="s">
        <v>46</v>
      </c>
      <c r="AE4299" s="12" t="s">
        <v>46</v>
      </c>
      <c r="AF4299" s="12" t="s">
        <v>46</v>
      </c>
      <c r="AG4299" s="12"/>
      <c r="AH4299" s="12"/>
      <c r="AI4299" s="12"/>
    </row>
    <row r="4300">
      <c r="A4300" s="1" t="s">
        <v>5936</v>
      </c>
      <c r="B4300" s="13"/>
      <c r="C4300" s="1" t="s">
        <v>36</v>
      </c>
      <c r="D4300" s="1" t="s">
        <v>102</v>
      </c>
      <c r="E4300" s="1" t="s">
        <v>77</v>
      </c>
      <c r="F4300" s="1" t="s">
        <v>1947</v>
      </c>
      <c r="G4300" s="1" t="s">
        <v>170</v>
      </c>
      <c r="H4300" s="1" t="s">
        <v>170</v>
      </c>
      <c r="I4300" s="1" t="s">
        <v>209</v>
      </c>
      <c r="J4300" s="1"/>
      <c r="K4300" s="1" t="s">
        <v>5937</v>
      </c>
      <c r="L4300" s="1" t="s">
        <v>53</v>
      </c>
      <c r="M4300" s="9">
        <v>44742.0</v>
      </c>
      <c r="N4300" s="9">
        <v>44770.0</v>
      </c>
      <c r="O4300" s="1"/>
      <c r="P4300" s="1">
        <v>7.5</v>
      </c>
      <c r="Q4300" s="1">
        <v>100000.0</v>
      </c>
      <c r="R4300" s="1">
        <v>216000.0</v>
      </c>
      <c r="S4300" s="9">
        <v>44770.0</v>
      </c>
      <c r="T4300" s="9">
        <v>44771.0</v>
      </c>
      <c r="U4300" s="1" t="s">
        <v>5938</v>
      </c>
      <c r="V4300" s="5">
        <f t="shared" si="940"/>
        <v>16200</v>
      </c>
      <c r="W4300" s="11">
        <f t="shared" si="1057"/>
        <v>19116</v>
      </c>
      <c r="X4300" s="9">
        <v>44800.0</v>
      </c>
      <c r="Y4300" s="5">
        <f t="shared" ref="Y4300:Y4304" si="1066">W4300-(V4300*10%)</f>
        <v>17496</v>
      </c>
      <c r="Z4300" s="5">
        <f t="shared" si="865"/>
        <v>12150</v>
      </c>
      <c r="AA4300" s="9">
        <v>44825.0</v>
      </c>
      <c r="AB4300" s="1" t="s">
        <v>5938</v>
      </c>
      <c r="AC4300" s="1" t="s">
        <v>55</v>
      </c>
      <c r="AD4300" s="12" t="s">
        <v>46</v>
      </c>
      <c r="AE4300" s="12" t="s">
        <v>46</v>
      </c>
      <c r="AF4300" s="12" t="s">
        <v>46</v>
      </c>
      <c r="AG4300" s="12" t="s">
        <v>46</v>
      </c>
      <c r="AH4300" s="12" t="s">
        <v>46</v>
      </c>
      <c r="AI4300" s="12" t="s">
        <v>46</v>
      </c>
    </row>
    <row r="4301">
      <c r="A4301" s="1" t="s">
        <v>5936</v>
      </c>
      <c r="B4301" s="13"/>
      <c r="C4301" s="1" t="s">
        <v>36</v>
      </c>
      <c r="D4301" s="1" t="s">
        <v>102</v>
      </c>
      <c r="E4301" s="1" t="s">
        <v>77</v>
      </c>
      <c r="F4301" s="1" t="s">
        <v>1947</v>
      </c>
      <c r="G4301" s="1" t="s">
        <v>170</v>
      </c>
      <c r="H4301" s="1" t="s">
        <v>170</v>
      </c>
      <c r="I4301" s="1" t="s">
        <v>209</v>
      </c>
      <c r="J4301" s="1"/>
      <c r="K4301" s="1" t="s">
        <v>5937</v>
      </c>
      <c r="L4301" s="1" t="s">
        <v>53</v>
      </c>
      <c r="M4301" s="9">
        <v>44742.0</v>
      </c>
      <c r="N4301" s="9">
        <v>44775.0</v>
      </c>
      <c r="O4301" s="1"/>
      <c r="P4301" s="1">
        <v>7.5</v>
      </c>
      <c r="Q4301" s="1">
        <v>100000.0</v>
      </c>
      <c r="R4301" s="1">
        <v>204000.0</v>
      </c>
      <c r="S4301" s="9">
        <v>44775.0</v>
      </c>
      <c r="T4301" s="9">
        <v>44775.0</v>
      </c>
      <c r="U4301" s="1" t="s">
        <v>5939</v>
      </c>
      <c r="V4301" s="5">
        <f t="shared" si="940"/>
        <v>15300</v>
      </c>
      <c r="W4301" s="11">
        <f t="shared" si="1057"/>
        <v>18054</v>
      </c>
      <c r="X4301" s="9">
        <v>44805.0</v>
      </c>
      <c r="Y4301" s="5">
        <f t="shared" si="1066"/>
        <v>16524</v>
      </c>
      <c r="Z4301" s="5">
        <f t="shared" si="865"/>
        <v>11475</v>
      </c>
      <c r="AA4301" s="9">
        <v>44825.0</v>
      </c>
      <c r="AB4301" s="1" t="s">
        <v>5939</v>
      </c>
      <c r="AC4301" s="1" t="s">
        <v>55</v>
      </c>
      <c r="AD4301" s="12" t="s">
        <v>46</v>
      </c>
      <c r="AE4301" s="12" t="s">
        <v>46</v>
      </c>
      <c r="AF4301" s="12" t="s">
        <v>46</v>
      </c>
      <c r="AG4301" s="12" t="s">
        <v>46</v>
      </c>
      <c r="AH4301" s="12" t="s">
        <v>46</v>
      </c>
      <c r="AI4301" s="12" t="s">
        <v>46</v>
      </c>
    </row>
    <row r="4302">
      <c r="A4302" s="1" t="s">
        <v>5936</v>
      </c>
      <c r="B4302" s="13"/>
      <c r="C4302" s="1" t="s">
        <v>36</v>
      </c>
      <c r="D4302" s="1" t="s">
        <v>102</v>
      </c>
      <c r="E4302" s="1" t="s">
        <v>77</v>
      </c>
      <c r="F4302" s="1" t="s">
        <v>1947</v>
      </c>
      <c r="G4302" s="1" t="s">
        <v>170</v>
      </c>
      <c r="H4302" s="1" t="s">
        <v>170</v>
      </c>
      <c r="I4302" s="1" t="s">
        <v>209</v>
      </c>
      <c r="J4302" s="1"/>
      <c r="K4302" s="1" t="s">
        <v>5937</v>
      </c>
      <c r="L4302" s="1" t="s">
        <v>53</v>
      </c>
      <c r="M4302" s="9">
        <v>44742.0</v>
      </c>
      <c r="N4302" s="9">
        <v>44775.0</v>
      </c>
      <c r="O4302" s="1"/>
      <c r="P4302" s="1">
        <v>7.5</v>
      </c>
      <c r="Q4302" s="1">
        <v>100000.0</v>
      </c>
      <c r="R4302" s="1">
        <v>204000.0</v>
      </c>
      <c r="S4302" s="9">
        <v>44775.0</v>
      </c>
      <c r="T4302" s="9">
        <v>44775.0</v>
      </c>
      <c r="U4302" s="1" t="s">
        <v>5940</v>
      </c>
      <c r="V4302" s="5">
        <f t="shared" si="940"/>
        <v>15300</v>
      </c>
      <c r="W4302" s="11">
        <f t="shared" si="1057"/>
        <v>18054</v>
      </c>
      <c r="X4302" s="9">
        <v>44805.0</v>
      </c>
      <c r="Y4302" s="5">
        <f t="shared" si="1066"/>
        <v>16524</v>
      </c>
      <c r="Z4302" s="5">
        <f t="shared" si="865"/>
        <v>11475</v>
      </c>
      <c r="AA4302" s="9">
        <v>44825.0</v>
      </c>
      <c r="AB4302" s="1" t="s">
        <v>5940</v>
      </c>
      <c r="AC4302" s="1" t="s">
        <v>55</v>
      </c>
      <c r="AD4302" s="12" t="s">
        <v>46</v>
      </c>
      <c r="AE4302" s="12" t="s">
        <v>46</v>
      </c>
      <c r="AF4302" s="12" t="s">
        <v>46</v>
      </c>
      <c r="AG4302" s="12" t="s">
        <v>46</v>
      </c>
      <c r="AH4302" s="12" t="s">
        <v>46</v>
      </c>
      <c r="AI4302" s="12" t="s">
        <v>46</v>
      </c>
    </row>
    <row r="4303">
      <c r="A4303" s="1" t="s">
        <v>5936</v>
      </c>
      <c r="B4303" s="13"/>
      <c r="C4303" s="1" t="s">
        <v>36</v>
      </c>
      <c r="D4303" s="1" t="s">
        <v>102</v>
      </c>
      <c r="E4303" s="1" t="s">
        <v>77</v>
      </c>
      <c r="F4303" s="1" t="s">
        <v>1947</v>
      </c>
      <c r="G4303" s="1" t="s">
        <v>170</v>
      </c>
      <c r="H4303" s="1" t="s">
        <v>170</v>
      </c>
      <c r="I4303" s="1" t="s">
        <v>209</v>
      </c>
      <c r="J4303" s="1"/>
      <c r="K4303" s="1" t="s">
        <v>5937</v>
      </c>
      <c r="L4303" s="1" t="s">
        <v>53</v>
      </c>
      <c r="M4303" s="9">
        <v>44742.0</v>
      </c>
      <c r="N4303" s="9">
        <v>44742.0</v>
      </c>
      <c r="O4303" s="1"/>
      <c r="P4303" s="1">
        <v>7.5</v>
      </c>
      <c r="Q4303" s="1">
        <v>500000.0</v>
      </c>
      <c r="R4303" s="1">
        <v>204000.0</v>
      </c>
      <c r="S4303" s="14">
        <v>44895.0</v>
      </c>
      <c r="T4303" s="14">
        <v>44895.0</v>
      </c>
      <c r="U4303" s="1" t="s">
        <v>5941</v>
      </c>
      <c r="V4303" s="5">
        <f t="shared" si="940"/>
        <v>15300</v>
      </c>
      <c r="W4303" s="11">
        <f t="shared" si="1057"/>
        <v>18054</v>
      </c>
      <c r="X4303" s="14">
        <v>44895.0</v>
      </c>
      <c r="Y4303" s="5">
        <f t="shared" si="1066"/>
        <v>16524</v>
      </c>
      <c r="Z4303" s="5">
        <f t="shared" si="865"/>
        <v>11475</v>
      </c>
      <c r="AA4303" s="14">
        <v>44895.0</v>
      </c>
      <c r="AB4303" s="1" t="s">
        <v>5941</v>
      </c>
      <c r="AC4303" s="1" t="s">
        <v>55</v>
      </c>
      <c r="AD4303" s="12" t="s">
        <v>46</v>
      </c>
      <c r="AE4303" s="12" t="s">
        <v>46</v>
      </c>
      <c r="AF4303" s="12" t="s">
        <v>46</v>
      </c>
      <c r="AG4303" s="12" t="s">
        <v>46</v>
      </c>
      <c r="AH4303" s="12" t="s">
        <v>46</v>
      </c>
      <c r="AI4303" s="12" t="s">
        <v>46</v>
      </c>
    </row>
    <row r="4304">
      <c r="A4304" s="1" t="s">
        <v>5936</v>
      </c>
      <c r="B4304" s="13"/>
      <c r="C4304" s="1" t="s">
        <v>36</v>
      </c>
      <c r="D4304" s="1" t="s">
        <v>102</v>
      </c>
      <c r="E4304" s="1" t="s">
        <v>77</v>
      </c>
      <c r="F4304" s="1" t="s">
        <v>1947</v>
      </c>
      <c r="G4304" s="1" t="s">
        <v>170</v>
      </c>
      <c r="H4304" s="1" t="s">
        <v>170</v>
      </c>
      <c r="I4304" s="1" t="s">
        <v>209</v>
      </c>
      <c r="J4304" s="1"/>
      <c r="K4304" s="1" t="s">
        <v>5937</v>
      </c>
      <c r="L4304" s="1" t="s">
        <v>53</v>
      </c>
      <c r="M4304" s="9">
        <v>44742.0</v>
      </c>
      <c r="N4304" s="9">
        <v>45047.0</v>
      </c>
      <c r="O4304" s="1"/>
      <c r="P4304" s="1">
        <v>7.5</v>
      </c>
      <c r="Q4304" s="1">
        <v>200000.0</v>
      </c>
      <c r="R4304" s="1">
        <v>264000.0</v>
      </c>
      <c r="S4304" s="9">
        <v>45047.0</v>
      </c>
      <c r="T4304" s="9">
        <v>45148.0</v>
      </c>
      <c r="U4304" s="1" t="s">
        <v>5942</v>
      </c>
      <c r="V4304" s="5">
        <f t="shared" si="940"/>
        <v>19800</v>
      </c>
      <c r="W4304" s="11">
        <f t="shared" si="1057"/>
        <v>23364</v>
      </c>
      <c r="X4304" s="9">
        <v>45077.0</v>
      </c>
      <c r="Y4304" s="5">
        <f t="shared" si="1066"/>
        <v>21384</v>
      </c>
      <c r="Z4304" s="5">
        <f t="shared" si="865"/>
        <v>14850</v>
      </c>
      <c r="AA4304" s="9">
        <v>45169.0</v>
      </c>
      <c r="AB4304" s="1" t="s">
        <v>5943</v>
      </c>
      <c r="AC4304" s="1" t="s">
        <v>55</v>
      </c>
      <c r="AD4304" s="12" t="s">
        <v>46</v>
      </c>
      <c r="AE4304" s="12" t="s">
        <v>47</v>
      </c>
      <c r="AF4304" s="12" t="s">
        <v>47</v>
      </c>
      <c r="AG4304" s="12" t="s">
        <v>47</v>
      </c>
      <c r="AH4304" s="12" t="s">
        <v>47</v>
      </c>
      <c r="AI4304" s="12" t="s">
        <v>47</v>
      </c>
    </row>
    <row r="4305">
      <c r="A4305" s="1" t="s">
        <v>5936</v>
      </c>
      <c r="B4305" s="13"/>
      <c r="C4305" s="1" t="s">
        <v>36</v>
      </c>
      <c r="D4305" s="1" t="s">
        <v>102</v>
      </c>
      <c r="E4305" s="1" t="s">
        <v>77</v>
      </c>
      <c r="F4305" s="1" t="s">
        <v>97</v>
      </c>
      <c r="G4305" s="1" t="s">
        <v>170</v>
      </c>
      <c r="H4305" s="1" t="s">
        <v>170</v>
      </c>
      <c r="I4305" s="1" t="s">
        <v>209</v>
      </c>
      <c r="J4305" s="1"/>
      <c r="K4305" s="1" t="s">
        <v>5937</v>
      </c>
      <c r="L4305" s="1" t="s">
        <v>53</v>
      </c>
      <c r="M4305" s="9">
        <v>44742.0</v>
      </c>
      <c r="N4305" s="9">
        <v>45082.0</v>
      </c>
      <c r="O4305" s="1"/>
      <c r="P4305" s="1">
        <v>7.5</v>
      </c>
      <c r="Q4305" s="1">
        <v>500000.0</v>
      </c>
      <c r="R4305" s="1">
        <v>300000.0</v>
      </c>
      <c r="S4305" s="10">
        <f t="shared" ref="S4305:S4306" si="1067">N4305+90</f>
        <v>45172</v>
      </c>
      <c r="V4305" s="5">
        <f t="shared" si="940"/>
        <v>22500</v>
      </c>
      <c r="W4305" s="11">
        <f t="shared" si="1057"/>
        <v>26550</v>
      </c>
      <c r="Z4305" s="5">
        <f t="shared" si="865"/>
        <v>16875</v>
      </c>
      <c r="AB4305" s="1"/>
      <c r="AC4305" s="1" t="s">
        <v>45</v>
      </c>
      <c r="AD4305" s="12" t="s">
        <v>46</v>
      </c>
      <c r="AE4305" s="12" t="s">
        <v>47</v>
      </c>
      <c r="AF4305" s="12" t="s">
        <v>47</v>
      </c>
      <c r="AG4305" s="12"/>
      <c r="AH4305" s="12"/>
      <c r="AI4305" s="12"/>
    </row>
    <row r="4306">
      <c r="A4306" s="1" t="s">
        <v>5936</v>
      </c>
      <c r="B4306" s="13"/>
      <c r="C4306" s="1" t="s">
        <v>36</v>
      </c>
      <c r="D4306" s="1" t="s">
        <v>102</v>
      </c>
      <c r="E4306" s="1" t="s">
        <v>77</v>
      </c>
      <c r="F4306" s="1" t="s">
        <v>97</v>
      </c>
      <c r="G4306" s="1" t="s">
        <v>170</v>
      </c>
      <c r="H4306" s="1" t="s">
        <v>170</v>
      </c>
      <c r="I4306" s="1" t="s">
        <v>209</v>
      </c>
      <c r="J4306" s="1"/>
      <c r="K4306" s="1" t="s">
        <v>5937</v>
      </c>
      <c r="L4306" s="1" t="s">
        <v>53</v>
      </c>
      <c r="M4306" s="9">
        <v>44742.0</v>
      </c>
      <c r="N4306" s="9">
        <v>45205.0</v>
      </c>
      <c r="O4306" s="1"/>
      <c r="P4306" s="1">
        <v>7.5</v>
      </c>
      <c r="Q4306" s="1">
        <v>240000.0</v>
      </c>
      <c r="R4306" s="1">
        <v>300000.0</v>
      </c>
      <c r="S4306" s="10">
        <f t="shared" si="1067"/>
        <v>45295</v>
      </c>
      <c r="V4306" s="5">
        <f t="shared" si="940"/>
        <v>22500</v>
      </c>
      <c r="W4306" s="11">
        <f t="shared" si="1057"/>
        <v>26550</v>
      </c>
      <c r="Z4306" s="5">
        <f t="shared" si="865"/>
        <v>16875</v>
      </c>
      <c r="AB4306" s="1"/>
      <c r="AC4306" s="1" t="s">
        <v>45</v>
      </c>
      <c r="AD4306" s="12" t="s">
        <v>46</v>
      </c>
      <c r="AE4306" s="12" t="s">
        <v>47</v>
      </c>
      <c r="AF4306" s="12" t="s">
        <v>47</v>
      </c>
      <c r="AG4306" s="12"/>
      <c r="AH4306" s="12"/>
      <c r="AI4306" s="12"/>
    </row>
    <row r="4307">
      <c r="A4307" s="1" t="s">
        <v>5936</v>
      </c>
      <c r="B4307" s="13"/>
      <c r="C4307" s="1" t="s">
        <v>36</v>
      </c>
      <c r="D4307" s="1" t="s">
        <v>102</v>
      </c>
      <c r="E4307" s="1" t="s">
        <v>77</v>
      </c>
      <c r="F4307" s="1" t="s">
        <v>1947</v>
      </c>
      <c r="G4307" s="1" t="s">
        <v>170</v>
      </c>
      <c r="H4307" s="1" t="s">
        <v>170</v>
      </c>
      <c r="I4307" s="1" t="s">
        <v>209</v>
      </c>
      <c r="J4307" s="1"/>
      <c r="K4307" s="1" t="s">
        <v>5937</v>
      </c>
      <c r="L4307" s="1" t="s">
        <v>53</v>
      </c>
      <c r="M4307" s="9">
        <v>44742.0</v>
      </c>
      <c r="N4307" s="9">
        <v>44742.0</v>
      </c>
      <c r="O4307" s="1"/>
      <c r="P4307" s="1">
        <v>7.5</v>
      </c>
      <c r="Q4307" s="1">
        <v>228000.0</v>
      </c>
      <c r="R4307" s="1">
        <v>300000.0</v>
      </c>
      <c r="S4307" s="10">
        <f t="shared" ref="S4307:S4309" si="1068">N4307+30</f>
        <v>44772</v>
      </c>
      <c r="V4307" s="5">
        <f t="shared" si="940"/>
        <v>22500</v>
      </c>
      <c r="W4307" s="11">
        <f t="shared" si="1057"/>
        <v>26550</v>
      </c>
      <c r="X4307" s="1"/>
      <c r="Y4307" s="1"/>
      <c r="Z4307" s="5">
        <f t="shared" si="865"/>
        <v>16875</v>
      </c>
      <c r="AA4307" s="1"/>
      <c r="AB4307" s="1"/>
      <c r="AC4307" s="1" t="str">
        <f>IF(T4307="","C","O")</f>
        <v>C</v>
      </c>
      <c r="AD4307" s="12" t="s">
        <v>46</v>
      </c>
      <c r="AE4307" s="12" t="s">
        <v>46</v>
      </c>
      <c r="AF4307" s="12" t="s">
        <v>46</v>
      </c>
      <c r="AG4307" s="12"/>
      <c r="AH4307" s="12"/>
      <c r="AI4307" s="12"/>
    </row>
    <row r="4308">
      <c r="A4308" s="1" t="s">
        <v>5944</v>
      </c>
      <c r="B4308" s="13"/>
      <c r="C4308" s="1" t="s">
        <v>36</v>
      </c>
      <c r="D4308" s="1" t="s">
        <v>5945</v>
      </c>
      <c r="E4308" s="1" t="s">
        <v>82</v>
      </c>
      <c r="F4308" s="1" t="s">
        <v>4585</v>
      </c>
      <c r="G4308" s="1" t="s">
        <v>152</v>
      </c>
      <c r="H4308" s="1" t="s">
        <v>317</v>
      </c>
      <c r="I4308" s="1" t="s">
        <v>236</v>
      </c>
      <c r="J4308" s="1"/>
      <c r="K4308" s="1" t="s">
        <v>5946</v>
      </c>
      <c r="L4308" s="1" t="s">
        <v>44</v>
      </c>
      <c r="M4308" s="9">
        <v>45344.0</v>
      </c>
      <c r="N4308" s="9">
        <v>45344.0</v>
      </c>
      <c r="O4308" s="1"/>
      <c r="P4308" s="1">
        <v>8.33</v>
      </c>
      <c r="Q4308" s="1">
        <v>300000.0</v>
      </c>
      <c r="R4308" s="1">
        <v>300000.0</v>
      </c>
      <c r="S4308" s="10">
        <f t="shared" si="1068"/>
        <v>45374</v>
      </c>
      <c r="V4308" s="5">
        <f t="shared" si="940"/>
        <v>24990</v>
      </c>
      <c r="W4308" s="11">
        <f t="shared" si="1057"/>
        <v>29488.2</v>
      </c>
      <c r="Z4308" s="5">
        <f t="shared" si="865"/>
        <v>18742.5</v>
      </c>
      <c r="AB4308" s="1"/>
      <c r="AC4308" s="1" t="s">
        <v>45</v>
      </c>
      <c r="AD4308" s="12" t="s">
        <v>47</v>
      </c>
      <c r="AE4308" s="12" t="s">
        <v>47</v>
      </c>
      <c r="AF4308" s="12" t="s">
        <v>47</v>
      </c>
      <c r="AG4308" s="12"/>
      <c r="AH4308" s="12"/>
      <c r="AI4308" s="12"/>
    </row>
    <row r="4309">
      <c r="A4309" s="1" t="s">
        <v>5944</v>
      </c>
      <c r="B4309" s="13"/>
      <c r="C4309" s="1" t="s">
        <v>36</v>
      </c>
      <c r="D4309" s="1" t="s">
        <v>5945</v>
      </c>
      <c r="E4309" s="1" t="s">
        <v>82</v>
      </c>
      <c r="F4309" s="1" t="s">
        <v>4585</v>
      </c>
      <c r="G4309" s="1" t="s">
        <v>152</v>
      </c>
      <c r="H4309" s="1" t="s">
        <v>317</v>
      </c>
      <c r="I4309" s="1" t="s">
        <v>236</v>
      </c>
      <c r="J4309" s="1"/>
      <c r="K4309" s="1" t="s">
        <v>5946</v>
      </c>
      <c r="L4309" s="1" t="s">
        <v>44</v>
      </c>
      <c r="M4309" s="9">
        <v>45344.0</v>
      </c>
      <c r="N4309" s="9">
        <v>45344.0</v>
      </c>
      <c r="O4309" s="1"/>
      <c r="P4309" s="1">
        <v>8.33</v>
      </c>
      <c r="Q4309" s="1">
        <v>300000.0</v>
      </c>
      <c r="R4309" s="1">
        <v>300000.0</v>
      </c>
      <c r="S4309" s="10">
        <f t="shared" si="1068"/>
        <v>45374</v>
      </c>
      <c r="V4309" s="5">
        <f t="shared" si="940"/>
        <v>24990</v>
      </c>
      <c r="W4309" s="11">
        <f t="shared" si="1057"/>
        <v>29488.2</v>
      </c>
      <c r="Z4309" s="5">
        <f t="shared" si="865"/>
        <v>18742.5</v>
      </c>
      <c r="AB4309" s="1"/>
      <c r="AC4309" s="1" t="s">
        <v>45</v>
      </c>
      <c r="AD4309" s="12" t="s">
        <v>47</v>
      </c>
      <c r="AE4309" s="12" t="s">
        <v>47</v>
      </c>
      <c r="AF4309" s="12" t="s">
        <v>47</v>
      </c>
      <c r="AG4309" s="12"/>
      <c r="AH4309" s="12"/>
      <c r="AI4309" s="12"/>
    </row>
    <row r="4310">
      <c r="A4310" s="1" t="s">
        <v>5947</v>
      </c>
      <c r="B4310" s="13"/>
      <c r="C4310" s="1" t="s">
        <v>36</v>
      </c>
      <c r="D4310" s="1" t="s">
        <v>96</v>
      </c>
      <c r="E4310" s="1" t="s">
        <v>77</v>
      </c>
      <c r="F4310" s="1" t="s">
        <v>1179</v>
      </c>
      <c r="G4310" s="1" t="s">
        <v>115</v>
      </c>
      <c r="H4310" s="1" t="s">
        <v>116</v>
      </c>
      <c r="I4310" s="1" t="s">
        <v>42</v>
      </c>
      <c r="J4310" s="1"/>
      <c r="K4310" s="1" t="s">
        <v>5948</v>
      </c>
      <c r="L4310" s="1" t="s">
        <v>99</v>
      </c>
      <c r="M4310" s="9">
        <v>44652.0</v>
      </c>
      <c r="N4310" s="9">
        <v>44652.0</v>
      </c>
      <c r="O4310" s="1"/>
      <c r="P4310" s="1">
        <v>8.33</v>
      </c>
      <c r="Q4310" s="1">
        <v>500000.0</v>
      </c>
      <c r="R4310" s="1">
        <v>750000.0</v>
      </c>
      <c r="S4310" s="9">
        <v>44652.0</v>
      </c>
      <c r="T4310" s="9">
        <v>44655.0</v>
      </c>
      <c r="U4310" s="1" t="s">
        <v>5949</v>
      </c>
      <c r="V4310" s="5">
        <f t="shared" si="940"/>
        <v>62475</v>
      </c>
      <c r="W4310" s="11">
        <f t="shared" si="1057"/>
        <v>73720.5</v>
      </c>
      <c r="X4310" s="9">
        <v>44682.0</v>
      </c>
      <c r="Y4310" s="5">
        <f t="shared" ref="Y4310:Y4322" si="1069">W4310-(V4310*10%)</f>
        <v>67473</v>
      </c>
      <c r="Z4310" s="5">
        <f t="shared" si="865"/>
        <v>46856.25</v>
      </c>
      <c r="AA4310" s="9">
        <v>44687.0</v>
      </c>
      <c r="AB4310" s="1" t="s">
        <v>5950</v>
      </c>
      <c r="AC4310" s="1" t="s">
        <v>55</v>
      </c>
      <c r="AD4310" s="12" t="s">
        <v>46</v>
      </c>
      <c r="AE4310" s="12" t="s">
        <v>46</v>
      </c>
      <c r="AF4310" s="12" t="s">
        <v>46</v>
      </c>
      <c r="AG4310" s="12" t="s">
        <v>46</v>
      </c>
      <c r="AH4310" s="12" t="s">
        <v>46</v>
      </c>
      <c r="AI4310" s="12" t="s">
        <v>46</v>
      </c>
    </row>
    <row r="4311">
      <c r="A4311" s="1" t="s">
        <v>5947</v>
      </c>
      <c r="B4311" s="13"/>
      <c r="C4311" s="1" t="s">
        <v>36</v>
      </c>
      <c r="D4311" s="1" t="s">
        <v>96</v>
      </c>
      <c r="E4311" s="1" t="s">
        <v>77</v>
      </c>
      <c r="F4311" s="1" t="s">
        <v>1179</v>
      </c>
      <c r="G4311" s="1" t="s">
        <v>115</v>
      </c>
      <c r="H4311" s="1" t="s">
        <v>116</v>
      </c>
      <c r="I4311" s="1" t="s">
        <v>42</v>
      </c>
      <c r="J4311" s="1"/>
      <c r="K4311" s="1" t="s">
        <v>5948</v>
      </c>
      <c r="L4311" s="1" t="s">
        <v>99</v>
      </c>
      <c r="M4311" s="9">
        <v>44652.0</v>
      </c>
      <c r="N4311" s="9">
        <v>44657.0</v>
      </c>
      <c r="O4311" s="1"/>
      <c r="P4311" s="1">
        <v>8.33</v>
      </c>
      <c r="Q4311" s="1">
        <v>500000.0</v>
      </c>
      <c r="R4311" s="1">
        <v>500000.0</v>
      </c>
      <c r="S4311" s="9">
        <v>44657.0</v>
      </c>
      <c r="T4311" s="9">
        <v>44657.0</v>
      </c>
      <c r="U4311" s="1" t="s">
        <v>5951</v>
      </c>
      <c r="V4311" s="5">
        <f t="shared" si="940"/>
        <v>41650</v>
      </c>
      <c r="W4311" s="11">
        <f t="shared" si="1057"/>
        <v>49147</v>
      </c>
      <c r="X4311" s="9">
        <v>44687.0</v>
      </c>
      <c r="Y4311" s="5">
        <f t="shared" si="1069"/>
        <v>44982</v>
      </c>
      <c r="Z4311" s="5">
        <f t="shared" si="865"/>
        <v>31237.5</v>
      </c>
      <c r="AA4311" s="9">
        <v>44687.0</v>
      </c>
      <c r="AB4311" s="1" t="s">
        <v>5952</v>
      </c>
      <c r="AC4311" s="1" t="s">
        <v>55</v>
      </c>
      <c r="AD4311" s="12" t="s">
        <v>46</v>
      </c>
      <c r="AE4311" s="12" t="s">
        <v>46</v>
      </c>
      <c r="AF4311" s="12" t="s">
        <v>46</v>
      </c>
      <c r="AG4311" s="12" t="s">
        <v>46</v>
      </c>
      <c r="AH4311" s="12" t="s">
        <v>46</v>
      </c>
      <c r="AI4311" s="12" t="s">
        <v>46</v>
      </c>
    </row>
    <row r="4312">
      <c r="A4312" s="1" t="s">
        <v>5947</v>
      </c>
      <c r="B4312" s="13"/>
      <c r="C4312" s="1" t="s">
        <v>36</v>
      </c>
      <c r="D4312" s="1" t="s">
        <v>96</v>
      </c>
      <c r="E4312" s="1" t="s">
        <v>77</v>
      </c>
      <c r="F4312" s="1" t="s">
        <v>1179</v>
      </c>
      <c r="G4312" s="1" t="s">
        <v>115</v>
      </c>
      <c r="H4312" s="1" t="s">
        <v>116</v>
      </c>
      <c r="I4312" s="1" t="s">
        <v>42</v>
      </c>
      <c r="J4312" s="1"/>
      <c r="K4312" s="1" t="s">
        <v>5948</v>
      </c>
      <c r="L4312" s="1" t="s">
        <v>99</v>
      </c>
      <c r="M4312" s="9">
        <v>44652.0</v>
      </c>
      <c r="N4312" s="9">
        <v>44672.0</v>
      </c>
      <c r="O4312" s="1"/>
      <c r="P4312" s="1">
        <v>8.33</v>
      </c>
      <c r="Q4312" s="1">
        <v>2400000.0</v>
      </c>
      <c r="R4312" s="1">
        <v>2400000.0</v>
      </c>
      <c r="S4312" s="9">
        <v>44672.0</v>
      </c>
      <c r="T4312" s="9">
        <v>44672.0</v>
      </c>
      <c r="U4312" s="1" t="s">
        <v>5953</v>
      </c>
      <c r="V4312" s="5">
        <f t="shared" si="940"/>
        <v>199920</v>
      </c>
      <c r="W4312" s="11">
        <f t="shared" si="1057"/>
        <v>235905.6</v>
      </c>
      <c r="X4312" s="9">
        <v>44702.0</v>
      </c>
      <c r="Y4312" s="5">
        <f t="shared" si="1069"/>
        <v>215913.6</v>
      </c>
      <c r="Z4312" s="5">
        <f t="shared" si="865"/>
        <v>149940</v>
      </c>
      <c r="AA4312" s="9">
        <v>44700.0</v>
      </c>
      <c r="AB4312" s="1" t="s">
        <v>2288</v>
      </c>
      <c r="AC4312" s="1" t="s">
        <v>55</v>
      </c>
      <c r="AD4312" s="12" t="s">
        <v>46</v>
      </c>
      <c r="AE4312" s="12" t="s">
        <v>46</v>
      </c>
      <c r="AF4312" s="12" t="s">
        <v>46</v>
      </c>
      <c r="AG4312" s="12" t="s">
        <v>46</v>
      </c>
      <c r="AH4312" s="12" t="s">
        <v>46</v>
      </c>
      <c r="AI4312" s="12" t="s">
        <v>46</v>
      </c>
    </row>
    <row r="4313">
      <c r="A4313" s="1" t="s">
        <v>5947</v>
      </c>
      <c r="B4313" s="13"/>
      <c r="C4313" s="1" t="s">
        <v>36</v>
      </c>
      <c r="D4313" s="1" t="s">
        <v>96</v>
      </c>
      <c r="E4313" s="1" t="s">
        <v>77</v>
      </c>
      <c r="F4313" s="1" t="s">
        <v>1179</v>
      </c>
      <c r="G4313" s="1" t="s">
        <v>115</v>
      </c>
      <c r="H4313" s="1" t="s">
        <v>116</v>
      </c>
      <c r="I4313" s="1" t="s">
        <v>42</v>
      </c>
      <c r="J4313" s="1"/>
      <c r="K4313" s="1" t="s">
        <v>5948</v>
      </c>
      <c r="L4313" s="1" t="s">
        <v>99</v>
      </c>
      <c r="M4313" s="9">
        <v>44652.0</v>
      </c>
      <c r="N4313" s="9">
        <v>44746.0</v>
      </c>
      <c r="O4313" s="1"/>
      <c r="P4313" s="1">
        <v>8.33</v>
      </c>
      <c r="Q4313" s="1">
        <v>500000.0</v>
      </c>
      <c r="R4313" s="1">
        <v>375000.0</v>
      </c>
      <c r="S4313" s="9">
        <v>44746.0</v>
      </c>
      <c r="T4313" s="9">
        <v>44746.0</v>
      </c>
      <c r="U4313" s="1" t="s">
        <v>5954</v>
      </c>
      <c r="V4313" s="5">
        <f t="shared" si="940"/>
        <v>31237.5</v>
      </c>
      <c r="W4313" s="11">
        <f t="shared" si="1057"/>
        <v>36860.25</v>
      </c>
      <c r="X4313" s="9">
        <v>44776.0</v>
      </c>
      <c r="Y4313" s="5">
        <f t="shared" si="1069"/>
        <v>33736.5</v>
      </c>
      <c r="Z4313" s="5">
        <f t="shared" si="865"/>
        <v>23428.125</v>
      </c>
      <c r="AA4313" s="9">
        <v>44777.0</v>
      </c>
      <c r="AB4313" s="1" t="s">
        <v>5952</v>
      </c>
      <c r="AC4313" s="1" t="s">
        <v>55</v>
      </c>
      <c r="AD4313" s="12" t="s">
        <v>46</v>
      </c>
      <c r="AE4313" s="12" t="s">
        <v>46</v>
      </c>
      <c r="AF4313" s="12" t="s">
        <v>46</v>
      </c>
      <c r="AG4313" s="12" t="s">
        <v>46</v>
      </c>
      <c r="AH4313" s="12" t="s">
        <v>46</v>
      </c>
      <c r="AI4313" s="12" t="s">
        <v>46</v>
      </c>
    </row>
    <row r="4314">
      <c r="A4314" s="1" t="s">
        <v>5947</v>
      </c>
      <c r="B4314" s="13"/>
      <c r="C4314" s="1" t="s">
        <v>36</v>
      </c>
      <c r="D4314" s="1" t="s">
        <v>96</v>
      </c>
      <c r="E4314" s="1" t="s">
        <v>77</v>
      </c>
      <c r="F4314" s="1" t="s">
        <v>1179</v>
      </c>
      <c r="G4314" s="1" t="s">
        <v>115</v>
      </c>
      <c r="H4314" s="1" t="s">
        <v>116</v>
      </c>
      <c r="I4314" s="1" t="s">
        <v>42</v>
      </c>
      <c r="J4314" s="1"/>
      <c r="K4314" s="1" t="s">
        <v>5948</v>
      </c>
      <c r="L4314" s="1" t="s">
        <v>99</v>
      </c>
      <c r="M4314" s="9">
        <v>44652.0</v>
      </c>
      <c r="N4314" s="9">
        <v>44652.0</v>
      </c>
      <c r="O4314" s="1"/>
      <c r="P4314" s="1">
        <v>8.33</v>
      </c>
      <c r="Q4314" s="1">
        <v>500000.0</v>
      </c>
      <c r="R4314" s="1">
        <v>530000.0</v>
      </c>
      <c r="S4314" s="14">
        <v>44875.0</v>
      </c>
      <c r="T4314" s="14">
        <v>44876.0</v>
      </c>
      <c r="U4314" s="1" t="s">
        <v>5955</v>
      </c>
      <c r="V4314" s="5">
        <f t="shared" si="940"/>
        <v>44149</v>
      </c>
      <c r="W4314" s="11">
        <f t="shared" si="1057"/>
        <v>52095.82</v>
      </c>
      <c r="X4314" s="14">
        <v>44905.0</v>
      </c>
      <c r="Y4314" s="5">
        <f t="shared" si="1069"/>
        <v>47680.92</v>
      </c>
      <c r="Z4314" s="5">
        <f t="shared" si="865"/>
        <v>33111.75</v>
      </c>
      <c r="AA4314" s="14">
        <v>44889.0</v>
      </c>
      <c r="AB4314" s="1" t="s">
        <v>5955</v>
      </c>
      <c r="AC4314" s="1" t="s">
        <v>55</v>
      </c>
      <c r="AD4314" s="12" t="s">
        <v>46</v>
      </c>
      <c r="AE4314" s="12" t="s">
        <v>46</v>
      </c>
      <c r="AF4314" s="12" t="s">
        <v>46</v>
      </c>
      <c r="AG4314" s="12" t="s">
        <v>46</v>
      </c>
      <c r="AH4314" s="12" t="s">
        <v>46</v>
      </c>
      <c r="AI4314" s="12" t="s">
        <v>46</v>
      </c>
    </row>
    <row r="4315">
      <c r="A4315" s="1" t="s">
        <v>5947</v>
      </c>
      <c r="B4315" s="13"/>
      <c r="C4315" s="1" t="s">
        <v>36</v>
      </c>
      <c r="D4315" s="1" t="s">
        <v>96</v>
      </c>
      <c r="E4315" s="1" t="s">
        <v>77</v>
      </c>
      <c r="F4315" s="1" t="s">
        <v>1179</v>
      </c>
      <c r="G4315" s="1" t="s">
        <v>115</v>
      </c>
      <c r="H4315" s="1" t="s">
        <v>116</v>
      </c>
      <c r="I4315" s="1" t="s">
        <v>42</v>
      </c>
      <c r="J4315" s="1"/>
      <c r="K4315" s="1" t="s">
        <v>5948</v>
      </c>
      <c r="L4315" s="1" t="s">
        <v>99</v>
      </c>
      <c r="M4315" s="9">
        <v>44652.0</v>
      </c>
      <c r="N4315" s="9">
        <v>44958.0</v>
      </c>
      <c r="O4315" s="1"/>
      <c r="P4315" s="1">
        <v>8.33</v>
      </c>
      <c r="Q4315" s="1">
        <v>100000.0</v>
      </c>
      <c r="R4315" s="1">
        <v>400000.0</v>
      </c>
      <c r="S4315" s="9">
        <v>44958.0</v>
      </c>
      <c r="T4315" s="9">
        <v>44958.0</v>
      </c>
      <c r="U4315" s="1" t="s">
        <v>5956</v>
      </c>
      <c r="V4315" s="5">
        <f t="shared" si="940"/>
        <v>33320</v>
      </c>
      <c r="W4315" s="11">
        <f t="shared" si="1057"/>
        <v>39317.6</v>
      </c>
      <c r="X4315" s="9">
        <v>44988.0</v>
      </c>
      <c r="Y4315" s="5">
        <f t="shared" si="1069"/>
        <v>35985.6</v>
      </c>
      <c r="Z4315" s="5">
        <f t="shared" si="865"/>
        <v>24990</v>
      </c>
      <c r="AA4315" s="9">
        <v>44992.0</v>
      </c>
      <c r="AB4315" s="1" t="s">
        <v>5956</v>
      </c>
      <c r="AC4315" s="1" t="s">
        <v>55</v>
      </c>
      <c r="AD4315" s="12" t="s">
        <v>46</v>
      </c>
      <c r="AE4315" s="12" t="s">
        <v>46</v>
      </c>
      <c r="AF4315" s="12" t="s">
        <v>46</v>
      </c>
      <c r="AG4315" s="12" t="s">
        <v>46</v>
      </c>
      <c r="AH4315" s="12" t="s">
        <v>46</v>
      </c>
      <c r="AI4315" s="12" t="s">
        <v>46</v>
      </c>
    </row>
    <row r="4316">
      <c r="A4316" s="1" t="s">
        <v>5947</v>
      </c>
      <c r="B4316" s="13"/>
      <c r="C4316" s="1" t="s">
        <v>36</v>
      </c>
      <c r="D4316" s="1" t="s">
        <v>96</v>
      </c>
      <c r="E4316" s="1" t="s">
        <v>77</v>
      </c>
      <c r="F4316" s="1" t="s">
        <v>1179</v>
      </c>
      <c r="G4316" s="1" t="s">
        <v>115</v>
      </c>
      <c r="H4316" s="1" t="s">
        <v>116</v>
      </c>
      <c r="I4316" s="1" t="s">
        <v>42</v>
      </c>
      <c r="J4316" s="1"/>
      <c r="K4316" s="1" t="s">
        <v>5948</v>
      </c>
      <c r="L4316" s="1" t="s">
        <v>99</v>
      </c>
      <c r="M4316" s="9">
        <v>44652.0</v>
      </c>
      <c r="N4316" s="9">
        <v>44965.0</v>
      </c>
      <c r="O4316" s="1"/>
      <c r="P4316" s="1">
        <v>8.33</v>
      </c>
      <c r="Q4316" s="1">
        <v>100000.0</v>
      </c>
      <c r="R4316" s="1">
        <v>530000.0</v>
      </c>
      <c r="S4316" s="9">
        <v>44965.0</v>
      </c>
      <c r="T4316" s="9">
        <v>44966.0</v>
      </c>
      <c r="U4316" s="1" t="s">
        <v>5957</v>
      </c>
      <c r="V4316" s="5">
        <f t="shared" si="940"/>
        <v>44149</v>
      </c>
      <c r="W4316" s="11">
        <f t="shared" si="1057"/>
        <v>52095.82</v>
      </c>
      <c r="X4316" s="9">
        <v>44995.0</v>
      </c>
      <c r="Y4316" s="5">
        <f t="shared" si="1069"/>
        <v>47680.92</v>
      </c>
      <c r="Z4316" s="5">
        <f t="shared" si="865"/>
        <v>33111.75</v>
      </c>
      <c r="AA4316" s="9">
        <v>44999.0</v>
      </c>
      <c r="AB4316" s="1" t="s">
        <v>5957</v>
      </c>
      <c r="AC4316" s="1" t="s">
        <v>55</v>
      </c>
      <c r="AD4316" s="12" t="s">
        <v>46</v>
      </c>
      <c r="AE4316" s="12" t="s">
        <v>46</v>
      </c>
      <c r="AF4316" s="12" t="s">
        <v>46</v>
      </c>
      <c r="AG4316" s="12" t="s">
        <v>46</v>
      </c>
      <c r="AH4316" s="12" t="s">
        <v>46</v>
      </c>
      <c r="AI4316" s="12" t="s">
        <v>46</v>
      </c>
    </row>
    <row r="4317">
      <c r="A4317" s="1" t="s">
        <v>5947</v>
      </c>
      <c r="B4317" s="13"/>
      <c r="C4317" s="1" t="s">
        <v>36</v>
      </c>
      <c r="D4317" s="1" t="s">
        <v>96</v>
      </c>
      <c r="E4317" s="1" t="s">
        <v>77</v>
      </c>
      <c r="F4317" s="1" t="s">
        <v>1179</v>
      </c>
      <c r="G4317" s="1" t="s">
        <v>115</v>
      </c>
      <c r="H4317" s="1" t="s">
        <v>116</v>
      </c>
      <c r="I4317" s="1" t="s">
        <v>42</v>
      </c>
      <c r="J4317" s="1"/>
      <c r="K4317" s="1" t="s">
        <v>5948</v>
      </c>
      <c r="L4317" s="1" t="s">
        <v>99</v>
      </c>
      <c r="M4317" s="9">
        <v>44652.0</v>
      </c>
      <c r="N4317" s="9">
        <v>44986.0</v>
      </c>
      <c r="O4317" s="1"/>
      <c r="P4317" s="1">
        <v>8.33</v>
      </c>
      <c r="Q4317" s="1">
        <v>100000.0</v>
      </c>
      <c r="R4317" s="1">
        <v>430000.0</v>
      </c>
      <c r="S4317" s="9">
        <v>44986.0</v>
      </c>
      <c r="T4317" s="9">
        <v>44986.0</v>
      </c>
      <c r="U4317" s="1" t="s">
        <v>5958</v>
      </c>
      <c r="V4317" s="5">
        <f t="shared" si="940"/>
        <v>35819</v>
      </c>
      <c r="W4317" s="11">
        <f t="shared" si="1057"/>
        <v>42266.42</v>
      </c>
      <c r="X4317" s="9">
        <v>45016.0</v>
      </c>
      <c r="Y4317" s="5">
        <f t="shared" si="1069"/>
        <v>38684.52</v>
      </c>
      <c r="Z4317" s="5">
        <f t="shared" si="865"/>
        <v>26864.25</v>
      </c>
      <c r="AA4317" s="9">
        <v>45020.0</v>
      </c>
      <c r="AB4317" s="1" t="s">
        <v>5958</v>
      </c>
      <c r="AC4317" s="1" t="s">
        <v>55</v>
      </c>
      <c r="AD4317" s="12" t="s">
        <v>46</v>
      </c>
      <c r="AE4317" s="12" t="s">
        <v>46</v>
      </c>
      <c r="AF4317" s="12" t="s">
        <v>46</v>
      </c>
      <c r="AG4317" s="12" t="s">
        <v>46</v>
      </c>
      <c r="AH4317" s="12" t="s">
        <v>46</v>
      </c>
      <c r="AI4317" s="12" t="s">
        <v>47</v>
      </c>
    </row>
    <row r="4318">
      <c r="A4318" s="1" t="s">
        <v>5947</v>
      </c>
      <c r="B4318" s="13"/>
      <c r="C4318" s="1" t="s">
        <v>36</v>
      </c>
      <c r="D4318" s="1" t="s">
        <v>96</v>
      </c>
      <c r="E4318" s="1" t="s">
        <v>77</v>
      </c>
      <c r="F4318" s="1" t="s">
        <v>1179</v>
      </c>
      <c r="G4318" s="1" t="s">
        <v>115</v>
      </c>
      <c r="H4318" s="1" t="s">
        <v>116</v>
      </c>
      <c r="I4318" s="1" t="s">
        <v>42</v>
      </c>
      <c r="J4318" s="1"/>
      <c r="K4318" s="1" t="s">
        <v>5948</v>
      </c>
      <c r="L4318" s="1" t="s">
        <v>99</v>
      </c>
      <c r="M4318" s="9">
        <v>44652.0</v>
      </c>
      <c r="N4318" s="9">
        <v>44652.0</v>
      </c>
      <c r="O4318" s="1"/>
      <c r="P4318" s="1">
        <v>8.33</v>
      </c>
      <c r="Q4318" s="1">
        <v>500000.0</v>
      </c>
      <c r="R4318" s="1">
        <v>850000.0</v>
      </c>
      <c r="S4318" s="9">
        <v>45139.0</v>
      </c>
      <c r="T4318" s="9">
        <v>45142.0</v>
      </c>
      <c r="U4318" s="1" t="s">
        <v>5959</v>
      </c>
      <c r="V4318" s="5">
        <f t="shared" si="940"/>
        <v>70805</v>
      </c>
      <c r="W4318" s="11">
        <f t="shared" si="1057"/>
        <v>83549.9</v>
      </c>
      <c r="X4318" s="9">
        <v>45169.0</v>
      </c>
      <c r="Y4318" s="5">
        <f t="shared" si="1069"/>
        <v>76469.4</v>
      </c>
      <c r="Z4318" s="5">
        <f t="shared" si="865"/>
        <v>53103.75</v>
      </c>
      <c r="AA4318" s="9">
        <v>45173.0</v>
      </c>
      <c r="AB4318" s="1" t="s">
        <v>5959</v>
      </c>
      <c r="AC4318" s="1" t="s">
        <v>55</v>
      </c>
      <c r="AD4318" s="12" t="s">
        <v>46</v>
      </c>
      <c r="AE4318" s="12" t="s">
        <v>46</v>
      </c>
      <c r="AF4318" s="12" t="s">
        <v>47</v>
      </c>
      <c r="AG4318" s="12" t="s">
        <v>47</v>
      </c>
      <c r="AH4318" s="12" t="s">
        <v>47</v>
      </c>
      <c r="AI4318" s="12" t="s">
        <v>47</v>
      </c>
    </row>
    <row r="4319">
      <c r="A4319" s="1" t="s">
        <v>5947</v>
      </c>
      <c r="B4319" s="13"/>
      <c r="C4319" s="1" t="s">
        <v>36</v>
      </c>
      <c r="D4319" s="1" t="s">
        <v>96</v>
      </c>
      <c r="E4319" s="1" t="s">
        <v>77</v>
      </c>
      <c r="F4319" s="1" t="s">
        <v>1179</v>
      </c>
      <c r="G4319" s="1" t="s">
        <v>115</v>
      </c>
      <c r="H4319" s="1" t="s">
        <v>116</v>
      </c>
      <c r="I4319" s="1" t="s">
        <v>42</v>
      </c>
      <c r="J4319" s="1"/>
      <c r="K4319" s="1" t="s">
        <v>5948</v>
      </c>
      <c r="L4319" s="1" t="s">
        <v>99</v>
      </c>
      <c r="M4319" s="9">
        <v>44652.0</v>
      </c>
      <c r="N4319" s="9">
        <v>44652.0</v>
      </c>
      <c r="O4319" s="1"/>
      <c r="P4319" s="1">
        <v>8.33</v>
      </c>
      <c r="Q4319" s="1">
        <v>500000.0</v>
      </c>
      <c r="R4319" s="1">
        <v>500000.0</v>
      </c>
      <c r="S4319" s="14">
        <v>45247.0</v>
      </c>
      <c r="T4319" s="14">
        <v>45247.0</v>
      </c>
      <c r="U4319" s="1" t="s">
        <v>5960</v>
      </c>
      <c r="V4319" s="5">
        <f t="shared" si="940"/>
        <v>41650</v>
      </c>
      <c r="W4319" s="11">
        <f t="shared" si="1057"/>
        <v>49147</v>
      </c>
      <c r="X4319" s="14">
        <v>45277.0</v>
      </c>
      <c r="Y4319" s="5">
        <f t="shared" si="1069"/>
        <v>44982</v>
      </c>
      <c r="Z4319" s="5">
        <f t="shared" si="865"/>
        <v>31237.5</v>
      </c>
      <c r="AA4319" s="14">
        <v>45281.0</v>
      </c>
      <c r="AB4319" s="1" t="s">
        <v>5960</v>
      </c>
      <c r="AC4319" s="1" t="s">
        <v>55</v>
      </c>
      <c r="AD4319" s="12" t="s">
        <v>46</v>
      </c>
      <c r="AE4319" s="12" t="s">
        <v>46</v>
      </c>
      <c r="AF4319" s="12" t="s">
        <v>47</v>
      </c>
      <c r="AG4319" s="12" t="s">
        <v>47</v>
      </c>
      <c r="AH4319" s="12" t="s">
        <v>47</v>
      </c>
      <c r="AI4319" s="12" t="s">
        <v>47</v>
      </c>
    </row>
    <row r="4320">
      <c r="A4320" s="1" t="s">
        <v>5947</v>
      </c>
      <c r="B4320" s="13"/>
      <c r="C4320" s="1" t="s">
        <v>36</v>
      </c>
      <c r="D4320" s="1" t="s">
        <v>96</v>
      </c>
      <c r="E4320" s="1" t="s">
        <v>77</v>
      </c>
      <c r="F4320" s="1" t="s">
        <v>1179</v>
      </c>
      <c r="G4320" s="1" t="s">
        <v>115</v>
      </c>
      <c r="H4320" s="1" t="s">
        <v>116</v>
      </c>
      <c r="I4320" s="1" t="s">
        <v>42</v>
      </c>
      <c r="J4320" s="1"/>
      <c r="K4320" s="1" t="s">
        <v>5948</v>
      </c>
      <c r="L4320" s="1" t="s">
        <v>99</v>
      </c>
      <c r="M4320" s="9">
        <v>44652.0</v>
      </c>
      <c r="N4320" s="9">
        <v>44652.0</v>
      </c>
      <c r="O4320" s="1"/>
      <c r="P4320" s="1">
        <v>8.33</v>
      </c>
      <c r="Q4320" s="1">
        <v>500000.0</v>
      </c>
      <c r="R4320" s="1">
        <v>440000.0</v>
      </c>
      <c r="S4320" s="9">
        <v>45293.0</v>
      </c>
      <c r="T4320" s="9">
        <v>45294.0</v>
      </c>
      <c r="U4320" s="1" t="s">
        <v>5961</v>
      </c>
      <c r="V4320" s="5">
        <f t="shared" si="940"/>
        <v>36652</v>
      </c>
      <c r="W4320" s="11">
        <f t="shared" si="1057"/>
        <v>43249.36</v>
      </c>
      <c r="X4320" s="9">
        <v>45323.0</v>
      </c>
      <c r="Y4320" s="5">
        <f t="shared" si="1069"/>
        <v>39584.16</v>
      </c>
      <c r="Z4320" s="5">
        <f t="shared" si="865"/>
        <v>27489</v>
      </c>
      <c r="AA4320" s="9">
        <v>45327.0</v>
      </c>
      <c r="AB4320" s="1" t="s">
        <v>5961</v>
      </c>
      <c r="AC4320" s="1" t="s">
        <v>55</v>
      </c>
      <c r="AD4320" s="12" t="s">
        <v>46</v>
      </c>
      <c r="AE4320" s="12" t="s">
        <v>46</v>
      </c>
      <c r="AF4320" s="12" t="s">
        <v>47</v>
      </c>
      <c r="AG4320" s="12" t="s">
        <v>47</v>
      </c>
      <c r="AH4320" s="12" t="s">
        <v>47</v>
      </c>
      <c r="AI4320" s="12" t="s">
        <v>47</v>
      </c>
    </row>
    <row r="4321">
      <c r="A4321" s="1" t="s">
        <v>5947</v>
      </c>
      <c r="B4321" s="13"/>
      <c r="C4321" s="1" t="s">
        <v>36</v>
      </c>
      <c r="D4321" s="1" t="s">
        <v>96</v>
      </c>
      <c r="E4321" s="1" t="s">
        <v>77</v>
      </c>
      <c r="F4321" s="1" t="s">
        <v>1179</v>
      </c>
      <c r="G4321" s="1" t="s">
        <v>115</v>
      </c>
      <c r="H4321" s="1" t="s">
        <v>116</v>
      </c>
      <c r="I4321" s="1" t="s">
        <v>42</v>
      </c>
      <c r="J4321" s="1"/>
      <c r="K4321" s="1" t="s">
        <v>5948</v>
      </c>
      <c r="L4321" s="1" t="s">
        <v>99</v>
      </c>
      <c r="M4321" s="9">
        <v>44652.0</v>
      </c>
      <c r="N4321" s="9">
        <v>44652.0</v>
      </c>
      <c r="O4321" s="1"/>
      <c r="P4321" s="1">
        <v>8.33</v>
      </c>
      <c r="Q4321" s="1">
        <v>500000.0</v>
      </c>
      <c r="R4321" s="1">
        <v>600000.0</v>
      </c>
      <c r="S4321" s="9">
        <v>45362.0</v>
      </c>
      <c r="T4321" s="9">
        <v>45366.0</v>
      </c>
      <c r="U4321" s="1" t="s">
        <v>5962</v>
      </c>
      <c r="V4321" s="5">
        <f t="shared" si="940"/>
        <v>49980</v>
      </c>
      <c r="W4321" s="11">
        <f t="shared" si="1057"/>
        <v>58976.4</v>
      </c>
      <c r="X4321" s="9">
        <v>45392.0</v>
      </c>
      <c r="Y4321" s="5">
        <f t="shared" si="1069"/>
        <v>53978.4</v>
      </c>
      <c r="Z4321" s="5">
        <f t="shared" si="865"/>
        <v>37485</v>
      </c>
      <c r="AA4321" s="9">
        <v>45396.0</v>
      </c>
      <c r="AB4321" s="1" t="s">
        <v>5962</v>
      </c>
      <c r="AC4321" s="1" t="s">
        <v>55</v>
      </c>
      <c r="AD4321" s="12" t="s">
        <v>46</v>
      </c>
      <c r="AE4321" s="12" t="s">
        <v>46</v>
      </c>
      <c r="AF4321" s="12" t="s">
        <v>47</v>
      </c>
      <c r="AG4321" s="12" t="s">
        <v>47</v>
      </c>
      <c r="AH4321" s="12" t="s">
        <v>137</v>
      </c>
      <c r="AI4321" s="12" t="s">
        <v>137</v>
      </c>
    </row>
    <row r="4322">
      <c r="A4322" s="1" t="s">
        <v>5947</v>
      </c>
      <c r="B4322" s="13"/>
      <c r="C4322" s="1" t="s">
        <v>36</v>
      </c>
      <c r="D4322" s="1" t="s">
        <v>96</v>
      </c>
      <c r="E4322" s="1" t="s">
        <v>77</v>
      </c>
      <c r="F4322" s="1" t="s">
        <v>1179</v>
      </c>
      <c r="G4322" s="1" t="s">
        <v>115</v>
      </c>
      <c r="H4322" s="1" t="s">
        <v>116</v>
      </c>
      <c r="I4322" s="1" t="s">
        <v>42</v>
      </c>
      <c r="J4322" s="1"/>
      <c r="K4322" s="1" t="s">
        <v>5948</v>
      </c>
      <c r="L4322" s="1" t="s">
        <v>99</v>
      </c>
      <c r="M4322" s="9">
        <v>44652.0</v>
      </c>
      <c r="N4322" s="9">
        <v>44652.0</v>
      </c>
      <c r="O4322" s="1"/>
      <c r="P4322" s="1">
        <v>8.33</v>
      </c>
      <c r="Q4322" s="1">
        <v>500000.0</v>
      </c>
      <c r="R4322" s="1">
        <v>650000.0</v>
      </c>
      <c r="S4322" s="9">
        <v>45355.0</v>
      </c>
      <c r="T4322" s="9">
        <v>45367.0</v>
      </c>
      <c r="U4322" s="1" t="s">
        <v>5963</v>
      </c>
      <c r="V4322" s="5">
        <f t="shared" si="940"/>
        <v>54145</v>
      </c>
      <c r="W4322" s="11">
        <f t="shared" si="1057"/>
        <v>63891.1</v>
      </c>
      <c r="X4322" s="9">
        <v>45385.0</v>
      </c>
      <c r="Y4322" s="5">
        <f t="shared" si="1069"/>
        <v>58476.6</v>
      </c>
      <c r="Z4322" s="5">
        <f t="shared" si="865"/>
        <v>40608.75</v>
      </c>
      <c r="AA4322" s="9">
        <v>45389.0</v>
      </c>
      <c r="AB4322" s="1" t="s">
        <v>5963</v>
      </c>
      <c r="AC4322" s="1" t="s">
        <v>55</v>
      </c>
      <c r="AD4322" s="12" t="s">
        <v>46</v>
      </c>
      <c r="AE4322" s="12" t="s">
        <v>46</v>
      </c>
      <c r="AF4322" s="12" t="s">
        <v>47</v>
      </c>
      <c r="AG4322" s="12" t="s">
        <v>47</v>
      </c>
      <c r="AH4322" s="12" t="s">
        <v>137</v>
      </c>
      <c r="AI4322" s="12" t="s">
        <v>137</v>
      </c>
    </row>
    <row r="4323">
      <c r="A4323" s="1" t="s">
        <v>5947</v>
      </c>
      <c r="B4323" s="13"/>
      <c r="C4323" s="1" t="s">
        <v>36</v>
      </c>
      <c r="D4323" s="1" t="s">
        <v>96</v>
      </c>
      <c r="E4323" s="1" t="s">
        <v>77</v>
      </c>
      <c r="F4323" s="1" t="s">
        <v>1179</v>
      </c>
      <c r="G4323" s="1" t="s">
        <v>115</v>
      </c>
      <c r="H4323" s="1" t="s">
        <v>116</v>
      </c>
      <c r="I4323" s="1" t="s">
        <v>42</v>
      </c>
      <c r="J4323" s="1"/>
      <c r="K4323" s="1" t="s">
        <v>5948</v>
      </c>
      <c r="L4323" s="1" t="s">
        <v>99</v>
      </c>
      <c r="M4323" s="9">
        <v>44652.0</v>
      </c>
      <c r="N4323" s="14">
        <v>44846.0</v>
      </c>
      <c r="O4323" s="1"/>
      <c r="P4323" s="1">
        <v>8.33</v>
      </c>
      <c r="Q4323" s="1">
        <v>850000.0</v>
      </c>
      <c r="R4323" s="1">
        <v>300000.0</v>
      </c>
      <c r="S4323" s="15">
        <f t="shared" ref="S4323:S4328" si="1070">N4323+90</f>
        <v>44936</v>
      </c>
      <c r="V4323" s="5">
        <f t="shared" si="940"/>
        <v>24990</v>
      </c>
      <c r="W4323" s="11">
        <f t="shared" si="1057"/>
        <v>29488.2</v>
      </c>
      <c r="Z4323" s="5">
        <f t="shared" si="865"/>
        <v>18742.5</v>
      </c>
      <c r="AB4323" s="1"/>
      <c r="AC4323" s="1" t="s">
        <v>45</v>
      </c>
      <c r="AD4323" s="12" t="s">
        <v>46</v>
      </c>
      <c r="AE4323" s="12" t="s">
        <v>46</v>
      </c>
      <c r="AF4323" s="12" t="s">
        <v>46</v>
      </c>
      <c r="AG4323" s="12"/>
      <c r="AH4323" s="12"/>
      <c r="AI4323" s="12"/>
    </row>
    <row r="4324">
      <c r="A4324" s="1" t="s">
        <v>5947</v>
      </c>
      <c r="B4324" s="13"/>
      <c r="C4324" s="1" t="s">
        <v>36</v>
      </c>
      <c r="D4324" s="1" t="s">
        <v>96</v>
      </c>
      <c r="E4324" s="1" t="s">
        <v>77</v>
      </c>
      <c r="F4324" s="1" t="s">
        <v>1179</v>
      </c>
      <c r="G4324" s="1" t="s">
        <v>115</v>
      </c>
      <c r="H4324" s="1" t="s">
        <v>116</v>
      </c>
      <c r="I4324" s="1" t="s">
        <v>42</v>
      </c>
      <c r="J4324" s="1"/>
      <c r="K4324" s="1" t="s">
        <v>5948</v>
      </c>
      <c r="L4324" s="1" t="s">
        <v>99</v>
      </c>
      <c r="M4324" s="9">
        <v>44652.0</v>
      </c>
      <c r="N4324" s="14">
        <v>44846.0</v>
      </c>
      <c r="O4324" s="1"/>
      <c r="P4324" s="1">
        <v>8.33</v>
      </c>
      <c r="Q4324" s="1">
        <v>400000.0</v>
      </c>
      <c r="R4324" s="1">
        <v>300000.0</v>
      </c>
      <c r="S4324" s="15">
        <f t="shared" si="1070"/>
        <v>44936</v>
      </c>
      <c r="V4324" s="5">
        <f t="shared" si="940"/>
        <v>24990</v>
      </c>
      <c r="W4324" s="11">
        <f t="shared" si="1057"/>
        <v>29488.2</v>
      </c>
      <c r="Z4324" s="5">
        <f t="shared" si="865"/>
        <v>18742.5</v>
      </c>
      <c r="AB4324" s="1"/>
      <c r="AC4324" s="1" t="s">
        <v>45</v>
      </c>
      <c r="AD4324" s="12" t="s">
        <v>46</v>
      </c>
      <c r="AE4324" s="12" t="s">
        <v>46</v>
      </c>
      <c r="AF4324" s="12" t="s">
        <v>46</v>
      </c>
      <c r="AG4324" s="12"/>
      <c r="AH4324" s="12"/>
      <c r="AI4324" s="12"/>
    </row>
    <row r="4325">
      <c r="A4325" s="1" t="s">
        <v>5947</v>
      </c>
      <c r="B4325" s="13"/>
      <c r="C4325" s="1" t="s">
        <v>36</v>
      </c>
      <c r="D4325" s="1" t="s">
        <v>96</v>
      </c>
      <c r="E4325" s="1" t="s">
        <v>77</v>
      </c>
      <c r="F4325" s="1" t="s">
        <v>1179</v>
      </c>
      <c r="G4325" s="1" t="s">
        <v>115</v>
      </c>
      <c r="H4325" s="1" t="s">
        <v>116</v>
      </c>
      <c r="I4325" s="1" t="s">
        <v>42</v>
      </c>
      <c r="J4325" s="1"/>
      <c r="K4325" s="1" t="s">
        <v>5948</v>
      </c>
      <c r="L4325" s="1" t="s">
        <v>99</v>
      </c>
      <c r="M4325" s="9">
        <v>44652.0</v>
      </c>
      <c r="N4325" s="14">
        <v>44846.0</v>
      </c>
      <c r="O4325" s="1"/>
      <c r="P4325" s="1">
        <v>8.33</v>
      </c>
      <c r="Q4325" s="1">
        <v>300000.0</v>
      </c>
      <c r="R4325" s="1">
        <v>300000.0</v>
      </c>
      <c r="S4325" s="15">
        <f t="shared" si="1070"/>
        <v>44936</v>
      </c>
      <c r="V4325" s="5">
        <f t="shared" si="940"/>
        <v>24990</v>
      </c>
      <c r="W4325" s="11">
        <f t="shared" si="1057"/>
        <v>29488.2</v>
      </c>
      <c r="Z4325" s="5">
        <f t="shared" si="865"/>
        <v>18742.5</v>
      </c>
      <c r="AB4325" s="1"/>
      <c r="AC4325" s="1" t="s">
        <v>45</v>
      </c>
      <c r="AD4325" s="12" t="s">
        <v>46</v>
      </c>
      <c r="AE4325" s="12" t="s">
        <v>46</v>
      </c>
      <c r="AF4325" s="12" t="s">
        <v>46</v>
      </c>
      <c r="AG4325" s="12"/>
      <c r="AH4325" s="12"/>
      <c r="AI4325" s="12"/>
    </row>
    <row r="4326">
      <c r="A4326" s="1" t="s">
        <v>5947</v>
      </c>
      <c r="B4326" s="13"/>
      <c r="C4326" s="1" t="s">
        <v>36</v>
      </c>
      <c r="D4326" s="1" t="s">
        <v>96</v>
      </c>
      <c r="E4326" s="1" t="s">
        <v>77</v>
      </c>
      <c r="F4326" s="1" t="s">
        <v>1179</v>
      </c>
      <c r="G4326" s="1" t="s">
        <v>115</v>
      </c>
      <c r="H4326" s="1" t="s">
        <v>116</v>
      </c>
      <c r="I4326" s="1" t="s">
        <v>42</v>
      </c>
      <c r="J4326" s="1"/>
      <c r="K4326" s="1" t="s">
        <v>5948</v>
      </c>
      <c r="L4326" s="1" t="s">
        <v>99</v>
      </c>
      <c r="M4326" s="9">
        <v>44652.0</v>
      </c>
      <c r="N4326" s="9">
        <v>44670.0</v>
      </c>
      <c r="O4326" s="1"/>
      <c r="P4326" s="1">
        <v>8.33</v>
      </c>
      <c r="Q4326" s="1">
        <v>300000.0</v>
      </c>
      <c r="R4326" s="1">
        <v>300000.0</v>
      </c>
      <c r="S4326" s="10">
        <f t="shared" si="1070"/>
        <v>44760</v>
      </c>
      <c r="V4326" s="5">
        <f t="shared" si="940"/>
        <v>24990</v>
      </c>
      <c r="W4326" s="11">
        <f t="shared" si="1057"/>
        <v>29488.2</v>
      </c>
      <c r="Z4326" s="5">
        <f t="shared" si="865"/>
        <v>18742.5</v>
      </c>
      <c r="AB4326" s="1"/>
      <c r="AC4326" s="1" t="s">
        <v>45</v>
      </c>
      <c r="AD4326" s="12" t="s">
        <v>46</v>
      </c>
      <c r="AE4326" s="12" t="s">
        <v>46</v>
      </c>
      <c r="AF4326" s="12" t="s">
        <v>46</v>
      </c>
      <c r="AG4326" s="12"/>
      <c r="AH4326" s="12"/>
      <c r="AI4326" s="12"/>
    </row>
    <row r="4327">
      <c r="A4327" s="1" t="s">
        <v>5947</v>
      </c>
      <c r="B4327" s="13"/>
      <c r="C4327" s="1" t="s">
        <v>36</v>
      </c>
      <c r="D4327" s="1" t="s">
        <v>96</v>
      </c>
      <c r="E4327" s="1" t="s">
        <v>77</v>
      </c>
      <c r="F4327" s="1" t="s">
        <v>1179</v>
      </c>
      <c r="G4327" s="1" t="s">
        <v>115</v>
      </c>
      <c r="H4327" s="1" t="s">
        <v>116</v>
      </c>
      <c r="I4327" s="1" t="s">
        <v>42</v>
      </c>
      <c r="J4327" s="1"/>
      <c r="K4327" s="1" t="s">
        <v>5948</v>
      </c>
      <c r="L4327" s="1" t="s">
        <v>99</v>
      </c>
      <c r="M4327" s="9">
        <v>44652.0</v>
      </c>
      <c r="N4327" s="9">
        <v>44652.0</v>
      </c>
      <c r="O4327" s="1"/>
      <c r="P4327" s="1">
        <v>8.33</v>
      </c>
      <c r="Q4327" s="1">
        <v>900000.0</v>
      </c>
      <c r="R4327" s="1">
        <v>300000.0</v>
      </c>
      <c r="S4327" s="10">
        <f t="shared" si="1070"/>
        <v>44742</v>
      </c>
      <c r="V4327" s="5">
        <f t="shared" si="940"/>
        <v>24990</v>
      </c>
      <c r="W4327" s="11">
        <f t="shared" si="1057"/>
        <v>29488.2</v>
      </c>
      <c r="Z4327" s="5">
        <f t="shared" si="865"/>
        <v>18742.5</v>
      </c>
      <c r="AB4327" s="1"/>
      <c r="AC4327" s="1" t="s">
        <v>45</v>
      </c>
      <c r="AD4327" s="12" t="s">
        <v>46</v>
      </c>
      <c r="AE4327" s="12" t="s">
        <v>46</v>
      </c>
      <c r="AF4327" s="12" t="s">
        <v>46</v>
      </c>
      <c r="AG4327" s="12"/>
      <c r="AH4327" s="12"/>
      <c r="AI4327" s="12"/>
    </row>
    <row r="4328">
      <c r="A4328" s="1" t="s">
        <v>5947</v>
      </c>
      <c r="B4328" s="13"/>
      <c r="C4328" s="1" t="s">
        <v>36</v>
      </c>
      <c r="D4328" s="1" t="s">
        <v>96</v>
      </c>
      <c r="E4328" s="1" t="s">
        <v>77</v>
      </c>
      <c r="F4328" s="1" t="s">
        <v>1179</v>
      </c>
      <c r="G4328" s="1" t="s">
        <v>115</v>
      </c>
      <c r="H4328" s="1" t="s">
        <v>116</v>
      </c>
      <c r="I4328" s="1" t="s">
        <v>42</v>
      </c>
      <c r="J4328" s="1"/>
      <c r="K4328" s="1" t="s">
        <v>5948</v>
      </c>
      <c r="L4328" s="1" t="s">
        <v>99</v>
      </c>
      <c r="M4328" s="9">
        <v>44652.0</v>
      </c>
      <c r="N4328" s="9">
        <v>45173.0</v>
      </c>
      <c r="O4328" s="1"/>
      <c r="P4328" s="1">
        <v>8.33</v>
      </c>
      <c r="Q4328" s="1">
        <v>400000.0</v>
      </c>
      <c r="R4328" s="1">
        <v>300000.0</v>
      </c>
      <c r="S4328" s="10">
        <f t="shared" si="1070"/>
        <v>45263</v>
      </c>
      <c r="V4328" s="5">
        <f t="shared" si="940"/>
        <v>24990</v>
      </c>
      <c r="W4328" s="11">
        <f t="shared" si="1057"/>
        <v>29488.2</v>
      </c>
      <c r="Z4328" s="5">
        <f t="shared" si="865"/>
        <v>18742.5</v>
      </c>
      <c r="AB4328" s="1"/>
      <c r="AC4328" s="1" t="s">
        <v>45</v>
      </c>
      <c r="AD4328" s="12" t="s">
        <v>46</v>
      </c>
      <c r="AE4328" s="12" t="s">
        <v>47</v>
      </c>
      <c r="AF4328" s="12" t="s">
        <v>47</v>
      </c>
      <c r="AG4328" s="12"/>
      <c r="AH4328" s="12"/>
      <c r="AI4328" s="12"/>
    </row>
    <row r="4329">
      <c r="A4329" s="1" t="s">
        <v>5947</v>
      </c>
      <c r="B4329" s="13"/>
      <c r="C4329" s="1" t="s">
        <v>36</v>
      </c>
      <c r="D4329" s="1" t="s">
        <v>96</v>
      </c>
      <c r="E4329" s="1" t="s">
        <v>77</v>
      </c>
      <c r="F4329" s="1" t="s">
        <v>1179</v>
      </c>
      <c r="G4329" s="1" t="s">
        <v>115</v>
      </c>
      <c r="H4329" s="1" t="s">
        <v>116</v>
      </c>
      <c r="I4329" s="1" t="s">
        <v>42</v>
      </c>
      <c r="J4329" s="1"/>
      <c r="K4329" s="1" t="s">
        <v>5948</v>
      </c>
      <c r="L4329" s="1" t="s">
        <v>99</v>
      </c>
      <c r="M4329" s="9">
        <v>44652.0</v>
      </c>
      <c r="N4329" s="9">
        <v>44652.0</v>
      </c>
      <c r="O4329" s="1"/>
      <c r="P4329" s="1">
        <v>8.33</v>
      </c>
      <c r="Q4329" s="1">
        <v>770000.0</v>
      </c>
      <c r="R4329" s="1">
        <v>300000.0</v>
      </c>
      <c r="S4329" s="10">
        <f t="shared" ref="S4329:S4353" si="1071">N4329+30</f>
        <v>44682</v>
      </c>
      <c r="V4329" s="5">
        <f t="shared" si="940"/>
        <v>24990</v>
      </c>
      <c r="W4329" s="11">
        <f t="shared" si="1057"/>
        <v>29488.2</v>
      </c>
      <c r="Z4329" s="5">
        <f t="shared" si="865"/>
        <v>18742.5</v>
      </c>
      <c r="AB4329" s="1"/>
      <c r="AC4329" s="1" t="s">
        <v>45</v>
      </c>
      <c r="AD4329" s="12" t="s">
        <v>46</v>
      </c>
      <c r="AE4329" s="12" t="s">
        <v>46</v>
      </c>
      <c r="AF4329" s="12" t="s">
        <v>46</v>
      </c>
      <c r="AG4329" s="12"/>
      <c r="AH4329" s="12"/>
      <c r="AI4329" s="12"/>
    </row>
    <row r="4330">
      <c r="A4330" s="1" t="s">
        <v>5947</v>
      </c>
      <c r="B4330" s="13"/>
      <c r="C4330" s="1" t="s">
        <v>36</v>
      </c>
      <c r="D4330" s="1" t="s">
        <v>96</v>
      </c>
      <c r="E4330" s="1" t="s">
        <v>77</v>
      </c>
      <c r="F4330" s="1" t="s">
        <v>1179</v>
      </c>
      <c r="G4330" s="1" t="s">
        <v>115</v>
      </c>
      <c r="H4330" s="1" t="s">
        <v>116</v>
      </c>
      <c r="I4330" s="1" t="s">
        <v>42</v>
      </c>
      <c r="J4330" s="1"/>
      <c r="K4330" s="1" t="s">
        <v>5948</v>
      </c>
      <c r="L4330" s="1" t="s">
        <v>99</v>
      </c>
      <c r="M4330" s="9">
        <v>44652.0</v>
      </c>
      <c r="N4330" s="9">
        <v>44652.0</v>
      </c>
      <c r="O4330" s="1"/>
      <c r="P4330" s="1">
        <v>8.33</v>
      </c>
      <c r="Q4330" s="1">
        <v>4950000.0</v>
      </c>
      <c r="R4330" s="1">
        <v>300000.0</v>
      </c>
      <c r="S4330" s="10">
        <f t="shared" si="1071"/>
        <v>44682</v>
      </c>
      <c r="V4330" s="5">
        <f t="shared" si="940"/>
        <v>24990</v>
      </c>
      <c r="W4330" s="11">
        <f t="shared" si="1057"/>
        <v>29488.2</v>
      </c>
      <c r="Z4330" s="5">
        <f t="shared" si="865"/>
        <v>18742.5</v>
      </c>
      <c r="AB4330" s="1"/>
      <c r="AC4330" s="1" t="s">
        <v>45</v>
      </c>
      <c r="AD4330" s="12" t="s">
        <v>46</v>
      </c>
      <c r="AE4330" s="12" t="s">
        <v>46</v>
      </c>
      <c r="AF4330" s="12" t="s">
        <v>46</v>
      </c>
      <c r="AG4330" s="12"/>
      <c r="AH4330" s="12"/>
      <c r="AI4330" s="12"/>
    </row>
    <row r="4331">
      <c r="A4331" s="1" t="s">
        <v>5947</v>
      </c>
      <c r="B4331" s="13"/>
      <c r="C4331" s="1" t="s">
        <v>36</v>
      </c>
      <c r="D4331" s="1" t="s">
        <v>96</v>
      </c>
      <c r="E4331" s="1" t="s">
        <v>77</v>
      </c>
      <c r="F4331" s="1" t="s">
        <v>1179</v>
      </c>
      <c r="G4331" s="1" t="s">
        <v>115</v>
      </c>
      <c r="H4331" s="1" t="s">
        <v>116</v>
      </c>
      <c r="I4331" s="1" t="s">
        <v>42</v>
      </c>
      <c r="J4331" s="1"/>
      <c r="K4331" s="1" t="s">
        <v>5948</v>
      </c>
      <c r="L4331" s="1" t="s">
        <v>99</v>
      </c>
      <c r="M4331" s="9">
        <v>44652.0</v>
      </c>
      <c r="N4331" s="9">
        <v>44652.0</v>
      </c>
      <c r="O4331" s="1"/>
      <c r="P4331" s="1">
        <v>8.33</v>
      </c>
      <c r="Q4331" s="1">
        <v>750000.0</v>
      </c>
      <c r="R4331" s="1">
        <v>300000.0</v>
      </c>
      <c r="S4331" s="10">
        <f t="shared" si="1071"/>
        <v>44682</v>
      </c>
      <c r="V4331" s="5">
        <f t="shared" si="940"/>
        <v>24990</v>
      </c>
      <c r="W4331" s="11">
        <f t="shared" si="1057"/>
        <v>29488.2</v>
      </c>
      <c r="Z4331" s="5">
        <f t="shared" si="865"/>
        <v>18742.5</v>
      </c>
      <c r="AB4331" s="1"/>
      <c r="AC4331" s="1" t="s">
        <v>45</v>
      </c>
      <c r="AD4331" s="12" t="s">
        <v>46</v>
      </c>
      <c r="AE4331" s="12" t="s">
        <v>46</v>
      </c>
      <c r="AF4331" s="12" t="s">
        <v>46</v>
      </c>
      <c r="AG4331" s="12"/>
      <c r="AH4331" s="12"/>
      <c r="AI4331" s="12"/>
    </row>
    <row r="4332">
      <c r="A4332" s="1" t="s">
        <v>5947</v>
      </c>
      <c r="B4332" s="13"/>
      <c r="C4332" s="1" t="s">
        <v>36</v>
      </c>
      <c r="D4332" s="1" t="s">
        <v>96</v>
      </c>
      <c r="E4332" s="1" t="s">
        <v>77</v>
      </c>
      <c r="F4332" s="1" t="s">
        <v>1179</v>
      </c>
      <c r="G4332" s="1" t="s">
        <v>115</v>
      </c>
      <c r="H4332" s="1" t="s">
        <v>116</v>
      </c>
      <c r="I4332" s="1" t="s">
        <v>42</v>
      </c>
      <c r="J4332" s="1"/>
      <c r="K4332" s="1" t="s">
        <v>5948</v>
      </c>
      <c r="L4332" s="1" t="s">
        <v>99</v>
      </c>
      <c r="M4332" s="9">
        <v>44652.0</v>
      </c>
      <c r="N4332" s="9">
        <v>44652.0</v>
      </c>
      <c r="O4332" s="1"/>
      <c r="P4332" s="1">
        <v>8.33</v>
      </c>
      <c r="Q4332" s="1">
        <v>600000.0</v>
      </c>
      <c r="R4332" s="1">
        <v>300000.0</v>
      </c>
      <c r="S4332" s="10">
        <f t="shared" si="1071"/>
        <v>44682</v>
      </c>
      <c r="V4332" s="5">
        <f t="shared" si="940"/>
        <v>24990</v>
      </c>
      <c r="W4332" s="11">
        <f t="shared" si="1057"/>
        <v>29488.2</v>
      </c>
      <c r="Z4332" s="5">
        <f t="shared" si="865"/>
        <v>18742.5</v>
      </c>
      <c r="AB4332" s="1"/>
      <c r="AC4332" s="1" t="s">
        <v>45</v>
      </c>
      <c r="AD4332" s="12" t="s">
        <v>46</v>
      </c>
      <c r="AE4332" s="12" t="s">
        <v>46</v>
      </c>
      <c r="AF4332" s="12" t="s">
        <v>46</v>
      </c>
      <c r="AG4332" s="12"/>
      <c r="AH4332" s="12"/>
      <c r="AI4332" s="12"/>
    </row>
    <row r="4333">
      <c r="A4333" s="1" t="s">
        <v>5947</v>
      </c>
      <c r="B4333" s="13"/>
      <c r="C4333" s="1" t="s">
        <v>36</v>
      </c>
      <c r="D4333" s="1" t="s">
        <v>96</v>
      </c>
      <c r="E4333" s="1" t="s">
        <v>77</v>
      </c>
      <c r="F4333" s="1" t="s">
        <v>1179</v>
      </c>
      <c r="G4333" s="1" t="s">
        <v>115</v>
      </c>
      <c r="H4333" s="1" t="s">
        <v>116</v>
      </c>
      <c r="I4333" s="1" t="s">
        <v>42</v>
      </c>
      <c r="J4333" s="1"/>
      <c r="K4333" s="1" t="s">
        <v>5948</v>
      </c>
      <c r="L4333" s="1" t="s">
        <v>99</v>
      </c>
      <c r="M4333" s="9">
        <v>44652.0</v>
      </c>
      <c r="N4333" s="9">
        <v>44652.0</v>
      </c>
      <c r="O4333" s="1"/>
      <c r="P4333" s="1">
        <v>8.33</v>
      </c>
      <c r="Q4333" s="1">
        <v>500000.0</v>
      </c>
      <c r="R4333" s="1">
        <v>300000.0</v>
      </c>
      <c r="S4333" s="10">
        <f t="shared" si="1071"/>
        <v>44682</v>
      </c>
      <c r="V4333" s="5">
        <f t="shared" si="940"/>
        <v>24990</v>
      </c>
      <c r="W4333" s="11">
        <f t="shared" si="1057"/>
        <v>29488.2</v>
      </c>
      <c r="Z4333" s="5">
        <f t="shared" si="865"/>
        <v>18742.5</v>
      </c>
      <c r="AB4333" s="1"/>
      <c r="AC4333" s="1" t="s">
        <v>45</v>
      </c>
      <c r="AD4333" s="12" t="s">
        <v>46</v>
      </c>
      <c r="AE4333" s="12" t="s">
        <v>46</v>
      </c>
      <c r="AF4333" s="12" t="s">
        <v>46</v>
      </c>
      <c r="AG4333" s="12"/>
      <c r="AH4333" s="12"/>
      <c r="AI4333" s="12"/>
    </row>
    <row r="4334">
      <c r="A4334" s="1" t="s">
        <v>5947</v>
      </c>
      <c r="B4334" s="13"/>
      <c r="C4334" s="1" t="s">
        <v>36</v>
      </c>
      <c r="D4334" s="1" t="s">
        <v>96</v>
      </c>
      <c r="E4334" s="1" t="s">
        <v>77</v>
      </c>
      <c r="F4334" s="1" t="s">
        <v>1179</v>
      </c>
      <c r="G4334" s="1" t="s">
        <v>115</v>
      </c>
      <c r="H4334" s="1" t="s">
        <v>116</v>
      </c>
      <c r="I4334" s="1" t="s">
        <v>42</v>
      </c>
      <c r="J4334" s="1"/>
      <c r="K4334" s="1" t="s">
        <v>5948</v>
      </c>
      <c r="L4334" s="1" t="s">
        <v>99</v>
      </c>
      <c r="M4334" s="9">
        <v>44652.0</v>
      </c>
      <c r="N4334" s="9">
        <v>44652.0</v>
      </c>
      <c r="O4334" s="1"/>
      <c r="P4334" s="1">
        <v>8.33</v>
      </c>
      <c r="Q4334" s="1">
        <v>500000.0</v>
      </c>
      <c r="R4334" s="1">
        <v>300000.0</v>
      </c>
      <c r="S4334" s="10">
        <f t="shared" si="1071"/>
        <v>44682</v>
      </c>
      <c r="V4334" s="5">
        <f t="shared" si="940"/>
        <v>24990</v>
      </c>
      <c r="W4334" s="11">
        <f t="shared" si="1057"/>
        <v>29488.2</v>
      </c>
      <c r="Z4334" s="5">
        <f t="shared" si="865"/>
        <v>18742.5</v>
      </c>
      <c r="AB4334" s="1"/>
      <c r="AC4334" s="1" t="s">
        <v>45</v>
      </c>
      <c r="AD4334" s="12" t="s">
        <v>46</v>
      </c>
      <c r="AE4334" s="12" t="s">
        <v>46</v>
      </c>
      <c r="AF4334" s="12" t="s">
        <v>46</v>
      </c>
      <c r="AG4334" s="12"/>
      <c r="AH4334" s="12"/>
      <c r="AI4334" s="12"/>
    </row>
    <row r="4335">
      <c r="A4335" s="1" t="s">
        <v>5947</v>
      </c>
      <c r="B4335" s="13"/>
      <c r="C4335" s="1" t="s">
        <v>36</v>
      </c>
      <c r="D4335" s="1" t="s">
        <v>96</v>
      </c>
      <c r="E4335" s="1" t="s">
        <v>77</v>
      </c>
      <c r="F4335" s="1" t="s">
        <v>1179</v>
      </c>
      <c r="G4335" s="1" t="s">
        <v>115</v>
      </c>
      <c r="H4335" s="1" t="s">
        <v>116</v>
      </c>
      <c r="I4335" s="1" t="s">
        <v>42</v>
      </c>
      <c r="J4335" s="1"/>
      <c r="K4335" s="1" t="s">
        <v>5948</v>
      </c>
      <c r="L4335" s="1" t="s">
        <v>99</v>
      </c>
      <c r="M4335" s="9">
        <v>44652.0</v>
      </c>
      <c r="N4335" s="9">
        <v>44652.0</v>
      </c>
      <c r="O4335" s="1"/>
      <c r="P4335" s="1">
        <v>8.33</v>
      </c>
      <c r="Q4335" s="1">
        <v>500000.0</v>
      </c>
      <c r="R4335" s="1">
        <v>300000.0</v>
      </c>
      <c r="S4335" s="10">
        <f t="shared" si="1071"/>
        <v>44682</v>
      </c>
      <c r="V4335" s="5">
        <f t="shared" si="940"/>
        <v>24990</v>
      </c>
      <c r="W4335" s="11">
        <f t="shared" si="1057"/>
        <v>29488.2</v>
      </c>
      <c r="Z4335" s="5">
        <f t="shared" si="865"/>
        <v>18742.5</v>
      </c>
      <c r="AB4335" s="1"/>
      <c r="AC4335" s="1" t="s">
        <v>45</v>
      </c>
      <c r="AD4335" s="12" t="s">
        <v>46</v>
      </c>
      <c r="AE4335" s="12" t="s">
        <v>46</v>
      </c>
      <c r="AF4335" s="12" t="s">
        <v>46</v>
      </c>
      <c r="AG4335" s="12"/>
      <c r="AH4335" s="12"/>
      <c r="AI4335" s="12"/>
    </row>
    <row r="4336">
      <c r="A4336" s="1" t="s">
        <v>5947</v>
      </c>
      <c r="B4336" s="13"/>
      <c r="C4336" s="1" t="s">
        <v>36</v>
      </c>
      <c r="D4336" s="1" t="s">
        <v>96</v>
      </c>
      <c r="E4336" s="1" t="s">
        <v>77</v>
      </c>
      <c r="F4336" s="1" t="s">
        <v>1179</v>
      </c>
      <c r="G4336" s="1" t="s">
        <v>115</v>
      </c>
      <c r="H4336" s="1" t="s">
        <v>116</v>
      </c>
      <c r="I4336" s="1" t="s">
        <v>42</v>
      </c>
      <c r="J4336" s="1"/>
      <c r="K4336" s="1" t="s">
        <v>5948</v>
      </c>
      <c r="L4336" s="1" t="s">
        <v>99</v>
      </c>
      <c r="M4336" s="9">
        <v>44652.0</v>
      </c>
      <c r="N4336" s="9">
        <v>44652.0</v>
      </c>
      <c r="O4336" s="1"/>
      <c r="P4336" s="1">
        <v>8.33</v>
      </c>
      <c r="Q4336" s="1">
        <v>800000.0</v>
      </c>
      <c r="R4336" s="1">
        <v>300000.0</v>
      </c>
      <c r="S4336" s="10">
        <f t="shared" si="1071"/>
        <v>44682</v>
      </c>
      <c r="V4336" s="5">
        <f t="shared" si="940"/>
        <v>24990</v>
      </c>
      <c r="W4336" s="11">
        <f t="shared" si="1057"/>
        <v>29488.2</v>
      </c>
      <c r="Z4336" s="5">
        <f t="shared" si="865"/>
        <v>18742.5</v>
      </c>
      <c r="AB4336" s="1"/>
      <c r="AC4336" s="1" t="s">
        <v>45</v>
      </c>
      <c r="AD4336" s="12" t="s">
        <v>46</v>
      </c>
      <c r="AE4336" s="12" t="s">
        <v>46</v>
      </c>
      <c r="AF4336" s="12" t="s">
        <v>46</v>
      </c>
      <c r="AG4336" s="12"/>
      <c r="AH4336" s="12"/>
      <c r="AI4336" s="12"/>
    </row>
    <row r="4337">
      <c r="A4337" s="1" t="s">
        <v>5947</v>
      </c>
      <c r="B4337" s="13"/>
      <c r="C4337" s="1" t="s">
        <v>36</v>
      </c>
      <c r="D4337" s="1" t="s">
        <v>96</v>
      </c>
      <c r="E4337" s="1" t="s">
        <v>77</v>
      </c>
      <c r="F4337" s="1" t="s">
        <v>1179</v>
      </c>
      <c r="G4337" s="1" t="s">
        <v>115</v>
      </c>
      <c r="H4337" s="1" t="s">
        <v>116</v>
      </c>
      <c r="I4337" s="1" t="s">
        <v>42</v>
      </c>
      <c r="J4337" s="1"/>
      <c r="K4337" s="1" t="s">
        <v>5948</v>
      </c>
      <c r="L4337" s="1" t="s">
        <v>99</v>
      </c>
      <c r="M4337" s="9">
        <v>44652.0</v>
      </c>
      <c r="N4337" s="9">
        <v>44652.0</v>
      </c>
      <c r="O4337" s="1"/>
      <c r="P4337" s="1">
        <v>8.33</v>
      </c>
      <c r="Q4337" s="1">
        <v>1800000.0</v>
      </c>
      <c r="R4337" s="1">
        <v>300000.0</v>
      </c>
      <c r="S4337" s="10">
        <f t="shared" si="1071"/>
        <v>44682</v>
      </c>
      <c r="V4337" s="5">
        <f t="shared" si="940"/>
        <v>24990</v>
      </c>
      <c r="W4337" s="11">
        <f t="shared" si="1057"/>
        <v>29488.2</v>
      </c>
      <c r="Z4337" s="5">
        <f t="shared" si="865"/>
        <v>18742.5</v>
      </c>
      <c r="AB4337" s="1"/>
      <c r="AC4337" s="1" t="s">
        <v>45</v>
      </c>
      <c r="AD4337" s="12" t="s">
        <v>46</v>
      </c>
      <c r="AE4337" s="12" t="s">
        <v>46</v>
      </c>
      <c r="AF4337" s="12" t="s">
        <v>46</v>
      </c>
      <c r="AG4337" s="12"/>
      <c r="AH4337" s="12"/>
      <c r="AI4337" s="12"/>
    </row>
    <row r="4338">
      <c r="A4338" s="1" t="s">
        <v>5947</v>
      </c>
      <c r="B4338" s="13"/>
      <c r="C4338" s="1" t="s">
        <v>36</v>
      </c>
      <c r="D4338" s="1" t="s">
        <v>96</v>
      </c>
      <c r="E4338" s="1" t="s">
        <v>77</v>
      </c>
      <c r="F4338" s="1" t="s">
        <v>1179</v>
      </c>
      <c r="G4338" s="1" t="s">
        <v>115</v>
      </c>
      <c r="H4338" s="1" t="s">
        <v>116</v>
      </c>
      <c r="I4338" s="1" t="s">
        <v>42</v>
      </c>
      <c r="J4338" s="1"/>
      <c r="K4338" s="1" t="s">
        <v>5948</v>
      </c>
      <c r="L4338" s="1" t="s">
        <v>99</v>
      </c>
      <c r="M4338" s="9">
        <v>44652.0</v>
      </c>
      <c r="N4338" s="9">
        <v>44652.0</v>
      </c>
      <c r="O4338" s="1"/>
      <c r="P4338" s="1">
        <v>8.33</v>
      </c>
      <c r="Q4338" s="1">
        <v>1800000.0</v>
      </c>
      <c r="R4338" s="1">
        <v>300000.0</v>
      </c>
      <c r="S4338" s="10">
        <f t="shared" si="1071"/>
        <v>44682</v>
      </c>
      <c r="V4338" s="5">
        <f t="shared" si="940"/>
        <v>24990</v>
      </c>
      <c r="W4338" s="11">
        <f t="shared" si="1057"/>
        <v>29488.2</v>
      </c>
      <c r="X4338" s="1"/>
      <c r="Y4338" s="1"/>
      <c r="Z4338" s="5">
        <f t="shared" si="865"/>
        <v>18742.5</v>
      </c>
      <c r="AA4338" s="1"/>
      <c r="AB4338" s="1"/>
      <c r="AC4338" s="1" t="s">
        <v>45</v>
      </c>
      <c r="AD4338" s="12" t="s">
        <v>46</v>
      </c>
      <c r="AE4338" s="12" t="s">
        <v>46</v>
      </c>
      <c r="AF4338" s="12" t="s">
        <v>46</v>
      </c>
      <c r="AG4338" s="12"/>
      <c r="AH4338" s="12"/>
      <c r="AI4338" s="12"/>
    </row>
    <row r="4339">
      <c r="A4339" s="1" t="s">
        <v>5947</v>
      </c>
      <c r="B4339" s="13"/>
      <c r="C4339" s="1" t="s">
        <v>36</v>
      </c>
      <c r="D4339" s="1" t="s">
        <v>96</v>
      </c>
      <c r="E4339" s="1" t="s">
        <v>77</v>
      </c>
      <c r="F4339" s="1" t="s">
        <v>1179</v>
      </c>
      <c r="G4339" s="1" t="s">
        <v>115</v>
      </c>
      <c r="H4339" s="1" t="s">
        <v>116</v>
      </c>
      <c r="I4339" s="1" t="s">
        <v>42</v>
      </c>
      <c r="J4339" s="1"/>
      <c r="K4339" s="1" t="s">
        <v>5948</v>
      </c>
      <c r="L4339" s="1" t="s">
        <v>99</v>
      </c>
      <c r="M4339" s="9">
        <v>44652.0</v>
      </c>
      <c r="N4339" s="9">
        <v>44652.0</v>
      </c>
      <c r="O4339" s="1"/>
      <c r="P4339" s="1">
        <v>8.33</v>
      </c>
      <c r="Q4339" s="1">
        <v>2000000.0</v>
      </c>
      <c r="R4339" s="1">
        <v>300000.0</v>
      </c>
      <c r="S4339" s="10">
        <f t="shared" si="1071"/>
        <v>44682</v>
      </c>
      <c r="V4339" s="5">
        <f t="shared" si="940"/>
        <v>24990</v>
      </c>
      <c r="W4339" s="11">
        <f t="shared" si="1057"/>
        <v>29488.2</v>
      </c>
      <c r="Z4339" s="5">
        <f t="shared" si="865"/>
        <v>18742.5</v>
      </c>
      <c r="AB4339" s="1"/>
      <c r="AC4339" s="1" t="s">
        <v>45</v>
      </c>
      <c r="AD4339" s="12" t="s">
        <v>46</v>
      </c>
      <c r="AE4339" s="12" t="s">
        <v>46</v>
      </c>
      <c r="AF4339" s="12" t="s">
        <v>46</v>
      </c>
      <c r="AG4339" s="12"/>
      <c r="AH4339" s="12"/>
      <c r="AI4339" s="12"/>
    </row>
    <row r="4340">
      <c r="A4340" s="1" t="s">
        <v>5947</v>
      </c>
      <c r="B4340" s="13"/>
      <c r="C4340" s="1" t="s">
        <v>36</v>
      </c>
      <c r="D4340" s="1" t="s">
        <v>96</v>
      </c>
      <c r="E4340" s="1" t="s">
        <v>77</v>
      </c>
      <c r="F4340" s="1" t="s">
        <v>1179</v>
      </c>
      <c r="G4340" s="1" t="s">
        <v>115</v>
      </c>
      <c r="H4340" s="1" t="s">
        <v>116</v>
      </c>
      <c r="I4340" s="1" t="s">
        <v>42</v>
      </c>
      <c r="J4340" s="1"/>
      <c r="K4340" s="1" t="s">
        <v>5948</v>
      </c>
      <c r="L4340" s="1" t="s">
        <v>99</v>
      </c>
      <c r="M4340" s="9">
        <v>44652.0</v>
      </c>
      <c r="N4340" s="9">
        <v>44652.0</v>
      </c>
      <c r="O4340" s="1"/>
      <c r="P4340" s="1">
        <v>8.33</v>
      </c>
      <c r="Q4340" s="1">
        <v>500000.0</v>
      </c>
      <c r="R4340" s="1">
        <v>300000.0</v>
      </c>
      <c r="S4340" s="10">
        <f t="shared" si="1071"/>
        <v>44682</v>
      </c>
      <c r="V4340" s="5">
        <f t="shared" si="940"/>
        <v>24990</v>
      </c>
      <c r="W4340" s="11">
        <f t="shared" si="1057"/>
        <v>29488.2</v>
      </c>
      <c r="X4340" s="1"/>
      <c r="Y4340" s="1"/>
      <c r="Z4340" s="5">
        <f t="shared" si="865"/>
        <v>18742.5</v>
      </c>
      <c r="AB4340" s="1"/>
      <c r="AC4340" s="1" t="s">
        <v>45</v>
      </c>
      <c r="AD4340" s="12" t="s">
        <v>46</v>
      </c>
      <c r="AE4340" s="12" t="s">
        <v>46</v>
      </c>
      <c r="AF4340" s="12" t="s">
        <v>46</v>
      </c>
      <c r="AG4340" s="12"/>
      <c r="AH4340" s="12"/>
      <c r="AI4340" s="12"/>
    </row>
    <row r="4341">
      <c r="A4341" s="1" t="s">
        <v>5947</v>
      </c>
      <c r="B4341" s="13"/>
      <c r="C4341" s="1" t="s">
        <v>36</v>
      </c>
      <c r="D4341" s="1" t="s">
        <v>96</v>
      </c>
      <c r="E4341" s="1" t="s">
        <v>77</v>
      </c>
      <c r="F4341" s="1" t="s">
        <v>1179</v>
      </c>
      <c r="G4341" s="1" t="s">
        <v>115</v>
      </c>
      <c r="H4341" s="1" t="s">
        <v>116</v>
      </c>
      <c r="I4341" s="1" t="s">
        <v>42</v>
      </c>
      <c r="J4341" s="1"/>
      <c r="K4341" s="1" t="s">
        <v>5948</v>
      </c>
      <c r="L4341" s="1" t="s">
        <v>99</v>
      </c>
      <c r="M4341" s="9">
        <v>44652.0</v>
      </c>
      <c r="N4341" s="9">
        <v>44652.0</v>
      </c>
      <c r="O4341" s="1"/>
      <c r="P4341" s="1">
        <v>8.33</v>
      </c>
      <c r="Q4341" s="1">
        <v>400000.0</v>
      </c>
      <c r="R4341" s="1">
        <v>300000.0</v>
      </c>
      <c r="S4341" s="10">
        <f t="shared" si="1071"/>
        <v>44682</v>
      </c>
      <c r="V4341" s="5">
        <f t="shared" si="940"/>
        <v>24990</v>
      </c>
      <c r="W4341" s="11">
        <f t="shared" si="1057"/>
        <v>29488.2</v>
      </c>
      <c r="Z4341" s="5">
        <f t="shared" si="865"/>
        <v>18742.5</v>
      </c>
      <c r="AB4341" s="1"/>
      <c r="AC4341" s="1" t="s">
        <v>45</v>
      </c>
      <c r="AD4341" s="12" t="s">
        <v>46</v>
      </c>
      <c r="AE4341" s="12" t="s">
        <v>46</v>
      </c>
      <c r="AF4341" s="12" t="s">
        <v>46</v>
      </c>
      <c r="AG4341" s="12"/>
      <c r="AH4341" s="12"/>
      <c r="AI4341" s="12"/>
    </row>
    <row r="4342">
      <c r="A4342" s="1" t="s">
        <v>5947</v>
      </c>
      <c r="B4342" s="13"/>
      <c r="C4342" s="1" t="s">
        <v>36</v>
      </c>
      <c r="D4342" s="1" t="s">
        <v>96</v>
      </c>
      <c r="E4342" s="1" t="s">
        <v>77</v>
      </c>
      <c r="F4342" s="1" t="s">
        <v>1179</v>
      </c>
      <c r="G4342" s="1" t="s">
        <v>115</v>
      </c>
      <c r="H4342" s="1" t="s">
        <v>116</v>
      </c>
      <c r="I4342" s="1" t="s">
        <v>42</v>
      </c>
      <c r="J4342" s="1"/>
      <c r="K4342" s="1" t="s">
        <v>5948</v>
      </c>
      <c r="L4342" s="1" t="s">
        <v>99</v>
      </c>
      <c r="M4342" s="9">
        <v>44652.0</v>
      </c>
      <c r="N4342" s="9">
        <v>44652.0</v>
      </c>
      <c r="O4342" s="1"/>
      <c r="P4342" s="1">
        <v>8.33</v>
      </c>
      <c r="Q4342" s="1">
        <v>1500000.0</v>
      </c>
      <c r="R4342" s="1">
        <v>300000.0</v>
      </c>
      <c r="S4342" s="10">
        <f t="shared" si="1071"/>
        <v>44682</v>
      </c>
      <c r="V4342" s="5">
        <f t="shared" si="940"/>
        <v>24990</v>
      </c>
      <c r="W4342" s="11">
        <f t="shared" si="1057"/>
        <v>29488.2</v>
      </c>
      <c r="Z4342" s="5">
        <f t="shared" si="865"/>
        <v>18742.5</v>
      </c>
      <c r="AB4342" s="1"/>
      <c r="AC4342" s="1" t="s">
        <v>45</v>
      </c>
      <c r="AD4342" s="12" t="s">
        <v>46</v>
      </c>
      <c r="AE4342" s="12" t="s">
        <v>46</v>
      </c>
      <c r="AF4342" s="12" t="s">
        <v>46</v>
      </c>
      <c r="AG4342" s="12"/>
      <c r="AH4342" s="12"/>
      <c r="AI4342" s="12"/>
    </row>
    <row r="4343">
      <c r="A4343" s="1" t="s">
        <v>5947</v>
      </c>
      <c r="B4343" s="13"/>
      <c r="C4343" s="1" t="s">
        <v>36</v>
      </c>
      <c r="D4343" s="1" t="s">
        <v>96</v>
      </c>
      <c r="E4343" s="1" t="s">
        <v>77</v>
      </c>
      <c r="F4343" s="1" t="s">
        <v>1179</v>
      </c>
      <c r="G4343" s="1" t="s">
        <v>115</v>
      </c>
      <c r="H4343" s="1" t="s">
        <v>116</v>
      </c>
      <c r="I4343" s="1" t="s">
        <v>42</v>
      </c>
      <c r="J4343" s="1"/>
      <c r="K4343" s="1" t="s">
        <v>5948</v>
      </c>
      <c r="L4343" s="1" t="s">
        <v>99</v>
      </c>
      <c r="M4343" s="9">
        <v>44652.0</v>
      </c>
      <c r="N4343" s="9">
        <v>44652.0</v>
      </c>
      <c r="O4343" s="1"/>
      <c r="P4343" s="1">
        <v>8.33</v>
      </c>
      <c r="Q4343" s="1">
        <v>600000.0</v>
      </c>
      <c r="R4343" s="1">
        <v>300000.0</v>
      </c>
      <c r="S4343" s="10">
        <f t="shared" si="1071"/>
        <v>44682</v>
      </c>
      <c r="V4343" s="5">
        <f t="shared" si="940"/>
        <v>24990</v>
      </c>
      <c r="W4343" s="11">
        <f t="shared" si="1057"/>
        <v>29488.2</v>
      </c>
      <c r="Z4343" s="5">
        <f t="shared" si="865"/>
        <v>18742.5</v>
      </c>
      <c r="AB4343" s="1"/>
      <c r="AC4343" s="1" t="s">
        <v>45</v>
      </c>
      <c r="AD4343" s="12" t="s">
        <v>46</v>
      </c>
      <c r="AE4343" s="12" t="s">
        <v>46</v>
      </c>
      <c r="AF4343" s="12" t="s">
        <v>46</v>
      </c>
      <c r="AG4343" s="12"/>
      <c r="AH4343" s="12"/>
      <c r="AI4343" s="12"/>
    </row>
    <row r="4344">
      <c r="A4344" s="1" t="s">
        <v>5947</v>
      </c>
      <c r="B4344" s="13"/>
      <c r="C4344" s="1" t="s">
        <v>36</v>
      </c>
      <c r="D4344" s="1" t="s">
        <v>96</v>
      </c>
      <c r="E4344" s="1" t="s">
        <v>77</v>
      </c>
      <c r="F4344" s="1" t="s">
        <v>1179</v>
      </c>
      <c r="G4344" s="1" t="s">
        <v>115</v>
      </c>
      <c r="H4344" s="1" t="s">
        <v>116</v>
      </c>
      <c r="I4344" s="1" t="s">
        <v>42</v>
      </c>
      <c r="J4344" s="1"/>
      <c r="K4344" s="1" t="s">
        <v>5948</v>
      </c>
      <c r="L4344" s="1" t="s">
        <v>99</v>
      </c>
      <c r="M4344" s="9">
        <v>44652.0</v>
      </c>
      <c r="N4344" s="9">
        <v>44652.0</v>
      </c>
      <c r="O4344" s="1"/>
      <c r="P4344" s="1">
        <v>8.33</v>
      </c>
      <c r="Q4344" s="1">
        <v>800000.0</v>
      </c>
      <c r="R4344" s="1">
        <v>300000.0</v>
      </c>
      <c r="S4344" s="10">
        <f t="shared" si="1071"/>
        <v>44682</v>
      </c>
      <c r="V4344" s="5">
        <f t="shared" si="940"/>
        <v>24990</v>
      </c>
      <c r="W4344" s="11">
        <f t="shared" si="1057"/>
        <v>29488.2</v>
      </c>
      <c r="Z4344" s="5">
        <f t="shared" si="865"/>
        <v>18742.5</v>
      </c>
      <c r="AB4344" s="1"/>
      <c r="AC4344" s="1" t="s">
        <v>45</v>
      </c>
      <c r="AD4344" s="12" t="s">
        <v>46</v>
      </c>
      <c r="AE4344" s="12" t="s">
        <v>46</v>
      </c>
      <c r="AF4344" s="12" t="s">
        <v>46</v>
      </c>
      <c r="AG4344" s="12"/>
      <c r="AH4344" s="12"/>
      <c r="AI4344" s="12"/>
    </row>
    <row r="4345">
      <c r="A4345" s="1" t="s">
        <v>5947</v>
      </c>
      <c r="B4345" s="13"/>
      <c r="C4345" s="1" t="s">
        <v>36</v>
      </c>
      <c r="D4345" s="1" t="s">
        <v>96</v>
      </c>
      <c r="E4345" s="1" t="s">
        <v>77</v>
      </c>
      <c r="F4345" s="1" t="s">
        <v>1179</v>
      </c>
      <c r="G4345" s="1" t="s">
        <v>115</v>
      </c>
      <c r="H4345" s="1" t="s">
        <v>116</v>
      </c>
      <c r="I4345" s="1" t="s">
        <v>42</v>
      </c>
      <c r="J4345" s="1"/>
      <c r="K4345" s="1" t="s">
        <v>5948</v>
      </c>
      <c r="L4345" s="1" t="s">
        <v>99</v>
      </c>
      <c r="M4345" s="9">
        <v>44652.0</v>
      </c>
      <c r="N4345" s="9">
        <v>44652.0</v>
      </c>
      <c r="O4345" s="1"/>
      <c r="P4345" s="1">
        <v>8.33</v>
      </c>
      <c r="Q4345" s="1">
        <v>600000.0</v>
      </c>
      <c r="R4345" s="1">
        <v>300000.0</v>
      </c>
      <c r="S4345" s="10">
        <f t="shared" si="1071"/>
        <v>44682</v>
      </c>
      <c r="V4345" s="5">
        <f t="shared" si="940"/>
        <v>24990</v>
      </c>
      <c r="W4345" s="11">
        <f t="shared" si="1057"/>
        <v>29488.2</v>
      </c>
      <c r="Z4345" s="5">
        <f t="shared" si="865"/>
        <v>18742.5</v>
      </c>
      <c r="AB4345" s="1"/>
      <c r="AC4345" s="1" t="s">
        <v>45</v>
      </c>
      <c r="AD4345" s="12" t="s">
        <v>46</v>
      </c>
      <c r="AE4345" s="12" t="s">
        <v>46</v>
      </c>
      <c r="AF4345" s="12" t="s">
        <v>46</v>
      </c>
      <c r="AG4345" s="12"/>
      <c r="AH4345" s="12"/>
      <c r="AI4345" s="12"/>
    </row>
    <row r="4346">
      <c r="A4346" s="1" t="s">
        <v>5947</v>
      </c>
      <c r="B4346" s="13"/>
      <c r="C4346" s="1" t="s">
        <v>36</v>
      </c>
      <c r="D4346" s="1" t="s">
        <v>96</v>
      </c>
      <c r="E4346" s="1" t="s">
        <v>77</v>
      </c>
      <c r="F4346" s="1" t="s">
        <v>1179</v>
      </c>
      <c r="G4346" s="1" t="s">
        <v>115</v>
      </c>
      <c r="H4346" s="1" t="s">
        <v>116</v>
      </c>
      <c r="I4346" s="1" t="s">
        <v>42</v>
      </c>
      <c r="J4346" s="1"/>
      <c r="K4346" s="1" t="s">
        <v>5948</v>
      </c>
      <c r="L4346" s="1" t="s">
        <v>99</v>
      </c>
      <c r="M4346" s="9">
        <v>44652.0</v>
      </c>
      <c r="N4346" s="9">
        <v>44652.0</v>
      </c>
      <c r="O4346" s="1"/>
      <c r="P4346" s="1">
        <v>8.33</v>
      </c>
      <c r="Q4346" s="1">
        <v>500000.0</v>
      </c>
      <c r="R4346" s="1">
        <v>300000.0</v>
      </c>
      <c r="S4346" s="10">
        <f t="shared" si="1071"/>
        <v>44682</v>
      </c>
      <c r="V4346" s="5">
        <f t="shared" si="940"/>
        <v>24990</v>
      </c>
      <c r="W4346" s="11">
        <f t="shared" si="1057"/>
        <v>29488.2</v>
      </c>
      <c r="Z4346" s="5">
        <f t="shared" si="865"/>
        <v>18742.5</v>
      </c>
      <c r="AB4346" s="1"/>
      <c r="AC4346" s="1" t="s">
        <v>45</v>
      </c>
      <c r="AD4346" s="12" t="s">
        <v>46</v>
      </c>
      <c r="AE4346" s="12" t="s">
        <v>46</v>
      </c>
      <c r="AF4346" s="12" t="s">
        <v>46</v>
      </c>
      <c r="AG4346" s="12"/>
      <c r="AH4346" s="12"/>
      <c r="AI4346" s="12"/>
    </row>
    <row r="4347">
      <c r="A4347" s="1" t="s">
        <v>5947</v>
      </c>
      <c r="B4347" s="13"/>
      <c r="C4347" s="1" t="s">
        <v>36</v>
      </c>
      <c r="D4347" s="1" t="s">
        <v>96</v>
      </c>
      <c r="E4347" s="1" t="s">
        <v>77</v>
      </c>
      <c r="F4347" s="1" t="s">
        <v>1179</v>
      </c>
      <c r="G4347" s="1" t="s">
        <v>115</v>
      </c>
      <c r="H4347" s="1" t="s">
        <v>116</v>
      </c>
      <c r="I4347" s="1" t="s">
        <v>42</v>
      </c>
      <c r="J4347" s="1"/>
      <c r="K4347" s="1" t="s">
        <v>5948</v>
      </c>
      <c r="L4347" s="1" t="s">
        <v>99</v>
      </c>
      <c r="M4347" s="9">
        <v>44652.0</v>
      </c>
      <c r="N4347" s="9">
        <v>44652.0</v>
      </c>
      <c r="O4347" s="1"/>
      <c r="P4347" s="1">
        <v>8.33</v>
      </c>
      <c r="Q4347" s="1">
        <v>1500000.0</v>
      </c>
      <c r="R4347" s="1">
        <v>300000.0</v>
      </c>
      <c r="S4347" s="10">
        <f t="shared" si="1071"/>
        <v>44682</v>
      </c>
      <c r="V4347" s="5">
        <f t="shared" si="940"/>
        <v>24990</v>
      </c>
      <c r="W4347" s="11">
        <f t="shared" si="1057"/>
        <v>29488.2</v>
      </c>
      <c r="Z4347" s="5">
        <f t="shared" si="865"/>
        <v>18742.5</v>
      </c>
      <c r="AB4347" s="1"/>
      <c r="AC4347" s="1" t="s">
        <v>45</v>
      </c>
      <c r="AD4347" s="12" t="s">
        <v>46</v>
      </c>
      <c r="AE4347" s="12" t="s">
        <v>46</v>
      </c>
      <c r="AF4347" s="12" t="s">
        <v>46</v>
      </c>
      <c r="AG4347" s="12"/>
      <c r="AH4347" s="12"/>
      <c r="AI4347" s="12"/>
    </row>
    <row r="4348">
      <c r="A4348" s="1" t="s">
        <v>5947</v>
      </c>
      <c r="B4348" s="13"/>
      <c r="C4348" s="1" t="s">
        <v>36</v>
      </c>
      <c r="D4348" s="1" t="s">
        <v>96</v>
      </c>
      <c r="E4348" s="1" t="s">
        <v>77</v>
      </c>
      <c r="F4348" s="1" t="s">
        <v>1179</v>
      </c>
      <c r="G4348" s="1" t="s">
        <v>115</v>
      </c>
      <c r="H4348" s="1" t="s">
        <v>116</v>
      </c>
      <c r="I4348" s="1" t="s">
        <v>42</v>
      </c>
      <c r="J4348" s="1"/>
      <c r="K4348" s="1" t="s">
        <v>5948</v>
      </c>
      <c r="L4348" s="1" t="s">
        <v>99</v>
      </c>
      <c r="M4348" s="9">
        <v>44652.0</v>
      </c>
      <c r="N4348" s="9">
        <v>44652.0</v>
      </c>
      <c r="O4348" s="1"/>
      <c r="P4348" s="1">
        <v>8.33</v>
      </c>
      <c r="Q4348" s="1">
        <v>500000.0</v>
      </c>
      <c r="R4348" s="1">
        <v>300000.0</v>
      </c>
      <c r="S4348" s="10">
        <f t="shared" si="1071"/>
        <v>44682</v>
      </c>
      <c r="V4348" s="5">
        <f t="shared" si="940"/>
        <v>24990</v>
      </c>
      <c r="W4348" s="11">
        <f t="shared" si="1057"/>
        <v>29488.2</v>
      </c>
      <c r="Z4348" s="5">
        <f t="shared" si="865"/>
        <v>18742.5</v>
      </c>
      <c r="AB4348" s="1"/>
      <c r="AC4348" s="1" t="s">
        <v>45</v>
      </c>
      <c r="AD4348" s="12" t="s">
        <v>46</v>
      </c>
      <c r="AE4348" s="12" t="s">
        <v>46</v>
      </c>
      <c r="AF4348" s="12" t="s">
        <v>46</v>
      </c>
      <c r="AG4348" s="12"/>
      <c r="AH4348" s="12"/>
      <c r="AI4348" s="12"/>
    </row>
    <row r="4349">
      <c r="A4349" s="1" t="s">
        <v>5947</v>
      </c>
      <c r="B4349" s="13"/>
      <c r="C4349" s="1" t="s">
        <v>36</v>
      </c>
      <c r="D4349" s="1" t="s">
        <v>96</v>
      </c>
      <c r="E4349" s="1" t="s">
        <v>77</v>
      </c>
      <c r="F4349" s="1" t="s">
        <v>1179</v>
      </c>
      <c r="G4349" s="1" t="s">
        <v>115</v>
      </c>
      <c r="H4349" s="1" t="s">
        <v>116</v>
      </c>
      <c r="I4349" s="1" t="s">
        <v>42</v>
      </c>
      <c r="J4349" s="1"/>
      <c r="K4349" s="1" t="s">
        <v>5948</v>
      </c>
      <c r="L4349" s="1" t="s">
        <v>99</v>
      </c>
      <c r="M4349" s="9">
        <v>44652.0</v>
      </c>
      <c r="N4349" s="9">
        <v>44652.0</v>
      </c>
      <c r="O4349" s="1"/>
      <c r="P4349" s="1">
        <v>8.33</v>
      </c>
      <c r="Q4349" s="1">
        <v>400000.0</v>
      </c>
      <c r="R4349" s="1">
        <v>300000.0</v>
      </c>
      <c r="S4349" s="10">
        <f t="shared" si="1071"/>
        <v>44682</v>
      </c>
      <c r="V4349" s="5">
        <f t="shared" si="940"/>
        <v>24990</v>
      </c>
      <c r="W4349" s="11">
        <f t="shared" si="1057"/>
        <v>29488.2</v>
      </c>
      <c r="Z4349" s="5">
        <f t="shared" si="865"/>
        <v>18742.5</v>
      </c>
      <c r="AC4349" s="1" t="s">
        <v>45</v>
      </c>
      <c r="AD4349" s="12" t="s">
        <v>46</v>
      </c>
      <c r="AE4349" s="12" t="s">
        <v>46</v>
      </c>
      <c r="AF4349" s="12" t="s">
        <v>46</v>
      </c>
      <c r="AG4349" s="12"/>
      <c r="AH4349" s="12"/>
      <c r="AI4349" s="12"/>
    </row>
    <row r="4350">
      <c r="A4350" s="1" t="s">
        <v>5947</v>
      </c>
      <c r="B4350" s="13"/>
      <c r="C4350" s="1" t="s">
        <v>36</v>
      </c>
      <c r="D4350" s="1" t="s">
        <v>96</v>
      </c>
      <c r="E4350" s="1" t="s">
        <v>77</v>
      </c>
      <c r="F4350" s="1" t="s">
        <v>1179</v>
      </c>
      <c r="G4350" s="1" t="s">
        <v>115</v>
      </c>
      <c r="H4350" s="1" t="s">
        <v>116</v>
      </c>
      <c r="I4350" s="1" t="s">
        <v>42</v>
      </c>
      <c r="J4350" s="1"/>
      <c r="K4350" s="1" t="s">
        <v>5948</v>
      </c>
      <c r="L4350" s="1" t="s">
        <v>99</v>
      </c>
      <c r="M4350" s="9">
        <v>44652.0</v>
      </c>
      <c r="N4350" s="9">
        <v>44652.0</v>
      </c>
      <c r="O4350" s="1"/>
      <c r="P4350" s="1">
        <v>8.33</v>
      </c>
      <c r="Q4350" s="1">
        <v>300000.0</v>
      </c>
      <c r="R4350" s="1">
        <v>300000.0</v>
      </c>
      <c r="S4350" s="10">
        <f t="shared" si="1071"/>
        <v>44682</v>
      </c>
      <c r="V4350" s="5">
        <f t="shared" si="940"/>
        <v>24990</v>
      </c>
      <c r="W4350" s="11">
        <f t="shared" si="1057"/>
        <v>29488.2</v>
      </c>
      <c r="Z4350" s="5">
        <f t="shared" si="865"/>
        <v>18742.5</v>
      </c>
      <c r="AB4350" s="1"/>
      <c r="AC4350" s="1" t="str">
        <f>IF(T4350="","C","O")</f>
        <v>C</v>
      </c>
      <c r="AD4350" s="12" t="s">
        <v>46</v>
      </c>
      <c r="AE4350" s="12" t="s">
        <v>46</v>
      </c>
      <c r="AF4350" s="12" t="s">
        <v>46</v>
      </c>
      <c r="AG4350" s="12"/>
      <c r="AH4350" s="12"/>
      <c r="AI4350" s="12"/>
    </row>
    <row r="4351">
      <c r="A4351" s="1" t="s">
        <v>5947</v>
      </c>
      <c r="B4351" s="13"/>
      <c r="C4351" s="1" t="s">
        <v>36</v>
      </c>
      <c r="D4351" s="1" t="s">
        <v>96</v>
      </c>
      <c r="E4351" s="1" t="s">
        <v>77</v>
      </c>
      <c r="F4351" s="1" t="s">
        <v>1179</v>
      </c>
      <c r="G4351" s="1" t="s">
        <v>115</v>
      </c>
      <c r="H4351" s="1" t="s">
        <v>116</v>
      </c>
      <c r="I4351" s="1" t="s">
        <v>42</v>
      </c>
      <c r="J4351" s="1"/>
      <c r="K4351" s="1" t="s">
        <v>5948</v>
      </c>
      <c r="L4351" s="1" t="s">
        <v>99</v>
      </c>
      <c r="M4351" s="9">
        <v>44652.0</v>
      </c>
      <c r="N4351" s="9">
        <v>44652.0</v>
      </c>
      <c r="O4351" s="1"/>
      <c r="P4351" s="1">
        <v>8.33</v>
      </c>
      <c r="Q4351" s="1">
        <v>700000.0</v>
      </c>
      <c r="R4351" s="1">
        <v>300000.0</v>
      </c>
      <c r="S4351" s="10">
        <f t="shared" si="1071"/>
        <v>44682</v>
      </c>
      <c r="V4351" s="5">
        <f t="shared" si="940"/>
        <v>24990</v>
      </c>
      <c r="W4351" s="11">
        <f t="shared" si="1057"/>
        <v>29488.2</v>
      </c>
      <c r="Z4351" s="5">
        <f t="shared" si="865"/>
        <v>18742.5</v>
      </c>
      <c r="AB4351" s="1"/>
      <c r="AC4351" s="1" t="s">
        <v>45</v>
      </c>
      <c r="AD4351" s="12" t="s">
        <v>46</v>
      </c>
      <c r="AE4351" s="12" t="s">
        <v>46</v>
      </c>
      <c r="AF4351" s="12" t="s">
        <v>46</v>
      </c>
      <c r="AG4351" s="12"/>
      <c r="AH4351" s="12"/>
      <c r="AI4351" s="12"/>
    </row>
    <row r="4352">
      <c r="A4352" s="1" t="s">
        <v>5947</v>
      </c>
      <c r="B4352" s="13"/>
      <c r="C4352" s="1" t="s">
        <v>36</v>
      </c>
      <c r="D4352" s="1" t="s">
        <v>96</v>
      </c>
      <c r="E4352" s="1" t="s">
        <v>77</v>
      </c>
      <c r="F4352" s="1" t="s">
        <v>1179</v>
      </c>
      <c r="G4352" s="1" t="s">
        <v>115</v>
      </c>
      <c r="H4352" s="1" t="s">
        <v>116</v>
      </c>
      <c r="I4352" s="1" t="s">
        <v>42</v>
      </c>
      <c r="J4352" s="1"/>
      <c r="K4352" s="1" t="s">
        <v>5948</v>
      </c>
      <c r="L4352" s="1" t="s">
        <v>99</v>
      </c>
      <c r="M4352" s="9">
        <v>44652.0</v>
      </c>
      <c r="N4352" s="9">
        <v>44652.0</v>
      </c>
      <c r="O4352" s="1"/>
      <c r="P4352" s="1">
        <v>8.33</v>
      </c>
      <c r="Q4352" s="1">
        <v>1500000.0</v>
      </c>
      <c r="R4352" s="1">
        <v>300000.0</v>
      </c>
      <c r="S4352" s="10">
        <f t="shared" si="1071"/>
        <v>44682</v>
      </c>
      <c r="V4352" s="5">
        <f t="shared" si="940"/>
        <v>24990</v>
      </c>
      <c r="W4352" s="11">
        <f t="shared" si="1057"/>
        <v>29488.2</v>
      </c>
      <c r="Z4352" s="5">
        <f t="shared" si="865"/>
        <v>18742.5</v>
      </c>
      <c r="AB4352" s="1"/>
      <c r="AC4352" s="1" t="s">
        <v>45</v>
      </c>
      <c r="AD4352" s="12" t="s">
        <v>46</v>
      </c>
      <c r="AE4352" s="12" t="s">
        <v>46</v>
      </c>
      <c r="AF4352" s="12" t="s">
        <v>46</v>
      </c>
      <c r="AG4352" s="12"/>
      <c r="AH4352" s="12"/>
      <c r="AI4352" s="12"/>
    </row>
    <row r="4353">
      <c r="A4353" s="1" t="s">
        <v>5947</v>
      </c>
      <c r="B4353" s="13"/>
      <c r="C4353" s="1" t="s">
        <v>36</v>
      </c>
      <c r="D4353" s="1" t="s">
        <v>96</v>
      </c>
      <c r="E4353" s="1" t="s">
        <v>77</v>
      </c>
      <c r="F4353" s="1" t="s">
        <v>1179</v>
      </c>
      <c r="G4353" s="1" t="s">
        <v>115</v>
      </c>
      <c r="H4353" s="1" t="s">
        <v>116</v>
      </c>
      <c r="I4353" s="1" t="s">
        <v>42</v>
      </c>
      <c r="J4353" s="1"/>
      <c r="K4353" s="1" t="s">
        <v>5948</v>
      </c>
      <c r="L4353" s="1" t="s">
        <v>99</v>
      </c>
      <c r="M4353" s="9">
        <v>44652.0</v>
      </c>
      <c r="N4353" s="9">
        <v>44652.0</v>
      </c>
      <c r="O4353" s="1"/>
      <c r="P4353" s="1">
        <v>8.33</v>
      </c>
      <c r="Q4353" s="1">
        <v>1200000.0</v>
      </c>
      <c r="R4353" s="1">
        <v>300000.0</v>
      </c>
      <c r="S4353" s="10">
        <f t="shared" si="1071"/>
        <v>44682</v>
      </c>
      <c r="V4353" s="5">
        <f t="shared" si="940"/>
        <v>24990</v>
      </c>
      <c r="W4353" s="11">
        <f t="shared" si="1057"/>
        <v>29488.2</v>
      </c>
      <c r="X4353" s="1"/>
      <c r="Y4353" s="1"/>
      <c r="Z4353" s="5">
        <f t="shared" si="865"/>
        <v>18742.5</v>
      </c>
      <c r="AB4353" s="1"/>
      <c r="AC4353" s="1" t="s">
        <v>45</v>
      </c>
      <c r="AD4353" s="12" t="s">
        <v>46</v>
      </c>
      <c r="AE4353" s="12" t="s">
        <v>46</v>
      </c>
      <c r="AF4353" s="12" t="s">
        <v>46</v>
      </c>
      <c r="AG4353" s="12"/>
      <c r="AH4353" s="12"/>
      <c r="AI4353" s="12"/>
    </row>
    <row r="4354">
      <c r="A4354" s="1" t="s">
        <v>5964</v>
      </c>
      <c r="B4354" s="13"/>
      <c r="C4354" s="1" t="s">
        <v>36</v>
      </c>
      <c r="D4354" s="1" t="s">
        <v>37</v>
      </c>
      <c r="E4354" s="1" t="s">
        <v>168</v>
      </c>
      <c r="F4354" s="1" t="s">
        <v>3642</v>
      </c>
      <c r="G4354" s="1" t="s">
        <v>152</v>
      </c>
      <c r="H4354" s="1" t="s">
        <v>317</v>
      </c>
      <c r="I4354" s="1" t="s">
        <v>42</v>
      </c>
      <c r="J4354" s="1"/>
      <c r="K4354" s="1" t="s">
        <v>5965</v>
      </c>
      <c r="L4354" s="1" t="s">
        <v>53</v>
      </c>
      <c r="M4354" s="9">
        <v>45189.0</v>
      </c>
      <c r="N4354" s="9">
        <v>44732.0</v>
      </c>
      <c r="O4354" s="1"/>
      <c r="P4354" s="1">
        <v>8.33</v>
      </c>
      <c r="Q4354" s="1">
        <v>100000.0</v>
      </c>
      <c r="R4354" s="1">
        <v>504000.0</v>
      </c>
      <c r="S4354" s="9">
        <v>44732.0</v>
      </c>
      <c r="T4354" s="9">
        <v>44754.0</v>
      </c>
      <c r="U4354" s="1" t="s">
        <v>5966</v>
      </c>
      <c r="V4354" s="5">
        <f t="shared" si="940"/>
        <v>41983.2</v>
      </c>
      <c r="W4354" s="11">
        <f t="shared" si="1057"/>
        <v>49540.176</v>
      </c>
      <c r="X4354" s="9">
        <v>44777.0</v>
      </c>
      <c r="Y4354" s="5">
        <f t="shared" ref="Y4354:Y4356" si="1072">W4354-(V4354*10%)</f>
        <v>45341.856</v>
      </c>
      <c r="Z4354" s="5">
        <f t="shared" si="865"/>
        <v>31487.4</v>
      </c>
      <c r="AA4354" s="9">
        <v>44782.0</v>
      </c>
      <c r="AB4354" s="1" t="s">
        <v>5967</v>
      </c>
      <c r="AC4354" s="1" t="s">
        <v>55</v>
      </c>
      <c r="AD4354" s="12" t="s">
        <v>47</v>
      </c>
      <c r="AE4354" s="12" t="s">
        <v>46</v>
      </c>
      <c r="AF4354" s="12" t="s">
        <v>46</v>
      </c>
      <c r="AG4354" s="12" t="s">
        <v>46</v>
      </c>
      <c r="AH4354" s="12" t="s">
        <v>46</v>
      </c>
      <c r="AI4354" s="12" t="s">
        <v>46</v>
      </c>
    </row>
    <row r="4355">
      <c r="A4355" s="1" t="s">
        <v>5964</v>
      </c>
      <c r="B4355" s="13"/>
      <c r="C4355" s="1" t="s">
        <v>36</v>
      </c>
      <c r="D4355" s="1" t="s">
        <v>37</v>
      </c>
      <c r="E4355" s="1" t="s">
        <v>168</v>
      </c>
      <c r="F4355" s="1" t="s">
        <v>1936</v>
      </c>
      <c r="G4355" s="1" t="s">
        <v>152</v>
      </c>
      <c r="H4355" s="1" t="s">
        <v>317</v>
      </c>
      <c r="I4355" s="1" t="s">
        <v>42</v>
      </c>
      <c r="J4355" s="1"/>
      <c r="K4355" s="1" t="s">
        <v>5965</v>
      </c>
      <c r="L4355" s="1" t="s">
        <v>53</v>
      </c>
      <c r="M4355" s="9">
        <v>45189.0</v>
      </c>
      <c r="N4355" s="9">
        <v>45190.0</v>
      </c>
      <c r="O4355" s="1"/>
      <c r="P4355" s="1">
        <v>8.33</v>
      </c>
      <c r="Q4355" s="1">
        <v>750000.0</v>
      </c>
      <c r="R4355" s="1">
        <v>816000.0</v>
      </c>
      <c r="S4355" s="9">
        <v>45180.0</v>
      </c>
      <c r="T4355" s="9">
        <v>45190.0</v>
      </c>
      <c r="U4355" s="1" t="s">
        <v>5968</v>
      </c>
      <c r="V4355" s="5">
        <f t="shared" si="940"/>
        <v>67972.8</v>
      </c>
      <c r="W4355" s="11">
        <f t="shared" si="1057"/>
        <v>80207.904</v>
      </c>
      <c r="X4355" s="14">
        <v>45210.0</v>
      </c>
      <c r="Y4355" s="5">
        <f t="shared" si="1072"/>
        <v>73410.624</v>
      </c>
      <c r="Z4355" s="5">
        <f t="shared" si="865"/>
        <v>50979.6</v>
      </c>
      <c r="AA4355" s="9">
        <v>45232.0</v>
      </c>
      <c r="AB4355" s="1" t="s">
        <v>5969</v>
      </c>
      <c r="AC4355" s="1" t="s">
        <v>55</v>
      </c>
      <c r="AD4355" s="12" t="s">
        <v>47</v>
      </c>
      <c r="AE4355" s="12" t="s">
        <v>47</v>
      </c>
      <c r="AF4355" s="12" t="s">
        <v>47</v>
      </c>
      <c r="AG4355" s="12" t="s">
        <v>47</v>
      </c>
      <c r="AH4355" s="12" t="s">
        <v>47</v>
      </c>
      <c r="AI4355" s="12" t="s">
        <v>47</v>
      </c>
    </row>
    <row r="4356">
      <c r="A4356" s="1" t="s">
        <v>5964</v>
      </c>
      <c r="B4356" s="13"/>
      <c r="C4356" s="1" t="s">
        <v>36</v>
      </c>
      <c r="D4356" s="1" t="s">
        <v>37</v>
      </c>
      <c r="E4356" s="1" t="s">
        <v>82</v>
      </c>
      <c r="F4356" s="1" t="s">
        <v>5970</v>
      </c>
      <c r="G4356" s="1" t="s">
        <v>152</v>
      </c>
      <c r="H4356" s="1" t="s">
        <v>317</v>
      </c>
      <c r="I4356" s="1" t="s">
        <v>42</v>
      </c>
      <c r="J4356" s="1"/>
      <c r="K4356" s="1" t="s">
        <v>5965</v>
      </c>
      <c r="L4356" s="1" t="s">
        <v>53</v>
      </c>
      <c r="M4356" s="9">
        <v>45189.0</v>
      </c>
      <c r="N4356" s="9">
        <v>45153.0</v>
      </c>
      <c r="O4356" s="1"/>
      <c r="P4356" s="1">
        <v>8.33</v>
      </c>
      <c r="Q4356" s="1">
        <v>500000.0</v>
      </c>
      <c r="R4356" s="1">
        <v>362400.0</v>
      </c>
      <c r="S4356" s="9">
        <v>45184.0</v>
      </c>
      <c r="T4356" s="9">
        <v>45203.0</v>
      </c>
      <c r="U4356" s="1" t="s">
        <v>5971</v>
      </c>
      <c r="V4356" s="5">
        <f t="shared" si="940"/>
        <v>30187.92</v>
      </c>
      <c r="W4356" s="11">
        <f t="shared" si="1057"/>
        <v>35621.7456</v>
      </c>
      <c r="X4356" s="9">
        <v>45203.0</v>
      </c>
      <c r="Y4356" s="5">
        <f t="shared" si="1072"/>
        <v>32602.9536</v>
      </c>
      <c r="Z4356" s="5">
        <f t="shared" si="865"/>
        <v>22640.94</v>
      </c>
      <c r="AA4356" s="9">
        <v>45203.0</v>
      </c>
      <c r="AB4356" s="1" t="s">
        <v>5971</v>
      </c>
      <c r="AC4356" s="1" t="s">
        <v>55</v>
      </c>
      <c r="AD4356" s="12" t="s">
        <v>47</v>
      </c>
      <c r="AE4356" s="12" t="s">
        <v>47</v>
      </c>
      <c r="AF4356" s="12" t="s">
        <v>47</v>
      </c>
      <c r="AG4356" s="12" t="s">
        <v>47</v>
      </c>
      <c r="AH4356" s="12" t="s">
        <v>47</v>
      </c>
      <c r="AI4356" s="12" t="s">
        <v>47</v>
      </c>
    </row>
    <row r="4357">
      <c r="A4357" s="1" t="s">
        <v>5964</v>
      </c>
      <c r="B4357" s="13"/>
      <c r="C4357" s="1" t="s">
        <v>36</v>
      </c>
      <c r="D4357" s="1" t="s">
        <v>37</v>
      </c>
      <c r="E4357" s="1" t="s">
        <v>168</v>
      </c>
      <c r="F4357" s="1" t="s">
        <v>3642</v>
      </c>
      <c r="G4357" s="1" t="s">
        <v>152</v>
      </c>
      <c r="H4357" s="1" t="s">
        <v>317</v>
      </c>
      <c r="I4357" s="1" t="s">
        <v>42</v>
      </c>
      <c r="J4357" s="1"/>
      <c r="K4357" s="1" t="s">
        <v>5965</v>
      </c>
      <c r="L4357" s="1" t="s">
        <v>53</v>
      </c>
      <c r="M4357" s="9">
        <v>45189.0</v>
      </c>
      <c r="N4357" s="9">
        <v>44701.0</v>
      </c>
      <c r="O4357" s="1"/>
      <c r="P4357" s="1">
        <v>8.33</v>
      </c>
      <c r="Q4357" s="1">
        <v>100000.0</v>
      </c>
      <c r="R4357" s="1">
        <v>300000.0</v>
      </c>
      <c r="S4357" s="10">
        <f t="shared" ref="S4357:S4358" si="1073">N4357+90</f>
        <v>44791</v>
      </c>
      <c r="V4357" s="5">
        <f t="shared" si="940"/>
        <v>24990</v>
      </c>
      <c r="W4357" s="11">
        <f t="shared" si="1057"/>
        <v>29488.2</v>
      </c>
      <c r="X4357" s="1"/>
      <c r="Y4357" s="1"/>
      <c r="Z4357" s="5">
        <f t="shared" si="865"/>
        <v>18742.5</v>
      </c>
      <c r="AB4357" s="1"/>
      <c r="AC4357" s="1" t="str">
        <f>IF(T4357="","C","O")</f>
        <v>C</v>
      </c>
      <c r="AD4357" s="12" t="s">
        <v>47</v>
      </c>
      <c r="AE4357" s="12" t="s">
        <v>46</v>
      </c>
      <c r="AF4357" s="12" t="s">
        <v>46</v>
      </c>
      <c r="AG4357" s="12"/>
      <c r="AH4357" s="12"/>
      <c r="AI4357" s="12"/>
    </row>
    <row r="4358">
      <c r="A4358" s="1" t="s">
        <v>5964</v>
      </c>
      <c r="B4358" s="13"/>
      <c r="C4358" s="1" t="s">
        <v>36</v>
      </c>
      <c r="D4358" s="1" t="s">
        <v>37</v>
      </c>
      <c r="E4358" s="1" t="s">
        <v>168</v>
      </c>
      <c r="F4358" s="1" t="s">
        <v>1936</v>
      </c>
      <c r="G4358" s="1" t="s">
        <v>152</v>
      </c>
      <c r="H4358" s="1" t="s">
        <v>317</v>
      </c>
      <c r="I4358" s="1" t="s">
        <v>42</v>
      </c>
      <c r="J4358" s="1"/>
      <c r="K4358" s="1" t="s">
        <v>5965</v>
      </c>
      <c r="L4358" s="1" t="s">
        <v>53</v>
      </c>
      <c r="M4358" s="9">
        <v>45189.0</v>
      </c>
      <c r="N4358" s="9">
        <v>45190.0</v>
      </c>
      <c r="O4358" s="1"/>
      <c r="P4358" s="1">
        <v>8.33</v>
      </c>
      <c r="Q4358" s="1">
        <v>750000.0</v>
      </c>
      <c r="R4358" s="1">
        <v>300000.0</v>
      </c>
      <c r="S4358" s="10">
        <f t="shared" si="1073"/>
        <v>45280</v>
      </c>
      <c r="V4358" s="5">
        <f t="shared" si="940"/>
        <v>24990</v>
      </c>
      <c r="W4358" s="11">
        <f t="shared" si="1057"/>
        <v>29488.2</v>
      </c>
      <c r="Y4358" s="1"/>
      <c r="Z4358" s="5">
        <f t="shared" si="865"/>
        <v>18742.5</v>
      </c>
      <c r="AB4358" s="1"/>
      <c r="AC4358" s="1" t="s">
        <v>45</v>
      </c>
      <c r="AD4358" s="12" t="s">
        <v>47</v>
      </c>
      <c r="AE4358" s="12" t="s">
        <v>47</v>
      </c>
      <c r="AF4358" s="12" t="s">
        <v>47</v>
      </c>
      <c r="AG4358" s="12"/>
      <c r="AH4358" s="12"/>
      <c r="AI4358" s="12"/>
    </row>
    <row r="4359">
      <c r="A4359" s="1" t="s">
        <v>5972</v>
      </c>
      <c r="B4359" s="13"/>
      <c r="C4359" s="1" t="s">
        <v>36</v>
      </c>
      <c r="D4359" s="1" t="s">
        <v>96</v>
      </c>
      <c r="E4359" s="1" t="s">
        <v>77</v>
      </c>
      <c r="F4359" s="1" t="s">
        <v>490</v>
      </c>
      <c r="G4359" s="1" t="s">
        <v>115</v>
      </c>
      <c r="H4359" s="1" t="s">
        <v>116</v>
      </c>
      <c r="I4359" s="1" t="s">
        <v>42</v>
      </c>
      <c r="J4359" s="1"/>
      <c r="K4359" s="1" t="s">
        <v>5973</v>
      </c>
      <c r="L4359" s="1" t="s">
        <v>44</v>
      </c>
      <c r="M4359" s="9">
        <v>44652.0</v>
      </c>
      <c r="N4359" s="9">
        <v>44717.0</v>
      </c>
      <c r="O4359" s="1"/>
      <c r="P4359" s="1">
        <v>8.33</v>
      </c>
      <c r="Q4359" s="1">
        <v>400000.0</v>
      </c>
      <c r="R4359" s="1">
        <v>460000.0</v>
      </c>
      <c r="S4359" s="9">
        <v>44694.0</v>
      </c>
      <c r="T4359" s="9">
        <v>44717.0</v>
      </c>
      <c r="U4359" s="1" t="s">
        <v>5974</v>
      </c>
      <c r="V4359" s="5">
        <f t="shared" si="940"/>
        <v>38318</v>
      </c>
      <c r="W4359" s="11">
        <f t="shared" si="1057"/>
        <v>45215.24</v>
      </c>
      <c r="X4359" s="9">
        <v>44724.0</v>
      </c>
      <c r="Y4359" s="5">
        <f>W4359-(V4359*10%)</f>
        <v>41383.44</v>
      </c>
      <c r="Z4359" s="5">
        <f t="shared" si="865"/>
        <v>28738.5</v>
      </c>
      <c r="AA4359" s="9">
        <v>44728.0</v>
      </c>
      <c r="AB4359" s="1" t="s">
        <v>5974</v>
      </c>
      <c r="AC4359" s="1" t="s">
        <v>55</v>
      </c>
      <c r="AD4359" s="12" t="s">
        <v>46</v>
      </c>
      <c r="AE4359" s="12" t="s">
        <v>46</v>
      </c>
      <c r="AF4359" s="12" t="s">
        <v>46</v>
      </c>
      <c r="AG4359" s="12" t="s">
        <v>46</v>
      </c>
      <c r="AH4359" s="12" t="s">
        <v>46</v>
      </c>
      <c r="AI4359" s="12" t="s">
        <v>46</v>
      </c>
    </row>
    <row r="4360">
      <c r="A4360" s="1" t="s">
        <v>5975</v>
      </c>
      <c r="B4360" s="13"/>
      <c r="C4360" s="1" t="s">
        <v>36</v>
      </c>
      <c r="D4360" s="1" t="s">
        <v>76</v>
      </c>
      <c r="E4360" s="1" t="s">
        <v>77</v>
      </c>
      <c r="F4360" s="1" t="s">
        <v>727</v>
      </c>
      <c r="G4360" s="1" t="s">
        <v>121</v>
      </c>
      <c r="H4360" s="1" t="s">
        <v>994</v>
      </c>
      <c r="I4360" s="1" t="s">
        <v>129</v>
      </c>
      <c r="J4360" s="1"/>
      <c r="K4360" s="1" t="s">
        <v>5976</v>
      </c>
      <c r="L4360" s="1" t="s">
        <v>99</v>
      </c>
      <c r="M4360" s="9">
        <v>45363.0</v>
      </c>
      <c r="N4360" s="9">
        <v>45362.0</v>
      </c>
      <c r="O4360" s="1"/>
      <c r="P4360" s="1">
        <v>8.33</v>
      </c>
      <c r="Q4360" s="1">
        <v>300000.0</v>
      </c>
      <c r="R4360" s="1">
        <v>300000.0</v>
      </c>
      <c r="S4360" s="10">
        <f t="shared" ref="S4360:S4363" si="1074">N4360+30</f>
        <v>45392</v>
      </c>
      <c r="V4360" s="5">
        <f t="shared" si="940"/>
        <v>24990</v>
      </c>
      <c r="W4360" s="11">
        <f t="shared" si="1057"/>
        <v>29488.2</v>
      </c>
      <c r="Z4360" s="5">
        <f t="shared" si="865"/>
        <v>18742.5</v>
      </c>
      <c r="AB4360" s="1"/>
      <c r="AC4360" s="1" t="s">
        <v>45</v>
      </c>
      <c r="AD4360" s="12" t="s">
        <v>47</v>
      </c>
      <c r="AE4360" s="12" t="s">
        <v>47</v>
      </c>
      <c r="AF4360" s="12" t="s">
        <v>137</v>
      </c>
      <c r="AG4360" s="12"/>
      <c r="AH4360" s="12"/>
      <c r="AI4360" s="12"/>
    </row>
    <row r="4361">
      <c r="A4361" s="1" t="s">
        <v>5975</v>
      </c>
      <c r="B4361" s="13"/>
      <c r="C4361" s="1" t="s">
        <v>36</v>
      </c>
      <c r="D4361" s="1" t="s">
        <v>76</v>
      </c>
      <c r="E4361" s="1" t="s">
        <v>77</v>
      </c>
      <c r="F4361" s="1" t="s">
        <v>727</v>
      </c>
      <c r="G4361" s="1" t="s">
        <v>121</v>
      </c>
      <c r="H4361" s="1" t="s">
        <v>994</v>
      </c>
      <c r="I4361" s="1" t="s">
        <v>129</v>
      </c>
      <c r="J4361" s="1"/>
      <c r="K4361" s="1" t="s">
        <v>5976</v>
      </c>
      <c r="L4361" s="1" t="s">
        <v>99</v>
      </c>
      <c r="M4361" s="9">
        <v>45363.0</v>
      </c>
      <c r="N4361" s="9">
        <v>45363.0</v>
      </c>
      <c r="O4361" s="1"/>
      <c r="P4361" s="1">
        <v>8.33</v>
      </c>
      <c r="Q4361" s="1">
        <v>300000.0</v>
      </c>
      <c r="R4361" s="1">
        <v>300000.0</v>
      </c>
      <c r="S4361" s="10">
        <f t="shared" si="1074"/>
        <v>45393</v>
      </c>
      <c r="V4361" s="5">
        <f t="shared" si="940"/>
        <v>24990</v>
      </c>
      <c r="W4361" s="11">
        <f t="shared" si="1057"/>
        <v>29488.2</v>
      </c>
      <c r="Z4361" s="5">
        <f t="shared" si="865"/>
        <v>18742.5</v>
      </c>
      <c r="AB4361" s="1"/>
      <c r="AC4361" s="1" t="s">
        <v>45</v>
      </c>
      <c r="AD4361" s="12" t="s">
        <v>47</v>
      </c>
      <c r="AE4361" s="12" t="s">
        <v>47</v>
      </c>
      <c r="AF4361" s="12" t="s">
        <v>137</v>
      </c>
      <c r="AG4361" s="12"/>
      <c r="AH4361" s="12"/>
      <c r="AI4361" s="12"/>
    </row>
    <row r="4362">
      <c r="A4362" s="1" t="s">
        <v>5975</v>
      </c>
      <c r="B4362" s="13"/>
      <c r="C4362" s="1" t="s">
        <v>36</v>
      </c>
      <c r="D4362" s="1" t="s">
        <v>76</v>
      </c>
      <c r="E4362" s="1" t="s">
        <v>77</v>
      </c>
      <c r="F4362" s="1" t="s">
        <v>727</v>
      </c>
      <c r="G4362" s="1" t="s">
        <v>121</v>
      </c>
      <c r="H4362" s="1" t="s">
        <v>994</v>
      </c>
      <c r="I4362" s="1" t="s">
        <v>129</v>
      </c>
      <c r="J4362" s="1"/>
      <c r="K4362" s="1" t="s">
        <v>5976</v>
      </c>
      <c r="L4362" s="1" t="s">
        <v>99</v>
      </c>
      <c r="M4362" s="9">
        <v>45363.0</v>
      </c>
      <c r="N4362" s="9">
        <v>45363.0</v>
      </c>
      <c r="O4362" s="1"/>
      <c r="P4362" s="1">
        <v>8.33</v>
      </c>
      <c r="Q4362" s="1">
        <v>300000.0</v>
      </c>
      <c r="R4362" s="1">
        <v>300000.0</v>
      </c>
      <c r="S4362" s="10">
        <f t="shared" si="1074"/>
        <v>45393</v>
      </c>
      <c r="V4362" s="5">
        <f t="shared" si="940"/>
        <v>24990</v>
      </c>
      <c r="W4362" s="11">
        <f t="shared" si="1057"/>
        <v>29488.2</v>
      </c>
      <c r="Z4362" s="5">
        <f t="shared" si="865"/>
        <v>18742.5</v>
      </c>
      <c r="AC4362" s="1" t="s">
        <v>45</v>
      </c>
      <c r="AD4362" s="12" t="s">
        <v>47</v>
      </c>
      <c r="AE4362" s="12" t="s">
        <v>47</v>
      </c>
      <c r="AF4362" s="12" t="s">
        <v>137</v>
      </c>
      <c r="AG4362" s="12"/>
      <c r="AH4362" s="12"/>
      <c r="AI4362" s="12"/>
    </row>
    <row r="4363">
      <c r="A4363" s="1" t="s">
        <v>5975</v>
      </c>
      <c r="B4363" s="13"/>
      <c r="C4363" s="1" t="s">
        <v>36</v>
      </c>
      <c r="D4363" s="1" t="s">
        <v>76</v>
      </c>
      <c r="E4363" s="1" t="s">
        <v>77</v>
      </c>
      <c r="F4363" s="1" t="s">
        <v>727</v>
      </c>
      <c r="G4363" s="1" t="s">
        <v>121</v>
      </c>
      <c r="H4363" s="1" t="s">
        <v>994</v>
      </c>
      <c r="I4363" s="1" t="s">
        <v>129</v>
      </c>
      <c r="J4363" s="1"/>
      <c r="K4363" s="1" t="s">
        <v>5976</v>
      </c>
      <c r="L4363" s="1" t="s">
        <v>99</v>
      </c>
      <c r="M4363" s="9">
        <v>45363.0</v>
      </c>
      <c r="N4363" s="9">
        <v>45363.0</v>
      </c>
      <c r="O4363" s="1"/>
      <c r="P4363" s="1">
        <v>8.33</v>
      </c>
      <c r="Q4363" s="1">
        <v>300000.0</v>
      </c>
      <c r="R4363" s="1">
        <v>300000.0</v>
      </c>
      <c r="S4363" s="10">
        <f t="shared" si="1074"/>
        <v>45393</v>
      </c>
      <c r="V4363" s="5">
        <f t="shared" si="940"/>
        <v>24990</v>
      </c>
      <c r="W4363" s="11">
        <f t="shared" si="1057"/>
        <v>29488.2</v>
      </c>
      <c r="Z4363" s="5">
        <f t="shared" si="865"/>
        <v>18742.5</v>
      </c>
      <c r="AC4363" s="1" t="str">
        <f>IF(T4363="","C","O")</f>
        <v>C</v>
      </c>
      <c r="AD4363" s="12" t="s">
        <v>47</v>
      </c>
      <c r="AE4363" s="12" t="s">
        <v>47</v>
      </c>
      <c r="AF4363" s="12" t="s">
        <v>137</v>
      </c>
      <c r="AG4363" s="12"/>
      <c r="AH4363" s="12"/>
      <c r="AI4363" s="12"/>
    </row>
    <row r="4364">
      <c r="A4364" s="1" t="s">
        <v>5977</v>
      </c>
      <c r="B4364" s="13"/>
      <c r="C4364" s="1" t="s">
        <v>36</v>
      </c>
      <c r="D4364" s="1" t="s">
        <v>81</v>
      </c>
      <c r="E4364" s="1" t="s">
        <v>38</v>
      </c>
      <c r="F4364" s="1" t="s">
        <v>575</v>
      </c>
      <c r="G4364" s="1" t="s">
        <v>121</v>
      </c>
      <c r="H4364" s="1" t="s">
        <v>1492</v>
      </c>
      <c r="I4364" s="1" t="s">
        <v>42</v>
      </c>
      <c r="J4364" s="1"/>
      <c r="K4364" s="1" t="s">
        <v>5978</v>
      </c>
      <c r="L4364" s="1" t="s">
        <v>53</v>
      </c>
      <c r="M4364" s="9">
        <v>44791.0</v>
      </c>
      <c r="N4364" s="9">
        <v>44792.0</v>
      </c>
      <c r="O4364" s="1"/>
      <c r="P4364" s="1">
        <v>8.33</v>
      </c>
      <c r="Q4364" s="1">
        <v>300000.0</v>
      </c>
      <c r="R4364" s="1">
        <v>525600.0</v>
      </c>
      <c r="S4364" s="9">
        <v>44823.0</v>
      </c>
      <c r="T4364" s="9">
        <v>44823.0</v>
      </c>
      <c r="U4364" s="1" t="s">
        <v>5979</v>
      </c>
      <c r="V4364" s="5">
        <f t="shared" si="940"/>
        <v>43782.48</v>
      </c>
      <c r="W4364" s="11">
        <f t="shared" si="1057"/>
        <v>51663.3264</v>
      </c>
      <c r="X4364" s="14">
        <v>44853.0</v>
      </c>
      <c r="Y4364" s="5">
        <f t="shared" ref="Y4364:Y4369" si="1075">W4364-(V4364*10%)</f>
        <v>47285.0784</v>
      </c>
      <c r="Z4364" s="5">
        <f t="shared" si="865"/>
        <v>32836.86</v>
      </c>
      <c r="AA4364" s="14">
        <v>44875.0</v>
      </c>
      <c r="AB4364" s="1" t="s">
        <v>578</v>
      </c>
      <c r="AC4364" s="1" t="s">
        <v>55</v>
      </c>
      <c r="AD4364" s="12" t="s">
        <v>46</v>
      </c>
      <c r="AE4364" s="12" t="s">
        <v>46</v>
      </c>
      <c r="AF4364" s="12" t="s">
        <v>46</v>
      </c>
      <c r="AG4364" s="12" t="s">
        <v>46</v>
      </c>
      <c r="AH4364" s="12" t="s">
        <v>46</v>
      </c>
      <c r="AI4364" s="12" t="s">
        <v>46</v>
      </c>
    </row>
    <row r="4365">
      <c r="A4365" s="1" t="s">
        <v>5977</v>
      </c>
      <c r="B4365" s="13"/>
      <c r="C4365" s="1" t="s">
        <v>36</v>
      </c>
      <c r="D4365" s="1" t="s">
        <v>81</v>
      </c>
      <c r="E4365" s="1" t="s">
        <v>38</v>
      </c>
      <c r="F4365" s="1" t="s">
        <v>575</v>
      </c>
      <c r="G4365" s="1" t="s">
        <v>121</v>
      </c>
      <c r="H4365" s="1" t="s">
        <v>1492</v>
      </c>
      <c r="I4365" s="1" t="s">
        <v>42</v>
      </c>
      <c r="J4365" s="1"/>
      <c r="K4365" s="1" t="s">
        <v>5978</v>
      </c>
      <c r="L4365" s="1" t="s">
        <v>53</v>
      </c>
      <c r="M4365" s="9">
        <v>44791.0</v>
      </c>
      <c r="N4365" s="14">
        <v>44913.0</v>
      </c>
      <c r="O4365" s="1"/>
      <c r="P4365" s="1">
        <v>8.33</v>
      </c>
      <c r="Q4365" s="1">
        <v>300000.0</v>
      </c>
      <c r="R4365" s="1">
        <v>304664.0</v>
      </c>
      <c r="S4365" s="9">
        <v>44944.0</v>
      </c>
      <c r="T4365" s="9">
        <v>44944.0</v>
      </c>
      <c r="U4365" s="1" t="s">
        <v>5980</v>
      </c>
      <c r="V4365" s="5">
        <f t="shared" si="940"/>
        <v>25378.5112</v>
      </c>
      <c r="W4365" s="11">
        <f t="shared" si="1057"/>
        <v>29946.64322</v>
      </c>
      <c r="X4365" s="9">
        <v>44974.0</v>
      </c>
      <c r="Y4365" s="5">
        <f t="shared" si="1075"/>
        <v>27408.7921</v>
      </c>
      <c r="Z4365" s="5">
        <f t="shared" si="865"/>
        <v>19033.8834</v>
      </c>
      <c r="AA4365" s="9">
        <v>44987.0</v>
      </c>
      <c r="AB4365" s="1" t="s">
        <v>5981</v>
      </c>
      <c r="AC4365" s="1" t="s">
        <v>55</v>
      </c>
      <c r="AD4365" s="12" t="s">
        <v>46</v>
      </c>
      <c r="AE4365" s="12" t="s">
        <v>46</v>
      </c>
      <c r="AF4365" s="12" t="s">
        <v>46</v>
      </c>
      <c r="AG4365" s="12" t="s">
        <v>46</v>
      </c>
      <c r="AH4365" s="12" t="s">
        <v>46</v>
      </c>
      <c r="AI4365" s="12" t="s">
        <v>46</v>
      </c>
    </row>
    <row r="4366">
      <c r="A4366" s="1" t="s">
        <v>5977</v>
      </c>
      <c r="B4366" s="13"/>
      <c r="C4366" s="1" t="s">
        <v>36</v>
      </c>
      <c r="D4366" s="1" t="s">
        <v>81</v>
      </c>
      <c r="E4366" s="1" t="s">
        <v>38</v>
      </c>
      <c r="F4366" s="1" t="s">
        <v>575</v>
      </c>
      <c r="G4366" s="1" t="s">
        <v>121</v>
      </c>
      <c r="H4366" s="1" t="s">
        <v>1492</v>
      </c>
      <c r="I4366" s="1" t="s">
        <v>42</v>
      </c>
      <c r="J4366" s="1"/>
      <c r="K4366" s="1" t="s">
        <v>5978</v>
      </c>
      <c r="L4366" s="1" t="s">
        <v>53</v>
      </c>
      <c r="M4366" s="9">
        <v>44791.0</v>
      </c>
      <c r="N4366" s="9">
        <v>44791.0</v>
      </c>
      <c r="O4366" s="1"/>
      <c r="P4366" s="1">
        <v>8.33</v>
      </c>
      <c r="Q4366" s="1">
        <v>500000.0</v>
      </c>
      <c r="R4366" s="1">
        <v>435260.0</v>
      </c>
      <c r="S4366" s="9">
        <v>45028.0</v>
      </c>
      <c r="T4366" s="9">
        <v>45034.0</v>
      </c>
      <c r="U4366" s="1" t="s">
        <v>5982</v>
      </c>
      <c r="V4366" s="5">
        <f t="shared" si="940"/>
        <v>36257.158</v>
      </c>
      <c r="W4366" s="11">
        <f t="shared" si="1057"/>
        <v>42783.44644</v>
      </c>
      <c r="X4366" s="9">
        <v>45069.0</v>
      </c>
      <c r="Y4366" s="5">
        <f t="shared" si="1075"/>
        <v>39157.73064</v>
      </c>
      <c r="Z4366" s="5">
        <f t="shared" si="865"/>
        <v>27192.8685</v>
      </c>
      <c r="AA4366" s="9">
        <v>45077.0</v>
      </c>
      <c r="AB4366" s="1" t="s">
        <v>5983</v>
      </c>
      <c r="AC4366" s="1" t="s">
        <v>55</v>
      </c>
      <c r="AD4366" s="12" t="s">
        <v>46</v>
      </c>
      <c r="AE4366" s="12" t="s">
        <v>46</v>
      </c>
      <c r="AF4366" s="12" t="s">
        <v>47</v>
      </c>
      <c r="AG4366" s="12" t="s">
        <v>47</v>
      </c>
      <c r="AH4366" s="12" t="s">
        <v>47</v>
      </c>
      <c r="AI4366" s="12" t="s">
        <v>47</v>
      </c>
    </row>
    <row r="4367">
      <c r="A4367" s="1" t="s">
        <v>5977</v>
      </c>
      <c r="B4367" s="13"/>
      <c r="C4367" s="1" t="s">
        <v>36</v>
      </c>
      <c r="D4367" s="1" t="s">
        <v>81</v>
      </c>
      <c r="E4367" s="1" t="s">
        <v>38</v>
      </c>
      <c r="F4367" s="1" t="s">
        <v>575</v>
      </c>
      <c r="G4367" s="1" t="s">
        <v>121</v>
      </c>
      <c r="H4367" s="1" t="s">
        <v>1492</v>
      </c>
      <c r="I4367" s="1" t="s">
        <v>42</v>
      </c>
      <c r="J4367" s="1"/>
      <c r="K4367" s="1" t="s">
        <v>5978</v>
      </c>
      <c r="L4367" s="1" t="s">
        <v>53</v>
      </c>
      <c r="M4367" s="9">
        <v>44791.0</v>
      </c>
      <c r="N4367" s="9">
        <v>44791.0</v>
      </c>
      <c r="O4367" s="1"/>
      <c r="P4367" s="1">
        <v>8.33</v>
      </c>
      <c r="Q4367" s="1">
        <v>500000.0</v>
      </c>
      <c r="R4367" s="1">
        <v>336000.0</v>
      </c>
      <c r="S4367" s="9">
        <v>45145.0</v>
      </c>
      <c r="T4367" s="9">
        <v>45146.0</v>
      </c>
      <c r="U4367" s="1" t="s">
        <v>5984</v>
      </c>
      <c r="V4367" s="5">
        <f t="shared" si="940"/>
        <v>27988.8</v>
      </c>
      <c r="W4367" s="11">
        <f t="shared" si="1057"/>
        <v>33026.784</v>
      </c>
      <c r="X4367" s="9">
        <v>45204.0</v>
      </c>
      <c r="Y4367" s="5">
        <f t="shared" si="1075"/>
        <v>30227.904</v>
      </c>
      <c r="Z4367" s="5">
        <f t="shared" si="865"/>
        <v>20991.6</v>
      </c>
      <c r="AA4367" s="14">
        <v>45211.0</v>
      </c>
      <c r="AB4367" s="1" t="s">
        <v>5985</v>
      </c>
      <c r="AC4367" s="1" t="s">
        <v>55</v>
      </c>
      <c r="AD4367" s="12" t="s">
        <v>46</v>
      </c>
      <c r="AE4367" s="12" t="s">
        <v>46</v>
      </c>
      <c r="AF4367" s="12" t="s">
        <v>47</v>
      </c>
      <c r="AG4367" s="12" t="s">
        <v>47</v>
      </c>
      <c r="AH4367" s="12" t="s">
        <v>47</v>
      </c>
      <c r="AI4367" s="12" t="s">
        <v>47</v>
      </c>
    </row>
    <row r="4368">
      <c r="A4368" s="1" t="s">
        <v>5986</v>
      </c>
      <c r="B4368" s="13"/>
      <c r="C4368" s="1" t="s">
        <v>36</v>
      </c>
      <c r="D4368" s="1" t="s">
        <v>96</v>
      </c>
      <c r="E4368" s="1" t="s">
        <v>113</v>
      </c>
      <c r="F4368" s="1" t="s">
        <v>630</v>
      </c>
      <c r="G4368" s="1" t="s">
        <v>115</v>
      </c>
      <c r="H4368" s="1" t="s">
        <v>116</v>
      </c>
      <c r="I4368" s="1" t="s">
        <v>42</v>
      </c>
      <c r="J4368" s="1"/>
      <c r="K4368" s="1" t="s">
        <v>5987</v>
      </c>
      <c r="L4368" s="1" t="s">
        <v>143</v>
      </c>
      <c r="M4368" s="9">
        <v>45261.0</v>
      </c>
      <c r="N4368" s="14">
        <v>45215.0</v>
      </c>
      <c r="O4368" s="1"/>
      <c r="P4368" s="1">
        <v>8.33</v>
      </c>
      <c r="Q4368" s="1">
        <v>250000.0</v>
      </c>
      <c r="R4368" s="1">
        <v>300000.0</v>
      </c>
      <c r="S4368" s="9">
        <v>45205.0</v>
      </c>
      <c r="T4368" s="14">
        <v>45215.0</v>
      </c>
      <c r="U4368" s="1" t="s">
        <v>4944</v>
      </c>
      <c r="V4368" s="5">
        <f t="shared" si="940"/>
        <v>24990</v>
      </c>
      <c r="W4368" s="11">
        <f t="shared" si="1057"/>
        <v>29488.2</v>
      </c>
      <c r="X4368" s="9">
        <v>45235.0</v>
      </c>
      <c r="Y4368" s="5">
        <f t="shared" si="1075"/>
        <v>26989.2</v>
      </c>
      <c r="Z4368" s="5">
        <f t="shared" si="865"/>
        <v>18742.5</v>
      </c>
      <c r="AA4368" s="9">
        <v>45239.0</v>
      </c>
      <c r="AB4368" s="1" t="s">
        <v>4944</v>
      </c>
      <c r="AC4368" s="1" t="s">
        <v>55</v>
      </c>
      <c r="AD4368" s="12" t="s">
        <v>47</v>
      </c>
      <c r="AE4368" s="12" t="s">
        <v>47</v>
      </c>
      <c r="AF4368" s="12" t="s">
        <v>47</v>
      </c>
      <c r="AG4368" s="12" t="s">
        <v>47</v>
      </c>
      <c r="AH4368" s="12" t="s">
        <v>47</v>
      </c>
      <c r="AI4368" s="12" t="s">
        <v>47</v>
      </c>
    </row>
    <row r="4369">
      <c r="A4369" s="1" t="s">
        <v>5986</v>
      </c>
      <c r="B4369" s="13"/>
      <c r="C4369" s="1" t="s">
        <v>36</v>
      </c>
      <c r="D4369" s="1" t="s">
        <v>96</v>
      </c>
      <c r="E4369" s="1" t="s">
        <v>113</v>
      </c>
      <c r="F4369" s="1" t="s">
        <v>630</v>
      </c>
      <c r="G4369" s="1" t="s">
        <v>115</v>
      </c>
      <c r="H4369" s="1" t="s">
        <v>116</v>
      </c>
      <c r="I4369" s="1" t="s">
        <v>42</v>
      </c>
      <c r="J4369" s="1"/>
      <c r="K4369" s="1" t="s">
        <v>5987</v>
      </c>
      <c r="L4369" s="1" t="s">
        <v>143</v>
      </c>
      <c r="M4369" s="9">
        <v>45261.0</v>
      </c>
      <c r="N4369" s="9">
        <v>44938.0</v>
      </c>
      <c r="O4369" s="1"/>
      <c r="P4369" s="1">
        <v>8.33</v>
      </c>
      <c r="Q4369" s="1">
        <v>300000.0</v>
      </c>
      <c r="R4369" s="1">
        <v>720000.0</v>
      </c>
      <c r="S4369" s="14">
        <v>45213.0</v>
      </c>
      <c r="T4369" s="14">
        <v>45230.0</v>
      </c>
      <c r="U4369" s="1" t="s">
        <v>5988</v>
      </c>
      <c r="V4369" s="5">
        <f t="shared" si="940"/>
        <v>59976</v>
      </c>
      <c r="W4369" s="11">
        <f t="shared" si="1057"/>
        <v>70771.68</v>
      </c>
      <c r="X4369" s="14">
        <v>45230.0</v>
      </c>
      <c r="Y4369" s="5">
        <f t="shared" si="1075"/>
        <v>64774.08</v>
      </c>
      <c r="Z4369" s="5">
        <f t="shared" si="865"/>
        <v>44982</v>
      </c>
      <c r="AA4369" s="14">
        <v>45230.0</v>
      </c>
      <c r="AB4369" s="1" t="s">
        <v>5988</v>
      </c>
      <c r="AC4369" s="1" t="s">
        <v>55</v>
      </c>
      <c r="AD4369" s="12" t="s">
        <v>47</v>
      </c>
      <c r="AE4369" s="12" t="s">
        <v>46</v>
      </c>
      <c r="AF4369" s="12" t="s">
        <v>47</v>
      </c>
      <c r="AG4369" s="12" t="s">
        <v>47</v>
      </c>
      <c r="AH4369" s="12" t="s">
        <v>47</v>
      </c>
      <c r="AI4369" s="12" t="s">
        <v>47</v>
      </c>
    </row>
    <row r="4370">
      <c r="A4370" s="1" t="s">
        <v>5989</v>
      </c>
      <c r="B4370" s="13"/>
      <c r="C4370" s="1" t="s">
        <v>132</v>
      </c>
      <c r="D4370" s="1" t="s">
        <v>102</v>
      </c>
      <c r="E4370" s="1" t="s">
        <v>77</v>
      </c>
      <c r="F4370" s="1" t="s">
        <v>133</v>
      </c>
      <c r="G4370" s="1" t="s">
        <v>134</v>
      </c>
      <c r="H4370" s="1" t="s">
        <v>135</v>
      </c>
      <c r="I4370" s="1" t="s">
        <v>234</v>
      </c>
      <c r="J4370" s="1"/>
      <c r="K4370" s="1" t="s">
        <v>5990</v>
      </c>
      <c r="L4370" s="1" t="s">
        <v>150</v>
      </c>
      <c r="M4370" s="9">
        <v>45155.0</v>
      </c>
      <c r="N4370" s="9">
        <v>45152.0</v>
      </c>
      <c r="O4370" s="1"/>
      <c r="P4370" s="1">
        <v>7.5</v>
      </c>
      <c r="Q4370" s="1">
        <v>300000.0</v>
      </c>
      <c r="R4370" s="1">
        <v>300000.0</v>
      </c>
      <c r="S4370" s="10">
        <f t="shared" ref="S4370:S4372" si="1076">N4370+90</f>
        <v>45242</v>
      </c>
      <c r="V4370" s="5">
        <f t="shared" si="940"/>
        <v>22500</v>
      </c>
      <c r="W4370" s="11">
        <f t="shared" si="1057"/>
        <v>26550</v>
      </c>
      <c r="Z4370" s="5">
        <f t="shared" si="865"/>
        <v>16875</v>
      </c>
      <c r="AB4370" s="1"/>
      <c r="AC4370" s="1" t="s">
        <v>45</v>
      </c>
      <c r="AD4370" s="12" t="s">
        <v>47</v>
      </c>
      <c r="AE4370" s="12" t="s">
        <v>47</v>
      </c>
      <c r="AF4370" s="12" t="s">
        <v>47</v>
      </c>
      <c r="AG4370" s="12"/>
      <c r="AH4370" s="12"/>
      <c r="AI4370" s="12"/>
    </row>
    <row r="4371">
      <c r="A4371" s="1" t="s">
        <v>5991</v>
      </c>
      <c r="B4371" s="13"/>
      <c r="C4371" s="1" t="s">
        <v>36</v>
      </c>
      <c r="D4371" s="1" t="s">
        <v>96</v>
      </c>
      <c r="E4371" s="1" t="s">
        <v>82</v>
      </c>
      <c r="F4371" s="1" t="s">
        <v>5992</v>
      </c>
      <c r="G4371" s="1" t="s">
        <v>321</v>
      </c>
      <c r="H4371" s="1" t="s">
        <v>322</v>
      </c>
      <c r="I4371" s="1" t="s">
        <v>234</v>
      </c>
      <c r="J4371" s="1"/>
      <c r="K4371" s="1" t="s">
        <v>5993</v>
      </c>
      <c r="L4371" s="1" t="s">
        <v>150</v>
      </c>
      <c r="M4371" s="14">
        <v>44889.0</v>
      </c>
      <c r="N4371" s="9">
        <v>45196.0</v>
      </c>
      <c r="O4371" s="1"/>
      <c r="P4371" s="1">
        <v>8.33</v>
      </c>
      <c r="Q4371" s="1">
        <v>500000.0</v>
      </c>
      <c r="R4371" s="1">
        <v>300000.0</v>
      </c>
      <c r="S4371" s="10">
        <f t="shared" si="1076"/>
        <v>45286</v>
      </c>
      <c r="V4371" s="5">
        <f t="shared" si="940"/>
        <v>24990</v>
      </c>
      <c r="W4371" s="11">
        <f t="shared" si="1057"/>
        <v>29488.2</v>
      </c>
      <c r="Z4371" s="5">
        <f t="shared" si="865"/>
        <v>18742.5</v>
      </c>
      <c r="AB4371" s="1"/>
      <c r="AC4371" s="1" t="str">
        <f>IF(T4371="","C","O")</f>
        <v>C</v>
      </c>
      <c r="AD4371" s="12" t="s">
        <v>46</v>
      </c>
      <c r="AE4371" s="12" t="s">
        <v>47</v>
      </c>
      <c r="AF4371" s="12" t="s">
        <v>47</v>
      </c>
      <c r="AG4371" s="12"/>
      <c r="AH4371" s="12"/>
      <c r="AI4371" s="12"/>
    </row>
    <row r="4372">
      <c r="A4372" s="1" t="s">
        <v>5994</v>
      </c>
      <c r="B4372" s="13"/>
      <c r="C4372" s="1" t="s">
        <v>36</v>
      </c>
      <c r="D4372" s="1" t="s">
        <v>96</v>
      </c>
      <c r="E4372" s="1" t="s">
        <v>77</v>
      </c>
      <c r="F4372" s="1" t="s">
        <v>1014</v>
      </c>
      <c r="G4372" s="1" t="s">
        <v>175</v>
      </c>
      <c r="H4372" s="1" t="s">
        <v>176</v>
      </c>
      <c r="I4372" s="1" t="s">
        <v>265</v>
      </c>
      <c r="J4372" s="1"/>
      <c r="K4372" s="1" t="s">
        <v>5995</v>
      </c>
      <c r="L4372" s="1" t="s">
        <v>143</v>
      </c>
      <c r="M4372" s="9">
        <v>45119.0</v>
      </c>
      <c r="N4372" s="9">
        <v>45118.0</v>
      </c>
      <c r="O4372" s="1"/>
      <c r="P4372" s="1">
        <v>8.33</v>
      </c>
      <c r="Q4372" s="1">
        <v>300000.0</v>
      </c>
      <c r="R4372" s="1">
        <v>300000.0</v>
      </c>
      <c r="S4372" s="10">
        <f t="shared" si="1076"/>
        <v>45208</v>
      </c>
      <c r="V4372" s="5">
        <f t="shared" si="940"/>
        <v>24990</v>
      </c>
      <c r="W4372" s="11">
        <f t="shared" si="1057"/>
        <v>29488.2</v>
      </c>
      <c r="Z4372" s="5">
        <f t="shared" si="865"/>
        <v>18742.5</v>
      </c>
      <c r="AB4372" s="1"/>
      <c r="AC4372" s="1" t="s">
        <v>45</v>
      </c>
      <c r="AD4372" s="12" t="s">
        <v>47</v>
      </c>
      <c r="AE4372" s="12" t="s">
        <v>47</v>
      </c>
      <c r="AF4372" s="12" t="s">
        <v>47</v>
      </c>
      <c r="AG4372" s="12"/>
      <c r="AH4372" s="12"/>
      <c r="AI4372" s="12"/>
    </row>
    <row r="4373">
      <c r="A4373" s="1" t="s">
        <v>5996</v>
      </c>
      <c r="B4373" s="13"/>
      <c r="C4373" s="1" t="s">
        <v>36</v>
      </c>
      <c r="D4373" s="1" t="s">
        <v>96</v>
      </c>
      <c r="E4373" s="1" t="s">
        <v>113</v>
      </c>
      <c r="F4373" s="1" t="s">
        <v>344</v>
      </c>
      <c r="G4373" s="1" t="s">
        <v>616</v>
      </c>
      <c r="H4373" s="1" t="s">
        <v>617</v>
      </c>
      <c r="I4373" s="1" t="s">
        <v>42</v>
      </c>
      <c r="J4373" s="1"/>
      <c r="K4373" s="1" t="s">
        <v>5997</v>
      </c>
      <c r="L4373" s="1" t="s">
        <v>53</v>
      </c>
      <c r="M4373" s="9">
        <v>44755.0</v>
      </c>
      <c r="N4373" s="9">
        <v>44739.0</v>
      </c>
      <c r="O4373" s="1"/>
      <c r="P4373" s="1">
        <v>8.33</v>
      </c>
      <c r="Q4373" s="1">
        <v>500000.0</v>
      </c>
      <c r="R4373" s="1">
        <v>600000.0</v>
      </c>
      <c r="S4373" s="9">
        <v>44736.0</v>
      </c>
      <c r="T4373" s="9">
        <v>44739.0</v>
      </c>
      <c r="U4373" s="1" t="s">
        <v>5998</v>
      </c>
      <c r="V4373" s="5">
        <f t="shared" si="940"/>
        <v>49980</v>
      </c>
      <c r="W4373" s="11">
        <f t="shared" si="1057"/>
        <v>58976.4</v>
      </c>
      <c r="X4373" s="9">
        <v>44767.0</v>
      </c>
      <c r="Y4373" s="5">
        <f t="shared" ref="Y4373:Y4374" si="1077">W4373-(V4373*10%)</f>
        <v>53978.4</v>
      </c>
      <c r="Z4373" s="5">
        <f t="shared" si="865"/>
        <v>37485</v>
      </c>
      <c r="AA4373" s="9">
        <v>44770.0</v>
      </c>
      <c r="AB4373" s="1" t="s">
        <v>5999</v>
      </c>
      <c r="AC4373" s="1" t="s">
        <v>55</v>
      </c>
      <c r="AD4373" s="12" t="s">
        <v>46</v>
      </c>
      <c r="AE4373" s="12" t="s">
        <v>46</v>
      </c>
      <c r="AF4373" s="12" t="s">
        <v>46</v>
      </c>
      <c r="AG4373" s="12" t="s">
        <v>46</v>
      </c>
      <c r="AH4373" s="12" t="s">
        <v>46</v>
      </c>
      <c r="AI4373" s="12" t="s">
        <v>46</v>
      </c>
    </row>
    <row r="4374">
      <c r="A4374" s="1" t="s">
        <v>5996</v>
      </c>
      <c r="B4374" s="13"/>
      <c r="C4374" s="1" t="s">
        <v>36</v>
      </c>
      <c r="D4374" s="1" t="s">
        <v>96</v>
      </c>
      <c r="E4374" s="1" t="s">
        <v>113</v>
      </c>
      <c r="F4374" s="1" t="s">
        <v>344</v>
      </c>
      <c r="G4374" s="1" t="s">
        <v>616</v>
      </c>
      <c r="H4374" s="1" t="s">
        <v>617</v>
      </c>
      <c r="I4374" s="1" t="s">
        <v>42</v>
      </c>
      <c r="J4374" s="1"/>
      <c r="K4374" s="1" t="s">
        <v>5997</v>
      </c>
      <c r="L4374" s="1" t="s">
        <v>53</v>
      </c>
      <c r="M4374" s="9">
        <v>44755.0</v>
      </c>
      <c r="N4374" s="9">
        <v>44742.0</v>
      </c>
      <c r="O4374" s="1"/>
      <c r="P4374" s="1">
        <v>8.33</v>
      </c>
      <c r="Q4374" s="1">
        <v>500000.0</v>
      </c>
      <c r="R4374" s="1">
        <v>402000.0</v>
      </c>
      <c r="S4374" s="9">
        <v>44904.0</v>
      </c>
      <c r="T4374" s="9">
        <v>44904.0</v>
      </c>
      <c r="U4374" s="1" t="s">
        <v>6000</v>
      </c>
      <c r="V4374" s="5">
        <f t="shared" si="940"/>
        <v>33486.6</v>
      </c>
      <c r="W4374" s="11">
        <f t="shared" si="1057"/>
        <v>39514.188</v>
      </c>
      <c r="X4374" s="9">
        <v>44956.0</v>
      </c>
      <c r="Y4374" s="5">
        <f t="shared" si="1077"/>
        <v>36165.528</v>
      </c>
      <c r="Z4374" s="5">
        <f t="shared" si="865"/>
        <v>25114.95</v>
      </c>
      <c r="AA4374" s="9">
        <v>44958.0</v>
      </c>
      <c r="AB4374" s="1" t="s">
        <v>6000</v>
      </c>
      <c r="AC4374" s="1" t="s">
        <v>55</v>
      </c>
      <c r="AD4374" s="12" t="s">
        <v>46</v>
      </c>
      <c r="AE4374" s="12" t="s">
        <v>46</v>
      </c>
      <c r="AF4374" s="12" t="s">
        <v>46</v>
      </c>
      <c r="AG4374" s="12" t="s">
        <v>46</v>
      </c>
      <c r="AH4374" s="12" t="s">
        <v>46</v>
      </c>
      <c r="AI4374" s="12" t="s">
        <v>46</v>
      </c>
    </row>
    <row r="4375">
      <c r="A4375" s="1" t="s">
        <v>5996</v>
      </c>
      <c r="B4375" s="13"/>
      <c r="C4375" s="1" t="s">
        <v>36</v>
      </c>
      <c r="D4375" s="1" t="s">
        <v>96</v>
      </c>
      <c r="E4375" s="1" t="s">
        <v>113</v>
      </c>
      <c r="F4375" s="1" t="s">
        <v>344</v>
      </c>
      <c r="G4375" s="1" t="s">
        <v>616</v>
      </c>
      <c r="H4375" s="1" t="s">
        <v>617</v>
      </c>
      <c r="I4375" s="1" t="s">
        <v>42</v>
      </c>
      <c r="J4375" s="1"/>
      <c r="K4375" s="1" t="s">
        <v>5997</v>
      </c>
      <c r="L4375" s="1" t="s">
        <v>53</v>
      </c>
      <c r="M4375" s="9">
        <v>44755.0</v>
      </c>
      <c r="N4375" s="9">
        <v>44966.0</v>
      </c>
      <c r="O4375" s="1"/>
      <c r="P4375" s="1">
        <v>8.33</v>
      </c>
      <c r="Q4375" s="1">
        <v>450000.0</v>
      </c>
      <c r="R4375" s="1">
        <v>450000.0</v>
      </c>
      <c r="S4375" s="9">
        <v>44994.0</v>
      </c>
      <c r="T4375" s="9">
        <v>44994.0</v>
      </c>
      <c r="U4375" s="1" t="s">
        <v>6001</v>
      </c>
      <c r="V4375" s="5">
        <f t="shared" si="940"/>
        <v>37485</v>
      </c>
      <c r="W4375" s="11">
        <f t="shared" si="1057"/>
        <v>44232.3</v>
      </c>
      <c r="X4375" s="9"/>
      <c r="Y4375" s="1"/>
      <c r="Z4375" s="5">
        <f t="shared" si="865"/>
        <v>28113.75</v>
      </c>
      <c r="AA4375" s="1"/>
      <c r="AB4375" s="1"/>
      <c r="AC4375" s="1" t="s">
        <v>162</v>
      </c>
      <c r="AD4375" s="12" t="s">
        <v>46</v>
      </c>
      <c r="AE4375" s="12" t="s">
        <v>46</v>
      </c>
      <c r="AF4375" s="12" t="s">
        <v>46</v>
      </c>
      <c r="AG4375" s="12" t="s">
        <v>46</v>
      </c>
      <c r="AH4375" s="12"/>
      <c r="AI4375" s="12"/>
    </row>
    <row r="4376">
      <c r="A4376" s="1" t="s">
        <v>5996</v>
      </c>
      <c r="B4376" s="13"/>
      <c r="C4376" s="1" t="s">
        <v>36</v>
      </c>
      <c r="D4376" s="1" t="s">
        <v>96</v>
      </c>
      <c r="E4376" s="1" t="s">
        <v>113</v>
      </c>
      <c r="F4376" s="1" t="s">
        <v>344</v>
      </c>
      <c r="G4376" s="1" t="s">
        <v>616</v>
      </c>
      <c r="H4376" s="1" t="s">
        <v>617</v>
      </c>
      <c r="I4376" s="1" t="s">
        <v>42</v>
      </c>
      <c r="J4376" s="1"/>
      <c r="K4376" s="1" t="s">
        <v>5997</v>
      </c>
      <c r="L4376" s="1" t="s">
        <v>53</v>
      </c>
      <c r="M4376" s="9">
        <v>44755.0</v>
      </c>
      <c r="N4376" s="9">
        <v>45019.0</v>
      </c>
      <c r="O4376" s="1"/>
      <c r="P4376" s="1">
        <v>8.33</v>
      </c>
      <c r="Q4376" s="1">
        <v>420000.0</v>
      </c>
      <c r="R4376" s="1">
        <v>420000.0</v>
      </c>
      <c r="S4376" s="9">
        <v>45049.0</v>
      </c>
      <c r="T4376" s="9">
        <v>45057.0</v>
      </c>
      <c r="U4376" s="1" t="s">
        <v>6002</v>
      </c>
      <c r="V4376" s="5">
        <f t="shared" si="940"/>
        <v>34986</v>
      </c>
      <c r="W4376" s="11">
        <f t="shared" si="1057"/>
        <v>41283.48</v>
      </c>
      <c r="X4376" s="9">
        <v>45089.0</v>
      </c>
      <c r="Y4376" s="5">
        <f t="shared" ref="Y4376:Y4377" si="1078">W4376-(V4376*10%)</f>
        <v>37784.88</v>
      </c>
      <c r="Z4376" s="5">
        <f t="shared" si="865"/>
        <v>26239.5</v>
      </c>
      <c r="AA4376" s="9">
        <v>45092.0</v>
      </c>
      <c r="AB4376" s="1">
        <v>113.0</v>
      </c>
      <c r="AC4376" s="1" t="s">
        <v>55</v>
      </c>
      <c r="AD4376" s="12" t="s">
        <v>46</v>
      </c>
      <c r="AE4376" s="12" t="s">
        <v>47</v>
      </c>
      <c r="AF4376" s="12" t="s">
        <v>47</v>
      </c>
      <c r="AG4376" s="12" t="s">
        <v>47</v>
      </c>
      <c r="AH4376" s="12" t="s">
        <v>47</v>
      </c>
      <c r="AI4376" s="12" t="s">
        <v>47</v>
      </c>
    </row>
    <row r="4377">
      <c r="A4377" s="1" t="s">
        <v>5996</v>
      </c>
      <c r="B4377" s="13"/>
      <c r="C4377" s="1" t="s">
        <v>36</v>
      </c>
      <c r="D4377" s="1" t="s">
        <v>96</v>
      </c>
      <c r="E4377" s="1" t="s">
        <v>113</v>
      </c>
      <c r="F4377" s="1" t="s">
        <v>344</v>
      </c>
      <c r="G4377" s="1" t="s">
        <v>616</v>
      </c>
      <c r="H4377" s="1" t="s">
        <v>617</v>
      </c>
      <c r="I4377" s="1" t="s">
        <v>42</v>
      </c>
      <c r="J4377" s="1"/>
      <c r="K4377" s="1" t="s">
        <v>5997</v>
      </c>
      <c r="L4377" s="1" t="s">
        <v>53</v>
      </c>
      <c r="M4377" s="9">
        <v>44755.0</v>
      </c>
      <c r="N4377" s="9">
        <v>45073.0</v>
      </c>
      <c r="O4377" s="1"/>
      <c r="P4377" s="1">
        <v>8.33</v>
      </c>
      <c r="Q4377" s="1">
        <v>360000.0</v>
      </c>
      <c r="R4377" s="1">
        <v>360000.0</v>
      </c>
      <c r="S4377" s="9">
        <v>45104.0</v>
      </c>
      <c r="T4377" s="9">
        <v>45105.0</v>
      </c>
      <c r="U4377" s="1" t="s">
        <v>6003</v>
      </c>
      <c r="V4377" s="5">
        <f t="shared" si="940"/>
        <v>29988</v>
      </c>
      <c r="W4377" s="11">
        <f t="shared" si="1057"/>
        <v>35385.84</v>
      </c>
      <c r="X4377" s="9">
        <v>45142.0</v>
      </c>
      <c r="Y4377" s="5">
        <f t="shared" si="1078"/>
        <v>32387.04</v>
      </c>
      <c r="Z4377" s="5">
        <f t="shared" si="865"/>
        <v>22491</v>
      </c>
      <c r="AA4377" s="9">
        <v>45148.0</v>
      </c>
      <c r="AB4377" s="1">
        <v>121.0</v>
      </c>
      <c r="AC4377" s="1" t="s">
        <v>55</v>
      </c>
      <c r="AD4377" s="12" t="s">
        <v>46</v>
      </c>
      <c r="AE4377" s="12" t="s">
        <v>47</v>
      </c>
      <c r="AF4377" s="12" t="s">
        <v>47</v>
      </c>
      <c r="AG4377" s="12" t="s">
        <v>47</v>
      </c>
      <c r="AH4377" s="12" t="s">
        <v>47</v>
      </c>
      <c r="AI4377" s="12" t="s">
        <v>47</v>
      </c>
    </row>
    <row r="4378">
      <c r="A4378" s="1" t="s">
        <v>5996</v>
      </c>
      <c r="B4378" s="13"/>
      <c r="C4378" s="1" t="s">
        <v>36</v>
      </c>
      <c r="D4378" s="1" t="s">
        <v>96</v>
      </c>
      <c r="E4378" s="1" t="s">
        <v>113</v>
      </c>
      <c r="F4378" s="1" t="s">
        <v>344</v>
      </c>
      <c r="G4378" s="1" t="s">
        <v>616</v>
      </c>
      <c r="H4378" s="1" t="s">
        <v>617</v>
      </c>
      <c r="I4378" s="1" t="s">
        <v>42</v>
      </c>
      <c r="J4378" s="1"/>
      <c r="K4378" s="1" t="s">
        <v>5997</v>
      </c>
      <c r="L4378" s="1" t="s">
        <v>53</v>
      </c>
      <c r="M4378" s="9">
        <v>44755.0</v>
      </c>
      <c r="N4378" s="9">
        <v>44755.0</v>
      </c>
      <c r="O4378" s="1"/>
      <c r="P4378" s="1">
        <v>8.33</v>
      </c>
      <c r="Q4378" s="1">
        <v>300000.0</v>
      </c>
      <c r="R4378" s="1">
        <v>300000.0</v>
      </c>
      <c r="S4378" s="10">
        <f>N4378+90</f>
        <v>44845</v>
      </c>
      <c r="V4378" s="5">
        <f t="shared" si="940"/>
        <v>24990</v>
      </c>
      <c r="W4378" s="11">
        <f t="shared" si="1057"/>
        <v>29488.2</v>
      </c>
      <c r="Z4378" s="5">
        <f t="shared" si="865"/>
        <v>18742.5</v>
      </c>
      <c r="AB4378" s="1"/>
      <c r="AC4378" s="1" t="s">
        <v>45</v>
      </c>
      <c r="AD4378" s="12" t="s">
        <v>46</v>
      </c>
      <c r="AE4378" s="12" t="s">
        <v>46</v>
      </c>
      <c r="AF4378" s="12" t="s">
        <v>46</v>
      </c>
      <c r="AG4378" s="12"/>
      <c r="AH4378" s="12"/>
      <c r="AI4378" s="12"/>
    </row>
    <row r="4379">
      <c r="A4379" s="1" t="s">
        <v>5996</v>
      </c>
      <c r="B4379" s="13"/>
      <c r="C4379" s="1" t="s">
        <v>36</v>
      </c>
      <c r="D4379" s="1" t="s">
        <v>96</v>
      </c>
      <c r="E4379" s="1" t="s">
        <v>113</v>
      </c>
      <c r="F4379" s="1" t="s">
        <v>344</v>
      </c>
      <c r="G4379" s="1" t="s">
        <v>616</v>
      </c>
      <c r="H4379" s="1" t="s">
        <v>617</v>
      </c>
      <c r="I4379" s="1" t="s">
        <v>42</v>
      </c>
      <c r="J4379" s="1"/>
      <c r="K4379" s="1" t="s">
        <v>5997</v>
      </c>
      <c r="L4379" s="1" t="s">
        <v>53</v>
      </c>
      <c r="M4379" s="9">
        <v>44755.0</v>
      </c>
      <c r="N4379" s="9">
        <v>44755.0</v>
      </c>
      <c r="O4379" s="1"/>
      <c r="P4379" s="1">
        <v>8.33</v>
      </c>
      <c r="Q4379" s="1">
        <v>400000.0</v>
      </c>
      <c r="R4379" s="1">
        <v>300000.0</v>
      </c>
      <c r="S4379" s="10">
        <f>N4379+30</f>
        <v>44785</v>
      </c>
      <c r="V4379" s="5">
        <f t="shared" si="940"/>
        <v>24990</v>
      </c>
      <c r="W4379" s="11">
        <f t="shared" si="1057"/>
        <v>29488.2</v>
      </c>
      <c r="Z4379" s="5">
        <f t="shared" si="865"/>
        <v>18742.5</v>
      </c>
      <c r="AB4379" s="1"/>
      <c r="AC4379" s="1" t="s">
        <v>45</v>
      </c>
      <c r="AD4379" s="12" t="s">
        <v>46</v>
      </c>
      <c r="AE4379" s="12" t="s">
        <v>46</v>
      </c>
      <c r="AF4379" s="12" t="s">
        <v>46</v>
      </c>
      <c r="AG4379" s="12"/>
      <c r="AH4379" s="12"/>
      <c r="AI4379" s="12"/>
    </row>
    <row r="4380">
      <c r="A4380" s="1" t="s">
        <v>6004</v>
      </c>
      <c r="B4380" s="13"/>
      <c r="C4380" s="1" t="s">
        <v>36</v>
      </c>
      <c r="D4380" s="1" t="s">
        <v>37</v>
      </c>
      <c r="E4380" s="1" t="s">
        <v>38</v>
      </c>
      <c r="F4380" s="1" t="s">
        <v>625</v>
      </c>
      <c r="G4380" s="1" t="s">
        <v>330</v>
      </c>
      <c r="H4380" s="1" t="s">
        <v>331</v>
      </c>
      <c r="I4380" s="1" t="s">
        <v>42</v>
      </c>
      <c r="J4380" s="1"/>
      <c r="K4380" s="1" t="s">
        <v>6005</v>
      </c>
      <c r="L4380" s="1" t="s">
        <v>347</v>
      </c>
      <c r="M4380" s="9">
        <v>44652.0</v>
      </c>
      <c r="N4380" s="14">
        <v>44918.0</v>
      </c>
      <c r="O4380" s="1"/>
      <c r="P4380" s="1">
        <v>8.33</v>
      </c>
      <c r="Q4380" s="1">
        <v>200000.0</v>
      </c>
      <c r="R4380" s="1">
        <v>252174.0</v>
      </c>
      <c r="S4380" s="14">
        <v>44907.0</v>
      </c>
      <c r="T4380" s="14">
        <v>44918.0</v>
      </c>
      <c r="U4380" s="1" t="s">
        <v>6006</v>
      </c>
      <c r="V4380" s="5">
        <f t="shared" si="940"/>
        <v>21006.0942</v>
      </c>
      <c r="W4380" s="11">
        <f t="shared" si="1057"/>
        <v>24787.19116</v>
      </c>
      <c r="X4380" s="9">
        <v>44937.0</v>
      </c>
      <c r="Y4380" s="5">
        <f>W4380</f>
        <v>24787.19116</v>
      </c>
      <c r="Z4380" s="5">
        <f t="shared" si="865"/>
        <v>15754.57065</v>
      </c>
      <c r="AA4380" s="9">
        <v>44941.0</v>
      </c>
      <c r="AB4380" s="1" t="s">
        <v>6006</v>
      </c>
      <c r="AC4380" s="1" t="s">
        <v>55</v>
      </c>
      <c r="AD4380" s="12" t="s">
        <v>46</v>
      </c>
      <c r="AE4380" s="12" t="s">
        <v>46</v>
      </c>
      <c r="AF4380" s="12" t="s">
        <v>46</v>
      </c>
      <c r="AG4380" s="12" t="s">
        <v>46</v>
      </c>
      <c r="AH4380" s="12" t="s">
        <v>46</v>
      </c>
      <c r="AI4380" s="12" t="s">
        <v>46</v>
      </c>
    </row>
    <row r="4381">
      <c r="A4381" s="1" t="s">
        <v>6004</v>
      </c>
      <c r="B4381" s="13"/>
      <c r="C4381" s="1" t="s">
        <v>36</v>
      </c>
      <c r="D4381" s="1" t="s">
        <v>37</v>
      </c>
      <c r="E4381" s="1" t="s">
        <v>38</v>
      </c>
      <c r="F4381" s="1" t="s">
        <v>4953</v>
      </c>
      <c r="G4381" s="1" t="s">
        <v>330</v>
      </c>
      <c r="H4381" s="1" t="s">
        <v>331</v>
      </c>
      <c r="I4381" s="1" t="s">
        <v>42</v>
      </c>
      <c r="J4381" s="1"/>
      <c r="K4381" s="1" t="s">
        <v>6005</v>
      </c>
      <c r="L4381" s="1" t="s">
        <v>347</v>
      </c>
      <c r="M4381" s="9">
        <v>44652.0</v>
      </c>
      <c r="N4381" s="9">
        <v>45319.0</v>
      </c>
      <c r="O4381" s="1"/>
      <c r="P4381" s="1">
        <v>8.33</v>
      </c>
      <c r="Q4381" s="1">
        <v>500000.0</v>
      </c>
      <c r="R4381" s="1">
        <v>432000.0</v>
      </c>
      <c r="S4381" s="9">
        <v>45350.0</v>
      </c>
      <c r="T4381" s="9">
        <v>45371.0</v>
      </c>
      <c r="U4381" s="1" t="s">
        <v>6007</v>
      </c>
      <c r="V4381" s="5">
        <f t="shared" si="940"/>
        <v>35985.6</v>
      </c>
      <c r="W4381" s="11">
        <f t="shared" si="1057"/>
        <v>42463.008</v>
      </c>
      <c r="X4381" s="9">
        <v>45411.0</v>
      </c>
      <c r="Y4381" s="5">
        <f>W4381-(V4381*10%)</f>
        <v>38864.448</v>
      </c>
      <c r="Z4381" s="5">
        <f t="shared" si="865"/>
        <v>26989.2</v>
      </c>
      <c r="AA4381" s="9">
        <v>45414.0</v>
      </c>
      <c r="AB4381" s="1" t="s">
        <v>6008</v>
      </c>
      <c r="AC4381" s="1" t="s">
        <v>55</v>
      </c>
      <c r="AD4381" s="12" t="s">
        <v>46</v>
      </c>
      <c r="AE4381" s="12" t="s">
        <v>47</v>
      </c>
      <c r="AF4381" s="12" t="s">
        <v>47</v>
      </c>
      <c r="AG4381" s="12" t="s">
        <v>47</v>
      </c>
      <c r="AH4381" s="12" t="s">
        <v>137</v>
      </c>
      <c r="AI4381" s="12" t="s">
        <v>137</v>
      </c>
    </row>
    <row r="4382">
      <c r="A4382" s="1" t="s">
        <v>6004</v>
      </c>
      <c r="B4382" s="13"/>
      <c r="C4382" s="1" t="s">
        <v>36</v>
      </c>
      <c r="D4382" s="1" t="s">
        <v>37</v>
      </c>
      <c r="E4382" s="1" t="s">
        <v>38</v>
      </c>
      <c r="F4382" s="1" t="s">
        <v>653</v>
      </c>
      <c r="G4382" s="1" t="s">
        <v>330</v>
      </c>
      <c r="H4382" s="1" t="s">
        <v>331</v>
      </c>
      <c r="I4382" s="1" t="s">
        <v>42</v>
      </c>
      <c r="J4382" s="1"/>
      <c r="K4382" s="1" t="s">
        <v>6005</v>
      </c>
      <c r="L4382" s="1" t="s">
        <v>347</v>
      </c>
      <c r="M4382" s="9">
        <v>44652.0</v>
      </c>
      <c r="N4382" s="9">
        <v>45350.0</v>
      </c>
      <c r="O4382" s="1"/>
      <c r="P4382" s="1">
        <v>8.33</v>
      </c>
      <c r="Q4382" s="1">
        <v>100000.0</v>
      </c>
      <c r="R4382" s="1">
        <v>300000.0</v>
      </c>
      <c r="S4382" s="10">
        <f>N4382+30</f>
        <v>45380</v>
      </c>
      <c r="V4382" s="5">
        <f t="shared" si="940"/>
        <v>24990</v>
      </c>
      <c r="W4382" s="11">
        <f t="shared" si="1057"/>
        <v>29488.2</v>
      </c>
      <c r="Y4382" s="1"/>
      <c r="Z4382" s="5">
        <f t="shared" si="865"/>
        <v>18742.5</v>
      </c>
      <c r="AB4382" s="1"/>
      <c r="AC4382" s="1" t="str">
        <f>IF(T4382="","C","O")</f>
        <v>C</v>
      </c>
      <c r="AD4382" s="12" t="s">
        <v>46</v>
      </c>
      <c r="AE4382" s="12" t="s">
        <v>47</v>
      </c>
      <c r="AF4382" s="12" t="s">
        <v>47</v>
      </c>
      <c r="AG4382" s="12"/>
      <c r="AH4382" s="12"/>
      <c r="AI4382" s="12"/>
    </row>
    <row r="4383">
      <c r="A4383" s="1" t="s">
        <v>6009</v>
      </c>
      <c r="B4383" s="13"/>
      <c r="C4383" s="1" t="s">
        <v>36</v>
      </c>
      <c r="D4383" s="1" t="s">
        <v>96</v>
      </c>
      <c r="E4383" s="1" t="s">
        <v>113</v>
      </c>
      <c r="F4383" s="1" t="s">
        <v>2149</v>
      </c>
      <c r="G4383" s="1" t="s">
        <v>152</v>
      </c>
      <c r="H4383" s="1" t="s">
        <v>317</v>
      </c>
      <c r="I4383" s="1" t="s">
        <v>187</v>
      </c>
      <c r="J4383" s="1"/>
      <c r="K4383" s="1" t="s">
        <v>6010</v>
      </c>
      <c r="L4383" s="1" t="s">
        <v>99</v>
      </c>
      <c r="M4383" s="9">
        <v>45100.0</v>
      </c>
      <c r="N4383" s="9">
        <v>45100.0</v>
      </c>
      <c r="O4383" s="1"/>
      <c r="P4383" s="1">
        <v>8.33</v>
      </c>
      <c r="Q4383" s="1">
        <v>250000.0</v>
      </c>
      <c r="R4383" s="1">
        <v>300000.0</v>
      </c>
      <c r="S4383" s="9">
        <v>45092.0</v>
      </c>
      <c r="T4383" s="9">
        <v>45100.0</v>
      </c>
      <c r="U4383" s="1" t="s">
        <v>6011</v>
      </c>
      <c r="V4383" s="5">
        <f t="shared" si="940"/>
        <v>24990</v>
      </c>
      <c r="W4383" s="11">
        <f t="shared" si="1057"/>
        <v>29488.2</v>
      </c>
      <c r="X4383" s="9">
        <v>45122.0</v>
      </c>
      <c r="Y4383" s="5">
        <f t="shared" ref="Y4383:Y4384" si="1079">W4383-(V4383*10%)</f>
        <v>26989.2</v>
      </c>
      <c r="Z4383" s="5">
        <f t="shared" si="865"/>
        <v>18742.5</v>
      </c>
      <c r="AA4383" s="9">
        <v>45126.0</v>
      </c>
      <c r="AB4383" s="1" t="s">
        <v>6011</v>
      </c>
      <c r="AC4383" s="1" t="s">
        <v>55</v>
      </c>
      <c r="AD4383" s="12" t="s">
        <v>47</v>
      </c>
      <c r="AE4383" s="12" t="s">
        <v>47</v>
      </c>
      <c r="AF4383" s="12" t="s">
        <v>47</v>
      </c>
      <c r="AG4383" s="12" t="s">
        <v>47</v>
      </c>
      <c r="AH4383" s="12" t="s">
        <v>47</v>
      </c>
      <c r="AI4383" s="12" t="s">
        <v>47</v>
      </c>
    </row>
    <row r="4384">
      <c r="A4384" s="1" t="s">
        <v>6012</v>
      </c>
      <c r="B4384" s="13"/>
      <c r="C4384" s="1" t="s">
        <v>132</v>
      </c>
      <c r="D4384" s="1" t="s">
        <v>50</v>
      </c>
      <c r="E4384" s="1" t="s">
        <v>77</v>
      </c>
      <c r="F4384" s="1" t="s">
        <v>6013</v>
      </c>
      <c r="G4384" s="1" t="s">
        <v>152</v>
      </c>
      <c r="H4384" s="1" t="s">
        <v>153</v>
      </c>
      <c r="I4384" s="1" t="s">
        <v>42</v>
      </c>
      <c r="J4384" s="1"/>
      <c r="K4384" s="1" t="s">
        <v>6014</v>
      </c>
      <c r="L4384" s="1" t="s">
        <v>99</v>
      </c>
      <c r="M4384" s="9">
        <v>44938.0</v>
      </c>
      <c r="N4384" s="9">
        <v>45076.0</v>
      </c>
      <c r="O4384" s="1"/>
      <c r="P4384" s="1">
        <v>7.5</v>
      </c>
      <c r="Q4384" s="1">
        <v>1350000.0</v>
      </c>
      <c r="R4384" s="1">
        <v>1400000.0</v>
      </c>
      <c r="S4384" s="9">
        <v>45070.0</v>
      </c>
      <c r="T4384" s="9">
        <v>45078.0</v>
      </c>
      <c r="U4384" s="1" t="s">
        <v>6015</v>
      </c>
      <c r="V4384" s="5">
        <f t="shared" si="940"/>
        <v>105000</v>
      </c>
      <c r="W4384" s="11">
        <f t="shared" si="1057"/>
        <v>123900</v>
      </c>
      <c r="X4384" s="9">
        <v>45100.0</v>
      </c>
      <c r="Y4384" s="5">
        <f t="shared" si="1079"/>
        <v>113400</v>
      </c>
      <c r="Z4384" s="5">
        <f t="shared" si="865"/>
        <v>78750</v>
      </c>
      <c r="AA4384" s="14">
        <v>45225.0</v>
      </c>
      <c r="AB4384" s="1">
        <v>15.0</v>
      </c>
      <c r="AC4384" s="1" t="s">
        <v>55</v>
      </c>
      <c r="AD4384" s="12" t="s">
        <v>46</v>
      </c>
      <c r="AE4384" s="12" t="s">
        <v>47</v>
      </c>
      <c r="AF4384" s="12" t="s">
        <v>47</v>
      </c>
      <c r="AG4384" s="12" t="s">
        <v>47</v>
      </c>
      <c r="AH4384" s="12" t="s">
        <v>47</v>
      </c>
      <c r="AI4384" s="12" t="s">
        <v>47</v>
      </c>
    </row>
    <row r="4385">
      <c r="A4385" s="1" t="s">
        <v>6012</v>
      </c>
      <c r="B4385" s="13"/>
      <c r="C4385" s="1" t="s">
        <v>132</v>
      </c>
      <c r="D4385" s="1" t="s">
        <v>50</v>
      </c>
      <c r="E4385" s="1" t="s">
        <v>77</v>
      </c>
      <c r="F4385" s="1" t="s">
        <v>6013</v>
      </c>
      <c r="G4385" s="1" t="s">
        <v>152</v>
      </c>
      <c r="H4385" s="1" t="s">
        <v>153</v>
      </c>
      <c r="I4385" s="1" t="s">
        <v>42</v>
      </c>
      <c r="J4385" s="1"/>
      <c r="K4385" s="1" t="s">
        <v>6014</v>
      </c>
      <c r="L4385" s="1" t="s">
        <v>99</v>
      </c>
      <c r="M4385" s="9">
        <v>44938.0</v>
      </c>
      <c r="N4385" s="9">
        <v>45375.0</v>
      </c>
      <c r="O4385" s="1"/>
      <c r="P4385" s="1">
        <v>7.5</v>
      </c>
      <c r="Q4385" s="1">
        <v>450000.0</v>
      </c>
      <c r="R4385" s="1">
        <v>300000.0</v>
      </c>
      <c r="S4385" s="10">
        <f t="shared" ref="S4385:S4386" si="1080">N4385+30</f>
        <v>45405</v>
      </c>
      <c r="V4385" s="5">
        <f t="shared" si="940"/>
        <v>22500</v>
      </c>
      <c r="W4385" s="11">
        <f t="shared" si="1057"/>
        <v>26550</v>
      </c>
      <c r="X4385" s="1"/>
      <c r="Y4385" s="1"/>
      <c r="Z4385" s="5">
        <f t="shared" si="865"/>
        <v>16875</v>
      </c>
      <c r="AA4385" s="1"/>
      <c r="AB4385" s="1"/>
      <c r="AC4385" s="1" t="str">
        <f t="shared" ref="AC4385:AC4386" si="1081">IF(T4385="","C","O")</f>
        <v>C</v>
      </c>
      <c r="AD4385" s="12" t="s">
        <v>46</v>
      </c>
      <c r="AE4385" s="12" t="s">
        <v>47</v>
      </c>
      <c r="AF4385" s="12" t="s">
        <v>137</v>
      </c>
      <c r="AG4385" s="12"/>
      <c r="AH4385" s="12"/>
      <c r="AI4385" s="12"/>
    </row>
    <row r="4386">
      <c r="A4386" s="1" t="s">
        <v>6012</v>
      </c>
      <c r="B4386" s="13"/>
      <c r="C4386" s="1" t="s">
        <v>132</v>
      </c>
      <c r="D4386" s="1" t="s">
        <v>50</v>
      </c>
      <c r="E4386" s="1" t="s">
        <v>77</v>
      </c>
      <c r="F4386" s="1" t="s">
        <v>6013</v>
      </c>
      <c r="G4386" s="1" t="s">
        <v>152</v>
      </c>
      <c r="H4386" s="1" t="s">
        <v>153</v>
      </c>
      <c r="I4386" s="1" t="s">
        <v>42</v>
      </c>
      <c r="J4386" s="1"/>
      <c r="K4386" s="1" t="s">
        <v>6014</v>
      </c>
      <c r="L4386" s="1" t="s">
        <v>99</v>
      </c>
      <c r="M4386" s="9">
        <v>44938.0</v>
      </c>
      <c r="N4386" s="9">
        <v>44938.0</v>
      </c>
      <c r="O4386" s="1"/>
      <c r="P4386" s="1">
        <v>7.5</v>
      </c>
      <c r="Q4386" s="1">
        <v>850000.0</v>
      </c>
      <c r="R4386" s="1">
        <v>300000.0</v>
      </c>
      <c r="S4386" s="10">
        <f t="shared" si="1080"/>
        <v>44968</v>
      </c>
      <c r="V4386" s="5">
        <f t="shared" si="940"/>
        <v>22500</v>
      </c>
      <c r="W4386" s="11">
        <f t="shared" si="1057"/>
        <v>26550</v>
      </c>
      <c r="Z4386" s="5">
        <f t="shared" si="865"/>
        <v>16875</v>
      </c>
      <c r="AC4386" s="1" t="str">
        <f t="shared" si="1081"/>
        <v>C</v>
      </c>
      <c r="AD4386" s="12" t="s">
        <v>46</v>
      </c>
      <c r="AE4386" s="12" t="s">
        <v>46</v>
      </c>
      <c r="AF4386" s="12" t="s">
        <v>46</v>
      </c>
      <c r="AG4386" s="12"/>
      <c r="AH4386" s="12"/>
      <c r="AI4386" s="12"/>
    </row>
    <row r="4387">
      <c r="A4387" s="1" t="s">
        <v>6016</v>
      </c>
      <c r="B4387" s="13"/>
      <c r="C4387" s="1" t="s">
        <v>36</v>
      </c>
      <c r="D4387" s="1" t="s">
        <v>50</v>
      </c>
      <c r="E4387" s="1" t="s">
        <v>168</v>
      </c>
      <c r="F4387" s="1" t="s">
        <v>872</v>
      </c>
      <c r="G4387" s="1" t="s">
        <v>1048</v>
      </c>
      <c r="H4387" s="1" t="s">
        <v>1041</v>
      </c>
      <c r="I4387" s="1" t="s">
        <v>42</v>
      </c>
      <c r="J4387" s="1"/>
      <c r="K4387" s="1" t="s">
        <v>6017</v>
      </c>
      <c r="L4387" s="1" t="s">
        <v>143</v>
      </c>
      <c r="M4387" s="9">
        <v>44742.0</v>
      </c>
      <c r="N4387" s="9">
        <v>44774.0</v>
      </c>
      <c r="O4387" s="1"/>
      <c r="P4387" s="1">
        <v>8.33</v>
      </c>
      <c r="Q4387" s="1">
        <v>100000.0</v>
      </c>
      <c r="R4387" s="1">
        <v>720000.0</v>
      </c>
      <c r="S4387" s="9">
        <v>44774.0</v>
      </c>
      <c r="T4387" s="9">
        <v>44774.0</v>
      </c>
      <c r="U4387" s="1" t="s">
        <v>6018</v>
      </c>
      <c r="V4387" s="5">
        <f t="shared" si="940"/>
        <v>59976</v>
      </c>
      <c r="W4387" s="11">
        <f t="shared" si="1057"/>
        <v>70771.68</v>
      </c>
      <c r="X4387" s="9">
        <v>44806.0</v>
      </c>
      <c r="Y4387" s="5">
        <f t="shared" ref="Y4387:Y4388" si="1082">W4387-(V4387*10%)</f>
        <v>64774.08</v>
      </c>
      <c r="Z4387" s="5">
        <f t="shared" si="865"/>
        <v>44982</v>
      </c>
      <c r="AA4387" s="9">
        <v>44810.0</v>
      </c>
      <c r="AB4387" s="1" t="s">
        <v>6018</v>
      </c>
      <c r="AC4387" s="1" t="s">
        <v>55</v>
      </c>
      <c r="AD4387" s="12" t="s">
        <v>46</v>
      </c>
      <c r="AE4387" s="12" t="s">
        <v>46</v>
      </c>
      <c r="AF4387" s="12" t="s">
        <v>46</v>
      </c>
      <c r="AG4387" s="12" t="s">
        <v>46</v>
      </c>
      <c r="AH4387" s="12" t="s">
        <v>46</v>
      </c>
      <c r="AI4387" s="12" t="s">
        <v>46</v>
      </c>
    </row>
    <row r="4388">
      <c r="A4388" s="1" t="s">
        <v>6016</v>
      </c>
      <c r="B4388" s="13"/>
      <c r="C4388" s="1" t="s">
        <v>36</v>
      </c>
      <c r="D4388" s="1" t="s">
        <v>50</v>
      </c>
      <c r="E4388" s="1" t="s">
        <v>168</v>
      </c>
      <c r="F4388" s="1" t="s">
        <v>872</v>
      </c>
      <c r="G4388" s="1" t="s">
        <v>1048</v>
      </c>
      <c r="H4388" s="1" t="s">
        <v>1041</v>
      </c>
      <c r="I4388" s="1" t="s">
        <v>42</v>
      </c>
      <c r="J4388" s="1"/>
      <c r="K4388" s="1" t="s">
        <v>6017</v>
      </c>
      <c r="L4388" s="1" t="s">
        <v>143</v>
      </c>
      <c r="M4388" s="9">
        <v>44742.0</v>
      </c>
      <c r="N4388" s="9">
        <v>44835.0</v>
      </c>
      <c r="O4388" s="1"/>
      <c r="P4388" s="1">
        <v>8.33</v>
      </c>
      <c r="Q4388" s="1">
        <v>100000.0</v>
      </c>
      <c r="R4388" s="1">
        <v>600000.0</v>
      </c>
      <c r="S4388" s="9">
        <v>44835.0</v>
      </c>
      <c r="T4388" s="9">
        <v>44835.0</v>
      </c>
      <c r="U4388" s="1" t="s">
        <v>6019</v>
      </c>
      <c r="V4388" s="5">
        <f t="shared" si="940"/>
        <v>49980</v>
      </c>
      <c r="W4388" s="11">
        <f t="shared" si="1057"/>
        <v>58976.4</v>
      </c>
      <c r="X4388" s="9">
        <v>44869.0</v>
      </c>
      <c r="Y4388" s="5">
        <f t="shared" si="1082"/>
        <v>53978.4</v>
      </c>
      <c r="Z4388" s="5">
        <f t="shared" si="865"/>
        <v>37485</v>
      </c>
      <c r="AA4388" s="9">
        <v>44873.0</v>
      </c>
      <c r="AB4388" s="1" t="s">
        <v>6019</v>
      </c>
      <c r="AC4388" s="1" t="s">
        <v>55</v>
      </c>
      <c r="AD4388" s="12" t="s">
        <v>46</v>
      </c>
      <c r="AE4388" s="12" t="s">
        <v>46</v>
      </c>
      <c r="AF4388" s="12" t="s">
        <v>46</v>
      </c>
      <c r="AG4388" s="12" t="s">
        <v>46</v>
      </c>
      <c r="AH4388" s="12" t="s">
        <v>46</v>
      </c>
      <c r="AI4388" s="12" t="s">
        <v>46</v>
      </c>
    </row>
    <row r="4389">
      <c r="A4389" s="1" t="s">
        <v>6020</v>
      </c>
      <c r="B4389" s="13"/>
      <c r="C4389" s="1" t="s">
        <v>36</v>
      </c>
      <c r="D4389" s="1" t="s">
        <v>76</v>
      </c>
      <c r="E4389" s="1" t="s">
        <v>113</v>
      </c>
      <c r="F4389" s="1" t="s">
        <v>476</v>
      </c>
      <c r="G4389" s="1" t="s">
        <v>152</v>
      </c>
      <c r="H4389" s="1" t="s">
        <v>153</v>
      </c>
      <c r="I4389" s="1" t="s">
        <v>42</v>
      </c>
      <c r="J4389" s="1"/>
      <c r="K4389" s="1" t="s">
        <v>6021</v>
      </c>
      <c r="L4389" s="1" t="s">
        <v>53</v>
      </c>
      <c r="M4389" s="9">
        <v>44678.0</v>
      </c>
      <c r="N4389" s="9">
        <v>44678.0</v>
      </c>
      <c r="O4389" s="1"/>
      <c r="P4389" s="1">
        <v>8.33</v>
      </c>
      <c r="Q4389" s="1">
        <v>200000.0</v>
      </c>
      <c r="R4389" s="1">
        <v>228000.0</v>
      </c>
      <c r="S4389" s="9">
        <v>44670.0</v>
      </c>
      <c r="T4389" s="9">
        <v>44678.0</v>
      </c>
      <c r="U4389" s="1" t="s">
        <v>6022</v>
      </c>
      <c r="V4389" s="5">
        <f t="shared" si="940"/>
        <v>18992.4</v>
      </c>
      <c r="W4389" s="11">
        <f t="shared" si="1057"/>
        <v>22411.032</v>
      </c>
      <c r="X4389" s="9">
        <v>44720.0</v>
      </c>
      <c r="Y4389" s="5">
        <f>W4389</f>
        <v>22411.032</v>
      </c>
      <c r="Z4389" s="5">
        <f t="shared" si="865"/>
        <v>14244.3</v>
      </c>
      <c r="AA4389" s="9">
        <v>44726.0</v>
      </c>
      <c r="AB4389" s="1" t="s">
        <v>6023</v>
      </c>
      <c r="AC4389" s="1" t="s">
        <v>55</v>
      </c>
      <c r="AD4389" s="12" t="s">
        <v>46</v>
      </c>
      <c r="AE4389" s="12" t="s">
        <v>46</v>
      </c>
      <c r="AF4389" s="12" t="s">
        <v>46</v>
      </c>
      <c r="AG4389" s="12" t="s">
        <v>46</v>
      </c>
      <c r="AH4389" s="12" t="s">
        <v>46</v>
      </c>
      <c r="AI4389" s="12" t="s">
        <v>46</v>
      </c>
    </row>
    <row r="4390">
      <c r="A4390" s="1" t="s">
        <v>6024</v>
      </c>
      <c r="B4390" s="13"/>
      <c r="C4390" s="1" t="s">
        <v>132</v>
      </c>
      <c r="D4390" s="1" t="s">
        <v>37</v>
      </c>
      <c r="E4390" s="1" t="s">
        <v>77</v>
      </c>
      <c r="F4390" s="1" t="s">
        <v>1775</v>
      </c>
      <c r="G4390" s="1" t="s">
        <v>152</v>
      </c>
      <c r="H4390" s="1" t="s">
        <v>153</v>
      </c>
      <c r="I4390" s="1" t="s">
        <v>236</v>
      </c>
      <c r="J4390" s="1"/>
      <c r="K4390" s="1" t="s">
        <v>6025</v>
      </c>
      <c r="L4390" s="1" t="s">
        <v>150</v>
      </c>
      <c r="M4390" s="9">
        <v>44652.0</v>
      </c>
      <c r="N4390" s="9">
        <v>44789.0</v>
      </c>
      <c r="O4390" s="1"/>
      <c r="P4390" s="1">
        <v>7.5</v>
      </c>
      <c r="Q4390" s="1">
        <v>900000.0</v>
      </c>
      <c r="R4390" s="1">
        <v>960000.0</v>
      </c>
      <c r="S4390" s="9">
        <v>44783.0</v>
      </c>
      <c r="T4390" s="9">
        <v>44789.0</v>
      </c>
      <c r="U4390" s="1" t="s">
        <v>6026</v>
      </c>
      <c r="V4390" s="5">
        <f t="shared" si="940"/>
        <v>72000</v>
      </c>
      <c r="W4390" s="11">
        <f t="shared" si="1057"/>
        <v>84960</v>
      </c>
      <c r="X4390" s="9"/>
      <c r="Y4390" s="5"/>
      <c r="Z4390" s="5">
        <f t="shared" si="865"/>
        <v>54000</v>
      </c>
      <c r="AA4390" s="9"/>
      <c r="AC4390" s="1" t="s">
        <v>162</v>
      </c>
      <c r="AD4390" s="12" t="s">
        <v>46</v>
      </c>
      <c r="AE4390" s="12" t="s">
        <v>46</v>
      </c>
      <c r="AF4390" s="12" t="s">
        <v>46</v>
      </c>
      <c r="AG4390" s="12" t="s">
        <v>46</v>
      </c>
      <c r="AH4390" s="12"/>
      <c r="AI4390" s="12"/>
    </row>
    <row r="4391">
      <c r="A4391" s="1" t="s">
        <v>6024</v>
      </c>
      <c r="B4391" s="13"/>
      <c r="C4391" s="1" t="s">
        <v>132</v>
      </c>
      <c r="D4391" s="1" t="s">
        <v>37</v>
      </c>
      <c r="E4391" s="1" t="s">
        <v>77</v>
      </c>
      <c r="F4391" s="1" t="s">
        <v>1775</v>
      </c>
      <c r="G4391" s="1" t="s">
        <v>152</v>
      </c>
      <c r="H4391" s="1" t="s">
        <v>153</v>
      </c>
      <c r="I4391" s="1" t="s">
        <v>236</v>
      </c>
      <c r="J4391" s="1"/>
      <c r="K4391" s="1" t="s">
        <v>6025</v>
      </c>
      <c r="L4391" s="1" t="s">
        <v>150</v>
      </c>
      <c r="M4391" s="9">
        <v>44652.0</v>
      </c>
      <c r="N4391" s="9">
        <v>44742.0</v>
      </c>
      <c r="O4391" s="1"/>
      <c r="P4391" s="1">
        <v>8.0</v>
      </c>
      <c r="Q4391" s="1">
        <v>500000.0</v>
      </c>
      <c r="R4391" s="1">
        <v>1260000.0</v>
      </c>
      <c r="S4391" s="9">
        <v>44900.0</v>
      </c>
      <c r="T4391" s="9">
        <v>44901.0</v>
      </c>
      <c r="U4391" s="1" t="s">
        <v>6027</v>
      </c>
      <c r="V4391" s="5">
        <f t="shared" si="940"/>
        <v>100800</v>
      </c>
      <c r="W4391" s="11">
        <f t="shared" si="1057"/>
        <v>118944</v>
      </c>
      <c r="X4391" s="9">
        <v>44930.0</v>
      </c>
      <c r="Y4391" s="5">
        <f>W4391-(V4391*10%)</f>
        <v>108864</v>
      </c>
      <c r="Z4391" s="5">
        <f t="shared" si="865"/>
        <v>75600</v>
      </c>
      <c r="AA4391" s="9">
        <v>44938.0</v>
      </c>
      <c r="AB4391" s="1" t="s">
        <v>6028</v>
      </c>
      <c r="AC4391" s="1" t="s">
        <v>55</v>
      </c>
      <c r="AD4391" s="12" t="s">
        <v>46</v>
      </c>
      <c r="AE4391" s="12" t="s">
        <v>46</v>
      </c>
      <c r="AF4391" s="12" t="s">
        <v>46</v>
      </c>
      <c r="AG4391" s="12" t="s">
        <v>46</v>
      </c>
      <c r="AH4391" s="12" t="s">
        <v>46</v>
      </c>
      <c r="AI4391" s="12" t="s">
        <v>46</v>
      </c>
    </row>
    <row r="4392">
      <c r="A4392" s="1" t="s">
        <v>6029</v>
      </c>
      <c r="B4392" s="13"/>
      <c r="C4392" s="1" t="s">
        <v>36</v>
      </c>
      <c r="D4392" s="1" t="s">
        <v>81</v>
      </c>
      <c r="E4392" s="1" t="s">
        <v>212</v>
      </c>
      <c r="F4392" s="1" t="s">
        <v>594</v>
      </c>
      <c r="G4392" s="1" t="s">
        <v>152</v>
      </c>
      <c r="H4392" s="1" t="s">
        <v>153</v>
      </c>
      <c r="I4392" s="1" t="s">
        <v>278</v>
      </c>
      <c r="J4392" s="1"/>
      <c r="K4392" s="1" t="s">
        <v>6030</v>
      </c>
      <c r="L4392" s="1" t="s">
        <v>143</v>
      </c>
      <c r="M4392" s="14">
        <v>44884.0</v>
      </c>
      <c r="N4392" s="9">
        <v>44742.0</v>
      </c>
      <c r="O4392" s="1"/>
      <c r="P4392" s="1">
        <v>8.33</v>
      </c>
      <c r="Q4392" s="1">
        <v>500000.0</v>
      </c>
      <c r="R4392" s="1">
        <v>120000.0</v>
      </c>
      <c r="S4392" s="9">
        <v>44900.0</v>
      </c>
      <c r="T4392" s="14">
        <v>44909.0</v>
      </c>
      <c r="U4392" s="1" t="s">
        <v>6031</v>
      </c>
      <c r="V4392" s="5">
        <f t="shared" si="940"/>
        <v>9996</v>
      </c>
      <c r="W4392" s="11">
        <f t="shared" si="1057"/>
        <v>11795.28</v>
      </c>
      <c r="X4392" s="9">
        <v>44930.0</v>
      </c>
      <c r="Y4392" s="5">
        <f>W4392</f>
        <v>11795.28</v>
      </c>
      <c r="Z4392" s="5">
        <f t="shared" si="865"/>
        <v>7497</v>
      </c>
      <c r="AA4392" s="9">
        <v>44966.0</v>
      </c>
      <c r="AB4392" s="1" t="s">
        <v>6032</v>
      </c>
      <c r="AC4392" s="1" t="s">
        <v>55</v>
      </c>
      <c r="AD4392" s="12" t="s">
        <v>46</v>
      </c>
      <c r="AE4392" s="12" t="s">
        <v>46</v>
      </c>
      <c r="AF4392" s="12" t="s">
        <v>46</v>
      </c>
      <c r="AG4392" s="12" t="s">
        <v>46</v>
      </c>
      <c r="AH4392" s="12" t="s">
        <v>46</v>
      </c>
      <c r="AI4392" s="12" t="s">
        <v>46</v>
      </c>
    </row>
    <row r="4393">
      <c r="A4393" s="1" t="s">
        <v>6029</v>
      </c>
      <c r="B4393" s="13"/>
      <c r="C4393" s="1" t="s">
        <v>36</v>
      </c>
      <c r="D4393" s="1" t="s">
        <v>81</v>
      </c>
      <c r="E4393" s="1" t="s">
        <v>212</v>
      </c>
      <c r="F4393" s="1" t="s">
        <v>594</v>
      </c>
      <c r="G4393" s="1" t="s">
        <v>152</v>
      </c>
      <c r="H4393" s="1" t="s">
        <v>153</v>
      </c>
      <c r="I4393" s="1" t="s">
        <v>278</v>
      </c>
      <c r="J4393" s="1"/>
      <c r="K4393" s="1" t="s">
        <v>6030</v>
      </c>
      <c r="L4393" s="1" t="s">
        <v>143</v>
      </c>
      <c r="M4393" s="14">
        <v>44884.0</v>
      </c>
      <c r="N4393" s="14">
        <v>44881.0</v>
      </c>
      <c r="O4393" s="1"/>
      <c r="P4393" s="1">
        <v>8.33</v>
      </c>
      <c r="Q4393" s="1">
        <v>120000.0</v>
      </c>
      <c r="R4393" s="1">
        <v>300000.0</v>
      </c>
      <c r="S4393" s="15">
        <f>N4393+90</f>
        <v>44971</v>
      </c>
      <c r="V4393" s="5">
        <f t="shared" si="940"/>
        <v>24990</v>
      </c>
      <c r="W4393" s="11">
        <f t="shared" si="1057"/>
        <v>29488.2</v>
      </c>
      <c r="Z4393" s="5">
        <f t="shared" si="865"/>
        <v>18742.5</v>
      </c>
      <c r="AC4393" s="1" t="str">
        <f>IF(T4393="","C","O")</f>
        <v>C</v>
      </c>
      <c r="AD4393" s="12" t="s">
        <v>46</v>
      </c>
      <c r="AE4393" s="12" t="s">
        <v>46</v>
      </c>
      <c r="AF4393" s="12" t="s">
        <v>46</v>
      </c>
      <c r="AG4393" s="12"/>
      <c r="AH4393" s="12"/>
      <c r="AI4393" s="12"/>
    </row>
    <row r="4394">
      <c r="A4394" s="1" t="s">
        <v>6033</v>
      </c>
      <c r="B4394" s="13"/>
      <c r="C4394" s="1" t="s">
        <v>36</v>
      </c>
      <c r="D4394" s="1" t="s">
        <v>50</v>
      </c>
      <c r="E4394" s="1" t="s">
        <v>77</v>
      </c>
      <c r="F4394" s="1" t="s">
        <v>948</v>
      </c>
      <c r="G4394" s="1" t="s">
        <v>152</v>
      </c>
      <c r="H4394" s="1" t="s">
        <v>153</v>
      </c>
      <c r="I4394" s="1" t="s">
        <v>234</v>
      </c>
      <c r="J4394" s="1"/>
      <c r="K4394" s="1" t="s">
        <v>6034</v>
      </c>
      <c r="L4394" s="1" t="s">
        <v>53</v>
      </c>
      <c r="M4394" s="14">
        <v>44921.0</v>
      </c>
      <c r="N4394" s="14">
        <v>44921.0</v>
      </c>
      <c r="O4394" s="1"/>
      <c r="P4394" s="1">
        <v>8.33</v>
      </c>
      <c r="Q4394" s="1">
        <v>200000.0</v>
      </c>
      <c r="R4394" s="1">
        <v>240000.0</v>
      </c>
      <c r="S4394" s="14">
        <v>44915.0</v>
      </c>
      <c r="T4394" s="14">
        <v>44921.0</v>
      </c>
      <c r="U4394" s="1" t="s">
        <v>6035</v>
      </c>
      <c r="V4394" s="5">
        <f t="shared" si="940"/>
        <v>19992</v>
      </c>
      <c r="W4394" s="11">
        <f t="shared" si="1057"/>
        <v>23590.56</v>
      </c>
      <c r="X4394" s="9">
        <v>44945.0</v>
      </c>
      <c r="Y4394" s="5">
        <f>W4394</f>
        <v>23590.56</v>
      </c>
      <c r="Z4394" s="5">
        <f t="shared" si="865"/>
        <v>14994</v>
      </c>
      <c r="AA4394" s="9">
        <v>44949.0</v>
      </c>
      <c r="AB4394" s="1" t="s">
        <v>6035</v>
      </c>
      <c r="AC4394" s="1" t="s">
        <v>55</v>
      </c>
      <c r="AD4394" s="12" t="s">
        <v>46</v>
      </c>
      <c r="AE4394" s="12" t="s">
        <v>46</v>
      </c>
      <c r="AF4394" s="12" t="s">
        <v>46</v>
      </c>
      <c r="AG4394" s="12" t="s">
        <v>46</v>
      </c>
      <c r="AH4394" s="12" t="s">
        <v>46</v>
      </c>
      <c r="AI4394" s="12" t="s">
        <v>46</v>
      </c>
    </row>
    <row r="4395">
      <c r="A4395" s="1" t="s">
        <v>6036</v>
      </c>
      <c r="B4395" s="13"/>
      <c r="C4395" s="1" t="s">
        <v>1040</v>
      </c>
      <c r="D4395" s="1" t="s">
        <v>76</v>
      </c>
      <c r="E4395" s="1" t="s">
        <v>77</v>
      </c>
      <c r="F4395" s="1" t="s">
        <v>1917</v>
      </c>
      <c r="G4395" s="1" t="s">
        <v>152</v>
      </c>
      <c r="H4395" s="1" t="s">
        <v>153</v>
      </c>
      <c r="I4395" s="1" t="s">
        <v>187</v>
      </c>
      <c r="J4395" s="1"/>
      <c r="K4395" s="1" t="s">
        <v>6037</v>
      </c>
      <c r="L4395" s="1" t="s">
        <v>99</v>
      </c>
      <c r="M4395" s="9">
        <v>45049.0</v>
      </c>
      <c r="N4395" s="9">
        <v>45068.0</v>
      </c>
      <c r="O4395" s="1"/>
      <c r="P4395" s="1">
        <v>8.33</v>
      </c>
      <c r="Q4395" s="1">
        <v>700000.0</v>
      </c>
      <c r="R4395" s="1">
        <v>756000.0</v>
      </c>
      <c r="S4395" s="9">
        <v>45049.0</v>
      </c>
      <c r="T4395" s="9">
        <v>45068.0</v>
      </c>
      <c r="U4395" s="1" t="s">
        <v>6038</v>
      </c>
      <c r="V4395" s="5">
        <f t="shared" si="940"/>
        <v>62974.8</v>
      </c>
      <c r="W4395" s="11">
        <f t="shared" si="1057"/>
        <v>74310.264</v>
      </c>
      <c r="X4395" s="9">
        <v>45109.0</v>
      </c>
      <c r="Y4395" s="5">
        <f t="shared" ref="Y4395:Y4396" si="1083">W4395-(V4395*10%)</f>
        <v>68012.784</v>
      </c>
      <c r="Z4395" s="5">
        <f t="shared" si="865"/>
        <v>47231.1</v>
      </c>
      <c r="AA4395" s="9">
        <v>45111.0</v>
      </c>
      <c r="AB4395" s="1" t="s">
        <v>6039</v>
      </c>
      <c r="AC4395" s="1" t="s">
        <v>55</v>
      </c>
      <c r="AD4395" s="12" t="s">
        <v>47</v>
      </c>
      <c r="AE4395" s="12" t="s">
        <v>47</v>
      </c>
      <c r="AF4395" s="12" t="s">
        <v>47</v>
      </c>
      <c r="AG4395" s="12" t="s">
        <v>47</v>
      </c>
      <c r="AH4395" s="12" t="s">
        <v>47</v>
      </c>
      <c r="AI4395" s="12" t="s">
        <v>47</v>
      </c>
    </row>
    <row r="4396">
      <c r="A4396" s="1" t="s">
        <v>6036</v>
      </c>
      <c r="B4396" s="13"/>
      <c r="C4396" s="1" t="s">
        <v>1040</v>
      </c>
      <c r="D4396" s="1" t="s">
        <v>76</v>
      </c>
      <c r="E4396" s="1" t="s">
        <v>77</v>
      </c>
      <c r="F4396" s="1" t="s">
        <v>1917</v>
      </c>
      <c r="G4396" s="1" t="s">
        <v>152</v>
      </c>
      <c r="H4396" s="1" t="s">
        <v>153</v>
      </c>
      <c r="I4396" s="1" t="s">
        <v>187</v>
      </c>
      <c r="J4396" s="1"/>
      <c r="K4396" s="1" t="s">
        <v>6037</v>
      </c>
      <c r="L4396" s="1" t="s">
        <v>99</v>
      </c>
      <c r="M4396" s="9">
        <v>45049.0</v>
      </c>
      <c r="N4396" s="9">
        <v>45083.0</v>
      </c>
      <c r="O4396" s="1"/>
      <c r="P4396" s="1">
        <v>8.33</v>
      </c>
      <c r="Q4396" s="1">
        <v>350000.0</v>
      </c>
      <c r="R4396" s="1">
        <v>396000.0</v>
      </c>
      <c r="S4396" s="9">
        <v>45078.0</v>
      </c>
      <c r="T4396" s="9">
        <v>45083.0</v>
      </c>
      <c r="U4396" s="1" t="s">
        <v>6040</v>
      </c>
      <c r="V4396" s="5">
        <f t="shared" si="940"/>
        <v>32986.8</v>
      </c>
      <c r="W4396" s="11">
        <f t="shared" si="1057"/>
        <v>38924.424</v>
      </c>
      <c r="X4396" s="9">
        <v>45138.0</v>
      </c>
      <c r="Y4396" s="5">
        <f t="shared" si="1083"/>
        <v>35625.744</v>
      </c>
      <c r="Z4396" s="5">
        <f t="shared" si="865"/>
        <v>24740.1</v>
      </c>
      <c r="AA4396" s="9">
        <v>45110.0</v>
      </c>
      <c r="AB4396" s="1" t="s">
        <v>6041</v>
      </c>
      <c r="AC4396" s="1" t="s">
        <v>55</v>
      </c>
      <c r="AD4396" s="12" t="s">
        <v>47</v>
      </c>
      <c r="AE4396" s="12" t="s">
        <v>47</v>
      </c>
      <c r="AF4396" s="12" t="s">
        <v>47</v>
      </c>
      <c r="AG4396" s="12" t="s">
        <v>47</v>
      </c>
      <c r="AH4396" s="12" t="s">
        <v>47</v>
      </c>
      <c r="AI4396" s="12" t="s">
        <v>47</v>
      </c>
    </row>
    <row r="4397">
      <c r="A4397" s="1" t="s">
        <v>6036</v>
      </c>
      <c r="B4397" s="13"/>
      <c r="C4397" s="1" t="s">
        <v>36</v>
      </c>
      <c r="D4397" s="1" t="s">
        <v>76</v>
      </c>
      <c r="E4397" s="1" t="s">
        <v>77</v>
      </c>
      <c r="F4397" s="1" t="s">
        <v>1549</v>
      </c>
      <c r="G4397" s="1" t="s">
        <v>152</v>
      </c>
      <c r="H4397" s="1" t="s">
        <v>153</v>
      </c>
      <c r="I4397" s="1" t="s">
        <v>187</v>
      </c>
      <c r="J4397" s="1"/>
      <c r="K4397" s="1" t="s">
        <v>6037</v>
      </c>
      <c r="L4397" s="1" t="s">
        <v>99</v>
      </c>
      <c r="M4397" s="9">
        <v>45049.0</v>
      </c>
      <c r="N4397" s="9">
        <v>45330.0</v>
      </c>
      <c r="O4397" s="1"/>
      <c r="P4397" s="1">
        <v>8.33</v>
      </c>
      <c r="Q4397" s="1">
        <v>500000.0</v>
      </c>
      <c r="R4397" s="1">
        <v>300000.0</v>
      </c>
      <c r="S4397" s="10">
        <f>N4397+30</f>
        <v>45360</v>
      </c>
      <c r="V4397" s="5">
        <f t="shared" si="940"/>
        <v>24990</v>
      </c>
      <c r="W4397" s="11">
        <f t="shared" si="1057"/>
        <v>29488.2</v>
      </c>
      <c r="Z4397" s="5">
        <f t="shared" si="865"/>
        <v>18742.5</v>
      </c>
      <c r="AC4397" s="1" t="str">
        <f t="shared" ref="AC4397:AC4398" si="1084">IF(T4397="","C","O")</f>
        <v>C</v>
      </c>
      <c r="AD4397" s="12" t="s">
        <v>47</v>
      </c>
      <c r="AE4397" s="12" t="s">
        <v>47</v>
      </c>
      <c r="AF4397" s="12" t="s">
        <v>47</v>
      </c>
      <c r="AG4397" s="12"/>
      <c r="AH4397" s="12"/>
      <c r="AI4397" s="12"/>
    </row>
    <row r="4398">
      <c r="A4398" s="1" t="s">
        <v>6036</v>
      </c>
      <c r="B4398" s="13"/>
      <c r="C4398" s="1" t="s">
        <v>1040</v>
      </c>
      <c r="D4398" s="1" t="s">
        <v>76</v>
      </c>
      <c r="E4398" s="1" t="s">
        <v>77</v>
      </c>
      <c r="F4398" s="1" t="s">
        <v>1917</v>
      </c>
      <c r="G4398" s="1" t="s">
        <v>152</v>
      </c>
      <c r="H4398" s="1" t="s">
        <v>153</v>
      </c>
      <c r="I4398" s="1" t="s">
        <v>187</v>
      </c>
      <c r="J4398" s="1"/>
      <c r="K4398" s="1" t="s">
        <v>6037</v>
      </c>
      <c r="L4398" s="1" t="s">
        <v>99</v>
      </c>
      <c r="M4398" s="9">
        <v>45049.0</v>
      </c>
      <c r="N4398" s="9">
        <v>45049.0</v>
      </c>
      <c r="O4398" s="1"/>
      <c r="P4398" s="1">
        <v>8.33</v>
      </c>
      <c r="Q4398" s="1">
        <v>700000.0</v>
      </c>
      <c r="R4398" s="1">
        <v>300000.0</v>
      </c>
      <c r="S4398" s="10">
        <f t="shared" ref="S4398:S4399" si="1085">N4398+90</f>
        <v>45139</v>
      </c>
      <c r="V4398" s="5">
        <f t="shared" si="940"/>
        <v>24990</v>
      </c>
      <c r="W4398" s="11">
        <f t="shared" si="1057"/>
        <v>29488.2</v>
      </c>
      <c r="Z4398" s="5">
        <f t="shared" si="865"/>
        <v>18742.5</v>
      </c>
      <c r="AC4398" s="1" t="str">
        <f t="shared" si="1084"/>
        <v>C</v>
      </c>
      <c r="AD4398" s="12" t="s">
        <v>47</v>
      </c>
      <c r="AE4398" s="12" t="s">
        <v>47</v>
      </c>
      <c r="AF4398" s="12" t="s">
        <v>47</v>
      </c>
      <c r="AG4398" s="12"/>
      <c r="AH4398" s="12"/>
      <c r="AI4398" s="12"/>
    </row>
    <row r="4399">
      <c r="A4399" s="1" t="s">
        <v>6042</v>
      </c>
      <c r="B4399" s="13"/>
      <c r="C4399" s="1" t="s">
        <v>132</v>
      </c>
      <c r="D4399" s="1" t="s">
        <v>96</v>
      </c>
      <c r="E4399" s="1" t="s">
        <v>77</v>
      </c>
      <c r="F4399" s="1" t="s">
        <v>1549</v>
      </c>
      <c r="G4399" s="1" t="s">
        <v>134</v>
      </c>
      <c r="H4399" s="1" t="s">
        <v>135</v>
      </c>
      <c r="I4399" s="1" t="s">
        <v>234</v>
      </c>
      <c r="J4399" s="1"/>
      <c r="K4399" s="1" t="s">
        <v>6043</v>
      </c>
      <c r="L4399" s="1" t="s">
        <v>99</v>
      </c>
      <c r="M4399" s="9">
        <v>44819.0</v>
      </c>
      <c r="N4399" s="9">
        <v>44874.0</v>
      </c>
      <c r="O4399" s="1"/>
      <c r="P4399" s="1">
        <v>8.33</v>
      </c>
      <c r="Q4399" s="1">
        <v>300000.0</v>
      </c>
      <c r="R4399" s="1">
        <v>300000.0</v>
      </c>
      <c r="S4399" s="10">
        <f t="shared" si="1085"/>
        <v>44964</v>
      </c>
      <c r="V4399" s="5">
        <f t="shared" si="940"/>
        <v>24990</v>
      </c>
      <c r="W4399" s="11">
        <f t="shared" si="1057"/>
        <v>29488.2</v>
      </c>
      <c r="Z4399" s="5">
        <f t="shared" si="865"/>
        <v>18742.5</v>
      </c>
      <c r="AB4399" s="1"/>
      <c r="AC4399" s="1" t="s">
        <v>45</v>
      </c>
      <c r="AD4399" s="12" t="s">
        <v>46</v>
      </c>
      <c r="AE4399" s="12" t="s">
        <v>46</v>
      </c>
      <c r="AF4399" s="12" t="s">
        <v>46</v>
      </c>
      <c r="AG4399" s="12"/>
      <c r="AH4399" s="12"/>
      <c r="AI4399" s="12"/>
    </row>
    <row r="4400">
      <c r="A4400" s="1" t="s">
        <v>6044</v>
      </c>
      <c r="B4400" s="13"/>
      <c r="C4400" s="1" t="s">
        <v>132</v>
      </c>
      <c r="D4400" s="1" t="s">
        <v>50</v>
      </c>
      <c r="E4400" s="1" t="s">
        <v>38</v>
      </c>
      <c r="F4400" s="1" t="s">
        <v>422</v>
      </c>
      <c r="G4400" s="1" t="s">
        <v>40</v>
      </c>
      <c r="H4400" s="1" t="s">
        <v>41</v>
      </c>
      <c r="I4400" s="1" t="s">
        <v>42</v>
      </c>
      <c r="J4400" s="1"/>
      <c r="K4400" s="1" t="s">
        <v>6045</v>
      </c>
      <c r="L4400" s="1" t="s">
        <v>53</v>
      </c>
      <c r="M4400" s="9">
        <v>44652.0</v>
      </c>
      <c r="N4400" s="9">
        <v>44678.0</v>
      </c>
      <c r="O4400" s="1"/>
      <c r="P4400" s="1">
        <v>8.33</v>
      </c>
      <c r="Q4400" s="1">
        <v>350000.0</v>
      </c>
      <c r="R4400" s="1">
        <v>350000.0</v>
      </c>
      <c r="S4400" s="9">
        <v>44708.0</v>
      </c>
      <c r="T4400" s="9">
        <v>44713.0</v>
      </c>
      <c r="U4400" s="1">
        <v>237.0</v>
      </c>
      <c r="V4400" s="5">
        <f t="shared" si="940"/>
        <v>29155</v>
      </c>
      <c r="W4400" s="11">
        <f t="shared" si="1057"/>
        <v>34402.9</v>
      </c>
      <c r="X4400" s="9">
        <v>44713.0</v>
      </c>
      <c r="Y4400" s="5">
        <f t="shared" ref="Y4400:Y4402" si="1086">W4400-(V4400*10%)</f>
        <v>31487.4</v>
      </c>
      <c r="Z4400" s="5">
        <f t="shared" si="865"/>
        <v>21866.25</v>
      </c>
      <c r="AA4400" s="9">
        <v>44713.0</v>
      </c>
      <c r="AB4400" s="1">
        <v>237.0</v>
      </c>
      <c r="AC4400" s="1" t="s">
        <v>55</v>
      </c>
      <c r="AD4400" s="12" t="s">
        <v>46</v>
      </c>
      <c r="AE4400" s="12" t="s">
        <v>46</v>
      </c>
      <c r="AF4400" s="12" t="s">
        <v>46</v>
      </c>
      <c r="AG4400" s="12" t="s">
        <v>46</v>
      </c>
      <c r="AH4400" s="12" t="s">
        <v>46</v>
      </c>
      <c r="AI4400" s="12" t="s">
        <v>46</v>
      </c>
    </row>
    <row r="4401">
      <c r="A4401" s="1" t="s">
        <v>6044</v>
      </c>
      <c r="B4401" s="13"/>
      <c r="C4401" s="1" t="s">
        <v>132</v>
      </c>
      <c r="D4401" s="1" t="s">
        <v>50</v>
      </c>
      <c r="E4401" s="1" t="s">
        <v>38</v>
      </c>
      <c r="F4401" s="1" t="s">
        <v>422</v>
      </c>
      <c r="G4401" s="1" t="s">
        <v>40</v>
      </c>
      <c r="H4401" s="1" t="s">
        <v>41</v>
      </c>
      <c r="I4401" s="1" t="s">
        <v>42</v>
      </c>
      <c r="J4401" s="1"/>
      <c r="K4401" s="1" t="s">
        <v>6045</v>
      </c>
      <c r="L4401" s="1" t="s">
        <v>53</v>
      </c>
      <c r="M4401" s="9">
        <v>44652.0</v>
      </c>
      <c r="N4401" s="9">
        <v>44701.0</v>
      </c>
      <c r="O4401" s="1"/>
      <c r="P4401" s="1">
        <v>8.33</v>
      </c>
      <c r="Q4401" s="1">
        <v>770000.0</v>
      </c>
      <c r="R4401" s="1">
        <v>770000.0</v>
      </c>
      <c r="S4401" s="9">
        <v>44732.0</v>
      </c>
      <c r="T4401" s="9">
        <v>44745.0</v>
      </c>
      <c r="U4401" s="1">
        <v>339.0</v>
      </c>
      <c r="V4401" s="5">
        <f t="shared" si="940"/>
        <v>64141</v>
      </c>
      <c r="W4401" s="11">
        <f t="shared" si="1057"/>
        <v>75686.38</v>
      </c>
      <c r="X4401" s="9">
        <v>44745.0</v>
      </c>
      <c r="Y4401" s="5">
        <f t="shared" si="1086"/>
        <v>69272.28</v>
      </c>
      <c r="Z4401" s="5">
        <f t="shared" si="865"/>
        <v>48105.75</v>
      </c>
      <c r="AA4401" s="9">
        <v>44745.0</v>
      </c>
      <c r="AB4401" s="1">
        <v>339.0</v>
      </c>
      <c r="AC4401" s="1" t="s">
        <v>55</v>
      </c>
      <c r="AD4401" s="12" t="s">
        <v>46</v>
      </c>
      <c r="AE4401" s="12" t="s">
        <v>46</v>
      </c>
      <c r="AF4401" s="12" t="s">
        <v>46</v>
      </c>
      <c r="AG4401" s="12" t="s">
        <v>46</v>
      </c>
      <c r="AH4401" s="12" t="s">
        <v>46</v>
      </c>
      <c r="AI4401" s="12" t="s">
        <v>46</v>
      </c>
    </row>
    <row r="4402">
      <c r="A4402" s="1" t="s">
        <v>6044</v>
      </c>
      <c r="B4402" s="13"/>
      <c r="C4402" s="1" t="s">
        <v>132</v>
      </c>
      <c r="D4402" s="1" t="s">
        <v>50</v>
      </c>
      <c r="E4402" s="1" t="s">
        <v>38</v>
      </c>
      <c r="F4402" s="1" t="s">
        <v>422</v>
      </c>
      <c r="G4402" s="1" t="s">
        <v>40</v>
      </c>
      <c r="H4402" s="1" t="s">
        <v>41</v>
      </c>
      <c r="I4402" s="1" t="s">
        <v>42</v>
      </c>
      <c r="J4402" s="1"/>
      <c r="K4402" s="1" t="s">
        <v>6045</v>
      </c>
      <c r="L4402" s="1" t="s">
        <v>53</v>
      </c>
      <c r="M4402" s="9">
        <v>44652.0</v>
      </c>
      <c r="N4402" s="14">
        <v>44923.0</v>
      </c>
      <c r="P4402" s="1">
        <v>8.33</v>
      </c>
      <c r="Q4402" s="1">
        <v>380000.0</v>
      </c>
      <c r="R4402" s="1">
        <v>380000.0</v>
      </c>
      <c r="S4402" s="9">
        <v>44954.0</v>
      </c>
      <c r="T4402" s="9">
        <v>44960.0</v>
      </c>
      <c r="U4402" s="1">
        <v>1092.0</v>
      </c>
      <c r="V4402" s="5">
        <f t="shared" si="940"/>
        <v>31654</v>
      </c>
      <c r="W4402" s="11">
        <f t="shared" si="1057"/>
        <v>37351.72</v>
      </c>
      <c r="X4402" s="9">
        <v>44960.0</v>
      </c>
      <c r="Y4402" s="5">
        <f t="shared" si="1086"/>
        <v>34186.32</v>
      </c>
      <c r="Z4402" s="5">
        <f t="shared" si="865"/>
        <v>23740.5</v>
      </c>
      <c r="AA4402" s="9">
        <v>44960.0</v>
      </c>
      <c r="AB4402" s="1">
        <v>1092.0</v>
      </c>
      <c r="AC4402" s="1" t="s">
        <v>55</v>
      </c>
      <c r="AD4402" s="12" t="s">
        <v>46</v>
      </c>
      <c r="AE4402" s="12" t="s">
        <v>46</v>
      </c>
      <c r="AF4402" s="12" t="s">
        <v>46</v>
      </c>
      <c r="AG4402" s="12" t="s">
        <v>46</v>
      </c>
      <c r="AH4402" s="12" t="s">
        <v>46</v>
      </c>
      <c r="AI4402" s="12" t="s">
        <v>46</v>
      </c>
    </row>
    <row r="4403">
      <c r="A4403" s="1" t="s">
        <v>6044</v>
      </c>
      <c r="B4403" s="13"/>
      <c r="C4403" s="1" t="s">
        <v>132</v>
      </c>
      <c r="D4403" s="1" t="s">
        <v>50</v>
      </c>
      <c r="E4403" s="1" t="s">
        <v>38</v>
      </c>
      <c r="F4403" s="1" t="s">
        <v>559</v>
      </c>
      <c r="G4403" s="1" t="s">
        <v>40</v>
      </c>
      <c r="H4403" s="1" t="s">
        <v>41</v>
      </c>
      <c r="I4403" s="1" t="s">
        <v>42</v>
      </c>
      <c r="J4403" s="1"/>
      <c r="K4403" s="1" t="s">
        <v>6045</v>
      </c>
      <c r="L4403" s="1" t="s">
        <v>53</v>
      </c>
      <c r="M4403" s="9">
        <v>44652.0</v>
      </c>
      <c r="N4403" s="9">
        <v>44742.0</v>
      </c>
      <c r="O4403" s="1"/>
      <c r="P4403" s="1">
        <v>8.33</v>
      </c>
      <c r="Q4403" s="1">
        <v>500000.0</v>
      </c>
      <c r="R4403" s="1">
        <v>240000.0</v>
      </c>
      <c r="S4403" s="14">
        <v>44862.0</v>
      </c>
      <c r="T4403" s="14">
        <v>44886.0</v>
      </c>
      <c r="U4403" s="1" t="s">
        <v>6046</v>
      </c>
      <c r="V4403" s="5">
        <f t="shared" si="940"/>
        <v>19992</v>
      </c>
      <c r="W4403" s="11">
        <f t="shared" si="1057"/>
        <v>23590.56</v>
      </c>
      <c r="X4403" s="14">
        <v>44892.0</v>
      </c>
      <c r="Y4403" s="5">
        <f>W4403</f>
        <v>23590.56</v>
      </c>
      <c r="Z4403" s="5">
        <f t="shared" si="865"/>
        <v>14994</v>
      </c>
      <c r="AA4403" s="14">
        <v>44917.0</v>
      </c>
      <c r="AB4403" s="1" t="s">
        <v>6047</v>
      </c>
      <c r="AC4403" s="1" t="s">
        <v>55</v>
      </c>
      <c r="AD4403" s="12" t="s">
        <v>46</v>
      </c>
      <c r="AE4403" s="12" t="s">
        <v>46</v>
      </c>
      <c r="AF4403" s="12" t="s">
        <v>46</v>
      </c>
      <c r="AG4403" s="12" t="s">
        <v>46</v>
      </c>
      <c r="AH4403" s="12" t="s">
        <v>46</v>
      </c>
      <c r="AI4403" s="12" t="s">
        <v>46</v>
      </c>
    </row>
    <row r="4404">
      <c r="A4404" s="1" t="s">
        <v>6048</v>
      </c>
      <c r="B4404" s="13"/>
      <c r="C4404" s="1" t="s">
        <v>36</v>
      </c>
      <c r="D4404" s="1" t="s">
        <v>96</v>
      </c>
      <c r="E4404" s="1" t="s">
        <v>82</v>
      </c>
      <c r="F4404" s="1" t="s">
        <v>538</v>
      </c>
      <c r="G4404" s="1" t="s">
        <v>152</v>
      </c>
      <c r="H4404" s="1" t="s">
        <v>153</v>
      </c>
      <c r="I4404" s="1" t="s">
        <v>42</v>
      </c>
      <c r="J4404" s="1"/>
      <c r="K4404" s="1" t="s">
        <v>6049</v>
      </c>
      <c r="L4404" s="1" t="s">
        <v>143</v>
      </c>
      <c r="M4404" s="9">
        <v>45111.0</v>
      </c>
      <c r="N4404" s="9">
        <v>45023.0</v>
      </c>
      <c r="O4404" s="1"/>
      <c r="P4404" s="1">
        <v>7.5</v>
      </c>
      <c r="Q4404" s="1">
        <v>300000.0</v>
      </c>
      <c r="R4404" s="1">
        <v>300000.0</v>
      </c>
      <c r="S4404" s="10">
        <f>N4404+90</f>
        <v>45113</v>
      </c>
      <c r="V4404" s="5">
        <f t="shared" si="940"/>
        <v>22500</v>
      </c>
      <c r="W4404" s="11">
        <f t="shared" si="1057"/>
        <v>26550</v>
      </c>
      <c r="Z4404" s="5">
        <f t="shared" si="865"/>
        <v>16875</v>
      </c>
      <c r="AC4404" s="1" t="s">
        <v>45</v>
      </c>
      <c r="AD4404" s="12" t="s">
        <v>47</v>
      </c>
      <c r="AE4404" s="12" t="s">
        <v>47</v>
      </c>
      <c r="AF4404" s="12" t="s">
        <v>47</v>
      </c>
      <c r="AG4404" s="12"/>
      <c r="AH4404" s="12"/>
      <c r="AI4404" s="12"/>
    </row>
    <row r="4405">
      <c r="A4405" s="1" t="s">
        <v>6050</v>
      </c>
      <c r="B4405" s="13"/>
      <c r="C4405" s="1" t="s">
        <v>36</v>
      </c>
      <c r="D4405" s="1" t="s">
        <v>50</v>
      </c>
      <c r="E4405" s="1" t="s">
        <v>77</v>
      </c>
      <c r="F4405" s="1" t="s">
        <v>554</v>
      </c>
      <c r="G4405" s="1" t="s">
        <v>152</v>
      </c>
      <c r="H4405" s="1" t="s">
        <v>153</v>
      </c>
      <c r="I4405" s="1" t="s">
        <v>265</v>
      </c>
      <c r="J4405" s="1"/>
      <c r="K4405" s="1" t="s">
        <v>6051</v>
      </c>
      <c r="L4405" s="1" t="s">
        <v>44</v>
      </c>
      <c r="M4405" s="9">
        <v>44669.0</v>
      </c>
      <c r="N4405" s="9">
        <v>44669.0</v>
      </c>
      <c r="O4405" s="1"/>
      <c r="P4405" s="1">
        <v>7.0</v>
      </c>
      <c r="Q4405" s="1">
        <v>3000000.0</v>
      </c>
      <c r="R4405" s="1">
        <v>3000000.0</v>
      </c>
      <c r="S4405" s="9">
        <v>44665.0</v>
      </c>
      <c r="T4405" s="9">
        <v>44669.0</v>
      </c>
      <c r="U4405" s="1" t="s">
        <v>6052</v>
      </c>
      <c r="V4405" s="5">
        <f t="shared" si="940"/>
        <v>210000</v>
      </c>
      <c r="W4405" s="11">
        <f t="shared" si="1057"/>
        <v>247800</v>
      </c>
      <c r="X4405" s="9">
        <v>44669.0</v>
      </c>
      <c r="Y4405" s="5">
        <f t="shared" ref="Y4405:Y4408" si="1087">W4405-(V4405*10%)</f>
        <v>226800</v>
      </c>
      <c r="Z4405" s="5">
        <f t="shared" si="865"/>
        <v>157500</v>
      </c>
      <c r="AA4405" s="9">
        <v>44669.0</v>
      </c>
      <c r="AB4405" s="1" t="s">
        <v>6052</v>
      </c>
      <c r="AC4405" s="1" t="s">
        <v>55</v>
      </c>
      <c r="AD4405" s="12" t="s">
        <v>46</v>
      </c>
      <c r="AE4405" s="12" t="s">
        <v>46</v>
      </c>
      <c r="AF4405" s="12" t="s">
        <v>46</v>
      </c>
      <c r="AG4405" s="12" t="s">
        <v>46</v>
      </c>
      <c r="AH4405" s="12" t="s">
        <v>46</v>
      </c>
      <c r="AI4405" s="12" t="s">
        <v>46</v>
      </c>
    </row>
    <row r="4406">
      <c r="A4406" s="1" t="s">
        <v>6053</v>
      </c>
      <c r="B4406" s="13"/>
      <c r="C4406" s="1" t="s">
        <v>36</v>
      </c>
      <c r="D4406" s="1" t="s">
        <v>96</v>
      </c>
      <c r="E4406" s="1" t="s">
        <v>168</v>
      </c>
      <c r="F4406" s="1" t="s">
        <v>2766</v>
      </c>
      <c r="G4406" s="1" t="s">
        <v>152</v>
      </c>
      <c r="H4406" s="1" t="s">
        <v>317</v>
      </c>
      <c r="I4406" s="1" t="s">
        <v>42</v>
      </c>
      <c r="J4406" s="1"/>
      <c r="K4406" s="1" t="s">
        <v>6054</v>
      </c>
      <c r="L4406" s="1" t="s">
        <v>53</v>
      </c>
      <c r="M4406" s="14">
        <v>44857.0</v>
      </c>
      <c r="N4406" s="9">
        <v>44676.0</v>
      </c>
      <c r="O4406" s="1"/>
      <c r="P4406" s="1">
        <v>8.33</v>
      </c>
      <c r="Q4406" s="1">
        <v>300000.0</v>
      </c>
      <c r="R4406" s="1">
        <v>384000.0</v>
      </c>
      <c r="S4406" s="9">
        <v>44672.0</v>
      </c>
      <c r="T4406" s="9">
        <v>44676.0</v>
      </c>
      <c r="U4406" s="1" t="s">
        <v>6055</v>
      </c>
      <c r="V4406" s="5">
        <f t="shared" si="940"/>
        <v>31987.2</v>
      </c>
      <c r="W4406" s="11">
        <f t="shared" si="1057"/>
        <v>37744.896</v>
      </c>
      <c r="X4406" s="9">
        <v>44702.0</v>
      </c>
      <c r="Y4406" s="5">
        <f t="shared" si="1087"/>
        <v>34546.176</v>
      </c>
      <c r="Z4406" s="5">
        <f t="shared" si="865"/>
        <v>23990.4</v>
      </c>
      <c r="AA4406" s="9">
        <v>44700.0</v>
      </c>
      <c r="AB4406" s="1" t="s">
        <v>6056</v>
      </c>
      <c r="AC4406" s="1" t="s">
        <v>55</v>
      </c>
      <c r="AD4406" s="12" t="s">
        <v>46</v>
      </c>
      <c r="AE4406" s="12" t="s">
        <v>46</v>
      </c>
      <c r="AF4406" s="12" t="s">
        <v>46</v>
      </c>
      <c r="AG4406" s="12" t="s">
        <v>46</v>
      </c>
      <c r="AH4406" s="12" t="s">
        <v>46</v>
      </c>
      <c r="AI4406" s="12" t="s">
        <v>46</v>
      </c>
    </row>
    <row r="4407">
      <c r="A4407" s="1" t="s">
        <v>6053</v>
      </c>
      <c r="B4407" s="13"/>
      <c r="C4407" s="1" t="s">
        <v>36</v>
      </c>
      <c r="D4407" s="1" t="s">
        <v>96</v>
      </c>
      <c r="E4407" s="1" t="s">
        <v>168</v>
      </c>
      <c r="F4407" s="1" t="s">
        <v>2766</v>
      </c>
      <c r="G4407" s="1" t="s">
        <v>152</v>
      </c>
      <c r="H4407" s="1" t="s">
        <v>317</v>
      </c>
      <c r="I4407" s="1" t="s">
        <v>42</v>
      </c>
      <c r="J4407" s="1"/>
      <c r="K4407" s="1" t="s">
        <v>6054</v>
      </c>
      <c r="L4407" s="1" t="s">
        <v>53</v>
      </c>
      <c r="M4407" s="14">
        <v>44857.0</v>
      </c>
      <c r="N4407" s="9">
        <v>44698.0</v>
      </c>
      <c r="O4407" s="1"/>
      <c r="P4407" s="1">
        <v>8.33</v>
      </c>
      <c r="Q4407" s="1">
        <v>400000.0</v>
      </c>
      <c r="R4407" s="1">
        <v>444000.0</v>
      </c>
      <c r="S4407" s="9">
        <v>44697.0</v>
      </c>
      <c r="T4407" s="9">
        <v>44698.0</v>
      </c>
      <c r="U4407" s="1" t="s">
        <v>6057</v>
      </c>
      <c r="V4407" s="5">
        <f t="shared" si="940"/>
        <v>36985.2</v>
      </c>
      <c r="W4407" s="11">
        <f t="shared" si="1057"/>
        <v>43642.536</v>
      </c>
      <c r="X4407" s="9">
        <v>44727.0</v>
      </c>
      <c r="Y4407" s="5">
        <f t="shared" si="1087"/>
        <v>39944.016</v>
      </c>
      <c r="Z4407" s="5">
        <f t="shared" si="865"/>
        <v>27738.9</v>
      </c>
      <c r="AA4407" s="9">
        <v>44735.0</v>
      </c>
      <c r="AB4407" s="1" t="s">
        <v>6058</v>
      </c>
      <c r="AC4407" s="1" t="s">
        <v>55</v>
      </c>
      <c r="AD4407" s="12" t="s">
        <v>46</v>
      </c>
      <c r="AE4407" s="12" t="s">
        <v>46</v>
      </c>
      <c r="AF4407" s="12" t="s">
        <v>46</v>
      </c>
      <c r="AG4407" s="12" t="s">
        <v>46</v>
      </c>
      <c r="AH4407" s="12" t="s">
        <v>46</v>
      </c>
      <c r="AI4407" s="12" t="s">
        <v>46</v>
      </c>
    </row>
    <row r="4408">
      <c r="A4408" s="1" t="s">
        <v>6053</v>
      </c>
      <c r="B4408" s="13"/>
      <c r="C4408" s="1" t="s">
        <v>36</v>
      </c>
      <c r="D4408" s="1" t="s">
        <v>96</v>
      </c>
      <c r="E4408" s="1" t="s">
        <v>168</v>
      </c>
      <c r="F4408" s="1" t="s">
        <v>2766</v>
      </c>
      <c r="G4408" s="1" t="s">
        <v>152</v>
      </c>
      <c r="H4408" s="1" t="s">
        <v>317</v>
      </c>
      <c r="I4408" s="1" t="s">
        <v>42</v>
      </c>
      <c r="J4408" s="1"/>
      <c r="K4408" s="1" t="s">
        <v>6054</v>
      </c>
      <c r="L4408" s="1" t="s">
        <v>53</v>
      </c>
      <c r="M4408" s="14">
        <v>44857.0</v>
      </c>
      <c r="N4408" s="9">
        <v>44719.0</v>
      </c>
      <c r="O4408" s="1"/>
      <c r="P4408" s="1">
        <v>8.33</v>
      </c>
      <c r="Q4408" s="1">
        <v>200000.0</v>
      </c>
      <c r="R4408" s="1">
        <v>276000.0</v>
      </c>
      <c r="S4408" s="9">
        <v>44718.0</v>
      </c>
      <c r="T4408" s="9">
        <v>44718.0</v>
      </c>
      <c r="U4408" s="1" t="s">
        <v>6059</v>
      </c>
      <c r="V4408" s="5">
        <f t="shared" si="940"/>
        <v>22990.8</v>
      </c>
      <c r="W4408" s="11">
        <f t="shared" si="1057"/>
        <v>27129.144</v>
      </c>
      <c r="X4408" s="9">
        <v>44748.0</v>
      </c>
      <c r="Y4408" s="5">
        <f t="shared" si="1087"/>
        <v>24830.064</v>
      </c>
      <c r="Z4408" s="5">
        <f t="shared" si="865"/>
        <v>17243.1</v>
      </c>
      <c r="AA4408" s="9">
        <v>44756.0</v>
      </c>
      <c r="AB4408" s="1" t="s">
        <v>6060</v>
      </c>
      <c r="AC4408" s="1" t="s">
        <v>55</v>
      </c>
      <c r="AD4408" s="12" t="s">
        <v>46</v>
      </c>
      <c r="AE4408" s="12" t="s">
        <v>46</v>
      </c>
      <c r="AF4408" s="12" t="s">
        <v>46</v>
      </c>
      <c r="AG4408" s="12" t="s">
        <v>46</v>
      </c>
      <c r="AH4408" s="12" t="s">
        <v>46</v>
      </c>
      <c r="AI4408" s="12" t="s">
        <v>46</v>
      </c>
    </row>
    <row r="4409">
      <c r="A4409" s="1" t="s">
        <v>6061</v>
      </c>
      <c r="B4409" s="13"/>
      <c r="C4409" s="1" t="s">
        <v>132</v>
      </c>
      <c r="D4409" s="1" t="s">
        <v>37</v>
      </c>
      <c r="E4409" s="1" t="s">
        <v>38</v>
      </c>
      <c r="F4409" s="1" t="s">
        <v>511</v>
      </c>
      <c r="G4409" s="1" t="s">
        <v>152</v>
      </c>
      <c r="H4409" s="1" t="s">
        <v>153</v>
      </c>
      <c r="I4409" s="1" t="s">
        <v>234</v>
      </c>
      <c r="J4409" s="1"/>
      <c r="K4409" s="1" t="s">
        <v>6062</v>
      </c>
      <c r="L4409" s="1" t="s">
        <v>99</v>
      </c>
      <c r="M4409" s="9">
        <v>44652.0</v>
      </c>
      <c r="N4409" s="9">
        <v>45031.0</v>
      </c>
      <c r="O4409" s="1"/>
      <c r="P4409" s="1">
        <v>8.33</v>
      </c>
      <c r="Q4409" s="1">
        <v>500000.0</v>
      </c>
      <c r="R4409" s="1">
        <v>300000.0</v>
      </c>
      <c r="S4409" s="10">
        <f>N4409+90</f>
        <v>45121</v>
      </c>
      <c r="V4409" s="5">
        <f t="shared" si="940"/>
        <v>24990</v>
      </c>
      <c r="W4409" s="11">
        <f t="shared" si="1057"/>
        <v>29488.2</v>
      </c>
      <c r="Z4409" s="5">
        <f t="shared" si="865"/>
        <v>18742.5</v>
      </c>
      <c r="AB4409" s="1"/>
      <c r="AC4409" s="1" t="s">
        <v>45</v>
      </c>
      <c r="AD4409" s="12" t="s">
        <v>46</v>
      </c>
      <c r="AE4409" s="12" t="s">
        <v>47</v>
      </c>
      <c r="AF4409" s="12" t="s">
        <v>47</v>
      </c>
      <c r="AG4409" s="12"/>
      <c r="AH4409" s="12"/>
      <c r="AI4409" s="12"/>
    </row>
    <row r="4410">
      <c r="A4410" s="1" t="s">
        <v>6063</v>
      </c>
      <c r="B4410" s="13"/>
      <c r="C4410" s="1" t="s">
        <v>36</v>
      </c>
      <c r="D4410" s="1" t="s">
        <v>102</v>
      </c>
      <c r="E4410" s="1" t="s">
        <v>82</v>
      </c>
      <c r="F4410" s="1" t="s">
        <v>179</v>
      </c>
      <c r="G4410" s="1" t="s">
        <v>134</v>
      </c>
      <c r="H4410" s="1" t="s">
        <v>135</v>
      </c>
      <c r="I4410" s="1" t="s">
        <v>236</v>
      </c>
      <c r="J4410" s="1"/>
      <c r="K4410" s="1" t="s">
        <v>6064</v>
      </c>
      <c r="L4410" s="1" t="s">
        <v>150</v>
      </c>
      <c r="M4410" s="9">
        <v>45174.0</v>
      </c>
      <c r="N4410" s="9">
        <v>45174.0</v>
      </c>
      <c r="O4410" s="1"/>
      <c r="P4410" s="1">
        <v>8.33</v>
      </c>
      <c r="Q4410" s="1">
        <v>550000.0</v>
      </c>
      <c r="R4410" s="1">
        <v>600000.0</v>
      </c>
      <c r="S4410" s="9">
        <v>45173.0</v>
      </c>
      <c r="T4410" s="9">
        <v>45174.0</v>
      </c>
      <c r="U4410" s="1" t="s">
        <v>6065</v>
      </c>
      <c r="V4410" s="5">
        <f t="shared" si="940"/>
        <v>49980</v>
      </c>
      <c r="W4410" s="11">
        <f t="shared" si="1057"/>
        <v>58976.4</v>
      </c>
      <c r="X4410" s="9">
        <v>45203.0</v>
      </c>
      <c r="Y4410" s="5">
        <f t="shared" ref="Y4410:Y4413" si="1088">W4410-(V4410*10%)</f>
        <v>53978.4</v>
      </c>
      <c r="Z4410" s="5">
        <f t="shared" si="865"/>
        <v>37485</v>
      </c>
      <c r="AA4410" s="9">
        <v>45207.0</v>
      </c>
      <c r="AB4410" s="1" t="s">
        <v>6065</v>
      </c>
      <c r="AC4410" s="1" t="s">
        <v>55</v>
      </c>
      <c r="AD4410" s="12" t="s">
        <v>47</v>
      </c>
      <c r="AE4410" s="12" t="s">
        <v>47</v>
      </c>
      <c r="AF4410" s="12" t="s">
        <v>47</v>
      </c>
      <c r="AG4410" s="12" t="s">
        <v>47</v>
      </c>
      <c r="AH4410" s="12" t="s">
        <v>47</v>
      </c>
      <c r="AI4410" s="12" t="s">
        <v>47</v>
      </c>
    </row>
    <row r="4411">
      <c r="A4411" s="1" t="s">
        <v>6066</v>
      </c>
      <c r="B4411" s="23" t="s">
        <v>6067</v>
      </c>
      <c r="C4411" s="1" t="s">
        <v>36</v>
      </c>
      <c r="D4411" s="1" t="s">
        <v>76</v>
      </c>
      <c r="E4411" s="1" t="s">
        <v>38</v>
      </c>
      <c r="F4411" s="1" t="s">
        <v>4953</v>
      </c>
      <c r="G4411" s="1" t="s">
        <v>115</v>
      </c>
      <c r="H4411" s="1" t="s">
        <v>116</v>
      </c>
      <c r="I4411" s="1" t="s">
        <v>261</v>
      </c>
      <c r="J4411" s="1"/>
      <c r="K4411" s="1" t="s">
        <v>6068</v>
      </c>
      <c r="L4411" s="1" t="s">
        <v>99</v>
      </c>
      <c r="M4411" s="9">
        <v>44765.0</v>
      </c>
      <c r="N4411" s="9">
        <v>45054.0</v>
      </c>
      <c r="O4411" s="1"/>
      <c r="P4411" s="1">
        <v>8.33</v>
      </c>
      <c r="Q4411" s="1">
        <v>500000.0</v>
      </c>
      <c r="R4411" s="1">
        <v>325260.0</v>
      </c>
      <c r="S4411" s="9">
        <v>45085.0</v>
      </c>
      <c r="T4411" s="9">
        <v>45093.0</v>
      </c>
      <c r="U4411" s="1" t="s">
        <v>6069</v>
      </c>
      <c r="V4411" s="5">
        <f t="shared" si="940"/>
        <v>27094.158</v>
      </c>
      <c r="W4411" s="11">
        <f t="shared" si="1057"/>
        <v>31971.10644</v>
      </c>
      <c r="X4411" s="14">
        <v>45209.0</v>
      </c>
      <c r="Y4411" s="5">
        <f t="shared" si="1088"/>
        <v>29261.69064</v>
      </c>
      <c r="Z4411" s="5">
        <f t="shared" si="865"/>
        <v>20320.6185</v>
      </c>
      <c r="AA4411" s="9">
        <v>45150.0</v>
      </c>
      <c r="AB4411" s="1" t="s">
        <v>6070</v>
      </c>
      <c r="AC4411" s="1" t="s">
        <v>55</v>
      </c>
      <c r="AD4411" s="12" t="s">
        <v>46</v>
      </c>
      <c r="AE4411" s="12" t="s">
        <v>47</v>
      </c>
      <c r="AF4411" s="12" t="s">
        <v>47</v>
      </c>
      <c r="AG4411" s="12" t="s">
        <v>47</v>
      </c>
      <c r="AH4411" s="12" t="s">
        <v>47</v>
      </c>
      <c r="AI4411" s="12" t="s">
        <v>47</v>
      </c>
    </row>
    <row r="4412">
      <c r="A4412" s="1" t="s">
        <v>6066</v>
      </c>
      <c r="B4412" s="23" t="s">
        <v>6067</v>
      </c>
      <c r="C4412" s="1" t="s">
        <v>36</v>
      </c>
      <c r="D4412" s="1" t="s">
        <v>76</v>
      </c>
      <c r="E4412" s="1" t="s">
        <v>38</v>
      </c>
      <c r="F4412" s="1" t="s">
        <v>4953</v>
      </c>
      <c r="G4412" s="1" t="s">
        <v>115</v>
      </c>
      <c r="H4412" s="1" t="s">
        <v>116</v>
      </c>
      <c r="I4412" s="1" t="s">
        <v>261</v>
      </c>
      <c r="J4412" s="1"/>
      <c r="K4412" s="1" t="s">
        <v>6068</v>
      </c>
      <c r="L4412" s="1" t="s">
        <v>99</v>
      </c>
      <c r="M4412" s="9">
        <v>44765.0</v>
      </c>
      <c r="N4412" s="9">
        <v>45084.0</v>
      </c>
      <c r="O4412" s="1"/>
      <c r="P4412" s="1">
        <v>8.33</v>
      </c>
      <c r="Q4412" s="1">
        <v>500000.0</v>
      </c>
      <c r="R4412" s="1">
        <v>420000.0</v>
      </c>
      <c r="S4412" s="9">
        <v>45114.0</v>
      </c>
      <c r="T4412" s="9">
        <v>45118.0</v>
      </c>
      <c r="U4412" s="1" t="s">
        <v>6071</v>
      </c>
      <c r="V4412" s="5">
        <f t="shared" si="940"/>
        <v>34986</v>
      </c>
      <c r="W4412" s="11">
        <f t="shared" si="1057"/>
        <v>41283.48</v>
      </c>
      <c r="X4412" s="14">
        <v>45209.0</v>
      </c>
      <c r="Y4412" s="5">
        <f t="shared" si="1088"/>
        <v>37784.88</v>
      </c>
      <c r="Z4412" s="5">
        <f t="shared" si="865"/>
        <v>26239.5</v>
      </c>
      <c r="AA4412" s="14">
        <v>45211.0</v>
      </c>
      <c r="AB4412" s="1" t="s">
        <v>6072</v>
      </c>
      <c r="AC4412" s="1" t="s">
        <v>55</v>
      </c>
      <c r="AD4412" s="12" t="s">
        <v>46</v>
      </c>
      <c r="AE4412" s="12" t="s">
        <v>47</v>
      </c>
      <c r="AF4412" s="12" t="s">
        <v>47</v>
      </c>
      <c r="AG4412" s="12" t="s">
        <v>47</v>
      </c>
      <c r="AH4412" s="12" t="s">
        <v>47</v>
      </c>
      <c r="AI4412" s="12" t="s">
        <v>47</v>
      </c>
    </row>
    <row r="4413">
      <c r="A4413" s="1" t="s">
        <v>6066</v>
      </c>
      <c r="B4413" s="23" t="s">
        <v>6067</v>
      </c>
      <c r="C4413" s="1" t="s">
        <v>36</v>
      </c>
      <c r="D4413" s="1" t="s">
        <v>76</v>
      </c>
      <c r="E4413" s="1" t="s">
        <v>38</v>
      </c>
      <c r="F4413" s="1" t="s">
        <v>4953</v>
      </c>
      <c r="G4413" s="1" t="s">
        <v>115</v>
      </c>
      <c r="H4413" s="1" t="s">
        <v>116</v>
      </c>
      <c r="I4413" s="1" t="s">
        <v>261</v>
      </c>
      <c r="J4413" s="1"/>
      <c r="K4413" s="1" t="s">
        <v>6068</v>
      </c>
      <c r="L4413" s="1" t="s">
        <v>99</v>
      </c>
      <c r="M4413" s="9">
        <v>44765.0</v>
      </c>
      <c r="N4413" s="9">
        <v>45234.0</v>
      </c>
      <c r="O4413" s="1"/>
      <c r="P4413" s="1">
        <v>8.33</v>
      </c>
      <c r="Q4413" s="1">
        <v>500000.0</v>
      </c>
      <c r="R4413" s="1">
        <v>600000.0</v>
      </c>
      <c r="S4413" s="9">
        <v>45264.0</v>
      </c>
      <c r="T4413" s="14">
        <v>45288.0</v>
      </c>
      <c r="U4413" s="1" t="s">
        <v>6073</v>
      </c>
      <c r="V4413" s="5">
        <f t="shared" si="940"/>
        <v>49980</v>
      </c>
      <c r="W4413" s="11">
        <f t="shared" si="1057"/>
        <v>58976.4</v>
      </c>
      <c r="X4413" s="14">
        <v>45288.0</v>
      </c>
      <c r="Y4413" s="5">
        <f t="shared" si="1088"/>
        <v>53978.4</v>
      </c>
      <c r="Z4413" s="5">
        <f t="shared" si="865"/>
        <v>37485</v>
      </c>
      <c r="AA4413" s="14">
        <v>45288.0</v>
      </c>
      <c r="AB4413" s="1" t="s">
        <v>6073</v>
      </c>
      <c r="AC4413" s="1" t="s">
        <v>55</v>
      </c>
      <c r="AD4413" s="12" t="s">
        <v>46</v>
      </c>
      <c r="AE4413" s="12" t="s">
        <v>47</v>
      </c>
      <c r="AF4413" s="12" t="s">
        <v>47</v>
      </c>
      <c r="AG4413" s="12" t="s">
        <v>47</v>
      </c>
      <c r="AH4413" s="12" t="s">
        <v>47</v>
      </c>
      <c r="AI4413" s="12" t="s">
        <v>47</v>
      </c>
    </row>
    <row r="4414">
      <c r="A4414" s="1" t="s">
        <v>6066</v>
      </c>
      <c r="B4414" s="23" t="s">
        <v>6067</v>
      </c>
      <c r="C4414" s="1" t="s">
        <v>36</v>
      </c>
      <c r="D4414" s="1" t="s">
        <v>76</v>
      </c>
      <c r="E4414" s="1" t="s">
        <v>38</v>
      </c>
      <c r="F4414" s="1" t="s">
        <v>653</v>
      </c>
      <c r="G4414" s="1" t="s">
        <v>115</v>
      </c>
      <c r="H4414" s="1" t="s">
        <v>116</v>
      </c>
      <c r="I4414" s="1" t="s">
        <v>261</v>
      </c>
      <c r="J4414" s="1"/>
      <c r="K4414" s="1" t="s">
        <v>6068</v>
      </c>
      <c r="L4414" s="1" t="s">
        <v>99</v>
      </c>
      <c r="M4414" s="9">
        <v>44765.0</v>
      </c>
      <c r="N4414" s="9">
        <v>45363.0</v>
      </c>
      <c r="O4414" s="1"/>
      <c r="P4414" s="1">
        <v>8.33</v>
      </c>
      <c r="Q4414" s="1">
        <v>300000.0</v>
      </c>
      <c r="R4414" s="1">
        <v>300000.0</v>
      </c>
      <c r="S4414" s="10">
        <f>N4414+30</f>
        <v>45393</v>
      </c>
      <c r="V4414" s="5">
        <f t="shared" si="940"/>
        <v>24990</v>
      </c>
      <c r="W4414" s="11">
        <f t="shared" si="1057"/>
        <v>29488.2</v>
      </c>
      <c r="Z4414" s="5">
        <f t="shared" si="865"/>
        <v>18742.5</v>
      </c>
      <c r="AB4414" s="1"/>
      <c r="AC4414" s="1" t="s">
        <v>45</v>
      </c>
      <c r="AD4414" s="12" t="s">
        <v>46</v>
      </c>
      <c r="AE4414" s="12" t="s">
        <v>47</v>
      </c>
      <c r="AF4414" s="12" t="s">
        <v>137</v>
      </c>
      <c r="AG4414" s="12"/>
      <c r="AH4414" s="12"/>
      <c r="AI4414" s="12"/>
    </row>
    <row r="4415">
      <c r="A4415" s="1" t="s">
        <v>6066</v>
      </c>
      <c r="B4415" s="23" t="s">
        <v>6067</v>
      </c>
      <c r="C4415" s="1" t="s">
        <v>36</v>
      </c>
      <c r="D4415" s="1" t="s">
        <v>76</v>
      </c>
      <c r="E4415" s="1" t="s">
        <v>38</v>
      </c>
      <c r="F4415" s="1" t="s">
        <v>653</v>
      </c>
      <c r="G4415" s="1" t="s">
        <v>115</v>
      </c>
      <c r="H4415" s="1" t="s">
        <v>116</v>
      </c>
      <c r="I4415" s="1" t="s">
        <v>261</v>
      </c>
      <c r="J4415" s="1"/>
      <c r="K4415" s="1" t="s">
        <v>6068</v>
      </c>
      <c r="L4415" s="1" t="s">
        <v>99</v>
      </c>
      <c r="M4415" s="9">
        <v>44765.0</v>
      </c>
      <c r="N4415" s="9">
        <v>45114.0</v>
      </c>
      <c r="O4415" s="1"/>
      <c r="P4415" s="1">
        <v>8.33</v>
      </c>
      <c r="Q4415" s="1">
        <v>100000.0</v>
      </c>
      <c r="R4415" s="1">
        <v>300000.0</v>
      </c>
      <c r="S4415" s="10">
        <f t="shared" ref="S4415:S4416" si="1089">N4415+90</f>
        <v>45204</v>
      </c>
      <c r="V4415" s="5">
        <f t="shared" si="940"/>
        <v>24990</v>
      </c>
      <c r="W4415" s="11">
        <f t="shared" si="1057"/>
        <v>29488.2</v>
      </c>
      <c r="Z4415" s="5">
        <f t="shared" si="865"/>
        <v>18742.5</v>
      </c>
      <c r="AC4415" s="1" t="str">
        <f t="shared" ref="AC4415:AC4416" si="1090">IF(T4415="","C","O")</f>
        <v>C</v>
      </c>
      <c r="AD4415" s="12" t="s">
        <v>46</v>
      </c>
      <c r="AE4415" s="12" t="s">
        <v>47</v>
      </c>
      <c r="AF4415" s="12" t="s">
        <v>47</v>
      </c>
      <c r="AG4415" s="12"/>
      <c r="AH4415" s="12"/>
      <c r="AI4415" s="12"/>
    </row>
    <row r="4416">
      <c r="A4416" s="1" t="s">
        <v>6066</v>
      </c>
      <c r="B4416" s="23" t="s">
        <v>6067</v>
      </c>
      <c r="C4416" s="1" t="s">
        <v>36</v>
      </c>
      <c r="D4416" s="1" t="s">
        <v>76</v>
      </c>
      <c r="E4416" s="1" t="s">
        <v>38</v>
      </c>
      <c r="F4416" s="1" t="s">
        <v>653</v>
      </c>
      <c r="G4416" s="1" t="s">
        <v>115</v>
      </c>
      <c r="H4416" s="1" t="s">
        <v>116</v>
      </c>
      <c r="I4416" s="1" t="s">
        <v>261</v>
      </c>
      <c r="J4416" s="1"/>
      <c r="K4416" s="1" t="s">
        <v>6068</v>
      </c>
      <c r="L4416" s="1" t="s">
        <v>99</v>
      </c>
      <c r="M4416" s="9">
        <v>44765.0</v>
      </c>
      <c r="N4416" s="9">
        <v>45085.0</v>
      </c>
      <c r="O4416" s="1"/>
      <c r="P4416" s="1">
        <v>8.33</v>
      </c>
      <c r="Q4416" s="1">
        <v>100000.0</v>
      </c>
      <c r="R4416" s="1">
        <v>300000.0</v>
      </c>
      <c r="S4416" s="10">
        <f t="shared" si="1089"/>
        <v>45175</v>
      </c>
      <c r="V4416" s="5">
        <f t="shared" si="940"/>
        <v>24990</v>
      </c>
      <c r="W4416" s="11">
        <f t="shared" si="1057"/>
        <v>29488.2</v>
      </c>
      <c r="X4416" s="1"/>
      <c r="Y4416" s="1"/>
      <c r="Z4416" s="5">
        <f t="shared" si="865"/>
        <v>18742.5</v>
      </c>
      <c r="AB4416" s="1"/>
      <c r="AC4416" s="1" t="str">
        <f t="shared" si="1090"/>
        <v>C</v>
      </c>
      <c r="AD4416" s="12" t="s">
        <v>46</v>
      </c>
      <c r="AE4416" s="12" t="s">
        <v>47</v>
      </c>
      <c r="AF4416" s="12" t="s">
        <v>47</v>
      </c>
      <c r="AG4416" s="12"/>
      <c r="AH4416" s="12"/>
      <c r="AI4416" s="12"/>
    </row>
    <row r="4417">
      <c r="A4417" s="1" t="s">
        <v>6066</v>
      </c>
      <c r="B4417" s="23" t="s">
        <v>6067</v>
      </c>
      <c r="C4417" s="1" t="s">
        <v>36</v>
      </c>
      <c r="D4417" s="1" t="s">
        <v>76</v>
      </c>
      <c r="E4417" s="1" t="s">
        <v>38</v>
      </c>
      <c r="F4417" s="1" t="s">
        <v>653</v>
      </c>
      <c r="G4417" s="1" t="s">
        <v>115</v>
      </c>
      <c r="H4417" s="1" t="s">
        <v>116</v>
      </c>
      <c r="I4417" s="1" t="s">
        <v>261</v>
      </c>
      <c r="J4417" s="1"/>
      <c r="K4417" s="1" t="s">
        <v>6068</v>
      </c>
      <c r="L4417" s="1" t="s">
        <v>99</v>
      </c>
      <c r="M4417" s="9">
        <v>44765.0</v>
      </c>
      <c r="N4417" s="9">
        <v>44765.0</v>
      </c>
      <c r="O4417" s="1"/>
      <c r="P4417" s="1">
        <v>8.33</v>
      </c>
      <c r="Q4417" s="1">
        <v>600000.0</v>
      </c>
      <c r="R4417" s="1">
        <v>300000.0</v>
      </c>
      <c r="S4417" s="10">
        <f>N4417+30</f>
        <v>44795</v>
      </c>
      <c r="V4417" s="5">
        <f t="shared" si="940"/>
        <v>24990</v>
      </c>
      <c r="W4417" s="11">
        <f t="shared" si="1057"/>
        <v>29488.2</v>
      </c>
      <c r="Z4417" s="5">
        <f t="shared" si="865"/>
        <v>18742.5</v>
      </c>
      <c r="AC4417" s="1" t="s">
        <v>45</v>
      </c>
      <c r="AD4417" s="12" t="s">
        <v>46</v>
      </c>
      <c r="AE4417" s="12" t="s">
        <v>46</v>
      </c>
      <c r="AF4417" s="12" t="s">
        <v>46</v>
      </c>
      <c r="AG4417" s="12"/>
      <c r="AH4417" s="12"/>
      <c r="AI4417" s="12"/>
    </row>
    <row r="4418">
      <c r="A4418" s="1" t="s">
        <v>6074</v>
      </c>
      <c r="B4418" s="13"/>
      <c r="C4418" s="1" t="s">
        <v>132</v>
      </c>
      <c r="D4418" s="1" t="s">
        <v>102</v>
      </c>
      <c r="E4418" s="1" t="s">
        <v>212</v>
      </c>
      <c r="F4418" s="1" t="s">
        <v>6075</v>
      </c>
      <c r="G4418" s="1" t="s">
        <v>121</v>
      </c>
      <c r="H4418" s="1" t="s">
        <v>122</v>
      </c>
      <c r="I4418" s="1" t="s">
        <v>278</v>
      </c>
      <c r="J4418" s="1"/>
      <c r="K4418" s="1" t="s">
        <v>6076</v>
      </c>
      <c r="L4418" s="1" t="s">
        <v>99</v>
      </c>
      <c r="M4418" s="9">
        <v>45300.0</v>
      </c>
      <c r="N4418" s="9">
        <v>45292.0</v>
      </c>
      <c r="O4418" s="1"/>
      <c r="P4418" s="1">
        <v>7.5</v>
      </c>
      <c r="Q4418" s="1">
        <v>500000.0</v>
      </c>
      <c r="R4418" s="1">
        <v>300000.0</v>
      </c>
      <c r="S4418" s="10">
        <f t="shared" ref="S4418:S4419" si="1091">N4418+90</f>
        <v>45382</v>
      </c>
      <c r="V4418" s="5">
        <f t="shared" si="940"/>
        <v>22500</v>
      </c>
      <c r="W4418" s="11">
        <f t="shared" si="1057"/>
        <v>26550</v>
      </c>
      <c r="Z4418" s="5">
        <f t="shared" si="865"/>
        <v>16875</v>
      </c>
      <c r="AB4418" s="1"/>
      <c r="AC4418" s="1" t="s">
        <v>45</v>
      </c>
      <c r="AD4418" s="12" t="s">
        <v>47</v>
      </c>
      <c r="AE4418" s="12" t="s">
        <v>47</v>
      </c>
      <c r="AF4418" s="12" t="s">
        <v>47</v>
      </c>
      <c r="AG4418" s="12"/>
      <c r="AH4418" s="12"/>
      <c r="AI4418" s="12"/>
    </row>
    <row r="4419">
      <c r="A4419" s="1" t="s">
        <v>6077</v>
      </c>
      <c r="B4419" s="13"/>
      <c r="C4419" s="1" t="s">
        <v>36</v>
      </c>
      <c r="D4419" s="1" t="s">
        <v>50</v>
      </c>
      <c r="E4419" s="1" t="s">
        <v>82</v>
      </c>
      <c r="F4419" s="1" t="s">
        <v>2624</v>
      </c>
      <c r="G4419" s="1" t="s">
        <v>152</v>
      </c>
      <c r="H4419" s="1" t="s">
        <v>153</v>
      </c>
      <c r="I4419" s="1" t="s">
        <v>42</v>
      </c>
      <c r="J4419" s="1"/>
      <c r="K4419" s="1" t="s">
        <v>6078</v>
      </c>
      <c r="L4419" s="1" t="s">
        <v>143</v>
      </c>
      <c r="M4419" s="9">
        <v>44810.0</v>
      </c>
      <c r="N4419" s="9">
        <v>44810.0</v>
      </c>
      <c r="O4419" s="1"/>
      <c r="P4419" s="1">
        <v>8.33</v>
      </c>
      <c r="Q4419" s="1">
        <v>300000.0</v>
      </c>
      <c r="R4419" s="1">
        <v>300000.0</v>
      </c>
      <c r="S4419" s="10">
        <f t="shared" si="1091"/>
        <v>44900</v>
      </c>
      <c r="V4419" s="5">
        <f t="shared" si="940"/>
        <v>24990</v>
      </c>
      <c r="W4419" s="11">
        <f t="shared" si="1057"/>
        <v>29488.2</v>
      </c>
      <c r="X4419" s="1"/>
      <c r="Y4419" s="1"/>
      <c r="Z4419" s="5">
        <f t="shared" si="865"/>
        <v>18742.5</v>
      </c>
      <c r="AA4419" s="1"/>
      <c r="AB4419" s="1"/>
      <c r="AC4419" s="1" t="s">
        <v>45</v>
      </c>
      <c r="AD4419" s="12" t="s">
        <v>46</v>
      </c>
      <c r="AE4419" s="12" t="s">
        <v>46</v>
      </c>
      <c r="AF4419" s="12" t="s">
        <v>46</v>
      </c>
      <c r="AG4419" s="12"/>
      <c r="AH4419" s="12"/>
      <c r="AI4419" s="12"/>
    </row>
    <row r="4420">
      <c r="A4420" s="1" t="s">
        <v>6079</v>
      </c>
      <c r="B4420" s="13"/>
      <c r="C4420" s="1" t="s">
        <v>36</v>
      </c>
      <c r="D4420" s="1" t="s">
        <v>96</v>
      </c>
      <c r="E4420" s="1" t="s">
        <v>38</v>
      </c>
      <c r="F4420" s="1" t="s">
        <v>575</v>
      </c>
      <c r="G4420" s="1" t="s">
        <v>84</v>
      </c>
      <c r="H4420" s="1" t="s">
        <v>85</v>
      </c>
      <c r="I4420" s="1" t="s">
        <v>42</v>
      </c>
      <c r="J4420" s="1"/>
      <c r="K4420" s="1" t="s">
        <v>6080</v>
      </c>
      <c r="L4420" s="1" t="s">
        <v>150</v>
      </c>
      <c r="M4420" s="9">
        <v>45156.0</v>
      </c>
      <c r="N4420" s="9">
        <v>45110.0</v>
      </c>
      <c r="O4420" s="1"/>
      <c r="P4420" s="1">
        <v>8.33</v>
      </c>
      <c r="Q4420" s="1">
        <v>300000.0</v>
      </c>
      <c r="R4420" s="1">
        <v>300000.0</v>
      </c>
      <c r="S4420" s="9">
        <v>45141.0</v>
      </c>
      <c r="T4420" s="9">
        <v>45156.0</v>
      </c>
      <c r="U4420" s="1" t="s">
        <v>6081</v>
      </c>
      <c r="V4420" s="5">
        <f t="shared" si="940"/>
        <v>24990</v>
      </c>
      <c r="W4420" s="11">
        <f t="shared" si="1057"/>
        <v>29488.2</v>
      </c>
      <c r="X4420" s="9">
        <v>45171.0</v>
      </c>
      <c r="Y4420" s="5">
        <f t="shared" ref="Y4420:Y4422" si="1092">W4420-(V4420*10%)</f>
        <v>26989.2</v>
      </c>
      <c r="Z4420" s="5">
        <f t="shared" si="865"/>
        <v>18742.5</v>
      </c>
      <c r="AA4420" s="14">
        <v>45218.0</v>
      </c>
      <c r="AB4420" s="1" t="s">
        <v>6082</v>
      </c>
      <c r="AC4420" s="1" t="s">
        <v>55</v>
      </c>
      <c r="AD4420" s="12" t="s">
        <v>47</v>
      </c>
      <c r="AE4420" s="12" t="s">
        <v>47</v>
      </c>
      <c r="AF4420" s="12" t="s">
        <v>47</v>
      </c>
      <c r="AG4420" s="12" t="s">
        <v>47</v>
      </c>
      <c r="AH4420" s="12" t="s">
        <v>47</v>
      </c>
      <c r="AI4420" s="12" t="s">
        <v>47</v>
      </c>
    </row>
    <row r="4421">
      <c r="A4421" s="1" t="s">
        <v>6079</v>
      </c>
      <c r="B4421" s="13"/>
      <c r="C4421" s="1" t="s">
        <v>36</v>
      </c>
      <c r="D4421" s="1" t="s">
        <v>96</v>
      </c>
      <c r="E4421" s="1" t="s">
        <v>38</v>
      </c>
      <c r="F4421" s="1" t="s">
        <v>575</v>
      </c>
      <c r="G4421" s="1" t="s">
        <v>84</v>
      </c>
      <c r="H4421" s="1" t="s">
        <v>85</v>
      </c>
      <c r="I4421" s="1" t="s">
        <v>42</v>
      </c>
      <c r="J4421" s="1"/>
      <c r="K4421" s="1" t="s">
        <v>6080</v>
      </c>
      <c r="L4421" s="1" t="s">
        <v>150</v>
      </c>
      <c r="M4421" s="9">
        <v>45156.0</v>
      </c>
      <c r="N4421" s="9">
        <v>45129.0</v>
      </c>
      <c r="O4421" s="1"/>
      <c r="P4421" s="1">
        <v>8.33</v>
      </c>
      <c r="Q4421" s="1">
        <v>300000.0</v>
      </c>
      <c r="R4421" s="1">
        <v>324000.0</v>
      </c>
      <c r="S4421" s="9">
        <v>45160.0</v>
      </c>
      <c r="T4421" s="9">
        <v>45169.0</v>
      </c>
      <c r="U4421" s="1" t="s">
        <v>6083</v>
      </c>
      <c r="V4421" s="5">
        <f t="shared" si="940"/>
        <v>26989.2</v>
      </c>
      <c r="W4421" s="11">
        <f t="shared" si="1057"/>
        <v>31847.256</v>
      </c>
      <c r="X4421" s="14">
        <v>45226.0</v>
      </c>
      <c r="Y4421" s="5">
        <f t="shared" si="1092"/>
        <v>29148.336</v>
      </c>
      <c r="Z4421" s="5">
        <f t="shared" si="865"/>
        <v>20241.9</v>
      </c>
      <c r="AA4421" s="9">
        <v>45232.0</v>
      </c>
      <c r="AB4421" s="1" t="s">
        <v>6084</v>
      </c>
      <c r="AC4421" s="1" t="s">
        <v>55</v>
      </c>
      <c r="AD4421" s="12" t="s">
        <v>47</v>
      </c>
      <c r="AE4421" s="12" t="s">
        <v>47</v>
      </c>
      <c r="AF4421" s="12" t="s">
        <v>47</v>
      </c>
      <c r="AG4421" s="12" t="s">
        <v>47</v>
      </c>
      <c r="AH4421" s="12" t="s">
        <v>47</v>
      </c>
      <c r="AI4421" s="12" t="s">
        <v>47</v>
      </c>
    </row>
    <row r="4422">
      <c r="A4422" s="1" t="s">
        <v>6085</v>
      </c>
      <c r="B4422" s="13"/>
      <c r="C4422" s="1" t="s">
        <v>132</v>
      </c>
      <c r="D4422" s="1" t="s">
        <v>102</v>
      </c>
      <c r="E4422" s="1" t="s">
        <v>77</v>
      </c>
      <c r="F4422" s="1" t="s">
        <v>366</v>
      </c>
      <c r="G4422" s="1" t="s">
        <v>91</v>
      </c>
      <c r="H4422" s="1" t="s">
        <v>92</v>
      </c>
      <c r="I4422" s="1" t="s">
        <v>247</v>
      </c>
      <c r="J4422" s="1"/>
      <c r="K4422" s="1" t="s">
        <v>6086</v>
      </c>
      <c r="L4422" s="1" t="s">
        <v>88</v>
      </c>
      <c r="M4422" s="14">
        <v>45272.0</v>
      </c>
      <c r="N4422" s="9">
        <v>45366.0</v>
      </c>
      <c r="O4422" s="1"/>
      <c r="P4422" s="1">
        <v>7.5</v>
      </c>
      <c r="Q4422" s="1">
        <v>250000.0</v>
      </c>
      <c r="R4422" s="1">
        <v>324000.0</v>
      </c>
      <c r="S4422" s="9">
        <v>45353.0</v>
      </c>
      <c r="T4422" s="9">
        <v>45366.0</v>
      </c>
      <c r="U4422" s="1" t="s">
        <v>6087</v>
      </c>
      <c r="V4422" s="5">
        <f t="shared" si="940"/>
        <v>24300</v>
      </c>
      <c r="W4422" s="11">
        <f t="shared" si="1057"/>
        <v>28674</v>
      </c>
      <c r="X4422" s="9">
        <v>45383.0</v>
      </c>
      <c r="Y4422" s="5">
        <f t="shared" si="1092"/>
        <v>26244</v>
      </c>
      <c r="Z4422" s="5">
        <f t="shared" si="865"/>
        <v>18225</v>
      </c>
      <c r="AA4422" s="9">
        <v>45387.0</v>
      </c>
      <c r="AB4422" s="1" t="s">
        <v>6087</v>
      </c>
      <c r="AC4422" s="1" t="s">
        <v>55</v>
      </c>
      <c r="AD4422" s="12" t="s">
        <v>47</v>
      </c>
      <c r="AE4422" s="12" t="s">
        <v>47</v>
      </c>
      <c r="AF4422" s="12" t="s">
        <v>47</v>
      </c>
      <c r="AG4422" s="12" t="s">
        <v>47</v>
      </c>
      <c r="AH4422" s="12" t="s">
        <v>137</v>
      </c>
      <c r="AI4422" s="12" t="s">
        <v>137</v>
      </c>
    </row>
    <row r="4423">
      <c r="A4423" s="1" t="s">
        <v>6085</v>
      </c>
      <c r="B4423" s="13"/>
      <c r="C4423" s="1" t="s">
        <v>132</v>
      </c>
      <c r="D4423" s="1" t="s">
        <v>102</v>
      </c>
      <c r="E4423" s="1" t="s">
        <v>77</v>
      </c>
      <c r="F4423" s="1" t="s">
        <v>366</v>
      </c>
      <c r="G4423" s="1" t="s">
        <v>91</v>
      </c>
      <c r="H4423" s="1" t="s">
        <v>92</v>
      </c>
      <c r="I4423" s="1" t="s">
        <v>247</v>
      </c>
      <c r="J4423" s="1"/>
      <c r="K4423" s="1" t="s">
        <v>6086</v>
      </c>
      <c r="L4423" s="1" t="s">
        <v>88</v>
      </c>
      <c r="M4423" s="14">
        <v>45272.0</v>
      </c>
      <c r="N4423" s="9">
        <v>45265.0</v>
      </c>
      <c r="O4423" s="1"/>
      <c r="P4423" s="1">
        <v>7.5</v>
      </c>
      <c r="Q4423" s="1">
        <v>500000.0</v>
      </c>
      <c r="R4423" s="1">
        <v>300000.0</v>
      </c>
      <c r="S4423" s="10">
        <f t="shared" ref="S4423:S4425" si="1093">N4423+90</f>
        <v>45355</v>
      </c>
      <c r="V4423" s="5">
        <f t="shared" si="940"/>
        <v>22500</v>
      </c>
      <c r="W4423" s="11">
        <f t="shared" si="1057"/>
        <v>26550</v>
      </c>
      <c r="Z4423" s="5">
        <f t="shared" si="865"/>
        <v>16875</v>
      </c>
      <c r="AC4423" s="1" t="str">
        <f t="shared" ref="AC4423:AC4424" si="1094">IF(T4423="","C","O")</f>
        <v>C</v>
      </c>
      <c r="AD4423" s="12" t="s">
        <v>47</v>
      </c>
      <c r="AE4423" s="12" t="s">
        <v>47</v>
      </c>
      <c r="AF4423" s="12" t="s">
        <v>47</v>
      </c>
      <c r="AG4423" s="12"/>
      <c r="AH4423" s="12"/>
      <c r="AI4423" s="12"/>
    </row>
    <row r="4424">
      <c r="A4424" s="1" t="s">
        <v>6085</v>
      </c>
      <c r="B4424" s="13"/>
      <c r="C4424" s="1" t="s">
        <v>132</v>
      </c>
      <c r="D4424" s="1" t="s">
        <v>102</v>
      </c>
      <c r="E4424" s="1" t="s">
        <v>77</v>
      </c>
      <c r="F4424" s="1" t="s">
        <v>366</v>
      </c>
      <c r="G4424" s="1" t="s">
        <v>91</v>
      </c>
      <c r="H4424" s="1" t="s">
        <v>92</v>
      </c>
      <c r="I4424" s="1" t="s">
        <v>247</v>
      </c>
      <c r="J4424" s="1"/>
      <c r="K4424" s="1" t="s">
        <v>6086</v>
      </c>
      <c r="L4424" s="1" t="s">
        <v>88</v>
      </c>
      <c r="M4424" s="14">
        <v>45272.0</v>
      </c>
      <c r="N4424" s="9">
        <v>45265.0</v>
      </c>
      <c r="O4424" s="1"/>
      <c r="P4424" s="1">
        <v>7.5</v>
      </c>
      <c r="Q4424" s="1">
        <v>324000.0</v>
      </c>
      <c r="R4424" s="1">
        <v>300000.0</v>
      </c>
      <c r="S4424" s="10">
        <f t="shared" si="1093"/>
        <v>45355</v>
      </c>
      <c r="V4424" s="5">
        <f t="shared" si="940"/>
        <v>22500</v>
      </c>
      <c r="W4424" s="11">
        <f t="shared" si="1057"/>
        <v>26550</v>
      </c>
      <c r="Z4424" s="5">
        <f t="shared" si="865"/>
        <v>16875</v>
      </c>
      <c r="AC4424" s="1" t="str">
        <f t="shared" si="1094"/>
        <v>C</v>
      </c>
      <c r="AD4424" s="12" t="s">
        <v>47</v>
      </c>
      <c r="AE4424" s="12" t="s">
        <v>47</v>
      </c>
      <c r="AF4424" s="12" t="s">
        <v>47</v>
      </c>
      <c r="AG4424" s="12"/>
      <c r="AH4424" s="12"/>
      <c r="AI4424" s="12"/>
    </row>
    <row r="4425">
      <c r="A4425" s="1" t="s">
        <v>6088</v>
      </c>
      <c r="B4425" s="13"/>
      <c r="C4425" s="1" t="s">
        <v>36</v>
      </c>
      <c r="D4425" s="1" t="s">
        <v>96</v>
      </c>
      <c r="E4425" s="1" t="s">
        <v>77</v>
      </c>
      <c r="F4425" s="1" t="s">
        <v>1014</v>
      </c>
      <c r="G4425" s="1" t="s">
        <v>321</v>
      </c>
      <c r="H4425" s="1" t="s">
        <v>322</v>
      </c>
      <c r="I4425" s="1" t="s">
        <v>236</v>
      </c>
      <c r="J4425" s="1"/>
      <c r="K4425" s="1" t="s">
        <v>6089</v>
      </c>
      <c r="L4425" s="1" t="s">
        <v>143</v>
      </c>
      <c r="M4425" s="9">
        <v>45149.0</v>
      </c>
      <c r="N4425" s="9">
        <v>45145.0</v>
      </c>
      <c r="O4425" s="1"/>
      <c r="P4425" s="1">
        <v>7.5</v>
      </c>
      <c r="Q4425" s="1">
        <v>500000.0</v>
      </c>
      <c r="R4425" s="1">
        <v>300000.0</v>
      </c>
      <c r="S4425" s="10">
        <f t="shared" si="1093"/>
        <v>45235</v>
      </c>
      <c r="V4425" s="5">
        <f t="shared" si="940"/>
        <v>22500</v>
      </c>
      <c r="W4425" s="11">
        <f t="shared" si="1057"/>
        <v>26550</v>
      </c>
      <c r="Z4425" s="5">
        <f t="shared" si="865"/>
        <v>16875</v>
      </c>
      <c r="AB4425" s="1"/>
      <c r="AC4425" s="1" t="s">
        <v>45</v>
      </c>
      <c r="AD4425" s="12" t="s">
        <v>47</v>
      </c>
      <c r="AE4425" s="12" t="s">
        <v>47</v>
      </c>
      <c r="AF4425" s="12" t="s">
        <v>47</v>
      </c>
      <c r="AG4425" s="12"/>
      <c r="AH4425" s="12"/>
      <c r="AI4425" s="12"/>
    </row>
    <row r="4426">
      <c r="A4426" s="1" t="s">
        <v>6090</v>
      </c>
      <c r="B4426" s="13"/>
      <c r="C4426" s="1" t="s">
        <v>36</v>
      </c>
      <c r="D4426" s="1" t="s">
        <v>76</v>
      </c>
      <c r="E4426" s="1" t="s">
        <v>38</v>
      </c>
      <c r="F4426" s="1" t="s">
        <v>740</v>
      </c>
      <c r="G4426" s="1" t="s">
        <v>196</v>
      </c>
      <c r="H4426" s="1" t="s">
        <v>197</v>
      </c>
      <c r="I4426" s="1" t="s">
        <v>234</v>
      </c>
      <c r="J4426" s="1"/>
      <c r="K4426" s="1" t="s">
        <v>6091</v>
      </c>
      <c r="L4426" s="1" t="s">
        <v>53</v>
      </c>
      <c r="M4426" s="9">
        <v>44711.0</v>
      </c>
      <c r="N4426" s="9">
        <v>44962.0</v>
      </c>
      <c r="O4426" s="1"/>
      <c r="P4426" s="1">
        <v>8.33</v>
      </c>
      <c r="Q4426" s="1">
        <v>500000.0</v>
      </c>
      <c r="R4426" s="1">
        <v>400000.0</v>
      </c>
      <c r="S4426" s="9">
        <v>45342.0</v>
      </c>
      <c r="T4426" s="9">
        <v>45338.0</v>
      </c>
      <c r="U4426" s="1" t="s">
        <v>6092</v>
      </c>
      <c r="V4426" s="5">
        <f t="shared" si="940"/>
        <v>33320</v>
      </c>
      <c r="W4426" s="11">
        <f t="shared" si="1057"/>
        <v>39317.6</v>
      </c>
      <c r="X4426" s="9">
        <v>45434.0</v>
      </c>
      <c r="Y4426" s="5">
        <f>W4426-(V4426*10%)</f>
        <v>35985.6</v>
      </c>
      <c r="Z4426" s="5">
        <f t="shared" si="865"/>
        <v>24990</v>
      </c>
      <c r="AA4426" s="9">
        <v>45438.0</v>
      </c>
      <c r="AB4426" s="1" t="s">
        <v>6093</v>
      </c>
      <c r="AC4426" s="1" t="s">
        <v>55</v>
      </c>
      <c r="AD4426" s="12" t="s">
        <v>46</v>
      </c>
      <c r="AE4426" s="12" t="s">
        <v>46</v>
      </c>
      <c r="AF4426" s="12" t="s">
        <v>47</v>
      </c>
      <c r="AG4426" s="12" t="s">
        <v>47</v>
      </c>
      <c r="AH4426" s="12" t="s">
        <v>137</v>
      </c>
      <c r="AI4426" s="12" t="s">
        <v>137</v>
      </c>
    </row>
    <row r="4427">
      <c r="A4427" s="1" t="s">
        <v>6090</v>
      </c>
      <c r="B4427" s="13"/>
      <c r="C4427" s="1" t="s">
        <v>36</v>
      </c>
      <c r="D4427" s="1" t="s">
        <v>76</v>
      </c>
      <c r="E4427" s="1" t="s">
        <v>38</v>
      </c>
      <c r="F4427" s="1" t="s">
        <v>740</v>
      </c>
      <c r="G4427" s="1" t="s">
        <v>196</v>
      </c>
      <c r="H4427" s="1" t="s">
        <v>197</v>
      </c>
      <c r="I4427" s="1" t="s">
        <v>234</v>
      </c>
      <c r="J4427" s="1"/>
      <c r="K4427" s="1" t="s">
        <v>6091</v>
      </c>
      <c r="L4427" s="1" t="s">
        <v>53</v>
      </c>
      <c r="M4427" s="9">
        <v>44711.0</v>
      </c>
      <c r="N4427" s="9">
        <v>45372.0</v>
      </c>
      <c r="O4427" s="1"/>
      <c r="P4427" s="1">
        <v>8.33</v>
      </c>
      <c r="Q4427" s="1">
        <v>500000.0</v>
      </c>
      <c r="R4427" s="1">
        <v>300000.0</v>
      </c>
      <c r="S4427" s="10">
        <f t="shared" ref="S4427:S4428" si="1095">N4427+30</f>
        <v>45402</v>
      </c>
      <c r="V4427" s="5">
        <f t="shared" si="940"/>
        <v>24990</v>
      </c>
      <c r="W4427" s="11">
        <f t="shared" si="1057"/>
        <v>29488.2</v>
      </c>
      <c r="Z4427" s="5">
        <f t="shared" si="865"/>
        <v>18742.5</v>
      </c>
      <c r="AB4427" s="1"/>
      <c r="AC4427" s="1" t="s">
        <v>45</v>
      </c>
      <c r="AD4427" s="12" t="s">
        <v>46</v>
      </c>
      <c r="AE4427" s="12" t="s">
        <v>47</v>
      </c>
      <c r="AF4427" s="12" t="s">
        <v>137</v>
      </c>
      <c r="AG4427" s="12"/>
      <c r="AH4427" s="12"/>
      <c r="AI4427" s="12"/>
    </row>
    <row r="4428">
      <c r="A4428" s="1" t="s">
        <v>6090</v>
      </c>
      <c r="B4428" s="13"/>
      <c r="C4428" s="1" t="s">
        <v>36</v>
      </c>
      <c r="D4428" s="1" t="s">
        <v>76</v>
      </c>
      <c r="E4428" s="1" t="s">
        <v>38</v>
      </c>
      <c r="F4428" s="1" t="s">
        <v>740</v>
      </c>
      <c r="G4428" s="1" t="s">
        <v>196</v>
      </c>
      <c r="H4428" s="1" t="s">
        <v>197</v>
      </c>
      <c r="I4428" s="1" t="s">
        <v>234</v>
      </c>
      <c r="J4428" s="1"/>
      <c r="K4428" s="1" t="s">
        <v>6091</v>
      </c>
      <c r="L4428" s="1" t="s">
        <v>53</v>
      </c>
      <c r="M4428" s="9">
        <v>44711.0</v>
      </c>
      <c r="N4428" s="9">
        <v>45297.0</v>
      </c>
      <c r="O4428" s="1"/>
      <c r="P4428" s="1">
        <v>8.33</v>
      </c>
      <c r="Q4428" s="1">
        <v>500000.0</v>
      </c>
      <c r="R4428" s="1">
        <v>300000.0</v>
      </c>
      <c r="S4428" s="10">
        <f t="shared" si="1095"/>
        <v>45327</v>
      </c>
      <c r="V4428" s="5">
        <f t="shared" si="940"/>
        <v>24990</v>
      </c>
      <c r="W4428" s="11">
        <f t="shared" si="1057"/>
        <v>29488.2</v>
      </c>
      <c r="Z4428" s="5">
        <f t="shared" si="865"/>
        <v>18742.5</v>
      </c>
      <c r="AB4428" s="1"/>
      <c r="AC4428" s="1" t="s">
        <v>45</v>
      </c>
      <c r="AD4428" s="12" t="s">
        <v>46</v>
      </c>
      <c r="AE4428" s="12" t="s">
        <v>47</v>
      </c>
      <c r="AF4428" s="12" t="s">
        <v>47</v>
      </c>
      <c r="AG4428" s="12"/>
      <c r="AH4428" s="12"/>
      <c r="AI4428" s="12"/>
    </row>
    <row r="4429">
      <c r="A4429" s="1" t="s">
        <v>6094</v>
      </c>
      <c r="B4429" s="13"/>
      <c r="C4429" s="1" t="s">
        <v>36</v>
      </c>
      <c r="D4429" s="1" t="s">
        <v>37</v>
      </c>
      <c r="E4429" s="1" t="s">
        <v>82</v>
      </c>
      <c r="F4429" s="1" t="s">
        <v>400</v>
      </c>
      <c r="G4429" s="1" t="s">
        <v>601</v>
      </c>
      <c r="H4429" s="1" t="s">
        <v>602</v>
      </c>
      <c r="I4429" s="1" t="s">
        <v>42</v>
      </c>
      <c r="J4429" s="1"/>
      <c r="K4429" s="1" t="s">
        <v>6095</v>
      </c>
      <c r="L4429" s="1" t="s">
        <v>53</v>
      </c>
      <c r="M4429" s="9">
        <v>44652.0</v>
      </c>
      <c r="N4429" s="9">
        <v>44652.0</v>
      </c>
      <c r="O4429" s="1"/>
      <c r="P4429" s="1">
        <v>8.33</v>
      </c>
      <c r="Q4429" s="1">
        <v>300000.0</v>
      </c>
      <c r="R4429" s="1">
        <v>300000.0</v>
      </c>
      <c r="S4429" s="10">
        <f>N4429+90</f>
        <v>44742</v>
      </c>
      <c r="V4429" s="5">
        <f t="shared" si="940"/>
        <v>24990</v>
      </c>
      <c r="W4429" s="11">
        <f t="shared" si="1057"/>
        <v>29488.2</v>
      </c>
      <c r="Z4429" s="5">
        <f t="shared" si="865"/>
        <v>18742.5</v>
      </c>
      <c r="AB4429" s="1"/>
      <c r="AC4429" s="1" t="s">
        <v>45</v>
      </c>
      <c r="AD4429" s="12" t="s">
        <v>46</v>
      </c>
      <c r="AE4429" s="12" t="s">
        <v>46</v>
      </c>
      <c r="AF4429" s="12" t="s">
        <v>46</v>
      </c>
      <c r="AG4429" s="12"/>
      <c r="AH4429" s="12"/>
      <c r="AI4429" s="12"/>
    </row>
    <row r="4430">
      <c r="A4430" s="1" t="s">
        <v>6096</v>
      </c>
      <c r="B4430" s="13"/>
      <c r="C4430" s="1" t="s">
        <v>36</v>
      </c>
      <c r="D4430" s="1" t="s">
        <v>102</v>
      </c>
      <c r="E4430" s="1" t="s">
        <v>77</v>
      </c>
      <c r="F4430" s="1" t="s">
        <v>951</v>
      </c>
      <c r="G4430" s="1" t="s">
        <v>134</v>
      </c>
      <c r="H4430" s="1" t="s">
        <v>135</v>
      </c>
      <c r="I4430" s="1" t="s">
        <v>42</v>
      </c>
      <c r="J4430" s="1"/>
      <c r="K4430" s="1" t="s">
        <v>6097</v>
      </c>
      <c r="L4430" s="1" t="s">
        <v>53</v>
      </c>
      <c r="M4430" s="9">
        <v>45119.0</v>
      </c>
      <c r="N4430" s="9">
        <v>45095.0</v>
      </c>
      <c r="O4430" s="1"/>
      <c r="P4430" s="1">
        <v>8.33</v>
      </c>
      <c r="Q4430" s="1">
        <v>300000.0</v>
      </c>
      <c r="R4430" s="1">
        <v>180000.0</v>
      </c>
      <c r="S4430" s="9">
        <v>45125.0</v>
      </c>
      <c r="T4430" s="9">
        <v>45177.0</v>
      </c>
      <c r="U4430" s="1" t="s">
        <v>6098</v>
      </c>
      <c r="V4430" s="5">
        <f t="shared" si="940"/>
        <v>14994</v>
      </c>
      <c r="W4430" s="11">
        <f t="shared" si="1057"/>
        <v>17692.92</v>
      </c>
      <c r="X4430" s="9">
        <v>45163.0</v>
      </c>
      <c r="Y4430" s="5">
        <f>W4430-(V4430*10%)</f>
        <v>16193.52</v>
      </c>
      <c r="Z4430" s="5">
        <f t="shared" si="865"/>
        <v>11245.5</v>
      </c>
      <c r="AA4430" s="9">
        <v>45169.0</v>
      </c>
      <c r="AB4430" s="1" t="s">
        <v>6099</v>
      </c>
      <c r="AC4430" s="1" t="s">
        <v>55</v>
      </c>
      <c r="AD4430" s="12" t="s">
        <v>47</v>
      </c>
      <c r="AE4430" s="12" t="s">
        <v>47</v>
      </c>
      <c r="AF4430" s="12" t="s">
        <v>47</v>
      </c>
      <c r="AG4430" s="12" t="s">
        <v>47</v>
      </c>
      <c r="AH4430" s="12" t="s">
        <v>47</v>
      </c>
      <c r="AI4430" s="12" t="s">
        <v>47</v>
      </c>
    </row>
    <row r="4431">
      <c r="A4431" s="1" t="s">
        <v>6096</v>
      </c>
      <c r="B4431" s="13"/>
      <c r="C4431" s="1" t="s">
        <v>36</v>
      </c>
      <c r="D4431" s="1" t="s">
        <v>102</v>
      </c>
      <c r="E4431" s="1" t="s">
        <v>77</v>
      </c>
      <c r="F4431" s="1" t="s">
        <v>951</v>
      </c>
      <c r="G4431" s="1" t="s">
        <v>134</v>
      </c>
      <c r="H4431" s="1" t="s">
        <v>135</v>
      </c>
      <c r="I4431" s="1" t="s">
        <v>42</v>
      </c>
      <c r="J4431" s="1"/>
      <c r="K4431" s="1" t="s">
        <v>6097</v>
      </c>
      <c r="L4431" s="1" t="s">
        <v>53</v>
      </c>
      <c r="M4431" s="9">
        <v>45119.0</v>
      </c>
      <c r="N4431" s="9">
        <v>45146.0</v>
      </c>
      <c r="O4431" s="1"/>
      <c r="P4431" s="1">
        <v>8.33</v>
      </c>
      <c r="Q4431" s="1">
        <v>100000.0</v>
      </c>
      <c r="R4431" s="1">
        <v>300000.0</v>
      </c>
      <c r="S4431" s="10">
        <f>N4431+90</f>
        <v>45236</v>
      </c>
      <c r="V4431" s="5">
        <f t="shared" si="940"/>
        <v>24990</v>
      </c>
      <c r="W4431" s="11">
        <f t="shared" si="1057"/>
        <v>29488.2</v>
      </c>
      <c r="Z4431" s="5">
        <f t="shared" si="865"/>
        <v>18742.5</v>
      </c>
      <c r="AC4431" s="1" t="str">
        <f>IF(T4431="","C","O")</f>
        <v>C</v>
      </c>
      <c r="AD4431" s="12" t="s">
        <v>47</v>
      </c>
      <c r="AE4431" s="12" t="s">
        <v>47</v>
      </c>
      <c r="AF4431" s="12" t="s">
        <v>47</v>
      </c>
      <c r="AG4431" s="12"/>
      <c r="AH4431" s="12"/>
      <c r="AI4431" s="12"/>
    </row>
    <row r="4432">
      <c r="A4432" s="1" t="s">
        <v>6096</v>
      </c>
      <c r="B4432" s="13"/>
      <c r="C4432" s="1" t="s">
        <v>36</v>
      </c>
      <c r="D4432" s="1" t="s">
        <v>102</v>
      </c>
      <c r="E4432" s="1" t="s">
        <v>77</v>
      </c>
      <c r="F4432" s="1" t="s">
        <v>951</v>
      </c>
      <c r="G4432" s="1" t="s">
        <v>134</v>
      </c>
      <c r="H4432" s="1" t="s">
        <v>135</v>
      </c>
      <c r="I4432" s="1" t="s">
        <v>42</v>
      </c>
      <c r="J4432" s="1"/>
      <c r="K4432" s="1" t="s">
        <v>6097</v>
      </c>
      <c r="L4432" s="1" t="s">
        <v>53</v>
      </c>
      <c r="M4432" s="9">
        <v>45119.0</v>
      </c>
      <c r="N4432" s="9">
        <v>45119.0</v>
      </c>
      <c r="O4432" s="1"/>
      <c r="P4432" s="1">
        <v>8.33</v>
      </c>
      <c r="Q4432" s="1">
        <v>180000.0</v>
      </c>
      <c r="R4432" s="1">
        <v>300000.0</v>
      </c>
      <c r="S4432" s="10">
        <f>N4432+30</f>
        <v>45149</v>
      </c>
      <c r="V4432" s="5">
        <f t="shared" si="940"/>
        <v>24990</v>
      </c>
      <c r="W4432" s="11">
        <f t="shared" si="1057"/>
        <v>29488.2</v>
      </c>
      <c r="Z4432" s="5">
        <f t="shared" si="865"/>
        <v>18742.5</v>
      </c>
      <c r="AB4432" s="1"/>
      <c r="AC4432" s="1" t="s">
        <v>45</v>
      </c>
      <c r="AD4432" s="12" t="s">
        <v>47</v>
      </c>
      <c r="AE4432" s="12" t="s">
        <v>47</v>
      </c>
      <c r="AF4432" s="12" t="s">
        <v>47</v>
      </c>
      <c r="AG4432" s="12"/>
      <c r="AH4432" s="12"/>
      <c r="AI4432" s="12"/>
    </row>
    <row r="4433">
      <c r="A4433" s="1" t="s">
        <v>6100</v>
      </c>
      <c r="B4433" s="13"/>
      <c r="C4433" s="1" t="s">
        <v>36</v>
      </c>
      <c r="D4433" s="1" t="s">
        <v>37</v>
      </c>
      <c r="E4433" s="1" t="s">
        <v>38</v>
      </c>
      <c r="F4433" s="1" t="s">
        <v>1204</v>
      </c>
      <c r="G4433" s="1" t="s">
        <v>115</v>
      </c>
      <c r="H4433" s="1" t="s">
        <v>116</v>
      </c>
      <c r="I4433" s="1" t="s">
        <v>42</v>
      </c>
      <c r="J4433" s="1"/>
      <c r="K4433" s="1" t="s">
        <v>6101</v>
      </c>
      <c r="L4433" s="1" t="s">
        <v>99</v>
      </c>
      <c r="M4433" s="9">
        <v>44713.0</v>
      </c>
      <c r="N4433" s="9">
        <v>44713.0</v>
      </c>
      <c r="O4433" s="1"/>
      <c r="P4433" s="1">
        <v>8.33</v>
      </c>
      <c r="Q4433" s="1">
        <v>500000.0</v>
      </c>
      <c r="R4433" s="1">
        <v>500000.0</v>
      </c>
      <c r="S4433" s="9">
        <v>44825.0</v>
      </c>
      <c r="T4433" s="14">
        <v>44915.0</v>
      </c>
      <c r="U4433" s="1" t="s">
        <v>6102</v>
      </c>
      <c r="V4433" s="5">
        <f t="shared" si="940"/>
        <v>41650</v>
      </c>
      <c r="W4433" s="11">
        <f t="shared" si="1057"/>
        <v>49147</v>
      </c>
      <c r="X4433" s="9">
        <v>44935.0</v>
      </c>
      <c r="Y4433" s="5">
        <f>W4433</f>
        <v>49147</v>
      </c>
      <c r="Z4433" s="5">
        <f t="shared" si="865"/>
        <v>31237.5</v>
      </c>
      <c r="AA4433" s="9">
        <v>44939.0</v>
      </c>
      <c r="AB4433" s="1" t="s">
        <v>6103</v>
      </c>
      <c r="AC4433" s="1" t="s">
        <v>55</v>
      </c>
      <c r="AD4433" s="12" t="s">
        <v>46</v>
      </c>
      <c r="AE4433" s="12" t="s">
        <v>46</v>
      </c>
      <c r="AF4433" s="12" t="s">
        <v>46</v>
      </c>
      <c r="AG4433" s="12" t="s">
        <v>46</v>
      </c>
      <c r="AH4433" s="12" t="s">
        <v>46</v>
      </c>
      <c r="AI4433" s="12" t="s">
        <v>46</v>
      </c>
    </row>
    <row r="4434">
      <c r="A4434" s="1" t="s">
        <v>6104</v>
      </c>
      <c r="B4434" s="13"/>
      <c r="C4434" s="1" t="s">
        <v>36</v>
      </c>
      <c r="D4434" s="1" t="s">
        <v>37</v>
      </c>
      <c r="E4434" s="1" t="s">
        <v>77</v>
      </c>
      <c r="F4434" s="1" t="s">
        <v>126</v>
      </c>
      <c r="G4434" s="1" t="s">
        <v>115</v>
      </c>
      <c r="H4434" s="1" t="s">
        <v>116</v>
      </c>
      <c r="I4434" s="1" t="s">
        <v>292</v>
      </c>
      <c r="J4434" s="1"/>
      <c r="K4434" s="1" t="s">
        <v>6105</v>
      </c>
      <c r="L4434" s="1" t="s">
        <v>53</v>
      </c>
      <c r="M4434" s="9">
        <v>44723.0</v>
      </c>
      <c r="N4434" s="9">
        <v>44723.0</v>
      </c>
      <c r="O4434" s="1"/>
      <c r="P4434" s="1">
        <v>8.33</v>
      </c>
      <c r="Q4434" s="1">
        <v>1700000.0</v>
      </c>
      <c r="R4434" s="1">
        <v>1778400.0</v>
      </c>
      <c r="S4434" s="9">
        <v>44718.0</v>
      </c>
      <c r="T4434" s="9">
        <v>44723.0</v>
      </c>
      <c r="U4434" s="1" t="s">
        <v>6106</v>
      </c>
      <c r="V4434" s="5">
        <f t="shared" si="940"/>
        <v>148140.72</v>
      </c>
      <c r="W4434" s="11">
        <f t="shared" si="1057"/>
        <v>174806.0496</v>
      </c>
      <c r="X4434" s="9"/>
      <c r="Y4434" s="5"/>
      <c r="Z4434" s="5">
        <f t="shared" si="865"/>
        <v>111105.54</v>
      </c>
      <c r="AA4434" s="9"/>
      <c r="AC4434" s="1" t="s">
        <v>162</v>
      </c>
      <c r="AD4434" s="12" t="s">
        <v>46</v>
      </c>
      <c r="AE4434" s="12" t="s">
        <v>46</v>
      </c>
      <c r="AF4434" s="12" t="s">
        <v>46</v>
      </c>
      <c r="AG4434" s="12" t="s">
        <v>46</v>
      </c>
      <c r="AH4434" s="12"/>
      <c r="AI4434" s="12"/>
    </row>
    <row r="4435">
      <c r="A4435" s="1" t="s">
        <v>6104</v>
      </c>
      <c r="B4435" s="13"/>
      <c r="C4435" s="1" t="s">
        <v>36</v>
      </c>
      <c r="D4435" s="1" t="s">
        <v>96</v>
      </c>
      <c r="E4435" s="1" t="s">
        <v>77</v>
      </c>
      <c r="F4435" s="1" t="s">
        <v>126</v>
      </c>
      <c r="G4435" s="1" t="s">
        <v>115</v>
      </c>
      <c r="H4435" s="1" t="s">
        <v>116</v>
      </c>
      <c r="I4435" s="1" t="s">
        <v>292</v>
      </c>
      <c r="J4435" s="1"/>
      <c r="K4435" s="1" t="s">
        <v>6105</v>
      </c>
      <c r="L4435" s="1" t="s">
        <v>53</v>
      </c>
      <c r="M4435" s="9">
        <v>44723.0</v>
      </c>
      <c r="N4435" s="9">
        <v>44775.0</v>
      </c>
      <c r="O4435" s="1"/>
      <c r="P4435" s="1">
        <v>8.33</v>
      </c>
      <c r="Q4435" s="1">
        <v>1750000.0</v>
      </c>
      <c r="R4435" s="1">
        <v>1778400.0</v>
      </c>
      <c r="S4435" s="9">
        <v>44718.0</v>
      </c>
      <c r="T4435" s="9">
        <v>44775.0</v>
      </c>
      <c r="U4435" s="1" t="s">
        <v>6107</v>
      </c>
      <c r="V4435" s="5">
        <f t="shared" si="940"/>
        <v>148140.72</v>
      </c>
      <c r="W4435" s="11">
        <f t="shared" si="1057"/>
        <v>174806.0496</v>
      </c>
      <c r="X4435" s="9">
        <v>44797.0</v>
      </c>
      <c r="Y4435" s="5">
        <f>W4435-(V4435*10%)</f>
        <v>159991.9776</v>
      </c>
      <c r="Z4435" s="5">
        <f t="shared" si="865"/>
        <v>111105.54</v>
      </c>
      <c r="AA4435" s="9">
        <v>44798.0</v>
      </c>
      <c r="AB4435" s="1" t="s">
        <v>6107</v>
      </c>
      <c r="AC4435" s="1" t="s">
        <v>55</v>
      </c>
      <c r="AD4435" s="12" t="s">
        <v>46</v>
      </c>
      <c r="AE4435" s="12" t="s">
        <v>46</v>
      </c>
      <c r="AF4435" s="12" t="s">
        <v>46</v>
      </c>
      <c r="AG4435" s="12" t="s">
        <v>46</v>
      </c>
      <c r="AH4435" s="12" t="s">
        <v>46</v>
      </c>
      <c r="AI4435" s="12" t="s">
        <v>46</v>
      </c>
    </row>
    <row r="4436">
      <c r="A4436" s="1" t="s">
        <v>6104</v>
      </c>
      <c r="B4436" s="13"/>
      <c r="C4436" s="1" t="s">
        <v>36</v>
      </c>
      <c r="D4436" s="1" t="s">
        <v>96</v>
      </c>
      <c r="E4436" s="1" t="s">
        <v>77</v>
      </c>
      <c r="F4436" s="1" t="s">
        <v>126</v>
      </c>
      <c r="G4436" s="1" t="s">
        <v>115</v>
      </c>
      <c r="H4436" s="1" t="s">
        <v>116</v>
      </c>
      <c r="I4436" s="1" t="s">
        <v>292</v>
      </c>
      <c r="J4436" s="1"/>
      <c r="K4436" s="1" t="s">
        <v>6105</v>
      </c>
      <c r="L4436" s="1" t="s">
        <v>53</v>
      </c>
      <c r="M4436" s="9">
        <v>44723.0</v>
      </c>
      <c r="N4436" s="9">
        <v>44869.0</v>
      </c>
      <c r="O4436" s="1"/>
      <c r="P4436" s="1">
        <v>8.33</v>
      </c>
      <c r="Q4436" s="1">
        <v>1600000.0</v>
      </c>
      <c r="R4436" s="1">
        <v>300000.0</v>
      </c>
      <c r="S4436" s="10">
        <f t="shared" ref="S4436:S4442" si="1096">N4436+90</f>
        <v>44959</v>
      </c>
      <c r="V4436" s="5">
        <f t="shared" si="940"/>
        <v>24990</v>
      </c>
      <c r="W4436" s="11">
        <f t="shared" si="1057"/>
        <v>29488.2</v>
      </c>
      <c r="Z4436" s="5">
        <f t="shared" si="865"/>
        <v>18742.5</v>
      </c>
      <c r="AC4436" s="1" t="str">
        <f t="shared" ref="AC4436:AC4437" si="1097">IF(T4436="","C","O")</f>
        <v>C</v>
      </c>
      <c r="AD4436" s="12" t="s">
        <v>46</v>
      </c>
      <c r="AE4436" s="12" t="s">
        <v>46</v>
      </c>
      <c r="AF4436" s="12" t="s">
        <v>46</v>
      </c>
      <c r="AG4436" s="12"/>
      <c r="AH4436" s="12"/>
      <c r="AI4436" s="12"/>
    </row>
    <row r="4437">
      <c r="A4437" s="1" t="s">
        <v>6104</v>
      </c>
      <c r="B4437" s="13"/>
      <c r="C4437" s="1" t="s">
        <v>36</v>
      </c>
      <c r="D4437" s="1" t="s">
        <v>96</v>
      </c>
      <c r="E4437" s="1" t="s">
        <v>77</v>
      </c>
      <c r="F4437" s="1" t="s">
        <v>126</v>
      </c>
      <c r="G4437" s="1" t="s">
        <v>115</v>
      </c>
      <c r="H4437" s="1" t="s">
        <v>116</v>
      </c>
      <c r="I4437" s="1" t="s">
        <v>292</v>
      </c>
      <c r="J4437" s="1"/>
      <c r="K4437" s="1" t="s">
        <v>6105</v>
      </c>
      <c r="L4437" s="1" t="s">
        <v>53</v>
      </c>
      <c r="M4437" s="9">
        <v>44723.0</v>
      </c>
      <c r="N4437" s="9">
        <v>44763.0</v>
      </c>
      <c r="O4437" s="1"/>
      <c r="P4437" s="1">
        <v>8.33</v>
      </c>
      <c r="Q4437" s="1">
        <v>1500000.0</v>
      </c>
      <c r="R4437" s="1">
        <v>300000.0</v>
      </c>
      <c r="S4437" s="10">
        <f t="shared" si="1096"/>
        <v>44853</v>
      </c>
      <c r="V4437" s="5">
        <f t="shared" si="940"/>
        <v>24990</v>
      </c>
      <c r="W4437" s="11">
        <f t="shared" si="1057"/>
        <v>29488.2</v>
      </c>
      <c r="Z4437" s="5">
        <f t="shared" si="865"/>
        <v>18742.5</v>
      </c>
      <c r="AC4437" s="1" t="str">
        <f t="shared" si="1097"/>
        <v>C</v>
      </c>
      <c r="AD4437" s="12" t="s">
        <v>46</v>
      </c>
      <c r="AE4437" s="12" t="s">
        <v>46</v>
      </c>
      <c r="AF4437" s="12" t="s">
        <v>46</v>
      </c>
      <c r="AG4437" s="12"/>
      <c r="AH4437" s="12"/>
      <c r="AI4437" s="12"/>
    </row>
    <row r="4438">
      <c r="A4438" s="1" t="s">
        <v>6104</v>
      </c>
      <c r="B4438" s="13"/>
      <c r="C4438" s="1" t="s">
        <v>36</v>
      </c>
      <c r="D4438" s="1" t="s">
        <v>96</v>
      </c>
      <c r="E4438" s="1" t="s">
        <v>77</v>
      </c>
      <c r="F4438" s="1" t="s">
        <v>126</v>
      </c>
      <c r="G4438" s="1" t="s">
        <v>115</v>
      </c>
      <c r="H4438" s="1" t="s">
        <v>116</v>
      </c>
      <c r="I4438" s="1" t="s">
        <v>292</v>
      </c>
      <c r="J4438" s="1"/>
      <c r="K4438" s="1" t="s">
        <v>6105</v>
      </c>
      <c r="L4438" s="1" t="s">
        <v>53</v>
      </c>
      <c r="M4438" s="9">
        <v>44723.0</v>
      </c>
      <c r="N4438" s="9">
        <v>44767.0</v>
      </c>
      <c r="O4438" s="1"/>
      <c r="P4438" s="1">
        <v>8.33</v>
      </c>
      <c r="Q4438" s="1">
        <v>2500000.0</v>
      </c>
      <c r="R4438" s="1">
        <v>300000.0</v>
      </c>
      <c r="S4438" s="10">
        <f t="shared" si="1096"/>
        <v>44857</v>
      </c>
      <c r="V4438" s="5">
        <f t="shared" si="940"/>
        <v>24990</v>
      </c>
      <c r="W4438" s="11">
        <f t="shared" si="1057"/>
        <v>29488.2</v>
      </c>
      <c r="Z4438" s="5">
        <f t="shared" si="865"/>
        <v>18742.5</v>
      </c>
      <c r="AB4438" s="1"/>
      <c r="AC4438" s="1" t="s">
        <v>45</v>
      </c>
      <c r="AD4438" s="12" t="s">
        <v>46</v>
      </c>
      <c r="AE4438" s="12" t="s">
        <v>46</v>
      </c>
      <c r="AF4438" s="12" t="s">
        <v>46</v>
      </c>
      <c r="AG4438" s="12"/>
      <c r="AH4438" s="12"/>
      <c r="AI4438" s="12"/>
    </row>
    <row r="4439">
      <c r="A4439" s="1" t="s">
        <v>6104</v>
      </c>
      <c r="B4439" s="13"/>
      <c r="C4439" s="1" t="s">
        <v>36</v>
      </c>
      <c r="D4439" s="1" t="s">
        <v>96</v>
      </c>
      <c r="E4439" s="1" t="s">
        <v>77</v>
      </c>
      <c r="F4439" s="1" t="s">
        <v>126</v>
      </c>
      <c r="G4439" s="1" t="s">
        <v>115</v>
      </c>
      <c r="H4439" s="1" t="s">
        <v>116</v>
      </c>
      <c r="I4439" s="1" t="s">
        <v>292</v>
      </c>
      <c r="J4439" s="1"/>
      <c r="K4439" s="1" t="s">
        <v>6105</v>
      </c>
      <c r="L4439" s="1" t="s">
        <v>53</v>
      </c>
      <c r="M4439" s="9">
        <v>44723.0</v>
      </c>
      <c r="N4439" s="9">
        <v>44662.0</v>
      </c>
      <c r="O4439" s="1"/>
      <c r="P4439" s="1">
        <v>8.33</v>
      </c>
      <c r="Q4439" s="1">
        <v>1778400.0</v>
      </c>
      <c r="R4439" s="1">
        <v>300000.0</v>
      </c>
      <c r="S4439" s="10">
        <f t="shared" si="1096"/>
        <v>44752</v>
      </c>
      <c r="V4439" s="5">
        <f t="shared" si="940"/>
        <v>24990</v>
      </c>
      <c r="W4439" s="11">
        <f t="shared" si="1057"/>
        <v>29488.2</v>
      </c>
      <c r="Z4439" s="5">
        <f t="shared" si="865"/>
        <v>18742.5</v>
      </c>
      <c r="AB4439" s="1"/>
      <c r="AC4439" s="1" t="s">
        <v>45</v>
      </c>
      <c r="AD4439" s="12" t="s">
        <v>46</v>
      </c>
      <c r="AE4439" s="12" t="s">
        <v>46</v>
      </c>
      <c r="AF4439" s="12" t="s">
        <v>46</v>
      </c>
      <c r="AG4439" s="12"/>
      <c r="AH4439" s="12"/>
      <c r="AI4439" s="12"/>
    </row>
    <row r="4440">
      <c r="A4440" s="1" t="s">
        <v>6104</v>
      </c>
      <c r="B4440" s="13"/>
      <c r="C4440" s="1" t="s">
        <v>36</v>
      </c>
      <c r="D4440" s="1" t="s">
        <v>96</v>
      </c>
      <c r="E4440" s="1" t="s">
        <v>77</v>
      </c>
      <c r="F4440" s="1" t="s">
        <v>126</v>
      </c>
      <c r="G4440" s="1" t="s">
        <v>115</v>
      </c>
      <c r="H4440" s="1" t="s">
        <v>116</v>
      </c>
      <c r="I4440" s="1" t="s">
        <v>292</v>
      </c>
      <c r="J4440" s="1"/>
      <c r="K4440" s="1" t="s">
        <v>6105</v>
      </c>
      <c r="L4440" s="1" t="s">
        <v>53</v>
      </c>
      <c r="M4440" s="9">
        <v>44723.0</v>
      </c>
      <c r="N4440" s="9">
        <v>44869.0</v>
      </c>
      <c r="O4440" s="1"/>
      <c r="P4440" s="1">
        <v>8.33</v>
      </c>
      <c r="Q4440" s="1">
        <v>1000000.0</v>
      </c>
      <c r="R4440" s="1">
        <v>300000.0</v>
      </c>
      <c r="S4440" s="10">
        <f t="shared" si="1096"/>
        <v>44959</v>
      </c>
      <c r="V4440" s="5">
        <f t="shared" si="940"/>
        <v>24990</v>
      </c>
      <c r="W4440" s="11">
        <f t="shared" si="1057"/>
        <v>29488.2</v>
      </c>
      <c r="Z4440" s="5">
        <f t="shared" si="865"/>
        <v>18742.5</v>
      </c>
      <c r="AB4440" s="1"/>
      <c r="AC4440" s="1" t="s">
        <v>45</v>
      </c>
      <c r="AD4440" s="12" t="s">
        <v>46</v>
      </c>
      <c r="AE4440" s="12" t="s">
        <v>46</v>
      </c>
      <c r="AF4440" s="12" t="s">
        <v>46</v>
      </c>
      <c r="AG4440" s="12"/>
      <c r="AH4440" s="12"/>
      <c r="AI4440" s="12"/>
    </row>
    <row r="4441">
      <c r="A4441" s="1" t="s">
        <v>6104</v>
      </c>
      <c r="B4441" s="13"/>
      <c r="C4441" s="1" t="s">
        <v>36</v>
      </c>
      <c r="D4441" s="1" t="s">
        <v>96</v>
      </c>
      <c r="E4441" s="1" t="s">
        <v>77</v>
      </c>
      <c r="F4441" s="1" t="s">
        <v>126</v>
      </c>
      <c r="G4441" s="1" t="s">
        <v>115</v>
      </c>
      <c r="H4441" s="1" t="s">
        <v>116</v>
      </c>
      <c r="I4441" s="1" t="s">
        <v>292</v>
      </c>
      <c r="J4441" s="1"/>
      <c r="K4441" s="1" t="s">
        <v>6105</v>
      </c>
      <c r="L4441" s="1" t="s">
        <v>53</v>
      </c>
      <c r="M4441" s="9">
        <v>44723.0</v>
      </c>
      <c r="N4441" s="9">
        <v>44763.0</v>
      </c>
      <c r="O4441" s="1"/>
      <c r="P4441" s="1">
        <v>8.33</v>
      </c>
      <c r="Q4441" s="1">
        <v>600000.0</v>
      </c>
      <c r="R4441" s="1">
        <v>300000.0</v>
      </c>
      <c r="S4441" s="10">
        <f t="shared" si="1096"/>
        <v>44853</v>
      </c>
      <c r="V4441" s="5">
        <f t="shared" si="940"/>
        <v>24990</v>
      </c>
      <c r="W4441" s="11">
        <f t="shared" si="1057"/>
        <v>29488.2</v>
      </c>
      <c r="Z4441" s="5">
        <f t="shared" si="865"/>
        <v>18742.5</v>
      </c>
      <c r="AB4441" s="1"/>
      <c r="AC4441" s="1" t="s">
        <v>45</v>
      </c>
      <c r="AD4441" s="12" t="s">
        <v>46</v>
      </c>
      <c r="AE4441" s="12" t="s">
        <v>46</v>
      </c>
      <c r="AF4441" s="12" t="s">
        <v>46</v>
      </c>
      <c r="AG4441" s="12"/>
      <c r="AH4441" s="12"/>
      <c r="AI4441" s="12"/>
    </row>
    <row r="4442">
      <c r="A4442" s="1" t="s">
        <v>6104</v>
      </c>
      <c r="B4442" s="13"/>
      <c r="C4442" s="1" t="s">
        <v>36</v>
      </c>
      <c r="D4442" s="1" t="s">
        <v>96</v>
      </c>
      <c r="E4442" s="1" t="s">
        <v>77</v>
      </c>
      <c r="F4442" s="1" t="s">
        <v>126</v>
      </c>
      <c r="G4442" s="1" t="s">
        <v>115</v>
      </c>
      <c r="H4442" s="1" t="s">
        <v>116</v>
      </c>
      <c r="I4442" s="1" t="s">
        <v>292</v>
      </c>
      <c r="J4442" s="1"/>
      <c r="K4442" s="1" t="s">
        <v>6105</v>
      </c>
      <c r="L4442" s="1" t="s">
        <v>53</v>
      </c>
      <c r="M4442" s="9">
        <v>44723.0</v>
      </c>
      <c r="N4442" s="9">
        <v>44871.0</v>
      </c>
      <c r="O4442" s="1"/>
      <c r="P4442" s="1">
        <v>8.33</v>
      </c>
      <c r="Q4442" s="1">
        <v>300000.0</v>
      </c>
      <c r="R4442" s="1">
        <v>300000.0</v>
      </c>
      <c r="S4442" s="10">
        <f t="shared" si="1096"/>
        <v>44961</v>
      </c>
      <c r="V4442" s="5">
        <f t="shared" si="940"/>
        <v>24990</v>
      </c>
      <c r="W4442" s="11">
        <f t="shared" si="1057"/>
        <v>29488.2</v>
      </c>
      <c r="Z4442" s="5">
        <f t="shared" si="865"/>
        <v>18742.5</v>
      </c>
      <c r="AC4442" s="1" t="str">
        <f>IF(T4442="","C","O")</f>
        <v>C</v>
      </c>
      <c r="AD4442" s="12" t="s">
        <v>46</v>
      </c>
      <c r="AE4442" s="12" t="s">
        <v>46</v>
      </c>
      <c r="AF4442" s="12" t="s">
        <v>46</v>
      </c>
      <c r="AG4442" s="12"/>
      <c r="AH4442" s="12"/>
      <c r="AI4442" s="12"/>
    </row>
    <row r="4443">
      <c r="A4443" s="1" t="s">
        <v>6108</v>
      </c>
      <c r="B4443" s="13"/>
      <c r="C4443" s="1" t="s">
        <v>36</v>
      </c>
      <c r="D4443" s="1" t="s">
        <v>81</v>
      </c>
      <c r="E4443" s="1" t="s">
        <v>82</v>
      </c>
      <c r="F4443" s="1" t="s">
        <v>766</v>
      </c>
      <c r="G4443" s="1" t="s">
        <v>660</v>
      </c>
      <c r="H4443" s="1" t="s">
        <v>6109</v>
      </c>
      <c r="I4443" s="1" t="s">
        <v>278</v>
      </c>
      <c r="J4443" s="1"/>
      <c r="K4443" s="1" t="s">
        <v>6110</v>
      </c>
      <c r="L4443" s="1" t="s">
        <v>143</v>
      </c>
      <c r="M4443" s="9">
        <v>45145.0</v>
      </c>
      <c r="N4443" s="9">
        <v>45145.0</v>
      </c>
      <c r="O4443" s="1"/>
      <c r="P4443" s="1">
        <v>8.33</v>
      </c>
      <c r="Q4443" s="1">
        <v>100000.0</v>
      </c>
      <c r="R4443" s="1">
        <v>240000.0</v>
      </c>
      <c r="S4443" s="9">
        <v>45145.0</v>
      </c>
      <c r="T4443" s="9">
        <v>45160.0</v>
      </c>
      <c r="U4443" s="1" t="s">
        <v>6111</v>
      </c>
      <c r="V4443" s="5">
        <f t="shared" si="940"/>
        <v>19992</v>
      </c>
      <c r="W4443" s="11">
        <f t="shared" si="1057"/>
        <v>23590.56</v>
      </c>
      <c r="X4443" s="9">
        <v>45190.0</v>
      </c>
      <c r="Y4443" s="5">
        <f>W4443-(V4443*10%)</f>
        <v>21591.36</v>
      </c>
      <c r="Z4443" s="5">
        <f t="shared" si="865"/>
        <v>14994</v>
      </c>
      <c r="AA4443" s="9">
        <v>45183.0</v>
      </c>
      <c r="AB4443" s="1" t="s">
        <v>6112</v>
      </c>
      <c r="AC4443" s="1" t="s">
        <v>55</v>
      </c>
      <c r="AD4443" s="12" t="s">
        <v>47</v>
      </c>
      <c r="AE4443" s="12" t="s">
        <v>47</v>
      </c>
      <c r="AF4443" s="12" t="s">
        <v>47</v>
      </c>
      <c r="AG4443" s="12" t="s">
        <v>47</v>
      </c>
      <c r="AH4443" s="12" t="s">
        <v>47</v>
      </c>
      <c r="AI4443" s="12" t="s">
        <v>47</v>
      </c>
    </row>
    <row r="4444">
      <c r="A4444" s="1" t="s">
        <v>6113</v>
      </c>
      <c r="B4444" s="13"/>
      <c r="C4444" s="1" t="s">
        <v>36</v>
      </c>
      <c r="D4444" s="1" t="s">
        <v>96</v>
      </c>
      <c r="E4444" s="1" t="s">
        <v>82</v>
      </c>
      <c r="F4444" s="1" t="s">
        <v>400</v>
      </c>
      <c r="G4444" s="1" t="s">
        <v>121</v>
      </c>
      <c r="H4444" s="1" t="s">
        <v>994</v>
      </c>
      <c r="I4444" s="1" t="s">
        <v>129</v>
      </c>
      <c r="J4444" s="1"/>
      <c r="K4444" s="1" t="s">
        <v>6114</v>
      </c>
      <c r="L4444" s="1" t="s">
        <v>99</v>
      </c>
      <c r="M4444" s="9">
        <v>44835.0</v>
      </c>
      <c r="N4444" s="9">
        <v>44749.0</v>
      </c>
      <c r="O4444" s="1"/>
      <c r="P4444" s="1">
        <v>8.33</v>
      </c>
      <c r="Q4444" s="1">
        <v>500000.0</v>
      </c>
      <c r="R4444" s="1">
        <v>300000.0</v>
      </c>
      <c r="S4444" s="10">
        <f t="shared" ref="S4444:S4446" si="1098">N4444+90</f>
        <v>44839</v>
      </c>
      <c r="V4444" s="5">
        <f t="shared" si="940"/>
        <v>24990</v>
      </c>
      <c r="W4444" s="11">
        <f t="shared" si="1057"/>
        <v>29488.2</v>
      </c>
      <c r="Z4444" s="5">
        <f t="shared" si="865"/>
        <v>18742.5</v>
      </c>
      <c r="AB4444" s="1"/>
      <c r="AC4444" s="1" t="str">
        <f t="shared" ref="AC4444:AC4445" si="1099">IF(T4444="","C","O")</f>
        <v>C</v>
      </c>
      <c r="AD4444" s="12" t="s">
        <v>46</v>
      </c>
      <c r="AE4444" s="12" t="s">
        <v>46</v>
      </c>
      <c r="AF4444" s="12" t="s">
        <v>46</v>
      </c>
      <c r="AG4444" s="12"/>
      <c r="AH4444" s="12"/>
      <c r="AI4444" s="12"/>
    </row>
    <row r="4445">
      <c r="A4445" s="1" t="s">
        <v>6113</v>
      </c>
      <c r="B4445" s="13"/>
      <c r="C4445" s="1" t="s">
        <v>36</v>
      </c>
      <c r="D4445" s="1" t="s">
        <v>96</v>
      </c>
      <c r="E4445" s="1" t="s">
        <v>82</v>
      </c>
      <c r="F4445" s="1" t="s">
        <v>400</v>
      </c>
      <c r="G4445" s="1" t="s">
        <v>121</v>
      </c>
      <c r="H4445" s="1" t="s">
        <v>994</v>
      </c>
      <c r="I4445" s="1" t="s">
        <v>129</v>
      </c>
      <c r="J4445" s="1"/>
      <c r="K4445" s="1" t="s">
        <v>6114</v>
      </c>
      <c r="L4445" s="1" t="s">
        <v>99</v>
      </c>
      <c r="M4445" s="9">
        <v>44835.0</v>
      </c>
      <c r="N4445" s="9">
        <v>44835.0</v>
      </c>
      <c r="O4445" s="1"/>
      <c r="P4445" s="1">
        <v>8.33</v>
      </c>
      <c r="Q4445" s="1">
        <v>300000.0</v>
      </c>
      <c r="R4445" s="1">
        <v>300000.0</v>
      </c>
      <c r="S4445" s="10">
        <f t="shared" si="1098"/>
        <v>44925</v>
      </c>
      <c r="V4445" s="5">
        <f t="shared" si="940"/>
        <v>24990</v>
      </c>
      <c r="W4445" s="11">
        <f t="shared" si="1057"/>
        <v>29488.2</v>
      </c>
      <c r="Z4445" s="5">
        <f t="shared" si="865"/>
        <v>18742.5</v>
      </c>
      <c r="AB4445" s="1"/>
      <c r="AC4445" s="1" t="str">
        <f t="shared" si="1099"/>
        <v>C</v>
      </c>
      <c r="AD4445" s="12" t="s">
        <v>46</v>
      </c>
      <c r="AE4445" s="12" t="s">
        <v>46</v>
      </c>
      <c r="AF4445" s="12" t="s">
        <v>46</v>
      </c>
      <c r="AG4445" s="12"/>
      <c r="AH4445" s="12"/>
      <c r="AI4445" s="12"/>
    </row>
    <row r="4446">
      <c r="A4446" s="1" t="s">
        <v>6113</v>
      </c>
      <c r="B4446" s="13"/>
      <c r="C4446" s="1" t="s">
        <v>36</v>
      </c>
      <c r="D4446" s="1" t="s">
        <v>96</v>
      </c>
      <c r="E4446" s="1" t="s">
        <v>82</v>
      </c>
      <c r="F4446" s="1" t="s">
        <v>400</v>
      </c>
      <c r="G4446" s="1" t="s">
        <v>121</v>
      </c>
      <c r="H4446" s="1" t="s">
        <v>994</v>
      </c>
      <c r="I4446" s="1" t="s">
        <v>129</v>
      </c>
      <c r="J4446" s="1"/>
      <c r="K4446" s="1" t="s">
        <v>6114</v>
      </c>
      <c r="L4446" s="1" t="s">
        <v>99</v>
      </c>
      <c r="M4446" s="9">
        <v>44835.0</v>
      </c>
      <c r="N4446" s="9">
        <v>44835.0</v>
      </c>
      <c r="O4446" s="1"/>
      <c r="P4446" s="1">
        <v>8.33</v>
      </c>
      <c r="Q4446" s="1">
        <v>300000.0</v>
      </c>
      <c r="R4446" s="1">
        <v>300000.0</v>
      </c>
      <c r="S4446" s="10">
        <f t="shared" si="1098"/>
        <v>44925</v>
      </c>
      <c r="V4446" s="5">
        <f t="shared" si="940"/>
        <v>24990</v>
      </c>
      <c r="W4446" s="11">
        <f t="shared" si="1057"/>
        <v>29488.2</v>
      </c>
      <c r="Z4446" s="5">
        <f t="shared" si="865"/>
        <v>18742.5</v>
      </c>
      <c r="AB4446" s="1"/>
      <c r="AC4446" s="1" t="s">
        <v>45</v>
      </c>
      <c r="AD4446" s="12" t="s">
        <v>46</v>
      </c>
      <c r="AE4446" s="12" t="s">
        <v>46</v>
      </c>
      <c r="AF4446" s="12" t="s">
        <v>46</v>
      </c>
      <c r="AG4446" s="12"/>
      <c r="AH4446" s="12"/>
      <c r="AI4446" s="12"/>
    </row>
    <row r="4447">
      <c r="A4447" s="1" t="s">
        <v>6115</v>
      </c>
      <c r="B4447" s="13"/>
      <c r="C4447" s="1" t="s">
        <v>36</v>
      </c>
      <c r="D4447" s="1" t="s">
        <v>96</v>
      </c>
      <c r="E4447" s="1" t="s">
        <v>77</v>
      </c>
      <c r="F4447" s="1" t="s">
        <v>3381</v>
      </c>
      <c r="G4447" s="1" t="s">
        <v>801</v>
      </c>
      <c r="H4447" s="1" t="s">
        <v>802</v>
      </c>
      <c r="I4447" s="1" t="s">
        <v>42</v>
      </c>
      <c r="J4447" s="1"/>
      <c r="K4447" s="1" t="s">
        <v>6116</v>
      </c>
      <c r="L4447" s="1" t="s">
        <v>143</v>
      </c>
      <c r="M4447" s="9">
        <v>44742.0</v>
      </c>
      <c r="N4447" s="9">
        <v>44789.0</v>
      </c>
      <c r="O4447" s="1"/>
      <c r="P4447" s="1">
        <v>8.0</v>
      </c>
      <c r="Q4447" s="1">
        <v>500000.0</v>
      </c>
      <c r="R4447" s="1">
        <v>552000.0</v>
      </c>
      <c r="S4447" s="9">
        <v>44783.0</v>
      </c>
      <c r="T4447" s="9">
        <v>44789.0</v>
      </c>
      <c r="U4447" s="1" t="s">
        <v>6117</v>
      </c>
      <c r="V4447" s="5">
        <f t="shared" si="940"/>
        <v>44160</v>
      </c>
      <c r="W4447" s="11">
        <f t="shared" si="1057"/>
        <v>52108.8</v>
      </c>
      <c r="X4447" s="9">
        <v>44842.0</v>
      </c>
      <c r="Y4447" s="5">
        <f t="shared" ref="Y4447:Y4448" si="1100">W4447</f>
        <v>52108.8</v>
      </c>
      <c r="Z4447" s="5">
        <f t="shared" si="865"/>
        <v>33120</v>
      </c>
      <c r="AA4447" s="14">
        <v>44847.0</v>
      </c>
      <c r="AB4447" s="1" t="s">
        <v>6117</v>
      </c>
      <c r="AC4447" s="1" t="s">
        <v>55</v>
      </c>
      <c r="AD4447" s="12" t="s">
        <v>46</v>
      </c>
      <c r="AE4447" s="12" t="s">
        <v>46</v>
      </c>
      <c r="AF4447" s="12" t="s">
        <v>46</v>
      </c>
      <c r="AG4447" s="12" t="s">
        <v>46</v>
      </c>
      <c r="AH4447" s="12" t="s">
        <v>46</v>
      </c>
      <c r="AI4447" s="12" t="s">
        <v>46</v>
      </c>
    </row>
    <row r="4448">
      <c r="A4448" s="1" t="s">
        <v>6115</v>
      </c>
      <c r="B4448" s="13"/>
      <c r="C4448" s="1" t="s">
        <v>36</v>
      </c>
      <c r="D4448" s="1" t="s">
        <v>96</v>
      </c>
      <c r="E4448" s="1" t="s">
        <v>77</v>
      </c>
      <c r="F4448" s="1" t="s">
        <v>3381</v>
      </c>
      <c r="G4448" s="1" t="s">
        <v>801</v>
      </c>
      <c r="H4448" s="1" t="s">
        <v>802</v>
      </c>
      <c r="I4448" s="1" t="s">
        <v>42</v>
      </c>
      <c r="J4448" s="1"/>
      <c r="K4448" s="1" t="s">
        <v>6116</v>
      </c>
      <c r="L4448" s="1" t="s">
        <v>143</v>
      </c>
      <c r="M4448" s="9">
        <v>44742.0</v>
      </c>
      <c r="N4448" s="9">
        <v>44790.0</v>
      </c>
      <c r="O4448" s="1"/>
      <c r="P4448" s="1">
        <v>8.0</v>
      </c>
      <c r="Q4448" s="1">
        <v>300000.0</v>
      </c>
      <c r="R4448" s="1">
        <v>330000.0</v>
      </c>
      <c r="S4448" s="9">
        <v>44789.0</v>
      </c>
      <c r="T4448" s="9">
        <v>44790.0</v>
      </c>
      <c r="U4448" s="1" t="s">
        <v>6118</v>
      </c>
      <c r="V4448" s="5">
        <f t="shared" si="940"/>
        <v>26400</v>
      </c>
      <c r="W4448" s="11">
        <f t="shared" si="1057"/>
        <v>31152</v>
      </c>
      <c r="X4448" s="9">
        <v>44835.0</v>
      </c>
      <c r="Y4448" s="5">
        <f t="shared" si="1100"/>
        <v>31152</v>
      </c>
      <c r="Z4448" s="5">
        <f t="shared" si="865"/>
        <v>19800</v>
      </c>
      <c r="AA4448" s="9">
        <v>44838.0</v>
      </c>
      <c r="AB4448" s="1" t="s">
        <v>6118</v>
      </c>
      <c r="AC4448" s="1" t="s">
        <v>55</v>
      </c>
      <c r="AD4448" s="12" t="s">
        <v>46</v>
      </c>
      <c r="AE4448" s="12" t="s">
        <v>46</v>
      </c>
      <c r="AF4448" s="12" t="s">
        <v>46</v>
      </c>
      <c r="AG4448" s="12" t="s">
        <v>46</v>
      </c>
      <c r="AH4448" s="12" t="s">
        <v>46</v>
      </c>
      <c r="AI4448" s="12" t="s">
        <v>46</v>
      </c>
    </row>
    <row r="4449">
      <c r="A4449" s="1" t="s">
        <v>6119</v>
      </c>
      <c r="B4449" s="13"/>
      <c r="C4449" s="1" t="s">
        <v>36</v>
      </c>
      <c r="D4449" s="1" t="s">
        <v>76</v>
      </c>
      <c r="E4449" s="1" t="s">
        <v>38</v>
      </c>
      <c r="F4449" s="1" t="s">
        <v>422</v>
      </c>
      <c r="G4449" s="1" t="s">
        <v>115</v>
      </c>
      <c r="H4449" s="1" t="s">
        <v>116</v>
      </c>
      <c r="I4449" s="1" t="s">
        <v>42</v>
      </c>
      <c r="J4449" s="1"/>
      <c r="K4449" s="1" t="s">
        <v>6120</v>
      </c>
      <c r="L4449" s="1" t="s">
        <v>99</v>
      </c>
      <c r="M4449" s="9">
        <v>45126.0</v>
      </c>
      <c r="N4449" s="9">
        <v>45293.0</v>
      </c>
      <c r="O4449" s="1"/>
      <c r="P4449" s="1">
        <v>8.33</v>
      </c>
      <c r="Q4449" s="1">
        <v>700000.0</v>
      </c>
      <c r="R4449" s="1">
        <v>760504.0</v>
      </c>
      <c r="S4449" s="14">
        <v>45224.0</v>
      </c>
      <c r="T4449" s="9">
        <v>45293.0</v>
      </c>
      <c r="U4449" s="1" t="s">
        <v>4057</v>
      </c>
      <c r="V4449" s="5">
        <f t="shared" si="940"/>
        <v>63349.9832</v>
      </c>
      <c r="W4449" s="11">
        <f t="shared" si="1057"/>
        <v>74752.98018</v>
      </c>
      <c r="X4449" s="14">
        <v>45254.0</v>
      </c>
      <c r="Y4449" s="5">
        <f t="shared" ref="Y4449:Y4450" si="1101">W4449-(V4449*10%)</f>
        <v>68417.98186</v>
      </c>
      <c r="Z4449" s="5">
        <f t="shared" si="865"/>
        <v>47512.4874</v>
      </c>
      <c r="AA4449" s="14">
        <v>45258.0</v>
      </c>
      <c r="AB4449" s="1" t="s">
        <v>4057</v>
      </c>
      <c r="AC4449" s="1" t="s">
        <v>55</v>
      </c>
      <c r="AD4449" s="12" t="s">
        <v>47</v>
      </c>
      <c r="AE4449" s="12" t="s">
        <v>47</v>
      </c>
      <c r="AF4449" s="12" t="s">
        <v>47</v>
      </c>
      <c r="AG4449" s="12" t="s">
        <v>47</v>
      </c>
      <c r="AH4449" s="12" t="s">
        <v>47</v>
      </c>
      <c r="AI4449" s="12" t="s">
        <v>47</v>
      </c>
    </row>
    <row r="4450">
      <c r="A4450" s="1" t="s">
        <v>6119</v>
      </c>
      <c r="B4450" s="13"/>
      <c r="C4450" s="1" t="s">
        <v>36</v>
      </c>
      <c r="D4450" s="1" t="s">
        <v>76</v>
      </c>
      <c r="E4450" s="1" t="s">
        <v>38</v>
      </c>
      <c r="F4450" s="1" t="s">
        <v>422</v>
      </c>
      <c r="G4450" s="1" t="s">
        <v>115</v>
      </c>
      <c r="H4450" s="1" t="s">
        <v>116</v>
      </c>
      <c r="I4450" s="1" t="s">
        <v>42</v>
      </c>
      <c r="J4450" s="1"/>
      <c r="K4450" s="1" t="s">
        <v>6120</v>
      </c>
      <c r="L4450" s="1" t="s">
        <v>99</v>
      </c>
      <c r="M4450" s="9">
        <v>45126.0</v>
      </c>
      <c r="N4450" s="9">
        <v>45293.0</v>
      </c>
      <c r="O4450" s="1"/>
      <c r="P4450" s="1">
        <v>8.33</v>
      </c>
      <c r="Q4450" s="1">
        <v>350000.0</v>
      </c>
      <c r="R4450" s="1">
        <v>389332.0</v>
      </c>
      <c r="S4450" s="9">
        <v>45236.0</v>
      </c>
      <c r="T4450" s="9">
        <v>45293.0</v>
      </c>
      <c r="U4450" s="1" t="s">
        <v>4058</v>
      </c>
      <c r="V4450" s="5">
        <f t="shared" si="940"/>
        <v>32431.3556</v>
      </c>
      <c r="W4450" s="11">
        <f t="shared" si="1057"/>
        <v>38268.99961</v>
      </c>
      <c r="X4450" s="9">
        <v>45266.0</v>
      </c>
      <c r="Y4450" s="5">
        <f t="shared" si="1101"/>
        <v>35025.86405</v>
      </c>
      <c r="Z4450" s="5">
        <f t="shared" si="865"/>
        <v>24323.5167</v>
      </c>
      <c r="AA4450" s="14">
        <v>45270.0</v>
      </c>
      <c r="AB4450" s="1" t="s">
        <v>4058</v>
      </c>
      <c r="AC4450" s="1" t="s">
        <v>55</v>
      </c>
      <c r="AD4450" s="12" t="s">
        <v>47</v>
      </c>
      <c r="AE4450" s="12" t="s">
        <v>47</v>
      </c>
      <c r="AF4450" s="12" t="s">
        <v>47</v>
      </c>
      <c r="AG4450" s="12" t="s">
        <v>47</v>
      </c>
      <c r="AH4450" s="12" t="s">
        <v>47</v>
      </c>
      <c r="AI4450" s="12" t="s">
        <v>47</v>
      </c>
    </row>
    <row r="4451">
      <c r="A4451" s="1" t="s">
        <v>6119</v>
      </c>
      <c r="B4451" s="13"/>
      <c r="C4451" s="1" t="s">
        <v>36</v>
      </c>
      <c r="D4451" s="1" t="s">
        <v>76</v>
      </c>
      <c r="E4451" s="1" t="s">
        <v>38</v>
      </c>
      <c r="F4451" s="1" t="s">
        <v>422</v>
      </c>
      <c r="G4451" s="1" t="s">
        <v>115</v>
      </c>
      <c r="H4451" s="1" t="s">
        <v>116</v>
      </c>
      <c r="I4451" s="1" t="s">
        <v>42</v>
      </c>
      <c r="J4451" s="1"/>
      <c r="K4451" s="1" t="s">
        <v>6120</v>
      </c>
      <c r="L4451" s="1" t="s">
        <v>99</v>
      </c>
      <c r="M4451" s="9">
        <v>45126.0</v>
      </c>
      <c r="N4451" s="9">
        <v>45364.0</v>
      </c>
      <c r="O4451" s="1"/>
      <c r="P4451" s="1">
        <v>8.33</v>
      </c>
      <c r="Q4451" s="1">
        <v>500000.0</v>
      </c>
      <c r="R4451" s="1">
        <v>300000.0</v>
      </c>
      <c r="S4451" s="10">
        <f t="shared" ref="S4451:S4454" si="1102">N4451+30</f>
        <v>45394</v>
      </c>
      <c r="V4451" s="5">
        <f t="shared" si="940"/>
        <v>24990</v>
      </c>
      <c r="W4451" s="11">
        <f t="shared" si="1057"/>
        <v>29488.2</v>
      </c>
      <c r="X4451" s="1"/>
      <c r="Y4451" s="1"/>
      <c r="Z4451" s="5">
        <f t="shared" si="865"/>
        <v>18742.5</v>
      </c>
      <c r="AB4451" s="1"/>
      <c r="AC4451" s="1" t="str">
        <f t="shared" ref="AC4451:AC4452" si="1103">IF(T4451="","C","O")</f>
        <v>C</v>
      </c>
      <c r="AD4451" s="12" t="s">
        <v>47</v>
      </c>
      <c r="AE4451" s="12" t="s">
        <v>47</v>
      </c>
      <c r="AF4451" s="12" t="s">
        <v>137</v>
      </c>
      <c r="AG4451" s="12"/>
      <c r="AH4451" s="12"/>
      <c r="AI4451" s="12"/>
    </row>
    <row r="4452">
      <c r="A4452" s="1" t="s">
        <v>6119</v>
      </c>
      <c r="B4452" s="13"/>
      <c r="C4452" s="1" t="s">
        <v>36</v>
      </c>
      <c r="D4452" s="1" t="s">
        <v>76</v>
      </c>
      <c r="E4452" s="1" t="s">
        <v>38</v>
      </c>
      <c r="F4452" s="1" t="s">
        <v>422</v>
      </c>
      <c r="G4452" s="1" t="s">
        <v>115</v>
      </c>
      <c r="H4452" s="1" t="s">
        <v>116</v>
      </c>
      <c r="I4452" s="1" t="s">
        <v>42</v>
      </c>
      <c r="J4452" s="1"/>
      <c r="K4452" s="1" t="s">
        <v>6120</v>
      </c>
      <c r="L4452" s="1" t="s">
        <v>99</v>
      </c>
      <c r="M4452" s="9">
        <v>45126.0</v>
      </c>
      <c r="N4452" s="9">
        <v>45126.0</v>
      </c>
      <c r="P4452" s="1">
        <v>8.33</v>
      </c>
      <c r="Q4452" s="1">
        <v>500000.0</v>
      </c>
      <c r="R4452" s="1">
        <v>300000.0</v>
      </c>
      <c r="S4452" s="10">
        <f t="shared" si="1102"/>
        <v>45156</v>
      </c>
      <c r="V4452" s="5">
        <f t="shared" si="940"/>
        <v>24990</v>
      </c>
      <c r="W4452" s="11">
        <f t="shared" si="1057"/>
        <v>29488.2</v>
      </c>
      <c r="Z4452" s="5">
        <f t="shared" si="865"/>
        <v>18742.5</v>
      </c>
      <c r="AC4452" s="1" t="str">
        <f t="shared" si="1103"/>
        <v>C</v>
      </c>
      <c r="AD4452" s="12" t="s">
        <v>47</v>
      </c>
      <c r="AE4452" s="12" t="s">
        <v>47</v>
      </c>
      <c r="AF4452" s="12" t="s">
        <v>47</v>
      </c>
      <c r="AG4452" s="12"/>
      <c r="AH4452" s="12"/>
      <c r="AI4452" s="12"/>
    </row>
    <row r="4453">
      <c r="A4453" s="1" t="s">
        <v>6119</v>
      </c>
      <c r="B4453" s="13"/>
      <c r="C4453" s="1" t="s">
        <v>36</v>
      </c>
      <c r="D4453" s="1" t="s">
        <v>76</v>
      </c>
      <c r="E4453" s="1" t="s">
        <v>38</v>
      </c>
      <c r="F4453" s="1" t="s">
        <v>422</v>
      </c>
      <c r="G4453" s="1" t="s">
        <v>115</v>
      </c>
      <c r="H4453" s="1" t="s">
        <v>116</v>
      </c>
      <c r="I4453" s="1" t="s">
        <v>42</v>
      </c>
      <c r="J4453" s="1"/>
      <c r="K4453" s="1" t="s">
        <v>6120</v>
      </c>
      <c r="L4453" s="1" t="s">
        <v>99</v>
      </c>
      <c r="M4453" s="9">
        <v>45126.0</v>
      </c>
      <c r="N4453" s="9">
        <v>45126.0</v>
      </c>
      <c r="P4453" s="1">
        <v>8.33</v>
      </c>
      <c r="Q4453" s="1">
        <v>500000.0</v>
      </c>
      <c r="R4453" s="1">
        <v>300000.0</v>
      </c>
      <c r="S4453" s="10">
        <f t="shared" si="1102"/>
        <v>45156</v>
      </c>
      <c r="V4453" s="5">
        <f t="shared" si="940"/>
        <v>24990</v>
      </c>
      <c r="W4453" s="11">
        <f t="shared" si="1057"/>
        <v>29488.2</v>
      </c>
      <c r="Z4453" s="5">
        <f t="shared" si="865"/>
        <v>18742.5</v>
      </c>
      <c r="AC4453" s="1" t="s">
        <v>45</v>
      </c>
      <c r="AD4453" s="12" t="s">
        <v>47</v>
      </c>
      <c r="AE4453" s="12" t="s">
        <v>47</v>
      </c>
      <c r="AF4453" s="12" t="s">
        <v>47</v>
      </c>
      <c r="AG4453" s="12"/>
      <c r="AH4453" s="12"/>
      <c r="AI4453" s="12"/>
    </row>
    <row r="4454">
      <c r="A4454" s="1" t="s">
        <v>6121</v>
      </c>
      <c r="B4454" s="13"/>
      <c r="C4454" s="1" t="s">
        <v>36</v>
      </c>
      <c r="D4454" s="1" t="s">
        <v>102</v>
      </c>
      <c r="E4454" s="1" t="s">
        <v>77</v>
      </c>
      <c r="F4454" s="1" t="s">
        <v>105</v>
      </c>
      <c r="G4454" s="1" t="s">
        <v>121</v>
      </c>
      <c r="H4454" s="1" t="s">
        <v>122</v>
      </c>
      <c r="I4454" s="1" t="s">
        <v>42</v>
      </c>
      <c r="J4454" s="1"/>
      <c r="K4454" s="1" t="s">
        <v>6122</v>
      </c>
      <c r="L4454" s="1" t="s">
        <v>53</v>
      </c>
      <c r="M4454" s="9">
        <v>45338.0</v>
      </c>
      <c r="N4454" s="9">
        <v>45338.0</v>
      </c>
      <c r="O4454" s="1"/>
      <c r="P4454" s="1">
        <v>8.33</v>
      </c>
      <c r="Q4454" s="1">
        <v>500000.0</v>
      </c>
      <c r="R4454" s="1">
        <v>300000.0</v>
      </c>
      <c r="S4454" s="10">
        <f t="shared" si="1102"/>
        <v>45368</v>
      </c>
      <c r="V4454" s="5">
        <f t="shared" si="940"/>
        <v>24990</v>
      </c>
      <c r="W4454" s="11">
        <f t="shared" si="1057"/>
        <v>29488.2</v>
      </c>
      <c r="Z4454" s="5">
        <f t="shared" si="865"/>
        <v>18742.5</v>
      </c>
      <c r="AB4454" s="1"/>
      <c r="AC4454" s="1" t="s">
        <v>45</v>
      </c>
      <c r="AD4454" s="12" t="s">
        <v>47</v>
      </c>
      <c r="AE4454" s="12" t="s">
        <v>47</v>
      </c>
      <c r="AF4454" s="12" t="s">
        <v>47</v>
      </c>
      <c r="AG4454" s="12"/>
      <c r="AH4454" s="12"/>
      <c r="AI4454" s="12"/>
    </row>
    <row r="4455">
      <c r="A4455" s="1" t="s">
        <v>6123</v>
      </c>
      <c r="B4455" s="13"/>
      <c r="C4455" s="1" t="s">
        <v>36</v>
      </c>
      <c r="D4455" s="1" t="s">
        <v>37</v>
      </c>
      <c r="E4455" s="1" t="s">
        <v>82</v>
      </c>
      <c r="F4455" s="1" t="s">
        <v>400</v>
      </c>
      <c r="G4455" s="1" t="s">
        <v>134</v>
      </c>
      <c r="H4455" s="1" t="s">
        <v>135</v>
      </c>
      <c r="I4455" s="1" t="s">
        <v>123</v>
      </c>
      <c r="J4455" s="1"/>
      <c r="K4455" s="1" t="s">
        <v>6124</v>
      </c>
      <c r="L4455" s="1" t="s">
        <v>150</v>
      </c>
      <c r="M4455" s="9">
        <v>44652.0</v>
      </c>
      <c r="N4455" s="9">
        <v>44652.0</v>
      </c>
      <c r="O4455" s="1"/>
      <c r="P4455" s="1">
        <v>8.33</v>
      </c>
      <c r="Q4455" s="1">
        <v>300000.0</v>
      </c>
      <c r="R4455" s="1">
        <v>300000.0</v>
      </c>
      <c r="S4455" s="10">
        <f t="shared" ref="S4455:S4461" si="1104">N4455+90</f>
        <v>44742</v>
      </c>
      <c r="V4455" s="5">
        <f t="shared" si="940"/>
        <v>24990</v>
      </c>
      <c r="W4455" s="11">
        <f t="shared" si="1057"/>
        <v>29488.2</v>
      </c>
      <c r="Z4455" s="5">
        <f t="shared" si="865"/>
        <v>18742.5</v>
      </c>
      <c r="AB4455" s="1"/>
      <c r="AC4455" s="1" t="s">
        <v>45</v>
      </c>
      <c r="AD4455" s="12" t="s">
        <v>46</v>
      </c>
      <c r="AE4455" s="12" t="s">
        <v>46</v>
      </c>
      <c r="AF4455" s="12" t="s">
        <v>46</v>
      </c>
      <c r="AG4455" s="12"/>
      <c r="AH4455" s="12"/>
      <c r="AI4455" s="12"/>
    </row>
    <row r="4456">
      <c r="A4456" s="1" t="s">
        <v>6125</v>
      </c>
      <c r="B4456" s="13"/>
      <c r="C4456" s="1" t="s">
        <v>36</v>
      </c>
      <c r="D4456" s="1" t="s">
        <v>96</v>
      </c>
      <c r="E4456" s="1" t="s">
        <v>38</v>
      </c>
      <c r="F4456" s="1" t="s">
        <v>4241</v>
      </c>
      <c r="G4456" s="1" t="s">
        <v>40</v>
      </c>
      <c r="H4456" s="1" t="s">
        <v>41</v>
      </c>
      <c r="I4456" s="1" t="s">
        <v>42</v>
      </c>
      <c r="J4456" s="1"/>
      <c r="K4456" s="1" t="s">
        <v>6126</v>
      </c>
      <c r="L4456" s="1" t="s">
        <v>53</v>
      </c>
      <c r="M4456" s="9">
        <v>44978.0</v>
      </c>
      <c r="N4456" s="9">
        <v>44978.0</v>
      </c>
      <c r="O4456" s="1"/>
      <c r="P4456" s="1">
        <v>8.33</v>
      </c>
      <c r="Q4456" s="1">
        <v>300000.0</v>
      </c>
      <c r="R4456" s="1">
        <v>300000.0</v>
      </c>
      <c r="S4456" s="10">
        <f t="shared" si="1104"/>
        <v>45068</v>
      </c>
      <c r="V4456" s="5">
        <f t="shared" si="940"/>
        <v>24990</v>
      </c>
      <c r="W4456" s="11">
        <f t="shared" si="1057"/>
        <v>29488.2</v>
      </c>
      <c r="X4456" s="1"/>
      <c r="Y4456" s="1"/>
      <c r="Z4456" s="5">
        <f t="shared" si="865"/>
        <v>18742.5</v>
      </c>
      <c r="AA4456" s="1"/>
      <c r="AB4456" s="1"/>
      <c r="AC4456" s="1" t="s">
        <v>45</v>
      </c>
      <c r="AD4456" s="12" t="s">
        <v>46</v>
      </c>
      <c r="AE4456" s="12" t="s">
        <v>46</v>
      </c>
      <c r="AF4456" s="12" t="s">
        <v>47</v>
      </c>
      <c r="AG4456" s="12"/>
      <c r="AH4456" s="12"/>
      <c r="AI4456" s="12"/>
    </row>
    <row r="4457">
      <c r="A4457" s="1" t="s">
        <v>6125</v>
      </c>
      <c r="B4457" s="13"/>
      <c r="C4457" s="1" t="s">
        <v>36</v>
      </c>
      <c r="D4457" s="1" t="s">
        <v>96</v>
      </c>
      <c r="E4457" s="1" t="s">
        <v>38</v>
      </c>
      <c r="F4457" s="1" t="s">
        <v>51</v>
      </c>
      <c r="G4457" s="1" t="s">
        <v>40</v>
      </c>
      <c r="H4457" s="1" t="s">
        <v>41</v>
      </c>
      <c r="I4457" s="1" t="s">
        <v>42</v>
      </c>
      <c r="J4457" s="1"/>
      <c r="K4457" s="1" t="s">
        <v>6126</v>
      </c>
      <c r="L4457" s="1" t="s">
        <v>53</v>
      </c>
      <c r="M4457" s="9">
        <v>44978.0</v>
      </c>
      <c r="N4457" s="9">
        <v>44900.0</v>
      </c>
      <c r="O4457" s="1"/>
      <c r="P4457" s="1">
        <v>8.33</v>
      </c>
      <c r="Q4457" s="1">
        <v>800000.0</v>
      </c>
      <c r="R4457" s="1">
        <v>300000.0</v>
      </c>
      <c r="S4457" s="10">
        <f t="shared" si="1104"/>
        <v>44990</v>
      </c>
      <c r="V4457" s="5">
        <f t="shared" si="940"/>
        <v>24990</v>
      </c>
      <c r="W4457" s="11">
        <f t="shared" si="1057"/>
        <v>29488.2</v>
      </c>
      <c r="X4457" s="1"/>
      <c r="Y4457" s="1"/>
      <c r="Z4457" s="5">
        <f t="shared" si="865"/>
        <v>18742.5</v>
      </c>
      <c r="AA4457" s="1"/>
      <c r="AB4457" s="1"/>
      <c r="AC4457" s="1" t="s">
        <v>45</v>
      </c>
      <c r="AD4457" s="12" t="s">
        <v>46</v>
      </c>
      <c r="AE4457" s="12" t="s">
        <v>46</v>
      </c>
      <c r="AF4457" s="12" t="s">
        <v>46</v>
      </c>
      <c r="AG4457" s="12"/>
      <c r="AH4457" s="12"/>
      <c r="AI4457" s="12"/>
    </row>
    <row r="4458">
      <c r="A4458" s="1" t="s">
        <v>6127</v>
      </c>
      <c r="B4458" s="13"/>
      <c r="C4458" s="1" t="s">
        <v>132</v>
      </c>
      <c r="D4458" s="1" t="s">
        <v>96</v>
      </c>
      <c r="E4458" s="1" t="s">
        <v>77</v>
      </c>
      <c r="F4458" s="1" t="s">
        <v>353</v>
      </c>
      <c r="G4458" s="1" t="s">
        <v>134</v>
      </c>
      <c r="H4458" s="1" t="s">
        <v>135</v>
      </c>
      <c r="I4458" s="1" t="s">
        <v>234</v>
      </c>
      <c r="J4458" s="20"/>
      <c r="K4458" s="20" t="s">
        <v>730</v>
      </c>
      <c r="L4458" s="1" t="s">
        <v>143</v>
      </c>
      <c r="M4458" s="9">
        <v>44750.0</v>
      </c>
      <c r="N4458" s="9">
        <v>44780.0</v>
      </c>
      <c r="O4458" s="1"/>
      <c r="P4458" s="1">
        <v>8.33</v>
      </c>
      <c r="Q4458" s="1">
        <v>1000000.0</v>
      </c>
      <c r="R4458" s="1">
        <v>300000.0</v>
      </c>
      <c r="S4458" s="10">
        <f t="shared" si="1104"/>
        <v>44870</v>
      </c>
      <c r="V4458" s="5">
        <f t="shared" si="940"/>
        <v>24990</v>
      </c>
      <c r="W4458" s="11">
        <f t="shared" si="1057"/>
        <v>29488.2</v>
      </c>
      <c r="Z4458" s="5">
        <f t="shared" si="865"/>
        <v>18742.5</v>
      </c>
      <c r="AB4458" s="1"/>
      <c r="AC4458" s="1" t="s">
        <v>45</v>
      </c>
      <c r="AD4458" s="12" t="s">
        <v>46</v>
      </c>
      <c r="AE4458" s="12" t="s">
        <v>46</v>
      </c>
      <c r="AF4458" s="12" t="s">
        <v>46</v>
      </c>
      <c r="AG4458" s="12"/>
      <c r="AH4458" s="12"/>
      <c r="AI4458" s="12"/>
    </row>
    <row r="4459">
      <c r="A4459" s="1" t="s">
        <v>6127</v>
      </c>
      <c r="B4459" s="13"/>
      <c r="C4459" s="1" t="s">
        <v>132</v>
      </c>
      <c r="D4459" s="1" t="s">
        <v>96</v>
      </c>
      <c r="E4459" s="1" t="s">
        <v>77</v>
      </c>
      <c r="F4459" s="1" t="s">
        <v>353</v>
      </c>
      <c r="G4459" s="1" t="s">
        <v>134</v>
      </c>
      <c r="H4459" s="1" t="s">
        <v>135</v>
      </c>
      <c r="I4459" s="1" t="s">
        <v>234</v>
      </c>
      <c r="J4459" s="20"/>
      <c r="K4459" s="20" t="s">
        <v>730</v>
      </c>
      <c r="L4459" s="1" t="s">
        <v>143</v>
      </c>
      <c r="M4459" s="9">
        <v>44750.0</v>
      </c>
      <c r="N4459" s="9">
        <v>44780.0</v>
      </c>
      <c r="O4459" s="1"/>
      <c r="P4459" s="1">
        <v>8.33</v>
      </c>
      <c r="Q4459" s="1">
        <v>600000.0</v>
      </c>
      <c r="R4459" s="1">
        <v>300000.0</v>
      </c>
      <c r="S4459" s="10">
        <f t="shared" si="1104"/>
        <v>44870</v>
      </c>
      <c r="V4459" s="5">
        <f t="shared" si="940"/>
        <v>24990</v>
      </c>
      <c r="W4459" s="11">
        <f t="shared" si="1057"/>
        <v>29488.2</v>
      </c>
      <c r="X4459" s="1"/>
      <c r="Y4459" s="1"/>
      <c r="Z4459" s="5">
        <f t="shared" si="865"/>
        <v>18742.5</v>
      </c>
      <c r="AB4459" s="1"/>
      <c r="AC4459" s="1" t="s">
        <v>45</v>
      </c>
      <c r="AD4459" s="12" t="s">
        <v>46</v>
      </c>
      <c r="AE4459" s="12" t="s">
        <v>46</v>
      </c>
      <c r="AF4459" s="12" t="s">
        <v>46</v>
      </c>
      <c r="AG4459" s="12"/>
      <c r="AH4459" s="12"/>
      <c r="AI4459" s="12"/>
    </row>
    <row r="4460">
      <c r="A4460" s="1" t="s">
        <v>6127</v>
      </c>
      <c r="B4460" s="13"/>
      <c r="C4460" s="1" t="s">
        <v>132</v>
      </c>
      <c r="D4460" s="1" t="s">
        <v>96</v>
      </c>
      <c r="E4460" s="1" t="s">
        <v>77</v>
      </c>
      <c r="F4460" s="1" t="s">
        <v>353</v>
      </c>
      <c r="G4460" s="1" t="s">
        <v>134</v>
      </c>
      <c r="H4460" s="1" t="s">
        <v>135</v>
      </c>
      <c r="I4460" s="1" t="s">
        <v>234</v>
      </c>
      <c r="J4460" s="20"/>
      <c r="K4460" s="20" t="s">
        <v>730</v>
      </c>
      <c r="L4460" s="1" t="s">
        <v>143</v>
      </c>
      <c r="M4460" s="9">
        <v>44750.0</v>
      </c>
      <c r="N4460" s="9">
        <v>44780.0</v>
      </c>
      <c r="O4460" s="9">
        <v>44780.0</v>
      </c>
      <c r="P4460" s="1">
        <v>8.33</v>
      </c>
      <c r="Q4460" s="1">
        <v>500000.0</v>
      </c>
      <c r="R4460" s="1">
        <v>300000.0</v>
      </c>
      <c r="S4460" s="10">
        <f t="shared" si="1104"/>
        <v>44870</v>
      </c>
      <c r="V4460" s="5">
        <f t="shared" si="940"/>
        <v>24990</v>
      </c>
      <c r="W4460" s="11">
        <f t="shared" si="1057"/>
        <v>29488.2</v>
      </c>
      <c r="Z4460" s="5">
        <f t="shared" si="865"/>
        <v>18742.5</v>
      </c>
      <c r="AB4460" s="1"/>
      <c r="AC4460" s="1" t="s">
        <v>45</v>
      </c>
      <c r="AD4460" s="12" t="s">
        <v>46</v>
      </c>
      <c r="AE4460" s="12" t="s">
        <v>46</v>
      </c>
      <c r="AF4460" s="12" t="s">
        <v>46</v>
      </c>
      <c r="AG4460" s="12"/>
      <c r="AH4460" s="12"/>
      <c r="AI4460" s="12"/>
    </row>
    <row r="4461">
      <c r="A4461" s="1" t="s">
        <v>6127</v>
      </c>
      <c r="B4461" s="13"/>
      <c r="C4461" s="1" t="s">
        <v>132</v>
      </c>
      <c r="D4461" s="1" t="s">
        <v>96</v>
      </c>
      <c r="E4461" s="1" t="s">
        <v>77</v>
      </c>
      <c r="F4461" s="1" t="s">
        <v>353</v>
      </c>
      <c r="G4461" s="1" t="s">
        <v>134</v>
      </c>
      <c r="H4461" s="1" t="s">
        <v>135</v>
      </c>
      <c r="I4461" s="1" t="s">
        <v>234</v>
      </c>
      <c r="J4461" s="20"/>
      <c r="K4461" s="20" t="s">
        <v>730</v>
      </c>
      <c r="L4461" s="1" t="s">
        <v>143</v>
      </c>
      <c r="M4461" s="9">
        <v>44750.0</v>
      </c>
      <c r="N4461" s="9">
        <v>44780.0</v>
      </c>
      <c r="O4461" s="9">
        <v>44780.0</v>
      </c>
      <c r="P4461" s="1">
        <v>8.33</v>
      </c>
      <c r="Q4461" s="1">
        <v>400000.0</v>
      </c>
      <c r="R4461" s="1">
        <v>300000.0</v>
      </c>
      <c r="S4461" s="10">
        <f t="shared" si="1104"/>
        <v>44870</v>
      </c>
      <c r="V4461" s="5">
        <f t="shared" si="940"/>
        <v>24990</v>
      </c>
      <c r="W4461" s="11">
        <f t="shared" si="1057"/>
        <v>29488.2</v>
      </c>
      <c r="Z4461" s="5">
        <f t="shared" si="865"/>
        <v>18742.5</v>
      </c>
      <c r="AB4461" s="1"/>
      <c r="AC4461" s="1" t="s">
        <v>45</v>
      </c>
      <c r="AD4461" s="12" t="s">
        <v>46</v>
      </c>
      <c r="AE4461" s="12" t="s">
        <v>46</v>
      </c>
      <c r="AF4461" s="12" t="s">
        <v>46</v>
      </c>
      <c r="AG4461" s="12"/>
      <c r="AH4461" s="12"/>
      <c r="AI4461" s="12"/>
    </row>
    <row r="4462">
      <c r="A4462" s="1" t="s">
        <v>6128</v>
      </c>
      <c r="B4462" s="13"/>
      <c r="C4462" s="1" t="s">
        <v>36</v>
      </c>
      <c r="D4462" s="1" t="s">
        <v>96</v>
      </c>
      <c r="E4462" s="1" t="s">
        <v>77</v>
      </c>
      <c r="F4462" s="1" t="s">
        <v>3381</v>
      </c>
      <c r="G4462" s="1" t="s">
        <v>40</v>
      </c>
      <c r="H4462" s="1" t="s">
        <v>345</v>
      </c>
      <c r="I4462" s="1" t="s">
        <v>42</v>
      </c>
      <c r="J4462" s="1"/>
      <c r="K4462" s="1" t="s">
        <v>6129</v>
      </c>
      <c r="L4462" s="1" t="s">
        <v>347</v>
      </c>
      <c r="M4462" s="9">
        <v>44742.0</v>
      </c>
      <c r="N4462" s="9">
        <v>44726.0</v>
      </c>
      <c r="O4462" s="1"/>
      <c r="P4462" s="1">
        <v>8.33</v>
      </c>
      <c r="Q4462" s="1">
        <v>350000.0</v>
      </c>
      <c r="R4462" s="1">
        <v>420000.0</v>
      </c>
      <c r="S4462" s="9">
        <v>44726.0</v>
      </c>
      <c r="T4462" s="9">
        <v>44726.0</v>
      </c>
      <c r="U4462" s="1" t="s">
        <v>6130</v>
      </c>
      <c r="V4462" s="5">
        <f t="shared" si="940"/>
        <v>34986</v>
      </c>
      <c r="W4462" s="11">
        <f t="shared" si="1057"/>
        <v>41283.48</v>
      </c>
      <c r="X4462" s="9">
        <v>44812.0</v>
      </c>
      <c r="Y4462" s="1">
        <v>37785.0</v>
      </c>
      <c r="Z4462" s="1">
        <v>19680.0</v>
      </c>
      <c r="AA4462" s="9">
        <v>44819.0</v>
      </c>
      <c r="AB4462" s="1" t="s">
        <v>6130</v>
      </c>
      <c r="AC4462" s="1" t="s">
        <v>55</v>
      </c>
      <c r="AD4462" s="12" t="s">
        <v>46</v>
      </c>
      <c r="AE4462" s="12" t="s">
        <v>46</v>
      </c>
      <c r="AF4462" s="12" t="s">
        <v>46</v>
      </c>
      <c r="AG4462" s="12" t="s">
        <v>46</v>
      </c>
      <c r="AH4462" s="12" t="s">
        <v>46</v>
      </c>
      <c r="AI4462" s="12" t="s">
        <v>46</v>
      </c>
    </row>
    <row r="4463">
      <c r="A4463" s="1" t="s">
        <v>6128</v>
      </c>
      <c r="B4463" s="13"/>
      <c r="C4463" s="1" t="s">
        <v>36</v>
      </c>
      <c r="D4463" s="1" t="s">
        <v>96</v>
      </c>
      <c r="E4463" s="1" t="s">
        <v>77</v>
      </c>
      <c r="F4463" s="1" t="s">
        <v>3381</v>
      </c>
      <c r="G4463" s="1" t="s">
        <v>40</v>
      </c>
      <c r="H4463" s="1" t="s">
        <v>345</v>
      </c>
      <c r="I4463" s="1" t="s">
        <v>42</v>
      </c>
      <c r="J4463" s="1"/>
      <c r="K4463" s="1" t="s">
        <v>6129</v>
      </c>
      <c r="L4463" s="1" t="s">
        <v>347</v>
      </c>
      <c r="M4463" s="9">
        <v>44742.0</v>
      </c>
      <c r="N4463" s="9">
        <v>44840.0</v>
      </c>
      <c r="O4463" s="1"/>
      <c r="P4463" s="1">
        <v>8.33</v>
      </c>
      <c r="Q4463" s="1">
        <v>150000.0</v>
      </c>
      <c r="R4463" s="1">
        <v>216000.0</v>
      </c>
      <c r="S4463" s="9">
        <v>44837.0</v>
      </c>
      <c r="T4463" s="9">
        <v>44840.0</v>
      </c>
      <c r="U4463" s="1" t="s">
        <v>6131</v>
      </c>
      <c r="V4463" s="5">
        <f t="shared" si="940"/>
        <v>17992.8</v>
      </c>
      <c r="W4463" s="11">
        <f t="shared" si="1057"/>
        <v>21231.504</v>
      </c>
      <c r="X4463" s="14">
        <v>44907.0</v>
      </c>
      <c r="Y4463" s="1">
        <v>19435.0</v>
      </c>
      <c r="Z4463" s="1">
        <v>10121.0</v>
      </c>
      <c r="AA4463" s="14">
        <v>44910.0</v>
      </c>
      <c r="AB4463" s="1" t="s">
        <v>6131</v>
      </c>
      <c r="AC4463" s="1" t="s">
        <v>55</v>
      </c>
      <c r="AD4463" s="12" t="s">
        <v>46</v>
      </c>
      <c r="AE4463" s="12" t="s">
        <v>46</v>
      </c>
      <c r="AF4463" s="12" t="s">
        <v>46</v>
      </c>
      <c r="AG4463" s="12" t="s">
        <v>46</v>
      </c>
      <c r="AH4463" s="12" t="s">
        <v>46</v>
      </c>
      <c r="AI4463" s="12" t="s">
        <v>46</v>
      </c>
    </row>
    <row r="4464">
      <c r="A4464" s="1" t="s">
        <v>6128</v>
      </c>
      <c r="B4464" s="13"/>
      <c r="C4464" s="1" t="s">
        <v>36</v>
      </c>
      <c r="D4464" s="1" t="s">
        <v>96</v>
      </c>
      <c r="E4464" s="1" t="s">
        <v>77</v>
      </c>
      <c r="F4464" s="1" t="s">
        <v>3381</v>
      </c>
      <c r="G4464" s="1" t="s">
        <v>40</v>
      </c>
      <c r="H4464" s="1" t="s">
        <v>345</v>
      </c>
      <c r="I4464" s="1" t="s">
        <v>42</v>
      </c>
      <c r="J4464" s="1"/>
      <c r="K4464" s="1" t="s">
        <v>6129</v>
      </c>
      <c r="L4464" s="1" t="s">
        <v>347</v>
      </c>
      <c r="M4464" s="9">
        <v>44742.0</v>
      </c>
      <c r="N4464" s="9">
        <v>44841.0</v>
      </c>
      <c r="O4464" s="1"/>
      <c r="P4464" s="1">
        <v>8.33</v>
      </c>
      <c r="Q4464" s="1">
        <v>250000.0</v>
      </c>
      <c r="R4464" s="1">
        <v>312000.0</v>
      </c>
      <c r="S4464" s="9">
        <v>44840.0</v>
      </c>
      <c r="T4464" s="9">
        <v>44841.0</v>
      </c>
      <c r="U4464" s="1" t="s">
        <v>6132</v>
      </c>
      <c r="V4464" s="5">
        <f t="shared" si="940"/>
        <v>25989.6</v>
      </c>
      <c r="W4464" s="11">
        <f t="shared" si="1057"/>
        <v>30667.728</v>
      </c>
      <c r="X4464" s="14">
        <v>44907.0</v>
      </c>
      <c r="Y4464" s="1">
        <v>28070.0</v>
      </c>
      <c r="Z4464" s="1">
        <v>14619.0</v>
      </c>
      <c r="AA4464" s="14">
        <v>44910.0</v>
      </c>
      <c r="AB4464" s="1" t="s">
        <v>6132</v>
      </c>
      <c r="AC4464" s="1" t="s">
        <v>55</v>
      </c>
      <c r="AD4464" s="12" t="s">
        <v>46</v>
      </c>
      <c r="AE4464" s="12" t="s">
        <v>46</v>
      </c>
      <c r="AF4464" s="12" t="s">
        <v>46</v>
      </c>
      <c r="AG4464" s="12" t="s">
        <v>46</v>
      </c>
      <c r="AH4464" s="12" t="s">
        <v>46</v>
      </c>
      <c r="AI4464" s="12" t="s">
        <v>46</v>
      </c>
    </row>
    <row r="4465">
      <c r="A4465" s="1" t="s">
        <v>6128</v>
      </c>
      <c r="B4465" s="13"/>
      <c r="C4465" s="1" t="s">
        <v>36</v>
      </c>
      <c r="D4465" s="1" t="s">
        <v>96</v>
      </c>
      <c r="E4465" s="1" t="s">
        <v>77</v>
      </c>
      <c r="F4465" s="1" t="s">
        <v>3381</v>
      </c>
      <c r="G4465" s="1" t="s">
        <v>40</v>
      </c>
      <c r="H4465" s="1" t="s">
        <v>345</v>
      </c>
      <c r="I4465" s="1" t="s">
        <v>42</v>
      </c>
      <c r="J4465" s="1"/>
      <c r="K4465" s="1" t="s">
        <v>6129</v>
      </c>
      <c r="L4465" s="1" t="s">
        <v>347</v>
      </c>
      <c r="M4465" s="9">
        <v>44742.0</v>
      </c>
      <c r="N4465" s="9">
        <v>45045.0</v>
      </c>
      <c r="O4465" s="1"/>
      <c r="P4465" s="1">
        <v>8.33</v>
      </c>
      <c r="Q4465" s="1">
        <v>300000.0</v>
      </c>
      <c r="R4465" s="1">
        <v>107952.0</v>
      </c>
      <c r="S4465" s="9">
        <v>44754.0</v>
      </c>
      <c r="T4465" s="9">
        <v>45045.0</v>
      </c>
      <c r="U4465" s="1" t="s">
        <v>6133</v>
      </c>
      <c r="V4465" s="5">
        <f t="shared" si="940"/>
        <v>8992.4016</v>
      </c>
      <c r="W4465" s="11">
        <f t="shared" si="1057"/>
        <v>10611.03389</v>
      </c>
      <c r="X4465" s="9"/>
      <c r="Z4465" s="5">
        <f t="shared" ref="Z4465:Z4747" si="1105">V4465*75%</f>
        <v>6744.3012</v>
      </c>
      <c r="AA4465" s="9"/>
      <c r="AC4465" s="1" t="s">
        <v>162</v>
      </c>
      <c r="AD4465" s="12" t="s">
        <v>46</v>
      </c>
      <c r="AE4465" s="12" t="s">
        <v>47</v>
      </c>
      <c r="AF4465" s="12" t="s">
        <v>46</v>
      </c>
      <c r="AG4465" s="12" t="s">
        <v>47</v>
      </c>
      <c r="AH4465" s="12"/>
      <c r="AI4465" s="12"/>
    </row>
    <row r="4466">
      <c r="A4466" s="1" t="s">
        <v>6128</v>
      </c>
      <c r="B4466" s="13"/>
      <c r="C4466" s="1" t="s">
        <v>36</v>
      </c>
      <c r="D4466" s="1" t="s">
        <v>96</v>
      </c>
      <c r="E4466" s="1" t="s">
        <v>77</v>
      </c>
      <c r="F4466" s="1" t="s">
        <v>3381</v>
      </c>
      <c r="G4466" s="1" t="s">
        <v>40</v>
      </c>
      <c r="H4466" s="1" t="s">
        <v>345</v>
      </c>
      <c r="I4466" s="1" t="s">
        <v>42</v>
      </c>
      <c r="J4466" s="1"/>
      <c r="K4466" s="1" t="s">
        <v>6129</v>
      </c>
      <c r="L4466" s="1" t="s">
        <v>347</v>
      </c>
      <c r="M4466" s="9">
        <v>44742.0</v>
      </c>
      <c r="N4466" s="9">
        <v>44755.0</v>
      </c>
      <c r="O4466" s="1"/>
      <c r="P4466" s="1">
        <v>8.33</v>
      </c>
      <c r="Q4466" s="1">
        <v>500000.0</v>
      </c>
      <c r="R4466" s="1">
        <v>300000.0</v>
      </c>
      <c r="S4466" s="10">
        <f>N4466+90</f>
        <v>44845</v>
      </c>
      <c r="V4466" s="5">
        <f t="shared" si="940"/>
        <v>24990</v>
      </c>
      <c r="W4466" s="11">
        <f t="shared" si="1057"/>
        <v>29488.2</v>
      </c>
      <c r="X4466" s="1"/>
      <c r="Y4466" s="1"/>
      <c r="Z4466" s="5">
        <f t="shared" si="1105"/>
        <v>18742.5</v>
      </c>
      <c r="AB4466" s="1"/>
      <c r="AC4466" s="1" t="s">
        <v>45</v>
      </c>
      <c r="AD4466" s="12" t="s">
        <v>46</v>
      </c>
      <c r="AE4466" s="12" t="s">
        <v>46</v>
      </c>
      <c r="AF4466" s="12" t="s">
        <v>46</v>
      </c>
      <c r="AG4466" s="12"/>
      <c r="AH4466" s="12"/>
      <c r="AI4466" s="12"/>
    </row>
    <row r="4467">
      <c r="A4467" s="1" t="s">
        <v>6134</v>
      </c>
      <c r="B4467" s="13"/>
      <c r="C4467" s="1" t="s">
        <v>132</v>
      </c>
      <c r="D4467" s="1" t="s">
        <v>96</v>
      </c>
      <c r="E4467" s="1" t="s">
        <v>77</v>
      </c>
      <c r="F4467" s="1" t="s">
        <v>105</v>
      </c>
      <c r="G4467" s="1" t="s">
        <v>367</v>
      </c>
      <c r="H4467" s="1" t="s">
        <v>6135</v>
      </c>
      <c r="I4467" s="1" t="s">
        <v>42</v>
      </c>
      <c r="J4467" s="1"/>
      <c r="K4467" s="1" t="s">
        <v>6136</v>
      </c>
      <c r="L4467" s="1" t="s">
        <v>143</v>
      </c>
      <c r="M4467" s="9">
        <v>44713.0</v>
      </c>
      <c r="N4467" s="9">
        <v>44767.0</v>
      </c>
      <c r="O4467" s="1"/>
      <c r="P4467" s="1">
        <v>7.5</v>
      </c>
      <c r="Q4467" s="1">
        <v>700000.0</v>
      </c>
      <c r="R4467" s="1">
        <v>780000.0</v>
      </c>
      <c r="S4467" s="9">
        <v>44822.0</v>
      </c>
      <c r="T4467" s="9">
        <v>44767.0</v>
      </c>
      <c r="U4467" s="1" t="s">
        <v>6137</v>
      </c>
      <c r="V4467" s="5">
        <f t="shared" si="940"/>
        <v>58500</v>
      </c>
      <c r="W4467" s="11">
        <f t="shared" si="1057"/>
        <v>69030</v>
      </c>
      <c r="X4467" s="14">
        <v>44852.0</v>
      </c>
      <c r="Y4467" s="5">
        <f t="shared" ref="Y4467:Y4474" si="1106">W4467-(V4467*10%)</f>
        <v>63180</v>
      </c>
      <c r="Z4467" s="5">
        <f t="shared" si="1105"/>
        <v>43875</v>
      </c>
      <c r="AA4467" s="14">
        <v>44856.0</v>
      </c>
      <c r="AB4467" s="1" t="s">
        <v>6137</v>
      </c>
      <c r="AC4467" s="1" t="s">
        <v>55</v>
      </c>
      <c r="AD4467" s="12" t="s">
        <v>46</v>
      </c>
      <c r="AE4467" s="12" t="s">
        <v>46</v>
      </c>
      <c r="AF4467" s="12" t="s">
        <v>46</v>
      </c>
      <c r="AG4467" s="12" t="s">
        <v>46</v>
      </c>
      <c r="AH4467" s="12" t="s">
        <v>46</v>
      </c>
      <c r="AI4467" s="12" t="s">
        <v>46</v>
      </c>
    </row>
    <row r="4468">
      <c r="A4468" s="1" t="s">
        <v>6134</v>
      </c>
      <c r="B4468" s="13"/>
      <c r="C4468" s="1" t="s">
        <v>132</v>
      </c>
      <c r="D4468" s="1" t="s">
        <v>96</v>
      </c>
      <c r="E4468" s="1" t="s">
        <v>77</v>
      </c>
      <c r="F4468" s="1" t="s">
        <v>105</v>
      </c>
      <c r="G4468" s="1" t="s">
        <v>367</v>
      </c>
      <c r="H4468" s="1" t="s">
        <v>6135</v>
      </c>
      <c r="I4468" s="1" t="s">
        <v>42</v>
      </c>
      <c r="J4468" s="1"/>
      <c r="K4468" s="1" t="s">
        <v>6136</v>
      </c>
      <c r="L4468" s="1" t="s">
        <v>143</v>
      </c>
      <c r="M4468" s="9">
        <v>44713.0</v>
      </c>
      <c r="N4468" s="14">
        <v>45229.0</v>
      </c>
      <c r="O4468" s="1"/>
      <c r="P4468" s="1">
        <v>8.33</v>
      </c>
      <c r="Q4468" s="1">
        <v>400000.0</v>
      </c>
      <c r="R4468" s="1">
        <v>460000.0</v>
      </c>
      <c r="S4468" s="14">
        <v>45222.0</v>
      </c>
      <c r="T4468" s="9">
        <v>45233.0</v>
      </c>
      <c r="U4468" s="1" t="s">
        <v>6138</v>
      </c>
      <c r="V4468" s="5">
        <f t="shared" si="940"/>
        <v>38318</v>
      </c>
      <c r="W4468" s="11">
        <f t="shared" si="1057"/>
        <v>45215.24</v>
      </c>
      <c r="X4468" s="14">
        <v>45252.0</v>
      </c>
      <c r="Y4468" s="5">
        <f t="shared" si="1106"/>
        <v>41383.44</v>
      </c>
      <c r="Z4468" s="5">
        <f t="shared" si="1105"/>
        <v>28738.5</v>
      </c>
      <c r="AA4468" s="14">
        <v>45256.0</v>
      </c>
      <c r="AB4468" s="1" t="s">
        <v>6138</v>
      </c>
      <c r="AC4468" s="1" t="s">
        <v>55</v>
      </c>
      <c r="AD4468" s="12" t="s">
        <v>46</v>
      </c>
      <c r="AE4468" s="12" t="s">
        <v>47</v>
      </c>
      <c r="AF4468" s="12" t="s">
        <v>47</v>
      </c>
      <c r="AG4468" s="12" t="s">
        <v>47</v>
      </c>
      <c r="AH4468" s="12" t="s">
        <v>47</v>
      </c>
      <c r="AI4468" s="12" t="s">
        <v>47</v>
      </c>
    </row>
    <row r="4469">
      <c r="A4469" s="1" t="s">
        <v>6134</v>
      </c>
      <c r="B4469" s="13"/>
      <c r="C4469" s="1" t="s">
        <v>132</v>
      </c>
      <c r="D4469" s="1" t="s">
        <v>96</v>
      </c>
      <c r="E4469" s="1" t="s">
        <v>77</v>
      </c>
      <c r="F4469" s="1" t="s">
        <v>105</v>
      </c>
      <c r="G4469" s="1" t="s">
        <v>367</v>
      </c>
      <c r="H4469" s="1" t="s">
        <v>6135</v>
      </c>
      <c r="I4469" s="1" t="s">
        <v>42</v>
      </c>
      <c r="J4469" s="1"/>
      <c r="K4469" s="1" t="s">
        <v>6136</v>
      </c>
      <c r="L4469" s="1" t="s">
        <v>143</v>
      </c>
      <c r="M4469" s="9">
        <v>44713.0</v>
      </c>
      <c r="N4469" s="9">
        <v>44713.0</v>
      </c>
      <c r="O4469" s="1"/>
      <c r="P4469" s="1">
        <v>8.33</v>
      </c>
      <c r="Q4469" s="1">
        <v>500000.0</v>
      </c>
      <c r="R4469" s="1">
        <v>384000.0</v>
      </c>
      <c r="S4469" s="14">
        <v>45240.0</v>
      </c>
      <c r="T4469" s="14">
        <v>45247.0</v>
      </c>
      <c r="U4469" s="1" t="s">
        <v>6139</v>
      </c>
      <c r="V4469" s="5">
        <f t="shared" si="940"/>
        <v>31987.2</v>
      </c>
      <c r="W4469" s="11">
        <f t="shared" si="1057"/>
        <v>37744.896</v>
      </c>
      <c r="X4469" s="14">
        <v>45270.0</v>
      </c>
      <c r="Y4469" s="5">
        <f t="shared" si="1106"/>
        <v>34546.176</v>
      </c>
      <c r="Z4469" s="5">
        <f t="shared" si="1105"/>
        <v>23990.4</v>
      </c>
      <c r="AA4469" s="9">
        <v>45344.0</v>
      </c>
      <c r="AB4469" s="1" t="s">
        <v>6140</v>
      </c>
      <c r="AC4469" s="1" t="s">
        <v>55</v>
      </c>
      <c r="AD4469" s="12" t="s">
        <v>46</v>
      </c>
      <c r="AE4469" s="12" t="s">
        <v>46</v>
      </c>
      <c r="AF4469" s="12" t="s">
        <v>47</v>
      </c>
      <c r="AG4469" s="12" t="s">
        <v>47</v>
      </c>
      <c r="AH4469" s="12" t="s">
        <v>47</v>
      </c>
      <c r="AI4469" s="12" t="s">
        <v>47</v>
      </c>
    </row>
    <row r="4470">
      <c r="A4470" s="1" t="s">
        <v>6134</v>
      </c>
      <c r="B4470" s="13"/>
      <c r="C4470" s="1" t="s">
        <v>132</v>
      </c>
      <c r="D4470" s="1" t="s">
        <v>96</v>
      </c>
      <c r="E4470" s="1" t="s">
        <v>77</v>
      </c>
      <c r="F4470" s="1" t="s">
        <v>105</v>
      </c>
      <c r="G4470" s="1" t="s">
        <v>367</v>
      </c>
      <c r="H4470" s="1" t="s">
        <v>6135</v>
      </c>
      <c r="I4470" s="1" t="s">
        <v>42</v>
      </c>
      <c r="J4470" s="1"/>
      <c r="K4470" s="1" t="s">
        <v>6136</v>
      </c>
      <c r="L4470" s="1" t="s">
        <v>143</v>
      </c>
      <c r="M4470" s="9">
        <v>44713.0</v>
      </c>
      <c r="N4470" s="14">
        <v>45282.0</v>
      </c>
      <c r="O4470" s="1"/>
      <c r="P4470" s="1">
        <v>8.33</v>
      </c>
      <c r="Q4470" s="1">
        <v>600000.0</v>
      </c>
      <c r="R4470" s="1">
        <v>620080.0</v>
      </c>
      <c r="S4470" s="14">
        <v>45271.0</v>
      </c>
      <c r="T4470" s="14">
        <v>45287.0</v>
      </c>
      <c r="U4470" s="1" t="s">
        <v>6141</v>
      </c>
      <c r="V4470" s="5">
        <f t="shared" si="940"/>
        <v>51652.664</v>
      </c>
      <c r="W4470" s="11">
        <f t="shared" si="1057"/>
        <v>60950.14352</v>
      </c>
      <c r="X4470" s="9">
        <v>45301.0</v>
      </c>
      <c r="Y4470" s="5">
        <f t="shared" si="1106"/>
        <v>55784.87712</v>
      </c>
      <c r="Z4470" s="5">
        <f t="shared" si="1105"/>
        <v>38739.498</v>
      </c>
      <c r="AA4470" s="9">
        <v>45305.0</v>
      </c>
      <c r="AB4470" s="1" t="s">
        <v>6141</v>
      </c>
      <c r="AC4470" s="1" t="s">
        <v>55</v>
      </c>
      <c r="AD4470" s="12" t="s">
        <v>46</v>
      </c>
      <c r="AE4470" s="12" t="s">
        <v>47</v>
      </c>
      <c r="AF4470" s="12" t="s">
        <v>47</v>
      </c>
      <c r="AG4470" s="12" t="s">
        <v>47</v>
      </c>
      <c r="AH4470" s="12" t="s">
        <v>47</v>
      </c>
      <c r="AI4470" s="12" t="s">
        <v>47</v>
      </c>
    </row>
    <row r="4471">
      <c r="A4471" s="1" t="s">
        <v>6134</v>
      </c>
      <c r="B4471" s="13"/>
      <c r="C4471" s="1" t="s">
        <v>132</v>
      </c>
      <c r="D4471" s="1" t="s">
        <v>96</v>
      </c>
      <c r="E4471" s="1" t="s">
        <v>77</v>
      </c>
      <c r="F4471" s="1" t="s">
        <v>105</v>
      </c>
      <c r="G4471" s="1" t="s">
        <v>367</v>
      </c>
      <c r="H4471" s="1" t="s">
        <v>6135</v>
      </c>
      <c r="I4471" s="1" t="s">
        <v>42</v>
      </c>
      <c r="J4471" s="1"/>
      <c r="K4471" s="1" t="s">
        <v>6136</v>
      </c>
      <c r="L4471" s="1" t="s">
        <v>143</v>
      </c>
      <c r="M4471" s="9">
        <v>44713.0</v>
      </c>
      <c r="N4471" s="9">
        <v>44713.0</v>
      </c>
      <c r="O4471" s="1"/>
      <c r="P4471" s="1">
        <v>8.33</v>
      </c>
      <c r="Q4471" s="1">
        <v>500000.0</v>
      </c>
      <c r="R4471" s="1">
        <v>350000.0</v>
      </c>
      <c r="S4471" s="9">
        <v>45293.0</v>
      </c>
      <c r="T4471" s="9">
        <v>45299.0</v>
      </c>
      <c r="U4471" s="1" t="s">
        <v>5450</v>
      </c>
      <c r="V4471" s="5">
        <f t="shared" si="940"/>
        <v>29155</v>
      </c>
      <c r="W4471" s="11">
        <f t="shared" si="1057"/>
        <v>34402.9</v>
      </c>
      <c r="X4471" s="9">
        <v>45299.0</v>
      </c>
      <c r="Y4471" s="5">
        <f t="shared" si="1106"/>
        <v>31487.4</v>
      </c>
      <c r="Z4471" s="5">
        <f t="shared" si="1105"/>
        <v>21866.25</v>
      </c>
      <c r="AA4471" s="9">
        <v>45299.0</v>
      </c>
      <c r="AB4471" s="1" t="s">
        <v>5450</v>
      </c>
      <c r="AC4471" s="1" t="s">
        <v>55</v>
      </c>
      <c r="AD4471" s="12" t="s">
        <v>46</v>
      </c>
      <c r="AE4471" s="12" t="s">
        <v>46</v>
      </c>
      <c r="AF4471" s="12" t="s">
        <v>47</v>
      </c>
      <c r="AG4471" s="12" t="s">
        <v>47</v>
      </c>
      <c r="AH4471" s="12" t="s">
        <v>47</v>
      </c>
      <c r="AI4471" s="12" t="s">
        <v>47</v>
      </c>
    </row>
    <row r="4472">
      <c r="A4472" s="1" t="s">
        <v>6142</v>
      </c>
      <c r="B4472" s="13"/>
      <c r="C4472" s="1" t="s">
        <v>36</v>
      </c>
      <c r="D4472" s="1" t="s">
        <v>96</v>
      </c>
      <c r="E4472" s="1" t="s">
        <v>212</v>
      </c>
      <c r="F4472" s="1" t="s">
        <v>915</v>
      </c>
      <c r="G4472" s="1" t="s">
        <v>196</v>
      </c>
      <c r="H4472" s="1" t="s">
        <v>197</v>
      </c>
      <c r="I4472" s="1" t="s">
        <v>42</v>
      </c>
      <c r="J4472" s="1"/>
      <c r="K4472" s="1" t="s">
        <v>6143</v>
      </c>
      <c r="L4472" s="1" t="s">
        <v>99</v>
      </c>
      <c r="M4472" s="9">
        <v>44824.0</v>
      </c>
      <c r="N4472" s="9">
        <v>44824.0</v>
      </c>
      <c r="O4472" s="1"/>
      <c r="P4472" s="1">
        <v>8.0</v>
      </c>
      <c r="Q4472" s="1">
        <v>500000.0</v>
      </c>
      <c r="R4472" s="1">
        <v>433200.0</v>
      </c>
      <c r="S4472" s="14">
        <v>44852.0</v>
      </c>
      <c r="T4472" s="14">
        <v>44853.0</v>
      </c>
      <c r="U4472" s="1" t="s">
        <v>6144</v>
      </c>
      <c r="V4472" s="5">
        <f t="shared" si="940"/>
        <v>34656</v>
      </c>
      <c r="W4472" s="11">
        <f t="shared" si="1057"/>
        <v>40894.08</v>
      </c>
      <c r="X4472" s="9">
        <v>44897.0</v>
      </c>
      <c r="Y4472" s="5">
        <f t="shared" si="1106"/>
        <v>37428.48</v>
      </c>
      <c r="Z4472" s="5">
        <f t="shared" si="1105"/>
        <v>25992</v>
      </c>
      <c r="AA4472" s="9">
        <v>44939.0</v>
      </c>
      <c r="AB4472" s="1" t="s">
        <v>6145</v>
      </c>
      <c r="AC4472" s="1" t="s">
        <v>55</v>
      </c>
      <c r="AD4472" s="12" t="s">
        <v>46</v>
      </c>
      <c r="AE4472" s="12" t="s">
        <v>46</v>
      </c>
      <c r="AF4472" s="12" t="s">
        <v>46</v>
      </c>
      <c r="AG4472" s="12" t="s">
        <v>46</v>
      </c>
      <c r="AH4472" s="12" t="s">
        <v>46</v>
      </c>
      <c r="AI4472" s="12" t="s">
        <v>46</v>
      </c>
    </row>
    <row r="4473">
      <c r="A4473" s="1" t="s">
        <v>6142</v>
      </c>
      <c r="B4473" s="13"/>
      <c r="C4473" s="1" t="s">
        <v>36</v>
      </c>
      <c r="D4473" s="1" t="s">
        <v>96</v>
      </c>
      <c r="E4473" s="1" t="s">
        <v>212</v>
      </c>
      <c r="F4473" s="1" t="s">
        <v>915</v>
      </c>
      <c r="G4473" s="1" t="s">
        <v>196</v>
      </c>
      <c r="H4473" s="1" t="s">
        <v>197</v>
      </c>
      <c r="I4473" s="1" t="s">
        <v>42</v>
      </c>
      <c r="J4473" s="1"/>
      <c r="K4473" s="1" t="s">
        <v>6143</v>
      </c>
      <c r="L4473" s="1" t="s">
        <v>99</v>
      </c>
      <c r="M4473" s="9">
        <v>44824.0</v>
      </c>
      <c r="N4473" s="9">
        <v>44742.0</v>
      </c>
      <c r="O4473" s="1"/>
      <c r="P4473" s="1">
        <v>8.0</v>
      </c>
      <c r="Q4473" s="1">
        <v>500000.0</v>
      </c>
      <c r="R4473" s="1">
        <v>356100.0</v>
      </c>
      <c r="S4473" s="9">
        <v>44873.0</v>
      </c>
      <c r="T4473" s="9">
        <v>44874.0</v>
      </c>
      <c r="U4473" s="1" t="s">
        <v>6146</v>
      </c>
      <c r="V4473" s="5">
        <f t="shared" si="940"/>
        <v>28488</v>
      </c>
      <c r="W4473" s="11">
        <f t="shared" si="1057"/>
        <v>33615.84</v>
      </c>
      <c r="X4473" s="14">
        <v>44918.0</v>
      </c>
      <c r="Y4473" s="5">
        <f t="shared" si="1106"/>
        <v>30767.04</v>
      </c>
      <c r="Z4473" s="5">
        <f t="shared" si="1105"/>
        <v>21366</v>
      </c>
      <c r="AA4473" s="9">
        <v>44939.0</v>
      </c>
      <c r="AB4473" s="1" t="s">
        <v>6147</v>
      </c>
      <c r="AC4473" s="1" t="s">
        <v>55</v>
      </c>
      <c r="AD4473" s="12" t="s">
        <v>46</v>
      </c>
      <c r="AE4473" s="12" t="s">
        <v>46</v>
      </c>
      <c r="AF4473" s="12" t="s">
        <v>46</v>
      </c>
      <c r="AG4473" s="12" t="s">
        <v>46</v>
      </c>
      <c r="AH4473" s="12" t="s">
        <v>46</v>
      </c>
      <c r="AI4473" s="12" t="s">
        <v>46</v>
      </c>
    </row>
    <row r="4474">
      <c r="A4474" s="1" t="s">
        <v>6142</v>
      </c>
      <c r="B4474" s="13"/>
      <c r="C4474" s="1" t="s">
        <v>36</v>
      </c>
      <c r="D4474" s="1" t="s">
        <v>96</v>
      </c>
      <c r="E4474" s="1" t="s">
        <v>212</v>
      </c>
      <c r="F4474" s="1" t="s">
        <v>915</v>
      </c>
      <c r="G4474" s="1" t="s">
        <v>196</v>
      </c>
      <c r="H4474" s="1" t="s">
        <v>197</v>
      </c>
      <c r="I4474" s="1" t="s">
        <v>42</v>
      </c>
      <c r="J4474" s="1"/>
      <c r="K4474" s="1" t="s">
        <v>6143</v>
      </c>
      <c r="L4474" s="1" t="s">
        <v>99</v>
      </c>
      <c r="M4474" s="9">
        <v>44824.0</v>
      </c>
      <c r="N4474" s="9">
        <v>44742.0</v>
      </c>
      <c r="O4474" s="1"/>
      <c r="P4474" s="1">
        <v>8.0</v>
      </c>
      <c r="Q4474" s="1">
        <v>500000.0</v>
      </c>
      <c r="R4474" s="1">
        <v>397800.0</v>
      </c>
      <c r="S4474" s="14">
        <v>44887.0</v>
      </c>
      <c r="T4474" s="14">
        <v>44888.0</v>
      </c>
      <c r="U4474" s="1" t="s">
        <v>6148</v>
      </c>
      <c r="V4474" s="5">
        <f t="shared" si="940"/>
        <v>31824</v>
      </c>
      <c r="W4474" s="11">
        <f t="shared" si="1057"/>
        <v>37552.32</v>
      </c>
      <c r="X4474" s="9">
        <v>44932.0</v>
      </c>
      <c r="Y4474" s="5">
        <f t="shared" si="1106"/>
        <v>34369.92</v>
      </c>
      <c r="Z4474" s="5">
        <f t="shared" si="1105"/>
        <v>23868</v>
      </c>
      <c r="AA4474" s="9">
        <v>45007.0</v>
      </c>
      <c r="AB4474" s="1" t="s">
        <v>6149</v>
      </c>
      <c r="AC4474" s="1" t="s">
        <v>55</v>
      </c>
      <c r="AD4474" s="12" t="s">
        <v>46</v>
      </c>
      <c r="AE4474" s="12" t="s">
        <v>46</v>
      </c>
      <c r="AF4474" s="12" t="s">
        <v>46</v>
      </c>
      <c r="AG4474" s="12" t="s">
        <v>46</v>
      </c>
      <c r="AH4474" s="12" t="s">
        <v>46</v>
      </c>
      <c r="AI4474" s="12" t="s">
        <v>46</v>
      </c>
    </row>
    <row r="4475">
      <c r="A4475" s="1" t="s">
        <v>6142</v>
      </c>
      <c r="B4475" s="13"/>
      <c r="C4475" s="1" t="s">
        <v>36</v>
      </c>
      <c r="D4475" s="1" t="s">
        <v>96</v>
      </c>
      <c r="E4475" s="1" t="s">
        <v>212</v>
      </c>
      <c r="F4475" s="1" t="s">
        <v>915</v>
      </c>
      <c r="G4475" s="1" t="s">
        <v>196</v>
      </c>
      <c r="H4475" s="1" t="s">
        <v>197</v>
      </c>
      <c r="I4475" s="1" t="s">
        <v>42</v>
      </c>
      <c r="J4475" s="1"/>
      <c r="K4475" s="1" t="s">
        <v>6143</v>
      </c>
      <c r="L4475" s="1" t="s">
        <v>99</v>
      </c>
      <c r="M4475" s="9">
        <v>44824.0</v>
      </c>
      <c r="N4475" s="9">
        <v>44742.0</v>
      </c>
      <c r="O4475" s="1"/>
      <c r="P4475" s="1">
        <v>8.0</v>
      </c>
      <c r="Q4475" s="1">
        <v>500000.0</v>
      </c>
      <c r="R4475" s="1">
        <v>316214.0</v>
      </c>
      <c r="S4475" s="14">
        <v>44922.0</v>
      </c>
      <c r="T4475" s="9">
        <v>44927.0</v>
      </c>
      <c r="U4475" s="1" t="s">
        <v>6150</v>
      </c>
      <c r="V4475" s="5">
        <f t="shared" si="940"/>
        <v>25297.12</v>
      </c>
      <c r="W4475" s="11">
        <f t="shared" si="1057"/>
        <v>29850.6016</v>
      </c>
      <c r="X4475" s="9"/>
      <c r="Y4475" s="5"/>
      <c r="Z4475" s="5">
        <f t="shared" si="1105"/>
        <v>18972.84</v>
      </c>
      <c r="AA4475" s="9"/>
      <c r="AC4475" s="1" t="s">
        <v>162</v>
      </c>
      <c r="AD4475" s="12" t="s">
        <v>46</v>
      </c>
      <c r="AE4475" s="12" t="s">
        <v>46</v>
      </c>
      <c r="AF4475" s="12" t="s">
        <v>46</v>
      </c>
      <c r="AG4475" s="12" t="s">
        <v>46</v>
      </c>
      <c r="AH4475" s="12"/>
      <c r="AI4475" s="12"/>
    </row>
    <row r="4476">
      <c r="A4476" s="1" t="s">
        <v>6142</v>
      </c>
      <c r="B4476" s="13"/>
      <c r="C4476" s="1" t="s">
        <v>36</v>
      </c>
      <c r="D4476" s="1" t="s">
        <v>96</v>
      </c>
      <c r="E4476" s="1" t="s">
        <v>212</v>
      </c>
      <c r="F4476" s="1" t="s">
        <v>915</v>
      </c>
      <c r="G4476" s="1" t="s">
        <v>196</v>
      </c>
      <c r="H4476" s="1" t="s">
        <v>197</v>
      </c>
      <c r="I4476" s="1" t="s">
        <v>42</v>
      </c>
      <c r="J4476" s="1"/>
      <c r="K4476" s="1" t="s">
        <v>6143</v>
      </c>
      <c r="L4476" s="1" t="s">
        <v>99</v>
      </c>
      <c r="M4476" s="9">
        <v>44824.0</v>
      </c>
      <c r="N4476" s="9">
        <v>44806.0</v>
      </c>
      <c r="O4476" s="1"/>
      <c r="P4476" s="1">
        <v>8.0</v>
      </c>
      <c r="Q4476" s="1">
        <v>500000.0</v>
      </c>
      <c r="R4476" s="1">
        <v>300000.0</v>
      </c>
      <c r="S4476" s="10">
        <f t="shared" ref="S4476:S4484" si="1107">N4476+90</f>
        <v>44896</v>
      </c>
      <c r="V4476" s="5">
        <f t="shared" si="940"/>
        <v>24000</v>
      </c>
      <c r="W4476" s="11">
        <f t="shared" si="1057"/>
        <v>28320</v>
      </c>
      <c r="Z4476" s="5">
        <f t="shared" si="1105"/>
        <v>18000</v>
      </c>
      <c r="AB4476" s="1"/>
      <c r="AC4476" s="1" t="s">
        <v>45</v>
      </c>
      <c r="AD4476" s="12" t="s">
        <v>46</v>
      </c>
      <c r="AE4476" s="12" t="s">
        <v>46</v>
      </c>
      <c r="AF4476" s="12" t="s">
        <v>46</v>
      </c>
      <c r="AG4476" s="12"/>
      <c r="AH4476" s="12"/>
      <c r="AI4476" s="12"/>
    </row>
    <row r="4477">
      <c r="A4477" s="1" t="s">
        <v>6142</v>
      </c>
      <c r="B4477" s="13"/>
      <c r="C4477" s="1" t="s">
        <v>36</v>
      </c>
      <c r="D4477" s="1" t="s">
        <v>96</v>
      </c>
      <c r="E4477" s="1" t="s">
        <v>212</v>
      </c>
      <c r="F4477" s="1" t="s">
        <v>915</v>
      </c>
      <c r="G4477" s="1" t="s">
        <v>196</v>
      </c>
      <c r="H4477" s="1" t="s">
        <v>197</v>
      </c>
      <c r="I4477" s="1" t="s">
        <v>42</v>
      </c>
      <c r="J4477" s="1"/>
      <c r="K4477" s="1" t="s">
        <v>6143</v>
      </c>
      <c r="L4477" s="1" t="s">
        <v>99</v>
      </c>
      <c r="M4477" s="9">
        <v>44824.0</v>
      </c>
      <c r="N4477" s="9">
        <v>44806.0</v>
      </c>
      <c r="O4477" s="1"/>
      <c r="P4477" s="1">
        <v>8.0</v>
      </c>
      <c r="Q4477" s="1">
        <v>433200.0</v>
      </c>
      <c r="R4477" s="1">
        <v>300000.0</v>
      </c>
      <c r="S4477" s="10">
        <f t="shared" si="1107"/>
        <v>44896</v>
      </c>
      <c r="V4477" s="5">
        <f t="shared" si="940"/>
        <v>24000</v>
      </c>
      <c r="W4477" s="11">
        <f t="shared" si="1057"/>
        <v>28320</v>
      </c>
      <c r="Z4477" s="5">
        <f t="shared" si="1105"/>
        <v>18000</v>
      </c>
      <c r="AC4477" s="1" t="str">
        <f t="shared" ref="AC4477:AC4479" si="1108">IF(T4477="","C","O")</f>
        <v>C</v>
      </c>
      <c r="AD4477" s="12" t="s">
        <v>46</v>
      </c>
      <c r="AE4477" s="12" t="s">
        <v>46</v>
      </c>
      <c r="AF4477" s="12" t="s">
        <v>46</v>
      </c>
      <c r="AG4477" s="12"/>
      <c r="AH4477" s="12"/>
      <c r="AI4477" s="12"/>
    </row>
    <row r="4478">
      <c r="A4478" s="1" t="s">
        <v>6142</v>
      </c>
      <c r="B4478" s="13"/>
      <c r="C4478" s="1" t="s">
        <v>36</v>
      </c>
      <c r="D4478" s="1" t="s">
        <v>96</v>
      </c>
      <c r="E4478" s="1" t="s">
        <v>212</v>
      </c>
      <c r="F4478" s="1" t="s">
        <v>915</v>
      </c>
      <c r="G4478" s="1" t="s">
        <v>196</v>
      </c>
      <c r="H4478" s="1" t="s">
        <v>197</v>
      </c>
      <c r="I4478" s="1" t="s">
        <v>42</v>
      </c>
      <c r="J4478" s="1"/>
      <c r="K4478" s="1" t="s">
        <v>6143</v>
      </c>
      <c r="L4478" s="1" t="s">
        <v>99</v>
      </c>
      <c r="M4478" s="9">
        <v>44824.0</v>
      </c>
      <c r="N4478" s="14">
        <v>44910.0</v>
      </c>
      <c r="O4478" s="1"/>
      <c r="P4478" s="1">
        <v>8.0</v>
      </c>
      <c r="Q4478" s="1">
        <v>397800.0</v>
      </c>
      <c r="R4478" s="1">
        <v>300000.0</v>
      </c>
      <c r="S4478" s="15">
        <f t="shared" si="1107"/>
        <v>45000</v>
      </c>
      <c r="V4478" s="5">
        <f t="shared" si="940"/>
        <v>24000</v>
      </c>
      <c r="W4478" s="11">
        <f t="shared" si="1057"/>
        <v>28320</v>
      </c>
      <c r="Z4478" s="5">
        <f t="shared" si="1105"/>
        <v>18000</v>
      </c>
      <c r="AC4478" s="1" t="str">
        <f t="shared" si="1108"/>
        <v>C</v>
      </c>
      <c r="AD4478" s="12" t="s">
        <v>46</v>
      </c>
      <c r="AE4478" s="12" t="s">
        <v>46</v>
      </c>
      <c r="AF4478" s="12" t="s">
        <v>46</v>
      </c>
      <c r="AG4478" s="12"/>
      <c r="AH4478" s="12"/>
      <c r="AI4478" s="12"/>
    </row>
    <row r="4479">
      <c r="A4479" s="1" t="s">
        <v>6142</v>
      </c>
      <c r="B4479" s="13"/>
      <c r="C4479" s="1" t="s">
        <v>36</v>
      </c>
      <c r="D4479" s="1" t="s">
        <v>96</v>
      </c>
      <c r="E4479" s="1" t="s">
        <v>212</v>
      </c>
      <c r="F4479" s="1" t="s">
        <v>915</v>
      </c>
      <c r="G4479" s="1" t="s">
        <v>196</v>
      </c>
      <c r="H4479" s="1" t="s">
        <v>197</v>
      </c>
      <c r="I4479" s="1" t="s">
        <v>42</v>
      </c>
      <c r="J4479" s="1"/>
      <c r="K4479" s="1" t="s">
        <v>6143</v>
      </c>
      <c r="L4479" s="1" t="s">
        <v>99</v>
      </c>
      <c r="M4479" s="9">
        <v>44824.0</v>
      </c>
      <c r="N4479" s="9">
        <v>44806.0</v>
      </c>
      <c r="O4479" s="1"/>
      <c r="P4479" s="1">
        <v>8.0</v>
      </c>
      <c r="Q4479" s="1">
        <v>356100.0</v>
      </c>
      <c r="R4479" s="1">
        <v>300000.0</v>
      </c>
      <c r="S4479" s="10">
        <f t="shared" si="1107"/>
        <v>44896</v>
      </c>
      <c r="V4479" s="5">
        <f t="shared" si="940"/>
        <v>24000</v>
      </c>
      <c r="W4479" s="11">
        <f t="shared" si="1057"/>
        <v>28320</v>
      </c>
      <c r="Z4479" s="5">
        <f t="shared" si="1105"/>
        <v>18000</v>
      </c>
      <c r="AB4479" s="1"/>
      <c r="AC4479" s="1" t="str">
        <f t="shared" si="1108"/>
        <v>C</v>
      </c>
      <c r="AD4479" s="12" t="s">
        <v>46</v>
      </c>
      <c r="AE4479" s="12" t="s">
        <v>46</v>
      </c>
      <c r="AF4479" s="12" t="s">
        <v>46</v>
      </c>
      <c r="AG4479" s="12"/>
      <c r="AH4479" s="12"/>
      <c r="AI4479" s="12"/>
    </row>
    <row r="4480">
      <c r="A4480" s="1" t="s">
        <v>6151</v>
      </c>
      <c r="B4480" s="13"/>
      <c r="C4480" s="1" t="s">
        <v>36</v>
      </c>
      <c r="D4480" s="1" t="s">
        <v>96</v>
      </c>
      <c r="E4480" s="1" t="s">
        <v>113</v>
      </c>
      <c r="F4480" s="1" t="s">
        <v>900</v>
      </c>
      <c r="G4480" s="1" t="s">
        <v>134</v>
      </c>
      <c r="H4480" s="1" t="s">
        <v>135</v>
      </c>
      <c r="I4480" s="1" t="s">
        <v>209</v>
      </c>
      <c r="J4480" s="1"/>
      <c r="K4480" s="1" t="s">
        <v>6152</v>
      </c>
      <c r="L4480" s="1" t="s">
        <v>53</v>
      </c>
      <c r="M4480" s="9">
        <v>44666.0</v>
      </c>
      <c r="N4480" s="9">
        <v>44666.0</v>
      </c>
      <c r="O4480" s="1"/>
      <c r="P4480" s="1">
        <v>8.33</v>
      </c>
      <c r="Q4480" s="1">
        <v>300000.0</v>
      </c>
      <c r="R4480" s="1">
        <v>300000.0</v>
      </c>
      <c r="S4480" s="10">
        <f t="shared" si="1107"/>
        <v>44756</v>
      </c>
      <c r="V4480" s="5">
        <f t="shared" si="940"/>
        <v>24990</v>
      </c>
      <c r="W4480" s="11">
        <f t="shared" si="1057"/>
        <v>29488.2</v>
      </c>
      <c r="Z4480" s="5">
        <f t="shared" si="1105"/>
        <v>18742.5</v>
      </c>
      <c r="AC4480" s="1" t="s">
        <v>45</v>
      </c>
      <c r="AD4480" s="12" t="s">
        <v>46</v>
      </c>
      <c r="AE4480" s="12" t="s">
        <v>46</v>
      </c>
      <c r="AF4480" s="12" t="s">
        <v>46</v>
      </c>
      <c r="AG4480" s="12"/>
      <c r="AH4480" s="12"/>
      <c r="AI4480" s="12"/>
    </row>
    <row r="4481">
      <c r="A4481" s="1" t="s">
        <v>6153</v>
      </c>
      <c r="B4481" s="13"/>
      <c r="C4481" s="1" t="s">
        <v>36</v>
      </c>
      <c r="D4481" s="1" t="s">
        <v>96</v>
      </c>
      <c r="E4481" s="1" t="s">
        <v>77</v>
      </c>
      <c r="F4481" s="1" t="s">
        <v>1726</v>
      </c>
      <c r="G4481" s="1" t="s">
        <v>152</v>
      </c>
      <c r="H4481" s="1" t="s">
        <v>153</v>
      </c>
      <c r="I4481" s="1" t="s">
        <v>209</v>
      </c>
      <c r="J4481" s="1"/>
      <c r="K4481" s="1" t="s">
        <v>6154</v>
      </c>
      <c r="L4481" s="1" t="s">
        <v>53</v>
      </c>
      <c r="M4481" s="9">
        <v>44680.0</v>
      </c>
      <c r="N4481" s="9">
        <v>44670.0</v>
      </c>
      <c r="O4481" s="1"/>
      <c r="P4481" s="1">
        <v>7.5</v>
      </c>
      <c r="Q4481" s="1">
        <v>500000.0</v>
      </c>
      <c r="R4481" s="1">
        <v>300000.0</v>
      </c>
      <c r="S4481" s="10">
        <f t="shared" si="1107"/>
        <v>44760</v>
      </c>
      <c r="V4481" s="5">
        <f t="shared" si="940"/>
        <v>22500</v>
      </c>
      <c r="W4481" s="11">
        <f t="shared" si="1057"/>
        <v>26550</v>
      </c>
      <c r="Z4481" s="5">
        <f t="shared" si="1105"/>
        <v>16875</v>
      </c>
      <c r="AB4481" s="1"/>
      <c r="AC4481" s="1" t="s">
        <v>45</v>
      </c>
      <c r="AD4481" s="12" t="s">
        <v>46</v>
      </c>
      <c r="AE4481" s="12" t="s">
        <v>46</v>
      </c>
      <c r="AF4481" s="12" t="s">
        <v>46</v>
      </c>
      <c r="AG4481" s="12"/>
      <c r="AH4481" s="12"/>
      <c r="AI4481" s="12"/>
    </row>
    <row r="4482">
      <c r="A4482" s="1" t="s">
        <v>6155</v>
      </c>
      <c r="B4482" s="13"/>
      <c r="C4482" s="1" t="s">
        <v>36</v>
      </c>
      <c r="D4482" s="1" t="s">
        <v>76</v>
      </c>
      <c r="E4482" s="1" t="s">
        <v>77</v>
      </c>
      <c r="F4482" s="1" t="s">
        <v>105</v>
      </c>
      <c r="G4482" s="1" t="s">
        <v>170</v>
      </c>
      <c r="H4482" s="1" t="s">
        <v>170</v>
      </c>
      <c r="I4482" s="1" t="s">
        <v>123</v>
      </c>
      <c r="J4482" s="1"/>
      <c r="K4482" s="1" t="s">
        <v>6156</v>
      </c>
      <c r="L4482" s="1" t="s">
        <v>53</v>
      </c>
      <c r="M4482" s="9">
        <v>45200.0</v>
      </c>
      <c r="N4482" s="9">
        <v>45200.0</v>
      </c>
      <c r="O4482" s="1"/>
      <c r="P4482" s="1">
        <v>8.33</v>
      </c>
      <c r="Q4482" s="1">
        <v>500000.0</v>
      </c>
      <c r="R4482" s="1">
        <v>300000.0</v>
      </c>
      <c r="S4482" s="10">
        <f t="shared" si="1107"/>
        <v>45290</v>
      </c>
      <c r="V4482" s="5">
        <f t="shared" si="940"/>
        <v>24990</v>
      </c>
      <c r="W4482" s="11">
        <f t="shared" si="1057"/>
        <v>29488.2</v>
      </c>
      <c r="Z4482" s="5">
        <f t="shared" si="1105"/>
        <v>18742.5</v>
      </c>
      <c r="AB4482" s="1"/>
      <c r="AC4482" s="1" t="s">
        <v>45</v>
      </c>
      <c r="AD4482" s="12" t="s">
        <v>47</v>
      </c>
      <c r="AE4482" s="12" t="s">
        <v>47</v>
      </c>
      <c r="AF4482" s="12" t="s">
        <v>47</v>
      </c>
      <c r="AG4482" s="12"/>
      <c r="AH4482" s="12"/>
      <c r="AI4482" s="12"/>
    </row>
    <row r="4483">
      <c r="A4483" s="1" t="s">
        <v>6157</v>
      </c>
      <c r="B4483" s="13"/>
      <c r="C4483" s="1" t="s">
        <v>132</v>
      </c>
      <c r="D4483" s="1" t="s">
        <v>81</v>
      </c>
      <c r="E4483" s="1" t="s">
        <v>77</v>
      </c>
      <c r="F4483" s="1" t="s">
        <v>672</v>
      </c>
      <c r="G4483" s="1" t="s">
        <v>134</v>
      </c>
      <c r="H4483" s="1" t="s">
        <v>135</v>
      </c>
      <c r="I4483" s="1" t="s">
        <v>187</v>
      </c>
      <c r="J4483" s="1"/>
      <c r="K4483" s="1" t="s">
        <v>6158</v>
      </c>
      <c r="L4483" s="1" t="s">
        <v>88</v>
      </c>
      <c r="M4483" s="9">
        <v>44789.0</v>
      </c>
      <c r="N4483" s="9">
        <v>45170.0</v>
      </c>
      <c r="O4483" s="1"/>
      <c r="P4483" s="1">
        <v>8.33</v>
      </c>
      <c r="Q4483" s="1">
        <v>500000.0</v>
      </c>
      <c r="R4483" s="1">
        <v>300000.0</v>
      </c>
      <c r="S4483" s="10">
        <f t="shared" si="1107"/>
        <v>45260</v>
      </c>
      <c r="V4483" s="5">
        <f t="shared" si="940"/>
        <v>24990</v>
      </c>
      <c r="W4483" s="11">
        <f t="shared" si="1057"/>
        <v>29488.2</v>
      </c>
      <c r="Z4483" s="5">
        <f t="shared" si="1105"/>
        <v>18742.5</v>
      </c>
      <c r="AB4483" s="1"/>
      <c r="AC4483" s="1" t="s">
        <v>45</v>
      </c>
      <c r="AD4483" s="12" t="s">
        <v>46</v>
      </c>
      <c r="AE4483" s="12" t="s">
        <v>47</v>
      </c>
      <c r="AF4483" s="12" t="s">
        <v>47</v>
      </c>
      <c r="AG4483" s="12"/>
      <c r="AH4483" s="12"/>
      <c r="AI4483" s="12"/>
    </row>
    <row r="4484">
      <c r="A4484" s="1" t="s">
        <v>6157</v>
      </c>
      <c r="B4484" s="13"/>
      <c r="C4484" s="1" t="s">
        <v>132</v>
      </c>
      <c r="D4484" s="1" t="s">
        <v>81</v>
      </c>
      <c r="E4484" s="1" t="s">
        <v>77</v>
      </c>
      <c r="F4484" s="1" t="s">
        <v>672</v>
      </c>
      <c r="G4484" s="1" t="s">
        <v>134</v>
      </c>
      <c r="H4484" s="1" t="s">
        <v>135</v>
      </c>
      <c r="I4484" s="1" t="s">
        <v>187</v>
      </c>
      <c r="J4484" s="1"/>
      <c r="K4484" s="1" t="s">
        <v>6158</v>
      </c>
      <c r="L4484" s="1" t="s">
        <v>88</v>
      </c>
      <c r="M4484" s="9">
        <v>44789.0</v>
      </c>
      <c r="N4484" s="9">
        <v>45048.0</v>
      </c>
      <c r="O4484" s="1"/>
      <c r="P4484" s="1">
        <v>8.33</v>
      </c>
      <c r="Q4484" s="1">
        <v>500000.0</v>
      </c>
      <c r="R4484" s="1">
        <v>300000.0</v>
      </c>
      <c r="S4484" s="10">
        <f t="shared" si="1107"/>
        <v>45138</v>
      </c>
      <c r="V4484" s="5">
        <f t="shared" si="940"/>
        <v>24990</v>
      </c>
      <c r="W4484" s="11">
        <f t="shared" si="1057"/>
        <v>29488.2</v>
      </c>
      <c r="Z4484" s="5">
        <f t="shared" si="1105"/>
        <v>18742.5</v>
      </c>
      <c r="AB4484" s="1"/>
      <c r="AC4484" s="1" t="str">
        <f>IF(T4484="","C","O")</f>
        <v>C</v>
      </c>
      <c r="AD4484" s="12" t="s">
        <v>46</v>
      </c>
      <c r="AE4484" s="12" t="s">
        <v>47</v>
      </c>
      <c r="AF4484" s="12" t="s">
        <v>47</v>
      </c>
      <c r="AG4484" s="12"/>
      <c r="AH4484" s="12"/>
      <c r="AI4484" s="12"/>
    </row>
    <row r="4485">
      <c r="A4485" s="1" t="s">
        <v>6159</v>
      </c>
      <c r="B4485" s="13"/>
      <c r="C4485" s="1" t="s">
        <v>36</v>
      </c>
      <c r="D4485" s="1" t="s">
        <v>96</v>
      </c>
      <c r="E4485" s="1" t="s">
        <v>77</v>
      </c>
      <c r="F4485" s="1" t="s">
        <v>105</v>
      </c>
      <c r="G4485" s="1" t="s">
        <v>152</v>
      </c>
      <c r="H4485" s="1" t="s">
        <v>153</v>
      </c>
      <c r="I4485" s="1" t="s">
        <v>209</v>
      </c>
      <c r="J4485" s="1"/>
      <c r="K4485" s="1" t="s">
        <v>6160</v>
      </c>
      <c r="L4485" s="1" t="s">
        <v>150</v>
      </c>
      <c r="M4485" s="9">
        <v>44949.0</v>
      </c>
      <c r="N4485" s="9">
        <v>44949.0</v>
      </c>
      <c r="O4485" s="1"/>
      <c r="P4485" s="1">
        <v>8.33</v>
      </c>
      <c r="Q4485" s="1">
        <v>600000.0</v>
      </c>
      <c r="R4485" s="1">
        <v>300000.0</v>
      </c>
      <c r="S4485" s="10">
        <f>N4485+30</f>
        <v>44979</v>
      </c>
      <c r="V4485" s="5">
        <f t="shared" si="940"/>
        <v>24990</v>
      </c>
      <c r="W4485" s="11">
        <f t="shared" si="1057"/>
        <v>29488.2</v>
      </c>
      <c r="Z4485" s="5">
        <f t="shared" si="1105"/>
        <v>18742.5</v>
      </c>
      <c r="AC4485" s="1" t="s">
        <v>45</v>
      </c>
      <c r="AD4485" s="12" t="s">
        <v>46</v>
      </c>
      <c r="AE4485" s="12" t="s">
        <v>46</v>
      </c>
      <c r="AF4485" s="12" t="s">
        <v>46</v>
      </c>
      <c r="AG4485" s="12"/>
      <c r="AH4485" s="12"/>
      <c r="AI4485" s="12"/>
    </row>
    <row r="4486">
      <c r="A4486" s="1" t="s">
        <v>6161</v>
      </c>
      <c r="B4486" s="13"/>
      <c r="C4486" s="1" t="s">
        <v>36</v>
      </c>
      <c r="D4486" s="1" t="s">
        <v>96</v>
      </c>
      <c r="E4486" s="1" t="s">
        <v>82</v>
      </c>
      <c r="F4486" s="1" t="s">
        <v>1738</v>
      </c>
      <c r="G4486" s="1" t="s">
        <v>152</v>
      </c>
      <c r="H4486" s="1" t="s">
        <v>153</v>
      </c>
      <c r="I4486" s="1" t="s">
        <v>236</v>
      </c>
      <c r="J4486" s="1"/>
      <c r="K4486" s="1" t="s">
        <v>6162</v>
      </c>
      <c r="L4486" s="1" t="s">
        <v>143</v>
      </c>
      <c r="M4486" s="9">
        <v>44818.0</v>
      </c>
      <c r="N4486" s="9">
        <v>44742.0</v>
      </c>
      <c r="O4486" s="1"/>
      <c r="P4486" s="1">
        <v>7.5</v>
      </c>
      <c r="Q4486" s="1">
        <v>500000.0</v>
      </c>
      <c r="R4486" s="1">
        <v>2900000.0</v>
      </c>
      <c r="S4486" s="14">
        <v>44855.0</v>
      </c>
      <c r="T4486" s="14">
        <v>44878.0</v>
      </c>
      <c r="U4486" s="1" t="s">
        <v>6163</v>
      </c>
      <c r="V4486" s="5">
        <f t="shared" si="940"/>
        <v>217500</v>
      </c>
      <c r="W4486" s="11">
        <f t="shared" si="1057"/>
        <v>256650</v>
      </c>
      <c r="X4486" s="14">
        <v>44885.0</v>
      </c>
      <c r="Y4486" s="5">
        <f>W4486-(V4486*10%)</f>
        <v>234900</v>
      </c>
      <c r="Z4486" s="5">
        <f t="shared" si="1105"/>
        <v>163125</v>
      </c>
      <c r="AA4486" s="14">
        <v>44926.0</v>
      </c>
      <c r="AB4486" s="1" t="s">
        <v>6164</v>
      </c>
      <c r="AC4486" s="1" t="s">
        <v>55</v>
      </c>
      <c r="AD4486" s="12" t="s">
        <v>46</v>
      </c>
      <c r="AE4486" s="12" t="s">
        <v>46</v>
      </c>
      <c r="AF4486" s="12" t="s">
        <v>46</v>
      </c>
      <c r="AG4486" s="12" t="s">
        <v>46</v>
      </c>
      <c r="AH4486" s="12" t="s">
        <v>46</v>
      </c>
      <c r="AI4486" s="12" t="s">
        <v>46</v>
      </c>
    </row>
    <row r="4487">
      <c r="A4487" s="1" t="s">
        <v>6161</v>
      </c>
      <c r="B4487" s="13"/>
      <c r="C4487" s="1" t="s">
        <v>36</v>
      </c>
      <c r="D4487" s="1" t="s">
        <v>96</v>
      </c>
      <c r="E4487" s="1" t="s">
        <v>82</v>
      </c>
      <c r="F4487" s="1" t="s">
        <v>1738</v>
      </c>
      <c r="G4487" s="1" t="s">
        <v>152</v>
      </c>
      <c r="H4487" s="1" t="s">
        <v>153</v>
      </c>
      <c r="I4487" s="1" t="s">
        <v>236</v>
      </c>
      <c r="J4487" s="1"/>
      <c r="K4487" s="1" t="s">
        <v>6162</v>
      </c>
      <c r="L4487" s="1" t="s">
        <v>143</v>
      </c>
      <c r="M4487" s="9">
        <v>44818.0</v>
      </c>
      <c r="N4487" s="9">
        <v>44818.0</v>
      </c>
      <c r="O4487" s="1"/>
      <c r="P4487" s="1">
        <v>7.5</v>
      </c>
      <c r="Q4487" s="1">
        <v>300000.0</v>
      </c>
      <c r="R4487" s="1">
        <v>300000.0</v>
      </c>
      <c r="S4487" s="10">
        <f>N4487+90</f>
        <v>44908</v>
      </c>
      <c r="V4487" s="5">
        <f t="shared" si="940"/>
        <v>22500</v>
      </c>
      <c r="W4487" s="11">
        <f t="shared" si="1057"/>
        <v>26550</v>
      </c>
      <c r="Y4487" s="1"/>
      <c r="Z4487" s="5">
        <f t="shared" si="1105"/>
        <v>16875</v>
      </c>
      <c r="AB4487" s="1"/>
      <c r="AC4487" s="1" t="str">
        <f>IF(T4487="","C","O")</f>
        <v>C</v>
      </c>
      <c r="AD4487" s="12" t="s">
        <v>46</v>
      </c>
      <c r="AE4487" s="12" t="s">
        <v>46</v>
      </c>
      <c r="AF4487" s="12" t="s">
        <v>46</v>
      </c>
      <c r="AG4487" s="12"/>
      <c r="AH4487" s="12"/>
      <c r="AI4487" s="12"/>
    </row>
    <row r="4488">
      <c r="A4488" s="1" t="s">
        <v>6165</v>
      </c>
      <c r="B4488" s="13"/>
      <c r="C4488" s="1" t="s">
        <v>36</v>
      </c>
      <c r="D4488" s="1" t="s">
        <v>76</v>
      </c>
      <c r="E4488" s="1" t="s">
        <v>38</v>
      </c>
      <c r="F4488" s="1" t="s">
        <v>186</v>
      </c>
      <c r="G4488" s="1" t="s">
        <v>152</v>
      </c>
      <c r="H4488" s="1" t="s">
        <v>153</v>
      </c>
      <c r="I4488" s="1" t="s">
        <v>187</v>
      </c>
      <c r="J4488" s="1"/>
      <c r="K4488" s="1" t="s">
        <v>6166</v>
      </c>
      <c r="L4488" s="1" t="s">
        <v>53</v>
      </c>
      <c r="M4488" s="9">
        <v>45180.0</v>
      </c>
      <c r="N4488" s="9">
        <v>45180.0</v>
      </c>
      <c r="O4488" s="1"/>
      <c r="P4488" s="1">
        <v>8.33</v>
      </c>
      <c r="Q4488" s="1">
        <v>150000.0</v>
      </c>
      <c r="R4488" s="1">
        <v>180000.0</v>
      </c>
      <c r="S4488" s="9">
        <v>45177.0</v>
      </c>
      <c r="T4488" s="9">
        <v>45181.0</v>
      </c>
      <c r="U4488" s="1" t="s">
        <v>6167</v>
      </c>
      <c r="V4488" s="5">
        <f t="shared" si="940"/>
        <v>14994</v>
      </c>
      <c r="W4488" s="11">
        <f t="shared" si="1057"/>
        <v>17692.92</v>
      </c>
      <c r="X4488" s="9">
        <v>45207.0</v>
      </c>
      <c r="Y4488" s="5">
        <f>W4488-(V4488*10%)</f>
        <v>16193.52</v>
      </c>
      <c r="Z4488" s="5">
        <f t="shared" si="1105"/>
        <v>11245.5</v>
      </c>
      <c r="AA4488" s="14">
        <v>45211.0</v>
      </c>
      <c r="AB4488" s="1" t="s">
        <v>6167</v>
      </c>
      <c r="AC4488" s="1" t="s">
        <v>55</v>
      </c>
      <c r="AD4488" s="12" t="s">
        <v>47</v>
      </c>
      <c r="AE4488" s="12" t="s">
        <v>47</v>
      </c>
      <c r="AF4488" s="12" t="s">
        <v>47</v>
      </c>
      <c r="AG4488" s="12" t="s">
        <v>47</v>
      </c>
      <c r="AH4488" s="12" t="s">
        <v>47</v>
      </c>
      <c r="AI4488" s="12" t="s">
        <v>47</v>
      </c>
    </row>
    <row r="4489">
      <c r="A4489" s="1" t="s">
        <v>6168</v>
      </c>
      <c r="B4489" s="13"/>
      <c r="C4489" s="1" t="s">
        <v>1613</v>
      </c>
      <c r="D4489" s="1" t="s">
        <v>96</v>
      </c>
      <c r="E4489" s="1" t="s">
        <v>77</v>
      </c>
      <c r="F4489" s="1" t="s">
        <v>554</v>
      </c>
      <c r="G4489" s="1" t="s">
        <v>152</v>
      </c>
      <c r="H4489" s="1" t="s">
        <v>153</v>
      </c>
      <c r="I4489" s="1" t="s">
        <v>265</v>
      </c>
      <c r="J4489" s="1"/>
      <c r="K4489" s="1" t="s">
        <v>6169</v>
      </c>
      <c r="L4489" s="1" t="s">
        <v>53</v>
      </c>
      <c r="M4489" s="9">
        <v>44742.0</v>
      </c>
      <c r="N4489" s="14">
        <v>45256.0</v>
      </c>
      <c r="O4489" s="1"/>
      <c r="P4489" s="1">
        <v>8.33</v>
      </c>
      <c r="Q4489" s="1">
        <v>500000.0</v>
      </c>
      <c r="R4489" s="1">
        <v>300000.0</v>
      </c>
      <c r="S4489" s="15">
        <f>N4489+90</f>
        <v>45346</v>
      </c>
      <c r="V4489" s="5">
        <f t="shared" si="940"/>
        <v>24990</v>
      </c>
      <c r="W4489" s="11">
        <f t="shared" si="1057"/>
        <v>29488.2</v>
      </c>
      <c r="Z4489" s="5">
        <f t="shared" si="1105"/>
        <v>18742.5</v>
      </c>
      <c r="AB4489" s="1"/>
      <c r="AC4489" s="1" t="s">
        <v>45</v>
      </c>
      <c r="AD4489" s="12" t="s">
        <v>46</v>
      </c>
      <c r="AE4489" s="12" t="s">
        <v>47</v>
      </c>
      <c r="AF4489" s="12" t="s">
        <v>47</v>
      </c>
      <c r="AG4489" s="12"/>
      <c r="AH4489" s="12"/>
      <c r="AI4489" s="12"/>
    </row>
    <row r="4490">
      <c r="A4490" s="1" t="s">
        <v>6170</v>
      </c>
      <c r="B4490" s="13"/>
      <c r="C4490" s="1" t="s">
        <v>36</v>
      </c>
      <c r="D4490" s="1" t="s">
        <v>96</v>
      </c>
      <c r="E4490" s="1" t="s">
        <v>38</v>
      </c>
      <c r="F4490" s="1" t="s">
        <v>575</v>
      </c>
      <c r="G4490" s="1" t="s">
        <v>601</v>
      </c>
      <c r="H4490" s="1" t="s">
        <v>602</v>
      </c>
      <c r="I4490" s="1" t="s">
        <v>247</v>
      </c>
      <c r="J4490" s="1"/>
      <c r="K4490" s="1" t="s">
        <v>6171</v>
      </c>
      <c r="L4490" s="1" t="s">
        <v>99</v>
      </c>
      <c r="M4490" s="9">
        <v>45345.0</v>
      </c>
      <c r="N4490" s="9">
        <v>45345.0</v>
      </c>
      <c r="O4490" s="1"/>
      <c r="P4490" s="1">
        <v>8.33</v>
      </c>
      <c r="Q4490" s="1">
        <v>300000.0</v>
      </c>
      <c r="R4490" s="1">
        <v>300000.0</v>
      </c>
      <c r="S4490" s="10">
        <f>N4490+30</f>
        <v>45375</v>
      </c>
      <c r="V4490" s="5">
        <f t="shared" si="940"/>
        <v>24990</v>
      </c>
      <c r="W4490" s="11">
        <f t="shared" si="1057"/>
        <v>29488.2</v>
      </c>
      <c r="X4490" s="1"/>
      <c r="Y4490" s="1"/>
      <c r="Z4490" s="5">
        <f t="shared" si="1105"/>
        <v>18742.5</v>
      </c>
      <c r="AB4490" s="1"/>
      <c r="AC4490" s="1" t="s">
        <v>45</v>
      </c>
      <c r="AD4490" s="12" t="s">
        <v>47</v>
      </c>
      <c r="AE4490" s="12" t="s">
        <v>47</v>
      </c>
      <c r="AF4490" s="12" t="s">
        <v>47</v>
      </c>
      <c r="AG4490" s="12"/>
      <c r="AH4490" s="12"/>
      <c r="AI4490" s="12"/>
    </row>
    <row r="4491">
      <c r="A4491" s="1" t="s">
        <v>6172</v>
      </c>
      <c r="B4491" s="13"/>
      <c r="C4491" s="1" t="s">
        <v>36</v>
      </c>
      <c r="D4491" s="1" t="s">
        <v>76</v>
      </c>
      <c r="E4491" s="1" t="s">
        <v>212</v>
      </c>
      <c r="F4491" s="1" t="s">
        <v>1302</v>
      </c>
      <c r="G4491" s="1" t="s">
        <v>1127</v>
      </c>
      <c r="H4491" s="1" t="s">
        <v>1128</v>
      </c>
      <c r="I4491" s="1" t="s">
        <v>288</v>
      </c>
      <c r="J4491" s="1"/>
      <c r="K4491" s="1" t="s">
        <v>6173</v>
      </c>
      <c r="L4491" s="1" t="s">
        <v>53</v>
      </c>
      <c r="M4491" s="9">
        <v>45381.0</v>
      </c>
      <c r="N4491" s="9">
        <v>45381.0</v>
      </c>
      <c r="O4491" s="1"/>
      <c r="P4491" s="1">
        <v>8.33</v>
      </c>
      <c r="Q4491" s="1">
        <v>850000.0</v>
      </c>
      <c r="R4491" s="1">
        <v>900000.0</v>
      </c>
      <c r="S4491" s="9">
        <v>45341.0</v>
      </c>
      <c r="T4491" s="9">
        <v>45381.0</v>
      </c>
      <c r="U4491" s="1" t="s">
        <v>4485</v>
      </c>
      <c r="V4491" s="5">
        <f t="shared" si="940"/>
        <v>74970</v>
      </c>
      <c r="W4491" s="11">
        <f t="shared" si="1057"/>
        <v>88464.6</v>
      </c>
      <c r="X4491" s="9">
        <v>45371.0</v>
      </c>
      <c r="Y4491" s="5">
        <f t="shared" ref="Y4491:Y4494" si="1109">W4491-(V4491*10%)</f>
        <v>80967.6</v>
      </c>
      <c r="Z4491" s="5">
        <f t="shared" si="1105"/>
        <v>56227.5</v>
      </c>
      <c r="AA4491" s="9">
        <v>45375.0</v>
      </c>
      <c r="AB4491" s="1" t="s">
        <v>4485</v>
      </c>
      <c r="AC4491" s="1" t="s">
        <v>55</v>
      </c>
      <c r="AD4491" s="12" t="s">
        <v>47</v>
      </c>
      <c r="AE4491" s="12" t="s">
        <v>47</v>
      </c>
      <c r="AF4491" s="12" t="s">
        <v>47</v>
      </c>
      <c r="AG4491" s="12" t="s">
        <v>47</v>
      </c>
      <c r="AH4491" s="12" t="s">
        <v>47</v>
      </c>
      <c r="AI4491" s="12" t="s">
        <v>47</v>
      </c>
    </row>
    <row r="4492">
      <c r="A4492" s="1" t="s">
        <v>6174</v>
      </c>
      <c r="B4492" s="23" t="s">
        <v>6175</v>
      </c>
      <c r="C4492" s="1" t="s">
        <v>36</v>
      </c>
      <c r="D4492" s="1" t="s">
        <v>96</v>
      </c>
      <c r="E4492" s="1" t="s">
        <v>82</v>
      </c>
      <c r="F4492" s="1" t="s">
        <v>1809</v>
      </c>
      <c r="G4492" s="1" t="s">
        <v>134</v>
      </c>
      <c r="H4492" s="1" t="s">
        <v>135</v>
      </c>
      <c r="I4492" s="1" t="s">
        <v>290</v>
      </c>
      <c r="J4492" s="1"/>
      <c r="K4492" s="1" t="s">
        <v>6176</v>
      </c>
      <c r="L4492" s="1" t="s">
        <v>88</v>
      </c>
      <c r="M4492" s="14">
        <v>44852.0</v>
      </c>
      <c r="N4492" s="9">
        <v>44897.0</v>
      </c>
      <c r="O4492" s="1"/>
      <c r="P4492" s="1">
        <v>8.0</v>
      </c>
      <c r="Q4492" s="1">
        <v>100000.0</v>
      </c>
      <c r="R4492" s="1">
        <v>276000.0</v>
      </c>
      <c r="S4492" s="9">
        <v>44897.0</v>
      </c>
      <c r="T4492" s="9">
        <v>44901.0</v>
      </c>
      <c r="U4492" s="1" t="s">
        <v>6177</v>
      </c>
      <c r="V4492" s="5">
        <f t="shared" si="940"/>
        <v>22080</v>
      </c>
      <c r="W4492" s="11">
        <f t="shared" si="1057"/>
        <v>26054.4</v>
      </c>
      <c r="X4492" s="9">
        <v>44927.0</v>
      </c>
      <c r="Y4492" s="5">
        <f t="shared" si="1109"/>
        <v>23846.4</v>
      </c>
      <c r="Z4492" s="5">
        <f t="shared" si="1105"/>
        <v>16560</v>
      </c>
      <c r="AA4492" s="9">
        <v>44931.0</v>
      </c>
      <c r="AB4492" s="1" t="s">
        <v>6177</v>
      </c>
      <c r="AC4492" s="1" t="s">
        <v>55</v>
      </c>
      <c r="AD4492" s="12" t="s">
        <v>46</v>
      </c>
      <c r="AE4492" s="12" t="s">
        <v>46</v>
      </c>
      <c r="AF4492" s="12" t="s">
        <v>46</v>
      </c>
      <c r="AG4492" s="12" t="s">
        <v>46</v>
      </c>
      <c r="AH4492" s="12" t="s">
        <v>46</v>
      </c>
      <c r="AI4492" s="12" t="s">
        <v>46</v>
      </c>
    </row>
    <row r="4493">
      <c r="A4493" s="1" t="s">
        <v>6174</v>
      </c>
      <c r="B4493" s="23" t="s">
        <v>6175</v>
      </c>
      <c r="C4493" s="1" t="s">
        <v>36</v>
      </c>
      <c r="D4493" s="1" t="s">
        <v>96</v>
      </c>
      <c r="E4493" s="1" t="s">
        <v>82</v>
      </c>
      <c r="F4493" s="1" t="s">
        <v>1809</v>
      </c>
      <c r="G4493" s="1" t="s">
        <v>134</v>
      </c>
      <c r="H4493" s="1" t="s">
        <v>135</v>
      </c>
      <c r="I4493" s="1" t="s">
        <v>290</v>
      </c>
      <c r="J4493" s="1"/>
      <c r="K4493" s="1" t="s">
        <v>6176</v>
      </c>
      <c r="L4493" s="1" t="s">
        <v>88</v>
      </c>
      <c r="M4493" s="14">
        <v>44852.0</v>
      </c>
      <c r="N4493" s="9">
        <v>44866.0</v>
      </c>
      <c r="O4493" s="1"/>
      <c r="P4493" s="1">
        <v>8.0</v>
      </c>
      <c r="Q4493" s="1">
        <v>300000.0</v>
      </c>
      <c r="R4493" s="1">
        <v>264000.0</v>
      </c>
      <c r="S4493" s="9">
        <v>44896.0</v>
      </c>
      <c r="T4493" s="14">
        <v>44910.0</v>
      </c>
      <c r="U4493" s="1" t="s">
        <v>6178</v>
      </c>
      <c r="V4493" s="5">
        <f t="shared" si="940"/>
        <v>21120</v>
      </c>
      <c r="W4493" s="11">
        <f t="shared" si="1057"/>
        <v>24921.6</v>
      </c>
      <c r="X4493" s="14">
        <v>44910.0</v>
      </c>
      <c r="Y4493" s="5">
        <f t="shared" si="1109"/>
        <v>22809.6</v>
      </c>
      <c r="Z4493" s="5">
        <f t="shared" si="1105"/>
        <v>15840</v>
      </c>
      <c r="AA4493" s="14">
        <v>44910.0</v>
      </c>
      <c r="AB4493" s="1" t="s">
        <v>6178</v>
      </c>
      <c r="AC4493" s="1" t="s">
        <v>55</v>
      </c>
      <c r="AD4493" s="12" t="s">
        <v>46</v>
      </c>
      <c r="AE4493" s="12" t="s">
        <v>46</v>
      </c>
      <c r="AF4493" s="12" t="s">
        <v>46</v>
      </c>
      <c r="AG4493" s="12" t="s">
        <v>46</v>
      </c>
      <c r="AH4493" s="12" t="s">
        <v>46</v>
      </c>
      <c r="AI4493" s="12" t="s">
        <v>46</v>
      </c>
    </row>
    <row r="4494">
      <c r="A4494" s="1" t="s">
        <v>6174</v>
      </c>
      <c r="B4494" s="23" t="s">
        <v>6175</v>
      </c>
      <c r="C4494" s="1" t="s">
        <v>36</v>
      </c>
      <c r="D4494" s="1" t="s">
        <v>96</v>
      </c>
      <c r="E4494" s="1" t="s">
        <v>82</v>
      </c>
      <c r="F4494" s="1" t="s">
        <v>1809</v>
      </c>
      <c r="G4494" s="1" t="s">
        <v>134</v>
      </c>
      <c r="H4494" s="1" t="s">
        <v>135</v>
      </c>
      <c r="I4494" s="1" t="s">
        <v>290</v>
      </c>
      <c r="J4494" s="1"/>
      <c r="K4494" s="1" t="s">
        <v>6176</v>
      </c>
      <c r="L4494" s="1" t="s">
        <v>88</v>
      </c>
      <c r="M4494" s="14">
        <v>44852.0</v>
      </c>
      <c r="N4494" s="9">
        <v>44901.0</v>
      </c>
      <c r="O4494" s="1"/>
      <c r="P4494" s="1">
        <v>8.0</v>
      </c>
      <c r="Q4494" s="1">
        <v>300000.0</v>
      </c>
      <c r="R4494" s="1">
        <v>408000.0</v>
      </c>
      <c r="S4494" s="9">
        <v>44932.0</v>
      </c>
      <c r="T4494" s="9">
        <v>44934.0</v>
      </c>
      <c r="U4494" s="1" t="s">
        <v>6179</v>
      </c>
      <c r="V4494" s="5">
        <f t="shared" si="940"/>
        <v>32640</v>
      </c>
      <c r="W4494" s="11">
        <f t="shared" si="1057"/>
        <v>38515.2</v>
      </c>
      <c r="X4494" s="9">
        <v>44934.0</v>
      </c>
      <c r="Y4494" s="5">
        <f t="shared" si="1109"/>
        <v>35251.2</v>
      </c>
      <c r="Z4494" s="5">
        <f t="shared" si="1105"/>
        <v>24480</v>
      </c>
      <c r="AA4494" s="9">
        <v>44934.0</v>
      </c>
      <c r="AB4494" s="1" t="s">
        <v>6179</v>
      </c>
      <c r="AC4494" s="1" t="s">
        <v>55</v>
      </c>
      <c r="AD4494" s="12" t="s">
        <v>46</v>
      </c>
      <c r="AE4494" s="12" t="s">
        <v>46</v>
      </c>
      <c r="AF4494" s="12" t="s">
        <v>46</v>
      </c>
      <c r="AG4494" s="12" t="s">
        <v>46</v>
      </c>
      <c r="AH4494" s="12" t="s">
        <v>46</v>
      </c>
      <c r="AI4494" s="12" t="s">
        <v>46</v>
      </c>
    </row>
    <row r="4495">
      <c r="A4495" s="1" t="s">
        <v>6174</v>
      </c>
      <c r="B4495" s="23" t="s">
        <v>6175</v>
      </c>
      <c r="C4495" s="1" t="s">
        <v>36</v>
      </c>
      <c r="D4495" s="1" t="s">
        <v>96</v>
      </c>
      <c r="E4495" s="1" t="s">
        <v>82</v>
      </c>
      <c r="F4495" s="1" t="s">
        <v>1809</v>
      </c>
      <c r="G4495" s="1" t="s">
        <v>134</v>
      </c>
      <c r="H4495" s="1" t="s">
        <v>135</v>
      </c>
      <c r="I4495" s="1" t="s">
        <v>290</v>
      </c>
      <c r="J4495" s="1"/>
      <c r="K4495" s="1" t="s">
        <v>6176</v>
      </c>
      <c r="L4495" s="1" t="s">
        <v>88</v>
      </c>
      <c r="M4495" s="14">
        <v>44852.0</v>
      </c>
      <c r="N4495" s="14">
        <v>44895.0</v>
      </c>
      <c r="O4495" s="1"/>
      <c r="P4495" s="1">
        <v>8.0</v>
      </c>
      <c r="Q4495" s="1">
        <v>300000.0</v>
      </c>
      <c r="R4495" s="1">
        <v>408000.0</v>
      </c>
      <c r="S4495" s="14">
        <v>44926.0</v>
      </c>
      <c r="T4495" s="9">
        <v>44939.0</v>
      </c>
      <c r="U4495" s="1" t="s">
        <v>6180</v>
      </c>
      <c r="V4495" s="5">
        <f t="shared" si="940"/>
        <v>32640</v>
      </c>
      <c r="W4495" s="11">
        <f t="shared" si="1057"/>
        <v>38515.2</v>
      </c>
      <c r="X4495" s="9"/>
      <c r="Y4495" s="5"/>
      <c r="Z4495" s="5">
        <f t="shared" si="1105"/>
        <v>24480</v>
      </c>
      <c r="AA4495" s="9"/>
      <c r="AC4495" s="1" t="s">
        <v>162</v>
      </c>
      <c r="AD4495" s="12" t="s">
        <v>46</v>
      </c>
      <c r="AE4495" s="12" t="s">
        <v>46</v>
      </c>
      <c r="AF4495" s="12" t="s">
        <v>46</v>
      </c>
      <c r="AG4495" s="12" t="s">
        <v>46</v>
      </c>
      <c r="AH4495" s="12"/>
      <c r="AI4495" s="12"/>
    </row>
    <row r="4496">
      <c r="A4496" s="1" t="s">
        <v>6174</v>
      </c>
      <c r="B4496" s="23" t="s">
        <v>6175</v>
      </c>
      <c r="C4496" s="1" t="s">
        <v>36</v>
      </c>
      <c r="D4496" s="1" t="s">
        <v>96</v>
      </c>
      <c r="E4496" s="1" t="s">
        <v>82</v>
      </c>
      <c r="F4496" s="1" t="s">
        <v>1809</v>
      </c>
      <c r="G4496" s="1" t="s">
        <v>134</v>
      </c>
      <c r="H4496" s="1" t="s">
        <v>135</v>
      </c>
      <c r="I4496" s="1" t="s">
        <v>290</v>
      </c>
      <c r="J4496" s="1"/>
      <c r="K4496" s="1" t="s">
        <v>6176</v>
      </c>
      <c r="L4496" s="1" t="s">
        <v>88</v>
      </c>
      <c r="M4496" s="14">
        <v>44852.0</v>
      </c>
      <c r="N4496" s="14">
        <v>44911.0</v>
      </c>
      <c r="O4496" s="1"/>
      <c r="P4496" s="1">
        <v>8.0</v>
      </c>
      <c r="Q4496" s="1">
        <v>300000.0</v>
      </c>
      <c r="R4496" s="1">
        <v>384000.0</v>
      </c>
      <c r="S4496" s="9">
        <v>44942.0</v>
      </c>
      <c r="T4496" s="9">
        <v>44945.0</v>
      </c>
      <c r="U4496" s="1" t="s">
        <v>6181</v>
      </c>
      <c r="V4496" s="5">
        <f t="shared" si="940"/>
        <v>30720</v>
      </c>
      <c r="W4496" s="11">
        <f t="shared" si="1057"/>
        <v>36249.6</v>
      </c>
      <c r="X4496" s="9">
        <v>44945.0</v>
      </c>
      <c r="Y4496" s="5">
        <f t="shared" ref="Y4496:Y4519" si="1110">W4496-(V4496*10%)</f>
        <v>33177.6</v>
      </c>
      <c r="Z4496" s="5">
        <f t="shared" si="1105"/>
        <v>23040</v>
      </c>
      <c r="AA4496" s="9">
        <v>44945.0</v>
      </c>
      <c r="AB4496" s="1" t="s">
        <v>6181</v>
      </c>
      <c r="AC4496" s="1" t="s">
        <v>55</v>
      </c>
      <c r="AD4496" s="12" t="s">
        <v>46</v>
      </c>
      <c r="AE4496" s="12" t="s">
        <v>46</v>
      </c>
      <c r="AF4496" s="12" t="s">
        <v>46</v>
      </c>
      <c r="AG4496" s="12" t="s">
        <v>46</v>
      </c>
      <c r="AH4496" s="12" t="s">
        <v>46</v>
      </c>
      <c r="AI4496" s="12" t="s">
        <v>46</v>
      </c>
    </row>
    <row r="4497">
      <c r="A4497" s="1" t="s">
        <v>6174</v>
      </c>
      <c r="B4497" s="23" t="s">
        <v>6175</v>
      </c>
      <c r="C4497" s="1" t="s">
        <v>36</v>
      </c>
      <c r="D4497" s="1" t="s">
        <v>96</v>
      </c>
      <c r="E4497" s="1" t="s">
        <v>82</v>
      </c>
      <c r="F4497" s="1" t="s">
        <v>1809</v>
      </c>
      <c r="G4497" s="1" t="s">
        <v>134</v>
      </c>
      <c r="H4497" s="1" t="s">
        <v>135</v>
      </c>
      <c r="I4497" s="1" t="s">
        <v>290</v>
      </c>
      <c r="J4497" s="1"/>
      <c r="K4497" s="1" t="s">
        <v>6176</v>
      </c>
      <c r="L4497" s="1" t="s">
        <v>88</v>
      </c>
      <c r="M4497" s="14">
        <v>44852.0</v>
      </c>
      <c r="N4497" s="9">
        <v>44935.0</v>
      </c>
      <c r="O4497" s="1"/>
      <c r="P4497" s="1">
        <v>8.0</v>
      </c>
      <c r="Q4497" s="1">
        <v>300000.0</v>
      </c>
      <c r="R4497" s="1">
        <v>300000.0</v>
      </c>
      <c r="S4497" s="9">
        <v>44966.0</v>
      </c>
      <c r="T4497" s="9">
        <v>44970.0</v>
      </c>
      <c r="U4497" s="1" t="s">
        <v>6182</v>
      </c>
      <c r="V4497" s="5">
        <f t="shared" si="940"/>
        <v>24000</v>
      </c>
      <c r="W4497" s="11">
        <f t="shared" si="1057"/>
        <v>28320</v>
      </c>
      <c r="X4497" s="9">
        <v>44970.0</v>
      </c>
      <c r="Y4497" s="5">
        <f t="shared" si="1110"/>
        <v>25920</v>
      </c>
      <c r="Z4497" s="5">
        <f t="shared" si="1105"/>
        <v>18000</v>
      </c>
      <c r="AA4497" s="9">
        <v>44970.0</v>
      </c>
      <c r="AB4497" s="1" t="s">
        <v>6182</v>
      </c>
      <c r="AC4497" s="1" t="s">
        <v>55</v>
      </c>
      <c r="AD4497" s="12" t="s">
        <v>46</v>
      </c>
      <c r="AE4497" s="12" t="s">
        <v>46</v>
      </c>
      <c r="AF4497" s="12" t="s">
        <v>46</v>
      </c>
      <c r="AG4497" s="12" t="s">
        <v>46</v>
      </c>
      <c r="AH4497" s="12" t="s">
        <v>46</v>
      </c>
      <c r="AI4497" s="12" t="s">
        <v>46</v>
      </c>
    </row>
    <row r="4498">
      <c r="A4498" s="1" t="s">
        <v>6174</v>
      </c>
      <c r="B4498" s="23" t="s">
        <v>6175</v>
      </c>
      <c r="C4498" s="1" t="s">
        <v>36</v>
      </c>
      <c r="D4498" s="1" t="s">
        <v>96</v>
      </c>
      <c r="E4498" s="1" t="s">
        <v>82</v>
      </c>
      <c r="F4498" s="1" t="s">
        <v>1809</v>
      </c>
      <c r="G4498" s="1" t="s">
        <v>134</v>
      </c>
      <c r="H4498" s="1" t="s">
        <v>135</v>
      </c>
      <c r="I4498" s="1" t="s">
        <v>290</v>
      </c>
      <c r="J4498" s="1"/>
      <c r="K4498" s="1" t="s">
        <v>6176</v>
      </c>
      <c r="L4498" s="1" t="s">
        <v>88</v>
      </c>
      <c r="M4498" s="14">
        <v>44852.0</v>
      </c>
      <c r="N4498" s="9">
        <v>44967.0</v>
      </c>
      <c r="O4498" s="1"/>
      <c r="P4498" s="1">
        <v>8.0</v>
      </c>
      <c r="Q4498" s="1">
        <v>300000.0</v>
      </c>
      <c r="R4498" s="1">
        <v>352980.0</v>
      </c>
      <c r="S4498" s="9">
        <v>44995.0</v>
      </c>
      <c r="T4498" s="9">
        <v>45000.0</v>
      </c>
      <c r="U4498" s="1" t="s">
        <v>6183</v>
      </c>
      <c r="V4498" s="5">
        <f t="shared" si="940"/>
        <v>28238.4</v>
      </c>
      <c r="W4498" s="11">
        <f t="shared" si="1057"/>
        <v>33321.312</v>
      </c>
      <c r="X4498" s="9">
        <v>45000.0</v>
      </c>
      <c r="Y4498" s="5">
        <f t="shared" si="1110"/>
        <v>30497.472</v>
      </c>
      <c r="Z4498" s="5">
        <f t="shared" si="1105"/>
        <v>21178.8</v>
      </c>
      <c r="AA4498" s="9">
        <v>45000.0</v>
      </c>
      <c r="AB4498" s="1" t="s">
        <v>6183</v>
      </c>
      <c r="AC4498" s="1" t="s">
        <v>55</v>
      </c>
      <c r="AD4498" s="12" t="s">
        <v>46</v>
      </c>
      <c r="AE4498" s="12" t="s">
        <v>46</v>
      </c>
      <c r="AF4498" s="12" t="s">
        <v>46</v>
      </c>
      <c r="AG4498" s="12" t="s">
        <v>46</v>
      </c>
      <c r="AH4498" s="12" t="s">
        <v>46</v>
      </c>
      <c r="AI4498" s="12" t="s">
        <v>46</v>
      </c>
    </row>
    <row r="4499">
      <c r="A4499" s="1" t="s">
        <v>6174</v>
      </c>
      <c r="B4499" s="23" t="s">
        <v>6175</v>
      </c>
      <c r="C4499" s="1" t="s">
        <v>36</v>
      </c>
      <c r="D4499" s="1" t="s">
        <v>96</v>
      </c>
      <c r="E4499" s="1" t="s">
        <v>82</v>
      </c>
      <c r="F4499" s="1" t="s">
        <v>1809</v>
      </c>
      <c r="G4499" s="1" t="s">
        <v>134</v>
      </c>
      <c r="H4499" s="1" t="s">
        <v>135</v>
      </c>
      <c r="I4499" s="1" t="s">
        <v>290</v>
      </c>
      <c r="J4499" s="1"/>
      <c r="K4499" s="1" t="s">
        <v>6176</v>
      </c>
      <c r="L4499" s="1" t="s">
        <v>88</v>
      </c>
      <c r="M4499" s="14">
        <v>44852.0</v>
      </c>
      <c r="N4499" s="9">
        <v>44970.0</v>
      </c>
      <c r="O4499" s="1"/>
      <c r="P4499" s="1">
        <v>8.0</v>
      </c>
      <c r="Q4499" s="1">
        <v>300000.0</v>
      </c>
      <c r="R4499" s="1">
        <v>493534.0</v>
      </c>
      <c r="S4499" s="9">
        <v>44998.0</v>
      </c>
      <c r="T4499" s="9">
        <v>45000.0</v>
      </c>
      <c r="U4499" s="1" t="s">
        <v>6184</v>
      </c>
      <c r="V4499" s="5">
        <f t="shared" si="940"/>
        <v>39482.72</v>
      </c>
      <c r="W4499" s="11">
        <f t="shared" si="1057"/>
        <v>46589.6096</v>
      </c>
      <c r="X4499" s="9">
        <v>45000.0</v>
      </c>
      <c r="Y4499" s="5">
        <f t="shared" si="1110"/>
        <v>42641.3376</v>
      </c>
      <c r="Z4499" s="5">
        <f t="shared" si="1105"/>
        <v>29612.04</v>
      </c>
      <c r="AA4499" s="9">
        <v>45000.0</v>
      </c>
      <c r="AB4499" s="1" t="s">
        <v>6184</v>
      </c>
      <c r="AC4499" s="1" t="s">
        <v>55</v>
      </c>
      <c r="AD4499" s="12" t="s">
        <v>46</v>
      </c>
      <c r="AE4499" s="12" t="s">
        <v>46</v>
      </c>
      <c r="AF4499" s="12" t="s">
        <v>46</v>
      </c>
      <c r="AG4499" s="12" t="s">
        <v>46</v>
      </c>
      <c r="AH4499" s="12" t="s">
        <v>46</v>
      </c>
      <c r="AI4499" s="12" t="s">
        <v>46</v>
      </c>
    </row>
    <row r="4500">
      <c r="A4500" s="1" t="s">
        <v>6174</v>
      </c>
      <c r="B4500" s="23" t="s">
        <v>6175</v>
      </c>
      <c r="C4500" s="1" t="s">
        <v>36</v>
      </c>
      <c r="D4500" s="1" t="s">
        <v>96</v>
      </c>
      <c r="E4500" s="1" t="s">
        <v>82</v>
      </c>
      <c r="F4500" s="1" t="s">
        <v>1809</v>
      </c>
      <c r="G4500" s="1" t="s">
        <v>134</v>
      </c>
      <c r="H4500" s="1" t="s">
        <v>135</v>
      </c>
      <c r="I4500" s="1" t="s">
        <v>290</v>
      </c>
      <c r="J4500" s="1"/>
      <c r="K4500" s="1" t="s">
        <v>6176</v>
      </c>
      <c r="L4500" s="1" t="s">
        <v>88</v>
      </c>
      <c r="M4500" s="14">
        <v>44852.0</v>
      </c>
      <c r="N4500" s="9">
        <v>45047.0</v>
      </c>
      <c r="O4500" s="1"/>
      <c r="P4500" s="1">
        <v>8.0</v>
      </c>
      <c r="Q4500" s="1">
        <v>500000.0</v>
      </c>
      <c r="R4500" s="1">
        <v>264000.0</v>
      </c>
      <c r="S4500" s="9">
        <v>45078.0</v>
      </c>
      <c r="T4500" s="9">
        <v>45086.0</v>
      </c>
      <c r="U4500" s="1" t="s">
        <v>6185</v>
      </c>
      <c r="V4500" s="5">
        <f t="shared" si="940"/>
        <v>21120</v>
      </c>
      <c r="W4500" s="11">
        <f t="shared" si="1057"/>
        <v>24921.6</v>
      </c>
      <c r="X4500" s="9">
        <v>45086.0</v>
      </c>
      <c r="Y4500" s="5">
        <f t="shared" si="1110"/>
        <v>22809.6</v>
      </c>
      <c r="Z4500" s="5">
        <f t="shared" si="1105"/>
        <v>15840</v>
      </c>
      <c r="AA4500" s="9">
        <v>45086.0</v>
      </c>
      <c r="AB4500" s="1" t="s">
        <v>6185</v>
      </c>
      <c r="AC4500" s="1" t="s">
        <v>55</v>
      </c>
      <c r="AD4500" s="12" t="s">
        <v>46</v>
      </c>
      <c r="AE4500" s="12" t="s">
        <v>47</v>
      </c>
      <c r="AF4500" s="12" t="s">
        <v>47</v>
      </c>
      <c r="AG4500" s="12" t="s">
        <v>47</v>
      </c>
      <c r="AH4500" s="12" t="s">
        <v>47</v>
      </c>
      <c r="AI4500" s="12" t="s">
        <v>47</v>
      </c>
    </row>
    <row r="4501">
      <c r="A4501" s="1" t="s">
        <v>6174</v>
      </c>
      <c r="B4501" s="23" t="s">
        <v>6175</v>
      </c>
      <c r="C4501" s="1" t="s">
        <v>36</v>
      </c>
      <c r="D4501" s="1" t="s">
        <v>96</v>
      </c>
      <c r="E4501" s="1" t="s">
        <v>82</v>
      </c>
      <c r="F4501" s="1" t="s">
        <v>1809</v>
      </c>
      <c r="G4501" s="1" t="s">
        <v>134</v>
      </c>
      <c r="H4501" s="1" t="s">
        <v>135</v>
      </c>
      <c r="I4501" s="1" t="s">
        <v>290</v>
      </c>
      <c r="J4501" s="1"/>
      <c r="K4501" s="1" t="s">
        <v>6176</v>
      </c>
      <c r="L4501" s="1" t="s">
        <v>88</v>
      </c>
      <c r="M4501" s="14">
        <v>44852.0</v>
      </c>
      <c r="N4501" s="9">
        <v>44902.0</v>
      </c>
      <c r="O4501" s="1"/>
      <c r="P4501" s="1">
        <v>8.0</v>
      </c>
      <c r="Q4501" s="1">
        <v>300000.0</v>
      </c>
      <c r="R4501" s="1">
        <v>264000.0</v>
      </c>
      <c r="S4501" s="9">
        <v>44933.0</v>
      </c>
      <c r="T4501" s="9">
        <v>45112.0</v>
      </c>
      <c r="U4501" s="1" t="s">
        <v>6186</v>
      </c>
      <c r="V4501" s="5">
        <f t="shared" si="940"/>
        <v>21120</v>
      </c>
      <c r="W4501" s="11">
        <f t="shared" si="1057"/>
        <v>24921.6</v>
      </c>
      <c r="X4501" s="9">
        <v>45112.0</v>
      </c>
      <c r="Y4501" s="5">
        <f t="shared" si="1110"/>
        <v>22809.6</v>
      </c>
      <c r="Z4501" s="5">
        <f t="shared" si="1105"/>
        <v>15840</v>
      </c>
      <c r="AA4501" s="9">
        <v>45112.0</v>
      </c>
      <c r="AB4501" s="1" t="s">
        <v>6186</v>
      </c>
      <c r="AC4501" s="1" t="s">
        <v>55</v>
      </c>
      <c r="AD4501" s="12" t="s">
        <v>46</v>
      </c>
      <c r="AE4501" s="12" t="s">
        <v>46</v>
      </c>
      <c r="AF4501" s="12" t="s">
        <v>46</v>
      </c>
      <c r="AG4501" s="12" t="s">
        <v>47</v>
      </c>
      <c r="AH4501" s="12" t="s">
        <v>47</v>
      </c>
      <c r="AI4501" s="12" t="s">
        <v>47</v>
      </c>
    </row>
    <row r="4502">
      <c r="A4502" s="1" t="s">
        <v>6174</v>
      </c>
      <c r="B4502" s="23" t="s">
        <v>6175</v>
      </c>
      <c r="C4502" s="1" t="s">
        <v>36</v>
      </c>
      <c r="D4502" s="1" t="s">
        <v>96</v>
      </c>
      <c r="E4502" s="1" t="s">
        <v>82</v>
      </c>
      <c r="F4502" s="1" t="s">
        <v>1809</v>
      </c>
      <c r="G4502" s="1" t="s">
        <v>134</v>
      </c>
      <c r="H4502" s="1" t="s">
        <v>135</v>
      </c>
      <c r="I4502" s="1" t="s">
        <v>290</v>
      </c>
      <c r="J4502" s="1"/>
      <c r="K4502" s="1" t="s">
        <v>6176</v>
      </c>
      <c r="L4502" s="1" t="s">
        <v>88</v>
      </c>
      <c r="M4502" s="14">
        <v>44852.0</v>
      </c>
      <c r="N4502" s="9">
        <v>44964.0</v>
      </c>
      <c r="O4502" s="1"/>
      <c r="P4502" s="1">
        <v>8.0</v>
      </c>
      <c r="Q4502" s="1">
        <v>300000.0</v>
      </c>
      <c r="R4502" s="1">
        <v>312000.0</v>
      </c>
      <c r="S4502" s="9">
        <v>44992.0</v>
      </c>
      <c r="T4502" s="9">
        <v>45114.0</v>
      </c>
      <c r="U4502" s="1" t="s">
        <v>6187</v>
      </c>
      <c r="V4502" s="5">
        <f t="shared" si="940"/>
        <v>24960</v>
      </c>
      <c r="W4502" s="11">
        <f t="shared" si="1057"/>
        <v>29452.8</v>
      </c>
      <c r="X4502" s="9">
        <v>45114.0</v>
      </c>
      <c r="Y4502" s="5">
        <f t="shared" si="1110"/>
        <v>26956.8</v>
      </c>
      <c r="Z4502" s="5">
        <f t="shared" si="1105"/>
        <v>18720</v>
      </c>
      <c r="AA4502" s="9">
        <v>45114.0</v>
      </c>
      <c r="AB4502" s="1" t="s">
        <v>6187</v>
      </c>
      <c r="AC4502" s="1" t="s">
        <v>55</v>
      </c>
      <c r="AD4502" s="12" t="s">
        <v>46</v>
      </c>
      <c r="AE4502" s="12" t="s">
        <v>46</v>
      </c>
      <c r="AF4502" s="12" t="s">
        <v>46</v>
      </c>
      <c r="AG4502" s="12" t="s">
        <v>47</v>
      </c>
      <c r="AH4502" s="12" t="s">
        <v>47</v>
      </c>
      <c r="AI4502" s="12" t="s">
        <v>47</v>
      </c>
    </row>
    <row r="4503">
      <c r="A4503" s="1" t="s">
        <v>6174</v>
      </c>
      <c r="B4503" s="23" t="s">
        <v>6175</v>
      </c>
      <c r="C4503" s="1" t="s">
        <v>36</v>
      </c>
      <c r="D4503" s="1" t="s">
        <v>96</v>
      </c>
      <c r="E4503" s="1" t="s">
        <v>82</v>
      </c>
      <c r="F4503" s="1" t="s">
        <v>1809</v>
      </c>
      <c r="G4503" s="1" t="s">
        <v>134</v>
      </c>
      <c r="H4503" s="1" t="s">
        <v>135</v>
      </c>
      <c r="I4503" s="1" t="s">
        <v>290</v>
      </c>
      <c r="J4503" s="1"/>
      <c r="K4503" s="1" t="s">
        <v>6176</v>
      </c>
      <c r="L4503" s="1" t="s">
        <v>88</v>
      </c>
      <c r="M4503" s="14">
        <v>44852.0</v>
      </c>
      <c r="N4503" s="9">
        <v>45083.0</v>
      </c>
      <c r="O4503" s="1"/>
      <c r="P4503" s="1">
        <v>8.0</v>
      </c>
      <c r="Q4503" s="1">
        <v>500000.0</v>
      </c>
      <c r="R4503" s="1">
        <v>634108.0</v>
      </c>
      <c r="S4503" s="9">
        <v>45113.0</v>
      </c>
      <c r="T4503" s="9">
        <v>45114.0</v>
      </c>
      <c r="U4503" s="1" t="s">
        <v>6188</v>
      </c>
      <c r="V4503" s="5">
        <f t="shared" si="940"/>
        <v>50728.64</v>
      </c>
      <c r="W4503" s="11">
        <f t="shared" si="1057"/>
        <v>59859.7952</v>
      </c>
      <c r="X4503" s="9">
        <v>45114.0</v>
      </c>
      <c r="Y4503" s="5">
        <f t="shared" si="1110"/>
        <v>54786.9312</v>
      </c>
      <c r="Z4503" s="5">
        <f t="shared" si="1105"/>
        <v>38046.48</v>
      </c>
      <c r="AA4503" s="9">
        <v>45114.0</v>
      </c>
      <c r="AB4503" s="1" t="s">
        <v>6188</v>
      </c>
      <c r="AC4503" s="1" t="s">
        <v>55</v>
      </c>
      <c r="AD4503" s="12" t="s">
        <v>46</v>
      </c>
      <c r="AE4503" s="12" t="s">
        <v>47</v>
      </c>
      <c r="AF4503" s="12" t="s">
        <v>47</v>
      </c>
      <c r="AG4503" s="12" t="s">
        <v>47</v>
      </c>
      <c r="AH4503" s="12" t="s">
        <v>47</v>
      </c>
      <c r="AI4503" s="12" t="s">
        <v>47</v>
      </c>
    </row>
    <row r="4504">
      <c r="A4504" s="1" t="s">
        <v>6174</v>
      </c>
      <c r="B4504" s="23" t="s">
        <v>6175</v>
      </c>
      <c r="C4504" s="1" t="s">
        <v>36</v>
      </c>
      <c r="D4504" s="1" t="s">
        <v>96</v>
      </c>
      <c r="E4504" s="1" t="s">
        <v>82</v>
      </c>
      <c r="F4504" s="1" t="s">
        <v>1809</v>
      </c>
      <c r="G4504" s="1" t="s">
        <v>134</v>
      </c>
      <c r="H4504" s="1" t="s">
        <v>135</v>
      </c>
      <c r="I4504" s="1" t="s">
        <v>290</v>
      </c>
      <c r="J4504" s="1"/>
      <c r="K4504" s="1" t="s">
        <v>6176</v>
      </c>
      <c r="L4504" s="1" t="s">
        <v>88</v>
      </c>
      <c r="M4504" s="14">
        <v>44852.0</v>
      </c>
      <c r="N4504" s="9">
        <v>45140.0</v>
      </c>
      <c r="O4504" s="1"/>
      <c r="P4504" s="1">
        <v>8.0</v>
      </c>
      <c r="Q4504" s="1">
        <v>100000.0</v>
      </c>
      <c r="R4504" s="1">
        <v>587259.0</v>
      </c>
      <c r="S4504" s="9">
        <v>45140.0</v>
      </c>
      <c r="T4504" s="9">
        <v>45143.0</v>
      </c>
      <c r="U4504" s="1" t="s">
        <v>6189</v>
      </c>
      <c r="V4504" s="5">
        <f t="shared" si="940"/>
        <v>46980.72</v>
      </c>
      <c r="W4504" s="11">
        <f t="shared" si="1057"/>
        <v>55437.2496</v>
      </c>
      <c r="X4504" s="9">
        <v>45170.0</v>
      </c>
      <c r="Y4504" s="5">
        <f t="shared" si="1110"/>
        <v>50739.1776</v>
      </c>
      <c r="Z4504" s="5">
        <f t="shared" si="1105"/>
        <v>35235.54</v>
      </c>
      <c r="AA4504" s="9">
        <v>45174.0</v>
      </c>
      <c r="AB4504" s="1" t="s">
        <v>6189</v>
      </c>
      <c r="AC4504" s="1" t="s">
        <v>55</v>
      </c>
      <c r="AD4504" s="12" t="s">
        <v>46</v>
      </c>
      <c r="AE4504" s="12" t="s">
        <v>47</v>
      </c>
      <c r="AF4504" s="12" t="s">
        <v>47</v>
      </c>
      <c r="AG4504" s="12" t="s">
        <v>47</v>
      </c>
      <c r="AH4504" s="12" t="s">
        <v>47</v>
      </c>
      <c r="AI4504" s="12" t="s">
        <v>47</v>
      </c>
    </row>
    <row r="4505">
      <c r="A4505" s="1" t="s">
        <v>6174</v>
      </c>
      <c r="B4505" s="23" t="s">
        <v>6175</v>
      </c>
      <c r="C4505" s="1" t="s">
        <v>36</v>
      </c>
      <c r="D4505" s="1" t="s">
        <v>96</v>
      </c>
      <c r="E4505" s="1" t="s">
        <v>82</v>
      </c>
      <c r="F4505" s="1" t="s">
        <v>1809</v>
      </c>
      <c r="G4505" s="1" t="s">
        <v>134</v>
      </c>
      <c r="H4505" s="1" t="s">
        <v>135</v>
      </c>
      <c r="I4505" s="1" t="s">
        <v>290</v>
      </c>
      <c r="J4505" s="1"/>
      <c r="K4505" s="1" t="s">
        <v>6176</v>
      </c>
      <c r="L4505" s="1" t="s">
        <v>88</v>
      </c>
      <c r="M4505" s="14">
        <v>44852.0</v>
      </c>
      <c r="N4505" s="9">
        <v>45207.0</v>
      </c>
      <c r="O4505" s="1"/>
      <c r="P4505" s="1">
        <v>8.0</v>
      </c>
      <c r="Q4505" s="1">
        <v>300000.0</v>
      </c>
      <c r="R4505" s="1">
        <v>312000.0</v>
      </c>
      <c r="S4505" s="9">
        <v>45238.0</v>
      </c>
      <c r="T4505" s="9">
        <v>45156.0</v>
      </c>
      <c r="U4505" s="1" t="s">
        <v>6190</v>
      </c>
      <c r="V4505" s="5">
        <f t="shared" si="940"/>
        <v>24960</v>
      </c>
      <c r="W4505" s="11">
        <f t="shared" si="1057"/>
        <v>29452.8</v>
      </c>
      <c r="X4505" s="9">
        <v>45156.0</v>
      </c>
      <c r="Y4505" s="5">
        <f t="shared" si="1110"/>
        <v>26956.8</v>
      </c>
      <c r="Z4505" s="5">
        <f t="shared" si="1105"/>
        <v>18720</v>
      </c>
      <c r="AA4505" s="9">
        <v>45156.0</v>
      </c>
      <c r="AB4505" s="1" t="s">
        <v>6190</v>
      </c>
      <c r="AC4505" s="1" t="s">
        <v>55</v>
      </c>
      <c r="AD4505" s="12" t="s">
        <v>46</v>
      </c>
      <c r="AE4505" s="12" t="s">
        <v>47</v>
      </c>
      <c r="AF4505" s="12" t="s">
        <v>47</v>
      </c>
      <c r="AG4505" s="12" t="s">
        <v>47</v>
      </c>
      <c r="AH4505" s="12" t="s">
        <v>47</v>
      </c>
      <c r="AI4505" s="12" t="s">
        <v>47</v>
      </c>
    </row>
    <row r="4506">
      <c r="A4506" s="1" t="s">
        <v>6174</v>
      </c>
      <c r="B4506" s="23" t="s">
        <v>6175</v>
      </c>
      <c r="C4506" s="1" t="s">
        <v>36</v>
      </c>
      <c r="D4506" s="1" t="s">
        <v>96</v>
      </c>
      <c r="E4506" s="1" t="s">
        <v>82</v>
      </c>
      <c r="F4506" s="1" t="s">
        <v>1809</v>
      </c>
      <c r="G4506" s="1" t="s">
        <v>134</v>
      </c>
      <c r="H4506" s="1" t="s">
        <v>135</v>
      </c>
      <c r="I4506" s="1" t="s">
        <v>290</v>
      </c>
      <c r="J4506" s="1"/>
      <c r="K4506" s="1" t="s">
        <v>6176</v>
      </c>
      <c r="L4506" s="1" t="s">
        <v>88</v>
      </c>
      <c r="M4506" s="14">
        <v>44852.0</v>
      </c>
      <c r="N4506" s="9">
        <v>45131.0</v>
      </c>
      <c r="O4506" s="1"/>
      <c r="P4506" s="1">
        <v>8.0</v>
      </c>
      <c r="Q4506" s="1">
        <v>300000.0</v>
      </c>
      <c r="R4506" s="1">
        <v>288000.0</v>
      </c>
      <c r="S4506" s="9">
        <v>45162.0</v>
      </c>
      <c r="T4506" s="9">
        <v>45156.0</v>
      </c>
      <c r="U4506" s="1" t="s">
        <v>6191</v>
      </c>
      <c r="V4506" s="5">
        <f t="shared" si="940"/>
        <v>23040</v>
      </c>
      <c r="W4506" s="11">
        <f t="shared" si="1057"/>
        <v>27187.2</v>
      </c>
      <c r="X4506" s="9">
        <v>45156.0</v>
      </c>
      <c r="Y4506" s="5">
        <f t="shared" si="1110"/>
        <v>24883.2</v>
      </c>
      <c r="Z4506" s="5">
        <f t="shared" si="1105"/>
        <v>17280</v>
      </c>
      <c r="AA4506" s="9">
        <v>45156.0</v>
      </c>
      <c r="AB4506" s="1" t="s">
        <v>6191</v>
      </c>
      <c r="AC4506" s="1" t="s">
        <v>55</v>
      </c>
      <c r="AD4506" s="12" t="s">
        <v>46</v>
      </c>
      <c r="AE4506" s="12" t="s">
        <v>47</v>
      </c>
      <c r="AF4506" s="12" t="s">
        <v>47</v>
      </c>
      <c r="AG4506" s="12" t="s">
        <v>47</v>
      </c>
      <c r="AH4506" s="12" t="s">
        <v>47</v>
      </c>
      <c r="AI4506" s="12" t="s">
        <v>47</v>
      </c>
    </row>
    <row r="4507">
      <c r="A4507" s="1" t="s">
        <v>6174</v>
      </c>
      <c r="B4507" s="23" t="s">
        <v>6175</v>
      </c>
      <c r="C4507" s="1" t="s">
        <v>36</v>
      </c>
      <c r="D4507" s="1" t="s">
        <v>96</v>
      </c>
      <c r="E4507" s="1" t="s">
        <v>82</v>
      </c>
      <c r="F4507" s="1" t="s">
        <v>1809</v>
      </c>
      <c r="G4507" s="1" t="s">
        <v>134</v>
      </c>
      <c r="H4507" s="1" t="s">
        <v>135</v>
      </c>
      <c r="I4507" s="1" t="s">
        <v>290</v>
      </c>
      <c r="J4507" s="1"/>
      <c r="K4507" s="1" t="s">
        <v>6176</v>
      </c>
      <c r="L4507" s="1" t="s">
        <v>88</v>
      </c>
      <c r="M4507" s="14">
        <v>44852.0</v>
      </c>
      <c r="N4507" s="9">
        <v>45194.0</v>
      </c>
      <c r="O4507" s="1"/>
      <c r="P4507" s="1">
        <v>8.0</v>
      </c>
      <c r="Q4507" s="1">
        <v>100000.0</v>
      </c>
      <c r="R4507" s="1">
        <v>360000.0</v>
      </c>
      <c r="S4507" s="9">
        <v>45194.0</v>
      </c>
      <c r="T4507" s="9">
        <v>45195.0</v>
      </c>
      <c r="U4507" s="1" t="s">
        <v>6192</v>
      </c>
      <c r="V4507" s="5">
        <f t="shared" si="940"/>
        <v>28800</v>
      </c>
      <c r="W4507" s="11">
        <f t="shared" si="1057"/>
        <v>33984</v>
      </c>
      <c r="X4507" s="14">
        <v>45224.0</v>
      </c>
      <c r="Y4507" s="5">
        <f t="shared" si="1110"/>
        <v>31104</v>
      </c>
      <c r="Z4507" s="5">
        <f t="shared" si="1105"/>
        <v>21600</v>
      </c>
      <c r="AA4507" s="14">
        <v>45228.0</v>
      </c>
      <c r="AB4507" s="1" t="s">
        <v>6192</v>
      </c>
      <c r="AC4507" s="1" t="s">
        <v>55</v>
      </c>
      <c r="AD4507" s="12" t="s">
        <v>46</v>
      </c>
      <c r="AE4507" s="12" t="s">
        <v>47</v>
      </c>
      <c r="AF4507" s="12" t="s">
        <v>47</v>
      </c>
      <c r="AG4507" s="12" t="s">
        <v>47</v>
      </c>
      <c r="AH4507" s="12" t="s">
        <v>47</v>
      </c>
      <c r="AI4507" s="12" t="s">
        <v>47</v>
      </c>
    </row>
    <row r="4508">
      <c r="A4508" s="1" t="s">
        <v>6174</v>
      </c>
      <c r="B4508" s="23" t="s">
        <v>6175</v>
      </c>
      <c r="C4508" s="1" t="s">
        <v>36</v>
      </c>
      <c r="D4508" s="1" t="s">
        <v>96</v>
      </c>
      <c r="E4508" s="1" t="s">
        <v>82</v>
      </c>
      <c r="F4508" s="1" t="s">
        <v>1809</v>
      </c>
      <c r="G4508" s="1" t="s">
        <v>134</v>
      </c>
      <c r="H4508" s="1" t="s">
        <v>135</v>
      </c>
      <c r="I4508" s="1" t="s">
        <v>290</v>
      </c>
      <c r="J4508" s="1"/>
      <c r="K4508" s="1" t="s">
        <v>6176</v>
      </c>
      <c r="L4508" s="1" t="s">
        <v>88</v>
      </c>
      <c r="M4508" s="14">
        <v>44852.0</v>
      </c>
      <c r="N4508" s="9">
        <v>45163.0</v>
      </c>
      <c r="O4508" s="1"/>
      <c r="P4508" s="1">
        <v>8.0</v>
      </c>
      <c r="Q4508" s="1">
        <v>300000.0</v>
      </c>
      <c r="R4508" s="1">
        <v>720000.0</v>
      </c>
      <c r="S4508" s="9">
        <v>45194.0</v>
      </c>
      <c r="T4508" s="9">
        <v>45206.0</v>
      </c>
      <c r="U4508" s="1" t="s">
        <v>3799</v>
      </c>
      <c r="V4508" s="5">
        <f t="shared" si="940"/>
        <v>57600</v>
      </c>
      <c r="W4508" s="11">
        <f t="shared" si="1057"/>
        <v>67968</v>
      </c>
      <c r="X4508" s="9">
        <v>45206.0</v>
      </c>
      <c r="Y4508" s="5">
        <f t="shared" si="1110"/>
        <v>62208</v>
      </c>
      <c r="Z4508" s="5">
        <f t="shared" si="1105"/>
        <v>43200</v>
      </c>
      <c r="AA4508" s="9">
        <v>45206.0</v>
      </c>
      <c r="AB4508" s="1" t="s">
        <v>3799</v>
      </c>
      <c r="AC4508" s="1" t="s">
        <v>55</v>
      </c>
      <c r="AD4508" s="12" t="s">
        <v>46</v>
      </c>
      <c r="AE4508" s="12" t="s">
        <v>47</v>
      </c>
      <c r="AF4508" s="12" t="s">
        <v>47</v>
      </c>
      <c r="AG4508" s="12" t="s">
        <v>47</v>
      </c>
      <c r="AH4508" s="12" t="s">
        <v>47</v>
      </c>
      <c r="AI4508" s="12" t="s">
        <v>47</v>
      </c>
    </row>
    <row r="4509">
      <c r="A4509" s="1" t="s">
        <v>6174</v>
      </c>
      <c r="B4509" s="23" t="s">
        <v>6175</v>
      </c>
      <c r="C4509" s="1" t="s">
        <v>36</v>
      </c>
      <c r="D4509" s="1" t="s">
        <v>96</v>
      </c>
      <c r="E4509" s="1" t="s">
        <v>82</v>
      </c>
      <c r="F4509" s="1" t="s">
        <v>1809</v>
      </c>
      <c r="G4509" s="1" t="s">
        <v>134</v>
      </c>
      <c r="H4509" s="1" t="s">
        <v>135</v>
      </c>
      <c r="I4509" s="1" t="s">
        <v>290</v>
      </c>
      <c r="J4509" s="1"/>
      <c r="K4509" s="1" t="s">
        <v>6176</v>
      </c>
      <c r="L4509" s="1" t="s">
        <v>88</v>
      </c>
      <c r="M4509" s="14">
        <v>44852.0</v>
      </c>
      <c r="N4509" s="14">
        <v>45215.0</v>
      </c>
      <c r="O4509" s="1"/>
      <c r="P4509" s="1">
        <v>8.0</v>
      </c>
      <c r="Q4509" s="1">
        <v>500000.0</v>
      </c>
      <c r="R4509" s="1">
        <v>494160.0</v>
      </c>
      <c r="S4509" s="14">
        <v>45246.0</v>
      </c>
      <c r="T4509" s="14">
        <v>45247.0</v>
      </c>
      <c r="U4509" s="1" t="s">
        <v>6193</v>
      </c>
      <c r="V4509" s="5">
        <f t="shared" si="940"/>
        <v>39532.8</v>
      </c>
      <c r="W4509" s="11">
        <f t="shared" si="1057"/>
        <v>46648.704</v>
      </c>
      <c r="X4509" s="14">
        <v>45247.0</v>
      </c>
      <c r="Y4509" s="5">
        <f t="shared" si="1110"/>
        <v>42695.424</v>
      </c>
      <c r="Z4509" s="5">
        <f t="shared" si="1105"/>
        <v>29649.6</v>
      </c>
      <c r="AA4509" s="14">
        <v>45247.0</v>
      </c>
      <c r="AB4509" s="1" t="s">
        <v>6193</v>
      </c>
      <c r="AC4509" s="1" t="s">
        <v>55</v>
      </c>
      <c r="AD4509" s="12" t="s">
        <v>46</v>
      </c>
      <c r="AE4509" s="12" t="s">
        <v>47</v>
      </c>
      <c r="AF4509" s="12" t="s">
        <v>47</v>
      </c>
      <c r="AG4509" s="12" t="s">
        <v>47</v>
      </c>
      <c r="AH4509" s="12" t="s">
        <v>47</v>
      </c>
      <c r="AI4509" s="12" t="s">
        <v>47</v>
      </c>
    </row>
    <row r="4510">
      <c r="A4510" s="1" t="s">
        <v>6174</v>
      </c>
      <c r="B4510" s="23" t="s">
        <v>6175</v>
      </c>
      <c r="C4510" s="1" t="s">
        <v>36</v>
      </c>
      <c r="D4510" s="1" t="s">
        <v>96</v>
      </c>
      <c r="E4510" s="1" t="s">
        <v>82</v>
      </c>
      <c r="F4510" s="1" t="s">
        <v>1809</v>
      </c>
      <c r="G4510" s="1" t="s">
        <v>134</v>
      </c>
      <c r="H4510" s="1" t="s">
        <v>135</v>
      </c>
      <c r="I4510" s="1" t="s">
        <v>290</v>
      </c>
      <c r="J4510" s="1"/>
      <c r="K4510" s="1" t="s">
        <v>6176</v>
      </c>
      <c r="L4510" s="1" t="s">
        <v>88</v>
      </c>
      <c r="M4510" s="14">
        <v>44852.0</v>
      </c>
      <c r="N4510" s="14">
        <v>45215.0</v>
      </c>
      <c r="O4510" s="1"/>
      <c r="P4510" s="1">
        <v>8.0</v>
      </c>
      <c r="Q4510" s="1">
        <v>500000.0</v>
      </c>
      <c r="R4510" s="1">
        <v>400320.0</v>
      </c>
      <c r="S4510" s="14">
        <v>45246.0</v>
      </c>
      <c r="T4510" s="14">
        <v>45250.0</v>
      </c>
      <c r="U4510" s="1" t="s">
        <v>6194</v>
      </c>
      <c r="V4510" s="5">
        <f t="shared" si="940"/>
        <v>32025.6</v>
      </c>
      <c r="W4510" s="11">
        <f t="shared" si="1057"/>
        <v>37790.208</v>
      </c>
      <c r="X4510" s="14">
        <v>45250.0</v>
      </c>
      <c r="Y4510" s="5">
        <f t="shared" si="1110"/>
        <v>34587.648</v>
      </c>
      <c r="Z4510" s="5">
        <f t="shared" si="1105"/>
        <v>24019.2</v>
      </c>
      <c r="AA4510" s="14">
        <v>45250.0</v>
      </c>
      <c r="AB4510" s="1" t="s">
        <v>6194</v>
      </c>
      <c r="AC4510" s="1" t="s">
        <v>55</v>
      </c>
      <c r="AD4510" s="12" t="s">
        <v>46</v>
      </c>
      <c r="AE4510" s="12" t="s">
        <v>47</v>
      </c>
      <c r="AF4510" s="12" t="s">
        <v>47</v>
      </c>
      <c r="AG4510" s="12" t="s">
        <v>47</v>
      </c>
      <c r="AH4510" s="12" t="s">
        <v>47</v>
      </c>
      <c r="AI4510" s="12" t="s">
        <v>47</v>
      </c>
    </row>
    <row r="4511">
      <c r="A4511" s="1" t="s">
        <v>6174</v>
      </c>
      <c r="B4511" s="23" t="s">
        <v>6175</v>
      </c>
      <c r="C4511" s="1" t="s">
        <v>36</v>
      </c>
      <c r="D4511" s="1" t="s">
        <v>96</v>
      </c>
      <c r="E4511" s="1" t="s">
        <v>82</v>
      </c>
      <c r="F4511" s="1" t="s">
        <v>1809</v>
      </c>
      <c r="G4511" s="1" t="s">
        <v>134</v>
      </c>
      <c r="H4511" s="1" t="s">
        <v>135</v>
      </c>
      <c r="I4511" s="1" t="s">
        <v>290</v>
      </c>
      <c r="J4511" s="1"/>
      <c r="K4511" s="1" t="s">
        <v>6176</v>
      </c>
      <c r="L4511" s="1" t="s">
        <v>88</v>
      </c>
      <c r="M4511" s="14">
        <v>44852.0</v>
      </c>
      <c r="N4511" s="14">
        <v>45254.0</v>
      </c>
      <c r="O4511" s="1"/>
      <c r="P4511" s="1">
        <v>8.0</v>
      </c>
      <c r="Q4511" s="1">
        <v>100000.0</v>
      </c>
      <c r="R4511" s="1">
        <v>360000.0</v>
      </c>
      <c r="S4511" s="14">
        <v>45254.0</v>
      </c>
      <c r="T4511" s="14">
        <v>45260.0</v>
      </c>
      <c r="U4511" s="1" t="s">
        <v>6195</v>
      </c>
      <c r="V4511" s="5">
        <f t="shared" si="940"/>
        <v>28800</v>
      </c>
      <c r="W4511" s="11">
        <f t="shared" si="1057"/>
        <v>33984</v>
      </c>
      <c r="X4511" s="14">
        <v>45284.0</v>
      </c>
      <c r="Y4511" s="5">
        <f t="shared" si="1110"/>
        <v>31104</v>
      </c>
      <c r="Z4511" s="5">
        <f t="shared" si="1105"/>
        <v>21600</v>
      </c>
      <c r="AA4511" s="14">
        <v>45288.0</v>
      </c>
      <c r="AB4511" s="1" t="s">
        <v>6195</v>
      </c>
      <c r="AC4511" s="1" t="s">
        <v>55</v>
      </c>
      <c r="AD4511" s="12" t="s">
        <v>46</v>
      </c>
      <c r="AE4511" s="12" t="s">
        <v>47</v>
      </c>
      <c r="AF4511" s="12" t="s">
        <v>47</v>
      </c>
      <c r="AG4511" s="12" t="s">
        <v>47</v>
      </c>
      <c r="AH4511" s="12" t="s">
        <v>47</v>
      </c>
      <c r="AI4511" s="12" t="s">
        <v>47</v>
      </c>
    </row>
    <row r="4512">
      <c r="A4512" s="1" t="s">
        <v>6174</v>
      </c>
      <c r="B4512" s="23" t="s">
        <v>6175</v>
      </c>
      <c r="C4512" s="1" t="s">
        <v>36</v>
      </c>
      <c r="D4512" s="1" t="s">
        <v>96</v>
      </c>
      <c r="E4512" s="1" t="s">
        <v>82</v>
      </c>
      <c r="F4512" s="1" t="s">
        <v>1809</v>
      </c>
      <c r="G4512" s="1" t="s">
        <v>134</v>
      </c>
      <c r="H4512" s="1" t="s">
        <v>135</v>
      </c>
      <c r="I4512" s="1" t="s">
        <v>290</v>
      </c>
      <c r="J4512" s="1"/>
      <c r="K4512" s="1" t="s">
        <v>6176</v>
      </c>
      <c r="L4512" s="1" t="s">
        <v>88</v>
      </c>
      <c r="M4512" s="14">
        <v>44852.0</v>
      </c>
      <c r="N4512" s="9">
        <v>45200.0</v>
      </c>
      <c r="O4512" s="1"/>
      <c r="P4512" s="1">
        <v>8.0</v>
      </c>
      <c r="Q4512" s="1">
        <v>300000.0</v>
      </c>
      <c r="R4512" s="1">
        <v>350000.0</v>
      </c>
      <c r="S4512" s="9">
        <v>45231.0</v>
      </c>
      <c r="T4512" s="9">
        <v>45265.0</v>
      </c>
      <c r="U4512" s="1" t="s">
        <v>3851</v>
      </c>
      <c r="V4512" s="5">
        <f t="shared" si="940"/>
        <v>28000</v>
      </c>
      <c r="W4512" s="11">
        <f t="shared" si="1057"/>
        <v>33040</v>
      </c>
      <c r="X4512" s="9">
        <v>45265.0</v>
      </c>
      <c r="Y4512" s="5">
        <f t="shared" si="1110"/>
        <v>30240</v>
      </c>
      <c r="Z4512" s="5">
        <f t="shared" si="1105"/>
        <v>21000</v>
      </c>
      <c r="AA4512" s="9">
        <v>45265.0</v>
      </c>
      <c r="AB4512" s="1" t="s">
        <v>3851</v>
      </c>
      <c r="AC4512" s="1" t="s">
        <v>55</v>
      </c>
      <c r="AD4512" s="12" t="s">
        <v>46</v>
      </c>
      <c r="AE4512" s="12" t="s">
        <v>47</v>
      </c>
      <c r="AF4512" s="12" t="s">
        <v>47</v>
      </c>
      <c r="AG4512" s="12" t="s">
        <v>47</v>
      </c>
      <c r="AH4512" s="12" t="s">
        <v>47</v>
      </c>
      <c r="AI4512" s="12" t="s">
        <v>47</v>
      </c>
    </row>
    <row r="4513">
      <c r="A4513" s="1" t="s">
        <v>6174</v>
      </c>
      <c r="B4513" s="23" t="s">
        <v>6175</v>
      </c>
      <c r="C4513" s="1" t="s">
        <v>36</v>
      </c>
      <c r="D4513" s="1" t="s">
        <v>96</v>
      </c>
      <c r="E4513" s="1" t="s">
        <v>82</v>
      </c>
      <c r="F4513" s="1" t="s">
        <v>1809</v>
      </c>
      <c r="G4513" s="1" t="s">
        <v>134</v>
      </c>
      <c r="H4513" s="1" t="s">
        <v>135</v>
      </c>
      <c r="I4513" s="1" t="s">
        <v>290</v>
      </c>
      <c r="J4513" s="1"/>
      <c r="K4513" s="1" t="s">
        <v>6176</v>
      </c>
      <c r="L4513" s="1" t="s">
        <v>88</v>
      </c>
      <c r="M4513" s="14">
        <v>44852.0</v>
      </c>
      <c r="N4513" s="9">
        <v>45268.0</v>
      </c>
      <c r="O4513" s="1"/>
      <c r="P4513" s="1">
        <v>8.0</v>
      </c>
      <c r="Q4513" s="1">
        <v>100000.0</v>
      </c>
      <c r="R4513" s="1">
        <v>447600.0</v>
      </c>
      <c r="S4513" s="9">
        <v>45268.0</v>
      </c>
      <c r="T4513" s="14">
        <v>45274.0</v>
      </c>
      <c r="U4513" s="1" t="s">
        <v>6196</v>
      </c>
      <c r="V4513" s="5">
        <f t="shared" si="940"/>
        <v>35808</v>
      </c>
      <c r="W4513" s="11">
        <f t="shared" si="1057"/>
        <v>42253.44</v>
      </c>
      <c r="X4513" s="9">
        <v>45298.0</v>
      </c>
      <c r="Y4513" s="5">
        <f t="shared" si="1110"/>
        <v>38672.64</v>
      </c>
      <c r="Z4513" s="5">
        <f t="shared" si="1105"/>
        <v>26856</v>
      </c>
      <c r="AA4513" s="9">
        <v>45302.0</v>
      </c>
      <c r="AB4513" s="1" t="s">
        <v>6196</v>
      </c>
      <c r="AC4513" s="1" t="s">
        <v>55</v>
      </c>
      <c r="AD4513" s="12" t="s">
        <v>46</v>
      </c>
      <c r="AE4513" s="12" t="s">
        <v>47</v>
      </c>
      <c r="AF4513" s="12" t="s">
        <v>47</v>
      </c>
      <c r="AG4513" s="12" t="s">
        <v>47</v>
      </c>
      <c r="AH4513" s="12" t="s">
        <v>47</v>
      </c>
      <c r="AI4513" s="12" t="s">
        <v>47</v>
      </c>
    </row>
    <row r="4514">
      <c r="A4514" s="1" t="s">
        <v>6174</v>
      </c>
      <c r="B4514" s="23" t="s">
        <v>6175</v>
      </c>
      <c r="C4514" s="1" t="s">
        <v>36</v>
      </c>
      <c r="D4514" s="1" t="s">
        <v>96</v>
      </c>
      <c r="E4514" s="1" t="s">
        <v>82</v>
      </c>
      <c r="F4514" s="1" t="s">
        <v>1809</v>
      </c>
      <c r="G4514" s="1" t="s">
        <v>134</v>
      </c>
      <c r="H4514" s="1" t="s">
        <v>135</v>
      </c>
      <c r="I4514" s="1" t="s">
        <v>290</v>
      </c>
      <c r="J4514" s="1"/>
      <c r="K4514" s="1" t="s">
        <v>6176</v>
      </c>
      <c r="L4514" s="1" t="s">
        <v>88</v>
      </c>
      <c r="M4514" s="14">
        <v>44852.0</v>
      </c>
      <c r="N4514" s="9">
        <v>45114.0</v>
      </c>
      <c r="O4514" s="1"/>
      <c r="P4514" s="1">
        <v>8.0</v>
      </c>
      <c r="Q4514" s="1">
        <v>500000.0</v>
      </c>
      <c r="R4514" s="1">
        <v>444000.0</v>
      </c>
      <c r="S4514" s="9">
        <v>45145.0</v>
      </c>
      <c r="T4514" s="9">
        <v>45314.0</v>
      </c>
      <c r="U4514" s="1" t="s">
        <v>6197</v>
      </c>
      <c r="V4514" s="5">
        <f t="shared" si="940"/>
        <v>35520</v>
      </c>
      <c r="W4514" s="11">
        <f t="shared" si="1057"/>
        <v>41913.6</v>
      </c>
      <c r="X4514" s="9">
        <v>45314.0</v>
      </c>
      <c r="Y4514" s="5">
        <f t="shared" si="1110"/>
        <v>38361.6</v>
      </c>
      <c r="Z4514" s="5">
        <f t="shared" si="1105"/>
        <v>26640</v>
      </c>
      <c r="AA4514" s="9">
        <v>45314.0</v>
      </c>
      <c r="AB4514" s="1" t="s">
        <v>6197</v>
      </c>
      <c r="AC4514" s="1" t="s">
        <v>55</v>
      </c>
      <c r="AD4514" s="12" t="s">
        <v>46</v>
      </c>
      <c r="AE4514" s="12" t="s">
        <v>47</v>
      </c>
      <c r="AF4514" s="12" t="s">
        <v>47</v>
      </c>
      <c r="AG4514" s="12" t="s">
        <v>47</v>
      </c>
      <c r="AH4514" s="12" t="s">
        <v>47</v>
      </c>
      <c r="AI4514" s="12" t="s">
        <v>47</v>
      </c>
    </row>
    <row r="4515">
      <c r="A4515" s="1" t="s">
        <v>6174</v>
      </c>
      <c r="B4515" s="23" t="s">
        <v>6175</v>
      </c>
      <c r="C4515" s="1" t="s">
        <v>36</v>
      </c>
      <c r="D4515" s="1" t="s">
        <v>96</v>
      </c>
      <c r="E4515" s="1" t="s">
        <v>82</v>
      </c>
      <c r="F4515" s="1" t="s">
        <v>1809</v>
      </c>
      <c r="G4515" s="1" t="s">
        <v>134</v>
      </c>
      <c r="H4515" s="1" t="s">
        <v>135</v>
      </c>
      <c r="I4515" s="1" t="s">
        <v>290</v>
      </c>
      <c r="J4515" s="1"/>
      <c r="K4515" s="1" t="s">
        <v>6176</v>
      </c>
      <c r="L4515" s="1" t="s">
        <v>88</v>
      </c>
      <c r="M4515" s="14">
        <v>44852.0</v>
      </c>
      <c r="N4515" s="9">
        <v>45292.0</v>
      </c>
      <c r="O4515" s="1"/>
      <c r="P4515" s="1">
        <v>8.0</v>
      </c>
      <c r="Q4515" s="1">
        <v>500000.0</v>
      </c>
      <c r="R4515" s="1">
        <v>587975.0</v>
      </c>
      <c r="S4515" s="9">
        <v>45323.0</v>
      </c>
      <c r="T4515" s="9">
        <v>45324.0</v>
      </c>
      <c r="U4515" s="1" t="s">
        <v>6198</v>
      </c>
      <c r="V4515" s="5">
        <f t="shared" si="940"/>
        <v>47038</v>
      </c>
      <c r="W4515" s="11">
        <f t="shared" si="1057"/>
        <v>55504.84</v>
      </c>
      <c r="X4515" s="9">
        <v>45324.0</v>
      </c>
      <c r="Y4515" s="5">
        <f t="shared" si="1110"/>
        <v>50801.04</v>
      </c>
      <c r="Z4515" s="5">
        <f t="shared" si="1105"/>
        <v>35278.5</v>
      </c>
      <c r="AA4515" s="9">
        <v>45324.0</v>
      </c>
      <c r="AB4515" s="1" t="s">
        <v>6198</v>
      </c>
      <c r="AC4515" s="1" t="s">
        <v>55</v>
      </c>
      <c r="AD4515" s="12" t="s">
        <v>46</v>
      </c>
      <c r="AE4515" s="12" t="s">
        <v>47</v>
      </c>
      <c r="AF4515" s="12" t="s">
        <v>47</v>
      </c>
      <c r="AG4515" s="12" t="s">
        <v>47</v>
      </c>
      <c r="AH4515" s="12" t="s">
        <v>47</v>
      </c>
      <c r="AI4515" s="12" t="s">
        <v>47</v>
      </c>
    </row>
    <row r="4516">
      <c r="A4516" s="1" t="s">
        <v>6174</v>
      </c>
      <c r="B4516" s="23" t="s">
        <v>6175</v>
      </c>
      <c r="C4516" s="1" t="s">
        <v>36</v>
      </c>
      <c r="D4516" s="1" t="s">
        <v>96</v>
      </c>
      <c r="E4516" s="1" t="s">
        <v>82</v>
      </c>
      <c r="F4516" s="1" t="s">
        <v>1809</v>
      </c>
      <c r="G4516" s="1" t="s">
        <v>134</v>
      </c>
      <c r="H4516" s="1" t="s">
        <v>135</v>
      </c>
      <c r="I4516" s="1" t="s">
        <v>290</v>
      </c>
      <c r="J4516" s="1"/>
      <c r="K4516" s="1" t="s">
        <v>6176</v>
      </c>
      <c r="L4516" s="1" t="s">
        <v>88</v>
      </c>
      <c r="M4516" s="14">
        <v>44852.0</v>
      </c>
      <c r="N4516" s="9">
        <v>45327.0</v>
      </c>
      <c r="O4516" s="1"/>
      <c r="P4516" s="1">
        <v>8.0</v>
      </c>
      <c r="Q4516" s="1">
        <v>100000.0</v>
      </c>
      <c r="R4516" s="1">
        <v>264000.0</v>
      </c>
      <c r="S4516" s="9">
        <v>45327.0</v>
      </c>
      <c r="T4516" s="9">
        <v>45336.0</v>
      </c>
      <c r="U4516" s="1" t="s">
        <v>6199</v>
      </c>
      <c r="V4516" s="5">
        <f t="shared" si="940"/>
        <v>21120</v>
      </c>
      <c r="W4516" s="11">
        <f t="shared" si="1057"/>
        <v>24921.6</v>
      </c>
      <c r="X4516" s="9">
        <v>45357.0</v>
      </c>
      <c r="Y4516" s="5">
        <f t="shared" si="1110"/>
        <v>22809.6</v>
      </c>
      <c r="Z4516" s="5">
        <f t="shared" si="1105"/>
        <v>15840</v>
      </c>
      <c r="AA4516" s="9">
        <v>45361.0</v>
      </c>
      <c r="AB4516" s="1" t="s">
        <v>6199</v>
      </c>
      <c r="AC4516" s="1" t="s">
        <v>55</v>
      </c>
      <c r="AD4516" s="12" t="s">
        <v>46</v>
      </c>
      <c r="AE4516" s="12" t="s">
        <v>47</v>
      </c>
      <c r="AF4516" s="12" t="s">
        <v>47</v>
      </c>
      <c r="AG4516" s="12" t="s">
        <v>47</v>
      </c>
      <c r="AH4516" s="12" t="s">
        <v>47</v>
      </c>
      <c r="AI4516" s="12" t="s">
        <v>47</v>
      </c>
    </row>
    <row r="4517">
      <c r="A4517" s="1" t="s">
        <v>6174</v>
      </c>
      <c r="B4517" s="23" t="s">
        <v>6175</v>
      </c>
      <c r="C4517" s="1" t="s">
        <v>36</v>
      </c>
      <c r="D4517" s="1" t="s">
        <v>96</v>
      </c>
      <c r="E4517" s="1" t="s">
        <v>82</v>
      </c>
      <c r="F4517" s="1" t="s">
        <v>1809</v>
      </c>
      <c r="G4517" s="1" t="s">
        <v>134</v>
      </c>
      <c r="H4517" s="1" t="s">
        <v>135</v>
      </c>
      <c r="I4517" s="1" t="s">
        <v>290</v>
      </c>
      <c r="J4517" s="1"/>
      <c r="K4517" s="1" t="s">
        <v>6176</v>
      </c>
      <c r="L4517" s="1" t="s">
        <v>88</v>
      </c>
      <c r="M4517" s="14">
        <v>44852.0</v>
      </c>
      <c r="N4517" s="9">
        <v>45341.0</v>
      </c>
      <c r="O4517" s="1"/>
      <c r="P4517" s="1">
        <v>8.0</v>
      </c>
      <c r="Q4517" s="1">
        <v>100000.0</v>
      </c>
      <c r="R4517" s="1">
        <v>300000.0</v>
      </c>
      <c r="S4517" s="9">
        <v>45341.0</v>
      </c>
      <c r="T4517" s="9">
        <v>45338.0</v>
      </c>
      <c r="U4517" s="1" t="s">
        <v>6200</v>
      </c>
      <c r="V4517" s="5">
        <f t="shared" si="940"/>
        <v>24000</v>
      </c>
      <c r="W4517" s="11">
        <f t="shared" si="1057"/>
        <v>28320</v>
      </c>
      <c r="X4517" s="9">
        <v>45371.0</v>
      </c>
      <c r="Y4517" s="5">
        <f t="shared" si="1110"/>
        <v>25920</v>
      </c>
      <c r="Z4517" s="5">
        <f t="shared" si="1105"/>
        <v>18000</v>
      </c>
      <c r="AA4517" s="9">
        <v>45375.0</v>
      </c>
      <c r="AB4517" s="1" t="s">
        <v>6200</v>
      </c>
      <c r="AC4517" s="1" t="s">
        <v>55</v>
      </c>
      <c r="AD4517" s="12" t="s">
        <v>46</v>
      </c>
      <c r="AE4517" s="12" t="s">
        <v>47</v>
      </c>
      <c r="AF4517" s="12" t="s">
        <v>47</v>
      </c>
      <c r="AG4517" s="12" t="s">
        <v>47</v>
      </c>
      <c r="AH4517" s="12" t="s">
        <v>47</v>
      </c>
      <c r="AI4517" s="12" t="s">
        <v>47</v>
      </c>
    </row>
    <row r="4518">
      <c r="A4518" s="1" t="s">
        <v>6174</v>
      </c>
      <c r="B4518" s="23" t="s">
        <v>6175</v>
      </c>
      <c r="C4518" s="1" t="s">
        <v>36</v>
      </c>
      <c r="D4518" s="1" t="s">
        <v>96</v>
      </c>
      <c r="E4518" s="1" t="s">
        <v>82</v>
      </c>
      <c r="F4518" s="1" t="s">
        <v>1809</v>
      </c>
      <c r="G4518" s="1" t="s">
        <v>134</v>
      </c>
      <c r="H4518" s="1" t="s">
        <v>135</v>
      </c>
      <c r="I4518" s="1" t="s">
        <v>290</v>
      </c>
      <c r="J4518" s="1"/>
      <c r="K4518" s="1" t="s">
        <v>6176</v>
      </c>
      <c r="L4518" s="1" t="s">
        <v>88</v>
      </c>
      <c r="M4518" s="14">
        <v>44852.0</v>
      </c>
      <c r="N4518" s="9">
        <v>45317.0</v>
      </c>
      <c r="O4518" s="1"/>
      <c r="P4518" s="1">
        <v>8.0</v>
      </c>
      <c r="Q4518" s="1">
        <v>300000.0</v>
      </c>
      <c r="R4518" s="1">
        <v>4260000.0</v>
      </c>
      <c r="S4518" s="9">
        <v>45348.0</v>
      </c>
      <c r="T4518" s="9">
        <v>45351.0</v>
      </c>
      <c r="U4518" s="1" t="s">
        <v>6201</v>
      </c>
      <c r="V4518" s="5">
        <f t="shared" si="940"/>
        <v>340800</v>
      </c>
      <c r="W4518" s="11">
        <f t="shared" si="1057"/>
        <v>402144</v>
      </c>
      <c r="X4518" s="9">
        <v>45351.0</v>
      </c>
      <c r="Y4518" s="5">
        <f t="shared" si="1110"/>
        <v>368064</v>
      </c>
      <c r="Z4518" s="5">
        <f t="shared" si="1105"/>
        <v>255600</v>
      </c>
      <c r="AA4518" s="9">
        <v>45351.0</v>
      </c>
      <c r="AB4518" s="1" t="s">
        <v>6201</v>
      </c>
      <c r="AC4518" s="1" t="s">
        <v>55</v>
      </c>
      <c r="AD4518" s="12" t="s">
        <v>46</v>
      </c>
      <c r="AE4518" s="12" t="s">
        <v>47</v>
      </c>
      <c r="AF4518" s="12" t="s">
        <v>47</v>
      </c>
      <c r="AG4518" s="12" t="s">
        <v>47</v>
      </c>
      <c r="AH4518" s="12" t="s">
        <v>47</v>
      </c>
      <c r="AI4518" s="12" t="s">
        <v>47</v>
      </c>
    </row>
    <row r="4519">
      <c r="A4519" s="1" t="s">
        <v>6174</v>
      </c>
      <c r="B4519" s="23" t="s">
        <v>6175</v>
      </c>
      <c r="C4519" s="1" t="s">
        <v>36</v>
      </c>
      <c r="D4519" s="1" t="s">
        <v>96</v>
      </c>
      <c r="E4519" s="1" t="s">
        <v>82</v>
      </c>
      <c r="F4519" s="1" t="s">
        <v>1809</v>
      </c>
      <c r="G4519" s="1" t="s">
        <v>134</v>
      </c>
      <c r="H4519" s="1" t="s">
        <v>135</v>
      </c>
      <c r="I4519" s="1" t="s">
        <v>290</v>
      </c>
      <c r="J4519" s="1"/>
      <c r="K4519" s="1" t="s">
        <v>6176</v>
      </c>
      <c r="L4519" s="1" t="s">
        <v>88</v>
      </c>
      <c r="M4519" s="14">
        <v>44852.0</v>
      </c>
      <c r="N4519" s="9">
        <v>45316.0</v>
      </c>
      <c r="O4519" s="1"/>
      <c r="P4519" s="1">
        <v>8.0</v>
      </c>
      <c r="Q4519" s="1">
        <v>300000.0</v>
      </c>
      <c r="R4519" s="1">
        <v>240000.0</v>
      </c>
      <c r="S4519" s="9">
        <v>45347.0</v>
      </c>
      <c r="T4519" s="9">
        <v>45352.0</v>
      </c>
      <c r="U4519" s="1" t="s">
        <v>4162</v>
      </c>
      <c r="V4519" s="5">
        <f t="shared" si="940"/>
        <v>19200</v>
      </c>
      <c r="W4519" s="11">
        <f t="shared" si="1057"/>
        <v>22656</v>
      </c>
      <c r="X4519" s="9">
        <v>45352.0</v>
      </c>
      <c r="Y4519" s="5">
        <f t="shared" si="1110"/>
        <v>20736</v>
      </c>
      <c r="Z4519" s="5">
        <f t="shared" si="1105"/>
        <v>14400</v>
      </c>
      <c r="AA4519" s="9">
        <v>45352.0</v>
      </c>
      <c r="AB4519" s="1" t="s">
        <v>4162</v>
      </c>
      <c r="AC4519" s="1" t="s">
        <v>55</v>
      </c>
      <c r="AD4519" s="12" t="s">
        <v>46</v>
      </c>
      <c r="AE4519" s="12" t="s">
        <v>47</v>
      </c>
      <c r="AF4519" s="12" t="s">
        <v>47</v>
      </c>
      <c r="AG4519" s="12" t="s">
        <v>47</v>
      </c>
      <c r="AH4519" s="12" t="s">
        <v>47</v>
      </c>
      <c r="AI4519" s="12" t="s">
        <v>47</v>
      </c>
    </row>
    <row r="4520">
      <c r="A4520" s="1" t="s">
        <v>6174</v>
      </c>
      <c r="B4520" s="23" t="s">
        <v>6175</v>
      </c>
      <c r="C4520" s="1" t="s">
        <v>36</v>
      </c>
      <c r="D4520" s="1" t="s">
        <v>96</v>
      </c>
      <c r="E4520" s="1" t="s">
        <v>82</v>
      </c>
      <c r="F4520" s="1" t="s">
        <v>1809</v>
      </c>
      <c r="G4520" s="1" t="s">
        <v>134</v>
      </c>
      <c r="H4520" s="1" t="s">
        <v>135</v>
      </c>
      <c r="I4520" s="1" t="s">
        <v>290</v>
      </c>
      <c r="J4520" s="1"/>
      <c r="K4520" s="1" t="s">
        <v>6176</v>
      </c>
      <c r="L4520" s="1" t="s">
        <v>88</v>
      </c>
      <c r="M4520" s="14">
        <v>44852.0</v>
      </c>
      <c r="N4520" s="9">
        <v>45008.0</v>
      </c>
      <c r="O4520" s="1"/>
      <c r="P4520" s="1">
        <v>8.0</v>
      </c>
      <c r="Q4520" s="1">
        <v>100000.0</v>
      </c>
      <c r="R4520" s="1">
        <v>300000.0</v>
      </c>
      <c r="S4520" s="10">
        <f t="shared" ref="S4520:S4537" si="1111">N4520+90</f>
        <v>45098</v>
      </c>
      <c r="V4520" s="5">
        <f t="shared" si="940"/>
        <v>24000</v>
      </c>
      <c r="W4520" s="11">
        <f t="shared" si="1057"/>
        <v>28320</v>
      </c>
      <c r="Z4520" s="5">
        <f t="shared" si="1105"/>
        <v>18000</v>
      </c>
      <c r="AC4520" s="1" t="str">
        <f t="shared" ref="AC4520:AC4526" si="1112">IF(T4520="","C","O")</f>
        <v>C</v>
      </c>
      <c r="AD4520" s="12" t="s">
        <v>46</v>
      </c>
      <c r="AE4520" s="12" t="s">
        <v>46</v>
      </c>
      <c r="AF4520" s="12" t="s">
        <v>47</v>
      </c>
      <c r="AG4520" s="12"/>
      <c r="AH4520" s="12"/>
      <c r="AI4520" s="12"/>
    </row>
    <row r="4521">
      <c r="A4521" s="1" t="s">
        <v>6174</v>
      </c>
      <c r="B4521" s="23" t="s">
        <v>6175</v>
      </c>
      <c r="C4521" s="1" t="s">
        <v>36</v>
      </c>
      <c r="D4521" s="1" t="s">
        <v>96</v>
      </c>
      <c r="E4521" s="1" t="s">
        <v>82</v>
      </c>
      <c r="F4521" s="1" t="s">
        <v>1809</v>
      </c>
      <c r="G4521" s="1" t="s">
        <v>134</v>
      </c>
      <c r="H4521" s="1" t="s">
        <v>135</v>
      </c>
      <c r="I4521" s="1" t="s">
        <v>290</v>
      </c>
      <c r="J4521" s="1"/>
      <c r="K4521" s="1" t="s">
        <v>6176</v>
      </c>
      <c r="L4521" s="1" t="s">
        <v>88</v>
      </c>
      <c r="M4521" s="14">
        <v>44852.0</v>
      </c>
      <c r="N4521" s="9">
        <v>44998.0</v>
      </c>
      <c r="O4521" s="1"/>
      <c r="P4521" s="1">
        <v>8.0</v>
      </c>
      <c r="Q4521" s="1">
        <v>100000.0</v>
      </c>
      <c r="R4521" s="1">
        <v>300000.0</v>
      </c>
      <c r="S4521" s="10">
        <f t="shared" si="1111"/>
        <v>45088</v>
      </c>
      <c r="V4521" s="5">
        <f t="shared" si="940"/>
        <v>24000</v>
      </c>
      <c r="W4521" s="11">
        <f t="shared" si="1057"/>
        <v>28320</v>
      </c>
      <c r="Z4521" s="5">
        <f t="shared" si="1105"/>
        <v>18000</v>
      </c>
      <c r="AC4521" s="1" t="str">
        <f t="shared" si="1112"/>
        <v>C</v>
      </c>
      <c r="AD4521" s="12" t="s">
        <v>46</v>
      </c>
      <c r="AE4521" s="12" t="s">
        <v>46</v>
      </c>
      <c r="AF4521" s="12" t="s">
        <v>47</v>
      </c>
      <c r="AG4521" s="12"/>
      <c r="AH4521" s="12"/>
      <c r="AI4521" s="12"/>
    </row>
    <row r="4522">
      <c r="A4522" s="1" t="s">
        <v>6174</v>
      </c>
      <c r="B4522" s="23" t="s">
        <v>6175</v>
      </c>
      <c r="C4522" s="1" t="s">
        <v>36</v>
      </c>
      <c r="D4522" s="1" t="s">
        <v>96</v>
      </c>
      <c r="E4522" s="1" t="s">
        <v>82</v>
      </c>
      <c r="F4522" s="1" t="s">
        <v>1809</v>
      </c>
      <c r="G4522" s="1" t="s">
        <v>134</v>
      </c>
      <c r="H4522" s="1" t="s">
        <v>135</v>
      </c>
      <c r="I4522" s="1" t="s">
        <v>290</v>
      </c>
      <c r="J4522" s="1"/>
      <c r="K4522" s="1" t="s">
        <v>6176</v>
      </c>
      <c r="L4522" s="1" t="s">
        <v>88</v>
      </c>
      <c r="M4522" s="14">
        <v>44852.0</v>
      </c>
      <c r="N4522" s="9">
        <v>44995.0</v>
      </c>
      <c r="O4522" s="1"/>
      <c r="P4522" s="1">
        <v>8.0</v>
      </c>
      <c r="Q4522" s="1">
        <v>100000.0</v>
      </c>
      <c r="R4522" s="1">
        <v>300000.0</v>
      </c>
      <c r="S4522" s="10">
        <f t="shared" si="1111"/>
        <v>45085</v>
      </c>
      <c r="V4522" s="5">
        <f t="shared" si="940"/>
        <v>24000</v>
      </c>
      <c r="W4522" s="11">
        <f t="shared" si="1057"/>
        <v>28320</v>
      </c>
      <c r="Z4522" s="5">
        <f t="shared" si="1105"/>
        <v>18000</v>
      </c>
      <c r="AC4522" s="1" t="str">
        <f t="shared" si="1112"/>
        <v>C</v>
      </c>
      <c r="AD4522" s="12" t="s">
        <v>46</v>
      </c>
      <c r="AE4522" s="12" t="s">
        <v>46</v>
      </c>
      <c r="AF4522" s="12" t="s">
        <v>47</v>
      </c>
      <c r="AG4522" s="12"/>
      <c r="AH4522" s="12"/>
      <c r="AI4522" s="12"/>
    </row>
    <row r="4523">
      <c r="A4523" s="1" t="s">
        <v>6174</v>
      </c>
      <c r="B4523" s="23" t="s">
        <v>6175</v>
      </c>
      <c r="C4523" s="1" t="s">
        <v>36</v>
      </c>
      <c r="D4523" s="1" t="s">
        <v>96</v>
      </c>
      <c r="E4523" s="1" t="s">
        <v>82</v>
      </c>
      <c r="F4523" s="1" t="s">
        <v>1809</v>
      </c>
      <c r="G4523" s="1" t="s">
        <v>134</v>
      </c>
      <c r="H4523" s="1" t="s">
        <v>135</v>
      </c>
      <c r="I4523" s="1" t="s">
        <v>290</v>
      </c>
      <c r="J4523" s="1"/>
      <c r="K4523" s="1" t="s">
        <v>6176</v>
      </c>
      <c r="L4523" s="1" t="s">
        <v>88</v>
      </c>
      <c r="M4523" s="14">
        <v>44852.0</v>
      </c>
      <c r="N4523" s="9">
        <v>44966.0</v>
      </c>
      <c r="O4523" s="1"/>
      <c r="P4523" s="1">
        <v>8.0</v>
      </c>
      <c r="Q4523" s="1">
        <v>100000.0</v>
      </c>
      <c r="R4523" s="1">
        <v>300000.0</v>
      </c>
      <c r="S4523" s="10">
        <f t="shared" si="1111"/>
        <v>45056</v>
      </c>
      <c r="V4523" s="5">
        <f t="shared" si="940"/>
        <v>24000</v>
      </c>
      <c r="W4523" s="11">
        <f t="shared" si="1057"/>
        <v>28320</v>
      </c>
      <c r="Z4523" s="5">
        <f t="shared" si="1105"/>
        <v>18000</v>
      </c>
      <c r="AC4523" s="1" t="str">
        <f t="shared" si="1112"/>
        <v>C</v>
      </c>
      <c r="AD4523" s="12" t="s">
        <v>46</v>
      </c>
      <c r="AE4523" s="12" t="s">
        <v>46</v>
      </c>
      <c r="AF4523" s="12" t="s">
        <v>47</v>
      </c>
      <c r="AG4523" s="12"/>
      <c r="AH4523" s="12"/>
      <c r="AI4523" s="12"/>
    </row>
    <row r="4524">
      <c r="A4524" s="1" t="s">
        <v>6174</v>
      </c>
      <c r="B4524" s="23" t="s">
        <v>6175</v>
      </c>
      <c r="C4524" s="1" t="s">
        <v>36</v>
      </c>
      <c r="D4524" s="1" t="s">
        <v>96</v>
      </c>
      <c r="E4524" s="1" t="s">
        <v>82</v>
      </c>
      <c r="F4524" s="1" t="s">
        <v>1809</v>
      </c>
      <c r="G4524" s="1" t="s">
        <v>134</v>
      </c>
      <c r="H4524" s="1" t="s">
        <v>135</v>
      </c>
      <c r="I4524" s="1" t="s">
        <v>290</v>
      </c>
      <c r="J4524" s="1"/>
      <c r="K4524" s="1" t="s">
        <v>6176</v>
      </c>
      <c r="L4524" s="1" t="s">
        <v>88</v>
      </c>
      <c r="M4524" s="14">
        <v>44852.0</v>
      </c>
      <c r="N4524" s="9">
        <v>44942.0</v>
      </c>
      <c r="O4524" s="1"/>
      <c r="P4524" s="1">
        <v>8.0</v>
      </c>
      <c r="Q4524" s="1">
        <v>100000.0</v>
      </c>
      <c r="R4524" s="1">
        <v>300000.0</v>
      </c>
      <c r="S4524" s="10">
        <f t="shared" si="1111"/>
        <v>45032</v>
      </c>
      <c r="V4524" s="5">
        <f t="shared" si="940"/>
        <v>24000</v>
      </c>
      <c r="W4524" s="11">
        <f t="shared" si="1057"/>
        <v>28320</v>
      </c>
      <c r="Z4524" s="5">
        <f t="shared" si="1105"/>
        <v>18000</v>
      </c>
      <c r="AC4524" s="1" t="str">
        <f t="shared" si="1112"/>
        <v>C</v>
      </c>
      <c r="AD4524" s="12" t="s">
        <v>46</v>
      </c>
      <c r="AE4524" s="12" t="s">
        <v>46</v>
      </c>
      <c r="AF4524" s="12" t="s">
        <v>47</v>
      </c>
      <c r="AG4524" s="12"/>
      <c r="AH4524" s="12"/>
      <c r="AI4524" s="12"/>
    </row>
    <row r="4525">
      <c r="A4525" s="1" t="s">
        <v>6174</v>
      </c>
      <c r="B4525" s="23" t="s">
        <v>6175</v>
      </c>
      <c r="C4525" s="1" t="s">
        <v>36</v>
      </c>
      <c r="D4525" s="1" t="s">
        <v>96</v>
      </c>
      <c r="E4525" s="1" t="s">
        <v>82</v>
      </c>
      <c r="F4525" s="1" t="s">
        <v>1809</v>
      </c>
      <c r="G4525" s="1" t="s">
        <v>134</v>
      </c>
      <c r="H4525" s="1" t="s">
        <v>135</v>
      </c>
      <c r="I4525" s="1" t="s">
        <v>290</v>
      </c>
      <c r="J4525" s="1"/>
      <c r="K4525" s="1" t="s">
        <v>6176</v>
      </c>
      <c r="L4525" s="1" t="s">
        <v>88</v>
      </c>
      <c r="M4525" s="14">
        <v>44852.0</v>
      </c>
      <c r="N4525" s="9">
        <v>44932.0</v>
      </c>
      <c r="O4525" s="1"/>
      <c r="P4525" s="1">
        <v>8.0</v>
      </c>
      <c r="Q4525" s="1">
        <v>100000.0</v>
      </c>
      <c r="R4525" s="1">
        <v>300000.0</v>
      </c>
      <c r="S4525" s="10">
        <f t="shared" si="1111"/>
        <v>45022</v>
      </c>
      <c r="V4525" s="5">
        <f t="shared" si="940"/>
        <v>24000</v>
      </c>
      <c r="W4525" s="11">
        <f t="shared" si="1057"/>
        <v>28320</v>
      </c>
      <c r="Z4525" s="5">
        <f t="shared" si="1105"/>
        <v>18000</v>
      </c>
      <c r="AC4525" s="1" t="str">
        <f t="shared" si="1112"/>
        <v>C</v>
      </c>
      <c r="AD4525" s="12" t="s">
        <v>46</v>
      </c>
      <c r="AE4525" s="12" t="s">
        <v>46</v>
      </c>
      <c r="AF4525" s="12" t="s">
        <v>47</v>
      </c>
      <c r="AG4525" s="12"/>
      <c r="AH4525" s="12"/>
      <c r="AI4525" s="12"/>
    </row>
    <row r="4526">
      <c r="A4526" s="1" t="s">
        <v>6174</v>
      </c>
      <c r="B4526" s="23" t="s">
        <v>6175</v>
      </c>
      <c r="C4526" s="1" t="s">
        <v>36</v>
      </c>
      <c r="D4526" s="1" t="s">
        <v>96</v>
      </c>
      <c r="E4526" s="1" t="s">
        <v>82</v>
      </c>
      <c r="F4526" s="1" t="s">
        <v>1809</v>
      </c>
      <c r="G4526" s="1" t="s">
        <v>134</v>
      </c>
      <c r="H4526" s="1" t="s">
        <v>135</v>
      </c>
      <c r="I4526" s="1" t="s">
        <v>290</v>
      </c>
      <c r="J4526" s="1"/>
      <c r="K4526" s="1" t="s">
        <v>6176</v>
      </c>
      <c r="L4526" s="1" t="s">
        <v>88</v>
      </c>
      <c r="M4526" s="14">
        <v>44852.0</v>
      </c>
      <c r="N4526" s="9">
        <v>44896.0</v>
      </c>
      <c r="O4526" s="1"/>
      <c r="P4526" s="1">
        <v>8.0</v>
      </c>
      <c r="Q4526" s="1">
        <v>100000.0</v>
      </c>
      <c r="R4526" s="1">
        <v>300000.0</v>
      </c>
      <c r="S4526" s="10">
        <f t="shared" si="1111"/>
        <v>44986</v>
      </c>
      <c r="V4526" s="5">
        <f t="shared" si="940"/>
        <v>24000</v>
      </c>
      <c r="W4526" s="11">
        <f t="shared" si="1057"/>
        <v>28320</v>
      </c>
      <c r="X4526" s="1"/>
      <c r="Y4526" s="1"/>
      <c r="Z4526" s="5">
        <f t="shared" si="1105"/>
        <v>18000</v>
      </c>
      <c r="AB4526" s="1"/>
      <c r="AC4526" s="1" t="str">
        <f t="shared" si="1112"/>
        <v>C</v>
      </c>
      <c r="AD4526" s="12" t="s">
        <v>46</v>
      </c>
      <c r="AE4526" s="12" t="s">
        <v>46</v>
      </c>
      <c r="AF4526" s="12" t="s">
        <v>46</v>
      </c>
      <c r="AG4526" s="12"/>
      <c r="AH4526" s="12"/>
      <c r="AI4526" s="12"/>
    </row>
    <row r="4527">
      <c r="A4527" s="1" t="s">
        <v>6174</v>
      </c>
      <c r="B4527" s="23" t="s">
        <v>6175</v>
      </c>
      <c r="C4527" s="1" t="s">
        <v>36</v>
      </c>
      <c r="D4527" s="1" t="s">
        <v>96</v>
      </c>
      <c r="E4527" s="1" t="s">
        <v>82</v>
      </c>
      <c r="F4527" s="1" t="s">
        <v>1809</v>
      </c>
      <c r="G4527" s="1" t="s">
        <v>134</v>
      </c>
      <c r="H4527" s="1" t="s">
        <v>135</v>
      </c>
      <c r="I4527" s="1" t="s">
        <v>290</v>
      </c>
      <c r="J4527" s="1"/>
      <c r="K4527" s="1" t="s">
        <v>6176</v>
      </c>
      <c r="L4527" s="1" t="s">
        <v>88</v>
      </c>
      <c r="M4527" s="14">
        <v>44852.0</v>
      </c>
      <c r="N4527" s="14">
        <v>44852.0</v>
      </c>
      <c r="O4527" s="1"/>
      <c r="P4527" s="1">
        <v>8.0</v>
      </c>
      <c r="Q4527" s="1">
        <v>300000.0</v>
      </c>
      <c r="R4527" s="1">
        <v>300000.0</v>
      </c>
      <c r="S4527" s="15">
        <f t="shared" si="1111"/>
        <v>44942</v>
      </c>
      <c r="V4527" s="5">
        <f t="shared" si="940"/>
        <v>24000</v>
      </c>
      <c r="W4527" s="11">
        <f t="shared" si="1057"/>
        <v>28320</v>
      </c>
      <c r="Z4527" s="5">
        <f t="shared" si="1105"/>
        <v>18000</v>
      </c>
      <c r="AB4527" s="1"/>
      <c r="AC4527" s="1" t="s">
        <v>45</v>
      </c>
      <c r="AD4527" s="12" t="s">
        <v>46</v>
      </c>
      <c r="AE4527" s="12" t="s">
        <v>46</v>
      </c>
      <c r="AF4527" s="12" t="s">
        <v>46</v>
      </c>
      <c r="AG4527" s="12"/>
      <c r="AH4527" s="12"/>
      <c r="AI4527" s="12"/>
    </row>
    <row r="4528">
      <c r="A4528" s="1" t="s">
        <v>6174</v>
      </c>
      <c r="B4528" s="23" t="s">
        <v>6175</v>
      </c>
      <c r="C4528" s="1" t="s">
        <v>36</v>
      </c>
      <c r="D4528" s="1" t="s">
        <v>96</v>
      </c>
      <c r="E4528" s="1" t="s">
        <v>82</v>
      </c>
      <c r="F4528" s="1" t="s">
        <v>1809</v>
      </c>
      <c r="G4528" s="1" t="s">
        <v>134</v>
      </c>
      <c r="H4528" s="1" t="s">
        <v>135</v>
      </c>
      <c r="I4528" s="1" t="s">
        <v>290</v>
      </c>
      <c r="J4528" s="1"/>
      <c r="K4528" s="1" t="s">
        <v>6176</v>
      </c>
      <c r="L4528" s="1" t="s">
        <v>88</v>
      </c>
      <c r="M4528" s="14">
        <v>44852.0</v>
      </c>
      <c r="N4528" s="14">
        <v>44852.0</v>
      </c>
      <c r="O4528" s="1"/>
      <c r="P4528" s="1">
        <v>8.0</v>
      </c>
      <c r="Q4528" s="1">
        <v>300000.0</v>
      </c>
      <c r="R4528" s="1">
        <v>300000.0</v>
      </c>
      <c r="S4528" s="15">
        <f t="shared" si="1111"/>
        <v>44942</v>
      </c>
      <c r="V4528" s="5">
        <f t="shared" si="940"/>
        <v>24000</v>
      </c>
      <c r="W4528" s="11">
        <f t="shared" si="1057"/>
        <v>28320</v>
      </c>
      <c r="Z4528" s="5">
        <f t="shared" si="1105"/>
        <v>18000</v>
      </c>
      <c r="AB4528" s="1"/>
      <c r="AC4528" s="1" t="s">
        <v>45</v>
      </c>
      <c r="AD4528" s="12" t="s">
        <v>46</v>
      </c>
      <c r="AE4528" s="12" t="s">
        <v>46</v>
      </c>
      <c r="AF4528" s="12" t="s">
        <v>46</v>
      </c>
      <c r="AG4528" s="12"/>
      <c r="AH4528" s="12"/>
      <c r="AI4528" s="12"/>
    </row>
    <row r="4529">
      <c r="A4529" s="1" t="s">
        <v>6174</v>
      </c>
      <c r="B4529" s="23" t="s">
        <v>6175</v>
      </c>
      <c r="C4529" s="1" t="s">
        <v>36</v>
      </c>
      <c r="D4529" s="1" t="s">
        <v>96</v>
      </c>
      <c r="E4529" s="1" t="s">
        <v>82</v>
      </c>
      <c r="F4529" s="1" t="s">
        <v>1809</v>
      </c>
      <c r="G4529" s="1" t="s">
        <v>134</v>
      </c>
      <c r="H4529" s="1" t="s">
        <v>135</v>
      </c>
      <c r="I4529" s="1" t="s">
        <v>290</v>
      </c>
      <c r="J4529" s="1"/>
      <c r="K4529" s="1" t="s">
        <v>6176</v>
      </c>
      <c r="L4529" s="1" t="s">
        <v>88</v>
      </c>
      <c r="M4529" s="14">
        <v>44852.0</v>
      </c>
      <c r="N4529" s="14">
        <v>44852.0</v>
      </c>
      <c r="O4529" s="1"/>
      <c r="P4529" s="1">
        <v>8.0</v>
      </c>
      <c r="Q4529" s="1">
        <v>300000.0</v>
      </c>
      <c r="R4529" s="1">
        <v>300000.0</v>
      </c>
      <c r="S4529" s="15">
        <f t="shared" si="1111"/>
        <v>44942</v>
      </c>
      <c r="V4529" s="5">
        <f t="shared" si="940"/>
        <v>24000</v>
      </c>
      <c r="W4529" s="11">
        <f t="shared" si="1057"/>
        <v>28320</v>
      </c>
      <c r="Z4529" s="5">
        <f t="shared" si="1105"/>
        <v>18000</v>
      </c>
      <c r="AC4529" s="1" t="str">
        <f>IF(T4529="","C","O")</f>
        <v>C</v>
      </c>
      <c r="AD4529" s="12" t="s">
        <v>46</v>
      </c>
      <c r="AE4529" s="12" t="s">
        <v>46</v>
      </c>
      <c r="AF4529" s="12" t="s">
        <v>46</v>
      </c>
      <c r="AG4529" s="12"/>
      <c r="AH4529" s="12"/>
      <c r="AI4529" s="12"/>
    </row>
    <row r="4530">
      <c r="A4530" s="1" t="s">
        <v>6174</v>
      </c>
      <c r="B4530" s="23" t="s">
        <v>6175</v>
      </c>
      <c r="C4530" s="1" t="s">
        <v>36</v>
      </c>
      <c r="D4530" s="1" t="s">
        <v>96</v>
      </c>
      <c r="E4530" s="1" t="s">
        <v>82</v>
      </c>
      <c r="F4530" s="1" t="s">
        <v>1809</v>
      </c>
      <c r="G4530" s="1" t="s">
        <v>134</v>
      </c>
      <c r="H4530" s="1" t="s">
        <v>135</v>
      </c>
      <c r="I4530" s="1" t="s">
        <v>290</v>
      </c>
      <c r="J4530" s="1"/>
      <c r="K4530" s="1" t="s">
        <v>6176</v>
      </c>
      <c r="L4530" s="1" t="s">
        <v>88</v>
      </c>
      <c r="M4530" s="14">
        <v>44852.0</v>
      </c>
      <c r="N4530" s="14">
        <v>44852.0</v>
      </c>
      <c r="O4530" s="1"/>
      <c r="P4530" s="1">
        <v>8.0</v>
      </c>
      <c r="Q4530" s="1">
        <v>300000.0</v>
      </c>
      <c r="R4530" s="1">
        <v>300000.0</v>
      </c>
      <c r="S4530" s="15">
        <f t="shared" si="1111"/>
        <v>44942</v>
      </c>
      <c r="V4530" s="5">
        <f t="shared" si="940"/>
        <v>24000</v>
      </c>
      <c r="W4530" s="11">
        <f t="shared" si="1057"/>
        <v>28320</v>
      </c>
      <c r="Z4530" s="5">
        <f t="shared" si="1105"/>
        <v>18000</v>
      </c>
      <c r="AC4530" s="1" t="s">
        <v>45</v>
      </c>
      <c r="AD4530" s="12" t="s">
        <v>46</v>
      </c>
      <c r="AE4530" s="12" t="s">
        <v>46</v>
      </c>
      <c r="AF4530" s="12" t="s">
        <v>46</v>
      </c>
      <c r="AG4530" s="12"/>
      <c r="AH4530" s="12"/>
      <c r="AI4530" s="12"/>
    </row>
    <row r="4531">
      <c r="A4531" s="1" t="s">
        <v>6174</v>
      </c>
      <c r="B4531" s="23" t="s">
        <v>6175</v>
      </c>
      <c r="C4531" s="1" t="s">
        <v>36</v>
      </c>
      <c r="D4531" s="1" t="s">
        <v>96</v>
      </c>
      <c r="E4531" s="1" t="s">
        <v>82</v>
      </c>
      <c r="F4531" s="1" t="s">
        <v>1809</v>
      </c>
      <c r="G4531" s="1" t="s">
        <v>134</v>
      </c>
      <c r="H4531" s="1" t="s">
        <v>135</v>
      </c>
      <c r="I4531" s="1" t="s">
        <v>290</v>
      </c>
      <c r="J4531" s="1"/>
      <c r="K4531" s="1" t="s">
        <v>6176</v>
      </c>
      <c r="L4531" s="1" t="s">
        <v>88</v>
      </c>
      <c r="M4531" s="14">
        <v>44852.0</v>
      </c>
      <c r="N4531" s="14">
        <v>44852.0</v>
      </c>
      <c r="O4531" s="1"/>
      <c r="P4531" s="1">
        <v>8.0</v>
      </c>
      <c r="Q4531" s="1">
        <v>300000.0</v>
      </c>
      <c r="R4531" s="1">
        <v>300000.0</v>
      </c>
      <c r="S4531" s="15">
        <f t="shared" si="1111"/>
        <v>44942</v>
      </c>
      <c r="V4531" s="5">
        <f t="shared" si="940"/>
        <v>24000</v>
      </c>
      <c r="W4531" s="11">
        <f t="shared" si="1057"/>
        <v>28320</v>
      </c>
      <c r="Z4531" s="5">
        <f t="shared" si="1105"/>
        <v>18000</v>
      </c>
      <c r="AC4531" s="1" t="str">
        <f t="shared" ref="AC4531:AC4532" si="1113">IF(T4531="","C","O")</f>
        <v>C</v>
      </c>
      <c r="AD4531" s="12" t="s">
        <v>46</v>
      </c>
      <c r="AE4531" s="12" t="s">
        <v>46</v>
      </c>
      <c r="AF4531" s="12" t="s">
        <v>46</v>
      </c>
      <c r="AG4531" s="12"/>
      <c r="AH4531" s="12"/>
      <c r="AI4531" s="12"/>
    </row>
    <row r="4532">
      <c r="A4532" s="1" t="s">
        <v>6174</v>
      </c>
      <c r="B4532" s="23" t="s">
        <v>6175</v>
      </c>
      <c r="C4532" s="1" t="s">
        <v>36</v>
      </c>
      <c r="D4532" s="1" t="s">
        <v>96</v>
      </c>
      <c r="E4532" s="1" t="s">
        <v>82</v>
      </c>
      <c r="F4532" s="1" t="s">
        <v>1809</v>
      </c>
      <c r="G4532" s="1" t="s">
        <v>134</v>
      </c>
      <c r="H4532" s="1" t="s">
        <v>135</v>
      </c>
      <c r="I4532" s="1" t="s">
        <v>290</v>
      </c>
      <c r="J4532" s="1"/>
      <c r="K4532" s="1" t="s">
        <v>6176</v>
      </c>
      <c r="L4532" s="1" t="s">
        <v>88</v>
      </c>
      <c r="M4532" s="14">
        <v>44852.0</v>
      </c>
      <c r="N4532" s="14">
        <v>44852.0</v>
      </c>
      <c r="O4532" s="1"/>
      <c r="P4532" s="1">
        <v>8.0</v>
      </c>
      <c r="Q4532" s="1">
        <v>300000.0</v>
      </c>
      <c r="R4532" s="1">
        <v>300000.0</v>
      </c>
      <c r="S4532" s="15">
        <f t="shared" si="1111"/>
        <v>44942</v>
      </c>
      <c r="V4532" s="5">
        <f t="shared" si="940"/>
        <v>24000</v>
      </c>
      <c r="W4532" s="11">
        <f t="shared" si="1057"/>
        <v>28320</v>
      </c>
      <c r="Z4532" s="5">
        <f t="shared" si="1105"/>
        <v>18000</v>
      </c>
      <c r="AB4532" s="1"/>
      <c r="AC4532" s="1" t="str">
        <f t="shared" si="1113"/>
        <v>C</v>
      </c>
      <c r="AD4532" s="12" t="s">
        <v>46</v>
      </c>
      <c r="AE4532" s="12" t="s">
        <v>46</v>
      </c>
      <c r="AF4532" s="12" t="s">
        <v>46</v>
      </c>
      <c r="AG4532" s="12"/>
      <c r="AH4532" s="12"/>
      <c r="AI4532" s="12"/>
    </row>
    <row r="4533">
      <c r="A4533" s="1" t="s">
        <v>6174</v>
      </c>
      <c r="B4533" s="23" t="s">
        <v>6175</v>
      </c>
      <c r="C4533" s="1" t="s">
        <v>36</v>
      </c>
      <c r="D4533" s="1" t="s">
        <v>96</v>
      </c>
      <c r="E4533" s="1" t="s">
        <v>82</v>
      </c>
      <c r="F4533" s="1" t="s">
        <v>1809</v>
      </c>
      <c r="G4533" s="1" t="s">
        <v>134</v>
      </c>
      <c r="H4533" s="1" t="s">
        <v>135</v>
      </c>
      <c r="I4533" s="1" t="s">
        <v>290</v>
      </c>
      <c r="J4533" s="1"/>
      <c r="K4533" s="1" t="s">
        <v>6176</v>
      </c>
      <c r="L4533" s="1" t="s">
        <v>88</v>
      </c>
      <c r="M4533" s="14">
        <v>44852.0</v>
      </c>
      <c r="N4533" s="14">
        <v>44852.0</v>
      </c>
      <c r="O4533" s="1"/>
      <c r="P4533" s="1">
        <v>8.0</v>
      </c>
      <c r="Q4533" s="1">
        <v>300000.0</v>
      </c>
      <c r="R4533" s="1">
        <v>300000.0</v>
      </c>
      <c r="S4533" s="15">
        <f t="shared" si="1111"/>
        <v>44942</v>
      </c>
      <c r="V4533" s="5">
        <f t="shared" si="940"/>
        <v>24000</v>
      </c>
      <c r="W4533" s="11">
        <f t="shared" si="1057"/>
        <v>28320</v>
      </c>
      <c r="Z4533" s="5">
        <f t="shared" si="1105"/>
        <v>18000</v>
      </c>
      <c r="AB4533" s="1"/>
      <c r="AC4533" s="1" t="s">
        <v>45</v>
      </c>
      <c r="AD4533" s="12" t="s">
        <v>46</v>
      </c>
      <c r="AE4533" s="12" t="s">
        <v>46</v>
      </c>
      <c r="AF4533" s="12" t="s">
        <v>46</v>
      </c>
      <c r="AG4533" s="12"/>
      <c r="AH4533" s="12"/>
      <c r="AI4533" s="12"/>
    </row>
    <row r="4534">
      <c r="A4534" s="1" t="s">
        <v>6174</v>
      </c>
      <c r="B4534" s="23" t="s">
        <v>6175</v>
      </c>
      <c r="C4534" s="1" t="s">
        <v>36</v>
      </c>
      <c r="D4534" s="1" t="s">
        <v>96</v>
      </c>
      <c r="E4534" s="1" t="s">
        <v>82</v>
      </c>
      <c r="F4534" s="1" t="s">
        <v>1809</v>
      </c>
      <c r="G4534" s="1" t="s">
        <v>134</v>
      </c>
      <c r="H4534" s="1" t="s">
        <v>135</v>
      </c>
      <c r="I4534" s="1" t="s">
        <v>290</v>
      </c>
      <c r="J4534" s="1"/>
      <c r="K4534" s="1" t="s">
        <v>6176</v>
      </c>
      <c r="L4534" s="1" t="s">
        <v>88</v>
      </c>
      <c r="M4534" s="14">
        <v>44852.0</v>
      </c>
      <c r="N4534" s="14">
        <v>44852.0</v>
      </c>
      <c r="O4534" s="1"/>
      <c r="P4534" s="1">
        <v>8.0</v>
      </c>
      <c r="Q4534" s="1">
        <v>300000.0</v>
      </c>
      <c r="R4534" s="1">
        <v>300000.0</v>
      </c>
      <c r="S4534" s="15">
        <f t="shared" si="1111"/>
        <v>44942</v>
      </c>
      <c r="V4534" s="5">
        <f t="shared" si="940"/>
        <v>24000</v>
      </c>
      <c r="W4534" s="11">
        <f t="shared" si="1057"/>
        <v>28320</v>
      </c>
      <c r="Z4534" s="5">
        <f t="shared" si="1105"/>
        <v>18000</v>
      </c>
      <c r="AC4534" s="1" t="str">
        <f t="shared" ref="AC4534:AC4574" si="1114">IF(T4534="","C","O")</f>
        <v>C</v>
      </c>
      <c r="AD4534" s="12" t="s">
        <v>46</v>
      </c>
      <c r="AE4534" s="12" t="s">
        <v>46</v>
      </c>
      <c r="AF4534" s="12" t="s">
        <v>46</v>
      </c>
      <c r="AG4534" s="12"/>
      <c r="AH4534" s="12"/>
      <c r="AI4534" s="12"/>
    </row>
    <row r="4535">
      <c r="A4535" s="1" t="s">
        <v>6174</v>
      </c>
      <c r="B4535" s="23" t="s">
        <v>6175</v>
      </c>
      <c r="C4535" s="1" t="s">
        <v>36</v>
      </c>
      <c r="D4535" s="1" t="s">
        <v>96</v>
      </c>
      <c r="E4535" s="1" t="s">
        <v>82</v>
      </c>
      <c r="F4535" s="1" t="s">
        <v>1809</v>
      </c>
      <c r="G4535" s="1" t="s">
        <v>134</v>
      </c>
      <c r="H4535" s="1" t="s">
        <v>135</v>
      </c>
      <c r="I4535" s="1" t="s">
        <v>290</v>
      </c>
      <c r="J4535" s="1"/>
      <c r="K4535" s="1" t="s">
        <v>6176</v>
      </c>
      <c r="L4535" s="1" t="s">
        <v>88</v>
      </c>
      <c r="M4535" s="14">
        <v>44852.0</v>
      </c>
      <c r="N4535" s="14">
        <v>44852.0</v>
      </c>
      <c r="O4535" s="1"/>
      <c r="P4535" s="1">
        <v>8.0</v>
      </c>
      <c r="Q4535" s="1">
        <v>300000.0</v>
      </c>
      <c r="R4535" s="1">
        <v>300000.0</v>
      </c>
      <c r="S4535" s="15">
        <f t="shared" si="1111"/>
        <v>44942</v>
      </c>
      <c r="V4535" s="5">
        <f t="shared" si="940"/>
        <v>24000</v>
      </c>
      <c r="W4535" s="11">
        <f t="shared" si="1057"/>
        <v>28320</v>
      </c>
      <c r="Z4535" s="5">
        <f t="shared" si="1105"/>
        <v>18000</v>
      </c>
      <c r="AC4535" s="1" t="str">
        <f t="shared" si="1114"/>
        <v>C</v>
      </c>
      <c r="AD4535" s="12" t="s">
        <v>46</v>
      </c>
      <c r="AE4535" s="12" t="s">
        <v>46</v>
      </c>
      <c r="AF4535" s="12" t="s">
        <v>46</v>
      </c>
      <c r="AG4535" s="12"/>
      <c r="AH4535" s="12"/>
      <c r="AI4535" s="12"/>
    </row>
    <row r="4536">
      <c r="A4536" s="1" t="s">
        <v>6174</v>
      </c>
      <c r="B4536" s="23" t="s">
        <v>6175</v>
      </c>
      <c r="C4536" s="1" t="s">
        <v>36</v>
      </c>
      <c r="D4536" s="1" t="s">
        <v>96</v>
      </c>
      <c r="E4536" s="1" t="s">
        <v>82</v>
      </c>
      <c r="F4536" s="1" t="s">
        <v>1809</v>
      </c>
      <c r="G4536" s="1" t="s">
        <v>134</v>
      </c>
      <c r="H4536" s="1" t="s">
        <v>135</v>
      </c>
      <c r="I4536" s="1" t="s">
        <v>290</v>
      </c>
      <c r="J4536" s="1"/>
      <c r="K4536" s="1" t="s">
        <v>6176</v>
      </c>
      <c r="L4536" s="1" t="s">
        <v>88</v>
      </c>
      <c r="M4536" s="14">
        <v>44852.0</v>
      </c>
      <c r="N4536" s="14">
        <v>44852.0</v>
      </c>
      <c r="O4536" s="1"/>
      <c r="P4536" s="1">
        <v>8.0</v>
      </c>
      <c r="Q4536" s="1">
        <v>300000.0</v>
      </c>
      <c r="R4536" s="1">
        <v>300000.0</v>
      </c>
      <c r="S4536" s="15">
        <f t="shared" si="1111"/>
        <v>44942</v>
      </c>
      <c r="V4536" s="5">
        <f t="shared" si="940"/>
        <v>24000</v>
      </c>
      <c r="W4536" s="11">
        <f t="shared" si="1057"/>
        <v>28320</v>
      </c>
      <c r="Z4536" s="5">
        <f t="shared" si="1105"/>
        <v>18000</v>
      </c>
      <c r="AC4536" s="1" t="str">
        <f t="shared" si="1114"/>
        <v>C</v>
      </c>
      <c r="AD4536" s="12" t="s">
        <v>46</v>
      </c>
      <c r="AE4536" s="12" t="s">
        <v>46</v>
      </c>
      <c r="AF4536" s="12" t="s">
        <v>46</v>
      </c>
      <c r="AG4536" s="12"/>
      <c r="AH4536" s="12"/>
      <c r="AI4536" s="12"/>
    </row>
    <row r="4537">
      <c r="A4537" s="1" t="s">
        <v>6174</v>
      </c>
      <c r="B4537" s="23" t="s">
        <v>6175</v>
      </c>
      <c r="C4537" s="1" t="s">
        <v>36</v>
      </c>
      <c r="D4537" s="1" t="s">
        <v>96</v>
      </c>
      <c r="E4537" s="1" t="s">
        <v>82</v>
      </c>
      <c r="F4537" s="1" t="s">
        <v>1809</v>
      </c>
      <c r="G4537" s="1" t="s">
        <v>134</v>
      </c>
      <c r="H4537" s="1" t="s">
        <v>135</v>
      </c>
      <c r="I4537" s="1" t="s">
        <v>290</v>
      </c>
      <c r="J4537" s="1"/>
      <c r="K4537" s="1" t="s">
        <v>6176</v>
      </c>
      <c r="L4537" s="1" t="s">
        <v>88</v>
      </c>
      <c r="M4537" s="14">
        <v>44852.0</v>
      </c>
      <c r="N4537" s="14">
        <v>44852.0</v>
      </c>
      <c r="O4537" s="1"/>
      <c r="P4537" s="1">
        <v>8.0</v>
      </c>
      <c r="Q4537" s="1">
        <v>500000.0</v>
      </c>
      <c r="R4537" s="1">
        <v>300000.0</v>
      </c>
      <c r="S4537" s="15">
        <f t="shared" si="1111"/>
        <v>44942</v>
      </c>
      <c r="V4537" s="5">
        <f t="shared" si="940"/>
        <v>24000</v>
      </c>
      <c r="W4537" s="11">
        <f t="shared" si="1057"/>
        <v>28320</v>
      </c>
      <c r="Z4537" s="5">
        <f t="shared" si="1105"/>
        <v>18000</v>
      </c>
      <c r="AC4537" s="1" t="str">
        <f t="shared" si="1114"/>
        <v>C</v>
      </c>
      <c r="AD4537" s="12" t="s">
        <v>46</v>
      </c>
      <c r="AE4537" s="12" t="s">
        <v>46</v>
      </c>
      <c r="AF4537" s="12" t="s">
        <v>46</v>
      </c>
      <c r="AG4537" s="12"/>
      <c r="AH4537" s="12"/>
      <c r="AI4537" s="12"/>
    </row>
    <row r="4538">
      <c r="A4538" s="1" t="s">
        <v>6174</v>
      </c>
      <c r="B4538" s="23" t="s">
        <v>6175</v>
      </c>
      <c r="C4538" s="1" t="s">
        <v>36</v>
      </c>
      <c r="D4538" s="1" t="s">
        <v>96</v>
      </c>
      <c r="E4538" s="1" t="s">
        <v>82</v>
      </c>
      <c r="F4538" s="1" t="s">
        <v>1809</v>
      </c>
      <c r="G4538" s="1" t="s">
        <v>134</v>
      </c>
      <c r="H4538" s="1" t="s">
        <v>135</v>
      </c>
      <c r="I4538" s="1" t="s">
        <v>290</v>
      </c>
      <c r="J4538" s="1"/>
      <c r="K4538" s="1" t="s">
        <v>6176</v>
      </c>
      <c r="L4538" s="1" t="s">
        <v>88</v>
      </c>
      <c r="M4538" s="14">
        <v>44852.0</v>
      </c>
      <c r="N4538" s="14">
        <v>44852.0</v>
      </c>
      <c r="O4538" s="1"/>
      <c r="P4538" s="1">
        <v>8.0</v>
      </c>
      <c r="Q4538" s="1">
        <v>500000.0</v>
      </c>
      <c r="R4538" s="1">
        <v>300000.0</v>
      </c>
      <c r="S4538" s="15">
        <f t="shared" ref="S4538:S4577" si="1115">N4538+30</f>
        <v>44882</v>
      </c>
      <c r="V4538" s="5">
        <f t="shared" si="940"/>
        <v>24000</v>
      </c>
      <c r="W4538" s="11">
        <f t="shared" si="1057"/>
        <v>28320</v>
      </c>
      <c r="Z4538" s="5">
        <f t="shared" si="1105"/>
        <v>18000</v>
      </c>
      <c r="AC4538" s="1" t="str">
        <f t="shared" si="1114"/>
        <v>C</v>
      </c>
      <c r="AD4538" s="12" t="s">
        <v>46</v>
      </c>
      <c r="AE4538" s="12" t="s">
        <v>46</v>
      </c>
      <c r="AF4538" s="12" t="s">
        <v>46</v>
      </c>
      <c r="AG4538" s="12"/>
      <c r="AH4538" s="12"/>
      <c r="AI4538" s="12"/>
    </row>
    <row r="4539">
      <c r="A4539" s="1" t="s">
        <v>6174</v>
      </c>
      <c r="B4539" s="23" t="s">
        <v>6175</v>
      </c>
      <c r="C4539" s="1" t="s">
        <v>36</v>
      </c>
      <c r="D4539" s="1" t="s">
        <v>96</v>
      </c>
      <c r="E4539" s="1" t="s">
        <v>82</v>
      </c>
      <c r="F4539" s="1" t="s">
        <v>1809</v>
      </c>
      <c r="G4539" s="1" t="s">
        <v>134</v>
      </c>
      <c r="H4539" s="1" t="s">
        <v>135</v>
      </c>
      <c r="I4539" s="1" t="s">
        <v>290</v>
      </c>
      <c r="J4539" s="1"/>
      <c r="K4539" s="1" t="s">
        <v>6176</v>
      </c>
      <c r="L4539" s="1" t="s">
        <v>88</v>
      </c>
      <c r="M4539" s="14">
        <v>44852.0</v>
      </c>
      <c r="N4539" s="14">
        <v>44852.0</v>
      </c>
      <c r="O4539" s="1"/>
      <c r="P4539" s="1">
        <v>8.0</v>
      </c>
      <c r="Q4539" s="1">
        <v>500000.0</v>
      </c>
      <c r="R4539" s="1">
        <v>300000.0</v>
      </c>
      <c r="S4539" s="15">
        <f t="shared" si="1115"/>
        <v>44882</v>
      </c>
      <c r="V4539" s="5">
        <f t="shared" si="940"/>
        <v>24000</v>
      </c>
      <c r="W4539" s="11">
        <f t="shared" si="1057"/>
        <v>28320</v>
      </c>
      <c r="Z4539" s="5">
        <f t="shared" si="1105"/>
        <v>18000</v>
      </c>
      <c r="AC4539" s="1" t="str">
        <f t="shared" si="1114"/>
        <v>C</v>
      </c>
      <c r="AD4539" s="12" t="s">
        <v>46</v>
      </c>
      <c r="AE4539" s="12" t="s">
        <v>46</v>
      </c>
      <c r="AF4539" s="12" t="s">
        <v>46</v>
      </c>
      <c r="AG4539" s="12"/>
      <c r="AH4539" s="12"/>
      <c r="AI4539" s="12"/>
    </row>
    <row r="4540">
      <c r="A4540" s="1" t="s">
        <v>6174</v>
      </c>
      <c r="B4540" s="23" t="s">
        <v>6175</v>
      </c>
      <c r="C4540" s="1" t="s">
        <v>36</v>
      </c>
      <c r="D4540" s="1" t="s">
        <v>96</v>
      </c>
      <c r="E4540" s="1" t="s">
        <v>82</v>
      </c>
      <c r="F4540" s="1" t="s">
        <v>1809</v>
      </c>
      <c r="G4540" s="1" t="s">
        <v>134</v>
      </c>
      <c r="H4540" s="1" t="s">
        <v>135</v>
      </c>
      <c r="I4540" s="1" t="s">
        <v>290</v>
      </c>
      <c r="J4540" s="1"/>
      <c r="K4540" s="1" t="s">
        <v>6176</v>
      </c>
      <c r="L4540" s="1" t="s">
        <v>88</v>
      </c>
      <c r="M4540" s="14">
        <v>44852.0</v>
      </c>
      <c r="N4540" s="14">
        <v>44852.0</v>
      </c>
      <c r="O4540" s="1"/>
      <c r="P4540" s="1">
        <v>8.0</v>
      </c>
      <c r="Q4540" s="1">
        <v>500000.0</v>
      </c>
      <c r="R4540" s="1">
        <v>300000.0</v>
      </c>
      <c r="S4540" s="15">
        <f t="shared" si="1115"/>
        <v>44882</v>
      </c>
      <c r="V4540" s="5">
        <f t="shared" si="940"/>
        <v>24000</v>
      </c>
      <c r="W4540" s="11">
        <f t="shared" si="1057"/>
        <v>28320</v>
      </c>
      <c r="Z4540" s="5">
        <f t="shared" si="1105"/>
        <v>18000</v>
      </c>
      <c r="AC4540" s="1" t="str">
        <f t="shared" si="1114"/>
        <v>C</v>
      </c>
      <c r="AD4540" s="12" t="s">
        <v>46</v>
      </c>
      <c r="AE4540" s="12" t="s">
        <v>46</v>
      </c>
      <c r="AF4540" s="12" t="s">
        <v>46</v>
      </c>
      <c r="AG4540" s="12"/>
      <c r="AH4540" s="12"/>
      <c r="AI4540" s="12"/>
    </row>
    <row r="4541">
      <c r="A4541" s="1" t="s">
        <v>6174</v>
      </c>
      <c r="B4541" s="23" t="s">
        <v>6175</v>
      </c>
      <c r="C4541" s="1" t="s">
        <v>36</v>
      </c>
      <c r="D4541" s="1" t="s">
        <v>96</v>
      </c>
      <c r="E4541" s="1" t="s">
        <v>82</v>
      </c>
      <c r="F4541" s="1" t="s">
        <v>1809</v>
      </c>
      <c r="G4541" s="1" t="s">
        <v>134</v>
      </c>
      <c r="H4541" s="1" t="s">
        <v>135</v>
      </c>
      <c r="I4541" s="1" t="s">
        <v>290</v>
      </c>
      <c r="J4541" s="1"/>
      <c r="K4541" s="1" t="s">
        <v>6176</v>
      </c>
      <c r="L4541" s="1" t="s">
        <v>88</v>
      </c>
      <c r="M4541" s="14">
        <v>44852.0</v>
      </c>
      <c r="N4541" s="14">
        <v>44852.0</v>
      </c>
      <c r="O4541" s="1"/>
      <c r="P4541" s="1">
        <v>8.0</v>
      </c>
      <c r="Q4541" s="1">
        <v>500000.0</v>
      </c>
      <c r="R4541" s="1">
        <v>300000.0</v>
      </c>
      <c r="S4541" s="15">
        <f t="shared" si="1115"/>
        <v>44882</v>
      </c>
      <c r="V4541" s="5">
        <f t="shared" si="940"/>
        <v>24000</v>
      </c>
      <c r="W4541" s="11">
        <f t="shared" si="1057"/>
        <v>28320</v>
      </c>
      <c r="Z4541" s="5">
        <f t="shared" si="1105"/>
        <v>18000</v>
      </c>
      <c r="AC4541" s="1" t="str">
        <f t="shared" si="1114"/>
        <v>C</v>
      </c>
      <c r="AD4541" s="12" t="s">
        <v>46</v>
      </c>
      <c r="AE4541" s="12" t="s">
        <v>46</v>
      </c>
      <c r="AF4541" s="12" t="s">
        <v>46</v>
      </c>
      <c r="AG4541" s="12"/>
      <c r="AH4541" s="12"/>
      <c r="AI4541" s="12"/>
    </row>
    <row r="4542">
      <c r="A4542" s="1" t="s">
        <v>6174</v>
      </c>
      <c r="B4542" s="23" t="s">
        <v>6175</v>
      </c>
      <c r="C4542" s="1" t="s">
        <v>36</v>
      </c>
      <c r="D4542" s="1" t="s">
        <v>96</v>
      </c>
      <c r="E4542" s="1" t="s">
        <v>82</v>
      </c>
      <c r="F4542" s="1" t="s">
        <v>1809</v>
      </c>
      <c r="G4542" s="1" t="s">
        <v>134</v>
      </c>
      <c r="H4542" s="1" t="s">
        <v>135</v>
      </c>
      <c r="I4542" s="1" t="s">
        <v>290</v>
      </c>
      <c r="J4542" s="1"/>
      <c r="K4542" s="1" t="s">
        <v>6176</v>
      </c>
      <c r="L4542" s="1" t="s">
        <v>88</v>
      </c>
      <c r="M4542" s="14">
        <v>44852.0</v>
      </c>
      <c r="N4542" s="14">
        <v>44852.0</v>
      </c>
      <c r="O4542" s="1"/>
      <c r="P4542" s="1">
        <v>8.0</v>
      </c>
      <c r="Q4542" s="1">
        <v>500000.0</v>
      </c>
      <c r="R4542" s="1">
        <v>300000.0</v>
      </c>
      <c r="S4542" s="15">
        <f t="shared" si="1115"/>
        <v>44882</v>
      </c>
      <c r="V4542" s="5">
        <f t="shared" si="940"/>
        <v>24000</v>
      </c>
      <c r="W4542" s="11">
        <f t="shared" si="1057"/>
        <v>28320</v>
      </c>
      <c r="X4542" s="1"/>
      <c r="Y4542" s="1"/>
      <c r="Z4542" s="5">
        <f t="shared" si="1105"/>
        <v>18000</v>
      </c>
      <c r="AB4542" s="1"/>
      <c r="AC4542" s="1" t="str">
        <f t="shared" si="1114"/>
        <v>C</v>
      </c>
      <c r="AD4542" s="12" t="s">
        <v>46</v>
      </c>
      <c r="AE4542" s="12" t="s">
        <v>46</v>
      </c>
      <c r="AF4542" s="12" t="s">
        <v>46</v>
      </c>
      <c r="AG4542" s="12"/>
      <c r="AH4542" s="12"/>
      <c r="AI4542" s="12"/>
    </row>
    <row r="4543">
      <c r="A4543" s="1" t="s">
        <v>6174</v>
      </c>
      <c r="B4543" s="23" t="s">
        <v>6175</v>
      </c>
      <c r="C4543" s="1" t="s">
        <v>36</v>
      </c>
      <c r="D4543" s="1" t="s">
        <v>96</v>
      </c>
      <c r="E4543" s="1" t="s">
        <v>82</v>
      </c>
      <c r="F4543" s="1" t="s">
        <v>1809</v>
      </c>
      <c r="G4543" s="1" t="s">
        <v>134</v>
      </c>
      <c r="H4543" s="1" t="s">
        <v>135</v>
      </c>
      <c r="I4543" s="1" t="s">
        <v>290</v>
      </c>
      <c r="J4543" s="1"/>
      <c r="K4543" s="1" t="s">
        <v>6176</v>
      </c>
      <c r="L4543" s="1" t="s">
        <v>88</v>
      </c>
      <c r="M4543" s="14">
        <v>44852.0</v>
      </c>
      <c r="N4543" s="14">
        <v>44852.0</v>
      </c>
      <c r="O4543" s="1"/>
      <c r="P4543" s="1">
        <v>8.0</v>
      </c>
      <c r="Q4543" s="1">
        <v>500000.0</v>
      </c>
      <c r="R4543" s="1">
        <v>300000.0</v>
      </c>
      <c r="S4543" s="15">
        <f t="shared" si="1115"/>
        <v>44882</v>
      </c>
      <c r="V4543" s="5">
        <f t="shared" si="940"/>
        <v>24000</v>
      </c>
      <c r="W4543" s="11">
        <f t="shared" si="1057"/>
        <v>28320</v>
      </c>
      <c r="Z4543" s="5">
        <f t="shared" si="1105"/>
        <v>18000</v>
      </c>
      <c r="AC4543" s="1" t="str">
        <f t="shared" si="1114"/>
        <v>C</v>
      </c>
      <c r="AD4543" s="12" t="s">
        <v>46</v>
      </c>
      <c r="AE4543" s="12" t="s">
        <v>46</v>
      </c>
      <c r="AF4543" s="12" t="s">
        <v>46</v>
      </c>
      <c r="AG4543" s="12"/>
      <c r="AH4543" s="12"/>
      <c r="AI4543" s="12"/>
    </row>
    <row r="4544">
      <c r="A4544" s="1" t="s">
        <v>6174</v>
      </c>
      <c r="B4544" s="23" t="s">
        <v>6175</v>
      </c>
      <c r="C4544" s="1" t="s">
        <v>36</v>
      </c>
      <c r="D4544" s="1" t="s">
        <v>96</v>
      </c>
      <c r="E4544" s="1" t="s">
        <v>82</v>
      </c>
      <c r="F4544" s="1" t="s">
        <v>1809</v>
      </c>
      <c r="G4544" s="1" t="s">
        <v>134</v>
      </c>
      <c r="H4544" s="1" t="s">
        <v>135</v>
      </c>
      <c r="I4544" s="1" t="s">
        <v>290</v>
      </c>
      <c r="J4544" s="1"/>
      <c r="K4544" s="1" t="s">
        <v>6176</v>
      </c>
      <c r="L4544" s="1" t="s">
        <v>88</v>
      </c>
      <c r="M4544" s="14">
        <v>44852.0</v>
      </c>
      <c r="N4544" s="14">
        <v>44852.0</v>
      </c>
      <c r="O4544" s="1"/>
      <c r="P4544" s="1">
        <v>8.0</v>
      </c>
      <c r="Q4544" s="1">
        <v>500000.0</v>
      </c>
      <c r="R4544" s="1">
        <v>300000.0</v>
      </c>
      <c r="S4544" s="15">
        <f t="shared" si="1115"/>
        <v>44882</v>
      </c>
      <c r="V4544" s="5">
        <f t="shared" si="940"/>
        <v>24000</v>
      </c>
      <c r="W4544" s="11">
        <f t="shared" si="1057"/>
        <v>28320</v>
      </c>
      <c r="Z4544" s="5">
        <f t="shared" si="1105"/>
        <v>18000</v>
      </c>
      <c r="AC4544" s="1" t="str">
        <f t="shared" si="1114"/>
        <v>C</v>
      </c>
      <c r="AD4544" s="12" t="s">
        <v>46</v>
      </c>
      <c r="AE4544" s="12" t="s">
        <v>46</v>
      </c>
      <c r="AF4544" s="12" t="s">
        <v>46</v>
      </c>
      <c r="AG4544" s="12"/>
      <c r="AH4544" s="12"/>
      <c r="AI4544" s="12"/>
    </row>
    <row r="4545">
      <c r="A4545" s="1" t="s">
        <v>6174</v>
      </c>
      <c r="B4545" s="23" t="s">
        <v>6175</v>
      </c>
      <c r="C4545" s="1" t="s">
        <v>36</v>
      </c>
      <c r="D4545" s="1" t="s">
        <v>96</v>
      </c>
      <c r="E4545" s="1" t="s">
        <v>82</v>
      </c>
      <c r="F4545" s="1" t="s">
        <v>1809</v>
      </c>
      <c r="G4545" s="1" t="s">
        <v>134</v>
      </c>
      <c r="H4545" s="1" t="s">
        <v>135</v>
      </c>
      <c r="I4545" s="1" t="s">
        <v>290</v>
      </c>
      <c r="J4545" s="1"/>
      <c r="K4545" s="1" t="s">
        <v>6176</v>
      </c>
      <c r="L4545" s="1" t="s">
        <v>88</v>
      </c>
      <c r="M4545" s="14">
        <v>44852.0</v>
      </c>
      <c r="N4545" s="14">
        <v>44852.0</v>
      </c>
      <c r="O4545" s="1"/>
      <c r="P4545" s="1">
        <v>8.0</v>
      </c>
      <c r="Q4545" s="1">
        <v>500000.0</v>
      </c>
      <c r="R4545" s="1">
        <v>300000.0</v>
      </c>
      <c r="S4545" s="15">
        <f t="shared" si="1115"/>
        <v>44882</v>
      </c>
      <c r="V4545" s="5">
        <f t="shared" si="940"/>
        <v>24000</v>
      </c>
      <c r="W4545" s="11">
        <f t="shared" si="1057"/>
        <v>28320</v>
      </c>
      <c r="Z4545" s="5">
        <f t="shared" si="1105"/>
        <v>18000</v>
      </c>
      <c r="AC4545" s="1" t="str">
        <f t="shared" si="1114"/>
        <v>C</v>
      </c>
      <c r="AD4545" s="12" t="s">
        <v>46</v>
      </c>
      <c r="AE4545" s="12" t="s">
        <v>46</v>
      </c>
      <c r="AF4545" s="12" t="s">
        <v>46</v>
      </c>
      <c r="AG4545" s="12"/>
      <c r="AH4545" s="12"/>
      <c r="AI4545" s="12"/>
    </row>
    <row r="4546">
      <c r="A4546" s="1" t="s">
        <v>6174</v>
      </c>
      <c r="B4546" s="23" t="s">
        <v>6175</v>
      </c>
      <c r="C4546" s="1" t="s">
        <v>36</v>
      </c>
      <c r="D4546" s="1" t="s">
        <v>96</v>
      </c>
      <c r="E4546" s="1" t="s">
        <v>82</v>
      </c>
      <c r="F4546" s="1" t="s">
        <v>1809</v>
      </c>
      <c r="G4546" s="1" t="s">
        <v>134</v>
      </c>
      <c r="H4546" s="1" t="s">
        <v>135</v>
      </c>
      <c r="I4546" s="1" t="s">
        <v>290</v>
      </c>
      <c r="J4546" s="1"/>
      <c r="K4546" s="1" t="s">
        <v>6176</v>
      </c>
      <c r="L4546" s="1" t="s">
        <v>88</v>
      </c>
      <c r="M4546" s="14">
        <v>44852.0</v>
      </c>
      <c r="N4546" s="14">
        <v>44852.0</v>
      </c>
      <c r="O4546" s="1"/>
      <c r="P4546" s="1">
        <v>8.0</v>
      </c>
      <c r="Q4546" s="1">
        <v>500000.0</v>
      </c>
      <c r="R4546" s="1">
        <v>300000.0</v>
      </c>
      <c r="S4546" s="15">
        <f t="shared" si="1115"/>
        <v>44882</v>
      </c>
      <c r="V4546" s="5">
        <f t="shared" si="940"/>
        <v>24000</v>
      </c>
      <c r="W4546" s="11">
        <f t="shared" si="1057"/>
        <v>28320</v>
      </c>
      <c r="Z4546" s="5">
        <f t="shared" si="1105"/>
        <v>18000</v>
      </c>
      <c r="AC4546" s="1" t="str">
        <f t="shared" si="1114"/>
        <v>C</v>
      </c>
      <c r="AD4546" s="12" t="s">
        <v>46</v>
      </c>
      <c r="AE4546" s="12" t="s">
        <v>46</v>
      </c>
      <c r="AF4546" s="12" t="s">
        <v>46</v>
      </c>
      <c r="AG4546" s="12"/>
      <c r="AH4546" s="12"/>
      <c r="AI4546" s="12"/>
    </row>
    <row r="4547">
      <c r="A4547" s="1" t="s">
        <v>6174</v>
      </c>
      <c r="B4547" s="23" t="s">
        <v>6175</v>
      </c>
      <c r="C4547" s="1" t="s">
        <v>36</v>
      </c>
      <c r="D4547" s="1" t="s">
        <v>96</v>
      </c>
      <c r="E4547" s="1" t="s">
        <v>82</v>
      </c>
      <c r="F4547" s="1" t="s">
        <v>1809</v>
      </c>
      <c r="G4547" s="1" t="s">
        <v>134</v>
      </c>
      <c r="H4547" s="1" t="s">
        <v>135</v>
      </c>
      <c r="I4547" s="1" t="s">
        <v>290</v>
      </c>
      <c r="J4547" s="1"/>
      <c r="K4547" s="1" t="s">
        <v>6176</v>
      </c>
      <c r="L4547" s="1" t="s">
        <v>88</v>
      </c>
      <c r="M4547" s="14">
        <v>44852.0</v>
      </c>
      <c r="N4547" s="14">
        <v>44852.0</v>
      </c>
      <c r="O4547" s="1"/>
      <c r="P4547" s="1">
        <v>8.0</v>
      </c>
      <c r="Q4547" s="1">
        <v>500000.0</v>
      </c>
      <c r="R4547" s="1">
        <v>300000.0</v>
      </c>
      <c r="S4547" s="15">
        <f t="shared" si="1115"/>
        <v>44882</v>
      </c>
      <c r="V4547" s="5">
        <f t="shared" si="940"/>
        <v>24000</v>
      </c>
      <c r="W4547" s="11">
        <f t="shared" si="1057"/>
        <v>28320</v>
      </c>
      <c r="Z4547" s="5">
        <f t="shared" si="1105"/>
        <v>18000</v>
      </c>
      <c r="AC4547" s="1" t="str">
        <f t="shared" si="1114"/>
        <v>C</v>
      </c>
      <c r="AD4547" s="12" t="s">
        <v>46</v>
      </c>
      <c r="AE4547" s="12" t="s">
        <v>46</v>
      </c>
      <c r="AF4547" s="12" t="s">
        <v>46</v>
      </c>
      <c r="AG4547" s="12"/>
      <c r="AH4547" s="12"/>
      <c r="AI4547" s="12"/>
    </row>
    <row r="4548">
      <c r="A4548" s="1" t="s">
        <v>6174</v>
      </c>
      <c r="B4548" s="23" t="s">
        <v>6175</v>
      </c>
      <c r="C4548" s="1" t="s">
        <v>36</v>
      </c>
      <c r="D4548" s="1" t="s">
        <v>96</v>
      </c>
      <c r="E4548" s="1" t="s">
        <v>82</v>
      </c>
      <c r="F4548" s="1" t="s">
        <v>1809</v>
      </c>
      <c r="G4548" s="1" t="s">
        <v>134</v>
      </c>
      <c r="H4548" s="1" t="s">
        <v>135</v>
      </c>
      <c r="I4548" s="1" t="s">
        <v>290</v>
      </c>
      <c r="J4548" s="1"/>
      <c r="K4548" s="1" t="s">
        <v>6176</v>
      </c>
      <c r="L4548" s="1" t="s">
        <v>88</v>
      </c>
      <c r="M4548" s="14">
        <v>44852.0</v>
      </c>
      <c r="N4548" s="14">
        <v>44852.0</v>
      </c>
      <c r="O4548" s="1"/>
      <c r="P4548" s="1">
        <v>8.0</v>
      </c>
      <c r="Q4548" s="1">
        <v>500000.0</v>
      </c>
      <c r="R4548" s="1">
        <v>300000.0</v>
      </c>
      <c r="S4548" s="15">
        <f t="shared" si="1115"/>
        <v>44882</v>
      </c>
      <c r="V4548" s="5">
        <f t="shared" si="940"/>
        <v>24000</v>
      </c>
      <c r="W4548" s="11">
        <f t="shared" si="1057"/>
        <v>28320</v>
      </c>
      <c r="Z4548" s="5">
        <f t="shared" si="1105"/>
        <v>18000</v>
      </c>
      <c r="AC4548" s="1" t="str">
        <f t="shared" si="1114"/>
        <v>C</v>
      </c>
      <c r="AD4548" s="12" t="s">
        <v>46</v>
      </c>
      <c r="AE4548" s="12" t="s">
        <v>46</v>
      </c>
      <c r="AF4548" s="12" t="s">
        <v>46</v>
      </c>
      <c r="AG4548" s="12"/>
      <c r="AH4548" s="12"/>
      <c r="AI4548" s="12"/>
    </row>
    <row r="4549">
      <c r="A4549" s="1" t="s">
        <v>6174</v>
      </c>
      <c r="B4549" s="23" t="s">
        <v>6175</v>
      </c>
      <c r="C4549" s="1" t="s">
        <v>36</v>
      </c>
      <c r="D4549" s="1" t="s">
        <v>96</v>
      </c>
      <c r="E4549" s="1" t="s">
        <v>82</v>
      </c>
      <c r="F4549" s="1" t="s">
        <v>1809</v>
      </c>
      <c r="G4549" s="1" t="s">
        <v>134</v>
      </c>
      <c r="H4549" s="1" t="s">
        <v>135</v>
      </c>
      <c r="I4549" s="1" t="s">
        <v>290</v>
      </c>
      <c r="J4549" s="1"/>
      <c r="K4549" s="1" t="s">
        <v>6176</v>
      </c>
      <c r="L4549" s="1" t="s">
        <v>88</v>
      </c>
      <c r="M4549" s="14">
        <v>44852.0</v>
      </c>
      <c r="N4549" s="14">
        <v>44852.0</v>
      </c>
      <c r="O4549" s="1"/>
      <c r="P4549" s="1">
        <v>8.0</v>
      </c>
      <c r="Q4549" s="1">
        <v>500000.0</v>
      </c>
      <c r="R4549" s="1">
        <v>300000.0</v>
      </c>
      <c r="S4549" s="15">
        <f t="shared" si="1115"/>
        <v>44882</v>
      </c>
      <c r="V4549" s="5">
        <f t="shared" si="940"/>
        <v>24000</v>
      </c>
      <c r="W4549" s="11">
        <f t="shared" si="1057"/>
        <v>28320</v>
      </c>
      <c r="Z4549" s="5">
        <f t="shared" si="1105"/>
        <v>18000</v>
      </c>
      <c r="AC4549" s="1" t="str">
        <f t="shared" si="1114"/>
        <v>C</v>
      </c>
      <c r="AD4549" s="12" t="s">
        <v>46</v>
      </c>
      <c r="AE4549" s="12" t="s">
        <v>46</v>
      </c>
      <c r="AF4549" s="12" t="s">
        <v>46</v>
      </c>
      <c r="AG4549" s="12"/>
      <c r="AH4549" s="12"/>
      <c r="AI4549" s="12"/>
    </row>
    <row r="4550">
      <c r="A4550" s="1" t="s">
        <v>6174</v>
      </c>
      <c r="B4550" s="23" t="s">
        <v>6175</v>
      </c>
      <c r="C4550" s="1" t="s">
        <v>36</v>
      </c>
      <c r="D4550" s="1" t="s">
        <v>96</v>
      </c>
      <c r="E4550" s="1" t="s">
        <v>82</v>
      </c>
      <c r="F4550" s="1" t="s">
        <v>1809</v>
      </c>
      <c r="G4550" s="1" t="s">
        <v>134</v>
      </c>
      <c r="H4550" s="1" t="s">
        <v>135</v>
      </c>
      <c r="I4550" s="1" t="s">
        <v>290</v>
      </c>
      <c r="J4550" s="1"/>
      <c r="K4550" s="1" t="s">
        <v>6176</v>
      </c>
      <c r="L4550" s="1" t="s">
        <v>88</v>
      </c>
      <c r="M4550" s="14">
        <v>44852.0</v>
      </c>
      <c r="N4550" s="14">
        <v>44852.0</v>
      </c>
      <c r="O4550" s="1"/>
      <c r="P4550" s="1">
        <v>8.0</v>
      </c>
      <c r="Q4550" s="1">
        <v>500000.0</v>
      </c>
      <c r="R4550" s="1">
        <v>300000.0</v>
      </c>
      <c r="S4550" s="15">
        <f t="shared" si="1115"/>
        <v>44882</v>
      </c>
      <c r="V4550" s="5">
        <f t="shared" si="940"/>
        <v>24000</v>
      </c>
      <c r="W4550" s="11">
        <f t="shared" si="1057"/>
        <v>28320</v>
      </c>
      <c r="Z4550" s="5">
        <f t="shared" si="1105"/>
        <v>18000</v>
      </c>
      <c r="AC4550" s="1" t="str">
        <f t="shared" si="1114"/>
        <v>C</v>
      </c>
      <c r="AD4550" s="12" t="s">
        <v>46</v>
      </c>
      <c r="AE4550" s="12" t="s">
        <v>46</v>
      </c>
      <c r="AF4550" s="12" t="s">
        <v>46</v>
      </c>
      <c r="AG4550" s="12"/>
      <c r="AH4550" s="12"/>
      <c r="AI4550" s="12"/>
    </row>
    <row r="4551">
      <c r="A4551" s="1" t="s">
        <v>6174</v>
      </c>
      <c r="B4551" s="23" t="s">
        <v>6175</v>
      </c>
      <c r="C4551" s="1" t="s">
        <v>36</v>
      </c>
      <c r="D4551" s="1" t="s">
        <v>96</v>
      </c>
      <c r="E4551" s="1" t="s">
        <v>82</v>
      </c>
      <c r="F4551" s="1" t="s">
        <v>1809</v>
      </c>
      <c r="G4551" s="1" t="s">
        <v>134</v>
      </c>
      <c r="H4551" s="1" t="s">
        <v>135</v>
      </c>
      <c r="I4551" s="1" t="s">
        <v>290</v>
      </c>
      <c r="J4551" s="1"/>
      <c r="K4551" s="1" t="s">
        <v>6176</v>
      </c>
      <c r="L4551" s="1" t="s">
        <v>88</v>
      </c>
      <c r="M4551" s="14">
        <v>44852.0</v>
      </c>
      <c r="N4551" s="14">
        <v>44852.0</v>
      </c>
      <c r="O4551" s="1"/>
      <c r="P4551" s="1">
        <v>8.0</v>
      </c>
      <c r="Q4551" s="1">
        <v>500000.0</v>
      </c>
      <c r="R4551" s="1">
        <v>300000.0</v>
      </c>
      <c r="S4551" s="15">
        <f t="shared" si="1115"/>
        <v>44882</v>
      </c>
      <c r="V4551" s="5">
        <f t="shared" si="940"/>
        <v>24000</v>
      </c>
      <c r="W4551" s="11">
        <f t="shared" si="1057"/>
        <v>28320</v>
      </c>
      <c r="Z4551" s="5">
        <f t="shared" si="1105"/>
        <v>18000</v>
      </c>
      <c r="AC4551" s="1" t="str">
        <f t="shared" si="1114"/>
        <v>C</v>
      </c>
      <c r="AD4551" s="12" t="s">
        <v>46</v>
      </c>
      <c r="AE4551" s="12" t="s">
        <v>46</v>
      </c>
      <c r="AF4551" s="12" t="s">
        <v>46</v>
      </c>
      <c r="AG4551" s="12"/>
      <c r="AH4551" s="12"/>
      <c r="AI4551" s="12"/>
    </row>
    <row r="4552">
      <c r="A4552" s="1" t="s">
        <v>6174</v>
      </c>
      <c r="B4552" s="23" t="s">
        <v>6175</v>
      </c>
      <c r="C4552" s="1" t="s">
        <v>36</v>
      </c>
      <c r="D4552" s="1" t="s">
        <v>96</v>
      </c>
      <c r="E4552" s="1" t="s">
        <v>82</v>
      </c>
      <c r="F4552" s="1" t="s">
        <v>1809</v>
      </c>
      <c r="G4552" s="1" t="s">
        <v>134</v>
      </c>
      <c r="H4552" s="1" t="s">
        <v>135</v>
      </c>
      <c r="I4552" s="1" t="s">
        <v>290</v>
      </c>
      <c r="J4552" s="1"/>
      <c r="K4552" s="1" t="s">
        <v>6176</v>
      </c>
      <c r="L4552" s="1" t="s">
        <v>88</v>
      </c>
      <c r="M4552" s="14">
        <v>44852.0</v>
      </c>
      <c r="N4552" s="14">
        <v>44852.0</v>
      </c>
      <c r="O4552" s="1"/>
      <c r="P4552" s="1">
        <v>8.0</v>
      </c>
      <c r="Q4552" s="1">
        <v>500000.0</v>
      </c>
      <c r="R4552" s="1">
        <v>300000.0</v>
      </c>
      <c r="S4552" s="15">
        <f t="shared" si="1115"/>
        <v>44882</v>
      </c>
      <c r="V4552" s="5">
        <f t="shared" si="940"/>
        <v>24000</v>
      </c>
      <c r="W4552" s="11">
        <f t="shared" si="1057"/>
        <v>28320</v>
      </c>
      <c r="Z4552" s="5">
        <f t="shared" si="1105"/>
        <v>18000</v>
      </c>
      <c r="AC4552" s="1" t="str">
        <f t="shared" si="1114"/>
        <v>C</v>
      </c>
      <c r="AD4552" s="12" t="s">
        <v>46</v>
      </c>
      <c r="AE4552" s="12" t="s">
        <v>46</v>
      </c>
      <c r="AF4552" s="12" t="s">
        <v>46</v>
      </c>
      <c r="AG4552" s="12"/>
      <c r="AH4552" s="12"/>
      <c r="AI4552" s="12"/>
    </row>
    <row r="4553">
      <c r="A4553" s="1" t="s">
        <v>6174</v>
      </c>
      <c r="B4553" s="23" t="s">
        <v>6175</v>
      </c>
      <c r="C4553" s="1" t="s">
        <v>36</v>
      </c>
      <c r="D4553" s="1" t="s">
        <v>96</v>
      </c>
      <c r="E4553" s="1" t="s">
        <v>82</v>
      </c>
      <c r="F4553" s="1" t="s">
        <v>1809</v>
      </c>
      <c r="G4553" s="1" t="s">
        <v>134</v>
      </c>
      <c r="H4553" s="1" t="s">
        <v>135</v>
      </c>
      <c r="I4553" s="1" t="s">
        <v>290</v>
      </c>
      <c r="J4553" s="1"/>
      <c r="K4553" s="1" t="s">
        <v>6176</v>
      </c>
      <c r="L4553" s="1" t="s">
        <v>88</v>
      </c>
      <c r="M4553" s="14">
        <v>44852.0</v>
      </c>
      <c r="N4553" s="14">
        <v>44852.0</v>
      </c>
      <c r="O4553" s="1"/>
      <c r="P4553" s="1">
        <v>8.0</v>
      </c>
      <c r="Q4553" s="1">
        <v>500000.0</v>
      </c>
      <c r="R4553" s="1">
        <v>300000.0</v>
      </c>
      <c r="S4553" s="15">
        <f t="shared" si="1115"/>
        <v>44882</v>
      </c>
      <c r="V4553" s="5">
        <f t="shared" si="940"/>
        <v>24000</v>
      </c>
      <c r="W4553" s="11">
        <f t="shared" si="1057"/>
        <v>28320</v>
      </c>
      <c r="Z4553" s="5">
        <f t="shared" si="1105"/>
        <v>18000</v>
      </c>
      <c r="AC4553" s="1" t="str">
        <f t="shared" si="1114"/>
        <v>C</v>
      </c>
      <c r="AD4553" s="12" t="s">
        <v>46</v>
      </c>
      <c r="AE4553" s="12" t="s">
        <v>46</v>
      </c>
      <c r="AF4553" s="12" t="s">
        <v>46</v>
      </c>
      <c r="AG4553" s="12"/>
      <c r="AH4553" s="12"/>
      <c r="AI4553" s="12"/>
    </row>
    <row r="4554">
      <c r="A4554" s="1" t="s">
        <v>6174</v>
      </c>
      <c r="B4554" s="23" t="s">
        <v>6175</v>
      </c>
      <c r="C4554" s="1" t="s">
        <v>36</v>
      </c>
      <c r="D4554" s="1" t="s">
        <v>96</v>
      </c>
      <c r="E4554" s="1" t="s">
        <v>82</v>
      </c>
      <c r="F4554" s="1" t="s">
        <v>1809</v>
      </c>
      <c r="G4554" s="1" t="s">
        <v>134</v>
      </c>
      <c r="H4554" s="1" t="s">
        <v>135</v>
      </c>
      <c r="I4554" s="1" t="s">
        <v>290</v>
      </c>
      <c r="J4554" s="1"/>
      <c r="K4554" s="1" t="s">
        <v>6176</v>
      </c>
      <c r="L4554" s="1" t="s">
        <v>88</v>
      </c>
      <c r="M4554" s="14">
        <v>44852.0</v>
      </c>
      <c r="N4554" s="14">
        <v>44852.0</v>
      </c>
      <c r="O4554" s="1"/>
      <c r="P4554" s="1">
        <v>8.0</v>
      </c>
      <c r="Q4554" s="1">
        <v>500000.0</v>
      </c>
      <c r="R4554" s="1">
        <v>300000.0</v>
      </c>
      <c r="S4554" s="15">
        <f t="shared" si="1115"/>
        <v>44882</v>
      </c>
      <c r="V4554" s="5">
        <f t="shared" si="940"/>
        <v>24000</v>
      </c>
      <c r="W4554" s="11">
        <f t="shared" si="1057"/>
        <v>28320</v>
      </c>
      <c r="Z4554" s="5">
        <f t="shared" si="1105"/>
        <v>18000</v>
      </c>
      <c r="AC4554" s="1" t="str">
        <f t="shared" si="1114"/>
        <v>C</v>
      </c>
      <c r="AD4554" s="12" t="s">
        <v>46</v>
      </c>
      <c r="AE4554" s="12" t="s">
        <v>46</v>
      </c>
      <c r="AF4554" s="12" t="s">
        <v>46</v>
      </c>
      <c r="AG4554" s="12"/>
      <c r="AH4554" s="12"/>
      <c r="AI4554" s="12"/>
    </row>
    <row r="4555">
      <c r="A4555" s="1" t="s">
        <v>6174</v>
      </c>
      <c r="B4555" s="23" t="s">
        <v>6175</v>
      </c>
      <c r="C4555" s="1" t="s">
        <v>36</v>
      </c>
      <c r="D4555" s="1" t="s">
        <v>96</v>
      </c>
      <c r="E4555" s="1" t="s">
        <v>82</v>
      </c>
      <c r="F4555" s="1" t="s">
        <v>1809</v>
      </c>
      <c r="G4555" s="1" t="s">
        <v>134</v>
      </c>
      <c r="H4555" s="1" t="s">
        <v>135</v>
      </c>
      <c r="I4555" s="1" t="s">
        <v>290</v>
      </c>
      <c r="J4555" s="1"/>
      <c r="K4555" s="1" t="s">
        <v>6176</v>
      </c>
      <c r="L4555" s="1" t="s">
        <v>88</v>
      </c>
      <c r="M4555" s="14">
        <v>44852.0</v>
      </c>
      <c r="N4555" s="14">
        <v>44852.0</v>
      </c>
      <c r="O4555" s="1"/>
      <c r="P4555" s="1">
        <v>8.0</v>
      </c>
      <c r="Q4555" s="1">
        <v>500000.0</v>
      </c>
      <c r="R4555" s="1">
        <v>300000.0</v>
      </c>
      <c r="S4555" s="15">
        <f t="shared" si="1115"/>
        <v>44882</v>
      </c>
      <c r="V4555" s="5">
        <f t="shared" si="940"/>
        <v>24000</v>
      </c>
      <c r="W4555" s="11">
        <f t="shared" si="1057"/>
        <v>28320</v>
      </c>
      <c r="Z4555" s="5">
        <f t="shared" si="1105"/>
        <v>18000</v>
      </c>
      <c r="AC4555" s="1" t="str">
        <f t="shared" si="1114"/>
        <v>C</v>
      </c>
      <c r="AD4555" s="12" t="s">
        <v>46</v>
      </c>
      <c r="AE4555" s="12" t="s">
        <v>46</v>
      </c>
      <c r="AF4555" s="12" t="s">
        <v>46</v>
      </c>
      <c r="AG4555" s="12"/>
      <c r="AH4555" s="12"/>
      <c r="AI4555" s="12"/>
    </row>
    <row r="4556">
      <c r="A4556" s="1" t="s">
        <v>6174</v>
      </c>
      <c r="B4556" s="23" t="s">
        <v>6175</v>
      </c>
      <c r="C4556" s="1" t="s">
        <v>36</v>
      </c>
      <c r="D4556" s="1" t="s">
        <v>96</v>
      </c>
      <c r="E4556" s="1" t="s">
        <v>82</v>
      </c>
      <c r="F4556" s="1" t="s">
        <v>1809</v>
      </c>
      <c r="G4556" s="1" t="s">
        <v>134</v>
      </c>
      <c r="H4556" s="1" t="s">
        <v>135</v>
      </c>
      <c r="I4556" s="1" t="s">
        <v>290</v>
      </c>
      <c r="J4556" s="1"/>
      <c r="K4556" s="1" t="s">
        <v>6176</v>
      </c>
      <c r="L4556" s="1" t="s">
        <v>88</v>
      </c>
      <c r="M4556" s="14">
        <v>44852.0</v>
      </c>
      <c r="N4556" s="14">
        <v>44852.0</v>
      </c>
      <c r="O4556" s="1"/>
      <c r="P4556" s="1">
        <v>8.0</v>
      </c>
      <c r="Q4556" s="1">
        <v>500000.0</v>
      </c>
      <c r="R4556" s="1">
        <v>300000.0</v>
      </c>
      <c r="S4556" s="15">
        <f t="shared" si="1115"/>
        <v>44882</v>
      </c>
      <c r="V4556" s="5">
        <f t="shared" si="940"/>
        <v>24000</v>
      </c>
      <c r="W4556" s="11">
        <f t="shared" si="1057"/>
        <v>28320</v>
      </c>
      <c r="Z4556" s="5">
        <f t="shared" si="1105"/>
        <v>18000</v>
      </c>
      <c r="AC4556" s="1" t="str">
        <f t="shared" si="1114"/>
        <v>C</v>
      </c>
      <c r="AD4556" s="12" t="s">
        <v>46</v>
      </c>
      <c r="AE4556" s="12" t="s">
        <v>46</v>
      </c>
      <c r="AF4556" s="12" t="s">
        <v>46</v>
      </c>
      <c r="AG4556" s="12"/>
      <c r="AH4556" s="12"/>
      <c r="AI4556" s="12"/>
    </row>
    <row r="4557">
      <c r="A4557" s="1" t="s">
        <v>6174</v>
      </c>
      <c r="B4557" s="23" t="s">
        <v>6175</v>
      </c>
      <c r="C4557" s="1" t="s">
        <v>36</v>
      </c>
      <c r="D4557" s="1" t="s">
        <v>96</v>
      </c>
      <c r="E4557" s="1" t="s">
        <v>82</v>
      </c>
      <c r="F4557" s="1" t="s">
        <v>1809</v>
      </c>
      <c r="G4557" s="1" t="s">
        <v>134</v>
      </c>
      <c r="H4557" s="1" t="s">
        <v>135</v>
      </c>
      <c r="I4557" s="1" t="s">
        <v>290</v>
      </c>
      <c r="J4557" s="1"/>
      <c r="K4557" s="1" t="s">
        <v>6176</v>
      </c>
      <c r="L4557" s="1" t="s">
        <v>88</v>
      </c>
      <c r="M4557" s="14">
        <v>44852.0</v>
      </c>
      <c r="N4557" s="14">
        <v>44852.0</v>
      </c>
      <c r="O4557" s="1"/>
      <c r="P4557" s="1">
        <v>8.0</v>
      </c>
      <c r="Q4557" s="1">
        <v>500000.0</v>
      </c>
      <c r="R4557" s="1">
        <v>300000.0</v>
      </c>
      <c r="S4557" s="15">
        <f t="shared" si="1115"/>
        <v>44882</v>
      </c>
      <c r="V4557" s="5">
        <f t="shared" si="940"/>
        <v>24000</v>
      </c>
      <c r="W4557" s="11">
        <f t="shared" si="1057"/>
        <v>28320</v>
      </c>
      <c r="Z4557" s="5">
        <f t="shared" si="1105"/>
        <v>18000</v>
      </c>
      <c r="AC4557" s="1" t="str">
        <f t="shared" si="1114"/>
        <v>C</v>
      </c>
      <c r="AD4557" s="12" t="s">
        <v>46</v>
      </c>
      <c r="AE4557" s="12" t="s">
        <v>46</v>
      </c>
      <c r="AF4557" s="12" t="s">
        <v>46</v>
      </c>
      <c r="AG4557" s="12"/>
      <c r="AH4557" s="12"/>
      <c r="AI4557" s="12"/>
    </row>
    <row r="4558">
      <c r="A4558" s="1" t="s">
        <v>6174</v>
      </c>
      <c r="B4558" s="23" t="s">
        <v>6175</v>
      </c>
      <c r="C4558" s="1" t="s">
        <v>36</v>
      </c>
      <c r="D4558" s="1" t="s">
        <v>96</v>
      </c>
      <c r="E4558" s="1" t="s">
        <v>82</v>
      </c>
      <c r="F4558" s="1" t="s">
        <v>1809</v>
      </c>
      <c r="G4558" s="1" t="s">
        <v>134</v>
      </c>
      <c r="H4558" s="1" t="s">
        <v>135</v>
      </c>
      <c r="I4558" s="1" t="s">
        <v>290</v>
      </c>
      <c r="J4558" s="1"/>
      <c r="K4558" s="1" t="s">
        <v>6176</v>
      </c>
      <c r="L4558" s="1" t="s">
        <v>88</v>
      </c>
      <c r="M4558" s="14">
        <v>44852.0</v>
      </c>
      <c r="N4558" s="14">
        <v>44852.0</v>
      </c>
      <c r="O4558" s="1"/>
      <c r="P4558" s="1">
        <v>8.0</v>
      </c>
      <c r="Q4558" s="1">
        <v>500000.0</v>
      </c>
      <c r="R4558" s="1">
        <v>300000.0</v>
      </c>
      <c r="S4558" s="15">
        <f t="shared" si="1115"/>
        <v>44882</v>
      </c>
      <c r="V4558" s="5">
        <f t="shared" si="940"/>
        <v>24000</v>
      </c>
      <c r="W4558" s="11">
        <f t="shared" si="1057"/>
        <v>28320</v>
      </c>
      <c r="Z4558" s="5">
        <f t="shared" si="1105"/>
        <v>18000</v>
      </c>
      <c r="AC4558" s="1" t="str">
        <f t="shared" si="1114"/>
        <v>C</v>
      </c>
      <c r="AD4558" s="12" t="s">
        <v>46</v>
      </c>
      <c r="AE4558" s="12" t="s">
        <v>46</v>
      </c>
      <c r="AF4558" s="12" t="s">
        <v>46</v>
      </c>
      <c r="AG4558" s="12"/>
      <c r="AH4558" s="12"/>
      <c r="AI4558" s="12"/>
    </row>
    <row r="4559">
      <c r="A4559" s="1" t="s">
        <v>6174</v>
      </c>
      <c r="B4559" s="23" t="s">
        <v>6175</v>
      </c>
      <c r="C4559" s="1" t="s">
        <v>36</v>
      </c>
      <c r="D4559" s="1" t="s">
        <v>96</v>
      </c>
      <c r="E4559" s="1" t="s">
        <v>82</v>
      </c>
      <c r="F4559" s="1" t="s">
        <v>1809</v>
      </c>
      <c r="G4559" s="1" t="s">
        <v>134</v>
      </c>
      <c r="H4559" s="1" t="s">
        <v>135</v>
      </c>
      <c r="I4559" s="1" t="s">
        <v>290</v>
      </c>
      <c r="J4559" s="1"/>
      <c r="K4559" s="1" t="s">
        <v>6176</v>
      </c>
      <c r="L4559" s="1" t="s">
        <v>88</v>
      </c>
      <c r="M4559" s="14">
        <v>44852.0</v>
      </c>
      <c r="N4559" s="14">
        <v>44852.0</v>
      </c>
      <c r="O4559" s="1"/>
      <c r="P4559" s="1">
        <v>8.0</v>
      </c>
      <c r="Q4559" s="1">
        <v>500000.0</v>
      </c>
      <c r="R4559" s="1">
        <v>300000.0</v>
      </c>
      <c r="S4559" s="15">
        <f t="shared" si="1115"/>
        <v>44882</v>
      </c>
      <c r="V4559" s="5">
        <f t="shared" si="940"/>
        <v>24000</v>
      </c>
      <c r="W4559" s="11">
        <f t="shared" si="1057"/>
        <v>28320</v>
      </c>
      <c r="Z4559" s="5">
        <f t="shared" si="1105"/>
        <v>18000</v>
      </c>
      <c r="AC4559" s="1" t="str">
        <f t="shared" si="1114"/>
        <v>C</v>
      </c>
      <c r="AD4559" s="12" t="s">
        <v>46</v>
      </c>
      <c r="AE4559" s="12" t="s">
        <v>46</v>
      </c>
      <c r="AF4559" s="12" t="s">
        <v>46</v>
      </c>
      <c r="AG4559" s="12"/>
      <c r="AH4559" s="12"/>
      <c r="AI4559" s="12"/>
    </row>
    <row r="4560">
      <c r="A4560" s="1" t="s">
        <v>6174</v>
      </c>
      <c r="B4560" s="23" t="s">
        <v>6175</v>
      </c>
      <c r="C4560" s="1" t="s">
        <v>36</v>
      </c>
      <c r="D4560" s="1" t="s">
        <v>96</v>
      </c>
      <c r="E4560" s="1" t="s">
        <v>82</v>
      </c>
      <c r="F4560" s="1" t="s">
        <v>1809</v>
      </c>
      <c r="G4560" s="1" t="s">
        <v>134</v>
      </c>
      <c r="H4560" s="1" t="s">
        <v>135</v>
      </c>
      <c r="I4560" s="1" t="s">
        <v>290</v>
      </c>
      <c r="J4560" s="1"/>
      <c r="K4560" s="1" t="s">
        <v>6176</v>
      </c>
      <c r="L4560" s="1" t="s">
        <v>88</v>
      </c>
      <c r="M4560" s="14">
        <v>44852.0</v>
      </c>
      <c r="N4560" s="14">
        <v>44852.0</v>
      </c>
      <c r="O4560" s="1"/>
      <c r="P4560" s="1">
        <v>8.0</v>
      </c>
      <c r="Q4560" s="1">
        <v>500000.0</v>
      </c>
      <c r="R4560" s="1">
        <v>300000.0</v>
      </c>
      <c r="S4560" s="15">
        <f t="shared" si="1115"/>
        <v>44882</v>
      </c>
      <c r="V4560" s="5">
        <f t="shared" si="940"/>
        <v>24000</v>
      </c>
      <c r="W4560" s="11">
        <f t="shared" si="1057"/>
        <v>28320</v>
      </c>
      <c r="X4560" s="1"/>
      <c r="Y4560" s="1"/>
      <c r="Z4560" s="5">
        <f t="shared" si="1105"/>
        <v>18000</v>
      </c>
      <c r="AB4560" s="1"/>
      <c r="AC4560" s="1" t="str">
        <f t="shared" si="1114"/>
        <v>C</v>
      </c>
      <c r="AD4560" s="12" t="s">
        <v>46</v>
      </c>
      <c r="AE4560" s="12" t="s">
        <v>46</v>
      </c>
      <c r="AF4560" s="12" t="s">
        <v>46</v>
      </c>
      <c r="AG4560" s="12"/>
      <c r="AH4560" s="12"/>
      <c r="AI4560" s="12"/>
    </row>
    <row r="4561">
      <c r="A4561" s="1" t="s">
        <v>6174</v>
      </c>
      <c r="B4561" s="23" t="s">
        <v>6175</v>
      </c>
      <c r="C4561" s="1" t="s">
        <v>36</v>
      </c>
      <c r="D4561" s="1" t="s">
        <v>96</v>
      </c>
      <c r="E4561" s="1" t="s">
        <v>82</v>
      </c>
      <c r="F4561" s="1" t="s">
        <v>1809</v>
      </c>
      <c r="G4561" s="1" t="s">
        <v>134</v>
      </c>
      <c r="H4561" s="1" t="s">
        <v>135</v>
      </c>
      <c r="I4561" s="1" t="s">
        <v>290</v>
      </c>
      <c r="J4561" s="1"/>
      <c r="K4561" s="1" t="s">
        <v>6176</v>
      </c>
      <c r="L4561" s="1" t="s">
        <v>88</v>
      </c>
      <c r="M4561" s="14">
        <v>44852.0</v>
      </c>
      <c r="N4561" s="14">
        <v>44852.0</v>
      </c>
      <c r="O4561" s="1"/>
      <c r="P4561" s="1">
        <v>8.0</v>
      </c>
      <c r="Q4561" s="1">
        <v>500000.0</v>
      </c>
      <c r="R4561" s="1">
        <v>300000.0</v>
      </c>
      <c r="S4561" s="15">
        <f t="shared" si="1115"/>
        <v>44882</v>
      </c>
      <c r="V4561" s="5">
        <f t="shared" si="940"/>
        <v>24000</v>
      </c>
      <c r="W4561" s="11">
        <f t="shared" si="1057"/>
        <v>28320</v>
      </c>
      <c r="Z4561" s="5">
        <f t="shared" si="1105"/>
        <v>18000</v>
      </c>
      <c r="AC4561" s="1" t="str">
        <f t="shared" si="1114"/>
        <v>C</v>
      </c>
      <c r="AD4561" s="12" t="s">
        <v>46</v>
      </c>
      <c r="AE4561" s="12" t="s">
        <v>46</v>
      </c>
      <c r="AF4561" s="12" t="s">
        <v>46</v>
      </c>
      <c r="AG4561" s="12"/>
      <c r="AH4561" s="12"/>
      <c r="AI4561" s="12"/>
    </row>
    <row r="4562">
      <c r="A4562" s="1" t="s">
        <v>6174</v>
      </c>
      <c r="B4562" s="23" t="s">
        <v>6175</v>
      </c>
      <c r="C4562" s="1" t="s">
        <v>36</v>
      </c>
      <c r="D4562" s="1" t="s">
        <v>96</v>
      </c>
      <c r="E4562" s="1" t="s">
        <v>82</v>
      </c>
      <c r="F4562" s="1" t="s">
        <v>1809</v>
      </c>
      <c r="G4562" s="1" t="s">
        <v>134</v>
      </c>
      <c r="H4562" s="1" t="s">
        <v>135</v>
      </c>
      <c r="I4562" s="1" t="s">
        <v>290</v>
      </c>
      <c r="J4562" s="1"/>
      <c r="K4562" s="1" t="s">
        <v>6176</v>
      </c>
      <c r="L4562" s="1" t="s">
        <v>88</v>
      </c>
      <c r="M4562" s="14">
        <v>44852.0</v>
      </c>
      <c r="N4562" s="14">
        <v>44852.0</v>
      </c>
      <c r="O4562" s="1"/>
      <c r="P4562" s="1">
        <v>8.0</v>
      </c>
      <c r="Q4562" s="1">
        <v>500000.0</v>
      </c>
      <c r="R4562" s="1">
        <v>300000.0</v>
      </c>
      <c r="S4562" s="15">
        <f t="shared" si="1115"/>
        <v>44882</v>
      </c>
      <c r="V4562" s="5">
        <f t="shared" si="940"/>
        <v>24000</v>
      </c>
      <c r="W4562" s="11">
        <f t="shared" si="1057"/>
        <v>28320</v>
      </c>
      <c r="Z4562" s="5">
        <f t="shared" si="1105"/>
        <v>18000</v>
      </c>
      <c r="AC4562" s="1" t="str">
        <f t="shared" si="1114"/>
        <v>C</v>
      </c>
      <c r="AD4562" s="12" t="s">
        <v>46</v>
      </c>
      <c r="AE4562" s="12" t="s">
        <v>46</v>
      </c>
      <c r="AF4562" s="12" t="s">
        <v>46</v>
      </c>
      <c r="AG4562" s="12"/>
      <c r="AH4562" s="12"/>
      <c r="AI4562" s="12"/>
    </row>
    <row r="4563">
      <c r="A4563" s="1" t="s">
        <v>6174</v>
      </c>
      <c r="B4563" s="23" t="s">
        <v>6175</v>
      </c>
      <c r="C4563" s="1" t="s">
        <v>36</v>
      </c>
      <c r="D4563" s="1" t="s">
        <v>96</v>
      </c>
      <c r="E4563" s="1" t="s">
        <v>82</v>
      </c>
      <c r="F4563" s="1" t="s">
        <v>1809</v>
      </c>
      <c r="G4563" s="1" t="s">
        <v>134</v>
      </c>
      <c r="H4563" s="1" t="s">
        <v>135</v>
      </c>
      <c r="I4563" s="1" t="s">
        <v>290</v>
      </c>
      <c r="J4563" s="1"/>
      <c r="K4563" s="1" t="s">
        <v>6176</v>
      </c>
      <c r="L4563" s="1" t="s">
        <v>88</v>
      </c>
      <c r="M4563" s="14">
        <v>44852.0</v>
      </c>
      <c r="N4563" s="14">
        <v>44852.0</v>
      </c>
      <c r="O4563" s="1"/>
      <c r="P4563" s="1">
        <v>8.0</v>
      </c>
      <c r="Q4563" s="1">
        <v>500000.0</v>
      </c>
      <c r="R4563" s="1">
        <v>300000.0</v>
      </c>
      <c r="S4563" s="15">
        <f t="shared" si="1115"/>
        <v>44882</v>
      </c>
      <c r="V4563" s="5">
        <f t="shared" si="940"/>
        <v>24000</v>
      </c>
      <c r="W4563" s="11">
        <f t="shared" si="1057"/>
        <v>28320</v>
      </c>
      <c r="Z4563" s="5">
        <f t="shared" si="1105"/>
        <v>18000</v>
      </c>
      <c r="AC4563" s="1" t="str">
        <f t="shared" si="1114"/>
        <v>C</v>
      </c>
      <c r="AD4563" s="12" t="s">
        <v>46</v>
      </c>
      <c r="AE4563" s="12" t="s">
        <v>46</v>
      </c>
      <c r="AF4563" s="12" t="s">
        <v>46</v>
      </c>
      <c r="AG4563" s="12"/>
      <c r="AH4563" s="12"/>
      <c r="AI4563" s="12"/>
    </row>
    <row r="4564">
      <c r="A4564" s="1" t="s">
        <v>6174</v>
      </c>
      <c r="B4564" s="23" t="s">
        <v>6175</v>
      </c>
      <c r="C4564" s="1" t="s">
        <v>36</v>
      </c>
      <c r="D4564" s="1" t="s">
        <v>96</v>
      </c>
      <c r="E4564" s="1" t="s">
        <v>82</v>
      </c>
      <c r="F4564" s="1" t="s">
        <v>1809</v>
      </c>
      <c r="G4564" s="1" t="s">
        <v>134</v>
      </c>
      <c r="H4564" s="1" t="s">
        <v>135</v>
      </c>
      <c r="I4564" s="1" t="s">
        <v>290</v>
      </c>
      <c r="J4564" s="1"/>
      <c r="K4564" s="1" t="s">
        <v>6176</v>
      </c>
      <c r="L4564" s="1" t="s">
        <v>88</v>
      </c>
      <c r="M4564" s="14">
        <v>44852.0</v>
      </c>
      <c r="N4564" s="14">
        <v>44852.0</v>
      </c>
      <c r="O4564" s="1"/>
      <c r="P4564" s="1">
        <v>8.0</v>
      </c>
      <c r="Q4564" s="1">
        <v>500000.0</v>
      </c>
      <c r="R4564" s="1">
        <v>300000.0</v>
      </c>
      <c r="S4564" s="15">
        <f t="shared" si="1115"/>
        <v>44882</v>
      </c>
      <c r="V4564" s="5">
        <f t="shared" si="940"/>
        <v>24000</v>
      </c>
      <c r="W4564" s="11">
        <f t="shared" si="1057"/>
        <v>28320</v>
      </c>
      <c r="Z4564" s="5">
        <f t="shared" si="1105"/>
        <v>18000</v>
      </c>
      <c r="AC4564" s="1" t="str">
        <f t="shared" si="1114"/>
        <v>C</v>
      </c>
      <c r="AD4564" s="12" t="s">
        <v>46</v>
      </c>
      <c r="AE4564" s="12" t="s">
        <v>46</v>
      </c>
      <c r="AF4564" s="12" t="s">
        <v>46</v>
      </c>
      <c r="AG4564" s="12"/>
      <c r="AH4564" s="12"/>
      <c r="AI4564" s="12"/>
    </row>
    <row r="4565">
      <c r="A4565" s="1" t="s">
        <v>6174</v>
      </c>
      <c r="B4565" s="23" t="s">
        <v>6175</v>
      </c>
      <c r="C4565" s="1" t="s">
        <v>36</v>
      </c>
      <c r="D4565" s="1" t="s">
        <v>96</v>
      </c>
      <c r="E4565" s="1" t="s">
        <v>82</v>
      </c>
      <c r="F4565" s="1" t="s">
        <v>1809</v>
      </c>
      <c r="G4565" s="1" t="s">
        <v>134</v>
      </c>
      <c r="H4565" s="1" t="s">
        <v>135</v>
      </c>
      <c r="I4565" s="1" t="s">
        <v>290</v>
      </c>
      <c r="J4565" s="1"/>
      <c r="K4565" s="1" t="s">
        <v>6176</v>
      </c>
      <c r="L4565" s="1" t="s">
        <v>88</v>
      </c>
      <c r="M4565" s="14">
        <v>44852.0</v>
      </c>
      <c r="N4565" s="14">
        <v>44852.0</v>
      </c>
      <c r="O4565" s="1"/>
      <c r="P4565" s="1">
        <v>8.0</v>
      </c>
      <c r="Q4565" s="1">
        <v>500000.0</v>
      </c>
      <c r="R4565" s="1">
        <v>300000.0</v>
      </c>
      <c r="S4565" s="15">
        <f t="shared" si="1115"/>
        <v>44882</v>
      </c>
      <c r="V4565" s="5">
        <f t="shared" si="940"/>
        <v>24000</v>
      </c>
      <c r="W4565" s="11">
        <f t="shared" si="1057"/>
        <v>28320</v>
      </c>
      <c r="Z4565" s="5">
        <f t="shared" si="1105"/>
        <v>18000</v>
      </c>
      <c r="AC4565" s="1" t="str">
        <f t="shared" si="1114"/>
        <v>C</v>
      </c>
      <c r="AD4565" s="12" t="s">
        <v>46</v>
      </c>
      <c r="AE4565" s="12" t="s">
        <v>46</v>
      </c>
      <c r="AF4565" s="12" t="s">
        <v>46</v>
      </c>
      <c r="AG4565" s="12"/>
      <c r="AH4565" s="12"/>
      <c r="AI4565" s="12"/>
    </row>
    <row r="4566">
      <c r="A4566" s="1" t="s">
        <v>6174</v>
      </c>
      <c r="B4566" s="23" t="s">
        <v>6175</v>
      </c>
      <c r="C4566" s="1" t="s">
        <v>36</v>
      </c>
      <c r="D4566" s="1" t="s">
        <v>96</v>
      </c>
      <c r="E4566" s="1" t="s">
        <v>82</v>
      </c>
      <c r="F4566" s="1" t="s">
        <v>1809</v>
      </c>
      <c r="G4566" s="1" t="s">
        <v>134</v>
      </c>
      <c r="H4566" s="1" t="s">
        <v>135</v>
      </c>
      <c r="I4566" s="1" t="s">
        <v>290</v>
      </c>
      <c r="J4566" s="1"/>
      <c r="K4566" s="1" t="s">
        <v>6176</v>
      </c>
      <c r="L4566" s="1" t="s">
        <v>88</v>
      </c>
      <c r="M4566" s="14">
        <v>44852.0</v>
      </c>
      <c r="N4566" s="14">
        <v>44852.0</v>
      </c>
      <c r="O4566" s="1"/>
      <c r="P4566" s="1">
        <v>8.0</v>
      </c>
      <c r="Q4566" s="1">
        <v>500000.0</v>
      </c>
      <c r="R4566" s="1">
        <v>300000.0</v>
      </c>
      <c r="S4566" s="15">
        <f t="shared" si="1115"/>
        <v>44882</v>
      </c>
      <c r="V4566" s="5">
        <f t="shared" si="940"/>
        <v>24000</v>
      </c>
      <c r="W4566" s="11">
        <f t="shared" si="1057"/>
        <v>28320</v>
      </c>
      <c r="Z4566" s="5">
        <f t="shared" si="1105"/>
        <v>18000</v>
      </c>
      <c r="AC4566" s="1" t="str">
        <f t="shared" si="1114"/>
        <v>C</v>
      </c>
      <c r="AD4566" s="12" t="s">
        <v>46</v>
      </c>
      <c r="AE4566" s="12" t="s">
        <v>46</v>
      </c>
      <c r="AF4566" s="12" t="s">
        <v>46</v>
      </c>
      <c r="AG4566" s="12"/>
      <c r="AH4566" s="12"/>
      <c r="AI4566" s="12"/>
    </row>
    <row r="4567">
      <c r="A4567" s="1" t="s">
        <v>6174</v>
      </c>
      <c r="B4567" s="23" t="s">
        <v>6175</v>
      </c>
      <c r="C4567" s="1" t="s">
        <v>36</v>
      </c>
      <c r="D4567" s="1" t="s">
        <v>96</v>
      </c>
      <c r="E4567" s="1" t="s">
        <v>82</v>
      </c>
      <c r="F4567" s="1" t="s">
        <v>1809</v>
      </c>
      <c r="G4567" s="1" t="s">
        <v>134</v>
      </c>
      <c r="H4567" s="1" t="s">
        <v>135</v>
      </c>
      <c r="I4567" s="1" t="s">
        <v>290</v>
      </c>
      <c r="J4567" s="1"/>
      <c r="K4567" s="1" t="s">
        <v>6176</v>
      </c>
      <c r="L4567" s="1" t="s">
        <v>88</v>
      </c>
      <c r="M4567" s="14">
        <v>44852.0</v>
      </c>
      <c r="N4567" s="14">
        <v>44852.0</v>
      </c>
      <c r="O4567" s="1"/>
      <c r="P4567" s="1">
        <v>8.0</v>
      </c>
      <c r="Q4567" s="1">
        <v>400000.0</v>
      </c>
      <c r="R4567" s="1">
        <v>300000.0</v>
      </c>
      <c r="S4567" s="15">
        <f t="shared" si="1115"/>
        <v>44882</v>
      </c>
      <c r="V4567" s="5">
        <f t="shared" si="940"/>
        <v>24000</v>
      </c>
      <c r="W4567" s="11">
        <f t="shared" si="1057"/>
        <v>28320</v>
      </c>
      <c r="X4567" s="1"/>
      <c r="Y4567" s="1"/>
      <c r="Z4567" s="5">
        <f t="shared" si="1105"/>
        <v>18000</v>
      </c>
      <c r="AB4567" s="1"/>
      <c r="AC4567" s="1" t="str">
        <f t="shared" si="1114"/>
        <v>C</v>
      </c>
      <c r="AD4567" s="12" t="s">
        <v>46</v>
      </c>
      <c r="AE4567" s="12" t="s">
        <v>46</v>
      </c>
      <c r="AF4567" s="12" t="s">
        <v>46</v>
      </c>
      <c r="AG4567" s="12"/>
      <c r="AH4567" s="12"/>
      <c r="AI4567" s="12"/>
    </row>
    <row r="4568">
      <c r="A4568" s="1" t="s">
        <v>6174</v>
      </c>
      <c r="B4568" s="23" t="s">
        <v>6175</v>
      </c>
      <c r="C4568" s="1" t="s">
        <v>36</v>
      </c>
      <c r="D4568" s="1" t="s">
        <v>96</v>
      </c>
      <c r="E4568" s="1" t="s">
        <v>82</v>
      </c>
      <c r="F4568" s="1" t="s">
        <v>1809</v>
      </c>
      <c r="G4568" s="1" t="s">
        <v>134</v>
      </c>
      <c r="H4568" s="1" t="s">
        <v>135</v>
      </c>
      <c r="I4568" s="1" t="s">
        <v>290</v>
      </c>
      <c r="J4568" s="1"/>
      <c r="K4568" s="1" t="s">
        <v>6176</v>
      </c>
      <c r="L4568" s="1" t="s">
        <v>88</v>
      </c>
      <c r="M4568" s="14">
        <v>44852.0</v>
      </c>
      <c r="N4568" s="14">
        <v>44852.0</v>
      </c>
      <c r="O4568" s="1"/>
      <c r="P4568" s="1">
        <v>8.0</v>
      </c>
      <c r="Q4568" s="1">
        <v>200000.0</v>
      </c>
      <c r="R4568" s="1">
        <v>300000.0</v>
      </c>
      <c r="S4568" s="15">
        <f t="shared" si="1115"/>
        <v>44882</v>
      </c>
      <c r="V4568" s="5">
        <f t="shared" si="940"/>
        <v>24000</v>
      </c>
      <c r="W4568" s="11">
        <f t="shared" si="1057"/>
        <v>28320</v>
      </c>
      <c r="Z4568" s="5">
        <f t="shared" si="1105"/>
        <v>18000</v>
      </c>
      <c r="AC4568" s="1" t="str">
        <f t="shared" si="1114"/>
        <v>C</v>
      </c>
      <c r="AD4568" s="12" t="s">
        <v>46</v>
      </c>
      <c r="AE4568" s="12" t="s">
        <v>46</v>
      </c>
      <c r="AF4568" s="12" t="s">
        <v>46</v>
      </c>
      <c r="AG4568" s="12"/>
      <c r="AH4568" s="12"/>
      <c r="AI4568" s="12"/>
    </row>
    <row r="4569">
      <c r="A4569" s="1" t="s">
        <v>6174</v>
      </c>
      <c r="B4569" s="23" t="s">
        <v>6175</v>
      </c>
      <c r="C4569" s="1" t="s">
        <v>36</v>
      </c>
      <c r="D4569" s="1" t="s">
        <v>96</v>
      </c>
      <c r="E4569" s="1" t="s">
        <v>82</v>
      </c>
      <c r="F4569" s="1" t="s">
        <v>1809</v>
      </c>
      <c r="G4569" s="1" t="s">
        <v>134</v>
      </c>
      <c r="H4569" s="1" t="s">
        <v>135</v>
      </c>
      <c r="I4569" s="1" t="s">
        <v>290</v>
      </c>
      <c r="J4569" s="1"/>
      <c r="K4569" s="1" t="s">
        <v>6176</v>
      </c>
      <c r="L4569" s="1" t="s">
        <v>88</v>
      </c>
      <c r="M4569" s="14">
        <v>44852.0</v>
      </c>
      <c r="N4569" s="14">
        <v>44852.0</v>
      </c>
      <c r="O4569" s="1"/>
      <c r="P4569" s="1">
        <v>8.0</v>
      </c>
      <c r="Q4569" s="1">
        <v>500000.0</v>
      </c>
      <c r="R4569" s="1">
        <v>300000.0</v>
      </c>
      <c r="S4569" s="15">
        <f t="shared" si="1115"/>
        <v>44882</v>
      </c>
      <c r="V4569" s="5">
        <f t="shared" si="940"/>
        <v>24000</v>
      </c>
      <c r="W4569" s="11">
        <f t="shared" si="1057"/>
        <v>28320</v>
      </c>
      <c r="X4569" s="1"/>
      <c r="Y4569" s="1"/>
      <c r="Z4569" s="5">
        <f t="shared" si="1105"/>
        <v>18000</v>
      </c>
      <c r="AA4569" s="1"/>
      <c r="AB4569" s="1"/>
      <c r="AC4569" s="1" t="str">
        <f t="shared" si="1114"/>
        <v>C</v>
      </c>
      <c r="AD4569" s="12" t="s">
        <v>46</v>
      </c>
      <c r="AE4569" s="12" t="s">
        <v>46</v>
      </c>
      <c r="AF4569" s="12" t="s">
        <v>46</v>
      </c>
      <c r="AG4569" s="12"/>
      <c r="AH4569" s="12"/>
      <c r="AI4569" s="12"/>
    </row>
    <row r="4570">
      <c r="A4570" s="1" t="s">
        <v>6174</v>
      </c>
      <c r="B4570" s="23" t="s">
        <v>6175</v>
      </c>
      <c r="C4570" s="1" t="s">
        <v>36</v>
      </c>
      <c r="D4570" s="1" t="s">
        <v>96</v>
      </c>
      <c r="E4570" s="1" t="s">
        <v>82</v>
      </c>
      <c r="F4570" s="1" t="s">
        <v>1809</v>
      </c>
      <c r="G4570" s="1" t="s">
        <v>134</v>
      </c>
      <c r="H4570" s="1" t="s">
        <v>135</v>
      </c>
      <c r="I4570" s="1" t="s">
        <v>290</v>
      </c>
      <c r="J4570" s="1"/>
      <c r="K4570" s="1" t="s">
        <v>6176</v>
      </c>
      <c r="L4570" s="1" t="s">
        <v>88</v>
      </c>
      <c r="M4570" s="14">
        <v>44852.0</v>
      </c>
      <c r="N4570" s="14">
        <v>44852.0</v>
      </c>
      <c r="O4570" s="1"/>
      <c r="P4570" s="1">
        <v>8.0</v>
      </c>
      <c r="Q4570" s="1">
        <v>2000000.0</v>
      </c>
      <c r="R4570" s="1">
        <v>300000.0</v>
      </c>
      <c r="S4570" s="15">
        <f t="shared" si="1115"/>
        <v>44882</v>
      </c>
      <c r="V4570" s="5">
        <f t="shared" si="940"/>
        <v>24000</v>
      </c>
      <c r="W4570" s="11">
        <f t="shared" si="1057"/>
        <v>28320</v>
      </c>
      <c r="Z4570" s="5">
        <f t="shared" si="1105"/>
        <v>18000</v>
      </c>
      <c r="AC4570" s="1" t="str">
        <f t="shared" si="1114"/>
        <v>C</v>
      </c>
      <c r="AD4570" s="12" t="s">
        <v>46</v>
      </c>
      <c r="AE4570" s="12" t="s">
        <v>46</v>
      </c>
      <c r="AF4570" s="12" t="s">
        <v>46</v>
      </c>
      <c r="AG4570" s="12"/>
      <c r="AH4570" s="12"/>
      <c r="AI4570" s="12"/>
    </row>
    <row r="4571">
      <c r="A4571" s="1" t="s">
        <v>6174</v>
      </c>
      <c r="B4571" s="23" t="s">
        <v>6175</v>
      </c>
      <c r="C4571" s="1" t="s">
        <v>36</v>
      </c>
      <c r="D4571" s="1" t="s">
        <v>96</v>
      </c>
      <c r="E4571" s="1" t="s">
        <v>82</v>
      </c>
      <c r="F4571" s="1" t="s">
        <v>1809</v>
      </c>
      <c r="G4571" s="1" t="s">
        <v>134</v>
      </c>
      <c r="H4571" s="1" t="s">
        <v>135</v>
      </c>
      <c r="I4571" s="1" t="s">
        <v>290</v>
      </c>
      <c r="J4571" s="1"/>
      <c r="K4571" s="1" t="s">
        <v>6176</v>
      </c>
      <c r="L4571" s="1" t="s">
        <v>88</v>
      </c>
      <c r="M4571" s="14">
        <v>44852.0</v>
      </c>
      <c r="N4571" s="14">
        <v>44852.0</v>
      </c>
      <c r="O4571" s="1"/>
      <c r="P4571" s="1">
        <v>8.0</v>
      </c>
      <c r="Q4571" s="1">
        <v>300000.0</v>
      </c>
      <c r="R4571" s="1">
        <v>300000.0</v>
      </c>
      <c r="S4571" s="15">
        <f t="shared" si="1115"/>
        <v>44882</v>
      </c>
      <c r="V4571" s="5">
        <f t="shared" si="940"/>
        <v>24000</v>
      </c>
      <c r="W4571" s="11">
        <f t="shared" si="1057"/>
        <v>28320</v>
      </c>
      <c r="X4571" s="1"/>
      <c r="Y4571" s="1"/>
      <c r="Z4571" s="5">
        <f t="shared" si="1105"/>
        <v>18000</v>
      </c>
      <c r="AA4571" s="1"/>
      <c r="AB4571" s="1"/>
      <c r="AC4571" s="1" t="str">
        <f t="shared" si="1114"/>
        <v>C</v>
      </c>
      <c r="AD4571" s="12" t="s">
        <v>46</v>
      </c>
      <c r="AE4571" s="12" t="s">
        <v>46</v>
      </c>
      <c r="AF4571" s="12" t="s">
        <v>46</v>
      </c>
      <c r="AG4571" s="12"/>
      <c r="AH4571" s="12"/>
      <c r="AI4571" s="12"/>
    </row>
    <row r="4572">
      <c r="A4572" s="1" t="s">
        <v>6174</v>
      </c>
      <c r="B4572" s="23" t="s">
        <v>6175</v>
      </c>
      <c r="C4572" s="1" t="s">
        <v>36</v>
      </c>
      <c r="D4572" s="1" t="s">
        <v>96</v>
      </c>
      <c r="E4572" s="1" t="s">
        <v>82</v>
      </c>
      <c r="F4572" s="1" t="s">
        <v>1809</v>
      </c>
      <c r="G4572" s="1" t="s">
        <v>134</v>
      </c>
      <c r="H4572" s="1" t="s">
        <v>135</v>
      </c>
      <c r="I4572" s="1" t="s">
        <v>290</v>
      </c>
      <c r="J4572" s="1"/>
      <c r="K4572" s="1" t="s">
        <v>6176</v>
      </c>
      <c r="L4572" s="1" t="s">
        <v>88</v>
      </c>
      <c r="M4572" s="14">
        <v>44852.0</v>
      </c>
      <c r="N4572" s="14">
        <v>44852.0</v>
      </c>
      <c r="O4572" s="1"/>
      <c r="P4572" s="1">
        <v>8.0</v>
      </c>
      <c r="Q4572" s="1">
        <v>400000.0</v>
      </c>
      <c r="R4572" s="1">
        <v>300000.0</v>
      </c>
      <c r="S4572" s="15">
        <f t="shared" si="1115"/>
        <v>44882</v>
      </c>
      <c r="V4572" s="5">
        <f t="shared" si="940"/>
        <v>24000</v>
      </c>
      <c r="W4572" s="11">
        <f t="shared" si="1057"/>
        <v>28320</v>
      </c>
      <c r="Z4572" s="5">
        <f t="shared" si="1105"/>
        <v>18000</v>
      </c>
      <c r="AB4572" s="1"/>
      <c r="AC4572" s="1" t="str">
        <f t="shared" si="1114"/>
        <v>C</v>
      </c>
      <c r="AD4572" s="12" t="s">
        <v>46</v>
      </c>
      <c r="AE4572" s="12" t="s">
        <v>46</v>
      </c>
      <c r="AF4572" s="12" t="s">
        <v>46</v>
      </c>
      <c r="AG4572" s="12"/>
      <c r="AH4572" s="12"/>
      <c r="AI4572" s="12"/>
    </row>
    <row r="4573">
      <c r="A4573" s="1" t="s">
        <v>6174</v>
      </c>
      <c r="B4573" s="23" t="s">
        <v>6175</v>
      </c>
      <c r="C4573" s="1" t="s">
        <v>36</v>
      </c>
      <c r="D4573" s="1" t="s">
        <v>96</v>
      </c>
      <c r="E4573" s="1" t="s">
        <v>82</v>
      </c>
      <c r="F4573" s="1" t="s">
        <v>1809</v>
      </c>
      <c r="G4573" s="1" t="s">
        <v>134</v>
      </c>
      <c r="H4573" s="1" t="s">
        <v>135</v>
      </c>
      <c r="I4573" s="1" t="s">
        <v>290</v>
      </c>
      <c r="J4573" s="1"/>
      <c r="K4573" s="1" t="s">
        <v>6176</v>
      </c>
      <c r="L4573" s="1" t="s">
        <v>88</v>
      </c>
      <c r="M4573" s="14">
        <v>44852.0</v>
      </c>
      <c r="N4573" s="14">
        <v>44852.0</v>
      </c>
      <c r="O4573" s="1"/>
      <c r="P4573" s="1">
        <v>8.0</v>
      </c>
      <c r="Q4573" s="1">
        <v>200000.0</v>
      </c>
      <c r="R4573" s="1">
        <v>300000.0</v>
      </c>
      <c r="S4573" s="15">
        <f t="shared" si="1115"/>
        <v>44882</v>
      </c>
      <c r="V4573" s="5">
        <f t="shared" si="940"/>
        <v>24000</v>
      </c>
      <c r="W4573" s="11">
        <f t="shared" si="1057"/>
        <v>28320</v>
      </c>
      <c r="Z4573" s="5">
        <f t="shared" si="1105"/>
        <v>18000</v>
      </c>
      <c r="AB4573" s="1"/>
      <c r="AC4573" s="1" t="str">
        <f t="shared" si="1114"/>
        <v>C</v>
      </c>
      <c r="AD4573" s="12" t="s">
        <v>46</v>
      </c>
      <c r="AE4573" s="12" t="s">
        <v>46</v>
      </c>
      <c r="AF4573" s="12" t="s">
        <v>46</v>
      </c>
      <c r="AG4573" s="12"/>
      <c r="AH4573" s="12"/>
      <c r="AI4573" s="12"/>
    </row>
    <row r="4574">
      <c r="A4574" s="1" t="s">
        <v>6174</v>
      </c>
      <c r="B4574" s="23" t="s">
        <v>6175</v>
      </c>
      <c r="C4574" s="1" t="s">
        <v>36</v>
      </c>
      <c r="D4574" s="1" t="s">
        <v>96</v>
      </c>
      <c r="E4574" s="1" t="s">
        <v>82</v>
      </c>
      <c r="F4574" s="1" t="s">
        <v>1809</v>
      </c>
      <c r="G4574" s="1" t="s">
        <v>134</v>
      </c>
      <c r="H4574" s="1" t="s">
        <v>135</v>
      </c>
      <c r="I4574" s="1" t="s">
        <v>290</v>
      </c>
      <c r="J4574" s="1"/>
      <c r="K4574" s="1" t="s">
        <v>6176</v>
      </c>
      <c r="L4574" s="1" t="s">
        <v>88</v>
      </c>
      <c r="M4574" s="14">
        <v>44852.0</v>
      </c>
      <c r="N4574" s="14">
        <v>44852.0</v>
      </c>
      <c r="O4574" s="1"/>
      <c r="P4574" s="1">
        <v>8.0</v>
      </c>
      <c r="Q4574" s="1">
        <v>500000.0</v>
      </c>
      <c r="R4574" s="1">
        <v>300000.0</v>
      </c>
      <c r="S4574" s="15">
        <f t="shared" si="1115"/>
        <v>44882</v>
      </c>
      <c r="V4574" s="5">
        <f t="shared" si="940"/>
        <v>24000</v>
      </c>
      <c r="W4574" s="11">
        <f t="shared" si="1057"/>
        <v>28320</v>
      </c>
      <c r="Z4574" s="5">
        <f t="shared" si="1105"/>
        <v>18000</v>
      </c>
      <c r="AC4574" s="1" t="str">
        <f t="shared" si="1114"/>
        <v>C</v>
      </c>
      <c r="AD4574" s="12" t="s">
        <v>46</v>
      </c>
      <c r="AE4574" s="12" t="s">
        <v>46</v>
      </c>
      <c r="AF4574" s="12" t="s">
        <v>46</v>
      </c>
      <c r="AG4574" s="12"/>
      <c r="AH4574" s="12"/>
      <c r="AI4574" s="12"/>
    </row>
    <row r="4575">
      <c r="A4575" s="1" t="s">
        <v>6174</v>
      </c>
      <c r="B4575" s="23" t="s">
        <v>6175</v>
      </c>
      <c r="C4575" s="1" t="s">
        <v>36</v>
      </c>
      <c r="D4575" s="1" t="s">
        <v>96</v>
      </c>
      <c r="E4575" s="1" t="s">
        <v>82</v>
      </c>
      <c r="F4575" s="1" t="s">
        <v>1809</v>
      </c>
      <c r="G4575" s="1" t="s">
        <v>134</v>
      </c>
      <c r="H4575" s="1" t="s">
        <v>135</v>
      </c>
      <c r="I4575" s="1" t="s">
        <v>290</v>
      </c>
      <c r="J4575" s="1"/>
      <c r="K4575" s="1" t="s">
        <v>6176</v>
      </c>
      <c r="L4575" s="1" t="s">
        <v>88</v>
      </c>
      <c r="M4575" s="14">
        <v>44852.0</v>
      </c>
      <c r="N4575" s="14">
        <v>44852.0</v>
      </c>
      <c r="O4575" s="1"/>
      <c r="P4575" s="1">
        <v>8.0</v>
      </c>
      <c r="Q4575" s="1">
        <v>300000.0</v>
      </c>
      <c r="R4575" s="1">
        <v>300000.0</v>
      </c>
      <c r="S4575" s="15">
        <f t="shared" si="1115"/>
        <v>44882</v>
      </c>
      <c r="V4575" s="5">
        <f t="shared" si="940"/>
        <v>24000</v>
      </c>
      <c r="W4575" s="11">
        <f t="shared" si="1057"/>
        <v>28320</v>
      </c>
      <c r="Z4575" s="5">
        <f t="shared" si="1105"/>
        <v>18000</v>
      </c>
      <c r="AB4575" s="1"/>
      <c r="AC4575" s="1" t="s">
        <v>45</v>
      </c>
      <c r="AD4575" s="12" t="s">
        <v>46</v>
      </c>
      <c r="AE4575" s="12" t="s">
        <v>46</v>
      </c>
      <c r="AF4575" s="12" t="s">
        <v>46</v>
      </c>
      <c r="AG4575" s="12"/>
      <c r="AH4575" s="12"/>
      <c r="AI4575" s="12"/>
    </row>
    <row r="4576">
      <c r="A4576" s="1" t="s">
        <v>6174</v>
      </c>
      <c r="B4576" s="23" t="s">
        <v>6175</v>
      </c>
      <c r="C4576" s="1" t="s">
        <v>36</v>
      </c>
      <c r="D4576" s="1" t="s">
        <v>96</v>
      </c>
      <c r="E4576" s="1" t="s">
        <v>82</v>
      </c>
      <c r="F4576" s="1" t="s">
        <v>1809</v>
      </c>
      <c r="G4576" s="1" t="s">
        <v>134</v>
      </c>
      <c r="H4576" s="1" t="s">
        <v>135</v>
      </c>
      <c r="I4576" s="1" t="s">
        <v>290</v>
      </c>
      <c r="J4576" s="1"/>
      <c r="K4576" s="1" t="s">
        <v>6176</v>
      </c>
      <c r="L4576" s="1" t="s">
        <v>88</v>
      </c>
      <c r="M4576" s="14">
        <v>44852.0</v>
      </c>
      <c r="N4576" s="14">
        <v>44852.0</v>
      </c>
      <c r="O4576" s="1"/>
      <c r="P4576" s="1">
        <v>8.0</v>
      </c>
      <c r="Q4576" s="1">
        <v>400000.0</v>
      </c>
      <c r="R4576" s="1">
        <v>300000.0</v>
      </c>
      <c r="S4576" s="15">
        <f t="shared" si="1115"/>
        <v>44882</v>
      </c>
      <c r="V4576" s="5">
        <f t="shared" si="940"/>
        <v>24000</v>
      </c>
      <c r="W4576" s="11">
        <f t="shared" si="1057"/>
        <v>28320</v>
      </c>
      <c r="X4576" s="1"/>
      <c r="Y4576" s="1"/>
      <c r="Z4576" s="5">
        <f t="shared" si="1105"/>
        <v>18000</v>
      </c>
      <c r="AA4576" s="1"/>
      <c r="AB4576" s="1"/>
      <c r="AC4576" s="1" t="s">
        <v>45</v>
      </c>
      <c r="AD4576" s="12" t="s">
        <v>46</v>
      </c>
      <c r="AE4576" s="12" t="s">
        <v>46</v>
      </c>
      <c r="AF4576" s="12" t="s">
        <v>46</v>
      </c>
      <c r="AG4576" s="12"/>
      <c r="AH4576" s="12"/>
      <c r="AI4576" s="12"/>
    </row>
    <row r="4577">
      <c r="A4577" s="1" t="s">
        <v>6174</v>
      </c>
      <c r="B4577" s="23" t="s">
        <v>6175</v>
      </c>
      <c r="C4577" s="1" t="s">
        <v>36</v>
      </c>
      <c r="D4577" s="1" t="s">
        <v>96</v>
      </c>
      <c r="E4577" s="1" t="s">
        <v>82</v>
      </c>
      <c r="F4577" s="1" t="s">
        <v>1809</v>
      </c>
      <c r="G4577" s="1" t="s">
        <v>134</v>
      </c>
      <c r="H4577" s="1" t="s">
        <v>135</v>
      </c>
      <c r="I4577" s="1" t="s">
        <v>290</v>
      </c>
      <c r="J4577" s="1"/>
      <c r="K4577" s="1" t="s">
        <v>6176</v>
      </c>
      <c r="L4577" s="1" t="s">
        <v>88</v>
      </c>
      <c r="M4577" s="14">
        <v>44852.0</v>
      </c>
      <c r="N4577" s="14">
        <v>44852.0</v>
      </c>
      <c r="P4577" s="1">
        <v>8.0</v>
      </c>
      <c r="Q4577" s="1">
        <v>400000.0</v>
      </c>
      <c r="R4577" s="1">
        <v>300000.0</v>
      </c>
      <c r="S4577" s="15">
        <f t="shared" si="1115"/>
        <v>44882</v>
      </c>
      <c r="V4577" s="5">
        <f t="shared" si="940"/>
        <v>24000</v>
      </c>
      <c r="W4577" s="11">
        <f t="shared" si="1057"/>
        <v>28320</v>
      </c>
      <c r="Z4577" s="5">
        <f t="shared" si="1105"/>
        <v>18000</v>
      </c>
      <c r="AC4577" s="1" t="str">
        <f>IF(T4577="","C","O")</f>
        <v>C</v>
      </c>
      <c r="AD4577" s="12" t="s">
        <v>46</v>
      </c>
      <c r="AE4577" s="12" t="s">
        <v>46</v>
      </c>
      <c r="AF4577" s="12" t="s">
        <v>46</v>
      </c>
      <c r="AG4577" s="12"/>
      <c r="AH4577" s="12"/>
      <c r="AI4577" s="12"/>
    </row>
    <row r="4578">
      <c r="A4578" s="1" t="s">
        <v>6202</v>
      </c>
      <c r="B4578" s="13"/>
      <c r="C4578" s="1" t="s">
        <v>36</v>
      </c>
      <c r="D4578" s="1" t="s">
        <v>1859</v>
      </c>
      <c r="E4578" s="1" t="s">
        <v>38</v>
      </c>
      <c r="F4578" s="1" t="s">
        <v>483</v>
      </c>
      <c r="G4578" s="1" t="s">
        <v>1002</v>
      </c>
      <c r="H4578" s="1" t="s">
        <v>1003</v>
      </c>
      <c r="I4578" s="1" t="s">
        <v>123</v>
      </c>
      <c r="J4578" s="1"/>
      <c r="K4578" s="1" t="s">
        <v>6203</v>
      </c>
      <c r="L4578" s="1" t="s">
        <v>88</v>
      </c>
      <c r="M4578" s="9">
        <v>44981.0</v>
      </c>
      <c r="N4578" s="9">
        <v>44981.0</v>
      </c>
      <c r="O4578" s="1"/>
      <c r="P4578" s="1">
        <v>8.33</v>
      </c>
      <c r="Q4578" s="1">
        <v>300000.0</v>
      </c>
      <c r="R4578" s="1">
        <v>336000.0</v>
      </c>
      <c r="S4578" s="9">
        <v>44977.0</v>
      </c>
      <c r="T4578" s="9">
        <v>44981.0</v>
      </c>
      <c r="U4578" s="1" t="s">
        <v>6204</v>
      </c>
      <c r="V4578" s="5">
        <f t="shared" si="940"/>
        <v>27988.8</v>
      </c>
      <c r="W4578" s="11">
        <f t="shared" si="1057"/>
        <v>33026.784</v>
      </c>
      <c r="X4578" s="9">
        <v>45023.0</v>
      </c>
      <c r="Y4578" s="5">
        <f>W4578</f>
        <v>33026.784</v>
      </c>
      <c r="Z4578" s="5">
        <f t="shared" si="1105"/>
        <v>20991.6</v>
      </c>
      <c r="AA4578" s="9">
        <v>45028.0</v>
      </c>
      <c r="AB4578" s="1" t="s">
        <v>6205</v>
      </c>
      <c r="AC4578" s="1" t="s">
        <v>55</v>
      </c>
      <c r="AD4578" s="12" t="s">
        <v>46</v>
      </c>
      <c r="AE4578" s="12" t="s">
        <v>46</v>
      </c>
      <c r="AF4578" s="12" t="s">
        <v>46</v>
      </c>
      <c r="AG4578" s="12" t="s">
        <v>46</v>
      </c>
      <c r="AH4578" s="12" t="s">
        <v>47</v>
      </c>
      <c r="AI4578" s="12" t="s">
        <v>47</v>
      </c>
    </row>
    <row r="4579">
      <c r="A4579" s="1" t="s">
        <v>6206</v>
      </c>
      <c r="B4579" s="13"/>
      <c r="C4579" s="1" t="s">
        <v>36</v>
      </c>
      <c r="D4579" s="1" t="s">
        <v>96</v>
      </c>
      <c r="E4579" s="1" t="s">
        <v>77</v>
      </c>
      <c r="F4579" s="1" t="s">
        <v>4751</v>
      </c>
      <c r="G4579" s="1" t="s">
        <v>339</v>
      </c>
      <c r="H4579" s="1" t="s">
        <v>339</v>
      </c>
      <c r="I4579" s="1" t="s">
        <v>129</v>
      </c>
      <c r="J4579" s="1"/>
      <c r="K4579" s="1" t="s">
        <v>6207</v>
      </c>
      <c r="L4579" s="1" t="s">
        <v>53</v>
      </c>
      <c r="M4579" s="9">
        <v>44725.0</v>
      </c>
      <c r="N4579" s="9">
        <v>44725.0</v>
      </c>
      <c r="O4579" s="1"/>
      <c r="P4579" s="1">
        <v>8.33</v>
      </c>
      <c r="Q4579" s="1">
        <v>300000.0</v>
      </c>
      <c r="R4579" s="1">
        <v>300000.0</v>
      </c>
      <c r="S4579" s="10">
        <f t="shared" ref="S4579:S4580" si="1116">N4579+90</f>
        <v>44815</v>
      </c>
      <c r="V4579" s="5">
        <f t="shared" si="940"/>
        <v>24990</v>
      </c>
      <c r="W4579" s="11">
        <f t="shared" si="1057"/>
        <v>29488.2</v>
      </c>
      <c r="Z4579" s="5">
        <f t="shared" si="1105"/>
        <v>18742.5</v>
      </c>
      <c r="AB4579" s="1"/>
      <c r="AC4579" s="1" t="s">
        <v>45</v>
      </c>
      <c r="AD4579" s="12" t="s">
        <v>46</v>
      </c>
      <c r="AE4579" s="12" t="s">
        <v>46</v>
      </c>
      <c r="AF4579" s="12" t="s">
        <v>46</v>
      </c>
      <c r="AG4579" s="12"/>
      <c r="AH4579" s="12"/>
      <c r="AI4579" s="12"/>
    </row>
    <row r="4580">
      <c r="A4580" s="1" t="s">
        <v>6206</v>
      </c>
      <c r="B4580" s="13"/>
      <c r="C4580" s="1" t="s">
        <v>36</v>
      </c>
      <c r="D4580" s="1" t="s">
        <v>96</v>
      </c>
      <c r="E4580" s="1" t="s">
        <v>77</v>
      </c>
      <c r="F4580" s="1" t="s">
        <v>4751</v>
      </c>
      <c r="G4580" s="1" t="s">
        <v>339</v>
      </c>
      <c r="H4580" s="1" t="s">
        <v>339</v>
      </c>
      <c r="I4580" s="1" t="s">
        <v>129</v>
      </c>
      <c r="J4580" s="1"/>
      <c r="K4580" s="1" t="s">
        <v>6207</v>
      </c>
      <c r="L4580" s="1" t="s">
        <v>53</v>
      </c>
      <c r="M4580" s="9">
        <v>44725.0</v>
      </c>
      <c r="N4580" s="9">
        <v>44725.0</v>
      </c>
      <c r="O4580" s="1"/>
      <c r="P4580" s="1">
        <v>8.33</v>
      </c>
      <c r="Q4580" s="1">
        <v>300000.0</v>
      </c>
      <c r="R4580" s="1">
        <v>300000.0</v>
      </c>
      <c r="S4580" s="10">
        <f t="shared" si="1116"/>
        <v>44815</v>
      </c>
      <c r="V4580" s="5">
        <f t="shared" si="940"/>
        <v>24990</v>
      </c>
      <c r="W4580" s="11">
        <f t="shared" si="1057"/>
        <v>29488.2</v>
      </c>
      <c r="Z4580" s="5">
        <f t="shared" si="1105"/>
        <v>18742.5</v>
      </c>
      <c r="AC4580" s="1" t="s">
        <v>45</v>
      </c>
      <c r="AD4580" s="12" t="s">
        <v>46</v>
      </c>
      <c r="AE4580" s="12" t="s">
        <v>46</v>
      </c>
      <c r="AF4580" s="12" t="s">
        <v>46</v>
      </c>
      <c r="AG4580" s="12"/>
      <c r="AH4580" s="12"/>
      <c r="AI4580" s="12"/>
    </row>
    <row r="4581">
      <c r="A4581" s="1" t="s">
        <v>6208</v>
      </c>
      <c r="B4581" s="13"/>
      <c r="C4581" s="1" t="s">
        <v>36</v>
      </c>
      <c r="D4581" s="1" t="s">
        <v>96</v>
      </c>
      <c r="E4581" s="1" t="s">
        <v>38</v>
      </c>
      <c r="F4581" s="1" t="s">
        <v>483</v>
      </c>
      <c r="G4581" s="1" t="s">
        <v>115</v>
      </c>
      <c r="H4581" s="1" t="s">
        <v>116</v>
      </c>
      <c r="I4581" s="1" t="s">
        <v>42</v>
      </c>
      <c r="J4581" s="1"/>
      <c r="K4581" s="1" t="s">
        <v>6209</v>
      </c>
      <c r="L4581" s="1" t="s">
        <v>143</v>
      </c>
      <c r="M4581" s="9">
        <v>44767.0</v>
      </c>
      <c r="N4581" s="9">
        <v>44722.0</v>
      </c>
      <c r="O4581" s="1"/>
      <c r="P4581" s="1">
        <v>8.33</v>
      </c>
      <c r="Q4581" s="1">
        <v>150000.0</v>
      </c>
      <c r="R4581" s="1">
        <v>216000.0</v>
      </c>
      <c r="S4581" s="9">
        <v>44701.0</v>
      </c>
      <c r="T4581" s="9">
        <v>44722.0</v>
      </c>
      <c r="U4581" s="1" t="s">
        <v>6210</v>
      </c>
      <c r="V4581" s="5">
        <f t="shared" si="940"/>
        <v>17992.8</v>
      </c>
      <c r="W4581" s="11">
        <f t="shared" si="1057"/>
        <v>21231.504</v>
      </c>
      <c r="X4581" s="9">
        <v>44769.0</v>
      </c>
      <c r="Y4581" s="5">
        <f t="shared" ref="Y4581:Y4583" si="1117">W4581</f>
        <v>21231.504</v>
      </c>
      <c r="Z4581" s="5">
        <f t="shared" si="1105"/>
        <v>13494.6</v>
      </c>
      <c r="AA4581" s="9">
        <v>44770.0</v>
      </c>
      <c r="AB4581" s="1" t="s">
        <v>6211</v>
      </c>
      <c r="AC4581" s="1" t="s">
        <v>55</v>
      </c>
      <c r="AD4581" s="12" t="s">
        <v>46</v>
      </c>
      <c r="AE4581" s="12" t="s">
        <v>46</v>
      </c>
      <c r="AF4581" s="12" t="s">
        <v>46</v>
      </c>
      <c r="AG4581" s="12" t="s">
        <v>46</v>
      </c>
      <c r="AH4581" s="12" t="s">
        <v>46</v>
      </c>
      <c r="AI4581" s="12" t="s">
        <v>46</v>
      </c>
    </row>
    <row r="4582">
      <c r="A4582" s="1" t="s">
        <v>6208</v>
      </c>
      <c r="B4582" s="13"/>
      <c r="C4582" s="1" t="s">
        <v>36</v>
      </c>
      <c r="D4582" s="1" t="s">
        <v>96</v>
      </c>
      <c r="E4582" s="1" t="s">
        <v>38</v>
      </c>
      <c r="F4582" s="1" t="s">
        <v>483</v>
      </c>
      <c r="G4582" s="1" t="s">
        <v>115</v>
      </c>
      <c r="H4582" s="1" t="s">
        <v>116</v>
      </c>
      <c r="I4582" s="1" t="s">
        <v>42</v>
      </c>
      <c r="J4582" s="1"/>
      <c r="K4582" s="1" t="s">
        <v>6209</v>
      </c>
      <c r="L4582" s="1" t="s">
        <v>143</v>
      </c>
      <c r="M4582" s="9">
        <v>44767.0</v>
      </c>
      <c r="N4582" s="9">
        <v>44722.0</v>
      </c>
      <c r="O4582" s="1"/>
      <c r="P4582" s="1">
        <v>8.33</v>
      </c>
      <c r="Q4582" s="1">
        <v>150000.0</v>
      </c>
      <c r="R4582" s="1">
        <v>168000.0</v>
      </c>
      <c r="S4582" s="9">
        <v>44713.0</v>
      </c>
      <c r="T4582" s="9">
        <v>44722.0</v>
      </c>
      <c r="U4582" s="1" t="s">
        <v>6212</v>
      </c>
      <c r="V4582" s="5">
        <f t="shared" si="940"/>
        <v>13994.4</v>
      </c>
      <c r="W4582" s="11">
        <f t="shared" si="1057"/>
        <v>16513.392</v>
      </c>
      <c r="X4582" s="9">
        <v>44769.0</v>
      </c>
      <c r="Y4582" s="5">
        <f t="shared" si="1117"/>
        <v>16513.392</v>
      </c>
      <c r="Z4582" s="5">
        <f t="shared" si="1105"/>
        <v>10495.8</v>
      </c>
      <c r="AA4582" s="9">
        <v>44801.0</v>
      </c>
      <c r="AB4582" s="1" t="s">
        <v>6213</v>
      </c>
      <c r="AC4582" s="1" t="s">
        <v>55</v>
      </c>
      <c r="AD4582" s="12" t="s">
        <v>46</v>
      </c>
      <c r="AE4582" s="12" t="s">
        <v>46</v>
      </c>
      <c r="AF4582" s="12" t="s">
        <v>46</v>
      </c>
      <c r="AG4582" s="12" t="s">
        <v>46</v>
      </c>
      <c r="AH4582" s="12" t="s">
        <v>46</v>
      </c>
      <c r="AI4582" s="12" t="s">
        <v>46</v>
      </c>
    </row>
    <row r="4583">
      <c r="A4583" s="1" t="s">
        <v>6208</v>
      </c>
      <c r="B4583" s="13"/>
      <c r="C4583" s="1" t="s">
        <v>36</v>
      </c>
      <c r="D4583" s="1" t="s">
        <v>96</v>
      </c>
      <c r="E4583" s="1" t="s">
        <v>38</v>
      </c>
      <c r="F4583" s="1" t="s">
        <v>483</v>
      </c>
      <c r="G4583" s="1" t="s">
        <v>115</v>
      </c>
      <c r="H4583" s="1" t="s">
        <v>116</v>
      </c>
      <c r="I4583" s="1" t="s">
        <v>42</v>
      </c>
      <c r="J4583" s="1"/>
      <c r="K4583" s="1" t="s">
        <v>6209</v>
      </c>
      <c r="L4583" s="1" t="s">
        <v>143</v>
      </c>
      <c r="M4583" s="9">
        <v>44767.0</v>
      </c>
      <c r="N4583" s="9">
        <v>44744.0</v>
      </c>
      <c r="O4583" s="1"/>
      <c r="P4583" s="1">
        <v>8.33</v>
      </c>
      <c r="Q4583" s="1">
        <v>250000.0</v>
      </c>
      <c r="R4583" s="1">
        <v>300000.0</v>
      </c>
      <c r="S4583" s="9">
        <v>44735.0</v>
      </c>
      <c r="T4583" s="9">
        <v>44744.0</v>
      </c>
      <c r="U4583" s="1" t="s">
        <v>6214</v>
      </c>
      <c r="V4583" s="5">
        <f t="shared" si="940"/>
        <v>24990</v>
      </c>
      <c r="W4583" s="11">
        <f t="shared" si="1057"/>
        <v>29488.2</v>
      </c>
      <c r="X4583" s="9">
        <v>44793.0</v>
      </c>
      <c r="Y4583" s="5">
        <f t="shared" si="1117"/>
        <v>29488.2</v>
      </c>
      <c r="Z4583" s="5">
        <f t="shared" si="1105"/>
        <v>18742.5</v>
      </c>
      <c r="AA4583" s="9">
        <v>44798.0</v>
      </c>
      <c r="AB4583" s="1" t="s">
        <v>6214</v>
      </c>
      <c r="AC4583" s="1" t="s">
        <v>55</v>
      </c>
      <c r="AD4583" s="12" t="s">
        <v>46</v>
      </c>
      <c r="AE4583" s="12" t="s">
        <v>46</v>
      </c>
      <c r="AF4583" s="12" t="s">
        <v>46</v>
      </c>
      <c r="AG4583" s="12" t="s">
        <v>46</v>
      </c>
      <c r="AH4583" s="12" t="s">
        <v>46</v>
      </c>
      <c r="AI4583" s="12" t="s">
        <v>46</v>
      </c>
    </row>
    <row r="4584">
      <c r="A4584" s="1" t="s">
        <v>6215</v>
      </c>
      <c r="B4584" s="13"/>
      <c r="C4584" s="1" t="s">
        <v>36</v>
      </c>
      <c r="D4584" s="1" t="s">
        <v>96</v>
      </c>
      <c r="E4584" s="1" t="s">
        <v>77</v>
      </c>
      <c r="F4584" s="1" t="s">
        <v>379</v>
      </c>
      <c r="G4584" s="1" t="s">
        <v>152</v>
      </c>
      <c r="H4584" s="1" t="s">
        <v>153</v>
      </c>
      <c r="I4584" s="1" t="s">
        <v>247</v>
      </c>
      <c r="J4584" s="1"/>
      <c r="K4584" s="1" t="s">
        <v>6216</v>
      </c>
      <c r="L4584" s="1" t="s">
        <v>143</v>
      </c>
      <c r="M4584" s="9">
        <v>44812.0</v>
      </c>
      <c r="N4584" s="9">
        <v>44740.0</v>
      </c>
      <c r="O4584" s="1"/>
      <c r="P4584" s="1">
        <v>8.33</v>
      </c>
      <c r="Q4584" s="1">
        <v>500000.0</v>
      </c>
      <c r="R4584" s="1">
        <v>300000.0</v>
      </c>
      <c r="S4584" s="10">
        <f>N4584+90</f>
        <v>44830</v>
      </c>
      <c r="V4584" s="5">
        <f t="shared" si="940"/>
        <v>24990</v>
      </c>
      <c r="W4584" s="11">
        <f t="shared" si="1057"/>
        <v>29488.2</v>
      </c>
      <c r="Z4584" s="5">
        <f t="shared" si="1105"/>
        <v>18742.5</v>
      </c>
      <c r="AB4584" s="1"/>
      <c r="AC4584" s="1" t="s">
        <v>45</v>
      </c>
      <c r="AD4584" s="12" t="s">
        <v>46</v>
      </c>
      <c r="AE4584" s="12" t="s">
        <v>46</v>
      </c>
      <c r="AF4584" s="12" t="s">
        <v>46</v>
      </c>
      <c r="AG4584" s="12"/>
      <c r="AH4584" s="12"/>
      <c r="AI4584" s="12"/>
    </row>
    <row r="4585">
      <c r="A4585" s="1" t="s">
        <v>6217</v>
      </c>
      <c r="B4585" s="13"/>
      <c r="C4585" s="1" t="s">
        <v>36</v>
      </c>
      <c r="D4585" s="1" t="s">
        <v>50</v>
      </c>
      <c r="E4585" s="1" t="s">
        <v>212</v>
      </c>
      <c r="F4585" s="1" t="s">
        <v>889</v>
      </c>
      <c r="G4585" s="1" t="s">
        <v>40</v>
      </c>
      <c r="H4585" s="1" t="s">
        <v>345</v>
      </c>
      <c r="I4585" s="1" t="s">
        <v>234</v>
      </c>
      <c r="J4585" s="1"/>
      <c r="K4585" s="1" t="s">
        <v>6218</v>
      </c>
      <c r="L4585" s="1" t="s">
        <v>53</v>
      </c>
      <c r="M4585" s="9">
        <v>44686.0</v>
      </c>
      <c r="N4585" s="9">
        <v>44735.0</v>
      </c>
      <c r="O4585" s="1"/>
      <c r="P4585" s="1">
        <v>8.33</v>
      </c>
      <c r="Q4585" s="1">
        <v>300000.0</v>
      </c>
      <c r="R4585" s="1">
        <v>350000.0</v>
      </c>
      <c r="S4585" s="9">
        <v>44732.0</v>
      </c>
      <c r="T4585" s="9">
        <v>44735.0</v>
      </c>
      <c r="U4585" s="1" t="s">
        <v>6219</v>
      </c>
      <c r="V4585" s="5">
        <f t="shared" si="940"/>
        <v>29155</v>
      </c>
      <c r="W4585" s="11">
        <f t="shared" si="1057"/>
        <v>34402.9</v>
      </c>
      <c r="X4585" s="9">
        <v>44768.0</v>
      </c>
      <c r="Y4585" s="5">
        <f>W4585</f>
        <v>34402.9</v>
      </c>
      <c r="Z4585" s="5">
        <f t="shared" si="1105"/>
        <v>21866.25</v>
      </c>
      <c r="AA4585" s="9">
        <v>44770.0</v>
      </c>
      <c r="AB4585" s="1" t="s">
        <v>6220</v>
      </c>
      <c r="AC4585" s="1" t="s">
        <v>55</v>
      </c>
      <c r="AD4585" s="12" t="s">
        <v>46</v>
      </c>
      <c r="AE4585" s="12" t="s">
        <v>46</v>
      </c>
      <c r="AF4585" s="12" t="s">
        <v>46</v>
      </c>
      <c r="AG4585" s="12" t="s">
        <v>46</v>
      </c>
      <c r="AH4585" s="12" t="s">
        <v>46</v>
      </c>
      <c r="AI4585" s="12" t="s">
        <v>46</v>
      </c>
    </row>
    <row r="4586">
      <c r="A4586" s="1" t="s">
        <v>6217</v>
      </c>
      <c r="B4586" s="13"/>
      <c r="C4586" s="1" t="s">
        <v>36</v>
      </c>
      <c r="D4586" s="1" t="s">
        <v>50</v>
      </c>
      <c r="E4586" s="1" t="s">
        <v>212</v>
      </c>
      <c r="F4586" s="1" t="s">
        <v>889</v>
      </c>
      <c r="G4586" s="1" t="s">
        <v>40</v>
      </c>
      <c r="H4586" s="1" t="s">
        <v>345</v>
      </c>
      <c r="I4586" s="1" t="s">
        <v>234</v>
      </c>
      <c r="J4586" s="1"/>
      <c r="K4586" s="1" t="s">
        <v>6218</v>
      </c>
      <c r="L4586" s="1" t="s">
        <v>53</v>
      </c>
      <c r="M4586" s="9">
        <v>44686.0</v>
      </c>
      <c r="N4586" s="9">
        <v>44698.0</v>
      </c>
      <c r="O4586" s="1"/>
      <c r="P4586" s="1">
        <v>8.33</v>
      </c>
      <c r="Q4586" s="1">
        <v>350000.0</v>
      </c>
      <c r="R4586" s="1">
        <v>300000.0</v>
      </c>
      <c r="S4586" s="10">
        <f t="shared" ref="S4586:S4587" si="1118">N4586+90</f>
        <v>44788</v>
      </c>
      <c r="V4586" s="5">
        <f t="shared" si="940"/>
        <v>24990</v>
      </c>
      <c r="W4586" s="11">
        <f t="shared" si="1057"/>
        <v>29488.2</v>
      </c>
      <c r="Z4586" s="5">
        <f t="shared" si="1105"/>
        <v>18742.5</v>
      </c>
      <c r="AC4586" s="1" t="str">
        <f t="shared" ref="AC4586:AC4587" si="1119">IF(T4586="","C","O")</f>
        <v>C</v>
      </c>
      <c r="AD4586" s="12" t="s">
        <v>46</v>
      </c>
      <c r="AE4586" s="12" t="s">
        <v>46</v>
      </c>
      <c r="AF4586" s="12" t="s">
        <v>46</v>
      </c>
      <c r="AG4586" s="12"/>
      <c r="AH4586" s="12"/>
      <c r="AI4586" s="12"/>
    </row>
    <row r="4587">
      <c r="A4587" s="1" t="s">
        <v>6217</v>
      </c>
      <c r="B4587" s="13"/>
      <c r="C4587" s="1" t="s">
        <v>36</v>
      </c>
      <c r="D4587" s="1" t="s">
        <v>50</v>
      </c>
      <c r="E4587" s="1" t="s">
        <v>212</v>
      </c>
      <c r="F4587" s="1" t="s">
        <v>889</v>
      </c>
      <c r="G4587" s="1" t="s">
        <v>40</v>
      </c>
      <c r="H4587" s="1" t="s">
        <v>345</v>
      </c>
      <c r="I4587" s="1" t="s">
        <v>234</v>
      </c>
      <c r="J4587" s="1"/>
      <c r="K4587" s="1" t="s">
        <v>6218</v>
      </c>
      <c r="L4587" s="1" t="s">
        <v>53</v>
      </c>
      <c r="M4587" s="9">
        <v>44686.0</v>
      </c>
      <c r="N4587" s="9">
        <v>44735.0</v>
      </c>
      <c r="O4587" s="1"/>
      <c r="P4587" s="1">
        <v>8.33</v>
      </c>
      <c r="Q4587" s="1">
        <v>300000.0</v>
      </c>
      <c r="R4587" s="1">
        <v>300000.0</v>
      </c>
      <c r="S4587" s="10">
        <f t="shared" si="1118"/>
        <v>44825</v>
      </c>
      <c r="V4587" s="5">
        <f t="shared" si="940"/>
        <v>24990</v>
      </c>
      <c r="W4587" s="11">
        <f t="shared" si="1057"/>
        <v>29488.2</v>
      </c>
      <c r="Z4587" s="5">
        <f t="shared" si="1105"/>
        <v>18742.5</v>
      </c>
      <c r="AC4587" s="1" t="str">
        <f t="shared" si="1119"/>
        <v>C</v>
      </c>
      <c r="AD4587" s="12" t="s">
        <v>46</v>
      </c>
      <c r="AE4587" s="12" t="s">
        <v>46</v>
      </c>
      <c r="AF4587" s="12" t="s">
        <v>46</v>
      </c>
      <c r="AG4587" s="12"/>
      <c r="AH4587" s="12"/>
      <c r="AI4587" s="12"/>
    </row>
    <row r="4588">
      <c r="A4588" s="1" t="s">
        <v>6221</v>
      </c>
      <c r="B4588" s="13"/>
      <c r="C4588" s="1" t="s">
        <v>36</v>
      </c>
      <c r="D4588" s="1" t="s">
        <v>37</v>
      </c>
      <c r="E4588" s="1" t="s">
        <v>77</v>
      </c>
      <c r="F4588" s="1" t="s">
        <v>271</v>
      </c>
      <c r="G4588" s="1" t="s">
        <v>2199</v>
      </c>
      <c r="H4588" s="1" t="s">
        <v>2200</v>
      </c>
      <c r="I4588" s="1" t="s">
        <v>42</v>
      </c>
      <c r="J4588" s="1"/>
      <c r="K4588" s="1" t="s">
        <v>6222</v>
      </c>
      <c r="L4588" s="1" t="s">
        <v>99</v>
      </c>
      <c r="M4588" s="9">
        <v>44652.0</v>
      </c>
      <c r="N4588" s="9">
        <v>44767.0</v>
      </c>
      <c r="O4588" s="1"/>
      <c r="P4588" s="1">
        <v>8.33</v>
      </c>
      <c r="Q4588" s="1">
        <v>400000.0</v>
      </c>
      <c r="R4588" s="1">
        <v>475000.0</v>
      </c>
      <c r="S4588" s="9">
        <v>44767.0</v>
      </c>
      <c r="T4588" s="9">
        <v>44767.0</v>
      </c>
      <c r="U4588" s="1" t="s">
        <v>6223</v>
      </c>
      <c r="V4588" s="5">
        <f t="shared" si="940"/>
        <v>39567.5</v>
      </c>
      <c r="W4588" s="11">
        <f t="shared" si="1057"/>
        <v>46689.65</v>
      </c>
      <c r="X4588" s="9"/>
      <c r="Y4588" s="5"/>
      <c r="Z4588" s="5">
        <f t="shared" si="1105"/>
        <v>29675.625</v>
      </c>
      <c r="AA4588" s="9"/>
      <c r="AC4588" s="1" t="s">
        <v>162</v>
      </c>
      <c r="AD4588" s="12" t="s">
        <v>46</v>
      </c>
      <c r="AE4588" s="12" t="s">
        <v>46</v>
      </c>
      <c r="AF4588" s="12" t="s">
        <v>46</v>
      </c>
      <c r="AG4588" s="12" t="s">
        <v>46</v>
      </c>
      <c r="AH4588" s="12"/>
      <c r="AI4588" s="12"/>
    </row>
    <row r="4589">
      <c r="A4589" s="1" t="s">
        <v>6221</v>
      </c>
      <c r="B4589" s="13"/>
      <c r="C4589" s="1" t="s">
        <v>36</v>
      </c>
      <c r="D4589" s="1" t="s">
        <v>37</v>
      </c>
      <c r="E4589" s="1" t="s">
        <v>77</v>
      </c>
      <c r="F4589" s="1" t="s">
        <v>271</v>
      </c>
      <c r="G4589" s="1" t="s">
        <v>2199</v>
      </c>
      <c r="H4589" s="1" t="s">
        <v>2200</v>
      </c>
      <c r="I4589" s="1" t="s">
        <v>42</v>
      </c>
      <c r="J4589" s="1"/>
      <c r="K4589" s="1" t="s">
        <v>6222</v>
      </c>
      <c r="L4589" s="1" t="s">
        <v>99</v>
      </c>
      <c r="M4589" s="9">
        <v>44652.0</v>
      </c>
      <c r="N4589" s="9">
        <v>44767.0</v>
      </c>
      <c r="O4589" s="1"/>
      <c r="P4589" s="1">
        <v>8.33</v>
      </c>
      <c r="Q4589" s="1">
        <v>100000.0</v>
      </c>
      <c r="R4589" s="1">
        <v>441600.0</v>
      </c>
      <c r="S4589" s="9">
        <v>44767.0</v>
      </c>
      <c r="T4589" s="9">
        <v>44823.0</v>
      </c>
      <c r="U4589" s="1" t="s">
        <v>6224</v>
      </c>
      <c r="V4589" s="5">
        <f t="shared" si="940"/>
        <v>36785.28</v>
      </c>
      <c r="W4589" s="11">
        <f t="shared" si="1057"/>
        <v>43406.6304</v>
      </c>
      <c r="X4589" s="9">
        <v>44797.0</v>
      </c>
      <c r="Y4589" s="5">
        <f>W4589-(V4589*10%)</f>
        <v>39728.1024</v>
      </c>
      <c r="Z4589" s="5">
        <f t="shared" si="1105"/>
        <v>27588.96</v>
      </c>
      <c r="AA4589" s="9">
        <v>44801.0</v>
      </c>
      <c r="AB4589" s="1" t="s">
        <v>6224</v>
      </c>
      <c r="AC4589" s="1" t="s">
        <v>55</v>
      </c>
      <c r="AD4589" s="12" t="s">
        <v>46</v>
      </c>
      <c r="AE4589" s="12" t="s">
        <v>46</v>
      </c>
      <c r="AF4589" s="12" t="s">
        <v>46</v>
      </c>
      <c r="AG4589" s="12" t="s">
        <v>46</v>
      </c>
      <c r="AH4589" s="12" t="s">
        <v>46</v>
      </c>
      <c r="AI4589" s="12" t="s">
        <v>46</v>
      </c>
    </row>
    <row r="4590">
      <c r="A4590" s="1" t="s">
        <v>6221</v>
      </c>
      <c r="B4590" s="13"/>
      <c r="C4590" s="1" t="s">
        <v>36</v>
      </c>
      <c r="D4590" s="1" t="s">
        <v>37</v>
      </c>
      <c r="E4590" s="1" t="s">
        <v>77</v>
      </c>
      <c r="F4590" s="1" t="s">
        <v>271</v>
      </c>
      <c r="G4590" s="1" t="s">
        <v>2199</v>
      </c>
      <c r="H4590" s="1" t="s">
        <v>2200</v>
      </c>
      <c r="I4590" s="1" t="s">
        <v>266</v>
      </c>
      <c r="J4590" s="1"/>
      <c r="K4590" s="1" t="s">
        <v>6222</v>
      </c>
      <c r="L4590" s="1" t="s">
        <v>143</v>
      </c>
      <c r="M4590" s="9">
        <v>44742.0</v>
      </c>
      <c r="N4590" s="9">
        <v>44742.0</v>
      </c>
      <c r="O4590" s="1"/>
      <c r="P4590" s="1">
        <v>8.33</v>
      </c>
      <c r="Q4590" s="1">
        <v>500000.0</v>
      </c>
      <c r="R4590" s="1">
        <v>168000.0</v>
      </c>
      <c r="S4590" s="14">
        <v>44924.0</v>
      </c>
      <c r="T4590" s="9">
        <v>44927.0</v>
      </c>
      <c r="U4590" s="1" t="s">
        <v>6225</v>
      </c>
      <c r="V4590" s="5">
        <f t="shared" si="940"/>
        <v>13994.4</v>
      </c>
      <c r="W4590" s="11">
        <f t="shared" si="1057"/>
        <v>16513.392</v>
      </c>
      <c r="X4590" s="9"/>
      <c r="Z4590" s="5">
        <f t="shared" si="1105"/>
        <v>10495.8</v>
      </c>
      <c r="AC4590" s="1" t="s">
        <v>162</v>
      </c>
      <c r="AD4590" s="12" t="s">
        <v>46</v>
      </c>
      <c r="AE4590" s="12" t="s">
        <v>46</v>
      </c>
      <c r="AF4590" s="12" t="s">
        <v>46</v>
      </c>
      <c r="AG4590" s="12" t="s">
        <v>46</v>
      </c>
      <c r="AH4590" s="12"/>
      <c r="AI4590" s="12"/>
    </row>
    <row r="4591">
      <c r="A4591" s="1" t="s">
        <v>6221</v>
      </c>
      <c r="B4591" s="13"/>
      <c r="C4591" s="1" t="s">
        <v>36</v>
      </c>
      <c r="D4591" s="1" t="s">
        <v>37</v>
      </c>
      <c r="E4591" s="1" t="s">
        <v>77</v>
      </c>
      <c r="F4591" s="1" t="s">
        <v>271</v>
      </c>
      <c r="G4591" s="1" t="s">
        <v>2199</v>
      </c>
      <c r="H4591" s="1" t="s">
        <v>2200</v>
      </c>
      <c r="I4591" s="1" t="s">
        <v>266</v>
      </c>
      <c r="J4591" s="1"/>
      <c r="K4591" s="1" t="s">
        <v>6222</v>
      </c>
      <c r="L4591" s="1" t="s">
        <v>143</v>
      </c>
      <c r="M4591" s="9">
        <v>44742.0</v>
      </c>
      <c r="N4591" s="9">
        <v>44742.0</v>
      </c>
      <c r="O4591" s="1"/>
      <c r="P4591" s="1">
        <v>8.33</v>
      </c>
      <c r="Q4591" s="1">
        <v>500000.0</v>
      </c>
      <c r="R4591" s="1">
        <v>386400.0</v>
      </c>
      <c r="S4591" s="9">
        <v>44936.0</v>
      </c>
      <c r="T4591" s="9">
        <v>44937.0</v>
      </c>
      <c r="U4591" s="1" t="s">
        <v>6226</v>
      </c>
      <c r="V4591" s="5">
        <f t="shared" si="940"/>
        <v>32187.12</v>
      </c>
      <c r="W4591" s="11">
        <f t="shared" si="1057"/>
        <v>37980.8016</v>
      </c>
      <c r="X4591" s="9">
        <v>45026.0</v>
      </c>
      <c r="Y4591" s="5">
        <v>34183.0</v>
      </c>
      <c r="Z4591" s="5">
        <f t="shared" si="1105"/>
        <v>24140.34</v>
      </c>
      <c r="AA4591" s="9">
        <v>45030.0</v>
      </c>
      <c r="AB4591" s="1" t="s">
        <v>6226</v>
      </c>
      <c r="AC4591" s="1" t="s">
        <v>55</v>
      </c>
      <c r="AD4591" s="12" t="s">
        <v>46</v>
      </c>
      <c r="AE4591" s="12" t="s">
        <v>46</v>
      </c>
      <c r="AF4591" s="12" t="s">
        <v>46</v>
      </c>
      <c r="AG4591" s="12" t="s">
        <v>46</v>
      </c>
      <c r="AH4591" s="12" t="s">
        <v>47</v>
      </c>
      <c r="AI4591" s="12" t="s">
        <v>47</v>
      </c>
    </row>
    <row r="4592">
      <c r="A4592" s="1" t="s">
        <v>6221</v>
      </c>
      <c r="B4592" s="13"/>
      <c r="C4592" s="1" t="s">
        <v>36</v>
      </c>
      <c r="D4592" s="1" t="s">
        <v>37</v>
      </c>
      <c r="E4592" s="1" t="s">
        <v>77</v>
      </c>
      <c r="F4592" s="1" t="s">
        <v>271</v>
      </c>
      <c r="G4592" s="1" t="s">
        <v>2199</v>
      </c>
      <c r="H4592" s="1" t="s">
        <v>2200</v>
      </c>
      <c r="I4592" s="1" t="s">
        <v>42</v>
      </c>
      <c r="J4592" s="1"/>
      <c r="K4592" s="1" t="s">
        <v>6222</v>
      </c>
      <c r="L4592" s="1" t="s">
        <v>99</v>
      </c>
      <c r="M4592" s="9">
        <v>44652.0</v>
      </c>
      <c r="N4592" s="9">
        <v>45154.0</v>
      </c>
      <c r="O4592" s="1"/>
      <c r="P4592" s="1">
        <v>8.33</v>
      </c>
      <c r="Q4592" s="1">
        <v>100000.0</v>
      </c>
      <c r="R4592" s="1">
        <v>540000.0</v>
      </c>
      <c r="S4592" s="9">
        <v>45154.0</v>
      </c>
      <c r="T4592" s="9">
        <v>45155.0</v>
      </c>
      <c r="U4592" s="1" t="s">
        <v>6227</v>
      </c>
      <c r="V4592" s="5">
        <f t="shared" si="940"/>
        <v>44982</v>
      </c>
      <c r="W4592" s="11">
        <f t="shared" si="1057"/>
        <v>53078.76</v>
      </c>
      <c r="X4592" s="9">
        <v>45184.0</v>
      </c>
      <c r="Y4592" s="5">
        <f t="shared" ref="Y4592:Y4594" si="1120">W4592-(V4592*10%)</f>
        <v>48580.56</v>
      </c>
      <c r="Z4592" s="5">
        <f t="shared" si="1105"/>
        <v>33736.5</v>
      </c>
      <c r="AA4592" s="9">
        <v>45188.0</v>
      </c>
      <c r="AB4592" s="1" t="s">
        <v>6227</v>
      </c>
      <c r="AC4592" s="1" t="s">
        <v>55</v>
      </c>
      <c r="AD4592" s="12" t="s">
        <v>46</v>
      </c>
      <c r="AE4592" s="12" t="s">
        <v>47</v>
      </c>
      <c r="AF4592" s="12" t="s">
        <v>47</v>
      </c>
      <c r="AG4592" s="12" t="s">
        <v>47</v>
      </c>
      <c r="AH4592" s="12" t="s">
        <v>47</v>
      </c>
      <c r="AI4592" s="12" t="s">
        <v>47</v>
      </c>
    </row>
    <row r="4593">
      <c r="A4593" s="1" t="s">
        <v>6221</v>
      </c>
      <c r="B4593" s="13"/>
      <c r="C4593" s="1" t="s">
        <v>36</v>
      </c>
      <c r="D4593" s="1" t="s">
        <v>37</v>
      </c>
      <c r="E4593" s="1" t="s">
        <v>77</v>
      </c>
      <c r="F4593" s="1" t="s">
        <v>271</v>
      </c>
      <c r="G4593" s="1" t="s">
        <v>2199</v>
      </c>
      <c r="H4593" s="1" t="s">
        <v>2200</v>
      </c>
      <c r="I4593" s="1" t="s">
        <v>42</v>
      </c>
      <c r="J4593" s="1"/>
      <c r="K4593" s="1" t="s">
        <v>6222</v>
      </c>
      <c r="L4593" s="1" t="s">
        <v>99</v>
      </c>
      <c r="M4593" s="9">
        <v>44652.0</v>
      </c>
      <c r="N4593" s="9">
        <v>45156.0</v>
      </c>
      <c r="O4593" s="1"/>
      <c r="P4593" s="1">
        <v>8.33</v>
      </c>
      <c r="Q4593" s="1">
        <v>100000.0</v>
      </c>
      <c r="R4593" s="1">
        <v>222000.0</v>
      </c>
      <c r="S4593" s="9">
        <v>45156.0</v>
      </c>
      <c r="T4593" s="9">
        <v>45156.0</v>
      </c>
      <c r="U4593" s="1" t="s">
        <v>6228</v>
      </c>
      <c r="V4593" s="5">
        <f t="shared" si="940"/>
        <v>18492.6</v>
      </c>
      <c r="W4593" s="11">
        <f t="shared" si="1057"/>
        <v>21821.268</v>
      </c>
      <c r="X4593" s="9">
        <v>45186.0</v>
      </c>
      <c r="Y4593" s="5">
        <f t="shared" si="1120"/>
        <v>19972.008</v>
      </c>
      <c r="Z4593" s="5">
        <f t="shared" si="1105"/>
        <v>13869.45</v>
      </c>
      <c r="AA4593" s="9">
        <v>45190.0</v>
      </c>
      <c r="AB4593" s="1" t="s">
        <v>6228</v>
      </c>
      <c r="AC4593" s="1" t="s">
        <v>55</v>
      </c>
      <c r="AD4593" s="12" t="s">
        <v>46</v>
      </c>
      <c r="AE4593" s="12" t="s">
        <v>47</v>
      </c>
      <c r="AF4593" s="12" t="s">
        <v>47</v>
      </c>
      <c r="AG4593" s="12" t="s">
        <v>47</v>
      </c>
      <c r="AH4593" s="12" t="s">
        <v>47</v>
      </c>
      <c r="AI4593" s="12" t="s">
        <v>47</v>
      </c>
    </row>
    <row r="4594">
      <c r="A4594" s="1" t="s">
        <v>6221</v>
      </c>
      <c r="B4594" s="13"/>
      <c r="C4594" s="1" t="s">
        <v>36</v>
      </c>
      <c r="D4594" s="1" t="s">
        <v>37</v>
      </c>
      <c r="E4594" s="1" t="s">
        <v>77</v>
      </c>
      <c r="F4594" s="1" t="s">
        <v>271</v>
      </c>
      <c r="G4594" s="1" t="s">
        <v>2199</v>
      </c>
      <c r="H4594" s="1" t="s">
        <v>2200</v>
      </c>
      <c r="I4594" s="1" t="s">
        <v>42</v>
      </c>
      <c r="J4594" s="1"/>
      <c r="K4594" s="1" t="s">
        <v>6222</v>
      </c>
      <c r="L4594" s="1" t="s">
        <v>99</v>
      </c>
      <c r="M4594" s="9">
        <v>44652.0</v>
      </c>
      <c r="N4594" s="9">
        <v>45203.0</v>
      </c>
      <c r="O4594" s="1"/>
      <c r="P4594" s="1">
        <v>8.33</v>
      </c>
      <c r="Q4594" s="1">
        <v>100000.0</v>
      </c>
      <c r="R4594" s="1">
        <v>240000.0</v>
      </c>
      <c r="S4594" s="9">
        <v>45203.0</v>
      </c>
      <c r="T4594" s="9">
        <v>45203.0</v>
      </c>
      <c r="U4594" s="1" t="s">
        <v>6229</v>
      </c>
      <c r="V4594" s="5">
        <f t="shared" si="940"/>
        <v>19992</v>
      </c>
      <c r="W4594" s="11">
        <f t="shared" si="1057"/>
        <v>23590.56</v>
      </c>
      <c r="X4594" s="9">
        <v>45233.0</v>
      </c>
      <c r="Y4594" s="5">
        <f t="shared" si="1120"/>
        <v>21591.36</v>
      </c>
      <c r="Z4594" s="5">
        <f t="shared" si="1105"/>
        <v>14994</v>
      </c>
      <c r="AA4594" s="9">
        <v>45237.0</v>
      </c>
      <c r="AB4594" s="1" t="s">
        <v>6229</v>
      </c>
      <c r="AC4594" s="1" t="s">
        <v>55</v>
      </c>
      <c r="AD4594" s="12" t="s">
        <v>46</v>
      </c>
      <c r="AE4594" s="12" t="s">
        <v>47</v>
      </c>
      <c r="AF4594" s="12" t="s">
        <v>47</v>
      </c>
      <c r="AG4594" s="12" t="s">
        <v>47</v>
      </c>
      <c r="AH4594" s="12" t="s">
        <v>47</v>
      </c>
      <c r="AI4594" s="12" t="s">
        <v>47</v>
      </c>
    </row>
    <row r="4595">
      <c r="A4595" s="1" t="s">
        <v>6221</v>
      </c>
      <c r="B4595" s="13"/>
      <c r="C4595" s="1" t="s">
        <v>36</v>
      </c>
      <c r="D4595" s="1" t="s">
        <v>37</v>
      </c>
      <c r="E4595" s="1" t="s">
        <v>77</v>
      </c>
      <c r="F4595" s="1" t="s">
        <v>271</v>
      </c>
      <c r="G4595" s="1" t="s">
        <v>2199</v>
      </c>
      <c r="H4595" s="1" t="s">
        <v>2200</v>
      </c>
      <c r="I4595" s="1" t="s">
        <v>266</v>
      </c>
      <c r="J4595" s="1"/>
      <c r="K4595" s="1" t="s">
        <v>6222</v>
      </c>
      <c r="L4595" s="1" t="s">
        <v>143</v>
      </c>
      <c r="M4595" s="9">
        <v>45174.0</v>
      </c>
      <c r="N4595" s="9">
        <v>45174.0</v>
      </c>
      <c r="O4595" s="1"/>
      <c r="P4595" s="1">
        <v>8.33</v>
      </c>
      <c r="Q4595" s="1">
        <v>500000.0</v>
      </c>
      <c r="R4595" s="1">
        <v>180000.0</v>
      </c>
      <c r="S4595" s="9">
        <v>45204.0</v>
      </c>
      <c r="T4595" s="14">
        <v>45215.0</v>
      </c>
      <c r="U4595" s="1" t="s">
        <v>6230</v>
      </c>
      <c r="V4595" s="5">
        <f t="shared" si="940"/>
        <v>14994</v>
      </c>
      <c r="W4595" s="11">
        <f t="shared" si="1057"/>
        <v>17692.92</v>
      </c>
      <c r="X4595" s="14"/>
      <c r="Y4595" s="1"/>
      <c r="Z4595" s="5">
        <f t="shared" si="1105"/>
        <v>11245.5</v>
      </c>
      <c r="AB4595" s="1"/>
      <c r="AC4595" s="1" t="s">
        <v>162</v>
      </c>
      <c r="AD4595" s="12" t="s">
        <v>47</v>
      </c>
      <c r="AE4595" s="12" t="s">
        <v>47</v>
      </c>
      <c r="AF4595" s="12" t="s">
        <v>47</v>
      </c>
      <c r="AG4595" s="12" t="s">
        <v>47</v>
      </c>
      <c r="AH4595" s="12"/>
      <c r="AI4595" s="12"/>
    </row>
    <row r="4596">
      <c r="A4596" s="1" t="s">
        <v>6221</v>
      </c>
      <c r="B4596" s="13"/>
      <c r="C4596" s="1" t="s">
        <v>36</v>
      </c>
      <c r="D4596" s="1" t="s">
        <v>37</v>
      </c>
      <c r="E4596" s="1" t="s">
        <v>77</v>
      </c>
      <c r="F4596" s="1" t="s">
        <v>271</v>
      </c>
      <c r="G4596" s="1" t="s">
        <v>2199</v>
      </c>
      <c r="H4596" s="1" t="s">
        <v>2200</v>
      </c>
      <c r="I4596" s="1" t="s">
        <v>42</v>
      </c>
      <c r="J4596" s="1"/>
      <c r="K4596" s="1" t="s">
        <v>6222</v>
      </c>
      <c r="L4596" s="1" t="s">
        <v>99</v>
      </c>
      <c r="M4596" s="9">
        <v>44652.0</v>
      </c>
      <c r="N4596" s="9">
        <v>45327.0</v>
      </c>
      <c r="O4596" s="1"/>
      <c r="P4596" s="1">
        <v>8.33</v>
      </c>
      <c r="Q4596" s="1">
        <v>100000.0</v>
      </c>
      <c r="R4596" s="1">
        <v>480000.0</v>
      </c>
      <c r="S4596" s="9">
        <v>45327.0</v>
      </c>
      <c r="T4596" s="9">
        <v>45331.0</v>
      </c>
      <c r="U4596" s="1" t="s">
        <v>6231</v>
      </c>
      <c r="V4596" s="5">
        <f t="shared" si="940"/>
        <v>39984</v>
      </c>
      <c r="W4596" s="11">
        <f t="shared" si="1057"/>
        <v>47181.12</v>
      </c>
      <c r="X4596" s="9">
        <v>45357.0</v>
      </c>
      <c r="Y4596" s="5">
        <f>W4596-(V4596*10%)</f>
        <v>43182.72</v>
      </c>
      <c r="Z4596" s="5">
        <f t="shared" si="1105"/>
        <v>29988</v>
      </c>
      <c r="AA4596" s="9">
        <v>45361.0</v>
      </c>
      <c r="AB4596" s="1" t="s">
        <v>6231</v>
      </c>
      <c r="AC4596" s="1" t="s">
        <v>55</v>
      </c>
      <c r="AD4596" s="12" t="s">
        <v>46</v>
      </c>
      <c r="AE4596" s="12" t="s">
        <v>47</v>
      </c>
      <c r="AF4596" s="12" t="s">
        <v>47</v>
      </c>
      <c r="AG4596" s="12" t="s">
        <v>47</v>
      </c>
      <c r="AH4596" s="12" t="s">
        <v>47</v>
      </c>
      <c r="AI4596" s="12" t="s">
        <v>47</v>
      </c>
    </row>
    <row r="4597">
      <c r="A4597" s="1" t="s">
        <v>6232</v>
      </c>
      <c r="B4597" s="13"/>
      <c r="C4597" s="1" t="s">
        <v>132</v>
      </c>
      <c r="D4597" s="1" t="s">
        <v>37</v>
      </c>
      <c r="E4597" s="1" t="s">
        <v>77</v>
      </c>
      <c r="F4597" s="1" t="s">
        <v>419</v>
      </c>
      <c r="G4597" s="1" t="s">
        <v>196</v>
      </c>
      <c r="H4597" s="1" t="s">
        <v>197</v>
      </c>
      <c r="I4597" s="1" t="s">
        <v>42</v>
      </c>
      <c r="J4597" s="1"/>
      <c r="K4597" s="1" t="s">
        <v>6233</v>
      </c>
      <c r="L4597" s="1" t="s">
        <v>143</v>
      </c>
      <c r="M4597" s="9">
        <v>45098.0</v>
      </c>
      <c r="N4597" s="9">
        <v>44812.0</v>
      </c>
      <c r="O4597" s="1"/>
      <c r="P4597" s="1">
        <v>8.33</v>
      </c>
      <c r="Q4597" s="1">
        <v>300000.0</v>
      </c>
      <c r="R4597" s="1">
        <v>300000.0</v>
      </c>
      <c r="S4597" s="10">
        <f>N4597+90</f>
        <v>44902</v>
      </c>
      <c r="V4597" s="5">
        <f t="shared" si="940"/>
        <v>24990</v>
      </c>
      <c r="W4597" s="11">
        <f t="shared" si="1057"/>
        <v>29488.2</v>
      </c>
      <c r="Z4597" s="5">
        <f t="shared" si="1105"/>
        <v>18742.5</v>
      </c>
      <c r="AC4597" s="1" t="str">
        <f>IF(T4597="","C","O")</f>
        <v>C</v>
      </c>
      <c r="AD4597" s="12" t="s">
        <v>47</v>
      </c>
      <c r="AE4597" s="12" t="s">
        <v>46</v>
      </c>
      <c r="AF4597" s="12" t="s">
        <v>46</v>
      </c>
      <c r="AG4597" s="12"/>
      <c r="AH4597" s="12"/>
      <c r="AI4597" s="12"/>
    </row>
    <row r="4598">
      <c r="A4598" s="1" t="s">
        <v>6232</v>
      </c>
      <c r="B4598" s="13"/>
      <c r="C4598" s="1" t="s">
        <v>132</v>
      </c>
      <c r="D4598" s="1" t="s">
        <v>37</v>
      </c>
      <c r="E4598" s="1" t="s">
        <v>77</v>
      </c>
      <c r="F4598" s="1" t="s">
        <v>419</v>
      </c>
      <c r="G4598" s="1" t="s">
        <v>196</v>
      </c>
      <c r="H4598" s="1" t="s">
        <v>197</v>
      </c>
      <c r="I4598" s="1" t="s">
        <v>42</v>
      </c>
      <c r="J4598" s="1"/>
      <c r="K4598" s="1" t="s">
        <v>6233</v>
      </c>
      <c r="L4598" s="1" t="s">
        <v>143</v>
      </c>
      <c r="M4598" s="9">
        <v>45098.0</v>
      </c>
      <c r="N4598" s="9">
        <v>45098.0</v>
      </c>
      <c r="O4598" s="1"/>
      <c r="P4598" s="1">
        <v>8.33</v>
      </c>
      <c r="Q4598" s="1">
        <v>500000.0</v>
      </c>
      <c r="R4598" s="1">
        <v>300000.0</v>
      </c>
      <c r="S4598" s="10">
        <f t="shared" ref="S4598:S4599" si="1121">N4598+30</f>
        <v>45128</v>
      </c>
      <c r="V4598" s="5">
        <f t="shared" si="940"/>
        <v>24990</v>
      </c>
      <c r="W4598" s="11">
        <f t="shared" si="1057"/>
        <v>29488.2</v>
      </c>
      <c r="Z4598" s="5">
        <f t="shared" si="1105"/>
        <v>18742.5</v>
      </c>
      <c r="AB4598" s="1"/>
      <c r="AC4598" s="1" t="s">
        <v>45</v>
      </c>
      <c r="AD4598" s="12" t="s">
        <v>47</v>
      </c>
      <c r="AE4598" s="12" t="s">
        <v>47</v>
      </c>
      <c r="AF4598" s="12" t="s">
        <v>47</v>
      </c>
      <c r="AG4598" s="12"/>
      <c r="AH4598" s="12"/>
      <c r="AI4598" s="12"/>
    </row>
    <row r="4599">
      <c r="A4599" s="1" t="s">
        <v>6232</v>
      </c>
      <c r="B4599" s="13"/>
      <c r="C4599" s="1" t="s">
        <v>132</v>
      </c>
      <c r="D4599" s="1" t="s">
        <v>37</v>
      </c>
      <c r="E4599" s="1" t="s">
        <v>77</v>
      </c>
      <c r="F4599" s="1" t="s">
        <v>419</v>
      </c>
      <c r="G4599" s="1" t="s">
        <v>196</v>
      </c>
      <c r="H4599" s="1" t="s">
        <v>197</v>
      </c>
      <c r="I4599" s="1" t="s">
        <v>42</v>
      </c>
      <c r="J4599" s="1"/>
      <c r="K4599" s="1" t="s">
        <v>6233</v>
      </c>
      <c r="L4599" s="1" t="s">
        <v>143</v>
      </c>
      <c r="M4599" s="9">
        <v>45098.0</v>
      </c>
      <c r="N4599" s="9">
        <v>45098.0</v>
      </c>
      <c r="O4599" s="1"/>
      <c r="P4599" s="1">
        <v>8.33</v>
      </c>
      <c r="Q4599" s="1">
        <v>500000.0</v>
      </c>
      <c r="R4599" s="1">
        <v>300000.0</v>
      </c>
      <c r="S4599" s="10">
        <f t="shared" si="1121"/>
        <v>45128</v>
      </c>
      <c r="V4599" s="5">
        <f t="shared" si="940"/>
        <v>24990</v>
      </c>
      <c r="W4599" s="11">
        <f t="shared" si="1057"/>
        <v>29488.2</v>
      </c>
      <c r="X4599" s="1"/>
      <c r="Y4599" s="1"/>
      <c r="Z4599" s="5">
        <f t="shared" si="1105"/>
        <v>18742.5</v>
      </c>
      <c r="AB4599" s="1"/>
      <c r="AC4599" s="1" t="s">
        <v>45</v>
      </c>
      <c r="AD4599" s="12" t="s">
        <v>47</v>
      </c>
      <c r="AE4599" s="12" t="s">
        <v>47</v>
      </c>
      <c r="AF4599" s="12" t="s">
        <v>47</v>
      </c>
      <c r="AG4599" s="12"/>
      <c r="AH4599" s="12"/>
      <c r="AI4599" s="12"/>
    </row>
    <row r="4600">
      <c r="A4600" s="1" t="s">
        <v>6234</v>
      </c>
      <c r="B4600" s="13"/>
      <c r="C4600" s="1" t="s">
        <v>36</v>
      </c>
      <c r="D4600" s="1" t="s">
        <v>102</v>
      </c>
      <c r="E4600" s="1" t="s">
        <v>212</v>
      </c>
      <c r="F4600" s="1" t="s">
        <v>438</v>
      </c>
      <c r="G4600" s="1" t="s">
        <v>40</v>
      </c>
      <c r="H4600" s="1" t="s">
        <v>41</v>
      </c>
      <c r="I4600" s="1" t="s">
        <v>42</v>
      </c>
      <c r="J4600" s="1"/>
      <c r="K4600" s="1" t="s">
        <v>6235</v>
      </c>
      <c r="L4600" s="1" t="s">
        <v>53</v>
      </c>
      <c r="M4600" s="9">
        <v>44985.0</v>
      </c>
      <c r="N4600" s="9">
        <v>44742.0</v>
      </c>
      <c r="O4600" s="1"/>
      <c r="P4600" s="1">
        <v>8.33</v>
      </c>
      <c r="Q4600" s="1">
        <v>500000.0</v>
      </c>
      <c r="R4600" s="1">
        <v>336000.0</v>
      </c>
      <c r="S4600" s="14">
        <v>44886.0</v>
      </c>
      <c r="T4600" s="9">
        <v>44898.0</v>
      </c>
      <c r="U4600" s="1" t="s">
        <v>6236</v>
      </c>
      <c r="V4600" s="5">
        <f t="shared" si="940"/>
        <v>27988.8</v>
      </c>
      <c r="W4600" s="11">
        <f t="shared" si="1057"/>
        <v>33026.784</v>
      </c>
      <c r="X4600" s="9"/>
      <c r="Z4600" s="5">
        <f t="shared" si="1105"/>
        <v>20991.6</v>
      </c>
      <c r="AC4600" s="1" t="s">
        <v>162</v>
      </c>
      <c r="AD4600" s="12" t="s">
        <v>46</v>
      </c>
      <c r="AE4600" s="12" t="s">
        <v>46</v>
      </c>
      <c r="AF4600" s="12" t="s">
        <v>46</v>
      </c>
      <c r="AG4600" s="12" t="s">
        <v>46</v>
      </c>
      <c r="AH4600" s="12"/>
      <c r="AI4600" s="12"/>
    </row>
    <row r="4601">
      <c r="A4601" s="1" t="s">
        <v>6237</v>
      </c>
      <c r="B4601" s="13"/>
      <c r="C4601" s="1" t="s">
        <v>36</v>
      </c>
      <c r="D4601" s="1" t="s">
        <v>102</v>
      </c>
      <c r="E4601" s="1" t="s">
        <v>358</v>
      </c>
      <c r="F4601" s="1" t="s">
        <v>1999</v>
      </c>
      <c r="G4601" s="1" t="s">
        <v>354</v>
      </c>
      <c r="H4601" s="1" t="s">
        <v>355</v>
      </c>
      <c r="I4601" s="1" t="s">
        <v>42</v>
      </c>
      <c r="J4601" s="1"/>
      <c r="K4601" s="1" t="s">
        <v>6238</v>
      </c>
      <c r="L4601" s="1" t="s">
        <v>53</v>
      </c>
      <c r="M4601" s="9">
        <v>44742.0</v>
      </c>
      <c r="N4601" s="9">
        <v>44720.0</v>
      </c>
      <c r="O4601" s="1"/>
      <c r="P4601" s="1">
        <v>8.33</v>
      </c>
      <c r="Q4601" s="1">
        <v>1250000.0</v>
      </c>
      <c r="R4601" s="1">
        <v>1300000.0</v>
      </c>
      <c r="S4601" s="9">
        <v>44718.0</v>
      </c>
      <c r="T4601" s="9">
        <v>44720.0</v>
      </c>
      <c r="U4601" s="1" t="s">
        <v>6239</v>
      </c>
      <c r="V4601" s="5">
        <f t="shared" si="940"/>
        <v>108290</v>
      </c>
      <c r="W4601" s="11">
        <f t="shared" si="1057"/>
        <v>127782.2</v>
      </c>
      <c r="X4601" s="9">
        <v>44783.0</v>
      </c>
      <c r="Y4601" s="5">
        <f>W4601-(V4601*10%)</f>
        <v>116953.2</v>
      </c>
      <c r="Z4601" s="5">
        <f t="shared" si="1105"/>
        <v>81217.5</v>
      </c>
      <c r="AA4601" s="9">
        <v>44791.0</v>
      </c>
      <c r="AB4601" s="1" t="s">
        <v>6239</v>
      </c>
      <c r="AC4601" s="1" t="s">
        <v>55</v>
      </c>
      <c r="AD4601" s="12" t="s">
        <v>46</v>
      </c>
      <c r="AE4601" s="12" t="s">
        <v>46</v>
      </c>
      <c r="AF4601" s="12" t="s">
        <v>46</v>
      </c>
      <c r="AG4601" s="12" t="s">
        <v>46</v>
      </c>
      <c r="AH4601" s="12" t="s">
        <v>46</v>
      </c>
      <c r="AI4601" s="12" t="s">
        <v>46</v>
      </c>
    </row>
    <row r="4602">
      <c r="A4602" s="1" t="s">
        <v>6240</v>
      </c>
      <c r="B4602" s="13"/>
      <c r="C4602" s="1" t="s">
        <v>36</v>
      </c>
      <c r="D4602" s="1" t="s">
        <v>96</v>
      </c>
      <c r="E4602" s="1" t="s">
        <v>82</v>
      </c>
      <c r="F4602" s="1" t="s">
        <v>179</v>
      </c>
      <c r="G4602" s="1" t="s">
        <v>354</v>
      </c>
      <c r="H4602" s="1" t="s">
        <v>355</v>
      </c>
      <c r="I4602" s="1" t="s">
        <v>42</v>
      </c>
      <c r="J4602" s="1"/>
      <c r="K4602" s="1" t="s">
        <v>6241</v>
      </c>
      <c r="L4602" s="1" t="s">
        <v>53</v>
      </c>
      <c r="M4602" s="9">
        <v>44824.0</v>
      </c>
      <c r="N4602" s="9">
        <v>44833.0</v>
      </c>
      <c r="O4602" s="1"/>
      <c r="P4602" s="1">
        <v>8.33</v>
      </c>
      <c r="Q4602" s="1">
        <v>300000.0</v>
      </c>
      <c r="R4602" s="1">
        <v>300000.0</v>
      </c>
      <c r="S4602" s="10">
        <f t="shared" ref="S4602:S4603" si="1122">N4602+90</f>
        <v>44923</v>
      </c>
      <c r="V4602" s="5">
        <f t="shared" si="940"/>
        <v>24990</v>
      </c>
      <c r="W4602" s="11">
        <f t="shared" si="1057"/>
        <v>29488.2</v>
      </c>
      <c r="Z4602" s="5">
        <f t="shared" si="1105"/>
        <v>18742.5</v>
      </c>
      <c r="AC4602" s="1" t="str">
        <f t="shared" ref="AC4602:AC4603" si="1123">IF(T4602="","C","O")</f>
        <v>C</v>
      </c>
      <c r="AD4602" s="12" t="s">
        <v>46</v>
      </c>
      <c r="AE4602" s="12" t="s">
        <v>46</v>
      </c>
      <c r="AF4602" s="12" t="s">
        <v>46</v>
      </c>
      <c r="AG4602" s="12"/>
      <c r="AH4602" s="12"/>
      <c r="AI4602" s="12"/>
    </row>
    <row r="4603">
      <c r="A4603" s="1" t="s">
        <v>6240</v>
      </c>
      <c r="B4603" s="13"/>
      <c r="C4603" s="1" t="s">
        <v>36</v>
      </c>
      <c r="D4603" s="1" t="s">
        <v>96</v>
      </c>
      <c r="E4603" s="1" t="s">
        <v>82</v>
      </c>
      <c r="F4603" s="1" t="s">
        <v>179</v>
      </c>
      <c r="G4603" s="1" t="s">
        <v>354</v>
      </c>
      <c r="H4603" s="1" t="s">
        <v>355</v>
      </c>
      <c r="I4603" s="1" t="s">
        <v>42</v>
      </c>
      <c r="J4603" s="1"/>
      <c r="K4603" s="1" t="s">
        <v>6241</v>
      </c>
      <c r="L4603" s="1" t="s">
        <v>53</v>
      </c>
      <c r="M4603" s="9">
        <v>44824.0</v>
      </c>
      <c r="N4603" s="9">
        <v>44826.0</v>
      </c>
      <c r="O4603" s="1"/>
      <c r="P4603" s="1">
        <v>8.33</v>
      </c>
      <c r="Q4603" s="1">
        <v>300000.0</v>
      </c>
      <c r="R4603" s="1">
        <v>300000.0</v>
      </c>
      <c r="S4603" s="10">
        <f t="shared" si="1122"/>
        <v>44916</v>
      </c>
      <c r="V4603" s="5">
        <f t="shared" si="940"/>
        <v>24990</v>
      </c>
      <c r="W4603" s="11">
        <f t="shared" si="1057"/>
        <v>29488.2</v>
      </c>
      <c r="Z4603" s="5">
        <f t="shared" si="1105"/>
        <v>18742.5</v>
      </c>
      <c r="AB4603" s="1"/>
      <c r="AC4603" s="1" t="str">
        <f t="shared" si="1123"/>
        <v>C</v>
      </c>
      <c r="AD4603" s="12" t="s">
        <v>46</v>
      </c>
      <c r="AE4603" s="12" t="s">
        <v>46</v>
      </c>
      <c r="AF4603" s="12" t="s">
        <v>46</v>
      </c>
      <c r="AG4603" s="12"/>
      <c r="AH4603" s="12"/>
      <c r="AI4603" s="12"/>
    </row>
    <row r="4604">
      <c r="A4604" s="1" t="s">
        <v>6242</v>
      </c>
      <c r="B4604" s="13"/>
      <c r="C4604" s="1" t="s">
        <v>36</v>
      </c>
      <c r="D4604" s="1" t="s">
        <v>96</v>
      </c>
      <c r="E4604" s="1" t="s">
        <v>168</v>
      </c>
      <c r="F4604" s="1" t="s">
        <v>169</v>
      </c>
      <c r="G4604" s="1" t="s">
        <v>127</v>
      </c>
      <c r="H4604" s="1" t="s">
        <v>128</v>
      </c>
      <c r="I4604" s="1" t="s">
        <v>42</v>
      </c>
      <c r="J4604" s="1"/>
      <c r="K4604" s="1" t="s">
        <v>6243</v>
      </c>
      <c r="L4604" s="1" t="s">
        <v>44</v>
      </c>
      <c r="M4604" s="9">
        <v>44841.0</v>
      </c>
      <c r="N4604" s="14">
        <v>44894.0</v>
      </c>
      <c r="O4604" s="1"/>
      <c r="P4604" s="1">
        <v>8.33</v>
      </c>
      <c r="Q4604" s="1">
        <v>400000.0</v>
      </c>
      <c r="R4604" s="1">
        <v>420000.0</v>
      </c>
      <c r="S4604" s="14">
        <v>44889.0</v>
      </c>
      <c r="T4604" s="14">
        <v>44894.0</v>
      </c>
      <c r="U4604" s="1" t="s">
        <v>6244</v>
      </c>
      <c r="V4604" s="5">
        <f t="shared" si="940"/>
        <v>34986</v>
      </c>
      <c r="W4604" s="11">
        <f t="shared" si="1057"/>
        <v>41283.48</v>
      </c>
      <c r="X4604" s="14">
        <v>44919.0</v>
      </c>
      <c r="Y4604" s="5">
        <f t="shared" ref="Y4604:Y4614" si="1124">W4604-(V4604*10%)</f>
        <v>37784.88</v>
      </c>
      <c r="Z4604" s="5">
        <f t="shared" si="1105"/>
        <v>26239.5</v>
      </c>
      <c r="AA4604" s="14">
        <v>44923.0</v>
      </c>
      <c r="AB4604" s="1" t="s">
        <v>6244</v>
      </c>
      <c r="AC4604" s="1" t="s">
        <v>55</v>
      </c>
      <c r="AD4604" s="12" t="s">
        <v>46</v>
      </c>
      <c r="AE4604" s="12" t="s">
        <v>46</v>
      </c>
      <c r="AF4604" s="12" t="s">
        <v>46</v>
      </c>
      <c r="AG4604" s="12" t="s">
        <v>46</v>
      </c>
      <c r="AH4604" s="12" t="s">
        <v>46</v>
      </c>
      <c r="AI4604" s="12" t="s">
        <v>46</v>
      </c>
    </row>
    <row r="4605">
      <c r="A4605" s="1" t="s">
        <v>6242</v>
      </c>
      <c r="B4605" s="13"/>
      <c r="C4605" s="1" t="s">
        <v>36</v>
      </c>
      <c r="D4605" s="1" t="s">
        <v>96</v>
      </c>
      <c r="E4605" s="1" t="s">
        <v>168</v>
      </c>
      <c r="F4605" s="1" t="s">
        <v>169</v>
      </c>
      <c r="G4605" s="1" t="s">
        <v>127</v>
      </c>
      <c r="H4605" s="1" t="s">
        <v>128</v>
      </c>
      <c r="I4605" s="1" t="s">
        <v>42</v>
      </c>
      <c r="J4605" s="1"/>
      <c r="K4605" s="1" t="s">
        <v>6243</v>
      </c>
      <c r="L4605" s="1" t="s">
        <v>44</v>
      </c>
      <c r="M4605" s="9">
        <v>44841.0</v>
      </c>
      <c r="N4605" s="9">
        <v>45323.0</v>
      </c>
      <c r="O4605" s="1"/>
      <c r="P4605" s="1">
        <v>8.33</v>
      </c>
      <c r="Q4605" s="1">
        <v>300000.0</v>
      </c>
      <c r="R4605" s="1">
        <v>372000.0</v>
      </c>
      <c r="S4605" s="9">
        <v>45322.0</v>
      </c>
      <c r="T4605" s="9">
        <v>45323.0</v>
      </c>
      <c r="U4605" s="1" t="s">
        <v>6245</v>
      </c>
      <c r="V4605" s="5">
        <f t="shared" si="940"/>
        <v>30987.6</v>
      </c>
      <c r="W4605" s="11">
        <f t="shared" si="1057"/>
        <v>36565.368</v>
      </c>
      <c r="X4605" s="9">
        <v>45352.0</v>
      </c>
      <c r="Y4605" s="5">
        <f t="shared" si="1124"/>
        <v>33466.608</v>
      </c>
      <c r="Z4605" s="5">
        <f t="shared" si="1105"/>
        <v>23240.7</v>
      </c>
      <c r="AA4605" s="9">
        <v>45356.0</v>
      </c>
      <c r="AB4605" s="1" t="s">
        <v>6245</v>
      </c>
      <c r="AC4605" s="1" t="s">
        <v>55</v>
      </c>
      <c r="AD4605" s="12" t="s">
        <v>46</v>
      </c>
      <c r="AE4605" s="12" t="s">
        <v>47</v>
      </c>
      <c r="AF4605" s="12" t="s">
        <v>47</v>
      </c>
      <c r="AG4605" s="12" t="s">
        <v>47</v>
      </c>
      <c r="AH4605" s="12" t="s">
        <v>47</v>
      </c>
      <c r="AI4605" s="12" t="s">
        <v>47</v>
      </c>
    </row>
    <row r="4606">
      <c r="A4606" s="1" t="s">
        <v>6246</v>
      </c>
      <c r="B4606" s="13"/>
      <c r="C4606" s="1" t="s">
        <v>36</v>
      </c>
      <c r="D4606" s="1" t="s">
        <v>50</v>
      </c>
      <c r="E4606" s="1" t="s">
        <v>77</v>
      </c>
      <c r="F4606" s="1" t="s">
        <v>379</v>
      </c>
      <c r="G4606" s="1" t="s">
        <v>127</v>
      </c>
      <c r="H4606" s="1" t="s">
        <v>128</v>
      </c>
      <c r="I4606" s="1" t="s">
        <v>42</v>
      </c>
      <c r="J4606" s="1"/>
      <c r="K4606" s="1" t="s">
        <v>6247</v>
      </c>
      <c r="L4606" s="1" t="s">
        <v>143</v>
      </c>
      <c r="M4606" s="9">
        <v>45172.0</v>
      </c>
      <c r="N4606" s="9">
        <v>44994.0</v>
      </c>
      <c r="O4606" s="1"/>
      <c r="P4606" s="1">
        <v>8.33</v>
      </c>
      <c r="Q4606" s="1">
        <v>500000.0</v>
      </c>
      <c r="R4606" s="1">
        <v>276000.0</v>
      </c>
      <c r="S4606" s="9">
        <v>45180.0</v>
      </c>
      <c r="T4606" s="9">
        <v>45187.0</v>
      </c>
      <c r="U4606" s="1" t="s">
        <v>6248</v>
      </c>
      <c r="V4606" s="5">
        <f t="shared" si="940"/>
        <v>22990.8</v>
      </c>
      <c r="W4606" s="11">
        <f t="shared" si="1057"/>
        <v>27129.144</v>
      </c>
      <c r="X4606" s="14">
        <v>45210.0</v>
      </c>
      <c r="Y4606" s="5">
        <f t="shared" si="1124"/>
        <v>24830.064</v>
      </c>
      <c r="Z4606" s="5">
        <f t="shared" si="1105"/>
        <v>17243.1</v>
      </c>
      <c r="AA4606" s="14">
        <v>45218.0</v>
      </c>
      <c r="AB4606" s="1" t="s">
        <v>6249</v>
      </c>
      <c r="AC4606" s="1" t="s">
        <v>55</v>
      </c>
      <c r="AD4606" s="12" t="s">
        <v>47</v>
      </c>
      <c r="AE4606" s="12" t="s">
        <v>46</v>
      </c>
      <c r="AF4606" s="12" t="s">
        <v>47</v>
      </c>
      <c r="AG4606" s="12" t="s">
        <v>47</v>
      </c>
      <c r="AH4606" s="12" t="s">
        <v>47</v>
      </c>
      <c r="AI4606" s="12" t="s">
        <v>47</v>
      </c>
    </row>
    <row r="4607">
      <c r="A4607" s="1" t="s">
        <v>6246</v>
      </c>
      <c r="B4607" s="13"/>
      <c r="C4607" s="1" t="s">
        <v>36</v>
      </c>
      <c r="D4607" s="1" t="s">
        <v>50</v>
      </c>
      <c r="E4607" s="1" t="s">
        <v>77</v>
      </c>
      <c r="F4607" s="1" t="s">
        <v>379</v>
      </c>
      <c r="G4607" s="1" t="s">
        <v>127</v>
      </c>
      <c r="H4607" s="1" t="s">
        <v>128</v>
      </c>
      <c r="I4607" s="1" t="s">
        <v>42</v>
      </c>
      <c r="J4607" s="1"/>
      <c r="K4607" s="1" t="s">
        <v>6247</v>
      </c>
      <c r="L4607" s="1" t="s">
        <v>143</v>
      </c>
      <c r="M4607" s="9">
        <v>45172.0</v>
      </c>
      <c r="N4607" s="9">
        <v>44994.0</v>
      </c>
      <c r="O4607" s="1"/>
      <c r="P4607" s="1">
        <v>8.33</v>
      </c>
      <c r="Q4607" s="1">
        <v>500000.0</v>
      </c>
      <c r="R4607" s="1">
        <v>180000.0</v>
      </c>
      <c r="S4607" s="9">
        <v>45124.0</v>
      </c>
      <c r="T4607" s="9">
        <v>45202.0</v>
      </c>
      <c r="U4607" s="1" t="s">
        <v>5047</v>
      </c>
      <c r="V4607" s="5">
        <f t="shared" si="940"/>
        <v>14994</v>
      </c>
      <c r="W4607" s="11">
        <f t="shared" si="1057"/>
        <v>17692.92</v>
      </c>
      <c r="X4607" s="9">
        <v>45202.0</v>
      </c>
      <c r="Y4607" s="5">
        <f t="shared" si="1124"/>
        <v>16193.52</v>
      </c>
      <c r="Z4607" s="5">
        <f t="shared" si="1105"/>
        <v>11245.5</v>
      </c>
      <c r="AA4607" s="9">
        <v>45202.0</v>
      </c>
      <c r="AB4607" s="1" t="s">
        <v>5047</v>
      </c>
      <c r="AC4607" s="1" t="s">
        <v>55</v>
      </c>
      <c r="AD4607" s="12" t="s">
        <v>47</v>
      </c>
      <c r="AE4607" s="12" t="s">
        <v>46</v>
      </c>
      <c r="AF4607" s="12" t="s">
        <v>47</v>
      </c>
      <c r="AG4607" s="12" t="s">
        <v>47</v>
      </c>
      <c r="AH4607" s="12" t="s">
        <v>47</v>
      </c>
      <c r="AI4607" s="12" t="s">
        <v>47</v>
      </c>
    </row>
    <row r="4608">
      <c r="A4608" s="1" t="s">
        <v>6246</v>
      </c>
      <c r="B4608" s="13"/>
      <c r="C4608" s="1" t="s">
        <v>36</v>
      </c>
      <c r="D4608" s="1" t="s">
        <v>50</v>
      </c>
      <c r="E4608" s="1" t="s">
        <v>77</v>
      </c>
      <c r="F4608" s="1" t="s">
        <v>379</v>
      </c>
      <c r="G4608" s="1" t="s">
        <v>127</v>
      </c>
      <c r="H4608" s="1" t="s">
        <v>128</v>
      </c>
      <c r="I4608" s="1" t="s">
        <v>42</v>
      </c>
      <c r="J4608" s="1"/>
      <c r="K4608" s="1" t="s">
        <v>6247</v>
      </c>
      <c r="L4608" s="1" t="s">
        <v>143</v>
      </c>
      <c r="M4608" s="9">
        <v>45172.0</v>
      </c>
      <c r="N4608" s="9">
        <v>44994.0</v>
      </c>
      <c r="O4608" s="1"/>
      <c r="P4608" s="1">
        <v>8.33</v>
      </c>
      <c r="Q4608" s="1">
        <v>500000.0</v>
      </c>
      <c r="R4608" s="1">
        <v>360000.0</v>
      </c>
      <c r="S4608" s="9">
        <v>45293.0</v>
      </c>
      <c r="T4608" s="9">
        <v>45293.0</v>
      </c>
      <c r="U4608" s="1" t="s">
        <v>4059</v>
      </c>
      <c r="V4608" s="5">
        <f t="shared" si="940"/>
        <v>29988</v>
      </c>
      <c r="W4608" s="11">
        <f t="shared" si="1057"/>
        <v>35385.84</v>
      </c>
      <c r="X4608" s="9">
        <v>45331.0</v>
      </c>
      <c r="Y4608" s="5">
        <f t="shared" si="1124"/>
        <v>32387.04</v>
      </c>
      <c r="Z4608" s="5">
        <f t="shared" si="1105"/>
        <v>22491</v>
      </c>
      <c r="AA4608" s="9">
        <v>45337.0</v>
      </c>
      <c r="AB4608" s="1" t="s">
        <v>6250</v>
      </c>
      <c r="AC4608" s="1" t="s">
        <v>55</v>
      </c>
      <c r="AD4608" s="12" t="s">
        <v>47</v>
      </c>
      <c r="AE4608" s="12" t="s">
        <v>46</v>
      </c>
      <c r="AF4608" s="12" t="s">
        <v>47</v>
      </c>
      <c r="AG4608" s="12" t="s">
        <v>47</v>
      </c>
      <c r="AH4608" s="12" t="s">
        <v>47</v>
      </c>
      <c r="AI4608" s="12" t="s">
        <v>47</v>
      </c>
    </row>
    <row r="4609">
      <c r="A4609" s="1" t="s">
        <v>6251</v>
      </c>
      <c r="B4609" s="13"/>
      <c r="C4609" s="1" t="s">
        <v>36</v>
      </c>
      <c r="D4609" s="1" t="s">
        <v>37</v>
      </c>
      <c r="E4609" s="1" t="s">
        <v>77</v>
      </c>
      <c r="F4609" s="1" t="s">
        <v>105</v>
      </c>
      <c r="G4609" s="1" t="s">
        <v>601</v>
      </c>
      <c r="H4609" s="1" t="s">
        <v>602</v>
      </c>
      <c r="I4609" s="1" t="s">
        <v>42</v>
      </c>
      <c r="J4609" s="1"/>
      <c r="K4609" s="1" t="s">
        <v>6252</v>
      </c>
      <c r="L4609" s="1" t="s">
        <v>347</v>
      </c>
      <c r="M4609" s="14">
        <v>45278.0</v>
      </c>
      <c r="N4609" s="9">
        <v>44742.0</v>
      </c>
      <c r="O4609" s="1"/>
      <c r="P4609" s="1">
        <v>7.5</v>
      </c>
      <c r="Q4609" s="1">
        <v>500000.0</v>
      </c>
      <c r="R4609" s="1">
        <v>528000.0</v>
      </c>
      <c r="S4609" s="9">
        <v>45152.0</v>
      </c>
      <c r="T4609" s="9">
        <v>45166.0</v>
      </c>
      <c r="U4609" s="1" t="s">
        <v>6253</v>
      </c>
      <c r="V4609" s="5">
        <f t="shared" si="940"/>
        <v>39600</v>
      </c>
      <c r="W4609" s="11">
        <f t="shared" si="1057"/>
        <v>46728</v>
      </c>
      <c r="X4609" s="9">
        <v>45166.0</v>
      </c>
      <c r="Y4609" s="5">
        <f t="shared" si="1124"/>
        <v>42768</v>
      </c>
      <c r="Z4609" s="5">
        <f t="shared" si="1105"/>
        <v>29700</v>
      </c>
      <c r="AA4609" s="9">
        <v>45166.0</v>
      </c>
      <c r="AB4609" s="1" t="s">
        <v>6253</v>
      </c>
      <c r="AC4609" s="1" t="s">
        <v>55</v>
      </c>
      <c r="AD4609" s="12" t="s">
        <v>47</v>
      </c>
      <c r="AE4609" s="12" t="s">
        <v>46</v>
      </c>
      <c r="AF4609" s="12" t="s">
        <v>47</v>
      </c>
      <c r="AG4609" s="12" t="s">
        <v>47</v>
      </c>
      <c r="AH4609" s="12" t="s">
        <v>47</v>
      </c>
      <c r="AI4609" s="12" t="s">
        <v>47</v>
      </c>
    </row>
    <row r="4610">
      <c r="A4610" s="1" t="s">
        <v>6251</v>
      </c>
      <c r="B4610" s="13"/>
      <c r="C4610" s="1" t="s">
        <v>36</v>
      </c>
      <c r="D4610" s="1" t="s">
        <v>37</v>
      </c>
      <c r="E4610" s="1" t="s">
        <v>77</v>
      </c>
      <c r="F4610" s="1" t="s">
        <v>105</v>
      </c>
      <c r="G4610" s="1" t="s">
        <v>601</v>
      </c>
      <c r="H4610" s="1" t="s">
        <v>602</v>
      </c>
      <c r="I4610" s="1" t="s">
        <v>42</v>
      </c>
      <c r="J4610" s="1"/>
      <c r="K4610" s="1" t="s">
        <v>6252</v>
      </c>
      <c r="L4610" s="1" t="s">
        <v>347</v>
      </c>
      <c r="M4610" s="14">
        <v>45278.0</v>
      </c>
      <c r="N4610" s="14">
        <v>45271.0</v>
      </c>
      <c r="O4610" s="1"/>
      <c r="P4610" s="1">
        <v>7.0</v>
      </c>
      <c r="Q4610" s="1">
        <v>400000.0</v>
      </c>
      <c r="R4610" s="1">
        <v>480000.0</v>
      </c>
      <c r="S4610" s="9">
        <v>45264.0</v>
      </c>
      <c r="T4610" s="14">
        <v>45273.0</v>
      </c>
      <c r="U4610" s="1" t="s">
        <v>4036</v>
      </c>
      <c r="V4610" s="5">
        <f t="shared" si="940"/>
        <v>33600</v>
      </c>
      <c r="W4610" s="11">
        <f t="shared" si="1057"/>
        <v>39648</v>
      </c>
      <c r="X4610" s="9">
        <v>45294.0</v>
      </c>
      <c r="Y4610" s="5">
        <f t="shared" si="1124"/>
        <v>36288</v>
      </c>
      <c r="Z4610" s="5">
        <f t="shared" si="1105"/>
        <v>25200</v>
      </c>
      <c r="AA4610" s="9">
        <v>45298.0</v>
      </c>
      <c r="AB4610" s="1" t="s">
        <v>4036</v>
      </c>
      <c r="AC4610" s="1" t="s">
        <v>55</v>
      </c>
      <c r="AD4610" s="12" t="s">
        <v>47</v>
      </c>
      <c r="AE4610" s="12" t="s">
        <v>47</v>
      </c>
      <c r="AF4610" s="12" t="s">
        <v>47</v>
      </c>
      <c r="AG4610" s="12" t="s">
        <v>47</v>
      </c>
      <c r="AH4610" s="12" t="s">
        <v>47</v>
      </c>
      <c r="AI4610" s="12" t="s">
        <v>47</v>
      </c>
    </row>
    <row r="4611">
      <c r="A4611" s="1" t="s">
        <v>6251</v>
      </c>
      <c r="B4611" s="13"/>
      <c r="C4611" s="1" t="s">
        <v>36</v>
      </c>
      <c r="D4611" s="1" t="s">
        <v>37</v>
      </c>
      <c r="E4611" s="1" t="s">
        <v>77</v>
      </c>
      <c r="F4611" s="1" t="s">
        <v>105</v>
      </c>
      <c r="G4611" s="1" t="s">
        <v>601</v>
      </c>
      <c r="H4611" s="1" t="s">
        <v>602</v>
      </c>
      <c r="I4611" s="1" t="s">
        <v>42</v>
      </c>
      <c r="J4611" s="1"/>
      <c r="K4611" s="1" t="s">
        <v>6252</v>
      </c>
      <c r="L4611" s="1" t="s">
        <v>347</v>
      </c>
      <c r="M4611" s="14">
        <v>45278.0</v>
      </c>
      <c r="N4611" s="14">
        <v>45278.0</v>
      </c>
      <c r="O4611" s="1"/>
      <c r="P4611" s="1">
        <v>7.5</v>
      </c>
      <c r="Q4611" s="1">
        <v>500000.0</v>
      </c>
      <c r="R4611" s="1">
        <v>550000.0</v>
      </c>
      <c r="S4611" s="14">
        <v>45279.0</v>
      </c>
      <c r="T4611" s="14">
        <v>45287.0</v>
      </c>
      <c r="U4611" s="1" t="s">
        <v>4155</v>
      </c>
      <c r="V4611" s="5">
        <f t="shared" si="940"/>
        <v>41250</v>
      </c>
      <c r="W4611" s="11">
        <f t="shared" si="1057"/>
        <v>48675</v>
      </c>
      <c r="X4611" s="14">
        <v>45287.0</v>
      </c>
      <c r="Y4611" s="5">
        <f t="shared" si="1124"/>
        <v>44550</v>
      </c>
      <c r="Z4611" s="5">
        <f t="shared" si="1105"/>
        <v>30937.5</v>
      </c>
      <c r="AA4611" s="14">
        <v>45287.0</v>
      </c>
      <c r="AB4611" s="1" t="s">
        <v>4155</v>
      </c>
      <c r="AC4611" s="1" t="s">
        <v>55</v>
      </c>
      <c r="AD4611" s="12" t="s">
        <v>47</v>
      </c>
      <c r="AE4611" s="12" t="s">
        <v>47</v>
      </c>
      <c r="AF4611" s="12" t="s">
        <v>47</v>
      </c>
      <c r="AG4611" s="12" t="s">
        <v>47</v>
      </c>
      <c r="AH4611" s="12" t="s">
        <v>47</v>
      </c>
      <c r="AI4611" s="12" t="s">
        <v>47</v>
      </c>
    </row>
    <row r="4612">
      <c r="A4612" s="1" t="s">
        <v>6251</v>
      </c>
      <c r="B4612" s="13"/>
      <c r="C4612" s="1" t="s">
        <v>36</v>
      </c>
      <c r="D4612" s="1" t="s">
        <v>37</v>
      </c>
      <c r="E4612" s="1" t="s">
        <v>77</v>
      </c>
      <c r="F4612" s="1" t="s">
        <v>105</v>
      </c>
      <c r="G4612" s="1" t="s">
        <v>601</v>
      </c>
      <c r="H4612" s="1" t="s">
        <v>602</v>
      </c>
      <c r="I4612" s="1" t="s">
        <v>42</v>
      </c>
      <c r="J4612" s="1"/>
      <c r="K4612" s="1" t="s">
        <v>6252</v>
      </c>
      <c r="L4612" s="1" t="s">
        <v>347</v>
      </c>
      <c r="M4612" s="14">
        <v>45278.0</v>
      </c>
      <c r="N4612" s="9">
        <v>45351.0</v>
      </c>
      <c r="O4612" s="1"/>
      <c r="P4612" s="1">
        <v>7.0</v>
      </c>
      <c r="Q4612" s="1">
        <v>200000.0</v>
      </c>
      <c r="R4612" s="1">
        <v>228000.0</v>
      </c>
      <c r="S4612" s="9">
        <v>45338.0</v>
      </c>
      <c r="T4612" s="9">
        <v>45351.0</v>
      </c>
      <c r="U4612" s="1" t="s">
        <v>6254</v>
      </c>
      <c r="V4612" s="5">
        <f t="shared" si="940"/>
        <v>15960</v>
      </c>
      <c r="W4612" s="11">
        <f t="shared" si="1057"/>
        <v>18832.8</v>
      </c>
      <c r="X4612" s="9">
        <v>45368.0</v>
      </c>
      <c r="Y4612" s="5">
        <f t="shared" si="1124"/>
        <v>17236.8</v>
      </c>
      <c r="Z4612" s="5">
        <f t="shared" si="1105"/>
        <v>11970</v>
      </c>
      <c r="AA4612" s="9">
        <v>45372.0</v>
      </c>
      <c r="AB4612" s="1" t="s">
        <v>6254</v>
      </c>
      <c r="AC4612" s="1" t="s">
        <v>55</v>
      </c>
      <c r="AD4612" s="12" t="s">
        <v>47</v>
      </c>
      <c r="AE4612" s="12" t="s">
        <v>47</v>
      </c>
      <c r="AF4612" s="12" t="s">
        <v>47</v>
      </c>
      <c r="AG4612" s="12" t="s">
        <v>47</v>
      </c>
      <c r="AH4612" s="12" t="s">
        <v>47</v>
      </c>
      <c r="AI4612" s="12" t="s">
        <v>47</v>
      </c>
    </row>
    <row r="4613">
      <c r="A4613" s="1" t="s">
        <v>6251</v>
      </c>
      <c r="B4613" s="13"/>
      <c r="C4613" s="1" t="s">
        <v>36</v>
      </c>
      <c r="D4613" s="1" t="s">
        <v>37</v>
      </c>
      <c r="E4613" s="1" t="s">
        <v>77</v>
      </c>
      <c r="F4613" s="1" t="s">
        <v>105</v>
      </c>
      <c r="G4613" s="1" t="s">
        <v>601</v>
      </c>
      <c r="H4613" s="1" t="s">
        <v>602</v>
      </c>
      <c r="I4613" s="1" t="s">
        <v>42</v>
      </c>
      <c r="J4613" s="1"/>
      <c r="K4613" s="1" t="s">
        <v>6252</v>
      </c>
      <c r="L4613" s="1" t="s">
        <v>347</v>
      </c>
      <c r="M4613" s="14">
        <v>45278.0</v>
      </c>
      <c r="N4613" s="14">
        <v>45278.0</v>
      </c>
      <c r="O4613" s="1"/>
      <c r="P4613" s="1">
        <v>7.5</v>
      </c>
      <c r="Q4613" s="1">
        <v>500000.0</v>
      </c>
      <c r="R4613" s="1">
        <v>514000.0</v>
      </c>
      <c r="S4613" s="9">
        <v>45362.0</v>
      </c>
      <c r="T4613" s="9">
        <v>45366.0</v>
      </c>
      <c r="U4613" s="1" t="s">
        <v>6255</v>
      </c>
      <c r="V4613" s="5">
        <f t="shared" si="940"/>
        <v>38550</v>
      </c>
      <c r="W4613" s="11">
        <f t="shared" si="1057"/>
        <v>45489</v>
      </c>
      <c r="X4613" s="9">
        <v>45366.0</v>
      </c>
      <c r="Y4613" s="5">
        <f t="shared" si="1124"/>
        <v>41634</v>
      </c>
      <c r="Z4613" s="5">
        <f t="shared" si="1105"/>
        <v>28912.5</v>
      </c>
      <c r="AA4613" s="9">
        <v>45366.0</v>
      </c>
      <c r="AB4613" s="1" t="s">
        <v>6255</v>
      </c>
      <c r="AC4613" s="1" t="s">
        <v>55</v>
      </c>
      <c r="AD4613" s="12" t="s">
        <v>47</v>
      </c>
      <c r="AE4613" s="12" t="s">
        <v>47</v>
      </c>
      <c r="AF4613" s="12" t="s">
        <v>47</v>
      </c>
      <c r="AG4613" s="12" t="s">
        <v>47</v>
      </c>
      <c r="AH4613" s="12" t="s">
        <v>47</v>
      </c>
      <c r="AI4613" s="12" t="s">
        <v>47</v>
      </c>
    </row>
    <row r="4614">
      <c r="A4614" s="1" t="s">
        <v>6251</v>
      </c>
      <c r="B4614" s="13"/>
      <c r="C4614" s="1" t="s">
        <v>36</v>
      </c>
      <c r="D4614" s="1" t="s">
        <v>37</v>
      </c>
      <c r="E4614" s="1" t="s">
        <v>77</v>
      </c>
      <c r="F4614" s="1" t="s">
        <v>105</v>
      </c>
      <c r="G4614" s="1" t="s">
        <v>601</v>
      </c>
      <c r="H4614" s="1" t="s">
        <v>602</v>
      </c>
      <c r="I4614" s="1" t="s">
        <v>42</v>
      </c>
      <c r="J4614" s="1"/>
      <c r="K4614" s="1" t="s">
        <v>6252</v>
      </c>
      <c r="L4614" s="1" t="s">
        <v>347</v>
      </c>
      <c r="M4614" s="14">
        <v>45278.0</v>
      </c>
      <c r="N4614" s="14">
        <v>45278.0</v>
      </c>
      <c r="O4614" s="1"/>
      <c r="P4614" s="1">
        <v>7.5</v>
      </c>
      <c r="Q4614" s="1">
        <v>500000.0</v>
      </c>
      <c r="R4614" s="1">
        <v>216000.0</v>
      </c>
      <c r="S4614" s="9">
        <v>45348.0</v>
      </c>
      <c r="T4614" s="9">
        <v>45366.0</v>
      </c>
      <c r="U4614" s="1" t="s">
        <v>4715</v>
      </c>
      <c r="V4614" s="5">
        <f t="shared" si="940"/>
        <v>16200</v>
      </c>
      <c r="W4614" s="11">
        <f t="shared" si="1057"/>
        <v>19116</v>
      </c>
      <c r="X4614" s="9">
        <v>45366.0</v>
      </c>
      <c r="Y4614" s="5">
        <f t="shared" si="1124"/>
        <v>17496</v>
      </c>
      <c r="Z4614" s="5">
        <f t="shared" si="1105"/>
        <v>12150</v>
      </c>
      <c r="AA4614" s="9">
        <v>45366.0</v>
      </c>
      <c r="AB4614" s="1" t="s">
        <v>4715</v>
      </c>
      <c r="AC4614" s="1" t="s">
        <v>55</v>
      </c>
      <c r="AD4614" s="12" t="s">
        <v>47</v>
      </c>
      <c r="AE4614" s="12" t="s">
        <v>47</v>
      </c>
      <c r="AF4614" s="12" t="s">
        <v>47</v>
      </c>
      <c r="AG4614" s="12" t="s">
        <v>47</v>
      </c>
      <c r="AH4614" s="12" t="s">
        <v>47</v>
      </c>
      <c r="AI4614" s="12" t="s">
        <v>47</v>
      </c>
    </row>
    <row r="4615">
      <c r="A4615" s="1" t="s">
        <v>6251</v>
      </c>
      <c r="B4615" s="13"/>
      <c r="C4615" s="1" t="s">
        <v>36</v>
      </c>
      <c r="D4615" s="1" t="s">
        <v>37</v>
      </c>
      <c r="E4615" s="1" t="s">
        <v>77</v>
      </c>
      <c r="F4615" s="1" t="s">
        <v>105</v>
      </c>
      <c r="G4615" s="1" t="s">
        <v>601</v>
      </c>
      <c r="H4615" s="1" t="s">
        <v>602</v>
      </c>
      <c r="I4615" s="1" t="s">
        <v>42</v>
      </c>
      <c r="J4615" s="1"/>
      <c r="K4615" s="1" t="s">
        <v>6252</v>
      </c>
      <c r="L4615" s="1" t="s">
        <v>347</v>
      </c>
      <c r="M4615" s="14">
        <v>45278.0</v>
      </c>
      <c r="N4615" s="9">
        <v>45127.0</v>
      </c>
      <c r="O4615" s="1"/>
      <c r="P4615" s="1">
        <v>7.0</v>
      </c>
      <c r="Q4615" s="1">
        <v>528000.0</v>
      </c>
      <c r="R4615" s="1">
        <v>300000.0</v>
      </c>
      <c r="S4615" s="10">
        <f t="shared" ref="S4615:S4617" si="1125">N4615+90</f>
        <v>45217</v>
      </c>
      <c r="V4615" s="5">
        <f t="shared" si="940"/>
        <v>21000</v>
      </c>
      <c r="W4615" s="11">
        <f t="shared" si="1057"/>
        <v>24780</v>
      </c>
      <c r="Z4615" s="5">
        <f t="shared" si="1105"/>
        <v>15750</v>
      </c>
      <c r="AB4615" s="1"/>
      <c r="AC4615" s="1" t="s">
        <v>45</v>
      </c>
      <c r="AD4615" s="12" t="s">
        <v>47</v>
      </c>
      <c r="AE4615" s="12" t="s">
        <v>47</v>
      </c>
      <c r="AF4615" s="12" t="s">
        <v>47</v>
      </c>
      <c r="AG4615" s="12"/>
      <c r="AH4615" s="12"/>
      <c r="AI4615" s="12"/>
    </row>
    <row r="4616">
      <c r="A4616" s="1" t="s">
        <v>6251</v>
      </c>
      <c r="B4616" s="13"/>
      <c r="C4616" s="1" t="s">
        <v>36</v>
      </c>
      <c r="D4616" s="1" t="s">
        <v>37</v>
      </c>
      <c r="E4616" s="1" t="s">
        <v>77</v>
      </c>
      <c r="F4616" s="1" t="s">
        <v>105</v>
      </c>
      <c r="G4616" s="1" t="s">
        <v>601</v>
      </c>
      <c r="H4616" s="1" t="s">
        <v>602</v>
      </c>
      <c r="I4616" s="1" t="s">
        <v>42</v>
      </c>
      <c r="J4616" s="1"/>
      <c r="K4616" s="1" t="s">
        <v>6252</v>
      </c>
      <c r="L4616" s="1" t="s">
        <v>347</v>
      </c>
      <c r="M4616" s="14">
        <v>45278.0</v>
      </c>
      <c r="N4616" s="9">
        <v>45127.0</v>
      </c>
      <c r="O4616" s="1"/>
      <c r="P4616" s="1">
        <v>7.0</v>
      </c>
      <c r="Q4616" s="1">
        <v>300000.0</v>
      </c>
      <c r="R4616" s="1">
        <v>300000.0</v>
      </c>
      <c r="S4616" s="10">
        <f t="shared" si="1125"/>
        <v>45217</v>
      </c>
      <c r="V4616" s="5">
        <f t="shared" si="940"/>
        <v>21000</v>
      </c>
      <c r="W4616" s="11">
        <f t="shared" si="1057"/>
        <v>24780</v>
      </c>
      <c r="Z4616" s="5">
        <f t="shared" si="1105"/>
        <v>15750</v>
      </c>
      <c r="AB4616" s="1"/>
      <c r="AC4616" s="1" t="s">
        <v>45</v>
      </c>
      <c r="AD4616" s="12" t="s">
        <v>47</v>
      </c>
      <c r="AE4616" s="12" t="s">
        <v>47</v>
      </c>
      <c r="AF4616" s="12" t="s">
        <v>47</v>
      </c>
      <c r="AG4616" s="12"/>
      <c r="AH4616" s="12"/>
      <c r="AI4616" s="12"/>
    </row>
    <row r="4617">
      <c r="A4617" s="1" t="s">
        <v>6251</v>
      </c>
      <c r="B4617" s="13"/>
      <c r="C4617" s="1" t="s">
        <v>36</v>
      </c>
      <c r="D4617" s="1" t="s">
        <v>37</v>
      </c>
      <c r="E4617" s="1" t="s">
        <v>77</v>
      </c>
      <c r="F4617" s="1" t="s">
        <v>105</v>
      </c>
      <c r="G4617" s="1" t="s">
        <v>601</v>
      </c>
      <c r="H4617" s="1" t="s">
        <v>602</v>
      </c>
      <c r="I4617" s="1" t="s">
        <v>42</v>
      </c>
      <c r="J4617" s="1"/>
      <c r="K4617" s="1" t="s">
        <v>6252</v>
      </c>
      <c r="L4617" s="1" t="s">
        <v>347</v>
      </c>
      <c r="M4617" s="14">
        <v>45278.0</v>
      </c>
      <c r="N4617" s="14">
        <v>45278.0</v>
      </c>
      <c r="O4617" s="1"/>
      <c r="P4617" s="1">
        <v>7.0</v>
      </c>
      <c r="Q4617" s="1">
        <v>264000.0</v>
      </c>
      <c r="R4617" s="1">
        <v>300000.0</v>
      </c>
      <c r="S4617" s="15">
        <f t="shared" si="1125"/>
        <v>45368</v>
      </c>
      <c r="V4617" s="5">
        <f t="shared" si="940"/>
        <v>21000</v>
      </c>
      <c r="W4617" s="11">
        <f t="shared" si="1057"/>
        <v>24780</v>
      </c>
      <c r="Z4617" s="5">
        <f t="shared" si="1105"/>
        <v>15750</v>
      </c>
      <c r="AB4617" s="1"/>
      <c r="AC4617" s="1" t="s">
        <v>45</v>
      </c>
      <c r="AD4617" s="12" t="s">
        <v>47</v>
      </c>
      <c r="AE4617" s="12" t="s">
        <v>47</v>
      </c>
      <c r="AF4617" s="12" t="s">
        <v>47</v>
      </c>
      <c r="AG4617" s="12"/>
      <c r="AH4617" s="12"/>
      <c r="AI4617" s="12"/>
    </row>
    <row r="4618">
      <c r="A4618" s="1" t="s">
        <v>6251</v>
      </c>
      <c r="B4618" s="13"/>
      <c r="C4618" s="1" t="s">
        <v>36</v>
      </c>
      <c r="D4618" s="1" t="s">
        <v>37</v>
      </c>
      <c r="E4618" s="1" t="s">
        <v>77</v>
      </c>
      <c r="F4618" s="1" t="s">
        <v>105</v>
      </c>
      <c r="G4618" s="1" t="s">
        <v>601</v>
      </c>
      <c r="H4618" s="1" t="s">
        <v>602</v>
      </c>
      <c r="I4618" s="1" t="s">
        <v>42</v>
      </c>
      <c r="J4618" s="1"/>
      <c r="K4618" s="1" t="s">
        <v>6252</v>
      </c>
      <c r="L4618" s="1" t="s">
        <v>347</v>
      </c>
      <c r="M4618" s="14">
        <v>45278.0</v>
      </c>
      <c r="N4618" s="9">
        <v>45351.0</v>
      </c>
      <c r="O4618" s="1"/>
      <c r="P4618" s="1">
        <v>7.0</v>
      </c>
      <c r="Q4618" s="1">
        <v>200000.0</v>
      </c>
      <c r="R4618" s="1">
        <v>300000.0</v>
      </c>
      <c r="S4618" s="10">
        <f>N4618+30</f>
        <v>45381</v>
      </c>
      <c r="T4618" s="9"/>
      <c r="V4618" s="5">
        <f t="shared" si="940"/>
        <v>21000</v>
      </c>
      <c r="W4618" s="11">
        <f t="shared" si="1057"/>
        <v>24780</v>
      </c>
      <c r="X4618" s="9"/>
      <c r="Z4618" s="5">
        <f t="shared" si="1105"/>
        <v>15750</v>
      </c>
      <c r="AA4618" s="9"/>
      <c r="AC4618" s="1" t="s">
        <v>45</v>
      </c>
      <c r="AD4618" s="12" t="s">
        <v>47</v>
      </c>
      <c r="AE4618" s="12" t="s">
        <v>47</v>
      </c>
      <c r="AF4618" s="12" t="s">
        <v>47</v>
      </c>
      <c r="AG4618" s="12"/>
      <c r="AH4618" s="12"/>
      <c r="AI4618" s="12"/>
    </row>
    <row r="4619">
      <c r="A4619" s="1" t="s">
        <v>6256</v>
      </c>
      <c r="B4619" s="13"/>
      <c r="C4619" s="1" t="s">
        <v>315</v>
      </c>
      <c r="D4619" s="1" t="s">
        <v>37</v>
      </c>
      <c r="E4619" s="1" t="s">
        <v>38</v>
      </c>
      <c r="F4619" s="1" t="s">
        <v>422</v>
      </c>
      <c r="G4619" s="1" t="s">
        <v>134</v>
      </c>
      <c r="H4619" s="1" t="s">
        <v>135</v>
      </c>
      <c r="I4619" s="1" t="s">
        <v>42</v>
      </c>
      <c r="J4619" s="1"/>
      <c r="K4619" s="1" t="s">
        <v>6257</v>
      </c>
      <c r="L4619" s="1" t="s">
        <v>53</v>
      </c>
      <c r="M4619" s="9">
        <v>44652.0</v>
      </c>
      <c r="N4619" s="9">
        <v>44929.0</v>
      </c>
      <c r="O4619" s="1"/>
      <c r="P4619" s="1">
        <v>8.33</v>
      </c>
      <c r="Q4619" s="1">
        <v>480000.0</v>
      </c>
      <c r="R4619" s="1">
        <v>480000.0</v>
      </c>
      <c r="S4619" s="9">
        <v>44960.0</v>
      </c>
      <c r="T4619" s="9">
        <v>44977.0</v>
      </c>
      <c r="U4619" s="1">
        <v>703.0</v>
      </c>
      <c r="V4619" s="5">
        <f t="shared" si="940"/>
        <v>39984</v>
      </c>
      <c r="W4619" s="11">
        <f t="shared" si="1057"/>
        <v>47181.12</v>
      </c>
      <c r="X4619" s="9">
        <v>44977.0</v>
      </c>
      <c r="Y4619" s="5">
        <f t="shared" ref="Y4619:Y4621" si="1126">W4619-(V4619*10%)</f>
        <v>43182.72</v>
      </c>
      <c r="Z4619" s="5">
        <f t="shared" si="1105"/>
        <v>29988</v>
      </c>
      <c r="AA4619" s="9">
        <v>44977.0</v>
      </c>
      <c r="AB4619" s="1">
        <v>703.0</v>
      </c>
      <c r="AC4619" s="1" t="s">
        <v>55</v>
      </c>
      <c r="AD4619" s="12" t="s">
        <v>46</v>
      </c>
      <c r="AE4619" s="12" t="s">
        <v>46</v>
      </c>
      <c r="AF4619" s="12" t="s">
        <v>46</v>
      </c>
      <c r="AG4619" s="12" t="s">
        <v>46</v>
      </c>
      <c r="AH4619" s="12" t="s">
        <v>46</v>
      </c>
      <c r="AI4619" s="12" t="s">
        <v>46</v>
      </c>
    </row>
    <row r="4620">
      <c r="A4620" s="1" t="s">
        <v>6258</v>
      </c>
      <c r="B4620" s="13"/>
      <c r="C4620" s="1" t="s">
        <v>132</v>
      </c>
      <c r="D4620" s="1" t="s">
        <v>96</v>
      </c>
      <c r="E4620" s="1" t="s">
        <v>38</v>
      </c>
      <c r="F4620" s="1" t="s">
        <v>925</v>
      </c>
      <c r="G4620" s="1" t="s">
        <v>1619</v>
      </c>
      <c r="H4620" s="1" t="s">
        <v>1620</v>
      </c>
      <c r="I4620" s="1" t="s">
        <v>42</v>
      </c>
      <c r="J4620" s="1"/>
      <c r="K4620" s="1" t="s">
        <v>6259</v>
      </c>
      <c r="L4620" s="1" t="s">
        <v>150</v>
      </c>
      <c r="M4620" s="14">
        <v>44918.0</v>
      </c>
      <c r="N4620" s="14">
        <v>44918.0</v>
      </c>
      <c r="O4620" s="9">
        <v>44594.0</v>
      </c>
      <c r="P4620" s="1">
        <v>8.33</v>
      </c>
      <c r="Q4620" s="1">
        <v>500000.0</v>
      </c>
      <c r="R4620" s="1">
        <v>540000.0</v>
      </c>
      <c r="S4620" s="9">
        <v>44986.0</v>
      </c>
      <c r="T4620" s="9">
        <v>45015.0</v>
      </c>
      <c r="U4620" s="1" t="s">
        <v>6260</v>
      </c>
      <c r="V4620" s="5">
        <f t="shared" si="940"/>
        <v>44982</v>
      </c>
      <c r="W4620" s="11">
        <f t="shared" si="1057"/>
        <v>53078.76</v>
      </c>
      <c r="X4620" s="9">
        <v>45022.0</v>
      </c>
      <c r="Y4620" s="5">
        <f t="shared" si="1126"/>
        <v>48580.56</v>
      </c>
      <c r="Z4620" s="5">
        <f t="shared" si="1105"/>
        <v>33736.5</v>
      </c>
      <c r="AA4620" s="9">
        <v>45028.0</v>
      </c>
      <c r="AB4620" s="1" t="s">
        <v>6261</v>
      </c>
      <c r="AC4620" s="1" t="s">
        <v>55</v>
      </c>
      <c r="AD4620" s="12" t="s">
        <v>46</v>
      </c>
      <c r="AE4620" s="12" t="s">
        <v>46</v>
      </c>
      <c r="AF4620" s="12" t="s">
        <v>46</v>
      </c>
      <c r="AG4620" s="12" t="s">
        <v>46</v>
      </c>
      <c r="AH4620" s="12" t="s">
        <v>47</v>
      </c>
      <c r="AI4620" s="12" t="s">
        <v>47</v>
      </c>
    </row>
    <row r="4621">
      <c r="A4621" s="1" t="s">
        <v>6258</v>
      </c>
      <c r="B4621" s="13"/>
      <c r="C4621" s="1" t="s">
        <v>132</v>
      </c>
      <c r="D4621" s="1" t="s">
        <v>96</v>
      </c>
      <c r="E4621" s="1" t="s">
        <v>38</v>
      </c>
      <c r="F4621" s="1" t="s">
        <v>925</v>
      </c>
      <c r="G4621" s="1" t="s">
        <v>1619</v>
      </c>
      <c r="H4621" s="1" t="s">
        <v>1620</v>
      </c>
      <c r="I4621" s="1" t="s">
        <v>42</v>
      </c>
      <c r="J4621" s="1"/>
      <c r="K4621" s="1" t="s">
        <v>6259</v>
      </c>
      <c r="L4621" s="1" t="s">
        <v>150</v>
      </c>
      <c r="M4621" s="14">
        <v>44918.0</v>
      </c>
      <c r="N4621" s="14">
        <v>44918.0</v>
      </c>
      <c r="O4621" s="9">
        <v>44594.0</v>
      </c>
      <c r="P4621" s="1">
        <v>8.33</v>
      </c>
      <c r="Q4621" s="1">
        <v>900000.0</v>
      </c>
      <c r="R4621" s="1">
        <v>900000.0</v>
      </c>
      <c r="S4621" s="14">
        <v>45219.0</v>
      </c>
      <c r="T4621" s="14">
        <v>45250.0</v>
      </c>
      <c r="U4621" s="1" t="s">
        <v>6262</v>
      </c>
      <c r="V4621" s="5">
        <f t="shared" si="940"/>
        <v>74970</v>
      </c>
      <c r="W4621" s="11">
        <f t="shared" si="1057"/>
        <v>88464.6</v>
      </c>
      <c r="X4621" s="14">
        <v>45249.0</v>
      </c>
      <c r="Y4621" s="5">
        <f t="shared" si="1126"/>
        <v>80967.6</v>
      </c>
      <c r="Z4621" s="5">
        <f t="shared" si="1105"/>
        <v>56227.5</v>
      </c>
      <c r="AA4621" s="14">
        <v>45253.0</v>
      </c>
      <c r="AB4621" s="1" t="s">
        <v>6262</v>
      </c>
      <c r="AC4621" s="1" t="s">
        <v>55</v>
      </c>
      <c r="AD4621" s="12" t="s">
        <v>46</v>
      </c>
      <c r="AE4621" s="12" t="s">
        <v>46</v>
      </c>
      <c r="AF4621" s="12" t="s">
        <v>47</v>
      </c>
      <c r="AG4621" s="12" t="s">
        <v>47</v>
      </c>
      <c r="AH4621" s="12" t="s">
        <v>47</v>
      </c>
      <c r="AI4621" s="12" t="s">
        <v>47</v>
      </c>
    </row>
    <row r="4622">
      <c r="A4622" s="1" t="s">
        <v>6258</v>
      </c>
      <c r="B4622" s="13"/>
      <c r="C4622" s="1" t="s">
        <v>132</v>
      </c>
      <c r="D4622" s="1" t="s">
        <v>96</v>
      </c>
      <c r="E4622" s="1" t="s">
        <v>38</v>
      </c>
      <c r="F4622" s="1" t="s">
        <v>925</v>
      </c>
      <c r="G4622" s="1" t="s">
        <v>1619</v>
      </c>
      <c r="H4622" s="1" t="s">
        <v>1620</v>
      </c>
      <c r="I4622" s="1" t="s">
        <v>42</v>
      </c>
      <c r="J4622" s="1"/>
      <c r="K4622" s="1" t="s">
        <v>6259</v>
      </c>
      <c r="L4622" s="1" t="s">
        <v>150</v>
      </c>
      <c r="M4622" s="14">
        <v>44918.0</v>
      </c>
      <c r="N4622" s="14">
        <v>44918.0</v>
      </c>
      <c r="O4622" s="1"/>
      <c r="P4622" s="1">
        <v>8.33</v>
      </c>
      <c r="Q4622" s="1">
        <v>300000.0</v>
      </c>
      <c r="R4622" s="1">
        <v>300000.0</v>
      </c>
      <c r="S4622" s="15">
        <f t="shared" ref="S4622:S4623" si="1127">N4622+90</f>
        <v>45008</v>
      </c>
      <c r="V4622" s="5">
        <f t="shared" si="940"/>
        <v>24990</v>
      </c>
      <c r="W4622" s="11">
        <f t="shared" si="1057"/>
        <v>29488.2</v>
      </c>
      <c r="Z4622" s="5">
        <f t="shared" si="1105"/>
        <v>18742.5</v>
      </c>
      <c r="AB4622" s="1"/>
      <c r="AC4622" s="1" t="s">
        <v>45</v>
      </c>
      <c r="AD4622" s="12" t="s">
        <v>46</v>
      </c>
      <c r="AE4622" s="12" t="s">
        <v>46</v>
      </c>
      <c r="AF4622" s="12" t="s">
        <v>46</v>
      </c>
      <c r="AG4622" s="12"/>
      <c r="AH4622" s="12"/>
      <c r="AI4622" s="12"/>
    </row>
    <row r="4623">
      <c r="A4623" s="1" t="s">
        <v>6258</v>
      </c>
      <c r="B4623" s="13"/>
      <c r="C4623" s="1" t="s">
        <v>132</v>
      </c>
      <c r="D4623" s="1" t="s">
        <v>96</v>
      </c>
      <c r="E4623" s="1" t="s">
        <v>38</v>
      </c>
      <c r="F4623" s="1" t="s">
        <v>925</v>
      </c>
      <c r="G4623" s="1" t="s">
        <v>1619</v>
      </c>
      <c r="H4623" s="1" t="s">
        <v>1620</v>
      </c>
      <c r="I4623" s="1" t="s">
        <v>42</v>
      </c>
      <c r="J4623" s="1"/>
      <c r="K4623" s="1" t="s">
        <v>6259</v>
      </c>
      <c r="L4623" s="1" t="s">
        <v>150</v>
      </c>
      <c r="M4623" s="14">
        <v>44918.0</v>
      </c>
      <c r="N4623" s="14">
        <v>44918.0</v>
      </c>
      <c r="O4623" s="1"/>
      <c r="P4623" s="1">
        <v>8.33</v>
      </c>
      <c r="Q4623" s="1">
        <v>300000.0</v>
      </c>
      <c r="R4623" s="1">
        <v>300000.0</v>
      </c>
      <c r="S4623" s="15">
        <f t="shared" si="1127"/>
        <v>45008</v>
      </c>
      <c r="V4623" s="5">
        <f t="shared" si="940"/>
        <v>24990</v>
      </c>
      <c r="W4623" s="11">
        <f t="shared" si="1057"/>
        <v>29488.2</v>
      </c>
      <c r="Z4623" s="5">
        <f t="shared" si="1105"/>
        <v>18742.5</v>
      </c>
      <c r="AB4623" s="1"/>
      <c r="AC4623" s="1" t="s">
        <v>45</v>
      </c>
      <c r="AD4623" s="12" t="s">
        <v>46</v>
      </c>
      <c r="AE4623" s="12" t="s">
        <v>46</v>
      </c>
      <c r="AF4623" s="12" t="s">
        <v>46</v>
      </c>
      <c r="AG4623" s="12"/>
      <c r="AH4623" s="12"/>
      <c r="AI4623" s="12"/>
    </row>
    <row r="4624">
      <c r="A4624" s="1" t="s">
        <v>6258</v>
      </c>
      <c r="B4624" s="13"/>
      <c r="C4624" s="1" t="s">
        <v>132</v>
      </c>
      <c r="D4624" s="1" t="s">
        <v>96</v>
      </c>
      <c r="E4624" s="1" t="s">
        <v>38</v>
      </c>
      <c r="F4624" s="1" t="s">
        <v>925</v>
      </c>
      <c r="G4624" s="1" t="s">
        <v>1619</v>
      </c>
      <c r="H4624" s="1" t="s">
        <v>1620</v>
      </c>
      <c r="I4624" s="1" t="s">
        <v>42</v>
      </c>
      <c r="J4624" s="1"/>
      <c r="K4624" s="1" t="s">
        <v>6259</v>
      </c>
      <c r="L4624" s="1" t="s">
        <v>150</v>
      </c>
      <c r="M4624" s="14">
        <v>44918.0</v>
      </c>
      <c r="N4624" s="14">
        <v>44918.0</v>
      </c>
      <c r="O4624" s="1"/>
      <c r="P4624" s="1">
        <v>8.33</v>
      </c>
      <c r="Q4624" s="1">
        <v>800000.0</v>
      </c>
      <c r="R4624" s="1">
        <v>300000.0</v>
      </c>
      <c r="S4624" s="15">
        <f>N4624+30</f>
        <v>44948</v>
      </c>
      <c r="V4624" s="5">
        <f t="shared" si="940"/>
        <v>24990</v>
      </c>
      <c r="W4624" s="11">
        <f t="shared" si="1057"/>
        <v>29488.2</v>
      </c>
      <c r="Z4624" s="5">
        <f t="shared" si="1105"/>
        <v>18742.5</v>
      </c>
      <c r="AC4624" s="1" t="str">
        <f>IF(T4624="","C","O")</f>
        <v>C</v>
      </c>
      <c r="AD4624" s="12" t="s">
        <v>46</v>
      </c>
      <c r="AE4624" s="12" t="s">
        <v>46</v>
      </c>
      <c r="AF4624" s="12" t="s">
        <v>46</v>
      </c>
      <c r="AG4624" s="12"/>
      <c r="AH4624" s="12"/>
      <c r="AI4624" s="12"/>
    </row>
    <row r="4625">
      <c r="A4625" s="1" t="s">
        <v>6263</v>
      </c>
      <c r="B4625" s="13"/>
      <c r="C4625" s="1" t="s">
        <v>36</v>
      </c>
      <c r="D4625" s="1" t="s">
        <v>96</v>
      </c>
      <c r="E4625" s="1" t="s">
        <v>77</v>
      </c>
      <c r="F4625" s="1" t="s">
        <v>980</v>
      </c>
      <c r="G4625" s="1" t="s">
        <v>170</v>
      </c>
      <c r="H4625" s="1" t="s">
        <v>6264</v>
      </c>
      <c r="I4625" s="1" t="s">
        <v>42</v>
      </c>
      <c r="J4625" s="1"/>
      <c r="K4625" s="1" t="s">
        <v>6265</v>
      </c>
      <c r="L4625" s="1" t="s">
        <v>150</v>
      </c>
      <c r="M4625" s="9">
        <v>45170.0</v>
      </c>
      <c r="N4625" s="9">
        <v>45171.0</v>
      </c>
      <c r="O4625" s="1"/>
      <c r="P4625" s="1">
        <v>8.33</v>
      </c>
      <c r="Q4625" s="1">
        <v>550000.0</v>
      </c>
      <c r="R4625" s="1">
        <v>570000.0</v>
      </c>
      <c r="S4625" s="9">
        <v>45170.0</v>
      </c>
      <c r="T4625" s="9">
        <v>45171.0</v>
      </c>
      <c r="U4625" s="1" t="s">
        <v>6266</v>
      </c>
      <c r="V4625" s="5">
        <f t="shared" si="940"/>
        <v>47481</v>
      </c>
      <c r="W4625" s="11">
        <f t="shared" si="1057"/>
        <v>56027.58</v>
      </c>
      <c r="X4625" s="9">
        <v>45200.0</v>
      </c>
      <c r="Y4625" s="5">
        <f t="shared" ref="Y4625:Y4628" si="1128">W4625-(V4625*10%)</f>
        <v>51279.48</v>
      </c>
      <c r="Z4625" s="5">
        <f t="shared" si="1105"/>
        <v>35610.75</v>
      </c>
      <c r="AA4625" s="9">
        <v>45239.0</v>
      </c>
      <c r="AB4625" s="1" t="s">
        <v>6267</v>
      </c>
      <c r="AC4625" s="1" t="s">
        <v>55</v>
      </c>
      <c r="AD4625" s="12" t="s">
        <v>47</v>
      </c>
      <c r="AE4625" s="12" t="s">
        <v>47</v>
      </c>
      <c r="AF4625" s="12" t="s">
        <v>47</v>
      </c>
      <c r="AG4625" s="12" t="s">
        <v>47</v>
      </c>
      <c r="AH4625" s="12" t="s">
        <v>47</v>
      </c>
      <c r="AI4625" s="12" t="s">
        <v>47</v>
      </c>
    </row>
    <row r="4626">
      <c r="A4626" s="1" t="s">
        <v>6263</v>
      </c>
      <c r="B4626" s="13"/>
      <c r="C4626" s="1" t="s">
        <v>36</v>
      </c>
      <c r="D4626" s="1" t="s">
        <v>96</v>
      </c>
      <c r="E4626" s="1" t="s">
        <v>77</v>
      </c>
      <c r="F4626" s="1" t="s">
        <v>980</v>
      </c>
      <c r="G4626" s="1" t="s">
        <v>170</v>
      </c>
      <c r="H4626" s="1" t="s">
        <v>6264</v>
      </c>
      <c r="I4626" s="1" t="s">
        <v>42</v>
      </c>
      <c r="J4626" s="1"/>
      <c r="K4626" s="1" t="s">
        <v>6265</v>
      </c>
      <c r="L4626" s="1" t="s">
        <v>150</v>
      </c>
      <c r="M4626" s="9">
        <v>45170.0</v>
      </c>
      <c r="N4626" s="9">
        <v>45205.0</v>
      </c>
      <c r="O4626" s="1"/>
      <c r="P4626" s="1">
        <v>8.33</v>
      </c>
      <c r="Q4626" s="1">
        <v>500000.0</v>
      </c>
      <c r="R4626" s="1">
        <v>540000.0</v>
      </c>
      <c r="S4626" s="9">
        <v>45202.0</v>
      </c>
      <c r="T4626" s="9">
        <v>45205.0</v>
      </c>
      <c r="U4626" s="1" t="s">
        <v>6268</v>
      </c>
      <c r="V4626" s="5">
        <f t="shared" si="940"/>
        <v>44982</v>
      </c>
      <c r="W4626" s="11">
        <f t="shared" si="1057"/>
        <v>53078.76</v>
      </c>
      <c r="X4626" s="9">
        <v>45232.0</v>
      </c>
      <c r="Y4626" s="5">
        <f t="shared" si="1128"/>
        <v>48580.56</v>
      </c>
      <c r="Z4626" s="5">
        <f t="shared" si="1105"/>
        <v>33736.5</v>
      </c>
      <c r="AA4626" s="9">
        <v>45239.0</v>
      </c>
      <c r="AB4626" s="1" t="s">
        <v>6269</v>
      </c>
      <c r="AC4626" s="1" t="s">
        <v>55</v>
      </c>
      <c r="AD4626" s="12" t="s">
        <v>47</v>
      </c>
      <c r="AE4626" s="12" t="s">
        <v>47</v>
      </c>
      <c r="AF4626" s="12" t="s">
        <v>47</v>
      </c>
      <c r="AG4626" s="12" t="s">
        <v>47</v>
      </c>
      <c r="AH4626" s="12" t="s">
        <v>47</v>
      </c>
      <c r="AI4626" s="12" t="s">
        <v>47</v>
      </c>
    </row>
    <row r="4627">
      <c r="A4627" s="1" t="s">
        <v>6263</v>
      </c>
      <c r="B4627" s="13"/>
      <c r="C4627" s="1" t="s">
        <v>36</v>
      </c>
      <c r="D4627" s="1" t="s">
        <v>96</v>
      </c>
      <c r="E4627" s="1" t="s">
        <v>77</v>
      </c>
      <c r="F4627" s="1" t="s">
        <v>980</v>
      </c>
      <c r="G4627" s="1" t="s">
        <v>170</v>
      </c>
      <c r="H4627" s="1" t="s">
        <v>6264</v>
      </c>
      <c r="I4627" s="1" t="s">
        <v>42</v>
      </c>
      <c r="J4627" s="1"/>
      <c r="K4627" s="1" t="s">
        <v>6265</v>
      </c>
      <c r="L4627" s="1" t="s">
        <v>150</v>
      </c>
      <c r="M4627" s="9">
        <v>45170.0</v>
      </c>
      <c r="N4627" s="14">
        <v>45278.0</v>
      </c>
      <c r="O4627" s="1"/>
      <c r="P4627" s="1">
        <v>8.33</v>
      </c>
      <c r="Q4627" s="1">
        <v>550000.0</v>
      </c>
      <c r="R4627" s="1">
        <v>600000.0</v>
      </c>
      <c r="S4627" s="14">
        <v>45271.0</v>
      </c>
      <c r="T4627" s="14">
        <v>45278.0</v>
      </c>
      <c r="U4627" s="1" t="s">
        <v>6270</v>
      </c>
      <c r="V4627" s="5">
        <f t="shared" si="940"/>
        <v>49980</v>
      </c>
      <c r="W4627" s="11">
        <f t="shared" si="1057"/>
        <v>58976.4</v>
      </c>
      <c r="X4627" s="9">
        <v>45301.0</v>
      </c>
      <c r="Y4627" s="5">
        <f t="shared" si="1128"/>
        <v>53978.4</v>
      </c>
      <c r="Z4627" s="5">
        <f t="shared" si="1105"/>
        <v>37485</v>
      </c>
      <c r="AA4627" s="9">
        <v>45330.0</v>
      </c>
      <c r="AB4627" s="1" t="s">
        <v>6271</v>
      </c>
      <c r="AC4627" s="1" t="s">
        <v>55</v>
      </c>
      <c r="AD4627" s="12" t="s">
        <v>47</v>
      </c>
      <c r="AE4627" s="12" t="s">
        <v>47</v>
      </c>
      <c r="AF4627" s="12" t="s">
        <v>47</v>
      </c>
      <c r="AG4627" s="12" t="s">
        <v>47</v>
      </c>
      <c r="AH4627" s="12" t="s">
        <v>47</v>
      </c>
      <c r="AI4627" s="12" t="s">
        <v>47</v>
      </c>
    </row>
    <row r="4628">
      <c r="A4628" s="1" t="s">
        <v>6263</v>
      </c>
      <c r="B4628" s="13"/>
      <c r="C4628" s="1" t="s">
        <v>36</v>
      </c>
      <c r="D4628" s="1" t="s">
        <v>96</v>
      </c>
      <c r="E4628" s="1" t="s">
        <v>77</v>
      </c>
      <c r="F4628" s="1" t="s">
        <v>980</v>
      </c>
      <c r="G4628" s="1" t="s">
        <v>170</v>
      </c>
      <c r="H4628" s="1" t="s">
        <v>6264</v>
      </c>
      <c r="I4628" s="1" t="s">
        <v>42</v>
      </c>
      <c r="J4628" s="1"/>
      <c r="K4628" s="1" t="s">
        <v>6265</v>
      </c>
      <c r="L4628" s="1" t="s">
        <v>150</v>
      </c>
      <c r="M4628" s="9">
        <v>45170.0</v>
      </c>
      <c r="N4628" s="9">
        <v>45310.0</v>
      </c>
      <c r="O4628" s="1"/>
      <c r="P4628" s="1">
        <v>8.33</v>
      </c>
      <c r="Q4628" s="1">
        <v>400000.0</v>
      </c>
      <c r="R4628" s="1">
        <v>432000.0</v>
      </c>
      <c r="S4628" s="9">
        <v>45309.0</v>
      </c>
      <c r="T4628" s="9">
        <v>45310.0</v>
      </c>
      <c r="U4628" s="1" t="s">
        <v>6272</v>
      </c>
      <c r="V4628" s="5">
        <f t="shared" si="940"/>
        <v>35985.6</v>
      </c>
      <c r="W4628" s="11">
        <f t="shared" si="1057"/>
        <v>42463.008</v>
      </c>
      <c r="X4628" s="9">
        <v>45339.0</v>
      </c>
      <c r="Y4628" s="5">
        <f t="shared" si="1128"/>
        <v>38864.448</v>
      </c>
      <c r="Z4628" s="5">
        <f t="shared" si="1105"/>
        <v>26989.2</v>
      </c>
      <c r="AA4628" s="9">
        <v>45330.0</v>
      </c>
      <c r="AB4628" s="1" t="s">
        <v>6273</v>
      </c>
      <c r="AC4628" s="1" t="s">
        <v>55</v>
      </c>
      <c r="AD4628" s="12" t="s">
        <v>47</v>
      </c>
      <c r="AE4628" s="12" t="s">
        <v>47</v>
      </c>
      <c r="AF4628" s="12" t="s">
        <v>47</v>
      </c>
      <c r="AG4628" s="12" t="s">
        <v>47</v>
      </c>
      <c r="AH4628" s="12" t="s">
        <v>47</v>
      </c>
      <c r="AI4628" s="12" t="s">
        <v>47</v>
      </c>
    </row>
    <row r="4629">
      <c r="A4629" s="1" t="s">
        <v>6263</v>
      </c>
      <c r="B4629" s="13"/>
      <c r="C4629" s="1" t="s">
        <v>36</v>
      </c>
      <c r="D4629" s="1" t="s">
        <v>96</v>
      </c>
      <c r="E4629" s="1" t="s">
        <v>77</v>
      </c>
      <c r="F4629" s="1" t="s">
        <v>980</v>
      </c>
      <c r="G4629" s="1" t="s">
        <v>170</v>
      </c>
      <c r="H4629" s="1" t="s">
        <v>6264</v>
      </c>
      <c r="I4629" s="1" t="s">
        <v>42</v>
      </c>
      <c r="J4629" s="1"/>
      <c r="K4629" s="1" t="s">
        <v>6265</v>
      </c>
      <c r="L4629" s="1" t="s">
        <v>150</v>
      </c>
      <c r="M4629" s="9">
        <v>45170.0</v>
      </c>
      <c r="N4629" s="9">
        <v>45187.0</v>
      </c>
      <c r="O4629" s="1"/>
      <c r="P4629" s="1">
        <v>8.33</v>
      </c>
      <c r="Q4629" s="1">
        <v>300000.0</v>
      </c>
      <c r="R4629" s="1">
        <v>300000.0</v>
      </c>
      <c r="S4629" s="10">
        <f>N4629+90</f>
        <v>45277</v>
      </c>
      <c r="V4629" s="5">
        <f t="shared" si="940"/>
        <v>24990</v>
      </c>
      <c r="W4629" s="11">
        <f t="shared" si="1057"/>
        <v>29488.2</v>
      </c>
      <c r="Z4629" s="5">
        <f t="shared" si="1105"/>
        <v>18742.5</v>
      </c>
      <c r="AB4629" s="1"/>
      <c r="AC4629" s="1" t="s">
        <v>45</v>
      </c>
      <c r="AD4629" s="12" t="s">
        <v>47</v>
      </c>
      <c r="AE4629" s="12" t="s">
        <v>47</v>
      </c>
      <c r="AF4629" s="12" t="s">
        <v>47</v>
      </c>
      <c r="AG4629" s="12"/>
      <c r="AH4629" s="12"/>
      <c r="AI4629" s="12"/>
    </row>
    <row r="4630">
      <c r="A4630" s="1" t="s">
        <v>6263</v>
      </c>
      <c r="B4630" s="13"/>
      <c r="C4630" s="1" t="s">
        <v>36</v>
      </c>
      <c r="D4630" s="1" t="s">
        <v>96</v>
      </c>
      <c r="E4630" s="1" t="s">
        <v>77</v>
      </c>
      <c r="F4630" s="1" t="s">
        <v>980</v>
      </c>
      <c r="G4630" s="1" t="s">
        <v>170</v>
      </c>
      <c r="H4630" s="1" t="s">
        <v>6264</v>
      </c>
      <c r="I4630" s="1" t="s">
        <v>42</v>
      </c>
      <c r="J4630" s="1"/>
      <c r="K4630" s="1" t="s">
        <v>6265</v>
      </c>
      <c r="L4630" s="1" t="s">
        <v>150</v>
      </c>
      <c r="M4630" s="9">
        <v>45170.0</v>
      </c>
      <c r="N4630" s="9">
        <v>45170.0</v>
      </c>
      <c r="O4630" s="1"/>
      <c r="P4630" s="1">
        <v>8.33</v>
      </c>
      <c r="Q4630" s="1">
        <v>500000.0</v>
      </c>
      <c r="R4630" s="1">
        <v>300000.0</v>
      </c>
      <c r="S4630" s="10">
        <f t="shared" ref="S4630:S4631" si="1129">N4630+30</f>
        <v>45200</v>
      </c>
      <c r="V4630" s="5">
        <f t="shared" si="940"/>
        <v>24990</v>
      </c>
      <c r="W4630" s="11">
        <f t="shared" si="1057"/>
        <v>29488.2</v>
      </c>
      <c r="Z4630" s="5">
        <f t="shared" si="1105"/>
        <v>18742.5</v>
      </c>
      <c r="AB4630" s="1"/>
      <c r="AC4630" s="1" t="s">
        <v>45</v>
      </c>
      <c r="AD4630" s="12" t="s">
        <v>47</v>
      </c>
      <c r="AE4630" s="12" t="s">
        <v>47</v>
      </c>
      <c r="AF4630" s="12" t="s">
        <v>47</v>
      </c>
      <c r="AG4630" s="12"/>
      <c r="AH4630" s="12"/>
      <c r="AI4630" s="12"/>
    </row>
    <row r="4631">
      <c r="A4631" s="1" t="s">
        <v>6263</v>
      </c>
      <c r="B4631" s="13"/>
      <c r="C4631" s="1" t="s">
        <v>36</v>
      </c>
      <c r="D4631" s="1" t="s">
        <v>96</v>
      </c>
      <c r="E4631" s="1" t="s">
        <v>77</v>
      </c>
      <c r="F4631" s="1" t="s">
        <v>980</v>
      </c>
      <c r="G4631" s="1" t="s">
        <v>170</v>
      </c>
      <c r="H4631" s="1" t="s">
        <v>6264</v>
      </c>
      <c r="I4631" s="1" t="s">
        <v>42</v>
      </c>
      <c r="J4631" s="1"/>
      <c r="K4631" s="1" t="s">
        <v>6265</v>
      </c>
      <c r="L4631" s="1" t="s">
        <v>150</v>
      </c>
      <c r="M4631" s="9">
        <v>45170.0</v>
      </c>
      <c r="N4631" s="9">
        <v>45170.0</v>
      </c>
      <c r="O4631" s="1"/>
      <c r="P4631" s="1">
        <v>8.33</v>
      </c>
      <c r="Q4631" s="1">
        <v>400000.0</v>
      </c>
      <c r="R4631" s="1">
        <v>300000.0</v>
      </c>
      <c r="S4631" s="10">
        <f t="shared" si="1129"/>
        <v>45200</v>
      </c>
      <c r="V4631" s="5">
        <f t="shared" si="940"/>
        <v>24990</v>
      </c>
      <c r="W4631" s="11">
        <f t="shared" si="1057"/>
        <v>29488.2</v>
      </c>
      <c r="X4631" s="1"/>
      <c r="Y4631" s="1"/>
      <c r="Z4631" s="5">
        <f t="shared" si="1105"/>
        <v>18742.5</v>
      </c>
      <c r="AA4631" s="1"/>
      <c r="AB4631" s="1"/>
      <c r="AC4631" s="1" t="str">
        <f>IF(T4631="","C","O")</f>
        <v>C</v>
      </c>
      <c r="AD4631" s="12" t="s">
        <v>47</v>
      </c>
      <c r="AE4631" s="12" t="s">
        <v>47</v>
      </c>
      <c r="AF4631" s="12" t="s">
        <v>47</v>
      </c>
      <c r="AG4631" s="12"/>
      <c r="AH4631" s="12"/>
      <c r="AI4631" s="12"/>
    </row>
    <row r="4632">
      <c r="A4632" s="1" t="s">
        <v>6274</v>
      </c>
      <c r="B4632" s="13"/>
      <c r="C4632" s="1" t="s">
        <v>36</v>
      </c>
      <c r="D4632" s="1" t="s">
        <v>76</v>
      </c>
      <c r="E4632" s="1" t="s">
        <v>38</v>
      </c>
      <c r="F4632" s="1" t="s">
        <v>935</v>
      </c>
      <c r="G4632" s="1" t="s">
        <v>134</v>
      </c>
      <c r="H4632" s="1" t="s">
        <v>135</v>
      </c>
      <c r="I4632" s="1" t="s">
        <v>209</v>
      </c>
      <c r="J4632" s="1"/>
      <c r="K4632" s="1" t="s">
        <v>6275</v>
      </c>
      <c r="L4632" s="1" t="s">
        <v>88</v>
      </c>
      <c r="M4632" s="14">
        <v>44847.0</v>
      </c>
      <c r="N4632" s="9">
        <v>44742.0</v>
      </c>
      <c r="O4632" s="1"/>
      <c r="P4632" s="1">
        <v>8.33</v>
      </c>
      <c r="Q4632" s="1">
        <v>500000.0</v>
      </c>
      <c r="R4632" s="1">
        <v>530000.0</v>
      </c>
      <c r="S4632" s="14">
        <v>44888.0</v>
      </c>
      <c r="T4632" s="14">
        <v>44895.0</v>
      </c>
      <c r="U4632" s="1" t="s">
        <v>6276</v>
      </c>
      <c r="V4632" s="5">
        <f t="shared" si="940"/>
        <v>44149</v>
      </c>
      <c r="W4632" s="11">
        <f t="shared" si="1057"/>
        <v>52095.82</v>
      </c>
      <c r="X4632" s="14">
        <v>44895.0</v>
      </c>
      <c r="Y4632" s="5">
        <f>W4632-(V4632*10%)</f>
        <v>47680.92</v>
      </c>
      <c r="Z4632" s="5">
        <f t="shared" si="1105"/>
        <v>33111.75</v>
      </c>
      <c r="AA4632" s="14">
        <v>44895.0</v>
      </c>
      <c r="AB4632" s="1" t="s">
        <v>6276</v>
      </c>
      <c r="AC4632" s="1" t="s">
        <v>55</v>
      </c>
      <c r="AD4632" s="12" t="s">
        <v>46</v>
      </c>
      <c r="AE4632" s="12" t="s">
        <v>46</v>
      </c>
      <c r="AF4632" s="12" t="s">
        <v>46</v>
      </c>
      <c r="AG4632" s="12" t="s">
        <v>46</v>
      </c>
      <c r="AH4632" s="12" t="s">
        <v>46</v>
      </c>
      <c r="AI4632" s="12" t="s">
        <v>46</v>
      </c>
    </row>
    <row r="4633">
      <c r="A4633" s="1" t="s">
        <v>6274</v>
      </c>
      <c r="B4633" s="13"/>
      <c r="C4633" s="1" t="s">
        <v>36</v>
      </c>
      <c r="D4633" s="1" t="s">
        <v>76</v>
      </c>
      <c r="E4633" s="1" t="s">
        <v>38</v>
      </c>
      <c r="F4633" s="1" t="s">
        <v>935</v>
      </c>
      <c r="G4633" s="1" t="s">
        <v>134</v>
      </c>
      <c r="H4633" s="1" t="s">
        <v>135</v>
      </c>
      <c r="I4633" s="1" t="s">
        <v>209</v>
      </c>
      <c r="J4633" s="1"/>
      <c r="K4633" s="1" t="s">
        <v>6275</v>
      </c>
      <c r="L4633" s="1" t="s">
        <v>88</v>
      </c>
      <c r="M4633" s="14">
        <v>44847.0</v>
      </c>
      <c r="N4633" s="14">
        <v>44895.0</v>
      </c>
      <c r="O4633" s="1"/>
      <c r="P4633" s="1">
        <v>8.33</v>
      </c>
      <c r="Q4633" s="1">
        <v>500000.0</v>
      </c>
      <c r="R4633" s="1">
        <v>300000.0</v>
      </c>
      <c r="S4633" s="15">
        <f t="shared" ref="S4633:S4634" si="1130">N4633+90</f>
        <v>44985</v>
      </c>
      <c r="V4633" s="5">
        <f t="shared" si="940"/>
        <v>24990</v>
      </c>
      <c r="W4633" s="11">
        <f t="shared" si="1057"/>
        <v>29488.2</v>
      </c>
      <c r="X4633" s="1"/>
      <c r="Y4633" s="1"/>
      <c r="Z4633" s="5">
        <f t="shared" si="1105"/>
        <v>18742.5</v>
      </c>
      <c r="AB4633" s="1"/>
      <c r="AC4633" s="1" t="str">
        <f>IF(T4633="","C","O")</f>
        <v>C</v>
      </c>
      <c r="AD4633" s="12" t="s">
        <v>46</v>
      </c>
      <c r="AE4633" s="12" t="s">
        <v>46</v>
      </c>
      <c r="AF4633" s="12" t="s">
        <v>46</v>
      </c>
      <c r="AG4633" s="12"/>
      <c r="AH4633" s="12"/>
      <c r="AI4633" s="12"/>
    </row>
    <row r="4634">
      <c r="A4634" s="1" t="s">
        <v>6274</v>
      </c>
      <c r="B4634" s="13"/>
      <c r="C4634" s="1" t="s">
        <v>36</v>
      </c>
      <c r="D4634" s="1" t="s">
        <v>76</v>
      </c>
      <c r="E4634" s="1" t="s">
        <v>38</v>
      </c>
      <c r="F4634" s="1" t="s">
        <v>935</v>
      </c>
      <c r="G4634" s="1" t="s">
        <v>134</v>
      </c>
      <c r="H4634" s="1" t="s">
        <v>135</v>
      </c>
      <c r="I4634" s="1" t="s">
        <v>209</v>
      </c>
      <c r="J4634" s="1"/>
      <c r="K4634" s="1" t="s">
        <v>6275</v>
      </c>
      <c r="L4634" s="1" t="s">
        <v>88</v>
      </c>
      <c r="M4634" s="14">
        <v>44847.0</v>
      </c>
      <c r="N4634" s="14">
        <v>44847.0</v>
      </c>
      <c r="O4634" s="1"/>
      <c r="P4634" s="1">
        <v>8.33</v>
      </c>
      <c r="Q4634" s="1">
        <v>300000.0</v>
      </c>
      <c r="R4634" s="1">
        <v>300000.0</v>
      </c>
      <c r="S4634" s="15">
        <f t="shared" si="1130"/>
        <v>44937</v>
      </c>
      <c r="V4634" s="5">
        <f t="shared" si="940"/>
        <v>24990</v>
      </c>
      <c r="W4634" s="11">
        <f t="shared" si="1057"/>
        <v>29488.2</v>
      </c>
      <c r="X4634" s="1"/>
      <c r="Y4634" s="1"/>
      <c r="Z4634" s="5">
        <f t="shared" si="1105"/>
        <v>18742.5</v>
      </c>
      <c r="AA4634" s="1"/>
      <c r="AB4634" s="1"/>
      <c r="AC4634" s="1" t="s">
        <v>45</v>
      </c>
      <c r="AD4634" s="12" t="s">
        <v>46</v>
      </c>
      <c r="AE4634" s="12" t="s">
        <v>46</v>
      </c>
      <c r="AF4634" s="12" t="s">
        <v>46</v>
      </c>
      <c r="AG4634" s="12"/>
      <c r="AH4634" s="12"/>
      <c r="AI4634" s="12"/>
    </row>
    <row r="4635">
      <c r="A4635" s="1" t="s">
        <v>6274</v>
      </c>
      <c r="B4635" s="13"/>
      <c r="C4635" s="1" t="s">
        <v>36</v>
      </c>
      <c r="D4635" s="1" t="s">
        <v>76</v>
      </c>
      <c r="E4635" s="1" t="s">
        <v>38</v>
      </c>
      <c r="F4635" s="1" t="s">
        <v>935</v>
      </c>
      <c r="G4635" s="1" t="s">
        <v>134</v>
      </c>
      <c r="H4635" s="1" t="s">
        <v>135</v>
      </c>
      <c r="I4635" s="1" t="s">
        <v>209</v>
      </c>
      <c r="J4635" s="1"/>
      <c r="K4635" s="1" t="s">
        <v>6275</v>
      </c>
      <c r="L4635" s="1" t="s">
        <v>88</v>
      </c>
      <c r="M4635" s="14">
        <v>44847.0</v>
      </c>
      <c r="N4635" s="9">
        <v>45301.0</v>
      </c>
      <c r="O4635" s="1"/>
      <c r="P4635" s="1">
        <v>8.33</v>
      </c>
      <c r="Q4635" s="1">
        <v>500000.0</v>
      </c>
      <c r="R4635" s="1">
        <v>300000.0</v>
      </c>
      <c r="S4635" s="10">
        <f t="shared" ref="S4635:S4636" si="1131">N4635+30</f>
        <v>45331</v>
      </c>
      <c r="V4635" s="5">
        <f t="shared" si="940"/>
        <v>24990</v>
      </c>
      <c r="W4635" s="11">
        <f t="shared" si="1057"/>
        <v>29488.2</v>
      </c>
      <c r="Z4635" s="5">
        <f t="shared" si="1105"/>
        <v>18742.5</v>
      </c>
      <c r="AC4635" s="1" t="s">
        <v>45</v>
      </c>
      <c r="AD4635" s="12" t="s">
        <v>46</v>
      </c>
      <c r="AE4635" s="12" t="s">
        <v>47</v>
      </c>
      <c r="AF4635" s="12" t="s">
        <v>47</v>
      </c>
      <c r="AG4635" s="12"/>
      <c r="AH4635" s="12"/>
      <c r="AI4635" s="12"/>
    </row>
    <row r="4636">
      <c r="A4636" s="1" t="s">
        <v>6274</v>
      </c>
      <c r="B4636" s="13"/>
      <c r="C4636" s="1" t="s">
        <v>36</v>
      </c>
      <c r="D4636" s="1" t="s">
        <v>76</v>
      </c>
      <c r="E4636" s="1" t="s">
        <v>38</v>
      </c>
      <c r="F4636" s="1" t="s">
        <v>935</v>
      </c>
      <c r="G4636" s="1" t="s">
        <v>134</v>
      </c>
      <c r="H4636" s="1" t="s">
        <v>135</v>
      </c>
      <c r="I4636" s="1" t="s">
        <v>209</v>
      </c>
      <c r="J4636" s="1"/>
      <c r="K4636" s="1" t="s">
        <v>6275</v>
      </c>
      <c r="L4636" s="1" t="s">
        <v>88</v>
      </c>
      <c r="M4636" s="14">
        <v>44847.0</v>
      </c>
      <c r="N4636" s="14">
        <v>44847.0</v>
      </c>
      <c r="O4636" s="1"/>
      <c r="P4636" s="1">
        <v>8.33</v>
      </c>
      <c r="Q4636" s="1">
        <v>100000.0</v>
      </c>
      <c r="R4636" s="1">
        <v>300000.0</v>
      </c>
      <c r="S4636" s="15">
        <f t="shared" si="1131"/>
        <v>44877</v>
      </c>
      <c r="V4636" s="5">
        <f t="shared" si="940"/>
        <v>24990</v>
      </c>
      <c r="W4636" s="11">
        <f t="shared" si="1057"/>
        <v>29488.2</v>
      </c>
      <c r="Z4636" s="5">
        <f t="shared" si="1105"/>
        <v>18742.5</v>
      </c>
      <c r="AB4636" s="1"/>
      <c r="AC4636" s="1" t="s">
        <v>45</v>
      </c>
      <c r="AD4636" s="12" t="s">
        <v>46</v>
      </c>
      <c r="AE4636" s="12" t="s">
        <v>46</v>
      </c>
      <c r="AF4636" s="12" t="s">
        <v>46</v>
      </c>
      <c r="AG4636" s="12"/>
      <c r="AH4636" s="12"/>
      <c r="AI4636" s="12"/>
    </row>
    <row r="4637">
      <c r="A4637" s="1" t="s">
        <v>6277</v>
      </c>
      <c r="B4637" s="13"/>
      <c r="C4637" s="1" t="s">
        <v>36</v>
      </c>
      <c r="D4637" s="1" t="s">
        <v>102</v>
      </c>
      <c r="E4637" s="1" t="s">
        <v>38</v>
      </c>
      <c r="F4637" s="1" t="s">
        <v>745</v>
      </c>
      <c r="G4637" s="1" t="s">
        <v>115</v>
      </c>
      <c r="H4637" s="1" t="s">
        <v>116</v>
      </c>
      <c r="I4637" s="1" t="s">
        <v>42</v>
      </c>
      <c r="J4637" s="1"/>
      <c r="K4637" s="1" t="s">
        <v>6278</v>
      </c>
      <c r="L4637" s="1" t="s">
        <v>143</v>
      </c>
      <c r="M4637" s="9">
        <v>44713.0</v>
      </c>
      <c r="N4637" s="9">
        <v>44949.0</v>
      </c>
      <c r="O4637" s="1"/>
      <c r="P4637" s="1">
        <v>8.33</v>
      </c>
      <c r="Q4637" s="1">
        <v>550000.0</v>
      </c>
      <c r="R4637" s="1">
        <v>600000.0</v>
      </c>
      <c r="S4637" s="9">
        <v>44942.0</v>
      </c>
      <c r="T4637" s="9">
        <v>44949.0</v>
      </c>
      <c r="U4637" s="1" t="s">
        <v>6279</v>
      </c>
      <c r="V4637" s="5">
        <f t="shared" si="940"/>
        <v>49980</v>
      </c>
      <c r="W4637" s="11">
        <f t="shared" si="1057"/>
        <v>58976.4</v>
      </c>
      <c r="X4637" s="9">
        <v>44973.0</v>
      </c>
      <c r="Y4637" s="5">
        <f t="shared" ref="Y4637:Y4639" si="1132">W4637-(V4637*10%)</f>
        <v>53978.4</v>
      </c>
      <c r="Z4637" s="5">
        <f t="shared" si="1105"/>
        <v>37485</v>
      </c>
      <c r="AA4637" s="9">
        <v>44980.0</v>
      </c>
      <c r="AB4637" s="1" t="s">
        <v>6280</v>
      </c>
      <c r="AC4637" s="1" t="s">
        <v>55</v>
      </c>
      <c r="AD4637" s="12" t="s">
        <v>46</v>
      </c>
      <c r="AE4637" s="12" t="s">
        <v>46</v>
      </c>
      <c r="AF4637" s="12" t="s">
        <v>46</v>
      </c>
      <c r="AG4637" s="12" t="s">
        <v>46</v>
      </c>
      <c r="AH4637" s="12" t="s">
        <v>46</v>
      </c>
      <c r="AI4637" s="12" t="s">
        <v>46</v>
      </c>
    </row>
    <row r="4638">
      <c r="A4638" s="1" t="s">
        <v>6277</v>
      </c>
      <c r="B4638" s="13"/>
      <c r="C4638" s="1" t="s">
        <v>36</v>
      </c>
      <c r="D4638" s="1" t="s">
        <v>102</v>
      </c>
      <c r="E4638" s="1" t="s">
        <v>38</v>
      </c>
      <c r="F4638" s="1" t="s">
        <v>745</v>
      </c>
      <c r="G4638" s="1" t="s">
        <v>115</v>
      </c>
      <c r="H4638" s="1" t="s">
        <v>116</v>
      </c>
      <c r="I4638" s="1" t="s">
        <v>42</v>
      </c>
      <c r="J4638" s="1"/>
      <c r="K4638" s="1" t="s">
        <v>6278</v>
      </c>
      <c r="L4638" s="1" t="s">
        <v>143</v>
      </c>
      <c r="M4638" s="9">
        <v>44713.0</v>
      </c>
      <c r="N4638" s="9">
        <v>44988.0</v>
      </c>
      <c r="O4638" s="1"/>
      <c r="P4638" s="1">
        <v>8.33</v>
      </c>
      <c r="Q4638" s="1">
        <v>450000.0</v>
      </c>
      <c r="R4638" s="1">
        <v>504000.0</v>
      </c>
      <c r="S4638" s="9">
        <v>44986.0</v>
      </c>
      <c r="T4638" s="9">
        <v>44988.0</v>
      </c>
      <c r="U4638" s="1" t="s">
        <v>6281</v>
      </c>
      <c r="V4638" s="5">
        <f t="shared" si="940"/>
        <v>41983.2</v>
      </c>
      <c r="W4638" s="11">
        <f t="shared" si="1057"/>
        <v>49540.176</v>
      </c>
      <c r="X4638" s="9">
        <v>45016.0</v>
      </c>
      <c r="Y4638" s="5">
        <f t="shared" si="1132"/>
        <v>45341.856</v>
      </c>
      <c r="Z4638" s="5">
        <f t="shared" si="1105"/>
        <v>31487.4</v>
      </c>
      <c r="AA4638" s="9">
        <v>45022.0</v>
      </c>
      <c r="AB4638" s="1" t="s">
        <v>6282</v>
      </c>
      <c r="AC4638" s="1" t="s">
        <v>55</v>
      </c>
      <c r="AD4638" s="12" t="s">
        <v>46</v>
      </c>
      <c r="AE4638" s="12" t="s">
        <v>46</v>
      </c>
      <c r="AF4638" s="12" t="s">
        <v>46</v>
      </c>
      <c r="AG4638" s="12" t="s">
        <v>46</v>
      </c>
      <c r="AH4638" s="12" t="s">
        <v>46</v>
      </c>
      <c r="AI4638" s="12" t="s">
        <v>47</v>
      </c>
    </row>
    <row r="4639">
      <c r="A4639" s="1" t="s">
        <v>6277</v>
      </c>
      <c r="B4639" s="13"/>
      <c r="C4639" s="1" t="s">
        <v>36</v>
      </c>
      <c r="D4639" s="1" t="s">
        <v>102</v>
      </c>
      <c r="E4639" s="1" t="s">
        <v>38</v>
      </c>
      <c r="F4639" s="1" t="s">
        <v>745</v>
      </c>
      <c r="G4639" s="1" t="s">
        <v>115</v>
      </c>
      <c r="H4639" s="1" t="s">
        <v>116</v>
      </c>
      <c r="I4639" s="1" t="s">
        <v>42</v>
      </c>
      <c r="J4639" s="1"/>
      <c r="K4639" s="1" t="s">
        <v>6278</v>
      </c>
      <c r="L4639" s="1" t="s">
        <v>143</v>
      </c>
      <c r="M4639" s="9">
        <v>44713.0</v>
      </c>
      <c r="N4639" s="9">
        <v>44713.0</v>
      </c>
      <c r="O4639" s="1"/>
      <c r="P4639" s="1">
        <v>8.33</v>
      </c>
      <c r="Q4639" s="1">
        <v>300000.0</v>
      </c>
      <c r="R4639" s="1">
        <v>500000.0</v>
      </c>
      <c r="S4639" s="9">
        <v>45140.0</v>
      </c>
      <c r="T4639" s="9">
        <v>45160.0</v>
      </c>
      <c r="U4639" s="1" t="s">
        <v>6283</v>
      </c>
      <c r="V4639" s="5">
        <f t="shared" si="940"/>
        <v>41650</v>
      </c>
      <c r="W4639" s="11">
        <f t="shared" si="1057"/>
        <v>49147</v>
      </c>
      <c r="X4639" s="9">
        <v>45174.0</v>
      </c>
      <c r="Y4639" s="5">
        <f t="shared" si="1132"/>
        <v>44982</v>
      </c>
      <c r="Z4639" s="5">
        <f t="shared" si="1105"/>
        <v>31237.5</v>
      </c>
      <c r="AA4639" s="9">
        <v>45176.0</v>
      </c>
      <c r="AB4639" s="1" t="s">
        <v>6284</v>
      </c>
      <c r="AC4639" s="1" t="s">
        <v>55</v>
      </c>
      <c r="AD4639" s="12" t="s">
        <v>46</v>
      </c>
      <c r="AE4639" s="12" t="s">
        <v>46</v>
      </c>
      <c r="AF4639" s="12" t="s">
        <v>47</v>
      </c>
      <c r="AG4639" s="12" t="s">
        <v>47</v>
      </c>
      <c r="AH4639" s="12" t="s">
        <v>47</v>
      </c>
      <c r="AI4639" s="12" t="s">
        <v>47</v>
      </c>
    </row>
    <row r="4640">
      <c r="A4640" s="1" t="s">
        <v>6277</v>
      </c>
      <c r="B4640" s="13"/>
      <c r="C4640" s="1" t="s">
        <v>36</v>
      </c>
      <c r="D4640" s="1" t="s">
        <v>102</v>
      </c>
      <c r="E4640" s="1" t="s">
        <v>38</v>
      </c>
      <c r="F4640" s="1" t="s">
        <v>745</v>
      </c>
      <c r="G4640" s="1" t="s">
        <v>115</v>
      </c>
      <c r="H4640" s="1" t="s">
        <v>116</v>
      </c>
      <c r="I4640" s="1" t="s">
        <v>42</v>
      </c>
      <c r="J4640" s="1"/>
      <c r="K4640" s="1" t="s">
        <v>6278</v>
      </c>
      <c r="L4640" s="1" t="s">
        <v>143</v>
      </c>
      <c r="M4640" s="9">
        <v>44713.0</v>
      </c>
      <c r="N4640" s="9">
        <v>44713.0</v>
      </c>
      <c r="O4640" s="9">
        <v>45302.0</v>
      </c>
      <c r="P4640" s="1">
        <v>8.33</v>
      </c>
      <c r="Q4640" s="1">
        <v>500000.0</v>
      </c>
      <c r="R4640" s="1">
        <v>300000.0</v>
      </c>
      <c r="S4640" s="10">
        <f t="shared" ref="S4640:S4641" si="1133">N4640+90</f>
        <v>44803</v>
      </c>
      <c r="V4640" s="5">
        <f t="shared" si="940"/>
        <v>24990</v>
      </c>
      <c r="W4640" s="11">
        <f t="shared" si="1057"/>
        <v>29488.2</v>
      </c>
      <c r="Z4640" s="5">
        <f t="shared" si="1105"/>
        <v>18742.5</v>
      </c>
      <c r="AB4640" s="1"/>
      <c r="AC4640" s="1" t="s">
        <v>45</v>
      </c>
      <c r="AD4640" s="12" t="s">
        <v>46</v>
      </c>
      <c r="AE4640" s="12" t="s">
        <v>46</v>
      </c>
      <c r="AF4640" s="12" t="s">
        <v>46</v>
      </c>
      <c r="AG4640" s="12"/>
      <c r="AH4640" s="12"/>
      <c r="AI4640" s="12"/>
    </row>
    <row r="4641">
      <c r="A4641" s="1" t="s">
        <v>6277</v>
      </c>
      <c r="B4641" s="13"/>
      <c r="C4641" s="1" t="s">
        <v>36</v>
      </c>
      <c r="D4641" s="1" t="s">
        <v>102</v>
      </c>
      <c r="E4641" s="1" t="s">
        <v>38</v>
      </c>
      <c r="F4641" s="1" t="s">
        <v>745</v>
      </c>
      <c r="G4641" s="1" t="s">
        <v>115</v>
      </c>
      <c r="H4641" s="1" t="s">
        <v>116</v>
      </c>
      <c r="I4641" s="1" t="s">
        <v>42</v>
      </c>
      <c r="J4641" s="1"/>
      <c r="K4641" s="1" t="s">
        <v>6278</v>
      </c>
      <c r="L4641" s="1" t="s">
        <v>143</v>
      </c>
      <c r="M4641" s="9">
        <v>44713.0</v>
      </c>
      <c r="N4641" s="9">
        <v>44713.0</v>
      </c>
      <c r="O4641" s="9">
        <v>45235.0</v>
      </c>
      <c r="P4641" s="1">
        <v>8.33</v>
      </c>
      <c r="Q4641" s="1">
        <v>500000.0</v>
      </c>
      <c r="R4641" s="1">
        <v>300000.0</v>
      </c>
      <c r="S4641" s="10">
        <f t="shared" si="1133"/>
        <v>44803</v>
      </c>
      <c r="V4641" s="5">
        <f t="shared" si="940"/>
        <v>24990</v>
      </c>
      <c r="W4641" s="11">
        <f t="shared" si="1057"/>
        <v>29488.2</v>
      </c>
      <c r="Z4641" s="5">
        <f t="shared" si="1105"/>
        <v>18742.5</v>
      </c>
      <c r="AC4641" s="1" t="s">
        <v>45</v>
      </c>
      <c r="AD4641" s="12" t="s">
        <v>46</v>
      </c>
      <c r="AE4641" s="12" t="s">
        <v>46</v>
      </c>
      <c r="AF4641" s="12" t="s">
        <v>46</v>
      </c>
      <c r="AG4641" s="12"/>
      <c r="AH4641" s="12"/>
      <c r="AI4641" s="12"/>
    </row>
    <row r="4642">
      <c r="A4642" s="1" t="s">
        <v>6285</v>
      </c>
      <c r="B4642" s="13"/>
      <c r="C4642" s="1" t="s">
        <v>132</v>
      </c>
      <c r="D4642" s="1" t="s">
        <v>37</v>
      </c>
      <c r="E4642" s="1" t="s">
        <v>77</v>
      </c>
      <c r="F4642" s="1" t="s">
        <v>514</v>
      </c>
      <c r="G4642" s="1" t="s">
        <v>367</v>
      </c>
      <c r="H4642" s="1" t="s">
        <v>654</v>
      </c>
      <c r="I4642" s="1" t="s">
        <v>234</v>
      </c>
      <c r="J4642" s="1"/>
      <c r="K4642" s="1" t="s">
        <v>6286</v>
      </c>
      <c r="L4642" s="1" t="s">
        <v>347</v>
      </c>
      <c r="M4642" s="9">
        <v>44652.0</v>
      </c>
      <c r="N4642" s="9">
        <v>44652.0</v>
      </c>
      <c r="O4642" s="1"/>
      <c r="P4642" s="1">
        <v>8.33</v>
      </c>
      <c r="Q4642" s="1">
        <v>500000.0</v>
      </c>
      <c r="R4642" s="1">
        <v>313637.0</v>
      </c>
      <c r="S4642" s="9">
        <v>44713.0</v>
      </c>
      <c r="T4642" s="9">
        <v>44739.0</v>
      </c>
      <c r="U4642" s="1" t="s">
        <v>6287</v>
      </c>
      <c r="V4642" s="5">
        <f t="shared" si="940"/>
        <v>26125.9621</v>
      </c>
      <c r="W4642" s="11">
        <f t="shared" si="1057"/>
        <v>30828.63528</v>
      </c>
      <c r="X4642" s="9">
        <v>44753.0</v>
      </c>
      <c r="Y4642" s="5">
        <f>W4642</f>
        <v>30828.63528</v>
      </c>
      <c r="Z4642" s="5">
        <f t="shared" si="1105"/>
        <v>19594.47158</v>
      </c>
      <c r="AA4642" s="9">
        <v>44756.0</v>
      </c>
      <c r="AB4642" s="1" t="s">
        <v>6288</v>
      </c>
      <c r="AC4642" s="1" t="s">
        <v>55</v>
      </c>
      <c r="AD4642" s="12" t="s">
        <v>46</v>
      </c>
      <c r="AE4642" s="12" t="s">
        <v>46</v>
      </c>
      <c r="AF4642" s="12" t="s">
        <v>46</v>
      </c>
      <c r="AG4642" s="12" t="s">
        <v>46</v>
      </c>
      <c r="AH4642" s="12" t="s">
        <v>46</v>
      </c>
      <c r="AI4642" s="12" t="s">
        <v>46</v>
      </c>
    </row>
    <row r="4643">
      <c r="A4643" s="1" t="s">
        <v>6285</v>
      </c>
      <c r="B4643" s="13"/>
      <c r="C4643" s="1" t="s">
        <v>132</v>
      </c>
      <c r="D4643" s="1" t="s">
        <v>37</v>
      </c>
      <c r="E4643" s="1" t="s">
        <v>77</v>
      </c>
      <c r="F4643" s="1" t="s">
        <v>514</v>
      </c>
      <c r="G4643" s="1" t="s">
        <v>367</v>
      </c>
      <c r="H4643" s="1" t="s">
        <v>654</v>
      </c>
      <c r="I4643" s="1" t="s">
        <v>234</v>
      </c>
      <c r="J4643" s="1"/>
      <c r="K4643" s="1" t="s">
        <v>6286</v>
      </c>
      <c r="L4643" s="1" t="s">
        <v>347</v>
      </c>
      <c r="M4643" s="9">
        <v>44652.0</v>
      </c>
      <c r="N4643" s="9">
        <v>44652.0</v>
      </c>
      <c r="O4643" s="1"/>
      <c r="P4643" s="1">
        <v>8.33</v>
      </c>
      <c r="Q4643" s="1">
        <v>200000.0</v>
      </c>
      <c r="R4643" s="1">
        <v>271560.0</v>
      </c>
      <c r="S4643" s="9">
        <v>44763.0</v>
      </c>
      <c r="T4643" s="9">
        <v>44763.0</v>
      </c>
      <c r="U4643" s="1" t="s">
        <v>6289</v>
      </c>
      <c r="V4643" s="5">
        <f t="shared" si="940"/>
        <v>22620.948</v>
      </c>
      <c r="W4643" s="11">
        <f t="shared" si="1057"/>
        <v>26692.71864</v>
      </c>
      <c r="X4643" s="14">
        <v>44845.0</v>
      </c>
      <c r="Y4643" s="5">
        <v>21826.0</v>
      </c>
      <c r="Z4643" s="5">
        <f t="shared" si="1105"/>
        <v>16965.711</v>
      </c>
      <c r="AA4643" s="14">
        <v>44847.0</v>
      </c>
      <c r="AB4643" s="1" t="s">
        <v>6289</v>
      </c>
      <c r="AC4643" s="1" t="s">
        <v>55</v>
      </c>
      <c r="AD4643" s="12" t="s">
        <v>46</v>
      </c>
      <c r="AE4643" s="12" t="s">
        <v>46</v>
      </c>
      <c r="AF4643" s="12" t="s">
        <v>46</v>
      </c>
      <c r="AG4643" s="12" t="s">
        <v>46</v>
      </c>
      <c r="AH4643" s="12" t="s">
        <v>46</v>
      </c>
      <c r="AI4643" s="12" t="s">
        <v>46</v>
      </c>
    </row>
    <row r="4644">
      <c r="A4644" s="1" t="s">
        <v>6285</v>
      </c>
      <c r="B4644" s="13"/>
      <c r="C4644" s="1" t="s">
        <v>132</v>
      </c>
      <c r="D4644" s="1" t="s">
        <v>37</v>
      </c>
      <c r="E4644" s="1" t="s">
        <v>77</v>
      </c>
      <c r="F4644" s="1" t="s">
        <v>514</v>
      </c>
      <c r="G4644" s="1" t="s">
        <v>367</v>
      </c>
      <c r="H4644" s="1" t="s">
        <v>654</v>
      </c>
      <c r="I4644" s="1" t="s">
        <v>234</v>
      </c>
      <c r="J4644" s="1"/>
      <c r="K4644" s="1" t="s">
        <v>6286</v>
      </c>
      <c r="L4644" s="1" t="s">
        <v>347</v>
      </c>
      <c r="M4644" s="9">
        <v>44652.0</v>
      </c>
      <c r="N4644" s="9">
        <v>44774.0</v>
      </c>
      <c r="O4644" s="1"/>
      <c r="P4644" s="1">
        <v>8.33</v>
      </c>
      <c r="Q4644" s="1">
        <v>300000.0</v>
      </c>
      <c r="R4644" s="1">
        <v>271637.0</v>
      </c>
      <c r="S4644" s="9">
        <v>44781.0</v>
      </c>
      <c r="T4644" s="9">
        <v>44781.0</v>
      </c>
      <c r="U4644" s="1" t="s">
        <v>6290</v>
      </c>
      <c r="V4644" s="5">
        <f t="shared" si="940"/>
        <v>22627.3621</v>
      </c>
      <c r="W4644" s="11">
        <f t="shared" si="1057"/>
        <v>26700.28728</v>
      </c>
      <c r="X4644" s="9">
        <v>44814.0</v>
      </c>
      <c r="Y4644" s="5">
        <v>24431.0</v>
      </c>
      <c r="Z4644" s="5">
        <f t="shared" si="1105"/>
        <v>16970.52158</v>
      </c>
      <c r="AA4644" s="9">
        <v>44819.0</v>
      </c>
      <c r="AB4644" s="1" t="s">
        <v>6290</v>
      </c>
      <c r="AC4644" s="1" t="s">
        <v>55</v>
      </c>
      <c r="AD4644" s="12" t="s">
        <v>46</v>
      </c>
      <c r="AE4644" s="12" t="s">
        <v>46</v>
      </c>
      <c r="AF4644" s="12" t="s">
        <v>46</v>
      </c>
      <c r="AG4644" s="12" t="s">
        <v>46</v>
      </c>
      <c r="AH4644" s="12" t="s">
        <v>46</v>
      </c>
      <c r="AI4644" s="12" t="s">
        <v>46</v>
      </c>
    </row>
    <row r="4645">
      <c r="A4645" s="1" t="s">
        <v>6285</v>
      </c>
      <c r="B4645" s="13"/>
      <c r="C4645" s="1" t="s">
        <v>132</v>
      </c>
      <c r="D4645" s="1" t="s">
        <v>37</v>
      </c>
      <c r="E4645" s="1" t="s">
        <v>77</v>
      </c>
      <c r="F4645" s="1" t="s">
        <v>514</v>
      </c>
      <c r="G4645" s="1" t="s">
        <v>367</v>
      </c>
      <c r="H4645" s="1" t="s">
        <v>654</v>
      </c>
      <c r="I4645" s="1" t="s">
        <v>234</v>
      </c>
      <c r="J4645" s="1"/>
      <c r="K4645" s="1" t="s">
        <v>6286</v>
      </c>
      <c r="L4645" s="1" t="s">
        <v>347</v>
      </c>
      <c r="M4645" s="9">
        <v>44652.0</v>
      </c>
      <c r="N4645" s="9">
        <v>44652.0</v>
      </c>
      <c r="O4645" s="9">
        <v>45464.0</v>
      </c>
      <c r="P4645" s="1">
        <v>8.33</v>
      </c>
      <c r="Q4645" s="1">
        <v>500000.0</v>
      </c>
      <c r="R4645" s="1">
        <v>259637.0</v>
      </c>
      <c r="S4645" s="9">
        <v>44866.0</v>
      </c>
      <c r="T4645" s="14">
        <v>44880.0</v>
      </c>
      <c r="U4645" s="1" t="s">
        <v>6291</v>
      </c>
      <c r="V4645" s="5">
        <f t="shared" si="940"/>
        <v>21627.7621</v>
      </c>
      <c r="W4645" s="11">
        <f t="shared" si="1057"/>
        <v>25520.75928</v>
      </c>
      <c r="X4645" s="14">
        <v>44905.0</v>
      </c>
      <c r="Y4645" s="5">
        <f>W4645-(V4645*10%)</f>
        <v>23357.98307</v>
      </c>
      <c r="Z4645" s="5">
        <f t="shared" si="1105"/>
        <v>16220.82158</v>
      </c>
      <c r="AA4645" s="14">
        <v>44910.0</v>
      </c>
      <c r="AB4645" s="1" t="s">
        <v>6291</v>
      </c>
      <c r="AC4645" s="1" t="s">
        <v>55</v>
      </c>
      <c r="AD4645" s="12" t="s">
        <v>46</v>
      </c>
      <c r="AE4645" s="12" t="s">
        <v>46</v>
      </c>
      <c r="AF4645" s="12" t="s">
        <v>46</v>
      </c>
      <c r="AG4645" s="12" t="s">
        <v>46</v>
      </c>
      <c r="AH4645" s="12" t="s">
        <v>46</v>
      </c>
      <c r="AI4645" s="12" t="s">
        <v>46</v>
      </c>
    </row>
    <row r="4646">
      <c r="A4646" s="1" t="s">
        <v>6285</v>
      </c>
      <c r="B4646" s="13"/>
      <c r="C4646" s="1" t="s">
        <v>132</v>
      </c>
      <c r="D4646" s="1" t="s">
        <v>37</v>
      </c>
      <c r="E4646" s="1" t="s">
        <v>77</v>
      </c>
      <c r="F4646" s="1" t="s">
        <v>514</v>
      </c>
      <c r="G4646" s="1" t="s">
        <v>367</v>
      </c>
      <c r="H4646" s="1" t="s">
        <v>654</v>
      </c>
      <c r="I4646" s="1" t="s">
        <v>234</v>
      </c>
      <c r="J4646" s="1"/>
      <c r="K4646" s="1" t="s">
        <v>6286</v>
      </c>
      <c r="L4646" s="1" t="s">
        <v>347</v>
      </c>
      <c r="M4646" s="9">
        <v>44652.0</v>
      </c>
      <c r="N4646" s="9">
        <v>44652.0</v>
      </c>
      <c r="O4646" s="1"/>
      <c r="P4646" s="1">
        <v>8.33</v>
      </c>
      <c r="Q4646" s="1">
        <v>300000.0</v>
      </c>
      <c r="R4646" s="1">
        <v>300000.0</v>
      </c>
      <c r="S4646" s="10">
        <f>N4646+90</f>
        <v>44742</v>
      </c>
      <c r="V4646" s="5">
        <f t="shared" si="940"/>
        <v>24990</v>
      </c>
      <c r="W4646" s="11">
        <f t="shared" si="1057"/>
        <v>29488.2</v>
      </c>
      <c r="Z4646" s="5">
        <f t="shared" si="1105"/>
        <v>18742.5</v>
      </c>
      <c r="AB4646" s="1"/>
      <c r="AC4646" s="1" t="s">
        <v>45</v>
      </c>
      <c r="AD4646" s="12" t="s">
        <v>46</v>
      </c>
      <c r="AE4646" s="12" t="s">
        <v>46</v>
      </c>
      <c r="AF4646" s="12" t="s">
        <v>46</v>
      </c>
      <c r="AG4646" s="12"/>
      <c r="AH4646" s="12"/>
      <c r="AI4646" s="12"/>
    </row>
    <row r="4647">
      <c r="A4647" s="1" t="s">
        <v>6285</v>
      </c>
      <c r="B4647" s="13"/>
      <c r="C4647" s="1" t="s">
        <v>132</v>
      </c>
      <c r="D4647" s="1" t="s">
        <v>37</v>
      </c>
      <c r="E4647" s="1" t="s">
        <v>77</v>
      </c>
      <c r="F4647" s="1" t="s">
        <v>514</v>
      </c>
      <c r="G4647" s="1" t="s">
        <v>367</v>
      </c>
      <c r="H4647" s="1" t="s">
        <v>654</v>
      </c>
      <c r="I4647" s="1" t="s">
        <v>234</v>
      </c>
      <c r="J4647" s="1"/>
      <c r="K4647" s="1" t="s">
        <v>6286</v>
      </c>
      <c r="L4647" s="1" t="s">
        <v>347</v>
      </c>
      <c r="M4647" s="9">
        <v>44652.0</v>
      </c>
      <c r="N4647" s="9">
        <v>44652.0</v>
      </c>
      <c r="O4647" s="1"/>
      <c r="P4647" s="1">
        <v>8.33</v>
      </c>
      <c r="Q4647" s="1">
        <v>500000.0</v>
      </c>
      <c r="R4647" s="1">
        <v>300000.0</v>
      </c>
      <c r="S4647" s="10">
        <f t="shared" ref="S4647:S4649" si="1134">N4647+30</f>
        <v>44682</v>
      </c>
      <c r="V4647" s="5">
        <f t="shared" si="940"/>
        <v>24990</v>
      </c>
      <c r="W4647" s="11">
        <f t="shared" si="1057"/>
        <v>29488.2</v>
      </c>
      <c r="Z4647" s="5">
        <f t="shared" si="1105"/>
        <v>18742.5</v>
      </c>
      <c r="AB4647" s="1"/>
      <c r="AC4647" s="1" t="s">
        <v>45</v>
      </c>
      <c r="AD4647" s="12" t="s">
        <v>46</v>
      </c>
      <c r="AE4647" s="12" t="s">
        <v>46</v>
      </c>
      <c r="AF4647" s="12" t="s">
        <v>46</v>
      </c>
      <c r="AG4647" s="12"/>
      <c r="AH4647" s="12"/>
      <c r="AI4647" s="12"/>
    </row>
    <row r="4648">
      <c r="A4648" s="1" t="s">
        <v>6285</v>
      </c>
      <c r="B4648" s="13"/>
      <c r="C4648" s="1" t="s">
        <v>132</v>
      </c>
      <c r="D4648" s="1" t="s">
        <v>37</v>
      </c>
      <c r="E4648" s="1" t="s">
        <v>77</v>
      </c>
      <c r="F4648" s="1" t="s">
        <v>514</v>
      </c>
      <c r="G4648" s="1" t="s">
        <v>367</v>
      </c>
      <c r="H4648" s="1" t="s">
        <v>654</v>
      </c>
      <c r="I4648" s="1" t="s">
        <v>234</v>
      </c>
      <c r="J4648" s="1"/>
      <c r="K4648" s="1" t="s">
        <v>6286</v>
      </c>
      <c r="L4648" s="1" t="s">
        <v>347</v>
      </c>
      <c r="M4648" s="9">
        <v>44652.0</v>
      </c>
      <c r="N4648" s="9">
        <v>44652.0</v>
      </c>
      <c r="O4648" s="1"/>
      <c r="P4648" s="1">
        <v>8.33</v>
      </c>
      <c r="Q4648" s="1">
        <v>288000.0</v>
      </c>
      <c r="R4648" s="1">
        <v>300000.0</v>
      </c>
      <c r="S4648" s="10">
        <f t="shared" si="1134"/>
        <v>44682</v>
      </c>
      <c r="V4648" s="5">
        <f t="shared" si="940"/>
        <v>24990</v>
      </c>
      <c r="W4648" s="11">
        <f t="shared" si="1057"/>
        <v>29488.2</v>
      </c>
      <c r="Z4648" s="5">
        <f t="shared" si="1105"/>
        <v>18742.5</v>
      </c>
      <c r="AB4648" s="1"/>
      <c r="AC4648" s="1" t="s">
        <v>45</v>
      </c>
      <c r="AD4648" s="12" t="s">
        <v>46</v>
      </c>
      <c r="AE4648" s="12" t="s">
        <v>46</v>
      </c>
      <c r="AF4648" s="12" t="s">
        <v>46</v>
      </c>
      <c r="AG4648" s="12"/>
      <c r="AH4648" s="12"/>
      <c r="AI4648" s="12"/>
    </row>
    <row r="4649">
      <c r="A4649" s="1" t="s">
        <v>6285</v>
      </c>
      <c r="B4649" s="13"/>
      <c r="C4649" s="1" t="s">
        <v>132</v>
      </c>
      <c r="D4649" s="1" t="s">
        <v>37</v>
      </c>
      <c r="E4649" s="1" t="s">
        <v>77</v>
      </c>
      <c r="F4649" s="1" t="s">
        <v>514</v>
      </c>
      <c r="G4649" s="1" t="s">
        <v>367</v>
      </c>
      <c r="H4649" s="1" t="s">
        <v>654</v>
      </c>
      <c r="I4649" s="1" t="s">
        <v>234</v>
      </c>
      <c r="J4649" s="1"/>
      <c r="K4649" s="1" t="s">
        <v>6286</v>
      </c>
      <c r="L4649" s="1" t="s">
        <v>347</v>
      </c>
      <c r="M4649" s="9">
        <v>44652.0</v>
      </c>
      <c r="N4649" s="9">
        <v>44652.0</v>
      </c>
      <c r="O4649" s="9">
        <v>45531.0</v>
      </c>
      <c r="P4649" s="1">
        <v>8.33</v>
      </c>
      <c r="Q4649" s="1">
        <v>283637.0</v>
      </c>
      <c r="R4649" s="1">
        <v>300000.0</v>
      </c>
      <c r="S4649" s="10">
        <f t="shared" si="1134"/>
        <v>44682</v>
      </c>
      <c r="V4649" s="5">
        <f t="shared" si="940"/>
        <v>24990</v>
      </c>
      <c r="W4649" s="11">
        <f t="shared" si="1057"/>
        <v>29488.2</v>
      </c>
      <c r="Z4649" s="5">
        <f t="shared" si="1105"/>
        <v>18742.5</v>
      </c>
      <c r="AC4649" s="1" t="str">
        <f>IF(T4649="","C","O")</f>
        <v>C</v>
      </c>
      <c r="AD4649" s="12" t="s">
        <v>46</v>
      </c>
      <c r="AE4649" s="12" t="s">
        <v>46</v>
      </c>
      <c r="AF4649" s="12" t="s">
        <v>46</v>
      </c>
      <c r="AG4649" s="12"/>
      <c r="AH4649" s="12"/>
      <c r="AI4649" s="12"/>
    </row>
    <row r="4650">
      <c r="A4650" s="1" t="s">
        <v>6292</v>
      </c>
      <c r="B4650" s="13"/>
      <c r="C4650" s="1" t="s">
        <v>36</v>
      </c>
      <c r="D4650" s="1" t="s">
        <v>102</v>
      </c>
      <c r="E4650" s="1" t="s">
        <v>212</v>
      </c>
      <c r="F4650" s="1" t="s">
        <v>680</v>
      </c>
      <c r="G4650" s="1" t="s">
        <v>134</v>
      </c>
      <c r="H4650" s="1" t="s">
        <v>135</v>
      </c>
      <c r="I4650" s="1" t="s">
        <v>292</v>
      </c>
      <c r="J4650" s="1"/>
      <c r="K4650" s="1" t="s">
        <v>6293</v>
      </c>
      <c r="L4650" s="1" t="s">
        <v>88</v>
      </c>
      <c r="M4650" s="9">
        <v>44652.0</v>
      </c>
      <c r="N4650" s="9">
        <v>44767.0</v>
      </c>
      <c r="O4650" s="1"/>
      <c r="P4650" s="1">
        <v>8.33</v>
      </c>
      <c r="Q4650" s="1">
        <v>1800000.0</v>
      </c>
      <c r="R4650" s="1">
        <v>1819248.0</v>
      </c>
      <c r="S4650" s="9">
        <v>44767.0</v>
      </c>
      <c r="T4650" s="9">
        <v>44767.0</v>
      </c>
      <c r="U4650" s="1" t="s">
        <v>6294</v>
      </c>
      <c r="V4650" s="5">
        <f t="shared" si="940"/>
        <v>151543.3584</v>
      </c>
      <c r="W4650" s="11">
        <f t="shared" si="1057"/>
        <v>178821.1629</v>
      </c>
      <c r="X4650" s="9">
        <v>44799.0</v>
      </c>
      <c r="Y4650" s="5">
        <f t="shared" ref="Y4650:Y4652" si="1135">W4650-(V4650*10%)</f>
        <v>163666.8271</v>
      </c>
      <c r="Z4650" s="5">
        <f t="shared" si="1105"/>
        <v>113657.5188</v>
      </c>
      <c r="AA4650" s="9">
        <v>44803.0</v>
      </c>
      <c r="AB4650" s="1" t="s">
        <v>6294</v>
      </c>
      <c r="AC4650" s="1" t="s">
        <v>55</v>
      </c>
      <c r="AD4650" s="12" t="s">
        <v>46</v>
      </c>
      <c r="AE4650" s="12" t="s">
        <v>46</v>
      </c>
      <c r="AF4650" s="12" t="s">
        <v>46</v>
      </c>
      <c r="AG4650" s="12" t="s">
        <v>46</v>
      </c>
      <c r="AH4650" s="12" t="s">
        <v>46</v>
      </c>
      <c r="AI4650" s="12" t="s">
        <v>46</v>
      </c>
    </row>
    <row r="4651">
      <c r="A4651" s="1" t="s">
        <v>6295</v>
      </c>
      <c r="B4651" s="13"/>
      <c r="C4651" s="1" t="s">
        <v>132</v>
      </c>
      <c r="D4651" s="1" t="s">
        <v>96</v>
      </c>
      <c r="E4651" s="1" t="s">
        <v>168</v>
      </c>
      <c r="F4651" s="1" t="s">
        <v>872</v>
      </c>
      <c r="G4651" s="1" t="s">
        <v>152</v>
      </c>
      <c r="H4651" s="1" t="s">
        <v>317</v>
      </c>
      <c r="I4651" s="1" t="s">
        <v>247</v>
      </c>
      <c r="J4651" s="1"/>
      <c r="K4651" s="1" t="s">
        <v>6296</v>
      </c>
      <c r="L4651" s="1" t="s">
        <v>150</v>
      </c>
      <c r="M4651" s="9">
        <v>44652.0</v>
      </c>
      <c r="N4651" s="14">
        <v>44844.0</v>
      </c>
      <c r="O4651" s="1"/>
      <c r="P4651" s="1">
        <v>8.0</v>
      </c>
      <c r="Q4651" s="1">
        <v>1000000.0</v>
      </c>
      <c r="R4651" s="1">
        <v>2480400.0</v>
      </c>
      <c r="S4651" s="14">
        <v>44844.0</v>
      </c>
      <c r="T4651" s="14">
        <v>44845.0</v>
      </c>
      <c r="U4651" s="1" t="s">
        <v>6297</v>
      </c>
      <c r="V4651" s="5">
        <f t="shared" si="940"/>
        <v>198432</v>
      </c>
      <c r="W4651" s="11">
        <f t="shared" si="1057"/>
        <v>234149.76</v>
      </c>
      <c r="X4651" s="14">
        <v>44911.0</v>
      </c>
      <c r="Y4651" s="5">
        <f t="shared" si="1135"/>
        <v>214306.56</v>
      </c>
      <c r="Z4651" s="5">
        <f t="shared" si="1105"/>
        <v>148824</v>
      </c>
      <c r="AA4651" s="14">
        <v>44915.0</v>
      </c>
      <c r="AB4651" s="1" t="s">
        <v>6297</v>
      </c>
      <c r="AC4651" s="1" t="s">
        <v>55</v>
      </c>
      <c r="AD4651" s="12" t="s">
        <v>46</v>
      </c>
      <c r="AE4651" s="12" t="s">
        <v>46</v>
      </c>
      <c r="AF4651" s="12" t="s">
        <v>46</v>
      </c>
      <c r="AG4651" s="12" t="s">
        <v>46</v>
      </c>
      <c r="AH4651" s="12" t="s">
        <v>46</v>
      </c>
      <c r="AI4651" s="12" t="s">
        <v>46</v>
      </c>
    </row>
    <row r="4652">
      <c r="A4652" s="1" t="s">
        <v>6295</v>
      </c>
      <c r="B4652" s="13"/>
      <c r="C4652" s="1" t="s">
        <v>132</v>
      </c>
      <c r="D4652" s="1" t="s">
        <v>96</v>
      </c>
      <c r="E4652" s="1" t="s">
        <v>168</v>
      </c>
      <c r="F4652" s="1" t="s">
        <v>872</v>
      </c>
      <c r="G4652" s="1" t="s">
        <v>152</v>
      </c>
      <c r="H4652" s="1" t="s">
        <v>317</v>
      </c>
      <c r="I4652" s="1" t="s">
        <v>247</v>
      </c>
      <c r="J4652" s="1"/>
      <c r="K4652" s="1" t="s">
        <v>6296</v>
      </c>
      <c r="L4652" s="1" t="s">
        <v>150</v>
      </c>
      <c r="M4652" s="9">
        <v>44652.0</v>
      </c>
      <c r="N4652" s="9">
        <v>44652.0</v>
      </c>
      <c r="O4652" s="1"/>
      <c r="P4652" s="1">
        <v>8.0</v>
      </c>
      <c r="Q4652" s="1">
        <v>500000.0</v>
      </c>
      <c r="R4652" s="1">
        <v>1891944.0</v>
      </c>
      <c r="S4652" s="9">
        <v>44942.0</v>
      </c>
      <c r="T4652" s="9">
        <v>44942.0</v>
      </c>
      <c r="U4652" s="1" t="s">
        <v>6298</v>
      </c>
      <c r="V4652" s="5">
        <f t="shared" si="940"/>
        <v>151355.52</v>
      </c>
      <c r="W4652" s="11">
        <f t="shared" si="1057"/>
        <v>178599.5136</v>
      </c>
      <c r="X4652" s="9">
        <v>44942.0</v>
      </c>
      <c r="Y4652" s="5">
        <f t="shared" si="1135"/>
        <v>163463.9616</v>
      </c>
      <c r="Z4652" s="5">
        <f t="shared" si="1105"/>
        <v>113516.64</v>
      </c>
      <c r="AA4652" s="9">
        <v>44942.0</v>
      </c>
      <c r="AB4652" s="1" t="s">
        <v>6298</v>
      </c>
      <c r="AC4652" s="1" t="s">
        <v>55</v>
      </c>
      <c r="AD4652" s="12" t="s">
        <v>46</v>
      </c>
      <c r="AE4652" s="12" t="s">
        <v>46</v>
      </c>
      <c r="AF4652" s="12" t="s">
        <v>46</v>
      </c>
      <c r="AG4652" s="12" t="s">
        <v>46</v>
      </c>
      <c r="AH4652" s="12" t="s">
        <v>46</v>
      </c>
      <c r="AI4652" s="12" t="s">
        <v>46</v>
      </c>
    </row>
    <row r="4653">
      <c r="A4653" s="1" t="s">
        <v>6295</v>
      </c>
      <c r="B4653" s="13"/>
      <c r="C4653" s="1" t="s">
        <v>132</v>
      </c>
      <c r="D4653" s="1" t="s">
        <v>96</v>
      </c>
      <c r="E4653" s="1" t="s">
        <v>168</v>
      </c>
      <c r="F4653" s="1" t="s">
        <v>872</v>
      </c>
      <c r="G4653" s="1" t="s">
        <v>152</v>
      </c>
      <c r="H4653" s="1" t="s">
        <v>317</v>
      </c>
      <c r="I4653" s="1" t="s">
        <v>247</v>
      </c>
      <c r="J4653" s="1"/>
      <c r="K4653" s="1" t="s">
        <v>6296</v>
      </c>
      <c r="L4653" s="1" t="s">
        <v>150</v>
      </c>
      <c r="M4653" s="9">
        <v>44652.0</v>
      </c>
      <c r="N4653" s="9">
        <v>44903.0</v>
      </c>
      <c r="O4653" s="1"/>
      <c r="P4653" s="1">
        <v>8.0</v>
      </c>
      <c r="Q4653" s="1">
        <v>300000.0</v>
      </c>
      <c r="R4653" s="1">
        <v>300000.0</v>
      </c>
      <c r="S4653" s="10">
        <f>N4653+90</f>
        <v>44993</v>
      </c>
      <c r="V4653" s="5">
        <f t="shared" si="940"/>
        <v>24000</v>
      </c>
      <c r="W4653" s="11">
        <f t="shared" si="1057"/>
        <v>28320</v>
      </c>
      <c r="X4653" s="1"/>
      <c r="Y4653" s="1"/>
      <c r="Z4653" s="5">
        <f t="shared" si="1105"/>
        <v>18000</v>
      </c>
      <c r="AB4653" s="1"/>
      <c r="AC4653" s="1" t="str">
        <f>IF(T4653="","C","O")</f>
        <v>C</v>
      </c>
      <c r="AD4653" s="12" t="s">
        <v>46</v>
      </c>
      <c r="AE4653" s="12" t="s">
        <v>46</v>
      </c>
      <c r="AF4653" s="12" t="s">
        <v>46</v>
      </c>
      <c r="AG4653" s="12"/>
      <c r="AH4653" s="12"/>
      <c r="AI4653" s="12"/>
    </row>
    <row r="4654">
      <c r="A4654" s="12" t="s">
        <v>6299</v>
      </c>
      <c r="B4654" s="27"/>
      <c r="C4654" s="1" t="s">
        <v>36</v>
      </c>
      <c r="D4654" s="1" t="s">
        <v>96</v>
      </c>
      <c r="E4654" s="1" t="s">
        <v>38</v>
      </c>
      <c r="F4654" s="1" t="s">
        <v>935</v>
      </c>
      <c r="G4654" s="1" t="s">
        <v>121</v>
      </c>
      <c r="H4654" s="1" t="s">
        <v>1732</v>
      </c>
      <c r="I4654" s="1" t="s">
        <v>42</v>
      </c>
      <c r="J4654" s="1"/>
      <c r="K4654" s="1" t="s">
        <v>6300</v>
      </c>
      <c r="L4654" s="1" t="s">
        <v>143</v>
      </c>
      <c r="M4654" s="9">
        <v>45027.0</v>
      </c>
      <c r="N4654" s="14">
        <v>44909.0</v>
      </c>
      <c r="O4654" s="1"/>
      <c r="P4654" s="1">
        <v>8.33</v>
      </c>
      <c r="Q4654" s="1">
        <v>1500000.0</v>
      </c>
      <c r="R4654" s="1">
        <v>1600000.0</v>
      </c>
      <c r="S4654" s="9">
        <v>44900.0</v>
      </c>
      <c r="T4654" s="14">
        <v>44909.0</v>
      </c>
      <c r="U4654" s="1" t="s">
        <v>6301</v>
      </c>
      <c r="V4654" s="5">
        <f t="shared" si="940"/>
        <v>133280</v>
      </c>
      <c r="W4654" s="11">
        <f t="shared" si="1057"/>
        <v>157270.4</v>
      </c>
      <c r="X4654" s="14">
        <v>45291.0</v>
      </c>
      <c r="Y4654" s="5">
        <f t="shared" ref="Y4654:Y4655" si="1136">W4654-(V4654*10%)</f>
        <v>143942.4</v>
      </c>
      <c r="Z4654" s="5">
        <f t="shared" si="1105"/>
        <v>99960</v>
      </c>
      <c r="AA4654" s="9">
        <v>44958.0</v>
      </c>
      <c r="AB4654" s="1" t="s">
        <v>6301</v>
      </c>
      <c r="AC4654" s="1" t="s">
        <v>55</v>
      </c>
      <c r="AD4654" s="12" t="s">
        <v>47</v>
      </c>
      <c r="AE4654" s="12" t="s">
        <v>46</v>
      </c>
      <c r="AF4654" s="12" t="s">
        <v>46</v>
      </c>
      <c r="AG4654" s="12" t="s">
        <v>46</v>
      </c>
      <c r="AH4654" s="12" t="s">
        <v>47</v>
      </c>
      <c r="AI4654" s="12" t="s">
        <v>46</v>
      </c>
    </row>
    <row r="4655">
      <c r="A4655" s="12" t="s">
        <v>6299</v>
      </c>
      <c r="B4655" s="27"/>
      <c r="C4655" s="1" t="s">
        <v>36</v>
      </c>
      <c r="D4655" s="1" t="s">
        <v>96</v>
      </c>
      <c r="E4655" s="1" t="s">
        <v>38</v>
      </c>
      <c r="F4655" s="1" t="s">
        <v>935</v>
      </c>
      <c r="G4655" s="1" t="s">
        <v>121</v>
      </c>
      <c r="H4655" s="1" t="s">
        <v>1732</v>
      </c>
      <c r="I4655" s="1" t="s">
        <v>42</v>
      </c>
      <c r="J4655" s="1"/>
      <c r="K4655" s="1" t="s">
        <v>6300</v>
      </c>
      <c r="L4655" s="1" t="s">
        <v>143</v>
      </c>
      <c r="M4655" s="9">
        <v>45027.0</v>
      </c>
      <c r="N4655" s="9">
        <v>45234.0</v>
      </c>
      <c r="O4655" s="9">
        <v>44996.0</v>
      </c>
      <c r="P4655" s="1">
        <v>8.33</v>
      </c>
      <c r="Q4655" s="1">
        <v>500000.0</v>
      </c>
      <c r="R4655" s="1">
        <v>2600000.0</v>
      </c>
      <c r="S4655" s="9">
        <v>45026.0</v>
      </c>
      <c r="T4655" s="9">
        <v>45029.0</v>
      </c>
      <c r="U4655" s="1" t="s">
        <v>6302</v>
      </c>
      <c r="V4655" s="5">
        <f t="shared" si="940"/>
        <v>216580</v>
      </c>
      <c r="W4655" s="11">
        <f t="shared" si="1057"/>
        <v>255564.4</v>
      </c>
      <c r="X4655" s="9">
        <v>45029.0</v>
      </c>
      <c r="Y4655" s="5">
        <f t="shared" si="1136"/>
        <v>233906.4</v>
      </c>
      <c r="Z4655" s="5">
        <f t="shared" si="1105"/>
        <v>162435</v>
      </c>
      <c r="AA4655" s="9">
        <v>45029.0</v>
      </c>
      <c r="AB4655" s="1" t="s">
        <v>6302</v>
      </c>
      <c r="AC4655" s="1" t="s">
        <v>55</v>
      </c>
      <c r="AD4655" s="12" t="s">
        <v>47</v>
      </c>
      <c r="AE4655" s="12" t="s">
        <v>47</v>
      </c>
      <c r="AF4655" s="12" t="s">
        <v>47</v>
      </c>
      <c r="AG4655" s="12" t="s">
        <v>47</v>
      </c>
      <c r="AH4655" s="12" t="s">
        <v>47</v>
      </c>
      <c r="AI4655" s="12" t="s">
        <v>47</v>
      </c>
    </row>
    <row r="4656">
      <c r="A4656" s="12" t="s">
        <v>6299</v>
      </c>
      <c r="B4656" s="27"/>
      <c r="C4656" s="1" t="s">
        <v>36</v>
      </c>
      <c r="D4656" s="1" t="s">
        <v>96</v>
      </c>
      <c r="E4656" s="1" t="s">
        <v>38</v>
      </c>
      <c r="F4656" s="1" t="s">
        <v>935</v>
      </c>
      <c r="G4656" s="1" t="s">
        <v>121</v>
      </c>
      <c r="H4656" s="1" t="s">
        <v>1732</v>
      </c>
      <c r="I4656" s="1" t="s">
        <v>42</v>
      </c>
      <c r="J4656" s="1"/>
      <c r="K4656" s="1" t="s">
        <v>6300</v>
      </c>
      <c r="L4656" s="1" t="s">
        <v>143</v>
      </c>
      <c r="M4656" s="9">
        <v>45027.0</v>
      </c>
      <c r="N4656" s="14">
        <v>44909.0</v>
      </c>
      <c r="O4656" s="1"/>
      <c r="P4656" s="1">
        <v>8.33</v>
      </c>
      <c r="Q4656" s="1">
        <v>1500000.0</v>
      </c>
      <c r="R4656" s="1">
        <v>300000.0</v>
      </c>
      <c r="S4656" s="15">
        <f>N4656+90</f>
        <v>44999</v>
      </c>
      <c r="V4656" s="5">
        <f t="shared" si="940"/>
        <v>24990</v>
      </c>
      <c r="W4656" s="11">
        <f t="shared" si="1057"/>
        <v>29488.2</v>
      </c>
      <c r="X4656" s="1"/>
      <c r="Y4656" s="1"/>
      <c r="Z4656" s="5">
        <f t="shared" si="1105"/>
        <v>18742.5</v>
      </c>
      <c r="AA4656" s="1"/>
      <c r="AB4656" s="1"/>
      <c r="AC4656" s="1" t="str">
        <f>IF(T4656="","C","O")</f>
        <v>C</v>
      </c>
      <c r="AD4656" s="12" t="s">
        <v>47</v>
      </c>
      <c r="AE4656" s="12" t="s">
        <v>46</v>
      </c>
      <c r="AF4656" s="12" t="s">
        <v>46</v>
      </c>
      <c r="AG4656" s="12"/>
      <c r="AH4656" s="12"/>
      <c r="AI4656" s="12"/>
    </row>
    <row r="4657">
      <c r="A4657" s="1" t="s">
        <v>6303</v>
      </c>
      <c r="B4657" s="13"/>
      <c r="C4657" s="1" t="s">
        <v>95</v>
      </c>
      <c r="D4657" s="1" t="s">
        <v>50</v>
      </c>
      <c r="E4657" s="1" t="s">
        <v>212</v>
      </c>
      <c r="F4657" s="1" t="s">
        <v>737</v>
      </c>
      <c r="G4657" s="1" t="s">
        <v>152</v>
      </c>
      <c r="H4657" s="1" t="s">
        <v>153</v>
      </c>
      <c r="I4657" s="1" t="s">
        <v>42</v>
      </c>
      <c r="J4657" s="1"/>
      <c r="K4657" s="1" t="s">
        <v>6304</v>
      </c>
      <c r="L4657" s="1" t="s">
        <v>53</v>
      </c>
      <c r="M4657" s="9">
        <v>44742.0</v>
      </c>
      <c r="N4657" s="9">
        <v>44742.0</v>
      </c>
      <c r="O4657" s="1"/>
      <c r="P4657" s="1">
        <v>7.5</v>
      </c>
      <c r="Q4657" s="1">
        <v>500000.0</v>
      </c>
      <c r="R4657" s="1">
        <v>264000.0</v>
      </c>
      <c r="S4657" s="9">
        <v>44896.0</v>
      </c>
      <c r="T4657" s="14">
        <v>44907.0</v>
      </c>
      <c r="U4657" s="1" t="s">
        <v>6305</v>
      </c>
      <c r="V4657" s="5">
        <f t="shared" si="940"/>
        <v>19800</v>
      </c>
      <c r="W4657" s="11">
        <f t="shared" si="1057"/>
        <v>23364</v>
      </c>
      <c r="X4657" s="9">
        <v>44951.0</v>
      </c>
      <c r="Y4657" s="5">
        <f>W4657</f>
        <v>23364</v>
      </c>
      <c r="Z4657" s="5">
        <f t="shared" si="1105"/>
        <v>14850</v>
      </c>
      <c r="AA4657" s="9">
        <v>44959.0</v>
      </c>
      <c r="AB4657" s="1" t="s">
        <v>6305</v>
      </c>
      <c r="AC4657" s="1" t="s">
        <v>55</v>
      </c>
      <c r="AD4657" s="12" t="s">
        <v>46</v>
      </c>
      <c r="AE4657" s="12" t="s">
        <v>46</v>
      </c>
      <c r="AF4657" s="12" t="s">
        <v>46</v>
      </c>
      <c r="AG4657" s="12" t="s">
        <v>46</v>
      </c>
      <c r="AH4657" s="12" t="s">
        <v>46</v>
      </c>
      <c r="AI4657" s="12" t="s">
        <v>46</v>
      </c>
    </row>
    <row r="4658">
      <c r="A4658" s="1" t="s">
        <v>6303</v>
      </c>
      <c r="B4658" s="13"/>
      <c r="C4658" s="1" t="s">
        <v>95</v>
      </c>
      <c r="D4658" s="1" t="s">
        <v>50</v>
      </c>
      <c r="E4658" s="1" t="s">
        <v>212</v>
      </c>
      <c r="F4658" s="1" t="s">
        <v>737</v>
      </c>
      <c r="G4658" s="1" t="s">
        <v>152</v>
      </c>
      <c r="H4658" s="1" t="s">
        <v>153</v>
      </c>
      <c r="I4658" s="1" t="s">
        <v>42</v>
      </c>
      <c r="J4658" s="1"/>
      <c r="K4658" s="1" t="s">
        <v>6304</v>
      </c>
      <c r="L4658" s="1" t="s">
        <v>53</v>
      </c>
      <c r="M4658" s="9">
        <v>44742.0</v>
      </c>
      <c r="N4658" s="14">
        <v>44877.0</v>
      </c>
      <c r="O4658" s="1"/>
      <c r="P4658" s="1">
        <v>7.5</v>
      </c>
      <c r="Q4658" s="1">
        <v>500000.0</v>
      </c>
      <c r="R4658" s="1">
        <v>300000.0</v>
      </c>
      <c r="S4658" s="15">
        <f t="shared" ref="S4658:S4664" si="1137">N4658+90</f>
        <v>44967</v>
      </c>
      <c r="V4658" s="5">
        <f t="shared" si="940"/>
        <v>22500</v>
      </c>
      <c r="W4658" s="11">
        <f t="shared" si="1057"/>
        <v>26550</v>
      </c>
      <c r="Z4658" s="5">
        <f t="shared" si="1105"/>
        <v>16875</v>
      </c>
      <c r="AB4658" s="1"/>
      <c r="AC4658" s="1" t="s">
        <v>45</v>
      </c>
      <c r="AD4658" s="12" t="s">
        <v>46</v>
      </c>
      <c r="AE4658" s="12" t="s">
        <v>46</v>
      </c>
      <c r="AF4658" s="12" t="s">
        <v>46</v>
      </c>
      <c r="AG4658" s="12"/>
      <c r="AH4658" s="12"/>
      <c r="AI4658" s="12"/>
    </row>
    <row r="4659">
      <c r="A4659" s="1" t="s">
        <v>6303</v>
      </c>
      <c r="B4659" s="13"/>
      <c r="C4659" s="1" t="s">
        <v>95</v>
      </c>
      <c r="D4659" s="1" t="s">
        <v>50</v>
      </c>
      <c r="E4659" s="1" t="s">
        <v>212</v>
      </c>
      <c r="F4659" s="1" t="s">
        <v>737</v>
      </c>
      <c r="G4659" s="1" t="s">
        <v>152</v>
      </c>
      <c r="H4659" s="1" t="s">
        <v>153</v>
      </c>
      <c r="I4659" s="1" t="s">
        <v>42</v>
      </c>
      <c r="J4659" s="1"/>
      <c r="K4659" s="1" t="s">
        <v>6304</v>
      </c>
      <c r="L4659" s="1" t="s">
        <v>53</v>
      </c>
      <c r="M4659" s="9">
        <v>44742.0</v>
      </c>
      <c r="N4659" s="14">
        <v>44877.0</v>
      </c>
      <c r="O4659" s="1"/>
      <c r="P4659" s="1">
        <v>7.5</v>
      </c>
      <c r="Q4659" s="1">
        <v>264000.0</v>
      </c>
      <c r="R4659" s="1">
        <v>300000.0</v>
      </c>
      <c r="S4659" s="15">
        <f t="shared" si="1137"/>
        <v>44967</v>
      </c>
      <c r="V4659" s="5">
        <f t="shared" si="940"/>
        <v>22500</v>
      </c>
      <c r="W4659" s="11">
        <f t="shared" si="1057"/>
        <v>26550</v>
      </c>
      <c r="Z4659" s="5">
        <f t="shared" si="1105"/>
        <v>16875</v>
      </c>
      <c r="AC4659" s="1" t="str">
        <f>IF(T4659="","C","O")</f>
        <v>C</v>
      </c>
      <c r="AD4659" s="12" t="s">
        <v>46</v>
      </c>
      <c r="AE4659" s="12" t="s">
        <v>46</v>
      </c>
      <c r="AF4659" s="12" t="s">
        <v>46</v>
      </c>
      <c r="AG4659" s="12"/>
      <c r="AH4659" s="12"/>
      <c r="AI4659" s="12"/>
    </row>
    <row r="4660">
      <c r="A4660" s="1" t="s">
        <v>6303</v>
      </c>
      <c r="B4660" s="13"/>
      <c r="C4660" s="1" t="s">
        <v>95</v>
      </c>
      <c r="D4660" s="1" t="s">
        <v>50</v>
      </c>
      <c r="E4660" s="1" t="s">
        <v>212</v>
      </c>
      <c r="F4660" s="1" t="s">
        <v>737</v>
      </c>
      <c r="G4660" s="1" t="s">
        <v>152</v>
      </c>
      <c r="H4660" s="1" t="s">
        <v>153</v>
      </c>
      <c r="I4660" s="1" t="s">
        <v>42</v>
      </c>
      <c r="J4660" s="1"/>
      <c r="K4660" s="1" t="s">
        <v>6304</v>
      </c>
      <c r="L4660" s="1" t="s">
        <v>53</v>
      </c>
      <c r="M4660" s="9">
        <v>44742.0</v>
      </c>
      <c r="N4660" s="14">
        <v>44877.0</v>
      </c>
      <c r="O4660" s="1"/>
      <c r="P4660" s="1">
        <v>7.5</v>
      </c>
      <c r="Q4660" s="1">
        <v>360000.0</v>
      </c>
      <c r="R4660" s="1">
        <v>300000.0</v>
      </c>
      <c r="S4660" s="15">
        <f t="shared" si="1137"/>
        <v>44967</v>
      </c>
      <c r="V4660" s="5">
        <f t="shared" si="940"/>
        <v>22500</v>
      </c>
      <c r="W4660" s="11">
        <f t="shared" si="1057"/>
        <v>26550</v>
      </c>
      <c r="Z4660" s="5">
        <f t="shared" si="1105"/>
        <v>16875</v>
      </c>
      <c r="AB4660" s="1"/>
      <c r="AC4660" s="1" t="s">
        <v>45</v>
      </c>
      <c r="AD4660" s="12" t="s">
        <v>46</v>
      </c>
      <c r="AE4660" s="12" t="s">
        <v>46</v>
      </c>
      <c r="AF4660" s="12" t="s">
        <v>46</v>
      </c>
      <c r="AG4660" s="12"/>
      <c r="AH4660" s="12"/>
      <c r="AI4660" s="12"/>
    </row>
    <row r="4661">
      <c r="A4661" s="1" t="s">
        <v>6306</v>
      </c>
      <c r="B4661" s="13"/>
      <c r="C4661" s="1" t="s">
        <v>95</v>
      </c>
      <c r="D4661" s="1" t="s">
        <v>81</v>
      </c>
      <c r="E4661" s="1" t="s">
        <v>82</v>
      </c>
      <c r="F4661" s="1" t="s">
        <v>766</v>
      </c>
      <c r="G4661" s="1" t="s">
        <v>134</v>
      </c>
      <c r="H4661" s="1" t="s">
        <v>135</v>
      </c>
      <c r="I4661" s="1" t="s">
        <v>209</v>
      </c>
      <c r="J4661" s="1"/>
      <c r="K4661" s="1" t="s">
        <v>6307</v>
      </c>
      <c r="L4661" s="1" t="s">
        <v>347</v>
      </c>
      <c r="M4661" s="9">
        <v>45090.0</v>
      </c>
      <c r="N4661" s="9">
        <v>45090.0</v>
      </c>
      <c r="O4661" s="1"/>
      <c r="P4661" s="1">
        <v>8.33</v>
      </c>
      <c r="Q4661" s="1">
        <v>360000.0</v>
      </c>
      <c r="R4661" s="1">
        <v>300000.0</v>
      </c>
      <c r="S4661" s="10">
        <f t="shared" si="1137"/>
        <v>45180</v>
      </c>
      <c r="V4661" s="5">
        <f t="shared" si="940"/>
        <v>24990</v>
      </c>
      <c r="W4661" s="11">
        <f t="shared" si="1057"/>
        <v>29488.2</v>
      </c>
      <c r="Z4661" s="5">
        <f t="shared" si="1105"/>
        <v>18742.5</v>
      </c>
      <c r="AB4661" s="1"/>
      <c r="AC4661" s="1" t="s">
        <v>45</v>
      </c>
      <c r="AD4661" s="12" t="s">
        <v>47</v>
      </c>
      <c r="AE4661" s="12" t="s">
        <v>47</v>
      </c>
      <c r="AF4661" s="12" t="s">
        <v>47</v>
      </c>
      <c r="AG4661" s="12"/>
      <c r="AH4661" s="12"/>
      <c r="AI4661" s="12"/>
    </row>
    <row r="4662">
      <c r="A4662" s="1" t="s">
        <v>6306</v>
      </c>
      <c r="B4662" s="13"/>
      <c r="C4662" s="1" t="s">
        <v>95</v>
      </c>
      <c r="D4662" s="1" t="s">
        <v>81</v>
      </c>
      <c r="E4662" s="1" t="s">
        <v>82</v>
      </c>
      <c r="F4662" s="1" t="s">
        <v>766</v>
      </c>
      <c r="G4662" s="1" t="s">
        <v>134</v>
      </c>
      <c r="H4662" s="1" t="s">
        <v>135</v>
      </c>
      <c r="I4662" s="1" t="s">
        <v>209</v>
      </c>
      <c r="J4662" s="1"/>
      <c r="K4662" s="1" t="s">
        <v>6307</v>
      </c>
      <c r="L4662" s="1" t="s">
        <v>347</v>
      </c>
      <c r="M4662" s="9">
        <v>45090.0</v>
      </c>
      <c r="N4662" s="9">
        <v>45090.0</v>
      </c>
      <c r="O4662" s="1"/>
      <c r="P4662" s="1">
        <v>8.33</v>
      </c>
      <c r="Q4662" s="1">
        <v>399998.0</v>
      </c>
      <c r="R4662" s="1">
        <v>300000.0</v>
      </c>
      <c r="S4662" s="10">
        <f t="shared" si="1137"/>
        <v>45180</v>
      </c>
      <c r="V4662" s="5">
        <f t="shared" si="940"/>
        <v>24990</v>
      </c>
      <c r="W4662" s="11">
        <f t="shared" si="1057"/>
        <v>29488.2</v>
      </c>
      <c r="Z4662" s="5">
        <f t="shared" si="1105"/>
        <v>18742.5</v>
      </c>
      <c r="AB4662" s="1"/>
      <c r="AC4662" s="1" t="s">
        <v>45</v>
      </c>
      <c r="AD4662" s="12" t="s">
        <v>47</v>
      </c>
      <c r="AE4662" s="12" t="s">
        <v>47</v>
      </c>
      <c r="AF4662" s="12" t="s">
        <v>47</v>
      </c>
      <c r="AG4662" s="12"/>
      <c r="AH4662" s="12"/>
      <c r="AI4662" s="12"/>
    </row>
    <row r="4663">
      <c r="A4663" s="1" t="s">
        <v>6306</v>
      </c>
      <c r="B4663" s="13"/>
      <c r="C4663" s="1" t="s">
        <v>95</v>
      </c>
      <c r="D4663" s="1" t="s">
        <v>81</v>
      </c>
      <c r="E4663" s="1" t="s">
        <v>82</v>
      </c>
      <c r="F4663" s="1" t="s">
        <v>766</v>
      </c>
      <c r="G4663" s="1" t="s">
        <v>134</v>
      </c>
      <c r="H4663" s="1" t="s">
        <v>135</v>
      </c>
      <c r="I4663" s="1" t="s">
        <v>209</v>
      </c>
      <c r="J4663" s="1"/>
      <c r="K4663" s="1" t="s">
        <v>6307</v>
      </c>
      <c r="L4663" s="1" t="s">
        <v>347</v>
      </c>
      <c r="M4663" s="9">
        <v>45090.0</v>
      </c>
      <c r="N4663" s="9">
        <v>45090.0</v>
      </c>
      <c r="O4663" s="1"/>
      <c r="P4663" s="1">
        <v>8.33</v>
      </c>
      <c r="Q4663" s="1">
        <v>480000.0</v>
      </c>
      <c r="R4663" s="1">
        <v>300000.0</v>
      </c>
      <c r="S4663" s="10">
        <f t="shared" si="1137"/>
        <v>45180</v>
      </c>
      <c r="V4663" s="5">
        <f t="shared" si="940"/>
        <v>24990</v>
      </c>
      <c r="W4663" s="11">
        <f t="shared" si="1057"/>
        <v>29488.2</v>
      </c>
      <c r="Z4663" s="5">
        <f t="shared" si="1105"/>
        <v>18742.5</v>
      </c>
      <c r="AC4663" s="1" t="s">
        <v>45</v>
      </c>
      <c r="AD4663" s="12" t="s">
        <v>47</v>
      </c>
      <c r="AE4663" s="12" t="s">
        <v>47</v>
      </c>
      <c r="AF4663" s="12" t="s">
        <v>47</v>
      </c>
      <c r="AG4663" s="12"/>
      <c r="AH4663" s="12"/>
      <c r="AI4663" s="12"/>
    </row>
    <row r="4664">
      <c r="A4664" s="1" t="s">
        <v>6306</v>
      </c>
      <c r="B4664" s="13"/>
      <c r="C4664" s="1" t="s">
        <v>95</v>
      </c>
      <c r="D4664" s="1" t="s">
        <v>81</v>
      </c>
      <c r="E4664" s="1" t="s">
        <v>82</v>
      </c>
      <c r="F4664" s="1" t="s">
        <v>766</v>
      </c>
      <c r="G4664" s="1" t="s">
        <v>134</v>
      </c>
      <c r="H4664" s="1" t="s">
        <v>135</v>
      </c>
      <c r="I4664" s="1" t="s">
        <v>209</v>
      </c>
      <c r="J4664" s="1"/>
      <c r="K4664" s="1" t="s">
        <v>6307</v>
      </c>
      <c r="L4664" s="1" t="s">
        <v>347</v>
      </c>
      <c r="M4664" s="9">
        <v>45090.0</v>
      </c>
      <c r="N4664" s="9">
        <v>45090.0</v>
      </c>
      <c r="O4664" s="1"/>
      <c r="P4664" s="1">
        <v>8.33</v>
      </c>
      <c r="Q4664" s="1">
        <v>380000.0</v>
      </c>
      <c r="R4664" s="1">
        <v>300000.0</v>
      </c>
      <c r="S4664" s="10">
        <f t="shared" si="1137"/>
        <v>45180</v>
      </c>
      <c r="V4664" s="5">
        <f t="shared" si="940"/>
        <v>24990</v>
      </c>
      <c r="W4664" s="11">
        <f t="shared" si="1057"/>
        <v>29488.2</v>
      </c>
      <c r="Z4664" s="5">
        <f t="shared" si="1105"/>
        <v>18742.5</v>
      </c>
      <c r="AB4664" s="1"/>
      <c r="AC4664" s="1" t="s">
        <v>45</v>
      </c>
      <c r="AD4664" s="12" t="s">
        <v>47</v>
      </c>
      <c r="AE4664" s="12" t="s">
        <v>47</v>
      </c>
      <c r="AF4664" s="12" t="s">
        <v>47</v>
      </c>
      <c r="AG4664" s="12"/>
      <c r="AH4664" s="12"/>
      <c r="AI4664" s="12"/>
    </row>
    <row r="4665">
      <c r="A4665" s="1" t="s">
        <v>6306</v>
      </c>
      <c r="B4665" s="13"/>
      <c r="C4665" s="1" t="s">
        <v>95</v>
      </c>
      <c r="D4665" s="1" t="s">
        <v>81</v>
      </c>
      <c r="E4665" s="1" t="s">
        <v>82</v>
      </c>
      <c r="F4665" s="1" t="s">
        <v>766</v>
      </c>
      <c r="G4665" s="1" t="s">
        <v>134</v>
      </c>
      <c r="H4665" s="1" t="s">
        <v>135</v>
      </c>
      <c r="I4665" s="1" t="s">
        <v>209</v>
      </c>
      <c r="J4665" s="1"/>
      <c r="K4665" s="1" t="s">
        <v>6307</v>
      </c>
      <c r="L4665" s="1" t="s">
        <v>347</v>
      </c>
      <c r="M4665" s="9">
        <v>45090.0</v>
      </c>
      <c r="N4665" s="9">
        <v>45090.0</v>
      </c>
      <c r="O4665" s="1"/>
      <c r="P4665" s="1">
        <v>8.33</v>
      </c>
      <c r="Q4665" s="1">
        <v>500000.0</v>
      </c>
      <c r="R4665" s="1">
        <v>300000.0</v>
      </c>
      <c r="S4665" s="10">
        <f>N4665+30</f>
        <v>45120</v>
      </c>
      <c r="V4665" s="5">
        <f t="shared" si="940"/>
        <v>24990</v>
      </c>
      <c r="W4665" s="11">
        <f t="shared" si="1057"/>
        <v>29488.2</v>
      </c>
      <c r="Y4665" s="1"/>
      <c r="Z4665" s="5">
        <f t="shared" si="1105"/>
        <v>18742.5</v>
      </c>
      <c r="AB4665" s="1"/>
      <c r="AC4665" s="1" t="s">
        <v>45</v>
      </c>
      <c r="AD4665" s="12" t="s">
        <v>47</v>
      </c>
      <c r="AE4665" s="12" t="s">
        <v>47</v>
      </c>
      <c r="AF4665" s="12" t="s">
        <v>47</v>
      </c>
      <c r="AG4665" s="12"/>
      <c r="AH4665" s="12"/>
      <c r="AI4665" s="12"/>
    </row>
    <row r="4666">
      <c r="A4666" s="1" t="s">
        <v>6308</v>
      </c>
      <c r="B4666" s="13"/>
      <c r="C4666" s="1" t="s">
        <v>36</v>
      </c>
      <c r="D4666" s="1" t="s">
        <v>96</v>
      </c>
      <c r="E4666" s="1" t="s">
        <v>77</v>
      </c>
      <c r="F4666" s="1" t="s">
        <v>554</v>
      </c>
      <c r="G4666" s="1" t="s">
        <v>84</v>
      </c>
      <c r="H4666" s="1" t="s">
        <v>85</v>
      </c>
      <c r="I4666" s="1" t="s">
        <v>42</v>
      </c>
      <c r="J4666" s="1"/>
      <c r="K4666" s="1" t="s">
        <v>6309</v>
      </c>
      <c r="L4666" s="1" t="s">
        <v>143</v>
      </c>
      <c r="M4666" s="9">
        <v>44978.0</v>
      </c>
      <c r="N4666" s="9">
        <v>44978.0</v>
      </c>
      <c r="O4666" s="1"/>
      <c r="P4666" s="1">
        <v>8.33</v>
      </c>
      <c r="Q4666" s="1">
        <v>2500000.0</v>
      </c>
      <c r="R4666" s="1">
        <v>300000.0</v>
      </c>
      <c r="S4666" s="10">
        <f t="shared" ref="S4666:S4667" si="1138">N4666+90</f>
        <v>45068</v>
      </c>
      <c r="V4666" s="5">
        <f t="shared" si="940"/>
        <v>24990</v>
      </c>
      <c r="W4666" s="11">
        <f t="shared" si="1057"/>
        <v>29488.2</v>
      </c>
      <c r="X4666" s="1"/>
      <c r="Y4666" s="1"/>
      <c r="Z4666" s="5">
        <f t="shared" si="1105"/>
        <v>18742.5</v>
      </c>
      <c r="AA4666" s="1"/>
      <c r="AB4666" s="1"/>
      <c r="AC4666" s="1" t="str">
        <f t="shared" ref="AC4666:AC4668" si="1139">IF(T4666="","C","O")</f>
        <v>C</v>
      </c>
      <c r="AD4666" s="12" t="s">
        <v>46</v>
      </c>
      <c r="AE4666" s="12" t="s">
        <v>46</v>
      </c>
      <c r="AF4666" s="12" t="s">
        <v>47</v>
      </c>
      <c r="AG4666" s="12"/>
      <c r="AH4666" s="12"/>
      <c r="AI4666" s="12"/>
    </row>
    <row r="4667">
      <c r="A4667" s="1" t="s">
        <v>6308</v>
      </c>
      <c r="B4667" s="13"/>
      <c r="C4667" s="1" t="s">
        <v>36</v>
      </c>
      <c r="D4667" s="1" t="s">
        <v>96</v>
      </c>
      <c r="E4667" s="1" t="s">
        <v>77</v>
      </c>
      <c r="F4667" s="1" t="s">
        <v>554</v>
      </c>
      <c r="G4667" s="1" t="s">
        <v>84</v>
      </c>
      <c r="H4667" s="1" t="s">
        <v>85</v>
      </c>
      <c r="I4667" s="1" t="s">
        <v>42</v>
      </c>
      <c r="J4667" s="1"/>
      <c r="K4667" s="1" t="s">
        <v>6309</v>
      </c>
      <c r="L4667" s="1" t="s">
        <v>143</v>
      </c>
      <c r="M4667" s="9">
        <v>44978.0</v>
      </c>
      <c r="N4667" s="9">
        <v>44978.0</v>
      </c>
      <c r="O4667" s="1"/>
      <c r="P4667" s="1">
        <v>8.33</v>
      </c>
      <c r="Q4667" s="1">
        <v>300000.0</v>
      </c>
      <c r="R4667" s="1">
        <v>300000.0</v>
      </c>
      <c r="S4667" s="10">
        <f t="shared" si="1138"/>
        <v>45068</v>
      </c>
      <c r="V4667" s="5">
        <f t="shared" si="940"/>
        <v>24990</v>
      </c>
      <c r="W4667" s="11">
        <f t="shared" si="1057"/>
        <v>29488.2</v>
      </c>
      <c r="X4667" s="1"/>
      <c r="Y4667" s="1"/>
      <c r="Z4667" s="5">
        <f t="shared" si="1105"/>
        <v>18742.5</v>
      </c>
      <c r="AA4667" s="1"/>
      <c r="AB4667" s="1"/>
      <c r="AC4667" s="1" t="str">
        <f t="shared" si="1139"/>
        <v>C</v>
      </c>
      <c r="AD4667" s="12" t="s">
        <v>46</v>
      </c>
      <c r="AE4667" s="12" t="s">
        <v>46</v>
      </c>
      <c r="AF4667" s="12" t="s">
        <v>47</v>
      </c>
      <c r="AG4667" s="12"/>
      <c r="AH4667" s="12"/>
      <c r="AI4667" s="12"/>
    </row>
    <row r="4668">
      <c r="A4668" s="1" t="s">
        <v>6308</v>
      </c>
      <c r="B4668" s="13"/>
      <c r="C4668" s="1" t="s">
        <v>36</v>
      </c>
      <c r="D4668" s="1" t="s">
        <v>96</v>
      </c>
      <c r="E4668" s="1" t="s">
        <v>77</v>
      </c>
      <c r="F4668" s="1" t="s">
        <v>554</v>
      </c>
      <c r="G4668" s="1" t="s">
        <v>84</v>
      </c>
      <c r="H4668" s="1" t="s">
        <v>85</v>
      </c>
      <c r="I4668" s="1" t="s">
        <v>42</v>
      </c>
      <c r="J4668" s="1"/>
      <c r="K4668" s="1" t="s">
        <v>6309</v>
      </c>
      <c r="L4668" s="1" t="s">
        <v>143</v>
      </c>
      <c r="M4668" s="9">
        <v>44978.0</v>
      </c>
      <c r="N4668" s="9">
        <v>44978.0</v>
      </c>
      <c r="O4668" s="1"/>
      <c r="P4668" s="1">
        <v>8.33</v>
      </c>
      <c r="Q4668" s="1">
        <v>300000.0</v>
      </c>
      <c r="R4668" s="1">
        <v>300000.0</v>
      </c>
      <c r="S4668" s="10">
        <f t="shared" ref="S4668:S4669" si="1140">N4668+30</f>
        <v>45008</v>
      </c>
      <c r="V4668" s="5">
        <f t="shared" si="940"/>
        <v>24990</v>
      </c>
      <c r="W4668" s="11">
        <f t="shared" si="1057"/>
        <v>29488.2</v>
      </c>
      <c r="X4668" s="1"/>
      <c r="Y4668" s="1"/>
      <c r="Z4668" s="5">
        <f t="shared" si="1105"/>
        <v>18742.5</v>
      </c>
      <c r="AA4668" s="1"/>
      <c r="AB4668" s="1"/>
      <c r="AC4668" s="1" t="str">
        <f t="shared" si="1139"/>
        <v>C</v>
      </c>
      <c r="AD4668" s="12" t="s">
        <v>46</v>
      </c>
      <c r="AE4668" s="12" t="s">
        <v>46</v>
      </c>
      <c r="AF4668" s="12" t="s">
        <v>46</v>
      </c>
      <c r="AG4668" s="12"/>
      <c r="AH4668" s="12"/>
      <c r="AI4668" s="12"/>
    </row>
    <row r="4669">
      <c r="A4669" s="1" t="s">
        <v>6310</v>
      </c>
      <c r="B4669" s="13"/>
      <c r="C4669" s="1" t="s">
        <v>36</v>
      </c>
      <c r="D4669" s="1" t="s">
        <v>81</v>
      </c>
      <c r="E4669" s="1" t="s">
        <v>77</v>
      </c>
      <c r="F4669" s="1" t="s">
        <v>105</v>
      </c>
      <c r="G4669" s="1" t="s">
        <v>221</v>
      </c>
      <c r="H4669" s="1" t="s">
        <v>222</v>
      </c>
      <c r="I4669" s="1" t="s">
        <v>42</v>
      </c>
      <c r="J4669" s="1"/>
      <c r="K4669" s="1" t="s">
        <v>6311</v>
      </c>
      <c r="L4669" s="1" t="s">
        <v>143</v>
      </c>
      <c r="M4669" s="9">
        <v>45184.0</v>
      </c>
      <c r="N4669" s="9">
        <v>45315.0</v>
      </c>
      <c r="O4669" s="1"/>
      <c r="P4669" s="1">
        <v>7.5</v>
      </c>
      <c r="Q4669" s="1">
        <v>500000.0</v>
      </c>
      <c r="R4669" s="1">
        <v>300000.0</v>
      </c>
      <c r="S4669" s="10">
        <f t="shared" si="1140"/>
        <v>45345</v>
      </c>
      <c r="V4669" s="5">
        <f t="shared" si="940"/>
        <v>22500</v>
      </c>
      <c r="W4669" s="11">
        <f t="shared" si="1057"/>
        <v>26550</v>
      </c>
      <c r="Z4669" s="5">
        <f t="shared" si="1105"/>
        <v>16875</v>
      </c>
      <c r="AB4669" s="1"/>
      <c r="AC4669" s="1" t="s">
        <v>45</v>
      </c>
      <c r="AD4669" s="12" t="s">
        <v>47</v>
      </c>
      <c r="AE4669" s="12" t="s">
        <v>47</v>
      </c>
      <c r="AF4669" s="12" t="s">
        <v>47</v>
      </c>
      <c r="AG4669" s="12"/>
      <c r="AH4669" s="12"/>
      <c r="AI4669" s="12"/>
    </row>
    <row r="4670">
      <c r="A4670" s="1" t="s">
        <v>6310</v>
      </c>
      <c r="B4670" s="13"/>
      <c r="C4670" s="1" t="s">
        <v>36</v>
      </c>
      <c r="D4670" s="1" t="s">
        <v>81</v>
      </c>
      <c r="E4670" s="1" t="s">
        <v>77</v>
      </c>
      <c r="F4670" s="1" t="s">
        <v>105</v>
      </c>
      <c r="G4670" s="1" t="s">
        <v>221</v>
      </c>
      <c r="H4670" s="1" t="s">
        <v>222</v>
      </c>
      <c r="I4670" s="1" t="s">
        <v>42</v>
      </c>
      <c r="J4670" s="1"/>
      <c r="K4670" s="1" t="s">
        <v>6311</v>
      </c>
      <c r="L4670" s="1" t="s">
        <v>143</v>
      </c>
      <c r="M4670" s="9">
        <v>45184.0</v>
      </c>
      <c r="N4670" s="9">
        <v>45184.0</v>
      </c>
      <c r="O4670" s="1"/>
      <c r="P4670" s="1">
        <v>7.5</v>
      </c>
      <c r="Q4670" s="1">
        <v>300000.0</v>
      </c>
      <c r="R4670" s="1">
        <v>300000.0</v>
      </c>
      <c r="S4670" s="10">
        <f>N4670+90</f>
        <v>45274</v>
      </c>
      <c r="V4670" s="5">
        <f t="shared" si="940"/>
        <v>22500</v>
      </c>
      <c r="W4670" s="11">
        <f t="shared" si="1057"/>
        <v>26550</v>
      </c>
      <c r="Z4670" s="5">
        <f t="shared" si="1105"/>
        <v>16875</v>
      </c>
      <c r="AB4670" s="1"/>
      <c r="AC4670" s="1" t="s">
        <v>45</v>
      </c>
      <c r="AD4670" s="12" t="s">
        <v>47</v>
      </c>
      <c r="AE4670" s="12" t="s">
        <v>47</v>
      </c>
      <c r="AF4670" s="12" t="s">
        <v>47</v>
      </c>
      <c r="AG4670" s="12"/>
      <c r="AH4670" s="12"/>
      <c r="AI4670" s="12"/>
    </row>
    <row r="4671">
      <c r="A4671" s="1" t="s">
        <v>6312</v>
      </c>
      <c r="B4671" s="13"/>
      <c r="C4671" s="1" t="s">
        <v>36</v>
      </c>
      <c r="D4671" s="1" t="s">
        <v>102</v>
      </c>
      <c r="E4671" s="1" t="s">
        <v>38</v>
      </c>
      <c r="F4671" s="1" t="s">
        <v>575</v>
      </c>
      <c r="G4671" s="1" t="s">
        <v>170</v>
      </c>
      <c r="H4671" s="1" t="s">
        <v>170</v>
      </c>
      <c r="I4671" s="1" t="s">
        <v>42</v>
      </c>
      <c r="J4671" s="1"/>
      <c r="K4671" s="1" t="s">
        <v>6313</v>
      </c>
      <c r="L4671" s="1" t="s">
        <v>143</v>
      </c>
      <c r="M4671" s="9">
        <v>44933.0</v>
      </c>
      <c r="N4671" s="9">
        <v>44897.0</v>
      </c>
      <c r="O4671" s="1"/>
      <c r="P4671" s="1">
        <v>8.33</v>
      </c>
      <c r="Q4671" s="1">
        <v>300000.0</v>
      </c>
      <c r="R4671" s="1">
        <v>875000.0</v>
      </c>
      <c r="S4671" s="9">
        <v>44928.0</v>
      </c>
      <c r="T4671" s="9">
        <v>44928.0</v>
      </c>
      <c r="U4671" s="1" t="s">
        <v>6314</v>
      </c>
      <c r="V4671" s="5">
        <f t="shared" si="940"/>
        <v>72887.5</v>
      </c>
      <c r="W4671" s="11">
        <f t="shared" si="1057"/>
        <v>86007.25</v>
      </c>
      <c r="X4671" s="9">
        <v>44973.0</v>
      </c>
      <c r="Y4671" s="5">
        <f>W4671-(V4671*10%)</f>
        <v>78718.5</v>
      </c>
      <c r="Z4671" s="5">
        <f t="shared" si="1105"/>
        <v>54665.625</v>
      </c>
      <c r="AA4671" s="9">
        <v>45019.0</v>
      </c>
      <c r="AB4671" s="1" t="s">
        <v>6315</v>
      </c>
      <c r="AC4671" s="1" t="s">
        <v>55</v>
      </c>
      <c r="AD4671" s="12" t="s">
        <v>46</v>
      </c>
      <c r="AE4671" s="12" t="s">
        <v>46</v>
      </c>
      <c r="AF4671" s="12" t="s">
        <v>46</v>
      </c>
      <c r="AG4671" s="12" t="s">
        <v>46</v>
      </c>
      <c r="AH4671" s="12" t="s">
        <v>46</v>
      </c>
      <c r="AI4671" s="12" t="s">
        <v>47</v>
      </c>
    </row>
    <row r="4672">
      <c r="A4672" s="1" t="s">
        <v>6312</v>
      </c>
      <c r="B4672" s="13"/>
      <c r="C4672" s="1" t="s">
        <v>36</v>
      </c>
      <c r="D4672" s="1" t="s">
        <v>102</v>
      </c>
      <c r="E4672" s="1" t="s">
        <v>38</v>
      </c>
      <c r="F4672" s="1" t="s">
        <v>575</v>
      </c>
      <c r="G4672" s="1" t="s">
        <v>170</v>
      </c>
      <c r="H4672" s="1" t="s">
        <v>170</v>
      </c>
      <c r="I4672" s="1" t="s">
        <v>42</v>
      </c>
      <c r="J4672" s="1"/>
      <c r="K4672" s="1" t="s">
        <v>6313</v>
      </c>
      <c r="L4672" s="1" t="s">
        <v>143</v>
      </c>
      <c r="M4672" s="9">
        <v>44933.0</v>
      </c>
      <c r="N4672" s="9">
        <v>44933.0</v>
      </c>
      <c r="O4672" s="1"/>
      <c r="P4672" s="1">
        <v>8.33</v>
      </c>
      <c r="Q4672" s="1">
        <v>300000.0</v>
      </c>
      <c r="R4672" s="1">
        <v>300000.0</v>
      </c>
      <c r="S4672" s="10">
        <f>N4672+90</f>
        <v>45023</v>
      </c>
      <c r="V4672" s="5">
        <f t="shared" si="940"/>
        <v>24990</v>
      </c>
      <c r="W4672" s="11">
        <f t="shared" si="1057"/>
        <v>29488.2</v>
      </c>
      <c r="Z4672" s="5">
        <f t="shared" si="1105"/>
        <v>18742.5</v>
      </c>
      <c r="AB4672" s="1"/>
      <c r="AC4672" s="1" t="str">
        <f>IF(T4672="","C","O")</f>
        <v>C</v>
      </c>
      <c r="AD4672" s="12" t="s">
        <v>46</v>
      </c>
      <c r="AE4672" s="12" t="s">
        <v>46</v>
      </c>
      <c r="AF4672" s="12" t="s">
        <v>47</v>
      </c>
      <c r="AG4672" s="12"/>
      <c r="AH4672" s="12"/>
      <c r="AI4672" s="12"/>
    </row>
    <row r="4673">
      <c r="A4673" s="1" t="s">
        <v>6316</v>
      </c>
      <c r="B4673" s="13"/>
      <c r="C4673" s="1" t="s">
        <v>36</v>
      </c>
      <c r="D4673" s="1" t="s">
        <v>76</v>
      </c>
      <c r="E4673" s="1" t="s">
        <v>168</v>
      </c>
      <c r="F4673" s="1" t="s">
        <v>3400</v>
      </c>
      <c r="G4673" s="1" t="s">
        <v>134</v>
      </c>
      <c r="H4673" s="1" t="s">
        <v>135</v>
      </c>
      <c r="I4673" s="1" t="s">
        <v>234</v>
      </c>
      <c r="J4673" s="1"/>
      <c r="K4673" s="1" t="s">
        <v>6317</v>
      </c>
      <c r="L4673" s="1" t="s">
        <v>150</v>
      </c>
      <c r="M4673" s="9">
        <v>44991.0</v>
      </c>
      <c r="N4673" s="9">
        <v>44991.0</v>
      </c>
      <c r="O4673" s="1"/>
      <c r="P4673" s="1">
        <v>8.33</v>
      </c>
      <c r="Q4673" s="1">
        <v>100000.0</v>
      </c>
      <c r="R4673" s="1">
        <v>776340.0</v>
      </c>
      <c r="S4673" s="9">
        <v>44991.0</v>
      </c>
      <c r="T4673" s="9">
        <v>45000.0</v>
      </c>
      <c r="U4673" s="1" t="s">
        <v>6318</v>
      </c>
      <c r="V4673" s="5">
        <f t="shared" si="940"/>
        <v>64669.122</v>
      </c>
      <c r="W4673" s="11">
        <f t="shared" si="1057"/>
        <v>76309.56396</v>
      </c>
      <c r="X4673" s="9">
        <v>45043.0</v>
      </c>
      <c r="Y4673" s="5">
        <f>W4673-(V4673*10%)</f>
        <v>69842.65176</v>
      </c>
      <c r="Z4673" s="5">
        <f t="shared" si="1105"/>
        <v>48501.8415</v>
      </c>
      <c r="AA4673" s="9">
        <v>45076.0</v>
      </c>
      <c r="AB4673" s="1" t="s">
        <v>6319</v>
      </c>
      <c r="AC4673" s="1" t="s">
        <v>55</v>
      </c>
      <c r="AD4673" s="12" t="s">
        <v>46</v>
      </c>
      <c r="AE4673" s="12" t="s">
        <v>46</v>
      </c>
      <c r="AF4673" s="12" t="s">
        <v>46</v>
      </c>
      <c r="AG4673" s="12" t="s">
        <v>46</v>
      </c>
      <c r="AH4673" s="12" t="s">
        <v>47</v>
      </c>
      <c r="AI4673" s="12" t="s">
        <v>47</v>
      </c>
    </row>
    <row r="4674">
      <c r="A4674" s="1" t="s">
        <v>6320</v>
      </c>
      <c r="B4674" s="13"/>
      <c r="C4674" s="1" t="s">
        <v>95</v>
      </c>
      <c r="D4674" s="1" t="s">
        <v>102</v>
      </c>
      <c r="E4674" s="1" t="s">
        <v>38</v>
      </c>
      <c r="F4674" s="1" t="s">
        <v>511</v>
      </c>
      <c r="G4674" s="1" t="s">
        <v>152</v>
      </c>
      <c r="H4674" s="1" t="s">
        <v>153</v>
      </c>
      <c r="I4674" s="1" t="s">
        <v>86</v>
      </c>
      <c r="J4674" s="1"/>
      <c r="K4674" s="1" t="s">
        <v>6321</v>
      </c>
      <c r="L4674" s="1" t="s">
        <v>88</v>
      </c>
      <c r="M4674" s="9">
        <v>44819.0</v>
      </c>
      <c r="N4674" s="9">
        <v>44751.0</v>
      </c>
      <c r="O4674" s="1"/>
      <c r="P4674" s="1">
        <v>8.33</v>
      </c>
      <c r="Q4674" s="1">
        <v>300000.0</v>
      </c>
      <c r="R4674" s="1">
        <v>300000.0</v>
      </c>
      <c r="S4674" s="10">
        <f t="shared" ref="S4674:S4679" si="1141">N4674+90</f>
        <v>44841</v>
      </c>
      <c r="V4674" s="5">
        <f t="shared" si="940"/>
        <v>24990</v>
      </c>
      <c r="W4674" s="11">
        <f t="shared" si="1057"/>
        <v>29488.2</v>
      </c>
      <c r="Z4674" s="5">
        <f t="shared" si="1105"/>
        <v>18742.5</v>
      </c>
      <c r="AB4674" s="1"/>
      <c r="AC4674" s="1" t="str">
        <f t="shared" ref="AC4674:AC4678" si="1142">IF(T4674="","C","O")</f>
        <v>C</v>
      </c>
      <c r="AD4674" s="12" t="s">
        <v>46</v>
      </c>
      <c r="AE4674" s="12" t="s">
        <v>46</v>
      </c>
      <c r="AF4674" s="12" t="s">
        <v>46</v>
      </c>
      <c r="AG4674" s="12"/>
      <c r="AH4674" s="12"/>
      <c r="AI4674" s="12"/>
    </row>
    <row r="4675">
      <c r="A4675" s="1" t="s">
        <v>6322</v>
      </c>
      <c r="B4675" s="13"/>
      <c r="C4675" s="1" t="s">
        <v>36</v>
      </c>
      <c r="D4675" s="1" t="s">
        <v>50</v>
      </c>
      <c r="E4675" s="1" t="s">
        <v>168</v>
      </c>
      <c r="F4675" s="1" t="s">
        <v>2992</v>
      </c>
      <c r="G4675" s="1" t="s">
        <v>40</v>
      </c>
      <c r="H4675" s="1" t="s">
        <v>41</v>
      </c>
      <c r="I4675" s="1" t="s">
        <v>42</v>
      </c>
      <c r="J4675" s="1"/>
      <c r="K4675" s="1" t="s">
        <v>6323</v>
      </c>
      <c r="L4675" s="1" t="s">
        <v>150</v>
      </c>
      <c r="M4675" s="9">
        <v>45125.0</v>
      </c>
      <c r="N4675" s="9">
        <v>45131.0</v>
      </c>
      <c r="O4675" s="1"/>
      <c r="P4675" s="1">
        <v>8.33</v>
      </c>
      <c r="Q4675" s="1">
        <v>500000.0</v>
      </c>
      <c r="R4675" s="1">
        <v>300000.0</v>
      </c>
      <c r="S4675" s="10">
        <f t="shared" si="1141"/>
        <v>45221</v>
      </c>
      <c r="V4675" s="5">
        <f t="shared" si="940"/>
        <v>24990</v>
      </c>
      <c r="W4675" s="11">
        <f t="shared" si="1057"/>
        <v>29488.2</v>
      </c>
      <c r="Z4675" s="5">
        <f t="shared" si="1105"/>
        <v>18742.5</v>
      </c>
      <c r="AC4675" s="1" t="str">
        <f t="shared" si="1142"/>
        <v>C</v>
      </c>
      <c r="AD4675" s="12" t="s">
        <v>47</v>
      </c>
      <c r="AE4675" s="12" t="s">
        <v>47</v>
      </c>
      <c r="AF4675" s="12" t="s">
        <v>47</v>
      </c>
      <c r="AG4675" s="12"/>
      <c r="AH4675" s="12"/>
      <c r="AI4675" s="12"/>
    </row>
    <row r="4676">
      <c r="A4676" s="1" t="s">
        <v>6322</v>
      </c>
      <c r="B4676" s="13"/>
      <c r="C4676" s="1" t="s">
        <v>36</v>
      </c>
      <c r="D4676" s="1" t="s">
        <v>50</v>
      </c>
      <c r="E4676" s="1" t="s">
        <v>168</v>
      </c>
      <c r="F4676" s="1" t="s">
        <v>2992</v>
      </c>
      <c r="G4676" s="1" t="s">
        <v>40</v>
      </c>
      <c r="H4676" s="1" t="s">
        <v>41</v>
      </c>
      <c r="I4676" s="1" t="s">
        <v>42</v>
      </c>
      <c r="J4676" s="1"/>
      <c r="K4676" s="1" t="s">
        <v>6323</v>
      </c>
      <c r="L4676" s="1" t="s">
        <v>150</v>
      </c>
      <c r="M4676" s="9">
        <v>45125.0</v>
      </c>
      <c r="N4676" s="9">
        <v>45125.0</v>
      </c>
      <c r="O4676" s="1"/>
      <c r="P4676" s="1">
        <v>8.33</v>
      </c>
      <c r="Q4676" s="1">
        <v>500000.0</v>
      </c>
      <c r="R4676" s="1">
        <v>300000.0</v>
      </c>
      <c r="S4676" s="10">
        <f t="shared" si="1141"/>
        <v>45215</v>
      </c>
      <c r="V4676" s="5">
        <f t="shared" si="940"/>
        <v>24990</v>
      </c>
      <c r="W4676" s="11">
        <f t="shared" si="1057"/>
        <v>29488.2</v>
      </c>
      <c r="X4676" s="1"/>
      <c r="Y4676" s="1"/>
      <c r="Z4676" s="5">
        <f t="shared" si="1105"/>
        <v>18742.5</v>
      </c>
      <c r="AB4676" s="1"/>
      <c r="AC4676" s="1" t="str">
        <f t="shared" si="1142"/>
        <v>C</v>
      </c>
      <c r="AD4676" s="12" t="s">
        <v>47</v>
      </c>
      <c r="AE4676" s="12" t="s">
        <v>47</v>
      </c>
      <c r="AF4676" s="12" t="s">
        <v>47</v>
      </c>
      <c r="AG4676" s="12"/>
      <c r="AH4676" s="12"/>
      <c r="AI4676" s="12"/>
    </row>
    <row r="4677">
      <c r="A4677" s="1" t="s">
        <v>6324</v>
      </c>
      <c r="B4677" s="13"/>
      <c r="C4677" s="1" t="s">
        <v>36</v>
      </c>
      <c r="D4677" s="1" t="s">
        <v>102</v>
      </c>
      <c r="E4677" s="1" t="s">
        <v>77</v>
      </c>
      <c r="F4677" s="1" t="s">
        <v>3499</v>
      </c>
      <c r="G4677" s="1" t="s">
        <v>459</v>
      </c>
      <c r="H4677" s="1" t="s">
        <v>460</v>
      </c>
      <c r="I4677" s="1" t="s">
        <v>123</v>
      </c>
      <c r="J4677" s="1"/>
      <c r="K4677" s="1" t="s">
        <v>6325</v>
      </c>
      <c r="L4677" s="1" t="s">
        <v>88</v>
      </c>
      <c r="M4677" s="9">
        <v>45037.0</v>
      </c>
      <c r="N4677" s="9">
        <v>45037.0</v>
      </c>
      <c r="O4677" s="1"/>
      <c r="P4677" s="1">
        <v>8.33</v>
      </c>
      <c r="Q4677" s="1">
        <v>300000.0</v>
      </c>
      <c r="R4677" s="1">
        <v>300000.0</v>
      </c>
      <c r="S4677" s="10">
        <f t="shared" si="1141"/>
        <v>45127</v>
      </c>
      <c r="V4677" s="5">
        <f t="shared" si="940"/>
        <v>24990</v>
      </c>
      <c r="W4677" s="11">
        <f t="shared" si="1057"/>
        <v>29488.2</v>
      </c>
      <c r="Z4677" s="5">
        <f t="shared" si="1105"/>
        <v>18742.5</v>
      </c>
      <c r="AC4677" s="1" t="str">
        <f t="shared" si="1142"/>
        <v>C</v>
      </c>
      <c r="AD4677" s="12" t="s">
        <v>47</v>
      </c>
      <c r="AE4677" s="12" t="s">
        <v>47</v>
      </c>
      <c r="AF4677" s="12" t="s">
        <v>47</v>
      </c>
      <c r="AG4677" s="12"/>
      <c r="AH4677" s="12"/>
      <c r="AI4677" s="12"/>
    </row>
    <row r="4678">
      <c r="A4678" s="1" t="s">
        <v>6324</v>
      </c>
      <c r="B4678" s="13"/>
      <c r="C4678" s="1" t="s">
        <v>36</v>
      </c>
      <c r="D4678" s="1" t="s">
        <v>102</v>
      </c>
      <c r="E4678" s="1" t="s">
        <v>77</v>
      </c>
      <c r="F4678" s="1" t="s">
        <v>3499</v>
      </c>
      <c r="G4678" s="1" t="s">
        <v>459</v>
      </c>
      <c r="H4678" s="1" t="s">
        <v>460</v>
      </c>
      <c r="I4678" s="1" t="s">
        <v>123</v>
      </c>
      <c r="J4678" s="1"/>
      <c r="K4678" s="1" t="s">
        <v>6325</v>
      </c>
      <c r="L4678" s="1" t="s">
        <v>88</v>
      </c>
      <c r="M4678" s="9">
        <v>45037.0</v>
      </c>
      <c r="N4678" s="9">
        <v>45037.0</v>
      </c>
      <c r="O4678" s="1"/>
      <c r="P4678" s="1">
        <v>8.33</v>
      </c>
      <c r="Q4678" s="1">
        <v>300000.0</v>
      </c>
      <c r="R4678" s="1">
        <v>300000.0</v>
      </c>
      <c r="S4678" s="10">
        <f t="shared" si="1141"/>
        <v>45127</v>
      </c>
      <c r="V4678" s="5">
        <f t="shared" si="940"/>
        <v>24990</v>
      </c>
      <c r="W4678" s="11">
        <f t="shared" si="1057"/>
        <v>29488.2</v>
      </c>
      <c r="Z4678" s="5">
        <f t="shared" si="1105"/>
        <v>18742.5</v>
      </c>
      <c r="AB4678" s="1"/>
      <c r="AC4678" s="1" t="str">
        <f t="shared" si="1142"/>
        <v>C</v>
      </c>
      <c r="AD4678" s="12" t="s">
        <v>47</v>
      </c>
      <c r="AE4678" s="12" t="s">
        <v>47</v>
      </c>
      <c r="AF4678" s="12" t="s">
        <v>47</v>
      </c>
      <c r="AG4678" s="12"/>
      <c r="AH4678" s="12"/>
      <c r="AI4678" s="12"/>
    </row>
    <row r="4679">
      <c r="A4679" s="1" t="s">
        <v>6324</v>
      </c>
      <c r="B4679" s="13"/>
      <c r="C4679" s="1" t="s">
        <v>36</v>
      </c>
      <c r="D4679" s="1" t="s">
        <v>102</v>
      </c>
      <c r="E4679" s="1" t="s">
        <v>77</v>
      </c>
      <c r="F4679" s="1" t="s">
        <v>3499</v>
      </c>
      <c r="G4679" s="1" t="s">
        <v>459</v>
      </c>
      <c r="H4679" s="1" t="s">
        <v>460</v>
      </c>
      <c r="I4679" s="1" t="s">
        <v>123</v>
      </c>
      <c r="J4679" s="1"/>
      <c r="K4679" s="1" t="s">
        <v>6325</v>
      </c>
      <c r="L4679" s="1" t="s">
        <v>88</v>
      </c>
      <c r="M4679" s="9">
        <v>45037.0</v>
      </c>
      <c r="N4679" s="9">
        <v>45037.0</v>
      </c>
      <c r="O4679" s="1"/>
      <c r="P4679" s="1">
        <v>8.33</v>
      </c>
      <c r="Q4679" s="1">
        <v>300000.0</v>
      </c>
      <c r="R4679" s="1">
        <v>300000.0</v>
      </c>
      <c r="S4679" s="10">
        <f t="shared" si="1141"/>
        <v>45127</v>
      </c>
      <c r="V4679" s="5">
        <f t="shared" si="940"/>
        <v>24990</v>
      </c>
      <c r="W4679" s="11">
        <f t="shared" si="1057"/>
        <v>29488.2</v>
      </c>
      <c r="Z4679" s="5">
        <f t="shared" si="1105"/>
        <v>18742.5</v>
      </c>
      <c r="AB4679" s="1"/>
      <c r="AC4679" s="1" t="s">
        <v>45</v>
      </c>
      <c r="AD4679" s="12" t="s">
        <v>47</v>
      </c>
      <c r="AE4679" s="12" t="s">
        <v>47</v>
      </c>
      <c r="AF4679" s="12" t="s">
        <v>47</v>
      </c>
      <c r="AG4679" s="12"/>
      <c r="AH4679" s="12"/>
      <c r="AI4679" s="12"/>
    </row>
    <row r="4680">
      <c r="A4680" s="1" t="s">
        <v>6324</v>
      </c>
      <c r="B4680" s="13"/>
      <c r="C4680" s="1" t="s">
        <v>36</v>
      </c>
      <c r="D4680" s="1" t="s">
        <v>102</v>
      </c>
      <c r="E4680" s="1" t="s">
        <v>77</v>
      </c>
      <c r="F4680" s="1" t="s">
        <v>3499</v>
      </c>
      <c r="G4680" s="1" t="s">
        <v>459</v>
      </c>
      <c r="H4680" s="1" t="s">
        <v>460</v>
      </c>
      <c r="I4680" s="1" t="s">
        <v>123</v>
      </c>
      <c r="J4680" s="1"/>
      <c r="K4680" s="1" t="s">
        <v>6325</v>
      </c>
      <c r="L4680" s="1" t="s">
        <v>88</v>
      </c>
      <c r="M4680" s="9">
        <v>45037.0</v>
      </c>
      <c r="N4680" s="9">
        <v>45037.0</v>
      </c>
      <c r="O4680" s="1"/>
      <c r="P4680" s="1">
        <v>8.33</v>
      </c>
      <c r="Q4680" s="1">
        <v>300000.0</v>
      </c>
      <c r="R4680" s="1">
        <v>300000.0</v>
      </c>
      <c r="S4680" s="10">
        <f t="shared" ref="S4680:S4681" si="1143">N4680+30</f>
        <v>45067</v>
      </c>
      <c r="V4680" s="5">
        <f t="shared" si="940"/>
        <v>24990</v>
      </c>
      <c r="W4680" s="11">
        <f t="shared" si="1057"/>
        <v>29488.2</v>
      </c>
      <c r="Z4680" s="5">
        <f t="shared" si="1105"/>
        <v>18742.5</v>
      </c>
      <c r="AC4680" s="1" t="str">
        <f>IF(T4680="","C","O")</f>
        <v>C</v>
      </c>
      <c r="AD4680" s="12" t="s">
        <v>47</v>
      </c>
      <c r="AE4680" s="12" t="s">
        <v>47</v>
      </c>
      <c r="AF4680" s="12" t="s">
        <v>47</v>
      </c>
      <c r="AG4680" s="12"/>
      <c r="AH4680" s="12"/>
      <c r="AI4680" s="12"/>
    </row>
    <row r="4681">
      <c r="A4681" s="1" t="s">
        <v>6324</v>
      </c>
      <c r="B4681" s="13"/>
      <c r="C4681" s="1" t="s">
        <v>36</v>
      </c>
      <c r="D4681" s="1" t="s">
        <v>96</v>
      </c>
      <c r="E4681" s="1" t="s">
        <v>77</v>
      </c>
      <c r="F4681" s="1" t="s">
        <v>3499</v>
      </c>
      <c r="G4681" s="1" t="s">
        <v>459</v>
      </c>
      <c r="H4681" s="1" t="s">
        <v>460</v>
      </c>
      <c r="I4681" s="1" t="s">
        <v>123</v>
      </c>
      <c r="J4681" s="1"/>
      <c r="K4681" s="1" t="s">
        <v>6325</v>
      </c>
      <c r="L4681" s="1" t="s">
        <v>88</v>
      </c>
      <c r="M4681" s="9">
        <v>45037.0</v>
      </c>
      <c r="N4681" s="9">
        <v>45037.0</v>
      </c>
      <c r="O4681" s="1"/>
      <c r="P4681" s="1">
        <v>8.33</v>
      </c>
      <c r="Q4681" s="1">
        <v>500000.0</v>
      </c>
      <c r="R4681" s="1">
        <v>300000.0</v>
      </c>
      <c r="S4681" s="10">
        <f t="shared" si="1143"/>
        <v>45067</v>
      </c>
      <c r="V4681" s="5">
        <f t="shared" si="940"/>
        <v>24990</v>
      </c>
      <c r="W4681" s="11">
        <f t="shared" si="1057"/>
        <v>29488.2</v>
      </c>
      <c r="Z4681" s="5">
        <f t="shared" si="1105"/>
        <v>18742.5</v>
      </c>
      <c r="AB4681" s="1"/>
      <c r="AC4681" s="1" t="s">
        <v>45</v>
      </c>
      <c r="AD4681" s="12" t="s">
        <v>47</v>
      </c>
      <c r="AE4681" s="12" t="s">
        <v>47</v>
      </c>
      <c r="AF4681" s="12" t="s">
        <v>47</v>
      </c>
      <c r="AG4681" s="12"/>
      <c r="AH4681" s="12"/>
      <c r="AI4681" s="12"/>
    </row>
    <row r="4682">
      <c r="A4682" s="1" t="s">
        <v>6326</v>
      </c>
      <c r="B4682" s="13"/>
      <c r="C4682" s="1" t="s">
        <v>36</v>
      </c>
      <c r="D4682" s="1" t="s">
        <v>81</v>
      </c>
      <c r="E4682" s="1" t="s">
        <v>82</v>
      </c>
      <c r="F4682" s="1" t="s">
        <v>831</v>
      </c>
      <c r="G4682" s="1" t="s">
        <v>134</v>
      </c>
      <c r="H4682" s="1" t="s">
        <v>135</v>
      </c>
      <c r="I4682" s="1" t="s">
        <v>42</v>
      </c>
      <c r="J4682" s="1"/>
      <c r="K4682" s="1" t="s">
        <v>6327</v>
      </c>
      <c r="L4682" s="1" t="s">
        <v>347</v>
      </c>
      <c r="M4682" s="14">
        <v>45217.0</v>
      </c>
      <c r="N4682" s="14">
        <v>45217.0</v>
      </c>
      <c r="O4682" s="1"/>
      <c r="P4682" s="1">
        <v>8.33</v>
      </c>
      <c r="Q4682" s="1">
        <v>300000.0</v>
      </c>
      <c r="R4682" s="1">
        <v>300000.0</v>
      </c>
      <c r="S4682" s="15">
        <f t="shared" ref="S4682:S4683" si="1144">N4682+90</f>
        <v>45307</v>
      </c>
      <c r="V4682" s="5">
        <f t="shared" si="940"/>
        <v>24990</v>
      </c>
      <c r="W4682" s="11">
        <f t="shared" si="1057"/>
        <v>29488.2</v>
      </c>
      <c r="Z4682" s="5">
        <f t="shared" si="1105"/>
        <v>18742.5</v>
      </c>
      <c r="AB4682" s="1"/>
      <c r="AC4682" s="1" t="s">
        <v>45</v>
      </c>
      <c r="AD4682" s="12" t="s">
        <v>47</v>
      </c>
      <c r="AE4682" s="12" t="s">
        <v>47</v>
      </c>
      <c r="AF4682" s="12" t="s">
        <v>47</v>
      </c>
      <c r="AG4682" s="12"/>
      <c r="AH4682" s="12"/>
      <c r="AI4682" s="12"/>
    </row>
    <row r="4683">
      <c r="A4683" s="1" t="s">
        <v>6326</v>
      </c>
      <c r="B4683" s="13"/>
      <c r="C4683" s="1" t="s">
        <v>36</v>
      </c>
      <c r="D4683" s="1" t="s">
        <v>81</v>
      </c>
      <c r="E4683" s="1" t="s">
        <v>82</v>
      </c>
      <c r="F4683" s="1" t="s">
        <v>831</v>
      </c>
      <c r="G4683" s="1" t="s">
        <v>134</v>
      </c>
      <c r="H4683" s="1" t="s">
        <v>135</v>
      </c>
      <c r="I4683" s="1" t="s">
        <v>42</v>
      </c>
      <c r="J4683" s="1"/>
      <c r="K4683" s="1" t="s">
        <v>6327</v>
      </c>
      <c r="L4683" s="1" t="s">
        <v>347</v>
      </c>
      <c r="M4683" s="14">
        <v>45217.0</v>
      </c>
      <c r="N4683" s="14">
        <v>45217.0</v>
      </c>
      <c r="O4683" s="1"/>
      <c r="P4683" s="1">
        <v>8.33</v>
      </c>
      <c r="Q4683" s="1">
        <v>300000.0</v>
      </c>
      <c r="R4683" s="1">
        <v>300000.0</v>
      </c>
      <c r="S4683" s="15">
        <f t="shared" si="1144"/>
        <v>45307</v>
      </c>
      <c r="V4683" s="5">
        <f t="shared" si="940"/>
        <v>24990</v>
      </c>
      <c r="W4683" s="11">
        <f t="shared" si="1057"/>
        <v>29488.2</v>
      </c>
      <c r="Z4683" s="5">
        <f t="shared" si="1105"/>
        <v>18742.5</v>
      </c>
      <c r="AB4683" s="1"/>
      <c r="AC4683" s="1" t="s">
        <v>45</v>
      </c>
      <c r="AD4683" s="12" t="s">
        <v>47</v>
      </c>
      <c r="AE4683" s="12" t="s">
        <v>47</v>
      </c>
      <c r="AF4683" s="12" t="s">
        <v>47</v>
      </c>
      <c r="AG4683" s="12"/>
      <c r="AH4683" s="12"/>
      <c r="AI4683" s="12"/>
    </row>
    <row r="4684">
      <c r="A4684" s="1" t="s">
        <v>6328</v>
      </c>
      <c r="B4684" s="13"/>
      <c r="C4684" s="1" t="s">
        <v>36</v>
      </c>
      <c r="D4684" s="1" t="s">
        <v>50</v>
      </c>
      <c r="E4684" s="1" t="s">
        <v>113</v>
      </c>
      <c r="F4684" s="1" t="s">
        <v>2518</v>
      </c>
      <c r="G4684" s="1" t="s">
        <v>330</v>
      </c>
      <c r="H4684" s="1" t="s">
        <v>331</v>
      </c>
      <c r="I4684" s="1" t="s">
        <v>42</v>
      </c>
      <c r="J4684" s="1"/>
      <c r="K4684" s="1" t="s">
        <v>6329</v>
      </c>
      <c r="L4684" s="1" t="s">
        <v>99</v>
      </c>
      <c r="M4684" s="9">
        <v>44740.0</v>
      </c>
      <c r="N4684" s="9">
        <v>44740.0</v>
      </c>
      <c r="O4684" s="1"/>
      <c r="P4684" s="1">
        <v>8.33</v>
      </c>
      <c r="Q4684" s="1">
        <v>200000.0</v>
      </c>
      <c r="R4684" s="1">
        <v>254662.0</v>
      </c>
      <c r="S4684" s="9">
        <v>44734.0</v>
      </c>
      <c r="T4684" s="9">
        <v>44740.0</v>
      </c>
      <c r="U4684" s="1" t="s">
        <v>6330</v>
      </c>
      <c r="V4684" s="5">
        <f t="shared" si="940"/>
        <v>21213.3446</v>
      </c>
      <c r="W4684" s="11">
        <f t="shared" si="1057"/>
        <v>25031.74663</v>
      </c>
      <c r="X4684" s="9">
        <v>44760.0</v>
      </c>
      <c r="Y4684" s="5">
        <f>W4684</f>
        <v>25031.74663</v>
      </c>
      <c r="Z4684" s="5">
        <f t="shared" si="1105"/>
        <v>15910.00845</v>
      </c>
      <c r="AA4684" s="9">
        <v>44761.0</v>
      </c>
      <c r="AB4684" s="1" t="s">
        <v>6331</v>
      </c>
      <c r="AC4684" s="1" t="s">
        <v>55</v>
      </c>
      <c r="AD4684" s="12" t="s">
        <v>46</v>
      </c>
      <c r="AE4684" s="12" t="s">
        <v>46</v>
      </c>
      <c r="AF4684" s="12" t="s">
        <v>46</v>
      </c>
      <c r="AG4684" s="12" t="s">
        <v>46</v>
      </c>
      <c r="AH4684" s="12" t="s">
        <v>46</v>
      </c>
      <c r="AI4684" s="12" t="s">
        <v>46</v>
      </c>
    </row>
    <row r="4685">
      <c r="A4685" s="1" t="s">
        <v>6332</v>
      </c>
      <c r="B4685" s="13"/>
      <c r="C4685" s="1" t="s">
        <v>36</v>
      </c>
      <c r="D4685" s="1" t="s">
        <v>96</v>
      </c>
      <c r="E4685" s="1" t="s">
        <v>38</v>
      </c>
      <c r="F4685" s="1" t="s">
        <v>240</v>
      </c>
      <c r="G4685" s="1" t="s">
        <v>84</v>
      </c>
      <c r="H4685" s="1" t="s">
        <v>85</v>
      </c>
      <c r="I4685" s="1" t="s">
        <v>42</v>
      </c>
      <c r="J4685" s="1"/>
      <c r="K4685" s="1" t="s">
        <v>6333</v>
      </c>
      <c r="L4685" s="1" t="s">
        <v>347</v>
      </c>
      <c r="M4685" s="9">
        <v>45008.0</v>
      </c>
      <c r="N4685" s="9">
        <v>44984.0</v>
      </c>
      <c r="O4685" s="1"/>
      <c r="P4685" s="1">
        <v>8.33</v>
      </c>
      <c r="Q4685" s="1">
        <v>1900000.0</v>
      </c>
      <c r="R4685" s="1">
        <v>1920000.0</v>
      </c>
      <c r="S4685" s="9">
        <v>44978.0</v>
      </c>
      <c r="T4685" s="9">
        <v>44984.0</v>
      </c>
      <c r="U4685" s="1" t="s">
        <v>6334</v>
      </c>
      <c r="V4685" s="5">
        <f t="shared" si="940"/>
        <v>159936</v>
      </c>
      <c r="W4685" s="11">
        <f t="shared" si="1057"/>
        <v>188724.48</v>
      </c>
      <c r="X4685" s="9">
        <v>45038.0</v>
      </c>
      <c r="Y4685" s="5">
        <f t="shared" ref="Y4685:Y4687" si="1145">W4685-(V4685*10%)</f>
        <v>172730.88</v>
      </c>
      <c r="Z4685" s="5">
        <f t="shared" si="1105"/>
        <v>119952</v>
      </c>
      <c r="AA4685" s="9">
        <v>45042.0</v>
      </c>
      <c r="AB4685" s="1" t="s">
        <v>6334</v>
      </c>
      <c r="AC4685" s="1" t="s">
        <v>55</v>
      </c>
      <c r="AD4685" s="12" t="s">
        <v>46</v>
      </c>
      <c r="AE4685" s="12" t="s">
        <v>46</v>
      </c>
      <c r="AF4685" s="12" t="s">
        <v>46</v>
      </c>
      <c r="AG4685" s="12" t="s">
        <v>46</v>
      </c>
      <c r="AH4685" s="12" t="s">
        <v>47</v>
      </c>
      <c r="AI4685" s="12" t="s">
        <v>47</v>
      </c>
    </row>
    <row r="4686">
      <c r="A4686" s="1" t="s">
        <v>6332</v>
      </c>
      <c r="B4686" s="13"/>
      <c r="C4686" s="1" t="s">
        <v>36</v>
      </c>
      <c r="D4686" s="1" t="s">
        <v>96</v>
      </c>
      <c r="E4686" s="1" t="s">
        <v>38</v>
      </c>
      <c r="F4686" s="1" t="s">
        <v>240</v>
      </c>
      <c r="G4686" s="1" t="s">
        <v>84</v>
      </c>
      <c r="H4686" s="1" t="s">
        <v>85</v>
      </c>
      <c r="I4686" s="1" t="s">
        <v>42</v>
      </c>
      <c r="J4686" s="1"/>
      <c r="K4686" s="1" t="s">
        <v>6333</v>
      </c>
      <c r="L4686" s="1" t="s">
        <v>347</v>
      </c>
      <c r="M4686" s="9">
        <v>45008.0</v>
      </c>
      <c r="N4686" s="9">
        <v>44984.0</v>
      </c>
      <c r="O4686" s="1"/>
      <c r="P4686" s="1">
        <v>8.33</v>
      </c>
      <c r="Q4686" s="1">
        <v>400000.0</v>
      </c>
      <c r="R4686" s="1">
        <v>456000.0</v>
      </c>
      <c r="S4686" s="9">
        <v>44981.0</v>
      </c>
      <c r="T4686" s="9">
        <v>44984.0</v>
      </c>
      <c r="U4686" s="1" t="s">
        <v>6335</v>
      </c>
      <c r="V4686" s="5">
        <f t="shared" si="940"/>
        <v>37984.8</v>
      </c>
      <c r="W4686" s="11">
        <f t="shared" si="1057"/>
        <v>44822.064</v>
      </c>
      <c r="X4686" s="9">
        <v>45041.0</v>
      </c>
      <c r="Y4686" s="5">
        <f t="shared" si="1145"/>
        <v>41023.584</v>
      </c>
      <c r="Z4686" s="5">
        <f t="shared" si="1105"/>
        <v>28488.6</v>
      </c>
      <c r="AA4686" s="9">
        <v>45045.0</v>
      </c>
      <c r="AB4686" s="1" t="s">
        <v>6335</v>
      </c>
      <c r="AC4686" s="1" t="s">
        <v>55</v>
      </c>
      <c r="AD4686" s="12" t="s">
        <v>46</v>
      </c>
      <c r="AE4686" s="12" t="s">
        <v>46</v>
      </c>
      <c r="AF4686" s="12" t="s">
        <v>46</v>
      </c>
      <c r="AG4686" s="12" t="s">
        <v>46</v>
      </c>
      <c r="AH4686" s="12" t="s">
        <v>47</v>
      </c>
      <c r="AI4686" s="12" t="s">
        <v>47</v>
      </c>
    </row>
    <row r="4687">
      <c r="A4687" s="1" t="s">
        <v>6332</v>
      </c>
      <c r="B4687" s="13"/>
      <c r="C4687" s="1" t="s">
        <v>36</v>
      </c>
      <c r="D4687" s="1" t="s">
        <v>96</v>
      </c>
      <c r="E4687" s="1" t="s">
        <v>38</v>
      </c>
      <c r="F4687" s="1" t="s">
        <v>240</v>
      </c>
      <c r="G4687" s="1" t="s">
        <v>84</v>
      </c>
      <c r="H4687" s="1" t="s">
        <v>85</v>
      </c>
      <c r="I4687" s="1" t="s">
        <v>42</v>
      </c>
      <c r="J4687" s="1"/>
      <c r="K4687" s="1" t="s">
        <v>6333</v>
      </c>
      <c r="L4687" s="1" t="s">
        <v>347</v>
      </c>
      <c r="M4687" s="9">
        <v>45008.0</v>
      </c>
      <c r="N4687" s="9">
        <v>45009.0</v>
      </c>
      <c r="O4687" s="1"/>
      <c r="P4687" s="1">
        <v>8.33</v>
      </c>
      <c r="Q4687" s="1">
        <v>400000.0</v>
      </c>
      <c r="R4687" s="1">
        <v>471600.0</v>
      </c>
      <c r="S4687" s="9">
        <v>45005.0</v>
      </c>
      <c r="T4687" s="9">
        <v>45009.0</v>
      </c>
      <c r="U4687" s="1" t="s">
        <v>6336</v>
      </c>
      <c r="V4687" s="5">
        <f t="shared" si="940"/>
        <v>39284.28</v>
      </c>
      <c r="W4687" s="11">
        <f t="shared" si="1057"/>
        <v>46355.4504</v>
      </c>
      <c r="X4687" s="9">
        <v>45065.0</v>
      </c>
      <c r="Y4687" s="5">
        <f t="shared" si="1145"/>
        <v>42427.0224</v>
      </c>
      <c r="Z4687" s="5">
        <f t="shared" si="1105"/>
        <v>29463.21</v>
      </c>
      <c r="AA4687" s="9">
        <v>45069.0</v>
      </c>
      <c r="AB4687" s="1" t="s">
        <v>6336</v>
      </c>
      <c r="AC4687" s="1" t="s">
        <v>55</v>
      </c>
      <c r="AD4687" s="12" t="s">
        <v>46</v>
      </c>
      <c r="AE4687" s="12" t="s">
        <v>46</v>
      </c>
      <c r="AF4687" s="12" t="s">
        <v>46</v>
      </c>
      <c r="AG4687" s="12" t="s">
        <v>46</v>
      </c>
      <c r="AH4687" s="12" t="s">
        <v>47</v>
      </c>
      <c r="AI4687" s="12" t="s">
        <v>47</v>
      </c>
    </row>
    <row r="4688">
      <c r="A4688" s="1" t="s">
        <v>6332</v>
      </c>
      <c r="B4688" s="13"/>
      <c r="C4688" s="1" t="s">
        <v>36</v>
      </c>
      <c r="D4688" s="1" t="s">
        <v>96</v>
      </c>
      <c r="E4688" s="1" t="s">
        <v>77</v>
      </c>
      <c r="F4688" s="1" t="s">
        <v>6337</v>
      </c>
      <c r="G4688" s="1" t="s">
        <v>84</v>
      </c>
      <c r="H4688" s="1" t="s">
        <v>85</v>
      </c>
      <c r="I4688" s="1" t="s">
        <v>42</v>
      </c>
      <c r="J4688" s="1"/>
      <c r="K4688" s="1" t="s">
        <v>6333</v>
      </c>
      <c r="L4688" s="1" t="s">
        <v>347</v>
      </c>
      <c r="M4688" s="9">
        <v>45008.0</v>
      </c>
      <c r="N4688" s="9">
        <v>45013.0</v>
      </c>
      <c r="O4688" s="9">
        <v>45013.0</v>
      </c>
      <c r="P4688" s="1">
        <v>8.33</v>
      </c>
      <c r="Q4688" s="1">
        <v>500000.0</v>
      </c>
      <c r="R4688" s="1">
        <v>216000.0</v>
      </c>
      <c r="S4688" s="9">
        <v>45012.0</v>
      </c>
      <c r="T4688" s="9">
        <v>45013.0</v>
      </c>
      <c r="U4688" s="1" t="s">
        <v>6338</v>
      </c>
      <c r="V4688" s="5">
        <f t="shared" si="940"/>
        <v>17992.8</v>
      </c>
      <c r="W4688" s="11">
        <f t="shared" si="1057"/>
        <v>21231.504</v>
      </c>
      <c r="X4688" s="9"/>
      <c r="Z4688" s="5">
        <f t="shared" si="1105"/>
        <v>13494.6</v>
      </c>
      <c r="AC4688" s="1" t="s">
        <v>162</v>
      </c>
      <c r="AD4688" s="12" t="s">
        <v>46</v>
      </c>
      <c r="AE4688" s="12" t="s">
        <v>46</v>
      </c>
      <c r="AF4688" s="12" t="s">
        <v>46</v>
      </c>
      <c r="AG4688" s="12" t="s">
        <v>46</v>
      </c>
      <c r="AH4688" s="12"/>
      <c r="AI4688" s="12"/>
    </row>
    <row r="4689">
      <c r="A4689" s="1" t="s">
        <v>6332</v>
      </c>
      <c r="B4689" s="13"/>
      <c r="C4689" s="1" t="s">
        <v>36</v>
      </c>
      <c r="D4689" s="1" t="s">
        <v>96</v>
      </c>
      <c r="E4689" s="1" t="s">
        <v>38</v>
      </c>
      <c r="F4689" s="1" t="s">
        <v>240</v>
      </c>
      <c r="G4689" s="1" t="s">
        <v>84</v>
      </c>
      <c r="H4689" s="1" t="s">
        <v>85</v>
      </c>
      <c r="I4689" s="1" t="s">
        <v>42</v>
      </c>
      <c r="J4689" s="1"/>
      <c r="K4689" s="1" t="s">
        <v>6333</v>
      </c>
      <c r="L4689" s="1" t="s">
        <v>347</v>
      </c>
      <c r="M4689" s="9">
        <v>45008.0</v>
      </c>
      <c r="N4689" s="9">
        <v>45015.0</v>
      </c>
      <c r="O4689" s="1"/>
      <c r="P4689" s="1">
        <v>8.33</v>
      </c>
      <c r="Q4689" s="1">
        <v>500000.0</v>
      </c>
      <c r="R4689" s="1">
        <v>525600.0</v>
      </c>
      <c r="S4689" s="9">
        <v>45012.0</v>
      </c>
      <c r="T4689" s="9">
        <v>45015.0</v>
      </c>
      <c r="U4689" s="1" t="s">
        <v>6339</v>
      </c>
      <c r="V4689" s="5">
        <f t="shared" si="940"/>
        <v>43782.48</v>
      </c>
      <c r="W4689" s="11">
        <f t="shared" si="1057"/>
        <v>51663.3264</v>
      </c>
      <c r="X4689" s="9">
        <v>45072.0</v>
      </c>
      <c r="Y4689" s="5">
        <f t="shared" ref="Y4689:Y4692" si="1146">W4689-(V4689*10%)</f>
        <v>47285.0784</v>
      </c>
      <c r="Z4689" s="5">
        <f t="shared" si="1105"/>
        <v>32836.86</v>
      </c>
      <c r="AA4689" s="9">
        <v>45076.0</v>
      </c>
      <c r="AB4689" s="1" t="s">
        <v>6339</v>
      </c>
      <c r="AC4689" s="1" t="s">
        <v>55</v>
      </c>
      <c r="AD4689" s="12" t="s">
        <v>46</v>
      </c>
      <c r="AE4689" s="12" t="s">
        <v>46</v>
      </c>
      <c r="AF4689" s="12" t="s">
        <v>46</v>
      </c>
      <c r="AG4689" s="12" t="s">
        <v>46</v>
      </c>
      <c r="AH4689" s="12" t="s">
        <v>47</v>
      </c>
      <c r="AI4689" s="12" t="s">
        <v>47</v>
      </c>
    </row>
    <row r="4690">
      <c r="A4690" s="1" t="s">
        <v>6332</v>
      </c>
      <c r="B4690" s="13"/>
      <c r="C4690" s="1" t="s">
        <v>36</v>
      </c>
      <c r="D4690" s="1" t="s">
        <v>96</v>
      </c>
      <c r="E4690" s="1" t="s">
        <v>38</v>
      </c>
      <c r="F4690" s="1" t="s">
        <v>240</v>
      </c>
      <c r="G4690" s="1" t="s">
        <v>84</v>
      </c>
      <c r="H4690" s="1" t="s">
        <v>85</v>
      </c>
      <c r="I4690" s="1" t="s">
        <v>42</v>
      </c>
      <c r="J4690" s="1"/>
      <c r="K4690" s="1" t="s">
        <v>6333</v>
      </c>
      <c r="L4690" s="1" t="s">
        <v>347</v>
      </c>
      <c r="M4690" s="9">
        <v>45008.0</v>
      </c>
      <c r="N4690" s="9">
        <v>45045.0</v>
      </c>
      <c r="O4690" s="1"/>
      <c r="P4690" s="1">
        <v>8.33</v>
      </c>
      <c r="Q4690" s="1">
        <v>950000.0</v>
      </c>
      <c r="R4690" s="1">
        <v>1000000.0</v>
      </c>
      <c r="S4690" s="9">
        <v>45040.0</v>
      </c>
      <c r="T4690" s="9">
        <v>45045.0</v>
      </c>
      <c r="U4690" s="1" t="s">
        <v>6340</v>
      </c>
      <c r="V4690" s="5">
        <f t="shared" si="940"/>
        <v>83300</v>
      </c>
      <c r="W4690" s="11">
        <f t="shared" si="1057"/>
        <v>98294</v>
      </c>
      <c r="X4690" s="9">
        <v>45100.0</v>
      </c>
      <c r="Y4690" s="5">
        <f t="shared" si="1146"/>
        <v>89964</v>
      </c>
      <c r="Z4690" s="5">
        <f t="shared" si="1105"/>
        <v>62475</v>
      </c>
      <c r="AA4690" s="9">
        <v>45104.0</v>
      </c>
      <c r="AB4690" s="1" t="s">
        <v>6340</v>
      </c>
      <c r="AC4690" s="1" t="s">
        <v>55</v>
      </c>
      <c r="AD4690" s="12" t="s">
        <v>46</v>
      </c>
      <c r="AE4690" s="12" t="s">
        <v>47</v>
      </c>
      <c r="AF4690" s="12" t="s">
        <v>47</v>
      </c>
      <c r="AG4690" s="12" t="s">
        <v>47</v>
      </c>
      <c r="AH4690" s="12" t="s">
        <v>47</v>
      </c>
      <c r="AI4690" s="12" t="s">
        <v>47</v>
      </c>
    </row>
    <row r="4691">
      <c r="A4691" s="1" t="s">
        <v>6332</v>
      </c>
      <c r="B4691" s="13"/>
      <c r="C4691" s="1" t="s">
        <v>36</v>
      </c>
      <c r="D4691" s="1" t="s">
        <v>96</v>
      </c>
      <c r="E4691" s="1" t="s">
        <v>38</v>
      </c>
      <c r="F4691" s="1" t="s">
        <v>511</v>
      </c>
      <c r="G4691" s="1" t="s">
        <v>84</v>
      </c>
      <c r="H4691" s="1" t="s">
        <v>85</v>
      </c>
      <c r="I4691" s="1" t="s">
        <v>42</v>
      </c>
      <c r="J4691" s="1"/>
      <c r="K4691" s="1" t="s">
        <v>6333</v>
      </c>
      <c r="L4691" s="1" t="s">
        <v>347</v>
      </c>
      <c r="M4691" s="9">
        <v>45008.0</v>
      </c>
      <c r="N4691" s="9">
        <v>45294.0</v>
      </c>
      <c r="O4691" s="1"/>
      <c r="P4691" s="1">
        <v>8.33</v>
      </c>
      <c r="Q4691" s="1">
        <v>200000.0</v>
      </c>
      <c r="R4691" s="1">
        <v>285600.0</v>
      </c>
      <c r="S4691" s="14">
        <v>45278.0</v>
      </c>
      <c r="T4691" s="9">
        <v>45295.0</v>
      </c>
      <c r="U4691" s="1" t="s">
        <v>4062</v>
      </c>
      <c r="V4691" s="5">
        <f t="shared" si="940"/>
        <v>23790.48</v>
      </c>
      <c r="W4691" s="11">
        <f t="shared" si="1057"/>
        <v>28072.7664</v>
      </c>
      <c r="X4691" s="9">
        <v>45338.0</v>
      </c>
      <c r="Y4691" s="5">
        <f t="shared" si="1146"/>
        <v>25693.7184</v>
      </c>
      <c r="Z4691" s="5">
        <f t="shared" si="1105"/>
        <v>17842.86</v>
      </c>
      <c r="AA4691" s="9">
        <v>45342.0</v>
      </c>
      <c r="AB4691" s="1" t="s">
        <v>4062</v>
      </c>
      <c r="AC4691" s="1" t="s">
        <v>55</v>
      </c>
      <c r="AD4691" s="12" t="s">
        <v>46</v>
      </c>
      <c r="AE4691" s="12" t="s">
        <v>47</v>
      </c>
      <c r="AF4691" s="12" t="s">
        <v>47</v>
      </c>
      <c r="AG4691" s="12" t="s">
        <v>47</v>
      </c>
      <c r="AH4691" s="12" t="s">
        <v>47</v>
      </c>
      <c r="AI4691" s="12" t="s">
        <v>47</v>
      </c>
    </row>
    <row r="4692">
      <c r="A4692" s="1" t="s">
        <v>6332</v>
      </c>
      <c r="B4692" s="13"/>
      <c r="C4692" s="1" t="s">
        <v>36</v>
      </c>
      <c r="D4692" s="1" t="s">
        <v>96</v>
      </c>
      <c r="E4692" s="1" t="s">
        <v>38</v>
      </c>
      <c r="F4692" s="1" t="s">
        <v>511</v>
      </c>
      <c r="G4692" s="1" t="s">
        <v>84</v>
      </c>
      <c r="H4692" s="1" t="s">
        <v>85</v>
      </c>
      <c r="I4692" s="1" t="s">
        <v>42</v>
      </c>
      <c r="J4692" s="1"/>
      <c r="K4692" s="1" t="s">
        <v>6333</v>
      </c>
      <c r="L4692" s="1" t="s">
        <v>347</v>
      </c>
      <c r="M4692" s="9">
        <v>45008.0</v>
      </c>
      <c r="N4692" s="14">
        <v>45247.0</v>
      </c>
      <c r="O4692" s="1"/>
      <c r="P4692" s="1">
        <v>8.33</v>
      </c>
      <c r="Q4692" s="1">
        <v>500000.0</v>
      </c>
      <c r="R4692" s="1">
        <v>264000.0</v>
      </c>
      <c r="S4692" s="9">
        <v>45307.0</v>
      </c>
      <c r="T4692" s="9">
        <v>45309.0</v>
      </c>
      <c r="U4692" s="1" t="s">
        <v>6341</v>
      </c>
      <c r="V4692" s="5">
        <f t="shared" si="940"/>
        <v>21991.2</v>
      </c>
      <c r="W4692" s="11">
        <f t="shared" si="1057"/>
        <v>25949.616</v>
      </c>
      <c r="X4692" s="9">
        <v>45309.0</v>
      </c>
      <c r="Y4692" s="5">
        <f t="shared" si="1146"/>
        <v>23750.496</v>
      </c>
      <c r="Z4692" s="5">
        <f t="shared" si="1105"/>
        <v>16493.4</v>
      </c>
      <c r="AA4692" s="9">
        <v>45309.0</v>
      </c>
      <c r="AB4692" s="1" t="s">
        <v>6341</v>
      </c>
      <c r="AC4692" s="1" t="s">
        <v>55</v>
      </c>
      <c r="AD4692" s="12" t="s">
        <v>46</v>
      </c>
      <c r="AE4692" s="12" t="s">
        <v>47</v>
      </c>
      <c r="AF4692" s="12" t="s">
        <v>47</v>
      </c>
      <c r="AG4692" s="12" t="s">
        <v>47</v>
      </c>
      <c r="AH4692" s="12" t="s">
        <v>47</v>
      </c>
      <c r="AI4692" s="12" t="s">
        <v>47</v>
      </c>
    </row>
    <row r="4693">
      <c r="A4693" s="1" t="s">
        <v>6332</v>
      </c>
      <c r="B4693" s="13"/>
      <c r="C4693" s="1" t="s">
        <v>36</v>
      </c>
      <c r="D4693" s="1" t="s">
        <v>96</v>
      </c>
      <c r="E4693" s="1" t="s">
        <v>38</v>
      </c>
      <c r="F4693" s="1" t="s">
        <v>511</v>
      </c>
      <c r="G4693" s="1" t="s">
        <v>84</v>
      </c>
      <c r="H4693" s="1" t="s">
        <v>85</v>
      </c>
      <c r="I4693" s="1" t="s">
        <v>42</v>
      </c>
      <c r="J4693" s="1"/>
      <c r="K4693" s="1" t="s">
        <v>6333</v>
      </c>
      <c r="L4693" s="1" t="s">
        <v>347</v>
      </c>
      <c r="M4693" s="9">
        <v>45008.0</v>
      </c>
      <c r="N4693" s="9">
        <v>45294.0</v>
      </c>
      <c r="O4693" s="1"/>
      <c r="P4693" s="1">
        <v>8.33</v>
      </c>
      <c r="Q4693" s="1">
        <v>200000.0</v>
      </c>
      <c r="R4693" s="1">
        <v>300000.0</v>
      </c>
      <c r="S4693" s="10">
        <f t="shared" ref="S4693:S4696" si="1147">N4693+30</f>
        <v>45324</v>
      </c>
      <c r="V4693" s="5">
        <f t="shared" si="940"/>
        <v>24990</v>
      </c>
      <c r="W4693" s="11">
        <f t="shared" si="1057"/>
        <v>29488.2</v>
      </c>
      <c r="X4693" s="1"/>
      <c r="Y4693" s="1"/>
      <c r="Z4693" s="5">
        <f t="shared" si="1105"/>
        <v>18742.5</v>
      </c>
      <c r="AB4693" s="1"/>
      <c r="AC4693" s="1" t="str">
        <f>IF(T4693="","C","O")</f>
        <v>C</v>
      </c>
      <c r="AD4693" s="12" t="s">
        <v>46</v>
      </c>
      <c r="AE4693" s="12" t="s">
        <v>47</v>
      </c>
      <c r="AF4693" s="12" t="s">
        <v>47</v>
      </c>
      <c r="AG4693" s="12"/>
      <c r="AH4693" s="12"/>
      <c r="AI4693" s="12"/>
    </row>
    <row r="4694">
      <c r="A4694" s="1" t="s">
        <v>6342</v>
      </c>
      <c r="B4694" s="13"/>
      <c r="C4694" s="1" t="s">
        <v>36</v>
      </c>
      <c r="D4694" s="1" t="s">
        <v>76</v>
      </c>
      <c r="E4694" s="1" t="s">
        <v>113</v>
      </c>
      <c r="F4694" s="1" t="s">
        <v>5513</v>
      </c>
      <c r="G4694" s="1" t="s">
        <v>134</v>
      </c>
      <c r="H4694" s="1" t="s">
        <v>135</v>
      </c>
      <c r="I4694" s="1" t="s">
        <v>42</v>
      </c>
      <c r="J4694" s="1"/>
      <c r="K4694" s="1" t="s">
        <v>6343</v>
      </c>
      <c r="L4694" s="1" t="s">
        <v>53</v>
      </c>
      <c r="M4694" s="9">
        <v>44676.0</v>
      </c>
      <c r="N4694" s="9">
        <v>44676.0</v>
      </c>
      <c r="O4694" s="1"/>
      <c r="P4694" s="1">
        <v>7.5</v>
      </c>
      <c r="Q4694" s="1">
        <v>300000.0</v>
      </c>
      <c r="R4694" s="1">
        <v>300000.0</v>
      </c>
      <c r="S4694" s="10">
        <f t="shared" si="1147"/>
        <v>44706</v>
      </c>
      <c r="V4694" s="5">
        <f t="shared" si="940"/>
        <v>22500</v>
      </c>
      <c r="W4694" s="11">
        <f t="shared" si="1057"/>
        <v>26550</v>
      </c>
      <c r="Z4694" s="5">
        <f t="shared" si="1105"/>
        <v>16875</v>
      </c>
      <c r="AB4694" s="1"/>
      <c r="AC4694" s="1" t="s">
        <v>45</v>
      </c>
      <c r="AD4694" s="12" t="s">
        <v>46</v>
      </c>
      <c r="AE4694" s="12" t="s">
        <v>46</v>
      </c>
      <c r="AF4694" s="12" t="s">
        <v>46</v>
      </c>
      <c r="AG4694" s="12"/>
      <c r="AH4694" s="12"/>
      <c r="AI4694" s="12"/>
    </row>
    <row r="4695">
      <c r="A4695" s="1" t="s">
        <v>6342</v>
      </c>
      <c r="B4695" s="13"/>
      <c r="C4695" s="1" t="s">
        <v>36</v>
      </c>
      <c r="D4695" s="1" t="s">
        <v>76</v>
      </c>
      <c r="E4695" s="1" t="s">
        <v>113</v>
      </c>
      <c r="F4695" s="1" t="s">
        <v>5513</v>
      </c>
      <c r="G4695" s="1" t="s">
        <v>134</v>
      </c>
      <c r="H4695" s="1" t="s">
        <v>135</v>
      </c>
      <c r="I4695" s="1" t="s">
        <v>42</v>
      </c>
      <c r="J4695" s="1"/>
      <c r="K4695" s="1" t="s">
        <v>6343</v>
      </c>
      <c r="L4695" s="1" t="s">
        <v>53</v>
      </c>
      <c r="M4695" s="9">
        <v>44676.0</v>
      </c>
      <c r="N4695" s="9">
        <v>44676.0</v>
      </c>
      <c r="O4695" s="1"/>
      <c r="P4695" s="1">
        <v>7.5</v>
      </c>
      <c r="Q4695" s="1">
        <v>300000.0</v>
      </c>
      <c r="R4695" s="1">
        <v>300000.0</v>
      </c>
      <c r="S4695" s="10">
        <f t="shared" si="1147"/>
        <v>44706</v>
      </c>
      <c r="V4695" s="5">
        <f t="shared" si="940"/>
        <v>22500</v>
      </c>
      <c r="W4695" s="11">
        <f t="shared" si="1057"/>
        <v>26550</v>
      </c>
      <c r="Z4695" s="5">
        <f t="shared" si="1105"/>
        <v>16875</v>
      </c>
      <c r="AB4695" s="1"/>
      <c r="AC4695" s="1" t="s">
        <v>45</v>
      </c>
      <c r="AD4695" s="12" t="s">
        <v>46</v>
      </c>
      <c r="AE4695" s="12" t="s">
        <v>46</v>
      </c>
      <c r="AF4695" s="12" t="s">
        <v>46</v>
      </c>
      <c r="AG4695" s="12"/>
      <c r="AH4695" s="12"/>
      <c r="AI4695" s="12"/>
    </row>
    <row r="4696">
      <c r="A4696" s="1" t="s">
        <v>6342</v>
      </c>
      <c r="B4696" s="13"/>
      <c r="C4696" s="1" t="s">
        <v>36</v>
      </c>
      <c r="D4696" s="1" t="s">
        <v>76</v>
      </c>
      <c r="E4696" s="1" t="s">
        <v>113</v>
      </c>
      <c r="F4696" s="1" t="s">
        <v>5513</v>
      </c>
      <c r="G4696" s="1" t="s">
        <v>134</v>
      </c>
      <c r="H4696" s="1" t="s">
        <v>135</v>
      </c>
      <c r="I4696" s="1" t="s">
        <v>42</v>
      </c>
      <c r="J4696" s="1"/>
      <c r="K4696" s="1" t="s">
        <v>6343</v>
      </c>
      <c r="L4696" s="1" t="s">
        <v>53</v>
      </c>
      <c r="M4696" s="9">
        <v>44676.0</v>
      </c>
      <c r="N4696" s="9">
        <v>44676.0</v>
      </c>
      <c r="O4696" s="1"/>
      <c r="P4696" s="1">
        <v>7.5</v>
      </c>
      <c r="Q4696" s="1">
        <v>400000.0</v>
      </c>
      <c r="R4696" s="1">
        <v>300000.0</v>
      </c>
      <c r="S4696" s="10">
        <f t="shared" si="1147"/>
        <v>44706</v>
      </c>
      <c r="V4696" s="5">
        <f t="shared" si="940"/>
        <v>22500</v>
      </c>
      <c r="W4696" s="11">
        <f t="shared" si="1057"/>
        <v>26550</v>
      </c>
      <c r="Z4696" s="5">
        <f t="shared" si="1105"/>
        <v>16875</v>
      </c>
      <c r="AB4696" s="1"/>
      <c r="AC4696" s="1" t="s">
        <v>45</v>
      </c>
      <c r="AD4696" s="12" t="s">
        <v>46</v>
      </c>
      <c r="AE4696" s="12" t="s">
        <v>46</v>
      </c>
      <c r="AF4696" s="12" t="s">
        <v>46</v>
      </c>
      <c r="AG4696" s="12"/>
      <c r="AH4696" s="12"/>
      <c r="AI4696" s="12"/>
    </row>
    <row r="4697">
      <c r="A4697" s="1" t="s">
        <v>6344</v>
      </c>
      <c r="B4697" s="13"/>
      <c r="C4697" s="1" t="s">
        <v>132</v>
      </c>
      <c r="D4697" s="1" t="s">
        <v>50</v>
      </c>
      <c r="E4697" s="1" t="s">
        <v>82</v>
      </c>
      <c r="F4697" s="1" t="s">
        <v>83</v>
      </c>
      <c r="G4697" s="1" t="s">
        <v>84</v>
      </c>
      <c r="H4697" s="1" t="s">
        <v>85</v>
      </c>
      <c r="I4697" s="1" t="s">
        <v>42</v>
      </c>
      <c r="J4697" s="1"/>
      <c r="K4697" s="1" t="s">
        <v>6345</v>
      </c>
      <c r="L4697" s="1" t="s">
        <v>143</v>
      </c>
      <c r="M4697" s="14">
        <v>45216.0</v>
      </c>
      <c r="N4697" s="14">
        <v>45216.0</v>
      </c>
      <c r="O4697" s="1"/>
      <c r="P4697" s="1">
        <v>8.33</v>
      </c>
      <c r="Q4697" s="1">
        <v>300000.0</v>
      </c>
      <c r="R4697" s="1">
        <v>300000.0</v>
      </c>
      <c r="S4697" s="15">
        <f>N4697+90</f>
        <v>45306</v>
      </c>
      <c r="V4697" s="5">
        <f t="shared" si="940"/>
        <v>24990</v>
      </c>
      <c r="W4697" s="11">
        <f t="shared" si="1057"/>
        <v>29488.2</v>
      </c>
      <c r="Z4697" s="5">
        <f t="shared" si="1105"/>
        <v>18742.5</v>
      </c>
      <c r="AB4697" s="1"/>
      <c r="AC4697" s="1" t="s">
        <v>45</v>
      </c>
      <c r="AD4697" s="12" t="s">
        <v>47</v>
      </c>
      <c r="AE4697" s="12" t="s">
        <v>47</v>
      </c>
      <c r="AF4697" s="12" t="s">
        <v>47</v>
      </c>
      <c r="AG4697" s="12"/>
      <c r="AH4697" s="12"/>
      <c r="AI4697" s="12"/>
    </row>
    <row r="4698">
      <c r="A4698" s="1" t="s">
        <v>6346</v>
      </c>
      <c r="B4698" s="23" t="s">
        <v>6347</v>
      </c>
      <c r="C4698" s="1" t="s">
        <v>36</v>
      </c>
      <c r="D4698" s="1" t="s">
        <v>76</v>
      </c>
      <c r="E4698" s="1" t="s">
        <v>77</v>
      </c>
      <c r="F4698" s="1" t="s">
        <v>105</v>
      </c>
      <c r="G4698" s="1" t="s">
        <v>6348</v>
      </c>
      <c r="H4698" s="1" t="s">
        <v>6349</v>
      </c>
      <c r="I4698" s="1" t="s">
        <v>42</v>
      </c>
      <c r="J4698" s="7"/>
      <c r="K4698" s="7" t="s">
        <v>6350</v>
      </c>
      <c r="L4698" s="1" t="s">
        <v>53</v>
      </c>
      <c r="M4698" s="9">
        <v>44827.0</v>
      </c>
      <c r="N4698" s="9">
        <v>44809.0</v>
      </c>
      <c r="O4698" s="1"/>
      <c r="P4698" s="1">
        <v>8.33</v>
      </c>
      <c r="Q4698" s="1">
        <v>479998.0</v>
      </c>
      <c r="R4698" s="1">
        <v>480000.0</v>
      </c>
      <c r="S4698" s="9">
        <v>44809.0</v>
      </c>
      <c r="T4698" s="9">
        <v>44825.0</v>
      </c>
      <c r="U4698" s="1" t="s">
        <v>6351</v>
      </c>
      <c r="V4698" s="5">
        <f t="shared" si="940"/>
        <v>39984</v>
      </c>
      <c r="W4698" s="11">
        <f t="shared" si="1057"/>
        <v>47181.12</v>
      </c>
      <c r="X4698" s="9">
        <v>45194.0</v>
      </c>
      <c r="Y4698" s="5">
        <f t="shared" ref="Y4698:Y4708" si="1148">W4698-(V4698*10%)</f>
        <v>43182.72</v>
      </c>
      <c r="Z4698" s="5">
        <f t="shared" si="1105"/>
        <v>29988</v>
      </c>
      <c r="AA4698" s="14">
        <v>44889.0</v>
      </c>
      <c r="AB4698" s="1" t="s">
        <v>6351</v>
      </c>
      <c r="AC4698" s="1" t="s">
        <v>55</v>
      </c>
      <c r="AD4698" s="12" t="s">
        <v>46</v>
      </c>
      <c r="AE4698" s="12" t="s">
        <v>46</v>
      </c>
      <c r="AF4698" s="12" t="s">
        <v>46</v>
      </c>
      <c r="AG4698" s="12" t="s">
        <v>46</v>
      </c>
      <c r="AH4698" s="12" t="s">
        <v>47</v>
      </c>
      <c r="AI4698" s="12" t="s">
        <v>46</v>
      </c>
    </row>
    <row r="4699">
      <c r="A4699" s="1" t="s">
        <v>6346</v>
      </c>
      <c r="B4699" s="23" t="s">
        <v>6347</v>
      </c>
      <c r="C4699" s="1" t="s">
        <v>36</v>
      </c>
      <c r="D4699" s="1" t="s">
        <v>76</v>
      </c>
      <c r="E4699" s="1" t="s">
        <v>77</v>
      </c>
      <c r="F4699" s="1" t="s">
        <v>105</v>
      </c>
      <c r="G4699" s="1" t="s">
        <v>6348</v>
      </c>
      <c r="H4699" s="1" t="s">
        <v>6349</v>
      </c>
      <c r="I4699" s="1" t="s">
        <v>42</v>
      </c>
      <c r="J4699" s="7"/>
      <c r="K4699" s="7" t="s">
        <v>6350</v>
      </c>
      <c r="L4699" s="1" t="s">
        <v>53</v>
      </c>
      <c r="M4699" s="9">
        <v>44827.0</v>
      </c>
      <c r="N4699" s="9">
        <v>45040.0</v>
      </c>
      <c r="O4699" s="1"/>
      <c r="P4699" s="1">
        <v>8.33</v>
      </c>
      <c r="Q4699" s="1">
        <v>420000.0</v>
      </c>
      <c r="R4699" s="1">
        <v>420000.0</v>
      </c>
      <c r="S4699" s="9">
        <v>45040.0</v>
      </c>
      <c r="T4699" s="9">
        <v>45045.0</v>
      </c>
      <c r="U4699" s="1" t="s">
        <v>6352</v>
      </c>
      <c r="V4699" s="5">
        <f t="shared" si="940"/>
        <v>34986</v>
      </c>
      <c r="W4699" s="11">
        <f t="shared" si="1057"/>
        <v>41283.48</v>
      </c>
      <c r="X4699" s="9">
        <v>45045.0</v>
      </c>
      <c r="Y4699" s="5">
        <f t="shared" si="1148"/>
        <v>37784.88</v>
      </c>
      <c r="Z4699" s="5">
        <f t="shared" si="1105"/>
        <v>26239.5</v>
      </c>
      <c r="AA4699" s="9">
        <v>45045.0</v>
      </c>
      <c r="AB4699" s="1" t="s">
        <v>6352</v>
      </c>
      <c r="AC4699" s="1" t="s">
        <v>55</v>
      </c>
      <c r="AD4699" s="12" t="s">
        <v>46</v>
      </c>
      <c r="AE4699" s="12" t="s">
        <v>47</v>
      </c>
      <c r="AF4699" s="12" t="s">
        <v>47</v>
      </c>
      <c r="AG4699" s="12" t="s">
        <v>47</v>
      </c>
      <c r="AH4699" s="12" t="s">
        <v>47</v>
      </c>
      <c r="AI4699" s="12" t="s">
        <v>47</v>
      </c>
    </row>
    <row r="4700">
      <c r="A4700" s="1" t="s">
        <v>6346</v>
      </c>
      <c r="B4700" s="23" t="s">
        <v>6347</v>
      </c>
      <c r="C4700" s="1" t="s">
        <v>36</v>
      </c>
      <c r="D4700" s="1" t="s">
        <v>76</v>
      </c>
      <c r="E4700" s="1" t="s">
        <v>77</v>
      </c>
      <c r="F4700" s="1" t="s">
        <v>105</v>
      </c>
      <c r="G4700" s="1" t="s">
        <v>6348</v>
      </c>
      <c r="H4700" s="1" t="s">
        <v>6349</v>
      </c>
      <c r="I4700" s="1" t="s">
        <v>42</v>
      </c>
      <c r="J4700" s="7"/>
      <c r="K4700" s="7" t="s">
        <v>6350</v>
      </c>
      <c r="L4700" s="1" t="s">
        <v>53</v>
      </c>
      <c r="M4700" s="9">
        <v>44827.0</v>
      </c>
      <c r="N4700" s="9">
        <v>44827.0</v>
      </c>
      <c r="O4700" s="1"/>
      <c r="P4700" s="1">
        <v>8.33</v>
      </c>
      <c r="Q4700" s="1">
        <v>500000.0</v>
      </c>
      <c r="R4700" s="1">
        <v>420000.0</v>
      </c>
      <c r="S4700" s="9">
        <v>45040.0</v>
      </c>
      <c r="T4700" s="9">
        <v>45083.0</v>
      </c>
      <c r="U4700" s="1" t="s">
        <v>6353</v>
      </c>
      <c r="V4700" s="5">
        <f t="shared" si="940"/>
        <v>34986</v>
      </c>
      <c r="W4700" s="11">
        <f t="shared" si="1057"/>
        <v>41283.48</v>
      </c>
      <c r="X4700" s="9">
        <v>45090.0</v>
      </c>
      <c r="Y4700" s="5">
        <f t="shared" si="1148"/>
        <v>37784.88</v>
      </c>
      <c r="Z4700" s="5">
        <f t="shared" si="1105"/>
        <v>26239.5</v>
      </c>
      <c r="AA4700" s="9">
        <v>45092.0</v>
      </c>
      <c r="AB4700" s="1" t="s">
        <v>6354</v>
      </c>
      <c r="AC4700" s="1" t="s">
        <v>55</v>
      </c>
      <c r="AD4700" s="12" t="s">
        <v>46</v>
      </c>
      <c r="AE4700" s="12" t="s">
        <v>46</v>
      </c>
      <c r="AF4700" s="12" t="s">
        <v>47</v>
      </c>
      <c r="AG4700" s="12" t="s">
        <v>47</v>
      </c>
      <c r="AH4700" s="12" t="s">
        <v>47</v>
      </c>
      <c r="AI4700" s="12" t="s">
        <v>47</v>
      </c>
    </row>
    <row r="4701">
      <c r="A4701" s="1" t="s">
        <v>6346</v>
      </c>
      <c r="B4701" s="23" t="s">
        <v>6347</v>
      </c>
      <c r="C4701" s="1" t="s">
        <v>36</v>
      </c>
      <c r="D4701" s="1" t="s">
        <v>76</v>
      </c>
      <c r="E4701" s="1" t="s">
        <v>77</v>
      </c>
      <c r="F4701" s="1" t="s">
        <v>105</v>
      </c>
      <c r="G4701" s="1" t="s">
        <v>6348</v>
      </c>
      <c r="H4701" s="1" t="s">
        <v>6349</v>
      </c>
      <c r="I4701" s="1" t="s">
        <v>42</v>
      </c>
      <c r="J4701" s="7"/>
      <c r="K4701" s="7" t="s">
        <v>6350</v>
      </c>
      <c r="L4701" s="1" t="s">
        <v>53</v>
      </c>
      <c r="M4701" s="9">
        <v>44827.0</v>
      </c>
      <c r="N4701" s="9">
        <v>44827.0</v>
      </c>
      <c r="O4701" s="1"/>
      <c r="P4701" s="1">
        <v>8.33</v>
      </c>
      <c r="Q4701" s="1">
        <v>500000.0</v>
      </c>
      <c r="R4701" s="1">
        <v>540000.0</v>
      </c>
      <c r="S4701" s="9">
        <v>45061.0</v>
      </c>
      <c r="T4701" s="9">
        <v>45087.0</v>
      </c>
      <c r="U4701" s="1" t="s">
        <v>6355</v>
      </c>
      <c r="V4701" s="5">
        <f t="shared" si="940"/>
        <v>44982</v>
      </c>
      <c r="W4701" s="11">
        <f t="shared" si="1057"/>
        <v>53078.76</v>
      </c>
      <c r="X4701" s="9">
        <v>45087.0</v>
      </c>
      <c r="Y4701" s="5">
        <f t="shared" si="1148"/>
        <v>48580.56</v>
      </c>
      <c r="Z4701" s="5">
        <f t="shared" si="1105"/>
        <v>33736.5</v>
      </c>
      <c r="AA4701" s="9">
        <v>45087.0</v>
      </c>
      <c r="AB4701" s="1" t="s">
        <v>6355</v>
      </c>
      <c r="AC4701" s="1" t="s">
        <v>55</v>
      </c>
      <c r="AD4701" s="12" t="s">
        <v>46</v>
      </c>
      <c r="AE4701" s="12" t="s">
        <v>46</v>
      </c>
      <c r="AF4701" s="12" t="s">
        <v>47</v>
      </c>
      <c r="AG4701" s="12" t="s">
        <v>47</v>
      </c>
      <c r="AH4701" s="12" t="s">
        <v>47</v>
      </c>
      <c r="AI4701" s="12" t="s">
        <v>47</v>
      </c>
    </row>
    <row r="4702">
      <c r="A4702" s="1" t="s">
        <v>6346</v>
      </c>
      <c r="B4702" s="23" t="s">
        <v>6347</v>
      </c>
      <c r="C4702" s="1" t="s">
        <v>36</v>
      </c>
      <c r="D4702" s="1" t="s">
        <v>76</v>
      </c>
      <c r="E4702" s="1" t="s">
        <v>77</v>
      </c>
      <c r="F4702" s="1" t="s">
        <v>105</v>
      </c>
      <c r="G4702" s="1" t="s">
        <v>6348</v>
      </c>
      <c r="H4702" s="1" t="s">
        <v>6349</v>
      </c>
      <c r="I4702" s="1" t="s">
        <v>42</v>
      </c>
      <c r="J4702" s="7"/>
      <c r="K4702" s="7" t="s">
        <v>6350</v>
      </c>
      <c r="L4702" s="1" t="s">
        <v>53</v>
      </c>
      <c r="M4702" s="9">
        <v>44827.0</v>
      </c>
      <c r="N4702" s="14">
        <v>45279.0</v>
      </c>
      <c r="O4702" s="1"/>
      <c r="P4702" s="1">
        <v>8.33</v>
      </c>
      <c r="Q4702" s="1">
        <v>400000.0</v>
      </c>
      <c r="R4702" s="1">
        <v>480000.0</v>
      </c>
      <c r="S4702" s="14">
        <v>45250.0</v>
      </c>
      <c r="T4702" s="14">
        <v>45280.0</v>
      </c>
      <c r="U4702" s="1" t="s">
        <v>4103</v>
      </c>
      <c r="V4702" s="5">
        <f t="shared" si="940"/>
        <v>39984</v>
      </c>
      <c r="W4702" s="11">
        <f t="shared" si="1057"/>
        <v>47181.12</v>
      </c>
      <c r="X4702" s="14">
        <v>45280.0</v>
      </c>
      <c r="Y4702" s="5">
        <f t="shared" si="1148"/>
        <v>43182.72</v>
      </c>
      <c r="Z4702" s="5">
        <f t="shared" si="1105"/>
        <v>29988</v>
      </c>
      <c r="AA4702" s="14">
        <v>45284.0</v>
      </c>
      <c r="AB4702" s="1" t="s">
        <v>4103</v>
      </c>
      <c r="AC4702" s="1" t="s">
        <v>55</v>
      </c>
      <c r="AD4702" s="12" t="s">
        <v>46</v>
      </c>
      <c r="AE4702" s="12" t="s">
        <v>47</v>
      </c>
      <c r="AF4702" s="12" t="s">
        <v>47</v>
      </c>
      <c r="AG4702" s="12" t="s">
        <v>47</v>
      </c>
      <c r="AH4702" s="12" t="s">
        <v>47</v>
      </c>
      <c r="AI4702" s="12" t="s">
        <v>47</v>
      </c>
    </row>
    <row r="4703">
      <c r="A4703" s="1" t="s">
        <v>6346</v>
      </c>
      <c r="B4703" s="23" t="s">
        <v>6347</v>
      </c>
      <c r="C4703" s="1" t="s">
        <v>36</v>
      </c>
      <c r="D4703" s="1" t="s">
        <v>76</v>
      </c>
      <c r="E4703" s="1" t="s">
        <v>77</v>
      </c>
      <c r="F4703" s="1" t="s">
        <v>105</v>
      </c>
      <c r="G4703" s="1" t="s">
        <v>6348</v>
      </c>
      <c r="H4703" s="1" t="s">
        <v>6349</v>
      </c>
      <c r="I4703" s="1" t="s">
        <v>42</v>
      </c>
      <c r="J4703" s="7"/>
      <c r="K4703" s="7" t="s">
        <v>6350</v>
      </c>
      <c r="L4703" s="1" t="s">
        <v>53</v>
      </c>
      <c r="M4703" s="9">
        <v>44827.0</v>
      </c>
      <c r="N4703" s="14">
        <v>45279.0</v>
      </c>
      <c r="O4703" s="1"/>
      <c r="P4703" s="1">
        <v>8.33</v>
      </c>
      <c r="Q4703" s="1">
        <v>500000.0</v>
      </c>
      <c r="R4703" s="1">
        <v>600000.0</v>
      </c>
      <c r="S4703" s="9">
        <v>45292.0</v>
      </c>
      <c r="T4703" s="9">
        <v>45294.0</v>
      </c>
      <c r="U4703" s="1" t="s">
        <v>6356</v>
      </c>
      <c r="V4703" s="5">
        <f t="shared" si="940"/>
        <v>49980</v>
      </c>
      <c r="W4703" s="11">
        <f t="shared" si="1057"/>
        <v>58976.4</v>
      </c>
      <c r="X4703" s="9">
        <v>45294.0</v>
      </c>
      <c r="Y4703" s="5">
        <f t="shared" si="1148"/>
        <v>53978.4</v>
      </c>
      <c r="Z4703" s="5">
        <f t="shared" si="1105"/>
        <v>37485</v>
      </c>
      <c r="AA4703" s="9">
        <v>45294.0</v>
      </c>
      <c r="AB4703" s="1" t="s">
        <v>6356</v>
      </c>
      <c r="AC4703" s="1" t="s">
        <v>55</v>
      </c>
      <c r="AD4703" s="12" t="s">
        <v>46</v>
      </c>
      <c r="AE4703" s="12" t="s">
        <v>47</v>
      </c>
      <c r="AF4703" s="12" t="s">
        <v>47</v>
      </c>
      <c r="AG4703" s="12" t="s">
        <v>47</v>
      </c>
      <c r="AH4703" s="12" t="s">
        <v>47</v>
      </c>
      <c r="AI4703" s="12" t="s">
        <v>47</v>
      </c>
    </row>
    <row r="4704">
      <c r="A4704" s="1" t="s">
        <v>6346</v>
      </c>
      <c r="B4704" s="23" t="s">
        <v>6347</v>
      </c>
      <c r="C4704" s="1" t="s">
        <v>36</v>
      </c>
      <c r="D4704" s="1" t="s">
        <v>76</v>
      </c>
      <c r="E4704" s="1" t="s">
        <v>77</v>
      </c>
      <c r="F4704" s="1" t="s">
        <v>105</v>
      </c>
      <c r="G4704" s="1" t="s">
        <v>6348</v>
      </c>
      <c r="H4704" s="1" t="s">
        <v>6349</v>
      </c>
      <c r="I4704" s="1" t="s">
        <v>42</v>
      </c>
      <c r="J4704" s="7"/>
      <c r="K4704" s="7" t="s">
        <v>6350</v>
      </c>
      <c r="L4704" s="1" t="s">
        <v>53</v>
      </c>
      <c r="M4704" s="9">
        <v>44827.0</v>
      </c>
      <c r="N4704" s="9">
        <v>45379.0</v>
      </c>
      <c r="O4704" s="1"/>
      <c r="P4704" s="1">
        <v>8.33</v>
      </c>
      <c r="Q4704" s="1">
        <v>400000.0</v>
      </c>
      <c r="R4704" s="1">
        <v>420000.0</v>
      </c>
      <c r="S4704" s="9">
        <v>45379.0</v>
      </c>
      <c r="T4704" s="9">
        <v>45379.0</v>
      </c>
      <c r="U4704" s="1" t="s">
        <v>6357</v>
      </c>
      <c r="V4704" s="5">
        <f t="shared" si="940"/>
        <v>34986</v>
      </c>
      <c r="W4704" s="11">
        <f t="shared" si="1057"/>
        <v>41283.48</v>
      </c>
      <c r="X4704" s="9">
        <v>45409.0</v>
      </c>
      <c r="Y4704" s="5">
        <f t="shared" si="1148"/>
        <v>37784.88</v>
      </c>
      <c r="Z4704" s="5">
        <f t="shared" si="1105"/>
        <v>26239.5</v>
      </c>
      <c r="AA4704" s="9">
        <v>45413.0</v>
      </c>
      <c r="AB4704" s="1" t="s">
        <v>6357</v>
      </c>
      <c r="AC4704" s="1" t="s">
        <v>55</v>
      </c>
      <c r="AD4704" s="12" t="s">
        <v>46</v>
      </c>
      <c r="AE4704" s="12" t="s">
        <v>47</v>
      </c>
      <c r="AF4704" s="12" t="s">
        <v>47</v>
      </c>
      <c r="AG4704" s="12" t="s">
        <v>47</v>
      </c>
      <c r="AH4704" s="12" t="s">
        <v>137</v>
      </c>
      <c r="AI4704" s="12" t="s">
        <v>137</v>
      </c>
    </row>
    <row r="4705">
      <c r="A4705" s="1" t="s">
        <v>6346</v>
      </c>
      <c r="B4705" s="23" t="s">
        <v>6347</v>
      </c>
      <c r="C4705" s="1" t="s">
        <v>36</v>
      </c>
      <c r="D4705" s="1" t="s">
        <v>76</v>
      </c>
      <c r="E4705" s="1" t="s">
        <v>77</v>
      </c>
      <c r="F4705" s="1" t="s">
        <v>105</v>
      </c>
      <c r="G4705" s="1" t="s">
        <v>6348</v>
      </c>
      <c r="H4705" s="1" t="s">
        <v>6349</v>
      </c>
      <c r="I4705" s="1" t="s">
        <v>42</v>
      </c>
      <c r="J4705" s="7"/>
      <c r="K4705" s="7" t="s">
        <v>6350</v>
      </c>
      <c r="L4705" s="1" t="s">
        <v>53</v>
      </c>
      <c r="M4705" s="9">
        <v>44827.0</v>
      </c>
      <c r="N4705" s="9">
        <v>45364.0</v>
      </c>
      <c r="O4705" s="1"/>
      <c r="P4705" s="1">
        <v>8.33</v>
      </c>
      <c r="Q4705" s="1">
        <v>420000.0</v>
      </c>
      <c r="R4705" s="1">
        <v>420000.0</v>
      </c>
      <c r="S4705" s="9">
        <v>45364.0</v>
      </c>
      <c r="T4705" s="9">
        <v>45379.0</v>
      </c>
      <c r="U4705" s="1" t="s">
        <v>6358</v>
      </c>
      <c r="V4705" s="5">
        <f t="shared" si="940"/>
        <v>34986</v>
      </c>
      <c r="W4705" s="11">
        <f t="shared" si="1057"/>
        <v>41283.48</v>
      </c>
      <c r="X4705" s="9">
        <v>45379.0</v>
      </c>
      <c r="Y4705" s="5">
        <f t="shared" si="1148"/>
        <v>37784.88</v>
      </c>
      <c r="Z4705" s="5">
        <f t="shared" si="1105"/>
        <v>26239.5</v>
      </c>
      <c r="AA4705" s="9">
        <v>45379.0</v>
      </c>
      <c r="AB4705" s="1" t="s">
        <v>6358</v>
      </c>
      <c r="AC4705" s="1" t="s">
        <v>55</v>
      </c>
      <c r="AD4705" s="12" t="s">
        <v>46</v>
      </c>
      <c r="AE4705" s="12" t="s">
        <v>47</v>
      </c>
      <c r="AF4705" s="12" t="s">
        <v>47</v>
      </c>
      <c r="AG4705" s="12" t="s">
        <v>47</v>
      </c>
      <c r="AH4705" s="12" t="s">
        <v>47</v>
      </c>
      <c r="AI4705" s="12" t="s">
        <v>47</v>
      </c>
    </row>
    <row r="4706">
      <c r="A4706" s="1" t="s">
        <v>6359</v>
      </c>
      <c r="B4706" s="13"/>
      <c r="C4706" s="1" t="s">
        <v>36</v>
      </c>
      <c r="D4706" s="1" t="s">
        <v>76</v>
      </c>
      <c r="E4706" s="1" t="s">
        <v>38</v>
      </c>
      <c r="F4706" s="1" t="s">
        <v>6360</v>
      </c>
      <c r="G4706" s="1" t="s">
        <v>134</v>
      </c>
      <c r="H4706" s="1" t="s">
        <v>135</v>
      </c>
      <c r="I4706" s="1" t="s">
        <v>42</v>
      </c>
      <c r="J4706" s="1"/>
      <c r="K4706" s="1" t="s">
        <v>6361</v>
      </c>
      <c r="L4706" s="1" t="s">
        <v>347</v>
      </c>
      <c r="M4706" s="9">
        <v>44869.0</v>
      </c>
      <c r="N4706" s="9">
        <v>45328.0</v>
      </c>
      <c r="O4706" s="1"/>
      <c r="P4706" s="1">
        <v>8.33</v>
      </c>
      <c r="Q4706" s="1">
        <v>500000.0</v>
      </c>
      <c r="R4706" s="1">
        <v>503400.0</v>
      </c>
      <c r="S4706" s="9">
        <v>45323.0</v>
      </c>
      <c r="T4706" s="9">
        <v>45330.0</v>
      </c>
      <c r="U4706" s="1" t="s">
        <v>6362</v>
      </c>
      <c r="V4706" s="5">
        <f t="shared" si="940"/>
        <v>41933.22</v>
      </c>
      <c r="W4706" s="11">
        <f t="shared" si="1057"/>
        <v>49481.1996</v>
      </c>
      <c r="X4706" s="9">
        <v>45353.0</v>
      </c>
      <c r="Y4706" s="5">
        <f t="shared" si="1148"/>
        <v>45287.8776</v>
      </c>
      <c r="Z4706" s="5">
        <f t="shared" si="1105"/>
        <v>31449.915</v>
      </c>
      <c r="AA4706" s="9">
        <v>45384.0</v>
      </c>
      <c r="AB4706" s="1" t="s">
        <v>6363</v>
      </c>
      <c r="AC4706" s="1" t="s">
        <v>55</v>
      </c>
      <c r="AD4706" s="12" t="s">
        <v>46</v>
      </c>
      <c r="AE4706" s="12" t="s">
        <v>47</v>
      </c>
      <c r="AF4706" s="12" t="s">
        <v>47</v>
      </c>
      <c r="AG4706" s="12" t="s">
        <v>47</v>
      </c>
      <c r="AH4706" s="12" t="s">
        <v>47</v>
      </c>
      <c r="AI4706" s="12" t="s">
        <v>137</v>
      </c>
    </row>
    <row r="4707">
      <c r="A4707" s="1" t="s">
        <v>6359</v>
      </c>
      <c r="B4707" s="13"/>
      <c r="C4707" s="1" t="s">
        <v>36</v>
      </c>
      <c r="D4707" s="1" t="s">
        <v>76</v>
      </c>
      <c r="E4707" s="1" t="s">
        <v>38</v>
      </c>
      <c r="F4707" s="1" t="s">
        <v>6360</v>
      </c>
      <c r="G4707" s="1" t="s">
        <v>134</v>
      </c>
      <c r="H4707" s="1" t="s">
        <v>135</v>
      </c>
      <c r="I4707" s="1" t="s">
        <v>42</v>
      </c>
      <c r="J4707" s="1"/>
      <c r="K4707" s="1" t="s">
        <v>6361</v>
      </c>
      <c r="L4707" s="1" t="s">
        <v>347</v>
      </c>
      <c r="M4707" s="9">
        <v>44869.0</v>
      </c>
      <c r="N4707" s="9">
        <v>45356.0</v>
      </c>
      <c r="O4707" s="1"/>
      <c r="P4707" s="1">
        <v>8.33</v>
      </c>
      <c r="Q4707" s="1">
        <v>300000.0</v>
      </c>
      <c r="R4707" s="1">
        <v>359400.0</v>
      </c>
      <c r="S4707" s="9">
        <v>45355.0</v>
      </c>
      <c r="T4707" s="9">
        <v>45358.0</v>
      </c>
      <c r="U4707" s="1" t="s">
        <v>6364</v>
      </c>
      <c r="V4707" s="5">
        <f t="shared" si="940"/>
        <v>29938.02</v>
      </c>
      <c r="W4707" s="11">
        <f t="shared" si="1057"/>
        <v>35326.8636</v>
      </c>
      <c r="X4707" s="9">
        <v>45385.0</v>
      </c>
      <c r="Y4707" s="5">
        <f t="shared" si="1148"/>
        <v>32333.0616</v>
      </c>
      <c r="Z4707" s="5">
        <f t="shared" si="1105"/>
        <v>22453.515</v>
      </c>
      <c r="AA4707" s="9">
        <v>45384.0</v>
      </c>
      <c r="AB4707" s="1" t="s">
        <v>6365</v>
      </c>
      <c r="AC4707" s="1" t="s">
        <v>55</v>
      </c>
      <c r="AD4707" s="12" t="s">
        <v>46</v>
      </c>
      <c r="AE4707" s="12" t="s">
        <v>47</v>
      </c>
      <c r="AF4707" s="12" t="s">
        <v>47</v>
      </c>
      <c r="AG4707" s="12" t="s">
        <v>47</v>
      </c>
      <c r="AH4707" s="12" t="s">
        <v>137</v>
      </c>
      <c r="AI4707" s="12" t="s">
        <v>137</v>
      </c>
    </row>
    <row r="4708">
      <c r="A4708" s="1" t="s">
        <v>6366</v>
      </c>
      <c r="B4708" s="13"/>
      <c r="C4708" s="1" t="s">
        <v>36</v>
      </c>
      <c r="D4708" s="1" t="s">
        <v>50</v>
      </c>
      <c r="E4708" s="1" t="s">
        <v>82</v>
      </c>
      <c r="F4708" s="1" t="s">
        <v>1676</v>
      </c>
      <c r="G4708" s="1" t="s">
        <v>121</v>
      </c>
      <c r="H4708" s="1" t="s">
        <v>994</v>
      </c>
      <c r="I4708" s="1" t="s">
        <v>42</v>
      </c>
      <c r="J4708" s="1"/>
      <c r="K4708" s="1" t="s">
        <v>6367</v>
      </c>
      <c r="L4708" s="1" t="s">
        <v>143</v>
      </c>
      <c r="M4708" s="9">
        <v>44947.0</v>
      </c>
      <c r="N4708" s="9">
        <v>45237.0</v>
      </c>
      <c r="O4708" s="1"/>
      <c r="P4708" s="1">
        <v>8.33</v>
      </c>
      <c r="Q4708" s="1">
        <v>400000.0</v>
      </c>
      <c r="R4708" s="1">
        <v>420000.0</v>
      </c>
      <c r="S4708" s="14">
        <v>45224.0</v>
      </c>
      <c r="T4708" s="9">
        <v>45237.0</v>
      </c>
      <c r="U4708" s="1" t="s">
        <v>6368</v>
      </c>
      <c r="V4708" s="5">
        <f t="shared" si="940"/>
        <v>34986</v>
      </c>
      <c r="W4708" s="11">
        <f t="shared" si="1057"/>
        <v>41283.48</v>
      </c>
      <c r="X4708" s="14">
        <v>45254.0</v>
      </c>
      <c r="Y4708" s="5">
        <f t="shared" si="1148"/>
        <v>37784.88</v>
      </c>
      <c r="Z4708" s="5">
        <f t="shared" si="1105"/>
        <v>26239.5</v>
      </c>
      <c r="AA4708" s="14">
        <v>45258.0</v>
      </c>
      <c r="AB4708" s="1" t="s">
        <v>6368</v>
      </c>
      <c r="AC4708" s="1" t="s">
        <v>55</v>
      </c>
      <c r="AD4708" s="12" t="s">
        <v>46</v>
      </c>
      <c r="AE4708" s="12" t="s">
        <v>47</v>
      </c>
      <c r="AF4708" s="12" t="s">
        <v>47</v>
      </c>
      <c r="AG4708" s="12" t="s">
        <v>47</v>
      </c>
      <c r="AH4708" s="12" t="s">
        <v>47</v>
      </c>
      <c r="AI4708" s="12" t="s">
        <v>47</v>
      </c>
    </row>
    <row r="4709">
      <c r="A4709" s="1" t="s">
        <v>6366</v>
      </c>
      <c r="B4709" s="13"/>
      <c r="C4709" s="1" t="s">
        <v>36</v>
      </c>
      <c r="D4709" s="1" t="s">
        <v>50</v>
      </c>
      <c r="E4709" s="1" t="s">
        <v>82</v>
      </c>
      <c r="F4709" s="1" t="s">
        <v>1676</v>
      </c>
      <c r="G4709" s="1" t="s">
        <v>121</v>
      </c>
      <c r="H4709" s="1" t="s">
        <v>994</v>
      </c>
      <c r="I4709" s="1" t="s">
        <v>42</v>
      </c>
      <c r="J4709" s="1"/>
      <c r="K4709" s="1" t="s">
        <v>6367</v>
      </c>
      <c r="L4709" s="1" t="s">
        <v>143</v>
      </c>
      <c r="M4709" s="9">
        <v>44947.0</v>
      </c>
      <c r="N4709" s="9">
        <v>44947.0</v>
      </c>
      <c r="O4709" s="9">
        <v>45898.0</v>
      </c>
      <c r="P4709" s="1">
        <v>8.33</v>
      </c>
      <c r="Q4709" s="1">
        <v>300000.0</v>
      </c>
      <c r="R4709" s="1">
        <v>300000.0</v>
      </c>
      <c r="S4709" s="10">
        <f t="shared" ref="S4709:S4723" si="1149">N4709+90</f>
        <v>45037</v>
      </c>
      <c r="V4709" s="5">
        <f t="shared" si="940"/>
        <v>24990</v>
      </c>
      <c r="W4709" s="11">
        <f t="shared" si="1057"/>
        <v>29488.2</v>
      </c>
      <c r="Z4709" s="5">
        <f t="shared" si="1105"/>
        <v>18742.5</v>
      </c>
      <c r="AB4709" s="1"/>
      <c r="AC4709" s="1" t="s">
        <v>45</v>
      </c>
      <c r="AD4709" s="12" t="s">
        <v>46</v>
      </c>
      <c r="AE4709" s="12" t="s">
        <v>46</v>
      </c>
      <c r="AF4709" s="12" t="s">
        <v>47</v>
      </c>
      <c r="AG4709" s="12"/>
      <c r="AH4709" s="12"/>
      <c r="AI4709" s="12"/>
    </row>
    <row r="4710">
      <c r="A4710" s="1" t="s">
        <v>6366</v>
      </c>
      <c r="B4710" s="13"/>
      <c r="C4710" s="1" t="s">
        <v>36</v>
      </c>
      <c r="D4710" s="1" t="s">
        <v>50</v>
      </c>
      <c r="E4710" s="1" t="s">
        <v>82</v>
      </c>
      <c r="F4710" s="1" t="s">
        <v>1676</v>
      </c>
      <c r="G4710" s="1" t="s">
        <v>121</v>
      </c>
      <c r="H4710" s="1" t="s">
        <v>994</v>
      </c>
      <c r="I4710" s="1" t="s">
        <v>42</v>
      </c>
      <c r="J4710" s="1"/>
      <c r="K4710" s="1" t="s">
        <v>6367</v>
      </c>
      <c r="L4710" s="1" t="s">
        <v>143</v>
      </c>
      <c r="M4710" s="9">
        <v>44947.0</v>
      </c>
      <c r="N4710" s="9">
        <v>44947.0</v>
      </c>
      <c r="O4710" s="9">
        <v>45898.0</v>
      </c>
      <c r="P4710" s="1">
        <v>8.33</v>
      </c>
      <c r="Q4710" s="1">
        <v>300000.0</v>
      </c>
      <c r="R4710" s="1">
        <v>300000.0</v>
      </c>
      <c r="S4710" s="10">
        <f t="shared" si="1149"/>
        <v>45037</v>
      </c>
      <c r="V4710" s="5">
        <f t="shared" si="940"/>
        <v>24990</v>
      </c>
      <c r="W4710" s="11">
        <f t="shared" si="1057"/>
        <v>29488.2</v>
      </c>
      <c r="Z4710" s="5">
        <f t="shared" si="1105"/>
        <v>18742.5</v>
      </c>
      <c r="AB4710" s="1"/>
      <c r="AC4710" s="1" t="s">
        <v>45</v>
      </c>
      <c r="AD4710" s="12" t="s">
        <v>46</v>
      </c>
      <c r="AE4710" s="12" t="s">
        <v>46</v>
      </c>
      <c r="AF4710" s="12" t="s">
        <v>47</v>
      </c>
      <c r="AG4710" s="12"/>
      <c r="AH4710" s="12"/>
      <c r="AI4710" s="12"/>
    </row>
    <row r="4711">
      <c r="A4711" s="1" t="s">
        <v>6366</v>
      </c>
      <c r="B4711" s="13"/>
      <c r="C4711" s="1" t="s">
        <v>36</v>
      </c>
      <c r="D4711" s="1" t="s">
        <v>50</v>
      </c>
      <c r="E4711" s="1" t="s">
        <v>82</v>
      </c>
      <c r="F4711" s="1" t="s">
        <v>1676</v>
      </c>
      <c r="G4711" s="1" t="s">
        <v>121</v>
      </c>
      <c r="H4711" s="1" t="s">
        <v>994</v>
      </c>
      <c r="I4711" s="1" t="s">
        <v>42</v>
      </c>
      <c r="J4711" s="1"/>
      <c r="K4711" s="1" t="s">
        <v>6367</v>
      </c>
      <c r="L4711" s="1" t="s">
        <v>143</v>
      </c>
      <c r="M4711" s="9">
        <v>44947.0</v>
      </c>
      <c r="N4711" s="9">
        <v>44947.0</v>
      </c>
      <c r="O4711" s="9">
        <v>45898.0</v>
      </c>
      <c r="P4711" s="1">
        <v>8.33</v>
      </c>
      <c r="Q4711" s="1">
        <v>300000.0</v>
      </c>
      <c r="R4711" s="1">
        <v>300000.0</v>
      </c>
      <c r="S4711" s="10">
        <f t="shared" si="1149"/>
        <v>45037</v>
      </c>
      <c r="V4711" s="5">
        <f t="shared" si="940"/>
        <v>24990</v>
      </c>
      <c r="W4711" s="11">
        <f t="shared" si="1057"/>
        <v>29488.2</v>
      </c>
      <c r="Z4711" s="5">
        <f t="shared" si="1105"/>
        <v>18742.5</v>
      </c>
      <c r="AB4711" s="1"/>
      <c r="AC4711" s="1" t="s">
        <v>45</v>
      </c>
      <c r="AD4711" s="12" t="s">
        <v>46</v>
      </c>
      <c r="AE4711" s="12" t="s">
        <v>46</v>
      </c>
      <c r="AF4711" s="12" t="s">
        <v>47</v>
      </c>
      <c r="AG4711" s="12"/>
      <c r="AH4711" s="12"/>
      <c r="AI4711" s="12"/>
    </row>
    <row r="4712">
      <c r="A4712" s="1" t="s">
        <v>6366</v>
      </c>
      <c r="B4712" s="13"/>
      <c r="C4712" s="1" t="s">
        <v>36</v>
      </c>
      <c r="D4712" s="1" t="s">
        <v>50</v>
      </c>
      <c r="E4712" s="1" t="s">
        <v>82</v>
      </c>
      <c r="F4712" s="1" t="s">
        <v>1676</v>
      </c>
      <c r="G4712" s="1" t="s">
        <v>121</v>
      </c>
      <c r="H4712" s="1" t="s">
        <v>994</v>
      </c>
      <c r="I4712" s="1" t="s">
        <v>42</v>
      </c>
      <c r="J4712" s="1"/>
      <c r="K4712" s="1" t="s">
        <v>6367</v>
      </c>
      <c r="L4712" s="1" t="s">
        <v>143</v>
      </c>
      <c r="M4712" s="9">
        <v>44947.0</v>
      </c>
      <c r="N4712" s="9">
        <v>44947.0</v>
      </c>
      <c r="O4712" s="9">
        <v>45898.0</v>
      </c>
      <c r="P4712" s="1">
        <v>8.33</v>
      </c>
      <c r="Q4712" s="1">
        <v>300000.0</v>
      </c>
      <c r="R4712" s="1">
        <v>300000.0</v>
      </c>
      <c r="S4712" s="10">
        <f t="shared" si="1149"/>
        <v>45037</v>
      </c>
      <c r="V4712" s="5">
        <f t="shared" si="940"/>
        <v>24990</v>
      </c>
      <c r="W4712" s="11">
        <f t="shared" si="1057"/>
        <v>29488.2</v>
      </c>
      <c r="Z4712" s="5">
        <f t="shared" si="1105"/>
        <v>18742.5</v>
      </c>
      <c r="AB4712" s="1"/>
      <c r="AC4712" s="1" t="s">
        <v>45</v>
      </c>
      <c r="AD4712" s="12" t="s">
        <v>46</v>
      </c>
      <c r="AE4712" s="12" t="s">
        <v>46</v>
      </c>
      <c r="AF4712" s="12" t="s">
        <v>47</v>
      </c>
      <c r="AG4712" s="12"/>
      <c r="AH4712" s="12"/>
      <c r="AI4712" s="12"/>
    </row>
    <row r="4713">
      <c r="A4713" s="1" t="s">
        <v>6366</v>
      </c>
      <c r="B4713" s="13"/>
      <c r="C4713" s="1" t="s">
        <v>36</v>
      </c>
      <c r="D4713" s="1" t="s">
        <v>50</v>
      </c>
      <c r="E4713" s="1" t="s">
        <v>82</v>
      </c>
      <c r="F4713" s="1" t="s">
        <v>1676</v>
      </c>
      <c r="G4713" s="1" t="s">
        <v>121</v>
      </c>
      <c r="H4713" s="1" t="s">
        <v>994</v>
      </c>
      <c r="I4713" s="1" t="s">
        <v>42</v>
      </c>
      <c r="J4713" s="1"/>
      <c r="K4713" s="1" t="s">
        <v>6367</v>
      </c>
      <c r="L4713" s="1" t="s">
        <v>143</v>
      </c>
      <c r="M4713" s="9">
        <v>44947.0</v>
      </c>
      <c r="N4713" s="9">
        <v>44947.0</v>
      </c>
      <c r="O4713" s="9">
        <v>45878.0</v>
      </c>
      <c r="P4713" s="1">
        <v>8.33</v>
      </c>
      <c r="Q4713" s="1">
        <v>300000.0</v>
      </c>
      <c r="R4713" s="1">
        <v>300000.0</v>
      </c>
      <c r="S4713" s="10">
        <f t="shared" si="1149"/>
        <v>45037</v>
      </c>
      <c r="V4713" s="5">
        <f t="shared" si="940"/>
        <v>24990</v>
      </c>
      <c r="W4713" s="11">
        <f t="shared" si="1057"/>
        <v>29488.2</v>
      </c>
      <c r="Z4713" s="5">
        <f t="shared" si="1105"/>
        <v>18742.5</v>
      </c>
      <c r="AB4713" s="1"/>
      <c r="AC4713" s="1" t="s">
        <v>45</v>
      </c>
      <c r="AD4713" s="12" t="s">
        <v>46</v>
      </c>
      <c r="AE4713" s="12" t="s">
        <v>46</v>
      </c>
      <c r="AF4713" s="12" t="s">
        <v>47</v>
      </c>
      <c r="AG4713" s="12"/>
      <c r="AH4713" s="12"/>
      <c r="AI4713" s="12"/>
    </row>
    <row r="4714">
      <c r="A4714" s="1" t="s">
        <v>6366</v>
      </c>
      <c r="B4714" s="13"/>
      <c r="C4714" s="1" t="s">
        <v>36</v>
      </c>
      <c r="D4714" s="1" t="s">
        <v>50</v>
      </c>
      <c r="E4714" s="1" t="s">
        <v>82</v>
      </c>
      <c r="F4714" s="1" t="s">
        <v>1676</v>
      </c>
      <c r="G4714" s="1" t="s">
        <v>121</v>
      </c>
      <c r="H4714" s="1" t="s">
        <v>994</v>
      </c>
      <c r="I4714" s="1" t="s">
        <v>42</v>
      </c>
      <c r="J4714" s="1"/>
      <c r="K4714" s="1" t="s">
        <v>6367</v>
      </c>
      <c r="L4714" s="1" t="s">
        <v>143</v>
      </c>
      <c r="M4714" s="9">
        <v>44947.0</v>
      </c>
      <c r="N4714" s="9">
        <v>44947.0</v>
      </c>
      <c r="O4714" s="9">
        <v>45898.0</v>
      </c>
      <c r="P4714" s="1">
        <v>8.33</v>
      </c>
      <c r="Q4714" s="1">
        <v>300000.0</v>
      </c>
      <c r="R4714" s="1">
        <v>300000.0</v>
      </c>
      <c r="S4714" s="10">
        <f t="shared" si="1149"/>
        <v>45037</v>
      </c>
      <c r="V4714" s="5">
        <f t="shared" si="940"/>
        <v>24990</v>
      </c>
      <c r="W4714" s="11">
        <f t="shared" si="1057"/>
        <v>29488.2</v>
      </c>
      <c r="Z4714" s="5">
        <f t="shared" si="1105"/>
        <v>18742.5</v>
      </c>
      <c r="AB4714" s="1"/>
      <c r="AC4714" s="1" t="s">
        <v>45</v>
      </c>
      <c r="AD4714" s="12" t="s">
        <v>46</v>
      </c>
      <c r="AE4714" s="12" t="s">
        <v>46</v>
      </c>
      <c r="AF4714" s="12" t="s">
        <v>47</v>
      </c>
      <c r="AG4714" s="12"/>
      <c r="AH4714" s="12"/>
      <c r="AI4714" s="12"/>
    </row>
    <row r="4715">
      <c r="A4715" s="1" t="s">
        <v>6366</v>
      </c>
      <c r="B4715" s="13"/>
      <c r="C4715" s="1" t="s">
        <v>36</v>
      </c>
      <c r="D4715" s="1" t="s">
        <v>50</v>
      </c>
      <c r="E4715" s="1" t="s">
        <v>82</v>
      </c>
      <c r="F4715" s="1" t="s">
        <v>1676</v>
      </c>
      <c r="G4715" s="1" t="s">
        <v>121</v>
      </c>
      <c r="H4715" s="1" t="s">
        <v>994</v>
      </c>
      <c r="I4715" s="1" t="s">
        <v>42</v>
      </c>
      <c r="J4715" s="1"/>
      <c r="K4715" s="1" t="s">
        <v>6367</v>
      </c>
      <c r="L4715" s="1" t="s">
        <v>143</v>
      </c>
      <c r="M4715" s="9">
        <v>44947.0</v>
      </c>
      <c r="N4715" s="9">
        <v>44947.0</v>
      </c>
      <c r="O4715" s="9">
        <v>45898.0</v>
      </c>
      <c r="P4715" s="1">
        <v>8.33</v>
      </c>
      <c r="Q4715" s="1">
        <v>300000.0</v>
      </c>
      <c r="R4715" s="1">
        <v>300000.0</v>
      </c>
      <c r="S4715" s="10">
        <f t="shared" si="1149"/>
        <v>45037</v>
      </c>
      <c r="V4715" s="5">
        <f t="shared" si="940"/>
        <v>24990</v>
      </c>
      <c r="W4715" s="11">
        <f t="shared" si="1057"/>
        <v>29488.2</v>
      </c>
      <c r="Z4715" s="5">
        <f t="shared" si="1105"/>
        <v>18742.5</v>
      </c>
      <c r="AB4715" s="1"/>
      <c r="AC4715" s="1" t="s">
        <v>45</v>
      </c>
      <c r="AD4715" s="12" t="s">
        <v>46</v>
      </c>
      <c r="AE4715" s="12" t="s">
        <v>46</v>
      </c>
      <c r="AF4715" s="12" t="s">
        <v>47</v>
      </c>
      <c r="AG4715" s="12"/>
      <c r="AH4715" s="12"/>
      <c r="AI4715" s="12"/>
    </row>
    <row r="4716">
      <c r="A4716" s="1" t="s">
        <v>6366</v>
      </c>
      <c r="B4716" s="13"/>
      <c r="C4716" s="1" t="s">
        <v>36</v>
      </c>
      <c r="D4716" s="1" t="s">
        <v>50</v>
      </c>
      <c r="E4716" s="1" t="s">
        <v>82</v>
      </c>
      <c r="F4716" s="1" t="s">
        <v>1676</v>
      </c>
      <c r="G4716" s="1" t="s">
        <v>121</v>
      </c>
      <c r="H4716" s="1" t="s">
        <v>994</v>
      </c>
      <c r="I4716" s="1" t="s">
        <v>42</v>
      </c>
      <c r="J4716" s="1"/>
      <c r="K4716" s="1" t="s">
        <v>6367</v>
      </c>
      <c r="L4716" s="1" t="s">
        <v>143</v>
      </c>
      <c r="M4716" s="9">
        <v>44947.0</v>
      </c>
      <c r="N4716" s="9">
        <v>44947.0</v>
      </c>
      <c r="O4716" s="1"/>
      <c r="P4716" s="1">
        <v>8.33</v>
      </c>
      <c r="Q4716" s="1">
        <v>300000.0</v>
      </c>
      <c r="R4716" s="1">
        <v>300000.0</v>
      </c>
      <c r="S4716" s="10">
        <f t="shared" si="1149"/>
        <v>45037</v>
      </c>
      <c r="V4716" s="5">
        <f t="shared" si="940"/>
        <v>24990</v>
      </c>
      <c r="W4716" s="11">
        <f t="shared" si="1057"/>
        <v>29488.2</v>
      </c>
      <c r="Z4716" s="5">
        <f t="shared" si="1105"/>
        <v>18742.5</v>
      </c>
      <c r="AB4716" s="1"/>
      <c r="AC4716" s="1" t="s">
        <v>45</v>
      </c>
      <c r="AD4716" s="12" t="s">
        <v>46</v>
      </c>
      <c r="AE4716" s="12" t="s">
        <v>46</v>
      </c>
      <c r="AF4716" s="12" t="s">
        <v>47</v>
      </c>
      <c r="AG4716" s="12"/>
      <c r="AH4716" s="12"/>
      <c r="AI4716" s="12"/>
    </row>
    <row r="4717">
      <c r="A4717" s="1" t="s">
        <v>6366</v>
      </c>
      <c r="B4717" s="13"/>
      <c r="C4717" s="1" t="s">
        <v>36</v>
      </c>
      <c r="D4717" s="1" t="s">
        <v>50</v>
      </c>
      <c r="E4717" s="1" t="s">
        <v>82</v>
      </c>
      <c r="F4717" s="1" t="s">
        <v>1676</v>
      </c>
      <c r="G4717" s="1" t="s">
        <v>121</v>
      </c>
      <c r="H4717" s="1" t="s">
        <v>994</v>
      </c>
      <c r="I4717" s="1" t="s">
        <v>42</v>
      </c>
      <c r="J4717" s="1"/>
      <c r="K4717" s="1" t="s">
        <v>6367</v>
      </c>
      <c r="L4717" s="1" t="s">
        <v>143</v>
      </c>
      <c r="M4717" s="9">
        <v>44947.0</v>
      </c>
      <c r="N4717" s="9">
        <v>44947.0</v>
      </c>
      <c r="O4717" s="1"/>
      <c r="P4717" s="1">
        <v>8.33</v>
      </c>
      <c r="Q4717" s="1">
        <v>300000.0</v>
      </c>
      <c r="R4717" s="1">
        <v>300000.0</v>
      </c>
      <c r="S4717" s="10">
        <f t="shared" si="1149"/>
        <v>45037</v>
      </c>
      <c r="V4717" s="5">
        <f t="shared" si="940"/>
        <v>24990</v>
      </c>
      <c r="W4717" s="11">
        <f t="shared" si="1057"/>
        <v>29488.2</v>
      </c>
      <c r="X4717" s="1"/>
      <c r="Y4717" s="1"/>
      <c r="Z4717" s="5">
        <f t="shared" si="1105"/>
        <v>18742.5</v>
      </c>
      <c r="AB4717" s="1"/>
      <c r="AC4717" s="1" t="s">
        <v>45</v>
      </c>
      <c r="AD4717" s="12" t="s">
        <v>46</v>
      </c>
      <c r="AE4717" s="12" t="s">
        <v>46</v>
      </c>
      <c r="AF4717" s="12" t="s">
        <v>47</v>
      </c>
      <c r="AG4717" s="12"/>
      <c r="AH4717" s="12"/>
      <c r="AI4717" s="12"/>
    </row>
    <row r="4718">
      <c r="A4718" s="1" t="s">
        <v>6366</v>
      </c>
      <c r="B4718" s="13"/>
      <c r="C4718" s="1" t="s">
        <v>36</v>
      </c>
      <c r="D4718" s="1" t="s">
        <v>50</v>
      </c>
      <c r="E4718" s="1" t="s">
        <v>82</v>
      </c>
      <c r="F4718" s="1" t="s">
        <v>6369</v>
      </c>
      <c r="G4718" s="1" t="s">
        <v>121</v>
      </c>
      <c r="H4718" s="1" t="s">
        <v>994</v>
      </c>
      <c r="I4718" s="1" t="s">
        <v>42</v>
      </c>
      <c r="J4718" s="1"/>
      <c r="K4718" s="1" t="s">
        <v>6367</v>
      </c>
      <c r="L4718" s="1" t="s">
        <v>143</v>
      </c>
      <c r="M4718" s="9">
        <v>44947.0</v>
      </c>
      <c r="N4718" s="9">
        <v>44947.0</v>
      </c>
      <c r="O4718" s="1"/>
      <c r="P4718" s="1">
        <v>8.33</v>
      </c>
      <c r="Q4718" s="1">
        <v>300000.0</v>
      </c>
      <c r="R4718" s="1">
        <v>300000.0</v>
      </c>
      <c r="S4718" s="10">
        <f t="shared" si="1149"/>
        <v>45037</v>
      </c>
      <c r="V4718" s="5">
        <f t="shared" si="940"/>
        <v>24990</v>
      </c>
      <c r="W4718" s="11">
        <f t="shared" si="1057"/>
        <v>29488.2</v>
      </c>
      <c r="Z4718" s="5">
        <f t="shared" si="1105"/>
        <v>18742.5</v>
      </c>
      <c r="AB4718" s="1"/>
      <c r="AC4718" s="1" t="s">
        <v>45</v>
      </c>
      <c r="AD4718" s="12" t="s">
        <v>46</v>
      </c>
      <c r="AE4718" s="12" t="s">
        <v>46</v>
      </c>
      <c r="AF4718" s="12" t="s">
        <v>47</v>
      </c>
      <c r="AG4718" s="12"/>
      <c r="AH4718" s="12"/>
      <c r="AI4718" s="12"/>
    </row>
    <row r="4719">
      <c r="A4719" s="1" t="s">
        <v>6366</v>
      </c>
      <c r="B4719" s="13"/>
      <c r="C4719" s="1" t="s">
        <v>36</v>
      </c>
      <c r="D4719" s="1" t="s">
        <v>50</v>
      </c>
      <c r="E4719" s="1" t="s">
        <v>82</v>
      </c>
      <c r="F4719" s="1" t="s">
        <v>6369</v>
      </c>
      <c r="G4719" s="1" t="s">
        <v>121</v>
      </c>
      <c r="H4719" s="1" t="s">
        <v>994</v>
      </c>
      <c r="I4719" s="1" t="s">
        <v>42</v>
      </c>
      <c r="J4719" s="1"/>
      <c r="K4719" s="1" t="s">
        <v>6367</v>
      </c>
      <c r="L4719" s="1" t="s">
        <v>143</v>
      </c>
      <c r="M4719" s="9">
        <v>44947.0</v>
      </c>
      <c r="N4719" s="9">
        <v>44947.0</v>
      </c>
      <c r="O4719" s="1"/>
      <c r="P4719" s="1">
        <v>8.33</v>
      </c>
      <c r="Q4719" s="1">
        <v>300000.0</v>
      </c>
      <c r="R4719" s="1">
        <v>300000.0</v>
      </c>
      <c r="S4719" s="10">
        <f t="shared" si="1149"/>
        <v>45037</v>
      </c>
      <c r="V4719" s="5">
        <f t="shared" si="940"/>
        <v>24990</v>
      </c>
      <c r="W4719" s="11">
        <f t="shared" si="1057"/>
        <v>29488.2</v>
      </c>
      <c r="Z4719" s="5">
        <f t="shared" si="1105"/>
        <v>18742.5</v>
      </c>
      <c r="AB4719" s="1"/>
      <c r="AC4719" s="1" t="s">
        <v>45</v>
      </c>
      <c r="AD4719" s="12" t="s">
        <v>46</v>
      </c>
      <c r="AE4719" s="12" t="s">
        <v>46</v>
      </c>
      <c r="AF4719" s="12" t="s">
        <v>47</v>
      </c>
      <c r="AG4719" s="12"/>
      <c r="AH4719" s="12"/>
      <c r="AI4719" s="12"/>
    </row>
    <row r="4720">
      <c r="A4720" s="1" t="s">
        <v>6366</v>
      </c>
      <c r="B4720" s="13"/>
      <c r="C4720" s="1" t="s">
        <v>36</v>
      </c>
      <c r="D4720" s="1" t="s">
        <v>50</v>
      </c>
      <c r="E4720" s="1" t="s">
        <v>82</v>
      </c>
      <c r="F4720" s="1" t="s">
        <v>1676</v>
      </c>
      <c r="G4720" s="1" t="s">
        <v>121</v>
      </c>
      <c r="H4720" s="1" t="s">
        <v>994</v>
      </c>
      <c r="I4720" s="1" t="s">
        <v>42</v>
      </c>
      <c r="J4720" s="1"/>
      <c r="K4720" s="1" t="s">
        <v>6367</v>
      </c>
      <c r="L4720" s="1" t="s">
        <v>143</v>
      </c>
      <c r="M4720" s="9">
        <v>44947.0</v>
      </c>
      <c r="N4720" s="9">
        <v>44947.0</v>
      </c>
      <c r="O4720" s="1"/>
      <c r="P4720" s="1">
        <v>8.33</v>
      </c>
      <c r="Q4720" s="1">
        <v>300000.0</v>
      </c>
      <c r="R4720" s="1">
        <v>300000.0</v>
      </c>
      <c r="S4720" s="10">
        <f t="shared" si="1149"/>
        <v>45037</v>
      </c>
      <c r="V4720" s="5">
        <f t="shared" si="940"/>
        <v>24990</v>
      </c>
      <c r="W4720" s="11">
        <f t="shared" si="1057"/>
        <v>29488.2</v>
      </c>
      <c r="Z4720" s="5">
        <f t="shared" si="1105"/>
        <v>18742.5</v>
      </c>
      <c r="AB4720" s="1"/>
      <c r="AC4720" s="1" t="s">
        <v>45</v>
      </c>
      <c r="AD4720" s="12" t="s">
        <v>46</v>
      </c>
      <c r="AE4720" s="12" t="s">
        <v>46</v>
      </c>
      <c r="AF4720" s="12" t="s">
        <v>47</v>
      </c>
      <c r="AG4720" s="12"/>
      <c r="AH4720" s="12"/>
      <c r="AI4720" s="12"/>
    </row>
    <row r="4721">
      <c r="A4721" s="1" t="s">
        <v>6366</v>
      </c>
      <c r="B4721" s="13"/>
      <c r="C4721" s="1" t="s">
        <v>36</v>
      </c>
      <c r="D4721" s="1" t="s">
        <v>50</v>
      </c>
      <c r="E4721" s="1" t="s">
        <v>82</v>
      </c>
      <c r="F4721" s="1" t="s">
        <v>1676</v>
      </c>
      <c r="G4721" s="1" t="s">
        <v>121</v>
      </c>
      <c r="H4721" s="1" t="s">
        <v>994</v>
      </c>
      <c r="I4721" s="1" t="s">
        <v>42</v>
      </c>
      <c r="J4721" s="1"/>
      <c r="K4721" s="1" t="s">
        <v>6367</v>
      </c>
      <c r="L4721" s="1" t="s">
        <v>143</v>
      </c>
      <c r="M4721" s="9">
        <v>44947.0</v>
      </c>
      <c r="N4721" s="9">
        <v>45094.0</v>
      </c>
      <c r="O4721" s="1"/>
      <c r="P4721" s="1">
        <v>8.33</v>
      </c>
      <c r="Q4721" s="1">
        <v>300000.0</v>
      </c>
      <c r="R4721" s="1">
        <v>300000.0</v>
      </c>
      <c r="S4721" s="10">
        <f t="shared" si="1149"/>
        <v>45184</v>
      </c>
      <c r="V4721" s="5">
        <f t="shared" si="940"/>
        <v>24990</v>
      </c>
      <c r="W4721" s="11">
        <f t="shared" si="1057"/>
        <v>29488.2</v>
      </c>
      <c r="Z4721" s="5">
        <f t="shared" si="1105"/>
        <v>18742.5</v>
      </c>
      <c r="AC4721" s="1" t="str">
        <f t="shared" ref="AC4721:AC4724" si="1150">IF(T4721="","C","O")</f>
        <v>C</v>
      </c>
      <c r="AD4721" s="12" t="s">
        <v>46</v>
      </c>
      <c r="AE4721" s="12" t="s">
        <v>47</v>
      </c>
      <c r="AF4721" s="12" t="s">
        <v>47</v>
      </c>
      <c r="AG4721" s="12"/>
      <c r="AH4721" s="12"/>
      <c r="AI4721" s="12"/>
    </row>
    <row r="4722">
      <c r="A4722" s="1" t="s">
        <v>6366</v>
      </c>
      <c r="B4722" s="13"/>
      <c r="C4722" s="1" t="s">
        <v>36</v>
      </c>
      <c r="D4722" s="1" t="s">
        <v>50</v>
      </c>
      <c r="E4722" s="1" t="s">
        <v>82</v>
      </c>
      <c r="F4722" s="1" t="s">
        <v>1676</v>
      </c>
      <c r="G4722" s="1" t="s">
        <v>121</v>
      </c>
      <c r="H4722" s="1" t="s">
        <v>994</v>
      </c>
      <c r="I4722" s="1" t="s">
        <v>42</v>
      </c>
      <c r="J4722" s="1"/>
      <c r="K4722" s="1" t="s">
        <v>6367</v>
      </c>
      <c r="L4722" s="1" t="s">
        <v>143</v>
      </c>
      <c r="M4722" s="9">
        <v>44947.0</v>
      </c>
      <c r="N4722" s="14">
        <v>45277.0</v>
      </c>
      <c r="O4722" s="1"/>
      <c r="P4722" s="1">
        <v>8.33</v>
      </c>
      <c r="Q4722" s="1">
        <v>300000.0</v>
      </c>
      <c r="R4722" s="1">
        <v>300000.0</v>
      </c>
      <c r="S4722" s="15">
        <f t="shared" si="1149"/>
        <v>45367</v>
      </c>
      <c r="V4722" s="5">
        <f t="shared" si="940"/>
        <v>24990</v>
      </c>
      <c r="W4722" s="11">
        <f t="shared" si="1057"/>
        <v>29488.2</v>
      </c>
      <c r="Z4722" s="5">
        <f t="shared" si="1105"/>
        <v>18742.5</v>
      </c>
      <c r="AB4722" s="1"/>
      <c r="AC4722" s="1" t="str">
        <f t="shared" si="1150"/>
        <v>C</v>
      </c>
      <c r="AD4722" s="12" t="s">
        <v>46</v>
      </c>
      <c r="AE4722" s="12" t="s">
        <v>47</v>
      </c>
      <c r="AF4722" s="12" t="s">
        <v>47</v>
      </c>
      <c r="AG4722" s="12"/>
      <c r="AH4722" s="12"/>
      <c r="AI4722" s="12"/>
    </row>
    <row r="4723">
      <c r="A4723" s="1" t="s">
        <v>6366</v>
      </c>
      <c r="B4723" s="13"/>
      <c r="C4723" s="1" t="s">
        <v>36</v>
      </c>
      <c r="D4723" s="1" t="s">
        <v>50</v>
      </c>
      <c r="E4723" s="1" t="s">
        <v>82</v>
      </c>
      <c r="F4723" s="1" t="s">
        <v>1676</v>
      </c>
      <c r="G4723" s="1" t="s">
        <v>121</v>
      </c>
      <c r="H4723" s="1" t="s">
        <v>994</v>
      </c>
      <c r="I4723" s="1" t="s">
        <v>42</v>
      </c>
      <c r="J4723" s="1"/>
      <c r="K4723" s="1" t="s">
        <v>6367</v>
      </c>
      <c r="L4723" s="1" t="s">
        <v>143</v>
      </c>
      <c r="M4723" s="9">
        <v>44947.0</v>
      </c>
      <c r="N4723" s="9">
        <v>45155.0</v>
      </c>
      <c r="O4723" s="1"/>
      <c r="P4723" s="1">
        <v>8.33</v>
      </c>
      <c r="Q4723" s="1">
        <v>300000.0</v>
      </c>
      <c r="R4723" s="1">
        <v>300000.0</v>
      </c>
      <c r="S4723" s="10">
        <f t="shared" si="1149"/>
        <v>45245</v>
      </c>
      <c r="V4723" s="5">
        <f t="shared" si="940"/>
        <v>24990</v>
      </c>
      <c r="W4723" s="11">
        <f t="shared" si="1057"/>
        <v>29488.2</v>
      </c>
      <c r="Y4723" s="1"/>
      <c r="Z4723" s="5">
        <f t="shared" si="1105"/>
        <v>18742.5</v>
      </c>
      <c r="AC4723" s="1" t="str">
        <f t="shared" si="1150"/>
        <v>C</v>
      </c>
      <c r="AD4723" s="12" t="s">
        <v>46</v>
      </c>
      <c r="AE4723" s="12" t="s">
        <v>47</v>
      </c>
      <c r="AF4723" s="12" t="s">
        <v>47</v>
      </c>
      <c r="AG4723" s="12"/>
      <c r="AH4723" s="12"/>
      <c r="AI4723" s="12"/>
    </row>
    <row r="4724">
      <c r="A4724" s="1" t="s">
        <v>6366</v>
      </c>
      <c r="B4724" s="13"/>
      <c r="C4724" s="1" t="s">
        <v>36</v>
      </c>
      <c r="D4724" s="1" t="s">
        <v>50</v>
      </c>
      <c r="E4724" s="1" t="s">
        <v>82</v>
      </c>
      <c r="F4724" s="1" t="s">
        <v>6369</v>
      </c>
      <c r="G4724" s="1" t="s">
        <v>121</v>
      </c>
      <c r="H4724" s="1" t="s">
        <v>994</v>
      </c>
      <c r="I4724" s="1" t="s">
        <v>42</v>
      </c>
      <c r="J4724" s="1"/>
      <c r="K4724" s="1" t="s">
        <v>6367</v>
      </c>
      <c r="L4724" s="1" t="s">
        <v>143</v>
      </c>
      <c r="M4724" s="9">
        <v>44947.0</v>
      </c>
      <c r="N4724" s="9">
        <v>44947.0</v>
      </c>
      <c r="O4724" s="1"/>
      <c r="P4724" s="1">
        <v>8.33</v>
      </c>
      <c r="Q4724" s="1">
        <v>400000.0</v>
      </c>
      <c r="R4724" s="1">
        <v>300000.0</v>
      </c>
      <c r="S4724" s="10">
        <f>N4724+30</f>
        <v>44977</v>
      </c>
      <c r="V4724" s="5">
        <f t="shared" si="940"/>
        <v>24990</v>
      </c>
      <c r="W4724" s="11">
        <f t="shared" si="1057"/>
        <v>29488.2</v>
      </c>
      <c r="Y4724" s="1"/>
      <c r="Z4724" s="5">
        <f t="shared" si="1105"/>
        <v>18742.5</v>
      </c>
      <c r="AB4724" s="1"/>
      <c r="AC4724" s="1" t="str">
        <f t="shared" si="1150"/>
        <v>C</v>
      </c>
      <c r="AD4724" s="12" t="s">
        <v>46</v>
      </c>
      <c r="AE4724" s="12" t="s">
        <v>46</v>
      </c>
      <c r="AF4724" s="12" t="s">
        <v>46</v>
      </c>
      <c r="AG4724" s="12"/>
      <c r="AH4724" s="12"/>
      <c r="AI4724" s="12"/>
    </row>
    <row r="4725">
      <c r="A4725" s="1" t="s">
        <v>6370</v>
      </c>
      <c r="B4725" s="13"/>
      <c r="C4725" s="1" t="s">
        <v>36</v>
      </c>
      <c r="D4725" s="1" t="s">
        <v>50</v>
      </c>
      <c r="E4725" s="1" t="s">
        <v>212</v>
      </c>
      <c r="F4725" s="1" t="s">
        <v>611</v>
      </c>
      <c r="G4725" s="1" t="s">
        <v>152</v>
      </c>
      <c r="H4725" s="1" t="s">
        <v>153</v>
      </c>
      <c r="I4725" s="1" t="s">
        <v>292</v>
      </c>
      <c r="J4725" s="1"/>
      <c r="K4725" s="1" t="s">
        <v>6371</v>
      </c>
      <c r="L4725" s="1" t="s">
        <v>53</v>
      </c>
      <c r="M4725" s="9">
        <v>44681.0</v>
      </c>
      <c r="N4725" s="9">
        <v>44681.0</v>
      </c>
      <c r="O4725" s="1"/>
      <c r="P4725" s="1">
        <v>8.33</v>
      </c>
      <c r="Q4725" s="1">
        <v>600000.0</v>
      </c>
      <c r="R4725" s="1">
        <v>300000.0</v>
      </c>
      <c r="S4725" s="10">
        <f t="shared" ref="S4725:S4726" si="1151">N4725+90</f>
        <v>44771</v>
      </c>
      <c r="V4725" s="5">
        <f t="shared" si="940"/>
        <v>24990</v>
      </c>
      <c r="W4725" s="11">
        <f t="shared" si="1057"/>
        <v>29488.2</v>
      </c>
      <c r="Z4725" s="5">
        <f t="shared" si="1105"/>
        <v>18742.5</v>
      </c>
      <c r="AB4725" s="1"/>
      <c r="AC4725" s="1" t="s">
        <v>45</v>
      </c>
      <c r="AD4725" s="12" t="s">
        <v>46</v>
      </c>
      <c r="AE4725" s="12" t="s">
        <v>46</v>
      </c>
      <c r="AF4725" s="12" t="s">
        <v>46</v>
      </c>
      <c r="AG4725" s="12"/>
      <c r="AH4725" s="12"/>
      <c r="AI4725" s="12"/>
    </row>
    <row r="4726">
      <c r="A4726" s="1" t="s">
        <v>6372</v>
      </c>
      <c r="B4726" s="13"/>
      <c r="C4726" s="1" t="s">
        <v>36</v>
      </c>
      <c r="D4726" s="1" t="s">
        <v>76</v>
      </c>
      <c r="E4726" s="1" t="s">
        <v>82</v>
      </c>
      <c r="F4726" s="1" t="s">
        <v>538</v>
      </c>
      <c r="G4726" s="1" t="s">
        <v>616</v>
      </c>
      <c r="H4726" s="1" t="s">
        <v>617</v>
      </c>
      <c r="I4726" s="1" t="s">
        <v>236</v>
      </c>
      <c r="J4726" s="1"/>
      <c r="K4726" s="1" t="s">
        <v>6373</v>
      </c>
      <c r="L4726" s="1" t="s">
        <v>143</v>
      </c>
      <c r="M4726" s="9">
        <v>45136.0</v>
      </c>
      <c r="N4726" s="9">
        <v>45136.0</v>
      </c>
      <c r="O4726" s="1"/>
      <c r="P4726" s="1">
        <v>8.33</v>
      </c>
      <c r="Q4726" s="1">
        <v>300000.0</v>
      </c>
      <c r="R4726" s="1">
        <v>300000.0</v>
      </c>
      <c r="S4726" s="10">
        <f t="shared" si="1151"/>
        <v>45226</v>
      </c>
      <c r="V4726" s="5">
        <f t="shared" si="940"/>
        <v>24990</v>
      </c>
      <c r="W4726" s="11">
        <f t="shared" si="1057"/>
        <v>29488.2</v>
      </c>
      <c r="X4726" s="1"/>
      <c r="Y4726" s="1"/>
      <c r="Z4726" s="5">
        <f t="shared" si="1105"/>
        <v>18742.5</v>
      </c>
      <c r="AA4726" s="1"/>
      <c r="AB4726" s="1"/>
      <c r="AC4726" s="1" t="str">
        <f>IF(T4726="","C","O")</f>
        <v>C</v>
      </c>
      <c r="AD4726" s="12" t="s">
        <v>47</v>
      </c>
      <c r="AE4726" s="12" t="s">
        <v>47</v>
      </c>
      <c r="AF4726" s="12" t="s">
        <v>47</v>
      </c>
      <c r="AG4726" s="12"/>
      <c r="AH4726" s="12"/>
      <c r="AI4726" s="12"/>
    </row>
    <row r="4727">
      <c r="A4727" s="1" t="s">
        <v>6374</v>
      </c>
      <c r="B4727" s="13"/>
      <c r="C4727" s="1" t="s">
        <v>95</v>
      </c>
      <c r="D4727" s="1" t="s">
        <v>37</v>
      </c>
      <c r="E4727" s="1" t="s">
        <v>77</v>
      </c>
      <c r="F4727" s="1" t="s">
        <v>271</v>
      </c>
      <c r="G4727" s="1" t="s">
        <v>1386</v>
      </c>
      <c r="H4727" s="1" t="s">
        <v>1387</v>
      </c>
      <c r="I4727" s="1" t="s">
        <v>129</v>
      </c>
      <c r="J4727" s="1"/>
      <c r="K4727" s="1" t="s">
        <v>6375</v>
      </c>
      <c r="L4727" s="1" t="s">
        <v>53</v>
      </c>
      <c r="M4727" s="9">
        <v>44652.0</v>
      </c>
      <c r="N4727" s="9">
        <v>44652.0</v>
      </c>
      <c r="O4727" s="1"/>
      <c r="P4727" s="1">
        <v>8.33</v>
      </c>
      <c r="Q4727" s="1">
        <v>500000.0</v>
      </c>
      <c r="R4727" s="1">
        <v>120000.0</v>
      </c>
      <c r="S4727" s="9">
        <v>44840.0</v>
      </c>
      <c r="T4727" s="14">
        <v>44860.0</v>
      </c>
      <c r="U4727" s="1" t="s">
        <v>6376</v>
      </c>
      <c r="V4727" s="5">
        <f t="shared" si="940"/>
        <v>9996</v>
      </c>
      <c r="W4727" s="11">
        <f t="shared" si="1057"/>
        <v>11795.28</v>
      </c>
      <c r="X4727" s="14"/>
      <c r="Y4727" s="5"/>
      <c r="Z4727" s="5">
        <f t="shared" si="1105"/>
        <v>7497</v>
      </c>
      <c r="AA4727" s="14"/>
      <c r="AC4727" s="1" t="s">
        <v>162</v>
      </c>
      <c r="AD4727" s="12" t="s">
        <v>46</v>
      </c>
      <c r="AE4727" s="12" t="s">
        <v>46</v>
      </c>
      <c r="AF4727" s="12" t="s">
        <v>46</v>
      </c>
      <c r="AG4727" s="12" t="s">
        <v>46</v>
      </c>
      <c r="AH4727" s="12"/>
      <c r="AI4727" s="12"/>
    </row>
    <row r="4728">
      <c r="A4728" s="1" t="s">
        <v>6374</v>
      </c>
      <c r="B4728" s="13"/>
      <c r="C4728" s="1" t="s">
        <v>95</v>
      </c>
      <c r="D4728" s="1" t="s">
        <v>37</v>
      </c>
      <c r="E4728" s="1" t="s">
        <v>77</v>
      </c>
      <c r="F4728" s="1" t="s">
        <v>133</v>
      </c>
      <c r="G4728" s="1" t="s">
        <v>1386</v>
      </c>
      <c r="H4728" s="1" t="s">
        <v>1387</v>
      </c>
      <c r="I4728" s="1" t="s">
        <v>129</v>
      </c>
      <c r="J4728" s="1"/>
      <c r="K4728" s="1" t="s">
        <v>6375</v>
      </c>
      <c r="L4728" s="1" t="s">
        <v>53</v>
      </c>
      <c r="M4728" s="9">
        <v>44652.0</v>
      </c>
      <c r="N4728" s="9">
        <v>45026.0</v>
      </c>
      <c r="O4728" s="1"/>
      <c r="P4728" s="1">
        <v>8.33</v>
      </c>
      <c r="Q4728" s="1">
        <v>300000.0</v>
      </c>
      <c r="R4728" s="1">
        <v>300000.0</v>
      </c>
      <c r="S4728" s="10">
        <f>N4728+90</f>
        <v>45116</v>
      </c>
      <c r="V4728" s="5">
        <f t="shared" si="940"/>
        <v>24990</v>
      </c>
      <c r="W4728" s="11">
        <f t="shared" si="1057"/>
        <v>29488.2</v>
      </c>
      <c r="Z4728" s="5">
        <f t="shared" si="1105"/>
        <v>18742.5</v>
      </c>
      <c r="AB4728" s="1"/>
      <c r="AC4728" s="1" t="s">
        <v>45</v>
      </c>
      <c r="AD4728" s="12" t="s">
        <v>46</v>
      </c>
      <c r="AE4728" s="12" t="s">
        <v>47</v>
      </c>
      <c r="AF4728" s="12" t="s">
        <v>47</v>
      </c>
      <c r="AG4728" s="12"/>
      <c r="AH4728" s="12"/>
      <c r="AI4728" s="12"/>
    </row>
    <row r="4729">
      <c r="A4729" s="1" t="s">
        <v>6374</v>
      </c>
      <c r="B4729" s="13"/>
      <c r="C4729" s="1" t="s">
        <v>95</v>
      </c>
      <c r="D4729" s="1" t="s">
        <v>37</v>
      </c>
      <c r="E4729" s="1" t="s">
        <v>77</v>
      </c>
      <c r="F4729" s="1" t="s">
        <v>271</v>
      </c>
      <c r="G4729" s="1" t="s">
        <v>1386</v>
      </c>
      <c r="H4729" s="1" t="s">
        <v>1387</v>
      </c>
      <c r="I4729" s="1" t="s">
        <v>129</v>
      </c>
      <c r="J4729" s="1"/>
      <c r="K4729" s="1" t="s">
        <v>6375</v>
      </c>
      <c r="L4729" s="1" t="s">
        <v>53</v>
      </c>
      <c r="M4729" s="9">
        <v>44652.0</v>
      </c>
      <c r="N4729" s="9">
        <v>44652.0</v>
      </c>
      <c r="O4729" s="9">
        <v>45532.0</v>
      </c>
      <c r="P4729" s="1">
        <v>8.33</v>
      </c>
      <c r="Q4729" s="1">
        <v>348000.0</v>
      </c>
      <c r="R4729" s="1">
        <v>300000.0</v>
      </c>
      <c r="S4729" s="10">
        <f>N4729+30</f>
        <v>44682</v>
      </c>
      <c r="V4729" s="5">
        <f t="shared" si="940"/>
        <v>24990</v>
      </c>
      <c r="W4729" s="11">
        <f t="shared" si="1057"/>
        <v>29488.2</v>
      </c>
      <c r="Z4729" s="5">
        <f t="shared" si="1105"/>
        <v>18742.5</v>
      </c>
      <c r="AC4729" s="1" t="str">
        <f>IF(T4729="","C","O")</f>
        <v>C</v>
      </c>
      <c r="AD4729" s="12" t="s">
        <v>46</v>
      </c>
      <c r="AE4729" s="12" t="s">
        <v>46</v>
      </c>
      <c r="AF4729" s="12" t="s">
        <v>46</v>
      </c>
      <c r="AG4729" s="12"/>
      <c r="AH4729" s="12"/>
      <c r="AI4729" s="12"/>
    </row>
    <row r="4730">
      <c r="A4730" s="1" t="s">
        <v>6377</v>
      </c>
      <c r="B4730" s="13"/>
      <c r="C4730" s="1" t="s">
        <v>36</v>
      </c>
      <c r="D4730" s="1" t="s">
        <v>102</v>
      </c>
      <c r="E4730" s="1" t="s">
        <v>38</v>
      </c>
      <c r="F4730" s="1" t="s">
        <v>2293</v>
      </c>
      <c r="G4730" s="1" t="s">
        <v>106</v>
      </c>
      <c r="H4730" s="1" t="s">
        <v>107</v>
      </c>
      <c r="I4730" s="1" t="s">
        <v>42</v>
      </c>
      <c r="J4730" s="1"/>
      <c r="K4730" s="1" t="s">
        <v>6378</v>
      </c>
      <c r="L4730" s="1" t="s">
        <v>53</v>
      </c>
      <c r="M4730" s="9">
        <v>45086.0</v>
      </c>
      <c r="N4730" s="9">
        <v>45175.0</v>
      </c>
      <c r="O4730" s="1"/>
      <c r="P4730" s="1">
        <v>8.33</v>
      </c>
      <c r="Q4730" s="1">
        <v>300000.0</v>
      </c>
      <c r="R4730" s="1">
        <v>300000.0</v>
      </c>
      <c r="S4730" s="10">
        <f>N4730+90</f>
        <v>45265</v>
      </c>
      <c r="U4730" s="12"/>
      <c r="V4730" s="5">
        <f t="shared" si="940"/>
        <v>24990</v>
      </c>
      <c r="W4730" s="11">
        <f t="shared" si="1057"/>
        <v>29488.2</v>
      </c>
      <c r="Z4730" s="5">
        <f t="shared" si="1105"/>
        <v>18742.5</v>
      </c>
      <c r="AB4730" s="1"/>
      <c r="AC4730" s="1" t="s">
        <v>45</v>
      </c>
      <c r="AD4730" s="12" t="s">
        <v>47</v>
      </c>
      <c r="AE4730" s="12" t="s">
        <v>47</v>
      </c>
      <c r="AF4730" s="12" t="s">
        <v>47</v>
      </c>
      <c r="AG4730" s="12"/>
      <c r="AH4730" s="12"/>
      <c r="AI4730" s="12"/>
    </row>
    <row r="4731">
      <c r="A4731" s="1" t="s">
        <v>6379</v>
      </c>
      <c r="B4731" s="13"/>
      <c r="C4731" s="1" t="s">
        <v>95</v>
      </c>
      <c r="D4731" s="1" t="s">
        <v>102</v>
      </c>
      <c r="E4731" s="1" t="s">
        <v>38</v>
      </c>
      <c r="F4731" s="1" t="s">
        <v>935</v>
      </c>
      <c r="G4731" s="1" t="s">
        <v>134</v>
      </c>
      <c r="H4731" s="1" t="s">
        <v>135</v>
      </c>
      <c r="I4731" s="1" t="s">
        <v>42</v>
      </c>
      <c r="J4731" s="1"/>
      <c r="K4731" s="1" t="s">
        <v>6380</v>
      </c>
      <c r="L4731" s="1" t="s">
        <v>150</v>
      </c>
      <c r="M4731" s="9">
        <v>45089.0</v>
      </c>
      <c r="N4731" s="9">
        <v>45266.0</v>
      </c>
      <c r="O4731" s="1"/>
      <c r="P4731" s="1">
        <v>8.33</v>
      </c>
      <c r="Q4731" s="1">
        <v>300000.0</v>
      </c>
      <c r="R4731" s="1">
        <v>360000.0</v>
      </c>
      <c r="S4731" s="9">
        <v>45303.0</v>
      </c>
      <c r="T4731" s="9">
        <v>45306.0</v>
      </c>
      <c r="U4731" s="1" t="s">
        <v>6381</v>
      </c>
      <c r="V4731" s="5">
        <f t="shared" si="940"/>
        <v>29988</v>
      </c>
      <c r="W4731" s="11">
        <f t="shared" si="1057"/>
        <v>35385.84</v>
      </c>
      <c r="X4731" s="9">
        <v>45316.0</v>
      </c>
      <c r="Y4731" s="5">
        <f>W4731-(V4731*10%)</f>
        <v>32387.04</v>
      </c>
      <c r="Z4731" s="5">
        <f t="shared" si="1105"/>
        <v>22491</v>
      </c>
      <c r="AA4731" s="9">
        <v>44958.0</v>
      </c>
      <c r="AB4731" s="1" t="s">
        <v>6382</v>
      </c>
      <c r="AC4731" s="1" t="s">
        <v>55</v>
      </c>
      <c r="AD4731" s="12" t="s">
        <v>47</v>
      </c>
      <c r="AE4731" s="12" t="s">
        <v>47</v>
      </c>
      <c r="AF4731" s="12" t="s">
        <v>47</v>
      </c>
      <c r="AG4731" s="12" t="s">
        <v>47</v>
      </c>
      <c r="AH4731" s="12" t="s">
        <v>47</v>
      </c>
      <c r="AI4731" s="12" t="s">
        <v>46</v>
      </c>
    </row>
    <row r="4732">
      <c r="A4732" s="1" t="s">
        <v>6383</v>
      </c>
      <c r="B4732" s="13"/>
      <c r="C4732" s="1" t="s">
        <v>36</v>
      </c>
      <c r="D4732" s="1" t="s">
        <v>50</v>
      </c>
      <c r="E4732" s="1" t="s">
        <v>77</v>
      </c>
      <c r="F4732" s="1" t="s">
        <v>4402</v>
      </c>
      <c r="G4732" s="1" t="s">
        <v>115</v>
      </c>
      <c r="H4732" s="1" t="s">
        <v>116</v>
      </c>
      <c r="I4732" s="1" t="s">
        <v>247</v>
      </c>
      <c r="J4732" s="1"/>
      <c r="K4732" s="1" t="s">
        <v>6384</v>
      </c>
      <c r="L4732" s="1" t="s">
        <v>347</v>
      </c>
      <c r="M4732" s="9">
        <v>44742.0</v>
      </c>
      <c r="N4732" s="9">
        <v>44742.0</v>
      </c>
      <c r="O4732" s="1"/>
      <c r="P4732" s="1">
        <v>8.33</v>
      </c>
      <c r="Q4732" s="1">
        <v>1000000.0</v>
      </c>
      <c r="R4732" s="1">
        <v>300000.0</v>
      </c>
      <c r="S4732" s="10">
        <f>N4732+90</f>
        <v>44832</v>
      </c>
      <c r="V4732" s="5">
        <f t="shared" si="940"/>
        <v>24990</v>
      </c>
      <c r="W4732" s="11">
        <f t="shared" si="1057"/>
        <v>29488.2</v>
      </c>
      <c r="Z4732" s="5">
        <f t="shared" si="1105"/>
        <v>18742.5</v>
      </c>
      <c r="AB4732" s="1"/>
      <c r="AC4732" s="1" t="s">
        <v>45</v>
      </c>
      <c r="AD4732" s="12" t="s">
        <v>46</v>
      </c>
      <c r="AE4732" s="12" t="s">
        <v>46</v>
      </c>
      <c r="AF4732" s="12" t="s">
        <v>46</v>
      </c>
      <c r="AG4732" s="12"/>
      <c r="AH4732" s="12"/>
      <c r="AI4732" s="12"/>
    </row>
    <row r="4733">
      <c r="A4733" s="1" t="s">
        <v>6383</v>
      </c>
      <c r="B4733" s="13"/>
      <c r="C4733" s="1" t="s">
        <v>36</v>
      </c>
      <c r="D4733" s="1" t="s">
        <v>50</v>
      </c>
      <c r="E4733" s="1" t="s">
        <v>77</v>
      </c>
      <c r="F4733" s="1" t="s">
        <v>672</v>
      </c>
      <c r="G4733" s="1" t="s">
        <v>115</v>
      </c>
      <c r="H4733" s="1" t="s">
        <v>116</v>
      </c>
      <c r="I4733" s="1" t="s">
        <v>247</v>
      </c>
      <c r="J4733" s="1"/>
      <c r="K4733" s="1" t="s">
        <v>6384</v>
      </c>
      <c r="L4733" s="1" t="s">
        <v>347</v>
      </c>
      <c r="M4733" s="9">
        <v>44742.0</v>
      </c>
      <c r="N4733" s="9">
        <v>44742.0</v>
      </c>
      <c r="O4733" s="1"/>
      <c r="P4733" s="1">
        <v>8.33</v>
      </c>
      <c r="Q4733" s="1">
        <v>500000.0</v>
      </c>
      <c r="R4733" s="1">
        <v>300000.0</v>
      </c>
      <c r="S4733" s="10">
        <f>N4733+30</f>
        <v>44772</v>
      </c>
      <c r="V4733" s="5">
        <f t="shared" si="940"/>
        <v>24990</v>
      </c>
      <c r="W4733" s="11">
        <f t="shared" si="1057"/>
        <v>29488.2</v>
      </c>
      <c r="Z4733" s="5">
        <f t="shared" si="1105"/>
        <v>18742.5</v>
      </c>
      <c r="AB4733" s="1"/>
      <c r="AC4733" s="1" t="s">
        <v>45</v>
      </c>
      <c r="AD4733" s="12" t="s">
        <v>46</v>
      </c>
      <c r="AE4733" s="12" t="s">
        <v>46</v>
      </c>
      <c r="AF4733" s="12" t="s">
        <v>46</v>
      </c>
      <c r="AG4733" s="12"/>
      <c r="AH4733" s="12"/>
      <c r="AI4733" s="12"/>
    </row>
    <row r="4734">
      <c r="A4734" s="1" t="s">
        <v>6385</v>
      </c>
      <c r="B4734" s="13"/>
      <c r="C4734" s="1" t="s">
        <v>36</v>
      </c>
      <c r="D4734" s="1" t="s">
        <v>76</v>
      </c>
      <c r="E4734" s="1" t="s">
        <v>77</v>
      </c>
      <c r="F4734" s="1" t="s">
        <v>160</v>
      </c>
      <c r="G4734" s="1" t="s">
        <v>152</v>
      </c>
      <c r="H4734" s="1" t="s">
        <v>153</v>
      </c>
      <c r="I4734" s="1" t="s">
        <v>247</v>
      </c>
      <c r="J4734" s="1"/>
      <c r="K4734" s="1" t="s">
        <v>6386</v>
      </c>
      <c r="L4734" s="1" t="s">
        <v>143</v>
      </c>
      <c r="M4734" s="9">
        <v>44726.0</v>
      </c>
      <c r="N4734" s="9">
        <v>44898.0</v>
      </c>
      <c r="O4734" s="1"/>
      <c r="P4734" s="1">
        <v>8.33</v>
      </c>
      <c r="Q4734" s="1">
        <v>300000.0</v>
      </c>
      <c r="R4734" s="1">
        <v>300000.0</v>
      </c>
      <c r="S4734" s="10">
        <f>N4734+90</f>
        <v>44988</v>
      </c>
      <c r="V4734" s="5">
        <f t="shared" si="940"/>
        <v>24990</v>
      </c>
      <c r="W4734" s="11">
        <f t="shared" si="1057"/>
        <v>29488.2</v>
      </c>
      <c r="Z4734" s="5">
        <f t="shared" si="1105"/>
        <v>18742.5</v>
      </c>
      <c r="AC4734" s="1" t="str">
        <f>IF(T4734="","C","O")</f>
        <v>C</v>
      </c>
      <c r="AD4734" s="12" t="s">
        <v>46</v>
      </c>
      <c r="AE4734" s="12" t="s">
        <v>46</v>
      </c>
      <c r="AF4734" s="12" t="s">
        <v>46</v>
      </c>
      <c r="AG4734" s="12"/>
      <c r="AH4734" s="12"/>
      <c r="AI4734" s="12"/>
    </row>
    <row r="4735">
      <c r="A4735" s="1" t="s">
        <v>6387</v>
      </c>
      <c r="B4735" s="13"/>
      <c r="C4735" s="1" t="s">
        <v>315</v>
      </c>
      <c r="D4735" s="1" t="s">
        <v>81</v>
      </c>
      <c r="E4735" s="1" t="s">
        <v>38</v>
      </c>
      <c r="F4735" s="1" t="s">
        <v>1546</v>
      </c>
      <c r="G4735" s="1" t="s">
        <v>40</v>
      </c>
      <c r="H4735" s="1" t="s">
        <v>41</v>
      </c>
      <c r="I4735" s="1" t="s">
        <v>123</v>
      </c>
      <c r="J4735" s="1"/>
      <c r="K4735" s="1" t="s">
        <v>6388</v>
      </c>
      <c r="L4735" s="1" t="s">
        <v>143</v>
      </c>
      <c r="M4735" s="9">
        <v>44742.0</v>
      </c>
      <c r="N4735" s="9">
        <v>44765.0</v>
      </c>
      <c r="O4735" s="9">
        <v>44765.0</v>
      </c>
      <c r="P4735" s="1">
        <v>7.5</v>
      </c>
      <c r="Q4735" s="1">
        <v>500000.0</v>
      </c>
      <c r="R4735" s="1">
        <v>1421280.0</v>
      </c>
      <c r="S4735" s="9">
        <v>44753.0</v>
      </c>
      <c r="T4735" s="9">
        <v>44765.0</v>
      </c>
      <c r="U4735" s="1" t="s">
        <v>6389</v>
      </c>
      <c r="V4735" s="5">
        <f t="shared" si="940"/>
        <v>106596</v>
      </c>
      <c r="W4735" s="11">
        <f t="shared" si="1057"/>
        <v>125783.28</v>
      </c>
      <c r="X4735" s="9">
        <v>44802.0</v>
      </c>
      <c r="Y4735" s="5">
        <f t="shared" ref="Y4735:Y4738" si="1152">W4735-(V4735*10%)</f>
        <v>115123.68</v>
      </c>
      <c r="Z4735" s="5">
        <f t="shared" si="1105"/>
        <v>79947</v>
      </c>
      <c r="AA4735" s="9">
        <v>44803.0</v>
      </c>
      <c r="AB4735" s="1" t="s">
        <v>6389</v>
      </c>
      <c r="AC4735" s="1" t="s">
        <v>55</v>
      </c>
      <c r="AD4735" s="12" t="s">
        <v>46</v>
      </c>
      <c r="AE4735" s="12" t="s">
        <v>46</v>
      </c>
      <c r="AF4735" s="12" t="s">
        <v>46</v>
      </c>
      <c r="AG4735" s="12" t="s">
        <v>46</v>
      </c>
      <c r="AH4735" s="12" t="s">
        <v>46</v>
      </c>
      <c r="AI4735" s="12" t="s">
        <v>46</v>
      </c>
    </row>
    <row r="4736">
      <c r="A4736" s="1" t="s">
        <v>6387</v>
      </c>
      <c r="B4736" s="13"/>
      <c r="C4736" s="1" t="s">
        <v>315</v>
      </c>
      <c r="D4736" s="1" t="s">
        <v>81</v>
      </c>
      <c r="E4736" s="1" t="s">
        <v>38</v>
      </c>
      <c r="F4736" s="1" t="s">
        <v>1546</v>
      </c>
      <c r="G4736" s="1" t="s">
        <v>40</v>
      </c>
      <c r="H4736" s="1" t="s">
        <v>41</v>
      </c>
      <c r="I4736" s="1" t="s">
        <v>123</v>
      </c>
      <c r="J4736" s="1"/>
      <c r="K4736" s="1" t="s">
        <v>6388</v>
      </c>
      <c r="L4736" s="1" t="s">
        <v>143</v>
      </c>
      <c r="M4736" s="9">
        <v>44742.0</v>
      </c>
      <c r="N4736" s="9">
        <v>44765.0</v>
      </c>
      <c r="O4736" s="9">
        <v>44765.0</v>
      </c>
      <c r="P4736" s="1">
        <v>7.5</v>
      </c>
      <c r="Q4736" s="1">
        <v>500000.0</v>
      </c>
      <c r="R4736" s="1">
        <v>1407492.0</v>
      </c>
      <c r="S4736" s="9">
        <v>44753.0</v>
      </c>
      <c r="T4736" s="9">
        <v>44765.0</v>
      </c>
      <c r="U4736" s="1" t="s">
        <v>6390</v>
      </c>
      <c r="V4736" s="5">
        <f t="shared" si="940"/>
        <v>105561.9</v>
      </c>
      <c r="W4736" s="11">
        <f t="shared" si="1057"/>
        <v>124563.042</v>
      </c>
      <c r="X4736" s="9">
        <v>44802.0</v>
      </c>
      <c r="Y4736" s="5">
        <f t="shared" si="1152"/>
        <v>114006.852</v>
      </c>
      <c r="Z4736" s="5">
        <f t="shared" si="1105"/>
        <v>79171.425</v>
      </c>
      <c r="AA4736" s="9">
        <v>44803.0</v>
      </c>
      <c r="AB4736" s="1" t="s">
        <v>6390</v>
      </c>
      <c r="AC4736" s="1" t="s">
        <v>55</v>
      </c>
      <c r="AD4736" s="12" t="s">
        <v>46</v>
      </c>
      <c r="AE4736" s="12" t="s">
        <v>46</v>
      </c>
      <c r="AF4736" s="12" t="s">
        <v>46</v>
      </c>
      <c r="AG4736" s="12" t="s">
        <v>46</v>
      </c>
      <c r="AH4736" s="12" t="s">
        <v>46</v>
      </c>
      <c r="AI4736" s="12" t="s">
        <v>46</v>
      </c>
    </row>
    <row r="4737">
      <c r="A4737" s="1" t="s">
        <v>6387</v>
      </c>
      <c r="B4737" s="13"/>
      <c r="C4737" s="1" t="s">
        <v>315</v>
      </c>
      <c r="D4737" s="1" t="s">
        <v>81</v>
      </c>
      <c r="E4737" s="1" t="s">
        <v>38</v>
      </c>
      <c r="F4737" s="1" t="s">
        <v>1546</v>
      </c>
      <c r="G4737" s="1" t="s">
        <v>40</v>
      </c>
      <c r="H4737" s="1" t="s">
        <v>41</v>
      </c>
      <c r="I4737" s="1" t="s">
        <v>123</v>
      </c>
      <c r="J4737" s="1"/>
      <c r="K4737" s="1" t="s">
        <v>6388</v>
      </c>
      <c r="L4737" s="1" t="s">
        <v>143</v>
      </c>
      <c r="M4737" s="9">
        <v>44742.0</v>
      </c>
      <c r="N4737" s="9">
        <v>44798.0</v>
      </c>
      <c r="O4737" s="9">
        <v>44798.0</v>
      </c>
      <c r="P4737" s="1">
        <v>7.5</v>
      </c>
      <c r="Q4737" s="1">
        <v>500000.0</v>
      </c>
      <c r="R4737" s="1">
        <v>289500.0</v>
      </c>
      <c r="S4737" s="9">
        <v>44789.0</v>
      </c>
      <c r="T4737" s="9">
        <v>44798.0</v>
      </c>
      <c r="U4737" s="1" t="s">
        <v>6391</v>
      </c>
      <c r="V4737" s="5">
        <f t="shared" si="940"/>
        <v>21712.5</v>
      </c>
      <c r="W4737" s="11">
        <f t="shared" si="1057"/>
        <v>25620.75</v>
      </c>
      <c r="X4737" s="9">
        <v>44840.0</v>
      </c>
      <c r="Y4737" s="5">
        <f t="shared" si="1152"/>
        <v>23449.5</v>
      </c>
      <c r="Z4737" s="5">
        <f t="shared" si="1105"/>
        <v>16284.375</v>
      </c>
      <c r="AA4737" s="9">
        <v>44841.0</v>
      </c>
      <c r="AB4737" s="1" t="s">
        <v>6391</v>
      </c>
      <c r="AC4737" s="1" t="s">
        <v>55</v>
      </c>
      <c r="AD4737" s="12" t="s">
        <v>46</v>
      </c>
      <c r="AE4737" s="12" t="s">
        <v>46</v>
      </c>
      <c r="AF4737" s="12" t="s">
        <v>46</v>
      </c>
      <c r="AG4737" s="12" t="s">
        <v>46</v>
      </c>
      <c r="AH4737" s="12" t="s">
        <v>46</v>
      </c>
      <c r="AI4737" s="12" t="s">
        <v>46</v>
      </c>
    </row>
    <row r="4738">
      <c r="A4738" s="1" t="s">
        <v>6387</v>
      </c>
      <c r="B4738" s="13"/>
      <c r="C4738" s="1" t="s">
        <v>315</v>
      </c>
      <c r="D4738" s="1" t="s">
        <v>81</v>
      </c>
      <c r="E4738" s="1" t="s">
        <v>38</v>
      </c>
      <c r="F4738" s="1" t="s">
        <v>1546</v>
      </c>
      <c r="G4738" s="1" t="s">
        <v>40</v>
      </c>
      <c r="H4738" s="1" t="s">
        <v>41</v>
      </c>
      <c r="I4738" s="1" t="s">
        <v>123</v>
      </c>
      <c r="J4738" s="1"/>
      <c r="K4738" s="1" t="s">
        <v>6388</v>
      </c>
      <c r="L4738" s="1" t="s">
        <v>143</v>
      </c>
      <c r="M4738" s="9">
        <v>44742.0</v>
      </c>
      <c r="N4738" s="9">
        <v>44798.0</v>
      </c>
      <c r="O4738" s="9">
        <v>44798.0</v>
      </c>
      <c r="P4738" s="1">
        <v>7.5</v>
      </c>
      <c r="Q4738" s="1">
        <v>500000.0</v>
      </c>
      <c r="R4738" s="1">
        <v>469500.0</v>
      </c>
      <c r="S4738" s="9">
        <v>44795.0</v>
      </c>
      <c r="T4738" s="9">
        <v>44798.0</v>
      </c>
      <c r="U4738" s="1" t="s">
        <v>6392</v>
      </c>
      <c r="V4738" s="5">
        <f t="shared" si="940"/>
        <v>35212.5</v>
      </c>
      <c r="W4738" s="11">
        <f t="shared" si="1057"/>
        <v>41550.75</v>
      </c>
      <c r="X4738" s="14">
        <v>44845.0</v>
      </c>
      <c r="Y4738" s="5">
        <f t="shared" si="1152"/>
        <v>38029.5</v>
      </c>
      <c r="Z4738" s="5">
        <f t="shared" si="1105"/>
        <v>26409.375</v>
      </c>
      <c r="AA4738" s="14">
        <v>44847.0</v>
      </c>
      <c r="AB4738" s="1" t="s">
        <v>6392</v>
      </c>
      <c r="AC4738" s="1" t="s">
        <v>55</v>
      </c>
      <c r="AD4738" s="12" t="s">
        <v>46</v>
      </c>
      <c r="AE4738" s="12" t="s">
        <v>46</v>
      </c>
      <c r="AF4738" s="12" t="s">
        <v>46</v>
      </c>
      <c r="AG4738" s="12" t="s">
        <v>46</v>
      </c>
      <c r="AH4738" s="12" t="s">
        <v>46</v>
      </c>
      <c r="AI4738" s="12" t="s">
        <v>46</v>
      </c>
    </row>
    <row r="4739">
      <c r="A4739" s="1" t="s">
        <v>6387</v>
      </c>
      <c r="B4739" s="13"/>
      <c r="C4739" s="1" t="s">
        <v>315</v>
      </c>
      <c r="D4739" s="1" t="s">
        <v>81</v>
      </c>
      <c r="E4739" s="1" t="s">
        <v>38</v>
      </c>
      <c r="F4739" s="1" t="s">
        <v>1546</v>
      </c>
      <c r="G4739" s="1" t="s">
        <v>40</v>
      </c>
      <c r="H4739" s="1" t="s">
        <v>41</v>
      </c>
      <c r="I4739" s="1" t="s">
        <v>123</v>
      </c>
      <c r="J4739" s="1"/>
      <c r="K4739" s="1" t="s">
        <v>6388</v>
      </c>
      <c r="L4739" s="1" t="s">
        <v>143</v>
      </c>
      <c r="M4739" s="9">
        <v>44742.0</v>
      </c>
      <c r="N4739" s="9">
        <v>44798.0</v>
      </c>
      <c r="O4739" s="9">
        <v>44798.0</v>
      </c>
      <c r="P4739" s="1">
        <v>6.0</v>
      </c>
      <c r="Q4739" s="1">
        <v>500000.0</v>
      </c>
      <c r="R4739" s="1">
        <v>349500.0</v>
      </c>
      <c r="S4739" s="9">
        <v>44811.0</v>
      </c>
      <c r="T4739" s="9">
        <v>44827.0</v>
      </c>
      <c r="U4739" s="1" t="s">
        <v>6393</v>
      </c>
      <c r="V4739" s="5">
        <f t="shared" si="940"/>
        <v>20970</v>
      </c>
      <c r="W4739" s="11">
        <f t="shared" si="1057"/>
        <v>24744.6</v>
      </c>
      <c r="X4739" s="9"/>
      <c r="Z4739" s="5">
        <f t="shared" si="1105"/>
        <v>15727.5</v>
      </c>
      <c r="AC4739" s="1" t="s">
        <v>162</v>
      </c>
      <c r="AD4739" s="12" t="s">
        <v>46</v>
      </c>
      <c r="AE4739" s="12" t="s">
        <v>46</v>
      </c>
      <c r="AF4739" s="12" t="s">
        <v>46</v>
      </c>
      <c r="AG4739" s="12" t="s">
        <v>46</v>
      </c>
      <c r="AH4739" s="12"/>
      <c r="AI4739" s="12"/>
    </row>
    <row r="4740">
      <c r="A4740" s="1" t="s">
        <v>6387</v>
      </c>
      <c r="B4740" s="13"/>
      <c r="C4740" s="1" t="s">
        <v>315</v>
      </c>
      <c r="D4740" s="1" t="s">
        <v>81</v>
      </c>
      <c r="E4740" s="1" t="s">
        <v>38</v>
      </c>
      <c r="F4740" s="1" t="s">
        <v>1546</v>
      </c>
      <c r="G4740" s="1" t="s">
        <v>40</v>
      </c>
      <c r="H4740" s="1" t="s">
        <v>41</v>
      </c>
      <c r="I4740" s="1" t="s">
        <v>123</v>
      </c>
      <c r="J4740" s="1"/>
      <c r="K4740" s="1" t="s">
        <v>6388</v>
      </c>
      <c r="L4740" s="1" t="s">
        <v>143</v>
      </c>
      <c r="M4740" s="9">
        <v>44742.0</v>
      </c>
      <c r="N4740" s="9">
        <v>44798.0</v>
      </c>
      <c r="O4740" s="9">
        <v>44798.0</v>
      </c>
      <c r="P4740" s="1">
        <v>7.5</v>
      </c>
      <c r="Q4740" s="1">
        <v>500000.0</v>
      </c>
      <c r="R4740" s="1">
        <v>471900.0</v>
      </c>
      <c r="S4740" s="14">
        <v>44861.0</v>
      </c>
      <c r="T4740" s="14">
        <v>44861.0</v>
      </c>
      <c r="U4740" s="1" t="s">
        <v>6394</v>
      </c>
      <c r="V4740" s="5">
        <f t="shared" si="940"/>
        <v>35392.5</v>
      </c>
      <c r="W4740" s="11">
        <f t="shared" si="1057"/>
        <v>41763.15</v>
      </c>
      <c r="X4740" s="14">
        <v>44879.0</v>
      </c>
      <c r="Y4740" s="5">
        <f t="shared" ref="Y4740:Y4747" si="1153">W4740-(V4740*10%)</f>
        <v>38223.9</v>
      </c>
      <c r="Z4740" s="5">
        <f t="shared" si="1105"/>
        <v>26544.375</v>
      </c>
      <c r="AA4740" s="14">
        <v>44882.0</v>
      </c>
      <c r="AB4740" s="1" t="s">
        <v>6394</v>
      </c>
      <c r="AC4740" s="1" t="s">
        <v>55</v>
      </c>
      <c r="AD4740" s="12" t="s">
        <v>46</v>
      </c>
      <c r="AE4740" s="12" t="s">
        <v>46</v>
      </c>
      <c r="AF4740" s="12" t="s">
        <v>46</v>
      </c>
      <c r="AG4740" s="12" t="s">
        <v>46</v>
      </c>
      <c r="AH4740" s="12" t="s">
        <v>46</v>
      </c>
      <c r="AI4740" s="12" t="s">
        <v>46</v>
      </c>
    </row>
    <row r="4741">
      <c r="A4741" s="1" t="s">
        <v>6387</v>
      </c>
      <c r="B4741" s="13"/>
      <c r="C4741" s="1" t="s">
        <v>315</v>
      </c>
      <c r="D4741" s="1" t="s">
        <v>81</v>
      </c>
      <c r="E4741" s="1" t="s">
        <v>38</v>
      </c>
      <c r="F4741" s="1" t="s">
        <v>1546</v>
      </c>
      <c r="G4741" s="1" t="s">
        <v>40</v>
      </c>
      <c r="H4741" s="1" t="s">
        <v>41</v>
      </c>
      <c r="I4741" s="1" t="s">
        <v>123</v>
      </c>
      <c r="J4741" s="1"/>
      <c r="K4741" s="1" t="s">
        <v>6388</v>
      </c>
      <c r="L4741" s="1" t="s">
        <v>143</v>
      </c>
      <c r="M4741" s="9">
        <v>44742.0</v>
      </c>
      <c r="N4741" s="9">
        <v>45166.0</v>
      </c>
      <c r="O4741" s="9">
        <v>45166.0</v>
      </c>
      <c r="P4741" s="1">
        <v>7.5</v>
      </c>
      <c r="Q4741" s="1">
        <v>500000.0</v>
      </c>
      <c r="R4741" s="1">
        <v>1062540.0</v>
      </c>
      <c r="S4741" s="14">
        <v>44861.0</v>
      </c>
      <c r="T4741" s="14">
        <v>44876.0</v>
      </c>
      <c r="U4741" s="1" t="s">
        <v>6395</v>
      </c>
      <c r="V4741" s="5">
        <f t="shared" si="940"/>
        <v>79690.5</v>
      </c>
      <c r="W4741" s="11">
        <f t="shared" si="1057"/>
        <v>94034.79</v>
      </c>
      <c r="X4741" s="14">
        <v>44906.0</v>
      </c>
      <c r="Y4741" s="5">
        <f t="shared" si="1153"/>
        <v>86065.74</v>
      </c>
      <c r="Z4741" s="5">
        <f t="shared" si="1105"/>
        <v>59767.875</v>
      </c>
      <c r="AA4741" s="14">
        <v>44912.0</v>
      </c>
      <c r="AB4741" s="1" t="s">
        <v>6395</v>
      </c>
      <c r="AC4741" s="1" t="s">
        <v>55</v>
      </c>
      <c r="AD4741" s="12" t="s">
        <v>46</v>
      </c>
      <c r="AE4741" s="12" t="s">
        <v>47</v>
      </c>
      <c r="AF4741" s="12" t="s">
        <v>46</v>
      </c>
      <c r="AG4741" s="12" t="s">
        <v>46</v>
      </c>
      <c r="AH4741" s="12" t="s">
        <v>46</v>
      </c>
      <c r="AI4741" s="12" t="s">
        <v>46</v>
      </c>
    </row>
    <row r="4742">
      <c r="A4742" s="1" t="s">
        <v>6387</v>
      </c>
      <c r="B4742" s="13"/>
      <c r="C4742" s="1" t="s">
        <v>315</v>
      </c>
      <c r="D4742" s="1" t="s">
        <v>81</v>
      </c>
      <c r="E4742" s="1" t="s">
        <v>38</v>
      </c>
      <c r="F4742" s="1" t="s">
        <v>1546</v>
      </c>
      <c r="G4742" s="1" t="s">
        <v>40</v>
      </c>
      <c r="H4742" s="1" t="s">
        <v>41</v>
      </c>
      <c r="I4742" s="1" t="s">
        <v>123</v>
      </c>
      <c r="J4742" s="1"/>
      <c r="K4742" s="1" t="s">
        <v>6388</v>
      </c>
      <c r="L4742" s="1" t="s">
        <v>143</v>
      </c>
      <c r="M4742" s="9">
        <v>44742.0</v>
      </c>
      <c r="N4742" s="14">
        <v>44876.0</v>
      </c>
      <c r="O4742" s="14">
        <v>44876.0</v>
      </c>
      <c r="P4742" s="1">
        <v>7.5</v>
      </c>
      <c r="Q4742" s="1">
        <v>500000.0</v>
      </c>
      <c r="R4742" s="1">
        <v>132000.0</v>
      </c>
      <c r="S4742" s="9">
        <v>44815.0</v>
      </c>
      <c r="T4742" s="14">
        <v>44876.0</v>
      </c>
      <c r="U4742" s="1" t="s">
        <v>6396</v>
      </c>
      <c r="V4742" s="5">
        <f t="shared" si="940"/>
        <v>9900</v>
      </c>
      <c r="W4742" s="11">
        <f t="shared" si="1057"/>
        <v>11682</v>
      </c>
      <c r="X4742" s="14">
        <v>44922.0</v>
      </c>
      <c r="Y4742" s="5">
        <f t="shared" si="1153"/>
        <v>10692</v>
      </c>
      <c r="Z4742" s="5">
        <f t="shared" si="1105"/>
        <v>7425</v>
      </c>
      <c r="AA4742" s="14">
        <v>44925.0</v>
      </c>
      <c r="AB4742" s="1" t="s">
        <v>6396</v>
      </c>
      <c r="AC4742" s="1" t="s">
        <v>55</v>
      </c>
      <c r="AD4742" s="12" t="s">
        <v>46</v>
      </c>
      <c r="AE4742" s="12" t="s">
        <v>46</v>
      </c>
      <c r="AF4742" s="12" t="s">
        <v>46</v>
      </c>
      <c r="AG4742" s="12" t="s">
        <v>46</v>
      </c>
      <c r="AH4742" s="12" t="s">
        <v>46</v>
      </c>
      <c r="AI4742" s="12" t="s">
        <v>46</v>
      </c>
    </row>
    <row r="4743">
      <c r="A4743" s="1" t="s">
        <v>6387</v>
      </c>
      <c r="B4743" s="13"/>
      <c r="C4743" s="1" t="s">
        <v>315</v>
      </c>
      <c r="D4743" s="1" t="s">
        <v>81</v>
      </c>
      <c r="E4743" s="1" t="s">
        <v>38</v>
      </c>
      <c r="F4743" s="1" t="s">
        <v>1546</v>
      </c>
      <c r="G4743" s="1" t="s">
        <v>40</v>
      </c>
      <c r="H4743" s="1" t="s">
        <v>41</v>
      </c>
      <c r="I4743" s="1" t="s">
        <v>123</v>
      </c>
      <c r="J4743" s="1"/>
      <c r="K4743" s="1" t="s">
        <v>6388</v>
      </c>
      <c r="L4743" s="1" t="s">
        <v>143</v>
      </c>
      <c r="M4743" s="9">
        <v>44742.0</v>
      </c>
      <c r="N4743" s="14">
        <v>44876.0</v>
      </c>
      <c r="O4743" s="14">
        <v>44876.0</v>
      </c>
      <c r="P4743" s="1">
        <v>7.5</v>
      </c>
      <c r="Q4743" s="1">
        <v>500000.0</v>
      </c>
      <c r="R4743" s="1">
        <v>387900.0</v>
      </c>
      <c r="S4743" s="14">
        <v>44879.0</v>
      </c>
      <c r="T4743" s="14">
        <v>44882.0</v>
      </c>
      <c r="U4743" s="1" t="s">
        <v>6397</v>
      </c>
      <c r="V4743" s="5">
        <f t="shared" si="940"/>
        <v>29092.5</v>
      </c>
      <c r="W4743" s="11">
        <f t="shared" si="1057"/>
        <v>34329.15</v>
      </c>
      <c r="X4743" s="9">
        <v>44931.0</v>
      </c>
      <c r="Y4743" s="5">
        <f t="shared" si="1153"/>
        <v>31419.9</v>
      </c>
      <c r="Z4743" s="5">
        <f t="shared" si="1105"/>
        <v>21819.375</v>
      </c>
      <c r="AA4743" s="9">
        <v>44931.0</v>
      </c>
      <c r="AB4743" s="1" t="s">
        <v>6398</v>
      </c>
      <c r="AC4743" s="1" t="s">
        <v>55</v>
      </c>
      <c r="AD4743" s="12" t="s">
        <v>46</v>
      </c>
      <c r="AE4743" s="12" t="s">
        <v>46</v>
      </c>
      <c r="AF4743" s="12" t="s">
        <v>46</v>
      </c>
      <c r="AG4743" s="12" t="s">
        <v>46</v>
      </c>
      <c r="AH4743" s="12" t="s">
        <v>46</v>
      </c>
      <c r="AI4743" s="12" t="s">
        <v>46</v>
      </c>
    </row>
    <row r="4744">
      <c r="A4744" s="1" t="s">
        <v>6387</v>
      </c>
      <c r="B4744" s="13"/>
      <c r="C4744" s="1" t="s">
        <v>315</v>
      </c>
      <c r="D4744" s="1" t="s">
        <v>81</v>
      </c>
      <c r="E4744" s="1" t="s">
        <v>38</v>
      </c>
      <c r="F4744" s="1" t="s">
        <v>1546</v>
      </c>
      <c r="G4744" s="1" t="s">
        <v>40</v>
      </c>
      <c r="H4744" s="1" t="s">
        <v>41</v>
      </c>
      <c r="I4744" s="1" t="s">
        <v>123</v>
      </c>
      <c r="J4744" s="1"/>
      <c r="K4744" s="1" t="s">
        <v>6388</v>
      </c>
      <c r="L4744" s="1" t="s">
        <v>143</v>
      </c>
      <c r="M4744" s="9">
        <v>44742.0</v>
      </c>
      <c r="N4744" s="9">
        <v>44798.0</v>
      </c>
      <c r="O4744" s="9">
        <v>44798.0</v>
      </c>
      <c r="P4744" s="1">
        <v>7.5</v>
      </c>
      <c r="Q4744" s="1">
        <v>500000.0</v>
      </c>
      <c r="R4744" s="1">
        <v>423900.0</v>
      </c>
      <c r="S4744" s="9">
        <v>44802.0</v>
      </c>
      <c r="T4744" s="14">
        <v>44889.0</v>
      </c>
      <c r="U4744" s="1" t="s">
        <v>6399</v>
      </c>
      <c r="V4744" s="5">
        <f t="shared" si="940"/>
        <v>31792.5</v>
      </c>
      <c r="W4744" s="11">
        <f t="shared" si="1057"/>
        <v>37515.15</v>
      </c>
      <c r="X4744" s="14">
        <v>44847.0</v>
      </c>
      <c r="Y4744" s="5">
        <f t="shared" si="1153"/>
        <v>34335.9</v>
      </c>
      <c r="Z4744" s="5">
        <f t="shared" si="1105"/>
        <v>23844.375</v>
      </c>
      <c r="AA4744" s="9">
        <v>44903.0</v>
      </c>
      <c r="AB4744" s="1" t="s">
        <v>6399</v>
      </c>
      <c r="AC4744" s="1" t="s">
        <v>55</v>
      </c>
      <c r="AD4744" s="12" t="s">
        <v>46</v>
      </c>
      <c r="AE4744" s="12" t="s">
        <v>46</v>
      </c>
      <c r="AF4744" s="12" t="s">
        <v>46</v>
      </c>
      <c r="AG4744" s="12" t="s">
        <v>46</v>
      </c>
      <c r="AH4744" s="12" t="s">
        <v>46</v>
      </c>
      <c r="AI4744" s="12" t="s">
        <v>46</v>
      </c>
    </row>
    <row r="4745">
      <c r="A4745" s="1" t="s">
        <v>6387</v>
      </c>
      <c r="B4745" s="13"/>
      <c r="C4745" s="1" t="s">
        <v>315</v>
      </c>
      <c r="D4745" s="1" t="s">
        <v>81</v>
      </c>
      <c r="E4745" s="1" t="s">
        <v>38</v>
      </c>
      <c r="F4745" s="1" t="s">
        <v>1546</v>
      </c>
      <c r="G4745" s="1" t="s">
        <v>40</v>
      </c>
      <c r="H4745" s="1" t="s">
        <v>41</v>
      </c>
      <c r="I4745" s="1" t="s">
        <v>123</v>
      </c>
      <c r="J4745" s="1"/>
      <c r="K4745" s="1" t="s">
        <v>6388</v>
      </c>
      <c r="L4745" s="1" t="s">
        <v>143</v>
      </c>
      <c r="M4745" s="9">
        <v>44742.0</v>
      </c>
      <c r="N4745" s="14">
        <v>44876.0</v>
      </c>
      <c r="O4745" s="14">
        <v>44876.0</v>
      </c>
      <c r="P4745" s="1">
        <v>7.5</v>
      </c>
      <c r="Q4745" s="1">
        <v>500000.0</v>
      </c>
      <c r="R4745" s="1">
        <v>489504.0</v>
      </c>
      <c r="S4745" s="9">
        <v>44693.0</v>
      </c>
      <c r="T4745" s="14">
        <v>44914.0</v>
      </c>
      <c r="U4745" s="1" t="s">
        <v>6400</v>
      </c>
      <c r="V4745" s="5">
        <f t="shared" si="940"/>
        <v>36712.8</v>
      </c>
      <c r="W4745" s="11">
        <f t="shared" si="1057"/>
        <v>43321.104</v>
      </c>
      <c r="X4745" s="9">
        <v>44949.0</v>
      </c>
      <c r="Y4745" s="5">
        <f t="shared" si="1153"/>
        <v>39649.824</v>
      </c>
      <c r="Z4745" s="5">
        <f t="shared" si="1105"/>
        <v>27534.6</v>
      </c>
      <c r="AA4745" s="9">
        <v>44952.0</v>
      </c>
      <c r="AB4745" s="1" t="s">
        <v>6400</v>
      </c>
      <c r="AC4745" s="1" t="s">
        <v>55</v>
      </c>
      <c r="AD4745" s="12" t="s">
        <v>46</v>
      </c>
      <c r="AE4745" s="12" t="s">
        <v>46</v>
      </c>
      <c r="AF4745" s="12" t="s">
        <v>46</v>
      </c>
      <c r="AG4745" s="12" t="s">
        <v>46</v>
      </c>
      <c r="AH4745" s="12" t="s">
        <v>46</v>
      </c>
      <c r="AI4745" s="12" t="s">
        <v>46</v>
      </c>
    </row>
    <row r="4746">
      <c r="A4746" s="1" t="s">
        <v>6387</v>
      </c>
      <c r="B4746" s="13"/>
      <c r="C4746" s="1" t="s">
        <v>315</v>
      </c>
      <c r="D4746" s="1" t="s">
        <v>81</v>
      </c>
      <c r="E4746" s="1" t="s">
        <v>38</v>
      </c>
      <c r="F4746" s="1" t="s">
        <v>1546</v>
      </c>
      <c r="G4746" s="1" t="s">
        <v>40</v>
      </c>
      <c r="H4746" s="1" t="s">
        <v>41</v>
      </c>
      <c r="I4746" s="1" t="s">
        <v>123</v>
      </c>
      <c r="J4746" s="1"/>
      <c r="K4746" s="1" t="s">
        <v>6388</v>
      </c>
      <c r="L4746" s="1" t="s">
        <v>143</v>
      </c>
      <c r="M4746" s="9">
        <v>44742.0</v>
      </c>
      <c r="N4746" s="14">
        <v>44876.0</v>
      </c>
      <c r="O4746" s="14">
        <v>44876.0</v>
      </c>
      <c r="P4746" s="1">
        <v>7.5</v>
      </c>
      <c r="Q4746" s="1">
        <v>500000.0</v>
      </c>
      <c r="R4746" s="1">
        <v>409500.0</v>
      </c>
      <c r="S4746" s="14">
        <v>44923.0</v>
      </c>
      <c r="T4746" s="14">
        <v>44914.0</v>
      </c>
      <c r="U4746" s="1" t="s">
        <v>6401</v>
      </c>
      <c r="V4746" s="5">
        <f t="shared" si="940"/>
        <v>30712.5</v>
      </c>
      <c r="W4746" s="11">
        <f t="shared" si="1057"/>
        <v>36240.75</v>
      </c>
      <c r="X4746" s="9">
        <v>44939.0</v>
      </c>
      <c r="Y4746" s="5">
        <f t="shared" si="1153"/>
        <v>33169.5</v>
      </c>
      <c r="Z4746" s="5">
        <f t="shared" si="1105"/>
        <v>23034.375</v>
      </c>
      <c r="AA4746" s="9">
        <v>44944.0</v>
      </c>
      <c r="AB4746" s="1" t="s">
        <v>6401</v>
      </c>
      <c r="AC4746" s="1" t="s">
        <v>55</v>
      </c>
      <c r="AD4746" s="12" t="s">
        <v>46</v>
      </c>
      <c r="AE4746" s="12" t="s">
        <v>46</v>
      </c>
      <c r="AF4746" s="12" t="s">
        <v>46</v>
      </c>
      <c r="AG4746" s="12" t="s">
        <v>46</v>
      </c>
      <c r="AH4746" s="12" t="s">
        <v>46</v>
      </c>
      <c r="AI4746" s="12" t="s">
        <v>46</v>
      </c>
    </row>
    <row r="4747">
      <c r="A4747" s="1" t="s">
        <v>6387</v>
      </c>
      <c r="B4747" s="13"/>
      <c r="C4747" s="1" t="s">
        <v>315</v>
      </c>
      <c r="D4747" s="1" t="s">
        <v>81</v>
      </c>
      <c r="E4747" s="1" t="s">
        <v>38</v>
      </c>
      <c r="F4747" s="1" t="s">
        <v>1546</v>
      </c>
      <c r="G4747" s="1" t="s">
        <v>40</v>
      </c>
      <c r="H4747" s="1" t="s">
        <v>41</v>
      </c>
      <c r="I4747" s="1" t="s">
        <v>123</v>
      </c>
      <c r="J4747" s="1"/>
      <c r="K4747" s="1" t="s">
        <v>6388</v>
      </c>
      <c r="L4747" s="1" t="s">
        <v>143</v>
      </c>
      <c r="M4747" s="9">
        <v>44742.0</v>
      </c>
      <c r="N4747" s="14">
        <v>44876.0</v>
      </c>
      <c r="O4747" s="14">
        <v>44876.0</v>
      </c>
      <c r="P4747" s="1">
        <v>7.5</v>
      </c>
      <c r="Q4747" s="1">
        <v>500000.0</v>
      </c>
      <c r="R4747" s="1">
        <v>648168.0</v>
      </c>
      <c r="S4747" s="14">
        <v>44916.0</v>
      </c>
      <c r="T4747" s="14">
        <v>44914.0</v>
      </c>
      <c r="U4747" s="1" t="s">
        <v>6402</v>
      </c>
      <c r="V4747" s="5">
        <f t="shared" si="940"/>
        <v>48612.6</v>
      </c>
      <c r="W4747" s="11">
        <f t="shared" si="1057"/>
        <v>57362.868</v>
      </c>
      <c r="X4747" s="9">
        <v>44968.0</v>
      </c>
      <c r="Y4747" s="5">
        <f t="shared" si="1153"/>
        <v>52501.608</v>
      </c>
      <c r="Z4747" s="5">
        <f t="shared" si="1105"/>
        <v>36459.45</v>
      </c>
      <c r="AA4747" s="9">
        <v>44974.0</v>
      </c>
      <c r="AB4747" s="1" t="s">
        <v>6403</v>
      </c>
      <c r="AC4747" s="1" t="s">
        <v>55</v>
      </c>
      <c r="AD4747" s="12" t="s">
        <v>46</v>
      </c>
      <c r="AE4747" s="12" t="s">
        <v>46</v>
      </c>
      <c r="AF4747" s="12" t="s">
        <v>46</v>
      </c>
      <c r="AG4747" s="12" t="s">
        <v>46</v>
      </c>
      <c r="AH4747" s="12" t="s">
        <v>46</v>
      </c>
      <c r="AI4747" s="12" t="s">
        <v>46</v>
      </c>
    </row>
    <row r="4748">
      <c r="A4748" s="1" t="s">
        <v>6387</v>
      </c>
      <c r="B4748" s="13"/>
      <c r="C4748" s="1" t="s">
        <v>315</v>
      </c>
      <c r="D4748" s="1" t="s">
        <v>81</v>
      </c>
      <c r="E4748" s="1" t="s">
        <v>168</v>
      </c>
      <c r="F4748" s="1" t="s">
        <v>1546</v>
      </c>
      <c r="G4748" s="1" t="s">
        <v>40</v>
      </c>
      <c r="H4748" s="1" t="s">
        <v>41</v>
      </c>
      <c r="I4748" s="1" t="s">
        <v>123</v>
      </c>
      <c r="J4748" s="1"/>
      <c r="K4748" s="1" t="s">
        <v>6388</v>
      </c>
      <c r="L4748" s="1" t="s">
        <v>143</v>
      </c>
      <c r="M4748" s="9">
        <v>44742.0</v>
      </c>
      <c r="N4748" s="9">
        <v>44742.0</v>
      </c>
      <c r="O4748" s="1"/>
      <c r="P4748" s="1">
        <v>6.0</v>
      </c>
      <c r="Q4748" s="1">
        <v>100000.0</v>
      </c>
      <c r="R4748" s="1">
        <v>714285.0</v>
      </c>
      <c r="S4748" s="9">
        <v>44966.0</v>
      </c>
      <c r="T4748" s="9">
        <v>44966.0</v>
      </c>
      <c r="U4748" s="1" t="s">
        <v>6404</v>
      </c>
      <c r="V4748" s="5">
        <f t="shared" si="940"/>
        <v>42857.1</v>
      </c>
      <c r="W4748" s="11">
        <f t="shared" si="1057"/>
        <v>50571.378</v>
      </c>
      <c r="X4748" s="9">
        <v>44994.0</v>
      </c>
      <c r="Y4748" s="1">
        <v>54000.01</v>
      </c>
      <c r="Z4748" s="1">
        <v>32143.0</v>
      </c>
      <c r="AA4748" s="9">
        <v>44998.0</v>
      </c>
      <c r="AB4748" s="1" t="s">
        <v>6404</v>
      </c>
      <c r="AC4748" s="1" t="s">
        <v>55</v>
      </c>
      <c r="AD4748" s="12" t="s">
        <v>46</v>
      </c>
      <c r="AE4748" s="12" t="s">
        <v>46</v>
      </c>
      <c r="AF4748" s="12" t="s">
        <v>46</v>
      </c>
      <c r="AG4748" s="12" t="s">
        <v>46</v>
      </c>
      <c r="AH4748" s="12" t="s">
        <v>46</v>
      </c>
      <c r="AI4748" s="12" t="s">
        <v>46</v>
      </c>
    </row>
    <row r="4749">
      <c r="A4749" s="1" t="s">
        <v>6387</v>
      </c>
      <c r="B4749" s="13"/>
      <c r="C4749" s="1" t="s">
        <v>315</v>
      </c>
      <c r="D4749" s="1" t="s">
        <v>81</v>
      </c>
      <c r="E4749" s="1" t="s">
        <v>38</v>
      </c>
      <c r="F4749" s="1" t="s">
        <v>1546</v>
      </c>
      <c r="G4749" s="1" t="s">
        <v>40</v>
      </c>
      <c r="H4749" s="1" t="s">
        <v>41</v>
      </c>
      <c r="I4749" s="1" t="s">
        <v>123</v>
      </c>
      <c r="J4749" s="1"/>
      <c r="K4749" s="1" t="s">
        <v>6388</v>
      </c>
      <c r="L4749" s="1" t="s">
        <v>143</v>
      </c>
      <c r="M4749" s="9">
        <v>44742.0</v>
      </c>
      <c r="N4749" s="14">
        <v>44876.0</v>
      </c>
      <c r="O4749" s="14">
        <v>44876.0</v>
      </c>
      <c r="P4749" s="1">
        <v>7.5</v>
      </c>
      <c r="Q4749" s="1">
        <v>500000.0</v>
      </c>
      <c r="R4749" s="1">
        <v>1205715.0</v>
      </c>
      <c r="S4749" s="9">
        <v>44949.0</v>
      </c>
      <c r="T4749" s="9">
        <v>44966.0</v>
      </c>
      <c r="U4749" s="1" t="s">
        <v>6404</v>
      </c>
      <c r="V4749" s="5">
        <f t="shared" si="940"/>
        <v>90428.625</v>
      </c>
      <c r="W4749" s="11">
        <f t="shared" si="1057"/>
        <v>106705.7775</v>
      </c>
      <c r="X4749" s="9">
        <v>44966.0</v>
      </c>
      <c r="Y4749" s="5">
        <f>W4749-(V4749*10%)</f>
        <v>97662.915</v>
      </c>
      <c r="Z4749" s="5">
        <f t="shared" ref="Z4749:Z6379" si="1154">V4749*75%</f>
        <v>67821.46875</v>
      </c>
      <c r="AA4749" s="9">
        <v>44966.0</v>
      </c>
      <c r="AB4749" s="1" t="s">
        <v>6404</v>
      </c>
      <c r="AC4749" s="1" t="s">
        <v>55</v>
      </c>
      <c r="AD4749" s="12" t="s">
        <v>46</v>
      </c>
      <c r="AE4749" s="12" t="s">
        <v>46</v>
      </c>
      <c r="AF4749" s="12" t="s">
        <v>46</v>
      </c>
      <c r="AG4749" s="12" t="s">
        <v>46</v>
      </c>
      <c r="AH4749" s="12" t="s">
        <v>46</v>
      </c>
      <c r="AI4749" s="12" t="s">
        <v>46</v>
      </c>
    </row>
    <row r="4750">
      <c r="A4750" s="1" t="s">
        <v>6387</v>
      </c>
      <c r="B4750" s="13"/>
      <c r="C4750" s="1" t="s">
        <v>315</v>
      </c>
      <c r="D4750" s="1" t="s">
        <v>81</v>
      </c>
      <c r="E4750" s="1" t="s">
        <v>38</v>
      </c>
      <c r="F4750" s="1" t="s">
        <v>1546</v>
      </c>
      <c r="G4750" s="1" t="s">
        <v>40</v>
      </c>
      <c r="H4750" s="1" t="s">
        <v>41</v>
      </c>
      <c r="I4750" s="1" t="s">
        <v>123</v>
      </c>
      <c r="J4750" s="1"/>
      <c r="K4750" s="1" t="s">
        <v>6388</v>
      </c>
      <c r="L4750" s="1" t="s">
        <v>143</v>
      </c>
      <c r="M4750" s="9">
        <v>44742.0</v>
      </c>
      <c r="N4750" s="9">
        <v>45020.0</v>
      </c>
      <c r="O4750" s="9">
        <v>45020.0</v>
      </c>
      <c r="P4750" s="1">
        <v>6.0</v>
      </c>
      <c r="Q4750" s="1">
        <v>500000.0</v>
      </c>
      <c r="R4750" s="1">
        <v>420000.0</v>
      </c>
      <c r="S4750" s="9">
        <v>45019.0</v>
      </c>
      <c r="T4750" s="9">
        <v>45036.0</v>
      </c>
      <c r="U4750" s="1" t="s">
        <v>6405</v>
      </c>
      <c r="V4750" s="5">
        <f t="shared" si="940"/>
        <v>25200</v>
      </c>
      <c r="W4750" s="11">
        <f t="shared" si="1057"/>
        <v>29736</v>
      </c>
      <c r="X4750" s="9"/>
      <c r="Y4750" s="10">
        <f>T4750+30</f>
        <v>45066</v>
      </c>
      <c r="Z4750" s="12">
        <f t="shared" si="1154"/>
        <v>18900</v>
      </c>
      <c r="AA4750" s="10">
        <f>Y4750+8</f>
        <v>45074</v>
      </c>
      <c r="AB4750" s="1" t="s">
        <v>6405</v>
      </c>
      <c r="AC4750" s="1" t="s">
        <v>55</v>
      </c>
      <c r="AD4750" s="12" t="s">
        <v>46</v>
      </c>
      <c r="AE4750" s="12" t="s">
        <v>47</v>
      </c>
      <c r="AF4750" s="12" t="s">
        <v>47</v>
      </c>
      <c r="AG4750" s="12" t="s">
        <v>47</v>
      </c>
      <c r="AH4750" s="12"/>
      <c r="AI4750" s="12" t="s">
        <v>47</v>
      </c>
    </row>
    <row r="4751">
      <c r="A4751" s="1" t="s">
        <v>6387</v>
      </c>
      <c r="B4751" s="13"/>
      <c r="C4751" s="1" t="s">
        <v>315</v>
      </c>
      <c r="D4751" s="1" t="s">
        <v>81</v>
      </c>
      <c r="E4751" s="1" t="s">
        <v>38</v>
      </c>
      <c r="F4751" s="1" t="s">
        <v>1546</v>
      </c>
      <c r="G4751" s="1" t="s">
        <v>40</v>
      </c>
      <c r="H4751" s="1" t="s">
        <v>41</v>
      </c>
      <c r="I4751" s="1" t="s">
        <v>123</v>
      </c>
      <c r="J4751" s="1"/>
      <c r="K4751" s="1" t="s">
        <v>6388</v>
      </c>
      <c r="L4751" s="1" t="s">
        <v>143</v>
      </c>
      <c r="M4751" s="9">
        <v>44742.0</v>
      </c>
      <c r="N4751" s="9">
        <v>45020.0</v>
      </c>
      <c r="O4751" s="9">
        <v>45020.0</v>
      </c>
      <c r="P4751" s="1">
        <v>6.0</v>
      </c>
      <c r="Q4751" s="1">
        <v>500000.0</v>
      </c>
      <c r="R4751" s="1">
        <v>361000.0</v>
      </c>
      <c r="S4751" s="9">
        <v>45111.0</v>
      </c>
      <c r="T4751" s="9">
        <v>45126.0</v>
      </c>
      <c r="U4751" s="1" t="s">
        <v>6406</v>
      </c>
      <c r="V4751" s="5">
        <f t="shared" si="940"/>
        <v>21660</v>
      </c>
      <c r="W4751" s="11">
        <f t="shared" si="1057"/>
        <v>25558.8</v>
      </c>
      <c r="X4751" s="9"/>
      <c r="Z4751" s="5">
        <f t="shared" si="1154"/>
        <v>16245</v>
      </c>
      <c r="AA4751" s="9"/>
      <c r="AC4751" s="1" t="s">
        <v>162</v>
      </c>
      <c r="AD4751" s="12" t="s">
        <v>46</v>
      </c>
      <c r="AE4751" s="12" t="s">
        <v>47</v>
      </c>
      <c r="AF4751" s="12" t="s">
        <v>47</v>
      </c>
      <c r="AG4751" s="12" t="s">
        <v>47</v>
      </c>
      <c r="AH4751" s="12"/>
      <c r="AI4751" s="12"/>
    </row>
    <row r="4752">
      <c r="A4752" s="1" t="s">
        <v>6387</v>
      </c>
      <c r="B4752" s="13"/>
      <c r="C4752" s="1" t="s">
        <v>315</v>
      </c>
      <c r="D4752" s="1" t="s">
        <v>81</v>
      </c>
      <c r="E4752" s="1" t="s">
        <v>38</v>
      </c>
      <c r="F4752" s="1" t="s">
        <v>1546</v>
      </c>
      <c r="G4752" s="1" t="s">
        <v>40</v>
      </c>
      <c r="H4752" s="1" t="s">
        <v>41</v>
      </c>
      <c r="I4752" s="1" t="s">
        <v>123</v>
      </c>
      <c r="J4752" s="1"/>
      <c r="K4752" s="1" t="s">
        <v>6388</v>
      </c>
      <c r="L4752" s="1" t="s">
        <v>143</v>
      </c>
      <c r="M4752" s="9">
        <v>44742.0</v>
      </c>
      <c r="N4752" s="9">
        <v>45020.0</v>
      </c>
      <c r="O4752" s="9">
        <v>45020.0</v>
      </c>
      <c r="P4752" s="1">
        <v>6.0</v>
      </c>
      <c r="Q4752" s="1">
        <v>500000.0</v>
      </c>
      <c r="R4752" s="1">
        <v>974052.0</v>
      </c>
      <c r="S4752" s="9">
        <v>45124.0</v>
      </c>
      <c r="T4752" s="9">
        <v>45128.0</v>
      </c>
      <c r="U4752" s="1" t="s">
        <v>6407</v>
      </c>
      <c r="V4752" s="5">
        <f t="shared" si="940"/>
        <v>58443.12</v>
      </c>
      <c r="W4752" s="11">
        <f t="shared" si="1057"/>
        <v>68962.8816</v>
      </c>
      <c r="X4752" s="9">
        <v>45199.0</v>
      </c>
      <c r="Y4752" s="5">
        <f t="shared" ref="Y4752:Y4758" si="1155">W4752-(V4752*10%)</f>
        <v>63118.5696</v>
      </c>
      <c r="Z4752" s="5">
        <f t="shared" si="1154"/>
        <v>43832.34</v>
      </c>
      <c r="AA4752" s="9">
        <v>45204.0</v>
      </c>
      <c r="AB4752" s="1" t="s">
        <v>6408</v>
      </c>
      <c r="AC4752" s="1" t="s">
        <v>55</v>
      </c>
      <c r="AD4752" s="12" t="s">
        <v>46</v>
      </c>
      <c r="AE4752" s="12" t="s">
        <v>47</v>
      </c>
      <c r="AF4752" s="12" t="s">
        <v>47</v>
      </c>
      <c r="AG4752" s="12" t="s">
        <v>47</v>
      </c>
      <c r="AH4752" s="12" t="s">
        <v>47</v>
      </c>
      <c r="AI4752" s="12" t="s">
        <v>47</v>
      </c>
    </row>
    <row r="4753">
      <c r="A4753" s="1" t="s">
        <v>6387</v>
      </c>
      <c r="B4753" s="13"/>
      <c r="C4753" s="1" t="s">
        <v>315</v>
      </c>
      <c r="D4753" s="1" t="s">
        <v>81</v>
      </c>
      <c r="E4753" s="1" t="s">
        <v>38</v>
      </c>
      <c r="F4753" s="1" t="s">
        <v>1546</v>
      </c>
      <c r="G4753" s="1" t="s">
        <v>40</v>
      </c>
      <c r="H4753" s="1" t="s">
        <v>41</v>
      </c>
      <c r="I4753" s="1" t="s">
        <v>123</v>
      </c>
      <c r="J4753" s="1"/>
      <c r="K4753" s="1" t="s">
        <v>6388</v>
      </c>
      <c r="L4753" s="1" t="s">
        <v>143</v>
      </c>
      <c r="M4753" s="9">
        <v>44742.0</v>
      </c>
      <c r="N4753" s="9">
        <v>45020.0</v>
      </c>
      <c r="O4753" s="9">
        <v>45020.0</v>
      </c>
      <c r="P4753" s="1">
        <v>6.0</v>
      </c>
      <c r="Q4753" s="1">
        <v>500000.0</v>
      </c>
      <c r="R4753" s="1">
        <v>300000.0</v>
      </c>
      <c r="S4753" s="9">
        <v>45134.0</v>
      </c>
      <c r="T4753" s="9">
        <v>45134.0</v>
      </c>
      <c r="U4753" s="1" t="s">
        <v>6409</v>
      </c>
      <c r="V4753" s="5">
        <f t="shared" si="940"/>
        <v>18000</v>
      </c>
      <c r="W4753" s="11">
        <f t="shared" si="1057"/>
        <v>21240</v>
      </c>
      <c r="X4753" s="9">
        <v>45199.0</v>
      </c>
      <c r="Y4753" s="5">
        <f t="shared" si="1155"/>
        <v>19440</v>
      </c>
      <c r="Z4753" s="5">
        <f t="shared" si="1154"/>
        <v>13500</v>
      </c>
      <c r="AA4753" s="9">
        <v>45204.0</v>
      </c>
      <c r="AB4753" s="1" t="s">
        <v>6410</v>
      </c>
      <c r="AC4753" s="1" t="s">
        <v>55</v>
      </c>
      <c r="AD4753" s="12" t="s">
        <v>46</v>
      </c>
      <c r="AE4753" s="12" t="s">
        <v>47</v>
      </c>
      <c r="AF4753" s="12" t="s">
        <v>47</v>
      </c>
      <c r="AG4753" s="12" t="s">
        <v>47</v>
      </c>
      <c r="AH4753" s="12" t="s">
        <v>47</v>
      </c>
      <c r="AI4753" s="12" t="s">
        <v>47</v>
      </c>
    </row>
    <row r="4754">
      <c r="A4754" s="1" t="s">
        <v>6387</v>
      </c>
      <c r="B4754" s="13"/>
      <c r="C4754" s="1" t="s">
        <v>315</v>
      </c>
      <c r="D4754" s="1" t="s">
        <v>81</v>
      </c>
      <c r="E4754" s="1" t="s">
        <v>38</v>
      </c>
      <c r="F4754" s="1" t="s">
        <v>1546</v>
      </c>
      <c r="G4754" s="1" t="s">
        <v>40</v>
      </c>
      <c r="H4754" s="1" t="s">
        <v>41</v>
      </c>
      <c r="I4754" s="1" t="s">
        <v>123</v>
      </c>
      <c r="J4754" s="1"/>
      <c r="K4754" s="1" t="s">
        <v>6388</v>
      </c>
      <c r="L4754" s="1" t="s">
        <v>143</v>
      </c>
      <c r="M4754" s="9">
        <v>44742.0</v>
      </c>
      <c r="N4754" s="9">
        <v>45020.0</v>
      </c>
      <c r="O4754" s="9">
        <v>45020.0</v>
      </c>
      <c r="P4754" s="1">
        <v>6.0</v>
      </c>
      <c r="Q4754" s="1">
        <v>500000.0</v>
      </c>
      <c r="R4754" s="1">
        <v>395916.0</v>
      </c>
      <c r="S4754" s="9">
        <v>45139.0</v>
      </c>
      <c r="T4754" s="9">
        <v>45148.0</v>
      </c>
      <c r="U4754" s="1" t="s">
        <v>6411</v>
      </c>
      <c r="V4754" s="5">
        <f t="shared" si="940"/>
        <v>23754.96</v>
      </c>
      <c r="W4754" s="11">
        <f t="shared" si="1057"/>
        <v>28030.8528</v>
      </c>
      <c r="X4754" s="9">
        <v>45199.0</v>
      </c>
      <c r="Y4754" s="5">
        <f t="shared" si="1155"/>
        <v>25655.3568</v>
      </c>
      <c r="Z4754" s="5">
        <f t="shared" si="1154"/>
        <v>17816.22</v>
      </c>
      <c r="AA4754" s="9">
        <v>45204.0</v>
      </c>
      <c r="AB4754" s="1" t="s">
        <v>6412</v>
      </c>
      <c r="AC4754" s="1" t="s">
        <v>55</v>
      </c>
      <c r="AD4754" s="12" t="s">
        <v>46</v>
      </c>
      <c r="AE4754" s="12" t="s">
        <v>47</v>
      </c>
      <c r="AF4754" s="12" t="s">
        <v>47</v>
      </c>
      <c r="AG4754" s="12" t="s">
        <v>47</v>
      </c>
      <c r="AH4754" s="12" t="s">
        <v>47</v>
      </c>
      <c r="AI4754" s="12" t="s">
        <v>47</v>
      </c>
    </row>
    <row r="4755">
      <c r="A4755" s="1" t="s">
        <v>6387</v>
      </c>
      <c r="B4755" s="13"/>
      <c r="C4755" s="1" t="s">
        <v>315</v>
      </c>
      <c r="D4755" s="1" t="s">
        <v>81</v>
      </c>
      <c r="E4755" s="1" t="s">
        <v>38</v>
      </c>
      <c r="F4755" s="1" t="s">
        <v>1546</v>
      </c>
      <c r="G4755" s="1" t="s">
        <v>40</v>
      </c>
      <c r="H4755" s="1" t="s">
        <v>41</v>
      </c>
      <c r="I4755" s="1" t="s">
        <v>123</v>
      </c>
      <c r="J4755" s="1"/>
      <c r="K4755" s="1" t="s">
        <v>6388</v>
      </c>
      <c r="L4755" s="1" t="s">
        <v>143</v>
      </c>
      <c r="M4755" s="9">
        <v>44742.0</v>
      </c>
      <c r="N4755" s="9">
        <v>45166.0</v>
      </c>
      <c r="O4755" s="9">
        <v>45166.0</v>
      </c>
      <c r="P4755" s="1">
        <v>6.0</v>
      </c>
      <c r="Q4755" s="1">
        <v>500000.0</v>
      </c>
      <c r="R4755" s="1">
        <v>588000.0</v>
      </c>
      <c r="S4755" s="9">
        <v>45154.0</v>
      </c>
      <c r="T4755" s="9">
        <v>45166.0</v>
      </c>
      <c r="U4755" s="1" t="s">
        <v>6413</v>
      </c>
      <c r="V4755" s="5">
        <f t="shared" si="940"/>
        <v>35280</v>
      </c>
      <c r="W4755" s="11">
        <f t="shared" si="1057"/>
        <v>41630.4</v>
      </c>
      <c r="X4755" s="9">
        <v>45394.0</v>
      </c>
      <c r="Y4755" s="5">
        <f t="shared" si="1155"/>
        <v>38102.4</v>
      </c>
      <c r="Z4755" s="5">
        <f t="shared" si="1154"/>
        <v>26460</v>
      </c>
      <c r="AA4755" s="9">
        <v>45401.0</v>
      </c>
      <c r="AB4755" s="1" t="s">
        <v>6414</v>
      </c>
      <c r="AC4755" s="1" t="s">
        <v>55</v>
      </c>
      <c r="AD4755" s="12" t="s">
        <v>46</v>
      </c>
      <c r="AE4755" s="12" t="s">
        <v>47</v>
      </c>
      <c r="AF4755" s="12" t="s">
        <v>47</v>
      </c>
      <c r="AG4755" s="12" t="s">
        <v>47</v>
      </c>
      <c r="AH4755" s="12" t="s">
        <v>137</v>
      </c>
      <c r="AI4755" s="12" t="s">
        <v>137</v>
      </c>
    </row>
    <row r="4756">
      <c r="A4756" s="1" t="s">
        <v>6387</v>
      </c>
      <c r="B4756" s="13"/>
      <c r="C4756" s="1" t="s">
        <v>315</v>
      </c>
      <c r="D4756" s="1" t="s">
        <v>81</v>
      </c>
      <c r="E4756" s="1" t="s">
        <v>38</v>
      </c>
      <c r="F4756" s="1" t="s">
        <v>1546</v>
      </c>
      <c r="G4756" s="1" t="s">
        <v>40</v>
      </c>
      <c r="H4756" s="1" t="s">
        <v>41</v>
      </c>
      <c r="I4756" s="1" t="s">
        <v>123</v>
      </c>
      <c r="J4756" s="1"/>
      <c r="K4756" s="1" t="s">
        <v>6388</v>
      </c>
      <c r="L4756" s="1" t="s">
        <v>143</v>
      </c>
      <c r="M4756" s="9">
        <v>44742.0</v>
      </c>
      <c r="N4756" s="9">
        <v>45166.0</v>
      </c>
      <c r="O4756" s="9">
        <v>45166.0</v>
      </c>
      <c r="P4756" s="1">
        <v>6.0</v>
      </c>
      <c r="Q4756" s="1">
        <v>500000.0</v>
      </c>
      <c r="R4756" s="1">
        <v>1560000.0</v>
      </c>
      <c r="S4756" s="9">
        <v>45146.0</v>
      </c>
      <c r="T4756" s="9">
        <v>45166.0</v>
      </c>
      <c r="U4756" s="1" t="s">
        <v>6415</v>
      </c>
      <c r="V4756" s="5">
        <f t="shared" si="940"/>
        <v>93600</v>
      </c>
      <c r="W4756" s="11">
        <f t="shared" si="1057"/>
        <v>110448</v>
      </c>
      <c r="X4756" s="9">
        <v>45314.0</v>
      </c>
      <c r="Y4756" s="5">
        <f t="shared" si="1155"/>
        <v>101088</v>
      </c>
      <c r="Z4756" s="5">
        <f t="shared" si="1154"/>
        <v>70200</v>
      </c>
      <c r="AA4756" s="9">
        <v>45316.0</v>
      </c>
      <c r="AB4756" s="1" t="s">
        <v>6416</v>
      </c>
      <c r="AC4756" s="1" t="s">
        <v>55</v>
      </c>
      <c r="AD4756" s="12" t="s">
        <v>46</v>
      </c>
      <c r="AE4756" s="12" t="s">
        <v>47</v>
      </c>
      <c r="AF4756" s="12" t="s">
        <v>47</v>
      </c>
      <c r="AG4756" s="12" t="s">
        <v>47</v>
      </c>
      <c r="AH4756" s="12" t="s">
        <v>47</v>
      </c>
      <c r="AI4756" s="12" t="s">
        <v>47</v>
      </c>
    </row>
    <row r="4757">
      <c r="A4757" s="1" t="s">
        <v>6387</v>
      </c>
      <c r="B4757" s="13"/>
      <c r="C4757" s="1" t="s">
        <v>315</v>
      </c>
      <c r="D4757" s="1" t="s">
        <v>81</v>
      </c>
      <c r="E4757" s="1" t="s">
        <v>38</v>
      </c>
      <c r="F4757" s="1" t="s">
        <v>1546</v>
      </c>
      <c r="G4757" s="1" t="s">
        <v>40</v>
      </c>
      <c r="H4757" s="1" t="s">
        <v>41</v>
      </c>
      <c r="I4757" s="1" t="s">
        <v>123</v>
      </c>
      <c r="J4757" s="1"/>
      <c r="K4757" s="1" t="s">
        <v>6388</v>
      </c>
      <c r="L4757" s="1" t="s">
        <v>143</v>
      </c>
      <c r="M4757" s="9">
        <v>44742.0</v>
      </c>
      <c r="N4757" s="14">
        <v>45258.0</v>
      </c>
      <c r="O4757" s="1"/>
      <c r="P4757" s="1">
        <v>6.0</v>
      </c>
      <c r="Q4757" s="1">
        <v>250000.0</v>
      </c>
      <c r="R4757" s="1">
        <v>294000.0</v>
      </c>
      <c r="S4757" s="14">
        <v>45243.0</v>
      </c>
      <c r="T4757" s="14">
        <v>45258.0</v>
      </c>
      <c r="U4757" s="1" t="s">
        <v>6417</v>
      </c>
      <c r="V4757" s="5">
        <f t="shared" si="940"/>
        <v>17640</v>
      </c>
      <c r="W4757" s="11">
        <f t="shared" si="1057"/>
        <v>20815.2</v>
      </c>
      <c r="X4757" s="14">
        <v>45288.0</v>
      </c>
      <c r="Y4757" s="5">
        <f t="shared" si="1155"/>
        <v>19051.2</v>
      </c>
      <c r="Z4757" s="5">
        <f t="shared" si="1154"/>
        <v>13230</v>
      </c>
      <c r="AA4757" s="9">
        <v>45352.0</v>
      </c>
      <c r="AB4757" s="1" t="s">
        <v>6418</v>
      </c>
      <c r="AC4757" s="1" t="s">
        <v>55</v>
      </c>
      <c r="AD4757" s="12" t="s">
        <v>46</v>
      </c>
      <c r="AE4757" s="12" t="s">
        <v>47</v>
      </c>
      <c r="AF4757" s="12" t="s">
        <v>47</v>
      </c>
      <c r="AG4757" s="12" t="s">
        <v>47</v>
      </c>
      <c r="AH4757" s="12" t="s">
        <v>47</v>
      </c>
      <c r="AI4757" s="12" t="s">
        <v>47</v>
      </c>
    </row>
    <row r="4758">
      <c r="A4758" s="1" t="s">
        <v>6387</v>
      </c>
      <c r="B4758" s="13"/>
      <c r="C4758" s="1" t="s">
        <v>315</v>
      </c>
      <c r="D4758" s="1" t="s">
        <v>81</v>
      </c>
      <c r="E4758" s="1" t="s">
        <v>38</v>
      </c>
      <c r="F4758" s="1" t="s">
        <v>1546</v>
      </c>
      <c r="G4758" s="1" t="s">
        <v>40</v>
      </c>
      <c r="H4758" s="1" t="s">
        <v>41</v>
      </c>
      <c r="I4758" s="1" t="s">
        <v>123</v>
      </c>
      <c r="J4758" s="1"/>
      <c r="K4758" s="1" t="s">
        <v>6388</v>
      </c>
      <c r="L4758" s="1" t="s">
        <v>143</v>
      </c>
      <c r="M4758" s="9">
        <v>44742.0</v>
      </c>
      <c r="N4758" s="9">
        <v>45166.0</v>
      </c>
      <c r="O4758" s="9">
        <v>45166.0</v>
      </c>
      <c r="P4758" s="1">
        <v>6.0</v>
      </c>
      <c r="Q4758" s="1">
        <v>500000.0</v>
      </c>
      <c r="R4758" s="1">
        <v>3100000.0</v>
      </c>
      <c r="S4758" s="9">
        <v>45266.0</v>
      </c>
      <c r="T4758" s="14">
        <v>45273.0</v>
      </c>
      <c r="U4758" s="1" t="s">
        <v>6419</v>
      </c>
      <c r="V4758" s="5">
        <f t="shared" si="940"/>
        <v>186000</v>
      </c>
      <c r="W4758" s="11">
        <f t="shared" si="1057"/>
        <v>219480</v>
      </c>
      <c r="X4758" s="14">
        <v>45273.0</v>
      </c>
      <c r="Y4758" s="5">
        <f t="shared" si="1155"/>
        <v>200880</v>
      </c>
      <c r="Z4758" s="5">
        <f t="shared" si="1154"/>
        <v>139500</v>
      </c>
      <c r="AA4758" s="14">
        <v>45273.0</v>
      </c>
      <c r="AB4758" s="1" t="s">
        <v>6419</v>
      </c>
      <c r="AC4758" s="1" t="s">
        <v>55</v>
      </c>
      <c r="AD4758" s="12" t="s">
        <v>46</v>
      </c>
      <c r="AE4758" s="12" t="s">
        <v>47</v>
      </c>
      <c r="AF4758" s="12" t="s">
        <v>47</v>
      </c>
      <c r="AG4758" s="12" t="s">
        <v>47</v>
      </c>
      <c r="AH4758" s="12" t="s">
        <v>47</v>
      </c>
      <c r="AI4758" s="12" t="s">
        <v>47</v>
      </c>
    </row>
    <row r="4759">
      <c r="A4759" s="1" t="s">
        <v>6387</v>
      </c>
      <c r="B4759" s="13"/>
      <c r="C4759" s="1" t="s">
        <v>315</v>
      </c>
      <c r="D4759" s="1" t="s">
        <v>81</v>
      </c>
      <c r="E4759" s="1" t="s">
        <v>38</v>
      </c>
      <c r="F4759" s="1" t="s">
        <v>1546</v>
      </c>
      <c r="G4759" s="1" t="s">
        <v>40</v>
      </c>
      <c r="H4759" s="1" t="s">
        <v>41</v>
      </c>
      <c r="I4759" s="1" t="s">
        <v>123</v>
      </c>
      <c r="J4759" s="1"/>
      <c r="K4759" s="1" t="s">
        <v>6388</v>
      </c>
      <c r="L4759" s="1" t="s">
        <v>143</v>
      </c>
      <c r="M4759" s="9">
        <v>44742.0</v>
      </c>
      <c r="N4759" s="9">
        <v>45166.0</v>
      </c>
      <c r="O4759" s="9">
        <v>45166.0</v>
      </c>
      <c r="P4759" s="1">
        <v>6.0</v>
      </c>
      <c r="Q4759" s="1">
        <v>500000.0</v>
      </c>
      <c r="R4759" s="1">
        <v>192000.0</v>
      </c>
      <c r="S4759" s="14">
        <v>45276.0</v>
      </c>
      <c r="T4759" s="9">
        <v>44927.0</v>
      </c>
      <c r="U4759" s="1" t="s">
        <v>6420</v>
      </c>
      <c r="V4759" s="5">
        <f t="shared" si="940"/>
        <v>11520</v>
      </c>
      <c r="W4759" s="11">
        <f t="shared" si="1057"/>
        <v>13593.6</v>
      </c>
      <c r="X4759" s="9">
        <v>44927.0</v>
      </c>
      <c r="Y4759" s="1"/>
      <c r="Z4759" s="5">
        <f t="shared" si="1154"/>
        <v>8640</v>
      </c>
      <c r="AA4759" s="9">
        <v>45301.0</v>
      </c>
      <c r="AB4759" s="1" t="s">
        <v>6421</v>
      </c>
      <c r="AC4759" s="1" t="s">
        <v>162</v>
      </c>
      <c r="AD4759" s="12" t="s">
        <v>46</v>
      </c>
      <c r="AE4759" s="12" t="s">
        <v>47</v>
      </c>
      <c r="AF4759" s="12" t="s">
        <v>47</v>
      </c>
      <c r="AG4759" s="12" t="s">
        <v>46</v>
      </c>
      <c r="AH4759" s="12" t="s">
        <v>46</v>
      </c>
      <c r="AI4759" s="12" t="s">
        <v>47</v>
      </c>
    </row>
    <row r="4760">
      <c r="A4760" s="1" t="s">
        <v>6387</v>
      </c>
      <c r="B4760" s="13"/>
      <c r="C4760" s="1" t="s">
        <v>315</v>
      </c>
      <c r="D4760" s="1" t="s">
        <v>76</v>
      </c>
      <c r="E4760" s="1" t="s">
        <v>38</v>
      </c>
      <c r="F4760" s="1" t="s">
        <v>1546</v>
      </c>
      <c r="G4760" s="1" t="s">
        <v>40</v>
      </c>
      <c r="H4760" s="1" t="s">
        <v>41</v>
      </c>
      <c r="I4760" s="1" t="s">
        <v>123</v>
      </c>
      <c r="J4760" s="1"/>
      <c r="K4760" s="1" t="s">
        <v>6388</v>
      </c>
      <c r="L4760" s="1" t="s">
        <v>143</v>
      </c>
      <c r="M4760" s="9">
        <v>44742.0</v>
      </c>
      <c r="N4760" s="14">
        <v>44849.0</v>
      </c>
      <c r="O4760" s="1"/>
      <c r="P4760" s="1">
        <v>6.0</v>
      </c>
      <c r="Q4760" s="1">
        <v>336000.0</v>
      </c>
      <c r="R4760" s="1">
        <v>300000.0</v>
      </c>
      <c r="S4760" s="15">
        <f t="shared" ref="S4760:S4761" si="1156">N4760+90</f>
        <v>44939</v>
      </c>
      <c r="V4760" s="5">
        <f t="shared" si="940"/>
        <v>18000</v>
      </c>
      <c r="W4760" s="11">
        <f t="shared" si="1057"/>
        <v>21240</v>
      </c>
      <c r="Z4760" s="5">
        <f t="shared" si="1154"/>
        <v>13500</v>
      </c>
      <c r="AB4760" s="1"/>
      <c r="AC4760" s="1" t="s">
        <v>45</v>
      </c>
      <c r="AD4760" s="12" t="s">
        <v>46</v>
      </c>
      <c r="AE4760" s="12" t="s">
        <v>46</v>
      </c>
      <c r="AF4760" s="12" t="s">
        <v>46</v>
      </c>
      <c r="AG4760" s="12"/>
      <c r="AH4760" s="12"/>
      <c r="AI4760" s="12"/>
    </row>
    <row r="4761">
      <c r="A4761" s="1" t="s">
        <v>6387</v>
      </c>
      <c r="B4761" s="13"/>
      <c r="C4761" s="1" t="s">
        <v>315</v>
      </c>
      <c r="D4761" s="1" t="s">
        <v>76</v>
      </c>
      <c r="E4761" s="1" t="s">
        <v>38</v>
      </c>
      <c r="F4761" s="1" t="s">
        <v>1546</v>
      </c>
      <c r="G4761" s="1" t="s">
        <v>40</v>
      </c>
      <c r="H4761" s="1" t="s">
        <v>41</v>
      </c>
      <c r="I4761" s="1" t="s">
        <v>123</v>
      </c>
      <c r="J4761" s="1"/>
      <c r="K4761" s="1" t="s">
        <v>6388</v>
      </c>
      <c r="L4761" s="1" t="s">
        <v>143</v>
      </c>
      <c r="M4761" s="9">
        <v>44742.0</v>
      </c>
      <c r="N4761" s="9">
        <v>45239.0</v>
      </c>
      <c r="O4761" s="1"/>
      <c r="P4761" s="1">
        <v>6.0</v>
      </c>
      <c r="Q4761" s="1">
        <v>600000.0</v>
      </c>
      <c r="R4761" s="1">
        <v>300000.0</v>
      </c>
      <c r="S4761" s="10">
        <f t="shared" si="1156"/>
        <v>45329</v>
      </c>
      <c r="V4761" s="5">
        <f t="shared" si="940"/>
        <v>18000</v>
      </c>
      <c r="W4761" s="11">
        <f t="shared" si="1057"/>
        <v>21240</v>
      </c>
      <c r="Z4761" s="5">
        <f t="shared" si="1154"/>
        <v>13500</v>
      </c>
      <c r="AB4761" s="1"/>
      <c r="AC4761" s="1" t="str">
        <f>IF(T4761="","C","O")</f>
        <v>C</v>
      </c>
      <c r="AD4761" s="12" t="s">
        <v>46</v>
      </c>
      <c r="AE4761" s="12" t="s">
        <v>47</v>
      </c>
      <c r="AF4761" s="12" t="s">
        <v>47</v>
      </c>
      <c r="AG4761" s="12"/>
      <c r="AH4761" s="12"/>
      <c r="AI4761" s="12"/>
    </row>
    <row r="4762">
      <c r="A4762" s="1" t="s">
        <v>6387</v>
      </c>
      <c r="B4762" s="13"/>
      <c r="C4762" s="1" t="s">
        <v>315</v>
      </c>
      <c r="D4762" s="1" t="s">
        <v>76</v>
      </c>
      <c r="E4762" s="1" t="s">
        <v>38</v>
      </c>
      <c r="F4762" s="1" t="s">
        <v>1546</v>
      </c>
      <c r="G4762" s="1" t="s">
        <v>40</v>
      </c>
      <c r="H4762" s="1" t="s">
        <v>41</v>
      </c>
      <c r="I4762" s="1" t="s">
        <v>123</v>
      </c>
      <c r="J4762" s="1"/>
      <c r="K4762" s="1" t="s">
        <v>6388</v>
      </c>
      <c r="L4762" s="1" t="s">
        <v>143</v>
      </c>
      <c r="M4762" s="9">
        <v>44742.0</v>
      </c>
      <c r="N4762" s="9">
        <v>44742.0</v>
      </c>
      <c r="O4762" s="1"/>
      <c r="P4762" s="1">
        <v>6.0</v>
      </c>
      <c r="Q4762" s="1">
        <v>276000.0</v>
      </c>
      <c r="R4762" s="1">
        <v>300000.0</v>
      </c>
      <c r="S4762" s="10">
        <f>N4762+30</f>
        <v>44772</v>
      </c>
      <c r="V4762" s="5">
        <f t="shared" si="940"/>
        <v>18000</v>
      </c>
      <c r="W4762" s="11">
        <f t="shared" si="1057"/>
        <v>21240</v>
      </c>
      <c r="Z4762" s="5">
        <f t="shared" si="1154"/>
        <v>13500</v>
      </c>
      <c r="AB4762" s="1"/>
      <c r="AC4762" s="1" t="s">
        <v>45</v>
      </c>
      <c r="AD4762" s="12" t="s">
        <v>46</v>
      </c>
      <c r="AE4762" s="12" t="s">
        <v>46</v>
      </c>
      <c r="AF4762" s="12" t="s">
        <v>46</v>
      </c>
      <c r="AG4762" s="12"/>
      <c r="AH4762" s="12"/>
      <c r="AI4762" s="12"/>
    </row>
    <row r="4763">
      <c r="A4763" s="1" t="s">
        <v>6422</v>
      </c>
      <c r="B4763" s="13"/>
      <c r="C4763" s="1" t="s">
        <v>95</v>
      </c>
      <c r="D4763" s="1" t="s">
        <v>102</v>
      </c>
      <c r="E4763" s="1" t="s">
        <v>38</v>
      </c>
      <c r="F4763" s="1" t="s">
        <v>422</v>
      </c>
      <c r="G4763" s="1" t="s">
        <v>40</v>
      </c>
      <c r="H4763" s="1" t="s">
        <v>41</v>
      </c>
      <c r="I4763" s="1" t="s">
        <v>42</v>
      </c>
      <c r="J4763" s="1"/>
      <c r="K4763" s="1" t="s">
        <v>6423</v>
      </c>
      <c r="L4763" s="1" t="s">
        <v>143</v>
      </c>
      <c r="M4763" s="9">
        <v>45086.0</v>
      </c>
      <c r="N4763" s="9">
        <v>45175.0</v>
      </c>
      <c r="O4763" s="1"/>
      <c r="P4763" s="1">
        <v>8.33</v>
      </c>
      <c r="Q4763" s="1">
        <v>500000.0</v>
      </c>
      <c r="R4763" s="1">
        <v>300000.0</v>
      </c>
      <c r="S4763" s="10">
        <f>N4763+90</f>
        <v>45265</v>
      </c>
      <c r="V4763" s="5">
        <f t="shared" si="940"/>
        <v>24990</v>
      </c>
      <c r="W4763" s="11">
        <f t="shared" si="1057"/>
        <v>29488.2</v>
      </c>
      <c r="Z4763" s="5">
        <f t="shared" si="1154"/>
        <v>18742.5</v>
      </c>
      <c r="AC4763" s="1" t="str">
        <f>IF(T4763="","C","O")</f>
        <v>C</v>
      </c>
      <c r="AD4763" s="12" t="s">
        <v>47</v>
      </c>
      <c r="AE4763" s="12" t="s">
        <v>47</v>
      </c>
      <c r="AF4763" s="12" t="s">
        <v>47</v>
      </c>
      <c r="AG4763" s="12"/>
      <c r="AH4763" s="12"/>
      <c r="AI4763" s="12"/>
    </row>
    <row r="4764">
      <c r="A4764" s="1" t="s">
        <v>6424</v>
      </c>
      <c r="B4764" s="13"/>
      <c r="C4764" s="1" t="s">
        <v>36</v>
      </c>
      <c r="D4764" s="1" t="s">
        <v>96</v>
      </c>
      <c r="E4764" s="1" t="s">
        <v>77</v>
      </c>
      <c r="F4764" s="1" t="s">
        <v>554</v>
      </c>
      <c r="G4764" s="1" t="s">
        <v>330</v>
      </c>
      <c r="H4764" s="1" t="s">
        <v>331</v>
      </c>
      <c r="I4764" s="1" t="s">
        <v>290</v>
      </c>
      <c r="J4764" s="1"/>
      <c r="K4764" s="1" t="s">
        <v>6425</v>
      </c>
      <c r="L4764" s="1" t="s">
        <v>143</v>
      </c>
      <c r="M4764" s="9">
        <v>44742.0</v>
      </c>
      <c r="N4764" s="9">
        <v>44675.0</v>
      </c>
      <c r="O4764" s="1"/>
      <c r="P4764" s="1">
        <v>8.33</v>
      </c>
      <c r="Q4764" s="1">
        <v>250000.0</v>
      </c>
      <c r="R4764" s="1">
        <v>326820.0</v>
      </c>
      <c r="S4764" s="9">
        <v>44665.0</v>
      </c>
      <c r="T4764" s="9">
        <v>44705.0</v>
      </c>
      <c r="U4764" s="1" t="s">
        <v>6426</v>
      </c>
      <c r="V4764" s="5">
        <f t="shared" si="940"/>
        <v>27224.106</v>
      </c>
      <c r="W4764" s="11">
        <f t="shared" si="1057"/>
        <v>32124.44508</v>
      </c>
      <c r="X4764" s="9">
        <v>44695.0</v>
      </c>
      <c r="Y4764" s="5">
        <f>W4764-(V4764*10%)</f>
        <v>29402.03448</v>
      </c>
      <c r="Z4764" s="5">
        <f t="shared" si="1154"/>
        <v>20418.0795</v>
      </c>
      <c r="AA4764" s="9">
        <v>44699.0</v>
      </c>
      <c r="AB4764" s="1" t="s">
        <v>6426</v>
      </c>
      <c r="AC4764" s="1" t="s">
        <v>55</v>
      </c>
      <c r="AD4764" s="12" t="s">
        <v>46</v>
      </c>
      <c r="AE4764" s="12" t="s">
        <v>46</v>
      </c>
      <c r="AF4764" s="12" t="s">
        <v>46</v>
      </c>
      <c r="AG4764" s="12" t="s">
        <v>46</v>
      </c>
      <c r="AH4764" s="12" t="s">
        <v>46</v>
      </c>
      <c r="AI4764" s="12" t="s">
        <v>46</v>
      </c>
    </row>
    <row r="4765">
      <c r="A4765" s="1" t="s">
        <v>6424</v>
      </c>
      <c r="B4765" s="13"/>
      <c r="C4765" s="1" t="s">
        <v>36</v>
      </c>
      <c r="D4765" s="1" t="s">
        <v>96</v>
      </c>
      <c r="E4765" s="1" t="s">
        <v>77</v>
      </c>
      <c r="F4765" s="1" t="s">
        <v>366</v>
      </c>
      <c r="G4765" s="1" t="s">
        <v>330</v>
      </c>
      <c r="H4765" s="1" t="s">
        <v>331</v>
      </c>
      <c r="I4765" s="1" t="s">
        <v>290</v>
      </c>
      <c r="J4765" s="1"/>
      <c r="K4765" s="1" t="s">
        <v>6425</v>
      </c>
      <c r="L4765" s="1" t="s">
        <v>143</v>
      </c>
      <c r="M4765" s="9">
        <v>44742.0</v>
      </c>
      <c r="N4765" s="9">
        <v>44869.0</v>
      </c>
      <c r="O4765" s="1"/>
      <c r="P4765" s="1">
        <v>8.33</v>
      </c>
      <c r="Q4765" s="1">
        <v>400000.0</v>
      </c>
      <c r="R4765" s="1">
        <v>300000.0</v>
      </c>
      <c r="S4765" s="10">
        <f>N4765+90</f>
        <v>44959</v>
      </c>
      <c r="V4765" s="5">
        <f t="shared" si="940"/>
        <v>24990</v>
      </c>
      <c r="W4765" s="11">
        <f t="shared" si="1057"/>
        <v>29488.2</v>
      </c>
      <c r="Z4765" s="5">
        <f t="shared" si="1154"/>
        <v>18742.5</v>
      </c>
      <c r="AC4765" s="1" t="str">
        <f>IF(T4765="","C","O")</f>
        <v>C</v>
      </c>
      <c r="AD4765" s="12" t="s">
        <v>46</v>
      </c>
      <c r="AE4765" s="12" t="s">
        <v>46</v>
      </c>
      <c r="AF4765" s="12" t="s">
        <v>46</v>
      </c>
      <c r="AG4765" s="12"/>
      <c r="AH4765" s="12"/>
      <c r="AI4765" s="12"/>
    </row>
    <row r="4766">
      <c r="A4766" s="1" t="s">
        <v>6424</v>
      </c>
      <c r="B4766" s="13"/>
      <c r="C4766" s="1" t="s">
        <v>36</v>
      </c>
      <c r="D4766" s="1" t="s">
        <v>96</v>
      </c>
      <c r="E4766" s="1" t="s">
        <v>77</v>
      </c>
      <c r="F4766" s="1" t="s">
        <v>366</v>
      </c>
      <c r="G4766" s="1" t="s">
        <v>330</v>
      </c>
      <c r="H4766" s="1" t="s">
        <v>331</v>
      </c>
      <c r="I4766" s="1" t="s">
        <v>290</v>
      </c>
      <c r="J4766" s="1"/>
      <c r="K4766" s="1" t="s">
        <v>6425</v>
      </c>
      <c r="L4766" s="1" t="s">
        <v>143</v>
      </c>
      <c r="M4766" s="9">
        <v>44742.0</v>
      </c>
      <c r="N4766" s="9">
        <v>44742.0</v>
      </c>
      <c r="O4766" s="1"/>
      <c r="P4766" s="1">
        <v>8.33</v>
      </c>
      <c r="Q4766" s="1">
        <v>1500000.0</v>
      </c>
      <c r="R4766" s="1">
        <v>300000.0</v>
      </c>
      <c r="S4766" s="10">
        <f t="shared" ref="S4766:S4768" si="1157">N4766+30</f>
        <v>44772</v>
      </c>
      <c r="V4766" s="5">
        <f t="shared" si="940"/>
        <v>24990</v>
      </c>
      <c r="W4766" s="11">
        <f t="shared" si="1057"/>
        <v>29488.2</v>
      </c>
      <c r="Z4766" s="5">
        <f t="shared" si="1154"/>
        <v>18742.5</v>
      </c>
      <c r="AB4766" s="1"/>
      <c r="AC4766" s="1" t="s">
        <v>45</v>
      </c>
      <c r="AD4766" s="12" t="s">
        <v>46</v>
      </c>
      <c r="AE4766" s="12" t="s">
        <v>46</v>
      </c>
      <c r="AF4766" s="12" t="s">
        <v>46</v>
      </c>
      <c r="AG4766" s="12"/>
      <c r="AH4766" s="12"/>
      <c r="AI4766" s="12"/>
    </row>
    <row r="4767">
      <c r="A4767" s="1" t="s">
        <v>6424</v>
      </c>
      <c r="B4767" s="13"/>
      <c r="C4767" s="1" t="s">
        <v>36</v>
      </c>
      <c r="D4767" s="1" t="s">
        <v>96</v>
      </c>
      <c r="E4767" s="1" t="s">
        <v>77</v>
      </c>
      <c r="F4767" s="1" t="s">
        <v>366</v>
      </c>
      <c r="G4767" s="1" t="s">
        <v>330</v>
      </c>
      <c r="H4767" s="1" t="s">
        <v>331</v>
      </c>
      <c r="I4767" s="1" t="s">
        <v>290</v>
      </c>
      <c r="J4767" s="1"/>
      <c r="K4767" s="1" t="s">
        <v>6425</v>
      </c>
      <c r="L4767" s="1" t="s">
        <v>143</v>
      </c>
      <c r="M4767" s="9">
        <v>44742.0</v>
      </c>
      <c r="N4767" s="9">
        <v>44742.0</v>
      </c>
      <c r="O4767" s="1"/>
      <c r="P4767" s="1">
        <v>8.33</v>
      </c>
      <c r="Q4767" s="1">
        <v>800000.0</v>
      </c>
      <c r="R4767" s="1">
        <v>300000.0</v>
      </c>
      <c r="S4767" s="10">
        <f t="shared" si="1157"/>
        <v>44772</v>
      </c>
      <c r="V4767" s="5">
        <f t="shared" si="940"/>
        <v>24990</v>
      </c>
      <c r="W4767" s="11">
        <f t="shared" si="1057"/>
        <v>29488.2</v>
      </c>
      <c r="Z4767" s="5">
        <f t="shared" si="1154"/>
        <v>18742.5</v>
      </c>
      <c r="AB4767" s="1"/>
      <c r="AC4767" s="1" t="str">
        <f>IF(T4767="","C","O")</f>
        <v>C</v>
      </c>
      <c r="AD4767" s="12" t="s">
        <v>46</v>
      </c>
      <c r="AE4767" s="12" t="s">
        <v>46</v>
      </c>
      <c r="AF4767" s="12" t="s">
        <v>46</v>
      </c>
      <c r="AG4767" s="12"/>
      <c r="AH4767" s="12"/>
      <c r="AI4767" s="12"/>
    </row>
    <row r="4768">
      <c r="A4768" s="1" t="s">
        <v>6424</v>
      </c>
      <c r="B4768" s="13"/>
      <c r="C4768" s="1" t="s">
        <v>36</v>
      </c>
      <c r="D4768" s="1" t="s">
        <v>96</v>
      </c>
      <c r="E4768" s="1" t="s">
        <v>77</v>
      </c>
      <c r="F4768" s="1" t="s">
        <v>366</v>
      </c>
      <c r="G4768" s="1" t="s">
        <v>330</v>
      </c>
      <c r="H4768" s="1" t="s">
        <v>331</v>
      </c>
      <c r="I4768" s="1" t="s">
        <v>290</v>
      </c>
      <c r="J4768" s="1"/>
      <c r="K4768" s="1" t="s">
        <v>6425</v>
      </c>
      <c r="L4768" s="1" t="s">
        <v>143</v>
      </c>
      <c r="M4768" s="9">
        <v>44742.0</v>
      </c>
      <c r="N4768" s="9">
        <v>44742.0</v>
      </c>
      <c r="O4768" s="1"/>
      <c r="P4768" s="1">
        <v>8.33</v>
      </c>
      <c r="Q4768" s="1">
        <v>800000.0</v>
      </c>
      <c r="R4768" s="1">
        <v>300000.0</v>
      </c>
      <c r="S4768" s="10">
        <f t="shared" si="1157"/>
        <v>44772</v>
      </c>
      <c r="V4768" s="5">
        <f t="shared" si="940"/>
        <v>24990</v>
      </c>
      <c r="W4768" s="11">
        <f t="shared" si="1057"/>
        <v>29488.2</v>
      </c>
      <c r="Z4768" s="5">
        <f t="shared" si="1154"/>
        <v>18742.5</v>
      </c>
      <c r="AB4768" s="1"/>
      <c r="AC4768" s="1" t="s">
        <v>45</v>
      </c>
      <c r="AD4768" s="12" t="s">
        <v>46</v>
      </c>
      <c r="AE4768" s="12" t="s">
        <v>46</v>
      </c>
      <c r="AF4768" s="12" t="s">
        <v>46</v>
      </c>
      <c r="AG4768" s="12"/>
      <c r="AH4768" s="12"/>
      <c r="AI4768" s="12"/>
    </row>
    <row r="4769">
      <c r="A4769" s="1" t="s">
        <v>6427</v>
      </c>
      <c r="B4769" s="13"/>
      <c r="C4769" s="1" t="s">
        <v>315</v>
      </c>
      <c r="D4769" s="1" t="s">
        <v>96</v>
      </c>
      <c r="E4769" s="1" t="s">
        <v>82</v>
      </c>
      <c r="F4769" s="1" t="s">
        <v>1951</v>
      </c>
      <c r="G4769" s="1" t="s">
        <v>40</v>
      </c>
      <c r="H4769" s="1" t="s">
        <v>41</v>
      </c>
      <c r="I4769" s="1" t="s">
        <v>42</v>
      </c>
      <c r="J4769" s="1"/>
      <c r="K4769" s="1" t="s">
        <v>6428</v>
      </c>
      <c r="L4769" s="1" t="s">
        <v>143</v>
      </c>
      <c r="M4769" s="9">
        <v>45016.0</v>
      </c>
      <c r="N4769" s="9">
        <v>44701.0</v>
      </c>
      <c r="O4769" s="1"/>
      <c r="P4769" s="1">
        <v>8.33</v>
      </c>
      <c r="Q4769" s="1">
        <v>100000.0</v>
      </c>
      <c r="R4769" s="1">
        <v>180000.0</v>
      </c>
      <c r="S4769" s="9">
        <v>44697.0</v>
      </c>
      <c r="T4769" s="9">
        <v>44701.0</v>
      </c>
      <c r="U4769" s="1" t="s">
        <v>6429</v>
      </c>
      <c r="V4769" s="5">
        <f t="shared" si="940"/>
        <v>14994</v>
      </c>
      <c r="W4769" s="11">
        <f t="shared" si="1057"/>
        <v>17692.92</v>
      </c>
      <c r="X4769" s="9">
        <v>44727.0</v>
      </c>
      <c r="Y4769" s="5">
        <f t="shared" ref="Y4769:Y4770" si="1158">W4769</f>
        <v>17692.92</v>
      </c>
      <c r="Z4769" s="5">
        <f t="shared" si="1154"/>
        <v>11245.5</v>
      </c>
      <c r="AA4769" s="9">
        <v>44731.0</v>
      </c>
      <c r="AB4769" s="1" t="s">
        <v>6429</v>
      </c>
      <c r="AC4769" s="1" t="s">
        <v>55</v>
      </c>
      <c r="AD4769" s="12" t="s">
        <v>46</v>
      </c>
      <c r="AE4769" s="12" t="s">
        <v>46</v>
      </c>
      <c r="AF4769" s="12" t="s">
        <v>46</v>
      </c>
      <c r="AG4769" s="12" t="s">
        <v>46</v>
      </c>
      <c r="AH4769" s="12" t="s">
        <v>46</v>
      </c>
      <c r="AI4769" s="12" t="s">
        <v>46</v>
      </c>
    </row>
    <row r="4770">
      <c r="A4770" s="1" t="s">
        <v>6427</v>
      </c>
      <c r="B4770" s="13"/>
      <c r="C4770" s="1" t="s">
        <v>315</v>
      </c>
      <c r="D4770" s="1" t="s">
        <v>96</v>
      </c>
      <c r="E4770" s="1" t="s">
        <v>82</v>
      </c>
      <c r="F4770" s="1" t="s">
        <v>1951</v>
      </c>
      <c r="G4770" s="1" t="s">
        <v>40</v>
      </c>
      <c r="H4770" s="1" t="s">
        <v>41</v>
      </c>
      <c r="I4770" s="1" t="s">
        <v>42</v>
      </c>
      <c r="J4770" s="1"/>
      <c r="K4770" s="1" t="s">
        <v>6428</v>
      </c>
      <c r="L4770" s="1" t="s">
        <v>143</v>
      </c>
      <c r="M4770" s="9">
        <v>45016.0</v>
      </c>
      <c r="N4770" s="9">
        <v>45016.0</v>
      </c>
      <c r="O4770" s="1"/>
      <c r="P4770" s="1">
        <v>8.33</v>
      </c>
      <c r="Q4770" s="1">
        <v>500000.0</v>
      </c>
      <c r="R4770" s="1">
        <v>360000.0</v>
      </c>
      <c r="S4770" s="9">
        <v>44900.0</v>
      </c>
      <c r="T4770" s="9">
        <v>44903.0</v>
      </c>
      <c r="U4770" s="1" t="s">
        <v>6430</v>
      </c>
      <c r="V4770" s="5">
        <f t="shared" si="940"/>
        <v>29988</v>
      </c>
      <c r="W4770" s="11">
        <f t="shared" si="1057"/>
        <v>35385.84</v>
      </c>
      <c r="X4770" s="9">
        <v>44930.0</v>
      </c>
      <c r="Y4770" s="5">
        <f t="shared" si="1158"/>
        <v>35385.84</v>
      </c>
      <c r="Z4770" s="5">
        <f t="shared" si="1154"/>
        <v>22491</v>
      </c>
      <c r="AA4770" s="9">
        <v>44944.0</v>
      </c>
      <c r="AB4770" s="1" t="s">
        <v>6430</v>
      </c>
      <c r="AC4770" s="1" t="s">
        <v>55</v>
      </c>
      <c r="AD4770" s="12" t="s">
        <v>46</v>
      </c>
      <c r="AE4770" s="12" t="s">
        <v>46</v>
      </c>
      <c r="AF4770" s="12" t="s">
        <v>46</v>
      </c>
      <c r="AG4770" s="12" t="s">
        <v>46</v>
      </c>
      <c r="AH4770" s="12" t="s">
        <v>46</v>
      </c>
      <c r="AI4770" s="12" t="s">
        <v>46</v>
      </c>
    </row>
    <row r="4771">
      <c r="A4771" s="1" t="s">
        <v>6431</v>
      </c>
      <c r="B4771" s="13"/>
      <c r="C4771" s="1" t="s">
        <v>36</v>
      </c>
      <c r="D4771" s="1" t="s">
        <v>76</v>
      </c>
      <c r="E4771" s="1" t="s">
        <v>77</v>
      </c>
      <c r="F4771" s="1" t="s">
        <v>2400</v>
      </c>
      <c r="G4771" s="1" t="s">
        <v>865</v>
      </c>
      <c r="H4771" s="1" t="s">
        <v>866</v>
      </c>
      <c r="I4771" s="1" t="s">
        <v>234</v>
      </c>
      <c r="J4771" s="1"/>
      <c r="K4771" s="1" t="s">
        <v>6432</v>
      </c>
      <c r="L4771" s="1" t="s">
        <v>99</v>
      </c>
      <c r="M4771" s="14">
        <v>45211.0</v>
      </c>
      <c r="N4771" s="14">
        <v>45211.0</v>
      </c>
      <c r="O4771" s="1"/>
      <c r="P4771" s="1">
        <v>8.33</v>
      </c>
      <c r="Q4771" s="1">
        <v>500000.0</v>
      </c>
      <c r="R4771" s="1">
        <v>300000.0</v>
      </c>
      <c r="S4771" s="15">
        <f t="shared" ref="S4771:S4773" si="1159">N4771+90</f>
        <v>45301</v>
      </c>
      <c r="V4771" s="5">
        <f t="shared" si="940"/>
        <v>24990</v>
      </c>
      <c r="W4771" s="11">
        <f t="shared" si="1057"/>
        <v>29488.2</v>
      </c>
      <c r="Z4771" s="5">
        <f t="shared" si="1154"/>
        <v>18742.5</v>
      </c>
      <c r="AB4771" s="1"/>
      <c r="AC4771" s="1" t="s">
        <v>45</v>
      </c>
      <c r="AD4771" s="12" t="s">
        <v>47</v>
      </c>
      <c r="AE4771" s="12" t="s">
        <v>47</v>
      </c>
      <c r="AF4771" s="12" t="s">
        <v>47</v>
      </c>
      <c r="AG4771" s="12"/>
      <c r="AH4771" s="12"/>
      <c r="AI4771" s="12"/>
    </row>
    <row r="4772">
      <c r="A4772" s="1" t="s">
        <v>6433</v>
      </c>
      <c r="B4772" s="13"/>
      <c r="C4772" s="1" t="s">
        <v>132</v>
      </c>
      <c r="D4772" s="1" t="s">
        <v>81</v>
      </c>
      <c r="E4772" s="1" t="s">
        <v>38</v>
      </c>
      <c r="F4772" s="1" t="s">
        <v>422</v>
      </c>
      <c r="G4772" s="1" t="s">
        <v>354</v>
      </c>
      <c r="H4772" s="1" t="s">
        <v>355</v>
      </c>
      <c r="I4772" s="1" t="s">
        <v>291</v>
      </c>
      <c r="J4772" s="1"/>
      <c r="K4772" s="1" t="s">
        <v>6434</v>
      </c>
      <c r="L4772" s="1" t="s">
        <v>53</v>
      </c>
      <c r="M4772" s="9">
        <v>45044.0</v>
      </c>
      <c r="N4772" s="9">
        <v>45048.0</v>
      </c>
      <c r="O4772" s="1"/>
      <c r="P4772" s="1">
        <v>7.5</v>
      </c>
      <c r="Q4772" s="1">
        <v>500000.0</v>
      </c>
      <c r="R4772" s="1">
        <v>300000.0</v>
      </c>
      <c r="S4772" s="10">
        <f t="shared" si="1159"/>
        <v>45138</v>
      </c>
      <c r="V4772" s="5">
        <f t="shared" si="940"/>
        <v>22500</v>
      </c>
      <c r="W4772" s="11">
        <f t="shared" si="1057"/>
        <v>26550</v>
      </c>
      <c r="Z4772" s="5">
        <f t="shared" si="1154"/>
        <v>16875</v>
      </c>
      <c r="AB4772" s="1"/>
      <c r="AC4772" s="1" t="s">
        <v>45</v>
      </c>
      <c r="AD4772" s="12" t="s">
        <v>47</v>
      </c>
      <c r="AE4772" s="12" t="s">
        <v>47</v>
      </c>
      <c r="AF4772" s="12" t="s">
        <v>47</v>
      </c>
      <c r="AG4772" s="12"/>
      <c r="AH4772" s="12"/>
      <c r="AI4772" s="12"/>
    </row>
    <row r="4773">
      <c r="A4773" s="1" t="s">
        <v>6433</v>
      </c>
      <c r="B4773" s="13"/>
      <c r="C4773" s="1" t="s">
        <v>132</v>
      </c>
      <c r="D4773" s="1" t="s">
        <v>81</v>
      </c>
      <c r="E4773" s="1" t="s">
        <v>38</v>
      </c>
      <c r="F4773" s="1" t="s">
        <v>422</v>
      </c>
      <c r="G4773" s="1" t="s">
        <v>354</v>
      </c>
      <c r="H4773" s="1" t="s">
        <v>355</v>
      </c>
      <c r="I4773" s="1" t="s">
        <v>291</v>
      </c>
      <c r="J4773" s="1"/>
      <c r="K4773" s="1" t="s">
        <v>6434</v>
      </c>
      <c r="L4773" s="1" t="s">
        <v>53</v>
      </c>
      <c r="M4773" s="9">
        <v>45044.0</v>
      </c>
      <c r="N4773" s="9">
        <v>45036.0</v>
      </c>
      <c r="O4773" s="1"/>
      <c r="P4773" s="1">
        <v>7.5</v>
      </c>
      <c r="Q4773" s="1">
        <v>500000.0</v>
      </c>
      <c r="R4773" s="1">
        <v>300000.0</v>
      </c>
      <c r="S4773" s="10">
        <f t="shared" si="1159"/>
        <v>45126</v>
      </c>
      <c r="V4773" s="5">
        <f t="shared" si="940"/>
        <v>22500</v>
      </c>
      <c r="W4773" s="11">
        <f t="shared" si="1057"/>
        <v>26550</v>
      </c>
      <c r="Z4773" s="5">
        <f t="shared" si="1154"/>
        <v>16875</v>
      </c>
      <c r="AC4773" s="1" t="s">
        <v>45</v>
      </c>
      <c r="AD4773" s="12" t="s">
        <v>47</v>
      </c>
      <c r="AE4773" s="12" t="s">
        <v>47</v>
      </c>
      <c r="AF4773" s="12" t="s">
        <v>47</v>
      </c>
      <c r="AG4773" s="12"/>
      <c r="AH4773" s="12"/>
      <c r="AI4773" s="12"/>
    </row>
    <row r="4774">
      <c r="A4774" s="1" t="s">
        <v>6435</v>
      </c>
      <c r="B4774" s="13"/>
      <c r="C4774" s="1" t="s">
        <v>36</v>
      </c>
      <c r="D4774" s="1" t="s">
        <v>50</v>
      </c>
      <c r="E4774" s="1" t="s">
        <v>38</v>
      </c>
      <c r="F4774" s="1" t="s">
        <v>5148</v>
      </c>
      <c r="G4774" s="1" t="s">
        <v>127</v>
      </c>
      <c r="H4774" s="1" t="s">
        <v>128</v>
      </c>
      <c r="I4774" s="1" t="s">
        <v>42</v>
      </c>
      <c r="J4774" s="1"/>
      <c r="K4774" s="1" t="s">
        <v>6436</v>
      </c>
      <c r="L4774" s="1" t="s">
        <v>53</v>
      </c>
      <c r="M4774" s="9">
        <v>45075.0</v>
      </c>
      <c r="N4774" s="9">
        <v>45093.0</v>
      </c>
      <c r="O4774" s="1"/>
      <c r="P4774" s="1">
        <v>7.5</v>
      </c>
      <c r="Q4774" s="1">
        <v>600000.0</v>
      </c>
      <c r="R4774" s="1">
        <v>650060.0</v>
      </c>
      <c r="S4774" s="9">
        <v>45090.0</v>
      </c>
      <c r="T4774" s="9">
        <v>45093.0</v>
      </c>
      <c r="U4774" s="1" t="s">
        <v>6437</v>
      </c>
      <c r="V4774" s="5">
        <f t="shared" si="940"/>
        <v>48754.5</v>
      </c>
      <c r="W4774" s="11">
        <f t="shared" si="1057"/>
        <v>57530.31</v>
      </c>
      <c r="X4774" s="9">
        <v>45120.0</v>
      </c>
      <c r="Y4774" s="5">
        <f t="shared" ref="Y4774:Y4777" si="1160">W4774-(V4774*10%)</f>
        <v>52654.86</v>
      </c>
      <c r="Z4774" s="5">
        <f t="shared" si="1154"/>
        <v>36565.875</v>
      </c>
      <c r="AA4774" s="9">
        <v>45124.0</v>
      </c>
      <c r="AB4774" s="1" t="s">
        <v>6438</v>
      </c>
      <c r="AC4774" s="1" t="s">
        <v>55</v>
      </c>
      <c r="AD4774" s="12" t="s">
        <v>47</v>
      </c>
      <c r="AE4774" s="12" t="s">
        <v>47</v>
      </c>
      <c r="AF4774" s="12" t="s">
        <v>47</v>
      </c>
      <c r="AG4774" s="12" t="s">
        <v>47</v>
      </c>
      <c r="AH4774" s="12" t="s">
        <v>47</v>
      </c>
      <c r="AI4774" s="12" t="s">
        <v>47</v>
      </c>
    </row>
    <row r="4775">
      <c r="A4775" s="1" t="s">
        <v>6435</v>
      </c>
      <c r="B4775" s="13"/>
      <c r="C4775" s="1" t="s">
        <v>36</v>
      </c>
      <c r="D4775" s="1" t="s">
        <v>50</v>
      </c>
      <c r="E4775" s="1" t="s">
        <v>38</v>
      </c>
      <c r="F4775" s="1" t="s">
        <v>5148</v>
      </c>
      <c r="G4775" s="1" t="s">
        <v>127</v>
      </c>
      <c r="H4775" s="1" t="s">
        <v>128</v>
      </c>
      <c r="I4775" s="1" t="s">
        <v>42</v>
      </c>
      <c r="J4775" s="1"/>
      <c r="K4775" s="1" t="s">
        <v>6436</v>
      </c>
      <c r="L4775" s="1" t="s">
        <v>53</v>
      </c>
      <c r="M4775" s="9">
        <v>45075.0</v>
      </c>
      <c r="N4775" s="9">
        <v>45153.0</v>
      </c>
      <c r="O4775" s="1"/>
      <c r="P4775" s="1">
        <v>7.5</v>
      </c>
      <c r="Q4775" s="1">
        <v>842400.0</v>
      </c>
      <c r="R4775" s="1">
        <v>842400.0</v>
      </c>
      <c r="S4775" s="9">
        <v>45184.0</v>
      </c>
      <c r="T4775" s="9">
        <v>45190.0</v>
      </c>
      <c r="U4775" s="1" t="s">
        <v>6439</v>
      </c>
      <c r="V4775" s="5">
        <f t="shared" si="940"/>
        <v>63180</v>
      </c>
      <c r="W4775" s="11">
        <f t="shared" si="1057"/>
        <v>74552.4</v>
      </c>
      <c r="X4775" s="9">
        <v>45238.0</v>
      </c>
      <c r="Y4775" s="5">
        <f t="shared" si="1160"/>
        <v>68234.4</v>
      </c>
      <c r="Z4775" s="5">
        <f t="shared" si="1154"/>
        <v>47385</v>
      </c>
      <c r="AA4775" s="9">
        <v>45239.0</v>
      </c>
      <c r="AB4775" s="1" t="s">
        <v>6440</v>
      </c>
      <c r="AC4775" s="1" t="s">
        <v>55</v>
      </c>
      <c r="AD4775" s="12" t="s">
        <v>47</v>
      </c>
      <c r="AE4775" s="12" t="s">
        <v>47</v>
      </c>
      <c r="AF4775" s="12" t="s">
        <v>47</v>
      </c>
      <c r="AG4775" s="12" t="s">
        <v>47</v>
      </c>
      <c r="AH4775" s="12" t="s">
        <v>47</v>
      </c>
      <c r="AI4775" s="12" t="s">
        <v>47</v>
      </c>
    </row>
    <row r="4776">
      <c r="A4776" s="1" t="s">
        <v>6435</v>
      </c>
      <c r="B4776" s="13"/>
      <c r="C4776" s="1" t="s">
        <v>36</v>
      </c>
      <c r="D4776" s="1" t="s">
        <v>50</v>
      </c>
      <c r="E4776" s="1" t="s">
        <v>38</v>
      </c>
      <c r="F4776" s="1" t="s">
        <v>5148</v>
      </c>
      <c r="G4776" s="1" t="s">
        <v>127</v>
      </c>
      <c r="H4776" s="1" t="s">
        <v>128</v>
      </c>
      <c r="I4776" s="1" t="s">
        <v>42</v>
      </c>
      <c r="J4776" s="1"/>
      <c r="K4776" s="1" t="s">
        <v>6436</v>
      </c>
      <c r="L4776" s="1" t="s">
        <v>53</v>
      </c>
      <c r="M4776" s="9">
        <v>45075.0</v>
      </c>
      <c r="N4776" s="9">
        <v>45143.0</v>
      </c>
      <c r="O4776" s="1"/>
      <c r="P4776" s="1">
        <v>7.5</v>
      </c>
      <c r="Q4776" s="1">
        <v>500000.0</v>
      </c>
      <c r="R4776" s="1">
        <v>573600.0</v>
      </c>
      <c r="S4776" s="9">
        <v>45174.0</v>
      </c>
      <c r="T4776" s="9">
        <v>45203.0</v>
      </c>
      <c r="U4776" s="1" t="s">
        <v>6441</v>
      </c>
      <c r="V4776" s="5">
        <f t="shared" si="940"/>
        <v>43020</v>
      </c>
      <c r="W4776" s="11">
        <f t="shared" si="1057"/>
        <v>50763.6</v>
      </c>
      <c r="X4776" s="9">
        <v>45203.0</v>
      </c>
      <c r="Y4776" s="5">
        <f t="shared" si="1160"/>
        <v>46461.6</v>
      </c>
      <c r="Z4776" s="5">
        <f t="shared" si="1154"/>
        <v>32265</v>
      </c>
      <c r="AA4776" s="9">
        <v>45203.0</v>
      </c>
      <c r="AB4776" s="1" t="s">
        <v>6441</v>
      </c>
      <c r="AC4776" s="1" t="s">
        <v>55</v>
      </c>
      <c r="AD4776" s="12" t="s">
        <v>47</v>
      </c>
      <c r="AE4776" s="12" t="s">
        <v>47</v>
      </c>
      <c r="AF4776" s="12" t="s">
        <v>47</v>
      </c>
      <c r="AG4776" s="12" t="s">
        <v>47</v>
      </c>
      <c r="AH4776" s="12" t="s">
        <v>47</v>
      </c>
      <c r="AI4776" s="12" t="s">
        <v>47</v>
      </c>
    </row>
    <row r="4777">
      <c r="A4777" s="1" t="s">
        <v>6435</v>
      </c>
      <c r="B4777" s="13"/>
      <c r="C4777" s="1" t="s">
        <v>36</v>
      </c>
      <c r="D4777" s="1" t="s">
        <v>50</v>
      </c>
      <c r="E4777" s="1" t="s">
        <v>38</v>
      </c>
      <c r="F4777" s="1" t="s">
        <v>5148</v>
      </c>
      <c r="G4777" s="1" t="s">
        <v>127</v>
      </c>
      <c r="H4777" s="1" t="s">
        <v>128</v>
      </c>
      <c r="I4777" s="1" t="s">
        <v>42</v>
      </c>
      <c r="J4777" s="1"/>
      <c r="K4777" s="1" t="s">
        <v>6436</v>
      </c>
      <c r="L4777" s="1" t="s">
        <v>53</v>
      </c>
      <c r="M4777" s="9">
        <v>45075.0</v>
      </c>
      <c r="N4777" s="14">
        <v>45221.0</v>
      </c>
      <c r="O4777" s="1"/>
      <c r="P4777" s="1">
        <v>7.5</v>
      </c>
      <c r="Q4777" s="1">
        <v>414160.0</v>
      </c>
      <c r="R4777" s="1">
        <v>414160.0</v>
      </c>
      <c r="S4777" s="14">
        <v>45252.0</v>
      </c>
      <c r="T4777" s="14">
        <v>45254.0</v>
      </c>
      <c r="U4777" s="1" t="s">
        <v>6442</v>
      </c>
      <c r="V4777" s="5">
        <f t="shared" si="940"/>
        <v>31062</v>
      </c>
      <c r="W4777" s="11">
        <f t="shared" si="1057"/>
        <v>36653.16</v>
      </c>
      <c r="X4777" s="14">
        <v>45287.0</v>
      </c>
      <c r="Y4777" s="5">
        <f t="shared" si="1160"/>
        <v>33546.96</v>
      </c>
      <c r="Z4777" s="5">
        <f t="shared" si="1154"/>
        <v>23296.5</v>
      </c>
      <c r="AA4777" s="14">
        <v>45288.0</v>
      </c>
      <c r="AB4777" s="1" t="s">
        <v>6443</v>
      </c>
      <c r="AC4777" s="1" t="s">
        <v>55</v>
      </c>
      <c r="AD4777" s="12" t="s">
        <v>47</v>
      </c>
      <c r="AE4777" s="12" t="s">
        <v>47</v>
      </c>
      <c r="AF4777" s="12" t="s">
        <v>47</v>
      </c>
      <c r="AG4777" s="12" t="s">
        <v>47</v>
      </c>
      <c r="AH4777" s="12" t="s">
        <v>47</v>
      </c>
      <c r="AI4777" s="12" t="s">
        <v>47</v>
      </c>
    </row>
    <row r="4778">
      <c r="A4778" s="1" t="s">
        <v>6435</v>
      </c>
      <c r="B4778" s="13"/>
      <c r="C4778" s="1" t="s">
        <v>36</v>
      </c>
      <c r="D4778" s="1" t="s">
        <v>50</v>
      </c>
      <c r="E4778" s="1" t="s">
        <v>38</v>
      </c>
      <c r="F4778" s="1" t="s">
        <v>5148</v>
      </c>
      <c r="G4778" s="1" t="s">
        <v>127</v>
      </c>
      <c r="H4778" s="1" t="s">
        <v>128</v>
      </c>
      <c r="I4778" s="1" t="s">
        <v>42</v>
      </c>
      <c r="J4778" s="1"/>
      <c r="K4778" s="1" t="s">
        <v>6436</v>
      </c>
      <c r="L4778" s="1" t="s">
        <v>53</v>
      </c>
      <c r="M4778" s="9">
        <v>45075.0</v>
      </c>
      <c r="N4778" s="9">
        <v>45234.0</v>
      </c>
      <c r="O4778" s="1"/>
      <c r="P4778" s="1">
        <v>7.5</v>
      </c>
      <c r="Q4778" s="1">
        <v>354240.0</v>
      </c>
      <c r="R4778" s="1">
        <v>354240.0</v>
      </c>
      <c r="S4778" s="9">
        <v>45264.0</v>
      </c>
      <c r="T4778" s="9">
        <v>45265.0</v>
      </c>
      <c r="U4778" s="1" t="s">
        <v>6444</v>
      </c>
      <c r="V4778" s="5">
        <f t="shared" si="940"/>
        <v>26568</v>
      </c>
      <c r="W4778" s="11">
        <f t="shared" si="1057"/>
        <v>31350.24</v>
      </c>
      <c r="X4778" s="9"/>
      <c r="Z4778" s="5">
        <f t="shared" si="1154"/>
        <v>19926</v>
      </c>
      <c r="AC4778" s="1" t="s">
        <v>162</v>
      </c>
      <c r="AD4778" s="12" t="s">
        <v>47</v>
      </c>
      <c r="AE4778" s="12" t="s">
        <v>47</v>
      </c>
      <c r="AF4778" s="12" t="s">
        <v>47</v>
      </c>
      <c r="AG4778" s="12" t="s">
        <v>47</v>
      </c>
      <c r="AH4778" s="12"/>
      <c r="AI4778" s="12"/>
    </row>
    <row r="4779">
      <c r="A4779" s="1" t="s">
        <v>6445</v>
      </c>
      <c r="B4779" s="13"/>
      <c r="C4779" s="1" t="s">
        <v>36</v>
      </c>
      <c r="D4779" s="1" t="s">
        <v>50</v>
      </c>
      <c r="E4779" s="1" t="s">
        <v>77</v>
      </c>
      <c r="F4779" s="1" t="s">
        <v>2578</v>
      </c>
      <c r="G4779" s="1" t="s">
        <v>601</v>
      </c>
      <c r="H4779" s="1" t="s">
        <v>602</v>
      </c>
      <c r="I4779" s="1" t="s">
        <v>42</v>
      </c>
      <c r="J4779" s="1"/>
      <c r="K4779" s="1" t="s">
        <v>6446</v>
      </c>
      <c r="L4779" s="1" t="s">
        <v>53</v>
      </c>
      <c r="M4779" s="9">
        <v>44726.0</v>
      </c>
      <c r="N4779" s="9">
        <v>44742.0</v>
      </c>
      <c r="O4779" s="1"/>
      <c r="P4779" s="1">
        <v>8.33</v>
      </c>
      <c r="Q4779" s="1">
        <v>500000.0</v>
      </c>
      <c r="R4779" s="1">
        <v>180000.0</v>
      </c>
      <c r="S4779" s="9">
        <v>44837.0</v>
      </c>
      <c r="T4779" s="9">
        <v>44840.0</v>
      </c>
      <c r="U4779" s="1" t="s">
        <v>6447</v>
      </c>
      <c r="V4779" s="5">
        <f t="shared" si="940"/>
        <v>14994</v>
      </c>
      <c r="W4779" s="11">
        <f t="shared" si="1057"/>
        <v>17692.92</v>
      </c>
      <c r="X4779" s="9"/>
      <c r="Y4779" s="1"/>
      <c r="Z4779" s="5">
        <f t="shared" si="1154"/>
        <v>11245.5</v>
      </c>
      <c r="AB4779" s="1"/>
      <c r="AC4779" s="1" t="s">
        <v>162</v>
      </c>
      <c r="AD4779" s="12" t="s">
        <v>46</v>
      </c>
      <c r="AE4779" s="12" t="s">
        <v>46</v>
      </c>
      <c r="AF4779" s="12" t="s">
        <v>46</v>
      </c>
      <c r="AG4779" s="12" t="s">
        <v>46</v>
      </c>
      <c r="AH4779" s="12"/>
      <c r="AI4779" s="12"/>
    </row>
    <row r="4780">
      <c r="A4780" s="1" t="s">
        <v>6445</v>
      </c>
      <c r="B4780" s="13"/>
      <c r="C4780" s="1" t="s">
        <v>36</v>
      </c>
      <c r="D4780" s="1" t="s">
        <v>50</v>
      </c>
      <c r="E4780" s="1" t="s">
        <v>77</v>
      </c>
      <c r="F4780" s="1" t="s">
        <v>160</v>
      </c>
      <c r="G4780" s="1" t="s">
        <v>601</v>
      </c>
      <c r="H4780" s="1" t="s">
        <v>602</v>
      </c>
      <c r="I4780" s="1" t="s">
        <v>42</v>
      </c>
      <c r="J4780" s="1"/>
      <c r="K4780" s="1" t="s">
        <v>6446</v>
      </c>
      <c r="L4780" s="1" t="s">
        <v>53</v>
      </c>
      <c r="M4780" s="9">
        <v>44726.0</v>
      </c>
      <c r="N4780" s="9">
        <v>44821.0</v>
      </c>
      <c r="O4780" s="1"/>
      <c r="P4780" s="1">
        <v>8.33</v>
      </c>
      <c r="Q4780" s="1">
        <v>300000.0</v>
      </c>
      <c r="R4780" s="1">
        <v>240000.0</v>
      </c>
      <c r="S4780" s="14">
        <v>44851.0</v>
      </c>
      <c r="T4780" s="14">
        <v>44860.0</v>
      </c>
      <c r="U4780" s="1" t="s">
        <v>6448</v>
      </c>
      <c r="V4780" s="5">
        <f t="shared" si="940"/>
        <v>19992</v>
      </c>
      <c r="W4780" s="11">
        <f t="shared" si="1057"/>
        <v>23590.56</v>
      </c>
      <c r="X4780" s="14">
        <v>44882.0</v>
      </c>
      <c r="Y4780" s="5">
        <f>W4780</f>
        <v>23590.56</v>
      </c>
      <c r="Z4780" s="5">
        <f t="shared" si="1154"/>
        <v>14994</v>
      </c>
      <c r="AA4780" s="14">
        <v>44882.0</v>
      </c>
      <c r="AB4780" s="1" t="s">
        <v>6448</v>
      </c>
      <c r="AC4780" s="1" t="s">
        <v>55</v>
      </c>
      <c r="AD4780" s="12" t="s">
        <v>46</v>
      </c>
      <c r="AE4780" s="12" t="s">
        <v>46</v>
      </c>
      <c r="AF4780" s="12" t="s">
        <v>46</v>
      </c>
      <c r="AG4780" s="12" t="s">
        <v>46</v>
      </c>
      <c r="AH4780" s="12" t="s">
        <v>46</v>
      </c>
      <c r="AI4780" s="12" t="s">
        <v>46</v>
      </c>
    </row>
    <row r="4781">
      <c r="A4781" s="1" t="s">
        <v>6445</v>
      </c>
      <c r="B4781" s="13"/>
      <c r="C4781" s="1" t="s">
        <v>36</v>
      </c>
      <c r="D4781" s="1" t="s">
        <v>50</v>
      </c>
      <c r="E4781" s="1" t="s">
        <v>77</v>
      </c>
      <c r="F4781" s="1" t="s">
        <v>160</v>
      </c>
      <c r="G4781" s="1" t="s">
        <v>601</v>
      </c>
      <c r="H4781" s="1" t="s">
        <v>602</v>
      </c>
      <c r="I4781" s="1" t="s">
        <v>42</v>
      </c>
      <c r="J4781" s="1"/>
      <c r="K4781" s="1" t="s">
        <v>6446</v>
      </c>
      <c r="L4781" s="1" t="s">
        <v>53</v>
      </c>
      <c r="M4781" s="9">
        <v>44726.0</v>
      </c>
      <c r="N4781" s="9">
        <v>44807.0</v>
      </c>
      <c r="O4781" s="1"/>
      <c r="P4781" s="1">
        <v>8.33</v>
      </c>
      <c r="Q4781" s="1">
        <v>180000.0</v>
      </c>
      <c r="R4781" s="1">
        <v>300000.0</v>
      </c>
      <c r="S4781" s="10">
        <f t="shared" ref="S4781:S4782" si="1161">N4781+90</f>
        <v>44897</v>
      </c>
      <c r="V4781" s="5">
        <f t="shared" si="940"/>
        <v>24990</v>
      </c>
      <c r="W4781" s="11">
        <f t="shared" si="1057"/>
        <v>29488.2</v>
      </c>
      <c r="Y4781" s="1"/>
      <c r="Z4781" s="5">
        <f t="shared" si="1154"/>
        <v>18742.5</v>
      </c>
      <c r="AA4781" s="1"/>
      <c r="AB4781" s="1"/>
      <c r="AC4781" s="1" t="str">
        <f t="shared" ref="AC4781:AC4782" si="1162">IF(T4781="","C","O")</f>
        <v>C</v>
      </c>
      <c r="AD4781" s="12" t="s">
        <v>46</v>
      </c>
      <c r="AE4781" s="12" t="s">
        <v>46</v>
      </c>
      <c r="AF4781" s="12" t="s">
        <v>46</v>
      </c>
      <c r="AG4781" s="12"/>
      <c r="AH4781" s="12"/>
      <c r="AI4781" s="12"/>
    </row>
    <row r="4782">
      <c r="A4782" s="1" t="s">
        <v>6445</v>
      </c>
      <c r="B4782" s="13"/>
      <c r="C4782" s="1" t="s">
        <v>36</v>
      </c>
      <c r="D4782" s="1" t="s">
        <v>50</v>
      </c>
      <c r="E4782" s="1" t="s">
        <v>77</v>
      </c>
      <c r="F4782" s="1" t="s">
        <v>160</v>
      </c>
      <c r="G4782" s="1" t="s">
        <v>601</v>
      </c>
      <c r="H4782" s="1" t="s">
        <v>602</v>
      </c>
      <c r="I4782" s="1" t="s">
        <v>42</v>
      </c>
      <c r="J4782" s="1"/>
      <c r="K4782" s="1" t="s">
        <v>6446</v>
      </c>
      <c r="L4782" s="1" t="s">
        <v>53</v>
      </c>
      <c r="M4782" s="9">
        <v>44726.0</v>
      </c>
      <c r="N4782" s="9">
        <v>44807.0</v>
      </c>
      <c r="O4782" s="1"/>
      <c r="P4782" s="1">
        <v>8.33</v>
      </c>
      <c r="Q4782" s="1">
        <v>300000.0</v>
      </c>
      <c r="R4782" s="1">
        <v>300000.0</v>
      </c>
      <c r="S4782" s="10">
        <f t="shared" si="1161"/>
        <v>44897</v>
      </c>
      <c r="V4782" s="5">
        <f t="shared" si="940"/>
        <v>24990</v>
      </c>
      <c r="W4782" s="11">
        <f t="shared" si="1057"/>
        <v>29488.2</v>
      </c>
      <c r="X4782" s="1"/>
      <c r="Y4782" s="1"/>
      <c r="Z4782" s="5">
        <f t="shared" si="1154"/>
        <v>18742.5</v>
      </c>
      <c r="AB4782" s="1"/>
      <c r="AC4782" s="1" t="str">
        <f t="shared" si="1162"/>
        <v>C</v>
      </c>
      <c r="AD4782" s="12" t="s">
        <v>46</v>
      </c>
      <c r="AE4782" s="12" t="s">
        <v>46</v>
      </c>
      <c r="AF4782" s="12" t="s">
        <v>46</v>
      </c>
      <c r="AG4782" s="12"/>
      <c r="AH4782" s="12"/>
      <c r="AI4782" s="12"/>
    </row>
    <row r="4783">
      <c r="A4783" s="1" t="s">
        <v>6449</v>
      </c>
      <c r="B4783" s="13"/>
      <c r="C4783" s="1" t="s">
        <v>1613</v>
      </c>
      <c r="D4783" s="1" t="s">
        <v>76</v>
      </c>
      <c r="E4783" s="1" t="s">
        <v>38</v>
      </c>
      <c r="F4783" s="1" t="s">
        <v>39</v>
      </c>
      <c r="G4783" s="1" t="s">
        <v>660</v>
      </c>
      <c r="H4783" s="1" t="s">
        <v>134</v>
      </c>
      <c r="I4783" s="1" t="s">
        <v>265</v>
      </c>
      <c r="J4783" s="1"/>
      <c r="K4783" s="1" t="s">
        <v>6450</v>
      </c>
      <c r="L4783" s="1" t="s">
        <v>143</v>
      </c>
      <c r="M4783" s="9">
        <v>44787.0</v>
      </c>
      <c r="N4783" s="9">
        <v>44787.0</v>
      </c>
      <c r="O4783" s="1"/>
      <c r="P4783" s="1">
        <v>7.5</v>
      </c>
      <c r="Q4783" s="1">
        <v>500000.0</v>
      </c>
      <c r="R4783" s="1">
        <v>300000.0</v>
      </c>
      <c r="S4783" s="10">
        <f>N4783+30</f>
        <v>44817</v>
      </c>
      <c r="V4783" s="5">
        <f t="shared" si="940"/>
        <v>22500</v>
      </c>
      <c r="W4783" s="11">
        <f t="shared" si="1057"/>
        <v>26550</v>
      </c>
      <c r="Z4783" s="5">
        <f t="shared" si="1154"/>
        <v>16875</v>
      </c>
      <c r="AC4783" s="1" t="s">
        <v>45</v>
      </c>
      <c r="AD4783" s="12" t="s">
        <v>46</v>
      </c>
      <c r="AE4783" s="12" t="s">
        <v>46</v>
      </c>
      <c r="AF4783" s="12" t="s">
        <v>46</v>
      </c>
      <c r="AG4783" s="12"/>
      <c r="AH4783" s="12"/>
      <c r="AI4783" s="12"/>
    </row>
    <row r="4784">
      <c r="A4784" s="1" t="s">
        <v>6451</v>
      </c>
      <c r="B4784" s="13"/>
      <c r="C4784" s="1" t="s">
        <v>36</v>
      </c>
      <c r="D4784" s="1" t="s">
        <v>96</v>
      </c>
      <c r="E4784" s="1" t="s">
        <v>77</v>
      </c>
      <c r="F4784" s="1" t="s">
        <v>672</v>
      </c>
      <c r="G4784" s="1" t="s">
        <v>175</v>
      </c>
      <c r="H4784" s="1" t="s">
        <v>176</v>
      </c>
      <c r="I4784" s="1" t="s">
        <v>42</v>
      </c>
      <c r="J4784" s="1"/>
      <c r="K4784" s="1" t="s">
        <v>6452</v>
      </c>
      <c r="L4784" s="1" t="s">
        <v>143</v>
      </c>
      <c r="M4784" s="9">
        <v>44742.0</v>
      </c>
      <c r="N4784" s="9">
        <v>44742.0</v>
      </c>
      <c r="O4784" s="1"/>
      <c r="P4784" s="1">
        <v>7.5</v>
      </c>
      <c r="Q4784" s="1">
        <v>300000.0</v>
      </c>
      <c r="R4784" s="1">
        <v>300000.0</v>
      </c>
      <c r="S4784" s="10">
        <f t="shared" ref="S4784:S4786" si="1163">N4784+90</f>
        <v>44832</v>
      </c>
      <c r="V4784" s="5">
        <f t="shared" si="940"/>
        <v>22500</v>
      </c>
      <c r="W4784" s="11">
        <f t="shared" si="1057"/>
        <v>26550</v>
      </c>
      <c r="Z4784" s="5">
        <f t="shared" si="1154"/>
        <v>16875</v>
      </c>
      <c r="AB4784" s="1"/>
      <c r="AC4784" s="1" t="s">
        <v>45</v>
      </c>
      <c r="AD4784" s="12" t="s">
        <v>46</v>
      </c>
      <c r="AE4784" s="12" t="s">
        <v>46</v>
      </c>
      <c r="AF4784" s="12" t="s">
        <v>46</v>
      </c>
      <c r="AG4784" s="12"/>
      <c r="AH4784" s="12"/>
      <c r="AI4784" s="12"/>
    </row>
    <row r="4785">
      <c r="A4785" s="1" t="s">
        <v>6451</v>
      </c>
      <c r="B4785" s="13"/>
      <c r="C4785" s="1" t="s">
        <v>36</v>
      </c>
      <c r="D4785" s="1" t="s">
        <v>96</v>
      </c>
      <c r="E4785" s="1" t="s">
        <v>77</v>
      </c>
      <c r="F4785" s="1" t="s">
        <v>672</v>
      </c>
      <c r="G4785" s="1" t="s">
        <v>175</v>
      </c>
      <c r="H4785" s="1" t="s">
        <v>176</v>
      </c>
      <c r="I4785" s="1" t="s">
        <v>42</v>
      </c>
      <c r="J4785" s="1"/>
      <c r="K4785" s="1" t="s">
        <v>6452</v>
      </c>
      <c r="L4785" s="1" t="s">
        <v>143</v>
      </c>
      <c r="M4785" s="9">
        <v>44742.0</v>
      </c>
      <c r="N4785" s="9">
        <v>44742.0</v>
      </c>
      <c r="O4785" s="1"/>
      <c r="P4785" s="1">
        <v>7.5</v>
      </c>
      <c r="Q4785" s="1">
        <v>300000.0</v>
      </c>
      <c r="R4785" s="1">
        <v>300000.0</v>
      </c>
      <c r="S4785" s="10">
        <f t="shared" si="1163"/>
        <v>44832</v>
      </c>
      <c r="V4785" s="5">
        <f t="shared" si="940"/>
        <v>22500</v>
      </c>
      <c r="W4785" s="11">
        <f t="shared" si="1057"/>
        <v>26550</v>
      </c>
      <c r="Z4785" s="5">
        <f t="shared" si="1154"/>
        <v>16875</v>
      </c>
      <c r="AB4785" s="1"/>
      <c r="AC4785" s="1" t="s">
        <v>45</v>
      </c>
      <c r="AD4785" s="12" t="s">
        <v>46</v>
      </c>
      <c r="AE4785" s="12" t="s">
        <v>46</v>
      </c>
      <c r="AF4785" s="12" t="s">
        <v>46</v>
      </c>
      <c r="AG4785" s="12"/>
      <c r="AH4785" s="12"/>
      <c r="AI4785" s="12"/>
    </row>
    <row r="4786">
      <c r="A4786" s="1" t="s">
        <v>6451</v>
      </c>
      <c r="B4786" s="13"/>
      <c r="C4786" s="1" t="s">
        <v>36</v>
      </c>
      <c r="D4786" s="1" t="s">
        <v>96</v>
      </c>
      <c r="E4786" s="1" t="s">
        <v>77</v>
      </c>
      <c r="F4786" s="1" t="s">
        <v>672</v>
      </c>
      <c r="G4786" s="1" t="s">
        <v>175</v>
      </c>
      <c r="H4786" s="1" t="s">
        <v>176</v>
      </c>
      <c r="I4786" s="1" t="s">
        <v>42</v>
      </c>
      <c r="J4786" s="1"/>
      <c r="K4786" s="1" t="s">
        <v>6452</v>
      </c>
      <c r="L4786" s="1" t="s">
        <v>143</v>
      </c>
      <c r="M4786" s="9">
        <v>44742.0</v>
      </c>
      <c r="N4786" s="9">
        <v>45185.0</v>
      </c>
      <c r="O4786" s="1"/>
      <c r="P4786" s="1">
        <v>7.5</v>
      </c>
      <c r="Q4786" s="1">
        <v>500000.0</v>
      </c>
      <c r="R4786" s="1">
        <v>300000.0</v>
      </c>
      <c r="S4786" s="10">
        <f t="shared" si="1163"/>
        <v>45275</v>
      </c>
      <c r="V4786" s="5">
        <f t="shared" si="940"/>
        <v>22500</v>
      </c>
      <c r="W4786" s="11">
        <f t="shared" si="1057"/>
        <v>26550</v>
      </c>
      <c r="Z4786" s="5">
        <f t="shared" si="1154"/>
        <v>16875</v>
      </c>
      <c r="AB4786" s="1"/>
      <c r="AC4786" s="1" t="s">
        <v>45</v>
      </c>
      <c r="AD4786" s="12" t="s">
        <v>46</v>
      </c>
      <c r="AE4786" s="12" t="s">
        <v>47</v>
      </c>
      <c r="AF4786" s="12" t="s">
        <v>47</v>
      </c>
      <c r="AG4786" s="12"/>
      <c r="AH4786" s="12"/>
      <c r="AI4786" s="12"/>
    </row>
    <row r="4787">
      <c r="A4787" s="1" t="s">
        <v>6451</v>
      </c>
      <c r="B4787" s="13"/>
      <c r="C4787" s="1" t="s">
        <v>36</v>
      </c>
      <c r="D4787" s="1" t="s">
        <v>96</v>
      </c>
      <c r="E4787" s="1" t="s">
        <v>77</v>
      </c>
      <c r="F4787" s="1" t="s">
        <v>672</v>
      </c>
      <c r="G4787" s="1" t="s">
        <v>175</v>
      </c>
      <c r="H4787" s="1" t="s">
        <v>176</v>
      </c>
      <c r="I4787" s="1" t="s">
        <v>42</v>
      </c>
      <c r="J4787" s="1"/>
      <c r="K4787" s="1" t="s">
        <v>6452</v>
      </c>
      <c r="L4787" s="1" t="s">
        <v>143</v>
      </c>
      <c r="M4787" s="9">
        <v>44742.0</v>
      </c>
      <c r="N4787" s="9">
        <v>44742.0</v>
      </c>
      <c r="O4787" s="1"/>
      <c r="P4787" s="1">
        <v>7.5</v>
      </c>
      <c r="Q4787" s="1">
        <v>500000.0</v>
      </c>
      <c r="R4787" s="1">
        <v>300000.0</v>
      </c>
      <c r="S4787" s="10">
        <f t="shared" ref="S4787:S4788" si="1164">N4787+30</f>
        <v>44772</v>
      </c>
      <c r="V4787" s="5">
        <f t="shared" si="940"/>
        <v>22500</v>
      </c>
      <c r="W4787" s="11">
        <f t="shared" si="1057"/>
        <v>26550</v>
      </c>
      <c r="Z4787" s="5">
        <f t="shared" si="1154"/>
        <v>16875</v>
      </c>
      <c r="AB4787" s="1"/>
      <c r="AC4787" s="1" t="s">
        <v>45</v>
      </c>
      <c r="AD4787" s="12" t="s">
        <v>46</v>
      </c>
      <c r="AE4787" s="12" t="s">
        <v>46</v>
      </c>
      <c r="AF4787" s="12" t="s">
        <v>46</v>
      </c>
      <c r="AG4787" s="12"/>
      <c r="AH4787" s="12"/>
      <c r="AI4787" s="12"/>
    </row>
    <row r="4788">
      <c r="A4788" s="1" t="s">
        <v>6451</v>
      </c>
      <c r="B4788" s="13"/>
      <c r="C4788" s="1" t="s">
        <v>36</v>
      </c>
      <c r="D4788" s="1" t="s">
        <v>96</v>
      </c>
      <c r="E4788" s="1" t="s">
        <v>77</v>
      </c>
      <c r="F4788" s="1" t="s">
        <v>672</v>
      </c>
      <c r="G4788" s="1" t="s">
        <v>175</v>
      </c>
      <c r="H4788" s="1" t="s">
        <v>176</v>
      </c>
      <c r="I4788" s="1" t="s">
        <v>42</v>
      </c>
      <c r="J4788" s="1"/>
      <c r="K4788" s="1" t="s">
        <v>6452</v>
      </c>
      <c r="L4788" s="1" t="s">
        <v>143</v>
      </c>
      <c r="M4788" s="9">
        <v>44742.0</v>
      </c>
      <c r="N4788" s="9">
        <v>44742.0</v>
      </c>
      <c r="O4788" s="1"/>
      <c r="P4788" s="1">
        <v>7.5</v>
      </c>
      <c r="Q4788" s="1">
        <v>400000.0</v>
      </c>
      <c r="R4788" s="1">
        <v>300000.0</v>
      </c>
      <c r="S4788" s="10">
        <f t="shared" si="1164"/>
        <v>44772</v>
      </c>
      <c r="U4788" s="12"/>
      <c r="V4788" s="5">
        <f t="shared" si="940"/>
        <v>22500</v>
      </c>
      <c r="W4788" s="11">
        <f t="shared" si="1057"/>
        <v>26550</v>
      </c>
      <c r="Z4788" s="5">
        <f t="shared" si="1154"/>
        <v>16875</v>
      </c>
      <c r="AC4788" s="1" t="str">
        <f>IF(T4788="","C","O")</f>
        <v>C</v>
      </c>
      <c r="AD4788" s="12" t="s">
        <v>46</v>
      </c>
      <c r="AE4788" s="12" t="s">
        <v>46</v>
      </c>
      <c r="AF4788" s="12" t="s">
        <v>46</v>
      </c>
      <c r="AG4788" s="12"/>
      <c r="AH4788" s="12"/>
      <c r="AI4788" s="12"/>
    </row>
    <row r="4789">
      <c r="A4789" s="1" t="s">
        <v>6453</v>
      </c>
      <c r="B4789" s="13"/>
      <c r="C4789" s="1" t="s">
        <v>36</v>
      </c>
      <c r="D4789" s="1" t="s">
        <v>96</v>
      </c>
      <c r="E4789" s="1" t="s">
        <v>77</v>
      </c>
      <c r="F4789" s="1" t="s">
        <v>78</v>
      </c>
      <c r="G4789" s="1" t="s">
        <v>134</v>
      </c>
      <c r="H4789" s="1" t="s">
        <v>135</v>
      </c>
      <c r="I4789" s="1" t="s">
        <v>42</v>
      </c>
      <c r="J4789" s="1"/>
      <c r="K4789" s="1" t="s">
        <v>6454</v>
      </c>
      <c r="L4789" s="1" t="s">
        <v>347</v>
      </c>
      <c r="M4789" s="9">
        <v>45043.0</v>
      </c>
      <c r="N4789" s="9">
        <v>45097.0</v>
      </c>
      <c r="O4789" s="1"/>
      <c r="P4789" s="1">
        <v>8.33</v>
      </c>
      <c r="Q4789" s="1">
        <v>500000.0</v>
      </c>
      <c r="R4789" s="1">
        <v>515115.0</v>
      </c>
      <c r="S4789" s="9">
        <v>45089.0</v>
      </c>
      <c r="T4789" s="9">
        <v>45098.0</v>
      </c>
      <c r="U4789" s="1" t="s">
        <v>6455</v>
      </c>
      <c r="V4789" s="5">
        <f t="shared" si="940"/>
        <v>42909.0795</v>
      </c>
      <c r="W4789" s="11">
        <f t="shared" si="1057"/>
        <v>50632.71381</v>
      </c>
      <c r="X4789" s="9">
        <v>45119.0</v>
      </c>
      <c r="Y4789" s="5">
        <f t="shared" ref="Y4789:Y4790" si="1165">W4789-(V4789*10%)</f>
        <v>46341.80586</v>
      </c>
      <c r="Z4789" s="5">
        <f t="shared" si="1154"/>
        <v>32181.80963</v>
      </c>
      <c r="AA4789" s="9">
        <v>45123.0</v>
      </c>
      <c r="AB4789" s="1" t="s">
        <v>6455</v>
      </c>
      <c r="AC4789" s="1" t="s">
        <v>55</v>
      </c>
      <c r="AD4789" s="12" t="s">
        <v>47</v>
      </c>
      <c r="AE4789" s="12" t="s">
        <v>47</v>
      </c>
      <c r="AF4789" s="12" t="s">
        <v>47</v>
      </c>
      <c r="AG4789" s="12" t="s">
        <v>47</v>
      </c>
      <c r="AH4789" s="12" t="s">
        <v>47</v>
      </c>
      <c r="AI4789" s="12" t="s">
        <v>47</v>
      </c>
    </row>
    <row r="4790">
      <c r="A4790" s="1" t="s">
        <v>6453</v>
      </c>
      <c r="B4790" s="13"/>
      <c r="C4790" s="1" t="s">
        <v>36</v>
      </c>
      <c r="D4790" s="1" t="s">
        <v>96</v>
      </c>
      <c r="E4790" s="1" t="s">
        <v>77</v>
      </c>
      <c r="F4790" s="1" t="s">
        <v>600</v>
      </c>
      <c r="G4790" s="1" t="s">
        <v>134</v>
      </c>
      <c r="H4790" s="1" t="s">
        <v>135</v>
      </c>
      <c r="I4790" s="1" t="s">
        <v>42</v>
      </c>
      <c r="J4790" s="1"/>
      <c r="K4790" s="1" t="s">
        <v>6454</v>
      </c>
      <c r="L4790" s="1" t="s">
        <v>347</v>
      </c>
      <c r="M4790" s="9">
        <v>45043.0</v>
      </c>
      <c r="N4790" s="9">
        <v>45058.0</v>
      </c>
      <c r="O4790" s="1"/>
      <c r="P4790" s="1">
        <v>8.33</v>
      </c>
      <c r="Q4790" s="1">
        <v>300000.0</v>
      </c>
      <c r="R4790" s="1">
        <v>515115.29</v>
      </c>
      <c r="S4790" s="9">
        <v>45089.0</v>
      </c>
      <c r="T4790" s="9">
        <v>45098.0</v>
      </c>
      <c r="U4790" s="1" t="s">
        <v>6455</v>
      </c>
      <c r="V4790" s="5">
        <f t="shared" si="940"/>
        <v>42909.10366</v>
      </c>
      <c r="W4790" s="11">
        <f t="shared" si="1057"/>
        <v>50632.74232</v>
      </c>
      <c r="X4790" s="9">
        <v>45098.0</v>
      </c>
      <c r="Y4790" s="5">
        <f t="shared" si="1165"/>
        <v>46341.83195</v>
      </c>
      <c r="Z4790" s="5">
        <f t="shared" si="1154"/>
        <v>32181.82774</v>
      </c>
      <c r="AA4790" s="9">
        <v>45098.0</v>
      </c>
      <c r="AB4790" s="1" t="s">
        <v>6455</v>
      </c>
      <c r="AC4790" s="1" t="s">
        <v>55</v>
      </c>
      <c r="AD4790" s="12" t="s">
        <v>47</v>
      </c>
      <c r="AE4790" s="12" t="s">
        <v>47</v>
      </c>
      <c r="AF4790" s="12" t="s">
        <v>47</v>
      </c>
      <c r="AG4790" s="12" t="s">
        <v>47</v>
      </c>
      <c r="AH4790" s="12" t="s">
        <v>47</v>
      </c>
      <c r="AI4790" s="12" t="s">
        <v>47</v>
      </c>
    </row>
    <row r="4791">
      <c r="A4791" s="1" t="s">
        <v>6453</v>
      </c>
      <c r="B4791" s="13"/>
      <c r="C4791" s="1" t="s">
        <v>36</v>
      </c>
      <c r="D4791" s="1" t="s">
        <v>96</v>
      </c>
      <c r="E4791" s="1" t="s">
        <v>77</v>
      </c>
      <c r="F4791" s="1" t="s">
        <v>600</v>
      </c>
      <c r="G4791" s="1" t="s">
        <v>134</v>
      </c>
      <c r="H4791" s="1" t="s">
        <v>135</v>
      </c>
      <c r="I4791" s="1" t="s">
        <v>42</v>
      </c>
      <c r="J4791" s="1"/>
      <c r="K4791" s="1" t="s">
        <v>6454</v>
      </c>
      <c r="L4791" s="1" t="s">
        <v>347</v>
      </c>
      <c r="M4791" s="9">
        <v>45043.0</v>
      </c>
      <c r="N4791" s="9">
        <v>45043.0</v>
      </c>
      <c r="O4791" s="1"/>
      <c r="P4791" s="1">
        <v>8.33</v>
      </c>
      <c r="Q4791" s="1">
        <v>300000.0</v>
      </c>
      <c r="R4791" s="1">
        <v>300000.0</v>
      </c>
      <c r="S4791" s="10">
        <f>N4791+90</f>
        <v>45133</v>
      </c>
      <c r="V4791" s="5">
        <f t="shared" si="940"/>
        <v>24990</v>
      </c>
      <c r="W4791" s="11">
        <f t="shared" si="1057"/>
        <v>29488.2</v>
      </c>
      <c r="X4791" s="1"/>
      <c r="Y4791" s="1"/>
      <c r="Z4791" s="5">
        <f t="shared" si="1154"/>
        <v>18742.5</v>
      </c>
      <c r="AB4791" s="1"/>
      <c r="AC4791" s="1" t="s">
        <v>45</v>
      </c>
      <c r="AD4791" s="12" t="s">
        <v>47</v>
      </c>
      <c r="AE4791" s="12" t="s">
        <v>47</v>
      </c>
      <c r="AF4791" s="12" t="s">
        <v>47</v>
      </c>
      <c r="AG4791" s="12"/>
      <c r="AH4791" s="12"/>
      <c r="AI4791" s="12"/>
    </row>
    <row r="4792">
      <c r="A4792" s="1" t="s">
        <v>6453</v>
      </c>
      <c r="B4792" s="13"/>
      <c r="C4792" s="1" t="s">
        <v>36</v>
      </c>
      <c r="D4792" s="1" t="s">
        <v>96</v>
      </c>
      <c r="E4792" s="1" t="s">
        <v>77</v>
      </c>
      <c r="F4792" s="1" t="s">
        <v>600</v>
      </c>
      <c r="G4792" s="1" t="s">
        <v>134</v>
      </c>
      <c r="H4792" s="1" t="s">
        <v>135</v>
      </c>
      <c r="I4792" s="1" t="s">
        <v>42</v>
      </c>
      <c r="J4792" s="1"/>
      <c r="K4792" s="1" t="s">
        <v>6454</v>
      </c>
      <c r="L4792" s="1" t="s">
        <v>347</v>
      </c>
      <c r="M4792" s="9">
        <v>45043.0</v>
      </c>
      <c r="N4792" s="9">
        <v>45043.0</v>
      </c>
      <c r="O4792" s="1"/>
      <c r="P4792" s="1">
        <v>8.33</v>
      </c>
      <c r="Q4792" s="1">
        <v>300000.0</v>
      </c>
      <c r="R4792" s="1">
        <v>300000.0</v>
      </c>
      <c r="S4792" s="10">
        <f>N4792+30</f>
        <v>45073</v>
      </c>
      <c r="V4792" s="5">
        <f t="shared" si="940"/>
        <v>24990</v>
      </c>
      <c r="W4792" s="11">
        <f t="shared" si="1057"/>
        <v>29488.2</v>
      </c>
      <c r="Z4792" s="5">
        <f t="shared" si="1154"/>
        <v>18742.5</v>
      </c>
      <c r="AB4792" s="1"/>
      <c r="AC4792" s="1" t="s">
        <v>45</v>
      </c>
      <c r="AD4792" s="12" t="s">
        <v>47</v>
      </c>
      <c r="AE4792" s="12" t="s">
        <v>47</v>
      </c>
      <c r="AF4792" s="12" t="s">
        <v>47</v>
      </c>
      <c r="AG4792" s="12"/>
      <c r="AH4792" s="12"/>
      <c r="AI4792" s="12"/>
    </row>
    <row r="4793">
      <c r="A4793" s="1" t="s">
        <v>6456</v>
      </c>
      <c r="B4793" s="13"/>
      <c r="C4793" s="1" t="s">
        <v>132</v>
      </c>
      <c r="D4793" s="1" t="s">
        <v>50</v>
      </c>
      <c r="E4793" s="1" t="s">
        <v>38</v>
      </c>
      <c r="F4793" s="1" t="s">
        <v>233</v>
      </c>
      <c r="G4793" s="1" t="s">
        <v>115</v>
      </c>
      <c r="H4793" s="1" t="s">
        <v>116</v>
      </c>
      <c r="I4793" s="1" t="s">
        <v>42</v>
      </c>
      <c r="J4793" s="1"/>
      <c r="K4793" s="1" t="s">
        <v>6457</v>
      </c>
      <c r="L4793" s="1" t="s">
        <v>53</v>
      </c>
      <c r="M4793" s="9">
        <v>45169.0</v>
      </c>
      <c r="N4793" s="9">
        <v>45372.0</v>
      </c>
      <c r="O4793" s="1"/>
      <c r="P4793" s="1">
        <v>8.33</v>
      </c>
      <c r="Q4793" s="1">
        <v>500000.0</v>
      </c>
      <c r="R4793" s="1">
        <v>420000.0</v>
      </c>
      <c r="S4793" s="9">
        <v>45377.0</v>
      </c>
      <c r="T4793" s="9">
        <v>45377.0</v>
      </c>
      <c r="U4793" s="1" t="s">
        <v>6458</v>
      </c>
      <c r="V4793" s="5">
        <f t="shared" si="940"/>
        <v>34986</v>
      </c>
      <c r="W4793" s="11">
        <f t="shared" si="1057"/>
        <v>41283.48</v>
      </c>
      <c r="X4793" s="9">
        <v>45401.0</v>
      </c>
      <c r="Y4793" s="5">
        <f t="shared" ref="Y4793:Y4796" si="1166">W4793-(V4793*10%)</f>
        <v>37784.88</v>
      </c>
      <c r="Z4793" s="5">
        <f t="shared" si="1154"/>
        <v>26239.5</v>
      </c>
      <c r="AA4793" s="9">
        <v>45407.0</v>
      </c>
      <c r="AB4793" s="1" t="s">
        <v>6459</v>
      </c>
      <c r="AC4793" s="1" t="s">
        <v>55</v>
      </c>
      <c r="AD4793" s="12" t="s">
        <v>47</v>
      </c>
      <c r="AE4793" s="12" t="s">
        <v>47</v>
      </c>
      <c r="AF4793" s="12" t="s">
        <v>47</v>
      </c>
      <c r="AG4793" s="12" t="s">
        <v>47</v>
      </c>
      <c r="AH4793" s="12" t="s">
        <v>137</v>
      </c>
      <c r="AI4793" s="12" t="s">
        <v>137</v>
      </c>
    </row>
    <row r="4794">
      <c r="A4794" s="1" t="s">
        <v>6460</v>
      </c>
      <c r="B4794" s="13"/>
      <c r="C4794" s="1" t="s">
        <v>36</v>
      </c>
      <c r="D4794" s="1" t="s">
        <v>76</v>
      </c>
      <c r="E4794" s="1" t="s">
        <v>38</v>
      </c>
      <c r="F4794" s="1" t="s">
        <v>3853</v>
      </c>
      <c r="G4794" s="1" t="s">
        <v>175</v>
      </c>
      <c r="H4794" s="1" t="s">
        <v>176</v>
      </c>
      <c r="I4794" s="1" t="s">
        <v>234</v>
      </c>
      <c r="J4794" s="1"/>
      <c r="K4794" s="1" t="s">
        <v>6461</v>
      </c>
      <c r="L4794" s="1" t="s">
        <v>99</v>
      </c>
      <c r="M4794" s="9">
        <v>45364.0</v>
      </c>
      <c r="N4794" s="9">
        <v>44688.0</v>
      </c>
      <c r="O4794" s="1"/>
      <c r="P4794" s="1">
        <v>8.33</v>
      </c>
      <c r="Q4794" s="1">
        <v>100000.0</v>
      </c>
      <c r="R4794" s="1">
        <v>462000.0</v>
      </c>
      <c r="S4794" s="9">
        <v>44719.0</v>
      </c>
      <c r="T4794" s="9">
        <v>44732.0</v>
      </c>
      <c r="U4794" s="1" t="s">
        <v>6462</v>
      </c>
      <c r="V4794" s="5">
        <f t="shared" si="940"/>
        <v>38484.6</v>
      </c>
      <c r="W4794" s="11">
        <f t="shared" si="1057"/>
        <v>45411.828</v>
      </c>
      <c r="X4794" s="9">
        <v>44761.0</v>
      </c>
      <c r="Y4794" s="5">
        <f t="shared" si="1166"/>
        <v>41563.368</v>
      </c>
      <c r="Z4794" s="5">
        <f t="shared" si="1154"/>
        <v>28863.45</v>
      </c>
      <c r="AA4794" s="9">
        <v>44763.0</v>
      </c>
      <c r="AB4794" s="1" t="s">
        <v>6463</v>
      </c>
      <c r="AC4794" s="1" t="s">
        <v>55</v>
      </c>
      <c r="AD4794" s="12" t="s">
        <v>47</v>
      </c>
      <c r="AE4794" s="12" t="s">
        <v>46</v>
      </c>
      <c r="AF4794" s="12" t="s">
        <v>46</v>
      </c>
      <c r="AG4794" s="12" t="s">
        <v>46</v>
      </c>
      <c r="AH4794" s="12" t="s">
        <v>46</v>
      </c>
      <c r="AI4794" s="12" t="s">
        <v>46</v>
      </c>
    </row>
    <row r="4795">
      <c r="A4795" s="1" t="s">
        <v>6460</v>
      </c>
      <c r="B4795" s="13"/>
      <c r="C4795" s="1" t="s">
        <v>36</v>
      </c>
      <c r="D4795" s="1" t="s">
        <v>76</v>
      </c>
      <c r="E4795" s="1" t="s">
        <v>38</v>
      </c>
      <c r="F4795" s="1" t="s">
        <v>3853</v>
      </c>
      <c r="G4795" s="1" t="s">
        <v>175</v>
      </c>
      <c r="H4795" s="1" t="s">
        <v>176</v>
      </c>
      <c r="I4795" s="1" t="s">
        <v>234</v>
      </c>
      <c r="J4795" s="1"/>
      <c r="K4795" s="1" t="s">
        <v>6461</v>
      </c>
      <c r="L4795" s="1" t="s">
        <v>99</v>
      </c>
      <c r="M4795" s="9">
        <v>45364.0</v>
      </c>
      <c r="N4795" s="9">
        <v>44759.0</v>
      </c>
      <c r="O4795" s="1"/>
      <c r="P4795" s="1">
        <v>8.33</v>
      </c>
      <c r="Q4795" s="1">
        <v>100000.0</v>
      </c>
      <c r="R4795" s="1">
        <v>820800.0</v>
      </c>
      <c r="S4795" s="9">
        <v>44790.0</v>
      </c>
      <c r="T4795" s="9">
        <v>44796.0</v>
      </c>
      <c r="U4795" s="1" t="s">
        <v>6464</v>
      </c>
      <c r="V4795" s="5">
        <f t="shared" si="940"/>
        <v>68372.64</v>
      </c>
      <c r="W4795" s="11">
        <f t="shared" si="1057"/>
        <v>80679.7152</v>
      </c>
      <c r="X4795" s="9">
        <v>44831.0</v>
      </c>
      <c r="Y4795" s="5">
        <f t="shared" si="1166"/>
        <v>73842.4512</v>
      </c>
      <c r="Z4795" s="5">
        <f t="shared" si="1154"/>
        <v>51279.48</v>
      </c>
      <c r="AA4795" s="9">
        <v>44833.0</v>
      </c>
      <c r="AB4795" s="1" t="s">
        <v>6464</v>
      </c>
      <c r="AC4795" s="1" t="s">
        <v>55</v>
      </c>
      <c r="AD4795" s="12" t="s">
        <v>47</v>
      </c>
      <c r="AE4795" s="12" t="s">
        <v>46</v>
      </c>
      <c r="AF4795" s="12" t="s">
        <v>46</v>
      </c>
      <c r="AG4795" s="12" t="s">
        <v>46</v>
      </c>
      <c r="AH4795" s="12" t="s">
        <v>46</v>
      </c>
      <c r="AI4795" s="12" t="s">
        <v>46</v>
      </c>
    </row>
    <row r="4796">
      <c r="A4796" s="1" t="s">
        <v>6460</v>
      </c>
      <c r="B4796" s="13"/>
      <c r="C4796" s="1" t="s">
        <v>36</v>
      </c>
      <c r="D4796" s="1" t="s">
        <v>76</v>
      </c>
      <c r="E4796" s="1" t="s">
        <v>38</v>
      </c>
      <c r="F4796" s="1" t="s">
        <v>1382</v>
      </c>
      <c r="G4796" s="1" t="s">
        <v>175</v>
      </c>
      <c r="H4796" s="1" t="s">
        <v>176</v>
      </c>
      <c r="I4796" s="1" t="s">
        <v>234</v>
      </c>
      <c r="J4796" s="1"/>
      <c r="K4796" s="1" t="s">
        <v>6461</v>
      </c>
      <c r="L4796" s="1" t="s">
        <v>99</v>
      </c>
      <c r="M4796" s="9">
        <v>45364.0</v>
      </c>
      <c r="N4796" s="9">
        <v>45029.0</v>
      </c>
      <c r="O4796" s="1"/>
      <c r="P4796" s="1">
        <v>8.33</v>
      </c>
      <c r="Q4796" s="1">
        <v>300000.0</v>
      </c>
      <c r="R4796" s="1">
        <v>333600.0</v>
      </c>
      <c r="S4796" s="9">
        <v>45021.0</v>
      </c>
      <c r="T4796" s="9">
        <v>45029.0</v>
      </c>
      <c r="U4796" s="1" t="s">
        <v>6465</v>
      </c>
      <c r="V4796" s="5">
        <f t="shared" si="940"/>
        <v>27788.88</v>
      </c>
      <c r="W4796" s="11">
        <f t="shared" si="1057"/>
        <v>32790.8784</v>
      </c>
      <c r="X4796" s="9">
        <v>45051.0</v>
      </c>
      <c r="Y4796" s="5">
        <f t="shared" si="1166"/>
        <v>30011.9904</v>
      </c>
      <c r="Z4796" s="5">
        <f t="shared" si="1154"/>
        <v>20841.66</v>
      </c>
      <c r="AA4796" s="9">
        <v>45055.0</v>
      </c>
      <c r="AB4796" s="1" t="s">
        <v>6465</v>
      </c>
      <c r="AC4796" s="1" t="s">
        <v>55</v>
      </c>
      <c r="AD4796" s="12" t="s">
        <v>47</v>
      </c>
      <c r="AE4796" s="12" t="s">
        <v>47</v>
      </c>
      <c r="AF4796" s="12" t="s">
        <v>47</v>
      </c>
      <c r="AG4796" s="12" t="s">
        <v>47</v>
      </c>
      <c r="AH4796" s="12" t="s">
        <v>47</v>
      </c>
      <c r="AI4796" s="12" t="s">
        <v>47</v>
      </c>
    </row>
    <row r="4797">
      <c r="A4797" s="1" t="s">
        <v>6466</v>
      </c>
      <c r="B4797" s="13"/>
      <c r="C4797" s="1" t="s">
        <v>95</v>
      </c>
      <c r="D4797" s="1" t="s">
        <v>76</v>
      </c>
      <c r="E4797" s="1" t="s">
        <v>38</v>
      </c>
      <c r="F4797" s="1" t="s">
        <v>1546</v>
      </c>
      <c r="G4797" s="1" t="s">
        <v>152</v>
      </c>
      <c r="H4797" s="1" t="s">
        <v>153</v>
      </c>
      <c r="I4797" s="1" t="s">
        <v>236</v>
      </c>
      <c r="J4797" s="1"/>
      <c r="K4797" s="1" t="s">
        <v>6467</v>
      </c>
      <c r="L4797" s="1" t="s">
        <v>53</v>
      </c>
      <c r="M4797" s="9">
        <v>44777.0</v>
      </c>
      <c r="N4797" s="9">
        <v>44777.0</v>
      </c>
      <c r="O4797" s="1"/>
      <c r="P4797" s="1">
        <v>8.33</v>
      </c>
      <c r="Q4797" s="1">
        <v>500000.0</v>
      </c>
      <c r="R4797" s="1">
        <v>300000.0</v>
      </c>
      <c r="S4797" s="10">
        <f>N4797+30</f>
        <v>44807</v>
      </c>
      <c r="V4797" s="5">
        <f t="shared" si="940"/>
        <v>24990</v>
      </c>
      <c r="W4797" s="11">
        <f t="shared" si="1057"/>
        <v>29488.2</v>
      </c>
      <c r="Z4797" s="5">
        <f t="shared" si="1154"/>
        <v>18742.5</v>
      </c>
      <c r="AC4797" s="1" t="str">
        <f>IF(T4797="","C","O")</f>
        <v>C</v>
      </c>
      <c r="AD4797" s="12" t="s">
        <v>46</v>
      </c>
      <c r="AE4797" s="12" t="s">
        <v>46</v>
      </c>
      <c r="AF4797" s="12" t="s">
        <v>46</v>
      </c>
      <c r="AG4797" s="12"/>
      <c r="AH4797" s="12"/>
      <c r="AI4797" s="12"/>
    </row>
    <row r="4798">
      <c r="A4798" s="1" t="s">
        <v>6468</v>
      </c>
      <c r="B4798" s="13"/>
      <c r="C4798" s="1" t="s">
        <v>36</v>
      </c>
      <c r="D4798" s="1" t="s">
        <v>96</v>
      </c>
      <c r="E4798" s="1" t="s">
        <v>38</v>
      </c>
      <c r="F4798" s="1" t="s">
        <v>794</v>
      </c>
      <c r="G4798" s="1" t="s">
        <v>134</v>
      </c>
      <c r="H4798" s="1" t="s">
        <v>135</v>
      </c>
      <c r="I4798" s="1" t="s">
        <v>42</v>
      </c>
      <c r="J4798" s="1"/>
      <c r="K4798" s="1" t="s">
        <v>795</v>
      </c>
      <c r="L4798" s="1" t="s">
        <v>99</v>
      </c>
      <c r="M4798" s="9">
        <v>44658.0</v>
      </c>
      <c r="N4798" s="9">
        <v>44746.0</v>
      </c>
      <c r="O4798" s="1"/>
      <c r="P4798" s="1">
        <v>8.33</v>
      </c>
      <c r="Q4798" s="1">
        <v>300000.0</v>
      </c>
      <c r="R4798" s="1">
        <v>420000.0</v>
      </c>
      <c r="S4798" s="9">
        <v>45302.0</v>
      </c>
      <c r="T4798" s="9">
        <v>45330.0</v>
      </c>
      <c r="U4798" s="1" t="s">
        <v>6469</v>
      </c>
      <c r="V4798" s="5">
        <f t="shared" si="940"/>
        <v>34986</v>
      </c>
      <c r="W4798" s="11">
        <f t="shared" si="1057"/>
        <v>41283.48</v>
      </c>
      <c r="X4798" s="9">
        <v>45349.0</v>
      </c>
      <c r="Y4798" s="5">
        <f t="shared" ref="Y4798:Y4800" si="1167">W4798-(V4798*10%)</f>
        <v>37784.88</v>
      </c>
      <c r="Z4798" s="5">
        <f t="shared" si="1154"/>
        <v>26239.5</v>
      </c>
      <c r="AA4798" s="9">
        <v>45353.0</v>
      </c>
      <c r="AB4798" s="1" t="s">
        <v>6469</v>
      </c>
      <c r="AC4798" s="1" t="s">
        <v>55</v>
      </c>
      <c r="AD4798" s="12" t="s">
        <v>46</v>
      </c>
      <c r="AE4798" s="12" t="s">
        <v>46</v>
      </c>
      <c r="AF4798" s="12" t="s">
        <v>47</v>
      </c>
      <c r="AG4798" s="12" t="s">
        <v>47</v>
      </c>
      <c r="AH4798" s="12" t="s">
        <v>47</v>
      </c>
      <c r="AI4798" s="12" t="s">
        <v>47</v>
      </c>
    </row>
    <row r="4799">
      <c r="A4799" s="1" t="s">
        <v>6470</v>
      </c>
      <c r="B4799" s="13"/>
      <c r="C4799" s="1" t="s">
        <v>36</v>
      </c>
      <c r="D4799" s="1" t="s">
        <v>96</v>
      </c>
      <c r="E4799" s="1" t="s">
        <v>82</v>
      </c>
      <c r="F4799" s="1" t="s">
        <v>6471</v>
      </c>
      <c r="G4799" s="1" t="s">
        <v>529</v>
      </c>
      <c r="H4799" s="1" t="s">
        <v>530</v>
      </c>
      <c r="I4799" s="1" t="s">
        <v>265</v>
      </c>
      <c r="J4799" s="1"/>
      <c r="K4799" s="1" t="s">
        <v>6472</v>
      </c>
      <c r="L4799" s="1" t="s">
        <v>347</v>
      </c>
      <c r="M4799" s="9">
        <v>44969.0</v>
      </c>
      <c r="N4799" s="9">
        <v>44938.0</v>
      </c>
      <c r="O4799" s="1"/>
      <c r="P4799" s="1">
        <v>8.33</v>
      </c>
      <c r="Q4799" s="1">
        <v>100000.0</v>
      </c>
      <c r="R4799" s="1">
        <v>740400.0</v>
      </c>
      <c r="S4799" s="9">
        <v>44938.0</v>
      </c>
      <c r="T4799" s="9">
        <v>44971.0</v>
      </c>
      <c r="U4799" s="1" t="s">
        <v>6473</v>
      </c>
      <c r="V4799" s="5">
        <f t="shared" si="940"/>
        <v>61675.32</v>
      </c>
      <c r="W4799" s="11">
        <f t="shared" si="1057"/>
        <v>72776.8776</v>
      </c>
      <c r="X4799" s="9">
        <v>44983.0</v>
      </c>
      <c r="Y4799" s="5">
        <f t="shared" si="1167"/>
        <v>66609.3456</v>
      </c>
      <c r="Z4799" s="5">
        <f t="shared" si="1154"/>
        <v>46256.49</v>
      </c>
      <c r="AA4799" s="9">
        <v>44987.0</v>
      </c>
      <c r="AB4799" s="1" t="s">
        <v>6474</v>
      </c>
      <c r="AC4799" s="1" t="s">
        <v>55</v>
      </c>
      <c r="AD4799" s="12" t="s">
        <v>46</v>
      </c>
      <c r="AE4799" s="12" t="s">
        <v>46</v>
      </c>
      <c r="AF4799" s="12" t="s">
        <v>46</v>
      </c>
      <c r="AG4799" s="12" t="s">
        <v>46</v>
      </c>
      <c r="AH4799" s="12" t="s">
        <v>46</v>
      </c>
      <c r="AI4799" s="12" t="s">
        <v>46</v>
      </c>
    </row>
    <row r="4800">
      <c r="A4800" s="1" t="s">
        <v>6470</v>
      </c>
      <c r="B4800" s="13"/>
      <c r="C4800" s="1" t="s">
        <v>36</v>
      </c>
      <c r="D4800" s="1" t="s">
        <v>96</v>
      </c>
      <c r="E4800" s="1" t="s">
        <v>82</v>
      </c>
      <c r="F4800" s="1" t="s">
        <v>6471</v>
      </c>
      <c r="G4800" s="1" t="s">
        <v>529</v>
      </c>
      <c r="H4800" s="1" t="s">
        <v>530</v>
      </c>
      <c r="I4800" s="1" t="s">
        <v>265</v>
      </c>
      <c r="J4800" s="1"/>
      <c r="K4800" s="1" t="s">
        <v>6472</v>
      </c>
      <c r="L4800" s="1" t="s">
        <v>347</v>
      </c>
      <c r="M4800" s="9">
        <v>44969.0</v>
      </c>
      <c r="N4800" s="9">
        <v>44938.0</v>
      </c>
      <c r="O4800" s="1"/>
      <c r="P4800" s="1">
        <v>8.33</v>
      </c>
      <c r="Q4800" s="1">
        <v>100000.0</v>
      </c>
      <c r="R4800" s="1">
        <v>661300.0</v>
      </c>
      <c r="S4800" s="9">
        <v>44938.0</v>
      </c>
      <c r="T4800" s="9">
        <v>44938.0</v>
      </c>
      <c r="U4800" s="1" t="s">
        <v>6475</v>
      </c>
      <c r="V4800" s="5">
        <f t="shared" si="940"/>
        <v>55086.29</v>
      </c>
      <c r="W4800" s="11">
        <f t="shared" si="1057"/>
        <v>65001.8222</v>
      </c>
      <c r="X4800" s="9">
        <v>44983.0</v>
      </c>
      <c r="Y4800" s="5">
        <f t="shared" si="1167"/>
        <v>59493.1932</v>
      </c>
      <c r="Z4800" s="5">
        <f t="shared" si="1154"/>
        <v>41314.7175</v>
      </c>
      <c r="AA4800" s="9">
        <v>44987.0</v>
      </c>
      <c r="AB4800" s="1" t="s">
        <v>6476</v>
      </c>
      <c r="AC4800" s="1" t="s">
        <v>55</v>
      </c>
      <c r="AD4800" s="12" t="s">
        <v>46</v>
      </c>
      <c r="AE4800" s="12" t="s">
        <v>46</v>
      </c>
      <c r="AF4800" s="12" t="s">
        <v>46</v>
      </c>
      <c r="AG4800" s="12" t="s">
        <v>46</v>
      </c>
      <c r="AH4800" s="12" t="s">
        <v>46</v>
      </c>
      <c r="AI4800" s="12" t="s">
        <v>46</v>
      </c>
    </row>
    <row r="4801">
      <c r="A4801" s="1" t="s">
        <v>6477</v>
      </c>
      <c r="B4801" s="13"/>
      <c r="C4801" s="1" t="s">
        <v>36</v>
      </c>
      <c r="D4801" s="1" t="s">
        <v>96</v>
      </c>
      <c r="E4801" s="1" t="s">
        <v>113</v>
      </c>
      <c r="F4801" s="1" t="s">
        <v>2518</v>
      </c>
      <c r="G4801" s="1" t="s">
        <v>1127</v>
      </c>
      <c r="H4801" s="1" t="s">
        <v>1128</v>
      </c>
      <c r="I4801" s="1" t="s">
        <v>42</v>
      </c>
      <c r="J4801" s="1"/>
      <c r="K4801" s="1" t="s">
        <v>6478</v>
      </c>
      <c r="L4801" s="1" t="s">
        <v>143</v>
      </c>
      <c r="M4801" s="9">
        <v>44742.0</v>
      </c>
      <c r="N4801" s="9">
        <v>44742.0</v>
      </c>
      <c r="O4801" s="1"/>
      <c r="P4801" s="1">
        <v>8.33</v>
      </c>
      <c r="Q4801" s="1">
        <v>500000.0</v>
      </c>
      <c r="R4801" s="1">
        <v>456000.0</v>
      </c>
      <c r="S4801" s="9">
        <v>44833.0</v>
      </c>
      <c r="T4801" s="9">
        <v>44834.0</v>
      </c>
      <c r="U4801" s="1" t="s">
        <v>6479</v>
      </c>
      <c r="V4801" s="5">
        <f t="shared" si="940"/>
        <v>37984.8</v>
      </c>
      <c r="W4801" s="11">
        <f t="shared" si="1057"/>
        <v>44822.064</v>
      </c>
      <c r="X4801" s="14">
        <v>44863.0</v>
      </c>
      <c r="Y4801" s="5">
        <f>W4801</f>
        <v>44822.064</v>
      </c>
      <c r="Z4801" s="5">
        <f t="shared" si="1154"/>
        <v>28488.6</v>
      </c>
      <c r="AA4801" s="14">
        <v>44910.0</v>
      </c>
      <c r="AB4801" s="1" t="s">
        <v>6479</v>
      </c>
      <c r="AC4801" s="1" t="s">
        <v>55</v>
      </c>
      <c r="AD4801" s="12" t="s">
        <v>46</v>
      </c>
      <c r="AE4801" s="12" t="s">
        <v>46</v>
      </c>
      <c r="AF4801" s="12" t="s">
        <v>46</v>
      </c>
      <c r="AG4801" s="12" t="s">
        <v>46</v>
      </c>
      <c r="AH4801" s="12" t="s">
        <v>46</v>
      </c>
      <c r="AI4801" s="12" t="s">
        <v>46</v>
      </c>
    </row>
    <row r="4802">
      <c r="A4802" s="1" t="s">
        <v>6480</v>
      </c>
      <c r="B4802" s="13"/>
      <c r="C4802" s="1" t="s">
        <v>36</v>
      </c>
      <c r="D4802" s="1" t="s">
        <v>96</v>
      </c>
      <c r="E4802" s="1" t="s">
        <v>82</v>
      </c>
      <c r="F4802" s="1" t="s">
        <v>646</v>
      </c>
      <c r="G4802" s="1" t="s">
        <v>601</v>
      </c>
      <c r="H4802" s="1" t="s">
        <v>602</v>
      </c>
      <c r="I4802" s="1" t="s">
        <v>236</v>
      </c>
      <c r="J4802" s="1"/>
      <c r="K4802" s="1" t="s">
        <v>6481</v>
      </c>
      <c r="L4802" s="1" t="s">
        <v>99</v>
      </c>
      <c r="M4802" s="9">
        <v>45133.0</v>
      </c>
      <c r="N4802" s="9">
        <v>45133.0</v>
      </c>
      <c r="O4802" s="1"/>
      <c r="P4802" s="1">
        <v>8.33</v>
      </c>
      <c r="Q4802" s="1">
        <v>499996.0</v>
      </c>
      <c r="R4802" s="1">
        <v>300000.0</v>
      </c>
      <c r="S4802" s="10">
        <f t="shared" ref="S4802:S4804" si="1168">N4802+90</f>
        <v>45223</v>
      </c>
      <c r="V4802" s="5">
        <f t="shared" si="940"/>
        <v>24990</v>
      </c>
      <c r="W4802" s="11">
        <f t="shared" si="1057"/>
        <v>29488.2</v>
      </c>
      <c r="Z4802" s="5">
        <f t="shared" si="1154"/>
        <v>18742.5</v>
      </c>
      <c r="AC4802" s="1" t="str">
        <f t="shared" ref="AC4802:AC4803" si="1169">IF(T4802="","C","O")</f>
        <v>C</v>
      </c>
      <c r="AD4802" s="12" t="s">
        <v>47</v>
      </c>
      <c r="AE4802" s="12" t="s">
        <v>47</v>
      </c>
      <c r="AF4802" s="12" t="s">
        <v>47</v>
      </c>
      <c r="AG4802" s="12"/>
      <c r="AH4802" s="12"/>
      <c r="AI4802" s="12"/>
    </row>
    <row r="4803">
      <c r="A4803" s="1" t="s">
        <v>6480</v>
      </c>
      <c r="B4803" s="13"/>
      <c r="C4803" s="1" t="s">
        <v>36</v>
      </c>
      <c r="D4803" s="1" t="s">
        <v>96</v>
      </c>
      <c r="E4803" s="1" t="s">
        <v>82</v>
      </c>
      <c r="F4803" s="1" t="s">
        <v>646</v>
      </c>
      <c r="G4803" s="1" t="s">
        <v>601</v>
      </c>
      <c r="H4803" s="1" t="s">
        <v>602</v>
      </c>
      <c r="I4803" s="1" t="s">
        <v>236</v>
      </c>
      <c r="J4803" s="1"/>
      <c r="K4803" s="1" t="s">
        <v>6481</v>
      </c>
      <c r="L4803" s="1" t="s">
        <v>99</v>
      </c>
      <c r="M4803" s="9">
        <v>45133.0</v>
      </c>
      <c r="N4803" s="9">
        <v>45133.0</v>
      </c>
      <c r="O4803" s="1"/>
      <c r="P4803" s="1">
        <v>8.33</v>
      </c>
      <c r="Q4803" s="1">
        <v>300000.0</v>
      </c>
      <c r="R4803" s="1">
        <v>300000.0</v>
      </c>
      <c r="S4803" s="10">
        <f t="shared" si="1168"/>
        <v>45223</v>
      </c>
      <c r="V4803" s="5">
        <f t="shared" si="940"/>
        <v>24990</v>
      </c>
      <c r="W4803" s="11">
        <f t="shared" si="1057"/>
        <v>29488.2</v>
      </c>
      <c r="Z4803" s="5">
        <f t="shared" si="1154"/>
        <v>18742.5</v>
      </c>
      <c r="AB4803" s="1"/>
      <c r="AC4803" s="1" t="str">
        <f t="shared" si="1169"/>
        <v>C</v>
      </c>
      <c r="AD4803" s="12" t="s">
        <v>47</v>
      </c>
      <c r="AE4803" s="12" t="s">
        <v>47</v>
      </c>
      <c r="AF4803" s="12" t="s">
        <v>47</v>
      </c>
      <c r="AG4803" s="12"/>
      <c r="AH4803" s="12"/>
      <c r="AI4803" s="12"/>
    </row>
    <row r="4804">
      <c r="A4804" s="1" t="s">
        <v>6480</v>
      </c>
      <c r="B4804" s="13"/>
      <c r="C4804" s="1" t="s">
        <v>36</v>
      </c>
      <c r="D4804" s="1" t="s">
        <v>96</v>
      </c>
      <c r="E4804" s="1" t="s">
        <v>82</v>
      </c>
      <c r="F4804" s="1" t="s">
        <v>646</v>
      </c>
      <c r="G4804" s="1" t="s">
        <v>601</v>
      </c>
      <c r="H4804" s="1" t="s">
        <v>602</v>
      </c>
      <c r="I4804" s="1" t="s">
        <v>236</v>
      </c>
      <c r="J4804" s="1"/>
      <c r="K4804" s="1" t="s">
        <v>6481</v>
      </c>
      <c r="L4804" s="1" t="s">
        <v>99</v>
      </c>
      <c r="M4804" s="9">
        <v>45133.0</v>
      </c>
      <c r="N4804" s="9">
        <v>45133.0</v>
      </c>
      <c r="O4804" s="1"/>
      <c r="P4804" s="1">
        <v>8.33</v>
      </c>
      <c r="Q4804" s="1">
        <v>300000.0</v>
      </c>
      <c r="R4804" s="1">
        <v>300000.0</v>
      </c>
      <c r="S4804" s="10">
        <f t="shared" si="1168"/>
        <v>45223</v>
      </c>
      <c r="V4804" s="5">
        <f t="shared" si="940"/>
        <v>24990</v>
      </c>
      <c r="W4804" s="11">
        <f t="shared" si="1057"/>
        <v>29488.2</v>
      </c>
      <c r="Z4804" s="5">
        <f t="shared" si="1154"/>
        <v>18742.5</v>
      </c>
      <c r="AB4804" s="1"/>
      <c r="AC4804" s="1" t="s">
        <v>45</v>
      </c>
      <c r="AD4804" s="12" t="s">
        <v>47</v>
      </c>
      <c r="AE4804" s="12" t="s">
        <v>47</v>
      </c>
      <c r="AF4804" s="12" t="s">
        <v>47</v>
      </c>
      <c r="AG4804" s="12"/>
      <c r="AH4804" s="12"/>
      <c r="AI4804" s="12"/>
    </row>
    <row r="4805">
      <c r="A4805" s="1" t="s">
        <v>6482</v>
      </c>
      <c r="B4805" s="13"/>
      <c r="C4805" s="1" t="s">
        <v>36</v>
      </c>
      <c r="D4805" s="1" t="s">
        <v>96</v>
      </c>
      <c r="E4805" s="1" t="s">
        <v>82</v>
      </c>
      <c r="F4805" s="1" t="s">
        <v>1951</v>
      </c>
      <c r="G4805" s="1" t="s">
        <v>134</v>
      </c>
      <c r="H4805" s="1" t="s">
        <v>135</v>
      </c>
      <c r="I4805" s="1" t="s">
        <v>290</v>
      </c>
      <c r="J4805" s="1"/>
      <c r="K4805" s="1" t="s">
        <v>6483</v>
      </c>
      <c r="L4805" s="1" t="s">
        <v>53</v>
      </c>
      <c r="M4805" s="9">
        <v>45131.0</v>
      </c>
      <c r="N4805" s="9">
        <v>45336.0</v>
      </c>
      <c r="O4805" s="1"/>
      <c r="P4805" s="1">
        <v>8.33</v>
      </c>
      <c r="Q4805" s="1">
        <v>350000.0</v>
      </c>
      <c r="R4805" s="1">
        <v>420000.0</v>
      </c>
      <c r="S4805" s="9">
        <v>45311.0</v>
      </c>
      <c r="T4805" s="9">
        <v>45336.0</v>
      </c>
      <c r="U4805" s="1" t="s">
        <v>6484</v>
      </c>
      <c r="V4805" s="5">
        <f t="shared" si="940"/>
        <v>34986</v>
      </c>
      <c r="W4805" s="11">
        <f t="shared" si="1057"/>
        <v>41283.48</v>
      </c>
      <c r="X4805" s="9">
        <v>45341.0</v>
      </c>
      <c r="Y4805" s="5">
        <f>W4805-(V4805*10%)</f>
        <v>37784.88</v>
      </c>
      <c r="Z4805" s="5">
        <f t="shared" si="1154"/>
        <v>26239.5</v>
      </c>
      <c r="AA4805" s="9">
        <v>45345.0</v>
      </c>
      <c r="AB4805" s="1" t="s">
        <v>6484</v>
      </c>
      <c r="AC4805" s="1" t="s">
        <v>55</v>
      </c>
      <c r="AD4805" s="12" t="s">
        <v>47</v>
      </c>
      <c r="AE4805" s="12" t="s">
        <v>47</v>
      </c>
      <c r="AF4805" s="12" t="s">
        <v>47</v>
      </c>
      <c r="AG4805" s="12" t="s">
        <v>47</v>
      </c>
      <c r="AH4805" s="12" t="s">
        <v>47</v>
      </c>
      <c r="AI4805" s="12" t="s">
        <v>47</v>
      </c>
    </row>
    <row r="4806">
      <c r="A4806" s="1" t="s">
        <v>6482</v>
      </c>
      <c r="B4806" s="13"/>
      <c r="C4806" s="1" t="s">
        <v>36</v>
      </c>
      <c r="D4806" s="1" t="s">
        <v>96</v>
      </c>
      <c r="E4806" s="1" t="s">
        <v>82</v>
      </c>
      <c r="F4806" s="1" t="s">
        <v>1951</v>
      </c>
      <c r="G4806" s="1" t="s">
        <v>134</v>
      </c>
      <c r="H4806" s="1" t="s">
        <v>135</v>
      </c>
      <c r="I4806" s="1" t="s">
        <v>290</v>
      </c>
      <c r="J4806" s="1"/>
      <c r="K4806" s="1" t="s">
        <v>6483</v>
      </c>
      <c r="L4806" s="1" t="s">
        <v>53</v>
      </c>
      <c r="M4806" s="9">
        <v>45131.0</v>
      </c>
      <c r="N4806" s="9">
        <v>45131.0</v>
      </c>
      <c r="O4806" s="1"/>
      <c r="P4806" s="1">
        <v>8.33</v>
      </c>
      <c r="Q4806" s="1">
        <v>500000.0</v>
      </c>
      <c r="R4806" s="1">
        <v>300000.0</v>
      </c>
      <c r="S4806" s="10">
        <f t="shared" ref="S4806:S4811" si="1170">N4806+30</f>
        <v>45161</v>
      </c>
      <c r="V4806" s="5">
        <f t="shared" si="940"/>
        <v>24990</v>
      </c>
      <c r="W4806" s="11">
        <f t="shared" si="1057"/>
        <v>29488.2</v>
      </c>
      <c r="Z4806" s="5">
        <f t="shared" si="1154"/>
        <v>18742.5</v>
      </c>
      <c r="AB4806" s="1"/>
      <c r="AC4806" s="1" t="str">
        <f>IF(T4806="","C","O")</f>
        <v>C</v>
      </c>
      <c r="AD4806" s="12" t="s">
        <v>47</v>
      </c>
      <c r="AE4806" s="12" t="s">
        <v>47</v>
      </c>
      <c r="AF4806" s="12" t="s">
        <v>47</v>
      </c>
      <c r="AG4806" s="12"/>
      <c r="AH4806" s="12"/>
      <c r="AI4806" s="12"/>
    </row>
    <row r="4807">
      <c r="A4807" s="1" t="s">
        <v>6482</v>
      </c>
      <c r="B4807" s="13"/>
      <c r="C4807" s="1" t="s">
        <v>36</v>
      </c>
      <c r="D4807" s="1" t="s">
        <v>96</v>
      </c>
      <c r="E4807" s="1" t="s">
        <v>82</v>
      </c>
      <c r="F4807" s="1" t="s">
        <v>1951</v>
      </c>
      <c r="G4807" s="1" t="s">
        <v>134</v>
      </c>
      <c r="H4807" s="1" t="s">
        <v>135</v>
      </c>
      <c r="I4807" s="1" t="s">
        <v>290</v>
      </c>
      <c r="J4807" s="1"/>
      <c r="K4807" s="1" t="s">
        <v>6483</v>
      </c>
      <c r="L4807" s="1" t="s">
        <v>53</v>
      </c>
      <c r="M4807" s="9">
        <v>45131.0</v>
      </c>
      <c r="N4807" s="9">
        <v>45131.0</v>
      </c>
      <c r="O4807" s="1"/>
      <c r="P4807" s="1">
        <v>8.33</v>
      </c>
      <c r="Q4807" s="1">
        <v>499998.0</v>
      </c>
      <c r="R4807" s="1">
        <v>300000.0</v>
      </c>
      <c r="S4807" s="10">
        <f t="shared" si="1170"/>
        <v>45161</v>
      </c>
      <c r="V4807" s="5">
        <f t="shared" si="940"/>
        <v>24990</v>
      </c>
      <c r="W4807" s="11">
        <f t="shared" si="1057"/>
        <v>29488.2</v>
      </c>
      <c r="Z4807" s="5">
        <f t="shared" si="1154"/>
        <v>18742.5</v>
      </c>
      <c r="AB4807" s="1"/>
      <c r="AC4807" s="1" t="s">
        <v>45</v>
      </c>
      <c r="AD4807" s="12" t="s">
        <v>47</v>
      </c>
      <c r="AE4807" s="12" t="s">
        <v>47</v>
      </c>
      <c r="AF4807" s="12" t="s">
        <v>47</v>
      </c>
      <c r="AG4807" s="12"/>
      <c r="AH4807" s="12"/>
      <c r="AI4807" s="12"/>
    </row>
    <row r="4808">
      <c r="A4808" s="1" t="s">
        <v>6482</v>
      </c>
      <c r="B4808" s="13"/>
      <c r="C4808" s="1" t="s">
        <v>36</v>
      </c>
      <c r="D4808" s="1" t="s">
        <v>96</v>
      </c>
      <c r="E4808" s="1" t="s">
        <v>82</v>
      </c>
      <c r="F4808" s="1" t="s">
        <v>6485</v>
      </c>
      <c r="G4808" s="1" t="s">
        <v>134</v>
      </c>
      <c r="H4808" s="1" t="s">
        <v>135</v>
      </c>
      <c r="I4808" s="1" t="s">
        <v>290</v>
      </c>
      <c r="J4808" s="1"/>
      <c r="K4808" s="1" t="s">
        <v>6483</v>
      </c>
      <c r="L4808" s="1" t="s">
        <v>53</v>
      </c>
      <c r="M4808" s="9">
        <v>45131.0</v>
      </c>
      <c r="N4808" s="9">
        <v>45131.0</v>
      </c>
      <c r="O4808" s="1"/>
      <c r="P4808" s="1">
        <v>8.33</v>
      </c>
      <c r="Q4808" s="1">
        <v>240000.0</v>
      </c>
      <c r="R4808" s="1">
        <v>300000.0</v>
      </c>
      <c r="S4808" s="10">
        <f t="shared" si="1170"/>
        <v>45161</v>
      </c>
      <c r="V4808" s="5">
        <f t="shared" si="940"/>
        <v>24990</v>
      </c>
      <c r="W4808" s="11">
        <f t="shared" si="1057"/>
        <v>29488.2</v>
      </c>
      <c r="Z4808" s="5">
        <f t="shared" si="1154"/>
        <v>18742.5</v>
      </c>
      <c r="AC4808" s="1" t="s">
        <v>45</v>
      </c>
      <c r="AD4808" s="12" t="s">
        <v>47</v>
      </c>
      <c r="AE4808" s="12" t="s">
        <v>47</v>
      </c>
      <c r="AF4808" s="12" t="s">
        <v>47</v>
      </c>
      <c r="AG4808" s="12"/>
      <c r="AH4808" s="12"/>
      <c r="AI4808" s="12"/>
    </row>
    <row r="4809">
      <c r="A4809" s="1" t="s">
        <v>6482</v>
      </c>
      <c r="B4809" s="13"/>
      <c r="C4809" s="1" t="s">
        <v>36</v>
      </c>
      <c r="D4809" s="1" t="s">
        <v>96</v>
      </c>
      <c r="E4809" s="1" t="s">
        <v>82</v>
      </c>
      <c r="F4809" s="1" t="s">
        <v>6485</v>
      </c>
      <c r="G4809" s="1" t="s">
        <v>134</v>
      </c>
      <c r="H4809" s="1" t="s">
        <v>135</v>
      </c>
      <c r="I4809" s="1" t="s">
        <v>290</v>
      </c>
      <c r="J4809" s="1"/>
      <c r="K4809" s="1" t="s">
        <v>6483</v>
      </c>
      <c r="L4809" s="1" t="s">
        <v>53</v>
      </c>
      <c r="M4809" s="9">
        <v>45131.0</v>
      </c>
      <c r="N4809" s="9">
        <v>45131.0</v>
      </c>
      <c r="O4809" s="1"/>
      <c r="P4809" s="1">
        <v>8.33</v>
      </c>
      <c r="Q4809" s="1">
        <v>500000.0</v>
      </c>
      <c r="R4809" s="1">
        <v>300000.0</v>
      </c>
      <c r="S4809" s="10">
        <f t="shared" si="1170"/>
        <v>45161</v>
      </c>
      <c r="V4809" s="5">
        <f t="shared" si="940"/>
        <v>24990</v>
      </c>
      <c r="W4809" s="11">
        <f t="shared" si="1057"/>
        <v>29488.2</v>
      </c>
      <c r="Z4809" s="5">
        <f t="shared" si="1154"/>
        <v>18742.5</v>
      </c>
      <c r="AB4809" s="1"/>
      <c r="AC4809" s="1" t="str">
        <f t="shared" ref="AC4809:AC4810" si="1171">IF(T4809="","C","O")</f>
        <v>C</v>
      </c>
      <c r="AD4809" s="12" t="s">
        <v>47</v>
      </c>
      <c r="AE4809" s="12" t="s">
        <v>47</v>
      </c>
      <c r="AF4809" s="12" t="s">
        <v>47</v>
      </c>
      <c r="AG4809" s="12"/>
      <c r="AH4809" s="12"/>
      <c r="AI4809" s="12"/>
    </row>
    <row r="4810">
      <c r="A4810" s="1" t="s">
        <v>6482</v>
      </c>
      <c r="B4810" s="13"/>
      <c r="C4810" s="1" t="s">
        <v>36</v>
      </c>
      <c r="D4810" s="1" t="s">
        <v>96</v>
      </c>
      <c r="E4810" s="1" t="s">
        <v>82</v>
      </c>
      <c r="F4810" s="1" t="s">
        <v>1951</v>
      </c>
      <c r="G4810" s="1" t="s">
        <v>134</v>
      </c>
      <c r="H4810" s="1" t="s">
        <v>135</v>
      </c>
      <c r="I4810" s="1" t="s">
        <v>290</v>
      </c>
      <c r="J4810" s="1"/>
      <c r="K4810" s="1" t="s">
        <v>6483</v>
      </c>
      <c r="L4810" s="1" t="s">
        <v>53</v>
      </c>
      <c r="M4810" s="9">
        <v>45131.0</v>
      </c>
      <c r="N4810" s="9">
        <v>45131.0</v>
      </c>
      <c r="O4810" s="1"/>
      <c r="P4810" s="1">
        <v>8.33</v>
      </c>
      <c r="Q4810" s="1">
        <v>400000.0</v>
      </c>
      <c r="R4810" s="1">
        <v>300000.0</v>
      </c>
      <c r="S4810" s="10">
        <f t="shared" si="1170"/>
        <v>45161</v>
      </c>
      <c r="V4810" s="5">
        <f t="shared" si="940"/>
        <v>24990</v>
      </c>
      <c r="W4810" s="11">
        <f t="shared" si="1057"/>
        <v>29488.2</v>
      </c>
      <c r="X4810" s="1"/>
      <c r="Y4810" s="1"/>
      <c r="Z4810" s="5">
        <f t="shared" si="1154"/>
        <v>18742.5</v>
      </c>
      <c r="AA4810" s="1"/>
      <c r="AB4810" s="1"/>
      <c r="AC4810" s="1" t="str">
        <f t="shared" si="1171"/>
        <v>C</v>
      </c>
      <c r="AD4810" s="12" t="s">
        <v>47</v>
      </c>
      <c r="AE4810" s="12" t="s">
        <v>47</v>
      </c>
      <c r="AF4810" s="12" t="s">
        <v>47</v>
      </c>
      <c r="AG4810" s="12"/>
      <c r="AH4810" s="12"/>
      <c r="AI4810" s="12"/>
    </row>
    <row r="4811">
      <c r="A4811" s="1" t="s">
        <v>6482</v>
      </c>
      <c r="B4811" s="13"/>
      <c r="C4811" s="1" t="s">
        <v>36</v>
      </c>
      <c r="D4811" s="1" t="s">
        <v>96</v>
      </c>
      <c r="E4811" s="1" t="s">
        <v>82</v>
      </c>
      <c r="F4811" s="1" t="s">
        <v>1951</v>
      </c>
      <c r="G4811" s="1" t="s">
        <v>134</v>
      </c>
      <c r="H4811" s="1" t="s">
        <v>135</v>
      </c>
      <c r="I4811" s="1" t="s">
        <v>290</v>
      </c>
      <c r="J4811" s="1"/>
      <c r="K4811" s="1" t="s">
        <v>6483</v>
      </c>
      <c r="L4811" s="1" t="s">
        <v>53</v>
      </c>
      <c r="M4811" s="9">
        <v>45131.0</v>
      </c>
      <c r="N4811" s="9">
        <v>45131.0</v>
      </c>
      <c r="O4811" s="1"/>
      <c r="P4811" s="1">
        <v>8.33</v>
      </c>
      <c r="Q4811" s="1">
        <v>240000.0</v>
      </c>
      <c r="R4811" s="1">
        <v>300000.0</v>
      </c>
      <c r="S4811" s="10">
        <f t="shared" si="1170"/>
        <v>45161</v>
      </c>
      <c r="V4811" s="5">
        <f t="shared" si="940"/>
        <v>24990</v>
      </c>
      <c r="W4811" s="11">
        <f t="shared" si="1057"/>
        <v>29488.2</v>
      </c>
      <c r="Z4811" s="5">
        <f t="shared" si="1154"/>
        <v>18742.5</v>
      </c>
      <c r="AB4811" s="1"/>
      <c r="AC4811" s="1" t="s">
        <v>45</v>
      </c>
      <c r="AD4811" s="12" t="s">
        <v>47</v>
      </c>
      <c r="AE4811" s="12" t="s">
        <v>47</v>
      </c>
      <c r="AF4811" s="12" t="s">
        <v>47</v>
      </c>
      <c r="AG4811" s="12"/>
      <c r="AH4811" s="12"/>
      <c r="AI4811" s="12"/>
    </row>
    <row r="4812">
      <c r="A4812" s="1" t="s">
        <v>6486</v>
      </c>
      <c r="B4812" s="23" t="s">
        <v>711</v>
      </c>
      <c r="C4812" s="1" t="s">
        <v>36</v>
      </c>
      <c r="D4812" s="1" t="s">
        <v>96</v>
      </c>
      <c r="E4812" s="1" t="s">
        <v>77</v>
      </c>
      <c r="F4812" s="1" t="s">
        <v>126</v>
      </c>
      <c r="G4812" s="1" t="s">
        <v>152</v>
      </c>
      <c r="H4812" s="1" t="s">
        <v>153</v>
      </c>
      <c r="I4812" s="1" t="s">
        <v>42</v>
      </c>
      <c r="J4812" s="1"/>
      <c r="K4812" s="1" t="s">
        <v>712</v>
      </c>
      <c r="L4812" s="1" t="s">
        <v>143</v>
      </c>
      <c r="M4812" s="9">
        <v>44658.0</v>
      </c>
      <c r="N4812" s="9">
        <v>44746.0</v>
      </c>
      <c r="O4812" s="1"/>
      <c r="P4812" s="1">
        <v>8.33</v>
      </c>
      <c r="Q4812" s="1">
        <v>300000.0</v>
      </c>
      <c r="R4812" s="1">
        <v>500000.0</v>
      </c>
      <c r="S4812" s="9">
        <v>45311.0</v>
      </c>
      <c r="T4812" s="9">
        <v>45331.0</v>
      </c>
      <c r="U4812" s="1" t="s">
        <v>6487</v>
      </c>
      <c r="V4812" s="5">
        <f t="shared" si="940"/>
        <v>41650</v>
      </c>
      <c r="W4812" s="11">
        <f t="shared" si="1057"/>
        <v>49147</v>
      </c>
      <c r="X4812" s="9">
        <v>45331.0</v>
      </c>
      <c r="Y4812" s="5">
        <f t="shared" ref="Y4812:Y4816" si="1172">W4812-(V4812*10%)</f>
        <v>44982</v>
      </c>
      <c r="Z4812" s="5">
        <f t="shared" si="1154"/>
        <v>31237.5</v>
      </c>
      <c r="AA4812" s="9">
        <v>45331.0</v>
      </c>
      <c r="AB4812" s="1" t="s">
        <v>6487</v>
      </c>
      <c r="AC4812" s="1" t="s">
        <v>55</v>
      </c>
      <c r="AD4812" s="12" t="s">
        <v>46</v>
      </c>
      <c r="AE4812" s="12" t="s">
        <v>46</v>
      </c>
      <c r="AF4812" s="12" t="s">
        <v>47</v>
      </c>
      <c r="AG4812" s="12" t="s">
        <v>47</v>
      </c>
      <c r="AH4812" s="12" t="s">
        <v>47</v>
      </c>
      <c r="AI4812" s="12" t="s">
        <v>47</v>
      </c>
    </row>
    <row r="4813">
      <c r="A4813" s="1" t="s">
        <v>6488</v>
      </c>
      <c r="B4813" s="13"/>
      <c r="C4813" s="1" t="s">
        <v>36</v>
      </c>
      <c r="D4813" s="1" t="s">
        <v>37</v>
      </c>
      <c r="E4813" s="1" t="s">
        <v>113</v>
      </c>
      <c r="F4813" s="1" t="s">
        <v>6489</v>
      </c>
      <c r="G4813" s="1" t="s">
        <v>134</v>
      </c>
      <c r="H4813" s="1" t="s">
        <v>135</v>
      </c>
      <c r="I4813" s="1" t="s">
        <v>42</v>
      </c>
      <c r="J4813" s="1"/>
      <c r="K4813" s="1" t="s">
        <v>6490</v>
      </c>
      <c r="L4813" s="1" t="s">
        <v>44</v>
      </c>
      <c r="M4813" s="9">
        <v>44652.0</v>
      </c>
      <c r="N4813" s="14">
        <v>45251.0</v>
      </c>
      <c r="O4813" s="1"/>
      <c r="P4813" s="1">
        <v>8.33</v>
      </c>
      <c r="Q4813" s="1">
        <v>100000.0</v>
      </c>
      <c r="R4813" s="1">
        <v>480000.0</v>
      </c>
      <c r="S4813" s="14">
        <v>45251.0</v>
      </c>
      <c r="T4813" s="14">
        <v>45258.0</v>
      </c>
      <c r="U4813" s="1" t="s">
        <v>6491</v>
      </c>
      <c r="V4813" s="5">
        <f t="shared" si="940"/>
        <v>39984</v>
      </c>
      <c r="W4813" s="11">
        <f t="shared" si="1057"/>
        <v>47181.12</v>
      </c>
      <c r="X4813" s="9">
        <v>45183.0</v>
      </c>
      <c r="Y4813" s="5">
        <f t="shared" si="1172"/>
        <v>43182.72</v>
      </c>
      <c r="Z4813" s="5">
        <f t="shared" si="1154"/>
        <v>29988</v>
      </c>
      <c r="AA4813" s="9">
        <v>45331.0</v>
      </c>
      <c r="AB4813" s="1" t="s">
        <v>6492</v>
      </c>
      <c r="AC4813" s="1" t="s">
        <v>55</v>
      </c>
      <c r="AD4813" s="12" t="s">
        <v>46</v>
      </c>
      <c r="AE4813" s="12" t="s">
        <v>47</v>
      </c>
      <c r="AF4813" s="12" t="s">
        <v>47</v>
      </c>
      <c r="AG4813" s="12" t="s">
        <v>47</v>
      </c>
      <c r="AH4813" s="12" t="s">
        <v>47</v>
      </c>
      <c r="AI4813" s="12" t="s">
        <v>47</v>
      </c>
    </row>
    <row r="4814">
      <c r="A4814" s="1" t="s">
        <v>6493</v>
      </c>
      <c r="B4814" s="13"/>
      <c r="C4814" s="1" t="s">
        <v>36</v>
      </c>
      <c r="D4814" s="1" t="s">
        <v>96</v>
      </c>
      <c r="E4814" s="1" t="s">
        <v>113</v>
      </c>
      <c r="F4814" s="1" t="s">
        <v>497</v>
      </c>
      <c r="G4814" s="1" t="s">
        <v>121</v>
      </c>
      <c r="H4814" s="1" t="s">
        <v>994</v>
      </c>
      <c r="I4814" s="1" t="s">
        <v>247</v>
      </c>
      <c r="J4814" s="1"/>
      <c r="K4814" s="1" t="s">
        <v>6494</v>
      </c>
      <c r="L4814" s="1" t="s">
        <v>150</v>
      </c>
      <c r="M4814" s="9">
        <v>44652.0</v>
      </c>
      <c r="N4814" s="9">
        <v>44728.0</v>
      </c>
      <c r="O4814" s="1"/>
      <c r="P4814" s="1">
        <v>8.33</v>
      </c>
      <c r="Q4814" s="1">
        <v>300000.0</v>
      </c>
      <c r="R4814" s="1">
        <v>350904.0</v>
      </c>
      <c r="S4814" s="9">
        <v>44725.0</v>
      </c>
      <c r="T4814" s="9">
        <v>44728.0</v>
      </c>
      <c r="U4814" s="1" t="s">
        <v>6495</v>
      </c>
      <c r="V4814" s="5">
        <f t="shared" si="940"/>
        <v>29230.3032</v>
      </c>
      <c r="W4814" s="11">
        <f t="shared" si="1057"/>
        <v>34491.75778</v>
      </c>
      <c r="X4814" s="9">
        <v>44755.0</v>
      </c>
      <c r="Y4814" s="5">
        <f t="shared" si="1172"/>
        <v>31568.72746</v>
      </c>
      <c r="Z4814" s="5">
        <f t="shared" si="1154"/>
        <v>21922.7274</v>
      </c>
      <c r="AA4814" s="9">
        <v>44759.0</v>
      </c>
      <c r="AB4814" s="1" t="s">
        <v>6495</v>
      </c>
      <c r="AC4814" s="1" t="s">
        <v>55</v>
      </c>
      <c r="AD4814" s="12" t="s">
        <v>46</v>
      </c>
      <c r="AE4814" s="12" t="s">
        <v>46</v>
      </c>
      <c r="AF4814" s="12" t="s">
        <v>46</v>
      </c>
      <c r="AG4814" s="12" t="s">
        <v>46</v>
      </c>
      <c r="AH4814" s="12" t="s">
        <v>46</v>
      </c>
      <c r="AI4814" s="12" t="s">
        <v>46</v>
      </c>
    </row>
    <row r="4815">
      <c r="A4815" s="1" t="s">
        <v>6493</v>
      </c>
      <c r="B4815" s="13"/>
      <c r="C4815" s="1" t="s">
        <v>36</v>
      </c>
      <c r="D4815" s="1" t="s">
        <v>96</v>
      </c>
      <c r="E4815" s="1" t="s">
        <v>113</v>
      </c>
      <c r="F4815" s="1" t="s">
        <v>497</v>
      </c>
      <c r="G4815" s="1" t="s">
        <v>121</v>
      </c>
      <c r="H4815" s="1" t="s">
        <v>994</v>
      </c>
      <c r="I4815" s="1" t="s">
        <v>247</v>
      </c>
      <c r="J4815" s="1"/>
      <c r="K4815" s="1" t="s">
        <v>6494</v>
      </c>
      <c r="L4815" s="1" t="s">
        <v>150</v>
      </c>
      <c r="M4815" s="9">
        <v>44652.0</v>
      </c>
      <c r="N4815" s="9">
        <v>44759.0</v>
      </c>
      <c r="O4815" s="1"/>
      <c r="P4815" s="1">
        <v>8.33</v>
      </c>
      <c r="Q4815" s="1">
        <v>750000.0</v>
      </c>
      <c r="R4815" s="1">
        <v>780000.0</v>
      </c>
      <c r="S4815" s="9">
        <v>44755.0</v>
      </c>
      <c r="T4815" s="9">
        <v>44759.0</v>
      </c>
      <c r="U4815" s="1" t="s">
        <v>6496</v>
      </c>
      <c r="V4815" s="5">
        <f t="shared" si="940"/>
        <v>64974</v>
      </c>
      <c r="W4815" s="11">
        <f t="shared" si="1057"/>
        <v>76669.32</v>
      </c>
      <c r="X4815" s="9">
        <v>44785.0</v>
      </c>
      <c r="Y4815" s="5">
        <f t="shared" si="1172"/>
        <v>70171.92</v>
      </c>
      <c r="Z4815" s="5">
        <f t="shared" si="1154"/>
        <v>48730.5</v>
      </c>
      <c r="AA4815" s="9">
        <v>44789.0</v>
      </c>
      <c r="AB4815" s="1" t="s">
        <v>6496</v>
      </c>
      <c r="AC4815" s="1" t="s">
        <v>55</v>
      </c>
      <c r="AD4815" s="12" t="s">
        <v>46</v>
      </c>
      <c r="AE4815" s="12" t="s">
        <v>46</v>
      </c>
      <c r="AF4815" s="12" t="s">
        <v>46</v>
      </c>
      <c r="AG4815" s="12" t="s">
        <v>46</v>
      </c>
      <c r="AH4815" s="12" t="s">
        <v>46</v>
      </c>
      <c r="AI4815" s="12" t="s">
        <v>46</v>
      </c>
    </row>
    <row r="4816">
      <c r="A4816" s="1" t="s">
        <v>6493</v>
      </c>
      <c r="B4816" s="13"/>
      <c r="C4816" s="1" t="s">
        <v>36</v>
      </c>
      <c r="D4816" s="1" t="s">
        <v>96</v>
      </c>
      <c r="E4816" s="1" t="s">
        <v>113</v>
      </c>
      <c r="F4816" s="1" t="s">
        <v>497</v>
      </c>
      <c r="G4816" s="1" t="s">
        <v>121</v>
      </c>
      <c r="H4816" s="1" t="s">
        <v>994</v>
      </c>
      <c r="I4816" s="1" t="s">
        <v>247</v>
      </c>
      <c r="J4816" s="1"/>
      <c r="K4816" s="1" t="s">
        <v>6494</v>
      </c>
      <c r="L4816" s="1" t="s">
        <v>150</v>
      </c>
      <c r="M4816" s="9">
        <v>44652.0</v>
      </c>
      <c r="N4816" s="9">
        <v>44760.0</v>
      </c>
      <c r="O4816" s="1"/>
      <c r="P4816" s="1">
        <v>8.33</v>
      </c>
      <c r="Q4816" s="1">
        <v>250000.0</v>
      </c>
      <c r="R4816" s="1">
        <v>289000.0</v>
      </c>
      <c r="S4816" s="9">
        <v>44758.0</v>
      </c>
      <c r="T4816" s="9">
        <v>44760.0</v>
      </c>
      <c r="U4816" s="1" t="s">
        <v>6497</v>
      </c>
      <c r="V4816" s="5">
        <f t="shared" si="940"/>
        <v>24073.7</v>
      </c>
      <c r="W4816" s="11">
        <f t="shared" si="1057"/>
        <v>28406.966</v>
      </c>
      <c r="X4816" s="9">
        <v>44788.0</v>
      </c>
      <c r="Y4816" s="5">
        <f t="shared" si="1172"/>
        <v>25999.596</v>
      </c>
      <c r="Z4816" s="5">
        <f t="shared" si="1154"/>
        <v>18055.275</v>
      </c>
      <c r="AA4816" s="9">
        <v>44792.0</v>
      </c>
      <c r="AB4816" s="1" t="s">
        <v>6497</v>
      </c>
      <c r="AC4816" s="1" t="s">
        <v>55</v>
      </c>
      <c r="AD4816" s="12" t="s">
        <v>46</v>
      </c>
      <c r="AE4816" s="12" t="s">
        <v>46</v>
      </c>
      <c r="AF4816" s="12" t="s">
        <v>46</v>
      </c>
      <c r="AG4816" s="12" t="s">
        <v>46</v>
      </c>
      <c r="AH4816" s="12" t="s">
        <v>46</v>
      </c>
      <c r="AI4816" s="12" t="s">
        <v>46</v>
      </c>
    </row>
    <row r="4817">
      <c r="A4817" s="1" t="s">
        <v>6498</v>
      </c>
      <c r="B4817" s="13"/>
      <c r="C4817" s="1" t="s">
        <v>36</v>
      </c>
      <c r="D4817" s="1" t="s">
        <v>81</v>
      </c>
      <c r="E4817" s="1" t="s">
        <v>82</v>
      </c>
      <c r="F4817" s="1" t="s">
        <v>1329</v>
      </c>
      <c r="G4817" s="1" t="s">
        <v>196</v>
      </c>
      <c r="H4817" s="1" t="s">
        <v>197</v>
      </c>
      <c r="I4817" s="1" t="s">
        <v>42</v>
      </c>
      <c r="J4817" s="1"/>
      <c r="K4817" s="1" t="s">
        <v>6499</v>
      </c>
      <c r="L4817" s="1" t="s">
        <v>347</v>
      </c>
      <c r="M4817" s="9">
        <v>44768.0</v>
      </c>
      <c r="N4817" s="9">
        <v>44768.0</v>
      </c>
      <c r="O4817" s="1"/>
      <c r="P4817" s="1">
        <v>8.33</v>
      </c>
      <c r="Q4817" s="1">
        <v>300000.0</v>
      </c>
      <c r="R4817" s="1">
        <v>325000.0</v>
      </c>
      <c r="S4817" s="9">
        <v>44761.0</v>
      </c>
      <c r="T4817" s="9">
        <v>44768.0</v>
      </c>
      <c r="U4817" s="1" t="s">
        <v>6500</v>
      </c>
      <c r="V4817" s="5">
        <f t="shared" si="940"/>
        <v>27072.5</v>
      </c>
      <c r="W4817" s="11">
        <f t="shared" si="1057"/>
        <v>31945.55</v>
      </c>
      <c r="X4817" s="9">
        <v>44791.0</v>
      </c>
      <c r="Y4817" s="5">
        <f>W4817</f>
        <v>31945.55</v>
      </c>
      <c r="Z4817" s="5">
        <f t="shared" si="1154"/>
        <v>20304.375</v>
      </c>
      <c r="AA4817" s="9">
        <v>44795.0</v>
      </c>
      <c r="AB4817" s="1" t="s">
        <v>6500</v>
      </c>
      <c r="AC4817" s="1" t="s">
        <v>55</v>
      </c>
      <c r="AD4817" s="12" t="s">
        <v>46</v>
      </c>
      <c r="AE4817" s="12" t="s">
        <v>46</v>
      </c>
      <c r="AF4817" s="12" t="s">
        <v>46</v>
      </c>
      <c r="AG4817" s="12" t="s">
        <v>46</v>
      </c>
      <c r="AH4817" s="12" t="s">
        <v>46</v>
      </c>
      <c r="AI4817" s="12" t="s">
        <v>46</v>
      </c>
    </row>
    <row r="4818">
      <c r="A4818" s="1" t="s">
        <v>6501</v>
      </c>
      <c r="B4818" s="13"/>
      <c r="C4818" s="1" t="s">
        <v>36</v>
      </c>
      <c r="D4818" s="1" t="s">
        <v>96</v>
      </c>
      <c r="E4818" s="1" t="s">
        <v>212</v>
      </c>
      <c r="F4818" s="1" t="s">
        <v>1079</v>
      </c>
      <c r="G4818" s="1" t="s">
        <v>134</v>
      </c>
      <c r="H4818" s="1" t="s">
        <v>135</v>
      </c>
      <c r="I4818" s="1" t="s">
        <v>42</v>
      </c>
      <c r="J4818" s="1"/>
      <c r="K4818" s="1" t="s">
        <v>6502</v>
      </c>
      <c r="L4818" s="1" t="s">
        <v>99</v>
      </c>
      <c r="M4818" s="9">
        <v>45098.0</v>
      </c>
      <c r="N4818" s="9">
        <v>45098.0</v>
      </c>
      <c r="O4818" s="1"/>
      <c r="P4818" s="1">
        <v>8.33</v>
      </c>
      <c r="Q4818" s="1">
        <v>180000.0</v>
      </c>
      <c r="R4818" s="1">
        <v>180000.0</v>
      </c>
      <c r="S4818" s="9">
        <v>44830.0</v>
      </c>
      <c r="T4818" s="9">
        <v>44839.0</v>
      </c>
      <c r="U4818" s="1" t="s">
        <v>6503</v>
      </c>
      <c r="V4818" s="5">
        <f t="shared" si="940"/>
        <v>14994</v>
      </c>
      <c r="W4818" s="11">
        <f t="shared" si="1057"/>
        <v>17692.92</v>
      </c>
      <c r="X4818" s="9">
        <v>44839.0</v>
      </c>
      <c r="Y4818" s="5">
        <f>W4818-(V4818*10%)</f>
        <v>16193.52</v>
      </c>
      <c r="Z4818" s="5">
        <f t="shared" si="1154"/>
        <v>11245.5</v>
      </c>
      <c r="AA4818" s="9">
        <v>44839.0</v>
      </c>
      <c r="AB4818" s="1" t="s">
        <v>6503</v>
      </c>
      <c r="AC4818" s="1" t="s">
        <v>55</v>
      </c>
      <c r="AD4818" s="12" t="s">
        <v>47</v>
      </c>
      <c r="AE4818" s="12" t="s">
        <v>47</v>
      </c>
      <c r="AF4818" s="12" t="s">
        <v>46</v>
      </c>
      <c r="AG4818" s="12" t="s">
        <v>46</v>
      </c>
      <c r="AH4818" s="12" t="s">
        <v>46</v>
      </c>
      <c r="AI4818" s="12" t="s">
        <v>46</v>
      </c>
    </row>
    <row r="4819">
      <c r="A4819" s="1" t="s">
        <v>6501</v>
      </c>
      <c r="B4819" s="13"/>
      <c r="C4819" s="1" t="s">
        <v>36</v>
      </c>
      <c r="D4819" s="1" t="s">
        <v>96</v>
      </c>
      <c r="E4819" s="1" t="s">
        <v>212</v>
      </c>
      <c r="F4819" s="1" t="s">
        <v>1079</v>
      </c>
      <c r="G4819" s="1" t="s">
        <v>134</v>
      </c>
      <c r="H4819" s="1" t="s">
        <v>135</v>
      </c>
      <c r="I4819" s="1" t="s">
        <v>42</v>
      </c>
      <c r="J4819" s="1"/>
      <c r="K4819" s="1" t="s">
        <v>6502</v>
      </c>
      <c r="L4819" s="1" t="s">
        <v>99</v>
      </c>
      <c r="M4819" s="9">
        <v>45098.0</v>
      </c>
      <c r="N4819" s="9">
        <v>45098.0</v>
      </c>
      <c r="O4819" s="1"/>
      <c r="P4819" s="1">
        <v>7.5</v>
      </c>
      <c r="Q4819" s="1">
        <v>180000.0</v>
      </c>
      <c r="R4819" s="1">
        <v>180000.0</v>
      </c>
      <c r="S4819" s="9">
        <v>44830.0</v>
      </c>
      <c r="T4819" s="14">
        <v>44880.0</v>
      </c>
      <c r="U4819" s="1" t="s">
        <v>6504</v>
      </c>
      <c r="V4819" s="5">
        <f t="shared" si="940"/>
        <v>13500</v>
      </c>
      <c r="W4819" s="11">
        <f t="shared" si="1057"/>
        <v>15930</v>
      </c>
      <c r="X4819" s="14">
        <v>44880.0</v>
      </c>
      <c r="Y4819" s="5">
        <f>W4819</f>
        <v>15930</v>
      </c>
      <c r="Z4819" s="5">
        <f t="shared" si="1154"/>
        <v>10125</v>
      </c>
      <c r="AA4819" s="14">
        <v>44880.0</v>
      </c>
      <c r="AB4819" s="1" t="s">
        <v>6504</v>
      </c>
      <c r="AC4819" s="1" t="s">
        <v>55</v>
      </c>
      <c r="AD4819" s="12" t="s">
        <v>47</v>
      </c>
      <c r="AE4819" s="12" t="s">
        <v>47</v>
      </c>
      <c r="AF4819" s="12" t="s">
        <v>46</v>
      </c>
      <c r="AG4819" s="12" t="s">
        <v>46</v>
      </c>
      <c r="AH4819" s="12" t="s">
        <v>46</v>
      </c>
      <c r="AI4819" s="12" t="s">
        <v>46</v>
      </c>
    </row>
    <row r="4820">
      <c r="A4820" s="1" t="s">
        <v>6501</v>
      </c>
      <c r="B4820" s="13"/>
      <c r="C4820" s="1" t="s">
        <v>36</v>
      </c>
      <c r="D4820" s="1" t="s">
        <v>96</v>
      </c>
      <c r="E4820" s="1" t="s">
        <v>212</v>
      </c>
      <c r="F4820" s="1" t="s">
        <v>1079</v>
      </c>
      <c r="G4820" s="1" t="s">
        <v>134</v>
      </c>
      <c r="H4820" s="1" t="s">
        <v>135</v>
      </c>
      <c r="I4820" s="1" t="s">
        <v>42</v>
      </c>
      <c r="J4820" s="1"/>
      <c r="K4820" s="1" t="s">
        <v>6502</v>
      </c>
      <c r="L4820" s="1" t="s">
        <v>99</v>
      </c>
      <c r="M4820" s="9">
        <v>45098.0</v>
      </c>
      <c r="N4820" s="9">
        <v>44993.0</v>
      </c>
      <c r="O4820" s="1"/>
      <c r="P4820" s="1">
        <v>8.33</v>
      </c>
      <c r="Q4820" s="1">
        <v>300000.0</v>
      </c>
      <c r="R4820" s="1">
        <v>300000.0</v>
      </c>
      <c r="S4820" s="10">
        <f t="shared" ref="S4820:S4821" si="1173">N4820+90</f>
        <v>45083</v>
      </c>
      <c r="V4820" s="5">
        <f t="shared" si="940"/>
        <v>24990</v>
      </c>
      <c r="W4820" s="11">
        <f t="shared" si="1057"/>
        <v>29488.2</v>
      </c>
      <c r="Z4820" s="5">
        <f t="shared" si="1154"/>
        <v>18742.5</v>
      </c>
      <c r="AB4820" s="1"/>
      <c r="AC4820" s="1" t="s">
        <v>45</v>
      </c>
      <c r="AD4820" s="12" t="s">
        <v>47</v>
      </c>
      <c r="AE4820" s="12" t="s">
        <v>46</v>
      </c>
      <c r="AF4820" s="12" t="s">
        <v>47</v>
      </c>
      <c r="AG4820" s="12"/>
      <c r="AH4820" s="12"/>
      <c r="AI4820" s="12"/>
    </row>
    <row r="4821">
      <c r="A4821" s="1" t="s">
        <v>6501</v>
      </c>
      <c r="B4821" s="13"/>
      <c r="C4821" s="1" t="s">
        <v>36</v>
      </c>
      <c r="D4821" s="1" t="s">
        <v>96</v>
      </c>
      <c r="E4821" s="1" t="s">
        <v>212</v>
      </c>
      <c r="F4821" s="1" t="s">
        <v>1079</v>
      </c>
      <c r="G4821" s="1" t="s">
        <v>134</v>
      </c>
      <c r="H4821" s="1" t="s">
        <v>135</v>
      </c>
      <c r="I4821" s="1" t="s">
        <v>42</v>
      </c>
      <c r="J4821" s="1"/>
      <c r="K4821" s="1" t="s">
        <v>6502</v>
      </c>
      <c r="L4821" s="1" t="s">
        <v>99</v>
      </c>
      <c r="M4821" s="9">
        <v>45098.0</v>
      </c>
      <c r="N4821" s="9">
        <v>44742.0</v>
      </c>
      <c r="O4821" s="1"/>
      <c r="P4821" s="1">
        <v>8.33</v>
      </c>
      <c r="Q4821" s="1">
        <v>180000.0</v>
      </c>
      <c r="R4821" s="1">
        <v>300000.0</v>
      </c>
      <c r="S4821" s="10">
        <f t="shared" si="1173"/>
        <v>44832</v>
      </c>
      <c r="V4821" s="5">
        <f t="shared" si="940"/>
        <v>24990</v>
      </c>
      <c r="W4821" s="11">
        <f t="shared" si="1057"/>
        <v>29488.2</v>
      </c>
      <c r="Z4821" s="5">
        <f t="shared" si="1154"/>
        <v>18742.5</v>
      </c>
      <c r="AC4821" s="1" t="str">
        <f>IF(T4821="","C","O")</f>
        <v>C</v>
      </c>
      <c r="AD4821" s="12" t="s">
        <v>47</v>
      </c>
      <c r="AE4821" s="12" t="s">
        <v>46</v>
      </c>
      <c r="AF4821" s="12" t="s">
        <v>46</v>
      </c>
      <c r="AG4821" s="12"/>
      <c r="AH4821" s="12"/>
      <c r="AI4821" s="12"/>
    </row>
    <row r="4822">
      <c r="A4822" s="1" t="s">
        <v>6505</v>
      </c>
      <c r="B4822" s="13"/>
      <c r="C4822" s="1" t="s">
        <v>36</v>
      </c>
      <c r="D4822" s="1" t="s">
        <v>96</v>
      </c>
      <c r="E4822" s="1" t="s">
        <v>168</v>
      </c>
      <c r="F4822" s="1" t="s">
        <v>727</v>
      </c>
      <c r="G4822" s="1" t="s">
        <v>152</v>
      </c>
      <c r="H4822" s="1" t="s">
        <v>317</v>
      </c>
      <c r="I4822" s="1" t="s">
        <v>247</v>
      </c>
      <c r="J4822" s="1"/>
      <c r="K4822" s="1" t="s">
        <v>6506</v>
      </c>
      <c r="L4822" s="1" t="s">
        <v>53</v>
      </c>
      <c r="M4822" s="9">
        <v>44652.0</v>
      </c>
      <c r="N4822" s="9">
        <v>45316.0</v>
      </c>
      <c r="O4822" s="1"/>
      <c r="P4822" s="1">
        <v>8.0</v>
      </c>
      <c r="Q4822" s="1">
        <v>300000.0</v>
      </c>
      <c r="R4822" s="1">
        <v>360000.0</v>
      </c>
      <c r="S4822" s="9">
        <v>45308.0</v>
      </c>
      <c r="T4822" s="9">
        <v>45316.0</v>
      </c>
      <c r="U4822" s="1" t="s">
        <v>6507</v>
      </c>
      <c r="V4822" s="5">
        <f t="shared" si="940"/>
        <v>28800</v>
      </c>
      <c r="W4822" s="11">
        <f t="shared" si="1057"/>
        <v>33984</v>
      </c>
      <c r="X4822" s="9">
        <v>45338.0</v>
      </c>
      <c r="Y4822" s="5">
        <f>W4822-(V4822*10%)</f>
        <v>31104</v>
      </c>
      <c r="Z4822" s="5">
        <f t="shared" si="1154"/>
        <v>21600</v>
      </c>
      <c r="AA4822" s="9">
        <v>45337.0</v>
      </c>
      <c r="AB4822" s="1" t="s">
        <v>6508</v>
      </c>
      <c r="AC4822" s="1" t="s">
        <v>55</v>
      </c>
      <c r="AD4822" s="12" t="s">
        <v>46</v>
      </c>
      <c r="AE4822" s="12" t="s">
        <v>47</v>
      </c>
      <c r="AF4822" s="12" t="s">
        <v>47</v>
      </c>
      <c r="AG4822" s="12" t="s">
        <v>47</v>
      </c>
      <c r="AH4822" s="12" t="s">
        <v>47</v>
      </c>
      <c r="AI4822" s="12" t="s">
        <v>47</v>
      </c>
    </row>
    <row r="4823">
      <c r="A4823" s="1" t="s">
        <v>6505</v>
      </c>
      <c r="B4823" s="13"/>
      <c r="C4823" s="1" t="s">
        <v>36</v>
      </c>
      <c r="D4823" s="1" t="s">
        <v>96</v>
      </c>
      <c r="E4823" s="1" t="s">
        <v>168</v>
      </c>
      <c r="F4823" s="1" t="s">
        <v>727</v>
      </c>
      <c r="G4823" s="1" t="s">
        <v>152</v>
      </c>
      <c r="H4823" s="1" t="s">
        <v>317</v>
      </c>
      <c r="I4823" s="1" t="s">
        <v>247</v>
      </c>
      <c r="J4823" s="1"/>
      <c r="K4823" s="1" t="s">
        <v>6506</v>
      </c>
      <c r="L4823" s="1" t="s">
        <v>53</v>
      </c>
      <c r="M4823" s="9">
        <v>44652.0</v>
      </c>
      <c r="N4823" s="9">
        <v>45334.0</v>
      </c>
      <c r="O4823" s="1"/>
      <c r="P4823" s="1">
        <v>8.0</v>
      </c>
      <c r="Q4823" s="1">
        <v>550000.0</v>
      </c>
      <c r="R4823" s="1">
        <v>588000.0</v>
      </c>
      <c r="S4823" s="9">
        <v>45335.0</v>
      </c>
      <c r="T4823" s="9">
        <v>45334.0</v>
      </c>
      <c r="U4823" s="1" t="s">
        <v>4104</v>
      </c>
      <c r="V4823" s="5">
        <f t="shared" si="940"/>
        <v>47040</v>
      </c>
      <c r="W4823" s="11">
        <f t="shared" si="1057"/>
        <v>55507.2</v>
      </c>
      <c r="X4823" s="9"/>
      <c r="Z4823" s="5">
        <f t="shared" si="1154"/>
        <v>35280</v>
      </c>
      <c r="AC4823" s="1" t="s">
        <v>162</v>
      </c>
      <c r="AD4823" s="12" t="s">
        <v>46</v>
      </c>
      <c r="AE4823" s="12" t="s">
        <v>47</v>
      </c>
      <c r="AF4823" s="12" t="s">
        <v>47</v>
      </c>
      <c r="AG4823" s="12" t="s">
        <v>47</v>
      </c>
      <c r="AH4823" s="12"/>
      <c r="AI4823" s="12"/>
    </row>
    <row r="4824">
      <c r="A4824" s="1" t="s">
        <v>6505</v>
      </c>
      <c r="B4824" s="13"/>
      <c r="C4824" s="1" t="s">
        <v>36</v>
      </c>
      <c r="D4824" s="1" t="s">
        <v>96</v>
      </c>
      <c r="E4824" s="1" t="s">
        <v>168</v>
      </c>
      <c r="F4824" s="1" t="s">
        <v>727</v>
      </c>
      <c r="G4824" s="1" t="s">
        <v>152</v>
      </c>
      <c r="H4824" s="1" t="s">
        <v>317</v>
      </c>
      <c r="I4824" s="1" t="s">
        <v>247</v>
      </c>
      <c r="J4824" s="1"/>
      <c r="K4824" s="1" t="s">
        <v>6506</v>
      </c>
      <c r="L4824" s="1" t="s">
        <v>53</v>
      </c>
      <c r="M4824" s="9">
        <v>44652.0</v>
      </c>
      <c r="N4824" s="9">
        <v>45338.0</v>
      </c>
      <c r="O4824" s="1"/>
      <c r="P4824" s="1">
        <v>8.0</v>
      </c>
      <c r="Q4824" s="1">
        <v>500000.0</v>
      </c>
      <c r="R4824" s="1">
        <v>588000.0</v>
      </c>
      <c r="S4824" s="9">
        <v>45336.0</v>
      </c>
      <c r="T4824" s="9">
        <v>45338.0</v>
      </c>
      <c r="U4824" s="1" t="s">
        <v>6509</v>
      </c>
      <c r="V4824" s="5">
        <f t="shared" si="940"/>
        <v>47040</v>
      </c>
      <c r="W4824" s="11">
        <f t="shared" si="1057"/>
        <v>55507.2</v>
      </c>
      <c r="X4824" s="9">
        <v>45366.0</v>
      </c>
      <c r="Y4824" s="5">
        <f>W4824-(V4824*10%)</f>
        <v>50803.2</v>
      </c>
      <c r="Z4824" s="5">
        <f t="shared" si="1154"/>
        <v>35280</v>
      </c>
      <c r="AA4824" s="9">
        <v>45372.0</v>
      </c>
      <c r="AB4824" s="1" t="s">
        <v>6510</v>
      </c>
      <c r="AC4824" s="1" t="s">
        <v>55</v>
      </c>
      <c r="AD4824" s="12" t="s">
        <v>46</v>
      </c>
      <c r="AE4824" s="12" t="s">
        <v>47</v>
      </c>
      <c r="AF4824" s="12" t="s">
        <v>47</v>
      </c>
      <c r="AG4824" s="12" t="s">
        <v>47</v>
      </c>
      <c r="AH4824" s="12" t="s">
        <v>47</v>
      </c>
      <c r="AI4824" s="12" t="s">
        <v>47</v>
      </c>
    </row>
    <row r="4825">
      <c r="A4825" s="1" t="s">
        <v>6505</v>
      </c>
      <c r="B4825" s="13"/>
      <c r="C4825" s="1" t="s">
        <v>36</v>
      </c>
      <c r="D4825" s="1" t="s">
        <v>96</v>
      </c>
      <c r="E4825" s="1" t="s">
        <v>168</v>
      </c>
      <c r="F4825" s="1" t="s">
        <v>727</v>
      </c>
      <c r="G4825" s="1" t="s">
        <v>152</v>
      </c>
      <c r="H4825" s="1" t="s">
        <v>317</v>
      </c>
      <c r="I4825" s="1" t="s">
        <v>247</v>
      </c>
      <c r="J4825" s="1"/>
      <c r="K4825" s="1" t="s">
        <v>6506</v>
      </c>
      <c r="L4825" s="1" t="s">
        <v>53</v>
      </c>
      <c r="M4825" s="9">
        <v>44652.0</v>
      </c>
      <c r="N4825" s="9">
        <v>44652.0</v>
      </c>
      <c r="O4825" s="1"/>
      <c r="P4825" s="1">
        <v>8.0</v>
      </c>
      <c r="Q4825" s="1">
        <v>500000.0</v>
      </c>
      <c r="R4825" s="1">
        <v>300000.0</v>
      </c>
      <c r="S4825" s="10">
        <f t="shared" ref="S4825:S4826" si="1174">N4825+30</f>
        <v>44682</v>
      </c>
      <c r="V4825" s="5">
        <f t="shared" si="940"/>
        <v>24000</v>
      </c>
      <c r="W4825" s="11">
        <f t="shared" si="1057"/>
        <v>28320</v>
      </c>
      <c r="Z4825" s="5">
        <f t="shared" si="1154"/>
        <v>18000</v>
      </c>
      <c r="AB4825" s="1"/>
      <c r="AC4825" s="1" t="s">
        <v>45</v>
      </c>
      <c r="AD4825" s="12" t="s">
        <v>46</v>
      </c>
      <c r="AE4825" s="12" t="s">
        <v>46</v>
      </c>
      <c r="AF4825" s="12" t="s">
        <v>46</v>
      </c>
      <c r="AG4825" s="12"/>
      <c r="AH4825" s="12"/>
      <c r="AI4825" s="12"/>
    </row>
    <row r="4826">
      <c r="A4826" s="1" t="s">
        <v>6511</v>
      </c>
      <c r="B4826" s="13"/>
      <c r="C4826" s="1" t="s">
        <v>36</v>
      </c>
      <c r="D4826" s="1" t="s">
        <v>96</v>
      </c>
      <c r="E4826" s="1" t="s">
        <v>212</v>
      </c>
      <c r="F4826" s="1" t="s">
        <v>915</v>
      </c>
      <c r="G4826" s="1" t="s">
        <v>134</v>
      </c>
      <c r="H4826" s="1" t="s">
        <v>135</v>
      </c>
      <c r="I4826" s="1" t="s">
        <v>265</v>
      </c>
      <c r="J4826" s="1"/>
      <c r="K4826" s="1" t="s">
        <v>6512</v>
      </c>
      <c r="L4826" s="1" t="s">
        <v>53</v>
      </c>
      <c r="M4826" s="9">
        <v>45203.0</v>
      </c>
      <c r="N4826" s="9">
        <v>45203.0</v>
      </c>
      <c r="O4826" s="1"/>
      <c r="P4826" s="1">
        <v>7.5</v>
      </c>
      <c r="Q4826" s="1">
        <v>300000.0</v>
      </c>
      <c r="R4826" s="1">
        <v>300000.0</v>
      </c>
      <c r="S4826" s="10">
        <f t="shared" si="1174"/>
        <v>45233</v>
      </c>
      <c r="V4826" s="5">
        <f t="shared" si="940"/>
        <v>22500</v>
      </c>
      <c r="W4826" s="11">
        <f t="shared" si="1057"/>
        <v>26550</v>
      </c>
      <c r="Z4826" s="5">
        <f t="shared" si="1154"/>
        <v>16875</v>
      </c>
      <c r="AC4826" s="1" t="str">
        <f>IF(T4826="","C","O")</f>
        <v>C</v>
      </c>
      <c r="AD4826" s="12" t="s">
        <v>47</v>
      </c>
      <c r="AE4826" s="12" t="s">
        <v>47</v>
      </c>
      <c r="AF4826" s="12" t="s">
        <v>47</v>
      </c>
      <c r="AG4826" s="12"/>
      <c r="AH4826" s="12"/>
      <c r="AI4826" s="12"/>
    </row>
    <row r="4827">
      <c r="A4827" s="1" t="s">
        <v>6513</v>
      </c>
      <c r="B4827" s="13"/>
      <c r="C4827" s="1" t="s">
        <v>36</v>
      </c>
      <c r="D4827" s="1" t="s">
        <v>96</v>
      </c>
      <c r="E4827" s="1" t="s">
        <v>212</v>
      </c>
      <c r="F4827" s="1" t="s">
        <v>2454</v>
      </c>
      <c r="G4827" s="1" t="s">
        <v>84</v>
      </c>
      <c r="H4827" s="1" t="s">
        <v>85</v>
      </c>
      <c r="I4827" s="1" t="s">
        <v>42</v>
      </c>
      <c r="J4827" s="1"/>
      <c r="K4827" s="1" t="s">
        <v>6514</v>
      </c>
      <c r="L4827" s="1" t="s">
        <v>143</v>
      </c>
      <c r="M4827" s="9">
        <v>45194.0</v>
      </c>
      <c r="N4827" s="14">
        <v>45260.0</v>
      </c>
      <c r="O4827" s="1"/>
      <c r="P4827" s="1">
        <v>8.33</v>
      </c>
      <c r="Q4827" s="1">
        <v>250000.0</v>
      </c>
      <c r="R4827" s="1">
        <v>300000.0</v>
      </c>
      <c r="S4827" s="14">
        <v>45246.0</v>
      </c>
      <c r="T4827" s="14">
        <v>45260.0</v>
      </c>
      <c r="U4827" s="1" t="s">
        <v>6515</v>
      </c>
      <c r="V4827" s="5">
        <f t="shared" si="940"/>
        <v>24990</v>
      </c>
      <c r="W4827" s="11">
        <f t="shared" si="1057"/>
        <v>29488.2</v>
      </c>
      <c r="X4827" s="14">
        <v>45276.0</v>
      </c>
      <c r="Y4827" s="5">
        <f t="shared" ref="Y4827:Y4828" si="1175">W4827-(V4827*10%)</f>
        <v>26989.2</v>
      </c>
      <c r="Z4827" s="5">
        <f t="shared" si="1154"/>
        <v>18742.5</v>
      </c>
      <c r="AA4827" s="14">
        <v>45281.0</v>
      </c>
      <c r="AB4827" s="1" t="s">
        <v>6516</v>
      </c>
      <c r="AC4827" s="1" t="s">
        <v>55</v>
      </c>
      <c r="AD4827" s="12" t="s">
        <v>47</v>
      </c>
      <c r="AE4827" s="12" t="s">
        <v>47</v>
      </c>
      <c r="AF4827" s="12" t="s">
        <v>47</v>
      </c>
      <c r="AG4827" s="12" t="s">
        <v>47</v>
      </c>
      <c r="AH4827" s="12" t="s">
        <v>47</v>
      </c>
      <c r="AI4827" s="12" t="s">
        <v>47</v>
      </c>
    </row>
    <row r="4828">
      <c r="A4828" s="1" t="s">
        <v>6517</v>
      </c>
      <c r="B4828" s="13"/>
      <c r="C4828" s="1" t="s">
        <v>36</v>
      </c>
      <c r="D4828" s="1" t="s">
        <v>96</v>
      </c>
      <c r="E4828" s="1" t="s">
        <v>212</v>
      </c>
      <c r="F4828" s="1" t="s">
        <v>6518</v>
      </c>
      <c r="G4828" s="1" t="s">
        <v>121</v>
      </c>
      <c r="H4828" s="1" t="s">
        <v>994</v>
      </c>
      <c r="I4828" s="1" t="s">
        <v>265</v>
      </c>
      <c r="J4828" s="1"/>
      <c r="K4828" s="1" t="s">
        <v>6519</v>
      </c>
      <c r="L4828" s="1" t="s">
        <v>53</v>
      </c>
      <c r="M4828" s="9">
        <v>44742.0</v>
      </c>
      <c r="N4828" s="9">
        <v>44736.0</v>
      </c>
      <c r="O4828" s="1"/>
      <c r="P4828" s="1">
        <v>8.33</v>
      </c>
      <c r="Q4828" s="1">
        <v>350000.0</v>
      </c>
      <c r="R4828" s="1">
        <v>400000.0</v>
      </c>
      <c r="S4828" s="9">
        <v>44733.0</v>
      </c>
      <c r="T4828" s="9">
        <v>44736.0</v>
      </c>
      <c r="U4828" s="1" t="s">
        <v>6520</v>
      </c>
      <c r="V4828" s="5">
        <f t="shared" si="940"/>
        <v>33320</v>
      </c>
      <c r="W4828" s="11">
        <f t="shared" si="1057"/>
        <v>39317.6</v>
      </c>
      <c r="X4828" s="9">
        <v>44763.0</v>
      </c>
      <c r="Y4828" s="5">
        <f t="shared" si="1175"/>
        <v>35985.6</v>
      </c>
      <c r="Z4828" s="5">
        <f t="shared" si="1154"/>
        <v>24990</v>
      </c>
      <c r="AA4828" s="9">
        <v>44761.0</v>
      </c>
      <c r="AB4828" s="1" t="s">
        <v>6521</v>
      </c>
      <c r="AC4828" s="1" t="s">
        <v>55</v>
      </c>
      <c r="AD4828" s="12" t="s">
        <v>46</v>
      </c>
      <c r="AE4828" s="12" t="s">
        <v>46</v>
      </c>
      <c r="AF4828" s="12" t="s">
        <v>46</v>
      </c>
      <c r="AG4828" s="12" t="s">
        <v>46</v>
      </c>
      <c r="AH4828" s="12" t="s">
        <v>46</v>
      </c>
      <c r="AI4828" s="12" t="s">
        <v>46</v>
      </c>
    </row>
    <row r="4829">
      <c r="A4829" s="1" t="s">
        <v>6522</v>
      </c>
      <c r="B4829" s="13"/>
      <c r="C4829" s="1" t="s">
        <v>36</v>
      </c>
      <c r="D4829" s="1" t="s">
        <v>96</v>
      </c>
      <c r="E4829" s="1" t="s">
        <v>38</v>
      </c>
      <c r="F4829" s="1" t="s">
        <v>872</v>
      </c>
      <c r="G4829" s="1" t="s">
        <v>1311</v>
      </c>
      <c r="H4829" s="1" t="s">
        <v>1312</v>
      </c>
      <c r="I4829" s="1" t="s">
        <v>42</v>
      </c>
      <c r="J4829" s="1"/>
      <c r="K4829" s="1" t="s">
        <v>6523</v>
      </c>
      <c r="L4829" s="1" t="s">
        <v>53</v>
      </c>
      <c r="M4829" s="9">
        <v>44742.0</v>
      </c>
      <c r="N4829" s="9">
        <v>44742.0</v>
      </c>
      <c r="O4829" s="1"/>
      <c r="P4829" s="1">
        <v>8.33</v>
      </c>
      <c r="Q4829" s="1">
        <v>500000.0</v>
      </c>
      <c r="R4829" s="1">
        <v>461400.0</v>
      </c>
      <c r="S4829" s="9">
        <v>44928.0</v>
      </c>
      <c r="T4829" s="9">
        <v>44928.0</v>
      </c>
      <c r="U4829" s="1" t="s">
        <v>6524</v>
      </c>
      <c r="V4829" s="5">
        <f t="shared" si="940"/>
        <v>38434.62</v>
      </c>
      <c r="W4829" s="11">
        <f t="shared" si="1057"/>
        <v>45352.8516</v>
      </c>
      <c r="X4829" s="9"/>
      <c r="Y4829" s="5"/>
      <c r="Z4829" s="5">
        <f t="shared" si="1154"/>
        <v>28825.965</v>
      </c>
      <c r="AA4829" s="9"/>
      <c r="AC4829" s="1" t="s">
        <v>162</v>
      </c>
      <c r="AD4829" s="12" t="s">
        <v>46</v>
      </c>
      <c r="AE4829" s="12" t="s">
        <v>46</v>
      </c>
      <c r="AF4829" s="12" t="s">
        <v>46</v>
      </c>
      <c r="AG4829" s="12" t="s">
        <v>46</v>
      </c>
      <c r="AH4829" s="12"/>
      <c r="AI4829" s="12"/>
    </row>
    <row r="4830">
      <c r="A4830" s="1" t="s">
        <v>6522</v>
      </c>
      <c r="B4830" s="13"/>
      <c r="C4830" s="1" t="s">
        <v>36</v>
      </c>
      <c r="D4830" s="1" t="s">
        <v>96</v>
      </c>
      <c r="E4830" s="1" t="s">
        <v>38</v>
      </c>
      <c r="F4830" s="1" t="s">
        <v>872</v>
      </c>
      <c r="G4830" s="1" t="s">
        <v>1311</v>
      </c>
      <c r="H4830" s="1" t="s">
        <v>1312</v>
      </c>
      <c r="I4830" s="1" t="s">
        <v>42</v>
      </c>
      <c r="J4830" s="1"/>
      <c r="K4830" s="1" t="s">
        <v>6523</v>
      </c>
      <c r="L4830" s="1" t="s">
        <v>53</v>
      </c>
      <c r="M4830" s="9">
        <v>44742.0</v>
      </c>
      <c r="N4830" s="9">
        <v>44928.0</v>
      </c>
      <c r="O4830" s="1"/>
      <c r="P4830" s="1">
        <v>8.33</v>
      </c>
      <c r="Q4830" s="1">
        <v>100000.0</v>
      </c>
      <c r="R4830" s="1">
        <v>420000.0</v>
      </c>
      <c r="S4830" s="9">
        <v>44928.0</v>
      </c>
      <c r="T4830" s="9">
        <v>44998.0</v>
      </c>
      <c r="U4830" s="1" t="s">
        <v>6525</v>
      </c>
      <c r="V4830" s="5">
        <f t="shared" si="940"/>
        <v>34986</v>
      </c>
      <c r="W4830" s="11">
        <f t="shared" si="1057"/>
        <v>41283.48</v>
      </c>
      <c r="X4830" s="9">
        <v>45012.0</v>
      </c>
      <c r="Y4830" s="5">
        <f>W4830-(V4830*10%)</f>
        <v>37784.88</v>
      </c>
      <c r="Z4830" s="5">
        <f t="shared" si="1154"/>
        <v>26239.5</v>
      </c>
      <c r="AA4830" s="9">
        <v>45016.0</v>
      </c>
      <c r="AB4830" s="1" t="s">
        <v>6525</v>
      </c>
      <c r="AC4830" s="1" t="s">
        <v>55</v>
      </c>
      <c r="AD4830" s="12" t="s">
        <v>46</v>
      </c>
      <c r="AE4830" s="12" t="s">
        <v>46</v>
      </c>
      <c r="AF4830" s="12" t="s">
        <v>46</v>
      </c>
      <c r="AG4830" s="12" t="s">
        <v>46</v>
      </c>
      <c r="AH4830" s="12" t="s">
        <v>46</v>
      </c>
      <c r="AI4830" s="12" t="s">
        <v>46</v>
      </c>
    </row>
    <row r="4831">
      <c r="A4831" s="1" t="s">
        <v>6526</v>
      </c>
      <c r="B4831" s="13"/>
      <c r="C4831" s="1" t="s">
        <v>132</v>
      </c>
      <c r="D4831" s="1" t="s">
        <v>96</v>
      </c>
      <c r="E4831" s="1" t="s">
        <v>38</v>
      </c>
      <c r="F4831" s="1" t="s">
        <v>2117</v>
      </c>
      <c r="G4831" s="1" t="s">
        <v>152</v>
      </c>
      <c r="H4831" s="1" t="s">
        <v>153</v>
      </c>
      <c r="I4831" s="1" t="s">
        <v>247</v>
      </c>
      <c r="J4831" s="1"/>
      <c r="K4831" s="1" t="s">
        <v>6527</v>
      </c>
      <c r="L4831" s="1" t="s">
        <v>53</v>
      </c>
      <c r="M4831" s="9">
        <v>44652.0</v>
      </c>
      <c r="N4831" s="9">
        <v>44807.0</v>
      </c>
      <c r="O4831" s="1"/>
      <c r="P4831" s="1">
        <v>8.33</v>
      </c>
      <c r="Q4831" s="1">
        <v>500000.0</v>
      </c>
      <c r="R4831" s="1">
        <v>1050000.0</v>
      </c>
      <c r="S4831" s="14">
        <v>44854.0</v>
      </c>
      <c r="T4831" s="14">
        <v>44880.0</v>
      </c>
      <c r="U4831" s="1" t="s">
        <v>6528</v>
      </c>
      <c r="V4831" s="5">
        <f t="shared" si="940"/>
        <v>87465</v>
      </c>
      <c r="W4831" s="11">
        <f t="shared" si="1057"/>
        <v>103208.7</v>
      </c>
      <c r="X4831" s="14"/>
      <c r="Y4831" s="5"/>
      <c r="Z4831" s="5">
        <f t="shared" si="1154"/>
        <v>65598.75</v>
      </c>
      <c r="AA4831" s="14"/>
      <c r="AC4831" s="1" t="s">
        <v>162</v>
      </c>
      <c r="AD4831" s="12" t="s">
        <v>46</v>
      </c>
      <c r="AE4831" s="12" t="s">
        <v>46</v>
      </c>
      <c r="AF4831" s="12" t="s">
        <v>46</v>
      </c>
      <c r="AG4831" s="12" t="s">
        <v>46</v>
      </c>
      <c r="AH4831" s="12"/>
      <c r="AI4831" s="12"/>
    </row>
    <row r="4832">
      <c r="A4832" s="1" t="s">
        <v>6529</v>
      </c>
      <c r="B4832" s="13"/>
      <c r="C4832" s="1" t="s">
        <v>36</v>
      </c>
      <c r="D4832" s="1" t="s">
        <v>96</v>
      </c>
      <c r="E4832" s="1" t="s">
        <v>113</v>
      </c>
      <c r="F4832" s="1" t="s">
        <v>630</v>
      </c>
      <c r="G4832" s="1" t="s">
        <v>152</v>
      </c>
      <c r="H4832" s="1" t="s">
        <v>317</v>
      </c>
      <c r="I4832" s="1" t="s">
        <v>236</v>
      </c>
      <c r="J4832" s="1"/>
      <c r="K4832" s="1" t="s">
        <v>6530</v>
      </c>
      <c r="L4832" s="1" t="s">
        <v>53</v>
      </c>
      <c r="M4832" s="9">
        <v>44985.0</v>
      </c>
      <c r="N4832" s="9">
        <v>44723.0</v>
      </c>
      <c r="O4832" s="1"/>
      <c r="P4832" s="1">
        <v>8.33</v>
      </c>
      <c r="Q4832" s="1">
        <v>200000.0</v>
      </c>
      <c r="R4832" s="1">
        <v>264000.0</v>
      </c>
      <c r="S4832" s="9">
        <v>44720.0</v>
      </c>
      <c r="T4832" s="9">
        <v>44723.0</v>
      </c>
      <c r="U4832" s="1" t="s">
        <v>6531</v>
      </c>
      <c r="V4832" s="5">
        <f t="shared" si="940"/>
        <v>21991.2</v>
      </c>
      <c r="W4832" s="11">
        <f t="shared" si="1057"/>
        <v>25949.616</v>
      </c>
      <c r="X4832" s="9">
        <v>44723.0</v>
      </c>
      <c r="Y4832" s="5">
        <f>W4832-(V4832*10%)</f>
        <v>23750.496</v>
      </c>
      <c r="Z4832" s="5">
        <f t="shared" si="1154"/>
        <v>16493.4</v>
      </c>
      <c r="AA4832" s="9">
        <v>44723.0</v>
      </c>
      <c r="AB4832" s="1" t="s">
        <v>6531</v>
      </c>
      <c r="AC4832" s="1" t="s">
        <v>55</v>
      </c>
      <c r="AD4832" s="12" t="s">
        <v>46</v>
      </c>
      <c r="AE4832" s="12" t="s">
        <v>46</v>
      </c>
      <c r="AF4832" s="12" t="s">
        <v>46</v>
      </c>
      <c r="AG4832" s="12" t="s">
        <v>46</v>
      </c>
      <c r="AH4832" s="12" t="s">
        <v>46</v>
      </c>
      <c r="AI4832" s="12" t="s">
        <v>46</v>
      </c>
    </row>
    <row r="4833">
      <c r="A4833" s="1" t="s">
        <v>6529</v>
      </c>
      <c r="B4833" s="13"/>
      <c r="C4833" s="1" t="s">
        <v>36</v>
      </c>
      <c r="D4833" s="1" t="s">
        <v>96</v>
      </c>
      <c r="E4833" s="1" t="s">
        <v>113</v>
      </c>
      <c r="F4833" s="1" t="s">
        <v>630</v>
      </c>
      <c r="G4833" s="1" t="s">
        <v>152</v>
      </c>
      <c r="H4833" s="1" t="s">
        <v>317</v>
      </c>
      <c r="I4833" s="1" t="s">
        <v>236</v>
      </c>
      <c r="J4833" s="1"/>
      <c r="K4833" s="1" t="s">
        <v>6530</v>
      </c>
      <c r="L4833" s="1" t="s">
        <v>53</v>
      </c>
      <c r="M4833" s="9">
        <v>44985.0</v>
      </c>
      <c r="N4833" s="9">
        <v>44742.0</v>
      </c>
      <c r="O4833" s="1"/>
      <c r="P4833" s="1">
        <v>8.33</v>
      </c>
      <c r="Q4833" s="1">
        <v>500000.0</v>
      </c>
      <c r="R4833" s="1">
        <v>144000.0</v>
      </c>
      <c r="S4833" s="14">
        <v>44879.0</v>
      </c>
      <c r="T4833" s="14">
        <v>44893.0</v>
      </c>
      <c r="U4833" s="1" t="s">
        <v>6532</v>
      </c>
      <c r="V4833" s="5">
        <f t="shared" si="940"/>
        <v>11995.2</v>
      </c>
      <c r="W4833" s="11">
        <f t="shared" si="1057"/>
        <v>14154.336</v>
      </c>
      <c r="X4833" s="14">
        <v>44909.0</v>
      </c>
      <c r="Y4833" s="5">
        <f t="shared" ref="Y4833:Y4834" si="1176">W4833</f>
        <v>14154.336</v>
      </c>
      <c r="Z4833" s="5">
        <f t="shared" si="1154"/>
        <v>8996.4</v>
      </c>
      <c r="AA4833" s="14">
        <v>44910.0</v>
      </c>
      <c r="AB4833" s="1" t="s">
        <v>6532</v>
      </c>
      <c r="AC4833" s="1" t="s">
        <v>55</v>
      </c>
      <c r="AD4833" s="12" t="s">
        <v>46</v>
      </c>
      <c r="AE4833" s="12" t="s">
        <v>46</v>
      </c>
      <c r="AF4833" s="12" t="s">
        <v>46</v>
      </c>
      <c r="AG4833" s="12" t="s">
        <v>46</v>
      </c>
      <c r="AH4833" s="12" t="s">
        <v>46</v>
      </c>
      <c r="AI4833" s="12" t="s">
        <v>46</v>
      </c>
    </row>
    <row r="4834">
      <c r="A4834" s="1" t="s">
        <v>6529</v>
      </c>
      <c r="B4834" s="13"/>
      <c r="C4834" s="1" t="s">
        <v>36</v>
      </c>
      <c r="D4834" s="1" t="s">
        <v>96</v>
      </c>
      <c r="E4834" s="1" t="s">
        <v>113</v>
      </c>
      <c r="F4834" s="1" t="s">
        <v>630</v>
      </c>
      <c r="G4834" s="1" t="s">
        <v>152</v>
      </c>
      <c r="H4834" s="1" t="s">
        <v>317</v>
      </c>
      <c r="I4834" s="1" t="s">
        <v>236</v>
      </c>
      <c r="J4834" s="1"/>
      <c r="K4834" s="1" t="s">
        <v>6530</v>
      </c>
      <c r="L4834" s="1" t="s">
        <v>53</v>
      </c>
      <c r="M4834" s="9">
        <v>44985.0</v>
      </c>
      <c r="N4834" s="9">
        <v>44932.0</v>
      </c>
      <c r="O4834" s="1"/>
      <c r="P4834" s="1">
        <v>8.33</v>
      </c>
      <c r="Q4834" s="1">
        <v>300000.0</v>
      </c>
      <c r="R4834" s="1">
        <v>324000.0</v>
      </c>
      <c r="S4834" s="9">
        <v>44963.0</v>
      </c>
      <c r="T4834" s="9">
        <v>44984.0</v>
      </c>
      <c r="U4834" s="1" t="s">
        <v>6533</v>
      </c>
      <c r="V4834" s="5">
        <f t="shared" si="940"/>
        <v>26989.2</v>
      </c>
      <c r="W4834" s="11">
        <f t="shared" si="1057"/>
        <v>31847.256</v>
      </c>
      <c r="X4834" s="9">
        <v>44993.0</v>
      </c>
      <c r="Y4834" s="5">
        <f t="shared" si="1176"/>
        <v>31847.256</v>
      </c>
      <c r="Z4834" s="5">
        <f t="shared" si="1154"/>
        <v>20241.9</v>
      </c>
      <c r="AA4834" s="9">
        <v>45000.0</v>
      </c>
      <c r="AB4834" s="1" t="s">
        <v>6534</v>
      </c>
      <c r="AC4834" s="1" t="s">
        <v>55</v>
      </c>
      <c r="AD4834" s="12" t="s">
        <v>46</v>
      </c>
      <c r="AE4834" s="12" t="s">
        <v>46</v>
      </c>
      <c r="AF4834" s="12" t="s">
        <v>46</v>
      </c>
      <c r="AG4834" s="12" t="s">
        <v>46</v>
      </c>
      <c r="AH4834" s="12" t="s">
        <v>46</v>
      </c>
      <c r="AI4834" s="12" t="s">
        <v>46</v>
      </c>
    </row>
    <row r="4835">
      <c r="A4835" s="1" t="s">
        <v>6535</v>
      </c>
      <c r="B4835" s="13"/>
      <c r="C4835" s="1" t="s">
        <v>36</v>
      </c>
      <c r="D4835" s="1" t="s">
        <v>96</v>
      </c>
      <c r="E4835" s="1" t="s">
        <v>212</v>
      </c>
      <c r="F4835" s="1" t="s">
        <v>6536</v>
      </c>
      <c r="G4835" s="1" t="s">
        <v>321</v>
      </c>
      <c r="H4835" s="1" t="s">
        <v>322</v>
      </c>
      <c r="I4835" s="1" t="s">
        <v>42</v>
      </c>
      <c r="J4835" s="1"/>
      <c r="K4835" s="1" t="s">
        <v>6537</v>
      </c>
      <c r="L4835" s="1" t="s">
        <v>53</v>
      </c>
      <c r="M4835" s="9">
        <v>44970.0</v>
      </c>
      <c r="N4835" s="9">
        <v>44970.0</v>
      </c>
      <c r="O4835" s="1"/>
      <c r="P4835" s="1">
        <v>8.33</v>
      </c>
      <c r="Q4835" s="1">
        <v>150000.0</v>
      </c>
      <c r="R4835" s="1">
        <v>300000.0</v>
      </c>
      <c r="S4835" s="10">
        <f>N4835+30</f>
        <v>45000</v>
      </c>
      <c r="V4835" s="5">
        <f t="shared" si="940"/>
        <v>24990</v>
      </c>
      <c r="W4835" s="11">
        <f t="shared" si="1057"/>
        <v>29488.2</v>
      </c>
      <c r="Z4835" s="5">
        <f t="shared" si="1154"/>
        <v>18742.5</v>
      </c>
      <c r="AC4835" s="1" t="str">
        <f>IF(T4835="","C","O")</f>
        <v>C</v>
      </c>
      <c r="AD4835" s="12" t="s">
        <v>46</v>
      </c>
      <c r="AE4835" s="12" t="s">
        <v>46</v>
      </c>
      <c r="AF4835" s="12" t="s">
        <v>46</v>
      </c>
      <c r="AG4835" s="12"/>
      <c r="AH4835" s="12"/>
      <c r="AI4835" s="12"/>
    </row>
    <row r="4836">
      <c r="A4836" s="1" t="s">
        <v>6538</v>
      </c>
      <c r="B4836" s="13"/>
      <c r="C4836" s="1" t="s">
        <v>36</v>
      </c>
      <c r="D4836" s="1" t="s">
        <v>102</v>
      </c>
      <c r="E4836" s="1" t="s">
        <v>212</v>
      </c>
      <c r="F4836" s="1" t="s">
        <v>2405</v>
      </c>
      <c r="G4836" s="1" t="s">
        <v>115</v>
      </c>
      <c r="H4836" s="1" t="s">
        <v>116</v>
      </c>
      <c r="I4836" s="1" t="s">
        <v>42</v>
      </c>
      <c r="J4836" s="1"/>
      <c r="K4836" s="1" t="s">
        <v>6539</v>
      </c>
      <c r="L4836" s="1" t="s">
        <v>99</v>
      </c>
      <c r="M4836" s="14">
        <v>45217.0</v>
      </c>
      <c r="N4836" s="14">
        <v>45217.0</v>
      </c>
      <c r="O4836" s="9">
        <v>44594.0</v>
      </c>
      <c r="P4836" s="1">
        <v>8.33</v>
      </c>
      <c r="Q4836" s="1">
        <v>500000.0</v>
      </c>
      <c r="R4836" s="1">
        <v>1400000.0</v>
      </c>
      <c r="S4836" s="9">
        <v>45293.0</v>
      </c>
      <c r="T4836" s="9">
        <v>45309.0</v>
      </c>
      <c r="U4836" s="1" t="s">
        <v>6540</v>
      </c>
      <c r="V4836" s="5">
        <f t="shared" si="940"/>
        <v>116620</v>
      </c>
      <c r="W4836" s="11">
        <f t="shared" si="1057"/>
        <v>137611.6</v>
      </c>
      <c r="X4836" s="9">
        <v>45338.0</v>
      </c>
      <c r="Y4836" s="5">
        <f t="shared" ref="Y4836:Y4838" si="1177">W4836-(V4836*10%)</f>
        <v>125949.6</v>
      </c>
      <c r="Z4836" s="5">
        <f t="shared" si="1154"/>
        <v>87465</v>
      </c>
      <c r="AA4836" s="9">
        <v>45344.0</v>
      </c>
      <c r="AB4836" s="1" t="s">
        <v>6541</v>
      </c>
      <c r="AC4836" s="1" t="s">
        <v>55</v>
      </c>
      <c r="AD4836" s="12" t="s">
        <v>47</v>
      </c>
      <c r="AE4836" s="12" t="s">
        <v>47</v>
      </c>
      <c r="AF4836" s="12" t="s">
        <v>47</v>
      </c>
      <c r="AG4836" s="12" t="s">
        <v>47</v>
      </c>
      <c r="AH4836" s="12" t="s">
        <v>47</v>
      </c>
      <c r="AI4836" s="12" t="s">
        <v>47</v>
      </c>
    </row>
    <row r="4837">
      <c r="A4837" s="1" t="s">
        <v>6538</v>
      </c>
      <c r="B4837" s="13"/>
      <c r="C4837" s="1" t="s">
        <v>36</v>
      </c>
      <c r="D4837" s="1" t="s">
        <v>102</v>
      </c>
      <c r="E4837" s="1" t="s">
        <v>212</v>
      </c>
      <c r="F4837" s="1" t="s">
        <v>2405</v>
      </c>
      <c r="G4837" s="1" t="s">
        <v>115</v>
      </c>
      <c r="H4837" s="1" t="s">
        <v>116</v>
      </c>
      <c r="I4837" s="1" t="s">
        <v>42</v>
      </c>
      <c r="J4837" s="1"/>
      <c r="K4837" s="1" t="s">
        <v>6539</v>
      </c>
      <c r="L4837" s="1" t="s">
        <v>99</v>
      </c>
      <c r="M4837" s="14">
        <v>45217.0</v>
      </c>
      <c r="N4837" s="14">
        <v>45217.0</v>
      </c>
      <c r="O4837" s="9">
        <v>44594.0</v>
      </c>
      <c r="P4837" s="1">
        <v>8.33</v>
      </c>
      <c r="Q4837" s="1">
        <v>500000.0</v>
      </c>
      <c r="R4837" s="1">
        <v>1500000.0</v>
      </c>
      <c r="S4837" s="9">
        <v>45334.0</v>
      </c>
      <c r="T4837" s="9">
        <v>45336.0</v>
      </c>
      <c r="U4837" s="1" t="s">
        <v>4792</v>
      </c>
      <c r="V4837" s="5">
        <f t="shared" si="940"/>
        <v>124950</v>
      </c>
      <c r="W4837" s="11">
        <f t="shared" si="1057"/>
        <v>147441</v>
      </c>
      <c r="X4837" s="9">
        <v>45379.0</v>
      </c>
      <c r="Y4837" s="5">
        <f t="shared" si="1177"/>
        <v>134946</v>
      </c>
      <c r="Z4837" s="5">
        <f t="shared" si="1154"/>
        <v>93712.5</v>
      </c>
      <c r="AA4837" s="9">
        <v>45379.0</v>
      </c>
      <c r="AB4837" s="1" t="s">
        <v>6542</v>
      </c>
      <c r="AC4837" s="1" t="s">
        <v>55</v>
      </c>
      <c r="AD4837" s="12" t="s">
        <v>47</v>
      </c>
      <c r="AE4837" s="12" t="s">
        <v>47</v>
      </c>
      <c r="AF4837" s="12" t="s">
        <v>47</v>
      </c>
      <c r="AG4837" s="12" t="s">
        <v>47</v>
      </c>
      <c r="AH4837" s="12" t="s">
        <v>47</v>
      </c>
      <c r="AI4837" s="12" t="s">
        <v>47</v>
      </c>
    </row>
    <row r="4838">
      <c r="A4838" s="1" t="s">
        <v>6538</v>
      </c>
      <c r="B4838" s="13"/>
      <c r="C4838" s="1" t="s">
        <v>36</v>
      </c>
      <c r="D4838" s="1" t="s">
        <v>102</v>
      </c>
      <c r="E4838" s="1" t="s">
        <v>212</v>
      </c>
      <c r="F4838" s="1" t="s">
        <v>2405</v>
      </c>
      <c r="G4838" s="1" t="s">
        <v>115</v>
      </c>
      <c r="H4838" s="1" t="s">
        <v>116</v>
      </c>
      <c r="I4838" s="1" t="s">
        <v>42</v>
      </c>
      <c r="J4838" s="1"/>
      <c r="K4838" s="1" t="s">
        <v>6539</v>
      </c>
      <c r="L4838" s="1" t="s">
        <v>99</v>
      </c>
      <c r="M4838" s="14">
        <v>45217.0</v>
      </c>
      <c r="N4838" s="14">
        <v>45217.0</v>
      </c>
      <c r="O4838" s="9">
        <v>44594.0</v>
      </c>
      <c r="P4838" s="1">
        <v>8.33</v>
      </c>
      <c r="Q4838" s="1">
        <v>500000.0</v>
      </c>
      <c r="R4838" s="1">
        <v>550000.0</v>
      </c>
      <c r="S4838" s="9">
        <v>45337.0</v>
      </c>
      <c r="T4838" s="9">
        <v>45336.0</v>
      </c>
      <c r="U4838" s="1" t="s">
        <v>6543</v>
      </c>
      <c r="V4838" s="5">
        <f t="shared" si="940"/>
        <v>45815</v>
      </c>
      <c r="W4838" s="11">
        <f t="shared" si="1057"/>
        <v>54061.7</v>
      </c>
      <c r="X4838" s="9">
        <v>45376.0</v>
      </c>
      <c r="Y4838" s="5">
        <f t="shared" si="1177"/>
        <v>49480.2</v>
      </c>
      <c r="Z4838" s="5">
        <f t="shared" si="1154"/>
        <v>34361.25</v>
      </c>
      <c r="AA4838" s="9">
        <v>45380.0</v>
      </c>
      <c r="AB4838" s="1" t="s">
        <v>6544</v>
      </c>
      <c r="AC4838" s="1" t="s">
        <v>55</v>
      </c>
      <c r="AD4838" s="12" t="s">
        <v>47</v>
      </c>
      <c r="AE4838" s="12" t="s">
        <v>47</v>
      </c>
      <c r="AF4838" s="12" t="s">
        <v>47</v>
      </c>
      <c r="AG4838" s="12" t="s">
        <v>47</v>
      </c>
      <c r="AH4838" s="12" t="s">
        <v>47</v>
      </c>
      <c r="AI4838" s="12" t="s">
        <v>47</v>
      </c>
    </row>
    <row r="4839">
      <c r="A4839" s="1" t="s">
        <v>6538</v>
      </c>
      <c r="B4839" s="13"/>
      <c r="C4839" s="1" t="s">
        <v>36</v>
      </c>
      <c r="D4839" s="1" t="s">
        <v>102</v>
      </c>
      <c r="E4839" s="1" t="s">
        <v>212</v>
      </c>
      <c r="F4839" s="1" t="s">
        <v>6545</v>
      </c>
      <c r="G4839" s="1" t="s">
        <v>115</v>
      </c>
      <c r="H4839" s="1" t="s">
        <v>116</v>
      </c>
      <c r="I4839" s="1" t="s">
        <v>42</v>
      </c>
      <c r="J4839" s="1"/>
      <c r="K4839" s="1" t="s">
        <v>6539</v>
      </c>
      <c r="L4839" s="1" t="s">
        <v>99</v>
      </c>
      <c r="M4839" s="14">
        <v>45217.0</v>
      </c>
      <c r="N4839" s="14">
        <v>45217.0</v>
      </c>
      <c r="O4839" s="1"/>
      <c r="P4839" s="1">
        <v>8.33</v>
      </c>
      <c r="Q4839" s="1">
        <v>700000.0</v>
      </c>
      <c r="R4839" s="1">
        <v>300000.0</v>
      </c>
      <c r="S4839" s="15">
        <f t="shared" ref="S4839:S4840" si="1178">N4839+90</f>
        <v>45307</v>
      </c>
      <c r="V4839" s="5">
        <f t="shared" si="940"/>
        <v>24990</v>
      </c>
      <c r="W4839" s="11">
        <f t="shared" si="1057"/>
        <v>29488.2</v>
      </c>
      <c r="X4839" s="1"/>
      <c r="Y4839" s="1"/>
      <c r="Z4839" s="5">
        <f t="shared" si="1154"/>
        <v>18742.5</v>
      </c>
      <c r="AA4839" s="1"/>
      <c r="AB4839" s="1"/>
      <c r="AC4839" s="1" t="s">
        <v>45</v>
      </c>
      <c r="AD4839" s="12" t="s">
        <v>47</v>
      </c>
      <c r="AE4839" s="12" t="s">
        <v>47</v>
      </c>
      <c r="AF4839" s="12" t="s">
        <v>47</v>
      </c>
      <c r="AG4839" s="12"/>
      <c r="AH4839" s="12"/>
      <c r="AI4839" s="12"/>
    </row>
    <row r="4840">
      <c r="A4840" s="1" t="s">
        <v>6538</v>
      </c>
      <c r="B4840" s="13"/>
      <c r="C4840" s="1" t="s">
        <v>36</v>
      </c>
      <c r="D4840" s="1" t="s">
        <v>102</v>
      </c>
      <c r="E4840" s="1" t="s">
        <v>212</v>
      </c>
      <c r="F4840" s="1" t="s">
        <v>2405</v>
      </c>
      <c r="G4840" s="1" t="s">
        <v>115</v>
      </c>
      <c r="H4840" s="1" t="s">
        <v>116</v>
      </c>
      <c r="I4840" s="1" t="s">
        <v>42</v>
      </c>
      <c r="J4840" s="1"/>
      <c r="K4840" s="1" t="s">
        <v>6539</v>
      </c>
      <c r="L4840" s="1" t="s">
        <v>99</v>
      </c>
      <c r="M4840" s="14">
        <v>45217.0</v>
      </c>
      <c r="N4840" s="14">
        <v>45217.0</v>
      </c>
      <c r="O4840" s="9">
        <v>44593.0</v>
      </c>
      <c r="P4840" s="1">
        <v>8.33</v>
      </c>
      <c r="Q4840" s="1">
        <v>500000.0</v>
      </c>
      <c r="R4840" s="1">
        <v>300000.0</v>
      </c>
      <c r="S4840" s="15">
        <f t="shared" si="1178"/>
        <v>45307</v>
      </c>
      <c r="V4840" s="5">
        <f t="shared" si="940"/>
        <v>24990</v>
      </c>
      <c r="W4840" s="11">
        <f t="shared" si="1057"/>
        <v>29488.2</v>
      </c>
      <c r="X4840" s="1"/>
      <c r="Y4840" s="1"/>
      <c r="Z4840" s="5">
        <f t="shared" si="1154"/>
        <v>18742.5</v>
      </c>
      <c r="AA4840" s="1"/>
      <c r="AB4840" s="1"/>
      <c r="AC4840" s="1" t="s">
        <v>45</v>
      </c>
      <c r="AD4840" s="12" t="s">
        <v>47</v>
      </c>
      <c r="AE4840" s="12" t="s">
        <v>47</v>
      </c>
      <c r="AF4840" s="12" t="s">
        <v>47</v>
      </c>
      <c r="AG4840" s="12"/>
      <c r="AH4840" s="12"/>
      <c r="AI4840" s="12"/>
    </row>
    <row r="4841">
      <c r="A4841" s="1" t="s">
        <v>6546</v>
      </c>
      <c r="B4841" s="13"/>
      <c r="C4841" s="1" t="s">
        <v>95</v>
      </c>
      <c r="D4841" s="1" t="s">
        <v>76</v>
      </c>
      <c r="E4841" s="1" t="s">
        <v>38</v>
      </c>
      <c r="F4841" s="1" t="s">
        <v>1546</v>
      </c>
      <c r="G4841" s="1" t="s">
        <v>152</v>
      </c>
      <c r="H4841" s="1" t="s">
        <v>153</v>
      </c>
      <c r="I4841" s="1" t="s">
        <v>247</v>
      </c>
      <c r="J4841" s="1"/>
      <c r="K4841" s="1" t="s">
        <v>6547</v>
      </c>
      <c r="L4841" s="1" t="s">
        <v>99</v>
      </c>
      <c r="M4841" s="14">
        <v>45241.0</v>
      </c>
      <c r="N4841" s="9">
        <v>45041.0</v>
      </c>
      <c r="O4841" s="1"/>
      <c r="P4841" s="1">
        <v>8.33</v>
      </c>
      <c r="Q4841" s="1">
        <v>200000.0</v>
      </c>
      <c r="R4841" s="1">
        <v>264000.0</v>
      </c>
      <c r="S4841" s="9">
        <v>45007.0</v>
      </c>
      <c r="T4841" s="9">
        <v>45041.0</v>
      </c>
      <c r="U4841" s="1" t="s">
        <v>6548</v>
      </c>
      <c r="V4841" s="5">
        <f t="shared" si="940"/>
        <v>21991.2</v>
      </c>
      <c r="W4841" s="11">
        <f t="shared" si="1057"/>
        <v>25949.616</v>
      </c>
      <c r="X4841" s="9">
        <v>45037.0</v>
      </c>
      <c r="Y4841" s="5">
        <f>W4841-(V4841*10%)</f>
        <v>23750.496</v>
      </c>
      <c r="Z4841" s="5">
        <f t="shared" si="1154"/>
        <v>16493.4</v>
      </c>
      <c r="AA4841" s="9">
        <v>45077.0</v>
      </c>
      <c r="AB4841" s="1" t="s">
        <v>6549</v>
      </c>
      <c r="AC4841" s="1" t="s">
        <v>55</v>
      </c>
      <c r="AD4841" s="12" t="s">
        <v>47</v>
      </c>
      <c r="AE4841" s="12" t="s">
        <v>47</v>
      </c>
      <c r="AF4841" s="12" t="s">
        <v>46</v>
      </c>
      <c r="AG4841" s="12" t="s">
        <v>47</v>
      </c>
      <c r="AH4841" s="12" t="s">
        <v>47</v>
      </c>
      <c r="AI4841" s="12" t="s">
        <v>47</v>
      </c>
    </row>
    <row r="4842">
      <c r="A4842" s="1" t="s">
        <v>6546</v>
      </c>
      <c r="B4842" s="13"/>
      <c r="C4842" s="1" t="s">
        <v>95</v>
      </c>
      <c r="D4842" s="1" t="s">
        <v>76</v>
      </c>
      <c r="E4842" s="1" t="s">
        <v>38</v>
      </c>
      <c r="F4842" s="1" t="s">
        <v>1546</v>
      </c>
      <c r="G4842" s="1" t="s">
        <v>152</v>
      </c>
      <c r="H4842" s="1" t="s">
        <v>153</v>
      </c>
      <c r="I4842" s="1" t="s">
        <v>247</v>
      </c>
      <c r="J4842" s="1"/>
      <c r="K4842" s="1" t="s">
        <v>6547</v>
      </c>
      <c r="L4842" s="1" t="s">
        <v>99</v>
      </c>
      <c r="M4842" s="14">
        <v>45241.0</v>
      </c>
      <c r="N4842" s="14">
        <v>44876.0</v>
      </c>
      <c r="O4842" s="9">
        <v>45030.0</v>
      </c>
      <c r="P4842" s="1">
        <v>8.33</v>
      </c>
      <c r="Q4842" s="1">
        <v>500000.0</v>
      </c>
      <c r="R4842" s="1">
        <v>180000.0</v>
      </c>
      <c r="S4842" s="9">
        <v>45042.0</v>
      </c>
      <c r="T4842" s="9">
        <v>45096.0</v>
      </c>
      <c r="U4842" s="1" t="s">
        <v>6550</v>
      </c>
      <c r="V4842" s="5">
        <f t="shared" si="940"/>
        <v>14994</v>
      </c>
      <c r="W4842" s="11">
        <f t="shared" si="1057"/>
        <v>17692.92</v>
      </c>
      <c r="X4842" s="9">
        <v>45096.0</v>
      </c>
      <c r="Y4842" s="1"/>
      <c r="Z4842" s="5">
        <f t="shared" si="1154"/>
        <v>11245.5</v>
      </c>
      <c r="AA4842" s="9">
        <v>45384.0</v>
      </c>
      <c r="AB4842" s="1" t="s">
        <v>6551</v>
      </c>
      <c r="AC4842" s="1" t="s">
        <v>162</v>
      </c>
      <c r="AD4842" s="12" t="s">
        <v>47</v>
      </c>
      <c r="AE4842" s="12" t="s">
        <v>46</v>
      </c>
      <c r="AF4842" s="12" t="s">
        <v>47</v>
      </c>
      <c r="AG4842" s="12" t="s">
        <v>47</v>
      </c>
      <c r="AH4842" s="12" t="s">
        <v>47</v>
      </c>
      <c r="AI4842" s="12" t="s">
        <v>137</v>
      </c>
    </row>
    <row r="4843">
      <c r="A4843" s="1" t="s">
        <v>6546</v>
      </c>
      <c r="B4843" s="13"/>
      <c r="C4843" s="1" t="s">
        <v>95</v>
      </c>
      <c r="D4843" s="1" t="s">
        <v>76</v>
      </c>
      <c r="E4843" s="1" t="s">
        <v>38</v>
      </c>
      <c r="F4843" s="1" t="s">
        <v>1546</v>
      </c>
      <c r="G4843" s="1" t="s">
        <v>152</v>
      </c>
      <c r="H4843" s="1" t="s">
        <v>153</v>
      </c>
      <c r="I4843" s="1" t="s">
        <v>247</v>
      </c>
      <c r="J4843" s="1"/>
      <c r="K4843" s="1" t="s">
        <v>6547</v>
      </c>
      <c r="L4843" s="1" t="s">
        <v>99</v>
      </c>
      <c r="M4843" s="14">
        <v>45241.0</v>
      </c>
      <c r="N4843" s="14">
        <v>44876.0</v>
      </c>
      <c r="O4843" s="9">
        <v>45030.0</v>
      </c>
      <c r="P4843" s="1">
        <v>8.33</v>
      </c>
      <c r="Q4843" s="1">
        <v>500000.0</v>
      </c>
      <c r="R4843" s="1">
        <v>240000.0</v>
      </c>
      <c r="S4843" s="9">
        <v>45054.0</v>
      </c>
      <c r="T4843" s="9">
        <v>45096.0</v>
      </c>
      <c r="U4843" s="1" t="s">
        <v>6552</v>
      </c>
      <c r="V4843" s="5">
        <f t="shared" si="940"/>
        <v>19992</v>
      </c>
      <c r="W4843" s="11">
        <f t="shared" si="1057"/>
        <v>23590.56</v>
      </c>
      <c r="X4843" s="9">
        <v>45105.0</v>
      </c>
      <c r="Y4843" s="5">
        <f t="shared" ref="Y4843:Y4844" si="1179">W4843-(V4843*10%)</f>
        <v>21591.36</v>
      </c>
      <c r="Z4843" s="5">
        <f t="shared" si="1154"/>
        <v>14994</v>
      </c>
      <c r="AA4843" s="9">
        <v>45110.0</v>
      </c>
      <c r="AB4843" s="1" t="s">
        <v>6553</v>
      </c>
      <c r="AC4843" s="1" t="s">
        <v>55</v>
      </c>
      <c r="AD4843" s="12" t="s">
        <v>47</v>
      </c>
      <c r="AE4843" s="12" t="s">
        <v>46</v>
      </c>
      <c r="AF4843" s="12" t="s">
        <v>47</v>
      </c>
      <c r="AG4843" s="12" t="s">
        <v>47</v>
      </c>
      <c r="AH4843" s="12" t="s">
        <v>47</v>
      </c>
      <c r="AI4843" s="12" t="s">
        <v>47</v>
      </c>
    </row>
    <row r="4844">
      <c r="A4844" s="1" t="s">
        <v>6546</v>
      </c>
      <c r="B4844" s="13"/>
      <c r="C4844" s="1" t="s">
        <v>95</v>
      </c>
      <c r="D4844" s="1" t="s">
        <v>76</v>
      </c>
      <c r="E4844" s="1" t="s">
        <v>38</v>
      </c>
      <c r="F4844" s="1" t="s">
        <v>1546</v>
      </c>
      <c r="G4844" s="1" t="s">
        <v>152</v>
      </c>
      <c r="H4844" s="1" t="s">
        <v>153</v>
      </c>
      <c r="I4844" s="1" t="s">
        <v>247</v>
      </c>
      <c r="J4844" s="1"/>
      <c r="K4844" s="1" t="s">
        <v>6547</v>
      </c>
      <c r="L4844" s="1" t="s">
        <v>99</v>
      </c>
      <c r="M4844" s="14">
        <v>45241.0</v>
      </c>
      <c r="N4844" s="14">
        <v>44876.0</v>
      </c>
      <c r="O4844" s="9">
        <v>45030.0</v>
      </c>
      <c r="P4844" s="1">
        <v>8.33</v>
      </c>
      <c r="Q4844" s="1">
        <v>500000.0</v>
      </c>
      <c r="R4844" s="1">
        <v>240000.0</v>
      </c>
      <c r="S4844" s="9">
        <v>45057.0</v>
      </c>
      <c r="T4844" s="9">
        <v>45096.0</v>
      </c>
      <c r="U4844" s="1" t="s">
        <v>6554</v>
      </c>
      <c r="V4844" s="5">
        <f t="shared" si="940"/>
        <v>19992</v>
      </c>
      <c r="W4844" s="11">
        <f t="shared" si="1057"/>
        <v>23590.56</v>
      </c>
      <c r="X4844" s="9">
        <v>45108.0</v>
      </c>
      <c r="Y4844" s="5">
        <f t="shared" si="1179"/>
        <v>21591.36</v>
      </c>
      <c r="Z4844" s="5">
        <f t="shared" si="1154"/>
        <v>14994</v>
      </c>
      <c r="AA4844" s="9">
        <v>45110.0</v>
      </c>
      <c r="AB4844" s="1" t="s">
        <v>6555</v>
      </c>
      <c r="AC4844" s="1" t="s">
        <v>55</v>
      </c>
      <c r="AD4844" s="12" t="s">
        <v>47</v>
      </c>
      <c r="AE4844" s="12" t="s">
        <v>46</v>
      </c>
      <c r="AF4844" s="12" t="s">
        <v>47</v>
      </c>
      <c r="AG4844" s="12" t="s">
        <v>47</v>
      </c>
      <c r="AH4844" s="12" t="s">
        <v>47</v>
      </c>
      <c r="AI4844" s="12" t="s">
        <v>47</v>
      </c>
    </row>
    <row r="4845">
      <c r="A4845" s="1" t="s">
        <v>6546</v>
      </c>
      <c r="B4845" s="13"/>
      <c r="C4845" s="1" t="s">
        <v>95</v>
      </c>
      <c r="D4845" s="1" t="s">
        <v>76</v>
      </c>
      <c r="E4845" s="1" t="s">
        <v>38</v>
      </c>
      <c r="F4845" s="1" t="s">
        <v>1546</v>
      </c>
      <c r="G4845" s="1" t="s">
        <v>152</v>
      </c>
      <c r="H4845" s="1" t="s">
        <v>153</v>
      </c>
      <c r="I4845" s="1" t="s">
        <v>247</v>
      </c>
      <c r="J4845" s="1"/>
      <c r="K4845" s="1" t="s">
        <v>6547</v>
      </c>
      <c r="L4845" s="1" t="s">
        <v>99</v>
      </c>
      <c r="M4845" s="14">
        <v>45241.0</v>
      </c>
      <c r="N4845" s="14">
        <v>45241.0</v>
      </c>
      <c r="O4845" s="1"/>
      <c r="P4845" s="1">
        <v>8.33</v>
      </c>
      <c r="Q4845" s="1">
        <v>500000.0</v>
      </c>
      <c r="R4845" s="1">
        <v>300000.0</v>
      </c>
      <c r="S4845" s="15">
        <f>N4845+30</f>
        <v>45271</v>
      </c>
      <c r="V4845" s="5">
        <f t="shared" si="940"/>
        <v>24990</v>
      </c>
      <c r="W4845" s="11">
        <f t="shared" si="1057"/>
        <v>29488.2</v>
      </c>
      <c r="Z4845" s="5">
        <f t="shared" si="1154"/>
        <v>18742.5</v>
      </c>
      <c r="AC4845" s="1" t="str">
        <f>IF(T4845="","C","O")</f>
        <v>C</v>
      </c>
      <c r="AD4845" s="12" t="s">
        <v>47</v>
      </c>
      <c r="AE4845" s="12" t="s">
        <v>47</v>
      </c>
      <c r="AF4845" s="12" t="s">
        <v>47</v>
      </c>
      <c r="AG4845" s="12"/>
      <c r="AH4845" s="12"/>
      <c r="AI4845" s="12"/>
    </row>
    <row r="4846">
      <c r="A4846" s="1" t="s">
        <v>6556</v>
      </c>
      <c r="B4846" s="13"/>
      <c r="C4846" s="1" t="s">
        <v>36</v>
      </c>
      <c r="D4846" s="1" t="s">
        <v>96</v>
      </c>
      <c r="E4846" s="1" t="s">
        <v>82</v>
      </c>
      <c r="F4846" s="1" t="s">
        <v>139</v>
      </c>
      <c r="G4846" s="1" t="s">
        <v>601</v>
      </c>
      <c r="H4846" s="1" t="s">
        <v>602</v>
      </c>
      <c r="I4846" s="1" t="s">
        <v>42</v>
      </c>
      <c r="J4846" s="1"/>
      <c r="K4846" s="1" t="s">
        <v>6557</v>
      </c>
      <c r="L4846" s="1" t="s">
        <v>99</v>
      </c>
      <c r="M4846" s="9">
        <v>44652.0</v>
      </c>
      <c r="N4846" s="9">
        <v>45114.0</v>
      </c>
      <c r="O4846" s="1"/>
      <c r="P4846" s="1">
        <v>8.33</v>
      </c>
      <c r="Q4846" s="1">
        <v>300000.0</v>
      </c>
      <c r="R4846" s="1">
        <v>300000.0</v>
      </c>
      <c r="S4846" s="10">
        <f>N4846+90</f>
        <v>45204</v>
      </c>
      <c r="V4846" s="5">
        <f t="shared" si="940"/>
        <v>24990</v>
      </c>
      <c r="W4846" s="11">
        <f t="shared" si="1057"/>
        <v>29488.2</v>
      </c>
      <c r="Z4846" s="5">
        <f t="shared" si="1154"/>
        <v>18742.5</v>
      </c>
      <c r="AB4846" s="1"/>
      <c r="AC4846" s="1" t="s">
        <v>45</v>
      </c>
      <c r="AD4846" s="12" t="s">
        <v>46</v>
      </c>
      <c r="AE4846" s="12" t="s">
        <v>47</v>
      </c>
      <c r="AF4846" s="12" t="s">
        <v>47</v>
      </c>
      <c r="AG4846" s="12"/>
      <c r="AH4846" s="12"/>
      <c r="AI4846" s="12"/>
    </row>
    <row r="4847">
      <c r="A4847" s="1" t="s">
        <v>6556</v>
      </c>
      <c r="B4847" s="13"/>
      <c r="C4847" s="1" t="s">
        <v>36</v>
      </c>
      <c r="D4847" s="1" t="s">
        <v>96</v>
      </c>
      <c r="E4847" s="1" t="s">
        <v>82</v>
      </c>
      <c r="F4847" s="1" t="s">
        <v>139</v>
      </c>
      <c r="G4847" s="1" t="s">
        <v>601</v>
      </c>
      <c r="H4847" s="1" t="s">
        <v>602</v>
      </c>
      <c r="I4847" s="1" t="s">
        <v>42</v>
      </c>
      <c r="J4847" s="1"/>
      <c r="K4847" s="1" t="s">
        <v>6557</v>
      </c>
      <c r="L4847" s="1" t="s">
        <v>99</v>
      </c>
      <c r="M4847" s="9">
        <v>44652.0</v>
      </c>
      <c r="N4847" s="9">
        <v>44652.0</v>
      </c>
      <c r="O4847" s="1"/>
      <c r="P4847" s="1">
        <v>8.33</v>
      </c>
      <c r="Q4847" s="1">
        <v>300000.0</v>
      </c>
      <c r="R4847" s="1">
        <v>300000.0</v>
      </c>
      <c r="S4847" s="10">
        <f>N4847+30</f>
        <v>44682</v>
      </c>
      <c r="V4847" s="5">
        <f t="shared" si="940"/>
        <v>24990</v>
      </c>
      <c r="W4847" s="11">
        <f t="shared" si="1057"/>
        <v>29488.2</v>
      </c>
      <c r="Z4847" s="5">
        <f t="shared" si="1154"/>
        <v>18742.5</v>
      </c>
      <c r="AB4847" s="1"/>
      <c r="AC4847" s="1" t="s">
        <v>45</v>
      </c>
      <c r="AD4847" s="12" t="s">
        <v>46</v>
      </c>
      <c r="AE4847" s="12" t="s">
        <v>46</v>
      </c>
      <c r="AF4847" s="12" t="s">
        <v>46</v>
      </c>
      <c r="AG4847" s="12"/>
      <c r="AH4847" s="12"/>
      <c r="AI4847" s="12"/>
    </row>
    <row r="4848">
      <c r="A4848" s="1" t="s">
        <v>6558</v>
      </c>
      <c r="B4848" s="13"/>
      <c r="C4848" s="1" t="s">
        <v>132</v>
      </c>
      <c r="D4848" s="1" t="s">
        <v>50</v>
      </c>
      <c r="E4848" s="1" t="s">
        <v>38</v>
      </c>
      <c r="F4848" s="1" t="s">
        <v>511</v>
      </c>
      <c r="G4848" s="1" t="s">
        <v>354</v>
      </c>
      <c r="H4848" s="1" t="s">
        <v>355</v>
      </c>
      <c r="I4848" s="1" t="s">
        <v>234</v>
      </c>
      <c r="J4848" s="1"/>
      <c r="K4848" s="1" t="s">
        <v>6559</v>
      </c>
      <c r="L4848" s="1" t="s">
        <v>88</v>
      </c>
      <c r="M4848" s="9">
        <v>44958.0</v>
      </c>
      <c r="N4848" s="9">
        <v>44957.0</v>
      </c>
      <c r="O4848" s="1"/>
      <c r="P4848" s="1">
        <v>8.33</v>
      </c>
      <c r="Q4848" s="1">
        <v>400000.0</v>
      </c>
      <c r="R4848" s="1">
        <v>465600.0</v>
      </c>
      <c r="S4848" s="14">
        <v>44914.0</v>
      </c>
      <c r="T4848" s="9">
        <v>44964.0</v>
      </c>
      <c r="U4848" s="1" t="s">
        <v>6560</v>
      </c>
      <c r="V4848" s="5">
        <f t="shared" si="940"/>
        <v>38784.48</v>
      </c>
      <c r="W4848" s="11">
        <f t="shared" si="1057"/>
        <v>45765.6864</v>
      </c>
      <c r="X4848" s="9"/>
      <c r="Y4848" s="5"/>
      <c r="Z4848" s="5">
        <f t="shared" si="1154"/>
        <v>29088.36</v>
      </c>
      <c r="AA4848" s="9"/>
      <c r="AC4848" s="1" t="s">
        <v>162</v>
      </c>
      <c r="AD4848" s="12" t="s">
        <v>46</v>
      </c>
      <c r="AE4848" s="12" t="s">
        <v>46</v>
      </c>
      <c r="AF4848" s="12" t="s">
        <v>46</v>
      </c>
      <c r="AG4848" s="12" t="s">
        <v>46</v>
      </c>
      <c r="AH4848" s="12"/>
      <c r="AI4848" s="12"/>
    </row>
    <row r="4849">
      <c r="A4849" s="1" t="s">
        <v>6558</v>
      </c>
      <c r="B4849" s="13"/>
      <c r="C4849" s="1" t="s">
        <v>132</v>
      </c>
      <c r="D4849" s="1" t="s">
        <v>50</v>
      </c>
      <c r="E4849" s="1" t="s">
        <v>38</v>
      </c>
      <c r="F4849" s="1" t="s">
        <v>511</v>
      </c>
      <c r="G4849" s="1" t="s">
        <v>354</v>
      </c>
      <c r="H4849" s="1" t="s">
        <v>355</v>
      </c>
      <c r="I4849" s="1" t="s">
        <v>234</v>
      </c>
      <c r="J4849" s="1"/>
      <c r="K4849" s="1" t="s">
        <v>6559</v>
      </c>
      <c r="L4849" s="1" t="s">
        <v>88</v>
      </c>
      <c r="M4849" s="9">
        <v>44958.0</v>
      </c>
      <c r="N4849" s="9">
        <v>44928.0</v>
      </c>
      <c r="O4849" s="1"/>
      <c r="P4849" s="1">
        <v>8.33</v>
      </c>
      <c r="Q4849" s="1">
        <v>500000.0</v>
      </c>
      <c r="R4849" s="1">
        <v>1500000.0</v>
      </c>
      <c r="S4849" s="9">
        <v>45021.0</v>
      </c>
      <c r="T4849" s="9">
        <v>45049.0</v>
      </c>
      <c r="U4849" s="1" t="s">
        <v>6561</v>
      </c>
      <c r="V4849" s="5">
        <f t="shared" si="940"/>
        <v>124950</v>
      </c>
      <c r="W4849" s="11">
        <f t="shared" si="1057"/>
        <v>147441</v>
      </c>
      <c r="X4849" s="9">
        <v>45182.0</v>
      </c>
      <c r="Y4849" s="5">
        <f t="shared" ref="Y4849:Y4855" si="1180">W4849-(V4849*10%)</f>
        <v>134946</v>
      </c>
      <c r="Z4849" s="5">
        <f t="shared" si="1154"/>
        <v>93712.5</v>
      </c>
      <c r="AA4849" s="9">
        <v>45183.0</v>
      </c>
      <c r="AB4849" s="1" t="s">
        <v>6562</v>
      </c>
      <c r="AC4849" s="1" t="s">
        <v>55</v>
      </c>
      <c r="AD4849" s="12" t="s">
        <v>46</v>
      </c>
      <c r="AE4849" s="12" t="s">
        <v>46</v>
      </c>
      <c r="AF4849" s="12" t="s">
        <v>47</v>
      </c>
      <c r="AG4849" s="12" t="s">
        <v>47</v>
      </c>
      <c r="AH4849" s="12" t="s">
        <v>47</v>
      </c>
      <c r="AI4849" s="12" t="s">
        <v>47</v>
      </c>
    </row>
    <row r="4850">
      <c r="A4850" s="1" t="s">
        <v>6558</v>
      </c>
      <c r="B4850" s="13"/>
      <c r="C4850" s="1" t="s">
        <v>132</v>
      </c>
      <c r="D4850" s="1" t="s">
        <v>50</v>
      </c>
      <c r="E4850" s="1" t="s">
        <v>38</v>
      </c>
      <c r="F4850" s="1" t="s">
        <v>511</v>
      </c>
      <c r="G4850" s="1" t="s">
        <v>354</v>
      </c>
      <c r="H4850" s="1" t="s">
        <v>355</v>
      </c>
      <c r="I4850" s="1" t="s">
        <v>234</v>
      </c>
      <c r="J4850" s="1"/>
      <c r="K4850" s="1" t="s">
        <v>6559</v>
      </c>
      <c r="L4850" s="1" t="s">
        <v>88</v>
      </c>
      <c r="M4850" s="9">
        <v>44958.0</v>
      </c>
      <c r="N4850" s="9">
        <v>44928.0</v>
      </c>
      <c r="O4850" s="1"/>
      <c r="P4850" s="1">
        <v>8.33</v>
      </c>
      <c r="Q4850" s="1">
        <v>500000.0</v>
      </c>
      <c r="R4850" s="1">
        <v>1200000.0</v>
      </c>
      <c r="S4850" s="9">
        <v>45050.0</v>
      </c>
      <c r="T4850" s="9">
        <v>45073.0</v>
      </c>
      <c r="U4850" s="1" t="s">
        <v>6563</v>
      </c>
      <c r="V4850" s="5">
        <f t="shared" si="940"/>
        <v>99960</v>
      </c>
      <c r="W4850" s="11">
        <f t="shared" si="1057"/>
        <v>117952.8</v>
      </c>
      <c r="X4850" s="9">
        <v>45169.0</v>
      </c>
      <c r="Y4850" s="5">
        <f t="shared" si="1180"/>
        <v>107956.8</v>
      </c>
      <c r="Z4850" s="5">
        <f t="shared" si="1154"/>
        <v>74970</v>
      </c>
      <c r="AA4850" s="9">
        <v>45176.0</v>
      </c>
      <c r="AB4850" s="1" t="s">
        <v>6564</v>
      </c>
      <c r="AC4850" s="1" t="s">
        <v>55</v>
      </c>
      <c r="AD4850" s="12" t="s">
        <v>46</v>
      </c>
      <c r="AE4850" s="12" t="s">
        <v>46</v>
      </c>
      <c r="AF4850" s="12" t="s">
        <v>47</v>
      </c>
      <c r="AG4850" s="12" t="s">
        <v>47</v>
      </c>
      <c r="AH4850" s="12" t="s">
        <v>47</v>
      </c>
      <c r="AI4850" s="12" t="s">
        <v>47</v>
      </c>
    </row>
    <row r="4851">
      <c r="A4851" s="1" t="s">
        <v>6558</v>
      </c>
      <c r="B4851" s="13"/>
      <c r="C4851" s="1" t="s">
        <v>132</v>
      </c>
      <c r="D4851" s="1" t="s">
        <v>50</v>
      </c>
      <c r="E4851" s="1" t="s">
        <v>38</v>
      </c>
      <c r="F4851" s="1" t="s">
        <v>511</v>
      </c>
      <c r="G4851" s="1" t="s">
        <v>354</v>
      </c>
      <c r="H4851" s="1" t="s">
        <v>355</v>
      </c>
      <c r="I4851" s="1" t="s">
        <v>234</v>
      </c>
      <c r="J4851" s="1"/>
      <c r="K4851" s="1" t="s">
        <v>6559</v>
      </c>
      <c r="L4851" s="1" t="s">
        <v>88</v>
      </c>
      <c r="M4851" s="9">
        <v>44958.0</v>
      </c>
      <c r="N4851" s="9">
        <v>44928.0</v>
      </c>
      <c r="O4851" s="1"/>
      <c r="P4851" s="1">
        <v>8.33</v>
      </c>
      <c r="Q4851" s="1">
        <v>500000.0</v>
      </c>
      <c r="R4851" s="1">
        <v>1700004.0</v>
      </c>
      <c r="S4851" s="9">
        <v>45166.0</v>
      </c>
      <c r="T4851" s="9">
        <v>45169.0</v>
      </c>
      <c r="U4851" s="1" t="s">
        <v>6565</v>
      </c>
      <c r="V4851" s="5">
        <f t="shared" si="940"/>
        <v>141610.3332</v>
      </c>
      <c r="W4851" s="11">
        <f t="shared" si="1057"/>
        <v>167100.1932</v>
      </c>
      <c r="X4851" s="9">
        <v>45316.0</v>
      </c>
      <c r="Y4851" s="5">
        <f t="shared" si="1180"/>
        <v>152939.1599</v>
      </c>
      <c r="Z4851" s="5">
        <f t="shared" si="1154"/>
        <v>106207.7499</v>
      </c>
      <c r="AA4851" s="9">
        <v>45316.0</v>
      </c>
      <c r="AB4851" s="1" t="s">
        <v>6566</v>
      </c>
      <c r="AC4851" s="1" t="s">
        <v>55</v>
      </c>
      <c r="AD4851" s="12" t="s">
        <v>46</v>
      </c>
      <c r="AE4851" s="12" t="s">
        <v>46</v>
      </c>
      <c r="AF4851" s="12" t="s">
        <v>47</v>
      </c>
      <c r="AG4851" s="12" t="s">
        <v>47</v>
      </c>
      <c r="AH4851" s="12" t="s">
        <v>47</v>
      </c>
      <c r="AI4851" s="12" t="s">
        <v>47</v>
      </c>
    </row>
    <row r="4852">
      <c r="A4852" s="1" t="s">
        <v>6558</v>
      </c>
      <c r="B4852" s="13"/>
      <c r="C4852" s="1" t="s">
        <v>132</v>
      </c>
      <c r="D4852" s="1" t="s">
        <v>50</v>
      </c>
      <c r="E4852" s="1" t="s">
        <v>38</v>
      </c>
      <c r="F4852" s="1" t="s">
        <v>511</v>
      </c>
      <c r="G4852" s="1" t="s">
        <v>354</v>
      </c>
      <c r="H4852" s="1" t="s">
        <v>355</v>
      </c>
      <c r="I4852" s="1" t="s">
        <v>234</v>
      </c>
      <c r="J4852" s="1"/>
      <c r="K4852" s="1" t="s">
        <v>6559</v>
      </c>
      <c r="L4852" s="1" t="s">
        <v>88</v>
      </c>
      <c r="M4852" s="9">
        <v>44958.0</v>
      </c>
      <c r="N4852" s="9">
        <v>45203.0</v>
      </c>
      <c r="O4852" s="1"/>
      <c r="P4852" s="1">
        <v>8.33</v>
      </c>
      <c r="Q4852" s="1">
        <v>1250000.0</v>
      </c>
      <c r="R4852" s="1">
        <v>1300000.0</v>
      </c>
      <c r="S4852" s="9">
        <v>45189.0</v>
      </c>
      <c r="T4852" s="9">
        <v>45203.0</v>
      </c>
      <c r="U4852" s="1" t="s">
        <v>6567</v>
      </c>
      <c r="V4852" s="5">
        <f t="shared" si="940"/>
        <v>108290</v>
      </c>
      <c r="W4852" s="11">
        <f t="shared" si="1057"/>
        <v>127782.2</v>
      </c>
      <c r="X4852" s="14">
        <v>45219.0</v>
      </c>
      <c r="Y4852" s="5">
        <f t="shared" si="1180"/>
        <v>116953.2</v>
      </c>
      <c r="Z4852" s="5">
        <f t="shared" si="1154"/>
        <v>81217.5</v>
      </c>
      <c r="AA4852" s="14">
        <v>45223.0</v>
      </c>
      <c r="AB4852" s="1" t="s">
        <v>6567</v>
      </c>
      <c r="AC4852" s="1" t="s">
        <v>55</v>
      </c>
      <c r="AD4852" s="12" t="s">
        <v>46</v>
      </c>
      <c r="AE4852" s="12" t="s">
        <v>47</v>
      </c>
      <c r="AF4852" s="12" t="s">
        <v>47</v>
      </c>
      <c r="AG4852" s="12" t="s">
        <v>47</v>
      </c>
      <c r="AH4852" s="12" t="s">
        <v>47</v>
      </c>
      <c r="AI4852" s="12" t="s">
        <v>47</v>
      </c>
    </row>
    <row r="4853">
      <c r="A4853" s="1" t="s">
        <v>6558</v>
      </c>
      <c r="B4853" s="13"/>
      <c r="C4853" s="1" t="s">
        <v>132</v>
      </c>
      <c r="D4853" s="1" t="s">
        <v>50</v>
      </c>
      <c r="E4853" s="1" t="s">
        <v>38</v>
      </c>
      <c r="F4853" s="1" t="s">
        <v>511</v>
      </c>
      <c r="G4853" s="1" t="s">
        <v>354</v>
      </c>
      <c r="H4853" s="1" t="s">
        <v>355</v>
      </c>
      <c r="I4853" s="1" t="s">
        <v>234</v>
      </c>
      <c r="J4853" s="1"/>
      <c r="K4853" s="1" t="s">
        <v>6559</v>
      </c>
      <c r="L4853" s="1" t="s">
        <v>88</v>
      </c>
      <c r="M4853" s="9">
        <v>44958.0</v>
      </c>
      <c r="N4853" s="9">
        <v>44928.0</v>
      </c>
      <c r="O4853" s="1"/>
      <c r="P4853" s="1">
        <v>8.33</v>
      </c>
      <c r="Q4853" s="1">
        <v>500000.0</v>
      </c>
      <c r="R4853" s="1">
        <v>1224000.0</v>
      </c>
      <c r="S4853" s="14">
        <v>45215.0</v>
      </c>
      <c r="T4853" s="14">
        <v>45216.0</v>
      </c>
      <c r="U4853" s="1" t="s">
        <v>3104</v>
      </c>
      <c r="V4853" s="5">
        <f t="shared" si="940"/>
        <v>101959.2</v>
      </c>
      <c r="W4853" s="11">
        <f t="shared" si="1057"/>
        <v>120311.856</v>
      </c>
      <c r="X4853" s="14">
        <v>45216.0</v>
      </c>
      <c r="Y4853" s="5">
        <f t="shared" si="1180"/>
        <v>110115.936</v>
      </c>
      <c r="Z4853" s="5">
        <f t="shared" si="1154"/>
        <v>76469.4</v>
      </c>
      <c r="AA4853" s="14">
        <v>45216.0</v>
      </c>
      <c r="AB4853" s="1" t="s">
        <v>3104</v>
      </c>
      <c r="AC4853" s="1" t="s">
        <v>55</v>
      </c>
      <c r="AD4853" s="12" t="s">
        <v>46</v>
      </c>
      <c r="AE4853" s="12" t="s">
        <v>46</v>
      </c>
      <c r="AF4853" s="12" t="s">
        <v>47</v>
      </c>
      <c r="AG4853" s="12" t="s">
        <v>47</v>
      </c>
      <c r="AH4853" s="12" t="s">
        <v>47</v>
      </c>
      <c r="AI4853" s="12" t="s">
        <v>47</v>
      </c>
    </row>
    <row r="4854">
      <c r="A4854" s="1" t="s">
        <v>6568</v>
      </c>
      <c r="B4854" s="13"/>
      <c r="C4854" s="1" t="s">
        <v>36</v>
      </c>
      <c r="D4854" s="1" t="s">
        <v>50</v>
      </c>
      <c r="E4854" s="1" t="s">
        <v>38</v>
      </c>
      <c r="F4854" s="1" t="s">
        <v>2676</v>
      </c>
      <c r="G4854" s="1" t="s">
        <v>127</v>
      </c>
      <c r="H4854" s="1" t="s">
        <v>128</v>
      </c>
      <c r="I4854" s="1" t="s">
        <v>42</v>
      </c>
      <c r="J4854" s="1"/>
      <c r="K4854" s="1" t="s">
        <v>6569</v>
      </c>
      <c r="L4854" s="1" t="s">
        <v>143</v>
      </c>
      <c r="M4854" s="14">
        <v>45289.0</v>
      </c>
      <c r="N4854" s="9">
        <v>45292.0</v>
      </c>
      <c r="O4854" s="1"/>
      <c r="P4854" s="1">
        <v>8.33</v>
      </c>
      <c r="Q4854" s="1">
        <v>840000.0</v>
      </c>
      <c r="R4854" s="1">
        <v>840000.0</v>
      </c>
      <c r="S4854" s="9">
        <v>45323.0</v>
      </c>
      <c r="T4854" s="9">
        <v>45325.0</v>
      </c>
      <c r="U4854" s="1" t="s">
        <v>6570</v>
      </c>
      <c r="V4854" s="5">
        <f t="shared" si="940"/>
        <v>69972</v>
      </c>
      <c r="W4854" s="11">
        <f t="shared" si="1057"/>
        <v>82566.96</v>
      </c>
      <c r="X4854" s="9">
        <v>45325.0</v>
      </c>
      <c r="Y4854" s="5">
        <f t="shared" si="1180"/>
        <v>75569.76</v>
      </c>
      <c r="Z4854" s="5">
        <f t="shared" si="1154"/>
        <v>52479</v>
      </c>
      <c r="AA4854" s="9">
        <v>45325.0</v>
      </c>
      <c r="AB4854" s="1" t="s">
        <v>6570</v>
      </c>
      <c r="AC4854" s="1" t="s">
        <v>55</v>
      </c>
      <c r="AD4854" s="12" t="s">
        <v>47</v>
      </c>
      <c r="AE4854" s="12" t="s">
        <v>47</v>
      </c>
      <c r="AF4854" s="12" t="s">
        <v>47</v>
      </c>
      <c r="AG4854" s="12" t="s">
        <v>47</v>
      </c>
      <c r="AH4854" s="12" t="s">
        <v>47</v>
      </c>
      <c r="AI4854" s="12" t="s">
        <v>47</v>
      </c>
    </row>
    <row r="4855">
      <c r="A4855" s="1" t="s">
        <v>6568</v>
      </c>
      <c r="B4855" s="13"/>
      <c r="C4855" s="1" t="s">
        <v>36</v>
      </c>
      <c r="D4855" s="1" t="s">
        <v>50</v>
      </c>
      <c r="E4855" s="1" t="s">
        <v>38</v>
      </c>
      <c r="F4855" s="1" t="s">
        <v>2676</v>
      </c>
      <c r="G4855" s="1" t="s">
        <v>127</v>
      </c>
      <c r="H4855" s="1" t="s">
        <v>128</v>
      </c>
      <c r="I4855" s="1" t="s">
        <v>42</v>
      </c>
      <c r="J4855" s="1"/>
      <c r="K4855" s="1" t="s">
        <v>6569</v>
      </c>
      <c r="L4855" s="1" t="s">
        <v>143</v>
      </c>
      <c r="M4855" s="14">
        <v>45289.0</v>
      </c>
      <c r="N4855" s="9">
        <v>45323.0</v>
      </c>
      <c r="O4855" s="1"/>
      <c r="P4855" s="1">
        <v>8.33</v>
      </c>
      <c r="Q4855" s="1">
        <v>910000.0</v>
      </c>
      <c r="R4855" s="1">
        <v>910000.0</v>
      </c>
      <c r="S4855" s="9">
        <v>45352.0</v>
      </c>
      <c r="T4855" s="9">
        <v>45356.0</v>
      </c>
      <c r="U4855" s="1" t="s">
        <v>6571</v>
      </c>
      <c r="V4855" s="5">
        <f t="shared" si="940"/>
        <v>75803</v>
      </c>
      <c r="W4855" s="11">
        <f t="shared" si="1057"/>
        <v>89447.54</v>
      </c>
      <c r="X4855" s="9">
        <v>45356.0</v>
      </c>
      <c r="Y4855" s="5">
        <f t="shared" si="1180"/>
        <v>81867.24</v>
      </c>
      <c r="Z4855" s="5">
        <f t="shared" si="1154"/>
        <v>56852.25</v>
      </c>
      <c r="AA4855" s="9">
        <v>45356.0</v>
      </c>
      <c r="AB4855" s="1" t="s">
        <v>6571</v>
      </c>
      <c r="AC4855" s="1" t="s">
        <v>55</v>
      </c>
      <c r="AD4855" s="12" t="s">
        <v>47</v>
      </c>
      <c r="AE4855" s="12" t="s">
        <v>47</v>
      </c>
      <c r="AF4855" s="12" t="s">
        <v>47</v>
      </c>
      <c r="AG4855" s="12" t="s">
        <v>47</v>
      </c>
      <c r="AH4855" s="12" t="s">
        <v>47</v>
      </c>
      <c r="AI4855" s="12" t="s">
        <v>47</v>
      </c>
    </row>
    <row r="4856">
      <c r="A4856" s="1" t="s">
        <v>6568</v>
      </c>
      <c r="B4856" s="13"/>
      <c r="C4856" s="1" t="s">
        <v>36</v>
      </c>
      <c r="D4856" s="1" t="s">
        <v>50</v>
      </c>
      <c r="E4856" s="1" t="s">
        <v>38</v>
      </c>
      <c r="F4856" s="1" t="s">
        <v>2676</v>
      </c>
      <c r="G4856" s="1" t="s">
        <v>127</v>
      </c>
      <c r="H4856" s="1" t="s">
        <v>128</v>
      </c>
      <c r="I4856" s="1" t="s">
        <v>42</v>
      </c>
      <c r="J4856" s="1"/>
      <c r="K4856" s="1" t="s">
        <v>6569</v>
      </c>
      <c r="L4856" s="1" t="s">
        <v>143</v>
      </c>
      <c r="M4856" s="14">
        <v>45289.0</v>
      </c>
      <c r="N4856" s="14">
        <v>45272.0</v>
      </c>
      <c r="O4856" s="1"/>
      <c r="P4856" s="1">
        <v>8.33</v>
      </c>
      <c r="Q4856" s="1">
        <v>300000.0</v>
      </c>
      <c r="R4856" s="1">
        <v>300000.0</v>
      </c>
      <c r="S4856" s="15">
        <f>N4856+90</f>
        <v>45362</v>
      </c>
      <c r="V4856" s="5">
        <f t="shared" si="940"/>
        <v>24990</v>
      </c>
      <c r="W4856" s="11">
        <f t="shared" si="1057"/>
        <v>29488.2</v>
      </c>
      <c r="Z4856" s="5">
        <f t="shared" si="1154"/>
        <v>18742.5</v>
      </c>
      <c r="AB4856" s="1"/>
      <c r="AC4856" s="1" t="s">
        <v>45</v>
      </c>
      <c r="AD4856" s="12" t="s">
        <v>47</v>
      </c>
      <c r="AE4856" s="12" t="s">
        <v>47</v>
      </c>
      <c r="AF4856" s="12" t="s">
        <v>47</v>
      </c>
      <c r="AG4856" s="12"/>
      <c r="AH4856" s="12"/>
      <c r="AI4856" s="12"/>
    </row>
    <row r="4857">
      <c r="A4857" s="1" t="s">
        <v>6568</v>
      </c>
      <c r="B4857" s="13"/>
      <c r="C4857" s="1" t="s">
        <v>36</v>
      </c>
      <c r="D4857" s="1" t="s">
        <v>50</v>
      </c>
      <c r="E4857" s="1" t="s">
        <v>38</v>
      </c>
      <c r="F4857" s="1" t="s">
        <v>2676</v>
      </c>
      <c r="G4857" s="1" t="s">
        <v>127</v>
      </c>
      <c r="H4857" s="1" t="s">
        <v>128</v>
      </c>
      <c r="I4857" s="1" t="s">
        <v>42</v>
      </c>
      <c r="J4857" s="1"/>
      <c r="K4857" s="1" t="s">
        <v>6569</v>
      </c>
      <c r="L4857" s="1" t="s">
        <v>143</v>
      </c>
      <c r="M4857" s="14">
        <v>45289.0</v>
      </c>
      <c r="N4857" s="9">
        <v>45356.0</v>
      </c>
      <c r="O4857" s="1"/>
      <c r="P4857" s="1">
        <v>8.33</v>
      </c>
      <c r="Q4857" s="1">
        <v>850000.0</v>
      </c>
      <c r="R4857" s="1">
        <v>300000.0</v>
      </c>
      <c r="S4857" s="10">
        <f>N4857+30</f>
        <v>45386</v>
      </c>
      <c r="V4857" s="5">
        <f t="shared" si="940"/>
        <v>24990</v>
      </c>
      <c r="W4857" s="11">
        <f t="shared" si="1057"/>
        <v>29488.2</v>
      </c>
      <c r="X4857" s="1"/>
      <c r="Y4857" s="1"/>
      <c r="Z4857" s="5">
        <f t="shared" si="1154"/>
        <v>18742.5</v>
      </c>
      <c r="AB4857" s="1"/>
      <c r="AC4857" s="1" t="str">
        <f>IF(T4857="","C","O")</f>
        <v>C</v>
      </c>
      <c r="AD4857" s="12" t="s">
        <v>47</v>
      </c>
      <c r="AE4857" s="12" t="s">
        <v>47</v>
      </c>
      <c r="AF4857" s="12" t="s">
        <v>137</v>
      </c>
      <c r="AG4857" s="12"/>
      <c r="AH4857" s="12"/>
      <c r="AI4857" s="12"/>
    </row>
    <row r="4858">
      <c r="A4858" s="1" t="s">
        <v>6572</v>
      </c>
      <c r="B4858" s="13"/>
      <c r="C4858" s="1" t="s">
        <v>36</v>
      </c>
      <c r="D4858" s="1" t="s">
        <v>102</v>
      </c>
      <c r="E4858" s="1" t="s">
        <v>38</v>
      </c>
      <c r="F4858" s="1" t="s">
        <v>6573</v>
      </c>
      <c r="G4858" s="1" t="s">
        <v>84</v>
      </c>
      <c r="H4858" s="1" t="s">
        <v>85</v>
      </c>
      <c r="I4858" s="1" t="s">
        <v>234</v>
      </c>
      <c r="J4858" s="1"/>
      <c r="K4858" s="1" t="s">
        <v>6574</v>
      </c>
      <c r="L4858" s="1" t="s">
        <v>88</v>
      </c>
      <c r="M4858" s="9">
        <v>44742.0</v>
      </c>
      <c r="N4858" s="9">
        <v>44742.0</v>
      </c>
      <c r="O4858" s="1"/>
      <c r="P4858" s="1">
        <v>7.5</v>
      </c>
      <c r="Q4858" s="1">
        <v>500000.0</v>
      </c>
      <c r="R4858" s="1">
        <v>419400.0</v>
      </c>
      <c r="S4858" s="14">
        <v>44844.0</v>
      </c>
      <c r="T4858" s="14">
        <v>44844.0</v>
      </c>
      <c r="U4858" s="1" t="s">
        <v>6575</v>
      </c>
      <c r="V4858" s="5">
        <f t="shared" si="940"/>
        <v>31455</v>
      </c>
      <c r="W4858" s="11">
        <f t="shared" si="1057"/>
        <v>37116.9</v>
      </c>
      <c r="X4858" s="14"/>
      <c r="Y4858" s="5"/>
      <c r="Z4858" s="5">
        <f t="shared" si="1154"/>
        <v>23591.25</v>
      </c>
      <c r="AA4858" s="14"/>
      <c r="AC4858" s="1" t="s">
        <v>162</v>
      </c>
      <c r="AD4858" s="12" t="s">
        <v>46</v>
      </c>
      <c r="AE4858" s="12" t="s">
        <v>46</v>
      </c>
      <c r="AF4858" s="12" t="s">
        <v>46</v>
      </c>
      <c r="AG4858" s="12" t="s">
        <v>46</v>
      </c>
      <c r="AH4858" s="12"/>
      <c r="AI4858" s="12"/>
    </row>
    <row r="4859">
      <c r="A4859" s="1" t="s">
        <v>6572</v>
      </c>
      <c r="B4859" s="13"/>
      <c r="C4859" s="1" t="s">
        <v>36</v>
      </c>
      <c r="D4859" s="1" t="s">
        <v>102</v>
      </c>
      <c r="E4859" s="1" t="s">
        <v>38</v>
      </c>
      <c r="F4859" s="1" t="s">
        <v>6573</v>
      </c>
      <c r="G4859" s="1" t="s">
        <v>84</v>
      </c>
      <c r="H4859" s="1" t="s">
        <v>85</v>
      </c>
      <c r="I4859" s="1" t="s">
        <v>234</v>
      </c>
      <c r="J4859" s="1"/>
      <c r="K4859" s="1" t="s">
        <v>6574</v>
      </c>
      <c r="L4859" s="1" t="s">
        <v>88</v>
      </c>
      <c r="M4859" s="9">
        <v>44742.0</v>
      </c>
      <c r="N4859" s="9">
        <v>44742.0</v>
      </c>
      <c r="O4859" s="1"/>
      <c r="P4859" s="1">
        <v>7.5</v>
      </c>
      <c r="Q4859" s="1">
        <v>500000.0</v>
      </c>
      <c r="R4859" s="1">
        <v>396000.0</v>
      </c>
      <c r="S4859" s="9">
        <v>44837.0</v>
      </c>
      <c r="T4859" s="9">
        <v>44874.0</v>
      </c>
      <c r="U4859" s="1" t="s">
        <v>6576</v>
      </c>
      <c r="V4859" s="5">
        <f t="shared" si="940"/>
        <v>29700</v>
      </c>
      <c r="W4859" s="11">
        <f t="shared" si="1057"/>
        <v>35046</v>
      </c>
      <c r="X4859" s="14">
        <v>45246.0</v>
      </c>
      <c r="Y4859" s="5">
        <f>W4859-(V4859*10%)</f>
        <v>32076</v>
      </c>
      <c r="Z4859" s="5">
        <f t="shared" si="1154"/>
        <v>22275</v>
      </c>
      <c r="AA4859" s="14">
        <v>44882.0</v>
      </c>
      <c r="AB4859" s="1" t="s">
        <v>2126</v>
      </c>
      <c r="AC4859" s="1" t="s">
        <v>55</v>
      </c>
      <c r="AD4859" s="12" t="s">
        <v>46</v>
      </c>
      <c r="AE4859" s="12" t="s">
        <v>46</v>
      </c>
      <c r="AF4859" s="12" t="s">
        <v>46</v>
      </c>
      <c r="AG4859" s="12" t="s">
        <v>46</v>
      </c>
      <c r="AH4859" s="12" t="s">
        <v>47</v>
      </c>
      <c r="AI4859" s="12" t="s">
        <v>46</v>
      </c>
    </row>
    <row r="4860">
      <c r="A4860" s="1" t="s">
        <v>6572</v>
      </c>
      <c r="B4860" s="13"/>
      <c r="C4860" s="1" t="s">
        <v>36</v>
      </c>
      <c r="D4860" s="1" t="s">
        <v>102</v>
      </c>
      <c r="E4860" s="1" t="s">
        <v>38</v>
      </c>
      <c r="F4860" s="1" t="s">
        <v>6573</v>
      </c>
      <c r="G4860" s="1" t="s">
        <v>84</v>
      </c>
      <c r="H4860" s="1" t="s">
        <v>85</v>
      </c>
      <c r="I4860" s="1" t="s">
        <v>234</v>
      </c>
      <c r="J4860" s="1"/>
      <c r="K4860" s="1" t="s">
        <v>6574</v>
      </c>
      <c r="L4860" s="1" t="s">
        <v>88</v>
      </c>
      <c r="M4860" s="9">
        <v>44742.0</v>
      </c>
      <c r="N4860" s="9">
        <v>44742.0</v>
      </c>
      <c r="O4860" s="1"/>
      <c r="P4860" s="1">
        <v>7.5</v>
      </c>
      <c r="Q4860" s="1">
        <v>500000.0</v>
      </c>
      <c r="R4860" s="1">
        <v>900000.0</v>
      </c>
      <c r="S4860" s="14">
        <v>44886.0</v>
      </c>
      <c r="T4860" s="14">
        <v>44886.0</v>
      </c>
      <c r="U4860" s="1" t="s">
        <v>6577</v>
      </c>
      <c r="V4860" s="5">
        <f t="shared" si="940"/>
        <v>67500</v>
      </c>
      <c r="W4860" s="11">
        <f t="shared" si="1057"/>
        <v>79650</v>
      </c>
      <c r="X4860" s="14"/>
      <c r="Y4860" s="5"/>
      <c r="Z4860" s="5">
        <f t="shared" si="1154"/>
        <v>50625</v>
      </c>
      <c r="AA4860" s="14"/>
      <c r="AC4860" s="1" t="s">
        <v>162</v>
      </c>
      <c r="AD4860" s="12" t="s">
        <v>46</v>
      </c>
      <c r="AE4860" s="12" t="s">
        <v>46</v>
      </c>
      <c r="AF4860" s="12" t="s">
        <v>46</v>
      </c>
      <c r="AG4860" s="12" t="s">
        <v>46</v>
      </c>
      <c r="AH4860" s="12"/>
      <c r="AI4860" s="12"/>
    </row>
    <row r="4861">
      <c r="A4861" s="1" t="s">
        <v>6572</v>
      </c>
      <c r="B4861" s="13"/>
      <c r="C4861" s="1" t="s">
        <v>36</v>
      </c>
      <c r="D4861" s="1" t="s">
        <v>102</v>
      </c>
      <c r="E4861" s="1" t="s">
        <v>38</v>
      </c>
      <c r="F4861" s="1" t="s">
        <v>6573</v>
      </c>
      <c r="G4861" s="1" t="s">
        <v>84</v>
      </c>
      <c r="H4861" s="1" t="s">
        <v>85</v>
      </c>
      <c r="I4861" s="1" t="s">
        <v>234</v>
      </c>
      <c r="J4861" s="1"/>
      <c r="K4861" s="1" t="s">
        <v>6574</v>
      </c>
      <c r="L4861" s="1" t="s">
        <v>88</v>
      </c>
      <c r="M4861" s="9">
        <v>44742.0</v>
      </c>
      <c r="N4861" s="9">
        <v>44742.0</v>
      </c>
      <c r="O4861" s="1"/>
      <c r="P4861" s="1">
        <v>7.5</v>
      </c>
      <c r="Q4861" s="1">
        <v>500000.0</v>
      </c>
      <c r="R4861" s="1">
        <v>360000.0</v>
      </c>
      <c r="S4861" s="9">
        <v>44896.0</v>
      </c>
      <c r="T4861" s="9">
        <v>44896.0</v>
      </c>
      <c r="U4861" s="1" t="s">
        <v>6578</v>
      </c>
      <c r="V4861" s="5">
        <f t="shared" si="940"/>
        <v>27000</v>
      </c>
      <c r="W4861" s="11">
        <f t="shared" si="1057"/>
        <v>31860</v>
      </c>
      <c r="X4861" s="9">
        <v>44996.0</v>
      </c>
      <c r="Y4861" s="5">
        <f t="shared" ref="Y4861:Y4862" si="1181">W4861-(V4861*10%)</f>
        <v>29160</v>
      </c>
      <c r="Z4861" s="5">
        <f t="shared" si="1154"/>
        <v>20250</v>
      </c>
      <c r="AA4861" s="9">
        <v>45000.0</v>
      </c>
      <c r="AB4861" s="1" t="s">
        <v>6579</v>
      </c>
      <c r="AC4861" s="1" t="s">
        <v>55</v>
      </c>
      <c r="AD4861" s="12" t="s">
        <v>46</v>
      </c>
      <c r="AE4861" s="12" t="s">
        <v>46</v>
      </c>
      <c r="AF4861" s="12" t="s">
        <v>46</v>
      </c>
      <c r="AG4861" s="12" t="s">
        <v>46</v>
      </c>
      <c r="AH4861" s="12" t="s">
        <v>46</v>
      </c>
      <c r="AI4861" s="12" t="s">
        <v>46</v>
      </c>
    </row>
    <row r="4862">
      <c r="A4862" s="1" t="s">
        <v>6572</v>
      </c>
      <c r="B4862" s="13"/>
      <c r="C4862" s="1" t="s">
        <v>36</v>
      </c>
      <c r="D4862" s="1" t="s">
        <v>102</v>
      </c>
      <c r="E4862" s="1" t="s">
        <v>38</v>
      </c>
      <c r="F4862" s="1" t="s">
        <v>6573</v>
      </c>
      <c r="G4862" s="1" t="s">
        <v>84</v>
      </c>
      <c r="H4862" s="1" t="s">
        <v>85</v>
      </c>
      <c r="I4862" s="1" t="s">
        <v>234</v>
      </c>
      <c r="J4862" s="1"/>
      <c r="K4862" s="1" t="s">
        <v>6574</v>
      </c>
      <c r="L4862" s="1" t="s">
        <v>88</v>
      </c>
      <c r="M4862" s="9">
        <v>44742.0</v>
      </c>
      <c r="N4862" s="9">
        <v>44742.0</v>
      </c>
      <c r="O4862" s="1"/>
      <c r="P4862" s="1">
        <v>7.5</v>
      </c>
      <c r="Q4862" s="1">
        <v>500000.0</v>
      </c>
      <c r="R4862" s="1">
        <v>768000.0</v>
      </c>
      <c r="S4862" s="9">
        <v>44900.0</v>
      </c>
      <c r="T4862" s="9">
        <v>44900.0</v>
      </c>
      <c r="U4862" s="1" t="s">
        <v>6580</v>
      </c>
      <c r="V4862" s="5">
        <f t="shared" si="940"/>
        <v>57600</v>
      </c>
      <c r="W4862" s="11">
        <f t="shared" si="1057"/>
        <v>67968</v>
      </c>
      <c r="X4862" s="9">
        <v>44963.0</v>
      </c>
      <c r="Y4862" s="5">
        <f t="shared" si="1181"/>
        <v>62208</v>
      </c>
      <c r="Z4862" s="5">
        <f t="shared" si="1154"/>
        <v>43200</v>
      </c>
      <c r="AA4862" s="9">
        <v>44966.0</v>
      </c>
      <c r="AB4862" s="1" t="s">
        <v>6581</v>
      </c>
      <c r="AC4862" s="1" t="s">
        <v>55</v>
      </c>
      <c r="AD4862" s="12" t="s">
        <v>46</v>
      </c>
      <c r="AE4862" s="12" t="s">
        <v>46</v>
      </c>
      <c r="AF4862" s="12" t="s">
        <v>46</v>
      </c>
      <c r="AG4862" s="12" t="s">
        <v>46</v>
      </c>
      <c r="AH4862" s="12" t="s">
        <v>46</v>
      </c>
      <c r="AI4862" s="12" t="s">
        <v>46</v>
      </c>
    </row>
    <row r="4863">
      <c r="A4863" s="1" t="s">
        <v>6582</v>
      </c>
      <c r="B4863" s="13"/>
      <c r="C4863" s="1" t="s">
        <v>36</v>
      </c>
      <c r="D4863" s="1" t="s">
        <v>50</v>
      </c>
      <c r="E4863" s="1" t="s">
        <v>38</v>
      </c>
      <c r="F4863" s="1" t="s">
        <v>925</v>
      </c>
      <c r="G4863" s="1" t="s">
        <v>121</v>
      </c>
      <c r="H4863" s="1" t="s">
        <v>122</v>
      </c>
      <c r="I4863" s="1" t="s">
        <v>42</v>
      </c>
      <c r="J4863" s="1"/>
      <c r="K4863" s="1" t="s">
        <v>6583</v>
      </c>
      <c r="L4863" s="1" t="s">
        <v>150</v>
      </c>
      <c r="M4863" s="9">
        <v>45364.0</v>
      </c>
      <c r="N4863" s="9">
        <v>45364.0</v>
      </c>
      <c r="O4863" s="1"/>
      <c r="P4863" s="1">
        <v>8.33</v>
      </c>
      <c r="Q4863" s="1">
        <v>300000.0</v>
      </c>
      <c r="R4863" s="1">
        <v>300000.0</v>
      </c>
      <c r="S4863" s="10">
        <f t="shared" ref="S4863:S4864" si="1182">N4863+30</f>
        <v>45394</v>
      </c>
      <c r="V4863" s="5">
        <f t="shared" si="940"/>
        <v>24990</v>
      </c>
      <c r="W4863" s="11">
        <f t="shared" si="1057"/>
        <v>29488.2</v>
      </c>
      <c r="Z4863" s="5">
        <f t="shared" si="1154"/>
        <v>18742.5</v>
      </c>
      <c r="AB4863" s="1"/>
      <c r="AC4863" s="1" t="s">
        <v>45</v>
      </c>
      <c r="AD4863" s="12" t="s">
        <v>47</v>
      </c>
      <c r="AE4863" s="12" t="s">
        <v>47</v>
      </c>
      <c r="AF4863" s="12" t="s">
        <v>137</v>
      </c>
      <c r="AG4863" s="12"/>
      <c r="AH4863" s="12"/>
      <c r="AI4863" s="12"/>
    </row>
    <row r="4864">
      <c r="A4864" s="1" t="s">
        <v>6584</v>
      </c>
      <c r="B4864" s="13"/>
      <c r="C4864" s="1" t="s">
        <v>36</v>
      </c>
      <c r="D4864" s="1" t="s">
        <v>96</v>
      </c>
      <c r="E4864" s="1" t="s">
        <v>113</v>
      </c>
      <c r="F4864" s="1" t="s">
        <v>344</v>
      </c>
      <c r="G4864" s="1" t="s">
        <v>134</v>
      </c>
      <c r="H4864" s="1" t="s">
        <v>135</v>
      </c>
      <c r="I4864" s="1" t="s">
        <v>42</v>
      </c>
      <c r="J4864" s="1"/>
      <c r="K4864" s="1" t="s">
        <v>6585</v>
      </c>
      <c r="L4864" s="1" t="s">
        <v>53</v>
      </c>
      <c r="M4864" s="9">
        <v>45320.0</v>
      </c>
      <c r="N4864" s="9">
        <v>45352.0</v>
      </c>
      <c r="O4864" s="1"/>
      <c r="P4864" s="1">
        <v>8.33</v>
      </c>
      <c r="Q4864" s="1">
        <v>500000.0</v>
      </c>
      <c r="R4864" s="1">
        <v>300000.0</v>
      </c>
      <c r="S4864" s="10">
        <f t="shared" si="1182"/>
        <v>45382</v>
      </c>
      <c r="V4864" s="5">
        <f t="shared" si="940"/>
        <v>24990</v>
      </c>
      <c r="W4864" s="11">
        <f t="shared" si="1057"/>
        <v>29488.2</v>
      </c>
      <c r="Z4864" s="5">
        <f t="shared" si="1154"/>
        <v>18742.5</v>
      </c>
      <c r="AC4864" s="1" t="str">
        <f>IF(T4864="","C","O")</f>
        <v>C</v>
      </c>
      <c r="AD4864" s="12" t="s">
        <v>47</v>
      </c>
      <c r="AE4864" s="12" t="s">
        <v>47</v>
      </c>
      <c r="AF4864" s="12" t="s">
        <v>47</v>
      </c>
      <c r="AG4864" s="12"/>
      <c r="AH4864" s="12"/>
      <c r="AI4864" s="12"/>
    </row>
    <row r="4865">
      <c r="A4865" s="1" t="s">
        <v>6586</v>
      </c>
      <c r="B4865" s="13"/>
      <c r="C4865" s="1" t="s">
        <v>36</v>
      </c>
      <c r="D4865" s="1" t="s">
        <v>50</v>
      </c>
      <c r="E4865" s="1" t="s">
        <v>168</v>
      </c>
      <c r="F4865" s="1" t="s">
        <v>5741</v>
      </c>
      <c r="G4865" s="1" t="s">
        <v>127</v>
      </c>
      <c r="H4865" s="1" t="s">
        <v>128</v>
      </c>
      <c r="I4865" s="1" t="s">
        <v>4404</v>
      </c>
      <c r="J4865" s="1"/>
      <c r="K4865" s="1" t="s">
        <v>6587</v>
      </c>
      <c r="L4865" s="1" t="s">
        <v>143</v>
      </c>
      <c r="M4865" s="9">
        <v>45336.0</v>
      </c>
      <c r="N4865" s="9">
        <v>45336.0</v>
      </c>
      <c r="O4865" s="1"/>
      <c r="P4865" s="1">
        <v>8.33</v>
      </c>
      <c r="Q4865" s="1">
        <v>500000.0</v>
      </c>
      <c r="R4865" s="1">
        <v>540000.0</v>
      </c>
      <c r="S4865" s="9">
        <v>45336.0</v>
      </c>
      <c r="T4865" s="9">
        <v>45338.0</v>
      </c>
      <c r="U4865" s="1" t="s">
        <v>6588</v>
      </c>
      <c r="V4865" s="5">
        <f t="shared" si="940"/>
        <v>44982</v>
      </c>
      <c r="W4865" s="11">
        <f t="shared" si="1057"/>
        <v>53078.76</v>
      </c>
      <c r="X4865" s="9">
        <v>45366.0</v>
      </c>
      <c r="Y4865" s="5">
        <f>W4865-(V4865*10%)</f>
        <v>48580.56</v>
      </c>
      <c r="Z4865" s="5">
        <f t="shared" si="1154"/>
        <v>33736.5</v>
      </c>
      <c r="AA4865" s="9">
        <v>45366.0</v>
      </c>
      <c r="AB4865" s="1" t="s">
        <v>6588</v>
      </c>
      <c r="AC4865" s="1" t="s">
        <v>55</v>
      </c>
      <c r="AD4865" s="12" t="s">
        <v>47</v>
      </c>
      <c r="AE4865" s="12" t="s">
        <v>47</v>
      </c>
      <c r="AF4865" s="12" t="s">
        <v>47</v>
      </c>
      <c r="AG4865" s="12" t="s">
        <v>47</v>
      </c>
      <c r="AH4865" s="12" t="s">
        <v>47</v>
      </c>
      <c r="AI4865" s="12" t="s">
        <v>47</v>
      </c>
    </row>
    <row r="4866">
      <c r="A4866" s="1" t="s">
        <v>6589</v>
      </c>
      <c r="B4866" s="13"/>
      <c r="C4866" s="1" t="s">
        <v>36</v>
      </c>
      <c r="D4866" s="1" t="s">
        <v>76</v>
      </c>
      <c r="E4866" s="1" t="s">
        <v>77</v>
      </c>
      <c r="F4866" s="1" t="s">
        <v>111</v>
      </c>
      <c r="G4866" s="1" t="s">
        <v>134</v>
      </c>
      <c r="H4866" s="1" t="s">
        <v>135</v>
      </c>
      <c r="I4866" s="1" t="s">
        <v>123</v>
      </c>
      <c r="J4866" s="1"/>
      <c r="K4866" s="1" t="s">
        <v>6590</v>
      </c>
      <c r="L4866" s="1" t="s">
        <v>53</v>
      </c>
      <c r="M4866" s="9">
        <v>45084.0</v>
      </c>
      <c r="N4866" s="9">
        <v>45267.0</v>
      </c>
      <c r="O4866" s="1"/>
      <c r="P4866" s="1">
        <v>8.33</v>
      </c>
      <c r="Q4866" s="1">
        <v>500000.0</v>
      </c>
      <c r="R4866" s="1">
        <v>300000.0</v>
      </c>
      <c r="S4866" s="10">
        <f>N4866+90</f>
        <v>45357</v>
      </c>
      <c r="V4866" s="5">
        <f t="shared" si="940"/>
        <v>24990</v>
      </c>
      <c r="W4866" s="11">
        <f t="shared" si="1057"/>
        <v>29488.2</v>
      </c>
      <c r="Z4866" s="5">
        <f t="shared" si="1154"/>
        <v>18742.5</v>
      </c>
      <c r="AB4866" s="1"/>
      <c r="AC4866" s="1" t="s">
        <v>45</v>
      </c>
      <c r="AD4866" s="12" t="s">
        <v>47</v>
      </c>
      <c r="AE4866" s="12" t="s">
        <v>47</v>
      </c>
      <c r="AF4866" s="12" t="s">
        <v>47</v>
      </c>
      <c r="AG4866" s="12"/>
      <c r="AH4866" s="12"/>
      <c r="AI4866" s="12"/>
    </row>
    <row r="4867">
      <c r="A4867" s="1" t="s">
        <v>6589</v>
      </c>
      <c r="B4867" s="13"/>
      <c r="C4867" s="1" t="s">
        <v>36</v>
      </c>
      <c r="D4867" s="1" t="s">
        <v>76</v>
      </c>
      <c r="E4867" s="1" t="s">
        <v>77</v>
      </c>
      <c r="F4867" s="1" t="s">
        <v>111</v>
      </c>
      <c r="G4867" s="1" t="s">
        <v>134</v>
      </c>
      <c r="H4867" s="1" t="s">
        <v>135</v>
      </c>
      <c r="I4867" s="1" t="s">
        <v>123</v>
      </c>
      <c r="J4867" s="1"/>
      <c r="K4867" s="1" t="s">
        <v>6590</v>
      </c>
      <c r="L4867" s="1" t="s">
        <v>53</v>
      </c>
      <c r="M4867" s="9">
        <v>45084.0</v>
      </c>
      <c r="N4867" s="9">
        <v>45316.0</v>
      </c>
      <c r="O4867" s="1"/>
      <c r="P4867" s="1">
        <v>8.33</v>
      </c>
      <c r="Q4867" s="1">
        <v>500000.0</v>
      </c>
      <c r="R4867" s="1">
        <v>300000.0</v>
      </c>
      <c r="S4867" s="10">
        <f>N4867+30</f>
        <v>45346</v>
      </c>
      <c r="V4867" s="5">
        <f t="shared" si="940"/>
        <v>24990</v>
      </c>
      <c r="W4867" s="11">
        <f t="shared" si="1057"/>
        <v>29488.2</v>
      </c>
      <c r="Z4867" s="5">
        <f t="shared" si="1154"/>
        <v>18742.5</v>
      </c>
      <c r="AC4867" s="1" t="str">
        <f>IF(T4867="","C","O")</f>
        <v>C</v>
      </c>
      <c r="AD4867" s="12" t="s">
        <v>47</v>
      </c>
      <c r="AE4867" s="12" t="s">
        <v>47</v>
      </c>
      <c r="AF4867" s="12" t="s">
        <v>47</v>
      </c>
      <c r="AG4867" s="12"/>
      <c r="AH4867" s="12"/>
      <c r="AI4867" s="12"/>
    </row>
    <row r="4868">
      <c r="A4868" s="1" t="s">
        <v>6591</v>
      </c>
      <c r="B4868" s="13"/>
      <c r="C4868" s="1" t="s">
        <v>36</v>
      </c>
      <c r="D4868" s="1" t="s">
        <v>102</v>
      </c>
      <c r="E4868" s="1" t="s">
        <v>38</v>
      </c>
      <c r="F4868" s="1" t="s">
        <v>2676</v>
      </c>
      <c r="G4868" s="1" t="s">
        <v>152</v>
      </c>
      <c r="H4868" s="1" t="s">
        <v>153</v>
      </c>
      <c r="I4868" s="1" t="s">
        <v>247</v>
      </c>
      <c r="J4868" s="1"/>
      <c r="K4868" s="1" t="s">
        <v>6592</v>
      </c>
      <c r="L4868" s="1" t="s">
        <v>99</v>
      </c>
      <c r="M4868" s="9">
        <v>45159.0</v>
      </c>
      <c r="N4868" s="9">
        <v>45236.0</v>
      </c>
      <c r="O4868" s="1"/>
      <c r="P4868" s="1">
        <v>8.33</v>
      </c>
      <c r="Q4868" s="1">
        <v>500000.0</v>
      </c>
      <c r="R4868" s="1">
        <v>550000.0</v>
      </c>
      <c r="S4868" s="9">
        <v>45232.0</v>
      </c>
      <c r="T4868" s="9">
        <v>45236.0</v>
      </c>
      <c r="U4868" s="1" t="s">
        <v>6593</v>
      </c>
      <c r="V4868" s="5">
        <f t="shared" si="940"/>
        <v>45815</v>
      </c>
      <c r="W4868" s="11">
        <f t="shared" si="1057"/>
        <v>54061.7</v>
      </c>
      <c r="X4868" s="14">
        <v>45276.0</v>
      </c>
      <c r="Y4868" s="5">
        <f t="shared" ref="Y4868:Y4869" si="1183">W4868-(V4868*10%)</f>
        <v>49480.2</v>
      </c>
      <c r="Z4868" s="5">
        <f t="shared" si="1154"/>
        <v>34361.25</v>
      </c>
      <c r="AA4868" s="14">
        <v>45280.0</v>
      </c>
      <c r="AB4868" s="1" t="s">
        <v>6593</v>
      </c>
      <c r="AC4868" s="1" t="s">
        <v>55</v>
      </c>
      <c r="AD4868" s="12" t="s">
        <v>47</v>
      </c>
      <c r="AE4868" s="12" t="s">
        <v>47</v>
      </c>
      <c r="AF4868" s="12" t="s">
        <v>47</v>
      </c>
      <c r="AG4868" s="12" t="s">
        <v>47</v>
      </c>
      <c r="AH4868" s="12" t="s">
        <v>47</v>
      </c>
      <c r="AI4868" s="12" t="s">
        <v>47</v>
      </c>
    </row>
    <row r="4869">
      <c r="A4869" s="1" t="s">
        <v>6591</v>
      </c>
      <c r="B4869" s="13"/>
      <c r="C4869" s="1" t="s">
        <v>36</v>
      </c>
      <c r="D4869" s="1" t="s">
        <v>102</v>
      </c>
      <c r="E4869" s="1" t="s">
        <v>38</v>
      </c>
      <c r="F4869" s="1" t="s">
        <v>2676</v>
      </c>
      <c r="G4869" s="1" t="s">
        <v>152</v>
      </c>
      <c r="H4869" s="1" t="s">
        <v>153</v>
      </c>
      <c r="I4869" s="1" t="s">
        <v>247</v>
      </c>
      <c r="J4869" s="1"/>
      <c r="K4869" s="1" t="s">
        <v>6592</v>
      </c>
      <c r="L4869" s="1" t="s">
        <v>99</v>
      </c>
      <c r="M4869" s="9">
        <v>45159.0</v>
      </c>
      <c r="N4869" s="14">
        <v>45247.0</v>
      </c>
      <c r="O4869" s="1"/>
      <c r="P4869" s="1">
        <v>8.33</v>
      </c>
      <c r="Q4869" s="1">
        <v>400000.0</v>
      </c>
      <c r="R4869" s="1">
        <v>450000.0</v>
      </c>
      <c r="S4869" s="9">
        <v>45232.0</v>
      </c>
      <c r="T4869" s="14">
        <v>45247.0</v>
      </c>
      <c r="U4869" s="1" t="s">
        <v>6594</v>
      </c>
      <c r="V4869" s="5">
        <f t="shared" si="940"/>
        <v>37485</v>
      </c>
      <c r="W4869" s="11">
        <f t="shared" si="1057"/>
        <v>44232.3</v>
      </c>
      <c r="X4869" s="14">
        <v>45287.0</v>
      </c>
      <c r="Y4869" s="5">
        <f t="shared" si="1183"/>
        <v>40483.8</v>
      </c>
      <c r="Z4869" s="5">
        <f t="shared" si="1154"/>
        <v>28113.75</v>
      </c>
      <c r="AA4869" s="14">
        <v>45291.0</v>
      </c>
      <c r="AB4869" s="1" t="s">
        <v>6594</v>
      </c>
      <c r="AC4869" s="1" t="s">
        <v>55</v>
      </c>
      <c r="AD4869" s="12" t="s">
        <v>47</v>
      </c>
      <c r="AE4869" s="12" t="s">
        <v>47</v>
      </c>
      <c r="AF4869" s="12" t="s">
        <v>47</v>
      </c>
      <c r="AG4869" s="12" t="s">
        <v>47</v>
      </c>
      <c r="AH4869" s="12" t="s">
        <v>47</v>
      </c>
      <c r="AI4869" s="12" t="s">
        <v>47</v>
      </c>
    </row>
    <row r="4870">
      <c r="A4870" s="1" t="s">
        <v>6591</v>
      </c>
      <c r="B4870" s="13"/>
      <c r="C4870" s="1" t="s">
        <v>36</v>
      </c>
      <c r="D4870" s="1" t="s">
        <v>102</v>
      </c>
      <c r="E4870" s="1" t="s">
        <v>38</v>
      </c>
      <c r="F4870" s="1" t="s">
        <v>2676</v>
      </c>
      <c r="G4870" s="1" t="s">
        <v>152</v>
      </c>
      <c r="H4870" s="1" t="s">
        <v>153</v>
      </c>
      <c r="I4870" s="1" t="s">
        <v>247</v>
      </c>
      <c r="J4870" s="1"/>
      <c r="K4870" s="1" t="s">
        <v>6592</v>
      </c>
      <c r="L4870" s="1" t="s">
        <v>99</v>
      </c>
      <c r="M4870" s="9">
        <v>45159.0</v>
      </c>
      <c r="N4870" s="14">
        <v>45245.0</v>
      </c>
      <c r="O4870" s="1"/>
      <c r="P4870" s="1">
        <v>8.33</v>
      </c>
      <c r="Q4870" s="1">
        <v>500000.0</v>
      </c>
      <c r="R4870" s="1">
        <v>300000.0</v>
      </c>
      <c r="S4870" s="15">
        <f t="shared" ref="S4870:S4875" si="1184">N4870+90</f>
        <v>45335</v>
      </c>
      <c r="V4870" s="5">
        <f t="shared" si="940"/>
        <v>24990</v>
      </c>
      <c r="W4870" s="11">
        <f t="shared" si="1057"/>
        <v>29488.2</v>
      </c>
      <c r="Z4870" s="5">
        <f t="shared" si="1154"/>
        <v>18742.5</v>
      </c>
      <c r="AB4870" s="1"/>
      <c r="AC4870" s="1" t="str">
        <f>IF(T4870="","C","O")</f>
        <v>C</v>
      </c>
      <c r="AD4870" s="12" t="s">
        <v>47</v>
      </c>
      <c r="AE4870" s="12" t="s">
        <v>47</v>
      </c>
      <c r="AF4870" s="12" t="s">
        <v>47</v>
      </c>
      <c r="AG4870" s="12"/>
      <c r="AH4870" s="12"/>
      <c r="AI4870" s="12"/>
    </row>
    <row r="4871">
      <c r="A4871" s="1" t="s">
        <v>6595</v>
      </c>
      <c r="B4871" s="13"/>
      <c r="C4871" s="1" t="s">
        <v>132</v>
      </c>
      <c r="D4871" s="1" t="s">
        <v>96</v>
      </c>
      <c r="E4871" s="1" t="s">
        <v>77</v>
      </c>
      <c r="F4871" s="1" t="s">
        <v>271</v>
      </c>
      <c r="G4871" s="1" t="s">
        <v>134</v>
      </c>
      <c r="H4871" s="1" t="s">
        <v>135</v>
      </c>
      <c r="I4871" s="1" t="s">
        <v>236</v>
      </c>
      <c r="J4871" s="1"/>
      <c r="K4871" s="1" t="s">
        <v>6596</v>
      </c>
      <c r="L4871" s="1" t="s">
        <v>150</v>
      </c>
      <c r="M4871" s="9">
        <v>44652.0</v>
      </c>
      <c r="N4871" s="9">
        <v>44688.0</v>
      </c>
      <c r="O4871" s="1"/>
      <c r="P4871" s="1">
        <v>8.33</v>
      </c>
      <c r="Q4871" s="1">
        <v>300000.0</v>
      </c>
      <c r="R4871" s="1">
        <v>300000.0</v>
      </c>
      <c r="S4871" s="10">
        <f t="shared" si="1184"/>
        <v>44778</v>
      </c>
      <c r="V4871" s="5">
        <f t="shared" si="940"/>
        <v>24990</v>
      </c>
      <c r="W4871" s="11">
        <f t="shared" si="1057"/>
        <v>29488.2</v>
      </c>
      <c r="Z4871" s="5">
        <f t="shared" si="1154"/>
        <v>18742.5</v>
      </c>
      <c r="AB4871" s="1"/>
      <c r="AC4871" s="1" t="s">
        <v>45</v>
      </c>
      <c r="AD4871" s="12" t="s">
        <v>46</v>
      </c>
      <c r="AE4871" s="12" t="s">
        <v>46</v>
      </c>
      <c r="AF4871" s="12" t="s">
        <v>46</v>
      </c>
      <c r="AG4871" s="12"/>
      <c r="AH4871" s="12"/>
      <c r="AI4871" s="12"/>
    </row>
    <row r="4872">
      <c r="A4872" s="1" t="s">
        <v>6597</v>
      </c>
      <c r="B4872" s="13"/>
      <c r="C4872" s="1" t="s">
        <v>36</v>
      </c>
      <c r="D4872" s="1" t="s">
        <v>96</v>
      </c>
      <c r="E4872" s="1" t="s">
        <v>77</v>
      </c>
      <c r="F4872" s="1" t="s">
        <v>1117</v>
      </c>
      <c r="G4872" s="1" t="s">
        <v>121</v>
      </c>
      <c r="H4872" s="1" t="s">
        <v>994</v>
      </c>
      <c r="I4872" s="1" t="s">
        <v>290</v>
      </c>
      <c r="J4872" s="1"/>
      <c r="K4872" s="1" t="s">
        <v>6598</v>
      </c>
      <c r="L4872" s="1" t="s">
        <v>99</v>
      </c>
      <c r="M4872" s="9">
        <v>44942.0</v>
      </c>
      <c r="N4872" s="9">
        <v>44942.0</v>
      </c>
      <c r="O4872" s="1"/>
      <c r="P4872" s="1">
        <v>8.33</v>
      </c>
      <c r="Q4872" s="1">
        <v>500000.0</v>
      </c>
      <c r="R4872" s="1">
        <v>300000.0</v>
      </c>
      <c r="S4872" s="10">
        <f t="shared" si="1184"/>
        <v>45032</v>
      </c>
      <c r="V4872" s="5">
        <f t="shared" si="940"/>
        <v>24990</v>
      </c>
      <c r="W4872" s="11">
        <f t="shared" si="1057"/>
        <v>29488.2</v>
      </c>
      <c r="Z4872" s="5">
        <f t="shared" si="1154"/>
        <v>18742.5</v>
      </c>
      <c r="AB4872" s="1"/>
      <c r="AC4872" s="1" t="str">
        <f t="shared" ref="AC4872:AC4874" si="1185">IF(T4872="","C","O")</f>
        <v>C</v>
      </c>
      <c r="AD4872" s="12" t="s">
        <v>46</v>
      </c>
      <c r="AE4872" s="12" t="s">
        <v>46</v>
      </c>
      <c r="AF4872" s="12" t="s">
        <v>47</v>
      </c>
      <c r="AG4872" s="12"/>
      <c r="AH4872" s="12"/>
      <c r="AI4872" s="12"/>
    </row>
    <row r="4873">
      <c r="A4873" s="1" t="s">
        <v>6599</v>
      </c>
      <c r="B4873" s="13"/>
      <c r="C4873" s="1" t="s">
        <v>132</v>
      </c>
      <c r="D4873" s="1" t="s">
        <v>96</v>
      </c>
      <c r="E4873" s="1" t="s">
        <v>77</v>
      </c>
      <c r="F4873" s="1" t="s">
        <v>366</v>
      </c>
      <c r="G4873" s="1" t="s">
        <v>40</v>
      </c>
      <c r="H4873" s="1" t="s">
        <v>345</v>
      </c>
      <c r="I4873" s="1" t="s">
        <v>86</v>
      </c>
      <c r="J4873" s="1"/>
      <c r="K4873" s="1" t="s">
        <v>6600</v>
      </c>
      <c r="L4873" s="1" t="s">
        <v>143</v>
      </c>
      <c r="M4873" s="14">
        <v>45229.0</v>
      </c>
      <c r="N4873" s="14">
        <v>45216.0</v>
      </c>
      <c r="O4873" s="1"/>
      <c r="P4873" s="1">
        <v>8.33</v>
      </c>
      <c r="Q4873" s="1">
        <v>500000.0</v>
      </c>
      <c r="R4873" s="1">
        <v>300000.0</v>
      </c>
      <c r="S4873" s="15">
        <f t="shared" si="1184"/>
        <v>45306</v>
      </c>
      <c r="V4873" s="5">
        <f t="shared" si="940"/>
        <v>24990</v>
      </c>
      <c r="W4873" s="11">
        <f t="shared" si="1057"/>
        <v>29488.2</v>
      </c>
      <c r="Z4873" s="5">
        <f t="shared" si="1154"/>
        <v>18742.5</v>
      </c>
      <c r="AC4873" s="1" t="str">
        <f t="shared" si="1185"/>
        <v>C</v>
      </c>
      <c r="AD4873" s="12" t="s">
        <v>47</v>
      </c>
      <c r="AE4873" s="12" t="s">
        <v>47</v>
      </c>
      <c r="AF4873" s="12" t="s">
        <v>47</v>
      </c>
      <c r="AG4873" s="12"/>
      <c r="AH4873" s="12"/>
      <c r="AI4873" s="12"/>
    </row>
    <row r="4874">
      <c r="A4874" s="1" t="s">
        <v>6599</v>
      </c>
      <c r="B4874" s="13"/>
      <c r="C4874" s="1" t="s">
        <v>132</v>
      </c>
      <c r="D4874" s="1" t="s">
        <v>96</v>
      </c>
      <c r="E4874" s="1" t="s">
        <v>77</v>
      </c>
      <c r="F4874" s="1" t="s">
        <v>366</v>
      </c>
      <c r="G4874" s="1" t="s">
        <v>40</v>
      </c>
      <c r="H4874" s="1" t="s">
        <v>345</v>
      </c>
      <c r="I4874" s="1" t="s">
        <v>86</v>
      </c>
      <c r="J4874" s="1"/>
      <c r="K4874" s="1" t="s">
        <v>6600</v>
      </c>
      <c r="L4874" s="1" t="s">
        <v>143</v>
      </c>
      <c r="M4874" s="14">
        <v>45229.0</v>
      </c>
      <c r="N4874" s="14">
        <v>45255.0</v>
      </c>
      <c r="O4874" s="1"/>
      <c r="P4874" s="1">
        <v>8.33</v>
      </c>
      <c r="Q4874" s="1">
        <v>500000.0</v>
      </c>
      <c r="R4874" s="1">
        <v>300000.0</v>
      </c>
      <c r="S4874" s="15">
        <f t="shared" si="1184"/>
        <v>45345</v>
      </c>
      <c r="V4874" s="5">
        <f t="shared" si="940"/>
        <v>24990</v>
      </c>
      <c r="W4874" s="11">
        <f t="shared" si="1057"/>
        <v>29488.2</v>
      </c>
      <c r="Z4874" s="5">
        <f t="shared" si="1154"/>
        <v>18742.5</v>
      </c>
      <c r="AC4874" s="1" t="str">
        <f t="shared" si="1185"/>
        <v>C</v>
      </c>
      <c r="AD4874" s="12" t="s">
        <v>47</v>
      </c>
      <c r="AE4874" s="12" t="s">
        <v>47</v>
      </c>
      <c r="AF4874" s="12" t="s">
        <v>47</v>
      </c>
      <c r="AG4874" s="12"/>
      <c r="AH4874" s="12"/>
      <c r="AI4874" s="12"/>
    </row>
    <row r="4875">
      <c r="A4875" s="1" t="s">
        <v>6599</v>
      </c>
      <c r="B4875" s="13"/>
      <c r="C4875" s="1" t="s">
        <v>132</v>
      </c>
      <c r="D4875" s="1" t="s">
        <v>96</v>
      </c>
      <c r="E4875" s="1" t="s">
        <v>77</v>
      </c>
      <c r="F4875" s="1" t="s">
        <v>366</v>
      </c>
      <c r="G4875" s="1" t="s">
        <v>40</v>
      </c>
      <c r="H4875" s="1" t="s">
        <v>345</v>
      </c>
      <c r="I4875" s="1" t="s">
        <v>86</v>
      </c>
      <c r="J4875" s="1"/>
      <c r="K4875" s="1" t="s">
        <v>6600</v>
      </c>
      <c r="L4875" s="1" t="s">
        <v>143</v>
      </c>
      <c r="M4875" s="14">
        <v>45229.0</v>
      </c>
      <c r="N4875" s="14">
        <v>45216.0</v>
      </c>
      <c r="O4875" s="1"/>
      <c r="P4875" s="1">
        <v>8.33</v>
      </c>
      <c r="Q4875" s="1">
        <v>500000.0</v>
      </c>
      <c r="R4875" s="1">
        <v>300000.0</v>
      </c>
      <c r="S4875" s="15">
        <f t="shared" si="1184"/>
        <v>45306</v>
      </c>
      <c r="V4875" s="5">
        <f t="shared" si="940"/>
        <v>24990</v>
      </c>
      <c r="W4875" s="11">
        <f t="shared" si="1057"/>
        <v>29488.2</v>
      </c>
      <c r="Z4875" s="5">
        <f t="shared" si="1154"/>
        <v>18742.5</v>
      </c>
      <c r="AC4875" s="1" t="s">
        <v>45</v>
      </c>
      <c r="AD4875" s="12" t="s">
        <v>47</v>
      </c>
      <c r="AE4875" s="12" t="s">
        <v>47</v>
      </c>
      <c r="AF4875" s="12" t="s">
        <v>47</v>
      </c>
      <c r="AG4875" s="12"/>
      <c r="AH4875" s="12"/>
      <c r="AI4875" s="12"/>
    </row>
    <row r="4876">
      <c r="A4876" s="1" t="s">
        <v>6601</v>
      </c>
      <c r="B4876" s="13"/>
      <c r="C4876" s="1" t="s">
        <v>36</v>
      </c>
      <c r="D4876" s="1" t="s">
        <v>96</v>
      </c>
      <c r="E4876" s="1" t="s">
        <v>168</v>
      </c>
      <c r="F4876" s="1" t="s">
        <v>1936</v>
      </c>
      <c r="G4876" s="1" t="s">
        <v>134</v>
      </c>
      <c r="H4876" s="1" t="s">
        <v>135</v>
      </c>
      <c r="I4876" s="1" t="s">
        <v>42</v>
      </c>
      <c r="J4876" s="1"/>
      <c r="K4876" s="1" t="s">
        <v>6602</v>
      </c>
      <c r="L4876" s="1" t="s">
        <v>143</v>
      </c>
      <c r="M4876" s="9">
        <v>45334.0</v>
      </c>
      <c r="N4876" s="9">
        <v>45382.0</v>
      </c>
      <c r="O4876" s="1"/>
      <c r="P4876" s="1">
        <v>8.33</v>
      </c>
      <c r="Q4876" s="1">
        <v>400000.0</v>
      </c>
      <c r="R4876" s="1">
        <v>420000.0</v>
      </c>
      <c r="S4876" s="9">
        <v>45355.0</v>
      </c>
      <c r="T4876" s="9">
        <v>45382.0</v>
      </c>
      <c r="U4876" s="1" t="s">
        <v>6603</v>
      </c>
      <c r="V4876" s="5">
        <f t="shared" si="940"/>
        <v>34986</v>
      </c>
      <c r="W4876" s="11">
        <f t="shared" si="1057"/>
        <v>41283.48</v>
      </c>
      <c r="X4876" s="9">
        <v>45385.0</v>
      </c>
      <c r="Y4876" s="5">
        <f>W4876-(V4876*10%)</f>
        <v>37784.88</v>
      </c>
      <c r="Z4876" s="5">
        <f t="shared" si="1154"/>
        <v>26239.5</v>
      </c>
      <c r="AA4876" s="9">
        <v>45389.0</v>
      </c>
      <c r="AB4876" s="1" t="s">
        <v>6603</v>
      </c>
      <c r="AC4876" s="1" t="s">
        <v>55</v>
      </c>
      <c r="AD4876" s="12" t="s">
        <v>47</v>
      </c>
      <c r="AE4876" s="12" t="s">
        <v>47</v>
      </c>
      <c r="AF4876" s="12" t="s">
        <v>47</v>
      </c>
      <c r="AG4876" s="12" t="s">
        <v>47</v>
      </c>
      <c r="AH4876" s="12" t="s">
        <v>137</v>
      </c>
      <c r="AI4876" s="12" t="s">
        <v>137</v>
      </c>
    </row>
    <row r="4877">
      <c r="A4877" s="1" t="s">
        <v>6601</v>
      </c>
      <c r="B4877" s="13"/>
      <c r="C4877" s="1" t="s">
        <v>36</v>
      </c>
      <c r="D4877" s="1" t="s">
        <v>96</v>
      </c>
      <c r="E4877" s="1" t="s">
        <v>113</v>
      </c>
      <c r="F4877" s="1" t="s">
        <v>1894</v>
      </c>
      <c r="G4877" s="1" t="s">
        <v>134</v>
      </c>
      <c r="H4877" s="1" t="s">
        <v>135</v>
      </c>
      <c r="I4877" s="1" t="s">
        <v>42</v>
      </c>
      <c r="J4877" s="1"/>
      <c r="K4877" s="1" t="s">
        <v>6602</v>
      </c>
      <c r="L4877" s="1" t="s">
        <v>143</v>
      </c>
      <c r="M4877" s="9">
        <v>45334.0</v>
      </c>
      <c r="N4877" s="9">
        <v>45334.0</v>
      </c>
      <c r="O4877" s="1"/>
      <c r="P4877" s="1">
        <v>8.33</v>
      </c>
      <c r="Q4877" s="1">
        <v>300000.0</v>
      </c>
      <c r="R4877" s="1">
        <v>300000.0</v>
      </c>
      <c r="S4877" s="10">
        <f>N4877+30</f>
        <v>45364</v>
      </c>
      <c r="V4877" s="5">
        <f t="shared" si="940"/>
        <v>24990</v>
      </c>
      <c r="W4877" s="11">
        <f t="shared" si="1057"/>
        <v>29488.2</v>
      </c>
      <c r="Z4877" s="5">
        <f t="shared" si="1154"/>
        <v>18742.5</v>
      </c>
      <c r="AB4877" s="1"/>
      <c r="AC4877" s="1" t="s">
        <v>45</v>
      </c>
      <c r="AD4877" s="12" t="s">
        <v>47</v>
      </c>
      <c r="AE4877" s="12" t="s">
        <v>47</v>
      </c>
      <c r="AF4877" s="12" t="s">
        <v>47</v>
      </c>
      <c r="AG4877" s="12"/>
      <c r="AH4877" s="12"/>
      <c r="AI4877" s="12"/>
    </row>
    <row r="4878">
      <c r="A4878" s="1" t="s">
        <v>6604</v>
      </c>
      <c r="B4878" s="13"/>
      <c r="C4878" s="1" t="s">
        <v>36</v>
      </c>
      <c r="D4878" s="1" t="s">
        <v>76</v>
      </c>
      <c r="E4878" s="1" t="s">
        <v>212</v>
      </c>
      <c r="F4878" s="1" t="s">
        <v>1302</v>
      </c>
      <c r="G4878" s="1" t="s">
        <v>321</v>
      </c>
      <c r="H4878" s="1" t="s">
        <v>322</v>
      </c>
      <c r="I4878" s="1" t="s">
        <v>42</v>
      </c>
      <c r="J4878" s="1"/>
      <c r="K4878" s="1" t="s">
        <v>6605</v>
      </c>
      <c r="L4878" s="1" t="s">
        <v>99</v>
      </c>
      <c r="M4878" s="9">
        <v>44652.0</v>
      </c>
      <c r="N4878" s="9">
        <v>45022.0</v>
      </c>
      <c r="O4878" s="1"/>
      <c r="P4878" s="1">
        <v>8.33</v>
      </c>
      <c r="Q4878" s="1">
        <v>300000.0</v>
      </c>
      <c r="R4878" s="1">
        <v>648000.0</v>
      </c>
      <c r="S4878" s="9">
        <v>45052.0</v>
      </c>
      <c r="T4878" s="9">
        <v>45089.0</v>
      </c>
      <c r="U4878" s="1" t="s">
        <v>6606</v>
      </c>
      <c r="V4878" s="5">
        <f t="shared" si="940"/>
        <v>53978.4</v>
      </c>
      <c r="W4878" s="11">
        <f t="shared" si="1057"/>
        <v>63694.512</v>
      </c>
      <c r="X4878" s="9">
        <v>45128.0</v>
      </c>
      <c r="Y4878" s="5">
        <f t="shared" ref="Y4878:Y4880" si="1186">W4878-(V4878*10%)</f>
        <v>58296.672</v>
      </c>
      <c r="Z4878" s="5">
        <f t="shared" si="1154"/>
        <v>40483.8</v>
      </c>
      <c r="AA4878" s="9">
        <v>45104.0</v>
      </c>
      <c r="AB4878" s="1" t="s">
        <v>6607</v>
      </c>
      <c r="AC4878" s="1" t="s">
        <v>55</v>
      </c>
      <c r="AD4878" s="12" t="s">
        <v>46</v>
      </c>
      <c r="AE4878" s="12" t="s">
        <v>47</v>
      </c>
      <c r="AF4878" s="12" t="s">
        <v>47</v>
      </c>
      <c r="AG4878" s="12" t="s">
        <v>47</v>
      </c>
      <c r="AH4878" s="12" t="s">
        <v>47</v>
      </c>
      <c r="AI4878" s="12" t="s">
        <v>47</v>
      </c>
    </row>
    <row r="4879">
      <c r="A4879" s="1" t="s">
        <v>6608</v>
      </c>
      <c r="B4879" s="13"/>
      <c r="C4879" s="1" t="s">
        <v>36</v>
      </c>
      <c r="D4879" s="1" t="s">
        <v>102</v>
      </c>
      <c r="E4879" s="1" t="s">
        <v>38</v>
      </c>
      <c r="F4879" s="1" t="s">
        <v>186</v>
      </c>
      <c r="G4879" s="1" t="s">
        <v>459</v>
      </c>
      <c r="H4879" s="1" t="s">
        <v>460</v>
      </c>
      <c r="I4879" s="1" t="s">
        <v>42</v>
      </c>
      <c r="J4879" s="1"/>
      <c r="K4879" s="1" t="s">
        <v>6609</v>
      </c>
      <c r="L4879" s="1" t="s">
        <v>53</v>
      </c>
      <c r="M4879" s="9">
        <v>45307.0</v>
      </c>
      <c r="N4879" s="9">
        <v>45307.0</v>
      </c>
      <c r="O4879" s="1"/>
      <c r="P4879" s="1">
        <v>8.33</v>
      </c>
      <c r="Q4879" s="1">
        <v>200000.0</v>
      </c>
      <c r="R4879" s="1">
        <v>360000.0</v>
      </c>
      <c r="S4879" s="14">
        <v>45274.0</v>
      </c>
      <c r="T4879" s="9">
        <v>45307.0</v>
      </c>
      <c r="U4879" s="1" t="s">
        <v>6610</v>
      </c>
      <c r="V4879" s="5">
        <f t="shared" si="940"/>
        <v>29988</v>
      </c>
      <c r="W4879" s="11">
        <f t="shared" si="1057"/>
        <v>35385.84</v>
      </c>
      <c r="X4879" s="9">
        <v>45304.0</v>
      </c>
      <c r="Y4879" s="5">
        <f t="shared" si="1186"/>
        <v>32387.04</v>
      </c>
      <c r="Z4879" s="5">
        <f t="shared" si="1154"/>
        <v>22491</v>
      </c>
      <c r="AA4879" s="9">
        <v>45308.0</v>
      </c>
      <c r="AB4879" s="1" t="s">
        <v>6610</v>
      </c>
      <c r="AC4879" s="1" t="s">
        <v>55</v>
      </c>
      <c r="AD4879" s="12" t="s">
        <v>47</v>
      </c>
      <c r="AE4879" s="12" t="s">
        <v>47</v>
      </c>
      <c r="AF4879" s="12" t="s">
        <v>47</v>
      </c>
      <c r="AG4879" s="12" t="s">
        <v>47</v>
      </c>
      <c r="AH4879" s="12" t="s">
        <v>47</v>
      </c>
      <c r="AI4879" s="12" t="s">
        <v>47</v>
      </c>
    </row>
    <row r="4880">
      <c r="A4880" s="1" t="s">
        <v>6611</v>
      </c>
      <c r="B4880" s="13"/>
      <c r="C4880" s="1" t="s">
        <v>36</v>
      </c>
      <c r="D4880" s="1" t="s">
        <v>50</v>
      </c>
      <c r="E4880" s="1" t="s">
        <v>38</v>
      </c>
      <c r="F4880" s="1" t="s">
        <v>240</v>
      </c>
      <c r="G4880" s="1" t="s">
        <v>127</v>
      </c>
      <c r="H4880" s="1" t="s">
        <v>128</v>
      </c>
      <c r="I4880" s="1" t="s">
        <v>42</v>
      </c>
      <c r="J4880" s="1"/>
      <c r="K4880" s="1" t="s">
        <v>6612</v>
      </c>
      <c r="L4880" s="1" t="s">
        <v>99</v>
      </c>
      <c r="M4880" s="9">
        <v>45148.0</v>
      </c>
      <c r="N4880" s="9">
        <v>45174.0</v>
      </c>
      <c r="O4880" s="1"/>
      <c r="P4880" s="1">
        <v>8.33</v>
      </c>
      <c r="Q4880" s="1">
        <v>950000.0</v>
      </c>
      <c r="R4880" s="1">
        <v>1000000.0</v>
      </c>
      <c r="S4880" s="9">
        <v>45170.0</v>
      </c>
      <c r="T4880" s="9">
        <v>45174.0</v>
      </c>
      <c r="U4880" s="1" t="s">
        <v>6613</v>
      </c>
      <c r="V4880" s="5">
        <f t="shared" si="940"/>
        <v>83300</v>
      </c>
      <c r="W4880" s="11">
        <f t="shared" si="1057"/>
        <v>98294</v>
      </c>
      <c r="X4880" s="9">
        <v>45200.0</v>
      </c>
      <c r="Y4880" s="5">
        <f t="shared" si="1186"/>
        <v>89964</v>
      </c>
      <c r="Z4880" s="5">
        <f t="shared" si="1154"/>
        <v>62475</v>
      </c>
      <c r="AA4880" s="9">
        <v>45204.0</v>
      </c>
      <c r="AB4880" s="1" t="s">
        <v>6613</v>
      </c>
      <c r="AC4880" s="1" t="s">
        <v>55</v>
      </c>
      <c r="AD4880" s="12" t="s">
        <v>47</v>
      </c>
      <c r="AE4880" s="12" t="s">
        <v>47</v>
      </c>
      <c r="AF4880" s="12" t="s">
        <v>47</v>
      </c>
      <c r="AG4880" s="12" t="s">
        <v>47</v>
      </c>
      <c r="AH4880" s="12" t="s">
        <v>47</v>
      </c>
      <c r="AI4880" s="12" t="s">
        <v>47</v>
      </c>
    </row>
    <row r="4881">
      <c r="A4881" s="1" t="s">
        <v>6611</v>
      </c>
      <c r="B4881" s="13"/>
      <c r="C4881" s="1" t="s">
        <v>36</v>
      </c>
      <c r="D4881" s="1" t="s">
        <v>50</v>
      </c>
      <c r="E4881" s="1" t="s">
        <v>38</v>
      </c>
      <c r="F4881" s="1" t="s">
        <v>39</v>
      </c>
      <c r="G4881" s="1" t="s">
        <v>127</v>
      </c>
      <c r="H4881" s="1" t="s">
        <v>128</v>
      </c>
      <c r="I4881" s="1" t="s">
        <v>42</v>
      </c>
      <c r="J4881" s="1"/>
      <c r="K4881" s="1" t="s">
        <v>6612</v>
      </c>
      <c r="L4881" s="1" t="s">
        <v>99</v>
      </c>
      <c r="M4881" s="9">
        <v>45148.0</v>
      </c>
      <c r="N4881" s="9">
        <v>45148.0</v>
      </c>
      <c r="O4881" s="1"/>
      <c r="P4881" s="1">
        <v>8.33</v>
      </c>
      <c r="Q4881" s="1">
        <v>500000.0</v>
      </c>
      <c r="R4881" s="1">
        <v>300000.0</v>
      </c>
      <c r="S4881" s="10">
        <f>N4881+30</f>
        <v>45178</v>
      </c>
      <c r="V4881" s="5">
        <f t="shared" si="940"/>
        <v>24990</v>
      </c>
      <c r="W4881" s="11">
        <f t="shared" si="1057"/>
        <v>29488.2</v>
      </c>
      <c r="Z4881" s="5">
        <f t="shared" si="1154"/>
        <v>18742.5</v>
      </c>
      <c r="AB4881" s="1"/>
      <c r="AC4881" s="1" t="str">
        <f>IF(T4881="","C","O")</f>
        <v>C</v>
      </c>
      <c r="AD4881" s="12" t="s">
        <v>47</v>
      </c>
      <c r="AE4881" s="12" t="s">
        <v>47</v>
      </c>
      <c r="AF4881" s="12" t="s">
        <v>47</v>
      </c>
      <c r="AG4881" s="12"/>
      <c r="AH4881" s="12"/>
      <c r="AI4881" s="12"/>
    </row>
    <row r="4882">
      <c r="A4882" s="1" t="s">
        <v>6614</v>
      </c>
      <c r="B4882" s="13"/>
      <c r="C4882" s="1" t="s">
        <v>36</v>
      </c>
      <c r="D4882" s="1" t="s">
        <v>96</v>
      </c>
      <c r="E4882" s="1" t="s">
        <v>113</v>
      </c>
      <c r="F4882" s="1" t="s">
        <v>900</v>
      </c>
      <c r="G4882" s="1" t="s">
        <v>367</v>
      </c>
      <c r="H4882" s="1" t="s">
        <v>654</v>
      </c>
      <c r="I4882" s="1" t="s">
        <v>42</v>
      </c>
      <c r="J4882" s="1"/>
      <c r="K4882" s="1" t="s">
        <v>6615</v>
      </c>
      <c r="L4882" s="1" t="s">
        <v>150</v>
      </c>
      <c r="M4882" s="9">
        <v>45082.0</v>
      </c>
      <c r="N4882" s="9">
        <v>45094.0</v>
      </c>
      <c r="O4882" s="1"/>
      <c r="P4882" s="1">
        <v>8.33</v>
      </c>
      <c r="Q4882" s="1">
        <v>300000.0</v>
      </c>
      <c r="R4882" s="1">
        <v>447080.0</v>
      </c>
      <c r="S4882" s="9">
        <v>45124.0</v>
      </c>
      <c r="T4882" s="9">
        <v>45133.0</v>
      </c>
      <c r="U4882" s="1" t="s">
        <v>6616</v>
      </c>
      <c r="V4882" s="5">
        <f t="shared" si="940"/>
        <v>37241.764</v>
      </c>
      <c r="W4882" s="11">
        <f t="shared" si="1057"/>
        <v>43945.28152</v>
      </c>
      <c r="X4882" s="9">
        <v>45177.0</v>
      </c>
      <c r="Y4882" s="5">
        <f>W4882-(V4882*10%)</f>
        <v>40221.10512</v>
      </c>
      <c r="Z4882" s="5">
        <f t="shared" si="1154"/>
        <v>27931.323</v>
      </c>
      <c r="AA4882" s="9">
        <v>45183.0</v>
      </c>
      <c r="AB4882" s="1" t="s">
        <v>6617</v>
      </c>
      <c r="AC4882" s="1" t="s">
        <v>55</v>
      </c>
      <c r="AD4882" s="12" t="s">
        <v>47</v>
      </c>
      <c r="AE4882" s="12" t="s">
        <v>47</v>
      </c>
      <c r="AF4882" s="12" t="s">
        <v>47</v>
      </c>
      <c r="AG4882" s="12" t="s">
        <v>47</v>
      </c>
      <c r="AH4882" s="12" t="s">
        <v>47</v>
      </c>
      <c r="AI4882" s="12" t="s">
        <v>47</v>
      </c>
    </row>
    <row r="4883">
      <c r="A4883" s="1" t="s">
        <v>6618</v>
      </c>
      <c r="B4883" s="13"/>
      <c r="C4883" s="1" t="s">
        <v>36</v>
      </c>
      <c r="D4883" s="1" t="s">
        <v>102</v>
      </c>
      <c r="E4883" s="1" t="s">
        <v>77</v>
      </c>
      <c r="F4883" s="1" t="s">
        <v>554</v>
      </c>
      <c r="G4883" s="1" t="s">
        <v>152</v>
      </c>
      <c r="H4883" s="1" t="s">
        <v>317</v>
      </c>
      <c r="I4883" s="1" t="s">
        <v>234</v>
      </c>
      <c r="J4883" s="1"/>
      <c r="K4883" s="1" t="s">
        <v>6619</v>
      </c>
      <c r="L4883" s="1" t="s">
        <v>53</v>
      </c>
      <c r="M4883" s="9">
        <v>45086.0</v>
      </c>
      <c r="N4883" s="14">
        <v>45256.0</v>
      </c>
      <c r="O4883" s="1"/>
      <c r="P4883" s="1">
        <v>8.33</v>
      </c>
      <c r="Q4883" s="1">
        <v>500000.0</v>
      </c>
      <c r="R4883" s="1">
        <v>300000.0</v>
      </c>
      <c r="S4883" s="15">
        <f>N4883+90</f>
        <v>45346</v>
      </c>
      <c r="V4883" s="5">
        <f t="shared" si="940"/>
        <v>24990</v>
      </c>
      <c r="W4883" s="11">
        <f t="shared" si="1057"/>
        <v>29488.2</v>
      </c>
      <c r="Z4883" s="5">
        <f t="shared" si="1154"/>
        <v>18742.5</v>
      </c>
      <c r="AB4883" s="1"/>
      <c r="AC4883" s="1" t="s">
        <v>45</v>
      </c>
      <c r="AD4883" s="12" t="s">
        <v>47</v>
      </c>
      <c r="AE4883" s="12" t="s">
        <v>47</v>
      </c>
      <c r="AF4883" s="12" t="s">
        <v>47</v>
      </c>
      <c r="AG4883" s="12"/>
      <c r="AH4883" s="12"/>
      <c r="AI4883" s="12"/>
    </row>
    <row r="4884">
      <c r="A4884" s="1" t="s">
        <v>6620</v>
      </c>
      <c r="B4884" s="13"/>
      <c r="C4884" s="1" t="s">
        <v>36</v>
      </c>
      <c r="D4884" s="1" t="s">
        <v>76</v>
      </c>
      <c r="E4884" s="1" t="s">
        <v>77</v>
      </c>
      <c r="F4884" s="1" t="s">
        <v>271</v>
      </c>
      <c r="G4884" s="1" t="s">
        <v>221</v>
      </c>
      <c r="H4884" s="1" t="s">
        <v>222</v>
      </c>
      <c r="I4884" s="1" t="s">
        <v>42</v>
      </c>
      <c r="J4884" s="1"/>
      <c r="K4884" s="1" t="s">
        <v>6621</v>
      </c>
      <c r="L4884" s="1" t="s">
        <v>150</v>
      </c>
      <c r="M4884" s="9">
        <v>45307.0</v>
      </c>
      <c r="N4884" s="9">
        <v>45307.0</v>
      </c>
      <c r="O4884" s="1"/>
      <c r="P4884" s="1">
        <v>8.33</v>
      </c>
      <c r="Q4884" s="1">
        <v>100000.0</v>
      </c>
      <c r="R4884" s="1">
        <v>264000.0</v>
      </c>
      <c r="S4884" s="9">
        <v>45307.0</v>
      </c>
      <c r="T4884" s="9">
        <v>45309.0</v>
      </c>
      <c r="U4884" s="1" t="s">
        <v>6341</v>
      </c>
      <c r="V4884" s="5">
        <f t="shared" si="940"/>
        <v>21991.2</v>
      </c>
      <c r="W4884" s="11">
        <f t="shared" si="1057"/>
        <v>25949.616</v>
      </c>
      <c r="X4884" s="9">
        <v>45367.0</v>
      </c>
      <c r="Y4884" s="5">
        <f t="shared" ref="Y4884:Y4886" si="1187">W4884-(V4884*10%)</f>
        <v>23750.496</v>
      </c>
      <c r="Z4884" s="5">
        <f t="shared" si="1154"/>
        <v>16493.4</v>
      </c>
      <c r="AA4884" s="9">
        <v>45371.0</v>
      </c>
      <c r="AB4884" s="1" t="s">
        <v>6341</v>
      </c>
      <c r="AC4884" s="1" t="s">
        <v>55</v>
      </c>
      <c r="AD4884" s="12" t="s">
        <v>47</v>
      </c>
      <c r="AE4884" s="12" t="s">
        <v>47</v>
      </c>
      <c r="AF4884" s="12" t="s">
        <v>47</v>
      </c>
      <c r="AG4884" s="12" t="s">
        <v>47</v>
      </c>
      <c r="AH4884" s="12" t="s">
        <v>47</v>
      </c>
      <c r="AI4884" s="12" t="s">
        <v>47</v>
      </c>
    </row>
    <row r="4885">
      <c r="A4885" s="1" t="s">
        <v>6622</v>
      </c>
      <c r="B4885" s="13"/>
      <c r="C4885" s="1" t="s">
        <v>36</v>
      </c>
      <c r="D4885" s="1" t="s">
        <v>76</v>
      </c>
      <c r="E4885" s="1" t="s">
        <v>82</v>
      </c>
      <c r="F4885" s="1" t="s">
        <v>458</v>
      </c>
      <c r="G4885" s="1" t="s">
        <v>134</v>
      </c>
      <c r="H4885" s="1" t="s">
        <v>135</v>
      </c>
      <c r="I4885" s="1" t="s">
        <v>234</v>
      </c>
      <c r="J4885" s="1"/>
      <c r="K4885" s="1" t="s">
        <v>6623</v>
      </c>
      <c r="L4885" s="1" t="s">
        <v>44</v>
      </c>
      <c r="M4885" s="9">
        <v>44985.0</v>
      </c>
      <c r="N4885" s="9">
        <v>45019.0</v>
      </c>
      <c r="O4885" s="1"/>
      <c r="P4885" s="1">
        <v>8.33</v>
      </c>
      <c r="Q4885" s="1">
        <v>100000.0</v>
      </c>
      <c r="R4885" s="1">
        <v>360000.0</v>
      </c>
      <c r="S4885" s="9">
        <v>45019.0</v>
      </c>
      <c r="T4885" s="9">
        <v>45028.0</v>
      </c>
      <c r="U4885" s="1" t="s">
        <v>6624</v>
      </c>
      <c r="V4885" s="5">
        <f t="shared" si="940"/>
        <v>29988</v>
      </c>
      <c r="W4885" s="11">
        <f t="shared" si="1057"/>
        <v>35385.84</v>
      </c>
      <c r="X4885" s="9">
        <v>45037.0</v>
      </c>
      <c r="Y4885" s="5">
        <f t="shared" si="1187"/>
        <v>32387.04</v>
      </c>
      <c r="Z4885" s="5">
        <f t="shared" si="1154"/>
        <v>22491</v>
      </c>
      <c r="AA4885" s="9">
        <v>45141.0</v>
      </c>
      <c r="AB4885" s="1" t="s">
        <v>6625</v>
      </c>
      <c r="AC4885" s="1" t="s">
        <v>55</v>
      </c>
      <c r="AD4885" s="12" t="s">
        <v>46</v>
      </c>
      <c r="AE4885" s="12" t="s">
        <v>47</v>
      </c>
      <c r="AF4885" s="12" t="s">
        <v>47</v>
      </c>
      <c r="AG4885" s="12" t="s">
        <v>47</v>
      </c>
      <c r="AH4885" s="12" t="s">
        <v>47</v>
      </c>
      <c r="AI4885" s="12" t="s">
        <v>47</v>
      </c>
    </row>
    <row r="4886">
      <c r="A4886" s="1" t="s">
        <v>6622</v>
      </c>
      <c r="B4886" s="13"/>
      <c r="C4886" s="1" t="s">
        <v>36</v>
      </c>
      <c r="D4886" s="1" t="s">
        <v>76</v>
      </c>
      <c r="E4886" s="1" t="s">
        <v>82</v>
      </c>
      <c r="F4886" s="1" t="s">
        <v>458</v>
      </c>
      <c r="G4886" s="1" t="s">
        <v>134</v>
      </c>
      <c r="H4886" s="1" t="s">
        <v>135</v>
      </c>
      <c r="I4886" s="1" t="s">
        <v>234</v>
      </c>
      <c r="J4886" s="1"/>
      <c r="K4886" s="1" t="s">
        <v>6623</v>
      </c>
      <c r="L4886" s="1" t="s">
        <v>44</v>
      </c>
      <c r="M4886" s="9">
        <v>44985.0</v>
      </c>
      <c r="N4886" s="9">
        <v>45048.0</v>
      </c>
      <c r="O4886" s="1"/>
      <c r="P4886" s="1">
        <v>8.33</v>
      </c>
      <c r="Q4886" s="1">
        <v>100000.0</v>
      </c>
      <c r="R4886" s="1">
        <v>336000.0</v>
      </c>
      <c r="S4886" s="9">
        <v>45048.0</v>
      </c>
      <c r="T4886" s="9">
        <v>45054.0</v>
      </c>
      <c r="U4886" s="1" t="s">
        <v>6626</v>
      </c>
      <c r="V4886" s="5">
        <f t="shared" si="940"/>
        <v>27988.8</v>
      </c>
      <c r="W4886" s="11">
        <f t="shared" si="1057"/>
        <v>33026.784</v>
      </c>
      <c r="X4886" s="9">
        <v>45078.0</v>
      </c>
      <c r="Y4886" s="5">
        <f t="shared" si="1187"/>
        <v>30227.904</v>
      </c>
      <c r="Z4886" s="5">
        <f t="shared" si="1154"/>
        <v>20991.6</v>
      </c>
      <c r="AA4886" s="9">
        <v>45077.0</v>
      </c>
      <c r="AB4886" s="1" t="s">
        <v>6627</v>
      </c>
      <c r="AC4886" s="1" t="s">
        <v>55</v>
      </c>
      <c r="AD4886" s="12" t="s">
        <v>46</v>
      </c>
      <c r="AE4886" s="12" t="s">
        <v>47</v>
      </c>
      <c r="AF4886" s="12" t="s">
        <v>47</v>
      </c>
      <c r="AG4886" s="12" t="s">
        <v>47</v>
      </c>
      <c r="AH4886" s="12" t="s">
        <v>47</v>
      </c>
      <c r="AI4886" s="12" t="s">
        <v>47</v>
      </c>
    </row>
    <row r="4887">
      <c r="A4887" s="1" t="s">
        <v>6628</v>
      </c>
      <c r="B4887" s="13"/>
      <c r="C4887" s="1" t="s">
        <v>36</v>
      </c>
      <c r="D4887" s="1" t="s">
        <v>81</v>
      </c>
      <c r="E4887" s="1" t="s">
        <v>212</v>
      </c>
      <c r="F4887" s="1" t="s">
        <v>1199</v>
      </c>
      <c r="G4887" s="1" t="s">
        <v>40</v>
      </c>
      <c r="H4887" s="1" t="s">
        <v>41</v>
      </c>
      <c r="I4887" s="1" t="s">
        <v>236</v>
      </c>
      <c r="J4887" s="1"/>
      <c r="K4887" s="1" t="s">
        <v>6629</v>
      </c>
      <c r="L4887" s="1" t="s">
        <v>53</v>
      </c>
      <c r="M4887" s="9">
        <v>44682.0</v>
      </c>
      <c r="N4887" s="9">
        <v>44682.0</v>
      </c>
      <c r="O4887" s="1"/>
      <c r="P4887" s="1">
        <v>8.33</v>
      </c>
      <c r="Q4887" s="1">
        <v>700000.0</v>
      </c>
      <c r="R4887" s="1">
        <v>700000.0</v>
      </c>
      <c r="S4887" s="9">
        <v>44767.0</v>
      </c>
      <c r="T4887" s="9">
        <v>44783.0</v>
      </c>
      <c r="U4887" s="1" t="s">
        <v>6630</v>
      </c>
      <c r="V4887" s="5">
        <f t="shared" si="940"/>
        <v>58310</v>
      </c>
      <c r="W4887" s="11">
        <f t="shared" si="1057"/>
        <v>68805.8</v>
      </c>
      <c r="X4887" s="9">
        <v>44783.0</v>
      </c>
      <c r="Y4887" s="5">
        <f t="shared" ref="Y4887:Y4888" si="1188">W4887-(W4887*1%)</f>
        <v>68117.742</v>
      </c>
      <c r="Z4887" s="5">
        <f t="shared" si="1154"/>
        <v>43732.5</v>
      </c>
      <c r="AA4887" s="9">
        <v>44783.0</v>
      </c>
      <c r="AB4887" s="1" t="s">
        <v>6630</v>
      </c>
      <c r="AC4887" s="1" t="s">
        <v>55</v>
      </c>
      <c r="AD4887" s="12" t="s">
        <v>46</v>
      </c>
      <c r="AE4887" s="12" t="s">
        <v>46</v>
      </c>
      <c r="AF4887" s="12" t="s">
        <v>46</v>
      </c>
      <c r="AG4887" s="12" t="s">
        <v>46</v>
      </c>
      <c r="AH4887" s="12" t="s">
        <v>46</v>
      </c>
      <c r="AI4887" s="12" t="s">
        <v>46</v>
      </c>
    </row>
    <row r="4888">
      <c r="A4888" s="1" t="s">
        <v>6628</v>
      </c>
      <c r="B4888" s="13"/>
      <c r="C4888" s="1" t="s">
        <v>36</v>
      </c>
      <c r="D4888" s="1" t="s">
        <v>81</v>
      </c>
      <c r="E4888" s="1" t="s">
        <v>212</v>
      </c>
      <c r="F4888" s="1" t="s">
        <v>1199</v>
      </c>
      <c r="G4888" s="1" t="s">
        <v>40</v>
      </c>
      <c r="H4888" s="1" t="s">
        <v>41</v>
      </c>
      <c r="I4888" s="1" t="s">
        <v>236</v>
      </c>
      <c r="J4888" s="1"/>
      <c r="K4888" s="1" t="s">
        <v>6629</v>
      </c>
      <c r="L4888" s="1" t="s">
        <v>53</v>
      </c>
      <c r="M4888" s="9">
        <v>44682.0</v>
      </c>
      <c r="N4888" s="9">
        <v>44682.0</v>
      </c>
      <c r="O4888" s="1"/>
      <c r="P4888" s="1">
        <v>8.33</v>
      </c>
      <c r="Q4888" s="1">
        <v>500000.0</v>
      </c>
      <c r="R4888" s="1">
        <v>725000.0</v>
      </c>
      <c r="S4888" s="14">
        <v>44851.0</v>
      </c>
      <c r="T4888" s="14">
        <v>44852.0</v>
      </c>
      <c r="U4888" s="1" t="s">
        <v>6631</v>
      </c>
      <c r="V4888" s="5">
        <f t="shared" si="940"/>
        <v>60392.5</v>
      </c>
      <c r="W4888" s="11">
        <f t="shared" si="1057"/>
        <v>71263.15</v>
      </c>
      <c r="X4888" s="14">
        <v>44852.0</v>
      </c>
      <c r="Y4888" s="5">
        <f t="shared" si="1188"/>
        <v>70550.5185</v>
      </c>
      <c r="Z4888" s="5">
        <f t="shared" si="1154"/>
        <v>45294.375</v>
      </c>
      <c r="AA4888" s="14">
        <v>44852.0</v>
      </c>
      <c r="AB4888" s="1" t="s">
        <v>6631</v>
      </c>
      <c r="AC4888" s="1" t="s">
        <v>55</v>
      </c>
      <c r="AD4888" s="12" t="s">
        <v>46</v>
      </c>
      <c r="AE4888" s="12" t="s">
        <v>46</v>
      </c>
      <c r="AF4888" s="12" t="s">
        <v>46</v>
      </c>
      <c r="AG4888" s="12" t="s">
        <v>46</v>
      </c>
      <c r="AH4888" s="12" t="s">
        <v>46</v>
      </c>
      <c r="AI4888" s="12" t="s">
        <v>46</v>
      </c>
    </row>
    <row r="4889">
      <c r="A4889" s="1" t="s">
        <v>6628</v>
      </c>
      <c r="B4889" s="13"/>
      <c r="C4889" s="1" t="s">
        <v>36</v>
      </c>
      <c r="D4889" s="1" t="s">
        <v>81</v>
      </c>
      <c r="E4889" s="1" t="s">
        <v>212</v>
      </c>
      <c r="F4889" s="1" t="s">
        <v>1199</v>
      </c>
      <c r="G4889" s="1" t="s">
        <v>40</v>
      </c>
      <c r="H4889" s="1" t="s">
        <v>41</v>
      </c>
      <c r="I4889" s="1" t="s">
        <v>236</v>
      </c>
      <c r="J4889" s="1"/>
      <c r="K4889" s="1" t="s">
        <v>6629</v>
      </c>
      <c r="L4889" s="1" t="s">
        <v>53</v>
      </c>
      <c r="M4889" s="9">
        <v>44682.0</v>
      </c>
      <c r="N4889" s="9">
        <v>44682.0</v>
      </c>
      <c r="O4889" s="1"/>
      <c r="P4889" s="1">
        <v>8.33</v>
      </c>
      <c r="Q4889" s="1">
        <v>500000.0</v>
      </c>
      <c r="R4889" s="1">
        <v>950000.0</v>
      </c>
      <c r="S4889" s="14">
        <v>44893.0</v>
      </c>
      <c r="T4889" s="14">
        <v>44893.0</v>
      </c>
      <c r="U4889" s="1" t="s">
        <v>6632</v>
      </c>
      <c r="V4889" s="5">
        <f t="shared" si="940"/>
        <v>79135</v>
      </c>
      <c r="W4889" s="11">
        <f t="shared" si="1057"/>
        <v>93379.3</v>
      </c>
      <c r="X4889" s="14"/>
      <c r="Y4889" s="5"/>
      <c r="Z4889" s="5">
        <f t="shared" si="1154"/>
        <v>59351.25</v>
      </c>
      <c r="AA4889" s="14"/>
      <c r="AC4889" s="1" t="s">
        <v>162</v>
      </c>
      <c r="AD4889" s="12" t="s">
        <v>46</v>
      </c>
      <c r="AE4889" s="12" t="s">
        <v>46</v>
      </c>
      <c r="AF4889" s="12" t="s">
        <v>46</v>
      </c>
      <c r="AG4889" s="12" t="s">
        <v>46</v>
      </c>
      <c r="AH4889" s="12"/>
      <c r="AI4889" s="12"/>
    </row>
    <row r="4890">
      <c r="A4890" s="1" t="s">
        <v>6628</v>
      </c>
      <c r="B4890" s="13"/>
      <c r="C4890" s="1" t="s">
        <v>36</v>
      </c>
      <c r="D4890" s="1" t="s">
        <v>81</v>
      </c>
      <c r="E4890" s="1" t="s">
        <v>212</v>
      </c>
      <c r="F4890" s="1" t="s">
        <v>1199</v>
      </c>
      <c r="G4890" s="1" t="s">
        <v>40</v>
      </c>
      <c r="H4890" s="1" t="s">
        <v>41</v>
      </c>
      <c r="I4890" s="1" t="s">
        <v>236</v>
      </c>
      <c r="J4890" s="1"/>
      <c r="K4890" s="1" t="s">
        <v>6629</v>
      </c>
      <c r="L4890" s="1" t="s">
        <v>53</v>
      </c>
      <c r="M4890" s="9">
        <v>44682.0</v>
      </c>
      <c r="N4890" s="9">
        <v>44930.0</v>
      </c>
      <c r="O4890" s="1"/>
      <c r="P4890" s="1">
        <v>8.33</v>
      </c>
      <c r="Q4890" s="1">
        <v>850000.0</v>
      </c>
      <c r="R4890" s="1">
        <v>900000.0</v>
      </c>
      <c r="S4890" s="14">
        <v>44893.0</v>
      </c>
      <c r="T4890" s="9">
        <v>44930.0</v>
      </c>
      <c r="U4890" s="1" t="s">
        <v>6633</v>
      </c>
      <c r="V4890" s="5">
        <f t="shared" si="940"/>
        <v>74970</v>
      </c>
      <c r="W4890" s="11">
        <f t="shared" si="1057"/>
        <v>88464.6</v>
      </c>
      <c r="X4890" s="9">
        <v>44937.0</v>
      </c>
      <c r="Y4890" s="5">
        <f>W4890-(W4890*1%)</f>
        <v>87579.954</v>
      </c>
      <c r="Z4890" s="5">
        <f t="shared" si="1154"/>
        <v>56227.5</v>
      </c>
      <c r="AA4890" s="9">
        <v>44941.0</v>
      </c>
      <c r="AB4890" s="1" t="s">
        <v>6633</v>
      </c>
      <c r="AC4890" s="1" t="s">
        <v>55</v>
      </c>
      <c r="AD4890" s="12" t="s">
        <v>46</v>
      </c>
      <c r="AE4890" s="12" t="s">
        <v>46</v>
      </c>
      <c r="AF4890" s="12" t="s">
        <v>46</v>
      </c>
      <c r="AG4890" s="12" t="s">
        <v>46</v>
      </c>
      <c r="AH4890" s="12" t="s">
        <v>46</v>
      </c>
      <c r="AI4890" s="12" t="s">
        <v>46</v>
      </c>
    </row>
    <row r="4891">
      <c r="A4891" s="1" t="s">
        <v>6628</v>
      </c>
      <c r="B4891" s="13"/>
      <c r="C4891" s="1" t="s">
        <v>36</v>
      </c>
      <c r="D4891" s="1" t="s">
        <v>81</v>
      </c>
      <c r="E4891" s="1" t="s">
        <v>212</v>
      </c>
      <c r="F4891" s="1" t="s">
        <v>1199</v>
      </c>
      <c r="G4891" s="1" t="s">
        <v>40</v>
      </c>
      <c r="H4891" s="1" t="s">
        <v>41</v>
      </c>
      <c r="I4891" s="1" t="s">
        <v>236</v>
      </c>
      <c r="J4891" s="1"/>
      <c r="K4891" s="1" t="s">
        <v>6629</v>
      </c>
      <c r="L4891" s="1" t="s">
        <v>53</v>
      </c>
      <c r="M4891" s="9">
        <v>44682.0</v>
      </c>
      <c r="N4891" s="9">
        <v>44686.0</v>
      </c>
      <c r="O4891" s="1"/>
      <c r="P4891" s="1">
        <v>8.33</v>
      </c>
      <c r="Q4891" s="1">
        <v>2000000.0</v>
      </c>
      <c r="R4891" s="1">
        <v>300000.0</v>
      </c>
      <c r="S4891" s="10">
        <f t="shared" ref="S4891:S4900" si="1189">N4891+90</f>
        <v>44776</v>
      </c>
      <c r="V4891" s="5">
        <f t="shared" si="940"/>
        <v>24990</v>
      </c>
      <c r="W4891" s="11">
        <f t="shared" si="1057"/>
        <v>29488.2</v>
      </c>
      <c r="Z4891" s="5">
        <f t="shared" si="1154"/>
        <v>18742.5</v>
      </c>
      <c r="AB4891" s="1"/>
      <c r="AC4891" s="1" t="s">
        <v>45</v>
      </c>
      <c r="AD4891" s="12" t="s">
        <v>46</v>
      </c>
      <c r="AE4891" s="12" t="s">
        <v>46</v>
      </c>
      <c r="AF4891" s="12" t="s">
        <v>46</v>
      </c>
      <c r="AG4891" s="12"/>
      <c r="AH4891" s="12"/>
      <c r="AI4891" s="12"/>
    </row>
    <row r="4892">
      <c r="A4892" s="1" t="s">
        <v>6628</v>
      </c>
      <c r="B4892" s="13"/>
      <c r="C4892" s="1" t="s">
        <v>36</v>
      </c>
      <c r="D4892" s="1" t="s">
        <v>81</v>
      </c>
      <c r="E4892" s="1" t="s">
        <v>212</v>
      </c>
      <c r="F4892" s="1" t="s">
        <v>1199</v>
      </c>
      <c r="G4892" s="1" t="s">
        <v>40</v>
      </c>
      <c r="H4892" s="1" t="s">
        <v>41</v>
      </c>
      <c r="I4892" s="1" t="s">
        <v>236</v>
      </c>
      <c r="J4892" s="1"/>
      <c r="K4892" s="1" t="s">
        <v>6629</v>
      </c>
      <c r="L4892" s="1" t="s">
        <v>53</v>
      </c>
      <c r="M4892" s="9">
        <v>44682.0</v>
      </c>
      <c r="N4892" s="9">
        <v>44682.0</v>
      </c>
      <c r="O4892" s="1"/>
      <c r="P4892" s="1">
        <v>8.33</v>
      </c>
      <c r="Q4892" s="1">
        <v>1800000.0</v>
      </c>
      <c r="R4892" s="1">
        <v>300000.0</v>
      </c>
      <c r="S4892" s="10">
        <f t="shared" si="1189"/>
        <v>44772</v>
      </c>
      <c r="V4892" s="5">
        <f t="shared" si="940"/>
        <v>24990</v>
      </c>
      <c r="W4892" s="11">
        <f t="shared" si="1057"/>
        <v>29488.2</v>
      </c>
      <c r="Z4892" s="5">
        <f t="shared" si="1154"/>
        <v>18742.5</v>
      </c>
      <c r="AB4892" s="1"/>
      <c r="AC4892" s="1" t="s">
        <v>45</v>
      </c>
      <c r="AD4892" s="12" t="s">
        <v>46</v>
      </c>
      <c r="AE4892" s="12" t="s">
        <v>46</v>
      </c>
      <c r="AF4892" s="12" t="s">
        <v>46</v>
      </c>
      <c r="AG4892" s="12"/>
      <c r="AH4892" s="12"/>
      <c r="AI4892" s="12"/>
    </row>
    <row r="4893">
      <c r="A4893" s="1" t="s">
        <v>6628</v>
      </c>
      <c r="B4893" s="13"/>
      <c r="C4893" s="1" t="s">
        <v>36</v>
      </c>
      <c r="D4893" s="1" t="s">
        <v>81</v>
      </c>
      <c r="E4893" s="1" t="s">
        <v>212</v>
      </c>
      <c r="F4893" s="1" t="s">
        <v>1199</v>
      </c>
      <c r="G4893" s="1" t="s">
        <v>40</v>
      </c>
      <c r="H4893" s="1" t="s">
        <v>41</v>
      </c>
      <c r="I4893" s="1" t="s">
        <v>236</v>
      </c>
      <c r="J4893" s="1"/>
      <c r="K4893" s="1" t="s">
        <v>6629</v>
      </c>
      <c r="L4893" s="1" t="s">
        <v>53</v>
      </c>
      <c r="M4893" s="9">
        <v>44682.0</v>
      </c>
      <c r="N4893" s="9">
        <v>44686.0</v>
      </c>
      <c r="O4893" s="1"/>
      <c r="P4893" s="1">
        <v>8.33</v>
      </c>
      <c r="Q4893" s="1">
        <v>1000000.0</v>
      </c>
      <c r="R4893" s="1">
        <v>300000.0</v>
      </c>
      <c r="S4893" s="10">
        <f t="shared" si="1189"/>
        <v>44776</v>
      </c>
      <c r="V4893" s="5">
        <f t="shared" si="940"/>
        <v>24990</v>
      </c>
      <c r="W4893" s="11">
        <f t="shared" si="1057"/>
        <v>29488.2</v>
      </c>
      <c r="Z4893" s="5">
        <f t="shared" si="1154"/>
        <v>18742.5</v>
      </c>
      <c r="AB4893" s="1"/>
      <c r="AC4893" s="1" t="s">
        <v>45</v>
      </c>
      <c r="AD4893" s="12" t="s">
        <v>46</v>
      </c>
      <c r="AE4893" s="12" t="s">
        <v>46</v>
      </c>
      <c r="AF4893" s="12" t="s">
        <v>46</v>
      </c>
      <c r="AG4893" s="12"/>
      <c r="AH4893" s="12"/>
      <c r="AI4893" s="12"/>
    </row>
    <row r="4894">
      <c r="A4894" s="1" t="s">
        <v>6628</v>
      </c>
      <c r="B4894" s="13"/>
      <c r="C4894" s="1" t="s">
        <v>36</v>
      </c>
      <c r="D4894" s="1" t="s">
        <v>81</v>
      </c>
      <c r="E4894" s="1" t="s">
        <v>212</v>
      </c>
      <c r="F4894" s="1" t="s">
        <v>1199</v>
      </c>
      <c r="G4894" s="1" t="s">
        <v>40</v>
      </c>
      <c r="H4894" s="1" t="s">
        <v>41</v>
      </c>
      <c r="I4894" s="1" t="s">
        <v>236</v>
      </c>
      <c r="J4894" s="1"/>
      <c r="K4894" s="1" t="s">
        <v>6629</v>
      </c>
      <c r="L4894" s="1" t="s">
        <v>53</v>
      </c>
      <c r="M4894" s="9">
        <v>44682.0</v>
      </c>
      <c r="N4894" s="9">
        <v>44682.0</v>
      </c>
      <c r="O4894" s="1"/>
      <c r="P4894" s="1">
        <v>8.33</v>
      </c>
      <c r="Q4894" s="1">
        <v>900000.0</v>
      </c>
      <c r="R4894" s="1">
        <v>300000.0</v>
      </c>
      <c r="S4894" s="10">
        <f t="shared" si="1189"/>
        <v>44772</v>
      </c>
      <c r="V4894" s="5">
        <f t="shared" si="940"/>
        <v>24990</v>
      </c>
      <c r="W4894" s="11">
        <f t="shared" si="1057"/>
        <v>29488.2</v>
      </c>
      <c r="Z4894" s="5">
        <f t="shared" si="1154"/>
        <v>18742.5</v>
      </c>
      <c r="AB4894" s="1"/>
      <c r="AC4894" s="1" t="s">
        <v>45</v>
      </c>
      <c r="AD4894" s="12" t="s">
        <v>46</v>
      </c>
      <c r="AE4894" s="12" t="s">
        <v>46</v>
      </c>
      <c r="AF4894" s="12" t="s">
        <v>46</v>
      </c>
      <c r="AG4894" s="12"/>
      <c r="AH4894" s="12"/>
      <c r="AI4894" s="12"/>
    </row>
    <row r="4895">
      <c r="A4895" s="1" t="s">
        <v>6628</v>
      </c>
      <c r="B4895" s="13"/>
      <c r="C4895" s="1" t="s">
        <v>36</v>
      </c>
      <c r="D4895" s="1" t="s">
        <v>81</v>
      </c>
      <c r="E4895" s="1" t="s">
        <v>212</v>
      </c>
      <c r="F4895" s="1" t="s">
        <v>1199</v>
      </c>
      <c r="G4895" s="1" t="s">
        <v>40</v>
      </c>
      <c r="H4895" s="1" t="s">
        <v>41</v>
      </c>
      <c r="I4895" s="1" t="s">
        <v>236</v>
      </c>
      <c r="J4895" s="1"/>
      <c r="K4895" s="1" t="s">
        <v>6629</v>
      </c>
      <c r="L4895" s="1" t="s">
        <v>53</v>
      </c>
      <c r="M4895" s="9">
        <v>44682.0</v>
      </c>
      <c r="N4895" s="9">
        <v>44839.0</v>
      </c>
      <c r="O4895" s="1"/>
      <c r="P4895" s="1">
        <v>8.33</v>
      </c>
      <c r="Q4895" s="1">
        <v>800000.0</v>
      </c>
      <c r="R4895" s="1">
        <v>300000.0</v>
      </c>
      <c r="S4895" s="10">
        <f t="shared" si="1189"/>
        <v>44929</v>
      </c>
      <c r="V4895" s="5">
        <f t="shared" si="940"/>
        <v>24990</v>
      </c>
      <c r="W4895" s="11">
        <f t="shared" si="1057"/>
        <v>29488.2</v>
      </c>
      <c r="Z4895" s="5">
        <f t="shared" si="1154"/>
        <v>18742.5</v>
      </c>
      <c r="AB4895" s="1"/>
      <c r="AC4895" s="1" t="s">
        <v>45</v>
      </c>
      <c r="AD4895" s="12" t="s">
        <v>46</v>
      </c>
      <c r="AE4895" s="12" t="s">
        <v>46</v>
      </c>
      <c r="AF4895" s="12" t="s">
        <v>46</v>
      </c>
      <c r="AG4895" s="12"/>
      <c r="AH4895" s="12"/>
      <c r="AI4895" s="12"/>
    </row>
    <row r="4896">
      <c r="A4896" s="1" t="s">
        <v>6628</v>
      </c>
      <c r="B4896" s="13"/>
      <c r="C4896" s="1" t="s">
        <v>36</v>
      </c>
      <c r="D4896" s="1" t="s">
        <v>81</v>
      </c>
      <c r="E4896" s="1" t="s">
        <v>212</v>
      </c>
      <c r="F4896" s="1" t="s">
        <v>1199</v>
      </c>
      <c r="G4896" s="1" t="s">
        <v>40</v>
      </c>
      <c r="H4896" s="1" t="s">
        <v>41</v>
      </c>
      <c r="I4896" s="1" t="s">
        <v>236</v>
      </c>
      <c r="J4896" s="1"/>
      <c r="K4896" s="1" t="s">
        <v>6629</v>
      </c>
      <c r="L4896" s="1" t="s">
        <v>53</v>
      </c>
      <c r="M4896" s="9">
        <v>44682.0</v>
      </c>
      <c r="N4896" s="9">
        <v>44682.0</v>
      </c>
      <c r="O4896" s="1"/>
      <c r="P4896" s="1">
        <v>8.33</v>
      </c>
      <c r="Q4896" s="1">
        <v>725000.0</v>
      </c>
      <c r="R4896" s="1">
        <v>300000.0</v>
      </c>
      <c r="S4896" s="10">
        <f t="shared" si="1189"/>
        <v>44772</v>
      </c>
      <c r="V4896" s="5">
        <f t="shared" si="940"/>
        <v>24990</v>
      </c>
      <c r="W4896" s="11">
        <f t="shared" si="1057"/>
        <v>29488.2</v>
      </c>
      <c r="Z4896" s="5">
        <f t="shared" si="1154"/>
        <v>18742.5</v>
      </c>
      <c r="AB4896" s="1"/>
      <c r="AC4896" s="1" t="s">
        <v>45</v>
      </c>
      <c r="AD4896" s="12" t="s">
        <v>46</v>
      </c>
      <c r="AE4896" s="12" t="s">
        <v>46</v>
      </c>
      <c r="AF4896" s="12" t="s">
        <v>46</v>
      </c>
      <c r="AG4896" s="12"/>
      <c r="AH4896" s="12"/>
      <c r="AI4896" s="12"/>
    </row>
    <row r="4897">
      <c r="A4897" s="1" t="s">
        <v>6628</v>
      </c>
      <c r="B4897" s="13"/>
      <c r="C4897" s="1" t="s">
        <v>36</v>
      </c>
      <c r="D4897" s="1" t="s">
        <v>81</v>
      </c>
      <c r="E4897" s="1" t="s">
        <v>212</v>
      </c>
      <c r="F4897" s="1" t="s">
        <v>1199</v>
      </c>
      <c r="G4897" s="1" t="s">
        <v>40</v>
      </c>
      <c r="H4897" s="1" t="s">
        <v>41</v>
      </c>
      <c r="I4897" s="1" t="s">
        <v>236</v>
      </c>
      <c r="J4897" s="1"/>
      <c r="K4897" s="1" t="s">
        <v>6629</v>
      </c>
      <c r="L4897" s="1" t="s">
        <v>53</v>
      </c>
      <c r="M4897" s="9">
        <v>44682.0</v>
      </c>
      <c r="N4897" s="9">
        <v>44686.0</v>
      </c>
      <c r="O4897" s="1"/>
      <c r="P4897" s="1">
        <v>8.33</v>
      </c>
      <c r="Q4897" s="1">
        <v>700000.0</v>
      </c>
      <c r="R4897" s="1">
        <v>300000.0</v>
      </c>
      <c r="S4897" s="10">
        <f t="shared" si="1189"/>
        <v>44776</v>
      </c>
      <c r="V4897" s="5">
        <f t="shared" si="940"/>
        <v>24990</v>
      </c>
      <c r="W4897" s="11">
        <f t="shared" si="1057"/>
        <v>29488.2</v>
      </c>
      <c r="Z4897" s="5">
        <f t="shared" si="1154"/>
        <v>18742.5</v>
      </c>
      <c r="AB4897" s="1"/>
      <c r="AC4897" s="1" t="s">
        <v>45</v>
      </c>
      <c r="AD4897" s="12" t="s">
        <v>46</v>
      </c>
      <c r="AE4897" s="12" t="s">
        <v>46</v>
      </c>
      <c r="AF4897" s="12" t="s">
        <v>46</v>
      </c>
      <c r="AG4897" s="12"/>
      <c r="AH4897" s="12"/>
      <c r="AI4897" s="12"/>
    </row>
    <row r="4898">
      <c r="A4898" s="1" t="s">
        <v>6628</v>
      </c>
      <c r="B4898" s="13"/>
      <c r="C4898" s="1" t="s">
        <v>36</v>
      </c>
      <c r="D4898" s="1" t="s">
        <v>81</v>
      </c>
      <c r="E4898" s="1" t="s">
        <v>212</v>
      </c>
      <c r="F4898" s="1" t="s">
        <v>1199</v>
      </c>
      <c r="G4898" s="1" t="s">
        <v>40</v>
      </c>
      <c r="H4898" s="1" t="s">
        <v>41</v>
      </c>
      <c r="I4898" s="1" t="s">
        <v>236</v>
      </c>
      <c r="J4898" s="1"/>
      <c r="K4898" s="1" t="s">
        <v>6629</v>
      </c>
      <c r="L4898" s="1" t="s">
        <v>53</v>
      </c>
      <c r="M4898" s="9">
        <v>44682.0</v>
      </c>
      <c r="N4898" s="9">
        <v>44682.0</v>
      </c>
      <c r="O4898" s="1"/>
      <c r="P4898" s="1">
        <v>8.33</v>
      </c>
      <c r="Q4898" s="1">
        <v>950000.0</v>
      </c>
      <c r="R4898" s="1">
        <v>300000.0</v>
      </c>
      <c r="S4898" s="10">
        <f t="shared" si="1189"/>
        <v>44772</v>
      </c>
      <c r="V4898" s="5">
        <f t="shared" si="940"/>
        <v>24990</v>
      </c>
      <c r="W4898" s="11">
        <f t="shared" si="1057"/>
        <v>29488.2</v>
      </c>
      <c r="Z4898" s="5">
        <f t="shared" si="1154"/>
        <v>18742.5</v>
      </c>
      <c r="AC4898" s="1" t="str">
        <f t="shared" ref="AC4898:AC4900" si="1190">IF(T4898="","C","O")</f>
        <v>C</v>
      </c>
      <c r="AD4898" s="12" t="s">
        <v>46</v>
      </c>
      <c r="AE4898" s="12" t="s">
        <v>46</v>
      </c>
      <c r="AF4898" s="12" t="s">
        <v>46</v>
      </c>
      <c r="AG4898" s="12"/>
      <c r="AH4898" s="12"/>
      <c r="AI4898" s="12"/>
    </row>
    <row r="4899">
      <c r="A4899" s="1" t="s">
        <v>6628</v>
      </c>
      <c r="B4899" s="13"/>
      <c r="C4899" s="1" t="s">
        <v>36</v>
      </c>
      <c r="D4899" s="1" t="s">
        <v>81</v>
      </c>
      <c r="E4899" s="1" t="s">
        <v>212</v>
      </c>
      <c r="F4899" s="1" t="s">
        <v>1199</v>
      </c>
      <c r="G4899" s="1" t="s">
        <v>40</v>
      </c>
      <c r="H4899" s="1" t="s">
        <v>41</v>
      </c>
      <c r="I4899" s="1" t="s">
        <v>236</v>
      </c>
      <c r="J4899" s="1"/>
      <c r="K4899" s="1" t="s">
        <v>6629</v>
      </c>
      <c r="L4899" s="1" t="s">
        <v>53</v>
      </c>
      <c r="M4899" s="9">
        <v>44682.0</v>
      </c>
      <c r="N4899" s="9">
        <v>44686.0</v>
      </c>
      <c r="O4899" s="1"/>
      <c r="P4899" s="1">
        <v>8.33</v>
      </c>
      <c r="Q4899" s="1">
        <v>725000.0</v>
      </c>
      <c r="R4899" s="1">
        <v>300000.0</v>
      </c>
      <c r="S4899" s="10">
        <f t="shared" si="1189"/>
        <v>44776</v>
      </c>
      <c r="V4899" s="5">
        <f t="shared" si="940"/>
        <v>24990</v>
      </c>
      <c r="W4899" s="11">
        <f t="shared" si="1057"/>
        <v>29488.2</v>
      </c>
      <c r="Z4899" s="5">
        <f t="shared" si="1154"/>
        <v>18742.5</v>
      </c>
      <c r="AC4899" s="1" t="str">
        <f t="shared" si="1190"/>
        <v>C</v>
      </c>
      <c r="AD4899" s="12" t="s">
        <v>46</v>
      </c>
      <c r="AE4899" s="12" t="s">
        <v>46</v>
      </c>
      <c r="AF4899" s="12" t="s">
        <v>46</v>
      </c>
      <c r="AG4899" s="12"/>
      <c r="AH4899" s="12"/>
      <c r="AI4899" s="12"/>
    </row>
    <row r="4900">
      <c r="A4900" s="1" t="s">
        <v>6628</v>
      </c>
      <c r="B4900" s="13"/>
      <c r="C4900" s="1" t="s">
        <v>36</v>
      </c>
      <c r="D4900" s="1" t="s">
        <v>81</v>
      </c>
      <c r="E4900" s="1" t="s">
        <v>212</v>
      </c>
      <c r="F4900" s="1" t="s">
        <v>1199</v>
      </c>
      <c r="G4900" s="1" t="s">
        <v>40</v>
      </c>
      <c r="H4900" s="1" t="s">
        <v>41</v>
      </c>
      <c r="I4900" s="1" t="s">
        <v>236</v>
      </c>
      <c r="J4900" s="1"/>
      <c r="K4900" s="1" t="s">
        <v>6629</v>
      </c>
      <c r="L4900" s="1" t="s">
        <v>53</v>
      </c>
      <c r="M4900" s="9">
        <v>44682.0</v>
      </c>
      <c r="N4900" s="9">
        <v>44682.0</v>
      </c>
      <c r="O4900" s="1"/>
      <c r="P4900" s="1">
        <v>8.33</v>
      </c>
      <c r="Q4900" s="1">
        <v>700000.0</v>
      </c>
      <c r="R4900" s="1">
        <v>300000.0</v>
      </c>
      <c r="S4900" s="10">
        <f t="shared" si="1189"/>
        <v>44772</v>
      </c>
      <c r="V4900" s="5">
        <f t="shared" si="940"/>
        <v>24990</v>
      </c>
      <c r="W4900" s="11">
        <f t="shared" si="1057"/>
        <v>29488.2</v>
      </c>
      <c r="Z4900" s="5">
        <f t="shared" si="1154"/>
        <v>18742.5</v>
      </c>
      <c r="AC4900" s="1" t="str">
        <f t="shared" si="1190"/>
        <v>C</v>
      </c>
      <c r="AD4900" s="12" t="s">
        <v>46</v>
      </c>
      <c r="AE4900" s="12" t="s">
        <v>46</v>
      </c>
      <c r="AF4900" s="12" t="s">
        <v>46</v>
      </c>
      <c r="AG4900" s="12"/>
      <c r="AH4900" s="12"/>
      <c r="AI4900" s="12"/>
    </row>
    <row r="4901">
      <c r="A4901" s="1" t="s">
        <v>6634</v>
      </c>
      <c r="B4901" s="13"/>
      <c r="C4901" s="1" t="s">
        <v>36</v>
      </c>
      <c r="D4901" s="1" t="s">
        <v>96</v>
      </c>
      <c r="E4901" s="1" t="s">
        <v>38</v>
      </c>
      <c r="F4901" s="1" t="s">
        <v>329</v>
      </c>
      <c r="G4901" s="1" t="s">
        <v>404</v>
      </c>
      <c r="H4901" s="1" t="s">
        <v>405</v>
      </c>
      <c r="I4901" s="1" t="s">
        <v>265</v>
      </c>
      <c r="J4901" s="1"/>
      <c r="K4901" s="1" t="s">
        <v>6635</v>
      </c>
      <c r="L4901" s="1" t="s">
        <v>143</v>
      </c>
      <c r="M4901" s="9">
        <v>45181.0</v>
      </c>
      <c r="N4901" s="14">
        <v>45252.0</v>
      </c>
      <c r="O4901" s="1"/>
      <c r="P4901" s="1">
        <v>7.5</v>
      </c>
      <c r="Q4901" s="1">
        <v>250000.0</v>
      </c>
      <c r="R4901" s="1">
        <v>300000.0</v>
      </c>
      <c r="S4901" s="14">
        <v>45250.0</v>
      </c>
      <c r="T4901" s="14">
        <v>45253.0</v>
      </c>
      <c r="U4901" s="1" t="s">
        <v>6636</v>
      </c>
      <c r="V4901" s="5">
        <f t="shared" si="940"/>
        <v>22500</v>
      </c>
      <c r="W4901" s="11">
        <f t="shared" si="1057"/>
        <v>26550</v>
      </c>
      <c r="X4901" s="14">
        <v>45280.0</v>
      </c>
      <c r="Y4901" s="5">
        <f>W4901-(V4901*10%)</f>
        <v>24300</v>
      </c>
      <c r="Z4901" s="5">
        <f t="shared" si="1154"/>
        <v>16875</v>
      </c>
      <c r="AA4901" s="14">
        <v>45284.0</v>
      </c>
      <c r="AB4901" s="1" t="s">
        <v>6636</v>
      </c>
      <c r="AC4901" s="1" t="s">
        <v>55</v>
      </c>
      <c r="AD4901" s="12" t="s">
        <v>47</v>
      </c>
      <c r="AE4901" s="12" t="s">
        <v>47</v>
      </c>
      <c r="AF4901" s="12" t="s">
        <v>47</v>
      </c>
      <c r="AG4901" s="12" t="s">
        <v>47</v>
      </c>
      <c r="AH4901" s="12" t="s">
        <v>47</v>
      </c>
      <c r="AI4901" s="12" t="s">
        <v>47</v>
      </c>
    </row>
    <row r="4902">
      <c r="A4902" s="1" t="s">
        <v>6637</v>
      </c>
      <c r="B4902" s="13"/>
      <c r="C4902" s="1" t="s">
        <v>36</v>
      </c>
      <c r="D4902" s="1" t="s">
        <v>96</v>
      </c>
      <c r="E4902" s="1" t="s">
        <v>113</v>
      </c>
      <c r="F4902" s="1" t="s">
        <v>344</v>
      </c>
      <c r="G4902" s="1" t="s">
        <v>134</v>
      </c>
      <c r="H4902" s="1" t="s">
        <v>135</v>
      </c>
      <c r="I4902" s="1" t="s">
        <v>42</v>
      </c>
      <c r="J4902" s="1"/>
      <c r="K4902" s="1" t="s">
        <v>6638</v>
      </c>
      <c r="L4902" s="1" t="s">
        <v>53</v>
      </c>
      <c r="M4902" s="9">
        <v>45119.0</v>
      </c>
      <c r="N4902" s="9">
        <v>45125.0</v>
      </c>
      <c r="O4902" s="1"/>
      <c r="P4902" s="1">
        <v>8.33</v>
      </c>
      <c r="Q4902" s="1">
        <v>396000.0</v>
      </c>
      <c r="R4902" s="1">
        <v>396000.0</v>
      </c>
      <c r="S4902" s="9">
        <v>45156.0</v>
      </c>
      <c r="T4902" s="9">
        <v>45160.0</v>
      </c>
      <c r="U4902" s="1" t="s">
        <v>6639</v>
      </c>
      <c r="V4902" s="5">
        <f t="shared" si="940"/>
        <v>32986.8</v>
      </c>
      <c r="W4902" s="11">
        <f t="shared" si="1057"/>
        <v>38924.424</v>
      </c>
      <c r="X4902" s="9"/>
      <c r="Y4902" s="1"/>
      <c r="Z4902" s="5">
        <f t="shared" si="1154"/>
        <v>24740.1</v>
      </c>
      <c r="AA4902" s="1"/>
      <c r="AB4902" s="1"/>
      <c r="AC4902" s="1" t="s">
        <v>162</v>
      </c>
      <c r="AD4902" s="12" t="s">
        <v>47</v>
      </c>
      <c r="AE4902" s="12" t="s">
        <v>47</v>
      </c>
      <c r="AF4902" s="12" t="s">
        <v>47</v>
      </c>
      <c r="AG4902" s="12" t="s">
        <v>47</v>
      </c>
      <c r="AH4902" s="12"/>
      <c r="AI4902" s="12"/>
    </row>
    <row r="4903">
      <c r="A4903" s="1" t="s">
        <v>6637</v>
      </c>
      <c r="B4903" s="13"/>
      <c r="C4903" s="1" t="s">
        <v>36</v>
      </c>
      <c r="D4903" s="1" t="s">
        <v>96</v>
      </c>
      <c r="E4903" s="1" t="s">
        <v>113</v>
      </c>
      <c r="F4903" s="1" t="s">
        <v>344</v>
      </c>
      <c r="G4903" s="1" t="s">
        <v>134</v>
      </c>
      <c r="H4903" s="1" t="s">
        <v>135</v>
      </c>
      <c r="I4903" s="1" t="s">
        <v>42</v>
      </c>
      <c r="J4903" s="1"/>
      <c r="K4903" s="1" t="s">
        <v>6638</v>
      </c>
      <c r="L4903" s="1" t="s">
        <v>53</v>
      </c>
      <c r="M4903" s="9">
        <v>45119.0</v>
      </c>
      <c r="N4903" s="9">
        <v>45125.0</v>
      </c>
      <c r="O4903" s="1"/>
      <c r="P4903" s="1">
        <v>8.33</v>
      </c>
      <c r="Q4903" s="1">
        <v>198000.0</v>
      </c>
      <c r="R4903" s="1">
        <v>198000.0</v>
      </c>
      <c r="S4903" s="9">
        <v>45156.0</v>
      </c>
      <c r="T4903" s="9">
        <v>45231.0</v>
      </c>
      <c r="U4903" s="1" t="s">
        <v>3907</v>
      </c>
      <c r="V4903" s="5">
        <f t="shared" si="940"/>
        <v>16493.4</v>
      </c>
      <c r="W4903" s="11">
        <f t="shared" si="1057"/>
        <v>19462.212</v>
      </c>
      <c r="X4903" s="9">
        <v>45266.0</v>
      </c>
      <c r="Y4903" s="5">
        <f t="shared" ref="Y4903:Y4904" si="1191">W4903-(V4903*10%)</f>
        <v>17812.872</v>
      </c>
      <c r="Z4903" s="5">
        <f t="shared" si="1154"/>
        <v>12370.05</v>
      </c>
      <c r="AA4903" s="14">
        <v>45274.0</v>
      </c>
      <c r="AB4903" s="1">
        <v>128.0</v>
      </c>
      <c r="AC4903" s="1" t="s">
        <v>55</v>
      </c>
      <c r="AD4903" s="12" t="s">
        <v>47</v>
      </c>
      <c r="AE4903" s="12" t="s">
        <v>47</v>
      </c>
      <c r="AF4903" s="12" t="s">
        <v>47</v>
      </c>
      <c r="AG4903" s="12" t="s">
        <v>47</v>
      </c>
      <c r="AH4903" s="12" t="s">
        <v>47</v>
      </c>
      <c r="AI4903" s="12" t="s">
        <v>47</v>
      </c>
    </row>
    <row r="4904">
      <c r="A4904" s="1" t="s">
        <v>6640</v>
      </c>
      <c r="B4904" s="13"/>
      <c r="C4904" s="1" t="s">
        <v>36</v>
      </c>
      <c r="D4904" s="1" t="s">
        <v>76</v>
      </c>
      <c r="E4904" s="1" t="s">
        <v>77</v>
      </c>
      <c r="F4904" s="1" t="s">
        <v>1726</v>
      </c>
      <c r="G4904" s="1" t="s">
        <v>40</v>
      </c>
      <c r="H4904" s="1" t="s">
        <v>41</v>
      </c>
      <c r="I4904" s="1" t="s">
        <v>242</v>
      </c>
      <c r="J4904" s="1"/>
      <c r="K4904" s="1" t="s">
        <v>6641</v>
      </c>
      <c r="L4904" s="1" t="s">
        <v>347</v>
      </c>
      <c r="M4904" s="9">
        <v>44782.0</v>
      </c>
      <c r="N4904" s="9">
        <v>44781.0</v>
      </c>
      <c r="O4904" s="1"/>
      <c r="P4904" s="1">
        <v>8.33</v>
      </c>
      <c r="Q4904" s="1">
        <v>100000.0</v>
      </c>
      <c r="R4904" s="1">
        <v>850000.0</v>
      </c>
      <c r="S4904" s="9">
        <v>44781.0</v>
      </c>
      <c r="T4904" s="9">
        <v>44782.0</v>
      </c>
      <c r="U4904" s="1" t="s">
        <v>6642</v>
      </c>
      <c r="V4904" s="5">
        <f t="shared" si="940"/>
        <v>70805</v>
      </c>
      <c r="W4904" s="11">
        <f t="shared" si="1057"/>
        <v>83549.9</v>
      </c>
      <c r="X4904" s="14">
        <v>44844.0</v>
      </c>
      <c r="Y4904" s="5">
        <f t="shared" si="1191"/>
        <v>76469.4</v>
      </c>
      <c r="Z4904" s="5">
        <f t="shared" si="1154"/>
        <v>53103.75</v>
      </c>
      <c r="AA4904" s="14">
        <v>44847.0</v>
      </c>
      <c r="AB4904" s="1" t="s">
        <v>6643</v>
      </c>
      <c r="AC4904" s="1" t="s">
        <v>55</v>
      </c>
      <c r="AD4904" s="12" t="s">
        <v>46</v>
      </c>
      <c r="AE4904" s="12" t="s">
        <v>46</v>
      </c>
      <c r="AF4904" s="12" t="s">
        <v>46</v>
      </c>
      <c r="AG4904" s="12" t="s">
        <v>46</v>
      </c>
      <c r="AH4904" s="12" t="s">
        <v>46</v>
      </c>
      <c r="AI4904" s="12" t="s">
        <v>46</v>
      </c>
    </row>
    <row r="4905">
      <c r="A4905" s="1" t="s">
        <v>6640</v>
      </c>
      <c r="B4905" s="13"/>
      <c r="C4905" s="1" t="s">
        <v>36</v>
      </c>
      <c r="D4905" s="1" t="s">
        <v>76</v>
      </c>
      <c r="E4905" s="1" t="s">
        <v>358</v>
      </c>
      <c r="F4905" s="1" t="s">
        <v>1726</v>
      </c>
      <c r="G4905" s="1" t="s">
        <v>40</v>
      </c>
      <c r="H4905" s="1" t="s">
        <v>41</v>
      </c>
      <c r="I4905" s="1" t="s">
        <v>242</v>
      </c>
      <c r="J4905" s="1"/>
      <c r="K4905" s="1" t="s">
        <v>6641</v>
      </c>
      <c r="L4905" s="1" t="s">
        <v>347</v>
      </c>
      <c r="M4905" s="9">
        <v>44782.0</v>
      </c>
      <c r="N4905" s="9">
        <v>44782.0</v>
      </c>
      <c r="O4905" s="1"/>
      <c r="P4905" s="1">
        <v>8.33</v>
      </c>
      <c r="Q4905" s="1">
        <v>100000.0</v>
      </c>
      <c r="R4905" s="1">
        <v>300000.0</v>
      </c>
      <c r="S4905" s="10">
        <f t="shared" ref="S4905:S4909" si="1192">N4905+90</f>
        <v>44872</v>
      </c>
      <c r="V4905" s="5">
        <f t="shared" si="940"/>
        <v>24990</v>
      </c>
      <c r="W4905" s="11">
        <f t="shared" si="1057"/>
        <v>29488.2</v>
      </c>
      <c r="X4905" s="1"/>
      <c r="Y4905" s="1"/>
      <c r="Z4905" s="5">
        <f t="shared" si="1154"/>
        <v>18742.5</v>
      </c>
      <c r="AA4905" s="1"/>
      <c r="AB4905" s="1"/>
      <c r="AC4905" s="1" t="str">
        <f>IF(T4905="","C","O")</f>
        <v>C</v>
      </c>
      <c r="AD4905" s="12" t="s">
        <v>46</v>
      </c>
      <c r="AE4905" s="12" t="s">
        <v>46</v>
      </c>
      <c r="AF4905" s="12" t="s">
        <v>46</v>
      </c>
      <c r="AG4905" s="12"/>
      <c r="AH4905" s="12"/>
      <c r="AI4905" s="12"/>
    </row>
    <row r="4906">
      <c r="A4906" s="1" t="s">
        <v>6644</v>
      </c>
      <c r="B4906" s="13"/>
      <c r="C4906" s="1" t="s">
        <v>95</v>
      </c>
      <c r="D4906" s="1" t="s">
        <v>76</v>
      </c>
      <c r="E4906" s="1" t="s">
        <v>82</v>
      </c>
      <c r="F4906" s="1" t="s">
        <v>766</v>
      </c>
      <c r="G4906" s="1" t="s">
        <v>660</v>
      </c>
      <c r="H4906" s="1" t="s">
        <v>6109</v>
      </c>
      <c r="I4906" s="1" t="s">
        <v>209</v>
      </c>
      <c r="J4906" s="1"/>
      <c r="K4906" s="1" t="s">
        <v>6645</v>
      </c>
      <c r="L4906" s="1" t="s">
        <v>53</v>
      </c>
      <c r="M4906" s="9">
        <v>44985.0</v>
      </c>
      <c r="N4906" s="9">
        <v>44985.0</v>
      </c>
      <c r="O4906" s="1"/>
      <c r="P4906" s="1">
        <v>8.33</v>
      </c>
      <c r="Q4906" s="1">
        <v>300000.0</v>
      </c>
      <c r="R4906" s="1">
        <v>300000.0</v>
      </c>
      <c r="S4906" s="10">
        <f t="shared" si="1192"/>
        <v>45075</v>
      </c>
      <c r="V4906" s="5">
        <f t="shared" si="940"/>
        <v>24990</v>
      </c>
      <c r="W4906" s="11">
        <f t="shared" si="1057"/>
        <v>29488.2</v>
      </c>
      <c r="Z4906" s="5">
        <f t="shared" si="1154"/>
        <v>18742.5</v>
      </c>
      <c r="AB4906" s="1"/>
      <c r="AC4906" s="1" t="s">
        <v>45</v>
      </c>
      <c r="AD4906" s="12" t="s">
        <v>46</v>
      </c>
      <c r="AE4906" s="12" t="s">
        <v>46</v>
      </c>
      <c r="AF4906" s="12" t="s">
        <v>47</v>
      </c>
      <c r="AG4906" s="12"/>
      <c r="AH4906" s="12"/>
      <c r="AI4906" s="12"/>
    </row>
    <row r="4907">
      <c r="A4907" s="1" t="s">
        <v>6646</v>
      </c>
      <c r="B4907" s="13"/>
      <c r="C4907" s="1" t="s">
        <v>36</v>
      </c>
      <c r="D4907" s="1" t="s">
        <v>96</v>
      </c>
      <c r="E4907" s="1" t="s">
        <v>212</v>
      </c>
      <c r="F4907" s="1" t="s">
        <v>915</v>
      </c>
      <c r="G4907" s="1" t="s">
        <v>1526</v>
      </c>
      <c r="H4907" s="1" t="s">
        <v>1527</v>
      </c>
      <c r="I4907" s="1" t="s">
        <v>42</v>
      </c>
      <c r="J4907" s="1"/>
      <c r="K4907" s="1" t="s">
        <v>6647</v>
      </c>
      <c r="L4907" s="1" t="s">
        <v>143</v>
      </c>
      <c r="M4907" s="14">
        <v>44883.0</v>
      </c>
      <c r="N4907" s="14">
        <v>44921.0</v>
      </c>
      <c r="O4907" s="1"/>
      <c r="P4907" s="1">
        <v>8.33</v>
      </c>
      <c r="Q4907" s="1">
        <v>500000.0</v>
      </c>
      <c r="R4907" s="1">
        <v>300000.0</v>
      </c>
      <c r="S4907" s="15">
        <f t="shared" si="1192"/>
        <v>45011</v>
      </c>
      <c r="V4907" s="5">
        <f t="shared" si="940"/>
        <v>24990</v>
      </c>
      <c r="W4907" s="11">
        <f t="shared" si="1057"/>
        <v>29488.2</v>
      </c>
      <c r="Z4907" s="5">
        <f t="shared" si="1154"/>
        <v>18742.5</v>
      </c>
      <c r="AB4907" s="1"/>
      <c r="AC4907" s="1" t="s">
        <v>45</v>
      </c>
      <c r="AD4907" s="12" t="s">
        <v>46</v>
      </c>
      <c r="AE4907" s="12" t="s">
        <v>46</v>
      </c>
      <c r="AF4907" s="12" t="s">
        <v>46</v>
      </c>
      <c r="AG4907" s="12"/>
      <c r="AH4907" s="12"/>
      <c r="AI4907" s="12"/>
    </row>
    <row r="4908">
      <c r="A4908" s="1" t="s">
        <v>6646</v>
      </c>
      <c r="B4908" s="13"/>
      <c r="C4908" s="1" t="s">
        <v>36</v>
      </c>
      <c r="D4908" s="1" t="s">
        <v>96</v>
      </c>
      <c r="E4908" s="1" t="s">
        <v>212</v>
      </c>
      <c r="F4908" s="1" t="s">
        <v>915</v>
      </c>
      <c r="G4908" s="1" t="s">
        <v>1526</v>
      </c>
      <c r="H4908" s="1" t="s">
        <v>1527</v>
      </c>
      <c r="I4908" s="1" t="s">
        <v>42</v>
      </c>
      <c r="J4908" s="1"/>
      <c r="K4908" s="1" t="s">
        <v>6647</v>
      </c>
      <c r="L4908" s="1" t="s">
        <v>143</v>
      </c>
      <c r="M4908" s="14">
        <v>44883.0</v>
      </c>
      <c r="N4908" s="9">
        <v>44866.0</v>
      </c>
      <c r="O4908" s="1"/>
      <c r="P4908" s="1">
        <v>8.33</v>
      </c>
      <c r="Q4908" s="1">
        <v>720000.0</v>
      </c>
      <c r="R4908" s="1">
        <v>300000.0</v>
      </c>
      <c r="S4908" s="10">
        <f t="shared" si="1192"/>
        <v>44956</v>
      </c>
      <c r="V4908" s="5">
        <f t="shared" si="940"/>
        <v>24990</v>
      </c>
      <c r="W4908" s="11">
        <f t="shared" si="1057"/>
        <v>29488.2</v>
      </c>
      <c r="Z4908" s="5">
        <f t="shared" si="1154"/>
        <v>18742.5</v>
      </c>
      <c r="AB4908" s="1"/>
      <c r="AC4908" s="1" t="str">
        <f t="shared" ref="AC4908:AC4910" si="1193">IF(T4908="","C","O")</f>
        <v>C</v>
      </c>
      <c r="AD4908" s="12" t="s">
        <v>46</v>
      </c>
      <c r="AE4908" s="12" t="s">
        <v>46</v>
      </c>
      <c r="AF4908" s="12" t="s">
        <v>46</v>
      </c>
      <c r="AG4908" s="12"/>
      <c r="AH4908" s="12"/>
      <c r="AI4908" s="12"/>
    </row>
    <row r="4909">
      <c r="A4909" s="1" t="s">
        <v>6648</v>
      </c>
      <c r="B4909" s="13"/>
      <c r="C4909" s="1" t="s">
        <v>95</v>
      </c>
      <c r="D4909" s="1" t="s">
        <v>96</v>
      </c>
      <c r="E4909" s="1" t="s">
        <v>113</v>
      </c>
      <c r="F4909" s="1" t="s">
        <v>634</v>
      </c>
      <c r="G4909" s="1" t="s">
        <v>40</v>
      </c>
      <c r="H4909" s="1" t="s">
        <v>41</v>
      </c>
      <c r="I4909" s="1" t="s">
        <v>265</v>
      </c>
      <c r="J4909" s="1"/>
      <c r="K4909" s="1" t="s">
        <v>6649</v>
      </c>
      <c r="L4909" s="1" t="s">
        <v>347</v>
      </c>
      <c r="M4909" s="9">
        <v>44980.0</v>
      </c>
      <c r="N4909" s="14">
        <v>45245.0</v>
      </c>
      <c r="O4909" s="1"/>
      <c r="P4909" s="1">
        <v>8.33</v>
      </c>
      <c r="Q4909" s="1">
        <v>500000.0</v>
      </c>
      <c r="R4909" s="1">
        <v>300000.0</v>
      </c>
      <c r="S4909" s="15">
        <f t="shared" si="1192"/>
        <v>45335</v>
      </c>
      <c r="V4909" s="5">
        <f t="shared" si="940"/>
        <v>24990</v>
      </c>
      <c r="W4909" s="11">
        <f t="shared" si="1057"/>
        <v>29488.2</v>
      </c>
      <c r="Z4909" s="5">
        <f t="shared" si="1154"/>
        <v>18742.5</v>
      </c>
      <c r="AC4909" s="1" t="str">
        <f t="shared" si="1193"/>
        <v>C</v>
      </c>
      <c r="AD4909" s="12" t="s">
        <v>46</v>
      </c>
      <c r="AE4909" s="12" t="s">
        <v>47</v>
      </c>
      <c r="AF4909" s="12" t="s">
        <v>47</v>
      </c>
      <c r="AG4909" s="12"/>
      <c r="AH4909" s="12"/>
      <c r="AI4909" s="12"/>
    </row>
    <row r="4910">
      <c r="A4910" s="1" t="s">
        <v>6648</v>
      </c>
      <c r="B4910" s="13"/>
      <c r="C4910" s="1" t="s">
        <v>95</v>
      </c>
      <c r="D4910" s="1" t="s">
        <v>96</v>
      </c>
      <c r="E4910" s="1" t="s">
        <v>113</v>
      </c>
      <c r="F4910" s="1" t="s">
        <v>634</v>
      </c>
      <c r="G4910" s="1" t="s">
        <v>40</v>
      </c>
      <c r="H4910" s="1" t="s">
        <v>41</v>
      </c>
      <c r="I4910" s="1" t="s">
        <v>265</v>
      </c>
      <c r="J4910" s="1"/>
      <c r="K4910" s="1" t="s">
        <v>6649</v>
      </c>
      <c r="L4910" s="1" t="s">
        <v>347</v>
      </c>
      <c r="M4910" s="9">
        <v>44980.0</v>
      </c>
      <c r="N4910" s="9">
        <v>45370.0</v>
      </c>
      <c r="O4910" s="1"/>
      <c r="P4910" s="1">
        <v>8.33</v>
      </c>
      <c r="Q4910" s="1">
        <v>500000.0</v>
      </c>
      <c r="R4910" s="1">
        <v>300000.0</v>
      </c>
      <c r="S4910" s="10">
        <f>N4910+30</f>
        <v>45400</v>
      </c>
      <c r="V4910" s="5">
        <f t="shared" si="940"/>
        <v>24990</v>
      </c>
      <c r="W4910" s="11">
        <f t="shared" si="1057"/>
        <v>29488.2</v>
      </c>
      <c r="Z4910" s="5">
        <f t="shared" si="1154"/>
        <v>18742.5</v>
      </c>
      <c r="AC4910" s="1" t="str">
        <f t="shared" si="1193"/>
        <v>C</v>
      </c>
      <c r="AD4910" s="12" t="s">
        <v>46</v>
      </c>
      <c r="AE4910" s="12" t="s">
        <v>47</v>
      </c>
      <c r="AF4910" s="12" t="s">
        <v>137</v>
      </c>
      <c r="AG4910" s="12"/>
      <c r="AH4910" s="12"/>
      <c r="AI4910" s="12"/>
    </row>
    <row r="4911">
      <c r="A4911" s="1" t="s">
        <v>6650</v>
      </c>
      <c r="B4911" s="13"/>
      <c r="C4911" s="1" t="s">
        <v>36</v>
      </c>
      <c r="D4911" s="1" t="s">
        <v>37</v>
      </c>
      <c r="E4911" s="1" t="s">
        <v>113</v>
      </c>
      <c r="F4911" s="1" t="s">
        <v>344</v>
      </c>
      <c r="G4911" s="1" t="s">
        <v>354</v>
      </c>
      <c r="H4911" s="1" t="s">
        <v>355</v>
      </c>
      <c r="I4911" s="1" t="s">
        <v>6651</v>
      </c>
      <c r="J4911" s="1"/>
      <c r="K4911" s="1" t="s">
        <v>6652</v>
      </c>
      <c r="L4911" s="1" t="s">
        <v>150</v>
      </c>
      <c r="M4911" s="9">
        <v>45128.0</v>
      </c>
      <c r="N4911" s="9">
        <v>44795.0</v>
      </c>
      <c r="O4911" s="1"/>
      <c r="P4911" s="1">
        <v>8.33</v>
      </c>
      <c r="Q4911" s="1">
        <v>500000.0</v>
      </c>
      <c r="R4911" s="1">
        <v>540000.0</v>
      </c>
      <c r="S4911" s="9">
        <v>44790.0</v>
      </c>
      <c r="T4911" s="9">
        <v>44795.0</v>
      </c>
      <c r="U4911" s="1" t="s">
        <v>6653</v>
      </c>
      <c r="V4911" s="5">
        <f t="shared" si="940"/>
        <v>44982</v>
      </c>
      <c r="W4911" s="11">
        <f t="shared" si="1057"/>
        <v>53078.76</v>
      </c>
      <c r="X4911" s="9">
        <v>44820.0</v>
      </c>
      <c r="Y4911" s="5">
        <f t="shared" ref="Y4911:Y4916" si="1194">W4911-(V4911*10%)</f>
        <v>48580.56</v>
      </c>
      <c r="Z4911" s="5">
        <f t="shared" si="1154"/>
        <v>33736.5</v>
      </c>
      <c r="AA4911" s="9">
        <v>44824.0</v>
      </c>
      <c r="AB4911" s="1" t="s">
        <v>6653</v>
      </c>
      <c r="AC4911" s="1" t="s">
        <v>55</v>
      </c>
      <c r="AD4911" s="12" t="s">
        <v>47</v>
      </c>
      <c r="AE4911" s="12" t="s">
        <v>46</v>
      </c>
      <c r="AF4911" s="12" t="s">
        <v>46</v>
      </c>
      <c r="AG4911" s="12" t="s">
        <v>46</v>
      </c>
      <c r="AH4911" s="12" t="s">
        <v>46</v>
      </c>
      <c r="AI4911" s="12" t="s">
        <v>46</v>
      </c>
    </row>
    <row r="4912">
      <c r="A4912" s="1" t="s">
        <v>6650</v>
      </c>
      <c r="B4912" s="13"/>
      <c r="C4912" s="1" t="s">
        <v>36</v>
      </c>
      <c r="D4912" s="1" t="s">
        <v>37</v>
      </c>
      <c r="E4912" s="1" t="s">
        <v>113</v>
      </c>
      <c r="F4912" s="1" t="s">
        <v>344</v>
      </c>
      <c r="G4912" s="1" t="s">
        <v>354</v>
      </c>
      <c r="H4912" s="1" t="s">
        <v>355</v>
      </c>
      <c r="I4912" s="1" t="s">
        <v>6651</v>
      </c>
      <c r="J4912" s="1"/>
      <c r="K4912" s="1" t="s">
        <v>6652</v>
      </c>
      <c r="L4912" s="1" t="s">
        <v>150</v>
      </c>
      <c r="M4912" s="9">
        <v>45128.0</v>
      </c>
      <c r="N4912" s="9">
        <v>45128.0</v>
      </c>
      <c r="O4912" s="1"/>
      <c r="P4912" s="1">
        <v>8.33</v>
      </c>
      <c r="Q4912" s="1">
        <v>400000.0</v>
      </c>
      <c r="R4912" s="1">
        <v>420000.0</v>
      </c>
      <c r="S4912" s="9">
        <v>45124.0</v>
      </c>
      <c r="T4912" s="9">
        <v>45128.0</v>
      </c>
      <c r="U4912" s="1" t="s">
        <v>6654</v>
      </c>
      <c r="V4912" s="5">
        <f t="shared" si="940"/>
        <v>34986</v>
      </c>
      <c r="W4912" s="11">
        <f t="shared" si="1057"/>
        <v>41283.48</v>
      </c>
      <c r="X4912" s="9">
        <v>45154.0</v>
      </c>
      <c r="Y4912" s="5">
        <f t="shared" si="1194"/>
        <v>37784.88</v>
      </c>
      <c r="Z4912" s="5">
        <f t="shared" si="1154"/>
        <v>26239.5</v>
      </c>
      <c r="AA4912" s="9">
        <v>45158.0</v>
      </c>
      <c r="AB4912" s="1" t="s">
        <v>6654</v>
      </c>
      <c r="AC4912" s="1" t="s">
        <v>55</v>
      </c>
      <c r="AD4912" s="12" t="s">
        <v>47</v>
      </c>
      <c r="AE4912" s="12" t="s">
        <v>47</v>
      </c>
      <c r="AF4912" s="12" t="s">
        <v>47</v>
      </c>
      <c r="AG4912" s="12" t="s">
        <v>47</v>
      </c>
      <c r="AH4912" s="12" t="s">
        <v>47</v>
      </c>
      <c r="AI4912" s="12" t="s">
        <v>47</v>
      </c>
    </row>
    <row r="4913">
      <c r="A4913" s="1" t="s">
        <v>6650</v>
      </c>
      <c r="B4913" s="13"/>
      <c r="C4913" s="1" t="s">
        <v>36</v>
      </c>
      <c r="D4913" s="1" t="s">
        <v>37</v>
      </c>
      <c r="E4913" s="1" t="s">
        <v>113</v>
      </c>
      <c r="F4913" s="1" t="s">
        <v>344</v>
      </c>
      <c r="G4913" s="1" t="s">
        <v>354</v>
      </c>
      <c r="H4913" s="1" t="s">
        <v>355</v>
      </c>
      <c r="I4913" s="1" t="s">
        <v>6651</v>
      </c>
      <c r="J4913" s="1"/>
      <c r="K4913" s="1" t="s">
        <v>6652</v>
      </c>
      <c r="L4913" s="1" t="s">
        <v>150</v>
      </c>
      <c r="M4913" s="9">
        <v>45128.0</v>
      </c>
      <c r="N4913" s="9">
        <v>45145.0</v>
      </c>
      <c r="O4913" s="1"/>
      <c r="P4913" s="1">
        <v>8.33</v>
      </c>
      <c r="Q4913" s="1">
        <v>250000.0</v>
      </c>
      <c r="R4913" s="1">
        <v>300000.0</v>
      </c>
      <c r="S4913" s="9">
        <v>45141.0</v>
      </c>
      <c r="T4913" s="9">
        <v>45145.0</v>
      </c>
      <c r="U4913" s="1" t="s">
        <v>6655</v>
      </c>
      <c r="V4913" s="5">
        <f t="shared" si="940"/>
        <v>24990</v>
      </c>
      <c r="W4913" s="11">
        <f t="shared" si="1057"/>
        <v>29488.2</v>
      </c>
      <c r="X4913" s="9">
        <v>45171.0</v>
      </c>
      <c r="Y4913" s="5">
        <f t="shared" si="1194"/>
        <v>26989.2</v>
      </c>
      <c r="Z4913" s="5">
        <f t="shared" si="1154"/>
        <v>18742.5</v>
      </c>
      <c r="AA4913" s="9">
        <v>45175.0</v>
      </c>
      <c r="AB4913" s="1" t="s">
        <v>6655</v>
      </c>
      <c r="AC4913" s="1" t="s">
        <v>55</v>
      </c>
      <c r="AD4913" s="12" t="s">
        <v>47</v>
      </c>
      <c r="AE4913" s="12" t="s">
        <v>47</v>
      </c>
      <c r="AF4913" s="12" t="s">
        <v>47</v>
      </c>
      <c r="AG4913" s="12" t="s">
        <v>47</v>
      </c>
      <c r="AH4913" s="12" t="s">
        <v>47</v>
      </c>
      <c r="AI4913" s="12" t="s">
        <v>47</v>
      </c>
    </row>
    <row r="4914">
      <c r="A4914" s="1" t="s">
        <v>6650</v>
      </c>
      <c r="B4914" s="13"/>
      <c r="C4914" s="1" t="s">
        <v>36</v>
      </c>
      <c r="D4914" s="1" t="s">
        <v>37</v>
      </c>
      <c r="E4914" s="1" t="s">
        <v>113</v>
      </c>
      <c r="F4914" s="1" t="s">
        <v>344</v>
      </c>
      <c r="G4914" s="1" t="s">
        <v>354</v>
      </c>
      <c r="H4914" s="1" t="s">
        <v>355</v>
      </c>
      <c r="I4914" s="1" t="s">
        <v>6651</v>
      </c>
      <c r="J4914" s="1"/>
      <c r="K4914" s="1" t="s">
        <v>6652</v>
      </c>
      <c r="L4914" s="1" t="s">
        <v>150</v>
      </c>
      <c r="M4914" s="9">
        <v>45128.0</v>
      </c>
      <c r="N4914" s="9">
        <v>45194.0</v>
      </c>
      <c r="O4914" s="1"/>
      <c r="P4914" s="1">
        <v>8.33</v>
      </c>
      <c r="Q4914" s="1">
        <v>350000.0</v>
      </c>
      <c r="R4914" s="1">
        <v>396000.0</v>
      </c>
      <c r="S4914" s="9">
        <v>45184.0</v>
      </c>
      <c r="T4914" s="9">
        <v>45194.0</v>
      </c>
      <c r="U4914" s="1" t="s">
        <v>6656</v>
      </c>
      <c r="V4914" s="5">
        <f t="shared" si="940"/>
        <v>32986.8</v>
      </c>
      <c r="W4914" s="11">
        <f t="shared" si="1057"/>
        <v>38924.424</v>
      </c>
      <c r="X4914" s="14">
        <v>45214.0</v>
      </c>
      <c r="Y4914" s="5">
        <f t="shared" si="1194"/>
        <v>35625.744</v>
      </c>
      <c r="Z4914" s="5">
        <f t="shared" si="1154"/>
        <v>24740.1</v>
      </c>
      <c r="AA4914" s="14">
        <v>45218.0</v>
      </c>
      <c r="AB4914" s="1" t="s">
        <v>6656</v>
      </c>
      <c r="AC4914" s="1" t="s">
        <v>55</v>
      </c>
      <c r="AD4914" s="12" t="s">
        <v>47</v>
      </c>
      <c r="AE4914" s="12" t="s">
        <v>47</v>
      </c>
      <c r="AF4914" s="12" t="s">
        <v>47</v>
      </c>
      <c r="AG4914" s="12" t="s">
        <v>47</v>
      </c>
      <c r="AH4914" s="12" t="s">
        <v>47</v>
      </c>
      <c r="AI4914" s="12" t="s">
        <v>47</v>
      </c>
    </row>
    <row r="4915">
      <c r="A4915" s="1" t="s">
        <v>6657</v>
      </c>
      <c r="B4915" s="13"/>
      <c r="C4915" s="1" t="s">
        <v>36</v>
      </c>
      <c r="D4915" s="1" t="s">
        <v>37</v>
      </c>
      <c r="E4915" s="1" t="s">
        <v>113</v>
      </c>
      <c r="F4915" s="1" t="s">
        <v>344</v>
      </c>
      <c r="G4915" s="1" t="s">
        <v>106</v>
      </c>
      <c r="H4915" s="1" t="s">
        <v>107</v>
      </c>
      <c r="I4915" s="1" t="s">
        <v>209</v>
      </c>
      <c r="J4915" s="1"/>
      <c r="K4915" s="1" t="s">
        <v>6658</v>
      </c>
      <c r="L4915" s="1" t="s">
        <v>99</v>
      </c>
      <c r="M4915" s="9">
        <v>44652.0</v>
      </c>
      <c r="N4915" s="9">
        <v>44811.0</v>
      </c>
      <c r="O4915" s="1"/>
      <c r="P4915" s="1">
        <v>8.33</v>
      </c>
      <c r="Q4915" s="1">
        <v>300000.0</v>
      </c>
      <c r="R4915" s="1">
        <v>288000.0</v>
      </c>
      <c r="S4915" s="9">
        <v>44811.0</v>
      </c>
      <c r="T4915" s="9">
        <v>44811.0</v>
      </c>
      <c r="U4915" s="1" t="s">
        <v>6659</v>
      </c>
      <c r="V4915" s="5">
        <f t="shared" si="940"/>
        <v>23990.4</v>
      </c>
      <c r="W4915" s="11">
        <f t="shared" si="1057"/>
        <v>28308.672</v>
      </c>
      <c r="X4915" s="14">
        <v>44907.0</v>
      </c>
      <c r="Y4915" s="5">
        <f t="shared" si="1194"/>
        <v>25909.632</v>
      </c>
      <c r="Z4915" s="5">
        <f t="shared" si="1154"/>
        <v>17992.8</v>
      </c>
      <c r="AA4915" s="14">
        <v>44910.0</v>
      </c>
      <c r="AB4915" s="1" t="s">
        <v>6659</v>
      </c>
      <c r="AC4915" s="1" t="s">
        <v>55</v>
      </c>
      <c r="AD4915" s="12" t="s">
        <v>46</v>
      </c>
      <c r="AE4915" s="12" t="s">
        <v>46</v>
      </c>
      <c r="AF4915" s="12" t="s">
        <v>46</v>
      </c>
      <c r="AG4915" s="12" t="s">
        <v>46</v>
      </c>
      <c r="AH4915" s="12" t="s">
        <v>46</v>
      </c>
      <c r="AI4915" s="12" t="s">
        <v>46</v>
      </c>
    </row>
    <row r="4916">
      <c r="A4916" s="1" t="s">
        <v>6657</v>
      </c>
      <c r="B4916" s="13"/>
      <c r="C4916" s="1" t="s">
        <v>36</v>
      </c>
      <c r="D4916" s="1" t="s">
        <v>37</v>
      </c>
      <c r="E4916" s="1" t="s">
        <v>113</v>
      </c>
      <c r="F4916" s="1" t="s">
        <v>344</v>
      </c>
      <c r="G4916" s="1" t="s">
        <v>106</v>
      </c>
      <c r="H4916" s="1" t="s">
        <v>107</v>
      </c>
      <c r="I4916" s="1" t="s">
        <v>209</v>
      </c>
      <c r="J4916" s="1"/>
      <c r="K4916" s="1" t="s">
        <v>6658</v>
      </c>
      <c r="L4916" s="1" t="s">
        <v>99</v>
      </c>
      <c r="M4916" s="9">
        <v>44652.0</v>
      </c>
      <c r="N4916" s="14">
        <v>44882.0</v>
      </c>
      <c r="O4916" s="1"/>
      <c r="P4916" s="1">
        <v>8.33</v>
      </c>
      <c r="Q4916" s="1">
        <v>300000.0</v>
      </c>
      <c r="R4916" s="1">
        <v>360000.0</v>
      </c>
      <c r="S4916" s="14">
        <v>44882.0</v>
      </c>
      <c r="T4916" s="14">
        <v>44882.0</v>
      </c>
      <c r="U4916" s="1" t="s">
        <v>6660</v>
      </c>
      <c r="V4916" s="5">
        <f t="shared" si="940"/>
        <v>29988</v>
      </c>
      <c r="W4916" s="11">
        <f t="shared" si="1057"/>
        <v>35385.84</v>
      </c>
      <c r="X4916" s="9">
        <v>44974.0</v>
      </c>
      <c r="Y4916" s="5">
        <f t="shared" si="1194"/>
        <v>32387.04</v>
      </c>
      <c r="Z4916" s="5">
        <f t="shared" si="1154"/>
        <v>22491</v>
      </c>
      <c r="AA4916" s="9">
        <v>44980.0</v>
      </c>
      <c r="AB4916" s="1" t="s">
        <v>6661</v>
      </c>
      <c r="AC4916" s="1" t="s">
        <v>55</v>
      </c>
      <c r="AD4916" s="12" t="s">
        <v>46</v>
      </c>
      <c r="AE4916" s="12" t="s">
        <v>46</v>
      </c>
      <c r="AF4916" s="12" t="s">
        <v>46</v>
      </c>
      <c r="AG4916" s="12" t="s">
        <v>46</v>
      </c>
      <c r="AH4916" s="12" t="s">
        <v>46</v>
      </c>
      <c r="AI4916" s="12" t="s">
        <v>46</v>
      </c>
    </row>
    <row r="4917">
      <c r="A4917" s="1" t="s">
        <v>6657</v>
      </c>
      <c r="B4917" s="13"/>
      <c r="C4917" s="1" t="s">
        <v>36</v>
      </c>
      <c r="D4917" s="1" t="s">
        <v>37</v>
      </c>
      <c r="E4917" s="1" t="s">
        <v>113</v>
      </c>
      <c r="F4917" s="1" t="s">
        <v>893</v>
      </c>
      <c r="G4917" s="1" t="s">
        <v>106</v>
      </c>
      <c r="H4917" s="1" t="s">
        <v>107</v>
      </c>
      <c r="I4917" s="1" t="s">
        <v>209</v>
      </c>
      <c r="J4917" s="1"/>
      <c r="K4917" s="1" t="s">
        <v>6658</v>
      </c>
      <c r="L4917" s="1" t="s">
        <v>99</v>
      </c>
      <c r="M4917" s="9">
        <v>44652.0</v>
      </c>
      <c r="N4917" s="9">
        <v>44652.0</v>
      </c>
      <c r="O4917" s="1"/>
      <c r="P4917" s="1">
        <v>8.33</v>
      </c>
      <c r="Q4917" s="1">
        <v>600000.0</v>
      </c>
      <c r="R4917" s="1">
        <v>300000.0</v>
      </c>
      <c r="S4917" s="10">
        <f t="shared" ref="S4917:S4919" si="1195">N4917+30</f>
        <v>44682</v>
      </c>
      <c r="V4917" s="5">
        <f t="shared" si="940"/>
        <v>24990</v>
      </c>
      <c r="W4917" s="11">
        <f t="shared" si="1057"/>
        <v>29488.2</v>
      </c>
      <c r="Z4917" s="5">
        <f t="shared" si="1154"/>
        <v>18742.5</v>
      </c>
      <c r="AB4917" s="1"/>
      <c r="AC4917" s="1" t="s">
        <v>45</v>
      </c>
      <c r="AD4917" s="12" t="s">
        <v>46</v>
      </c>
      <c r="AE4917" s="12" t="s">
        <v>46</v>
      </c>
      <c r="AF4917" s="12" t="s">
        <v>46</v>
      </c>
      <c r="AG4917" s="12"/>
      <c r="AH4917" s="12"/>
      <c r="AI4917" s="12"/>
    </row>
    <row r="4918">
      <c r="A4918" s="1" t="s">
        <v>6657</v>
      </c>
      <c r="B4918" s="13"/>
      <c r="C4918" s="1" t="s">
        <v>36</v>
      </c>
      <c r="D4918" s="1" t="s">
        <v>37</v>
      </c>
      <c r="E4918" s="1" t="s">
        <v>113</v>
      </c>
      <c r="F4918" s="1" t="s">
        <v>893</v>
      </c>
      <c r="G4918" s="1" t="s">
        <v>106</v>
      </c>
      <c r="H4918" s="1" t="s">
        <v>107</v>
      </c>
      <c r="I4918" s="1" t="s">
        <v>209</v>
      </c>
      <c r="J4918" s="1"/>
      <c r="K4918" s="1" t="s">
        <v>6658</v>
      </c>
      <c r="L4918" s="1" t="s">
        <v>99</v>
      </c>
      <c r="M4918" s="9">
        <v>44652.0</v>
      </c>
      <c r="N4918" s="9">
        <v>44652.0</v>
      </c>
      <c r="O4918" s="1"/>
      <c r="P4918" s="1">
        <v>8.33</v>
      </c>
      <c r="Q4918" s="1">
        <v>250000.0</v>
      </c>
      <c r="R4918" s="1">
        <v>300000.0</v>
      </c>
      <c r="S4918" s="10">
        <f t="shared" si="1195"/>
        <v>44682</v>
      </c>
      <c r="V4918" s="5">
        <f t="shared" si="940"/>
        <v>24990</v>
      </c>
      <c r="W4918" s="11">
        <f t="shared" si="1057"/>
        <v>29488.2</v>
      </c>
      <c r="Z4918" s="5">
        <f t="shared" si="1154"/>
        <v>18742.5</v>
      </c>
      <c r="AB4918" s="1"/>
      <c r="AC4918" s="1" t="s">
        <v>45</v>
      </c>
      <c r="AD4918" s="12" t="s">
        <v>46</v>
      </c>
      <c r="AE4918" s="12" t="s">
        <v>46</v>
      </c>
      <c r="AF4918" s="12" t="s">
        <v>46</v>
      </c>
      <c r="AG4918" s="12"/>
      <c r="AH4918" s="12"/>
      <c r="AI4918" s="12"/>
    </row>
    <row r="4919">
      <c r="A4919" s="1" t="s">
        <v>6657</v>
      </c>
      <c r="B4919" s="13"/>
      <c r="C4919" s="1" t="s">
        <v>36</v>
      </c>
      <c r="D4919" s="1" t="s">
        <v>37</v>
      </c>
      <c r="E4919" s="1" t="s">
        <v>113</v>
      </c>
      <c r="F4919" s="1" t="s">
        <v>893</v>
      </c>
      <c r="G4919" s="1" t="s">
        <v>106</v>
      </c>
      <c r="H4919" s="1" t="s">
        <v>107</v>
      </c>
      <c r="I4919" s="1" t="s">
        <v>209</v>
      </c>
      <c r="J4919" s="1"/>
      <c r="K4919" s="1" t="s">
        <v>6658</v>
      </c>
      <c r="L4919" s="1" t="s">
        <v>99</v>
      </c>
      <c r="M4919" s="9">
        <v>44652.0</v>
      </c>
      <c r="N4919" s="9">
        <v>44652.0</v>
      </c>
      <c r="O4919" s="1"/>
      <c r="P4919" s="1">
        <v>8.33</v>
      </c>
      <c r="Q4919" s="1">
        <v>400000.0</v>
      </c>
      <c r="R4919" s="1">
        <v>300000.0</v>
      </c>
      <c r="S4919" s="10">
        <f t="shared" si="1195"/>
        <v>44682</v>
      </c>
      <c r="V4919" s="5">
        <f t="shared" si="940"/>
        <v>24990</v>
      </c>
      <c r="W4919" s="11">
        <f t="shared" si="1057"/>
        <v>29488.2</v>
      </c>
      <c r="Z4919" s="5">
        <f t="shared" si="1154"/>
        <v>18742.5</v>
      </c>
      <c r="AB4919" s="1"/>
      <c r="AC4919" s="1" t="s">
        <v>45</v>
      </c>
      <c r="AD4919" s="12" t="s">
        <v>46</v>
      </c>
      <c r="AE4919" s="12" t="s">
        <v>46</v>
      </c>
      <c r="AF4919" s="12" t="s">
        <v>46</v>
      </c>
      <c r="AG4919" s="12"/>
      <c r="AH4919" s="12"/>
      <c r="AI4919" s="12"/>
    </row>
    <row r="4920">
      <c r="A4920" s="1" t="s">
        <v>6662</v>
      </c>
      <c r="B4920" s="13"/>
      <c r="C4920" s="1" t="s">
        <v>36</v>
      </c>
      <c r="D4920" s="1" t="s">
        <v>37</v>
      </c>
      <c r="E4920" s="1" t="s">
        <v>77</v>
      </c>
      <c r="F4920" s="1" t="s">
        <v>271</v>
      </c>
      <c r="G4920" s="1" t="s">
        <v>152</v>
      </c>
      <c r="H4920" s="1" t="s">
        <v>317</v>
      </c>
      <c r="I4920" s="1" t="s">
        <v>265</v>
      </c>
      <c r="J4920" s="1"/>
      <c r="K4920" s="1" t="s">
        <v>6663</v>
      </c>
      <c r="L4920" s="1" t="s">
        <v>53</v>
      </c>
      <c r="M4920" s="9">
        <v>44652.0</v>
      </c>
      <c r="N4920" s="9">
        <v>44831.0</v>
      </c>
      <c r="O4920" s="1"/>
      <c r="P4920" s="1">
        <v>8.33</v>
      </c>
      <c r="Q4920" s="1">
        <v>480000.0</v>
      </c>
      <c r="R4920" s="1">
        <v>300000.0</v>
      </c>
      <c r="S4920" s="10">
        <f>N4920+90</f>
        <v>44921</v>
      </c>
      <c r="V4920" s="5">
        <f t="shared" si="940"/>
        <v>24990</v>
      </c>
      <c r="W4920" s="11">
        <f t="shared" si="1057"/>
        <v>29488.2</v>
      </c>
      <c r="Z4920" s="5">
        <f t="shared" si="1154"/>
        <v>18742.5</v>
      </c>
      <c r="AB4920" s="1"/>
      <c r="AC4920" s="1" t="s">
        <v>45</v>
      </c>
      <c r="AD4920" s="12" t="s">
        <v>46</v>
      </c>
      <c r="AE4920" s="12" t="s">
        <v>46</v>
      </c>
      <c r="AF4920" s="12" t="s">
        <v>46</v>
      </c>
      <c r="AG4920" s="12"/>
      <c r="AH4920" s="12"/>
      <c r="AI4920" s="12"/>
    </row>
    <row r="4921">
      <c r="A4921" s="1" t="s">
        <v>6664</v>
      </c>
      <c r="B4921" s="23" t="s">
        <v>6665</v>
      </c>
      <c r="C4921" s="1" t="s">
        <v>36</v>
      </c>
      <c r="D4921" s="1" t="s">
        <v>96</v>
      </c>
      <c r="E4921" s="1" t="s">
        <v>38</v>
      </c>
      <c r="F4921" s="1" t="s">
        <v>329</v>
      </c>
      <c r="G4921" s="1" t="s">
        <v>134</v>
      </c>
      <c r="H4921" s="1" t="s">
        <v>135</v>
      </c>
      <c r="I4921" s="1" t="s">
        <v>290</v>
      </c>
      <c r="J4921" s="1"/>
      <c r="K4921" s="1" t="s">
        <v>6666</v>
      </c>
      <c r="L4921" s="1" t="s">
        <v>99</v>
      </c>
      <c r="M4921" s="9">
        <v>44970.0</v>
      </c>
      <c r="N4921" s="9">
        <v>44770.0</v>
      </c>
      <c r="O4921" s="1"/>
      <c r="P4921" s="1">
        <v>8.33</v>
      </c>
      <c r="Q4921" s="1">
        <v>200000.0</v>
      </c>
      <c r="R4921" s="1">
        <v>240000.0</v>
      </c>
      <c r="S4921" s="9">
        <v>44767.0</v>
      </c>
      <c r="T4921" s="9">
        <v>44770.0</v>
      </c>
      <c r="U4921" s="1" t="s">
        <v>6667</v>
      </c>
      <c r="V4921" s="5">
        <f t="shared" si="940"/>
        <v>19992</v>
      </c>
      <c r="W4921" s="11">
        <f t="shared" si="1057"/>
        <v>23590.56</v>
      </c>
      <c r="X4921" s="9"/>
      <c r="Y4921" s="5"/>
      <c r="Z4921" s="5">
        <f t="shared" si="1154"/>
        <v>14994</v>
      </c>
      <c r="AA4921" s="9"/>
      <c r="AC4921" s="1" t="s">
        <v>162</v>
      </c>
      <c r="AD4921" s="12" t="s">
        <v>46</v>
      </c>
      <c r="AE4921" s="12" t="s">
        <v>46</v>
      </c>
      <c r="AF4921" s="12" t="s">
        <v>46</v>
      </c>
      <c r="AG4921" s="12" t="s">
        <v>46</v>
      </c>
      <c r="AH4921" s="12"/>
      <c r="AI4921" s="12"/>
    </row>
    <row r="4922">
      <c r="A4922" s="1" t="s">
        <v>6664</v>
      </c>
      <c r="B4922" s="23" t="s">
        <v>6665</v>
      </c>
      <c r="C4922" s="1" t="s">
        <v>36</v>
      </c>
      <c r="D4922" s="1" t="s">
        <v>96</v>
      </c>
      <c r="E4922" s="1" t="s">
        <v>38</v>
      </c>
      <c r="F4922" s="1" t="s">
        <v>329</v>
      </c>
      <c r="G4922" s="1" t="s">
        <v>134</v>
      </c>
      <c r="H4922" s="1" t="s">
        <v>135</v>
      </c>
      <c r="I4922" s="1" t="s">
        <v>290</v>
      </c>
      <c r="J4922" s="1"/>
      <c r="K4922" s="1" t="s">
        <v>6666</v>
      </c>
      <c r="L4922" s="1" t="s">
        <v>99</v>
      </c>
      <c r="M4922" s="9">
        <v>44970.0</v>
      </c>
      <c r="N4922" s="9">
        <v>44970.0</v>
      </c>
      <c r="O4922" s="1"/>
      <c r="P4922" s="1">
        <v>8.33</v>
      </c>
      <c r="Q4922" s="1">
        <v>200000.0</v>
      </c>
      <c r="R4922" s="1">
        <v>240000.0</v>
      </c>
      <c r="S4922" s="9">
        <v>44966.0</v>
      </c>
      <c r="T4922" s="9">
        <v>44970.0</v>
      </c>
      <c r="U4922" s="1" t="s">
        <v>6668</v>
      </c>
      <c r="V4922" s="5">
        <f t="shared" si="940"/>
        <v>19992</v>
      </c>
      <c r="W4922" s="11">
        <f t="shared" si="1057"/>
        <v>23590.56</v>
      </c>
      <c r="X4922" s="9">
        <v>44996.0</v>
      </c>
      <c r="Y4922" s="5">
        <f t="shared" ref="Y4922:Y4924" si="1196">W4922-(V4922*10%)</f>
        <v>21591.36</v>
      </c>
      <c r="Z4922" s="5">
        <f t="shared" si="1154"/>
        <v>14994</v>
      </c>
      <c r="AA4922" s="9">
        <v>45000.0</v>
      </c>
      <c r="AB4922" s="1" t="s">
        <v>6668</v>
      </c>
      <c r="AC4922" s="1" t="s">
        <v>55</v>
      </c>
      <c r="AD4922" s="12" t="s">
        <v>46</v>
      </c>
      <c r="AE4922" s="12" t="s">
        <v>46</v>
      </c>
      <c r="AF4922" s="12" t="s">
        <v>46</v>
      </c>
      <c r="AG4922" s="12" t="s">
        <v>46</v>
      </c>
      <c r="AH4922" s="12" t="s">
        <v>46</v>
      </c>
      <c r="AI4922" s="12" t="s">
        <v>46</v>
      </c>
    </row>
    <row r="4923">
      <c r="A4923" s="1" t="s">
        <v>6664</v>
      </c>
      <c r="B4923" s="23" t="s">
        <v>6665</v>
      </c>
      <c r="C4923" s="1" t="s">
        <v>36</v>
      </c>
      <c r="D4923" s="1" t="s">
        <v>96</v>
      </c>
      <c r="E4923" s="1" t="s">
        <v>38</v>
      </c>
      <c r="F4923" s="1" t="s">
        <v>329</v>
      </c>
      <c r="G4923" s="1" t="s">
        <v>134</v>
      </c>
      <c r="H4923" s="1" t="s">
        <v>135</v>
      </c>
      <c r="I4923" s="1" t="s">
        <v>290</v>
      </c>
      <c r="J4923" s="1"/>
      <c r="K4923" s="1" t="s">
        <v>6666</v>
      </c>
      <c r="L4923" s="1" t="s">
        <v>99</v>
      </c>
      <c r="M4923" s="9">
        <v>44970.0</v>
      </c>
      <c r="N4923" s="9">
        <v>45332.0</v>
      </c>
      <c r="O4923" s="1"/>
      <c r="P4923" s="1">
        <v>8.33</v>
      </c>
      <c r="Q4923" s="1">
        <v>200000.0</v>
      </c>
      <c r="R4923" s="1">
        <v>216000.0</v>
      </c>
      <c r="S4923" s="9">
        <v>45330.0</v>
      </c>
      <c r="T4923" s="9">
        <v>45334.0</v>
      </c>
      <c r="U4923" s="1" t="s">
        <v>6669</v>
      </c>
      <c r="V4923" s="5">
        <f t="shared" si="940"/>
        <v>17992.8</v>
      </c>
      <c r="W4923" s="11">
        <f t="shared" si="1057"/>
        <v>21231.504</v>
      </c>
      <c r="X4923" s="9">
        <v>45360.0</v>
      </c>
      <c r="Y4923" s="5">
        <f t="shared" si="1196"/>
        <v>19432.224</v>
      </c>
      <c r="Z4923" s="5">
        <f t="shared" si="1154"/>
        <v>13494.6</v>
      </c>
      <c r="AA4923" s="9">
        <v>45364.0</v>
      </c>
      <c r="AB4923" s="1" t="s">
        <v>6669</v>
      </c>
      <c r="AC4923" s="1" t="s">
        <v>55</v>
      </c>
      <c r="AD4923" s="12" t="s">
        <v>46</v>
      </c>
      <c r="AE4923" s="12" t="s">
        <v>47</v>
      </c>
      <c r="AF4923" s="12" t="s">
        <v>47</v>
      </c>
      <c r="AG4923" s="12" t="s">
        <v>47</v>
      </c>
      <c r="AH4923" s="12" t="s">
        <v>47</v>
      </c>
      <c r="AI4923" s="12" t="s">
        <v>47</v>
      </c>
    </row>
    <row r="4924">
      <c r="A4924" s="1" t="s">
        <v>6670</v>
      </c>
      <c r="B4924" s="13"/>
      <c r="C4924" s="1" t="s">
        <v>95</v>
      </c>
      <c r="D4924" s="1" t="s">
        <v>102</v>
      </c>
      <c r="E4924" s="1" t="s">
        <v>113</v>
      </c>
      <c r="F4924" s="1" t="s">
        <v>634</v>
      </c>
      <c r="G4924" s="1" t="s">
        <v>152</v>
      </c>
      <c r="H4924" s="1" t="s">
        <v>153</v>
      </c>
      <c r="I4924" s="1" t="s">
        <v>129</v>
      </c>
      <c r="J4924" s="1"/>
      <c r="K4924" s="1" t="s">
        <v>6671</v>
      </c>
      <c r="L4924" s="1" t="s">
        <v>88</v>
      </c>
      <c r="M4924" s="9">
        <v>44967.0</v>
      </c>
      <c r="N4924" s="9">
        <v>45201.0</v>
      </c>
      <c r="O4924" s="1"/>
      <c r="P4924" s="1">
        <v>7.5</v>
      </c>
      <c r="Q4924" s="1">
        <v>300000.0</v>
      </c>
      <c r="R4924" s="1">
        <v>500000.0</v>
      </c>
      <c r="S4924" s="9">
        <v>44967.0</v>
      </c>
      <c r="T4924" s="9">
        <v>44967.0</v>
      </c>
      <c r="U4924" s="1" t="s">
        <v>6672</v>
      </c>
      <c r="V4924" s="5">
        <f t="shared" si="940"/>
        <v>37500</v>
      </c>
      <c r="W4924" s="11">
        <f t="shared" si="1057"/>
        <v>44250</v>
      </c>
      <c r="X4924" s="9">
        <v>44997.0</v>
      </c>
      <c r="Y4924" s="5">
        <f t="shared" si="1196"/>
        <v>40500</v>
      </c>
      <c r="Z4924" s="5">
        <f t="shared" si="1154"/>
        <v>28125</v>
      </c>
      <c r="AA4924" s="9">
        <v>45000.0</v>
      </c>
      <c r="AB4924" s="1" t="s">
        <v>6673</v>
      </c>
      <c r="AC4924" s="1" t="s">
        <v>55</v>
      </c>
      <c r="AD4924" s="12" t="s">
        <v>46</v>
      </c>
      <c r="AE4924" s="12" t="s">
        <v>47</v>
      </c>
      <c r="AF4924" s="12" t="s">
        <v>46</v>
      </c>
      <c r="AG4924" s="12" t="s">
        <v>46</v>
      </c>
      <c r="AH4924" s="12" t="s">
        <v>46</v>
      </c>
      <c r="AI4924" s="12" t="s">
        <v>46</v>
      </c>
    </row>
    <row r="4925">
      <c r="A4925" s="1" t="s">
        <v>6674</v>
      </c>
      <c r="B4925" s="13"/>
      <c r="C4925" s="1" t="s">
        <v>95</v>
      </c>
      <c r="D4925" s="1" t="s">
        <v>102</v>
      </c>
      <c r="E4925" s="1" t="s">
        <v>212</v>
      </c>
      <c r="F4925" s="1" t="s">
        <v>371</v>
      </c>
      <c r="G4925" s="1" t="s">
        <v>152</v>
      </c>
      <c r="H4925" s="1" t="s">
        <v>317</v>
      </c>
      <c r="I4925" s="1" t="s">
        <v>234</v>
      </c>
      <c r="J4925" s="1"/>
      <c r="K4925" s="1" t="s">
        <v>6675</v>
      </c>
      <c r="L4925" s="1" t="s">
        <v>347</v>
      </c>
      <c r="M4925" s="9">
        <v>45021.0</v>
      </c>
      <c r="N4925" s="9">
        <v>45014.0</v>
      </c>
      <c r="O4925" s="1"/>
      <c r="P4925" s="1">
        <v>7.5</v>
      </c>
      <c r="Q4925" s="1">
        <v>500000.0</v>
      </c>
      <c r="R4925" s="1">
        <v>300000.0</v>
      </c>
      <c r="S4925" s="10">
        <f>N4925+90</f>
        <v>45104</v>
      </c>
      <c r="V4925" s="5">
        <f t="shared" si="940"/>
        <v>22500</v>
      </c>
      <c r="W4925" s="11">
        <f t="shared" si="1057"/>
        <v>26550</v>
      </c>
      <c r="Z4925" s="5">
        <f t="shared" si="1154"/>
        <v>16875</v>
      </c>
      <c r="AB4925" s="1"/>
      <c r="AC4925" s="1" t="s">
        <v>45</v>
      </c>
      <c r="AD4925" s="12" t="s">
        <v>47</v>
      </c>
      <c r="AE4925" s="12" t="s">
        <v>46</v>
      </c>
      <c r="AF4925" s="12" t="s">
        <v>47</v>
      </c>
      <c r="AG4925" s="12"/>
      <c r="AH4925" s="12"/>
      <c r="AI4925" s="12"/>
    </row>
    <row r="4926">
      <c r="A4926" s="1" t="s">
        <v>6676</v>
      </c>
      <c r="B4926" s="13"/>
      <c r="C4926" s="1" t="s">
        <v>36</v>
      </c>
      <c r="D4926" s="1" t="s">
        <v>102</v>
      </c>
      <c r="E4926" s="1" t="s">
        <v>77</v>
      </c>
      <c r="F4926" s="1" t="s">
        <v>2082</v>
      </c>
      <c r="G4926" s="1" t="s">
        <v>121</v>
      </c>
      <c r="H4926" s="1" t="s">
        <v>994</v>
      </c>
      <c r="I4926" s="1" t="s">
        <v>123</v>
      </c>
      <c r="J4926" s="1"/>
      <c r="K4926" s="1" t="s">
        <v>6677</v>
      </c>
      <c r="L4926" s="1" t="s">
        <v>99</v>
      </c>
      <c r="M4926" s="9">
        <v>44837.0</v>
      </c>
      <c r="N4926" s="9">
        <v>44781.0</v>
      </c>
      <c r="O4926" s="1"/>
      <c r="P4926" s="1">
        <v>7.5</v>
      </c>
      <c r="Q4926" s="1">
        <v>700000.0</v>
      </c>
      <c r="R4926" s="1">
        <v>720000.0</v>
      </c>
      <c r="S4926" s="9">
        <v>44775.0</v>
      </c>
      <c r="T4926" s="9">
        <v>44781.0</v>
      </c>
      <c r="U4926" s="1" t="s">
        <v>6678</v>
      </c>
      <c r="V4926" s="5">
        <f t="shared" si="940"/>
        <v>54000</v>
      </c>
      <c r="W4926" s="11">
        <f t="shared" si="1057"/>
        <v>63720</v>
      </c>
      <c r="X4926" s="9"/>
      <c r="Y4926" s="5"/>
      <c r="Z4926" s="5">
        <f t="shared" si="1154"/>
        <v>40500</v>
      </c>
      <c r="AA4926" s="9"/>
      <c r="AC4926" s="1" t="s">
        <v>162</v>
      </c>
      <c r="AD4926" s="12" t="s">
        <v>46</v>
      </c>
      <c r="AE4926" s="12" t="s">
        <v>46</v>
      </c>
      <c r="AF4926" s="12" t="s">
        <v>46</v>
      </c>
      <c r="AG4926" s="12" t="s">
        <v>46</v>
      </c>
      <c r="AH4926" s="12"/>
      <c r="AI4926" s="12"/>
    </row>
    <row r="4927">
      <c r="A4927" s="1" t="s">
        <v>6679</v>
      </c>
      <c r="B4927" s="13"/>
      <c r="C4927" s="1" t="s">
        <v>36</v>
      </c>
      <c r="D4927" s="1" t="s">
        <v>96</v>
      </c>
      <c r="E4927" s="1" t="s">
        <v>38</v>
      </c>
      <c r="F4927" s="1" t="s">
        <v>511</v>
      </c>
      <c r="G4927" s="1" t="s">
        <v>170</v>
      </c>
      <c r="H4927" s="1" t="s">
        <v>170</v>
      </c>
      <c r="I4927" s="1" t="s">
        <v>42</v>
      </c>
      <c r="J4927" s="1"/>
      <c r="K4927" s="1" t="s">
        <v>6680</v>
      </c>
      <c r="L4927" s="1" t="s">
        <v>143</v>
      </c>
      <c r="M4927" s="9">
        <v>44742.0</v>
      </c>
      <c r="N4927" s="9">
        <v>44825.0</v>
      </c>
      <c r="O4927" s="1"/>
      <c r="P4927" s="1">
        <v>8.33</v>
      </c>
      <c r="Q4927" s="1">
        <v>4250000.0</v>
      </c>
      <c r="R4927" s="1">
        <v>4300000.0</v>
      </c>
      <c r="S4927" s="9">
        <v>45159.0</v>
      </c>
      <c r="T4927" s="9">
        <v>45190.0</v>
      </c>
      <c r="U4927" s="1" t="s">
        <v>6681</v>
      </c>
      <c r="V4927" s="5">
        <f t="shared" si="940"/>
        <v>358190</v>
      </c>
      <c r="W4927" s="11">
        <f t="shared" si="1057"/>
        <v>422664.2</v>
      </c>
      <c r="X4927" s="9">
        <v>45189.0</v>
      </c>
      <c r="Y4927" s="5">
        <f t="shared" ref="Y4927:Y4933" si="1197">W4927-(V4927*10%)</f>
        <v>386845.2</v>
      </c>
      <c r="Z4927" s="5">
        <f t="shared" si="1154"/>
        <v>268642.5</v>
      </c>
      <c r="AA4927" s="9">
        <v>45193.0</v>
      </c>
      <c r="AB4927" s="1" t="s">
        <v>6681</v>
      </c>
      <c r="AC4927" s="1" t="s">
        <v>55</v>
      </c>
      <c r="AD4927" s="12" t="s">
        <v>46</v>
      </c>
      <c r="AE4927" s="12" t="s">
        <v>46</v>
      </c>
      <c r="AF4927" s="12" t="s">
        <v>47</v>
      </c>
      <c r="AG4927" s="12" t="s">
        <v>47</v>
      </c>
      <c r="AH4927" s="12" t="s">
        <v>47</v>
      </c>
      <c r="AI4927" s="12" t="s">
        <v>47</v>
      </c>
    </row>
    <row r="4928">
      <c r="A4928" s="1" t="s">
        <v>6682</v>
      </c>
      <c r="B4928" s="13"/>
      <c r="C4928" s="1" t="s">
        <v>36</v>
      </c>
      <c r="D4928" s="1" t="s">
        <v>102</v>
      </c>
      <c r="E4928" s="1" t="s">
        <v>82</v>
      </c>
      <c r="F4928" s="1" t="s">
        <v>2376</v>
      </c>
      <c r="G4928" s="1" t="s">
        <v>115</v>
      </c>
      <c r="H4928" s="1" t="s">
        <v>116</v>
      </c>
      <c r="I4928" s="1" t="s">
        <v>42</v>
      </c>
      <c r="J4928" s="1"/>
      <c r="K4928" s="1" t="s">
        <v>6683</v>
      </c>
      <c r="L4928" s="1" t="s">
        <v>143</v>
      </c>
      <c r="M4928" s="14">
        <v>45219.0</v>
      </c>
      <c r="N4928" s="9">
        <v>45199.0</v>
      </c>
      <c r="O4928" s="1"/>
      <c r="P4928" s="1">
        <v>8.33</v>
      </c>
      <c r="Q4928" s="1">
        <v>300000.0</v>
      </c>
      <c r="R4928" s="1">
        <v>276000.0</v>
      </c>
      <c r="S4928" s="14">
        <v>45229.0</v>
      </c>
      <c r="T4928" s="14">
        <v>45230.0</v>
      </c>
      <c r="U4928" s="1" t="s">
        <v>6684</v>
      </c>
      <c r="V4928" s="5">
        <f t="shared" si="940"/>
        <v>22990.8</v>
      </c>
      <c r="W4928" s="11">
        <f t="shared" si="1057"/>
        <v>27129.144</v>
      </c>
      <c r="X4928" s="14">
        <v>45259.0</v>
      </c>
      <c r="Y4928" s="5">
        <f t="shared" si="1197"/>
        <v>24830.064</v>
      </c>
      <c r="Z4928" s="5">
        <f t="shared" si="1154"/>
        <v>17243.1</v>
      </c>
      <c r="AA4928" s="14">
        <v>45253.0</v>
      </c>
      <c r="AB4928" s="1" t="s">
        <v>6685</v>
      </c>
      <c r="AC4928" s="1" t="s">
        <v>55</v>
      </c>
      <c r="AD4928" s="12" t="s">
        <v>47</v>
      </c>
      <c r="AE4928" s="12" t="s">
        <v>47</v>
      </c>
      <c r="AF4928" s="12" t="s">
        <v>47</v>
      </c>
      <c r="AG4928" s="12" t="s">
        <v>47</v>
      </c>
      <c r="AH4928" s="12" t="s">
        <v>47</v>
      </c>
      <c r="AI4928" s="12" t="s">
        <v>47</v>
      </c>
    </row>
    <row r="4929">
      <c r="A4929" s="1" t="s">
        <v>6682</v>
      </c>
      <c r="B4929" s="13"/>
      <c r="C4929" s="1" t="s">
        <v>36</v>
      </c>
      <c r="D4929" s="1" t="s">
        <v>102</v>
      </c>
      <c r="E4929" s="1" t="s">
        <v>82</v>
      </c>
      <c r="F4929" s="1" t="s">
        <v>2376</v>
      </c>
      <c r="G4929" s="1" t="s">
        <v>115</v>
      </c>
      <c r="H4929" s="1" t="s">
        <v>116</v>
      </c>
      <c r="I4929" s="1" t="s">
        <v>42</v>
      </c>
      <c r="J4929" s="1"/>
      <c r="K4929" s="1" t="s">
        <v>6683</v>
      </c>
      <c r="L4929" s="1" t="s">
        <v>143</v>
      </c>
      <c r="M4929" s="14">
        <v>45219.0</v>
      </c>
      <c r="N4929" s="9">
        <v>45192.0</v>
      </c>
      <c r="O4929" s="1"/>
      <c r="P4929" s="1">
        <v>8.33</v>
      </c>
      <c r="Q4929" s="1">
        <v>300000.0</v>
      </c>
      <c r="R4929" s="1">
        <v>180000.0</v>
      </c>
      <c r="S4929" s="14">
        <v>45222.0</v>
      </c>
      <c r="T4929" s="14">
        <v>45247.0</v>
      </c>
      <c r="U4929" s="1" t="s">
        <v>6686</v>
      </c>
      <c r="V4929" s="5">
        <f t="shared" si="940"/>
        <v>14994</v>
      </c>
      <c r="W4929" s="11">
        <f t="shared" si="1057"/>
        <v>17692.92</v>
      </c>
      <c r="X4929" s="14">
        <v>45247.0</v>
      </c>
      <c r="Y4929" s="5">
        <f t="shared" si="1197"/>
        <v>16193.52</v>
      </c>
      <c r="Z4929" s="5">
        <f t="shared" si="1154"/>
        <v>11245.5</v>
      </c>
      <c r="AA4929" s="14">
        <v>45247.0</v>
      </c>
      <c r="AB4929" s="1" t="s">
        <v>6686</v>
      </c>
      <c r="AC4929" s="1" t="s">
        <v>55</v>
      </c>
      <c r="AD4929" s="12" t="s">
        <v>47</v>
      </c>
      <c r="AE4929" s="12" t="s">
        <v>47</v>
      </c>
      <c r="AF4929" s="12" t="s">
        <v>47</v>
      </c>
      <c r="AG4929" s="12" t="s">
        <v>47</v>
      </c>
      <c r="AH4929" s="12" t="s">
        <v>47</v>
      </c>
      <c r="AI4929" s="12" t="s">
        <v>47</v>
      </c>
    </row>
    <row r="4930">
      <c r="A4930" s="1" t="s">
        <v>6682</v>
      </c>
      <c r="B4930" s="13"/>
      <c r="C4930" s="1" t="s">
        <v>36</v>
      </c>
      <c r="D4930" s="1" t="s">
        <v>102</v>
      </c>
      <c r="E4930" s="1" t="s">
        <v>82</v>
      </c>
      <c r="F4930" s="1" t="s">
        <v>2376</v>
      </c>
      <c r="G4930" s="1" t="s">
        <v>115</v>
      </c>
      <c r="H4930" s="1" t="s">
        <v>116</v>
      </c>
      <c r="I4930" s="1" t="s">
        <v>42</v>
      </c>
      <c r="J4930" s="1"/>
      <c r="K4930" s="1" t="s">
        <v>6683</v>
      </c>
      <c r="L4930" s="1" t="s">
        <v>143</v>
      </c>
      <c r="M4930" s="14">
        <v>45219.0</v>
      </c>
      <c r="N4930" s="14">
        <v>45228.0</v>
      </c>
      <c r="O4930" s="1"/>
      <c r="P4930" s="1">
        <v>8.33</v>
      </c>
      <c r="Q4930" s="1">
        <v>300000.0</v>
      </c>
      <c r="R4930" s="1">
        <v>168000.0</v>
      </c>
      <c r="S4930" s="14">
        <v>45259.0</v>
      </c>
      <c r="T4930" s="14">
        <v>45260.0</v>
      </c>
      <c r="U4930" s="1" t="s">
        <v>6687</v>
      </c>
      <c r="V4930" s="5">
        <f t="shared" si="940"/>
        <v>13994.4</v>
      </c>
      <c r="W4930" s="11">
        <f t="shared" si="1057"/>
        <v>16513.392</v>
      </c>
      <c r="X4930" s="14">
        <v>45280.0</v>
      </c>
      <c r="Y4930" s="5">
        <f t="shared" si="1197"/>
        <v>15113.952</v>
      </c>
      <c r="Z4930" s="5">
        <f t="shared" si="1154"/>
        <v>10495.8</v>
      </c>
      <c r="AA4930" s="14">
        <v>45281.0</v>
      </c>
      <c r="AB4930" s="1" t="s">
        <v>6688</v>
      </c>
      <c r="AC4930" s="1" t="s">
        <v>55</v>
      </c>
      <c r="AD4930" s="12" t="s">
        <v>47</v>
      </c>
      <c r="AE4930" s="12" t="s">
        <v>47</v>
      </c>
      <c r="AF4930" s="12" t="s">
        <v>47</v>
      </c>
      <c r="AG4930" s="12" t="s">
        <v>47</v>
      </c>
      <c r="AH4930" s="12" t="s">
        <v>47</v>
      </c>
      <c r="AI4930" s="12" t="s">
        <v>47</v>
      </c>
    </row>
    <row r="4931">
      <c r="A4931" s="1" t="s">
        <v>6682</v>
      </c>
      <c r="B4931" s="13"/>
      <c r="C4931" s="1" t="s">
        <v>36</v>
      </c>
      <c r="D4931" s="1" t="s">
        <v>102</v>
      </c>
      <c r="E4931" s="1" t="s">
        <v>82</v>
      </c>
      <c r="F4931" s="1" t="s">
        <v>2376</v>
      </c>
      <c r="G4931" s="1" t="s">
        <v>115</v>
      </c>
      <c r="H4931" s="1" t="s">
        <v>116</v>
      </c>
      <c r="I4931" s="1" t="s">
        <v>42</v>
      </c>
      <c r="J4931" s="1"/>
      <c r="K4931" s="1" t="s">
        <v>6683</v>
      </c>
      <c r="L4931" s="1" t="s">
        <v>143</v>
      </c>
      <c r="M4931" s="14">
        <v>45219.0</v>
      </c>
      <c r="N4931" s="14">
        <v>45241.0</v>
      </c>
      <c r="O4931" s="1"/>
      <c r="P4931" s="1">
        <v>8.33</v>
      </c>
      <c r="Q4931" s="1">
        <v>300000.0</v>
      </c>
      <c r="R4931" s="1">
        <v>360000.0</v>
      </c>
      <c r="S4931" s="14">
        <v>45271.0</v>
      </c>
      <c r="T4931" s="14">
        <v>45274.0</v>
      </c>
      <c r="U4931" s="1" t="s">
        <v>4038</v>
      </c>
      <c r="V4931" s="5">
        <f t="shared" si="940"/>
        <v>29988</v>
      </c>
      <c r="W4931" s="11">
        <f t="shared" si="1057"/>
        <v>35385.84</v>
      </c>
      <c r="X4931" s="14">
        <v>45274.0</v>
      </c>
      <c r="Y4931" s="5">
        <f t="shared" si="1197"/>
        <v>32387.04</v>
      </c>
      <c r="Z4931" s="5">
        <f t="shared" si="1154"/>
        <v>22491</v>
      </c>
      <c r="AA4931" s="14">
        <v>45274.0</v>
      </c>
      <c r="AB4931" s="1" t="s">
        <v>4038</v>
      </c>
      <c r="AC4931" s="1" t="s">
        <v>55</v>
      </c>
      <c r="AD4931" s="12" t="s">
        <v>47</v>
      </c>
      <c r="AE4931" s="12" t="s">
        <v>47</v>
      </c>
      <c r="AF4931" s="12" t="s">
        <v>47</v>
      </c>
      <c r="AG4931" s="12" t="s">
        <v>47</v>
      </c>
      <c r="AH4931" s="12" t="s">
        <v>47</v>
      </c>
      <c r="AI4931" s="12" t="s">
        <v>47</v>
      </c>
    </row>
    <row r="4932">
      <c r="A4932" s="1" t="s">
        <v>6682</v>
      </c>
      <c r="B4932" s="13"/>
      <c r="C4932" s="1" t="s">
        <v>36</v>
      </c>
      <c r="D4932" s="1" t="s">
        <v>102</v>
      </c>
      <c r="E4932" s="1" t="s">
        <v>82</v>
      </c>
      <c r="F4932" s="1" t="s">
        <v>2376</v>
      </c>
      <c r="G4932" s="1" t="s">
        <v>115</v>
      </c>
      <c r="H4932" s="1" t="s">
        <v>116</v>
      </c>
      <c r="I4932" s="1" t="s">
        <v>42</v>
      </c>
      <c r="J4932" s="1"/>
      <c r="K4932" s="1" t="s">
        <v>6683</v>
      </c>
      <c r="L4932" s="1" t="s">
        <v>143</v>
      </c>
      <c r="M4932" s="14">
        <v>45219.0</v>
      </c>
      <c r="N4932" s="14">
        <v>45248.0</v>
      </c>
      <c r="O4932" s="1"/>
      <c r="P4932" s="1">
        <v>8.33</v>
      </c>
      <c r="Q4932" s="1">
        <v>300000.0</v>
      </c>
      <c r="R4932" s="1">
        <v>240000.0</v>
      </c>
      <c r="S4932" s="14">
        <v>45278.0</v>
      </c>
      <c r="T4932" s="14">
        <v>45280.0</v>
      </c>
      <c r="U4932" s="1" t="s">
        <v>6689</v>
      </c>
      <c r="V4932" s="5">
        <f t="shared" si="940"/>
        <v>19992</v>
      </c>
      <c r="W4932" s="11">
        <f t="shared" si="1057"/>
        <v>23590.56</v>
      </c>
      <c r="X4932" s="14">
        <v>45280.0</v>
      </c>
      <c r="Y4932" s="5">
        <f t="shared" si="1197"/>
        <v>21591.36</v>
      </c>
      <c r="Z4932" s="5">
        <f t="shared" si="1154"/>
        <v>14994</v>
      </c>
      <c r="AA4932" s="14">
        <v>45281.0</v>
      </c>
      <c r="AB4932" s="1" t="s">
        <v>6690</v>
      </c>
      <c r="AC4932" s="1" t="s">
        <v>55</v>
      </c>
      <c r="AD4932" s="12" t="s">
        <v>47</v>
      </c>
      <c r="AE4932" s="12" t="s">
        <v>47</v>
      </c>
      <c r="AF4932" s="12" t="s">
        <v>47</v>
      </c>
      <c r="AG4932" s="12" t="s">
        <v>47</v>
      </c>
      <c r="AH4932" s="12" t="s">
        <v>47</v>
      </c>
      <c r="AI4932" s="12" t="s">
        <v>47</v>
      </c>
    </row>
    <row r="4933">
      <c r="A4933" s="1" t="s">
        <v>6682</v>
      </c>
      <c r="B4933" s="13"/>
      <c r="C4933" s="1" t="s">
        <v>36</v>
      </c>
      <c r="D4933" s="1" t="s">
        <v>102</v>
      </c>
      <c r="E4933" s="1" t="s">
        <v>82</v>
      </c>
      <c r="F4933" s="1" t="s">
        <v>2376</v>
      </c>
      <c r="G4933" s="1" t="s">
        <v>115</v>
      </c>
      <c r="H4933" s="1" t="s">
        <v>116</v>
      </c>
      <c r="I4933" s="1" t="s">
        <v>42</v>
      </c>
      <c r="J4933" s="1"/>
      <c r="K4933" s="1" t="s">
        <v>6683</v>
      </c>
      <c r="L4933" s="1" t="s">
        <v>143</v>
      </c>
      <c r="M4933" s="14">
        <v>45219.0</v>
      </c>
      <c r="N4933" s="9">
        <v>45262.0</v>
      </c>
      <c r="O4933" s="1"/>
      <c r="P4933" s="1">
        <v>8.33</v>
      </c>
      <c r="Q4933" s="1">
        <v>300000.0</v>
      </c>
      <c r="R4933" s="1">
        <v>278400.0</v>
      </c>
      <c r="S4933" s="9">
        <v>45293.0</v>
      </c>
      <c r="T4933" s="9">
        <v>45294.0</v>
      </c>
      <c r="U4933" s="1" t="s">
        <v>6691</v>
      </c>
      <c r="V4933" s="5">
        <f t="shared" si="940"/>
        <v>23190.72</v>
      </c>
      <c r="W4933" s="11">
        <f t="shared" si="1057"/>
        <v>27365.0496</v>
      </c>
      <c r="X4933" s="9">
        <v>45294.0</v>
      </c>
      <c r="Y4933" s="5">
        <f t="shared" si="1197"/>
        <v>25045.9776</v>
      </c>
      <c r="Z4933" s="5">
        <f t="shared" si="1154"/>
        <v>17393.04</v>
      </c>
      <c r="AA4933" s="9">
        <v>45294.0</v>
      </c>
      <c r="AB4933" s="1" t="s">
        <v>6691</v>
      </c>
      <c r="AC4933" s="1" t="s">
        <v>55</v>
      </c>
      <c r="AD4933" s="12" t="s">
        <v>47</v>
      </c>
      <c r="AE4933" s="12" t="s">
        <v>47</v>
      </c>
      <c r="AF4933" s="12" t="s">
        <v>47</v>
      </c>
      <c r="AG4933" s="12" t="s">
        <v>47</v>
      </c>
      <c r="AH4933" s="12" t="s">
        <v>47</v>
      </c>
      <c r="AI4933" s="12" t="s">
        <v>47</v>
      </c>
    </row>
    <row r="4934">
      <c r="A4934" s="1" t="s">
        <v>6682</v>
      </c>
      <c r="B4934" s="13"/>
      <c r="C4934" s="1" t="s">
        <v>36</v>
      </c>
      <c r="D4934" s="1" t="s">
        <v>102</v>
      </c>
      <c r="E4934" s="1" t="s">
        <v>82</v>
      </c>
      <c r="F4934" s="1" t="s">
        <v>2376</v>
      </c>
      <c r="G4934" s="1" t="s">
        <v>115</v>
      </c>
      <c r="H4934" s="1" t="s">
        <v>116</v>
      </c>
      <c r="I4934" s="1" t="s">
        <v>42</v>
      </c>
      <c r="J4934" s="1"/>
      <c r="K4934" s="1" t="s">
        <v>6683</v>
      </c>
      <c r="L4934" s="1" t="s">
        <v>143</v>
      </c>
      <c r="M4934" s="14">
        <v>45219.0</v>
      </c>
      <c r="N4934" s="14">
        <v>45219.0</v>
      </c>
      <c r="O4934" s="1"/>
      <c r="P4934" s="1">
        <v>8.33</v>
      </c>
      <c r="Q4934" s="1">
        <v>500000.0</v>
      </c>
      <c r="R4934" s="1">
        <v>300000.0</v>
      </c>
      <c r="S4934" s="15">
        <f t="shared" ref="S4934:S4936" si="1198">N4934+90</f>
        <v>45309</v>
      </c>
      <c r="V4934" s="5">
        <f t="shared" si="940"/>
        <v>24990</v>
      </c>
      <c r="W4934" s="11">
        <f t="shared" si="1057"/>
        <v>29488.2</v>
      </c>
      <c r="Z4934" s="5">
        <f t="shared" si="1154"/>
        <v>18742.5</v>
      </c>
      <c r="AB4934" s="1"/>
      <c r="AC4934" s="1" t="s">
        <v>45</v>
      </c>
      <c r="AD4934" s="12" t="s">
        <v>47</v>
      </c>
      <c r="AE4934" s="12" t="s">
        <v>47</v>
      </c>
      <c r="AF4934" s="12" t="s">
        <v>47</v>
      </c>
      <c r="AG4934" s="12"/>
      <c r="AH4934" s="12"/>
      <c r="AI4934" s="12"/>
    </row>
    <row r="4935">
      <c r="A4935" s="1" t="s">
        <v>6692</v>
      </c>
      <c r="B4935" s="13"/>
      <c r="C4935" s="1" t="s">
        <v>132</v>
      </c>
      <c r="D4935" s="1" t="s">
        <v>96</v>
      </c>
      <c r="E4935" s="1" t="s">
        <v>77</v>
      </c>
      <c r="F4935" s="1" t="s">
        <v>164</v>
      </c>
      <c r="G4935" s="1" t="s">
        <v>865</v>
      </c>
      <c r="H4935" s="1" t="s">
        <v>866</v>
      </c>
      <c r="I4935" s="1" t="s">
        <v>42</v>
      </c>
      <c r="J4935" s="1"/>
      <c r="K4935" s="1" t="s">
        <v>6693</v>
      </c>
      <c r="L4935" s="1" t="s">
        <v>53</v>
      </c>
      <c r="M4935" s="9">
        <v>44652.0</v>
      </c>
      <c r="N4935" s="9">
        <v>44652.0</v>
      </c>
      <c r="O4935" s="1"/>
      <c r="P4935" s="1">
        <v>8.0</v>
      </c>
      <c r="Q4935" s="1">
        <v>300000.0</v>
      </c>
      <c r="R4935" s="1">
        <v>300000.0</v>
      </c>
      <c r="S4935" s="10">
        <f t="shared" si="1198"/>
        <v>44742</v>
      </c>
      <c r="V4935" s="5">
        <f t="shared" si="940"/>
        <v>24000</v>
      </c>
      <c r="W4935" s="11">
        <f t="shared" si="1057"/>
        <v>28320</v>
      </c>
      <c r="Z4935" s="5">
        <f t="shared" si="1154"/>
        <v>18000</v>
      </c>
      <c r="AB4935" s="1"/>
      <c r="AC4935" s="1" t="s">
        <v>45</v>
      </c>
      <c r="AD4935" s="12" t="s">
        <v>46</v>
      </c>
      <c r="AE4935" s="12" t="s">
        <v>46</v>
      </c>
      <c r="AF4935" s="12" t="s">
        <v>46</v>
      </c>
      <c r="AG4935" s="12"/>
      <c r="AH4935" s="12"/>
      <c r="AI4935" s="12"/>
    </row>
    <row r="4936">
      <c r="A4936" s="1" t="s">
        <v>6692</v>
      </c>
      <c r="B4936" s="13"/>
      <c r="C4936" s="1" t="s">
        <v>132</v>
      </c>
      <c r="D4936" s="1" t="s">
        <v>96</v>
      </c>
      <c r="E4936" s="1" t="s">
        <v>77</v>
      </c>
      <c r="F4936" s="1" t="s">
        <v>164</v>
      </c>
      <c r="G4936" s="1" t="s">
        <v>865</v>
      </c>
      <c r="H4936" s="1" t="s">
        <v>866</v>
      </c>
      <c r="I4936" s="1" t="s">
        <v>42</v>
      </c>
      <c r="J4936" s="1"/>
      <c r="K4936" s="1" t="s">
        <v>6693</v>
      </c>
      <c r="L4936" s="1" t="s">
        <v>53</v>
      </c>
      <c r="M4936" s="9">
        <v>44652.0</v>
      </c>
      <c r="N4936" s="14">
        <v>45287.0</v>
      </c>
      <c r="O4936" s="1"/>
      <c r="P4936" s="1">
        <v>8.0</v>
      </c>
      <c r="Q4936" s="1">
        <v>500000.0</v>
      </c>
      <c r="R4936" s="1">
        <v>300000.0</v>
      </c>
      <c r="S4936" s="15">
        <f t="shared" si="1198"/>
        <v>45377</v>
      </c>
      <c r="V4936" s="5">
        <f t="shared" si="940"/>
        <v>24000</v>
      </c>
      <c r="W4936" s="11">
        <f t="shared" si="1057"/>
        <v>28320</v>
      </c>
      <c r="Z4936" s="5">
        <f t="shared" si="1154"/>
        <v>18000</v>
      </c>
      <c r="AC4936" s="1" t="str">
        <f>IF(T4936="","C","O")</f>
        <v>C</v>
      </c>
      <c r="AD4936" s="12" t="s">
        <v>46</v>
      </c>
      <c r="AE4936" s="12" t="s">
        <v>47</v>
      </c>
      <c r="AF4936" s="12" t="s">
        <v>47</v>
      </c>
      <c r="AG4936" s="12"/>
      <c r="AH4936" s="12"/>
      <c r="AI4936" s="12"/>
    </row>
    <row r="4937">
      <c r="A4937" s="1" t="s">
        <v>6694</v>
      </c>
      <c r="B4937" s="13"/>
      <c r="C4937" s="1" t="s">
        <v>36</v>
      </c>
      <c r="D4937" s="1" t="s">
        <v>96</v>
      </c>
      <c r="E4937" s="1" t="s">
        <v>113</v>
      </c>
      <c r="F4937" s="1" t="s">
        <v>344</v>
      </c>
      <c r="G4937" s="1" t="s">
        <v>180</v>
      </c>
      <c r="H4937" s="1" t="s">
        <v>181</v>
      </c>
      <c r="I4937" s="1" t="s">
        <v>42</v>
      </c>
      <c r="J4937" s="1"/>
      <c r="K4937" s="1" t="s">
        <v>6695</v>
      </c>
      <c r="L4937" s="1" t="s">
        <v>53</v>
      </c>
      <c r="M4937" s="14">
        <v>44882.0</v>
      </c>
      <c r="N4937" s="14">
        <v>44911.0</v>
      </c>
      <c r="O4937" s="1"/>
      <c r="P4937" s="1">
        <v>7.5</v>
      </c>
      <c r="Q4937" s="1">
        <v>540000.0</v>
      </c>
      <c r="R4937" s="1">
        <v>540000.0</v>
      </c>
      <c r="S4937" s="9">
        <v>44942.0</v>
      </c>
      <c r="T4937" s="9">
        <v>44942.0</v>
      </c>
      <c r="U4937" s="1" t="s">
        <v>6696</v>
      </c>
      <c r="V4937" s="5">
        <f t="shared" si="940"/>
        <v>40500</v>
      </c>
      <c r="W4937" s="11">
        <f t="shared" si="1057"/>
        <v>47790</v>
      </c>
      <c r="X4937" s="9">
        <v>44973.0</v>
      </c>
      <c r="Y4937" s="5">
        <f t="shared" ref="Y4937:Y4938" si="1199">W4937-(V4937*2%)</f>
        <v>46980</v>
      </c>
      <c r="Z4937" s="5">
        <f t="shared" si="1154"/>
        <v>30375</v>
      </c>
      <c r="AA4937" s="9">
        <v>44980.0</v>
      </c>
      <c r="AB4937" s="1" t="s">
        <v>6697</v>
      </c>
      <c r="AC4937" s="1" t="s">
        <v>55</v>
      </c>
      <c r="AD4937" s="12" t="s">
        <v>46</v>
      </c>
      <c r="AE4937" s="12" t="s">
        <v>46</v>
      </c>
      <c r="AF4937" s="12" t="s">
        <v>46</v>
      </c>
      <c r="AG4937" s="12" t="s">
        <v>46</v>
      </c>
      <c r="AH4937" s="12" t="s">
        <v>46</v>
      </c>
      <c r="AI4937" s="12" t="s">
        <v>46</v>
      </c>
    </row>
    <row r="4938">
      <c r="A4938" s="1" t="s">
        <v>6694</v>
      </c>
      <c r="B4938" s="13"/>
      <c r="C4938" s="1" t="s">
        <v>36</v>
      </c>
      <c r="D4938" s="1" t="s">
        <v>96</v>
      </c>
      <c r="E4938" s="1" t="s">
        <v>113</v>
      </c>
      <c r="F4938" s="1" t="s">
        <v>344</v>
      </c>
      <c r="G4938" s="1" t="s">
        <v>180</v>
      </c>
      <c r="H4938" s="1" t="s">
        <v>181</v>
      </c>
      <c r="I4938" s="1" t="s">
        <v>42</v>
      </c>
      <c r="J4938" s="1"/>
      <c r="K4938" s="1" t="s">
        <v>6695</v>
      </c>
      <c r="L4938" s="1" t="s">
        <v>53</v>
      </c>
      <c r="M4938" s="14">
        <v>44882.0</v>
      </c>
      <c r="N4938" s="9">
        <v>44958.0</v>
      </c>
      <c r="O4938" s="1"/>
      <c r="P4938" s="1">
        <v>7.5</v>
      </c>
      <c r="Q4938" s="1">
        <v>840000.0</v>
      </c>
      <c r="R4938" s="1">
        <v>840000.0</v>
      </c>
      <c r="S4938" s="9">
        <v>44986.0</v>
      </c>
      <c r="T4938" s="9">
        <v>44986.0</v>
      </c>
      <c r="U4938" s="1" t="s">
        <v>6698</v>
      </c>
      <c r="V4938" s="5">
        <f t="shared" si="940"/>
        <v>63000</v>
      </c>
      <c r="W4938" s="11">
        <f t="shared" si="1057"/>
        <v>74340</v>
      </c>
      <c r="X4938" s="9">
        <v>45014.0</v>
      </c>
      <c r="Y4938" s="5">
        <f t="shared" si="1199"/>
        <v>73080</v>
      </c>
      <c r="Z4938" s="5">
        <f t="shared" si="1154"/>
        <v>47250</v>
      </c>
      <c r="AA4938" s="9">
        <v>45014.0</v>
      </c>
      <c r="AB4938" s="1" t="s">
        <v>6699</v>
      </c>
      <c r="AC4938" s="1" t="s">
        <v>55</v>
      </c>
      <c r="AD4938" s="12" t="s">
        <v>46</v>
      </c>
      <c r="AE4938" s="12" t="s">
        <v>46</v>
      </c>
      <c r="AF4938" s="12" t="s">
        <v>46</v>
      </c>
      <c r="AG4938" s="12" t="s">
        <v>46</v>
      </c>
      <c r="AH4938" s="12" t="s">
        <v>46</v>
      </c>
      <c r="AI4938" s="12" t="s">
        <v>46</v>
      </c>
    </row>
    <row r="4939">
      <c r="A4939" s="1" t="s">
        <v>6694</v>
      </c>
      <c r="B4939" s="13"/>
      <c r="C4939" s="1" t="s">
        <v>36</v>
      </c>
      <c r="D4939" s="1" t="s">
        <v>96</v>
      </c>
      <c r="E4939" s="1" t="s">
        <v>113</v>
      </c>
      <c r="F4939" s="1" t="s">
        <v>344</v>
      </c>
      <c r="G4939" s="1" t="s">
        <v>180</v>
      </c>
      <c r="H4939" s="1" t="s">
        <v>181</v>
      </c>
      <c r="I4939" s="1" t="s">
        <v>42</v>
      </c>
      <c r="J4939" s="1"/>
      <c r="K4939" s="1" t="s">
        <v>6695</v>
      </c>
      <c r="L4939" s="1" t="s">
        <v>53</v>
      </c>
      <c r="M4939" s="14">
        <v>44882.0</v>
      </c>
      <c r="N4939" s="9">
        <v>45327.0</v>
      </c>
      <c r="O4939" s="1"/>
      <c r="P4939" s="1">
        <v>7.5</v>
      </c>
      <c r="Q4939" s="1">
        <v>678000.0</v>
      </c>
      <c r="R4939" s="1">
        <v>678000.0</v>
      </c>
      <c r="S4939" s="9">
        <v>45356.0</v>
      </c>
      <c r="T4939" s="9">
        <v>45356.0</v>
      </c>
      <c r="U4939" s="1" t="s">
        <v>6700</v>
      </c>
      <c r="V4939" s="5">
        <f t="shared" si="940"/>
        <v>50850</v>
      </c>
      <c r="W4939" s="11">
        <f t="shared" si="1057"/>
        <v>60003</v>
      </c>
      <c r="X4939" s="9">
        <v>45381.0</v>
      </c>
      <c r="Y4939" s="5">
        <f>W4939-(V4939*10%)</f>
        <v>54918</v>
      </c>
      <c r="Z4939" s="5">
        <f t="shared" si="1154"/>
        <v>38137.5</v>
      </c>
      <c r="AA4939" s="9">
        <v>45385.0</v>
      </c>
      <c r="AB4939" s="1" t="s">
        <v>6700</v>
      </c>
      <c r="AC4939" s="1" t="s">
        <v>55</v>
      </c>
      <c r="AD4939" s="12" t="s">
        <v>46</v>
      </c>
      <c r="AE4939" s="12" t="s">
        <v>47</v>
      </c>
      <c r="AF4939" s="12" t="s">
        <v>47</v>
      </c>
      <c r="AG4939" s="12" t="s">
        <v>47</v>
      </c>
      <c r="AH4939" s="12" t="s">
        <v>47</v>
      </c>
      <c r="AI4939" s="12" t="s">
        <v>137</v>
      </c>
    </row>
    <row r="4940">
      <c r="A4940" s="1" t="s">
        <v>6694</v>
      </c>
      <c r="B4940" s="13"/>
      <c r="C4940" s="1" t="s">
        <v>36</v>
      </c>
      <c r="D4940" s="1" t="s">
        <v>96</v>
      </c>
      <c r="E4940" s="1" t="s">
        <v>113</v>
      </c>
      <c r="F4940" s="1" t="s">
        <v>344</v>
      </c>
      <c r="G4940" s="1" t="s">
        <v>180</v>
      </c>
      <c r="H4940" s="1" t="s">
        <v>181</v>
      </c>
      <c r="I4940" s="1" t="s">
        <v>42</v>
      </c>
      <c r="J4940" s="1"/>
      <c r="K4940" s="1" t="s">
        <v>6695</v>
      </c>
      <c r="L4940" s="1" t="s">
        <v>53</v>
      </c>
      <c r="M4940" s="14">
        <v>44882.0</v>
      </c>
      <c r="N4940" s="14">
        <v>44882.0</v>
      </c>
      <c r="O4940" s="1"/>
      <c r="P4940" s="1">
        <v>7.5</v>
      </c>
      <c r="Q4940" s="1">
        <v>600000.0</v>
      </c>
      <c r="R4940" s="1">
        <v>300000.0</v>
      </c>
      <c r="S4940" s="15">
        <f>N4940+30</f>
        <v>44912</v>
      </c>
      <c r="V4940" s="5">
        <f t="shared" si="940"/>
        <v>22500</v>
      </c>
      <c r="W4940" s="11">
        <f t="shared" si="1057"/>
        <v>26550</v>
      </c>
      <c r="X4940" s="1"/>
      <c r="Y4940" s="1"/>
      <c r="Z4940" s="5">
        <f t="shared" si="1154"/>
        <v>16875</v>
      </c>
      <c r="AB4940" s="1"/>
      <c r="AC4940" s="1" t="s">
        <v>45</v>
      </c>
      <c r="AD4940" s="12" t="s">
        <v>46</v>
      </c>
      <c r="AE4940" s="12" t="s">
        <v>46</v>
      </c>
      <c r="AF4940" s="12" t="s">
        <v>46</v>
      </c>
      <c r="AG4940" s="12"/>
      <c r="AH4940" s="12"/>
      <c r="AI4940" s="12"/>
    </row>
    <row r="4941">
      <c r="A4941" s="1" t="s">
        <v>6701</v>
      </c>
      <c r="B4941" s="13"/>
      <c r="C4941" s="1" t="s">
        <v>36</v>
      </c>
      <c r="D4941" s="1" t="s">
        <v>81</v>
      </c>
      <c r="E4941" s="1" t="s">
        <v>168</v>
      </c>
      <c r="F4941" s="1" t="s">
        <v>872</v>
      </c>
      <c r="G4941" s="1" t="s">
        <v>321</v>
      </c>
      <c r="H4941" s="1" t="s">
        <v>322</v>
      </c>
      <c r="I4941" s="1" t="s">
        <v>290</v>
      </c>
      <c r="J4941" s="1"/>
      <c r="K4941" s="1" t="s">
        <v>6702</v>
      </c>
      <c r="L4941" s="1" t="s">
        <v>53</v>
      </c>
      <c r="M4941" s="9">
        <v>44721.0</v>
      </c>
      <c r="N4941" s="9">
        <v>44722.0</v>
      </c>
      <c r="O4941" s="1"/>
      <c r="P4941" s="1">
        <v>8.33</v>
      </c>
      <c r="Q4941" s="1">
        <v>1000000.0</v>
      </c>
      <c r="R4941" s="1">
        <v>2278400.0</v>
      </c>
      <c r="S4941" s="9">
        <v>44722.0</v>
      </c>
      <c r="T4941" s="9">
        <v>44721.0</v>
      </c>
      <c r="U4941" s="1" t="s">
        <v>6703</v>
      </c>
      <c r="V4941" s="5">
        <f t="shared" si="940"/>
        <v>189790.72</v>
      </c>
      <c r="W4941" s="11">
        <f t="shared" si="1057"/>
        <v>223953.0496</v>
      </c>
      <c r="X4941" s="9">
        <v>44754.0</v>
      </c>
      <c r="Y4941" s="5">
        <f>W4941-(V4941*10%)</f>
        <v>204973.9776</v>
      </c>
      <c r="Z4941" s="5">
        <f t="shared" si="1154"/>
        <v>142343.04</v>
      </c>
      <c r="AA4941" s="9">
        <v>44758.0</v>
      </c>
      <c r="AB4941" s="1" t="s">
        <v>6703</v>
      </c>
      <c r="AC4941" s="1" t="s">
        <v>55</v>
      </c>
      <c r="AD4941" s="12" t="s">
        <v>46</v>
      </c>
      <c r="AE4941" s="12" t="s">
        <v>46</v>
      </c>
      <c r="AF4941" s="12" t="s">
        <v>46</v>
      </c>
      <c r="AG4941" s="12" t="s">
        <v>46</v>
      </c>
      <c r="AH4941" s="12" t="s">
        <v>46</v>
      </c>
      <c r="AI4941" s="12" t="s">
        <v>46</v>
      </c>
    </row>
    <row r="4942">
      <c r="A4942" s="1" t="s">
        <v>6704</v>
      </c>
      <c r="B4942" s="13"/>
      <c r="C4942" s="1" t="s">
        <v>36</v>
      </c>
      <c r="D4942" s="1" t="s">
        <v>96</v>
      </c>
      <c r="E4942" s="1" t="s">
        <v>82</v>
      </c>
      <c r="F4942" s="1" t="s">
        <v>766</v>
      </c>
      <c r="G4942" s="1" t="s">
        <v>367</v>
      </c>
      <c r="H4942" s="1" t="s">
        <v>654</v>
      </c>
      <c r="I4942" s="1" t="s">
        <v>42</v>
      </c>
      <c r="J4942" s="1"/>
      <c r="K4942" s="1" t="s">
        <v>6705</v>
      </c>
      <c r="L4942" s="1" t="s">
        <v>347</v>
      </c>
      <c r="M4942" s="14">
        <v>44880.0</v>
      </c>
      <c r="N4942" s="14">
        <v>44880.0</v>
      </c>
      <c r="O4942" s="1"/>
      <c r="P4942" s="1">
        <v>8.33</v>
      </c>
      <c r="Q4942" s="1">
        <v>300000.0</v>
      </c>
      <c r="R4942" s="1">
        <v>300000.0</v>
      </c>
      <c r="S4942" s="15">
        <f>N4942+90</f>
        <v>44970</v>
      </c>
      <c r="V4942" s="5">
        <f t="shared" si="940"/>
        <v>24990</v>
      </c>
      <c r="W4942" s="11">
        <f t="shared" si="1057"/>
        <v>29488.2</v>
      </c>
      <c r="Z4942" s="5">
        <f t="shared" si="1154"/>
        <v>18742.5</v>
      </c>
      <c r="AB4942" s="1"/>
      <c r="AC4942" s="1" t="s">
        <v>45</v>
      </c>
      <c r="AD4942" s="12" t="s">
        <v>46</v>
      </c>
      <c r="AE4942" s="12" t="s">
        <v>46</v>
      </c>
      <c r="AF4942" s="12" t="s">
        <v>46</v>
      </c>
      <c r="AG4942" s="12"/>
      <c r="AH4942" s="12"/>
      <c r="AI4942" s="12"/>
    </row>
    <row r="4943">
      <c r="A4943" s="1" t="s">
        <v>6706</v>
      </c>
      <c r="B4943" s="13"/>
      <c r="C4943" s="1" t="s">
        <v>132</v>
      </c>
      <c r="D4943" s="1" t="s">
        <v>76</v>
      </c>
      <c r="E4943" s="1" t="s">
        <v>77</v>
      </c>
      <c r="F4943" s="1" t="s">
        <v>419</v>
      </c>
      <c r="G4943" s="1" t="s">
        <v>1311</v>
      </c>
      <c r="H4943" s="1" t="s">
        <v>1312</v>
      </c>
      <c r="I4943" s="1" t="s">
        <v>42</v>
      </c>
      <c r="J4943" s="1"/>
      <c r="K4943" s="1" t="s">
        <v>6707</v>
      </c>
      <c r="L4943" s="1" t="s">
        <v>150</v>
      </c>
      <c r="M4943" s="9">
        <v>44985.0</v>
      </c>
      <c r="N4943" s="9">
        <v>44985.0</v>
      </c>
      <c r="O4943" s="1"/>
      <c r="P4943" s="1">
        <v>8.33</v>
      </c>
      <c r="Q4943" s="1">
        <v>500000.0</v>
      </c>
      <c r="R4943" s="1">
        <v>300000.0</v>
      </c>
      <c r="S4943" s="10">
        <f>N4943+30</f>
        <v>45015</v>
      </c>
      <c r="V4943" s="5">
        <f t="shared" si="940"/>
        <v>24990</v>
      </c>
      <c r="W4943" s="11">
        <f t="shared" si="1057"/>
        <v>29488.2</v>
      </c>
      <c r="Z4943" s="5">
        <f t="shared" si="1154"/>
        <v>18742.5</v>
      </c>
      <c r="AB4943" s="1"/>
      <c r="AC4943" s="1" t="s">
        <v>45</v>
      </c>
      <c r="AD4943" s="12" t="s">
        <v>46</v>
      </c>
      <c r="AE4943" s="12" t="s">
        <v>46</v>
      </c>
      <c r="AF4943" s="12" t="s">
        <v>46</v>
      </c>
      <c r="AG4943" s="12"/>
      <c r="AH4943" s="12"/>
      <c r="AI4943" s="12"/>
    </row>
    <row r="4944">
      <c r="A4944" s="1" t="s">
        <v>6708</v>
      </c>
      <c r="B4944" s="13"/>
      <c r="C4944" s="1" t="s">
        <v>36</v>
      </c>
      <c r="D4944" s="1" t="s">
        <v>96</v>
      </c>
      <c r="E4944" s="1" t="s">
        <v>113</v>
      </c>
      <c r="F4944" s="1" t="s">
        <v>2884</v>
      </c>
      <c r="G4944" s="1" t="s">
        <v>152</v>
      </c>
      <c r="H4944" s="1" t="s">
        <v>153</v>
      </c>
      <c r="I4944" s="1" t="s">
        <v>278</v>
      </c>
      <c r="J4944" s="1"/>
      <c r="K4944" s="1" t="s">
        <v>6709</v>
      </c>
      <c r="L4944" s="1" t="s">
        <v>53</v>
      </c>
      <c r="M4944" s="14">
        <v>44851.0</v>
      </c>
      <c r="N4944" s="14">
        <v>44851.0</v>
      </c>
      <c r="O4944" s="1"/>
      <c r="P4944" s="1">
        <v>8.33</v>
      </c>
      <c r="Q4944" s="1">
        <v>700000.0</v>
      </c>
      <c r="R4944" s="1">
        <v>720108.0</v>
      </c>
      <c r="S4944" s="14">
        <v>44851.0</v>
      </c>
      <c r="T4944" s="14">
        <v>44852.0</v>
      </c>
      <c r="U4944" s="1" t="s">
        <v>6710</v>
      </c>
      <c r="V4944" s="5">
        <f t="shared" si="940"/>
        <v>59984.9964</v>
      </c>
      <c r="W4944" s="11">
        <f t="shared" si="1057"/>
        <v>70782.29575</v>
      </c>
      <c r="X4944" s="14">
        <v>44881.0</v>
      </c>
      <c r="Y4944" s="5">
        <f>W4944-(V4944*10%)</f>
        <v>64783.79611</v>
      </c>
      <c r="Z4944" s="5">
        <f t="shared" si="1154"/>
        <v>44988.7473</v>
      </c>
      <c r="AA4944" s="9">
        <v>44987.0</v>
      </c>
      <c r="AB4944" s="1" t="s">
        <v>6711</v>
      </c>
      <c r="AC4944" s="1" t="s">
        <v>55</v>
      </c>
      <c r="AD4944" s="12" t="s">
        <v>46</v>
      </c>
      <c r="AE4944" s="12" t="s">
        <v>46</v>
      </c>
      <c r="AF4944" s="12" t="s">
        <v>46</v>
      </c>
      <c r="AG4944" s="12" t="s">
        <v>46</v>
      </c>
      <c r="AH4944" s="12" t="s">
        <v>46</v>
      </c>
      <c r="AI4944" s="12" t="s">
        <v>46</v>
      </c>
    </row>
    <row r="4945">
      <c r="A4945" s="1" t="s">
        <v>6712</v>
      </c>
      <c r="B4945" s="13"/>
      <c r="C4945" s="1" t="s">
        <v>36</v>
      </c>
      <c r="D4945" s="1" t="s">
        <v>96</v>
      </c>
      <c r="E4945" s="1" t="s">
        <v>38</v>
      </c>
      <c r="F4945" s="1" t="s">
        <v>233</v>
      </c>
      <c r="G4945" s="1" t="s">
        <v>367</v>
      </c>
      <c r="H4945" s="1" t="s">
        <v>654</v>
      </c>
      <c r="I4945" s="1" t="s">
        <v>42</v>
      </c>
      <c r="J4945" s="1"/>
      <c r="K4945" s="1" t="s">
        <v>6713</v>
      </c>
      <c r="L4945" s="1" t="s">
        <v>143</v>
      </c>
      <c r="M4945" s="9">
        <v>44742.0</v>
      </c>
      <c r="N4945" s="9">
        <v>44718.0</v>
      </c>
      <c r="O4945" s="1"/>
      <c r="P4945" s="1">
        <v>8.33</v>
      </c>
      <c r="Q4945" s="1">
        <v>500000.0</v>
      </c>
      <c r="R4945" s="1">
        <v>180000.0</v>
      </c>
      <c r="S4945" s="9">
        <v>44718.0</v>
      </c>
      <c r="T4945" s="9">
        <v>44718.0</v>
      </c>
      <c r="U4945" s="1" t="s">
        <v>6714</v>
      </c>
      <c r="V4945" s="5">
        <f t="shared" si="940"/>
        <v>14994</v>
      </c>
      <c r="W4945" s="11">
        <f t="shared" si="1057"/>
        <v>17692.92</v>
      </c>
      <c r="X4945" s="9">
        <v>44748.0</v>
      </c>
      <c r="Y4945" s="25">
        <f>W4945</f>
        <v>17692.92</v>
      </c>
      <c r="Z4945" s="5">
        <f t="shared" si="1154"/>
        <v>11245.5</v>
      </c>
      <c r="AA4945" s="9">
        <v>44752.0</v>
      </c>
      <c r="AB4945" s="1" t="s">
        <v>6714</v>
      </c>
      <c r="AC4945" s="1" t="s">
        <v>55</v>
      </c>
      <c r="AD4945" s="12" t="s">
        <v>46</v>
      </c>
      <c r="AE4945" s="12" t="s">
        <v>46</v>
      </c>
      <c r="AF4945" s="12" t="s">
        <v>46</v>
      </c>
      <c r="AG4945" s="12" t="s">
        <v>46</v>
      </c>
      <c r="AH4945" s="12" t="s">
        <v>46</v>
      </c>
      <c r="AI4945" s="12" t="s">
        <v>46</v>
      </c>
    </row>
    <row r="4946">
      <c r="A4946" s="1" t="s">
        <v>6715</v>
      </c>
      <c r="B4946" s="13"/>
      <c r="C4946" s="1" t="s">
        <v>36</v>
      </c>
      <c r="D4946" s="1" t="s">
        <v>76</v>
      </c>
      <c r="E4946" s="1" t="s">
        <v>113</v>
      </c>
      <c r="F4946" s="1" t="s">
        <v>6716</v>
      </c>
      <c r="G4946" s="1" t="s">
        <v>152</v>
      </c>
      <c r="H4946" s="1" t="s">
        <v>153</v>
      </c>
      <c r="I4946" s="1" t="s">
        <v>265</v>
      </c>
      <c r="J4946" s="1"/>
      <c r="K4946" s="1" t="s">
        <v>6717</v>
      </c>
      <c r="L4946" s="1" t="s">
        <v>99</v>
      </c>
      <c r="M4946" s="14">
        <v>45287.0</v>
      </c>
      <c r="N4946" s="14">
        <v>45287.0</v>
      </c>
      <c r="O4946" s="1"/>
      <c r="P4946" s="1">
        <v>8.33</v>
      </c>
      <c r="Q4946" s="1">
        <v>600000.0</v>
      </c>
      <c r="R4946" s="1">
        <v>635400.0</v>
      </c>
      <c r="S4946" s="14">
        <v>45274.0</v>
      </c>
      <c r="T4946" s="14">
        <v>45287.0</v>
      </c>
      <c r="U4946" s="1" t="s">
        <v>6718</v>
      </c>
      <c r="V4946" s="5">
        <f t="shared" si="940"/>
        <v>52928.82</v>
      </c>
      <c r="W4946" s="11">
        <f t="shared" si="1057"/>
        <v>62456.0076</v>
      </c>
      <c r="X4946" s="9">
        <v>45304.0</v>
      </c>
      <c r="Y4946" s="5">
        <f>W4946-(V4946*10%)</f>
        <v>57163.1256</v>
      </c>
      <c r="Z4946" s="5">
        <f t="shared" si="1154"/>
        <v>39696.615</v>
      </c>
      <c r="AA4946" s="9">
        <v>45295.0</v>
      </c>
      <c r="AB4946" s="1" t="s">
        <v>6719</v>
      </c>
      <c r="AC4946" s="1" t="s">
        <v>55</v>
      </c>
      <c r="AD4946" s="12" t="s">
        <v>47</v>
      </c>
      <c r="AE4946" s="12" t="s">
        <v>47</v>
      </c>
      <c r="AF4946" s="12" t="s">
        <v>47</v>
      </c>
      <c r="AG4946" s="12" t="s">
        <v>47</v>
      </c>
      <c r="AH4946" s="12" t="s">
        <v>47</v>
      </c>
      <c r="AI4946" s="12" t="s">
        <v>47</v>
      </c>
    </row>
    <row r="4947">
      <c r="A4947" s="1" t="s">
        <v>6715</v>
      </c>
      <c r="B4947" s="13"/>
      <c r="C4947" s="1" t="s">
        <v>36</v>
      </c>
      <c r="D4947" s="1" t="s">
        <v>76</v>
      </c>
      <c r="E4947" s="1" t="s">
        <v>113</v>
      </c>
      <c r="F4947" s="1" t="s">
        <v>6716</v>
      </c>
      <c r="G4947" s="1" t="s">
        <v>152</v>
      </c>
      <c r="H4947" s="1" t="s">
        <v>153</v>
      </c>
      <c r="I4947" s="1" t="s">
        <v>265</v>
      </c>
      <c r="J4947" s="1"/>
      <c r="K4947" s="1" t="s">
        <v>6717</v>
      </c>
      <c r="L4947" s="1" t="s">
        <v>99</v>
      </c>
      <c r="M4947" s="14">
        <v>45287.0</v>
      </c>
      <c r="N4947" s="14">
        <v>45287.0</v>
      </c>
      <c r="O4947" s="1"/>
      <c r="P4947" s="1">
        <v>8.33</v>
      </c>
      <c r="Q4947" s="1">
        <v>600000.0</v>
      </c>
      <c r="R4947" s="1">
        <v>300000.0</v>
      </c>
      <c r="S4947" s="15">
        <f>N4947+30</f>
        <v>45317</v>
      </c>
      <c r="V4947" s="5">
        <f t="shared" si="940"/>
        <v>24990</v>
      </c>
      <c r="W4947" s="11">
        <f t="shared" si="1057"/>
        <v>29488.2</v>
      </c>
      <c r="X4947" s="1"/>
      <c r="Y4947" s="1"/>
      <c r="Z4947" s="5">
        <f t="shared" si="1154"/>
        <v>18742.5</v>
      </c>
      <c r="AA4947" s="1"/>
      <c r="AB4947" s="1"/>
      <c r="AC4947" s="1" t="str">
        <f>IF(T4947="","C","O")</f>
        <v>C</v>
      </c>
      <c r="AD4947" s="12" t="s">
        <v>47</v>
      </c>
      <c r="AE4947" s="12" t="s">
        <v>47</v>
      </c>
      <c r="AF4947" s="12" t="s">
        <v>47</v>
      </c>
      <c r="AG4947" s="12"/>
      <c r="AH4947" s="12"/>
      <c r="AI4947" s="12"/>
    </row>
    <row r="4948">
      <c r="A4948" s="1" t="s">
        <v>6720</v>
      </c>
      <c r="B4948" s="13"/>
      <c r="C4948" s="1" t="s">
        <v>36</v>
      </c>
      <c r="D4948" s="1" t="s">
        <v>76</v>
      </c>
      <c r="E4948" s="1" t="s">
        <v>77</v>
      </c>
      <c r="F4948" s="1" t="s">
        <v>1549</v>
      </c>
      <c r="G4948" s="1" t="s">
        <v>152</v>
      </c>
      <c r="H4948" s="1" t="s">
        <v>153</v>
      </c>
      <c r="I4948" s="1" t="s">
        <v>42</v>
      </c>
      <c r="J4948" s="1"/>
      <c r="K4948" s="1" t="s">
        <v>6721</v>
      </c>
      <c r="L4948" s="1" t="s">
        <v>88</v>
      </c>
      <c r="M4948" s="14">
        <v>44893.0</v>
      </c>
      <c r="N4948" s="9">
        <v>45267.0</v>
      </c>
      <c r="O4948" s="1"/>
      <c r="P4948" s="1">
        <v>8.33</v>
      </c>
      <c r="Q4948" s="1">
        <v>500000.0</v>
      </c>
      <c r="R4948" s="1">
        <v>300000.0</v>
      </c>
      <c r="S4948" s="10">
        <f>N4948+90</f>
        <v>45357</v>
      </c>
      <c r="V4948" s="5">
        <f t="shared" si="940"/>
        <v>24990</v>
      </c>
      <c r="W4948" s="11">
        <f t="shared" si="1057"/>
        <v>29488.2</v>
      </c>
      <c r="Z4948" s="5">
        <f t="shared" si="1154"/>
        <v>18742.5</v>
      </c>
      <c r="AC4948" s="1" t="s">
        <v>45</v>
      </c>
      <c r="AD4948" s="12" t="s">
        <v>46</v>
      </c>
      <c r="AE4948" s="12" t="s">
        <v>47</v>
      </c>
      <c r="AF4948" s="12" t="s">
        <v>47</v>
      </c>
      <c r="AG4948" s="12"/>
      <c r="AH4948" s="12"/>
      <c r="AI4948" s="12"/>
    </row>
    <row r="4949">
      <c r="A4949" s="1" t="s">
        <v>6722</v>
      </c>
      <c r="B4949" s="13"/>
      <c r="C4949" s="1" t="s">
        <v>36</v>
      </c>
      <c r="D4949" s="1" t="s">
        <v>96</v>
      </c>
      <c r="E4949" s="1" t="s">
        <v>77</v>
      </c>
      <c r="F4949" s="1" t="s">
        <v>1179</v>
      </c>
      <c r="G4949" s="1" t="s">
        <v>221</v>
      </c>
      <c r="H4949" s="1" t="s">
        <v>222</v>
      </c>
      <c r="I4949" s="1" t="s">
        <v>42</v>
      </c>
      <c r="J4949" s="1"/>
      <c r="K4949" s="1" t="s">
        <v>6723</v>
      </c>
      <c r="L4949" s="1" t="s">
        <v>99</v>
      </c>
      <c r="M4949" s="9">
        <v>45048.0</v>
      </c>
      <c r="N4949" s="9">
        <v>44962.0</v>
      </c>
      <c r="O4949" s="1"/>
      <c r="P4949" s="1">
        <v>8.33</v>
      </c>
      <c r="Q4949" s="1">
        <v>500000.0</v>
      </c>
      <c r="R4949" s="1">
        <v>264000.0</v>
      </c>
      <c r="S4949" s="14">
        <v>44851.0</v>
      </c>
      <c r="T4949" s="14">
        <v>44862.0</v>
      </c>
      <c r="U4949" s="1" t="s">
        <v>6724</v>
      </c>
      <c r="V4949" s="5">
        <f t="shared" si="940"/>
        <v>21991.2</v>
      </c>
      <c r="W4949" s="11">
        <f t="shared" si="1057"/>
        <v>25949.616</v>
      </c>
      <c r="X4949" s="14">
        <v>44881.0</v>
      </c>
      <c r="Y4949" s="5">
        <f t="shared" ref="Y4949:Y4950" si="1200">W4949-(V4949*10%)</f>
        <v>23750.496</v>
      </c>
      <c r="Z4949" s="5">
        <f t="shared" si="1154"/>
        <v>16493.4</v>
      </c>
      <c r="AA4949" s="9">
        <v>44903.0</v>
      </c>
      <c r="AB4949" s="1" t="s">
        <v>6724</v>
      </c>
      <c r="AC4949" s="1" t="s">
        <v>55</v>
      </c>
      <c r="AD4949" s="12" t="s">
        <v>47</v>
      </c>
      <c r="AE4949" s="12" t="s">
        <v>46</v>
      </c>
      <c r="AF4949" s="12" t="s">
        <v>46</v>
      </c>
      <c r="AG4949" s="12" t="s">
        <v>46</v>
      </c>
      <c r="AH4949" s="12" t="s">
        <v>46</v>
      </c>
      <c r="AI4949" s="12" t="s">
        <v>46</v>
      </c>
    </row>
    <row r="4950">
      <c r="A4950" s="1" t="s">
        <v>6722</v>
      </c>
      <c r="B4950" s="13"/>
      <c r="C4950" s="1" t="s">
        <v>36</v>
      </c>
      <c r="D4950" s="1" t="s">
        <v>96</v>
      </c>
      <c r="E4950" s="1" t="s">
        <v>77</v>
      </c>
      <c r="F4950" s="1" t="s">
        <v>1179</v>
      </c>
      <c r="G4950" s="1" t="s">
        <v>221</v>
      </c>
      <c r="H4950" s="1" t="s">
        <v>222</v>
      </c>
      <c r="I4950" s="1" t="s">
        <v>42</v>
      </c>
      <c r="J4950" s="1"/>
      <c r="K4950" s="1" t="s">
        <v>6723</v>
      </c>
      <c r="L4950" s="1" t="s">
        <v>99</v>
      </c>
      <c r="M4950" s="9">
        <v>45048.0</v>
      </c>
      <c r="N4950" s="14">
        <v>44879.0</v>
      </c>
      <c r="O4950" s="1"/>
      <c r="P4950" s="1">
        <v>8.33</v>
      </c>
      <c r="Q4950" s="1">
        <v>100000.0</v>
      </c>
      <c r="R4950" s="1">
        <v>266400.0</v>
      </c>
      <c r="S4950" s="14">
        <v>44879.0</v>
      </c>
      <c r="T4950" s="14">
        <v>44883.0</v>
      </c>
      <c r="U4950" s="1" t="s">
        <v>6725</v>
      </c>
      <c r="V4950" s="5">
        <f t="shared" si="940"/>
        <v>22191.12</v>
      </c>
      <c r="W4950" s="11">
        <f t="shared" si="1057"/>
        <v>26185.5216</v>
      </c>
      <c r="X4950" s="14">
        <v>44909.0</v>
      </c>
      <c r="Y4950" s="5">
        <f t="shared" si="1200"/>
        <v>23966.4096</v>
      </c>
      <c r="Z4950" s="5">
        <f t="shared" si="1154"/>
        <v>16643.34</v>
      </c>
      <c r="AA4950" s="14">
        <v>44913.0</v>
      </c>
      <c r="AB4950" s="1" t="s">
        <v>6725</v>
      </c>
      <c r="AC4950" s="1" t="s">
        <v>55</v>
      </c>
      <c r="AD4950" s="12" t="s">
        <v>47</v>
      </c>
      <c r="AE4950" s="12" t="s">
        <v>46</v>
      </c>
      <c r="AF4950" s="12" t="s">
        <v>46</v>
      </c>
      <c r="AG4950" s="12" t="s">
        <v>46</v>
      </c>
      <c r="AH4950" s="12" t="s">
        <v>46</v>
      </c>
      <c r="AI4950" s="12" t="s">
        <v>46</v>
      </c>
    </row>
    <row r="4951">
      <c r="A4951" s="1" t="s">
        <v>6722</v>
      </c>
      <c r="B4951" s="13"/>
      <c r="C4951" s="1" t="s">
        <v>36</v>
      </c>
      <c r="D4951" s="1" t="s">
        <v>96</v>
      </c>
      <c r="E4951" s="1" t="s">
        <v>77</v>
      </c>
      <c r="F4951" s="1" t="s">
        <v>6726</v>
      </c>
      <c r="G4951" s="1" t="s">
        <v>221</v>
      </c>
      <c r="H4951" s="1" t="s">
        <v>222</v>
      </c>
      <c r="I4951" s="1" t="s">
        <v>42</v>
      </c>
      <c r="J4951" s="1"/>
      <c r="K4951" s="1" t="s">
        <v>6723</v>
      </c>
      <c r="L4951" s="1" t="s">
        <v>99</v>
      </c>
      <c r="M4951" s="9">
        <v>45048.0</v>
      </c>
      <c r="N4951" s="9">
        <v>45048.0</v>
      </c>
      <c r="O4951" s="1"/>
      <c r="P4951" s="1">
        <v>8.33</v>
      </c>
      <c r="Q4951" s="1">
        <v>300000.0</v>
      </c>
      <c r="R4951" s="1">
        <v>300000.0</v>
      </c>
      <c r="S4951" s="10">
        <f>N4951+30</f>
        <v>45078</v>
      </c>
      <c r="V4951" s="5">
        <f t="shared" si="940"/>
        <v>24990</v>
      </c>
      <c r="W4951" s="11">
        <f t="shared" si="1057"/>
        <v>29488.2</v>
      </c>
      <c r="Z4951" s="5">
        <f t="shared" si="1154"/>
        <v>18742.5</v>
      </c>
      <c r="AC4951" s="1" t="s">
        <v>45</v>
      </c>
      <c r="AD4951" s="12" t="s">
        <v>47</v>
      </c>
      <c r="AE4951" s="12" t="s">
        <v>47</v>
      </c>
      <c r="AF4951" s="12" t="s">
        <v>47</v>
      </c>
      <c r="AG4951" s="12"/>
      <c r="AH4951" s="12"/>
      <c r="AI4951" s="12"/>
    </row>
    <row r="4952">
      <c r="A4952" s="1" t="s">
        <v>6727</v>
      </c>
      <c r="B4952" s="13"/>
      <c r="C4952" s="1" t="s">
        <v>36</v>
      </c>
      <c r="D4952" s="1" t="s">
        <v>76</v>
      </c>
      <c r="E4952" s="1" t="s">
        <v>77</v>
      </c>
      <c r="F4952" s="1" t="s">
        <v>464</v>
      </c>
      <c r="G4952" s="1" t="s">
        <v>152</v>
      </c>
      <c r="H4952" s="1" t="s">
        <v>153</v>
      </c>
      <c r="I4952" s="1" t="s">
        <v>247</v>
      </c>
      <c r="J4952" s="1"/>
      <c r="K4952" s="1" t="s">
        <v>6728</v>
      </c>
      <c r="L4952" s="1" t="s">
        <v>53</v>
      </c>
      <c r="M4952" s="9">
        <v>45078.0</v>
      </c>
      <c r="N4952" s="9">
        <v>45072.0</v>
      </c>
      <c r="O4952" s="1"/>
      <c r="P4952" s="1">
        <v>8.33</v>
      </c>
      <c r="Q4952" s="1">
        <v>300000.0</v>
      </c>
      <c r="R4952" s="1">
        <v>300000.0</v>
      </c>
      <c r="S4952" s="10">
        <f>N4952+90</f>
        <v>45162</v>
      </c>
      <c r="V4952" s="5">
        <f t="shared" si="940"/>
        <v>24990</v>
      </c>
      <c r="W4952" s="11">
        <f t="shared" si="1057"/>
        <v>29488.2</v>
      </c>
      <c r="Z4952" s="5">
        <f t="shared" si="1154"/>
        <v>18742.5</v>
      </c>
      <c r="AC4952" s="1" t="s">
        <v>45</v>
      </c>
      <c r="AD4952" s="12" t="s">
        <v>47</v>
      </c>
      <c r="AE4952" s="12" t="s">
        <v>47</v>
      </c>
      <c r="AF4952" s="12" t="s">
        <v>47</v>
      </c>
      <c r="AG4952" s="12"/>
      <c r="AH4952" s="12"/>
      <c r="AI4952" s="12"/>
    </row>
    <row r="4953">
      <c r="A4953" s="1" t="s">
        <v>6729</v>
      </c>
      <c r="B4953" s="13"/>
      <c r="C4953" s="1" t="s">
        <v>36</v>
      </c>
      <c r="D4953" s="1" t="s">
        <v>102</v>
      </c>
      <c r="E4953" s="1" t="s">
        <v>38</v>
      </c>
      <c r="F4953" s="1" t="s">
        <v>240</v>
      </c>
      <c r="G4953" s="1" t="s">
        <v>175</v>
      </c>
      <c r="H4953" s="1" t="s">
        <v>176</v>
      </c>
      <c r="I4953" s="1" t="s">
        <v>270</v>
      </c>
      <c r="J4953" s="1"/>
      <c r="K4953" s="1" t="s">
        <v>6730</v>
      </c>
      <c r="L4953" s="1" t="s">
        <v>99</v>
      </c>
      <c r="M4953" s="9">
        <v>45169.0</v>
      </c>
      <c r="N4953" s="9">
        <v>45171.0</v>
      </c>
      <c r="O4953" s="1"/>
      <c r="P4953" s="1">
        <v>8.33</v>
      </c>
      <c r="Q4953" s="1">
        <v>500000.0</v>
      </c>
      <c r="R4953" s="1">
        <v>540000.0</v>
      </c>
      <c r="S4953" s="9">
        <v>45159.0</v>
      </c>
      <c r="T4953" s="9">
        <v>45171.0</v>
      </c>
      <c r="U4953" s="1" t="s">
        <v>6731</v>
      </c>
      <c r="V4953" s="5">
        <f t="shared" si="940"/>
        <v>44982</v>
      </c>
      <c r="W4953" s="11">
        <f t="shared" si="1057"/>
        <v>53078.76</v>
      </c>
      <c r="X4953" s="9">
        <v>45204.0</v>
      </c>
      <c r="Y4953" s="5">
        <f t="shared" ref="Y4953:Y4956" si="1201">W4953-(V4953*10%)</f>
        <v>48580.56</v>
      </c>
      <c r="Z4953" s="5">
        <f t="shared" si="1154"/>
        <v>33736.5</v>
      </c>
      <c r="AA4953" s="9">
        <v>45208.0</v>
      </c>
      <c r="AB4953" s="1" t="s">
        <v>6731</v>
      </c>
      <c r="AC4953" s="1" t="s">
        <v>55</v>
      </c>
      <c r="AD4953" s="12" t="s">
        <v>47</v>
      </c>
      <c r="AE4953" s="12" t="s">
        <v>47</v>
      </c>
      <c r="AF4953" s="12" t="s">
        <v>47</v>
      </c>
      <c r="AG4953" s="12" t="s">
        <v>47</v>
      </c>
      <c r="AH4953" s="12" t="s">
        <v>47</v>
      </c>
      <c r="AI4953" s="12" t="s">
        <v>47</v>
      </c>
    </row>
    <row r="4954">
      <c r="A4954" s="1" t="s">
        <v>6729</v>
      </c>
      <c r="B4954" s="13"/>
      <c r="C4954" s="1" t="s">
        <v>36</v>
      </c>
      <c r="D4954" s="1" t="s">
        <v>102</v>
      </c>
      <c r="E4954" s="1" t="s">
        <v>38</v>
      </c>
      <c r="F4954" s="1" t="s">
        <v>240</v>
      </c>
      <c r="G4954" s="1" t="s">
        <v>175</v>
      </c>
      <c r="H4954" s="1" t="s">
        <v>176</v>
      </c>
      <c r="I4954" s="1" t="s">
        <v>270</v>
      </c>
      <c r="J4954" s="1"/>
      <c r="K4954" s="1" t="s">
        <v>6730</v>
      </c>
      <c r="L4954" s="1" t="s">
        <v>99</v>
      </c>
      <c r="M4954" s="9">
        <v>45169.0</v>
      </c>
      <c r="N4954" s="9">
        <v>45175.0</v>
      </c>
      <c r="O4954" s="1"/>
      <c r="P4954" s="1">
        <v>8.33</v>
      </c>
      <c r="Q4954" s="1">
        <v>700000.0</v>
      </c>
      <c r="R4954" s="1">
        <v>750000.0</v>
      </c>
      <c r="S4954" s="9">
        <v>45170.0</v>
      </c>
      <c r="T4954" s="9">
        <v>45175.0</v>
      </c>
      <c r="U4954" s="1" t="s">
        <v>6732</v>
      </c>
      <c r="V4954" s="5">
        <f t="shared" si="940"/>
        <v>62475</v>
      </c>
      <c r="W4954" s="11">
        <f t="shared" si="1057"/>
        <v>73720.5</v>
      </c>
      <c r="X4954" s="14">
        <v>45215.0</v>
      </c>
      <c r="Y4954" s="5">
        <f t="shared" si="1201"/>
        <v>67473</v>
      </c>
      <c r="Z4954" s="5">
        <f t="shared" si="1154"/>
        <v>46856.25</v>
      </c>
      <c r="AA4954" s="14">
        <v>45219.0</v>
      </c>
      <c r="AB4954" s="1" t="s">
        <v>6732</v>
      </c>
      <c r="AC4954" s="1" t="s">
        <v>55</v>
      </c>
      <c r="AD4954" s="12" t="s">
        <v>47</v>
      </c>
      <c r="AE4954" s="12" t="s">
        <v>47</v>
      </c>
      <c r="AF4954" s="12" t="s">
        <v>47</v>
      </c>
      <c r="AG4954" s="12" t="s">
        <v>47</v>
      </c>
      <c r="AH4954" s="12" t="s">
        <v>47</v>
      </c>
      <c r="AI4954" s="12" t="s">
        <v>47</v>
      </c>
    </row>
    <row r="4955">
      <c r="A4955" s="1" t="s">
        <v>6729</v>
      </c>
      <c r="B4955" s="13"/>
      <c r="C4955" s="1" t="s">
        <v>36</v>
      </c>
      <c r="D4955" s="1" t="s">
        <v>102</v>
      </c>
      <c r="E4955" s="1" t="s">
        <v>38</v>
      </c>
      <c r="F4955" s="1" t="s">
        <v>240</v>
      </c>
      <c r="G4955" s="1" t="s">
        <v>175</v>
      </c>
      <c r="H4955" s="1" t="s">
        <v>176</v>
      </c>
      <c r="I4955" s="1" t="s">
        <v>270</v>
      </c>
      <c r="J4955" s="1"/>
      <c r="K4955" s="1" t="s">
        <v>6730</v>
      </c>
      <c r="L4955" s="1" t="s">
        <v>99</v>
      </c>
      <c r="M4955" s="9">
        <v>45169.0</v>
      </c>
      <c r="N4955" s="14">
        <v>45222.0</v>
      </c>
      <c r="O4955" s="1"/>
      <c r="P4955" s="1">
        <v>8.33</v>
      </c>
      <c r="Q4955" s="1">
        <v>600000.0</v>
      </c>
      <c r="R4955" s="1">
        <v>624000.0</v>
      </c>
      <c r="S4955" s="9">
        <v>45208.0</v>
      </c>
      <c r="T4955" s="14">
        <v>45222.0</v>
      </c>
      <c r="U4955" s="1" t="s">
        <v>6733</v>
      </c>
      <c r="V4955" s="5">
        <f t="shared" si="940"/>
        <v>51979.2</v>
      </c>
      <c r="W4955" s="11">
        <f t="shared" si="1057"/>
        <v>61335.456</v>
      </c>
      <c r="X4955" s="14">
        <v>45253.0</v>
      </c>
      <c r="Y4955" s="5">
        <f t="shared" si="1201"/>
        <v>56137.536</v>
      </c>
      <c r="Z4955" s="5">
        <f t="shared" si="1154"/>
        <v>38984.4</v>
      </c>
      <c r="AA4955" s="14">
        <v>45257.0</v>
      </c>
      <c r="AB4955" s="1" t="s">
        <v>6733</v>
      </c>
      <c r="AC4955" s="1" t="s">
        <v>55</v>
      </c>
      <c r="AD4955" s="12" t="s">
        <v>47</v>
      </c>
      <c r="AE4955" s="12" t="s">
        <v>47</v>
      </c>
      <c r="AF4955" s="12" t="s">
        <v>47</v>
      </c>
      <c r="AG4955" s="12" t="s">
        <v>47</v>
      </c>
      <c r="AH4955" s="12" t="s">
        <v>47</v>
      </c>
      <c r="AI4955" s="12" t="s">
        <v>47</v>
      </c>
    </row>
    <row r="4956">
      <c r="A4956" s="1" t="s">
        <v>6734</v>
      </c>
      <c r="B4956" s="13"/>
      <c r="C4956" s="1" t="s">
        <v>132</v>
      </c>
      <c r="D4956" s="1" t="s">
        <v>96</v>
      </c>
      <c r="E4956" s="1" t="s">
        <v>38</v>
      </c>
      <c r="F4956" s="1" t="s">
        <v>511</v>
      </c>
      <c r="G4956" s="1" t="s">
        <v>134</v>
      </c>
      <c r="H4956" s="1" t="s">
        <v>135</v>
      </c>
      <c r="I4956" s="1" t="s">
        <v>234</v>
      </c>
      <c r="J4956" s="1"/>
      <c r="K4956" s="1" t="s">
        <v>6735</v>
      </c>
      <c r="L4956" s="1" t="s">
        <v>150</v>
      </c>
      <c r="M4956" s="9">
        <v>44742.0</v>
      </c>
      <c r="N4956" s="9">
        <v>44830.0</v>
      </c>
      <c r="O4956" s="1"/>
      <c r="P4956" s="1">
        <v>8.33</v>
      </c>
      <c r="Q4956" s="1">
        <v>1600000.0</v>
      </c>
      <c r="R4956" s="1">
        <v>1600000.0</v>
      </c>
      <c r="S4956" s="14">
        <v>44860.0</v>
      </c>
      <c r="T4956" s="9">
        <v>44874.0</v>
      </c>
      <c r="U4956" s="1">
        <v>443.0</v>
      </c>
      <c r="V4956" s="5">
        <f t="shared" si="940"/>
        <v>133280</v>
      </c>
      <c r="W4956" s="11">
        <f t="shared" si="1057"/>
        <v>157270.4</v>
      </c>
      <c r="X4956" s="9">
        <v>44874.0</v>
      </c>
      <c r="Y4956" s="5">
        <f t="shared" si="1201"/>
        <v>143942.4</v>
      </c>
      <c r="Z4956" s="5">
        <f t="shared" si="1154"/>
        <v>99960</v>
      </c>
      <c r="AA4956" s="9">
        <v>44874.0</v>
      </c>
      <c r="AB4956" s="1">
        <v>443.0</v>
      </c>
      <c r="AC4956" s="1" t="s">
        <v>55</v>
      </c>
      <c r="AD4956" s="12" t="s">
        <v>46</v>
      </c>
      <c r="AE4956" s="12" t="s">
        <v>46</v>
      </c>
      <c r="AF4956" s="12" t="s">
        <v>46</v>
      </c>
      <c r="AG4956" s="12" t="s">
        <v>46</v>
      </c>
      <c r="AH4956" s="12" t="s">
        <v>46</v>
      </c>
      <c r="AI4956" s="12" t="s">
        <v>46</v>
      </c>
    </row>
    <row r="4957">
      <c r="A4957" s="1" t="s">
        <v>6734</v>
      </c>
      <c r="B4957" s="13"/>
      <c r="C4957" s="1" t="s">
        <v>132</v>
      </c>
      <c r="D4957" s="1" t="s">
        <v>96</v>
      </c>
      <c r="E4957" s="1" t="s">
        <v>38</v>
      </c>
      <c r="F4957" s="1" t="s">
        <v>240</v>
      </c>
      <c r="G4957" s="1" t="s">
        <v>134</v>
      </c>
      <c r="H4957" s="1" t="s">
        <v>135</v>
      </c>
      <c r="I4957" s="1" t="s">
        <v>234</v>
      </c>
      <c r="J4957" s="1"/>
      <c r="K4957" s="1" t="s">
        <v>6735</v>
      </c>
      <c r="L4957" s="1" t="s">
        <v>150</v>
      </c>
      <c r="M4957" s="9">
        <v>44742.0</v>
      </c>
      <c r="N4957" s="9">
        <v>44711.0</v>
      </c>
      <c r="O4957" s="1"/>
      <c r="P4957" s="1">
        <v>8.33</v>
      </c>
      <c r="Q4957" s="1">
        <v>600000.0</v>
      </c>
      <c r="R4957" s="1">
        <v>656832.0</v>
      </c>
      <c r="S4957" s="9">
        <v>44704.0</v>
      </c>
      <c r="T4957" s="9">
        <v>44711.0</v>
      </c>
      <c r="U4957" s="1" t="s">
        <v>2152</v>
      </c>
      <c r="V4957" s="5">
        <f t="shared" si="940"/>
        <v>54714.1056</v>
      </c>
      <c r="W4957" s="11">
        <f t="shared" si="1057"/>
        <v>64562.64461</v>
      </c>
      <c r="X4957" s="9">
        <v>44749.0</v>
      </c>
      <c r="Y4957" s="5">
        <v>62975.0</v>
      </c>
      <c r="Z4957" s="5">
        <f t="shared" si="1154"/>
        <v>41035.5792</v>
      </c>
      <c r="AA4957" s="9">
        <v>44753.0</v>
      </c>
      <c r="AB4957" s="1" t="s">
        <v>2152</v>
      </c>
      <c r="AC4957" s="1" t="s">
        <v>55</v>
      </c>
      <c r="AD4957" s="12" t="s">
        <v>46</v>
      </c>
      <c r="AE4957" s="12" t="s">
        <v>46</v>
      </c>
      <c r="AF4957" s="12" t="s">
        <v>46</v>
      </c>
      <c r="AG4957" s="12" t="s">
        <v>46</v>
      </c>
      <c r="AH4957" s="12" t="s">
        <v>46</v>
      </c>
      <c r="AI4957" s="12" t="s">
        <v>46</v>
      </c>
    </row>
    <row r="4958">
      <c r="A4958" s="1" t="s">
        <v>6734</v>
      </c>
      <c r="B4958" s="13"/>
      <c r="C4958" s="1" t="s">
        <v>132</v>
      </c>
      <c r="D4958" s="1" t="s">
        <v>96</v>
      </c>
      <c r="E4958" s="1" t="s">
        <v>38</v>
      </c>
      <c r="F4958" s="1" t="s">
        <v>511</v>
      </c>
      <c r="G4958" s="1" t="s">
        <v>134</v>
      </c>
      <c r="H4958" s="1" t="s">
        <v>135</v>
      </c>
      <c r="I4958" s="1" t="s">
        <v>234</v>
      </c>
      <c r="J4958" s="1"/>
      <c r="K4958" s="1" t="s">
        <v>6735</v>
      </c>
      <c r="L4958" s="1" t="s">
        <v>150</v>
      </c>
      <c r="M4958" s="9">
        <v>44742.0</v>
      </c>
      <c r="N4958" s="9">
        <v>45078.0</v>
      </c>
      <c r="O4958" s="1"/>
      <c r="P4958" s="1">
        <v>8.33</v>
      </c>
      <c r="Q4958" s="1">
        <v>1200000.0</v>
      </c>
      <c r="R4958" s="1">
        <v>1200000.0</v>
      </c>
      <c r="S4958" s="9">
        <v>45108.0</v>
      </c>
      <c r="T4958" s="9">
        <v>45110.0</v>
      </c>
      <c r="U4958" s="1" t="s">
        <v>6736</v>
      </c>
      <c r="V4958" s="5">
        <f t="shared" si="940"/>
        <v>99960</v>
      </c>
      <c r="W4958" s="11">
        <f t="shared" si="1057"/>
        <v>117952.8</v>
      </c>
      <c r="X4958" s="9">
        <v>45110.0</v>
      </c>
      <c r="Y4958" s="5">
        <f t="shared" ref="Y4958:Y4965" si="1202">W4958-(V4958*10%)</f>
        <v>107956.8</v>
      </c>
      <c r="Z4958" s="5">
        <f t="shared" si="1154"/>
        <v>74970</v>
      </c>
      <c r="AA4958" s="9">
        <v>45110.0</v>
      </c>
      <c r="AB4958" s="1" t="s">
        <v>6736</v>
      </c>
      <c r="AC4958" s="1" t="s">
        <v>55</v>
      </c>
      <c r="AD4958" s="12" t="s">
        <v>46</v>
      </c>
      <c r="AE4958" s="12" t="s">
        <v>47</v>
      </c>
      <c r="AF4958" s="12" t="s">
        <v>47</v>
      </c>
      <c r="AG4958" s="12" t="s">
        <v>47</v>
      </c>
      <c r="AH4958" s="12" t="s">
        <v>47</v>
      </c>
      <c r="AI4958" s="12" t="s">
        <v>47</v>
      </c>
    </row>
    <row r="4959">
      <c r="A4959" s="1" t="s">
        <v>6734</v>
      </c>
      <c r="B4959" s="13"/>
      <c r="C4959" s="1" t="s">
        <v>132</v>
      </c>
      <c r="D4959" s="1" t="s">
        <v>96</v>
      </c>
      <c r="E4959" s="1" t="s">
        <v>38</v>
      </c>
      <c r="F4959" s="1" t="s">
        <v>511</v>
      </c>
      <c r="G4959" s="1" t="s">
        <v>134</v>
      </c>
      <c r="H4959" s="1" t="s">
        <v>135</v>
      </c>
      <c r="I4959" s="1" t="s">
        <v>234</v>
      </c>
      <c r="J4959" s="1"/>
      <c r="K4959" s="1" t="s">
        <v>6735</v>
      </c>
      <c r="L4959" s="1" t="s">
        <v>150</v>
      </c>
      <c r="M4959" s="9">
        <v>44742.0</v>
      </c>
      <c r="N4959" s="9">
        <v>45100.0</v>
      </c>
      <c r="O4959" s="1"/>
      <c r="P4959" s="1">
        <v>8.33</v>
      </c>
      <c r="Q4959" s="1">
        <v>2500000.0</v>
      </c>
      <c r="R4959" s="1">
        <v>2500000.0</v>
      </c>
      <c r="S4959" s="9">
        <v>45130.0</v>
      </c>
      <c r="T4959" s="9">
        <v>45151.0</v>
      </c>
      <c r="U4959" s="1" t="s">
        <v>6737</v>
      </c>
      <c r="V4959" s="5">
        <f t="shared" si="940"/>
        <v>208250</v>
      </c>
      <c r="W4959" s="11">
        <f t="shared" si="1057"/>
        <v>245735</v>
      </c>
      <c r="X4959" s="9">
        <v>45151.0</v>
      </c>
      <c r="Y4959" s="5">
        <f t="shared" si="1202"/>
        <v>224910</v>
      </c>
      <c r="Z4959" s="5">
        <f t="shared" si="1154"/>
        <v>156187.5</v>
      </c>
      <c r="AA4959" s="9">
        <v>45151.0</v>
      </c>
      <c r="AB4959" s="1" t="s">
        <v>6737</v>
      </c>
      <c r="AC4959" s="1" t="s">
        <v>55</v>
      </c>
      <c r="AD4959" s="12" t="s">
        <v>46</v>
      </c>
      <c r="AE4959" s="12" t="s">
        <v>47</v>
      </c>
      <c r="AF4959" s="12" t="s">
        <v>47</v>
      </c>
      <c r="AG4959" s="12" t="s">
        <v>47</v>
      </c>
      <c r="AH4959" s="12" t="s">
        <v>47</v>
      </c>
      <c r="AI4959" s="12" t="s">
        <v>47</v>
      </c>
    </row>
    <row r="4960">
      <c r="A4960" s="1" t="s">
        <v>6738</v>
      </c>
      <c r="B4960" s="13"/>
      <c r="C4960" s="1" t="s">
        <v>132</v>
      </c>
      <c r="D4960" s="1" t="s">
        <v>37</v>
      </c>
      <c r="E4960" s="1" t="s">
        <v>168</v>
      </c>
      <c r="F4960" s="1" t="s">
        <v>872</v>
      </c>
      <c r="G4960" s="1" t="s">
        <v>152</v>
      </c>
      <c r="H4960" s="1" t="s">
        <v>153</v>
      </c>
      <c r="I4960" s="1" t="s">
        <v>234</v>
      </c>
      <c r="J4960" s="1"/>
      <c r="K4960" s="1" t="s">
        <v>6739</v>
      </c>
      <c r="L4960" s="1" t="s">
        <v>53</v>
      </c>
      <c r="M4960" s="9">
        <v>44666.0</v>
      </c>
      <c r="N4960" s="9">
        <v>44667.0</v>
      </c>
      <c r="O4960" s="1"/>
      <c r="P4960" s="1">
        <v>8.33</v>
      </c>
      <c r="Q4960" s="1">
        <v>100000.0</v>
      </c>
      <c r="R4960" s="1">
        <v>1001280.0</v>
      </c>
      <c r="S4960" s="9">
        <v>44667.0</v>
      </c>
      <c r="T4960" s="9">
        <v>44666.0</v>
      </c>
      <c r="U4960" s="1" t="s">
        <v>6740</v>
      </c>
      <c r="V4960" s="5">
        <f t="shared" si="940"/>
        <v>83406.624</v>
      </c>
      <c r="W4960" s="11">
        <f t="shared" si="1057"/>
        <v>98419.81632</v>
      </c>
      <c r="X4960" s="9">
        <v>44694.0</v>
      </c>
      <c r="Y4960" s="5">
        <f t="shared" si="1202"/>
        <v>90079.15392</v>
      </c>
      <c r="Z4960" s="5">
        <f t="shared" si="1154"/>
        <v>62554.968</v>
      </c>
      <c r="AA4960" s="9">
        <v>44698.0</v>
      </c>
      <c r="AB4960" s="1" t="s">
        <v>6740</v>
      </c>
      <c r="AC4960" s="1" t="s">
        <v>55</v>
      </c>
      <c r="AD4960" s="12" t="s">
        <v>46</v>
      </c>
      <c r="AE4960" s="12" t="s">
        <v>46</v>
      </c>
      <c r="AF4960" s="12" t="s">
        <v>46</v>
      </c>
      <c r="AG4960" s="12" t="s">
        <v>46</v>
      </c>
      <c r="AH4960" s="12" t="s">
        <v>46</v>
      </c>
      <c r="AI4960" s="12" t="s">
        <v>46</v>
      </c>
    </row>
    <row r="4961">
      <c r="A4961" s="1" t="s">
        <v>6738</v>
      </c>
      <c r="B4961" s="13"/>
      <c r="C4961" s="1" t="s">
        <v>132</v>
      </c>
      <c r="D4961" s="1" t="s">
        <v>37</v>
      </c>
      <c r="E4961" s="1" t="s">
        <v>168</v>
      </c>
      <c r="F4961" s="1" t="s">
        <v>872</v>
      </c>
      <c r="G4961" s="1" t="s">
        <v>152</v>
      </c>
      <c r="H4961" s="1" t="s">
        <v>153</v>
      </c>
      <c r="I4961" s="1" t="s">
        <v>234</v>
      </c>
      <c r="J4961" s="1"/>
      <c r="K4961" s="1" t="s">
        <v>6739</v>
      </c>
      <c r="L4961" s="1" t="s">
        <v>53</v>
      </c>
      <c r="M4961" s="9">
        <v>44666.0</v>
      </c>
      <c r="N4961" s="9">
        <v>44711.0</v>
      </c>
      <c r="O4961" s="1"/>
      <c r="P4961" s="1">
        <v>8.33</v>
      </c>
      <c r="Q4961" s="1">
        <v>100000.0</v>
      </c>
      <c r="R4961" s="1">
        <v>1001760.0</v>
      </c>
      <c r="S4961" s="9">
        <v>44711.0</v>
      </c>
      <c r="T4961" s="9">
        <v>44709.0</v>
      </c>
      <c r="U4961" s="1" t="s">
        <v>6741</v>
      </c>
      <c r="V4961" s="5">
        <f t="shared" si="940"/>
        <v>83446.608</v>
      </c>
      <c r="W4961" s="11">
        <f t="shared" si="1057"/>
        <v>98466.99744</v>
      </c>
      <c r="X4961" s="9">
        <v>44742.0</v>
      </c>
      <c r="Y4961" s="5">
        <f t="shared" si="1202"/>
        <v>90122.33664</v>
      </c>
      <c r="Z4961" s="5">
        <f t="shared" si="1154"/>
        <v>62584.956</v>
      </c>
      <c r="AA4961" s="9">
        <v>44746.0</v>
      </c>
      <c r="AB4961" s="1" t="s">
        <v>6741</v>
      </c>
      <c r="AC4961" s="1" t="s">
        <v>55</v>
      </c>
      <c r="AD4961" s="12" t="s">
        <v>46</v>
      </c>
      <c r="AE4961" s="12" t="s">
        <v>46</v>
      </c>
      <c r="AF4961" s="12" t="s">
        <v>46</v>
      </c>
      <c r="AG4961" s="12" t="s">
        <v>46</v>
      </c>
      <c r="AH4961" s="12" t="s">
        <v>46</v>
      </c>
      <c r="AI4961" s="12" t="s">
        <v>46</v>
      </c>
    </row>
    <row r="4962">
      <c r="A4962" s="1" t="s">
        <v>6738</v>
      </c>
      <c r="B4962" s="13"/>
      <c r="C4962" s="1" t="s">
        <v>132</v>
      </c>
      <c r="D4962" s="1" t="s">
        <v>37</v>
      </c>
      <c r="E4962" s="1" t="s">
        <v>168</v>
      </c>
      <c r="F4962" s="1" t="s">
        <v>872</v>
      </c>
      <c r="G4962" s="1" t="s">
        <v>152</v>
      </c>
      <c r="H4962" s="1" t="s">
        <v>153</v>
      </c>
      <c r="I4962" s="1" t="s">
        <v>234</v>
      </c>
      <c r="J4962" s="1"/>
      <c r="K4962" s="1" t="s">
        <v>6739</v>
      </c>
      <c r="L4962" s="1" t="s">
        <v>53</v>
      </c>
      <c r="M4962" s="9">
        <v>44666.0</v>
      </c>
      <c r="N4962" s="9">
        <v>44746.0</v>
      </c>
      <c r="O4962" s="1"/>
      <c r="P4962" s="1">
        <v>8.33</v>
      </c>
      <c r="Q4962" s="1">
        <v>100000.0</v>
      </c>
      <c r="R4962" s="1">
        <v>1200000.0</v>
      </c>
      <c r="S4962" s="9">
        <v>44746.0</v>
      </c>
      <c r="T4962" s="9">
        <v>44746.0</v>
      </c>
      <c r="U4962" s="1" t="s">
        <v>6742</v>
      </c>
      <c r="V4962" s="5">
        <f t="shared" si="940"/>
        <v>99960</v>
      </c>
      <c r="W4962" s="11">
        <f t="shared" si="1057"/>
        <v>117952.8</v>
      </c>
      <c r="X4962" s="9">
        <v>44774.0</v>
      </c>
      <c r="Y4962" s="5">
        <f t="shared" si="1202"/>
        <v>107956.8</v>
      </c>
      <c r="Z4962" s="5">
        <f t="shared" si="1154"/>
        <v>74970</v>
      </c>
      <c r="AA4962" s="9">
        <v>44778.0</v>
      </c>
      <c r="AB4962" s="1" t="s">
        <v>6742</v>
      </c>
      <c r="AC4962" s="1" t="s">
        <v>55</v>
      </c>
      <c r="AD4962" s="12" t="s">
        <v>46</v>
      </c>
      <c r="AE4962" s="12" t="s">
        <v>46</v>
      </c>
      <c r="AF4962" s="12" t="s">
        <v>46</v>
      </c>
      <c r="AG4962" s="12" t="s">
        <v>46</v>
      </c>
      <c r="AH4962" s="12" t="s">
        <v>46</v>
      </c>
      <c r="AI4962" s="12" t="s">
        <v>46</v>
      </c>
    </row>
    <row r="4963">
      <c r="A4963" s="1" t="s">
        <v>6738</v>
      </c>
      <c r="B4963" s="13"/>
      <c r="C4963" s="1" t="s">
        <v>132</v>
      </c>
      <c r="D4963" s="1" t="s">
        <v>37</v>
      </c>
      <c r="E4963" s="1" t="s">
        <v>168</v>
      </c>
      <c r="F4963" s="1" t="s">
        <v>872</v>
      </c>
      <c r="G4963" s="1" t="s">
        <v>152</v>
      </c>
      <c r="H4963" s="1" t="s">
        <v>153</v>
      </c>
      <c r="I4963" s="1" t="s">
        <v>234</v>
      </c>
      <c r="J4963" s="1"/>
      <c r="K4963" s="1" t="s">
        <v>6739</v>
      </c>
      <c r="L4963" s="1" t="s">
        <v>53</v>
      </c>
      <c r="M4963" s="9">
        <v>44666.0</v>
      </c>
      <c r="N4963" s="9">
        <v>44805.0</v>
      </c>
      <c r="O4963" s="1"/>
      <c r="P4963" s="1">
        <v>8.33</v>
      </c>
      <c r="Q4963" s="1">
        <v>100000.0</v>
      </c>
      <c r="R4963" s="1">
        <v>1000020.0</v>
      </c>
      <c r="S4963" s="9">
        <v>44805.0</v>
      </c>
      <c r="T4963" s="9">
        <v>44806.0</v>
      </c>
      <c r="U4963" s="1" t="s">
        <v>6743</v>
      </c>
      <c r="V4963" s="5">
        <f t="shared" si="940"/>
        <v>83301.666</v>
      </c>
      <c r="W4963" s="11">
        <f t="shared" si="1057"/>
        <v>98295.96588</v>
      </c>
      <c r="X4963" s="9">
        <v>44834.0</v>
      </c>
      <c r="Y4963" s="5">
        <f t="shared" si="1202"/>
        <v>89965.79928</v>
      </c>
      <c r="Z4963" s="5">
        <f t="shared" si="1154"/>
        <v>62476.2495</v>
      </c>
      <c r="AA4963" s="9">
        <v>44838.0</v>
      </c>
      <c r="AB4963" s="1" t="s">
        <v>6743</v>
      </c>
      <c r="AC4963" s="1" t="s">
        <v>55</v>
      </c>
      <c r="AD4963" s="12" t="s">
        <v>46</v>
      </c>
      <c r="AE4963" s="12" t="s">
        <v>46</v>
      </c>
      <c r="AF4963" s="12" t="s">
        <v>46</v>
      </c>
      <c r="AG4963" s="12" t="s">
        <v>46</v>
      </c>
      <c r="AH4963" s="12" t="s">
        <v>46</v>
      </c>
      <c r="AI4963" s="12" t="s">
        <v>46</v>
      </c>
    </row>
    <row r="4964">
      <c r="A4964" s="1" t="s">
        <v>6738</v>
      </c>
      <c r="B4964" s="13"/>
      <c r="C4964" s="1" t="s">
        <v>132</v>
      </c>
      <c r="D4964" s="1" t="s">
        <v>37</v>
      </c>
      <c r="E4964" s="1" t="s">
        <v>168</v>
      </c>
      <c r="F4964" s="1" t="s">
        <v>872</v>
      </c>
      <c r="G4964" s="1" t="s">
        <v>152</v>
      </c>
      <c r="H4964" s="1" t="s">
        <v>153</v>
      </c>
      <c r="I4964" s="1" t="s">
        <v>234</v>
      </c>
      <c r="J4964" s="1"/>
      <c r="K4964" s="1" t="s">
        <v>6739</v>
      </c>
      <c r="L4964" s="1" t="s">
        <v>53</v>
      </c>
      <c r="M4964" s="9">
        <v>44666.0</v>
      </c>
      <c r="N4964" s="14">
        <v>44910.0</v>
      </c>
      <c r="O4964" s="1"/>
      <c r="P4964" s="1">
        <v>8.33</v>
      </c>
      <c r="Q4964" s="1">
        <v>100000.0</v>
      </c>
      <c r="R4964" s="1">
        <v>540960.0</v>
      </c>
      <c r="S4964" s="14">
        <v>44910.0</v>
      </c>
      <c r="T4964" s="14">
        <v>44910.0</v>
      </c>
      <c r="U4964" s="1" t="s">
        <v>6744</v>
      </c>
      <c r="V4964" s="5">
        <f t="shared" si="940"/>
        <v>45061.968</v>
      </c>
      <c r="W4964" s="11">
        <f t="shared" si="1057"/>
        <v>53173.12224</v>
      </c>
      <c r="X4964" s="9">
        <v>44943.0</v>
      </c>
      <c r="Y4964" s="5">
        <f t="shared" si="1202"/>
        <v>48666.92544</v>
      </c>
      <c r="Z4964" s="5">
        <f t="shared" si="1154"/>
        <v>33796.476</v>
      </c>
      <c r="AA4964" s="9">
        <v>44947.0</v>
      </c>
      <c r="AB4964" s="1" t="s">
        <v>6744</v>
      </c>
      <c r="AC4964" s="1" t="s">
        <v>55</v>
      </c>
      <c r="AD4964" s="12" t="s">
        <v>46</v>
      </c>
      <c r="AE4964" s="12" t="s">
        <v>46</v>
      </c>
      <c r="AF4964" s="12" t="s">
        <v>46</v>
      </c>
      <c r="AG4964" s="12" t="s">
        <v>46</v>
      </c>
      <c r="AH4964" s="12" t="s">
        <v>46</v>
      </c>
      <c r="AI4964" s="12" t="s">
        <v>46</v>
      </c>
    </row>
    <row r="4965">
      <c r="A4965" s="1" t="s">
        <v>6738</v>
      </c>
      <c r="B4965" s="13"/>
      <c r="C4965" s="1" t="s">
        <v>132</v>
      </c>
      <c r="D4965" s="1" t="s">
        <v>37</v>
      </c>
      <c r="E4965" s="1" t="s">
        <v>168</v>
      </c>
      <c r="F4965" s="1" t="s">
        <v>872</v>
      </c>
      <c r="G4965" s="1" t="s">
        <v>152</v>
      </c>
      <c r="H4965" s="1" t="s">
        <v>153</v>
      </c>
      <c r="I4965" s="1" t="s">
        <v>234</v>
      </c>
      <c r="J4965" s="1"/>
      <c r="K4965" s="1" t="s">
        <v>6739</v>
      </c>
      <c r="L4965" s="1" t="s">
        <v>53</v>
      </c>
      <c r="M4965" s="9">
        <v>44666.0</v>
      </c>
      <c r="N4965" s="9">
        <v>44958.0</v>
      </c>
      <c r="O4965" s="1"/>
      <c r="P4965" s="1">
        <v>8.33</v>
      </c>
      <c r="Q4965" s="1">
        <v>100000.0</v>
      </c>
      <c r="R4965" s="1">
        <v>720600.0</v>
      </c>
      <c r="S4965" s="9">
        <v>44958.0</v>
      </c>
      <c r="T4965" s="9">
        <v>44958.0</v>
      </c>
      <c r="U4965" s="1" t="s">
        <v>6745</v>
      </c>
      <c r="V4965" s="5">
        <f t="shared" si="940"/>
        <v>60025.98</v>
      </c>
      <c r="W4965" s="11">
        <f t="shared" si="1057"/>
        <v>70830.6564</v>
      </c>
      <c r="X4965" s="9">
        <v>44985.0</v>
      </c>
      <c r="Y4965" s="5">
        <f t="shared" si="1202"/>
        <v>64828.0584</v>
      </c>
      <c r="Z4965" s="5">
        <f t="shared" si="1154"/>
        <v>45019.485</v>
      </c>
      <c r="AA4965" s="9">
        <v>44989.0</v>
      </c>
      <c r="AB4965" s="1" t="s">
        <v>6745</v>
      </c>
      <c r="AC4965" s="1" t="s">
        <v>55</v>
      </c>
      <c r="AD4965" s="12" t="s">
        <v>46</v>
      </c>
      <c r="AE4965" s="12" t="s">
        <v>46</v>
      </c>
      <c r="AF4965" s="12" t="s">
        <v>46</v>
      </c>
      <c r="AG4965" s="12" t="s">
        <v>46</v>
      </c>
      <c r="AH4965" s="12" t="s">
        <v>46</v>
      </c>
      <c r="AI4965" s="12" t="s">
        <v>46</v>
      </c>
    </row>
    <row r="4966">
      <c r="A4966" s="1" t="s">
        <v>6738</v>
      </c>
      <c r="B4966" s="13"/>
      <c r="C4966" s="1" t="s">
        <v>132</v>
      </c>
      <c r="D4966" s="1" t="s">
        <v>76</v>
      </c>
      <c r="E4966" s="1" t="s">
        <v>168</v>
      </c>
      <c r="F4966" s="1" t="s">
        <v>872</v>
      </c>
      <c r="G4966" s="1" t="s">
        <v>152</v>
      </c>
      <c r="H4966" s="1" t="s">
        <v>153</v>
      </c>
      <c r="I4966" s="1" t="s">
        <v>234</v>
      </c>
      <c r="J4966" s="1"/>
      <c r="K4966" s="1" t="s">
        <v>6739</v>
      </c>
      <c r="L4966" s="1" t="s">
        <v>53</v>
      </c>
      <c r="M4966" s="9">
        <v>44666.0</v>
      </c>
      <c r="N4966" s="9">
        <v>44866.0</v>
      </c>
      <c r="O4966" s="1"/>
      <c r="P4966" s="1">
        <v>8.33</v>
      </c>
      <c r="Q4966" s="1">
        <v>300000.0</v>
      </c>
      <c r="R4966" s="1">
        <v>300000.0</v>
      </c>
      <c r="S4966" s="10">
        <f t="shared" ref="S4966:S4970" si="1203">N4966+90</f>
        <v>44956</v>
      </c>
      <c r="V4966" s="5">
        <f t="shared" si="940"/>
        <v>24990</v>
      </c>
      <c r="W4966" s="11">
        <f t="shared" si="1057"/>
        <v>29488.2</v>
      </c>
      <c r="Z4966" s="5">
        <f t="shared" si="1154"/>
        <v>18742.5</v>
      </c>
      <c r="AC4966" s="1" t="s">
        <v>45</v>
      </c>
      <c r="AD4966" s="12" t="s">
        <v>46</v>
      </c>
      <c r="AE4966" s="12" t="s">
        <v>46</v>
      </c>
      <c r="AF4966" s="12" t="s">
        <v>46</v>
      </c>
      <c r="AG4966" s="12"/>
      <c r="AH4966" s="12"/>
      <c r="AI4966" s="12"/>
    </row>
    <row r="4967">
      <c r="A4967" s="1" t="s">
        <v>6738</v>
      </c>
      <c r="B4967" s="13"/>
      <c r="C4967" s="1" t="s">
        <v>132</v>
      </c>
      <c r="D4967" s="1" t="s">
        <v>76</v>
      </c>
      <c r="E4967" s="1" t="s">
        <v>168</v>
      </c>
      <c r="F4967" s="1" t="s">
        <v>872</v>
      </c>
      <c r="G4967" s="1" t="s">
        <v>152</v>
      </c>
      <c r="H4967" s="1" t="s">
        <v>153</v>
      </c>
      <c r="I4967" s="1" t="s">
        <v>234</v>
      </c>
      <c r="J4967" s="1"/>
      <c r="K4967" s="1" t="s">
        <v>6739</v>
      </c>
      <c r="L4967" s="1" t="s">
        <v>53</v>
      </c>
      <c r="M4967" s="9">
        <v>44666.0</v>
      </c>
      <c r="N4967" s="9">
        <v>45106.0</v>
      </c>
      <c r="O4967" s="1"/>
      <c r="P4967" s="1">
        <v>8.33</v>
      </c>
      <c r="Q4967" s="1">
        <v>500000.0</v>
      </c>
      <c r="R4967" s="1">
        <v>300000.0</v>
      </c>
      <c r="S4967" s="10">
        <f t="shared" si="1203"/>
        <v>45196</v>
      </c>
      <c r="V4967" s="5">
        <f t="shared" si="940"/>
        <v>24990</v>
      </c>
      <c r="W4967" s="11">
        <f t="shared" si="1057"/>
        <v>29488.2</v>
      </c>
      <c r="Z4967" s="5">
        <f t="shared" si="1154"/>
        <v>18742.5</v>
      </c>
      <c r="AB4967" s="1"/>
      <c r="AC4967" s="1" t="s">
        <v>45</v>
      </c>
      <c r="AD4967" s="12" t="s">
        <v>46</v>
      </c>
      <c r="AE4967" s="12" t="s">
        <v>47</v>
      </c>
      <c r="AF4967" s="12" t="s">
        <v>47</v>
      </c>
      <c r="AG4967" s="12"/>
      <c r="AH4967" s="12"/>
      <c r="AI4967" s="12"/>
    </row>
    <row r="4968">
      <c r="A4968" s="1" t="s">
        <v>6738</v>
      </c>
      <c r="B4968" s="13"/>
      <c r="C4968" s="1" t="s">
        <v>132</v>
      </c>
      <c r="D4968" s="1" t="s">
        <v>76</v>
      </c>
      <c r="E4968" s="1" t="s">
        <v>168</v>
      </c>
      <c r="F4968" s="1" t="s">
        <v>872</v>
      </c>
      <c r="G4968" s="1" t="s">
        <v>152</v>
      </c>
      <c r="H4968" s="1" t="s">
        <v>153</v>
      </c>
      <c r="I4968" s="1" t="s">
        <v>234</v>
      </c>
      <c r="J4968" s="1"/>
      <c r="K4968" s="1" t="s">
        <v>6739</v>
      </c>
      <c r="L4968" s="1" t="s">
        <v>53</v>
      </c>
      <c r="M4968" s="9">
        <v>44666.0</v>
      </c>
      <c r="N4968" s="9">
        <v>45134.0</v>
      </c>
      <c r="O4968" s="1"/>
      <c r="P4968" s="1">
        <v>8.33</v>
      </c>
      <c r="Q4968" s="1">
        <v>500000.0</v>
      </c>
      <c r="R4968" s="1">
        <v>300000.0</v>
      </c>
      <c r="S4968" s="10">
        <f t="shared" si="1203"/>
        <v>45224</v>
      </c>
      <c r="V4968" s="5">
        <f t="shared" si="940"/>
        <v>24990</v>
      </c>
      <c r="W4968" s="11">
        <f t="shared" si="1057"/>
        <v>29488.2</v>
      </c>
      <c r="Z4968" s="5">
        <f t="shared" si="1154"/>
        <v>18742.5</v>
      </c>
      <c r="AB4968" s="1"/>
      <c r="AC4968" s="1" t="s">
        <v>45</v>
      </c>
      <c r="AD4968" s="12" t="s">
        <v>46</v>
      </c>
      <c r="AE4968" s="12" t="s">
        <v>47</v>
      </c>
      <c r="AF4968" s="12" t="s">
        <v>47</v>
      </c>
      <c r="AG4968" s="12"/>
      <c r="AH4968" s="12"/>
      <c r="AI4968" s="12"/>
    </row>
    <row r="4969">
      <c r="A4969" s="1" t="s">
        <v>6738</v>
      </c>
      <c r="B4969" s="13"/>
      <c r="C4969" s="1" t="s">
        <v>132</v>
      </c>
      <c r="D4969" s="1" t="s">
        <v>76</v>
      </c>
      <c r="E4969" s="1" t="s">
        <v>168</v>
      </c>
      <c r="F4969" s="1" t="s">
        <v>872</v>
      </c>
      <c r="G4969" s="1" t="s">
        <v>152</v>
      </c>
      <c r="H4969" s="1" t="s">
        <v>153</v>
      </c>
      <c r="I4969" s="1" t="s">
        <v>234</v>
      </c>
      <c r="J4969" s="1"/>
      <c r="K4969" s="1" t="s">
        <v>6739</v>
      </c>
      <c r="L4969" s="1" t="s">
        <v>53</v>
      </c>
      <c r="M4969" s="9">
        <v>44666.0</v>
      </c>
      <c r="N4969" s="9">
        <v>45261.0</v>
      </c>
      <c r="O4969" s="1"/>
      <c r="P4969" s="1">
        <v>8.33</v>
      </c>
      <c r="Q4969" s="1">
        <v>500000.0</v>
      </c>
      <c r="R4969" s="1">
        <v>300000.0</v>
      </c>
      <c r="S4969" s="10">
        <f t="shared" si="1203"/>
        <v>45351</v>
      </c>
      <c r="V4969" s="5">
        <f t="shared" si="940"/>
        <v>24990</v>
      </c>
      <c r="W4969" s="11">
        <f t="shared" si="1057"/>
        <v>29488.2</v>
      </c>
      <c r="Z4969" s="5">
        <f t="shared" si="1154"/>
        <v>18742.5</v>
      </c>
      <c r="AB4969" s="1"/>
      <c r="AC4969" s="1" t="s">
        <v>45</v>
      </c>
      <c r="AD4969" s="12" t="s">
        <v>46</v>
      </c>
      <c r="AE4969" s="12" t="s">
        <v>47</v>
      </c>
      <c r="AF4969" s="12" t="s">
        <v>47</v>
      </c>
      <c r="AG4969" s="12"/>
      <c r="AH4969" s="12"/>
      <c r="AI4969" s="12"/>
    </row>
    <row r="4970">
      <c r="A4970" s="1" t="s">
        <v>6746</v>
      </c>
      <c r="B4970" s="13"/>
      <c r="C4970" s="1" t="s">
        <v>132</v>
      </c>
      <c r="D4970" s="1" t="s">
        <v>50</v>
      </c>
      <c r="E4970" s="1" t="s">
        <v>77</v>
      </c>
      <c r="F4970" s="1" t="s">
        <v>921</v>
      </c>
      <c r="G4970" s="1" t="s">
        <v>40</v>
      </c>
      <c r="H4970" s="1" t="s">
        <v>41</v>
      </c>
      <c r="I4970" s="1" t="s">
        <v>42</v>
      </c>
      <c r="J4970" s="1"/>
      <c r="K4970" s="1" t="s">
        <v>6747</v>
      </c>
      <c r="L4970" s="1" t="s">
        <v>53</v>
      </c>
      <c r="M4970" s="14">
        <v>44854.0</v>
      </c>
      <c r="N4970" s="9">
        <v>44818.0</v>
      </c>
      <c r="O4970" s="1"/>
      <c r="P4970" s="1">
        <v>8.33</v>
      </c>
      <c r="Q4970" s="1">
        <v>300000.0</v>
      </c>
      <c r="R4970" s="1">
        <v>300000.0</v>
      </c>
      <c r="S4970" s="10">
        <f t="shared" si="1203"/>
        <v>44908</v>
      </c>
      <c r="V4970" s="5">
        <f t="shared" si="940"/>
        <v>24990</v>
      </c>
      <c r="W4970" s="11">
        <f t="shared" si="1057"/>
        <v>29488.2</v>
      </c>
      <c r="Z4970" s="5">
        <f t="shared" si="1154"/>
        <v>18742.5</v>
      </c>
      <c r="AB4970" s="1"/>
      <c r="AC4970" s="1" t="s">
        <v>45</v>
      </c>
      <c r="AD4970" s="12" t="s">
        <v>46</v>
      </c>
      <c r="AE4970" s="12" t="s">
        <v>46</v>
      </c>
      <c r="AF4970" s="12" t="s">
        <v>46</v>
      </c>
      <c r="AG4970" s="12"/>
      <c r="AH4970" s="12"/>
      <c r="AI4970" s="12"/>
    </row>
    <row r="4971">
      <c r="A4971" s="1" t="s">
        <v>6748</v>
      </c>
      <c r="B4971" s="13"/>
      <c r="C4971" s="1" t="s">
        <v>36</v>
      </c>
      <c r="D4971" s="1" t="s">
        <v>102</v>
      </c>
      <c r="E4971" s="1" t="s">
        <v>38</v>
      </c>
      <c r="F4971" s="1" t="s">
        <v>935</v>
      </c>
      <c r="G4971" s="1" t="s">
        <v>354</v>
      </c>
      <c r="H4971" s="1" t="s">
        <v>355</v>
      </c>
      <c r="I4971" s="1" t="s">
        <v>247</v>
      </c>
      <c r="J4971" s="1"/>
      <c r="K4971" s="1" t="s">
        <v>6749</v>
      </c>
      <c r="L4971" s="1" t="s">
        <v>88</v>
      </c>
      <c r="M4971" s="9">
        <v>44652.0</v>
      </c>
      <c r="N4971" s="9">
        <v>44652.0</v>
      </c>
      <c r="O4971" s="1"/>
      <c r="P4971" s="1">
        <v>8.33</v>
      </c>
      <c r="Q4971" s="1">
        <v>100000.0</v>
      </c>
      <c r="R4971" s="1">
        <v>300000.0</v>
      </c>
      <c r="S4971" s="10">
        <f>N4971+30</f>
        <v>44682</v>
      </c>
      <c r="V4971" s="5">
        <f t="shared" si="940"/>
        <v>24990</v>
      </c>
      <c r="W4971" s="11">
        <f t="shared" si="1057"/>
        <v>29488.2</v>
      </c>
      <c r="Z4971" s="5">
        <f t="shared" si="1154"/>
        <v>18742.5</v>
      </c>
      <c r="AB4971" s="1"/>
      <c r="AC4971" s="1" t="s">
        <v>45</v>
      </c>
      <c r="AD4971" s="12" t="s">
        <v>46</v>
      </c>
      <c r="AE4971" s="12" t="s">
        <v>46</v>
      </c>
      <c r="AF4971" s="12" t="s">
        <v>46</v>
      </c>
      <c r="AG4971" s="12"/>
      <c r="AH4971" s="12"/>
      <c r="AI4971" s="12"/>
    </row>
    <row r="4972">
      <c r="A4972" s="1" t="s">
        <v>6750</v>
      </c>
      <c r="B4972" s="13"/>
      <c r="C4972" s="1" t="s">
        <v>36</v>
      </c>
      <c r="D4972" s="1" t="s">
        <v>96</v>
      </c>
      <c r="E4972" s="1" t="s">
        <v>77</v>
      </c>
      <c r="F4972" s="1" t="s">
        <v>139</v>
      </c>
      <c r="G4972" s="1" t="s">
        <v>170</v>
      </c>
      <c r="H4972" s="1" t="s">
        <v>170</v>
      </c>
      <c r="I4972" s="1" t="s">
        <v>290</v>
      </c>
      <c r="J4972" s="1"/>
      <c r="K4972" s="1" t="s">
        <v>6751</v>
      </c>
      <c r="L4972" s="1" t="s">
        <v>143</v>
      </c>
      <c r="M4972" s="9">
        <v>44982.0</v>
      </c>
      <c r="N4972" s="9">
        <v>44982.0</v>
      </c>
      <c r="O4972" s="1"/>
      <c r="P4972" s="1">
        <v>8.33</v>
      </c>
      <c r="Q4972" s="1">
        <v>300000.0</v>
      </c>
      <c r="R4972" s="1">
        <v>300000.0</v>
      </c>
      <c r="S4972" s="10">
        <f>N4972+90</f>
        <v>45072</v>
      </c>
      <c r="V4972" s="5">
        <f t="shared" si="940"/>
        <v>24990</v>
      </c>
      <c r="W4972" s="11">
        <f t="shared" si="1057"/>
        <v>29488.2</v>
      </c>
      <c r="Z4972" s="5">
        <f t="shared" si="1154"/>
        <v>18742.5</v>
      </c>
      <c r="AB4972" s="1"/>
      <c r="AC4972" s="1" t="str">
        <f>IF(T4972="","C","O")</f>
        <v>C</v>
      </c>
      <c r="AD4972" s="12" t="s">
        <v>46</v>
      </c>
      <c r="AE4972" s="12" t="s">
        <v>46</v>
      </c>
      <c r="AF4972" s="12" t="s">
        <v>47</v>
      </c>
      <c r="AG4972" s="12"/>
      <c r="AH4972" s="12"/>
      <c r="AI4972" s="12"/>
    </row>
    <row r="4973">
      <c r="A4973" s="1" t="s">
        <v>6752</v>
      </c>
      <c r="B4973" s="13"/>
      <c r="C4973" s="1" t="s">
        <v>132</v>
      </c>
      <c r="D4973" s="1" t="s">
        <v>102</v>
      </c>
      <c r="E4973" s="1" t="s">
        <v>38</v>
      </c>
      <c r="F4973" s="1" t="s">
        <v>745</v>
      </c>
      <c r="G4973" s="1" t="s">
        <v>354</v>
      </c>
      <c r="H4973" s="1" t="s">
        <v>355</v>
      </c>
      <c r="I4973" s="1" t="s">
        <v>209</v>
      </c>
      <c r="J4973" s="1"/>
      <c r="K4973" s="1" t="s">
        <v>6753</v>
      </c>
      <c r="L4973" s="1" t="s">
        <v>99</v>
      </c>
      <c r="M4973" s="9">
        <v>44813.0</v>
      </c>
      <c r="N4973" s="9">
        <v>44813.0</v>
      </c>
      <c r="O4973" s="1"/>
      <c r="P4973" s="1">
        <v>8.33</v>
      </c>
      <c r="Q4973" s="1">
        <v>400000.0</v>
      </c>
      <c r="R4973" s="1">
        <v>420000.0</v>
      </c>
      <c r="S4973" s="9">
        <v>44768.0</v>
      </c>
      <c r="T4973" s="9">
        <v>44774.0</v>
      </c>
      <c r="U4973" s="1" t="s">
        <v>6754</v>
      </c>
      <c r="V4973" s="5">
        <f t="shared" si="940"/>
        <v>34986</v>
      </c>
      <c r="W4973" s="11">
        <f t="shared" si="1057"/>
        <v>41283.48</v>
      </c>
      <c r="X4973" s="9">
        <v>44774.0</v>
      </c>
      <c r="Y4973" s="25">
        <f t="shared" ref="Y4973:Y4974" si="1204">W4973</f>
        <v>41283.48</v>
      </c>
      <c r="Z4973" s="5">
        <f t="shared" si="1154"/>
        <v>26239.5</v>
      </c>
      <c r="AA4973" s="9">
        <v>44774.0</v>
      </c>
      <c r="AB4973" s="1" t="s">
        <v>6754</v>
      </c>
      <c r="AC4973" s="1" t="s">
        <v>55</v>
      </c>
      <c r="AD4973" s="12" t="s">
        <v>46</v>
      </c>
      <c r="AE4973" s="12" t="s">
        <v>46</v>
      </c>
      <c r="AF4973" s="12" t="s">
        <v>46</v>
      </c>
      <c r="AG4973" s="12" t="s">
        <v>46</v>
      </c>
      <c r="AH4973" s="12" t="s">
        <v>46</v>
      </c>
      <c r="AI4973" s="12" t="s">
        <v>46</v>
      </c>
    </row>
    <row r="4974">
      <c r="A4974" s="1" t="s">
        <v>6752</v>
      </c>
      <c r="B4974" s="13"/>
      <c r="C4974" s="1" t="s">
        <v>132</v>
      </c>
      <c r="D4974" s="1" t="s">
        <v>102</v>
      </c>
      <c r="E4974" s="1" t="s">
        <v>38</v>
      </c>
      <c r="F4974" s="1" t="s">
        <v>745</v>
      </c>
      <c r="G4974" s="1" t="s">
        <v>354</v>
      </c>
      <c r="H4974" s="1" t="s">
        <v>355</v>
      </c>
      <c r="I4974" s="1" t="s">
        <v>209</v>
      </c>
      <c r="J4974" s="1"/>
      <c r="K4974" s="1" t="s">
        <v>6753</v>
      </c>
      <c r="L4974" s="1" t="s">
        <v>99</v>
      </c>
      <c r="M4974" s="9">
        <v>44813.0</v>
      </c>
      <c r="N4974" s="9">
        <v>44869.0</v>
      </c>
      <c r="O4974" s="1"/>
      <c r="P4974" s="1">
        <v>8.33</v>
      </c>
      <c r="Q4974" s="1">
        <v>650000.0</v>
      </c>
      <c r="R4974" s="1">
        <v>720000.0</v>
      </c>
      <c r="S4974" s="9">
        <v>44866.0</v>
      </c>
      <c r="T4974" s="9">
        <v>44869.0</v>
      </c>
      <c r="U4974" s="1" t="s">
        <v>6755</v>
      </c>
      <c r="V4974" s="5">
        <f t="shared" si="940"/>
        <v>59976</v>
      </c>
      <c r="W4974" s="11">
        <f t="shared" si="1057"/>
        <v>70771.68</v>
      </c>
      <c r="X4974" s="14">
        <v>44916.0</v>
      </c>
      <c r="Y4974" s="5">
        <f t="shared" si="1204"/>
        <v>70771.68</v>
      </c>
      <c r="Z4974" s="5">
        <f t="shared" si="1154"/>
        <v>44982</v>
      </c>
      <c r="AA4974" s="14">
        <v>44917.0</v>
      </c>
      <c r="AB4974" s="1" t="s">
        <v>6756</v>
      </c>
      <c r="AC4974" s="1" t="s">
        <v>55</v>
      </c>
      <c r="AD4974" s="12" t="s">
        <v>46</v>
      </c>
      <c r="AE4974" s="12" t="s">
        <v>46</v>
      </c>
      <c r="AF4974" s="12" t="s">
        <v>46</v>
      </c>
      <c r="AG4974" s="12" t="s">
        <v>46</v>
      </c>
      <c r="AH4974" s="12" t="s">
        <v>46</v>
      </c>
      <c r="AI4974" s="12" t="s">
        <v>46</v>
      </c>
    </row>
    <row r="4975">
      <c r="A4975" s="1" t="s">
        <v>6752</v>
      </c>
      <c r="B4975" s="13"/>
      <c r="C4975" s="1" t="s">
        <v>132</v>
      </c>
      <c r="D4975" s="1" t="s">
        <v>102</v>
      </c>
      <c r="E4975" s="1" t="s">
        <v>38</v>
      </c>
      <c r="F4975" s="1" t="s">
        <v>745</v>
      </c>
      <c r="G4975" s="1" t="s">
        <v>354</v>
      </c>
      <c r="H4975" s="1" t="s">
        <v>355</v>
      </c>
      <c r="I4975" s="1" t="s">
        <v>209</v>
      </c>
      <c r="J4975" s="1"/>
      <c r="K4975" s="1" t="s">
        <v>6753</v>
      </c>
      <c r="L4975" s="1" t="s">
        <v>99</v>
      </c>
      <c r="M4975" s="9">
        <v>44813.0</v>
      </c>
      <c r="N4975" s="9">
        <v>44738.0</v>
      </c>
      <c r="O4975" s="1"/>
      <c r="P4975" s="1">
        <v>8.33</v>
      </c>
      <c r="Q4975" s="1">
        <v>300000.0</v>
      </c>
      <c r="R4975" s="1">
        <v>300000.0</v>
      </c>
      <c r="S4975" s="10">
        <f>N4975+90</f>
        <v>44828</v>
      </c>
      <c r="V4975" s="5">
        <f t="shared" si="940"/>
        <v>24990</v>
      </c>
      <c r="W4975" s="11">
        <f t="shared" si="1057"/>
        <v>29488.2</v>
      </c>
      <c r="X4975" s="1"/>
      <c r="Y4975" s="1"/>
      <c r="Z4975" s="5">
        <f t="shared" si="1154"/>
        <v>18742.5</v>
      </c>
      <c r="AA4975" s="1"/>
      <c r="AB4975" s="1"/>
      <c r="AC4975" s="1" t="str">
        <f>IF(T4975="","C","O")</f>
        <v>C</v>
      </c>
      <c r="AD4975" s="12" t="s">
        <v>46</v>
      </c>
      <c r="AE4975" s="12" t="s">
        <v>46</v>
      </c>
      <c r="AF4975" s="12" t="s">
        <v>46</v>
      </c>
      <c r="AG4975" s="12"/>
      <c r="AH4975" s="12"/>
      <c r="AI4975" s="12"/>
    </row>
    <row r="4976">
      <c r="A4976" s="1" t="s">
        <v>6757</v>
      </c>
      <c r="B4976" s="13"/>
      <c r="C4976" s="1" t="s">
        <v>36</v>
      </c>
      <c r="D4976" s="1" t="s">
        <v>96</v>
      </c>
      <c r="E4976" s="1" t="s">
        <v>77</v>
      </c>
      <c r="F4976" s="1" t="s">
        <v>600</v>
      </c>
      <c r="G4976" s="1" t="s">
        <v>152</v>
      </c>
      <c r="H4976" s="1" t="s">
        <v>153</v>
      </c>
      <c r="I4976" s="1" t="s">
        <v>234</v>
      </c>
      <c r="J4976" s="1"/>
      <c r="K4976" s="1" t="s">
        <v>6758</v>
      </c>
      <c r="L4976" s="1" t="s">
        <v>53</v>
      </c>
      <c r="M4976" s="14">
        <v>44914.0</v>
      </c>
      <c r="N4976" s="9">
        <v>44796.0</v>
      </c>
      <c r="O4976" s="1"/>
      <c r="P4976" s="1">
        <v>8.33</v>
      </c>
      <c r="Q4976" s="1">
        <v>100000.0</v>
      </c>
      <c r="R4976" s="1">
        <v>180000.0</v>
      </c>
      <c r="S4976" s="9">
        <v>44796.0</v>
      </c>
      <c r="T4976" s="9">
        <v>44802.0</v>
      </c>
      <c r="U4976" s="1" t="s">
        <v>6759</v>
      </c>
      <c r="V4976" s="5">
        <f t="shared" si="940"/>
        <v>14994</v>
      </c>
      <c r="W4976" s="11">
        <f t="shared" si="1057"/>
        <v>17692.92</v>
      </c>
      <c r="X4976" s="9">
        <v>44826.0</v>
      </c>
      <c r="Y4976" s="5">
        <f t="shared" ref="Y4976:Y4977" si="1205">W4976-(V4976*10%)</f>
        <v>16193.52</v>
      </c>
      <c r="Z4976" s="5">
        <f t="shared" si="1154"/>
        <v>11245.5</v>
      </c>
      <c r="AA4976" s="9">
        <v>44825.0</v>
      </c>
      <c r="AB4976" s="1" t="s">
        <v>6759</v>
      </c>
      <c r="AC4976" s="1" t="s">
        <v>55</v>
      </c>
      <c r="AD4976" s="12" t="s">
        <v>46</v>
      </c>
      <c r="AE4976" s="12" t="s">
        <v>46</v>
      </c>
      <c r="AF4976" s="12" t="s">
        <v>46</v>
      </c>
      <c r="AG4976" s="12" t="s">
        <v>46</v>
      </c>
      <c r="AH4976" s="12" t="s">
        <v>46</v>
      </c>
      <c r="AI4976" s="12" t="s">
        <v>46</v>
      </c>
    </row>
    <row r="4977">
      <c r="A4977" s="1" t="s">
        <v>6757</v>
      </c>
      <c r="B4977" s="13"/>
      <c r="C4977" s="1" t="s">
        <v>36</v>
      </c>
      <c r="D4977" s="1" t="s">
        <v>96</v>
      </c>
      <c r="E4977" s="1" t="s">
        <v>77</v>
      </c>
      <c r="F4977" s="1" t="s">
        <v>600</v>
      </c>
      <c r="G4977" s="1" t="s">
        <v>152</v>
      </c>
      <c r="H4977" s="1" t="s">
        <v>153</v>
      </c>
      <c r="I4977" s="1" t="s">
        <v>234</v>
      </c>
      <c r="J4977" s="1"/>
      <c r="K4977" s="1" t="s">
        <v>6758</v>
      </c>
      <c r="L4977" s="1" t="s">
        <v>53</v>
      </c>
      <c r="M4977" s="14">
        <v>44914.0</v>
      </c>
      <c r="N4977" s="9">
        <v>44809.0</v>
      </c>
      <c r="O4977" s="1"/>
      <c r="P4977" s="1">
        <v>8.33</v>
      </c>
      <c r="Q4977" s="1">
        <v>100000.0</v>
      </c>
      <c r="R4977" s="1">
        <v>330000.0</v>
      </c>
      <c r="S4977" s="9">
        <v>44809.0</v>
      </c>
      <c r="T4977" s="9">
        <v>44817.0</v>
      </c>
      <c r="U4977" s="1" t="s">
        <v>6760</v>
      </c>
      <c r="V4977" s="5">
        <f t="shared" si="940"/>
        <v>27489</v>
      </c>
      <c r="W4977" s="11">
        <f t="shared" si="1057"/>
        <v>32437.02</v>
      </c>
      <c r="X4977" s="9">
        <v>44839.0</v>
      </c>
      <c r="Y4977" s="5">
        <f t="shared" si="1205"/>
        <v>29688.12</v>
      </c>
      <c r="Z4977" s="5">
        <f t="shared" si="1154"/>
        <v>20616.75</v>
      </c>
      <c r="AA4977" s="14">
        <v>44882.0</v>
      </c>
      <c r="AB4977" s="1" t="s">
        <v>6760</v>
      </c>
      <c r="AC4977" s="1" t="s">
        <v>55</v>
      </c>
      <c r="AD4977" s="12" t="s">
        <v>46</v>
      </c>
      <c r="AE4977" s="12" t="s">
        <v>46</v>
      </c>
      <c r="AF4977" s="12" t="s">
        <v>46</v>
      </c>
      <c r="AG4977" s="12" t="s">
        <v>46</v>
      </c>
      <c r="AH4977" s="12" t="s">
        <v>46</v>
      </c>
      <c r="AI4977" s="12" t="s">
        <v>46</v>
      </c>
    </row>
    <row r="4978">
      <c r="A4978" s="1" t="s">
        <v>6757</v>
      </c>
      <c r="B4978" s="13"/>
      <c r="C4978" s="1" t="s">
        <v>36</v>
      </c>
      <c r="D4978" s="1" t="s">
        <v>96</v>
      </c>
      <c r="E4978" s="1" t="s">
        <v>77</v>
      </c>
      <c r="F4978" s="1" t="s">
        <v>600</v>
      </c>
      <c r="G4978" s="1" t="s">
        <v>152</v>
      </c>
      <c r="H4978" s="1" t="s">
        <v>153</v>
      </c>
      <c r="I4978" s="1" t="s">
        <v>234</v>
      </c>
      <c r="J4978" s="1"/>
      <c r="K4978" s="1" t="s">
        <v>6758</v>
      </c>
      <c r="L4978" s="1" t="s">
        <v>53</v>
      </c>
      <c r="M4978" s="14">
        <v>44914.0</v>
      </c>
      <c r="N4978" s="14">
        <v>44910.0</v>
      </c>
      <c r="O4978" s="1"/>
      <c r="P4978" s="1">
        <v>8.33</v>
      </c>
      <c r="Q4978" s="1">
        <v>300000.0</v>
      </c>
      <c r="R4978" s="1">
        <v>300000.0</v>
      </c>
      <c r="S4978" s="15">
        <f t="shared" ref="S4978:S4979" si="1206">N4978+90</f>
        <v>45000</v>
      </c>
      <c r="V4978" s="5">
        <f t="shared" si="940"/>
        <v>24990</v>
      </c>
      <c r="W4978" s="11">
        <f t="shared" si="1057"/>
        <v>29488.2</v>
      </c>
      <c r="Z4978" s="5">
        <f t="shared" si="1154"/>
        <v>18742.5</v>
      </c>
      <c r="AB4978" s="1"/>
      <c r="AC4978" s="1" t="s">
        <v>45</v>
      </c>
      <c r="AD4978" s="12" t="s">
        <v>46</v>
      </c>
      <c r="AE4978" s="12" t="s">
        <v>46</v>
      </c>
      <c r="AF4978" s="12" t="s">
        <v>46</v>
      </c>
      <c r="AG4978" s="12"/>
      <c r="AH4978" s="12"/>
      <c r="AI4978" s="12"/>
    </row>
    <row r="4979">
      <c r="A4979" s="1" t="s">
        <v>6757</v>
      </c>
      <c r="B4979" s="13"/>
      <c r="C4979" s="1" t="s">
        <v>36</v>
      </c>
      <c r="D4979" s="1" t="s">
        <v>96</v>
      </c>
      <c r="E4979" s="1" t="s">
        <v>77</v>
      </c>
      <c r="F4979" s="1" t="s">
        <v>600</v>
      </c>
      <c r="G4979" s="1" t="s">
        <v>152</v>
      </c>
      <c r="H4979" s="1" t="s">
        <v>153</v>
      </c>
      <c r="I4979" s="1" t="s">
        <v>234</v>
      </c>
      <c r="J4979" s="1"/>
      <c r="K4979" s="1" t="s">
        <v>6758</v>
      </c>
      <c r="L4979" s="1" t="s">
        <v>53</v>
      </c>
      <c r="M4979" s="14">
        <v>44914.0</v>
      </c>
      <c r="N4979" s="9">
        <v>44765.0</v>
      </c>
      <c r="O4979" s="1"/>
      <c r="P4979" s="1">
        <v>8.33</v>
      </c>
      <c r="Q4979" s="1">
        <v>300000.0</v>
      </c>
      <c r="R4979" s="1">
        <v>300000.0</v>
      </c>
      <c r="S4979" s="10">
        <f t="shared" si="1206"/>
        <v>44855</v>
      </c>
      <c r="V4979" s="5">
        <f t="shared" si="940"/>
        <v>24990</v>
      </c>
      <c r="W4979" s="11">
        <f t="shared" si="1057"/>
        <v>29488.2</v>
      </c>
      <c r="Z4979" s="5">
        <f t="shared" si="1154"/>
        <v>18742.5</v>
      </c>
      <c r="AB4979" s="1"/>
      <c r="AC4979" s="1" t="str">
        <f>IF(T4979="","C","O")</f>
        <v>C</v>
      </c>
      <c r="AD4979" s="12" t="s">
        <v>46</v>
      </c>
      <c r="AE4979" s="12" t="s">
        <v>46</v>
      </c>
      <c r="AF4979" s="12" t="s">
        <v>46</v>
      </c>
      <c r="AG4979" s="12"/>
      <c r="AH4979" s="12"/>
      <c r="AI4979" s="12"/>
    </row>
    <row r="4980">
      <c r="A4980" s="1" t="s">
        <v>6761</v>
      </c>
      <c r="B4980" s="13"/>
      <c r="C4980" s="1" t="s">
        <v>1613</v>
      </c>
      <c r="D4980" s="1" t="s">
        <v>96</v>
      </c>
      <c r="E4980" s="1" t="s">
        <v>77</v>
      </c>
      <c r="F4980" s="1" t="s">
        <v>105</v>
      </c>
      <c r="G4980" s="1" t="s">
        <v>134</v>
      </c>
      <c r="H4980" s="1" t="s">
        <v>135</v>
      </c>
      <c r="I4980" s="1" t="s">
        <v>42</v>
      </c>
      <c r="J4980" s="1"/>
      <c r="K4980" s="1" t="s">
        <v>6762</v>
      </c>
      <c r="L4980" s="1" t="s">
        <v>53</v>
      </c>
      <c r="M4980" s="9">
        <v>44799.0</v>
      </c>
      <c r="N4980" s="14">
        <v>44922.0</v>
      </c>
      <c r="O4980" s="1"/>
      <c r="P4980" s="1">
        <v>8.33</v>
      </c>
      <c r="Q4980" s="1">
        <v>500000.0</v>
      </c>
      <c r="R4980" s="1">
        <v>574000.0</v>
      </c>
      <c r="S4980" s="14">
        <v>44910.0</v>
      </c>
      <c r="T4980" s="14">
        <v>44922.0</v>
      </c>
      <c r="U4980" s="1" t="s">
        <v>6763</v>
      </c>
      <c r="V4980" s="5">
        <f t="shared" si="940"/>
        <v>47814.2</v>
      </c>
      <c r="W4980" s="11">
        <f t="shared" si="1057"/>
        <v>56420.756</v>
      </c>
      <c r="X4980" s="9">
        <v>44940.0</v>
      </c>
      <c r="Y4980" s="5">
        <f>W4980-(V4980*10%)</f>
        <v>51639.336</v>
      </c>
      <c r="Z4980" s="5">
        <f t="shared" si="1154"/>
        <v>35860.65</v>
      </c>
      <c r="AA4980" s="9">
        <v>44944.0</v>
      </c>
      <c r="AB4980" s="1" t="s">
        <v>6763</v>
      </c>
      <c r="AC4980" s="1" t="s">
        <v>55</v>
      </c>
      <c r="AD4980" s="12" t="s">
        <v>46</v>
      </c>
      <c r="AE4980" s="12" t="s">
        <v>46</v>
      </c>
      <c r="AF4980" s="12" t="s">
        <v>46</v>
      </c>
      <c r="AG4980" s="12" t="s">
        <v>46</v>
      </c>
      <c r="AH4980" s="12" t="s">
        <v>46</v>
      </c>
      <c r="AI4980" s="12" t="s">
        <v>46</v>
      </c>
    </row>
    <row r="4981">
      <c r="A4981" s="1" t="s">
        <v>6761</v>
      </c>
      <c r="B4981" s="13"/>
      <c r="C4981" s="1" t="s">
        <v>1613</v>
      </c>
      <c r="D4981" s="1" t="s">
        <v>96</v>
      </c>
      <c r="E4981" s="1" t="s">
        <v>77</v>
      </c>
      <c r="F4981" s="1" t="s">
        <v>105</v>
      </c>
      <c r="G4981" s="1" t="s">
        <v>134</v>
      </c>
      <c r="H4981" s="1" t="s">
        <v>135</v>
      </c>
      <c r="I4981" s="1" t="s">
        <v>42</v>
      </c>
      <c r="J4981" s="1"/>
      <c r="K4981" s="1" t="s">
        <v>6762</v>
      </c>
      <c r="L4981" s="1" t="s">
        <v>53</v>
      </c>
      <c r="M4981" s="9">
        <v>44799.0</v>
      </c>
      <c r="N4981" s="9">
        <v>44799.0</v>
      </c>
      <c r="O4981" s="1"/>
      <c r="P4981" s="1">
        <v>8.33</v>
      </c>
      <c r="Q4981" s="1">
        <v>564000.0</v>
      </c>
      <c r="R4981" s="1">
        <v>300000.0</v>
      </c>
      <c r="S4981" s="10">
        <f t="shared" ref="S4981:S4982" si="1207">N4981+90</f>
        <v>44889</v>
      </c>
      <c r="V4981" s="5">
        <f t="shared" si="940"/>
        <v>24990</v>
      </c>
      <c r="W4981" s="11">
        <f t="shared" si="1057"/>
        <v>29488.2</v>
      </c>
      <c r="Z4981" s="5">
        <f t="shared" si="1154"/>
        <v>18742.5</v>
      </c>
      <c r="AB4981" s="1"/>
      <c r="AC4981" s="1" t="s">
        <v>45</v>
      </c>
      <c r="AD4981" s="12" t="s">
        <v>46</v>
      </c>
      <c r="AE4981" s="12" t="s">
        <v>46</v>
      </c>
      <c r="AF4981" s="12" t="s">
        <v>46</v>
      </c>
      <c r="AG4981" s="12"/>
      <c r="AH4981" s="12"/>
      <c r="AI4981" s="12"/>
    </row>
    <row r="4982">
      <c r="A4982" s="1" t="s">
        <v>6764</v>
      </c>
      <c r="B4982" s="13"/>
      <c r="C4982" s="1" t="s">
        <v>132</v>
      </c>
      <c r="D4982" s="1" t="s">
        <v>96</v>
      </c>
      <c r="E4982" s="1" t="s">
        <v>77</v>
      </c>
      <c r="F4982" s="1" t="s">
        <v>921</v>
      </c>
      <c r="G4982" s="1" t="s">
        <v>354</v>
      </c>
      <c r="H4982" s="1" t="s">
        <v>355</v>
      </c>
      <c r="I4982" s="1" t="s">
        <v>42</v>
      </c>
      <c r="J4982" s="1"/>
      <c r="K4982" s="1" t="s">
        <v>6765</v>
      </c>
      <c r="L4982" s="1" t="s">
        <v>53</v>
      </c>
      <c r="M4982" s="9">
        <v>45166.0</v>
      </c>
      <c r="N4982" s="9">
        <v>45158.0</v>
      </c>
      <c r="O4982" s="1"/>
      <c r="P4982" s="1">
        <v>8.33</v>
      </c>
      <c r="Q4982" s="1">
        <v>300000.0</v>
      </c>
      <c r="R4982" s="1">
        <v>300000.0</v>
      </c>
      <c r="S4982" s="10">
        <f t="shared" si="1207"/>
        <v>45248</v>
      </c>
      <c r="V4982" s="5">
        <f t="shared" si="940"/>
        <v>24990</v>
      </c>
      <c r="W4982" s="11">
        <f t="shared" si="1057"/>
        <v>29488.2</v>
      </c>
      <c r="Z4982" s="5">
        <f t="shared" si="1154"/>
        <v>18742.5</v>
      </c>
      <c r="AB4982" s="1"/>
      <c r="AC4982" s="1" t="s">
        <v>45</v>
      </c>
      <c r="AD4982" s="12" t="s">
        <v>47</v>
      </c>
      <c r="AE4982" s="12" t="s">
        <v>47</v>
      </c>
      <c r="AF4982" s="12" t="s">
        <v>47</v>
      </c>
      <c r="AG4982" s="12"/>
      <c r="AH4982" s="12"/>
      <c r="AI4982" s="12"/>
    </row>
    <row r="4983">
      <c r="A4983" s="1" t="s">
        <v>6766</v>
      </c>
      <c r="B4983" s="13"/>
      <c r="C4983" s="1" t="s">
        <v>36</v>
      </c>
      <c r="D4983" s="1" t="s">
        <v>96</v>
      </c>
      <c r="E4983" s="1" t="s">
        <v>77</v>
      </c>
      <c r="F4983" s="1" t="s">
        <v>490</v>
      </c>
      <c r="G4983" s="1" t="s">
        <v>152</v>
      </c>
      <c r="H4983" s="1" t="s">
        <v>317</v>
      </c>
      <c r="I4983" s="1" t="s">
        <v>187</v>
      </c>
      <c r="J4983" s="1"/>
      <c r="K4983" s="1" t="s">
        <v>6767</v>
      </c>
      <c r="L4983" s="1" t="s">
        <v>99</v>
      </c>
      <c r="M4983" s="14">
        <v>44919.0</v>
      </c>
      <c r="N4983" s="9">
        <v>45014.0</v>
      </c>
      <c r="O4983" s="9">
        <v>45014.0</v>
      </c>
      <c r="P4983" s="1">
        <v>8.33</v>
      </c>
      <c r="Q4983" s="1">
        <v>500000.0</v>
      </c>
      <c r="R4983" s="1">
        <v>580000.0</v>
      </c>
      <c r="S4983" s="9">
        <v>45005.0</v>
      </c>
      <c r="T4983" s="9">
        <v>45014.0</v>
      </c>
      <c r="U4983" s="1" t="s">
        <v>6768</v>
      </c>
      <c r="V4983" s="5">
        <f t="shared" si="940"/>
        <v>48314</v>
      </c>
      <c r="W4983" s="11">
        <f t="shared" si="1057"/>
        <v>57010.52</v>
      </c>
      <c r="X4983" s="9">
        <v>45014.0</v>
      </c>
      <c r="Y4983" s="5">
        <f>W4983-(V4983*10%)</f>
        <v>52179.12</v>
      </c>
      <c r="Z4983" s="5">
        <f t="shared" si="1154"/>
        <v>36235.5</v>
      </c>
      <c r="AA4983" s="9">
        <v>45014.0</v>
      </c>
      <c r="AB4983" s="1" t="s">
        <v>6768</v>
      </c>
      <c r="AC4983" s="1" t="s">
        <v>55</v>
      </c>
      <c r="AD4983" s="12" t="s">
        <v>46</v>
      </c>
      <c r="AE4983" s="12" t="s">
        <v>46</v>
      </c>
      <c r="AF4983" s="12" t="s">
        <v>46</v>
      </c>
      <c r="AG4983" s="12" t="s">
        <v>46</v>
      </c>
      <c r="AH4983" s="12" t="s">
        <v>46</v>
      </c>
      <c r="AI4983" s="12" t="s">
        <v>46</v>
      </c>
    </row>
    <row r="4984">
      <c r="A4984" s="1" t="s">
        <v>6766</v>
      </c>
      <c r="B4984" s="13"/>
      <c r="C4984" s="1" t="s">
        <v>36</v>
      </c>
      <c r="D4984" s="1" t="s">
        <v>96</v>
      </c>
      <c r="E4984" s="1" t="s">
        <v>77</v>
      </c>
      <c r="F4984" s="1" t="s">
        <v>490</v>
      </c>
      <c r="G4984" s="1" t="s">
        <v>152</v>
      </c>
      <c r="H4984" s="1" t="s">
        <v>317</v>
      </c>
      <c r="I4984" s="1" t="s">
        <v>187</v>
      </c>
      <c r="J4984" s="1"/>
      <c r="K4984" s="1" t="s">
        <v>6767</v>
      </c>
      <c r="L4984" s="1" t="s">
        <v>99</v>
      </c>
      <c r="M4984" s="14">
        <v>44919.0</v>
      </c>
      <c r="N4984" s="9">
        <v>45016.0</v>
      </c>
      <c r="O4984" s="1"/>
      <c r="P4984" s="1">
        <v>8.33</v>
      </c>
      <c r="Q4984" s="1">
        <v>100000.0</v>
      </c>
      <c r="R4984" s="1">
        <v>198000.0</v>
      </c>
      <c r="S4984" s="9">
        <v>45014.0</v>
      </c>
      <c r="T4984" s="9">
        <v>45016.0</v>
      </c>
      <c r="U4984" s="1" t="s">
        <v>6769</v>
      </c>
      <c r="V4984" s="5">
        <f t="shared" si="940"/>
        <v>16493.4</v>
      </c>
      <c r="W4984" s="11">
        <f t="shared" si="1057"/>
        <v>19462.212</v>
      </c>
      <c r="X4984" s="9">
        <v>45044.0</v>
      </c>
      <c r="Y4984" s="5">
        <f>W4984</f>
        <v>19462.212</v>
      </c>
      <c r="Z4984" s="5">
        <f t="shared" si="1154"/>
        <v>12370.05</v>
      </c>
      <c r="AA4984" s="9">
        <v>45048.0</v>
      </c>
      <c r="AB4984" s="1" t="s">
        <v>6769</v>
      </c>
      <c r="AC4984" s="1" t="s">
        <v>55</v>
      </c>
      <c r="AD4984" s="12" t="s">
        <v>46</v>
      </c>
      <c r="AE4984" s="12" t="s">
        <v>46</v>
      </c>
      <c r="AF4984" s="12" t="s">
        <v>46</v>
      </c>
      <c r="AG4984" s="12" t="s">
        <v>46</v>
      </c>
      <c r="AH4984" s="12" t="s">
        <v>47</v>
      </c>
      <c r="AI4984" s="12" t="s">
        <v>47</v>
      </c>
    </row>
    <row r="4985">
      <c r="A4985" s="1" t="s">
        <v>6766</v>
      </c>
      <c r="B4985" s="13"/>
      <c r="C4985" s="1" t="s">
        <v>36</v>
      </c>
      <c r="D4985" s="1" t="s">
        <v>96</v>
      </c>
      <c r="E4985" s="1" t="s">
        <v>77</v>
      </c>
      <c r="F4985" s="1" t="s">
        <v>490</v>
      </c>
      <c r="G4985" s="1" t="s">
        <v>152</v>
      </c>
      <c r="H4985" s="1" t="s">
        <v>317</v>
      </c>
      <c r="I4985" s="1" t="s">
        <v>187</v>
      </c>
      <c r="J4985" s="1"/>
      <c r="K4985" s="1" t="s">
        <v>6767</v>
      </c>
      <c r="L4985" s="1" t="s">
        <v>99</v>
      </c>
      <c r="M4985" s="14">
        <v>44919.0</v>
      </c>
      <c r="N4985" s="14">
        <v>44919.0</v>
      </c>
      <c r="O4985" s="1"/>
      <c r="P4985" s="1">
        <v>8.33</v>
      </c>
      <c r="Q4985" s="1">
        <v>300000.0</v>
      </c>
      <c r="R4985" s="1">
        <v>300000.0</v>
      </c>
      <c r="S4985" s="15">
        <f t="shared" ref="S4985:S4986" si="1208">N4985+90</f>
        <v>45009</v>
      </c>
      <c r="V4985" s="5">
        <f t="shared" si="940"/>
        <v>24990</v>
      </c>
      <c r="W4985" s="11">
        <f t="shared" si="1057"/>
        <v>29488.2</v>
      </c>
      <c r="Z4985" s="5">
        <f t="shared" si="1154"/>
        <v>18742.5</v>
      </c>
      <c r="AB4985" s="1"/>
      <c r="AC4985" s="1" t="s">
        <v>45</v>
      </c>
      <c r="AD4985" s="12" t="s">
        <v>46</v>
      </c>
      <c r="AE4985" s="12" t="s">
        <v>46</v>
      </c>
      <c r="AF4985" s="12" t="s">
        <v>46</v>
      </c>
      <c r="AG4985" s="12"/>
      <c r="AH4985" s="12"/>
      <c r="AI4985" s="12"/>
    </row>
    <row r="4986">
      <c r="A4986" s="1" t="s">
        <v>6766</v>
      </c>
      <c r="B4986" s="13"/>
      <c r="C4986" s="1" t="s">
        <v>36</v>
      </c>
      <c r="D4986" s="1" t="s">
        <v>96</v>
      </c>
      <c r="E4986" s="1" t="s">
        <v>77</v>
      </c>
      <c r="F4986" s="1" t="s">
        <v>490</v>
      </c>
      <c r="G4986" s="1" t="s">
        <v>152</v>
      </c>
      <c r="H4986" s="1" t="s">
        <v>317</v>
      </c>
      <c r="I4986" s="1" t="s">
        <v>187</v>
      </c>
      <c r="J4986" s="1"/>
      <c r="K4986" s="1" t="s">
        <v>6767</v>
      </c>
      <c r="L4986" s="1" t="s">
        <v>99</v>
      </c>
      <c r="M4986" s="14">
        <v>44919.0</v>
      </c>
      <c r="N4986" s="14">
        <v>44918.0</v>
      </c>
      <c r="O4986" s="1"/>
      <c r="P4986" s="1">
        <v>8.33</v>
      </c>
      <c r="Q4986" s="1">
        <v>300000.0</v>
      </c>
      <c r="R4986" s="1">
        <v>300000.0</v>
      </c>
      <c r="S4986" s="15">
        <f t="shared" si="1208"/>
        <v>45008</v>
      </c>
      <c r="V4986" s="5">
        <f t="shared" si="940"/>
        <v>24990</v>
      </c>
      <c r="W4986" s="11">
        <f t="shared" si="1057"/>
        <v>29488.2</v>
      </c>
      <c r="Z4986" s="5">
        <f t="shared" si="1154"/>
        <v>18742.5</v>
      </c>
      <c r="AB4986" s="1"/>
      <c r="AC4986" s="1" t="s">
        <v>45</v>
      </c>
      <c r="AD4986" s="12" t="s">
        <v>46</v>
      </c>
      <c r="AE4986" s="12" t="s">
        <v>46</v>
      </c>
      <c r="AF4986" s="12" t="s">
        <v>46</v>
      </c>
      <c r="AG4986" s="12"/>
      <c r="AH4986" s="12"/>
      <c r="AI4986" s="12"/>
    </row>
    <row r="4987">
      <c r="A4987" s="1" t="s">
        <v>6770</v>
      </c>
      <c r="B4987" s="13"/>
      <c r="C4987" s="1" t="s">
        <v>36</v>
      </c>
      <c r="D4987" s="1" t="s">
        <v>76</v>
      </c>
      <c r="E4987" s="1" t="s">
        <v>38</v>
      </c>
      <c r="F4987" s="1" t="s">
        <v>1166</v>
      </c>
      <c r="G4987" s="1" t="s">
        <v>40</v>
      </c>
      <c r="H4987" s="1" t="s">
        <v>41</v>
      </c>
      <c r="I4987" s="1" t="s">
        <v>245</v>
      </c>
      <c r="J4987" s="1"/>
      <c r="K4987" s="1" t="s">
        <v>6771</v>
      </c>
      <c r="L4987" s="1" t="s">
        <v>53</v>
      </c>
      <c r="M4987" s="14">
        <v>45260.0</v>
      </c>
      <c r="N4987" s="14">
        <v>45260.0</v>
      </c>
      <c r="O4987" s="1"/>
      <c r="P4987" s="1">
        <v>8.33</v>
      </c>
      <c r="Q4987" s="1">
        <v>400000.0</v>
      </c>
      <c r="R4987" s="1">
        <v>300000.0</v>
      </c>
      <c r="S4987" s="15">
        <f t="shared" ref="S4987:S4988" si="1209">N4987+30</f>
        <v>45290</v>
      </c>
      <c r="V4987" s="5">
        <f t="shared" si="940"/>
        <v>24990</v>
      </c>
      <c r="W4987" s="11">
        <f t="shared" si="1057"/>
        <v>29488.2</v>
      </c>
      <c r="Y4987" s="1"/>
      <c r="Z4987" s="5">
        <f t="shared" si="1154"/>
        <v>18742.5</v>
      </c>
      <c r="AA4987" s="1"/>
      <c r="AB4987" s="1"/>
      <c r="AC4987" s="1" t="str">
        <f t="shared" ref="AC4987:AC4988" si="1210">IF(T4987="","C","O")</f>
        <v>C</v>
      </c>
      <c r="AD4987" s="12" t="s">
        <v>47</v>
      </c>
      <c r="AE4987" s="12" t="s">
        <v>47</v>
      </c>
      <c r="AF4987" s="12" t="s">
        <v>47</v>
      </c>
      <c r="AG4987" s="12"/>
      <c r="AH4987" s="12"/>
      <c r="AI4987" s="12"/>
    </row>
    <row r="4988">
      <c r="A4988" s="1" t="s">
        <v>6770</v>
      </c>
      <c r="B4988" s="13"/>
      <c r="C4988" s="1" t="s">
        <v>36</v>
      </c>
      <c r="D4988" s="1" t="s">
        <v>76</v>
      </c>
      <c r="E4988" s="1" t="s">
        <v>38</v>
      </c>
      <c r="F4988" s="1" t="s">
        <v>1166</v>
      </c>
      <c r="G4988" s="1" t="s">
        <v>40</v>
      </c>
      <c r="H4988" s="1" t="s">
        <v>41</v>
      </c>
      <c r="I4988" s="1" t="s">
        <v>245</v>
      </c>
      <c r="J4988" s="1"/>
      <c r="K4988" s="1" t="s">
        <v>6771</v>
      </c>
      <c r="L4988" s="1" t="s">
        <v>53</v>
      </c>
      <c r="M4988" s="14">
        <v>45260.0</v>
      </c>
      <c r="N4988" s="14">
        <v>45260.0</v>
      </c>
      <c r="O4988" s="1"/>
      <c r="P4988" s="1">
        <v>8.33</v>
      </c>
      <c r="Q4988" s="1">
        <v>200000.0</v>
      </c>
      <c r="R4988" s="1">
        <v>300000.0</v>
      </c>
      <c r="S4988" s="15">
        <f t="shared" si="1209"/>
        <v>45290</v>
      </c>
      <c r="V4988" s="5">
        <f t="shared" si="940"/>
        <v>24990</v>
      </c>
      <c r="W4988" s="11">
        <f t="shared" si="1057"/>
        <v>29488.2</v>
      </c>
      <c r="X4988" s="1"/>
      <c r="Y4988" s="1"/>
      <c r="Z4988" s="5">
        <f t="shared" si="1154"/>
        <v>18742.5</v>
      </c>
      <c r="AA4988" s="1"/>
      <c r="AB4988" s="1"/>
      <c r="AC4988" s="1" t="str">
        <f t="shared" si="1210"/>
        <v>C</v>
      </c>
      <c r="AD4988" s="12" t="s">
        <v>47</v>
      </c>
      <c r="AE4988" s="12" t="s">
        <v>47</v>
      </c>
      <c r="AF4988" s="12" t="s">
        <v>47</v>
      </c>
      <c r="AG4988" s="12"/>
      <c r="AH4988" s="12"/>
      <c r="AI4988" s="12"/>
    </row>
    <row r="4989">
      <c r="A4989" s="1" t="s">
        <v>6772</v>
      </c>
      <c r="B4989" s="13"/>
      <c r="C4989" s="1" t="s">
        <v>36</v>
      </c>
      <c r="D4989" s="1" t="s">
        <v>96</v>
      </c>
      <c r="E4989" s="1" t="s">
        <v>77</v>
      </c>
      <c r="F4989" s="1" t="s">
        <v>379</v>
      </c>
      <c r="G4989" s="1" t="s">
        <v>2057</v>
      </c>
      <c r="H4989" s="1" t="s">
        <v>2057</v>
      </c>
      <c r="I4989" s="1" t="s">
        <v>247</v>
      </c>
      <c r="J4989" s="1"/>
      <c r="K4989" s="1" t="s">
        <v>6773</v>
      </c>
      <c r="L4989" s="1" t="s">
        <v>143</v>
      </c>
      <c r="M4989" s="9">
        <v>44742.0</v>
      </c>
      <c r="N4989" s="9">
        <v>44782.0</v>
      </c>
      <c r="O4989" s="1"/>
      <c r="P4989" s="1">
        <v>8.33</v>
      </c>
      <c r="Q4989" s="1">
        <v>400000.0</v>
      </c>
      <c r="R4989" s="1">
        <v>480000.0</v>
      </c>
      <c r="S4989" s="9">
        <v>44781.0</v>
      </c>
      <c r="T4989" s="9">
        <v>44782.0</v>
      </c>
      <c r="U4989" s="1" t="s">
        <v>6774</v>
      </c>
      <c r="V4989" s="5">
        <f t="shared" si="940"/>
        <v>39984</v>
      </c>
      <c r="W4989" s="11">
        <f t="shared" si="1057"/>
        <v>47181.12</v>
      </c>
      <c r="X4989" s="9"/>
      <c r="Y4989" s="5"/>
      <c r="Z4989" s="5">
        <f t="shared" si="1154"/>
        <v>29988</v>
      </c>
      <c r="AA4989" s="9"/>
      <c r="AC4989" s="1" t="s">
        <v>162</v>
      </c>
      <c r="AD4989" s="12" t="s">
        <v>46</v>
      </c>
      <c r="AE4989" s="12" t="s">
        <v>46</v>
      </c>
      <c r="AF4989" s="12" t="s">
        <v>46</v>
      </c>
      <c r="AG4989" s="12" t="s">
        <v>46</v>
      </c>
      <c r="AH4989" s="12"/>
      <c r="AI4989" s="12"/>
    </row>
    <row r="4990">
      <c r="A4990" s="1" t="s">
        <v>6772</v>
      </c>
      <c r="B4990" s="13"/>
      <c r="C4990" s="1" t="s">
        <v>36</v>
      </c>
      <c r="D4990" s="1" t="s">
        <v>96</v>
      </c>
      <c r="E4990" s="1" t="s">
        <v>77</v>
      </c>
      <c r="F4990" s="1" t="s">
        <v>379</v>
      </c>
      <c r="G4990" s="1" t="s">
        <v>2057</v>
      </c>
      <c r="H4990" s="1" t="s">
        <v>2057</v>
      </c>
      <c r="I4990" s="1" t="s">
        <v>247</v>
      </c>
      <c r="J4990" s="1"/>
      <c r="K4990" s="1" t="s">
        <v>6773</v>
      </c>
      <c r="L4990" s="1" t="s">
        <v>143</v>
      </c>
      <c r="M4990" s="9">
        <v>44742.0</v>
      </c>
      <c r="N4990" s="9">
        <v>44742.0</v>
      </c>
      <c r="O4990" s="1"/>
      <c r="P4990" s="1">
        <v>8.33</v>
      </c>
      <c r="Q4990" s="1">
        <v>500000.0</v>
      </c>
      <c r="R4990" s="1">
        <v>420000.0</v>
      </c>
      <c r="S4990" s="9">
        <v>45189.0</v>
      </c>
      <c r="T4990" s="9">
        <v>45190.0</v>
      </c>
      <c r="U4990" s="1" t="s">
        <v>6775</v>
      </c>
      <c r="V4990" s="5">
        <f t="shared" si="940"/>
        <v>34986</v>
      </c>
      <c r="W4990" s="11">
        <f t="shared" si="1057"/>
        <v>41283.48</v>
      </c>
      <c r="X4990" s="14">
        <v>45230.0</v>
      </c>
      <c r="Y4990" s="5">
        <f t="shared" ref="Y4990:Y4992" si="1211">W4990-(V4990*10%)</f>
        <v>37784.88</v>
      </c>
      <c r="Z4990" s="5">
        <f t="shared" si="1154"/>
        <v>26239.5</v>
      </c>
      <c r="AA4990" s="9">
        <v>45232.0</v>
      </c>
      <c r="AB4990" s="1" t="s">
        <v>6776</v>
      </c>
      <c r="AC4990" s="1" t="s">
        <v>55</v>
      </c>
      <c r="AD4990" s="12" t="s">
        <v>46</v>
      </c>
      <c r="AE4990" s="12" t="s">
        <v>46</v>
      </c>
      <c r="AF4990" s="12" t="s">
        <v>47</v>
      </c>
      <c r="AG4990" s="12" t="s">
        <v>47</v>
      </c>
      <c r="AH4990" s="12" t="s">
        <v>47</v>
      </c>
      <c r="AI4990" s="12" t="s">
        <v>47</v>
      </c>
    </row>
    <row r="4991">
      <c r="A4991" s="1" t="s">
        <v>6772</v>
      </c>
      <c r="B4991" s="13"/>
      <c r="C4991" s="1" t="s">
        <v>36</v>
      </c>
      <c r="D4991" s="1" t="s">
        <v>96</v>
      </c>
      <c r="E4991" s="1" t="s">
        <v>77</v>
      </c>
      <c r="F4991" s="1" t="s">
        <v>379</v>
      </c>
      <c r="G4991" s="1" t="s">
        <v>2057</v>
      </c>
      <c r="H4991" s="1" t="s">
        <v>2057</v>
      </c>
      <c r="I4991" s="1" t="s">
        <v>247</v>
      </c>
      <c r="J4991" s="1"/>
      <c r="K4991" s="1" t="s">
        <v>6773</v>
      </c>
      <c r="L4991" s="1" t="s">
        <v>143</v>
      </c>
      <c r="M4991" s="9">
        <v>44742.0</v>
      </c>
      <c r="N4991" s="9">
        <v>45160.0</v>
      </c>
      <c r="O4991" s="1"/>
      <c r="P4991" s="1">
        <v>8.33</v>
      </c>
      <c r="Q4991" s="1">
        <v>500000.0</v>
      </c>
      <c r="R4991" s="1">
        <v>478400.0</v>
      </c>
      <c r="S4991" s="9">
        <v>45191.0</v>
      </c>
      <c r="T4991" s="9">
        <v>45203.0</v>
      </c>
      <c r="U4991" s="1" t="s">
        <v>6777</v>
      </c>
      <c r="V4991" s="5">
        <f t="shared" si="940"/>
        <v>39850.72</v>
      </c>
      <c r="W4991" s="11">
        <f t="shared" si="1057"/>
        <v>47023.8496</v>
      </c>
      <c r="X4991" s="9">
        <v>45203.0</v>
      </c>
      <c r="Y4991" s="5">
        <f t="shared" si="1211"/>
        <v>43038.7776</v>
      </c>
      <c r="Z4991" s="5">
        <f t="shared" si="1154"/>
        <v>29888.04</v>
      </c>
      <c r="AA4991" s="9">
        <v>45203.0</v>
      </c>
      <c r="AB4991" s="1" t="s">
        <v>6777</v>
      </c>
      <c r="AC4991" s="1" t="s">
        <v>55</v>
      </c>
      <c r="AD4991" s="12" t="s">
        <v>46</v>
      </c>
      <c r="AE4991" s="12" t="s">
        <v>47</v>
      </c>
      <c r="AF4991" s="12" t="s">
        <v>47</v>
      </c>
      <c r="AG4991" s="12" t="s">
        <v>47</v>
      </c>
      <c r="AH4991" s="12" t="s">
        <v>47</v>
      </c>
      <c r="AI4991" s="12" t="s">
        <v>47</v>
      </c>
    </row>
    <row r="4992">
      <c r="A4992" s="1" t="s">
        <v>6772</v>
      </c>
      <c r="B4992" s="13"/>
      <c r="C4992" s="1" t="s">
        <v>36</v>
      </c>
      <c r="D4992" s="1" t="s">
        <v>96</v>
      </c>
      <c r="E4992" s="1" t="s">
        <v>77</v>
      </c>
      <c r="F4992" s="1" t="s">
        <v>379</v>
      </c>
      <c r="G4992" s="1" t="s">
        <v>2057</v>
      </c>
      <c r="H4992" s="1" t="s">
        <v>2057</v>
      </c>
      <c r="I4992" s="1" t="s">
        <v>247</v>
      </c>
      <c r="J4992" s="1"/>
      <c r="K4992" s="1" t="s">
        <v>6773</v>
      </c>
      <c r="L4992" s="1" t="s">
        <v>143</v>
      </c>
      <c r="M4992" s="9">
        <v>44742.0</v>
      </c>
      <c r="N4992" s="9">
        <v>45047.0</v>
      </c>
      <c r="O4992" s="1"/>
      <c r="P4992" s="1">
        <v>8.33</v>
      </c>
      <c r="Q4992" s="1">
        <v>500000.0</v>
      </c>
      <c r="R4992" s="1">
        <v>560000.0</v>
      </c>
      <c r="S4992" s="9">
        <v>45264.0</v>
      </c>
      <c r="T4992" s="9">
        <v>45265.0</v>
      </c>
      <c r="U4992" s="1" t="s">
        <v>6778</v>
      </c>
      <c r="V4992" s="5">
        <f t="shared" si="940"/>
        <v>46648</v>
      </c>
      <c r="W4992" s="11">
        <f t="shared" si="1057"/>
        <v>55044.64</v>
      </c>
      <c r="X4992" s="9">
        <v>45316.0</v>
      </c>
      <c r="Y4992" s="5">
        <f t="shared" si="1211"/>
        <v>50379.84</v>
      </c>
      <c r="Z4992" s="5">
        <f t="shared" si="1154"/>
        <v>34986</v>
      </c>
      <c r="AA4992" s="9">
        <v>45323.0</v>
      </c>
      <c r="AB4992" s="1" t="s">
        <v>6779</v>
      </c>
      <c r="AC4992" s="1" t="s">
        <v>55</v>
      </c>
      <c r="AD4992" s="12" t="s">
        <v>46</v>
      </c>
      <c r="AE4992" s="12" t="s">
        <v>47</v>
      </c>
      <c r="AF4992" s="12" t="s">
        <v>47</v>
      </c>
      <c r="AG4992" s="12" t="s">
        <v>47</v>
      </c>
      <c r="AH4992" s="12" t="s">
        <v>47</v>
      </c>
      <c r="AI4992" s="12" t="s">
        <v>47</v>
      </c>
    </row>
    <row r="4993">
      <c r="A4993" s="1" t="s">
        <v>6772</v>
      </c>
      <c r="B4993" s="13"/>
      <c r="C4993" s="1" t="s">
        <v>36</v>
      </c>
      <c r="D4993" s="1" t="s">
        <v>96</v>
      </c>
      <c r="E4993" s="1" t="s">
        <v>77</v>
      </c>
      <c r="F4993" s="1" t="s">
        <v>379</v>
      </c>
      <c r="G4993" s="1" t="s">
        <v>2057</v>
      </c>
      <c r="H4993" s="1" t="s">
        <v>2057</v>
      </c>
      <c r="I4993" s="1" t="s">
        <v>247</v>
      </c>
      <c r="J4993" s="1"/>
      <c r="K4993" s="1" t="s">
        <v>6773</v>
      </c>
      <c r="L4993" s="1" t="s">
        <v>143</v>
      </c>
      <c r="M4993" s="9">
        <v>44742.0</v>
      </c>
      <c r="N4993" s="9">
        <v>45057.0</v>
      </c>
      <c r="O4993" s="1"/>
      <c r="P4993" s="1">
        <v>8.33</v>
      </c>
      <c r="Q4993" s="1">
        <v>500000.0</v>
      </c>
      <c r="R4993" s="1">
        <v>300000.0</v>
      </c>
      <c r="S4993" s="10">
        <f>N4993+90</f>
        <v>45147</v>
      </c>
      <c r="V4993" s="5">
        <f t="shared" si="940"/>
        <v>24990</v>
      </c>
      <c r="W4993" s="11">
        <f t="shared" si="1057"/>
        <v>29488.2</v>
      </c>
      <c r="Z4993" s="5">
        <f t="shared" si="1154"/>
        <v>18742.5</v>
      </c>
      <c r="AB4993" s="1"/>
      <c r="AC4993" s="1" t="s">
        <v>45</v>
      </c>
      <c r="AD4993" s="12" t="s">
        <v>46</v>
      </c>
      <c r="AE4993" s="12" t="s">
        <v>47</v>
      </c>
      <c r="AF4993" s="12" t="s">
        <v>47</v>
      </c>
      <c r="AG4993" s="12"/>
      <c r="AH4993" s="12"/>
      <c r="AI4993" s="12"/>
    </row>
    <row r="4994">
      <c r="A4994" s="1" t="s">
        <v>6780</v>
      </c>
      <c r="B4994" s="13"/>
      <c r="C4994" s="1" t="s">
        <v>36</v>
      </c>
      <c r="D4994" s="1" t="s">
        <v>96</v>
      </c>
      <c r="E4994" s="1" t="s">
        <v>168</v>
      </c>
      <c r="F4994" s="1" t="s">
        <v>1698</v>
      </c>
      <c r="G4994" s="1" t="s">
        <v>152</v>
      </c>
      <c r="H4994" s="1" t="s">
        <v>153</v>
      </c>
      <c r="I4994" s="1" t="s">
        <v>42</v>
      </c>
      <c r="J4994" s="1"/>
      <c r="K4994" s="1" t="s">
        <v>6781</v>
      </c>
      <c r="L4994" s="1" t="s">
        <v>99</v>
      </c>
      <c r="M4994" s="9">
        <v>44652.0</v>
      </c>
      <c r="N4994" s="9">
        <v>45170.0</v>
      </c>
      <c r="O4994" s="1"/>
      <c r="P4994" s="1">
        <v>8.33</v>
      </c>
      <c r="Q4994" s="1">
        <v>850000.0</v>
      </c>
      <c r="R4994" s="1">
        <v>900000.0</v>
      </c>
      <c r="S4994" s="9">
        <v>45179.0</v>
      </c>
      <c r="T4994" s="9">
        <v>45174.0</v>
      </c>
      <c r="U4994" s="1" t="s">
        <v>6782</v>
      </c>
      <c r="V4994" s="5">
        <f t="shared" si="940"/>
        <v>74970</v>
      </c>
      <c r="W4994" s="11">
        <f t="shared" si="1057"/>
        <v>88464.6</v>
      </c>
      <c r="X4994" s="14">
        <v>45209.0</v>
      </c>
      <c r="Y4994" s="5">
        <f>W4994-(V4994*10%)</f>
        <v>80967.6</v>
      </c>
      <c r="Z4994" s="5">
        <f t="shared" si="1154"/>
        <v>56227.5</v>
      </c>
      <c r="AA4994" s="9">
        <v>45267.0</v>
      </c>
      <c r="AB4994" s="1" t="s">
        <v>6783</v>
      </c>
      <c r="AC4994" s="1" t="s">
        <v>55</v>
      </c>
      <c r="AD4994" s="12" t="s">
        <v>46</v>
      </c>
      <c r="AE4994" s="12" t="s">
        <v>47</v>
      </c>
      <c r="AF4994" s="12" t="s">
        <v>47</v>
      </c>
      <c r="AG4994" s="12" t="s">
        <v>47</v>
      </c>
      <c r="AH4994" s="12" t="s">
        <v>47</v>
      </c>
      <c r="AI4994" s="12" t="s">
        <v>47</v>
      </c>
    </row>
    <row r="4995">
      <c r="A4995" s="1" t="s">
        <v>6780</v>
      </c>
      <c r="B4995" s="13"/>
      <c r="C4995" s="1" t="s">
        <v>36</v>
      </c>
      <c r="D4995" s="1" t="s">
        <v>96</v>
      </c>
      <c r="E4995" s="1" t="s">
        <v>168</v>
      </c>
      <c r="F4995" s="1" t="s">
        <v>1698</v>
      </c>
      <c r="G4995" s="1" t="s">
        <v>152</v>
      </c>
      <c r="H4995" s="1" t="s">
        <v>153</v>
      </c>
      <c r="I4995" s="1" t="s">
        <v>42</v>
      </c>
      <c r="J4995" s="1"/>
      <c r="K4995" s="1" t="s">
        <v>6781</v>
      </c>
      <c r="L4995" s="1" t="s">
        <v>99</v>
      </c>
      <c r="M4995" s="9">
        <v>44652.0</v>
      </c>
      <c r="N4995" s="9">
        <v>44652.0</v>
      </c>
      <c r="O4995" s="1"/>
      <c r="P4995" s="1">
        <v>8.33</v>
      </c>
      <c r="Q4995" s="1">
        <v>300000.0</v>
      </c>
      <c r="R4995" s="1">
        <v>300000.0</v>
      </c>
      <c r="S4995" s="10">
        <f>N4995+90</f>
        <v>44742</v>
      </c>
      <c r="V4995" s="5">
        <f t="shared" si="940"/>
        <v>24990</v>
      </c>
      <c r="W4995" s="11">
        <f t="shared" si="1057"/>
        <v>29488.2</v>
      </c>
      <c r="Z4995" s="5">
        <f t="shared" si="1154"/>
        <v>18742.5</v>
      </c>
      <c r="AC4995" s="1" t="s">
        <v>45</v>
      </c>
      <c r="AD4995" s="12" t="s">
        <v>46</v>
      </c>
      <c r="AE4995" s="12" t="s">
        <v>46</v>
      </c>
      <c r="AF4995" s="12" t="s">
        <v>46</v>
      </c>
      <c r="AG4995" s="12"/>
      <c r="AH4995" s="12"/>
      <c r="AI4995" s="12"/>
    </row>
    <row r="4996">
      <c r="A4996" s="1" t="s">
        <v>6784</v>
      </c>
      <c r="B4996" s="13"/>
      <c r="C4996" s="1" t="s">
        <v>132</v>
      </c>
      <c r="D4996" s="1" t="s">
        <v>102</v>
      </c>
      <c r="E4996" s="1" t="s">
        <v>82</v>
      </c>
      <c r="F4996" s="1" t="s">
        <v>6785</v>
      </c>
      <c r="G4996" s="1" t="s">
        <v>152</v>
      </c>
      <c r="H4996" s="1" t="s">
        <v>153</v>
      </c>
      <c r="I4996" s="1" t="s">
        <v>236</v>
      </c>
      <c r="J4996" s="1"/>
      <c r="K4996" s="1" t="s">
        <v>6786</v>
      </c>
      <c r="L4996" s="1" t="s">
        <v>99</v>
      </c>
      <c r="M4996" s="9">
        <v>44904.0</v>
      </c>
      <c r="N4996" s="9">
        <v>44872.0</v>
      </c>
      <c r="O4996" s="1"/>
      <c r="P4996" s="1">
        <v>7.5</v>
      </c>
      <c r="Q4996" s="1">
        <v>300000.0</v>
      </c>
      <c r="R4996" s="1">
        <v>384000.0</v>
      </c>
      <c r="S4996" s="9">
        <v>44872.0</v>
      </c>
      <c r="T4996" s="9">
        <v>44904.0</v>
      </c>
      <c r="U4996" s="1" t="s">
        <v>6787</v>
      </c>
      <c r="V4996" s="5">
        <f t="shared" si="940"/>
        <v>28800</v>
      </c>
      <c r="W4996" s="11">
        <f t="shared" si="1057"/>
        <v>33984</v>
      </c>
      <c r="X4996" s="14">
        <v>44916.0</v>
      </c>
      <c r="Y4996" s="5">
        <f>W4996</f>
        <v>33984</v>
      </c>
      <c r="Z4996" s="5">
        <f t="shared" si="1154"/>
        <v>21600</v>
      </c>
      <c r="AA4996" s="14">
        <v>44925.0</v>
      </c>
      <c r="AB4996" s="1" t="s">
        <v>6787</v>
      </c>
      <c r="AC4996" s="1" t="s">
        <v>55</v>
      </c>
      <c r="AD4996" s="12" t="s">
        <v>46</v>
      </c>
      <c r="AE4996" s="12" t="s">
        <v>46</v>
      </c>
      <c r="AF4996" s="12" t="s">
        <v>46</v>
      </c>
      <c r="AG4996" s="12" t="s">
        <v>46</v>
      </c>
      <c r="AH4996" s="12" t="s">
        <v>46</v>
      </c>
      <c r="AI4996" s="12" t="s">
        <v>46</v>
      </c>
    </row>
    <row r="4997">
      <c r="A4997" s="1" t="s">
        <v>6788</v>
      </c>
      <c r="B4997" s="13"/>
      <c r="C4997" s="1" t="s">
        <v>36</v>
      </c>
      <c r="D4997" s="1" t="s">
        <v>96</v>
      </c>
      <c r="E4997" s="1" t="s">
        <v>168</v>
      </c>
      <c r="F4997" s="1" t="s">
        <v>2454</v>
      </c>
      <c r="G4997" s="1" t="s">
        <v>127</v>
      </c>
      <c r="H4997" s="1" t="s">
        <v>128</v>
      </c>
      <c r="I4997" s="1" t="s">
        <v>278</v>
      </c>
      <c r="J4997" s="1"/>
      <c r="K4997" s="1" t="s">
        <v>6789</v>
      </c>
      <c r="L4997" s="1" t="s">
        <v>99</v>
      </c>
      <c r="M4997" s="14">
        <v>44879.0</v>
      </c>
      <c r="N4997" s="9">
        <v>44742.0</v>
      </c>
      <c r="O4997" s="1"/>
      <c r="P4997" s="1">
        <v>8.33</v>
      </c>
      <c r="Q4997" s="1">
        <v>500000.0</v>
      </c>
      <c r="R4997" s="1">
        <v>292392.0</v>
      </c>
      <c r="S4997" s="14">
        <v>44925.0</v>
      </c>
      <c r="T4997" s="9">
        <v>44927.0</v>
      </c>
      <c r="U4997" s="1" t="s">
        <v>6790</v>
      </c>
      <c r="V4997" s="5">
        <f t="shared" si="940"/>
        <v>24356.2536</v>
      </c>
      <c r="W4997" s="11">
        <f t="shared" si="1057"/>
        <v>28740.37925</v>
      </c>
      <c r="X4997" s="9"/>
      <c r="Y4997" s="5"/>
      <c r="Z4997" s="5">
        <f t="shared" si="1154"/>
        <v>18267.1902</v>
      </c>
      <c r="AA4997" s="9"/>
      <c r="AC4997" s="1" t="s">
        <v>162</v>
      </c>
      <c r="AD4997" s="12" t="s">
        <v>46</v>
      </c>
      <c r="AE4997" s="12" t="s">
        <v>46</v>
      </c>
      <c r="AF4997" s="12" t="s">
        <v>46</v>
      </c>
      <c r="AG4997" s="12" t="s">
        <v>46</v>
      </c>
      <c r="AH4997" s="12"/>
      <c r="AI4997" s="12"/>
    </row>
    <row r="4998">
      <c r="A4998" s="1" t="s">
        <v>6791</v>
      </c>
      <c r="B4998" s="13"/>
      <c r="C4998" s="1" t="s">
        <v>132</v>
      </c>
      <c r="D4998" s="1" t="s">
        <v>50</v>
      </c>
      <c r="E4998" s="1" t="s">
        <v>38</v>
      </c>
      <c r="F4998" s="1" t="s">
        <v>6792</v>
      </c>
      <c r="G4998" s="1" t="s">
        <v>865</v>
      </c>
      <c r="H4998" s="1" t="s">
        <v>866</v>
      </c>
      <c r="I4998" s="1" t="s">
        <v>42</v>
      </c>
      <c r="J4998" s="1"/>
      <c r="K4998" s="1" t="s">
        <v>6793</v>
      </c>
      <c r="L4998" s="1" t="s">
        <v>53</v>
      </c>
      <c r="M4998" s="9">
        <v>44831.0</v>
      </c>
      <c r="N4998" s="9">
        <v>44831.0</v>
      </c>
      <c r="O4998" s="1"/>
      <c r="P4998" s="1">
        <v>7.5</v>
      </c>
      <c r="Q4998" s="1">
        <v>300000.0</v>
      </c>
      <c r="R4998" s="1">
        <v>300000.0</v>
      </c>
      <c r="S4998" s="10">
        <f>N4998+90</f>
        <v>44921</v>
      </c>
      <c r="V4998" s="5">
        <f t="shared" si="940"/>
        <v>22500</v>
      </c>
      <c r="W4998" s="11">
        <f t="shared" si="1057"/>
        <v>26550</v>
      </c>
      <c r="Z4998" s="5">
        <f t="shared" si="1154"/>
        <v>16875</v>
      </c>
      <c r="AC4998" s="1" t="s">
        <v>45</v>
      </c>
      <c r="AD4998" s="12" t="s">
        <v>46</v>
      </c>
      <c r="AE4998" s="12" t="s">
        <v>46</v>
      </c>
      <c r="AF4998" s="12" t="s">
        <v>46</v>
      </c>
      <c r="AG4998" s="12"/>
      <c r="AH4998" s="12"/>
      <c r="AI4998" s="12"/>
    </row>
    <row r="4999">
      <c r="A4999" s="1" t="s">
        <v>6794</v>
      </c>
      <c r="B4999" s="13"/>
      <c r="C4999" s="1" t="s">
        <v>132</v>
      </c>
      <c r="D4999" s="1" t="s">
        <v>102</v>
      </c>
      <c r="E4999" s="1" t="s">
        <v>77</v>
      </c>
      <c r="F4999" s="1" t="s">
        <v>2848</v>
      </c>
      <c r="G4999" s="1" t="s">
        <v>175</v>
      </c>
      <c r="H4999" s="1" t="s">
        <v>176</v>
      </c>
      <c r="I4999" s="1" t="s">
        <v>187</v>
      </c>
      <c r="J4999" s="1"/>
      <c r="K4999" s="1" t="s">
        <v>6795</v>
      </c>
      <c r="L4999" s="1" t="s">
        <v>143</v>
      </c>
      <c r="M4999" s="9">
        <v>45294.0</v>
      </c>
      <c r="N4999" s="9">
        <v>45352.0</v>
      </c>
      <c r="O4999" s="1"/>
      <c r="P4999" s="1">
        <v>8.33</v>
      </c>
      <c r="Q4999" s="1">
        <v>500000.0</v>
      </c>
      <c r="R4999" s="1">
        <v>275424.0</v>
      </c>
      <c r="S4999" s="14">
        <v>44844.0</v>
      </c>
      <c r="T4999" s="14">
        <v>44882.0</v>
      </c>
      <c r="U4999" s="1" t="s">
        <v>6796</v>
      </c>
      <c r="V4999" s="5">
        <f t="shared" si="940"/>
        <v>22942.8192</v>
      </c>
      <c r="W4999" s="11">
        <f t="shared" si="1057"/>
        <v>27072.52666</v>
      </c>
      <c r="X4999" s="14"/>
      <c r="Y4999" s="5"/>
      <c r="Z4999" s="5">
        <f t="shared" si="1154"/>
        <v>17207.1144</v>
      </c>
      <c r="AA4999" s="14"/>
      <c r="AC4999" s="1" t="s">
        <v>162</v>
      </c>
      <c r="AD4999" s="12" t="s">
        <v>47</v>
      </c>
      <c r="AE4999" s="12" t="s">
        <v>47</v>
      </c>
      <c r="AF4999" s="12" t="s">
        <v>46</v>
      </c>
      <c r="AG4999" s="12" t="s">
        <v>46</v>
      </c>
      <c r="AH4999" s="12"/>
      <c r="AI4999" s="12"/>
    </row>
    <row r="5000">
      <c r="A5000" s="1" t="s">
        <v>6794</v>
      </c>
      <c r="B5000" s="13"/>
      <c r="C5000" s="1" t="s">
        <v>132</v>
      </c>
      <c r="D5000" s="1" t="s">
        <v>102</v>
      </c>
      <c r="E5000" s="1" t="s">
        <v>77</v>
      </c>
      <c r="F5000" s="1" t="s">
        <v>2848</v>
      </c>
      <c r="G5000" s="1" t="s">
        <v>175</v>
      </c>
      <c r="H5000" s="1" t="s">
        <v>176</v>
      </c>
      <c r="I5000" s="1" t="s">
        <v>187</v>
      </c>
      <c r="J5000" s="1"/>
      <c r="K5000" s="1" t="s">
        <v>6795</v>
      </c>
      <c r="L5000" s="1" t="s">
        <v>143</v>
      </c>
      <c r="M5000" s="9">
        <v>45294.0</v>
      </c>
      <c r="N5000" s="9">
        <v>45316.0</v>
      </c>
      <c r="O5000" s="1"/>
      <c r="P5000" s="1">
        <v>8.33</v>
      </c>
      <c r="Q5000" s="1">
        <v>744000.0</v>
      </c>
      <c r="R5000" s="1">
        <v>744000.0</v>
      </c>
      <c r="S5000" s="9">
        <v>45347.0</v>
      </c>
      <c r="T5000" s="9">
        <v>45352.0</v>
      </c>
      <c r="U5000" s="1" t="s">
        <v>6797</v>
      </c>
      <c r="V5000" s="5">
        <f t="shared" si="940"/>
        <v>61975.2</v>
      </c>
      <c r="W5000" s="11">
        <f t="shared" si="1057"/>
        <v>73130.736</v>
      </c>
      <c r="X5000" s="9">
        <v>45415.0</v>
      </c>
      <c r="Y5000" s="5">
        <f t="shared" ref="Y5000:Y5001" si="1212">W5000-(V5000*10%)</f>
        <v>66933.216</v>
      </c>
      <c r="Z5000" s="5">
        <f t="shared" si="1154"/>
        <v>46481.4</v>
      </c>
      <c r="AA5000" s="9">
        <v>45419.0</v>
      </c>
      <c r="AB5000" s="1" t="s">
        <v>6797</v>
      </c>
      <c r="AC5000" s="1" t="s">
        <v>55</v>
      </c>
      <c r="AD5000" s="12" t="s">
        <v>47</v>
      </c>
      <c r="AE5000" s="12" t="s">
        <v>47</v>
      </c>
      <c r="AF5000" s="12" t="s">
        <v>47</v>
      </c>
      <c r="AG5000" s="12" t="s">
        <v>47</v>
      </c>
      <c r="AH5000" s="12" t="s">
        <v>137</v>
      </c>
      <c r="AI5000" s="12" t="s">
        <v>137</v>
      </c>
    </row>
    <row r="5001">
      <c r="A5001" s="1" t="s">
        <v>6794</v>
      </c>
      <c r="B5001" s="13"/>
      <c r="C5001" s="1" t="s">
        <v>132</v>
      </c>
      <c r="D5001" s="1" t="s">
        <v>102</v>
      </c>
      <c r="E5001" s="1" t="s">
        <v>77</v>
      </c>
      <c r="F5001" s="1" t="s">
        <v>2848</v>
      </c>
      <c r="G5001" s="1" t="s">
        <v>175</v>
      </c>
      <c r="H5001" s="1" t="s">
        <v>176</v>
      </c>
      <c r="I5001" s="1" t="s">
        <v>187</v>
      </c>
      <c r="J5001" s="1"/>
      <c r="K5001" s="1" t="s">
        <v>6795</v>
      </c>
      <c r="L5001" s="1" t="s">
        <v>143</v>
      </c>
      <c r="M5001" s="9">
        <v>45294.0</v>
      </c>
      <c r="N5001" s="9">
        <v>45294.0</v>
      </c>
      <c r="O5001" s="1"/>
      <c r="P5001" s="1">
        <v>8.33</v>
      </c>
      <c r="Q5001" s="1">
        <v>200000.0</v>
      </c>
      <c r="R5001" s="1">
        <v>288000.0</v>
      </c>
      <c r="S5001" s="9">
        <v>45358.0</v>
      </c>
      <c r="T5001" s="9">
        <v>45367.0</v>
      </c>
      <c r="U5001" s="1" t="s">
        <v>6798</v>
      </c>
      <c r="V5001" s="5">
        <f t="shared" si="940"/>
        <v>23990.4</v>
      </c>
      <c r="W5001" s="11">
        <f t="shared" si="1057"/>
        <v>28308.672</v>
      </c>
      <c r="X5001" s="9">
        <v>45407.0</v>
      </c>
      <c r="Y5001" s="5">
        <f t="shared" si="1212"/>
        <v>25909.632</v>
      </c>
      <c r="Z5001" s="5">
        <f t="shared" si="1154"/>
        <v>17992.8</v>
      </c>
      <c r="AA5001" s="9">
        <v>45411.0</v>
      </c>
      <c r="AB5001" s="1" t="s">
        <v>6798</v>
      </c>
      <c r="AC5001" s="1" t="s">
        <v>55</v>
      </c>
      <c r="AD5001" s="12" t="s">
        <v>47</v>
      </c>
      <c r="AE5001" s="12" t="s">
        <v>47</v>
      </c>
      <c r="AF5001" s="12" t="s">
        <v>47</v>
      </c>
      <c r="AG5001" s="12" t="s">
        <v>47</v>
      </c>
      <c r="AH5001" s="12" t="s">
        <v>137</v>
      </c>
      <c r="AI5001" s="12" t="s">
        <v>137</v>
      </c>
    </row>
    <row r="5002">
      <c r="A5002" s="1" t="s">
        <v>6799</v>
      </c>
      <c r="B5002" s="13"/>
      <c r="C5002" s="1" t="s">
        <v>36</v>
      </c>
      <c r="D5002" s="1" t="s">
        <v>37</v>
      </c>
      <c r="E5002" s="1" t="s">
        <v>113</v>
      </c>
      <c r="F5002" s="1" t="s">
        <v>344</v>
      </c>
      <c r="G5002" s="1" t="s">
        <v>601</v>
      </c>
      <c r="H5002" s="1" t="s">
        <v>602</v>
      </c>
      <c r="I5002" s="1" t="s">
        <v>42</v>
      </c>
      <c r="J5002" s="1"/>
      <c r="K5002" s="1" t="s">
        <v>6800</v>
      </c>
      <c r="L5002" s="1" t="s">
        <v>99</v>
      </c>
      <c r="M5002" s="9">
        <v>44652.0</v>
      </c>
      <c r="N5002" s="9">
        <v>44652.0</v>
      </c>
      <c r="O5002" s="1"/>
      <c r="P5002" s="1">
        <v>8.0</v>
      </c>
      <c r="Q5002" s="1">
        <v>503760.0</v>
      </c>
      <c r="R5002" s="1">
        <v>300000.0</v>
      </c>
      <c r="S5002" s="10">
        <f>N5002+30</f>
        <v>44682</v>
      </c>
      <c r="V5002" s="5">
        <f t="shared" si="940"/>
        <v>24000</v>
      </c>
      <c r="W5002" s="11">
        <f t="shared" si="1057"/>
        <v>28320</v>
      </c>
      <c r="Y5002" s="1"/>
      <c r="Z5002" s="5">
        <f t="shared" si="1154"/>
        <v>18000</v>
      </c>
      <c r="AB5002" s="1"/>
      <c r="AC5002" s="1" t="str">
        <f>IF(T5002="","C","O")</f>
        <v>C</v>
      </c>
      <c r="AD5002" s="12" t="s">
        <v>46</v>
      </c>
      <c r="AE5002" s="12" t="s">
        <v>46</v>
      </c>
      <c r="AF5002" s="12" t="s">
        <v>46</v>
      </c>
      <c r="AG5002" s="12"/>
      <c r="AH5002" s="12"/>
      <c r="AI5002" s="12"/>
    </row>
    <row r="5003">
      <c r="A5003" s="1" t="s">
        <v>6801</v>
      </c>
      <c r="B5003" s="13"/>
      <c r="C5003" s="1" t="s">
        <v>132</v>
      </c>
      <c r="D5003" s="1" t="s">
        <v>96</v>
      </c>
      <c r="E5003" s="1" t="s">
        <v>38</v>
      </c>
      <c r="F5003" s="1" t="s">
        <v>3853</v>
      </c>
      <c r="G5003" s="1" t="s">
        <v>152</v>
      </c>
      <c r="H5003" s="1" t="s">
        <v>317</v>
      </c>
      <c r="I5003" s="1" t="s">
        <v>42</v>
      </c>
      <c r="J5003" s="1"/>
      <c r="K5003" s="1" t="s">
        <v>6802</v>
      </c>
      <c r="L5003" s="1" t="s">
        <v>150</v>
      </c>
      <c r="M5003" s="9">
        <v>44652.0</v>
      </c>
      <c r="N5003" s="9">
        <v>44664.0</v>
      </c>
      <c r="O5003" s="1"/>
      <c r="P5003" s="1">
        <v>8.33</v>
      </c>
      <c r="Q5003" s="1">
        <v>1000000.0</v>
      </c>
      <c r="R5003" s="1">
        <v>1300000.0</v>
      </c>
      <c r="S5003" s="9">
        <v>44664.0</v>
      </c>
      <c r="T5003" s="9">
        <v>44696.0</v>
      </c>
      <c r="U5003" s="1" t="s">
        <v>6803</v>
      </c>
      <c r="V5003" s="5">
        <f t="shared" si="940"/>
        <v>108290</v>
      </c>
      <c r="W5003" s="11">
        <f t="shared" si="1057"/>
        <v>127782.2</v>
      </c>
      <c r="X5003" s="9">
        <v>44702.0</v>
      </c>
      <c r="Y5003" s="5">
        <f>W5003-(V5003*10%)</f>
        <v>116953.2</v>
      </c>
      <c r="Z5003" s="5">
        <f t="shared" si="1154"/>
        <v>81217.5</v>
      </c>
      <c r="AA5003" s="9">
        <v>44707.0</v>
      </c>
      <c r="AB5003" s="1" t="s">
        <v>6804</v>
      </c>
      <c r="AC5003" s="1" t="s">
        <v>55</v>
      </c>
      <c r="AD5003" s="12" t="s">
        <v>46</v>
      </c>
      <c r="AE5003" s="12" t="s">
        <v>46</v>
      </c>
      <c r="AF5003" s="12" t="s">
        <v>46</v>
      </c>
      <c r="AG5003" s="12" t="s">
        <v>46</v>
      </c>
      <c r="AH5003" s="12" t="s">
        <v>46</v>
      </c>
      <c r="AI5003" s="12" t="s">
        <v>46</v>
      </c>
    </row>
    <row r="5004">
      <c r="A5004" s="1" t="s">
        <v>6805</v>
      </c>
      <c r="B5004" s="13"/>
      <c r="C5004" s="1" t="s">
        <v>36</v>
      </c>
      <c r="D5004" s="1" t="s">
        <v>102</v>
      </c>
      <c r="E5004" s="1" t="s">
        <v>38</v>
      </c>
      <c r="F5004" s="1" t="s">
        <v>740</v>
      </c>
      <c r="G5004" s="1" t="s">
        <v>152</v>
      </c>
      <c r="H5004" s="1" t="s">
        <v>317</v>
      </c>
      <c r="I5004" s="1" t="s">
        <v>86</v>
      </c>
      <c r="J5004" s="1"/>
      <c r="K5004" s="1" t="s">
        <v>6806</v>
      </c>
      <c r="L5004" s="1" t="s">
        <v>99</v>
      </c>
      <c r="M5004" s="9">
        <v>44652.0</v>
      </c>
      <c r="N5004" s="9">
        <v>44652.0</v>
      </c>
      <c r="O5004" s="1"/>
      <c r="P5004" s="1">
        <v>8.33</v>
      </c>
      <c r="Q5004" s="1">
        <v>500000.0</v>
      </c>
      <c r="R5004" s="1">
        <v>300000.0</v>
      </c>
      <c r="S5004" s="10">
        <f t="shared" ref="S5004:S5005" si="1213">N5004+30</f>
        <v>44682</v>
      </c>
      <c r="V5004" s="5">
        <f t="shared" si="940"/>
        <v>24990</v>
      </c>
      <c r="W5004" s="11">
        <f t="shared" si="1057"/>
        <v>29488.2</v>
      </c>
      <c r="Z5004" s="5">
        <f t="shared" si="1154"/>
        <v>18742.5</v>
      </c>
      <c r="AB5004" s="1"/>
      <c r="AC5004" s="1" t="str">
        <f>IF(T5004="","C","O")</f>
        <v>C</v>
      </c>
      <c r="AD5004" s="12" t="s">
        <v>46</v>
      </c>
      <c r="AE5004" s="12" t="s">
        <v>46</v>
      </c>
      <c r="AF5004" s="12" t="s">
        <v>46</v>
      </c>
      <c r="AG5004" s="12"/>
      <c r="AH5004" s="12"/>
      <c r="AI5004" s="12"/>
    </row>
    <row r="5005">
      <c r="A5005" s="1" t="s">
        <v>6805</v>
      </c>
      <c r="B5005" s="13"/>
      <c r="C5005" s="1" t="s">
        <v>36</v>
      </c>
      <c r="D5005" s="1" t="s">
        <v>102</v>
      </c>
      <c r="E5005" s="1" t="s">
        <v>38</v>
      </c>
      <c r="F5005" s="1" t="s">
        <v>740</v>
      </c>
      <c r="G5005" s="1" t="s">
        <v>152</v>
      </c>
      <c r="H5005" s="1" t="s">
        <v>317</v>
      </c>
      <c r="I5005" s="1" t="s">
        <v>86</v>
      </c>
      <c r="J5005" s="1"/>
      <c r="K5005" s="1" t="s">
        <v>6806</v>
      </c>
      <c r="L5005" s="1" t="s">
        <v>99</v>
      </c>
      <c r="M5005" s="9">
        <v>44652.0</v>
      </c>
      <c r="N5005" s="9">
        <v>44652.0</v>
      </c>
      <c r="O5005" s="1"/>
      <c r="P5005" s="1">
        <v>8.33</v>
      </c>
      <c r="Q5005" s="1">
        <v>500000.0</v>
      </c>
      <c r="R5005" s="1">
        <v>300000.0</v>
      </c>
      <c r="S5005" s="10">
        <f t="shared" si="1213"/>
        <v>44682</v>
      </c>
      <c r="V5005" s="5">
        <f t="shared" si="940"/>
        <v>24990</v>
      </c>
      <c r="W5005" s="11">
        <f t="shared" si="1057"/>
        <v>29488.2</v>
      </c>
      <c r="Z5005" s="5">
        <f t="shared" si="1154"/>
        <v>18742.5</v>
      </c>
      <c r="AC5005" s="1" t="s">
        <v>45</v>
      </c>
      <c r="AD5005" s="12" t="s">
        <v>46</v>
      </c>
      <c r="AE5005" s="12" t="s">
        <v>46</v>
      </c>
      <c r="AF5005" s="12" t="s">
        <v>46</v>
      </c>
      <c r="AG5005" s="12"/>
      <c r="AH5005" s="12"/>
      <c r="AI5005" s="12"/>
    </row>
    <row r="5006">
      <c r="A5006" s="1" t="s">
        <v>6807</v>
      </c>
      <c r="B5006" s="13"/>
      <c r="C5006" s="1" t="s">
        <v>36</v>
      </c>
      <c r="D5006" s="1" t="s">
        <v>37</v>
      </c>
      <c r="E5006" s="1" t="s">
        <v>38</v>
      </c>
      <c r="F5006" s="1" t="s">
        <v>220</v>
      </c>
      <c r="G5006" s="1" t="s">
        <v>134</v>
      </c>
      <c r="H5006" s="1" t="s">
        <v>135</v>
      </c>
      <c r="I5006" s="1" t="s">
        <v>42</v>
      </c>
      <c r="J5006" s="1"/>
      <c r="K5006" s="1" t="s">
        <v>6808</v>
      </c>
      <c r="L5006" s="1" t="s">
        <v>44</v>
      </c>
      <c r="M5006" s="9">
        <v>44652.0</v>
      </c>
      <c r="N5006" s="9">
        <v>45108.0</v>
      </c>
      <c r="O5006" s="1"/>
      <c r="P5006" s="1">
        <v>8.33</v>
      </c>
      <c r="Q5006" s="1">
        <v>300000.0</v>
      </c>
      <c r="R5006" s="1">
        <v>450000.0</v>
      </c>
      <c r="S5006" s="9">
        <v>45139.0</v>
      </c>
      <c r="T5006" s="9">
        <v>45146.0</v>
      </c>
      <c r="U5006" s="1" t="s">
        <v>6809</v>
      </c>
      <c r="V5006" s="5">
        <f t="shared" si="940"/>
        <v>37485</v>
      </c>
      <c r="W5006" s="11">
        <f t="shared" si="1057"/>
        <v>44232.3</v>
      </c>
      <c r="X5006" s="9"/>
      <c r="Z5006" s="5">
        <f t="shared" si="1154"/>
        <v>28113.75</v>
      </c>
      <c r="AA5006" s="9"/>
      <c r="AC5006" s="1" t="s">
        <v>162</v>
      </c>
      <c r="AD5006" s="12" t="s">
        <v>46</v>
      </c>
      <c r="AE5006" s="12" t="s">
        <v>47</v>
      </c>
      <c r="AF5006" s="12" t="s">
        <v>47</v>
      </c>
      <c r="AG5006" s="12" t="s">
        <v>47</v>
      </c>
      <c r="AH5006" s="12"/>
      <c r="AI5006" s="12"/>
    </row>
    <row r="5007">
      <c r="A5007" s="1" t="s">
        <v>6807</v>
      </c>
      <c r="B5007" s="13"/>
      <c r="C5007" s="1" t="s">
        <v>36</v>
      </c>
      <c r="D5007" s="1" t="s">
        <v>37</v>
      </c>
      <c r="E5007" s="1" t="s">
        <v>38</v>
      </c>
      <c r="F5007" s="1" t="s">
        <v>220</v>
      </c>
      <c r="G5007" s="1" t="s">
        <v>134</v>
      </c>
      <c r="H5007" s="1" t="s">
        <v>135</v>
      </c>
      <c r="I5007" s="1" t="s">
        <v>42</v>
      </c>
      <c r="J5007" s="1"/>
      <c r="K5007" s="1" t="s">
        <v>6808</v>
      </c>
      <c r="L5007" s="1" t="s">
        <v>44</v>
      </c>
      <c r="M5007" s="9">
        <v>44652.0</v>
      </c>
      <c r="N5007" s="9">
        <v>45190.0</v>
      </c>
      <c r="O5007" s="1"/>
      <c r="P5007" s="1">
        <v>8.33</v>
      </c>
      <c r="Q5007" s="1">
        <v>400000.0</v>
      </c>
      <c r="R5007" s="1">
        <v>450000.0</v>
      </c>
      <c r="S5007" s="9">
        <v>45139.0</v>
      </c>
      <c r="T5007" s="9">
        <v>45190.0</v>
      </c>
      <c r="U5007" s="1" t="s">
        <v>6810</v>
      </c>
      <c r="V5007" s="5">
        <f t="shared" si="940"/>
        <v>37485</v>
      </c>
      <c r="W5007" s="11">
        <f t="shared" si="1057"/>
        <v>44232.3</v>
      </c>
      <c r="X5007" s="9">
        <v>45184.0</v>
      </c>
      <c r="Y5007" s="5">
        <f t="shared" ref="Y5007:Y5009" si="1214">W5007-(V5007*10%)</f>
        <v>40483.8</v>
      </c>
      <c r="Z5007" s="5">
        <f t="shared" si="1154"/>
        <v>28113.75</v>
      </c>
      <c r="AA5007" s="9">
        <v>45188.0</v>
      </c>
      <c r="AB5007" s="1" t="s">
        <v>6810</v>
      </c>
      <c r="AC5007" s="1" t="s">
        <v>55</v>
      </c>
      <c r="AD5007" s="12" t="s">
        <v>46</v>
      </c>
      <c r="AE5007" s="12" t="s">
        <v>47</v>
      </c>
      <c r="AF5007" s="12" t="s">
        <v>47</v>
      </c>
      <c r="AG5007" s="12" t="s">
        <v>47</v>
      </c>
      <c r="AH5007" s="12" t="s">
        <v>47</v>
      </c>
      <c r="AI5007" s="12" t="s">
        <v>47</v>
      </c>
    </row>
    <row r="5008">
      <c r="A5008" s="1" t="s">
        <v>6807</v>
      </c>
      <c r="B5008" s="13"/>
      <c r="C5008" s="1" t="s">
        <v>36</v>
      </c>
      <c r="D5008" s="1" t="s">
        <v>37</v>
      </c>
      <c r="E5008" s="1" t="s">
        <v>38</v>
      </c>
      <c r="F5008" s="1" t="s">
        <v>220</v>
      </c>
      <c r="G5008" s="1" t="s">
        <v>134</v>
      </c>
      <c r="H5008" s="1" t="s">
        <v>135</v>
      </c>
      <c r="I5008" s="1" t="s">
        <v>42</v>
      </c>
      <c r="J5008" s="1"/>
      <c r="K5008" s="1" t="s">
        <v>6808</v>
      </c>
      <c r="L5008" s="1" t="s">
        <v>44</v>
      </c>
      <c r="M5008" s="9">
        <v>44652.0</v>
      </c>
      <c r="N5008" s="9">
        <v>45171.0</v>
      </c>
      <c r="O5008" s="1"/>
      <c r="P5008" s="1">
        <v>8.33</v>
      </c>
      <c r="Q5008" s="1">
        <v>500000.0</v>
      </c>
      <c r="R5008" s="1">
        <v>360000.0</v>
      </c>
      <c r="S5008" s="9">
        <v>45201.0</v>
      </c>
      <c r="T5008" s="9">
        <v>45205.0</v>
      </c>
      <c r="U5008" s="1" t="s">
        <v>3528</v>
      </c>
      <c r="V5008" s="5">
        <f t="shared" si="940"/>
        <v>29988</v>
      </c>
      <c r="W5008" s="11">
        <f t="shared" si="1057"/>
        <v>35385.84</v>
      </c>
      <c r="X5008" s="9">
        <v>45205.0</v>
      </c>
      <c r="Y5008" s="5">
        <f t="shared" si="1214"/>
        <v>32387.04</v>
      </c>
      <c r="Z5008" s="5">
        <f t="shared" si="1154"/>
        <v>22491</v>
      </c>
      <c r="AA5008" s="9">
        <v>45205.0</v>
      </c>
      <c r="AB5008" s="1" t="s">
        <v>3528</v>
      </c>
      <c r="AC5008" s="1" t="s">
        <v>55</v>
      </c>
      <c r="AD5008" s="12" t="s">
        <v>46</v>
      </c>
      <c r="AE5008" s="12" t="s">
        <v>47</v>
      </c>
      <c r="AF5008" s="12" t="s">
        <v>47</v>
      </c>
      <c r="AG5008" s="12" t="s">
        <v>47</v>
      </c>
      <c r="AH5008" s="12" t="s">
        <v>47</v>
      </c>
      <c r="AI5008" s="12" t="s">
        <v>47</v>
      </c>
    </row>
    <row r="5009">
      <c r="A5009" s="1" t="s">
        <v>6811</v>
      </c>
      <c r="B5009" s="13"/>
      <c r="C5009" s="1" t="s">
        <v>36</v>
      </c>
      <c r="D5009" s="1" t="s">
        <v>96</v>
      </c>
      <c r="E5009" s="1" t="s">
        <v>38</v>
      </c>
      <c r="F5009" s="1" t="s">
        <v>972</v>
      </c>
      <c r="G5009" s="1" t="s">
        <v>134</v>
      </c>
      <c r="H5009" s="1" t="s">
        <v>135</v>
      </c>
      <c r="I5009" s="1" t="s">
        <v>234</v>
      </c>
      <c r="J5009" s="1"/>
      <c r="K5009" s="1" t="s">
        <v>6812</v>
      </c>
      <c r="L5009" s="1" t="s">
        <v>53</v>
      </c>
      <c r="M5009" s="9">
        <v>44742.0</v>
      </c>
      <c r="N5009" s="9">
        <v>44762.0</v>
      </c>
      <c r="O5009" s="1"/>
      <c r="P5009" s="1">
        <v>8.33</v>
      </c>
      <c r="Q5009" s="1">
        <v>100000.0</v>
      </c>
      <c r="R5009" s="1">
        <v>322860.0</v>
      </c>
      <c r="S5009" s="9">
        <v>44762.0</v>
      </c>
      <c r="T5009" s="9">
        <v>44789.0</v>
      </c>
      <c r="U5009" s="1" t="s">
        <v>6813</v>
      </c>
      <c r="V5009" s="5">
        <f t="shared" si="940"/>
        <v>26894.238</v>
      </c>
      <c r="W5009" s="11">
        <f t="shared" si="1057"/>
        <v>31735.20084</v>
      </c>
      <c r="X5009" s="9">
        <v>44810.0</v>
      </c>
      <c r="Y5009" s="5">
        <f t="shared" si="1214"/>
        <v>29045.77704</v>
      </c>
      <c r="Z5009" s="5">
        <f t="shared" si="1154"/>
        <v>20170.6785</v>
      </c>
      <c r="AA5009" s="9">
        <v>44814.0</v>
      </c>
      <c r="AB5009" s="1" t="s">
        <v>6813</v>
      </c>
      <c r="AC5009" s="1" t="s">
        <v>55</v>
      </c>
      <c r="AD5009" s="12" t="s">
        <v>46</v>
      </c>
      <c r="AE5009" s="12" t="s">
        <v>46</v>
      </c>
      <c r="AF5009" s="12" t="s">
        <v>46</v>
      </c>
      <c r="AG5009" s="12" t="s">
        <v>46</v>
      </c>
      <c r="AH5009" s="12" t="s">
        <v>46</v>
      </c>
      <c r="AI5009" s="12" t="s">
        <v>46</v>
      </c>
    </row>
    <row r="5010">
      <c r="A5010" s="1" t="s">
        <v>6811</v>
      </c>
      <c r="B5010" s="13"/>
      <c r="C5010" s="1" t="s">
        <v>36</v>
      </c>
      <c r="D5010" s="1" t="s">
        <v>96</v>
      </c>
      <c r="E5010" s="1" t="s">
        <v>38</v>
      </c>
      <c r="F5010" s="1" t="s">
        <v>2560</v>
      </c>
      <c r="G5010" s="1" t="s">
        <v>134</v>
      </c>
      <c r="H5010" s="1" t="s">
        <v>135</v>
      </c>
      <c r="I5010" s="1" t="s">
        <v>234</v>
      </c>
      <c r="J5010" s="1"/>
      <c r="K5010" s="1" t="s">
        <v>6812</v>
      </c>
      <c r="L5010" s="1" t="s">
        <v>53</v>
      </c>
      <c r="M5010" s="9">
        <v>44742.0</v>
      </c>
      <c r="N5010" s="9">
        <v>45133.0</v>
      </c>
      <c r="O5010" s="1"/>
      <c r="P5010" s="1">
        <v>8.33</v>
      </c>
      <c r="Q5010" s="1">
        <v>500000.0</v>
      </c>
      <c r="R5010" s="1">
        <v>525000.0</v>
      </c>
      <c r="S5010" s="9">
        <v>45124.0</v>
      </c>
      <c r="T5010" s="9">
        <v>45133.0</v>
      </c>
      <c r="U5010" s="1" t="s">
        <v>6814</v>
      </c>
      <c r="V5010" s="5">
        <f t="shared" si="940"/>
        <v>43732.5</v>
      </c>
      <c r="W5010" s="11">
        <f t="shared" si="1057"/>
        <v>51604.35</v>
      </c>
      <c r="X5010" s="9"/>
      <c r="Y5010" s="1"/>
      <c r="Z5010" s="5">
        <f t="shared" si="1154"/>
        <v>32799.375</v>
      </c>
      <c r="AA5010" s="1"/>
      <c r="AB5010" s="1"/>
      <c r="AC5010" s="1" t="s">
        <v>162</v>
      </c>
      <c r="AD5010" s="12" t="s">
        <v>46</v>
      </c>
      <c r="AE5010" s="12" t="s">
        <v>47</v>
      </c>
      <c r="AF5010" s="12" t="s">
        <v>47</v>
      </c>
      <c r="AG5010" s="12" t="s">
        <v>47</v>
      </c>
      <c r="AH5010" s="12"/>
      <c r="AI5010" s="12"/>
    </row>
    <row r="5011">
      <c r="A5011" s="1" t="s">
        <v>6811</v>
      </c>
      <c r="B5011" s="13"/>
      <c r="C5011" s="1" t="s">
        <v>36</v>
      </c>
      <c r="D5011" s="1" t="s">
        <v>96</v>
      </c>
      <c r="E5011" s="1" t="s">
        <v>38</v>
      </c>
      <c r="F5011" s="1" t="s">
        <v>2560</v>
      </c>
      <c r="G5011" s="1" t="s">
        <v>134</v>
      </c>
      <c r="H5011" s="1" t="s">
        <v>135</v>
      </c>
      <c r="I5011" s="1" t="s">
        <v>234</v>
      </c>
      <c r="J5011" s="1"/>
      <c r="K5011" s="1" t="s">
        <v>6812</v>
      </c>
      <c r="L5011" s="1" t="s">
        <v>53</v>
      </c>
      <c r="M5011" s="9">
        <v>44742.0</v>
      </c>
      <c r="N5011" s="9">
        <v>45136.0</v>
      </c>
      <c r="O5011" s="1"/>
      <c r="P5011" s="1">
        <v>8.33</v>
      </c>
      <c r="Q5011" s="1">
        <v>450000.0</v>
      </c>
      <c r="R5011" s="1">
        <v>499800.0</v>
      </c>
      <c r="S5011" s="9">
        <v>45124.0</v>
      </c>
      <c r="T5011" s="9">
        <v>45136.0</v>
      </c>
      <c r="U5011" s="1" t="s">
        <v>6815</v>
      </c>
      <c r="V5011" s="5">
        <f t="shared" si="940"/>
        <v>41633.34</v>
      </c>
      <c r="W5011" s="11">
        <f t="shared" si="1057"/>
        <v>49127.3412</v>
      </c>
      <c r="X5011" s="9">
        <v>45154.0</v>
      </c>
      <c r="Y5011" s="5">
        <f>W5011-(V5011*10%)</f>
        <v>44964.0072</v>
      </c>
      <c r="Z5011" s="5">
        <f t="shared" si="1154"/>
        <v>31225.005</v>
      </c>
      <c r="AA5011" s="9">
        <v>45162.0</v>
      </c>
      <c r="AB5011" s="1" t="s">
        <v>6816</v>
      </c>
      <c r="AC5011" s="1" t="s">
        <v>55</v>
      </c>
      <c r="AD5011" s="12" t="s">
        <v>46</v>
      </c>
      <c r="AE5011" s="12" t="s">
        <v>47</v>
      </c>
      <c r="AF5011" s="12" t="s">
        <v>47</v>
      </c>
      <c r="AG5011" s="12" t="s">
        <v>47</v>
      </c>
      <c r="AH5011" s="12" t="s">
        <v>47</v>
      </c>
      <c r="AI5011" s="12" t="s">
        <v>47</v>
      </c>
    </row>
    <row r="5012">
      <c r="A5012" s="1" t="s">
        <v>6817</v>
      </c>
      <c r="B5012" s="13"/>
      <c r="C5012" s="1" t="s">
        <v>36</v>
      </c>
      <c r="D5012" s="1" t="s">
        <v>50</v>
      </c>
      <c r="E5012" s="1" t="s">
        <v>212</v>
      </c>
      <c r="F5012" s="1" t="s">
        <v>535</v>
      </c>
      <c r="G5012" s="1" t="s">
        <v>152</v>
      </c>
      <c r="H5012" s="1" t="s">
        <v>153</v>
      </c>
      <c r="I5012" s="1" t="s">
        <v>234</v>
      </c>
      <c r="J5012" s="1"/>
      <c r="K5012" s="1" t="s">
        <v>6818</v>
      </c>
      <c r="L5012" s="1" t="s">
        <v>143</v>
      </c>
      <c r="M5012" s="9">
        <v>44711.0</v>
      </c>
      <c r="N5012" s="9">
        <v>44809.0</v>
      </c>
      <c r="O5012" s="1"/>
      <c r="P5012" s="1">
        <v>8.33</v>
      </c>
      <c r="Q5012" s="1">
        <v>300000.0</v>
      </c>
      <c r="R5012" s="1">
        <v>300000.0</v>
      </c>
      <c r="S5012" s="10">
        <f t="shared" ref="S5012:S5015" si="1215">N5012+90</f>
        <v>44899</v>
      </c>
      <c r="V5012" s="5">
        <f t="shared" si="940"/>
        <v>24990</v>
      </c>
      <c r="W5012" s="11">
        <f t="shared" si="1057"/>
        <v>29488.2</v>
      </c>
      <c r="Z5012" s="5">
        <f t="shared" si="1154"/>
        <v>18742.5</v>
      </c>
      <c r="AC5012" s="1" t="str">
        <f t="shared" ref="AC5012:AC5015" si="1216">IF(T5012="","C","O")</f>
        <v>C</v>
      </c>
      <c r="AD5012" s="12" t="s">
        <v>46</v>
      </c>
      <c r="AE5012" s="12" t="s">
        <v>46</v>
      </c>
      <c r="AF5012" s="12" t="s">
        <v>46</v>
      </c>
      <c r="AG5012" s="12"/>
      <c r="AH5012" s="12"/>
      <c r="AI5012" s="12"/>
    </row>
    <row r="5013">
      <c r="A5013" s="1" t="s">
        <v>6817</v>
      </c>
      <c r="B5013" s="13"/>
      <c r="C5013" s="1" t="s">
        <v>36</v>
      </c>
      <c r="D5013" s="1" t="s">
        <v>50</v>
      </c>
      <c r="E5013" s="1" t="s">
        <v>212</v>
      </c>
      <c r="F5013" s="1" t="s">
        <v>535</v>
      </c>
      <c r="G5013" s="1" t="s">
        <v>152</v>
      </c>
      <c r="H5013" s="1" t="s">
        <v>153</v>
      </c>
      <c r="I5013" s="1" t="s">
        <v>234</v>
      </c>
      <c r="J5013" s="1"/>
      <c r="K5013" s="1" t="s">
        <v>6818</v>
      </c>
      <c r="L5013" s="1" t="s">
        <v>143</v>
      </c>
      <c r="M5013" s="9">
        <v>44711.0</v>
      </c>
      <c r="N5013" s="9">
        <v>44687.0</v>
      </c>
      <c r="O5013" s="1"/>
      <c r="P5013" s="1">
        <v>8.33</v>
      </c>
      <c r="Q5013" s="1">
        <v>300000.0</v>
      </c>
      <c r="R5013" s="1">
        <v>300000.0</v>
      </c>
      <c r="S5013" s="10">
        <f t="shared" si="1215"/>
        <v>44777</v>
      </c>
      <c r="V5013" s="5">
        <f t="shared" si="940"/>
        <v>24990</v>
      </c>
      <c r="W5013" s="11">
        <f t="shared" si="1057"/>
        <v>29488.2</v>
      </c>
      <c r="Z5013" s="5">
        <f t="shared" si="1154"/>
        <v>18742.5</v>
      </c>
      <c r="AC5013" s="1" t="str">
        <f t="shared" si="1216"/>
        <v>C</v>
      </c>
      <c r="AD5013" s="12" t="s">
        <v>46</v>
      </c>
      <c r="AE5013" s="12" t="s">
        <v>46</v>
      </c>
      <c r="AF5013" s="12" t="s">
        <v>46</v>
      </c>
      <c r="AG5013" s="12"/>
      <c r="AH5013" s="12"/>
      <c r="AI5013" s="12"/>
    </row>
    <row r="5014">
      <c r="A5014" s="1" t="s">
        <v>6817</v>
      </c>
      <c r="B5014" s="13"/>
      <c r="C5014" s="1" t="s">
        <v>36</v>
      </c>
      <c r="D5014" s="1" t="s">
        <v>50</v>
      </c>
      <c r="E5014" s="1" t="s">
        <v>212</v>
      </c>
      <c r="F5014" s="1" t="s">
        <v>535</v>
      </c>
      <c r="G5014" s="1" t="s">
        <v>152</v>
      </c>
      <c r="H5014" s="1" t="s">
        <v>153</v>
      </c>
      <c r="I5014" s="1" t="s">
        <v>234</v>
      </c>
      <c r="J5014" s="1"/>
      <c r="K5014" s="1" t="s">
        <v>6818</v>
      </c>
      <c r="L5014" s="1" t="s">
        <v>143</v>
      </c>
      <c r="M5014" s="9">
        <v>44711.0</v>
      </c>
      <c r="N5014" s="9">
        <v>44657.0</v>
      </c>
      <c r="O5014" s="1"/>
      <c r="P5014" s="1">
        <v>8.33</v>
      </c>
      <c r="Q5014" s="1">
        <v>300000.0</v>
      </c>
      <c r="R5014" s="1">
        <v>300000.0</v>
      </c>
      <c r="S5014" s="10">
        <f t="shared" si="1215"/>
        <v>44747</v>
      </c>
      <c r="V5014" s="5">
        <f t="shared" si="940"/>
        <v>24990</v>
      </c>
      <c r="W5014" s="11">
        <f t="shared" si="1057"/>
        <v>29488.2</v>
      </c>
      <c r="Z5014" s="5">
        <f t="shared" si="1154"/>
        <v>18742.5</v>
      </c>
      <c r="AC5014" s="1" t="str">
        <f t="shared" si="1216"/>
        <v>C</v>
      </c>
      <c r="AD5014" s="12" t="s">
        <v>46</v>
      </c>
      <c r="AE5014" s="12" t="s">
        <v>46</v>
      </c>
      <c r="AF5014" s="12" t="s">
        <v>46</v>
      </c>
      <c r="AG5014" s="12"/>
      <c r="AH5014" s="12"/>
      <c r="AI5014" s="12"/>
    </row>
    <row r="5015">
      <c r="A5015" s="1" t="s">
        <v>6819</v>
      </c>
      <c r="B5015" s="13"/>
      <c r="C5015" s="1" t="s">
        <v>36</v>
      </c>
      <c r="D5015" s="1" t="s">
        <v>96</v>
      </c>
      <c r="E5015" s="1" t="s">
        <v>77</v>
      </c>
      <c r="F5015" s="1" t="s">
        <v>948</v>
      </c>
      <c r="G5015" s="1" t="s">
        <v>115</v>
      </c>
      <c r="H5015" s="1" t="s">
        <v>116</v>
      </c>
      <c r="I5015" s="1" t="s">
        <v>42</v>
      </c>
      <c r="J5015" s="1"/>
      <c r="K5015" s="1" t="s">
        <v>6820</v>
      </c>
      <c r="L5015" s="1" t="s">
        <v>99</v>
      </c>
      <c r="M5015" s="14">
        <v>44846.0</v>
      </c>
      <c r="N5015" s="14">
        <v>44846.0</v>
      </c>
      <c r="O5015" s="1"/>
      <c r="P5015" s="1">
        <v>8.33</v>
      </c>
      <c r="Q5015" s="1">
        <v>300000.0</v>
      </c>
      <c r="R5015" s="1">
        <v>300000.0</v>
      </c>
      <c r="S5015" s="15">
        <f t="shared" si="1215"/>
        <v>44936</v>
      </c>
      <c r="V5015" s="5">
        <f t="shared" si="940"/>
        <v>24990</v>
      </c>
      <c r="W5015" s="11">
        <f t="shared" si="1057"/>
        <v>29488.2</v>
      </c>
      <c r="Z5015" s="5">
        <f t="shared" si="1154"/>
        <v>18742.5</v>
      </c>
      <c r="AB5015" s="1"/>
      <c r="AC5015" s="1" t="str">
        <f t="shared" si="1216"/>
        <v>C</v>
      </c>
      <c r="AD5015" s="12" t="s">
        <v>46</v>
      </c>
      <c r="AE5015" s="12" t="s">
        <v>46</v>
      </c>
      <c r="AF5015" s="12" t="s">
        <v>46</v>
      </c>
      <c r="AG5015" s="12"/>
      <c r="AH5015" s="12"/>
      <c r="AI5015" s="12"/>
    </row>
    <row r="5016">
      <c r="A5016" s="1" t="s">
        <v>6821</v>
      </c>
      <c r="B5016" s="13"/>
      <c r="C5016" s="1" t="s">
        <v>36</v>
      </c>
      <c r="D5016" s="1" t="s">
        <v>102</v>
      </c>
      <c r="E5016" s="1" t="s">
        <v>77</v>
      </c>
      <c r="F5016" s="1" t="s">
        <v>1272</v>
      </c>
      <c r="G5016" s="1" t="s">
        <v>152</v>
      </c>
      <c r="H5016" s="1" t="s">
        <v>153</v>
      </c>
      <c r="I5016" s="1" t="s">
        <v>247</v>
      </c>
      <c r="J5016" s="1"/>
      <c r="K5016" s="1" t="s">
        <v>6822</v>
      </c>
      <c r="L5016" s="1" t="s">
        <v>53</v>
      </c>
      <c r="M5016" s="9">
        <v>44832.0</v>
      </c>
      <c r="N5016" s="9">
        <v>44782.0</v>
      </c>
      <c r="O5016" s="1"/>
      <c r="P5016" s="1">
        <v>8.33</v>
      </c>
      <c r="Q5016" s="1">
        <v>300000.0</v>
      </c>
      <c r="R5016" s="1">
        <v>312000.0</v>
      </c>
      <c r="S5016" s="9">
        <v>44753.0</v>
      </c>
      <c r="T5016" s="9">
        <v>44782.0</v>
      </c>
      <c r="U5016" s="1" t="s">
        <v>6823</v>
      </c>
      <c r="V5016" s="5">
        <f t="shared" si="940"/>
        <v>25989.6</v>
      </c>
      <c r="W5016" s="11">
        <f t="shared" si="1057"/>
        <v>30667.728</v>
      </c>
      <c r="X5016" s="9">
        <v>44783.0</v>
      </c>
      <c r="Y5016" s="5">
        <f t="shared" ref="Y5016:Y5022" si="1217">W5016-(V5016*10%)</f>
        <v>28068.768</v>
      </c>
      <c r="Z5016" s="5">
        <f t="shared" si="1154"/>
        <v>19492.2</v>
      </c>
      <c r="AA5016" s="9">
        <v>44791.0</v>
      </c>
      <c r="AB5016" s="1" t="s">
        <v>6823</v>
      </c>
      <c r="AC5016" s="1" t="s">
        <v>55</v>
      </c>
      <c r="AD5016" s="12" t="s">
        <v>46</v>
      </c>
      <c r="AE5016" s="12" t="s">
        <v>46</v>
      </c>
      <c r="AF5016" s="12" t="s">
        <v>46</v>
      </c>
      <c r="AG5016" s="12" t="s">
        <v>46</v>
      </c>
      <c r="AH5016" s="12" t="s">
        <v>46</v>
      </c>
      <c r="AI5016" s="12" t="s">
        <v>46</v>
      </c>
    </row>
    <row r="5017">
      <c r="A5017" s="1" t="s">
        <v>6824</v>
      </c>
      <c r="B5017" s="13"/>
      <c r="C5017" s="1" t="s">
        <v>132</v>
      </c>
      <c r="D5017" s="1" t="s">
        <v>50</v>
      </c>
      <c r="E5017" s="1" t="s">
        <v>82</v>
      </c>
      <c r="F5017" s="1" t="s">
        <v>6825</v>
      </c>
      <c r="G5017" s="1" t="s">
        <v>170</v>
      </c>
      <c r="H5017" s="1" t="s">
        <v>170</v>
      </c>
      <c r="I5017" s="1" t="s">
        <v>123</v>
      </c>
      <c r="J5017" s="1"/>
      <c r="K5017" s="1" t="s">
        <v>6826</v>
      </c>
      <c r="L5017" s="1" t="s">
        <v>150</v>
      </c>
      <c r="M5017" s="9">
        <v>44935.0</v>
      </c>
      <c r="N5017" s="9">
        <v>45170.0</v>
      </c>
      <c r="O5017" s="1"/>
      <c r="P5017" s="1">
        <v>8.33</v>
      </c>
      <c r="Q5017" s="1">
        <v>500000.0</v>
      </c>
      <c r="R5017" s="1">
        <v>300000.0</v>
      </c>
      <c r="S5017" s="9">
        <v>44928.0</v>
      </c>
      <c r="T5017" s="9">
        <v>44935.0</v>
      </c>
      <c r="U5017" s="1" t="s">
        <v>6827</v>
      </c>
      <c r="V5017" s="5">
        <f t="shared" si="940"/>
        <v>24990</v>
      </c>
      <c r="W5017" s="11">
        <f t="shared" si="1057"/>
        <v>29488.2</v>
      </c>
      <c r="X5017" s="9">
        <v>44959.0</v>
      </c>
      <c r="Y5017" s="5">
        <f t="shared" si="1217"/>
        <v>26989.2</v>
      </c>
      <c r="Z5017" s="5">
        <f t="shared" si="1154"/>
        <v>18742.5</v>
      </c>
      <c r="AA5017" s="9">
        <v>44966.0</v>
      </c>
      <c r="AB5017" s="1" t="s">
        <v>6828</v>
      </c>
      <c r="AC5017" s="1" t="s">
        <v>55</v>
      </c>
      <c r="AD5017" s="12" t="s">
        <v>46</v>
      </c>
      <c r="AE5017" s="12" t="s">
        <v>47</v>
      </c>
      <c r="AF5017" s="12" t="s">
        <v>46</v>
      </c>
      <c r="AG5017" s="12" t="s">
        <v>46</v>
      </c>
      <c r="AH5017" s="12" t="s">
        <v>46</v>
      </c>
      <c r="AI5017" s="12" t="s">
        <v>46</v>
      </c>
    </row>
    <row r="5018">
      <c r="A5018" s="1" t="s">
        <v>6824</v>
      </c>
      <c r="B5018" s="13"/>
      <c r="C5018" s="1" t="s">
        <v>132</v>
      </c>
      <c r="D5018" s="1" t="s">
        <v>50</v>
      </c>
      <c r="E5018" s="1" t="s">
        <v>82</v>
      </c>
      <c r="F5018" s="1" t="s">
        <v>1809</v>
      </c>
      <c r="G5018" s="1" t="s">
        <v>170</v>
      </c>
      <c r="H5018" s="1" t="s">
        <v>170</v>
      </c>
      <c r="I5018" s="1" t="s">
        <v>123</v>
      </c>
      <c r="J5018" s="1"/>
      <c r="K5018" s="1" t="s">
        <v>6826</v>
      </c>
      <c r="L5018" s="1" t="s">
        <v>150</v>
      </c>
      <c r="M5018" s="9">
        <v>44935.0</v>
      </c>
      <c r="N5018" s="9">
        <v>45170.0</v>
      </c>
      <c r="O5018" s="1"/>
      <c r="P5018" s="1">
        <v>8.33</v>
      </c>
      <c r="Q5018" s="1">
        <v>300000.0</v>
      </c>
      <c r="R5018" s="1">
        <v>300000.0</v>
      </c>
      <c r="S5018" s="9">
        <v>45358.0</v>
      </c>
      <c r="T5018" s="9">
        <v>45377.0</v>
      </c>
      <c r="U5018" s="1" t="s">
        <v>3524</v>
      </c>
      <c r="V5018" s="5">
        <f t="shared" si="940"/>
        <v>24990</v>
      </c>
      <c r="W5018" s="11">
        <f t="shared" si="1057"/>
        <v>29488.2</v>
      </c>
      <c r="X5018" s="9">
        <v>45377.0</v>
      </c>
      <c r="Y5018" s="5">
        <f t="shared" si="1217"/>
        <v>26989.2</v>
      </c>
      <c r="Z5018" s="5">
        <f t="shared" si="1154"/>
        <v>18742.5</v>
      </c>
      <c r="AA5018" s="9">
        <v>45377.0</v>
      </c>
      <c r="AB5018" s="1" t="s">
        <v>3524</v>
      </c>
      <c r="AC5018" s="1" t="s">
        <v>55</v>
      </c>
      <c r="AD5018" s="12" t="s">
        <v>46</v>
      </c>
      <c r="AE5018" s="12" t="s">
        <v>47</v>
      </c>
      <c r="AF5018" s="12" t="s">
        <v>47</v>
      </c>
      <c r="AG5018" s="12" t="s">
        <v>47</v>
      </c>
      <c r="AH5018" s="12" t="s">
        <v>47</v>
      </c>
      <c r="AI5018" s="12" t="s">
        <v>47</v>
      </c>
    </row>
    <row r="5019">
      <c r="A5019" s="1" t="s">
        <v>6824</v>
      </c>
      <c r="B5019" s="13"/>
      <c r="C5019" s="1" t="s">
        <v>132</v>
      </c>
      <c r="D5019" s="1" t="s">
        <v>50</v>
      </c>
      <c r="E5019" s="1" t="s">
        <v>82</v>
      </c>
      <c r="F5019" s="1" t="s">
        <v>1809</v>
      </c>
      <c r="G5019" s="1" t="s">
        <v>170</v>
      </c>
      <c r="H5019" s="1" t="s">
        <v>170</v>
      </c>
      <c r="I5019" s="1" t="s">
        <v>123</v>
      </c>
      <c r="J5019" s="1"/>
      <c r="K5019" s="1" t="s">
        <v>6826</v>
      </c>
      <c r="L5019" s="1" t="s">
        <v>150</v>
      </c>
      <c r="M5019" s="9">
        <v>44935.0</v>
      </c>
      <c r="N5019" s="9">
        <v>45170.0</v>
      </c>
      <c r="O5019" s="1"/>
      <c r="P5019" s="1">
        <v>8.33</v>
      </c>
      <c r="Q5019" s="1">
        <v>300000.0</v>
      </c>
      <c r="R5019" s="1">
        <v>246000.0</v>
      </c>
      <c r="S5019" s="9">
        <v>45357.0</v>
      </c>
      <c r="T5019" s="9">
        <v>45377.0</v>
      </c>
      <c r="U5019" s="1" t="s">
        <v>6829</v>
      </c>
      <c r="V5019" s="5">
        <f t="shared" si="940"/>
        <v>20491.8</v>
      </c>
      <c r="W5019" s="11">
        <f t="shared" si="1057"/>
        <v>24180.324</v>
      </c>
      <c r="X5019" s="9">
        <v>45387.0</v>
      </c>
      <c r="Y5019" s="5">
        <f t="shared" si="1217"/>
        <v>22131.144</v>
      </c>
      <c r="Z5019" s="5">
        <f t="shared" si="1154"/>
        <v>15368.85</v>
      </c>
      <c r="AA5019" s="9">
        <v>45355.0</v>
      </c>
      <c r="AB5019" s="1" t="s">
        <v>6830</v>
      </c>
      <c r="AC5019" s="1" t="s">
        <v>55</v>
      </c>
      <c r="AD5019" s="12" t="s">
        <v>46</v>
      </c>
      <c r="AE5019" s="12" t="s">
        <v>47</v>
      </c>
      <c r="AF5019" s="12" t="s">
        <v>47</v>
      </c>
      <c r="AG5019" s="12" t="s">
        <v>47</v>
      </c>
      <c r="AH5019" s="12" t="s">
        <v>137</v>
      </c>
      <c r="AI5019" s="12" t="s">
        <v>47</v>
      </c>
    </row>
    <row r="5020">
      <c r="A5020" s="1" t="s">
        <v>6824</v>
      </c>
      <c r="B5020" s="13"/>
      <c r="C5020" s="1" t="s">
        <v>132</v>
      </c>
      <c r="D5020" s="1" t="s">
        <v>50</v>
      </c>
      <c r="E5020" s="1" t="s">
        <v>82</v>
      </c>
      <c r="F5020" s="1" t="s">
        <v>1809</v>
      </c>
      <c r="G5020" s="1" t="s">
        <v>170</v>
      </c>
      <c r="H5020" s="1" t="s">
        <v>170</v>
      </c>
      <c r="I5020" s="1" t="s">
        <v>123</v>
      </c>
      <c r="J5020" s="1"/>
      <c r="K5020" s="1" t="s">
        <v>6826</v>
      </c>
      <c r="L5020" s="1" t="s">
        <v>150</v>
      </c>
      <c r="M5020" s="9">
        <v>44935.0</v>
      </c>
      <c r="N5020" s="9">
        <v>45170.0</v>
      </c>
      <c r="O5020" s="1"/>
      <c r="P5020" s="1">
        <v>8.33</v>
      </c>
      <c r="Q5020" s="1">
        <v>300000.0</v>
      </c>
      <c r="R5020" s="1">
        <v>246000.0</v>
      </c>
      <c r="S5020" s="9">
        <v>45369.0</v>
      </c>
      <c r="T5020" s="9">
        <v>45377.0</v>
      </c>
      <c r="U5020" s="1" t="s">
        <v>6831</v>
      </c>
      <c r="V5020" s="5">
        <f t="shared" si="940"/>
        <v>20491.8</v>
      </c>
      <c r="W5020" s="11">
        <f t="shared" si="1057"/>
        <v>24180.324</v>
      </c>
      <c r="X5020" s="9">
        <v>45399.0</v>
      </c>
      <c r="Y5020" s="5">
        <f t="shared" si="1217"/>
        <v>22131.144</v>
      </c>
      <c r="Z5020" s="5">
        <f t="shared" si="1154"/>
        <v>15368.85</v>
      </c>
      <c r="AA5020" s="9">
        <v>45355.0</v>
      </c>
      <c r="AB5020" s="1" t="s">
        <v>6832</v>
      </c>
      <c r="AC5020" s="1" t="s">
        <v>55</v>
      </c>
      <c r="AD5020" s="12" t="s">
        <v>46</v>
      </c>
      <c r="AE5020" s="12" t="s">
        <v>47</v>
      </c>
      <c r="AF5020" s="12" t="s">
        <v>47</v>
      </c>
      <c r="AG5020" s="12" t="s">
        <v>47</v>
      </c>
      <c r="AH5020" s="12" t="s">
        <v>137</v>
      </c>
      <c r="AI5020" s="12" t="s">
        <v>47</v>
      </c>
    </row>
    <row r="5021">
      <c r="A5021" s="1" t="s">
        <v>6824</v>
      </c>
      <c r="B5021" s="13"/>
      <c r="C5021" s="1" t="s">
        <v>132</v>
      </c>
      <c r="D5021" s="1" t="s">
        <v>50</v>
      </c>
      <c r="E5021" s="1" t="s">
        <v>82</v>
      </c>
      <c r="F5021" s="1" t="s">
        <v>1809</v>
      </c>
      <c r="G5021" s="1" t="s">
        <v>170</v>
      </c>
      <c r="H5021" s="1" t="s">
        <v>170</v>
      </c>
      <c r="I5021" s="1" t="s">
        <v>123</v>
      </c>
      <c r="J5021" s="1"/>
      <c r="K5021" s="1" t="s">
        <v>6826</v>
      </c>
      <c r="L5021" s="1" t="s">
        <v>150</v>
      </c>
      <c r="M5021" s="9">
        <v>44935.0</v>
      </c>
      <c r="N5021" s="9">
        <v>45170.0</v>
      </c>
      <c r="O5021" s="1"/>
      <c r="P5021" s="1">
        <v>8.33</v>
      </c>
      <c r="Q5021" s="1">
        <v>300000.0</v>
      </c>
      <c r="R5021" s="1">
        <v>343200.0</v>
      </c>
      <c r="S5021" s="9">
        <v>45378.0</v>
      </c>
      <c r="T5021" s="9">
        <v>45380.0</v>
      </c>
      <c r="U5021" s="1" t="s">
        <v>6833</v>
      </c>
      <c r="V5021" s="5">
        <f t="shared" si="940"/>
        <v>28588.56</v>
      </c>
      <c r="W5021" s="11">
        <f t="shared" si="1057"/>
        <v>33734.5008</v>
      </c>
      <c r="X5021" s="9">
        <v>45408.0</v>
      </c>
      <c r="Y5021" s="5">
        <f t="shared" si="1217"/>
        <v>30875.6448</v>
      </c>
      <c r="Z5021" s="5">
        <f t="shared" si="1154"/>
        <v>21441.42</v>
      </c>
      <c r="AA5021" s="9">
        <v>45401.0</v>
      </c>
      <c r="AB5021" s="1" t="s">
        <v>6834</v>
      </c>
      <c r="AC5021" s="1" t="s">
        <v>55</v>
      </c>
      <c r="AD5021" s="12" t="s">
        <v>46</v>
      </c>
      <c r="AE5021" s="12" t="s">
        <v>47</v>
      </c>
      <c r="AF5021" s="12" t="s">
        <v>47</v>
      </c>
      <c r="AG5021" s="12" t="s">
        <v>47</v>
      </c>
      <c r="AH5021" s="12" t="s">
        <v>137</v>
      </c>
      <c r="AI5021" s="12" t="s">
        <v>137</v>
      </c>
    </row>
    <row r="5022">
      <c r="A5022" s="1" t="s">
        <v>6824</v>
      </c>
      <c r="B5022" s="13"/>
      <c r="C5022" s="1" t="s">
        <v>132</v>
      </c>
      <c r="D5022" s="1" t="s">
        <v>50</v>
      </c>
      <c r="E5022" s="1" t="s">
        <v>82</v>
      </c>
      <c r="F5022" s="1" t="s">
        <v>1809</v>
      </c>
      <c r="G5022" s="1" t="s">
        <v>170</v>
      </c>
      <c r="H5022" s="1" t="s">
        <v>170</v>
      </c>
      <c r="I5022" s="1" t="s">
        <v>123</v>
      </c>
      <c r="J5022" s="1"/>
      <c r="K5022" s="1" t="s">
        <v>6826</v>
      </c>
      <c r="L5022" s="1" t="s">
        <v>150</v>
      </c>
      <c r="M5022" s="9">
        <v>44935.0</v>
      </c>
      <c r="N5022" s="9">
        <v>45170.0</v>
      </c>
      <c r="O5022" s="1"/>
      <c r="P5022" s="1">
        <v>8.33</v>
      </c>
      <c r="Q5022" s="1">
        <v>300000.0</v>
      </c>
      <c r="R5022" s="1">
        <v>282000.0</v>
      </c>
      <c r="S5022" s="9">
        <v>45370.0</v>
      </c>
      <c r="T5022" s="9">
        <v>45380.0</v>
      </c>
      <c r="U5022" s="1" t="s">
        <v>6835</v>
      </c>
      <c r="V5022" s="5">
        <f t="shared" si="940"/>
        <v>23490.6</v>
      </c>
      <c r="W5022" s="11">
        <f t="shared" si="1057"/>
        <v>27718.908</v>
      </c>
      <c r="X5022" s="9">
        <v>45400.0</v>
      </c>
      <c r="Y5022" s="5">
        <f t="shared" si="1217"/>
        <v>25369.848</v>
      </c>
      <c r="Z5022" s="5">
        <f t="shared" si="1154"/>
        <v>17617.95</v>
      </c>
      <c r="AA5022" s="9">
        <v>45370.0</v>
      </c>
      <c r="AB5022" s="1" t="s">
        <v>6836</v>
      </c>
      <c r="AC5022" s="1" t="s">
        <v>55</v>
      </c>
      <c r="AD5022" s="12" t="s">
        <v>46</v>
      </c>
      <c r="AE5022" s="12" t="s">
        <v>47</v>
      </c>
      <c r="AF5022" s="12" t="s">
        <v>47</v>
      </c>
      <c r="AG5022" s="12" t="s">
        <v>47</v>
      </c>
      <c r="AH5022" s="12" t="s">
        <v>137</v>
      </c>
      <c r="AI5022" s="12" t="s">
        <v>47</v>
      </c>
    </row>
    <row r="5023">
      <c r="A5023" s="1" t="s">
        <v>6824</v>
      </c>
      <c r="B5023" s="13"/>
      <c r="C5023" s="1" t="s">
        <v>132</v>
      </c>
      <c r="D5023" s="1" t="s">
        <v>50</v>
      </c>
      <c r="E5023" s="1" t="s">
        <v>82</v>
      </c>
      <c r="F5023" s="1" t="s">
        <v>1809</v>
      </c>
      <c r="G5023" s="1" t="s">
        <v>170</v>
      </c>
      <c r="H5023" s="1" t="s">
        <v>170</v>
      </c>
      <c r="I5023" s="1" t="s">
        <v>123</v>
      </c>
      <c r="J5023" s="1"/>
      <c r="K5023" s="1" t="s">
        <v>6826</v>
      </c>
      <c r="L5023" s="1" t="s">
        <v>150</v>
      </c>
      <c r="M5023" s="9">
        <v>44935.0</v>
      </c>
      <c r="N5023" s="9">
        <v>44935.0</v>
      </c>
      <c r="O5023" s="1"/>
      <c r="P5023" s="1">
        <v>8.33</v>
      </c>
      <c r="Q5023" s="1">
        <v>300000.0</v>
      </c>
      <c r="R5023" s="1">
        <v>300000.0</v>
      </c>
      <c r="S5023" s="10">
        <f t="shared" ref="S5023:S5025" si="1218">N5023+90</f>
        <v>45025</v>
      </c>
      <c r="V5023" s="5">
        <f t="shared" si="940"/>
        <v>24990</v>
      </c>
      <c r="W5023" s="11">
        <f t="shared" si="1057"/>
        <v>29488.2</v>
      </c>
      <c r="Z5023" s="5">
        <f t="shared" si="1154"/>
        <v>18742.5</v>
      </c>
      <c r="AB5023" s="1"/>
      <c r="AC5023" s="1" t="s">
        <v>45</v>
      </c>
      <c r="AD5023" s="12" t="s">
        <v>46</v>
      </c>
      <c r="AE5023" s="12" t="s">
        <v>46</v>
      </c>
      <c r="AF5023" s="12" t="s">
        <v>47</v>
      </c>
      <c r="AG5023" s="12"/>
      <c r="AH5023" s="12"/>
      <c r="AI5023" s="12"/>
    </row>
    <row r="5024">
      <c r="A5024" s="1" t="s">
        <v>6824</v>
      </c>
      <c r="B5024" s="13"/>
      <c r="C5024" s="1" t="s">
        <v>132</v>
      </c>
      <c r="D5024" s="1" t="s">
        <v>50</v>
      </c>
      <c r="E5024" s="1" t="s">
        <v>82</v>
      </c>
      <c r="F5024" s="1" t="s">
        <v>1809</v>
      </c>
      <c r="G5024" s="1" t="s">
        <v>170</v>
      </c>
      <c r="H5024" s="1" t="s">
        <v>170</v>
      </c>
      <c r="I5024" s="1" t="s">
        <v>123</v>
      </c>
      <c r="J5024" s="1"/>
      <c r="K5024" s="1" t="s">
        <v>6826</v>
      </c>
      <c r="L5024" s="1" t="s">
        <v>150</v>
      </c>
      <c r="M5024" s="9">
        <v>44935.0</v>
      </c>
      <c r="N5024" s="9">
        <v>44935.0</v>
      </c>
      <c r="O5024" s="1"/>
      <c r="P5024" s="1">
        <v>8.33</v>
      </c>
      <c r="Q5024" s="1">
        <v>300000.0</v>
      </c>
      <c r="R5024" s="1">
        <v>300000.0</v>
      </c>
      <c r="S5024" s="10">
        <f t="shared" si="1218"/>
        <v>45025</v>
      </c>
      <c r="V5024" s="5">
        <f t="shared" si="940"/>
        <v>24990</v>
      </c>
      <c r="W5024" s="11">
        <f t="shared" si="1057"/>
        <v>29488.2</v>
      </c>
      <c r="Z5024" s="5">
        <f t="shared" si="1154"/>
        <v>18742.5</v>
      </c>
      <c r="AC5024" s="1" t="s">
        <v>45</v>
      </c>
      <c r="AD5024" s="12" t="s">
        <v>46</v>
      </c>
      <c r="AE5024" s="12" t="s">
        <v>46</v>
      </c>
      <c r="AF5024" s="12" t="s">
        <v>47</v>
      </c>
      <c r="AG5024" s="12"/>
      <c r="AH5024" s="12"/>
      <c r="AI5024" s="12"/>
    </row>
    <row r="5025">
      <c r="A5025" s="1" t="s">
        <v>6837</v>
      </c>
      <c r="B5025" s="13"/>
      <c r="C5025" s="1" t="s">
        <v>36</v>
      </c>
      <c r="D5025" s="1" t="s">
        <v>76</v>
      </c>
      <c r="E5025" s="1" t="s">
        <v>77</v>
      </c>
      <c r="F5025" s="1" t="s">
        <v>1726</v>
      </c>
      <c r="G5025" s="1" t="s">
        <v>152</v>
      </c>
      <c r="H5025" s="1" t="s">
        <v>153</v>
      </c>
      <c r="I5025" s="1" t="s">
        <v>123</v>
      </c>
      <c r="J5025" s="1"/>
      <c r="K5025" s="1" t="s">
        <v>6838</v>
      </c>
      <c r="L5025" s="1" t="s">
        <v>53</v>
      </c>
      <c r="M5025" s="9">
        <v>44766.0</v>
      </c>
      <c r="N5025" s="9">
        <v>44763.0</v>
      </c>
      <c r="O5025" s="1"/>
      <c r="P5025" s="1">
        <v>8.33</v>
      </c>
      <c r="Q5025" s="1">
        <v>300000.0</v>
      </c>
      <c r="R5025" s="1">
        <v>300000.0</v>
      </c>
      <c r="S5025" s="10">
        <f t="shared" si="1218"/>
        <v>44853</v>
      </c>
      <c r="V5025" s="5">
        <f t="shared" si="940"/>
        <v>24990</v>
      </c>
      <c r="W5025" s="11">
        <f t="shared" si="1057"/>
        <v>29488.2</v>
      </c>
      <c r="Z5025" s="5">
        <f t="shared" si="1154"/>
        <v>18742.5</v>
      </c>
      <c r="AB5025" s="1"/>
      <c r="AC5025" s="1" t="s">
        <v>45</v>
      </c>
      <c r="AD5025" s="12" t="s">
        <v>46</v>
      </c>
      <c r="AE5025" s="12" t="s">
        <v>46</v>
      </c>
      <c r="AF5025" s="12" t="s">
        <v>46</v>
      </c>
      <c r="AG5025" s="12"/>
      <c r="AH5025" s="12"/>
      <c r="AI5025" s="12"/>
    </row>
    <row r="5026">
      <c r="A5026" s="1" t="s">
        <v>6839</v>
      </c>
      <c r="B5026" s="13"/>
      <c r="C5026" s="1" t="s">
        <v>36</v>
      </c>
      <c r="D5026" s="1" t="s">
        <v>50</v>
      </c>
      <c r="E5026" s="1" t="s">
        <v>113</v>
      </c>
      <c r="F5026" s="1" t="s">
        <v>2807</v>
      </c>
      <c r="G5026" s="1" t="s">
        <v>152</v>
      </c>
      <c r="H5026" s="1" t="s">
        <v>153</v>
      </c>
      <c r="I5026" s="1" t="s">
        <v>245</v>
      </c>
      <c r="J5026" s="1"/>
      <c r="K5026" s="1" t="s">
        <v>6840</v>
      </c>
      <c r="L5026" s="1" t="s">
        <v>53</v>
      </c>
      <c r="M5026" s="9">
        <v>44742.0</v>
      </c>
      <c r="N5026" s="9">
        <v>44742.0</v>
      </c>
      <c r="O5026" s="1"/>
      <c r="P5026" s="1">
        <v>8.0</v>
      </c>
      <c r="Q5026" s="1">
        <v>500000.0</v>
      </c>
      <c r="R5026" s="1">
        <v>168000.0</v>
      </c>
      <c r="S5026" s="14">
        <v>44844.0</v>
      </c>
      <c r="T5026" s="9">
        <v>44870.0</v>
      </c>
      <c r="U5026" s="1" t="s">
        <v>6841</v>
      </c>
      <c r="V5026" s="5">
        <f t="shared" si="940"/>
        <v>13440</v>
      </c>
      <c r="W5026" s="11">
        <f t="shared" si="1057"/>
        <v>15859.2</v>
      </c>
      <c r="X5026" s="9"/>
      <c r="Y5026" s="10">
        <f>T5026+30</f>
        <v>44900</v>
      </c>
      <c r="Z5026" s="12">
        <f t="shared" si="1154"/>
        <v>10080</v>
      </c>
      <c r="AA5026" s="10">
        <f>Y5026+8</f>
        <v>44908</v>
      </c>
      <c r="AB5026" s="1" t="s">
        <v>6841</v>
      </c>
      <c r="AC5026" s="1" t="s">
        <v>55</v>
      </c>
      <c r="AD5026" s="12" t="s">
        <v>46</v>
      </c>
      <c r="AE5026" s="12" t="s">
        <v>46</v>
      </c>
      <c r="AF5026" s="12" t="s">
        <v>46</v>
      </c>
      <c r="AG5026" s="12" t="s">
        <v>46</v>
      </c>
      <c r="AH5026" s="12"/>
      <c r="AI5026" s="12" t="s">
        <v>46</v>
      </c>
    </row>
    <row r="5027">
      <c r="A5027" s="1" t="s">
        <v>6842</v>
      </c>
      <c r="B5027" s="13"/>
      <c r="C5027" s="1" t="s">
        <v>36</v>
      </c>
      <c r="D5027" s="1" t="s">
        <v>50</v>
      </c>
      <c r="E5027" s="1" t="s">
        <v>77</v>
      </c>
      <c r="F5027" s="1" t="s">
        <v>554</v>
      </c>
      <c r="G5027" s="1" t="s">
        <v>152</v>
      </c>
      <c r="H5027" s="1" t="s">
        <v>317</v>
      </c>
      <c r="I5027" s="1" t="s">
        <v>42</v>
      </c>
      <c r="J5027" s="1"/>
      <c r="K5027" s="1" t="s">
        <v>6843</v>
      </c>
      <c r="L5027" s="1" t="s">
        <v>150</v>
      </c>
      <c r="M5027" s="9">
        <v>45189.0</v>
      </c>
      <c r="N5027" s="14">
        <v>45256.0</v>
      </c>
      <c r="O5027" s="1"/>
      <c r="P5027" s="1">
        <v>8.33</v>
      </c>
      <c r="Q5027" s="1">
        <v>500000.0</v>
      </c>
      <c r="R5027" s="1">
        <v>300000.0</v>
      </c>
      <c r="S5027" s="15">
        <f>N5027+90</f>
        <v>45346</v>
      </c>
      <c r="V5027" s="5">
        <f t="shared" si="940"/>
        <v>24990</v>
      </c>
      <c r="W5027" s="11">
        <f t="shared" si="1057"/>
        <v>29488.2</v>
      </c>
      <c r="Z5027" s="5">
        <f t="shared" si="1154"/>
        <v>18742.5</v>
      </c>
      <c r="AB5027" s="1"/>
      <c r="AC5027" s="1" t="s">
        <v>45</v>
      </c>
      <c r="AD5027" s="12" t="s">
        <v>47</v>
      </c>
      <c r="AE5027" s="12" t="s">
        <v>47</v>
      </c>
      <c r="AF5027" s="12" t="s">
        <v>47</v>
      </c>
      <c r="AG5027" s="12"/>
      <c r="AH5027" s="12"/>
      <c r="AI5027" s="12"/>
    </row>
    <row r="5028">
      <c r="A5028" s="1" t="s">
        <v>6844</v>
      </c>
      <c r="B5028" s="13"/>
      <c r="C5028" s="1" t="s">
        <v>315</v>
      </c>
      <c r="D5028" s="1" t="s">
        <v>50</v>
      </c>
      <c r="E5028" s="1" t="s">
        <v>168</v>
      </c>
      <c r="F5028" s="1" t="s">
        <v>3400</v>
      </c>
      <c r="G5028" s="1" t="s">
        <v>152</v>
      </c>
      <c r="H5028" s="1" t="s">
        <v>317</v>
      </c>
      <c r="I5028" s="1" t="s">
        <v>290</v>
      </c>
      <c r="J5028" s="1"/>
      <c r="K5028" s="1" t="s">
        <v>6845</v>
      </c>
      <c r="L5028" s="1" t="s">
        <v>99</v>
      </c>
      <c r="M5028" s="9">
        <v>44720.0</v>
      </c>
      <c r="N5028" s="9">
        <v>44720.0</v>
      </c>
      <c r="O5028" s="1"/>
      <c r="P5028" s="1">
        <v>8.33</v>
      </c>
      <c r="Q5028" s="1">
        <v>100000.0</v>
      </c>
      <c r="R5028" s="1">
        <v>800000.0</v>
      </c>
      <c r="S5028" s="9">
        <v>44725.0</v>
      </c>
      <c r="T5028" s="9">
        <v>44725.0</v>
      </c>
      <c r="U5028" s="1" t="s">
        <v>6846</v>
      </c>
      <c r="V5028" s="5">
        <f t="shared" si="940"/>
        <v>66640</v>
      </c>
      <c r="W5028" s="11">
        <f t="shared" si="1057"/>
        <v>78635.2</v>
      </c>
      <c r="X5028" s="9">
        <v>44741.0</v>
      </c>
      <c r="Y5028" s="5">
        <f t="shared" ref="Y5028:Y5031" si="1219">W5028-(V5028*10%)</f>
        <v>71971.2</v>
      </c>
      <c r="Z5028" s="5">
        <f t="shared" si="1154"/>
        <v>49980</v>
      </c>
      <c r="AA5028" s="9">
        <v>44761.0</v>
      </c>
      <c r="AB5028" s="1" t="s">
        <v>6847</v>
      </c>
      <c r="AC5028" s="1" t="s">
        <v>55</v>
      </c>
      <c r="AD5028" s="12" t="s">
        <v>46</v>
      </c>
      <c r="AE5028" s="12" t="s">
        <v>46</v>
      </c>
      <c r="AF5028" s="12" t="s">
        <v>46</v>
      </c>
      <c r="AG5028" s="12" t="s">
        <v>46</v>
      </c>
      <c r="AH5028" s="12" t="s">
        <v>46</v>
      </c>
      <c r="AI5028" s="12" t="s">
        <v>46</v>
      </c>
    </row>
    <row r="5029">
      <c r="A5029" s="1" t="s">
        <v>6844</v>
      </c>
      <c r="B5029" s="13"/>
      <c r="C5029" s="1" t="s">
        <v>315</v>
      </c>
      <c r="D5029" s="1" t="s">
        <v>50</v>
      </c>
      <c r="E5029" s="1" t="s">
        <v>168</v>
      </c>
      <c r="F5029" s="1" t="s">
        <v>3400</v>
      </c>
      <c r="G5029" s="1" t="s">
        <v>152</v>
      </c>
      <c r="H5029" s="1" t="s">
        <v>317</v>
      </c>
      <c r="I5029" s="1" t="s">
        <v>290</v>
      </c>
      <c r="J5029" s="1"/>
      <c r="K5029" s="1" t="s">
        <v>6845</v>
      </c>
      <c r="L5029" s="1" t="s">
        <v>99</v>
      </c>
      <c r="M5029" s="9">
        <v>44720.0</v>
      </c>
      <c r="N5029" s="9">
        <v>45208.0</v>
      </c>
      <c r="O5029" s="1"/>
      <c r="P5029" s="1">
        <v>8.33</v>
      </c>
      <c r="Q5029" s="1">
        <v>1000000.0</v>
      </c>
      <c r="R5029" s="1">
        <v>1500000.0</v>
      </c>
      <c r="S5029" s="9">
        <v>45208.0</v>
      </c>
      <c r="T5029" s="14">
        <v>45212.0</v>
      </c>
      <c r="U5029" s="1" t="s">
        <v>5680</v>
      </c>
      <c r="V5029" s="5">
        <f t="shared" si="940"/>
        <v>124950</v>
      </c>
      <c r="W5029" s="11">
        <f t="shared" si="1057"/>
        <v>147441</v>
      </c>
      <c r="X5029" s="9">
        <v>45136.0</v>
      </c>
      <c r="Y5029" s="5">
        <f t="shared" si="1219"/>
        <v>134946</v>
      </c>
      <c r="Z5029" s="5">
        <f t="shared" si="1154"/>
        <v>93712.5</v>
      </c>
      <c r="AA5029" s="9">
        <v>45239.0</v>
      </c>
      <c r="AB5029" s="1" t="s">
        <v>6848</v>
      </c>
      <c r="AC5029" s="1" t="s">
        <v>55</v>
      </c>
      <c r="AD5029" s="12" t="s">
        <v>46</v>
      </c>
      <c r="AE5029" s="12" t="s">
        <v>47</v>
      </c>
      <c r="AF5029" s="12" t="s">
        <v>47</v>
      </c>
      <c r="AG5029" s="12" t="s">
        <v>47</v>
      </c>
      <c r="AH5029" s="12" t="s">
        <v>47</v>
      </c>
      <c r="AI5029" s="12" t="s">
        <v>47</v>
      </c>
    </row>
    <row r="5030">
      <c r="A5030" s="1" t="s">
        <v>6844</v>
      </c>
      <c r="B5030" s="13"/>
      <c r="C5030" s="1" t="s">
        <v>315</v>
      </c>
      <c r="D5030" s="1" t="s">
        <v>50</v>
      </c>
      <c r="E5030" s="1" t="s">
        <v>168</v>
      </c>
      <c r="F5030" s="1" t="s">
        <v>3400</v>
      </c>
      <c r="G5030" s="1" t="s">
        <v>241</v>
      </c>
      <c r="H5030" s="1" t="s">
        <v>243</v>
      </c>
      <c r="I5030" s="1" t="s">
        <v>42</v>
      </c>
      <c r="J5030" s="1"/>
      <c r="K5030" s="1" t="s">
        <v>6845</v>
      </c>
      <c r="L5030" s="1" t="s">
        <v>99</v>
      </c>
      <c r="M5030" s="9">
        <v>44720.0</v>
      </c>
      <c r="N5030" s="9">
        <v>45208.0</v>
      </c>
      <c r="O5030" s="1"/>
      <c r="P5030" s="1">
        <v>8.33</v>
      </c>
      <c r="Q5030" s="1">
        <v>660000.0</v>
      </c>
      <c r="R5030" s="1">
        <v>660000.0</v>
      </c>
      <c r="S5030" s="9">
        <v>45208.0</v>
      </c>
      <c r="T5030" s="14">
        <v>45224.0</v>
      </c>
      <c r="U5030" s="1" t="s">
        <v>6849</v>
      </c>
      <c r="V5030" s="5">
        <f t="shared" si="940"/>
        <v>54978</v>
      </c>
      <c r="W5030" s="11">
        <f t="shared" si="1057"/>
        <v>64874.04</v>
      </c>
      <c r="X5030" s="14">
        <v>45224.0</v>
      </c>
      <c r="Y5030" s="5">
        <f t="shared" si="1219"/>
        <v>59376.24</v>
      </c>
      <c r="Z5030" s="5">
        <f t="shared" si="1154"/>
        <v>41233.5</v>
      </c>
      <c r="AA5030" s="14">
        <v>45224.0</v>
      </c>
      <c r="AB5030" s="1" t="s">
        <v>6849</v>
      </c>
      <c r="AC5030" s="1" t="s">
        <v>55</v>
      </c>
      <c r="AD5030" s="12" t="s">
        <v>46</v>
      </c>
      <c r="AE5030" s="12" t="s">
        <v>47</v>
      </c>
      <c r="AF5030" s="12" t="s">
        <v>47</v>
      </c>
      <c r="AG5030" s="12" t="s">
        <v>47</v>
      </c>
      <c r="AH5030" s="12" t="s">
        <v>47</v>
      </c>
      <c r="AI5030" s="12" t="s">
        <v>47</v>
      </c>
    </row>
    <row r="5031">
      <c r="A5031" s="1" t="s">
        <v>6844</v>
      </c>
      <c r="B5031" s="13"/>
      <c r="C5031" s="1" t="s">
        <v>315</v>
      </c>
      <c r="D5031" s="1" t="s">
        <v>50</v>
      </c>
      <c r="E5031" s="1" t="s">
        <v>168</v>
      </c>
      <c r="F5031" s="1" t="s">
        <v>3400</v>
      </c>
      <c r="G5031" s="1" t="s">
        <v>241</v>
      </c>
      <c r="H5031" s="1" t="s">
        <v>243</v>
      </c>
      <c r="I5031" s="1" t="s">
        <v>42</v>
      </c>
      <c r="J5031" s="1"/>
      <c r="K5031" s="1" t="s">
        <v>6845</v>
      </c>
      <c r="L5031" s="1" t="s">
        <v>99</v>
      </c>
      <c r="M5031" s="9">
        <v>44720.0</v>
      </c>
      <c r="N5031" s="9">
        <v>45205.0</v>
      </c>
      <c r="O5031" s="1"/>
      <c r="P5031" s="1">
        <v>8.33</v>
      </c>
      <c r="Q5031" s="1">
        <v>575000.0</v>
      </c>
      <c r="R5031" s="1">
        <v>575000.0</v>
      </c>
      <c r="S5031" s="9">
        <v>45205.0</v>
      </c>
      <c r="T5031" s="14">
        <v>45229.0</v>
      </c>
      <c r="U5031" s="1" t="s">
        <v>6850</v>
      </c>
      <c r="V5031" s="5">
        <f t="shared" si="940"/>
        <v>47897.5</v>
      </c>
      <c r="W5031" s="11">
        <f t="shared" si="1057"/>
        <v>56519.05</v>
      </c>
      <c r="X5031" s="14">
        <v>45229.0</v>
      </c>
      <c r="Y5031" s="5">
        <f t="shared" si="1219"/>
        <v>51729.3</v>
      </c>
      <c r="Z5031" s="5">
        <f t="shared" si="1154"/>
        <v>35923.125</v>
      </c>
      <c r="AA5031" s="14">
        <v>45229.0</v>
      </c>
      <c r="AB5031" s="1" t="s">
        <v>6850</v>
      </c>
      <c r="AC5031" s="1" t="s">
        <v>55</v>
      </c>
      <c r="AD5031" s="12" t="s">
        <v>46</v>
      </c>
      <c r="AE5031" s="12" t="s">
        <v>47</v>
      </c>
      <c r="AF5031" s="12" t="s">
        <v>47</v>
      </c>
      <c r="AG5031" s="12" t="s">
        <v>47</v>
      </c>
      <c r="AH5031" s="12" t="s">
        <v>47</v>
      </c>
      <c r="AI5031" s="12" t="s">
        <v>47</v>
      </c>
    </row>
    <row r="5032">
      <c r="A5032" s="1" t="s">
        <v>6851</v>
      </c>
      <c r="B5032" s="13"/>
      <c r="C5032" s="1" t="s">
        <v>132</v>
      </c>
      <c r="D5032" s="1" t="s">
        <v>96</v>
      </c>
      <c r="E5032" s="1" t="s">
        <v>77</v>
      </c>
      <c r="F5032" s="1" t="s">
        <v>105</v>
      </c>
      <c r="G5032" s="1" t="s">
        <v>40</v>
      </c>
      <c r="H5032" s="1" t="s">
        <v>41</v>
      </c>
      <c r="I5032" s="1" t="s">
        <v>234</v>
      </c>
      <c r="J5032" s="1"/>
      <c r="K5032" s="1" t="s">
        <v>6852</v>
      </c>
      <c r="L5032" s="1" t="s">
        <v>99</v>
      </c>
      <c r="M5032" s="9">
        <v>44715.0</v>
      </c>
      <c r="N5032" s="9">
        <v>44715.0</v>
      </c>
      <c r="O5032" s="1"/>
      <c r="P5032" s="1">
        <v>7.5</v>
      </c>
      <c r="Q5032" s="1">
        <v>500000.0</v>
      </c>
      <c r="R5032" s="1">
        <v>300000.0</v>
      </c>
      <c r="S5032" s="10">
        <f t="shared" ref="S5032:S5037" si="1220">N5032+30</f>
        <v>44745</v>
      </c>
      <c r="V5032" s="5">
        <f t="shared" si="940"/>
        <v>22500</v>
      </c>
      <c r="W5032" s="11">
        <f t="shared" si="1057"/>
        <v>26550</v>
      </c>
      <c r="Z5032" s="5">
        <f t="shared" si="1154"/>
        <v>16875</v>
      </c>
      <c r="AC5032" s="1" t="str">
        <f>IF(T5032="","C","O")</f>
        <v>C</v>
      </c>
      <c r="AD5032" s="12" t="s">
        <v>46</v>
      </c>
      <c r="AE5032" s="12" t="s">
        <v>46</v>
      </c>
      <c r="AF5032" s="12" t="s">
        <v>46</v>
      </c>
      <c r="AG5032" s="12"/>
      <c r="AH5032" s="12"/>
      <c r="AI5032" s="12"/>
    </row>
    <row r="5033">
      <c r="A5033" s="1" t="s">
        <v>6853</v>
      </c>
      <c r="B5033" s="13"/>
      <c r="C5033" s="1" t="s">
        <v>132</v>
      </c>
      <c r="D5033" s="1" t="s">
        <v>102</v>
      </c>
      <c r="E5033" s="1" t="s">
        <v>38</v>
      </c>
      <c r="F5033" s="1" t="s">
        <v>653</v>
      </c>
      <c r="G5033" s="1" t="s">
        <v>147</v>
      </c>
      <c r="H5033" s="1" t="s">
        <v>5109</v>
      </c>
      <c r="I5033" s="1" t="s">
        <v>42</v>
      </c>
      <c r="J5033" s="1"/>
      <c r="K5033" s="1" t="s">
        <v>6854</v>
      </c>
      <c r="L5033" s="1" t="s">
        <v>88</v>
      </c>
      <c r="M5033" s="9">
        <v>45190.0</v>
      </c>
      <c r="N5033" s="9">
        <v>45371.0</v>
      </c>
      <c r="O5033" s="1"/>
      <c r="P5033" s="1">
        <v>7.5</v>
      </c>
      <c r="Q5033" s="1">
        <v>300000.0</v>
      </c>
      <c r="R5033" s="1">
        <v>300000.0</v>
      </c>
      <c r="S5033" s="10">
        <f t="shared" si="1220"/>
        <v>45401</v>
      </c>
      <c r="V5033" s="5">
        <f t="shared" si="940"/>
        <v>22500</v>
      </c>
      <c r="W5033" s="11">
        <f t="shared" si="1057"/>
        <v>26550</v>
      </c>
      <c r="Z5033" s="5">
        <f t="shared" si="1154"/>
        <v>16875</v>
      </c>
      <c r="AB5033" s="1"/>
      <c r="AC5033" s="1" t="s">
        <v>45</v>
      </c>
      <c r="AD5033" s="12" t="s">
        <v>47</v>
      </c>
      <c r="AE5033" s="12" t="s">
        <v>47</v>
      </c>
      <c r="AF5033" s="12" t="s">
        <v>137</v>
      </c>
      <c r="AG5033" s="12"/>
      <c r="AH5033" s="12"/>
      <c r="AI5033" s="12"/>
    </row>
    <row r="5034">
      <c r="A5034" s="1" t="s">
        <v>6853</v>
      </c>
      <c r="B5034" s="13"/>
      <c r="C5034" s="1" t="s">
        <v>132</v>
      </c>
      <c r="D5034" s="1" t="s">
        <v>102</v>
      </c>
      <c r="E5034" s="1" t="s">
        <v>38</v>
      </c>
      <c r="F5034" s="1" t="s">
        <v>653</v>
      </c>
      <c r="G5034" s="1" t="s">
        <v>147</v>
      </c>
      <c r="H5034" s="1" t="s">
        <v>5109</v>
      </c>
      <c r="I5034" s="1" t="s">
        <v>42</v>
      </c>
      <c r="J5034" s="1"/>
      <c r="K5034" s="1" t="s">
        <v>6854</v>
      </c>
      <c r="L5034" s="1" t="s">
        <v>88</v>
      </c>
      <c r="M5034" s="9">
        <v>45190.0</v>
      </c>
      <c r="N5034" s="9">
        <v>45190.0</v>
      </c>
      <c r="O5034" s="1"/>
      <c r="P5034" s="1">
        <v>7.5</v>
      </c>
      <c r="Q5034" s="1">
        <v>864000.0</v>
      </c>
      <c r="R5034" s="1">
        <v>300000.0</v>
      </c>
      <c r="S5034" s="10">
        <f t="shared" si="1220"/>
        <v>45220</v>
      </c>
      <c r="V5034" s="5">
        <f t="shared" si="940"/>
        <v>22500</v>
      </c>
      <c r="W5034" s="11">
        <f t="shared" si="1057"/>
        <v>26550</v>
      </c>
      <c r="Z5034" s="5">
        <f t="shared" si="1154"/>
        <v>16875</v>
      </c>
      <c r="AB5034" s="1"/>
      <c r="AC5034" s="1" t="s">
        <v>45</v>
      </c>
      <c r="AD5034" s="12" t="s">
        <v>47</v>
      </c>
      <c r="AE5034" s="12" t="s">
        <v>47</v>
      </c>
      <c r="AF5034" s="12" t="s">
        <v>47</v>
      </c>
      <c r="AG5034" s="12"/>
      <c r="AH5034" s="12"/>
      <c r="AI5034" s="12"/>
    </row>
    <row r="5035">
      <c r="A5035" s="1" t="s">
        <v>6853</v>
      </c>
      <c r="B5035" s="13"/>
      <c r="C5035" s="1" t="s">
        <v>132</v>
      </c>
      <c r="D5035" s="1" t="s">
        <v>102</v>
      </c>
      <c r="E5035" s="1" t="s">
        <v>38</v>
      </c>
      <c r="F5035" s="1" t="s">
        <v>653</v>
      </c>
      <c r="G5035" s="1" t="s">
        <v>147</v>
      </c>
      <c r="H5035" s="1" t="s">
        <v>5109</v>
      </c>
      <c r="I5035" s="1" t="s">
        <v>42</v>
      </c>
      <c r="J5035" s="1"/>
      <c r="K5035" s="1" t="s">
        <v>6854</v>
      </c>
      <c r="L5035" s="1" t="s">
        <v>88</v>
      </c>
      <c r="M5035" s="9">
        <v>45190.0</v>
      </c>
      <c r="N5035" s="9">
        <v>45190.0</v>
      </c>
      <c r="O5035" s="1"/>
      <c r="P5035" s="1">
        <v>7.5</v>
      </c>
      <c r="Q5035" s="1">
        <v>414000.0</v>
      </c>
      <c r="R5035" s="1">
        <v>300000.0</v>
      </c>
      <c r="S5035" s="10">
        <f t="shared" si="1220"/>
        <v>45220</v>
      </c>
      <c r="V5035" s="5">
        <f t="shared" si="940"/>
        <v>22500</v>
      </c>
      <c r="W5035" s="11">
        <f t="shared" si="1057"/>
        <v>26550</v>
      </c>
      <c r="Z5035" s="5">
        <f t="shared" si="1154"/>
        <v>16875</v>
      </c>
      <c r="AB5035" s="1"/>
      <c r="AC5035" s="1" t="s">
        <v>45</v>
      </c>
      <c r="AD5035" s="12" t="s">
        <v>47</v>
      </c>
      <c r="AE5035" s="12" t="s">
        <v>47</v>
      </c>
      <c r="AF5035" s="12" t="s">
        <v>47</v>
      </c>
      <c r="AG5035" s="12"/>
      <c r="AH5035" s="12"/>
      <c r="AI5035" s="12"/>
    </row>
    <row r="5036">
      <c r="A5036" s="1" t="s">
        <v>6853</v>
      </c>
      <c r="B5036" s="13"/>
      <c r="C5036" s="1" t="s">
        <v>132</v>
      </c>
      <c r="D5036" s="1" t="s">
        <v>102</v>
      </c>
      <c r="E5036" s="1" t="s">
        <v>38</v>
      </c>
      <c r="F5036" s="1" t="s">
        <v>653</v>
      </c>
      <c r="G5036" s="1" t="s">
        <v>147</v>
      </c>
      <c r="H5036" s="1" t="s">
        <v>5109</v>
      </c>
      <c r="I5036" s="1" t="s">
        <v>42</v>
      </c>
      <c r="J5036" s="1"/>
      <c r="K5036" s="1" t="s">
        <v>6854</v>
      </c>
      <c r="L5036" s="1" t="s">
        <v>88</v>
      </c>
      <c r="M5036" s="9">
        <v>45190.0</v>
      </c>
      <c r="N5036" s="9">
        <v>45190.0</v>
      </c>
      <c r="O5036" s="1"/>
      <c r="P5036" s="1">
        <v>7.5</v>
      </c>
      <c r="Q5036" s="1">
        <v>300000.0</v>
      </c>
      <c r="R5036" s="1">
        <v>300000.0</v>
      </c>
      <c r="S5036" s="10">
        <f t="shared" si="1220"/>
        <v>45220</v>
      </c>
      <c r="V5036" s="5">
        <f t="shared" si="940"/>
        <v>22500</v>
      </c>
      <c r="W5036" s="11">
        <f t="shared" si="1057"/>
        <v>26550</v>
      </c>
      <c r="Z5036" s="5">
        <f t="shared" si="1154"/>
        <v>16875</v>
      </c>
      <c r="AB5036" s="1"/>
      <c r="AC5036" s="1" t="s">
        <v>45</v>
      </c>
      <c r="AD5036" s="12" t="s">
        <v>47</v>
      </c>
      <c r="AE5036" s="12" t="s">
        <v>47</v>
      </c>
      <c r="AF5036" s="12" t="s">
        <v>47</v>
      </c>
      <c r="AG5036" s="12"/>
      <c r="AH5036" s="12"/>
      <c r="AI5036" s="12"/>
    </row>
    <row r="5037">
      <c r="A5037" s="1" t="s">
        <v>6853</v>
      </c>
      <c r="B5037" s="13"/>
      <c r="C5037" s="1" t="s">
        <v>132</v>
      </c>
      <c r="D5037" s="1" t="s">
        <v>102</v>
      </c>
      <c r="E5037" s="1" t="s">
        <v>38</v>
      </c>
      <c r="F5037" s="1" t="s">
        <v>653</v>
      </c>
      <c r="G5037" s="1" t="s">
        <v>147</v>
      </c>
      <c r="H5037" s="1" t="s">
        <v>5109</v>
      </c>
      <c r="I5037" s="1" t="s">
        <v>42</v>
      </c>
      <c r="J5037" s="1"/>
      <c r="K5037" s="1" t="s">
        <v>6854</v>
      </c>
      <c r="L5037" s="1" t="s">
        <v>88</v>
      </c>
      <c r="M5037" s="9">
        <v>45190.0</v>
      </c>
      <c r="N5037" s="9">
        <v>45190.0</v>
      </c>
      <c r="O5037" s="1"/>
      <c r="P5037" s="1">
        <v>7.5</v>
      </c>
      <c r="Q5037" s="1">
        <v>300000.0</v>
      </c>
      <c r="R5037" s="1">
        <v>300000.0</v>
      </c>
      <c r="S5037" s="10">
        <f t="shared" si="1220"/>
        <v>45220</v>
      </c>
      <c r="V5037" s="5">
        <f t="shared" si="940"/>
        <v>22500</v>
      </c>
      <c r="W5037" s="11">
        <f t="shared" si="1057"/>
        <v>26550</v>
      </c>
      <c r="Z5037" s="5">
        <f t="shared" si="1154"/>
        <v>16875</v>
      </c>
      <c r="AC5037" s="1" t="s">
        <v>45</v>
      </c>
      <c r="AD5037" s="12" t="s">
        <v>47</v>
      </c>
      <c r="AE5037" s="12" t="s">
        <v>47</v>
      </c>
      <c r="AF5037" s="12" t="s">
        <v>47</v>
      </c>
      <c r="AG5037" s="12"/>
      <c r="AH5037" s="12"/>
      <c r="AI5037" s="12"/>
    </row>
    <row r="5038">
      <c r="A5038" s="1" t="s">
        <v>6855</v>
      </c>
      <c r="B5038" s="13"/>
      <c r="C5038" s="1" t="s">
        <v>36</v>
      </c>
      <c r="D5038" s="1" t="s">
        <v>96</v>
      </c>
      <c r="E5038" s="1" t="s">
        <v>38</v>
      </c>
      <c r="F5038" s="1" t="s">
        <v>511</v>
      </c>
      <c r="G5038" s="1" t="s">
        <v>140</v>
      </c>
      <c r="H5038" s="1" t="s">
        <v>165</v>
      </c>
      <c r="I5038" s="1" t="s">
        <v>42</v>
      </c>
      <c r="J5038" s="1"/>
      <c r="K5038" s="1" t="s">
        <v>6856</v>
      </c>
      <c r="L5038" s="1" t="s">
        <v>99</v>
      </c>
      <c r="M5038" s="9">
        <v>44777.0</v>
      </c>
      <c r="N5038" s="14">
        <v>45247.0</v>
      </c>
      <c r="O5038" s="1"/>
      <c r="P5038" s="1">
        <v>8.33</v>
      </c>
      <c r="Q5038" s="1">
        <v>500000.0</v>
      </c>
      <c r="R5038" s="1">
        <v>523224.0</v>
      </c>
      <c r="S5038" s="9">
        <v>45232.0</v>
      </c>
      <c r="T5038" s="14">
        <v>45258.0</v>
      </c>
      <c r="U5038" s="1" t="s">
        <v>933</v>
      </c>
      <c r="V5038" s="5">
        <f t="shared" si="940"/>
        <v>43584.5592</v>
      </c>
      <c r="W5038" s="11">
        <f t="shared" si="1057"/>
        <v>51429.77986</v>
      </c>
      <c r="X5038" s="9">
        <v>45262.0</v>
      </c>
      <c r="Y5038" s="5">
        <f t="shared" ref="Y5038:Y5039" si="1221">W5038-(V5038*10%)</f>
        <v>47071.32394</v>
      </c>
      <c r="Z5038" s="5">
        <f t="shared" si="1154"/>
        <v>32688.4194</v>
      </c>
      <c r="AA5038" s="9">
        <v>45266.0</v>
      </c>
      <c r="AB5038" s="1" t="s">
        <v>933</v>
      </c>
      <c r="AC5038" s="1" t="s">
        <v>55</v>
      </c>
      <c r="AD5038" s="12" t="s">
        <v>46</v>
      </c>
      <c r="AE5038" s="12" t="s">
        <v>47</v>
      </c>
      <c r="AF5038" s="12" t="s">
        <v>47</v>
      </c>
      <c r="AG5038" s="12" t="s">
        <v>47</v>
      </c>
      <c r="AH5038" s="12" t="s">
        <v>47</v>
      </c>
      <c r="AI5038" s="12" t="s">
        <v>47</v>
      </c>
    </row>
    <row r="5039">
      <c r="A5039" s="1" t="s">
        <v>6855</v>
      </c>
      <c r="B5039" s="13"/>
      <c r="C5039" s="1" t="s">
        <v>36</v>
      </c>
      <c r="D5039" s="1" t="s">
        <v>96</v>
      </c>
      <c r="E5039" s="1" t="s">
        <v>38</v>
      </c>
      <c r="F5039" s="1" t="s">
        <v>511</v>
      </c>
      <c r="G5039" s="1" t="s">
        <v>140</v>
      </c>
      <c r="H5039" s="1" t="s">
        <v>165</v>
      </c>
      <c r="I5039" s="1" t="s">
        <v>42</v>
      </c>
      <c r="J5039" s="1"/>
      <c r="K5039" s="1" t="s">
        <v>6856</v>
      </c>
      <c r="L5039" s="1" t="s">
        <v>99</v>
      </c>
      <c r="M5039" s="9">
        <v>44777.0</v>
      </c>
      <c r="N5039" s="9">
        <v>44659.0</v>
      </c>
      <c r="O5039" s="1"/>
      <c r="P5039" s="1">
        <v>8.33</v>
      </c>
      <c r="Q5039" s="1">
        <v>499999.0</v>
      </c>
      <c r="R5039" s="1">
        <v>500000.0</v>
      </c>
      <c r="S5039" s="9">
        <v>45264.0</v>
      </c>
      <c r="T5039" s="9">
        <v>45265.0</v>
      </c>
      <c r="U5039" s="1" t="s">
        <v>6778</v>
      </c>
      <c r="V5039" s="5">
        <f t="shared" si="940"/>
        <v>41650</v>
      </c>
      <c r="W5039" s="11">
        <f t="shared" si="1057"/>
        <v>49147</v>
      </c>
      <c r="X5039" s="9">
        <v>45265.0</v>
      </c>
      <c r="Y5039" s="5">
        <f t="shared" si="1221"/>
        <v>44982</v>
      </c>
      <c r="Z5039" s="5">
        <f t="shared" si="1154"/>
        <v>31237.5</v>
      </c>
      <c r="AA5039" s="9">
        <v>45265.0</v>
      </c>
      <c r="AB5039" s="1" t="s">
        <v>6778</v>
      </c>
      <c r="AC5039" s="1" t="s">
        <v>55</v>
      </c>
      <c r="AD5039" s="12" t="s">
        <v>46</v>
      </c>
      <c r="AE5039" s="12" t="s">
        <v>46</v>
      </c>
      <c r="AF5039" s="12" t="s">
        <v>47</v>
      </c>
      <c r="AG5039" s="12" t="s">
        <v>47</v>
      </c>
      <c r="AH5039" s="12" t="s">
        <v>47</v>
      </c>
      <c r="AI5039" s="12" t="s">
        <v>47</v>
      </c>
    </row>
    <row r="5040">
      <c r="A5040" s="1" t="s">
        <v>6855</v>
      </c>
      <c r="B5040" s="13"/>
      <c r="C5040" s="1" t="s">
        <v>36</v>
      </c>
      <c r="D5040" s="1" t="s">
        <v>96</v>
      </c>
      <c r="E5040" s="1" t="s">
        <v>38</v>
      </c>
      <c r="F5040" s="1" t="s">
        <v>511</v>
      </c>
      <c r="G5040" s="1" t="s">
        <v>140</v>
      </c>
      <c r="H5040" s="1" t="s">
        <v>165</v>
      </c>
      <c r="I5040" s="1" t="s">
        <v>42</v>
      </c>
      <c r="J5040" s="1"/>
      <c r="K5040" s="1" t="s">
        <v>6856</v>
      </c>
      <c r="L5040" s="1" t="s">
        <v>99</v>
      </c>
      <c r="M5040" s="9">
        <v>44777.0</v>
      </c>
      <c r="N5040" s="9">
        <v>44777.0</v>
      </c>
      <c r="O5040" s="1"/>
      <c r="P5040" s="1">
        <v>8.33</v>
      </c>
      <c r="Q5040" s="1">
        <v>2500000.0</v>
      </c>
      <c r="R5040" s="1">
        <v>300000.0</v>
      </c>
      <c r="S5040" s="10">
        <f>N5040+90</f>
        <v>44867</v>
      </c>
      <c r="V5040" s="5">
        <f t="shared" si="940"/>
        <v>24990</v>
      </c>
      <c r="W5040" s="11">
        <f t="shared" si="1057"/>
        <v>29488.2</v>
      </c>
      <c r="Z5040" s="5">
        <f t="shared" si="1154"/>
        <v>18742.5</v>
      </c>
      <c r="AC5040" s="1" t="s">
        <v>45</v>
      </c>
      <c r="AD5040" s="12" t="s">
        <v>46</v>
      </c>
      <c r="AE5040" s="12" t="s">
        <v>46</v>
      </c>
      <c r="AF5040" s="12" t="s">
        <v>46</v>
      </c>
      <c r="AG5040" s="12"/>
      <c r="AH5040" s="12"/>
      <c r="AI5040" s="12"/>
    </row>
    <row r="5041">
      <c r="A5041" s="1" t="s">
        <v>6857</v>
      </c>
      <c r="B5041" s="13"/>
      <c r="C5041" s="1" t="s">
        <v>36</v>
      </c>
      <c r="D5041" s="1" t="s">
        <v>96</v>
      </c>
      <c r="E5041" s="1" t="s">
        <v>77</v>
      </c>
      <c r="F5041" s="1" t="s">
        <v>514</v>
      </c>
      <c r="G5041" s="1" t="s">
        <v>127</v>
      </c>
      <c r="H5041" s="1" t="s">
        <v>128</v>
      </c>
      <c r="I5041" s="1" t="s">
        <v>42</v>
      </c>
      <c r="J5041" s="1"/>
      <c r="K5041" s="1" t="s">
        <v>6858</v>
      </c>
      <c r="L5041" s="1" t="s">
        <v>53</v>
      </c>
      <c r="M5041" s="9">
        <v>44774.0</v>
      </c>
      <c r="N5041" s="9">
        <v>44774.0</v>
      </c>
      <c r="O5041" s="1"/>
      <c r="P5041" s="1">
        <v>8.33</v>
      </c>
      <c r="Q5041" s="1">
        <v>200000.0</v>
      </c>
      <c r="R5041" s="1">
        <v>271620.0</v>
      </c>
      <c r="S5041" s="9">
        <v>44746.0</v>
      </c>
      <c r="T5041" s="9">
        <v>44763.0</v>
      </c>
      <c r="U5041" s="1" t="s">
        <v>6859</v>
      </c>
      <c r="V5041" s="5">
        <f t="shared" si="940"/>
        <v>22625.946</v>
      </c>
      <c r="W5041" s="11">
        <f t="shared" si="1057"/>
        <v>26698.61628</v>
      </c>
      <c r="X5041" s="9">
        <v>44776.0</v>
      </c>
      <c r="Y5041" s="5">
        <f>W5041</f>
        <v>26698.61628</v>
      </c>
      <c r="Z5041" s="5">
        <f t="shared" si="1154"/>
        <v>16969.4595</v>
      </c>
      <c r="AA5041" s="9">
        <v>44841.0</v>
      </c>
      <c r="AB5041" s="1" t="s">
        <v>6859</v>
      </c>
      <c r="AC5041" s="1" t="s">
        <v>55</v>
      </c>
      <c r="AD5041" s="12" t="s">
        <v>46</v>
      </c>
      <c r="AE5041" s="12" t="s">
        <v>46</v>
      </c>
      <c r="AF5041" s="12" t="s">
        <v>46</v>
      </c>
      <c r="AG5041" s="12" t="s">
        <v>46</v>
      </c>
      <c r="AH5041" s="12" t="s">
        <v>46</v>
      </c>
      <c r="AI5041" s="12" t="s">
        <v>46</v>
      </c>
    </row>
    <row r="5042">
      <c r="A5042" s="1" t="s">
        <v>6857</v>
      </c>
      <c r="B5042" s="13"/>
      <c r="C5042" s="1" t="s">
        <v>36</v>
      </c>
      <c r="D5042" s="1" t="s">
        <v>96</v>
      </c>
      <c r="E5042" s="1" t="s">
        <v>77</v>
      </c>
      <c r="F5042" s="1" t="s">
        <v>514</v>
      </c>
      <c r="G5042" s="1" t="s">
        <v>127</v>
      </c>
      <c r="H5042" s="1" t="s">
        <v>128</v>
      </c>
      <c r="I5042" s="1" t="s">
        <v>42</v>
      </c>
      <c r="J5042" s="1"/>
      <c r="K5042" s="1" t="s">
        <v>6858</v>
      </c>
      <c r="L5042" s="1" t="s">
        <v>53</v>
      </c>
      <c r="M5042" s="9">
        <v>44774.0</v>
      </c>
      <c r="N5042" s="9">
        <v>44774.0</v>
      </c>
      <c r="O5042" s="1"/>
      <c r="P5042" s="1">
        <v>8.33</v>
      </c>
      <c r="Q5042" s="1">
        <v>500000.0</v>
      </c>
      <c r="R5042" s="1">
        <v>324000.0</v>
      </c>
      <c r="S5042" s="9">
        <v>44794.0</v>
      </c>
      <c r="T5042" s="9">
        <v>44831.0</v>
      </c>
      <c r="U5042" s="1" t="s">
        <v>6860</v>
      </c>
      <c r="V5042" s="5">
        <f t="shared" si="940"/>
        <v>26989.2</v>
      </c>
      <c r="W5042" s="11">
        <f t="shared" si="1057"/>
        <v>31847.256</v>
      </c>
      <c r="X5042" s="9"/>
      <c r="Y5042" s="5"/>
      <c r="Z5042" s="5">
        <f t="shared" si="1154"/>
        <v>20241.9</v>
      </c>
      <c r="AA5042" s="9"/>
      <c r="AC5042" s="1" t="s">
        <v>162</v>
      </c>
      <c r="AD5042" s="12" t="s">
        <v>46</v>
      </c>
      <c r="AE5042" s="12" t="s">
        <v>46</v>
      </c>
      <c r="AF5042" s="12" t="s">
        <v>46</v>
      </c>
      <c r="AG5042" s="12" t="s">
        <v>46</v>
      </c>
      <c r="AH5042" s="12"/>
      <c r="AI5042" s="12"/>
    </row>
    <row r="5043">
      <c r="A5043" s="1" t="s">
        <v>6857</v>
      </c>
      <c r="B5043" s="13"/>
      <c r="C5043" s="1" t="s">
        <v>36</v>
      </c>
      <c r="D5043" s="1" t="s">
        <v>96</v>
      </c>
      <c r="E5043" s="1" t="s">
        <v>77</v>
      </c>
      <c r="F5043" s="1" t="s">
        <v>514</v>
      </c>
      <c r="G5043" s="1" t="s">
        <v>127</v>
      </c>
      <c r="H5043" s="1" t="s">
        <v>128</v>
      </c>
      <c r="I5043" s="1" t="s">
        <v>42</v>
      </c>
      <c r="J5043" s="1"/>
      <c r="K5043" s="1" t="s">
        <v>6858</v>
      </c>
      <c r="L5043" s="1" t="s">
        <v>53</v>
      </c>
      <c r="M5043" s="9">
        <v>44774.0</v>
      </c>
      <c r="N5043" s="14">
        <v>45282.0</v>
      </c>
      <c r="O5043" s="1"/>
      <c r="P5043" s="1">
        <v>8.33</v>
      </c>
      <c r="Q5043" s="1">
        <v>1200000.0</v>
      </c>
      <c r="R5043" s="1">
        <v>1200000.0</v>
      </c>
      <c r="S5043" s="9">
        <v>45313.0</v>
      </c>
      <c r="T5043" s="9">
        <v>45314.0</v>
      </c>
      <c r="U5043" s="1" t="s">
        <v>6861</v>
      </c>
      <c r="V5043" s="5">
        <f t="shared" si="940"/>
        <v>99960</v>
      </c>
      <c r="W5043" s="11">
        <f t="shared" si="1057"/>
        <v>117952.8</v>
      </c>
      <c r="X5043" s="9">
        <v>45385.0</v>
      </c>
      <c r="Y5043" s="5">
        <f>W5043-(V5043*10%)</f>
        <v>107956.8</v>
      </c>
      <c r="Z5043" s="5">
        <f t="shared" si="1154"/>
        <v>74970</v>
      </c>
      <c r="AA5043" s="9">
        <v>45355.0</v>
      </c>
      <c r="AB5043" s="1" t="s">
        <v>6862</v>
      </c>
      <c r="AC5043" s="1" t="s">
        <v>55</v>
      </c>
      <c r="AD5043" s="12" t="s">
        <v>46</v>
      </c>
      <c r="AE5043" s="12" t="s">
        <v>47</v>
      </c>
      <c r="AF5043" s="12" t="s">
        <v>47</v>
      </c>
      <c r="AG5043" s="12" t="s">
        <v>47</v>
      </c>
      <c r="AH5043" s="12" t="s">
        <v>137</v>
      </c>
      <c r="AI5043" s="12" t="s">
        <v>47</v>
      </c>
    </row>
    <row r="5044">
      <c r="A5044" s="1" t="s">
        <v>6857</v>
      </c>
      <c r="B5044" s="13"/>
      <c r="C5044" s="1" t="s">
        <v>36</v>
      </c>
      <c r="D5044" s="1" t="s">
        <v>96</v>
      </c>
      <c r="E5044" s="1" t="s">
        <v>77</v>
      </c>
      <c r="F5044" s="1" t="s">
        <v>514</v>
      </c>
      <c r="G5044" s="1" t="s">
        <v>127</v>
      </c>
      <c r="H5044" s="1" t="s">
        <v>128</v>
      </c>
      <c r="I5044" s="1" t="s">
        <v>42</v>
      </c>
      <c r="J5044" s="1"/>
      <c r="K5044" s="1" t="s">
        <v>6858</v>
      </c>
      <c r="L5044" s="1" t="s">
        <v>53</v>
      </c>
      <c r="M5044" s="9">
        <v>44774.0</v>
      </c>
      <c r="N5044" s="9">
        <v>44774.0</v>
      </c>
      <c r="O5044" s="1"/>
      <c r="P5044" s="1">
        <v>8.33</v>
      </c>
      <c r="Q5044" s="1">
        <v>324000.0</v>
      </c>
      <c r="R5044" s="1">
        <v>300000.0</v>
      </c>
      <c r="S5044" s="10">
        <f t="shared" ref="S5044:S5048" si="1222">N5044+90</f>
        <v>44864</v>
      </c>
      <c r="V5044" s="5">
        <f t="shared" si="940"/>
        <v>24990</v>
      </c>
      <c r="W5044" s="11">
        <f t="shared" si="1057"/>
        <v>29488.2</v>
      </c>
      <c r="Z5044" s="5">
        <f t="shared" si="1154"/>
        <v>18742.5</v>
      </c>
      <c r="AB5044" s="1"/>
      <c r="AC5044" s="1" t="s">
        <v>45</v>
      </c>
      <c r="AD5044" s="12" t="s">
        <v>46</v>
      </c>
      <c r="AE5044" s="12" t="s">
        <v>46</v>
      </c>
      <c r="AF5044" s="12" t="s">
        <v>46</v>
      </c>
      <c r="AG5044" s="12"/>
      <c r="AH5044" s="12"/>
      <c r="AI5044" s="12"/>
    </row>
    <row r="5045">
      <c r="A5045" s="1" t="s">
        <v>6857</v>
      </c>
      <c r="B5045" s="13"/>
      <c r="C5045" s="1" t="s">
        <v>36</v>
      </c>
      <c r="D5045" s="1" t="s">
        <v>96</v>
      </c>
      <c r="E5045" s="1" t="s">
        <v>77</v>
      </c>
      <c r="F5045" s="1" t="s">
        <v>514</v>
      </c>
      <c r="G5045" s="1" t="s">
        <v>127</v>
      </c>
      <c r="H5045" s="1" t="s">
        <v>128</v>
      </c>
      <c r="I5045" s="1" t="s">
        <v>42</v>
      </c>
      <c r="J5045" s="1"/>
      <c r="K5045" s="1" t="s">
        <v>6858</v>
      </c>
      <c r="L5045" s="1" t="s">
        <v>53</v>
      </c>
      <c r="M5045" s="9">
        <v>44774.0</v>
      </c>
      <c r="N5045" s="14">
        <v>44921.0</v>
      </c>
      <c r="O5045" s="1"/>
      <c r="P5045" s="1">
        <v>8.33</v>
      </c>
      <c r="Q5045" s="1">
        <v>300000.0</v>
      </c>
      <c r="R5045" s="1">
        <v>300000.0</v>
      </c>
      <c r="S5045" s="15">
        <f t="shared" si="1222"/>
        <v>45011</v>
      </c>
      <c r="V5045" s="5">
        <f t="shared" si="940"/>
        <v>24990</v>
      </c>
      <c r="W5045" s="11">
        <f t="shared" si="1057"/>
        <v>29488.2</v>
      </c>
      <c r="Z5045" s="5">
        <f t="shared" si="1154"/>
        <v>18742.5</v>
      </c>
      <c r="AB5045" s="1"/>
      <c r="AC5045" s="1" t="s">
        <v>45</v>
      </c>
      <c r="AD5045" s="12" t="s">
        <v>46</v>
      </c>
      <c r="AE5045" s="12" t="s">
        <v>46</v>
      </c>
      <c r="AF5045" s="12" t="s">
        <v>46</v>
      </c>
      <c r="AG5045" s="12"/>
      <c r="AH5045" s="12"/>
      <c r="AI5045" s="12"/>
    </row>
    <row r="5046">
      <c r="A5046" s="1" t="s">
        <v>6857</v>
      </c>
      <c r="B5046" s="13"/>
      <c r="C5046" s="1" t="s">
        <v>36</v>
      </c>
      <c r="D5046" s="1" t="s">
        <v>96</v>
      </c>
      <c r="E5046" s="1" t="s">
        <v>77</v>
      </c>
      <c r="F5046" s="1" t="s">
        <v>514</v>
      </c>
      <c r="G5046" s="1" t="s">
        <v>127</v>
      </c>
      <c r="H5046" s="1" t="s">
        <v>128</v>
      </c>
      <c r="I5046" s="1" t="s">
        <v>42</v>
      </c>
      <c r="J5046" s="1"/>
      <c r="K5046" s="1" t="s">
        <v>6858</v>
      </c>
      <c r="L5046" s="1" t="s">
        <v>53</v>
      </c>
      <c r="M5046" s="9">
        <v>44774.0</v>
      </c>
      <c r="N5046" s="9">
        <v>44774.0</v>
      </c>
      <c r="O5046" s="1"/>
      <c r="P5046" s="1">
        <v>8.33</v>
      </c>
      <c r="Q5046" s="1">
        <v>300000.0</v>
      </c>
      <c r="R5046" s="1">
        <v>300000.0</v>
      </c>
      <c r="S5046" s="10">
        <f t="shared" si="1222"/>
        <v>44864</v>
      </c>
      <c r="V5046" s="5">
        <f t="shared" si="940"/>
        <v>24990</v>
      </c>
      <c r="W5046" s="11">
        <f t="shared" si="1057"/>
        <v>29488.2</v>
      </c>
      <c r="Z5046" s="5">
        <f t="shared" si="1154"/>
        <v>18742.5</v>
      </c>
      <c r="AB5046" s="1"/>
      <c r="AC5046" s="1" t="s">
        <v>45</v>
      </c>
      <c r="AD5046" s="12" t="s">
        <v>46</v>
      </c>
      <c r="AE5046" s="12" t="s">
        <v>46</v>
      </c>
      <c r="AF5046" s="12" t="s">
        <v>46</v>
      </c>
      <c r="AG5046" s="12"/>
      <c r="AH5046" s="12"/>
      <c r="AI5046" s="12"/>
    </row>
    <row r="5047">
      <c r="A5047" s="1" t="s">
        <v>6857</v>
      </c>
      <c r="B5047" s="13"/>
      <c r="C5047" s="1" t="s">
        <v>36</v>
      </c>
      <c r="D5047" s="1" t="s">
        <v>96</v>
      </c>
      <c r="E5047" s="1" t="s">
        <v>77</v>
      </c>
      <c r="F5047" s="1" t="s">
        <v>514</v>
      </c>
      <c r="G5047" s="1" t="s">
        <v>127</v>
      </c>
      <c r="H5047" s="1" t="s">
        <v>128</v>
      </c>
      <c r="I5047" s="1" t="s">
        <v>42</v>
      </c>
      <c r="J5047" s="1"/>
      <c r="K5047" s="1" t="s">
        <v>6858</v>
      </c>
      <c r="L5047" s="1" t="s">
        <v>53</v>
      </c>
      <c r="M5047" s="9">
        <v>44774.0</v>
      </c>
      <c r="N5047" s="9">
        <v>44774.0</v>
      </c>
      <c r="O5047" s="1"/>
      <c r="P5047" s="1">
        <v>8.33</v>
      </c>
      <c r="Q5047" s="1">
        <v>500000.0</v>
      </c>
      <c r="R5047" s="1">
        <v>300000.0</v>
      </c>
      <c r="S5047" s="10">
        <f t="shared" si="1222"/>
        <v>44864</v>
      </c>
      <c r="V5047" s="5">
        <f t="shared" si="940"/>
        <v>24990</v>
      </c>
      <c r="W5047" s="11">
        <f t="shared" si="1057"/>
        <v>29488.2</v>
      </c>
      <c r="Z5047" s="5">
        <f t="shared" si="1154"/>
        <v>18742.5</v>
      </c>
      <c r="AC5047" s="1" t="s">
        <v>45</v>
      </c>
      <c r="AD5047" s="12" t="s">
        <v>46</v>
      </c>
      <c r="AE5047" s="12" t="s">
        <v>46</v>
      </c>
      <c r="AF5047" s="12" t="s">
        <v>46</v>
      </c>
      <c r="AG5047" s="12"/>
      <c r="AH5047" s="12"/>
      <c r="AI5047" s="12"/>
    </row>
    <row r="5048">
      <c r="A5048" s="1" t="s">
        <v>6857</v>
      </c>
      <c r="B5048" s="13"/>
      <c r="C5048" s="1" t="s">
        <v>36</v>
      </c>
      <c r="D5048" s="1" t="s">
        <v>96</v>
      </c>
      <c r="E5048" s="1" t="s">
        <v>77</v>
      </c>
      <c r="F5048" s="1" t="s">
        <v>514</v>
      </c>
      <c r="G5048" s="1" t="s">
        <v>127</v>
      </c>
      <c r="H5048" s="1" t="s">
        <v>128</v>
      </c>
      <c r="I5048" s="1" t="s">
        <v>42</v>
      </c>
      <c r="J5048" s="1"/>
      <c r="K5048" s="1" t="s">
        <v>6858</v>
      </c>
      <c r="L5048" s="1" t="s">
        <v>53</v>
      </c>
      <c r="M5048" s="9">
        <v>44774.0</v>
      </c>
      <c r="N5048" s="9">
        <v>45121.0</v>
      </c>
      <c r="O5048" s="1"/>
      <c r="P5048" s="1">
        <v>8.33</v>
      </c>
      <c r="Q5048" s="1">
        <v>900000.0</v>
      </c>
      <c r="R5048" s="1">
        <v>300000.0</v>
      </c>
      <c r="S5048" s="10">
        <f t="shared" si="1222"/>
        <v>45211</v>
      </c>
      <c r="V5048" s="5">
        <f t="shared" si="940"/>
        <v>24990</v>
      </c>
      <c r="W5048" s="11">
        <f t="shared" si="1057"/>
        <v>29488.2</v>
      </c>
      <c r="Z5048" s="5">
        <f t="shared" si="1154"/>
        <v>18742.5</v>
      </c>
      <c r="AB5048" s="1"/>
      <c r="AC5048" s="1" t="s">
        <v>45</v>
      </c>
      <c r="AD5048" s="12" t="s">
        <v>46</v>
      </c>
      <c r="AE5048" s="12" t="s">
        <v>47</v>
      </c>
      <c r="AF5048" s="12" t="s">
        <v>47</v>
      </c>
      <c r="AG5048" s="12"/>
      <c r="AH5048" s="12"/>
      <c r="AI5048" s="12"/>
    </row>
    <row r="5049">
      <c r="A5049" s="1" t="s">
        <v>6857</v>
      </c>
      <c r="B5049" s="13"/>
      <c r="C5049" s="1" t="s">
        <v>36</v>
      </c>
      <c r="D5049" s="1" t="s">
        <v>96</v>
      </c>
      <c r="E5049" s="1" t="s">
        <v>77</v>
      </c>
      <c r="F5049" s="1" t="s">
        <v>514</v>
      </c>
      <c r="G5049" s="1" t="s">
        <v>127</v>
      </c>
      <c r="H5049" s="1" t="s">
        <v>128</v>
      </c>
      <c r="I5049" s="1" t="s">
        <v>42</v>
      </c>
      <c r="J5049" s="1"/>
      <c r="K5049" s="1" t="s">
        <v>6858</v>
      </c>
      <c r="L5049" s="1" t="s">
        <v>53</v>
      </c>
      <c r="M5049" s="9">
        <v>44774.0</v>
      </c>
      <c r="N5049" s="9">
        <v>44774.0</v>
      </c>
      <c r="O5049" s="1"/>
      <c r="P5049" s="1">
        <v>8.33</v>
      </c>
      <c r="Q5049" s="1">
        <v>500000.0</v>
      </c>
      <c r="R5049" s="1">
        <v>300000.0</v>
      </c>
      <c r="S5049" s="10">
        <f>N5049+30</f>
        <v>44804</v>
      </c>
      <c r="V5049" s="5">
        <f t="shared" si="940"/>
        <v>24990</v>
      </c>
      <c r="W5049" s="11">
        <f t="shared" si="1057"/>
        <v>29488.2</v>
      </c>
      <c r="Z5049" s="5">
        <f t="shared" si="1154"/>
        <v>18742.5</v>
      </c>
      <c r="AC5049" s="1" t="str">
        <f>IF(T5049="","C","O")</f>
        <v>C</v>
      </c>
      <c r="AD5049" s="12" t="s">
        <v>46</v>
      </c>
      <c r="AE5049" s="12" t="s">
        <v>46</v>
      </c>
      <c r="AF5049" s="12" t="s">
        <v>46</v>
      </c>
      <c r="AG5049" s="12"/>
      <c r="AH5049" s="12"/>
      <c r="AI5049" s="12"/>
    </row>
    <row r="5050">
      <c r="A5050" s="1" t="s">
        <v>6863</v>
      </c>
      <c r="B5050" s="13"/>
      <c r="C5050" s="1" t="s">
        <v>132</v>
      </c>
      <c r="D5050" s="1" t="s">
        <v>96</v>
      </c>
      <c r="E5050" s="1" t="s">
        <v>113</v>
      </c>
      <c r="F5050" s="1" t="s">
        <v>344</v>
      </c>
      <c r="G5050" s="1" t="s">
        <v>170</v>
      </c>
      <c r="H5050" s="1" t="s">
        <v>170</v>
      </c>
      <c r="I5050" s="1" t="s">
        <v>42</v>
      </c>
      <c r="J5050" s="1"/>
      <c r="K5050" s="1" t="s">
        <v>6864</v>
      </c>
      <c r="L5050" s="1" t="s">
        <v>53</v>
      </c>
      <c r="M5050" s="9">
        <v>44652.0</v>
      </c>
      <c r="N5050" s="9">
        <v>44950.0</v>
      </c>
      <c r="O5050" s="1"/>
      <c r="P5050" s="1">
        <v>8.33</v>
      </c>
      <c r="Q5050" s="1">
        <v>550000.0</v>
      </c>
      <c r="R5050" s="1">
        <v>600000.0</v>
      </c>
      <c r="S5050" s="9">
        <v>44929.0</v>
      </c>
      <c r="T5050" s="9">
        <v>44950.0</v>
      </c>
      <c r="U5050" s="1" t="s">
        <v>6865</v>
      </c>
      <c r="V5050" s="5">
        <f t="shared" si="940"/>
        <v>49980</v>
      </c>
      <c r="W5050" s="11">
        <f t="shared" si="1057"/>
        <v>58976.4</v>
      </c>
      <c r="X5050" s="9">
        <v>44974.0</v>
      </c>
      <c r="Y5050" s="5">
        <f t="shared" ref="Y5050:Y5052" si="1223">W5050-(V5050*10%)</f>
        <v>53978.4</v>
      </c>
      <c r="Z5050" s="5">
        <f t="shared" si="1154"/>
        <v>37485</v>
      </c>
      <c r="AA5050" s="9">
        <v>44978.0</v>
      </c>
      <c r="AB5050" s="1" t="s">
        <v>6865</v>
      </c>
      <c r="AC5050" s="1" t="s">
        <v>55</v>
      </c>
      <c r="AD5050" s="12" t="s">
        <v>46</v>
      </c>
      <c r="AE5050" s="12" t="s">
        <v>46</v>
      </c>
      <c r="AF5050" s="12" t="s">
        <v>46</v>
      </c>
      <c r="AG5050" s="12" t="s">
        <v>46</v>
      </c>
      <c r="AH5050" s="12" t="s">
        <v>46</v>
      </c>
      <c r="AI5050" s="12" t="s">
        <v>46</v>
      </c>
    </row>
    <row r="5051">
      <c r="A5051" s="1" t="s">
        <v>6866</v>
      </c>
      <c r="B5051" s="13"/>
      <c r="C5051" s="1" t="s">
        <v>95</v>
      </c>
      <c r="D5051" s="1" t="s">
        <v>96</v>
      </c>
      <c r="E5051" s="1" t="s">
        <v>77</v>
      </c>
      <c r="F5051" s="1" t="s">
        <v>419</v>
      </c>
      <c r="G5051" s="1" t="s">
        <v>196</v>
      </c>
      <c r="H5051" s="1" t="s">
        <v>197</v>
      </c>
      <c r="I5051" s="1" t="s">
        <v>42</v>
      </c>
      <c r="J5051" s="1"/>
      <c r="K5051" s="1" t="s">
        <v>6867</v>
      </c>
      <c r="L5051" s="1" t="s">
        <v>99</v>
      </c>
      <c r="M5051" s="9">
        <v>44713.0</v>
      </c>
      <c r="N5051" s="9">
        <v>45001.0</v>
      </c>
      <c r="O5051" s="1"/>
      <c r="P5051" s="1">
        <v>8.33</v>
      </c>
      <c r="Q5051" s="1">
        <v>750000.0</v>
      </c>
      <c r="R5051" s="1">
        <v>792000.0</v>
      </c>
      <c r="S5051" s="9">
        <v>44984.0</v>
      </c>
      <c r="T5051" s="9">
        <v>45001.0</v>
      </c>
      <c r="U5051" s="1" t="s">
        <v>6868</v>
      </c>
      <c r="V5051" s="5">
        <f t="shared" si="940"/>
        <v>65973.6</v>
      </c>
      <c r="W5051" s="11">
        <f t="shared" si="1057"/>
        <v>77848.848</v>
      </c>
      <c r="X5051" s="9">
        <v>45014.0</v>
      </c>
      <c r="Y5051" s="5">
        <f t="shared" si="1223"/>
        <v>71251.488</v>
      </c>
      <c r="Z5051" s="5">
        <f t="shared" si="1154"/>
        <v>49480.2</v>
      </c>
      <c r="AA5051" s="9">
        <v>45018.0</v>
      </c>
      <c r="AB5051" s="1" t="s">
        <v>6868</v>
      </c>
      <c r="AC5051" s="1" t="s">
        <v>55</v>
      </c>
      <c r="AD5051" s="12" t="s">
        <v>46</v>
      </c>
      <c r="AE5051" s="12" t="s">
        <v>46</v>
      </c>
      <c r="AF5051" s="12" t="s">
        <v>46</v>
      </c>
      <c r="AG5051" s="12" t="s">
        <v>46</v>
      </c>
      <c r="AH5051" s="12" t="s">
        <v>46</v>
      </c>
      <c r="AI5051" s="12" t="s">
        <v>47</v>
      </c>
    </row>
    <row r="5052">
      <c r="A5052" s="1" t="s">
        <v>6866</v>
      </c>
      <c r="B5052" s="13"/>
      <c r="C5052" s="1" t="s">
        <v>95</v>
      </c>
      <c r="D5052" s="1" t="s">
        <v>96</v>
      </c>
      <c r="E5052" s="1" t="s">
        <v>212</v>
      </c>
      <c r="F5052" s="1" t="s">
        <v>737</v>
      </c>
      <c r="G5052" s="1" t="s">
        <v>196</v>
      </c>
      <c r="H5052" s="1" t="s">
        <v>197</v>
      </c>
      <c r="I5052" s="1" t="s">
        <v>42</v>
      </c>
      <c r="J5052" s="1"/>
      <c r="K5052" s="1" t="s">
        <v>6867</v>
      </c>
      <c r="L5052" s="1" t="s">
        <v>99</v>
      </c>
      <c r="M5052" s="9">
        <v>44713.0</v>
      </c>
      <c r="N5052" s="9">
        <v>44713.0</v>
      </c>
      <c r="O5052" s="1"/>
      <c r="P5052" s="1">
        <v>8.33</v>
      </c>
      <c r="Q5052" s="1">
        <v>500000.0</v>
      </c>
      <c r="R5052" s="1">
        <v>582000.0</v>
      </c>
      <c r="S5052" s="9">
        <v>45124.0</v>
      </c>
      <c r="T5052" s="9">
        <v>45134.0</v>
      </c>
      <c r="U5052" s="1" t="s">
        <v>6869</v>
      </c>
      <c r="V5052" s="5">
        <f t="shared" si="940"/>
        <v>48480.6</v>
      </c>
      <c r="W5052" s="11">
        <f t="shared" si="1057"/>
        <v>57207.108</v>
      </c>
      <c r="X5052" s="9">
        <v>45134.0</v>
      </c>
      <c r="Y5052" s="5">
        <f t="shared" si="1223"/>
        <v>52359.048</v>
      </c>
      <c r="Z5052" s="5">
        <f t="shared" si="1154"/>
        <v>36360.45</v>
      </c>
      <c r="AA5052" s="9">
        <v>45134.0</v>
      </c>
      <c r="AB5052" s="1" t="s">
        <v>6869</v>
      </c>
      <c r="AC5052" s="1" t="s">
        <v>55</v>
      </c>
      <c r="AD5052" s="12" t="s">
        <v>46</v>
      </c>
      <c r="AE5052" s="12" t="s">
        <v>46</v>
      </c>
      <c r="AF5052" s="12" t="s">
        <v>47</v>
      </c>
      <c r="AG5052" s="12" t="s">
        <v>47</v>
      </c>
      <c r="AH5052" s="12" t="s">
        <v>47</v>
      </c>
      <c r="AI5052" s="12" t="s">
        <v>47</v>
      </c>
    </row>
    <row r="5053">
      <c r="A5053" s="1" t="s">
        <v>6866</v>
      </c>
      <c r="B5053" s="13"/>
      <c r="C5053" s="1" t="s">
        <v>95</v>
      </c>
      <c r="D5053" s="1" t="s">
        <v>96</v>
      </c>
      <c r="E5053" s="1" t="s">
        <v>212</v>
      </c>
      <c r="F5053" s="1" t="s">
        <v>737</v>
      </c>
      <c r="G5053" s="1" t="s">
        <v>196</v>
      </c>
      <c r="H5053" s="1" t="s">
        <v>197</v>
      </c>
      <c r="I5053" s="1" t="s">
        <v>42</v>
      </c>
      <c r="J5053" s="1"/>
      <c r="K5053" s="1" t="s">
        <v>6867</v>
      </c>
      <c r="L5053" s="1" t="s">
        <v>99</v>
      </c>
      <c r="M5053" s="9">
        <v>44713.0</v>
      </c>
      <c r="N5053" s="9">
        <v>44713.0</v>
      </c>
      <c r="O5053" s="1"/>
      <c r="P5053" s="1">
        <v>8.33</v>
      </c>
      <c r="Q5053" s="1">
        <v>300000.0</v>
      </c>
      <c r="R5053" s="1">
        <v>300000.0</v>
      </c>
      <c r="S5053" s="10">
        <f>N5053+90</f>
        <v>44803</v>
      </c>
      <c r="V5053" s="5">
        <f t="shared" si="940"/>
        <v>24990</v>
      </c>
      <c r="W5053" s="11">
        <f t="shared" si="1057"/>
        <v>29488.2</v>
      </c>
      <c r="Z5053" s="5">
        <f t="shared" si="1154"/>
        <v>18742.5</v>
      </c>
      <c r="AC5053" s="1" t="str">
        <f>IF(T5053="","C","O")</f>
        <v>C</v>
      </c>
      <c r="AD5053" s="12" t="s">
        <v>46</v>
      </c>
      <c r="AE5053" s="12" t="s">
        <v>46</v>
      </c>
      <c r="AF5053" s="12" t="s">
        <v>46</v>
      </c>
      <c r="AG5053" s="12"/>
      <c r="AH5053" s="12"/>
      <c r="AI5053" s="12"/>
    </row>
    <row r="5054">
      <c r="A5054" s="1" t="s">
        <v>6870</v>
      </c>
      <c r="B5054" s="13"/>
      <c r="C5054" s="1" t="s">
        <v>36</v>
      </c>
      <c r="D5054" s="1" t="s">
        <v>96</v>
      </c>
      <c r="E5054" s="1" t="s">
        <v>38</v>
      </c>
      <c r="F5054" s="1" t="s">
        <v>575</v>
      </c>
      <c r="G5054" s="1" t="s">
        <v>115</v>
      </c>
      <c r="H5054" s="1" t="s">
        <v>116</v>
      </c>
      <c r="I5054" s="1" t="s">
        <v>42</v>
      </c>
      <c r="J5054" s="1"/>
      <c r="K5054" s="1" t="s">
        <v>6871</v>
      </c>
      <c r="L5054" s="1" t="s">
        <v>150</v>
      </c>
      <c r="M5054" s="9">
        <v>44771.0</v>
      </c>
      <c r="N5054" s="9">
        <v>44771.0</v>
      </c>
      <c r="O5054" s="1"/>
      <c r="P5054" s="1">
        <v>8.33</v>
      </c>
      <c r="Q5054" s="1">
        <v>162000.0</v>
      </c>
      <c r="R5054" s="1">
        <v>300000.0</v>
      </c>
      <c r="S5054" s="10">
        <f t="shared" ref="S5054:S5055" si="1224">N5054+30</f>
        <v>44801</v>
      </c>
      <c r="V5054" s="5">
        <f t="shared" si="940"/>
        <v>24990</v>
      </c>
      <c r="W5054" s="11">
        <f t="shared" si="1057"/>
        <v>29488.2</v>
      </c>
      <c r="Z5054" s="5">
        <f t="shared" si="1154"/>
        <v>18742.5</v>
      </c>
      <c r="AB5054" s="1"/>
      <c r="AC5054" s="1" t="s">
        <v>45</v>
      </c>
      <c r="AD5054" s="12" t="s">
        <v>46</v>
      </c>
      <c r="AE5054" s="12" t="s">
        <v>46</v>
      </c>
      <c r="AF5054" s="12" t="s">
        <v>46</v>
      </c>
      <c r="AG5054" s="12"/>
      <c r="AH5054" s="12"/>
      <c r="AI5054" s="12"/>
    </row>
    <row r="5055">
      <c r="A5055" s="1" t="s">
        <v>6870</v>
      </c>
      <c r="B5055" s="13"/>
      <c r="C5055" s="1" t="s">
        <v>36</v>
      </c>
      <c r="D5055" s="1" t="s">
        <v>96</v>
      </c>
      <c r="E5055" s="1" t="s">
        <v>77</v>
      </c>
      <c r="F5055" s="1" t="s">
        <v>6872</v>
      </c>
      <c r="G5055" s="1" t="s">
        <v>115</v>
      </c>
      <c r="H5055" s="1" t="s">
        <v>116</v>
      </c>
      <c r="I5055" s="1" t="s">
        <v>42</v>
      </c>
      <c r="J5055" s="1"/>
      <c r="K5055" s="1" t="s">
        <v>6871</v>
      </c>
      <c r="L5055" s="1" t="s">
        <v>150</v>
      </c>
      <c r="M5055" s="9">
        <v>44771.0</v>
      </c>
      <c r="N5055" s="9">
        <v>44771.0</v>
      </c>
      <c r="O5055" s="1"/>
      <c r="P5055" s="1">
        <v>8.33</v>
      </c>
      <c r="Q5055" s="18">
        <v>222000.0</v>
      </c>
      <c r="R5055" s="1">
        <v>300000.0</v>
      </c>
      <c r="S5055" s="10">
        <f t="shared" si="1224"/>
        <v>44801</v>
      </c>
      <c r="V5055" s="5">
        <f t="shared" si="940"/>
        <v>24990</v>
      </c>
      <c r="W5055" s="11">
        <f t="shared" si="1057"/>
        <v>29488.2</v>
      </c>
      <c r="Z5055" s="5">
        <f t="shared" si="1154"/>
        <v>18742.5</v>
      </c>
      <c r="AC5055" s="1" t="str">
        <f>IF(T5055="","C","O")</f>
        <v>C</v>
      </c>
      <c r="AD5055" s="12" t="s">
        <v>46</v>
      </c>
      <c r="AE5055" s="12" t="s">
        <v>46</v>
      </c>
      <c r="AF5055" s="12" t="s">
        <v>46</v>
      </c>
      <c r="AG5055" s="12"/>
      <c r="AH5055" s="12"/>
      <c r="AI5055" s="12"/>
    </row>
    <row r="5056">
      <c r="A5056" s="1" t="s">
        <v>6873</v>
      </c>
      <c r="B5056" s="13"/>
      <c r="C5056" s="1" t="s">
        <v>36</v>
      </c>
      <c r="D5056" s="1" t="s">
        <v>50</v>
      </c>
      <c r="E5056" s="1" t="s">
        <v>82</v>
      </c>
      <c r="F5056" s="1" t="s">
        <v>831</v>
      </c>
      <c r="G5056" s="1" t="s">
        <v>134</v>
      </c>
      <c r="H5056" s="1" t="s">
        <v>135</v>
      </c>
      <c r="I5056" s="1" t="s">
        <v>42</v>
      </c>
      <c r="J5056" s="1"/>
      <c r="K5056" s="1" t="s">
        <v>6874</v>
      </c>
      <c r="L5056" s="1" t="s">
        <v>88</v>
      </c>
      <c r="M5056" s="9">
        <v>45138.0</v>
      </c>
      <c r="N5056" s="9">
        <v>45138.0</v>
      </c>
      <c r="O5056" s="1"/>
      <c r="P5056" s="1">
        <v>8.33</v>
      </c>
      <c r="Q5056" s="1">
        <v>500000.0</v>
      </c>
      <c r="R5056" s="1">
        <v>204000.0</v>
      </c>
      <c r="S5056" s="9">
        <v>45292.0</v>
      </c>
      <c r="T5056" s="9">
        <v>45310.0</v>
      </c>
      <c r="U5056" s="1" t="s">
        <v>6875</v>
      </c>
      <c r="V5056" s="5">
        <f t="shared" si="940"/>
        <v>16993.2</v>
      </c>
      <c r="W5056" s="11">
        <f t="shared" si="1057"/>
        <v>20051.976</v>
      </c>
      <c r="X5056" s="9">
        <v>45310.0</v>
      </c>
      <c r="Y5056" s="5">
        <f>W5056-(V5056*10%)</f>
        <v>18352.656</v>
      </c>
      <c r="Z5056" s="5">
        <f t="shared" si="1154"/>
        <v>12744.9</v>
      </c>
      <c r="AA5056" s="9">
        <v>45310.0</v>
      </c>
      <c r="AB5056" s="1" t="s">
        <v>6875</v>
      </c>
      <c r="AC5056" s="1" t="s">
        <v>55</v>
      </c>
      <c r="AD5056" s="12" t="s">
        <v>47</v>
      </c>
      <c r="AE5056" s="12" t="s">
        <v>47</v>
      </c>
      <c r="AF5056" s="12" t="s">
        <v>47</v>
      </c>
      <c r="AG5056" s="12" t="s">
        <v>47</v>
      </c>
      <c r="AH5056" s="12" t="s">
        <v>47</v>
      </c>
      <c r="AI5056" s="12" t="s">
        <v>47</v>
      </c>
    </row>
    <row r="5057">
      <c r="A5057" s="1" t="s">
        <v>6873</v>
      </c>
      <c r="B5057" s="13"/>
      <c r="C5057" s="1" t="s">
        <v>36</v>
      </c>
      <c r="D5057" s="1" t="s">
        <v>50</v>
      </c>
      <c r="E5057" s="1" t="s">
        <v>82</v>
      </c>
      <c r="F5057" s="1" t="s">
        <v>831</v>
      </c>
      <c r="G5057" s="1" t="s">
        <v>134</v>
      </c>
      <c r="H5057" s="1" t="s">
        <v>135</v>
      </c>
      <c r="I5057" s="1" t="s">
        <v>42</v>
      </c>
      <c r="J5057" s="1"/>
      <c r="K5057" s="1" t="s">
        <v>6874</v>
      </c>
      <c r="L5057" s="1" t="s">
        <v>88</v>
      </c>
      <c r="M5057" s="9">
        <v>45138.0</v>
      </c>
      <c r="N5057" s="9">
        <v>45138.0</v>
      </c>
      <c r="O5057" s="1"/>
      <c r="P5057" s="1">
        <v>8.33</v>
      </c>
      <c r="Q5057" s="1">
        <v>300000.0</v>
      </c>
      <c r="R5057" s="1">
        <v>300000.0</v>
      </c>
      <c r="S5057" s="10">
        <f>N5057+90</f>
        <v>45228</v>
      </c>
      <c r="V5057" s="5">
        <f t="shared" si="940"/>
        <v>24990</v>
      </c>
      <c r="W5057" s="11">
        <f t="shared" si="1057"/>
        <v>29488.2</v>
      </c>
      <c r="Z5057" s="5">
        <f t="shared" si="1154"/>
        <v>18742.5</v>
      </c>
      <c r="AB5057" s="1"/>
      <c r="AC5057" s="1" t="s">
        <v>45</v>
      </c>
      <c r="AD5057" s="12" t="s">
        <v>47</v>
      </c>
      <c r="AE5057" s="12" t="s">
        <v>47</v>
      </c>
      <c r="AF5057" s="12" t="s">
        <v>47</v>
      </c>
      <c r="AG5057" s="12"/>
      <c r="AH5057" s="12"/>
      <c r="AI5057" s="12"/>
    </row>
    <row r="5058">
      <c r="A5058" s="1" t="s">
        <v>6876</v>
      </c>
      <c r="B5058" s="13"/>
      <c r="C5058" s="1" t="s">
        <v>132</v>
      </c>
      <c r="D5058" s="1" t="s">
        <v>81</v>
      </c>
      <c r="E5058" s="1" t="s">
        <v>77</v>
      </c>
      <c r="F5058" s="1" t="s">
        <v>514</v>
      </c>
      <c r="G5058" s="1" t="s">
        <v>106</v>
      </c>
      <c r="H5058" s="1" t="s">
        <v>107</v>
      </c>
      <c r="I5058" s="1" t="s">
        <v>292</v>
      </c>
      <c r="J5058" s="1"/>
      <c r="K5058" s="1" t="s">
        <v>6877</v>
      </c>
      <c r="L5058" s="1" t="s">
        <v>53</v>
      </c>
      <c r="M5058" s="9">
        <v>44774.0</v>
      </c>
      <c r="N5058" s="9">
        <v>44761.0</v>
      </c>
      <c r="O5058" s="1"/>
      <c r="P5058" s="1">
        <v>8.33</v>
      </c>
      <c r="Q5058" s="1">
        <v>200000.0</v>
      </c>
      <c r="R5058" s="1">
        <v>264000.0</v>
      </c>
      <c r="S5058" s="9">
        <v>44761.0</v>
      </c>
      <c r="T5058" s="9">
        <v>44761.0</v>
      </c>
      <c r="U5058" s="1" t="s">
        <v>6878</v>
      </c>
      <c r="V5058" s="5">
        <f t="shared" si="940"/>
        <v>21991.2</v>
      </c>
      <c r="W5058" s="11">
        <f t="shared" si="1057"/>
        <v>25949.616</v>
      </c>
      <c r="X5058" s="9">
        <v>44768.0</v>
      </c>
      <c r="Y5058" s="5">
        <f>W5058</f>
        <v>25949.616</v>
      </c>
      <c r="Z5058" s="5">
        <f t="shared" si="1154"/>
        <v>16493.4</v>
      </c>
      <c r="AA5058" s="9">
        <v>44770.0</v>
      </c>
      <c r="AB5058" s="1" t="s">
        <v>6878</v>
      </c>
      <c r="AC5058" s="1" t="s">
        <v>55</v>
      </c>
      <c r="AD5058" s="12" t="s">
        <v>46</v>
      </c>
      <c r="AE5058" s="12" t="s">
        <v>46</v>
      </c>
      <c r="AF5058" s="12" t="s">
        <v>46</v>
      </c>
      <c r="AG5058" s="12" t="s">
        <v>46</v>
      </c>
      <c r="AH5058" s="12" t="s">
        <v>46</v>
      </c>
      <c r="AI5058" s="12" t="s">
        <v>46</v>
      </c>
    </row>
    <row r="5059">
      <c r="A5059" s="1" t="s">
        <v>6876</v>
      </c>
      <c r="B5059" s="13"/>
      <c r="C5059" s="1" t="s">
        <v>132</v>
      </c>
      <c r="D5059" s="1" t="s">
        <v>81</v>
      </c>
      <c r="E5059" s="1" t="s">
        <v>77</v>
      </c>
      <c r="F5059" s="1" t="s">
        <v>514</v>
      </c>
      <c r="G5059" s="1" t="s">
        <v>180</v>
      </c>
      <c r="H5059" s="1" t="s">
        <v>181</v>
      </c>
      <c r="I5059" s="1" t="s">
        <v>42</v>
      </c>
      <c r="J5059" s="1"/>
      <c r="K5059" s="1" t="s">
        <v>6877</v>
      </c>
      <c r="L5059" s="1" t="s">
        <v>53</v>
      </c>
      <c r="M5059" s="9">
        <v>44774.0</v>
      </c>
      <c r="N5059" s="14">
        <v>44876.0</v>
      </c>
      <c r="O5059" s="1"/>
      <c r="P5059" s="1">
        <v>8.33</v>
      </c>
      <c r="Q5059" s="1">
        <v>300000.0</v>
      </c>
      <c r="R5059" s="1">
        <v>300000.0</v>
      </c>
      <c r="S5059" s="15">
        <f t="shared" ref="S5059:S5060" si="1225">N5059+90</f>
        <v>44966</v>
      </c>
      <c r="V5059" s="5">
        <f t="shared" si="940"/>
        <v>24990</v>
      </c>
      <c r="W5059" s="11">
        <f t="shared" si="1057"/>
        <v>29488.2</v>
      </c>
      <c r="Z5059" s="5">
        <f t="shared" si="1154"/>
        <v>18742.5</v>
      </c>
      <c r="AB5059" s="1"/>
      <c r="AC5059" s="1" t="s">
        <v>45</v>
      </c>
      <c r="AD5059" s="12" t="s">
        <v>46</v>
      </c>
      <c r="AE5059" s="12" t="s">
        <v>46</v>
      </c>
      <c r="AF5059" s="12" t="s">
        <v>46</v>
      </c>
      <c r="AG5059" s="12"/>
      <c r="AH5059" s="12"/>
      <c r="AI5059" s="12"/>
    </row>
    <row r="5060">
      <c r="A5060" s="1" t="s">
        <v>6879</v>
      </c>
      <c r="B5060" s="13"/>
      <c r="C5060" s="1" t="s">
        <v>36</v>
      </c>
      <c r="D5060" s="1" t="s">
        <v>96</v>
      </c>
      <c r="E5060" s="1" t="s">
        <v>38</v>
      </c>
      <c r="F5060" s="1" t="s">
        <v>745</v>
      </c>
      <c r="G5060" s="1" t="s">
        <v>152</v>
      </c>
      <c r="H5060" s="1" t="s">
        <v>153</v>
      </c>
      <c r="I5060" s="1" t="s">
        <v>265</v>
      </c>
      <c r="J5060" s="1"/>
      <c r="K5060" s="1" t="s">
        <v>6880</v>
      </c>
      <c r="L5060" s="1" t="s">
        <v>143</v>
      </c>
      <c r="M5060" s="9">
        <v>44706.0</v>
      </c>
      <c r="N5060" s="14">
        <v>45209.0</v>
      </c>
      <c r="O5060" s="14">
        <v>45209.0</v>
      </c>
      <c r="P5060" s="1">
        <v>8.0</v>
      </c>
      <c r="Q5060" s="1">
        <v>500000.0</v>
      </c>
      <c r="R5060" s="1">
        <v>300000.0</v>
      </c>
      <c r="S5060" s="15">
        <f t="shared" si="1225"/>
        <v>45299</v>
      </c>
      <c r="V5060" s="5">
        <f t="shared" si="940"/>
        <v>24000</v>
      </c>
      <c r="W5060" s="11">
        <f t="shared" si="1057"/>
        <v>28320</v>
      </c>
      <c r="Z5060" s="5">
        <f t="shared" si="1154"/>
        <v>18000</v>
      </c>
      <c r="AB5060" s="1"/>
      <c r="AC5060" s="1" t="s">
        <v>45</v>
      </c>
      <c r="AD5060" s="12" t="s">
        <v>46</v>
      </c>
      <c r="AE5060" s="12" t="s">
        <v>47</v>
      </c>
      <c r="AF5060" s="12" t="s">
        <v>47</v>
      </c>
      <c r="AG5060" s="12"/>
      <c r="AH5060" s="12"/>
      <c r="AI5060" s="12"/>
    </row>
    <row r="5061">
      <c r="A5061" s="1" t="s">
        <v>6881</v>
      </c>
      <c r="B5061" s="13"/>
      <c r="C5061" s="1" t="s">
        <v>36</v>
      </c>
      <c r="D5061" s="1" t="s">
        <v>76</v>
      </c>
      <c r="E5061" s="1" t="s">
        <v>168</v>
      </c>
      <c r="F5061" s="1" t="s">
        <v>1698</v>
      </c>
      <c r="G5061" s="1" t="s">
        <v>404</v>
      </c>
      <c r="H5061" s="1" t="s">
        <v>405</v>
      </c>
      <c r="I5061" s="1" t="s">
        <v>42</v>
      </c>
      <c r="J5061" s="1"/>
      <c r="K5061" s="1" t="s">
        <v>6882</v>
      </c>
      <c r="L5061" s="1" t="s">
        <v>99</v>
      </c>
      <c r="M5061" s="9">
        <v>44730.0</v>
      </c>
      <c r="N5061" s="9">
        <v>44689.0</v>
      </c>
      <c r="O5061" s="1"/>
      <c r="P5061" s="1">
        <v>8.33</v>
      </c>
      <c r="Q5061" s="1">
        <v>400000.0</v>
      </c>
      <c r="R5061" s="1">
        <v>405600.0</v>
      </c>
      <c r="S5061" s="9">
        <v>44690.0</v>
      </c>
      <c r="T5061" s="9">
        <v>44689.0</v>
      </c>
      <c r="U5061" s="1" t="s">
        <v>6883</v>
      </c>
      <c r="V5061" s="5">
        <f t="shared" si="940"/>
        <v>33786.48</v>
      </c>
      <c r="W5061" s="11">
        <f t="shared" si="1057"/>
        <v>39868.0464</v>
      </c>
      <c r="X5061" s="9">
        <v>44720.0</v>
      </c>
      <c r="Y5061" s="5">
        <f t="shared" ref="Y5061:Y5062" si="1226">W5061-(V5061*10%)</f>
        <v>36489.3984</v>
      </c>
      <c r="Z5061" s="5">
        <f t="shared" si="1154"/>
        <v>25339.86</v>
      </c>
      <c r="AA5061" s="9">
        <v>44724.0</v>
      </c>
      <c r="AB5061" s="1" t="s">
        <v>6883</v>
      </c>
      <c r="AC5061" s="1" t="s">
        <v>55</v>
      </c>
      <c r="AD5061" s="12" t="s">
        <v>46</v>
      </c>
      <c r="AE5061" s="12" t="s">
        <v>46</v>
      </c>
      <c r="AF5061" s="12" t="s">
        <v>46</v>
      </c>
      <c r="AG5061" s="12" t="s">
        <v>46</v>
      </c>
      <c r="AH5061" s="12" t="s">
        <v>46</v>
      </c>
      <c r="AI5061" s="12" t="s">
        <v>46</v>
      </c>
    </row>
    <row r="5062">
      <c r="A5062" s="1" t="s">
        <v>6881</v>
      </c>
      <c r="B5062" s="13"/>
      <c r="C5062" s="1" t="s">
        <v>36</v>
      </c>
      <c r="D5062" s="1" t="s">
        <v>76</v>
      </c>
      <c r="E5062" s="1" t="s">
        <v>168</v>
      </c>
      <c r="F5062" s="1" t="s">
        <v>1698</v>
      </c>
      <c r="G5062" s="1" t="s">
        <v>404</v>
      </c>
      <c r="H5062" s="1" t="s">
        <v>405</v>
      </c>
      <c r="I5062" s="1" t="s">
        <v>42</v>
      </c>
      <c r="J5062" s="1"/>
      <c r="K5062" s="1" t="s">
        <v>6882</v>
      </c>
      <c r="L5062" s="1" t="s">
        <v>99</v>
      </c>
      <c r="M5062" s="9">
        <v>44730.0</v>
      </c>
      <c r="N5062" s="9">
        <v>44838.0</v>
      </c>
      <c r="O5062" s="1"/>
      <c r="P5062" s="1">
        <v>8.33</v>
      </c>
      <c r="Q5062" s="1">
        <v>1650000.0</v>
      </c>
      <c r="R5062" s="1">
        <v>1700000.0</v>
      </c>
      <c r="S5062" s="9">
        <v>44837.0</v>
      </c>
      <c r="T5062" s="9">
        <v>44838.0</v>
      </c>
      <c r="U5062" s="1" t="s">
        <v>6884</v>
      </c>
      <c r="V5062" s="5">
        <f t="shared" si="940"/>
        <v>141610</v>
      </c>
      <c r="W5062" s="11">
        <f t="shared" si="1057"/>
        <v>167099.8</v>
      </c>
      <c r="X5062" s="9">
        <v>44867.0</v>
      </c>
      <c r="Y5062" s="5">
        <f t="shared" si="1226"/>
        <v>152938.8</v>
      </c>
      <c r="Z5062" s="5">
        <f t="shared" si="1154"/>
        <v>106207.5</v>
      </c>
      <c r="AA5062" s="9">
        <v>44871.0</v>
      </c>
      <c r="AB5062" s="1" t="s">
        <v>6884</v>
      </c>
      <c r="AC5062" s="1" t="s">
        <v>55</v>
      </c>
      <c r="AD5062" s="12" t="s">
        <v>46</v>
      </c>
      <c r="AE5062" s="12" t="s">
        <v>46</v>
      </c>
      <c r="AF5062" s="12" t="s">
        <v>46</v>
      </c>
      <c r="AG5062" s="12" t="s">
        <v>46</v>
      </c>
      <c r="AH5062" s="12" t="s">
        <v>46</v>
      </c>
      <c r="AI5062" s="12" t="s">
        <v>46</v>
      </c>
    </row>
    <row r="5063">
      <c r="A5063" s="1" t="s">
        <v>6881</v>
      </c>
      <c r="B5063" s="13"/>
      <c r="C5063" s="1" t="s">
        <v>36</v>
      </c>
      <c r="D5063" s="1" t="s">
        <v>76</v>
      </c>
      <c r="E5063" s="1" t="s">
        <v>82</v>
      </c>
      <c r="F5063" s="1" t="s">
        <v>646</v>
      </c>
      <c r="G5063" s="1" t="s">
        <v>404</v>
      </c>
      <c r="H5063" s="1" t="s">
        <v>405</v>
      </c>
      <c r="I5063" s="1" t="s">
        <v>42</v>
      </c>
      <c r="J5063" s="1"/>
      <c r="K5063" s="1" t="s">
        <v>6882</v>
      </c>
      <c r="L5063" s="1" t="s">
        <v>99</v>
      </c>
      <c r="M5063" s="9">
        <v>44730.0</v>
      </c>
      <c r="N5063" s="9">
        <v>44730.0</v>
      </c>
      <c r="O5063" s="1"/>
      <c r="P5063" s="1">
        <v>8.33</v>
      </c>
      <c r="Q5063" s="1">
        <v>300000.0</v>
      </c>
      <c r="R5063" s="1">
        <v>300000.0</v>
      </c>
      <c r="S5063" s="10">
        <f t="shared" ref="S5063:S5065" si="1227">N5063+90</f>
        <v>44820</v>
      </c>
      <c r="V5063" s="5">
        <f t="shared" si="940"/>
        <v>24990</v>
      </c>
      <c r="W5063" s="11">
        <f t="shared" si="1057"/>
        <v>29488.2</v>
      </c>
      <c r="Z5063" s="5">
        <f t="shared" si="1154"/>
        <v>18742.5</v>
      </c>
      <c r="AC5063" s="1" t="str">
        <f t="shared" ref="AC5063:AC5065" si="1228">IF(T5063="","C","O")</f>
        <v>C</v>
      </c>
      <c r="AD5063" s="12" t="s">
        <v>46</v>
      </c>
      <c r="AE5063" s="12" t="s">
        <v>46</v>
      </c>
      <c r="AF5063" s="12" t="s">
        <v>46</v>
      </c>
      <c r="AG5063" s="12"/>
      <c r="AH5063" s="12"/>
      <c r="AI5063" s="12"/>
    </row>
    <row r="5064">
      <c r="A5064" s="1" t="s">
        <v>6881</v>
      </c>
      <c r="B5064" s="13"/>
      <c r="C5064" s="1" t="s">
        <v>36</v>
      </c>
      <c r="D5064" s="1" t="s">
        <v>76</v>
      </c>
      <c r="E5064" s="1" t="s">
        <v>82</v>
      </c>
      <c r="F5064" s="1" t="s">
        <v>646</v>
      </c>
      <c r="G5064" s="1" t="s">
        <v>404</v>
      </c>
      <c r="H5064" s="1" t="s">
        <v>405</v>
      </c>
      <c r="I5064" s="1" t="s">
        <v>42</v>
      </c>
      <c r="J5064" s="1"/>
      <c r="K5064" s="1" t="s">
        <v>6882</v>
      </c>
      <c r="L5064" s="1" t="s">
        <v>99</v>
      </c>
      <c r="M5064" s="9">
        <v>44730.0</v>
      </c>
      <c r="N5064" s="9">
        <v>44730.0</v>
      </c>
      <c r="O5064" s="1"/>
      <c r="P5064" s="1">
        <v>8.33</v>
      </c>
      <c r="Q5064" s="1">
        <v>300000.0</v>
      </c>
      <c r="R5064" s="1">
        <v>300000.0</v>
      </c>
      <c r="S5064" s="10">
        <f t="shared" si="1227"/>
        <v>44820</v>
      </c>
      <c r="V5064" s="5">
        <f t="shared" si="940"/>
        <v>24990</v>
      </c>
      <c r="W5064" s="11">
        <f t="shared" si="1057"/>
        <v>29488.2</v>
      </c>
      <c r="Z5064" s="5">
        <f t="shared" si="1154"/>
        <v>18742.5</v>
      </c>
      <c r="AC5064" s="1" t="str">
        <f t="shared" si="1228"/>
        <v>C</v>
      </c>
      <c r="AD5064" s="12" t="s">
        <v>46</v>
      </c>
      <c r="AE5064" s="12" t="s">
        <v>46</v>
      </c>
      <c r="AF5064" s="12" t="s">
        <v>46</v>
      </c>
      <c r="AG5064" s="12"/>
      <c r="AH5064" s="12"/>
      <c r="AI5064" s="12"/>
    </row>
    <row r="5065">
      <c r="A5065" s="1" t="s">
        <v>6881</v>
      </c>
      <c r="B5065" s="13"/>
      <c r="C5065" s="1" t="s">
        <v>36</v>
      </c>
      <c r="D5065" s="1" t="s">
        <v>76</v>
      </c>
      <c r="E5065" s="1" t="s">
        <v>82</v>
      </c>
      <c r="F5065" s="1" t="s">
        <v>646</v>
      </c>
      <c r="G5065" s="1" t="s">
        <v>404</v>
      </c>
      <c r="H5065" s="1" t="s">
        <v>405</v>
      </c>
      <c r="I5065" s="1" t="s">
        <v>42</v>
      </c>
      <c r="J5065" s="1"/>
      <c r="K5065" s="1" t="s">
        <v>6882</v>
      </c>
      <c r="L5065" s="1" t="s">
        <v>99</v>
      </c>
      <c r="M5065" s="9">
        <v>44730.0</v>
      </c>
      <c r="N5065" s="9">
        <v>44730.0</v>
      </c>
      <c r="O5065" s="1"/>
      <c r="P5065" s="1">
        <v>8.33</v>
      </c>
      <c r="Q5065" s="1">
        <v>300000.0</v>
      </c>
      <c r="R5065" s="1">
        <v>300000.0</v>
      </c>
      <c r="S5065" s="10">
        <f t="shared" si="1227"/>
        <v>44820</v>
      </c>
      <c r="V5065" s="5">
        <f t="shared" si="940"/>
        <v>24990</v>
      </c>
      <c r="W5065" s="11">
        <f t="shared" si="1057"/>
        <v>29488.2</v>
      </c>
      <c r="Z5065" s="5">
        <f t="shared" si="1154"/>
        <v>18742.5</v>
      </c>
      <c r="AB5065" s="1"/>
      <c r="AC5065" s="1" t="str">
        <f t="shared" si="1228"/>
        <v>C</v>
      </c>
      <c r="AD5065" s="12" t="s">
        <v>46</v>
      </c>
      <c r="AE5065" s="12" t="s">
        <v>46</v>
      </c>
      <c r="AF5065" s="12" t="s">
        <v>46</v>
      </c>
      <c r="AG5065" s="12"/>
      <c r="AH5065" s="12"/>
      <c r="AI5065" s="12"/>
    </row>
    <row r="5066">
      <c r="A5066" s="1" t="s">
        <v>6885</v>
      </c>
      <c r="B5066" s="13"/>
      <c r="C5066" s="1" t="s">
        <v>36</v>
      </c>
      <c r="D5066" s="1" t="s">
        <v>76</v>
      </c>
      <c r="E5066" s="1" t="s">
        <v>113</v>
      </c>
      <c r="F5066" s="1" t="s">
        <v>1207</v>
      </c>
      <c r="G5066" s="1" t="s">
        <v>134</v>
      </c>
      <c r="H5066" s="1" t="s">
        <v>135</v>
      </c>
      <c r="I5066" s="1" t="s">
        <v>42</v>
      </c>
      <c r="J5066" s="1"/>
      <c r="K5066" s="1" t="s">
        <v>6886</v>
      </c>
      <c r="L5066" s="1" t="s">
        <v>53</v>
      </c>
      <c r="M5066" s="9">
        <v>45296.0</v>
      </c>
      <c r="N5066" s="9">
        <v>45296.0</v>
      </c>
      <c r="O5066" s="9">
        <v>44594.0</v>
      </c>
      <c r="P5066" s="1">
        <v>8.33</v>
      </c>
      <c r="Q5066" s="1">
        <v>500000.0</v>
      </c>
      <c r="R5066" s="1">
        <v>300000.0</v>
      </c>
      <c r="S5066" s="10">
        <f t="shared" ref="S5066:S5071" si="1229">N5066+30</f>
        <v>45326</v>
      </c>
      <c r="V5066" s="5">
        <f t="shared" si="940"/>
        <v>24990</v>
      </c>
      <c r="W5066" s="11">
        <f t="shared" si="1057"/>
        <v>29488.2</v>
      </c>
      <c r="Z5066" s="5">
        <f t="shared" si="1154"/>
        <v>18742.5</v>
      </c>
      <c r="AB5066" s="1"/>
      <c r="AC5066" s="1" t="s">
        <v>45</v>
      </c>
      <c r="AD5066" s="12" t="s">
        <v>47</v>
      </c>
      <c r="AE5066" s="12" t="s">
        <v>47</v>
      </c>
      <c r="AF5066" s="12" t="s">
        <v>47</v>
      </c>
      <c r="AG5066" s="12"/>
      <c r="AH5066" s="12"/>
      <c r="AI5066" s="12"/>
    </row>
    <row r="5067">
      <c r="A5067" s="1" t="s">
        <v>6885</v>
      </c>
      <c r="B5067" s="13"/>
      <c r="C5067" s="1" t="s">
        <v>36</v>
      </c>
      <c r="D5067" s="1" t="s">
        <v>76</v>
      </c>
      <c r="E5067" s="1" t="s">
        <v>113</v>
      </c>
      <c r="F5067" s="1" t="s">
        <v>1207</v>
      </c>
      <c r="G5067" s="1" t="s">
        <v>134</v>
      </c>
      <c r="H5067" s="1" t="s">
        <v>135</v>
      </c>
      <c r="I5067" s="1" t="s">
        <v>42</v>
      </c>
      <c r="J5067" s="1"/>
      <c r="K5067" s="1" t="s">
        <v>6886</v>
      </c>
      <c r="L5067" s="1" t="s">
        <v>53</v>
      </c>
      <c r="M5067" s="9">
        <v>45296.0</v>
      </c>
      <c r="N5067" s="9">
        <v>45296.0</v>
      </c>
      <c r="O5067" s="14">
        <v>45657.0</v>
      </c>
      <c r="P5067" s="1">
        <v>8.33</v>
      </c>
      <c r="Q5067" s="1">
        <v>500000.0</v>
      </c>
      <c r="R5067" s="1">
        <v>300000.0</v>
      </c>
      <c r="S5067" s="10">
        <f t="shared" si="1229"/>
        <v>45326</v>
      </c>
      <c r="V5067" s="5">
        <f t="shared" si="940"/>
        <v>24990</v>
      </c>
      <c r="W5067" s="11">
        <f t="shared" si="1057"/>
        <v>29488.2</v>
      </c>
      <c r="Z5067" s="5">
        <f t="shared" si="1154"/>
        <v>18742.5</v>
      </c>
      <c r="AB5067" s="1"/>
      <c r="AC5067" s="1" t="s">
        <v>45</v>
      </c>
      <c r="AD5067" s="12" t="s">
        <v>47</v>
      </c>
      <c r="AE5067" s="12" t="s">
        <v>47</v>
      </c>
      <c r="AF5067" s="12" t="s">
        <v>47</v>
      </c>
      <c r="AG5067" s="12"/>
      <c r="AH5067" s="12"/>
      <c r="AI5067" s="12"/>
    </row>
    <row r="5068">
      <c r="A5068" s="1" t="s">
        <v>6885</v>
      </c>
      <c r="B5068" s="13"/>
      <c r="C5068" s="1" t="s">
        <v>36</v>
      </c>
      <c r="D5068" s="1" t="s">
        <v>76</v>
      </c>
      <c r="E5068" s="1" t="s">
        <v>113</v>
      </c>
      <c r="F5068" s="1" t="s">
        <v>1207</v>
      </c>
      <c r="G5068" s="1" t="s">
        <v>134</v>
      </c>
      <c r="H5068" s="1" t="s">
        <v>135</v>
      </c>
      <c r="I5068" s="1" t="s">
        <v>42</v>
      </c>
      <c r="J5068" s="1"/>
      <c r="K5068" s="1" t="s">
        <v>6886</v>
      </c>
      <c r="L5068" s="1" t="s">
        <v>53</v>
      </c>
      <c r="M5068" s="9">
        <v>45296.0</v>
      </c>
      <c r="N5068" s="9">
        <v>45296.0</v>
      </c>
      <c r="O5068" s="9">
        <v>45391.0</v>
      </c>
      <c r="P5068" s="1">
        <v>8.33</v>
      </c>
      <c r="Q5068" s="1">
        <v>500000.0</v>
      </c>
      <c r="R5068" s="1">
        <v>300000.0</v>
      </c>
      <c r="S5068" s="10">
        <f t="shared" si="1229"/>
        <v>45326</v>
      </c>
      <c r="V5068" s="5">
        <f t="shared" si="940"/>
        <v>24990</v>
      </c>
      <c r="W5068" s="11">
        <f t="shared" si="1057"/>
        <v>29488.2</v>
      </c>
      <c r="Z5068" s="5">
        <f t="shared" si="1154"/>
        <v>18742.5</v>
      </c>
      <c r="AB5068" s="1"/>
      <c r="AC5068" s="1" t="str">
        <f>IF(T5068="","C","O")</f>
        <v>C</v>
      </c>
      <c r="AD5068" s="12" t="s">
        <v>47</v>
      </c>
      <c r="AE5068" s="12" t="s">
        <v>47</v>
      </c>
      <c r="AF5068" s="12" t="s">
        <v>47</v>
      </c>
      <c r="AG5068" s="12"/>
      <c r="AH5068" s="12"/>
      <c r="AI5068" s="12"/>
    </row>
    <row r="5069">
      <c r="A5069" s="1" t="s">
        <v>6885</v>
      </c>
      <c r="B5069" s="13"/>
      <c r="C5069" s="1" t="s">
        <v>36</v>
      </c>
      <c r="D5069" s="1" t="s">
        <v>76</v>
      </c>
      <c r="E5069" s="1" t="s">
        <v>113</v>
      </c>
      <c r="F5069" s="1" t="s">
        <v>1207</v>
      </c>
      <c r="G5069" s="1" t="s">
        <v>134</v>
      </c>
      <c r="H5069" s="1" t="s">
        <v>135</v>
      </c>
      <c r="I5069" s="1" t="s">
        <v>42</v>
      </c>
      <c r="J5069" s="1"/>
      <c r="K5069" s="1" t="s">
        <v>6886</v>
      </c>
      <c r="L5069" s="1" t="s">
        <v>53</v>
      </c>
      <c r="M5069" s="9">
        <v>45296.0</v>
      </c>
      <c r="N5069" s="9">
        <v>45296.0</v>
      </c>
      <c r="O5069" s="9">
        <v>45292.0</v>
      </c>
      <c r="P5069" s="1">
        <v>8.33</v>
      </c>
      <c r="Q5069" s="1">
        <v>300000.0</v>
      </c>
      <c r="R5069" s="1">
        <v>300000.0</v>
      </c>
      <c r="S5069" s="10">
        <f t="shared" si="1229"/>
        <v>45326</v>
      </c>
      <c r="V5069" s="5">
        <f t="shared" si="940"/>
        <v>24990</v>
      </c>
      <c r="W5069" s="11">
        <f t="shared" si="1057"/>
        <v>29488.2</v>
      </c>
      <c r="Z5069" s="5">
        <f t="shared" si="1154"/>
        <v>18742.5</v>
      </c>
      <c r="AC5069" s="1" t="s">
        <v>45</v>
      </c>
      <c r="AD5069" s="12" t="s">
        <v>47</v>
      </c>
      <c r="AE5069" s="12" t="s">
        <v>47</v>
      </c>
      <c r="AF5069" s="12" t="s">
        <v>47</v>
      </c>
      <c r="AG5069" s="12"/>
      <c r="AH5069" s="12"/>
      <c r="AI5069" s="12"/>
    </row>
    <row r="5070">
      <c r="A5070" s="1" t="s">
        <v>6885</v>
      </c>
      <c r="B5070" s="13"/>
      <c r="C5070" s="1" t="s">
        <v>36</v>
      </c>
      <c r="D5070" s="1" t="s">
        <v>76</v>
      </c>
      <c r="E5070" s="1" t="s">
        <v>113</v>
      </c>
      <c r="F5070" s="1" t="s">
        <v>1207</v>
      </c>
      <c r="G5070" s="1" t="s">
        <v>134</v>
      </c>
      <c r="H5070" s="1" t="s">
        <v>135</v>
      </c>
      <c r="I5070" s="1" t="s">
        <v>42</v>
      </c>
      <c r="J5070" s="1"/>
      <c r="K5070" s="1" t="s">
        <v>6886</v>
      </c>
      <c r="L5070" s="1" t="s">
        <v>53</v>
      </c>
      <c r="M5070" s="9">
        <v>45296.0</v>
      </c>
      <c r="N5070" s="9">
        <v>45296.0</v>
      </c>
      <c r="O5070" s="9">
        <v>45401.0</v>
      </c>
      <c r="P5070" s="1">
        <v>8.33</v>
      </c>
      <c r="Q5070" s="1">
        <v>500000.0</v>
      </c>
      <c r="R5070" s="1">
        <v>300000.0</v>
      </c>
      <c r="S5070" s="10">
        <f t="shared" si="1229"/>
        <v>45326</v>
      </c>
      <c r="V5070" s="5">
        <f t="shared" si="940"/>
        <v>24990</v>
      </c>
      <c r="W5070" s="11">
        <f t="shared" si="1057"/>
        <v>29488.2</v>
      </c>
      <c r="Z5070" s="5">
        <f t="shared" si="1154"/>
        <v>18742.5</v>
      </c>
      <c r="AC5070" s="1" t="str">
        <f t="shared" ref="AC5070:AC5072" si="1230">IF(T5070="","C","O")</f>
        <v>C</v>
      </c>
      <c r="AD5070" s="12" t="s">
        <v>47</v>
      </c>
      <c r="AE5070" s="12" t="s">
        <v>47</v>
      </c>
      <c r="AF5070" s="12" t="s">
        <v>47</v>
      </c>
      <c r="AG5070" s="12"/>
      <c r="AH5070" s="12"/>
      <c r="AI5070" s="12"/>
    </row>
    <row r="5071">
      <c r="A5071" s="1" t="s">
        <v>6885</v>
      </c>
      <c r="B5071" s="13"/>
      <c r="C5071" s="1" t="s">
        <v>36</v>
      </c>
      <c r="D5071" s="1" t="s">
        <v>76</v>
      </c>
      <c r="E5071" s="1" t="s">
        <v>113</v>
      </c>
      <c r="F5071" s="1" t="s">
        <v>1207</v>
      </c>
      <c r="G5071" s="1" t="s">
        <v>134</v>
      </c>
      <c r="H5071" s="1" t="s">
        <v>135</v>
      </c>
      <c r="I5071" s="1" t="s">
        <v>42</v>
      </c>
      <c r="J5071" s="1"/>
      <c r="K5071" s="1" t="s">
        <v>6886</v>
      </c>
      <c r="L5071" s="1" t="s">
        <v>53</v>
      </c>
      <c r="M5071" s="9">
        <v>45296.0</v>
      </c>
      <c r="N5071" s="9">
        <v>45296.0</v>
      </c>
      <c r="O5071" s="9">
        <v>45401.0</v>
      </c>
      <c r="P5071" s="1">
        <v>8.33</v>
      </c>
      <c r="Q5071" s="1">
        <v>1200000.0</v>
      </c>
      <c r="R5071" s="1">
        <v>300000.0</v>
      </c>
      <c r="S5071" s="10">
        <f t="shared" si="1229"/>
        <v>45326</v>
      </c>
      <c r="V5071" s="5">
        <f t="shared" si="940"/>
        <v>24990</v>
      </c>
      <c r="W5071" s="11">
        <f t="shared" si="1057"/>
        <v>29488.2</v>
      </c>
      <c r="Z5071" s="5">
        <f t="shared" si="1154"/>
        <v>18742.5</v>
      </c>
      <c r="AC5071" s="1" t="str">
        <f t="shared" si="1230"/>
        <v>C</v>
      </c>
      <c r="AD5071" s="12" t="s">
        <v>47</v>
      </c>
      <c r="AE5071" s="12" t="s">
        <v>47</v>
      </c>
      <c r="AF5071" s="12" t="s">
        <v>47</v>
      </c>
      <c r="AG5071" s="12"/>
      <c r="AH5071" s="12"/>
      <c r="AI5071" s="12"/>
    </row>
    <row r="5072">
      <c r="A5072" s="1" t="s">
        <v>6887</v>
      </c>
      <c r="B5072" s="13"/>
      <c r="C5072" s="1" t="s">
        <v>36</v>
      </c>
      <c r="D5072" s="1" t="s">
        <v>96</v>
      </c>
      <c r="E5072" s="1" t="s">
        <v>77</v>
      </c>
      <c r="F5072" s="1" t="s">
        <v>139</v>
      </c>
      <c r="G5072" s="1" t="s">
        <v>525</v>
      </c>
      <c r="H5072" s="1" t="s">
        <v>526</v>
      </c>
      <c r="I5072" s="1" t="s">
        <v>42</v>
      </c>
      <c r="J5072" s="1"/>
      <c r="K5072" s="1" t="s">
        <v>6888</v>
      </c>
      <c r="L5072" s="1" t="s">
        <v>53</v>
      </c>
      <c r="M5072" s="14">
        <v>45258.0</v>
      </c>
      <c r="N5072" s="14">
        <v>45258.0</v>
      </c>
      <c r="O5072" s="1"/>
      <c r="P5072" s="1">
        <v>8.33</v>
      </c>
      <c r="Q5072" s="1">
        <v>300000.0</v>
      </c>
      <c r="R5072" s="1">
        <v>300000.0</v>
      </c>
      <c r="S5072" s="15">
        <f>N5072+90</f>
        <v>45348</v>
      </c>
      <c r="V5072" s="5">
        <f t="shared" si="940"/>
        <v>24990</v>
      </c>
      <c r="W5072" s="11">
        <f t="shared" si="1057"/>
        <v>29488.2</v>
      </c>
      <c r="Z5072" s="5">
        <f t="shared" si="1154"/>
        <v>18742.5</v>
      </c>
      <c r="AC5072" s="1" t="str">
        <f t="shared" si="1230"/>
        <v>C</v>
      </c>
      <c r="AD5072" s="12" t="s">
        <v>47</v>
      </c>
      <c r="AE5072" s="12" t="s">
        <v>47</v>
      </c>
      <c r="AF5072" s="12" t="s">
        <v>47</v>
      </c>
      <c r="AG5072" s="12"/>
      <c r="AH5072" s="12"/>
      <c r="AI5072" s="12"/>
    </row>
    <row r="5073">
      <c r="A5073" s="1" t="s">
        <v>6889</v>
      </c>
      <c r="B5073" s="13"/>
      <c r="C5073" s="1" t="s">
        <v>132</v>
      </c>
      <c r="D5073" s="1" t="s">
        <v>37</v>
      </c>
      <c r="E5073" s="1" t="s">
        <v>77</v>
      </c>
      <c r="F5073" s="1" t="s">
        <v>1179</v>
      </c>
      <c r="G5073" s="1" t="s">
        <v>601</v>
      </c>
      <c r="H5073" s="1" t="s">
        <v>602</v>
      </c>
      <c r="I5073" s="1" t="s">
        <v>42</v>
      </c>
      <c r="J5073" s="1"/>
      <c r="K5073" s="1" t="s">
        <v>6890</v>
      </c>
      <c r="L5073" s="1" t="s">
        <v>150</v>
      </c>
      <c r="M5073" s="9">
        <v>44652.0</v>
      </c>
      <c r="N5073" s="9">
        <v>44697.0</v>
      </c>
      <c r="O5073" s="1"/>
      <c r="P5073" s="1">
        <v>8.33</v>
      </c>
      <c r="Q5073" s="1">
        <v>500000.0</v>
      </c>
      <c r="R5073" s="1">
        <v>288000.0</v>
      </c>
      <c r="S5073" s="9">
        <v>44697.0</v>
      </c>
      <c r="T5073" s="9">
        <v>44697.0</v>
      </c>
      <c r="U5073" s="1" t="s">
        <v>6891</v>
      </c>
      <c r="V5073" s="5">
        <f t="shared" si="940"/>
        <v>23990.4</v>
      </c>
      <c r="W5073" s="11">
        <f t="shared" si="1057"/>
        <v>28308.672</v>
      </c>
      <c r="X5073" s="9">
        <v>44727.0</v>
      </c>
      <c r="Y5073" s="5">
        <f>W5073</f>
        <v>28308.672</v>
      </c>
      <c r="Z5073" s="5">
        <f t="shared" si="1154"/>
        <v>17992.8</v>
      </c>
      <c r="AA5073" s="9">
        <v>44763.0</v>
      </c>
      <c r="AB5073" s="1" t="s">
        <v>6892</v>
      </c>
      <c r="AC5073" s="1" t="s">
        <v>55</v>
      </c>
      <c r="AD5073" s="12" t="s">
        <v>46</v>
      </c>
      <c r="AE5073" s="12" t="s">
        <v>46</v>
      </c>
      <c r="AF5073" s="12" t="s">
        <v>46</v>
      </c>
      <c r="AG5073" s="12" t="s">
        <v>46</v>
      </c>
      <c r="AH5073" s="12" t="s">
        <v>46</v>
      </c>
      <c r="AI5073" s="12" t="s">
        <v>46</v>
      </c>
    </row>
    <row r="5074">
      <c r="A5074" s="1" t="s">
        <v>6889</v>
      </c>
      <c r="B5074" s="13"/>
      <c r="C5074" s="1" t="s">
        <v>132</v>
      </c>
      <c r="D5074" s="1" t="s">
        <v>37</v>
      </c>
      <c r="E5074" s="1" t="s">
        <v>77</v>
      </c>
      <c r="F5074" s="1" t="s">
        <v>1179</v>
      </c>
      <c r="G5074" s="1" t="s">
        <v>601</v>
      </c>
      <c r="H5074" s="1" t="s">
        <v>602</v>
      </c>
      <c r="I5074" s="1" t="s">
        <v>42</v>
      </c>
      <c r="J5074" s="1"/>
      <c r="K5074" s="1" t="s">
        <v>6890</v>
      </c>
      <c r="L5074" s="1" t="s">
        <v>150</v>
      </c>
      <c r="M5074" s="9">
        <v>44652.0</v>
      </c>
      <c r="N5074" s="14">
        <v>44863.0</v>
      </c>
      <c r="O5074" s="1"/>
      <c r="P5074" s="1">
        <v>8.33</v>
      </c>
      <c r="Q5074" s="1">
        <v>250000.0</v>
      </c>
      <c r="R5074" s="1">
        <v>300000.0</v>
      </c>
      <c r="S5074" s="15">
        <f t="shared" ref="S5074:S5077" si="1231">N5074+90</f>
        <v>44953</v>
      </c>
      <c r="V5074" s="5">
        <f t="shared" si="940"/>
        <v>24990</v>
      </c>
      <c r="W5074" s="11">
        <f t="shared" si="1057"/>
        <v>29488.2</v>
      </c>
      <c r="Z5074" s="5">
        <f t="shared" si="1154"/>
        <v>18742.5</v>
      </c>
      <c r="AB5074" s="1"/>
      <c r="AC5074" s="1" t="s">
        <v>45</v>
      </c>
      <c r="AD5074" s="12" t="s">
        <v>46</v>
      </c>
      <c r="AE5074" s="12" t="s">
        <v>46</v>
      </c>
      <c r="AF5074" s="12" t="s">
        <v>46</v>
      </c>
      <c r="AG5074" s="12"/>
      <c r="AH5074" s="12"/>
      <c r="AI5074" s="12"/>
    </row>
    <row r="5075">
      <c r="A5075" s="1" t="s">
        <v>6889</v>
      </c>
      <c r="B5075" s="13"/>
      <c r="C5075" s="1" t="s">
        <v>132</v>
      </c>
      <c r="D5075" s="1" t="s">
        <v>37</v>
      </c>
      <c r="E5075" s="1" t="s">
        <v>77</v>
      </c>
      <c r="F5075" s="1" t="s">
        <v>1179</v>
      </c>
      <c r="G5075" s="1" t="s">
        <v>601</v>
      </c>
      <c r="H5075" s="1" t="s">
        <v>602</v>
      </c>
      <c r="I5075" s="1" t="s">
        <v>42</v>
      </c>
      <c r="J5075" s="1"/>
      <c r="K5075" s="1" t="s">
        <v>6890</v>
      </c>
      <c r="L5075" s="1" t="s">
        <v>150</v>
      </c>
      <c r="M5075" s="9">
        <v>44652.0</v>
      </c>
      <c r="N5075" s="9">
        <v>45006.0</v>
      </c>
      <c r="O5075" s="1"/>
      <c r="P5075" s="1">
        <v>8.33</v>
      </c>
      <c r="Q5075" s="1">
        <v>250000.0</v>
      </c>
      <c r="R5075" s="1">
        <v>300000.0</v>
      </c>
      <c r="S5075" s="10">
        <f t="shared" si="1231"/>
        <v>45096</v>
      </c>
      <c r="V5075" s="5">
        <f t="shared" si="940"/>
        <v>24990</v>
      </c>
      <c r="W5075" s="11">
        <f t="shared" si="1057"/>
        <v>29488.2</v>
      </c>
      <c r="Z5075" s="5">
        <f t="shared" si="1154"/>
        <v>18742.5</v>
      </c>
      <c r="AB5075" s="1"/>
      <c r="AC5075" s="1" t="s">
        <v>45</v>
      </c>
      <c r="AD5075" s="12" t="s">
        <v>46</v>
      </c>
      <c r="AE5075" s="12" t="s">
        <v>46</v>
      </c>
      <c r="AF5075" s="12" t="s">
        <v>47</v>
      </c>
      <c r="AG5075" s="12"/>
      <c r="AH5075" s="12"/>
      <c r="AI5075" s="12"/>
    </row>
    <row r="5076">
      <c r="A5076" s="1" t="s">
        <v>6889</v>
      </c>
      <c r="B5076" s="13"/>
      <c r="C5076" s="1" t="s">
        <v>132</v>
      </c>
      <c r="D5076" s="1" t="s">
        <v>37</v>
      </c>
      <c r="E5076" s="1" t="s">
        <v>77</v>
      </c>
      <c r="F5076" s="1" t="s">
        <v>1179</v>
      </c>
      <c r="G5076" s="1" t="s">
        <v>601</v>
      </c>
      <c r="H5076" s="1" t="s">
        <v>602</v>
      </c>
      <c r="I5076" s="1" t="s">
        <v>42</v>
      </c>
      <c r="J5076" s="1"/>
      <c r="K5076" s="1" t="s">
        <v>6890</v>
      </c>
      <c r="L5076" s="1" t="s">
        <v>150</v>
      </c>
      <c r="M5076" s="9">
        <v>44652.0</v>
      </c>
      <c r="N5076" s="9">
        <v>44683.0</v>
      </c>
      <c r="O5076" s="1"/>
      <c r="P5076" s="1">
        <v>8.33</v>
      </c>
      <c r="Q5076" s="1">
        <v>500000.0</v>
      </c>
      <c r="R5076" s="1">
        <v>300000.0</v>
      </c>
      <c r="S5076" s="10">
        <f t="shared" si="1231"/>
        <v>44773</v>
      </c>
      <c r="V5076" s="5">
        <f t="shared" si="940"/>
        <v>24990</v>
      </c>
      <c r="W5076" s="11">
        <f t="shared" si="1057"/>
        <v>29488.2</v>
      </c>
      <c r="X5076" s="1"/>
      <c r="Y5076" s="1"/>
      <c r="Z5076" s="5">
        <f t="shared" si="1154"/>
        <v>18742.5</v>
      </c>
      <c r="AA5076" s="1"/>
      <c r="AB5076" s="1"/>
      <c r="AC5076" s="1" t="s">
        <v>45</v>
      </c>
      <c r="AD5076" s="12" t="s">
        <v>46</v>
      </c>
      <c r="AE5076" s="12" t="s">
        <v>46</v>
      </c>
      <c r="AF5076" s="12" t="s">
        <v>46</v>
      </c>
      <c r="AG5076" s="12"/>
      <c r="AH5076" s="12"/>
      <c r="AI5076" s="12"/>
    </row>
    <row r="5077">
      <c r="A5077" s="1" t="s">
        <v>6893</v>
      </c>
      <c r="B5077" s="13"/>
      <c r="C5077" s="1" t="s">
        <v>36</v>
      </c>
      <c r="D5077" s="1" t="s">
        <v>96</v>
      </c>
      <c r="E5077" s="1" t="s">
        <v>77</v>
      </c>
      <c r="F5077" s="1" t="s">
        <v>105</v>
      </c>
      <c r="G5077" s="1" t="s">
        <v>134</v>
      </c>
      <c r="H5077" s="1" t="s">
        <v>135</v>
      </c>
      <c r="I5077" s="1" t="s">
        <v>290</v>
      </c>
      <c r="J5077" s="1"/>
      <c r="K5077" s="1" t="s">
        <v>6894</v>
      </c>
      <c r="L5077" s="1" t="s">
        <v>53</v>
      </c>
      <c r="M5077" s="9">
        <v>45200.0</v>
      </c>
      <c r="N5077" s="9">
        <v>45200.0</v>
      </c>
      <c r="O5077" s="1"/>
      <c r="P5077" s="1">
        <v>8.33</v>
      </c>
      <c r="Q5077" s="1">
        <v>500000.0</v>
      </c>
      <c r="R5077" s="1">
        <v>300000.0</v>
      </c>
      <c r="S5077" s="10">
        <f t="shared" si="1231"/>
        <v>45290</v>
      </c>
      <c r="V5077" s="5">
        <f t="shared" si="940"/>
        <v>24990</v>
      </c>
      <c r="W5077" s="11">
        <f t="shared" si="1057"/>
        <v>29488.2</v>
      </c>
      <c r="Z5077" s="5">
        <f t="shared" si="1154"/>
        <v>18742.5</v>
      </c>
      <c r="AB5077" s="1"/>
      <c r="AC5077" s="1" t="s">
        <v>45</v>
      </c>
      <c r="AD5077" s="12" t="s">
        <v>47</v>
      </c>
      <c r="AE5077" s="12" t="s">
        <v>47</v>
      </c>
      <c r="AF5077" s="12" t="s">
        <v>47</v>
      </c>
      <c r="AG5077" s="12"/>
      <c r="AH5077" s="12"/>
      <c r="AI5077" s="12"/>
    </row>
    <row r="5078">
      <c r="A5078" s="1" t="s">
        <v>6895</v>
      </c>
      <c r="B5078" s="13"/>
      <c r="C5078" s="1" t="s">
        <v>132</v>
      </c>
      <c r="D5078" s="1" t="s">
        <v>96</v>
      </c>
      <c r="E5078" s="1" t="s">
        <v>77</v>
      </c>
      <c r="F5078" s="1" t="s">
        <v>1549</v>
      </c>
      <c r="G5078" s="1" t="s">
        <v>2352</v>
      </c>
      <c r="H5078" s="1" t="s">
        <v>2353</v>
      </c>
      <c r="I5078" s="1" t="s">
        <v>278</v>
      </c>
      <c r="J5078" s="1"/>
      <c r="K5078" s="1" t="s">
        <v>6896</v>
      </c>
      <c r="L5078" s="1" t="s">
        <v>150</v>
      </c>
      <c r="M5078" s="9">
        <v>45045.0</v>
      </c>
      <c r="N5078" s="9">
        <v>45045.0</v>
      </c>
      <c r="O5078" s="1"/>
      <c r="P5078" s="1">
        <v>8.33</v>
      </c>
      <c r="Q5078" s="1">
        <v>100000.0</v>
      </c>
      <c r="R5078" s="1">
        <v>144000.0</v>
      </c>
      <c r="S5078" s="9">
        <v>45021.0</v>
      </c>
      <c r="T5078" s="9">
        <v>45045.0</v>
      </c>
      <c r="U5078" s="1" t="s">
        <v>6897</v>
      </c>
      <c r="V5078" s="5">
        <f t="shared" si="940"/>
        <v>11995.2</v>
      </c>
      <c r="W5078" s="11">
        <f t="shared" si="1057"/>
        <v>14154.336</v>
      </c>
      <c r="X5078" s="9">
        <v>45066.0</v>
      </c>
      <c r="Y5078" s="5">
        <f t="shared" ref="Y5078:Y5079" si="1232">W5078-(V5078*10%)</f>
        <v>12954.816</v>
      </c>
      <c r="Z5078" s="5">
        <f t="shared" si="1154"/>
        <v>8996.4</v>
      </c>
      <c r="AA5078" s="9">
        <v>45070.0</v>
      </c>
      <c r="AB5078" s="1" t="s">
        <v>6897</v>
      </c>
      <c r="AC5078" s="1" t="s">
        <v>55</v>
      </c>
      <c r="AD5078" s="12" t="s">
        <v>47</v>
      </c>
      <c r="AE5078" s="12" t="s">
        <v>47</v>
      </c>
      <c r="AF5078" s="12" t="s">
        <v>47</v>
      </c>
      <c r="AG5078" s="12" t="s">
        <v>47</v>
      </c>
      <c r="AH5078" s="12" t="s">
        <v>47</v>
      </c>
      <c r="AI5078" s="12" t="s">
        <v>47</v>
      </c>
    </row>
    <row r="5079">
      <c r="A5079" s="1" t="s">
        <v>6895</v>
      </c>
      <c r="B5079" s="13"/>
      <c r="C5079" s="1" t="s">
        <v>132</v>
      </c>
      <c r="D5079" s="1" t="s">
        <v>96</v>
      </c>
      <c r="E5079" s="1" t="s">
        <v>77</v>
      </c>
      <c r="F5079" s="1" t="s">
        <v>1549</v>
      </c>
      <c r="G5079" s="1" t="s">
        <v>2352</v>
      </c>
      <c r="H5079" s="1" t="s">
        <v>2353</v>
      </c>
      <c r="I5079" s="1" t="s">
        <v>278</v>
      </c>
      <c r="J5079" s="1"/>
      <c r="K5079" s="1" t="s">
        <v>6896</v>
      </c>
      <c r="L5079" s="1" t="s">
        <v>150</v>
      </c>
      <c r="M5079" s="9">
        <v>45045.0</v>
      </c>
      <c r="N5079" s="9">
        <v>45056.0</v>
      </c>
      <c r="O5079" s="1"/>
      <c r="P5079" s="1">
        <v>8.33</v>
      </c>
      <c r="Q5079" s="1">
        <v>500000.0</v>
      </c>
      <c r="R5079" s="1">
        <v>540000.0</v>
      </c>
      <c r="S5079" s="9">
        <v>45051.0</v>
      </c>
      <c r="T5079" s="9">
        <v>45057.0</v>
      </c>
      <c r="U5079" s="1" t="s">
        <v>6898</v>
      </c>
      <c r="V5079" s="5">
        <f t="shared" si="940"/>
        <v>44982</v>
      </c>
      <c r="W5079" s="11">
        <f t="shared" si="1057"/>
        <v>53078.76</v>
      </c>
      <c r="X5079" s="9">
        <v>45096.0</v>
      </c>
      <c r="Y5079" s="5">
        <f t="shared" si="1232"/>
        <v>48580.56</v>
      </c>
      <c r="Z5079" s="5">
        <f t="shared" si="1154"/>
        <v>33736.5</v>
      </c>
      <c r="AA5079" s="9">
        <v>45100.0</v>
      </c>
      <c r="AB5079" s="1" t="s">
        <v>6898</v>
      </c>
      <c r="AC5079" s="1" t="s">
        <v>55</v>
      </c>
      <c r="AD5079" s="12" t="s">
        <v>47</v>
      </c>
      <c r="AE5079" s="12" t="s">
        <v>47</v>
      </c>
      <c r="AF5079" s="12" t="s">
        <v>47</v>
      </c>
      <c r="AG5079" s="12" t="s">
        <v>47</v>
      </c>
      <c r="AH5079" s="12" t="s">
        <v>47</v>
      </c>
      <c r="AI5079" s="12" t="s">
        <v>47</v>
      </c>
    </row>
    <row r="5080">
      <c r="A5080" s="1" t="s">
        <v>6899</v>
      </c>
      <c r="B5080" s="13"/>
      <c r="C5080" s="1" t="s">
        <v>36</v>
      </c>
      <c r="D5080" s="1" t="s">
        <v>96</v>
      </c>
      <c r="E5080" s="1" t="s">
        <v>38</v>
      </c>
      <c r="F5080" s="1" t="s">
        <v>6900</v>
      </c>
      <c r="G5080" s="1" t="s">
        <v>175</v>
      </c>
      <c r="H5080" s="1" t="s">
        <v>176</v>
      </c>
      <c r="I5080" s="1" t="s">
        <v>42</v>
      </c>
      <c r="J5080" s="1"/>
      <c r="K5080" s="1" t="s">
        <v>6901</v>
      </c>
      <c r="L5080" s="1" t="s">
        <v>143</v>
      </c>
      <c r="M5080" s="14">
        <v>44919.0</v>
      </c>
      <c r="N5080" s="9">
        <v>44937.0</v>
      </c>
      <c r="O5080" s="1"/>
      <c r="P5080" s="1">
        <v>8.33</v>
      </c>
      <c r="Q5080" s="1">
        <v>100000.0</v>
      </c>
      <c r="R5080" s="1">
        <v>180000.0</v>
      </c>
      <c r="S5080" s="9">
        <v>44937.0</v>
      </c>
      <c r="T5080" s="9">
        <v>44943.0</v>
      </c>
      <c r="U5080" s="1" t="s">
        <v>6902</v>
      </c>
      <c r="V5080" s="5">
        <f t="shared" si="940"/>
        <v>14994</v>
      </c>
      <c r="W5080" s="11">
        <f t="shared" si="1057"/>
        <v>17692.92</v>
      </c>
      <c r="X5080" s="9">
        <v>44967.0</v>
      </c>
      <c r="Y5080" s="5">
        <f>W5080</f>
        <v>17692.92</v>
      </c>
      <c r="Z5080" s="5">
        <f t="shared" si="1154"/>
        <v>11245.5</v>
      </c>
      <c r="AA5080" s="9">
        <v>44974.0</v>
      </c>
      <c r="AB5080" s="1" t="s">
        <v>6903</v>
      </c>
      <c r="AC5080" s="1" t="s">
        <v>55</v>
      </c>
      <c r="AD5080" s="12" t="s">
        <v>46</v>
      </c>
      <c r="AE5080" s="12" t="s">
        <v>46</v>
      </c>
      <c r="AF5080" s="12" t="s">
        <v>46</v>
      </c>
      <c r="AG5080" s="12" t="s">
        <v>46</v>
      </c>
      <c r="AH5080" s="12" t="s">
        <v>46</v>
      </c>
      <c r="AI5080" s="12" t="s">
        <v>46</v>
      </c>
    </row>
    <row r="5081">
      <c r="A5081" s="1" t="s">
        <v>6899</v>
      </c>
      <c r="B5081" s="13"/>
      <c r="C5081" s="1" t="s">
        <v>36</v>
      </c>
      <c r="D5081" s="1" t="s">
        <v>96</v>
      </c>
      <c r="E5081" s="1" t="s">
        <v>38</v>
      </c>
      <c r="F5081" s="1" t="s">
        <v>6900</v>
      </c>
      <c r="G5081" s="1" t="s">
        <v>175</v>
      </c>
      <c r="H5081" s="1" t="s">
        <v>176</v>
      </c>
      <c r="I5081" s="1" t="s">
        <v>42</v>
      </c>
      <c r="J5081" s="1"/>
      <c r="K5081" s="1" t="s">
        <v>6901</v>
      </c>
      <c r="L5081" s="1" t="s">
        <v>143</v>
      </c>
      <c r="M5081" s="14">
        <v>44919.0</v>
      </c>
      <c r="N5081" s="14">
        <v>44919.0</v>
      </c>
      <c r="O5081" s="1"/>
      <c r="P5081" s="1">
        <v>8.33</v>
      </c>
      <c r="Q5081" s="1">
        <v>500000.0</v>
      </c>
      <c r="R5081" s="1">
        <v>300000.0</v>
      </c>
      <c r="S5081" s="15">
        <f>N5081+90</f>
        <v>45009</v>
      </c>
      <c r="V5081" s="5">
        <f t="shared" si="940"/>
        <v>24990</v>
      </c>
      <c r="W5081" s="11">
        <f t="shared" si="1057"/>
        <v>29488.2</v>
      </c>
      <c r="Y5081" s="1"/>
      <c r="Z5081" s="5">
        <f t="shared" si="1154"/>
        <v>18742.5</v>
      </c>
      <c r="AB5081" s="1"/>
      <c r="AC5081" s="1" t="str">
        <f t="shared" ref="AC5081:AC5082" si="1233">IF(T5081="","C","O")</f>
        <v>C</v>
      </c>
      <c r="AD5081" s="12" t="s">
        <v>46</v>
      </c>
      <c r="AE5081" s="12" t="s">
        <v>46</v>
      </c>
      <c r="AF5081" s="12" t="s">
        <v>46</v>
      </c>
      <c r="AG5081" s="12"/>
      <c r="AH5081" s="12"/>
      <c r="AI5081" s="12"/>
    </row>
    <row r="5082">
      <c r="A5082" s="1" t="s">
        <v>6899</v>
      </c>
      <c r="B5082" s="13"/>
      <c r="C5082" s="1" t="s">
        <v>36</v>
      </c>
      <c r="D5082" s="1" t="s">
        <v>96</v>
      </c>
      <c r="E5082" s="1" t="s">
        <v>38</v>
      </c>
      <c r="F5082" s="1" t="s">
        <v>6900</v>
      </c>
      <c r="G5082" s="1" t="s">
        <v>175</v>
      </c>
      <c r="H5082" s="1" t="s">
        <v>176</v>
      </c>
      <c r="I5082" s="1" t="s">
        <v>42</v>
      </c>
      <c r="J5082" s="1"/>
      <c r="K5082" s="1" t="s">
        <v>6901</v>
      </c>
      <c r="L5082" s="1" t="s">
        <v>143</v>
      </c>
      <c r="M5082" s="14">
        <v>44919.0</v>
      </c>
      <c r="N5082" s="14">
        <v>44919.0</v>
      </c>
      <c r="O5082" s="1"/>
      <c r="P5082" s="1">
        <v>8.33</v>
      </c>
      <c r="Q5082" s="1">
        <v>400000.0</v>
      </c>
      <c r="R5082" s="1">
        <v>300000.0</v>
      </c>
      <c r="S5082" s="15">
        <f>N5082+30</f>
        <v>44949</v>
      </c>
      <c r="V5082" s="5">
        <f t="shared" si="940"/>
        <v>24990</v>
      </c>
      <c r="W5082" s="11">
        <f t="shared" si="1057"/>
        <v>29488.2</v>
      </c>
      <c r="X5082" s="1"/>
      <c r="Y5082" s="1"/>
      <c r="Z5082" s="5">
        <f t="shared" si="1154"/>
        <v>18742.5</v>
      </c>
      <c r="AA5082" s="1"/>
      <c r="AB5082" s="1"/>
      <c r="AC5082" s="1" t="str">
        <f t="shared" si="1233"/>
        <v>C</v>
      </c>
      <c r="AD5082" s="12" t="s">
        <v>46</v>
      </c>
      <c r="AE5082" s="12" t="s">
        <v>46</v>
      </c>
      <c r="AF5082" s="12" t="s">
        <v>46</v>
      </c>
      <c r="AG5082" s="12"/>
      <c r="AH5082" s="12"/>
      <c r="AI5082" s="12"/>
    </row>
    <row r="5083">
      <c r="A5083" s="1" t="s">
        <v>6904</v>
      </c>
      <c r="B5083" s="13"/>
      <c r="C5083" s="1" t="s">
        <v>36</v>
      </c>
      <c r="D5083" s="1" t="s">
        <v>50</v>
      </c>
      <c r="E5083" s="1" t="s">
        <v>77</v>
      </c>
      <c r="F5083" s="1" t="s">
        <v>105</v>
      </c>
      <c r="G5083" s="1" t="s">
        <v>601</v>
      </c>
      <c r="H5083" s="1" t="s">
        <v>602</v>
      </c>
      <c r="I5083" s="1" t="s">
        <v>42</v>
      </c>
      <c r="J5083" s="20"/>
      <c r="K5083" s="20" t="s">
        <v>6905</v>
      </c>
      <c r="L5083" s="1" t="s">
        <v>99</v>
      </c>
      <c r="M5083" s="9">
        <v>45028.0</v>
      </c>
      <c r="N5083" s="14">
        <v>45288.0</v>
      </c>
      <c r="O5083" s="1"/>
      <c r="P5083" s="1">
        <v>8.33</v>
      </c>
      <c r="Q5083" s="1">
        <v>1200000.0</v>
      </c>
      <c r="R5083" s="1">
        <v>1285000.0</v>
      </c>
      <c r="S5083" s="14">
        <v>45278.0</v>
      </c>
      <c r="T5083" s="14">
        <v>45289.0</v>
      </c>
      <c r="U5083" s="1" t="s">
        <v>6906</v>
      </c>
      <c r="V5083" s="5">
        <f t="shared" si="940"/>
        <v>107040.5</v>
      </c>
      <c r="W5083" s="11">
        <f t="shared" si="1057"/>
        <v>126307.79</v>
      </c>
      <c r="X5083" s="9">
        <v>45308.0</v>
      </c>
      <c r="Y5083" s="5">
        <f t="shared" ref="Y5083:Y5084" si="1234">W5083-(V5083*10%)</f>
        <v>115603.74</v>
      </c>
      <c r="Z5083" s="5">
        <f t="shared" si="1154"/>
        <v>80280.375</v>
      </c>
      <c r="AA5083" s="9">
        <v>45312.0</v>
      </c>
      <c r="AB5083" s="1" t="s">
        <v>6906</v>
      </c>
      <c r="AC5083" s="1" t="s">
        <v>55</v>
      </c>
      <c r="AD5083" s="12" t="s">
        <v>47</v>
      </c>
      <c r="AE5083" s="12" t="s">
        <v>47</v>
      </c>
      <c r="AF5083" s="12" t="s">
        <v>47</v>
      </c>
      <c r="AG5083" s="12" t="s">
        <v>47</v>
      </c>
      <c r="AH5083" s="12" t="s">
        <v>47</v>
      </c>
      <c r="AI5083" s="12" t="s">
        <v>47</v>
      </c>
    </row>
    <row r="5084">
      <c r="A5084" s="1" t="s">
        <v>6904</v>
      </c>
      <c r="B5084" s="13"/>
      <c r="C5084" s="1" t="s">
        <v>36</v>
      </c>
      <c r="D5084" s="1" t="s">
        <v>102</v>
      </c>
      <c r="E5084" s="1" t="s">
        <v>77</v>
      </c>
      <c r="F5084" s="1" t="s">
        <v>105</v>
      </c>
      <c r="G5084" s="1" t="s">
        <v>1386</v>
      </c>
      <c r="H5084" s="1" t="s">
        <v>1387</v>
      </c>
      <c r="I5084" s="1" t="s">
        <v>123</v>
      </c>
      <c r="J5084" s="20"/>
      <c r="K5084" s="20" t="s">
        <v>6905</v>
      </c>
      <c r="L5084" s="1" t="s">
        <v>99</v>
      </c>
      <c r="M5084" s="9">
        <v>45028.0</v>
      </c>
      <c r="N5084" s="9">
        <v>45295.0</v>
      </c>
      <c r="O5084" s="1"/>
      <c r="P5084" s="1">
        <v>8.33</v>
      </c>
      <c r="Q5084" s="1">
        <v>216000.0</v>
      </c>
      <c r="R5084" s="1">
        <v>216000.0</v>
      </c>
      <c r="S5084" s="9">
        <v>45295.0</v>
      </c>
      <c r="T5084" s="9">
        <v>45306.0</v>
      </c>
      <c r="U5084" s="1" t="s">
        <v>6381</v>
      </c>
      <c r="V5084" s="5">
        <f t="shared" si="940"/>
        <v>17992.8</v>
      </c>
      <c r="W5084" s="11">
        <f t="shared" si="1057"/>
        <v>21231.504</v>
      </c>
      <c r="X5084" s="9">
        <v>45306.0</v>
      </c>
      <c r="Y5084" s="5">
        <f t="shared" si="1234"/>
        <v>19432.224</v>
      </c>
      <c r="Z5084" s="5">
        <f t="shared" si="1154"/>
        <v>13494.6</v>
      </c>
      <c r="AA5084" s="9">
        <v>45306.0</v>
      </c>
      <c r="AB5084" s="1" t="s">
        <v>6381</v>
      </c>
      <c r="AC5084" s="1" t="s">
        <v>55</v>
      </c>
      <c r="AD5084" s="12" t="s">
        <v>47</v>
      </c>
      <c r="AE5084" s="12" t="s">
        <v>47</v>
      </c>
      <c r="AF5084" s="12" t="s">
        <v>47</v>
      </c>
      <c r="AG5084" s="12" t="s">
        <v>47</v>
      </c>
      <c r="AH5084" s="12" t="s">
        <v>47</v>
      </c>
      <c r="AI5084" s="12" t="s">
        <v>47</v>
      </c>
    </row>
    <row r="5085">
      <c r="A5085" s="1" t="s">
        <v>6907</v>
      </c>
      <c r="B5085" s="13"/>
      <c r="C5085" s="1" t="s">
        <v>36</v>
      </c>
      <c r="D5085" s="1" t="s">
        <v>96</v>
      </c>
      <c r="E5085" s="1" t="s">
        <v>38</v>
      </c>
      <c r="F5085" s="1" t="s">
        <v>935</v>
      </c>
      <c r="G5085" s="1" t="s">
        <v>767</v>
      </c>
      <c r="H5085" s="1" t="s">
        <v>768</v>
      </c>
      <c r="I5085" s="1" t="s">
        <v>209</v>
      </c>
      <c r="J5085" s="1"/>
      <c r="K5085" s="1" t="s">
        <v>6908</v>
      </c>
      <c r="L5085" s="1" t="s">
        <v>53</v>
      </c>
      <c r="M5085" s="9">
        <v>44705.0</v>
      </c>
      <c r="N5085" s="9">
        <v>44705.0</v>
      </c>
      <c r="O5085" s="1"/>
      <c r="P5085" s="1">
        <v>8.33</v>
      </c>
      <c r="Q5085" s="1">
        <v>100000.0</v>
      </c>
      <c r="R5085" s="1">
        <v>300000.0</v>
      </c>
      <c r="S5085" s="10">
        <f t="shared" ref="S5085:S5086" si="1235">N5085+30</f>
        <v>44735</v>
      </c>
      <c r="V5085" s="5">
        <f t="shared" si="940"/>
        <v>24990</v>
      </c>
      <c r="W5085" s="11">
        <f t="shared" si="1057"/>
        <v>29488.2</v>
      </c>
      <c r="Z5085" s="5">
        <f t="shared" si="1154"/>
        <v>18742.5</v>
      </c>
      <c r="AC5085" s="1" t="s">
        <v>45</v>
      </c>
      <c r="AD5085" s="12" t="s">
        <v>46</v>
      </c>
      <c r="AE5085" s="12" t="s">
        <v>46</v>
      </c>
      <c r="AF5085" s="12" t="s">
        <v>46</v>
      </c>
      <c r="AG5085" s="12"/>
      <c r="AH5085" s="12"/>
      <c r="AI5085" s="12"/>
    </row>
    <row r="5086">
      <c r="A5086" s="1" t="s">
        <v>6909</v>
      </c>
      <c r="B5086" s="13"/>
      <c r="C5086" s="1" t="s">
        <v>36</v>
      </c>
      <c r="D5086" s="1" t="s">
        <v>102</v>
      </c>
      <c r="E5086" s="1" t="s">
        <v>38</v>
      </c>
      <c r="F5086" s="1" t="s">
        <v>935</v>
      </c>
      <c r="G5086" s="1" t="s">
        <v>152</v>
      </c>
      <c r="H5086" s="1" t="s">
        <v>153</v>
      </c>
      <c r="I5086" s="1" t="s">
        <v>265</v>
      </c>
      <c r="J5086" s="1"/>
      <c r="K5086" s="1" t="s">
        <v>6910</v>
      </c>
      <c r="L5086" s="1" t="s">
        <v>143</v>
      </c>
      <c r="M5086" s="9">
        <v>44901.0</v>
      </c>
      <c r="N5086" s="9">
        <v>44901.0</v>
      </c>
      <c r="O5086" s="1"/>
      <c r="P5086" s="1">
        <v>8.33</v>
      </c>
      <c r="Q5086" s="1">
        <v>100000.0</v>
      </c>
      <c r="R5086" s="1">
        <v>300000.0</v>
      </c>
      <c r="S5086" s="10">
        <f t="shared" si="1235"/>
        <v>44931</v>
      </c>
      <c r="V5086" s="5">
        <f t="shared" si="940"/>
        <v>24990</v>
      </c>
      <c r="W5086" s="11">
        <f t="shared" si="1057"/>
        <v>29488.2</v>
      </c>
      <c r="Z5086" s="5">
        <f t="shared" si="1154"/>
        <v>18742.5</v>
      </c>
      <c r="AB5086" s="1"/>
      <c r="AC5086" s="1" t="s">
        <v>45</v>
      </c>
      <c r="AD5086" s="12" t="s">
        <v>46</v>
      </c>
      <c r="AE5086" s="12" t="s">
        <v>46</v>
      </c>
      <c r="AF5086" s="12" t="s">
        <v>46</v>
      </c>
      <c r="AG5086" s="12"/>
      <c r="AH5086" s="12"/>
      <c r="AI5086" s="12"/>
    </row>
    <row r="5087">
      <c r="A5087" s="1" t="s">
        <v>6911</v>
      </c>
      <c r="B5087" s="13"/>
      <c r="C5087" s="1" t="s">
        <v>315</v>
      </c>
      <c r="D5087" s="1" t="s">
        <v>96</v>
      </c>
      <c r="E5087" s="1" t="s">
        <v>113</v>
      </c>
      <c r="F5087" s="1" t="s">
        <v>774</v>
      </c>
      <c r="G5087" s="1" t="s">
        <v>635</v>
      </c>
      <c r="H5087" s="1" t="s">
        <v>635</v>
      </c>
      <c r="I5087" s="1" t="s">
        <v>42</v>
      </c>
      <c r="J5087" s="1"/>
      <c r="K5087" s="1" t="s">
        <v>6912</v>
      </c>
      <c r="L5087" s="1" t="s">
        <v>99</v>
      </c>
      <c r="M5087" s="9">
        <v>44742.0</v>
      </c>
      <c r="N5087" s="14">
        <v>44865.0</v>
      </c>
      <c r="O5087" s="1"/>
      <c r="P5087" s="1">
        <v>7.0</v>
      </c>
      <c r="Q5087" s="1">
        <v>200000.0</v>
      </c>
      <c r="R5087" s="1">
        <v>204000.0</v>
      </c>
      <c r="S5087" s="14">
        <v>44862.0</v>
      </c>
      <c r="T5087" s="14">
        <v>44865.0</v>
      </c>
      <c r="U5087" s="1" t="s">
        <v>6913</v>
      </c>
      <c r="V5087" s="5">
        <f t="shared" si="940"/>
        <v>14280</v>
      </c>
      <c r="W5087" s="11">
        <f t="shared" si="1057"/>
        <v>16850.4</v>
      </c>
      <c r="X5087" s="14">
        <v>44910.0</v>
      </c>
      <c r="Y5087" s="5">
        <v>15000.0</v>
      </c>
      <c r="Z5087" s="5">
        <f t="shared" si="1154"/>
        <v>10710</v>
      </c>
      <c r="AA5087" s="14">
        <v>44912.0</v>
      </c>
      <c r="AB5087" s="1" t="s">
        <v>6913</v>
      </c>
      <c r="AC5087" s="1" t="s">
        <v>55</v>
      </c>
      <c r="AD5087" s="12" t="s">
        <v>46</v>
      </c>
      <c r="AE5087" s="12" t="s">
        <v>46</v>
      </c>
      <c r="AF5087" s="12" t="s">
        <v>46</v>
      </c>
      <c r="AG5087" s="12" t="s">
        <v>46</v>
      </c>
      <c r="AH5087" s="12" t="s">
        <v>46</v>
      </c>
      <c r="AI5087" s="12" t="s">
        <v>46</v>
      </c>
    </row>
    <row r="5088">
      <c r="A5088" s="1" t="s">
        <v>6911</v>
      </c>
      <c r="B5088" s="13"/>
      <c r="C5088" s="1" t="s">
        <v>315</v>
      </c>
      <c r="D5088" s="1" t="s">
        <v>96</v>
      </c>
      <c r="E5088" s="1" t="s">
        <v>113</v>
      </c>
      <c r="F5088" s="1" t="s">
        <v>1673</v>
      </c>
      <c r="G5088" s="1" t="s">
        <v>635</v>
      </c>
      <c r="H5088" s="1" t="s">
        <v>635</v>
      </c>
      <c r="I5088" s="1" t="s">
        <v>42</v>
      </c>
      <c r="J5088" s="1"/>
      <c r="K5088" s="1" t="s">
        <v>6912</v>
      </c>
      <c r="L5088" s="1" t="s">
        <v>99</v>
      </c>
      <c r="M5088" s="9">
        <v>44742.0</v>
      </c>
      <c r="N5088" s="14">
        <v>44865.0</v>
      </c>
      <c r="O5088" s="1"/>
      <c r="P5088" s="1">
        <v>8.33</v>
      </c>
      <c r="Q5088" s="1">
        <v>150000.0</v>
      </c>
      <c r="R5088" s="1">
        <v>300000.0</v>
      </c>
      <c r="S5088" s="15">
        <f>N5088+90</f>
        <v>44955</v>
      </c>
      <c r="V5088" s="5">
        <f t="shared" si="940"/>
        <v>24990</v>
      </c>
      <c r="W5088" s="11">
        <f t="shared" si="1057"/>
        <v>29488.2</v>
      </c>
      <c r="X5088" s="1"/>
      <c r="Y5088" s="1"/>
      <c r="Z5088" s="5">
        <f t="shared" si="1154"/>
        <v>18742.5</v>
      </c>
      <c r="AA5088" s="1"/>
      <c r="AB5088" s="1"/>
      <c r="AC5088" s="1" t="str">
        <f t="shared" ref="AC5088:AC5089" si="1236">IF(T5088="","C","O")</f>
        <v>C</v>
      </c>
      <c r="AD5088" s="12" t="s">
        <v>46</v>
      </c>
      <c r="AE5088" s="12" t="s">
        <v>46</v>
      </c>
      <c r="AF5088" s="12" t="s">
        <v>46</v>
      </c>
      <c r="AG5088" s="12"/>
      <c r="AH5088" s="12"/>
      <c r="AI5088" s="12"/>
    </row>
    <row r="5089">
      <c r="A5089" s="1" t="s">
        <v>6911</v>
      </c>
      <c r="B5089" s="13"/>
      <c r="C5089" s="1" t="s">
        <v>315</v>
      </c>
      <c r="D5089" s="1" t="s">
        <v>96</v>
      </c>
      <c r="E5089" s="1" t="s">
        <v>113</v>
      </c>
      <c r="F5089" s="1" t="s">
        <v>1673</v>
      </c>
      <c r="G5089" s="1" t="s">
        <v>635</v>
      </c>
      <c r="H5089" s="1" t="s">
        <v>635</v>
      </c>
      <c r="I5089" s="1" t="s">
        <v>42</v>
      </c>
      <c r="J5089" s="1"/>
      <c r="K5089" s="1" t="s">
        <v>6912</v>
      </c>
      <c r="L5089" s="1" t="s">
        <v>99</v>
      </c>
      <c r="M5089" s="9">
        <v>44742.0</v>
      </c>
      <c r="N5089" s="9">
        <v>45366.0</v>
      </c>
      <c r="O5089" s="1"/>
      <c r="P5089" s="1">
        <v>8.33</v>
      </c>
      <c r="Q5089" s="1">
        <v>300000.0</v>
      </c>
      <c r="R5089" s="1">
        <v>300000.0</v>
      </c>
      <c r="S5089" s="10">
        <f>N5089+30</f>
        <v>45396</v>
      </c>
      <c r="V5089" s="5">
        <f t="shared" si="940"/>
        <v>24990</v>
      </c>
      <c r="W5089" s="11">
        <f t="shared" si="1057"/>
        <v>29488.2</v>
      </c>
      <c r="X5089" s="1"/>
      <c r="Y5089" s="1"/>
      <c r="Z5089" s="5">
        <f t="shared" si="1154"/>
        <v>18742.5</v>
      </c>
      <c r="AA5089" s="1"/>
      <c r="AB5089" s="1"/>
      <c r="AC5089" s="1" t="str">
        <f t="shared" si="1236"/>
        <v>C</v>
      </c>
      <c r="AD5089" s="12" t="s">
        <v>46</v>
      </c>
      <c r="AE5089" s="12" t="s">
        <v>47</v>
      </c>
      <c r="AF5089" s="12" t="s">
        <v>137</v>
      </c>
      <c r="AG5089" s="12"/>
      <c r="AH5089" s="12"/>
      <c r="AI5089" s="12"/>
    </row>
    <row r="5090">
      <c r="A5090" s="1" t="s">
        <v>6914</v>
      </c>
      <c r="B5090" s="13"/>
      <c r="C5090" s="1" t="s">
        <v>132</v>
      </c>
      <c r="D5090" s="1" t="s">
        <v>37</v>
      </c>
      <c r="E5090" s="1" t="s">
        <v>38</v>
      </c>
      <c r="F5090" s="1" t="s">
        <v>872</v>
      </c>
      <c r="G5090" s="1" t="s">
        <v>525</v>
      </c>
      <c r="H5090" s="1" t="s">
        <v>526</v>
      </c>
      <c r="I5090" s="1" t="s">
        <v>42</v>
      </c>
      <c r="J5090" s="1"/>
      <c r="K5090" s="1" t="s">
        <v>6915</v>
      </c>
      <c r="L5090" s="1" t="s">
        <v>53</v>
      </c>
      <c r="M5090" s="9">
        <v>44652.0</v>
      </c>
      <c r="N5090" s="9">
        <v>45029.0</v>
      </c>
      <c r="O5090" s="1"/>
      <c r="P5090" s="1">
        <v>8.33</v>
      </c>
      <c r="Q5090" s="1">
        <v>300000.0</v>
      </c>
      <c r="R5090" s="1">
        <v>300000.0</v>
      </c>
      <c r="S5090" s="10">
        <f>N5090+90</f>
        <v>45119</v>
      </c>
      <c r="U5090" s="12"/>
      <c r="V5090" s="5">
        <f t="shared" si="940"/>
        <v>24990</v>
      </c>
      <c r="W5090" s="11">
        <f t="shared" si="1057"/>
        <v>29488.2</v>
      </c>
      <c r="Z5090" s="5">
        <f t="shared" si="1154"/>
        <v>18742.5</v>
      </c>
      <c r="AB5090" s="1"/>
      <c r="AC5090" s="1" t="s">
        <v>45</v>
      </c>
      <c r="AD5090" s="12" t="s">
        <v>46</v>
      </c>
      <c r="AE5090" s="12" t="s">
        <v>47</v>
      </c>
      <c r="AF5090" s="12" t="s">
        <v>47</v>
      </c>
      <c r="AG5090" s="12"/>
      <c r="AH5090" s="12"/>
      <c r="AI5090" s="12"/>
    </row>
    <row r="5091">
      <c r="A5091" s="1" t="s">
        <v>6916</v>
      </c>
      <c r="B5091" s="13"/>
      <c r="C5091" s="1" t="s">
        <v>95</v>
      </c>
      <c r="D5091" s="1" t="s">
        <v>37</v>
      </c>
      <c r="E5091" s="1" t="s">
        <v>38</v>
      </c>
      <c r="F5091" s="1" t="s">
        <v>1546</v>
      </c>
      <c r="G5091" s="1" t="s">
        <v>84</v>
      </c>
      <c r="H5091" s="1" t="s">
        <v>85</v>
      </c>
      <c r="I5091" s="1" t="s">
        <v>42</v>
      </c>
      <c r="J5091" s="1"/>
      <c r="K5091" s="1" t="s">
        <v>6917</v>
      </c>
      <c r="L5091" s="1" t="s">
        <v>53</v>
      </c>
      <c r="M5091" s="9">
        <v>45344.0</v>
      </c>
      <c r="N5091" s="9">
        <v>44679.0</v>
      </c>
      <c r="O5091" s="1"/>
      <c r="P5091" s="1">
        <v>8.33</v>
      </c>
      <c r="Q5091" s="1">
        <v>500000.0</v>
      </c>
      <c r="R5091" s="1">
        <v>192000.0</v>
      </c>
      <c r="S5091" s="9">
        <v>44655.0</v>
      </c>
      <c r="T5091" s="9">
        <v>44679.0</v>
      </c>
      <c r="U5091" s="1" t="s">
        <v>6918</v>
      </c>
      <c r="V5091" s="5">
        <f t="shared" si="940"/>
        <v>15993.6</v>
      </c>
      <c r="W5091" s="11">
        <f t="shared" si="1057"/>
        <v>18872.448</v>
      </c>
      <c r="X5091" s="9"/>
      <c r="Y5091" s="1"/>
      <c r="Z5091" s="5">
        <f t="shared" si="1154"/>
        <v>11995.2</v>
      </c>
      <c r="AA5091" s="1"/>
      <c r="AB5091" s="1"/>
      <c r="AC5091" s="1" t="s">
        <v>162</v>
      </c>
      <c r="AD5091" s="12" t="s">
        <v>47</v>
      </c>
      <c r="AE5091" s="12" t="s">
        <v>46</v>
      </c>
      <c r="AF5091" s="12" t="s">
        <v>46</v>
      </c>
      <c r="AG5091" s="12" t="s">
        <v>46</v>
      </c>
      <c r="AH5091" s="12"/>
      <c r="AI5091" s="12"/>
    </row>
    <row r="5092">
      <c r="A5092" s="1" t="s">
        <v>6916</v>
      </c>
      <c r="B5092" s="13"/>
      <c r="C5092" s="1" t="s">
        <v>95</v>
      </c>
      <c r="D5092" s="1" t="s">
        <v>102</v>
      </c>
      <c r="E5092" s="1" t="s">
        <v>38</v>
      </c>
      <c r="F5092" s="1" t="s">
        <v>1546</v>
      </c>
      <c r="G5092" s="1" t="s">
        <v>84</v>
      </c>
      <c r="H5092" s="1" t="s">
        <v>85</v>
      </c>
      <c r="I5092" s="1" t="s">
        <v>42</v>
      </c>
      <c r="J5092" s="1"/>
      <c r="K5092" s="1" t="s">
        <v>6917</v>
      </c>
      <c r="L5092" s="1" t="s">
        <v>53</v>
      </c>
      <c r="M5092" s="9">
        <v>45344.0</v>
      </c>
      <c r="N5092" s="9">
        <v>44679.0</v>
      </c>
      <c r="O5092" s="9">
        <v>44673.0</v>
      </c>
      <c r="P5092" s="1">
        <v>8.33</v>
      </c>
      <c r="Q5092" s="1">
        <v>500000.0</v>
      </c>
      <c r="R5092" s="1">
        <v>192000.0</v>
      </c>
      <c r="S5092" s="9">
        <v>44655.0</v>
      </c>
      <c r="T5092" s="9">
        <v>44679.0</v>
      </c>
      <c r="U5092" s="1" t="s">
        <v>6918</v>
      </c>
      <c r="V5092" s="5">
        <f t="shared" si="940"/>
        <v>15993.6</v>
      </c>
      <c r="W5092" s="11">
        <f t="shared" si="1057"/>
        <v>18872.448</v>
      </c>
      <c r="X5092" s="9"/>
      <c r="Z5092" s="5">
        <f t="shared" si="1154"/>
        <v>11995.2</v>
      </c>
      <c r="AC5092" s="1" t="s">
        <v>162</v>
      </c>
      <c r="AD5092" s="12" t="s">
        <v>47</v>
      </c>
      <c r="AE5092" s="12" t="s">
        <v>46</v>
      </c>
      <c r="AF5092" s="12" t="s">
        <v>46</v>
      </c>
      <c r="AG5092" s="12" t="s">
        <v>46</v>
      </c>
      <c r="AH5092" s="12"/>
      <c r="AI5092" s="12"/>
    </row>
    <row r="5093">
      <c r="A5093" s="1" t="s">
        <v>6919</v>
      </c>
      <c r="B5093" s="13"/>
      <c r="C5093" s="1" t="s">
        <v>36</v>
      </c>
      <c r="D5093" s="1" t="s">
        <v>96</v>
      </c>
      <c r="E5093" s="1" t="s">
        <v>113</v>
      </c>
      <c r="F5093" s="1" t="s">
        <v>344</v>
      </c>
      <c r="G5093" s="1" t="s">
        <v>134</v>
      </c>
      <c r="H5093" s="1" t="s">
        <v>135</v>
      </c>
      <c r="I5093" s="1" t="s">
        <v>42</v>
      </c>
      <c r="J5093" s="1"/>
      <c r="K5093" s="1" t="s">
        <v>6920</v>
      </c>
      <c r="L5093" s="1" t="s">
        <v>143</v>
      </c>
      <c r="M5093" s="9">
        <v>45120.0</v>
      </c>
      <c r="N5093" s="9">
        <v>44685.0</v>
      </c>
      <c r="O5093" s="1"/>
      <c r="P5093" s="1">
        <v>8.33</v>
      </c>
      <c r="Q5093" s="1">
        <v>210000.0</v>
      </c>
      <c r="R5093" s="1">
        <v>210000.0</v>
      </c>
      <c r="S5093" s="9">
        <v>44716.0</v>
      </c>
      <c r="T5093" s="9">
        <v>44716.0</v>
      </c>
      <c r="U5093" s="1" t="s">
        <v>6921</v>
      </c>
      <c r="V5093" s="5">
        <f t="shared" si="940"/>
        <v>17493</v>
      </c>
      <c r="W5093" s="11">
        <f t="shared" si="1057"/>
        <v>20641.74</v>
      </c>
      <c r="X5093" s="9">
        <v>44763.0</v>
      </c>
      <c r="Y5093" s="5">
        <f>W5093</f>
        <v>20641.74</v>
      </c>
      <c r="Z5093" s="5">
        <f t="shared" si="1154"/>
        <v>13119.75</v>
      </c>
      <c r="AA5093" s="9">
        <v>44770.0</v>
      </c>
      <c r="AB5093" s="1" t="s">
        <v>6922</v>
      </c>
      <c r="AC5093" s="1" t="s">
        <v>55</v>
      </c>
      <c r="AD5093" s="12" t="s">
        <v>47</v>
      </c>
      <c r="AE5093" s="12" t="s">
        <v>46</v>
      </c>
      <c r="AF5093" s="12" t="s">
        <v>46</v>
      </c>
      <c r="AG5093" s="12" t="s">
        <v>46</v>
      </c>
      <c r="AH5093" s="12" t="s">
        <v>46</v>
      </c>
      <c r="AI5093" s="12" t="s">
        <v>46</v>
      </c>
    </row>
    <row r="5094">
      <c r="A5094" s="1" t="s">
        <v>6923</v>
      </c>
      <c r="B5094" s="13"/>
      <c r="C5094" s="1" t="s">
        <v>36</v>
      </c>
      <c r="D5094" s="1" t="s">
        <v>81</v>
      </c>
      <c r="E5094" s="1" t="s">
        <v>38</v>
      </c>
      <c r="F5094" s="1" t="s">
        <v>984</v>
      </c>
      <c r="G5094" s="1" t="s">
        <v>367</v>
      </c>
      <c r="H5094" s="1" t="s">
        <v>6135</v>
      </c>
      <c r="I5094" s="1" t="s">
        <v>86</v>
      </c>
      <c r="J5094" s="1"/>
      <c r="K5094" s="1" t="s">
        <v>6924</v>
      </c>
      <c r="L5094" s="1" t="s">
        <v>143</v>
      </c>
      <c r="M5094" s="9">
        <v>44742.0</v>
      </c>
      <c r="N5094" s="9">
        <v>44742.0</v>
      </c>
      <c r="O5094" s="1"/>
      <c r="P5094" s="1">
        <v>8.33</v>
      </c>
      <c r="Q5094" s="1">
        <v>100000.0</v>
      </c>
      <c r="R5094" s="1">
        <v>300000.0</v>
      </c>
      <c r="S5094" s="10">
        <f t="shared" ref="S5094:S5095" si="1237">N5094+30</f>
        <v>44772</v>
      </c>
      <c r="V5094" s="5">
        <f t="shared" si="940"/>
        <v>24990</v>
      </c>
      <c r="W5094" s="11">
        <f t="shared" si="1057"/>
        <v>29488.2</v>
      </c>
      <c r="Z5094" s="5">
        <f t="shared" si="1154"/>
        <v>18742.5</v>
      </c>
      <c r="AB5094" s="1"/>
      <c r="AC5094" s="1" t="s">
        <v>45</v>
      </c>
      <c r="AD5094" s="12" t="s">
        <v>46</v>
      </c>
      <c r="AE5094" s="12" t="s">
        <v>46</v>
      </c>
      <c r="AF5094" s="12" t="s">
        <v>46</v>
      </c>
      <c r="AG5094" s="12"/>
      <c r="AH5094" s="12"/>
      <c r="AI5094" s="12"/>
    </row>
    <row r="5095">
      <c r="A5095" s="1" t="s">
        <v>6925</v>
      </c>
      <c r="B5095" s="13"/>
      <c r="C5095" s="1" t="s">
        <v>36</v>
      </c>
      <c r="D5095" s="1" t="s">
        <v>76</v>
      </c>
      <c r="E5095" s="1" t="s">
        <v>77</v>
      </c>
      <c r="F5095" s="1" t="s">
        <v>3030</v>
      </c>
      <c r="G5095" s="1" t="s">
        <v>134</v>
      </c>
      <c r="H5095" s="1" t="s">
        <v>135</v>
      </c>
      <c r="I5095" s="1" t="s">
        <v>42</v>
      </c>
      <c r="J5095" s="1"/>
      <c r="K5095" s="1" t="s">
        <v>6926</v>
      </c>
      <c r="L5095" s="1" t="s">
        <v>53</v>
      </c>
      <c r="M5095" s="9">
        <v>45357.0</v>
      </c>
      <c r="N5095" s="9">
        <v>45357.0</v>
      </c>
      <c r="O5095" s="1"/>
      <c r="P5095" s="1">
        <v>8.33</v>
      </c>
      <c r="Q5095" s="1">
        <v>500000.0</v>
      </c>
      <c r="R5095" s="1">
        <v>300000.0</v>
      </c>
      <c r="S5095" s="10">
        <f t="shared" si="1237"/>
        <v>45387</v>
      </c>
      <c r="V5095" s="5">
        <f t="shared" si="940"/>
        <v>24990</v>
      </c>
      <c r="W5095" s="11">
        <f t="shared" si="1057"/>
        <v>29488.2</v>
      </c>
      <c r="Z5095" s="5">
        <f t="shared" si="1154"/>
        <v>18742.5</v>
      </c>
      <c r="AB5095" s="1"/>
      <c r="AC5095" s="1" t="s">
        <v>45</v>
      </c>
      <c r="AD5095" s="12" t="s">
        <v>47</v>
      </c>
      <c r="AE5095" s="12" t="s">
        <v>47</v>
      </c>
      <c r="AF5095" s="12" t="s">
        <v>137</v>
      </c>
      <c r="AG5095" s="12"/>
      <c r="AH5095" s="12"/>
      <c r="AI5095" s="12"/>
    </row>
    <row r="5096">
      <c r="A5096" s="1" t="s">
        <v>6927</v>
      </c>
      <c r="B5096" s="13"/>
      <c r="C5096" s="1" t="s">
        <v>36</v>
      </c>
      <c r="D5096" s="1" t="s">
        <v>96</v>
      </c>
      <c r="E5096" s="1" t="s">
        <v>77</v>
      </c>
      <c r="F5096" s="1" t="s">
        <v>1241</v>
      </c>
      <c r="G5096" s="1" t="s">
        <v>134</v>
      </c>
      <c r="H5096" s="1" t="s">
        <v>135</v>
      </c>
      <c r="I5096" s="1" t="s">
        <v>278</v>
      </c>
      <c r="J5096" s="1"/>
      <c r="K5096" s="1" t="s">
        <v>6928</v>
      </c>
      <c r="L5096" s="1" t="s">
        <v>53</v>
      </c>
      <c r="M5096" s="14">
        <v>44881.0</v>
      </c>
      <c r="N5096" s="14">
        <v>44881.0</v>
      </c>
      <c r="O5096" s="1"/>
      <c r="P5096" s="1">
        <v>7.5</v>
      </c>
      <c r="Q5096" s="1">
        <v>300000.0</v>
      </c>
      <c r="R5096" s="1">
        <v>300000.0</v>
      </c>
      <c r="S5096" s="15">
        <f t="shared" ref="S5096:S5097" si="1238">N5096+90</f>
        <v>44971</v>
      </c>
      <c r="V5096" s="5">
        <f t="shared" si="940"/>
        <v>22500</v>
      </c>
      <c r="W5096" s="11">
        <f t="shared" si="1057"/>
        <v>26550</v>
      </c>
      <c r="Z5096" s="5">
        <f t="shared" si="1154"/>
        <v>16875</v>
      </c>
      <c r="AB5096" s="1"/>
      <c r="AC5096" s="1" t="s">
        <v>45</v>
      </c>
      <c r="AD5096" s="12" t="s">
        <v>46</v>
      </c>
      <c r="AE5096" s="12" t="s">
        <v>46</v>
      </c>
      <c r="AF5096" s="12" t="s">
        <v>46</v>
      </c>
      <c r="AG5096" s="12"/>
      <c r="AH5096" s="12"/>
      <c r="AI5096" s="12"/>
    </row>
    <row r="5097">
      <c r="A5097" s="1" t="s">
        <v>6927</v>
      </c>
      <c r="B5097" s="13"/>
      <c r="C5097" s="1" t="s">
        <v>36</v>
      </c>
      <c r="D5097" s="1" t="s">
        <v>96</v>
      </c>
      <c r="E5097" s="1" t="s">
        <v>77</v>
      </c>
      <c r="F5097" s="1" t="s">
        <v>1241</v>
      </c>
      <c r="G5097" s="1" t="s">
        <v>134</v>
      </c>
      <c r="H5097" s="1" t="s">
        <v>135</v>
      </c>
      <c r="I5097" s="1" t="s">
        <v>278</v>
      </c>
      <c r="J5097" s="1"/>
      <c r="K5097" s="1" t="s">
        <v>6928</v>
      </c>
      <c r="L5097" s="1" t="s">
        <v>53</v>
      </c>
      <c r="M5097" s="14">
        <v>44881.0</v>
      </c>
      <c r="N5097" s="14">
        <v>44881.0</v>
      </c>
      <c r="O5097" s="1"/>
      <c r="P5097" s="1">
        <v>7.5</v>
      </c>
      <c r="Q5097" s="1">
        <v>300000.0</v>
      </c>
      <c r="R5097" s="1">
        <v>300000.0</v>
      </c>
      <c r="S5097" s="15">
        <f t="shared" si="1238"/>
        <v>44971</v>
      </c>
      <c r="V5097" s="5">
        <f t="shared" si="940"/>
        <v>22500</v>
      </c>
      <c r="W5097" s="11">
        <f t="shared" si="1057"/>
        <v>26550</v>
      </c>
      <c r="Z5097" s="5">
        <f t="shared" si="1154"/>
        <v>16875</v>
      </c>
      <c r="AB5097" s="1"/>
      <c r="AC5097" s="1" t="s">
        <v>45</v>
      </c>
      <c r="AD5097" s="12" t="s">
        <v>46</v>
      </c>
      <c r="AE5097" s="12" t="s">
        <v>46</v>
      </c>
      <c r="AF5097" s="12" t="s">
        <v>46</v>
      </c>
      <c r="AG5097" s="12"/>
      <c r="AH5097" s="12"/>
      <c r="AI5097" s="12"/>
    </row>
    <row r="5098">
      <c r="A5098" s="1" t="s">
        <v>6929</v>
      </c>
      <c r="B5098" s="13"/>
      <c r="C5098" s="1" t="s">
        <v>36</v>
      </c>
      <c r="D5098" s="1" t="s">
        <v>96</v>
      </c>
      <c r="E5098" s="1" t="s">
        <v>113</v>
      </c>
      <c r="F5098" s="1" t="s">
        <v>6930</v>
      </c>
      <c r="G5098" s="1" t="s">
        <v>152</v>
      </c>
      <c r="H5098" s="1" t="s">
        <v>153</v>
      </c>
      <c r="I5098" s="1" t="s">
        <v>42</v>
      </c>
      <c r="J5098" s="1"/>
      <c r="K5098" s="1" t="s">
        <v>6931</v>
      </c>
      <c r="L5098" s="1" t="s">
        <v>143</v>
      </c>
      <c r="M5098" s="9">
        <v>44705.0</v>
      </c>
      <c r="N5098" s="9">
        <v>45018.0</v>
      </c>
      <c r="O5098" s="1"/>
      <c r="P5098" s="1">
        <v>8.33</v>
      </c>
      <c r="Q5098" s="1">
        <v>384000.0</v>
      </c>
      <c r="R5098" s="1">
        <v>384000.0</v>
      </c>
      <c r="S5098" s="9">
        <v>45048.0</v>
      </c>
      <c r="T5098" s="9">
        <v>45063.0</v>
      </c>
      <c r="U5098" s="1" t="s">
        <v>6932</v>
      </c>
      <c r="V5098" s="5">
        <f t="shared" si="940"/>
        <v>31987.2</v>
      </c>
      <c r="W5098" s="11">
        <f t="shared" si="1057"/>
        <v>37744.896</v>
      </c>
      <c r="X5098" s="9"/>
      <c r="Z5098" s="5">
        <f t="shared" si="1154"/>
        <v>23990.4</v>
      </c>
      <c r="AC5098" s="1" t="s">
        <v>162</v>
      </c>
      <c r="AD5098" s="12" t="s">
        <v>46</v>
      </c>
      <c r="AE5098" s="12" t="s">
        <v>47</v>
      </c>
      <c r="AF5098" s="12" t="s">
        <v>47</v>
      </c>
      <c r="AG5098" s="12" t="s">
        <v>47</v>
      </c>
      <c r="AH5098" s="12"/>
      <c r="AI5098" s="12"/>
    </row>
    <row r="5099">
      <c r="A5099" s="1" t="s">
        <v>6933</v>
      </c>
      <c r="B5099" s="13"/>
      <c r="C5099" s="1" t="s">
        <v>156</v>
      </c>
      <c r="D5099" s="1" t="s">
        <v>96</v>
      </c>
      <c r="E5099" s="1" t="s">
        <v>77</v>
      </c>
      <c r="F5099" s="1" t="s">
        <v>105</v>
      </c>
      <c r="G5099" s="1" t="s">
        <v>84</v>
      </c>
      <c r="H5099" s="1" t="s">
        <v>85</v>
      </c>
      <c r="I5099" s="1" t="s">
        <v>42</v>
      </c>
      <c r="J5099" s="1"/>
      <c r="K5099" s="1" t="s">
        <v>6934</v>
      </c>
      <c r="L5099" s="1" t="s">
        <v>44</v>
      </c>
      <c r="M5099" s="9">
        <v>44699.0</v>
      </c>
      <c r="N5099" s="9">
        <v>44699.0</v>
      </c>
      <c r="O5099" s="1"/>
      <c r="P5099" s="1">
        <v>8.33</v>
      </c>
      <c r="Q5099" s="1">
        <v>200000.0</v>
      </c>
      <c r="R5099" s="1">
        <v>230760.0</v>
      </c>
      <c r="S5099" s="9">
        <v>44669.0</v>
      </c>
      <c r="T5099" s="9">
        <v>44699.0</v>
      </c>
      <c r="U5099" s="1" t="s">
        <v>6935</v>
      </c>
      <c r="V5099" s="5">
        <f t="shared" si="940"/>
        <v>19222.308</v>
      </c>
      <c r="W5099" s="11">
        <f t="shared" si="1057"/>
        <v>22682.32344</v>
      </c>
      <c r="X5099" s="9">
        <v>44714.0</v>
      </c>
      <c r="Y5099" s="5">
        <f t="shared" ref="Y5099:Y5103" si="1239">W5099-(V5099*10%)</f>
        <v>20760.09264</v>
      </c>
      <c r="Z5099" s="5">
        <f t="shared" si="1154"/>
        <v>14416.731</v>
      </c>
      <c r="AA5099" s="9">
        <v>44718.0</v>
      </c>
      <c r="AB5099" s="1" t="s">
        <v>6935</v>
      </c>
      <c r="AC5099" s="1" t="s">
        <v>55</v>
      </c>
      <c r="AD5099" s="12" t="s">
        <v>46</v>
      </c>
      <c r="AE5099" s="12" t="s">
        <v>46</v>
      </c>
      <c r="AF5099" s="12" t="s">
        <v>46</v>
      </c>
      <c r="AG5099" s="12" t="s">
        <v>46</v>
      </c>
      <c r="AH5099" s="12" t="s">
        <v>46</v>
      </c>
      <c r="AI5099" s="12" t="s">
        <v>46</v>
      </c>
    </row>
    <row r="5100">
      <c r="A5100" s="1" t="s">
        <v>6936</v>
      </c>
      <c r="B5100" s="13"/>
      <c r="C5100" s="1" t="s">
        <v>36</v>
      </c>
      <c r="D5100" s="1" t="s">
        <v>96</v>
      </c>
      <c r="E5100" s="1" t="s">
        <v>77</v>
      </c>
      <c r="F5100" s="1" t="s">
        <v>371</v>
      </c>
      <c r="G5100" s="1" t="s">
        <v>354</v>
      </c>
      <c r="H5100" s="1" t="s">
        <v>355</v>
      </c>
      <c r="I5100" s="1" t="s">
        <v>42</v>
      </c>
      <c r="J5100" s="1"/>
      <c r="K5100" s="1" t="s">
        <v>6937</v>
      </c>
      <c r="L5100" s="1" t="s">
        <v>53</v>
      </c>
      <c r="M5100" s="9">
        <v>45078.0</v>
      </c>
      <c r="N5100" s="9">
        <v>45078.0</v>
      </c>
      <c r="O5100" s="1"/>
      <c r="P5100" s="1">
        <v>8.33</v>
      </c>
      <c r="Q5100" s="1">
        <v>100000.0</v>
      </c>
      <c r="R5100" s="1">
        <v>360000.0</v>
      </c>
      <c r="S5100" s="9">
        <v>44663.0</v>
      </c>
      <c r="T5100" s="9">
        <v>44663.0</v>
      </c>
      <c r="U5100" s="1" t="s">
        <v>6938</v>
      </c>
      <c r="V5100" s="5">
        <f t="shared" si="940"/>
        <v>29988</v>
      </c>
      <c r="W5100" s="11">
        <f t="shared" si="1057"/>
        <v>35385.84</v>
      </c>
      <c r="X5100" s="9">
        <v>44694.0</v>
      </c>
      <c r="Y5100" s="5">
        <f t="shared" si="1239"/>
        <v>32387.04</v>
      </c>
      <c r="Z5100" s="5">
        <f t="shared" si="1154"/>
        <v>22491</v>
      </c>
      <c r="AA5100" s="9">
        <v>44694.0</v>
      </c>
      <c r="AB5100" s="1" t="s">
        <v>6939</v>
      </c>
      <c r="AC5100" s="1" t="s">
        <v>55</v>
      </c>
      <c r="AD5100" s="12" t="s">
        <v>47</v>
      </c>
      <c r="AE5100" s="12" t="s">
        <v>47</v>
      </c>
      <c r="AF5100" s="12" t="s">
        <v>46</v>
      </c>
      <c r="AG5100" s="12" t="s">
        <v>46</v>
      </c>
      <c r="AH5100" s="12" t="s">
        <v>46</v>
      </c>
      <c r="AI5100" s="12" t="s">
        <v>46</v>
      </c>
    </row>
    <row r="5101">
      <c r="A5101" s="1" t="s">
        <v>6936</v>
      </c>
      <c r="B5101" s="13"/>
      <c r="C5101" s="1" t="s">
        <v>36</v>
      </c>
      <c r="D5101" s="1" t="s">
        <v>96</v>
      </c>
      <c r="E5101" s="1" t="s">
        <v>77</v>
      </c>
      <c r="F5101" s="1" t="s">
        <v>371</v>
      </c>
      <c r="G5101" s="1" t="s">
        <v>354</v>
      </c>
      <c r="H5101" s="1" t="s">
        <v>355</v>
      </c>
      <c r="I5101" s="1" t="s">
        <v>42</v>
      </c>
      <c r="J5101" s="1"/>
      <c r="K5101" s="1" t="s">
        <v>6937</v>
      </c>
      <c r="L5101" s="1" t="s">
        <v>53</v>
      </c>
      <c r="M5101" s="9">
        <v>45078.0</v>
      </c>
      <c r="N5101" s="9">
        <v>45000.0</v>
      </c>
      <c r="O5101" s="1"/>
      <c r="P5101" s="1">
        <v>8.33</v>
      </c>
      <c r="Q5101" s="1">
        <v>100000.0</v>
      </c>
      <c r="R5101" s="1">
        <v>540000.0</v>
      </c>
      <c r="S5101" s="9">
        <v>45000.0</v>
      </c>
      <c r="T5101" s="9">
        <v>45001.0</v>
      </c>
      <c r="U5101" s="1" t="s">
        <v>6940</v>
      </c>
      <c r="V5101" s="5">
        <f t="shared" si="940"/>
        <v>44982</v>
      </c>
      <c r="W5101" s="11">
        <f t="shared" si="1057"/>
        <v>53078.76</v>
      </c>
      <c r="X5101" s="9">
        <v>45063.0</v>
      </c>
      <c r="Y5101" s="5">
        <f t="shared" si="1239"/>
        <v>48580.56</v>
      </c>
      <c r="Z5101" s="5">
        <f t="shared" si="1154"/>
        <v>33736.5</v>
      </c>
      <c r="AA5101" s="9">
        <v>45067.0</v>
      </c>
      <c r="AB5101" s="1" t="s">
        <v>6940</v>
      </c>
      <c r="AC5101" s="1" t="s">
        <v>55</v>
      </c>
      <c r="AD5101" s="12" t="s">
        <v>47</v>
      </c>
      <c r="AE5101" s="12" t="s">
        <v>46</v>
      </c>
      <c r="AF5101" s="12" t="s">
        <v>46</v>
      </c>
      <c r="AG5101" s="12" t="s">
        <v>46</v>
      </c>
      <c r="AH5101" s="12" t="s">
        <v>47</v>
      </c>
      <c r="AI5101" s="12" t="s">
        <v>47</v>
      </c>
    </row>
    <row r="5102">
      <c r="A5102" s="1" t="s">
        <v>6936</v>
      </c>
      <c r="B5102" s="13"/>
      <c r="C5102" s="1" t="s">
        <v>36</v>
      </c>
      <c r="D5102" s="1" t="s">
        <v>96</v>
      </c>
      <c r="E5102" s="1" t="s">
        <v>212</v>
      </c>
      <c r="F5102" s="1" t="s">
        <v>371</v>
      </c>
      <c r="G5102" s="1" t="s">
        <v>354</v>
      </c>
      <c r="H5102" s="1" t="s">
        <v>355</v>
      </c>
      <c r="I5102" s="1" t="s">
        <v>42</v>
      </c>
      <c r="J5102" s="1"/>
      <c r="K5102" s="1" t="s">
        <v>6937</v>
      </c>
      <c r="L5102" s="1" t="s">
        <v>53</v>
      </c>
      <c r="M5102" s="9">
        <v>45078.0</v>
      </c>
      <c r="N5102" s="9">
        <v>44932.0</v>
      </c>
      <c r="O5102" s="1"/>
      <c r="P5102" s="1">
        <v>8.33</v>
      </c>
      <c r="Q5102" s="1">
        <v>300000.0</v>
      </c>
      <c r="R5102" s="1">
        <v>480000.0</v>
      </c>
      <c r="S5102" s="9">
        <v>44932.0</v>
      </c>
      <c r="T5102" s="9">
        <v>45078.0</v>
      </c>
      <c r="U5102" s="1" t="s">
        <v>6941</v>
      </c>
      <c r="V5102" s="5">
        <f t="shared" si="940"/>
        <v>39984</v>
      </c>
      <c r="W5102" s="11">
        <f t="shared" si="1057"/>
        <v>47181.12</v>
      </c>
      <c r="X5102" s="9">
        <v>45120.0</v>
      </c>
      <c r="Y5102" s="5">
        <f t="shared" si="1239"/>
        <v>43182.72</v>
      </c>
      <c r="Z5102" s="5">
        <f t="shared" si="1154"/>
        <v>29988</v>
      </c>
      <c r="AA5102" s="9">
        <v>45127.0</v>
      </c>
      <c r="AB5102" s="1" t="s">
        <v>6942</v>
      </c>
      <c r="AC5102" s="1" t="s">
        <v>55</v>
      </c>
      <c r="AD5102" s="12" t="s">
        <v>47</v>
      </c>
      <c r="AE5102" s="12" t="s">
        <v>46</v>
      </c>
      <c r="AF5102" s="12" t="s">
        <v>46</v>
      </c>
      <c r="AG5102" s="12" t="s">
        <v>47</v>
      </c>
      <c r="AH5102" s="12" t="s">
        <v>47</v>
      </c>
      <c r="AI5102" s="12" t="s">
        <v>47</v>
      </c>
    </row>
    <row r="5103">
      <c r="A5103" s="1" t="s">
        <v>6936</v>
      </c>
      <c r="B5103" s="13"/>
      <c r="C5103" s="1" t="s">
        <v>36</v>
      </c>
      <c r="D5103" s="1" t="s">
        <v>96</v>
      </c>
      <c r="E5103" s="1" t="s">
        <v>212</v>
      </c>
      <c r="F5103" s="1" t="s">
        <v>371</v>
      </c>
      <c r="G5103" s="1" t="s">
        <v>354</v>
      </c>
      <c r="H5103" s="1" t="s">
        <v>355</v>
      </c>
      <c r="I5103" s="1" t="s">
        <v>42</v>
      </c>
      <c r="J5103" s="1"/>
      <c r="K5103" s="1" t="s">
        <v>6937</v>
      </c>
      <c r="L5103" s="1" t="s">
        <v>53</v>
      </c>
      <c r="M5103" s="9">
        <v>45078.0</v>
      </c>
      <c r="N5103" s="14">
        <v>44906.0</v>
      </c>
      <c r="O5103" s="1"/>
      <c r="P5103" s="1">
        <v>8.33</v>
      </c>
      <c r="Q5103" s="1">
        <v>300000.0</v>
      </c>
      <c r="R5103" s="1">
        <v>500000.0</v>
      </c>
      <c r="S5103" s="9">
        <v>44937.0</v>
      </c>
      <c r="T5103" s="9">
        <v>45233.0</v>
      </c>
      <c r="U5103" s="1" t="s">
        <v>6943</v>
      </c>
      <c r="V5103" s="5">
        <f t="shared" si="940"/>
        <v>41650</v>
      </c>
      <c r="W5103" s="11">
        <f t="shared" si="1057"/>
        <v>49147</v>
      </c>
      <c r="X5103" s="9">
        <v>45266.0</v>
      </c>
      <c r="Y5103" s="5">
        <f t="shared" si="1239"/>
        <v>44982</v>
      </c>
      <c r="Z5103" s="5">
        <f t="shared" si="1154"/>
        <v>31237.5</v>
      </c>
      <c r="AA5103" s="9">
        <v>45267.0</v>
      </c>
      <c r="AB5103" s="1">
        <v>113.0</v>
      </c>
      <c r="AC5103" s="1" t="s">
        <v>55</v>
      </c>
      <c r="AD5103" s="12" t="s">
        <v>47</v>
      </c>
      <c r="AE5103" s="12" t="s">
        <v>46</v>
      </c>
      <c r="AF5103" s="12" t="s">
        <v>46</v>
      </c>
      <c r="AG5103" s="12" t="s">
        <v>47</v>
      </c>
      <c r="AH5103" s="12" t="s">
        <v>47</v>
      </c>
      <c r="AI5103" s="12" t="s">
        <v>47</v>
      </c>
    </row>
    <row r="5104">
      <c r="A5104" s="1" t="s">
        <v>6936</v>
      </c>
      <c r="B5104" s="13"/>
      <c r="C5104" s="1" t="s">
        <v>36</v>
      </c>
      <c r="D5104" s="1" t="s">
        <v>96</v>
      </c>
      <c r="E5104" s="1" t="s">
        <v>77</v>
      </c>
      <c r="F5104" s="1" t="s">
        <v>371</v>
      </c>
      <c r="G5104" s="1" t="s">
        <v>354</v>
      </c>
      <c r="H5104" s="1" t="s">
        <v>355</v>
      </c>
      <c r="I5104" s="1" t="s">
        <v>42</v>
      </c>
      <c r="J5104" s="1"/>
      <c r="K5104" s="1" t="s">
        <v>6937</v>
      </c>
      <c r="L5104" s="1" t="s">
        <v>53</v>
      </c>
      <c r="M5104" s="9">
        <v>45078.0</v>
      </c>
      <c r="N5104" s="9">
        <v>44750.0</v>
      </c>
      <c r="O5104" s="1"/>
      <c r="P5104" s="1">
        <v>8.33</v>
      </c>
      <c r="Q5104" s="1">
        <v>360000.0</v>
      </c>
      <c r="R5104" s="1">
        <v>300000.0</v>
      </c>
      <c r="S5104" s="10">
        <f t="shared" ref="S5104:S5106" si="1240">N5104+90</f>
        <v>44840</v>
      </c>
      <c r="V5104" s="5">
        <f t="shared" si="940"/>
        <v>24990</v>
      </c>
      <c r="W5104" s="11">
        <f t="shared" si="1057"/>
        <v>29488.2</v>
      </c>
      <c r="Z5104" s="5">
        <f t="shared" si="1154"/>
        <v>18742.5</v>
      </c>
      <c r="AC5104" s="1" t="str">
        <f t="shared" ref="AC5104:AC5109" si="1241">IF(T5104="","C","O")</f>
        <v>C</v>
      </c>
      <c r="AD5104" s="12" t="s">
        <v>47</v>
      </c>
      <c r="AE5104" s="12" t="s">
        <v>46</v>
      </c>
      <c r="AF5104" s="12" t="s">
        <v>46</v>
      </c>
      <c r="AG5104" s="12"/>
      <c r="AH5104" s="12"/>
      <c r="AI5104" s="12"/>
    </row>
    <row r="5105">
      <c r="A5105" s="1" t="s">
        <v>6936</v>
      </c>
      <c r="B5105" s="13"/>
      <c r="C5105" s="1" t="s">
        <v>36</v>
      </c>
      <c r="D5105" s="1" t="s">
        <v>96</v>
      </c>
      <c r="E5105" s="1" t="s">
        <v>212</v>
      </c>
      <c r="F5105" s="1" t="s">
        <v>371</v>
      </c>
      <c r="G5105" s="1" t="s">
        <v>354</v>
      </c>
      <c r="H5105" s="1" t="s">
        <v>355</v>
      </c>
      <c r="I5105" s="1" t="s">
        <v>42</v>
      </c>
      <c r="J5105" s="1"/>
      <c r="K5105" s="1" t="s">
        <v>6937</v>
      </c>
      <c r="L5105" s="1" t="s">
        <v>53</v>
      </c>
      <c r="M5105" s="9">
        <v>45078.0</v>
      </c>
      <c r="N5105" s="9">
        <v>44932.0</v>
      </c>
      <c r="O5105" s="1"/>
      <c r="P5105" s="1">
        <v>8.33</v>
      </c>
      <c r="Q5105" s="1">
        <v>300000.0</v>
      </c>
      <c r="R5105" s="1">
        <v>300000.0</v>
      </c>
      <c r="S5105" s="10">
        <f t="shared" si="1240"/>
        <v>45022</v>
      </c>
      <c r="V5105" s="5">
        <f t="shared" si="940"/>
        <v>24990</v>
      </c>
      <c r="W5105" s="11">
        <f t="shared" si="1057"/>
        <v>29488.2</v>
      </c>
      <c r="X5105" s="1"/>
      <c r="Y5105" s="1"/>
      <c r="Z5105" s="5">
        <f t="shared" si="1154"/>
        <v>18742.5</v>
      </c>
      <c r="AA5105" s="1"/>
      <c r="AB5105" s="1"/>
      <c r="AC5105" s="1" t="str">
        <f t="shared" si="1241"/>
        <v>C</v>
      </c>
      <c r="AD5105" s="12" t="s">
        <v>47</v>
      </c>
      <c r="AE5105" s="12" t="s">
        <v>46</v>
      </c>
      <c r="AF5105" s="12" t="s">
        <v>47</v>
      </c>
      <c r="AG5105" s="12"/>
      <c r="AH5105" s="12"/>
      <c r="AI5105" s="12"/>
    </row>
    <row r="5106">
      <c r="A5106" s="1" t="s">
        <v>6936</v>
      </c>
      <c r="B5106" s="13"/>
      <c r="C5106" s="1" t="s">
        <v>36</v>
      </c>
      <c r="D5106" s="1" t="s">
        <v>96</v>
      </c>
      <c r="E5106" s="1" t="s">
        <v>212</v>
      </c>
      <c r="F5106" s="1" t="s">
        <v>371</v>
      </c>
      <c r="G5106" s="1" t="s">
        <v>354</v>
      </c>
      <c r="H5106" s="1" t="s">
        <v>355</v>
      </c>
      <c r="I5106" s="1" t="s">
        <v>42</v>
      </c>
      <c r="J5106" s="1"/>
      <c r="K5106" s="1" t="s">
        <v>6937</v>
      </c>
      <c r="L5106" s="1" t="s">
        <v>53</v>
      </c>
      <c r="M5106" s="9">
        <v>45078.0</v>
      </c>
      <c r="N5106" s="9">
        <v>44932.0</v>
      </c>
      <c r="O5106" s="1"/>
      <c r="P5106" s="1">
        <v>8.33</v>
      </c>
      <c r="Q5106" s="1">
        <v>300000.0</v>
      </c>
      <c r="R5106" s="1">
        <v>300000.0</v>
      </c>
      <c r="S5106" s="10">
        <f t="shared" si="1240"/>
        <v>45022</v>
      </c>
      <c r="V5106" s="5">
        <f t="shared" si="940"/>
        <v>24990</v>
      </c>
      <c r="W5106" s="11">
        <f t="shared" si="1057"/>
        <v>29488.2</v>
      </c>
      <c r="Y5106" s="1"/>
      <c r="Z5106" s="5">
        <f t="shared" si="1154"/>
        <v>18742.5</v>
      </c>
      <c r="AA5106" s="1"/>
      <c r="AB5106" s="1"/>
      <c r="AC5106" s="1" t="str">
        <f t="shared" si="1241"/>
        <v>C</v>
      </c>
      <c r="AD5106" s="12" t="s">
        <v>47</v>
      </c>
      <c r="AE5106" s="12" t="s">
        <v>46</v>
      </c>
      <c r="AF5106" s="12" t="s">
        <v>47</v>
      </c>
      <c r="AG5106" s="12"/>
      <c r="AH5106" s="12"/>
      <c r="AI5106" s="12"/>
    </row>
    <row r="5107">
      <c r="A5107" s="1" t="s">
        <v>6944</v>
      </c>
      <c r="B5107" s="13"/>
      <c r="C5107" s="1" t="s">
        <v>36</v>
      </c>
      <c r="D5107" s="1" t="s">
        <v>96</v>
      </c>
      <c r="E5107" s="1" t="s">
        <v>113</v>
      </c>
      <c r="F5107" s="1" t="s">
        <v>6945</v>
      </c>
      <c r="G5107" s="1" t="s">
        <v>115</v>
      </c>
      <c r="H5107" s="1" t="s">
        <v>116</v>
      </c>
      <c r="I5107" s="1" t="s">
        <v>42</v>
      </c>
      <c r="J5107" s="1"/>
      <c r="K5107" s="1" t="s">
        <v>6946</v>
      </c>
      <c r="L5107" s="1" t="s">
        <v>143</v>
      </c>
      <c r="M5107" s="9">
        <v>44776.0</v>
      </c>
      <c r="N5107" s="9">
        <v>44776.0</v>
      </c>
      <c r="O5107" s="1"/>
      <c r="P5107" s="1">
        <v>8.33</v>
      </c>
      <c r="Q5107" s="1">
        <v>480000.0</v>
      </c>
      <c r="R5107" s="1">
        <v>300000.0</v>
      </c>
      <c r="S5107" s="10">
        <f t="shared" ref="S5107:S5113" si="1242">N5107+30</f>
        <v>44806</v>
      </c>
      <c r="V5107" s="5">
        <f t="shared" si="940"/>
        <v>24990</v>
      </c>
      <c r="W5107" s="11">
        <f t="shared" si="1057"/>
        <v>29488.2</v>
      </c>
      <c r="Z5107" s="5">
        <f t="shared" si="1154"/>
        <v>18742.5</v>
      </c>
      <c r="AC5107" s="1" t="str">
        <f t="shared" si="1241"/>
        <v>C</v>
      </c>
      <c r="AD5107" s="12" t="s">
        <v>46</v>
      </c>
      <c r="AE5107" s="12" t="s">
        <v>46</v>
      </c>
      <c r="AF5107" s="12" t="s">
        <v>46</v>
      </c>
      <c r="AG5107" s="12"/>
      <c r="AH5107" s="12"/>
      <c r="AI5107" s="12"/>
    </row>
    <row r="5108">
      <c r="A5108" s="1" t="s">
        <v>6944</v>
      </c>
      <c r="B5108" s="13"/>
      <c r="C5108" s="1" t="s">
        <v>36</v>
      </c>
      <c r="D5108" s="1" t="s">
        <v>96</v>
      </c>
      <c r="E5108" s="1" t="s">
        <v>113</v>
      </c>
      <c r="F5108" s="1" t="s">
        <v>6945</v>
      </c>
      <c r="G5108" s="1" t="s">
        <v>115</v>
      </c>
      <c r="H5108" s="1" t="s">
        <v>116</v>
      </c>
      <c r="I5108" s="1" t="s">
        <v>42</v>
      </c>
      <c r="J5108" s="1"/>
      <c r="K5108" s="1" t="s">
        <v>6946</v>
      </c>
      <c r="L5108" s="1" t="s">
        <v>143</v>
      </c>
      <c r="M5108" s="9">
        <v>44776.0</v>
      </c>
      <c r="N5108" s="9">
        <v>44776.0</v>
      </c>
      <c r="O5108" s="1"/>
      <c r="P5108" s="1">
        <v>8.33</v>
      </c>
      <c r="Q5108" s="1">
        <v>420000.0</v>
      </c>
      <c r="R5108" s="1">
        <v>300000.0</v>
      </c>
      <c r="S5108" s="10">
        <f t="shared" si="1242"/>
        <v>44806</v>
      </c>
      <c r="V5108" s="5">
        <f t="shared" si="940"/>
        <v>24990</v>
      </c>
      <c r="W5108" s="11">
        <f t="shared" si="1057"/>
        <v>29488.2</v>
      </c>
      <c r="X5108" s="1"/>
      <c r="Y5108" s="1"/>
      <c r="Z5108" s="5">
        <f t="shared" si="1154"/>
        <v>18742.5</v>
      </c>
      <c r="AA5108" s="1"/>
      <c r="AB5108" s="1"/>
      <c r="AC5108" s="1" t="str">
        <f t="shared" si="1241"/>
        <v>C</v>
      </c>
      <c r="AD5108" s="12" t="s">
        <v>46</v>
      </c>
      <c r="AE5108" s="12" t="s">
        <v>46</v>
      </c>
      <c r="AF5108" s="12" t="s">
        <v>46</v>
      </c>
      <c r="AG5108" s="12"/>
      <c r="AH5108" s="12"/>
      <c r="AI5108" s="12"/>
    </row>
    <row r="5109">
      <c r="A5109" s="1" t="s">
        <v>6944</v>
      </c>
      <c r="B5109" s="13"/>
      <c r="C5109" s="1" t="s">
        <v>36</v>
      </c>
      <c r="D5109" s="1" t="s">
        <v>96</v>
      </c>
      <c r="E5109" s="1" t="s">
        <v>113</v>
      </c>
      <c r="F5109" s="1" t="s">
        <v>6945</v>
      </c>
      <c r="G5109" s="1" t="s">
        <v>115</v>
      </c>
      <c r="H5109" s="1" t="s">
        <v>116</v>
      </c>
      <c r="I5109" s="1" t="s">
        <v>42</v>
      </c>
      <c r="J5109" s="1"/>
      <c r="K5109" s="1" t="s">
        <v>6946</v>
      </c>
      <c r="L5109" s="1" t="s">
        <v>143</v>
      </c>
      <c r="M5109" s="9">
        <v>44776.0</v>
      </c>
      <c r="N5109" s="9">
        <v>44776.0</v>
      </c>
      <c r="O5109" s="1"/>
      <c r="P5109" s="1">
        <v>8.33</v>
      </c>
      <c r="Q5109" s="1">
        <v>1500000.0</v>
      </c>
      <c r="R5109" s="1">
        <v>300000.0</v>
      </c>
      <c r="S5109" s="10">
        <f t="shared" si="1242"/>
        <v>44806</v>
      </c>
      <c r="V5109" s="5">
        <f t="shared" si="940"/>
        <v>24990</v>
      </c>
      <c r="W5109" s="11">
        <f t="shared" si="1057"/>
        <v>29488.2</v>
      </c>
      <c r="Z5109" s="5">
        <f t="shared" si="1154"/>
        <v>18742.5</v>
      </c>
      <c r="AB5109" s="1"/>
      <c r="AC5109" s="1" t="str">
        <f t="shared" si="1241"/>
        <v>C</v>
      </c>
      <c r="AD5109" s="12" t="s">
        <v>46</v>
      </c>
      <c r="AE5109" s="12" t="s">
        <v>46</v>
      </c>
      <c r="AF5109" s="12" t="s">
        <v>46</v>
      </c>
      <c r="AG5109" s="12"/>
      <c r="AH5109" s="12"/>
      <c r="AI5109" s="12"/>
    </row>
    <row r="5110">
      <c r="A5110" s="1" t="s">
        <v>6944</v>
      </c>
      <c r="B5110" s="13"/>
      <c r="C5110" s="1" t="s">
        <v>36</v>
      </c>
      <c r="D5110" s="1" t="s">
        <v>96</v>
      </c>
      <c r="E5110" s="1" t="s">
        <v>113</v>
      </c>
      <c r="F5110" s="1" t="s">
        <v>6945</v>
      </c>
      <c r="G5110" s="1" t="s">
        <v>115</v>
      </c>
      <c r="H5110" s="1" t="s">
        <v>116</v>
      </c>
      <c r="I5110" s="1" t="s">
        <v>42</v>
      </c>
      <c r="J5110" s="1"/>
      <c r="K5110" s="1" t="s">
        <v>6946</v>
      </c>
      <c r="L5110" s="1" t="s">
        <v>143</v>
      </c>
      <c r="M5110" s="9">
        <v>44776.0</v>
      </c>
      <c r="N5110" s="9">
        <v>44776.0</v>
      </c>
      <c r="O5110" s="1"/>
      <c r="P5110" s="1">
        <v>8.33</v>
      </c>
      <c r="Q5110" s="1">
        <v>240000.0</v>
      </c>
      <c r="R5110" s="1">
        <v>300000.0</v>
      </c>
      <c r="S5110" s="10">
        <f t="shared" si="1242"/>
        <v>44806</v>
      </c>
      <c r="V5110" s="5">
        <f t="shared" si="940"/>
        <v>24990</v>
      </c>
      <c r="W5110" s="11">
        <f t="shared" si="1057"/>
        <v>29488.2</v>
      </c>
      <c r="Z5110" s="5">
        <f t="shared" si="1154"/>
        <v>18742.5</v>
      </c>
      <c r="AB5110" s="1"/>
      <c r="AC5110" s="1" t="s">
        <v>45</v>
      </c>
      <c r="AD5110" s="12" t="s">
        <v>46</v>
      </c>
      <c r="AE5110" s="12" t="s">
        <v>46</v>
      </c>
      <c r="AF5110" s="12" t="s">
        <v>46</v>
      </c>
      <c r="AG5110" s="12"/>
      <c r="AH5110" s="12"/>
      <c r="AI5110" s="12"/>
    </row>
    <row r="5111">
      <c r="A5111" s="1" t="s">
        <v>6944</v>
      </c>
      <c r="B5111" s="13"/>
      <c r="C5111" s="1" t="s">
        <v>36</v>
      </c>
      <c r="D5111" s="1" t="s">
        <v>96</v>
      </c>
      <c r="E5111" s="1" t="s">
        <v>113</v>
      </c>
      <c r="F5111" s="1" t="s">
        <v>6945</v>
      </c>
      <c r="G5111" s="1" t="s">
        <v>115</v>
      </c>
      <c r="H5111" s="1" t="s">
        <v>116</v>
      </c>
      <c r="I5111" s="1" t="s">
        <v>42</v>
      </c>
      <c r="J5111" s="1"/>
      <c r="K5111" s="1" t="s">
        <v>6946</v>
      </c>
      <c r="L5111" s="1" t="s">
        <v>143</v>
      </c>
      <c r="M5111" s="9">
        <v>44776.0</v>
      </c>
      <c r="N5111" s="9">
        <v>44776.0</v>
      </c>
      <c r="O5111" s="1"/>
      <c r="P5111" s="1">
        <v>8.33</v>
      </c>
      <c r="Q5111" s="1">
        <v>480000.0</v>
      </c>
      <c r="R5111" s="1">
        <v>300000.0</v>
      </c>
      <c r="S5111" s="10">
        <f t="shared" si="1242"/>
        <v>44806</v>
      </c>
      <c r="V5111" s="5">
        <f t="shared" si="940"/>
        <v>24990</v>
      </c>
      <c r="W5111" s="11">
        <f t="shared" si="1057"/>
        <v>29488.2</v>
      </c>
      <c r="Z5111" s="5">
        <f t="shared" si="1154"/>
        <v>18742.5</v>
      </c>
      <c r="AC5111" s="1" t="s">
        <v>45</v>
      </c>
      <c r="AD5111" s="12" t="s">
        <v>46</v>
      </c>
      <c r="AE5111" s="12" t="s">
        <v>46</v>
      </c>
      <c r="AF5111" s="12" t="s">
        <v>46</v>
      </c>
      <c r="AG5111" s="12"/>
      <c r="AH5111" s="12"/>
      <c r="AI5111" s="12"/>
    </row>
    <row r="5112">
      <c r="A5112" s="1" t="s">
        <v>6944</v>
      </c>
      <c r="B5112" s="13"/>
      <c r="C5112" s="1" t="s">
        <v>36</v>
      </c>
      <c r="D5112" s="1" t="s">
        <v>96</v>
      </c>
      <c r="E5112" s="1" t="s">
        <v>113</v>
      </c>
      <c r="F5112" s="1" t="s">
        <v>6945</v>
      </c>
      <c r="G5112" s="1" t="s">
        <v>115</v>
      </c>
      <c r="H5112" s="1" t="s">
        <v>116</v>
      </c>
      <c r="I5112" s="1" t="s">
        <v>42</v>
      </c>
      <c r="J5112" s="1"/>
      <c r="K5112" s="1" t="s">
        <v>6946</v>
      </c>
      <c r="L5112" s="1" t="s">
        <v>143</v>
      </c>
      <c r="M5112" s="9">
        <v>44776.0</v>
      </c>
      <c r="N5112" s="9">
        <v>44776.0</v>
      </c>
      <c r="O5112" s="1"/>
      <c r="P5112" s="1">
        <v>8.33</v>
      </c>
      <c r="Q5112" s="1">
        <v>300000.0</v>
      </c>
      <c r="R5112" s="1">
        <v>300000.0</v>
      </c>
      <c r="S5112" s="10">
        <f t="shared" si="1242"/>
        <v>44806</v>
      </c>
      <c r="V5112" s="5">
        <f t="shared" si="940"/>
        <v>24990</v>
      </c>
      <c r="W5112" s="11">
        <f t="shared" si="1057"/>
        <v>29488.2</v>
      </c>
      <c r="X5112" s="1"/>
      <c r="Y5112" s="1"/>
      <c r="Z5112" s="5">
        <f t="shared" si="1154"/>
        <v>18742.5</v>
      </c>
      <c r="AA5112" s="1"/>
      <c r="AB5112" s="1"/>
      <c r="AC5112" s="1" t="str">
        <f>IF(T5112="","C","O")</f>
        <v>C</v>
      </c>
      <c r="AD5112" s="12" t="s">
        <v>46</v>
      </c>
      <c r="AE5112" s="12" t="s">
        <v>46</v>
      </c>
      <c r="AF5112" s="12" t="s">
        <v>46</v>
      </c>
      <c r="AG5112" s="12"/>
      <c r="AH5112" s="12"/>
      <c r="AI5112" s="12"/>
    </row>
    <row r="5113">
      <c r="A5113" s="1" t="s">
        <v>6947</v>
      </c>
      <c r="B5113" s="13"/>
      <c r="C5113" s="1" t="s">
        <v>95</v>
      </c>
      <c r="D5113" s="1" t="s">
        <v>96</v>
      </c>
      <c r="E5113" s="1" t="s">
        <v>38</v>
      </c>
      <c r="F5113" s="1" t="s">
        <v>493</v>
      </c>
      <c r="G5113" s="1" t="s">
        <v>134</v>
      </c>
      <c r="H5113" s="1" t="s">
        <v>135</v>
      </c>
      <c r="I5113" s="1" t="s">
        <v>42</v>
      </c>
      <c r="J5113" s="1"/>
      <c r="K5113" s="1" t="s">
        <v>6948</v>
      </c>
      <c r="L5113" s="1" t="s">
        <v>53</v>
      </c>
      <c r="M5113" s="9">
        <v>45327.0</v>
      </c>
      <c r="N5113" s="9">
        <v>45327.0</v>
      </c>
      <c r="O5113" s="1"/>
      <c r="P5113" s="1">
        <v>8.33</v>
      </c>
      <c r="Q5113" s="1">
        <v>300000.0</v>
      </c>
      <c r="R5113" s="1">
        <v>300000.0</v>
      </c>
      <c r="S5113" s="10">
        <f t="shared" si="1242"/>
        <v>45357</v>
      </c>
      <c r="V5113" s="5">
        <f t="shared" si="940"/>
        <v>24990</v>
      </c>
      <c r="W5113" s="11">
        <f t="shared" si="1057"/>
        <v>29488.2</v>
      </c>
      <c r="Z5113" s="5">
        <f t="shared" si="1154"/>
        <v>18742.5</v>
      </c>
      <c r="AB5113" s="1"/>
      <c r="AC5113" s="1" t="s">
        <v>45</v>
      </c>
      <c r="AD5113" s="12" t="s">
        <v>47</v>
      </c>
      <c r="AE5113" s="12" t="s">
        <v>47</v>
      </c>
      <c r="AF5113" s="12" t="s">
        <v>47</v>
      </c>
      <c r="AG5113" s="12"/>
      <c r="AH5113" s="12"/>
      <c r="AI5113" s="12"/>
    </row>
    <row r="5114">
      <c r="A5114" s="1" t="s">
        <v>6949</v>
      </c>
      <c r="B5114" s="13"/>
      <c r="C5114" s="1" t="s">
        <v>36</v>
      </c>
      <c r="D5114" s="1" t="s">
        <v>96</v>
      </c>
      <c r="E5114" s="1" t="s">
        <v>212</v>
      </c>
      <c r="F5114" s="1" t="s">
        <v>915</v>
      </c>
      <c r="G5114" s="1" t="s">
        <v>339</v>
      </c>
      <c r="H5114" s="1" t="s">
        <v>339</v>
      </c>
      <c r="I5114" s="1" t="s">
        <v>129</v>
      </c>
      <c r="J5114" s="1"/>
      <c r="K5114" s="1" t="s">
        <v>6950</v>
      </c>
      <c r="L5114" s="1" t="s">
        <v>99</v>
      </c>
      <c r="M5114" s="9">
        <v>44705.0</v>
      </c>
      <c r="N5114" s="9">
        <v>44947.0</v>
      </c>
      <c r="O5114" s="1"/>
      <c r="P5114" s="1">
        <v>8.33</v>
      </c>
      <c r="Q5114" s="1">
        <v>1150000.0</v>
      </c>
      <c r="R5114" s="1">
        <v>1200000.0</v>
      </c>
      <c r="S5114" s="9">
        <v>44942.0</v>
      </c>
      <c r="T5114" s="9">
        <v>44947.0</v>
      </c>
      <c r="U5114" s="1" t="s">
        <v>6951</v>
      </c>
      <c r="V5114" s="5">
        <f t="shared" si="940"/>
        <v>99960</v>
      </c>
      <c r="W5114" s="11">
        <f t="shared" si="1057"/>
        <v>117952.8</v>
      </c>
      <c r="X5114" s="9">
        <v>45002.0</v>
      </c>
      <c r="Y5114" s="5">
        <f>W5114-(V5114*10%)</f>
        <v>107956.8</v>
      </c>
      <c r="Z5114" s="5">
        <f t="shared" si="1154"/>
        <v>74970</v>
      </c>
      <c r="AA5114" s="9">
        <v>45006.0</v>
      </c>
      <c r="AB5114" s="1" t="s">
        <v>6951</v>
      </c>
      <c r="AC5114" s="1" t="s">
        <v>55</v>
      </c>
      <c r="AD5114" s="12" t="s">
        <v>46</v>
      </c>
      <c r="AE5114" s="12" t="s">
        <v>46</v>
      </c>
      <c r="AF5114" s="12" t="s">
        <v>46</v>
      </c>
      <c r="AG5114" s="12" t="s">
        <v>46</v>
      </c>
      <c r="AH5114" s="12" t="s">
        <v>46</v>
      </c>
      <c r="AI5114" s="12" t="s">
        <v>46</v>
      </c>
    </row>
    <row r="5115">
      <c r="A5115" s="1" t="s">
        <v>6949</v>
      </c>
      <c r="B5115" s="13"/>
      <c r="C5115" s="1" t="s">
        <v>36</v>
      </c>
      <c r="D5115" s="1" t="s">
        <v>96</v>
      </c>
      <c r="E5115" s="1" t="s">
        <v>212</v>
      </c>
      <c r="F5115" s="1" t="s">
        <v>915</v>
      </c>
      <c r="G5115" s="1" t="s">
        <v>339</v>
      </c>
      <c r="H5115" s="1" t="s">
        <v>339</v>
      </c>
      <c r="I5115" s="1" t="s">
        <v>129</v>
      </c>
      <c r="J5115" s="1"/>
      <c r="K5115" s="1" t="s">
        <v>6950</v>
      </c>
      <c r="L5115" s="1" t="s">
        <v>99</v>
      </c>
      <c r="M5115" s="9">
        <v>44705.0</v>
      </c>
      <c r="N5115" s="14">
        <v>44889.0</v>
      </c>
      <c r="O5115" s="1"/>
      <c r="P5115" s="1">
        <v>8.33</v>
      </c>
      <c r="Q5115" s="1">
        <v>1200000.0</v>
      </c>
      <c r="R5115" s="1">
        <v>300000.0</v>
      </c>
      <c r="S5115" s="15">
        <f t="shared" ref="S5115:S5116" si="1243">N5115+90</f>
        <v>44979</v>
      </c>
      <c r="V5115" s="5">
        <f t="shared" si="940"/>
        <v>24990</v>
      </c>
      <c r="W5115" s="11">
        <f t="shared" si="1057"/>
        <v>29488.2</v>
      </c>
      <c r="Z5115" s="5">
        <f t="shared" si="1154"/>
        <v>18742.5</v>
      </c>
      <c r="AC5115" s="1" t="str">
        <f t="shared" ref="AC5115:AC5116" si="1244">IF(T5115="","C","O")</f>
        <v>C</v>
      </c>
      <c r="AD5115" s="12" t="s">
        <v>46</v>
      </c>
      <c r="AE5115" s="12" t="s">
        <v>46</v>
      </c>
      <c r="AF5115" s="12" t="s">
        <v>46</v>
      </c>
      <c r="AG5115" s="12"/>
      <c r="AH5115" s="12"/>
      <c r="AI5115" s="12"/>
    </row>
    <row r="5116">
      <c r="A5116" s="1" t="s">
        <v>6949</v>
      </c>
      <c r="B5116" s="13"/>
      <c r="C5116" s="1" t="s">
        <v>36</v>
      </c>
      <c r="D5116" s="1" t="s">
        <v>96</v>
      </c>
      <c r="E5116" s="1" t="s">
        <v>212</v>
      </c>
      <c r="F5116" s="1" t="s">
        <v>915</v>
      </c>
      <c r="G5116" s="1" t="s">
        <v>339</v>
      </c>
      <c r="H5116" s="1" t="s">
        <v>339</v>
      </c>
      <c r="I5116" s="1" t="s">
        <v>129</v>
      </c>
      <c r="J5116" s="1"/>
      <c r="K5116" s="1" t="s">
        <v>6950</v>
      </c>
      <c r="L5116" s="1" t="s">
        <v>99</v>
      </c>
      <c r="M5116" s="9">
        <v>44705.0</v>
      </c>
      <c r="N5116" s="14">
        <v>44911.0</v>
      </c>
      <c r="O5116" s="1"/>
      <c r="P5116" s="1">
        <v>8.33</v>
      </c>
      <c r="Q5116" s="1">
        <v>300000.0</v>
      </c>
      <c r="R5116" s="1">
        <v>300000.0</v>
      </c>
      <c r="S5116" s="15">
        <f t="shared" si="1243"/>
        <v>45001</v>
      </c>
      <c r="V5116" s="5">
        <f t="shared" si="940"/>
        <v>24990</v>
      </c>
      <c r="W5116" s="11">
        <f t="shared" si="1057"/>
        <v>29488.2</v>
      </c>
      <c r="X5116" s="1"/>
      <c r="Y5116" s="1"/>
      <c r="Z5116" s="5">
        <f t="shared" si="1154"/>
        <v>18742.5</v>
      </c>
      <c r="AB5116" s="1"/>
      <c r="AC5116" s="1" t="str">
        <f t="shared" si="1244"/>
        <v>C</v>
      </c>
      <c r="AD5116" s="12" t="s">
        <v>46</v>
      </c>
      <c r="AE5116" s="12" t="s">
        <v>46</v>
      </c>
      <c r="AF5116" s="12" t="s">
        <v>46</v>
      </c>
      <c r="AG5116" s="12"/>
      <c r="AH5116" s="12"/>
      <c r="AI5116" s="12"/>
    </row>
    <row r="5117">
      <c r="A5117" s="1" t="s">
        <v>6952</v>
      </c>
      <c r="B5117" s="13"/>
      <c r="C5117" s="1" t="s">
        <v>36</v>
      </c>
      <c r="D5117" s="1" t="s">
        <v>96</v>
      </c>
      <c r="E5117" s="1" t="s">
        <v>38</v>
      </c>
      <c r="F5117" s="1" t="s">
        <v>1204</v>
      </c>
      <c r="G5117" s="1" t="s">
        <v>6953</v>
      </c>
      <c r="H5117" s="1" t="s">
        <v>6954</v>
      </c>
      <c r="I5117" s="1" t="s">
        <v>42</v>
      </c>
      <c r="J5117" s="1"/>
      <c r="K5117" s="1" t="s">
        <v>6955</v>
      </c>
      <c r="L5117" s="1" t="s">
        <v>53</v>
      </c>
      <c r="M5117" s="9">
        <v>44768.0</v>
      </c>
      <c r="N5117" s="9">
        <v>44768.0</v>
      </c>
      <c r="O5117" s="1"/>
      <c r="P5117" s="1">
        <v>8.33</v>
      </c>
      <c r="Q5117" s="1">
        <v>200000.0</v>
      </c>
      <c r="R5117" s="1">
        <v>204000.0</v>
      </c>
      <c r="S5117" s="9">
        <v>44763.0</v>
      </c>
      <c r="T5117" s="9">
        <v>44768.0</v>
      </c>
      <c r="U5117" s="1" t="s">
        <v>6956</v>
      </c>
      <c r="V5117" s="5">
        <f t="shared" si="940"/>
        <v>16993.2</v>
      </c>
      <c r="W5117" s="11">
        <f t="shared" si="1057"/>
        <v>20051.976</v>
      </c>
      <c r="X5117" s="9">
        <v>44800.0</v>
      </c>
      <c r="Y5117" s="5">
        <f>W5117</f>
        <v>20051.976</v>
      </c>
      <c r="Z5117" s="5">
        <f t="shared" si="1154"/>
        <v>12744.9</v>
      </c>
      <c r="AA5117" s="9">
        <v>44803.0</v>
      </c>
      <c r="AB5117" s="1" t="s">
        <v>6956</v>
      </c>
      <c r="AC5117" s="1" t="s">
        <v>55</v>
      </c>
      <c r="AD5117" s="12" t="s">
        <v>46</v>
      </c>
      <c r="AE5117" s="12" t="s">
        <v>46</v>
      </c>
      <c r="AF5117" s="12" t="s">
        <v>46</v>
      </c>
      <c r="AG5117" s="12" t="s">
        <v>46</v>
      </c>
      <c r="AH5117" s="12" t="s">
        <v>46</v>
      </c>
      <c r="AI5117" s="12" t="s">
        <v>46</v>
      </c>
    </row>
    <row r="5118">
      <c r="A5118" s="1" t="s">
        <v>6957</v>
      </c>
      <c r="B5118" s="13"/>
      <c r="C5118" s="1" t="s">
        <v>36</v>
      </c>
      <c r="D5118" s="1" t="s">
        <v>81</v>
      </c>
      <c r="E5118" s="1" t="s">
        <v>77</v>
      </c>
      <c r="F5118" s="1" t="s">
        <v>948</v>
      </c>
      <c r="G5118" s="1" t="s">
        <v>152</v>
      </c>
      <c r="H5118" s="1" t="s">
        <v>153</v>
      </c>
      <c r="I5118" s="1" t="s">
        <v>86</v>
      </c>
      <c r="J5118" s="1"/>
      <c r="K5118" s="1" t="s">
        <v>6958</v>
      </c>
      <c r="L5118" s="1" t="s">
        <v>53</v>
      </c>
      <c r="M5118" s="9">
        <v>44873.0</v>
      </c>
      <c r="N5118" s="14">
        <v>44852.0</v>
      </c>
      <c r="O5118" s="1"/>
      <c r="P5118" s="1">
        <v>8.33</v>
      </c>
      <c r="Q5118" s="1">
        <v>600000.0</v>
      </c>
      <c r="R5118" s="1">
        <v>300000.0</v>
      </c>
      <c r="S5118" s="15">
        <f t="shared" ref="S5118:S5120" si="1245">N5118+90</f>
        <v>44942</v>
      </c>
      <c r="V5118" s="5">
        <f t="shared" si="940"/>
        <v>24990</v>
      </c>
      <c r="W5118" s="11">
        <f t="shared" si="1057"/>
        <v>29488.2</v>
      </c>
      <c r="Z5118" s="5">
        <f t="shared" si="1154"/>
        <v>18742.5</v>
      </c>
      <c r="AB5118" s="1"/>
      <c r="AC5118" s="1" t="s">
        <v>45</v>
      </c>
      <c r="AD5118" s="12" t="s">
        <v>46</v>
      </c>
      <c r="AE5118" s="12" t="s">
        <v>46</v>
      </c>
      <c r="AF5118" s="12" t="s">
        <v>46</v>
      </c>
      <c r="AG5118" s="12"/>
      <c r="AH5118" s="12"/>
      <c r="AI5118" s="12"/>
    </row>
    <row r="5119">
      <c r="A5119" s="1" t="s">
        <v>6959</v>
      </c>
      <c r="B5119" s="13"/>
      <c r="C5119" s="1" t="s">
        <v>36</v>
      </c>
      <c r="D5119" s="1" t="s">
        <v>76</v>
      </c>
      <c r="E5119" s="1" t="s">
        <v>82</v>
      </c>
      <c r="F5119" s="1" t="s">
        <v>818</v>
      </c>
      <c r="G5119" s="1" t="s">
        <v>767</v>
      </c>
      <c r="H5119" s="1" t="s">
        <v>768</v>
      </c>
      <c r="I5119" s="1" t="s">
        <v>234</v>
      </c>
      <c r="J5119" s="1"/>
      <c r="K5119" s="1" t="s">
        <v>6960</v>
      </c>
      <c r="L5119" s="1" t="s">
        <v>99</v>
      </c>
      <c r="M5119" s="9">
        <v>45066.0</v>
      </c>
      <c r="N5119" s="9">
        <v>45066.0</v>
      </c>
      <c r="O5119" s="1"/>
      <c r="P5119" s="1">
        <v>8.33</v>
      </c>
      <c r="Q5119" s="1">
        <v>300000.0</v>
      </c>
      <c r="R5119" s="1">
        <v>300000.0</v>
      </c>
      <c r="S5119" s="10">
        <f t="shared" si="1245"/>
        <v>45156</v>
      </c>
      <c r="V5119" s="5">
        <f t="shared" si="940"/>
        <v>24990</v>
      </c>
      <c r="W5119" s="11">
        <f t="shared" si="1057"/>
        <v>29488.2</v>
      </c>
      <c r="Z5119" s="5">
        <f t="shared" si="1154"/>
        <v>18742.5</v>
      </c>
      <c r="AB5119" s="1"/>
      <c r="AC5119" s="1" t="s">
        <v>45</v>
      </c>
      <c r="AD5119" s="12" t="s">
        <v>47</v>
      </c>
      <c r="AE5119" s="12" t="s">
        <v>47</v>
      </c>
      <c r="AF5119" s="12" t="s">
        <v>47</v>
      </c>
      <c r="AG5119" s="12"/>
      <c r="AH5119" s="12"/>
      <c r="AI5119" s="12"/>
    </row>
    <row r="5120">
      <c r="A5120" s="1" t="s">
        <v>6959</v>
      </c>
      <c r="B5120" s="13"/>
      <c r="C5120" s="1" t="s">
        <v>36</v>
      </c>
      <c r="D5120" s="1" t="s">
        <v>76</v>
      </c>
      <c r="E5120" s="1" t="s">
        <v>82</v>
      </c>
      <c r="F5120" s="1" t="s">
        <v>818</v>
      </c>
      <c r="G5120" s="1" t="s">
        <v>767</v>
      </c>
      <c r="H5120" s="1" t="s">
        <v>768</v>
      </c>
      <c r="I5120" s="1" t="s">
        <v>234</v>
      </c>
      <c r="J5120" s="1"/>
      <c r="K5120" s="1" t="s">
        <v>6960</v>
      </c>
      <c r="L5120" s="1" t="s">
        <v>99</v>
      </c>
      <c r="M5120" s="9">
        <v>45066.0</v>
      </c>
      <c r="N5120" s="9">
        <v>45066.0</v>
      </c>
      <c r="O5120" s="1"/>
      <c r="P5120" s="1">
        <v>8.33</v>
      </c>
      <c r="Q5120" s="1">
        <v>300000.0</v>
      </c>
      <c r="R5120" s="1">
        <v>300000.0</v>
      </c>
      <c r="S5120" s="10">
        <f t="shared" si="1245"/>
        <v>45156</v>
      </c>
      <c r="V5120" s="5">
        <f t="shared" si="940"/>
        <v>24990</v>
      </c>
      <c r="W5120" s="11">
        <f t="shared" si="1057"/>
        <v>29488.2</v>
      </c>
      <c r="Z5120" s="5">
        <f t="shared" si="1154"/>
        <v>18742.5</v>
      </c>
      <c r="AB5120" s="1"/>
      <c r="AC5120" s="1" t="s">
        <v>45</v>
      </c>
      <c r="AD5120" s="12" t="s">
        <v>47</v>
      </c>
      <c r="AE5120" s="12" t="s">
        <v>47</v>
      </c>
      <c r="AF5120" s="12" t="s">
        <v>47</v>
      </c>
      <c r="AG5120" s="12"/>
      <c r="AH5120" s="12"/>
      <c r="AI5120" s="12"/>
    </row>
    <row r="5121">
      <c r="A5121" s="1" t="s">
        <v>6959</v>
      </c>
      <c r="B5121" s="13"/>
      <c r="C5121" s="1" t="s">
        <v>36</v>
      </c>
      <c r="D5121" s="1" t="s">
        <v>76</v>
      </c>
      <c r="E5121" s="1" t="s">
        <v>113</v>
      </c>
      <c r="F5121" s="1" t="s">
        <v>1235</v>
      </c>
      <c r="G5121" s="1" t="s">
        <v>767</v>
      </c>
      <c r="H5121" s="1" t="s">
        <v>768</v>
      </c>
      <c r="I5121" s="1" t="s">
        <v>234</v>
      </c>
      <c r="J5121" s="1"/>
      <c r="K5121" s="1" t="s">
        <v>6960</v>
      </c>
      <c r="L5121" s="1" t="s">
        <v>99</v>
      </c>
      <c r="M5121" s="9">
        <v>45066.0</v>
      </c>
      <c r="N5121" s="9">
        <v>45066.0</v>
      </c>
      <c r="O5121" s="1"/>
      <c r="P5121" s="1">
        <v>8.33</v>
      </c>
      <c r="Q5121" s="1">
        <v>1000000.0</v>
      </c>
      <c r="R5121" s="1">
        <v>300000.0</v>
      </c>
      <c r="S5121" s="10">
        <f>N5121+30</f>
        <v>45096</v>
      </c>
      <c r="V5121" s="5">
        <f t="shared" si="940"/>
        <v>24990</v>
      </c>
      <c r="W5121" s="11">
        <f t="shared" si="1057"/>
        <v>29488.2</v>
      </c>
      <c r="Z5121" s="5">
        <f t="shared" si="1154"/>
        <v>18742.5</v>
      </c>
      <c r="AB5121" s="1"/>
      <c r="AC5121" s="1" t="s">
        <v>45</v>
      </c>
      <c r="AD5121" s="12" t="s">
        <v>47</v>
      </c>
      <c r="AE5121" s="12" t="s">
        <v>47</v>
      </c>
      <c r="AF5121" s="12" t="s">
        <v>47</v>
      </c>
      <c r="AG5121" s="12"/>
      <c r="AH5121" s="12"/>
      <c r="AI5121" s="12"/>
    </row>
    <row r="5122">
      <c r="A5122" s="1" t="s">
        <v>6961</v>
      </c>
      <c r="B5122" s="13"/>
      <c r="C5122" s="1" t="s">
        <v>36</v>
      </c>
      <c r="D5122" s="1" t="s">
        <v>76</v>
      </c>
      <c r="E5122" s="1" t="s">
        <v>38</v>
      </c>
      <c r="F5122" s="1" t="s">
        <v>2101</v>
      </c>
      <c r="G5122" s="1" t="s">
        <v>152</v>
      </c>
      <c r="H5122" s="1" t="s">
        <v>153</v>
      </c>
      <c r="I5122" s="1" t="s">
        <v>265</v>
      </c>
      <c r="J5122" s="1"/>
      <c r="K5122" s="1" t="s">
        <v>6962</v>
      </c>
      <c r="L5122" s="1" t="s">
        <v>53</v>
      </c>
      <c r="M5122" s="9">
        <v>44711.0</v>
      </c>
      <c r="N5122" s="9">
        <v>44697.0</v>
      </c>
      <c r="O5122" s="1"/>
      <c r="P5122" s="1">
        <v>8.33</v>
      </c>
      <c r="Q5122" s="1">
        <v>800000.0</v>
      </c>
      <c r="R5122" s="1">
        <v>800000.0</v>
      </c>
      <c r="S5122" s="9">
        <v>44697.0</v>
      </c>
      <c r="T5122" s="9">
        <v>44697.0</v>
      </c>
      <c r="U5122" s="1" t="s">
        <v>6963</v>
      </c>
      <c r="V5122" s="5">
        <f t="shared" si="940"/>
        <v>66640</v>
      </c>
      <c r="W5122" s="11">
        <f t="shared" si="1057"/>
        <v>78635.2</v>
      </c>
      <c r="X5122" s="9">
        <v>44740.0</v>
      </c>
      <c r="Y5122" s="5">
        <f>W5122-(V5122*10%)</f>
        <v>71971.2</v>
      </c>
      <c r="Z5122" s="5">
        <f t="shared" si="1154"/>
        <v>49980</v>
      </c>
      <c r="AA5122" s="9">
        <v>45107.0</v>
      </c>
      <c r="AB5122" s="1" t="s">
        <v>6964</v>
      </c>
      <c r="AC5122" s="1" t="s">
        <v>55</v>
      </c>
      <c r="AD5122" s="12" t="s">
        <v>46</v>
      </c>
      <c r="AE5122" s="12" t="s">
        <v>46</v>
      </c>
      <c r="AF5122" s="12" t="s">
        <v>46</v>
      </c>
      <c r="AG5122" s="12" t="s">
        <v>46</v>
      </c>
      <c r="AH5122" s="12" t="s">
        <v>46</v>
      </c>
      <c r="AI5122" s="12" t="s">
        <v>47</v>
      </c>
    </row>
    <row r="5123">
      <c r="A5123" s="1" t="s">
        <v>6965</v>
      </c>
      <c r="B5123" s="13"/>
      <c r="C5123" s="1" t="s">
        <v>36</v>
      </c>
      <c r="D5123" s="1" t="s">
        <v>96</v>
      </c>
      <c r="E5123" s="1" t="s">
        <v>212</v>
      </c>
      <c r="F5123" s="1" t="s">
        <v>4402</v>
      </c>
      <c r="G5123" s="1" t="s">
        <v>115</v>
      </c>
      <c r="H5123" s="1" t="s">
        <v>116</v>
      </c>
      <c r="I5123" s="1" t="s">
        <v>42</v>
      </c>
      <c r="J5123" s="1"/>
      <c r="K5123" s="1" t="s">
        <v>6966</v>
      </c>
      <c r="L5123" s="1" t="s">
        <v>53</v>
      </c>
      <c r="M5123" s="9">
        <v>44791.0</v>
      </c>
      <c r="N5123" s="9">
        <v>44791.0</v>
      </c>
      <c r="O5123" s="1"/>
      <c r="P5123" s="1">
        <v>8.33</v>
      </c>
      <c r="Q5123" s="1">
        <v>1400000.0</v>
      </c>
      <c r="R5123" s="1">
        <v>300000.0</v>
      </c>
      <c r="S5123" s="10">
        <f>N5123+30</f>
        <v>44821</v>
      </c>
      <c r="V5123" s="5">
        <f t="shared" si="940"/>
        <v>24990</v>
      </c>
      <c r="W5123" s="11">
        <f t="shared" si="1057"/>
        <v>29488.2</v>
      </c>
      <c r="X5123" s="1"/>
      <c r="Y5123" s="1"/>
      <c r="Z5123" s="5">
        <f t="shared" si="1154"/>
        <v>18742.5</v>
      </c>
      <c r="AA5123" s="1"/>
      <c r="AB5123" s="1"/>
      <c r="AC5123" s="1" t="s">
        <v>45</v>
      </c>
      <c r="AD5123" s="12" t="s">
        <v>46</v>
      </c>
      <c r="AE5123" s="12" t="s">
        <v>46</v>
      </c>
      <c r="AF5123" s="12" t="s">
        <v>46</v>
      </c>
      <c r="AG5123" s="12"/>
      <c r="AH5123" s="12"/>
      <c r="AI5123" s="12"/>
    </row>
    <row r="5124">
      <c r="A5124" s="1" t="s">
        <v>6967</v>
      </c>
      <c r="B5124" s="13"/>
      <c r="C5124" s="1" t="s">
        <v>36</v>
      </c>
      <c r="D5124" s="1" t="s">
        <v>81</v>
      </c>
      <c r="E5124" s="1" t="s">
        <v>38</v>
      </c>
      <c r="F5124" s="1" t="s">
        <v>233</v>
      </c>
      <c r="G5124" s="1" t="s">
        <v>660</v>
      </c>
      <c r="H5124" s="1" t="s">
        <v>661</v>
      </c>
      <c r="I5124" s="1" t="s">
        <v>234</v>
      </c>
      <c r="J5124" s="1"/>
      <c r="K5124" s="1" t="s">
        <v>6968</v>
      </c>
      <c r="L5124" s="1" t="s">
        <v>99</v>
      </c>
      <c r="M5124" s="9">
        <v>44742.0</v>
      </c>
      <c r="N5124" s="9">
        <v>45006.0</v>
      </c>
      <c r="O5124" s="1"/>
      <c r="P5124" s="1">
        <v>8.33</v>
      </c>
      <c r="Q5124" s="1">
        <v>500000.0</v>
      </c>
      <c r="R5124" s="1">
        <v>300000.0</v>
      </c>
      <c r="S5124" s="10">
        <f>N5124+90</f>
        <v>45096</v>
      </c>
      <c r="V5124" s="5">
        <f t="shared" si="940"/>
        <v>24990</v>
      </c>
      <c r="W5124" s="11">
        <f t="shared" si="1057"/>
        <v>29488.2</v>
      </c>
      <c r="Y5124" s="1"/>
      <c r="Z5124" s="5">
        <f t="shared" si="1154"/>
        <v>18742.5</v>
      </c>
      <c r="AB5124" s="1"/>
      <c r="AC5124" s="1" t="s">
        <v>45</v>
      </c>
      <c r="AD5124" s="12" t="s">
        <v>46</v>
      </c>
      <c r="AE5124" s="12" t="s">
        <v>46</v>
      </c>
      <c r="AF5124" s="12" t="s">
        <v>47</v>
      </c>
      <c r="AG5124" s="12"/>
      <c r="AH5124" s="12"/>
      <c r="AI5124" s="12"/>
    </row>
    <row r="5125">
      <c r="A5125" s="1" t="s">
        <v>6967</v>
      </c>
      <c r="B5125" s="13"/>
      <c r="C5125" s="1" t="s">
        <v>36</v>
      </c>
      <c r="D5125" s="1" t="s">
        <v>81</v>
      </c>
      <c r="E5125" s="1" t="s">
        <v>38</v>
      </c>
      <c r="F5125" s="1" t="s">
        <v>233</v>
      </c>
      <c r="G5125" s="1" t="s">
        <v>660</v>
      </c>
      <c r="H5125" s="1" t="s">
        <v>661</v>
      </c>
      <c r="I5125" s="1" t="s">
        <v>234</v>
      </c>
      <c r="J5125" s="1"/>
      <c r="K5125" s="1" t="s">
        <v>6968</v>
      </c>
      <c r="L5125" s="1" t="s">
        <v>99</v>
      </c>
      <c r="M5125" s="9">
        <v>44742.0</v>
      </c>
      <c r="N5125" s="9">
        <v>44742.0</v>
      </c>
      <c r="O5125" s="1"/>
      <c r="P5125" s="1">
        <v>8.33</v>
      </c>
      <c r="Q5125" s="1">
        <v>1400000.0</v>
      </c>
      <c r="R5125" s="1">
        <v>300000.0</v>
      </c>
      <c r="S5125" s="10">
        <f>N5125+30</f>
        <v>44772</v>
      </c>
      <c r="V5125" s="5">
        <f t="shared" si="940"/>
        <v>24990</v>
      </c>
      <c r="W5125" s="11">
        <f t="shared" si="1057"/>
        <v>29488.2</v>
      </c>
      <c r="Z5125" s="5">
        <f t="shared" si="1154"/>
        <v>18742.5</v>
      </c>
      <c r="AB5125" s="1"/>
      <c r="AC5125" s="1" t="str">
        <f>IF(T5125="","C","O")</f>
        <v>C</v>
      </c>
      <c r="AD5125" s="12" t="s">
        <v>46</v>
      </c>
      <c r="AE5125" s="12" t="s">
        <v>46</v>
      </c>
      <c r="AF5125" s="12" t="s">
        <v>46</v>
      </c>
      <c r="AG5125" s="12"/>
      <c r="AH5125" s="12"/>
      <c r="AI5125" s="12"/>
    </row>
    <row r="5126">
      <c r="A5126" s="1" t="s">
        <v>6969</v>
      </c>
      <c r="B5126" s="13"/>
      <c r="C5126" s="1" t="s">
        <v>36</v>
      </c>
      <c r="D5126" s="1" t="s">
        <v>96</v>
      </c>
      <c r="E5126" s="1" t="s">
        <v>77</v>
      </c>
      <c r="F5126" s="1" t="s">
        <v>271</v>
      </c>
      <c r="G5126" s="1" t="s">
        <v>152</v>
      </c>
      <c r="H5126" s="1" t="s">
        <v>153</v>
      </c>
      <c r="I5126" s="1" t="s">
        <v>234</v>
      </c>
      <c r="J5126" s="1"/>
      <c r="K5126" s="1" t="s">
        <v>6970</v>
      </c>
      <c r="L5126" s="1" t="s">
        <v>53</v>
      </c>
      <c r="M5126" s="9">
        <v>44742.0</v>
      </c>
      <c r="N5126" s="9">
        <v>45235.0</v>
      </c>
      <c r="O5126" s="1"/>
      <c r="P5126" s="1">
        <v>8.33</v>
      </c>
      <c r="Q5126" s="1">
        <v>500000.0</v>
      </c>
      <c r="R5126" s="1">
        <v>300000.0</v>
      </c>
      <c r="S5126" s="10">
        <f>N5126+90</f>
        <v>45325</v>
      </c>
      <c r="V5126" s="5">
        <f t="shared" si="940"/>
        <v>24990</v>
      </c>
      <c r="W5126" s="11">
        <f t="shared" si="1057"/>
        <v>29488.2</v>
      </c>
      <c r="Z5126" s="5">
        <f t="shared" si="1154"/>
        <v>18742.5</v>
      </c>
      <c r="AB5126" s="1"/>
      <c r="AC5126" s="1" t="s">
        <v>45</v>
      </c>
      <c r="AD5126" s="12" t="s">
        <v>46</v>
      </c>
      <c r="AE5126" s="12" t="s">
        <v>47</v>
      </c>
      <c r="AF5126" s="12" t="s">
        <v>47</v>
      </c>
      <c r="AG5126" s="12"/>
      <c r="AH5126" s="12"/>
      <c r="AI5126" s="12"/>
    </row>
    <row r="5127">
      <c r="A5127" s="1" t="s">
        <v>6971</v>
      </c>
      <c r="B5127" s="13"/>
      <c r="C5127" s="1" t="s">
        <v>36</v>
      </c>
      <c r="D5127" s="1" t="s">
        <v>96</v>
      </c>
      <c r="E5127" s="1" t="s">
        <v>77</v>
      </c>
      <c r="F5127" s="1" t="s">
        <v>672</v>
      </c>
      <c r="G5127" s="1" t="s">
        <v>367</v>
      </c>
      <c r="H5127" s="1" t="s">
        <v>6135</v>
      </c>
      <c r="I5127" s="1" t="s">
        <v>42</v>
      </c>
      <c r="J5127" s="1"/>
      <c r="K5127" s="1" t="s">
        <v>6972</v>
      </c>
      <c r="L5127" s="1" t="s">
        <v>99</v>
      </c>
      <c r="M5127" s="9">
        <v>44725.0</v>
      </c>
      <c r="N5127" s="9">
        <v>44779.0</v>
      </c>
      <c r="O5127" s="1"/>
      <c r="P5127" s="1">
        <v>8.33</v>
      </c>
      <c r="Q5127" s="1">
        <v>600000.0</v>
      </c>
      <c r="R5127" s="1">
        <v>650004.0</v>
      </c>
      <c r="S5127" s="9">
        <v>44774.0</v>
      </c>
      <c r="T5127" s="9">
        <v>44779.0</v>
      </c>
      <c r="U5127" s="1" t="s">
        <v>6973</v>
      </c>
      <c r="V5127" s="5">
        <f t="shared" si="940"/>
        <v>54145.3332</v>
      </c>
      <c r="W5127" s="11">
        <f t="shared" si="1057"/>
        <v>63891.49318</v>
      </c>
      <c r="X5127" s="9">
        <v>44804.0</v>
      </c>
      <c r="Y5127" s="5">
        <f t="shared" ref="Y5127:Y5128" si="1246">W5127-(V5127*10%)</f>
        <v>58476.95986</v>
      </c>
      <c r="Z5127" s="5">
        <f t="shared" si="1154"/>
        <v>40608.9999</v>
      </c>
      <c r="AA5127" s="9">
        <v>44808.0</v>
      </c>
      <c r="AB5127" s="1" t="s">
        <v>6973</v>
      </c>
      <c r="AC5127" s="1" t="s">
        <v>55</v>
      </c>
      <c r="AD5127" s="12" t="s">
        <v>46</v>
      </c>
      <c r="AE5127" s="12" t="s">
        <v>46</v>
      </c>
      <c r="AF5127" s="12" t="s">
        <v>46</v>
      </c>
      <c r="AG5127" s="12" t="s">
        <v>46</v>
      </c>
      <c r="AH5127" s="12" t="s">
        <v>46</v>
      </c>
      <c r="AI5127" s="12" t="s">
        <v>46</v>
      </c>
    </row>
    <row r="5128">
      <c r="A5128" s="1" t="s">
        <v>6971</v>
      </c>
      <c r="B5128" s="13"/>
      <c r="C5128" s="1" t="s">
        <v>36</v>
      </c>
      <c r="D5128" s="1" t="s">
        <v>96</v>
      </c>
      <c r="E5128" s="1" t="s">
        <v>77</v>
      </c>
      <c r="F5128" s="1" t="s">
        <v>672</v>
      </c>
      <c r="G5128" s="1" t="s">
        <v>367</v>
      </c>
      <c r="H5128" s="1" t="s">
        <v>6135</v>
      </c>
      <c r="I5128" s="1" t="s">
        <v>42</v>
      </c>
      <c r="J5128" s="1"/>
      <c r="K5128" s="1" t="s">
        <v>6972</v>
      </c>
      <c r="L5128" s="1" t="s">
        <v>99</v>
      </c>
      <c r="M5128" s="9">
        <v>44725.0</v>
      </c>
      <c r="N5128" s="9">
        <v>45125.0</v>
      </c>
      <c r="O5128" s="1"/>
      <c r="P5128" s="1">
        <v>8.33</v>
      </c>
      <c r="Q5128" s="1">
        <v>450000.0</v>
      </c>
      <c r="R5128" s="1">
        <v>480504.0</v>
      </c>
      <c r="S5128" s="9">
        <v>45117.0</v>
      </c>
      <c r="T5128" s="9">
        <v>45125.0</v>
      </c>
      <c r="U5128" s="1" t="s">
        <v>6974</v>
      </c>
      <c r="V5128" s="5">
        <f t="shared" si="940"/>
        <v>40025.9832</v>
      </c>
      <c r="W5128" s="11">
        <f t="shared" si="1057"/>
        <v>47230.66018</v>
      </c>
      <c r="X5128" s="9">
        <v>45147.0</v>
      </c>
      <c r="Y5128" s="5">
        <f t="shared" si="1246"/>
        <v>43228.06186</v>
      </c>
      <c r="Z5128" s="5">
        <f t="shared" si="1154"/>
        <v>30019.4874</v>
      </c>
      <c r="AA5128" s="9">
        <v>45151.0</v>
      </c>
      <c r="AB5128" s="1" t="s">
        <v>6974</v>
      </c>
      <c r="AC5128" s="1" t="s">
        <v>55</v>
      </c>
      <c r="AD5128" s="12" t="s">
        <v>46</v>
      </c>
      <c r="AE5128" s="12" t="s">
        <v>47</v>
      </c>
      <c r="AF5128" s="12" t="s">
        <v>47</v>
      </c>
      <c r="AG5128" s="12" t="s">
        <v>47</v>
      </c>
      <c r="AH5128" s="12" t="s">
        <v>47</v>
      </c>
      <c r="AI5128" s="12" t="s">
        <v>47</v>
      </c>
    </row>
    <row r="5129">
      <c r="A5129" s="1" t="s">
        <v>6971</v>
      </c>
      <c r="B5129" s="13"/>
      <c r="C5129" s="1" t="s">
        <v>36</v>
      </c>
      <c r="D5129" s="1" t="s">
        <v>96</v>
      </c>
      <c r="E5129" s="1" t="s">
        <v>77</v>
      </c>
      <c r="F5129" s="1" t="s">
        <v>672</v>
      </c>
      <c r="G5129" s="1" t="s">
        <v>367</v>
      </c>
      <c r="H5129" s="1" t="s">
        <v>6135</v>
      </c>
      <c r="I5129" s="1" t="s">
        <v>42</v>
      </c>
      <c r="J5129" s="1"/>
      <c r="K5129" s="1" t="s">
        <v>6972</v>
      </c>
      <c r="L5129" s="1" t="s">
        <v>99</v>
      </c>
      <c r="M5129" s="9">
        <v>44725.0</v>
      </c>
      <c r="N5129" s="9">
        <v>44725.0</v>
      </c>
      <c r="O5129" s="1"/>
      <c r="P5129" s="1">
        <v>8.33</v>
      </c>
      <c r="Q5129" s="1">
        <v>300000.0</v>
      </c>
      <c r="R5129" s="1">
        <v>300000.0</v>
      </c>
      <c r="S5129" s="10">
        <f t="shared" ref="S5129:S5130" si="1247">N5129+90</f>
        <v>44815</v>
      </c>
      <c r="V5129" s="5">
        <f t="shared" si="940"/>
        <v>24990</v>
      </c>
      <c r="W5129" s="11">
        <f t="shared" si="1057"/>
        <v>29488.2</v>
      </c>
      <c r="Z5129" s="5">
        <f t="shared" si="1154"/>
        <v>18742.5</v>
      </c>
      <c r="AB5129" s="1"/>
      <c r="AC5129" s="1" t="s">
        <v>45</v>
      </c>
      <c r="AD5129" s="12" t="s">
        <v>46</v>
      </c>
      <c r="AE5129" s="12" t="s">
        <v>46</v>
      </c>
      <c r="AF5129" s="12" t="s">
        <v>46</v>
      </c>
      <c r="AG5129" s="12"/>
      <c r="AH5129" s="12"/>
      <c r="AI5129" s="12"/>
    </row>
    <row r="5130">
      <c r="A5130" s="1" t="s">
        <v>6971</v>
      </c>
      <c r="B5130" s="13"/>
      <c r="C5130" s="1" t="s">
        <v>36</v>
      </c>
      <c r="D5130" s="1" t="s">
        <v>96</v>
      </c>
      <c r="E5130" s="1" t="s">
        <v>77</v>
      </c>
      <c r="F5130" s="1" t="s">
        <v>672</v>
      </c>
      <c r="G5130" s="1" t="s">
        <v>367</v>
      </c>
      <c r="H5130" s="1" t="s">
        <v>6135</v>
      </c>
      <c r="I5130" s="1" t="s">
        <v>42</v>
      </c>
      <c r="J5130" s="1"/>
      <c r="K5130" s="1" t="s">
        <v>6972</v>
      </c>
      <c r="L5130" s="1" t="s">
        <v>99</v>
      </c>
      <c r="M5130" s="9">
        <v>44725.0</v>
      </c>
      <c r="N5130" s="9">
        <v>44725.0</v>
      </c>
      <c r="O5130" s="1"/>
      <c r="P5130" s="1">
        <v>8.33</v>
      </c>
      <c r="Q5130" s="1">
        <v>300000.0</v>
      </c>
      <c r="R5130" s="1">
        <v>300000.0</v>
      </c>
      <c r="S5130" s="10">
        <f t="shared" si="1247"/>
        <v>44815</v>
      </c>
      <c r="V5130" s="5">
        <f t="shared" si="940"/>
        <v>24990</v>
      </c>
      <c r="W5130" s="11">
        <f t="shared" si="1057"/>
        <v>29488.2</v>
      </c>
      <c r="Z5130" s="5">
        <f t="shared" si="1154"/>
        <v>18742.5</v>
      </c>
      <c r="AB5130" s="1"/>
      <c r="AC5130" s="1" t="s">
        <v>45</v>
      </c>
      <c r="AD5130" s="12" t="s">
        <v>46</v>
      </c>
      <c r="AE5130" s="12" t="s">
        <v>46</v>
      </c>
      <c r="AF5130" s="12" t="s">
        <v>46</v>
      </c>
      <c r="AG5130" s="12"/>
      <c r="AH5130" s="12"/>
      <c r="AI5130" s="12"/>
    </row>
    <row r="5131">
      <c r="A5131" s="1" t="s">
        <v>6971</v>
      </c>
      <c r="B5131" s="13"/>
      <c r="C5131" s="1" t="s">
        <v>36</v>
      </c>
      <c r="D5131" s="1" t="s">
        <v>96</v>
      </c>
      <c r="E5131" s="1" t="s">
        <v>77</v>
      </c>
      <c r="F5131" s="1" t="s">
        <v>672</v>
      </c>
      <c r="G5131" s="1" t="s">
        <v>367</v>
      </c>
      <c r="H5131" s="1" t="s">
        <v>6135</v>
      </c>
      <c r="I5131" s="1" t="s">
        <v>42</v>
      </c>
      <c r="J5131" s="1"/>
      <c r="K5131" s="1" t="s">
        <v>6972</v>
      </c>
      <c r="L5131" s="1" t="s">
        <v>99</v>
      </c>
      <c r="M5131" s="9">
        <v>44725.0</v>
      </c>
      <c r="N5131" s="9">
        <v>44725.0</v>
      </c>
      <c r="O5131" s="1"/>
      <c r="P5131" s="1">
        <v>8.33</v>
      </c>
      <c r="Q5131" s="1">
        <v>500000.0</v>
      </c>
      <c r="R5131" s="1">
        <v>300000.0</v>
      </c>
      <c r="S5131" s="10">
        <f t="shared" ref="S5131:S5133" si="1248">N5131+30</f>
        <v>44755</v>
      </c>
      <c r="V5131" s="5">
        <f t="shared" si="940"/>
        <v>24990</v>
      </c>
      <c r="W5131" s="11">
        <f t="shared" si="1057"/>
        <v>29488.2</v>
      </c>
      <c r="Z5131" s="5">
        <f t="shared" si="1154"/>
        <v>18742.5</v>
      </c>
      <c r="AB5131" s="1"/>
      <c r="AC5131" s="1" t="s">
        <v>45</v>
      </c>
      <c r="AD5131" s="12" t="s">
        <v>46</v>
      </c>
      <c r="AE5131" s="12" t="s">
        <v>46</v>
      </c>
      <c r="AF5131" s="12" t="s">
        <v>46</v>
      </c>
      <c r="AG5131" s="12"/>
      <c r="AH5131" s="12"/>
      <c r="AI5131" s="12"/>
    </row>
    <row r="5132">
      <c r="A5132" s="1" t="s">
        <v>6971</v>
      </c>
      <c r="B5132" s="13"/>
      <c r="C5132" s="1" t="s">
        <v>36</v>
      </c>
      <c r="D5132" s="1" t="s">
        <v>96</v>
      </c>
      <c r="E5132" s="1" t="s">
        <v>77</v>
      </c>
      <c r="F5132" s="1" t="s">
        <v>672</v>
      </c>
      <c r="G5132" s="1" t="s">
        <v>367</v>
      </c>
      <c r="H5132" s="1" t="s">
        <v>6135</v>
      </c>
      <c r="I5132" s="1" t="s">
        <v>42</v>
      </c>
      <c r="J5132" s="1"/>
      <c r="K5132" s="1" t="s">
        <v>6972</v>
      </c>
      <c r="L5132" s="1" t="s">
        <v>99</v>
      </c>
      <c r="M5132" s="9">
        <v>44725.0</v>
      </c>
      <c r="N5132" s="9">
        <v>44725.0</v>
      </c>
      <c r="O5132" s="1"/>
      <c r="P5132" s="1">
        <v>8.33</v>
      </c>
      <c r="Q5132" s="1">
        <v>500000.0</v>
      </c>
      <c r="R5132" s="1">
        <v>300000.0</v>
      </c>
      <c r="S5132" s="10">
        <f t="shared" si="1248"/>
        <v>44755</v>
      </c>
      <c r="V5132" s="5">
        <f t="shared" si="940"/>
        <v>24990</v>
      </c>
      <c r="W5132" s="11">
        <f t="shared" si="1057"/>
        <v>29488.2</v>
      </c>
      <c r="Z5132" s="5">
        <f t="shared" si="1154"/>
        <v>18742.5</v>
      </c>
      <c r="AB5132" s="1"/>
      <c r="AC5132" s="1" t="s">
        <v>45</v>
      </c>
      <c r="AD5132" s="12" t="s">
        <v>46</v>
      </c>
      <c r="AE5132" s="12" t="s">
        <v>46</v>
      </c>
      <c r="AF5132" s="12" t="s">
        <v>46</v>
      </c>
      <c r="AG5132" s="12"/>
      <c r="AH5132" s="12"/>
      <c r="AI5132" s="12"/>
    </row>
    <row r="5133">
      <c r="A5133" s="1" t="s">
        <v>6971</v>
      </c>
      <c r="B5133" s="13"/>
      <c r="C5133" s="1" t="s">
        <v>36</v>
      </c>
      <c r="D5133" s="1" t="s">
        <v>96</v>
      </c>
      <c r="E5133" s="1" t="s">
        <v>77</v>
      </c>
      <c r="F5133" s="1" t="s">
        <v>672</v>
      </c>
      <c r="G5133" s="1" t="s">
        <v>367</v>
      </c>
      <c r="H5133" s="1" t="s">
        <v>6135</v>
      </c>
      <c r="I5133" s="1" t="s">
        <v>42</v>
      </c>
      <c r="J5133" s="1"/>
      <c r="K5133" s="1" t="s">
        <v>6972</v>
      </c>
      <c r="L5133" s="1" t="s">
        <v>99</v>
      </c>
      <c r="M5133" s="9">
        <v>44725.0</v>
      </c>
      <c r="N5133" s="9">
        <v>44725.0</v>
      </c>
      <c r="O5133" s="1"/>
      <c r="P5133" s="1">
        <v>8.33</v>
      </c>
      <c r="Q5133" s="1">
        <v>387300.0</v>
      </c>
      <c r="R5133" s="1">
        <v>300000.0</v>
      </c>
      <c r="S5133" s="10">
        <f t="shared" si="1248"/>
        <v>44755</v>
      </c>
      <c r="V5133" s="5">
        <f t="shared" si="940"/>
        <v>24990</v>
      </c>
      <c r="W5133" s="11">
        <f t="shared" si="1057"/>
        <v>29488.2</v>
      </c>
      <c r="Z5133" s="5">
        <f t="shared" si="1154"/>
        <v>18742.5</v>
      </c>
      <c r="AB5133" s="1"/>
      <c r="AC5133" s="1" t="s">
        <v>45</v>
      </c>
      <c r="AD5133" s="12" t="s">
        <v>46</v>
      </c>
      <c r="AE5133" s="12" t="s">
        <v>46</v>
      </c>
      <c r="AF5133" s="12" t="s">
        <v>46</v>
      </c>
      <c r="AG5133" s="12"/>
      <c r="AH5133" s="12"/>
      <c r="AI5133" s="12"/>
    </row>
    <row r="5134">
      <c r="A5134" s="1" t="s">
        <v>6975</v>
      </c>
      <c r="B5134" s="13"/>
      <c r="C5134" s="1" t="s">
        <v>36</v>
      </c>
      <c r="D5134" s="1" t="s">
        <v>76</v>
      </c>
      <c r="E5134" s="1" t="s">
        <v>77</v>
      </c>
      <c r="F5134" s="1" t="s">
        <v>1726</v>
      </c>
      <c r="G5134" s="1" t="s">
        <v>152</v>
      </c>
      <c r="H5134" s="1" t="s">
        <v>317</v>
      </c>
      <c r="I5134" s="1" t="s">
        <v>123</v>
      </c>
      <c r="J5134" s="1"/>
      <c r="K5134" s="1" t="s">
        <v>6976</v>
      </c>
      <c r="L5134" s="1" t="s">
        <v>53</v>
      </c>
      <c r="M5134" s="9">
        <v>44727.0</v>
      </c>
      <c r="N5134" s="14">
        <v>44848.0</v>
      </c>
      <c r="O5134" s="1"/>
      <c r="P5134" s="1">
        <v>8.33</v>
      </c>
      <c r="Q5134" s="1">
        <v>300000.0</v>
      </c>
      <c r="R5134" s="1">
        <v>300000.0</v>
      </c>
      <c r="S5134" s="15">
        <f>N5134+90</f>
        <v>44938</v>
      </c>
      <c r="V5134" s="5">
        <f t="shared" si="940"/>
        <v>24990</v>
      </c>
      <c r="W5134" s="11">
        <f t="shared" si="1057"/>
        <v>29488.2</v>
      </c>
      <c r="Z5134" s="5">
        <f t="shared" si="1154"/>
        <v>18742.5</v>
      </c>
      <c r="AB5134" s="1"/>
      <c r="AC5134" s="1" t="s">
        <v>45</v>
      </c>
      <c r="AD5134" s="12" t="s">
        <v>46</v>
      </c>
      <c r="AE5134" s="12" t="s">
        <v>46</v>
      </c>
      <c r="AF5134" s="12" t="s">
        <v>46</v>
      </c>
      <c r="AG5134" s="12"/>
      <c r="AH5134" s="12"/>
      <c r="AI5134" s="12"/>
    </row>
    <row r="5135">
      <c r="A5135" s="1" t="s">
        <v>6977</v>
      </c>
      <c r="B5135" s="13"/>
      <c r="C5135" s="1" t="s">
        <v>95</v>
      </c>
      <c r="D5135" s="1" t="s">
        <v>37</v>
      </c>
      <c r="E5135" s="1" t="s">
        <v>113</v>
      </c>
      <c r="F5135" s="1" t="s">
        <v>344</v>
      </c>
      <c r="G5135" s="1" t="s">
        <v>84</v>
      </c>
      <c r="H5135" s="1" t="s">
        <v>85</v>
      </c>
      <c r="I5135" s="1" t="s">
        <v>42</v>
      </c>
      <c r="J5135" s="1"/>
      <c r="K5135" s="1" t="s">
        <v>6978</v>
      </c>
      <c r="L5135" s="1" t="s">
        <v>143</v>
      </c>
      <c r="M5135" s="9">
        <v>44723.0</v>
      </c>
      <c r="N5135" s="9">
        <v>44871.0</v>
      </c>
      <c r="O5135" s="1"/>
      <c r="P5135" s="1">
        <v>8.33</v>
      </c>
      <c r="Q5135" s="1">
        <v>500000.0</v>
      </c>
      <c r="R5135" s="1">
        <v>540000.0</v>
      </c>
      <c r="S5135" s="9">
        <v>44713.0</v>
      </c>
      <c r="T5135" s="9">
        <v>44723.0</v>
      </c>
      <c r="U5135" s="1" t="s">
        <v>6979</v>
      </c>
      <c r="V5135" s="5">
        <f t="shared" si="940"/>
        <v>44982</v>
      </c>
      <c r="W5135" s="11">
        <f t="shared" si="1057"/>
        <v>53078.76</v>
      </c>
      <c r="X5135" s="9">
        <v>44749.0</v>
      </c>
      <c r="Y5135" s="5">
        <f t="shared" ref="Y5135:Y5136" si="1249">W5135-(V5135*10%)</f>
        <v>48580.56</v>
      </c>
      <c r="Z5135" s="5">
        <f t="shared" si="1154"/>
        <v>33736.5</v>
      </c>
      <c r="AA5135" s="9">
        <v>44749.0</v>
      </c>
      <c r="AB5135" s="1" t="s">
        <v>6980</v>
      </c>
      <c r="AC5135" s="1" t="s">
        <v>55</v>
      </c>
      <c r="AD5135" s="12" t="s">
        <v>46</v>
      </c>
      <c r="AE5135" s="12" t="s">
        <v>46</v>
      </c>
      <c r="AF5135" s="12" t="s">
        <v>46</v>
      </c>
      <c r="AG5135" s="12" t="s">
        <v>46</v>
      </c>
      <c r="AH5135" s="12" t="s">
        <v>46</v>
      </c>
      <c r="AI5135" s="12" t="s">
        <v>46</v>
      </c>
    </row>
    <row r="5136">
      <c r="A5136" s="1" t="s">
        <v>6981</v>
      </c>
      <c r="B5136" s="13"/>
      <c r="C5136" s="1" t="s">
        <v>36</v>
      </c>
      <c r="D5136" s="1" t="s">
        <v>50</v>
      </c>
      <c r="E5136" s="1" t="s">
        <v>212</v>
      </c>
      <c r="F5136" s="1" t="s">
        <v>438</v>
      </c>
      <c r="G5136" s="1" t="s">
        <v>152</v>
      </c>
      <c r="H5136" s="1" t="s">
        <v>153</v>
      </c>
      <c r="I5136" s="1" t="s">
        <v>42</v>
      </c>
      <c r="J5136" s="1"/>
      <c r="K5136" s="1" t="s">
        <v>6982</v>
      </c>
      <c r="L5136" s="1" t="s">
        <v>150</v>
      </c>
      <c r="M5136" s="9">
        <v>44712.0</v>
      </c>
      <c r="N5136" s="9">
        <v>44712.0</v>
      </c>
      <c r="O5136" s="1"/>
      <c r="P5136" s="1">
        <v>7.5</v>
      </c>
      <c r="Q5136" s="1">
        <v>300000.0</v>
      </c>
      <c r="R5136" s="1">
        <v>400000.0</v>
      </c>
      <c r="S5136" s="9">
        <v>44670.0</v>
      </c>
      <c r="T5136" s="9">
        <v>44670.0</v>
      </c>
      <c r="U5136" s="1" t="s">
        <v>6983</v>
      </c>
      <c r="V5136" s="5">
        <f t="shared" si="940"/>
        <v>30000</v>
      </c>
      <c r="W5136" s="11">
        <f t="shared" si="1057"/>
        <v>35400</v>
      </c>
      <c r="X5136" s="9">
        <v>44707.0</v>
      </c>
      <c r="Y5136" s="5">
        <f t="shared" si="1249"/>
        <v>32400</v>
      </c>
      <c r="Z5136" s="5">
        <f t="shared" si="1154"/>
        <v>22500</v>
      </c>
      <c r="AA5136" s="9">
        <v>44712.0</v>
      </c>
      <c r="AB5136" s="1" t="s">
        <v>6984</v>
      </c>
      <c r="AC5136" s="1" t="s">
        <v>55</v>
      </c>
      <c r="AD5136" s="12" t="s">
        <v>46</v>
      </c>
      <c r="AE5136" s="12" t="s">
        <v>46</v>
      </c>
      <c r="AF5136" s="12" t="s">
        <v>46</v>
      </c>
      <c r="AG5136" s="12" t="s">
        <v>46</v>
      </c>
      <c r="AH5136" s="12" t="s">
        <v>46</v>
      </c>
      <c r="AI5136" s="12" t="s">
        <v>46</v>
      </c>
    </row>
    <row r="5137">
      <c r="A5137" s="1" t="s">
        <v>6981</v>
      </c>
      <c r="B5137" s="13"/>
      <c r="C5137" s="1" t="s">
        <v>36</v>
      </c>
      <c r="D5137" s="1" t="s">
        <v>50</v>
      </c>
      <c r="E5137" s="1" t="s">
        <v>212</v>
      </c>
      <c r="F5137" s="1" t="s">
        <v>438</v>
      </c>
      <c r="G5137" s="1" t="s">
        <v>152</v>
      </c>
      <c r="H5137" s="1" t="s">
        <v>153</v>
      </c>
      <c r="I5137" s="1" t="s">
        <v>42</v>
      </c>
      <c r="J5137" s="1"/>
      <c r="K5137" s="1" t="s">
        <v>6982</v>
      </c>
      <c r="L5137" s="1" t="s">
        <v>150</v>
      </c>
      <c r="M5137" s="9">
        <v>44712.0</v>
      </c>
      <c r="N5137" s="9">
        <v>44901.0</v>
      </c>
      <c r="O5137" s="1"/>
      <c r="P5137" s="1">
        <v>7.5</v>
      </c>
      <c r="Q5137" s="1">
        <v>300000.0</v>
      </c>
      <c r="R5137" s="1">
        <v>300000.0</v>
      </c>
      <c r="S5137" s="10">
        <f t="shared" ref="S5137:S5142" si="1250">N5137+90</f>
        <v>44991</v>
      </c>
      <c r="V5137" s="5">
        <f t="shared" si="940"/>
        <v>22500</v>
      </c>
      <c r="W5137" s="11">
        <f t="shared" si="1057"/>
        <v>26550</v>
      </c>
      <c r="Z5137" s="5">
        <f t="shared" si="1154"/>
        <v>16875</v>
      </c>
      <c r="AC5137" s="1" t="str">
        <f t="shared" ref="AC5137:AC5142" si="1251">IF(T5137="","C","O")</f>
        <v>C</v>
      </c>
      <c r="AD5137" s="12" t="s">
        <v>46</v>
      </c>
      <c r="AE5137" s="12" t="s">
        <v>46</v>
      </c>
      <c r="AF5137" s="12" t="s">
        <v>46</v>
      </c>
      <c r="AG5137" s="12"/>
      <c r="AH5137" s="12"/>
      <c r="AI5137" s="12"/>
    </row>
    <row r="5138">
      <c r="A5138" s="1" t="s">
        <v>6981</v>
      </c>
      <c r="B5138" s="13"/>
      <c r="C5138" s="1" t="s">
        <v>36</v>
      </c>
      <c r="D5138" s="1" t="s">
        <v>50</v>
      </c>
      <c r="E5138" s="1" t="s">
        <v>212</v>
      </c>
      <c r="F5138" s="1" t="s">
        <v>438</v>
      </c>
      <c r="G5138" s="1" t="s">
        <v>152</v>
      </c>
      <c r="H5138" s="1" t="s">
        <v>153</v>
      </c>
      <c r="I5138" s="1" t="s">
        <v>42</v>
      </c>
      <c r="J5138" s="1"/>
      <c r="K5138" s="1" t="s">
        <v>6982</v>
      </c>
      <c r="L5138" s="1" t="s">
        <v>150</v>
      </c>
      <c r="M5138" s="9">
        <v>44712.0</v>
      </c>
      <c r="N5138" s="14">
        <v>44857.0</v>
      </c>
      <c r="O5138" s="1"/>
      <c r="P5138" s="1">
        <v>7.5</v>
      </c>
      <c r="Q5138" s="1">
        <v>300000.0</v>
      </c>
      <c r="R5138" s="1">
        <v>300000.0</v>
      </c>
      <c r="S5138" s="15">
        <f t="shared" si="1250"/>
        <v>44947</v>
      </c>
      <c r="V5138" s="5">
        <f t="shared" si="940"/>
        <v>22500</v>
      </c>
      <c r="W5138" s="11">
        <f t="shared" si="1057"/>
        <v>26550</v>
      </c>
      <c r="Z5138" s="5">
        <f t="shared" si="1154"/>
        <v>16875</v>
      </c>
      <c r="AC5138" s="1" t="str">
        <f t="shared" si="1251"/>
        <v>C</v>
      </c>
      <c r="AD5138" s="12" t="s">
        <v>46</v>
      </c>
      <c r="AE5138" s="12" t="s">
        <v>46</v>
      </c>
      <c r="AF5138" s="12" t="s">
        <v>46</v>
      </c>
      <c r="AG5138" s="12"/>
      <c r="AH5138" s="12"/>
      <c r="AI5138" s="12"/>
    </row>
    <row r="5139">
      <c r="A5139" s="1" t="s">
        <v>6981</v>
      </c>
      <c r="B5139" s="13"/>
      <c r="C5139" s="1" t="s">
        <v>36</v>
      </c>
      <c r="D5139" s="1" t="s">
        <v>50</v>
      </c>
      <c r="E5139" s="1" t="s">
        <v>212</v>
      </c>
      <c r="F5139" s="1" t="s">
        <v>438</v>
      </c>
      <c r="G5139" s="1" t="s">
        <v>152</v>
      </c>
      <c r="H5139" s="1" t="s">
        <v>153</v>
      </c>
      <c r="I5139" s="1" t="s">
        <v>42</v>
      </c>
      <c r="J5139" s="1"/>
      <c r="K5139" s="1" t="s">
        <v>6982</v>
      </c>
      <c r="L5139" s="1" t="s">
        <v>150</v>
      </c>
      <c r="M5139" s="9">
        <v>44712.0</v>
      </c>
      <c r="N5139" s="9">
        <v>44826.0</v>
      </c>
      <c r="O5139" s="1"/>
      <c r="P5139" s="1">
        <v>7.5</v>
      </c>
      <c r="Q5139" s="1">
        <v>300000.0</v>
      </c>
      <c r="R5139" s="1">
        <v>300000.0</v>
      </c>
      <c r="S5139" s="10">
        <f t="shared" si="1250"/>
        <v>44916</v>
      </c>
      <c r="V5139" s="5">
        <f t="shared" si="940"/>
        <v>22500</v>
      </c>
      <c r="W5139" s="11">
        <f t="shared" si="1057"/>
        <v>26550</v>
      </c>
      <c r="Z5139" s="5">
        <f t="shared" si="1154"/>
        <v>16875</v>
      </c>
      <c r="AC5139" s="1" t="str">
        <f t="shared" si="1251"/>
        <v>C</v>
      </c>
      <c r="AD5139" s="12" t="s">
        <v>46</v>
      </c>
      <c r="AE5139" s="12" t="s">
        <v>46</v>
      </c>
      <c r="AF5139" s="12" t="s">
        <v>46</v>
      </c>
      <c r="AG5139" s="12"/>
      <c r="AH5139" s="12"/>
      <c r="AI5139" s="12"/>
    </row>
    <row r="5140">
      <c r="A5140" s="1" t="s">
        <v>6981</v>
      </c>
      <c r="B5140" s="13"/>
      <c r="C5140" s="1" t="s">
        <v>36</v>
      </c>
      <c r="D5140" s="1" t="s">
        <v>50</v>
      </c>
      <c r="E5140" s="1" t="s">
        <v>212</v>
      </c>
      <c r="F5140" s="1" t="s">
        <v>438</v>
      </c>
      <c r="G5140" s="1" t="s">
        <v>152</v>
      </c>
      <c r="H5140" s="1" t="s">
        <v>153</v>
      </c>
      <c r="I5140" s="1" t="s">
        <v>42</v>
      </c>
      <c r="J5140" s="1"/>
      <c r="K5140" s="1" t="s">
        <v>6982</v>
      </c>
      <c r="L5140" s="1" t="s">
        <v>150</v>
      </c>
      <c r="M5140" s="9">
        <v>44712.0</v>
      </c>
      <c r="N5140" s="9">
        <v>44712.0</v>
      </c>
      <c r="O5140" s="1"/>
      <c r="P5140" s="1">
        <v>7.5</v>
      </c>
      <c r="Q5140" s="1">
        <v>300000.0</v>
      </c>
      <c r="R5140" s="1">
        <v>300000.0</v>
      </c>
      <c r="S5140" s="10">
        <f t="shared" si="1250"/>
        <v>44802</v>
      </c>
      <c r="V5140" s="5">
        <f t="shared" si="940"/>
        <v>22500</v>
      </c>
      <c r="W5140" s="11">
        <f t="shared" si="1057"/>
        <v>26550</v>
      </c>
      <c r="Z5140" s="5">
        <f t="shared" si="1154"/>
        <v>16875</v>
      </c>
      <c r="AC5140" s="1" t="str">
        <f t="shared" si="1251"/>
        <v>C</v>
      </c>
      <c r="AD5140" s="12" t="s">
        <v>46</v>
      </c>
      <c r="AE5140" s="12" t="s">
        <v>46</v>
      </c>
      <c r="AF5140" s="12" t="s">
        <v>46</v>
      </c>
      <c r="AG5140" s="12"/>
      <c r="AH5140" s="12"/>
      <c r="AI5140" s="12"/>
    </row>
    <row r="5141">
      <c r="A5141" s="1" t="s">
        <v>6981</v>
      </c>
      <c r="B5141" s="13"/>
      <c r="C5141" s="1" t="s">
        <v>36</v>
      </c>
      <c r="D5141" s="1" t="s">
        <v>50</v>
      </c>
      <c r="E5141" s="1" t="s">
        <v>212</v>
      </c>
      <c r="F5141" s="1" t="s">
        <v>438</v>
      </c>
      <c r="G5141" s="1" t="s">
        <v>152</v>
      </c>
      <c r="H5141" s="1" t="s">
        <v>153</v>
      </c>
      <c r="I5141" s="1" t="s">
        <v>42</v>
      </c>
      <c r="J5141" s="1"/>
      <c r="K5141" s="1" t="s">
        <v>6982</v>
      </c>
      <c r="L5141" s="1" t="s">
        <v>150</v>
      </c>
      <c r="M5141" s="9">
        <v>44712.0</v>
      </c>
      <c r="N5141" s="9">
        <v>44901.0</v>
      </c>
      <c r="O5141" s="1"/>
      <c r="P5141" s="1">
        <v>7.5</v>
      </c>
      <c r="Q5141" s="1">
        <v>300000.0</v>
      </c>
      <c r="R5141" s="1">
        <v>300000.0</v>
      </c>
      <c r="S5141" s="10">
        <f t="shared" si="1250"/>
        <v>44991</v>
      </c>
      <c r="V5141" s="5">
        <f t="shared" si="940"/>
        <v>22500</v>
      </c>
      <c r="W5141" s="11">
        <f t="shared" si="1057"/>
        <v>26550</v>
      </c>
      <c r="Z5141" s="5">
        <f t="shared" si="1154"/>
        <v>16875</v>
      </c>
      <c r="AC5141" s="1" t="str">
        <f t="shared" si="1251"/>
        <v>C</v>
      </c>
      <c r="AD5141" s="12" t="s">
        <v>46</v>
      </c>
      <c r="AE5141" s="12" t="s">
        <v>46</v>
      </c>
      <c r="AF5141" s="12" t="s">
        <v>46</v>
      </c>
      <c r="AG5141" s="12"/>
      <c r="AH5141" s="12"/>
      <c r="AI5141" s="12"/>
    </row>
    <row r="5142">
      <c r="A5142" s="1" t="s">
        <v>6981</v>
      </c>
      <c r="B5142" s="13"/>
      <c r="C5142" s="1" t="s">
        <v>36</v>
      </c>
      <c r="D5142" s="1" t="s">
        <v>50</v>
      </c>
      <c r="E5142" s="1" t="s">
        <v>212</v>
      </c>
      <c r="F5142" s="1" t="s">
        <v>438</v>
      </c>
      <c r="G5142" s="1" t="s">
        <v>152</v>
      </c>
      <c r="H5142" s="1" t="s">
        <v>153</v>
      </c>
      <c r="I5142" s="1" t="s">
        <v>42</v>
      </c>
      <c r="J5142" s="1"/>
      <c r="K5142" s="1" t="s">
        <v>6982</v>
      </c>
      <c r="L5142" s="1" t="s">
        <v>150</v>
      </c>
      <c r="M5142" s="9">
        <v>44712.0</v>
      </c>
      <c r="N5142" s="9">
        <v>44724.0</v>
      </c>
      <c r="O5142" s="1"/>
      <c r="P5142" s="1">
        <v>7.5</v>
      </c>
      <c r="Q5142" s="1">
        <v>300000.0</v>
      </c>
      <c r="R5142" s="1">
        <v>300000.0</v>
      </c>
      <c r="S5142" s="10">
        <f t="shared" si="1250"/>
        <v>44814</v>
      </c>
      <c r="V5142" s="5">
        <f t="shared" si="940"/>
        <v>22500</v>
      </c>
      <c r="W5142" s="11">
        <f t="shared" si="1057"/>
        <v>26550</v>
      </c>
      <c r="Z5142" s="5">
        <f t="shared" si="1154"/>
        <v>16875</v>
      </c>
      <c r="AC5142" s="1" t="str">
        <f t="shared" si="1251"/>
        <v>C</v>
      </c>
      <c r="AD5142" s="12" t="s">
        <v>46</v>
      </c>
      <c r="AE5142" s="12" t="s">
        <v>46</v>
      </c>
      <c r="AF5142" s="12" t="s">
        <v>46</v>
      </c>
      <c r="AG5142" s="12"/>
      <c r="AH5142" s="12"/>
      <c r="AI5142" s="12"/>
    </row>
    <row r="5143">
      <c r="A5143" s="1" t="s">
        <v>6985</v>
      </c>
      <c r="B5143" s="13"/>
      <c r="C5143" s="1" t="s">
        <v>36</v>
      </c>
      <c r="D5143" s="1" t="s">
        <v>102</v>
      </c>
      <c r="E5143" s="1" t="s">
        <v>113</v>
      </c>
      <c r="F5143" s="1" t="s">
        <v>497</v>
      </c>
      <c r="G5143" s="1" t="s">
        <v>40</v>
      </c>
      <c r="H5143" s="1" t="s">
        <v>345</v>
      </c>
      <c r="I5143" s="1" t="s">
        <v>123</v>
      </c>
      <c r="J5143" s="1"/>
      <c r="K5143" s="1" t="s">
        <v>6986</v>
      </c>
      <c r="L5143" s="1" t="s">
        <v>143</v>
      </c>
      <c r="M5143" s="9">
        <v>44799.0</v>
      </c>
      <c r="N5143" s="9">
        <v>44799.0</v>
      </c>
      <c r="O5143" s="1"/>
      <c r="P5143" s="1">
        <v>8.33</v>
      </c>
      <c r="Q5143" s="1">
        <v>350000.0</v>
      </c>
      <c r="R5143" s="1">
        <v>396000.0</v>
      </c>
      <c r="S5143" s="9">
        <v>44795.0</v>
      </c>
      <c r="T5143" s="9">
        <v>44799.0</v>
      </c>
      <c r="U5143" s="1" t="s">
        <v>6987</v>
      </c>
      <c r="V5143" s="5">
        <f t="shared" si="940"/>
        <v>32986.8</v>
      </c>
      <c r="W5143" s="11">
        <f t="shared" si="1057"/>
        <v>38924.424</v>
      </c>
      <c r="X5143" s="9">
        <v>44825.0</v>
      </c>
      <c r="Y5143" s="5">
        <f>W5143</f>
        <v>38924.424</v>
      </c>
      <c r="Z5143" s="5">
        <f t="shared" si="1154"/>
        <v>24740.1</v>
      </c>
      <c r="AA5143" s="9">
        <v>44829.0</v>
      </c>
      <c r="AB5143" s="1" t="s">
        <v>6987</v>
      </c>
      <c r="AC5143" s="1" t="s">
        <v>55</v>
      </c>
      <c r="AD5143" s="12" t="s">
        <v>46</v>
      </c>
      <c r="AE5143" s="12" t="s">
        <v>46</v>
      </c>
      <c r="AF5143" s="12" t="s">
        <v>46</v>
      </c>
      <c r="AG5143" s="12" t="s">
        <v>46</v>
      </c>
      <c r="AH5143" s="12" t="s">
        <v>46</v>
      </c>
      <c r="AI5143" s="12" t="s">
        <v>46</v>
      </c>
    </row>
    <row r="5144">
      <c r="A5144" s="1" t="s">
        <v>6988</v>
      </c>
      <c r="B5144" s="13"/>
      <c r="C5144" s="1" t="s">
        <v>36</v>
      </c>
      <c r="D5144" s="1" t="s">
        <v>96</v>
      </c>
      <c r="E5144" s="1" t="s">
        <v>113</v>
      </c>
      <c r="F5144" s="1" t="s">
        <v>2016</v>
      </c>
      <c r="G5144" s="1" t="s">
        <v>152</v>
      </c>
      <c r="H5144" s="1" t="s">
        <v>317</v>
      </c>
      <c r="I5144" s="1" t="s">
        <v>42</v>
      </c>
      <c r="J5144" s="1"/>
      <c r="K5144" s="1" t="s">
        <v>6989</v>
      </c>
      <c r="L5144" s="1" t="s">
        <v>143</v>
      </c>
      <c r="M5144" s="9">
        <v>44726.0</v>
      </c>
      <c r="N5144" s="9">
        <v>44735.0</v>
      </c>
      <c r="O5144" s="1"/>
      <c r="P5144" s="1">
        <v>8.33</v>
      </c>
      <c r="Q5144" s="1">
        <v>250000.0</v>
      </c>
      <c r="R5144" s="1">
        <v>300000.0</v>
      </c>
      <c r="S5144" s="9">
        <v>44726.0</v>
      </c>
      <c r="T5144" s="9">
        <v>44735.0</v>
      </c>
      <c r="U5144" s="1" t="s">
        <v>6990</v>
      </c>
      <c r="V5144" s="5">
        <f t="shared" si="940"/>
        <v>24990</v>
      </c>
      <c r="W5144" s="11">
        <f t="shared" si="1057"/>
        <v>29488.2</v>
      </c>
      <c r="X5144" s="9">
        <v>44756.0</v>
      </c>
      <c r="Y5144" s="5">
        <f t="shared" ref="Y5144:Y5151" si="1252">W5144-(V5144*10%)</f>
        <v>26989.2</v>
      </c>
      <c r="Z5144" s="5">
        <f t="shared" si="1154"/>
        <v>18742.5</v>
      </c>
      <c r="AA5144" s="9">
        <v>44760.0</v>
      </c>
      <c r="AB5144" s="1" t="s">
        <v>6990</v>
      </c>
      <c r="AC5144" s="1" t="s">
        <v>55</v>
      </c>
      <c r="AD5144" s="12" t="s">
        <v>46</v>
      </c>
      <c r="AE5144" s="12" t="s">
        <v>46</v>
      </c>
      <c r="AF5144" s="12" t="s">
        <v>46</v>
      </c>
      <c r="AG5144" s="12" t="s">
        <v>46</v>
      </c>
      <c r="AH5144" s="12" t="s">
        <v>46</v>
      </c>
      <c r="AI5144" s="12" t="s">
        <v>46</v>
      </c>
    </row>
    <row r="5145">
      <c r="A5145" s="1" t="s">
        <v>6988</v>
      </c>
      <c r="B5145" s="13"/>
      <c r="C5145" s="1" t="s">
        <v>36</v>
      </c>
      <c r="D5145" s="1" t="s">
        <v>96</v>
      </c>
      <c r="E5145" s="1" t="s">
        <v>113</v>
      </c>
      <c r="F5145" s="1" t="s">
        <v>2016</v>
      </c>
      <c r="G5145" s="1" t="s">
        <v>152</v>
      </c>
      <c r="H5145" s="1" t="s">
        <v>317</v>
      </c>
      <c r="I5145" s="1" t="s">
        <v>42</v>
      </c>
      <c r="J5145" s="1"/>
      <c r="K5145" s="1" t="s">
        <v>6989</v>
      </c>
      <c r="L5145" s="1" t="s">
        <v>143</v>
      </c>
      <c r="M5145" s="9">
        <v>44726.0</v>
      </c>
      <c r="N5145" s="9">
        <v>44798.0</v>
      </c>
      <c r="O5145" s="1"/>
      <c r="P5145" s="1">
        <v>8.33</v>
      </c>
      <c r="Q5145" s="1">
        <v>750000.0</v>
      </c>
      <c r="R5145" s="1">
        <v>804000.0</v>
      </c>
      <c r="S5145" s="9">
        <v>44796.0</v>
      </c>
      <c r="T5145" s="9">
        <v>44798.0</v>
      </c>
      <c r="U5145" s="1" t="s">
        <v>6991</v>
      </c>
      <c r="V5145" s="5">
        <f t="shared" si="940"/>
        <v>66973.2</v>
      </c>
      <c r="W5145" s="11">
        <f t="shared" si="1057"/>
        <v>79028.376</v>
      </c>
      <c r="X5145" s="9">
        <v>44826.0</v>
      </c>
      <c r="Y5145" s="5">
        <f t="shared" si="1252"/>
        <v>72331.056</v>
      </c>
      <c r="Z5145" s="5">
        <f t="shared" si="1154"/>
        <v>50229.9</v>
      </c>
      <c r="AA5145" s="9">
        <v>44830.0</v>
      </c>
      <c r="AB5145" s="1" t="s">
        <v>6991</v>
      </c>
      <c r="AC5145" s="1" t="s">
        <v>55</v>
      </c>
      <c r="AD5145" s="12" t="s">
        <v>46</v>
      </c>
      <c r="AE5145" s="12" t="s">
        <v>46</v>
      </c>
      <c r="AF5145" s="12" t="s">
        <v>46</v>
      </c>
      <c r="AG5145" s="12" t="s">
        <v>46</v>
      </c>
      <c r="AH5145" s="12" t="s">
        <v>46</v>
      </c>
      <c r="AI5145" s="12" t="s">
        <v>46</v>
      </c>
    </row>
    <row r="5146">
      <c r="A5146" s="1" t="s">
        <v>6988</v>
      </c>
      <c r="B5146" s="13"/>
      <c r="C5146" s="1" t="s">
        <v>36</v>
      </c>
      <c r="D5146" s="1" t="s">
        <v>96</v>
      </c>
      <c r="E5146" s="1" t="s">
        <v>113</v>
      </c>
      <c r="F5146" s="1" t="s">
        <v>2016</v>
      </c>
      <c r="G5146" s="1" t="s">
        <v>152</v>
      </c>
      <c r="H5146" s="1" t="s">
        <v>317</v>
      </c>
      <c r="I5146" s="1" t="s">
        <v>42</v>
      </c>
      <c r="J5146" s="1"/>
      <c r="K5146" s="1" t="s">
        <v>6989</v>
      </c>
      <c r="L5146" s="1" t="s">
        <v>143</v>
      </c>
      <c r="M5146" s="9">
        <v>44726.0</v>
      </c>
      <c r="N5146" s="9">
        <v>44798.0</v>
      </c>
      <c r="O5146" s="1"/>
      <c r="P5146" s="1">
        <v>8.33</v>
      </c>
      <c r="Q5146" s="1">
        <v>300000.0</v>
      </c>
      <c r="R5146" s="1">
        <v>360000.0</v>
      </c>
      <c r="S5146" s="9">
        <v>44796.0</v>
      </c>
      <c r="T5146" s="9">
        <v>44798.0</v>
      </c>
      <c r="U5146" s="1" t="s">
        <v>6992</v>
      </c>
      <c r="V5146" s="5">
        <f t="shared" si="940"/>
        <v>29988</v>
      </c>
      <c r="W5146" s="11">
        <f t="shared" si="1057"/>
        <v>35385.84</v>
      </c>
      <c r="X5146" s="9">
        <v>44826.0</v>
      </c>
      <c r="Y5146" s="5">
        <f t="shared" si="1252"/>
        <v>32387.04</v>
      </c>
      <c r="Z5146" s="5">
        <f t="shared" si="1154"/>
        <v>22491</v>
      </c>
      <c r="AA5146" s="9">
        <v>44830.0</v>
      </c>
      <c r="AB5146" s="1" t="s">
        <v>6992</v>
      </c>
      <c r="AC5146" s="1" t="s">
        <v>55</v>
      </c>
      <c r="AD5146" s="12" t="s">
        <v>46</v>
      </c>
      <c r="AE5146" s="12" t="s">
        <v>46</v>
      </c>
      <c r="AF5146" s="12" t="s">
        <v>46</v>
      </c>
      <c r="AG5146" s="12" t="s">
        <v>46</v>
      </c>
      <c r="AH5146" s="12" t="s">
        <v>46</v>
      </c>
      <c r="AI5146" s="12" t="s">
        <v>46</v>
      </c>
    </row>
    <row r="5147">
      <c r="A5147" s="1" t="s">
        <v>6988</v>
      </c>
      <c r="B5147" s="13"/>
      <c r="C5147" s="1" t="s">
        <v>36</v>
      </c>
      <c r="D5147" s="1" t="s">
        <v>96</v>
      </c>
      <c r="E5147" s="1" t="s">
        <v>113</v>
      </c>
      <c r="F5147" s="1" t="s">
        <v>2016</v>
      </c>
      <c r="G5147" s="1" t="s">
        <v>152</v>
      </c>
      <c r="H5147" s="1" t="s">
        <v>317</v>
      </c>
      <c r="I5147" s="1" t="s">
        <v>42</v>
      </c>
      <c r="J5147" s="1"/>
      <c r="K5147" s="1" t="s">
        <v>6989</v>
      </c>
      <c r="L5147" s="1" t="s">
        <v>143</v>
      </c>
      <c r="M5147" s="9">
        <v>44726.0</v>
      </c>
      <c r="N5147" s="9">
        <v>44826.0</v>
      </c>
      <c r="O5147" s="1"/>
      <c r="P5147" s="1">
        <v>8.33</v>
      </c>
      <c r="Q5147" s="1">
        <v>640000.0</v>
      </c>
      <c r="R5147" s="1">
        <v>720000.0</v>
      </c>
      <c r="S5147" s="9">
        <v>44826.0</v>
      </c>
      <c r="T5147" s="9">
        <v>44826.0</v>
      </c>
      <c r="U5147" s="1" t="s">
        <v>6993</v>
      </c>
      <c r="V5147" s="5">
        <f t="shared" si="940"/>
        <v>59976</v>
      </c>
      <c r="W5147" s="11">
        <f t="shared" si="1057"/>
        <v>70771.68</v>
      </c>
      <c r="X5147" s="14">
        <v>44856.0</v>
      </c>
      <c r="Y5147" s="5">
        <f t="shared" si="1252"/>
        <v>64774.08</v>
      </c>
      <c r="Z5147" s="5">
        <f t="shared" si="1154"/>
        <v>44982</v>
      </c>
      <c r="AA5147" s="14">
        <v>44860.0</v>
      </c>
      <c r="AB5147" s="1" t="s">
        <v>6993</v>
      </c>
      <c r="AC5147" s="1" t="s">
        <v>55</v>
      </c>
      <c r="AD5147" s="12" t="s">
        <v>46</v>
      </c>
      <c r="AE5147" s="12" t="s">
        <v>46</v>
      </c>
      <c r="AF5147" s="12" t="s">
        <v>46</v>
      </c>
      <c r="AG5147" s="12" t="s">
        <v>46</v>
      </c>
      <c r="AH5147" s="12" t="s">
        <v>46</v>
      </c>
      <c r="AI5147" s="12" t="s">
        <v>46</v>
      </c>
    </row>
    <row r="5148">
      <c r="A5148" s="1" t="s">
        <v>6988</v>
      </c>
      <c r="B5148" s="13"/>
      <c r="C5148" s="1" t="s">
        <v>36</v>
      </c>
      <c r="D5148" s="1" t="s">
        <v>96</v>
      </c>
      <c r="E5148" s="1" t="s">
        <v>113</v>
      </c>
      <c r="F5148" s="1" t="s">
        <v>2016</v>
      </c>
      <c r="G5148" s="1" t="s">
        <v>152</v>
      </c>
      <c r="H5148" s="1" t="s">
        <v>317</v>
      </c>
      <c r="I5148" s="1" t="s">
        <v>42</v>
      </c>
      <c r="J5148" s="1"/>
      <c r="K5148" s="1" t="s">
        <v>6989</v>
      </c>
      <c r="L5148" s="1" t="s">
        <v>143</v>
      </c>
      <c r="M5148" s="9">
        <v>44726.0</v>
      </c>
      <c r="N5148" s="9">
        <v>44826.0</v>
      </c>
      <c r="O5148" s="1"/>
      <c r="P5148" s="1">
        <v>8.33</v>
      </c>
      <c r="Q5148" s="1">
        <v>450000.0</v>
      </c>
      <c r="R5148" s="1">
        <v>480000.0</v>
      </c>
      <c r="S5148" s="9">
        <v>44824.0</v>
      </c>
      <c r="T5148" s="9">
        <v>44826.0</v>
      </c>
      <c r="U5148" s="1" t="s">
        <v>6994</v>
      </c>
      <c r="V5148" s="5">
        <f t="shared" si="940"/>
        <v>39984</v>
      </c>
      <c r="W5148" s="11">
        <f t="shared" si="1057"/>
        <v>47181.12</v>
      </c>
      <c r="X5148" s="14">
        <v>44854.0</v>
      </c>
      <c r="Y5148" s="5">
        <f t="shared" si="1252"/>
        <v>43182.72</v>
      </c>
      <c r="Z5148" s="5">
        <f t="shared" si="1154"/>
        <v>29988</v>
      </c>
      <c r="AA5148" s="14">
        <v>44858.0</v>
      </c>
      <c r="AB5148" s="1" t="s">
        <v>6994</v>
      </c>
      <c r="AC5148" s="1" t="s">
        <v>55</v>
      </c>
      <c r="AD5148" s="12" t="s">
        <v>46</v>
      </c>
      <c r="AE5148" s="12" t="s">
        <v>46</v>
      </c>
      <c r="AF5148" s="12" t="s">
        <v>46</v>
      </c>
      <c r="AG5148" s="12" t="s">
        <v>46</v>
      </c>
      <c r="AH5148" s="12" t="s">
        <v>46</v>
      </c>
      <c r="AI5148" s="12" t="s">
        <v>46</v>
      </c>
    </row>
    <row r="5149">
      <c r="A5149" s="1" t="s">
        <v>6988</v>
      </c>
      <c r="B5149" s="13"/>
      <c r="C5149" s="1" t="s">
        <v>36</v>
      </c>
      <c r="D5149" s="1" t="s">
        <v>96</v>
      </c>
      <c r="E5149" s="1" t="s">
        <v>113</v>
      </c>
      <c r="F5149" s="1" t="s">
        <v>2016</v>
      </c>
      <c r="G5149" s="1" t="s">
        <v>152</v>
      </c>
      <c r="H5149" s="1" t="s">
        <v>317</v>
      </c>
      <c r="I5149" s="1" t="s">
        <v>42</v>
      </c>
      <c r="J5149" s="1"/>
      <c r="K5149" s="1" t="s">
        <v>6989</v>
      </c>
      <c r="L5149" s="1" t="s">
        <v>143</v>
      </c>
      <c r="M5149" s="9">
        <v>44726.0</v>
      </c>
      <c r="N5149" s="9">
        <v>44826.0</v>
      </c>
      <c r="O5149" s="1"/>
      <c r="P5149" s="1">
        <v>8.33</v>
      </c>
      <c r="Q5149" s="1">
        <v>640000.0</v>
      </c>
      <c r="R5149" s="1">
        <v>660000.0</v>
      </c>
      <c r="S5149" s="9">
        <v>44824.0</v>
      </c>
      <c r="T5149" s="9">
        <v>44826.0</v>
      </c>
      <c r="U5149" s="1" t="s">
        <v>6995</v>
      </c>
      <c r="V5149" s="5">
        <f t="shared" si="940"/>
        <v>54978</v>
      </c>
      <c r="W5149" s="11">
        <f t="shared" si="1057"/>
        <v>64874.04</v>
      </c>
      <c r="X5149" s="14">
        <v>44854.0</v>
      </c>
      <c r="Y5149" s="5">
        <f t="shared" si="1252"/>
        <v>59376.24</v>
      </c>
      <c r="Z5149" s="5">
        <f t="shared" si="1154"/>
        <v>41233.5</v>
      </c>
      <c r="AA5149" s="14">
        <v>44858.0</v>
      </c>
      <c r="AB5149" s="1" t="s">
        <v>6995</v>
      </c>
      <c r="AC5149" s="1" t="s">
        <v>55</v>
      </c>
      <c r="AD5149" s="12" t="s">
        <v>46</v>
      </c>
      <c r="AE5149" s="12" t="s">
        <v>46</v>
      </c>
      <c r="AF5149" s="12" t="s">
        <v>46</v>
      </c>
      <c r="AG5149" s="12" t="s">
        <v>46</v>
      </c>
      <c r="AH5149" s="12" t="s">
        <v>46</v>
      </c>
      <c r="AI5149" s="12" t="s">
        <v>46</v>
      </c>
    </row>
    <row r="5150">
      <c r="A5150" s="1" t="s">
        <v>6988</v>
      </c>
      <c r="B5150" s="13"/>
      <c r="C5150" s="1" t="s">
        <v>36</v>
      </c>
      <c r="D5150" s="1" t="s">
        <v>96</v>
      </c>
      <c r="E5150" s="1" t="s">
        <v>113</v>
      </c>
      <c r="F5150" s="1" t="s">
        <v>2016</v>
      </c>
      <c r="G5150" s="1" t="s">
        <v>152</v>
      </c>
      <c r="H5150" s="1" t="s">
        <v>317</v>
      </c>
      <c r="I5150" s="1" t="s">
        <v>42</v>
      </c>
      <c r="J5150" s="1"/>
      <c r="K5150" s="1" t="s">
        <v>6989</v>
      </c>
      <c r="L5150" s="1" t="s">
        <v>143</v>
      </c>
      <c r="M5150" s="9">
        <v>44726.0</v>
      </c>
      <c r="N5150" s="9">
        <v>44945.0</v>
      </c>
      <c r="O5150" s="1"/>
      <c r="P5150" s="1">
        <v>8.33</v>
      </c>
      <c r="Q5150" s="1">
        <v>600000.0</v>
      </c>
      <c r="R5150" s="1">
        <v>640000.0</v>
      </c>
      <c r="S5150" s="9">
        <v>44928.0</v>
      </c>
      <c r="T5150" s="9">
        <v>44945.0</v>
      </c>
      <c r="U5150" s="1" t="s">
        <v>6996</v>
      </c>
      <c r="V5150" s="5">
        <f t="shared" si="940"/>
        <v>53312</v>
      </c>
      <c r="W5150" s="11">
        <f t="shared" si="1057"/>
        <v>62908.16</v>
      </c>
      <c r="X5150" s="9">
        <v>44958.0</v>
      </c>
      <c r="Y5150" s="5">
        <f t="shared" si="1252"/>
        <v>57576.96</v>
      </c>
      <c r="Z5150" s="5">
        <f t="shared" si="1154"/>
        <v>39984</v>
      </c>
      <c r="AA5150" s="9">
        <v>44962.0</v>
      </c>
      <c r="AB5150" s="1" t="s">
        <v>6996</v>
      </c>
      <c r="AC5150" s="1" t="s">
        <v>55</v>
      </c>
      <c r="AD5150" s="12" t="s">
        <v>46</v>
      </c>
      <c r="AE5150" s="12" t="s">
        <v>46</v>
      </c>
      <c r="AF5150" s="12" t="s">
        <v>46</v>
      </c>
      <c r="AG5150" s="12" t="s">
        <v>46</v>
      </c>
      <c r="AH5150" s="12" t="s">
        <v>46</v>
      </c>
      <c r="AI5150" s="12" t="s">
        <v>46</v>
      </c>
    </row>
    <row r="5151">
      <c r="A5151" s="1" t="s">
        <v>6988</v>
      </c>
      <c r="B5151" s="13"/>
      <c r="C5151" s="1" t="s">
        <v>36</v>
      </c>
      <c r="D5151" s="1" t="s">
        <v>96</v>
      </c>
      <c r="E5151" s="1" t="s">
        <v>113</v>
      </c>
      <c r="F5151" s="1" t="s">
        <v>2016</v>
      </c>
      <c r="G5151" s="1" t="s">
        <v>152</v>
      </c>
      <c r="H5151" s="1" t="s">
        <v>317</v>
      </c>
      <c r="I5151" s="1" t="s">
        <v>42</v>
      </c>
      <c r="J5151" s="1"/>
      <c r="K5151" s="1" t="s">
        <v>6989</v>
      </c>
      <c r="L5151" s="1" t="s">
        <v>143</v>
      </c>
      <c r="M5151" s="9">
        <v>44726.0</v>
      </c>
      <c r="N5151" s="9">
        <v>44956.0</v>
      </c>
      <c r="O5151" s="1"/>
      <c r="P5151" s="1">
        <v>8.33</v>
      </c>
      <c r="Q5151" s="1">
        <v>1150000.0</v>
      </c>
      <c r="R5151" s="1">
        <v>1200000.0</v>
      </c>
      <c r="S5151" s="9">
        <v>44945.0</v>
      </c>
      <c r="T5151" s="9">
        <v>44956.0</v>
      </c>
      <c r="U5151" s="1" t="s">
        <v>6997</v>
      </c>
      <c r="V5151" s="5">
        <f t="shared" si="940"/>
        <v>99960</v>
      </c>
      <c r="W5151" s="11">
        <f t="shared" si="1057"/>
        <v>117952.8</v>
      </c>
      <c r="X5151" s="9">
        <v>44975.0</v>
      </c>
      <c r="Y5151" s="5">
        <f t="shared" si="1252"/>
        <v>107956.8</v>
      </c>
      <c r="Z5151" s="5">
        <f t="shared" si="1154"/>
        <v>74970</v>
      </c>
      <c r="AA5151" s="9">
        <v>44979.0</v>
      </c>
      <c r="AB5151" s="1" t="s">
        <v>6997</v>
      </c>
      <c r="AC5151" s="1" t="s">
        <v>55</v>
      </c>
      <c r="AD5151" s="12" t="s">
        <v>46</v>
      </c>
      <c r="AE5151" s="12" t="s">
        <v>46</v>
      </c>
      <c r="AF5151" s="12" t="s">
        <v>46</v>
      </c>
      <c r="AG5151" s="12" t="s">
        <v>46</v>
      </c>
      <c r="AH5151" s="12" t="s">
        <v>46</v>
      </c>
      <c r="AI5151" s="12" t="s">
        <v>46</v>
      </c>
    </row>
    <row r="5152">
      <c r="A5152" s="1" t="s">
        <v>6998</v>
      </c>
      <c r="B5152" s="13"/>
      <c r="C5152" s="1" t="s">
        <v>36</v>
      </c>
      <c r="D5152" s="1" t="s">
        <v>102</v>
      </c>
      <c r="E5152" s="1" t="s">
        <v>77</v>
      </c>
      <c r="F5152" s="1" t="s">
        <v>271</v>
      </c>
      <c r="G5152" s="1" t="s">
        <v>354</v>
      </c>
      <c r="H5152" s="1" t="s">
        <v>355</v>
      </c>
      <c r="I5152" s="1" t="s">
        <v>292</v>
      </c>
      <c r="J5152" s="1"/>
      <c r="K5152" s="1" t="s">
        <v>6999</v>
      </c>
      <c r="L5152" s="1" t="s">
        <v>150</v>
      </c>
      <c r="M5152" s="9">
        <v>44742.0</v>
      </c>
      <c r="N5152" s="9">
        <v>44799.0</v>
      </c>
      <c r="O5152" s="1"/>
      <c r="P5152" s="1">
        <v>8.33</v>
      </c>
      <c r="Q5152" s="1">
        <v>2000000.0</v>
      </c>
      <c r="R5152" s="1">
        <v>300000.0</v>
      </c>
      <c r="S5152" s="10">
        <f t="shared" ref="S5152:S5153" si="1253">N5152+90</f>
        <v>44889</v>
      </c>
      <c r="V5152" s="5">
        <f t="shared" si="940"/>
        <v>24990</v>
      </c>
      <c r="W5152" s="11">
        <f t="shared" si="1057"/>
        <v>29488.2</v>
      </c>
      <c r="Z5152" s="5">
        <f t="shared" si="1154"/>
        <v>18742.5</v>
      </c>
      <c r="AB5152" s="1"/>
      <c r="AC5152" s="1" t="s">
        <v>45</v>
      </c>
      <c r="AD5152" s="12" t="s">
        <v>46</v>
      </c>
      <c r="AE5152" s="12" t="s">
        <v>46</v>
      </c>
      <c r="AF5152" s="12" t="s">
        <v>46</v>
      </c>
      <c r="AG5152" s="12"/>
      <c r="AH5152" s="12"/>
      <c r="AI5152" s="12"/>
    </row>
    <row r="5153">
      <c r="A5153" s="1" t="s">
        <v>6998</v>
      </c>
      <c r="B5153" s="13"/>
      <c r="C5153" s="1" t="s">
        <v>36</v>
      </c>
      <c r="D5153" s="1" t="s">
        <v>102</v>
      </c>
      <c r="E5153" s="1" t="s">
        <v>77</v>
      </c>
      <c r="F5153" s="1" t="s">
        <v>271</v>
      </c>
      <c r="G5153" s="1" t="s">
        <v>354</v>
      </c>
      <c r="H5153" s="1" t="s">
        <v>355</v>
      </c>
      <c r="I5153" s="1" t="s">
        <v>292</v>
      </c>
      <c r="J5153" s="1"/>
      <c r="K5153" s="1" t="s">
        <v>6999</v>
      </c>
      <c r="L5153" s="1" t="s">
        <v>150</v>
      </c>
      <c r="M5153" s="9">
        <v>44742.0</v>
      </c>
      <c r="N5153" s="9">
        <v>44763.0</v>
      </c>
      <c r="O5153" s="1"/>
      <c r="P5153" s="1">
        <v>8.33</v>
      </c>
      <c r="Q5153" s="1">
        <v>300000.0</v>
      </c>
      <c r="R5153" s="1">
        <v>300000.0</v>
      </c>
      <c r="S5153" s="10">
        <f t="shared" si="1253"/>
        <v>44853</v>
      </c>
      <c r="V5153" s="5">
        <f t="shared" si="940"/>
        <v>24990</v>
      </c>
      <c r="W5153" s="11">
        <f t="shared" si="1057"/>
        <v>29488.2</v>
      </c>
      <c r="X5153" s="1"/>
      <c r="Y5153" s="1"/>
      <c r="Z5153" s="5">
        <f t="shared" si="1154"/>
        <v>18742.5</v>
      </c>
      <c r="AB5153" s="1"/>
      <c r="AC5153" s="1" t="s">
        <v>45</v>
      </c>
      <c r="AD5153" s="12" t="s">
        <v>46</v>
      </c>
      <c r="AE5153" s="12" t="s">
        <v>46</v>
      </c>
      <c r="AF5153" s="12" t="s">
        <v>46</v>
      </c>
      <c r="AG5153" s="12"/>
      <c r="AH5153" s="12"/>
      <c r="AI5153" s="12"/>
    </row>
    <row r="5154">
      <c r="A5154" s="1" t="s">
        <v>7000</v>
      </c>
      <c r="B5154" s="13"/>
      <c r="C5154" s="1" t="s">
        <v>132</v>
      </c>
      <c r="D5154" s="1" t="s">
        <v>102</v>
      </c>
      <c r="E5154" s="1" t="s">
        <v>168</v>
      </c>
      <c r="F5154" s="1" t="s">
        <v>1049</v>
      </c>
      <c r="G5154" s="1" t="s">
        <v>127</v>
      </c>
      <c r="H5154" s="1" t="s">
        <v>128</v>
      </c>
      <c r="I5154" s="1" t="s">
        <v>42</v>
      </c>
      <c r="J5154" s="1"/>
      <c r="K5154" s="1" t="s">
        <v>7001</v>
      </c>
      <c r="L5154" s="1" t="s">
        <v>99</v>
      </c>
      <c r="M5154" s="14">
        <v>45220.0</v>
      </c>
      <c r="N5154" s="9">
        <v>44656.0</v>
      </c>
      <c r="O5154" s="1"/>
      <c r="P5154" s="1">
        <v>8.33</v>
      </c>
      <c r="Q5154" s="1">
        <v>1600000.0</v>
      </c>
      <c r="R5154" s="1">
        <v>1600000.0</v>
      </c>
      <c r="S5154" s="9">
        <v>44685.0</v>
      </c>
      <c r="T5154" s="9">
        <v>44685.0</v>
      </c>
      <c r="U5154" s="1" t="s">
        <v>7002</v>
      </c>
      <c r="V5154" s="5">
        <f t="shared" si="940"/>
        <v>133280</v>
      </c>
      <c r="W5154" s="11">
        <f t="shared" si="1057"/>
        <v>157270.4</v>
      </c>
      <c r="X5154" s="9">
        <v>44715.0</v>
      </c>
      <c r="Y5154" s="5">
        <f t="shared" ref="Y5154:Y5156" si="1254">W5154-(V5154*10%)</f>
        <v>143942.4</v>
      </c>
      <c r="Z5154" s="5">
        <f t="shared" si="1154"/>
        <v>99960</v>
      </c>
      <c r="AA5154" s="9">
        <v>44719.0</v>
      </c>
      <c r="AB5154" s="1" t="s">
        <v>7003</v>
      </c>
      <c r="AC5154" s="1" t="s">
        <v>55</v>
      </c>
      <c r="AD5154" s="12" t="s">
        <v>47</v>
      </c>
      <c r="AE5154" s="12" t="s">
        <v>46</v>
      </c>
      <c r="AF5154" s="12" t="s">
        <v>46</v>
      </c>
      <c r="AG5154" s="12" t="s">
        <v>46</v>
      </c>
      <c r="AH5154" s="12" t="s">
        <v>46</v>
      </c>
      <c r="AI5154" s="12" t="s">
        <v>46</v>
      </c>
    </row>
    <row r="5155">
      <c r="A5155" s="1" t="s">
        <v>7000</v>
      </c>
      <c r="B5155" s="13"/>
      <c r="C5155" s="1" t="s">
        <v>132</v>
      </c>
      <c r="D5155" s="1" t="s">
        <v>102</v>
      </c>
      <c r="E5155" s="1" t="s">
        <v>168</v>
      </c>
      <c r="F5155" s="1" t="s">
        <v>1049</v>
      </c>
      <c r="G5155" s="1" t="s">
        <v>127</v>
      </c>
      <c r="H5155" s="1" t="s">
        <v>128</v>
      </c>
      <c r="I5155" s="1" t="s">
        <v>42</v>
      </c>
      <c r="J5155" s="1"/>
      <c r="K5155" s="1" t="s">
        <v>7001</v>
      </c>
      <c r="L5155" s="1" t="s">
        <v>99</v>
      </c>
      <c r="M5155" s="14">
        <v>45220.0</v>
      </c>
      <c r="N5155" s="9">
        <v>44656.0</v>
      </c>
      <c r="O5155" s="1"/>
      <c r="P5155" s="1">
        <v>8.33</v>
      </c>
      <c r="Q5155" s="1">
        <v>2100000.0</v>
      </c>
      <c r="R5155" s="1">
        <v>2150000.0</v>
      </c>
      <c r="S5155" s="9">
        <v>44761.0</v>
      </c>
      <c r="T5155" s="9">
        <v>44761.0</v>
      </c>
      <c r="U5155" s="1" t="s">
        <v>7004</v>
      </c>
      <c r="V5155" s="5">
        <f t="shared" si="940"/>
        <v>179095</v>
      </c>
      <c r="W5155" s="11">
        <f t="shared" si="1057"/>
        <v>211332.1</v>
      </c>
      <c r="X5155" s="9">
        <v>44791.0</v>
      </c>
      <c r="Y5155" s="5">
        <f t="shared" si="1254"/>
        <v>193422.6</v>
      </c>
      <c r="Z5155" s="5">
        <f t="shared" si="1154"/>
        <v>134321.25</v>
      </c>
      <c r="AA5155" s="9">
        <v>44798.0</v>
      </c>
      <c r="AB5155" s="1" t="s">
        <v>7004</v>
      </c>
      <c r="AC5155" s="1" t="s">
        <v>55</v>
      </c>
      <c r="AD5155" s="12" t="s">
        <v>47</v>
      </c>
      <c r="AE5155" s="12" t="s">
        <v>46</v>
      </c>
      <c r="AF5155" s="12" t="s">
        <v>46</v>
      </c>
      <c r="AG5155" s="12" t="s">
        <v>46</v>
      </c>
      <c r="AH5155" s="12" t="s">
        <v>46</v>
      </c>
      <c r="AI5155" s="12" t="s">
        <v>46</v>
      </c>
    </row>
    <row r="5156">
      <c r="A5156" s="1" t="s">
        <v>7005</v>
      </c>
      <c r="B5156" s="13"/>
      <c r="C5156" s="1" t="s">
        <v>95</v>
      </c>
      <c r="D5156" s="1" t="s">
        <v>96</v>
      </c>
      <c r="E5156" s="1" t="s">
        <v>77</v>
      </c>
      <c r="F5156" s="1" t="s">
        <v>97</v>
      </c>
      <c r="G5156" s="1" t="s">
        <v>152</v>
      </c>
      <c r="H5156" s="1" t="s">
        <v>153</v>
      </c>
      <c r="I5156" s="1" t="s">
        <v>292</v>
      </c>
      <c r="J5156" s="1"/>
      <c r="K5156" s="1" t="s">
        <v>7006</v>
      </c>
      <c r="L5156" s="1" t="s">
        <v>99</v>
      </c>
      <c r="M5156" s="9">
        <v>45299.0</v>
      </c>
      <c r="N5156" s="9">
        <v>45327.0</v>
      </c>
      <c r="O5156" s="1"/>
      <c r="P5156" s="1">
        <v>8.33</v>
      </c>
      <c r="Q5156" s="1">
        <v>100000.0</v>
      </c>
      <c r="R5156" s="1">
        <v>400000.0</v>
      </c>
      <c r="S5156" s="9">
        <v>45327.0</v>
      </c>
      <c r="T5156" s="9">
        <v>45330.0</v>
      </c>
      <c r="U5156" s="1" t="s">
        <v>7007</v>
      </c>
      <c r="V5156" s="5">
        <f t="shared" si="940"/>
        <v>33320</v>
      </c>
      <c r="W5156" s="11">
        <f t="shared" si="1057"/>
        <v>39317.6</v>
      </c>
      <c r="X5156" s="9">
        <v>45370.0</v>
      </c>
      <c r="Y5156" s="5">
        <f t="shared" si="1254"/>
        <v>35985.6</v>
      </c>
      <c r="Z5156" s="5">
        <f t="shared" si="1154"/>
        <v>24990</v>
      </c>
      <c r="AA5156" s="9">
        <v>45374.0</v>
      </c>
      <c r="AB5156" s="1" t="s">
        <v>7007</v>
      </c>
      <c r="AC5156" s="1" t="s">
        <v>55</v>
      </c>
      <c r="AD5156" s="12" t="s">
        <v>47</v>
      </c>
      <c r="AE5156" s="12" t="s">
        <v>47</v>
      </c>
      <c r="AF5156" s="12" t="s">
        <v>47</v>
      </c>
      <c r="AG5156" s="12" t="s">
        <v>47</v>
      </c>
      <c r="AH5156" s="12" t="s">
        <v>47</v>
      </c>
      <c r="AI5156" s="12" t="s">
        <v>47</v>
      </c>
    </row>
    <row r="5157">
      <c r="A5157" s="1" t="s">
        <v>7005</v>
      </c>
      <c r="B5157" s="13"/>
      <c r="C5157" s="1" t="s">
        <v>95</v>
      </c>
      <c r="D5157" s="1" t="s">
        <v>96</v>
      </c>
      <c r="E5157" s="1" t="s">
        <v>77</v>
      </c>
      <c r="F5157" s="1" t="s">
        <v>97</v>
      </c>
      <c r="G5157" s="1" t="s">
        <v>152</v>
      </c>
      <c r="H5157" s="1" t="s">
        <v>153</v>
      </c>
      <c r="I5157" s="1" t="s">
        <v>292</v>
      </c>
      <c r="J5157" s="1"/>
      <c r="K5157" s="1" t="s">
        <v>7006</v>
      </c>
      <c r="L5157" s="1" t="s">
        <v>99</v>
      </c>
      <c r="M5157" s="9">
        <v>45299.0</v>
      </c>
      <c r="N5157" s="9">
        <v>45330.0</v>
      </c>
      <c r="O5157" s="1"/>
      <c r="P5157" s="1">
        <v>8.33</v>
      </c>
      <c r="Q5157" s="1">
        <v>350000.0</v>
      </c>
      <c r="R5157" s="1">
        <v>300000.0</v>
      </c>
      <c r="S5157" s="10">
        <f>N5157+30</f>
        <v>45360</v>
      </c>
      <c r="V5157" s="5">
        <f t="shared" si="940"/>
        <v>24990</v>
      </c>
      <c r="W5157" s="11">
        <f t="shared" si="1057"/>
        <v>29488.2</v>
      </c>
      <c r="Z5157" s="5">
        <f t="shared" si="1154"/>
        <v>18742.5</v>
      </c>
      <c r="AC5157" s="1" t="str">
        <f>IF(T5157="","C","O")</f>
        <v>C</v>
      </c>
      <c r="AD5157" s="12" t="s">
        <v>47</v>
      </c>
      <c r="AE5157" s="12" t="s">
        <v>47</v>
      </c>
      <c r="AF5157" s="12" t="s">
        <v>47</v>
      </c>
      <c r="AG5157" s="12"/>
      <c r="AH5157" s="12"/>
      <c r="AI5157" s="12"/>
    </row>
    <row r="5158">
      <c r="A5158" s="1" t="s">
        <v>7008</v>
      </c>
      <c r="B5158" s="13"/>
      <c r="C5158" s="1" t="s">
        <v>132</v>
      </c>
      <c r="D5158" s="1" t="s">
        <v>37</v>
      </c>
      <c r="E5158" s="1" t="s">
        <v>38</v>
      </c>
      <c r="F5158" s="1" t="s">
        <v>745</v>
      </c>
      <c r="G5158" s="1" t="s">
        <v>354</v>
      </c>
      <c r="H5158" s="1" t="s">
        <v>355</v>
      </c>
      <c r="I5158" s="1" t="s">
        <v>42</v>
      </c>
      <c r="J5158" s="1"/>
      <c r="K5158" s="1" t="s">
        <v>7009</v>
      </c>
      <c r="L5158" s="1" t="s">
        <v>143</v>
      </c>
      <c r="M5158" s="9">
        <v>44652.0</v>
      </c>
      <c r="N5158" s="9">
        <v>44962.0</v>
      </c>
      <c r="O5158" s="9">
        <v>44962.0</v>
      </c>
      <c r="P5158" s="1">
        <v>8.33</v>
      </c>
      <c r="Q5158" s="1">
        <v>500000.0</v>
      </c>
      <c r="R5158" s="1">
        <v>300000.0</v>
      </c>
      <c r="S5158" s="10">
        <f t="shared" ref="S5158:S5159" si="1255">N5158+90</f>
        <v>45052</v>
      </c>
      <c r="V5158" s="5">
        <f t="shared" si="940"/>
        <v>24990</v>
      </c>
      <c r="W5158" s="11">
        <f t="shared" si="1057"/>
        <v>29488.2</v>
      </c>
      <c r="Z5158" s="5">
        <f t="shared" si="1154"/>
        <v>18742.5</v>
      </c>
      <c r="AB5158" s="1"/>
      <c r="AC5158" s="1" t="s">
        <v>45</v>
      </c>
      <c r="AD5158" s="12" t="s">
        <v>46</v>
      </c>
      <c r="AE5158" s="12" t="s">
        <v>46</v>
      </c>
      <c r="AF5158" s="12" t="s">
        <v>47</v>
      </c>
      <c r="AG5158" s="12"/>
      <c r="AH5158" s="12"/>
      <c r="AI5158" s="12"/>
    </row>
    <row r="5159">
      <c r="A5159" s="1" t="s">
        <v>7008</v>
      </c>
      <c r="B5159" s="13"/>
      <c r="C5159" s="1" t="s">
        <v>132</v>
      </c>
      <c r="D5159" s="1" t="s">
        <v>37</v>
      </c>
      <c r="E5159" s="1" t="s">
        <v>38</v>
      </c>
      <c r="F5159" s="1" t="s">
        <v>745</v>
      </c>
      <c r="G5159" s="1" t="s">
        <v>354</v>
      </c>
      <c r="H5159" s="1" t="s">
        <v>355</v>
      </c>
      <c r="I5159" s="1" t="s">
        <v>42</v>
      </c>
      <c r="J5159" s="1"/>
      <c r="K5159" s="1" t="s">
        <v>7009</v>
      </c>
      <c r="L5159" s="1" t="s">
        <v>143</v>
      </c>
      <c r="M5159" s="9">
        <v>44652.0</v>
      </c>
      <c r="N5159" s="9">
        <v>44961.0</v>
      </c>
      <c r="O5159" s="9">
        <v>44961.0</v>
      </c>
      <c r="P5159" s="1">
        <v>8.33</v>
      </c>
      <c r="Q5159" s="1">
        <v>500000.0</v>
      </c>
      <c r="R5159" s="1">
        <v>300000.0</v>
      </c>
      <c r="S5159" s="10">
        <f t="shared" si="1255"/>
        <v>45051</v>
      </c>
      <c r="V5159" s="5">
        <f t="shared" si="940"/>
        <v>24990</v>
      </c>
      <c r="W5159" s="11">
        <f t="shared" si="1057"/>
        <v>29488.2</v>
      </c>
      <c r="Z5159" s="5">
        <f t="shared" si="1154"/>
        <v>18742.5</v>
      </c>
      <c r="AB5159" s="1"/>
      <c r="AC5159" s="1" t="s">
        <v>45</v>
      </c>
      <c r="AD5159" s="12" t="s">
        <v>46</v>
      </c>
      <c r="AE5159" s="12" t="s">
        <v>46</v>
      </c>
      <c r="AF5159" s="12" t="s">
        <v>47</v>
      </c>
      <c r="AG5159" s="12"/>
      <c r="AH5159" s="12"/>
      <c r="AI5159" s="12"/>
    </row>
    <row r="5160">
      <c r="A5160" s="1" t="s">
        <v>7010</v>
      </c>
      <c r="B5160" s="13"/>
      <c r="C5160" s="1" t="s">
        <v>36</v>
      </c>
      <c r="D5160" s="1" t="s">
        <v>96</v>
      </c>
      <c r="E5160" s="1" t="s">
        <v>38</v>
      </c>
      <c r="F5160" s="1" t="s">
        <v>240</v>
      </c>
      <c r="G5160" s="1" t="s">
        <v>84</v>
      </c>
      <c r="H5160" s="1" t="s">
        <v>85</v>
      </c>
      <c r="I5160" s="1" t="s">
        <v>42</v>
      </c>
      <c r="J5160" s="1"/>
      <c r="K5160" s="1" t="s">
        <v>7011</v>
      </c>
      <c r="L5160" s="1" t="s">
        <v>53</v>
      </c>
      <c r="M5160" s="9">
        <v>45008.0</v>
      </c>
      <c r="N5160" s="9">
        <v>44994.0</v>
      </c>
      <c r="O5160" s="1"/>
      <c r="P5160" s="1">
        <v>8.33</v>
      </c>
      <c r="Q5160" s="1">
        <v>350000.0</v>
      </c>
      <c r="R5160" s="1">
        <v>420000.0</v>
      </c>
      <c r="S5160" s="9">
        <v>44986.0</v>
      </c>
      <c r="T5160" s="9">
        <v>44994.0</v>
      </c>
      <c r="U5160" s="1" t="s">
        <v>7012</v>
      </c>
      <c r="V5160" s="5">
        <f t="shared" si="940"/>
        <v>34986</v>
      </c>
      <c r="W5160" s="11">
        <f t="shared" si="1057"/>
        <v>41283.48</v>
      </c>
      <c r="X5160" s="9">
        <v>45046.0</v>
      </c>
      <c r="Y5160" s="5">
        <f t="shared" ref="Y5160:Y5161" si="1256">W5160-(V5160*10%)</f>
        <v>37784.88</v>
      </c>
      <c r="Z5160" s="5">
        <f t="shared" si="1154"/>
        <v>26239.5</v>
      </c>
      <c r="AA5160" s="9">
        <v>45050.0</v>
      </c>
      <c r="AB5160" s="1" t="s">
        <v>7012</v>
      </c>
      <c r="AC5160" s="1" t="s">
        <v>55</v>
      </c>
      <c r="AD5160" s="12" t="s">
        <v>46</v>
      </c>
      <c r="AE5160" s="12" t="s">
        <v>46</v>
      </c>
      <c r="AF5160" s="12" t="s">
        <v>46</v>
      </c>
      <c r="AG5160" s="12" t="s">
        <v>46</v>
      </c>
      <c r="AH5160" s="12" t="s">
        <v>47</v>
      </c>
      <c r="AI5160" s="12" t="s">
        <v>47</v>
      </c>
    </row>
    <row r="5161">
      <c r="A5161" s="1" t="s">
        <v>7010</v>
      </c>
      <c r="B5161" s="13"/>
      <c r="C5161" s="1" t="s">
        <v>36</v>
      </c>
      <c r="D5161" s="1" t="s">
        <v>96</v>
      </c>
      <c r="E5161" s="1" t="s">
        <v>38</v>
      </c>
      <c r="F5161" s="1" t="s">
        <v>240</v>
      </c>
      <c r="G5161" s="1" t="s">
        <v>84</v>
      </c>
      <c r="H5161" s="1" t="s">
        <v>85</v>
      </c>
      <c r="I5161" s="1" t="s">
        <v>42</v>
      </c>
      <c r="J5161" s="1"/>
      <c r="K5161" s="1" t="s">
        <v>7011</v>
      </c>
      <c r="L5161" s="1" t="s">
        <v>53</v>
      </c>
      <c r="M5161" s="9">
        <v>45008.0</v>
      </c>
      <c r="N5161" s="9">
        <v>45009.0</v>
      </c>
      <c r="O5161" s="1"/>
      <c r="P5161" s="1">
        <v>8.33</v>
      </c>
      <c r="Q5161" s="1">
        <v>500000.0</v>
      </c>
      <c r="R5161" s="1">
        <v>561600.0</v>
      </c>
      <c r="S5161" s="9">
        <v>45005.0</v>
      </c>
      <c r="T5161" s="9">
        <v>45009.0</v>
      </c>
      <c r="U5161" s="1" t="s">
        <v>7013</v>
      </c>
      <c r="V5161" s="5">
        <f t="shared" si="940"/>
        <v>46781.28</v>
      </c>
      <c r="W5161" s="11">
        <f t="shared" si="1057"/>
        <v>55201.9104</v>
      </c>
      <c r="X5161" s="9">
        <v>45065.0</v>
      </c>
      <c r="Y5161" s="5">
        <f t="shared" si="1256"/>
        <v>50523.7824</v>
      </c>
      <c r="Z5161" s="5">
        <f t="shared" si="1154"/>
        <v>35085.96</v>
      </c>
      <c r="AA5161" s="9">
        <v>45069.0</v>
      </c>
      <c r="AB5161" s="1" t="s">
        <v>7013</v>
      </c>
      <c r="AC5161" s="1" t="s">
        <v>55</v>
      </c>
      <c r="AD5161" s="12" t="s">
        <v>46</v>
      </c>
      <c r="AE5161" s="12" t="s">
        <v>46</v>
      </c>
      <c r="AF5161" s="12" t="s">
        <v>46</v>
      </c>
      <c r="AG5161" s="12" t="s">
        <v>46</v>
      </c>
      <c r="AH5161" s="12" t="s">
        <v>47</v>
      </c>
      <c r="AI5161" s="12" t="s">
        <v>47</v>
      </c>
    </row>
    <row r="5162">
      <c r="A5162" s="1" t="s">
        <v>7014</v>
      </c>
      <c r="B5162" s="13"/>
      <c r="C5162" s="1" t="s">
        <v>36</v>
      </c>
      <c r="D5162" s="1" t="s">
        <v>96</v>
      </c>
      <c r="E5162" s="1" t="s">
        <v>77</v>
      </c>
      <c r="F5162" s="1" t="s">
        <v>490</v>
      </c>
      <c r="G5162" s="1" t="s">
        <v>354</v>
      </c>
      <c r="H5162" s="1" t="s">
        <v>355</v>
      </c>
      <c r="I5162" s="1" t="s">
        <v>129</v>
      </c>
      <c r="J5162" s="1"/>
      <c r="K5162" s="1" t="s">
        <v>7015</v>
      </c>
      <c r="L5162" s="1" t="s">
        <v>143</v>
      </c>
      <c r="M5162" s="9">
        <v>44826.0</v>
      </c>
      <c r="N5162" s="9">
        <v>44808.0</v>
      </c>
      <c r="O5162" s="1"/>
      <c r="P5162" s="1">
        <v>8.33</v>
      </c>
      <c r="Q5162" s="1">
        <v>300000.0</v>
      </c>
      <c r="R5162" s="1">
        <v>300000.0</v>
      </c>
      <c r="S5162" s="10">
        <f>N5162+90</f>
        <v>44898</v>
      </c>
      <c r="V5162" s="5">
        <f t="shared" si="940"/>
        <v>24990</v>
      </c>
      <c r="W5162" s="11">
        <f t="shared" si="1057"/>
        <v>29488.2</v>
      </c>
      <c r="Z5162" s="5">
        <f t="shared" si="1154"/>
        <v>18742.5</v>
      </c>
      <c r="AB5162" s="1"/>
      <c r="AC5162" s="1" t="s">
        <v>45</v>
      </c>
      <c r="AD5162" s="12" t="s">
        <v>46</v>
      </c>
      <c r="AE5162" s="12" t="s">
        <v>46</v>
      </c>
      <c r="AF5162" s="12" t="s">
        <v>46</v>
      </c>
      <c r="AG5162" s="12"/>
      <c r="AH5162" s="12"/>
      <c r="AI5162" s="12"/>
    </row>
    <row r="5163">
      <c r="A5163" s="1" t="s">
        <v>7016</v>
      </c>
      <c r="B5163" s="13"/>
      <c r="C5163" s="1" t="s">
        <v>132</v>
      </c>
      <c r="D5163" s="1" t="s">
        <v>37</v>
      </c>
      <c r="E5163" s="1" t="s">
        <v>77</v>
      </c>
      <c r="F5163" s="1" t="s">
        <v>126</v>
      </c>
      <c r="G5163" s="1" t="s">
        <v>115</v>
      </c>
      <c r="H5163" s="1" t="s">
        <v>116</v>
      </c>
      <c r="I5163" s="1" t="s">
        <v>42</v>
      </c>
      <c r="J5163" s="1"/>
      <c r="K5163" s="1" t="s">
        <v>7017</v>
      </c>
      <c r="L5163" s="1" t="s">
        <v>99</v>
      </c>
      <c r="M5163" s="9">
        <v>44652.0</v>
      </c>
      <c r="N5163" s="9">
        <v>44699.0</v>
      </c>
      <c r="O5163" s="1"/>
      <c r="P5163" s="1">
        <v>8.33</v>
      </c>
      <c r="Q5163" s="1">
        <v>950000.0</v>
      </c>
      <c r="R5163" s="1">
        <v>1000000.0</v>
      </c>
      <c r="S5163" s="9">
        <v>44690.0</v>
      </c>
      <c r="T5163" s="9">
        <v>44699.0</v>
      </c>
      <c r="U5163" s="1" t="s">
        <v>7018</v>
      </c>
      <c r="V5163" s="5">
        <f t="shared" si="940"/>
        <v>83300</v>
      </c>
      <c r="W5163" s="11">
        <f t="shared" si="1057"/>
        <v>98294</v>
      </c>
      <c r="X5163" s="9">
        <v>44747.0</v>
      </c>
      <c r="Y5163" s="5">
        <f>W5163-(V5163*10%)</f>
        <v>89964</v>
      </c>
      <c r="Z5163" s="5">
        <f t="shared" si="1154"/>
        <v>62475</v>
      </c>
      <c r="AA5163" s="9">
        <v>44749.0</v>
      </c>
      <c r="AB5163" s="1" t="s">
        <v>7019</v>
      </c>
      <c r="AC5163" s="1" t="s">
        <v>55</v>
      </c>
      <c r="AD5163" s="12" t="s">
        <v>46</v>
      </c>
      <c r="AE5163" s="12" t="s">
        <v>46</v>
      </c>
      <c r="AF5163" s="12" t="s">
        <v>46</v>
      </c>
      <c r="AG5163" s="12" t="s">
        <v>46</v>
      </c>
      <c r="AH5163" s="12" t="s">
        <v>46</v>
      </c>
      <c r="AI5163" s="12" t="s">
        <v>46</v>
      </c>
    </row>
    <row r="5164">
      <c r="A5164" s="1" t="s">
        <v>7016</v>
      </c>
      <c r="B5164" s="13"/>
      <c r="C5164" s="1" t="s">
        <v>132</v>
      </c>
      <c r="D5164" s="1" t="s">
        <v>37</v>
      </c>
      <c r="E5164" s="1" t="s">
        <v>77</v>
      </c>
      <c r="F5164" s="1" t="s">
        <v>672</v>
      </c>
      <c r="G5164" s="1" t="s">
        <v>115</v>
      </c>
      <c r="H5164" s="1" t="s">
        <v>116</v>
      </c>
      <c r="I5164" s="1" t="s">
        <v>42</v>
      </c>
      <c r="J5164" s="1"/>
      <c r="K5164" s="1" t="s">
        <v>7017</v>
      </c>
      <c r="L5164" s="1" t="s">
        <v>99</v>
      </c>
      <c r="M5164" s="9">
        <v>44652.0</v>
      </c>
      <c r="N5164" s="9">
        <v>44652.0</v>
      </c>
      <c r="O5164" s="1"/>
      <c r="P5164" s="1">
        <v>8.33</v>
      </c>
      <c r="Q5164" s="1">
        <v>500000.0</v>
      </c>
      <c r="R5164" s="1">
        <v>300000.0</v>
      </c>
      <c r="S5164" s="10">
        <f>N5164+30</f>
        <v>44682</v>
      </c>
      <c r="V5164" s="5">
        <f t="shared" si="940"/>
        <v>24990</v>
      </c>
      <c r="W5164" s="11">
        <f t="shared" si="1057"/>
        <v>29488.2</v>
      </c>
      <c r="Z5164" s="5">
        <f t="shared" si="1154"/>
        <v>18742.5</v>
      </c>
      <c r="AC5164" s="1" t="str">
        <f t="shared" ref="AC5164:AC5165" si="1257">IF(T5164="","C","O")</f>
        <v>C</v>
      </c>
      <c r="AD5164" s="12" t="s">
        <v>46</v>
      </c>
      <c r="AE5164" s="12" t="s">
        <v>46</v>
      </c>
      <c r="AF5164" s="12" t="s">
        <v>46</v>
      </c>
      <c r="AG5164" s="12"/>
      <c r="AH5164" s="12"/>
      <c r="AI5164" s="12"/>
    </row>
    <row r="5165">
      <c r="A5165" s="1" t="s">
        <v>7020</v>
      </c>
      <c r="B5165" s="13"/>
      <c r="C5165" s="1" t="s">
        <v>36</v>
      </c>
      <c r="D5165" s="1" t="s">
        <v>96</v>
      </c>
      <c r="E5165" s="1" t="s">
        <v>77</v>
      </c>
      <c r="F5165" s="1" t="s">
        <v>948</v>
      </c>
      <c r="G5165" s="1" t="s">
        <v>152</v>
      </c>
      <c r="H5165" s="1" t="s">
        <v>153</v>
      </c>
      <c r="I5165" s="1" t="s">
        <v>265</v>
      </c>
      <c r="J5165" s="1"/>
      <c r="K5165" s="1" t="s">
        <v>7021</v>
      </c>
      <c r="L5165" s="1" t="s">
        <v>53</v>
      </c>
      <c r="M5165" s="14">
        <v>44846.0</v>
      </c>
      <c r="N5165" s="14">
        <v>44846.0</v>
      </c>
      <c r="O5165" s="1"/>
      <c r="P5165" s="1">
        <v>8.33</v>
      </c>
      <c r="Q5165" s="1">
        <v>300000.0</v>
      </c>
      <c r="R5165" s="1">
        <v>300000.0</v>
      </c>
      <c r="S5165" s="15">
        <f>N5165+90</f>
        <v>44936</v>
      </c>
      <c r="V5165" s="5">
        <f t="shared" si="940"/>
        <v>24990</v>
      </c>
      <c r="W5165" s="11">
        <f t="shared" si="1057"/>
        <v>29488.2</v>
      </c>
      <c r="Z5165" s="5">
        <f t="shared" si="1154"/>
        <v>18742.5</v>
      </c>
      <c r="AC5165" s="1" t="str">
        <f t="shared" si="1257"/>
        <v>C</v>
      </c>
      <c r="AD5165" s="12" t="s">
        <v>46</v>
      </c>
      <c r="AE5165" s="12" t="s">
        <v>46</v>
      </c>
      <c r="AF5165" s="12" t="s">
        <v>46</v>
      </c>
      <c r="AG5165" s="12"/>
      <c r="AH5165" s="12"/>
      <c r="AI5165" s="12"/>
    </row>
    <row r="5166">
      <c r="A5166" s="1" t="s">
        <v>7022</v>
      </c>
      <c r="B5166" s="13"/>
      <c r="C5166" s="1" t="s">
        <v>36</v>
      </c>
      <c r="D5166" s="1" t="s">
        <v>96</v>
      </c>
      <c r="E5166" s="1" t="s">
        <v>113</v>
      </c>
      <c r="F5166" s="1" t="s">
        <v>900</v>
      </c>
      <c r="G5166" s="1" t="s">
        <v>616</v>
      </c>
      <c r="H5166" s="1" t="s">
        <v>617</v>
      </c>
      <c r="I5166" s="1" t="s">
        <v>42</v>
      </c>
      <c r="J5166" s="1"/>
      <c r="K5166" s="1" t="s">
        <v>7023</v>
      </c>
      <c r="L5166" s="1" t="s">
        <v>150</v>
      </c>
      <c r="M5166" s="9">
        <v>44742.0</v>
      </c>
      <c r="N5166" s="9">
        <v>44719.0</v>
      </c>
      <c r="O5166" s="1"/>
      <c r="P5166" s="1">
        <v>8.33</v>
      </c>
      <c r="Q5166" s="1">
        <v>500000.0</v>
      </c>
      <c r="R5166" s="1">
        <v>964920.0</v>
      </c>
      <c r="S5166" s="9">
        <v>44929.0</v>
      </c>
      <c r="T5166" s="9">
        <v>44929.0</v>
      </c>
      <c r="U5166" s="1" t="s">
        <v>7024</v>
      </c>
      <c r="V5166" s="5">
        <f t="shared" si="940"/>
        <v>80377.836</v>
      </c>
      <c r="W5166" s="11">
        <f t="shared" si="1057"/>
        <v>94845.84648</v>
      </c>
      <c r="X5166" s="9">
        <v>44981.0</v>
      </c>
      <c r="Y5166" s="5">
        <f t="shared" ref="Y5166:Y5169" si="1258">W5166-(V5166*10%)</f>
        <v>86808.06288</v>
      </c>
      <c r="Z5166" s="5">
        <f t="shared" si="1154"/>
        <v>60283.377</v>
      </c>
      <c r="AA5166" s="9">
        <v>44986.0</v>
      </c>
      <c r="AB5166" s="1" t="s">
        <v>7024</v>
      </c>
      <c r="AC5166" s="1" t="s">
        <v>55</v>
      </c>
      <c r="AD5166" s="12" t="s">
        <v>46</v>
      </c>
      <c r="AE5166" s="12" t="s">
        <v>46</v>
      </c>
      <c r="AF5166" s="12" t="s">
        <v>46</v>
      </c>
      <c r="AG5166" s="12" t="s">
        <v>46</v>
      </c>
      <c r="AH5166" s="12" t="s">
        <v>46</v>
      </c>
      <c r="AI5166" s="12" t="s">
        <v>46</v>
      </c>
    </row>
    <row r="5167">
      <c r="A5167" s="1" t="s">
        <v>7022</v>
      </c>
      <c r="B5167" s="13"/>
      <c r="C5167" s="1" t="s">
        <v>36</v>
      </c>
      <c r="D5167" s="1" t="s">
        <v>96</v>
      </c>
      <c r="E5167" s="1" t="s">
        <v>113</v>
      </c>
      <c r="F5167" s="1" t="s">
        <v>900</v>
      </c>
      <c r="G5167" s="1" t="s">
        <v>616</v>
      </c>
      <c r="H5167" s="1" t="s">
        <v>617</v>
      </c>
      <c r="I5167" s="1" t="s">
        <v>42</v>
      </c>
      <c r="J5167" s="1"/>
      <c r="K5167" s="1" t="s">
        <v>7023</v>
      </c>
      <c r="L5167" s="1" t="s">
        <v>150</v>
      </c>
      <c r="M5167" s="9">
        <v>44742.0</v>
      </c>
      <c r="N5167" s="9">
        <v>44928.0</v>
      </c>
      <c r="O5167" s="1"/>
      <c r="P5167" s="1">
        <v>8.33</v>
      </c>
      <c r="Q5167" s="1">
        <v>300000.0</v>
      </c>
      <c r="R5167" s="1">
        <v>438132.0</v>
      </c>
      <c r="S5167" s="9">
        <v>44959.0</v>
      </c>
      <c r="T5167" s="9">
        <v>44959.0</v>
      </c>
      <c r="U5167" s="1" t="s">
        <v>7025</v>
      </c>
      <c r="V5167" s="5">
        <f t="shared" si="940"/>
        <v>36496.3956</v>
      </c>
      <c r="W5167" s="11">
        <f t="shared" si="1057"/>
        <v>43065.74681</v>
      </c>
      <c r="X5167" s="9">
        <v>44994.0</v>
      </c>
      <c r="Y5167" s="5">
        <f t="shared" si="1258"/>
        <v>39416.10725</v>
      </c>
      <c r="Z5167" s="5">
        <f t="shared" si="1154"/>
        <v>27372.2967</v>
      </c>
      <c r="AA5167" s="9">
        <v>44994.0</v>
      </c>
      <c r="AB5167" s="1" t="s">
        <v>7026</v>
      </c>
      <c r="AC5167" s="1" t="s">
        <v>55</v>
      </c>
      <c r="AD5167" s="12" t="s">
        <v>46</v>
      </c>
      <c r="AE5167" s="12" t="s">
        <v>46</v>
      </c>
      <c r="AF5167" s="12" t="s">
        <v>46</v>
      </c>
      <c r="AG5167" s="12" t="s">
        <v>46</v>
      </c>
      <c r="AH5167" s="12" t="s">
        <v>46</v>
      </c>
      <c r="AI5167" s="12" t="s">
        <v>46</v>
      </c>
    </row>
    <row r="5168">
      <c r="A5168" s="1" t="s">
        <v>7022</v>
      </c>
      <c r="B5168" s="13"/>
      <c r="C5168" s="1" t="s">
        <v>36</v>
      </c>
      <c r="D5168" s="1" t="s">
        <v>96</v>
      </c>
      <c r="E5168" s="1" t="s">
        <v>113</v>
      </c>
      <c r="F5168" s="1" t="s">
        <v>900</v>
      </c>
      <c r="G5168" s="1" t="s">
        <v>616</v>
      </c>
      <c r="H5168" s="1" t="s">
        <v>617</v>
      </c>
      <c r="I5168" s="1" t="s">
        <v>42</v>
      </c>
      <c r="J5168" s="1"/>
      <c r="K5168" s="1" t="s">
        <v>7023</v>
      </c>
      <c r="L5168" s="1" t="s">
        <v>150</v>
      </c>
      <c r="M5168" s="9">
        <v>44742.0</v>
      </c>
      <c r="N5168" s="9">
        <v>45079.0</v>
      </c>
      <c r="O5168" s="1"/>
      <c r="P5168" s="1">
        <v>8.33</v>
      </c>
      <c r="Q5168" s="1">
        <v>300000.0</v>
      </c>
      <c r="R5168" s="1">
        <v>1416120.0</v>
      </c>
      <c r="S5168" s="9">
        <v>45109.0</v>
      </c>
      <c r="T5168" s="9">
        <v>44970.0</v>
      </c>
      <c r="U5168" s="1" t="s">
        <v>7027</v>
      </c>
      <c r="V5168" s="5">
        <f t="shared" si="940"/>
        <v>117962.796</v>
      </c>
      <c r="W5168" s="11">
        <f t="shared" si="1057"/>
        <v>139196.0993</v>
      </c>
      <c r="X5168" s="9">
        <v>44995.0</v>
      </c>
      <c r="Y5168" s="5">
        <f t="shared" si="1258"/>
        <v>127399.8197</v>
      </c>
      <c r="Z5168" s="5">
        <f t="shared" si="1154"/>
        <v>88472.097</v>
      </c>
      <c r="AA5168" s="9">
        <v>45000.0</v>
      </c>
      <c r="AB5168" s="1" t="s">
        <v>7028</v>
      </c>
      <c r="AC5168" s="1" t="s">
        <v>55</v>
      </c>
      <c r="AD5168" s="12" t="s">
        <v>46</v>
      </c>
      <c r="AE5168" s="12" t="s">
        <v>47</v>
      </c>
      <c r="AF5168" s="12" t="s">
        <v>47</v>
      </c>
      <c r="AG5168" s="12" t="s">
        <v>46</v>
      </c>
      <c r="AH5168" s="12" t="s">
        <v>46</v>
      </c>
      <c r="AI5168" s="12" t="s">
        <v>46</v>
      </c>
    </row>
    <row r="5169">
      <c r="A5169" s="1" t="s">
        <v>7022</v>
      </c>
      <c r="B5169" s="13"/>
      <c r="C5169" s="1" t="s">
        <v>36</v>
      </c>
      <c r="D5169" s="1" t="s">
        <v>96</v>
      </c>
      <c r="E5169" s="1" t="s">
        <v>113</v>
      </c>
      <c r="F5169" s="1" t="s">
        <v>900</v>
      </c>
      <c r="G5169" s="1" t="s">
        <v>616</v>
      </c>
      <c r="H5169" s="1" t="s">
        <v>617</v>
      </c>
      <c r="I5169" s="1" t="s">
        <v>42</v>
      </c>
      <c r="J5169" s="1"/>
      <c r="K5169" s="1" t="s">
        <v>7023</v>
      </c>
      <c r="L5169" s="1" t="s">
        <v>150</v>
      </c>
      <c r="M5169" s="9">
        <v>44742.0</v>
      </c>
      <c r="N5169" s="9">
        <v>45232.0</v>
      </c>
      <c r="O5169" s="1"/>
      <c r="P5169" s="1">
        <v>8.33</v>
      </c>
      <c r="Q5169" s="1">
        <v>300000.0</v>
      </c>
      <c r="R5169" s="1">
        <v>529332.0</v>
      </c>
      <c r="S5169" s="9">
        <v>45262.0</v>
      </c>
      <c r="T5169" s="9">
        <v>44970.0</v>
      </c>
      <c r="U5169" s="1" t="s">
        <v>7029</v>
      </c>
      <c r="V5169" s="5">
        <f t="shared" si="940"/>
        <v>44093.3556</v>
      </c>
      <c r="W5169" s="11">
        <f t="shared" si="1057"/>
        <v>52030.15961</v>
      </c>
      <c r="X5169" s="9">
        <v>44999.0</v>
      </c>
      <c r="Y5169" s="5">
        <f t="shared" si="1258"/>
        <v>47620.82405</v>
      </c>
      <c r="Z5169" s="5">
        <f t="shared" si="1154"/>
        <v>33070.0167</v>
      </c>
      <c r="AA5169" s="9">
        <v>45000.0</v>
      </c>
      <c r="AB5169" s="1" t="s">
        <v>7030</v>
      </c>
      <c r="AC5169" s="1" t="s">
        <v>55</v>
      </c>
      <c r="AD5169" s="12" t="s">
        <v>46</v>
      </c>
      <c r="AE5169" s="12" t="s">
        <v>47</v>
      </c>
      <c r="AF5169" s="12" t="s">
        <v>47</v>
      </c>
      <c r="AG5169" s="12" t="s">
        <v>46</v>
      </c>
      <c r="AH5169" s="12" t="s">
        <v>46</v>
      </c>
      <c r="AI5169" s="12" t="s">
        <v>46</v>
      </c>
    </row>
    <row r="5170">
      <c r="A5170" s="1" t="s">
        <v>7031</v>
      </c>
      <c r="B5170" s="13"/>
      <c r="C5170" s="1" t="s">
        <v>315</v>
      </c>
      <c r="D5170" s="1" t="s">
        <v>96</v>
      </c>
      <c r="E5170" s="1" t="s">
        <v>77</v>
      </c>
      <c r="F5170" s="1" t="s">
        <v>97</v>
      </c>
      <c r="G5170" s="1" t="s">
        <v>134</v>
      </c>
      <c r="H5170" s="1" t="s">
        <v>135</v>
      </c>
      <c r="I5170" s="1" t="s">
        <v>265</v>
      </c>
      <c r="J5170" s="1"/>
      <c r="K5170" s="1" t="s">
        <v>7032</v>
      </c>
      <c r="L5170" s="1" t="s">
        <v>143</v>
      </c>
      <c r="M5170" s="14">
        <v>44862.0</v>
      </c>
      <c r="N5170" s="14">
        <v>44861.0</v>
      </c>
      <c r="O5170" s="1"/>
      <c r="P5170" s="1">
        <v>8.33</v>
      </c>
      <c r="Q5170" s="1">
        <v>1200000.0</v>
      </c>
      <c r="R5170" s="1">
        <v>300000.0</v>
      </c>
      <c r="S5170" s="15">
        <f>N5170+90</f>
        <v>44951</v>
      </c>
      <c r="V5170" s="5">
        <f t="shared" si="940"/>
        <v>24990</v>
      </c>
      <c r="W5170" s="11">
        <f t="shared" si="1057"/>
        <v>29488.2</v>
      </c>
      <c r="Z5170" s="5">
        <f t="shared" si="1154"/>
        <v>18742.5</v>
      </c>
      <c r="AB5170" s="1"/>
      <c r="AC5170" s="1" t="s">
        <v>45</v>
      </c>
      <c r="AD5170" s="12" t="s">
        <v>46</v>
      </c>
      <c r="AE5170" s="12" t="s">
        <v>46</v>
      </c>
      <c r="AF5170" s="12" t="s">
        <v>46</v>
      </c>
      <c r="AG5170" s="12"/>
      <c r="AH5170" s="12"/>
      <c r="AI5170" s="12"/>
    </row>
    <row r="5171">
      <c r="A5171" s="1" t="s">
        <v>7033</v>
      </c>
      <c r="B5171" s="13"/>
      <c r="C5171" s="1" t="s">
        <v>36</v>
      </c>
      <c r="D5171" s="1" t="s">
        <v>96</v>
      </c>
      <c r="E5171" s="1" t="s">
        <v>168</v>
      </c>
      <c r="F5171" s="1" t="s">
        <v>2069</v>
      </c>
      <c r="G5171" s="1" t="s">
        <v>152</v>
      </c>
      <c r="H5171" s="1" t="s">
        <v>317</v>
      </c>
      <c r="I5171" s="1" t="s">
        <v>42</v>
      </c>
      <c r="J5171" s="1"/>
      <c r="K5171" s="1" t="s">
        <v>7034</v>
      </c>
      <c r="L5171" s="1" t="s">
        <v>53</v>
      </c>
      <c r="M5171" s="9">
        <v>45194.0</v>
      </c>
      <c r="N5171" s="9">
        <v>44949.0</v>
      </c>
      <c r="O5171" s="1"/>
      <c r="P5171" s="1">
        <v>8.33</v>
      </c>
      <c r="Q5171" s="1">
        <v>100000.0</v>
      </c>
      <c r="R5171" s="1">
        <v>210000.0</v>
      </c>
      <c r="S5171" s="9">
        <v>44949.0</v>
      </c>
      <c r="T5171" s="9">
        <v>44958.0</v>
      </c>
      <c r="U5171" s="1" t="s">
        <v>7035</v>
      </c>
      <c r="V5171" s="5">
        <f t="shared" si="940"/>
        <v>17493</v>
      </c>
      <c r="W5171" s="11">
        <f t="shared" si="1057"/>
        <v>20641.74</v>
      </c>
      <c r="X5171" s="9">
        <v>44985.0</v>
      </c>
      <c r="Y5171" s="5">
        <f>W5171</f>
        <v>20641.74</v>
      </c>
      <c r="Z5171" s="5">
        <f t="shared" si="1154"/>
        <v>13119.75</v>
      </c>
      <c r="AA5171" s="9">
        <v>44989.0</v>
      </c>
      <c r="AB5171" s="1" t="s">
        <v>7035</v>
      </c>
      <c r="AC5171" s="1" t="s">
        <v>55</v>
      </c>
      <c r="AD5171" s="12" t="s">
        <v>47</v>
      </c>
      <c r="AE5171" s="12" t="s">
        <v>46</v>
      </c>
      <c r="AF5171" s="12" t="s">
        <v>46</v>
      </c>
      <c r="AG5171" s="12" t="s">
        <v>46</v>
      </c>
      <c r="AH5171" s="12" t="s">
        <v>46</v>
      </c>
      <c r="AI5171" s="12" t="s">
        <v>46</v>
      </c>
    </row>
    <row r="5172">
      <c r="A5172" s="1" t="s">
        <v>7033</v>
      </c>
      <c r="B5172" s="13"/>
      <c r="C5172" s="1" t="s">
        <v>36</v>
      </c>
      <c r="D5172" s="1" t="s">
        <v>96</v>
      </c>
      <c r="E5172" s="1" t="s">
        <v>168</v>
      </c>
      <c r="F5172" s="1" t="s">
        <v>2069</v>
      </c>
      <c r="G5172" s="1" t="s">
        <v>152</v>
      </c>
      <c r="H5172" s="1" t="s">
        <v>317</v>
      </c>
      <c r="I5172" s="1" t="s">
        <v>42</v>
      </c>
      <c r="J5172" s="1"/>
      <c r="K5172" s="1" t="s">
        <v>7034</v>
      </c>
      <c r="L5172" s="1" t="s">
        <v>53</v>
      </c>
      <c r="M5172" s="9">
        <v>45194.0</v>
      </c>
      <c r="N5172" s="9">
        <v>45170.0</v>
      </c>
      <c r="O5172" s="1"/>
      <c r="P5172" s="1">
        <v>8.33</v>
      </c>
      <c r="Q5172" s="1">
        <v>100000.0</v>
      </c>
      <c r="R5172" s="1">
        <v>444000.0</v>
      </c>
      <c r="S5172" s="9">
        <v>45170.0</v>
      </c>
      <c r="T5172" s="9">
        <v>45194.0</v>
      </c>
      <c r="U5172" s="1" t="s">
        <v>7036</v>
      </c>
      <c r="V5172" s="5">
        <f t="shared" si="940"/>
        <v>36985.2</v>
      </c>
      <c r="W5172" s="11">
        <f t="shared" si="1057"/>
        <v>43642.536</v>
      </c>
      <c r="X5172" s="9">
        <v>45374.0</v>
      </c>
      <c r="Y5172" s="5">
        <f>W5172-(V5172*10%)</f>
        <v>39944.016</v>
      </c>
      <c r="Z5172" s="5">
        <f t="shared" si="1154"/>
        <v>27738.9</v>
      </c>
      <c r="AA5172" s="9">
        <v>45378.0</v>
      </c>
      <c r="AB5172" s="1" t="s">
        <v>7036</v>
      </c>
      <c r="AC5172" s="1" t="s">
        <v>55</v>
      </c>
      <c r="AD5172" s="12" t="s">
        <v>47</v>
      </c>
      <c r="AE5172" s="12" t="s">
        <v>47</v>
      </c>
      <c r="AF5172" s="12" t="s">
        <v>47</v>
      </c>
      <c r="AG5172" s="12" t="s">
        <v>47</v>
      </c>
      <c r="AH5172" s="12" t="s">
        <v>47</v>
      </c>
      <c r="AI5172" s="12" t="s">
        <v>47</v>
      </c>
    </row>
    <row r="5173">
      <c r="A5173" s="1" t="s">
        <v>7037</v>
      </c>
      <c r="B5173" s="13"/>
      <c r="C5173" s="1" t="s">
        <v>36</v>
      </c>
      <c r="D5173" s="1" t="s">
        <v>96</v>
      </c>
      <c r="E5173" s="1" t="s">
        <v>113</v>
      </c>
      <c r="F5173" s="1" t="s">
        <v>7038</v>
      </c>
      <c r="G5173" s="1" t="s">
        <v>134</v>
      </c>
      <c r="H5173" s="1" t="s">
        <v>135</v>
      </c>
      <c r="I5173" s="1" t="s">
        <v>42</v>
      </c>
      <c r="J5173" s="1"/>
      <c r="K5173" s="1" t="s">
        <v>7039</v>
      </c>
      <c r="L5173" s="1" t="s">
        <v>143</v>
      </c>
      <c r="M5173" s="9">
        <v>45082.0</v>
      </c>
      <c r="N5173" s="9">
        <v>45082.0</v>
      </c>
      <c r="O5173" s="1"/>
      <c r="P5173" s="1">
        <v>8.33</v>
      </c>
      <c r="Q5173" s="1">
        <v>200000.0</v>
      </c>
      <c r="R5173" s="1">
        <v>300000.0</v>
      </c>
      <c r="S5173" s="10">
        <f t="shared" ref="S5173:S5180" si="1259">N5173+30</f>
        <v>45112</v>
      </c>
      <c r="V5173" s="5">
        <f t="shared" si="940"/>
        <v>24990</v>
      </c>
      <c r="W5173" s="11">
        <f t="shared" si="1057"/>
        <v>29488.2</v>
      </c>
      <c r="X5173" s="1"/>
      <c r="Y5173" s="1"/>
      <c r="Z5173" s="5">
        <f t="shared" si="1154"/>
        <v>18742.5</v>
      </c>
      <c r="AB5173" s="1"/>
      <c r="AC5173" s="1" t="s">
        <v>45</v>
      </c>
      <c r="AD5173" s="12" t="s">
        <v>47</v>
      </c>
      <c r="AE5173" s="12" t="s">
        <v>47</v>
      </c>
      <c r="AF5173" s="12" t="s">
        <v>47</v>
      </c>
      <c r="AG5173" s="12"/>
      <c r="AH5173" s="12"/>
      <c r="AI5173" s="12"/>
    </row>
    <row r="5174">
      <c r="A5174" s="1" t="s">
        <v>7037</v>
      </c>
      <c r="B5174" s="13"/>
      <c r="C5174" s="1" t="s">
        <v>36</v>
      </c>
      <c r="D5174" s="1" t="s">
        <v>96</v>
      </c>
      <c r="E5174" s="1" t="s">
        <v>113</v>
      </c>
      <c r="F5174" s="1" t="s">
        <v>7038</v>
      </c>
      <c r="G5174" s="1" t="s">
        <v>134</v>
      </c>
      <c r="H5174" s="1" t="s">
        <v>135</v>
      </c>
      <c r="I5174" s="1" t="s">
        <v>42</v>
      </c>
      <c r="J5174" s="1"/>
      <c r="K5174" s="1" t="s">
        <v>7039</v>
      </c>
      <c r="L5174" s="1" t="s">
        <v>143</v>
      </c>
      <c r="M5174" s="9">
        <v>45082.0</v>
      </c>
      <c r="N5174" s="9">
        <v>45082.0</v>
      </c>
      <c r="O5174" s="1"/>
      <c r="P5174" s="1">
        <v>8.33</v>
      </c>
      <c r="Q5174" s="1">
        <v>200000.0</v>
      </c>
      <c r="R5174" s="1">
        <v>300000.0</v>
      </c>
      <c r="S5174" s="10">
        <f t="shared" si="1259"/>
        <v>45112</v>
      </c>
      <c r="V5174" s="5">
        <f t="shared" si="940"/>
        <v>24990</v>
      </c>
      <c r="W5174" s="11">
        <f t="shared" si="1057"/>
        <v>29488.2</v>
      </c>
      <c r="Z5174" s="5">
        <f t="shared" si="1154"/>
        <v>18742.5</v>
      </c>
      <c r="AB5174" s="1"/>
      <c r="AC5174" s="1" t="s">
        <v>45</v>
      </c>
      <c r="AD5174" s="12" t="s">
        <v>47</v>
      </c>
      <c r="AE5174" s="12" t="s">
        <v>47</v>
      </c>
      <c r="AF5174" s="12" t="s">
        <v>47</v>
      </c>
      <c r="AG5174" s="12"/>
      <c r="AH5174" s="12"/>
      <c r="AI5174" s="12"/>
    </row>
    <row r="5175">
      <c r="A5175" s="1" t="s">
        <v>7037</v>
      </c>
      <c r="B5175" s="13"/>
      <c r="C5175" s="1" t="s">
        <v>36</v>
      </c>
      <c r="D5175" s="1" t="s">
        <v>96</v>
      </c>
      <c r="E5175" s="1" t="s">
        <v>113</v>
      </c>
      <c r="F5175" s="1" t="s">
        <v>7038</v>
      </c>
      <c r="G5175" s="1" t="s">
        <v>134</v>
      </c>
      <c r="H5175" s="1" t="s">
        <v>135</v>
      </c>
      <c r="I5175" s="1" t="s">
        <v>42</v>
      </c>
      <c r="J5175" s="1"/>
      <c r="K5175" s="1" t="s">
        <v>7039</v>
      </c>
      <c r="L5175" s="1" t="s">
        <v>143</v>
      </c>
      <c r="M5175" s="9">
        <v>45082.0</v>
      </c>
      <c r="N5175" s="9">
        <v>45082.0</v>
      </c>
      <c r="O5175" s="1"/>
      <c r="P5175" s="1">
        <v>8.33</v>
      </c>
      <c r="Q5175" s="1">
        <v>200000.0</v>
      </c>
      <c r="R5175" s="1">
        <v>300000.0</v>
      </c>
      <c r="S5175" s="10">
        <f t="shared" si="1259"/>
        <v>45112</v>
      </c>
      <c r="V5175" s="5">
        <f t="shared" si="940"/>
        <v>24990</v>
      </c>
      <c r="W5175" s="11">
        <f t="shared" si="1057"/>
        <v>29488.2</v>
      </c>
      <c r="Y5175" s="1"/>
      <c r="Z5175" s="5">
        <f t="shared" si="1154"/>
        <v>18742.5</v>
      </c>
      <c r="AB5175" s="1"/>
      <c r="AC5175" s="1" t="s">
        <v>45</v>
      </c>
      <c r="AD5175" s="12" t="s">
        <v>47</v>
      </c>
      <c r="AE5175" s="12" t="s">
        <v>47</v>
      </c>
      <c r="AF5175" s="12" t="s">
        <v>47</v>
      </c>
      <c r="AG5175" s="12"/>
      <c r="AH5175" s="12"/>
      <c r="AI5175" s="12"/>
    </row>
    <row r="5176">
      <c r="A5176" s="1" t="s">
        <v>7037</v>
      </c>
      <c r="B5176" s="13"/>
      <c r="C5176" s="1" t="s">
        <v>36</v>
      </c>
      <c r="D5176" s="1" t="s">
        <v>96</v>
      </c>
      <c r="E5176" s="1" t="s">
        <v>113</v>
      </c>
      <c r="F5176" s="1" t="s">
        <v>5513</v>
      </c>
      <c r="G5176" s="1" t="s">
        <v>134</v>
      </c>
      <c r="H5176" s="1" t="s">
        <v>135</v>
      </c>
      <c r="I5176" s="1" t="s">
        <v>42</v>
      </c>
      <c r="J5176" s="1"/>
      <c r="K5176" s="1" t="s">
        <v>7039</v>
      </c>
      <c r="L5176" s="1" t="s">
        <v>143</v>
      </c>
      <c r="M5176" s="9">
        <v>45082.0</v>
      </c>
      <c r="N5176" s="9">
        <v>45082.0</v>
      </c>
      <c r="O5176" s="1"/>
      <c r="P5176" s="1">
        <v>8.33</v>
      </c>
      <c r="Q5176" s="1">
        <v>300000.0</v>
      </c>
      <c r="R5176" s="1">
        <v>300000.0</v>
      </c>
      <c r="S5176" s="10">
        <f t="shared" si="1259"/>
        <v>45112</v>
      </c>
      <c r="V5176" s="5">
        <f t="shared" si="940"/>
        <v>24990</v>
      </c>
      <c r="W5176" s="11">
        <f t="shared" si="1057"/>
        <v>29488.2</v>
      </c>
      <c r="Z5176" s="5">
        <f t="shared" si="1154"/>
        <v>18742.5</v>
      </c>
      <c r="AB5176" s="1"/>
      <c r="AC5176" s="1" t="s">
        <v>45</v>
      </c>
      <c r="AD5176" s="12" t="s">
        <v>47</v>
      </c>
      <c r="AE5176" s="12" t="s">
        <v>47</v>
      </c>
      <c r="AF5176" s="12" t="s">
        <v>47</v>
      </c>
      <c r="AG5176" s="12"/>
      <c r="AH5176" s="12"/>
      <c r="AI5176" s="12"/>
    </row>
    <row r="5177">
      <c r="A5177" s="1" t="s">
        <v>7037</v>
      </c>
      <c r="B5177" s="13"/>
      <c r="C5177" s="1" t="s">
        <v>36</v>
      </c>
      <c r="D5177" s="1" t="s">
        <v>96</v>
      </c>
      <c r="E5177" s="1" t="s">
        <v>113</v>
      </c>
      <c r="F5177" s="1" t="s">
        <v>5513</v>
      </c>
      <c r="G5177" s="1" t="s">
        <v>134</v>
      </c>
      <c r="H5177" s="1" t="s">
        <v>135</v>
      </c>
      <c r="I5177" s="1" t="s">
        <v>42</v>
      </c>
      <c r="J5177" s="1"/>
      <c r="K5177" s="1" t="s">
        <v>7039</v>
      </c>
      <c r="L5177" s="1" t="s">
        <v>143</v>
      </c>
      <c r="M5177" s="9">
        <v>45082.0</v>
      </c>
      <c r="N5177" s="9">
        <v>45082.0</v>
      </c>
      <c r="O5177" s="1"/>
      <c r="P5177" s="1">
        <v>8.33</v>
      </c>
      <c r="Q5177" s="1">
        <v>300000.0</v>
      </c>
      <c r="R5177" s="1">
        <v>300000.0</v>
      </c>
      <c r="S5177" s="10">
        <f t="shared" si="1259"/>
        <v>45112</v>
      </c>
      <c r="V5177" s="5">
        <f t="shared" si="940"/>
        <v>24990</v>
      </c>
      <c r="W5177" s="11">
        <f t="shared" si="1057"/>
        <v>29488.2</v>
      </c>
      <c r="X5177" s="1"/>
      <c r="Y5177" s="1"/>
      <c r="Z5177" s="5">
        <f t="shared" si="1154"/>
        <v>18742.5</v>
      </c>
      <c r="AA5177" s="1"/>
      <c r="AB5177" s="1"/>
      <c r="AC5177" s="1" t="s">
        <v>45</v>
      </c>
      <c r="AD5177" s="12" t="s">
        <v>47</v>
      </c>
      <c r="AE5177" s="12" t="s">
        <v>47</v>
      </c>
      <c r="AF5177" s="12" t="s">
        <v>47</v>
      </c>
      <c r="AG5177" s="12"/>
      <c r="AH5177" s="12"/>
      <c r="AI5177" s="12"/>
    </row>
    <row r="5178">
      <c r="A5178" s="1" t="s">
        <v>7037</v>
      </c>
      <c r="B5178" s="13"/>
      <c r="C5178" s="1" t="s">
        <v>36</v>
      </c>
      <c r="D5178" s="1" t="s">
        <v>96</v>
      </c>
      <c r="E5178" s="1" t="s">
        <v>113</v>
      </c>
      <c r="F5178" s="1" t="s">
        <v>5513</v>
      </c>
      <c r="G5178" s="1" t="s">
        <v>134</v>
      </c>
      <c r="H5178" s="1" t="s">
        <v>135</v>
      </c>
      <c r="I5178" s="1" t="s">
        <v>42</v>
      </c>
      <c r="J5178" s="1"/>
      <c r="K5178" s="1" t="s">
        <v>7039</v>
      </c>
      <c r="L5178" s="1" t="s">
        <v>143</v>
      </c>
      <c r="M5178" s="9">
        <v>45082.0</v>
      </c>
      <c r="N5178" s="9">
        <v>45082.0</v>
      </c>
      <c r="O5178" s="1"/>
      <c r="P5178" s="1">
        <v>8.33</v>
      </c>
      <c r="Q5178" s="1">
        <v>300000.0</v>
      </c>
      <c r="R5178" s="1">
        <v>300000.0</v>
      </c>
      <c r="S5178" s="10">
        <f t="shared" si="1259"/>
        <v>45112</v>
      </c>
      <c r="V5178" s="5">
        <f t="shared" si="940"/>
        <v>24990</v>
      </c>
      <c r="W5178" s="11">
        <f t="shared" si="1057"/>
        <v>29488.2</v>
      </c>
      <c r="X5178" s="1"/>
      <c r="Y5178" s="1"/>
      <c r="Z5178" s="5">
        <f t="shared" si="1154"/>
        <v>18742.5</v>
      </c>
      <c r="AB5178" s="1"/>
      <c r="AC5178" s="1" t="s">
        <v>45</v>
      </c>
      <c r="AD5178" s="12" t="s">
        <v>47</v>
      </c>
      <c r="AE5178" s="12" t="s">
        <v>47</v>
      </c>
      <c r="AF5178" s="12" t="s">
        <v>47</v>
      </c>
      <c r="AG5178" s="12"/>
      <c r="AH5178" s="12"/>
      <c r="AI5178" s="12"/>
    </row>
    <row r="5179">
      <c r="A5179" s="1" t="s">
        <v>7037</v>
      </c>
      <c r="B5179" s="13"/>
      <c r="C5179" s="1" t="s">
        <v>36</v>
      </c>
      <c r="D5179" s="1" t="s">
        <v>96</v>
      </c>
      <c r="E5179" s="1" t="s">
        <v>113</v>
      </c>
      <c r="F5179" s="1" t="s">
        <v>7038</v>
      </c>
      <c r="G5179" s="1" t="s">
        <v>134</v>
      </c>
      <c r="H5179" s="1" t="s">
        <v>135</v>
      </c>
      <c r="I5179" s="1" t="s">
        <v>42</v>
      </c>
      <c r="J5179" s="1"/>
      <c r="K5179" s="1" t="s">
        <v>7039</v>
      </c>
      <c r="L5179" s="1" t="s">
        <v>143</v>
      </c>
      <c r="M5179" s="9">
        <v>45082.0</v>
      </c>
      <c r="N5179" s="9">
        <v>45082.0</v>
      </c>
      <c r="O5179" s="1"/>
      <c r="P5179" s="1">
        <v>8.33</v>
      </c>
      <c r="Q5179" s="1">
        <v>200000.0</v>
      </c>
      <c r="R5179" s="1">
        <v>300000.0</v>
      </c>
      <c r="S5179" s="10">
        <f t="shared" si="1259"/>
        <v>45112</v>
      </c>
      <c r="V5179" s="5">
        <f t="shared" si="940"/>
        <v>24990</v>
      </c>
      <c r="W5179" s="11">
        <f t="shared" si="1057"/>
        <v>29488.2</v>
      </c>
      <c r="X5179" s="1"/>
      <c r="Y5179" s="1"/>
      <c r="Z5179" s="5">
        <f t="shared" si="1154"/>
        <v>18742.5</v>
      </c>
      <c r="AB5179" s="1"/>
      <c r="AC5179" s="1" t="s">
        <v>45</v>
      </c>
      <c r="AD5179" s="12" t="s">
        <v>47</v>
      </c>
      <c r="AE5179" s="12" t="s">
        <v>47</v>
      </c>
      <c r="AF5179" s="12" t="s">
        <v>47</v>
      </c>
      <c r="AG5179" s="12"/>
      <c r="AH5179" s="12"/>
      <c r="AI5179" s="12"/>
    </row>
    <row r="5180">
      <c r="A5180" s="1" t="s">
        <v>7037</v>
      </c>
      <c r="B5180" s="13"/>
      <c r="C5180" s="1" t="s">
        <v>36</v>
      </c>
      <c r="D5180" s="1" t="s">
        <v>96</v>
      </c>
      <c r="E5180" s="1" t="s">
        <v>113</v>
      </c>
      <c r="F5180" s="1" t="s">
        <v>7038</v>
      </c>
      <c r="G5180" s="1" t="s">
        <v>134</v>
      </c>
      <c r="H5180" s="1" t="s">
        <v>135</v>
      </c>
      <c r="I5180" s="1" t="s">
        <v>42</v>
      </c>
      <c r="J5180" s="1"/>
      <c r="K5180" s="1" t="s">
        <v>7039</v>
      </c>
      <c r="L5180" s="1" t="s">
        <v>143</v>
      </c>
      <c r="M5180" s="9">
        <v>45082.0</v>
      </c>
      <c r="N5180" s="9">
        <v>45082.0</v>
      </c>
      <c r="O5180" s="1"/>
      <c r="P5180" s="1">
        <v>8.33</v>
      </c>
      <c r="Q5180" s="1">
        <v>100000.0</v>
      </c>
      <c r="R5180" s="1">
        <v>300000.0</v>
      </c>
      <c r="S5180" s="10">
        <f t="shared" si="1259"/>
        <v>45112</v>
      </c>
      <c r="V5180" s="5">
        <f t="shared" si="940"/>
        <v>24990</v>
      </c>
      <c r="W5180" s="11">
        <f t="shared" si="1057"/>
        <v>29488.2</v>
      </c>
      <c r="X5180" s="1"/>
      <c r="Y5180" s="1"/>
      <c r="Z5180" s="5">
        <f t="shared" si="1154"/>
        <v>18742.5</v>
      </c>
      <c r="AB5180" s="1"/>
      <c r="AC5180" s="1" t="s">
        <v>45</v>
      </c>
      <c r="AD5180" s="12" t="s">
        <v>47</v>
      </c>
      <c r="AE5180" s="12" t="s">
        <v>47</v>
      </c>
      <c r="AF5180" s="12" t="s">
        <v>47</v>
      </c>
      <c r="AG5180" s="12"/>
      <c r="AH5180" s="12"/>
      <c r="AI5180" s="12"/>
    </row>
    <row r="5181">
      <c r="A5181" s="1" t="s">
        <v>7040</v>
      </c>
      <c r="B5181" s="13"/>
      <c r="C5181" s="1" t="s">
        <v>36</v>
      </c>
      <c r="D5181" s="1" t="s">
        <v>76</v>
      </c>
      <c r="E5181" s="1" t="s">
        <v>77</v>
      </c>
      <c r="F5181" s="1" t="s">
        <v>375</v>
      </c>
      <c r="G5181" s="1" t="s">
        <v>152</v>
      </c>
      <c r="H5181" s="1" t="s">
        <v>153</v>
      </c>
      <c r="I5181" s="1" t="s">
        <v>42</v>
      </c>
      <c r="J5181" s="1"/>
      <c r="K5181" s="1" t="s">
        <v>7041</v>
      </c>
      <c r="L5181" s="1" t="s">
        <v>53</v>
      </c>
      <c r="M5181" s="9">
        <v>44779.0</v>
      </c>
      <c r="N5181" s="9">
        <v>44812.0</v>
      </c>
      <c r="O5181" s="1"/>
      <c r="P5181" s="1">
        <v>8.33</v>
      </c>
      <c r="Q5181" s="1">
        <v>200000.0</v>
      </c>
      <c r="R5181" s="1">
        <v>204000.0</v>
      </c>
      <c r="S5181" s="9">
        <v>44805.0</v>
      </c>
      <c r="T5181" s="9">
        <v>44812.0</v>
      </c>
      <c r="U5181" s="1" t="s">
        <v>7042</v>
      </c>
      <c r="V5181" s="5">
        <f t="shared" si="940"/>
        <v>16993.2</v>
      </c>
      <c r="W5181" s="11">
        <f t="shared" si="1057"/>
        <v>20051.976</v>
      </c>
      <c r="X5181" s="9">
        <v>44835.0</v>
      </c>
      <c r="Y5181" s="5">
        <f t="shared" ref="Y5181:Y5188" si="1260">W5181-(V5181*10%)</f>
        <v>18352.656</v>
      </c>
      <c r="Z5181" s="5">
        <f t="shared" si="1154"/>
        <v>12744.9</v>
      </c>
      <c r="AA5181" s="14">
        <v>44875.0</v>
      </c>
      <c r="AB5181" s="1" t="s">
        <v>7042</v>
      </c>
      <c r="AC5181" s="1" t="s">
        <v>55</v>
      </c>
      <c r="AD5181" s="12" t="s">
        <v>46</v>
      </c>
      <c r="AE5181" s="12" t="s">
        <v>46</v>
      </c>
      <c r="AF5181" s="12" t="s">
        <v>46</v>
      </c>
      <c r="AG5181" s="12" t="s">
        <v>46</v>
      </c>
      <c r="AH5181" s="12" t="s">
        <v>46</v>
      </c>
      <c r="AI5181" s="12" t="s">
        <v>46</v>
      </c>
    </row>
    <row r="5182">
      <c r="A5182" s="1" t="s">
        <v>7040</v>
      </c>
      <c r="B5182" s="13"/>
      <c r="C5182" s="1" t="s">
        <v>36</v>
      </c>
      <c r="D5182" s="1" t="s">
        <v>76</v>
      </c>
      <c r="E5182" s="1" t="s">
        <v>77</v>
      </c>
      <c r="F5182" s="1" t="s">
        <v>375</v>
      </c>
      <c r="G5182" s="1" t="s">
        <v>152</v>
      </c>
      <c r="H5182" s="1" t="s">
        <v>153</v>
      </c>
      <c r="I5182" s="1" t="s">
        <v>42</v>
      </c>
      <c r="J5182" s="1"/>
      <c r="K5182" s="1" t="s">
        <v>7041</v>
      </c>
      <c r="L5182" s="1" t="s">
        <v>53</v>
      </c>
      <c r="M5182" s="9">
        <v>44779.0</v>
      </c>
      <c r="N5182" s="14">
        <v>44852.0</v>
      </c>
      <c r="O5182" s="1"/>
      <c r="P5182" s="1">
        <v>8.33</v>
      </c>
      <c r="Q5182" s="1">
        <v>200000.0</v>
      </c>
      <c r="R5182" s="1">
        <v>204000.0</v>
      </c>
      <c r="S5182" s="9">
        <v>44823.0</v>
      </c>
      <c r="T5182" s="14">
        <v>44852.0</v>
      </c>
      <c r="U5182" s="1" t="s">
        <v>7043</v>
      </c>
      <c r="V5182" s="5">
        <f t="shared" si="940"/>
        <v>16993.2</v>
      </c>
      <c r="W5182" s="11">
        <f t="shared" si="1057"/>
        <v>20051.976</v>
      </c>
      <c r="X5182" s="14">
        <v>44853.0</v>
      </c>
      <c r="Y5182" s="5">
        <f t="shared" si="1260"/>
        <v>18352.656</v>
      </c>
      <c r="Z5182" s="5">
        <f t="shared" si="1154"/>
        <v>12744.9</v>
      </c>
      <c r="AA5182" s="14">
        <v>44875.0</v>
      </c>
      <c r="AB5182" s="1" t="s">
        <v>7043</v>
      </c>
      <c r="AC5182" s="1" t="s">
        <v>55</v>
      </c>
      <c r="AD5182" s="12" t="s">
        <v>46</v>
      </c>
      <c r="AE5182" s="12" t="s">
        <v>46</v>
      </c>
      <c r="AF5182" s="12" t="s">
        <v>46</v>
      </c>
      <c r="AG5182" s="12" t="s">
        <v>46</v>
      </c>
      <c r="AH5182" s="12" t="s">
        <v>46</v>
      </c>
      <c r="AI5182" s="12" t="s">
        <v>46</v>
      </c>
    </row>
    <row r="5183">
      <c r="A5183" s="1" t="s">
        <v>7040</v>
      </c>
      <c r="B5183" s="13"/>
      <c r="C5183" s="1" t="s">
        <v>36</v>
      </c>
      <c r="D5183" s="1" t="s">
        <v>76</v>
      </c>
      <c r="E5183" s="1" t="s">
        <v>77</v>
      </c>
      <c r="F5183" s="1" t="s">
        <v>375</v>
      </c>
      <c r="G5183" s="1" t="s">
        <v>152</v>
      </c>
      <c r="H5183" s="1" t="s">
        <v>153</v>
      </c>
      <c r="I5183" s="1" t="s">
        <v>42</v>
      </c>
      <c r="J5183" s="1"/>
      <c r="K5183" s="1" t="s">
        <v>7041</v>
      </c>
      <c r="L5183" s="1" t="s">
        <v>53</v>
      </c>
      <c r="M5183" s="9">
        <v>44779.0</v>
      </c>
      <c r="N5183" s="9">
        <v>44874.0</v>
      </c>
      <c r="O5183" s="1"/>
      <c r="P5183" s="1">
        <v>8.33</v>
      </c>
      <c r="Q5183" s="1">
        <v>200000.0</v>
      </c>
      <c r="R5183" s="1">
        <v>267600.0</v>
      </c>
      <c r="S5183" s="9">
        <v>44866.0</v>
      </c>
      <c r="T5183" s="9">
        <v>44874.0</v>
      </c>
      <c r="U5183" s="1" t="s">
        <v>7044</v>
      </c>
      <c r="V5183" s="5">
        <f t="shared" si="940"/>
        <v>22291.08</v>
      </c>
      <c r="W5183" s="11">
        <f t="shared" si="1057"/>
        <v>26303.4744</v>
      </c>
      <c r="X5183" s="9">
        <v>44896.0</v>
      </c>
      <c r="Y5183" s="5">
        <f t="shared" si="1260"/>
        <v>24074.3664</v>
      </c>
      <c r="Z5183" s="5">
        <f t="shared" si="1154"/>
        <v>16718.31</v>
      </c>
      <c r="AA5183" s="14">
        <v>44925.0</v>
      </c>
      <c r="AB5183" s="1" t="s">
        <v>7044</v>
      </c>
      <c r="AC5183" s="1" t="s">
        <v>55</v>
      </c>
      <c r="AD5183" s="12" t="s">
        <v>46</v>
      </c>
      <c r="AE5183" s="12" t="s">
        <v>46</v>
      </c>
      <c r="AF5183" s="12" t="s">
        <v>46</v>
      </c>
      <c r="AG5183" s="12" t="s">
        <v>46</v>
      </c>
      <c r="AH5183" s="12" t="s">
        <v>46</v>
      </c>
      <c r="AI5183" s="12" t="s">
        <v>46</v>
      </c>
    </row>
    <row r="5184">
      <c r="A5184" s="1" t="s">
        <v>7040</v>
      </c>
      <c r="B5184" s="13"/>
      <c r="C5184" s="1" t="s">
        <v>36</v>
      </c>
      <c r="D5184" s="1" t="s">
        <v>76</v>
      </c>
      <c r="E5184" s="1" t="s">
        <v>77</v>
      </c>
      <c r="F5184" s="1" t="s">
        <v>375</v>
      </c>
      <c r="G5184" s="1" t="s">
        <v>152</v>
      </c>
      <c r="H5184" s="1" t="s">
        <v>153</v>
      </c>
      <c r="I5184" s="1" t="s">
        <v>42</v>
      </c>
      <c r="J5184" s="1"/>
      <c r="K5184" s="1" t="s">
        <v>7041</v>
      </c>
      <c r="L5184" s="1" t="s">
        <v>53</v>
      </c>
      <c r="M5184" s="9">
        <v>44779.0</v>
      </c>
      <c r="N5184" s="14">
        <v>44925.0</v>
      </c>
      <c r="O5184" s="1"/>
      <c r="P5184" s="1">
        <v>8.33</v>
      </c>
      <c r="Q5184" s="1">
        <v>200000.0</v>
      </c>
      <c r="R5184" s="1">
        <v>240000.0</v>
      </c>
      <c r="S5184" s="14">
        <v>44923.0</v>
      </c>
      <c r="T5184" s="9">
        <v>44927.0</v>
      </c>
      <c r="U5184" s="1" t="s">
        <v>7045</v>
      </c>
      <c r="V5184" s="5">
        <f t="shared" si="940"/>
        <v>19992</v>
      </c>
      <c r="W5184" s="11">
        <f t="shared" si="1057"/>
        <v>23590.56</v>
      </c>
      <c r="X5184" s="9">
        <v>44953.0</v>
      </c>
      <c r="Y5184" s="5">
        <f t="shared" si="1260"/>
        <v>21591.36</v>
      </c>
      <c r="Z5184" s="5">
        <f t="shared" si="1154"/>
        <v>14994</v>
      </c>
      <c r="AA5184" s="9">
        <v>44957.0</v>
      </c>
      <c r="AB5184" s="1" t="s">
        <v>7045</v>
      </c>
      <c r="AC5184" s="1" t="s">
        <v>55</v>
      </c>
      <c r="AD5184" s="12" t="s">
        <v>46</v>
      </c>
      <c r="AE5184" s="12" t="s">
        <v>46</v>
      </c>
      <c r="AF5184" s="12" t="s">
        <v>46</v>
      </c>
      <c r="AG5184" s="12" t="s">
        <v>46</v>
      </c>
      <c r="AH5184" s="12" t="s">
        <v>46</v>
      </c>
      <c r="AI5184" s="12" t="s">
        <v>46</v>
      </c>
    </row>
    <row r="5185">
      <c r="A5185" s="1" t="s">
        <v>7040</v>
      </c>
      <c r="B5185" s="13"/>
      <c r="C5185" s="1" t="s">
        <v>36</v>
      </c>
      <c r="D5185" s="1" t="s">
        <v>76</v>
      </c>
      <c r="E5185" s="1" t="s">
        <v>77</v>
      </c>
      <c r="F5185" s="1" t="s">
        <v>375</v>
      </c>
      <c r="G5185" s="1" t="s">
        <v>152</v>
      </c>
      <c r="H5185" s="1" t="s">
        <v>153</v>
      </c>
      <c r="I5185" s="1" t="s">
        <v>42</v>
      </c>
      <c r="J5185" s="1"/>
      <c r="K5185" s="1" t="s">
        <v>7041</v>
      </c>
      <c r="L5185" s="1" t="s">
        <v>53</v>
      </c>
      <c r="M5185" s="9">
        <v>44779.0</v>
      </c>
      <c r="N5185" s="9">
        <v>45156.0</v>
      </c>
      <c r="O5185" s="1"/>
      <c r="P5185" s="1">
        <v>8.33</v>
      </c>
      <c r="Q5185" s="1">
        <v>300000.0</v>
      </c>
      <c r="R5185" s="1">
        <v>327600.0</v>
      </c>
      <c r="S5185" s="9">
        <v>45125.0</v>
      </c>
      <c r="T5185" s="9">
        <v>45156.0</v>
      </c>
      <c r="U5185" s="1" t="s">
        <v>7046</v>
      </c>
      <c r="V5185" s="5">
        <f t="shared" si="940"/>
        <v>27289.08</v>
      </c>
      <c r="W5185" s="11">
        <f t="shared" si="1057"/>
        <v>32201.1144</v>
      </c>
      <c r="X5185" s="9">
        <v>45155.0</v>
      </c>
      <c r="Y5185" s="5">
        <f t="shared" si="1260"/>
        <v>29472.2064</v>
      </c>
      <c r="Z5185" s="5">
        <f t="shared" si="1154"/>
        <v>20466.81</v>
      </c>
      <c r="AA5185" s="9">
        <v>45204.0</v>
      </c>
      <c r="AB5185" s="1" t="s">
        <v>7047</v>
      </c>
      <c r="AC5185" s="1" t="s">
        <v>55</v>
      </c>
      <c r="AD5185" s="12" t="s">
        <v>46</v>
      </c>
      <c r="AE5185" s="12" t="s">
        <v>47</v>
      </c>
      <c r="AF5185" s="12" t="s">
        <v>47</v>
      </c>
      <c r="AG5185" s="12" t="s">
        <v>47</v>
      </c>
      <c r="AH5185" s="12" t="s">
        <v>47</v>
      </c>
      <c r="AI5185" s="12" t="s">
        <v>47</v>
      </c>
    </row>
    <row r="5186">
      <c r="A5186" s="1" t="s">
        <v>7048</v>
      </c>
      <c r="B5186" s="13"/>
      <c r="C5186" s="1" t="s">
        <v>36</v>
      </c>
      <c r="D5186" s="1" t="s">
        <v>76</v>
      </c>
      <c r="E5186" s="1" t="s">
        <v>77</v>
      </c>
      <c r="F5186" s="1" t="s">
        <v>490</v>
      </c>
      <c r="G5186" s="1" t="s">
        <v>310</v>
      </c>
      <c r="H5186" s="1" t="s">
        <v>311</v>
      </c>
      <c r="I5186" s="1" t="s">
        <v>42</v>
      </c>
      <c r="J5186" s="1"/>
      <c r="K5186" s="1" t="s">
        <v>7049</v>
      </c>
      <c r="L5186" s="1" t="s">
        <v>99</v>
      </c>
      <c r="M5186" s="9">
        <v>44986.0</v>
      </c>
      <c r="N5186" s="9">
        <v>44986.0</v>
      </c>
      <c r="O5186" s="1"/>
      <c r="P5186" s="1">
        <v>8.0</v>
      </c>
      <c r="Q5186" s="1">
        <v>216000.0</v>
      </c>
      <c r="R5186" s="1">
        <v>216000.0</v>
      </c>
      <c r="S5186" s="9">
        <v>45017.0</v>
      </c>
      <c r="T5186" s="9">
        <v>45033.0</v>
      </c>
      <c r="U5186" s="1" t="s">
        <v>7050</v>
      </c>
      <c r="V5186" s="5">
        <f t="shared" si="940"/>
        <v>17280</v>
      </c>
      <c r="W5186" s="11">
        <f t="shared" si="1057"/>
        <v>20390.4</v>
      </c>
      <c r="X5186" s="9">
        <v>45305.0</v>
      </c>
      <c r="Y5186" s="5">
        <f t="shared" si="1260"/>
        <v>18662.4</v>
      </c>
      <c r="Z5186" s="5">
        <f t="shared" si="1154"/>
        <v>12960</v>
      </c>
      <c r="AA5186" s="9">
        <v>45458.0</v>
      </c>
      <c r="AB5186" s="1" t="s">
        <v>7051</v>
      </c>
      <c r="AC5186" s="1" t="s">
        <v>55</v>
      </c>
      <c r="AD5186" s="12" t="s">
        <v>46</v>
      </c>
      <c r="AE5186" s="12" t="s">
        <v>46</v>
      </c>
      <c r="AF5186" s="12" t="s">
        <v>47</v>
      </c>
      <c r="AG5186" s="12" t="s">
        <v>47</v>
      </c>
      <c r="AH5186" s="12" t="s">
        <v>47</v>
      </c>
      <c r="AI5186" s="12" t="s">
        <v>137</v>
      </c>
    </row>
    <row r="5187">
      <c r="A5187" s="1" t="s">
        <v>7052</v>
      </c>
      <c r="B5187" s="13"/>
      <c r="C5187" s="1" t="s">
        <v>36</v>
      </c>
      <c r="D5187" s="1" t="s">
        <v>76</v>
      </c>
      <c r="E5187" s="1" t="s">
        <v>77</v>
      </c>
      <c r="F5187" s="1" t="s">
        <v>490</v>
      </c>
      <c r="G5187" s="1" t="s">
        <v>310</v>
      </c>
      <c r="H5187" s="1" t="s">
        <v>311</v>
      </c>
      <c r="I5187" s="1" t="s">
        <v>42</v>
      </c>
      <c r="J5187" s="1"/>
      <c r="K5187" s="1" t="s">
        <v>7053</v>
      </c>
      <c r="L5187" s="1" t="s">
        <v>99</v>
      </c>
      <c r="M5187" s="9">
        <v>45033.0</v>
      </c>
      <c r="N5187" s="9">
        <v>44704.0</v>
      </c>
      <c r="O5187" s="1"/>
      <c r="P5187" s="1">
        <v>8.0</v>
      </c>
      <c r="Q5187" s="1">
        <v>500000.0</v>
      </c>
      <c r="R5187" s="1">
        <v>264000.0</v>
      </c>
      <c r="S5187" s="14">
        <v>44880.0</v>
      </c>
      <c r="T5187" s="14">
        <v>44892.0</v>
      </c>
      <c r="U5187" s="1" t="s">
        <v>7054</v>
      </c>
      <c r="V5187" s="5">
        <f t="shared" si="940"/>
        <v>21120</v>
      </c>
      <c r="W5187" s="11">
        <f t="shared" si="1057"/>
        <v>24921.6</v>
      </c>
      <c r="X5187" s="14">
        <v>44925.0</v>
      </c>
      <c r="Y5187" s="5">
        <f t="shared" si="1260"/>
        <v>22809.6</v>
      </c>
      <c r="Z5187" s="5">
        <f t="shared" si="1154"/>
        <v>15840</v>
      </c>
      <c r="AA5187" s="9">
        <v>44938.0</v>
      </c>
      <c r="AB5187" s="1" t="s">
        <v>7055</v>
      </c>
      <c r="AC5187" s="1" t="s">
        <v>55</v>
      </c>
      <c r="AD5187" s="12" t="s">
        <v>47</v>
      </c>
      <c r="AE5187" s="12" t="s">
        <v>46</v>
      </c>
      <c r="AF5187" s="12" t="s">
        <v>46</v>
      </c>
      <c r="AG5187" s="12" t="s">
        <v>46</v>
      </c>
      <c r="AH5187" s="12" t="s">
        <v>46</v>
      </c>
      <c r="AI5187" s="12" t="s">
        <v>46</v>
      </c>
    </row>
    <row r="5188">
      <c r="A5188" s="1" t="s">
        <v>7052</v>
      </c>
      <c r="B5188" s="13"/>
      <c r="C5188" s="1" t="s">
        <v>36</v>
      </c>
      <c r="D5188" s="1" t="s">
        <v>76</v>
      </c>
      <c r="E5188" s="1" t="s">
        <v>77</v>
      </c>
      <c r="F5188" s="1" t="s">
        <v>490</v>
      </c>
      <c r="G5188" s="1" t="s">
        <v>310</v>
      </c>
      <c r="H5188" s="1" t="s">
        <v>311</v>
      </c>
      <c r="I5188" s="1" t="s">
        <v>42</v>
      </c>
      <c r="J5188" s="1"/>
      <c r="K5188" s="1" t="s">
        <v>7053</v>
      </c>
      <c r="L5188" s="1" t="s">
        <v>99</v>
      </c>
      <c r="M5188" s="9">
        <v>45033.0</v>
      </c>
      <c r="N5188" s="14">
        <v>44908.0</v>
      </c>
      <c r="O5188" s="1"/>
      <c r="P5188" s="1">
        <v>8.0</v>
      </c>
      <c r="Q5188" s="1">
        <v>200000.0</v>
      </c>
      <c r="R5188" s="1">
        <v>240000.0</v>
      </c>
      <c r="S5188" s="9">
        <v>44900.0</v>
      </c>
      <c r="T5188" s="14">
        <v>44908.0</v>
      </c>
      <c r="U5188" s="1" t="s">
        <v>7056</v>
      </c>
      <c r="V5188" s="5">
        <f t="shared" si="940"/>
        <v>19200</v>
      </c>
      <c r="W5188" s="11">
        <f t="shared" si="1057"/>
        <v>22656</v>
      </c>
      <c r="X5188" s="9">
        <v>44945.0</v>
      </c>
      <c r="Y5188" s="5">
        <f t="shared" si="1260"/>
        <v>20736</v>
      </c>
      <c r="Z5188" s="5">
        <f t="shared" si="1154"/>
        <v>14400</v>
      </c>
      <c r="AA5188" s="9">
        <v>44949.0</v>
      </c>
      <c r="AB5188" s="1" t="s">
        <v>7056</v>
      </c>
      <c r="AC5188" s="1" t="s">
        <v>55</v>
      </c>
      <c r="AD5188" s="12" t="s">
        <v>47</v>
      </c>
      <c r="AE5188" s="12" t="s">
        <v>46</v>
      </c>
      <c r="AF5188" s="12" t="s">
        <v>46</v>
      </c>
      <c r="AG5188" s="12" t="s">
        <v>46</v>
      </c>
      <c r="AH5188" s="12" t="s">
        <v>46</v>
      </c>
      <c r="AI5188" s="12" t="s">
        <v>46</v>
      </c>
    </row>
    <row r="5189">
      <c r="A5189" s="1" t="s">
        <v>7052</v>
      </c>
      <c r="B5189" s="13"/>
      <c r="C5189" s="1" t="s">
        <v>36</v>
      </c>
      <c r="D5189" s="1" t="s">
        <v>76</v>
      </c>
      <c r="E5189" s="1" t="s">
        <v>38</v>
      </c>
      <c r="F5189" s="1" t="s">
        <v>935</v>
      </c>
      <c r="G5189" s="1" t="s">
        <v>310</v>
      </c>
      <c r="H5189" s="1" t="s">
        <v>311</v>
      </c>
      <c r="I5189" s="1" t="s">
        <v>42</v>
      </c>
      <c r="J5189" s="1"/>
      <c r="K5189" s="1" t="s">
        <v>7053</v>
      </c>
      <c r="L5189" s="1" t="s">
        <v>99</v>
      </c>
      <c r="M5189" s="9">
        <v>45033.0</v>
      </c>
      <c r="N5189" s="9">
        <v>44742.0</v>
      </c>
      <c r="O5189" s="1"/>
      <c r="P5189" s="1">
        <v>8.0</v>
      </c>
      <c r="Q5189" s="1">
        <v>500000.0</v>
      </c>
      <c r="R5189" s="1">
        <v>216000.0</v>
      </c>
      <c r="S5189" s="14">
        <v>44914.0</v>
      </c>
      <c r="T5189" s="14">
        <v>44923.0</v>
      </c>
      <c r="U5189" s="1" t="s">
        <v>7057</v>
      </c>
      <c r="V5189" s="5">
        <f t="shared" si="940"/>
        <v>17280</v>
      </c>
      <c r="W5189" s="11">
        <f t="shared" si="1057"/>
        <v>20390.4</v>
      </c>
      <c r="X5189" s="14"/>
      <c r="Y5189" s="5"/>
      <c r="Z5189" s="5">
        <f t="shared" si="1154"/>
        <v>12960</v>
      </c>
      <c r="AA5189" s="14"/>
      <c r="AC5189" s="1" t="s">
        <v>162</v>
      </c>
      <c r="AD5189" s="12" t="s">
        <v>47</v>
      </c>
      <c r="AE5189" s="12" t="s">
        <v>46</v>
      </c>
      <c r="AF5189" s="12" t="s">
        <v>46</v>
      </c>
      <c r="AG5189" s="12" t="s">
        <v>46</v>
      </c>
      <c r="AH5189" s="12"/>
      <c r="AI5189" s="12"/>
    </row>
    <row r="5190">
      <c r="A5190" s="1" t="s">
        <v>7052</v>
      </c>
      <c r="B5190" s="13"/>
      <c r="C5190" s="1" t="s">
        <v>36</v>
      </c>
      <c r="D5190" s="1" t="s">
        <v>76</v>
      </c>
      <c r="E5190" s="1" t="s">
        <v>38</v>
      </c>
      <c r="F5190" s="1" t="s">
        <v>935</v>
      </c>
      <c r="G5190" s="1" t="s">
        <v>310</v>
      </c>
      <c r="H5190" s="1" t="s">
        <v>311</v>
      </c>
      <c r="I5190" s="1" t="s">
        <v>42</v>
      </c>
      <c r="J5190" s="1"/>
      <c r="K5190" s="1" t="s">
        <v>7053</v>
      </c>
      <c r="L5190" s="1" t="s">
        <v>99</v>
      </c>
      <c r="M5190" s="9">
        <v>45033.0</v>
      </c>
      <c r="N5190" s="9">
        <v>44742.0</v>
      </c>
      <c r="O5190" s="1"/>
      <c r="P5190" s="1">
        <v>8.0</v>
      </c>
      <c r="Q5190" s="1">
        <v>500000.0</v>
      </c>
      <c r="R5190" s="1">
        <v>192000.0</v>
      </c>
      <c r="S5190" s="9">
        <v>44930.0</v>
      </c>
      <c r="T5190" s="9">
        <v>44932.0</v>
      </c>
      <c r="U5190" s="1" t="s">
        <v>7058</v>
      </c>
      <c r="V5190" s="5">
        <f t="shared" si="940"/>
        <v>15360</v>
      </c>
      <c r="W5190" s="11">
        <f t="shared" si="1057"/>
        <v>18124.8</v>
      </c>
      <c r="X5190" s="9"/>
      <c r="Y5190" s="5"/>
      <c r="Z5190" s="5">
        <f t="shared" si="1154"/>
        <v>11520</v>
      </c>
      <c r="AA5190" s="9"/>
      <c r="AC5190" s="1" t="s">
        <v>162</v>
      </c>
      <c r="AD5190" s="12" t="s">
        <v>47</v>
      </c>
      <c r="AE5190" s="12" t="s">
        <v>46</v>
      </c>
      <c r="AF5190" s="12" t="s">
        <v>46</v>
      </c>
      <c r="AG5190" s="12" t="s">
        <v>46</v>
      </c>
      <c r="AH5190" s="12"/>
      <c r="AI5190" s="12"/>
    </row>
    <row r="5191">
      <c r="A5191" s="1" t="s">
        <v>7052</v>
      </c>
      <c r="B5191" s="13"/>
      <c r="C5191" s="1" t="s">
        <v>36</v>
      </c>
      <c r="D5191" s="1" t="s">
        <v>76</v>
      </c>
      <c r="E5191" s="1" t="s">
        <v>77</v>
      </c>
      <c r="F5191" s="1" t="s">
        <v>490</v>
      </c>
      <c r="G5191" s="1" t="s">
        <v>310</v>
      </c>
      <c r="H5191" s="1" t="s">
        <v>311</v>
      </c>
      <c r="I5191" s="1" t="s">
        <v>42</v>
      </c>
      <c r="J5191" s="1"/>
      <c r="K5191" s="1" t="s">
        <v>7053</v>
      </c>
      <c r="L5191" s="1" t="s">
        <v>99</v>
      </c>
      <c r="M5191" s="9">
        <v>45033.0</v>
      </c>
      <c r="N5191" s="9">
        <v>45033.0</v>
      </c>
      <c r="O5191" s="1"/>
      <c r="P5191" s="1">
        <v>8.0</v>
      </c>
      <c r="Q5191" s="1">
        <v>250000.0</v>
      </c>
      <c r="R5191" s="1">
        <v>288000.0</v>
      </c>
      <c r="S5191" s="9">
        <v>45017.0</v>
      </c>
      <c r="T5191" s="9">
        <v>45033.0</v>
      </c>
      <c r="U5191" s="1" t="s">
        <v>7059</v>
      </c>
      <c r="V5191" s="5">
        <f t="shared" si="940"/>
        <v>23040</v>
      </c>
      <c r="W5191" s="11">
        <f t="shared" si="1057"/>
        <v>27187.2</v>
      </c>
      <c r="X5191" s="9">
        <v>45062.0</v>
      </c>
      <c r="Y5191" s="5">
        <f>W5191-(V5191*10%)</f>
        <v>24883.2</v>
      </c>
      <c r="Z5191" s="5">
        <f t="shared" si="1154"/>
        <v>17280</v>
      </c>
      <c r="AA5191" s="9">
        <v>45066.0</v>
      </c>
      <c r="AB5191" s="1" t="s">
        <v>7059</v>
      </c>
      <c r="AC5191" s="1" t="s">
        <v>55</v>
      </c>
      <c r="AD5191" s="12" t="s">
        <v>47</v>
      </c>
      <c r="AE5191" s="12" t="s">
        <v>47</v>
      </c>
      <c r="AF5191" s="12" t="s">
        <v>47</v>
      </c>
      <c r="AG5191" s="12" t="s">
        <v>47</v>
      </c>
      <c r="AH5191" s="12" t="s">
        <v>47</v>
      </c>
      <c r="AI5191" s="12" t="s">
        <v>47</v>
      </c>
    </row>
    <row r="5192">
      <c r="A5192" s="1" t="s">
        <v>7052</v>
      </c>
      <c r="B5192" s="13"/>
      <c r="C5192" s="1" t="s">
        <v>36</v>
      </c>
      <c r="D5192" s="1" t="s">
        <v>76</v>
      </c>
      <c r="E5192" s="1" t="s">
        <v>77</v>
      </c>
      <c r="F5192" s="1" t="s">
        <v>490</v>
      </c>
      <c r="G5192" s="1" t="s">
        <v>310</v>
      </c>
      <c r="H5192" s="1" t="s">
        <v>311</v>
      </c>
      <c r="I5192" s="1" t="s">
        <v>42</v>
      </c>
      <c r="J5192" s="1"/>
      <c r="K5192" s="1" t="s">
        <v>7053</v>
      </c>
      <c r="L5192" s="1" t="s">
        <v>99</v>
      </c>
      <c r="M5192" s="9">
        <v>45033.0</v>
      </c>
      <c r="N5192" s="14">
        <v>44924.0</v>
      </c>
      <c r="O5192" s="1"/>
      <c r="P5192" s="1">
        <v>8.0</v>
      </c>
      <c r="Q5192" s="1">
        <v>600000.0</v>
      </c>
      <c r="R5192" s="1">
        <v>300000.0</v>
      </c>
      <c r="S5192" s="15">
        <f t="shared" ref="S5192:S5209" si="1261">N5192+90</f>
        <v>45014</v>
      </c>
      <c r="V5192" s="5">
        <f t="shared" si="940"/>
        <v>24000</v>
      </c>
      <c r="W5192" s="11">
        <f t="shared" si="1057"/>
        <v>28320</v>
      </c>
      <c r="Z5192" s="5">
        <f t="shared" si="1154"/>
        <v>18000</v>
      </c>
      <c r="AB5192" s="1"/>
      <c r="AC5192" s="1" t="s">
        <v>45</v>
      </c>
      <c r="AD5192" s="12" t="s">
        <v>47</v>
      </c>
      <c r="AE5192" s="12" t="s">
        <v>46</v>
      </c>
      <c r="AF5192" s="12" t="s">
        <v>46</v>
      </c>
      <c r="AG5192" s="12"/>
      <c r="AH5192" s="12"/>
      <c r="AI5192" s="12"/>
    </row>
    <row r="5193">
      <c r="A5193" s="1" t="s">
        <v>7052</v>
      </c>
      <c r="B5193" s="13"/>
      <c r="C5193" s="1" t="s">
        <v>36</v>
      </c>
      <c r="D5193" s="1" t="s">
        <v>76</v>
      </c>
      <c r="E5193" s="1" t="s">
        <v>77</v>
      </c>
      <c r="F5193" s="1" t="s">
        <v>490</v>
      </c>
      <c r="G5193" s="1" t="s">
        <v>310</v>
      </c>
      <c r="H5193" s="1" t="s">
        <v>311</v>
      </c>
      <c r="I5193" s="1" t="s">
        <v>42</v>
      </c>
      <c r="J5193" s="1"/>
      <c r="K5193" s="1" t="s">
        <v>7053</v>
      </c>
      <c r="L5193" s="1" t="s">
        <v>99</v>
      </c>
      <c r="M5193" s="9">
        <v>45033.0</v>
      </c>
      <c r="N5193" s="9">
        <v>44947.0</v>
      </c>
      <c r="O5193" s="1"/>
      <c r="P5193" s="1">
        <v>8.0</v>
      </c>
      <c r="Q5193" s="1">
        <v>500000.0</v>
      </c>
      <c r="R5193" s="1">
        <v>300000.0</v>
      </c>
      <c r="S5193" s="10">
        <f t="shared" si="1261"/>
        <v>45037</v>
      </c>
      <c r="V5193" s="5">
        <f t="shared" si="940"/>
        <v>24000</v>
      </c>
      <c r="W5193" s="11">
        <f t="shared" si="1057"/>
        <v>28320</v>
      </c>
      <c r="Z5193" s="5">
        <f t="shared" si="1154"/>
        <v>18000</v>
      </c>
      <c r="AB5193" s="1"/>
      <c r="AC5193" s="1" t="s">
        <v>45</v>
      </c>
      <c r="AD5193" s="12" t="s">
        <v>47</v>
      </c>
      <c r="AE5193" s="12" t="s">
        <v>46</v>
      </c>
      <c r="AF5193" s="12" t="s">
        <v>47</v>
      </c>
      <c r="AG5193" s="12"/>
      <c r="AH5193" s="12"/>
      <c r="AI5193" s="12"/>
    </row>
    <row r="5194">
      <c r="A5194" s="1" t="s">
        <v>7052</v>
      </c>
      <c r="B5194" s="13"/>
      <c r="C5194" s="1" t="s">
        <v>36</v>
      </c>
      <c r="D5194" s="1" t="s">
        <v>76</v>
      </c>
      <c r="E5194" s="1" t="s">
        <v>77</v>
      </c>
      <c r="F5194" s="1" t="s">
        <v>490</v>
      </c>
      <c r="G5194" s="1" t="s">
        <v>310</v>
      </c>
      <c r="H5194" s="1" t="s">
        <v>311</v>
      </c>
      <c r="I5194" s="1" t="s">
        <v>42</v>
      </c>
      <c r="J5194" s="1"/>
      <c r="K5194" s="1" t="s">
        <v>7053</v>
      </c>
      <c r="L5194" s="1" t="s">
        <v>99</v>
      </c>
      <c r="M5194" s="9">
        <v>45033.0</v>
      </c>
      <c r="N5194" s="14">
        <v>44923.0</v>
      </c>
      <c r="O5194" s="1"/>
      <c r="P5194" s="1">
        <v>8.0</v>
      </c>
      <c r="Q5194" s="1">
        <v>348000.0</v>
      </c>
      <c r="R5194" s="1">
        <v>300000.0</v>
      </c>
      <c r="S5194" s="15">
        <f t="shared" si="1261"/>
        <v>45013</v>
      </c>
      <c r="V5194" s="5">
        <f t="shared" si="940"/>
        <v>24000</v>
      </c>
      <c r="W5194" s="11">
        <f t="shared" si="1057"/>
        <v>28320</v>
      </c>
      <c r="Z5194" s="5">
        <f t="shared" si="1154"/>
        <v>18000</v>
      </c>
      <c r="AB5194" s="1"/>
      <c r="AC5194" s="1" t="s">
        <v>45</v>
      </c>
      <c r="AD5194" s="12" t="s">
        <v>47</v>
      </c>
      <c r="AE5194" s="12" t="s">
        <v>46</v>
      </c>
      <c r="AF5194" s="12" t="s">
        <v>46</v>
      </c>
      <c r="AG5194" s="12"/>
      <c r="AH5194" s="12"/>
      <c r="AI5194" s="12"/>
    </row>
    <row r="5195">
      <c r="A5195" s="1" t="s">
        <v>7052</v>
      </c>
      <c r="B5195" s="13"/>
      <c r="C5195" s="1" t="s">
        <v>36</v>
      </c>
      <c r="D5195" s="1" t="s">
        <v>76</v>
      </c>
      <c r="E5195" s="1" t="s">
        <v>77</v>
      </c>
      <c r="F5195" s="1" t="s">
        <v>490</v>
      </c>
      <c r="G5195" s="1" t="s">
        <v>310</v>
      </c>
      <c r="H5195" s="1" t="s">
        <v>311</v>
      </c>
      <c r="I5195" s="1" t="s">
        <v>42</v>
      </c>
      <c r="J5195" s="1"/>
      <c r="K5195" s="1" t="s">
        <v>7053</v>
      </c>
      <c r="L5195" s="1" t="s">
        <v>99</v>
      </c>
      <c r="M5195" s="9">
        <v>45033.0</v>
      </c>
      <c r="N5195" s="9">
        <v>44946.0</v>
      </c>
      <c r="O5195" s="1"/>
      <c r="P5195" s="1">
        <v>8.0</v>
      </c>
      <c r="Q5195" s="1">
        <v>300000.0</v>
      </c>
      <c r="R5195" s="1">
        <v>300000.0</v>
      </c>
      <c r="S5195" s="10">
        <f t="shared" si="1261"/>
        <v>45036</v>
      </c>
      <c r="V5195" s="5">
        <f t="shared" si="940"/>
        <v>24000</v>
      </c>
      <c r="W5195" s="11">
        <f t="shared" si="1057"/>
        <v>28320</v>
      </c>
      <c r="Z5195" s="5">
        <f t="shared" si="1154"/>
        <v>18000</v>
      </c>
      <c r="AB5195" s="1"/>
      <c r="AC5195" s="1" t="s">
        <v>45</v>
      </c>
      <c r="AD5195" s="12" t="s">
        <v>47</v>
      </c>
      <c r="AE5195" s="12" t="s">
        <v>46</v>
      </c>
      <c r="AF5195" s="12" t="s">
        <v>47</v>
      </c>
      <c r="AG5195" s="12"/>
      <c r="AH5195" s="12"/>
      <c r="AI5195" s="12"/>
    </row>
    <row r="5196">
      <c r="A5196" s="1" t="s">
        <v>7052</v>
      </c>
      <c r="B5196" s="13"/>
      <c r="C5196" s="1" t="s">
        <v>36</v>
      </c>
      <c r="D5196" s="1" t="s">
        <v>76</v>
      </c>
      <c r="E5196" s="1" t="s">
        <v>77</v>
      </c>
      <c r="F5196" s="1" t="s">
        <v>490</v>
      </c>
      <c r="G5196" s="1" t="s">
        <v>310</v>
      </c>
      <c r="H5196" s="1" t="s">
        <v>311</v>
      </c>
      <c r="I5196" s="1" t="s">
        <v>42</v>
      </c>
      <c r="J5196" s="1"/>
      <c r="K5196" s="1" t="s">
        <v>7053</v>
      </c>
      <c r="L5196" s="1" t="s">
        <v>99</v>
      </c>
      <c r="M5196" s="9">
        <v>45033.0</v>
      </c>
      <c r="N5196" s="14">
        <v>44923.0</v>
      </c>
      <c r="O5196" s="1"/>
      <c r="P5196" s="1">
        <v>8.0</v>
      </c>
      <c r="Q5196" s="1">
        <v>240000.0</v>
      </c>
      <c r="R5196" s="1">
        <v>300000.0</v>
      </c>
      <c r="S5196" s="15">
        <f t="shared" si="1261"/>
        <v>45013</v>
      </c>
      <c r="V5196" s="5">
        <f t="shared" si="940"/>
        <v>24000</v>
      </c>
      <c r="W5196" s="11">
        <f t="shared" si="1057"/>
        <v>28320</v>
      </c>
      <c r="Z5196" s="5">
        <f t="shared" si="1154"/>
        <v>18000</v>
      </c>
      <c r="AB5196" s="1"/>
      <c r="AC5196" s="1" t="s">
        <v>45</v>
      </c>
      <c r="AD5196" s="12" t="s">
        <v>47</v>
      </c>
      <c r="AE5196" s="12" t="s">
        <v>46</v>
      </c>
      <c r="AF5196" s="12" t="s">
        <v>46</v>
      </c>
      <c r="AG5196" s="12"/>
      <c r="AH5196" s="12"/>
      <c r="AI5196" s="12"/>
    </row>
    <row r="5197">
      <c r="A5197" s="1" t="s">
        <v>7052</v>
      </c>
      <c r="B5197" s="13"/>
      <c r="C5197" s="1" t="s">
        <v>36</v>
      </c>
      <c r="D5197" s="1" t="s">
        <v>76</v>
      </c>
      <c r="E5197" s="1" t="s">
        <v>77</v>
      </c>
      <c r="F5197" s="1" t="s">
        <v>490</v>
      </c>
      <c r="G5197" s="1" t="s">
        <v>310</v>
      </c>
      <c r="H5197" s="1" t="s">
        <v>311</v>
      </c>
      <c r="I5197" s="1" t="s">
        <v>42</v>
      </c>
      <c r="J5197" s="1"/>
      <c r="K5197" s="1" t="s">
        <v>7053</v>
      </c>
      <c r="L5197" s="1" t="s">
        <v>99</v>
      </c>
      <c r="M5197" s="9">
        <v>45033.0</v>
      </c>
      <c r="N5197" s="9">
        <v>44946.0</v>
      </c>
      <c r="O5197" s="1"/>
      <c r="P5197" s="1">
        <v>8.0</v>
      </c>
      <c r="Q5197" s="1">
        <v>192000.0</v>
      </c>
      <c r="R5197" s="1">
        <v>300000.0</v>
      </c>
      <c r="S5197" s="10">
        <f t="shared" si="1261"/>
        <v>45036</v>
      </c>
      <c r="V5197" s="5">
        <f t="shared" si="940"/>
        <v>24000</v>
      </c>
      <c r="W5197" s="11">
        <f t="shared" si="1057"/>
        <v>28320</v>
      </c>
      <c r="Z5197" s="5">
        <f t="shared" si="1154"/>
        <v>18000</v>
      </c>
      <c r="AB5197" s="1"/>
      <c r="AC5197" s="1" t="s">
        <v>45</v>
      </c>
      <c r="AD5197" s="12" t="s">
        <v>47</v>
      </c>
      <c r="AE5197" s="12" t="s">
        <v>46</v>
      </c>
      <c r="AF5197" s="12" t="s">
        <v>47</v>
      </c>
      <c r="AG5197" s="12"/>
      <c r="AH5197" s="12"/>
      <c r="AI5197" s="12"/>
    </row>
    <row r="5198">
      <c r="A5198" s="1" t="s">
        <v>7052</v>
      </c>
      <c r="B5198" s="13"/>
      <c r="C5198" s="1" t="s">
        <v>36</v>
      </c>
      <c r="D5198" s="1" t="s">
        <v>76</v>
      </c>
      <c r="E5198" s="1" t="s">
        <v>77</v>
      </c>
      <c r="F5198" s="1" t="s">
        <v>490</v>
      </c>
      <c r="G5198" s="1" t="s">
        <v>310</v>
      </c>
      <c r="H5198" s="1" t="s">
        <v>311</v>
      </c>
      <c r="I5198" s="1" t="s">
        <v>42</v>
      </c>
      <c r="J5198" s="1"/>
      <c r="K5198" s="1" t="s">
        <v>7053</v>
      </c>
      <c r="L5198" s="1" t="s">
        <v>99</v>
      </c>
      <c r="M5198" s="9">
        <v>45033.0</v>
      </c>
      <c r="N5198" s="9">
        <v>45087.0</v>
      </c>
      <c r="O5198" s="1"/>
      <c r="P5198" s="1">
        <v>8.0</v>
      </c>
      <c r="Q5198" s="1">
        <v>300000.0</v>
      </c>
      <c r="R5198" s="1">
        <v>300000.0</v>
      </c>
      <c r="S5198" s="10">
        <f t="shared" si="1261"/>
        <v>45177</v>
      </c>
      <c r="V5198" s="5">
        <f t="shared" si="940"/>
        <v>24000</v>
      </c>
      <c r="W5198" s="11">
        <f t="shared" si="1057"/>
        <v>28320</v>
      </c>
      <c r="Z5198" s="5">
        <f t="shared" si="1154"/>
        <v>18000</v>
      </c>
      <c r="AB5198" s="1"/>
      <c r="AC5198" s="1" t="s">
        <v>45</v>
      </c>
      <c r="AD5198" s="12" t="s">
        <v>47</v>
      </c>
      <c r="AE5198" s="12" t="s">
        <v>47</v>
      </c>
      <c r="AF5198" s="12" t="s">
        <v>47</v>
      </c>
      <c r="AG5198" s="12"/>
      <c r="AH5198" s="12"/>
      <c r="AI5198" s="12"/>
    </row>
    <row r="5199">
      <c r="A5199" s="1" t="s">
        <v>7052</v>
      </c>
      <c r="B5199" s="13"/>
      <c r="C5199" s="1" t="s">
        <v>36</v>
      </c>
      <c r="D5199" s="1" t="s">
        <v>76</v>
      </c>
      <c r="E5199" s="1" t="s">
        <v>77</v>
      </c>
      <c r="F5199" s="1" t="s">
        <v>490</v>
      </c>
      <c r="G5199" s="1" t="s">
        <v>310</v>
      </c>
      <c r="H5199" s="1" t="s">
        <v>311</v>
      </c>
      <c r="I5199" s="1" t="s">
        <v>42</v>
      </c>
      <c r="J5199" s="1"/>
      <c r="K5199" s="1" t="s">
        <v>7053</v>
      </c>
      <c r="L5199" s="1" t="s">
        <v>99</v>
      </c>
      <c r="M5199" s="9">
        <v>45033.0</v>
      </c>
      <c r="N5199" s="9">
        <v>45081.0</v>
      </c>
      <c r="O5199" s="1"/>
      <c r="P5199" s="1">
        <v>8.0</v>
      </c>
      <c r="Q5199" s="1">
        <v>300000.0</v>
      </c>
      <c r="R5199" s="1">
        <v>300000.0</v>
      </c>
      <c r="S5199" s="10">
        <f t="shared" si="1261"/>
        <v>45171</v>
      </c>
      <c r="V5199" s="5">
        <f t="shared" si="940"/>
        <v>24000</v>
      </c>
      <c r="W5199" s="11">
        <f t="shared" si="1057"/>
        <v>28320</v>
      </c>
      <c r="Z5199" s="5">
        <f t="shared" si="1154"/>
        <v>18000</v>
      </c>
      <c r="AB5199" s="1"/>
      <c r="AC5199" s="1" t="s">
        <v>45</v>
      </c>
      <c r="AD5199" s="12" t="s">
        <v>47</v>
      </c>
      <c r="AE5199" s="12" t="s">
        <v>47</v>
      </c>
      <c r="AF5199" s="12" t="s">
        <v>47</v>
      </c>
      <c r="AG5199" s="12"/>
      <c r="AH5199" s="12"/>
      <c r="AI5199" s="12"/>
    </row>
    <row r="5200">
      <c r="A5200" s="1" t="s">
        <v>7052</v>
      </c>
      <c r="B5200" s="13"/>
      <c r="C5200" s="1" t="s">
        <v>36</v>
      </c>
      <c r="D5200" s="1" t="s">
        <v>76</v>
      </c>
      <c r="E5200" s="1" t="s">
        <v>77</v>
      </c>
      <c r="F5200" s="1" t="s">
        <v>490</v>
      </c>
      <c r="G5200" s="1" t="s">
        <v>310</v>
      </c>
      <c r="H5200" s="1" t="s">
        <v>311</v>
      </c>
      <c r="I5200" s="1" t="s">
        <v>42</v>
      </c>
      <c r="J5200" s="1"/>
      <c r="K5200" s="1" t="s">
        <v>7053</v>
      </c>
      <c r="L5200" s="1" t="s">
        <v>99</v>
      </c>
      <c r="M5200" s="9">
        <v>45033.0</v>
      </c>
      <c r="N5200" s="9">
        <v>45080.0</v>
      </c>
      <c r="O5200" s="1"/>
      <c r="P5200" s="1">
        <v>8.0</v>
      </c>
      <c r="Q5200" s="1">
        <v>300000.0</v>
      </c>
      <c r="R5200" s="1">
        <v>300000.0</v>
      </c>
      <c r="S5200" s="10">
        <f t="shared" si="1261"/>
        <v>45170</v>
      </c>
      <c r="V5200" s="5">
        <f t="shared" si="940"/>
        <v>24000</v>
      </c>
      <c r="W5200" s="11">
        <f t="shared" si="1057"/>
        <v>28320</v>
      </c>
      <c r="Z5200" s="5">
        <f t="shared" si="1154"/>
        <v>18000</v>
      </c>
      <c r="AB5200" s="1"/>
      <c r="AC5200" s="1" t="s">
        <v>45</v>
      </c>
      <c r="AD5200" s="12" t="s">
        <v>47</v>
      </c>
      <c r="AE5200" s="12" t="s">
        <v>47</v>
      </c>
      <c r="AF5200" s="12" t="s">
        <v>47</v>
      </c>
      <c r="AG5200" s="12"/>
      <c r="AH5200" s="12"/>
      <c r="AI5200" s="12"/>
    </row>
    <row r="5201">
      <c r="A5201" s="1" t="s">
        <v>7052</v>
      </c>
      <c r="B5201" s="13"/>
      <c r="C5201" s="1" t="s">
        <v>36</v>
      </c>
      <c r="D5201" s="1" t="s">
        <v>76</v>
      </c>
      <c r="E5201" s="1" t="s">
        <v>77</v>
      </c>
      <c r="F5201" s="1" t="s">
        <v>490</v>
      </c>
      <c r="G5201" s="1" t="s">
        <v>310</v>
      </c>
      <c r="H5201" s="1" t="s">
        <v>311</v>
      </c>
      <c r="I5201" s="1" t="s">
        <v>42</v>
      </c>
      <c r="J5201" s="1"/>
      <c r="K5201" s="1" t="s">
        <v>7053</v>
      </c>
      <c r="L5201" s="1" t="s">
        <v>99</v>
      </c>
      <c r="M5201" s="9">
        <v>45033.0</v>
      </c>
      <c r="N5201" s="9">
        <v>45083.0</v>
      </c>
      <c r="O5201" s="1"/>
      <c r="P5201" s="1">
        <v>8.0</v>
      </c>
      <c r="Q5201" s="1">
        <v>300000.0</v>
      </c>
      <c r="R5201" s="1">
        <v>300000.0</v>
      </c>
      <c r="S5201" s="10">
        <f t="shared" si="1261"/>
        <v>45173</v>
      </c>
      <c r="V5201" s="5">
        <f t="shared" si="940"/>
        <v>24000</v>
      </c>
      <c r="W5201" s="11">
        <f t="shared" si="1057"/>
        <v>28320</v>
      </c>
      <c r="Z5201" s="5">
        <f t="shared" si="1154"/>
        <v>18000</v>
      </c>
      <c r="AC5201" s="1" t="str">
        <f t="shared" ref="AC5201:AC5202" si="1262">IF(T5201="","C","O")</f>
        <v>C</v>
      </c>
      <c r="AD5201" s="12" t="s">
        <v>47</v>
      </c>
      <c r="AE5201" s="12" t="s">
        <v>47</v>
      </c>
      <c r="AF5201" s="12" t="s">
        <v>47</v>
      </c>
      <c r="AG5201" s="12"/>
      <c r="AH5201" s="12"/>
      <c r="AI5201" s="12"/>
    </row>
    <row r="5202">
      <c r="A5202" s="1" t="s">
        <v>7060</v>
      </c>
      <c r="B5202" s="13"/>
      <c r="C5202" s="1" t="s">
        <v>156</v>
      </c>
      <c r="D5202" s="1" t="s">
        <v>76</v>
      </c>
      <c r="E5202" s="1" t="s">
        <v>82</v>
      </c>
      <c r="F5202" s="1" t="s">
        <v>646</v>
      </c>
      <c r="G5202" s="1" t="s">
        <v>121</v>
      </c>
      <c r="H5202" s="1" t="s">
        <v>994</v>
      </c>
      <c r="I5202" s="1" t="s">
        <v>187</v>
      </c>
      <c r="J5202" s="1"/>
      <c r="K5202" s="1" t="s">
        <v>7061</v>
      </c>
      <c r="L5202" s="1" t="s">
        <v>99</v>
      </c>
      <c r="M5202" s="14">
        <v>45253.0</v>
      </c>
      <c r="N5202" s="14">
        <v>45253.0</v>
      </c>
      <c r="O5202" s="1"/>
      <c r="P5202" s="1">
        <v>8.33</v>
      </c>
      <c r="Q5202" s="1">
        <v>300000.0</v>
      </c>
      <c r="R5202" s="1">
        <v>300000.0</v>
      </c>
      <c r="S5202" s="15">
        <f t="shared" si="1261"/>
        <v>45343</v>
      </c>
      <c r="V5202" s="5">
        <f t="shared" si="940"/>
        <v>24990</v>
      </c>
      <c r="W5202" s="11">
        <f t="shared" si="1057"/>
        <v>29488.2</v>
      </c>
      <c r="Z5202" s="5">
        <f t="shared" si="1154"/>
        <v>18742.5</v>
      </c>
      <c r="AC5202" s="1" t="str">
        <f t="shared" si="1262"/>
        <v>C</v>
      </c>
      <c r="AD5202" s="12" t="s">
        <v>47</v>
      </c>
      <c r="AE5202" s="12" t="s">
        <v>47</v>
      </c>
      <c r="AF5202" s="12" t="s">
        <v>47</v>
      </c>
      <c r="AG5202" s="12"/>
      <c r="AH5202" s="12"/>
      <c r="AI5202" s="12"/>
    </row>
    <row r="5203">
      <c r="A5203" s="1" t="s">
        <v>7060</v>
      </c>
      <c r="B5203" s="13"/>
      <c r="C5203" s="1" t="s">
        <v>156</v>
      </c>
      <c r="D5203" s="1" t="s">
        <v>76</v>
      </c>
      <c r="E5203" s="1" t="s">
        <v>82</v>
      </c>
      <c r="F5203" s="1" t="s">
        <v>646</v>
      </c>
      <c r="G5203" s="1" t="s">
        <v>121</v>
      </c>
      <c r="H5203" s="1" t="s">
        <v>994</v>
      </c>
      <c r="I5203" s="1" t="s">
        <v>187</v>
      </c>
      <c r="J5203" s="1"/>
      <c r="K5203" s="1" t="s">
        <v>7061</v>
      </c>
      <c r="L5203" s="1" t="s">
        <v>99</v>
      </c>
      <c r="M5203" s="14">
        <v>45253.0</v>
      </c>
      <c r="N5203" s="14">
        <v>45253.0</v>
      </c>
      <c r="O5203" s="1"/>
      <c r="P5203" s="1">
        <v>8.33</v>
      </c>
      <c r="Q5203" s="1">
        <v>300000.0</v>
      </c>
      <c r="R5203" s="1">
        <v>300000.0</v>
      </c>
      <c r="S5203" s="15">
        <f t="shared" si="1261"/>
        <v>45343</v>
      </c>
      <c r="V5203" s="5">
        <f t="shared" si="940"/>
        <v>24990</v>
      </c>
      <c r="W5203" s="11">
        <f t="shared" si="1057"/>
        <v>29488.2</v>
      </c>
      <c r="Z5203" s="5">
        <f t="shared" si="1154"/>
        <v>18742.5</v>
      </c>
      <c r="AB5203" s="1"/>
      <c r="AC5203" s="1" t="s">
        <v>45</v>
      </c>
      <c r="AD5203" s="12" t="s">
        <v>47</v>
      </c>
      <c r="AE5203" s="12" t="s">
        <v>47</v>
      </c>
      <c r="AF5203" s="12" t="s">
        <v>47</v>
      </c>
      <c r="AG5203" s="12"/>
      <c r="AH5203" s="12"/>
      <c r="AI5203" s="12"/>
    </row>
    <row r="5204">
      <c r="A5204" s="1" t="s">
        <v>7060</v>
      </c>
      <c r="B5204" s="13"/>
      <c r="C5204" s="1" t="s">
        <v>156</v>
      </c>
      <c r="D5204" s="1" t="s">
        <v>76</v>
      </c>
      <c r="E5204" s="1" t="s">
        <v>82</v>
      </c>
      <c r="F5204" s="1" t="s">
        <v>646</v>
      </c>
      <c r="G5204" s="1" t="s">
        <v>121</v>
      </c>
      <c r="H5204" s="1" t="s">
        <v>994</v>
      </c>
      <c r="I5204" s="1" t="s">
        <v>187</v>
      </c>
      <c r="J5204" s="1"/>
      <c r="K5204" s="1" t="s">
        <v>7061</v>
      </c>
      <c r="L5204" s="1" t="s">
        <v>99</v>
      </c>
      <c r="M5204" s="14">
        <v>45253.0</v>
      </c>
      <c r="N5204" s="14">
        <v>45253.0</v>
      </c>
      <c r="O5204" s="1"/>
      <c r="P5204" s="1">
        <v>8.33</v>
      </c>
      <c r="Q5204" s="1">
        <v>300000.0</v>
      </c>
      <c r="R5204" s="1">
        <v>300000.0</v>
      </c>
      <c r="S5204" s="15">
        <f t="shared" si="1261"/>
        <v>45343</v>
      </c>
      <c r="V5204" s="5">
        <f t="shared" si="940"/>
        <v>24990</v>
      </c>
      <c r="W5204" s="11">
        <f t="shared" si="1057"/>
        <v>29488.2</v>
      </c>
      <c r="Z5204" s="5">
        <f t="shared" si="1154"/>
        <v>18742.5</v>
      </c>
      <c r="AB5204" s="1"/>
      <c r="AC5204" s="1" t="s">
        <v>45</v>
      </c>
      <c r="AD5204" s="12" t="s">
        <v>47</v>
      </c>
      <c r="AE5204" s="12" t="s">
        <v>47</v>
      </c>
      <c r="AF5204" s="12" t="s">
        <v>47</v>
      </c>
      <c r="AG5204" s="12"/>
      <c r="AH5204" s="12"/>
      <c r="AI5204" s="12"/>
    </row>
    <row r="5205">
      <c r="A5205" s="1" t="s">
        <v>7060</v>
      </c>
      <c r="B5205" s="13"/>
      <c r="C5205" s="1" t="s">
        <v>156</v>
      </c>
      <c r="D5205" s="1" t="s">
        <v>76</v>
      </c>
      <c r="E5205" s="1" t="s">
        <v>82</v>
      </c>
      <c r="F5205" s="1" t="s">
        <v>646</v>
      </c>
      <c r="G5205" s="1" t="s">
        <v>121</v>
      </c>
      <c r="H5205" s="1" t="s">
        <v>994</v>
      </c>
      <c r="I5205" s="1" t="s">
        <v>187</v>
      </c>
      <c r="J5205" s="1"/>
      <c r="K5205" s="1" t="s">
        <v>7061</v>
      </c>
      <c r="L5205" s="1" t="s">
        <v>99</v>
      </c>
      <c r="M5205" s="14">
        <v>45253.0</v>
      </c>
      <c r="N5205" s="14">
        <v>45253.0</v>
      </c>
      <c r="O5205" s="1"/>
      <c r="P5205" s="1">
        <v>8.33</v>
      </c>
      <c r="Q5205" s="1">
        <v>300000.0</v>
      </c>
      <c r="R5205" s="1">
        <v>300000.0</v>
      </c>
      <c r="S5205" s="15">
        <f t="shared" si="1261"/>
        <v>45343</v>
      </c>
      <c r="V5205" s="5">
        <f t="shared" si="940"/>
        <v>24990</v>
      </c>
      <c r="W5205" s="11">
        <f t="shared" si="1057"/>
        <v>29488.2</v>
      </c>
      <c r="Z5205" s="5">
        <f t="shared" si="1154"/>
        <v>18742.5</v>
      </c>
      <c r="AB5205" s="1"/>
      <c r="AC5205" s="1" t="s">
        <v>45</v>
      </c>
      <c r="AD5205" s="12" t="s">
        <v>47</v>
      </c>
      <c r="AE5205" s="12" t="s">
        <v>47</v>
      </c>
      <c r="AF5205" s="12" t="s">
        <v>47</v>
      </c>
      <c r="AG5205" s="12"/>
      <c r="AH5205" s="12"/>
      <c r="AI5205" s="12"/>
    </row>
    <row r="5206">
      <c r="A5206" s="1" t="s">
        <v>7060</v>
      </c>
      <c r="B5206" s="13"/>
      <c r="C5206" s="1" t="s">
        <v>156</v>
      </c>
      <c r="D5206" s="1" t="s">
        <v>76</v>
      </c>
      <c r="E5206" s="1" t="s">
        <v>82</v>
      </c>
      <c r="F5206" s="1" t="s">
        <v>646</v>
      </c>
      <c r="G5206" s="1" t="s">
        <v>121</v>
      </c>
      <c r="H5206" s="1" t="s">
        <v>994</v>
      </c>
      <c r="I5206" s="1" t="s">
        <v>187</v>
      </c>
      <c r="J5206" s="1"/>
      <c r="K5206" s="1" t="s">
        <v>7061</v>
      </c>
      <c r="L5206" s="1" t="s">
        <v>99</v>
      </c>
      <c r="M5206" s="14">
        <v>45253.0</v>
      </c>
      <c r="N5206" s="14">
        <v>45253.0</v>
      </c>
      <c r="O5206" s="1"/>
      <c r="P5206" s="1">
        <v>8.33</v>
      </c>
      <c r="Q5206" s="1">
        <v>300000.0</v>
      </c>
      <c r="R5206" s="1">
        <v>300000.0</v>
      </c>
      <c r="S5206" s="15">
        <f t="shared" si="1261"/>
        <v>45343</v>
      </c>
      <c r="V5206" s="5">
        <f t="shared" si="940"/>
        <v>24990</v>
      </c>
      <c r="W5206" s="11">
        <f t="shared" si="1057"/>
        <v>29488.2</v>
      </c>
      <c r="Z5206" s="5">
        <f t="shared" si="1154"/>
        <v>18742.5</v>
      </c>
      <c r="AB5206" s="1"/>
      <c r="AC5206" s="1" t="s">
        <v>45</v>
      </c>
      <c r="AD5206" s="12" t="s">
        <v>47</v>
      </c>
      <c r="AE5206" s="12" t="s">
        <v>47</v>
      </c>
      <c r="AF5206" s="12" t="s">
        <v>47</v>
      </c>
      <c r="AG5206" s="12"/>
      <c r="AH5206" s="12"/>
      <c r="AI5206" s="12"/>
    </row>
    <row r="5207">
      <c r="A5207" s="1" t="s">
        <v>7060</v>
      </c>
      <c r="B5207" s="13"/>
      <c r="C5207" s="1" t="s">
        <v>156</v>
      </c>
      <c r="D5207" s="1" t="s">
        <v>76</v>
      </c>
      <c r="E5207" s="1" t="s">
        <v>82</v>
      </c>
      <c r="F5207" s="1" t="s">
        <v>646</v>
      </c>
      <c r="G5207" s="1" t="s">
        <v>121</v>
      </c>
      <c r="H5207" s="1" t="s">
        <v>994</v>
      </c>
      <c r="I5207" s="1" t="s">
        <v>187</v>
      </c>
      <c r="J5207" s="1"/>
      <c r="K5207" s="1" t="s">
        <v>7061</v>
      </c>
      <c r="L5207" s="1" t="s">
        <v>99</v>
      </c>
      <c r="M5207" s="14">
        <v>45253.0</v>
      </c>
      <c r="N5207" s="14">
        <v>45253.0</v>
      </c>
      <c r="O5207" s="1"/>
      <c r="P5207" s="1">
        <v>8.33</v>
      </c>
      <c r="Q5207" s="1">
        <v>300000.0</v>
      </c>
      <c r="R5207" s="1">
        <v>300000.0</v>
      </c>
      <c r="S5207" s="15">
        <f t="shared" si="1261"/>
        <v>45343</v>
      </c>
      <c r="V5207" s="5">
        <f t="shared" si="940"/>
        <v>24990</v>
      </c>
      <c r="W5207" s="11">
        <f t="shared" si="1057"/>
        <v>29488.2</v>
      </c>
      <c r="Z5207" s="5">
        <f t="shared" si="1154"/>
        <v>18742.5</v>
      </c>
      <c r="AB5207" s="1"/>
      <c r="AC5207" s="1" t="s">
        <v>45</v>
      </c>
      <c r="AD5207" s="12" t="s">
        <v>47</v>
      </c>
      <c r="AE5207" s="12" t="s">
        <v>47</v>
      </c>
      <c r="AF5207" s="12" t="s">
        <v>47</v>
      </c>
      <c r="AG5207" s="12"/>
      <c r="AH5207" s="12"/>
      <c r="AI5207" s="12"/>
    </row>
    <row r="5208">
      <c r="A5208" s="1" t="s">
        <v>7060</v>
      </c>
      <c r="B5208" s="13"/>
      <c r="C5208" s="1" t="s">
        <v>156</v>
      </c>
      <c r="D5208" s="1" t="s">
        <v>76</v>
      </c>
      <c r="E5208" s="1" t="s">
        <v>82</v>
      </c>
      <c r="F5208" s="1" t="s">
        <v>646</v>
      </c>
      <c r="G5208" s="1" t="s">
        <v>121</v>
      </c>
      <c r="H5208" s="1" t="s">
        <v>994</v>
      </c>
      <c r="I5208" s="1" t="s">
        <v>187</v>
      </c>
      <c r="J5208" s="1"/>
      <c r="K5208" s="1" t="s">
        <v>7061</v>
      </c>
      <c r="L5208" s="1" t="s">
        <v>99</v>
      </c>
      <c r="M5208" s="14">
        <v>45253.0</v>
      </c>
      <c r="N5208" s="14">
        <v>45253.0</v>
      </c>
      <c r="O5208" s="1"/>
      <c r="P5208" s="1">
        <v>8.33</v>
      </c>
      <c r="Q5208" s="1">
        <v>300000.0</v>
      </c>
      <c r="R5208" s="1">
        <v>300000.0</v>
      </c>
      <c r="S5208" s="15">
        <f t="shared" si="1261"/>
        <v>45343</v>
      </c>
      <c r="V5208" s="5">
        <f t="shared" si="940"/>
        <v>24990</v>
      </c>
      <c r="W5208" s="11">
        <f t="shared" si="1057"/>
        <v>29488.2</v>
      </c>
      <c r="Z5208" s="5">
        <f t="shared" si="1154"/>
        <v>18742.5</v>
      </c>
      <c r="AC5208" s="1" t="s">
        <v>45</v>
      </c>
      <c r="AD5208" s="12" t="s">
        <v>47</v>
      </c>
      <c r="AE5208" s="12" t="s">
        <v>47</v>
      </c>
      <c r="AF5208" s="12" t="s">
        <v>47</v>
      </c>
      <c r="AG5208" s="12"/>
      <c r="AH5208" s="12"/>
      <c r="AI5208" s="12"/>
    </row>
    <row r="5209">
      <c r="A5209" s="1" t="s">
        <v>7060</v>
      </c>
      <c r="B5209" s="13"/>
      <c r="C5209" s="1" t="s">
        <v>156</v>
      </c>
      <c r="D5209" s="1" t="s">
        <v>76</v>
      </c>
      <c r="E5209" s="1" t="s">
        <v>82</v>
      </c>
      <c r="F5209" s="1" t="s">
        <v>646</v>
      </c>
      <c r="G5209" s="1" t="s">
        <v>121</v>
      </c>
      <c r="H5209" s="1" t="s">
        <v>994</v>
      </c>
      <c r="I5209" s="1" t="s">
        <v>187</v>
      </c>
      <c r="J5209" s="1"/>
      <c r="K5209" s="1" t="s">
        <v>7061</v>
      </c>
      <c r="L5209" s="1" t="s">
        <v>99</v>
      </c>
      <c r="M5209" s="14">
        <v>45253.0</v>
      </c>
      <c r="N5209" s="14">
        <v>45253.0</v>
      </c>
      <c r="O5209" s="1"/>
      <c r="P5209" s="1">
        <v>8.33</v>
      </c>
      <c r="Q5209" s="1">
        <v>300000.0</v>
      </c>
      <c r="R5209" s="1">
        <v>300000.0</v>
      </c>
      <c r="S5209" s="15">
        <f t="shared" si="1261"/>
        <v>45343</v>
      </c>
      <c r="V5209" s="5">
        <f t="shared" si="940"/>
        <v>24990</v>
      </c>
      <c r="W5209" s="11">
        <f t="shared" si="1057"/>
        <v>29488.2</v>
      </c>
      <c r="Z5209" s="5">
        <f t="shared" si="1154"/>
        <v>18742.5</v>
      </c>
      <c r="AC5209" s="1" t="s">
        <v>45</v>
      </c>
      <c r="AD5209" s="12" t="s">
        <v>47</v>
      </c>
      <c r="AE5209" s="12" t="s">
        <v>47</v>
      </c>
      <c r="AF5209" s="12" t="s">
        <v>47</v>
      </c>
      <c r="AG5209" s="12"/>
      <c r="AH5209" s="12"/>
      <c r="AI5209" s="12"/>
    </row>
    <row r="5210">
      <c r="A5210" s="1" t="s">
        <v>7062</v>
      </c>
      <c r="B5210" s="13"/>
      <c r="C5210" s="1" t="s">
        <v>132</v>
      </c>
      <c r="D5210" s="1" t="s">
        <v>37</v>
      </c>
      <c r="E5210" s="1" t="s">
        <v>77</v>
      </c>
      <c r="F5210" s="1" t="s">
        <v>419</v>
      </c>
      <c r="G5210" s="1" t="s">
        <v>152</v>
      </c>
      <c r="H5210" s="1" t="s">
        <v>317</v>
      </c>
      <c r="I5210" s="1" t="s">
        <v>42</v>
      </c>
      <c r="J5210" s="1"/>
      <c r="K5210" s="1" t="s">
        <v>7063</v>
      </c>
      <c r="L5210" s="1" t="s">
        <v>99</v>
      </c>
      <c r="M5210" s="9">
        <v>44652.0</v>
      </c>
      <c r="N5210" s="9">
        <v>44652.0</v>
      </c>
      <c r="O5210" s="1"/>
      <c r="P5210" s="1">
        <v>8.33</v>
      </c>
      <c r="Q5210" s="1">
        <v>500000.0</v>
      </c>
      <c r="R5210" s="1">
        <v>300000.0</v>
      </c>
      <c r="S5210" s="10">
        <f t="shared" ref="S5210:S5212" si="1263">N5210+30</f>
        <v>44682</v>
      </c>
      <c r="V5210" s="5">
        <f t="shared" si="940"/>
        <v>24990</v>
      </c>
      <c r="W5210" s="11">
        <f t="shared" si="1057"/>
        <v>29488.2</v>
      </c>
      <c r="Z5210" s="5">
        <f t="shared" si="1154"/>
        <v>18742.5</v>
      </c>
      <c r="AB5210" s="1"/>
      <c r="AC5210" s="1" t="s">
        <v>45</v>
      </c>
      <c r="AD5210" s="12" t="s">
        <v>46</v>
      </c>
      <c r="AE5210" s="12" t="s">
        <v>46</v>
      </c>
      <c r="AF5210" s="12" t="s">
        <v>46</v>
      </c>
      <c r="AG5210" s="12"/>
      <c r="AH5210" s="12"/>
      <c r="AI5210" s="12"/>
    </row>
    <row r="5211">
      <c r="A5211" s="1" t="s">
        <v>7062</v>
      </c>
      <c r="B5211" s="13"/>
      <c r="C5211" s="1" t="s">
        <v>132</v>
      </c>
      <c r="D5211" s="1" t="s">
        <v>37</v>
      </c>
      <c r="E5211" s="1" t="s">
        <v>77</v>
      </c>
      <c r="F5211" s="1" t="s">
        <v>419</v>
      </c>
      <c r="G5211" s="1" t="s">
        <v>152</v>
      </c>
      <c r="H5211" s="1" t="s">
        <v>317</v>
      </c>
      <c r="I5211" s="1" t="s">
        <v>42</v>
      </c>
      <c r="J5211" s="1"/>
      <c r="K5211" s="1" t="s">
        <v>7063</v>
      </c>
      <c r="L5211" s="1" t="s">
        <v>99</v>
      </c>
      <c r="M5211" s="9">
        <v>44652.0</v>
      </c>
      <c r="N5211" s="9">
        <v>44652.0</v>
      </c>
      <c r="O5211" s="1"/>
      <c r="P5211" s="1">
        <v>8.33</v>
      </c>
      <c r="Q5211" s="1">
        <v>500000.0</v>
      </c>
      <c r="R5211" s="1">
        <v>300000.0</v>
      </c>
      <c r="S5211" s="10">
        <f t="shared" si="1263"/>
        <v>44682</v>
      </c>
      <c r="V5211" s="5">
        <f t="shared" si="940"/>
        <v>24990</v>
      </c>
      <c r="W5211" s="11">
        <f t="shared" si="1057"/>
        <v>29488.2</v>
      </c>
      <c r="Z5211" s="5">
        <f t="shared" si="1154"/>
        <v>18742.5</v>
      </c>
      <c r="AB5211" s="1"/>
      <c r="AC5211" s="1" t="s">
        <v>45</v>
      </c>
      <c r="AD5211" s="12" t="s">
        <v>46</v>
      </c>
      <c r="AE5211" s="12" t="s">
        <v>46</v>
      </c>
      <c r="AF5211" s="12" t="s">
        <v>46</v>
      </c>
      <c r="AG5211" s="12"/>
      <c r="AH5211" s="12"/>
      <c r="AI5211" s="12"/>
    </row>
    <row r="5212">
      <c r="A5212" s="1" t="s">
        <v>7064</v>
      </c>
      <c r="B5212" s="13"/>
      <c r="C5212" s="1" t="s">
        <v>36</v>
      </c>
      <c r="D5212" s="1" t="s">
        <v>50</v>
      </c>
      <c r="E5212" s="1" t="s">
        <v>38</v>
      </c>
      <c r="F5212" s="1" t="s">
        <v>935</v>
      </c>
      <c r="G5212" s="1" t="s">
        <v>616</v>
      </c>
      <c r="H5212" s="1" t="s">
        <v>617</v>
      </c>
      <c r="I5212" s="1" t="s">
        <v>234</v>
      </c>
      <c r="J5212" s="1"/>
      <c r="K5212" s="1" t="s">
        <v>7065</v>
      </c>
      <c r="L5212" s="1" t="s">
        <v>53</v>
      </c>
      <c r="M5212" s="9">
        <v>44768.0</v>
      </c>
      <c r="N5212" s="9">
        <v>44768.0</v>
      </c>
      <c r="O5212" s="1"/>
      <c r="P5212" s="1">
        <v>8.33</v>
      </c>
      <c r="Q5212" s="1">
        <v>100000.0</v>
      </c>
      <c r="R5212" s="1">
        <v>300000.0</v>
      </c>
      <c r="S5212" s="10">
        <f t="shared" si="1263"/>
        <v>44798</v>
      </c>
      <c r="V5212" s="5">
        <f t="shared" si="940"/>
        <v>24990</v>
      </c>
      <c r="W5212" s="11">
        <f t="shared" si="1057"/>
        <v>29488.2</v>
      </c>
      <c r="Z5212" s="5">
        <f t="shared" si="1154"/>
        <v>18742.5</v>
      </c>
      <c r="AC5212" s="1" t="s">
        <v>45</v>
      </c>
      <c r="AD5212" s="12" t="s">
        <v>46</v>
      </c>
      <c r="AE5212" s="12" t="s">
        <v>46</v>
      </c>
      <c r="AF5212" s="12" t="s">
        <v>46</v>
      </c>
      <c r="AG5212" s="12"/>
      <c r="AH5212" s="12"/>
      <c r="AI5212" s="12"/>
    </row>
    <row r="5213">
      <c r="A5213" s="1" t="s">
        <v>7066</v>
      </c>
      <c r="B5213" s="13"/>
      <c r="C5213" s="1" t="s">
        <v>36</v>
      </c>
      <c r="D5213" s="1" t="s">
        <v>37</v>
      </c>
      <c r="E5213" s="1" t="s">
        <v>77</v>
      </c>
      <c r="F5213" s="1" t="s">
        <v>1068</v>
      </c>
      <c r="G5213" s="1" t="s">
        <v>152</v>
      </c>
      <c r="H5213" s="1" t="s">
        <v>153</v>
      </c>
      <c r="I5213" s="1" t="s">
        <v>265</v>
      </c>
      <c r="J5213" s="1"/>
      <c r="K5213" s="1" t="s">
        <v>7067</v>
      </c>
      <c r="L5213" s="1" t="s">
        <v>99</v>
      </c>
      <c r="M5213" s="9">
        <v>44652.0</v>
      </c>
      <c r="N5213" s="9">
        <v>44665.0</v>
      </c>
      <c r="O5213" s="1"/>
      <c r="P5213" s="1">
        <v>8.0</v>
      </c>
      <c r="Q5213" s="1">
        <v>350000.0</v>
      </c>
      <c r="R5213" s="1">
        <v>400000.0</v>
      </c>
      <c r="S5213" s="9">
        <v>44655.0</v>
      </c>
      <c r="T5213" s="9">
        <v>44665.0</v>
      </c>
      <c r="U5213" s="1" t="s">
        <v>7068</v>
      </c>
      <c r="V5213" s="5">
        <f t="shared" si="940"/>
        <v>32000</v>
      </c>
      <c r="W5213" s="11">
        <f t="shared" si="1057"/>
        <v>37760</v>
      </c>
      <c r="X5213" s="9">
        <v>44700.0</v>
      </c>
      <c r="Y5213" s="5">
        <f>W5213-(V5213*10%)</f>
        <v>34560</v>
      </c>
      <c r="Z5213" s="5">
        <f t="shared" si="1154"/>
        <v>24000</v>
      </c>
      <c r="AA5213" s="9">
        <v>44704.0</v>
      </c>
      <c r="AB5213" s="1" t="s">
        <v>7068</v>
      </c>
      <c r="AC5213" s="1" t="s">
        <v>55</v>
      </c>
      <c r="AD5213" s="12" t="s">
        <v>46</v>
      </c>
      <c r="AE5213" s="12" t="s">
        <v>46</v>
      </c>
      <c r="AF5213" s="12" t="s">
        <v>46</v>
      </c>
      <c r="AG5213" s="12" t="s">
        <v>46</v>
      </c>
      <c r="AH5213" s="12" t="s">
        <v>46</v>
      </c>
      <c r="AI5213" s="12" t="s">
        <v>46</v>
      </c>
    </row>
    <row r="5214">
      <c r="A5214" s="1" t="s">
        <v>7066</v>
      </c>
      <c r="B5214" s="13"/>
      <c r="C5214" s="1" t="s">
        <v>36</v>
      </c>
      <c r="D5214" s="1" t="s">
        <v>37</v>
      </c>
      <c r="E5214" s="1" t="s">
        <v>38</v>
      </c>
      <c r="F5214" s="1" t="s">
        <v>1068</v>
      </c>
      <c r="G5214" s="1" t="s">
        <v>152</v>
      </c>
      <c r="H5214" s="1" t="s">
        <v>153</v>
      </c>
      <c r="I5214" s="1" t="s">
        <v>265</v>
      </c>
      <c r="J5214" s="1"/>
      <c r="K5214" s="1" t="s">
        <v>7067</v>
      </c>
      <c r="L5214" s="1" t="s">
        <v>99</v>
      </c>
      <c r="M5214" s="9">
        <v>44652.0</v>
      </c>
      <c r="N5214" s="9">
        <v>44652.0</v>
      </c>
      <c r="O5214" s="1"/>
      <c r="P5214" s="1">
        <v>8.0</v>
      </c>
      <c r="Q5214" s="1">
        <v>400000.0</v>
      </c>
      <c r="R5214" s="1">
        <v>425000.0</v>
      </c>
      <c r="S5214" s="9">
        <v>44662.0</v>
      </c>
      <c r="T5214" s="9">
        <v>44665.0</v>
      </c>
      <c r="U5214" s="1" t="s">
        <v>7069</v>
      </c>
      <c r="V5214" s="5">
        <f t="shared" si="940"/>
        <v>34000</v>
      </c>
      <c r="W5214" s="11">
        <f t="shared" si="1057"/>
        <v>40120</v>
      </c>
      <c r="X5214" s="9"/>
      <c r="Y5214" s="5"/>
      <c r="Z5214" s="5">
        <f t="shared" si="1154"/>
        <v>25500</v>
      </c>
      <c r="AA5214" s="9"/>
      <c r="AC5214" s="1" t="s">
        <v>162</v>
      </c>
      <c r="AD5214" s="12" t="s">
        <v>46</v>
      </c>
      <c r="AE5214" s="12" t="s">
        <v>46</v>
      </c>
      <c r="AF5214" s="12" t="s">
        <v>46</v>
      </c>
      <c r="AG5214" s="12" t="s">
        <v>46</v>
      </c>
      <c r="AH5214" s="12"/>
      <c r="AI5214" s="12"/>
    </row>
    <row r="5215">
      <c r="A5215" s="1" t="s">
        <v>7066</v>
      </c>
      <c r="B5215" s="13"/>
      <c r="C5215" s="1" t="s">
        <v>36</v>
      </c>
      <c r="D5215" s="1" t="s">
        <v>37</v>
      </c>
      <c r="E5215" s="1" t="s">
        <v>38</v>
      </c>
      <c r="F5215" s="1" t="s">
        <v>1068</v>
      </c>
      <c r="G5215" s="1" t="s">
        <v>152</v>
      </c>
      <c r="H5215" s="1" t="s">
        <v>153</v>
      </c>
      <c r="I5215" s="1" t="s">
        <v>265</v>
      </c>
      <c r="J5215" s="1"/>
      <c r="K5215" s="1" t="s">
        <v>7067</v>
      </c>
      <c r="L5215" s="1" t="s">
        <v>99</v>
      </c>
      <c r="M5215" s="9">
        <v>44652.0</v>
      </c>
      <c r="N5215" s="9">
        <v>44652.0</v>
      </c>
      <c r="O5215" s="1"/>
      <c r="P5215" s="1">
        <v>8.0</v>
      </c>
      <c r="Q5215" s="1">
        <v>500000.0</v>
      </c>
      <c r="R5215" s="1">
        <v>288000.0</v>
      </c>
      <c r="S5215" s="9">
        <v>44713.0</v>
      </c>
      <c r="T5215" s="9">
        <v>44732.0</v>
      </c>
      <c r="U5215" s="1" t="s">
        <v>7070</v>
      </c>
      <c r="V5215" s="5">
        <f t="shared" si="940"/>
        <v>23040</v>
      </c>
      <c r="W5215" s="11">
        <f t="shared" si="1057"/>
        <v>27187.2</v>
      </c>
      <c r="X5215" s="9">
        <v>44732.0</v>
      </c>
      <c r="Y5215" s="5">
        <f t="shared" ref="Y5215:Y5220" si="1264">W5215-(V5215*10%)</f>
        <v>24883.2</v>
      </c>
      <c r="Z5215" s="5">
        <f t="shared" si="1154"/>
        <v>17280</v>
      </c>
      <c r="AA5215" s="9">
        <v>44732.0</v>
      </c>
      <c r="AB5215" s="1" t="s">
        <v>7070</v>
      </c>
      <c r="AC5215" s="1" t="s">
        <v>55</v>
      </c>
      <c r="AD5215" s="12" t="s">
        <v>46</v>
      </c>
      <c r="AE5215" s="12" t="s">
        <v>46</v>
      </c>
      <c r="AF5215" s="12" t="s">
        <v>46</v>
      </c>
      <c r="AG5215" s="12" t="s">
        <v>46</v>
      </c>
      <c r="AH5215" s="12" t="s">
        <v>46</v>
      </c>
      <c r="AI5215" s="12" t="s">
        <v>46</v>
      </c>
    </row>
    <row r="5216">
      <c r="A5216" s="1" t="s">
        <v>7066</v>
      </c>
      <c r="B5216" s="13"/>
      <c r="C5216" s="1" t="s">
        <v>36</v>
      </c>
      <c r="D5216" s="1" t="s">
        <v>37</v>
      </c>
      <c r="E5216" s="1" t="s">
        <v>77</v>
      </c>
      <c r="F5216" s="1" t="s">
        <v>1068</v>
      </c>
      <c r="G5216" s="1" t="s">
        <v>152</v>
      </c>
      <c r="H5216" s="1" t="s">
        <v>153</v>
      </c>
      <c r="I5216" s="1" t="s">
        <v>265</v>
      </c>
      <c r="J5216" s="1"/>
      <c r="K5216" s="1" t="s">
        <v>7067</v>
      </c>
      <c r="L5216" s="1" t="s">
        <v>99</v>
      </c>
      <c r="M5216" s="9">
        <v>44652.0</v>
      </c>
      <c r="N5216" s="14">
        <v>44905.0</v>
      </c>
      <c r="O5216" s="1"/>
      <c r="P5216" s="1">
        <v>8.0</v>
      </c>
      <c r="Q5216" s="1">
        <v>250000.0</v>
      </c>
      <c r="R5216" s="1">
        <v>300000.0</v>
      </c>
      <c r="S5216" s="14">
        <v>44894.0</v>
      </c>
      <c r="T5216" s="14">
        <v>44905.0</v>
      </c>
      <c r="U5216" s="1" t="s">
        <v>7071</v>
      </c>
      <c r="V5216" s="5">
        <f t="shared" si="940"/>
        <v>24000</v>
      </c>
      <c r="W5216" s="11">
        <f t="shared" si="1057"/>
        <v>28320</v>
      </c>
      <c r="X5216" s="9">
        <v>44939.0</v>
      </c>
      <c r="Y5216" s="5">
        <f t="shared" si="1264"/>
        <v>25920</v>
      </c>
      <c r="Z5216" s="5">
        <f t="shared" si="1154"/>
        <v>18000</v>
      </c>
      <c r="AA5216" s="9">
        <v>44943.0</v>
      </c>
      <c r="AB5216" s="1" t="s">
        <v>7071</v>
      </c>
      <c r="AC5216" s="1" t="s">
        <v>55</v>
      </c>
      <c r="AD5216" s="12" t="s">
        <v>46</v>
      </c>
      <c r="AE5216" s="12" t="s">
        <v>46</v>
      </c>
      <c r="AF5216" s="12" t="s">
        <v>46</v>
      </c>
      <c r="AG5216" s="12" t="s">
        <v>46</v>
      </c>
      <c r="AH5216" s="12" t="s">
        <v>46</v>
      </c>
      <c r="AI5216" s="12" t="s">
        <v>46</v>
      </c>
    </row>
    <row r="5217">
      <c r="A5217" s="1" t="s">
        <v>7066</v>
      </c>
      <c r="B5217" s="13"/>
      <c r="C5217" s="1" t="s">
        <v>36</v>
      </c>
      <c r="D5217" s="1" t="s">
        <v>37</v>
      </c>
      <c r="E5217" s="1" t="s">
        <v>77</v>
      </c>
      <c r="F5217" s="1" t="s">
        <v>1068</v>
      </c>
      <c r="G5217" s="1" t="s">
        <v>152</v>
      </c>
      <c r="H5217" s="1" t="s">
        <v>153</v>
      </c>
      <c r="I5217" s="1" t="s">
        <v>265</v>
      </c>
      <c r="J5217" s="1"/>
      <c r="K5217" s="1" t="s">
        <v>7067</v>
      </c>
      <c r="L5217" s="1" t="s">
        <v>99</v>
      </c>
      <c r="M5217" s="9">
        <v>44652.0</v>
      </c>
      <c r="N5217" s="9">
        <v>45001.0</v>
      </c>
      <c r="O5217" s="1"/>
      <c r="P5217" s="1">
        <v>8.0</v>
      </c>
      <c r="Q5217" s="1">
        <v>250000.0</v>
      </c>
      <c r="R5217" s="1">
        <v>300000.0</v>
      </c>
      <c r="S5217" s="9">
        <v>44986.0</v>
      </c>
      <c r="T5217" s="9">
        <v>45001.0</v>
      </c>
      <c r="U5217" s="1" t="s">
        <v>7072</v>
      </c>
      <c r="V5217" s="5">
        <f t="shared" si="940"/>
        <v>24000</v>
      </c>
      <c r="W5217" s="11">
        <f t="shared" si="1057"/>
        <v>28320</v>
      </c>
      <c r="X5217" s="9">
        <v>45031.0</v>
      </c>
      <c r="Y5217" s="5">
        <f t="shared" si="1264"/>
        <v>25920</v>
      </c>
      <c r="Z5217" s="5">
        <f t="shared" si="1154"/>
        <v>18000</v>
      </c>
      <c r="AA5217" s="9">
        <v>45035.0</v>
      </c>
      <c r="AB5217" s="1" t="s">
        <v>7072</v>
      </c>
      <c r="AC5217" s="1" t="s">
        <v>55</v>
      </c>
      <c r="AD5217" s="12" t="s">
        <v>46</v>
      </c>
      <c r="AE5217" s="12" t="s">
        <v>46</v>
      </c>
      <c r="AF5217" s="12" t="s">
        <v>46</v>
      </c>
      <c r="AG5217" s="12" t="s">
        <v>46</v>
      </c>
      <c r="AH5217" s="12" t="s">
        <v>47</v>
      </c>
      <c r="AI5217" s="12" t="s">
        <v>47</v>
      </c>
    </row>
    <row r="5218">
      <c r="A5218" s="1" t="s">
        <v>7066</v>
      </c>
      <c r="B5218" s="13"/>
      <c r="C5218" s="1" t="s">
        <v>36</v>
      </c>
      <c r="D5218" s="1" t="s">
        <v>37</v>
      </c>
      <c r="E5218" s="1" t="s">
        <v>38</v>
      </c>
      <c r="F5218" s="1" t="s">
        <v>1068</v>
      </c>
      <c r="G5218" s="1" t="s">
        <v>152</v>
      </c>
      <c r="H5218" s="1" t="s">
        <v>153</v>
      </c>
      <c r="I5218" s="1" t="s">
        <v>265</v>
      </c>
      <c r="J5218" s="1"/>
      <c r="K5218" s="1" t="s">
        <v>7067</v>
      </c>
      <c r="L5218" s="1" t="s">
        <v>99</v>
      </c>
      <c r="M5218" s="9">
        <v>44652.0</v>
      </c>
      <c r="N5218" s="9">
        <v>45065.0</v>
      </c>
      <c r="O5218" s="1"/>
      <c r="P5218" s="1">
        <v>8.0</v>
      </c>
      <c r="Q5218" s="1">
        <v>504000.0</v>
      </c>
      <c r="R5218" s="1">
        <v>504000.0</v>
      </c>
      <c r="S5218" s="9">
        <v>44990.0</v>
      </c>
      <c r="T5218" s="9">
        <v>45065.0</v>
      </c>
      <c r="U5218" s="1" t="s">
        <v>7073</v>
      </c>
      <c r="V5218" s="5">
        <f t="shared" si="940"/>
        <v>40320</v>
      </c>
      <c r="W5218" s="11">
        <f t="shared" si="1057"/>
        <v>47577.6</v>
      </c>
      <c r="X5218" s="9">
        <v>45119.0</v>
      </c>
      <c r="Y5218" s="5">
        <f t="shared" si="1264"/>
        <v>43545.6</v>
      </c>
      <c r="Z5218" s="5">
        <f t="shared" si="1154"/>
        <v>30240</v>
      </c>
      <c r="AA5218" s="9">
        <v>45120.0</v>
      </c>
      <c r="AB5218" s="1" t="s">
        <v>7074</v>
      </c>
      <c r="AC5218" s="1" t="s">
        <v>55</v>
      </c>
      <c r="AD5218" s="12" t="s">
        <v>46</v>
      </c>
      <c r="AE5218" s="12" t="s">
        <v>47</v>
      </c>
      <c r="AF5218" s="12" t="s">
        <v>46</v>
      </c>
      <c r="AG5218" s="12" t="s">
        <v>47</v>
      </c>
      <c r="AH5218" s="12" t="s">
        <v>47</v>
      </c>
      <c r="AI5218" s="12" t="s">
        <v>47</v>
      </c>
    </row>
    <row r="5219">
      <c r="A5219" s="1" t="s">
        <v>7066</v>
      </c>
      <c r="B5219" s="13"/>
      <c r="C5219" s="1" t="s">
        <v>36</v>
      </c>
      <c r="D5219" s="1" t="s">
        <v>37</v>
      </c>
      <c r="E5219" s="1" t="s">
        <v>38</v>
      </c>
      <c r="F5219" s="1" t="s">
        <v>1068</v>
      </c>
      <c r="G5219" s="1" t="s">
        <v>152</v>
      </c>
      <c r="H5219" s="1" t="s">
        <v>153</v>
      </c>
      <c r="I5219" s="1" t="s">
        <v>265</v>
      </c>
      <c r="J5219" s="1"/>
      <c r="K5219" s="1" t="s">
        <v>7067</v>
      </c>
      <c r="L5219" s="1" t="s">
        <v>99</v>
      </c>
      <c r="M5219" s="9">
        <v>44652.0</v>
      </c>
      <c r="N5219" s="9">
        <v>45011.0</v>
      </c>
      <c r="O5219" s="1"/>
      <c r="P5219" s="1">
        <v>8.0</v>
      </c>
      <c r="Q5219" s="1">
        <v>300000.0</v>
      </c>
      <c r="R5219" s="1">
        <v>320000.0</v>
      </c>
      <c r="S5219" s="9">
        <v>45052.0</v>
      </c>
      <c r="T5219" s="9">
        <v>45100.0</v>
      </c>
      <c r="U5219" s="1" t="s">
        <v>7075</v>
      </c>
      <c r="V5219" s="5">
        <f t="shared" si="940"/>
        <v>25600</v>
      </c>
      <c r="W5219" s="11">
        <f t="shared" si="1057"/>
        <v>30208</v>
      </c>
      <c r="X5219" s="9">
        <v>45149.0</v>
      </c>
      <c r="Y5219" s="5">
        <f t="shared" si="1264"/>
        <v>27648</v>
      </c>
      <c r="Z5219" s="5">
        <f t="shared" si="1154"/>
        <v>19200</v>
      </c>
      <c r="AA5219" s="9">
        <v>45153.0</v>
      </c>
      <c r="AB5219" s="1" t="s">
        <v>7075</v>
      </c>
      <c r="AC5219" s="1" t="s">
        <v>55</v>
      </c>
      <c r="AD5219" s="12" t="s">
        <v>46</v>
      </c>
      <c r="AE5219" s="12" t="s">
        <v>46</v>
      </c>
      <c r="AF5219" s="12" t="s">
        <v>47</v>
      </c>
      <c r="AG5219" s="12" t="s">
        <v>47</v>
      </c>
      <c r="AH5219" s="12" t="s">
        <v>47</v>
      </c>
      <c r="AI5219" s="12" t="s">
        <v>47</v>
      </c>
    </row>
    <row r="5220">
      <c r="A5220" s="1" t="s">
        <v>7066</v>
      </c>
      <c r="B5220" s="13"/>
      <c r="C5220" s="1" t="s">
        <v>36</v>
      </c>
      <c r="D5220" s="1" t="s">
        <v>37</v>
      </c>
      <c r="E5220" s="1" t="s">
        <v>38</v>
      </c>
      <c r="F5220" s="1" t="s">
        <v>1068</v>
      </c>
      <c r="G5220" s="1" t="s">
        <v>152</v>
      </c>
      <c r="H5220" s="1" t="s">
        <v>153</v>
      </c>
      <c r="I5220" s="1" t="s">
        <v>265</v>
      </c>
      <c r="J5220" s="1"/>
      <c r="K5220" s="1" t="s">
        <v>7067</v>
      </c>
      <c r="L5220" s="1" t="s">
        <v>99</v>
      </c>
      <c r="M5220" s="9">
        <v>44652.0</v>
      </c>
      <c r="N5220" s="14">
        <v>45288.0</v>
      </c>
      <c r="O5220" s="1"/>
      <c r="P5220" s="1">
        <v>8.0</v>
      </c>
      <c r="Q5220" s="1">
        <v>300000.0</v>
      </c>
      <c r="R5220" s="1">
        <v>408000.0</v>
      </c>
      <c r="S5220" s="14">
        <v>45242.0</v>
      </c>
      <c r="T5220" s="14">
        <v>45288.0</v>
      </c>
      <c r="U5220" s="1" t="s">
        <v>7076</v>
      </c>
      <c r="V5220" s="5">
        <f t="shared" si="940"/>
        <v>32640</v>
      </c>
      <c r="W5220" s="11">
        <f t="shared" si="1057"/>
        <v>38515.2</v>
      </c>
      <c r="X5220" s="9">
        <v>45338.0</v>
      </c>
      <c r="Y5220" s="5">
        <f t="shared" si="1264"/>
        <v>35251.2</v>
      </c>
      <c r="Z5220" s="5">
        <f t="shared" si="1154"/>
        <v>24480</v>
      </c>
      <c r="AA5220" s="9">
        <v>45342.0</v>
      </c>
      <c r="AB5220" s="1" t="s">
        <v>7077</v>
      </c>
      <c r="AC5220" s="1" t="s">
        <v>55</v>
      </c>
      <c r="AD5220" s="12" t="s">
        <v>46</v>
      </c>
      <c r="AE5220" s="12" t="s">
        <v>47</v>
      </c>
      <c r="AF5220" s="12" t="s">
        <v>47</v>
      </c>
      <c r="AG5220" s="12" t="s">
        <v>47</v>
      </c>
      <c r="AH5220" s="12" t="s">
        <v>47</v>
      </c>
      <c r="AI5220" s="12" t="s">
        <v>47</v>
      </c>
    </row>
    <row r="5221">
      <c r="A5221" s="1" t="s">
        <v>7066</v>
      </c>
      <c r="B5221" s="13"/>
      <c r="C5221" s="1" t="s">
        <v>36</v>
      </c>
      <c r="D5221" s="1" t="s">
        <v>37</v>
      </c>
      <c r="E5221" s="1" t="s">
        <v>77</v>
      </c>
      <c r="F5221" s="1" t="s">
        <v>1068</v>
      </c>
      <c r="G5221" s="1" t="s">
        <v>152</v>
      </c>
      <c r="H5221" s="1" t="s">
        <v>153</v>
      </c>
      <c r="I5221" s="1" t="s">
        <v>265</v>
      </c>
      <c r="J5221" s="1"/>
      <c r="K5221" s="1" t="s">
        <v>7067</v>
      </c>
      <c r="L5221" s="1" t="s">
        <v>99</v>
      </c>
      <c r="M5221" s="9">
        <v>44652.0</v>
      </c>
      <c r="N5221" s="9">
        <v>44732.0</v>
      </c>
      <c r="O5221" s="1"/>
      <c r="P5221" s="1">
        <v>8.0</v>
      </c>
      <c r="Q5221" s="1">
        <v>250000.0</v>
      </c>
      <c r="R5221" s="1">
        <v>300000.0</v>
      </c>
      <c r="S5221" s="10">
        <f t="shared" ref="S5221:S5224" si="1265">N5221+90</f>
        <v>44822</v>
      </c>
      <c r="V5221" s="5">
        <f t="shared" si="940"/>
        <v>24000</v>
      </c>
      <c r="W5221" s="11">
        <f t="shared" si="1057"/>
        <v>28320</v>
      </c>
      <c r="X5221" s="1"/>
      <c r="Y5221" s="1"/>
      <c r="Z5221" s="5">
        <f t="shared" si="1154"/>
        <v>18000</v>
      </c>
      <c r="AB5221" s="1"/>
      <c r="AC5221" s="1" t="str">
        <f>IF(T5221="","C","O")</f>
        <v>C</v>
      </c>
      <c r="AD5221" s="12" t="s">
        <v>46</v>
      </c>
      <c r="AE5221" s="12" t="s">
        <v>46</v>
      </c>
      <c r="AF5221" s="12" t="s">
        <v>46</v>
      </c>
      <c r="AG5221" s="12"/>
      <c r="AH5221" s="12"/>
      <c r="AI5221" s="12"/>
    </row>
    <row r="5222">
      <c r="A5222" s="1" t="s">
        <v>7066</v>
      </c>
      <c r="B5222" s="13"/>
      <c r="C5222" s="1" t="s">
        <v>36</v>
      </c>
      <c r="D5222" s="1" t="s">
        <v>37</v>
      </c>
      <c r="E5222" s="1" t="s">
        <v>38</v>
      </c>
      <c r="F5222" s="1" t="s">
        <v>1068</v>
      </c>
      <c r="G5222" s="1" t="s">
        <v>152</v>
      </c>
      <c r="H5222" s="1" t="s">
        <v>153</v>
      </c>
      <c r="I5222" s="1" t="s">
        <v>265</v>
      </c>
      <c r="J5222" s="1"/>
      <c r="K5222" s="1" t="s">
        <v>7067</v>
      </c>
      <c r="L5222" s="1" t="s">
        <v>99</v>
      </c>
      <c r="M5222" s="9">
        <v>44652.0</v>
      </c>
      <c r="N5222" s="9">
        <v>44652.0</v>
      </c>
      <c r="O5222" s="1"/>
      <c r="P5222" s="1">
        <v>8.0</v>
      </c>
      <c r="Q5222" s="1">
        <v>300000.0</v>
      </c>
      <c r="R5222" s="1">
        <v>300000.0</v>
      </c>
      <c r="S5222" s="10">
        <f t="shared" si="1265"/>
        <v>44742</v>
      </c>
      <c r="V5222" s="5">
        <f t="shared" si="940"/>
        <v>24000</v>
      </c>
      <c r="W5222" s="11">
        <f t="shared" si="1057"/>
        <v>28320</v>
      </c>
      <c r="X5222" s="1"/>
      <c r="Y5222" s="1"/>
      <c r="Z5222" s="5">
        <f t="shared" si="1154"/>
        <v>18000</v>
      </c>
      <c r="AA5222" s="1"/>
      <c r="AB5222" s="1"/>
      <c r="AC5222" s="1" t="s">
        <v>45</v>
      </c>
      <c r="AD5222" s="12" t="s">
        <v>46</v>
      </c>
      <c r="AE5222" s="12" t="s">
        <v>46</v>
      </c>
      <c r="AF5222" s="12" t="s">
        <v>46</v>
      </c>
      <c r="AG5222" s="12"/>
      <c r="AH5222" s="12"/>
      <c r="AI5222" s="12"/>
    </row>
    <row r="5223">
      <c r="A5223" s="1" t="s">
        <v>7066</v>
      </c>
      <c r="B5223" s="13"/>
      <c r="C5223" s="1" t="s">
        <v>36</v>
      </c>
      <c r="D5223" s="1" t="s">
        <v>37</v>
      </c>
      <c r="E5223" s="1" t="s">
        <v>77</v>
      </c>
      <c r="F5223" s="1" t="s">
        <v>1068</v>
      </c>
      <c r="G5223" s="1" t="s">
        <v>152</v>
      </c>
      <c r="H5223" s="1" t="s">
        <v>153</v>
      </c>
      <c r="I5223" s="1" t="s">
        <v>265</v>
      </c>
      <c r="J5223" s="1"/>
      <c r="K5223" s="1" t="s">
        <v>7067</v>
      </c>
      <c r="L5223" s="1" t="s">
        <v>99</v>
      </c>
      <c r="M5223" s="9">
        <v>44652.0</v>
      </c>
      <c r="N5223" s="14">
        <v>45211.0</v>
      </c>
      <c r="O5223" s="1"/>
      <c r="P5223" s="1">
        <v>8.0</v>
      </c>
      <c r="Q5223" s="1">
        <v>504000.0</v>
      </c>
      <c r="R5223" s="1">
        <v>300000.0</v>
      </c>
      <c r="S5223" s="15">
        <f t="shared" si="1265"/>
        <v>45301</v>
      </c>
      <c r="V5223" s="5">
        <f t="shared" si="940"/>
        <v>24000</v>
      </c>
      <c r="W5223" s="11">
        <f t="shared" si="1057"/>
        <v>28320</v>
      </c>
      <c r="Z5223" s="5">
        <f t="shared" si="1154"/>
        <v>18000</v>
      </c>
      <c r="AB5223" s="1"/>
      <c r="AC5223" s="1" t="s">
        <v>45</v>
      </c>
      <c r="AD5223" s="12" t="s">
        <v>46</v>
      </c>
      <c r="AE5223" s="12" t="s">
        <v>47</v>
      </c>
      <c r="AF5223" s="12" t="s">
        <v>47</v>
      </c>
      <c r="AG5223" s="12"/>
      <c r="AH5223" s="12"/>
      <c r="AI5223" s="12"/>
    </row>
    <row r="5224">
      <c r="A5224" s="1" t="s">
        <v>7066</v>
      </c>
      <c r="B5224" s="13"/>
      <c r="C5224" s="1" t="s">
        <v>36</v>
      </c>
      <c r="D5224" s="1" t="s">
        <v>37</v>
      </c>
      <c r="E5224" s="1" t="s">
        <v>77</v>
      </c>
      <c r="F5224" s="1" t="s">
        <v>1068</v>
      </c>
      <c r="G5224" s="1" t="s">
        <v>152</v>
      </c>
      <c r="H5224" s="1" t="s">
        <v>153</v>
      </c>
      <c r="I5224" s="1" t="s">
        <v>265</v>
      </c>
      <c r="J5224" s="1"/>
      <c r="K5224" s="1" t="s">
        <v>7067</v>
      </c>
      <c r="L5224" s="1" t="s">
        <v>99</v>
      </c>
      <c r="M5224" s="9">
        <v>44652.0</v>
      </c>
      <c r="N5224" s="14">
        <v>45211.0</v>
      </c>
      <c r="O5224" s="1"/>
      <c r="P5224" s="1">
        <v>8.0</v>
      </c>
      <c r="Q5224" s="1">
        <v>320000.0</v>
      </c>
      <c r="R5224" s="1">
        <v>300000.0</v>
      </c>
      <c r="S5224" s="15">
        <f t="shared" si="1265"/>
        <v>45301</v>
      </c>
      <c r="V5224" s="5">
        <f t="shared" si="940"/>
        <v>24000</v>
      </c>
      <c r="W5224" s="11">
        <f t="shared" si="1057"/>
        <v>28320</v>
      </c>
      <c r="Z5224" s="5">
        <f t="shared" si="1154"/>
        <v>18000</v>
      </c>
      <c r="AB5224" s="1"/>
      <c r="AC5224" s="1" t="s">
        <v>45</v>
      </c>
      <c r="AD5224" s="12" t="s">
        <v>46</v>
      </c>
      <c r="AE5224" s="12" t="s">
        <v>47</v>
      </c>
      <c r="AF5224" s="12" t="s">
        <v>47</v>
      </c>
      <c r="AG5224" s="12"/>
      <c r="AH5224" s="12"/>
      <c r="AI5224" s="12"/>
    </row>
    <row r="5225">
      <c r="A5225" s="1" t="s">
        <v>7066</v>
      </c>
      <c r="B5225" s="13"/>
      <c r="C5225" s="1" t="s">
        <v>36</v>
      </c>
      <c r="D5225" s="1" t="s">
        <v>37</v>
      </c>
      <c r="E5225" s="1" t="s">
        <v>38</v>
      </c>
      <c r="F5225" s="1" t="s">
        <v>1068</v>
      </c>
      <c r="G5225" s="1" t="s">
        <v>152</v>
      </c>
      <c r="H5225" s="1" t="s">
        <v>153</v>
      </c>
      <c r="I5225" s="1" t="s">
        <v>265</v>
      </c>
      <c r="J5225" s="1"/>
      <c r="K5225" s="1" t="s">
        <v>7067</v>
      </c>
      <c r="L5225" s="1" t="s">
        <v>99</v>
      </c>
      <c r="M5225" s="9">
        <v>44652.0</v>
      </c>
      <c r="N5225" s="9">
        <v>45316.0</v>
      </c>
      <c r="O5225" s="1"/>
      <c r="P5225" s="1">
        <v>8.0</v>
      </c>
      <c r="Q5225" s="1">
        <v>300000.0</v>
      </c>
      <c r="R5225" s="1">
        <v>300000.0</v>
      </c>
      <c r="S5225" s="10">
        <f t="shared" ref="S5225:S5227" si="1266">N5225+30</f>
        <v>45346</v>
      </c>
      <c r="V5225" s="5">
        <f t="shared" si="940"/>
        <v>24000</v>
      </c>
      <c r="W5225" s="11">
        <f t="shared" si="1057"/>
        <v>28320</v>
      </c>
      <c r="X5225" s="1"/>
      <c r="Y5225" s="1"/>
      <c r="Z5225" s="5">
        <f t="shared" si="1154"/>
        <v>18000</v>
      </c>
      <c r="AA5225" s="1"/>
      <c r="AB5225" s="1"/>
      <c r="AC5225" s="1" t="str">
        <f>IF(T5225="","C","O")</f>
        <v>C</v>
      </c>
      <c r="AD5225" s="12" t="s">
        <v>46</v>
      </c>
      <c r="AE5225" s="12" t="s">
        <v>47</v>
      </c>
      <c r="AF5225" s="12" t="s">
        <v>47</v>
      </c>
      <c r="AG5225" s="12"/>
      <c r="AH5225" s="12"/>
      <c r="AI5225" s="12"/>
    </row>
    <row r="5226">
      <c r="A5226" s="1" t="s">
        <v>7066</v>
      </c>
      <c r="B5226" s="13"/>
      <c r="C5226" s="1" t="s">
        <v>36</v>
      </c>
      <c r="D5226" s="1" t="s">
        <v>37</v>
      </c>
      <c r="E5226" s="1" t="s">
        <v>77</v>
      </c>
      <c r="F5226" s="1" t="s">
        <v>1068</v>
      </c>
      <c r="G5226" s="1" t="s">
        <v>152</v>
      </c>
      <c r="H5226" s="1" t="s">
        <v>153</v>
      </c>
      <c r="I5226" s="1" t="s">
        <v>265</v>
      </c>
      <c r="J5226" s="1"/>
      <c r="K5226" s="1" t="s">
        <v>7067</v>
      </c>
      <c r="L5226" s="1" t="s">
        <v>99</v>
      </c>
      <c r="M5226" s="9">
        <v>44652.0</v>
      </c>
      <c r="N5226" s="9">
        <v>44652.0</v>
      </c>
      <c r="O5226" s="1"/>
      <c r="P5226" s="1">
        <v>8.0</v>
      </c>
      <c r="Q5226" s="1">
        <v>420000.0</v>
      </c>
      <c r="R5226" s="1">
        <v>300000.0</v>
      </c>
      <c r="S5226" s="10">
        <f t="shared" si="1266"/>
        <v>44682</v>
      </c>
      <c r="V5226" s="5">
        <f t="shared" si="940"/>
        <v>24000</v>
      </c>
      <c r="W5226" s="11">
        <f t="shared" si="1057"/>
        <v>28320</v>
      </c>
      <c r="Z5226" s="5">
        <f t="shared" si="1154"/>
        <v>18000</v>
      </c>
      <c r="AB5226" s="1"/>
      <c r="AC5226" s="1" t="s">
        <v>45</v>
      </c>
      <c r="AD5226" s="12" t="s">
        <v>46</v>
      </c>
      <c r="AE5226" s="12" t="s">
        <v>46</v>
      </c>
      <c r="AF5226" s="12" t="s">
        <v>46</v>
      </c>
      <c r="AG5226" s="12"/>
      <c r="AH5226" s="12"/>
      <c r="AI5226" s="12"/>
    </row>
    <row r="5227">
      <c r="A5227" s="1" t="s">
        <v>7078</v>
      </c>
      <c r="B5227" s="13"/>
      <c r="C5227" s="1" t="s">
        <v>36</v>
      </c>
      <c r="D5227" s="1" t="s">
        <v>96</v>
      </c>
      <c r="E5227" s="1" t="s">
        <v>77</v>
      </c>
      <c r="F5227" s="1" t="s">
        <v>105</v>
      </c>
      <c r="G5227" s="1" t="s">
        <v>152</v>
      </c>
      <c r="H5227" s="1" t="s">
        <v>153</v>
      </c>
      <c r="I5227" s="1" t="s">
        <v>42</v>
      </c>
      <c r="J5227" s="1"/>
      <c r="K5227" s="1" t="s">
        <v>7079</v>
      </c>
      <c r="L5227" s="1" t="s">
        <v>150</v>
      </c>
      <c r="M5227" s="9">
        <v>44652.0</v>
      </c>
      <c r="N5227" s="9">
        <v>44652.0</v>
      </c>
      <c r="P5227" s="1">
        <v>8.33</v>
      </c>
      <c r="Q5227" s="1">
        <v>1000000.0</v>
      </c>
      <c r="R5227" s="1">
        <v>300000.0</v>
      </c>
      <c r="S5227" s="10">
        <f t="shared" si="1266"/>
        <v>44682</v>
      </c>
      <c r="V5227" s="5">
        <f t="shared" si="940"/>
        <v>24990</v>
      </c>
      <c r="W5227" s="11">
        <f t="shared" si="1057"/>
        <v>29488.2</v>
      </c>
      <c r="Z5227" s="5">
        <f t="shared" si="1154"/>
        <v>18742.5</v>
      </c>
      <c r="AC5227" s="1" t="str">
        <f>IF(T5227="","C","O")</f>
        <v>C</v>
      </c>
      <c r="AD5227" s="12" t="s">
        <v>46</v>
      </c>
      <c r="AE5227" s="12" t="s">
        <v>46</v>
      </c>
      <c r="AF5227" s="12" t="s">
        <v>46</v>
      </c>
      <c r="AG5227" s="12"/>
      <c r="AH5227" s="12"/>
      <c r="AI5227" s="12"/>
    </row>
    <row r="5228">
      <c r="A5228" s="1" t="s">
        <v>7080</v>
      </c>
      <c r="B5228" s="23" t="s">
        <v>7081</v>
      </c>
      <c r="C5228" s="1" t="s">
        <v>36</v>
      </c>
      <c r="D5228" s="1" t="s">
        <v>37</v>
      </c>
      <c r="E5228" s="1" t="s">
        <v>77</v>
      </c>
      <c r="F5228" s="1" t="s">
        <v>2578</v>
      </c>
      <c r="G5228" s="1" t="s">
        <v>241</v>
      </c>
      <c r="H5228" s="1" t="s">
        <v>243</v>
      </c>
      <c r="I5228" s="1" t="s">
        <v>42</v>
      </c>
      <c r="J5228" s="1"/>
      <c r="K5228" s="1" t="s">
        <v>7082</v>
      </c>
      <c r="L5228" s="1" t="s">
        <v>53</v>
      </c>
      <c r="M5228" s="9">
        <v>44723.0</v>
      </c>
      <c r="N5228" s="9">
        <v>44871.0</v>
      </c>
      <c r="O5228" s="1"/>
      <c r="P5228" s="1">
        <v>8.33</v>
      </c>
      <c r="Q5228" s="1">
        <v>400000.0</v>
      </c>
      <c r="R5228" s="1">
        <v>432000.0</v>
      </c>
      <c r="S5228" s="9">
        <v>44720.0</v>
      </c>
      <c r="T5228" s="9">
        <v>44723.0</v>
      </c>
      <c r="U5228" s="1" t="s">
        <v>7083</v>
      </c>
      <c r="V5228" s="5">
        <f t="shared" si="940"/>
        <v>35985.6</v>
      </c>
      <c r="W5228" s="11">
        <f t="shared" si="1057"/>
        <v>42463.008</v>
      </c>
      <c r="X5228" s="9">
        <v>44750.0</v>
      </c>
      <c r="Y5228" s="5">
        <f t="shared" ref="Y5228:Y5231" si="1267">W5228</f>
        <v>42463.008</v>
      </c>
      <c r="Z5228" s="5">
        <f t="shared" si="1154"/>
        <v>26989.2</v>
      </c>
      <c r="AA5228" s="9">
        <v>44791.0</v>
      </c>
      <c r="AB5228" s="1" t="s">
        <v>5340</v>
      </c>
      <c r="AC5228" s="1" t="s">
        <v>55</v>
      </c>
      <c r="AD5228" s="12" t="s">
        <v>46</v>
      </c>
      <c r="AE5228" s="12" t="s">
        <v>46</v>
      </c>
      <c r="AF5228" s="12" t="s">
        <v>46</v>
      </c>
      <c r="AG5228" s="12" t="s">
        <v>46</v>
      </c>
      <c r="AH5228" s="12" t="s">
        <v>46</v>
      </c>
      <c r="AI5228" s="12" t="s">
        <v>46</v>
      </c>
    </row>
    <row r="5229">
      <c r="A5229" s="1" t="s">
        <v>7080</v>
      </c>
      <c r="B5229" s="23" t="s">
        <v>7081</v>
      </c>
      <c r="C5229" s="1" t="s">
        <v>36</v>
      </c>
      <c r="D5229" s="1" t="s">
        <v>37</v>
      </c>
      <c r="E5229" s="1" t="s">
        <v>77</v>
      </c>
      <c r="F5229" s="1" t="s">
        <v>160</v>
      </c>
      <c r="G5229" s="1" t="s">
        <v>241</v>
      </c>
      <c r="H5229" s="1" t="s">
        <v>243</v>
      </c>
      <c r="I5229" s="1" t="s">
        <v>42</v>
      </c>
      <c r="J5229" s="1"/>
      <c r="K5229" s="1" t="s">
        <v>7082</v>
      </c>
      <c r="L5229" s="1" t="s">
        <v>53</v>
      </c>
      <c r="M5229" s="9">
        <v>44723.0</v>
      </c>
      <c r="N5229" s="9">
        <v>44871.0</v>
      </c>
      <c r="O5229" s="1"/>
      <c r="P5229" s="1">
        <v>8.33</v>
      </c>
      <c r="Q5229" s="1">
        <v>300000.0</v>
      </c>
      <c r="R5229" s="1">
        <v>480000.0</v>
      </c>
      <c r="S5229" s="9">
        <v>44823.0</v>
      </c>
      <c r="T5229" s="9">
        <v>44823.0</v>
      </c>
      <c r="U5229" s="1" t="s">
        <v>7084</v>
      </c>
      <c r="V5229" s="5">
        <f t="shared" si="940"/>
        <v>39984</v>
      </c>
      <c r="W5229" s="11">
        <f t="shared" si="1057"/>
        <v>47181.12</v>
      </c>
      <c r="X5229" s="14">
        <v>44894.0</v>
      </c>
      <c r="Y5229" s="5">
        <f t="shared" si="1267"/>
        <v>47181.12</v>
      </c>
      <c r="Z5229" s="5">
        <f t="shared" si="1154"/>
        <v>29988</v>
      </c>
      <c r="AA5229" s="9">
        <v>44896.0</v>
      </c>
      <c r="AB5229" s="1" t="s">
        <v>7084</v>
      </c>
      <c r="AC5229" s="1" t="s">
        <v>55</v>
      </c>
      <c r="AD5229" s="12" t="s">
        <v>46</v>
      </c>
      <c r="AE5229" s="12" t="s">
        <v>46</v>
      </c>
      <c r="AF5229" s="12" t="s">
        <v>46</v>
      </c>
      <c r="AG5229" s="12" t="s">
        <v>46</v>
      </c>
      <c r="AH5229" s="12" t="s">
        <v>46</v>
      </c>
      <c r="AI5229" s="12" t="s">
        <v>46</v>
      </c>
    </row>
    <row r="5230">
      <c r="A5230" s="1" t="s">
        <v>7080</v>
      </c>
      <c r="B5230" s="23" t="s">
        <v>7081</v>
      </c>
      <c r="C5230" s="1" t="s">
        <v>36</v>
      </c>
      <c r="D5230" s="1" t="s">
        <v>37</v>
      </c>
      <c r="E5230" s="1" t="s">
        <v>77</v>
      </c>
      <c r="F5230" s="1" t="s">
        <v>160</v>
      </c>
      <c r="G5230" s="1" t="s">
        <v>241</v>
      </c>
      <c r="H5230" s="1" t="s">
        <v>243</v>
      </c>
      <c r="I5230" s="1" t="s">
        <v>42</v>
      </c>
      <c r="J5230" s="1"/>
      <c r="K5230" s="1" t="s">
        <v>7082</v>
      </c>
      <c r="L5230" s="1" t="s">
        <v>53</v>
      </c>
      <c r="M5230" s="9">
        <v>44723.0</v>
      </c>
      <c r="N5230" s="9">
        <v>44871.0</v>
      </c>
      <c r="O5230" s="1"/>
      <c r="P5230" s="1">
        <v>8.33</v>
      </c>
      <c r="Q5230" s="1">
        <v>300000.0</v>
      </c>
      <c r="R5230" s="1">
        <v>168000.0</v>
      </c>
      <c r="S5230" s="9">
        <v>44901.0</v>
      </c>
      <c r="T5230" s="9">
        <v>44943.0</v>
      </c>
      <c r="U5230" s="1" t="s">
        <v>7085</v>
      </c>
      <c r="V5230" s="5">
        <f t="shared" si="940"/>
        <v>13994.4</v>
      </c>
      <c r="W5230" s="11">
        <f t="shared" si="1057"/>
        <v>16513.392</v>
      </c>
      <c r="X5230" s="9">
        <v>45339.0</v>
      </c>
      <c r="Y5230" s="5">
        <f t="shared" si="1267"/>
        <v>16513.392</v>
      </c>
      <c r="Z5230" s="5">
        <f t="shared" si="1154"/>
        <v>10495.8</v>
      </c>
      <c r="AA5230" s="9">
        <v>45022.0</v>
      </c>
      <c r="AB5230" s="1" t="s">
        <v>7086</v>
      </c>
      <c r="AC5230" s="1" t="s">
        <v>55</v>
      </c>
      <c r="AD5230" s="12" t="s">
        <v>46</v>
      </c>
      <c r="AE5230" s="12" t="s">
        <v>46</v>
      </c>
      <c r="AF5230" s="12" t="s">
        <v>46</v>
      </c>
      <c r="AG5230" s="12" t="s">
        <v>46</v>
      </c>
      <c r="AH5230" s="12" t="s">
        <v>47</v>
      </c>
      <c r="AI5230" s="12" t="s">
        <v>47</v>
      </c>
    </row>
    <row r="5231">
      <c r="A5231" s="1" t="s">
        <v>7080</v>
      </c>
      <c r="B5231" s="23" t="s">
        <v>7081</v>
      </c>
      <c r="C5231" s="1" t="s">
        <v>36</v>
      </c>
      <c r="D5231" s="1" t="s">
        <v>37</v>
      </c>
      <c r="E5231" s="1" t="s">
        <v>77</v>
      </c>
      <c r="F5231" s="1" t="s">
        <v>160</v>
      </c>
      <c r="G5231" s="1" t="s">
        <v>241</v>
      </c>
      <c r="H5231" s="1" t="s">
        <v>243</v>
      </c>
      <c r="I5231" s="1" t="s">
        <v>42</v>
      </c>
      <c r="J5231" s="1"/>
      <c r="K5231" s="1" t="s">
        <v>7082</v>
      </c>
      <c r="L5231" s="1" t="s">
        <v>53</v>
      </c>
      <c r="M5231" s="9">
        <v>44723.0</v>
      </c>
      <c r="N5231" s="9">
        <v>44871.0</v>
      </c>
      <c r="O5231" s="1"/>
      <c r="P5231" s="1">
        <v>8.33</v>
      </c>
      <c r="Q5231" s="1">
        <v>300000.0</v>
      </c>
      <c r="R5231" s="1">
        <v>660000.0</v>
      </c>
      <c r="S5231" s="9">
        <v>44942.0</v>
      </c>
      <c r="T5231" s="9">
        <v>44943.0</v>
      </c>
      <c r="U5231" s="1" t="s">
        <v>7087</v>
      </c>
      <c r="V5231" s="5">
        <f t="shared" si="940"/>
        <v>54978</v>
      </c>
      <c r="W5231" s="11">
        <f t="shared" si="1057"/>
        <v>64874.04</v>
      </c>
      <c r="X5231" s="9">
        <v>45020.0</v>
      </c>
      <c r="Y5231" s="5">
        <f t="shared" si="1267"/>
        <v>64874.04</v>
      </c>
      <c r="Z5231" s="5">
        <f t="shared" si="1154"/>
        <v>41233.5</v>
      </c>
      <c r="AA5231" s="9">
        <v>45022.0</v>
      </c>
      <c r="AB5231" s="1" t="s">
        <v>7088</v>
      </c>
      <c r="AC5231" s="1" t="s">
        <v>55</v>
      </c>
      <c r="AD5231" s="12" t="s">
        <v>46</v>
      </c>
      <c r="AE5231" s="12" t="s">
        <v>46</v>
      </c>
      <c r="AF5231" s="12" t="s">
        <v>46</v>
      </c>
      <c r="AG5231" s="12" t="s">
        <v>46</v>
      </c>
      <c r="AH5231" s="12" t="s">
        <v>47</v>
      </c>
      <c r="AI5231" s="12" t="s">
        <v>47</v>
      </c>
    </row>
    <row r="5232">
      <c r="A5232" s="1" t="s">
        <v>7080</v>
      </c>
      <c r="B5232" s="23" t="s">
        <v>7081</v>
      </c>
      <c r="C5232" s="1" t="s">
        <v>36</v>
      </c>
      <c r="D5232" s="1" t="s">
        <v>37</v>
      </c>
      <c r="E5232" s="1" t="s">
        <v>77</v>
      </c>
      <c r="F5232" s="1" t="s">
        <v>160</v>
      </c>
      <c r="G5232" s="1" t="s">
        <v>241</v>
      </c>
      <c r="H5232" s="1" t="s">
        <v>243</v>
      </c>
      <c r="I5232" s="1" t="s">
        <v>42</v>
      </c>
      <c r="J5232" s="1"/>
      <c r="K5232" s="1" t="s">
        <v>7082</v>
      </c>
      <c r="L5232" s="1" t="s">
        <v>53</v>
      </c>
      <c r="M5232" s="9">
        <v>44723.0</v>
      </c>
      <c r="N5232" s="9">
        <v>44871.0</v>
      </c>
      <c r="O5232" s="1"/>
      <c r="P5232" s="1">
        <v>8.33</v>
      </c>
      <c r="Q5232" s="1">
        <v>300000.0</v>
      </c>
      <c r="R5232" s="1">
        <v>300000.0</v>
      </c>
      <c r="S5232" s="10">
        <f t="shared" ref="S5232:S5234" si="1268">N5232+90</f>
        <v>44961</v>
      </c>
      <c r="V5232" s="5">
        <f t="shared" si="940"/>
        <v>24990</v>
      </c>
      <c r="W5232" s="11">
        <f t="shared" si="1057"/>
        <v>29488.2</v>
      </c>
      <c r="Z5232" s="5">
        <f t="shared" si="1154"/>
        <v>18742.5</v>
      </c>
      <c r="AC5232" s="1" t="str">
        <f>IF(T5232="","C","O")</f>
        <v>C</v>
      </c>
      <c r="AD5232" s="12" t="s">
        <v>46</v>
      </c>
      <c r="AE5232" s="12" t="s">
        <v>46</v>
      </c>
      <c r="AF5232" s="12" t="s">
        <v>46</v>
      </c>
      <c r="AG5232" s="12"/>
      <c r="AH5232" s="12"/>
      <c r="AI5232" s="12"/>
    </row>
    <row r="5233">
      <c r="A5233" s="1" t="s">
        <v>7080</v>
      </c>
      <c r="B5233" s="23" t="s">
        <v>7081</v>
      </c>
      <c r="C5233" s="1" t="s">
        <v>36</v>
      </c>
      <c r="D5233" s="1" t="s">
        <v>37</v>
      </c>
      <c r="E5233" s="1" t="s">
        <v>77</v>
      </c>
      <c r="F5233" s="1" t="s">
        <v>160</v>
      </c>
      <c r="G5233" s="1" t="s">
        <v>241</v>
      </c>
      <c r="H5233" s="1" t="s">
        <v>243</v>
      </c>
      <c r="I5233" s="1" t="s">
        <v>42</v>
      </c>
      <c r="J5233" s="1"/>
      <c r="K5233" s="1" t="s">
        <v>7082</v>
      </c>
      <c r="L5233" s="1" t="s">
        <v>53</v>
      </c>
      <c r="M5233" s="9">
        <v>44723.0</v>
      </c>
      <c r="N5233" s="9">
        <v>44871.0</v>
      </c>
      <c r="O5233" s="1"/>
      <c r="P5233" s="1">
        <v>8.33</v>
      </c>
      <c r="Q5233" s="1">
        <v>300000.0</v>
      </c>
      <c r="R5233" s="1">
        <v>300000.0</v>
      </c>
      <c r="S5233" s="10">
        <f t="shared" si="1268"/>
        <v>44961</v>
      </c>
      <c r="T5233" s="9"/>
      <c r="V5233" s="5">
        <f t="shared" si="940"/>
        <v>24990</v>
      </c>
      <c r="W5233" s="11">
        <f t="shared" si="1057"/>
        <v>29488.2</v>
      </c>
      <c r="Z5233" s="5">
        <f t="shared" si="1154"/>
        <v>18742.5</v>
      </c>
      <c r="AC5233" s="1" t="s">
        <v>45</v>
      </c>
      <c r="AD5233" s="12" t="s">
        <v>46</v>
      </c>
      <c r="AE5233" s="12" t="s">
        <v>46</v>
      </c>
      <c r="AF5233" s="12" t="s">
        <v>46</v>
      </c>
      <c r="AG5233" s="12"/>
      <c r="AH5233" s="12"/>
      <c r="AI5233" s="12"/>
    </row>
    <row r="5234">
      <c r="A5234" s="1" t="s">
        <v>7080</v>
      </c>
      <c r="B5234" s="23" t="s">
        <v>7081</v>
      </c>
      <c r="C5234" s="1" t="s">
        <v>36</v>
      </c>
      <c r="D5234" s="1" t="s">
        <v>37</v>
      </c>
      <c r="E5234" s="1" t="s">
        <v>77</v>
      </c>
      <c r="F5234" s="1" t="s">
        <v>160</v>
      </c>
      <c r="G5234" s="1" t="s">
        <v>241</v>
      </c>
      <c r="H5234" s="1" t="s">
        <v>243</v>
      </c>
      <c r="I5234" s="1" t="s">
        <v>42</v>
      </c>
      <c r="J5234" s="1"/>
      <c r="K5234" s="1" t="s">
        <v>7082</v>
      </c>
      <c r="L5234" s="1" t="s">
        <v>53</v>
      </c>
      <c r="M5234" s="9">
        <v>44723.0</v>
      </c>
      <c r="N5234" s="9">
        <v>44871.0</v>
      </c>
      <c r="O5234" s="1"/>
      <c r="P5234" s="1">
        <v>8.33</v>
      </c>
      <c r="Q5234" s="1">
        <v>300000.0</v>
      </c>
      <c r="R5234" s="1">
        <v>300000.0</v>
      </c>
      <c r="S5234" s="10">
        <f t="shared" si="1268"/>
        <v>44961</v>
      </c>
      <c r="V5234" s="5">
        <f t="shared" si="940"/>
        <v>24990</v>
      </c>
      <c r="W5234" s="11">
        <f t="shared" si="1057"/>
        <v>29488.2</v>
      </c>
      <c r="X5234" s="1"/>
      <c r="Y5234" s="1"/>
      <c r="Z5234" s="5">
        <f t="shared" si="1154"/>
        <v>18742.5</v>
      </c>
      <c r="AA5234" s="1"/>
      <c r="AB5234" s="1"/>
      <c r="AC5234" s="1" t="str">
        <f t="shared" ref="AC5234:AC5236" si="1269">IF(T5234="","C","O")</f>
        <v>C</v>
      </c>
      <c r="AD5234" s="12" t="s">
        <v>46</v>
      </c>
      <c r="AE5234" s="12" t="s">
        <v>46</v>
      </c>
      <c r="AF5234" s="12" t="s">
        <v>46</v>
      </c>
      <c r="AG5234" s="12"/>
      <c r="AH5234" s="12"/>
      <c r="AI5234" s="12"/>
    </row>
    <row r="5235">
      <c r="A5235" s="1" t="s">
        <v>7080</v>
      </c>
      <c r="B5235" s="23" t="s">
        <v>7081</v>
      </c>
      <c r="C5235" s="1" t="s">
        <v>36</v>
      </c>
      <c r="D5235" s="1" t="s">
        <v>37</v>
      </c>
      <c r="E5235" s="1" t="s">
        <v>77</v>
      </c>
      <c r="F5235" s="1" t="s">
        <v>160</v>
      </c>
      <c r="G5235" s="1" t="s">
        <v>241</v>
      </c>
      <c r="H5235" s="1" t="s">
        <v>243</v>
      </c>
      <c r="I5235" s="1" t="s">
        <v>42</v>
      </c>
      <c r="J5235" s="1"/>
      <c r="K5235" s="1" t="s">
        <v>7082</v>
      </c>
      <c r="L5235" s="1" t="s">
        <v>53</v>
      </c>
      <c r="M5235" s="9">
        <v>44723.0</v>
      </c>
      <c r="N5235" s="9">
        <v>44723.0</v>
      </c>
      <c r="P5235" s="1">
        <v>8.33</v>
      </c>
      <c r="Q5235" s="1">
        <v>600000.0</v>
      </c>
      <c r="R5235" s="1">
        <v>300000.0</v>
      </c>
      <c r="S5235" s="10">
        <f t="shared" ref="S5235:S5236" si="1270">N5235+30</f>
        <v>44753</v>
      </c>
      <c r="V5235" s="5">
        <f t="shared" si="940"/>
        <v>24990</v>
      </c>
      <c r="W5235" s="11">
        <f t="shared" si="1057"/>
        <v>29488.2</v>
      </c>
      <c r="Z5235" s="5">
        <f t="shared" si="1154"/>
        <v>18742.5</v>
      </c>
      <c r="AC5235" s="1" t="str">
        <f t="shared" si="1269"/>
        <v>C</v>
      </c>
      <c r="AD5235" s="12" t="s">
        <v>46</v>
      </c>
      <c r="AE5235" s="12" t="s">
        <v>46</v>
      </c>
      <c r="AF5235" s="12" t="s">
        <v>46</v>
      </c>
      <c r="AG5235" s="12"/>
      <c r="AH5235" s="12"/>
      <c r="AI5235" s="12"/>
    </row>
    <row r="5236">
      <c r="A5236" s="1" t="s">
        <v>7080</v>
      </c>
      <c r="B5236" s="23" t="s">
        <v>7081</v>
      </c>
      <c r="C5236" s="1" t="s">
        <v>36</v>
      </c>
      <c r="D5236" s="1" t="s">
        <v>37</v>
      </c>
      <c r="E5236" s="1" t="s">
        <v>77</v>
      </c>
      <c r="F5236" s="1" t="s">
        <v>160</v>
      </c>
      <c r="G5236" s="1" t="s">
        <v>241</v>
      </c>
      <c r="H5236" s="1" t="s">
        <v>243</v>
      </c>
      <c r="I5236" s="1" t="s">
        <v>42</v>
      </c>
      <c r="J5236" s="1"/>
      <c r="K5236" s="1" t="s">
        <v>7082</v>
      </c>
      <c r="L5236" s="1" t="s">
        <v>53</v>
      </c>
      <c r="M5236" s="9">
        <v>44723.0</v>
      </c>
      <c r="N5236" s="9">
        <v>44723.0</v>
      </c>
      <c r="O5236" s="1"/>
      <c r="P5236" s="1">
        <v>8.33</v>
      </c>
      <c r="Q5236" s="1">
        <v>300000.0</v>
      </c>
      <c r="R5236" s="1">
        <v>300000.0</v>
      </c>
      <c r="S5236" s="10">
        <f t="shared" si="1270"/>
        <v>44753</v>
      </c>
      <c r="V5236" s="5">
        <f t="shared" si="940"/>
        <v>24990</v>
      </c>
      <c r="W5236" s="11">
        <f t="shared" si="1057"/>
        <v>29488.2</v>
      </c>
      <c r="X5236" s="1"/>
      <c r="Y5236" s="1"/>
      <c r="Z5236" s="5">
        <f t="shared" si="1154"/>
        <v>18742.5</v>
      </c>
      <c r="AB5236" s="1"/>
      <c r="AC5236" s="1" t="str">
        <f t="shared" si="1269"/>
        <v>C</v>
      </c>
      <c r="AD5236" s="12" t="s">
        <v>46</v>
      </c>
      <c r="AE5236" s="12" t="s">
        <v>46</v>
      </c>
      <c r="AF5236" s="12" t="s">
        <v>46</v>
      </c>
      <c r="AG5236" s="12"/>
      <c r="AH5236" s="12"/>
      <c r="AI5236" s="12"/>
    </row>
    <row r="5237">
      <c r="A5237" s="1" t="s">
        <v>7089</v>
      </c>
      <c r="B5237" s="13"/>
      <c r="C5237" s="1" t="s">
        <v>36</v>
      </c>
      <c r="D5237" s="1" t="s">
        <v>96</v>
      </c>
      <c r="E5237" s="1" t="s">
        <v>77</v>
      </c>
      <c r="F5237" s="1" t="s">
        <v>1726</v>
      </c>
      <c r="G5237" s="1" t="s">
        <v>152</v>
      </c>
      <c r="H5237" s="1" t="s">
        <v>153</v>
      </c>
      <c r="I5237" s="1" t="s">
        <v>292</v>
      </c>
      <c r="J5237" s="1"/>
      <c r="K5237" s="1" t="s">
        <v>7090</v>
      </c>
      <c r="L5237" s="1" t="s">
        <v>53</v>
      </c>
      <c r="M5237" s="14">
        <v>44908.0</v>
      </c>
      <c r="N5237" s="14">
        <v>44848.0</v>
      </c>
      <c r="O5237" s="1"/>
      <c r="P5237" s="1">
        <v>8.33</v>
      </c>
      <c r="Q5237" s="1">
        <v>1000000.0</v>
      </c>
      <c r="R5237" s="1">
        <v>300000.0</v>
      </c>
      <c r="S5237" s="15">
        <f t="shared" ref="S5237:S5241" si="1271">N5237+90</f>
        <v>44938</v>
      </c>
      <c r="V5237" s="5">
        <f t="shared" si="940"/>
        <v>24990</v>
      </c>
      <c r="W5237" s="11">
        <f t="shared" si="1057"/>
        <v>29488.2</v>
      </c>
      <c r="Z5237" s="5">
        <f t="shared" si="1154"/>
        <v>18742.5</v>
      </c>
      <c r="AB5237" s="1"/>
      <c r="AC5237" s="1" t="s">
        <v>45</v>
      </c>
      <c r="AD5237" s="12" t="s">
        <v>46</v>
      </c>
      <c r="AE5237" s="12" t="s">
        <v>46</v>
      </c>
      <c r="AF5237" s="12" t="s">
        <v>46</v>
      </c>
      <c r="AG5237" s="12"/>
      <c r="AH5237" s="12"/>
      <c r="AI5237" s="12"/>
    </row>
    <row r="5238">
      <c r="A5238" s="1" t="s">
        <v>7089</v>
      </c>
      <c r="B5238" s="13"/>
      <c r="C5238" s="1" t="s">
        <v>36</v>
      </c>
      <c r="D5238" s="1" t="s">
        <v>96</v>
      </c>
      <c r="E5238" s="1" t="s">
        <v>77</v>
      </c>
      <c r="F5238" s="1" t="s">
        <v>1726</v>
      </c>
      <c r="G5238" s="1" t="s">
        <v>152</v>
      </c>
      <c r="H5238" s="1" t="s">
        <v>153</v>
      </c>
      <c r="I5238" s="1" t="s">
        <v>292</v>
      </c>
      <c r="J5238" s="1"/>
      <c r="K5238" s="1" t="s">
        <v>7090</v>
      </c>
      <c r="L5238" s="1" t="s">
        <v>53</v>
      </c>
      <c r="M5238" s="14">
        <v>44908.0</v>
      </c>
      <c r="N5238" s="14">
        <v>44848.0</v>
      </c>
      <c r="O5238" s="1"/>
      <c r="P5238" s="1">
        <v>8.33</v>
      </c>
      <c r="Q5238" s="1">
        <v>780000.0</v>
      </c>
      <c r="R5238" s="1">
        <v>300000.0</v>
      </c>
      <c r="S5238" s="15">
        <f t="shared" si="1271"/>
        <v>44938</v>
      </c>
      <c r="V5238" s="5">
        <f t="shared" si="940"/>
        <v>24990</v>
      </c>
      <c r="W5238" s="11">
        <f t="shared" si="1057"/>
        <v>29488.2</v>
      </c>
      <c r="Z5238" s="5">
        <f t="shared" si="1154"/>
        <v>18742.5</v>
      </c>
      <c r="AB5238" s="1"/>
      <c r="AC5238" s="1" t="s">
        <v>45</v>
      </c>
      <c r="AD5238" s="12" t="s">
        <v>46</v>
      </c>
      <c r="AE5238" s="12" t="s">
        <v>46</v>
      </c>
      <c r="AF5238" s="12" t="s">
        <v>46</v>
      </c>
      <c r="AG5238" s="12"/>
      <c r="AH5238" s="12"/>
      <c r="AI5238" s="12"/>
    </row>
    <row r="5239">
      <c r="A5239" s="1" t="s">
        <v>7089</v>
      </c>
      <c r="B5239" s="13"/>
      <c r="C5239" s="1" t="s">
        <v>36</v>
      </c>
      <c r="D5239" s="1" t="s">
        <v>96</v>
      </c>
      <c r="E5239" s="1" t="s">
        <v>77</v>
      </c>
      <c r="F5239" s="1" t="s">
        <v>1726</v>
      </c>
      <c r="G5239" s="1" t="s">
        <v>152</v>
      </c>
      <c r="H5239" s="1" t="s">
        <v>153</v>
      </c>
      <c r="I5239" s="1" t="s">
        <v>292</v>
      </c>
      <c r="J5239" s="1"/>
      <c r="K5239" s="1" t="s">
        <v>7090</v>
      </c>
      <c r="L5239" s="1" t="s">
        <v>53</v>
      </c>
      <c r="M5239" s="14">
        <v>44908.0</v>
      </c>
      <c r="N5239" s="14">
        <v>44908.0</v>
      </c>
      <c r="O5239" s="1"/>
      <c r="P5239" s="1">
        <v>8.33</v>
      </c>
      <c r="Q5239" s="1">
        <v>800000.0</v>
      </c>
      <c r="R5239" s="1">
        <v>300000.0</v>
      </c>
      <c r="S5239" s="15">
        <f t="shared" si="1271"/>
        <v>44998</v>
      </c>
      <c r="V5239" s="5">
        <f t="shared" si="940"/>
        <v>24990</v>
      </c>
      <c r="W5239" s="11">
        <f t="shared" si="1057"/>
        <v>29488.2</v>
      </c>
      <c r="Z5239" s="5">
        <f t="shared" si="1154"/>
        <v>18742.5</v>
      </c>
      <c r="AC5239" s="1" t="str">
        <f>IF(T5239="","C","O")</f>
        <v>C</v>
      </c>
      <c r="AD5239" s="12" t="s">
        <v>46</v>
      </c>
      <c r="AE5239" s="12" t="s">
        <v>46</v>
      </c>
      <c r="AF5239" s="12" t="s">
        <v>46</v>
      </c>
      <c r="AG5239" s="12"/>
      <c r="AH5239" s="12"/>
      <c r="AI5239" s="12"/>
    </row>
    <row r="5240">
      <c r="A5240" s="1" t="s">
        <v>7089</v>
      </c>
      <c r="B5240" s="13"/>
      <c r="C5240" s="1" t="s">
        <v>36</v>
      </c>
      <c r="D5240" s="1" t="s">
        <v>96</v>
      </c>
      <c r="E5240" s="1" t="s">
        <v>77</v>
      </c>
      <c r="F5240" s="1" t="s">
        <v>1726</v>
      </c>
      <c r="G5240" s="1" t="s">
        <v>152</v>
      </c>
      <c r="H5240" s="1" t="s">
        <v>153</v>
      </c>
      <c r="I5240" s="1" t="s">
        <v>292</v>
      </c>
      <c r="J5240" s="1"/>
      <c r="K5240" s="1" t="s">
        <v>7090</v>
      </c>
      <c r="L5240" s="1" t="s">
        <v>53</v>
      </c>
      <c r="M5240" s="14">
        <v>44908.0</v>
      </c>
      <c r="N5240" s="9">
        <v>45019.0</v>
      </c>
      <c r="O5240" s="1"/>
      <c r="P5240" s="1">
        <v>8.33</v>
      </c>
      <c r="Q5240" s="1">
        <v>2400000.0</v>
      </c>
      <c r="R5240" s="1">
        <v>300000.0</v>
      </c>
      <c r="S5240" s="10">
        <f t="shared" si="1271"/>
        <v>45109</v>
      </c>
      <c r="V5240" s="5">
        <f t="shared" si="940"/>
        <v>24990</v>
      </c>
      <c r="W5240" s="11">
        <f t="shared" si="1057"/>
        <v>29488.2</v>
      </c>
      <c r="Z5240" s="5">
        <f t="shared" si="1154"/>
        <v>18742.5</v>
      </c>
      <c r="AB5240" s="1"/>
      <c r="AC5240" s="1" t="s">
        <v>45</v>
      </c>
      <c r="AD5240" s="12" t="s">
        <v>46</v>
      </c>
      <c r="AE5240" s="12" t="s">
        <v>47</v>
      </c>
      <c r="AF5240" s="12" t="s">
        <v>47</v>
      </c>
      <c r="AG5240" s="12"/>
      <c r="AH5240" s="12"/>
      <c r="AI5240" s="12"/>
    </row>
    <row r="5241">
      <c r="A5241" s="1" t="s">
        <v>7091</v>
      </c>
      <c r="B5241" s="13"/>
      <c r="C5241" s="1" t="s">
        <v>315</v>
      </c>
      <c r="D5241" s="1" t="s">
        <v>37</v>
      </c>
      <c r="E5241" s="1" t="s">
        <v>82</v>
      </c>
      <c r="F5241" s="1" t="s">
        <v>400</v>
      </c>
      <c r="G5241" s="1" t="s">
        <v>115</v>
      </c>
      <c r="H5241" s="1" t="s">
        <v>116</v>
      </c>
      <c r="I5241" s="1" t="s">
        <v>42</v>
      </c>
      <c r="J5241" s="1"/>
      <c r="K5241" s="1" t="s">
        <v>7092</v>
      </c>
      <c r="L5241" s="1" t="s">
        <v>150</v>
      </c>
      <c r="M5241" s="9">
        <v>44652.0</v>
      </c>
      <c r="N5241" s="9">
        <v>44652.0</v>
      </c>
      <c r="O5241" s="1"/>
      <c r="P5241" s="1">
        <v>8.33</v>
      </c>
      <c r="Q5241" s="1">
        <v>300000.0</v>
      </c>
      <c r="R5241" s="1">
        <v>300000.0</v>
      </c>
      <c r="S5241" s="10">
        <f t="shared" si="1271"/>
        <v>44742</v>
      </c>
      <c r="V5241" s="5">
        <f t="shared" si="940"/>
        <v>24990</v>
      </c>
      <c r="W5241" s="11">
        <f t="shared" si="1057"/>
        <v>29488.2</v>
      </c>
      <c r="Z5241" s="5">
        <f t="shared" si="1154"/>
        <v>18742.5</v>
      </c>
      <c r="AB5241" s="1"/>
      <c r="AC5241" s="1" t="s">
        <v>45</v>
      </c>
      <c r="AD5241" s="12" t="s">
        <v>46</v>
      </c>
      <c r="AE5241" s="12" t="s">
        <v>46</v>
      </c>
      <c r="AF5241" s="12" t="s">
        <v>46</v>
      </c>
      <c r="AG5241" s="12"/>
      <c r="AH5241" s="12"/>
      <c r="AI5241" s="12"/>
    </row>
    <row r="5242">
      <c r="A5242" s="1" t="s">
        <v>7093</v>
      </c>
      <c r="B5242" s="13"/>
      <c r="C5242" s="1" t="s">
        <v>36</v>
      </c>
      <c r="D5242" s="1" t="s">
        <v>76</v>
      </c>
      <c r="E5242" s="1" t="s">
        <v>38</v>
      </c>
      <c r="F5242" s="1" t="s">
        <v>5148</v>
      </c>
      <c r="G5242" s="1" t="s">
        <v>134</v>
      </c>
      <c r="H5242" s="1" t="s">
        <v>135</v>
      </c>
      <c r="I5242" s="1" t="s">
        <v>3774</v>
      </c>
      <c r="J5242" s="1"/>
      <c r="K5242" s="1" t="s">
        <v>7094</v>
      </c>
      <c r="L5242" s="1" t="s">
        <v>53</v>
      </c>
      <c r="M5242" s="9">
        <v>45009.0</v>
      </c>
      <c r="N5242" s="9">
        <v>45009.0</v>
      </c>
      <c r="O5242" s="1"/>
      <c r="P5242" s="1">
        <v>8.33</v>
      </c>
      <c r="Q5242" s="1">
        <v>300000.0</v>
      </c>
      <c r="R5242" s="1">
        <v>325440.0</v>
      </c>
      <c r="S5242" s="9">
        <v>45005.0</v>
      </c>
      <c r="T5242" s="9">
        <v>45009.0</v>
      </c>
      <c r="U5242" s="1" t="s">
        <v>7095</v>
      </c>
      <c r="V5242" s="5">
        <f t="shared" si="940"/>
        <v>27109.152</v>
      </c>
      <c r="W5242" s="11">
        <f t="shared" si="1057"/>
        <v>31988.79936</v>
      </c>
      <c r="X5242" s="9">
        <v>45035.0</v>
      </c>
      <c r="Y5242" s="5">
        <f t="shared" ref="Y5242:Y5243" si="1272">W5242-(V5242*10%)</f>
        <v>29277.88416</v>
      </c>
      <c r="Z5242" s="5">
        <f t="shared" si="1154"/>
        <v>20331.864</v>
      </c>
      <c r="AA5242" s="9">
        <v>45039.0</v>
      </c>
      <c r="AB5242" s="1" t="s">
        <v>7096</v>
      </c>
      <c r="AC5242" s="1" t="s">
        <v>55</v>
      </c>
      <c r="AD5242" s="12" t="s">
        <v>46</v>
      </c>
      <c r="AE5242" s="12" t="s">
        <v>46</v>
      </c>
      <c r="AF5242" s="12" t="s">
        <v>46</v>
      </c>
      <c r="AG5242" s="12" t="s">
        <v>46</v>
      </c>
      <c r="AH5242" s="12" t="s">
        <v>47</v>
      </c>
      <c r="AI5242" s="12" t="s">
        <v>47</v>
      </c>
    </row>
    <row r="5243">
      <c r="A5243" s="1" t="s">
        <v>7093</v>
      </c>
      <c r="B5243" s="13"/>
      <c r="C5243" s="1" t="s">
        <v>36</v>
      </c>
      <c r="D5243" s="1" t="s">
        <v>76</v>
      </c>
      <c r="E5243" s="1" t="s">
        <v>38</v>
      </c>
      <c r="F5243" s="1" t="s">
        <v>5148</v>
      </c>
      <c r="G5243" s="1" t="s">
        <v>134</v>
      </c>
      <c r="H5243" s="1" t="s">
        <v>135</v>
      </c>
      <c r="I5243" s="1" t="s">
        <v>3774</v>
      </c>
      <c r="J5243" s="1"/>
      <c r="K5243" s="1" t="s">
        <v>7094</v>
      </c>
      <c r="L5243" s="1" t="s">
        <v>53</v>
      </c>
      <c r="M5243" s="9">
        <v>45009.0</v>
      </c>
      <c r="N5243" s="9">
        <v>45118.0</v>
      </c>
      <c r="O5243" s="1"/>
      <c r="P5243" s="1">
        <v>8.33</v>
      </c>
      <c r="Q5243" s="1">
        <v>400000.0</v>
      </c>
      <c r="R5243" s="1">
        <v>448000.0</v>
      </c>
      <c r="S5243" s="9">
        <v>45110.0</v>
      </c>
      <c r="T5243" s="9">
        <v>45118.0</v>
      </c>
      <c r="U5243" s="1" t="s">
        <v>7097</v>
      </c>
      <c r="V5243" s="5">
        <f t="shared" si="940"/>
        <v>37318.4</v>
      </c>
      <c r="W5243" s="11">
        <f t="shared" si="1057"/>
        <v>44035.712</v>
      </c>
      <c r="X5243" s="9">
        <v>45140.0</v>
      </c>
      <c r="Y5243" s="5">
        <f t="shared" si="1272"/>
        <v>40303.872</v>
      </c>
      <c r="Z5243" s="5">
        <f t="shared" si="1154"/>
        <v>27988.8</v>
      </c>
      <c r="AA5243" s="9">
        <v>45144.0</v>
      </c>
      <c r="AB5243" s="1" t="s">
        <v>7097</v>
      </c>
      <c r="AC5243" s="1" t="s">
        <v>55</v>
      </c>
      <c r="AD5243" s="12" t="s">
        <v>46</v>
      </c>
      <c r="AE5243" s="12" t="s">
        <v>47</v>
      </c>
      <c r="AF5243" s="12" t="s">
        <v>47</v>
      </c>
      <c r="AG5243" s="12" t="s">
        <v>47</v>
      </c>
      <c r="AH5243" s="12" t="s">
        <v>47</v>
      </c>
      <c r="AI5243" s="12" t="s">
        <v>47</v>
      </c>
    </row>
    <row r="5244">
      <c r="A5244" s="1" t="s">
        <v>7098</v>
      </c>
      <c r="B5244" s="13"/>
      <c r="C5244" s="1" t="s">
        <v>36</v>
      </c>
      <c r="D5244" s="1" t="s">
        <v>102</v>
      </c>
      <c r="E5244" s="1" t="s">
        <v>212</v>
      </c>
      <c r="F5244" s="1" t="s">
        <v>371</v>
      </c>
      <c r="G5244" s="1" t="s">
        <v>404</v>
      </c>
      <c r="H5244" s="1" t="s">
        <v>405</v>
      </c>
      <c r="I5244" s="1" t="s">
        <v>86</v>
      </c>
      <c r="J5244" s="1"/>
      <c r="K5244" s="1" t="s">
        <v>7099</v>
      </c>
      <c r="L5244" s="1" t="s">
        <v>150</v>
      </c>
      <c r="M5244" s="9">
        <v>44726.0</v>
      </c>
      <c r="N5244" s="14">
        <v>45209.0</v>
      </c>
      <c r="O5244" s="1"/>
      <c r="P5244" s="1">
        <v>8.33</v>
      </c>
      <c r="Q5244" s="1">
        <v>500000.0</v>
      </c>
      <c r="R5244" s="1">
        <v>300000.0</v>
      </c>
      <c r="S5244" s="15">
        <f>N5244+90</f>
        <v>45299</v>
      </c>
      <c r="V5244" s="5">
        <f t="shared" si="940"/>
        <v>24990</v>
      </c>
      <c r="W5244" s="11">
        <f t="shared" si="1057"/>
        <v>29488.2</v>
      </c>
      <c r="Z5244" s="5">
        <f t="shared" si="1154"/>
        <v>18742.5</v>
      </c>
      <c r="AC5244" s="1" t="str">
        <f>IF(T5244="","C","O")</f>
        <v>C</v>
      </c>
      <c r="AD5244" s="12" t="s">
        <v>46</v>
      </c>
      <c r="AE5244" s="12" t="s">
        <v>47</v>
      </c>
      <c r="AF5244" s="12" t="s">
        <v>47</v>
      </c>
      <c r="AG5244" s="12"/>
      <c r="AH5244" s="12"/>
      <c r="AI5244" s="12"/>
    </row>
    <row r="5245">
      <c r="A5245" s="1" t="s">
        <v>7100</v>
      </c>
      <c r="B5245" s="13"/>
      <c r="C5245" s="1" t="s">
        <v>36</v>
      </c>
      <c r="D5245" s="1" t="s">
        <v>96</v>
      </c>
      <c r="E5245" s="1" t="s">
        <v>82</v>
      </c>
      <c r="F5245" s="1" t="s">
        <v>7101</v>
      </c>
      <c r="G5245" s="1" t="s">
        <v>152</v>
      </c>
      <c r="H5245" s="1" t="s">
        <v>153</v>
      </c>
      <c r="I5245" s="1" t="s">
        <v>234</v>
      </c>
      <c r="J5245" s="1"/>
      <c r="K5245" s="1" t="s">
        <v>7102</v>
      </c>
      <c r="L5245" s="1" t="s">
        <v>53</v>
      </c>
      <c r="M5245" s="14">
        <v>44876.0</v>
      </c>
      <c r="N5245" s="9">
        <v>45070.0</v>
      </c>
      <c r="O5245" s="1"/>
      <c r="P5245" s="1">
        <v>8.33</v>
      </c>
      <c r="Q5245" s="1">
        <v>1000000.0</v>
      </c>
      <c r="R5245" s="1">
        <v>1272510.0</v>
      </c>
      <c r="S5245" s="9">
        <v>45071.0</v>
      </c>
      <c r="T5245" s="9">
        <v>45127.0</v>
      </c>
      <c r="U5245" s="1" t="s">
        <v>7103</v>
      </c>
      <c r="V5245" s="5">
        <f t="shared" si="940"/>
        <v>106000.083</v>
      </c>
      <c r="W5245" s="11">
        <f t="shared" si="1057"/>
        <v>125080.0979</v>
      </c>
      <c r="X5245" s="9">
        <v>45101.0</v>
      </c>
      <c r="Y5245" s="5">
        <f>W5245-(V5245*10%)</f>
        <v>114480.0896</v>
      </c>
      <c r="Z5245" s="5">
        <f t="shared" si="1154"/>
        <v>79500.06225</v>
      </c>
      <c r="AA5245" s="9">
        <v>45148.0</v>
      </c>
      <c r="AB5245" s="1" t="s">
        <v>7103</v>
      </c>
      <c r="AC5245" s="1" t="s">
        <v>55</v>
      </c>
      <c r="AD5245" s="12" t="s">
        <v>46</v>
      </c>
      <c r="AE5245" s="12" t="s">
        <v>47</v>
      </c>
      <c r="AF5245" s="12" t="s">
        <v>47</v>
      </c>
      <c r="AG5245" s="12" t="s">
        <v>47</v>
      </c>
      <c r="AH5245" s="12" t="s">
        <v>47</v>
      </c>
      <c r="AI5245" s="12" t="s">
        <v>47</v>
      </c>
    </row>
    <row r="5246">
      <c r="A5246" s="1" t="s">
        <v>7100</v>
      </c>
      <c r="B5246" s="13"/>
      <c r="C5246" s="1" t="s">
        <v>36</v>
      </c>
      <c r="D5246" s="1" t="s">
        <v>96</v>
      </c>
      <c r="E5246" s="1" t="s">
        <v>82</v>
      </c>
      <c r="F5246" s="1" t="s">
        <v>541</v>
      </c>
      <c r="G5246" s="1" t="s">
        <v>152</v>
      </c>
      <c r="H5246" s="1" t="s">
        <v>153</v>
      </c>
      <c r="I5246" s="1" t="s">
        <v>234</v>
      </c>
      <c r="J5246" s="1"/>
      <c r="K5246" s="1" t="s">
        <v>7102</v>
      </c>
      <c r="L5246" s="1" t="s">
        <v>53</v>
      </c>
      <c r="M5246" s="14">
        <v>44876.0</v>
      </c>
      <c r="N5246" s="14">
        <v>44876.0</v>
      </c>
      <c r="O5246" s="1"/>
      <c r="P5246" s="1">
        <v>8.33</v>
      </c>
      <c r="Q5246" s="1">
        <v>300000.0</v>
      </c>
      <c r="R5246" s="1">
        <v>300000.0</v>
      </c>
      <c r="S5246" s="15">
        <f>N5246+90</f>
        <v>44966</v>
      </c>
      <c r="U5246" s="12"/>
      <c r="V5246" s="5">
        <f t="shared" si="940"/>
        <v>24990</v>
      </c>
      <c r="W5246" s="11">
        <f t="shared" si="1057"/>
        <v>29488.2</v>
      </c>
      <c r="Z5246" s="5">
        <f t="shared" si="1154"/>
        <v>18742.5</v>
      </c>
      <c r="AB5246" s="1"/>
      <c r="AC5246" s="1" t="s">
        <v>45</v>
      </c>
      <c r="AD5246" s="12" t="s">
        <v>46</v>
      </c>
      <c r="AE5246" s="12" t="s">
        <v>46</v>
      </c>
      <c r="AF5246" s="12" t="s">
        <v>46</v>
      </c>
      <c r="AG5246" s="12"/>
      <c r="AH5246" s="12"/>
      <c r="AI5246" s="12"/>
    </row>
    <row r="5247">
      <c r="A5247" s="1" t="s">
        <v>7104</v>
      </c>
      <c r="B5247" s="13"/>
      <c r="C5247" s="1" t="s">
        <v>36</v>
      </c>
      <c r="D5247" s="1" t="s">
        <v>50</v>
      </c>
      <c r="E5247" s="1" t="s">
        <v>38</v>
      </c>
      <c r="F5247" s="1" t="s">
        <v>51</v>
      </c>
      <c r="G5247" s="1" t="s">
        <v>40</v>
      </c>
      <c r="H5247" s="1" t="s">
        <v>41</v>
      </c>
      <c r="I5247" s="1" t="s">
        <v>42</v>
      </c>
      <c r="J5247" s="1"/>
      <c r="K5247" s="1" t="s">
        <v>7105</v>
      </c>
      <c r="L5247" s="1" t="s">
        <v>150</v>
      </c>
      <c r="M5247" s="9">
        <v>44900.0</v>
      </c>
      <c r="N5247" s="9">
        <v>44693.0</v>
      </c>
      <c r="O5247" s="1"/>
      <c r="P5247" s="1">
        <v>8.33</v>
      </c>
      <c r="Q5247" s="1">
        <v>300000.0</v>
      </c>
      <c r="R5247" s="1">
        <v>842400.0</v>
      </c>
      <c r="S5247" s="9">
        <v>44973.0</v>
      </c>
      <c r="T5247" s="9">
        <v>45262.0</v>
      </c>
      <c r="U5247" s="1" t="s">
        <v>7106</v>
      </c>
      <c r="V5247" s="5">
        <f t="shared" si="940"/>
        <v>70171.92</v>
      </c>
      <c r="W5247" s="11">
        <f t="shared" si="1057"/>
        <v>82802.8656</v>
      </c>
      <c r="X5247" s="9">
        <v>45262.0</v>
      </c>
      <c r="Y5247" s="5">
        <f t="shared" ref="Y5247:Y5256" si="1273">W5247-(V5247*10%)</f>
        <v>75785.6736</v>
      </c>
      <c r="Z5247" s="5">
        <f t="shared" si="1154"/>
        <v>52628.94</v>
      </c>
      <c r="AA5247" s="9">
        <v>45262.0</v>
      </c>
      <c r="AB5247" s="1" t="s">
        <v>7106</v>
      </c>
      <c r="AC5247" s="1" t="s">
        <v>55</v>
      </c>
      <c r="AD5247" s="12" t="s">
        <v>46</v>
      </c>
      <c r="AE5247" s="12" t="s">
        <v>46</v>
      </c>
      <c r="AF5247" s="12" t="s">
        <v>46</v>
      </c>
      <c r="AG5247" s="12" t="s">
        <v>47</v>
      </c>
      <c r="AH5247" s="12" t="s">
        <v>47</v>
      </c>
      <c r="AI5247" s="12" t="s">
        <v>47</v>
      </c>
    </row>
    <row r="5248">
      <c r="A5248" s="1" t="s">
        <v>7104</v>
      </c>
      <c r="B5248" s="13"/>
      <c r="C5248" s="1" t="s">
        <v>36</v>
      </c>
      <c r="D5248" s="1" t="s">
        <v>50</v>
      </c>
      <c r="E5248" s="1" t="s">
        <v>38</v>
      </c>
      <c r="F5248" s="1" t="s">
        <v>51</v>
      </c>
      <c r="G5248" s="1" t="s">
        <v>40</v>
      </c>
      <c r="H5248" s="1" t="s">
        <v>41</v>
      </c>
      <c r="I5248" s="1" t="s">
        <v>42</v>
      </c>
      <c r="J5248" s="1"/>
      <c r="K5248" s="1" t="s">
        <v>7105</v>
      </c>
      <c r="L5248" s="1" t="s">
        <v>150</v>
      </c>
      <c r="M5248" s="9">
        <v>44900.0</v>
      </c>
      <c r="N5248" s="9">
        <v>44693.0</v>
      </c>
      <c r="O5248" s="14">
        <v>44895.0</v>
      </c>
      <c r="P5248" s="1">
        <v>8.33</v>
      </c>
      <c r="Q5248" s="1">
        <v>500000.0</v>
      </c>
      <c r="R5248" s="1">
        <v>842400.0</v>
      </c>
      <c r="S5248" s="9">
        <v>44973.0</v>
      </c>
      <c r="T5248" s="9">
        <v>44975.0</v>
      </c>
      <c r="U5248" s="1" t="s">
        <v>7106</v>
      </c>
      <c r="V5248" s="5">
        <f t="shared" si="940"/>
        <v>70171.92</v>
      </c>
      <c r="W5248" s="11">
        <f t="shared" si="1057"/>
        <v>82802.8656</v>
      </c>
      <c r="X5248" s="9">
        <v>45012.0</v>
      </c>
      <c r="Y5248" s="5">
        <f t="shared" si="1273"/>
        <v>75785.6736</v>
      </c>
      <c r="Z5248" s="5">
        <f t="shared" si="1154"/>
        <v>52628.94</v>
      </c>
      <c r="AA5248" s="9">
        <v>45014.0</v>
      </c>
      <c r="AB5248" s="1" t="s">
        <v>7107</v>
      </c>
      <c r="AC5248" s="1" t="s">
        <v>55</v>
      </c>
      <c r="AD5248" s="12" t="s">
        <v>46</v>
      </c>
      <c r="AE5248" s="12" t="s">
        <v>46</v>
      </c>
      <c r="AF5248" s="12" t="s">
        <v>46</v>
      </c>
      <c r="AG5248" s="12" t="s">
        <v>46</v>
      </c>
      <c r="AH5248" s="12" t="s">
        <v>46</v>
      </c>
      <c r="AI5248" s="12" t="s">
        <v>46</v>
      </c>
    </row>
    <row r="5249">
      <c r="A5249" s="1" t="s">
        <v>7104</v>
      </c>
      <c r="B5249" s="13"/>
      <c r="C5249" s="1" t="s">
        <v>36</v>
      </c>
      <c r="D5249" s="1" t="s">
        <v>50</v>
      </c>
      <c r="E5249" s="1" t="s">
        <v>38</v>
      </c>
      <c r="F5249" s="1" t="s">
        <v>51</v>
      </c>
      <c r="G5249" s="1" t="s">
        <v>40</v>
      </c>
      <c r="H5249" s="1" t="s">
        <v>41</v>
      </c>
      <c r="I5249" s="1" t="s">
        <v>42</v>
      </c>
      <c r="J5249" s="1"/>
      <c r="K5249" s="1" t="s">
        <v>7105</v>
      </c>
      <c r="L5249" s="1" t="s">
        <v>150</v>
      </c>
      <c r="M5249" s="9">
        <v>44900.0</v>
      </c>
      <c r="N5249" s="9">
        <v>44693.0</v>
      </c>
      <c r="O5249" s="9">
        <v>45292.0</v>
      </c>
      <c r="P5249" s="1">
        <v>8.33</v>
      </c>
      <c r="Q5249" s="1">
        <v>600000.0</v>
      </c>
      <c r="R5249" s="1">
        <v>866400.0</v>
      </c>
      <c r="S5249" s="9">
        <v>45008.0</v>
      </c>
      <c r="T5249" s="9">
        <v>45008.0</v>
      </c>
      <c r="U5249" s="1" t="s">
        <v>7108</v>
      </c>
      <c r="V5249" s="5">
        <f t="shared" si="940"/>
        <v>72171.12</v>
      </c>
      <c r="W5249" s="11">
        <f t="shared" si="1057"/>
        <v>85161.9216</v>
      </c>
      <c r="X5249" s="9">
        <v>45055.0</v>
      </c>
      <c r="Y5249" s="5">
        <f t="shared" si="1273"/>
        <v>77944.8096</v>
      </c>
      <c r="Z5249" s="5">
        <f t="shared" si="1154"/>
        <v>54128.34</v>
      </c>
      <c r="AA5249" s="9">
        <v>45057.0</v>
      </c>
      <c r="AB5249" s="1" t="s">
        <v>7109</v>
      </c>
      <c r="AC5249" s="1" t="s">
        <v>55</v>
      </c>
      <c r="AD5249" s="12" t="s">
        <v>46</v>
      </c>
      <c r="AE5249" s="12" t="s">
        <v>46</v>
      </c>
      <c r="AF5249" s="12" t="s">
        <v>46</v>
      </c>
      <c r="AG5249" s="12" t="s">
        <v>46</v>
      </c>
      <c r="AH5249" s="12" t="s">
        <v>47</v>
      </c>
      <c r="AI5249" s="12" t="s">
        <v>47</v>
      </c>
    </row>
    <row r="5250">
      <c r="A5250" s="1" t="s">
        <v>7104</v>
      </c>
      <c r="B5250" s="13"/>
      <c r="C5250" s="1" t="s">
        <v>36</v>
      </c>
      <c r="D5250" s="1" t="s">
        <v>50</v>
      </c>
      <c r="E5250" s="1" t="s">
        <v>38</v>
      </c>
      <c r="F5250" s="1" t="s">
        <v>51</v>
      </c>
      <c r="G5250" s="1" t="s">
        <v>40</v>
      </c>
      <c r="H5250" s="1" t="s">
        <v>41</v>
      </c>
      <c r="I5250" s="1" t="s">
        <v>42</v>
      </c>
      <c r="J5250" s="1"/>
      <c r="K5250" s="1" t="s">
        <v>7105</v>
      </c>
      <c r="L5250" s="1" t="s">
        <v>150</v>
      </c>
      <c r="M5250" s="9">
        <v>44900.0</v>
      </c>
      <c r="N5250" s="9">
        <v>44900.0</v>
      </c>
      <c r="O5250" s="1"/>
      <c r="P5250" s="1">
        <v>8.33</v>
      </c>
      <c r="Q5250" s="1">
        <v>500000.0</v>
      </c>
      <c r="R5250" s="1">
        <v>216000.0</v>
      </c>
      <c r="S5250" s="9">
        <v>45195.0</v>
      </c>
      <c r="T5250" s="9">
        <v>45197.0</v>
      </c>
      <c r="U5250" s="1" t="s">
        <v>5441</v>
      </c>
      <c r="V5250" s="5">
        <f t="shared" si="940"/>
        <v>17992.8</v>
      </c>
      <c r="W5250" s="11">
        <f t="shared" si="1057"/>
        <v>21231.504</v>
      </c>
      <c r="X5250" s="9">
        <v>45197.0</v>
      </c>
      <c r="Y5250" s="5">
        <f t="shared" si="1273"/>
        <v>19432.224</v>
      </c>
      <c r="Z5250" s="5">
        <f t="shared" si="1154"/>
        <v>13494.6</v>
      </c>
      <c r="AA5250" s="9">
        <v>45197.0</v>
      </c>
      <c r="AB5250" s="1" t="s">
        <v>5441</v>
      </c>
      <c r="AC5250" s="1" t="s">
        <v>55</v>
      </c>
      <c r="AD5250" s="12" t="s">
        <v>46</v>
      </c>
      <c r="AE5250" s="12" t="s">
        <v>46</v>
      </c>
      <c r="AF5250" s="12" t="s">
        <v>47</v>
      </c>
      <c r="AG5250" s="12" t="s">
        <v>47</v>
      </c>
      <c r="AH5250" s="12" t="s">
        <v>47</v>
      </c>
      <c r="AI5250" s="12" t="s">
        <v>47</v>
      </c>
    </row>
    <row r="5251">
      <c r="A5251" s="1" t="s">
        <v>7104</v>
      </c>
      <c r="B5251" s="13"/>
      <c r="C5251" s="1" t="s">
        <v>36</v>
      </c>
      <c r="D5251" s="1" t="s">
        <v>50</v>
      </c>
      <c r="E5251" s="1" t="s">
        <v>38</v>
      </c>
      <c r="F5251" s="1" t="s">
        <v>51</v>
      </c>
      <c r="G5251" s="1" t="s">
        <v>40</v>
      </c>
      <c r="H5251" s="1" t="s">
        <v>41</v>
      </c>
      <c r="I5251" s="1" t="s">
        <v>42</v>
      </c>
      <c r="J5251" s="1"/>
      <c r="K5251" s="1" t="s">
        <v>7105</v>
      </c>
      <c r="L5251" s="1" t="s">
        <v>150</v>
      </c>
      <c r="M5251" s="9">
        <v>44900.0</v>
      </c>
      <c r="N5251" s="9">
        <v>44900.0</v>
      </c>
      <c r="O5251" s="1"/>
      <c r="P5251" s="1">
        <v>8.33</v>
      </c>
      <c r="Q5251" s="1">
        <v>500000.0</v>
      </c>
      <c r="R5251" s="1">
        <v>482400.0</v>
      </c>
      <c r="S5251" s="9">
        <v>45204.0</v>
      </c>
      <c r="T5251" s="9">
        <v>45205.0</v>
      </c>
      <c r="U5251" s="1" t="s">
        <v>7110</v>
      </c>
      <c r="V5251" s="5">
        <f t="shared" si="940"/>
        <v>40183.92</v>
      </c>
      <c r="W5251" s="11">
        <f t="shared" si="1057"/>
        <v>47417.0256</v>
      </c>
      <c r="X5251" s="14">
        <v>45252.0</v>
      </c>
      <c r="Y5251" s="5">
        <f t="shared" si="1273"/>
        <v>43398.6336</v>
      </c>
      <c r="Z5251" s="5">
        <f t="shared" si="1154"/>
        <v>30137.94</v>
      </c>
      <c r="AA5251" s="14">
        <v>45253.0</v>
      </c>
      <c r="AB5251" s="1" t="s">
        <v>7111</v>
      </c>
      <c r="AC5251" s="1" t="s">
        <v>55</v>
      </c>
      <c r="AD5251" s="12" t="s">
        <v>46</v>
      </c>
      <c r="AE5251" s="12" t="s">
        <v>46</v>
      </c>
      <c r="AF5251" s="12" t="s">
        <v>47</v>
      </c>
      <c r="AG5251" s="12" t="s">
        <v>47</v>
      </c>
      <c r="AH5251" s="12" t="s">
        <v>47</v>
      </c>
      <c r="AI5251" s="12" t="s">
        <v>47</v>
      </c>
    </row>
    <row r="5252">
      <c r="A5252" s="1" t="s">
        <v>7104</v>
      </c>
      <c r="B5252" s="13"/>
      <c r="C5252" s="1" t="s">
        <v>36</v>
      </c>
      <c r="D5252" s="1" t="s">
        <v>50</v>
      </c>
      <c r="E5252" s="1" t="s">
        <v>38</v>
      </c>
      <c r="F5252" s="1" t="s">
        <v>51</v>
      </c>
      <c r="G5252" s="1" t="s">
        <v>40</v>
      </c>
      <c r="H5252" s="1" t="s">
        <v>41</v>
      </c>
      <c r="I5252" s="1" t="s">
        <v>42</v>
      </c>
      <c r="J5252" s="1"/>
      <c r="K5252" s="1" t="s">
        <v>7105</v>
      </c>
      <c r="L5252" s="1" t="s">
        <v>150</v>
      </c>
      <c r="M5252" s="9">
        <v>44900.0</v>
      </c>
      <c r="N5252" s="9">
        <v>44900.0</v>
      </c>
      <c r="O5252" s="1"/>
      <c r="P5252" s="1">
        <v>8.33</v>
      </c>
      <c r="Q5252" s="1">
        <v>500000.0</v>
      </c>
      <c r="R5252" s="1">
        <v>657600.0</v>
      </c>
      <c r="S5252" s="14">
        <v>45209.0</v>
      </c>
      <c r="T5252" s="14">
        <v>45210.0</v>
      </c>
      <c r="U5252" s="1" t="s">
        <v>7112</v>
      </c>
      <c r="V5252" s="5">
        <f t="shared" si="940"/>
        <v>54778.08</v>
      </c>
      <c r="W5252" s="11">
        <f t="shared" si="1057"/>
        <v>64638.1344</v>
      </c>
      <c r="X5252" s="14">
        <v>45252.0</v>
      </c>
      <c r="Y5252" s="5">
        <f t="shared" si="1273"/>
        <v>59160.3264</v>
      </c>
      <c r="Z5252" s="5">
        <f t="shared" si="1154"/>
        <v>41083.56</v>
      </c>
      <c r="AA5252" s="14">
        <v>45253.0</v>
      </c>
      <c r="AB5252" s="1" t="s">
        <v>7113</v>
      </c>
      <c r="AC5252" s="1" t="s">
        <v>55</v>
      </c>
      <c r="AD5252" s="12" t="s">
        <v>46</v>
      </c>
      <c r="AE5252" s="12" t="s">
        <v>46</v>
      </c>
      <c r="AF5252" s="12" t="s">
        <v>47</v>
      </c>
      <c r="AG5252" s="12" t="s">
        <v>47</v>
      </c>
      <c r="AH5252" s="12" t="s">
        <v>47</v>
      </c>
      <c r="AI5252" s="12" t="s">
        <v>47</v>
      </c>
    </row>
    <row r="5253">
      <c r="A5253" s="1" t="s">
        <v>7104</v>
      </c>
      <c r="B5253" s="13"/>
      <c r="C5253" s="1" t="s">
        <v>36</v>
      </c>
      <c r="D5253" s="1" t="s">
        <v>50</v>
      </c>
      <c r="E5253" s="1" t="s">
        <v>38</v>
      </c>
      <c r="F5253" s="1" t="s">
        <v>51</v>
      </c>
      <c r="G5253" s="1" t="s">
        <v>40</v>
      </c>
      <c r="H5253" s="1" t="s">
        <v>41</v>
      </c>
      <c r="I5253" s="1" t="s">
        <v>42</v>
      </c>
      <c r="J5253" s="1"/>
      <c r="K5253" s="1" t="s">
        <v>7105</v>
      </c>
      <c r="L5253" s="1" t="s">
        <v>150</v>
      </c>
      <c r="M5253" s="9">
        <v>44900.0</v>
      </c>
      <c r="N5253" s="9">
        <v>44693.0</v>
      </c>
      <c r="O5253" s="1"/>
      <c r="P5253" s="1">
        <v>8.33</v>
      </c>
      <c r="Q5253" s="1">
        <v>300000.0</v>
      </c>
      <c r="R5253" s="1">
        <v>612504.0</v>
      </c>
      <c r="S5253" s="9">
        <v>45203.0</v>
      </c>
      <c r="T5253" s="14">
        <v>45218.0</v>
      </c>
      <c r="U5253" s="1" t="s">
        <v>3744</v>
      </c>
      <c r="V5253" s="5">
        <f t="shared" si="940"/>
        <v>51021.5832</v>
      </c>
      <c r="W5253" s="11">
        <f t="shared" si="1057"/>
        <v>60205.46818</v>
      </c>
      <c r="X5253" s="14">
        <v>45218.0</v>
      </c>
      <c r="Y5253" s="5">
        <f t="shared" si="1273"/>
        <v>55103.30986</v>
      </c>
      <c r="Z5253" s="5">
        <f t="shared" si="1154"/>
        <v>38266.1874</v>
      </c>
      <c r="AA5253" s="14">
        <v>45218.0</v>
      </c>
      <c r="AB5253" s="1" t="s">
        <v>3744</v>
      </c>
      <c r="AC5253" s="1" t="s">
        <v>55</v>
      </c>
      <c r="AD5253" s="12" t="s">
        <v>46</v>
      </c>
      <c r="AE5253" s="12" t="s">
        <v>46</v>
      </c>
      <c r="AF5253" s="12" t="s">
        <v>47</v>
      </c>
      <c r="AG5253" s="12" t="s">
        <v>47</v>
      </c>
      <c r="AH5253" s="12" t="s">
        <v>47</v>
      </c>
      <c r="AI5253" s="12" t="s">
        <v>47</v>
      </c>
    </row>
    <row r="5254">
      <c r="A5254" s="1" t="s">
        <v>7104</v>
      </c>
      <c r="B5254" s="13"/>
      <c r="C5254" s="1" t="s">
        <v>36</v>
      </c>
      <c r="D5254" s="1" t="s">
        <v>50</v>
      </c>
      <c r="E5254" s="1" t="s">
        <v>38</v>
      </c>
      <c r="F5254" s="1" t="s">
        <v>51</v>
      </c>
      <c r="G5254" s="1" t="s">
        <v>40</v>
      </c>
      <c r="H5254" s="1" t="s">
        <v>41</v>
      </c>
      <c r="I5254" s="1" t="s">
        <v>42</v>
      </c>
      <c r="J5254" s="1"/>
      <c r="K5254" s="1" t="s">
        <v>7105</v>
      </c>
      <c r="L5254" s="1" t="s">
        <v>150</v>
      </c>
      <c r="M5254" s="9">
        <v>44900.0</v>
      </c>
      <c r="N5254" s="9">
        <v>44693.0</v>
      </c>
      <c r="O5254" s="1"/>
      <c r="P5254" s="1">
        <v>8.33</v>
      </c>
      <c r="Q5254" s="1">
        <v>300000.0</v>
      </c>
      <c r="R5254" s="1">
        <v>120000.0</v>
      </c>
      <c r="S5254" s="14">
        <v>45222.0</v>
      </c>
      <c r="T5254" s="14">
        <v>45226.0</v>
      </c>
      <c r="U5254" s="1" t="s">
        <v>1501</v>
      </c>
      <c r="V5254" s="5">
        <f t="shared" si="940"/>
        <v>9996</v>
      </c>
      <c r="W5254" s="11">
        <f t="shared" si="1057"/>
        <v>11795.28</v>
      </c>
      <c r="X5254" s="14">
        <v>45226.0</v>
      </c>
      <c r="Y5254" s="5">
        <f t="shared" si="1273"/>
        <v>10795.68</v>
      </c>
      <c r="Z5254" s="5">
        <f t="shared" si="1154"/>
        <v>7497</v>
      </c>
      <c r="AA5254" s="14">
        <v>45226.0</v>
      </c>
      <c r="AB5254" s="1" t="s">
        <v>1501</v>
      </c>
      <c r="AC5254" s="1" t="s">
        <v>55</v>
      </c>
      <c r="AD5254" s="12" t="s">
        <v>46</v>
      </c>
      <c r="AE5254" s="12" t="s">
        <v>46</v>
      </c>
      <c r="AF5254" s="12" t="s">
        <v>47</v>
      </c>
      <c r="AG5254" s="12" t="s">
        <v>47</v>
      </c>
      <c r="AH5254" s="12" t="s">
        <v>47</v>
      </c>
      <c r="AI5254" s="12" t="s">
        <v>47</v>
      </c>
    </row>
    <row r="5255">
      <c r="A5255" s="1" t="s">
        <v>7104</v>
      </c>
      <c r="B5255" s="13"/>
      <c r="C5255" s="1" t="s">
        <v>36</v>
      </c>
      <c r="D5255" s="1" t="s">
        <v>50</v>
      </c>
      <c r="E5255" s="1" t="s">
        <v>38</v>
      </c>
      <c r="F5255" s="1" t="s">
        <v>51</v>
      </c>
      <c r="G5255" s="1" t="s">
        <v>40</v>
      </c>
      <c r="H5255" s="1" t="s">
        <v>41</v>
      </c>
      <c r="I5255" s="1" t="s">
        <v>42</v>
      </c>
      <c r="J5255" s="1"/>
      <c r="K5255" s="1" t="s">
        <v>7105</v>
      </c>
      <c r="L5255" s="1" t="s">
        <v>150</v>
      </c>
      <c r="M5255" s="9">
        <v>44900.0</v>
      </c>
      <c r="N5255" s="9">
        <v>44900.0</v>
      </c>
      <c r="O5255" s="1"/>
      <c r="P5255" s="1">
        <v>8.33</v>
      </c>
      <c r="Q5255" s="1">
        <v>500000.0</v>
      </c>
      <c r="R5255" s="1">
        <v>386400.0</v>
      </c>
      <c r="S5255" s="9">
        <v>45356.0</v>
      </c>
      <c r="T5255" s="9">
        <v>45363.0</v>
      </c>
      <c r="U5255" s="1" t="s">
        <v>7114</v>
      </c>
      <c r="V5255" s="5">
        <f t="shared" si="940"/>
        <v>32187.12</v>
      </c>
      <c r="W5255" s="11">
        <f t="shared" si="1057"/>
        <v>37980.8016</v>
      </c>
      <c r="X5255" s="9">
        <v>45406.0</v>
      </c>
      <c r="Y5255" s="5">
        <f t="shared" si="1273"/>
        <v>34762.0896</v>
      </c>
      <c r="Z5255" s="5">
        <f t="shared" si="1154"/>
        <v>24140.34</v>
      </c>
      <c r="AA5255" s="9">
        <v>45407.0</v>
      </c>
      <c r="AB5255" s="1" t="s">
        <v>7115</v>
      </c>
      <c r="AC5255" s="1" t="s">
        <v>55</v>
      </c>
      <c r="AD5255" s="12" t="s">
        <v>46</v>
      </c>
      <c r="AE5255" s="12" t="s">
        <v>46</v>
      </c>
      <c r="AF5255" s="12" t="s">
        <v>47</v>
      </c>
      <c r="AG5255" s="12" t="s">
        <v>47</v>
      </c>
      <c r="AH5255" s="12" t="s">
        <v>137</v>
      </c>
      <c r="AI5255" s="12" t="s">
        <v>137</v>
      </c>
    </row>
    <row r="5256">
      <c r="A5256" s="1" t="s">
        <v>7104</v>
      </c>
      <c r="B5256" s="13"/>
      <c r="C5256" s="1" t="s">
        <v>36</v>
      </c>
      <c r="D5256" s="1" t="s">
        <v>50</v>
      </c>
      <c r="E5256" s="1" t="s">
        <v>38</v>
      </c>
      <c r="F5256" s="1" t="s">
        <v>51</v>
      </c>
      <c r="G5256" s="1" t="s">
        <v>40</v>
      </c>
      <c r="H5256" s="1" t="s">
        <v>41</v>
      </c>
      <c r="I5256" s="1" t="s">
        <v>42</v>
      </c>
      <c r="J5256" s="1"/>
      <c r="K5256" s="1" t="s">
        <v>7105</v>
      </c>
      <c r="L5256" s="1" t="s">
        <v>150</v>
      </c>
      <c r="M5256" s="9">
        <v>44900.0</v>
      </c>
      <c r="N5256" s="9">
        <v>44693.0</v>
      </c>
      <c r="O5256" s="1"/>
      <c r="P5256" s="1">
        <v>8.33</v>
      </c>
      <c r="Q5256" s="1">
        <v>300000.0</v>
      </c>
      <c r="R5256" s="1">
        <v>499740.0</v>
      </c>
      <c r="S5256" s="9">
        <v>45372.0</v>
      </c>
      <c r="T5256" s="9">
        <v>45377.0</v>
      </c>
      <c r="U5256" s="1" t="s">
        <v>5935</v>
      </c>
      <c r="V5256" s="5">
        <f t="shared" si="940"/>
        <v>41628.342</v>
      </c>
      <c r="W5256" s="11">
        <f t="shared" si="1057"/>
        <v>49121.44356</v>
      </c>
      <c r="X5256" s="9">
        <v>45377.0</v>
      </c>
      <c r="Y5256" s="5">
        <f t="shared" si="1273"/>
        <v>44958.60936</v>
      </c>
      <c r="Z5256" s="5">
        <f t="shared" si="1154"/>
        <v>31221.2565</v>
      </c>
      <c r="AA5256" s="9">
        <v>45377.0</v>
      </c>
      <c r="AB5256" s="1" t="s">
        <v>5935</v>
      </c>
      <c r="AC5256" s="1" t="s">
        <v>55</v>
      </c>
      <c r="AD5256" s="12" t="s">
        <v>46</v>
      </c>
      <c r="AE5256" s="12" t="s">
        <v>46</v>
      </c>
      <c r="AF5256" s="12" t="s">
        <v>47</v>
      </c>
      <c r="AG5256" s="12" t="s">
        <v>47</v>
      </c>
      <c r="AH5256" s="12" t="s">
        <v>47</v>
      </c>
      <c r="AI5256" s="12" t="s">
        <v>47</v>
      </c>
    </row>
    <row r="5257">
      <c r="A5257" s="1" t="s">
        <v>7104</v>
      </c>
      <c r="B5257" s="13"/>
      <c r="C5257" s="1" t="s">
        <v>36</v>
      </c>
      <c r="D5257" s="1" t="s">
        <v>50</v>
      </c>
      <c r="E5257" s="1" t="s">
        <v>38</v>
      </c>
      <c r="F5257" s="1" t="s">
        <v>51</v>
      </c>
      <c r="G5257" s="1" t="s">
        <v>40</v>
      </c>
      <c r="H5257" s="1" t="s">
        <v>41</v>
      </c>
      <c r="I5257" s="1" t="s">
        <v>42</v>
      </c>
      <c r="J5257" s="1"/>
      <c r="K5257" s="1" t="s">
        <v>7105</v>
      </c>
      <c r="L5257" s="1" t="s">
        <v>150</v>
      </c>
      <c r="M5257" s="9">
        <v>44900.0</v>
      </c>
      <c r="N5257" s="9">
        <v>44693.0</v>
      </c>
      <c r="O5257" s="1"/>
      <c r="P5257" s="1">
        <v>8.33</v>
      </c>
      <c r="Q5257" s="1">
        <v>400000.0</v>
      </c>
      <c r="R5257" s="1">
        <v>300000.0</v>
      </c>
      <c r="S5257" s="10">
        <f t="shared" ref="S5257:S5263" si="1274">N5257+90</f>
        <v>44783</v>
      </c>
      <c r="V5257" s="5">
        <f t="shared" si="940"/>
        <v>24990</v>
      </c>
      <c r="W5257" s="11">
        <f t="shared" si="1057"/>
        <v>29488.2</v>
      </c>
      <c r="Z5257" s="5">
        <f t="shared" si="1154"/>
        <v>18742.5</v>
      </c>
      <c r="AB5257" s="1"/>
      <c r="AC5257" s="1" t="s">
        <v>45</v>
      </c>
      <c r="AD5257" s="12" t="s">
        <v>46</v>
      </c>
      <c r="AE5257" s="12" t="s">
        <v>46</v>
      </c>
      <c r="AF5257" s="12" t="s">
        <v>46</v>
      </c>
      <c r="AG5257" s="12"/>
      <c r="AH5257" s="12"/>
      <c r="AI5257" s="12"/>
    </row>
    <row r="5258">
      <c r="A5258" s="1" t="s">
        <v>7104</v>
      </c>
      <c r="B5258" s="13"/>
      <c r="C5258" s="1" t="s">
        <v>36</v>
      </c>
      <c r="D5258" s="1" t="s">
        <v>50</v>
      </c>
      <c r="E5258" s="1" t="s">
        <v>38</v>
      </c>
      <c r="F5258" s="1" t="s">
        <v>51</v>
      </c>
      <c r="G5258" s="1" t="s">
        <v>40</v>
      </c>
      <c r="H5258" s="1" t="s">
        <v>41</v>
      </c>
      <c r="I5258" s="1" t="s">
        <v>42</v>
      </c>
      <c r="J5258" s="1"/>
      <c r="K5258" s="1" t="s">
        <v>7105</v>
      </c>
      <c r="L5258" s="1" t="s">
        <v>150</v>
      </c>
      <c r="M5258" s="9">
        <v>44900.0</v>
      </c>
      <c r="N5258" s="9">
        <v>44693.0</v>
      </c>
      <c r="O5258" s="1"/>
      <c r="P5258" s="1">
        <v>8.33</v>
      </c>
      <c r="Q5258" s="1">
        <v>600000.0</v>
      </c>
      <c r="R5258" s="1">
        <v>300000.0</v>
      </c>
      <c r="S5258" s="10">
        <f t="shared" si="1274"/>
        <v>44783</v>
      </c>
      <c r="V5258" s="5">
        <f t="shared" si="940"/>
        <v>24990</v>
      </c>
      <c r="W5258" s="11">
        <f t="shared" si="1057"/>
        <v>29488.2</v>
      </c>
      <c r="Z5258" s="5">
        <f t="shared" si="1154"/>
        <v>18742.5</v>
      </c>
      <c r="AC5258" s="1" t="s">
        <v>45</v>
      </c>
      <c r="AD5258" s="12" t="s">
        <v>46</v>
      </c>
      <c r="AE5258" s="12" t="s">
        <v>46</v>
      </c>
      <c r="AF5258" s="12" t="s">
        <v>46</v>
      </c>
      <c r="AG5258" s="12"/>
      <c r="AH5258" s="12"/>
      <c r="AI5258" s="12"/>
    </row>
    <row r="5259">
      <c r="A5259" s="1" t="s">
        <v>7104</v>
      </c>
      <c r="B5259" s="13"/>
      <c r="C5259" s="1" t="s">
        <v>36</v>
      </c>
      <c r="D5259" s="1" t="s">
        <v>50</v>
      </c>
      <c r="E5259" s="1" t="s">
        <v>38</v>
      </c>
      <c r="F5259" s="1" t="s">
        <v>51</v>
      </c>
      <c r="G5259" s="1" t="s">
        <v>40</v>
      </c>
      <c r="H5259" s="1" t="s">
        <v>41</v>
      </c>
      <c r="I5259" s="1" t="s">
        <v>42</v>
      </c>
      <c r="J5259" s="1"/>
      <c r="K5259" s="1" t="s">
        <v>7105</v>
      </c>
      <c r="L5259" s="1" t="s">
        <v>150</v>
      </c>
      <c r="M5259" s="9">
        <v>44900.0</v>
      </c>
      <c r="N5259" s="9">
        <v>44693.0</v>
      </c>
      <c r="O5259" s="1"/>
      <c r="P5259" s="1">
        <v>8.33</v>
      </c>
      <c r="Q5259" s="1">
        <v>500000.0</v>
      </c>
      <c r="R5259" s="1">
        <v>300000.0</v>
      </c>
      <c r="S5259" s="10">
        <f t="shared" si="1274"/>
        <v>44783</v>
      </c>
      <c r="V5259" s="5">
        <f t="shared" si="940"/>
        <v>24990</v>
      </c>
      <c r="W5259" s="11">
        <f t="shared" si="1057"/>
        <v>29488.2</v>
      </c>
      <c r="Z5259" s="5">
        <f t="shared" si="1154"/>
        <v>18742.5</v>
      </c>
      <c r="AB5259" s="1"/>
      <c r="AC5259" s="1" t="s">
        <v>45</v>
      </c>
      <c r="AD5259" s="12" t="s">
        <v>46</v>
      </c>
      <c r="AE5259" s="12" t="s">
        <v>46</v>
      </c>
      <c r="AF5259" s="12" t="s">
        <v>46</v>
      </c>
      <c r="AG5259" s="12"/>
      <c r="AH5259" s="12"/>
      <c r="AI5259" s="12"/>
    </row>
    <row r="5260">
      <c r="A5260" s="1" t="s">
        <v>7104</v>
      </c>
      <c r="B5260" s="13"/>
      <c r="C5260" s="1" t="s">
        <v>36</v>
      </c>
      <c r="D5260" s="1" t="s">
        <v>50</v>
      </c>
      <c r="E5260" s="1" t="s">
        <v>38</v>
      </c>
      <c r="F5260" s="1" t="s">
        <v>51</v>
      </c>
      <c r="G5260" s="1" t="s">
        <v>40</v>
      </c>
      <c r="H5260" s="1" t="s">
        <v>41</v>
      </c>
      <c r="I5260" s="1" t="s">
        <v>42</v>
      </c>
      <c r="J5260" s="1"/>
      <c r="K5260" s="1" t="s">
        <v>7105</v>
      </c>
      <c r="L5260" s="1" t="s">
        <v>150</v>
      </c>
      <c r="M5260" s="9">
        <v>44900.0</v>
      </c>
      <c r="N5260" s="9">
        <v>44693.0</v>
      </c>
      <c r="O5260" s="1"/>
      <c r="P5260" s="1">
        <v>8.33</v>
      </c>
      <c r="Q5260" s="1">
        <v>1200000.0</v>
      </c>
      <c r="R5260" s="1">
        <v>300000.0</v>
      </c>
      <c r="S5260" s="10">
        <f t="shared" si="1274"/>
        <v>44783</v>
      </c>
      <c r="V5260" s="5">
        <f t="shared" si="940"/>
        <v>24990</v>
      </c>
      <c r="W5260" s="11">
        <f t="shared" si="1057"/>
        <v>29488.2</v>
      </c>
      <c r="Z5260" s="5">
        <f t="shared" si="1154"/>
        <v>18742.5</v>
      </c>
      <c r="AB5260" s="1"/>
      <c r="AC5260" s="1" t="s">
        <v>45</v>
      </c>
      <c r="AD5260" s="12" t="s">
        <v>46</v>
      </c>
      <c r="AE5260" s="12" t="s">
        <v>46</v>
      </c>
      <c r="AF5260" s="12" t="s">
        <v>46</v>
      </c>
      <c r="AG5260" s="12"/>
      <c r="AH5260" s="12"/>
      <c r="AI5260" s="12"/>
    </row>
    <row r="5261">
      <c r="A5261" s="1" t="s">
        <v>7104</v>
      </c>
      <c r="B5261" s="13"/>
      <c r="C5261" s="1" t="s">
        <v>36</v>
      </c>
      <c r="D5261" s="1" t="s">
        <v>50</v>
      </c>
      <c r="E5261" s="1" t="s">
        <v>38</v>
      </c>
      <c r="F5261" s="1" t="s">
        <v>51</v>
      </c>
      <c r="G5261" s="1" t="s">
        <v>40</v>
      </c>
      <c r="H5261" s="1" t="s">
        <v>41</v>
      </c>
      <c r="I5261" s="1" t="s">
        <v>42</v>
      </c>
      <c r="J5261" s="1"/>
      <c r="K5261" s="1" t="s">
        <v>7105</v>
      </c>
      <c r="L5261" s="1" t="s">
        <v>150</v>
      </c>
      <c r="M5261" s="9">
        <v>44900.0</v>
      </c>
      <c r="N5261" s="9">
        <v>44693.0</v>
      </c>
      <c r="O5261" s="9">
        <v>44897.0</v>
      </c>
      <c r="P5261" s="1">
        <v>8.33</v>
      </c>
      <c r="Q5261" s="1">
        <v>600000.0</v>
      </c>
      <c r="R5261" s="1">
        <v>300000.0</v>
      </c>
      <c r="S5261" s="10">
        <f t="shared" si="1274"/>
        <v>44783</v>
      </c>
      <c r="V5261" s="5">
        <f t="shared" si="940"/>
        <v>24990</v>
      </c>
      <c r="W5261" s="11">
        <f t="shared" si="1057"/>
        <v>29488.2</v>
      </c>
      <c r="Z5261" s="5">
        <f t="shared" si="1154"/>
        <v>18742.5</v>
      </c>
      <c r="AC5261" s="1" t="s">
        <v>45</v>
      </c>
      <c r="AD5261" s="12" t="s">
        <v>46</v>
      </c>
      <c r="AE5261" s="12" t="s">
        <v>46</v>
      </c>
      <c r="AF5261" s="12" t="s">
        <v>46</v>
      </c>
      <c r="AG5261" s="12"/>
      <c r="AH5261" s="12"/>
      <c r="AI5261" s="12"/>
    </row>
    <row r="5262">
      <c r="A5262" s="1" t="s">
        <v>7104</v>
      </c>
      <c r="B5262" s="13"/>
      <c r="C5262" s="1" t="s">
        <v>36</v>
      </c>
      <c r="D5262" s="1" t="s">
        <v>50</v>
      </c>
      <c r="E5262" s="1" t="s">
        <v>38</v>
      </c>
      <c r="F5262" s="1" t="s">
        <v>51</v>
      </c>
      <c r="G5262" s="1" t="s">
        <v>40</v>
      </c>
      <c r="H5262" s="1" t="s">
        <v>41</v>
      </c>
      <c r="I5262" s="1" t="s">
        <v>42</v>
      </c>
      <c r="J5262" s="1"/>
      <c r="K5262" s="1" t="s">
        <v>7105</v>
      </c>
      <c r="L5262" s="1" t="s">
        <v>150</v>
      </c>
      <c r="M5262" s="9">
        <v>44900.0</v>
      </c>
      <c r="N5262" s="9">
        <v>44693.0</v>
      </c>
      <c r="O5262" s="14">
        <v>44894.0</v>
      </c>
      <c r="P5262" s="1">
        <v>8.33</v>
      </c>
      <c r="Q5262" s="1">
        <v>500000.0</v>
      </c>
      <c r="R5262" s="1">
        <v>300000.0</v>
      </c>
      <c r="S5262" s="10">
        <f t="shared" si="1274"/>
        <v>44783</v>
      </c>
      <c r="V5262" s="5">
        <f t="shared" si="940"/>
        <v>24990</v>
      </c>
      <c r="W5262" s="11">
        <f t="shared" si="1057"/>
        <v>29488.2</v>
      </c>
      <c r="Z5262" s="5">
        <f t="shared" si="1154"/>
        <v>18742.5</v>
      </c>
      <c r="AC5262" s="1" t="s">
        <v>45</v>
      </c>
      <c r="AD5262" s="12" t="s">
        <v>46</v>
      </c>
      <c r="AE5262" s="12" t="s">
        <v>46</v>
      </c>
      <c r="AF5262" s="12" t="s">
        <v>46</v>
      </c>
      <c r="AG5262" s="12"/>
      <c r="AH5262" s="12"/>
      <c r="AI5262" s="12"/>
    </row>
    <row r="5263">
      <c r="A5263" s="1" t="s">
        <v>7104</v>
      </c>
      <c r="B5263" s="13"/>
      <c r="C5263" s="1" t="s">
        <v>36</v>
      </c>
      <c r="D5263" s="1" t="s">
        <v>50</v>
      </c>
      <c r="E5263" s="1" t="s">
        <v>38</v>
      </c>
      <c r="F5263" s="1" t="s">
        <v>51</v>
      </c>
      <c r="G5263" s="1" t="s">
        <v>40</v>
      </c>
      <c r="H5263" s="1" t="s">
        <v>41</v>
      </c>
      <c r="I5263" s="1" t="s">
        <v>42</v>
      </c>
      <c r="J5263" s="1"/>
      <c r="K5263" s="1" t="s">
        <v>7105</v>
      </c>
      <c r="L5263" s="1" t="s">
        <v>150</v>
      </c>
      <c r="M5263" s="9">
        <v>44900.0</v>
      </c>
      <c r="N5263" s="9">
        <v>44693.0</v>
      </c>
      <c r="O5263" s="14">
        <v>44893.0</v>
      </c>
      <c r="P5263" s="1">
        <v>8.33</v>
      </c>
      <c r="Q5263" s="1">
        <v>400000.0</v>
      </c>
      <c r="R5263" s="1">
        <v>300000.0</v>
      </c>
      <c r="S5263" s="10">
        <f t="shared" si="1274"/>
        <v>44783</v>
      </c>
      <c r="V5263" s="5">
        <f t="shared" si="940"/>
        <v>24990</v>
      </c>
      <c r="W5263" s="11">
        <f t="shared" si="1057"/>
        <v>29488.2</v>
      </c>
      <c r="Z5263" s="5">
        <f t="shared" si="1154"/>
        <v>18742.5</v>
      </c>
      <c r="AC5263" s="1" t="str">
        <f>IF(T5263="","C","O")</f>
        <v>C</v>
      </c>
      <c r="AD5263" s="12" t="s">
        <v>46</v>
      </c>
      <c r="AE5263" s="12" t="s">
        <v>46</v>
      </c>
      <c r="AF5263" s="12" t="s">
        <v>46</v>
      </c>
      <c r="AG5263" s="12"/>
      <c r="AH5263" s="12"/>
      <c r="AI5263" s="12"/>
    </row>
    <row r="5264">
      <c r="A5264" s="1" t="s">
        <v>7116</v>
      </c>
      <c r="B5264" s="13"/>
      <c r="C5264" s="1" t="s">
        <v>132</v>
      </c>
      <c r="D5264" s="1" t="s">
        <v>96</v>
      </c>
      <c r="E5264" s="1" t="s">
        <v>212</v>
      </c>
      <c r="F5264" s="1" t="s">
        <v>2405</v>
      </c>
      <c r="G5264" s="1" t="s">
        <v>152</v>
      </c>
      <c r="H5264" s="1" t="s">
        <v>153</v>
      </c>
      <c r="I5264" s="1" t="s">
        <v>278</v>
      </c>
      <c r="J5264" s="1"/>
      <c r="K5264" s="1" t="s">
        <v>7117</v>
      </c>
      <c r="L5264" s="1" t="s">
        <v>143</v>
      </c>
      <c r="M5264" s="9">
        <v>44675.0</v>
      </c>
      <c r="N5264" s="9">
        <v>44675.0</v>
      </c>
      <c r="O5264" s="1"/>
      <c r="P5264" s="1">
        <v>8.33</v>
      </c>
      <c r="Q5264" s="1">
        <v>500000.0</v>
      </c>
      <c r="R5264" s="1">
        <v>500275.0</v>
      </c>
      <c r="S5264" s="9">
        <v>44676.0</v>
      </c>
      <c r="T5264" s="9">
        <v>44675.0</v>
      </c>
      <c r="U5264" s="1" t="s">
        <v>7118</v>
      </c>
      <c r="V5264" s="5">
        <f t="shared" si="940"/>
        <v>41672.9075</v>
      </c>
      <c r="W5264" s="11">
        <f t="shared" si="1057"/>
        <v>49174.03085</v>
      </c>
      <c r="X5264" s="9">
        <v>44707.0</v>
      </c>
      <c r="Y5264" s="5">
        <v>48191.0</v>
      </c>
      <c r="Z5264" s="5">
        <f t="shared" si="1154"/>
        <v>31254.68063</v>
      </c>
      <c r="AA5264" s="9">
        <v>44712.0</v>
      </c>
      <c r="AB5264" s="1" t="s">
        <v>7119</v>
      </c>
      <c r="AC5264" s="1" t="s">
        <v>55</v>
      </c>
      <c r="AD5264" s="12" t="s">
        <v>46</v>
      </c>
      <c r="AE5264" s="12" t="s">
        <v>46</v>
      </c>
      <c r="AF5264" s="12" t="s">
        <v>46</v>
      </c>
      <c r="AG5264" s="12" t="s">
        <v>46</v>
      </c>
      <c r="AH5264" s="12" t="s">
        <v>46</v>
      </c>
      <c r="AI5264" s="12" t="s">
        <v>46</v>
      </c>
    </row>
    <row r="5265">
      <c r="A5265" s="1" t="s">
        <v>7116</v>
      </c>
      <c r="B5265" s="13"/>
      <c r="C5265" s="1" t="s">
        <v>132</v>
      </c>
      <c r="D5265" s="1" t="s">
        <v>96</v>
      </c>
      <c r="E5265" s="1" t="s">
        <v>212</v>
      </c>
      <c r="F5265" s="1" t="s">
        <v>2405</v>
      </c>
      <c r="G5265" s="1" t="s">
        <v>152</v>
      </c>
      <c r="H5265" s="1" t="s">
        <v>153</v>
      </c>
      <c r="I5265" s="1" t="s">
        <v>278</v>
      </c>
      <c r="J5265" s="1"/>
      <c r="K5265" s="1" t="s">
        <v>7117</v>
      </c>
      <c r="L5265" s="1" t="s">
        <v>143</v>
      </c>
      <c r="M5265" s="9">
        <v>44749.0</v>
      </c>
      <c r="N5265" s="9">
        <v>44749.0</v>
      </c>
      <c r="O5265" s="1"/>
      <c r="P5265" s="1">
        <v>8.33</v>
      </c>
      <c r="Q5265" s="1">
        <v>500000.0</v>
      </c>
      <c r="R5265" s="1">
        <v>420000.0</v>
      </c>
      <c r="S5265" s="9">
        <v>44746.0</v>
      </c>
      <c r="T5265" s="9">
        <v>44749.0</v>
      </c>
      <c r="U5265" s="1" t="s">
        <v>7120</v>
      </c>
      <c r="V5265" s="5">
        <f t="shared" si="940"/>
        <v>34986</v>
      </c>
      <c r="W5265" s="11">
        <f t="shared" si="1057"/>
        <v>41283.48</v>
      </c>
      <c r="X5265" s="9">
        <v>44776.0</v>
      </c>
      <c r="Y5265" s="5">
        <v>40457.0</v>
      </c>
      <c r="Z5265" s="5">
        <f t="shared" si="1154"/>
        <v>26239.5</v>
      </c>
      <c r="AA5265" s="9">
        <v>44777.0</v>
      </c>
      <c r="AB5265" s="1" t="s">
        <v>7121</v>
      </c>
      <c r="AC5265" s="1" t="s">
        <v>55</v>
      </c>
      <c r="AD5265" s="12" t="s">
        <v>46</v>
      </c>
      <c r="AE5265" s="12" t="s">
        <v>46</v>
      </c>
      <c r="AF5265" s="12" t="s">
        <v>46</v>
      </c>
      <c r="AG5265" s="12" t="s">
        <v>46</v>
      </c>
      <c r="AH5265" s="12" t="s">
        <v>46</v>
      </c>
      <c r="AI5265" s="12" t="s">
        <v>46</v>
      </c>
    </row>
    <row r="5266">
      <c r="A5266" s="1" t="s">
        <v>7122</v>
      </c>
      <c r="B5266" s="13"/>
      <c r="C5266" s="1" t="s">
        <v>1613</v>
      </c>
      <c r="D5266" s="1" t="s">
        <v>96</v>
      </c>
      <c r="E5266" s="1" t="s">
        <v>77</v>
      </c>
      <c r="F5266" s="1" t="s">
        <v>554</v>
      </c>
      <c r="G5266" s="1" t="s">
        <v>152</v>
      </c>
      <c r="H5266" s="1" t="s">
        <v>153</v>
      </c>
      <c r="I5266" s="1" t="s">
        <v>42</v>
      </c>
      <c r="J5266" s="1"/>
      <c r="K5266" s="1" t="s">
        <v>7123</v>
      </c>
      <c r="L5266" s="1" t="s">
        <v>143</v>
      </c>
      <c r="M5266" s="9">
        <v>44709.0</v>
      </c>
      <c r="N5266" s="9">
        <v>44725.0</v>
      </c>
      <c r="O5266" s="1"/>
      <c r="P5266" s="1">
        <v>8.33</v>
      </c>
      <c r="Q5266" s="1">
        <v>1250000.0</v>
      </c>
      <c r="R5266" s="1">
        <v>1300000.0</v>
      </c>
      <c r="S5266" s="9">
        <v>44722.0</v>
      </c>
      <c r="T5266" s="9">
        <v>44725.0</v>
      </c>
      <c r="U5266" s="1" t="s">
        <v>7124</v>
      </c>
      <c r="V5266" s="5">
        <f t="shared" si="940"/>
        <v>108290</v>
      </c>
      <c r="W5266" s="11">
        <f t="shared" si="1057"/>
        <v>127782.2</v>
      </c>
      <c r="X5266" s="9">
        <v>44752.0</v>
      </c>
      <c r="Y5266" s="5">
        <f t="shared" ref="Y5266:Y5269" si="1275">W5266-(V5266*10%)</f>
        <v>116953.2</v>
      </c>
      <c r="Z5266" s="5">
        <f t="shared" si="1154"/>
        <v>81217.5</v>
      </c>
      <c r="AA5266" s="9">
        <v>44756.0</v>
      </c>
      <c r="AB5266" s="1" t="s">
        <v>7124</v>
      </c>
      <c r="AC5266" s="1" t="s">
        <v>55</v>
      </c>
      <c r="AD5266" s="12" t="s">
        <v>46</v>
      </c>
      <c r="AE5266" s="12" t="s">
        <v>46</v>
      </c>
      <c r="AF5266" s="12" t="s">
        <v>46</v>
      </c>
      <c r="AG5266" s="12" t="s">
        <v>46</v>
      </c>
      <c r="AH5266" s="12" t="s">
        <v>46</v>
      </c>
      <c r="AI5266" s="12" t="s">
        <v>46</v>
      </c>
    </row>
    <row r="5267">
      <c r="A5267" s="1" t="s">
        <v>7125</v>
      </c>
      <c r="B5267" s="13"/>
      <c r="C5267" s="1" t="s">
        <v>36</v>
      </c>
      <c r="D5267" s="1" t="s">
        <v>81</v>
      </c>
      <c r="E5267" s="1" t="s">
        <v>212</v>
      </c>
      <c r="F5267" s="1" t="s">
        <v>594</v>
      </c>
      <c r="G5267" s="1" t="s">
        <v>152</v>
      </c>
      <c r="H5267" s="1" t="s">
        <v>317</v>
      </c>
      <c r="I5267" s="1" t="s">
        <v>42</v>
      </c>
      <c r="J5267" s="1"/>
      <c r="K5267" s="1" t="s">
        <v>730</v>
      </c>
      <c r="L5267" s="1" t="s">
        <v>143</v>
      </c>
      <c r="M5267" s="9">
        <v>45293.0</v>
      </c>
      <c r="N5267" s="9">
        <v>45323.0</v>
      </c>
      <c r="O5267" s="1"/>
      <c r="P5267" s="1">
        <v>8.33</v>
      </c>
      <c r="Q5267" s="1">
        <v>500000.0</v>
      </c>
      <c r="R5267" s="1">
        <v>264000.0</v>
      </c>
      <c r="S5267" s="9">
        <v>45299.0</v>
      </c>
      <c r="T5267" s="9">
        <v>45338.0</v>
      </c>
      <c r="U5267" s="1" t="s">
        <v>7126</v>
      </c>
      <c r="V5267" s="5">
        <f t="shared" si="940"/>
        <v>21991.2</v>
      </c>
      <c r="W5267" s="11">
        <f t="shared" si="1057"/>
        <v>25949.616</v>
      </c>
      <c r="X5267" s="9">
        <v>45329.0</v>
      </c>
      <c r="Y5267" s="5">
        <f t="shared" si="1275"/>
        <v>23750.496</v>
      </c>
      <c r="Z5267" s="5">
        <f t="shared" si="1154"/>
        <v>16493.4</v>
      </c>
      <c r="AA5267" s="9">
        <v>45379.0</v>
      </c>
      <c r="AB5267" s="1" t="s">
        <v>7127</v>
      </c>
      <c r="AC5267" s="1" t="s">
        <v>55</v>
      </c>
      <c r="AD5267" s="12" t="s">
        <v>47</v>
      </c>
      <c r="AE5267" s="12" t="s">
        <v>47</v>
      </c>
      <c r="AF5267" s="12" t="s">
        <v>47</v>
      </c>
      <c r="AG5267" s="12" t="s">
        <v>47</v>
      </c>
      <c r="AH5267" s="12" t="s">
        <v>47</v>
      </c>
      <c r="AI5267" s="12" t="s">
        <v>47</v>
      </c>
    </row>
    <row r="5268">
      <c r="A5268" s="1" t="s">
        <v>7128</v>
      </c>
      <c r="B5268" s="13"/>
      <c r="C5268" s="1" t="s">
        <v>315</v>
      </c>
      <c r="D5268" s="1" t="s">
        <v>37</v>
      </c>
      <c r="E5268" s="1" t="s">
        <v>77</v>
      </c>
      <c r="F5268" s="1" t="s">
        <v>1276</v>
      </c>
      <c r="G5268" s="1" t="s">
        <v>152</v>
      </c>
      <c r="H5268" s="1" t="s">
        <v>317</v>
      </c>
      <c r="I5268" s="1" t="s">
        <v>42</v>
      </c>
      <c r="J5268" s="1"/>
      <c r="K5268" s="1" t="s">
        <v>7129</v>
      </c>
      <c r="L5268" s="1" t="s">
        <v>150</v>
      </c>
      <c r="M5268" s="9">
        <v>44652.0</v>
      </c>
      <c r="N5268" s="9">
        <v>44652.0</v>
      </c>
      <c r="O5268" s="1"/>
      <c r="P5268" s="1">
        <v>8.33</v>
      </c>
      <c r="Q5268" s="1">
        <v>500000.0</v>
      </c>
      <c r="R5268" s="1">
        <v>305431.0</v>
      </c>
      <c r="S5268" s="9">
        <v>44743.0</v>
      </c>
      <c r="T5268" s="9">
        <v>44746.0</v>
      </c>
      <c r="U5268" s="1" t="s">
        <v>7130</v>
      </c>
      <c r="V5268" s="5">
        <f t="shared" si="940"/>
        <v>25442.4023</v>
      </c>
      <c r="W5268" s="11">
        <f t="shared" si="1057"/>
        <v>30022.03471</v>
      </c>
      <c r="X5268" s="9">
        <v>44773.0</v>
      </c>
      <c r="Y5268" s="5">
        <f t="shared" si="1275"/>
        <v>27477.79448</v>
      </c>
      <c r="Z5268" s="5">
        <f t="shared" si="1154"/>
        <v>19081.80173</v>
      </c>
      <c r="AA5268" s="9">
        <v>44798.0</v>
      </c>
      <c r="AB5268" s="1" t="s">
        <v>7130</v>
      </c>
      <c r="AC5268" s="1" t="s">
        <v>55</v>
      </c>
      <c r="AD5268" s="12" t="s">
        <v>46</v>
      </c>
      <c r="AE5268" s="12" t="s">
        <v>46</v>
      </c>
      <c r="AF5268" s="12" t="s">
        <v>46</v>
      </c>
      <c r="AG5268" s="12" t="s">
        <v>46</v>
      </c>
      <c r="AH5268" s="12" t="s">
        <v>46</v>
      </c>
      <c r="AI5268" s="12" t="s">
        <v>46</v>
      </c>
    </row>
    <row r="5269">
      <c r="A5269" s="1" t="s">
        <v>7128</v>
      </c>
      <c r="B5269" s="13"/>
      <c r="C5269" s="1" t="s">
        <v>315</v>
      </c>
      <c r="D5269" s="1" t="s">
        <v>37</v>
      </c>
      <c r="E5269" s="1" t="s">
        <v>77</v>
      </c>
      <c r="F5269" s="1" t="s">
        <v>1276</v>
      </c>
      <c r="G5269" s="1" t="s">
        <v>152</v>
      </c>
      <c r="H5269" s="1" t="s">
        <v>317</v>
      </c>
      <c r="I5269" s="1" t="s">
        <v>42</v>
      </c>
      <c r="J5269" s="1"/>
      <c r="K5269" s="1" t="s">
        <v>7129</v>
      </c>
      <c r="L5269" s="1" t="s">
        <v>150</v>
      </c>
      <c r="M5269" s="9">
        <v>44652.0</v>
      </c>
      <c r="N5269" s="9">
        <v>44652.0</v>
      </c>
      <c r="O5269" s="1"/>
      <c r="P5269" s="1">
        <v>8.33</v>
      </c>
      <c r="Q5269" s="1">
        <v>500000.0</v>
      </c>
      <c r="R5269" s="1">
        <v>305431.0</v>
      </c>
      <c r="S5269" s="9">
        <v>44743.0</v>
      </c>
      <c r="T5269" s="9">
        <v>44746.0</v>
      </c>
      <c r="U5269" s="1" t="s">
        <v>7131</v>
      </c>
      <c r="V5269" s="5">
        <f t="shared" si="940"/>
        <v>25442.4023</v>
      </c>
      <c r="W5269" s="11">
        <f t="shared" si="1057"/>
        <v>30022.03471</v>
      </c>
      <c r="X5269" s="9">
        <v>44773.0</v>
      </c>
      <c r="Y5269" s="5">
        <f t="shared" si="1275"/>
        <v>27477.79448</v>
      </c>
      <c r="Z5269" s="5">
        <f t="shared" si="1154"/>
        <v>19081.80173</v>
      </c>
      <c r="AA5269" s="9">
        <v>44798.0</v>
      </c>
      <c r="AB5269" s="1" t="s">
        <v>7131</v>
      </c>
      <c r="AC5269" s="1" t="s">
        <v>55</v>
      </c>
      <c r="AD5269" s="12" t="s">
        <v>46</v>
      </c>
      <c r="AE5269" s="12" t="s">
        <v>46</v>
      </c>
      <c r="AF5269" s="12" t="s">
        <v>46</v>
      </c>
      <c r="AG5269" s="12" t="s">
        <v>46</v>
      </c>
      <c r="AH5269" s="12" t="s">
        <v>46</v>
      </c>
      <c r="AI5269" s="12" t="s">
        <v>46</v>
      </c>
    </row>
    <row r="5270">
      <c r="A5270" s="1" t="s">
        <v>7128</v>
      </c>
      <c r="B5270" s="13"/>
      <c r="C5270" s="1" t="s">
        <v>315</v>
      </c>
      <c r="D5270" s="1" t="s">
        <v>37</v>
      </c>
      <c r="E5270" s="1" t="s">
        <v>77</v>
      </c>
      <c r="F5270" s="1" t="s">
        <v>1276</v>
      </c>
      <c r="G5270" s="1" t="s">
        <v>152</v>
      </c>
      <c r="H5270" s="1" t="s">
        <v>317</v>
      </c>
      <c r="I5270" s="1" t="s">
        <v>42</v>
      </c>
      <c r="J5270" s="1"/>
      <c r="K5270" s="1" t="s">
        <v>7129</v>
      </c>
      <c r="L5270" s="1" t="s">
        <v>150</v>
      </c>
      <c r="M5270" s="9">
        <v>44652.0</v>
      </c>
      <c r="N5270" s="9">
        <v>44652.0</v>
      </c>
      <c r="O5270" s="1"/>
      <c r="P5270" s="1">
        <v>8.33</v>
      </c>
      <c r="Q5270" s="1">
        <v>500000.0</v>
      </c>
      <c r="R5270" s="1">
        <v>300000.0</v>
      </c>
      <c r="S5270" s="10">
        <f>N5270+90</f>
        <v>44742</v>
      </c>
      <c r="V5270" s="5">
        <f t="shared" si="940"/>
        <v>24990</v>
      </c>
      <c r="W5270" s="11">
        <f t="shared" si="1057"/>
        <v>29488.2</v>
      </c>
      <c r="Z5270" s="5">
        <f t="shared" si="1154"/>
        <v>18742.5</v>
      </c>
      <c r="AB5270" s="1"/>
      <c r="AC5270" s="1" t="s">
        <v>45</v>
      </c>
      <c r="AD5270" s="12" t="s">
        <v>46</v>
      </c>
      <c r="AE5270" s="12" t="s">
        <v>46</v>
      </c>
      <c r="AF5270" s="12" t="s">
        <v>46</v>
      </c>
      <c r="AG5270" s="12"/>
      <c r="AH5270" s="12"/>
      <c r="AI5270" s="12"/>
    </row>
    <row r="5271">
      <c r="A5271" s="1" t="s">
        <v>7132</v>
      </c>
      <c r="B5271" s="13"/>
      <c r="C5271" s="1" t="s">
        <v>36</v>
      </c>
      <c r="D5271" s="1" t="s">
        <v>96</v>
      </c>
      <c r="E5271" s="1" t="s">
        <v>77</v>
      </c>
      <c r="F5271" s="1" t="s">
        <v>271</v>
      </c>
      <c r="G5271" s="1" t="s">
        <v>152</v>
      </c>
      <c r="H5271" s="1" t="s">
        <v>153</v>
      </c>
      <c r="I5271" s="1" t="s">
        <v>265</v>
      </c>
      <c r="J5271" s="1"/>
      <c r="K5271" s="1" t="s">
        <v>7133</v>
      </c>
      <c r="L5271" s="1" t="s">
        <v>53</v>
      </c>
      <c r="M5271" s="9">
        <v>44742.0</v>
      </c>
      <c r="N5271" s="9">
        <v>44742.0</v>
      </c>
      <c r="O5271" s="1"/>
      <c r="P5271" s="1">
        <v>8.33</v>
      </c>
      <c r="Q5271" s="1">
        <v>500000.0</v>
      </c>
      <c r="R5271" s="1">
        <v>180000.0</v>
      </c>
      <c r="S5271" s="14">
        <v>44844.0</v>
      </c>
      <c r="T5271" s="9">
        <v>44837.0</v>
      </c>
      <c r="U5271" s="1" t="s">
        <v>7134</v>
      </c>
      <c r="V5271" s="5">
        <f t="shared" si="940"/>
        <v>14994</v>
      </c>
      <c r="W5271" s="11">
        <f t="shared" si="1057"/>
        <v>17692.92</v>
      </c>
      <c r="X5271" s="9"/>
      <c r="Y5271" s="5"/>
      <c r="Z5271" s="5">
        <f t="shared" si="1154"/>
        <v>11245.5</v>
      </c>
      <c r="AA5271" s="9"/>
      <c r="AC5271" s="1" t="s">
        <v>162</v>
      </c>
      <c r="AD5271" s="12" t="s">
        <v>46</v>
      </c>
      <c r="AE5271" s="12" t="s">
        <v>46</v>
      </c>
      <c r="AF5271" s="12" t="s">
        <v>46</v>
      </c>
      <c r="AG5271" s="12" t="s">
        <v>46</v>
      </c>
      <c r="AH5271" s="12"/>
      <c r="AI5271" s="12"/>
    </row>
    <row r="5272">
      <c r="A5272" s="1" t="s">
        <v>7132</v>
      </c>
      <c r="B5272" s="13"/>
      <c r="C5272" s="1" t="s">
        <v>36</v>
      </c>
      <c r="D5272" s="1" t="s">
        <v>96</v>
      </c>
      <c r="E5272" s="1" t="s">
        <v>77</v>
      </c>
      <c r="F5272" s="1" t="s">
        <v>271</v>
      </c>
      <c r="G5272" s="1" t="s">
        <v>152</v>
      </c>
      <c r="H5272" s="1" t="s">
        <v>153</v>
      </c>
      <c r="I5272" s="1" t="s">
        <v>265</v>
      </c>
      <c r="J5272" s="1"/>
      <c r="K5272" s="1" t="s">
        <v>7133</v>
      </c>
      <c r="L5272" s="1" t="s">
        <v>53</v>
      </c>
      <c r="M5272" s="9">
        <v>44742.0</v>
      </c>
      <c r="N5272" s="9">
        <v>44721.0</v>
      </c>
      <c r="O5272" s="1"/>
      <c r="P5272" s="1">
        <v>8.33</v>
      </c>
      <c r="Q5272" s="1">
        <v>500000.0</v>
      </c>
      <c r="R5272" s="1">
        <v>192000.0</v>
      </c>
      <c r="S5272" s="14">
        <v>44847.0</v>
      </c>
      <c r="T5272" s="14">
        <v>44848.0</v>
      </c>
      <c r="U5272" s="1" t="s">
        <v>7135</v>
      </c>
      <c r="V5272" s="5">
        <f t="shared" si="940"/>
        <v>15993.6</v>
      </c>
      <c r="W5272" s="11">
        <f t="shared" si="1057"/>
        <v>18872.448</v>
      </c>
      <c r="X5272" s="14">
        <v>44877.0</v>
      </c>
      <c r="Y5272" s="5">
        <f>W5272-(V5272*10%)</f>
        <v>17273.088</v>
      </c>
      <c r="Z5272" s="5">
        <f t="shared" si="1154"/>
        <v>11995.2</v>
      </c>
      <c r="AA5272" s="14">
        <v>44889.0</v>
      </c>
      <c r="AB5272" s="1" t="s">
        <v>7135</v>
      </c>
      <c r="AC5272" s="1" t="s">
        <v>55</v>
      </c>
      <c r="AD5272" s="12" t="s">
        <v>46</v>
      </c>
      <c r="AE5272" s="12" t="s">
        <v>46</v>
      </c>
      <c r="AF5272" s="12" t="s">
        <v>46</v>
      </c>
      <c r="AG5272" s="12" t="s">
        <v>46</v>
      </c>
      <c r="AH5272" s="12" t="s">
        <v>46</v>
      </c>
      <c r="AI5272" s="12" t="s">
        <v>46</v>
      </c>
    </row>
    <row r="5273">
      <c r="A5273" s="1" t="s">
        <v>7132</v>
      </c>
      <c r="B5273" s="13"/>
      <c r="C5273" s="1" t="s">
        <v>36</v>
      </c>
      <c r="D5273" s="1" t="s">
        <v>96</v>
      </c>
      <c r="E5273" s="1" t="s">
        <v>77</v>
      </c>
      <c r="F5273" s="1" t="s">
        <v>271</v>
      </c>
      <c r="G5273" s="1" t="s">
        <v>152</v>
      </c>
      <c r="H5273" s="1" t="s">
        <v>153</v>
      </c>
      <c r="I5273" s="1" t="s">
        <v>265</v>
      </c>
      <c r="J5273" s="1"/>
      <c r="K5273" s="1" t="s">
        <v>7133</v>
      </c>
      <c r="L5273" s="1" t="s">
        <v>53</v>
      </c>
      <c r="M5273" s="9">
        <v>44742.0</v>
      </c>
      <c r="N5273" s="9">
        <v>44742.0</v>
      </c>
      <c r="O5273" s="1"/>
      <c r="P5273" s="1">
        <v>8.33</v>
      </c>
      <c r="Q5273" s="1">
        <v>500000.0</v>
      </c>
      <c r="R5273" s="1">
        <v>180000.0</v>
      </c>
      <c r="S5273" s="14">
        <v>44879.0</v>
      </c>
      <c r="T5273" s="14">
        <v>44879.0</v>
      </c>
      <c r="U5273" s="1" t="s">
        <v>7136</v>
      </c>
      <c r="V5273" s="5">
        <f t="shared" si="940"/>
        <v>14994</v>
      </c>
      <c r="W5273" s="11">
        <f t="shared" si="1057"/>
        <v>17692.92</v>
      </c>
      <c r="X5273" s="14"/>
      <c r="Y5273" s="5"/>
      <c r="Z5273" s="5">
        <f t="shared" si="1154"/>
        <v>11245.5</v>
      </c>
      <c r="AA5273" s="14"/>
      <c r="AC5273" s="1" t="s">
        <v>162</v>
      </c>
      <c r="AD5273" s="12" t="s">
        <v>46</v>
      </c>
      <c r="AE5273" s="12" t="s">
        <v>46</v>
      </c>
      <c r="AF5273" s="12" t="s">
        <v>46</v>
      </c>
      <c r="AG5273" s="12" t="s">
        <v>46</v>
      </c>
      <c r="AH5273" s="12"/>
      <c r="AI5273" s="12"/>
    </row>
    <row r="5274">
      <c r="A5274" s="1" t="s">
        <v>7132</v>
      </c>
      <c r="B5274" s="13"/>
      <c r="C5274" s="1" t="s">
        <v>36</v>
      </c>
      <c r="D5274" s="1" t="s">
        <v>96</v>
      </c>
      <c r="E5274" s="1" t="s">
        <v>77</v>
      </c>
      <c r="F5274" s="1" t="s">
        <v>271</v>
      </c>
      <c r="G5274" s="1" t="s">
        <v>152</v>
      </c>
      <c r="H5274" s="1" t="s">
        <v>153</v>
      </c>
      <c r="I5274" s="1" t="s">
        <v>265</v>
      </c>
      <c r="J5274" s="1"/>
      <c r="K5274" s="1" t="s">
        <v>7133</v>
      </c>
      <c r="L5274" s="1" t="s">
        <v>53</v>
      </c>
      <c r="M5274" s="9">
        <v>44742.0</v>
      </c>
      <c r="N5274" s="9">
        <v>44721.0</v>
      </c>
      <c r="O5274" s="1"/>
      <c r="P5274" s="1">
        <v>8.33</v>
      </c>
      <c r="Q5274" s="1">
        <v>500000.0</v>
      </c>
      <c r="R5274" s="1">
        <v>180000.0</v>
      </c>
      <c r="S5274" s="14">
        <v>44886.0</v>
      </c>
      <c r="T5274" s="14">
        <v>44887.0</v>
      </c>
      <c r="U5274" s="1" t="s">
        <v>7137</v>
      </c>
      <c r="V5274" s="5">
        <f t="shared" si="940"/>
        <v>14994</v>
      </c>
      <c r="W5274" s="11">
        <f t="shared" si="1057"/>
        <v>17692.92</v>
      </c>
      <c r="X5274" s="14"/>
      <c r="Y5274" s="5"/>
      <c r="Z5274" s="5">
        <f t="shared" si="1154"/>
        <v>11245.5</v>
      </c>
      <c r="AA5274" s="14"/>
      <c r="AC5274" s="1" t="s">
        <v>162</v>
      </c>
      <c r="AD5274" s="12" t="s">
        <v>46</v>
      </c>
      <c r="AE5274" s="12" t="s">
        <v>46</v>
      </c>
      <c r="AF5274" s="12" t="s">
        <v>46</v>
      </c>
      <c r="AG5274" s="12" t="s">
        <v>46</v>
      </c>
      <c r="AH5274" s="12"/>
      <c r="AI5274" s="12"/>
    </row>
    <row r="5275">
      <c r="A5275" s="1" t="s">
        <v>7132</v>
      </c>
      <c r="B5275" s="13"/>
      <c r="C5275" s="1" t="s">
        <v>36</v>
      </c>
      <c r="D5275" s="1" t="s">
        <v>96</v>
      </c>
      <c r="E5275" s="1" t="s">
        <v>77</v>
      </c>
      <c r="F5275" s="1" t="s">
        <v>1117</v>
      </c>
      <c r="G5275" s="1" t="s">
        <v>152</v>
      </c>
      <c r="H5275" s="1" t="s">
        <v>153</v>
      </c>
      <c r="I5275" s="1" t="s">
        <v>265</v>
      </c>
      <c r="J5275" s="1"/>
      <c r="K5275" s="1" t="s">
        <v>7133</v>
      </c>
      <c r="L5275" s="1" t="s">
        <v>53</v>
      </c>
      <c r="M5275" s="9">
        <v>44742.0</v>
      </c>
      <c r="N5275" s="14">
        <v>45246.0</v>
      </c>
      <c r="O5275" s="1"/>
      <c r="P5275" s="1">
        <v>8.33</v>
      </c>
      <c r="Q5275" s="1">
        <v>500000.0</v>
      </c>
      <c r="R5275" s="1">
        <v>300000.0</v>
      </c>
      <c r="S5275" s="15">
        <f>N5275+90</f>
        <v>45336</v>
      </c>
      <c r="V5275" s="5">
        <f t="shared" si="940"/>
        <v>24990</v>
      </c>
      <c r="W5275" s="11">
        <f t="shared" si="1057"/>
        <v>29488.2</v>
      </c>
      <c r="Z5275" s="5">
        <f t="shared" si="1154"/>
        <v>18742.5</v>
      </c>
      <c r="AC5275" s="1" t="str">
        <f>IF(T5275="","C","O")</f>
        <v>C</v>
      </c>
      <c r="AD5275" s="12" t="s">
        <v>46</v>
      </c>
      <c r="AE5275" s="12" t="s">
        <v>47</v>
      </c>
      <c r="AF5275" s="12" t="s">
        <v>47</v>
      </c>
      <c r="AG5275" s="12"/>
      <c r="AH5275" s="12"/>
      <c r="AI5275" s="12"/>
    </row>
    <row r="5276">
      <c r="A5276" s="1" t="s">
        <v>7138</v>
      </c>
      <c r="B5276" s="13"/>
      <c r="C5276" s="1" t="s">
        <v>36</v>
      </c>
      <c r="D5276" s="1" t="s">
        <v>50</v>
      </c>
      <c r="E5276" s="1" t="s">
        <v>38</v>
      </c>
      <c r="F5276" s="1" t="s">
        <v>1204</v>
      </c>
      <c r="G5276" s="1" t="s">
        <v>40</v>
      </c>
      <c r="H5276" s="1" t="s">
        <v>345</v>
      </c>
      <c r="I5276" s="1" t="s">
        <v>42</v>
      </c>
      <c r="J5276" s="1"/>
      <c r="K5276" s="1" t="s">
        <v>7139</v>
      </c>
      <c r="L5276" s="1" t="s">
        <v>143</v>
      </c>
      <c r="M5276" s="14">
        <v>44879.0</v>
      </c>
      <c r="N5276" s="9">
        <v>45035.0</v>
      </c>
      <c r="O5276" s="1"/>
      <c r="P5276" s="1">
        <v>8.33</v>
      </c>
      <c r="Q5276" s="1">
        <v>500000.0</v>
      </c>
      <c r="R5276" s="1">
        <v>480000.0</v>
      </c>
      <c r="S5276" s="9">
        <v>45065.0</v>
      </c>
      <c r="T5276" s="9">
        <v>45078.0</v>
      </c>
      <c r="U5276" s="1" t="s">
        <v>7140</v>
      </c>
      <c r="V5276" s="5">
        <f t="shared" si="940"/>
        <v>39984</v>
      </c>
      <c r="W5276" s="11">
        <f t="shared" si="1057"/>
        <v>47181.12</v>
      </c>
      <c r="X5276" s="9">
        <v>45097.0</v>
      </c>
      <c r="Y5276" s="5">
        <f>W5276-(V5276*10%)</f>
        <v>43182.72</v>
      </c>
      <c r="Z5276" s="5">
        <f t="shared" si="1154"/>
        <v>29988</v>
      </c>
      <c r="AA5276" s="9">
        <v>45099.0</v>
      </c>
      <c r="AB5276" s="1" t="s">
        <v>7141</v>
      </c>
      <c r="AC5276" s="1" t="s">
        <v>55</v>
      </c>
      <c r="AD5276" s="12" t="s">
        <v>46</v>
      </c>
      <c r="AE5276" s="12" t="s">
        <v>47</v>
      </c>
      <c r="AF5276" s="12" t="s">
        <v>47</v>
      </c>
      <c r="AG5276" s="12" t="s">
        <v>47</v>
      </c>
      <c r="AH5276" s="12" t="s">
        <v>47</v>
      </c>
      <c r="AI5276" s="12" t="s">
        <v>47</v>
      </c>
    </row>
    <row r="5277">
      <c r="A5277" s="1" t="s">
        <v>7138</v>
      </c>
      <c r="B5277" s="13"/>
      <c r="C5277" s="1" t="s">
        <v>36</v>
      </c>
      <c r="D5277" s="1" t="s">
        <v>50</v>
      </c>
      <c r="E5277" s="1" t="s">
        <v>38</v>
      </c>
      <c r="F5277" s="1" t="s">
        <v>1204</v>
      </c>
      <c r="G5277" s="1" t="s">
        <v>40</v>
      </c>
      <c r="H5277" s="1" t="s">
        <v>345</v>
      </c>
      <c r="I5277" s="1" t="s">
        <v>42</v>
      </c>
      <c r="J5277" s="1"/>
      <c r="K5277" s="1" t="s">
        <v>7139</v>
      </c>
      <c r="L5277" s="1" t="s">
        <v>143</v>
      </c>
      <c r="M5277" s="14">
        <v>44879.0</v>
      </c>
      <c r="N5277" s="14">
        <v>45281.0</v>
      </c>
      <c r="O5277" s="1"/>
      <c r="P5277" s="1">
        <v>8.33</v>
      </c>
      <c r="Q5277" s="1">
        <v>300000.0</v>
      </c>
      <c r="R5277" s="1">
        <v>300000.0</v>
      </c>
      <c r="S5277" s="15">
        <f>N5277+90</f>
        <v>45371</v>
      </c>
      <c r="V5277" s="5">
        <f t="shared" si="940"/>
        <v>24990</v>
      </c>
      <c r="W5277" s="11">
        <f t="shared" si="1057"/>
        <v>29488.2</v>
      </c>
      <c r="Z5277" s="5">
        <f t="shared" si="1154"/>
        <v>18742.5</v>
      </c>
      <c r="AB5277" s="1"/>
      <c r="AC5277" s="1" t="str">
        <f>IF(T5277="","C","O")</f>
        <v>C</v>
      </c>
      <c r="AD5277" s="12" t="s">
        <v>46</v>
      </c>
      <c r="AE5277" s="12" t="s">
        <v>47</v>
      </c>
      <c r="AF5277" s="12" t="s">
        <v>47</v>
      </c>
      <c r="AG5277" s="12"/>
      <c r="AH5277" s="12"/>
      <c r="AI5277" s="12"/>
    </row>
    <row r="5278">
      <c r="A5278" s="1" t="s">
        <v>7142</v>
      </c>
      <c r="B5278" s="13"/>
      <c r="C5278" s="1" t="s">
        <v>36</v>
      </c>
      <c r="D5278" s="1" t="s">
        <v>102</v>
      </c>
      <c r="E5278" s="1" t="s">
        <v>38</v>
      </c>
      <c r="F5278" s="1" t="s">
        <v>740</v>
      </c>
      <c r="G5278" s="1" t="s">
        <v>546</v>
      </c>
      <c r="H5278" s="1" t="s">
        <v>547</v>
      </c>
      <c r="I5278" s="1" t="s">
        <v>42</v>
      </c>
      <c r="J5278" s="1"/>
      <c r="K5278" s="1" t="s">
        <v>7143</v>
      </c>
      <c r="L5278" s="1" t="s">
        <v>143</v>
      </c>
      <c r="M5278" s="14">
        <v>45272.0</v>
      </c>
      <c r="N5278" s="14">
        <v>45260.0</v>
      </c>
      <c r="O5278" s="1"/>
      <c r="P5278" s="1">
        <v>8.33</v>
      </c>
      <c r="Q5278" s="1">
        <v>500000.0</v>
      </c>
      <c r="R5278" s="1">
        <v>480000.0</v>
      </c>
      <c r="S5278" s="9">
        <v>44958.0</v>
      </c>
      <c r="T5278" s="9">
        <v>45338.0</v>
      </c>
      <c r="U5278" s="1" t="s">
        <v>7144</v>
      </c>
      <c r="V5278" s="5">
        <f t="shared" si="940"/>
        <v>39984</v>
      </c>
      <c r="W5278" s="11">
        <f t="shared" si="1057"/>
        <v>47181.12</v>
      </c>
      <c r="X5278" s="9">
        <v>45384.0</v>
      </c>
      <c r="Y5278" s="5">
        <f t="shared" ref="Y5278:Y5285" si="1276">W5278-(V5278*10%)</f>
        <v>43182.72</v>
      </c>
      <c r="Z5278" s="5">
        <f t="shared" si="1154"/>
        <v>29988</v>
      </c>
      <c r="AA5278" s="9">
        <v>45358.0</v>
      </c>
      <c r="AB5278" s="1" t="s">
        <v>7145</v>
      </c>
      <c r="AC5278" s="1" t="s">
        <v>55</v>
      </c>
      <c r="AD5278" s="12" t="s">
        <v>47</v>
      </c>
      <c r="AE5278" s="12" t="s">
        <v>47</v>
      </c>
      <c r="AF5278" s="12" t="s">
        <v>46</v>
      </c>
      <c r="AG5278" s="12" t="s">
        <v>47</v>
      </c>
      <c r="AH5278" s="12" t="s">
        <v>137</v>
      </c>
      <c r="AI5278" s="12" t="s">
        <v>47</v>
      </c>
    </row>
    <row r="5279">
      <c r="A5279" s="1" t="s">
        <v>7146</v>
      </c>
      <c r="B5279" s="13"/>
      <c r="C5279" s="1" t="s">
        <v>36</v>
      </c>
      <c r="D5279" s="1" t="s">
        <v>76</v>
      </c>
      <c r="E5279" s="1" t="s">
        <v>212</v>
      </c>
      <c r="F5279" s="1" t="s">
        <v>438</v>
      </c>
      <c r="G5279" s="1" t="s">
        <v>40</v>
      </c>
      <c r="H5279" s="1" t="s">
        <v>41</v>
      </c>
      <c r="I5279" s="1" t="s">
        <v>123</v>
      </c>
      <c r="J5279" s="1"/>
      <c r="K5279" s="1" t="s">
        <v>7147</v>
      </c>
      <c r="L5279" s="1" t="s">
        <v>53</v>
      </c>
      <c r="M5279" s="9">
        <v>44727.0</v>
      </c>
      <c r="N5279" s="9">
        <v>44713.0</v>
      </c>
      <c r="O5279" s="1"/>
      <c r="P5279" s="1">
        <v>8.33</v>
      </c>
      <c r="Q5279" s="1">
        <v>500000.0</v>
      </c>
      <c r="R5279" s="1">
        <v>360000.0</v>
      </c>
      <c r="S5279" s="9">
        <v>44698.0</v>
      </c>
      <c r="T5279" s="9">
        <v>44713.0</v>
      </c>
      <c r="U5279" s="1" t="s">
        <v>7148</v>
      </c>
      <c r="V5279" s="5">
        <f t="shared" si="940"/>
        <v>29988</v>
      </c>
      <c r="W5279" s="11">
        <f t="shared" si="1057"/>
        <v>35385.84</v>
      </c>
      <c r="X5279" s="9">
        <v>44747.0</v>
      </c>
      <c r="Y5279" s="5">
        <f t="shared" si="1276"/>
        <v>32387.04</v>
      </c>
      <c r="Z5279" s="5">
        <f t="shared" si="1154"/>
        <v>22491</v>
      </c>
      <c r="AA5279" s="9">
        <v>44749.0</v>
      </c>
      <c r="AB5279" s="1" t="s">
        <v>7149</v>
      </c>
      <c r="AC5279" s="1" t="s">
        <v>55</v>
      </c>
      <c r="AD5279" s="12" t="s">
        <v>46</v>
      </c>
      <c r="AE5279" s="12" t="s">
        <v>46</v>
      </c>
      <c r="AF5279" s="12" t="s">
        <v>46</v>
      </c>
      <c r="AG5279" s="12" t="s">
        <v>46</v>
      </c>
      <c r="AH5279" s="12" t="s">
        <v>46</v>
      </c>
      <c r="AI5279" s="12" t="s">
        <v>46</v>
      </c>
    </row>
    <row r="5280">
      <c r="A5280" s="1" t="s">
        <v>7146</v>
      </c>
      <c r="B5280" s="13"/>
      <c r="C5280" s="1" t="s">
        <v>36</v>
      </c>
      <c r="D5280" s="1" t="s">
        <v>76</v>
      </c>
      <c r="E5280" s="1" t="s">
        <v>212</v>
      </c>
      <c r="F5280" s="1" t="s">
        <v>438</v>
      </c>
      <c r="G5280" s="1" t="s">
        <v>106</v>
      </c>
      <c r="H5280" s="1" t="s">
        <v>107</v>
      </c>
      <c r="I5280" s="1" t="s">
        <v>292</v>
      </c>
      <c r="J5280" s="1"/>
      <c r="K5280" s="1" t="s">
        <v>7147</v>
      </c>
      <c r="L5280" s="1" t="s">
        <v>53</v>
      </c>
      <c r="M5280" s="9">
        <v>44727.0</v>
      </c>
      <c r="N5280" s="9">
        <v>44713.0</v>
      </c>
      <c r="O5280" s="1"/>
      <c r="P5280" s="1">
        <v>8.33</v>
      </c>
      <c r="Q5280" s="1">
        <v>300000.0</v>
      </c>
      <c r="R5280" s="1">
        <v>350000.0</v>
      </c>
      <c r="S5280" s="9">
        <v>44713.0</v>
      </c>
      <c r="T5280" s="9">
        <v>44713.0</v>
      </c>
      <c r="U5280" s="1" t="s">
        <v>7150</v>
      </c>
      <c r="V5280" s="5">
        <f t="shared" si="940"/>
        <v>29155</v>
      </c>
      <c r="W5280" s="11">
        <f t="shared" si="1057"/>
        <v>34402.9</v>
      </c>
      <c r="X5280" s="9">
        <v>44758.0</v>
      </c>
      <c r="Y5280" s="5">
        <f t="shared" si="1276"/>
        <v>31487.4</v>
      </c>
      <c r="Z5280" s="5">
        <f t="shared" si="1154"/>
        <v>21866.25</v>
      </c>
      <c r="AA5280" s="9">
        <v>44762.0</v>
      </c>
      <c r="AB5280" s="1" t="s">
        <v>7150</v>
      </c>
      <c r="AC5280" s="1" t="s">
        <v>55</v>
      </c>
      <c r="AD5280" s="12" t="s">
        <v>46</v>
      </c>
      <c r="AE5280" s="12" t="s">
        <v>46</v>
      </c>
      <c r="AF5280" s="12" t="s">
        <v>46</v>
      </c>
      <c r="AG5280" s="12" t="s">
        <v>46</v>
      </c>
      <c r="AH5280" s="12" t="s">
        <v>46</v>
      </c>
      <c r="AI5280" s="12" t="s">
        <v>46</v>
      </c>
    </row>
    <row r="5281">
      <c r="A5281" s="1" t="s">
        <v>7146</v>
      </c>
      <c r="B5281" s="13"/>
      <c r="C5281" s="1" t="s">
        <v>36</v>
      </c>
      <c r="D5281" s="1" t="s">
        <v>76</v>
      </c>
      <c r="E5281" s="1" t="s">
        <v>212</v>
      </c>
      <c r="F5281" s="1" t="s">
        <v>438</v>
      </c>
      <c r="G5281" s="1" t="s">
        <v>40</v>
      </c>
      <c r="H5281" s="1" t="s">
        <v>41</v>
      </c>
      <c r="I5281" s="1" t="s">
        <v>123</v>
      </c>
      <c r="J5281" s="1"/>
      <c r="K5281" s="1" t="s">
        <v>7147</v>
      </c>
      <c r="L5281" s="1" t="s">
        <v>53</v>
      </c>
      <c r="M5281" s="9">
        <v>44727.0</v>
      </c>
      <c r="N5281" s="9">
        <v>44723.0</v>
      </c>
      <c r="O5281" s="1"/>
      <c r="P5281" s="1">
        <v>8.33</v>
      </c>
      <c r="Q5281" s="1">
        <v>300000.0</v>
      </c>
      <c r="R5281" s="1">
        <v>350000.0</v>
      </c>
      <c r="S5281" s="9">
        <v>44720.0</v>
      </c>
      <c r="T5281" s="9">
        <v>44723.0</v>
      </c>
      <c r="U5281" s="1" t="s">
        <v>7151</v>
      </c>
      <c r="V5281" s="5">
        <f t="shared" si="940"/>
        <v>29155</v>
      </c>
      <c r="W5281" s="11">
        <f t="shared" si="1057"/>
        <v>34402.9</v>
      </c>
      <c r="X5281" s="9">
        <v>44776.0</v>
      </c>
      <c r="Y5281" s="5">
        <f t="shared" si="1276"/>
        <v>31487.4</v>
      </c>
      <c r="Z5281" s="5">
        <f t="shared" si="1154"/>
        <v>21866.25</v>
      </c>
      <c r="AA5281" s="9">
        <v>44777.0</v>
      </c>
      <c r="AB5281" s="1" t="s">
        <v>7152</v>
      </c>
      <c r="AC5281" s="1" t="s">
        <v>55</v>
      </c>
      <c r="AD5281" s="12" t="s">
        <v>46</v>
      </c>
      <c r="AE5281" s="12" t="s">
        <v>46</v>
      </c>
      <c r="AF5281" s="12" t="s">
        <v>46</v>
      </c>
      <c r="AG5281" s="12" t="s">
        <v>46</v>
      </c>
      <c r="AH5281" s="12" t="s">
        <v>46</v>
      </c>
      <c r="AI5281" s="12" t="s">
        <v>46</v>
      </c>
    </row>
    <row r="5282">
      <c r="A5282" s="1" t="s">
        <v>7146</v>
      </c>
      <c r="B5282" s="13"/>
      <c r="C5282" s="1" t="s">
        <v>36</v>
      </c>
      <c r="D5282" s="1" t="s">
        <v>76</v>
      </c>
      <c r="E5282" s="1" t="s">
        <v>212</v>
      </c>
      <c r="F5282" s="1" t="s">
        <v>438</v>
      </c>
      <c r="G5282" s="1" t="s">
        <v>40</v>
      </c>
      <c r="H5282" s="1" t="s">
        <v>41</v>
      </c>
      <c r="I5282" s="1" t="s">
        <v>123</v>
      </c>
      <c r="J5282" s="1"/>
      <c r="K5282" s="1" t="s">
        <v>7147</v>
      </c>
      <c r="L5282" s="1" t="s">
        <v>53</v>
      </c>
      <c r="M5282" s="9">
        <v>44727.0</v>
      </c>
      <c r="N5282" s="9">
        <v>44723.0</v>
      </c>
      <c r="O5282" s="1"/>
      <c r="P5282" s="1">
        <v>8.33</v>
      </c>
      <c r="Q5282" s="1">
        <v>1000000.0</v>
      </c>
      <c r="R5282" s="1">
        <v>1050000.0</v>
      </c>
      <c r="S5282" s="9">
        <v>44720.0</v>
      </c>
      <c r="T5282" s="9">
        <v>44723.0</v>
      </c>
      <c r="U5282" s="1" t="s">
        <v>7153</v>
      </c>
      <c r="V5282" s="5">
        <f t="shared" si="940"/>
        <v>87465</v>
      </c>
      <c r="W5282" s="11">
        <f t="shared" si="1057"/>
        <v>103208.7</v>
      </c>
      <c r="X5282" s="9">
        <v>44809.0</v>
      </c>
      <c r="Y5282" s="5">
        <f t="shared" si="1276"/>
        <v>94462.2</v>
      </c>
      <c r="Z5282" s="5">
        <f t="shared" si="1154"/>
        <v>65598.75</v>
      </c>
      <c r="AA5282" s="9">
        <v>44812.0</v>
      </c>
      <c r="AB5282" s="1" t="s">
        <v>7153</v>
      </c>
      <c r="AC5282" s="1" t="s">
        <v>55</v>
      </c>
      <c r="AD5282" s="12" t="s">
        <v>46</v>
      </c>
      <c r="AE5282" s="12" t="s">
        <v>46</v>
      </c>
      <c r="AF5282" s="12" t="s">
        <v>46</v>
      </c>
      <c r="AG5282" s="12" t="s">
        <v>46</v>
      </c>
      <c r="AH5282" s="12" t="s">
        <v>46</v>
      </c>
      <c r="AI5282" s="12" t="s">
        <v>46</v>
      </c>
    </row>
    <row r="5283">
      <c r="A5283" s="1" t="s">
        <v>7146</v>
      </c>
      <c r="B5283" s="13"/>
      <c r="C5283" s="1" t="s">
        <v>36</v>
      </c>
      <c r="D5283" s="1" t="s">
        <v>76</v>
      </c>
      <c r="E5283" s="1" t="s">
        <v>212</v>
      </c>
      <c r="F5283" s="1" t="s">
        <v>438</v>
      </c>
      <c r="G5283" s="1" t="s">
        <v>40</v>
      </c>
      <c r="H5283" s="1" t="s">
        <v>41</v>
      </c>
      <c r="I5283" s="1" t="s">
        <v>123</v>
      </c>
      <c r="J5283" s="1"/>
      <c r="K5283" s="1" t="s">
        <v>7147</v>
      </c>
      <c r="L5283" s="1" t="s">
        <v>53</v>
      </c>
      <c r="M5283" s="9">
        <v>44727.0</v>
      </c>
      <c r="N5283" s="9">
        <v>44742.0</v>
      </c>
      <c r="O5283" s="1"/>
      <c r="P5283" s="1">
        <v>8.33</v>
      </c>
      <c r="Q5283" s="1">
        <v>500000.0</v>
      </c>
      <c r="R5283" s="1">
        <v>780000.0</v>
      </c>
      <c r="S5283" s="14">
        <v>44893.0</v>
      </c>
      <c r="T5283" s="9">
        <v>44898.0</v>
      </c>
      <c r="U5283" s="1" t="s">
        <v>7154</v>
      </c>
      <c r="V5283" s="5">
        <f t="shared" si="940"/>
        <v>64974</v>
      </c>
      <c r="W5283" s="11">
        <f t="shared" si="1057"/>
        <v>76669.32</v>
      </c>
      <c r="X5283" s="9">
        <v>44964.0</v>
      </c>
      <c r="Y5283" s="5">
        <f t="shared" si="1276"/>
        <v>70171.92</v>
      </c>
      <c r="Z5283" s="5">
        <f t="shared" si="1154"/>
        <v>48730.5</v>
      </c>
      <c r="AA5283" s="9">
        <v>44966.0</v>
      </c>
      <c r="AB5283" s="1" t="s">
        <v>7155</v>
      </c>
      <c r="AC5283" s="1" t="s">
        <v>55</v>
      </c>
      <c r="AD5283" s="12" t="s">
        <v>46</v>
      </c>
      <c r="AE5283" s="12" t="s">
        <v>46</v>
      </c>
      <c r="AF5283" s="12" t="s">
        <v>46</v>
      </c>
      <c r="AG5283" s="12" t="s">
        <v>46</v>
      </c>
      <c r="AH5283" s="12" t="s">
        <v>46</v>
      </c>
      <c r="AI5283" s="12" t="s">
        <v>46</v>
      </c>
    </row>
    <row r="5284">
      <c r="A5284" s="1" t="s">
        <v>7146</v>
      </c>
      <c r="B5284" s="13"/>
      <c r="C5284" s="1" t="s">
        <v>36</v>
      </c>
      <c r="D5284" s="1" t="s">
        <v>76</v>
      </c>
      <c r="E5284" s="1" t="s">
        <v>212</v>
      </c>
      <c r="F5284" s="1" t="s">
        <v>438</v>
      </c>
      <c r="G5284" s="1" t="s">
        <v>40</v>
      </c>
      <c r="H5284" s="1" t="s">
        <v>41</v>
      </c>
      <c r="I5284" s="1" t="s">
        <v>123</v>
      </c>
      <c r="J5284" s="1"/>
      <c r="K5284" s="1" t="s">
        <v>7147</v>
      </c>
      <c r="L5284" s="1" t="s">
        <v>53</v>
      </c>
      <c r="M5284" s="9">
        <v>44727.0</v>
      </c>
      <c r="N5284" s="9">
        <v>44742.0</v>
      </c>
      <c r="O5284" s="1"/>
      <c r="P5284" s="1">
        <v>8.33</v>
      </c>
      <c r="Q5284" s="1">
        <v>500000.0</v>
      </c>
      <c r="R5284" s="1">
        <v>2650000.0</v>
      </c>
      <c r="S5284" s="14">
        <v>44911.0</v>
      </c>
      <c r="T5284" s="14">
        <v>44914.0</v>
      </c>
      <c r="U5284" s="1" t="s">
        <v>7156</v>
      </c>
      <c r="V5284" s="5">
        <f t="shared" si="940"/>
        <v>220745</v>
      </c>
      <c r="W5284" s="11">
        <f t="shared" si="1057"/>
        <v>260479.1</v>
      </c>
      <c r="X5284" s="9">
        <v>44991.0</v>
      </c>
      <c r="Y5284" s="5">
        <f t="shared" si="1276"/>
        <v>238404.6</v>
      </c>
      <c r="Z5284" s="5">
        <f t="shared" si="1154"/>
        <v>165558.75</v>
      </c>
      <c r="AA5284" s="9">
        <v>44994.0</v>
      </c>
      <c r="AB5284" s="1" t="s">
        <v>7157</v>
      </c>
      <c r="AC5284" s="1" t="s">
        <v>55</v>
      </c>
      <c r="AD5284" s="12" t="s">
        <v>46</v>
      </c>
      <c r="AE5284" s="12" t="s">
        <v>46</v>
      </c>
      <c r="AF5284" s="12" t="s">
        <v>46</v>
      </c>
      <c r="AG5284" s="12" t="s">
        <v>46</v>
      </c>
      <c r="AH5284" s="12" t="s">
        <v>46</v>
      </c>
      <c r="AI5284" s="12" t="s">
        <v>46</v>
      </c>
    </row>
    <row r="5285">
      <c r="A5285" s="1" t="s">
        <v>7146</v>
      </c>
      <c r="B5285" s="13"/>
      <c r="C5285" s="1" t="s">
        <v>36</v>
      </c>
      <c r="D5285" s="1" t="s">
        <v>76</v>
      </c>
      <c r="E5285" s="1" t="s">
        <v>212</v>
      </c>
      <c r="F5285" s="1" t="s">
        <v>438</v>
      </c>
      <c r="G5285" s="1" t="s">
        <v>40</v>
      </c>
      <c r="H5285" s="1" t="s">
        <v>41</v>
      </c>
      <c r="I5285" s="1" t="s">
        <v>123</v>
      </c>
      <c r="J5285" s="1"/>
      <c r="K5285" s="1" t="s">
        <v>7147</v>
      </c>
      <c r="L5285" s="1" t="s">
        <v>53</v>
      </c>
      <c r="M5285" s="9">
        <v>44727.0</v>
      </c>
      <c r="N5285" s="9">
        <v>44742.0</v>
      </c>
      <c r="O5285" s="1"/>
      <c r="P5285" s="1">
        <v>8.33</v>
      </c>
      <c r="Q5285" s="1">
        <v>500000.0</v>
      </c>
      <c r="R5285" s="1">
        <v>800000.0</v>
      </c>
      <c r="S5285" s="14">
        <v>44914.0</v>
      </c>
      <c r="T5285" s="14">
        <v>44914.0</v>
      </c>
      <c r="U5285" s="1" t="s">
        <v>7158</v>
      </c>
      <c r="V5285" s="5">
        <f t="shared" si="940"/>
        <v>66640</v>
      </c>
      <c r="W5285" s="11">
        <f t="shared" si="1057"/>
        <v>78635.2</v>
      </c>
      <c r="X5285" s="9">
        <v>44964.0</v>
      </c>
      <c r="Y5285" s="5">
        <f t="shared" si="1276"/>
        <v>71971.2</v>
      </c>
      <c r="Z5285" s="5">
        <f t="shared" si="1154"/>
        <v>49980</v>
      </c>
      <c r="AA5285" s="9">
        <v>44966.0</v>
      </c>
      <c r="AB5285" s="1" t="s">
        <v>7159</v>
      </c>
      <c r="AC5285" s="1" t="s">
        <v>55</v>
      </c>
      <c r="AD5285" s="12" t="s">
        <v>46</v>
      </c>
      <c r="AE5285" s="12" t="s">
        <v>46</v>
      </c>
      <c r="AF5285" s="12" t="s">
        <v>46</v>
      </c>
      <c r="AG5285" s="12" t="s">
        <v>46</v>
      </c>
      <c r="AH5285" s="12" t="s">
        <v>46</v>
      </c>
      <c r="AI5285" s="12" t="s">
        <v>46</v>
      </c>
    </row>
    <row r="5286">
      <c r="A5286" s="1" t="s">
        <v>7146</v>
      </c>
      <c r="B5286" s="13"/>
      <c r="C5286" s="1" t="s">
        <v>36</v>
      </c>
      <c r="D5286" s="1" t="s">
        <v>76</v>
      </c>
      <c r="E5286" s="1" t="s">
        <v>212</v>
      </c>
      <c r="F5286" s="1" t="s">
        <v>438</v>
      </c>
      <c r="G5286" s="1" t="s">
        <v>40</v>
      </c>
      <c r="H5286" s="1" t="s">
        <v>41</v>
      </c>
      <c r="I5286" s="1" t="s">
        <v>123</v>
      </c>
      <c r="J5286" s="1"/>
      <c r="K5286" s="1" t="s">
        <v>7147</v>
      </c>
      <c r="L5286" s="1" t="s">
        <v>53</v>
      </c>
      <c r="M5286" s="9">
        <v>44727.0</v>
      </c>
      <c r="N5286" s="9">
        <v>44713.0</v>
      </c>
      <c r="O5286" s="1"/>
      <c r="P5286" s="1">
        <v>8.33</v>
      </c>
      <c r="Q5286" s="1">
        <v>300000.0</v>
      </c>
      <c r="R5286" s="1">
        <v>300000.0</v>
      </c>
      <c r="S5286" s="10">
        <f>N5286+90</f>
        <v>44803</v>
      </c>
      <c r="V5286" s="5">
        <f t="shared" si="940"/>
        <v>24990</v>
      </c>
      <c r="W5286" s="11">
        <f t="shared" si="1057"/>
        <v>29488.2</v>
      </c>
      <c r="Y5286" s="1"/>
      <c r="Z5286" s="5">
        <f t="shared" si="1154"/>
        <v>18742.5</v>
      </c>
      <c r="AB5286" s="1"/>
      <c r="AC5286" s="1" t="s">
        <v>45</v>
      </c>
      <c r="AD5286" s="12" t="s">
        <v>46</v>
      </c>
      <c r="AE5286" s="12" t="s">
        <v>46</v>
      </c>
      <c r="AF5286" s="12" t="s">
        <v>46</v>
      </c>
      <c r="AG5286" s="12"/>
      <c r="AH5286" s="12"/>
      <c r="AI5286" s="12"/>
    </row>
    <row r="5287">
      <c r="A5287" s="1" t="s">
        <v>7160</v>
      </c>
      <c r="B5287" s="13"/>
      <c r="C5287" s="1" t="s">
        <v>132</v>
      </c>
      <c r="D5287" s="1" t="s">
        <v>76</v>
      </c>
      <c r="E5287" s="1" t="s">
        <v>38</v>
      </c>
      <c r="F5287" s="1" t="s">
        <v>2101</v>
      </c>
      <c r="G5287" s="1" t="s">
        <v>152</v>
      </c>
      <c r="H5287" s="1" t="s">
        <v>317</v>
      </c>
      <c r="I5287" s="1" t="s">
        <v>209</v>
      </c>
      <c r="J5287" s="1"/>
      <c r="K5287" s="1" t="s">
        <v>7161</v>
      </c>
      <c r="L5287" s="1" t="s">
        <v>99</v>
      </c>
      <c r="M5287" s="14">
        <v>44909.0</v>
      </c>
      <c r="N5287" s="9">
        <v>44949.0</v>
      </c>
      <c r="O5287" s="1"/>
      <c r="P5287" s="1">
        <v>8.33</v>
      </c>
      <c r="Q5287" s="1">
        <v>100000.0</v>
      </c>
      <c r="R5287" s="1">
        <v>600000.0</v>
      </c>
      <c r="S5287" s="9">
        <v>44949.0</v>
      </c>
      <c r="T5287" s="9">
        <v>44950.0</v>
      </c>
      <c r="U5287" s="1" t="s">
        <v>7162</v>
      </c>
      <c r="V5287" s="5">
        <f t="shared" si="940"/>
        <v>49980</v>
      </c>
      <c r="W5287" s="11">
        <f t="shared" si="1057"/>
        <v>58976.4</v>
      </c>
      <c r="X5287" s="9">
        <v>44986.0</v>
      </c>
      <c r="Y5287" s="5">
        <f>W5287</f>
        <v>58976.4</v>
      </c>
      <c r="Z5287" s="5">
        <f t="shared" si="1154"/>
        <v>37485</v>
      </c>
      <c r="AA5287" s="9">
        <v>44991.0</v>
      </c>
      <c r="AB5287" s="1" t="s">
        <v>7163</v>
      </c>
      <c r="AC5287" s="1" t="s">
        <v>55</v>
      </c>
      <c r="AD5287" s="12" t="s">
        <v>46</v>
      </c>
      <c r="AE5287" s="12" t="s">
        <v>46</v>
      </c>
      <c r="AF5287" s="12" t="s">
        <v>46</v>
      </c>
      <c r="AG5287" s="12" t="s">
        <v>46</v>
      </c>
      <c r="AH5287" s="12" t="s">
        <v>46</v>
      </c>
      <c r="AI5287" s="12" t="s">
        <v>46</v>
      </c>
    </row>
    <row r="5288">
      <c r="A5288" s="1" t="s">
        <v>7164</v>
      </c>
      <c r="B5288" s="13"/>
      <c r="C5288" s="1" t="s">
        <v>156</v>
      </c>
      <c r="D5288" s="1" t="s">
        <v>76</v>
      </c>
      <c r="E5288" s="1" t="s">
        <v>38</v>
      </c>
      <c r="F5288" s="1" t="s">
        <v>740</v>
      </c>
      <c r="G5288" s="1" t="s">
        <v>152</v>
      </c>
      <c r="H5288" s="1" t="s">
        <v>153</v>
      </c>
      <c r="I5288" s="1" t="s">
        <v>209</v>
      </c>
      <c r="J5288" s="1"/>
      <c r="K5288" s="1" t="s">
        <v>7165</v>
      </c>
      <c r="L5288" s="1" t="s">
        <v>99</v>
      </c>
      <c r="M5288" s="9">
        <v>44834.0</v>
      </c>
      <c r="N5288" s="9">
        <v>44834.0</v>
      </c>
      <c r="O5288" s="1"/>
      <c r="P5288" s="1">
        <v>7.5</v>
      </c>
      <c r="Q5288" s="1">
        <v>500000.0</v>
      </c>
      <c r="R5288" s="1">
        <v>300000.0</v>
      </c>
      <c r="S5288" s="10">
        <f>N5288+30</f>
        <v>44864</v>
      </c>
      <c r="V5288" s="5">
        <f t="shared" si="940"/>
        <v>22500</v>
      </c>
      <c r="W5288" s="11">
        <f t="shared" si="1057"/>
        <v>26550</v>
      </c>
      <c r="Z5288" s="5">
        <f t="shared" si="1154"/>
        <v>16875</v>
      </c>
      <c r="AC5288" s="1" t="s">
        <v>45</v>
      </c>
      <c r="AD5288" s="12" t="s">
        <v>46</v>
      </c>
      <c r="AE5288" s="12" t="s">
        <v>46</v>
      </c>
      <c r="AF5288" s="12" t="s">
        <v>46</v>
      </c>
      <c r="AG5288" s="12"/>
      <c r="AH5288" s="12"/>
      <c r="AI5288" s="12"/>
    </row>
    <row r="5289">
      <c r="A5289" s="1" t="s">
        <v>7166</v>
      </c>
      <c r="B5289" s="13"/>
      <c r="C5289" s="1" t="s">
        <v>36</v>
      </c>
      <c r="D5289" s="1" t="s">
        <v>96</v>
      </c>
      <c r="E5289" s="1" t="s">
        <v>212</v>
      </c>
      <c r="F5289" s="1" t="s">
        <v>1079</v>
      </c>
      <c r="G5289" s="1" t="s">
        <v>354</v>
      </c>
      <c r="H5289" s="1" t="s">
        <v>355</v>
      </c>
      <c r="I5289" s="1" t="s">
        <v>42</v>
      </c>
      <c r="J5289" s="1"/>
      <c r="K5289" s="1" t="s">
        <v>7167</v>
      </c>
      <c r="L5289" s="1" t="s">
        <v>143</v>
      </c>
      <c r="M5289" s="9">
        <v>44761.0</v>
      </c>
      <c r="N5289" s="9">
        <v>44776.0</v>
      </c>
      <c r="O5289" s="1"/>
      <c r="P5289" s="1">
        <v>8.33</v>
      </c>
      <c r="Q5289" s="1">
        <v>200000.0</v>
      </c>
      <c r="R5289" s="1">
        <v>276000.0</v>
      </c>
      <c r="S5289" s="9">
        <v>44774.0</v>
      </c>
      <c r="T5289" s="9">
        <v>44776.0</v>
      </c>
      <c r="U5289" s="1" t="s">
        <v>7168</v>
      </c>
      <c r="V5289" s="5">
        <f t="shared" si="940"/>
        <v>22990.8</v>
      </c>
      <c r="W5289" s="11">
        <f t="shared" si="1057"/>
        <v>27129.144</v>
      </c>
      <c r="X5289" s="9">
        <v>44776.0</v>
      </c>
      <c r="Y5289" s="5">
        <f>W5289-(V5289*10%)</f>
        <v>24830.064</v>
      </c>
      <c r="Z5289" s="5">
        <f t="shared" si="1154"/>
        <v>17243.1</v>
      </c>
      <c r="AA5289" s="9">
        <v>44776.0</v>
      </c>
      <c r="AB5289" s="1" t="s">
        <v>7168</v>
      </c>
      <c r="AC5289" s="1" t="s">
        <v>55</v>
      </c>
      <c r="AD5289" s="12" t="s">
        <v>46</v>
      </c>
      <c r="AE5289" s="12" t="s">
        <v>46</v>
      </c>
      <c r="AF5289" s="12" t="s">
        <v>46</v>
      </c>
      <c r="AG5289" s="12" t="s">
        <v>46</v>
      </c>
      <c r="AH5289" s="12" t="s">
        <v>46</v>
      </c>
      <c r="AI5289" s="12" t="s">
        <v>46</v>
      </c>
    </row>
    <row r="5290">
      <c r="A5290" s="1" t="s">
        <v>7166</v>
      </c>
      <c r="B5290" s="13"/>
      <c r="C5290" s="1" t="s">
        <v>36</v>
      </c>
      <c r="D5290" s="1" t="s">
        <v>96</v>
      </c>
      <c r="E5290" s="1" t="s">
        <v>212</v>
      </c>
      <c r="F5290" s="1" t="s">
        <v>1079</v>
      </c>
      <c r="G5290" s="1" t="s">
        <v>354</v>
      </c>
      <c r="H5290" s="1" t="s">
        <v>355</v>
      </c>
      <c r="I5290" s="1" t="s">
        <v>42</v>
      </c>
      <c r="J5290" s="1"/>
      <c r="K5290" s="1" t="s">
        <v>7167</v>
      </c>
      <c r="L5290" s="1" t="s">
        <v>143</v>
      </c>
      <c r="M5290" s="9">
        <v>44761.0</v>
      </c>
      <c r="N5290" s="9">
        <v>44903.0</v>
      </c>
      <c r="O5290" s="1"/>
      <c r="P5290" s="1">
        <v>8.33</v>
      </c>
      <c r="Q5290" s="1">
        <v>300000.0</v>
      </c>
      <c r="R5290" s="1">
        <v>276000.0</v>
      </c>
      <c r="S5290" s="9">
        <v>44803.0</v>
      </c>
      <c r="T5290" s="9">
        <v>44803.0</v>
      </c>
      <c r="U5290" s="1" t="s">
        <v>7169</v>
      </c>
      <c r="V5290" s="5">
        <f t="shared" si="940"/>
        <v>22990.8</v>
      </c>
      <c r="W5290" s="11">
        <f t="shared" si="1057"/>
        <v>27129.144</v>
      </c>
      <c r="X5290" s="9">
        <v>44811.0</v>
      </c>
      <c r="Y5290" s="5">
        <f>W5290</f>
        <v>27129.144</v>
      </c>
      <c r="Z5290" s="5">
        <f t="shared" si="1154"/>
        <v>17243.1</v>
      </c>
      <c r="AA5290" s="9">
        <v>44812.0</v>
      </c>
      <c r="AB5290" s="1" t="s">
        <v>7169</v>
      </c>
      <c r="AC5290" s="1" t="s">
        <v>55</v>
      </c>
      <c r="AD5290" s="12" t="s">
        <v>46</v>
      </c>
      <c r="AE5290" s="12" t="s">
        <v>46</v>
      </c>
      <c r="AF5290" s="12" t="s">
        <v>46</v>
      </c>
      <c r="AG5290" s="12" t="s">
        <v>46</v>
      </c>
      <c r="AH5290" s="12" t="s">
        <v>46</v>
      </c>
      <c r="AI5290" s="12" t="s">
        <v>46</v>
      </c>
    </row>
    <row r="5291">
      <c r="A5291" s="1" t="s">
        <v>7166</v>
      </c>
      <c r="B5291" s="13"/>
      <c r="C5291" s="1" t="s">
        <v>36</v>
      </c>
      <c r="D5291" s="1" t="s">
        <v>96</v>
      </c>
      <c r="E5291" s="1" t="s">
        <v>212</v>
      </c>
      <c r="F5291" s="1" t="s">
        <v>1079</v>
      </c>
      <c r="G5291" s="1" t="s">
        <v>354</v>
      </c>
      <c r="H5291" s="1" t="s">
        <v>355</v>
      </c>
      <c r="I5291" s="1" t="s">
        <v>42</v>
      </c>
      <c r="J5291" s="1"/>
      <c r="K5291" s="1" t="s">
        <v>7167</v>
      </c>
      <c r="L5291" s="1" t="s">
        <v>143</v>
      </c>
      <c r="M5291" s="9">
        <v>44761.0</v>
      </c>
      <c r="N5291" s="9">
        <v>45000.0</v>
      </c>
      <c r="O5291" s="1"/>
      <c r="P5291" s="1">
        <v>8.33</v>
      </c>
      <c r="Q5291" s="1">
        <v>300000.0</v>
      </c>
      <c r="R5291" s="1">
        <v>300000.0</v>
      </c>
      <c r="S5291" s="10">
        <f t="shared" ref="S5291:S5297" si="1277">N5291+90</f>
        <v>45090</v>
      </c>
      <c r="V5291" s="5">
        <f t="shared" si="940"/>
        <v>24990</v>
      </c>
      <c r="W5291" s="11">
        <f t="shared" si="1057"/>
        <v>29488.2</v>
      </c>
      <c r="Z5291" s="5">
        <f t="shared" si="1154"/>
        <v>18742.5</v>
      </c>
      <c r="AB5291" s="1"/>
      <c r="AC5291" s="1" t="s">
        <v>45</v>
      </c>
      <c r="AD5291" s="12" t="s">
        <v>46</v>
      </c>
      <c r="AE5291" s="12" t="s">
        <v>46</v>
      </c>
      <c r="AF5291" s="12" t="s">
        <v>47</v>
      </c>
      <c r="AG5291" s="12"/>
      <c r="AH5291" s="12"/>
      <c r="AI5291" s="12"/>
    </row>
    <row r="5292">
      <c r="A5292" s="1" t="s">
        <v>7166</v>
      </c>
      <c r="B5292" s="13"/>
      <c r="C5292" s="1" t="s">
        <v>36</v>
      </c>
      <c r="D5292" s="1" t="s">
        <v>96</v>
      </c>
      <c r="E5292" s="1" t="s">
        <v>212</v>
      </c>
      <c r="F5292" s="1" t="s">
        <v>1079</v>
      </c>
      <c r="G5292" s="1" t="s">
        <v>354</v>
      </c>
      <c r="H5292" s="1" t="s">
        <v>355</v>
      </c>
      <c r="I5292" s="1" t="s">
        <v>42</v>
      </c>
      <c r="J5292" s="1"/>
      <c r="K5292" s="1" t="s">
        <v>7167</v>
      </c>
      <c r="L5292" s="1" t="s">
        <v>143</v>
      </c>
      <c r="M5292" s="9">
        <v>44761.0</v>
      </c>
      <c r="N5292" s="9">
        <v>44761.0</v>
      </c>
      <c r="O5292" s="1"/>
      <c r="P5292" s="1">
        <v>8.33</v>
      </c>
      <c r="Q5292" s="1">
        <v>276000.0</v>
      </c>
      <c r="R5292" s="1">
        <v>300000.0</v>
      </c>
      <c r="S5292" s="10">
        <f t="shared" si="1277"/>
        <v>44851</v>
      </c>
      <c r="V5292" s="5">
        <f t="shared" si="940"/>
        <v>24990</v>
      </c>
      <c r="W5292" s="11">
        <f t="shared" si="1057"/>
        <v>29488.2</v>
      </c>
      <c r="Z5292" s="5">
        <f t="shared" si="1154"/>
        <v>18742.5</v>
      </c>
      <c r="AC5292" s="1" t="str">
        <f>IF(T5292="","C","O")</f>
        <v>C</v>
      </c>
      <c r="AD5292" s="12" t="s">
        <v>46</v>
      </c>
      <c r="AE5292" s="12" t="s">
        <v>46</v>
      </c>
      <c r="AF5292" s="12" t="s">
        <v>46</v>
      </c>
      <c r="AG5292" s="12"/>
      <c r="AH5292" s="12"/>
      <c r="AI5292" s="12"/>
    </row>
    <row r="5293">
      <c r="A5293" s="1" t="s">
        <v>7166</v>
      </c>
      <c r="B5293" s="13"/>
      <c r="C5293" s="1" t="s">
        <v>36</v>
      </c>
      <c r="D5293" s="1" t="s">
        <v>96</v>
      </c>
      <c r="E5293" s="1" t="s">
        <v>212</v>
      </c>
      <c r="F5293" s="1" t="s">
        <v>1079</v>
      </c>
      <c r="G5293" s="1" t="s">
        <v>354</v>
      </c>
      <c r="H5293" s="1" t="s">
        <v>355</v>
      </c>
      <c r="I5293" s="1" t="s">
        <v>42</v>
      </c>
      <c r="J5293" s="1"/>
      <c r="K5293" s="1" t="s">
        <v>7167</v>
      </c>
      <c r="L5293" s="1" t="s">
        <v>143</v>
      </c>
      <c r="M5293" s="9">
        <v>44761.0</v>
      </c>
      <c r="N5293" s="9">
        <v>44787.0</v>
      </c>
      <c r="O5293" s="1"/>
      <c r="P5293" s="1">
        <v>8.33</v>
      </c>
      <c r="Q5293" s="1">
        <v>276000.0</v>
      </c>
      <c r="R5293" s="1">
        <v>300000.0</v>
      </c>
      <c r="S5293" s="10">
        <f t="shared" si="1277"/>
        <v>44877</v>
      </c>
      <c r="V5293" s="5">
        <f t="shared" si="940"/>
        <v>24990</v>
      </c>
      <c r="W5293" s="11">
        <f t="shared" si="1057"/>
        <v>29488.2</v>
      </c>
      <c r="Z5293" s="5">
        <f t="shared" si="1154"/>
        <v>18742.5</v>
      </c>
      <c r="AB5293" s="1"/>
      <c r="AC5293" s="1" t="s">
        <v>45</v>
      </c>
      <c r="AD5293" s="12" t="s">
        <v>46</v>
      </c>
      <c r="AE5293" s="12" t="s">
        <v>46</v>
      </c>
      <c r="AF5293" s="12" t="s">
        <v>46</v>
      </c>
      <c r="AG5293" s="12"/>
      <c r="AH5293" s="12"/>
      <c r="AI5293" s="12"/>
    </row>
    <row r="5294">
      <c r="A5294" s="1" t="s">
        <v>7170</v>
      </c>
      <c r="B5294" s="13"/>
      <c r="C5294" s="1" t="s">
        <v>132</v>
      </c>
      <c r="D5294" s="1" t="s">
        <v>102</v>
      </c>
      <c r="E5294" s="1" t="s">
        <v>77</v>
      </c>
      <c r="F5294" s="1" t="s">
        <v>1068</v>
      </c>
      <c r="G5294" s="1" t="s">
        <v>152</v>
      </c>
      <c r="H5294" s="1" t="s">
        <v>317</v>
      </c>
      <c r="I5294" s="1" t="s">
        <v>292</v>
      </c>
      <c r="J5294" s="1"/>
      <c r="K5294" s="1" t="s">
        <v>7171</v>
      </c>
      <c r="L5294" s="1" t="s">
        <v>88</v>
      </c>
      <c r="M5294" s="9">
        <v>44652.0</v>
      </c>
      <c r="N5294" s="9">
        <v>44742.0</v>
      </c>
      <c r="O5294" s="1"/>
      <c r="P5294" s="1">
        <v>8.33</v>
      </c>
      <c r="Q5294" s="1">
        <v>300000.0</v>
      </c>
      <c r="R5294" s="1">
        <v>300000.0</v>
      </c>
      <c r="S5294" s="10">
        <f t="shared" si="1277"/>
        <v>44832</v>
      </c>
      <c r="V5294" s="5">
        <f t="shared" si="940"/>
        <v>24990</v>
      </c>
      <c r="W5294" s="11">
        <f t="shared" si="1057"/>
        <v>29488.2</v>
      </c>
      <c r="Z5294" s="5">
        <f t="shared" si="1154"/>
        <v>18742.5</v>
      </c>
      <c r="AB5294" s="1"/>
      <c r="AC5294" s="1" t="s">
        <v>45</v>
      </c>
      <c r="AD5294" s="12" t="s">
        <v>46</v>
      </c>
      <c r="AE5294" s="12" t="s">
        <v>46</v>
      </c>
      <c r="AF5294" s="12" t="s">
        <v>46</v>
      </c>
      <c r="AG5294" s="12"/>
      <c r="AH5294" s="12"/>
      <c r="AI5294" s="12"/>
    </row>
    <row r="5295">
      <c r="A5295" s="1" t="s">
        <v>7170</v>
      </c>
      <c r="B5295" s="13"/>
      <c r="C5295" s="1" t="s">
        <v>132</v>
      </c>
      <c r="D5295" s="1" t="s">
        <v>102</v>
      </c>
      <c r="E5295" s="1" t="s">
        <v>77</v>
      </c>
      <c r="F5295" s="1" t="s">
        <v>1068</v>
      </c>
      <c r="G5295" s="1" t="s">
        <v>152</v>
      </c>
      <c r="H5295" s="1" t="s">
        <v>317</v>
      </c>
      <c r="I5295" s="1" t="s">
        <v>292</v>
      </c>
      <c r="J5295" s="1"/>
      <c r="K5295" s="1" t="s">
        <v>7171</v>
      </c>
      <c r="L5295" s="1" t="s">
        <v>88</v>
      </c>
      <c r="M5295" s="9">
        <v>44652.0</v>
      </c>
      <c r="N5295" s="9">
        <v>44742.0</v>
      </c>
      <c r="O5295" s="1"/>
      <c r="P5295" s="1">
        <v>8.33</v>
      </c>
      <c r="Q5295" s="1">
        <v>500000.0</v>
      </c>
      <c r="R5295" s="1">
        <v>300000.0</v>
      </c>
      <c r="S5295" s="10">
        <f t="shared" si="1277"/>
        <v>44832</v>
      </c>
      <c r="V5295" s="5">
        <f t="shared" si="940"/>
        <v>24990</v>
      </c>
      <c r="W5295" s="11">
        <f t="shared" si="1057"/>
        <v>29488.2</v>
      </c>
      <c r="Z5295" s="5">
        <f t="shared" si="1154"/>
        <v>18742.5</v>
      </c>
      <c r="AB5295" s="1"/>
      <c r="AC5295" s="1" t="s">
        <v>45</v>
      </c>
      <c r="AD5295" s="12" t="s">
        <v>46</v>
      </c>
      <c r="AE5295" s="12" t="s">
        <v>46</v>
      </c>
      <c r="AF5295" s="12" t="s">
        <v>46</v>
      </c>
      <c r="AG5295" s="12"/>
      <c r="AH5295" s="12"/>
      <c r="AI5295" s="12"/>
    </row>
    <row r="5296">
      <c r="A5296" s="1" t="s">
        <v>7172</v>
      </c>
      <c r="B5296" s="13"/>
      <c r="C5296" s="1" t="s">
        <v>36</v>
      </c>
      <c r="D5296" s="1" t="s">
        <v>96</v>
      </c>
      <c r="E5296" s="1" t="s">
        <v>77</v>
      </c>
      <c r="F5296" s="1" t="s">
        <v>948</v>
      </c>
      <c r="G5296" s="1" t="s">
        <v>121</v>
      </c>
      <c r="H5296" s="1" t="s">
        <v>994</v>
      </c>
      <c r="I5296" s="1" t="s">
        <v>42</v>
      </c>
      <c r="J5296" s="1"/>
      <c r="K5296" s="1" t="s">
        <v>7173</v>
      </c>
      <c r="L5296" s="1" t="s">
        <v>44</v>
      </c>
      <c r="M5296" s="9">
        <v>44682.0</v>
      </c>
      <c r="N5296" s="14">
        <v>44846.0</v>
      </c>
      <c r="O5296" s="1"/>
      <c r="P5296" s="1">
        <v>8.33</v>
      </c>
      <c r="Q5296" s="1">
        <v>300000.0</v>
      </c>
      <c r="R5296" s="1">
        <v>300000.0</v>
      </c>
      <c r="S5296" s="15">
        <f t="shared" si="1277"/>
        <v>44936</v>
      </c>
      <c r="V5296" s="5">
        <f t="shared" si="940"/>
        <v>24990</v>
      </c>
      <c r="W5296" s="11">
        <f t="shared" si="1057"/>
        <v>29488.2</v>
      </c>
      <c r="Z5296" s="5">
        <f t="shared" si="1154"/>
        <v>18742.5</v>
      </c>
      <c r="AB5296" s="1"/>
      <c r="AC5296" s="1" t="s">
        <v>45</v>
      </c>
      <c r="AD5296" s="12" t="s">
        <v>46</v>
      </c>
      <c r="AE5296" s="12" t="s">
        <v>46</v>
      </c>
      <c r="AF5296" s="12" t="s">
        <v>46</v>
      </c>
      <c r="AG5296" s="12"/>
      <c r="AH5296" s="12"/>
      <c r="AI5296" s="12"/>
    </row>
    <row r="5297">
      <c r="A5297" s="1" t="s">
        <v>7174</v>
      </c>
      <c r="B5297" s="13"/>
      <c r="C5297" s="1" t="s">
        <v>36</v>
      </c>
      <c r="D5297" s="1" t="s">
        <v>37</v>
      </c>
      <c r="E5297" s="1" t="s">
        <v>77</v>
      </c>
      <c r="F5297" s="1" t="s">
        <v>980</v>
      </c>
      <c r="G5297" s="1" t="s">
        <v>865</v>
      </c>
      <c r="H5297" s="1" t="s">
        <v>866</v>
      </c>
      <c r="I5297" s="1" t="s">
        <v>42</v>
      </c>
      <c r="J5297" s="1"/>
      <c r="K5297" s="1" t="s">
        <v>7175</v>
      </c>
      <c r="L5297" s="1" t="s">
        <v>99</v>
      </c>
      <c r="M5297" s="9">
        <v>44958.0</v>
      </c>
      <c r="N5297" s="9">
        <v>45076.0</v>
      </c>
      <c r="O5297" s="1"/>
      <c r="P5297" s="1">
        <v>8.33</v>
      </c>
      <c r="Q5297" s="1">
        <v>300000.0</v>
      </c>
      <c r="R5297" s="1">
        <v>300000.0</v>
      </c>
      <c r="S5297" s="10">
        <f t="shared" si="1277"/>
        <v>45166</v>
      </c>
      <c r="V5297" s="5">
        <f t="shared" si="940"/>
        <v>24990</v>
      </c>
      <c r="W5297" s="11">
        <f t="shared" si="1057"/>
        <v>29488.2</v>
      </c>
      <c r="Z5297" s="5">
        <f t="shared" si="1154"/>
        <v>18742.5</v>
      </c>
      <c r="AB5297" s="1"/>
      <c r="AC5297" s="1" t="s">
        <v>45</v>
      </c>
      <c r="AD5297" s="12" t="s">
        <v>46</v>
      </c>
      <c r="AE5297" s="12" t="s">
        <v>47</v>
      </c>
      <c r="AF5297" s="12" t="s">
        <v>47</v>
      </c>
      <c r="AG5297" s="12"/>
      <c r="AH5297" s="12"/>
      <c r="AI5297" s="12"/>
    </row>
    <row r="5298">
      <c r="A5298" s="1" t="s">
        <v>7176</v>
      </c>
      <c r="B5298" s="13"/>
      <c r="C5298" s="1" t="s">
        <v>36</v>
      </c>
      <c r="D5298" s="1" t="s">
        <v>96</v>
      </c>
      <c r="E5298" s="1" t="s">
        <v>113</v>
      </c>
      <c r="F5298" s="1" t="s">
        <v>1894</v>
      </c>
      <c r="G5298" s="1" t="s">
        <v>40</v>
      </c>
      <c r="H5298" s="1" t="s">
        <v>41</v>
      </c>
      <c r="I5298" s="1" t="s">
        <v>42</v>
      </c>
      <c r="J5298" s="1"/>
      <c r="K5298" s="1" t="s">
        <v>7177</v>
      </c>
      <c r="L5298" s="1" t="s">
        <v>99</v>
      </c>
      <c r="M5298" s="9">
        <v>45098.0</v>
      </c>
      <c r="N5298" s="9">
        <v>45125.0</v>
      </c>
      <c r="O5298" s="1"/>
      <c r="P5298" s="1">
        <v>7.5</v>
      </c>
      <c r="Q5298" s="1">
        <v>300000.0</v>
      </c>
      <c r="R5298" s="1">
        <v>648000.0</v>
      </c>
      <c r="S5298" s="9">
        <v>45156.0</v>
      </c>
      <c r="T5298" s="9">
        <v>45169.0</v>
      </c>
      <c r="U5298" s="1" t="s">
        <v>7178</v>
      </c>
      <c r="V5298" s="5">
        <f t="shared" si="940"/>
        <v>48600</v>
      </c>
      <c r="W5298" s="11">
        <f t="shared" si="1057"/>
        <v>57348</v>
      </c>
      <c r="X5298" s="9">
        <v>45169.0</v>
      </c>
      <c r="Y5298" s="5">
        <f>W5298-(V5298*10%)</f>
        <v>52488</v>
      </c>
      <c r="Z5298" s="5">
        <f t="shared" si="1154"/>
        <v>36450</v>
      </c>
      <c r="AA5298" s="9">
        <v>45169.0</v>
      </c>
      <c r="AB5298" s="1" t="s">
        <v>7178</v>
      </c>
      <c r="AC5298" s="1" t="s">
        <v>55</v>
      </c>
      <c r="AD5298" s="12" t="s">
        <v>47</v>
      </c>
      <c r="AE5298" s="12" t="s">
        <v>47</v>
      </c>
      <c r="AF5298" s="12" t="s">
        <v>47</v>
      </c>
      <c r="AG5298" s="12" t="s">
        <v>47</v>
      </c>
      <c r="AH5298" s="12" t="s">
        <v>47</v>
      </c>
      <c r="AI5298" s="12" t="s">
        <v>47</v>
      </c>
    </row>
    <row r="5299">
      <c r="A5299" s="1" t="s">
        <v>7176</v>
      </c>
      <c r="B5299" s="13"/>
      <c r="C5299" s="1" t="s">
        <v>36</v>
      </c>
      <c r="D5299" s="1" t="s">
        <v>96</v>
      </c>
      <c r="E5299" s="1" t="s">
        <v>113</v>
      </c>
      <c r="F5299" s="1" t="s">
        <v>1220</v>
      </c>
      <c r="G5299" s="1" t="s">
        <v>40</v>
      </c>
      <c r="H5299" s="1" t="s">
        <v>41</v>
      </c>
      <c r="I5299" s="1" t="s">
        <v>42</v>
      </c>
      <c r="J5299" s="1"/>
      <c r="K5299" s="1" t="s">
        <v>7177</v>
      </c>
      <c r="L5299" s="1" t="s">
        <v>99</v>
      </c>
      <c r="M5299" s="9">
        <v>45098.0</v>
      </c>
      <c r="N5299" s="9">
        <v>45125.0</v>
      </c>
      <c r="O5299" s="1"/>
      <c r="P5299" s="1">
        <v>7.5</v>
      </c>
      <c r="Q5299" s="1">
        <v>400000.0</v>
      </c>
      <c r="R5299" s="1">
        <v>648000.0</v>
      </c>
      <c r="S5299" s="9">
        <v>45156.0</v>
      </c>
      <c r="T5299" s="9">
        <v>45173.0</v>
      </c>
      <c r="U5299" s="1" t="s">
        <v>7179</v>
      </c>
      <c r="V5299" s="5">
        <f t="shared" si="940"/>
        <v>48600</v>
      </c>
      <c r="W5299" s="11">
        <f t="shared" si="1057"/>
        <v>57348</v>
      </c>
      <c r="X5299" s="14"/>
      <c r="Z5299" s="5">
        <f t="shared" si="1154"/>
        <v>36450</v>
      </c>
      <c r="AA5299" s="14"/>
      <c r="AC5299" s="1" t="s">
        <v>162</v>
      </c>
      <c r="AD5299" s="12" t="s">
        <v>47</v>
      </c>
      <c r="AE5299" s="12" t="s">
        <v>47</v>
      </c>
      <c r="AF5299" s="12" t="s">
        <v>47</v>
      </c>
      <c r="AG5299" s="12" t="s">
        <v>47</v>
      </c>
      <c r="AH5299" s="12"/>
      <c r="AI5299" s="12"/>
    </row>
    <row r="5300">
      <c r="A5300" s="1" t="s">
        <v>7176</v>
      </c>
      <c r="B5300" s="13"/>
      <c r="C5300" s="1" t="s">
        <v>36</v>
      </c>
      <c r="D5300" s="1" t="s">
        <v>96</v>
      </c>
      <c r="E5300" s="1" t="s">
        <v>113</v>
      </c>
      <c r="F5300" s="1" t="s">
        <v>1220</v>
      </c>
      <c r="G5300" s="1" t="s">
        <v>40</v>
      </c>
      <c r="H5300" s="1" t="s">
        <v>41</v>
      </c>
      <c r="I5300" s="1" t="s">
        <v>42</v>
      </c>
      <c r="J5300" s="1"/>
      <c r="K5300" s="1" t="s">
        <v>7177</v>
      </c>
      <c r="L5300" s="1" t="s">
        <v>99</v>
      </c>
      <c r="M5300" s="9">
        <v>45098.0</v>
      </c>
      <c r="N5300" s="9">
        <v>45125.0</v>
      </c>
      <c r="O5300" s="1"/>
      <c r="P5300" s="1">
        <v>7.5</v>
      </c>
      <c r="Q5300" s="1">
        <v>100000.0</v>
      </c>
      <c r="R5300" s="1">
        <v>300000.0</v>
      </c>
      <c r="S5300" s="10">
        <f t="shared" ref="S5300:S5303" si="1278">N5300+90</f>
        <v>45215</v>
      </c>
      <c r="V5300" s="5">
        <f t="shared" si="940"/>
        <v>22500</v>
      </c>
      <c r="W5300" s="11">
        <f t="shared" si="1057"/>
        <v>26550</v>
      </c>
      <c r="Y5300" s="1"/>
      <c r="Z5300" s="5">
        <f t="shared" si="1154"/>
        <v>16875</v>
      </c>
      <c r="AB5300" s="1"/>
      <c r="AC5300" s="1" t="str">
        <f>IF(T5300="","C","O")</f>
        <v>C</v>
      </c>
      <c r="AD5300" s="12" t="s">
        <v>47</v>
      </c>
      <c r="AE5300" s="12" t="s">
        <v>47</v>
      </c>
      <c r="AF5300" s="12" t="s">
        <v>47</v>
      </c>
      <c r="AG5300" s="12"/>
      <c r="AH5300" s="12"/>
      <c r="AI5300" s="12"/>
    </row>
    <row r="5301">
      <c r="A5301" s="1" t="s">
        <v>7176</v>
      </c>
      <c r="B5301" s="13"/>
      <c r="C5301" s="1" t="s">
        <v>36</v>
      </c>
      <c r="D5301" s="1" t="s">
        <v>96</v>
      </c>
      <c r="E5301" s="1" t="s">
        <v>113</v>
      </c>
      <c r="F5301" s="1" t="s">
        <v>1894</v>
      </c>
      <c r="G5301" s="1" t="s">
        <v>40</v>
      </c>
      <c r="H5301" s="1" t="s">
        <v>41</v>
      </c>
      <c r="I5301" s="1" t="s">
        <v>42</v>
      </c>
      <c r="J5301" s="1"/>
      <c r="K5301" s="1" t="s">
        <v>7177</v>
      </c>
      <c r="L5301" s="1" t="s">
        <v>99</v>
      </c>
      <c r="M5301" s="9">
        <v>45098.0</v>
      </c>
      <c r="N5301" s="9">
        <v>45098.0</v>
      </c>
      <c r="O5301" s="1"/>
      <c r="P5301" s="1">
        <v>7.5</v>
      </c>
      <c r="Q5301" s="1">
        <v>300000.0</v>
      </c>
      <c r="R5301" s="1">
        <v>300000.0</v>
      </c>
      <c r="S5301" s="10">
        <f t="shared" si="1278"/>
        <v>45188</v>
      </c>
      <c r="V5301" s="5">
        <f t="shared" si="940"/>
        <v>22500</v>
      </c>
      <c r="W5301" s="11">
        <f t="shared" si="1057"/>
        <v>26550</v>
      </c>
      <c r="Z5301" s="5">
        <f t="shared" si="1154"/>
        <v>16875</v>
      </c>
      <c r="AB5301" s="1"/>
      <c r="AC5301" s="1" t="s">
        <v>45</v>
      </c>
      <c r="AD5301" s="12" t="s">
        <v>47</v>
      </c>
      <c r="AE5301" s="12" t="s">
        <v>47</v>
      </c>
      <c r="AF5301" s="12" t="s">
        <v>47</v>
      </c>
      <c r="AG5301" s="12"/>
      <c r="AH5301" s="12"/>
      <c r="AI5301" s="12"/>
    </row>
    <row r="5302">
      <c r="A5302" s="1" t="s">
        <v>7176</v>
      </c>
      <c r="B5302" s="13"/>
      <c r="C5302" s="1" t="s">
        <v>36</v>
      </c>
      <c r="D5302" s="1" t="s">
        <v>96</v>
      </c>
      <c r="E5302" s="1" t="s">
        <v>113</v>
      </c>
      <c r="F5302" s="1" t="s">
        <v>1894</v>
      </c>
      <c r="G5302" s="1" t="s">
        <v>40</v>
      </c>
      <c r="H5302" s="1" t="s">
        <v>41</v>
      </c>
      <c r="I5302" s="1" t="s">
        <v>42</v>
      </c>
      <c r="J5302" s="1"/>
      <c r="K5302" s="1" t="s">
        <v>7177</v>
      </c>
      <c r="L5302" s="1" t="s">
        <v>99</v>
      </c>
      <c r="M5302" s="9">
        <v>45098.0</v>
      </c>
      <c r="N5302" s="9">
        <v>45098.0</v>
      </c>
      <c r="O5302" s="1"/>
      <c r="P5302" s="1">
        <v>7.5</v>
      </c>
      <c r="Q5302" s="1">
        <v>300000.0</v>
      </c>
      <c r="R5302" s="1">
        <v>300000.0</v>
      </c>
      <c r="S5302" s="10">
        <f t="shared" si="1278"/>
        <v>45188</v>
      </c>
      <c r="V5302" s="5">
        <f t="shared" si="940"/>
        <v>22500</v>
      </c>
      <c r="W5302" s="11">
        <f t="shared" si="1057"/>
        <v>26550</v>
      </c>
      <c r="Z5302" s="5">
        <f t="shared" si="1154"/>
        <v>16875</v>
      </c>
      <c r="AB5302" s="1"/>
      <c r="AC5302" s="1" t="s">
        <v>45</v>
      </c>
      <c r="AD5302" s="12" t="s">
        <v>47</v>
      </c>
      <c r="AE5302" s="12" t="s">
        <v>47</v>
      </c>
      <c r="AF5302" s="12" t="s">
        <v>47</v>
      </c>
      <c r="AG5302" s="12"/>
      <c r="AH5302" s="12"/>
      <c r="AI5302" s="12"/>
    </row>
    <row r="5303">
      <c r="A5303" s="1" t="s">
        <v>7176</v>
      </c>
      <c r="B5303" s="13"/>
      <c r="C5303" s="1" t="s">
        <v>36</v>
      </c>
      <c r="D5303" s="1" t="s">
        <v>96</v>
      </c>
      <c r="E5303" s="1" t="s">
        <v>113</v>
      </c>
      <c r="F5303" s="1" t="s">
        <v>1894</v>
      </c>
      <c r="G5303" s="1" t="s">
        <v>40</v>
      </c>
      <c r="H5303" s="1" t="s">
        <v>41</v>
      </c>
      <c r="I5303" s="1" t="s">
        <v>42</v>
      </c>
      <c r="J5303" s="1"/>
      <c r="K5303" s="1" t="s">
        <v>7177</v>
      </c>
      <c r="L5303" s="1" t="s">
        <v>99</v>
      </c>
      <c r="M5303" s="9">
        <v>45098.0</v>
      </c>
      <c r="N5303" s="9">
        <v>45098.0</v>
      </c>
      <c r="O5303" s="1"/>
      <c r="P5303" s="1">
        <v>7.5</v>
      </c>
      <c r="Q5303" s="1">
        <v>300000.0</v>
      </c>
      <c r="R5303" s="1">
        <v>300000.0</v>
      </c>
      <c r="S5303" s="10">
        <f t="shared" si="1278"/>
        <v>45188</v>
      </c>
      <c r="V5303" s="5">
        <f t="shared" si="940"/>
        <v>22500</v>
      </c>
      <c r="W5303" s="11">
        <f t="shared" si="1057"/>
        <v>26550</v>
      </c>
      <c r="Z5303" s="5">
        <f t="shared" si="1154"/>
        <v>16875</v>
      </c>
      <c r="AB5303" s="1"/>
      <c r="AC5303" s="1" t="s">
        <v>45</v>
      </c>
      <c r="AD5303" s="12" t="s">
        <v>47</v>
      </c>
      <c r="AE5303" s="12" t="s">
        <v>47</v>
      </c>
      <c r="AF5303" s="12" t="s">
        <v>47</v>
      </c>
      <c r="AG5303" s="12"/>
      <c r="AH5303" s="12"/>
      <c r="AI5303" s="12"/>
    </row>
    <row r="5304">
      <c r="A5304" s="1" t="s">
        <v>7180</v>
      </c>
      <c r="B5304" s="13"/>
      <c r="C5304" s="1" t="s">
        <v>132</v>
      </c>
      <c r="D5304" s="1" t="s">
        <v>76</v>
      </c>
      <c r="E5304" s="1" t="s">
        <v>38</v>
      </c>
      <c r="F5304" s="1" t="s">
        <v>745</v>
      </c>
      <c r="G5304" s="1" t="s">
        <v>1526</v>
      </c>
      <c r="H5304" s="1" t="s">
        <v>1527</v>
      </c>
      <c r="I5304" s="1" t="s">
        <v>290</v>
      </c>
      <c r="J5304" s="1"/>
      <c r="K5304" s="1" t="s">
        <v>7181</v>
      </c>
      <c r="L5304" s="1" t="s">
        <v>99</v>
      </c>
      <c r="M5304" s="9">
        <v>45234.0</v>
      </c>
      <c r="N5304" s="9">
        <v>45310.0</v>
      </c>
      <c r="O5304" s="1"/>
      <c r="P5304" s="1">
        <v>8.33</v>
      </c>
      <c r="Q5304" s="1">
        <v>300000.0</v>
      </c>
      <c r="R5304" s="1">
        <v>450000.0</v>
      </c>
      <c r="S5304" s="9">
        <v>45341.0</v>
      </c>
      <c r="T5304" s="9">
        <v>45350.0</v>
      </c>
      <c r="U5304" s="1" t="s">
        <v>7182</v>
      </c>
      <c r="V5304" s="5">
        <f t="shared" si="940"/>
        <v>37485</v>
      </c>
      <c r="W5304" s="11">
        <f t="shared" si="1057"/>
        <v>44232.3</v>
      </c>
      <c r="X5304" s="9">
        <v>45371.0</v>
      </c>
      <c r="Y5304" s="5">
        <f>W5304-(V5304*10%)</f>
        <v>40483.8</v>
      </c>
      <c r="Z5304" s="5">
        <f t="shared" si="1154"/>
        <v>28113.75</v>
      </c>
      <c r="AA5304" s="9">
        <v>45355.0</v>
      </c>
      <c r="AB5304" s="1" t="s">
        <v>7183</v>
      </c>
      <c r="AC5304" s="1" t="s">
        <v>55</v>
      </c>
      <c r="AD5304" s="12" t="s">
        <v>47</v>
      </c>
      <c r="AE5304" s="12" t="s">
        <v>47</v>
      </c>
      <c r="AF5304" s="12" t="s">
        <v>47</v>
      </c>
      <c r="AG5304" s="12" t="s">
        <v>47</v>
      </c>
      <c r="AH5304" s="12" t="s">
        <v>47</v>
      </c>
      <c r="AI5304" s="12" t="s">
        <v>47</v>
      </c>
    </row>
    <row r="5305">
      <c r="A5305" s="1" t="s">
        <v>7180</v>
      </c>
      <c r="B5305" s="13"/>
      <c r="C5305" s="1" t="s">
        <v>132</v>
      </c>
      <c r="D5305" s="1" t="s">
        <v>76</v>
      </c>
      <c r="E5305" s="1" t="s">
        <v>38</v>
      </c>
      <c r="F5305" s="1" t="s">
        <v>745</v>
      </c>
      <c r="G5305" s="1" t="s">
        <v>1526</v>
      </c>
      <c r="H5305" s="1" t="s">
        <v>1527</v>
      </c>
      <c r="I5305" s="1" t="s">
        <v>290</v>
      </c>
      <c r="J5305" s="1"/>
      <c r="K5305" s="1" t="s">
        <v>7181</v>
      </c>
      <c r="L5305" s="1" t="s">
        <v>99</v>
      </c>
      <c r="M5305" s="9">
        <v>45234.0</v>
      </c>
      <c r="N5305" s="9">
        <v>45027.0</v>
      </c>
      <c r="O5305" s="9">
        <v>45027.0</v>
      </c>
      <c r="P5305" s="1">
        <v>8.33</v>
      </c>
      <c r="Q5305" s="1">
        <v>500000.0</v>
      </c>
      <c r="R5305" s="1">
        <v>300000.0</v>
      </c>
      <c r="S5305" s="10">
        <f>N5305+90</f>
        <v>45117</v>
      </c>
      <c r="V5305" s="5">
        <f t="shared" si="940"/>
        <v>24990</v>
      </c>
      <c r="W5305" s="11">
        <f t="shared" si="1057"/>
        <v>29488.2</v>
      </c>
      <c r="Z5305" s="5">
        <f t="shared" si="1154"/>
        <v>18742.5</v>
      </c>
      <c r="AC5305" s="1" t="str">
        <f t="shared" ref="AC5305:AC5306" si="1279">IF(T5305="","C","O")</f>
        <v>C</v>
      </c>
      <c r="AD5305" s="12" t="s">
        <v>47</v>
      </c>
      <c r="AE5305" s="12" t="s">
        <v>47</v>
      </c>
      <c r="AF5305" s="12" t="s">
        <v>47</v>
      </c>
      <c r="AG5305" s="12"/>
      <c r="AH5305" s="12"/>
      <c r="AI5305" s="12"/>
    </row>
    <row r="5306">
      <c r="A5306" s="1" t="s">
        <v>7184</v>
      </c>
      <c r="B5306" s="13"/>
      <c r="C5306" s="1" t="s">
        <v>36</v>
      </c>
      <c r="D5306" s="1" t="s">
        <v>102</v>
      </c>
      <c r="E5306" s="1" t="s">
        <v>38</v>
      </c>
      <c r="F5306" s="1" t="s">
        <v>7185</v>
      </c>
      <c r="G5306" s="1" t="s">
        <v>106</v>
      </c>
      <c r="H5306" s="1" t="s">
        <v>107</v>
      </c>
      <c r="I5306" s="1" t="s">
        <v>42</v>
      </c>
      <c r="J5306" s="1"/>
      <c r="K5306" s="1" t="s">
        <v>7186</v>
      </c>
      <c r="L5306" s="1" t="s">
        <v>53</v>
      </c>
      <c r="M5306" s="9">
        <v>44742.0</v>
      </c>
      <c r="N5306" s="9">
        <v>44742.0</v>
      </c>
      <c r="O5306" s="1"/>
      <c r="P5306" s="1">
        <v>7.5</v>
      </c>
      <c r="Q5306" s="1">
        <v>1200000.0</v>
      </c>
      <c r="R5306" s="1">
        <v>300000.0</v>
      </c>
      <c r="S5306" s="10">
        <f>N5306+30</f>
        <v>44772</v>
      </c>
      <c r="V5306" s="5">
        <f t="shared" si="940"/>
        <v>22500</v>
      </c>
      <c r="W5306" s="11">
        <f t="shared" si="1057"/>
        <v>26550</v>
      </c>
      <c r="X5306" s="1"/>
      <c r="Y5306" s="1"/>
      <c r="Z5306" s="5">
        <f t="shared" si="1154"/>
        <v>16875</v>
      </c>
      <c r="AA5306" s="1"/>
      <c r="AB5306" s="1"/>
      <c r="AC5306" s="1" t="str">
        <f t="shared" si="1279"/>
        <v>C</v>
      </c>
      <c r="AD5306" s="12" t="s">
        <v>46</v>
      </c>
      <c r="AE5306" s="12" t="s">
        <v>46</v>
      </c>
      <c r="AF5306" s="12" t="s">
        <v>46</v>
      </c>
      <c r="AG5306" s="12"/>
      <c r="AH5306" s="12"/>
      <c r="AI5306" s="12"/>
    </row>
    <row r="5307">
      <c r="A5307" s="1" t="s">
        <v>7187</v>
      </c>
      <c r="B5307" s="13"/>
      <c r="C5307" s="1" t="s">
        <v>132</v>
      </c>
      <c r="D5307" s="1" t="s">
        <v>37</v>
      </c>
      <c r="E5307" s="1" t="s">
        <v>358</v>
      </c>
      <c r="F5307" s="1" t="s">
        <v>800</v>
      </c>
      <c r="G5307" s="1" t="s">
        <v>152</v>
      </c>
      <c r="H5307" s="1" t="s">
        <v>317</v>
      </c>
      <c r="I5307" s="1" t="s">
        <v>42</v>
      </c>
      <c r="J5307" s="1"/>
      <c r="K5307" s="1" t="s">
        <v>7188</v>
      </c>
      <c r="L5307" s="1" t="s">
        <v>143</v>
      </c>
      <c r="M5307" s="9">
        <v>45100.0</v>
      </c>
      <c r="N5307" s="9">
        <v>45100.0</v>
      </c>
      <c r="O5307" s="1"/>
      <c r="P5307" s="1">
        <v>8.33</v>
      </c>
      <c r="Q5307" s="1">
        <v>750000.0</v>
      </c>
      <c r="R5307" s="1">
        <v>800400.0</v>
      </c>
      <c r="S5307" s="9">
        <v>45205.0</v>
      </c>
      <c r="T5307" s="9">
        <v>45100.0</v>
      </c>
      <c r="U5307" s="1" t="s">
        <v>7189</v>
      </c>
      <c r="V5307" s="5">
        <f t="shared" si="940"/>
        <v>66673.32</v>
      </c>
      <c r="W5307" s="11">
        <f t="shared" si="1057"/>
        <v>78674.5176</v>
      </c>
      <c r="X5307" s="9">
        <v>45235.0</v>
      </c>
      <c r="Y5307" s="5">
        <f>W5307-(V5307*10%)</f>
        <v>72007.1856</v>
      </c>
      <c r="Z5307" s="5">
        <f t="shared" si="1154"/>
        <v>50004.99</v>
      </c>
      <c r="AA5307" s="9">
        <v>45162.0</v>
      </c>
      <c r="AB5307" s="1" t="s">
        <v>7190</v>
      </c>
      <c r="AC5307" s="1" t="s">
        <v>55</v>
      </c>
      <c r="AD5307" s="12" t="s">
        <v>47</v>
      </c>
      <c r="AE5307" s="12" t="s">
        <v>47</v>
      </c>
      <c r="AF5307" s="12" t="s">
        <v>47</v>
      </c>
      <c r="AG5307" s="12" t="s">
        <v>47</v>
      </c>
      <c r="AH5307" s="12" t="s">
        <v>47</v>
      </c>
      <c r="AI5307" s="12" t="s">
        <v>47</v>
      </c>
    </row>
    <row r="5308">
      <c r="A5308" s="1" t="s">
        <v>7191</v>
      </c>
      <c r="B5308" s="13"/>
      <c r="C5308" s="1" t="s">
        <v>132</v>
      </c>
      <c r="D5308" s="1" t="s">
        <v>102</v>
      </c>
      <c r="E5308" s="1" t="s">
        <v>77</v>
      </c>
      <c r="F5308" s="1" t="s">
        <v>7192</v>
      </c>
      <c r="G5308" s="1" t="s">
        <v>221</v>
      </c>
      <c r="H5308" s="1" t="s">
        <v>222</v>
      </c>
      <c r="I5308" s="1" t="s">
        <v>123</v>
      </c>
      <c r="J5308" s="1"/>
      <c r="K5308" s="1" t="s">
        <v>7193</v>
      </c>
      <c r="L5308" s="1" t="s">
        <v>143</v>
      </c>
      <c r="M5308" s="9">
        <v>44823.0</v>
      </c>
      <c r="N5308" s="14">
        <v>44921.0</v>
      </c>
      <c r="O5308" s="1"/>
      <c r="P5308" s="1">
        <v>8.33</v>
      </c>
      <c r="Q5308" s="1">
        <v>650000.0</v>
      </c>
      <c r="R5308" s="1">
        <v>698400.0</v>
      </c>
      <c r="S5308" s="9">
        <v>44830.0</v>
      </c>
      <c r="T5308" s="14">
        <v>44921.0</v>
      </c>
      <c r="U5308" s="1" t="s">
        <v>7194</v>
      </c>
      <c r="V5308" s="5">
        <f t="shared" si="940"/>
        <v>58176.72</v>
      </c>
      <c r="W5308" s="11">
        <f t="shared" si="1057"/>
        <v>68648.5296</v>
      </c>
      <c r="X5308" s="9">
        <v>44975.0</v>
      </c>
      <c r="Y5308" s="5">
        <f>W5308</f>
        <v>68648.5296</v>
      </c>
      <c r="Z5308" s="5">
        <f t="shared" si="1154"/>
        <v>43632.54</v>
      </c>
      <c r="AA5308" s="9">
        <v>44987.0</v>
      </c>
      <c r="AB5308" s="1" t="s">
        <v>7195</v>
      </c>
      <c r="AC5308" s="1" t="s">
        <v>55</v>
      </c>
      <c r="AD5308" s="12" t="s">
        <v>46</v>
      </c>
      <c r="AE5308" s="12" t="s">
        <v>46</v>
      </c>
      <c r="AF5308" s="12" t="s">
        <v>46</v>
      </c>
      <c r="AG5308" s="12" t="s">
        <v>46</v>
      </c>
      <c r="AH5308" s="12" t="s">
        <v>46</v>
      </c>
      <c r="AI5308" s="12" t="s">
        <v>46</v>
      </c>
    </row>
    <row r="5309">
      <c r="A5309" s="1" t="s">
        <v>7196</v>
      </c>
      <c r="B5309" s="13"/>
      <c r="C5309" s="1" t="s">
        <v>36</v>
      </c>
      <c r="D5309" s="1" t="s">
        <v>76</v>
      </c>
      <c r="E5309" s="1" t="s">
        <v>82</v>
      </c>
      <c r="F5309" s="1" t="s">
        <v>3208</v>
      </c>
      <c r="G5309" s="1" t="s">
        <v>354</v>
      </c>
      <c r="H5309" s="1" t="s">
        <v>355</v>
      </c>
      <c r="I5309" s="1" t="s">
        <v>42</v>
      </c>
      <c r="J5309" s="1"/>
      <c r="K5309" s="1" t="s">
        <v>7197</v>
      </c>
      <c r="L5309" s="1" t="s">
        <v>44</v>
      </c>
      <c r="M5309" s="9">
        <v>44742.0</v>
      </c>
      <c r="N5309" s="9">
        <v>44742.0</v>
      </c>
      <c r="O5309" s="1"/>
      <c r="P5309" s="1">
        <v>8.33</v>
      </c>
      <c r="Q5309" s="1">
        <v>300000.0</v>
      </c>
      <c r="R5309" s="1">
        <v>300000.0</v>
      </c>
      <c r="S5309" s="10">
        <f>N5309+90</f>
        <v>44832</v>
      </c>
      <c r="V5309" s="5">
        <f t="shared" si="940"/>
        <v>24990</v>
      </c>
      <c r="W5309" s="11">
        <f t="shared" si="1057"/>
        <v>29488.2</v>
      </c>
      <c r="Z5309" s="5">
        <f t="shared" si="1154"/>
        <v>18742.5</v>
      </c>
      <c r="AB5309" s="1"/>
      <c r="AC5309" s="1" t="s">
        <v>45</v>
      </c>
      <c r="AD5309" s="12" t="s">
        <v>46</v>
      </c>
      <c r="AE5309" s="12" t="s">
        <v>46</v>
      </c>
      <c r="AF5309" s="12" t="s">
        <v>46</v>
      </c>
      <c r="AG5309" s="12"/>
      <c r="AH5309" s="12"/>
      <c r="AI5309" s="12"/>
    </row>
    <row r="5310">
      <c r="A5310" s="1" t="s">
        <v>7196</v>
      </c>
      <c r="B5310" s="13"/>
      <c r="C5310" s="1" t="s">
        <v>36</v>
      </c>
      <c r="D5310" s="1" t="s">
        <v>76</v>
      </c>
      <c r="E5310" s="1" t="s">
        <v>82</v>
      </c>
      <c r="F5310" s="1" t="s">
        <v>3208</v>
      </c>
      <c r="G5310" s="1" t="s">
        <v>354</v>
      </c>
      <c r="H5310" s="1" t="s">
        <v>355</v>
      </c>
      <c r="I5310" s="1" t="s">
        <v>42</v>
      </c>
      <c r="J5310" s="1"/>
      <c r="K5310" s="1" t="s">
        <v>7197</v>
      </c>
      <c r="L5310" s="1" t="s">
        <v>44</v>
      </c>
      <c r="M5310" s="9">
        <v>44742.0</v>
      </c>
      <c r="N5310" s="9">
        <v>44742.0</v>
      </c>
      <c r="O5310" s="1"/>
      <c r="P5310" s="1">
        <v>8.33</v>
      </c>
      <c r="Q5310" s="1">
        <v>1000000.0</v>
      </c>
      <c r="R5310" s="1">
        <v>300000.0</v>
      </c>
      <c r="S5310" s="10">
        <f t="shared" ref="S5310:S5311" si="1280">N5310+30</f>
        <v>44772</v>
      </c>
      <c r="V5310" s="5">
        <f t="shared" si="940"/>
        <v>24990</v>
      </c>
      <c r="W5310" s="11">
        <f t="shared" si="1057"/>
        <v>29488.2</v>
      </c>
      <c r="Z5310" s="5">
        <f t="shared" si="1154"/>
        <v>18742.5</v>
      </c>
      <c r="AC5310" s="1" t="str">
        <f>IF(T5310="","C","O")</f>
        <v>C</v>
      </c>
      <c r="AD5310" s="12" t="s">
        <v>46</v>
      </c>
      <c r="AE5310" s="12" t="s">
        <v>46</v>
      </c>
      <c r="AF5310" s="12" t="s">
        <v>46</v>
      </c>
      <c r="AG5310" s="12"/>
      <c r="AH5310" s="12"/>
      <c r="AI5310" s="12"/>
    </row>
    <row r="5311">
      <c r="A5311" s="1" t="s">
        <v>7198</v>
      </c>
      <c r="B5311" s="13"/>
      <c r="C5311" s="1" t="s">
        <v>36</v>
      </c>
      <c r="D5311" s="1" t="s">
        <v>96</v>
      </c>
      <c r="E5311" s="1" t="s">
        <v>38</v>
      </c>
      <c r="F5311" s="1" t="s">
        <v>575</v>
      </c>
      <c r="G5311" s="1" t="s">
        <v>134</v>
      </c>
      <c r="H5311" s="1" t="s">
        <v>135</v>
      </c>
      <c r="I5311" s="1" t="s">
        <v>42</v>
      </c>
      <c r="J5311" s="1"/>
      <c r="K5311" s="1" t="s">
        <v>7199</v>
      </c>
      <c r="L5311" s="1" t="s">
        <v>53</v>
      </c>
      <c r="M5311" s="9">
        <v>44743.0</v>
      </c>
      <c r="N5311" s="9">
        <v>44743.0</v>
      </c>
      <c r="O5311" s="1"/>
      <c r="P5311" s="1">
        <v>8.33</v>
      </c>
      <c r="Q5311" s="1">
        <v>216000.0</v>
      </c>
      <c r="R5311" s="1">
        <v>300000.0</v>
      </c>
      <c r="S5311" s="10">
        <f t="shared" si="1280"/>
        <v>44773</v>
      </c>
      <c r="V5311" s="5">
        <f t="shared" si="940"/>
        <v>24990</v>
      </c>
      <c r="W5311" s="11">
        <f t="shared" si="1057"/>
        <v>29488.2</v>
      </c>
      <c r="X5311" s="1"/>
      <c r="Y5311" s="1"/>
      <c r="Z5311" s="5">
        <f t="shared" si="1154"/>
        <v>18742.5</v>
      </c>
      <c r="AB5311" s="1"/>
      <c r="AC5311" s="1" t="s">
        <v>45</v>
      </c>
      <c r="AD5311" s="12" t="s">
        <v>46</v>
      </c>
      <c r="AE5311" s="12" t="s">
        <v>46</v>
      </c>
      <c r="AF5311" s="12" t="s">
        <v>46</v>
      </c>
      <c r="AG5311" s="12"/>
      <c r="AH5311" s="12"/>
      <c r="AI5311" s="12"/>
    </row>
    <row r="5312">
      <c r="A5312" s="1" t="s">
        <v>7200</v>
      </c>
      <c r="B5312" s="13"/>
      <c r="C5312" s="1" t="s">
        <v>36</v>
      </c>
      <c r="D5312" s="1" t="s">
        <v>96</v>
      </c>
      <c r="E5312" s="1" t="s">
        <v>212</v>
      </c>
      <c r="F5312" s="1" t="s">
        <v>889</v>
      </c>
      <c r="G5312" s="1" t="s">
        <v>152</v>
      </c>
      <c r="H5312" s="1" t="s">
        <v>153</v>
      </c>
      <c r="I5312" s="1" t="s">
        <v>209</v>
      </c>
      <c r="J5312" s="1"/>
      <c r="K5312" s="1" t="s">
        <v>7201</v>
      </c>
      <c r="L5312" s="1" t="s">
        <v>44</v>
      </c>
      <c r="M5312" s="9">
        <v>45142.0</v>
      </c>
      <c r="N5312" s="14">
        <v>45209.0</v>
      </c>
      <c r="O5312" s="1"/>
      <c r="P5312" s="1">
        <v>7.5</v>
      </c>
      <c r="Q5312" s="1">
        <v>500000.0</v>
      </c>
      <c r="R5312" s="1">
        <v>300000.0</v>
      </c>
      <c r="S5312" s="15">
        <f>N5312+90</f>
        <v>45299</v>
      </c>
      <c r="V5312" s="5">
        <f t="shared" si="940"/>
        <v>22500</v>
      </c>
      <c r="W5312" s="11">
        <f t="shared" si="1057"/>
        <v>26550</v>
      </c>
      <c r="Z5312" s="5">
        <f t="shared" si="1154"/>
        <v>16875</v>
      </c>
      <c r="AC5312" s="1" t="s">
        <v>45</v>
      </c>
      <c r="AD5312" s="12" t="s">
        <v>47</v>
      </c>
      <c r="AE5312" s="12" t="s">
        <v>47</v>
      </c>
      <c r="AF5312" s="12" t="s">
        <v>47</v>
      </c>
      <c r="AG5312" s="12"/>
      <c r="AH5312" s="12"/>
      <c r="AI5312" s="12"/>
    </row>
    <row r="5313">
      <c r="A5313" s="1" t="s">
        <v>7202</v>
      </c>
      <c r="B5313" s="13"/>
      <c r="C5313" s="1" t="s">
        <v>132</v>
      </c>
      <c r="D5313" s="1" t="s">
        <v>96</v>
      </c>
      <c r="E5313" s="1" t="s">
        <v>77</v>
      </c>
      <c r="F5313" s="1" t="s">
        <v>97</v>
      </c>
      <c r="G5313" s="1" t="s">
        <v>170</v>
      </c>
      <c r="H5313" s="1" t="s">
        <v>170</v>
      </c>
      <c r="I5313" s="1" t="s">
        <v>42</v>
      </c>
      <c r="J5313" s="1"/>
      <c r="K5313" s="1" t="s">
        <v>7203</v>
      </c>
      <c r="L5313" s="1" t="s">
        <v>53</v>
      </c>
      <c r="M5313" s="9">
        <v>45056.0</v>
      </c>
      <c r="N5313" s="9">
        <v>45204.0</v>
      </c>
      <c r="O5313" s="1"/>
      <c r="P5313" s="1">
        <v>8.33</v>
      </c>
      <c r="Q5313" s="1">
        <v>500000.0</v>
      </c>
      <c r="R5313" s="1">
        <v>597600.0</v>
      </c>
      <c r="S5313" s="14">
        <v>44907.0</v>
      </c>
      <c r="T5313" s="14">
        <v>44907.0</v>
      </c>
      <c r="U5313" s="1" t="s">
        <v>7204</v>
      </c>
      <c r="V5313" s="5">
        <f t="shared" si="940"/>
        <v>49780.08</v>
      </c>
      <c r="W5313" s="11">
        <f t="shared" si="1057"/>
        <v>58740.4944</v>
      </c>
      <c r="X5313" s="14"/>
      <c r="Y5313" s="5"/>
      <c r="Z5313" s="5">
        <f t="shared" si="1154"/>
        <v>37335.06</v>
      </c>
      <c r="AA5313" s="14"/>
      <c r="AC5313" s="1" t="s">
        <v>162</v>
      </c>
      <c r="AD5313" s="12" t="s">
        <v>47</v>
      </c>
      <c r="AE5313" s="12" t="s">
        <v>47</v>
      </c>
      <c r="AF5313" s="12" t="s">
        <v>46</v>
      </c>
      <c r="AG5313" s="12" t="s">
        <v>46</v>
      </c>
      <c r="AH5313" s="12"/>
      <c r="AI5313" s="12"/>
    </row>
    <row r="5314">
      <c r="A5314" s="1" t="s">
        <v>7202</v>
      </c>
      <c r="B5314" s="13"/>
      <c r="C5314" s="1" t="s">
        <v>132</v>
      </c>
      <c r="D5314" s="1" t="s">
        <v>96</v>
      </c>
      <c r="E5314" s="1" t="s">
        <v>77</v>
      </c>
      <c r="F5314" s="1" t="s">
        <v>97</v>
      </c>
      <c r="G5314" s="1" t="s">
        <v>170</v>
      </c>
      <c r="H5314" s="1" t="s">
        <v>170</v>
      </c>
      <c r="I5314" s="1" t="s">
        <v>42</v>
      </c>
      <c r="J5314" s="1"/>
      <c r="K5314" s="1" t="s">
        <v>7203</v>
      </c>
      <c r="L5314" s="1" t="s">
        <v>53</v>
      </c>
      <c r="M5314" s="9">
        <v>45056.0</v>
      </c>
      <c r="N5314" s="9">
        <v>45057.0</v>
      </c>
      <c r="O5314" s="1"/>
      <c r="P5314" s="1">
        <v>8.33</v>
      </c>
      <c r="Q5314" s="1">
        <v>250000.0</v>
      </c>
      <c r="R5314" s="1">
        <v>298800.0</v>
      </c>
      <c r="S5314" s="14">
        <v>44907.0</v>
      </c>
      <c r="T5314" s="9">
        <v>45057.0</v>
      </c>
      <c r="U5314" s="1" t="s">
        <v>7205</v>
      </c>
      <c r="V5314" s="5">
        <f t="shared" si="940"/>
        <v>24890.04</v>
      </c>
      <c r="W5314" s="11">
        <f t="shared" si="1057"/>
        <v>29370.2472</v>
      </c>
      <c r="X5314" s="9">
        <v>45022.0</v>
      </c>
      <c r="Y5314" s="5">
        <f t="shared" ref="Y5314:Y5315" si="1281">W5314-(V5314*10%)</f>
        <v>26881.2432</v>
      </c>
      <c r="Z5314" s="5">
        <f t="shared" si="1154"/>
        <v>18667.53</v>
      </c>
      <c r="AA5314" s="9">
        <v>45077.0</v>
      </c>
      <c r="AB5314" s="1">
        <v>15.0</v>
      </c>
      <c r="AC5314" s="1" t="s">
        <v>55</v>
      </c>
      <c r="AD5314" s="12" t="s">
        <v>47</v>
      </c>
      <c r="AE5314" s="12" t="s">
        <v>47</v>
      </c>
      <c r="AF5314" s="12" t="s">
        <v>46</v>
      </c>
      <c r="AG5314" s="12" t="s">
        <v>47</v>
      </c>
      <c r="AH5314" s="12" t="s">
        <v>47</v>
      </c>
      <c r="AI5314" s="12" t="s">
        <v>47</v>
      </c>
    </row>
    <row r="5315">
      <c r="A5315" s="1" t="s">
        <v>7206</v>
      </c>
      <c r="B5315" s="13"/>
      <c r="C5315" s="1" t="s">
        <v>36</v>
      </c>
      <c r="D5315" s="1" t="s">
        <v>37</v>
      </c>
      <c r="E5315" s="1" t="s">
        <v>82</v>
      </c>
      <c r="F5315" s="1" t="s">
        <v>4585</v>
      </c>
      <c r="G5315" s="1" t="s">
        <v>152</v>
      </c>
      <c r="H5315" s="1" t="s">
        <v>153</v>
      </c>
      <c r="I5315" s="1" t="s">
        <v>234</v>
      </c>
      <c r="J5315" s="1"/>
      <c r="K5315" s="1" t="s">
        <v>7207</v>
      </c>
      <c r="L5315" s="1" t="s">
        <v>99</v>
      </c>
      <c r="M5315" s="9">
        <v>45128.0</v>
      </c>
      <c r="N5315" s="9">
        <v>45128.0</v>
      </c>
      <c r="O5315" s="1"/>
      <c r="P5315" s="1">
        <v>8.33</v>
      </c>
      <c r="Q5315" s="1">
        <v>350000.0</v>
      </c>
      <c r="R5315" s="1">
        <v>384000.0</v>
      </c>
      <c r="S5315" s="9">
        <v>45124.0</v>
      </c>
      <c r="T5315" s="9">
        <v>45128.0</v>
      </c>
      <c r="U5315" s="1" t="s">
        <v>4587</v>
      </c>
      <c r="V5315" s="5">
        <f t="shared" si="940"/>
        <v>31987.2</v>
      </c>
      <c r="W5315" s="11">
        <f t="shared" si="1057"/>
        <v>37744.896</v>
      </c>
      <c r="X5315" s="9">
        <v>45154.0</v>
      </c>
      <c r="Y5315" s="5">
        <f t="shared" si="1281"/>
        <v>34546.176</v>
      </c>
      <c r="Z5315" s="5">
        <f t="shared" si="1154"/>
        <v>23990.4</v>
      </c>
      <c r="AA5315" s="9">
        <v>45169.0</v>
      </c>
      <c r="AB5315" s="1" t="s">
        <v>7208</v>
      </c>
      <c r="AC5315" s="1" t="s">
        <v>55</v>
      </c>
      <c r="AD5315" s="12" t="s">
        <v>47</v>
      </c>
      <c r="AE5315" s="12" t="s">
        <v>47</v>
      </c>
      <c r="AF5315" s="12" t="s">
        <v>47</v>
      </c>
      <c r="AG5315" s="12" t="s">
        <v>47</v>
      </c>
      <c r="AH5315" s="12" t="s">
        <v>47</v>
      </c>
      <c r="AI5315" s="12" t="s">
        <v>47</v>
      </c>
    </row>
    <row r="5316">
      <c r="A5316" s="1" t="s">
        <v>7209</v>
      </c>
      <c r="B5316" s="13"/>
      <c r="C5316" s="1" t="s">
        <v>36</v>
      </c>
      <c r="D5316" s="1" t="s">
        <v>96</v>
      </c>
      <c r="E5316" s="1" t="s">
        <v>77</v>
      </c>
      <c r="F5316" s="1" t="s">
        <v>105</v>
      </c>
      <c r="G5316" s="1" t="s">
        <v>152</v>
      </c>
      <c r="H5316" s="1" t="s">
        <v>153</v>
      </c>
      <c r="I5316" s="1" t="s">
        <v>247</v>
      </c>
      <c r="J5316" s="1"/>
      <c r="K5316" s="1" t="s">
        <v>7210</v>
      </c>
      <c r="L5316" s="1" t="s">
        <v>99</v>
      </c>
      <c r="M5316" s="9">
        <v>44958.0</v>
      </c>
      <c r="N5316" s="9">
        <v>44896.0</v>
      </c>
      <c r="O5316" s="1"/>
      <c r="P5316" s="1">
        <v>8.33</v>
      </c>
      <c r="Q5316" s="1">
        <v>1800000.0</v>
      </c>
      <c r="R5316" s="1">
        <v>300000.0</v>
      </c>
      <c r="S5316" s="10">
        <f t="shared" ref="S5316:S5318" si="1282">N5316+90</f>
        <v>44986</v>
      </c>
      <c r="V5316" s="5">
        <f t="shared" si="940"/>
        <v>24990</v>
      </c>
      <c r="W5316" s="11">
        <f t="shared" si="1057"/>
        <v>29488.2</v>
      </c>
      <c r="Z5316" s="5">
        <f t="shared" si="1154"/>
        <v>18742.5</v>
      </c>
      <c r="AB5316" s="1"/>
      <c r="AC5316" s="1" t="s">
        <v>45</v>
      </c>
      <c r="AD5316" s="12" t="s">
        <v>46</v>
      </c>
      <c r="AE5316" s="12" t="s">
        <v>46</v>
      </c>
      <c r="AF5316" s="12" t="s">
        <v>46</v>
      </c>
      <c r="AG5316" s="12"/>
      <c r="AH5316" s="12"/>
      <c r="AI5316" s="12"/>
    </row>
    <row r="5317">
      <c r="A5317" s="1" t="s">
        <v>7209</v>
      </c>
      <c r="B5317" s="13"/>
      <c r="C5317" s="1" t="s">
        <v>36</v>
      </c>
      <c r="D5317" s="1" t="s">
        <v>96</v>
      </c>
      <c r="E5317" s="1" t="s">
        <v>77</v>
      </c>
      <c r="F5317" s="1" t="s">
        <v>105</v>
      </c>
      <c r="G5317" s="1" t="s">
        <v>152</v>
      </c>
      <c r="H5317" s="1" t="s">
        <v>153</v>
      </c>
      <c r="I5317" s="1" t="s">
        <v>247</v>
      </c>
      <c r="J5317" s="1"/>
      <c r="K5317" s="1" t="s">
        <v>7210</v>
      </c>
      <c r="L5317" s="1" t="s">
        <v>99</v>
      </c>
      <c r="M5317" s="9">
        <v>44958.0</v>
      </c>
      <c r="N5317" s="14">
        <v>44923.0</v>
      </c>
      <c r="O5317" s="1"/>
      <c r="P5317" s="1">
        <v>8.33</v>
      </c>
      <c r="Q5317" s="1">
        <v>1500000.0</v>
      </c>
      <c r="R5317" s="1">
        <v>300000.0</v>
      </c>
      <c r="S5317" s="15">
        <f t="shared" si="1282"/>
        <v>45013</v>
      </c>
      <c r="V5317" s="5">
        <f t="shared" si="940"/>
        <v>24990</v>
      </c>
      <c r="W5317" s="11">
        <f t="shared" si="1057"/>
        <v>29488.2</v>
      </c>
      <c r="Z5317" s="5">
        <f t="shared" si="1154"/>
        <v>18742.5</v>
      </c>
      <c r="AB5317" s="1"/>
      <c r="AC5317" s="1" t="s">
        <v>45</v>
      </c>
      <c r="AD5317" s="12" t="s">
        <v>46</v>
      </c>
      <c r="AE5317" s="12" t="s">
        <v>46</v>
      </c>
      <c r="AF5317" s="12" t="s">
        <v>46</v>
      </c>
      <c r="AG5317" s="12"/>
      <c r="AH5317" s="12"/>
      <c r="AI5317" s="12"/>
    </row>
    <row r="5318">
      <c r="A5318" s="1" t="s">
        <v>7209</v>
      </c>
      <c r="B5318" s="13"/>
      <c r="C5318" s="1" t="s">
        <v>36</v>
      </c>
      <c r="D5318" s="1" t="s">
        <v>96</v>
      </c>
      <c r="E5318" s="1" t="s">
        <v>77</v>
      </c>
      <c r="F5318" s="1" t="s">
        <v>105</v>
      </c>
      <c r="G5318" s="1" t="s">
        <v>152</v>
      </c>
      <c r="H5318" s="1" t="s">
        <v>153</v>
      </c>
      <c r="I5318" s="1" t="s">
        <v>247</v>
      </c>
      <c r="J5318" s="1"/>
      <c r="K5318" s="1" t="s">
        <v>7210</v>
      </c>
      <c r="L5318" s="1" t="s">
        <v>99</v>
      </c>
      <c r="M5318" s="9">
        <v>44958.0</v>
      </c>
      <c r="N5318" s="9">
        <v>44958.0</v>
      </c>
      <c r="O5318" s="1"/>
      <c r="P5318" s="1">
        <v>8.33</v>
      </c>
      <c r="Q5318" s="1">
        <v>1200000.0</v>
      </c>
      <c r="R5318" s="1">
        <v>300000.0</v>
      </c>
      <c r="S5318" s="10">
        <f t="shared" si="1282"/>
        <v>45048</v>
      </c>
      <c r="V5318" s="5">
        <f t="shared" si="940"/>
        <v>24990</v>
      </c>
      <c r="W5318" s="11">
        <f t="shared" si="1057"/>
        <v>29488.2</v>
      </c>
      <c r="Z5318" s="5">
        <f t="shared" si="1154"/>
        <v>18742.5</v>
      </c>
      <c r="AB5318" s="1"/>
      <c r="AC5318" s="1" t="s">
        <v>45</v>
      </c>
      <c r="AD5318" s="12" t="s">
        <v>46</v>
      </c>
      <c r="AE5318" s="12" t="s">
        <v>46</v>
      </c>
      <c r="AF5318" s="12" t="s">
        <v>47</v>
      </c>
      <c r="AG5318" s="12"/>
      <c r="AH5318" s="12"/>
      <c r="AI5318" s="12"/>
    </row>
    <row r="5319">
      <c r="A5319" s="1" t="s">
        <v>7211</v>
      </c>
      <c r="B5319" s="13"/>
      <c r="C5319" s="1" t="s">
        <v>36</v>
      </c>
      <c r="D5319" s="1" t="s">
        <v>96</v>
      </c>
      <c r="E5319" s="1" t="s">
        <v>113</v>
      </c>
      <c r="F5319" s="1" t="s">
        <v>615</v>
      </c>
      <c r="G5319" s="1" t="s">
        <v>196</v>
      </c>
      <c r="H5319" s="1" t="s">
        <v>197</v>
      </c>
      <c r="I5319" s="1" t="s">
        <v>42</v>
      </c>
      <c r="J5319" s="1"/>
      <c r="K5319" s="1" t="s">
        <v>7212</v>
      </c>
      <c r="L5319" s="1" t="s">
        <v>53</v>
      </c>
      <c r="M5319" s="9">
        <v>44868.0</v>
      </c>
      <c r="N5319" s="14">
        <v>44910.0</v>
      </c>
      <c r="O5319" s="1"/>
      <c r="P5319" s="1">
        <v>8.33</v>
      </c>
      <c r="Q5319" s="1">
        <v>1050000.0</v>
      </c>
      <c r="R5319" s="1">
        <v>1100000.0</v>
      </c>
      <c r="S5319" s="14">
        <v>44909.0</v>
      </c>
      <c r="T5319" s="14">
        <v>44910.0</v>
      </c>
      <c r="U5319" s="1" t="s">
        <v>7213</v>
      </c>
      <c r="V5319" s="5">
        <f t="shared" si="940"/>
        <v>91630</v>
      </c>
      <c r="W5319" s="11">
        <f t="shared" si="1057"/>
        <v>108123.4</v>
      </c>
      <c r="X5319" s="9">
        <v>44999.0</v>
      </c>
      <c r="Y5319" s="5">
        <f t="shared" ref="Y5319:Y5326" si="1283">W5319-(V5319*10%)</f>
        <v>98960.4</v>
      </c>
      <c r="Z5319" s="5">
        <f t="shared" si="1154"/>
        <v>68722.5</v>
      </c>
      <c r="AA5319" s="9">
        <v>45003.0</v>
      </c>
      <c r="AB5319" s="1" t="s">
        <v>7213</v>
      </c>
      <c r="AC5319" s="1" t="s">
        <v>55</v>
      </c>
      <c r="AD5319" s="12" t="s">
        <v>46</v>
      </c>
      <c r="AE5319" s="12" t="s">
        <v>46</v>
      </c>
      <c r="AF5319" s="12" t="s">
        <v>46</v>
      </c>
      <c r="AG5319" s="12" t="s">
        <v>46</v>
      </c>
      <c r="AH5319" s="12" t="s">
        <v>46</v>
      </c>
      <c r="AI5319" s="12" t="s">
        <v>46</v>
      </c>
    </row>
    <row r="5320">
      <c r="A5320" s="1" t="s">
        <v>7211</v>
      </c>
      <c r="B5320" s="13"/>
      <c r="C5320" s="1" t="s">
        <v>36</v>
      </c>
      <c r="D5320" s="1" t="s">
        <v>96</v>
      </c>
      <c r="E5320" s="1" t="s">
        <v>113</v>
      </c>
      <c r="F5320" s="1" t="s">
        <v>615</v>
      </c>
      <c r="G5320" s="1" t="s">
        <v>196</v>
      </c>
      <c r="H5320" s="1" t="s">
        <v>197</v>
      </c>
      <c r="I5320" s="1" t="s">
        <v>42</v>
      </c>
      <c r="J5320" s="1"/>
      <c r="K5320" s="1" t="s">
        <v>7212</v>
      </c>
      <c r="L5320" s="1" t="s">
        <v>53</v>
      </c>
      <c r="M5320" s="9">
        <v>44868.0</v>
      </c>
      <c r="N5320" s="9">
        <v>45057.0</v>
      </c>
      <c r="O5320" s="1"/>
      <c r="P5320" s="1">
        <v>8.33</v>
      </c>
      <c r="Q5320" s="1">
        <v>650000.0</v>
      </c>
      <c r="R5320" s="1">
        <v>700000.0</v>
      </c>
      <c r="S5320" s="9">
        <v>45040.0</v>
      </c>
      <c r="T5320" s="9">
        <v>45057.0</v>
      </c>
      <c r="U5320" s="1" t="s">
        <v>7214</v>
      </c>
      <c r="V5320" s="5">
        <f t="shared" si="940"/>
        <v>58310</v>
      </c>
      <c r="W5320" s="11">
        <f t="shared" si="1057"/>
        <v>68805.8</v>
      </c>
      <c r="X5320" s="9">
        <v>45130.0</v>
      </c>
      <c r="Y5320" s="5">
        <f t="shared" si="1283"/>
        <v>62974.8</v>
      </c>
      <c r="Z5320" s="5">
        <f t="shared" si="1154"/>
        <v>43732.5</v>
      </c>
      <c r="AA5320" s="9">
        <v>45105.0</v>
      </c>
      <c r="AB5320" s="1" t="s">
        <v>7215</v>
      </c>
      <c r="AC5320" s="1" t="s">
        <v>55</v>
      </c>
      <c r="AD5320" s="12" t="s">
        <v>46</v>
      </c>
      <c r="AE5320" s="12" t="s">
        <v>47</v>
      </c>
      <c r="AF5320" s="12" t="s">
        <v>47</v>
      </c>
      <c r="AG5320" s="12" t="s">
        <v>47</v>
      </c>
      <c r="AH5320" s="12" t="s">
        <v>47</v>
      </c>
      <c r="AI5320" s="12" t="s">
        <v>47</v>
      </c>
    </row>
    <row r="5321">
      <c r="A5321" s="1" t="s">
        <v>7211</v>
      </c>
      <c r="B5321" s="13"/>
      <c r="C5321" s="1" t="s">
        <v>36</v>
      </c>
      <c r="D5321" s="1" t="s">
        <v>96</v>
      </c>
      <c r="E5321" s="1" t="s">
        <v>113</v>
      </c>
      <c r="F5321" s="1" t="s">
        <v>615</v>
      </c>
      <c r="G5321" s="1" t="s">
        <v>196</v>
      </c>
      <c r="H5321" s="1" t="s">
        <v>197</v>
      </c>
      <c r="I5321" s="1" t="s">
        <v>42</v>
      </c>
      <c r="J5321" s="1"/>
      <c r="K5321" s="1" t="s">
        <v>7212</v>
      </c>
      <c r="L5321" s="1" t="s">
        <v>53</v>
      </c>
      <c r="M5321" s="9">
        <v>44868.0</v>
      </c>
      <c r="N5321" s="9">
        <v>45155.0</v>
      </c>
      <c r="O5321" s="1"/>
      <c r="P5321" s="1">
        <v>8.33</v>
      </c>
      <c r="Q5321" s="1">
        <v>500000.0</v>
      </c>
      <c r="R5321" s="1">
        <v>520000.0</v>
      </c>
      <c r="S5321" s="9">
        <v>45146.0</v>
      </c>
      <c r="T5321" s="9">
        <v>45155.0</v>
      </c>
      <c r="U5321" s="1" t="s">
        <v>7216</v>
      </c>
      <c r="V5321" s="5">
        <f t="shared" si="940"/>
        <v>43316</v>
      </c>
      <c r="W5321" s="11">
        <f t="shared" si="1057"/>
        <v>51112.88</v>
      </c>
      <c r="X5321" s="9">
        <v>45236.0</v>
      </c>
      <c r="Y5321" s="5">
        <f t="shared" si="1283"/>
        <v>46781.28</v>
      </c>
      <c r="Z5321" s="5">
        <f t="shared" si="1154"/>
        <v>32487</v>
      </c>
      <c r="AA5321" s="9">
        <v>45190.0</v>
      </c>
      <c r="AB5321" s="1" t="s">
        <v>7217</v>
      </c>
      <c r="AC5321" s="1" t="s">
        <v>55</v>
      </c>
      <c r="AD5321" s="12" t="s">
        <v>46</v>
      </c>
      <c r="AE5321" s="12" t="s">
        <v>47</v>
      </c>
      <c r="AF5321" s="12" t="s">
        <v>47</v>
      </c>
      <c r="AG5321" s="12" t="s">
        <v>47</v>
      </c>
      <c r="AH5321" s="12" t="s">
        <v>47</v>
      </c>
      <c r="AI5321" s="12" t="s">
        <v>47</v>
      </c>
    </row>
    <row r="5322">
      <c r="A5322" s="1" t="s">
        <v>7211</v>
      </c>
      <c r="B5322" s="13"/>
      <c r="C5322" s="1" t="s">
        <v>36</v>
      </c>
      <c r="D5322" s="1" t="s">
        <v>96</v>
      </c>
      <c r="E5322" s="1" t="s">
        <v>113</v>
      </c>
      <c r="F5322" s="1" t="s">
        <v>615</v>
      </c>
      <c r="G5322" s="1" t="s">
        <v>196</v>
      </c>
      <c r="H5322" s="1" t="s">
        <v>197</v>
      </c>
      <c r="I5322" s="1" t="s">
        <v>42</v>
      </c>
      <c r="J5322" s="1"/>
      <c r="K5322" s="1" t="s">
        <v>7212</v>
      </c>
      <c r="L5322" s="1" t="s">
        <v>53</v>
      </c>
      <c r="M5322" s="9">
        <v>44868.0</v>
      </c>
      <c r="N5322" s="9">
        <v>45351.0</v>
      </c>
      <c r="O5322" s="1"/>
      <c r="P5322" s="1">
        <v>8.33</v>
      </c>
      <c r="Q5322" s="1">
        <v>300000.0</v>
      </c>
      <c r="R5322" s="1">
        <v>350000.0</v>
      </c>
      <c r="S5322" s="9">
        <v>45349.0</v>
      </c>
      <c r="T5322" s="9">
        <v>45351.0</v>
      </c>
      <c r="U5322" s="1" t="s">
        <v>7218</v>
      </c>
      <c r="V5322" s="5">
        <f t="shared" si="940"/>
        <v>29155</v>
      </c>
      <c r="W5322" s="11">
        <f t="shared" si="1057"/>
        <v>34402.9</v>
      </c>
      <c r="X5322" s="9">
        <v>45439.0</v>
      </c>
      <c r="Y5322" s="5">
        <f t="shared" si="1283"/>
        <v>31487.4</v>
      </c>
      <c r="Z5322" s="5">
        <f t="shared" si="1154"/>
        <v>21866.25</v>
      </c>
      <c r="AA5322" s="9">
        <v>45443.0</v>
      </c>
      <c r="AB5322" s="1" t="s">
        <v>7218</v>
      </c>
      <c r="AC5322" s="1" t="s">
        <v>55</v>
      </c>
      <c r="AD5322" s="12" t="s">
        <v>46</v>
      </c>
      <c r="AE5322" s="12" t="s">
        <v>47</v>
      </c>
      <c r="AF5322" s="12" t="s">
        <v>47</v>
      </c>
      <c r="AG5322" s="12" t="s">
        <v>47</v>
      </c>
      <c r="AH5322" s="12" t="s">
        <v>137</v>
      </c>
      <c r="AI5322" s="12" t="s">
        <v>137</v>
      </c>
    </row>
    <row r="5323">
      <c r="A5323" s="1" t="s">
        <v>7211</v>
      </c>
      <c r="B5323" s="13"/>
      <c r="C5323" s="1" t="s">
        <v>36</v>
      </c>
      <c r="D5323" s="1" t="s">
        <v>96</v>
      </c>
      <c r="E5323" s="1" t="s">
        <v>113</v>
      </c>
      <c r="F5323" s="1" t="s">
        <v>615</v>
      </c>
      <c r="G5323" s="1" t="s">
        <v>196</v>
      </c>
      <c r="H5323" s="1" t="s">
        <v>197</v>
      </c>
      <c r="I5323" s="1" t="s">
        <v>42</v>
      </c>
      <c r="J5323" s="1"/>
      <c r="K5323" s="1" t="s">
        <v>7212</v>
      </c>
      <c r="L5323" s="1" t="s">
        <v>53</v>
      </c>
      <c r="M5323" s="9">
        <v>44868.0</v>
      </c>
      <c r="N5323" s="9">
        <v>45359.0</v>
      </c>
      <c r="O5323" s="1"/>
      <c r="P5323" s="1">
        <v>8.33</v>
      </c>
      <c r="Q5323" s="1">
        <v>300000.0</v>
      </c>
      <c r="R5323" s="1">
        <v>350000.0</v>
      </c>
      <c r="S5323" s="9">
        <v>45355.0</v>
      </c>
      <c r="T5323" s="9">
        <v>45359.0</v>
      </c>
      <c r="U5323" s="1" t="s">
        <v>7219</v>
      </c>
      <c r="V5323" s="5">
        <f t="shared" si="940"/>
        <v>29155</v>
      </c>
      <c r="W5323" s="11">
        <f t="shared" si="1057"/>
        <v>34402.9</v>
      </c>
      <c r="X5323" s="9">
        <v>45445.0</v>
      </c>
      <c r="Y5323" s="5">
        <f t="shared" si="1283"/>
        <v>31487.4</v>
      </c>
      <c r="Z5323" s="5">
        <f t="shared" si="1154"/>
        <v>21866.25</v>
      </c>
      <c r="AA5323" s="9">
        <v>45449.0</v>
      </c>
      <c r="AB5323" s="1" t="s">
        <v>7219</v>
      </c>
      <c r="AC5323" s="1" t="s">
        <v>55</v>
      </c>
      <c r="AD5323" s="12" t="s">
        <v>46</v>
      </c>
      <c r="AE5323" s="12" t="s">
        <v>47</v>
      </c>
      <c r="AF5323" s="12" t="s">
        <v>47</v>
      </c>
      <c r="AG5323" s="12" t="s">
        <v>47</v>
      </c>
      <c r="AH5323" s="12" t="s">
        <v>137</v>
      </c>
      <c r="AI5323" s="12" t="s">
        <v>137</v>
      </c>
    </row>
    <row r="5324">
      <c r="A5324" s="1" t="s">
        <v>7211</v>
      </c>
      <c r="B5324" s="13"/>
      <c r="C5324" s="1" t="s">
        <v>36</v>
      </c>
      <c r="D5324" s="1" t="s">
        <v>96</v>
      </c>
      <c r="E5324" s="1" t="s">
        <v>113</v>
      </c>
      <c r="F5324" s="1" t="s">
        <v>615</v>
      </c>
      <c r="G5324" s="1" t="s">
        <v>196</v>
      </c>
      <c r="H5324" s="1" t="s">
        <v>197</v>
      </c>
      <c r="I5324" s="1" t="s">
        <v>42</v>
      </c>
      <c r="J5324" s="1"/>
      <c r="K5324" s="1" t="s">
        <v>7212</v>
      </c>
      <c r="L5324" s="1" t="s">
        <v>53</v>
      </c>
      <c r="M5324" s="9">
        <v>44868.0</v>
      </c>
      <c r="N5324" s="9">
        <v>45359.0</v>
      </c>
      <c r="O5324" s="1"/>
      <c r="P5324" s="1">
        <v>8.33</v>
      </c>
      <c r="Q5324" s="1">
        <v>700000.0</v>
      </c>
      <c r="R5324" s="1">
        <v>750000.0</v>
      </c>
      <c r="S5324" s="9">
        <v>45355.0</v>
      </c>
      <c r="T5324" s="9">
        <v>45359.0</v>
      </c>
      <c r="U5324" s="1" t="s">
        <v>7220</v>
      </c>
      <c r="V5324" s="5">
        <f t="shared" si="940"/>
        <v>62475</v>
      </c>
      <c r="W5324" s="11">
        <f t="shared" si="1057"/>
        <v>73720.5</v>
      </c>
      <c r="X5324" s="9">
        <v>45445.0</v>
      </c>
      <c r="Y5324" s="5">
        <f t="shared" si="1283"/>
        <v>67473</v>
      </c>
      <c r="Z5324" s="5">
        <f t="shared" si="1154"/>
        <v>46856.25</v>
      </c>
      <c r="AA5324" s="9">
        <v>45449.0</v>
      </c>
      <c r="AB5324" s="1" t="s">
        <v>7220</v>
      </c>
      <c r="AC5324" s="1" t="s">
        <v>55</v>
      </c>
      <c r="AD5324" s="12" t="s">
        <v>46</v>
      </c>
      <c r="AE5324" s="12" t="s">
        <v>47</v>
      </c>
      <c r="AF5324" s="12" t="s">
        <v>47</v>
      </c>
      <c r="AG5324" s="12" t="s">
        <v>47</v>
      </c>
      <c r="AH5324" s="12" t="s">
        <v>137</v>
      </c>
      <c r="AI5324" s="12" t="s">
        <v>137</v>
      </c>
    </row>
    <row r="5325">
      <c r="A5325" s="1" t="s">
        <v>7211</v>
      </c>
      <c r="B5325" s="13"/>
      <c r="C5325" s="1" t="s">
        <v>36</v>
      </c>
      <c r="D5325" s="1" t="s">
        <v>96</v>
      </c>
      <c r="E5325" s="1" t="s">
        <v>113</v>
      </c>
      <c r="F5325" s="1" t="s">
        <v>615</v>
      </c>
      <c r="G5325" s="1" t="s">
        <v>196</v>
      </c>
      <c r="H5325" s="1" t="s">
        <v>197</v>
      </c>
      <c r="I5325" s="1" t="s">
        <v>42</v>
      </c>
      <c r="J5325" s="1"/>
      <c r="K5325" s="1" t="s">
        <v>7212</v>
      </c>
      <c r="L5325" s="1" t="s">
        <v>53</v>
      </c>
      <c r="M5325" s="9">
        <v>44868.0</v>
      </c>
      <c r="N5325" s="9">
        <v>45370.0</v>
      </c>
      <c r="O5325" s="1"/>
      <c r="P5325" s="1">
        <v>8.33</v>
      </c>
      <c r="Q5325" s="1">
        <v>350000.0</v>
      </c>
      <c r="R5325" s="1">
        <v>400000.0</v>
      </c>
      <c r="S5325" s="9">
        <v>45369.0</v>
      </c>
      <c r="T5325" s="9">
        <v>45370.0</v>
      </c>
      <c r="U5325" s="1" t="s">
        <v>7221</v>
      </c>
      <c r="V5325" s="5">
        <f t="shared" si="940"/>
        <v>33320</v>
      </c>
      <c r="W5325" s="11">
        <f t="shared" si="1057"/>
        <v>39317.6</v>
      </c>
      <c r="X5325" s="9">
        <v>45459.0</v>
      </c>
      <c r="Y5325" s="5">
        <f t="shared" si="1283"/>
        <v>35985.6</v>
      </c>
      <c r="Z5325" s="5">
        <f t="shared" si="1154"/>
        <v>24990</v>
      </c>
      <c r="AA5325" s="9">
        <v>45463.0</v>
      </c>
      <c r="AB5325" s="1" t="s">
        <v>7221</v>
      </c>
      <c r="AC5325" s="1" t="s">
        <v>55</v>
      </c>
      <c r="AD5325" s="12" t="s">
        <v>46</v>
      </c>
      <c r="AE5325" s="12" t="s">
        <v>47</v>
      </c>
      <c r="AF5325" s="12" t="s">
        <v>47</v>
      </c>
      <c r="AG5325" s="12" t="s">
        <v>47</v>
      </c>
      <c r="AH5325" s="12" t="s">
        <v>137</v>
      </c>
      <c r="AI5325" s="12" t="s">
        <v>137</v>
      </c>
    </row>
    <row r="5326">
      <c r="A5326" s="1" t="s">
        <v>7211</v>
      </c>
      <c r="B5326" s="13"/>
      <c r="C5326" s="1" t="s">
        <v>36</v>
      </c>
      <c r="D5326" s="1" t="s">
        <v>96</v>
      </c>
      <c r="E5326" s="1" t="s">
        <v>113</v>
      </c>
      <c r="F5326" s="1" t="s">
        <v>615</v>
      </c>
      <c r="G5326" s="1" t="s">
        <v>196</v>
      </c>
      <c r="H5326" s="1" t="s">
        <v>197</v>
      </c>
      <c r="I5326" s="1" t="s">
        <v>42</v>
      </c>
      <c r="J5326" s="1"/>
      <c r="K5326" s="1" t="s">
        <v>7212</v>
      </c>
      <c r="L5326" s="1" t="s">
        <v>53</v>
      </c>
      <c r="M5326" s="9">
        <v>44868.0</v>
      </c>
      <c r="N5326" s="9">
        <v>45378.0</v>
      </c>
      <c r="O5326" s="1"/>
      <c r="P5326" s="1">
        <v>8.33</v>
      </c>
      <c r="Q5326" s="1">
        <v>300000.0</v>
      </c>
      <c r="R5326" s="1">
        <v>350000.0</v>
      </c>
      <c r="S5326" s="9">
        <v>45378.0</v>
      </c>
      <c r="T5326" s="9">
        <v>45378.0</v>
      </c>
      <c r="U5326" s="1" t="s">
        <v>7222</v>
      </c>
      <c r="V5326" s="5">
        <f t="shared" si="940"/>
        <v>29155</v>
      </c>
      <c r="W5326" s="11">
        <f t="shared" si="1057"/>
        <v>34402.9</v>
      </c>
      <c r="X5326" s="9">
        <v>45418.0</v>
      </c>
      <c r="Y5326" s="5">
        <f t="shared" si="1283"/>
        <v>31487.4</v>
      </c>
      <c r="Z5326" s="5">
        <f t="shared" si="1154"/>
        <v>21866.25</v>
      </c>
      <c r="AA5326" s="9">
        <v>45422.0</v>
      </c>
      <c r="AB5326" s="1" t="s">
        <v>7222</v>
      </c>
      <c r="AC5326" s="1" t="s">
        <v>55</v>
      </c>
      <c r="AD5326" s="12" t="s">
        <v>46</v>
      </c>
      <c r="AE5326" s="12" t="s">
        <v>47</v>
      </c>
      <c r="AF5326" s="12" t="s">
        <v>47</v>
      </c>
      <c r="AG5326" s="12" t="s">
        <v>47</v>
      </c>
      <c r="AH5326" s="12" t="s">
        <v>137</v>
      </c>
      <c r="AI5326" s="12" t="s">
        <v>137</v>
      </c>
    </row>
    <row r="5327">
      <c r="A5327" s="1" t="s">
        <v>7211</v>
      </c>
      <c r="B5327" s="13"/>
      <c r="C5327" s="1" t="s">
        <v>36</v>
      </c>
      <c r="D5327" s="1" t="s">
        <v>96</v>
      </c>
      <c r="E5327" s="1" t="s">
        <v>113</v>
      </c>
      <c r="F5327" s="1" t="s">
        <v>615</v>
      </c>
      <c r="G5327" s="1" t="s">
        <v>196</v>
      </c>
      <c r="H5327" s="1" t="s">
        <v>197</v>
      </c>
      <c r="I5327" s="1" t="s">
        <v>42</v>
      </c>
      <c r="J5327" s="1"/>
      <c r="K5327" s="1" t="s">
        <v>7212</v>
      </c>
      <c r="L5327" s="1" t="s">
        <v>53</v>
      </c>
      <c r="M5327" s="9">
        <v>44868.0</v>
      </c>
      <c r="N5327" s="9">
        <v>44868.0</v>
      </c>
      <c r="O5327" s="1"/>
      <c r="P5327" s="1">
        <v>8.33</v>
      </c>
      <c r="Q5327" s="1">
        <v>300000.0</v>
      </c>
      <c r="R5327" s="1">
        <v>300000.0</v>
      </c>
      <c r="S5327" s="10">
        <f t="shared" ref="S5327:S5332" si="1284">N5327+90</f>
        <v>44958</v>
      </c>
      <c r="V5327" s="5">
        <f t="shared" si="940"/>
        <v>24990</v>
      </c>
      <c r="W5327" s="11">
        <f t="shared" si="1057"/>
        <v>29488.2</v>
      </c>
      <c r="Z5327" s="5">
        <f t="shared" si="1154"/>
        <v>18742.5</v>
      </c>
      <c r="AC5327" s="1" t="str">
        <f t="shared" ref="AC5327:AC5330" si="1285">IF(T5327="","C","O")</f>
        <v>C</v>
      </c>
      <c r="AD5327" s="12" t="s">
        <v>46</v>
      </c>
      <c r="AE5327" s="12" t="s">
        <v>46</v>
      </c>
      <c r="AF5327" s="12" t="s">
        <v>46</v>
      </c>
      <c r="AG5327" s="12"/>
      <c r="AH5327" s="12"/>
      <c r="AI5327" s="12"/>
    </row>
    <row r="5328">
      <c r="A5328" s="1" t="s">
        <v>7211</v>
      </c>
      <c r="B5328" s="13"/>
      <c r="C5328" s="1" t="s">
        <v>36</v>
      </c>
      <c r="D5328" s="1" t="s">
        <v>96</v>
      </c>
      <c r="E5328" s="1" t="s">
        <v>113</v>
      </c>
      <c r="F5328" s="1" t="s">
        <v>615</v>
      </c>
      <c r="G5328" s="1" t="s">
        <v>196</v>
      </c>
      <c r="H5328" s="1" t="s">
        <v>197</v>
      </c>
      <c r="I5328" s="1" t="s">
        <v>42</v>
      </c>
      <c r="J5328" s="1"/>
      <c r="K5328" s="1" t="s">
        <v>7212</v>
      </c>
      <c r="L5328" s="1" t="s">
        <v>53</v>
      </c>
      <c r="M5328" s="9">
        <v>44868.0</v>
      </c>
      <c r="N5328" s="9">
        <v>44868.0</v>
      </c>
      <c r="O5328" s="1"/>
      <c r="P5328" s="1">
        <v>8.33</v>
      </c>
      <c r="Q5328" s="1">
        <v>300000.0</v>
      </c>
      <c r="R5328" s="1">
        <v>300000.0</v>
      </c>
      <c r="S5328" s="10">
        <f t="shared" si="1284"/>
        <v>44958</v>
      </c>
      <c r="V5328" s="5">
        <f t="shared" si="940"/>
        <v>24990</v>
      </c>
      <c r="W5328" s="11">
        <f t="shared" si="1057"/>
        <v>29488.2</v>
      </c>
      <c r="Z5328" s="5">
        <f t="shared" si="1154"/>
        <v>18742.5</v>
      </c>
      <c r="AC5328" s="1" t="str">
        <f t="shared" si="1285"/>
        <v>C</v>
      </c>
      <c r="AD5328" s="12" t="s">
        <v>46</v>
      </c>
      <c r="AE5328" s="12" t="s">
        <v>46</v>
      </c>
      <c r="AF5328" s="12" t="s">
        <v>46</v>
      </c>
      <c r="AG5328" s="12"/>
      <c r="AH5328" s="12"/>
      <c r="AI5328" s="12"/>
    </row>
    <row r="5329">
      <c r="A5329" s="1" t="s">
        <v>7211</v>
      </c>
      <c r="B5329" s="13"/>
      <c r="C5329" s="1" t="s">
        <v>36</v>
      </c>
      <c r="D5329" s="1" t="s">
        <v>96</v>
      </c>
      <c r="E5329" s="1" t="s">
        <v>113</v>
      </c>
      <c r="F5329" s="1" t="s">
        <v>615</v>
      </c>
      <c r="G5329" s="1" t="s">
        <v>196</v>
      </c>
      <c r="H5329" s="1" t="s">
        <v>197</v>
      </c>
      <c r="I5329" s="1" t="s">
        <v>42</v>
      </c>
      <c r="J5329" s="1"/>
      <c r="K5329" s="1" t="s">
        <v>7212</v>
      </c>
      <c r="L5329" s="1" t="s">
        <v>53</v>
      </c>
      <c r="M5329" s="9">
        <v>44868.0</v>
      </c>
      <c r="N5329" s="9">
        <v>44868.0</v>
      </c>
      <c r="O5329" s="1"/>
      <c r="P5329" s="1">
        <v>8.33</v>
      </c>
      <c r="Q5329" s="1">
        <v>300000.0</v>
      </c>
      <c r="R5329" s="1">
        <v>300000.0</v>
      </c>
      <c r="S5329" s="10">
        <f t="shared" si="1284"/>
        <v>44958</v>
      </c>
      <c r="V5329" s="5">
        <f t="shared" si="940"/>
        <v>24990</v>
      </c>
      <c r="W5329" s="11">
        <f t="shared" si="1057"/>
        <v>29488.2</v>
      </c>
      <c r="Z5329" s="5">
        <f t="shared" si="1154"/>
        <v>18742.5</v>
      </c>
      <c r="AC5329" s="1" t="str">
        <f t="shared" si="1285"/>
        <v>C</v>
      </c>
      <c r="AD5329" s="12" t="s">
        <v>46</v>
      </c>
      <c r="AE5329" s="12" t="s">
        <v>46</v>
      </c>
      <c r="AF5329" s="12" t="s">
        <v>46</v>
      </c>
      <c r="AG5329" s="12"/>
      <c r="AH5329" s="12"/>
      <c r="AI5329" s="12"/>
    </row>
    <row r="5330">
      <c r="A5330" s="1" t="s">
        <v>7211</v>
      </c>
      <c r="B5330" s="13"/>
      <c r="C5330" s="1" t="s">
        <v>36</v>
      </c>
      <c r="D5330" s="1" t="s">
        <v>96</v>
      </c>
      <c r="E5330" s="1" t="s">
        <v>113</v>
      </c>
      <c r="F5330" s="1" t="s">
        <v>615</v>
      </c>
      <c r="G5330" s="1" t="s">
        <v>196</v>
      </c>
      <c r="H5330" s="1" t="s">
        <v>197</v>
      </c>
      <c r="I5330" s="1" t="s">
        <v>42</v>
      </c>
      <c r="J5330" s="1"/>
      <c r="K5330" s="1" t="s">
        <v>7212</v>
      </c>
      <c r="L5330" s="1" t="s">
        <v>53</v>
      </c>
      <c r="M5330" s="9">
        <v>44868.0</v>
      </c>
      <c r="N5330" s="9">
        <v>44868.0</v>
      </c>
      <c r="O5330" s="1"/>
      <c r="P5330" s="1">
        <v>8.33</v>
      </c>
      <c r="Q5330" s="1">
        <v>300000.0</v>
      </c>
      <c r="R5330" s="1">
        <v>300000.0</v>
      </c>
      <c r="S5330" s="10">
        <f t="shared" si="1284"/>
        <v>44958</v>
      </c>
      <c r="V5330" s="5">
        <f t="shared" si="940"/>
        <v>24990</v>
      </c>
      <c r="W5330" s="11">
        <f t="shared" si="1057"/>
        <v>29488.2</v>
      </c>
      <c r="Z5330" s="5">
        <f t="shared" si="1154"/>
        <v>18742.5</v>
      </c>
      <c r="AC5330" s="1" t="str">
        <f t="shared" si="1285"/>
        <v>C</v>
      </c>
      <c r="AD5330" s="12" t="s">
        <v>46</v>
      </c>
      <c r="AE5330" s="12" t="s">
        <v>46</v>
      </c>
      <c r="AF5330" s="12" t="s">
        <v>46</v>
      </c>
      <c r="AG5330" s="12"/>
      <c r="AH5330" s="12"/>
      <c r="AI5330" s="12"/>
    </row>
    <row r="5331">
      <c r="A5331" s="1" t="s">
        <v>7211</v>
      </c>
      <c r="B5331" s="13"/>
      <c r="C5331" s="1" t="s">
        <v>36</v>
      </c>
      <c r="D5331" s="1" t="s">
        <v>96</v>
      </c>
      <c r="E5331" s="1" t="s">
        <v>113</v>
      </c>
      <c r="F5331" s="1" t="s">
        <v>615</v>
      </c>
      <c r="G5331" s="1" t="s">
        <v>196</v>
      </c>
      <c r="H5331" s="1" t="s">
        <v>197</v>
      </c>
      <c r="I5331" s="1" t="s">
        <v>42</v>
      </c>
      <c r="J5331" s="1"/>
      <c r="K5331" s="1" t="s">
        <v>7212</v>
      </c>
      <c r="L5331" s="1" t="s">
        <v>53</v>
      </c>
      <c r="M5331" s="9">
        <v>44868.0</v>
      </c>
      <c r="N5331" s="9">
        <v>44868.0</v>
      </c>
      <c r="O5331" s="1"/>
      <c r="P5331" s="1">
        <v>8.33</v>
      </c>
      <c r="Q5331" s="1">
        <v>300000.0</v>
      </c>
      <c r="R5331" s="1">
        <v>300000.0</v>
      </c>
      <c r="S5331" s="10">
        <f t="shared" si="1284"/>
        <v>44958</v>
      </c>
      <c r="V5331" s="5">
        <f t="shared" si="940"/>
        <v>24990</v>
      </c>
      <c r="W5331" s="11">
        <f t="shared" si="1057"/>
        <v>29488.2</v>
      </c>
      <c r="Z5331" s="5">
        <f t="shared" si="1154"/>
        <v>18742.5</v>
      </c>
      <c r="AB5331" s="1"/>
      <c r="AC5331" s="1" t="s">
        <v>45</v>
      </c>
      <c r="AD5331" s="12" t="s">
        <v>46</v>
      </c>
      <c r="AE5331" s="12" t="s">
        <v>46</v>
      </c>
      <c r="AF5331" s="12" t="s">
        <v>46</v>
      </c>
      <c r="AG5331" s="12"/>
      <c r="AH5331" s="12"/>
      <c r="AI5331" s="12"/>
    </row>
    <row r="5332">
      <c r="A5332" s="1" t="s">
        <v>7211</v>
      </c>
      <c r="B5332" s="13"/>
      <c r="C5332" s="1" t="s">
        <v>36</v>
      </c>
      <c r="D5332" s="1" t="s">
        <v>96</v>
      </c>
      <c r="E5332" s="1" t="s">
        <v>113</v>
      </c>
      <c r="F5332" s="1" t="s">
        <v>615</v>
      </c>
      <c r="G5332" s="1" t="s">
        <v>196</v>
      </c>
      <c r="H5332" s="1" t="s">
        <v>197</v>
      </c>
      <c r="I5332" s="1" t="s">
        <v>42</v>
      </c>
      <c r="J5332" s="1"/>
      <c r="K5332" s="1" t="s">
        <v>7212</v>
      </c>
      <c r="L5332" s="1" t="s">
        <v>53</v>
      </c>
      <c r="M5332" s="9">
        <v>44868.0</v>
      </c>
      <c r="N5332" s="9">
        <v>44868.0</v>
      </c>
      <c r="O5332" s="1"/>
      <c r="P5332" s="1">
        <v>8.33</v>
      </c>
      <c r="Q5332" s="1">
        <v>500000.0</v>
      </c>
      <c r="R5332" s="1">
        <v>300000.0</v>
      </c>
      <c r="S5332" s="10">
        <f t="shared" si="1284"/>
        <v>44958</v>
      </c>
      <c r="V5332" s="5">
        <f t="shared" si="940"/>
        <v>24990</v>
      </c>
      <c r="W5332" s="11">
        <f t="shared" si="1057"/>
        <v>29488.2</v>
      </c>
      <c r="Z5332" s="5">
        <f t="shared" si="1154"/>
        <v>18742.5</v>
      </c>
      <c r="AC5332" s="1" t="str">
        <f t="shared" ref="AC5332:AC5337" si="1286">IF(T5332="","C","O")</f>
        <v>C</v>
      </c>
      <c r="AD5332" s="12" t="s">
        <v>46</v>
      </c>
      <c r="AE5332" s="12" t="s">
        <v>46</v>
      </c>
      <c r="AF5332" s="12" t="s">
        <v>46</v>
      </c>
      <c r="AG5332" s="12"/>
      <c r="AH5332" s="12"/>
      <c r="AI5332" s="12"/>
    </row>
    <row r="5333">
      <c r="A5333" s="1" t="s">
        <v>7211</v>
      </c>
      <c r="B5333" s="13"/>
      <c r="C5333" s="1" t="s">
        <v>36</v>
      </c>
      <c r="D5333" s="1" t="s">
        <v>96</v>
      </c>
      <c r="E5333" s="1" t="s">
        <v>113</v>
      </c>
      <c r="F5333" s="1" t="s">
        <v>615</v>
      </c>
      <c r="G5333" s="1" t="s">
        <v>196</v>
      </c>
      <c r="H5333" s="1" t="s">
        <v>197</v>
      </c>
      <c r="I5333" s="1" t="s">
        <v>42</v>
      </c>
      <c r="J5333" s="1"/>
      <c r="K5333" s="1" t="s">
        <v>7212</v>
      </c>
      <c r="L5333" s="1" t="s">
        <v>53</v>
      </c>
      <c r="M5333" s="9">
        <v>44868.0</v>
      </c>
      <c r="N5333" s="9">
        <v>45359.0</v>
      </c>
      <c r="O5333" s="1"/>
      <c r="P5333" s="1">
        <v>8.33</v>
      </c>
      <c r="Q5333" s="1">
        <v>650000.0</v>
      </c>
      <c r="R5333" s="1">
        <v>300000.0</v>
      </c>
      <c r="S5333" s="10">
        <f>N5333+30</f>
        <v>45389</v>
      </c>
      <c r="V5333" s="5">
        <f t="shared" si="940"/>
        <v>24990</v>
      </c>
      <c r="W5333" s="11">
        <f t="shared" si="1057"/>
        <v>29488.2</v>
      </c>
      <c r="X5333" s="1"/>
      <c r="Y5333" s="1"/>
      <c r="Z5333" s="5">
        <f t="shared" si="1154"/>
        <v>18742.5</v>
      </c>
      <c r="AA5333" s="1"/>
      <c r="AB5333" s="1"/>
      <c r="AC5333" s="1" t="str">
        <f t="shared" si="1286"/>
        <v>C</v>
      </c>
      <c r="AD5333" s="12" t="s">
        <v>46</v>
      </c>
      <c r="AE5333" s="12" t="s">
        <v>47</v>
      </c>
      <c r="AF5333" s="12" t="s">
        <v>137</v>
      </c>
      <c r="AG5333" s="12"/>
      <c r="AH5333" s="12"/>
      <c r="AI5333" s="12"/>
    </row>
    <row r="5334">
      <c r="A5334" s="1" t="s">
        <v>7211</v>
      </c>
      <c r="B5334" s="13"/>
      <c r="C5334" s="1" t="s">
        <v>36</v>
      </c>
      <c r="D5334" s="1" t="s">
        <v>96</v>
      </c>
      <c r="E5334" s="1" t="s">
        <v>113</v>
      </c>
      <c r="F5334" s="1" t="s">
        <v>615</v>
      </c>
      <c r="G5334" s="1" t="s">
        <v>196</v>
      </c>
      <c r="H5334" s="1" t="s">
        <v>197</v>
      </c>
      <c r="I5334" s="1" t="s">
        <v>42</v>
      </c>
      <c r="J5334" s="1"/>
      <c r="K5334" s="1" t="s">
        <v>7212</v>
      </c>
      <c r="L5334" s="1" t="s">
        <v>53</v>
      </c>
      <c r="M5334" s="9">
        <v>44868.0</v>
      </c>
      <c r="N5334" s="9">
        <v>45045.0</v>
      </c>
      <c r="O5334" s="1"/>
      <c r="P5334" s="1">
        <v>8.33</v>
      </c>
      <c r="Q5334" s="1">
        <v>650000.0</v>
      </c>
      <c r="R5334" s="1">
        <v>300000.0</v>
      </c>
      <c r="S5334" s="10">
        <f t="shared" ref="S5334:S5335" si="1287">N5334+90</f>
        <v>45135</v>
      </c>
      <c r="V5334" s="5">
        <f t="shared" si="940"/>
        <v>24990</v>
      </c>
      <c r="W5334" s="11">
        <f t="shared" si="1057"/>
        <v>29488.2</v>
      </c>
      <c r="X5334" s="1"/>
      <c r="Y5334" s="1"/>
      <c r="Z5334" s="5">
        <f t="shared" si="1154"/>
        <v>18742.5</v>
      </c>
      <c r="AA5334" s="1"/>
      <c r="AB5334" s="1"/>
      <c r="AC5334" s="1" t="str">
        <f t="shared" si="1286"/>
        <v>C</v>
      </c>
      <c r="AD5334" s="12" t="s">
        <v>46</v>
      </c>
      <c r="AE5334" s="12" t="s">
        <v>47</v>
      </c>
      <c r="AF5334" s="12" t="s">
        <v>47</v>
      </c>
      <c r="AG5334" s="12"/>
      <c r="AH5334" s="12"/>
      <c r="AI5334" s="12"/>
    </row>
    <row r="5335">
      <c r="A5335" s="1" t="s">
        <v>7223</v>
      </c>
      <c r="B5335" s="13"/>
      <c r="C5335" s="1" t="s">
        <v>132</v>
      </c>
      <c r="D5335" s="1" t="s">
        <v>81</v>
      </c>
      <c r="E5335" s="1" t="s">
        <v>212</v>
      </c>
      <c r="F5335" s="1" t="s">
        <v>371</v>
      </c>
      <c r="G5335" s="1" t="s">
        <v>134</v>
      </c>
      <c r="H5335" s="1" t="s">
        <v>135</v>
      </c>
      <c r="I5335" s="1" t="s">
        <v>42</v>
      </c>
      <c r="J5335" s="1"/>
      <c r="K5335" s="1" t="s">
        <v>7224</v>
      </c>
      <c r="L5335" s="1" t="s">
        <v>99</v>
      </c>
      <c r="M5335" s="9">
        <v>45125.0</v>
      </c>
      <c r="N5335" s="9">
        <v>45120.0</v>
      </c>
      <c r="O5335" s="1"/>
      <c r="P5335" s="1">
        <v>8.33</v>
      </c>
      <c r="Q5335" s="1">
        <v>500000.0</v>
      </c>
      <c r="R5335" s="1">
        <v>300000.0</v>
      </c>
      <c r="S5335" s="10">
        <f t="shared" si="1287"/>
        <v>45210</v>
      </c>
      <c r="V5335" s="5">
        <f t="shared" si="940"/>
        <v>24990</v>
      </c>
      <c r="W5335" s="11">
        <f t="shared" si="1057"/>
        <v>29488.2</v>
      </c>
      <c r="Z5335" s="5">
        <f t="shared" si="1154"/>
        <v>18742.5</v>
      </c>
      <c r="AC5335" s="1" t="str">
        <f t="shared" si="1286"/>
        <v>C</v>
      </c>
      <c r="AD5335" s="12" t="s">
        <v>47</v>
      </c>
      <c r="AE5335" s="12" t="s">
        <v>47</v>
      </c>
      <c r="AF5335" s="12" t="s">
        <v>47</v>
      </c>
      <c r="AG5335" s="12"/>
      <c r="AH5335" s="12"/>
      <c r="AI5335" s="12"/>
    </row>
    <row r="5336">
      <c r="A5336" s="1" t="s">
        <v>7225</v>
      </c>
      <c r="B5336" s="13"/>
      <c r="C5336" s="1" t="s">
        <v>36</v>
      </c>
      <c r="D5336" s="1" t="s">
        <v>81</v>
      </c>
      <c r="E5336" s="1" t="s">
        <v>38</v>
      </c>
      <c r="F5336" s="1" t="s">
        <v>7226</v>
      </c>
      <c r="G5336" s="1" t="s">
        <v>40</v>
      </c>
      <c r="H5336" s="1" t="s">
        <v>41</v>
      </c>
      <c r="I5336" s="1" t="s">
        <v>42</v>
      </c>
      <c r="J5336" s="1"/>
      <c r="K5336" s="1" t="s">
        <v>7227</v>
      </c>
      <c r="L5336" s="1" t="s">
        <v>53</v>
      </c>
      <c r="M5336" s="9">
        <v>45007.0</v>
      </c>
      <c r="N5336" s="9">
        <v>45007.0</v>
      </c>
      <c r="O5336" s="1"/>
      <c r="P5336" s="1">
        <v>7.5</v>
      </c>
      <c r="Q5336" s="1">
        <v>550000.0</v>
      </c>
      <c r="R5336" s="1">
        <v>300000.0</v>
      </c>
      <c r="S5336" s="10">
        <f t="shared" ref="S5336:S5340" si="1288">N5336+30</f>
        <v>45037</v>
      </c>
      <c r="V5336" s="5">
        <f t="shared" si="940"/>
        <v>22500</v>
      </c>
      <c r="W5336" s="11">
        <f t="shared" si="1057"/>
        <v>26550</v>
      </c>
      <c r="X5336" s="1"/>
      <c r="Y5336" s="1"/>
      <c r="Z5336" s="5">
        <f t="shared" si="1154"/>
        <v>16875</v>
      </c>
      <c r="AA5336" s="1"/>
      <c r="AB5336" s="1"/>
      <c r="AC5336" s="1" t="str">
        <f t="shared" si="1286"/>
        <v>C</v>
      </c>
      <c r="AD5336" s="12" t="s">
        <v>46</v>
      </c>
      <c r="AE5336" s="12" t="s">
        <v>46</v>
      </c>
      <c r="AF5336" s="12" t="s">
        <v>47</v>
      </c>
      <c r="AG5336" s="12"/>
      <c r="AH5336" s="12"/>
      <c r="AI5336" s="12"/>
    </row>
    <row r="5337">
      <c r="A5337" s="1" t="s">
        <v>7225</v>
      </c>
      <c r="B5337" s="13"/>
      <c r="C5337" s="1" t="s">
        <v>36</v>
      </c>
      <c r="D5337" s="1" t="s">
        <v>81</v>
      </c>
      <c r="E5337" s="1" t="s">
        <v>38</v>
      </c>
      <c r="F5337" s="1" t="s">
        <v>7226</v>
      </c>
      <c r="G5337" s="1" t="s">
        <v>40</v>
      </c>
      <c r="H5337" s="1" t="s">
        <v>41</v>
      </c>
      <c r="I5337" s="1" t="s">
        <v>42</v>
      </c>
      <c r="J5337" s="1"/>
      <c r="K5337" s="1" t="s">
        <v>7227</v>
      </c>
      <c r="L5337" s="1" t="s">
        <v>53</v>
      </c>
      <c r="M5337" s="9">
        <v>45007.0</v>
      </c>
      <c r="N5337" s="9">
        <v>45007.0</v>
      </c>
      <c r="O5337" s="1"/>
      <c r="P5337" s="1">
        <v>7.5</v>
      </c>
      <c r="Q5337" s="1">
        <v>600000.0</v>
      </c>
      <c r="R5337" s="1">
        <v>300000.0</v>
      </c>
      <c r="S5337" s="10">
        <f t="shared" si="1288"/>
        <v>45037</v>
      </c>
      <c r="V5337" s="5">
        <f t="shared" si="940"/>
        <v>22500</v>
      </c>
      <c r="W5337" s="11">
        <f t="shared" si="1057"/>
        <v>26550</v>
      </c>
      <c r="X5337" s="1"/>
      <c r="Y5337" s="1"/>
      <c r="Z5337" s="5">
        <f t="shared" si="1154"/>
        <v>16875</v>
      </c>
      <c r="AB5337" s="1"/>
      <c r="AC5337" s="1" t="str">
        <f t="shared" si="1286"/>
        <v>C</v>
      </c>
      <c r="AD5337" s="12" t="s">
        <v>46</v>
      </c>
      <c r="AE5337" s="12" t="s">
        <v>46</v>
      </c>
      <c r="AF5337" s="12" t="s">
        <v>47</v>
      </c>
      <c r="AG5337" s="12"/>
      <c r="AH5337" s="12"/>
      <c r="AI5337" s="12"/>
    </row>
    <row r="5338">
      <c r="A5338" s="1" t="s">
        <v>7225</v>
      </c>
      <c r="B5338" s="13"/>
      <c r="C5338" s="1" t="s">
        <v>36</v>
      </c>
      <c r="D5338" s="1" t="s">
        <v>81</v>
      </c>
      <c r="E5338" s="1" t="s">
        <v>38</v>
      </c>
      <c r="F5338" s="1" t="s">
        <v>7226</v>
      </c>
      <c r="G5338" s="1" t="s">
        <v>40</v>
      </c>
      <c r="H5338" s="1" t="s">
        <v>41</v>
      </c>
      <c r="I5338" s="1" t="s">
        <v>42</v>
      </c>
      <c r="J5338" s="1"/>
      <c r="K5338" s="1" t="s">
        <v>7227</v>
      </c>
      <c r="L5338" s="1" t="s">
        <v>53</v>
      </c>
      <c r="M5338" s="9">
        <v>45007.0</v>
      </c>
      <c r="N5338" s="9">
        <v>45007.0</v>
      </c>
      <c r="O5338" s="1"/>
      <c r="P5338" s="1">
        <v>7.5</v>
      </c>
      <c r="Q5338" s="1">
        <v>650000.0</v>
      </c>
      <c r="R5338" s="1">
        <v>300000.0</v>
      </c>
      <c r="S5338" s="10">
        <f t="shared" si="1288"/>
        <v>45037</v>
      </c>
      <c r="V5338" s="5">
        <f t="shared" si="940"/>
        <v>22500</v>
      </c>
      <c r="W5338" s="11">
        <f t="shared" si="1057"/>
        <v>26550</v>
      </c>
      <c r="Z5338" s="5">
        <f t="shared" si="1154"/>
        <v>16875</v>
      </c>
      <c r="AC5338" s="1" t="s">
        <v>45</v>
      </c>
      <c r="AD5338" s="12" t="s">
        <v>46</v>
      </c>
      <c r="AE5338" s="12" t="s">
        <v>46</v>
      </c>
      <c r="AF5338" s="12" t="s">
        <v>47</v>
      </c>
      <c r="AG5338" s="12"/>
      <c r="AH5338" s="12"/>
      <c r="AI5338" s="12"/>
    </row>
    <row r="5339">
      <c r="A5339" s="1" t="s">
        <v>7225</v>
      </c>
      <c r="B5339" s="13"/>
      <c r="C5339" s="1" t="s">
        <v>36</v>
      </c>
      <c r="D5339" s="1" t="s">
        <v>81</v>
      </c>
      <c r="E5339" s="1" t="s">
        <v>38</v>
      </c>
      <c r="F5339" s="1" t="s">
        <v>7226</v>
      </c>
      <c r="G5339" s="1" t="s">
        <v>40</v>
      </c>
      <c r="H5339" s="1" t="s">
        <v>41</v>
      </c>
      <c r="I5339" s="1" t="s">
        <v>42</v>
      </c>
      <c r="J5339" s="1"/>
      <c r="K5339" s="1" t="s">
        <v>7227</v>
      </c>
      <c r="L5339" s="1" t="s">
        <v>53</v>
      </c>
      <c r="M5339" s="9">
        <v>45007.0</v>
      </c>
      <c r="N5339" s="9">
        <v>45007.0</v>
      </c>
      <c r="O5339" s="1"/>
      <c r="P5339" s="1">
        <v>7.5</v>
      </c>
      <c r="Q5339" s="1">
        <v>200000.0</v>
      </c>
      <c r="R5339" s="1">
        <v>300000.0</v>
      </c>
      <c r="S5339" s="10">
        <f t="shared" si="1288"/>
        <v>45037</v>
      </c>
      <c r="V5339" s="5">
        <f t="shared" si="940"/>
        <v>22500</v>
      </c>
      <c r="W5339" s="11">
        <f t="shared" si="1057"/>
        <v>26550</v>
      </c>
      <c r="X5339" s="1"/>
      <c r="Y5339" s="1"/>
      <c r="Z5339" s="5">
        <f t="shared" si="1154"/>
        <v>16875</v>
      </c>
      <c r="AB5339" s="1"/>
      <c r="AC5339" s="1" t="s">
        <v>45</v>
      </c>
      <c r="AD5339" s="12" t="s">
        <v>46</v>
      </c>
      <c r="AE5339" s="12" t="s">
        <v>46</v>
      </c>
      <c r="AF5339" s="12" t="s">
        <v>47</v>
      </c>
      <c r="AG5339" s="12"/>
      <c r="AH5339" s="12"/>
      <c r="AI5339" s="12"/>
    </row>
    <row r="5340">
      <c r="A5340" s="1" t="s">
        <v>7225</v>
      </c>
      <c r="B5340" s="13"/>
      <c r="C5340" s="1" t="s">
        <v>36</v>
      </c>
      <c r="D5340" s="1" t="s">
        <v>81</v>
      </c>
      <c r="E5340" s="1" t="s">
        <v>38</v>
      </c>
      <c r="F5340" s="1" t="s">
        <v>7226</v>
      </c>
      <c r="G5340" s="1" t="s">
        <v>40</v>
      </c>
      <c r="H5340" s="1" t="s">
        <v>41</v>
      </c>
      <c r="I5340" s="1" t="s">
        <v>42</v>
      </c>
      <c r="J5340" s="1"/>
      <c r="K5340" s="1" t="s">
        <v>7227</v>
      </c>
      <c r="L5340" s="1" t="s">
        <v>53</v>
      </c>
      <c r="M5340" s="9">
        <v>45007.0</v>
      </c>
      <c r="N5340" s="9">
        <v>45007.0</v>
      </c>
      <c r="O5340" s="1"/>
      <c r="P5340" s="1">
        <v>7.5</v>
      </c>
      <c r="Q5340" s="1">
        <v>550000.0</v>
      </c>
      <c r="R5340" s="1">
        <v>300000.0</v>
      </c>
      <c r="S5340" s="10">
        <f t="shared" si="1288"/>
        <v>45037</v>
      </c>
      <c r="V5340" s="5">
        <f t="shared" si="940"/>
        <v>22500</v>
      </c>
      <c r="W5340" s="11">
        <f t="shared" si="1057"/>
        <v>26550</v>
      </c>
      <c r="Y5340" s="1"/>
      <c r="Z5340" s="5">
        <f t="shared" si="1154"/>
        <v>16875</v>
      </c>
      <c r="AB5340" s="1"/>
      <c r="AC5340" s="1" t="str">
        <f>IF(T5340="","C","O")</f>
        <v>C</v>
      </c>
      <c r="AD5340" s="12" t="s">
        <v>46</v>
      </c>
      <c r="AE5340" s="12" t="s">
        <v>46</v>
      </c>
      <c r="AF5340" s="12" t="s">
        <v>47</v>
      </c>
      <c r="AG5340" s="12"/>
      <c r="AH5340" s="12"/>
      <c r="AI5340" s="12"/>
    </row>
    <row r="5341">
      <c r="A5341" s="1" t="s">
        <v>7228</v>
      </c>
      <c r="B5341" s="13"/>
      <c r="C5341" s="1" t="s">
        <v>132</v>
      </c>
      <c r="D5341" s="1" t="s">
        <v>81</v>
      </c>
      <c r="E5341" s="1" t="s">
        <v>77</v>
      </c>
      <c r="F5341" s="1" t="s">
        <v>271</v>
      </c>
      <c r="G5341" s="1" t="s">
        <v>40</v>
      </c>
      <c r="H5341" s="1" t="s">
        <v>41</v>
      </c>
      <c r="I5341" s="1" t="s">
        <v>234</v>
      </c>
      <c r="J5341" s="1"/>
      <c r="K5341" s="1" t="s">
        <v>7229</v>
      </c>
      <c r="L5341" s="1" t="s">
        <v>99</v>
      </c>
      <c r="M5341" s="9">
        <v>44932.0</v>
      </c>
      <c r="N5341" s="9">
        <v>44945.0</v>
      </c>
      <c r="O5341" s="1"/>
      <c r="P5341" s="1">
        <v>8.33</v>
      </c>
      <c r="Q5341" s="1">
        <v>300000.0</v>
      </c>
      <c r="R5341" s="1">
        <v>300000.0</v>
      </c>
      <c r="S5341" s="10">
        <f t="shared" ref="S5341:S5342" si="1289">N5341+90</f>
        <v>45035</v>
      </c>
      <c r="V5341" s="5">
        <f t="shared" si="940"/>
        <v>24990</v>
      </c>
      <c r="W5341" s="11">
        <f t="shared" si="1057"/>
        <v>29488.2</v>
      </c>
      <c r="Z5341" s="5">
        <f t="shared" si="1154"/>
        <v>18742.5</v>
      </c>
      <c r="AB5341" s="1"/>
      <c r="AC5341" s="1" t="s">
        <v>45</v>
      </c>
      <c r="AD5341" s="12" t="s">
        <v>46</v>
      </c>
      <c r="AE5341" s="12" t="s">
        <v>46</v>
      </c>
      <c r="AF5341" s="12" t="s">
        <v>47</v>
      </c>
      <c r="AG5341" s="12"/>
      <c r="AH5341" s="12"/>
      <c r="AI5341" s="12"/>
    </row>
    <row r="5342">
      <c r="A5342" s="1" t="s">
        <v>7230</v>
      </c>
      <c r="B5342" s="13"/>
      <c r="C5342" s="1" t="s">
        <v>36</v>
      </c>
      <c r="D5342" s="1" t="s">
        <v>76</v>
      </c>
      <c r="E5342" s="1" t="s">
        <v>82</v>
      </c>
      <c r="F5342" s="1" t="s">
        <v>400</v>
      </c>
      <c r="G5342" s="1" t="s">
        <v>140</v>
      </c>
      <c r="H5342" s="1" t="s">
        <v>165</v>
      </c>
      <c r="I5342" s="1" t="s">
        <v>292</v>
      </c>
      <c r="J5342" s="1"/>
      <c r="K5342" s="1" t="s">
        <v>7231</v>
      </c>
      <c r="L5342" s="1" t="s">
        <v>143</v>
      </c>
      <c r="M5342" s="9">
        <v>44986.0</v>
      </c>
      <c r="N5342" s="9">
        <v>44986.0</v>
      </c>
      <c r="O5342" s="1"/>
      <c r="P5342" s="1">
        <v>8.33</v>
      </c>
      <c r="Q5342" s="1">
        <v>300000.0</v>
      </c>
      <c r="R5342" s="1">
        <v>300000.0</v>
      </c>
      <c r="S5342" s="10">
        <f t="shared" si="1289"/>
        <v>45076</v>
      </c>
      <c r="V5342" s="5">
        <f t="shared" si="940"/>
        <v>24990</v>
      </c>
      <c r="W5342" s="11">
        <f t="shared" si="1057"/>
        <v>29488.2</v>
      </c>
      <c r="Z5342" s="5">
        <f t="shared" si="1154"/>
        <v>18742.5</v>
      </c>
      <c r="AB5342" s="1"/>
      <c r="AC5342" s="1" t="str">
        <f>IF(T5342="","C","O")</f>
        <v>C</v>
      </c>
      <c r="AD5342" s="12" t="s">
        <v>46</v>
      </c>
      <c r="AE5342" s="12" t="s">
        <v>46</v>
      </c>
      <c r="AF5342" s="12" t="s">
        <v>47</v>
      </c>
      <c r="AG5342" s="12"/>
      <c r="AH5342" s="12"/>
      <c r="AI5342" s="12"/>
    </row>
    <row r="5343">
      <c r="A5343" s="1" t="s">
        <v>7232</v>
      </c>
      <c r="B5343" s="13"/>
      <c r="C5343" s="1" t="s">
        <v>36</v>
      </c>
      <c r="D5343" s="1" t="s">
        <v>76</v>
      </c>
      <c r="E5343" s="1" t="s">
        <v>38</v>
      </c>
      <c r="F5343" s="1" t="s">
        <v>220</v>
      </c>
      <c r="G5343" s="1" t="s">
        <v>339</v>
      </c>
      <c r="H5343" s="1" t="s">
        <v>339</v>
      </c>
      <c r="I5343" s="1" t="s">
        <v>265</v>
      </c>
      <c r="J5343" s="1"/>
      <c r="K5343" s="1" t="s">
        <v>7233</v>
      </c>
      <c r="L5343" s="1" t="s">
        <v>99</v>
      </c>
      <c r="M5343" s="9">
        <v>45013.0</v>
      </c>
      <c r="N5343" s="9">
        <v>44960.0</v>
      </c>
      <c r="O5343" s="1"/>
      <c r="P5343" s="1">
        <v>8.33</v>
      </c>
      <c r="Q5343" s="1">
        <v>300000.0</v>
      </c>
      <c r="R5343" s="1">
        <v>504000.0</v>
      </c>
      <c r="S5343" s="9">
        <v>44988.0</v>
      </c>
      <c r="T5343" s="9">
        <v>44993.0</v>
      </c>
      <c r="U5343" s="1" t="s">
        <v>7234</v>
      </c>
      <c r="V5343" s="5">
        <f t="shared" si="940"/>
        <v>41983.2</v>
      </c>
      <c r="W5343" s="11">
        <f t="shared" si="1057"/>
        <v>49540.176</v>
      </c>
      <c r="X5343" s="9">
        <v>45022.0</v>
      </c>
      <c r="Y5343" s="5">
        <f>W5343</f>
        <v>49540.176</v>
      </c>
      <c r="Z5343" s="5">
        <f t="shared" si="1154"/>
        <v>31487.4</v>
      </c>
      <c r="AA5343" s="9">
        <v>45028.0</v>
      </c>
      <c r="AB5343" s="1" t="s">
        <v>7235</v>
      </c>
      <c r="AC5343" s="1" t="s">
        <v>55</v>
      </c>
      <c r="AD5343" s="12" t="s">
        <v>46</v>
      </c>
      <c r="AE5343" s="12" t="s">
        <v>46</v>
      </c>
      <c r="AF5343" s="12" t="s">
        <v>46</v>
      </c>
      <c r="AG5343" s="12" t="s">
        <v>46</v>
      </c>
      <c r="AH5343" s="12" t="s">
        <v>47</v>
      </c>
      <c r="AI5343" s="12" t="s">
        <v>47</v>
      </c>
    </row>
    <row r="5344">
      <c r="A5344" s="1" t="s">
        <v>7232</v>
      </c>
      <c r="B5344" s="13"/>
      <c r="C5344" s="1" t="s">
        <v>36</v>
      </c>
      <c r="D5344" s="1" t="s">
        <v>76</v>
      </c>
      <c r="E5344" s="1" t="s">
        <v>38</v>
      </c>
      <c r="F5344" s="1" t="s">
        <v>220</v>
      </c>
      <c r="G5344" s="1" t="s">
        <v>339</v>
      </c>
      <c r="H5344" s="1" t="s">
        <v>339</v>
      </c>
      <c r="I5344" s="1" t="s">
        <v>265</v>
      </c>
      <c r="J5344" s="1"/>
      <c r="K5344" s="1" t="s">
        <v>7233</v>
      </c>
      <c r="L5344" s="1" t="s">
        <v>99</v>
      </c>
      <c r="M5344" s="9">
        <v>45013.0</v>
      </c>
      <c r="N5344" s="9">
        <v>44961.0</v>
      </c>
      <c r="O5344" s="1"/>
      <c r="P5344" s="1">
        <v>8.33</v>
      </c>
      <c r="Q5344" s="1">
        <v>300000.0</v>
      </c>
      <c r="R5344" s="1">
        <v>475200.0</v>
      </c>
      <c r="S5344" s="9">
        <v>44989.0</v>
      </c>
      <c r="T5344" s="9">
        <v>45019.0</v>
      </c>
      <c r="U5344" s="1" t="s">
        <v>7236</v>
      </c>
      <c r="V5344" s="5">
        <f t="shared" si="940"/>
        <v>39584.16</v>
      </c>
      <c r="W5344" s="11">
        <f t="shared" si="1057"/>
        <v>46709.3088</v>
      </c>
      <c r="X5344" s="9">
        <v>45092.0</v>
      </c>
      <c r="Y5344" s="5">
        <f t="shared" ref="Y5344:Y5349" si="1290">W5344-(V5344*10%)</f>
        <v>42750.8928</v>
      </c>
      <c r="Z5344" s="5">
        <f t="shared" si="1154"/>
        <v>29688.12</v>
      </c>
      <c r="AA5344" s="9">
        <v>45092.0</v>
      </c>
      <c r="AB5344" s="1" t="s">
        <v>7237</v>
      </c>
      <c r="AC5344" s="1" t="s">
        <v>55</v>
      </c>
      <c r="AD5344" s="12" t="s">
        <v>46</v>
      </c>
      <c r="AE5344" s="12" t="s">
        <v>46</v>
      </c>
      <c r="AF5344" s="12" t="s">
        <v>46</v>
      </c>
      <c r="AG5344" s="12" t="s">
        <v>47</v>
      </c>
      <c r="AH5344" s="12" t="s">
        <v>47</v>
      </c>
      <c r="AI5344" s="12" t="s">
        <v>47</v>
      </c>
    </row>
    <row r="5345">
      <c r="A5345" s="1" t="s">
        <v>7232</v>
      </c>
      <c r="B5345" s="13"/>
      <c r="C5345" s="1" t="s">
        <v>36</v>
      </c>
      <c r="D5345" s="1" t="s">
        <v>76</v>
      </c>
      <c r="E5345" s="1" t="s">
        <v>38</v>
      </c>
      <c r="F5345" s="1" t="s">
        <v>220</v>
      </c>
      <c r="G5345" s="1" t="s">
        <v>339</v>
      </c>
      <c r="H5345" s="1" t="s">
        <v>339</v>
      </c>
      <c r="I5345" s="1" t="s">
        <v>265</v>
      </c>
      <c r="J5345" s="1"/>
      <c r="K5345" s="1" t="s">
        <v>7233</v>
      </c>
      <c r="L5345" s="1" t="s">
        <v>99</v>
      </c>
      <c r="M5345" s="9">
        <v>45013.0</v>
      </c>
      <c r="N5345" s="9">
        <v>45185.0</v>
      </c>
      <c r="O5345" s="1"/>
      <c r="P5345" s="1">
        <v>8.33</v>
      </c>
      <c r="Q5345" s="1">
        <v>300000.0</v>
      </c>
      <c r="R5345" s="1">
        <v>204000.0</v>
      </c>
      <c r="S5345" s="14">
        <v>45215.0</v>
      </c>
      <c r="T5345" s="14">
        <v>45222.0</v>
      </c>
      <c r="U5345" s="1" t="s">
        <v>3817</v>
      </c>
      <c r="V5345" s="5">
        <f t="shared" si="940"/>
        <v>16993.2</v>
      </c>
      <c r="W5345" s="11">
        <f t="shared" si="1057"/>
        <v>20051.976</v>
      </c>
      <c r="X5345" s="14">
        <v>45222.0</v>
      </c>
      <c r="Y5345" s="5">
        <f t="shared" si="1290"/>
        <v>18352.656</v>
      </c>
      <c r="Z5345" s="5">
        <f t="shared" si="1154"/>
        <v>12744.9</v>
      </c>
      <c r="AA5345" s="14">
        <v>45222.0</v>
      </c>
      <c r="AB5345" s="1" t="s">
        <v>3817</v>
      </c>
      <c r="AC5345" s="1" t="s">
        <v>55</v>
      </c>
      <c r="AD5345" s="12" t="s">
        <v>46</v>
      </c>
      <c r="AE5345" s="12" t="s">
        <v>47</v>
      </c>
      <c r="AF5345" s="12" t="s">
        <v>47</v>
      </c>
      <c r="AG5345" s="12" t="s">
        <v>47</v>
      </c>
      <c r="AH5345" s="12" t="s">
        <v>47</v>
      </c>
      <c r="AI5345" s="12" t="s">
        <v>47</v>
      </c>
    </row>
    <row r="5346">
      <c r="A5346" s="1" t="s">
        <v>7232</v>
      </c>
      <c r="B5346" s="13"/>
      <c r="C5346" s="1" t="s">
        <v>36</v>
      </c>
      <c r="D5346" s="1" t="s">
        <v>76</v>
      </c>
      <c r="E5346" s="1" t="s">
        <v>38</v>
      </c>
      <c r="F5346" s="1" t="s">
        <v>220</v>
      </c>
      <c r="G5346" s="1" t="s">
        <v>339</v>
      </c>
      <c r="H5346" s="1" t="s">
        <v>339</v>
      </c>
      <c r="I5346" s="1" t="s">
        <v>265</v>
      </c>
      <c r="J5346" s="1"/>
      <c r="K5346" s="1" t="s">
        <v>7233</v>
      </c>
      <c r="L5346" s="1" t="s">
        <v>99</v>
      </c>
      <c r="M5346" s="9">
        <v>45013.0</v>
      </c>
      <c r="N5346" s="9">
        <v>45268.0</v>
      </c>
      <c r="O5346" s="1"/>
      <c r="P5346" s="1">
        <v>8.33</v>
      </c>
      <c r="Q5346" s="1">
        <v>450000.0</v>
      </c>
      <c r="R5346" s="1">
        <v>480000.0</v>
      </c>
      <c r="S5346" s="14">
        <v>45215.0</v>
      </c>
      <c r="T5346" s="9">
        <v>45268.0</v>
      </c>
      <c r="U5346" s="1" t="s">
        <v>7238</v>
      </c>
      <c r="V5346" s="5">
        <f t="shared" si="940"/>
        <v>39984</v>
      </c>
      <c r="W5346" s="11">
        <f t="shared" si="1057"/>
        <v>47181.12</v>
      </c>
      <c r="X5346" s="14">
        <v>45245.0</v>
      </c>
      <c r="Y5346" s="5">
        <f t="shared" si="1290"/>
        <v>43182.72</v>
      </c>
      <c r="Z5346" s="5">
        <f t="shared" si="1154"/>
        <v>29988</v>
      </c>
      <c r="AA5346" s="14">
        <v>45249.0</v>
      </c>
      <c r="AB5346" s="1" t="s">
        <v>7238</v>
      </c>
      <c r="AC5346" s="1" t="s">
        <v>55</v>
      </c>
      <c r="AD5346" s="12" t="s">
        <v>46</v>
      </c>
      <c r="AE5346" s="12" t="s">
        <v>47</v>
      </c>
      <c r="AF5346" s="12" t="s">
        <v>47</v>
      </c>
      <c r="AG5346" s="12" t="s">
        <v>47</v>
      </c>
      <c r="AH5346" s="12" t="s">
        <v>47</v>
      </c>
      <c r="AI5346" s="12" t="s">
        <v>47</v>
      </c>
    </row>
    <row r="5347">
      <c r="A5347" s="1" t="s">
        <v>7232</v>
      </c>
      <c r="B5347" s="13"/>
      <c r="C5347" s="1" t="s">
        <v>36</v>
      </c>
      <c r="D5347" s="1" t="s">
        <v>76</v>
      </c>
      <c r="E5347" s="1" t="s">
        <v>38</v>
      </c>
      <c r="F5347" s="1" t="s">
        <v>220</v>
      </c>
      <c r="G5347" s="1" t="s">
        <v>339</v>
      </c>
      <c r="H5347" s="1" t="s">
        <v>339</v>
      </c>
      <c r="I5347" s="1" t="s">
        <v>265</v>
      </c>
      <c r="J5347" s="1"/>
      <c r="K5347" s="1" t="s">
        <v>7233</v>
      </c>
      <c r="L5347" s="1" t="s">
        <v>99</v>
      </c>
      <c r="M5347" s="9">
        <v>45013.0</v>
      </c>
      <c r="N5347" s="9">
        <v>45231.0</v>
      </c>
      <c r="O5347" s="1"/>
      <c r="P5347" s="1">
        <v>8.33</v>
      </c>
      <c r="Q5347" s="1">
        <v>300000.0</v>
      </c>
      <c r="R5347" s="1">
        <v>510000.0</v>
      </c>
      <c r="S5347" s="9">
        <v>45261.0</v>
      </c>
      <c r="T5347" s="14">
        <v>45273.0</v>
      </c>
      <c r="U5347" s="1" t="s">
        <v>7239</v>
      </c>
      <c r="V5347" s="5">
        <f t="shared" si="940"/>
        <v>42483</v>
      </c>
      <c r="W5347" s="11">
        <f t="shared" si="1057"/>
        <v>50129.94</v>
      </c>
      <c r="X5347" s="14">
        <v>45273.0</v>
      </c>
      <c r="Y5347" s="5">
        <f t="shared" si="1290"/>
        <v>45881.64</v>
      </c>
      <c r="Z5347" s="5">
        <f t="shared" si="1154"/>
        <v>31862.25</v>
      </c>
      <c r="AA5347" s="14">
        <v>45273.0</v>
      </c>
      <c r="AB5347" s="1" t="s">
        <v>7239</v>
      </c>
      <c r="AC5347" s="1" t="s">
        <v>55</v>
      </c>
      <c r="AD5347" s="12" t="s">
        <v>46</v>
      </c>
      <c r="AE5347" s="12" t="s">
        <v>47</v>
      </c>
      <c r="AF5347" s="12" t="s">
        <v>47</v>
      </c>
      <c r="AG5347" s="12" t="s">
        <v>47</v>
      </c>
      <c r="AH5347" s="12" t="s">
        <v>47</v>
      </c>
      <c r="AI5347" s="12" t="s">
        <v>47</v>
      </c>
    </row>
    <row r="5348">
      <c r="A5348" s="1" t="s">
        <v>7232</v>
      </c>
      <c r="B5348" s="13"/>
      <c r="C5348" s="1" t="s">
        <v>36</v>
      </c>
      <c r="D5348" s="1" t="s">
        <v>76</v>
      </c>
      <c r="E5348" s="1" t="s">
        <v>38</v>
      </c>
      <c r="F5348" s="1" t="s">
        <v>220</v>
      </c>
      <c r="G5348" s="1" t="s">
        <v>339</v>
      </c>
      <c r="H5348" s="1" t="s">
        <v>339</v>
      </c>
      <c r="I5348" s="1" t="s">
        <v>265</v>
      </c>
      <c r="J5348" s="1"/>
      <c r="K5348" s="1" t="s">
        <v>7233</v>
      </c>
      <c r="L5348" s="1" t="s">
        <v>99</v>
      </c>
      <c r="M5348" s="9">
        <v>45013.0</v>
      </c>
      <c r="N5348" s="14">
        <v>45242.0</v>
      </c>
      <c r="O5348" s="1"/>
      <c r="P5348" s="1">
        <v>8.33</v>
      </c>
      <c r="Q5348" s="1">
        <v>300000.0</v>
      </c>
      <c r="R5348" s="1">
        <v>587400.0</v>
      </c>
      <c r="S5348" s="14">
        <v>45272.0</v>
      </c>
      <c r="T5348" s="14">
        <v>45281.0</v>
      </c>
      <c r="U5348" s="1" t="s">
        <v>1326</v>
      </c>
      <c r="V5348" s="5">
        <f t="shared" si="940"/>
        <v>48930.42</v>
      </c>
      <c r="W5348" s="11">
        <f t="shared" si="1057"/>
        <v>57737.8956</v>
      </c>
      <c r="X5348" s="14">
        <v>45281.0</v>
      </c>
      <c r="Y5348" s="5">
        <f t="shared" si="1290"/>
        <v>52844.8536</v>
      </c>
      <c r="Z5348" s="5">
        <f t="shared" si="1154"/>
        <v>36697.815</v>
      </c>
      <c r="AA5348" s="14">
        <v>45281.0</v>
      </c>
      <c r="AB5348" s="1" t="s">
        <v>1326</v>
      </c>
      <c r="AC5348" s="1" t="s">
        <v>55</v>
      </c>
      <c r="AD5348" s="12" t="s">
        <v>46</v>
      </c>
      <c r="AE5348" s="12" t="s">
        <v>47</v>
      </c>
      <c r="AF5348" s="12" t="s">
        <v>47</v>
      </c>
      <c r="AG5348" s="12" t="s">
        <v>47</v>
      </c>
      <c r="AH5348" s="12" t="s">
        <v>47</v>
      </c>
      <c r="AI5348" s="12" t="s">
        <v>47</v>
      </c>
    </row>
    <row r="5349">
      <c r="A5349" s="1" t="s">
        <v>7240</v>
      </c>
      <c r="B5349" s="13"/>
      <c r="C5349" s="1" t="s">
        <v>36</v>
      </c>
      <c r="D5349" s="1" t="s">
        <v>50</v>
      </c>
      <c r="E5349" s="1" t="s">
        <v>77</v>
      </c>
      <c r="F5349" s="1" t="s">
        <v>490</v>
      </c>
      <c r="G5349" s="1" t="s">
        <v>134</v>
      </c>
      <c r="H5349" s="1" t="s">
        <v>135</v>
      </c>
      <c r="I5349" s="1" t="s">
        <v>290</v>
      </c>
      <c r="J5349" s="1"/>
      <c r="K5349" s="1" t="s">
        <v>7241</v>
      </c>
      <c r="L5349" s="1" t="s">
        <v>99</v>
      </c>
      <c r="M5349" s="9">
        <v>44652.0</v>
      </c>
      <c r="N5349" s="9">
        <v>45114.0</v>
      </c>
      <c r="O5349" s="1"/>
      <c r="P5349" s="1">
        <v>8.33</v>
      </c>
      <c r="Q5349" s="1">
        <v>216000.0</v>
      </c>
      <c r="R5349" s="1">
        <v>216000.0</v>
      </c>
      <c r="S5349" s="9">
        <v>45145.0</v>
      </c>
      <c r="T5349" s="9">
        <v>45152.0</v>
      </c>
      <c r="U5349" s="1" t="s">
        <v>7242</v>
      </c>
      <c r="V5349" s="5">
        <f t="shared" si="940"/>
        <v>17992.8</v>
      </c>
      <c r="W5349" s="11">
        <f t="shared" si="1057"/>
        <v>21231.504</v>
      </c>
      <c r="X5349" s="9">
        <v>45199.0</v>
      </c>
      <c r="Y5349" s="5">
        <f t="shared" si="1290"/>
        <v>19432.224</v>
      </c>
      <c r="Z5349" s="5">
        <f t="shared" si="1154"/>
        <v>13494.6</v>
      </c>
      <c r="AA5349" s="9">
        <v>45204.0</v>
      </c>
      <c r="AB5349" s="1" t="s">
        <v>5479</v>
      </c>
      <c r="AC5349" s="1" t="s">
        <v>55</v>
      </c>
      <c r="AD5349" s="12" t="s">
        <v>46</v>
      </c>
      <c r="AE5349" s="12" t="s">
        <v>47</v>
      </c>
      <c r="AF5349" s="12" t="s">
        <v>47</v>
      </c>
      <c r="AG5349" s="12" t="s">
        <v>47</v>
      </c>
      <c r="AH5349" s="12" t="s">
        <v>47</v>
      </c>
      <c r="AI5349" s="12" t="s">
        <v>47</v>
      </c>
    </row>
    <row r="5350">
      <c r="A5350" s="1" t="s">
        <v>7240</v>
      </c>
      <c r="B5350" s="13"/>
      <c r="C5350" s="1" t="s">
        <v>36</v>
      </c>
      <c r="D5350" s="1" t="s">
        <v>50</v>
      </c>
      <c r="E5350" s="1" t="s">
        <v>77</v>
      </c>
      <c r="F5350" s="1" t="s">
        <v>490</v>
      </c>
      <c r="G5350" s="1" t="s">
        <v>134</v>
      </c>
      <c r="H5350" s="1" t="s">
        <v>135</v>
      </c>
      <c r="I5350" s="1" t="s">
        <v>290</v>
      </c>
      <c r="J5350" s="1"/>
      <c r="K5350" s="1" t="s">
        <v>7241</v>
      </c>
      <c r="L5350" s="1" t="s">
        <v>99</v>
      </c>
      <c r="M5350" s="9">
        <v>44652.0</v>
      </c>
      <c r="N5350" s="9">
        <v>45377.0</v>
      </c>
      <c r="O5350" s="1"/>
      <c r="P5350" s="1">
        <v>8.33</v>
      </c>
      <c r="Q5350" s="1">
        <v>216000.0</v>
      </c>
      <c r="R5350" s="1">
        <v>300000.0</v>
      </c>
      <c r="S5350" s="10">
        <f>N5350+30</f>
        <v>45407</v>
      </c>
      <c r="V5350" s="5">
        <f t="shared" si="940"/>
        <v>24990</v>
      </c>
      <c r="W5350" s="11">
        <f t="shared" si="1057"/>
        <v>29488.2</v>
      </c>
      <c r="Z5350" s="5">
        <f t="shared" si="1154"/>
        <v>18742.5</v>
      </c>
      <c r="AB5350" s="1"/>
      <c r="AC5350" s="1" t="s">
        <v>45</v>
      </c>
      <c r="AD5350" s="12" t="s">
        <v>46</v>
      </c>
      <c r="AE5350" s="12" t="s">
        <v>47</v>
      </c>
      <c r="AF5350" s="12" t="s">
        <v>137</v>
      </c>
      <c r="AG5350" s="12"/>
      <c r="AH5350" s="12"/>
      <c r="AI5350" s="12"/>
    </row>
    <row r="5351">
      <c r="A5351" s="1" t="s">
        <v>7240</v>
      </c>
      <c r="B5351" s="13"/>
      <c r="C5351" s="1" t="s">
        <v>36</v>
      </c>
      <c r="D5351" s="1" t="s">
        <v>50</v>
      </c>
      <c r="E5351" s="1" t="s">
        <v>77</v>
      </c>
      <c r="F5351" s="1" t="s">
        <v>490</v>
      </c>
      <c r="G5351" s="1" t="s">
        <v>134</v>
      </c>
      <c r="H5351" s="1" t="s">
        <v>135</v>
      </c>
      <c r="I5351" s="1" t="s">
        <v>290</v>
      </c>
      <c r="J5351" s="1"/>
      <c r="K5351" s="1" t="s">
        <v>7241</v>
      </c>
      <c r="L5351" s="1" t="s">
        <v>99</v>
      </c>
      <c r="M5351" s="9">
        <v>44652.0</v>
      </c>
      <c r="N5351" s="14">
        <v>45275.0</v>
      </c>
      <c r="O5351" s="1"/>
      <c r="P5351" s="1">
        <v>8.33</v>
      </c>
      <c r="Q5351" s="1">
        <v>500000.0</v>
      </c>
      <c r="R5351" s="1">
        <v>300000.0</v>
      </c>
      <c r="S5351" s="15">
        <f>N5351+90</f>
        <v>45365</v>
      </c>
      <c r="V5351" s="5">
        <f t="shared" si="940"/>
        <v>24990</v>
      </c>
      <c r="W5351" s="11">
        <f t="shared" si="1057"/>
        <v>29488.2</v>
      </c>
      <c r="Z5351" s="5">
        <f t="shared" si="1154"/>
        <v>18742.5</v>
      </c>
      <c r="AC5351" s="1" t="str">
        <f>IF(T5351="","C","O")</f>
        <v>C</v>
      </c>
      <c r="AD5351" s="12" t="s">
        <v>46</v>
      </c>
      <c r="AE5351" s="12" t="s">
        <v>47</v>
      </c>
      <c r="AF5351" s="12" t="s">
        <v>47</v>
      </c>
      <c r="AG5351" s="12"/>
      <c r="AH5351" s="12"/>
      <c r="AI5351" s="12"/>
    </row>
    <row r="5352">
      <c r="A5352" s="1" t="s">
        <v>7243</v>
      </c>
      <c r="B5352" s="13"/>
      <c r="C5352" s="1" t="s">
        <v>1613</v>
      </c>
      <c r="D5352" s="1" t="s">
        <v>76</v>
      </c>
      <c r="E5352" s="1" t="s">
        <v>38</v>
      </c>
      <c r="F5352" s="1" t="s">
        <v>794</v>
      </c>
      <c r="G5352" s="1" t="s">
        <v>601</v>
      </c>
      <c r="H5352" s="1" t="s">
        <v>602</v>
      </c>
      <c r="I5352" s="1" t="s">
        <v>86</v>
      </c>
      <c r="J5352" s="1"/>
      <c r="K5352" s="1" t="s">
        <v>7244</v>
      </c>
      <c r="L5352" s="1" t="s">
        <v>150</v>
      </c>
      <c r="M5352" s="9">
        <v>44742.0</v>
      </c>
      <c r="N5352" s="9">
        <v>44704.0</v>
      </c>
      <c r="O5352" s="1"/>
      <c r="P5352" s="1">
        <v>8.33</v>
      </c>
      <c r="Q5352" s="1">
        <v>500000.0</v>
      </c>
      <c r="R5352" s="1">
        <v>767951.0</v>
      </c>
      <c r="S5352" s="9">
        <v>44704.0</v>
      </c>
      <c r="T5352" s="9">
        <v>44704.0</v>
      </c>
      <c r="U5352" s="1" t="s">
        <v>7245</v>
      </c>
      <c r="V5352" s="5">
        <f t="shared" si="940"/>
        <v>63970.3183</v>
      </c>
      <c r="W5352" s="11">
        <f t="shared" si="1057"/>
        <v>75484.97559</v>
      </c>
      <c r="X5352" s="9">
        <v>45078.0</v>
      </c>
      <c r="Y5352" s="5">
        <f t="shared" ref="Y5352:Y5353" si="1291">W5352-(V5352*10%)</f>
        <v>69087.94376</v>
      </c>
      <c r="Z5352" s="5">
        <f t="shared" si="1154"/>
        <v>47977.73873</v>
      </c>
      <c r="AA5352" s="9">
        <v>44714.0</v>
      </c>
      <c r="AB5352" s="1" t="s">
        <v>3604</v>
      </c>
      <c r="AC5352" s="1" t="s">
        <v>55</v>
      </c>
      <c r="AD5352" s="12" t="s">
        <v>46</v>
      </c>
      <c r="AE5352" s="12" t="s">
        <v>46</v>
      </c>
      <c r="AF5352" s="12" t="s">
        <v>46</v>
      </c>
      <c r="AG5352" s="12" t="s">
        <v>46</v>
      </c>
      <c r="AH5352" s="12" t="s">
        <v>47</v>
      </c>
      <c r="AI5352" s="12" t="s">
        <v>46</v>
      </c>
    </row>
    <row r="5353">
      <c r="A5353" s="1" t="s">
        <v>7243</v>
      </c>
      <c r="B5353" s="13"/>
      <c r="C5353" s="1" t="s">
        <v>1613</v>
      </c>
      <c r="D5353" s="1" t="s">
        <v>76</v>
      </c>
      <c r="E5353" s="1" t="s">
        <v>38</v>
      </c>
      <c r="F5353" s="1" t="s">
        <v>794</v>
      </c>
      <c r="G5353" s="1" t="s">
        <v>601</v>
      </c>
      <c r="H5353" s="1" t="s">
        <v>602</v>
      </c>
      <c r="I5353" s="1" t="s">
        <v>86</v>
      </c>
      <c r="J5353" s="1"/>
      <c r="K5353" s="1" t="s">
        <v>7244</v>
      </c>
      <c r="L5353" s="1" t="s">
        <v>150</v>
      </c>
      <c r="M5353" s="9">
        <v>44742.0</v>
      </c>
      <c r="N5353" s="9">
        <v>44657.0</v>
      </c>
      <c r="O5353" s="1"/>
      <c r="P5353" s="1">
        <v>8.33</v>
      </c>
      <c r="Q5353" s="1">
        <v>500000.0</v>
      </c>
      <c r="R5353" s="1">
        <v>430000.0</v>
      </c>
      <c r="S5353" s="9">
        <v>44657.0</v>
      </c>
      <c r="T5353" s="9">
        <v>44734.0</v>
      </c>
      <c r="U5353" s="1" t="s">
        <v>7246</v>
      </c>
      <c r="V5353" s="5">
        <v>35776.0</v>
      </c>
      <c r="W5353" s="11">
        <f t="shared" si="1057"/>
        <v>42215.68</v>
      </c>
      <c r="X5353" s="9">
        <v>44754.0</v>
      </c>
      <c r="Y5353" s="5">
        <f t="shared" si="1291"/>
        <v>38638.08</v>
      </c>
      <c r="Z5353" s="5">
        <f t="shared" si="1154"/>
        <v>26832</v>
      </c>
      <c r="AA5353" s="9">
        <v>44756.0</v>
      </c>
      <c r="AB5353" s="1" t="s">
        <v>7247</v>
      </c>
      <c r="AC5353" s="1" t="s">
        <v>55</v>
      </c>
      <c r="AD5353" s="12" t="s">
        <v>46</v>
      </c>
      <c r="AE5353" s="12" t="s">
        <v>46</v>
      </c>
      <c r="AF5353" s="12" t="s">
        <v>46</v>
      </c>
      <c r="AG5353" s="12" t="s">
        <v>46</v>
      </c>
      <c r="AH5353" s="12" t="s">
        <v>46</v>
      </c>
      <c r="AI5353" s="12" t="s">
        <v>46</v>
      </c>
    </row>
    <row r="5354">
      <c r="A5354" s="1" t="s">
        <v>7243</v>
      </c>
      <c r="B5354" s="13"/>
      <c r="C5354" s="1" t="s">
        <v>1613</v>
      </c>
      <c r="D5354" s="1" t="s">
        <v>76</v>
      </c>
      <c r="E5354" s="1" t="s">
        <v>38</v>
      </c>
      <c r="F5354" s="1" t="s">
        <v>794</v>
      </c>
      <c r="G5354" s="1" t="s">
        <v>601</v>
      </c>
      <c r="H5354" s="1" t="s">
        <v>602</v>
      </c>
      <c r="I5354" s="1" t="s">
        <v>86</v>
      </c>
      <c r="J5354" s="1"/>
      <c r="K5354" s="1" t="s">
        <v>7244</v>
      </c>
      <c r="L5354" s="1" t="s">
        <v>150</v>
      </c>
      <c r="M5354" s="9">
        <v>44742.0</v>
      </c>
      <c r="N5354" s="14">
        <v>44875.0</v>
      </c>
      <c r="O5354" s="1"/>
      <c r="P5354" s="1">
        <v>8.33</v>
      </c>
      <c r="Q5354" s="1">
        <v>3600000.0</v>
      </c>
      <c r="R5354" s="1">
        <v>3600000.0</v>
      </c>
      <c r="S5354" s="9">
        <v>44815.0</v>
      </c>
      <c r="T5354" s="14">
        <v>44875.0</v>
      </c>
      <c r="U5354" s="1" t="s">
        <v>7248</v>
      </c>
      <c r="V5354" s="5">
        <f t="shared" ref="V5354:V6379" si="1292">(R5354*P5354)%</f>
        <v>299880</v>
      </c>
      <c r="W5354" s="11">
        <f t="shared" si="1057"/>
        <v>353858.4</v>
      </c>
      <c r="X5354" s="14"/>
      <c r="Z5354" s="5">
        <f t="shared" si="1154"/>
        <v>224910</v>
      </c>
      <c r="AC5354" s="1" t="s">
        <v>162</v>
      </c>
      <c r="AD5354" s="12" t="s">
        <v>46</v>
      </c>
      <c r="AE5354" s="12" t="s">
        <v>46</v>
      </c>
      <c r="AF5354" s="12" t="s">
        <v>46</v>
      </c>
      <c r="AG5354" s="12" t="s">
        <v>46</v>
      </c>
      <c r="AH5354" s="12"/>
      <c r="AI5354" s="12"/>
    </row>
    <row r="5355">
      <c r="A5355" s="1" t="s">
        <v>7243</v>
      </c>
      <c r="B5355" s="13"/>
      <c r="C5355" s="1" t="s">
        <v>1613</v>
      </c>
      <c r="D5355" s="1" t="s">
        <v>76</v>
      </c>
      <c r="E5355" s="1" t="s">
        <v>38</v>
      </c>
      <c r="F5355" s="1" t="s">
        <v>794</v>
      </c>
      <c r="G5355" s="1" t="s">
        <v>601</v>
      </c>
      <c r="H5355" s="1" t="s">
        <v>602</v>
      </c>
      <c r="I5355" s="1" t="s">
        <v>86</v>
      </c>
      <c r="J5355" s="1"/>
      <c r="K5355" s="1" t="s">
        <v>7244</v>
      </c>
      <c r="L5355" s="1" t="s">
        <v>150</v>
      </c>
      <c r="M5355" s="9">
        <v>44742.0</v>
      </c>
      <c r="N5355" s="9">
        <v>44742.0</v>
      </c>
      <c r="O5355" s="1"/>
      <c r="P5355" s="1">
        <v>8.33</v>
      </c>
      <c r="Q5355" s="1">
        <v>3600000.0</v>
      </c>
      <c r="R5355" s="1">
        <v>3536900.0</v>
      </c>
      <c r="S5355" s="9">
        <v>44815.0</v>
      </c>
      <c r="T5355" s="9">
        <v>44942.0</v>
      </c>
      <c r="U5355" s="1" t="s">
        <v>7249</v>
      </c>
      <c r="V5355" s="5">
        <f t="shared" si="1292"/>
        <v>294623.77</v>
      </c>
      <c r="W5355" s="11">
        <f t="shared" si="1057"/>
        <v>347656.0486</v>
      </c>
      <c r="X5355" s="9">
        <v>44957.0</v>
      </c>
      <c r="Y5355" s="5">
        <f>W5355-(V5355*10%)</f>
        <v>318193.6716</v>
      </c>
      <c r="Z5355" s="5">
        <f t="shared" si="1154"/>
        <v>220967.8275</v>
      </c>
      <c r="AA5355" s="9">
        <v>44958.0</v>
      </c>
      <c r="AB5355" s="1" t="s">
        <v>7249</v>
      </c>
      <c r="AC5355" s="1" t="s">
        <v>55</v>
      </c>
      <c r="AD5355" s="12" t="s">
        <v>46</v>
      </c>
      <c r="AE5355" s="12" t="s">
        <v>46</v>
      </c>
      <c r="AF5355" s="12" t="s">
        <v>46</v>
      </c>
      <c r="AG5355" s="12" t="s">
        <v>46</v>
      </c>
      <c r="AH5355" s="12" t="s">
        <v>46</v>
      </c>
      <c r="AI5355" s="12" t="s">
        <v>46</v>
      </c>
    </row>
    <row r="5356">
      <c r="A5356" s="1" t="s">
        <v>7243</v>
      </c>
      <c r="B5356" s="13"/>
      <c r="C5356" s="1" t="s">
        <v>1613</v>
      </c>
      <c r="D5356" s="1" t="s">
        <v>76</v>
      </c>
      <c r="E5356" s="1" t="s">
        <v>38</v>
      </c>
      <c r="F5356" s="1" t="s">
        <v>794</v>
      </c>
      <c r="G5356" s="1" t="s">
        <v>601</v>
      </c>
      <c r="H5356" s="1" t="s">
        <v>602</v>
      </c>
      <c r="I5356" s="1" t="s">
        <v>86</v>
      </c>
      <c r="J5356" s="1"/>
      <c r="K5356" s="1" t="s">
        <v>7244</v>
      </c>
      <c r="L5356" s="1" t="s">
        <v>150</v>
      </c>
      <c r="M5356" s="9">
        <v>44742.0</v>
      </c>
      <c r="N5356" s="9">
        <v>44742.0</v>
      </c>
      <c r="O5356" s="1"/>
      <c r="P5356" s="1">
        <v>8.33</v>
      </c>
      <c r="Q5356" s="1">
        <v>3500000.0</v>
      </c>
      <c r="R5356" s="1">
        <v>300000.0</v>
      </c>
      <c r="S5356" s="10">
        <f t="shared" ref="S5356:S5359" si="1293">N5356+90</f>
        <v>44832</v>
      </c>
      <c r="V5356" s="5">
        <f t="shared" si="1292"/>
        <v>24990</v>
      </c>
      <c r="W5356" s="11">
        <f t="shared" si="1057"/>
        <v>29488.2</v>
      </c>
      <c r="Z5356" s="5">
        <f t="shared" si="1154"/>
        <v>18742.5</v>
      </c>
      <c r="AB5356" s="1"/>
      <c r="AC5356" s="1" t="s">
        <v>45</v>
      </c>
      <c r="AD5356" s="12" t="s">
        <v>46</v>
      </c>
      <c r="AE5356" s="12" t="s">
        <v>46</v>
      </c>
      <c r="AF5356" s="12" t="s">
        <v>46</v>
      </c>
      <c r="AG5356" s="12"/>
      <c r="AH5356" s="12"/>
      <c r="AI5356" s="12"/>
    </row>
    <row r="5357">
      <c r="A5357" s="1" t="s">
        <v>7243</v>
      </c>
      <c r="B5357" s="13"/>
      <c r="C5357" s="1" t="s">
        <v>1613</v>
      </c>
      <c r="D5357" s="1" t="s">
        <v>76</v>
      </c>
      <c r="E5357" s="1" t="s">
        <v>38</v>
      </c>
      <c r="F5357" s="1" t="s">
        <v>794</v>
      </c>
      <c r="G5357" s="1" t="s">
        <v>601</v>
      </c>
      <c r="H5357" s="1" t="s">
        <v>602</v>
      </c>
      <c r="I5357" s="1" t="s">
        <v>86</v>
      </c>
      <c r="J5357" s="1"/>
      <c r="K5357" s="1" t="s">
        <v>7244</v>
      </c>
      <c r="L5357" s="1" t="s">
        <v>150</v>
      </c>
      <c r="M5357" s="9">
        <v>44742.0</v>
      </c>
      <c r="N5357" s="9">
        <v>44742.0</v>
      </c>
      <c r="O5357" s="1"/>
      <c r="P5357" s="1">
        <v>8.33</v>
      </c>
      <c r="Q5357" s="1">
        <v>2500000.0</v>
      </c>
      <c r="R5357" s="1">
        <v>300000.0</v>
      </c>
      <c r="S5357" s="10">
        <f t="shared" si="1293"/>
        <v>44832</v>
      </c>
      <c r="V5357" s="5">
        <f t="shared" si="1292"/>
        <v>24990</v>
      </c>
      <c r="W5357" s="11">
        <f t="shared" si="1057"/>
        <v>29488.2</v>
      </c>
      <c r="Z5357" s="5">
        <f t="shared" si="1154"/>
        <v>18742.5</v>
      </c>
      <c r="AB5357" s="1"/>
      <c r="AC5357" s="1" t="s">
        <v>45</v>
      </c>
      <c r="AD5357" s="12" t="s">
        <v>46</v>
      </c>
      <c r="AE5357" s="12" t="s">
        <v>46</v>
      </c>
      <c r="AF5357" s="12" t="s">
        <v>46</v>
      </c>
      <c r="AG5357" s="12"/>
      <c r="AH5357" s="12"/>
      <c r="AI5357" s="12"/>
    </row>
    <row r="5358">
      <c r="A5358" s="1" t="s">
        <v>7243</v>
      </c>
      <c r="B5358" s="13"/>
      <c r="C5358" s="1" t="s">
        <v>1613</v>
      </c>
      <c r="D5358" s="1" t="s">
        <v>76</v>
      </c>
      <c r="E5358" s="1" t="s">
        <v>38</v>
      </c>
      <c r="F5358" s="1" t="s">
        <v>794</v>
      </c>
      <c r="G5358" s="1" t="s">
        <v>601</v>
      </c>
      <c r="H5358" s="1" t="s">
        <v>602</v>
      </c>
      <c r="I5358" s="1" t="s">
        <v>86</v>
      </c>
      <c r="J5358" s="1"/>
      <c r="K5358" s="1" t="s">
        <v>7244</v>
      </c>
      <c r="L5358" s="1" t="s">
        <v>150</v>
      </c>
      <c r="M5358" s="9">
        <v>44742.0</v>
      </c>
      <c r="N5358" s="9">
        <v>44742.0</v>
      </c>
      <c r="O5358" s="1"/>
      <c r="P5358" s="1">
        <v>8.33</v>
      </c>
      <c r="Q5358" s="1">
        <v>600000.0</v>
      </c>
      <c r="R5358" s="1">
        <v>300000.0</v>
      </c>
      <c r="S5358" s="10">
        <f t="shared" si="1293"/>
        <v>44832</v>
      </c>
      <c r="V5358" s="5">
        <f t="shared" si="1292"/>
        <v>24990</v>
      </c>
      <c r="W5358" s="11">
        <f t="shared" si="1057"/>
        <v>29488.2</v>
      </c>
      <c r="Y5358" s="1"/>
      <c r="Z5358" s="5">
        <f t="shared" si="1154"/>
        <v>18742.5</v>
      </c>
      <c r="AB5358" s="1"/>
      <c r="AC5358" s="1" t="s">
        <v>45</v>
      </c>
      <c r="AD5358" s="12" t="s">
        <v>46</v>
      </c>
      <c r="AE5358" s="12" t="s">
        <v>46</v>
      </c>
      <c r="AF5358" s="12" t="s">
        <v>46</v>
      </c>
      <c r="AG5358" s="12"/>
      <c r="AH5358" s="12"/>
      <c r="AI5358" s="12"/>
    </row>
    <row r="5359">
      <c r="A5359" s="1" t="s">
        <v>7250</v>
      </c>
      <c r="B5359" s="13"/>
      <c r="C5359" s="1" t="s">
        <v>36</v>
      </c>
      <c r="D5359" s="1" t="s">
        <v>76</v>
      </c>
      <c r="E5359" s="1" t="s">
        <v>82</v>
      </c>
      <c r="F5359" s="1" t="s">
        <v>646</v>
      </c>
      <c r="G5359" s="1" t="s">
        <v>134</v>
      </c>
      <c r="H5359" s="1" t="s">
        <v>135</v>
      </c>
      <c r="I5359" s="1" t="s">
        <v>42</v>
      </c>
      <c r="J5359" s="1"/>
      <c r="K5359" s="1" t="s">
        <v>7251</v>
      </c>
      <c r="L5359" s="1" t="s">
        <v>99</v>
      </c>
      <c r="M5359" s="9">
        <v>44817.0</v>
      </c>
      <c r="N5359" s="9">
        <v>44817.0</v>
      </c>
      <c r="O5359" s="1"/>
      <c r="P5359" s="1">
        <v>8.33</v>
      </c>
      <c r="Q5359" s="1">
        <v>300000.0</v>
      </c>
      <c r="R5359" s="1">
        <v>300000.0</v>
      </c>
      <c r="S5359" s="10">
        <f t="shared" si="1293"/>
        <v>44907</v>
      </c>
      <c r="V5359" s="5">
        <f t="shared" si="1292"/>
        <v>24990</v>
      </c>
      <c r="W5359" s="11">
        <f t="shared" si="1057"/>
        <v>29488.2</v>
      </c>
      <c r="Z5359" s="5">
        <f t="shared" si="1154"/>
        <v>18742.5</v>
      </c>
      <c r="AB5359" s="1"/>
      <c r="AC5359" s="1" t="s">
        <v>45</v>
      </c>
      <c r="AD5359" s="12" t="s">
        <v>46</v>
      </c>
      <c r="AE5359" s="12" t="s">
        <v>46</v>
      </c>
      <c r="AF5359" s="12" t="s">
        <v>46</v>
      </c>
      <c r="AG5359" s="12"/>
      <c r="AH5359" s="12"/>
      <c r="AI5359" s="12"/>
    </row>
    <row r="5360">
      <c r="A5360" s="1" t="s">
        <v>7250</v>
      </c>
      <c r="B5360" s="13"/>
      <c r="C5360" s="1" t="s">
        <v>36</v>
      </c>
      <c r="D5360" s="1" t="s">
        <v>76</v>
      </c>
      <c r="E5360" s="1" t="s">
        <v>212</v>
      </c>
      <c r="F5360" s="1" t="s">
        <v>1552</v>
      </c>
      <c r="G5360" s="1" t="s">
        <v>134</v>
      </c>
      <c r="H5360" s="1" t="s">
        <v>135</v>
      </c>
      <c r="I5360" s="1" t="s">
        <v>42</v>
      </c>
      <c r="J5360" s="1"/>
      <c r="K5360" s="1" t="s">
        <v>7251</v>
      </c>
      <c r="L5360" s="1" t="s">
        <v>99</v>
      </c>
      <c r="M5360" s="9">
        <v>44817.0</v>
      </c>
      <c r="N5360" s="9">
        <v>44817.0</v>
      </c>
      <c r="O5360" s="1"/>
      <c r="P5360" s="1">
        <v>8.33</v>
      </c>
      <c r="Q5360" s="1">
        <v>300000.0</v>
      </c>
      <c r="R5360" s="1">
        <v>300000.0</v>
      </c>
      <c r="S5360" s="10">
        <f>N5360+30</f>
        <v>44847</v>
      </c>
      <c r="V5360" s="5">
        <f t="shared" si="1292"/>
        <v>24990</v>
      </c>
      <c r="W5360" s="11">
        <f t="shared" si="1057"/>
        <v>29488.2</v>
      </c>
      <c r="X5360" s="1"/>
      <c r="Y5360" s="1"/>
      <c r="Z5360" s="5">
        <f t="shared" si="1154"/>
        <v>18742.5</v>
      </c>
      <c r="AB5360" s="1"/>
      <c r="AC5360" s="1" t="s">
        <v>45</v>
      </c>
      <c r="AD5360" s="12" t="s">
        <v>46</v>
      </c>
      <c r="AE5360" s="12" t="s">
        <v>46</v>
      </c>
      <c r="AF5360" s="12" t="s">
        <v>46</v>
      </c>
      <c r="AG5360" s="12"/>
      <c r="AH5360" s="12"/>
      <c r="AI5360" s="12"/>
    </row>
    <row r="5361">
      <c r="A5361" s="1" t="s">
        <v>7252</v>
      </c>
      <c r="B5361" s="13"/>
      <c r="C5361" s="1" t="s">
        <v>132</v>
      </c>
      <c r="D5361" s="1" t="s">
        <v>37</v>
      </c>
      <c r="E5361" s="1" t="s">
        <v>113</v>
      </c>
      <c r="F5361" s="1" t="s">
        <v>344</v>
      </c>
      <c r="G5361" s="1" t="s">
        <v>221</v>
      </c>
      <c r="H5361" s="1" t="s">
        <v>222</v>
      </c>
      <c r="I5361" s="1" t="s">
        <v>42</v>
      </c>
      <c r="J5361" s="1"/>
      <c r="K5361" s="1" t="s">
        <v>7253</v>
      </c>
      <c r="L5361" s="1" t="s">
        <v>143</v>
      </c>
      <c r="M5361" s="9">
        <v>44713.0</v>
      </c>
      <c r="N5361" s="9">
        <v>44713.0</v>
      </c>
      <c r="O5361" s="1"/>
      <c r="P5361" s="1">
        <v>8.33</v>
      </c>
      <c r="Q5361" s="1">
        <v>500000.0</v>
      </c>
      <c r="R5361" s="1">
        <v>168000.0</v>
      </c>
      <c r="S5361" s="14">
        <v>44911.0</v>
      </c>
      <c r="T5361" s="14">
        <v>44914.0</v>
      </c>
      <c r="U5361" s="1" t="s">
        <v>7254</v>
      </c>
      <c r="V5361" s="5">
        <f t="shared" si="1292"/>
        <v>13994.4</v>
      </c>
      <c r="W5361" s="11">
        <f t="shared" si="1057"/>
        <v>16513.392</v>
      </c>
      <c r="X5361" s="9">
        <v>44941.0</v>
      </c>
      <c r="Y5361" s="5">
        <f t="shared" ref="Y5361:Y5365" si="1294">W5361-(V5361*10%)</f>
        <v>15113.952</v>
      </c>
      <c r="Z5361" s="5">
        <f t="shared" si="1154"/>
        <v>10495.8</v>
      </c>
      <c r="AA5361" s="9">
        <v>44945.0</v>
      </c>
      <c r="AB5361" s="1" t="s">
        <v>7254</v>
      </c>
      <c r="AC5361" s="1" t="s">
        <v>55</v>
      </c>
      <c r="AD5361" s="12" t="s">
        <v>46</v>
      </c>
      <c r="AE5361" s="12" t="s">
        <v>46</v>
      </c>
      <c r="AF5361" s="12" t="s">
        <v>46</v>
      </c>
      <c r="AG5361" s="12" t="s">
        <v>46</v>
      </c>
      <c r="AH5361" s="12" t="s">
        <v>46</v>
      </c>
      <c r="AI5361" s="12" t="s">
        <v>46</v>
      </c>
    </row>
    <row r="5362">
      <c r="A5362" s="1" t="s">
        <v>7252</v>
      </c>
      <c r="B5362" s="13"/>
      <c r="C5362" s="1" t="s">
        <v>132</v>
      </c>
      <c r="D5362" s="1" t="s">
        <v>37</v>
      </c>
      <c r="E5362" s="1" t="s">
        <v>113</v>
      </c>
      <c r="F5362" s="1" t="s">
        <v>344</v>
      </c>
      <c r="G5362" s="1" t="s">
        <v>221</v>
      </c>
      <c r="H5362" s="1" t="s">
        <v>222</v>
      </c>
      <c r="I5362" s="1" t="s">
        <v>42</v>
      </c>
      <c r="J5362" s="1"/>
      <c r="K5362" s="1" t="s">
        <v>7253</v>
      </c>
      <c r="L5362" s="1" t="s">
        <v>143</v>
      </c>
      <c r="M5362" s="9">
        <v>44713.0</v>
      </c>
      <c r="N5362" s="9">
        <v>44713.0</v>
      </c>
      <c r="O5362" s="1"/>
      <c r="P5362" s="1">
        <v>8.33</v>
      </c>
      <c r="Q5362" s="1">
        <v>500000.0</v>
      </c>
      <c r="R5362" s="1">
        <v>300000.0</v>
      </c>
      <c r="S5362" s="9">
        <v>44932.0</v>
      </c>
      <c r="T5362" s="9">
        <v>44932.0</v>
      </c>
      <c r="U5362" s="1" t="s">
        <v>7255</v>
      </c>
      <c r="V5362" s="5">
        <f t="shared" si="1292"/>
        <v>24990</v>
      </c>
      <c r="W5362" s="11">
        <f t="shared" si="1057"/>
        <v>29488.2</v>
      </c>
      <c r="X5362" s="9">
        <v>44962.0</v>
      </c>
      <c r="Y5362" s="5">
        <f t="shared" si="1294"/>
        <v>26989.2</v>
      </c>
      <c r="Z5362" s="5">
        <f t="shared" si="1154"/>
        <v>18742.5</v>
      </c>
      <c r="AA5362" s="9">
        <v>44966.0</v>
      </c>
      <c r="AB5362" s="1" t="s">
        <v>7255</v>
      </c>
      <c r="AC5362" s="1" t="s">
        <v>55</v>
      </c>
      <c r="AD5362" s="12" t="s">
        <v>46</v>
      </c>
      <c r="AE5362" s="12" t="s">
        <v>46</v>
      </c>
      <c r="AF5362" s="12" t="s">
        <v>46</v>
      </c>
      <c r="AG5362" s="12" t="s">
        <v>46</v>
      </c>
      <c r="AH5362" s="12" t="s">
        <v>46</v>
      </c>
      <c r="AI5362" s="12" t="s">
        <v>46</v>
      </c>
    </row>
    <row r="5363">
      <c r="A5363" s="1" t="s">
        <v>7252</v>
      </c>
      <c r="B5363" s="13"/>
      <c r="C5363" s="1" t="s">
        <v>132</v>
      </c>
      <c r="D5363" s="1" t="s">
        <v>37</v>
      </c>
      <c r="E5363" s="1" t="s">
        <v>113</v>
      </c>
      <c r="F5363" s="1" t="s">
        <v>344</v>
      </c>
      <c r="G5363" s="1" t="s">
        <v>221</v>
      </c>
      <c r="H5363" s="1" t="s">
        <v>222</v>
      </c>
      <c r="I5363" s="1" t="s">
        <v>42</v>
      </c>
      <c r="J5363" s="1"/>
      <c r="K5363" s="1" t="s">
        <v>7253</v>
      </c>
      <c r="L5363" s="1" t="s">
        <v>143</v>
      </c>
      <c r="M5363" s="9">
        <v>44713.0</v>
      </c>
      <c r="N5363" s="9">
        <v>44988.0</v>
      </c>
      <c r="O5363" s="1"/>
      <c r="P5363" s="1">
        <v>8.33</v>
      </c>
      <c r="Q5363" s="1">
        <v>300000.0</v>
      </c>
      <c r="R5363" s="1">
        <v>360000.0</v>
      </c>
      <c r="S5363" s="9">
        <v>44988.0</v>
      </c>
      <c r="T5363" s="9">
        <v>44988.0</v>
      </c>
      <c r="U5363" s="1" t="s">
        <v>7256</v>
      </c>
      <c r="V5363" s="5">
        <f t="shared" si="1292"/>
        <v>29988</v>
      </c>
      <c r="W5363" s="11">
        <f t="shared" si="1057"/>
        <v>35385.84</v>
      </c>
      <c r="X5363" s="9">
        <v>45018.0</v>
      </c>
      <c r="Y5363" s="5">
        <f t="shared" si="1294"/>
        <v>32387.04</v>
      </c>
      <c r="Z5363" s="5">
        <f t="shared" si="1154"/>
        <v>22491</v>
      </c>
      <c r="AA5363" s="9">
        <v>45022.0</v>
      </c>
      <c r="AB5363" s="1" t="s">
        <v>7256</v>
      </c>
      <c r="AC5363" s="1" t="s">
        <v>55</v>
      </c>
      <c r="AD5363" s="12" t="s">
        <v>46</v>
      </c>
      <c r="AE5363" s="12" t="s">
        <v>46</v>
      </c>
      <c r="AF5363" s="12" t="s">
        <v>46</v>
      </c>
      <c r="AG5363" s="12" t="s">
        <v>46</v>
      </c>
      <c r="AH5363" s="12" t="s">
        <v>47</v>
      </c>
      <c r="AI5363" s="12" t="s">
        <v>47</v>
      </c>
    </row>
    <row r="5364">
      <c r="A5364" s="1" t="s">
        <v>7252</v>
      </c>
      <c r="B5364" s="13"/>
      <c r="C5364" s="1" t="s">
        <v>132</v>
      </c>
      <c r="D5364" s="1" t="s">
        <v>37</v>
      </c>
      <c r="E5364" s="1" t="s">
        <v>113</v>
      </c>
      <c r="F5364" s="1" t="s">
        <v>344</v>
      </c>
      <c r="G5364" s="1" t="s">
        <v>221</v>
      </c>
      <c r="H5364" s="1" t="s">
        <v>222</v>
      </c>
      <c r="I5364" s="1" t="s">
        <v>42</v>
      </c>
      <c r="J5364" s="1"/>
      <c r="K5364" s="1" t="s">
        <v>7253</v>
      </c>
      <c r="L5364" s="1" t="s">
        <v>143</v>
      </c>
      <c r="M5364" s="9">
        <v>44713.0</v>
      </c>
      <c r="N5364" s="9">
        <v>45057.0</v>
      </c>
      <c r="O5364" s="1"/>
      <c r="P5364" s="1">
        <v>8.33</v>
      </c>
      <c r="Q5364" s="1">
        <v>250000.0</v>
      </c>
      <c r="R5364" s="1">
        <v>288000.0</v>
      </c>
      <c r="S5364" s="9">
        <v>45052.0</v>
      </c>
      <c r="T5364" s="9">
        <v>45057.0</v>
      </c>
      <c r="U5364" s="1" t="s">
        <v>7257</v>
      </c>
      <c r="V5364" s="5">
        <f t="shared" si="1292"/>
        <v>23990.4</v>
      </c>
      <c r="W5364" s="11">
        <f t="shared" si="1057"/>
        <v>28308.672</v>
      </c>
      <c r="X5364" s="9">
        <v>45082.0</v>
      </c>
      <c r="Y5364" s="5">
        <f t="shared" si="1294"/>
        <v>25909.632</v>
      </c>
      <c r="Z5364" s="5">
        <f t="shared" si="1154"/>
        <v>17992.8</v>
      </c>
      <c r="AA5364" s="9">
        <v>45086.0</v>
      </c>
      <c r="AB5364" s="1" t="s">
        <v>7257</v>
      </c>
      <c r="AC5364" s="1" t="s">
        <v>55</v>
      </c>
      <c r="AD5364" s="12" t="s">
        <v>46</v>
      </c>
      <c r="AE5364" s="12" t="s">
        <v>47</v>
      </c>
      <c r="AF5364" s="12" t="s">
        <v>47</v>
      </c>
      <c r="AG5364" s="12" t="s">
        <v>47</v>
      </c>
      <c r="AH5364" s="12" t="s">
        <v>47</v>
      </c>
      <c r="AI5364" s="12" t="s">
        <v>47</v>
      </c>
    </row>
    <row r="5365">
      <c r="A5365" s="1" t="s">
        <v>7258</v>
      </c>
      <c r="B5365" s="13"/>
      <c r="C5365" s="1" t="s">
        <v>36</v>
      </c>
      <c r="D5365" s="1" t="s">
        <v>37</v>
      </c>
      <c r="E5365" s="1" t="s">
        <v>38</v>
      </c>
      <c r="F5365" s="1" t="s">
        <v>1523</v>
      </c>
      <c r="G5365" s="1" t="s">
        <v>152</v>
      </c>
      <c r="H5365" s="1" t="s">
        <v>317</v>
      </c>
      <c r="I5365" s="1"/>
      <c r="J5365" s="20"/>
      <c r="K5365" s="20" t="s">
        <v>7259</v>
      </c>
      <c r="L5365" s="1" t="s">
        <v>143</v>
      </c>
      <c r="M5365" s="9">
        <v>44707.0</v>
      </c>
      <c r="N5365" s="9">
        <v>44707.0</v>
      </c>
      <c r="O5365" s="1"/>
      <c r="P5365" s="1">
        <v>8.33</v>
      </c>
      <c r="Q5365" s="1">
        <v>360000.0</v>
      </c>
      <c r="R5365" s="1">
        <v>360000.0</v>
      </c>
      <c r="S5365" s="9">
        <v>44689.0</v>
      </c>
      <c r="T5365" s="9">
        <v>44707.0</v>
      </c>
      <c r="U5365" s="1">
        <v>722.0</v>
      </c>
      <c r="V5365" s="5">
        <f t="shared" si="1292"/>
        <v>29988</v>
      </c>
      <c r="W5365" s="11">
        <f t="shared" si="1057"/>
        <v>35385.84</v>
      </c>
      <c r="X5365" s="9">
        <v>44707.0</v>
      </c>
      <c r="Y5365" s="5">
        <f t="shared" si="1294"/>
        <v>32387.04</v>
      </c>
      <c r="Z5365" s="5">
        <f t="shared" si="1154"/>
        <v>22491</v>
      </c>
      <c r="AA5365" s="9">
        <v>44707.0</v>
      </c>
      <c r="AB5365" s="1">
        <v>722.0</v>
      </c>
      <c r="AC5365" s="1" t="s">
        <v>55</v>
      </c>
      <c r="AD5365" s="12" t="s">
        <v>46</v>
      </c>
      <c r="AE5365" s="12" t="s">
        <v>46</v>
      </c>
      <c r="AF5365" s="12" t="s">
        <v>46</v>
      </c>
      <c r="AG5365" s="12" t="s">
        <v>46</v>
      </c>
      <c r="AH5365" s="12" t="s">
        <v>46</v>
      </c>
      <c r="AI5365" s="12" t="s">
        <v>46</v>
      </c>
    </row>
    <row r="5366">
      <c r="A5366" s="1" t="s">
        <v>7258</v>
      </c>
      <c r="B5366" s="13"/>
      <c r="C5366" s="1" t="s">
        <v>132</v>
      </c>
      <c r="D5366" s="1" t="s">
        <v>37</v>
      </c>
      <c r="E5366" s="1" t="s">
        <v>38</v>
      </c>
      <c r="F5366" s="1" t="s">
        <v>1523</v>
      </c>
      <c r="G5366" s="1" t="s">
        <v>152</v>
      </c>
      <c r="H5366" s="1" t="s">
        <v>317</v>
      </c>
      <c r="I5366" s="1"/>
      <c r="J5366" s="20"/>
      <c r="K5366" s="20" t="s">
        <v>7259</v>
      </c>
      <c r="L5366" s="1" t="s">
        <v>143</v>
      </c>
      <c r="M5366" s="9">
        <v>44707.0</v>
      </c>
      <c r="N5366" s="9">
        <v>44707.0</v>
      </c>
      <c r="O5366" s="1"/>
      <c r="P5366" s="1">
        <v>8.33</v>
      </c>
      <c r="Q5366" s="1">
        <v>300000.0</v>
      </c>
      <c r="R5366" s="1">
        <v>300000.0</v>
      </c>
      <c r="S5366" s="10">
        <f>N5366+90</f>
        <v>44797</v>
      </c>
      <c r="V5366" s="5">
        <f t="shared" si="1292"/>
        <v>24990</v>
      </c>
      <c r="W5366" s="11">
        <f t="shared" si="1057"/>
        <v>29488.2</v>
      </c>
      <c r="Z5366" s="5">
        <f t="shared" si="1154"/>
        <v>18742.5</v>
      </c>
      <c r="AC5366" s="1" t="s">
        <v>45</v>
      </c>
      <c r="AD5366" s="12" t="s">
        <v>46</v>
      </c>
      <c r="AE5366" s="12" t="s">
        <v>46</v>
      </c>
      <c r="AF5366" s="12" t="s">
        <v>46</v>
      </c>
      <c r="AG5366" s="12"/>
      <c r="AH5366" s="12"/>
      <c r="AI5366" s="12"/>
    </row>
    <row r="5367">
      <c r="A5367" s="1" t="s">
        <v>7260</v>
      </c>
      <c r="B5367" s="13"/>
      <c r="C5367" s="1" t="s">
        <v>36</v>
      </c>
      <c r="D5367" s="1" t="s">
        <v>50</v>
      </c>
      <c r="E5367" s="1" t="s">
        <v>38</v>
      </c>
      <c r="F5367" s="1" t="s">
        <v>51</v>
      </c>
      <c r="G5367" s="1" t="s">
        <v>40</v>
      </c>
      <c r="H5367" s="1" t="s">
        <v>345</v>
      </c>
      <c r="I5367" s="1" t="s">
        <v>42</v>
      </c>
      <c r="J5367" s="1"/>
      <c r="K5367" s="1" t="s">
        <v>7261</v>
      </c>
      <c r="L5367" s="1" t="s">
        <v>53</v>
      </c>
      <c r="M5367" s="9">
        <v>44735.0</v>
      </c>
      <c r="N5367" s="9">
        <v>44735.0</v>
      </c>
      <c r="O5367" s="1"/>
      <c r="P5367" s="1">
        <v>7.5</v>
      </c>
      <c r="Q5367" s="1">
        <v>550000.0</v>
      </c>
      <c r="R5367" s="1">
        <v>601200.0</v>
      </c>
      <c r="S5367" s="9">
        <v>44718.0</v>
      </c>
      <c r="T5367" s="9">
        <v>44735.0</v>
      </c>
      <c r="U5367" s="1" t="s">
        <v>7262</v>
      </c>
      <c r="V5367" s="5">
        <f t="shared" si="1292"/>
        <v>45090</v>
      </c>
      <c r="W5367" s="11">
        <f t="shared" si="1057"/>
        <v>53206.2</v>
      </c>
      <c r="X5367" s="9">
        <v>44748.0</v>
      </c>
      <c r="Y5367" s="5">
        <f t="shared" ref="Y5367:Y5374" si="1295">W5367-(V5367*10%)</f>
        <v>48697.2</v>
      </c>
      <c r="Z5367" s="5">
        <f t="shared" si="1154"/>
        <v>33817.5</v>
      </c>
      <c r="AA5367" s="9">
        <v>44752.0</v>
      </c>
      <c r="AB5367" s="1" t="s">
        <v>7262</v>
      </c>
      <c r="AC5367" s="1" t="s">
        <v>55</v>
      </c>
      <c r="AD5367" s="12" t="s">
        <v>46</v>
      </c>
      <c r="AE5367" s="12" t="s">
        <v>46</v>
      </c>
      <c r="AF5367" s="12" t="s">
        <v>46</v>
      </c>
      <c r="AG5367" s="12" t="s">
        <v>46</v>
      </c>
      <c r="AH5367" s="12" t="s">
        <v>46</v>
      </c>
      <c r="AI5367" s="12" t="s">
        <v>46</v>
      </c>
    </row>
    <row r="5368">
      <c r="A5368" s="1" t="s">
        <v>7260</v>
      </c>
      <c r="B5368" s="13"/>
      <c r="C5368" s="1" t="s">
        <v>36</v>
      </c>
      <c r="D5368" s="1" t="s">
        <v>50</v>
      </c>
      <c r="E5368" s="1" t="s">
        <v>38</v>
      </c>
      <c r="F5368" s="1" t="s">
        <v>51</v>
      </c>
      <c r="G5368" s="1" t="s">
        <v>40</v>
      </c>
      <c r="H5368" s="1" t="s">
        <v>345</v>
      </c>
      <c r="I5368" s="1" t="s">
        <v>42</v>
      </c>
      <c r="J5368" s="1"/>
      <c r="K5368" s="1" t="s">
        <v>7261</v>
      </c>
      <c r="L5368" s="1" t="s">
        <v>53</v>
      </c>
      <c r="M5368" s="9">
        <v>44735.0</v>
      </c>
      <c r="N5368" s="9">
        <v>44735.0</v>
      </c>
      <c r="O5368" s="1"/>
      <c r="P5368" s="1">
        <v>7.5</v>
      </c>
      <c r="Q5368" s="1">
        <v>250000.0</v>
      </c>
      <c r="R5368" s="1">
        <v>274380.0</v>
      </c>
      <c r="S5368" s="9">
        <v>44727.0</v>
      </c>
      <c r="T5368" s="9">
        <v>44735.0</v>
      </c>
      <c r="U5368" s="1" t="s">
        <v>7263</v>
      </c>
      <c r="V5368" s="5">
        <f t="shared" si="1292"/>
        <v>20578.5</v>
      </c>
      <c r="W5368" s="11">
        <f t="shared" si="1057"/>
        <v>24282.63</v>
      </c>
      <c r="X5368" s="9">
        <v>44757.0</v>
      </c>
      <c r="Y5368" s="5">
        <f t="shared" si="1295"/>
        <v>22224.78</v>
      </c>
      <c r="Z5368" s="5">
        <f t="shared" si="1154"/>
        <v>15433.875</v>
      </c>
      <c r="AA5368" s="9">
        <v>44761.0</v>
      </c>
      <c r="AB5368" s="1" t="s">
        <v>7263</v>
      </c>
      <c r="AC5368" s="1" t="s">
        <v>55</v>
      </c>
      <c r="AD5368" s="12" t="s">
        <v>46</v>
      </c>
      <c r="AE5368" s="12" t="s">
        <v>46</v>
      </c>
      <c r="AF5368" s="12" t="s">
        <v>46</v>
      </c>
      <c r="AG5368" s="12" t="s">
        <v>46</v>
      </c>
      <c r="AH5368" s="12" t="s">
        <v>46</v>
      </c>
      <c r="AI5368" s="12" t="s">
        <v>46</v>
      </c>
    </row>
    <row r="5369">
      <c r="A5369" s="1" t="s">
        <v>7260</v>
      </c>
      <c r="B5369" s="13"/>
      <c r="C5369" s="1" t="s">
        <v>36</v>
      </c>
      <c r="D5369" s="1" t="s">
        <v>50</v>
      </c>
      <c r="E5369" s="1" t="s">
        <v>38</v>
      </c>
      <c r="F5369" s="1" t="s">
        <v>51</v>
      </c>
      <c r="G5369" s="1" t="s">
        <v>40</v>
      </c>
      <c r="H5369" s="1" t="s">
        <v>345</v>
      </c>
      <c r="I5369" s="1" t="s">
        <v>42</v>
      </c>
      <c r="J5369" s="1"/>
      <c r="K5369" s="1" t="s">
        <v>7261</v>
      </c>
      <c r="L5369" s="1" t="s">
        <v>53</v>
      </c>
      <c r="M5369" s="9">
        <v>44735.0</v>
      </c>
      <c r="N5369" s="9">
        <v>44735.0</v>
      </c>
      <c r="O5369" s="1"/>
      <c r="P5369" s="1">
        <v>7.5</v>
      </c>
      <c r="Q5369" s="1">
        <v>600000.0</v>
      </c>
      <c r="R5369" s="1">
        <v>624000.0</v>
      </c>
      <c r="S5369" s="9">
        <v>44732.0</v>
      </c>
      <c r="T5369" s="9">
        <v>44735.0</v>
      </c>
      <c r="U5369" s="1" t="s">
        <v>7264</v>
      </c>
      <c r="V5369" s="5">
        <f t="shared" si="1292"/>
        <v>46800</v>
      </c>
      <c r="W5369" s="11">
        <f t="shared" si="1057"/>
        <v>55224</v>
      </c>
      <c r="X5369" s="9">
        <v>44762.0</v>
      </c>
      <c r="Y5369" s="5">
        <f t="shared" si="1295"/>
        <v>50544</v>
      </c>
      <c r="Z5369" s="5">
        <f t="shared" si="1154"/>
        <v>35100</v>
      </c>
      <c r="AA5369" s="9">
        <v>44766.0</v>
      </c>
      <c r="AB5369" s="1" t="s">
        <v>7264</v>
      </c>
      <c r="AC5369" s="1" t="s">
        <v>55</v>
      </c>
      <c r="AD5369" s="12" t="s">
        <v>46</v>
      </c>
      <c r="AE5369" s="12" t="s">
        <v>46</v>
      </c>
      <c r="AF5369" s="12" t="s">
        <v>46</v>
      </c>
      <c r="AG5369" s="12" t="s">
        <v>46</v>
      </c>
      <c r="AH5369" s="12" t="s">
        <v>46</v>
      </c>
      <c r="AI5369" s="12" t="s">
        <v>46</v>
      </c>
    </row>
    <row r="5370">
      <c r="A5370" s="1" t="s">
        <v>7260</v>
      </c>
      <c r="B5370" s="13"/>
      <c r="C5370" s="1" t="s">
        <v>36</v>
      </c>
      <c r="D5370" s="1" t="s">
        <v>50</v>
      </c>
      <c r="E5370" s="1" t="s">
        <v>38</v>
      </c>
      <c r="F5370" s="1" t="s">
        <v>51</v>
      </c>
      <c r="G5370" s="1" t="s">
        <v>40</v>
      </c>
      <c r="H5370" s="1" t="s">
        <v>345</v>
      </c>
      <c r="I5370" s="1" t="s">
        <v>42</v>
      </c>
      <c r="J5370" s="1"/>
      <c r="K5370" s="1" t="s">
        <v>7261</v>
      </c>
      <c r="L5370" s="1" t="s">
        <v>53</v>
      </c>
      <c r="M5370" s="9">
        <v>44735.0</v>
      </c>
      <c r="N5370" s="9">
        <v>44764.0</v>
      </c>
      <c r="O5370" s="1"/>
      <c r="P5370" s="1">
        <v>7.5</v>
      </c>
      <c r="Q5370" s="1">
        <v>250000.0</v>
      </c>
      <c r="R5370" s="1">
        <v>274380.0</v>
      </c>
      <c r="S5370" s="9">
        <v>44749.0</v>
      </c>
      <c r="T5370" s="9">
        <v>44764.0</v>
      </c>
      <c r="U5370" s="1" t="s">
        <v>7265</v>
      </c>
      <c r="V5370" s="5">
        <f t="shared" si="1292"/>
        <v>20578.5</v>
      </c>
      <c r="W5370" s="11">
        <f t="shared" si="1057"/>
        <v>24282.63</v>
      </c>
      <c r="X5370" s="9">
        <v>44779.0</v>
      </c>
      <c r="Y5370" s="5">
        <f t="shared" si="1295"/>
        <v>22224.78</v>
      </c>
      <c r="Z5370" s="5">
        <f t="shared" si="1154"/>
        <v>15433.875</v>
      </c>
      <c r="AA5370" s="9">
        <v>44783.0</v>
      </c>
      <c r="AB5370" s="1" t="s">
        <v>7265</v>
      </c>
      <c r="AC5370" s="1" t="s">
        <v>55</v>
      </c>
      <c r="AD5370" s="12" t="s">
        <v>46</v>
      </c>
      <c r="AE5370" s="12" t="s">
        <v>46</v>
      </c>
      <c r="AF5370" s="12" t="s">
        <v>46</v>
      </c>
      <c r="AG5370" s="12" t="s">
        <v>46</v>
      </c>
      <c r="AH5370" s="12" t="s">
        <v>46</v>
      </c>
      <c r="AI5370" s="12" t="s">
        <v>46</v>
      </c>
    </row>
    <row r="5371">
      <c r="A5371" s="1" t="s">
        <v>7260</v>
      </c>
      <c r="B5371" s="13"/>
      <c r="C5371" s="1" t="s">
        <v>36</v>
      </c>
      <c r="D5371" s="1" t="s">
        <v>50</v>
      </c>
      <c r="E5371" s="1" t="s">
        <v>38</v>
      </c>
      <c r="F5371" s="1" t="s">
        <v>51</v>
      </c>
      <c r="G5371" s="1" t="s">
        <v>40</v>
      </c>
      <c r="H5371" s="1" t="s">
        <v>345</v>
      </c>
      <c r="I5371" s="1" t="s">
        <v>42</v>
      </c>
      <c r="J5371" s="1"/>
      <c r="K5371" s="1" t="s">
        <v>7261</v>
      </c>
      <c r="L5371" s="1" t="s">
        <v>53</v>
      </c>
      <c r="M5371" s="9">
        <v>44735.0</v>
      </c>
      <c r="N5371" s="9">
        <v>44771.0</v>
      </c>
      <c r="O5371" s="1"/>
      <c r="P5371" s="1">
        <v>7.5</v>
      </c>
      <c r="Q5371" s="1">
        <v>300000.0</v>
      </c>
      <c r="R5371" s="1">
        <v>324204.0</v>
      </c>
      <c r="S5371" s="9">
        <v>44768.0</v>
      </c>
      <c r="T5371" s="9">
        <v>44771.0</v>
      </c>
      <c r="U5371" s="1" t="s">
        <v>7266</v>
      </c>
      <c r="V5371" s="5">
        <f t="shared" si="1292"/>
        <v>24315.3</v>
      </c>
      <c r="W5371" s="11">
        <f t="shared" si="1057"/>
        <v>28692.054</v>
      </c>
      <c r="X5371" s="9">
        <v>44798.0</v>
      </c>
      <c r="Y5371" s="5">
        <f t="shared" si="1295"/>
        <v>26260.524</v>
      </c>
      <c r="Z5371" s="5">
        <f t="shared" si="1154"/>
        <v>18236.475</v>
      </c>
      <c r="AA5371" s="9">
        <v>44802.0</v>
      </c>
      <c r="AB5371" s="1" t="s">
        <v>7266</v>
      </c>
      <c r="AC5371" s="1" t="s">
        <v>55</v>
      </c>
      <c r="AD5371" s="12" t="s">
        <v>46</v>
      </c>
      <c r="AE5371" s="12" t="s">
        <v>46</v>
      </c>
      <c r="AF5371" s="12" t="s">
        <v>46</v>
      </c>
      <c r="AG5371" s="12" t="s">
        <v>46</v>
      </c>
      <c r="AH5371" s="12" t="s">
        <v>46</v>
      </c>
      <c r="AI5371" s="12" t="s">
        <v>46</v>
      </c>
    </row>
    <row r="5372">
      <c r="A5372" s="1" t="s">
        <v>7260</v>
      </c>
      <c r="B5372" s="13"/>
      <c r="C5372" s="1" t="s">
        <v>36</v>
      </c>
      <c r="D5372" s="1" t="s">
        <v>50</v>
      </c>
      <c r="E5372" s="1" t="s">
        <v>38</v>
      </c>
      <c r="F5372" s="1" t="s">
        <v>51</v>
      </c>
      <c r="G5372" s="1" t="s">
        <v>40</v>
      </c>
      <c r="H5372" s="1" t="s">
        <v>345</v>
      </c>
      <c r="I5372" s="1" t="s">
        <v>42</v>
      </c>
      <c r="J5372" s="1"/>
      <c r="K5372" s="1" t="s">
        <v>7261</v>
      </c>
      <c r="L5372" s="1" t="s">
        <v>53</v>
      </c>
      <c r="M5372" s="9">
        <v>44735.0</v>
      </c>
      <c r="N5372" s="9">
        <v>44795.0</v>
      </c>
      <c r="O5372" s="1"/>
      <c r="P5372" s="1">
        <v>7.5</v>
      </c>
      <c r="Q5372" s="1">
        <v>500000.0</v>
      </c>
      <c r="R5372" s="1">
        <v>550200.0</v>
      </c>
      <c r="S5372" s="9">
        <v>44795.0</v>
      </c>
      <c r="T5372" s="9">
        <v>44795.0</v>
      </c>
      <c r="U5372" s="1" t="s">
        <v>7267</v>
      </c>
      <c r="V5372" s="5">
        <f t="shared" si="1292"/>
        <v>41265</v>
      </c>
      <c r="W5372" s="11">
        <f t="shared" si="1057"/>
        <v>48692.7</v>
      </c>
      <c r="X5372" s="9">
        <v>44825.0</v>
      </c>
      <c r="Y5372" s="5">
        <f t="shared" si="1295"/>
        <v>44566.2</v>
      </c>
      <c r="Z5372" s="5">
        <f t="shared" si="1154"/>
        <v>30948.75</v>
      </c>
      <c r="AA5372" s="9">
        <v>44829.0</v>
      </c>
      <c r="AB5372" s="1" t="s">
        <v>7267</v>
      </c>
      <c r="AC5372" s="1" t="s">
        <v>55</v>
      </c>
      <c r="AD5372" s="12" t="s">
        <v>46</v>
      </c>
      <c r="AE5372" s="12" t="s">
        <v>46</v>
      </c>
      <c r="AF5372" s="12" t="s">
        <v>46</v>
      </c>
      <c r="AG5372" s="12" t="s">
        <v>46</v>
      </c>
      <c r="AH5372" s="12" t="s">
        <v>46</v>
      </c>
      <c r="AI5372" s="12" t="s">
        <v>46</v>
      </c>
    </row>
    <row r="5373">
      <c r="A5373" s="1" t="s">
        <v>7260</v>
      </c>
      <c r="B5373" s="13"/>
      <c r="C5373" s="1" t="s">
        <v>36</v>
      </c>
      <c r="D5373" s="1" t="s">
        <v>50</v>
      </c>
      <c r="E5373" s="1" t="s">
        <v>38</v>
      </c>
      <c r="F5373" s="1" t="s">
        <v>51</v>
      </c>
      <c r="G5373" s="1" t="s">
        <v>40</v>
      </c>
      <c r="H5373" s="1" t="s">
        <v>345</v>
      </c>
      <c r="I5373" s="1" t="s">
        <v>42</v>
      </c>
      <c r="J5373" s="1"/>
      <c r="K5373" s="1" t="s">
        <v>7261</v>
      </c>
      <c r="L5373" s="1" t="s">
        <v>53</v>
      </c>
      <c r="M5373" s="9">
        <v>44735.0</v>
      </c>
      <c r="N5373" s="9">
        <v>44795.0</v>
      </c>
      <c r="O5373" s="1"/>
      <c r="P5373" s="1">
        <v>7.5</v>
      </c>
      <c r="Q5373" s="1">
        <v>250000.0</v>
      </c>
      <c r="R5373" s="1">
        <v>298200.0</v>
      </c>
      <c r="S5373" s="9">
        <v>44795.0</v>
      </c>
      <c r="T5373" s="9">
        <v>44795.0</v>
      </c>
      <c r="U5373" s="1" t="s">
        <v>7268</v>
      </c>
      <c r="V5373" s="5">
        <f t="shared" si="1292"/>
        <v>22365</v>
      </c>
      <c r="W5373" s="11">
        <f t="shared" si="1057"/>
        <v>26390.7</v>
      </c>
      <c r="X5373" s="9">
        <v>44825.0</v>
      </c>
      <c r="Y5373" s="5">
        <f t="shared" si="1295"/>
        <v>24154.2</v>
      </c>
      <c r="Z5373" s="5">
        <f t="shared" si="1154"/>
        <v>16773.75</v>
      </c>
      <c r="AA5373" s="9">
        <v>44829.0</v>
      </c>
      <c r="AB5373" s="1" t="s">
        <v>7268</v>
      </c>
      <c r="AC5373" s="1" t="s">
        <v>55</v>
      </c>
      <c r="AD5373" s="12" t="s">
        <v>46</v>
      </c>
      <c r="AE5373" s="12" t="s">
        <v>46</v>
      </c>
      <c r="AF5373" s="12" t="s">
        <v>46</v>
      </c>
      <c r="AG5373" s="12" t="s">
        <v>46</v>
      </c>
      <c r="AH5373" s="12" t="s">
        <v>46</v>
      </c>
      <c r="AI5373" s="12" t="s">
        <v>46</v>
      </c>
    </row>
    <row r="5374">
      <c r="A5374" s="1" t="s">
        <v>7260</v>
      </c>
      <c r="B5374" s="13"/>
      <c r="C5374" s="1" t="s">
        <v>36</v>
      </c>
      <c r="D5374" s="1" t="s">
        <v>50</v>
      </c>
      <c r="E5374" s="1" t="s">
        <v>38</v>
      </c>
      <c r="F5374" s="1" t="s">
        <v>51</v>
      </c>
      <c r="G5374" s="1" t="s">
        <v>40</v>
      </c>
      <c r="H5374" s="1" t="s">
        <v>345</v>
      </c>
      <c r="I5374" s="1" t="s">
        <v>42</v>
      </c>
      <c r="J5374" s="1"/>
      <c r="K5374" s="1" t="s">
        <v>7261</v>
      </c>
      <c r="L5374" s="1" t="s">
        <v>53</v>
      </c>
      <c r="M5374" s="9">
        <v>44735.0</v>
      </c>
      <c r="N5374" s="9">
        <v>44824.0</v>
      </c>
      <c r="O5374" s="1"/>
      <c r="P5374" s="1">
        <v>7.5</v>
      </c>
      <c r="Q5374" s="1">
        <v>300000.0</v>
      </c>
      <c r="R5374" s="1">
        <v>324204.0</v>
      </c>
      <c r="S5374" s="9">
        <v>44824.0</v>
      </c>
      <c r="T5374" s="9">
        <v>44824.0</v>
      </c>
      <c r="U5374" s="1" t="s">
        <v>7269</v>
      </c>
      <c r="V5374" s="5">
        <f t="shared" si="1292"/>
        <v>24315.3</v>
      </c>
      <c r="W5374" s="11">
        <f t="shared" si="1057"/>
        <v>28692.054</v>
      </c>
      <c r="X5374" s="14">
        <v>44854.0</v>
      </c>
      <c r="Y5374" s="5">
        <f t="shared" si="1295"/>
        <v>26260.524</v>
      </c>
      <c r="Z5374" s="5">
        <f t="shared" si="1154"/>
        <v>18236.475</v>
      </c>
      <c r="AA5374" s="14">
        <v>44858.0</v>
      </c>
      <c r="AB5374" s="1" t="s">
        <v>7269</v>
      </c>
      <c r="AC5374" s="1" t="s">
        <v>55</v>
      </c>
      <c r="AD5374" s="12" t="s">
        <v>46</v>
      </c>
      <c r="AE5374" s="12" t="s">
        <v>46</v>
      </c>
      <c r="AF5374" s="12" t="s">
        <v>46</v>
      </c>
      <c r="AG5374" s="12" t="s">
        <v>46</v>
      </c>
      <c r="AH5374" s="12" t="s">
        <v>46</v>
      </c>
      <c r="AI5374" s="12" t="s">
        <v>46</v>
      </c>
    </row>
    <row r="5375">
      <c r="A5375" s="1" t="s">
        <v>7270</v>
      </c>
      <c r="B5375" s="13"/>
      <c r="C5375" s="1" t="s">
        <v>95</v>
      </c>
      <c r="D5375" s="1" t="s">
        <v>81</v>
      </c>
      <c r="E5375" s="1" t="s">
        <v>38</v>
      </c>
      <c r="F5375" s="1" t="s">
        <v>1523</v>
      </c>
      <c r="G5375" s="1" t="s">
        <v>121</v>
      </c>
      <c r="H5375" s="1" t="s">
        <v>994</v>
      </c>
      <c r="I5375" s="1" t="s">
        <v>42</v>
      </c>
      <c r="J5375" s="1"/>
      <c r="K5375" s="1" t="s">
        <v>7271</v>
      </c>
      <c r="L5375" s="1" t="s">
        <v>150</v>
      </c>
      <c r="M5375" s="9">
        <v>45320.0</v>
      </c>
      <c r="N5375" s="9">
        <v>45019.0</v>
      </c>
      <c r="O5375" s="1"/>
      <c r="P5375" s="1">
        <v>8.33</v>
      </c>
      <c r="Q5375" s="1">
        <v>500000.0</v>
      </c>
      <c r="R5375" s="1">
        <v>300000.0</v>
      </c>
      <c r="S5375" s="10">
        <f>N5375+90</f>
        <v>45109</v>
      </c>
      <c r="V5375" s="5">
        <f t="shared" si="1292"/>
        <v>24990</v>
      </c>
      <c r="W5375" s="11">
        <f t="shared" si="1057"/>
        <v>29488.2</v>
      </c>
      <c r="Z5375" s="5">
        <f t="shared" si="1154"/>
        <v>18742.5</v>
      </c>
      <c r="AB5375" s="1"/>
      <c r="AC5375" s="1" t="s">
        <v>45</v>
      </c>
      <c r="AD5375" s="12" t="s">
        <v>47</v>
      </c>
      <c r="AE5375" s="12" t="s">
        <v>47</v>
      </c>
      <c r="AF5375" s="12" t="s">
        <v>47</v>
      </c>
      <c r="AG5375" s="12"/>
      <c r="AH5375" s="12"/>
      <c r="AI5375" s="12"/>
    </row>
    <row r="5376">
      <c r="A5376" s="1" t="s">
        <v>7272</v>
      </c>
      <c r="B5376" s="13"/>
      <c r="C5376" s="1" t="s">
        <v>36</v>
      </c>
      <c r="D5376" s="1" t="s">
        <v>76</v>
      </c>
      <c r="E5376" s="1" t="s">
        <v>38</v>
      </c>
      <c r="F5376" s="1" t="s">
        <v>511</v>
      </c>
      <c r="G5376" s="1" t="s">
        <v>196</v>
      </c>
      <c r="H5376" s="1" t="s">
        <v>197</v>
      </c>
      <c r="I5376" s="1" t="s">
        <v>236</v>
      </c>
      <c r="J5376" s="1"/>
      <c r="K5376" s="1" t="s">
        <v>7273</v>
      </c>
      <c r="L5376" s="1" t="s">
        <v>143</v>
      </c>
      <c r="M5376" s="14">
        <v>45248.0</v>
      </c>
      <c r="N5376" s="9">
        <v>45307.0</v>
      </c>
      <c r="O5376" s="1"/>
      <c r="P5376" s="1">
        <v>8.33</v>
      </c>
      <c r="Q5376" s="1">
        <v>400000.0</v>
      </c>
      <c r="R5376" s="1">
        <v>420000.0</v>
      </c>
      <c r="S5376" s="9">
        <v>45292.0</v>
      </c>
      <c r="T5376" s="9">
        <v>45307.0</v>
      </c>
      <c r="U5376" s="1" t="s">
        <v>7274</v>
      </c>
      <c r="V5376" s="5">
        <f t="shared" si="1292"/>
        <v>34986</v>
      </c>
      <c r="W5376" s="11">
        <f t="shared" si="1057"/>
        <v>41283.48</v>
      </c>
      <c r="X5376" s="9">
        <v>45322.0</v>
      </c>
      <c r="Y5376" s="5">
        <f>W5376-(V5376*10%)</f>
        <v>37784.88</v>
      </c>
      <c r="Z5376" s="5">
        <f t="shared" si="1154"/>
        <v>26239.5</v>
      </c>
      <c r="AA5376" s="9">
        <v>45326.0</v>
      </c>
      <c r="AB5376" s="1" t="s">
        <v>7274</v>
      </c>
      <c r="AC5376" s="1" t="s">
        <v>55</v>
      </c>
      <c r="AD5376" s="12" t="s">
        <v>47</v>
      </c>
      <c r="AE5376" s="12" t="s">
        <v>47</v>
      </c>
      <c r="AF5376" s="12" t="s">
        <v>47</v>
      </c>
      <c r="AG5376" s="12" t="s">
        <v>47</v>
      </c>
      <c r="AH5376" s="12" t="s">
        <v>47</v>
      </c>
      <c r="AI5376" s="12" t="s">
        <v>47</v>
      </c>
    </row>
    <row r="5377">
      <c r="A5377" s="1" t="s">
        <v>7272</v>
      </c>
      <c r="B5377" s="13"/>
      <c r="C5377" s="1" t="s">
        <v>36</v>
      </c>
      <c r="D5377" s="1" t="s">
        <v>76</v>
      </c>
      <c r="E5377" s="1" t="s">
        <v>38</v>
      </c>
      <c r="F5377" s="1" t="s">
        <v>316</v>
      </c>
      <c r="G5377" s="1" t="s">
        <v>196</v>
      </c>
      <c r="H5377" s="1" t="s">
        <v>197</v>
      </c>
      <c r="I5377" s="1" t="s">
        <v>236</v>
      </c>
      <c r="J5377" s="1"/>
      <c r="K5377" s="1" t="s">
        <v>7273</v>
      </c>
      <c r="L5377" s="1" t="s">
        <v>143</v>
      </c>
      <c r="M5377" s="14">
        <v>45248.0</v>
      </c>
      <c r="N5377" s="14">
        <v>45248.0</v>
      </c>
      <c r="O5377" s="1"/>
      <c r="P5377" s="1">
        <v>8.33</v>
      </c>
      <c r="Q5377" s="1">
        <v>300000.0</v>
      </c>
      <c r="R5377" s="1">
        <v>300000.0</v>
      </c>
      <c r="S5377" s="15">
        <f>N5377+30</f>
        <v>45278</v>
      </c>
      <c r="V5377" s="5">
        <f t="shared" si="1292"/>
        <v>24990</v>
      </c>
      <c r="W5377" s="11">
        <f t="shared" si="1057"/>
        <v>29488.2</v>
      </c>
      <c r="Z5377" s="5">
        <f t="shared" si="1154"/>
        <v>18742.5</v>
      </c>
      <c r="AB5377" s="1"/>
      <c r="AC5377" s="1" t="s">
        <v>45</v>
      </c>
      <c r="AD5377" s="12" t="s">
        <v>47</v>
      </c>
      <c r="AE5377" s="12" t="s">
        <v>47</v>
      </c>
      <c r="AF5377" s="12" t="s">
        <v>47</v>
      </c>
      <c r="AG5377" s="12"/>
      <c r="AH5377" s="12"/>
      <c r="AI5377" s="12"/>
    </row>
    <row r="5378">
      <c r="A5378" s="1" t="s">
        <v>7275</v>
      </c>
      <c r="B5378" s="13"/>
      <c r="C5378" s="1" t="s">
        <v>36</v>
      </c>
      <c r="D5378" s="1" t="s">
        <v>50</v>
      </c>
      <c r="E5378" s="1" t="s">
        <v>38</v>
      </c>
      <c r="F5378" s="1" t="s">
        <v>483</v>
      </c>
      <c r="G5378" s="1" t="s">
        <v>106</v>
      </c>
      <c r="H5378" s="1" t="s">
        <v>107</v>
      </c>
      <c r="I5378" s="1" t="s">
        <v>42</v>
      </c>
      <c r="J5378" s="1"/>
      <c r="K5378" s="1" t="s">
        <v>7276</v>
      </c>
      <c r="L5378" s="1" t="s">
        <v>143</v>
      </c>
      <c r="M5378" s="9">
        <v>45001.0</v>
      </c>
      <c r="N5378" s="9">
        <v>45001.0</v>
      </c>
      <c r="O5378" s="1"/>
      <c r="P5378" s="1">
        <v>8.33</v>
      </c>
      <c r="Q5378" s="1">
        <v>600000.0</v>
      </c>
      <c r="R5378" s="1">
        <v>624000.0</v>
      </c>
      <c r="S5378" s="9">
        <v>44973.0</v>
      </c>
      <c r="T5378" s="9">
        <v>45001.0</v>
      </c>
      <c r="U5378" s="1" t="s">
        <v>7277</v>
      </c>
      <c r="V5378" s="5">
        <f t="shared" si="1292"/>
        <v>51979.2</v>
      </c>
      <c r="W5378" s="11">
        <f t="shared" si="1057"/>
        <v>61335.456</v>
      </c>
      <c r="X5378" s="9">
        <v>45014.0</v>
      </c>
      <c r="Y5378" s="5">
        <f>W5378-(V5378*10%)</f>
        <v>56137.536</v>
      </c>
      <c r="Z5378" s="5">
        <f t="shared" si="1154"/>
        <v>38984.4</v>
      </c>
      <c r="AA5378" s="9">
        <v>45014.0</v>
      </c>
      <c r="AB5378" s="1" t="s">
        <v>7278</v>
      </c>
      <c r="AC5378" s="1" t="s">
        <v>55</v>
      </c>
      <c r="AD5378" s="12" t="s">
        <v>46</v>
      </c>
      <c r="AE5378" s="12" t="s">
        <v>46</v>
      </c>
      <c r="AF5378" s="12" t="s">
        <v>46</v>
      </c>
      <c r="AG5378" s="12" t="s">
        <v>46</v>
      </c>
      <c r="AH5378" s="12" t="s">
        <v>46</v>
      </c>
      <c r="AI5378" s="12" t="s">
        <v>46</v>
      </c>
    </row>
    <row r="5379">
      <c r="A5379" s="1" t="s">
        <v>7279</v>
      </c>
      <c r="B5379" s="13"/>
      <c r="C5379" s="1" t="s">
        <v>36</v>
      </c>
      <c r="D5379" s="1" t="s">
        <v>81</v>
      </c>
      <c r="E5379" s="1" t="s">
        <v>38</v>
      </c>
      <c r="F5379" s="1" t="s">
        <v>2975</v>
      </c>
      <c r="G5379" s="1" t="s">
        <v>91</v>
      </c>
      <c r="H5379" s="1" t="s">
        <v>92</v>
      </c>
      <c r="I5379" s="1" t="s">
        <v>42</v>
      </c>
      <c r="J5379" s="1"/>
      <c r="K5379" s="1" t="s">
        <v>7280</v>
      </c>
      <c r="L5379" s="1" t="s">
        <v>143</v>
      </c>
      <c r="M5379" s="9">
        <v>44742.0</v>
      </c>
      <c r="N5379" s="9">
        <v>44939.0</v>
      </c>
      <c r="O5379" s="1"/>
      <c r="P5379" s="1">
        <v>7.5</v>
      </c>
      <c r="Q5379" s="1">
        <v>200000.0</v>
      </c>
      <c r="R5379" s="1">
        <v>264000.0</v>
      </c>
      <c r="S5379" s="9">
        <v>44928.0</v>
      </c>
      <c r="T5379" s="9">
        <v>44939.0</v>
      </c>
      <c r="U5379" s="1" t="s">
        <v>7281</v>
      </c>
      <c r="V5379" s="5">
        <f t="shared" si="1292"/>
        <v>19800</v>
      </c>
      <c r="W5379" s="11">
        <f t="shared" si="1057"/>
        <v>23364</v>
      </c>
      <c r="X5379" s="9">
        <v>45044.0</v>
      </c>
      <c r="Y5379" s="5">
        <f>W5379</f>
        <v>23364</v>
      </c>
      <c r="Z5379" s="5">
        <f t="shared" si="1154"/>
        <v>14850</v>
      </c>
      <c r="AA5379" s="9">
        <v>45057.0</v>
      </c>
      <c r="AB5379" s="1" t="s">
        <v>7282</v>
      </c>
      <c r="AC5379" s="1" t="s">
        <v>55</v>
      </c>
      <c r="AD5379" s="12" t="s">
        <v>46</v>
      </c>
      <c r="AE5379" s="12" t="s">
        <v>46</v>
      </c>
      <c r="AF5379" s="12" t="s">
        <v>46</v>
      </c>
      <c r="AG5379" s="12" t="s">
        <v>46</v>
      </c>
      <c r="AH5379" s="12" t="s">
        <v>47</v>
      </c>
      <c r="AI5379" s="12" t="s">
        <v>47</v>
      </c>
    </row>
    <row r="5380">
      <c r="A5380" s="1" t="s">
        <v>7283</v>
      </c>
      <c r="B5380" s="13"/>
      <c r="C5380" s="1" t="s">
        <v>156</v>
      </c>
      <c r="D5380" s="1" t="s">
        <v>96</v>
      </c>
      <c r="E5380" s="1" t="s">
        <v>77</v>
      </c>
      <c r="F5380" s="1" t="s">
        <v>97</v>
      </c>
      <c r="G5380" s="1" t="s">
        <v>152</v>
      </c>
      <c r="H5380" s="1" t="s">
        <v>153</v>
      </c>
      <c r="I5380" s="1" t="s">
        <v>289</v>
      </c>
      <c r="J5380" s="1"/>
      <c r="K5380" s="1" t="s">
        <v>7284</v>
      </c>
      <c r="L5380" s="1" t="s">
        <v>143</v>
      </c>
      <c r="M5380" s="9">
        <v>44712.0</v>
      </c>
      <c r="N5380" s="9">
        <v>44801.0</v>
      </c>
      <c r="O5380" s="1"/>
      <c r="P5380" s="1">
        <v>8.33</v>
      </c>
      <c r="Q5380" s="1">
        <v>500000.0</v>
      </c>
      <c r="R5380" s="1">
        <v>144000.0</v>
      </c>
      <c r="S5380" s="9">
        <v>44832.0</v>
      </c>
      <c r="T5380" s="9">
        <v>44837.0</v>
      </c>
      <c r="U5380" s="1" t="s">
        <v>7285</v>
      </c>
      <c r="V5380" s="5">
        <f t="shared" si="1292"/>
        <v>11995.2</v>
      </c>
      <c r="W5380" s="11">
        <f t="shared" si="1057"/>
        <v>14154.336</v>
      </c>
      <c r="X5380" s="9"/>
      <c r="Z5380" s="5">
        <f t="shared" si="1154"/>
        <v>8996.4</v>
      </c>
      <c r="AA5380" s="22"/>
      <c r="AC5380" s="1" t="s">
        <v>162</v>
      </c>
      <c r="AD5380" s="12" t="s">
        <v>46</v>
      </c>
      <c r="AE5380" s="12" t="s">
        <v>46</v>
      </c>
      <c r="AF5380" s="12" t="s">
        <v>46</v>
      </c>
      <c r="AG5380" s="12" t="s">
        <v>46</v>
      </c>
      <c r="AH5380" s="12"/>
      <c r="AI5380" s="12"/>
    </row>
    <row r="5381">
      <c r="A5381" s="1" t="s">
        <v>7283</v>
      </c>
      <c r="B5381" s="13"/>
      <c r="C5381" s="1" t="s">
        <v>156</v>
      </c>
      <c r="D5381" s="1" t="s">
        <v>96</v>
      </c>
      <c r="E5381" s="1" t="s">
        <v>77</v>
      </c>
      <c r="F5381" s="1" t="s">
        <v>97</v>
      </c>
      <c r="G5381" s="1" t="s">
        <v>152</v>
      </c>
      <c r="H5381" s="1" t="s">
        <v>153</v>
      </c>
      <c r="I5381" s="1" t="s">
        <v>289</v>
      </c>
      <c r="J5381" s="1"/>
      <c r="K5381" s="1" t="s">
        <v>7284</v>
      </c>
      <c r="L5381" s="1" t="s">
        <v>143</v>
      </c>
      <c r="M5381" s="9">
        <v>44712.0</v>
      </c>
      <c r="N5381" s="9">
        <v>44742.0</v>
      </c>
      <c r="O5381" s="1"/>
      <c r="P5381" s="1">
        <v>8.33</v>
      </c>
      <c r="Q5381" s="1">
        <v>500000.0</v>
      </c>
      <c r="R5381" s="1">
        <v>120000.0</v>
      </c>
      <c r="S5381" s="14">
        <v>44916.0</v>
      </c>
      <c r="T5381" s="14">
        <v>44916.0</v>
      </c>
      <c r="U5381" s="1" t="s">
        <v>7286</v>
      </c>
      <c r="V5381" s="5">
        <f t="shared" si="1292"/>
        <v>9996</v>
      </c>
      <c r="W5381" s="11">
        <f t="shared" si="1057"/>
        <v>11795.28</v>
      </c>
      <c r="X5381" s="14"/>
      <c r="Y5381" s="5"/>
      <c r="Z5381" s="5">
        <f t="shared" si="1154"/>
        <v>7497</v>
      </c>
      <c r="AA5381" s="14"/>
      <c r="AC5381" s="1" t="s">
        <v>162</v>
      </c>
      <c r="AD5381" s="12" t="s">
        <v>46</v>
      </c>
      <c r="AE5381" s="12" t="s">
        <v>46</v>
      </c>
      <c r="AF5381" s="12" t="s">
        <v>46</v>
      </c>
      <c r="AG5381" s="12" t="s">
        <v>46</v>
      </c>
      <c r="AH5381" s="12"/>
      <c r="AI5381" s="12"/>
    </row>
    <row r="5382">
      <c r="A5382" s="1" t="s">
        <v>7283</v>
      </c>
      <c r="B5382" s="13"/>
      <c r="C5382" s="1" t="s">
        <v>156</v>
      </c>
      <c r="D5382" s="1" t="s">
        <v>96</v>
      </c>
      <c r="E5382" s="1" t="s">
        <v>77</v>
      </c>
      <c r="F5382" s="1" t="s">
        <v>97</v>
      </c>
      <c r="G5382" s="1" t="s">
        <v>152</v>
      </c>
      <c r="H5382" s="1" t="s">
        <v>153</v>
      </c>
      <c r="I5382" s="1" t="s">
        <v>289</v>
      </c>
      <c r="J5382" s="1"/>
      <c r="K5382" s="1" t="s">
        <v>7284</v>
      </c>
      <c r="L5382" s="1" t="s">
        <v>143</v>
      </c>
      <c r="M5382" s="9">
        <v>44712.0</v>
      </c>
      <c r="N5382" s="9">
        <v>44742.0</v>
      </c>
      <c r="O5382" s="1"/>
      <c r="P5382" s="1">
        <v>8.33</v>
      </c>
      <c r="Q5382" s="1">
        <v>500000.0</v>
      </c>
      <c r="R5382" s="1">
        <v>144000.0</v>
      </c>
      <c r="S5382" s="14">
        <v>44916.0</v>
      </c>
      <c r="T5382" s="9">
        <v>44929.0</v>
      </c>
      <c r="U5382" s="1" t="s">
        <v>7287</v>
      </c>
      <c r="V5382" s="5">
        <f t="shared" si="1292"/>
        <v>11995.2</v>
      </c>
      <c r="W5382" s="11">
        <f t="shared" si="1057"/>
        <v>14154.336</v>
      </c>
      <c r="X5382" s="9"/>
      <c r="Y5382" s="5"/>
      <c r="Z5382" s="5">
        <f t="shared" si="1154"/>
        <v>8996.4</v>
      </c>
      <c r="AA5382" s="9"/>
      <c r="AC5382" s="1" t="s">
        <v>162</v>
      </c>
      <c r="AD5382" s="12" t="s">
        <v>46</v>
      </c>
      <c r="AE5382" s="12" t="s">
        <v>46</v>
      </c>
      <c r="AF5382" s="12" t="s">
        <v>46</v>
      </c>
      <c r="AG5382" s="12" t="s">
        <v>46</v>
      </c>
      <c r="AH5382" s="12"/>
      <c r="AI5382" s="12"/>
    </row>
    <row r="5383">
      <c r="A5383" s="1" t="s">
        <v>7283</v>
      </c>
      <c r="B5383" s="13"/>
      <c r="C5383" s="1" t="s">
        <v>156</v>
      </c>
      <c r="D5383" s="1" t="s">
        <v>96</v>
      </c>
      <c r="E5383" s="1" t="s">
        <v>77</v>
      </c>
      <c r="F5383" s="1" t="s">
        <v>97</v>
      </c>
      <c r="G5383" s="1" t="s">
        <v>152</v>
      </c>
      <c r="H5383" s="1" t="s">
        <v>153</v>
      </c>
      <c r="I5383" s="1" t="s">
        <v>289</v>
      </c>
      <c r="J5383" s="1"/>
      <c r="K5383" s="1" t="s">
        <v>7284</v>
      </c>
      <c r="L5383" s="1" t="s">
        <v>143</v>
      </c>
      <c r="M5383" s="9">
        <v>44712.0</v>
      </c>
      <c r="N5383" s="9">
        <v>44742.0</v>
      </c>
      <c r="O5383" s="1"/>
      <c r="P5383" s="1">
        <v>8.33</v>
      </c>
      <c r="Q5383" s="1">
        <v>500000.0</v>
      </c>
      <c r="R5383" s="1">
        <v>180000.0</v>
      </c>
      <c r="S5383" s="9">
        <v>44932.0</v>
      </c>
      <c r="T5383" s="9">
        <v>44932.0</v>
      </c>
      <c r="U5383" s="1" t="s">
        <v>7288</v>
      </c>
      <c r="V5383" s="5">
        <f t="shared" si="1292"/>
        <v>14994</v>
      </c>
      <c r="W5383" s="11">
        <f t="shared" si="1057"/>
        <v>17692.92</v>
      </c>
      <c r="X5383" s="9"/>
      <c r="Y5383" s="5"/>
      <c r="Z5383" s="5">
        <f t="shared" si="1154"/>
        <v>11245.5</v>
      </c>
      <c r="AA5383" s="9"/>
      <c r="AC5383" s="1" t="s">
        <v>162</v>
      </c>
      <c r="AD5383" s="12" t="s">
        <v>46</v>
      </c>
      <c r="AE5383" s="12" t="s">
        <v>46</v>
      </c>
      <c r="AF5383" s="12" t="s">
        <v>46</v>
      </c>
      <c r="AG5383" s="12" t="s">
        <v>46</v>
      </c>
      <c r="AH5383" s="12"/>
      <c r="AI5383" s="12"/>
    </row>
    <row r="5384">
      <c r="A5384" s="1" t="s">
        <v>7283</v>
      </c>
      <c r="B5384" s="13"/>
      <c r="C5384" s="1" t="s">
        <v>156</v>
      </c>
      <c r="D5384" s="1" t="s">
        <v>96</v>
      </c>
      <c r="E5384" s="1" t="s">
        <v>77</v>
      </c>
      <c r="F5384" s="1" t="s">
        <v>97</v>
      </c>
      <c r="G5384" s="1" t="s">
        <v>152</v>
      </c>
      <c r="H5384" s="1" t="s">
        <v>153</v>
      </c>
      <c r="I5384" s="1" t="s">
        <v>289</v>
      </c>
      <c r="J5384" s="1"/>
      <c r="K5384" s="1" t="s">
        <v>7284</v>
      </c>
      <c r="L5384" s="1" t="s">
        <v>143</v>
      </c>
      <c r="M5384" s="9">
        <v>44712.0</v>
      </c>
      <c r="N5384" s="9">
        <v>44742.0</v>
      </c>
      <c r="O5384" s="1"/>
      <c r="P5384" s="1">
        <v>8.33</v>
      </c>
      <c r="Q5384" s="1">
        <v>500000.0</v>
      </c>
      <c r="R5384" s="1">
        <v>180000.0</v>
      </c>
      <c r="S5384" s="9">
        <v>44940.0</v>
      </c>
      <c r="T5384" s="9">
        <v>44940.0</v>
      </c>
      <c r="U5384" s="1" t="s">
        <v>7289</v>
      </c>
      <c r="V5384" s="5">
        <f t="shared" si="1292"/>
        <v>14994</v>
      </c>
      <c r="W5384" s="11">
        <f t="shared" si="1057"/>
        <v>17692.92</v>
      </c>
      <c r="X5384" s="9"/>
      <c r="Y5384" s="5"/>
      <c r="Z5384" s="5">
        <f t="shared" si="1154"/>
        <v>11245.5</v>
      </c>
      <c r="AA5384" s="9"/>
      <c r="AC5384" s="1" t="s">
        <v>162</v>
      </c>
      <c r="AD5384" s="12" t="s">
        <v>46</v>
      </c>
      <c r="AE5384" s="12" t="s">
        <v>46</v>
      </c>
      <c r="AF5384" s="12" t="s">
        <v>46</v>
      </c>
      <c r="AG5384" s="12" t="s">
        <v>46</v>
      </c>
      <c r="AH5384" s="12"/>
      <c r="AI5384" s="12"/>
    </row>
    <row r="5385">
      <c r="A5385" s="1" t="s">
        <v>7290</v>
      </c>
      <c r="B5385" s="13"/>
      <c r="C5385" s="1" t="s">
        <v>36</v>
      </c>
      <c r="D5385" s="1" t="s">
        <v>96</v>
      </c>
      <c r="E5385" s="1" t="s">
        <v>113</v>
      </c>
      <c r="F5385" s="1" t="s">
        <v>4807</v>
      </c>
      <c r="G5385" s="1" t="s">
        <v>121</v>
      </c>
      <c r="H5385" s="1" t="s">
        <v>994</v>
      </c>
      <c r="I5385" s="1" t="s">
        <v>247</v>
      </c>
      <c r="J5385" s="1"/>
      <c r="K5385" s="1" t="s">
        <v>7291</v>
      </c>
      <c r="L5385" s="1" t="s">
        <v>53</v>
      </c>
      <c r="M5385" s="14">
        <v>44886.0</v>
      </c>
      <c r="N5385" s="9">
        <v>45023.0</v>
      </c>
      <c r="O5385" s="1"/>
      <c r="P5385" s="1">
        <v>8.33</v>
      </c>
      <c r="Q5385" s="1">
        <v>300000.0</v>
      </c>
      <c r="R5385" s="1">
        <v>330600.0</v>
      </c>
      <c r="S5385" s="9">
        <v>45019.0</v>
      </c>
      <c r="T5385" s="9">
        <v>45028.0</v>
      </c>
      <c r="U5385" s="1" t="s">
        <v>7292</v>
      </c>
      <c r="V5385" s="5">
        <f t="shared" si="1292"/>
        <v>27538.98</v>
      </c>
      <c r="W5385" s="11">
        <f t="shared" si="1057"/>
        <v>32495.9964</v>
      </c>
      <c r="X5385" s="9">
        <v>45049.0</v>
      </c>
      <c r="Y5385" s="5">
        <f t="shared" ref="Y5385:Y5386" si="1296">W5385-(V5385*10%)</f>
        <v>29742.0984</v>
      </c>
      <c r="Z5385" s="5">
        <f t="shared" si="1154"/>
        <v>20654.235</v>
      </c>
      <c r="AA5385" s="9">
        <v>45053.0</v>
      </c>
      <c r="AB5385" s="1" t="s">
        <v>7292</v>
      </c>
      <c r="AC5385" s="1" t="s">
        <v>55</v>
      </c>
      <c r="AD5385" s="12" t="s">
        <v>46</v>
      </c>
      <c r="AE5385" s="12" t="s">
        <v>47</v>
      </c>
      <c r="AF5385" s="12" t="s">
        <v>47</v>
      </c>
      <c r="AG5385" s="12" t="s">
        <v>47</v>
      </c>
      <c r="AH5385" s="12" t="s">
        <v>47</v>
      </c>
      <c r="AI5385" s="12" t="s">
        <v>47</v>
      </c>
    </row>
    <row r="5386">
      <c r="A5386" s="1" t="s">
        <v>7290</v>
      </c>
      <c r="B5386" s="13"/>
      <c r="C5386" s="1" t="s">
        <v>36</v>
      </c>
      <c r="D5386" s="1" t="s">
        <v>96</v>
      </c>
      <c r="E5386" s="1" t="s">
        <v>113</v>
      </c>
      <c r="F5386" s="1" t="s">
        <v>4807</v>
      </c>
      <c r="G5386" s="1" t="s">
        <v>121</v>
      </c>
      <c r="H5386" s="1" t="s">
        <v>994</v>
      </c>
      <c r="I5386" s="1" t="s">
        <v>247</v>
      </c>
      <c r="J5386" s="1"/>
      <c r="K5386" s="1" t="s">
        <v>7291</v>
      </c>
      <c r="L5386" s="1" t="s">
        <v>53</v>
      </c>
      <c r="M5386" s="14">
        <v>44886.0</v>
      </c>
      <c r="N5386" s="9">
        <v>45231.0</v>
      </c>
      <c r="O5386" s="1"/>
      <c r="P5386" s="1">
        <v>8.33</v>
      </c>
      <c r="Q5386" s="1">
        <v>1750000.0</v>
      </c>
      <c r="R5386" s="1">
        <v>1800000.0</v>
      </c>
      <c r="S5386" s="14">
        <v>45224.0</v>
      </c>
      <c r="T5386" s="9">
        <v>45231.0</v>
      </c>
      <c r="U5386" s="1" t="s">
        <v>7293</v>
      </c>
      <c r="V5386" s="5">
        <f t="shared" si="1292"/>
        <v>149940</v>
      </c>
      <c r="W5386" s="11">
        <f t="shared" si="1057"/>
        <v>176929.2</v>
      </c>
      <c r="X5386" s="14">
        <v>45254.0</v>
      </c>
      <c r="Y5386" s="5">
        <f t="shared" si="1296"/>
        <v>161935.2</v>
      </c>
      <c r="Z5386" s="5">
        <f t="shared" si="1154"/>
        <v>112455</v>
      </c>
      <c r="AA5386" s="14">
        <v>45258.0</v>
      </c>
      <c r="AB5386" s="1" t="s">
        <v>7293</v>
      </c>
      <c r="AC5386" s="1" t="s">
        <v>55</v>
      </c>
      <c r="AD5386" s="12" t="s">
        <v>46</v>
      </c>
      <c r="AE5386" s="12" t="s">
        <v>47</v>
      </c>
      <c r="AF5386" s="12" t="s">
        <v>47</v>
      </c>
      <c r="AG5386" s="12" t="s">
        <v>47</v>
      </c>
      <c r="AH5386" s="12" t="s">
        <v>47</v>
      </c>
      <c r="AI5386" s="12" t="s">
        <v>47</v>
      </c>
    </row>
    <row r="5387">
      <c r="A5387" s="1" t="s">
        <v>7294</v>
      </c>
      <c r="B5387" s="13"/>
      <c r="C5387" s="1" t="s">
        <v>132</v>
      </c>
      <c r="D5387" s="1" t="s">
        <v>76</v>
      </c>
      <c r="E5387" s="1" t="s">
        <v>113</v>
      </c>
      <c r="F5387" s="1" t="s">
        <v>634</v>
      </c>
      <c r="G5387" s="1" t="s">
        <v>601</v>
      </c>
      <c r="H5387" s="1" t="s">
        <v>602</v>
      </c>
      <c r="I5387" s="1" t="s">
        <v>209</v>
      </c>
      <c r="J5387" s="1"/>
      <c r="K5387" s="1" t="s">
        <v>7295</v>
      </c>
      <c r="L5387" s="1" t="s">
        <v>53</v>
      </c>
      <c r="M5387" s="9">
        <v>44711.0</v>
      </c>
      <c r="N5387" s="9">
        <v>44711.0</v>
      </c>
      <c r="O5387" s="1"/>
      <c r="P5387" s="1">
        <v>8.33</v>
      </c>
      <c r="Q5387" s="1">
        <v>336000.0</v>
      </c>
      <c r="R5387" s="1">
        <v>300000.0</v>
      </c>
      <c r="S5387" s="10">
        <f t="shared" ref="S5387:S5390" si="1297">N5387+30</f>
        <v>44741</v>
      </c>
      <c r="V5387" s="5">
        <f t="shared" si="1292"/>
        <v>24990</v>
      </c>
      <c r="W5387" s="11">
        <f t="shared" si="1057"/>
        <v>29488.2</v>
      </c>
      <c r="Z5387" s="5">
        <f t="shared" si="1154"/>
        <v>18742.5</v>
      </c>
      <c r="AB5387" s="1"/>
      <c r="AC5387" s="1" t="str">
        <f t="shared" ref="AC5387:AC5390" si="1298">IF(T5387="","C","O")</f>
        <v>C</v>
      </c>
      <c r="AD5387" s="12" t="s">
        <v>46</v>
      </c>
      <c r="AE5387" s="12" t="s">
        <v>46</v>
      </c>
      <c r="AF5387" s="12" t="s">
        <v>46</v>
      </c>
      <c r="AG5387" s="12"/>
      <c r="AH5387" s="12"/>
      <c r="AI5387" s="12"/>
    </row>
    <row r="5388">
      <c r="A5388" s="1" t="s">
        <v>7294</v>
      </c>
      <c r="B5388" s="13"/>
      <c r="C5388" s="1" t="s">
        <v>132</v>
      </c>
      <c r="D5388" s="1" t="s">
        <v>76</v>
      </c>
      <c r="E5388" s="1" t="s">
        <v>113</v>
      </c>
      <c r="F5388" s="1" t="s">
        <v>634</v>
      </c>
      <c r="G5388" s="1" t="s">
        <v>601</v>
      </c>
      <c r="H5388" s="1" t="s">
        <v>602</v>
      </c>
      <c r="I5388" s="1" t="s">
        <v>209</v>
      </c>
      <c r="J5388" s="1"/>
      <c r="K5388" s="1" t="s">
        <v>7295</v>
      </c>
      <c r="L5388" s="1" t="s">
        <v>53</v>
      </c>
      <c r="M5388" s="9">
        <v>44711.0</v>
      </c>
      <c r="N5388" s="9">
        <v>44711.0</v>
      </c>
      <c r="O5388" s="1"/>
      <c r="P5388" s="1">
        <v>8.33</v>
      </c>
      <c r="Q5388" s="1">
        <v>336000.0</v>
      </c>
      <c r="R5388" s="1">
        <v>300000.0</v>
      </c>
      <c r="S5388" s="10">
        <f t="shared" si="1297"/>
        <v>44741</v>
      </c>
      <c r="V5388" s="5">
        <f t="shared" si="1292"/>
        <v>24990</v>
      </c>
      <c r="W5388" s="11">
        <f t="shared" si="1057"/>
        <v>29488.2</v>
      </c>
      <c r="Z5388" s="5">
        <f t="shared" si="1154"/>
        <v>18742.5</v>
      </c>
      <c r="AB5388" s="1"/>
      <c r="AC5388" s="1" t="str">
        <f t="shared" si="1298"/>
        <v>C</v>
      </c>
      <c r="AD5388" s="12" t="s">
        <v>46</v>
      </c>
      <c r="AE5388" s="12" t="s">
        <v>46</v>
      </c>
      <c r="AF5388" s="12" t="s">
        <v>46</v>
      </c>
      <c r="AG5388" s="12"/>
      <c r="AH5388" s="12"/>
      <c r="AI5388" s="12"/>
    </row>
    <row r="5389">
      <c r="A5389" s="1" t="s">
        <v>7294</v>
      </c>
      <c r="B5389" s="13"/>
      <c r="C5389" s="1" t="s">
        <v>132</v>
      </c>
      <c r="D5389" s="1" t="s">
        <v>76</v>
      </c>
      <c r="E5389" s="1" t="s">
        <v>113</v>
      </c>
      <c r="F5389" s="1" t="s">
        <v>634</v>
      </c>
      <c r="G5389" s="1" t="s">
        <v>601</v>
      </c>
      <c r="H5389" s="1" t="s">
        <v>602</v>
      </c>
      <c r="I5389" s="1" t="s">
        <v>209</v>
      </c>
      <c r="J5389" s="1"/>
      <c r="K5389" s="1" t="s">
        <v>7295</v>
      </c>
      <c r="L5389" s="1" t="s">
        <v>53</v>
      </c>
      <c r="M5389" s="9">
        <v>44711.0</v>
      </c>
      <c r="N5389" s="9">
        <v>44711.0</v>
      </c>
      <c r="O5389" s="1"/>
      <c r="P5389" s="1">
        <v>8.33</v>
      </c>
      <c r="Q5389" s="1">
        <v>100000.0</v>
      </c>
      <c r="R5389" s="1">
        <v>300000.0</v>
      </c>
      <c r="S5389" s="10">
        <f t="shared" si="1297"/>
        <v>44741</v>
      </c>
      <c r="V5389" s="5">
        <f t="shared" si="1292"/>
        <v>24990</v>
      </c>
      <c r="W5389" s="11">
        <f t="shared" si="1057"/>
        <v>29488.2</v>
      </c>
      <c r="Y5389" s="1"/>
      <c r="Z5389" s="5">
        <f t="shared" si="1154"/>
        <v>18742.5</v>
      </c>
      <c r="AA5389" s="1"/>
      <c r="AB5389" s="1"/>
      <c r="AC5389" s="1" t="str">
        <f t="shared" si="1298"/>
        <v>C</v>
      </c>
      <c r="AD5389" s="12" t="s">
        <v>46</v>
      </c>
      <c r="AE5389" s="12" t="s">
        <v>46</v>
      </c>
      <c r="AF5389" s="12" t="s">
        <v>46</v>
      </c>
      <c r="AG5389" s="12"/>
      <c r="AH5389" s="12"/>
      <c r="AI5389" s="12"/>
    </row>
    <row r="5390">
      <c r="A5390" s="1" t="s">
        <v>7294</v>
      </c>
      <c r="B5390" s="13"/>
      <c r="C5390" s="1" t="s">
        <v>132</v>
      </c>
      <c r="D5390" s="1" t="s">
        <v>76</v>
      </c>
      <c r="E5390" s="1" t="s">
        <v>113</v>
      </c>
      <c r="F5390" s="1" t="s">
        <v>634</v>
      </c>
      <c r="G5390" s="1" t="s">
        <v>601</v>
      </c>
      <c r="H5390" s="1" t="s">
        <v>602</v>
      </c>
      <c r="I5390" s="1" t="s">
        <v>209</v>
      </c>
      <c r="J5390" s="1"/>
      <c r="K5390" s="1" t="s">
        <v>7295</v>
      </c>
      <c r="L5390" s="1" t="s">
        <v>53</v>
      </c>
      <c r="M5390" s="9">
        <v>44711.0</v>
      </c>
      <c r="N5390" s="9">
        <v>44711.0</v>
      </c>
      <c r="O5390" s="1"/>
      <c r="P5390" s="1">
        <v>8.33</v>
      </c>
      <c r="Q5390" s="1">
        <v>800000.0</v>
      </c>
      <c r="R5390" s="1">
        <v>300000.0</v>
      </c>
      <c r="S5390" s="10">
        <f t="shared" si="1297"/>
        <v>44741</v>
      </c>
      <c r="V5390" s="5">
        <f t="shared" si="1292"/>
        <v>24990</v>
      </c>
      <c r="W5390" s="11">
        <f t="shared" si="1057"/>
        <v>29488.2</v>
      </c>
      <c r="Z5390" s="5">
        <f t="shared" si="1154"/>
        <v>18742.5</v>
      </c>
      <c r="AC5390" s="1" t="str">
        <f t="shared" si="1298"/>
        <v>C</v>
      </c>
      <c r="AD5390" s="12" t="s">
        <v>46</v>
      </c>
      <c r="AE5390" s="12" t="s">
        <v>46</v>
      </c>
      <c r="AF5390" s="12" t="s">
        <v>46</v>
      </c>
      <c r="AG5390" s="12"/>
      <c r="AH5390" s="12"/>
      <c r="AI5390" s="12"/>
    </row>
    <row r="5391">
      <c r="A5391" s="1" t="s">
        <v>7296</v>
      </c>
      <c r="B5391" s="13"/>
      <c r="C5391" s="1" t="s">
        <v>95</v>
      </c>
      <c r="D5391" s="1" t="s">
        <v>96</v>
      </c>
      <c r="E5391" s="1" t="s">
        <v>77</v>
      </c>
      <c r="F5391" s="1" t="s">
        <v>97</v>
      </c>
      <c r="G5391" s="1" t="s">
        <v>152</v>
      </c>
      <c r="H5391" s="1" t="s">
        <v>153</v>
      </c>
      <c r="I5391" s="1" t="s">
        <v>247</v>
      </c>
      <c r="J5391" s="1"/>
      <c r="K5391" s="1" t="s">
        <v>7297</v>
      </c>
      <c r="L5391" s="1" t="s">
        <v>143</v>
      </c>
      <c r="M5391" s="9">
        <v>44775.0</v>
      </c>
      <c r="N5391" s="9">
        <v>44699.0</v>
      </c>
      <c r="O5391" s="1"/>
      <c r="P5391" s="1">
        <v>8.33</v>
      </c>
      <c r="Q5391" s="1">
        <v>500000.0</v>
      </c>
      <c r="R5391" s="1">
        <v>300000.0</v>
      </c>
      <c r="S5391" s="10">
        <f>N5391+90</f>
        <v>44789</v>
      </c>
      <c r="V5391" s="5">
        <f t="shared" si="1292"/>
        <v>24990</v>
      </c>
      <c r="W5391" s="11">
        <f t="shared" si="1057"/>
        <v>29488.2</v>
      </c>
      <c r="Z5391" s="5">
        <f t="shared" si="1154"/>
        <v>18742.5</v>
      </c>
      <c r="AB5391" s="1"/>
      <c r="AC5391" s="1" t="s">
        <v>45</v>
      </c>
      <c r="AD5391" s="12" t="s">
        <v>46</v>
      </c>
      <c r="AE5391" s="12" t="s">
        <v>46</v>
      </c>
      <c r="AF5391" s="12" t="s">
        <v>46</v>
      </c>
      <c r="AG5391" s="12"/>
      <c r="AH5391" s="12"/>
      <c r="AI5391" s="12"/>
    </row>
    <row r="5392">
      <c r="A5392" s="1" t="s">
        <v>7298</v>
      </c>
      <c r="B5392" s="13"/>
      <c r="C5392" s="1" t="s">
        <v>36</v>
      </c>
      <c r="D5392" s="1" t="s">
        <v>96</v>
      </c>
      <c r="E5392" s="1" t="s">
        <v>77</v>
      </c>
      <c r="F5392" s="1" t="s">
        <v>948</v>
      </c>
      <c r="G5392" s="1" t="s">
        <v>321</v>
      </c>
      <c r="H5392" s="1" t="s">
        <v>322</v>
      </c>
      <c r="I5392" s="1" t="s">
        <v>42</v>
      </c>
      <c r="J5392" s="1"/>
      <c r="K5392" s="1" t="s">
        <v>7299</v>
      </c>
      <c r="L5392" s="1" t="s">
        <v>150</v>
      </c>
      <c r="M5392" s="9">
        <v>44742.0</v>
      </c>
      <c r="N5392" s="9">
        <v>44742.0</v>
      </c>
      <c r="O5392" s="1"/>
      <c r="P5392" s="1">
        <v>8.33</v>
      </c>
      <c r="Q5392" s="1">
        <v>200000.0</v>
      </c>
      <c r="R5392" s="1">
        <v>276000.0</v>
      </c>
      <c r="S5392" s="9">
        <v>44735.0</v>
      </c>
      <c r="T5392" s="9">
        <v>44742.0</v>
      </c>
      <c r="U5392" s="1" t="s">
        <v>7300</v>
      </c>
      <c r="V5392" s="5">
        <f t="shared" si="1292"/>
        <v>22990.8</v>
      </c>
      <c r="W5392" s="11">
        <f t="shared" si="1057"/>
        <v>27129.144</v>
      </c>
      <c r="X5392" s="9">
        <v>44765.0</v>
      </c>
      <c r="Y5392" s="5">
        <f>W5392-(V5392*10%)</f>
        <v>24830.064</v>
      </c>
      <c r="Z5392" s="5">
        <f t="shared" si="1154"/>
        <v>17243.1</v>
      </c>
      <c r="AA5392" s="9">
        <v>44769.0</v>
      </c>
      <c r="AB5392" s="1" t="s">
        <v>7300</v>
      </c>
      <c r="AC5392" s="1" t="s">
        <v>55</v>
      </c>
      <c r="AD5392" s="12" t="s">
        <v>46</v>
      </c>
      <c r="AE5392" s="12" t="s">
        <v>46</v>
      </c>
      <c r="AF5392" s="12" t="s">
        <v>46</v>
      </c>
      <c r="AG5392" s="12" t="s">
        <v>46</v>
      </c>
      <c r="AH5392" s="12" t="s">
        <v>46</v>
      </c>
      <c r="AI5392" s="12" t="s">
        <v>46</v>
      </c>
    </row>
    <row r="5393">
      <c r="A5393" s="1" t="s">
        <v>7298</v>
      </c>
      <c r="B5393" s="13"/>
      <c r="C5393" s="1" t="s">
        <v>36</v>
      </c>
      <c r="D5393" s="1" t="s">
        <v>96</v>
      </c>
      <c r="E5393" s="1" t="s">
        <v>77</v>
      </c>
      <c r="F5393" s="1" t="s">
        <v>948</v>
      </c>
      <c r="G5393" s="1" t="s">
        <v>321</v>
      </c>
      <c r="H5393" s="1" t="s">
        <v>322</v>
      </c>
      <c r="I5393" s="1" t="s">
        <v>42</v>
      </c>
      <c r="J5393" s="1"/>
      <c r="K5393" s="1" t="s">
        <v>7299</v>
      </c>
      <c r="L5393" s="1" t="s">
        <v>150</v>
      </c>
      <c r="M5393" s="9">
        <v>44742.0</v>
      </c>
      <c r="N5393" s="9">
        <v>44742.0</v>
      </c>
      <c r="O5393" s="1"/>
      <c r="P5393" s="1">
        <v>8.33</v>
      </c>
      <c r="Q5393" s="1">
        <v>600000.0</v>
      </c>
      <c r="R5393" s="1">
        <v>300000.0</v>
      </c>
      <c r="S5393" s="10">
        <f t="shared" ref="S5393:S5394" si="1299">N5393+90</f>
        <v>44832</v>
      </c>
      <c r="V5393" s="5">
        <f t="shared" si="1292"/>
        <v>24990</v>
      </c>
      <c r="W5393" s="11">
        <f t="shared" si="1057"/>
        <v>29488.2</v>
      </c>
      <c r="Z5393" s="5">
        <f t="shared" si="1154"/>
        <v>18742.5</v>
      </c>
      <c r="AC5393" s="1" t="str">
        <f>IF(T5393="","C","O")</f>
        <v>C</v>
      </c>
      <c r="AD5393" s="12" t="s">
        <v>46</v>
      </c>
      <c r="AE5393" s="12" t="s">
        <v>46</v>
      </c>
      <c r="AF5393" s="12" t="s">
        <v>46</v>
      </c>
      <c r="AG5393" s="12"/>
      <c r="AH5393" s="12"/>
      <c r="AI5393" s="12"/>
    </row>
    <row r="5394">
      <c r="A5394" s="1" t="s">
        <v>7301</v>
      </c>
      <c r="B5394" s="13"/>
      <c r="C5394" s="1" t="s">
        <v>36</v>
      </c>
      <c r="D5394" s="1" t="s">
        <v>81</v>
      </c>
      <c r="E5394" s="1" t="s">
        <v>212</v>
      </c>
      <c r="F5394" s="1" t="s">
        <v>535</v>
      </c>
      <c r="G5394" s="1" t="s">
        <v>40</v>
      </c>
      <c r="H5394" s="1" t="s">
        <v>41</v>
      </c>
      <c r="I5394" s="1" t="s">
        <v>123</v>
      </c>
      <c r="J5394" s="1"/>
      <c r="K5394" s="1" t="s">
        <v>7302</v>
      </c>
      <c r="L5394" s="1" t="s">
        <v>143</v>
      </c>
      <c r="M5394" s="9">
        <v>44933.0</v>
      </c>
      <c r="N5394" s="9">
        <v>45017.0</v>
      </c>
      <c r="O5394" s="1"/>
      <c r="P5394" s="1">
        <v>7.5</v>
      </c>
      <c r="Q5394" s="1">
        <v>300000.0</v>
      </c>
      <c r="R5394" s="1">
        <v>300000.0</v>
      </c>
      <c r="S5394" s="10">
        <f t="shared" si="1299"/>
        <v>45107</v>
      </c>
      <c r="V5394" s="5">
        <f t="shared" si="1292"/>
        <v>22500</v>
      </c>
      <c r="W5394" s="11">
        <f t="shared" si="1057"/>
        <v>26550</v>
      </c>
      <c r="Z5394" s="5">
        <f t="shared" si="1154"/>
        <v>16875</v>
      </c>
      <c r="AB5394" s="1"/>
      <c r="AC5394" s="1" t="s">
        <v>45</v>
      </c>
      <c r="AD5394" s="12" t="s">
        <v>46</v>
      </c>
      <c r="AE5394" s="12" t="s">
        <v>47</v>
      </c>
      <c r="AF5394" s="12" t="s">
        <v>47</v>
      </c>
      <c r="AG5394" s="12"/>
      <c r="AH5394" s="12"/>
      <c r="AI5394" s="12"/>
    </row>
    <row r="5395">
      <c r="A5395" s="1" t="s">
        <v>7303</v>
      </c>
      <c r="B5395" s="13"/>
      <c r="C5395" s="1" t="s">
        <v>36</v>
      </c>
      <c r="D5395" s="1" t="s">
        <v>37</v>
      </c>
      <c r="E5395" s="1" t="s">
        <v>113</v>
      </c>
      <c r="F5395" s="1" t="s">
        <v>2884</v>
      </c>
      <c r="G5395" s="1" t="s">
        <v>121</v>
      </c>
      <c r="H5395" s="1" t="s">
        <v>994</v>
      </c>
      <c r="I5395" s="1" t="s">
        <v>265</v>
      </c>
      <c r="J5395" s="1"/>
      <c r="K5395" s="1" t="s">
        <v>7304</v>
      </c>
      <c r="L5395" s="1" t="s">
        <v>99</v>
      </c>
      <c r="M5395" s="9">
        <v>44652.0</v>
      </c>
      <c r="N5395" s="9">
        <v>44756.0</v>
      </c>
      <c r="O5395" s="1"/>
      <c r="P5395" s="1">
        <v>8.33</v>
      </c>
      <c r="Q5395" s="1">
        <v>200000.0</v>
      </c>
      <c r="R5395" s="1">
        <v>240000.0</v>
      </c>
      <c r="S5395" s="9">
        <v>44755.0</v>
      </c>
      <c r="T5395" s="9">
        <v>44756.0</v>
      </c>
      <c r="U5395" s="1" t="s">
        <v>7305</v>
      </c>
      <c r="V5395" s="5">
        <f t="shared" si="1292"/>
        <v>19992</v>
      </c>
      <c r="W5395" s="11">
        <f t="shared" si="1057"/>
        <v>23590.56</v>
      </c>
      <c r="X5395" s="9">
        <v>44761.0</v>
      </c>
      <c r="Y5395" s="5">
        <f>W5395</f>
        <v>23590.56</v>
      </c>
      <c r="Z5395" s="5">
        <f t="shared" si="1154"/>
        <v>14994</v>
      </c>
      <c r="AA5395" s="9">
        <v>44763.0</v>
      </c>
      <c r="AB5395" s="1" t="s">
        <v>7306</v>
      </c>
      <c r="AC5395" s="1" t="s">
        <v>55</v>
      </c>
      <c r="AD5395" s="12" t="s">
        <v>46</v>
      </c>
      <c r="AE5395" s="12" t="s">
        <v>46</v>
      </c>
      <c r="AF5395" s="12" t="s">
        <v>46</v>
      </c>
      <c r="AG5395" s="12" t="s">
        <v>46</v>
      </c>
      <c r="AH5395" s="12" t="s">
        <v>46</v>
      </c>
      <c r="AI5395" s="12" t="s">
        <v>46</v>
      </c>
    </row>
    <row r="5396">
      <c r="A5396" s="1" t="s">
        <v>7303</v>
      </c>
      <c r="B5396" s="13"/>
      <c r="C5396" s="1" t="s">
        <v>36</v>
      </c>
      <c r="D5396" s="1" t="s">
        <v>37</v>
      </c>
      <c r="E5396" s="1" t="s">
        <v>113</v>
      </c>
      <c r="F5396" s="1" t="s">
        <v>1207</v>
      </c>
      <c r="G5396" s="1" t="s">
        <v>121</v>
      </c>
      <c r="H5396" s="1" t="s">
        <v>994</v>
      </c>
      <c r="I5396" s="1" t="s">
        <v>265</v>
      </c>
      <c r="J5396" s="1"/>
      <c r="K5396" s="1" t="s">
        <v>7304</v>
      </c>
      <c r="L5396" s="1" t="s">
        <v>99</v>
      </c>
      <c r="M5396" s="9">
        <v>44652.0</v>
      </c>
      <c r="N5396" s="9">
        <v>44652.0</v>
      </c>
      <c r="O5396" s="9">
        <v>45292.0</v>
      </c>
      <c r="P5396" s="1">
        <v>8.33</v>
      </c>
      <c r="Q5396" s="1">
        <v>300000.0</v>
      </c>
      <c r="R5396" s="1">
        <v>300000.0</v>
      </c>
      <c r="S5396" s="10">
        <f t="shared" ref="S5396:S5397" si="1300">N5396+90</f>
        <v>44742</v>
      </c>
      <c r="V5396" s="5">
        <f t="shared" si="1292"/>
        <v>24990</v>
      </c>
      <c r="W5396" s="11">
        <f t="shared" si="1057"/>
        <v>29488.2</v>
      </c>
      <c r="Z5396" s="5">
        <f t="shared" si="1154"/>
        <v>18742.5</v>
      </c>
      <c r="AB5396" s="1"/>
      <c r="AC5396" s="1" t="str">
        <f>IF(T5396="","C","O")</f>
        <v>C</v>
      </c>
      <c r="AD5396" s="12" t="s">
        <v>46</v>
      </c>
      <c r="AE5396" s="12" t="s">
        <v>46</v>
      </c>
      <c r="AF5396" s="12" t="s">
        <v>46</v>
      </c>
      <c r="AG5396" s="12"/>
      <c r="AH5396" s="12"/>
      <c r="AI5396" s="12"/>
    </row>
    <row r="5397">
      <c r="A5397" s="1" t="s">
        <v>7307</v>
      </c>
      <c r="B5397" s="13"/>
      <c r="C5397" s="1" t="s">
        <v>132</v>
      </c>
      <c r="D5397" s="1" t="s">
        <v>76</v>
      </c>
      <c r="E5397" s="1" t="s">
        <v>77</v>
      </c>
      <c r="F5397" s="1" t="s">
        <v>105</v>
      </c>
      <c r="G5397" s="1" t="s">
        <v>354</v>
      </c>
      <c r="H5397" s="1" t="s">
        <v>355</v>
      </c>
      <c r="I5397" s="1" t="s">
        <v>123</v>
      </c>
      <c r="J5397" s="1"/>
      <c r="K5397" s="1" t="s">
        <v>7308</v>
      </c>
      <c r="L5397" s="1" t="s">
        <v>99</v>
      </c>
      <c r="M5397" s="9">
        <v>45160.0</v>
      </c>
      <c r="N5397" s="9">
        <v>45160.0</v>
      </c>
      <c r="O5397" s="1"/>
      <c r="P5397" s="1">
        <v>8.33</v>
      </c>
      <c r="Q5397" s="1">
        <v>300000.0</v>
      </c>
      <c r="R5397" s="1">
        <v>300000.0</v>
      </c>
      <c r="S5397" s="10">
        <f t="shared" si="1300"/>
        <v>45250</v>
      </c>
      <c r="V5397" s="5">
        <f t="shared" si="1292"/>
        <v>24990</v>
      </c>
      <c r="W5397" s="11">
        <f t="shared" si="1057"/>
        <v>29488.2</v>
      </c>
      <c r="Z5397" s="5">
        <f t="shared" si="1154"/>
        <v>18742.5</v>
      </c>
      <c r="AB5397" s="1"/>
      <c r="AC5397" s="1" t="s">
        <v>45</v>
      </c>
      <c r="AD5397" s="12" t="s">
        <v>47</v>
      </c>
      <c r="AE5397" s="12" t="s">
        <v>47</v>
      </c>
      <c r="AF5397" s="12" t="s">
        <v>47</v>
      </c>
      <c r="AG5397" s="12"/>
      <c r="AH5397" s="12"/>
      <c r="AI5397" s="12"/>
    </row>
    <row r="5398">
      <c r="A5398" s="1" t="s">
        <v>7309</v>
      </c>
      <c r="B5398" s="13"/>
      <c r="C5398" s="1" t="s">
        <v>36</v>
      </c>
      <c r="D5398" s="1" t="s">
        <v>96</v>
      </c>
      <c r="E5398" s="1" t="s">
        <v>113</v>
      </c>
      <c r="F5398" s="1" t="s">
        <v>900</v>
      </c>
      <c r="G5398" s="1" t="s">
        <v>134</v>
      </c>
      <c r="H5398" s="1" t="s">
        <v>135</v>
      </c>
      <c r="I5398" s="1" t="s">
        <v>290</v>
      </c>
      <c r="J5398" s="1"/>
      <c r="K5398" s="1" t="s">
        <v>7310</v>
      </c>
      <c r="L5398" s="1" t="s">
        <v>88</v>
      </c>
      <c r="M5398" s="9">
        <v>45070.0</v>
      </c>
      <c r="N5398" s="14">
        <v>44906.0</v>
      </c>
      <c r="O5398" s="1"/>
      <c r="P5398" s="1">
        <v>8.33</v>
      </c>
      <c r="Q5398" s="1">
        <v>300000.0</v>
      </c>
      <c r="R5398" s="1">
        <v>1080000.0</v>
      </c>
      <c r="S5398" s="9">
        <v>44937.0</v>
      </c>
      <c r="T5398" s="14">
        <v>45247.0</v>
      </c>
      <c r="U5398" s="1" t="s">
        <v>7311</v>
      </c>
      <c r="V5398" s="5">
        <f t="shared" si="1292"/>
        <v>89964</v>
      </c>
      <c r="W5398" s="11">
        <f t="shared" si="1057"/>
        <v>106157.52</v>
      </c>
      <c r="X5398" s="9">
        <v>45293.0</v>
      </c>
      <c r="Y5398" s="5">
        <f t="shared" ref="Y5398:Y5400" si="1301">W5398-(V5398*10%)</f>
        <v>97161.12</v>
      </c>
      <c r="Z5398" s="5">
        <f t="shared" si="1154"/>
        <v>67473</v>
      </c>
      <c r="AA5398" s="9">
        <v>45295.0</v>
      </c>
      <c r="AB5398" s="1" t="s">
        <v>7312</v>
      </c>
      <c r="AC5398" s="1" t="s">
        <v>55</v>
      </c>
      <c r="AD5398" s="12" t="s">
        <v>47</v>
      </c>
      <c r="AE5398" s="12" t="s">
        <v>46</v>
      </c>
      <c r="AF5398" s="12" t="s">
        <v>46</v>
      </c>
      <c r="AG5398" s="12" t="s">
        <v>47</v>
      </c>
      <c r="AH5398" s="12" t="s">
        <v>47</v>
      </c>
      <c r="AI5398" s="12" t="s">
        <v>47</v>
      </c>
    </row>
    <row r="5399">
      <c r="A5399" s="1" t="s">
        <v>7309</v>
      </c>
      <c r="B5399" s="13"/>
      <c r="C5399" s="1" t="s">
        <v>36</v>
      </c>
      <c r="D5399" s="1" t="s">
        <v>96</v>
      </c>
      <c r="E5399" s="1" t="s">
        <v>113</v>
      </c>
      <c r="F5399" s="1" t="s">
        <v>900</v>
      </c>
      <c r="G5399" s="1" t="s">
        <v>134</v>
      </c>
      <c r="H5399" s="1" t="s">
        <v>135</v>
      </c>
      <c r="I5399" s="1" t="s">
        <v>290</v>
      </c>
      <c r="J5399" s="1"/>
      <c r="K5399" s="1" t="s">
        <v>7310</v>
      </c>
      <c r="L5399" s="1" t="s">
        <v>88</v>
      </c>
      <c r="M5399" s="9">
        <v>45070.0</v>
      </c>
      <c r="N5399" s="9">
        <v>45261.0</v>
      </c>
      <c r="O5399" s="1"/>
      <c r="P5399" s="1">
        <v>8.33</v>
      </c>
      <c r="Q5399" s="1">
        <v>300000.0</v>
      </c>
      <c r="R5399" s="1">
        <v>500000.0</v>
      </c>
      <c r="S5399" s="9">
        <v>45292.0</v>
      </c>
      <c r="T5399" s="9">
        <v>45295.0</v>
      </c>
      <c r="U5399" s="1" t="s">
        <v>7313</v>
      </c>
      <c r="V5399" s="5">
        <f t="shared" si="1292"/>
        <v>41650</v>
      </c>
      <c r="W5399" s="11">
        <f t="shared" si="1057"/>
        <v>49147</v>
      </c>
      <c r="X5399" s="9">
        <v>45338.0</v>
      </c>
      <c r="Y5399" s="5">
        <f t="shared" si="1301"/>
        <v>44982</v>
      </c>
      <c r="Z5399" s="5">
        <f t="shared" si="1154"/>
        <v>31237.5</v>
      </c>
      <c r="AA5399" s="9">
        <v>45344.0</v>
      </c>
      <c r="AB5399" s="1" t="s">
        <v>7314</v>
      </c>
      <c r="AC5399" s="1" t="s">
        <v>55</v>
      </c>
      <c r="AD5399" s="12" t="s">
        <v>47</v>
      </c>
      <c r="AE5399" s="12" t="s">
        <v>47</v>
      </c>
      <c r="AF5399" s="12" t="s">
        <v>47</v>
      </c>
      <c r="AG5399" s="12" t="s">
        <v>47</v>
      </c>
      <c r="AH5399" s="12" t="s">
        <v>47</v>
      </c>
      <c r="AI5399" s="12" t="s">
        <v>47</v>
      </c>
    </row>
    <row r="5400">
      <c r="A5400" s="1" t="s">
        <v>7309</v>
      </c>
      <c r="B5400" s="13"/>
      <c r="C5400" s="1" t="s">
        <v>36</v>
      </c>
      <c r="D5400" s="1" t="s">
        <v>96</v>
      </c>
      <c r="E5400" s="1" t="s">
        <v>113</v>
      </c>
      <c r="F5400" s="1" t="s">
        <v>900</v>
      </c>
      <c r="G5400" s="1" t="s">
        <v>134</v>
      </c>
      <c r="H5400" s="1" t="s">
        <v>135</v>
      </c>
      <c r="I5400" s="1" t="s">
        <v>290</v>
      </c>
      <c r="J5400" s="1"/>
      <c r="K5400" s="1" t="s">
        <v>7310</v>
      </c>
      <c r="L5400" s="1" t="s">
        <v>88</v>
      </c>
      <c r="M5400" s="9">
        <v>45070.0</v>
      </c>
      <c r="N5400" s="9">
        <v>45262.0</v>
      </c>
      <c r="O5400" s="1"/>
      <c r="P5400" s="1">
        <v>8.33</v>
      </c>
      <c r="Q5400" s="1">
        <v>300000.0</v>
      </c>
      <c r="R5400" s="1">
        <v>300000.0</v>
      </c>
      <c r="S5400" s="9">
        <v>45293.0</v>
      </c>
      <c r="T5400" s="9">
        <v>45330.0</v>
      </c>
      <c r="U5400" s="1" t="s">
        <v>7315</v>
      </c>
      <c r="V5400" s="5">
        <f t="shared" si="1292"/>
        <v>24990</v>
      </c>
      <c r="W5400" s="11">
        <f t="shared" si="1057"/>
        <v>29488.2</v>
      </c>
      <c r="X5400" s="9">
        <v>45369.0</v>
      </c>
      <c r="Y5400" s="5">
        <f t="shared" si="1301"/>
        <v>26989.2</v>
      </c>
      <c r="Z5400" s="5">
        <f t="shared" si="1154"/>
        <v>18742.5</v>
      </c>
      <c r="AA5400" s="9">
        <v>45372.0</v>
      </c>
      <c r="AB5400" s="1" t="s">
        <v>7316</v>
      </c>
      <c r="AC5400" s="1" t="s">
        <v>55</v>
      </c>
      <c r="AD5400" s="12" t="s">
        <v>47</v>
      </c>
      <c r="AE5400" s="12" t="s">
        <v>47</v>
      </c>
      <c r="AF5400" s="12" t="s">
        <v>47</v>
      </c>
      <c r="AG5400" s="12" t="s">
        <v>47</v>
      </c>
      <c r="AH5400" s="12" t="s">
        <v>47</v>
      </c>
      <c r="AI5400" s="12" t="s">
        <v>47</v>
      </c>
    </row>
    <row r="5401">
      <c r="A5401" s="1" t="s">
        <v>7309</v>
      </c>
      <c r="B5401" s="13"/>
      <c r="C5401" s="1" t="s">
        <v>36</v>
      </c>
      <c r="D5401" s="1" t="s">
        <v>96</v>
      </c>
      <c r="E5401" s="1" t="s">
        <v>113</v>
      </c>
      <c r="F5401" s="1" t="s">
        <v>900</v>
      </c>
      <c r="G5401" s="1" t="s">
        <v>134</v>
      </c>
      <c r="H5401" s="1" t="s">
        <v>135</v>
      </c>
      <c r="I5401" s="1" t="s">
        <v>290</v>
      </c>
      <c r="J5401" s="1"/>
      <c r="K5401" s="1" t="s">
        <v>7310</v>
      </c>
      <c r="L5401" s="1" t="s">
        <v>88</v>
      </c>
      <c r="M5401" s="9">
        <v>45070.0</v>
      </c>
      <c r="N5401" s="9">
        <v>45070.0</v>
      </c>
      <c r="O5401" s="1"/>
      <c r="P5401" s="1">
        <v>8.33</v>
      </c>
      <c r="Q5401" s="1">
        <v>300000.0</v>
      </c>
      <c r="R5401" s="1">
        <v>300000.0</v>
      </c>
      <c r="S5401" s="10">
        <f t="shared" ref="S5401:S5404" si="1302">N5401+90</f>
        <v>45160</v>
      </c>
      <c r="V5401" s="5">
        <f t="shared" si="1292"/>
        <v>24990</v>
      </c>
      <c r="W5401" s="11">
        <f t="shared" si="1057"/>
        <v>29488.2</v>
      </c>
      <c r="Z5401" s="5">
        <f t="shared" si="1154"/>
        <v>18742.5</v>
      </c>
      <c r="AB5401" s="1"/>
      <c r="AC5401" s="1" t="s">
        <v>45</v>
      </c>
      <c r="AD5401" s="12" t="s">
        <v>47</v>
      </c>
      <c r="AE5401" s="12" t="s">
        <v>47</v>
      </c>
      <c r="AF5401" s="12" t="s">
        <v>47</v>
      </c>
      <c r="AG5401" s="12"/>
      <c r="AH5401" s="12"/>
      <c r="AI5401" s="12"/>
    </row>
    <row r="5402">
      <c r="A5402" s="1" t="s">
        <v>7309</v>
      </c>
      <c r="B5402" s="13"/>
      <c r="C5402" s="1" t="s">
        <v>36</v>
      </c>
      <c r="D5402" s="1" t="s">
        <v>96</v>
      </c>
      <c r="E5402" s="1" t="s">
        <v>113</v>
      </c>
      <c r="F5402" s="1" t="s">
        <v>900</v>
      </c>
      <c r="G5402" s="1" t="s">
        <v>134</v>
      </c>
      <c r="H5402" s="1" t="s">
        <v>135</v>
      </c>
      <c r="I5402" s="1" t="s">
        <v>290</v>
      </c>
      <c r="J5402" s="1"/>
      <c r="K5402" s="1" t="s">
        <v>7310</v>
      </c>
      <c r="L5402" s="1" t="s">
        <v>88</v>
      </c>
      <c r="M5402" s="9">
        <v>45070.0</v>
      </c>
      <c r="N5402" s="9">
        <v>45070.0</v>
      </c>
      <c r="O5402" s="1"/>
      <c r="P5402" s="1">
        <v>8.33</v>
      </c>
      <c r="Q5402" s="1">
        <v>300000.0</v>
      </c>
      <c r="R5402" s="1">
        <v>300000.0</v>
      </c>
      <c r="S5402" s="10">
        <f t="shared" si="1302"/>
        <v>45160</v>
      </c>
      <c r="V5402" s="5">
        <f t="shared" si="1292"/>
        <v>24990</v>
      </c>
      <c r="W5402" s="11">
        <f t="shared" si="1057"/>
        <v>29488.2</v>
      </c>
      <c r="Z5402" s="5">
        <f t="shared" si="1154"/>
        <v>18742.5</v>
      </c>
      <c r="AB5402" s="1"/>
      <c r="AC5402" s="1" t="s">
        <v>45</v>
      </c>
      <c r="AD5402" s="12" t="s">
        <v>47</v>
      </c>
      <c r="AE5402" s="12" t="s">
        <v>47</v>
      </c>
      <c r="AF5402" s="12" t="s">
        <v>47</v>
      </c>
      <c r="AG5402" s="12"/>
      <c r="AH5402" s="12"/>
      <c r="AI5402" s="12"/>
    </row>
    <row r="5403">
      <c r="A5403" s="1" t="s">
        <v>7309</v>
      </c>
      <c r="B5403" s="13"/>
      <c r="C5403" s="1" t="s">
        <v>36</v>
      </c>
      <c r="D5403" s="1" t="s">
        <v>96</v>
      </c>
      <c r="E5403" s="1" t="s">
        <v>113</v>
      </c>
      <c r="F5403" s="1" t="s">
        <v>900</v>
      </c>
      <c r="G5403" s="1" t="s">
        <v>134</v>
      </c>
      <c r="H5403" s="1" t="s">
        <v>135</v>
      </c>
      <c r="I5403" s="1" t="s">
        <v>290</v>
      </c>
      <c r="J5403" s="1"/>
      <c r="K5403" s="1" t="s">
        <v>7310</v>
      </c>
      <c r="L5403" s="1" t="s">
        <v>88</v>
      </c>
      <c r="M5403" s="9">
        <v>45070.0</v>
      </c>
      <c r="N5403" s="9">
        <v>45070.0</v>
      </c>
      <c r="O5403" s="1"/>
      <c r="P5403" s="1">
        <v>8.33</v>
      </c>
      <c r="Q5403" s="1">
        <v>300000.0</v>
      </c>
      <c r="R5403" s="1">
        <v>300000.0</v>
      </c>
      <c r="S5403" s="10">
        <f t="shared" si="1302"/>
        <v>45160</v>
      </c>
      <c r="V5403" s="5">
        <f t="shared" si="1292"/>
        <v>24990</v>
      </c>
      <c r="W5403" s="11">
        <f t="shared" si="1057"/>
        <v>29488.2</v>
      </c>
      <c r="X5403" s="1"/>
      <c r="Y5403" s="1"/>
      <c r="Z5403" s="5">
        <f t="shared" si="1154"/>
        <v>18742.5</v>
      </c>
      <c r="AA5403" s="1"/>
      <c r="AC5403" s="1" t="s">
        <v>45</v>
      </c>
      <c r="AD5403" s="12" t="s">
        <v>47</v>
      </c>
      <c r="AE5403" s="12" t="s">
        <v>47</v>
      </c>
      <c r="AF5403" s="12" t="s">
        <v>47</v>
      </c>
      <c r="AG5403" s="12"/>
      <c r="AH5403" s="12"/>
      <c r="AI5403" s="12"/>
    </row>
    <row r="5404">
      <c r="A5404" s="1" t="s">
        <v>7309</v>
      </c>
      <c r="B5404" s="13"/>
      <c r="C5404" s="1" t="s">
        <v>36</v>
      </c>
      <c r="D5404" s="1" t="s">
        <v>96</v>
      </c>
      <c r="E5404" s="1" t="s">
        <v>113</v>
      </c>
      <c r="F5404" s="1" t="s">
        <v>900</v>
      </c>
      <c r="G5404" s="1" t="s">
        <v>134</v>
      </c>
      <c r="H5404" s="1" t="s">
        <v>135</v>
      </c>
      <c r="I5404" s="1" t="s">
        <v>290</v>
      </c>
      <c r="J5404" s="1"/>
      <c r="K5404" s="1" t="s">
        <v>7310</v>
      </c>
      <c r="L5404" s="1" t="s">
        <v>88</v>
      </c>
      <c r="M5404" s="9">
        <v>45070.0</v>
      </c>
      <c r="N5404" s="9">
        <v>45070.0</v>
      </c>
      <c r="O5404" s="1"/>
      <c r="P5404" s="1">
        <v>8.33</v>
      </c>
      <c r="Q5404" s="1">
        <v>300000.0</v>
      </c>
      <c r="R5404" s="1">
        <v>300000.0</v>
      </c>
      <c r="S5404" s="10">
        <f t="shared" si="1302"/>
        <v>45160</v>
      </c>
      <c r="V5404" s="5">
        <f t="shared" si="1292"/>
        <v>24990</v>
      </c>
      <c r="W5404" s="11">
        <f t="shared" si="1057"/>
        <v>29488.2</v>
      </c>
      <c r="Z5404" s="5">
        <f t="shared" si="1154"/>
        <v>18742.5</v>
      </c>
      <c r="AC5404" s="1" t="s">
        <v>45</v>
      </c>
      <c r="AD5404" s="12" t="s">
        <v>47</v>
      </c>
      <c r="AE5404" s="12" t="s">
        <v>47</v>
      </c>
      <c r="AF5404" s="12" t="s">
        <v>47</v>
      </c>
      <c r="AG5404" s="12"/>
      <c r="AH5404" s="12"/>
      <c r="AI5404" s="12"/>
    </row>
    <row r="5405">
      <c r="A5405" s="1" t="s">
        <v>7309</v>
      </c>
      <c r="B5405" s="13"/>
      <c r="C5405" s="1" t="s">
        <v>36</v>
      </c>
      <c r="D5405" s="1" t="s">
        <v>96</v>
      </c>
      <c r="E5405" s="1" t="s">
        <v>113</v>
      </c>
      <c r="F5405" s="1" t="s">
        <v>900</v>
      </c>
      <c r="G5405" s="1" t="s">
        <v>134</v>
      </c>
      <c r="H5405" s="1" t="s">
        <v>135</v>
      </c>
      <c r="I5405" s="1" t="s">
        <v>290</v>
      </c>
      <c r="J5405" s="1"/>
      <c r="K5405" s="1" t="s">
        <v>7310</v>
      </c>
      <c r="L5405" s="1" t="s">
        <v>88</v>
      </c>
      <c r="M5405" s="9">
        <v>45070.0</v>
      </c>
      <c r="N5405" s="9">
        <v>45299.0</v>
      </c>
      <c r="O5405" s="1"/>
      <c r="P5405" s="1">
        <v>8.33</v>
      </c>
      <c r="Q5405" s="1">
        <v>300000.0</v>
      </c>
      <c r="R5405" s="1">
        <v>300000.0</v>
      </c>
      <c r="S5405" s="10">
        <f>N5405+30</f>
        <v>45329</v>
      </c>
      <c r="V5405" s="5">
        <f t="shared" si="1292"/>
        <v>24990</v>
      </c>
      <c r="W5405" s="11">
        <f t="shared" si="1057"/>
        <v>29488.2</v>
      </c>
      <c r="Z5405" s="5">
        <f t="shared" si="1154"/>
        <v>18742.5</v>
      </c>
      <c r="AC5405" s="1" t="str">
        <f t="shared" ref="AC5405:AC5406" si="1303">IF(T5405="","C","O")</f>
        <v>C</v>
      </c>
      <c r="AD5405" s="12" t="s">
        <v>47</v>
      </c>
      <c r="AE5405" s="12" t="s">
        <v>47</v>
      </c>
      <c r="AF5405" s="12" t="s">
        <v>47</v>
      </c>
      <c r="AG5405" s="12"/>
      <c r="AH5405" s="12"/>
      <c r="AI5405" s="12"/>
    </row>
    <row r="5406">
      <c r="A5406" s="1" t="s">
        <v>7309</v>
      </c>
      <c r="B5406" s="13"/>
      <c r="C5406" s="1" t="s">
        <v>36</v>
      </c>
      <c r="D5406" s="1" t="s">
        <v>96</v>
      </c>
      <c r="E5406" s="1" t="s">
        <v>113</v>
      </c>
      <c r="F5406" s="1" t="s">
        <v>900</v>
      </c>
      <c r="G5406" s="1" t="s">
        <v>134</v>
      </c>
      <c r="H5406" s="1" t="s">
        <v>135</v>
      </c>
      <c r="I5406" s="1" t="s">
        <v>290</v>
      </c>
      <c r="J5406" s="1"/>
      <c r="K5406" s="1" t="s">
        <v>7310</v>
      </c>
      <c r="L5406" s="1" t="s">
        <v>88</v>
      </c>
      <c r="M5406" s="9">
        <v>45070.0</v>
      </c>
      <c r="N5406" s="14">
        <v>45278.0</v>
      </c>
      <c r="O5406" s="1"/>
      <c r="P5406" s="1">
        <v>8.33</v>
      </c>
      <c r="Q5406" s="1">
        <v>300000.0</v>
      </c>
      <c r="R5406" s="1">
        <v>300000.0</v>
      </c>
      <c r="S5406" s="15">
        <f t="shared" ref="S5406:S5410" si="1304">N5406+90</f>
        <v>45368</v>
      </c>
      <c r="V5406" s="5">
        <f t="shared" si="1292"/>
        <v>24990</v>
      </c>
      <c r="W5406" s="11">
        <f t="shared" si="1057"/>
        <v>29488.2</v>
      </c>
      <c r="Z5406" s="5">
        <f t="shared" si="1154"/>
        <v>18742.5</v>
      </c>
      <c r="AB5406" s="1"/>
      <c r="AC5406" s="1" t="str">
        <f t="shared" si="1303"/>
        <v>C</v>
      </c>
      <c r="AD5406" s="12" t="s">
        <v>47</v>
      </c>
      <c r="AE5406" s="12" t="s">
        <v>47</v>
      </c>
      <c r="AF5406" s="12" t="s">
        <v>47</v>
      </c>
      <c r="AG5406" s="12"/>
      <c r="AH5406" s="12"/>
      <c r="AI5406" s="12"/>
    </row>
    <row r="5407">
      <c r="A5407" s="1" t="s">
        <v>7309</v>
      </c>
      <c r="B5407" s="13"/>
      <c r="C5407" s="1" t="s">
        <v>36</v>
      </c>
      <c r="D5407" s="1" t="s">
        <v>96</v>
      </c>
      <c r="E5407" s="1" t="s">
        <v>113</v>
      </c>
      <c r="F5407" s="1" t="s">
        <v>900</v>
      </c>
      <c r="G5407" s="1" t="s">
        <v>134</v>
      </c>
      <c r="H5407" s="1" t="s">
        <v>135</v>
      </c>
      <c r="I5407" s="1" t="s">
        <v>290</v>
      </c>
      <c r="J5407" s="1"/>
      <c r="K5407" s="1" t="s">
        <v>7310</v>
      </c>
      <c r="L5407" s="1" t="s">
        <v>88</v>
      </c>
      <c r="M5407" s="9">
        <v>45070.0</v>
      </c>
      <c r="N5407" s="9">
        <v>45070.0</v>
      </c>
      <c r="O5407" s="1"/>
      <c r="P5407" s="1">
        <v>8.33</v>
      </c>
      <c r="Q5407" s="1">
        <v>300000.0</v>
      </c>
      <c r="R5407" s="1">
        <v>300000.0</v>
      </c>
      <c r="S5407" s="10">
        <f t="shared" si="1304"/>
        <v>45160</v>
      </c>
      <c r="V5407" s="5">
        <f t="shared" si="1292"/>
        <v>24990</v>
      </c>
      <c r="W5407" s="11">
        <f t="shared" si="1057"/>
        <v>29488.2</v>
      </c>
      <c r="Z5407" s="5">
        <f t="shared" si="1154"/>
        <v>18742.5</v>
      </c>
      <c r="AB5407" s="1"/>
      <c r="AC5407" s="1" t="s">
        <v>45</v>
      </c>
      <c r="AD5407" s="12" t="s">
        <v>47</v>
      </c>
      <c r="AE5407" s="12" t="s">
        <v>47</v>
      </c>
      <c r="AF5407" s="12" t="s">
        <v>47</v>
      </c>
      <c r="AG5407" s="12"/>
      <c r="AH5407" s="12"/>
      <c r="AI5407" s="12"/>
    </row>
    <row r="5408">
      <c r="A5408" s="1" t="s">
        <v>7309</v>
      </c>
      <c r="B5408" s="13"/>
      <c r="C5408" s="1" t="s">
        <v>36</v>
      </c>
      <c r="D5408" s="1" t="s">
        <v>96</v>
      </c>
      <c r="E5408" s="1" t="s">
        <v>113</v>
      </c>
      <c r="F5408" s="1" t="s">
        <v>900</v>
      </c>
      <c r="G5408" s="1" t="s">
        <v>134</v>
      </c>
      <c r="H5408" s="1" t="s">
        <v>135</v>
      </c>
      <c r="I5408" s="1" t="s">
        <v>290</v>
      </c>
      <c r="J5408" s="1"/>
      <c r="K5408" s="1" t="s">
        <v>7310</v>
      </c>
      <c r="L5408" s="1" t="s">
        <v>88</v>
      </c>
      <c r="M5408" s="9">
        <v>45070.0</v>
      </c>
      <c r="N5408" s="9">
        <v>45070.0</v>
      </c>
      <c r="O5408" s="1"/>
      <c r="P5408" s="1">
        <v>8.33</v>
      </c>
      <c r="Q5408" s="1">
        <v>300000.0</v>
      </c>
      <c r="R5408" s="1">
        <v>300000.0</v>
      </c>
      <c r="S5408" s="10">
        <f t="shared" si="1304"/>
        <v>45160</v>
      </c>
      <c r="V5408" s="5">
        <f t="shared" si="1292"/>
        <v>24990</v>
      </c>
      <c r="W5408" s="11">
        <f t="shared" si="1057"/>
        <v>29488.2</v>
      </c>
      <c r="Z5408" s="5">
        <f t="shared" si="1154"/>
        <v>18742.5</v>
      </c>
      <c r="AB5408" s="1"/>
      <c r="AC5408" s="1" t="s">
        <v>45</v>
      </c>
      <c r="AD5408" s="12" t="s">
        <v>47</v>
      </c>
      <c r="AE5408" s="12" t="s">
        <v>47</v>
      </c>
      <c r="AF5408" s="12" t="s">
        <v>47</v>
      </c>
      <c r="AG5408" s="12"/>
      <c r="AH5408" s="12"/>
      <c r="AI5408" s="12"/>
    </row>
    <row r="5409">
      <c r="A5409" s="1" t="s">
        <v>7309</v>
      </c>
      <c r="B5409" s="13"/>
      <c r="C5409" s="1" t="s">
        <v>36</v>
      </c>
      <c r="D5409" s="1" t="s">
        <v>96</v>
      </c>
      <c r="E5409" s="1" t="s">
        <v>113</v>
      </c>
      <c r="F5409" s="1" t="s">
        <v>900</v>
      </c>
      <c r="G5409" s="1" t="s">
        <v>134</v>
      </c>
      <c r="H5409" s="1" t="s">
        <v>135</v>
      </c>
      <c r="I5409" s="1" t="s">
        <v>290</v>
      </c>
      <c r="J5409" s="1"/>
      <c r="K5409" s="1" t="s">
        <v>7310</v>
      </c>
      <c r="L5409" s="1" t="s">
        <v>88</v>
      </c>
      <c r="M5409" s="9">
        <v>45070.0</v>
      </c>
      <c r="N5409" s="9">
        <v>45070.0</v>
      </c>
      <c r="O5409" s="1"/>
      <c r="P5409" s="1">
        <v>8.33</v>
      </c>
      <c r="Q5409" s="1">
        <v>300000.0</v>
      </c>
      <c r="R5409" s="1">
        <v>300000.0</v>
      </c>
      <c r="S5409" s="10">
        <f t="shared" si="1304"/>
        <v>45160</v>
      </c>
      <c r="V5409" s="5">
        <f t="shared" si="1292"/>
        <v>24990</v>
      </c>
      <c r="W5409" s="11">
        <f t="shared" si="1057"/>
        <v>29488.2</v>
      </c>
      <c r="Z5409" s="5">
        <f t="shared" si="1154"/>
        <v>18742.5</v>
      </c>
      <c r="AC5409" s="1" t="s">
        <v>45</v>
      </c>
      <c r="AD5409" s="12" t="s">
        <v>47</v>
      </c>
      <c r="AE5409" s="12" t="s">
        <v>47</v>
      </c>
      <c r="AF5409" s="12" t="s">
        <v>47</v>
      </c>
      <c r="AG5409" s="12"/>
      <c r="AH5409" s="12"/>
      <c r="AI5409" s="12"/>
    </row>
    <row r="5410">
      <c r="A5410" s="1" t="s">
        <v>7309</v>
      </c>
      <c r="B5410" s="13"/>
      <c r="C5410" s="1" t="s">
        <v>36</v>
      </c>
      <c r="D5410" s="1" t="s">
        <v>96</v>
      </c>
      <c r="E5410" s="1" t="s">
        <v>113</v>
      </c>
      <c r="F5410" s="1" t="s">
        <v>900</v>
      </c>
      <c r="G5410" s="1" t="s">
        <v>134</v>
      </c>
      <c r="H5410" s="1" t="s">
        <v>135</v>
      </c>
      <c r="I5410" s="1" t="s">
        <v>290</v>
      </c>
      <c r="J5410" s="1"/>
      <c r="K5410" s="1" t="s">
        <v>7310</v>
      </c>
      <c r="L5410" s="1" t="s">
        <v>88</v>
      </c>
      <c r="M5410" s="9">
        <v>45070.0</v>
      </c>
      <c r="N5410" s="14">
        <v>45227.0</v>
      </c>
      <c r="O5410" s="1"/>
      <c r="P5410" s="1">
        <v>8.33</v>
      </c>
      <c r="Q5410" s="1">
        <v>300000.0</v>
      </c>
      <c r="R5410" s="1">
        <v>300000.0</v>
      </c>
      <c r="S5410" s="15">
        <f t="shared" si="1304"/>
        <v>45317</v>
      </c>
      <c r="V5410" s="5">
        <f t="shared" si="1292"/>
        <v>24990</v>
      </c>
      <c r="W5410" s="11">
        <f t="shared" si="1057"/>
        <v>29488.2</v>
      </c>
      <c r="Z5410" s="5">
        <f t="shared" si="1154"/>
        <v>18742.5</v>
      </c>
      <c r="AB5410" s="1"/>
      <c r="AC5410" s="1" t="str">
        <f t="shared" ref="AC5410:AC5411" si="1305">IF(T5410="","C","O")</f>
        <v>C</v>
      </c>
      <c r="AD5410" s="12" t="s">
        <v>47</v>
      </c>
      <c r="AE5410" s="12" t="s">
        <v>47</v>
      </c>
      <c r="AF5410" s="12" t="s">
        <v>47</v>
      </c>
      <c r="AG5410" s="12"/>
      <c r="AH5410" s="12"/>
      <c r="AI5410" s="12"/>
    </row>
    <row r="5411">
      <c r="A5411" s="1" t="s">
        <v>7309</v>
      </c>
      <c r="B5411" s="13"/>
      <c r="C5411" s="1" t="s">
        <v>36</v>
      </c>
      <c r="D5411" s="1" t="s">
        <v>96</v>
      </c>
      <c r="E5411" s="1" t="s">
        <v>113</v>
      </c>
      <c r="F5411" s="1" t="s">
        <v>900</v>
      </c>
      <c r="G5411" s="1" t="s">
        <v>134</v>
      </c>
      <c r="H5411" s="1" t="s">
        <v>135</v>
      </c>
      <c r="I5411" s="1" t="s">
        <v>290</v>
      </c>
      <c r="J5411" s="1"/>
      <c r="K5411" s="1" t="s">
        <v>7310</v>
      </c>
      <c r="L5411" s="1" t="s">
        <v>88</v>
      </c>
      <c r="M5411" s="9">
        <v>45070.0</v>
      </c>
      <c r="N5411" s="9">
        <v>45070.0</v>
      </c>
      <c r="O5411" s="1"/>
      <c r="P5411" s="1">
        <v>8.33</v>
      </c>
      <c r="Q5411" s="1">
        <v>100000.0</v>
      </c>
      <c r="R5411" s="1">
        <v>300000.0</v>
      </c>
      <c r="S5411" s="10">
        <f t="shared" ref="S5411:S5416" si="1306">N5411+30</f>
        <v>45100</v>
      </c>
      <c r="V5411" s="5">
        <f t="shared" si="1292"/>
        <v>24990</v>
      </c>
      <c r="W5411" s="11">
        <f t="shared" si="1057"/>
        <v>29488.2</v>
      </c>
      <c r="X5411" s="1"/>
      <c r="Y5411" s="1"/>
      <c r="Z5411" s="5">
        <f t="shared" si="1154"/>
        <v>18742.5</v>
      </c>
      <c r="AB5411" s="1"/>
      <c r="AC5411" s="1" t="str">
        <f t="shared" si="1305"/>
        <v>C</v>
      </c>
      <c r="AD5411" s="12" t="s">
        <v>47</v>
      </c>
      <c r="AE5411" s="12" t="s">
        <v>47</v>
      </c>
      <c r="AF5411" s="12" t="s">
        <v>47</v>
      </c>
      <c r="AG5411" s="12"/>
      <c r="AH5411" s="12"/>
      <c r="AI5411" s="12"/>
    </row>
    <row r="5412">
      <c r="A5412" s="1" t="s">
        <v>7309</v>
      </c>
      <c r="B5412" s="13"/>
      <c r="C5412" s="1" t="s">
        <v>36</v>
      </c>
      <c r="D5412" s="1" t="s">
        <v>96</v>
      </c>
      <c r="E5412" s="1" t="s">
        <v>113</v>
      </c>
      <c r="F5412" s="1" t="s">
        <v>900</v>
      </c>
      <c r="G5412" s="1" t="s">
        <v>134</v>
      </c>
      <c r="H5412" s="1" t="s">
        <v>135</v>
      </c>
      <c r="I5412" s="1" t="s">
        <v>290</v>
      </c>
      <c r="J5412" s="1"/>
      <c r="K5412" s="1" t="s">
        <v>7310</v>
      </c>
      <c r="L5412" s="1" t="s">
        <v>88</v>
      </c>
      <c r="M5412" s="9">
        <v>45070.0</v>
      </c>
      <c r="N5412" s="9">
        <v>45070.0</v>
      </c>
      <c r="O5412" s="1"/>
      <c r="P5412" s="1">
        <v>8.33</v>
      </c>
      <c r="Q5412" s="1">
        <v>1400000.0</v>
      </c>
      <c r="R5412" s="1">
        <v>300000.0</v>
      </c>
      <c r="S5412" s="10">
        <f t="shared" si="1306"/>
        <v>45100</v>
      </c>
      <c r="V5412" s="5">
        <f t="shared" si="1292"/>
        <v>24990</v>
      </c>
      <c r="W5412" s="11">
        <f t="shared" si="1057"/>
        <v>29488.2</v>
      </c>
      <c r="Z5412" s="5">
        <f t="shared" si="1154"/>
        <v>18742.5</v>
      </c>
      <c r="AC5412" s="1" t="s">
        <v>45</v>
      </c>
      <c r="AD5412" s="12" t="s">
        <v>47</v>
      </c>
      <c r="AE5412" s="12" t="s">
        <v>47</v>
      </c>
      <c r="AF5412" s="12" t="s">
        <v>47</v>
      </c>
      <c r="AG5412" s="12"/>
      <c r="AH5412" s="12"/>
      <c r="AI5412" s="12"/>
    </row>
    <row r="5413">
      <c r="A5413" s="1" t="s">
        <v>7309</v>
      </c>
      <c r="B5413" s="13"/>
      <c r="C5413" s="1" t="s">
        <v>36</v>
      </c>
      <c r="D5413" s="1" t="s">
        <v>96</v>
      </c>
      <c r="E5413" s="1" t="s">
        <v>113</v>
      </c>
      <c r="F5413" s="1" t="s">
        <v>900</v>
      </c>
      <c r="G5413" s="1" t="s">
        <v>134</v>
      </c>
      <c r="H5413" s="1" t="s">
        <v>135</v>
      </c>
      <c r="I5413" s="1" t="s">
        <v>290</v>
      </c>
      <c r="J5413" s="1"/>
      <c r="K5413" s="1" t="s">
        <v>7310</v>
      </c>
      <c r="L5413" s="1" t="s">
        <v>88</v>
      </c>
      <c r="M5413" s="9">
        <v>45070.0</v>
      </c>
      <c r="N5413" s="9">
        <v>45070.0</v>
      </c>
      <c r="P5413" s="1">
        <v>8.33</v>
      </c>
      <c r="Q5413" s="1">
        <v>400000.0</v>
      </c>
      <c r="R5413" s="1">
        <v>300000.0</v>
      </c>
      <c r="S5413" s="10">
        <f t="shared" si="1306"/>
        <v>45100</v>
      </c>
      <c r="V5413" s="5">
        <f t="shared" si="1292"/>
        <v>24990</v>
      </c>
      <c r="W5413" s="11">
        <f t="shared" si="1057"/>
        <v>29488.2</v>
      </c>
      <c r="Z5413" s="5">
        <f t="shared" si="1154"/>
        <v>18742.5</v>
      </c>
      <c r="AC5413" s="1" t="str">
        <f t="shared" ref="AC5413:AC5414" si="1307">IF(T5413="","C","O")</f>
        <v>C</v>
      </c>
      <c r="AD5413" s="12" t="s">
        <v>47</v>
      </c>
      <c r="AE5413" s="12" t="s">
        <v>47</v>
      </c>
      <c r="AF5413" s="12" t="s">
        <v>47</v>
      </c>
      <c r="AG5413" s="12"/>
      <c r="AH5413" s="12"/>
      <c r="AI5413" s="12"/>
    </row>
    <row r="5414">
      <c r="A5414" s="1" t="s">
        <v>7309</v>
      </c>
      <c r="B5414" s="13"/>
      <c r="C5414" s="1" t="s">
        <v>36</v>
      </c>
      <c r="D5414" s="1" t="s">
        <v>96</v>
      </c>
      <c r="E5414" s="1" t="s">
        <v>113</v>
      </c>
      <c r="F5414" s="1" t="s">
        <v>900</v>
      </c>
      <c r="G5414" s="1" t="s">
        <v>134</v>
      </c>
      <c r="H5414" s="1" t="s">
        <v>135</v>
      </c>
      <c r="I5414" s="1" t="s">
        <v>290</v>
      </c>
      <c r="J5414" s="1"/>
      <c r="K5414" s="1" t="s">
        <v>7310</v>
      </c>
      <c r="L5414" s="1" t="s">
        <v>88</v>
      </c>
      <c r="M5414" s="9">
        <v>45070.0</v>
      </c>
      <c r="N5414" s="9">
        <v>45070.0</v>
      </c>
      <c r="P5414" s="1">
        <v>8.33</v>
      </c>
      <c r="Q5414" s="1">
        <v>440000.0</v>
      </c>
      <c r="R5414" s="1">
        <v>300000.0</v>
      </c>
      <c r="S5414" s="10">
        <f t="shared" si="1306"/>
        <v>45100</v>
      </c>
      <c r="V5414" s="5">
        <f t="shared" si="1292"/>
        <v>24990</v>
      </c>
      <c r="W5414" s="11">
        <f t="shared" si="1057"/>
        <v>29488.2</v>
      </c>
      <c r="Z5414" s="5">
        <f t="shared" si="1154"/>
        <v>18742.5</v>
      </c>
      <c r="AC5414" s="1" t="str">
        <f t="shared" si="1307"/>
        <v>C</v>
      </c>
      <c r="AD5414" s="12" t="s">
        <v>47</v>
      </c>
      <c r="AE5414" s="12" t="s">
        <v>47</v>
      </c>
      <c r="AF5414" s="12" t="s">
        <v>47</v>
      </c>
      <c r="AG5414" s="12"/>
      <c r="AH5414" s="12"/>
      <c r="AI5414" s="12"/>
    </row>
    <row r="5415">
      <c r="A5415" s="1" t="s">
        <v>7309</v>
      </c>
      <c r="B5415" s="13"/>
      <c r="C5415" s="1" t="s">
        <v>36</v>
      </c>
      <c r="D5415" s="1" t="s">
        <v>96</v>
      </c>
      <c r="E5415" s="1" t="s">
        <v>113</v>
      </c>
      <c r="F5415" s="1" t="s">
        <v>900</v>
      </c>
      <c r="G5415" s="1" t="s">
        <v>134</v>
      </c>
      <c r="H5415" s="1" t="s">
        <v>135</v>
      </c>
      <c r="I5415" s="1" t="s">
        <v>290</v>
      </c>
      <c r="J5415" s="1"/>
      <c r="K5415" s="1" t="s">
        <v>7310</v>
      </c>
      <c r="L5415" s="1" t="s">
        <v>88</v>
      </c>
      <c r="M5415" s="9">
        <v>45070.0</v>
      </c>
      <c r="N5415" s="9">
        <v>45070.0</v>
      </c>
      <c r="O5415" s="1"/>
      <c r="P5415" s="1">
        <v>8.33</v>
      </c>
      <c r="Q5415" s="1">
        <v>2000000.0</v>
      </c>
      <c r="R5415" s="1">
        <v>300000.0</v>
      </c>
      <c r="S5415" s="10">
        <f t="shared" si="1306"/>
        <v>45100</v>
      </c>
      <c r="V5415" s="5">
        <f t="shared" si="1292"/>
        <v>24990</v>
      </c>
      <c r="W5415" s="11">
        <f t="shared" si="1057"/>
        <v>29488.2</v>
      </c>
      <c r="Z5415" s="5">
        <f t="shared" si="1154"/>
        <v>18742.5</v>
      </c>
      <c r="AC5415" s="1" t="s">
        <v>45</v>
      </c>
      <c r="AD5415" s="12" t="s">
        <v>47</v>
      </c>
      <c r="AE5415" s="12" t="s">
        <v>47</v>
      </c>
      <c r="AF5415" s="12" t="s">
        <v>47</v>
      </c>
      <c r="AG5415" s="12"/>
      <c r="AH5415" s="12"/>
      <c r="AI5415" s="12"/>
    </row>
    <row r="5416">
      <c r="A5416" s="1" t="s">
        <v>7309</v>
      </c>
      <c r="B5416" s="13"/>
      <c r="C5416" s="1" t="s">
        <v>36</v>
      </c>
      <c r="D5416" s="1" t="s">
        <v>96</v>
      </c>
      <c r="E5416" s="1" t="s">
        <v>113</v>
      </c>
      <c r="F5416" s="1" t="s">
        <v>900</v>
      </c>
      <c r="G5416" s="1" t="s">
        <v>134</v>
      </c>
      <c r="H5416" s="1" t="s">
        <v>135</v>
      </c>
      <c r="I5416" s="1" t="s">
        <v>290</v>
      </c>
      <c r="J5416" s="1"/>
      <c r="K5416" s="1" t="s">
        <v>7310</v>
      </c>
      <c r="L5416" s="1" t="s">
        <v>88</v>
      </c>
      <c r="M5416" s="9">
        <v>45070.0</v>
      </c>
      <c r="N5416" s="9">
        <v>45070.0</v>
      </c>
      <c r="O5416" s="1"/>
      <c r="P5416" s="1">
        <v>8.33</v>
      </c>
      <c r="Q5416" s="1">
        <v>500000.0</v>
      </c>
      <c r="R5416" s="1">
        <v>300000.0</v>
      </c>
      <c r="S5416" s="10">
        <f t="shared" si="1306"/>
        <v>45100</v>
      </c>
      <c r="V5416" s="5">
        <f t="shared" si="1292"/>
        <v>24990</v>
      </c>
      <c r="W5416" s="11">
        <f t="shared" si="1057"/>
        <v>29488.2</v>
      </c>
      <c r="X5416" s="1"/>
      <c r="Y5416" s="1"/>
      <c r="Z5416" s="5">
        <f t="shared" si="1154"/>
        <v>18742.5</v>
      </c>
      <c r="AB5416" s="1"/>
      <c r="AC5416" s="1" t="str">
        <f>IF(T5416="","C","O")</f>
        <v>C</v>
      </c>
      <c r="AD5416" s="12" t="s">
        <v>47</v>
      </c>
      <c r="AE5416" s="12" t="s">
        <v>47</v>
      </c>
      <c r="AF5416" s="12" t="s">
        <v>47</v>
      </c>
      <c r="AG5416" s="12"/>
      <c r="AH5416" s="12"/>
      <c r="AI5416" s="12"/>
    </row>
    <row r="5417">
      <c r="A5417" s="1" t="s">
        <v>7317</v>
      </c>
      <c r="B5417" s="13"/>
      <c r="C5417" s="1" t="s">
        <v>95</v>
      </c>
      <c r="D5417" s="1" t="s">
        <v>37</v>
      </c>
      <c r="E5417" s="1" t="s">
        <v>38</v>
      </c>
      <c r="F5417" s="1" t="s">
        <v>511</v>
      </c>
      <c r="G5417" s="1" t="s">
        <v>40</v>
      </c>
      <c r="H5417" s="1" t="s">
        <v>41</v>
      </c>
      <c r="I5417" s="1" t="s">
        <v>234</v>
      </c>
      <c r="J5417" s="1"/>
      <c r="K5417" s="1" t="s">
        <v>7318</v>
      </c>
      <c r="L5417" s="1" t="s">
        <v>53</v>
      </c>
      <c r="M5417" s="9">
        <v>44652.0</v>
      </c>
      <c r="N5417" s="9">
        <v>44976.0</v>
      </c>
      <c r="O5417" s="1"/>
      <c r="P5417" s="1">
        <v>8.33</v>
      </c>
      <c r="Q5417" s="1">
        <v>400000.0</v>
      </c>
      <c r="R5417" s="1">
        <v>400000.0</v>
      </c>
      <c r="S5417" s="9">
        <v>45004.0</v>
      </c>
      <c r="T5417" s="9">
        <v>45005.0</v>
      </c>
      <c r="U5417" s="1">
        <v>1264.0</v>
      </c>
      <c r="V5417" s="5">
        <f t="shared" si="1292"/>
        <v>33320</v>
      </c>
      <c r="W5417" s="11">
        <f t="shared" si="1057"/>
        <v>39317.6</v>
      </c>
      <c r="X5417" s="9">
        <v>45005.0</v>
      </c>
      <c r="Y5417" s="5">
        <f>W5417-(V5417*10%)</f>
        <v>35985.6</v>
      </c>
      <c r="Z5417" s="5">
        <f t="shared" si="1154"/>
        <v>24990</v>
      </c>
      <c r="AA5417" s="9">
        <v>45005.0</v>
      </c>
      <c r="AB5417" s="1">
        <v>1264.0</v>
      </c>
      <c r="AC5417" s="1" t="s">
        <v>55</v>
      </c>
      <c r="AD5417" s="12" t="s">
        <v>46</v>
      </c>
      <c r="AE5417" s="12" t="s">
        <v>46</v>
      </c>
      <c r="AF5417" s="12" t="s">
        <v>46</v>
      </c>
      <c r="AG5417" s="12" t="s">
        <v>46</v>
      </c>
      <c r="AH5417" s="12" t="s">
        <v>46</v>
      </c>
      <c r="AI5417" s="12" t="s">
        <v>46</v>
      </c>
    </row>
    <row r="5418">
      <c r="A5418" s="1" t="s">
        <v>7319</v>
      </c>
      <c r="B5418" s="13"/>
      <c r="C5418" s="1" t="s">
        <v>36</v>
      </c>
      <c r="D5418" s="1" t="s">
        <v>96</v>
      </c>
      <c r="E5418" s="1" t="s">
        <v>38</v>
      </c>
      <c r="F5418" s="1" t="s">
        <v>240</v>
      </c>
      <c r="G5418" s="1" t="s">
        <v>134</v>
      </c>
      <c r="H5418" s="1" t="s">
        <v>135</v>
      </c>
      <c r="I5418" s="1" t="s">
        <v>234</v>
      </c>
      <c r="J5418" s="1"/>
      <c r="K5418" s="1" t="s">
        <v>7320</v>
      </c>
      <c r="L5418" s="1" t="s">
        <v>143</v>
      </c>
      <c r="M5418" s="9">
        <v>44768.0</v>
      </c>
      <c r="N5418" s="9">
        <v>44660.0</v>
      </c>
      <c r="O5418" s="1"/>
      <c r="P5418" s="1">
        <v>8.33</v>
      </c>
      <c r="Q5418" s="1">
        <v>200000.0</v>
      </c>
      <c r="R5418" s="1">
        <v>276000.0</v>
      </c>
      <c r="S5418" s="9">
        <v>44655.0</v>
      </c>
      <c r="T5418" s="9">
        <v>44660.0</v>
      </c>
      <c r="U5418" s="1" t="s">
        <v>7321</v>
      </c>
      <c r="V5418" s="5">
        <f t="shared" si="1292"/>
        <v>22990.8</v>
      </c>
      <c r="W5418" s="11">
        <f t="shared" si="1057"/>
        <v>27129.144</v>
      </c>
      <c r="X5418" s="9">
        <v>44685.0</v>
      </c>
      <c r="Y5418" s="5">
        <f>W5418</f>
        <v>27129.144</v>
      </c>
      <c r="Z5418" s="5">
        <f t="shared" si="1154"/>
        <v>17243.1</v>
      </c>
      <c r="AA5418" s="9">
        <v>44689.0</v>
      </c>
      <c r="AB5418" s="1" t="s">
        <v>7321</v>
      </c>
      <c r="AC5418" s="1" t="s">
        <v>55</v>
      </c>
      <c r="AD5418" s="12" t="s">
        <v>46</v>
      </c>
      <c r="AE5418" s="12" t="s">
        <v>46</v>
      </c>
      <c r="AF5418" s="12" t="s">
        <v>46</v>
      </c>
      <c r="AG5418" s="12" t="s">
        <v>46</v>
      </c>
      <c r="AH5418" s="12" t="s">
        <v>46</v>
      </c>
      <c r="AI5418" s="12" t="s">
        <v>46</v>
      </c>
    </row>
    <row r="5419">
      <c r="A5419" s="1" t="s">
        <v>7319</v>
      </c>
      <c r="B5419" s="13"/>
      <c r="C5419" s="1" t="s">
        <v>36</v>
      </c>
      <c r="D5419" s="1" t="s">
        <v>96</v>
      </c>
      <c r="E5419" s="1" t="s">
        <v>38</v>
      </c>
      <c r="F5419" s="1" t="s">
        <v>2676</v>
      </c>
      <c r="G5419" s="1" t="s">
        <v>134</v>
      </c>
      <c r="H5419" s="1" t="s">
        <v>135</v>
      </c>
      <c r="I5419" s="1" t="s">
        <v>234</v>
      </c>
      <c r="J5419" s="1"/>
      <c r="K5419" s="1" t="s">
        <v>7320</v>
      </c>
      <c r="L5419" s="1" t="s">
        <v>143</v>
      </c>
      <c r="M5419" s="9">
        <v>44768.0</v>
      </c>
      <c r="N5419" s="9">
        <v>44768.0</v>
      </c>
      <c r="O5419" s="1"/>
      <c r="P5419" s="1">
        <v>8.33</v>
      </c>
      <c r="Q5419" s="1">
        <v>300000.0</v>
      </c>
      <c r="R5419" s="1">
        <v>300000.0</v>
      </c>
      <c r="S5419" s="10">
        <f>N5419+90</f>
        <v>44858</v>
      </c>
      <c r="V5419" s="5">
        <f t="shared" si="1292"/>
        <v>24990</v>
      </c>
      <c r="W5419" s="11">
        <f t="shared" si="1057"/>
        <v>29488.2</v>
      </c>
      <c r="Z5419" s="5">
        <f t="shared" si="1154"/>
        <v>18742.5</v>
      </c>
      <c r="AC5419" s="1" t="s">
        <v>45</v>
      </c>
      <c r="AD5419" s="12" t="s">
        <v>46</v>
      </c>
      <c r="AE5419" s="12" t="s">
        <v>46</v>
      </c>
      <c r="AF5419" s="12" t="s">
        <v>46</v>
      </c>
      <c r="AG5419" s="12"/>
      <c r="AH5419" s="12"/>
      <c r="AI5419" s="12"/>
    </row>
    <row r="5420">
      <c r="A5420" s="1" t="s">
        <v>7322</v>
      </c>
      <c r="B5420" s="13"/>
      <c r="C5420" s="1" t="s">
        <v>36</v>
      </c>
      <c r="D5420" s="1" t="s">
        <v>96</v>
      </c>
      <c r="E5420" s="1" t="s">
        <v>82</v>
      </c>
      <c r="F5420" s="1" t="s">
        <v>1329</v>
      </c>
      <c r="G5420" s="1" t="s">
        <v>180</v>
      </c>
      <c r="H5420" s="1" t="s">
        <v>181</v>
      </c>
      <c r="I5420" s="1" t="s">
        <v>42</v>
      </c>
      <c r="J5420" s="1"/>
      <c r="K5420" s="1" t="s">
        <v>7323</v>
      </c>
      <c r="L5420" s="1" t="s">
        <v>143</v>
      </c>
      <c r="M5420" s="9">
        <v>44798.0</v>
      </c>
      <c r="N5420" s="9">
        <v>44838.0</v>
      </c>
      <c r="O5420" s="1"/>
      <c r="P5420" s="1">
        <v>8.33</v>
      </c>
      <c r="Q5420" s="1">
        <v>150000.0</v>
      </c>
      <c r="R5420" s="1">
        <v>192000.0</v>
      </c>
      <c r="S5420" s="9">
        <v>44835.0</v>
      </c>
      <c r="T5420" s="9">
        <v>44838.0</v>
      </c>
      <c r="U5420" s="1" t="s">
        <v>7324</v>
      </c>
      <c r="V5420" s="5">
        <f t="shared" si="1292"/>
        <v>15993.6</v>
      </c>
      <c r="W5420" s="11">
        <f t="shared" si="1057"/>
        <v>18872.448</v>
      </c>
      <c r="X5420" s="14">
        <v>44865.0</v>
      </c>
      <c r="Y5420" s="5">
        <f>W5420</f>
        <v>18872.448</v>
      </c>
      <c r="Z5420" s="5">
        <f t="shared" si="1154"/>
        <v>11995.2</v>
      </c>
      <c r="AA5420" s="9">
        <v>44869.0</v>
      </c>
      <c r="AB5420" s="1" t="s">
        <v>7324</v>
      </c>
      <c r="AC5420" s="1" t="s">
        <v>55</v>
      </c>
      <c r="AD5420" s="12" t="s">
        <v>46</v>
      </c>
      <c r="AE5420" s="12" t="s">
        <v>46</v>
      </c>
      <c r="AF5420" s="12" t="s">
        <v>46</v>
      </c>
      <c r="AG5420" s="12" t="s">
        <v>46</v>
      </c>
      <c r="AH5420" s="12" t="s">
        <v>46</v>
      </c>
      <c r="AI5420" s="12" t="s">
        <v>46</v>
      </c>
    </row>
    <row r="5421">
      <c r="A5421" s="1" t="s">
        <v>7325</v>
      </c>
      <c r="B5421" s="13"/>
      <c r="C5421" s="1" t="s">
        <v>132</v>
      </c>
      <c r="D5421" s="1" t="s">
        <v>102</v>
      </c>
      <c r="E5421" s="1" t="s">
        <v>38</v>
      </c>
      <c r="F5421" s="1" t="s">
        <v>344</v>
      </c>
      <c r="G5421" s="1" t="s">
        <v>339</v>
      </c>
      <c r="H5421" s="1" t="s">
        <v>339</v>
      </c>
      <c r="I5421" s="1" t="s">
        <v>86</v>
      </c>
      <c r="J5421" s="1"/>
      <c r="K5421" s="1" t="s">
        <v>7326</v>
      </c>
      <c r="L5421" s="1" t="s">
        <v>150</v>
      </c>
      <c r="M5421" s="14">
        <v>44865.0</v>
      </c>
      <c r="N5421" s="9">
        <v>44742.0</v>
      </c>
      <c r="O5421" s="1"/>
      <c r="P5421" s="1">
        <v>7.0</v>
      </c>
      <c r="Q5421" s="1">
        <v>5000000.0</v>
      </c>
      <c r="R5421" s="1">
        <v>348000.0</v>
      </c>
      <c r="S5421" s="14">
        <v>44881.0</v>
      </c>
      <c r="T5421" s="14">
        <v>44883.0</v>
      </c>
      <c r="U5421" s="1" t="s">
        <v>7327</v>
      </c>
      <c r="V5421" s="5">
        <f t="shared" si="1292"/>
        <v>24360</v>
      </c>
      <c r="W5421" s="11">
        <f t="shared" si="1057"/>
        <v>28744.8</v>
      </c>
      <c r="X5421" s="14"/>
      <c r="Z5421" s="5">
        <f t="shared" si="1154"/>
        <v>18270</v>
      </c>
      <c r="AC5421" s="1" t="s">
        <v>162</v>
      </c>
      <c r="AD5421" s="12" t="s">
        <v>46</v>
      </c>
      <c r="AE5421" s="12" t="s">
        <v>46</v>
      </c>
      <c r="AF5421" s="12" t="s">
        <v>46</v>
      </c>
      <c r="AG5421" s="12" t="s">
        <v>46</v>
      </c>
      <c r="AH5421" s="12"/>
      <c r="AI5421" s="12"/>
    </row>
    <row r="5422">
      <c r="A5422" s="1" t="s">
        <v>7325</v>
      </c>
      <c r="B5422" s="13"/>
      <c r="C5422" s="1" t="s">
        <v>132</v>
      </c>
      <c r="D5422" s="1" t="s">
        <v>102</v>
      </c>
      <c r="E5422" s="1" t="s">
        <v>38</v>
      </c>
      <c r="F5422" s="1" t="s">
        <v>344</v>
      </c>
      <c r="G5422" s="1" t="s">
        <v>339</v>
      </c>
      <c r="H5422" s="1" t="s">
        <v>339</v>
      </c>
      <c r="I5422" s="1" t="s">
        <v>86</v>
      </c>
      <c r="J5422" s="1"/>
      <c r="K5422" s="1" t="s">
        <v>7326</v>
      </c>
      <c r="L5422" s="1" t="s">
        <v>150</v>
      </c>
      <c r="M5422" s="14">
        <v>44865.0</v>
      </c>
      <c r="N5422" s="9">
        <v>44742.0</v>
      </c>
      <c r="O5422" s="1"/>
      <c r="P5422" s="1">
        <v>7.0</v>
      </c>
      <c r="Q5422" s="1">
        <v>500000.0</v>
      </c>
      <c r="R5422" s="1">
        <v>324000.0</v>
      </c>
      <c r="S5422" s="9">
        <v>44873.0</v>
      </c>
      <c r="T5422" s="14">
        <v>44883.0</v>
      </c>
      <c r="U5422" s="1" t="s">
        <v>7328</v>
      </c>
      <c r="V5422" s="5">
        <f t="shared" si="1292"/>
        <v>22680</v>
      </c>
      <c r="W5422" s="11">
        <f t="shared" si="1057"/>
        <v>26762.4</v>
      </c>
      <c r="X5422" s="14"/>
      <c r="Y5422" s="1"/>
      <c r="Z5422" s="5">
        <f t="shared" si="1154"/>
        <v>17010</v>
      </c>
      <c r="AB5422" s="1"/>
      <c r="AC5422" s="1" t="s">
        <v>162</v>
      </c>
      <c r="AD5422" s="12" t="s">
        <v>46</v>
      </c>
      <c r="AE5422" s="12" t="s">
        <v>46</v>
      </c>
      <c r="AF5422" s="12" t="s">
        <v>46</v>
      </c>
      <c r="AG5422" s="12" t="s">
        <v>46</v>
      </c>
      <c r="AH5422" s="12"/>
      <c r="AI5422" s="12"/>
    </row>
    <row r="5423">
      <c r="A5423" s="1" t="s">
        <v>7325</v>
      </c>
      <c r="B5423" s="13"/>
      <c r="C5423" s="1" t="s">
        <v>132</v>
      </c>
      <c r="D5423" s="1" t="s">
        <v>102</v>
      </c>
      <c r="E5423" s="1" t="s">
        <v>38</v>
      </c>
      <c r="F5423" s="1" t="s">
        <v>344</v>
      </c>
      <c r="G5423" s="1" t="s">
        <v>339</v>
      </c>
      <c r="H5423" s="1" t="s">
        <v>339</v>
      </c>
      <c r="I5423" s="1" t="s">
        <v>86</v>
      </c>
      <c r="J5423" s="1"/>
      <c r="K5423" s="1" t="s">
        <v>7326</v>
      </c>
      <c r="L5423" s="1" t="s">
        <v>150</v>
      </c>
      <c r="M5423" s="14">
        <v>44865.0</v>
      </c>
      <c r="N5423" s="9">
        <v>44742.0</v>
      </c>
      <c r="O5423" s="1"/>
      <c r="P5423" s="1">
        <v>7.0</v>
      </c>
      <c r="Q5423" s="1">
        <v>500000.0</v>
      </c>
      <c r="R5423" s="1">
        <v>216000.0</v>
      </c>
      <c r="S5423" s="14">
        <v>44907.0</v>
      </c>
      <c r="T5423" s="14">
        <v>44908.0</v>
      </c>
      <c r="U5423" s="1" t="s">
        <v>7329</v>
      </c>
      <c r="V5423" s="5">
        <f t="shared" si="1292"/>
        <v>15120</v>
      </c>
      <c r="W5423" s="11">
        <f t="shared" si="1057"/>
        <v>17841.6</v>
      </c>
      <c r="X5423" s="9">
        <v>44937.0</v>
      </c>
      <c r="Y5423" s="5">
        <f t="shared" ref="Y5423:Y5424" si="1308">W5423-(V5423*10%)</f>
        <v>16329.6</v>
      </c>
      <c r="Z5423" s="5">
        <f t="shared" si="1154"/>
        <v>11340</v>
      </c>
      <c r="AA5423" s="9">
        <v>44941.0</v>
      </c>
      <c r="AB5423" s="1" t="s">
        <v>7329</v>
      </c>
      <c r="AC5423" s="1" t="s">
        <v>55</v>
      </c>
      <c r="AD5423" s="12" t="s">
        <v>46</v>
      </c>
      <c r="AE5423" s="12" t="s">
        <v>46</v>
      </c>
      <c r="AF5423" s="12" t="s">
        <v>46</v>
      </c>
      <c r="AG5423" s="12" t="s">
        <v>46</v>
      </c>
      <c r="AH5423" s="12" t="s">
        <v>46</v>
      </c>
      <c r="AI5423" s="12" t="s">
        <v>46</v>
      </c>
    </row>
    <row r="5424">
      <c r="A5424" s="1" t="s">
        <v>7325</v>
      </c>
      <c r="B5424" s="13"/>
      <c r="C5424" s="1" t="s">
        <v>132</v>
      </c>
      <c r="D5424" s="1" t="s">
        <v>102</v>
      </c>
      <c r="E5424" s="1" t="s">
        <v>38</v>
      </c>
      <c r="F5424" s="1" t="s">
        <v>344</v>
      </c>
      <c r="G5424" s="1" t="s">
        <v>339</v>
      </c>
      <c r="H5424" s="1" t="s">
        <v>339</v>
      </c>
      <c r="I5424" s="1" t="s">
        <v>86</v>
      </c>
      <c r="J5424" s="1"/>
      <c r="K5424" s="1" t="s">
        <v>7326</v>
      </c>
      <c r="L5424" s="1" t="s">
        <v>150</v>
      </c>
      <c r="M5424" s="14">
        <v>44865.0</v>
      </c>
      <c r="N5424" s="9">
        <v>44742.0</v>
      </c>
      <c r="O5424" s="1"/>
      <c r="P5424" s="1">
        <v>7.0</v>
      </c>
      <c r="Q5424" s="1">
        <v>500000.0</v>
      </c>
      <c r="R5424" s="1">
        <v>222504.0</v>
      </c>
      <c r="S5424" s="14">
        <v>44912.0</v>
      </c>
      <c r="T5424" s="14">
        <v>44914.0</v>
      </c>
      <c r="U5424" s="1" t="s">
        <v>7330</v>
      </c>
      <c r="V5424" s="5">
        <f t="shared" si="1292"/>
        <v>15575.28</v>
      </c>
      <c r="W5424" s="11">
        <f t="shared" si="1057"/>
        <v>18378.8304</v>
      </c>
      <c r="X5424" s="9">
        <v>44942.0</v>
      </c>
      <c r="Y5424" s="5">
        <f t="shared" si="1308"/>
        <v>16821.3024</v>
      </c>
      <c r="Z5424" s="5">
        <f t="shared" si="1154"/>
        <v>11681.46</v>
      </c>
      <c r="AA5424" s="9">
        <v>44946.0</v>
      </c>
      <c r="AB5424" s="1" t="s">
        <v>7330</v>
      </c>
      <c r="AC5424" s="1" t="s">
        <v>55</v>
      </c>
      <c r="AD5424" s="12" t="s">
        <v>46</v>
      </c>
      <c r="AE5424" s="12" t="s">
        <v>46</v>
      </c>
      <c r="AF5424" s="12" t="s">
        <v>46</v>
      </c>
      <c r="AG5424" s="12" t="s">
        <v>46</v>
      </c>
      <c r="AH5424" s="12" t="s">
        <v>46</v>
      </c>
      <c r="AI5424" s="12" t="s">
        <v>46</v>
      </c>
    </row>
    <row r="5425">
      <c r="A5425" s="1" t="s">
        <v>7325</v>
      </c>
      <c r="B5425" s="13"/>
      <c r="C5425" s="1" t="s">
        <v>132</v>
      </c>
      <c r="D5425" s="1" t="s">
        <v>102</v>
      </c>
      <c r="E5425" s="1" t="s">
        <v>113</v>
      </c>
      <c r="F5425" s="1" t="s">
        <v>344</v>
      </c>
      <c r="G5425" s="1" t="s">
        <v>339</v>
      </c>
      <c r="H5425" s="1" t="s">
        <v>339</v>
      </c>
      <c r="I5425" s="1" t="s">
        <v>86</v>
      </c>
      <c r="J5425" s="1"/>
      <c r="K5425" s="1" t="s">
        <v>7326</v>
      </c>
      <c r="L5425" s="1" t="s">
        <v>150</v>
      </c>
      <c r="M5425" s="14">
        <v>44865.0</v>
      </c>
      <c r="N5425" s="9">
        <v>44971.0</v>
      </c>
      <c r="O5425" s="1"/>
      <c r="P5425" s="1">
        <v>7.0</v>
      </c>
      <c r="Q5425" s="1">
        <v>300000.0</v>
      </c>
      <c r="R5425" s="1">
        <v>480000.0</v>
      </c>
      <c r="S5425" s="9">
        <v>44971.0</v>
      </c>
      <c r="T5425" s="9">
        <v>44971.0</v>
      </c>
      <c r="U5425" s="1" t="s">
        <v>7331</v>
      </c>
      <c r="V5425" s="5">
        <f t="shared" si="1292"/>
        <v>33600</v>
      </c>
      <c r="W5425" s="11">
        <f t="shared" si="1057"/>
        <v>39648</v>
      </c>
      <c r="X5425" s="9"/>
      <c r="Y5425" s="1"/>
      <c r="Z5425" s="5">
        <f t="shared" si="1154"/>
        <v>25200</v>
      </c>
      <c r="AA5425" s="1"/>
      <c r="AB5425" s="1"/>
      <c r="AC5425" s="1" t="s">
        <v>162</v>
      </c>
      <c r="AD5425" s="12" t="s">
        <v>46</v>
      </c>
      <c r="AE5425" s="12" t="s">
        <v>46</v>
      </c>
      <c r="AF5425" s="12" t="s">
        <v>46</v>
      </c>
      <c r="AG5425" s="12" t="s">
        <v>46</v>
      </c>
      <c r="AH5425" s="12"/>
      <c r="AI5425" s="12"/>
    </row>
    <row r="5426">
      <c r="A5426" s="1" t="s">
        <v>7325</v>
      </c>
      <c r="B5426" s="13"/>
      <c r="C5426" s="1" t="s">
        <v>132</v>
      </c>
      <c r="D5426" s="1" t="s">
        <v>102</v>
      </c>
      <c r="E5426" s="1" t="s">
        <v>113</v>
      </c>
      <c r="F5426" s="1" t="s">
        <v>344</v>
      </c>
      <c r="G5426" s="1" t="s">
        <v>339</v>
      </c>
      <c r="H5426" s="1" t="s">
        <v>339</v>
      </c>
      <c r="I5426" s="1" t="s">
        <v>86</v>
      </c>
      <c r="J5426" s="1"/>
      <c r="K5426" s="1" t="s">
        <v>7326</v>
      </c>
      <c r="L5426" s="1" t="s">
        <v>150</v>
      </c>
      <c r="M5426" s="14">
        <v>44865.0</v>
      </c>
      <c r="N5426" s="9">
        <v>45007.0</v>
      </c>
      <c r="O5426" s="1"/>
      <c r="P5426" s="1">
        <v>7.0</v>
      </c>
      <c r="Q5426" s="1">
        <v>430000.0</v>
      </c>
      <c r="R5426" s="1">
        <v>480000.0</v>
      </c>
      <c r="S5426" s="9">
        <v>44971.0</v>
      </c>
      <c r="T5426" s="9">
        <v>45007.0</v>
      </c>
      <c r="U5426" s="1" t="s">
        <v>7332</v>
      </c>
      <c r="V5426" s="5">
        <f t="shared" si="1292"/>
        <v>33600</v>
      </c>
      <c r="W5426" s="11">
        <f t="shared" si="1057"/>
        <v>39648</v>
      </c>
      <c r="X5426" s="9">
        <v>45001.0</v>
      </c>
      <c r="Y5426" s="5">
        <v>30223.0</v>
      </c>
      <c r="Z5426" s="5">
        <f t="shared" si="1154"/>
        <v>25200</v>
      </c>
      <c r="AA5426" s="9">
        <v>45005.0</v>
      </c>
      <c r="AB5426" s="1" t="s">
        <v>7332</v>
      </c>
      <c r="AC5426" s="1" t="s">
        <v>55</v>
      </c>
      <c r="AD5426" s="12" t="s">
        <v>46</v>
      </c>
      <c r="AE5426" s="12" t="s">
        <v>46</v>
      </c>
      <c r="AF5426" s="12" t="s">
        <v>46</v>
      </c>
      <c r="AG5426" s="12" t="s">
        <v>46</v>
      </c>
      <c r="AH5426" s="12" t="s">
        <v>46</v>
      </c>
      <c r="AI5426" s="12" t="s">
        <v>46</v>
      </c>
    </row>
    <row r="5427">
      <c r="A5427" s="1" t="s">
        <v>7325</v>
      </c>
      <c r="B5427" s="13"/>
      <c r="C5427" s="1" t="s">
        <v>132</v>
      </c>
      <c r="D5427" s="1" t="s">
        <v>102</v>
      </c>
      <c r="E5427" s="1" t="s">
        <v>113</v>
      </c>
      <c r="F5427" s="1" t="s">
        <v>344</v>
      </c>
      <c r="G5427" s="1" t="s">
        <v>339</v>
      </c>
      <c r="H5427" s="1" t="s">
        <v>339</v>
      </c>
      <c r="I5427" s="1" t="s">
        <v>86</v>
      </c>
      <c r="J5427" s="1"/>
      <c r="K5427" s="1" t="s">
        <v>7326</v>
      </c>
      <c r="L5427" s="1" t="s">
        <v>150</v>
      </c>
      <c r="M5427" s="14">
        <v>44865.0</v>
      </c>
      <c r="N5427" s="9">
        <v>45007.0</v>
      </c>
      <c r="O5427" s="1"/>
      <c r="P5427" s="1">
        <v>7.0</v>
      </c>
      <c r="Q5427" s="1">
        <v>250000.0</v>
      </c>
      <c r="R5427" s="1">
        <v>300000.0</v>
      </c>
      <c r="S5427" s="9">
        <v>44975.0</v>
      </c>
      <c r="T5427" s="9">
        <v>45007.0</v>
      </c>
      <c r="U5427" s="1" t="s">
        <v>7333</v>
      </c>
      <c r="V5427" s="5">
        <f t="shared" si="1292"/>
        <v>21000</v>
      </c>
      <c r="W5427" s="11">
        <f t="shared" si="1057"/>
        <v>24780</v>
      </c>
      <c r="X5427" s="9">
        <v>45005.0</v>
      </c>
      <c r="Y5427" s="5">
        <f>W5427-(V5427*10%)</f>
        <v>22680</v>
      </c>
      <c r="Z5427" s="5">
        <f t="shared" si="1154"/>
        <v>15750</v>
      </c>
      <c r="AA5427" s="9">
        <v>45009.0</v>
      </c>
      <c r="AB5427" s="1" t="s">
        <v>7333</v>
      </c>
      <c r="AC5427" s="1" t="s">
        <v>55</v>
      </c>
      <c r="AD5427" s="12" t="s">
        <v>46</v>
      </c>
      <c r="AE5427" s="12" t="s">
        <v>46</v>
      </c>
      <c r="AF5427" s="12" t="s">
        <v>46</v>
      </c>
      <c r="AG5427" s="12" t="s">
        <v>46</v>
      </c>
      <c r="AH5427" s="12" t="s">
        <v>46</v>
      </c>
      <c r="AI5427" s="12" t="s">
        <v>46</v>
      </c>
    </row>
    <row r="5428">
      <c r="A5428" s="1" t="s">
        <v>7334</v>
      </c>
      <c r="B5428" s="13"/>
      <c r="C5428" s="1" t="s">
        <v>1613</v>
      </c>
      <c r="D5428" s="1" t="s">
        <v>96</v>
      </c>
      <c r="E5428" s="1" t="s">
        <v>113</v>
      </c>
      <c r="F5428" s="1" t="s">
        <v>615</v>
      </c>
      <c r="G5428" s="1" t="s">
        <v>525</v>
      </c>
      <c r="H5428" s="1" t="s">
        <v>526</v>
      </c>
      <c r="I5428" s="1" t="s">
        <v>42</v>
      </c>
      <c r="J5428" s="1"/>
      <c r="K5428" s="1" t="s">
        <v>7335</v>
      </c>
      <c r="L5428" s="1" t="s">
        <v>143</v>
      </c>
      <c r="M5428" s="9">
        <v>44742.0</v>
      </c>
      <c r="N5428" s="9">
        <v>44835.0</v>
      </c>
      <c r="O5428" s="1"/>
      <c r="P5428" s="1">
        <v>8.33</v>
      </c>
      <c r="Q5428" s="1">
        <v>300000.0</v>
      </c>
      <c r="R5428" s="1">
        <v>300000.0</v>
      </c>
      <c r="S5428" s="10">
        <f t="shared" ref="S5428:S5430" si="1309">N5428+90</f>
        <v>44925</v>
      </c>
      <c r="V5428" s="5">
        <f t="shared" si="1292"/>
        <v>24990</v>
      </c>
      <c r="W5428" s="11">
        <f t="shared" si="1057"/>
        <v>29488.2</v>
      </c>
      <c r="Y5428" s="1"/>
      <c r="Z5428" s="5">
        <f t="shared" si="1154"/>
        <v>18742.5</v>
      </c>
      <c r="AB5428" s="1"/>
      <c r="AC5428" s="1" t="str">
        <f>IF(T5428="","C","O")</f>
        <v>C</v>
      </c>
      <c r="AD5428" s="12" t="s">
        <v>46</v>
      </c>
      <c r="AE5428" s="12" t="s">
        <v>46</v>
      </c>
      <c r="AF5428" s="12" t="s">
        <v>46</v>
      </c>
      <c r="AG5428" s="12"/>
      <c r="AH5428" s="12"/>
      <c r="AI5428" s="12"/>
    </row>
    <row r="5429">
      <c r="A5429" s="1" t="s">
        <v>7336</v>
      </c>
      <c r="B5429" s="13"/>
      <c r="C5429" s="1" t="s">
        <v>36</v>
      </c>
      <c r="D5429" s="1" t="s">
        <v>76</v>
      </c>
      <c r="E5429" s="1" t="s">
        <v>77</v>
      </c>
      <c r="F5429" s="1" t="s">
        <v>921</v>
      </c>
      <c r="G5429" s="1" t="s">
        <v>616</v>
      </c>
      <c r="H5429" s="1" t="s">
        <v>617</v>
      </c>
      <c r="I5429" s="1" t="s">
        <v>42</v>
      </c>
      <c r="J5429" s="1"/>
      <c r="K5429" s="1" t="s">
        <v>7337</v>
      </c>
      <c r="L5429" s="1" t="s">
        <v>143</v>
      </c>
      <c r="M5429" s="9">
        <v>44838.0</v>
      </c>
      <c r="N5429" s="9">
        <v>44746.0</v>
      </c>
      <c r="O5429" s="1"/>
      <c r="P5429" s="1">
        <v>8.33</v>
      </c>
      <c r="Q5429" s="1">
        <v>500000.0</v>
      </c>
      <c r="R5429" s="1">
        <v>300000.0</v>
      </c>
      <c r="S5429" s="10">
        <f t="shared" si="1309"/>
        <v>44836</v>
      </c>
      <c r="V5429" s="5">
        <f t="shared" si="1292"/>
        <v>24990</v>
      </c>
      <c r="W5429" s="11">
        <f t="shared" si="1057"/>
        <v>29488.2</v>
      </c>
      <c r="Z5429" s="5">
        <f t="shared" si="1154"/>
        <v>18742.5</v>
      </c>
      <c r="AB5429" s="1"/>
      <c r="AC5429" s="1" t="s">
        <v>45</v>
      </c>
      <c r="AD5429" s="12" t="s">
        <v>46</v>
      </c>
      <c r="AE5429" s="12" t="s">
        <v>46</v>
      </c>
      <c r="AF5429" s="12" t="s">
        <v>46</v>
      </c>
      <c r="AG5429" s="12"/>
      <c r="AH5429" s="12"/>
      <c r="AI5429" s="12"/>
    </row>
    <row r="5430">
      <c r="A5430" s="1" t="s">
        <v>7336</v>
      </c>
      <c r="B5430" s="13"/>
      <c r="C5430" s="1" t="s">
        <v>36</v>
      </c>
      <c r="D5430" s="1" t="s">
        <v>76</v>
      </c>
      <c r="E5430" s="1" t="s">
        <v>77</v>
      </c>
      <c r="F5430" s="1" t="s">
        <v>921</v>
      </c>
      <c r="G5430" s="1" t="s">
        <v>616</v>
      </c>
      <c r="H5430" s="1" t="s">
        <v>617</v>
      </c>
      <c r="I5430" s="1" t="s">
        <v>42</v>
      </c>
      <c r="J5430" s="1"/>
      <c r="K5430" s="1" t="s">
        <v>7337</v>
      </c>
      <c r="L5430" s="1" t="s">
        <v>143</v>
      </c>
      <c r="M5430" s="9">
        <v>44838.0</v>
      </c>
      <c r="N5430" s="9">
        <v>44746.0</v>
      </c>
      <c r="O5430" s="1"/>
      <c r="P5430" s="1">
        <v>8.33</v>
      </c>
      <c r="Q5430" s="1">
        <v>360000.0</v>
      </c>
      <c r="R5430" s="1">
        <v>300000.0</v>
      </c>
      <c r="S5430" s="10">
        <f t="shared" si="1309"/>
        <v>44836</v>
      </c>
      <c r="V5430" s="5">
        <f t="shared" si="1292"/>
        <v>24990</v>
      </c>
      <c r="W5430" s="11">
        <f t="shared" si="1057"/>
        <v>29488.2</v>
      </c>
      <c r="Z5430" s="5">
        <f t="shared" si="1154"/>
        <v>18742.5</v>
      </c>
      <c r="AB5430" s="1"/>
      <c r="AC5430" s="1" t="s">
        <v>45</v>
      </c>
      <c r="AD5430" s="12" t="s">
        <v>46</v>
      </c>
      <c r="AE5430" s="12" t="s">
        <v>46</v>
      </c>
      <c r="AF5430" s="12" t="s">
        <v>46</v>
      </c>
      <c r="AG5430" s="12"/>
      <c r="AH5430" s="12"/>
      <c r="AI5430" s="12"/>
    </row>
    <row r="5431">
      <c r="A5431" s="1" t="s">
        <v>7338</v>
      </c>
      <c r="B5431" s="13"/>
      <c r="C5431" s="1" t="s">
        <v>132</v>
      </c>
      <c r="D5431" s="1" t="s">
        <v>96</v>
      </c>
      <c r="E5431" s="1" t="s">
        <v>113</v>
      </c>
      <c r="F5431" s="1" t="s">
        <v>774</v>
      </c>
      <c r="G5431" s="1" t="s">
        <v>152</v>
      </c>
      <c r="H5431" s="1" t="s">
        <v>116</v>
      </c>
      <c r="I5431" s="1" t="s">
        <v>278</v>
      </c>
      <c r="J5431" s="1"/>
      <c r="K5431" s="1" t="s">
        <v>775</v>
      </c>
      <c r="L5431" s="1" t="s">
        <v>7339</v>
      </c>
      <c r="M5431" s="14">
        <v>44861.0</v>
      </c>
      <c r="N5431" s="14">
        <v>44861.0</v>
      </c>
      <c r="O5431" s="1"/>
      <c r="P5431" s="1">
        <v>8.33</v>
      </c>
      <c r="Q5431" s="1">
        <v>500000.0</v>
      </c>
      <c r="R5431" s="1">
        <v>420000.0</v>
      </c>
      <c r="S5431" s="14">
        <v>44862.0</v>
      </c>
      <c r="T5431" s="14">
        <v>44865.0</v>
      </c>
      <c r="U5431" s="1" t="s">
        <v>7340</v>
      </c>
      <c r="V5431" s="5">
        <f t="shared" si="1292"/>
        <v>34986</v>
      </c>
      <c r="W5431" s="11">
        <f t="shared" si="1057"/>
        <v>41283.48</v>
      </c>
      <c r="X5431" s="14"/>
      <c r="Y5431" s="5"/>
      <c r="Z5431" s="5">
        <f t="shared" si="1154"/>
        <v>26239.5</v>
      </c>
      <c r="AA5431" s="14"/>
      <c r="AC5431" s="1" t="s">
        <v>162</v>
      </c>
      <c r="AD5431" s="12" t="s">
        <v>46</v>
      </c>
      <c r="AE5431" s="12" t="s">
        <v>46</v>
      </c>
      <c r="AF5431" s="12" t="s">
        <v>46</v>
      </c>
      <c r="AG5431" s="12" t="s">
        <v>46</v>
      </c>
      <c r="AH5431" s="12"/>
      <c r="AI5431" s="12"/>
    </row>
    <row r="5432">
      <c r="A5432" s="1" t="s">
        <v>7338</v>
      </c>
      <c r="B5432" s="13"/>
      <c r="C5432" s="1" t="s">
        <v>132</v>
      </c>
      <c r="D5432" s="1" t="s">
        <v>96</v>
      </c>
      <c r="E5432" s="1" t="s">
        <v>113</v>
      </c>
      <c r="F5432" s="1" t="s">
        <v>774</v>
      </c>
      <c r="G5432" s="1" t="s">
        <v>115</v>
      </c>
      <c r="H5432" s="1" t="s">
        <v>116</v>
      </c>
      <c r="I5432" s="1" t="s">
        <v>42</v>
      </c>
      <c r="J5432" s="1"/>
      <c r="K5432" s="1" t="s">
        <v>775</v>
      </c>
      <c r="L5432" s="1" t="s">
        <v>53</v>
      </c>
      <c r="M5432" s="14">
        <v>44861.0</v>
      </c>
      <c r="N5432" s="14">
        <v>44861.0</v>
      </c>
      <c r="O5432" s="1"/>
      <c r="P5432" s="1">
        <v>8.33</v>
      </c>
      <c r="Q5432" s="1">
        <v>500000.0</v>
      </c>
      <c r="R5432" s="1">
        <v>420000.0</v>
      </c>
      <c r="S5432" s="14">
        <v>44921.0</v>
      </c>
      <c r="T5432" s="14">
        <v>44882.0</v>
      </c>
      <c r="U5432" s="1" t="s">
        <v>7341</v>
      </c>
      <c r="V5432" s="5">
        <f t="shared" si="1292"/>
        <v>34986</v>
      </c>
      <c r="W5432" s="11">
        <f t="shared" si="1057"/>
        <v>41283.48</v>
      </c>
      <c r="X5432" s="14">
        <v>44890.0</v>
      </c>
      <c r="Y5432" s="5">
        <f t="shared" ref="Y5432:Y5433" si="1310">W5432-(V5432*10%)</f>
        <v>37784.88</v>
      </c>
      <c r="Z5432" s="5">
        <f t="shared" si="1154"/>
        <v>26239.5</v>
      </c>
      <c r="AA5432" s="9">
        <v>44896.0</v>
      </c>
      <c r="AB5432" s="1" t="s">
        <v>7341</v>
      </c>
      <c r="AC5432" s="1" t="s">
        <v>55</v>
      </c>
      <c r="AD5432" s="12" t="s">
        <v>46</v>
      </c>
      <c r="AE5432" s="12" t="s">
        <v>46</v>
      </c>
      <c r="AF5432" s="12" t="s">
        <v>46</v>
      </c>
      <c r="AG5432" s="12" t="s">
        <v>46</v>
      </c>
      <c r="AH5432" s="12" t="s">
        <v>46</v>
      </c>
      <c r="AI5432" s="12" t="s">
        <v>46</v>
      </c>
    </row>
    <row r="5433">
      <c r="A5433" s="1" t="s">
        <v>7338</v>
      </c>
      <c r="B5433" s="13"/>
      <c r="C5433" s="1" t="s">
        <v>132</v>
      </c>
      <c r="D5433" s="1" t="s">
        <v>96</v>
      </c>
      <c r="E5433" s="1" t="s">
        <v>113</v>
      </c>
      <c r="F5433" s="1" t="s">
        <v>774</v>
      </c>
      <c r="G5433" s="1" t="s">
        <v>115</v>
      </c>
      <c r="H5433" s="1" t="s">
        <v>116</v>
      </c>
      <c r="I5433" s="1" t="s">
        <v>278</v>
      </c>
      <c r="J5433" s="1"/>
      <c r="K5433" s="1" t="s">
        <v>775</v>
      </c>
      <c r="L5433" s="1" t="s">
        <v>53</v>
      </c>
      <c r="M5433" s="14">
        <v>44861.0</v>
      </c>
      <c r="N5433" s="14">
        <v>44861.0</v>
      </c>
      <c r="O5433" s="1"/>
      <c r="P5433" s="1">
        <v>8.33</v>
      </c>
      <c r="Q5433" s="1">
        <v>500000.0</v>
      </c>
      <c r="R5433" s="1">
        <v>550000.0</v>
      </c>
      <c r="S5433" s="14">
        <v>44921.0</v>
      </c>
      <c r="T5433" s="14">
        <v>44921.0</v>
      </c>
      <c r="U5433" s="1" t="s">
        <v>7342</v>
      </c>
      <c r="V5433" s="5">
        <f t="shared" si="1292"/>
        <v>45815</v>
      </c>
      <c r="W5433" s="11">
        <f t="shared" si="1057"/>
        <v>54061.7</v>
      </c>
      <c r="X5433" s="14">
        <v>44921.0</v>
      </c>
      <c r="Y5433" s="5">
        <f t="shared" si="1310"/>
        <v>49480.2</v>
      </c>
      <c r="Z5433" s="5">
        <f t="shared" si="1154"/>
        <v>34361.25</v>
      </c>
      <c r="AA5433" s="14">
        <v>44921.0</v>
      </c>
      <c r="AB5433" s="1" t="s">
        <v>7342</v>
      </c>
      <c r="AC5433" s="1" t="s">
        <v>55</v>
      </c>
      <c r="AD5433" s="12" t="s">
        <v>46</v>
      </c>
      <c r="AE5433" s="12" t="s">
        <v>46</v>
      </c>
      <c r="AF5433" s="12" t="s">
        <v>46</v>
      </c>
      <c r="AG5433" s="12" t="s">
        <v>46</v>
      </c>
      <c r="AH5433" s="12" t="s">
        <v>46</v>
      </c>
      <c r="AI5433" s="12" t="s">
        <v>46</v>
      </c>
    </row>
    <row r="5434">
      <c r="A5434" s="1" t="s">
        <v>7338</v>
      </c>
      <c r="B5434" s="13"/>
      <c r="C5434" s="1" t="s">
        <v>132</v>
      </c>
      <c r="D5434" s="1" t="s">
        <v>96</v>
      </c>
      <c r="E5434" s="1" t="s">
        <v>113</v>
      </c>
      <c r="F5434" s="1" t="s">
        <v>774</v>
      </c>
      <c r="G5434" s="1" t="s">
        <v>115</v>
      </c>
      <c r="H5434" s="1" t="s">
        <v>116</v>
      </c>
      <c r="I5434" s="1" t="s">
        <v>42</v>
      </c>
      <c r="J5434" s="1"/>
      <c r="K5434" s="1" t="s">
        <v>775</v>
      </c>
      <c r="L5434" s="1" t="s">
        <v>53</v>
      </c>
      <c r="M5434" s="14">
        <v>44861.0</v>
      </c>
      <c r="N5434" s="14">
        <v>44861.0</v>
      </c>
      <c r="O5434" s="1"/>
      <c r="P5434" s="1">
        <v>8.33</v>
      </c>
      <c r="Q5434" s="1">
        <v>500000.0</v>
      </c>
      <c r="R5434" s="1">
        <v>550000.0</v>
      </c>
      <c r="S5434" s="9">
        <v>45012.0</v>
      </c>
      <c r="T5434" s="9">
        <v>45028.0</v>
      </c>
      <c r="U5434" s="1" t="s">
        <v>7343</v>
      </c>
      <c r="V5434" s="5">
        <f t="shared" si="1292"/>
        <v>45815</v>
      </c>
      <c r="W5434" s="11">
        <f t="shared" si="1057"/>
        <v>54061.7</v>
      </c>
      <c r="X5434" s="9"/>
      <c r="Y5434" s="1"/>
      <c r="Z5434" s="5">
        <f t="shared" si="1154"/>
        <v>34361.25</v>
      </c>
      <c r="AB5434" s="1"/>
      <c r="AC5434" s="1" t="s">
        <v>162</v>
      </c>
      <c r="AD5434" s="12" t="s">
        <v>46</v>
      </c>
      <c r="AE5434" s="12" t="s">
        <v>46</v>
      </c>
      <c r="AF5434" s="12" t="s">
        <v>46</v>
      </c>
      <c r="AG5434" s="12" t="s">
        <v>47</v>
      </c>
      <c r="AH5434" s="12"/>
      <c r="AI5434" s="12"/>
    </row>
    <row r="5435">
      <c r="A5435" s="1" t="s">
        <v>7338</v>
      </c>
      <c r="B5435" s="13"/>
      <c r="C5435" s="1" t="s">
        <v>132</v>
      </c>
      <c r="D5435" s="1" t="s">
        <v>96</v>
      </c>
      <c r="E5435" s="1" t="s">
        <v>113</v>
      </c>
      <c r="F5435" s="1" t="s">
        <v>774</v>
      </c>
      <c r="G5435" s="1" t="s">
        <v>115</v>
      </c>
      <c r="H5435" s="1" t="s">
        <v>116</v>
      </c>
      <c r="I5435" s="1" t="s">
        <v>278</v>
      </c>
      <c r="J5435" s="1"/>
      <c r="K5435" s="1" t="s">
        <v>775</v>
      </c>
      <c r="L5435" s="1" t="s">
        <v>53</v>
      </c>
      <c r="M5435" s="14">
        <v>44861.0</v>
      </c>
      <c r="N5435" s="14">
        <v>44861.0</v>
      </c>
      <c r="O5435" s="9">
        <v>45021.0</v>
      </c>
      <c r="P5435" s="1">
        <v>8.33</v>
      </c>
      <c r="Q5435" s="1">
        <v>500000.0</v>
      </c>
      <c r="R5435" s="1">
        <v>550000.0</v>
      </c>
      <c r="S5435" s="9">
        <v>45012.0</v>
      </c>
      <c r="T5435" s="9">
        <v>45028.0</v>
      </c>
      <c r="U5435" s="1" t="s">
        <v>7343</v>
      </c>
      <c r="V5435" s="5">
        <f t="shared" si="1292"/>
        <v>45815</v>
      </c>
      <c r="W5435" s="11">
        <f t="shared" si="1057"/>
        <v>54061.7</v>
      </c>
      <c r="X5435" s="9">
        <v>45028.0</v>
      </c>
      <c r="Y5435" s="5">
        <f t="shared" ref="Y5435:Y5438" si="1311">W5435-(V5435*10%)</f>
        <v>49480.2</v>
      </c>
      <c r="Z5435" s="5">
        <f t="shared" si="1154"/>
        <v>34361.25</v>
      </c>
      <c r="AA5435" s="9">
        <v>45028.0</v>
      </c>
      <c r="AB5435" s="1" t="s">
        <v>7343</v>
      </c>
      <c r="AC5435" s="1" t="s">
        <v>55</v>
      </c>
      <c r="AD5435" s="12" t="s">
        <v>46</v>
      </c>
      <c r="AE5435" s="12" t="s">
        <v>46</v>
      </c>
      <c r="AF5435" s="12" t="s">
        <v>46</v>
      </c>
      <c r="AG5435" s="12" t="s">
        <v>47</v>
      </c>
      <c r="AH5435" s="12" t="s">
        <v>47</v>
      </c>
      <c r="AI5435" s="12" t="s">
        <v>47</v>
      </c>
    </row>
    <row r="5436">
      <c r="A5436" s="1" t="s">
        <v>7338</v>
      </c>
      <c r="B5436" s="13"/>
      <c r="C5436" s="1" t="s">
        <v>132</v>
      </c>
      <c r="D5436" s="1" t="s">
        <v>96</v>
      </c>
      <c r="E5436" s="1" t="s">
        <v>113</v>
      </c>
      <c r="F5436" s="1" t="s">
        <v>774</v>
      </c>
      <c r="G5436" s="1" t="s">
        <v>115</v>
      </c>
      <c r="H5436" s="1" t="s">
        <v>116</v>
      </c>
      <c r="I5436" s="1" t="s">
        <v>42</v>
      </c>
      <c r="J5436" s="1"/>
      <c r="K5436" s="1" t="s">
        <v>775</v>
      </c>
      <c r="L5436" s="1" t="s">
        <v>53</v>
      </c>
      <c r="M5436" s="14">
        <v>44861.0</v>
      </c>
      <c r="N5436" s="14">
        <v>44861.0</v>
      </c>
      <c r="O5436" s="1"/>
      <c r="P5436" s="1">
        <v>8.33</v>
      </c>
      <c r="Q5436" s="1">
        <v>400000.0</v>
      </c>
      <c r="R5436" s="1">
        <v>420000.0</v>
      </c>
      <c r="S5436" s="9">
        <v>45019.0</v>
      </c>
      <c r="T5436" s="9">
        <v>45029.0</v>
      </c>
      <c r="U5436" s="1" t="s">
        <v>7344</v>
      </c>
      <c r="V5436" s="5">
        <f t="shared" si="1292"/>
        <v>34986</v>
      </c>
      <c r="W5436" s="11">
        <f t="shared" si="1057"/>
        <v>41283.48</v>
      </c>
      <c r="X5436" s="9">
        <v>45049.0</v>
      </c>
      <c r="Y5436" s="5">
        <f t="shared" si="1311"/>
        <v>37784.88</v>
      </c>
      <c r="Z5436" s="5">
        <f t="shared" si="1154"/>
        <v>26239.5</v>
      </c>
      <c r="AA5436" s="9">
        <v>45057.0</v>
      </c>
      <c r="AB5436" s="1" t="s">
        <v>7345</v>
      </c>
      <c r="AC5436" s="1" t="s">
        <v>55</v>
      </c>
      <c r="AD5436" s="12" t="s">
        <v>46</v>
      </c>
      <c r="AE5436" s="12" t="s">
        <v>46</v>
      </c>
      <c r="AF5436" s="12" t="s">
        <v>47</v>
      </c>
      <c r="AG5436" s="12" t="s">
        <v>47</v>
      </c>
      <c r="AH5436" s="12" t="s">
        <v>47</v>
      </c>
      <c r="AI5436" s="12" t="s">
        <v>47</v>
      </c>
    </row>
    <row r="5437">
      <c r="A5437" s="1" t="s">
        <v>7338</v>
      </c>
      <c r="B5437" s="13"/>
      <c r="C5437" s="1" t="s">
        <v>132</v>
      </c>
      <c r="D5437" s="1" t="s">
        <v>96</v>
      </c>
      <c r="E5437" s="1" t="s">
        <v>113</v>
      </c>
      <c r="F5437" s="1" t="s">
        <v>774</v>
      </c>
      <c r="G5437" s="1" t="s">
        <v>115</v>
      </c>
      <c r="H5437" s="1" t="s">
        <v>116</v>
      </c>
      <c r="I5437" s="1" t="s">
        <v>42</v>
      </c>
      <c r="J5437" s="1"/>
      <c r="K5437" s="1" t="s">
        <v>775</v>
      </c>
      <c r="L5437" s="1" t="s">
        <v>53</v>
      </c>
      <c r="M5437" s="14">
        <v>44861.0</v>
      </c>
      <c r="N5437" s="14">
        <v>44861.0</v>
      </c>
      <c r="O5437" s="1"/>
      <c r="P5437" s="1">
        <v>8.33</v>
      </c>
      <c r="Q5437" s="1">
        <v>450000.0</v>
      </c>
      <c r="R5437" s="1">
        <v>500000.0</v>
      </c>
      <c r="S5437" s="9">
        <v>45043.0</v>
      </c>
      <c r="T5437" s="9">
        <v>45049.0</v>
      </c>
      <c r="U5437" s="1" t="s">
        <v>7346</v>
      </c>
      <c r="V5437" s="5">
        <f t="shared" si="1292"/>
        <v>41650</v>
      </c>
      <c r="W5437" s="11">
        <f t="shared" si="1057"/>
        <v>49147</v>
      </c>
      <c r="X5437" s="9">
        <v>45073.0</v>
      </c>
      <c r="Y5437" s="5">
        <f t="shared" si="1311"/>
        <v>44982</v>
      </c>
      <c r="Z5437" s="5">
        <f t="shared" si="1154"/>
        <v>31237.5</v>
      </c>
      <c r="AA5437" s="9">
        <v>45077.0</v>
      </c>
      <c r="AB5437" s="1" t="s">
        <v>7347</v>
      </c>
      <c r="AC5437" s="1" t="s">
        <v>55</v>
      </c>
      <c r="AD5437" s="12" t="s">
        <v>46</v>
      </c>
      <c r="AE5437" s="12" t="s">
        <v>46</v>
      </c>
      <c r="AF5437" s="12" t="s">
        <v>47</v>
      </c>
      <c r="AG5437" s="12" t="s">
        <v>47</v>
      </c>
      <c r="AH5437" s="12" t="s">
        <v>47</v>
      </c>
      <c r="AI5437" s="12" t="s">
        <v>47</v>
      </c>
    </row>
    <row r="5438">
      <c r="A5438" s="1" t="s">
        <v>7338</v>
      </c>
      <c r="B5438" s="13"/>
      <c r="C5438" s="1" t="s">
        <v>132</v>
      </c>
      <c r="D5438" s="1" t="s">
        <v>96</v>
      </c>
      <c r="E5438" s="1" t="s">
        <v>113</v>
      </c>
      <c r="F5438" s="1" t="s">
        <v>774</v>
      </c>
      <c r="G5438" s="1" t="s">
        <v>115</v>
      </c>
      <c r="H5438" s="1" t="s">
        <v>116</v>
      </c>
      <c r="I5438" s="1" t="s">
        <v>42</v>
      </c>
      <c r="J5438" s="1"/>
      <c r="K5438" s="1" t="s">
        <v>775</v>
      </c>
      <c r="L5438" s="1" t="s">
        <v>53</v>
      </c>
      <c r="M5438" s="14">
        <v>44861.0</v>
      </c>
      <c r="N5438" s="14">
        <v>44861.0</v>
      </c>
      <c r="O5438" s="1"/>
      <c r="P5438" s="1">
        <v>8.33</v>
      </c>
      <c r="Q5438" s="1">
        <v>650000.0</v>
      </c>
      <c r="R5438" s="1">
        <v>700000.0</v>
      </c>
      <c r="S5438" s="9">
        <v>45180.0</v>
      </c>
      <c r="T5438" s="9">
        <v>45183.0</v>
      </c>
      <c r="U5438" s="1" t="s">
        <v>7348</v>
      </c>
      <c r="V5438" s="5">
        <f t="shared" si="1292"/>
        <v>58310</v>
      </c>
      <c r="W5438" s="11">
        <f t="shared" si="1057"/>
        <v>68805.8</v>
      </c>
      <c r="X5438" s="14">
        <v>45210.0</v>
      </c>
      <c r="Y5438" s="5">
        <f t="shared" si="1311"/>
        <v>62974.8</v>
      </c>
      <c r="Z5438" s="5">
        <f t="shared" si="1154"/>
        <v>43732.5</v>
      </c>
      <c r="AA5438" s="9">
        <v>45197.0</v>
      </c>
      <c r="AB5438" s="1" t="s">
        <v>7349</v>
      </c>
      <c r="AC5438" s="1" t="s">
        <v>55</v>
      </c>
      <c r="AD5438" s="12" t="s">
        <v>46</v>
      </c>
      <c r="AE5438" s="12" t="s">
        <v>46</v>
      </c>
      <c r="AF5438" s="12" t="s">
        <v>47</v>
      </c>
      <c r="AG5438" s="12" t="s">
        <v>47</v>
      </c>
      <c r="AH5438" s="12" t="s">
        <v>47</v>
      </c>
      <c r="AI5438" s="12" t="s">
        <v>47</v>
      </c>
    </row>
    <row r="5439">
      <c r="A5439" s="1" t="s">
        <v>7350</v>
      </c>
      <c r="B5439" s="13"/>
      <c r="C5439" s="1" t="s">
        <v>36</v>
      </c>
      <c r="D5439" s="1" t="s">
        <v>76</v>
      </c>
      <c r="E5439" s="1" t="s">
        <v>212</v>
      </c>
      <c r="F5439" s="1" t="s">
        <v>7351</v>
      </c>
      <c r="G5439" s="1" t="s">
        <v>152</v>
      </c>
      <c r="H5439" s="1" t="s">
        <v>153</v>
      </c>
      <c r="I5439" s="1" t="s">
        <v>247</v>
      </c>
      <c r="J5439" s="1"/>
      <c r="K5439" s="1" t="s">
        <v>7352</v>
      </c>
      <c r="L5439" s="1" t="s">
        <v>53</v>
      </c>
      <c r="M5439" s="14">
        <v>45260.0</v>
      </c>
      <c r="N5439" s="14">
        <v>45260.0</v>
      </c>
      <c r="O5439" s="1"/>
      <c r="P5439" s="1">
        <v>7.5</v>
      </c>
      <c r="Q5439" s="1">
        <v>300000.0</v>
      </c>
      <c r="R5439" s="1">
        <v>300000.0</v>
      </c>
      <c r="S5439" s="15">
        <f>N5439+90</f>
        <v>45350</v>
      </c>
      <c r="V5439" s="5">
        <f t="shared" si="1292"/>
        <v>22500</v>
      </c>
      <c r="W5439" s="11">
        <f t="shared" si="1057"/>
        <v>26550</v>
      </c>
      <c r="Z5439" s="5">
        <f t="shared" si="1154"/>
        <v>16875</v>
      </c>
      <c r="AB5439" s="1"/>
      <c r="AC5439" s="1" t="s">
        <v>45</v>
      </c>
      <c r="AD5439" s="12" t="s">
        <v>47</v>
      </c>
      <c r="AE5439" s="12" t="s">
        <v>47</v>
      </c>
      <c r="AF5439" s="12" t="s">
        <v>47</v>
      </c>
      <c r="AG5439" s="12"/>
      <c r="AH5439" s="12"/>
      <c r="AI5439" s="12"/>
    </row>
    <row r="5440">
      <c r="A5440" s="1" t="s">
        <v>7353</v>
      </c>
      <c r="B5440" s="13"/>
      <c r="C5440" s="1" t="s">
        <v>36</v>
      </c>
      <c r="D5440" s="1" t="s">
        <v>76</v>
      </c>
      <c r="E5440" s="1" t="s">
        <v>77</v>
      </c>
      <c r="F5440" s="1" t="s">
        <v>271</v>
      </c>
      <c r="G5440" s="1" t="s">
        <v>134</v>
      </c>
      <c r="H5440" s="1" t="s">
        <v>135</v>
      </c>
      <c r="I5440" s="1" t="s">
        <v>42</v>
      </c>
      <c r="J5440" s="1"/>
      <c r="K5440" s="1" t="s">
        <v>7354</v>
      </c>
      <c r="L5440" s="1" t="s">
        <v>143</v>
      </c>
      <c r="M5440" s="9">
        <v>45029.0</v>
      </c>
      <c r="N5440" s="9">
        <v>45029.0</v>
      </c>
      <c r="O5440" s="1"/>
      <c r="P5440" s="1">
        <v>8.33</v>
      </c>
      <c r="Q5440" s="1">
        <v>500000.0</v>
      </c>
      <c r="R5440" s="1">
        <v>300000.0</v>
      </c>
      <c r="S5440" s="10">
        <f>N5440+30</f>
        <v>45059</v>
      </c>
      <c r="V5440" s="5">
        <f t="shared" si="1292"/>
        <v>24990</v>
      </c>
      <c r="W5440" s="11">
        <f t="shared" si="1057"/>
        <v>29488.2</v>
      </c>
      <c r="Z5440" s="5">
        <f t="shared" si="1154"/>
        <v>18742.5</v>
      </c>
      <c r="AB5440" s="1"/>
      <c r="AC5440" s="1" t="s">
        <v>45</v>
      </c>
      <c r="AD5440" s="12" t="s">
        <v>47</v>
      </c>
      <c r="AE5440" s="12" t="s">
        <v>47</v>
      </c>
      <c r="AF5440" s="12" t="s">
        <v>47</v>
      </c>
      <c r="AG5440" s="12"/>
      <c r="AH5440" s="12"/>
      <c r="AI5440" s="12"/>
    </row>
    <row r="5441">
      <c r="A5441" s="1" t="s">
        <v>7355</v>
      </c>
      <c r="B5441" s="13"/>
      <c r="C5441" s="1" t="s">
        <v>36</v>
      </c>
      <c r="D5441" s="1" t="s">
        <v>96</v>
      </c>
      <c r="E5441" s="1" t="s">
        <v>38</v>
      </c>
      <c r="F5441" s="1" t="s">
        <v>3853</v>
      </c>
      <c r="G5441" s="1" t="s">
        <v>152</v>
      </c>
      <c r="H5441" s="1" t="s">
        <v>317</v>
      </c>
      <c r="I5441" s="1" t="s">
        <v>290</v>
      </c>
      <c r="J5441" s="1"/>
      <c r="K5441" s="1" t="s">
        <v>7356</v>
      </c>
      <c r="L5441" s="1" t="s">
        <v>53</v>
      </c>
      <c r="M5441" s="9">
        <v>44768.0</v>
      </c>
      <c r="N5441" s="9">
        <v>44760.0</v>
      </c>
      <c r="O5441" s="1"/>
      <c r="P5441" s="1">
        <v>8.33</v>
      </c>
      <c r="Q5441" s="1">
        <v>100000.0</v>
      </c>
      <c r="R5441" s="1">
        <v>600000.0</v>
      </c>
      <c r="S5441" s="9">
        <v>44760.0</v>
      </c>
      <c r="T5441" s="9">
        <v>44764.0</v>
      </c>
      <c r="U5441" s="1" t="s">
        <v>7357</v>
      </c>
      <c r="V5441" s="5">
        <f t="shared" si="1292"/>
        <v>49980</v>
      </c>
      <c r="W5441" s="11">
        <f t="shared" si="1057"/>
        <v>58976.4</v>
      </c>
      <c r="X5441" s="9">
        <v>44795.0</v>
      </c>
      <c r="Y5441" s="5">
        <f>W5441-(V5441*10%)</f>
        <v>53978.4</v>
      </c>
      <c r="Z5441" s="5">
        <f t="shared" si="1154"/>
        <v>37485</v>
      </c>
      <c r="AA5441" s="9">
        <v>44798.0</v>
      </c>
      <c r="AB5441" s="1" t="s">
        <v>7357</v>
      </c>
      <c r="AC5441" s="1" t="s">
        <v>55</v>
      </c>
      <c r="AD5441" s="12" t="s">
        <v>46</v>
      </c>
      <c r="AE5441" s="12" t="s">
        <v>46</v>
      </c>
      <c r="AF5441" s="12" t="s">
        <v>46</v>
      </c>
      <c r="AG5441" s="12" t="s">
        <v>46</v>
      </c>
      <c r="AH5441" s="12" t="s">
        <v>46</v>
      </c>
      <c r="AI5441" s="12" t="s">
        <v>46</v>
      </c>
    </row>
    <row r="5442">
      <c r="A5442" s="1" t="s">
        <v>7358</v>
      </c>
      <c r="B5442" s="13"/>
      <c r="C5442" s="1" t="s">
        <v>132</v>
      </c>
      <c r="D5442" s="1" t="s">
        <v>96</v>
      </c>
      <c r="E5442" s="1" t="s">
        <v>38</v>
      </c>
      <c r="F5442" s="1" t="s">
        <v>3663</v>
      </c>
      <c r="G5442" s="1" t="s">
        <v>5029</v>
      </c>
      <c r="H5442" s="1" t="s">
        <v>5030</v>
      </c>
      <c r="I5442" s="1" t="s">
        <v>42</v>
      </c>
      <c r="J5442" s="1"/>
      <c r="K5442" s="1" t="s">
        <v>7359</v>
      </c>
      <c r="L5442" s="1" t="s">
        <v>143</v>
      </c>
      <c r="M5442" s="9">
        <v>44768.0</v>
      </c>
      <c r="N5442" s="9">
        <v>44768.0</v>
      </c>
      <c r="O5442" s="1"/>
      <c r="P5442" s="1">
        <v>8.33</v>
      </c>
      <c r="Q5442" s="1">
        <v>100000.0</v>
      </c>
      <c r="R5442" s="1">
        <v>204000.0</v>
      </c>
      <c r="S5442" s="9">
        <v>44657.0</v>
      </c>
      <c r="T5442" s="9">
        <v>44657.0</v>
      </c>
      <c r="U5442" s="1" t="s">
        <v>7360</v>
      </c>
      <c r="V5442" s="5">
        <f t="shared" si="1292"/>
        <v>16993.2</v>
      </c>
      <c r="W5442" s="11">
        <f t="shared" si="1057"/>
        <v>20051.976</v>
      </c>
      <c r="X5442" s="9">
        <v>44671.0</v>
      </c>
      <c r="Y5442" s="5">
        <f>W5442</f>
        <v>20051.976</v>
      </c>
      <c r="Z5442" s="5">
        <f t="shared" si="1154"/>
        <v>12744.9</v>
      </c>
      <c r="AA5442" s="9">
        <v>44673.0</v>
      </c>
      <c r="AB5442" s="1" t="s">
        <v>6643</v>
      </c>
      <c r="AC5442" s="1" t="s">
        <v>55</v>
      </c>
      <c r="AD5442" s="12" t="s">
        <v>46</v>
      </c>
      <c r="AE5442" s="12" t="s">
        <v>46</v>
      </c>
      <c r="AF5442" s="12" t="s">
        <v>46</v>
      </c>
      <c r="AG5442" s="12" t="s">
        <v>46</v>
      </c>
      <c r="AH5442" s="12" t="s">
        <v>46</v>
      </c>
      <c r="AI5442" s="12" t="s">
        <v>46</v>
      </c>
    </row>
    <row r="5443">
      <c r="A5443" s="1" t="s">
        <v>7361</v>
      </c>
      <c r="B5443" s="13"/>
      <c r="C5443" s="1" t="s">
        <v>36</v>
      </c>
      <c r="D5443" s="1" t="s">
        <v>76</v>
      </c>
      <c r="E5443" s="1" t="s">
        <v>77</v>
      </c>
      <c r="F5443" s="1" t="s">
        <v>948</v>
      </c>
      <c r="G5443" s="1" t="s">
        <v>339</v>
      </c>
      <c r="H5443" s="1" t="s">
        <v>339</v>
      </c>
      <c r="I5443" s="1" t="s">
        <v>42</v>
      </c>
      <c r="J5443" s="1"/>
      <c r="K5443" s="1" t="s">
        <v>7362</v>
      </c>
      <c r="L5443" s="1" t="s">
        <v>53</v>
      </c>
      <c r="M5443" s="9">
        <v>44938.0</v>
      </c>
      <c r="N5443" s="9">
        <v>44969.0</v>
      </c>
      <c r="O5443" s="1"/>
      <c r="P5443" s="1">
        <v>8.33</v>
      </c>
      <c r="Q5443" s="1">
        <v>350000.0</v>
      </c>
      <c r="R5443" s="1">
        <v>400000.0</v>
      </c>
      <c r="S5443" s="9">
        <v>44936.0</v>
      </c>
      <c r="T5443" s="14">
        <v>45272.0</v>
      </c>
      <c r="U5443" s="1" t="s">
        <v>7363</v>
      </c>
      <c r="V5443" s="5">
        <f t="shared" si="1292"/>
        <v>33320</v>
      </c>
      <c r="W5443" s="11">
        <f t="shared" si="1057"/>
        <v>39317.6</v>
      </c>
      <c r="X5443" s="9">
        <v>44966.0</v>
      </c>
      <c r="Y5443" s="5">
        <f>W5443-(V5443*10%)</f>
        <v>35985.6</v>
      </c>
      <c r="Z5443" s="5">
        <f t="shared" si="1154"/>
        <v>24990</v>
      </c>
      <c r="AA5443" s="9">
        <v>44970.0</v>
      </c>
      <c r="AB5443" s="1" t="s">
        <v>7363</v>
      </c>
      <c r="AC5443" s="1" t="s">
        <v>55</v>
      </c>
      <c r="AD5443" s="12" t="s">
        <v>46</v>
      </c>
      <c r="AE5443" s="12" t="s">
        <v>46</v>
      </c>
      <c r="AF5443" s="12" t="s">
        <v>46</v>
      </c>
      <c r="AG5443" s="12" t="s">
        <v>47</v>
      </c>
      <c r="AH5443" s="12" t="s">
        <v>46</v>
      </c>
      <c r="AI5443" s="12" t="s">
        <v>46</v>
      </c>
    </row>
    <row r="5444">
      <c r="A5444" s="1" t="s">
        <v>7361</v>
      </c>
      <c r="B5444" s="13"/>
      <c r="C5444" s="1" t="s">
        <v>36</v>
      </c>
      <c r="D5444" s="1" t="s">
        <v>76</v>
      </c>
      <c r="E5444" s="1" t="s">
        <v>77</v>
      </c>
      <c r="F5444" s="1" t="s">
        <v>948</v>
      </c>
      <c r="G5444" s="1" t="s">
        <v>339</v>
      </c>
      <c r="H5444" s="1" t="s">
        <v>339</v>
      </c>
      <c r="I5444" s="1" t="s">
        <v>42</v>
      </c>
      <c r="J5444" s="1"/>
      <c r="K5444" s="1" t="s">
        <v>7362</v>
      </c>
      <c r="L5444" s="1" t="s">
        <v>53</v>
      </c>
      <c r="M5444" s="9">
        <v>44938.0</v>
      </c>
      <c r="N5444" s="9">
        <v>44665.0</v>
      </c>
      <c r="O5444" s="1"/>
      <c r="P5444" s="1">
        <v>8.33</v>
      </c>
      <c r="Q5444" s="1">
        <v>1080000.0</v>
      </c>
      <c r="R5444" s="1">
        <v>300000.0</v>
      </c>
      <c r="S5444" s="10">
        <f t="shared" ref="S5444:S5447" si="1312">N5444+90</f>
        <v>44755</v>
      </c>
      <c r="V5444" s="5">
        <f t="shared" si="1292"/>
        <v>24990</v>
      </c>
      <c r="W5444" s="11">
        <f t="shared" si="1057"/>
        <v>29488.2</v>
      </c>
      <c r="Z5444" s="5">
        <f t="shared" si="1154"/>
        <v>18742.5</v>
      </c>
      <c r="AC5444" s="1" t="str">
        <f>IF(T5444="","C","O")</f>
        <v>C</v>
      </c>
      <c r="AD5444" s="12" t="s">
        <v>46</v>
      </c>
      <c r="AE5444" s="12" t="s">
        <v>46</v>
      </c>
      <c r="AF5444" s="12" t="s">
        <v>46</v>
      </c>
      <c r="AG5444" s="12"/>
      <c r="AH5444" s="12"/>
      <c r="AI5444" s="12"/>
    </row>
    <row r="5445">
      <c r="A5445" s="1" t="s">
        <v>7361</v>
      </c>
      <c r="B5445" s="13"/>
      <c r="C5445" s="1" t="s">
        <v>36</v>
      </c>
      <c r="D5445" s="1" t="s">
        <v>76</v>
      </c>
      <c r="E5445" s="1" t="s">
        <v>77</v>
      </c>
      <c r="F5445" s="1" t="s">
        <v>948</v>
      </c>
      <c r="G5445" s="1" t="s">
        <v>339</v>
      </c>
      <c r="H5445" s="1" t="s">
        <v>339</v>
      </c>
      <c r="I5445" s="1" t="s">
        <v>42</v>
      </c>
      <c r="J5445" s="1"/>
      <c r="K5445" s="1" t="s">
        <v>7362</v>
      </c>
      <c r="L5445" s="1" t="s">
        <v>53</v>
      </c>
      <c r="M5445" s="9">
        <v>44938.0</v>
      </c>
      <c r="N5445" s="9">
        <v>45109.0</v>
      </c>
      <c r="O5445" s="1"/>
      <c r="P5445" s="1">
        <v>8.33</v>
      </c>
      <c r="Q5445" s="1">
        <v>2300000.0</v>
      </c>
      <c r="R5445" s="1">
        <v>300000.0</v>
      </c>
      <c r="S5445" s="10">
        <f t="shared" si="1312"/>
        <v>45199</v>
      </c>
      <c r="V5445" s="5">
        <f t="shared" si="1292"/>
        <v>24990</v>
      </c>
      <c r="W5445" s="11">
        <f t="shared" si="1057"/>
        <v>29488.2</v>
      </c>
      <c r="Y5445" s="1"/>
      <c r="Z5445" s="5">
        <f t="shared" si="1154"/>
        <v>18742.5</v>
      </c>
      <c r="AB5445" s="1"/>
      <c r="AC5445" s="1" t="s">
        <v>45</v>
      </c>
      <c r="AD5445" s="12" t="s">
        <v>46</v>
      </c>
      <c r="AE5445" s="12" t="s">
        <v>47</v>
      </c>
      <c r="AF5445" s="12" t="s">
        <v>47</v>
      </c>
      <c r="AG5445" s="12"/>
      <c r="AH5445" s="12"/>
      <c r="AI5445" s="12"/>
    </row>
    <row r="5446">
      <c r="A5446" s="1" t="s">
        <v>7361</v>
      </c>
      <c r="B5446" s="13"/>
      <c r="C5446" s="1" t="s">
        <v>36</v>
      </c>
      <c r="D5446" s="1" t="s">
        <v>76</v>
      </c>
      <c r="E5446" s="1" t="s">
        <v>77</v>
      </c>
      <c r="F5446" s="1" t="s">
        <v>948</v>
      </c>
      <c r="G5446" s="1" t="s">
        <v>339</v>
      </c>
      <c r="H5446" s="1" t="s">
        <v>339</v>
      </c>
      <c r="I5446" s="1" t="s">
        <v>42</v>
      </c>
      <c r="J5446" s="1"/>
      <c r="K5446" s="1" t="s">
        <v>7362</v>
      </c>
      <c r="L5446" s="1" t="s">
        <v>53</v>
      </c>
      <c r="M5446" s="9">
        <v>44938.0</v>
      </c>
      <c r="N5446" s="9">
        <v>45109.0</v>
      </c>
      <c r="O5446" s="1"/>
      <c r="P5446" s="1">
        <v>8.33</v>
      </c>
      <c r="Q5446" s="1">
        <v>500000.0</v>
      </c>
      <c r="R5446" s="1">
        <v>300000.0</v>
      </c>
      <c r="S5446" s="10">
        <f t="shared" si="1312"/>
        <v>45199</v>
      </c>
      <c r="V5446" s="5">
        <f t="shared" si="1292"/>
        <v>24990</v>
      </c>
      <c r="W5446" s="11">
        <f t="shared" si="1057"/>
        <v>29488.2</v>
      </c>
      <c r="Z5446" s="5">
        <f t="shared" si="1154"/>
        <v>18742.5</v>
      </c>
      <c r="AB5446" s="1"/>
      <c r="AC5446" s="1" t="s">
        <v>45</v>
      </c>
      <c r="AD5446" s="12" t="s">
        <v>46</v>
      </c>
      <c r="AE5446" s="12" t="s">
        <v>47</v>
      </c>
      <c r="AF5446" s="12" t="s">
        <v>47</v>
      </c>
      <c r="AG5446" s="12"/>
      <c r="AH5446" s="12"/>
      <c r="AI5446" s="12"/>
    </row>
    <row r="5447">
      <c r="A5447" s="1" t="s">
        <v>7361</v>
      </c>
      <c r="B5447" s="13"/>
      <c r="C5447" s="1" t="s">
        <v>36</v>
      </c>
      <c r="D5447" s="1" t="s">
        <v>76</v>
      </c>
      <c r="E5447" s="1" t="s">
        <v>77</v>
      </c>
      <c r="F5447" s="1" t="s">
        <v>948</v>
      </c>
      <c r="G5447" s="1" t="s">
        <v>339</v>
      </c>
      <c r="H5447" s="1" t="s">
        <v>339</v>
      </c>
      <c r="I5447" s="1" t="s">
        <v>42</v>
      </c>
      <c r="J5447" s="1"/>
      <c r="K5447" s="1" t="s">
        <v>7362</v>
      </c>
      <c r="L5447" s="1" t="s">
        <v>53</v>
      </c>
      <c r="M5447" s="9">
        <v>44938.0</v>
      </c>
      <c r="N5447" s="14">
        <v>45224.0</v>
      </c>
      <c r="O5447" s="1"/>
      <c r="P5447" s="1">
        <v>8.33</v>
      </c>
      <c r="Q5447" s="1">
        <v>360000.0</v>
      </c>
      <c r="R5447" s="1">
        <v>300000.0</v>
      </c>
      <c r="S5447" s="15">
        <f t="shared" si="1312"/>
        <v>45314</v>
      </c>
      <c r="V5447" s="5">
        <f t="shared" si="1292"/>
        <v>24990</v>
      </c>
      <c r="W5447" s="11">
        <f t="shared" si="1057"/>
        <v>29488.2</v>
      </c>
      <c r="X5447" s="1"/>
      <c r="Y5447" s="1"/>
      <c r="Z5447" s="5">
        <f t="shared" si="1154"/>
        <v>18742.5</v>
      </c>
      <c r="AB5447" s="1"/>
      <c r="AC5447" s="1" t="s">
        <v>45</v>
      </c>
      <c r="AD5447" s="12" t="s">
        <v>46</v>
      </c>
      <c r="AE5447" s="12" t="s">
        <v>47</v>
      </c>
      <c r="AF5447" s="12" t="s">
        <v>47</v>
      </c>
      <c r="AG5447" s="12"/>
      <c r="AH5447" s="12"/>
      <c r="AI5447" s="12"/>
    </row>
    <row r="5448">
      <c r="A5448" s="1" t="s">
        <v>7364</v>
      </c>
      <c r="B5448" s="13"/>
      <c r="C5448" s="1" t="s">
        <v>36</v>
      </c>
      <c r="D5448" s="1" t="s">
        <v>76</v>
      </c>
      <c r="E5448" s="1" t="s">
        <v>38</v>
      </c>
      <c r="F5448" s="1" t="s">
        <v>2676</v>
      </c>
      <c r="G5448" s="1" t="s">
        <v>152</v>
      </c>
      <c r="H5448" s="1" t="s">
        <v>153</v>
      </c>
      <c r="I5448" s="1" t="s">
        <v>247</v>
      </c>
      <c r="J5448" s="1"/>
      <c r="K5448" s="1" t="s">
        <v>7365</v>
      </c>
      <c r="L5448" s="1" t="s">
        <v>347</v>
      </c>
      <c r="M5448" s="9">
        <v>44742.0</v>
      </c>
      <c r="N5448" s="9">
        <v>44742.0</v>
      </c>
      <c r="P5448" s="1">
        <v>8.33</v>
      </c>
      <c r="Q5448" s="1">
        <v>400000.0</v>
      </c>
      <c r="R5448" s="1">
        <v>300000.0</v>
      </c>
      <c r="S5448" s="10">
        <f t="shared" ref="S5448:S5449" si="1313">N5448+30</f>
        <v>44772</v>
      </c>
      <c r="V5448" s="5">
        <f t="shared" si="1292"/>
        <v>24990</v>
      </c>
      <c r="W5448" s="11">
        <f t="shared" si="1057"/>
        <v>29488.2</v>
      </c>
      <c r="Z5448" s="5">
        <f t="shared" si="1154"/>
        <v>18742.5</v>
      </c>
      <c r="AC5448" s="1" t="s">
        <v>45</v>
      </c>
      <c r="AD5448" s="12" t="s">
        <v>46</v>
      </c>
      <c r="AE5448" s="12" t="s">
        <v>46</v>
      </c>
      <c r="AF5448" s="12" t="s">
        <v>46</v>
      </c>
      <c r="AG5448" s="12"/>
      <c r="AH5448" s="12"/>
      <c r="AI5448" s="12"/>
    </row>
    <row r="5449">
      <c r="A5449" s="1" t="s">
        <v>7364</v>
      </c>
      <c r="B5449" s="13"/>
      <c r="C5449" s="1" t="s">
        <v>36</v>
      </c>
      <c r="D5449" s="1" t="s">
        <v>76</v>
      </c>
      <c r="E5449" s="1" t="s">
        <v>38</v>
      </c>
      <c r="F5449" s="1" t="s">
        <v>2676</v>
      </c>
      <c r="G5449" s="1" t="s">
        <v>152</v>
      </c>
      <c r="H5449" s="1" t="s">
        <v>153</v>
      </c>
      <c r="I5449" s="1" t="s">
        <v>247</v>
      </c>
      <c r="J5449" s="1"/>
      <c r="K5449" s="1" t="s">
        <v>7365</v>
      </c>
      <c r="L5449" s="1" t="s">
        <v>347</v>
      </c>
      <c r="M5449" s="9">
        <v>44742.0</v>
      </c>
      <c r="N5449" s="9">
        <v>44742.0</v>
      </c>
      <c r="O5449" s="1"/>
      <c r="P5449" s="1">
        <v>8.33</v>
      </c>
      <c r="Q5449" s="1">
        <v>600000.0</v>
      </c>
      <c r="R5449" s="1">
        <v>300000.0</v>
      </c>
      <c r="S5449" s="10">
        <f t="shared" si="1313"/>
        <v>44772</v>
      </c>
      <c r="V5449" s="5">
        <f t="shared" si="1292"/>
        <v>24990</v>
      </c>
      <c r="W5449" s="11">
        <f t="shared" si="1057"/>
        <v>29488.2</v>
      </c>
      <c r="Z5449" s="5">
        <f t="shared" si="1154"/>
        <v>18742.5</v>
      </c>
      <c r="AB5449" s="1"/>
      <c r="AC5449" s="1" t="str">
        <f>IF(T5449="","C","O")</f>
        <v>C</v>
      </c>
      <c r="AD5449" s="12" t="s">
        <v>46</v>
      </c>
      <c r="AE5449" s="12" t="s">
        <v>46</v>
      </c>
      <c r="AF5449" s="12" t="s">
        <v>46</v>
      </c>
      <c r="AG5449" s="12"/>
      <c r="AH5449" s="12"/>
      <c r="AI5449" s="12"/>
    </row>
    <row r="5450">
      <c r="A5450" s="1" t="s">
        <v>7366</v>
      </c>
      <c r="B5450" s="13"/>
      <c r="C5450" s="1" t="s">
        <v>95</v>
      </c>
      <c r="D5450" s="1" t="s">
        <v>96</v>
      </c>
      <c r="E5450" s="1" t="s">
        <v>38</v>
      </c>
      <c r="F5450" s="1" t="s">
        <v>3912</v>
      </c>
      <c r="G5450" s="1" t="s">
        <v>1311</v>
      </c>
      <c r="H5450" s="1" t="s">
        <v>1312</v>
      </c>
      <c r="I5450" s="1" t="s">
        <v>42</v>
      </c>
      <c r="J5450" s="1"/>
      <c r="K5450" s="1" t="s">
        <v>7367</v>
      </c>
      <c r="L5450" s="1" t="s">
        <v>347</v>
      </c>
      <c r="M5450" s="14">
        <v>44894.0</v>
      </c>
      <c r="N5450" s="14">
        <v>44894.0</v>
      </c>
      <c r="O5450" s="1"/>
      <c r="P5450" s="1">
        <v>8.33</v>
      </c>
      <c r="Q5450" s="1">
        <v>300000.0</v>
      </c>
      <c r="R5450" s="1">
        <v>300000.0</v>
      </c>
      <c r="S5450" s="15">
        <f>N5450+90</f>
        <v>44984</v>
      </c>
      <c r="V5450" s="5">
        <f t="shared" si="1292"/>
        <v>24990</v>
      </c>
      <c r="W5450" s="11">
        <f t="shared" si="1057"/>
        <v>29488.2</v>
      </c>
      <c r="Z5450" s="5">
        <f t="shared" si="1154"/>
        <v>18742.5</v>
      </c>
      <c r="AB5450" s="1"/>
      <c r="AC5450" s="1" t="s">
        <v>45</v>
      </c>
      <c r="AD5450" s="12" t="s">
        <v>46</v>
      </c>
      <c r="AE5450" s="12" t="s">
        <v>46</v>
      </c>
      <c r="AF5450" s="12" t="s">
        <v>46</v>
      </c>
      <c r="AG5450" s="12"/>
      <c r="AH5450" s="12"/>
      <c r="AI5450" s="12"/>
    </row>
    <row r="5451">
      <c r="A5451" s="1" t="s">
        <v>7366</v>
      </c>
      <c r="B5451" s="13"/>
      <c r="C5451" s="1" t="s">
        <v>95</v>
      </c>
      <c r="D5451" s="1" t="s">
        <v>96</v>
      </c>
      <c r="E5451" s="1" t="s">
        <v>38</v>
      </c>
      <c r="F5451" s="1" t="s">
        <v>3912</v>
      </c>
      <c r="G5451" s="1" t="s">
        <v>1311</v>
      </c>
      <c r="H5451" s="1" t="s">
        <v>1312</v>
      </c>
      <c r="I5451" s="1" t="s">
        <v>42</v>
      </c>
      <c r="J5451" s="1"/>
      <c r="K5451" s="1" t="s">
        <v>7367</v>
      </c>
      <c r="L5451" s="1" t="s">
        <v>347</v>
      </c>
      <c r="M5451" s="14">
        <v>44894.0</v>
      </c>
      <c r="N5451" s="14">
        <v>44894.0</v>
      </c>
      <c r="O5451" s="1"/>
      <c r="P5451" s="1">
        <v>8.33</v>
      </c>
      <c r="Q5451" s="1">
        <v>1200000.0</v>
      </c>
      <c r="R5451" s="1">
        <v>300000.0</v>
      </c>
      <c r="S5451" s="15">
        <f>N5451+30</f>
        <v>44924</v>
      </c>
      <c r="V5451" s="5">
        <f t="shared" si="1292"/>
        <v>24990</v>
      </c>
      <c r="W5451" s="11">
        <f t="shared" si="1057"/>
        <v>29488.2</v>
      </c>
      <c r="Z5451" s="5">
        <f t="shared" si="1154"/>
        <v>18742.5</v>
      </c>
      <c r="AB5451" s="1"/>
      <c r="AC5451" s="1" t="s">
        <v>45</v>
      </c>
      <c r="AD5451" s="12" t="s">
        <v>46</v>
      </c>
      <c r="AE5451" s="12" t="s">
        <v>46</v>
      </c>
      <c r="AF5451" s="12" t="s">
        <v>46</v>
      </c>
      <c r="AG5451" s="12"/>
      <c r="AH5451" s="12"/>
      <c r="AI5451" s="12"/>
    </row>
    <row r="5452">
      <c r="A5452" s="1" t="s">
        <v>7368</v>
      </c>
      <c r="B5452" s="13"/>
      <c r="C5452" s="1" t="s">
        <v>36</v>
      </c>
      <c r="D5452" s="1" t="s">
        <v>96</v>
      </c>
      <c r="E5452" s="1" t="s">
        <v>38</v>
      </c>
      <c r="F5452" s="1" t="s">
        <v>240</v>
      </c>
      <c r="G5452" s="1" t="s">
        <v>152</v>
      </c>
      <c r="H5452" s="1" t="s">
        <v>153</v>
      </c>
      <c r="I5452" s="1" t="s">
        <v>234</v>
      </c>
      <c r="J5452" s="1"/>
      <c r="K5452" s="1" t="s">
        <v>7369</v>
      </c>
      <c r="L5452" s="1" t="s">
        <v>150</v>
      </c>
      <c r="M5452" s="9">
        <v>44777.0</v>
      </c>
      <c r="N5452" s="9">
        <v>44904.0</v>
      </c>
      <c r="O5452" s="1"/>
      <c r="P5452" s="1">
        <v>8.33</v>
      </c>
      <c r="Q5452" s="1">
        <v>550000.0</v>
      </c>
      <c r="R5452" s="1">
        <v>615000.0</v>
      </c>
      <c r="S5452" s="9">
        <v>44901.0</v>
      </c>
      <c r="T5452" s="9">
        <v>44904.0</v>
      </c>
      <c r="U5452" s="1" t="s">
        <v>7370</v>
      </c>
      <c r="V5452" s="5">
        <f t="shared" si="1292"/>
        <v>51229.5</v>
      </c>
      <c r="W5452" s="11">
        <f t="shared" si="1057"/>
        <v>60450.81</v>
      </c>
      <c r="X5452" s="9">
        <v>44931.0</v>
      </c>
      <c r="Y5452" s="5">
        <f t="shared" ref="Y5452:Y5453" si="1314">W5452-(V5452*10%)</f>
        <v>55327.86</v>
      </c>
      <c r="Z5452" s="5">
        <f t="shared" si="1154"/>
        <v>38422.125</v>
      </c>
      <c r="AA5452" s="9">
        <v>44935.0</v>
      </c>
      <c r="AB5452" s="1" t="s">
        <v>7370</v>
      </c>
      <c r="AC5452" s="1" t="s">
        <v>55</v>
      </c>
      <c r="AD5452" s="12" t="s">
        <v>46</v>
      </c>
      <c r="AE5452" s="12" t="s">
        <v>46</v>
      </c>
      <c r="AF5452" s="12" t="s">
        <v>46</v>
      </c>
      <c r="AG5452" s="12" t="s">
        <v>46</v>
      </c>
      <c r="AH5452" s="12" t="s">
        <v>46</v>
      </c>
      <c r="AI5452" s="12" t="s">
        <v>46</v>
      </c>
    </row>
    <row r="5453">
      <c r="A5453" s="1" t="s">
        <v>7368</v>
      </c>
      <c r="B5453" s="13"/>
      <c r="C5453" s="1" t="s">
        <v>36</v>
      </c>
      <c r="D5453" s="1" t="s">
        <v>96</v>
      </c>
      <c r="E5453" s="1" t="s">
        <v>38</v>
      </c>
      <c r="F5453" s="1" t="s">
        <v>240</v>
      </c>
      <c r="G5453" s="1" t="s">
        <v>152</v>
      </c>
      <c r="H5453" s="1" t="s">
        <v>153</v>
      </c>
      <c r="I5453" s="1" t="s">
        <v>234</v>
      </c>
      <c r="J5453" s="1"/>
      <c r="K5453" s="1" t="s">
        <v>7369</v>
      </c>
      <c r="L5453" s="1" t="s">
        <v>150</v>
      </c>
      <c r="M5453" s="9">
        <v>44777.0</v>
      </c>
      <c r="N5453" s="14">
        <v>44916.0</v>
      </c>
      <c r="O5453" s="1"/>
      <c r="P5453" s="1">
        <v>8.33</v>
      </c>
      <c r="Q5453" s="1">
        <v>950000.0</v>
      </c>
      <c r="R5453" s="1">
        <v>1000000.0</v>
      </c>
      <c r="S5453" s="14">
        <v>44914.0</v>
      </c>
      <c r="T5453" s="14">
        <v>44916.0</v>
      </c>
      <c r="U5453" s="1" t="s">
        <v>7371</v>
      </c>
      <c r="V5453" s="5">
        <f t="shared" si="1292"/>
        <v>83300</v>
      </c>
      <c r="W5453" s="11">
        <f t="shared" si="1057"/>
        <v>98294</v>
      </c>
      <c r="X5453" s="9">
        <v>44944.0</v>
      </c>
      <c r="Y5453" s="5">
        <f t="shared" si="1314"/>
        <v>89964</v>
      </c>
      <c r="Z5453" s="5">
        <f t="shared" si="1154"/>
        <v>62475</v>
      </c>
      <c r="AA5453" s="9">
        <v>44948.0</v>
      </c>
      <c r="AB5453" s="1" t="s">
        <v>7371</v>
      </c>
      <c r="AC5453" s="1" t="s">
        <v>55</v>
      </c>
      <c r="AD5453" s="12" t="s">
        <v>46</v>
      </c>
      <c r="AE5453" s="12" t="s">
        <v>46</v>
      </c>
      <c r="AF5453" s="12" t="s">
        <v>46</v>
      </c>
      <c r="AG5453" s="12" t="s">
        <v>46</v>
      </c>
      <c r="AH5453" s="12" t="s">
        <v>46</v>
      </c>
      <c r="AI5453" s="12" t="s">
        <v>46</v>
      </c>
    </row>
    <row r="5454">
      <c r="A5454" s="1" t="s">
        <v>7368</v>
      </c>
      <c r="B5454" s="13"/>
      <c r="C5454" s="1" t="s">
        <v>36</v>
      </c>
      <c r="D5454" s="1" t="s">
        <v>96</v>
      </c>
      <c r="E5454" s="1" t="s">
        <v>38</v>
      </c>
      <c r="F5454" s="1" t="s">
        <v>240</v>
      </c>
      <c r="G5454" s="1" t="s">
        <v>152</v>
      </c>
      <c r="H5454" s="1" t="s">
        <v>153</v>
      </c>
      <c r="I5454" s="1" t="s">
        <v>234</v>
      </c>
      <c r="J5454" s="1"/>
      <c r="K5454" s="1" t="s">
        <v>7369</v>
      </c>
      <c r="L5454" s="1" t="s">
        <v>150</v>
      </c>
      <c r="M5454" s="9">
        <v>44777.0</v>
      </c>
      <c r="N5454" s="9">
        <v>44939.0</v>
      </c>
      <c r="O5454" s="1"/>
      <c r="P5454" s="1">
        <v>8.33</v>
      </c>
      <c r="Q5454" s="1">
        <v>950000.0</v>
      </c>
      <c r="R5454" s="1">
        <v>1000000.0</v>
      </c>
      <c r="S5454" s="9">
        <v>44935.0</v>
      </c>
      <c r="T5454" s="9">
        <v>44939.0</v>
      </c>
      <c r="U5454" s="1" t="s">
        <v>7372</v>
      </c>
      <c r="V5454" s="5">
        <f t="shared" si="1292"/>
        <v>83300</v>
      </c>
      <c r="W5454" s="11">
        <f t="shared" si="1057"/>
        <v>98294</v>
      </c>
      <c r="X5454" s="9"/>
      <c r="Y5454" s="5"/>
      <c r="Z5454" s="5">
        <f t="shared" si="1154"/>
        <v>62475</v>
      </c>
      <c r="AA5454" s="9"/>
      <c r="AC5454" s="1" t="s">
        <v>162</v>
      </c>
      <c r="AD5454" s="12" t="s">
        <v>46</v>
      </c>
      <c r="AE5454" s="12" t="s">
        <v>46</v>
      </c>
      <c r="AF5454" s="12" t="s">
        <v>46</v>
      </c>
      <c r="AG5454" s="12" t="s">
        <v>46</v>
      </c>
      <c r="AH5454" s="12"/>
      <c r="AI5454" s="12"/>
    </row>
    <row r="5455">
      <c r="A5455" s="1" t="s">
        <v>7368</v>
      </c>
      <c r="B5455" s="13"/>
      <c r="C5455" s="1" t="s">
        <v>36</v>
      </c>
      <c r="D5455" s="1" t="s">
        <v>96</v>
      </c>
      <c r="E5455" s="1" t="s">
        <v>38</v>
      </c>
      <c r="F5455" s="1" t="s">
        <v>240</v>
      </c>
      <c r="G5455" s="1" t="s">
        <v>152</v>
      </c>
      <c r="H5455" s="1" t="s">
        <v>153</v>
      </c>
      <c r="I5455" s="1" t="s">
        <v>234</v>
      </c>
      <c r="J5455" s="1"/>
      <c r="K5455" s="1" t="s">
        <v>7369</v>
      </c>
      <c r="L5455" s="1" t="s">
        <v>150</v>
      </c>
      <c r="M5455" s="9">
        <v>44777.0</v>
      </c>
      <c r="N5455" s="9">
        <v>44951.0</v>
      </c>
      <c r="O5455" s="1"/>
      <c r="P5455" s="1">
        <v>8.33</v>
      </c>
      <c r="Q5455" s="1">
        <v>550000.0</v>
      </c>
      <c r="R5455" s="1">
        <v>600000.0</v>
      </c>
      <c r="S5455" s="9">
        <v>44949.0</v>
      </c>
      <c r="T5455" s="9">
        <v>44951.0</v>
      </c>
      <c r="U5455" s="1" t="s">
        <v>7373</v>
      </c>
      <c r="V5455" s="5">
        <f t="shared" si="1292"/>
        <v>49980</v>
      </c>
      <c r="W5455" s="11">
        <f t="shared" si="1057"/>
        <v>58976.4</v>
      </c>
      <c r="X5455" s="9">
        <v>44979.0</v>
      </c>
      <c r="Y5455" s="5">
        <f t="shared" ref="Y5455:Y5457" si="1315">W5455-(V5455*10%)</f>
        <v>53978.4</v>
      </c>
      <c r="Z5455" s="5">
        <f t="shared" si="1154"/>
        <v>37485</v>
      </c>
      <c r="AA5455" s="9">
        <v>44983.0</v>
      </c>
      <c r="AB5455" s="1" t="s">
        <v>7373</v>
      </c>
      <c r="AC5455" s="1" t="s">
        <v>55</v>
      </c>
      <c r="AD5455" s="12" t="s">
        <v>46</v>
      </c>
      <c r="AE5455" s="12" t="s">
        <v>46</v>
      </c>
      <c r="AF5455" s="12" t="s">
        <v>46</v>
      </c>
      <c r="AG5455" s="12" t="s">
        <v>46</v>
      </c>
      <c r="AH5455" s="12" t="s">
        <v>46</v>
      </c>
      <c r="AI5455" s="12" t="s">
        <v>46</v>
      </c>
    </row>
    <row r="5456">
      <c r="A5456" s="1" t="s">
        <v>7368</v>
      </c>
      <c r="B5456" s="13"/>
      <c r="C5456" s="1" t="s">
        <v>36</v>
      </c>
      <c r="D5456" s="1" t="s">
        <v>96</v>
      </c>
      <c r="E5456" s="1" t="s">
        <v>38</v>
      </c>
      <c r="F5456" s="1" t="s">
        <v>240</v>
      </c>
      <c r="G5456" s="1" t="s">
        <v>152</v>
      </c>
      <c r="H5456" s="1" t="s">
        <v>153</v>
      </c>
      <c r="I5456" s="1" t="s">
        <v>234</v>
      </c>
      <c r="J5456" s="1"/>
      <c r="K5456" s="1" t="s">
        <v>7369</v>
      </c>
      <c r="L5456" s="1" t="s">
        <v>150</v>
      </c>
      <c r="M5456" s="9">
        <v>44777.0</v>
      </c>
      <c r="N5456" s="9">
        <v>44966.0</v>
      </c>
      <c r="O5456" s="1"/>
      <c r="P5456" s="1">
        <v>8.33</v>
      </c>
      <c r="Q5456" s="1">
        <v>700000.0</v>
      </c>
      <c r="R5456" s="1">
        <v>767004.0</v>
      </c>
      <c r="S5456" s="9">
        <v>44932.0</v>
      </c>
      <c r="T5456" s="9">
        <v>44966.0</v>
      </c>
      <c r="U5456" s="1" t="s">
        <v>7374</v>
      </c>
      <c r="V5456" s="5">
        <f t="shared" si="1292"/>
        <v>63891.4332</v>
      </c>
      <c r="W5456" s="11">
        <f t="shared" si="1057"/>
        <v>75391.89118</v>
      </c>
      <c r="X5456" s="9">
        <v>44962.0</v>
      </c>
      <c r="Y5456" s="5">
        <f t="shared" si="1315"/>
        <v>69002.74786</v>
      </c>
      <c r="Z5456" s="5">
        <f t="shared" si="1154"/>
        <v>47918.5749</v>
      </c>
      <c r="AA5456" s="9">
        <v>44966.0</v>
      </c>
      <c r="AB5456" s="1" t="s">
        <v>7374</v>
      </c>
      <c r="AC5456" s="1" t="s">
        <v>55</v>
      </c>
      <c r="AD5456" s="12" t="s">
        <v>46</v>
      </c>
      <c r="AE5456" s="12" t="s">
        <v>46</v>
      </c>
      <c r="AF5456" s="12" t="s">
        <v>46</v>
      </c>
      <c r="AG5456" s="12" t="s">
        <v>46</v>
      </c>
      <c r="AH5456" s="12" t="s">
        <v>46</v>
      </c>
      <c r="AI5456" s="12" t="s">
        <v>46</v>
      </c>
    </row>
    <row r="5457">
      <c r="A5457" s="1" t="s">
        <v>7368</v>
      </c>
      <c r="B5457" s="13"/>
      <c r="C5457" s="1" t="s">
        <v>36</v>
      </c>
      <c r="D5457" s="1" t="s">
        <v>96</v>
      </c>
      <c r="E5457" s="1" t="s">
        <v>38</v>
      </c>
      <c r="F5457" s="1" t="s">
        <v>240</v>
      </c>
      <c r="G5457" s="1" t="s">
        <v>152</v>
      </c>
      <c r="H5457" s="1" t="s">
        <v>153</v>
      </c>
      <c r="I5457" s="1" t="s">
        <v>234</v>
      </c>
      <c r="J5457" s="1"/>
      <c r="K5457" s="1" t="s">
        <v>7369</v>
      </c>
      <c r="L5457" s="1" t="s">
        <v>150</v>
      </c>
      <c r="M5457" s="9">
        <v>44777.0</v>
      </c>
      <c r="N5457" s="9">
        <v>45057.0</v>
      </c>
      <c r="O5457" s="1"/>
      <c r="P5457" s="1">
        <v>8.33</v>
      </c>
      <c r="Q5457" s="1">
        <v>950000.0</v>
      </c>
      <c r="R5457" s="1">
        <v>1000008.0</v>
      </c>
      <c r="S5457" s="9">
        <v>45048.0</v>
      </c>
      <c r="T5457" s="9">
        <v>45057.0</v>
      </c>
      <c r="U5457" s="1" t="s">
        <v>7375</v>
      </c>
      <c r="V5457" s="5">
        <f t="shared" si="1292"/>
        <v>83300.6664</v>
      </c>
      <c r="W5457" s="11">
        <f t="shared" si="1057"/>
        <v>98294.78635</v>
      </c>
      <c r="X5457" s="9">
        <v>45078.0</v>
      </c>
      <c r="Y5457" s="5">
        <f t="shared" si="1315"/>
        <v>89964.71971</v>
      </c>
      <c r="Z5457" s="5">
        <f t="shared" si="1154"/>
        <v>62475.4998</v>
      </c>
      <c r="AA5457" s="9">
        <v>45082.0</v>
      </c>
      <c r="AB5457" s="1" t="s">
        <v>7375</v>
      </c>
      <c r="AC5457" s="1" t="s">
        <v>55</v>
      </c>
      <c r="AD5457" s="12" t="s">
        <v>46</v>
      </c>
      <c r="AE5457" s="12" t="s">
        <v>47</v>
      </c>
      <c r="AF5457" s="12" t="s">
        <v>47</v>
      </c>
      <c r="AG5457" s="12" t="s">
        <v>47</v>
      </c>
      <c r="AH5457" s="12" t="s">
        <v>47</v>
      </c>
      <c r="AI5457" s="12" t="s">
        <v>47</v>
      </c>
    </row>
    <row r="5458">
      <c r="A5458" s="1" t="s">
        <v>7368</v>
      </c>
      <c r="B5458" s="13"/>
      <c r="C5458" s="1" t="s">
        <v>36</v>
      </c>
      <c r="D5458" s="1" t="s">
        <v>96</v>
      </c>
      <c r="E5458" s="1" t="s">
        <v>38</v>
      </c>
      <c r="F5458" s="1" t="s">
        <v>2676</v>
      </c>
      <c r="G5458" s="1" t="s">
        <v>152</v>
      </c>
      <c r="H5458" s="1" t="s">
        <v>153</v>
      </c>
      <c r="I5458" s="1" t="s">
        <v>234</v>
      </c>
      <c r="J5458" s="1"/>
      <c r="K5458" s="1" t="s">
        <v>7369</v>
      </c>
      <c r="L5458" s="1" t="s">
        <v>150</v>
      </c>
      <c r="M5458" s="9">
        <v>44777.0</v>
      </c>
      <c r="N5458" s="9">
        <v>44659.0</v>
      </c>
      <c r="O5458" s="1"/>
      <c r="P5458" s="1">
        <v>8.33</v>
      </c>
      <c r="Q5458" s="1">
        <v>300000.0</v>
      </c>
      <c r="R5458" s="1">
        <v>300000.0</v>
      </c>
      <c r="S5458" s="10">
        <f>N5458+90</f>
        <v>44749</v>
      </c>
      <c r="V5458" s="5">
        <f t="shared" si="1292"/>
        <v>24990</v>
      </c>
      <c r="W5458" s="11">
        <f t="shared" si="1057"/>
        <v>29488.2</v>
      </c>
      <c r="Z5458" s="5">
        <f t="shared" si="1154"/>
        <v>18742.5</v>
      </c>
      <c r="AC5458" s="1" t="s">
        <v>45</v>
      </c>
      <c r="AD5458" s="12" t="s">
        <v>46</v>
      </c>
      <c r="AE5458" s="12" t="s">
        <v>46</v>
      </c>
      <c r="AF5458" s="12" t="s">
        <v>46</v>
      </c>
      <c r="AG5458" s="12"/>
      <c r="AH5458" s="12"/>
      <c r="AI5458" s="12"/>
    </row>
    <row r="5459">
      <c r="A5459" s="1" t="s">
        <v>7376</v>
      </c>
      <c r="B5459" s="13"/>
      <c r="C5459" s="1" t="s">
        <v>36</v>
      </c>
      <c r="D5459" s="1" t="s">
        <v>96</v>
      </c>
      <c r="E5459" s="1" t="s">
        <v>38</v>
      </c>
      <c r="F5459" s="1" t="s">
        <v>2198</v>
      </c>
      <c r="G5459" s="1" t="s">
        <v>134</v>
      </c>
      <c r="H5459" s="1" t="s">
        <v>135</v>
      </c>
      <c r="I5459" s="1" t="s">
        <v>42</v>
      </c>
      <c r="J5459" s="1"/>
      <c r="K5459" s="1" t="s">
        <v>7377</v>
      </c>
      <c r="L5459" s="1" t="s">
        <v>53</v>
      </c>
      <c r="M5459" s="9">
        <v>44652.0</v>
      </c>
      <c r="N5459" s="9">
        <v>44748.0</v>
      </c>
      <c r="O5459" s="1"/>
      <c r="P5459" s="1">
        <v>8.33</v>
      </c>
      <c r="Q5459" s="1">
        <v>150000.0</v>
      </c>
      <c r="R5459" s="1">
        <v>216000.0</v>
      </c>
      <c r="S5459" s="9">
        <v>44739.0</v>
      </c>
      <c r="T5459" s="9">
        <v>44748.0</v>
      </c>
      <c r="U5459" s="1" t="s">
        <v>7378</v>
      </c>
      <c r="V5459" s="5">
        <f t="shared" si="1292"/>
        <v>17992.8</v>
      </c>
      <c r="W5459" s="11">
        <f t="shared" si="1057"/>
        <v>21231.504</v>
      </c>
      <c r="X5459" s="9">
        <v>44784.0</v>
      </c>
      <c r="Y5459" s="5">
        <f>W5459</f>
        <v>21231.504</v>
      </c>
      <c r="Z5459" s="5">
        <f t="shared" si="1154"/>
        <v>13494.6</v>
      </c>
      <c r="AA5459" s="9">
        <v>44791.0</v>
      </c>
      <c r="AB5459" s="1" t="s">
        <v>5340</v>
      </c>
      <c r="AC5459" s="1" t="s">
        <v>55</v>
      </c>
      <c r="AD5459" s="12" t="s">
        <v>46</v>
      </c>
      <c r="AE5459" s="12" t="s">
        <v>46</v>
      </c>
      <c r="AF5459" s="12" t="s">
        <v>46</v>
      </c>
      <c r="AG5459" s="12" t="s">
        <v>46</v>
      </c>
      <c r="AH5459" s="12" t="s">
        <v>46</v>
      </c>
      <c r="AI5459" s="12" t="s">
        <v>46</v>
      </c>
    </row>
    <row r="5460">
      <c r="A5460" s="1" t="s">
        <v>7379</v>
      </c>
      <c r="B5460" s="13"/>
      <c r="C5460" s="1" t="s">
        <v>36</v>
      </c>
      <c r="D5460" s="1" t="s">
        <v>50</v>
      </c>
      <c r="E5460" s="1" t="s">
        <v>38</v>
      </c>
      <c r="F5460" s="1" t="s">
        <v>319</v>
      </c>
      <c r="G5460" s="1" t="s">
        <v>152</v>
      </c>
      <c r="H5460" s="1" t="s">
        <v>153</v>
      </c>
      <c r="I5460" s="1" t="s">
        <v>247</v>
      </c>
      <c r="J5460" s="1"/>
      <c r="K5460" s="1" t="s">
        <v>7380</v>
      </c>
      <c r="L5460" s="1" t="s">
        <v>143</v>
      </c>
      <c r="M5460" s="14">
        <v>45222.0</v>
      </c>
      <c r="N5460" s="14">
        <v>45222.0</v>
      </c>
      <c r="O5460" s="1"/>
      <c r="P5460" s="1">
        <v>7.5</v>
      </c>
      <c r="Q5460" s="1">
        <v>300000.0</v>
      </c>
      <c r="R5460" s="1">
        <v>300000.0</v>
      </c>
      <c r="S5460" s="15">
        <f>N5460+90</f>
        <v>45312</v>
      </c>
      <c r="V5460" s="5">
        <f t="shared" si="1292"/>
        <v>22500</v>
      </c>
      <c r="W5460" s="11">
        <f t="shared" si="1057"/>
        <v>26550</v>
      </c>
      <c r="Z5460" s="5">
        <f t="shared" si="1154"/>
        <v>16875</v>
      </c>
      <c r="AB5460" s="1"/>
      <c r="AC5460" s="1" t="s">
        <v>45</v>
      </c>
      <c r="AD5460" s="12" t="s">
        <v>47</v>
      </c>
      <c r="AE5460" s="12" t="s">
        <v>47</v>
      </c>
      <c r="AF5460" s="12" t="s">
        <v>47</v>
      </c>
      <c r="AG5460" s="12"/>
      <c r="AH5460" s="12"/>
      <c r="AI5460" s="12"/>
    </row>
    <row r="5461">
      <c r="A5461" s="1" t="s">
        <v>7381</v>
      </c>
      <c r="B5461" s="13"/>
      <c r="C5461" s="1" t="s">
        <v>315</v>
      </c>
      <c r="D5461" s="1" t="s">
        <v>76</v>
      </c>
      <c r="E5461" s="1" t="s">
        <v>38</v>
      </c>
      <c r="F5461" s="1" t="s">
        <v>935</v>
      </c>
      <c r="G5461" s="1" t="s">
        <v>196</v>
      </c>
      <c r="H5461" s="1" t="s">
        <v>197</v>
      </c>
      <c r="I5461" s="1" t="s">
        <v>265</v>
      </c>
      <c r="J5461" s="1"/>
      <c r="K5461" s="1" t="s">
        <v>7382</v>
      </c>
      <c r="L5461" s="1" t="s">
        <v>99</v>
      </c>
      <c r="M5461" s="14">
        <v>45280.0</v>
      </c>
      <c r="N5461" s="14">
        <v>45280.0</v>
      </c>
      <c r="O5461" s="1"/>
      <c r="P5461" s="1">
        <v>8.33</v>
      </c>
      <c r="Q5461" s="1">
        <v>100000.0</v>
      </c>
      <c r="R5461" s="1">
        <v>300000.0</v>
      </c>
      <c r="S5461" s="15">
        <f>N5461+30</f>
        <v>45310</v>
      </c>
      <c r="V5461" s="5">
        <f t="shared" si="1292"/>
        <v>24990</v>
      </c>
      <c r="W5461" s="11">
        <f t="shared" si="1057"/>
        <v>29488.2</v>
      </c>
      <c r="Z5461" s="5">
        <f t="shared" si="1154"/>
        <v>18742.5</v>
      </c>
      <c r="AC5461" s="1" t="s">
        <v>45</v>
      </c>
      <c r="AD5461" s="12" t="s">
        <v>47</v>
      </c>
      <c r="AE5461" s="12" t="s">
        <v>47</v>
      </c>
      <c r="AF5461" s="12" t="s">
        <v>47</v>
      </c>
      <c r="AG5461" s="12"/>
      <c r="AH5461" s="12"/>
      <c r="AI5461" s="12"/>
    </row>
    <row r="5462">
      <c r="A5462" s="1" t="s">
        <v>7383</v>
      </c>
      <c r="B5462" s="13"/>
      <c r="C5462" s="1" t="s">
        <v>36</v>
      </c>
      <c r="D5462" s="1" t="s">
        <v>76</v>
      </c>
      <c r="E5462" s="1" t="s">
        <v>77</v>
      </c>
      <c r="F5462" s="1" t="s">
        <v>111</v>
      </c>
      <c r="G5462" s="1" t="s">
        <v>152</v>
      </c>
      <c r="H5462" s="1" t="s">
        <v>153</v>
      </c>
      <c r="I5462" s="1" t="s">
        <v>236</v>
      </c>
      <c r="J5462" s="1"/>
      <c r="K5462" s="1" t="s">
        <v>7384</v>
      </c>
      <c r="L5462" s="1" t="s">
        <v>99</v>
      </c>
      <c r="M5462" s="9">
        <v>45111.0</v>
      </c>
      <c r="N5462" s="9">
        <v>45098.0</v>
      </c>
      <c r="O5462" s="1"/>
      <c r="P5462" s="1">
        <v>8.33</v>
      </c>
      <c r="Q5462" s="1">
        <v>500000.0</v>
      </c>
      <c r="R5462" s="1">
        <v>300000.0</v>
      </c>
      <c r="S5462" s="10">
        <f t="shared" ref="S5462:S5463" si="1316">N5462+90</f>
        <v>45188</v>
      </c>
      <c r="V5462" s="5">
        <f t="shared" si="1292"/>
        <v>24990</v>
      </c>
      <c r="W5462" s="11">
        <f t="shared" si="1057"/>
        <v>29488.2</v>
      </c>
      <c r="Z5462" s="5">
        <f t="shared" si="1154"/>
        <v>18742.5</v>
      </c>
      <c r="AC5462" s="1" t="str">
        <f t="shared" ref="AC5462:AC5463" si="1317">IF(T5462="","C","O")</f>
        <v>C</v>
      </c>
      <c r="AD5462" s="12" t="s">
        <v>47</v>
      </c>
      <c r="AE5462" s="12" t="s">
        <v>47</v>
      </c>
      <c r="AF5462" s="12" t="s">
        <v>47</v>
      </c>
      <c r="AG5462" s="12"/>
      <c r="AH5462" s="12"/>
      <c r="AI5462" s="12"/>
    </row>
    <row r="5463">
      <c r="A5463" s="1" t="s">
        <v>7383</v>
      </c>
      <c r="B5463" s="13"/>
      <c r="C5463" s="1" t="s">
        <v>36</v>
      </c>
      <c r="D5463" s="1" t="s">
        <v>76</v>
      </c>
      <c r="E5463" s="1" t="s">
        <v>77</v>
      </c>
      <c r="F5463" s="1" t="s">
        <v>111</v>
      </c>
      <c r="G5463" s="1" t="s">
        <v>152</v>
      </c>
      <c r="H5463" s="1" t="s">
        <v>153</v>
      </c>
      <c r="I5463" s="1" t="s">
        <v>236</v>
      </c>
      <c r="J5463" s="1"/>
      <c r="K5463" s="1" t="s">
        <v>7384</v>
      </c>
      <c r="L5463" s="1" t="s">
        <v>99</v>
      </c>
      <c r="M5463" s="9">
        <v>45111.0</v>
      </c>
      <c r="N5463" s="9">
        <v>45111.0</v>
      </c>
      <c r="O5463" s="1"/>
      <c r="P5463" s="1">
        <v>8.33</v>
      </c>
      <c r="Q5463" s="1">
        <v>500000.0</v>
      </c>
      <c r="R5463" s="1">
        <v>300000.0</v>
      </c>
      <c r="S5463" s="10">
        <f t="shared" si="1316"/>
        <v>45201</v>
      </c>
      <c r="V5463" s="5">
        <f t="shared" si="1292"/>
        <v>24990</v>
      </c>
      <c r="W5463" s="11">
        <f t="shared" si="1057"/>
        <v>29488.2</v>
      </c>
      <c r="Z5463" s="5">
        <f t="shared" si="1154"/>
        <v>18742.5</v>
      </c>
      <c r="AC5463" s="1" t="str">
        <f t="shared" si="1317"/>
        <v>C</v>
      </c>
      <c r="AD5463" s="12" t="s">
        <v>47</v>
      </c>
      <c r="AE5463" s="12" t="s">
        <v>47</v>
      </c>
      <c r="AF5463" s="12" t="s">
        <v>47</v>
      </c>
      <c r="AG5463" s="12"/>
      <c r="AH5463" s="12"/>
      <c r="AI5463" s="12"/>
    </row>
    <row r="5464">
      <c r="A5464" s="1" t="s">
        <v>7385</v>
      </c>
      <c r="B5464" s="13"/>
      <c r="C5464" s="1" t="s">
        <v>132</v>
      </c>
      <c r="D5464" s="1" t="s">
        <v>96</v>
      </c>
      <c r="E5464" s="1" t="s">
        <v>77</v>
      </c>
      <c r="F5464" s="1" t="s">
        <v>514</v>
      </c>
      <c r="G5464" s="1" t="s">
        <v>221</v>
      </c>
      <c r="H5464" s="1" t="s">
        <v>222</v>
      </c>
      <c r="I5464" s="1" t="s">
        <v>299</v>
      </c>
      <c r="J5464" s="1"/>
      <c r="K5464" s="1" t="s">
        <v>7386</v>
      </c>
      <c r="L5464" s="1" t="s">
        <v>143</v>
      </c>
      <c r="M5464" s="9">
        <v>45139.0</v>
      </c>
      <c r="N5464" s="9">
        <v>45145.0</v>
      </c>
      <c r="O5464" s="1"/>
      <c r="P5464" s="1">
        <v>8.33</v>
      </c>
      <c r="Q5464" s="1">
        <v>200000.0</v>
      </c>
      <c r="R5464" s="1">
        <v>240000.0</v>
      </c>
      <c r="S5464" s="9">
        <v>45092.0</v>
      </c>
      <c r="T5464" s="9">
        <v>45145.0</v>
      </c>
      <c r="U5464" s="1" t="s">
        <v>7387</v>
      </c>
      <c r="V5464" s="5">
        <f t="shared" si="1292"/>
        <v>19992</v>
      </c>
      <c r="W5464" s="11">
        <f t="shared" si="1057"/>
        <v>23590.56</v>
      </c>
      <c r="X5464" s="9">
        <v>45122.0</v>
      </c>
      <c r="Y5464" s="5">
        <f>W5464-(V5464*10%)</f>
        <v>21591.36</v>
      </c>
      <c r="Z5464" s="5">
        <f t="shared" si="1154"/>
        <v>14994</v>
      </c>
      <c r="AA5464" s="9">
        <v>45113.0</v>
      </c>
      <c r="AB5464" s="1" t="s">
        <v>7388</v>
      </c>
      <c r="AC5464" s="1" t="s">
        <v>55</v>
      </c>
      <c r="AD5464" s="12" t="s">
        <v>47</v>
      </c>
      <c r="AE5464" s="12" t="s">
        <v>47</v>
      </c>
      <c r="AF5464" s="12" t="s">
        <v>47</v>
      </c>
      <c r="AG5464" s="12" t="s">
        <v>47</v>
      </c>
      <c r="AH5464" s="12" t="s">
        <v>47</v>
      </c>
      <c r="AI5464" s="12" t="s">
        <v>47</v>
      </c>
    </row>
    <row r="5465">
      <c r="A5465" s="1" t="s">
        <v>7385</v>
      </c>
      <c r="B5465" s="13"/>
      <c r="C5465" s="1" t="s">
        <v>132</v>
      </c>
      <c r="D5465" s="1" t="s">
        <v>96</v>
      </c>
      <c r="E5465" s="1" t="s">
        <v>77</v>
      </c>
      <c r="F5465" s="1" t="s">
        <v>514</v>
      </c>
      <c r="G5465" s="1" t="s">
        <v>221</v>
      </c>
      <c r="H5465" s="1" t="s">
        <v>222</v>
      </c>
      <c r="I5465" s="1" t="s">
        <v>299</v>
      </c>
      <c r="J5465" s="1"/>
      <c r="K5465" s="1" t="s">
        <v>7386</v>
      </c>
      <c r="L5465" s="1" t="s">
        <v>143</v>
      </c>
      <c r="M5465" s="9">
        <v>45139.0</v>
      </c>
      <c r="N5465" s="14">
        <v>45209.0</v>
      </c>
      <c r="O5465" s="1"/>
      <c r="P5465" s="1">
        <v>8.33</v>
      </c>
      <c r="Q5465" s="1">
        <v>240000.0</v>
      </c>
      <c r="R5465" s="1">
        <v>300000.0</v>
      </c>
      <c r="S5465" s="15">
        <f t="shared" ref="S5465:S5466" si="1318">N5465+90</f>
        <v>45299</v>
      </c>
      <c r="V5465" s="5">
        <f t="shared" si="1292"/>
        <v>24990</v>
      </c>
      <c r="W5465" s="11">
        <f t="shared" si="1057"/>
        <v>29488.2</v>
      </c>
      <c r="Z5465" s="5">
        <f t="shared" si="1154"/>
        <v>18742.5</v>
      </c>
      <c r="AB5465" s="1"/>
      <c r="AC5465" s="1" t="s">
        <v>45</v>
      </c>
      <c r="AD5465" s="12" t="s">
        <v>47</v>
      </c>
      <c r="AE5465" s="12" t="s">
        <v>47</v>
      </c>
      <c r="AF5465" s="12" t="s">
        <v>47</v>
      </c>
      <c r="AG5465" s="12"/>
      <c r="AH5465" s="12"/>
      <c r="AI5465" s="12"/>
    </row>
    <row r="5466">
      <c r="A5466" s="1" t="s">
        <v>7385</v>
      </c>
      <c r="B5466" s="13"/>
      <c r="C5466" s="1" t="s">
        <v>132</v>
      </c>
      <c r="D5466" s="1" t="s">
        <v>96</v>
      </c>
      <c r="E5466" s="1" t="s">
        <v>77</v>
      </c>
      <c r="F5466" s="1" t="s">
        <v>514</v>
      </c>
      <c r="G5466" s="1" t="s">
        <v>221</v>
      </c>
      <c r="H5466" s="1" t="s">
        <v>222</v>
      </c>
      <c r="I5466" s="1" t="s">
        <v>299</v>
      </c>
      <c r="J5466" s="1"/>
      <c r="K5466" s="1" t="s">
        <v>7386</v>
      </c>
      <c r="L5466" s="1" t="s">
        <v>143</v>
      </c>
      <c r="M5466" s="9">
        <v>45139.0</v>
      </c>
      <c r="N5466" s="14">
        <v>45209.0</v>
      </c>
      <c r="O5466" s="1"/>
      <c r="P5466" s="1">
        <v>8.33</v>
      </c>
      <c r="Q5466" s="1">
        <v>360000.0</v>
      </c>
      <c r="R5466" s="1">
        <v>300000.0</v>
      </c>
      <c r="S5466" s="15">
        <f t="shared" si="1318"/>
        <v>45299</v>
      </c>
      <c r="V5466" s="5">
        <f t="shared" si="1292"/>
        <v>24990</v>
      </c>
      <c r="W5466" s="11">
        <f t="shared" si="1057"/>
        <v>29488.2</v>
      </c>
      <c r="Z5466" s="5">
        <f t="shared" si="1154"/>
        <v>18742.5</v>
      </c>
      <c r="AB5466" s="1"/>
      <c r="AC5466" s="1" t="s">
        <v>45</v>
      </c>
      <c r="AD5466" s="12" t="s">
        <v>47</v>
      </c>
      <c r="AE5466" s="12" t="s">
        <v>47</v>
      </c>
      <c r="AF5466" s="12" t="s">
        <v>47</v>
      </c>
      <c r="AG5466" s="12"/>
      <c r="AH5466" s="12"/>
      <c r="AI5466" s="12"/>
    </row>
    <row r="5467">
      <c r="A5467" s="1" t="s">
        <v>7389</v>
      </c>
      <c r="B5467" s="13"/>
      <c r="C5467" s="1" t="s">
        <v>36</v>
      </c>
      <c r="D5467" s="1" t="s">
        <v>76</v>
      </c>
      <c r="E5467" s="1" t="s">
        <v>38</v>
      </c>
      <c r="F5467" s="1" t="s">
        <v>5148</v>
      </c>
      <c r="G5467" s="1" t="s">
        <v>1526</v>
      </c>
      <c r="H5467" s="1" t="s">
        <v>1527</v>
      </c>
      <c r="I5467" s="1" t="s">
        <v>42</v>
      </c>
      <c r="J5467" s="1"/>
      <c r="K5467" s="1" t="s">
        <v>7390</v>
      </c>
      <c r="L5467" s="1" t="s">
        <v>53</v>
      </c>
      <c r="M5467" s="9">
        <v>44765.0</v>
      </c>
      <c r="N5467" s="14">
        <v>45278.0</v>
      </c>
      <c r="O5467" s="1"/>
      <c r="P5467" s="1">
        <v>8.33</v>
      </c>
      <c r="Q5467" s="1">
        <v>400000.0</v>
      </c>
      <c r="R5467" s="1">
        <v>420000.0</v>
      </c>
      <c r="S5467" s="14">
        <v>45278.0</v>
      </c>
      <c r="T5467" s="14">
        <v>45278.0</v>
      </c>
      <c r="U5467" s="1" t="s">
        <v>7391</v>
      </c>
      <c r="V5467" s="5">
        <f t="shared" si="1292"/>
        <v>34986</v>
      </c>
      <c r="W5467" s="11">
        <f t="shared" si="1057"/>
        <v>41283.48</v>
      </c>
      <c r="X5467" s="9">
        <v>45308.0</v>
      </c>
      <c r="Y5467" s="5">
        <f t="shared" ref="Y5467:Y5468" si="1319">W5467-(V5467*10%)</f>
        <v>37784.88</v>
      </c>
      <c r="Z5467" s="5">
        <f t="shared" si="1154"/>
        <v>26239.5</v>
      </c>
      <c r="AA5467" s="9">
        <v>45312.0</v>
      </c>
      <c r="AB5467" s="1" t="s">
        <v>7392</v>
      </c>
      <c r="AC5467" s="1" t="s">
        <v>55</v>
      </c>
      <c r="AD5467" s="12" t="s">
        <v>46</v>
      </c>
      <c r="AE5467" s="12" t="s">
        <v>47</v>
      </c>
      <c r="AF5467" s="12" t="s">
        <v>47</v>
      </c>
      <c r="AG5467" s="12" t="s">
        <v>47</v>
      </c>
      <c r="AH5467" s="12" t="s">
        <v>47</v>
      </c>
      <c r="AI5467" s="12" t="s">
        <v>47</v>
      </c>
    </row>
    <row r="5468">
      <c r="A5468" s="1" t="s">
        <v>7389</v>
      </c>
      <c r="B5468" s="13"/>
      <c r="C5468" s="1" t="s">
        <v>36</v>
      </c>
      <c r="D5468" s="1" t="s">
        <v>76</v>
      </c>
      <c r="E5468" s="1" t="s">
        <v>38</v>
      </c>
      <c r="F5468" s="1" t="s">
        <v>5148</v>
      </c>
      <c r="G5468" s="1" t="s">
        <v>1526</v>
      </c>
      <c r="H5468" s="1" t="s">
        <v>1527</v>
      </c>
      <c r="I5468" s="1" t="s">
        <v>42</v>
      </c>
      <c r="J5468" s="1"/>
      <c r="K5468" s="1" t="s">
        <v>7390</v>
      </c>
      <c r="L5468" s="1" t="s">
        <v>53</v>
      </c>
      <c r="M5468" s="9">
        <v>44765.0</v>
      </c>
      <c r="N5468" s="9">
        <v>45371.0</v>
      </c>
      <c r="O5468" s="1"/>
      <c r="P5468" s="1">
        <v>8.33</v>
      </c>
      <c r="Q5468" s="1">
        <v>100000.0</v>
      </c>
      <c r="R5468" s="1">
        <v>117600.0</v>
      </c>
      <c r="S5468" s="9">
        <v>45327.0</v>
      </c>
      <c r="T5468" s="9">
        <v>45371.0</v>
      </c>
      <c r="U5468" s="1" t="s">
        <v>7393</v>
      </c>
      <c r="V5468" s="5">
        <f t="shared" si="1292"/>
        <v>9796.08</v>
      </c>
      <c r="W5468" s="11">
        <f t="shared" si="1057"/>
        <v>11559.3744</v>
      </c>
      <c r="X5468" s="9">
        <v>45357.0</v>
      </c>
      <c r="Y5468" s="5">
        <f t="shared" si="1319"/>
        <v>10579.7664</v>
      </c>
      <c r="Z5468" s="5">
        <f t="shared" si="1154"/>
        <v>7347.06</v>
      </c>
      <c r="AA5468" s="9">
        <v>45361.0</v>
      </c>
      <c r="AB5468" s="1" t="s">
        <v>4791</v>
      </c>
      <c r="AC5468" s="1" t="s">
        <v>55</v>
      </c>
      <c r="AD5468" s="12" t="s">
        <v>46</v>
      </c>
      <c r="AE5468" s="12" t="s">
        <v>47</v>
      </c>
      <c r="AF5468" s="12" t="s">
        <v>47</v>
      </c>
      <c r="AG5468" s="12" t="s">
        <v>47</v>
      </c>
      <c r="AH5468" s="12" t="s">
        <v>47</v>
      </c>
      <c r="AI5468" s="12" t="s">
        <v>47</v>
      </c>
    </row>
    <row r="5469">
      <c r="A5469" s="1" t="s">
        <v>7394</v>
      </c>
      <c r="B5469" s="13"/>
      <c r="C5469" s="1" t="s">
        <v>36</v>
      </c>
      <c r="D5469" s="1" t="s">
        <v>81</v>
      </c>
      <c r="E5469" s="1" t="s">
        <v>113</v>
      </c>
      <c r="F5469" s="1" t="s">
        <v>7038</v>
      </c>
      <c r="G5469" s="1" t="s">
        <v>354</v>
      </c>
      <c r="H5469" s="1" t="s">
        <v>355</v>
      </c>
      <c r="I5469" s="1" t="s">
        <v>234</v>
      </c>
      <c r="J5469" s="1"/>
      <c r="K5469" s="1" t="s">
        <v>7395</v>
      </c>
      <c r="L5469" s="1" t="s">
        <v>99</v>
      </c>
      <c r="M5469" s="9">
        <v>44960.0</v>
      </c>
      <c r="N5469" s="9">
        <v>44960.0</v>
      </c>
      <c r="O5469" s="1"/>
      <c r="P5469" s="1">
        <v>8.33</v>
      </c>
      <c r="Q5469" s="1">
        <v>300000.0</v>
      </c>
      <c r="R5469" s="1">
        <v>300000.0</v>
      </c>
      <c r="S5469" s="10">
        <f>N5469+90</f>
        <v>45050</v>
      </c>
      <c r="V5469" s="5">
        <f t="shared" si="1292"/>
        <v>24990</v>
      </c>
      <c r="W5469" s="11">
        <f t="shared" si="1057"/>
        <v>29488.2</v>
      </c>
      <c r="Z5469" s="5">
        <f t="shared" si="1154"/>
        <v>18742.5</v>
      </c>
      <c r="AC5469" s="1" t="s">
        <v>45</v>
      </c>
      <c r="AD5469" s="12" t="s">
        <v>46</v>
      </c>
      <c r="AE5469" s="12" t="s">
        <v>46</v>
      </c>
      <c r="AF5469" s="12" t="s">
        <v>47</v>
      </c>
      <c r="AG5469" s="12"/>
      <c r="AH5469" s="12"/>
      <c r="AI5469" s="12"/>
    </row>
    <row r="5470">
      <c r="A5470" s="1" t="s">
        <v>7396</v>
      </c>
      <c r="B5470" s="13"/>
      <c r="C5470" s="1" t="s">
        <v>132</v>
      </c>
      <c r="D5470" s="1" t="s">
        <v>102</v>
      </c>
      <c r="E5470" s="1" t="s">
        <v>113</v>
      </c>
      <c r="F5470" s="1" t="s">
        <v>774</v>
      </c>
      <c r="G5470" s="1" t="s">
        <v>459</v>
      </c>
      <c r="H5470" s="1" t="s">
        <v>460</v>
      </c>
      <c r="I5470" s="1" t="s">
        <v>42</v>
      </c>
      <c r="J5470" s="1"/>
      <c r="K5470" s="1" t="s">
        <v>7397</v>
      </c>
      <c r="L5470" s="1" t="s">
        <v>53</v>
      </c>
      <c r="M5470" s="9">
        <v>44707.0</v>
      </c>
      <c r="N5470" s="9">
        <v>44707.0</v>
      </c>
      <c r="O5470" s="1"/>
      <c r="P5470" s="1">
        <v>8.33</v>
      </c>
      <c r="Q5470" s="1">
        <v>300000.0</v>
      </c>
      <c r="R5470" s="1">
        <v>329400.0</v>
      </c>
      <c r="S5470" s="9">
        <v>44704.0</v>
      </c>
      <c r="T5470" s="9">
        <v>44707.0</v>
      </c>
      <c r="U5470" s="1" t="s">
        <v>7398</v>
      </c>
      <c r="V5470" s="5">
        <f t="shared" si="1292"/>
        <v>27439.02</v>
      </c>
      <c r="W5470" s="11">
        <f t="shared" si="1057"/>
        <v>32378.0436</v>
      </c>
      <c r="X5470" s="9">
        <v>44741.0</v>
      </c>
      <c r="Y5470" s="5">
        <f>W5470-(V5470*2%)</f>
        <v>31829.2632</v>
      </c>
      <c r="Z5470" s="5">
        <f t="shared" si="1154"/>
        <v>20579.265</v>
      </c>
      <c r="AA5470" s="9">
        <v>44742.0</v>
      </c>
      <c r="AB5470" s="1" t="s">
        <v>7399</v>
      </c>
      <c r="AC5470" s="1" t="s">
        <v>55</v>
      </c>
      <c r="AD5470" s="12" t="s">
        <v>46</v>
      </c>
      <c r="AE5470" s="12" t="s">
        <v>46</v>
      </c>
      <c r="AF5470" s="12" t="s">
        <v>46</v>
      </c>
      <c r="AG5470" s="12" t="s">
        <v>46</v>
      </c>
      <c r="AH5470" s="12" t="s">
        <v>46</v>
      </c>
      <c r="AI5470" s="12" t="s">
        <v>46</v>
      </c>
    </row>
    <row r="5471">
      <c r="A5471" s="1" t="s">
        <v>7400</v>
      </c>
      <c r="B5471" s="13"/>
      <c r="C5471" s="1" t="s">
        <v>36</v>
      </c>
      <c r="D5471" s="1" t="s">
        <v>81</v>
      </c>
      <c r="E5471" s="1" t="s">
        <v>38</v>
      </c>
      <c r="F5471" s="1" t="s">
        <v>745</v>
      </c>
      <c r="G5471" s="1" t="s">
        <v>339</v>
      </c>
      <c r="H5471" s="1" t="s">
        <v>339</v>
      </c>
      <c r="I5471" s="1" t="s">
        <v>265</v>
      </c>
      <c r="J5471" s="1"/>
      <c r="K5471" s="1" t="s">
        <v>7401</v>
      </c>
      <c r="L5471" s="1" t="s">
        <v>150</v>
      </c>
      <c r="M5471" s="9">
        <v>44681.0</v>
      </c>
      <c r="N5471" s="14">
        <v>45209.0</v>
      </c>
      <c r="O5471" s="14">
        <v>45209.0</v>
      </c>
      <c r="P5471" s="1">
        <v>8.33</v>
      </c>
      <c r="Q5471" s="1">
        <v>500000.0</v>
      </c>
      <c r="R5471" s="1">
        <v>300000.0</v>
      </c>
      <c r="S5471" s="15">
        <f>N5471+90</f>
        <v>45299</v>
      </c>
      <c r="V5471" s="5">
        <f t="shared" si="1292"/>
        <v>24990</v>
      </c>
      <c r="W5471" s="11">
        <f t="shared" si="1057"/>
        <v>29488.2</v>
      </c>
      <c r="Z5471" s="5">
        <f t="shared" si="1154"/>
        <v>18742.5</v>
      </c>
      <c r="AC5471" s="1" t="s">
        <v>45</v>
      </c>
      <c r="AD5471" s="12" t="s">
        <v>46</v>
      </c>
      <c r="AE5471" s="12" t="s">
        <v>47</v>
      </c>
      <c r="AF5471" s="12" t="s">
        <v>47</v>
      </c>
      <c r="AG5471" s="12"/>
      <c r="AH5471" s="12"/>
      <c r="AI5471" s="12"/>
    </row>
    <row r="5472">
      <c r="A5472" s="1" t="s">
        <v>7400</v>
      </c>
      <c r="B5472" s="13"/>
      <c r="C5472" s="1" t="s">
        <v>36</v>
      </c>
      <c r="D5472" s="1" t="s">
        <v>81</v>
      </c>
      <c r="E5472" s="1" t="s">
        <v>38</v>
      </c>
      <c r="F5472" s="1" t="s">
        <v>7402</v>
      </c>
      <c r="G5472" s="1" t="s">
        <v>339</v>
      </c>
      <c r="H5472" s="1" t="s">
        <v>339</v>
      </c>
      <c r="I5472" s="1" t="s">
        <v>265</v>
      </c>
      <c r="J5472" s="1"/>
      <c r="K5472" s="1" t="s">
        <v>7401</v>
      </c>
      <c r="L5472" s="1" t="s">
        <v>150</v>
      </c>
      <c r="M5472" s="9">
        <v>44681.0</v>
      </c>
      <c r="N5472" s="9">
        <v>44681.0</v>
      </c>
      <c r="O5472" s="1"/>
      <c r="P5472" s="1">
        <v>8.33</v>
      </c>
      <c r="Q5472" s="1">
        <v>1300000.0</v>
      </c>
      <c r="R5472" s="1">
        <v>300000.0</v>
      </c>
      <c r="S5472" s="10">
        <f t="shared" ref="S5472:S5473" si="1320">N5472+30</f>
        <v>44711</v>
      </c>
      <c r="V5472" s="5">
        <f t="shared" si="1292"/>
        <v>24990</v>
      </c>
      <c r="W5472" s="11">
        <f t="shared" si="1057"/>
        <v>29488.2</v>
      </c>
      <c r="Z5472" s="5">
        <f t="shared" si="1154"/>
        <v>18742.5</v>
      </c>
      <c r="AB5472" s="1"/>
      <c r="AC5472" s="1" t="s">
        <v>45</v>
      </c>
      <c r="AD5472" s="12" t="s">
        <v>46</v>
      </c>
      <c r="AE5472" s="12" t="s">
        <v>46</v>
      </c>
      <c r="AF5472" s="12" t="s">
        <v>46</v>
      </c>
      <c r="AG5472" s="12"/>
      <c r="AH5472" s="12"/>
      <c r="AI5472" s="12"/>
    </row>
    <row r="5473">
      <c r="A5473" s="1" t="s">
        <v>7403</v>
      </c>
      <c r="B5473" s="13"/>
      <c r="C5473" s="1" t="s">
        <v>36</v>
      </c>
      <c r="D5473" s="1" t="s">
        <v>96</v>
      </c>
      <c r="E5473" s="1" t="s">
        <v>38</v>
      </c>
      <c r="F5473" s="1" t="s">
        <v>935</v>
      </c>
      <c r="G5473" s="1" t="s">
        <v>121</v>
      </c>
      <c r="H5473" s="1" t="s">
        <v>122</v>
      </c>
      <c r="I5473" s="1" t="s">
        <v>42</v>
      </c>
      <c r="J5473" s="1"/>
      <c r="K5473" s="1" t="s">
        <v>7404</v>
      </c>
      <c r="L5473" s="1" t="s">
        <v>53</v>
      </c>
      <c r="M5473" s="9">
        <v>45266.0</v>
      </c>
      <c r="N5473" s="9">
        <v>45266.0</v>
      </c>
      <c r="O5473" s="1"/>
      <c r="P5473" s="1">
        <v>8.33</v>
      </c>
      <c r="Q5473" s="1">
        <v>100000.0</v>
      </c>
      <c r="R5473" s="1">
        <v>300000.0</v>
      </c>
      <c r="S5473" s="10">
        <f t="shared" si="1320"/>
        <v>45296</v>
      </c>
      <c r="V5473" s="5">
        <f t="shared" si="1292"/>
        <v>24990</v>
      </c>
      <c r="W5473" s="11">
        <f t="shared" si="1057"/>
        <v>29488.2</v>
      </c>
      <c r="Z5473" s="5">
        <f t="shared" si="1154"/>
        <v>18742.5</v>
      </c>
      <c r="AC5473" s="1" t="s">
        <v>45</v>
      </c>
      <c r="AD5473" s="12" t="s">
        <v>47</v>
      </c>
      <c r="AE5473" s="12" t="s">
        <v>47</v>
      </c>
      <c r="AF5473" s="12" t="s">
        <v>47</v>
      </c>
      <c r="AG5473" s="12"/>
      <c r="AH5473" s="12"/>
      <c r="AI5473" s="12"/>
    </row>
    <row r="5474">
      <c r="A5474" s="1" t="s">
        <v>7405</v>
      </c>
      <c r="B5474" s="13"/>
      <c r="C5474" s="1" t="s">
        <v>36</v>
      </c>
      <c r="D5474" s="1" t="s">
        <v>81</v>
      </c>
      <c r="E5474" s="1" t="s">
        <v>212</v>
      </c>
      <c r="F5474" s="1" t="s">
        <v>1079</v>
      </c>
      <c r="G5474" s="1" t="s">
        <v>1185</v>
      </c>
      <c r="H5474" s="1" t="s">
        <v>1186</v>
      </c>
      <c r="I5474" s="1" t="s">
        <v>42</v>
      </c>
      <c r="J5474" s="1"/>
      <c r="K5474" s="1" t="s">
        <v>7406</v>
      </c>
      <c r="L5474" s="1" t="s">
        <v>150</v>
      </c>
      <c r="M5474" s="9">
        <v>44898.0</v>
      </c>
      <c r="N5474" s="9">
        <v>45011.0</v>
      </c>
      <c r="O5474" s="1"/>
      <c r="P5474" s="1">
        <v>7.5</v>
      </c>
      <c r="Q5474" s="1">
        <v>300000.0</v>
      </c>
      <c r="R5474" s="1">
        <v>300000.0</v>
      </c>
      <c r="S5474" s="10">
        <f>N5474+90</f>
        <v>45101</v>
      </c>
      <c r="V5474" s="5">
        <f t="shared" si="1292"/>
        <v>22500</v>
      </c>
      <c r="W5474" s="11">
        <f t="shared" si="1057"/>
        <v>26550</v>
      </c>
      <c r="Z5474" s="5">
        <f t="shared" si="1154"/>
        <v>16875</v>
      </c>
      <c r="AB5474" s="1"/>
      <c r="AC5474" s="1" t="s">
        <v>45</v>
      </c>
      <c r="AD5474" s="12" t="s">
        <v>46</v>
      </c>
      <c r="AE5474" s="12" t="s">
        <v>46</v>
      </c>
      <c r="AF5474" s="12" t="s">
        <v>47</v>
      </c>
      <c r="AG5474" s="12"/>
      <c r="AH5474" s="12"/>
      <c r="AI5474" s="12"/>
    </row>
    <row r="5475">
      <c r="A5475" s="1" t="s">
        <v>7405</v>
      </c>
      <c r="B5475" s="13"/>
      <c r="C5475" s="1" t="s">
        <v>36</v>
      </c>
      <c r="D5475" s="1" t="s">
        <v>81</v>
      </c>
      <c r="E5475" s="1" t="s">
        <v>212</v>
      </c>
      <c r="F5475" s="1" t="s">
        <v>7407</v>
      </c>
      <c r="G5475" s="1" t="s">
        <v>1185</v>
      </c>
      <c r="H5475" s="1" t="s">
        <v>1186</v>
      </c>
      <c r="I5475" s="1" t="s">
        <v>42</v>
      </c>
      <c r="J5475" s="1"/>
      <c r="K5475" s="1" t="s">
        <v>7406</v>
      </c>
      <c r="L5475" s="1" t="s">
        <v>150</v>
      </c>
      <c r="M5475" s="9">
        <v>44898.0</v>
      </c>
      <c r="N5475" s="9">
        <v>44898.0</v>
      </c>
      <c r="O5475" s="1"/>
      <c r="P5475" s="1">
        <v>7.5</v>
      </c>
      <c r="Q5475" s="1">
        <v>180000.0</v>
      </c>
      <c r="R5475" s="1">
        <v>300000.0</v>
      </c>
      <c r="S5475" s="10">
        <f t="shared" ref="S5475:S5479" si="1321">N5475+30</f>
        <v>44928</v>
      </c>
      <c r="V5475" s="5">
        <f t="shared" si="1292"/>
        <v>22500</v>
      </c>
      <c r="W5475" s="11">
        <f t="shared" si="1057"/>
        <v>26550</v>
      </c>
      <c r="Z5475" s="5">
        <f t="shared" si="1154"/>
        <v>16875</v>
      </c>
      <c r="AB5475" s="1"/>
      <c r="AC5475" s="1" t="str">
        <f>IF(T5475="","C","O")</f>
        <v>C</v>
      </c>
      <c r="AD5475" s="12" t="s">
        <v>46</v>
      </c>
      <c r="AE5475" s="12" t="s">
        <v>46</v>
      </c>
      <c r="AF5475" s="12" t="s">
        <v>46</v>
      </c>
      <c r="AG5475" s="12"/>
      <c r="AH5475" s="12"/>
      <c r="AI5475" s="12"/>
    </row>
    <row r="5476">
      <c r="A5476" s="1" t="s">
        <v>7405</v>
      </c>
      <c r="B5476" s="13"/>
      <c r="C5476" s="1" t="s">
        <v>36</v>
      </c>
      <c r="D5476" s="1" t="s">
        <v>81</v>
      </c>
      <c r="E5476" s="1" t="s">
        <v>212</v>
      </c>
      <c r="F5476" s="1" t="s">
        <v>7407</v>
      </c>
      <c r="G5476" s="1" t="s">
        <v>1185</v>
      </c>
      <c r="H5476" s="1" t="s">
        <v>1186</v>
      </c>
      <c r="I5476" s="1" t="s">
        <v>42</v>
      </c>
      <c r="J5476" s="1"/>
      <c r="K5476" s="1" t="s">
        <v>7406</v>
      </c>
      <c r="L5476" s="1" t="s">
        <v>150</v>
      </c>
      <c r="M5476" s="9">
        <v>44898.0</v>
      </c>
      <c r="N5476" s="9">
        <v>44898.0</v>
      </c>
      <c r="O5476" s="1"/>
      <c r="P5476" s="1">
        <v>7.5</v>
      </c>
      <c r="Q5476" s="1">
        <v>180000.0</v>
      </c>
      <c r="R5476" s="1">
        <v>300000.0</v>
      </c>
      <c r="S5476" s="10">
        <f t="shared" si="1321"/>
        <v>44928</v>
      </c>
      <c r="V5476" s="5">
        <f t="shared" si="1292"/>
        <v>22500</v>
      </c>
      <c r="W5476" s="11">
        <f t="shared" si="1057"/>
        <v>26550</v>
      </c>
      <c r="Z5476" s="5">
        <f t="shared" si="1154"/>
        <v>16875</v>
      </c>
      <c r="AC5476" s="1" t="s">
        <v>45</v>
      </c>
      <c r="AD5476" s="12" t="s">
        <v>46</v>
      </c>
      <c r="AE5476" s="12" t="s">
        <v>46</v>
      </c>
      <c r="AF5476" s="12" t="s">
        <v>46</v>
      </c>
      <c r="AG5476" s="12"/>
      <c r="AH5476" s="12"/>
      <c r="AI5476" s="12"/>
    </row>
    <row r="5477">
      <c r="A5477" s="1" t="s">
        <v>7405</v>
      </c>
      <c r="B5477" s="13"/>
      <c r="C5477" s="1" t="s">
        <v>36</v>
      </c>
      <c r="D5477" s="1" t="s">
        <v>81</v>
      </c>
      <c r="E5477" s="1" t="s">
        <v>212</v>
      </c>
      <c r="F5477" s="1" t="s">
        <v>7407</v>
      </c>
      <c r="G5477" s="1" t="s">
        <v>1185</v>
      </c>
      <c r="H5477" s="1" t="s">
        <v>1186</v>
      </c>
      <c r="I5477" s="1" t="s">
        <v>42</v>
      </c>
      <c r="J5477" s="1"/>
      <c r="K5477" s="1" t="s">
        <v>7406</v>
      </c>
      <c r="L5477" s="1" t="s">
        <v>150</v>
      </c>
      <c r="M5477" s="9">
        <v>44898.0</v>
      </c>
      <c r="N5477" s="9">
        <v>44898.0</v>
      </c>
      <c r="O5477" s="1"/>
      <c r="P5477" s="1">
        <v>7.5</v>
      </c>
      <c r="Q5477" s="1">
        <v>180000.0</v>
      </c>
      <c r="R5477" s="1">
        <v>300000.0</v>
      </c>
      <c r="S5477" s="10">
        <f t="shared" si="1321"/>
        <v>44928</v>
      </c>
      <c r="V5477" s="5">
        <f t="shared" si="1292"/>
        <v>22500</v>
      </c>
      <c r="W5477" s="11">
        <f t="shared" si="1057"/>
        <v>26550</v>
      </c>
      <c r="X5477" s="1"/>
      <c r="Y5477" s="1"/>
      <c r="Z5477" s="5">
        <f t="shared" si="1154"/>
        <v>16875</v>
      </c>
      <c r="AB5477" s="1"/>
      <c r="AC5477" s="1" t="str">
        <f t="shared" ref="AC5477:AC5478" si="1322">IF(T5477="","C","O")</f>
        <v>C</v>
      </c>
      <c r="AD5477" s="12" t="s">
        <v>46</v>
      </c>
      <c r="AE5477" s="12" t="s">
        <v>46</v>
      </c>
      <c r="AF5477" s="12" t="s">
        <v>46</v>
      </c>
      <c r="AG5477" s="12"/>
      <c r="AH5477" s="12"/>
      <c r="AI5477" s="12"/>
    </row>
    <row r="5478">
      <c r="A5478" s="1" t="s">
        <v>7405</v>
      </c>
      <c r="B5478" s="13"/>
      <c r="C5478" s="1" t="s">
        <v>36</v>
      </c>
      <c r="D5478" s="1" t="s">
        <v>81</v>
      </c>
      <c r="E5478" s="1" t="s">
        <v>212</v>
      </c>
      <c r="F5478" s="1" t="s">
        <v>7407</v>
      </c>
      <c r="G5478" s="1" t="s">
        <v>1185</v>
      </c>
      <c r="H5478" s="1" t="s">
        <v>1186</v>
      </c>
      <c r="I5478" s="1" t="s">
        <v>42</v>
      </c>
      <c r="J5478" s="1"/>
      <c r="K5478" s="1" t="s">
        <v>7406</v>
      </c>
      <c r="L5478" s="1" t="s">
        <v>150</v>
      </c>
      <c r="M5478" s="9">
        <v>44898.0</v>
      </c>
      <c r="N5478" s="9">
        <v>44898.0</v>
      </c>
      <c r="O5478" s="1"/>
      <c r="P5478" s="1">
        <v>7.5</v>
      </c>
      <c r="Q5478" s="1">
        <v>180000.0</v>
      </c>
      <c r="R5478" s="1">
        <v>300000.0</v>
      </c>
      <c r="S5478" s="10">
        <f t="shared" si="1321"/>
        <v>44928</v>
      </c>
      <c r="V5478" s="5">
        <f t="shared" si="1292"/>
        <v>22500</v>
      </c>
      <c r="W5478" s="11">
        <f t="shared" si="1057"/>
        <v>26550</v>
      </c>
      <c r="Z5478" s="5">
        <f t="shared" si="1154"/>
        <v>16875</v>
      </c>
      <c r="AC5478" s="1" t="str">
        <f t="shared" si="1322"/>
        <v>C</v>
      </c>
      <c r="AD5478" s="12" t="s">
        <v>46</v>
      </c>
      <c r="AE5478" s="12" t="s">
        <v>46</v>
      </c>
      <c r="AF5478" s="12" t="s">
        <v>46</v>
      </c>
      <c r="AG5478" s="12"/>
      <c r="AH5478" s="12"/>
      <c r="AI5478" s="12"/>
    </row>
    <row r="5479">
      <c r="A5479" s="1" t="s">
        <v>7405</v>
      </c>
      <c r="B5479" s="13"/>
      <c r="C5479" s="1" t="s">
        <v>36</v>
      </c>
      <c r="D5479" s="1" t="s">
        <v>81</v>
      </c>
      <c r="E5479" s="1" t="s">
        <v>212</v>
      </c>
      <c r="F5479" s="1" t="s">
        <v>7407</v>
      </c>
      <c r="G5479" s="1" t="s">
        <v>1185</v>
      </c>
      <c r="H5479" s="1" t="s">
        <v>1186</v>
      </c>
      <c r="I5479" s="1" t="s">
        <v>42</v>
      </c>
      <c r="J5479" s="1"/>
      <c r="K5479" s="1" t="s">
        <v>7406</v>
      </c>
      <c r="L5479" s="1" t="s">
        <v>150</v>
      </c>
      <c r="M5479" s="9">
        <v>44898.0</v>
      </c>
      <c r="N5479" s="9">
        <v>44898.0</v>
      </c>
      <c r="O5479" s="1"/>
      <c r="P5479" s="1">
        <v>7.5</v>
      </c>
      <c r="Q5479" s="1">
        <v>180000.0</v>
      </c>
      <c r="R5479" s="1">
        <v>300000.0</v>
      </c>
      <c r="S5479" s="10">
        <f t="shared" si="1321"/>
        <v>44928</v>
      </c>
      <c r="V5479" s="5">
        <f t="shared" si="1292"/>
        <v>22500</v>
      </c>
      <c r="W5479" s="11">
        <f t="shared" si="1057"/>
        <v>26550</v>
      </c>
      <c r="Z5479" s="5">
        <f t="shared" si="1154"/>
        <v>16875</v>
      </c>
      <c r="AC5479" s="1" t="s">
        <v>45</v>
      </c>
      <c r="AD5479" s="12" t="s">
        <v>46</v>
      </c>
      <c r="AE5479" s="12" t="s">
        <v>46</v>
      </c>
      <c r="AF5479" s="12" t="s">
        <v>46</v>
      </c>
      <c r="AG5479" s="12"/>
      <c r="AH5479" s="12"/>
      <c r="AI5479" s="12"/>
    </row>
    <row r="5480">
      <c r="A5480" s="1" t="s">
        <v>7408</v>
      </c>
      <c r="B5480" s="13"/>
      <c r="C5480" s="1" t="s">
        <v>36</v>
      </c>
      <c r="D5480" s="1" t="s">
        <v>96</v>
      </c>
      <c r="E5480" s="1" t="s">
        <v>82</v>
      </c>
      <c r="F5480" s="1" t="s">
        <v>7409</v>
      </c>
      <c r="G5480" s="1" t="s">
        <v>459</v>
      </c>
      <c r="H5480" s="1" t="s">
        <v>460</v>
      </c>
      <c r="I5480" s="1" t="s">
        <v>42</v>
      </c>
      <c r="J5480" s="1"/>
      <c r="K5480" s="1" t="s">
        <v>7410</v>
      </c>
      <c r="L5480" s="1" t="s">
        <v>150</v>
      </c>
      <c r="M5480" s="9">
        <v>45008.0</v>
      </c>
      <c r="N5480" s="9">
        <v>44993.0</v>
      </c>
      <c r="O5480" s="1"/>
      <c r="P5480" s="1">
        <v>8.33</v>
      </c>
      <c r="Q5480" s="1">
        <v>200000.0</v>
      </c>
      <c r="R5480" s="1">
        <v>264009.0</v>
      </c>
      <c r="S5480" s="9">
        <v>45005.0</v>
      </c>
      <c r="T5480" s="9">
        <v>44993.0</v>
      </c>
      <c r="U5480" s="1" t="s">
        <v>7411</v>
      </c>
      <c r="V5480" s="5">
        <f t="shared" si="1292"/>
        <v>21991.9497</v>
      </c>
      <c r="W5480" s="11">
        <f t="shared" si="1057"/>
        <v>25950.50065</v>
      </c>
      <c r="X5480" s="9">
        <v>45026.0</v>
      </c>
      <c r="Y5480" s="5">
        <f t="shared" ref="Y5480:Y5482" si="1323">W5480</f>
        <v>25950.50065</v>
      </c>
      <c r="Z5480" s="5">
        <f t="shared" si="1154"/>
        <v>16493.96228</v>
      </c>
      <c r="AA5480" s="9">
        <v>45028.0</v>
      </c>
      <c r="AB5480" s="1" t="s">
        <v>7412</v>
      </c>
      <c r="AC5480" s="1" t="s">
        <v>55</v>
      </c>
      <c r="AD5480" s="12" t="s">
        <v>46</v>
      </c>
      <c r="AE5480" s="12" t="s">
        <v>46</v>
      </c>
      <c r="AF5480" s="12" t="s">
        <v>46</v>
      </c>
      <c r="AG5480" s="12" t="s">
        <v>46</v>
      </c>
      <c r="AH5480" s="12" t="s">
        <v>47</v>
      </c>
      <c r="AI5480" s="12" t="s">
        <v>47</v>
      </c>
    </row>
    <row r="5481">
      <c r="A5481" s="1" t="s">
        <v>7408</v>
      </c>
      <c r="B5481" s="13"/>
      <c r="C5481" s="1" t="s">
        <v>36</v>
      </c>
      <c r="D5481" s="1" t="s">
        <v>96</v>
      </c>
      <c r="E5481" s="1" t="s">
        <v>82</v>
      </c>
      <c r="F5481" s="1" t="s">
        <v>7409</v>
      </c>
      <c r="G5481" s="1" t="s">
        <v>459</v>
      </c>
      <c r="H5481" s="1" t="s">
        <v>460</v>
      </c>
      <c r="I5481" s="1" t="s">
        <v>42</v>
      </c>
      <c r="J5481" s="1"/>
      <c r="K5481" s="1" t="s">
        <v>7410</v>
      </c>
      <c r="L5481" s="1" t="s">
        <v>150</v>
      </c>
      <c r="M5481" s="9">
        <v>45008.0</v>
      </c>
      <c r="N5481" s="9">
        <v>45009.0</v>
      </c>
      <c r="O5481" s="1"/>
      <c r="P5481" s="1">
        <v>8.33</v>
      </c>
      <c r="Q5481" s="1">
        <v>200000.0</v>
      </c>
      <c r="R5481" s="1">
        <v>276000.0</v>
      </c>
      <c r="S5481" s="9">
        <v>45005.0</v>
      </c>
      <c r="T5481" s="9">
        <v>45009.0</v>
      </c>
      <c r="U5481" s="1" t="s">
        <v>7413</v>
      </c>
      <c r="V5481" s="5">
        <f t="shared" si="1292"/>
        <v>22990.8</v>
      </c>
      <c r="W5481" s="11">
        <f t="shared" si="1057"/>
        <v>27129.144</v>
      </c>
      <c r="X5481" s="9">
        <v>45026.0</v>
      </c>
      <c r="Y5481" s="5">
        <f t="shared" si="1323"/>
        <v>27129.144</v>
      </c>
      <c r="Z5481" s="5">
        <f t="shared" si="1154"/>
        <v>17243.1</v>
      </c>
      <c r="AA5481" s="9">
        <v>45028.0</v>
      </c>
      <c r="AB5481" s="1" t="s">
        <v>7414</v>
      </c>
      <c r="AC5481" s="1" t="s">
        <v>55</v>
      </c>
      <c r="AD5481" s="12" t="s">
        <v>46</v>
      </c>
      <c r="AE5481" s="12" t="s">
        <v>46</v>
      </c>
      <c r="AF5481" s="12" t="s">
        <v>46</v>
      </c>
      <c r="AG5481" s="12" t="s">
        <v>46</v>
      </c>
      <c r="AH5481" s="12" t="s">
        <v>47</v>
      </c>
      <c r="AI5481" s="12" t="s">
        <v>47</v>
      </c>
    </row>
    <row r="5482">
      <c r="A5482" s="1" t="s">
        <v>7415</v>
      </c>
      <c r="B5482" s="13"/>
      <c r="C5482" s="1" t="s">
        <v>36</v>
      </c>
      <c r="D5482" s="1" t="s">
        <v>76</v>
      </c>
      <c r="E5482" s="1" t="s">
        <v>38</v>
      </c>
      <c r="F5482" s="1" t="s">
        <v>1292</v>
      </c>
      <c r="G5482" s="1" t="s">
        <v>152</v>
      </c>
      <c r="H5482" s="1" t="s">
        <v>153</v>
      </c>
      <c r="I5482" s="1" t="s">
        <v>234</v>
      </c>
      <c r="J5482" s="1"/>
      <c r="K5482" s="1" t="s">
        <v>7416</v>
      </c>
      <c r="L5482" s="1" t="s">
        <v>143</v>
      </c>
      <c r="M5482" s="9">
        <v>44742.0</v>
      </c>
      <c r="N5482" s="9">
        <v>44742.0</v>
      </c>
      <c r="O5482" s="1"/>
      <c r="P5482" s="1">
        <v>7.5</v>
      </c>
      <c r="Q5482" s="1">
        <v>500000.0</v>
      </c>
      <c r="R5482" s="1">
        <v>360000.0</v>
      </c>
      <c r="S5482" s="9">
        <v>44840.0</v>
      </c>
      <c r="T5482" s="9">
        <v>44841.0</v>
      </c>
      <c r="U5482" s="1" t="s">
        <v>7417</v>
      </c>
      <c r="V5482" s="5">
        <f t="shared" si="1292"/>
        <v>27000</v>
      </c>
      <c r="W5482" s="11">
        <f t="shared" si="1057"/>
        <v>31860</v>
      </c>
      <c r="X5482" s="14">
        <v>44885.0</v>
      </c>
      <c r="Y5482" s="5">
        <f t="shared" si="1323"/>
        <v>31860</v>
      </c>
      <c r="Z5482" s="5">
        <f t="shared" si="1154"/>
        <v>20250</v>
      </c>
      <c r="AA5482" s="14">
        <v>44889.0</v>
      </c>
      <c r="AB5482" s="1" t="s">
        <v>7417</v>
      </c>
      <c r="AC5482" s="1" t="s">
        <v>55</v>
      </c>
      <c r="AD5482" s="12" t="s">
        <v>46</v>
      </c>
      <c r="AE5482" s="12" t="s">
        <v>46</v>
      </c>
      <c r="AF5482" s="12" t="s">
        <v>46</v>
      </c>
      <c r="AG5482" s="12" t="s">
        <v>46</v>
      </c>
      <c r="AH5482" s="12" t="s">
        <v>46</v>
      </c>
      <c r="AI5482" s="12" t="s">
        <v>46</v>
      </c>
    </row>
    <row r="5483">
      <c r="A5483" s="1" t="s">
        <v>7418</v>
      </c>
      <c r="B5483" s="13"/>
      <c r="C5483" s="1" t="s">
        <v>156</v>
      </c>
      <c r="D5483" s="1" t="s">
        <v>96</v>
      </c>
      <c r="E5483" s="1" t="s">
        <v>113</v>
      </c>
      <c r="F5483" s="1" t="s">
        <v>634</v>
      </c>
      <c r="G5483" s="1" t="s">
        <v>310</v>
      </c>
      <c r="H5483" s="1" t="s">
        <v>311</v>
      </c>
      <c r="I5483" s="1" t="s">
        <v>42</v>
      </c>
      <c r="J5483" s="1"/>
      <c r="K5483" s="1" t="s">
        <v>7419</v>
      </c>
      <c r="L5483" s="1" t="s">
        <v>99</v>
      </c>
      <c r="M5483" s="9">
        <v>45157.0</v>
      </c>
      <c r="N5483" s="9">
        <v>45156.0</v>
      </c>
      <c r="O5483" s="1"/>
      <c r="P5483" s="1">
        <v>8.33</v>
      </c>
      <c r="Q5483" s="1">
        <v>500000.0</v>
      </c>
      <c r="R5483" s="1">
        <v>300000.0</v>
      </c>
      <c r="S5483" s="10">
        <f>N5483+90</f>
        <v>45246</v>
      </c>
      <c r="V5483" s="5">
        <f t="shared" si="1292"/>
        <v>24990</v>
      </c>
      <c r="W5483" s="11">
        <f t="shared" si="1057"/>
        <v>29488.2</v>
      </c>
      <c r="Z5483" s="5">
        <f t="shared" si="1154"/>
        <v>18742.5</v>
      </c>
      <c r="AB5483" s="1"/>
      <c r="AC5483" s="1" t="str">
        <f>IF(T5483="","C","O")</f>
        <v>C</v>
      </c>
      <c r="AD5483" s="12" t="s">
        <v>47</v>
      </c>
      <c r="AE5483" s="12" t="s">
        <v>47</v>
      </c>
      <c r="AF5483" s="12" t="s">
        <v>47</v>
      </c>
      <c r="AG5483" s="12"/>
      <c r="AH5483" s="12"/>
      <c r="AI5483" s="12"/>
    </row>
    <row r="5484">
      <c r="A5484" s="1" t="s">
        <v>7420</v>
      </c>
      <c r="B5484" s="13"/>
      <c r="C5484" s="1" t="s">
        <v>36</v>
      </c>
      <c r="D5484" s="1" t="s">
        <v>81</v>
      </c>
      <c r="E5484" s="1" t="s">
        <v>113</v>
      </c>
      <c r="F5484" s="1" t="s">
        <v>2072</v>
      </c>
      <c r="G5484" s="1" t="s">
        <v>310</v>
      </c>
      <c r="H5484" s="1" t="s">
        <v>311</v>
      </c>
      <c r="I5484" s="1" t="s">
        <v>42</v>
      </c>
      <c r="J5484" s="1"/>
      <c r="K5484" s="1" t="s">
        <v>7421</v>
      </c>
      <c r="L5484" s="1" t="s">
        <v>150</v>
      </c>
      <c r="M5484" s="9">
        <v>45350.0</v>
      </c>
      <c r="N5484" s="9">
        <v>45350.0</v>
      </c>
      <c r="O5484" s="1"/>
      <c r="P5484" s="1">
        <v>8.33</v>
      </c>
      <c r="Q5484" s="1">
        <v>300000.0</v>
      </c>
      <c r="R5484" s="1">
        <v>300000.0</v>
      </c>
      <c r="S5484" s="10">
        <f>N5484+30</f>
        <v>45380</v>
      </c>
      <c r="V5484" s="5">
        <f t="shared" si="1292"/>
        <v>24990</v>
      </c>
      <c r="W5484" s="11">
        <f t="shared" si="1057"/>
        <v>29488.2</v>
      </c>
      <c r="X5484" s="1"/>
      <c r="Y5484" s="1"/>
      <c r="Z5484" s="5">
        <f t="shared" si="1154"/>
        <v>18742.5</v>
      </c>
      <c r="AA5484" s="1"/>
      <c r="AB5484" s="1"/>
      <c r="AC5484" s="1" t="s">
        <v>45</v>
      </c>
      <c r="AD5484" s="12" t="s">
        <v>47</v>
      </c>
      <c r="AE5484" s="12" t="s">
        <v>47</v>
      </c>
      <c r="AF5484" s="12" t="s">
        <v>47</v>
      </c>
      <c r="AG5484" s="12"/>
      <c r="AH5484" s="12"/>
      <c r="AI5484" s="12"/>
    </row>
    <row r="5485">
      <c r="A5485" s="1" t="s">
        <v>7422</v>
      </c>
      <c r="B5485" s="13"/>
      <c r="C5485" s="1" t="s">
        <v>36</v>
      </c>
      <c r="D5485" s="1" t="s">
        <v>50</v>
      </c>
      <c r="E5485" s="1" t="s">
        <v>113</v>
      </c>
      <c r="F5485" s="1" t="s">
        <v>630</v>
      </c>
      <c r="G5485" s="1" t="s">
        <v>152</v>
      </c>
      <c r="H5485" s="1" t="s">
        <v>153</v>
      </c>
      <c r="I5485" s="1" t="s">
        <v>234</v>
      </c>
      <c r="J5485" s="1"/>
      <c r="K5485" s="1" t="s">
        <v>7423</v>
      </c>
      <c r="L5485" s="1" t="s">
        <v>143</v>
      </c>
      <c r="M5485" s="9">
        <v>44742.0</v>
      </c>
      <c r="N5485" s="9">
        <v>44661.0</v>
      </c>
      <c r="O5485" s="1"/>
      <c r="P5485" s="1">
        <v>8.33</v>
      </c>
      <c r="Q5485" s="1">
        <v>300000.0</v>
      </c>
      <c r="R5485" s="1">
        <v>316000.0</v>
      </c>
      <c r="S5485" s="9">
        <v>44656.0</v>
      </c>
      <c r="T5485" s="9">
        <v>44661.0</v>
      </c>
      <c r="U5485" s="1" t="s">
        <v>7424</v>
      </c>
      <c r="V5485" s="5">
        <f t="shared" si="1292"/>
        <v>26322.8</v>
      </c>
      <c r="W5485" s="11">
        <f t="shared" si="1057"/>
        <v>31060.904</v>
      </c>
      <c r="X5485" s="9">
        <v>44686.0</v>
      </c>
      <c r="Y5485" s="5">
        <f>W5485</f>
        <v>31060.904</v>
      </c>
      <c r="Z5485" s="5">
        <f t="shared" si="1154"/>
        <v>19742.1</v>
      </c>
      <c r="AA5485" s="9">
        <v>44712.0</v>
      </c>
      <c r="AB5485" s="1" t="s">
        <v>7425</v>
      </c>
      <c r="AC5485" s="1" t="s">
        <v>55</v>
      </c>
      <c r="AD5485" s="12" t="s">
        <v>46</v>
      </c>
      <c r="AE5485" s="12" t="s">
        <v>46</v>
      </c>
      <c r="AF5485" s="12" t="s">
        <v>46</v>
      </c>
      <c r="AG5485" s="12" t="s">
        <v>46</v>
      </c>
      <c r="AH5485" s="12" t="s">
        <v>46</v>
      </c>
      <c r="AI5485" s="12" t="s">
        <v>46</v>
      </c>
    </row>
    <row r="5486">
      <c r="A5486" s="1" t="s">
        <v>7426</v>
      </c>
      <c r="B5486" s="13"/>
      <c r="C5486" s="1" t="s">
        <v>36</v>
      </c>
      <c r="D5486" s="1" t="s">
        <v>76</v>
      </c>
      <c r="E5486" s="1" t="s">
        <v>113</v>
      </c>
      <c r="F5486" s="1" t="s">
        <v>630</v>
      </c>
      <c r="G5486" s="1" t="s">
        <v>152</v>
      </c>
      <c r="H5486" s="1" t="s">
        <v>317</v>
      </c>
      <c r="I5486" s="1" t="s">
        <v>263</v>
      </c>
      <c r="J5486" s="1"/>
      <c r="K5486" s="1" t="s">
        <v>7427</v>
      </c>
      <c r="L5486" s="1" t="s">
        <v>143</v>
      </c>
      <c r="M5486" s="9">
        <v>45310.0</v>
      </c>
      <c r="N5486" s="9">
        <v>45310.0</v>
      </c>
      <c r="O5486" s="1"/>
      <c r="P5486" s="1">
        <v>8.33</v>
      </c>
      <c r="Q5486" s="1">
        <v>1000000.0</v>
      </c>
      <c r="R5486" s="1">
        <v>300000.0</v>
      </c>
      <c r="S5486" s="10">
        <f t="shared" ref="S5486:S5491" si="1324">N5486+30</f>
        <v>45340</v>
      </c>
      <c r="V5486" s="5">
        <f t="shared" si="1292"/>
        <v>24990</v>
      </c>
      <c r="W5486" s="11">
        <f t="shared" si="1057"/>
        <v>29488.2</v>
      </c>
      <c r="Z5486" s="5">
        <f t="shared" si="1154"/>
        <v>18742.5</v>
      </c>
      <c r="AB5486" s="1"/>
      <c r="AC5486" s="1" t="s">
        <v>45</v>
      </c>
      <c r="AD5486" s="12" t="s">
        <v>47</v>
      </c>
      <c r="AE5486" s="12" t="s">
        <v>47</v>
      </c>
      <c r="AF5486" s="12" t="s">
        <v>47</v>
      </c>
      <c r="AG5486" s="12"/>
      <c r="AH5486" s="12"/>
      <c r="AI5486" s="12"/>
    </row>
    <row r="5487">
      <c r="A5487" s="1" t="s">
        <v>7426</v>
      </c>
      <c r="B5487" s="13"/>
      <c r="C5487" s="1" t="s">
        <v>36</v>
      </c>
      <c r="D5487" s="1" t="s">
        <v>76</v>
      </c>
      <c r="E5487" s="1" t="s">
        <v>113</v>
      </c>
      <c r="F5487" s="1" t="s">
        <v>630</v>
      </c>
      <c r="G5487" s="1" t="s">
        <v>152</v>
      </c>
      <c r="H5487" s="1" t="s">
        <v>317</v>
      </c>
      <c r="I5487" s="1" t="s">
        <v>263</v>
      </c>
      <c r="J5487" s="1"/>
      <c r="K5487" s="1" t="s">
        <v>7427</v>
      </c>
      <c r="L5487" s="1" t="s">
        <v>143</v>
      </c>
      <c r="M5487" s="9">
        <v>45310.0</v>
      </c>
      <c r="N5487" s="9">
        <v>45310.0</v>
      </c>
      <c r="O5487" s="1"/>
      <c r="P5487" s="1">
        <v>8.33</v>
      </c>
      <c r="Q5487" s="1">
        <v>800000.0</v>
      </c>
      <c r="R5487" s="1">
        <v>300000.0</v>
      </c>
      <c r="S5487" s="10">
        <f t="shared" si="1324"/>
        <v>45340</v>
      </c>
      <c r="V5487" s="5">
        <f t="shared" si="1292"/>
        <v>24990</v>
      </c>
      <c r="W5487" s="11">
        <f t="shared" si="1057"/>
        <v>29488.2</v>
      </c>
      <c r="Y5487" s="1"/>
      <c r="Z5487" s="5">
        <f t="shared" si="1154"/>
        <v>18742.5</v>
      </c>
      <c r="AB5487" s="1"/>
      <c r="AC5487" s="1" t="s">
        <v>45</v>
      </c>
      <c r="AD5487" s="12" t="s">
        <v>47</v>
      </c>
      <c r="AE5487" s="12" t="s">
        <v>47</v>
      </c>
      <c r="AF5487" s="12" t="s">
        <v>47</v>
      </c>
      <c r="AG5487" s="12"/>
      <c r="AH5487" s="12"/>
      <c r="AI5487" s="12"/>
    </row>
    <row r="5488">
      <c r="A5488" s="1" t="s">
        <v>7426</v>
      </c>
      <c r="B5488" s="13"/>
      <c r="C5488" s="1" t="s">
        <v>36</v>
      </c>
      <c r="D5488" s="1" t="s">
        <v>76</v>
      </c>
      <c r="E5488" s="1" t="s">
        <v>113</v>
      </c>
      <c r="F5488" s="1" t="s">
        <v>630</v>
      </c>
      <c r="G5488" s="1" t="s">
        <v>152</v>
      </c>
      <c r="H5488" s="1" t="s">
        <v>317</v>
      </c>
      <c r="I5488" s="1" t="s">
        <v>263</v>
      </c>
      <c r="J5488" s="1"/>
      <c r="K5488" s="1" t="s">
        <v>7427</v>
      </c>
      <c r="L5488" s="1" t="s">
        <v>143</v>
      </c>
      <c r="M5488" s="9">
        <v>45310.0</v>
      </c>
      <c r="N5488" s="9">
        <v>45310.0</v>
      </c>
      <c r="O5488" s="1"/>
      <c r="P5488" s="1">
        <v>8.33</v>
      </c>
      <c r="Q5488" s="1">
        <v>700000.0</v>
      </c>
      <c r="R5488" s="1">
        <v>300000.0</v>
      </c>
      <c r="S5488" s="10">
        <f t="shared" si="1324"/>
        <v>45340</v>
      </c>
      <c r="V5488" s="5">
        <f t="shared" si="1292"/>
        <v>24990</v>
      </c>
      <c r="W5488" s="11">
        <f t="shared" si="1057"/>
        <v>29488.2</v>
      </c>
      <c r="Z5488" s="5">
        <f t="shared" si="1154"/>
        <v>18742.5</v>
      </c>
      <c r="AC5488" s="1" t="s">
        <v>45</v>
      </c>
      <c r="AD5488" s="12" t="s">
        <v>47</v>
      </c>
      <c r="AE5488" s="12" t="s">
        <v>47</v>
      </c>
      <c r="AF5488" s="12" t="s">
        <v>47</v>
      </c>
      <c r="AG5488" s="12"/>
      <c r="AH5488" s="12"/>
      <c r="AI5488" s="12"/>
    </row>
    <row r="5489">
      <c r="A5489" s="1" t="s">
        <v>7426</v>
      </c>
      <c r="B5489" s="13"/>
      <c r="C5489" s="1" t="s">
        <v>36</v>
      </c>
      <c r="D5489" s="1" t="s">
        <v>76</v>
      </c>
      <c r="E5489" s="1" t="s">
        <v>113</v>
      </c>
      <c r="F5489" s="1" t="s">
        <v>630</v>
      </c>
      <c r="G5489" s="1" t="s">
        <v>152</v>
      </c>
      <c r="H5489" s="1" t="s">
        <v>317</v>
      </c>
      <c r="I5489" s="1" t="s">
        <v>263</v>
      </c>
      <c r="J5489" s="1"/>
      <c r="K5489" s="1" t="s">
        <v>7427</v>
      </c>
      <c r="L5489" s="1" t="s">
        <v>143</v>
      </c>
      <c r="M5489" s="9">
        <v>45310.0</v>
      </c>
      <c r="N5489" s="9">
        <v>45310.0</v>
      </c>
      <c r="O5489" s="1"/>
      <c r="P5489" s="1">
        <v>8.33</v>
      </c>
      <c r="Q5489" s="1">
        <v>300000.0</v>
      </c>
      <c r="R5489" s="1">
        <v>300000.0</v>
      </c>
      <c r="S5489" s="10">
        <f t="shared" si="1324"/>
        <v>45340</v>
      </c>
      <c r="V5489" s="5">
        <f t="shared" si="1292"/>
        <v>24990</v>
      </c>
      <c r="W5489" s="11">
        <f t="shared" si="1057"/>
        <v>29488.2</v>
      </c>
      <c r="Z5489" s="5">
        <f t="shared" si="1154"/>
        <v>18742.5</v>
      </c>
      <c r="AC5489" s="1" t="str">
        <f t="shared" ref="AC5489:AC5490" si="1325">IF(T5489="","C","O")</f>
        <v>C</v>
      </c>
      <c r="AD5489" s="12" t="s">
        <v>47</v>
      </c>
      <c r="AE5489" s="12" t="s">
        <v>47</v>
      </c>
      <c r="AF5489" s="12" t="s">
        <v>47</v>
      </c>
      <c r="AG5489" s="12"/>
      <c r="AH5489" s="12"/>
      <c r="AI5489" s="12"/>
    </row>
    <row r="5490">
      <c r="A5490" s="1" t="s">
        <v>7426</v>
      </c>
      <c r="B5490" s="13"/>
      <c r="C5490" s="1" t="s">
        <v>36</v>
      </c>
      <c r="D5490" s="1" t="s">
        <v>76</v>
      </c>
      <c r="E5490" s="1" t="s">
        <v>113</v>
      </c>
      <c r="F5490" s="1" t="s">
        <v>630</v>
      </c>
      <c r="G5490" s="1" t="s">
        <v>152</v>
      </c>
      <c r="H5490" s="1" t="s">
        <v>317</v>
      </c>
      <c r="I5490" s="1" t="s">
        <v>263</v>
      </c>
      <c r="J5490" s="1"/>
      <c r="K5490" s="1" t="s">
        <v>7427</v>
      </c>
      <c r="L5490" s="1" t="s">
        <v>143</v>
      </c>
      <c r="M5490" s="9">
        <v>45310.0</v>
      </c>
      <c r="N5490" s="9">
        <v>45310.0</v>
      </c>
      <c r="O5490" s="1"/>
      <c r="P5490" s="1">
        <v>8.33</v>
      </c>
      <c r="Q5490" s="1">
        <v>300000.0</v>
      </c>
      <c r="R5490" s="1">
        <v>300000.0</v>
      </c>
      <c r="S5490" s="10">
        <f t="shared" si="1324"/>
        <v>45340</v>
      </c>
      <c r="V5490" s="5">
        <f t="shared" si="1292"/>
        <v>24990</v>
      </c>
      <c r="W5490" s="11">
        <f t="shared" si="1057"/>
        <v>29488.2</v>
      </c>
      <c r="Z5490" s="5">
        <f t="shared" si="1154"/>
        <v>18742.5</v>
      </c>
      <c r="AC5490" s="1" t="str">
        <f t="shared" si="1325"/>
        <v>C</v>
      </c>
      <c r="AD5490" s="12" t="s">
        <v>47</v>
      </c>
      <c r="AE5490" s="12" t="s">
        <v>47</v>
      </c>
      <c r="AF5490" s="12" t="s">
        <v>47</v>
      </c>
      <c r="AG5490" s="12"/>
      <c r="AH5490" s="12"/>
      <c r="AI5490" s="12"/>
    </row>
    <row r="5491">
      <c r="A5491" s="1" t="s">
        <v>7426</v>
      </c>
      <c r="B5491" s="13"/>
      <c r="C5491" s="1" t="s">
        <v>36</v>
      </c>
      <c r="D5491" s="1" t="s">
        <v>76</v>
      </c>
      <c r="E5491" s="1" t="s">
        <v>113</v>
      </c>
      <c r="F5491" s="1" t="s">
        <v>630</v>
      </c>
      <c r="G5491" s="1" t="s">
        <v>152</v>
      </c>
      <c r="H5491" s="1" t="s">
        <v>317</v>
      </c>
      <c r="I5491" s="1" t="s">
        <v>263</v>
      </c>
      <c r="J5491" s="1"/>
      <c r="K5491" s="1" t="s">
        <v>7427</v>
      </c>
      <c r="L5491" s="1" t="s">
        <v>143</v>
      </c>
      <c r="M5491" s="9">
        <v>45310.0</v>
      </c>
      <c r="N5491" s="9">
        <v>45310.0</v>
      </c>
      <c r="O5491" s="1"/>
      <c r="P5491" s="1">
        <v>8.33</v>
      </c>
      <c r="Q5491" s="1">
        <v>300000.0</v>
      </c>
      <c r="R5491" s="1">
        <v>300000.0</v>
      </c>
      <c r="S5491" s="10">
        <f t="shared" si="1324"/>
        <v>45340</v>
      </c>
      <c r="V5491" s="5">
        <f t="shared" si="1292"/>
        <v>24990</v>
      </c>
      <c r="W5491" s="11">
        <f t="shared" si="1057"/>
        <v>29488.2</v>
      </c>
      <c r="Z5491" s="5">
        <f t="shared" si="1154"/>
        <v>18742.5</v>
      </c>
      <c r="AC5491" s="1" t="s">
        <v>45</v>
      </c>
      <c r="AD5491" s="12" t="s">
        <v>47</v>
      </c>
      <c r="AE5491" s="12" t="s">
        <v>47</v>
      </c>
      <c r="AF5491" s="12" t="s">
        <v>47</v>
      </c>
      <c r="AG5491" s="12"/>
      <c r="AH5491" s="12"/>
      <c r="AI5491" s="12"/>
    </row>
    <row r="5492">
      <c r="A5492" s="1" t="s">
        <v>7428</v>
      </c>
      <c r="B5492" s="13"/>
      <c r="C5492" s="1" t="s">
        <v>132</v>
      </c>
      <c r="D5492" s="1" t="s">
        <v>76</v>
      </c>
      <c r="E5492" s="1" t="s">
        <v>38</v>
      </c>
      <c r="F5492" s="1" t="s">
        <v>984</v>
      </c>
      <c r="G5492" s="1" t="s">
        <v>152</v>
      </c>
      <c r="H5492" s="1" t="s">
        <v>153</v>
      </c>
      <c r="I5492" s="1" t="s">
        <v>42</v>
      </c>
      <c r="J5492" s="1"/>
      <c r="K5492" s="1" t="s">
        <v>7429</v>
      </c>
      <c r="L5492" s="1" t="s">
        <v>99</v>
      </c>
      <c r="M5492" s="9">
        <v>44652.0</v>
      </c>
      <c r="N5492" s="9">
        <v>44742.0</v>
      </c>
      <c r="O5492" s="1"/>
      <c r="P5492" s="1">
        <v>6.5</v>
      </c>
      <c r="Q5492" s="1">
        <v>500000.0</v>
      </c>
      <c r="R5492" s="1">
        <v>1128420.0</v>
      </c>
      <c r="S5492" s="9">
        <v>44872.0</v>
      </c>
      <c r="T5492" s="14">
        <v>44888.0</v>
      </c>
      <c r="U5492" s="1" t="s">
        <v>7430</v>
      </c>
      <c r="V5492" s="5">
        <f t="shared" si="1292"/>
        <v>73347.3</v>
      </c>
      <c r="W5492" s="11">
        <f t="shared" si="1057"/>
        <v>86549.814</v>
      </c>
      <c r="X5492" s="9">
        <v>44902.0</v>
      </c>
      <c r="Y5492" s="5">
        <f t="shared" ref="Y5492:Y5494" si="1326">W5492-(V5492*10%)</f>
        <v>79215.084</v>
      </c>
      <c r="Z5492" s="5">
        <f t="shared" si="1154"/>
        <v>55010.475</v>
      </c>
      <c r="AA5492" s="14">
        <v>44910.0</v>
      </c>
      <c r="AB5492" s="1" t="s">
        <v>7430</v>
      </c>
      <c r="AC5492" s="1" t="s">
        <v>55</v>
      </c>
      <c r="AD5492" s="12" t="s">
        <v>46</v>
      </c>
      <c r="AE5492" s="12" t="s">
        <v>46</v>
      </c>
      <c r="AF5492" s="12" t="s">
        <v>46</v>
      </c>
      <c r="AG5492" s="12" t="s">
        <v>46</v>
      </c>
      <c r="AH5492" s="12" t="s">
        <v>46</v>
      </c>
      <c r="AI5492" s="12" t="s">
        <v>46</v>
      </c>
    </row>
    <row r="5493">
      <c r="A5493" s="1" t="s">
        <v>7428</v>
      </c>
      <c r="B5493" s="13"/>
      <c r="C5493" s="1" t="s">
        <v>132</v>
      </c>
      <c r="D5493" s="1" t="s">
        <v>76</v>
      </c>
      <c r="E5493" s="1" t="s">
        <v>38</v>
      </c>
      <c r="F5493" s="1" t="s">
        <v>984</v>
      </c>
      <c r="G5493" s="1" t="s">
        <v>152</v>
      </c>
      <c r="H5493" s="1" t="s">
        <v>153</v>
      </c>
      <c r="I5493" s="1" t="s">
        <v>42</v>
      </c>
      <c r="J5493" s="1"/>
      <c r="K5493" s="1" t="s">
        <v>7429</v>
      </c>
      <c r="L5493" s="1" t="s">
        <v>99</v>
      </c>
      <c r="M5493" s="9">
        <v>44652.0</v>
      </c>
      <c r="N5493" s="9">
        <v>45034.0</v>
      </c>
      <c r="O5493" s="1"/>
      <c r="P5493" s="1">
        <v>7.0</v>
      </c>
      <c r="Q5493" s="1">
        <v>500000.0</v>
      </c>
      <c r="R5493" s="1">
        <v>536773.0</v>
      </c>
      <c r="S5493" s="9">
        <v>45021.0</v>
      </c>
      <c r="T5493" s="9">
        <v>45034.0</v>
      </c>
      <c r="U5493" s="1" t="s">
        <v>7431</v>
      </c>
      <c r="V5493" s="5">
        <f t="shared" si="1292"/>
        <v>37574.11</v>
      </c>
      <c r="W5493" s="11">
        <f t="shared" si="1057"/>
        <v>44337.4498</v>
      </c>
      <c r="X5493" s="9">
        <v>45051.0</v>
      </c>
      <c r="Y5493" s="5">
        <f t="shared" si="1326"/>
        <v>40580.0388</v>
      </c>
      <c r="Z5493" s="5">
        <f t="shared" si="1154"/>
        <v>28180.5825</v>
      </c>
      <c r="AA5493" s="9">
        <v>45057.0</v>
      </c>
      <c r="AB5493" s="1" t="s">
        <v>7432</v>
      </c>
      <c r="AC5493" s="1" t="s">
        <v>55</v>
      </c>
      <c r="AD5493" s="12" t="s">
        <v>46</v>
      </c>
      <c r="AE5493" s="12" t="s">
        <v>47</v>
      </c>
      <c r="AF5493" s="12" t="s">
        <v>47</v>
      </c>
      <c r="AG5493" s="12" t="s">
        <v>47</v>
      </c>
      <c r="AH5493" s="12" t="s">
        <v>47</v>
      </c>
      <c r="AI5493" s="12" t="s">
        <v>47</v>
      </c>
    </row>
    <row r="5494">
      <c r="A5494" s="1" t="s">
        <v>7428</v>
      </c>
      <c r="B5494" s="13"/>
      <c r="C5494" s="1" t="s">
        <v>132</v>
      </c>
      <c r="D5494" s="1" t="s">
        <v>76</v>
      </c>
      <c r="E5494" s="1" t="s">
        <v>38</v>
      </c>
      <c r="F5494" s="1" t="s">
        <v>984</v>
      </c>
      <c r="G5494" s="1" t="s">
        <v>152</v>
      </c>
      <c r="H5494" s="1" t="s">
        <v>153</v>
      </c>
      <c r="I5494" s="1" t="s">
        <v>42</v>
      </c>
      <c r="J5494" s="1"/>
      <c r="K5494" s="1" t="s">
        <v>7429</v>
      </c>
      <c r="L5494" s="1" t="s">
        <v>99</v>
      </c>
      <c r="M5494" s="9">
        <v>44652.0</v>
      </c>
      <c r="N5494" s="9">
        <v>45063.0</v>
      </c>
      <c r="O5494" s="1"/>
      <c r="P5494" s="1">
        <v>7.0</v>
      </c>
      <c r="Q5494" s="1">
        <v>1.15E7</v>
      </c>
      <c r="R5494" s="1">
        <v>1200000.0</v>
      </c>
      <c r="S5494" s="9">
        <v>45055.0</v>
      </c>
      <c r="T5494" s="9">
        <v>45063.0</v>
      </c>
      <c r="U5494" s="1" t="s">
        <v>7433</v>
      </c>
      <c r="V5494" s="5">
        <f t="shared" si="1292"/>
        <v>84000</v>
      </c>
      <c r="W5494" s="11">
        <f t="shared" si="1057"/>
        <v>99120</v>
      </c>
      <c r="X5494" s="9">
        <v>45085.0</v>
      </c>
      <c r="Y5494" s="5">
        <f t="shared" si="1326"/>
        <v>90720</v>
      </c>
      <c r="Z5494" s="5">
        <f t="shared" si="1154"/>
        <v>63000</v>
      </c>
      <c r="AA5494" s="9">
        <v>45085.0</v>
      </c>
      <c r="AB5494" s="1" t="s">
        <v>7434</v>
      </c>
      <c r="AC5494" s="1" t="s">
        <v>55</v>
      </c>
      <c r="AD5494" s="12" t="s">
        <v>46</v>
      </c>
      <c r="AE5494" s="12" t="s">
        <v>47</v>
      </c>
      <c r="AF5494" s="12" t="s">
        <v>47</v>
      </c>
      <c r="AG5494" s="12" t="s">
        <v>47</v>
      </c>
      <c r="AH5494" s="12" t="s">
        <v>47</v>
      </c>
      <c r="AI5494" s="12" t="s">
        <v>47</v>
      </c>
    </row>
    <row r="5495">
      <c r="A5495" s="1" t="s">
        <v>7435</v>
      </c>
      <c r="B5495" s="13"/>
      <c r="C5495" s="1" t="s">
        <v>36</v>
      </c>
      <c r="D5495" s="1" t="s">
        <v>81</v>
      </c>
      <c r="E5495" s="1" t="s">
        <v>77</v>
      </c>
      <c r="F5495" s="1" t="s">
        <v>951</v>
      </c>
      <c r="G5495" s="1" t="s">
        <v>134</v>
      </c>
      <c r="H5495" s="1" t="s">
        <v>135</v>
      </c>
      <c r="I5495" s="1" t="s">
        <v>187</v>
      </c>
      <c r="J5495" s="1"/>
      <c r="K5495" s="1" t="s">
        <v>7436</v>
      </c>
      <c r="L5495" s="1" t="s">
        <v>53</v>
      </c>
      <c r="M5495" s="9">
        <v>45343.0</v>
      </c>
      <c r="N5495" s="9">
        <v>45343.0</v>
      </c>
      <c r="O5495" s="1"/>
      <c r="P5495" s="1">
        <v>8.33</v>
      </c>
      <c r="Q5495" s="1">
        <v>500000.0</v>
      </c>
      <c r="R5495" s="1">
        <v>300000.0</v>
      </c>
      <c r="S5495" s="10">
        <f t="shared" ref="S5495:S5496" si="1327">N5495+30</f>
        <v>45373</v>
      </c>
      <c r="V5495" s="5">
        <f t="shared" si="1292"/>
        <v>24990</v>
      </c>
      <c r="W5495" s="11">
        <f t="shared" si="1057"/>
        <v>29488.2</v>
      </c>
      <c r="Z5495" s="5">
        <f t="shared" si="1154"/>
        <v>18742.5</v>
      </c>
      <c r="AC5495" s="1" t="str">
        <f>IF(T5495="","C","O")</f>
        <v>C</v>
      </c>
      <c r="AD5495" s="12" t="s">
        <v>47</v>
      </c>
      <c r="AE5495" s="12" t="s">
        <v>47</v>
      </c>
      <c r="AF5495" s="12" t="s">
        <v>47</v>
      </c>
      <c r="AG5495" s="12"/>
      <c r="AH5495" s="12"/>
      <c r="AI5495" s="12"/>
    </row>
    <row r="5496">
      <c r="A5496" s="1" t="s">
        <v>7437</v>
      </c>
      <c r="B5496" s="13"/>
      <c r="C5496" s="1" t="s">
        <v>36</v>
      </c>
      <c r="D5496" s="1" t="s">
        <v>96</v>
      </c>
      <c r="E5496" s="1" t="s">
        <v>38</v>
      </c>
      <c r="F5496" s="1" t="s">
        <v>935</v>
      </c>
      <c r="G5496" s="1" t="s">
        <v>196</v>
      </c>
      <c r="H5496" s="1" t="s">
        <v>197</v>
      </c>
      <c r="I5496" s="1" t="s">
        <v>42</v>
      </c>
      <c r="J5496" s="1"/>
      <c r="K5496" s="1" t="s">
        <v>7438</v>
      </c>
      <c r="L5496" s="1" t="s">
        <v>53</v>
      </c>
      <c r="M5496" s="9">
        <v>44740.0</v>
      </c>
      <c r="N5496" s="9">
        <v>44740.0</v>
      </c>
      <c r="O5496" s="1"/>
      <c r="P5496" s="1">
        <v>8.33</v>
      </c>
      <c r="Q5496" s="1">
        <v>100000.0</v>
      </c>
      <c r="R5496" s="1">
        <v>300000.0</v>
      </c>
      <c r="S5496" s="10">
        <f t="shared" si="1327"/>
        <v>44770</v>
      </c>
      <c r="V5496" s="5">
        <f t="shared" si="1292"/>
        <v>24990</v>
      </c>
      <c r="W5496" s="11">
        <f t="shared" si="1057"/>
        <v>29488.2</v>
      </c>
      <c r="Z5496" s="5">
        <f t="shared" si="1154"/>
        <v>18742.5</v>
      </c>
      <c r="AB5496" s="1"/>
      <c r="AC5496" s="1" t="s">
        <v>45</v>
      </c>
      <c r="AD5496" s="12" t="s">
        <v>46</v>
      </c>
      <c r="AE5496" s="12" t="s">
        <v>46</v>
      </c>
      <c r="AF5496" s="12" t="s">
        <v>46</v>
      </c>
      <c r="AG5496" s="12"/>
      <c r="AH5496" s="12"/>
      <c r="AI5496" s="12"/>
    </row>
    <row r="5497">
      <c r="A5497" s="1" t="s">
        <v>7439</v>
      </c>
      <c r="B5497" s="13"/>
      <c r="C5497" s="1" t="s">
        <v>132</v>
      </c>
      <c r="D5497" s="1" t="s">
        <v>37</v>
      </c>
      <c r="E5497" s="1" t="s">
        <v>38</v>
      </c>
      <c r="F5497" s="1" t="s">
        <v>240</v>
      </c>
      <c r="G5497" s="1" t="s">
        <v>616</v>
      </c>
      <c r="H5497" s="1" t="s">
        <v>617</v>
      </c>
      <c r="I5497" s="1" t="s">
        <v>42</v>
      </c>
      <c r="J5497" s="1"/>
      <c r="K5497" s="1" t="s">
        <v>7440</v>
      </c>
      <c r="L5497" s="1" t="s">
        <v>88</v>
      </c>
      <c r="M5497" s="9">
        <v>44652.0</v>
      </c>
      <c r="N5497" s="14">
        <v>44846.0</v>
      </c>
      <c r="O5497" s="1"/>
      <c r="P5497" s="1">
        <v>8.0</v>
      </c>
      <c r="Q5497" s="1">
        <v>500000.0</v>
      </c>
      <c r="R5497" s="1">
        <v>600587.0</v>
      </c>
      <c r="S5497" s="9">
        <v>44837.0</v>
      </c>
      <c r="T5497" s="14">
        <v>44846.0</v>
      </c>
      <c r="U5497" s="1" t="s">
        <v>7441</v>
      </c>
      <c r="V5497" s="5">
        <f t="shared" si="1292"/>
        <v>48046.96</v>
      </c>
      <c r="W5497" s="11">
        <f t="shared" si="1057"/>
        <v>56695.4128</v>
      </c>
      <c r="X5497" s="14">
        <v>44882.0</v>
      </c>
      <c r="Y5497" s="5">
        <f t="shared" ref="Y5497:Y5504" si="1328">W5497-(V5497*10%)</f>
        <v>51890.7168</v>
      </c>
      <c r="Z5497" s="5">
        <f t="shared" si="1154"/>
        <v>36035.22</v>
      </c>
      <c r="AA5497" s="14">
        <v>44886.0</v>
      </c>
      <c r="AB5497" s="1" t="s">
        <v>7441</v>
      </c>
      <c r="AC5497" s="1" t="s">
        <v>55</v>
      </c>
      <c r="AD5497" s="12" t="s">
        <v>46</v>
      </c>
      <c r="AE5497" s="12" t="s">
        <v>46</v>
      </c>
      <c r="AF5497" s="12" t="s">
        <v>46</v>
      </c>
      <c r="AG5497" s="12" t="s">
        <v>46</v>
      </c>
      <c r="AH5497" s="12" t="s">
        <v>46</v>
      </c>
      <c r="AI5497" s="12" t="s">
        <v>46</v>
      </c>
    </row>
    <row r="5498">
      <c r="A5498" s="1" t="s">
        <v>7442</v>
      </c>
      <c r="B5498" s="13"/>
      <c r="C5498" s="1" t="s">
        <v>36</v>
      </c>
      <c r="D5498" s="1" t="s">
        <v>76</v>
      </c>
      <c r="E5498" s="1" t="s">
        <v>77</v>
      </c>
      <c r="F5498" s="1" t="s">
        <v>1775</v>
      </c>
      <c r="G5498" s="1" t="s">
        <v>152</v>
      </c>
      <c r="H5498" s="1" t="s">
        <v>153</v>
      </c>
      <c r="I5498" s="1" t="s">
        <v>236</v>
      </c>
      <c r="J5498" s="1"/>
      <c r="K5498" s="1" t="s">
        <v>7443</v>
      </c>
      <c r="L5498" s="1" t="s">
        <v>150</v>
      </c>
      <c r="M5498" s="9">
        <v>44774.0</v>
      </c>
      <c r="N5498" s="9">
        <v>44774.0</v>
      </c>
      <c r="O5498" s="1"/>
      <c r="P5498" s="1">
        <v>8.0</v>
      </c>
      <c r="Q5498" s="1">
        <v>500000.0</v>
      </c>
      <c r="R5498" s="1">
        <v>723668.0</v>
      </c>
      <c r="S5498" s="9">
        <v>44683.0</v>
      </c>
      <c r="T5498" s="9">
        <v>44684.0</v>
      </c>
      <c r="U5498" s="1" t="s">
        <v>7444</v>
      </c>
      <c r="V5498" s="5">
        <f t="shared" si="1292"/>
        <v>57893.44</v>
      </c>
      <c r="W5498" s="11">
        <f t="shared" si="1057"/>
        <v>68314.2592</v>
      </c>
      <c r="X5498" s="9">
        <v>44713.0</v>
      </c>
      <c r="Y5498" s="5">
        <f t="shared" si="1328"/>
        <v>62524.9152</v>
      </c>
      <c r="Z5498" s="5">
        <f t="shared" si="1154"/>
        <v>43420.08</v>
      </c>
      <c r="AA5498" s="9">
        <v>44735.0</v>
      </c>
      <c r="AB5498" s="1" t="s">
        <v>7445</v>
      </c>
      <c r="AC5498" s="1" t="s">
        <v>55</v>
      </c>
      <c r="AD5498" s="12" t="s">
        <v>46</v>
      </c>
      <c r="AE5498" s="12" t="s">
        <v>46</v>
      </c>
      <c r="AF5498" s="12" t="s">
        <v>46</v>
      </c>
      <c r="AG5498" s="12" t="s">
        <v>46</v>
      </c>
      <c r="AH5498" s="12" t="s">
        <v>46</v>
      </c>
      <c r="AI5498" s="12" t="s">
        <v>46</v>
      </c>
    </row>
    <row r="5499">
      <c r="A5499" s="1" t="s">
        <v>7442</v>
      </c>
      <c r="B5499" s="13"/>
      <c r="C5499" s="1" t="s">
        <v>36</v>
      </c>
      <c r="D5499" s="1" t="s">
        <v>76</v>
      </c>
      <c r="E5499" s="1" t="s">
        <v>77</v>
      </c>
      <c r="F5499" s="1" t="s">
        <v>1775</v>
      </c>
      <c r="G5499" s="1" t="s">
        <v>152</v>
      </c>
      <c r="H5499" s="1" t="s">
        <v>153</v>
      </c>
      <c r="I5499" s="1" t="s">
        <v>236</v>
      </c>
      <c r="J5499" s="1"/>
      <c r="K5499" s="1" t="s">
        <v>7443</v>
      </c>
      <c r="L5499" s="1" t="s">
        <v>150</v>
      </c>
      <c r="M5499" s="9">
        <v>44774.0</v>
      </c>
      <c r="N5499" s="9">
        <v>44782.0</v>
      </c>
      <c r="O5499" s="1"/>
      <c r="P5499" s="1">
        <v>8.0</v>
      </c>
      <c r="Q5499" s="1">
        <v>950000.0</v>
      </c>
      <c r="R5499" s="1">
        <v>1014802.0</v>
      </c>
      <c r="S5499" s="9">
        <v>44781.0</v>
      </c>
      <c r="T5499" s="9">
        <v>44782.0</v>
      </c>
      <c r="U5499" s="1" t="s">
        <v>7446</v>
      </c>
      <c r="V5499" s="5">
        <f t="shared" si="1292"/>
        <v>81184.16</v>
      </c>
      <c r="W5499" s="11">
        <f t="shared" si="1057"/>
        <v>95797.3088</v>
      </c>
      <c r="X5499" s="9">
        <v>44826.0</v>
      </c>
      <c r="Y5499" s="5">
        <f t="shared" si="1328"/>
        <v>87678.8928</v>
      </c>
      <c r="Z5499" s="5">
        <f t="shared" si="1154"/>
        <v>60888.12</v>
      </c>
      <c r="AA5499" s="9">
        <v>44827.0</v>
      </c>
      <c r="AB5499" s="1" t="s">
        <v>7446</v>
      </c>
      <c r="AC5499" s="1" t="s">
        <v>55</v>
      </c>
      <c r="AD5499" s="12" t="s">
        <v>46</v>
      </c>
      <c r="AE5499" s="12" t="s">
        <v>46</v>
      </c>
      <c r="AF5499" s="12" t="s">
        <v>46</v>
      </c>
      <c r="AG5499" s="12" t="s">
        <v>46</v>
      </c>
      <c r="AH5499" s="12" t="s">
        <v>46</v>
      </c>
      <c r="AI5499" s="12" t="s">
        <v>46</v>
      </c>
    </row>
    <row r="5500">
      <c r="A5500" s="1" t="s">
        <v>7442</v>
      </c>
      <c r="B5500" s="13"/>
      <c r="C5500" s="1" t="s">
        <v>36</v>
      </c>
      <c r="D5500" s="1" t="s">
        <v>76</v>
      </c>
      <c r="E5500" s="1" t="s">
        <v>77</v>
      </c>
      <c r="F5500" s="1" t="s">
        <v>1775</v>
      </c>
      <c r="G5500" s="1" t="s">
        <v>152</v>
      </c>
      <c r="H5500" s="1" t="s">
        <v>153</v>
      </c>
      <c r="I5500" s="1" t="s">
        <v>236</v>
      </c>
      <c r="J5500" s="1"/>
      <c r="K5500" s="1" t="s">
        <v>7443</v>
      </c>
      <c r="L5500" s="1" t="s">
        <v>150</v>
      </c>
      <c r="M5500" s="9">
        <v>44774.0</v>
      </c>
      <c r="N5500" s="9">
        <v>44774.0</v>
      </c>
      <c r="O5500" s="1"/>
      <c r="P5500" s="1">
        <v>8.0</v>
      </c>
      <c r="Q5500" s="1">
        <v>500000.0</v>
      </c>
      <c r="R5500" s="1">
        <v>701007.0</v>
      </c>
      <c r="S5500" s="14">
        <v>44844.0</v>
      </c>
      <c r="T5500" s="14">
        <v>44844.0</v>
      </c>
      <c r="U5500" s="1" t="s">
        <v>7447</v>
      </c>
      <c r="V5500" s="5">
        <f t="shared" si="1292"/>
        <v>56080.56</v>
      </c>
      <c r="W5500" s="11">
        <f t="shared" si="1057"/>
        <v>66175.0608</v>
      </c>
      <c r="X5500" s="9">
        <v>44660.0</v>
      </c>
      <c r="Y5500" s="5">
        <f t="shared" si="1328"/>
        <v>60567.0048</v>
      </c>
      <c r="Z5500" s="5">
        <f t="shared" si="1154"/>
        <v>42060.42</v>
      </c>
      <c r="AA5500" s="14">
        <v>44912.0</v>
      </c>
      <c r="AB5500" s="1" t="s">
        <v>7447</v>
      </c>
      <c r="AC5500" s="1" t="s">
        <v>55</v>
      </c>
      <c r="AD5500" s="12" t="s">
        <v>46</v>
      </c>
      <c r="AE5500" s="12" t="s">
        <v>46</v>
      </c>
      <c r="AF5500" s="12" t="s">
        <v>46</v>
      </c>
      <c r="AG5500" s="12" t="s">
        <v>46</v>
      </c>
      <c r="AH5500" s="12" t="s">
        <v>46</v>
      </c>
      <c r="AI5500" s="12" t="s">
        <v>46</v>
      </c>
    </row>
    <row r="5501">
      <c r="A5501" s="1" t="s">
        <v>7442</v>
      </c>
      <c r="B5501" s="13"/>
      <c r="C5501" s="1" t="s">
        <v>36</v>
      </c>
      <c r="D5501" s="1" t="s">
        <v>76</v>
      </c>
      <c r="E5501" s="1" t="s">
        <v>77</v>
      </c>
      <c r="F5501" s="1" t="s">
        <v>1775</v>
      </c>
      <c r="G5501" s="1" t="s">
        <v>152</v>
      </c>
      <c r="H5501" s="1" t="s">
        <v>153</v>
      </c>
      <c r="I5501" s="1" t="s">
        <v>236</v>
      </c>
      <c r="J5501" s="1"/>
      <c r="K5501" s="1" t="s">
        <v>7443</v>
      </c>
      <c r="L5501" s="1" t="s">
        <v>150</v>
      </c>
      <c r="M5501" s="9">
        <v>44774.0</v>
      </c>
      <c r="N5501" s="9">
        <v>44774.0</v>
      </c>
      <c r="O5501" s="1"/>
      <c r="P5501" s="1">
        <v>8.0</v>
      </c>
      <c r="Q5501" s="1">
        <v>500000.0</v>
      </c>
      <c r="R5501" s="1">
        <v>600585.0</v>
      </c>
      <c r="S5501" s="14">
        <v>44844.0</v>
      </c>
      <c r="T5501" s="14">
        <v>44844.0</v>
      </c>
      <c r="U5501" s="1" t="s">
        <v>7448</v>
      </c>
      <c r="V5501" s="5">
        <f t="shared" si="1292"/>
        <v>48046.8</v>
      </c>
      <c r="W5501" s="11">
        <f t="shared" si="1057"/>
        <v>56695.224</v>
      </c>
      <c r="X5501" s="9">
        <v>44874.0</v>
      </c>
      <c r="Y5501" s="5">
        <f t="shared" si="1328"/>
        <v>51890.544</v>
      </c>
      <c r="Z5501" s="5">
        <f t="shared" si="1154"/>
        <v>36035.1</v>
      </c>
      <c r="AA5501" s="14">
        <v>44889.0</v>
      </c>
      <c r="AB5501" s="1" t="s">
        <v>7448</v>
      </c>
      <c r="AC5501" s="1" t="s">
        <v>55</v>
      </c>
      <c r="AD5501" s="12" t="s">
        <v>46</v>
      </c>
      <c r="AE5501" s="12" t="s">
        <v>46</v>
      </c>
      <c r="AF5501" s="12" t="s">
        <v>46</v>
      </c>
      <c r="AG5501" s="12" t="s">
        <v>46</v>
      </c>
      <c r="AH5501" s="12" t="s">
        <v>46</v>
      </c>
      <c r="AI5501" s="12" t="s">
        <v>46</v>
      </c>
    </row>
    <row r="5502">
      <c r="A5502" s="1" t="s">
        <v>7449</v>
      </c>
      <c r="B5502" s="13"/>
      <c r="C5502" s="1" t="s">
        <v>36</v>
      </c>
      <c r="D5502" s="1" t="s">
        <v>102</v>
      </c>
      <c r="E5502" s="1" t="s">
        <v>38</v>
      </c>
      <c r="F5502" s="1" t="s">
        <v>771</v>
      </c>
      <c r="G5502" s="1" t="s">
        <v>152</v>
      </c>
      <c r="H5502" s="1" t="s">
        <v>317</v>
      </c>
      <c r="I5502" s="1" t="s">
        <v>42</v>
      </c>
      <c r="J5502" s="1"/>
      <c r="K5502" s="1" t="s">
        <v>7450</v>
      </c>
      <c r="L5502" s="1" t="s">
        <v>53</v>
      </c>
      <c r="M5502" s="9">
        <v>45139.0</v>
      </c>
      <c r="N5502" s="9">
        <v>45139.0</v>
      </c>
      <c r="O5502" s="1"/>
      <c r="P5502" s="1">
        <v>7.5</v>
      </c>
      <c r="Q5502" s="1">
        <v>650000.0</v>
      </c>
      <c r="R5502" s="1">
        <v>680952.0</v>
      </c>
      <c r="S5502" s="9">
        <v>45131.0</v>
      </c>
      <c r="T5502" s="9">
        <v>45139.0</v>
      </c>
      <c r="U5502" s="1" t="s">
        <v>7451</v>
      </c>
      <c r="V5502" s="5">
        <f t="shared" si="1292"/>
        <v>51071.4</v>
      </c>
      <c r="W5502" s="11">
        <f t="shared" si="1057"/>
        <v>60264.252</v>
      </c>
      <c r="X5502" s="9">
        <v>45161.0</v>
      </c>
      <c r="Y5502" s="5">
        <f t="shared" si="1328"/>
        <v>55157.112</v>
      </c>
      <c r="Z5502" s="5">
        <f t="shared" si="1154"/>
        <v>38303.55</v>
      </c>
      <c r="AA5502" s="9">
        <v>45169.0</v>
      </c>
      <c r="AB5502" s="1" t="s">
        <v>7452</v>
      </c>
      <c r="AC5502" s="1" t="s">
        <v>55</v>
      </c>
      <c r="AD5502" s="12" t="s">
        <v>47</v>
      </c>
      <c r="AE5502" s="12" t="s">
        <v>47</v>
      </c>
      <c r="AF5502" s="12" t="s">
        <v>47</v>
      </c>
      <c r="AG5502" s="12" t="s">
        <v>47</v>
      </c>
      <c r="AH5502" s="12" t="s">
        <v>47</v>
      </c>
      <c r="AI5502" s="12" t="s">
        <v>47</v>
      </c>
    </row>
    <row r="5503">
      <c r="A5503" s="1" t="s">
        <v>7453</v>
      </c>
      <c r="B5503" s="13"/>
      <c r="C5503" s="1" t="s">
        <v>36</v>
      </c>
      <c r="D5503" s="1" t="s">
        <v>96</v>
      </c>
      <c r="E5503" s="1" t="s">
        <v>77</v>
      </c>
      <c r="F5503" s="1" t="s">
        <v>7454</v>
      </c>
      <c r="G5503" s="1" t="s">
        <v>152</v>
      </c>
      <c r="H5503" s="1" t="s">
        <v>317</v>
      </c>
      <c r="I5503" s="1" t="s">
        <v>234</v>
      </c>
      <c r="J5503" s="1"/>
      <c r="K5503" s="1" t="s">
        <v>7455</v>
      </c>
      <c r="L5503" s="1" t="s">
        <v>150</v>
      </c>
      <c r="M5503" s="9">
        <v>44652.0</v>
      </c>
      <c r="N5503" s="9">
        <v>44691.0</v>
      </c>
      <c r="O5503" s="1"/>
      <c r="P5503" s="1">
        <v>8.33</v>
      </c>
      <c r="Q5503" s="1">
        <v>1999999.0</v>
      </c>
      <c r="R5503" s="1">
        <v>3538482.0</v>
      </c>
      <c r="S5503" s="9">
        <v>44691.0</v>
      </c>
      <c r="T5503" s="9">
        <v>44698.0</v>
      </c>
      <c r="U5503" s="1" t="s">
        <v>7456</v>
      </c>
      <c r="V5503" s="5">
        <f t="shared" si="1292"/>
        <v>294755.5506</v>
      </c>
      <c r="W5503" s="11">
        <f>V5503</f>
        <v>294755.5506</v>
      </c>
      <c r="X5503" s="9">
        <v>44784.0</v>
      </c>
      <c r="Y5503" s="5">
        <f t="shared" si="1328"/>
        <v>265279.9955</v>
      </c>
      <c r="Z5503" s="5">
        <f t="shared" si="1154"/>
        <v>221066.663</v>
      </c>
      <c r="AA5503" s="9">
        <v>44791.0</v>
      </c>
      <c r="AB5503" s="1" t="s">
        <v>7457</v>
      </c>
      <c r="AC5503" s="1" t="s">
        <v>55</v>
      </c>
      <c r="AD5503" s="12" t="s">
        <v>46</v>
      </c>
      <c r="AE5503" s="12" t="s">
        <v>46</v>
      </c>
      <c r="AF5503" s="12" t="s">
        <v>46</v>
      </c>
      <c r="AG5503" s="12" t="s">
        <v>46</v>
      </c>
      <c r="AH5503" s="12" t="s">
        <v>46</v>
      </c>
      <c r="AI5503" s="12" t="s">
        <v>46</v>
      </c>
    </row>
    <row r="5504">
      <c r="A5504" s="1" t="s">
        <v>7453</v>
      </c>
      <c r="B5504" s="13"/>
      <c r="C5504" s="1" t="s">
        <v>36</v>
      </c>
      <c r="D5504" s="1" t="s">
        <v>96</v>
      </c>
      <c r="E5504" s="1" t="s">
        <v>77</v>
      </c>
      <c r="F5504" s="1" t="s">
        <v>7454</v>
      </c>
      <c r="G5504" s="1" t="s">
        <v>152</v>
      </c>
      <c r="H5504" s="1" t="s">
        <v>317</v>
      </c>
      <c r="I5504" s="1" t="s">
        <v>234</v>
      </c>
      <c r="J5504" s="1"/>
      <c r="K5504" s="1" t="s">
        <v>7455</v>
      </c>
      <c r="L5504" s="1" t="s">
        <v>150</v>
      </c>
      <c r="M5504" s="9">
        <v>44652.0</v>
      </c>
      <c r="N5504" s="9">
        <v>45142.0</v>
      </c>
      <c r="O5504" s="1"/>
      <c r="P5504" s="1">
        <v>8.33</v>
      </c>
      <c r="Q5504" s="1">
        <v>2500000.0</v>
      </c>
      <c r="R5504" s="1">
        <v>2604109.0</v>
      </c>
      <c r="S5504" s="9">
        <v>45069.0</v>
      </c>
      <c r="T5504" s="9">
        <v>45142.0</v>
      </c>
      <c r="U5504" s="1" t="s">
        <v>7458</v>
      </c>
      <c r="V5504" s="5">
        <f t="shared" si="1292"/>
        <v>216922.2797</v>
      </c>
      <c r="W5504" s="11">
        <f t="shared" ref="W5504:W5602" si="1329">V5504*118%</f>
        <v>255968.29</v>
      </c>
      <c r="X5504" s="14">
        <v>45255.0</v>
      </c>
      <c r="Y5504" s="5">
        <f t="shared" si="1328"/>
        <v>234276.0621</v>
      </c>
      <c r="Z5504" s="5">
        <f t="shared" si="1154"/>
        <v>162691.7098</v>
      </c>
      <c r="AA5504" s="14">
        <v>45259.0</v>
      </c>
      <c r="AB5504" s="1" t="s">
        <v>7458</v>
      </c>
      <c r="AC5504" s="1" t="s">
        <v>55</v>
      </c>
      <c r="AD5504" s="12" t="s">
        <v>46</v>
      </c>
      <c r="AE5504" s="12" t="s">
        <v>47</v>
      </c>
      <c r="AF5504" s="12" t="s">
        <v>47</v>
      </c>
      <c r="AG5504" s="12" t="s">
        <v>47</v>
      </c>
      <c r="AH5504" s="12" t="s">
        <v>47</v>
      </c>
      <c r="AI5504" s="12" t="s">
        <v>47</v>
      </c>
    </row>
    <row r="5505">
      <c r="A5505" s="1" t="s">
        <v>7453</v>
      </c>
      <c r="B5505" s="13"/>
      <c r="C5505" s="1" t="s">
        <v>36</v>
      </c>
      <c r="D5505" s="1" t="s">
        <v>96</v>
      </c>
      <c r="E5505" s="1" t="s">
        <v>77</v>
      </c>
      <c r="F5505" s="1" t="s">
        <v>7454</v>
      </c>
      <c r="G5505" s="1" t="s">
        <v>152</v>
      </c>
      <c r="H5505" s="1" t="s">
        <v>317</v>
      </c>
      <c r="I5505" s="1" t="s">
        <v>234</v>
      </c>
      <c r="J5505" s="1"/>
      <c r="K5505" s="1" t="s">
        <v>7455</v>
      </c>
      <c r="L5505" s="1" t="s">
        <v>150</v>
      </c>
      <c r="M5505" s="9">
        <v>44652.0</v>
      </c>
      <c r="N5505" s="9">
        <v>45078.0</v>
      </c>
      <c r="O5505" s="1"/>
      <c r="P5505" s="1">
        <v>8.33</v>
      </c>
      <c r="Q5505" s="1">
        <v>2500000.0</v>
      </c>
      <c r="R5505" s="1">
        <v>300000.0</v>
      </c>
      <c r="S5505" s="10">
        <f t="shared" ref="S5505:S5507" si="1330">N5505+90</f>
        <v>45168</v>
      </c>
      <c r="V5505" s="5">
        <f t="shared" si="1292"/>
        <v>24990</v>
      </c>
      <c r="W5505" s="11">
        <f t="shared" si="1329"/>
        <v>29488.2</v>
      </c>
      <c r="Z5505" s="5">
        <f t="shared" si="1154"/>
        <v>18742.5</v>
      </c>
      <c r="AC5505" s="1" t="str">
        <f t="shared" ref="AC5505:AC5506" si="1331">IF(T5505="","C","O")</f>
        <v>C</v>
      </c>
      <c r="AD5505" s="12" t="s">
        <v>46</v>
      </c>
      <c r="AE5505" s="12" t="s">
        <v>47</v>
      </c>
      <c r="AF5505" s="12" t="s">
        <v>47</v>
      </c>
      <c r="AG5505" s="12"/>
      <c r="AH5505" s="12"/>
      <c r="AI5505" s="12"/>
    </row>
    <row r="5506">
      <c r="A5506" s="1" t="s">
        <v>7453</v>
      </c>
      <c r="B5506" s="13"/>
      <c r="C5506" s="1" t="s">
        <v>36</v>
      </c>
      <c r="D5506" s="1" t="s">
        <v>96</v>
      </c>
      <c r="E5506" s="1" t="s">
        <v>77</v>
      </c>
      <c r="F5506" s="1" t="s">
        <v>7454</v>
      </c>
      <c r="G5506" s="1" t="s">
        <v>152</v>
      </c>
      <c r="H5506" s="1" t="s">
        <v>317</v>
      </c>
      <c r="I5506" s="1" t="s">
        <v>234</v>
      </c>
      <c r="J5506" s="1"/>
      <c r="K5506" s="1" t="s">
        <v>7455</v>
      </c>
      <c r="L5506" s="1" t="s">
        <v>150</v>
      </c>
      <c r="M5506" s="9">
        <v>44652.0</v>
      </c>
      <c r="N5506" s="9">
        <v>45075.0</v>
      </c>
      <c r="O5506" s="1"/>
      <c r="P5506" s="1">
        <v>8.33</v>
      </c>
      <c r="Q5506" s="1">
        <v>2500000.0</v>
      </c>
      <c r="R5506" s="1">
        <v>300000.0</v>
      </c>
      <c r="S5506" s="10">
        <f t="shared" si="1330"/>
        <v>45165</v>
      </c>
      <c r="V5506" s="5">
        <f t="shared" si="1292"/>
        <v>24990</v>
      </c>
      <c r="W5506" s="11">
        <f t="shared" si="1329"/>
        <v>29488.2</v>
      </c>
      <c r="Z5506" s="5">
        <f t="shared" si="1154"/>
        <v>18742.5</v>
      </c>
      <c r="AC5506" s="1" t="str">
        <f t="shared" si="1331"/>
        <v>C</v>
      </c>
      <c r="AD5506" s="12" t="s">
        <v>46</v>
      </c>
      <c r="AE5506" s="12" t="s">
        <v>47</v>
      </c>
      <c r="AF5506" s="12" t="s">
        <v>47</v>
      </c>
      <c r="AG5506" s="12"/>
      <c r="AH5506" s="12"/>
      <c r="AI5506" s="12"/>
    </row>
    <row r="5507">
      <c r="A5507" s="1" t="s">
        <v>7459</v>
      </c>
      <c r="B5507" s="13"/>
      <c r="C5507" s="1" t="s">
        <v>36</v>
      </c>
      <c r="D5507" s="1" t="s">
        <v>96</v>
      </c>
      <c r="E5507" s="1" t="s">
        <v>113</v>
      </c>
      <c r="F5507" s="1" t="s">
        <v>7460</v>
      </c>
      <c r="G5507" s="1" t="s">
        <v>115</v>
      </c>
      <c r="H5507" s="1" t="s">
        <v>116</v>
      </c>
      <c r="I5507" s="1" t="s">
        <v>42</v>
      </c>
      <c r="J5507" s="1"/>
      <c r="K5507" s="1" t="s">
        <v>7461</v>
      </c>
      <c r="L5507" s="1" t="s">
        <v>99</v>
      </c>
      <c r="M5507" s="9">
        <v>44998.0</v>
      </c>
      <c r="N5507" s="9">
        <v>44998.0</v>
      </c>
      <c r="O5507" s="1"/>
      <c r="P5507" s="1">
        <v>8.33</v>
      </c>
      <c r="Q5507" s="1">
        <v>300000.0</v>
      </c>
      <c r="R5507" s="1">
        <v>300000.0</v>
      </c>
      <c r="S5507" s="10">
        <f t="shared" si="1330"/>
        <v>45088</v>
      </c>
      <c r="V5507" s="5">
        <f t="shared" si="1292"/>
        <v>24990</v>
      </c>
      <c r="W5507" s="11">
        <f t="shared" si="1329"/>
        <v>29488.2</v>
      </c>
      <c r="Z5507" s="5">
        <f t="shared" si="1154"/>
        <v>18742.5</v>
      </c>
      <c r="AC5507" s="1" t="s">
        <v>45</v>
      </c>
      <c r="AD5507" s="12" t="s">
        <v>46</v>
      </c>
      <c r="AE5507" s="12" t="s">
        <v>46</v>
      </c>
      <c r="AF5507" s="12" t="s">
        <v>47</v>
      </c>
      <c r="AG5507" s="12"/>
      <c r="AH5507" s="12"/>
      <c r="AI5507" s="12"/>
    </row>
    <row r="5508">
      <c r="A5508" s="1" t="s">
        <v>7462</v>
      </c>
      <c r="B5508" s="13"/>
      <c r="C5508" s="1" t="s">
        <v>36</v>
      </c>
      <c r="D5508" s="1" t="s">
        <v>96</v>
      </c>
      <c r="E5508" s="1" t="s">
        <v>38</v>
      </c>
      <c r="F5508" s="1" t="s">
        <v>1546</v>
      </c>
      <c r="G5508" s="1" t="s">
        <v>40</v>
      </c>
      <c r="H5508" s="1" t="s">
        <v>41</v>
      </c>
      <c r="I5508" s="1" t="s">
        <v>42</v>
      </c>
      <c r="J5508" s="1"/>
      <c r="K5508" s="1" t="s">
        <v>7463</v>
      </c>
      <c r="L5508" s="1" t="s">
        <v>44</v>
      </c>
      <c r="M5508" s="9">
        <v>45016.0</v>
      </c>
      <c r="N5508" s="9">
        <v>44765.0</v>
      </c>
      <c r="O5508" s="9">
        <v>44765.0</v>
      </c>
      <c r="P5508" s="1">
        <v>7.5</v>
      </c>
      <c r="Q5508" s="1">
        <v>500000.0</v>
      </c>
      <c r="R5508" s="1">
        <v>594000.0</v>
      </c>
      <c r="S5508" s="9">
        <v>44750.0</v>
      </c>
      <c r="T5508" s="9">
        <v>44765.0</v>
      </c>
      <c r="U5508" s="1" t="s">
        <v>7464</v>
      </c>
      <c r="V5508" s="5">
        <f t="shared" si="1292"/>
        <v>44550</v>
      </c>
      <c r="W5508" s="11">
        <f t="shared" si="1329"/>
        <v>52569</v>
      </c>
      <c r="X5508" s="9">
        <v>44784.0</v>
      </c>
      <c r="Y5508" s="5">
        <f t="shared" ref="Y5508:Y5510" si="1332">W5508-(V5508*10%)</f>
        <v>48114</v>
      </c>
      <c r="Z5508" s="5">
        <f t="shared" si="1154"/>
        <v>33412.5</v>
      </c>
      <c r="AA5508" s="9">
        <v>44791.0</v>
      </c>
      <c r="AB5508" s="1" t="s">
        <v>7464</v>
      </c>
      <c r="AC5508" s="1" t="s">
        <v>55</v>
      </c>
      <c r="AD5508" s="12" t="s">
        <v>46</v>
      </c>
      <c r="AE5508" s="12" t="s">
        <v>46</v>
      </c>
      <c r="AF5508" s="12" t="s">
        <v>46</v>
      </c>
      <c r="AG5508" s="12" t="s">
        <v>46</v>
      </c>
      <c r="AH5508" s="12" t="s">
        <v>46</v>
      </c>
      <c r="AI5508" s="12" t="s">
        <v>46</v>
      </c>
    </row>
    <row r="5509">
      <c r="A5509" s="1" t="s">
        <v>7462</v>
      </c>
      <c r="B5509" s="13"/>
      <c r="C5509" s="1" t="s">
        <v>36</v>
      </c>
      <c r="D5509" s="1" t="s">
        <v>96</v>
      </c>
      <c r="E5509" s="1" t="s">
        <v>38</v>
      </c>
      <c r="F5509" s="1" t="s">
        <v>1546</v>
      </c>
      <c r="G5509" s="1" t="s">
        <v>40</v>
      </c>
      <c r="H5509" s="1" t="s">
        <v>41</v>
      </c>
      <c r="I5509" s="1" t="s">
        <v>42</v>
      </c>
      <c r="J5509" s="1"/>
      <c r="K5509" s="1" t="s">
        <v>7463</v>
      </c>
      <c r="L5509" s="1" t="s">
        <v>44</v>
      </c>
      <c r="M5509" s="9">
        <v>45016.0</v>
      </c>
      <c r="N5509" s="9">
        <v>44807.0</v>
      </c>
      <c r="O5509" s="9">
        <v>44807.0</v>
      </c>
      <c r="P5509" s="1">
        <v>7.5</v>
      </c>
      <c r="Q5509" s="1">
        <v>500000.0</v>
      </c>
      <c r="R5509" s="1">
        <v>336000.0</v>
      </c>
      <c r="S5509" s="9">
        <v>44805.0</v>
      </c>
      <c r="T5509" s="9">
        <v>44807.0</v>
      </c>
      <c r="U5509" s="1" t="s">
        <v>7465</v>
      </c>
      <c r="V5509" s="5">
        <f t="shared" si="1292"/>
        <v>25200</v>
      </c>
      <c r="W5509" s="11">
        <f t="shared" si="1329"/>
        <v>29736</v>
      </c>
      <c r="X5509" s="9">
        <v>44839.0</v>
      </c>
      <c r="Y5509" s="5">
        <f t="shared" si="1332"/>
        <v>27216</v>
      </c>
      <c r="Z5509" s="5">
        <f t="shared" si="1154"/>
        <v>18900</v>
      </c>
      <c r="AA5509" s="9">
        <v>44841.0</v>
      </c>
      <c r="AB5509" s="1" t="s">
        <v>7465</v>
      </c>
      <c r="AC5509" s="1" t="s">
        <v>55</v>
      </c>
      <c r="AD5509" s="12" t="s">
        <v>46</v>
      </c>
      <c r="AE5509" s="12" t="s">
        <v>46</v>
      </c>
      <c r="AF5509" s="12" t="s">
        <v>46</v>
      </c>
      <c r="AG5509" s="12" t="s">
        <v>46</v>
      </c>
      <c r="AH5509" s="12" t="s">
        <v>46</v>
      </c>
      <c r="AI5509" s="12" t="s">
        <v>46</v>
      </c>
    </row>
    <row r="5510">
      <c r="A5510" s="1" t="s">
        <v>7462</v>
      </c>
      <c r="B5510" s="13"/>
      <c r="C5510" s="1" t="s">
        <v>36</v>
      </c>
      <c r="D5510" s="1" t="s">
        <v>96</v>
      </c>
      <c r="E5510" s="1" t="s">
        <v>38</v>
      </c>
      <c r="F5510" s="1" t="s">
        <v>1546</v>
      </c>
      <c r="G5510" s="1" t="s">
        <v>40</v>
      </c>
      <c r="H5510" s="1" t="s">
        <v>41</v>
      </c>
      <c r="I5510" s="1" t="s">
        <v>42</v>
      </c>
      <c r="J5510" s="1"/>
      <c r="K5510" s="1" t="s">
        <v>7463</v>
      </c>
      <c r="L5510" s="1" t="s">
        <v>44</v>
      </c>
      <c r="M5510" s="9">
        <v>45016.0</v>
      </c>
      <c r="N5510" s="9">
        <v>44807.0</v>
      </c>
      <c r="O5510" s="9">
        <v>44807.0</v>
      </c>
      <c r="P5510" s="1">
        <v>7.5</v>
      </c>
      <c r="Q5510" s="1">
        <v>500000.0</v>
      </c>
      <c r="R5510" s="1">
        <v>164052.0</v>
      </c>
      <c r="S5510" s="9">
        <v>44805.0</v>
      </c>
      <c r="T5510" s="9">
        <v>44807.0</v>
      </c>
      <c r="U5510" s="1" t="s">
        <v>7466</v>
      </c>
      <c r="V5510" s="5">
        <f t="shared" si="1292"/>
        <v>12303.9</v>
      </c>
      <c r="W5510" s="11">
        <f t="shared" si="1329"/>
        <v>14518.602</v>
      </c>
      <c r="X5510" s="9">
        <v>44839.0</v>
      </c>
      <c r="Y5510" s="5">
        <f t="shared" si="1332"/>
        <v>13288.212</v>
      </c>
      <c r="Z5510" s="5">
        <f t="shared" si="1154"/>
        <v>9227.925</v>
      </c>
      <c r="AA5510" s="9">
        <v>44841.0</v>
      </c>
      <c r="AB5510" s="1" t="s">
        <v>7466</v>
      </c>
      <c r="AC5510" s="1" t="s">
        <v>55</v>
      </c>
      <c r="AD5510" s="12" t="s">
        <v>46</v>
      </c>
      <c r="AE5510" s="12" t="s">
        <v>46</v>
      </c>
      <c r="AF5510" s="12" t="s">
        <v>46</v>
      </c>
      <c r="AG5510" s="12" t="s">
        <v>46</v>
      </c>
      <c r="AH5510" s="12" t="s">
        <v>46</v>
      </c>
      <c r="AI5510" s="12" t="s">
        <v>46</v>
      </c>
    </row>
    <row r="5511">
      <c r="A5511" s="1" t="s">
        <v>7462</v>
      </c>
      <c r="B5511" s="13"/>
      <c r="C5511" s="1" t="s">
        <v>36</v>
      </c>
      <c r="D5511" s="1" t="s">
        <v>96</v>
      </c>
      <c r="E5511" s="1" t="s">
        <v>38</v>
      </c>
      <c r="F5511" s="1" t="s">
        <v>1546</v>
      </c>
      <c r="G5511" s="1" t="s">
        <v>40</v>
      </c>
      <c r="H5511" s="1" t="s">
        <v>41</v>
      </c>
      <c r="I5511" s="1" t="s">
        <v>42</v>
      </c>
      <c r="J5511" s="1"/>
      <c r="K5511" s="1" t="s">
        <v>7463</v>
      </c>
      <c r="L5511" s="1" t="s">
        <v>44</v>
      </c>
      <c r="M5511" s="9">
        <v>45016.0</v>
      </c>
      <c r="N5511" s="9">
        <v>44807.0</v>
      </c>
      <c r="O5511" s="9">
        <v>44807.0</v>
      </c>
      <c r="P5511" s="1">
        <v>8.33</v>
      </c>
      <c r="Q5511" s="1">
        <v>500000.0</v>
      </c>
      <c r="R5511" s="1">
        <v>850000.0</v>
      </c>
      <c r="S5511" s="9">
        <v>44693.0</v>
      </c>
      <c r="T5511" s="14">
        <v>44915.0</v>
      </c>
      <c r="U5511" s="1" t="s">
        <v>7467</v>
      </c>
      <c r="V5511" s="5">
        <f t="shared" si="1292"/>
        <v>70805</v>
      </c>
      <c r="W5511" s="11">
        <f t="shared" si="1329"/>
        <v>83549.9</v>
      </c>
      <c r="X5511" s="14"/>
      <c r="Y5511" s="1"/>
      <c r="Z5511" s="5">
        <f t="shared" si="1154"/>
        <v>53103.75</v>
      </c>
      <c r="AA5511" s="1"/>
      <c r="AB5511" s="1"/>
      <c r="AC5511" s="1" t="s">
        <v>162</v>
      </c>
      <c r="AD5511" s="12" t="s">
        <v>46</v>
      </c>
      <c r="AE5511" s="12" t="s">
        <v>46</v>
      </c>
      <c r="AF5511" s="12" t="s">
        <v>46</v>
      </c>
      <c r="AG5511" s="12" t="s">
        <v>46</v>
      </c>
      <c r="AH5511" s="12"/>
      <c r="AI5511" s="12"/>
    </row>
    <row r="5512">
      <c r="A5512" s="1" t="s">
        <v>7462</v>
      </c>
      <c r="B5512" s="13"/>
      <c r="C5512" s="1" t="s">
        <v>36</v>
      </c>
      <c r="D5512" s="1" t="s">
        <v>96</v>
      </c>
      <c r="E5512" s="1" t="s">
        <v>38</v>
      </c>
      <c r="F5512" s="1" t="s">
        <v>1546</v>
      </c>
      <c r="G5512" s="1" t="s">
        <v>40</v>
      </c>
      <c r="H5512" s="1" t="s">
        <v>41</v>
      </c>
      <c r="I5512" s="1" t="s">
        <v>42</v>
      </c>
      <c r="J5512" s="1"/>
      <c r="K5512" s="1" t="s">
        <v>7463</v>
      </c>
      <c r="L5512" s="1" t="s">
        <v>44</v>
      </c>
      <c r="M5512" s="9">
        <v>45016.0</v>
      </c>
      <c r="N5512" s="9">
        <v>44807.0</v>
      </c>
      <c r="O5512" s="9">
        <v>44807.0</v>
      </c>
      <c r="P5512" s="1">
        <v>7.5</v>
      </c>
      <c r="Q5512" s="1">
        <v>500000.0</v>
      </c>
      <c r="R5512" s="1">
        <v>850000.0</v>
      </c>
      <c r="S5512" s="9">
        <v>44928.0</v>
      </c>
      <c r="T5512" s="9">
        <v>44959.0</v>
      </c>
      <c r="U5512" s="1" t="s">
        <v>7468</v>
      </c>
      <c r="V5512" s="5">
        <f t="shared" si="1292"/>
        <v>63750</v>
      </c>
      <c r="W5512" s="11">
        <f t="shared" si="1329"/>
        <v>75225</v>
      </c>
      <c r="X5512" s="9">
        <v>45008.0</v>
      </c>
      <c r="Y5512" s="5">
        <f t="shared" ref="Y5512:Y5515" si="1333">W5512-(V5512*10%)</f>
        <v>68850</v>
      </c>
      <c r="Z5512" s="5">
        <f t="shared" si="1154"/>
        <v>47812.5</v>
      </c>
      <c r="AA5512" s="9">
        <v>45014.0</v>
      </c>
      <c r="AB5512" s="1" t="s">
        <v>7469</v>
      </c>
      <c r="AC5512" s="1" t="s">
        <v>55</v>
      </c>
      <c r="AD5512" s="12" t="s">
        <v>46</v>
      </c>
      <c r="AE5512" s="12" t="s">
        <v>46</v>
      </c>
      <c r="AF5512" s="12" t="s">
        <v>46</v>
      </c>
      <c r="AG5512" s="12" t="s">
        <v>46</v>
      </c>
      <c r="AH5512" s="12" t="s">
        <v>46</v>
      </c>
      <c r="AI5512" s="12" t="s">
        <v>46</v>
      </c>
    </row>
    <row r="5513">
      <c r="A5513" s="1" t="s">
        <v>7462</v>
      </c>
      <c r="B5513" s="13"/>
      <c r="C5513" s="1" t="s">
        <v>36</v>
      </c>
      <c r="D5513" s="1" t="s">
        <v>96</v>
      </c>
      <c r="E5513" s="1" t="s">
        <v>38</v>
      </c>
      <c r="F5513" s="1" t="s">
        <v>1546</v>
      </c>
      <c r="G5513" s="1" t="s">
        <v>40</v>
      </c>
      <c r="H5513" s="1" t="s">
        <v>41</v>
      </c>
      <c r="I5513" s="1" t="s">
        <v>42</v>
      </c>
      <c r="J5513" s="1"/>
      <c r="K5513" s="1" t="s">
        <v>7463</v>
      </c>
      <c r="L5513" s="1" t="s">
        <v>44</v>
      </c>
      <c r="M5513" s="9">
        <v>45016.0</v>
      </c>
      <c r="N5513" s="9">
        <v>44807.0</v>
      </c>
      <c r="O5513" s="9">
        <v>44807.0</v>
      </c>
      <c r="P5513" s="1">
        <v>8.33</v>
      </c>
      <c r="Q5513" s="1">
        <v>500000.0</v>
      </c>
      <c r="R5513" s="1">
        <v>432000.0</v>
      </c>
      <c r="S5513" s="9">
        <v>45048.0</v>
      </c>
      <c r="T5513" s="9">
        <v>45057.0</v>
      </c>
      <c r="U5513" s="1" t="s">
        <v>7470</v>
      </c>
      <c r="V5513" s="5">
        <f t="shared" si="1292"/>
        <v>35985.6</v>
      </c>
      <c r="W5513" s="11">
        <f t="shared" si="1329"/>
        <v>42463.008</v>
      </c>
      <c r="X5513" s="9">
        <v>45084.0</v>
      </c>
      <c r="Y5513" s="5">
        <f t="shared" si="1333"/>
        <v>38864.448</v>
      </c>
      <c r="Z5513" s="5">
        <f t="shared" si="1154"/>
        <v>26989.2</v>
      </c>
      <c r="AA5513" s="9">
        <v>45085.0</v>
      </c>
      <c r="AB5513" s="1" t="s">
        <v>7471</v>
      </c>
      <c r="AC5513" s="1" t="s">
        <v>55</v>
      </c>
      <c r="AD5513" s="12" t="s">
        <v>46</v>
      </c>
      <c r="AE5513" s="12" t="s">
        <v>46</v>
      </c>
      <c r="AF5513" s="12" t="s">
        <v>47</v>
      </c>
      <c r="AG5513" s="12" t="s">
        <v>47</v>
      </c>
      <c r="AH5513" s="12" t="s">
        <v>47</v>
      </c>
      <c r="AI5513" s="12" t="s">
        <v>47</v>
      </c>
    </row>
    <row r="5514">
      <c r="A5514" s="1" t="s">
        <v>7462</v>
      </c>
      <c r="B5514" s="13"/>
      <c r="C5514" s="1" t="s">
        <v>36</v>
      </c>
      <c r="D5514" s="1" t="s">
        <v>96</v>
      </c>
      <c r="E5514" s="1" t="s">
        <v>38</v>
      </c>
      <c r="F5514" s="1" t="s">
        <v>1546</v>
      </c>
      <c r="G5514" s="1" t="s">
        <v>40</v>
      </c>
      <c r="H5514" s="1" t="s">
        <v>41</v>
      </c>
      <c r="I5514" s="1" t="s">
        <v>42</v>
      </c>
      <c r="J5514" s="1"/>
      <c r="K5514" s="1" t="s">
        <v>7463</v>
      </c>
      <c r="L5514" s="1" t="s">
        <v>44</v>
      </c>
      <c r="M5514" s="9">
        <v>45016.0</v>
      </c>
      <c r="N5514" s="9">
        <v>45097.0</v>
      </c>
      <c r="O5514" s="9">
        <v>45097.0</v>
      </c>
      <c r="P5514" s="1">
        <v>8.33</v>
      </c>
      <c r="Q5514" s="1">
        <v>500000.0</v>
      </c>
      <c r="R5514" s="1">
        <v>661200.0</v>
      </c>
      <c r="S5514" s="9">
        <v>45097.0</v>
      </c>
      <c r="T5514" s="9">
        <v>45098.0</v>
      </c>
      <c r="U5514" s="1" t="s">
        <v>7472</v>
      </c>
      <c r="V5514" s="5">
        <f t="shared" si="1292"/>
        <v>55077.96</v>
      </c>
      <c r="W5514" s="11">
        <f t="shared" si="1329"/>
        <v>64991.9928</v>
      </c>
      <c r="X5514" s="9">
        <v>45145.0</v>
      </c>
      <c r="Y5514" s="5">
        <f t="shared" si="1333"/>
        <v>59484.1968</v>
      </c>
      <c r="Z5514" s="5">
        <f t="shared" si="1154"/>
        <v>41308.47</v>
      </c>
      <c r="AA5514" s="9">
        <v>45148.0</v>
      </c>
      <c r="AB5514" s="1" t="s">
        <v>7473</v>
      </c>
      <c r="AC5514" s="1" t="s">
        <v>55</v>
      </c>
      <c r="AD5514" s="12" t="s">
        <v>46</v>
      </c>
      <c r="AE5514" s="12" t="s">
        <v>47</v>
      </c>
      <c r="AF5514" s="12" t="s">
        <v>47</v>
      </c>
      <c r="AG5514" s="12" t="s">
        <v>47</v>
      </c>
      <c r="AH5514" s="12" t="s">
        <v>47</v>
      </c>
      <c r="AI5514" s="12" t="s">
        <v>47</v>
      </c>
    </row>
    <row r="5515">
      <c r="A5515" s="1" t="s">
        <v>7462</v>
      </c>
      <c r="B5515" s="13"/>
      <c r="C5515" s="1" t="s">
        <v>36</v>
      </c>
      <c r="D5515" s="1" t="s">
        <v>96</v>
      </c>
      <c r="E5515" s="1" t="s">
        <v>38</v>
      </c>
      <c r="F5515" s="1" t="s">
        <v>1546</v>
      </c>
      <c r="G5515" s="1" t="s">
        <v>40</v>
      </c>
      <c r="H5515" s="1" t="s">
        <v>41</v>
      </c>
      <c r="I5515" s="1" t="s">
        <v>42</v>
      </c>
      <c r="J5515" s="1"/>
      <c r="K5515" s="1" t="s">
        <v>7463</v>
      </c>
      <c r="L5515" s="1" t="s">
        <v>44</v>
      </c>
      <c r="M5515" s="9">
        <v>45016.0</v>
      </c>
      <c r="N5515" s="9">
        <v>45182.0</v>
      </c>
      <c r="O5515" s="1"/>
      <c r="P5515" s="1">
        <v>8.33</v>
      </c>
      <c r="Q5515" s="1">
        <v>150000.0</v>
      </c>
      <c r="R5515" s="1">
        <v>216000.0</v>
      </c>
      <c r="S5515" s="9">
        <v>45170.0</v>
      </c>
      <c r="T5515" s="9">
        <v>45182.0</v>
      </c>
      <c r="U5515" s="1" t="s">
        <v>7474</v>
      </c>
      <c r="V5515" s="5">
        <f t="shared" si="1292"/>
        <v>17992.8</v>
      </c>
      <c r="W5515" s="11">
        <f t="shared" si="1329"/>
        <v>21231.504</v>
      </c>
      <c r="X5515" s="9">
        <v>45200.0</v>
      </c>
      <c r="Y5515" s="5">
        <f t="shared" si="1333"/>
        <v>19432.224</v>
      </c>
      <c r="Z5515" s="5">
        <f t="shared" si="1154"/>
        <v>13494.6</v>
      </c>
      <c r="AA5515" s="9">
        <v>45205.0</v>
      </c>
      <c r="AB5515" s="1" t="s">
        <v>7475</v>
      </c>
      <c r="AC5515" s="1" t="s">
        <v>55</v>
      </c>
      <c r="AD5515" s="12" t="s">
        <v>46</v>
      </c>
      <c r="AE5515" s="12" t="s">
        <v>47</v>
      </c>
      <c r="AF5515" s="12" t="s">
        <v>47</v>
      </c>
      <c r="AG5515" s="12" t="s">
        <v>47</v>
      </c>
      <c r="AH5515" s="12" t="s">
        <v>47</v>
      </c>
      <c r="AI5515" s="12" t="s">
        <v>47</v>
      </c>
    </row>
    <row r="5516">
      <c r="A5516" s="1" t="s">
        <v>7462</v>
      </c>
      <c r="B5516" s="13"/>
      <c r="C5516" s="1" t="s">
        <v>36</v>
      </c>
      <c r="D5516" s="1" t="s">
        <v>96</v>
      </c>
      <c r="E5516" s="1" t="s">
        <v>38</v>
      </c>
      <c r="F5516" s="1" t="s">
        <v>1546</v>
      </c>
      <c r="G5516" s="1" t="s">
        <v>40</v>
      </c>
      <c r="H5516" s="1" t="s">
        <v>41</v>
      </c>
      <c r="I5516" s="1" t="s">
        <v>42</v>
      </c>
      <c r="J5516" s="1"/>
      <c r="K5516" s="1" t="s">
        <v>7463</v>
      </c>
      <c r="L5516" s="1" t="s">
        <v>44</v>
      </c>
      <c r="M5516" s="9">
        <v>45016.0</v>
      </c>
      <c r="N5516" s="9">
        <v>45097.0</v>
      </c>
      <c r="O5516" s="9">
        <v>45097.0</v>
      </c>
      <c r="P5516" s="1">
        <v>8.33</v>
      </c>
      <c r="Q5516" s="1">
        <v>500000.0</v>
      </c>
      <c r="R5516" s="1">
        <v>504000.0</v>
      </c>
      <c r="S5516" s="9">
        <v>45194.0</v>
      </c>
      <c r="T5516" s="9">
        <v>45198.0</v>
      </c>
      <c r="U5516" s="1" t="s">
        <v>908</v>
      </c>
      <c r="V5516" s="5">
        <f t="shared" si="1292"/>
        <v>41983.2</v>
      </c>
      <c r="W5516" s="11">
        <f t="shared" si="1329"/>
        <v>49540.176</v>
      </c>
      <c r="X5516" s="9"/>
      <c r="Y5516" s="10">
        <f>T5516+30</f>
        <v>45228</v>
      </c>
      <c r="Z5516" s="12">
        <f t="shared" si="1154"/>
        <v>31487.4</v>
      </c>
      <c r="AA5516" s="10">
        <f>Y5516+8</f>
        <v>45236</v>
      </c>
      <c r="AB5516" s="1" t="s">
        <v>908</v>
      </c>
      <c r="AC5516" s="1" t="s">
        <v>55</v>
      </c>
      <c r="AD5516" s="12" t="s">
        <v>46</v>
      </c>
      <c r="AE5516" s="12" t="s">
        <v>47</v>
      </c>
      <c r="AF5516" s="12" t="s">
        <v>47</v>
      </c>
      <c r="AG5516" s="12" t="s">
        <v>47</v>
      </c>
      <c r="AH5516" s="12"/>
      <c r="AI5516" s="12" t="s">
        <v>47</v>
      </c>
    </row>
    <row r="5517">
      <c r="A5517" s="1" t="s">
        <v>7462</v>
      </c>
      <c r="B5517" s="13"/>
      <c r="C5517" s="1" t="s">
        <v>36</v>
      </c>
      <c r="D5517" s="1" t="s">
        <v>96</v>
      </c>
      <c r="E5517" s="1" t="s">
        <v>38</v>
      </c>
      <c r="F5517" s="1" t="s">
        <v>1546</v>
      </c>
      <c r="G5517" s="1" t="s">
        <v>40</v>
      </c>
      <c r="H5517" s="1" t="s">
        <v>41</v>
      </c>
      <c r="I5517" s="1" t="s">
        <v>42</v>
      </c>
      <c r="J5517" s="1"/>
      <c r="K5517" s="1" t="s">
        <v>7463</v>
      </c>
      <c r="L5517" s="1" t="s">
        <v>44</v>
      </c>
      <c r="M5517" s="9">
        <v>45016.0</v>
      </c>
      <c r="N5517" s="9">
        <v>45198.0</v>
      </c>
      <c r="O5517" s="1"/>
      <c r="P5517" s="1">
        <v>8.33</v>
      </c>
      <c r="Q5517" s="1">
        <v>450000.0</v>
      </c>
      <c r="R5517" s="1">
        <v>492000.0</v>
      </c>
      <c r="S5517" s="9">
        <v>45191.0</v>
      </c>
      <c r="T5517" s="9">
        <v>45198.0</v>
      </c>
      <c r="U5517" s="1" t="s">
        <v>7476</v>
      </c>
      <c r="V5517" s="5">
        <f t="shared" si="1292"/>
        <v>40983.6</v>
      </c>
      <c r="W5517" s="11">
        <f t="shared" si="1329"/>
        <v>48360.648</v>
      </c>
      <c r="X5517" s="14">
        <v>45221.0</v>
      </c>
      <c r="Y5517" s="5">
        <f>W5517-(V5517*10%)</f>
        <v>44262.288</v>
      </c>
      <c r="Z5517" s="5">
        <f t="shared" si="1154"/>
        <v>30737.7</v>
      </c>
      <c r="AA5517" s="14">
        <v>45253.0</v>
      </c>
      <c r="AB5517" s="1" t="s">
        <v>7477</v>
      </c>
      <c r="AC5517" s="1" t="s">
        <v>55</v>
      </c>
      <c r="AD5517" s="12" t="s">
        <v>46</v>
      </c>
      <c r="AE5517" s="12" t="s">
        <v>47</v>
      </c>
      <c r="AF5517" s="12" t="s">
        <v>47</v>
      </c>
      <c r="AG5517" s="12" t="s">
        <v>47</v>
      </c>
      <c r="AH5517" s="12" t="s">
        <v>47</v>
      </c>
      <c r="AI5517" s="12" t="s">
        <v>47</v>
      </c>
    </row>
    <row r="5518">
      <c r="A5518" s="1" t="s">
        <v>7462</v>
      </c>
      <c r="B5518" s="13"/>
      <c r="C5518" s="1" t="s">
        <v>36</v>
      </c>
      <c r="D5518" s="1" t="s">
        <v>96</v>
      </c>
      <c r="E5518" s="1" t="s">
        <v>38</v>
      </c>
      <c r="F5518" s="1" t="s">
        <v>1546</v>
      </c>
      <c r="G5518" s="1" t="s">
        <v>40</v>
      </c>
      <c r="H5518" s="1" t="s">
        <v>41</v>
      </c>
      <c r="I5518" s="1" t="s">
        <v>42</v>
      </c>
      <c r="J5518" s="1"/>
      <c r="K5518" s="1" t="s">
        <v>7463</v>
      </c>
      <c r="L5518" s="1" t="s">
        <v>44</v>
      </c>
      <c r="M5518" s="9">
        <v>45016.0</v>
      </c>
      <c r="N5518" s="9">
        <v>45097.0</v>
      </c>
      <c r="O5518" s="9">
        <v>45097.0</v>
      </c>
      <c r="P5518" s="1">
        <v>8.33</v>
      </c>
      <c r="Q5518" s="1">
        <v>500000.0</v>
      </c>
      <c r="R5518" s="1">
        <v>180000.0</v>
      </c>
      <c r="S5518" s="9">
        <v>45171.0</v>
      </c>
      <c r="T5518" s="14">
        <v>45212.0</v>
      </c>
      <c r="U5518" s="1" t="s">
        <v>4714</v>
      </c>
      <c r="V5518" s="5">
        <f t="shared" si="1292"/>
        <v>14994</v>
      </c>
      <c r="W5518" s="11">
        <f t="shared" si="1329"/>
        <v>17692.92</v>
      </c>
      <c r="X5518" s="14"/>
      <c r="Y5518" s="15">
        <f t="shared" ref="Y5518:Y5521" si="1334">T5518+30</f>
        <v>45242</v>
      </c>
      <c r="Z5518" s="12">
        <f t="shared" si="1154"/>
        <v>11245.5</v>
      </c>
      <c r="AA5518" s="15">
        <f t="shared" ref="AA5518:AA5521" si="1335">Y5518+8</f>
        <v>45250</v>
      </c>
      <c r="AB5518" s="1" t="s">
        <v>4714</v>
      </c>
      <c r="AC5518" s="1" t="s">
        <v>55</v>
      </c>
      <c r="AD5518" s="12" t="s">
        <v>46</v>
      </c>
      <c r="AE5518" s="12" t="s">
        <v>47</v>
      </c>
      <c r="AF5518" s="12" t="s">
        <v>47</v>
      </c>
      <c r="AG5518" s="12" t="s">
        <v>47</v>
      </c>
      <c r="AH5518" s="12"/>
      <c r="AI5518" s="12" t="s">
        <v>47</v>
      </c>
    </row>
    <row r="5519">
      <c r="A5519" s="1" t="s">
        <v>7462</v>
      </c>
      <c r="B5519" s="13"/>
      <c r="C5519" s="1" t="s">
        <v>36</v>
      </c>
      <c r="D5519" s="1" t="s">
        <v>96</v>
      </c>
      <c r="E5519" s="1" t="s">
        <v>38</v>
      </c>
      <c r="F5519" s="1" t="s">
        <v>1546</v>
      </c>
      <c r="G5519" s="1" t="s">
        <v>40</v>
      </c>
      <c r="H5519" s="1" t="s">
        <v>41</v>
      </c>
      <c r="I5519" s="1" t="s">
        <v>42</v>
      </c>
      <c r="J5519" s="1"/>
      <c r="K5519" s="1" t="s">
        <v>7463</v>
      </c>
      <c r="L5519" s="1" t="s">
        <v>44</v>
      </c>
      <c r="M5519" s="9">
        <v>45016.0</v>
      </c>
      <c r="N5519" s="9">
        <v>45097.0</v>
      </c>
      <c r="O5519" s="9">
        <v>45097.0</v>
      </c>
      <c r="P5519" s="1">
        <v>8.33</v>
      </c>
      <c r="Q5519" s="1">
        <v>500000.0</v>
      </c>
      <c r="R5519" s="1">
        <v>530000.0</v>
      </c>
      <c r="S5519" s="14">
        <v>45286.0</v>
      </c>
      <c r="T5519" s="14">
        <v>45288.0</v>
      </c>
      <c r="U5519" s="1" t="s">
        <v>4321</v>
      </c>
      <c r="V5519" s="5">
        <f t="shared" si="1292"/>
        <v>44149</v>
      </c>
      <c r="W5519" s="11">
        <f t="shared" si="1329"/>
        <v>52095.82</v>
      </c>
      <c r="X5519" s="14"/>
      <c r="Y5519" s="15">
        <f t="shared" si="1334"/>
        <v>45318</v>
      </c>
      <c r="Z5519" s="12">
        <f t="shared" si="1154"/>
        <v>33111.75</v>
      </c>
      <c r="AA5519" s="15">
        <f t="shared" si="1335"/>
        <v>45326</v>
      </c>
      <c r="AB5519" s="1" t="s">
        <v>4321</v>
      </c>
      <c r="AC5519" s="1" t="s">
        <v>55</v>
      </c>
      <c r="AD5519" s="12" t="s">
        <v>46</v>
      </c>
      <c r="AE5519" s="12" t="s">
        <v>47</v>
      </c>
      <c r="AF5519" s="12" t="s">
        <v>47</v>
      </c>
      <c r="AG5519" s="12" t="s">
        <v>47</v>
      </c>
      <c r="AH5519" s="12"/>
      <c r="AI5519" s="12" t="s">
        <v>47</v>
      </c>
    </row>
    <row r="5520">
      <c r="A5520" s="1" t="s">
        <v>7462</v>
      </c>
      <c r="B5520" s="13"/>
      <c r="C5520" s="1" t="s">
        <v>36</v>
      </c>
      <c r="D5520" s="1" t="s">
        <v>96</v>
      </c>
      <c r="E5520" s="1" t="s">
        <v>38</v>
      </c>
      <c r="F5520" s="1" t="s">
        <v>1546</v>
      </c>
      <c r="G5520" s="1" t="s">
        <v>40</v>
      </c>
      <c r="H5520" s="1" t="s">
        <v>41</v>
      </c>
      <c r="I5520" s="1" t="s">
        <v>42</v>
      </c>
      <c r="J5520" s="1"/>
      <c r="K5520" s="1" t="s">
        <v>7463</v>
      </c>
      <c r="L5520" s="1" t="s">
        <v>44</v>
      </c>
      <c r="M5520" s="9">
        <v>45016.0</v>
      </c>
      <c r="N5520" s="9">
        <v>45097.0</v>
      </c>
      <c r="O5520" s="9">
        <v>45097.0</v>
      </c>
      <c r="P5520" s="1">
        <v>8.33</v>
      </c>
      <c r="Q5520" s="1">
        <v>500000.0</v>
      </c>
      <c r="R5520" s="1">
        <v>180000.0</v>
      </c>
      <c r="S5520" s="9">
        <v>44936.0</v>
      </c>
      <c r="T5520" s="9">
        <v>45314.0</v>
      </c>
      <c r="U5520" s="1" t="s">
        <v>4670</v>
      </c>
      <c r="V5520" s="5">
        <f t="shared" si="1292"/>
        <v>14994</v>
      </c>
      <c r="W5520" s="11">
        <f t="shared" si="1329"/>
        <v>17692.92</v>
      </c>
      <c r="X5520" s="9"/>
      <c r="Y5520" s="10">
        <f t="shared" si="1334"/>
        <v>45344</v>
      </c>
      <c r="Z5520" s="12">
        <f t="shared" si="1154"/>
        <v>11245.5</v>
      </c>
      <c r="AA5520" s="10">
        <f t="shared" si="1335"/>
        <v>45352</v>
      </c>
      <c r="AB5520" s="1" t="s">
        <v>4670</v>
      </c>
      <c r="AC5520" s="1" t="s">
        <v>55</v>
      </c>
      <c r="AD5520" s="12" t="s">
        <v>46</v>
      </c>
      <c r="AE5520" s="12" t="s">
        <v>47</v>
      </c>
      <c r="AF5520" s="12" t="s">
        <v>46</v>
      </c>
      <c r="AG5520" s="12" t="s">
        <v>47</v>
      </c>
      <c r="AH5520" s="12"/>
      <c r="AI5520" s="12" t="s">
        <v>47</v>
      </c>
    </row>
    <row r="5521">
      <c r="A5521" s="1" t="s">
        <v>7462</v>
      </c>
      <c r="B5521" s="13"/>
      <c r="C5521" s="1" t="s">
        <v>36</v>
      </c>
      <c r="D5521" s="1" t="s">
        <v>96</v>
      </c>
      <c r="E5521" s="1" t="s">
        <v>38</v>
      </c>
      <c r="F5521" s="1" t="s">
        <v>1546</v>
      </c>
      <c r="G5521" s="1" t="s">
        <v>40</v>
      </c>
      <c r="H5521" s="1" t="s">
        <v>41</v>
      </c>
      <c r="I5521" s="1" t="s">
        <v>42</v>
      </c>
      <c r="J5521" s="1"/>
      <c r="K5521" s="1" t="s">
        <v>7463</v>
      </c>
      <c r="L5521" s="1" t="s">
        <v>44</v>
      </c>
      <c r="M5521" s="9">
        <v>45016.0</v>
      </c>
      <c r="N5521" s="9">
        <v>45293.0</v>
      </c>
      <c r="O5521" s="1"/>
      <c r="P5521" s="1">
        <v>8.33</v>
      </c>
      <c r="Q5521" s="1">
        <v>500000.0</v>
      </c>
      <c r="R5521" s="1">
        <v>144000.0</v>
      </c>
      <c r="S5521" s="9">
        <v>45324.0</v>
      </c>
      <c r="T5521" s="9">
        <v>45330.0</v>
      </c>
      <c r="U5521" s="1" t="s">
        <v>4780</v>
      </c>
      <c r="V5521" s="5">
        <f t="shared" si="1292"/>
        <v>11995.2</v>
      </c>
      <c r="W5521" s="11">
        <f t="shared" si="1329"/>
        <v>14154.336</v>
      </c>
      <c r="X5521" s="9"/>
      <c r="Y5521" s="10">
        <f t="shared" si="1334"/>
        <v>45360</v>
      </c>
      <c r="Z5521" s="12">
        <f t="shared" si="1154"/>
        <v>8996.4</v>
      </c>
      <c r="AA5521" s="10">
        <f t="shared" si="1335"/>
        <v>45368</v>
      </c>
      <c r="AB5521" s="1" t="s">
        <v>4780</v>
      </c>
      <c r="AC5521" s="1" t="s">
        <v>55</v>
      </c>
      <c r="AD5521" s="12" t="s">
        <v>46</v>
      </c>
      <c r="AE5521" s="12" t="s">
        <v>47</v>
      </c>
      <c r="AF5521" s="12" t="s">
        <v>47</v>
      </c>
      <c r="AG5521" s="12" t="s">
        <v>47</v>
      </c>
      <c r="AH5521" s="12"/>
      <c r="AI5521" s="12" t="s">
        <v>47</v>
      </c>
    </row>
    <row r="5522">
      <c r="A5522" s="1" t="s">
        <v>7462</v>
      </c>
      <c r="B5522" s="13"/>
      <c r="C5522" s="1" t="s">
        <v>36</v>
      </c>
      <c r="D5522" s="1" t="s">
        <v>96</v>
      </c>
      <c r="E5522" s="1" t="s">
        <v>38</v>
      </c>
      <c r="F5522" s="1" t="s">
        <v>1546</v>
      </c>
      <c r="G5522" s="1" t="s">
        <v>40</v>
      </c>
      <c r="H5522" s="1" t="s">
        <v>41</v>
      </c>
      <c r="I5522" s="1" t="s">
        <v>42</v>
      </c>
      <c r="J5522" s="1"/>
      <c r="K5522" s="1" t="s">
        <v>7463</v>
      </c>
      <c r="L5522" s="1" t="s">
        <v>44</v>
      </c>
      <c r="M5522" s="9">
        <v>45016.0</v>
      </c>
      <c r="N5522" s="9">
        <v>45016.0</v>
      </c>
      <c r="O5522" s="1"/>
      <c r="P5522" s="1">
        <v>8.33</v>
      </c>
      <c r="Q5522" s="1">
        <v>500000.0</v>
      </c>
      <c r="R5522" s="1">
        <v>300000.0</v>
      </c>
      <c r="S5522" s="10">
        <f t="shared" ref="S5522:S5524" si="1336">N5522+30</f>
        <v>45046</v>
      </c>
      <c r="V5522" s="5">
        <f t="shared" si="1292"/>
        <v>24990</v>
      </c>
      <c r="W5522" s="11">
        <f t="shared" si="1329"/>
        <v>29488.2</v>
      </c>
      <c r="Z5522" s="5">
        <f t="shared" si="1154"/>
        <v>18742.5</v>
      </c>
      <c r="AC5522" s="1" t="s">
        <v>45</v>
      </c>
      <c r="AD5522" s="12" t="s">
        <v>46</v>
      </c>
      <c r="AE5522" s="12" t="s">
        <v>46</v>
      </c>
      <c r="AF5522" s="12" t="s">
        <v>47</v>
      </c>
      <c r="AG5522" s="12"/>
      <c r="AH5522" s="12"/>
      <c r="AI5522" s="12"/>
    </row>
    <row r="5523">
      <c r="A5523" s="1" t="s">
        <v>7462</v>
      </c>
      <c r="B5523" s="13"/>
      <c r="C5523" s="1" t="s">
        <v>36</v>
      </c>
      <c r="D5523" s="1" t="s">
        <v>96</v>
      </c>
      <c r="E5523" s="1" t="s">
        <v>38</v>
      </c>
      <c r="F5523" s="1" t="s">
        <v>1546</v>
      </c>
      <c r="G5523" s="1" t="s">
        <v>40</v>
      </c>
      <c r="H5523" s="1" t="s">
        <v>41</v>
      </c>
      <c r="I5523" s="1" t="s">
        <v>42</v>
      </c>
      <c r="J5523" s="1"/>
      <c r="K5523" s="1" t="s">
        <v>7463</v>
      </c>
      <c r="L5523" s="1" t="s">
        <v>44</v>
      </c>
      <c r="M5523" s="9">
        <v>45016.0</v>
      </c>
      <c r="N5523" s="9">
        <v>45016.0</v>
      </c>
      <c r="O5523" s="1"/>
      <c r="P5523" s="1">
        <v>8.33</v>
      </c>
      <c r="Q5523" s="1">
        <v>300000.0</v>
      </c>
      <c r="R5523" s="1">
        <v>300000.0</v>
      </c>
      <c r="S5523" s="10">
        <f t="shared" si="1336"/>
        <v>45046</v>
      </c>
      <c r="V5523" s="5">
        <f t="shared" si="1292"/>
        <v>24990</v>
      </c>
      <c r="W5523" s="11">
        <f t="shared" si="1329"/>
        <v>29488.2</v>
      </c>
      <c r="Z5523" s="5">
        <f t="shared" si="1154"/>
        <v>18742.5</v>
      </c>
      <c r="AC5523" s="1" t="s">
        <v>45</v>
      </c>
      <c r="AD5523" s="12" t="s">
        <v>46</v>
      </c>
      <c r="AE5523" s="12" t="s">
        <v>46</v>
      </c>
      <c r="AF5523" s="12" t="s">
        <v>47</v>
      </c>
      <c r="AG5523" s="12"/>
      <c r="AH5523" s="12"/>
      <c r="AI5523" s="12"/>
    </row>
    <row r="5524">
      <c r="A5524" s="1" t="s">
        <v>7462</v>
      </c>
      <c r="B5524" s="13"/>
      <c r="C5524" s="1" t="s">
        <v>36</v>
      </c>
      <c r="D5524" s="1" t="s">
        <v>96</v>
      </c>
      <c r="E5524" s="1" t="s">
        <v>38</v>
      </c>
      <c r="F5524" s="1" t="s">
        <v>1546</v>
      </c>
      <c r="G5524" s="1" t="s">
        <v>40</v>
      </c>
      <c r="H5524" s="1" t="s">
        <v>41</v>
      </c>
      <c r="I5524" s="1" t="s">
        <v>42</v>
      </c>
      <c r="J5524" s="1"/>
      <c r="K5524" s="1" t="s">
        <v>7463</v>
      </c>
      <c r="L5524" s="1" t="s">
        <v>44</v>
      </c>
      <c r="M5524" s="9">
        <v>45016.0</v>
      </c>
      <c r="N5524" s="9">
        <v>45016.0</v>
      </c>
      <c r="O5524" s="1"/>
      <c r="P5524" s="1">
        <v>8.33</v>
      </c>
      <c r="Q5524" s="1">
        <v>300000.0</v>
      </c>
      <c r="R5524" s="1">
        <v>300000.0</v>
      </c>
      <c r="S5524" s="10">
        <f t="shared" si="1336"/>
        <v>45046</v>
      </c>
      <c r="V5524" s="5">
        <f t="shared" si="1292"/>
        <v>24990</v>
      </c>
      <c r="W5524" s="11">
        <f t="shared" si="1329"/>
        <v>29488.2</v>
      </c>
      <c r="Z5524" s="5">
        <f t="shared" si="1154"/>
        <v>18742.5</v>
      </c>
      <c r="AB5524" s="1"/>
      <c r="AC5524" s="1" t="s">
        <v>45</v>
      </c>
      <c r="AD5524" s="12" t="s">
        <v>46</v>
      </c>
      <c r="AE5524" s="12" t="s">
        <v>46</v>
      </c>
      <c r="AF5524" s="12" t="s">
        <v>47</v>
      </c>
      <c r="AG5524" s="12"/>
      <c r="AH5524" s="12"/>
      <c r="AI5524" s="12"/>
    </row>
    <row r="5525">
      <c r="A5525" s="1" t="s">
        <v>7478</v>
      </c>
      <c r="B5525" s="13"/>
      <c r="C5525" s="1" t="s">
        <v>36</v>
      </c>
      <c r="D5525" s="1" t="s">
        <v>96</v>
      </c>
      <c r="E5525" s="1" t="s">
        <v>38</v>
      </c>
      <c r="F5525" s="1" t="s">
        <v>3325</v>
      </c>
      <c r="G5525" s="1" t="s">
        <v>40</v>
      </c>
      <c r="H5525" s="1" t="s">
        <v>41</v>
      </c>
      <c r="I5525" s="1" t="s">
        <v>265</v>
      </c>
      <c r="J5525" s="1"/>
      <c r="K5525" s="1" t="s">
        <v>7479</v>
      </c>
      <c r="L5525" s="1" t="s">
        <v>143</v>
      </c>
      <c r="M5525" s="9">
        <v>44722.0</v>
      </c>
      <c r="N5525" s="9">
        <v>44840.0</v>
      </c>
      <c r="O5525" s="1"/>
      <c r="P5525" s="1">
        <v>8.33</v>
      </c>
      <c r="Q5525" s="1">
        <v>300000.0</v>
      </c>
      <c r="R5525" s="1">
        <v>340000.0</v>
      </c>
      <c r="S5525" s="9">
        <v>44692.0</v>
      </c>
      <c r="T5525" s="9">
        <v>44722.0</v>
      </c>
      <c r="U5525" s="1" t="s">
        <v>7480</v>
      </c>
      <c r="V5525" s="5">
        <f t="shared" si="1292"/>
        <v>28322</v>
      </c>
      <c r="W5525" s="11">
        <f t="shared" si="1329"/>
        <v>33419.96</v>
      </c>
      <c r="X5525" s="9">
        <v>44722.0</v>
      </c>
      <c r="Y5525" s="5">
        <f>W5525</f>
        <v>33419.96</v>
      </c>
      <c r="Z5525" s="5">
        <f t="shared" si="1154"/>
        <v>21241.5</v>
      </c>
      <c r="AA5525" s="9">
        <v>44726.0</v>
      </c>
      <c r="AB5525" s="1" t="s">
        <v>7480</v>
      </c>
      <c r="AC5525" s="1" t="s">
        <v>55</v>
      </c>
      <c r="AD5525" s="12" t="s">
        <v>46</v>
      </c>
      <c r="AE5525" s="12" t="s">
        <v>46</v>
      </c>
      <c r="AF5525" s="12" t="s">
        <v>46</v>
      </c>
      <c r="AG5525" s="12" t="s">
        <v>46</v>
      </c>
      <c r="AH5525" s="12" t="s">
        <v>46</v>
      </c>
      <c r="AI5525" s="12" t="s">
        <v>46</v>
      </c>
    </row>
    <row r="5526">
      <c r="A5526" s="1" t="s">
        <v>7481</v>
      </c>
      <c r="B5526" s="13"/>
      <c r="C5526" s="1" t="s">
        <v>36</v>
      </c>
      <c r="D5526" s="1" t="s">
        <v>96</v>
      </c>
      <c r="E5526" s="1" t="s">
        <v>77</v>
      </c>
      <c r="F5526" s="1" t="s">
        <v>1276</v>
      </c>
      <c r="G5526" s="1" t="s">
        <v>40</v>
      </c>
      <c r="H5526" s="1" t="s">
        <v>345</v>
      </c>
      <c r="I5526" s="1" t="s">
        <v>42</v>
      </c>
      <c r="J5526" s="1"/>
      <c r="K5526" s="1" t="s">
        <v>7482</v>
      </c>
      <c r="L5526" s="1" t="s">
        <v>143</v>
      </c>
      <c r="M5526" s="9">
        <v>45125.0</v>
      </c>
      <c r="N5526" s="9">
        <v>45173.0</v>
      </c>
      <c r="O5526" s="1"/>
      <c r="P5526" s="1">
        <v>8.33</v>
      </c>
      <c r="Q5526" s="1">
        <v>700000.0</v>
      </c>
      <c r="R5526" s="1">
        <v>738288.0</v>
      </c>
      <c r="S5526" s="9">
        <v>45170.0</v>
      </c>
      <c r="T5526" s="9">
        <v>45173.0</v>
      </c>
      <c r="U5526" s="1" t="s">
        <v>7483</v>
      </c>
      <c r="V5526" s="5">
        <f t="shared" si="1292"/>
        <v>61499.3904</v>
      </c>
      <c r="W5526" s="11">
        <f t="shared" si="1329"/>
        <v>72569.28067</v>
      </c>
      <c r="X5526" s="9">
        <v>45200.0</v>
      </c>
      <c r="Y5526" s="5">
        <f t="shared" ref="Y5526:Y5527" si="1337">W5526-(V5526*10%)</f>
        <v>66419.34163</v>
      </c>
      <c r="Z5526" s="5">
        <f t="shared" si="1154"/>
        <v>46124.5428</v>
      </c>
      <c r="AA5526" s="9">
        <v>45232.0</v>
      </c>
      <c r="AB5526" s="1" t="s">
        <v>7484</v>
      </c>
      <c r="AC5526" s="1" t="s">
        <v>55</v>
      </c>
      <c r="AD5526" s="12" t="s">
        <v>47</v>
      </c>
      <c r="AE5526" s="12" t="s">
        <v>47</v>
      </c>
      <c r="AF5526" s="12" t="s">
        <v>47</v>
      </c>
      <c r="AG5526" s="12" t="s">
        <v>47</v>
      </c>
      <c r="AH5526" s="12" t="s">
        <v>47</v>
      </c>
      <c r="AI5526" s="12" t="s">
        <v>47</v>
      </c>
    </row>
    <row r="5527">
      <c r="A5527" s="1" t="s">
        <v>7481</v>
      </c>
      <c r="B5527" s="13"/>
      <c r="C5527" s="1" t="s">
        <v>36</v>
      </c>
      <c r="D5527" s="1" t="s">
        <v>96</v>
      </c>
      <c r="E5527" s="1" t="s">
        <v>77</v>
      </c>
      <c r="F5527" s="1" t="s">
        <v>1276</v>
      </c>
      <c r="G5527" s="1" t="s">
        <v>40</v>
      </c>
      <c r="H5527" s="1" t="s">
        <v>345</v>
      </c>
      <c r="I5527" s="1" t="s">
        <v>42</v>
      </c>
      <c r="J5527" s="1"/>
      <c r="K5527" s="1" t="s">
        <v>7482</v>
      </c>
      <c r="L5527" s="1" t="s">
        <v>143</v>
      </c>
      <c r="M5527" s="9">
        <v>45125.0</v>
      </c>
      <c r="N5527" s="9">
        <v>45125.0</v>
      </c>
      <c r="O5527" s="9">
        <v>45415.0</v>
      </c>
      <c r="P5527" s="1">
        <v>8.33</v>
      </c>
      <c r="Q5527" s="1">
        <v>500000.0</v>
      </c>
      <c r="R5527" s="1">
        <v>1001020.0</v>
      </c>
      <c r="S5527" s="9">
        <v>45323.0</v>
      </c>
      <c r="T5527" s="9">
        <v>45324.0</v>
      </c>
      <c r="U5527" s="1" t="s">
        <v>7485</v>
      </c>
      <c r="V5527" s="5">
        <f t="shared" si="1292"/>
        <v>83384.966</v>
      </c>
      <c r="W5527" s="11">
        <f t="shared" si="1329"/>
        <v>98394.25988</v>
      </c>
      <c r="X5527" s="9">
        <v>45353.0</v>
      </c>
      <c r="Y5527" s="5">
        <f t="shared" si="1337"/>
        <v>90055.76328</v>
      </c>
      <c r="Z5527" s="5">
        <f t="shared" si="1154"/>
        <v>62538.7245</v>
      </c>
      <c r="AA5527" s="9">
        <v>45357.0</v>
      </c>
      <c r="AB5527" s="1">
        <v>98394.0</v>
      </c>
      <c r="AC5527" s="1" t="s">
        <v>55</v>
      </c>
      <c r="AD5527" s="12" t="s">
        <v>47</v>
      </c>
      <c r="AE5527" s="12" t="s">
        <v>47</v>
      </c>
      <c r="AF5527" s="12" t="s">
        <v>47</v>
      </c>
      <c r="AG5527" s="12" t="s">
        <v>47</v>
      </c>
      <c r="AH5527" s="12" t="s">
        <v>47</v>
      </c>
      <c r="AI5527" s="12" t="s">
        <v>47</v>
      </c>
    </row>
    <row r="5528">
      <c r="A5528" s="1" t="s">
        <v>7481</v>
      </c>
      <c r="B5528" s="13"/>
      <c r="C5528" s="1" t="s">
        <v>36</v>
      </c>
      <c r="D5528" s="1" t="s">
        <v>96</v>
      </c>
      <c r="E5528" s="1" t="s">
        <v>77</v>
      </c>
      <c r="F5528" s="1" t="s">
        <v>1276</v>
      </c>
      <c r="G5528" s="1" t="s">
        <v>40</v>
      </c>
      <c r="H5528" s="1" t="s">
        <v>345</v>
      </c>
      <c r="I5528" s="1" t="s">
        <v>42</v>
      </c>
      <c r="J5528" s="1"/>
      <c r="K5528" s="1" t="s">
        <v>7482</v>
      </c>
      <c r="L5528" s="1" t="s">
        <v>143</v>
      </c>
      <c r="M5528" s="9">
        <v>45125.0</v>
      </c>
      <c r="N5528" s="9">
        <v>45181.0</v>
      </c>
      <c r="O5528" s="1"/>
      <c r="P5528" s="1">
        <v>8.33</v>
      </c>
      <c r="Q5528" s="1">
        <v>750000.0</v>
      </c>
      <c r="R5528" s="1">
        <v>300000.0</v>
      </c>
      <c r="S5528" s="10">
        <f>N5528+90</f>
        <v>45271</v>
      </c>
      <c r="V5528" s="5">
        <f t="shared" si="1292"/>
        <v>24990</v>
      </c>
      <c r="W5528" s="11">
        <f t="shared" si="1329"/>
        <v>29488.2</v>
      </c>
      <c r="Z5528" s="5">
        <f t="shared" si="1154"/>
        <v>18742.5</v>
      </c>
      <c r="AC5528" s="1" t="str">
        <f>IF(T5528="","C","O")</f>
        <v>C</v>
      </c>
      <c r="AD5528" s="12" t="s">
        <v>47</v>
      </c>
      <c r="AE5528" s="12" t="s">
        <v>47</v>
      </c>
      <c r="AF5528" s="12" t="s">
        <v>47</v>
      </c>
      <c r="AG5528" s="12"/>
      <c r="AH5528" s="12"/>
      <c r="AI5528" s="12"/>
    </row>
    <row r="5529">
      <c r="A5529" s="1" t="s">
        <v>7481</v>
      </c>
      <c r="B5529" s="13"/>
      <c r="C5529" s="1" t="s">
        <v>36</v>
      </c>
      <c r="D5529" s="1" t="s">
        <v>96</v>
      </c>
      <c r="E5529" s="1" t="s">
        <v>77</v>
      </c>
      <c r="F5529" s="1" t="s">
        <v>1276</v>
      </c>
      <c r="G5529" s="1" t="s">
        <v>40</v>
      </c>
      <c r="H5529" s="1" t="s">
        <v>345</v>
      </c>
      <c r="I5529" s="1" t="s">
        <v>42</v>
      </c>
      <c r="J5529" s="1"/>
      <c r="K5529" s="1" t="s">
        <v>7482</v>
      </c>
      <c r="L5529" s="1" t="s">
        <v>143</v>
      </c>
      <c r="M5529" s="9">
        <v>45125.0</v>
      </c>
      <c r="N5529" s="9">
        <v>45125.0</v>
      </c>
      <c r="O5529" s="1"/>
      <c r="P5529" s="1">
        <v>8.33</v>
      </c>
      <c r="Q5529" s="1">
        <v>1500000.0</v>
      </c>
      <c r="R5529" s="1">
        <v>300000.0</v>
      </c>
      <c r="S5529" s="10">
        <f t="shared" ref="S5529:S5532" si="1338">N5529+30</f>
        <v>45155</v>
      </c>
      <c r="V5529" s="5">
        <f t="shared" si="1292"/>
        <v>24990</v>
      </c>
      <c r="W5529" s="11">
        <f t="shared" si="1329"/>
        <v>29488.2</v>
      </c>
      <c r="Z5529" s="5">
        <f t="shared" si="1154"/>
        <v>18742.5</v>
      </c>
      <c r="AB5529" s="1"/>
      <c r="AC5529" s="1" t="s">
        <v>45</v>
      </c>
      <c r="AD5529" s="12" t="s">
        <v>47</v>
      </c>
      <c r="AE5529" s="12" t="s">
        <v>47</v>
      </c>
      <c r="AF5529" s="12" t="s">
        <v>47</v>
      </c>
      <c r="AG5529" s="12"/>
      <c r="AH5529" s="12"/>
      <c r="AI5529" s="12"/>
    </row>
    <row r="5530">
      <c r="A5530" s="1" t="s">
        <v>7481</v>
      </c>
      <c r="B5530" s="13"/>
      <c r="C5530" s="1" t="s">
        <v>36</v>
      </c>
      <c r="D5530" s="1" t="s">
        <v>96</v>
      </c>
      <c r="E5530" s="1" t="s">
        <v>77</v>
      </c>
      <c r="F5530" s="1" t="s">
        <v>1276</v>
      </c>
      <c r="G5530" s="1" t="s">
        <v>40</v>
      </c>
      <c r="H5530" s="1" t="s">
        <v>345</v>
      </c>
      <c r="I5530" s="1" t="s">
        <v>42</v>
      </c>
      <c r="J5530" s="1"/>
      <c r="K5530" s="1" t="s">
        <v>7482</v>
      </c>
      <c r="L5530" s="1" t="s">
        <v>143</v>
      </c>
      <c r="M5530" s="9">
        <v>45125.0</v>
      </c>
      <c r="N5530" s="9">
        <v>45125.0</v>
      </c>
      <c r="O5530" s="1"/>
      <c r="P5530" s="1">
        <v>8.33</v>
      </c>
      <c r="Q5530" s="1">
        <v>1200000.0</v>
      </c>
      <c r="R5530" s="1">
        <v>300000.0</v>
      </c>
      <c r="S5530" s="10">
        <f t="shared" si="1338"/>
        <v>45155</v>
      </c>
      <c r="V5530" s="5">
        <f t="shared" si="1292"/>
        <v>24990</v>
      </c>
      <c r="W5530" s="11">
        <f t="shared" si="1329"/>
        <v>29488.2</v>
      </c>
      <c r="Z5530" s="5">
        <f t="shared" si="1154"/>
        <v>18742.5</v>
      </c>
      <c r="AB5530" s="1"/>
      <c r="AC5530" s="1" t="s">
        <v>45</v>
      </c>
      <c r="AD5530" s="12" t="s">
        <v>47</v>
      </c>
      <c r="AE5530" s="12" t="s">
        <v>47</v>
      </c>
      <c r="AF5530" s="12" t="s">
        <v>47</v>
      </c>
      <c r="AG5530" s="12"/>
      <c r="AH5530" s="12"/>
      <c r="AI5530" s="12"/>
    </row>
    <row r="5531">
      <c r="A5531" s="1" t="s">
        <v>7481</v>
      </c>
      <c r="B5531" s="13"/>
      <c r="C5531" s="1" t="s">
        <v>36</v>
      </c>
      <c r="D5531" s="1" t="s">
        <v>96</v>
      </c>
      <c r="E5531" s="1" t="s">
        <v>77</v>
      </c>
      <c r="F5531" s="1" t="s">
        <v>1276</v>
      </c>
      <c r="G5531" s="1" t="s">
        <v>40</v>
      </c>
      <c r="H5531" s="1" t="s">
        <v>345</v>
      </c>
      <c r="I5531" s="1" t="s">
        <v>42</v>
      </c>
      <c r="J5531" s="1"/>
      <c r="K5531" s="1" t="s">
        <v>7482</v>
      </c>
      <c r="L5531" s="1" t="s">
        <v>143</v>
      </c>
      <c r="M5531" s="9">
        <v>45125.0</v>
      </c>
      <c r="N5531" s="9">
        <v>45125.0</v>
      </c>
      <c r="O5531" s="1"/>
      <c r="P5531" s="1">
        <v>8.33</v>
      </c>
      <c r="Q5531" s="1">
        <v>500000.0</v>
      </c>
      <c r="R5531" s="1">
        <v>300000.0</v>
      </c>
      <c r="S5531" s="10">
        <f t="shared" si="1338"/>
        <v>45155</v>
      </c>
      <c r="V5531" s="5">
        <f t="shared" si="1292"/>
        <v>24990</v>
      </c>
      <c r="W5531" s="11">
        <f t="shared" si="1329"/>
        <v>29488.2</v>
      </c>
      <c r="X5531" s="1"/>
      <c r="Y5531" s="1"/>
      <c r="Z5531" s="5">
        <f t="shared" si="1154"/>
        <v>18742.5</v>
      </c>
      <c r="AA5531" s="1"/>
      <c r="AB5531" s="1"/>
      <c r="AC5531" s="1" t="str">
        <f t="shared" ref="AC5531:AC5532" si="1339">IF(T5531="","C","O")</f>
        <v>C</v>
      </c>
      <c r="AD5531" s="12" t="s">
        <v>47</v>
      </c>
      <c r="AE5531" s="12" t="s">
        <v>47</v>
      </c>
      <c r="AF5531" s="12" t="s">
        <v>47</v>
      </c>
      <c r="AG5531" s="12"/>
      <c r="AH5531" s="12"/>
      <c r="AI5531" s="12"/>
    </row>
    <row r="5532">
      <c r="A5532" s="1" t="s">
        <v>7481</v>
      </c>
      <c r="B5532" s="13"/>
      <c r="C5532" s="1" t="s">
        <v>36</v>
      </c>
      <c r="D5532" s="1" t="s">
        <v>96</v>
      </c>
      <c r="E5532" s="1" t="s">
        <v>77</v>
      </c>
      <c r="F5532" s="1" t="s">
        <v>1276</v>
      </c>
      <c r="G5532" s="1" t="s">
        <v>40</v>
      </c>
      <c r="H5532" s="1" t="s">
        <v>345</v>
      </c>
      <c r="I5532" s="1" t="s">
        <v>42</v>
      </c>
      <c r="J5532" s="1"/>
      <c r="K5532" s="1" t="s">
        <v>7482</v>
      </c>
      <c r="L5532" s="1" t="s">
        <v>143</v>
      </c>
      <c r="M5532" s="9">
        <v>45125.0</v>
      </c>
      <c r="N5532" s="9">
        <v>45125.0</v>
      </c>
      <c r="O5532" s="1"/>
      <c r="P5532" s="1">
        <v>8.33</v>
      </c>
      <c r="Q5532" s="1">
        <v>800000.0</v>
      </c>
      <c r="R5532" s="1">
        <v>300000.0</v>
      </c>
      <c r="S5532" s="10">
        <f t="shared" si="1338"/>
        <v>45155</v>
      </c>
      <c r="V5532" s="5">
        <f t="shared" si="1292"/>
        <v>24990</v>
      </c>
      <c r="W5532" s="11">
        <f t="shared" si="1329"/>
        <v>29488.2</v>
      </c>
      <c r="X5532" s="1"/>
      <c r="Y5532" s="1"/>
      <c r="Z5532" s="5">
        <f t="shared" si="1154"/>
        <v>18742.5</v>
      </c>
      <c r="AB5532" s="1"/>
      <c r="AC5532" s="1" t="str">
        <f t="shared" si="1339"/>
        <v>C</v>
      </c>
      <c r="AD5532" s="12" t="s">
        <v>47</v>
      </c>
      <c r="AE5532" s="12" t="s">
        <v>47</v>
      </c>
      <c r="AF5532" s="12" t="s">
        <v>47</v>
      </c>
      <c r="AG5532" s="12"/>
      <c r="AH5532" s="12"/>
      <c r="AI5532" s="12"/>
    </row>
    <row r="5533">
      <c r="A5533" s="1" t="s">
        <v>7486</v>
      </c>
      <c r="B5533" s="13"/>
      <c r="C5533" s="1" t="s">
        <v>36</v>
      </c>
      <c r="D5533" s="1" t="s">
        <v>96</v>
      </c>
      <c r="E5533" s="1" t="s">
        <v>77</v>
      </c>
      <c r="F5533" s="1" t="s">
        <v>419</v>
      </c>
      <c r="G5533" s="1" t="s">
        <v>170</v>
      </c>
      <c r="H5533" s="1" t="s">
        <v>170</v>
      </c>
      <c r="I5533" s="1" t="s">
        <v>42</v>
      </c>
      <c r="J5533" s="1"/>
      <c r="K5533" s="1" t="s">
        <v>7487</v>
      </c>
      <c r="L5533" s="1" t="s">
        <v>143</v>
      </c>
      <c r="M5533" s="9">
        <v>45086.0</v>
      </c>
      <c r="N5533" s="9">
        <v>45001.0</v>
      </c>
      <c r="O5533" s="1"/>
      <c r="P5533" s="1">
        <v>8.33</v>
      </c>
      <c r="Q5533" s="1">
        <v>250000.0</v>
      </c>
      <c r="R5533" s="1">
        <v>300000.0</v>
      </c>
      <c r="S5533" s="9">
        <v>44973.0</v>
      </c>
      <c r="T5533" s="9">
        <v>45001.0</v>
      </c>
      <c r="U5533" s="1" t="s">
        <v>7488</v>
      </c>
      <c r="V5533" s="5">
        <f t="shared" si="1292"/>
        <v>24990</v>
      </c>
      <c r="W5533" s="11">
        <f t="shared" si="1329"/>
        <v>29488.2</v>
      </c>
      <c r="X5533" s="9">
        <v>45003.0</v>
      </c>
      <c r="Y5533" s="5">
        <f>W5533</f>
        <v>29488.2</v>
      </c>
      <c r="Z5533" s="5">
        <f t="shared" si="1154"/>
        <v>18742.5</v>
      </c>
      <c r="AA5533" s="9">
        <v>45007.0</v>
      </c>
      <c r="AB5533" s="1" t="s">
        <v>7488</v>
      </c>
      <c r="AC5533" s="1" t="s">
        <v>55</v>
      </c>
      <c r="AD5533" s="12" t="s">
        <v>47</v>
      </c>
      <c r="AE5533" s="12" t="s">
        <v>46</v>
      </c>
      <c r="AF5533" s="12" t="s">
        <v>46</v>
      </c>
      <c r="AG5533" s="12" t="s">
        <v>46</v>
      </c>
      <c r="AH5533" s="12" t="s">
        <v>46</v>
      </c>
      <c r="AI5533" s="12" t="s">
        <v>46</v>
      </c>
    </row>
    <row r="5534">
      <c r="A5534" s="1" t="s">
        <v>7486</v>
      </c>
      <c r="B5534" s="13"/>
      <c r="C5534" s="1" t="s">
        <v>36</v>
      </c>
      <c r="D5534" s="1" t="s">
        <v>96</v>
      </c>
      <c r="E5534" s="1" t="s">
        <v>212</v>
      </c>
      <c r="F5534" s="1" t="s">
        <v>419</v>
      </c>
      <c r="G5534" s="1" t="s">
        <v>170</v>
      </c>
      <c r="H5534" s="1" t="s">
        <v>170</v>
      </c>
      <c r="I5534" s="1" t="s">
        <v>42</v>
      </c>
      <c r="J5534" s="1"/>
      <c r="K5534" s="1" t="s">
        <v>7487</v>
      </c>
      <c r="L5534" s="1" t="s">
        <v>143</v>
      </c>
      <c r="M5534" s="9">
        <v>45086.0</v>
      </c>
      <c r="N5534" s="9">
        <v>45175.0</v>
      </c>
      <c r="O5534" s="1"/>
      <c r="P5534" s="1">
        <v>8.33</v>
      </c>
      <c r="Q5534" s="1">
        <v>300000.0</v>
      </c>
      <c r="R5534" s="1">
        <v>300000.0</v>
      </c>
      <c r="S5534" s="10">
        <f>N5534+90</f>
        <v>45265</v>
      </c>
      <c r="V5534" s="5">
        <f t="shared" si="1292"/>
        <v>24990</v>
      </c>
      <c r="W5534" s="11">
        <f t="shared" si="1329"/>
        <v>29488.2</v>
      </c>
      <c r="Z5534" s="5">
        <f t="shared" si="1154"/>
        <v>18742.5</v>
      </c>
      <c r="AC5534" s="1" t="str">
        <f>IF(T5534="","C","O")</f>
        <v>C</v>
      </c>
      <c r="AD5534" s="12" t="s">
        <v>47</v>
      </c>
      <c r="AE5534" s="12" t="s">
        <v>47</v>
      </c>
      <c r="AF5534" s="12" t="s">
        <v>47</v>
      </c>
      <c r="AG5534" s="12"/>
      <c r="AH5534" s="12"/>
      <c r="AI5534" s="12"/>
    </row>
    <row r="5535">
      <c r="A5535" s="1" t="s">
        <v>7489</v>
      </c>
      <c r="B5535" s="13"/>
      <c r="C5535" s="1" t="s">
        <v>132</v>
      </c>
      <c r="D5535" s="1" t="s">
        <v>81</v>
      </c>
      <c r="E5535" s="1" t="s">
        <v>38</v>
      </c>
      <c r="F5535" s="1" t="s">
        <v>925</v>
      </c>
      <c r="G5535" s="1" t="s">
        <v>106</v>
      </c>
      <c r="H5535" s="1" t="s">
        <v>107</v>
      </c>
      <c r="I5535" s="1" t="s">
        <v>292</v>
      </c>
      <c r="J5535" s="1"/>
      <c r="K5535" s="1" t="s">
        <v>7490</v>
      </c>
      <c r="L5535" s="1" t="s">
        <v>143</v>
      </c>
      <c r="M5535" s="9">
        <v>45019.0</v>
      </c>
      <c r="N5535" s="9">
        <v>45019.0</v>
      </c>
      <c r="O5535" s="9">
        <v>45690.0</v>
      </c>
      <c r="P5535" s="1">
        <v>8.33</v>
      </c>
      <c r="Q5535" s="1">
        <v>500000.0</v>
      </c>
      <c r="R5535" s="1">
        <v>2000000.0</v>
      </c>
      <c r="S5535" s="9">
        <v>45005.0</v>
      </c>
      <c r="T5535" s="9">
        <v>45062.0</v>
      </c>
      <c r="U5535" s="1" t="s">
        <v>7491</v>
      </c>
      <c r="V5535" s="5">
        <f t="shared" si="1292"/>
        <v>166600</v>
      </c>
      <c r="W5535" s="11">
        <f t="shared" si="1329"/>
        <v>196588</v>
      </c>
      <c r="X5535" s="9">
        <v>45072.0</v>
      </c>
      <c r="Y5535" s="5">
        <f>W5535-(V5535*10%)</f>
        <v>179928</v>
      </c>
      <c r="Z5535" s="5">
        <f t="shared" si="1154"/>
        <v>124950</v>
      </c>
      <c r="AA5535" s="9">
        <v>45077.0</v>
      </c>
      <c r="AB5535" s="1" t="s">
        <v>7492</v>
      </c>
      <c r="AC5535" s="1" t="s">
        <v>55</v>
      </c>
      <c r="AD5535" s="12" t="s">
        <v>47</v>
      </c>
      <c r="AE5535" s="12" t="s">
        <v>47</v>
      </c>
      <c r="AF5535" s="12" t="s">
        <v>46</v>
      </c>
      <c r="AG5535" s="12" t="s">
        <v>47</v>
      </c>
      <c r="AH5535" s="12" t="s">
        <v>47</v>
      </c>
      <c r="AI5535" s="12" t="s">
        <v>47</v>
      </c>
    </row>
    <row r="5536">
      <c r="A5536" s="1" t="s">
        <v>7493</v>
      </c>
      <c r="B5536" s="13"/>
      <c r="C5536" s="1" t="s">
        <v>132</v>
      </c>
      <c r="D5536" s="1" t="s">
        <v>37</v>
      </c>
      <c r="E5536" s="1" t="s">
        <v>77</v>
      </c>
      <c r="F5536" s="1" t="s">
        <v>514</v>
      </c>
      <c r="G5536" s="1" t="s">
        <v>525</v>
      </c>
      <c r="H5536" s="1" t="s">
        <v>526</v>
      </c>
      <c r="I5536" s="1" t="s">
        <v>86</v>
      </c>
      <c r="J5536" s="1"/>
      <c r="K5536" s="1" t="s">
        <v>7494</v>
      </c>
      <c r="L5536" s="1" t="s">
        <v>53</v>
      </c>
      <c r="M5536" s="9">
        <v>44652.0</v>
      </c>
      <c r="N5536" s="9">
        <v>44984.0</v>
      </c>
      <c r="O5536" s="1"/>
      <c r="P5536" s="1">
        <v>8.33</v>
      </c>
      <c r="Q5536" s="1">
        <v>192000.0</v>
      </c>
      <c r="R5536" s="1">
        <v>300000.0</v>
      </c>
      <c r="S5536" s="10">
        <f t="shared" ref="S5536:S5538" si="1340">N5536+90</f>
        <v>45074</v>
      </c>
      <c r="V5536" s="5">
        <f t="shared" si="1292"/>
        <v>24990</v>
      </c>
      <c r="W5536" s="11">
        <f t="shared" si="1329"/>
        <v>29488.2</v>
      </c>
      <c r="X5536" s="1"/>
      <c r="Y5536" s="1"/>
      <c r="Z5536" s="5">
        <f t="shared" si="1154"/>
        <v>18742.5</v>
      </c>
      <c r="AA5536" s="1"/>
      <c r="AB5536" s="1"/>
      <c r="AC5536" s="1" t="str">
        <f>IF(T5536="","C","O")</f>
        <v>C</v>
      </c>
      <c r="AD5536" s="12" t="s">
        <v>46</v>
      </c>
      <c r="AE5536" s="12" t="s">
        <v>46</v>
      </c>
      <c r="AF5536" s="12" t="s">
        <v>47</v>
      </c>
      <c r="AG5536" s="12"/>
      <c r="AH5536" s="12"/>
      <c r="AI5536" s="12"/>
    </row>
    <row r="5537">
      <c r="A5537" s="1" t="s">
        <v>7493</v>
      </c>
      <c r="B5537" s="13"/>
      <c r="C5537" s="1" t="s">
        <v>132</v>
      </c>
      <c r="D5537" s="1" t="s">
        <v>37</v>
      </c>
      <c r="E5537" s="1" t="s">
        <v>77</v>
      </c>
      <c r="F5537" s="1" t="s">
        <v>514</v>
      </c>
      <c r="G5537" s="1" t="s">
        <v>525</v>
      </c>
      <c r="H5537" s="1" t="s">
        <v>526</v>
      </c>
      <c r="I5537" s="1" t="s">
        <v>86</v>
      </c>
      <c r="J5537" s="1"/>
      <c r="K5537" s="1" t="s">
        <v>7494</v>
      </c>
      <c r="L5537" s="1" t="s">
        <v>53</v>
      </c>
      <c r="M5537" s="9">
        <v>44652.0</v>
      </c>
      <c r="N5537" s="14">
        <v>45209.0</v>
      </c>
      <c r="O5537" s="1"/>
      <c r="P5537" s="1">
        <v>8.33</v>
      </c>
      <c r="Q5537" s="1">
        <v>500000.0</v>
      </c>
      <c r="R5537" s="1">
        <v>300000.0</v>
      </c>
      <c r="S5537" s="15">
        <f t="shared" si="1340"/>
        <v>45299</v>
      </c>
      <c r="V5537" s="5">
        <f t="shared" si="1292"/>
        <v>24990</v>
      </c>
      <c r="W5537" s="11">
        <f t="shared" si="1329"/>
        <v>29488.2</v>
      </c>
      <c r="Z5537" s="5">
        <f t="shared" si="1154"/>
        <v>18742.5</v>
      </c>
      <c r="AB5537" s="1"/>
      <c r="AC5537" s="1" t="s">
        <v>45</v>
      </c>
      <c r="AD5537" s="12" t="s">
        <v>46</v>
      </c>
      <c r="AE5537" s="12" t="s">
        <v>47</v>
      </c>
      <c r="AF5537" s="12" t="s">
        <v>47</v>
      </c>
      <c r="AG5537" s="12"/>
      <c r="AH5537" s="12"/>
      <c r="AI5537" s="12"/>
    </row>
    <row r="5538">
      <c r="A5538" s="1" t="s">
        <v>7493</v>
      </c>
      <c r="B5538" s="13"/>
      <c r="C5538" s="1" t="s">
        <v>132</v>
      </c>
      <c r="D5538" s="1" t="s">
        <v>37</v>
      </c>
      <c r="E5538" s="1" t="s">
        <v>77</v>
      </c>
      <c r="F5538" s="1" t="s">
        <v>514</v>
      </c>
      <c r="G5538" s="1" t="s">
        <v>525</v>
      </c>
      <c r="H5538" s="1" t="s">
        <v>526</v>
      </c>
      <c r="I5538" s="1" t="s">
        <v>86</v>
      </c>
      <c r="J5538" s="1"/>
      <c r="K5538" s="1" t="s">
        <v>7494</v>
      </c>
      <c r="L5538" s="1" t="s">
        <v>53</v>
      </c>
      <c r="M5538" s="9">
        <v>44652.0</v>
      </c>
      <c r="N5538" s="14">
        <v>45209.0</v>
      </c>
      <c r="O5538" s="1"/>
      <c r="P5538" s="1">
        <v>8.33</v>
      </c>
      <c r="Q5538" s="1">
        <v>360000.0</v>
      </c>
      <c r="R5538" s="1">
        <v>300000.0</v>
      </c>
      <c r="S5538" s="15">
        <f t="shared" si="1340"/>
        <v>45299</v>
      </c>
      <c r="V5538" s="5">
        <f t="shared" si="1292"/>
        <v>24990</v>
      </c>
      <c r="W5538" s="11">
        <f t="shared" si="1329"/>
        <v>29488.2</v>
      </c>
      <c r="Z5538" s="5">
        <f t="shared" si="1154"/>
        <v>18742.5</v>
      </c>
      <c r="AB5538" s="1"/>
      <c r="AC5538" s="1" t="s">
        <v>45</v>
      </c>
      <c r="AD5538" s="12" t="s">
        <v>46</v>
      </c>
      <c r="AE5538" s="12" t="s">
        <v>47</v>
      </c>
      <c r="AF5538" s="12" t="s">
        <v>47</v>
      </c>
      <c r="AG5538" s="12"/>
      <c r="AH5538" s="12"/>
      <c r="AI5538" s="12"/>
    </row>
    <row r="5539">
      <c r="A5539" s="1" t="s">
        <v>7495</v>
      </c>
      <c r="B5539" s="13"/>
      <c r="C5539" s="1" t="s">
        <v>36</v>
      </c>
      <c r="D5539" s="1" t="s">
        <v>102</v>
      </c>
      <c r="E5539" s="1" t="s">
        <v>82</v>
      </c>
      <c r="F5539" s="1" t="s">
        <v>538</v>
      </c>
      <c r="G5539" s="1" t="s">
        <v>360</v>
      </c>
      <c r="H5539" s="1" t="s">
        <v>450</v>
      </c>
      <c r="I5539" s="1" t="s">
        <v>303</v>
      </c>
      <c r="J5539" s="1"/>
      <c r="K5539" s="1" t="s">
        <v>7496</v>
      </c>
      <c r="L5539" s="1" t="s">
        <v>143</v>
      </c>
      <c r="M5539" s="9">
        <v>45066.0</v>
      </c>
      <c r="N5539" s="9">
        <v>45108.0</v>
      </c>
      <c r="O5539" s="1"/>
      <c r="P5539" s="1">
        <v>8.33</v>
      </c>
      <c r="Q5539" s="1">
        <v>250000.0</v>
      </c>
      <c r="R5539" s="1">
        <v>297684.0</v>
      </c>
      <c r="S5539" s="9">
        <v>45100.0</v>
      </c>
      <c r="T5539" s="9">
        <v>45108.0</v>
      </c>
      <c r="U5539" s="1" t="s">
        <v>7497</v>
      </c>
      <c r="V5539" s="5">
        <f t="shared" si="1292"/>
        <v>24797.0772</v>
      </c>
      <c r="W5539" s="11">
        <f t="shared" si="1329"/>
        <v>29260.5511</v>
      </c>
      <c r="X5539" s="9">
        <v>45130.0</v>
      </c>
      <c r="Y5539" s="5">
        <f>W5539-(V5539*10%)</f>
        <v>26780.84338</v>
      </c>
      <c r="Z5539" s="5">
        <f t="shared" si="1154"/>
        <v>18597.8079</v>
      </c>
      <c r="AA5539" s="9">
        <v>45120.0</v>
      </c>
      <c r="AB5539" s="1" t="s">
        <v>7498</v>
      </c>
      <c r="AC5539" s="1" t="s">
        <v>55</v>
      </c>
      <c r="AD5539" s="12" t="s">
        <v>47</v>
      </c>
      <c r="AE5539" s="12" t="s">
        <v>47</v>
      </c>
      <c r="AF5539" s="12" t="s">
        <v>47</v>
      </c>
      <c r="AG5539" s="12" t="s">
        <v>47</v>
      </c>
      <c r="AH5539" s="12" t="s">
        <v>47</v>
      </c>
      <c r="AI5539" s="12" t="s">
        <v>47</v>
      </c>
    </row>
    <row r="5540">
      <c r="A5540" s="1" t="s">
        <v>7495</v>
      </c>
      <c r="B5540" s="13"/>
      <c r="C5540" s="1" t="s">
        <v>36</v>
      </c>
      <c r="D5540" s="1" t="s">
        <v>102</v>
      </c>
      <c r="E5540" s="1" t="s">
        <v>82</v>
      </c>
      <c r="F5540" s="1" t="s">
        <v>538</v>
      </c>
      <c r="G5540" s="1" t="s">
        <v>360</v>
      </c>
      <c r="H5540" s="1" t="s">
        <v>450</v>
      </c>
      <c r="I5540" s="1" t="s">
        <v>303</v>
      </c>
      <c r="J5540" s="1"/>
      <c r="K5540" s="1" t="s">
        <v>7496</v>
      </c>
      <c r="L5540" s="1" t="s">
        <v>143</v>
      </c>
      <c r="M5540" s="9">
        <v>45066.0</v>
      </c>
      <c r="N5540" s="9">
        <v>45066.0</v>
      </c>
      <c r="O5540" s="1"/>
      <c r="P5540" s="1">
        <v>8.33</v>
      </c>
      <c r="Q5540" s="1">
        <v>300000.0</v>
      </c>
      <c r="R5540" s="1">
        <v>300000.0</v>
      </c>
      <c r="S5540" s="10">
        <f>N5540+90</f>
        <v>45156</v>
      </c>
      <c r="V5540" s="5">
        <f t="shared" si="1292"/>
        <v>24990</v>
      </c>
      <c r="W5540" s="11">
        <f t="shared" si="1329"/>
        <v>29488.2</v>
      </c>
      <c r="Z5540" s="5">
        <f t="shared" si="1154"/>
        <v>18742.5</v>
      </c>
      <c r="AB5540" s="1"/>
      <c r="AC5540" s="1" t="str">
        <f>IF(T5540="","C","O")</f>
        <v>C</v>
      </c>
      <c r="AD5540" s="12" t="s">
        <v>47</v>
      </c>
      <c r="AE5540" s="12" t="s">
        <v>47</v>
      </c>
      <c r="AF5540" s="12" t="s">
        <v>47</v>
      </c>
      <c r="AG5540" s="12"/>
      <c r="AH5540" s="12"/>
      <c r="AI5540" s="12"/>
    </row>
    <row r="5541">
      <c r="A5541" s="1" t="s">
        <v>7499</v>
      </c>
      <c r="B5541" s="13"/>
      <c r="C5541" s="1" t="s">
        <v>36</v>
      </c>
      <c r="D5541" s="1" t="s">
        <v>96</v>
      </c>
      <c r="E5541" s="1" t="s">
        <v>38</v>
      </c>
      <c r="F5541" s="1" t="s">
        <v>625</v>
      </c>
      <c r="G5541" s="1" t="s">
        <v>1619</v>
      </c>
      <c r="H5541" s="1" t="s">
        <v>1620</v>
      </c>
      <c r="I5541" s="1" t="s">
        <v>42</v>
      </c>
      <c r="J5541" s="1"/>
      <c r="K5541" s="1" t="s">
        <v>7500</v>
      </c>
      <c r="L5541" s="1" t="s">
        <v>53</v>
      </c>
      <c r="M5541" s="9">
        <v>44930.0</v>
      </c>
      <c r="N5541" s="9">
        <v>44945.0</v>
      </c>
      <c r="O5541" s="1"/>
      <c r="P5541" s="1">
        <v>8.33</v>
      </c>
      <c r="Q5541" s="1">
        <v>200000.0</v>
      </c>
      <c r="R5541" s="1">
        <v>264000.0</v>
      </c>
      <c r="S5541" s="9">
        <v>44930.0</v>
      </c>
      <c r="T5541" s="9">
        <v>44945.0</v>
      </c>
      <c r="U5541" s="1" t="s">
        <v>7501</v>
      </c>
      <c r="V5541" s="5">
        <f t="shared" si="1292"/>
        <v>21991.2</v>
      </c>
      <c r="W5541" s="11">
        <f t="shared" si="1329"/>
        <v>25949.616</v>
      </c>
      <c r="X5541" s="9">
        <v>44960.0</v>
      </c>
      <c r="Y5541" s="5">
        <f>W5541</f>
        <v>25949.616</v>
      </c>
      <c r="Z5541" s="5">
        <f t="shared" si="1154"/>
        <v>16493.4</v>
      </c>
      <c r="AA5541" s="9">
        <v>44964.0</v>
      </c>
      <c r="AB5541" s="1" t="s">
        <v>7501</v>
      </c>
      <c r="AC5541" s="1" t="s">
        <v>55</v>
      </c>
      <c r="AD5541" s="12" t="s">
        <v>46</v>
      </c>
      <c r="AE5541" s="12" t="s">
        <v>46</v>
      </c>
      <c r="AF5541" s="12" t="s">
        <v>46</v>
      </c>
      <c r="AG5541" s="12" t="s">
        <v>46</v>
      </c>
      <c r="AH5541" s="12" t="s">
        <v>46</v>
      </c>
      <c r="AI5541" s="12" t="s">
        <v>46</v>
      </c>
    </row>
    <row r="5542">
      <c r="A5542" s="1" t="s">
        <v>7499</v>
      </c>
      <c r="B5542" s="13"/>
      <c r="C5542" s="1" t="s">
        <v>36</v>
      </c>
      <c r="D5542" s="1" t="s">
        <v>96</v>
      </c>
      <c r="E5542" s="1" t="s">
        <v>38</v>
      </c>
      <c r="F5542" s="1" t="s">
        <v>625</v>
      </c>
      <c r="G5542" s="1" t="s">
        <v>1619</v>
      </c>
      <c r="H5542" s="1" t="s">
        <v>1620</v>
      </c>
      <c r="I5542" s="1" t="s">
        <v>42</v>
      </c>
      <c r="J5542" s="1"/>
      <c r="K5542" s="1" t="s">
        <v>7500</v>
      </c>
      <c r="L5542" s="1" t="s">
        <v>53</v>
      </c>
      <c r="M5542" s="9">
        <v>44930.0</v>
      </c>
      <c r="N5542" s="9">
        <v>45197.0</v>
      </c>
      <c r="O5542" s="1"/>
      <c r="P5542" s="1">
        <v>8.33</v>
      </c>
      <c r="Q5542" s="1">
        <v>200000.0</v>
      </c>
      <c r="R5542" s="1">
        <v>180000.0</v>
      </c>
      <c r="S5542" s="9">
        <v>45166.0</v>
      </c>
      <c r="T5542" s="9">
        <v>45198.0</v>
      </c>
      <c r="U5542" s="1" t="s">
        <v>7502</v>
      </c>
      <c r="V5542" s="5">
        <f t="shared" si="1292"/>
        <v>14994</v>
      </c>
      <c r="W5542" s="11">
        <f t="shared" si="1329"/>
        <v>17692.92</v>
      </c>
      <c r="X5542" s="9">
        <v>45196.0</v>
      </c>
      <c r="Y5542" s="5">
        <f t="shared" ref="Y5542:Y5544" si="1341">W5542-(V5542*10%)</f>
        <v>16193.52</v>
      </c>
      <c r="Z5542" s="5">
        <f t="shared" si="1154"/>
        <v>11245.5</v>
      </c>
      <c r="AA5542" s="9">
        <v>45200.0</v>
      </c>
      <c r="AB5542" s="1" t="s">
        <v>7502</v>
      </c>
      <c r="AC5542" s="1" t="s">
        <v>55</v>
      </c>
      <c r="AD5542" s="12" t="s">
        <v>46</v>
      </c>
      <c r="AE5542" s="12" t="s">
        <v>47</v>
      </c>
      <c r="AF5542" s="12" t="s">
        <v>47</v>
      </c>
      <c r="AG5542" s="12" t="s">
        <v>47</v>
      </c>
      <c r="AH5542" s="12" t="s">
        <v>47</v>
      </c>
      <c r="AI5542" s="12" t="s">
        <v>47</v>
      </c>
    </row>
    <row r="5543">
      <c r="A5543" s="1" t="s">
        <v>7499</v>
      </c>
      <c r="B5543" s="13"/>
      <c r="C5543" s="1" t="s">
        <v>36</v>
      </c>
      <c r="D5543" s="1" t="s">
        <v>96</v>
      </c>
      <c r="E5543" s="1" t="s">
        <v>38</v>
      </c>
      <c r="F5543" s="1" t="s">
        <v>625</v>
      </c>
      <c r="G5543" s="1" t="s">
        <v>1619</v>
      </c>
      <c r="H5543" s="1" t="s">
        <v>1620</v>
      </c>
      <c r="I5543" s="1" t="s">
        <v>42</v>
      </c>
      <c r="J5543" s="1"/>
      <c r="K5543" s="1" t="s">
        <v>7500</v>
      </c>
      <c r="L5543" s="1" t="s">
        <v>53</v>
      </c>
      <c r="M5543" s="9">
        <v>44930.0</v>
      </c>
      <c r="N5543" s="9">
        <v>45114.0</v>
      </c>
      <c r="O5543" s="1"/>
      <c r="P5543" s="1">
        <v>8.33</v>
      </c>
      <c r="Q5543" s="1">
        <v>204000.0</v>
      </c>
      <c r="R5543" s="1">
        <v>204000.0</v>
      </c>
      <c r="S5543" s="9">
        <v>45166.0</v>
      </c>
      <c r="T5543" s="9">
        <v>45192.0</v>
      </c>
      <c r="U5543" s="1" t="s">
        <v>7502</v>
      </c>
      <c r="V5543" s="5">
        <f t="shared" si="1292"/>
        <v>16993.2</v>
      </c>
      <c r="W5543" s="11">
        <f t="shared" si="1329"/>
        <v>20051.976</v>
      </c>
      <c r="X5543" s="9">
        <v>45192.0</v>
      </c>
      <c r="Y5543" s="5">
        <f t="shared" si="1341"/>
        <v>18352.656</v>
      </c>
      <c r="Z5543" s="5">
        <f t="shared" si="1154"/>
        <v>12744.9</v>
      </c>
      <c r="AA5543" s="9">
        <v>45192.0</v>
      </c>
      <c r="AB5543" s="1" t="s">
        <v>7502</v>
      </c>
      <c r="AC5543" s="1" t="s">
        <v>55</v>
      </c>
      <c r="AD5543" s="12" t="s">
        <v>46</v>
      </c>
      <c r="AE5543" s="12" t="s">
        <v>47</v>
      </c>
      <c r="AF5543" s="12" t="s">
        <v>47</v>
      </c>
      <c r="AG5543" s="12" t="s">
        <v>47</v>
      </c>
      <c r="AH5543" s="12" t="s">
        <v>47</v>
      </c>
      <c r="AI5543" s="12" t="s">
        <v>47</v>
      </c>
    </row>
    <row r="5544">
      <c r="A5544" s="1" t="s">
        <v>7503</v>
      </c>
      <c r="B5544" s="13"/>
      <c r="C5544" s="1" t="s">
        <v>36</v>
      </c>
      <c r="D5544" s="1" t="s">
        <v>96</v>
      </c>
      <c r="E5544" s="1" t="s">
        <v>82</v>
      </c>
      <c r="F5544" s="1" t="s">
        <v>2207</v>
      </c>
      <c r="G5544" s="1" t="s">
        <v>40</v>
      </c>
      <c r="H5544" s="1" t="s">
        <v>345</v>
      </c>
      <c r="I5544" s="1" t="s">
        <v>42</v>
      </c>
      <c r="J5544" s="1"/>
      <c r="K5544" s="1" t="s">
        <v>7504</v>
      </c>
      <c r="L5544" s="1" t="s">
        <v>143</v>
      </c>
      <c r="M5544" s="9">
        <v>45131.0</v>
      </c>
      <c r="N5544" s="9">
        <v>45131.0</v>
      </c>
      <c r="O5544" s="1"/>
      <c r="P5544" s="1">
        <v>8.33</v>
      </c>
      <c r="Q5544" s="1">
        <v>100000.0</v>
      </c>
      <c r="R5544" s="1">
        <v>264000.0</v>
      </c>
      <c r="S5544" s="9">
        <v>45131.0</v>
      </c>
      <c r="T5544" s="9">
        <v>45138.0</v>
      </c>
      <c r="U5544" s="1" t="s">
        <v>7505</v>
      </c>
      <c r="V5544" s="5">
        <f t="shared" si="1292"/>
        <v>21991.2</v>
      </c>
      <c r="W5544" s="11">
        <f t="shared" si="1329"/>
        <v>25949.616</v>
      </c>
      <c r="X5544" s="9">
        <v>45161.0</v>
      </c>
      <c r="Y5544" s="5">
        <f t="shared" si="1341"/>
        <v>23750.496</v>
      </c>
      <c r="Z5544" s="5">
        <f t="shared" si="1154"/>
        <v>16493.4</v>
      </c>
      <c r="AA5544" s="9">
        <v>45165.0</v>
      </c>
      <c r="AB5544" s="1" t="s">
        <v>7505</v>
      </c>
      <c r="AC5544" s="1" t="s">
        <v>55</v>
      </c>
      <c r="AD5544" s="12" t="s">
        <v>47</v>
      </c>
      <c r="AE5544" s="12" t="s">
        <v>47</v>
      </c>
      <c r="AF5544" s="12" t="s">
        <v>47</v>
      </c>
      <c r="AG5544" s="12" t="s">
        <v>47</v>
      </c>
      <c r="AH5544" s="12" t="s">
        <v>47</v>
      </c>
      <c r="AI5544" s="12" t="s">
        <v>47</v>
      </c>
    </row>
    <row r="5545">
      <c r="A5545" s="1" t="s">
        <v>7503</v>
      </c>
      <c r="B5545" s="13"/>
      <c r="C5545" s="1" t="s">
        <v>36</v>
      </c>
      <c r="D5545" s="1" t="s">
        <v>96</v>
      </c>
      <c r="E5545" s="1" t="s">
        <v>82</v>
      </c>
      <c r="F5545" s="1" t="s">
        <v>2207</v>
      </c>
      <c r="G5545" s="1" t="s">
        <v>40</v>
      </c>
      <c r="H5545" s="1" t="s">
        <v>345</v>
      </c>
      <c r="I5545" s="1" t="s">
        <v>42</v>
      </c>
      <c r="J5545" s="1"/>
      <c r="K5545" s="1" t="s">
        <v>7504</v>
      </c>
      <c r="L5545" s="1" t="s">
        <v>143</v>
      </c>
      <c r="M5545" s="9">
        <v>45131.0</v>
      </c>
      <c r="N5545" s="9">
        <v>45131.0</v>
      </c>
      <c r="O5545" s="1"/>
      <c r="P5545" s="1">
        <v>8.33</v>
      </c>
      <c r="Q5545" s="1">
        <v>100000.0</v>
      </c>
      <c r="R5545" s="1">
        <v>300000.0</v>
      </c>
      <c r="S5545" s="10">
        <f>N5545+90</f>
        <v>45221</v>
      </c>
      <c r="V5545" s="5">
        <f t="shared" si="1292"/>
        <v>24990</v>
      </c>
      <c r="W5545" s="11">
        <f t="shared" si="1329"/>
        <v>29488.2</v>
      </c>
      <c r="Z5545" s="5">
        <f t="shared" si="1154"/>
        <v>18742.5</v>
      </c>
      <c r="AC5545" s="1" t="str">
        <f>IF(T5545="","C","O")</f>
        <v>C</v>
      </c>
      <c r="AD5545" s="12" t="s">
        <v>47</v>
      </c>
      <c r="AE5545" s="12" t="s">
        <v>47</v>
      </c>
      <c r="AF5545" s="12" t="s">
        <v>47</v>
      </c>
      <c r="AG5545" s="12"/>
      <c r="AH5545" s="12"/>
      <c r="AI5545" s="12"/>
    </row>
    <row r="5546">
      <c r="A5546" s="1" t="s">
        <v>7506</v>
      </c>
      <c r="B5546" s="13"/>
      <c r="C5546" s="1" t="s">
        <v>36</v>
      </c>
      <c r="D5546" s="1" t="s">
        <v>50</v>
      </c>
      <c r="E5546" s="1" t="s">
        <v>113</v>
      </c>
      <c r="F5546" s="1" t="s">
        <v>774</v>
      </c>
      <c r="G5546" s="1" t="s">
        <v>310</v>
      </c>
      <c r="H5546" s="1" t="s">
        <v>311</v>
      </c>
      <c r="I5546" s="1" t="s">
        <v>123</v>
      </c>
      <c r="J5546" s="1"/>
      <c r="K5546" s="1" t="s">
        <v>7507</v>
      </c>
      <c r="L5546" s="1" t="s">
        <v>88</v>
      </c>
      <c r="M5546" s="9">
        <v>45048.0</v>
      </c>
      <c r="N5546" s="9">
        <v>45049.0</v>
      </c>
      <c r="O5546" s="1"/>
      <c r="P5546" s="1">
        <v>8.33</v>
      </c>
      <c r="Q5546" s="1">
        <v>350000.0</v>
      </c>
      <c r="R5546" s="1">
        <v>388548.0</v>
      </c>
      <c r="S5546" s="9">
        <v>45036.0</v>
      </c>
      <c r="T5546" s="9">
        <v>45049.0</v>
      </c>
      <c r="U5546" s="1" t="s">
        <v>7508</v>
      </c>
      <c r="V5546" s="5">
        <f t="shared" si="1292"/>
        <v>32366.0484</v>
      </c>
      <c r="W5546" s="11">
        <f t="shared" si="1329"/>
        <v>38191.93711</v>
      </c>
      <c r="X5546" s="9">
        <v>45096.0</v>
      </c>
      <c r="Y5546" s="5">
        <f>W5546-(V5546*10%)</f>
        <v>34955.33227</v>
      </c>
      <c r="Z5546" s="5">
        <f t="shared" si="1154"/>
        <v>24274.5363</v>
      </c>
      <c r="AA5546" s="9">
        <v>45110.0</v>
      </c>
      <c r="AB5546" s="1" t="s">
        <v>7509</v>
      </c>
      <c r="AC5546" s="1" t="s">
        <v>55</v>
      </c>
      <c r="AD5546" s="12" t="s">
        <v>47</v>
      </c>
      <c r="AE5546" s="12" t="s">
        <v>47</v>
      </c>
      <c r="AF5546" s="12" t="s">
        <v>47</v>
      </c>
      <c r="AG5546" s="12" t="s">
        <v>47</v>
      </c>
      <c r="AH5546" s="12" t="s">
        <v>47</v>
      </c>
      <c r="AI5546" s="12" t="s">
        <v>47</v>
      </c>
    </row>
    <row r="5547">
      <c r="A5547" s="1" t="s">
        <v>7510</v>
      </c>
      <c r="B5547" s="13"/>
      <c r="C5547" s="1" t="s">
        <v>36</v>
      </c>
      <c r="D5547" s="1" t="s">
        <v>76</v>
      </c>
      <c r="E5547" s="1" t="s">
        <v>168</v>
      </c>
      <c r="F5547" s="1" t="s">
        <v>1698</v>
      </c>
      <c r="G5547" s="1" t="s">
        <v>180</v>
      </c>
      <c r="H5547" s="1" t="s">
        <v>181</v>
      </c>
      <c r="I5547" s="1" t="s">
        <v>42</v>
      </c>
      <c r="J5547" s="1"/>
      <c r="K5547" s="1" t="s">
        <v>7511</v>
      </c>
      <c r="L5547" s="1" t="s">
        <v>150</v>
      </c>
      <c r="M5547" s="9">
        <v>45105.0</v>
      </c>
      <c r="N5547" s="9">
        <v>45105.0</v>
      </c>
      <c r="O5547" s="1"/>
      <c r="P5547" s="1">
        <v>8.33</v>
      </c>
      <c r="Q5547" s="1">
        <v>700000.0</v>
      </c>
      <c r="R5547" s="1">
        <v>300000.0</v>
      </c>
      <c r="S5547" s="10">
        <f>N5547+90</f>
        <v>45195</v>
      </c>
      <c r="V5547" s="5">
        <f t="shared" si="1292"/>
        <v>24990</v>
      </c>
      <c r="W5547" s="11">
        <f t="shared" si="1329"/>
        <v>29488.2</v>
      </c>
      <c r="X5547" s="1"/>
      <c r="Y5547" s="1"/>
      <c r="Z5547" s="5">
        <f t="shared" si="1154"/>
        <v>18742.5</v>
      </c>
      <c r="AA5547" s="1"/>
      <c r="AB5547" s="1"/>
      <c r="AC5547" s="1" t="str">
        <f>IF(T5547="","C","O")</f>
        <v>C</v>
      </c>
      <c r="AD5547" s="12" t="s">
        <v>47</v>
      </c>
      <c r="AE5547" s="12" t="s">
        <v>47</v>
      </c>
      <c r="AF5547" s="12" t="s">
        <v>47</v>
      </c>
      <c r="AG5547" s="12"/>
      <c r="AH5547" s="12"/>
      <c r="AI5547" s="12"/>
    </row>
    <row r="5548">
      <c r="A5548" s="1" t="s">
        <v>7512</v>
      </c>
      <c r="B5548" s="13"/>
      <c r="C5548" s="1" t="s">
        <v>36</v>
      </c>
      <c r="D5548" s="1" t="s">
        <v>96</v>
      </c>
      <c r="E5548" s="1" t="s">
        <v>113</v>
      </c>
      <c r="F5548" s="1" t="s">
        <v>900</v>
      </c>
      <c r="G5548" s="1" t="s">
        <v>121</v>
      </c>
      <c r="H5548" s="1" t="s">
        <v>1492</v>
      </c>
      <c r="I5548" s="1" t="s">
        <v>236</v>
      </c>
      <c r="J5548" s="1"/>
      <c r="K5548" s="1" t="s">
        <v>7513</v>
      </c>
      <c r="L5548" s="1" t="s">
        <v>143</v>
      </c>
      <c r="M5548" s="14">
        <v>44895.0</v>
      </c>
      <c r="N5548" s="14">
        <v>44895.0</v>
      </c>
      <c r="O5548" s="1"/>
      <c r="P5548" s="1">
        <v>8.33</v>
      </c>
      <c r="Q5548" s="1">
        <v>500000.0</v>
      </c>
      <c r="R5548" s="1">
        <v>432000.0</v>
      </c>
      <c r="S5548" s="9">
        <v>44661.0</v>
      </c>
      <c r="T5548" s="14">
        <v>44844.0</v>
      </c>
      <c r="U5548" s="1" t="s">
        <v>7514</v>
      </c>
      <c r="V5548" s="5">
        <f t="shared" si="1292"/>
        <v>35985.6</v>
      </c>
      <c r="W5548" s="11">
        <f t="shared" si="1329"/>
        <v>42463.008</v>
      </c>
      <c r="X5548" s="9">
        <v>44902.0</v>
      </c>
      <c r="Y5548" s="5">
        <f t="shared" ref="Y5548:Y5563" si="1342">W5548-(V5548*10%)</f>
        <v>38864.448</v>
      </c>
      <c r="Z5548" s="5">
        <f t="shared" si="1154"/>
        <v>26989.2</v>
      </c>
      <c r="AA5548" s="9">
        <v>44903.0</v>
      </c>
      <c r="AB5548" s="1" t="s">
        <v>7514</v>
      </c>
      <c r="AC5548" s="1" t="s">
        <v>55</v>
      </c>
      <c r="AD5548" s="12" t="s">
        <v>46</v>
      </c>
      <c r="AE5548" s="12" t="s">
        <v>46</v>
      </c>
      <c r="AF5548" s="12" t="s">
        <v>46</v>
      </c>
      <c r="AG5548" s="12" t="s">
        <v>46</v>
      </c>
      <c r="AH5548" s="12" t="s">
        <v>46</v>
      </c>
      <c r="AI5548" s="12" t="s">
        <v>46</v>
      </c>
    </row>
    <row r="5549">
      <c r="A5549" s="1" t="s">
        <v>7515</v>
      </c>
      <c r="B5549" s="13"/>
      <c r="C5549" s="1" t="s">
        <v>36</v>
      </c>
      <c r="D5549" s="1" t="s">
        <v>96</v>
      </c>
      <c r="E5549" s="1" t="s">
        <v>38</v>
      </c>
      <c r="F5549" s="1" t="s">
        <v>511</v>
      </c>
      <c r="G5549" s="1" t="s">
        <v>7516</v>
      </c>
      <c r="H5549" s="1" t="s">
        <v>7517</v>
      </c>
      <c r="I5549" s="1" t="s">
        <v>42</v>
      </c>
      <c r="J5549" s="1"/>
      <c r="K5549" s="1" t="s">
        <v>7518</v>
      </c>
      <c r="L5549" s="1" t="s">
        <v>53</v>
      </c>
      <c r="M5549" s="9">
        <v>45009.0</v>
      </c>
      <c r="N5549" s="9">
        <v>45352.0</v>
      </c>
      <c r="O5549" s="1"/>
      <c r="P5549" s="1">
        <v>8.33</v>
      </c>
      <c r="Q5549" s="1">
        <v>500000.0</v>
      </c>
      <c r="R5549" s="1">
        <v>180000.0</v>
      </c>
      <c r="S5549" s="9">
        <v>45062.0</v>
      </c>
      <c r="T5549" s="9">
        <v>45091.0</v>
      </c>
      <c r="U5549" s="1" t="s">
        <v>7519</v>
      </c>
      <c r="V5549" s="5">
        <f t="shared" si="1292"/>
        <v>14994</v>
      </c>
      <c r="W5549" s="11">
        <f t="shared" si="1329"/>
        <v>17692.92</v>
      </c>
      <c r="X5549" s="9">
        <v>45119.0</v>
      </c>
      <c r="Y5549" s="5">
        <f t="shared" si="1342"/>
        <v>16193.52</v>
      </c>
      <c r="Z5549" s="5">
        <f t="shared" si="1154"/>
        <v>11245.5</v>
      </c>
      <c r="AA5549" s="9">
        <v>45120.0</v>
      </c>
      <c r="AB5549" s="1" t="s">
        <v>7520</v>
      </c>
      <c r="AC5549" s="1" t="s">
        <v>55</v>
      </c>
      <c r="AD5549" s="12" t="s">
        <v>46</v>
      </c>
      <c r="AE5549" s="12" t="s">
        <v>47</v>
      </c>
      <c r="AF5549" s="12" t="s">
        <v>47</v>
      </c>
      <c r="AG5549" s="12" t="s">
        <v>47</v>
      </c>
      <c r="AH5549" s="12" t="s">
        <v>47</v>
      </c>
      <c r="AI5549" s="12" t="s">
        <v>47</v>
      </c>
    </row>
    <row r="5550">
      <c r="A5550" s="1" t="s">
        <v>7515</v>
      </c>
      <c r="B5550" s="13"/>
      <c r="C5550" s="1" t="s">
        <v>36</v>
      </c>
      <c r="D5550" s="1" t="s">
        <v>96</v>
      </c>
      <c r="E5550" s="1" t="s">
        <v>38</v>
      </c>
      <c r="F5550" s="1" t="s">
        <v>511</v>
      </c>
      <c r="G5550" s="1" t="s">
        <v>7516</v>
      </c>
      <c r="H5550" s="1" t="s">
        <v>7517</v>
      </c>
      <c r="I5550" s="1" t="s">
        <v>42</v>
      </c>
      <c r="J5550" s="1"/>
      <c r="K5550" s="1" t="s">
        <v>7518</v>
      </c>
      <c r="L5550" s="1" t="s">
        <v>53</v>
      </c>
      <c r="M5550" s="9">
        <v>45009.0</v>
      </c>
      <c r="N5550" s="9">
        <v>45009.0</v>
      </c>
      <c r="O5550" s="1"/>
      <c r="P5550" s="1">
        <v>8.33</v>
      </c>
      <c r="Q5550" s="1">
        <v>500000.0</v>
      </c>
      <c r="R5550" s="1">
        <v>276000.0</v>
      </c>
      <c r="S5550" s="9">
        <v>45084.0</v>
      </c>
      <c r="T5550" s="9">
        <v>45091.0</v>
      </c>
      <c r="U5550" s="1" t="s">
        <v>7521</v>
      </c>
      <c r="V5550" s="5">
        <f t="shared" si="1292"/>
        <v>22990.8</v>
      </c>
      <c r="W5550" s="11">
        <f t="shared" si="1329"/>
        <v>27129.144</v>
      </c>
      <c r="X5550" s="9">
        <v>45119.0</v>
      </c>
      <c r="Y5550" s="5">
        <f t="shared" si="1342"/>
        <v>24830.064</v>
      </c>
      <c r="Z5550" s="5">
        <f t="shared" si="1154"/>
        <v>17243.1</v>
      </c>
      <c r="AA5550" s="9">
        <v>45120.0</v>
      </c>
      <c r="AB5550" s="1" t="s">
        <v>7522</v>
      </c>
      <c r="AC5550" s="1" t="s">
        <v>55</v>
      </c>
      <c r="AD5550" s="12" t="s">
        <v>46</v>
      </c>
      <c r="AE5550" s="12" t="s">
        <v>46</v>
      </c>
      <c r="AF5550" s="12" t="s">
        <v>47</v>
      </c>
      <c r="AG5550" s="12" t="s">
        <v>47</v>
      </c>
      <c r="AH5550" s="12" t="s">
        <v>47</v>
      </c>
      <c r="AI5550" s="12" t="s">
        <v>47</v>
      </c>
    </row>
    <row r="5551">
      <c r="A5551" s="1" t="s">
        <v>7515</v>
      </c>
      <c r="B5551" s="13"/>
      <c r="C5551" s="1" t="s">
        <v>36</v>
      </c>
      <c r="D5551" s="1" t="s">
        <v>96</v>
      </c>
      <c r="E5551" s="1" t="s">
        <v>38</v>
      </c>
      <c r="F5551" s="1" t="s">
        <v>511</v>
      </c>
      <c r="G5551" s="1" t="s">
        <v>7516</v>
      </c>
      <c r="H5551" s="1" t="s">
        <v>7517</v>
      </c>
      <c r="I5551" s="1" t="s">
        <v>42</v>
      </c>
      <c r="J5551" s="1"/>
      <c r="K5551" s="1" t="s">
        <v>7518</v>
      </c>
      <c r="L5551" s="1" t="s">
        <v>53</v>
      </c>
      <c r="M5551" s="9">
        <v>45009.0</v>
      </c>
      <c r="N5551" s="9">
        <v>45009.0</v>
      </c>
      <c r="O5551" s="1"/>
      <c r="P5551" s="1">
        <v>8.33</v>
      </c>
      <c r="Q5551" s="1">
        <v>500000.0</v>
      </c>
      <c r="R5551" s="1">
        <v>216000.0</v>
      </c>
      <c r="S5551" s="9">
        <v>45103.0</v>
      </c>
      <c r="T5551" s="9">
        <v>45107.0</v>
      </c>
      <c r="U5551" s="1" t="s">
        <v>7523</v>
      </c>
      <c r="V5551" s="5">
        <f t="shared" si="1292"/>
        <v>17992.8</v>
      </c>
      <c r="W5551" s="11">
        <f t="shared" si="1329"/>
        <v>21231.504</v>
      </c>
      <c r="X5551" s="9">
        <v>45146.0</v>
      </c>
      <c r="Y5551" s="5">
        <f t="shared" si="1342"/>
        <v>19432.224</v>
      </c>
      <c r="Z5551" s="5">
        <f t="shared" si="1154"/>
        <v>13494.6</v>
      </c>
      <c r="AA5551" s="9">
        <v>45148.0</v>
      </c>
      <c r="AB5551" s="1" t="s">
        <v>7524</v>
      </c>
      <c r="AC5551" s="1" t="s">
        <v>55</v>
      </c>
      <c r="AD5551" s="12" t="s">
        <v>46</v>
      </c>
      <c r="AE5551" s="12" t="s">
        <v>46</v>
      </c>
      <c r="AF5551" s="12" t="s">
        <v>47</v>
      </c>
      <c r="AG5551" s="12" t="s">
        <v>47</v>
      </c>
      <c r="AH5551" s="12" t="s">
        <v>47</v>
      </c>
      <c r="AI5551" s="12" t="s">
        <v>47</v>
      </c>
    </row>
    <row r="5552">
      <c r="A5552" s="1" t="s">
        <v>7515</v>
      </c>
      <c r="B5552" s="13"/>
      <c r="C5552" s="1" t="s">
        <v>36</v>
      </c>
      <c r="D5552" s="1" t="s">
        <v>96</v>
      </c>
      <c r="E5552" s="1" t="s">
        <v>38</v>
      </c>
      <c r="F5552" s="1" t="s">
        <v>511</v>
      </c>
      <c r="G5552" s="1" t="s">
        <v>7516</v>
      </c>
      <c r="H5552" s="1" t="s">
        <v>7517</v>
      </c>
      <c r="I5552" s="1" t="s">
        <v>42</v>
      </c>
      <c r="J5552" s="1"/>
      <c r="K5552" s="1" t="s">
        <v>7518</v>
      </c>
      <c r="L5552" s="1" t="s">
        <v>53</v>
      </c>
      <c r="M5552" s="9">
        <v>45009.0</v>
      </c>
      <c r="N5552" s="9">
        <v>45009.0</v>
      </c>
      <c r="O5552" s="1"/>
      <c r="P5552" s="1">
        <v>8.33</v>
      </c>
      <c r="Q5552" s="1">
        <v>500000.0</v>
      </c>
      <c r="R5552" s="1">
        <v>198000.0</v>
      </c>
      <c r="S5552" s="9">
        <v>45119.0</v>
      </c>
      <c r="T5552" s="9">
        <v>45138.0</v>
      </c>
      <c r="U5552" s="1" t="s">
        <v>7525</v>
      </c>
      <c r="V5552" s="5">
        <f t="shared" si="1292"/>
        <v>16493.4</v>
      </c>
      <c r="W5552" s="11">
        <f t="shared" si="1329"/>
        <v>19462.212</v>
      </c>
      <c r="X5552" s="9">
        <v>45177.0</v>
      </c>
      <c r="Y5552" s="5">
        <f t="shared" si="1342"/>
        <v>17812.872</v>
      </c>
      <c r="Z5552" s="5">
        <f t="shared" si="1154"/>
        <v>12370.05</v>
      </c>
      <c r="AA5552" s="9">
        <v>45183.0</v>
      </c>
      <c r="AB5552" s="1" t="s">
        <v>7526</v>
      </c>
      <c r="AC5552" s="1" t="s">
        <v>55</v>
      </c>
      <c r="AD5552" s="12" t="s">
        <v>46</v>
      </c>
      <c r="AE5552" s="12" t="s">
        <v>46</v>
      </c>
      <c r="AF5552" s="12" t="s">
        <v>47</v>
      </c>
      <c r="AG5552" s="12" t="s">
        <v>47</v>
      </c>
      <c r="AH5552" s="12" t="s">
        <v>47</v>
      </c>
      <c r="AI5552" s="12" t="s">
        <v>47</v>
      </c>
    </row>
    <row r="5553">
      <c r="A5553" s="1" t="s">
        <v>7515</v>
      </c>
      <c r="B5553" s="13"/>
      <c r="C5553" s="1" t="s">
        <v>36</v>
      </c>
      <c r="D5553" s="1" t="s">
        <v>96</v>
      </c>
      <c r="E5553" s="1" t="s">
        <v>38</v>
      </c>
      <c r="F5553" s="1" t="s">
        <v>511</v>
      </c>
      <c r="G5553" s="1" t="s">
        <v>7516</v>
      </c>
      <c r="H5553" s="1" t="s">
        <v>7517</v>
      </c>
      <c r="I5553" s="1" t="s">
        <v>42</v>
      </c>
      <c r="J5553" s="1"/>
      <c r="K5553" s="1" t="s">
        <v>7518</v>
      </c>
      <c r="L5553" s="1" t="s">
        <v>53</v>
      </c>
      <c r="M5553" s="9">
        <v>45009.0</v>
      </c>
      <c r="N5553" s="9">
        <v>45175.0</v>
      </c>
      <c r="O5553" s="1"/>
      <c r="P5553" s="1">
        <v>8.33</v>
      </c>
      <c r="Q5553" s="1">
        <v>276000.0</v>
      </c>
      <c r="R5553" s="1">
        <v>276000.0</v>
      </c>
      <c r="S5553" s="9">
        <v>45205.0</v>
      </c>
      <c r="T5553" s="14">
        <v>45215.0</v>
      </c>
      <c r="U5553" s="1" t="s">
        <v>7527</v>
      </c>
      <c r="V5553" s="5">
        <f t="shared" si="1292"/>
        <v>22990.8</v>
      </c>
      <c r="W5553" s="11">
        <f t="shared" si="1329"/>
        <v>27129.144</v>
      </c>
      <c r="X5553" s="14">
        <v>45243.0</v>
      </c>
      <c r="Y5553" s="5">
        <f t="shared" si="1342"/>
        <v>24830.064</v>
      </c>
      <c r="Z5553" s="5">
        <f t="shared" si="1154"/>
        <v>17243.1</v>
      </c>
      <c r="AA5553" s="14">
        <v>45247.0</v>
      </c>
      <c r="AB5553" s="1" t="s">
        <v>7528</v>
      </c>
      <c r="AC5553" s="1" t="s">
        <v>55</v>
      </c>
      <c r="AD5553" s="12" t="s">
        <v>46</v>
      </c>
      <c r="AE5553" s="12" t="s">
        <v>47</v>
      </c>
      <c r="AF5553" s="12" t="s">
        <v>47</v>
      </c>
      <c r="AG5553" s="12" t="s">
        <v>47</v>
      </c>
      <c r="AH5553" s="12" t="s">
        <v>47</v>
      </c>
      <c r="AI5553" s="12" t="s">
        <v>47</v>
      </c>
    </row>
    <row r="5554">
      <c r="A5554" s="1" t="s">
        <v>7515</v>
      </c>
      <c r="B5554" s="13"/>
      <c r="C5554" s="1" t="s">
        <v>36</v>
      </c>
      <c r="D5554" s="1" t="s">
        <v>96</v>
      </c>
      <c r="E5554" s="1" t="s">
        <v>38</v>
      </c>
      <c r="F5554" s="1" t="s">
        <v>511</v>
      </c>
      <c r="G5554" s="1" t="s">
        <v>7516</v>
      </c>
      <c r="H5554" s="1" t="s">
        <v>7517</v>
      </c>
      <c r="I5554" s="1" t="s">
        <v>42</v>
      </c>
      <c r="J5554" s="1"/>
      <c r="K5554" s="1" t="s">
        <v>7518</v>
      </c>
      <c r="L5554" s="1" t="s">
        <v>53</v>
      </c>
      <c r="M5554" s="9">
        <v>45009.0</v>
      </c>
      <c r="N5554" s="9">
        <v>45009.0</v>
      </c>
      <c r="O5554" s="1"/>
      <c r="P5554" s="1">
        <v>8.33</v>
      </c>
      <c r="Q5554" s="1">
        <v>500000.0</v>
      </c>
      <c r="R5554" s="1">
        <v>2200000.0</v>
      </c>
      <c r="S5554" s="14">
        <v>45215.0</v>
      </c>
      <c r="T5554" s="9">
        <v>45231.0</v>
      </c>
      <c r="U5554" s="1" t="s">
        <v>5577</v>
      </c>
      <c r="V5554" s="5">
        <f t="shared" si="1292"/>
        <v>183260</v>
      </c>
      <c r="W5554" s="11">
        <f t="shared" si="1329"/>
        <v>216246.8</v>
      </c>
      <c r="X5554" s="9">
        <v>45231.0</v>
      </c>
      <c r="Y5554" s="5">
        <f t="shared" si="1342"/>
        <v>197920.8</v>
      </c>
      <c r="Z5554" s="5">
        <f t="shared" si="1154"/>
        <v>137445</v>
      </c>
      <c r="AA5554" s="9">
        <v>45231.0</v>
      </c>
      <c r="AB5554" s="1" t="s">
        <v>5577</v>
      </c>
      <c r="AC5554" s="1" t="s">
        <v>55</v>
      </c>
      <c r="AD5554" s="12" t="s">
        <v>46</v>
      </c>
      <c r="AE5554" s="12" t="s">
        <v>46</v>
      </c>
      <c r="AF5554" s="12" t="s">
        <v>47</v>
      </c>
      <c r="AG5554" s="12" t="s">
        <v>47</v>
      </c>
      <c r="AH5554" s="12" t="s">
        <v>47</v>
      </c>
      <c r="AI5554" s="12" t="s">
        <v>47</v>
      </c>
    </row>
    <row r="5555">
      <c r="A5555" s="1" t="s">
        <v>7515</v>
      </c>
      <c r="B5555" s="13"/>
      <c r="C5555" s="1" t="s">
        <v>36</v>
      </c>
      <c r="D5555" s="1" t="s">
        <v>96</v>
      </c>
      <c r="E5555" s="1" t="s">
        <v>38</v>
      </c>
      <c r="F5555" s="1" t="s">
        <v>511</v>
      </c>
      <c r="G5555" s="1" t="s">
        <v>7516</v>
      </c>
      <c r="H5555" s="1" t="s">
        <v>7517</v>
      </c>
      <c r="I5555" s="1" t="s">
        <v>42</v>
      </c>
      <c r="J5555" s="1"/>
      <c r="K5555" s="1" t="s">
        <v>7518</v>
      </c>
      <c r="L5555" s="1" t="s">
        <v>53</v>
      </c>
      <c r="M5555" s="9">
        <v>45009.0</v>
      </c>
      <c r="N5555" s="9">
        <v>45199.0</v>
      </c>
      <c r="O5555" s="1"/>
      <c r="P5555" s="1">
        <v>8.33</v>
      </c>
      <c r="Q5555" s="1">
        <v>180000.0</v>
      </c>
      <c r="R5555" s="1">
        <v>180000.0</v>
      </c>
      <c r="S5555" s="14">
        <v>45229.0</v>
      </c>
      <c r="T5555" s="14">
        <v>45248.0</v>
      </c>
      <c r="U5555" s="1" t="s">
        <v>5581</v>
      </c>
      <c r="V5555" s="5">
        <f t="shared" si="1292"/>
        <v>14994</v>
      </c>
      <c r="W5555" s="11">
        <f t="shared" si="1329"/>
        <v>17692.92</v>
      </c>
      <c r="X5555" s="14">
        <v>45287.0</v>
      </c>
      <c r="Y5555" s="5">
        <f t="shared" si="1342"/>
        <v>16193.52</v>
      </c>
      <c r="Z5555" s="5">
        <f t="shared" si="1154"/>
        <v>11245.5</v>
      </c>
      <c r="AA5555" s="14">
        <v>45288.0</v>
      </c>
      <c r="AB5555" s="1" t="s">
        <v>7529</v>
      </c>
      <c r="AC5555" s="1" t="s">
        <v>55</v>
      </c>
      <c r="AD5555" s="12" t="s">
        <v>46</v>
      </c>
      <c r="AE5555" s="12" t="s">
        <v>47</v>
      </c>
      <c r="AF5555" s="12" t="s">
        <v>47</v>
      </c>
      <c r="AG5555" s="12" t="s">
        <v>47</v>
      </c>
      <c r="AH5555" s="12" t="s">
        <v>47</v>
      </c>
      <c r="AI5555" s="12" t="s">
        <v>47</v>
      </c>
    </row>
    <row r="5556">
      <c r="A5556" s="1" t="s">
        <v>7515</v>
      </c>
      <c r="B5556" s="13"/>
      <c r="C5556" s="1" t="s">
        <v>36</v>
      </c>
      <c r="D5556" s="1" t="s">
        <v>96</v>
      </c>
      <c r="E5556" s="1" t="s">
        <v>38</v>
      </c>
      <c r="F5556" s="1" t="s">
        <v>511</v>
      </c>
      <c r="G5556" s="1" t="s">
        <v>7516</v>
      </c>
      <c r="H5556" s="1" t="s">
        <v>7517</v>
      </c>
      <c r="I5556" s="1" t="s">
        <v>42</v>
      </c>
      <c r="J5556" s="1"/>
      <c r="K5556" s="1" t="s">
        <v>7518</v>
      </c>
      <c r="L5556" s="1" t="s">
        <v>53</v>
      </c>
      <c r="M5556" s="9">
        <v>45009.0</v>
      </c>
      <c r="N5556" s="9">
        <v>45009.0</v>
      </c>
      <c r="O5556" s="1"/>
      <c r="P5556" s="1">
        <v>8.33</v>
      </c>
      <c r="Q5556" s="1">
        <v>500000.0</v>
      </c>
      <c r="R5556" s="1">
        <v>401350.0</v>
      </c>
      <c r="S5556" s="9">
        <v>45261.0</v>
      </c>
      <c r="T5556" s="9">
        <v>45265.0</v>
      </c>
      <c r="U5556" s="1" t="s">
        <v>1034</v>
      </c>
      <c r="V5556" s="5">
        <f t="shared" si="1292"/>
        <v>33432.455</v>
      </c>
      <c r="W5556" s="11">
        <f t="shared" si="1329"/>
        <v>39450.2969</v>
      </c>
      <c r="X5556" s="9">
        <v>45265.0</v>
      </c>
      <c r="Y5556" s="5">
        <f t="shared" si="1342"/>
        <v>36107.0514</v>
      </c>
      <c r="Z5556" s="5">
        <f t="shared" si="1154"/>
        <v>25074.34125</v>
      </c>
      <c r="AA5556" s="9">
        <v>45265.0</v>
      </c>
      <c r="AB5556" s="1" t="s">
        <v>1034</v>
      </c>
      <c r="AC5556" s="1" t="s">
        <v>55</v>
      </c>
      <c r="AD5556" s="12" t="s">
        <v>46</v>
      </c>
      <c r="AE5556" s="12" t="s">
        <v>46</v>
      </c>
      <c r="AF5556" s="12" t="s">
        <v>47</v>
      </c>
      <c r="AG5556" s="12" t="s">
        <v>47</v>
      </c>
      <c r="AH5556" s="12" t="s">
        <v>47</v>
      </c>
      <c r="AI5556" s="12" t="s">
        <v>47</v>
      </c>
    </row>
    <row r="5557">
      <c r="A5557" s="1" t="s">
        <v>7515</v>
      </c>
      <c r="B5557" s="13"/>
      <c r="C5557" s="1" t="s">
        <v>36</v>
      </c>
      <c r="D5557" s="1" t="s">
        <v>96</v>
      </c>
      <c r="E5557" s="1" t="s">
        <v>38</v>
      </c>
      <c r="F5557" s="1" t="s">
        <v>511</v>
      </c>
      <c r="G5557" s="1" t="s">
        <v>7516</v>
      </c>
      <c r="H5557" s="1" t="s">
        <v>7517</v>
      </c>
      <c r="I5557" s="1" t="s">
        <v>42</v>
      </c>
      <c r="J5557" s="1"/>
      <c r="K5557" s="1" t="s">
        <v>7518</v>
      </c>
      <c r="L5557" s="1" t="s">
        <v>53</v>
      </c>
      <c r="M5557" s="9">
        <v>45009.0</v>
      </c>
      <c r="N5557" s="14">
        <v>45211.0</v>
      </c>
      <c r="O5557" s="1"/>
      <c r="P5557" s="1">
        <v>8.33</v>
      </c>
      <c r="Q5557" s="1">
        <v>288000.0</v>
      </c>
      <c r="R5557" s="1">
        <v>288000.0</v>
      </c>
      <c r="S5557" s="14">
        <v>45242.0</v>
      </c>
      <c r="T5557" s="9">
        <v>45294.0</v>
      </c>
      <c r="U5557" s="1" t="s">
        <v>7530</v>
      </c>
      <c r="V5557" s="5">
        <f t="shared" si="1292"/>
        <v>23990.4</v>
      </c>
      <c r="W5557" s="11">
        <f t="shared" si="1329"/>
        <v>28308.672</v>
      </c>
      <c r="X5557" s="9">
        <v>45308.0</v>
      </c>
      <c r="Y5557" s="5">
        <f t="shared" si="1342"/>
        <v>25909.632</v>
      </c>
      <c r="Z5557" s="5">
        <f t="shared" si="1154"/>
        <v>17992.8</v>
      </c>
      <c r="AA5557" s="9">
        <v>45337.0</v>
      </c>
      <c r="AB5557" s="1" t="s">
        <v>7531</v>
      </c>
      <c r="AC5557" s="1" t="s">
        <v>55</v>
      </c>
      <c r="AD5557" s="12" t="s">
        <v>46</v>
      </c>
      <c r="AE5557" s="12" t="s">
        <v>47</v>
      </c>
      <c r="AF5557" s="12" t="s">
        <v>47</v>
      </c>
      <c r="AG5557" s="12" t="s">
        <v>47</v>
      </c>
      <c r="AH5557" s="12" t="s">
        <v>47</v>
      </c>
      <c r="AI5557" s="12" t="s">
        <v>47</v>
      </c>
    </row>
    <row r="5558">
      <c r="A5558" s="1" t="s">
        <v>7515</v>
      </c>
      <c r="B5558" s="13"/>
      <c r="C5558" s="1" t="s">
        <v>36</v>
      </c>
      <c r="D5558" s="1" t="s">
        <v>96</v>
      </c>
      <c r="E5558" s="1" t="s">
        <v>38</v>
      </c>
      <c r="F5558" s="1" t="s">
        <v>511</v>
      </c>
      <c r="G5558" s="1" t="s">
        <v>7516</v>
      </c>
      <c r="H5558" s="1" t="s">
        <v>7517</v>
      </c>
      <c r="I5558" s="1" t="s">
        <v>42</v>
      </c>
      <c r="J5558" s="1"/>
      <c r="K5558" s="1" t="s">
        <v>7518</v>
      </c>
      <c r="L5558" s="1" t="s">
        <v>53</v>
      </c>
      <c r="M5558" s="9">
        <v>45009.0</v>
      </c>
      <c r="N5558" s="9">
        <v>45009.0</v>
      </c>
      <c r="O5558" s="1"/>
      <c r="P5558" s="1">
        <v>8.33</v>
      </c>
      <c r="Q5558" s="1">
        <v>500000.0</v>
      </c>
      <c r="R5558" s="1">
        <v>748680.0</v>
      </c>
      <c r="S5558" s="9">
        <v>45307.0</v>
      </c>
      <c r="T5558" s="9">
        <v>45309.0</v>
      </c>
      <c r="U5558" s="1" t="s">
        <v>4294</v>
      </c>
      <c r="V5558" s="5">
        <f t="shared" si="1292"/>
        <v>62365.044</v>
      </c>
      <c r="W5558" s="11">
        <f t="shared" si="1329"/>
        <v>73590.75192</v>
      </c>
      <c r="X5558" s="9">
        <v>45309.0</v>
      </c>
      <c r="Y5558" s="5">
        <f t="shared" si="1342"/>
        <v>67354.24752</v>
      </c>
      <c r="Z5558" s="5">
        <f t="shared" si="1154"/>
        <v>46773.783</v>
      </c>
      <c r="AA5558" s="9">
        <v>45309.0</v>
      </c>
      <c r="AB5558" s="1" t="s">
        <v>4294</v>
      </c>
      <c r="AC5558" s="1" t="s">
        <v>55</v>
      </c>
      <c r="AD5558" s="12" t="s">
        <v>46</v>
      </c>
      <c r="AE5558" s="12" t="s">
        <v>46</v>
      </c>
      <c r="AF5558" s="12" t="s">
        <v>47</v>
      </c>
      <c r="AG5558" s="12" t="s">
        <v>47</v>
      </c>
      <c r="AH5558" s="12" t="s">
        <v>47</v>
      </c>
      <c r="AI5558" s="12" t="s">
        <v>47</v>
      </c>
    </row>
    <row r="5559">
      <c r="A5559" s="1" t="s">
        <v>7515</v>
      </c>
      <c r="B5559" s="13"/>
      <c r="C5559" s="1" t="s">
        <v>36</v>
      </c>
      <c r="D5559" s="1" t="s">
        <v>96</v>
      </c>
      <c r="E5559" s="1" t="s">
        <v>38</v>
      </c>
      <c r="F5559" s="1" t="s">
        <v>511</v>
      </c>
      <c r="G5559" s="1" t="s">
        <v>7516</v>
      </c>
      <c r="H5559" s="1" t="s">
        <v>7517</v>
      </c>
      <c r="I5559" s="1" t="s">
        <v>42</v>
      </c>
      <c r="J5559" s="1"/>
      <c r="K5559" s="1" t="s">
        <v>7518</v>
      </c>
      <c r="L5559" s="1" t="s">
        <v>53</v>
      </c>
      <c r="M5559" s="9">
        <v>45009.0</v>
      </c>
      <c r="N5559" s="14">
        <v>45282.0</v>
      </c>
      <c r="O5559" s="1"/>
      <c r="P5559" s="1">
        <v>8.33</v>
      </c>
      <c r="Q5559" s="1">
        <v>228000.0</v>
      </c>
      <c r="R5559" s="1">
        <v>228000.0</v>
      </c>
      <c r="S5559" s="9">
        <v>45313.0</v>
      </c>
      <c r="T5559" s="9">
        <v>45334.0</v>
      </c>
      <c r="U5559" s="1" t="s">
        <v>7532</v>
      </c>
      <c r="V5559" s="5">
        <f t="shared" si="1292"/>
        <v>18992.4</v>
      </c>
      <c r="W5559" s="11">
        <f t="shared" si="1329"/>
        <v>22411.032</v>
      </c>
      <c r="X5559" s="9">
        <v>45353.0</v>
      </c>
      <c r="Y5559" s="5">
        <f t="shared" si="1342"/>
        <v>20511.792</v>
      </c>
      <c r="Z5559" s="5">
        <f t="shared" si="1154"/>
        <v>14244.3</v>
      </c>
      <c r="AA5559" s="9">
        <v>45358.0</v>
      </c>
      <c r="AB5559" s="1" t="s">
        <v>7533</v>
      </c>
      <c r="AC5559" s="1" t="s">
        <v>55</v>
      </c>
      <c r="AD5559" s="12" t="s">
        <v>46</v>
      </c>
      <c r="AE5559" s="12" t="s">
        <v>47</v>
      </c>
      <c r="AF5559" s="12" t="s">
        <v>47</v>
      </c>
      <c r="AG5559" s="12" t="s">
        <v>47</v>
      </c>
      <c r="AH5559" s="12" t="s">
        <v>47</v>
      </c>
      <c r="AI5559" s="12" t="s">
        <v>47</v>
      </c>
    </row>
    <row r="5560">
      <c r="A5560" s="1" t="s">
        <v>7515</v>
      </c>
      <c r="B5560" s="13"/>
      <c r="C5560" s="1" t="s">
        <v>36</v>
      </c>
      <c r="D5560" s="1" t="s">
        <v>96</v>
      </c>
      <c r="E5560" s="1" t="s">
        <v>38</v>
      </c>
      <c r="F5560" s="1" t="s">
        <v>511</v>
      </c>
      <c r="G5560" s="1" t="s">
        <v>7516</v>
      </c>
      <c r="H5560" s="1" t="s">
        <v>7517</v>
      </c>
      <c r="I5560" s="1" t="s">
        <v>42</v>
      </c>
      <c r="J5560" s="1"/>
      <c r="K5560" s="1" t="s">
        <v>7518</v>
      </c>
      <c r="L5560" s="1" t="s">
        <v>53</v>
      </c>
      <c r="M5560" s="9">
        <v>45009.0</v>
      </c>
      <c r="N5560" s="14">
        <v>45289.0</v>
      </c>
      <c r="O5560" s="1"/>
      <c r="P5560" s="1">
        <v>8.33</v>
      </c>
      <c r="Q5560" s="1">
        <v>264000.0</v>
      </c>
      <c r="R5560" s="1">
        <v>264000.0</v>
      </c>
      <c r="S5560" s="9">
        <v>45320.0</v>
      </c>
      <c r="T5560" s="9">
        <v>45334.0</v>
      </c>
      <c r="U5560" s="1" t="s">
        <v>7534</v>
      </c>
      <c r="V5560" s="5">
        <f t="shared" si="1292"/>
        <v>21991.2</v>
      </c>
      <c r="W5560" s="11">
        <f t="shared" si="1329"/>
        <v>25949.616</v>
      </c>
      <c r="X5560" s="9">
        <v>45363.0</v>
      </c>
      <c r="Y5560" s="5">
        <f t="shared" si="1342"/>
        <v>23750.496</v>
      </c>
      <c r="Z5560" s="5">
        <f t="shared" si="1154"/>
        <v>16493.4</v>
      </c>
      <c r="AA5560" s="9">
        <v>45366.0</v>
      </c>
      <c r="AB5560" s="1" t="s">
        <v>7535</v>
      </c>
      <c r="AC5560" s="1" t="s">
        <v>55</v>
      </c>
      <c r="AD5560" s="12" t="s">
        <v>46</v>
      </c>
      <c r="AE5560" s="12" t="s">
        <v>47</v>
      </c>
      <c r="AF5560" s="12" t="s">
        <v>47</v>
      </c>
      <c r="AG5560" s="12" t="s">
        <v>47</v>
      </c>
      <c r="AH5560" s="12" t="s">
        <v>47</v>
      </c>
      <c r="AI5560" s="12" t="s">
        <v>47</v>
      </c>
    </row>
    <row r="5561">
      <c r="A5561" s="1" t="s">
        <v>7515</v>
      </c>
      <c r="B5561" s="13"/>
      <c r="C5561" s="1" t="s">
        <v>36</v>
      </c>
      <c r="D5561" s="1" t="s">
        <v>96</v>
      </c>
      <c r="E5561" s="1" t="s">
        <v>38</v>
      </c>
      <c r="F5561" s="1" t="s">
        <v>511</v>
      </c>
      <c r="G5561" s="1" t="s">
        <v>7516</v>
      </c>
      <c r="H5561" s="1" t="s">
        <v>7517</v>
      </c>
      <c r="I5561" s="1" t="s">
        <v>42</v>
      </c>
      <c r="J5561" s="1"/>
      <c r="K5561" s="1" t="s">
        <v>7518</v>
      </c>
      <c r="L5561" s="1" t="s">
        <v>53</v>
      </c>
      <c r="M5561" s="9">
        <v>45009.0</v>
      </c>
      <c r="N5561" s="9">
        <v>45009.0</v>
      </c>
      <c r="O5561" s="1"/>
      <c r="P5561" s="1">
        <v>8.33</v>
      </c>
      <c r="Q5561" s="1">
        <v>500000.0</v>
      </c>
      <c r="R5561" s="1">
        <v>900000.0</v>
      </c>
      <c r="S5561" s="9">
        <v>45323.0</v>
      </c>
      <c r="T5561" s="9">
        <v>45338.0</v>
      </c>
      <c r="U5561" s="1" t="s">
        <v>2392</v>
      </c>
      <c r="V5561" s="5">
        <f t="shared" si="1292"/>
        <v>74970</v>
      </c>
      <c r="W5561" s="11">
        <f t="shared" si="1329"/>
        <v>88464.6</v>
      </c>
      <c r="X5561" s="9">
        <v>45338.0</v>
      </c>
      <c r="Y5561" s="5">
        <f t="shared" si="1342"/>
        <v>80967.6</v>
      </c>
      <c r="Z5561" s="5">
        <f t="shared" si="1154"/>
        <v>56227.5</v>
      </c>
      <c r="AA5561" s="9">
        <v>45338.0</v>
      </c>
      <c r="AB5561" s="1" t="s">
        <v>2392</v>
      </c>
      <c r="AC5561" s="1" t="s">
        <v>55</v>
      </c>
      <c r="AD5561" s="12" t="s">
        <v>46</v>
      </c>
      <c r="AE5561" s="12" t="s">
        <v>46</v>
      </c>
      <c r="AF5561" s="12" t="s">
        <v>47</v>
      </c>
      <c r="AG5561" s="12" t="s">
        <v>47</v>
      </c>
      <c r="AH5561" s="12" t="s">
        <v>47</v>
      </c>
      <c r="AI5561" s="12" t="s">
        <v>47</v>
      </c>
    </row>
    <row r="5562">
      <c r="A5562" s="1" t="s">
        <v>7515</v>
      </c>
      <c r="B5562" s="13"/>
      <c r="C5562" s="1" t="s">
        <v>36</v>
      </c>
      <c r="D5562" s="1" t="s">
        <v>96</v>
      </c>
      <c r="E5562" s="1" t="s">
        <v>38</v>
      </c>
      <c r="F5562" s="1" t="s">
        <v>511</v>
      </c>
      <c r="G5562" s="1" t="s">
        <v>7516</v>
      </c>
      <c r="H5562" s="1" t="s">
        <v>7517</v>
      </c>
      <c r="I5562" s="1" t="s">
        <v>42</v>
      </c>
      <c r="J5562" s="1"/>
      <c r="K5562" s="1" t="s">
        <v>7518</v>
      </c>
      <c r="L5562" s="1" t="s">
        <v>53</v>
      </c>
      <c r="M5562" s="9">
        <v>45009.0</v>
      </c>
      <c r="N5562" s="9">
        <v>45009.0</v>
      </c>
      <c r="O5562" s="1"/>
      <c r="P5562" s="1">
        <v>8.33</v>
      </c>
      <c r="Q5562" s="1">
        <v>500000.0</v>
      </c>
      <c r="R5562" s="1">
        <v>336000.0</v>
      </c>
      <c r="S5562" s="9">
        <v>44962.0</v>
      </c>
      <c r="T5562" s="9">
        <v>45338.0</v>
      </c>
      <c r="U5562" s="1" t="s">
        <v>7536</v>
      </c>
      <c r="V5562" s="5">
        <f t="shared" si="1292"/>
        <v>27988.8</v>
      </c>
      <c r="W5562" s="11">
        <f t="shared" si="1329"/>
        <v>33026.784</v>
      </c>
      <c r="X5562" s="9">
        <v>45356.0</v>
      </c>
      <c r="Y5562" s="5">
        <f t="shared" si="1342"/>
        <v>30227.904</v>
      </c>
      <c r="Z5562" s="5">
        <f t="shared" si="1154"/>
        <v>20991.6</v>
      </c>
      <c r="AA5562" s="9">
        <v>45358.0</v>
      </c>
      <c r="AB5562" s="1" t="s">
        <v>7537</v>
      </c>
      <c r="AC5562" s="1" t="s">
        <v>55</v>
      </c>
      <c r="AD5562" s="12" t="s">
        <v>46</v>
      </c>
      <c r="AE5562" s="12" t="s">
        <v>46</v>
      </c>
      <c r="AF5562" s="12" t="s">
        <v>46</v>
      </c>
      <c r="AG5562" s="12" t="s">
        <v>47</v>
      </c>
      <c r="AH5562" s="12" t="s">
        <v>47</v>
      </c>
      <c r="AI5562" s="12" t="s">
        <v>47</v>
      </c>
    </row>
    <row r="5563">
      <c r="A5563" s="1" t="s">
        <v>7515</v>
      </c>
      <c r="B5563" s="13"/>
      <c r="C5563" s="1" t="s">
        <v>36</v>
      </c>
      <c r="D5563" s="1" t="s">
        <v>96</v>
      </c>
      <c r="E5563" s="1" t="s">
        <v>38</v>
      </c>
      <c r="F5563" s="1" t="s">
        <v>511</v>
      </c>
      <c r="G5563" s="1" t="s">
        <v>7516</v>
      </c>
      <c r="H5563" s="1" t="s">
        <v>7517</v>
      </c>
      <c r="I5563" s="1" t="s">
        <v>42</v>
      </c>
      <c r="J5563" s="1"/>
      <c r="K5563" s="1" t="s">
        <v>7518</v>
      </c>
      <c r="L5563" s="1" t="s">
        <v>53</v>
      </c>
      <c r="M5563" s="9">
        <v>45009.0</v>
      </c>
      <c r="N5563" s="9">
        <v>45333.0</v>
      </c>
      <c r="O5563" s="1"/>
      <c r="P5563" s="1">
        <v>8.33</v>
      </c>
      <c r="Q5563" s="1">
        <v>276000.0</v>
      </c>
      <c r="R5563" s="1">
        <v>276000.0</v>
      </c>
      <c r="S5563" s="9">
        <v>45362.0</v>
      </c>
      <c r="T5563" s="9">
        <v>45370.0</v>
      </c>
      <c r="U5563" s="1" t="s">
        <v>7538</v>
      </c>
      <c r="V5563" s="5">
        <f t="shared" si="1292"/>
        <v>22990.8</v>
      </c>
      <c r="W5563" s="11">
        <f t="shared" si="1329"/>
        <v>27129.144</v>
      </c>
      <c r="X5563" s="9">
        <v>45397.0</v>
      </c>
      <c r="Y5563" s="5">
        <f t="shared" si="1342"/>
        <v>24830.064</v>
      </c>
      <c r="Z5563" s="5">
        <f t="shared" si="1154"/>
        <v>17243.1</v>
      </c>
      <c r="AA5563" s="9">
        <v>45401.0</v>
      </c>
      <c r="AB5563" s="1" t="s">
        <v>7539</v>
      </c>
      <c r="AC5563" s="1" t="s">
        <v>55</v>
      </c>
      <c r="AD5563" s="12" t="s">
        <v>46</v>
      </c>
      <c r="AE5563" s="12" t="s">
        <v>47</v>
      </c>
      <c r="AF5563" s="12" t="s">
        <v>47</v>
      </c>
      <c r="AG5563" s="12" t="s">
        <v>47</v>
      </c>
      <c r="AH5563" s="12" t="s">
        <v>137</v>
      </c>
      <c r="AI5563" s="12" t="s">
        <v>137</v>
      </c>
    </row>
    <row r="5564">
      <c r="A5564" s="1" t="s">
        <v>7515</v>
      </c>
      <c r="B5564" s="13"/>
      <c r="C5564" s="1" t="s">
        <v>36</v>
      </c>
      <c r="D5564" s="1" t="s">
        <v>96</v>
      </c>
      <c r="E5564" s="1" t="s">
        <v>38</v>
      </c>
      <c r="F5564" s="1" t="s">
        <v>511</v>
      </c>
      <c r="G5564" s="1" t="s">
        <v>7516</v>
      </c>
      <c r="H5564" s="1" t="s">
        <v>7517</v>
      </c>
      <c r="I5564" s="1" t="s">
        <v>42</v>
      </c>
      <c r="J5564" s="1"/>
      <c r="K5564" s="1" t="s">
        <v>7518</v>
      </c>
      <c r="L5564" s="1" t="s">
        <v>53</v>
      </c>
      <c r="M5564" s="9">
        <v>45009.0</v>
      </c>
      <c r="N5564" s="9">
        <v>45009.0</v>
      </c>
      <c r="O5564" s="1"/>
      <c r="P5564" s="1">
        <v>8.33</v>
      </c>
      <c r="Q5564" s="1">
        <v>550000.0</v>
      </c>
      <c r="R5564" s="1">
        <v>300000.0</v>
      </c>
      <c r="S5564" s="10">
        <f t="shared" ref="S5564:S5565" si="1343">N5564+30</f>
        <v>45039</v>
      </c>
      <c r="V5564" s="5">
        <f t="shared" si="1292"/>
        <v>24990</v>
      </c>
      <c r="W5564" s="11">
        <f t="shared" si="1329"/>
        <v>29488.2</v>
      </c>
      <c r="Z5564" s="5">
        <f t="shared" si="1154"/>
        <v>18742.5</v>
      </c>
      <c r="AC5564" s="1" t="str">
        <f>IF(T5564="","C","O")</f>
        <v>C</v>
      </c>
      <c r="AD5564" s="12" t="s">
        <v>46</v>
      </c>
      <c r="AE5564" s="12" t="s">
        <v>46</v>
      </c>
      <c r="AF5564" s="12" t="s">
        <v>47</v>
      </c>
      <c r="AG5564" s="12"/>
      <c r="AH5564" s="12"/>
      <c r="AI5564" s="12"/>
    </row>
    <row r="5565">
      <c r="A5565" s="1" t="s">
        <v>7540</v>
      </c>
      <c r="B5565" s="13"/>
      <c r="C5565" s="1" t="s">
        <v>36</v>
      </c>
      <c r="D5565" s="1" t="s">
        <v>96</v>
      </c>
      <c r="E5565" s="1" t="s">
        <v>212</v>
      </c>
      <c r="F5565" s="1" t="s">
        <v>737</v>
      </c>
      <c r="G5565" s="1" t="s">
        <v>152</v>
      </c>
      <c r="H5565" s="1" t="s">
        <v>153</v>
      </c>
      <c r="I5565" s="1" t="s">
        <v>234</v>
      </c>
      <c r="J5565" s="1"/>
      <c r="K5565" s="1" t="s">
        <v>7541</v>
      </c>
      <c r="L5565" s="1" t="s">
        <v>53</v>
      </c>
      <c r="M5565" s="9">
        <v>45293.0</v>
      </c>
      <c r="N5565" s="9">
        <v>45323.0</v>
      </c>
      <c r="O5565" s="1"/>
      <c r="P5565" s="1">
        <v>8.33</v>
      </c>
      <c r="Q5565" s="1">
        <v>500000.0</v>
      </c>
      <c r="R5565" s="1">
        <v>300000.0</v>
      </c>
      <c r="S5565" s="10">
        <f t="shared" si="1343"/>
        <v>45353</v>
      </c>
      <c r="V5565" s="5">
        <f t="shared" si="1292"/>
        <v>24990</v>
      </c>
      <c r="W5565" s="11">
        <f t="shared" si="1329"/>
        <v>29488.2</v>
      </c>
      <c r="Z5565" s="5">
        <f t="shared" si="1154"/>
        <v>18742.5</v>
      </c>
      <c r="AB5565" s="1"/>
      <c r="AC5565" s="1" t="s">
        <v>45</v>
      </c>
      <c r="AD5565" s="12" t="s">
        <v>47</v>
      </c>
      <c r="AE5565" s="12" t="s">
        <v>47</v>
      </c>
      <c r="AF5565" s="12" t="s">
        <v>47</v>
      </c>
      <c r="AG5565" s="12"/>
      <c r="AH5565" s="12"/>
      <c r="AI5565" s="12"/>
    </row>
    <row r="5566">
      <c r="A5566" s="1" t="s">
        <v>7542</v>
      </c>
      <c r="B5566" s="13"/>
      <c r="C5566" s="1" t="s">
        <v>36</v>
      </c>
      <c r="D5566" s="1" t="s">
        <v>102</v>
      </c>
      <c r="E5566" s="1" t="s">
        <v>38</v>
      </c>
      <c r="F5566" s="1" t="s">
        <v>972</v>
      </c>
      <c r="G5566" s="1" t="s">
        <v>152</v>
      </c>
      <c r="H5566" s="1" t="s">
        <v>153</v>
      </c>
      <c r="I5566" s="1" t="s">
        <v>123</v>
      </c>
      <c r="J5566" s="1"/>
      <c r="K5566" s="1" t="s">
        <v>7543</v>
      </c>
      <c r="L5566" s="1" t="s">
        <v>143</v>
      </c>
      <c r="M5566" s="9">
        <v>44681.0</v>
      </c>
      <c r="N5566" s="9">
        <v>45293.0</v>
      </c>
      <c r="O5566" s="1"/>
      <c r="P5566" s="1">
        <v>8.33</v>
      </c>
      <c r="Q5566" s="1">
        <v>100000.0</v>
      </c>
      <c r="R5566" s="1">
        <v>338400.0</v>
      </c>
      <c r="S5566" s="9">
        <v>45293.0</v>
      </c>
      <c r="T5566" s="9">
        <v>45306.0</v>
      </c>
      <c r="U5566" s="1" t="s">
        <v>7544</v>
      </c>
      <c r="V5566" s="5">
        <f t="shared" si="1292"/>
        <v>28188.72</v>
      </c>
      <c r="W5566" s="11">
        <f t="shared" si="1329"/>
        <v>33262.6896</v>
      </c>
      <c r="X5566" s="14">
        <v>45251.0</v>
      </c>
      <c r="Y5566" s="5">
        <f>W5566-(V5566*10%)</f>
        <v>30443.8176</v>
      </c>
      <c r="Z5566" s="5">
        <f t="shared" si="1154"/>
        <v>21141.54</v>
      </c>
      <c r="AA5566" s="14">
        <v>45255.0</v>
      </c>
      <c r="AB5566" s="1" t="s">
        <v>7544</v>
      </c>
      <c r="AC5566" s="1" t="s">
        <v>55</v>
      </c>
      <c r="AD5566" s="12" t="s">
        <v>46</v>
      </c>
      <c r="AE5566" s="12" t="s">
        <v>47</v>
      </c>
      <c r="AF5566" s="12" t="s">
        <v>47</v>
      </c>
      <c r="AG5566" s="12" t="s">
        <v>47</v>
      </c>
      <c r="AH5566" s="12" t="s">
        <v>47</v>
      </c>
      <c r="AI5566" s="12" t="s">
        <v>47</v>
      </c>
    </row>
    <row r="5567">
      <c r="A5567" s="1" t="s">
        <v>7542</v>
      </c>
      <c r="B5567" s="13"/>
      <c r="C5567" s="1" t="s">
        <v>36</v>
      </c>
      <c r="D5567" s="1" t="s">
        <v>102</v>
      </c>
      <c r="E5567" s="1" t="s">
        <v>38</v>
      </c>
      <c r="F5567" s="1" t="s">
        <v>329</v>
      </c>
      <c r="G5567" s="1" t="s">
        <v>152</v>
      </c>
      <c r="H5567" s="1" t="s">
        <v>153</v>
      </c>
      <c r="I5567" s="1" t="s">
        <v>123</v>
      </c>
      <c r="J5567" s="1"/>
      <c r="K5567" s="1" t="s">
        <v>7543</v>
      </c>
      <c r="L5567" s="1" t="s">
        <v>143</v>
      </c>
      <c r="M5567" s="9">
        <v>44681.0</v>
      </c>
      <c r="N5567" s="9">
        <v>44681.0</v>
      </c>
      <c r="O5567" s="1"/>
      <c r="P5567" s="1">
        <v>8.33</v>
      </c>
      <c r="Q5567" s="1">
        <v>300000.0</v>
      </c>
      <c r="R5567" s="1">
        <v>300000.0</v>
      </c>
      <c r="S5567" s="10">
        <f>N5567+90</f>
        <v>44771</v>
      </c>
      <c r="V5567" s="5">
        <f t="shared" si="1292"/>
        <v>24990</v>
      </c>
      <c r="W5567" s="11">
        <f t="shared" si="1329"/>
        <v>29488.2</v>
      </c>
      <c r="Z5567" s="5">
        <f t="shared" si="1154"/>
        <v>18742.5</v>
      </c>
      <c r="AB5567" s="1"/>
      <c r="AC5567" s="1" t="s">
        <v>45</v>
      </c>
      <c r="AD5567" s="12" t="s">
        <v>46</v>
      </c>
      <c r="AE5567" s="12" t="s">
        <v>46</v>
      </c>
      <c r="AF5567" s="12" t="s">
        <v>46</v>
      </c>
      <c r="AG5567" s="12"/>
      <c r="AH5567" s="12"/>
      <c r="AI5567" s="12"/>
    </row>
    <row r="5568">
      <c r="A5568" s="1" t="s">
        <v>7542</v>
      </c>
      <c r="B5568" s="13"/>
      <c r="C5568" s="1" t="s">
        <v>36</v>
      </c>
      <c r="D5568" s="1" t="s">
        <v>102</v>
      </c>
      <c r="E5568" s="1" t="s">
        <v>38</v>
      </c>
      <c r="F5568" s="1" t="s">
        <v>90</v>
      </c>
      <c r="G5568" s="1" t="s">
        <v>152</v>
      </c>
      <c r="H5568" s="1" t="s">
        <v>153</v>
      </c>
      <c r="I5568" s="1" t="s">
        <v>123</v>
      </c>
      <c r="J5568" s="1"/>
      <c r="K5568" s="1" t="s">
        <v>7543</v>
      </c>
      <c r="L5568" s="1" t="s">
        <v>143</v>
      </c>
      <c r="M5568" s="9">
        <v>44681.0</v>
      </c>
      <c r="N5568" s="9">
        <v>44681.0</v>
      </c>
      <c r="P5568" s="1">
        <v>8.33</v>
      </c>
      <c r="Q5568" s="1">
        <v>900000.0</v>
      </c>
      <c r="R5568" s="1">
        <v>300000.0</v>
      </c>
      <c r="S5568" s="10">
        <f>N5568+30</f>
        <v>44711</v>
      </c>
      <c r="V5568" s="5">
        <f t="shared" si="1292"/>
        <v>24990</v>
      </c>
      <c r="W5568" s="11">
        <f t="shared" si="1329"/>
        <v>29488.2</v>
      </c>
      <c r="Z5568" s="5">
        <f t="shared" si="1154"/>
        <v>18742.5</v>
      </c>
      <c r="AC5568" s="1" t="str">
        <f>IF(T5568="","C","O")</f>
        <v>C</v>
      </c>
      <c r="AD5568" s="12" t="s">
        <v>46</v>
      </c>
      <c r="AE5568" s="12" t="s">
        <v>46</v>
      </c>
      <c r="AF5568" s="12" t="s">
        <v>46</v>
      </c>
      <c r="AG5568" s="12"/>
      <c r="AH5568" s="12"/>
      <c r="AI5568" s="12"/>
    </row>
    <row r="5569">
      <c r="A5569" s="1" t="s">
        <v>7545</v>
      </c>
      <c r="B5569" s="13"/>
      <c r="C5569" s="1" t="s">
        <v>36</v>
      </c>
      <c r="D5569" s="1" t="s">
        <v>37</v>
      </c>
      <c r="E5569" s="1" t="s">
        <v>113</v>
      </c>
      <c r="F5569" s="1" t="s">
        <v>630</v>
      </c>
      <c r="G5569" s="1" t="s">
        <v>152</v>
      </c>
      <c r="H5569" s="1" t="s">
        <v>317</v>
      </c>
      <c r="I5569" s="1" t="s">
        <v>42</v>
      </c>
      <c r="J5569" s="1"/>
      <c r="K5569" s="1" t="s">
        <v>7546</v>
      </c>
      <c r="L5569" s="1" t="s">
        <v>99</v>
      </c>
      <c r="M5569" s="9">
        <v>45031.0</v>
      </c>
      <c r="N5569" s="9">
        <v>45033.0</v>
      </c>
      <c r="O5569" s="1"/>
      <c r="P5569" s="1">
        <v>7.0</v>
      </c>
      <c r="Q5569" s="1">
        <v>550000.0</v>
      </c>
      <c r="R5569" s="1">
        <v>600000.0</v>
      </c>
      <c r="S5569" s="9">
        <v>44991.0</v>
      </c>
      <c r="T5569" s="9">
        <v>45033.0</v>
      </c>
      <c r="U5569" s="1" t="s">
        <v>7547</v>
      </c>
      <c r="V5569" s="5">
        <f t="shared" si="1292"/>
        <v>42000</v>
      </c>
      <c r="W5569" s="11">
        <f t="shared" si="1329"/>
        <v>49560</v>
      </c>
      <c r="X5569" s="9">
        <v>45021.0</v>
      </c>
      <c r="Y5569" s="5">
        <f t="shared" ref="Y5569:Y5572" si="1344">W5569-(V5569*10%)</f>
        <v>45360</v>
      </c>
      <c r="Z5569" s="5">
        <f t="shared" si="1154"/>
        <v>31500</v>
      </c>
      <c r="AA5569" s="9">
        <v>45025.0</v>
      </c>
      <c r="AB5569" s="1" t="s">
        <v>7547</v>
      </c>
      <c r="AC5569" s="1" t="s">
        <v>55</v>
      </c>
      <c r="AD5569" s="12" t="s">
        <v>47</v>
      </c>
      <c r="AE5569" s="12" t="s">
        <v>47</v>
      </c>
      <c r="AF5569" s="12" t="s">
        <v>46</v>
      </c>
      <c r="AG5569" s="12" t="s">
        <v>47</v>
      </c>
      <c r="AH5569" s="12" t="s">
        <v>47</v>
      </c>
      <c r="AI5569" s="12" t="s">
        <v>47</v>
      </c>
    </row>
    <row r="5570">
      <c r="A5570" s="1" t="s">
        <v>7548</v>
      </c>
      <c r="B5570" s="13"/>
      <c r="C5570" s="1" t="s">
        <v>132</v>
      </c>
      <c r="D5570" s="1" t="s">
        <v>96</v>
      </c>
      <c r="E5570" s="1" t="s">
        <v>113</v>
      </c>
      <c r="F5570" s="1" t="s">
        <v>634</v>
      </c>
      <c r="G5570" s="1" t="s">
        <v>152</v>
      </c>
      <c r="H5570" s="1" t="s">
        <v>317</v>
      </c>
      <c r="I5570" s="1" t="s">
        <v>42</v>
      </c>
      <c r="J5570" s="1"/>
      <c r="K5570" s="1" t="s">
        <v>7549</v>
      </c>
      <c r="L5570" s="1" t="s">
        <v>347</v>
      </c>
      <c r="M5570" s="9">
        <v>44761.0</v>
      </c>
      <c r="N5570" s="9">
        <v>44816.0</v>
      </c>
      <c r="O5570" s="1"/>
      <c r="P5570" s="1">
        <v>8.33</v>
      </c>
      <c r="Q5570" s="1">
        <v>500000.0</v>
      </c>
      <c r="R5570" s="1">
        <v>400000.0</v>
      </c>
      <c r="S5570" s="9">
        <v>44904.0</v>
      </c>
      <c r="T5570" s="14">
        <v>44844.0</v>
      </c>
      <c r="U5570" s="1" t="s">
        <v>7550</v>
      </c>
      <c r="V5570" s="5">
        <f t="shared" si="1292"/>
        <v>33320</v>
      </c>
      <c r="W5570" s="11">
        <f t="shared" si="1329"/>
        <v>39317.6</v>
      </c>
      <c r="X5570" s="9">
        <v>44934.0</v>
      </c>
      <c r="Y5570" s="5">
        <f t="shared" si="1344"/>
        <v>35985.6</v>
      </c>
      <c r="Z5570" s="5">
        <f t="shared" si="1154"/>
        <v>24990</v>
      </c>
      <c r="AA5570" s="14">
        <v>44847.0</v>
      </c>
      <c r="AB5570" s="1" t="s">
        <v>7550</v>
      </c>
      <c r="AC5570" s="1" t="s">
        <v>55</v>
      </c>
      <c r="AD5570" s="12" t="s">
        <v>46</v>
      </c>
      <c r="AE5570" s="12" t="s">
        <v>46</v>
      </c>
      <c r="AF5570" s="12" t="s">
        <v>46</v>
      </c>
      <c r="AG5570" s="12" t="s">
        <v>46</v>
      </c>
      <c r="AH5570" s="12" t="s">
        <v>46</v>
      </c>
      <c r="AI5570" s="12" t="s">
        <v>46</v>
      </c>
    </row>
    <row r="5571">
      <c r="A5571" s="1" t="s">
        <v>7548</v>
      </c>
      <c r="B5571" s="13"/>
      <c r="C5571" s="1" t="s">
        <v>132</v>
      </c>
      <c r="D5571" s="1" t="s">
        <v>96</v>
      </c>
      <c r="E5571" s="1" t="s">
        <v>113</v>
      </c>
      <c r="F5571" s="1" t="s">
        <v>634</v>
      </c>
      <c r="G5571" s="1" t="s">
        <v>152</v>
      </c>
      <c r="H5571" s="1" t="s">
        <v>317</v>
      </c>
      <c r="I5571" s="1" t="s">
        <v>42</v>
      </c>
      <c r="J5571" s="1"/>
      <c r="K5571" s="1" t="s">
        <v>7549</v>
      </c>
      <c r="L5571" s="1" t="s">
        <v>347</v>
      </c>
      <c r="M5571" s="9">
        <v>44761.0</v>
      </c>
      <c r="N5571" s="14">
        <v>44910.0</v>
      </c>
      <c r="O5571" s="1"/>
      <c r="P5571" s="1">
        <v>8.33</v>
      </c>
      <c r="Q5571" s="1">
        <v>200000.0</v>
      </c>
      <c r="R5571" s="1">
        <v>360000.0</v>
      </c>
      <c r="S5571" s="14">
        <v>44910.0</v>
      </c>
      <c r="T5571" s="9">
        <v>45264.0</v>
      </c>
      <c r="U5571" s="1" t="s">
        <v>7551</v>
      </c>
      <c r="V5571" s="5">
        <f t="shared" si="1292"/>
        <v>29988</v>
      </c>
      <c r="W5571" s="11">
        <f t="shared" si="1329"/>
        <v>35385.84</v>
      </c>
      <c r="X5571" s="9">
        <v>45264.0</v>
      </c>
      <c r="Y5571" s="5">
        <f t="shared" si="1344"/>
        <v>32387.04</v>
      </c>
      <c r="Z5571" s="5">
        <f t="shared" si="1154"/>
        <v>22491</v>
      </c>
      <c r="AA5571" s="9">
        <v>45264.0</v>
      </c>
      <c r="AB5571" s="1" t="s">
        <v>7551</v>
      </c>
      <c r="AC5571" s="1" t="s">
        <v>55</v>
      </c>
      <c r="AD5571" s="12" t="s">
        <v>46</v>
      </c>
      <c r="AE5571" s="12" t="s">
        <v>46</v>
      </c>
      <c r="AF5571" s="12" t="s">
        <v>46</v>
      </c>
      <c r="AG5571" s="12" t="s">
        <v>47</v>
      </c>
      <c r="AH5571" s="12" t="s">
        <v>47</v>
      </c>
      <c r="AI5571" s="12" t="s">
        <v>47</v>
      </c>
    </row>
    <row r="5572">
      <c r="A5572" s="1" t="s">
        <v>7548</v>
      </c>
      <c r="B5572" s="13"/>
      <c r="C5572" s="1" t="s">
        <v>132</v>
      </c>
      <c r="D5572" s="1" t="s">
        <v>96</v>
      </c>
      <c r="E5572" s="1" t="s">
        <v>113</v>
      </c>
      <c r="F5572" s="1" t="s">
        <v>634</v>
      </c>
      <c r="G5572" s="1" t="s">
        <v>152</v>
      </c>
      <c r="H5572" s="1" t="s">
        <v>317</v>
      </c>
      <c r="I5572" s="1" t="s">
        <v>42</v>
      </c>
      <c r="J5572" s="1"/>
      <c r="K5572" s="1" t="s">
        <v>7549</v>
      </c>
      <c r="L5572" s="1" t="s">
        <v>347</v>
      </c>
      <c r="M5572" s="9">
        <v>44761.0</v>
      </c>
      <c r="N5572" s="9">
        <v>44742.0</v>
      </c>
      <c r="O5572" s="1"/>
      <c r="P5572" s="1">
        <v>8.33</v>
      </c>
      <c r="Q5572" s="1">
        <v>500000.0</v>
      </c>
      <c r="R5572" s="1">
        <v>360000.0</v>
      </c>
      <c r="S5572" s="14">
        <v>44910.0</v>
      </c>
      <c r="T5572" s="9">
        <v>44930.0</v>
      </c>
      <c r="U5572" s="1" t="s">
        <v>7551</v>
      </c>
      <c r="V5572" s="5">
        <f t="shared" si="1292"/>
        <v>29988</v>
      </c>
      <c r="W5572" s="11">
        <f t="shared" si="1329"/>
        <v>35385.84</v>
      </c>
      <c r="X5572" s="9">
        <v>44940.0</v>
      </c>
      <c r="Y5572" s="5">
        <f t="shared" si="1344"/>
        <v>32387.04</v>
      </c>
      <c r="Z5572" s="5">
        <f t="shared" si="1154"/>
        <v>22491</v>
      </c>
      <c r="AA5572" s="9">
        <v>44944.0</v>
      </c>
      <c r="AB5572" s="1" t="s">
        <v>7551</v>
      </c>
      <c r="AC5572" s="1" t="s">
        <v>55</v>
      </c>
      <c r="AD5572" s="12" t="s">
        <v>46</v>
      </c>
      <c r="AE5572" s="12" t="s">
        <v>46</v>
      </c>
      <c r="AF5572" s="12" t="s">
        <v>46</v>
      </c>
      <c r="AG5572" s="12" t="s">
        <v>46</v>
      </c>
      <c r="AH5572" s="12" t="s">
        <v>46</v>
      </c>
      <c r="AI5572" s="12" t="s">
        <v>46</v>
      </c>
    </row>
    <row r="5573">
      <c r="A5573" s="1" t="s">
        <v>7548</v>
      </c>
      <c r="B5573" s="13"/>
      <c r="C5573" s="1" t="s">
        <v>132</v>
      </c>
      <c r="D5573" s="1" t="s">
        <v>96</v>
      </c>
      <c r="E5573" s="1" t="s">
        <v>113</v>
      </c>
      <c r="F5573" s="1" t="s">
        <v>634</v>
      </c>
      <c r="G5573" s="1" t="s">
        <v>152</v>
      </c>
      <c r="H5573" s="1" t="s">
        <v>317</v>
      </c>
      <c r="I5573" s="1" t="s">
        <v>42</v>
      </c>
      <c r="J5573" s="1"/>
      <c r="K5573" s="1" t="s">
        <v>7549</v>
      </c>
      <c r="L5573" s="1" t="s">
        <v>347</v>
      </c>
      <c r="M5573" s="9">
        <v>44761.0</v>
      </c>
      <c r="N5573" s="9">
        <v>45195.0</v>
      </c>
      <c r="O5573" s="1"/>
      <c r="P5573" s="1">
        <v>8.33</v>
      </c>
      <c r="Q5573" s="1">
        <v>500000.0</v>
      </c>
      <c r="R5573" s="1">
        <v>300000.0</v>
      </c>
      <c r="S5573" s="10">
        <f>N5573+90</f>
        <v>45285</v>
      </c>
      <c r="V5573" s="5">
        <f t="shared" si="1292"/>
        <v>24990</v>
      </c>
      <c r="W5573" s="11">
        <f t="shared" si="1329"/>
        <v>29488.2</v>
      </c>
      <c r="Z5573" s="5">
        <f t="shared" si="1154"/>
        <v>18742.5</v>
      </c>
      <c r="AB5573" s="1"/>
      <c r="AC5573" s="1" t="str">
        <f>IF(T5573="","C","O")</f>
        <v>C</v>
      </c>
      <c r="AD5573" s="12" t="s">
        <v>46</v>
      </c>
      <c r="AE5573" s="12" t="s">
        <v>47</v>
      </c>
      <c r="AF5573" s="12" t="s">
        <v>47</v>
      </c>
      <c r="AG5573" s="12"/>
      <c r="AH5573" s="12"/>
      <c r="AI5573" s="12"/>
    </row>
    <row r="5574">
      <c r="A5574" s="1" t="s">
        <v>7552</v>
      </c>
      <c r="B5574" s="13"/>
      <c r="C5574" s="1" t="s">
        <v>36</v>
      </c>
      <c r="D5574" s="1" t="s">
        <v>96</v>
      </c>
      <c r="E5574" s="1" t="s">
        <v>82</v>
      </c>
      <c r="F5574" s="1" t="s">
        <v>6785</v>
      </c>
      <c r="G5574" s="1" t="s">
        <v>152</v>
      </c>
      <c r="H5574" s="1" t="s">
        <v>153</v>
      </c>
      <c r="I5574" s="1" t="s">
        <v>236</v>
      </c>
      <c r="J5574" s="1"/>
      <c r="K5574" s="1" t="s">
        <v>7553</v>
      </c>
      <c r="L5574" s="1" t="s">
        <v>99</v>
      </c>
      <c r="M5574" s="9">
        <v>44742.0</v>
      </c>
      <c r="N5574" s="9">
        <v>44792.0</v>
      </c>
      <c r="O5574" s="1"/>
      <c r="P5574" s="1">
        <v>8.33</v>
      </c>
      <c r="Q5574" s="1">
        <v>400000.0</v>
      </c>
      <c r="R5574" s="1">
        <v>456000.0</v>
      </c>
      <c r="S5574" s="9">
        <v>44789.0</v>
      </c>
      <c r="T5574" s="9">
        <v>44792.0</v>
      </c>
      <c r="U5574" s="1" t="s">
        <v>7554</v>
      </c>
      <c r="V5574" s="5">
        <f t="shared" si="1292"/>
        <v>37984.8</v>
      </c>
      <c r="W5574" s="11">
        <f t="shared" si="1329"/>
        <v>44822.064</v>
      </c>
      <c r="X5574" s="9">
        <v>44832.0</v>
      </c>
      <c r="Y5574" s="5">
        <v>40341.0</v>
      </c>
      <c r="Z5574" s="5">
        <f t="shared" si="1154"/>
        <v>28488.6</v>
      </c>
      <c r="AA5574" s="9">
        <v>44833.0</v>
      </c>
      <c r="AB5574" s="1" t="s">
        <v>7554</v>
      </c>
      <c r="AC5574" s="1" t="s">
        <v>55</v>
      </c>
      <c r="AD5574" s="12" t="s">
        <v>46</v>
      </c>
      <c r="AE5574" s="12" t="s">
        <v>46</v>
      </c>
      <c r="AF5574" s="12" t="s">
        <v>46</v>
      </c>
      <c r="AG5574" s="12" t="s">
        <v>46</v>
      </c>
      <c r="AH5574" s="12" t="s">
        <v>46</v>
      </c>
      <c r="AI5574" s="12" t="s">
        <v>46</v>
      </c>
    </row>
    <row r="5575">
      <c r="A5575" s="1" t="s">
        <v>7555</v>
      </c>
      <c r="B5575" s="13"/>
      <c r="C5575" s="1" t="s">
        <v>95</v>
      </c>
      <c r="D5575" s="1" t="s">
        <v>102</v>
      </c>
      <c r="E5575" s="1" t="s">
        <v>77</v>
      </c>
      <c r="F5575" s="1" t="s">
        <v>78</v>
      </c>
      <c r="G5575" s="1" t="s">
        <v>134</v>
      </c>
      <c r="H5575" s="1" t="s">
        <v>135</v>
      </c>
      <c r="I5575" s="1" t="s">
        <v>209</v>
      </c>
      <c r="J5575" s="1"/>
      <c r="K5575" s="1" t="s">
        <v>7556</v>
      </c>
      <c r="L5575" s="1" t="s">
        <v>53</v>
      </c>
      <c r="M5575" s="9">
        <v>45072.0</v>
      </c>
      <c r="N5575" s="9">
        <v>45075.0</v>
      </c>
      <c r="O5575" s="1"/>
      <c r="P5575" s="1">
        <v>8.33</v>
      </c>
      <c r="Q5575" s="1">
        <v>300000.0</v>
      </c>
      <c r="R5575" s="1">
        <v>300000.0</v>
      </c>
      <c r="S5575" s="10">
        <f t="shared" ref="S5575:S5577" si="1345">N5575+90</f>
        <v>45165</v>
      </c>
      <c r="V5575" s="5">
        <f t="shared" si="1292"/>
        <v>24990</v>
      </c>
      <c r="W5575" s="11">
        <f t="shared" si="1329"/>
        <v>29488.2</v>
      </c>
      <c r="Z5575" s="5">
        <f t="shared" si="1154"/>
        <v>18742.5</v>
      </c>
      <c r="AC5575" s="1" t="str">
        <f t="shared" ref="AC5575:AC5579" si="1346">IF(T5575="","C","O")</f>
        <v>C</v>
      </c>
      <c r="AD5575" s="12" t="s">
        <v>47</v>
      </c>
      <c r="AE5575" s="12" t="s">
        <v>47</v>
      </c>
      <c r="AF5575" s="12" t="s">
        <v>47</v>
      </c>
      <c r="AG5575" s="12"/>
      <c r="AH5575" s="12"/>
      <c r="AI5575" s="12"/>
    </row>
    <row r="5576">
      <c r="A5576" s="1" t="s">
        <v>7555</v>
      </c>
      <c r="B5576" s="13"/>
      <c r="C5576" s="1" t="s">
        <v>95</v>
      </c>
      <c r="D5576" s="1" t="s">
        <v>102</v>
      </c>
      <c r="E5576" s="1" t="s">
        <v>77</v>
      </c>
      <c r="F5576" s="1" t="s">
        <v>78</v>
      </c>
      <c r="G5576" s="1" t="s">
        <v>134</v>
      </c>
      <c r="H5576" s="1" t="s">
        <v>135</v>
      </c>
      <c r="I5576" s="1" t="s">
        <v>209</v>
      </c>
      <c r="J5576" s="1"/>
      <c r="K5576" s="1" t="s">
        <v>7556</v>
      </c>
      <c r="L5576" s="1" t="s">
        <v>53</v>
      </c>
      <c r="M5576" s="9">
        <v>45072.0</v>
      </c>
      <c r="N5576" s="9">
        <v>45071.0</v>
      </c>
      <c r="O5576" s="1"/>
      <c r="P5576" s="1">
        <v>8.33</v>
      </c>
      <c r="Q5576" s="1">
        <v>300000.0</v>
      </c>
      <c r="R5576" s="1">
        <v>300000.0</v>
      </c>
      <c r="S5576" s="10">
        <f t="shared" si="1345"/>
        <v>45161</v>
      </c>
      <c r="V5576" s="5">
        <f t="shared" si="1292"/>
        <v>24990</v>
      </c>
      <c r="W5576" s="11">
        <f t="shared" si="1329"/>
        <v>29488.2</v>
      </c>
      <c r="Z5576" s="5">
        <f t="shared" si="1154"/>
        <v>18742.5</v>
      </c>
      <c r="AC5576" s="1" t="str">
        <f t="shared" si="1346"/>
        <v>C</v>
      </c>
      <c r="AD5576" s="12" t="s">
        <v>47</v>
      </c>
      <c r="AE5576" s="12" t="s">
        <v>47</v>
      </c>
      <c r="AF5576" s="12" t="s">
        <v>47</v>
      </c>
      <c r="AG5576" s="12"/>
      <c r="AH5576" s="12"/>
      <c r="AI5576" s="12"/>
    </row>
    <row r="5577">
      <c r="A5577" s="1" t="s">
        <v>7555</v>
      </c>
      <c r="B5577" s="13"/>
      <c r="C5577" s="1" t="s">
        <v>95</v>
      </c>
      <c r="D5577" s="1" t="s">
        <v>102</v>
      </c>
      <c r="E5577" s="1" t="s">
        <v>77</v>
      </c>
      <c r="F5577" s="1" t="s">
        <v>78</v>
      </c>
      <c r="G5577" s="1" t="s">
        <v>134</v>
      </c>
      <c r="H5577" s="1" t="s">
        <v>135</v>
      </c>
      <c r="I5577" s="1" t="s">
        <v>209</v>
      </c>
      <c r="J5577" s="1"/>
      <c r="K5577" s="1" t="s">
        <v>7556</v>
      </c>
      <c r="L5577" s="1" t="s">
        <v>53</v>
      </c>
      <c r="M5577" s="9">
        <v>45072.0</v>
      </c>
      <c r="N5577" s="14">
        <v>45229.0</v>
      </c>
      <c r="O5577" s="1"/>
      <c r="P5577" s="1">
        <v>8.33</v>
      </c>
      <c r="Q5577" s="1">
        <v>300000.0</v>
      </c>
      <c r="R5577" s="1">
        <v>300000.0</v>
      </c>
      <c r="S5577" s="15">
        <f t="shared" si="1345"/>
        <v>45319</v>
      </c>
      <c r="V5577" s="5">
        <f t="shared" si="1292"/>
        <v>24990</v>
      </c>
      <c r="W5577" s="11">
        <f t="shared" si="1329"/>
        <v>29488.2</v>
      </c>
      <c r="Z5577" s="5">
        <f t="shared" si="1154"/>
        <v>18742.5</v>
      </c>
      <c r="AC5577" s="1" t="str">
        <f t="shared" si="1346"/>
        <v>C</v>
      </c>
      <c r="AD5577" s="12" t="s">
        <v>47</v>
      </c>
      <c r="AE5577" s="12" t="s">
        <v>47</v>
      </c>
      <c r="AF5577" s="12" t="s">
        <v>47</v>
      </c>
      <c r="AG5577" s="12"/>
      <c r="AH5577" s="12"/>
      <c r="AI5577" s="12"/>
    </row>
    <row r="5578">
      <c r="A5578" s="1" t="s">
        <v>7555</v>
      </c>
      <c r="B5578" s="13"/>
      <c r="C5578" s="1" t="s">
        <v>95</v>
      </c>
      <c r="D5578" s="1" t="s">
        <v>102</v>
      </c>
      <c r="E5578" s="1" t="s">
        <v>77</v>
      </c>
      <c r="F5578" s="1" t="s">
        <v>78</v>
      </c>
      <c r="G5578" s="1" t="s">
        <v>134</v>
      </c>
      <c r="H5578" s="1" t="s">
        <v>135</v>
      </c>
      <c r="I5578" s="1" t="s">
        <v>209</v>
      </c>
      <c r="J5578" s="1"/>
      <c r="K5578" s="1" t="s">
        <v>7556</v>
      </c>
      <c r="L5578" s="1" t="s">
        <v>53</v>
      </c>
      <c r="M5578" s="9">
        <v>45072.0</v>
      </c>
      <c r="N5578" s="9">
        <v>45072.0</v>
      </c>
      <c r="O5578" s="1"/>
      <c r="P5578" s="1">
        <v>8.33</v>
      </c>
      <c r="Q5578" s="1">
        <v>300000.0</v>
      </c>
      <c r="R5578" s="1">
        <v>300000.0</v>
      </c>
      <c r="S5578" s="10">
        <f t="shared" ref="S5578:S5579" si="1347">N5578+30</f>
        <v>45102</v>
      </c>
      <c r="V5578" s="5">
        <f t="shared" si="1292"/>
        <v>24990</v>
      </c>
      <c r="W5578" s="11">
        <f t="shared" si="1329"/>
        <v>29488.2</v>
      </c>
      <c r="Z5578" s="5">
        <f t="shared" si="1154"/>
        <v>18742.5</v>
      </c>
      <c r="AC5578" s="1" t="str">
        <f t="shared" si="1346"/>
        <v>C</v>
      </c>
      <c r="AD5578" s="12" t="s">
        <v>47</v>
      </c>
      <c r="AE5578" s="12" t="s">
        <v>47</v>
      </c>
      <c r="AF5578" s="12" t="s">
        <v>47</v>
      </c>
      <c r="AG5578" s="12"/>
      <c r="AH5578" s="12"/>
      <c r="AI5578" s="12"/>
    </row>
    <row r="5579">
      <c r="A5579" s="1" t="s">
        <v>7555</v>
      </c>
      <c r="B5579" s="13"/>
      <c r="C5579" s="1" t="s">
        <v>95</v>
      </c>
      <c r="D5579" s="1" t="s">
        <v>102</v>
      </c>
      <c r="E5579" s="1" t="s">
        <v>77</v>
      </c>
      <c r="F5579" s="1" t="s">
        <v>78</v>
      </c>
      <c r="G5579" s="1" t="s">
        <v>134</v>
      </c>
      <c r="H5579" s="1" t="s">
        <v>135</v>
      </c>
      <c r="I5579" s="1" t="s">
        <v>209</v>
      </c>
      <c r="J5579" s="1"/>
      <c r="K5579" s="1" t="s">
        <v>7556</v>
      </c>
      <c r="L5579" s="1" t="s">
        <v>53</v>
      </c>
      <c r="M5579" s="9">
        <v>45072.0</v>
      </c>
      <c r="N5579" s="9">
        <v>45072.0</v>
      </c>
      <c r="O5579" s="1"/>
      <c r="P5579" s="1">
        <v>8.33</v>
      </c>
      <c r="Q5579" s="1">
        <v>300000.0</v>
      </c>
      <c r="R5579" s="1">
        <v>300000.0</v>
      </c>
      <c r="S5579" s="10">
        <f t="shared" si="1347"/>
        <v>45102</v>
      </c>
      <c r="V5579" s="5">
        <f t="shared" si="1292"/>
        <v>24990</v>
      </c>
      <c r="W5579" s="11">
        <f t="shared" si="1329"/>
        <v>29488.2</v>
      </c>
      <c r="Z5579" s="5">
        <f t="shared" si="1154"/>
        <v>18742.5</v>
      </c>
      <c r="AC5579" s="1" t="str">
        <f t="shared" si="1346"/>
        <v>C</v>
      </c>
      <c r="AD5579" s="12" t="s">
        <v>47</v>
      </c>
      <c r="AE5579" s="12" t="s">
        <v>47</v>
      </c>
      <c r="AF5579" s="12" t="s">
        <v>47</v>
      </c>
      <c r="AG5579" s="12"/>
      <c r="AH5579" s="12"/>
      <c r="AI5579" s="12"/>
    </row>
    <row r="5580">
      <c r="A5580" s="1" t="s">
        <v>7557</v>
      </c>
      <c r="B5580" s="13"/>
      <c r="C5580" s="1" t="s">
        <v>36</v>
      </c>
      <c r="D5580" s="1" t="s">
        <v>76</v>
      </c>
      <c r="E5580" s="1" t="s">
        <v>168</v>
      </c>
      <c r="F5580" s="1" t="s">
        <v>2766</v>
      </c>
      <c r="G5580" s="1" t="s">
        <v>152</v>
      </c>
      <c r="H5580" s="1" t="s">
        <v>153</v>
      </c>
      <c r="I5580" s="1" t="s">
        <v>234</v>
      </c>
      <c r="J5580" s="1"/>
      <c r="K5580" s="1" t="s">
        <v>7558</v>
      </c>
      <c r="L5580" s="1" t="s">
        <v>53</v>
      </c>
      <c r="M5580" s="9">
        <v>44798.0</v>
      </c>
      <c r="N5580" s="9">
        <v>44775.0</v>
      </c>
      <c r="O5580" s="1"/>
      <c r="P5580" s="1">
        <v>8.33</v>
      </c>
      <c r="Q5580" s="1">
        <v>250000.0</v>
      </c>
      <c r="R5580" s="1">
        <v>300000.0</v>
      </c>
      <c r="S5580" s="9">
        <v>44762.0</v>
      </c>
      <c r="T5580" s="9">
        <v>44775.0</v>
      </c>
      <c r="U5580" s="1" t="s">
        <v>7559</v>
      </c>
      <c r="V5580" s="5">
        <f t="shared" si="1292"/>
        <v>24990</v>
      </c>
      <c r="W5580" s="11">
        <f t="shared" si="1329"/>
        <v>29488.2</v>
      </c>
      <c r="X5580" s="9">
        <v>44792.0</v>
      </c>
      <c r="Y5580" s="5">
        <f>W5580</f>
        <v>29488.2</v>
      </c>
      <c r="Z5580" s="5">
        <f t="shared" si="1154"/>
        <v>18742.5</v>
      </c>
      <c r="AA5580" s="9">
        <v>44796.0</v>
      </c>
      <c r="AB5580" s="1" t="s">
        <v>7559</v>
      </c>
      <c r="AC5580" s="1" t="s">
        <v>55</v>
      </c>
      <c r="AD5580" s="12" t="s">
        <v>46</v>
      </c>
      <c r="AE5580" s="12" t="s">
        <v>46</v>
      </c>
      <c r="AF5580" s="12" t="s">
        <v>46</v>
      </c>
      <c r="AG5580" s="12" t="s">
        <v>46</v>
      </c>
      <c r="AH5580" s="12" t="s">
        <v>46</v>
      </c>
      <c r="AI5580" s="12" t="s">
        <v>46</v>
      </c>
    </row>
    <row r="5581">
      <c r="A5581" s="1" t="s">
        <v>7560</v>
      </c>
      <c r="B5581" s="13"/>
      <c r="C5581" s="1" t="s">
        <v>36</v>
      </c>
      <c r="D5581" s="1" t="s">
        <v>37</v>
      </c>
      <c r="E5581" s="1" t="s">
        <v>77</v>
      </c>
      <c r="F5581" s="1" t="s">
        <v>948</v>
      </c>
      <c r="G5581" s="1" t="s">
        <v>152</v>
      </c>
      <c r="H5581" s="1" t="s">
        <v>317</v>
      </c>
      <c r="I5581" s="1" t="s">
        <v>42</v>
      </c>
      <c r="J5581" s="1"/>
      <c r="K5581" s="1" t="s">
        <v>7561</v>
      </c>
      <c r="L5581" s="1" t="s">
        <v>347</v>
      </c>
      <c r="M5581" s="9">
        <v>44798.0</v>
      </c>
      <c r="N5581" s="9">
        <v>44798.0</v>
      </c>
      <c r="O5581" s="1"/>
      <c r="P5581" s="1">
        <v>8.33</v>
      </c>
      <c r="Q5581" s="1">
        <v>500000.0</v>
      </c>
      <c r="R5581" s="1">
        <v>510000.0</v>
      </c>
      <c r="S5581" s="9">
        <v>44789.0</v>
      </c>
      <c r="T5581" s="9">
        <v>44798.0</v>
      </c>
      <c r="U5581" s="1" t="s">
        <v>7562</v>
      </c>
      <c r="V5581" s="5">
        <f t="shared" si="1292"/>
        <v>42483</v>
      </c>
      <c r="W5581" s="11">
        <f t="shared" si="1329"/>
        <v>50129.94</v>
      </c>
      <c r="X5581" s="9">
        <v>44798.0</v>
      </c>
      <c r="Y5581" s="5">
        <f>W5581-(V5581*10%)</f>
        <v>45881.64</v>
      </c>
      <c r="Z5581" s="5">
        <f t="shared" si="1154"/>
        <v>31862.25</v>
      </c>
      <c r="AA5581" s="9">
        <v>44798.0</v>
      </c>
      <c r="AB5581" s="1" t="s">
        <v>7562</v>
      </c>
      <c r="AC5581" s="1" t="s">
        <v>55</v>
      </c>
      <c r="AD5581" s="12" t="s">
        <v>46</v>
      </c>
      <c r="AE5581" s="12" t="s">
        <v>46</v>
      </c>
      <c r="AF5581" s="12" t="s">
        <v>46</v>
      </c>
      <c r="AG5581" s="12" t="s">
        <v>46</v>
      </c>
      <c r="AH5581" s="12" t="s">
        <v>46</v>
      </c>
      <c r="AI5581" s="12" t="s">
        <v>46</v>
      </c>
    </row>
    <row r="5582">
      <c r="A5582" s="1" t="s">
        <v>7560</v>
      </c>
      <c r="B5582" s="13"/>
      <c r="C5582" s="1" t="s">
        <v>36</v>
      </c>
      <c r="D5582" s="1" t="s">
        <v>37</v>
      </c>
      <c r="E5582" s="1" t="s">
        <v>77</v>
      </c>
      <c r="F5582" s="1" t="s">
        <v>948</v>
      </c>
      <c r="G5582" s="1" t="s">
        <v>152</v>
      </c>
      <c r="H5582" s="1" t="s">
        <v>317</v>
      </c>
      <c r="I5582" s="1" t="s">
        <v>42</v>
      </c>
      <c r="J5582" s="1"/>
      <c r="K5582" s="1" t="s">
        <v>7561</v>
      </c>
      <c r="L5582" s="1" t="s">
        <v>347</v>
      </c>
      <c r="M5582" s="9">
        <v>44798.0</v>
      </c>
      <c r="N5582" s="14">
        <v>44923.0</v>
      </c>
      <c r="O5582" s="1"/>
      <c r="P5582" s="1">
        <v>8.33</v>
      </c>
      <c r="Q5582" s="1">
        <v>300000.0</v>
      </c>
      <c r="R5582" s="1">
        <v>365388.0</v>
      </c>
      <c r="S5582" s="9">
        <v>44900.0</v>
      </c>
      <c r="T5582" s="14">
        <v>44923.0</v>
      </c>
      <c r="U5582" s="1" t="s">
        <v>7563</v>
      </c>
      <c r="V5582" s="5">
        <f t="shared" si="1292"/>
        <v>30436.8204</v>
      </c>
      <c r="W5582" s="11">
        <f t="shared" si="1329"/>
        <v>35915.44807</v>
      </c>
      <c r="X5582" s="14"/>
      <c r="Y5582" s="5"/>
      <c r="Z5582" s="5">
        <f t="shared" si="1154"/>
        <v>22827.6153</v>
      </c>
      <c r="AA5582" s="14"/>
      <c r="AC5582" s="1" t="s">
        <v>162</v>
      </c>
      <c r="AD5582" s="12" t="s">
        <v>46</v>
      </c>
      <c r="AE5582" s="12" t="s">
        <v>46</v>
      </c>
      <c r="AF5582" s="12" t="s">
        <v>46</v>
      </c>
      <c r="AG5582" s="12" t="s">
        <v>46</v>
      </c>
      <c r="AH5582" s="12"/>
      <c r="AI5582" s="12"/>
    </row>
    <row r="5583">
      <c r="A5583" s="1" t="s">
        <v>7560</v>
      </c>
      <c r="B5583" s="13"/>
      <c r="C5583" s="1" t="s">
        <v>36</v>
      </c>
      <c r="D5583" s="1" t="s">
        <v>37</v>
      </c>
      <c r="E5583" s="1" t="s">
        <v>77</v>
      </c>
      <c r="F5583" s="1" t="s">
        <v>948</v>
      </c>
      <c r="G5583" s="1" t="s">
        <v>152</v>
      </c>
      <c r="H5583" s="1" t="s">
        <v>317</v>
      </c>
      <c r="I5583" s="1" t="s">
        <v>42</v>
      </c>
      <c r="J5583" s="1"/>
      <c r="K5583" s="1" t="s">
        <v>7561</v>
      </c>
      <c r="L5583" s="1" t="s">
        <v>347</v>
      </c>
      <c r="M5583" s="9">
        <v>44798.0</v>
      </c>
      <c r="N5583" s="14">
        <v>44923.0</v>
      </c>
      <c r="O5583" s="1"/>
      <c r="P5583" s="1">
        <v>8.33</v>
      </c>
      <c r="Q5583" s="1">
        <v>300000.0</v>
      </c>
      <c r="R5583" s="1">
        <v>300000.0</v>
      </c>
      <c r="S5583" s="15">
        <f>N5583+90</f>
        <v>45013</v>
      </c>
      <c r="V5583" s="5">
        <f t="shared" si="1292"/>
        <v>24990</v>
      </c>
      <c r="W5583" s="11">
        <f t="shared" si="1329"/>
        <v>29488.2</v>
      </c>
      <c r="X5583" s="1"/>
      <c r="Y5583" s="1"/>
      <c r="Z5583" s="5">
        <f t="shared" si="1154"/>
        <v>18742.5</v>
      </c>
      <c r="AA5583" s="1"/>
      <c r="AB5583" s="1"/>
      <c r="AC5583" s="1" t="str">
        <f>IF(T5583="","C","O")</f>
        <v>C</v>
      </c>
      <c r="AD5583" s="12" t="s">
        <v>46</v>
      </c>
      <c r="AE5583" s="12" t="s">
        <v>46</v>
      </c>
      <c r="AF5583" s="12" t="s">
        <v>46</v>
      </c>
      <c r="AG5583" s="12"/>
      <c r="AH5583" s="12"/>
      <c r="AI5583" s="12"/>
    </row>
    <row r="5584">
      <c r="A5584" s="1" t="s">
        <v>7564</v>
      </c>
      <c r="B5584" s="13"/>
      <c r="C5584" s="1" t="s">
        <v>36</v>
      </c>
      <c r="D5584" s="1" t="s">
        <v>76</v>
      </c>
      <c r="E5584" s="1" t="s">
        <v>38</v>
      </c>
      <c r="F5584" s="1" t="s">
        <v>2676</v>
      </c>
      <c r="G5584" s="1" t="s">
        <v>152</v>
      </c>
      <c r="H5584" s="1" t="s">
        <v>153</v>
      </c>
      <c r="I5584" s="1" t="s">
        <v>209</v>
      </c>
      <c r="J5584" s="1"/>
      <c r="K5584" s="1" t="s">
        <v>7565</v>
      </c>
      <c r="L5584" s="1" t="s">
        <v>150</v>
      </c>
      <c r="M5584" s="9">
        <v>45357.0</v>
      </c>
      <c r="N5584" s="9">
        <v>45357.0</v>
      </c>
      <c r="O5584" s="1"/>
      <c r="P5584" s="1">
        <v>8.33</v>
      </c>
      <c r="Q5584" s="1">
        <v>300000.0</v>
      </c>
      <c r="R5584" s="1">
        <v>300000.0</v>
      </c>
      <c r="S5584" s="10">
        <f>N5584+30</f>
        <v>45387</v>
      </c>
      <c r="V5584" s="5">
        <f t="shared" si="1292"/>
        <v>24990</v>
      </c>
      <c r="W5584" s="11">
        <f t="shared" si="1329"/>
        <v>29488.2</v>
      </c>
      <c r="Z5584" s="5">
        <f t="shared" si="1154"/>
        <v>18742.5</v>
      </c>
      <c r="AB5584" s="1"/>
      <c r="AC5584" s="1" t="s">
        <v>45</v>
      </c>
      <c r="AD5584" s="12" t="s">
        <v>47</v>
      </c>
      <c r="AE5584" s="12" t="s">
        <v>47</v>
      </c>
      <c r="AF5584" s="12" t="s">
        <v>137</v>
      </c>
      <c r="AG5584" s="12"/>
      <c r="AH5584" s="12"/>
      <c r="AI5584" s="12"/>
    </row>
    <row r="5585">
      <c r="A5585" s="1" t="s">
        <v>7566</v>
      </c>
      <c r="B5585" s="13"/>
      <c r="C5585" s="1" t="s">
        <v>95</v>
      </c>
      <c r="D5585" s="1" t="s">
        <v>81</v>
      </c>
      <c r="E5585" s="1" t="s">
        <v>82</v>
      </c>
      <c r="F5585" s="1" t="s">
        <v>766</v>
      </c>
      <c r="G5585" s="1" t="s">
        <v>152</v>
      </c>
      <c r="H5585" s="1" t="s">
        <v>317</v>
      </c>
      <c r="I5585" s="1" t="s">
        <v>247</v>
      </c>
      <c r="J5585" s="1"/>
      <c r="K5585" s="1" t="s">
        <v>7567</v>
      </c>
      <c r="L5585" s="1" t="s">
        <v>53</v>
      </c>
      <c r="M5585" s="9">
        <v>44740.0</v>
      </c>
      <c r="N5585" s="9">
        <v>44740.0</v>
      </c>
      <c r="O5585" s="1"/>
      <c r="P5585" s="1">
        <v>8.33</v>
      </c>
      <c r="Q5585" s="1">
        <v>240000.0</v>
      </c>
      <c r="R5585" s="1">
        <v>300000.0</v>
      </c>
      <c r="S5585" s="10">
        <f>N5585+90</f>
        <v>44830</v>
      </c>
      <c r="V5585" s="5">
        <f t="shared" si="1292"/>
        <v>24990</v>
      </c>
      <c r="W5585" s="11">
        <f t="shared" si="1329"/>
        <v>29488.2</v>
      </c>
      <c r="Z5585" s="5">
        <f t="shared" si="1154"/>
        <v>18742.5</v>
      </c>
      <c r="AC5585" s="1" t="str">
        <f>IF(T5585="","C","O")</f>
        <v>C</v>
      </c>
      <c r="AD5585" s="12" t="s">
        <v>46</v>
      </c>
      <c r="AE5585" s="12" t="s">
        <v>46</v>
      </c>
      <c r="AF5585" s="12" t="s">
        <v>46</v>
      </c>
      <c r="AG5585" s="12"/>
      <c r="AH5585" s="12"/>
      <c r="AI5585" s="12"/>
    </row>
    <row r="5586">
      <c r="A5586" s="1" t="s">
        <v>7568</v>
      </c>
      <c r="B5586" s="13"/>
      <c r="C5586" s="1" t="s">
        <v>36</v>
      </c>
      <c r="D5586" s="1" t="s">
        <v>96</v>
      </c>
      <c r="E5586" s="1" t="s">
        <v>82</v>
      </c>
      <c r="F5586" s="1" t="s">
        <v>1608</v>
      </c>
      <c r="G5586" s="1" t="s">
        <v>152</v>
      </c>
      <c r="H5586" s="1" t="s">
        <v>317</v>
      </c>
      <c r="I5586" s="1" t="s">
        <v>42</v>
      </c>
      <c r="J5586" s="1"/>
      <c r="K5586" s="1" t="s">
        <v>7569</v>
      </c>
      <c r="L5586" s="1" t="s">
        <v>143</v>
      </c>
      <c r="M5586" s="9">
        <v>45001.0</v>
      </c>
      <c r="N5586" s="9">
        <v>45096.0</v>
      </c>
      <c r="O5586" s="1"/>
      <c r="P5586" s="1">
        <v>7.5</v>
      </c>
      <c r="Q5586" s="1">
        <v>200000.0</v>
      </c>
      <c r="R5586" s="1">
        <v>240000.0</v>
      </c>
      <c r="S5586" s="9">
        <v>45050.0</v>
      </c>
      <c r="T5586" s="9">
        <v>45096.0</v>
      </c>
      <c r="U5586" s="1" t="s">
        <v>7570</v>
      </c>
      <c r="V5586" s="5">
        <f t="shared" si="1292"/>
        <v>18000</v>
      </c>
      <c r="W5586" s="11">
        <f t="shared" si="1329"/>
        <v>21240</v>
      </c>
      <c r="X5586" s="9">
        <v>45080.0</v>
      </c>
      <c r="Y5586" s="5">
        <f>W5586-(V5586*10%)</f>
        <v>19440</v>
      </c>
      <c r="Z5586" s="5">
        <f t="shared" si="1154"/>
        <v>13500</v>
      </c>
      <c r="AA5586" s="9">
        <v>45156.0</v>
      </c>
      <c r="AB5586" s="1" t="s">
        <v>7571</v>
      </c>
      <c r="AC5586" s="1" t="s">
        <v>55</v>
      </c>
      <c r="AD5586" s="12" t="s">
        <v>46</v>
      </c>
      <c r="AE5586" s="12" t="s">
        <v>47</v>
      </c>
      <c r="AF5586" s="12" t="s">
        <v>47</v>
      </c>
      <c r="AG5586" s="12" t="s">
        <v>47</v>
      </c>
      <c r="AH5586" s="12" t="s">
        <v>47</v>
      </c>
      <c r="AI5586" s="12" t="s">
        <v>47</v>
      </c>
    </row>
    <row r="5587">
      <c r="A5587" s="1" t="s">
        <v>7572</v>
      </c>
      <c r="B5587" s="13"/>
      <c r="C5587" s="1" t="s">
        <v>36</v>
      </c>
      <c r="D5587" s="1" t="s">
        <v>76</v>
      </c>
      <c r="E5587" s="1" t="s">
        <v>212</v>
      </c>
      <c r="F5587" s="1" t="s">
        <v>611</v>
      </c>
      <c r="G5587" s="1" t="s">
        <v>152</v>
      </c>
      <c r="H5587" s="1" t="s">
        <v>153</v>
      </c>
      <c r="I5587" s="1" t="s">
        <v>123</v>
      </c>
      <c r="J5587" s="1"/>
      <c r="K5587" s="1" t="s">
        <v>7573</v>
      </c>
      <c r="L5587" s="1" t="s">
        <v>143</v>
      </c>
      <c r="M5587" s="9">
        <v>44789.0</v>
      </c>
      <c r="N5587" s="9">
        <v>44789.0</v>
      </c>
      <c r="O5587" s="1"/>
      <c r="P5587" s="1">
        <v>8.33</v>
      </c>
      <c r="Q5587" s="1">
        <v>300000.0</v>
      </c>
      <c r="R5587" s="1">
        <v>300000.0</v>
      </c>
      <c r="S5587" s="10">
        <f>N5587+90</f>
        <v>44879</v>
      </c>
      <c r="V5587" s="5">
        <f t="shared" si="1292"/>
        <v>24990</v>
      </c>
      <c r="W5587" s="11">
        <f t="shared" si="1329"/>
        <v>29488.2</v>
      </c>
      <c r="Z5587" s="5">
        <f t="shared" si="1154"/>
        <v>18742.5</v>
      </c>
      <c r="AB5587" s="1"/>
      <c r="AC5587" s="1" t="s">
        <v>45</v>
      </c>
      <c r="AD5587" s="12" t="s">
        <v>46</v>
      </c>
      <c r="AE5587" s="12" t="s">
        <v>46</v>
      </c>
      <c r="AF5587" s="12" t="s">
        <v>46</v>
      </c>
      <c r="AG5587" s="12"/>
      <c r="AH5587" s="12"/>
      <c r="AI5587" s="12"/>
    </row>
    <row r="5588">
      <c r="A5588" s="1" t="s">
        <v>7574</v>
      </c>
      <c r="B5588" s="13"/>
      <c r="C5588" s="1" t="s">
        <v>132</v>
      </c>
      <c r="D5588" s="1" t="s">
        <v>37</v>
      </c>
      <c r="E5588" s="1" t="s">
        <v>77</v>
      </c>
      <c r="F5588" s="1" t="s">
        <v>105</v>
      </c>
      <c r="G5588" s="1" t="s">
        <v>152</v>
      </c>
      <c r="H5588" s="1" t="s">
        <v>317</v>
      </c>
      <c r="I5588" s="1" t="s">
        <v>42</v>
      </c>
      <c r="J5588" s="1"/>
      <c r="K5588" s="1" t="s">
        <v>7575</v>
      </c>
      <c r="L5588" s="1" t="s">
        <v>99</v>
      </c>
      <c r="M5588" s="9">
        <v>44769.0</v>
      </c>
      <c r="N5588" s="9">
        <v>44769.0</v>
      </c>
      <c r="O5588" s="1"/>
      <c r="P5588" s="1">
        <v>8.33</v>
      </c>
      <c r="Q5588" s="1">
        <v>500000.0</v>
      </c>
      <c r="R5588" s="1">
        <v>550000.0</v>
      </c>
      <c r="S5588" s="9">
        <v>44767.0</v>
      </c>
      <c r="T5588" s="9">
        <v>44769.0</v>
      </c>
      <c r="U5588" s="1" t="s">
        <v>7576</v>
      </c>
      <c r="V5588" s="5">
        <f t="shared" si="1292"/>
        <v>45815</v>
      </c>
      <c r="W5588" s="11">
        <f t="shared" si="1329"/>
        <v>54061.7</v>
      </c>
      <c r="X5588" s="9">
        <v>44797.0</v>
      </c>
      <c r="Y5588" s="5">
        <f t="shared" ref="Y5588:Y5595" si="1348">W5588-(V5588*10%)</f>
        <v>49480.2</v>
      </c>
      <c r="Z5588" s="5">
        <f t="shared" si="1154"/>
        <v>34361.25</v>
      </c>
      <c r="AA5588" s="9">
        <v>44801.0</v>
      </c>
      <c r="AB5588" s="1" t="s">
        <v>7576</v>
      </c>
      <c r="AC5588" s="1" t="s">
        <v>55</v>
      </c>
      <c r="AD5588" s="12" t="s">
        <v>46</v>
      </c>
      <c r="AE5588" s="12" t="s">
        <v>46</v>
      </c>
      <c r="AF5588" s="12" t="s">
        <v>46</v>
      </c>
      <c r="AG5588" s="12" t="s">
        <v>46</v>
      </c>
      <c r="AH5588" s="12" t="s">
        <v>46</v>
      </c>
      <c r="AI5588" s="12" t="s">
        <v>46</v>
      </c>
    </row>
    <row r="5589">
      <c r="A5589" s="1" t="s">
        <v>7577</v>
      </c>
      <c r="B5589" s="13"/>
      <c r="C5589" s="1" t="s">
        <v>36</v>
      </c>
      <c r="D5589" s="1" t="s">
        <v>96</v>
      </c>
      <c r="E5589" s="1" t="s">
        <v>38</v>
      </c>
      <c r="F5589" s="1" t="s">
        <v>220</v>
      </c>
      <c r="G5589" s="1" t="s">
        <v>134</v>
      </c>
      <c r="H5589" s="1" t="s">
        <v>135</v>
      </c>
      <c r="I5589" s="1" t="s">
        <v>42</v>
      </c>
      <c r="J5589" s="1"/>
      <c r="K5589" s="1" t="s">
        <v>7578</v>
      </c>
      <c r="L5589" s="1" t="s">
        <v>88</v>
      </c>
      <c r="M5589" s="9">
        <v>45104.0</v>
      </c>
      <c r="N5589" s="14">
        <v>45241.0</v>
      </c>
      <c r="O5589" s="1"/>
      <c r="P5589" s="1">
        <v>8.33</v>
      </c>
      <c r="Q5589" s="1">
        <v>1464000.0</v>
      </c>
      <c r="R5589" s="1">
        <v>1464000.0</v>
      </c>
      <c r="S5589" s="14">
        <v>45271.0</v>
      </c>
      <c r="T5589" s="14">
        <v>45289.0</v>
      </c>
      <c r="U5589" s="1" t="s">
        <v>7579</v>
      </c>
      <c r="V5589" s="5">
        <f t="shared" si="1292"/>
        <v>121951.2</v>
      </c>
      <c r="W5589" s="11">
        <f t="shared" si="1329"/>
        <v>143902.416</v>
      </c>
      <c r="X5589" s="9">
        <v>45327.0</v>
      </c>
      <c r="Y5589" s="5">
        <f t="shared" si="1348"/>
        <v>131707.296</v>
      </c>
      <c r="Z5589" s="5">
        <f t="shared" si="1154"/>
        <v>91463.4</v>
      </c>
      <c r="AA5589" s="9">
        <v>45330.0</v>
      </c>
      <c r="AB5589" s="1" t="s">
        <v>7580</v>
      </c>
      <c r="AC5589" s="1" t="s">
        <v>55</v>
      </c>
      <c r="AD5589" s="12" t="s">
        <v>47</v>
      </c>
      <c r="AE5589" s="12" t="s">
        <v>47</v>
      </c>
      <c r="AF5589" s="12" t="s">
        <v>47</v>
      </c>
      <c r="AG5589" s="12" t="s">
        <v>47</v>
      </c>
      <c r="AH5589" s="12" t="s">
        <v>47</v>
      </c>
      <c r="AI5589" s="12" t="s">
        <v>47</v>
      </c>
    </row>
    <row r="5590">
      <c r="A5590" s="1" t="s">
        <v>7577</v>
      </c>
      <c r="B5590" s="13"/>
      <c r="C5590" s="1" t="s">
        <v>36</v>
      </c>
      <c r="D5590" s="1" t="s">
        <v>96</v>
      </c>
      <c r="E5590" s="1" t="s">
        <v>38</v>
      </c>
      <c r="F5590" s="1" t="s">
        <v>220</v>
      </c>
      <c r="G5590" s="1" t="s">
        <v>134</v>
      </c>
      <c r="H5590" s="1" t="s">
        <v>135</v>
      </c>
      <c r="I5590" s="1" t="s">
        <v>42</v>
      </c>
      <c r="J5590" s="1"/>
      <c r="K5590" s="1" t="s">
        <v>7578</v>
      </c>
      <c r="L5590" s="1" t="s">
        <v>88</v>
      </c>
      <c r="M5590" s="9">
        <v>45104.0</v>
      </c>
      <c r="N5590" s="9">
        <v>45263.0</v>
      </c>
      <c r="O5590" s="1"/>
      <c r="P5590" s="1">
        <v>8.33</v>
      </c>
      <c r="Q5590" s="1">
        <v>300000.0</v>
      </c>
      <c r="R5590" s="1">
        <v>399000.0</v>
      </c>
      <c r="S5590" s="9">
        <v>45294.0</v>
      </c>
      <c r="T5590" s="9">
        <v>45306.0</v>
      </c>
      <c r="U5590" s="1" t="s">
        <v>7581</v>
      </c>
      <c r="V5590" s="5">
        <f t="shared" si="1292"/>
        <v>33236.7</v>
      </c>
      <c r="W5590" s="11">
        <f t="shared" si="1329"/>
        <v>39219.306</v>
      </c>
      <c r="X5590" s="9">
        <v>45306.0</v>
      </c>
      <c r="Y5590" s="5">
        <f t="shared" si="1348"/>
        <v>35895.636</v>
      </c>
      <c r="Z5590" s="5">
        <f t="shared" si="1154"/>
        <v>24927.525</v>
      </c>
      <c r="AA5590" s="9">
        <v>45306.0</v>
      </c>
      <c r="AB5590" s="1" t="s">
        <v>7581</v>
      </c>
      <c r="AC5590" s="1" t="s">
        <v>55</v>
      </c>
      <c r="AD5590" s="12" t="s">
        <v>47</v>
      </c>
      <c r="AE5590" s="12" t="s">
        <v>47</v>
      </c>
      <c r="AF5590" s="12" t="s">
        <v>47</v>
      </c>
      <c r="AG5590" s="12" t="s">
        <v>47</v>
      </c>
      <c r="AH5590" s="12" t="s">
        <v>47</v>
      </c>
      <c r="AI5590" s="12" t="s">
        <v>47</v>
      </c>
    </row>
    <row r="5591">
      <c r="A5591" s="1" t="s">
        <v>7577</v>
      </c>
      <c r="B5591" s="13"/>
      <c r="C5591" s="1" t="s">
        <v>36</v>
      </c>
      <c r="D5591" s="1" t="s">
        <v>96</v>
      </c>
      <c r="E5591" s="1" t="s">
        <v>38</v>
      </c>
      <c r="F5591" s="1" t="s">
        <v>220</v>
      </c>
      <c r="G5591" s="1" t="s">
        <v>134</v>
      </c>
      <c r="H5591" s="1" t="s">
        <v>135</v>
      </c>
      <c r="I5591" s="1" t="s">
        <v>42</v>
      </c>
      <c r="J5591" s="1"/>
      <c r="K5591" s="1" t="s">
        <v>7578</v>
      </c>
      <c r="L5591" s="1" t="s">
        <v>88</v>
      </c>
      <c r="M5591" s="9">
        <v>45104.0</v>
      </c>
      <c r="N5591" s="9">
        <v>45369.0</v>
      </c>
      <c r="O5591" s="1"/>
      <c r="P5591" s="1">
        <v>8.33</v>
      </c>
      <c r="Q5591" s="1">
        <v>1800000.0</v>
      </c>
      <c r="R5591" s="1">
        <v>1800000.0</v>
      </c>
      <c r="S5591" s="9">
        <v>45369.0</v>
      </c>
      <c r="T5591" s="9">
        <v>45369.0</v>
      </c>
      <c r="U5591" s="1" t="s">
        <v>7582</v>
      </c>
      <c r="V5591" s="5">
        <f t="shared" si="1292"/>
        <v>149940</v>
      </c>
      <c r="W5591" s="11">
        <f t="shared" si="1329"/>
        <v>176929.2</v>
      </c>
      <c r="X5591" s="9">
        <v>45379.0</v>
      </c>
      <c r="Y5591" s="5">
        <f t="shared" si="1348"/>
        <v>161935.2</v>
      </c>
      <c r="Z5591" s="5">
        <f t="shared" si="1154"/>
        <v>112455</v>
      </c>
      <c r="AA5591" s="9">
        <v>45384.0</v>
      </c>
      <c r="AB5591" s="1" t="s">
        <v>7583</v>
      </c>
      <c r="AC5591" s="1" t="s">
        <v>55</v>
      </c>
      <c r="AD5591" s="12" t="s">
        <v>47</v>
      </c>
      <c r="AE5591" s="12" t="s">
        <v>47</v>
      </c>
      <c r="AF5591" s="12" t="s">
        <v>47</v>
      </c>
      <c r="AG5591" s="12" t="s">
        <v>47</v>
      </c>
      <c r="AH5591" s="12" t="s">
        <v>47</v>
      </c>
      <c r="AI5591" s="12" t="s">
        <v>137</v>
      </c>
    </row>
    <row r="5592">
      <c r="A5592" s="1" t="s">
        <v>7584</v>
      </c>
      <c r="B5592" s="13"/>
      <c r="C5592" s="1" t="s">
        <v>132</v>
      </c>
      <c r="D5592" s="1" t="s">
        <v>76</v>
      </c>
      <c r="E5592" s="1" t="s">
        <v>38</v>
      </c>
      <c r="F5592" s="1" t="s">
        <v>653</v>
      </c>
      <c r="G5592" s="1" t="s">
        <v>134</v>
      </c>
      <c r="H5592" s="1" t="s">
        <v>135</v>
      </c>
      <c r="I5592" s="1" t="s">
        <v>234</v>
      </c>
      <c r="J5592" s="1"/>
      <c r="K5592" s="1" t="s">
        <v>7585</v>
      </c>
      <c r="L5592" s="1" t="s">
        <v>53</v>
      </c>
      <c r="M5592" s="9">
        <v>45066.0</v>
      </c>
      <c r="N5592" s="9">
        <v>45096.0</v>
      </c>
      <c r="O5592" s="1"/>
      <c r="P5592" s="1">
        <v>8.33</v>
      </c>
      <c r="Q5592" s="1">
        <v>100000.0</v>
      </c>
      <c r="R5592" s="1">
        <v>294000.0</v>
      </c>
      <c r="S5592" s="9">
        <v>45096.0</v>
      </c>
      <c r="T5592" s="9">
        <v>45098.0</v>
      </c>
      <c r="U5592" s="1" t="s">
        <v>7586</v>
      </c>
      <c r="V5592" s="5">
        <f t="shared" si="1292"/>
        <v>24490.2</v>
      </c>
      <c r="W5592" s="11">
        <f t="shared" si="1329"/>
        <v>28898.436</v>
      </c>
      <c r="X5592" s="9">
        <v>45141.0</v>
      </c>
      <c r="Y5592" s="5">
        <f t="shared" si="1348"/>
        <v>26449.416</v>
      </c>
      <c r="Z5592" s="5">
        <f t="shared" si="1154"/>
        <v>18367.65</v>
      </c>
      <c r="AA5592" s="9">
        <v>45145.0</v>
      </c>
      <c r="AB5592" s="1" t="s">
        <v>7586</v>
      </c>
      <c r="AC5592" s="1" t="s">
        <v>55</v>
      </c>
      <c r="AD5592" s="12" t="s">
        <v>47</v>
      </c>
      <c r="AE5592" s="12" t="s">
        <v>47</v>
      </c>
      <c r="AF5592" s="12" t="s">
        <v>47</v>
      </c>
      <c r="AG5592" s="12" t="s">
        <v>47</v>
      </c>
      <c r="AH5592" s="12" t="s">
        <v>47</v>
      </c>
      <c r="AI5592" s="12" t="s">
        <v>47</v>
      </c>
    </row>
    <row r="5593">
      <c r="A5593" s="1" t="s">
        <v>7584</v>
      </c>
      <c r="B5593" s="13"/>
      <c r="C5593" s="1" t="s">
        <v>132</v>
      </c>
      <c r="D5593" s="1" t="s">
        <v>76</v>
      </c>
      <c r="E5593" s="1" t="s">
        <v>38</v>
      </c>
      <c r="F5593" s="1" t="s">
        <v>4953</v>
      </c>
      <c r="G5593" s="1" t="s">
        <v>134</v>
      </c>
      <c r="H5593" s="1" t="s">
        <v>135</v>
      </c>
      <c r="I5593" s="1" t="s">
        <v>234</v>
      </c>
      <c r="J5593" s="1"/>
      <c r="K5593" s="1" t="s">
        <v>7585</v>
      </c>
      <c r="L5593" s="1" t="s">
        <v>53</v>
      </c>
      <c r="M5593" s="9">
        <v>45066.0</v>
      </c>
      <c r="N5593" s="9">
        <v>45066.0</v>
      </c>
      <c r="O5593" s="1"/>
      <c r="P5593" s="1">
        <v>8.33</v>
      </c>
      <c r="Q5593" s="1">
        <v>500000.0</v>
      </c>
      <c r="R5593" s="1">
        <v>264000.0</v>
      </c>
      <c r="S5593" s="9">
        <v>45097.0</v>
      </c>
      <c r="T5593" s="9">
        <v>45098.0</v>
      </c>
      <c r="U5593" s="1" t="s">
        <v>7587</v>
      </c>
      <c r="V5593" s="5">
        <f t="shared" si="1292"/>
        <v>21991.2</v>
      </c>
      <c r="W5593" s="11">
        <f t="shared" si="1329"/>
        <v>25949.616</v>
      </c>
      <c r="X5593" s="9">
        <v>45149.0</v>
      </c>
      <c r="Y5593" s="5">
        <f t="shared" si="1348"/>
        <v>23750.496</v>
      </c>
      <c r="Z5593" s="5">
        <f t="shared" si="1154"/>
        <v>16493.4</v>
      </c>
      <c r="AA5593" s="9">
        <v>45149.0</v>
      </c>
      <c r="AB5593" s="1" t="s">
        <v>7588</v>
      </c>
      <c r="AC5593" s="1" t="s">
        <v>55</v>
      </c>
      <c r="AD5593" s="12" t="s">
        <v>47</v>
      </c>
      <c r="AE5593" s="12" t="s">
        <v>47</v>
      </c>
      <c r="AF5593" s="12" t="s">
        <v>47</v>
      </c>
      <c r="AG5593" s="12" t="s">
        <v>47</v>
      </c>
      <c r="AH5593" s="12" t="s">
        <v>47</v>
      </c>
      <c r="AI5593" s="12" t="s">
        <v>47</v>
      </c>
    </row>
    <row r="5594">
      <c r="A5594" s="1" t="s">
        <v>7584</v>
      </c>
      <c r="B5594" s="13"/>
      <c r="C5594" s="1" t="s">
        <v>132</v>
      </c>
      <c r="D5594" s="1" t="s">
        <v>76</v>
      </c>
      <c r="E5594" s="1" t="s">
        <v>38</v>
      </c>
      <c r="F5594" s="1" t="s">
        <v>4953</v>
      </c>
      <c r="G5594" s="1" t="s">
        <v>134</v>
      </c>
      <c r="H5594" s="1" t="s">
        <v>135</v>
      </c>
      <c r="I5594" s="1" t="s">
        <v>234</v>
      </c>
      <c r="J5594" s="1"/>
      <c r="K5594" s="1" t="s">
        <v>7585</v>
      </c>
      <c r="L5594" s="1" t="s">
        <v>53</v>
      </c>
      <c r="M5594" s="9">
        <v>45066.0</v>
      </c>
      <c r="N5594" s="9">
        <v>45128.0</v>
      </c>
      <c r="O5594" s="1"/>
      <c r="P5594" s="1">
        <v>8.33</v>
      </c>
      <c r="Q5594" s="1">
        <v>500000.0</v>
      </c>
      <c r="R5594" s="1">
        <v>376320.0</v>
      </c>
      <c r="S5594" s="9">
        <v>45159.0</v>
      </c>
      <c r="T5594" s="9">
        <v>45169.0</v>
      </c>
      <c r="U5594" s="1" t="s">
        <v>7589</v>
      </c>
      <c r="V5594" s="5">
        <f t="shared" si="1292"/>
        <v>31347.456</v>
      </c>
      <c r="W5594" s="11">
        <f t="shared" si="1329"/>
        <v>36989.99808</v>
      </c>
      <c r="X5594" s="9">
        <v>45208.0</v>
      </c>
      <c r="Y5594" s="5">
        <f t="shared" si="1348"/>
        <v>33855.25248</v>
      </c>
      <c r="Z5594" s="5">
        <f t="shared" si="1154"/>
        <v>23510.592</v>
      </c>
      <c r="AA5594" s="14">
        <v>45211.0</v>
      </c>
      <c r="AB5594" s="1" t="s">
        <v>7590</v>
      </c>
      <c r="AC5594" s="1" t="s">
        <v>55</v>
      </c>
      <c r="AD5594" s="12" t="s">
        <v>47</v>
      </c>
      <c r="AE5594" s="12" t="s">
        <v>47</v>
      </c>
      <c r="AF5594" s="12" t="s">
        <v>47</v>
      </c>
      <c r="AG5594" s="12" t="s">
        <v>47</v>
      </c>
      <c r="AH5594" s="12" t="s">
        <v>47</v>
      </c>
      <c r="AI5594" s="12" t="s">
        <v>47</v>
      </c>
    </row>
    <row r="5595">
      <c r="A5595" s="1" t="s">
        <v>7584</v>
      </c>
      <c r="B5595" s="13"/>
      <c r="C5595" s="1" t="s">
        <v>132</v>
      </c>
      <c r="D5595" s="1" t="s">
        <v>76</v>
      </c>
      <c r="E5595" s="1" t="s">
        <v>38</v>
      </c>
      <c r="F5595" s="1" t="s">
        <v>4953</v>
      </c>
      <c r="G5595" s="1" t="s">
        <v>134</v>
      </c>
      <c r="H5595" s="1" t="s">
        <v>135</v>
      </c>
      <c r="I5595" s="1" t="s">
        <v>234</v>
      </c>
      <c r="J5595" s="1"/>
      <c r="K5595" s="1" t="s">
        <v>7585</v>
      </c>
      <c r="L5595" s="1" t="s">
        <v>53</v>
      </c>
      <c r="M5595" s="9">
        <v>45066.0</v>
      </c>
      <c r="N5595" s="14">
        <v>45282.0</v>
      </c>
      <c r="O5595" s="1"/>
      <c r="P5595" s="1">
        <v>8.33</v>
      </c>
      <c r="Q5595" s="1">
        <v>500000.0</v>
      </c>
      <c r="R5595" s="1">
        <v>400000.0</v>
      </c>
      <c r="S5595" s="9">
        <v>45313.0</v>
      </c>
      <c r="T5595" s="9">
        <v>45324.0</v>
      </c>
      <c r="U5595" s="1" t="s">
        <v>7591</v>
      </c>
      <c r="V5595" s="5">
        <f t="shared" si="1292"/>
        <v>33320</v>
      </c>
      <c r="W5595" s="11">
        <f t="shared" si="1329"/>
        <v>39317.6</v>
      </c>
      <c r="X5595" s="9">
        <v>45367.0</v>
      </c>
      <c r="Y5595" s="5">
        <f t="shared" si="1348"/>
        <v>35985.6</v>
      </c>
      <c r="Z5595" s="5">
        <f t="shared" si="1154"/>
        <v>24990</v>
      </c>
      <c r="AA5595" s="9">
        <v>45372.0</v>
      </c>
      <c r="AB5595" s="1" t="s">
        <v>7592</v>
      </c>
      <c r="AC5595" s="1" t="s">
        <v>55</v>
      </c>
      <c r="AD5595" s="12" t="s">
        <v>47</v>
      </c>
      <c r="AE5595" s="12" t="s">
        <v>47</v>
      </c>
      <c r="AF5595" s="12" t="s">
        <v>47</v>
      </c>
      <c r="AG5595" s="12" t="s">
        <v>47</v>
      </c>
      <c r="AH5595" s="12" t="s">
        <v>47</v>
      </c>
      <c r="AI5595" s="12" t="s">
        <v>47</v>
      </c>
    </row>
    <row r="5596">
      <c r="A5596" s="1" t="s">
        <v>7584</v>
      </c>
      <c r="B5596" s="13"/>
      <c r="C5596" s="1" t="s">
        <v>132</v>
      </c>
      <c r="D5596" s="1" t="s">
        <v>76</v>
      </c>
      <c r="E5596" s="1" t="s">
        <v>38</v>
      </c>
      <c r="F5596" s="1" t="s">
        <v>653</v>
      </c>
      <c r="G5596" s="1" t="s">
        <v>134</v>
      </c>
      <c r="H5596" s="1" t="s">
        <v>135</v>
      </c>
      <c r="I5596" s="1" t="s">
        <v>234</v>
      </c>
      <c r="J5596" s="1"/>
      <c r="K5596" s="1" t="s">
        <v>7585</v>
      </c>
      <c r="L5596" s="1" t="s">
        <v>53</v>
      </c>
      <c r="M5596" s="9">
        <v>45066.0</v>
      </c>
      <c r="N5596" s="9">
        <v>45313.0</v>
      </c>
      <c r="O5596" s="1"/>
      <c r="P5596" s="1">
        <v>8.33</v>
      </c>
      <c r="Q5596" s="1">
        <v>100000.0</v>
      </c>
      <c r="R5596" s="1">
        <v>300000.0</v>
      </c>
      <c r="S5596" s="10">
        <f>N5596+30</f>
        <v>45343</v>
      </c>
      <c r="V5596" s="5">
        <f t="shared" si="1292"/>
        <v>24990</v>
      </c>
      <c r="W5596" s="11">
        <f t="shared" si="1329"/>
        <v>29488.2</v>
      </c>
      <c r="X5596" s="1"/>
      <c r="Y5596" s="1"/>
      <c r="Z5596" s="5">
        <f t="shared" si="1154"/>
        <v>18742.5</v>
      </c>
      <c r="AB5596" s="1"/>
      <c r="AC5596" s="1" t="str">
        <f t="shared" ref="AC5596:AC5598" si="1349">IF(T5596="","C","O")</f>
        <v>C</v>
      </c>
      <c r="AD5596" s="12" t="s">
        <v>47</v>
      </c>
      <c r="AE5596" s="12" t="s">
        <v>47</v>
      </c>
      <c r="AF5596" s="12" t="s">
        <v>47</v>
      </c>
      <c r="AG5596" s="12"/>
      <c r="AH5596" s="12"/>
      <c r="AI5596" s="12"/>
    </row>
    <row r="5597">
      <c r="A5597" s="1" t="s">
        <v>7584</v>
      </c>
      <c r="B5597" s="13"/>
      <c r="C5597" s="1" t="s">
        <v>132</v>
      </c>
      <c r="D5597" s="1" t="s">
        <v>76</v>
      </c>
      <c r="E5597" s="1" t="s">
        <v>38</v>
      </c>
      <c r="F5597" s="1" t="s">
        <v>653</v>
      </c>
      <c r="G5597" s="1" t="s">
        <v>134</v>
      </c>
      <c r="H5597" s="1" t="s">
        <v>135</v>
      </c>
      <c r="I5597" s="1" t="s">
        <v>234</v>
      </c>
      <c r="J5597" s="1"/>
      <c r="K5597" s="1" t="s">
        <v>7585</v>
      </c>
      <c r="L5597" s="1" t="s">
        <v>53</v>
      </c>
      <c r="M5597" s="9">
        <v>45066.0</v>
      </c>
      <c r="N5597" s="9">
        <v>45159.0</v>
      </c>
      <c r="O5597" s="1"/>
      <c r="P5597" s="1">
        <v>8.33</v>
      </c>
      <c r="Q5597" s="1">
        <v>100000.0</v>
      </c>
      <c r="R5597" s="1">
        <v>300000.0</v>
      </c>
      <c r="S5597" s="10">
        <f t="shared" ref="S5597:S5598" si="1350">N5597+90</f>
        <v>45249</v>
      </c>
      <c r="V5597" s="5">
        <f t="shared" si="1292"/>
        <v>24990</v>
      </c>
      <c r="W5597" s="11">
        <f t="shared" si="1329"/>
        <v>29488.2</v>
      </c>
      <c r="X5597" s="1"/>
      <c r="Y5597" s="1"/>
      <c r="Z5597" s="5">
        <f t="shared" si="1154"/>
        <v>18742.5</v>
      </c>
      <c r="AB5597" s="1"/>
      <c r="AC5597" s="1" t="str">
        <f t="shared" si="1349"/>
        <v>C</v>
      </c>
      <c r="AD5597" s="12" t="s">
        <v>47</v>
      </c>
      <c r="AE5597" s="12" t="s">
        <v>47</v>
      </c>
      <c r="AF5597" s="12" t="s">
        <v>47</v>
      </c>
      <c r="AG5597" s="12"/>
      <c r="AH5597" s="12"/>
      <c r="AI5597" s="12"/>
    </row>
    <row r="5598">
      <c r="A5598" s="1" t="s">
        <v>7584</v>
      </c>
      <c r="B5598" s="13"/>
      <c r="C5598" s="1" t="s">
        <v>132</v>
      </c>
      <c r="D5598" s="1" t="s">
        <v>76</v>
      </c>
      <c r="E5598" s="1" t="s">
        <v>38</v>
      </c>
      <c r="F5598" s="1" t="s">
        <v>653</v>
      </c>
      <c r="G5598" s="1" t="s">
        <v>134</v>
      </c>
      <c r="H5598" s="1" t="s">
        <v>135</v>
      </c>
      <c r="I5598" s="1" t="s">
        <v>234</v>
      </c>
      <c r="J5598" s="1"/>
      <c r="K5598" s="1" t="s">
        <v>7585</v>
      </c>
      <c r="L5598" s="1" t="s">
        <v>53</v>
      </c>
      <c r="M5598" s="9">
        <v>45066.0</v>
      </c>
      <c r="N5598" s="9">
        <v>45097.0</v>
      </c>
      <c r="O5598" s="1"/>
      <c r="P5598" s="1">
        <v>8.33</v>
      </c>
      <c r="Q5598" s="1">
        <v>100000.0</v>
      </c>
      <c r="R5598" s="1">
        <v>300000.0</v>
      </c>
      <c r="S5598" s="10">
        <f t="shared" si="1350"/>
        <v>45187</v>
      </c>
      <c r="V5598" s="5">
        <f t="shared" si="1292"/>
        <v>24990</v>
      </c>
      <c r="W5598" s="11">
        <f t="shared" si="1329"/>
        <v>29488.2</v>
      </c>
      <c r="X5598" s="1"/>
      <c r="Y5598" s="1"/>
      <c r="Z5598" s="5">
        <f t="shared" si="1154"/>
        <v>18742.5</v>
      </c>
      <c r="AB5598" s="1"/>
      <c r="AC5598" s="1" t="str">
        <f t="shared" si="1349"/>
        <v>C</v>
      </c>
      <c r="AD5598" s="12" t="s">
        <v>47</v>
      </c>
      <c r="AE5598" s="12" t="s">
        <v>47</v>
      </c>
      <c r="AF5598" s="12" t="s">
        <v>47</v>
      </c>
      <c r="AG5598" s="12"/>
      <c r="AH5598" s="12"/>
      <c r="AI5598" s="12"/>
    </row>
    <row r="5599">
      <c r="A5599" s="1" t="s">
        <v>7593</v>
      </c>
      <c r="B5599" s="13"/>
      <c r="C5599" s="1" t="s">
        <v>36</v>
      </c>
      <c r="D5599" s="1" t="s">
        <v>96</v>
      </c>
      <c r="E5599" s="1" t="s">
        <v>168</v>
      </c>
      <c r="F5599" s="1" t="s">
        <v>1698</v>
      </c>
      <c r="G5599" s="1" t="s">
        <v>152</v>
      </c>
      <c r="H5599" s="1" t="s">
        <v>153</v>
      </c>
      <c r="I5599" s="1" t="s">
        <v>247</v>
      </c>
      <c r="J5599" s="1"/>
      <c r="K5599" s="1" t="s">
        <v>7594</v>
      </c>
      <c r="L5599" s="1" t="s">
        <v>99</v>
      </c>
      <c r="M5599" s="9">
        <v>44685.0</v>
      </c>
      <c r="N5599" s="9">
        <v>44685.0</v>
      </c>
      <c r="O5599" s="1"/>
      <c r="P5599" s="1">
        <v>7.5</v>
      </c>
      <c r="Q5599" s="1">
        <v>1250000.0</v>
      </c>
      <c r="R5599" s="1">
        <v>1300000.0</v>
      </c>
      <c r="S5599" s="9">
        <v>44683.0</v>
      </c>
      <c r="T5599" s="9">
        <v>44685.0</v>
      </c>
      <c r="U5599" s="1" t="s">
        <v>7595</v>
      </c>
      <c r="V5599" s="5">
        <f t="shared" si="1292"/>
        <v>97500</v>
      </c>
      <c r="W5599" s="11">
        <f t="shared" si="1329"/>
        <v>115050</v>
      </c>
      <c r="X5599" s="9">
        <v>44713.0</v>
      </c>
      <c r="Y5599" s="5">
        <f t="shared" ref="Y5599:Y5603" si="1351">W5599-(V5599*10%)</f>
        <v>105300</v>
      </c>
      <c r="Z5599" s="5">
        <f t="shared" si="1154"/>
        <v>73125</v>
      </c>
      <c r="AA5599" s="9">
        <v>44717.0</v>
      </c>
      <c r="AB5599" s="1" t="s">
        <v>7595</v>
      </c>
      <c r="AC5599" s="1" t="s">
        <v>55</v>
      </c>
      <c r="AD5599" s="12" t="s">
        <v>46</v>
      </c>
      <c r="AE5599" s="12" t="s">
        <v>46</v>
      </c>
      <c r="AF5599" s="12" t="s">
        <v>46</v>
      </c>
      <c r="AG5599" s="12" t="s">
        <v>46</v>
      </c>
      <c r="AH5599" s="12" t="s">
        <v>46</v>
      </c>
      <c r="AI5599" s="12" t="s">
        <v>46</v>
      </c>
    </row>
    <row r="5600">
      <c r="A5600" s="1" t="s">
        <v>7596</v>
      </c>
      <c r="B5600" s="13"/>
      <c r="C5600" s="1" t="s">
        <v>36</v>
      </c>
      <c r="D5600" s="1" t="s">
        <v>96</v>
      </c>
      <c r="E5600" s="1" t="s">
        <v>77</v>
      </c>
      <c r="F5600" s="1" t="s">
        <v>1775</v>
      </c>
      <c r="G5600" s="1" t="s">
        <v>152</v>
      </c>
      <c r="H5600" s="1" t="s">
        <v>153</v>
      </c>
      <c r="I5600" s="1" t="s">
        <v>265</v>
      </c>
      <c r="J5600" s="1"/>
      <c r="K5600" s="1" t="s">
        <v>7597</v>
      </c>
      <c r="L5600" s="1" t="s">
        <v>53</v>
      </c>
      <c r="M5600" s="9">
        <v>44652.0</v>
      </c>
      <c r="N5600" s="9">
        <v>44669.0</v>
      </c>
      <c r="O5600" s="1"/>
      <c r="P5600" s="1">
        <v>8.33</v>
      </c>
      <c r="Q5600" s="1">
        <v>100000.0</v>
      </c>
      <c r="R5600" s="1">
        <v>180000.0</v>
      </c>
      <c r="S5600" s="9">
        <v>44669.0</v>
      </c>
      <c r="T5600" s="9">
        <v>44669.0</v>
      </c>
      <c r="U5600" s="1" t="s">
        <v>7598</v>
      </c>
      <c r="V5600" s="5">
        <f t="shared" si="1292"/>
        <v>14994</v>
      </c>
      <c r="W5600" s="11">
        <f t="shared" si="1329"/>
        <v>17692.92</v>
      </c>
      <c r="X5600" s="9">
        <v>44691.0</v>
      </c>
      <c r="Y5600" s="5">
        <f t="shared" si="1351"/>
        <v>16193.52</v>
      </c>
      <c r="Z5600" s="5">
        <f t="shared" si="1154"/>
        <v>11245.5</v>
      </c>
      <c r="AA5600" s="9">
        <v>44693.0</v>
      </c>
      <c r="AB5600" s="1" t="s">
        <v>4686</v>
      </c>
      <c r="AC5600" s="1" t="s">
        <v>55</v>
      </c>
      <c r="AD5600" s="12" t="s">
        <v>46</v>
      </c>
      <c r="AE5600" s="12" t="s">
        <v>46</v>
      </c>
      <c r="AF5600" s="12" t="s">
        <v>46</v>
      </c>
      <c r="AG5600" s="12" t="s">
        <v>46</v>
      </c>
      <c r="AH5600" s="12" t="s">
        <v>46</v>
      </c>
      <c r="AI5600" s="12" t="s">
        <v>46</v>
      </c>
    </row>
    <row r="5601">
      <c r="A5601" s="1" t="s">
        <v>7596</v>
      </c>
      <c r="B5601" s="13"/>
      <c r="C5601" s="1" t="s">
        <v>36</v>
      </c>
      <c r="D5601" s="1" t="s">
        <v>96</v>
      </c>
      <c r="E5601" s="1" t="s">
        <v>77</v>
      </c>
      <c r="F5601" s="1" t="s">
        <v>1775</v>
      </c>
      <c r="G5601" s="1" t="s">
        <v>152</v>
      </c>
      <c r="H5601" s="1" t="s">
        <v>153</v>
      </c>
      <c r="I5601" s="1" t="s">
        <v>265</v>
      </c>
      <c r="J5601" s="1"/>
      <c r="K5601" s="1" t="s">
        <v>7597</v>
      </c>
      <c r="L5601" s="1" t="s">
        <v>53</v>
      </c>
      <c r="M5601" s="9">
        <v>44652.0</v>
      </c>
      <c r="N5601" s="9">
        <v>44669.0</v>
      </c>
      <c r="O5601" s="1"/>
      <c r="P5601" s="1">
        <v>8.33</v>
      </c>
      <c r="Q5601" s="1">
        <v>150000.0</v>
      </c>
      <c r="R5601" s="1">
        <v>180000.0</v>
      </c>
      <c r="S5601" s="9">
        <v>44669.0</v>
      </c>
      <c r="T5601" s="9">
        <v>44669.0</v>
      </c>
      <c r="U5601" s="1" t="s">
        <v>7599</v>
      </c>
      <c r="V5601" s="5">
        <f t="shared" si="1292"/>
        <v>14994</v>
      </c>
      <c r="W5601" s="11">
        <f t="shared" si="1329"/>
        <v>17692.92</v>
      </c>
      <c r="X5601" s="9">
        <v>44691.0</v>
      </c>
      <c r="Y5601" s="5">
        <f t="shared" si="1351"/>
        <v>16193.52</v>
      </c>
      <c r="Z5601" s="5">
        <f t="shared" si="1154"/>
        <v>11245.5</v>
      </c>
      <c r="AA5601" s="9">
        <v>44693.0</v>
      </c>
      <c r="AB5601" s="1" t="s">
        <v>7600</v>
      </c>
      <c r="AC5601" s="1" t="s">
        <v>55</v>
      </c>
      <c r="AD5601" s="12" t="s">
        <v>46</v>
      </c>
      <c r="AE5601" s="12" t="s">
        <v>46</v>
      </c>
      <c r="AF5601" s="12" t="s">
        <v>46</v>
      </c>
      <c r="AG5601" s="12" t="s">
        <v>46</v>
      </c>
      <c r="AH5601" s="12" t="s">
        <v>46</v>
      </c>
      <c r="AI5601" s="12" t="s">
        <v>46</v>
      </c>
    </row>
    <row r="5602">
      <c r="A5602" s="1" t="s">
        <v>7596</v>
      </c>
      <c r="B5602" s="13"/>
      <c r="C5602" s="1" t="s">
        <v>36</v>
      </c>
      <c r="D5602" s="1" t="s">
        <v>96</v>
      </c>
      <c r="E5602" s="1" t="s">
        <v>77</v>
      </c>
      <c r="F5602" s="1" t="s">
        <v>1775</v>
      </c>
      <c r="G5602" s="1" t="s">
        <v>152</v>
      </c>
      <c r="H5602" s="1" t="s">
        <v>153</v>
      </c>
      <c r="I5602" s="1" t="s">
        <v>265</v>
      </c>
      <c r="J5602" s="1"/>
      <c r="K5602" s="1" t="s">
        <v>7597</v>
      </c>
      <c r="L5602" s="1" t="s">
        <v>53</v>
      </c>
      <c r="M5602" s="9">
        <v>44652.0</v>
      </c>
      <c r="N5602" s="9">
        <v>45057.0</v>
      </c>
      <c r="O5602" s="1"/>
      <c r="P5602" s="1">
        <v>8.33</v>
      </c>
      <c r="Q5602" s="1">
        <v>650000.0</v>
      </c>
      <c r="R5602" s="1">
        <v>700000.0</v>
      </c>
      <c r="S5602" s="9">
        <v>45051.0</v>
      </c>
      <c r="T5602" s="9">
        <v>45057.0</v>
      </c>
      <c r="U5602" s="1" t="s">
        <v>7601</v>
      </c>
      <c r="V5602" s="5">
        <f t="shared" si="1292"/>
        <v>58310</v>
      </c>
      <c r="W5602" s="11">
        <f t="shared" si="1329"/>
        <v>68805.8</v>
      </c>
      <c r="X5602" s="9">
        <v>45081.0</v>
      </c>
      <c r="Y5602" s="5">
        <f t="shared" si="1351"/>
        <v>62974.8</v>
      </c>
      <c r="Z5602" s="5">
        <f t="shared" si="1154"/>
        <v>43732.5</v>
      </c>
      <c r="AA5602" s="9">
        <v>45085.0</v>
      </c>
      <c r="AB5602" s="1" t="s">
        <v>7602</v>
      </c>
      <c r="AC5602" s="1" t="s">
        <v>55</v>
      </c>
      <c r="AD5602" s="12" t="s">
        <v>46</v>
      </c>
      <c r="AE5602" s="12" t="s">
        <v>47</v>
      </c>
      <c r="AF5602" s="12" t="s">
        <v>47</v>
      </c>
      <c r="AG5602" s="12" t="s">
        <v>47</v>
      </c>
      <c r="AH5602" s="12" t="s">
        <v>47</v>
      </c>
      <c r="AI5602" s="12" t="s">
        <v>47</v>
      </c>
    </row>
    <row r="5603">
      <c r="A5603" s="1" t="s">
        <v>7603</v>
      </c>
      <c r="B5603" s="13"/>
      <c r="C5603" s="1" t="s">
        <v>36</v>
      </c>
      <c r="D5603" s="1" t="s">
        <v>76</v>
      </c>
      <c r="E5603" s="1" t="s">
        <v>38</v>
      </c>
      <c r="F5603" s="1" t="s">
        <v>233</v>
      </c>
      <c r="G5603" s="1" t="s">
        <v>635</v>
      </c>
      <c r="H5603" s="1" t="s">
        <v>635</v>
      </c>
      <c r="I5603" s="1" t="s">
        <v>42</v>
      </c>
      <c r="J5603" s="1"/>
      <c r="K5603" s="1" t="s">
        <v>7604</v>
      </c>
      <c r="L5603" s="1" t="s">
        <v>88</v>
      </c>
      <c r="M5603" s="9">
        <v>44963.0</v>
      </c>
      <c r="N5603" s="9">
        <v>45079.0</v>
      </c>
      <c r="O5603" s="1"/>
      <c r="P5603" s="1">
        <v>8.33</v>
      </c>
      <c r="Q5603" s="1">
        <v>300000.0</v>
      </c>
      <c r="R5603" s="1">
        <v>624000.0</v>
      </c>
      <c r="S5603" s="9">
        <v>44928.0</v>
      </c>
      <c r="T5603" s="9">
        <v>44963.0</v>
      </c>
      <c r="U5603" s="1" t="s">
        <v>7605</v>
      </c>
      <c r="V5603" s="5">
        <f t="shared" si="1292"/>
        <v>51979.2</v>
      </c>
      <c r="W5603" s="11">
        <f>V5603</f>
        <v>51979.2</v>
      </c>
      <c r="X5603" s="9">
        <v>45005.0</v>
      </c>
      <c r="Y5603" s="5">
        <f t="shared" si="1351"/>
        <v>46781.28</v>
      </c>
      <c r="Z5603" s="5">
        <f t="shared" si="1154"/>
        <v>38984.4</v>
      </c>
      <c r="AA5603" s="9">
        <v>45007.0</v>
      </c>
      <c r="AB5603" s="1" t="s">
        <v>7606</v>
      </c>
      <c r="AC5603" s="1" t="s">
        <v>55</v>
      </c>
      <c r="AD5603" s="12" t="s">
        <v>46</v>
      </c>
      <c r="AE5603" s="12" t="s">
        <v>47</v>
      </c>
      <c r="AF5603" s="12" t="s">
        <v>46</v>
      </c>
      <c r="AG5603" s="12" t="s">
        <v>46</v>
      </c>
      <c r="AH5603" s="12" t="s">
        <v>46</v>
      </c>
      <c r="AI5603" s="12" t="s">
        <v>46</v>
      </c>
    </row>
    <row r="5604">
      <c r="A5604" s="1" t="s">
        <v>7603</v>
      </c>
      <c r="B5604" s="13"/>
      <c r="C5604" s="1" t="s">
        <v>36</v>
      </c>
      <c r="D5604" s="1" t="s">
        <v>76</v>
      </c>
      <c r="E5604" s="1" t="s">
        <v>38</v>
      </c>
      <c r="F5604" s="1" t="s">
        <v>233</v>
      </c>
      <c r="G5604" s="1" t="s">
        <v>635</v>
      </c>
      <c r="H5604" s="1" t="s">
        <v>635</v>
      </c>
      <c r="I5604" s="1" t="s">
        <v>42</v>
      </c>
      <c r="J5604" s="1"/>
      <c r="K5604" s="1" t="s">
        <v>7604</v>
      </c>
      <c r="L5604" s="1" t="s">
        <v>88</v>
      </c>
      <c r="M5604" s="9">
        <v>44963.0</v>
      </c>
      <c r="N5604" s="14">
        <v>44882.0</v>
      </c>
      <c r="O5604" s="1"/>
      <c r="P5604" s="1">
        <v>8.33</v>
      </c>
      <c r="Q5604" s="1">
        <v>300000.0</v>
      </c>
      <c r="R5604" s="1">
        <v>300000.0</v>
      </c>
      <c r="S5604" s="15">
        <f>N5604+90</f>
        <v>44972</v>
      </c>
      <c r="V5604" s="5">
        <f t="shared" si="1292"/>
        <v>24990</v>
      </c>
      <c r="W5604" s="11">
        <f t="shared" ref="W5604:W6379" si="1352">V5604*118%</f>
        <v>29488.2</v>
      </c>
      <c r="Y5604" s="1"/>
      <c r="Z5604" s="5">
        <f t="shared" si="1154"/>
        <v>18742.5</v>
      </c>
      <c r="AB5604" s="1"/>
      <c r="AC5604" s="1" t="str">
        <f t="shared" ref="AC5604:AC5605" si="1353">IF(T5604="","C","O")</f>
        <v>C</v>
      </c>
      <c r="AD5604" s="12" t="s">
        <v>46</v>
      </c>
      <c r="AE5604" s="12" t="s">
        <v>46</v>
      </c>
      <c r="AF5604" s="12" t="s">
        <v>46</v>
      </c>
      <c r="AG5604" s="12"/>
      <c r="AH5604" s="12"/>
      <c r="AI5604" s="12"/>
    </row>
    <row r="5605">
      <c r="A5605" s="1" t="s">
        <v>7603</v>
      </c>
      <c r="B5605" s="13"/>
      <c r="C5605" s="1" t="s">
        <v>36</v>
      </c>
      <c r="D5605" s="1" t="s">
        <v>76</v>
      </c>
      <c r="E5605" s="1" t="s">
        <v>38</v>
      </c>
      <c r="F5605" s="1" t="s">
        <v>233</v>
      </c>
      <c r="G5605" s="1" t="s">
        <v>635</v>
      </c>
      <c r="H5605" s="1" t="s">
        <v>635</v>
      </c>
      <c r="I5605" s="1" t="s">
        <v>42</v>
      </c>
      <c r="J5605" s="1"/>
      <c r="K5605" s="1" t="s">
        <v>7604</v>
      </c>
      <c r="L5605" s="1" t="s">
        <v>88</v>
      </c>
      <c r="M5605" s="9">
        <v>44963.0</v>
      </c>
      <c r="N5605" s="9">
        <v>45307.0</v>
      </c>
      <c r="O5605" s="1"/>
      <c r="P5605" s="1">
        <v>8.33</v>
      </c>
      <c r="Q5605" s="1">
        <v>500000.0</v>
      </c>
      <c r="R5605" s="1">
        <v>300000.0</v>
      </c>
      <c r="S5605" s="10">
        <f>N5605+30</f>
        <v>45337</v>
      </c>
      <c r="V5605" s="5">
        <f t="shared" si="1292"/>
        <v>24990</v>
      </c>
      <c r="W5605" s="11">
        <f t="shared" si="1352"/>
        <v>29488.2</v>
      </c>
      <c r="Z5605" s="5">
        <f t="shared" si="1154"/>
        <v>18742.5</v>
      </c>
      <c r="AC5605" s="1" t="str">
        <f t="shared" si="1353"/>
        <v>C</v>
      </c>
      <c r="AD5605" s="12" t="s">
        <v>46</v>
      </c>
      <c r="AE5605" s="12" t="s">
        <v>47</v>
      </c>
      <c r="AF5605" s="12" t="s">
        <v>47</v>
      </c>
      <c r="AG5605" s="12"/>
      <c r="AH5605" s="12"/>
      <c r="AI5605" s="12"/>
    </row>
    <row r="5606">
      <c r="A5606" s="1" t="s">
        <v>7607</v>
      </c>
      <c r="B5606" s="13"/>
      <c r="C5606" s="1" t="s">
        <v>36</v>
      </c>
      <c r="D5606" s="1" t="s">
        <v>96</v>
      </c>
      <c r="E5606" s="1" t="s">
        <v>82</v>
      </c>
      <c r="F5606" s="1" t="s">
        <v>646</v>
      </c>
      <c r="G5606" s="1" t="s">
        <v>1127</v>
      </c>
      <c r="H5606" s="1" t="s">
        <v>1128</v>
      </c>
      <c r="I5606" s="1" t="s">
        <v>42</v>
      </c>
      <c r="J5606" s="1"/>
      <c r="K5606" s="1" t="s">
        <v>7608</v>
      </c>
      <c r="L5606" s="1" t="s">
        <v>143</v>
      </c>
      <c r="M5606" s="9">
        <v>44979.0</v>
      </c>
      <c r="N5606" s="9">
        <v>44979.0</v>
      </c>
      <c r="O5606" s="1"/>
      <c r="P5606" s="1">
        <v>8.33</v>
      </c>
      <c r="Q5606" s="1">
        <v>300000.0</v>
      </c>
      <c r="R5606" s="1">
        <v>300000.0</v>
      </c>
      <c r="S5606" s="10">
        <f>N5606+90</f>
        <v>45069</v>
      </c>
      <c r="V5606" s="5">
        <f t="shared" si="1292"/>
        <v>24990</v>
      </c>
      <c r="W5606" s="11">
        <f t="shared" si="1352"/>
        <v>29488.2</v>
      </c>
      <c r="Z5606" s="5">
        <f t="shared" si="1154"/>
        <v>18742.5</v>
      </c>
      <c r="AB5606" s="1"/>
      <c r="AC5606" s="1" t="s">
        <v>45</v>
      </c>
      <c r="AD5606" s="12" t="s">
        <v>46</v>
      </c>
      <c r="AE5606" s="12" t="s">
        <v>46</v>
      </c>
      <c r="AF5606" s="12" t="s">
        <v>47</v>
      </c>
      <c r="AG5606" s="12"/>
      <c r="AH5606" s="12"/>
      <c r="AI5606" s="12"/>
    </row>
    <row r="5607">
      <c r="A5607" s="1" t="s">
        <v>7609</v>
      </c>
      <c r="B5607" s="13"/>
      <c r="C5607" s="1" t="s">
        <v>36</v>
      </c>
      <c r="D5607" s="1" t="s">
        <v>96</v>
      </c>
      <c r="E5607" s="1" t="s">
        <v>82</v>
      </c>
      <c r="F5607" s="1" t="s">
        <v>1093</v>
      </c>
      <c r="G5607" s="1" t="s">
        <v>152</v>
      </c>
      <c r="H5607" s="1" t="s">
        <v>153</v>
      </c>
      <c r="I5607" s="1" t="s">
        <v>247</v>
      </c>
      <c r="J5607" s="1"/>
      <c r="K5607" s="1" t="s">
        <v>7610</v>
      </c>
      <c r="L5607" s="1" t="s">
        <v>53</v>
      </c>
      <c r="M5607" s="9">
        <v>44746.0</v>
      </c>
      <c r="N5607" s="9">
        <v>44658.0</v>
      </c>
      <c r="O5607" s="9">
        <v>44931.0</v>
      </c>
      <c r="P5607" s="1">
        <v>8.33</v>
      </c>
      <c r="Q5607" s="1">
        <v>100000.0</v>
      </c>
      <c r="R5607" s="1">
        <v>1257600.0</v>
      </c>
      <c r="S5607" s="9">
        <v>45110.0</v>
      </c>
      <c r="T5607" s="9">
        <v>45117.0</v>
      </c>
      <c r="U5607" s="1" t="s">
        <v>7611</v>
      </c>
      <c r="V5607" s="5">
        <f t="shared" si="1292"/>
        <v>104758.08</v>
      </c>
      <c r="W5607" s="11">
        <f t="shared" si="1352"/>
        <v>123614.5344</v>
      </c>
      <c r="X5607" s="9">
        <v>45140.0</v>
      </c>
      <c r="Y5607" s="5">
        <f t="shared" ref="Y5607:Y5620" si="1354">W5607-(V5607*10%)</f>
        <v>113138.7264</v>
      </c>
      <c r="Z5607" s="5">
        <f t="shared" si="1154"/>
        <v>78568.56</v>
      </c>
      <c r="AA5607" s="9">
        <v>45134.0</v>
      </c>
      <c r="AB5607" s="1" t="s">
        <v>7612</v>
      </c>
      <c r="AC5607" s="1" t="s">
        <v>55</v>
      </c>
      <c r="AD5607" s="12" t="s">
        <v>46</v>
      </c>
      <c r="AE5607" s="12" t="s">
        <v>46</v>
      </c>
      <c r="AF5607" s="12" t="s">
        <v>47</v>
      </c>
      <c r="AG5607" s="12" t="s">
        <v>47</v>
      </c>
      <c r="AH5607" s="12" t="s">
        <v>47</v>
      </c>
      <c r="AI5607" s="12" t="s">
        <v>47</v>
      </c>
    </row>
    <row r="5608">
      <c r="A5608" s="1" t="s">
        <v>7609</v>
      </c>
      <c r="B5608" s="13"/>
      <c r="C5608" s="1" t="s">
        <v>36</v>
      </c>
      <c r="D5608" s="1" t="s">
        <v>96</v>
      </c>
      <c r="E5608" s="1" t="s">
        <v>82</v>
      </c>
      <c r="F5608" s="1" t="s">
        <v>1093</v>
      </c>
      <c r="G5608" s="1" t="s">
        <v>152</v>
      </c>
      <c r="H5608" s="1" t="s">
        <v>153</v>
      </c>
      <c r="I5608" s="1" t="s">
        <v>247</v>
      </c>
      <c r="J5608" s="1"/>
      <c r="K5608" s="1" t="s">
        <v>7610</v>
      </c>
      <c r="L5608" s="1" t="s">
        <v>53</v>
      </c>
      <c r="M5608" s="9">
        <v>44746.0</v>
      </c>
      <c r="N5608" s="9">
        <v>44658.0</v>
      </c>
      <c r="O5608" s="9">
        <v>44931.0</v>
      </c>
      <c r="P5608" s="1">
        <v>8.33</v>
      </c>
      <c r="Q5608" s="1">
        <v>100000.0</v>
      </c>
      <c r="R5608" s="1">
        <v>2043600.0</v>
      </c>
      <c r="S5608" s="9">
        <v>45110.0</v>
      </c>
      <c r="T5608" s="9">
        <v>45117.0</v>
      </c>
      <c r="U5608" s="1" t="s">
        <v>7613</v>
      </c>
      <c r="V5608" s="5">
        <f t="shared" si="1292"/>
        <v>170231.88</v>
      </c>
      <c r="W5608" s="11">
        <f t="shared" si="1352"/>
        <v>200873.6184</v>
      </c>
      <c r="X5608" s="9">
        <v>45140.0</v>
      </c>
      <c r="Y5608" s="5">
        <f t="shared" si="1354"/>
        <v>183850.4304</v>
      </c>
      <c r="Z5608" s="5">
        <f t="shared" si="1154"/>
        <v>127673.91</v>
      </c>
      <c r="AA5608" s="9">
        <v>45134.0</v>
      </c>
      <c r="AB5608" s="1" t="s">
        <v>7614</v>
      </c>
      <c r="AC5608" s="1" t="s">
        <v>55</v>
      </c>
      <c r="AD5608" s="12" t="s">
        <v>46</v>
      </c>
      <c r="AE5608" s="12" t="s">
        <v>46</v>
      </c>
      <c r="AF5608" s="12" t="s">
        <v>47</v>
      </c>
      <c r="AG5608" s="12" t="s">
        <v>47</v>
      </c>
      <c r="AH5608" s="12" t="s">
        <v>47</v>
      </c>
      <c r="AI5608" s="12" t="s">
        <v>47</v>
      </c>
    </row>
    <row r="5609">
      <c r="A5609" s="1" t="s">
        <v>7609</v>
      </c>
      <c r="B5609" s="13"/>
      <c r="C5609" s="1" t="s">
        <v>36</v>
      </c>
      <c r="D5609" s="1" t="s">
        <v>96</v>
      </c>
      <c r="E5609" s="1" t="s">
        <v>82</v>
      </c>
      <c r="F5609" s="1" t="s">
        <v>1093</v>
      </c>
      <c r="G5609" s="1" t="s">
        <v>152</v>
      </c>
      <c r="H5609" s="1" t="s">
        <v>153</v>
      </c>
      <c r="I5609" s="1" t="s">
        <v>247</v>
      </c>
      <c r="J5609" s="1"/>
      <c r="K5609" s="1" t="s">
        <v>7610</v>
      </c>
      <c r="L5609" s="1" t="s">
        <v>53</v>
      </c>
      <c r="M5609" s="9">
        <v>44746.0</v>
      </c>
      <c r="N5609" s="9">
        <v>44658.0</v>
      </c>
      <c r="O5609" s="9">
        <v>44931.0</v>
      </c>
      <c r="P5609" s="1">
        <v>8.33</v>
      </c>
      <c r="Q5609" s="1">
        <v>1500000.0</v>
      </c>
      <c r="R5609" s="1">
        <v>1938800.0</v>
      </c>
      <c r="S5609" s="9">
        <v>45170.0</v>
      </c>
      <c r="T5609" s="9">
        <v>45174.0</v>
      </c>
      <c r="U5609" s="1" t="s">
        <v>7615</v>
      </c>
      <c r="V5609" s="5">
        <f t="shared" si="1292"/>
        <v>161502.04</v>
      </c>
      <c r="W5609" s="11">
        <f t="shared" si="1352"/>
        <v>190572.4072</v>
      </c>
      <c r="X5609" s="9">
        <v>45196.0</v>
      </c>
      <c r="Y5609" s="5">
        <f t="shared" si="1354"/>
        <v>174422.2032</v>
      </c>
      <c r="Z5609" s="5">
        <f t="shared" si="1154"/>
        <v>121126.53</v>
      </c>
      <c r="AA5609" s="9">
        <v>45197.0</v>
      </c>
      <c r="AB5609" s="1" t="s">
        <v>7616</v>
      </c>
      <c r="AC5609" s="1" t="s">
        <v>55</v>
      </c>
      <c r="AD5609" s="12" t="s">
        <v>46</v>
      </c>
      <c r="AE5609" s="12" t="s">
        <v>46</v>
      </c>
      <c r="AF5609" s="12" t="s">
        <v>47</v>
      </c>
      <c r="AG5609" s="12" t="s">
        <v>47</v>
      </c>
      <c r="AH5609" s="12" t="s">
        <v>47</v>
      </c>
      <c r="AI5609" s="12" t="s">
        <v>47</v>
      </c>
    </row>
    <row r="5610">
      <c r="A5610" s="1" t="s">
        <v>7609</v>
      </c>
      <c r="B5610" s="13"/>
      <c r="C5610" s="1" t="s">
        <v>36</v>
      </c>
      <c r="D5610" s="1" t="s">
        <v>96</v>
      </c>
      <c r="E5610" s="1" t="s">
        <v>82</v>
      </c>
      <c r="F5610" s="1" t="s">
        <v>1093</v>
      </c>
      <c r="G5610" s="1" t="s">
        <v>152</v>
      </c>
      <c r="H5610" s="1" t="s">
        <v>153</v>
      </c>
      <c r="I5610" s="1" t="s">
        <v>247</v>
      </c>
      <c r="J5610" s="1"/>
      <c r="K5610" s="1" t="s">
        <v>7610</v>
      </c>
      <c r="L5610" s="1" t="s">
        <v>53</v>
      </c>
      <c r="M5610" s="9">
        <v>44746.0</v>
      </c>
      <c r="N5610" s="9">
        <v>44658.0</v>
      </c>
      <c r="O5610" s="9">
        <v>44931.0</v>
      </c>
      <c r="P5610" s="1">
        <v>8.33</v>
      </c>
      <c r="Q5610" s="1">
        <v>100000.0</v>
      </c>
      <c r="R5610" s="1">
        <v>300000.0</v>
      </c>
      <c r="S5610" s="9">
        <v>45163.0</v>
      </c>
      <c r="T5610" s="9">
        <v>45195.0</v>
      </c>
      <c r="U5610" s="1" t="s">
        <v>7617</v>
      </c>
      <c r="V5610" s="5">
        <f t="shared" si="1292"/>
        <v>24990</v>
      </c>
      <c r="W5610" s="11">
        <f t="shared" si="1352"/>
        <v>29488.2</v>
      </c>
      <c r="X5610" s="9">
        <v>45195.0</v>
      </c>
      <c r="Y5610" s="5">
        <f t="shared" si="1354"/>
        <v>26989.2</v>
      </c>
      <c r="Z5610" s="5">
        <f t="shared" si="1154"/>
        <v>18742.5</v>
      </c>
      <c r="AA5610" s="9">
        <v>45195.0</v>
      </c>
      <c r="AB5610" s="1" t="s">
        <v>7617</v>
      </c>
      <c r="AC5610" s="1" t="s">
        <v>55</v>
      </c>
      <c r="AD5610" s="12" t="s">
        <v>46</v>
      </c>
      <c r="AE5610" s="12" t="s">
        <v>46</v>
      </c>
      <c r="AF5610" s="12" t="s">
        <v>47</v>
      </c>
      <c r="AG5610" s="12" t="s">
        <v>47</v>
      </c>
      <c r="AH5610" s="12" t="s">
        <v>47</v>
      </c>
      <c r="AI5610" s="12" t="s">
        <v>47</v>
      </c>
    </row>
    <row r="5611">
      <c r="A5611" s="1" t="s">
        <v>7609</v>
      </c>
      <c r="B5611" s="13"/>
      <c r="C5611" s="1" t="s">
        <v>36</v>
      </c>
      <c r="D5611" s="1" t="s">
        <v>96</v>
      </c>
      <c r="E5611" s="1" t="s">
        <v>82</v>
      </c>
      <c r="F5611" s="1" t="s">
        <v>1093</v>
      </c>
      <c r="G5611" s="1" t="s">
        <v>152</v>
      </c>
      <c r="H5611" s="1" t="s">
        <v>153</v>
      </c>
      <c r="I5611" s="1" t="s">
        <v>247</v>
      </c>
      <c r="J5611" s="1"/>
      <c r="K5611" s="1" t="s">
        <v>7610</v>
      </c>
      <c r="L5611" s="1" t="s">
        <v>53</v>
      </c>
      <c r="M5611" s="9">
        <v>44746.0</v>
      </c>
      <c r="N5611" s="9">
        <v>44931.0</v>
      </c>
      <c r="O5611" s="9">
        <v>44962.0</v>
      </c>
      <c r="P5611" s="1">
        <v>8.33</v>
      </c>
      <c r="Q5611" s="1">
        <v>500000.0</v>
      </c>
      <c r="R5611" s="1">
        <v>710000.0</v>
      </c>
      <c r="S5611" s="9">
        <v>45194.0</v>
      </c>
      <c r="T5611" s="9">
        <v>45198.0</v>
      </c>
      <c r="U5611" s="1" t="s">
        <v>7618</v>
      </c>
      <c r="V5611" s="5">
        <f t="shared" si="1292"/>
        <v>59143</v>
      </c>
      <c r="W5611" s="11">
        <f t="shared" si="1352"/>
        <v>69788.74</v>
      </c>
      <c r="X5611" s="14">
        <v>45224.0</v>
      </c>
      <c r="Y5611" s="5">
        <f t="shared" si="1354"/>
        <v>63874.44</v>
      </c>
      <c r="Z5611" s="5">
        <f t="shared" si="1154"/>
        <v>44357.25</v>
      </c>
      <c r="AA5611" s="14">
        <v>45228.0</v>
      </c>
      <c r="AB5611" s="1" t="s">
        <v>7618</v>
      </c>
      <c r="AC5611" s="1" t="s">
        <v>55</v>
      </c>
      <c r="AD5611" s="12" t="s">
        <v>46</v>
      </c>
      <c r="AE5611" s="12" t="s">
        <v>46</v>
      </c>
      <c r="AF5611" s="12" t="s">
        <v>47</v>
      </c>
      <c r="AG5611" s="12" t="s">
        <v>47</v>
      </c>
      <c r="AH5611" s="12" t="s">
        <v>47</v>
      </c>
      <c r="AI5611" s="12" t="s">
        <v>47</v>
      </c>
    </row>
    <row r="5612">
      <c r="A5612" s="1" t="s">
        <v>7609</v>
      </c>
      <c r="B5612" s="13"/>
      <c r="C5612" s="1" t="s">
        <v>36</v>
      </c>
      <c r="D5612" s="1" t="s">
        <v>96</v>
      </c>
      <c r="E5612" s="1" t="s">
        <v>82</v>
      </c>
      <c r="F5612" s="1" t="s">
        <v>1093</v>
      </c>
      <c r="G5612" s="1" t="s">
        <v>152</v>
      </c>
      <c r="H5612" s="1" t="s">
        <v>153</v>
      </c>
      <c r="I5612" s="1" t="s">
        <v>247</v>
      </c>
      <c r="J5612" s="1"/>
      <c r="K5612" s="1" t="s">
        <v>7610</v>
      </c>
      <c r="L5612" s="1" t="s">
        <v>53</v>
      </c>
      <c r="M5612" s="9">
        <v>44746.0</v>
      </c>
      <c r="N5612" s="9">
        <v>44658.0</v>
      </c>
      <c r="O5612" s="1"/>
      <c r="P5612" s="1">
        <v>8.33</v>
      </c>
      <c r="Q5612" s="1">
        <v>500000.0</v>
      </c>
      <c r="R5612" s="1">
        <v>216000.0</v>
      </c>
      <c r="S5612" s="9">
        <v>45372.0</v>
      </c>
      <c r="T5612" s="14">
        <v>45226.0</v>
      </c>
      <c r="U5612" s="1" t="s">
        <v>5290</v>
      </c>
      <c r="V5612" s="5">
        <f t="shared" si="1292"/>
        <v>17992.8</v>
      </c>
      <c r="W5612" s="11">
        <f t="shared" si="1352"/>
        <v>21231.504</v>
      </c>
      <c r="X5612" s="9">
        <v>45402.0</v>
      </c>
      <c r="Y5612" s="5">
        <f t="shared" si="1354"/>
        <v>19432.224</v>
      </c>
      <c r="Z5612" s="5">
        <f t="shared" si="1154"/>
        <v>13494.6</v>
      </c>
      <c r="AA5612" s="9">
        <v>45406.0</v>
      </c>
      <c r="AB5612" s="1" t="s">
        <v>5290</v>
      </c>
      <c r="AC5612" s="1" t="s">
        <v>55</v>
      </c>
      <c r="AD5612" s="12" t="s">
        <v>46</v>
      </c>
      <c r="AE5612" s="12" t="s">
        <v>46</v>
      </c>
      <c r="AF5612" s="12" t="s">
        <v>47</v>
      </c>
      <c r="AG5612" s="12" t="s">
        <v>47</v>
      </c>
      <c r="AH5612" s="12" t="s">
        <v>137</v>
      </c>
      <c r="AI5612" s="12" t="s">
        <v>137</v>
      </c>
    </row>
    <row r="5613">
      <c r="A5613" s="1" t="s">
        <v>7609</v>
      </c>
      <c r="B5613" s="13"/>
      <c r="C5613" s="1" t="s">
        <v>36</v>
      </c>
      <c r="D5613" s="1" t="s">
        <v>96</v>
      </c>
      <c r="E5613" s="1" t="s">
        <v>82</v>
      </c>
      <c r="F5613" s="1" t="s">
        <v>1093</v>
      </c>
      <c r="G5613" s="1" t="s">
        <v>152</v>
      </c>
      <c r="H5613" s="1" t="s">
        <v>153</v>
      </c>
      <c r="I5613" s="1" t="s">
        <v>247</v>
      </c>
      <c r="J5613" s="1"/>
      <c r="K5613" s="1" t="s">
        <v>7610</v>
      </c>
      <c r="L5613" s="1" t="s">
        <v>53</v>
      </c>
      <c r="M5613" s="9">
        <v>44746.0</v>
      </c>
      <c r="N5613" s="9">
        <v>44658.0</v>
      </c>
      <c r="O5613" s="9">
        <v>44931.0</v>
      </c>
      <c r="P5613" s="1">
        <v>8.33</v>
      </c>
      <c r="Q5613" s="1">
        <v>100000.0</v>
      </c>
      <c r="R5613" s="1">
        <v>430000.0</v>
      </c>
      <c r="S5613" s="9">
        <v>45231.0</v>
      </c>
      <c r="T5613" s="9">
        <v>45238.0</v>
      </c>
      <c r="U5613" s="1" t="s">
        <v>1761</v>
      </c>
      <c r="V5613" s="5">
        <f t="shared" si="1292"/>
        <v>35819</v>
      </c>
      <c r="W5613" s="11">
        <f t="shared" si="1352"/>
        <v>42266.42</v>
      </c>
      <c r="X5613" s="9">
        <v>45238.0</v>
      </c>
      <c r="Y5613" s="5">
        <f t="shared" si="1354"/>
        <v>38684.52</v>
      </c>
      <c r="Z5613" s="5">
        <f t="shared" si="1154"/>
        <v>26864.25</v>
      </c>
      <c r="AA5613" s="9">
        <v>45238.0</v>
      </c>
      <c r="AB5613" s="1" t="s">
        <v>1761</v>
      </c>
      <c r="AC5613" s="1" t="s">
        <v>55</v>
      </c>
      <c r="AD5613" s="12" t="s">
        <v>46</v>
      </c>
      <c r="AE5613" s="12" t="s">
        <v>46</v>
      </c>
      <c r="AF5613" s="12" t="s">
        <v>47</v>
      </c>
      <c r="AG5613" s="12" t="s">
        <v>47</v>
      </c>
      <c r="AH5613" s="12" t="s">
        <v>47</v>
      </c>
      <c r="AI5613" s="12" t="s">
        <v>47</v>
      </c>
    </row>
    <row r="5614">
      <c r="A5614" s="1" t="s">
        <v>7609</v>
      </c>
      <c r="B5614" s="13"/>
      <c r="C5614" s="1" t="s">
        <v>36</v>
      </c>
      <c r="D5614" s="1" t="s">
        <v>96</v>
      </c>
      <c r="E5614" s="1" t="s">
        <v>82</v>
      </c>
      <c r="F5614" s="1" t="s">
        <v>1093</v>
      </c>
      <c r="G5614" s="1" t="s">
        <v>152</v>
      </c>
      <c r="H5614" s="1" t="s">
        <v>153</v>
      </c>
      <c r="I5614" s="1" t="s">
        <v>247</v>
      </c>
      <c r="J5614" s="1"/>
      <c r="K5614" s="1" t="s">
        <v>7610</v>
      </c>
      <c r="L5614" s="1" t="s">
        <v>53</v>
      </c>
      <c r="M5614" s="9">
        <v>44746.0</v>
      </c>
      <c r="N5614" s="9">
        <v>44658.0</v>
      </c>
      <c r="O5614" s="1"/>
      <c r="P5614" s="1">
        <v>8.33</v>
      </c>
      <c r="Q5614" s="1">
        <v>500000.0</v>
      </c>
      <c r="R5614" s="1">
        <v>660000.0</v>
      </c>
      <c r="S5614" s="9">
        <v>45378.0</v>
      </c>
      <c r="T5614" s="14">
        <v>45273.0</v>
      </c>
      <c r="U5614" s="1" t="s">
        <v>6419</v>
      </c>
      <c r="V5614" s="5">
        <f t="shared" si="1292"/>
        <v>54978</v>
      </c>
      <c r="W5614" s="11">
        <f t="shared" si="1352"/>
        <v>64874.04</v>
      </c>
      <c r="X5614" s="9">
        <v>45296.0</v>
      </c>
      <c r="Y5614" s="5">
        <f t="shared" si="1354"/>
        <v>59376.24</v>
      </c>
      <c r="Z5614" s="5">
        <f t="shared" si="1154"/>
        <v>41233.5</v>
      </c>
      <c r="AA5614" s="9">
        <v>45295.0</v>
      </c>
      <c r="AB5614" s="1" t="s">
        <v>7619</v>
      </c>
      <c r="AC5614" s="1" t="s">
        <v>55</v>
      </c>
      <c r="AD5614" s="12" t="s">
        <v>46</v>
      </c>
      <c r="AE5614" s="12" t="s">
        <v>46</v>
      </c>
      <c r="AF5614" s="12" t="s">
        <v>47</v>
      </c>
      <c r="AG5614" s="12" t="s">
        <v>47</v>
      </c>
      <c r="AH5614" s="12" t="s">
        <v>47</v>
      </c>
      <c r="AI5614" s="12" t="s">
        <v>47</v>
      </c>
    </row>
    <row r="5615">
      <c r="A5615" s="1" t="s">
        <v>7609</v>
      </c>
      <c r="B5615" s="13"/>
      <c r="C5615" s="1" t="s">
        <v>36</v>
      </c>
      <c r="D5615" s="1" t="s">
        <v>96</v>
      </c>
      <c r="E5615" s="1" t="s">
        <v>82</v>
      </c>
      <c r="F5615" s="1" t="s">
        <v>1093</v>
      </c>
      <c r="G5615" s="1" t="s">
        <v>152</v>
      </c>
      <c r="H5615" s="1" t="s">
        <v>153</v>
      </c>
      <c r="I5615" s="1" t="s">
        <v>247</v>
      </c>
      <c r="J5615" s="1"/>
      <c r="K5615" s="1" t="s">
        <v>7610</v>
      </c>
      <c r="L5615" s="1" t="s">
        <v>53</v>
      </c>
      <c r="M5615" s="9">
        <v>44746.0</v>
      </c>
      <c r="N5615" s="9">
        <v>44658.0</v>
      </c>
      <c r="O5615" s="1"/>
      <c r="P5615" s="1">
        <v>8.33</v>
      </c>
      <c r="Q5615" s="1">
        <v>500000.0</v>
      </c>
      <c r="R5615" s="1">
        <v>384000.0</v>
      </c>
      <c r="S5615" s="9">
        <v>45369.0</v>
      </c>
      <c r="T5615" s="14">
        <v>45273.0</v>
      </c>
      <c r="U5615" s="1" t="s">
        <v>7620</v>
      </c>
      <c r="V5615" s="5">
        <f t="shared" si="1292"/>
        <v>31987.2</v>
      </c>
      <c r="W5615" s="11">
        <f t="shared" si="1352"/>
        <v>37744.896</v>
      </c>
      <c r="X5615" s="9">
        <v>45399.0</v>
      </c>
      <c r="Y5615" s="5">
        <f t="shared" si="1354"/>
        <v>34546.176</v>
      </c>
      <c r="Z5615" s="5">
        <f t="shared" si="1154"/>
        <v>23990.4</v>
      </c>
      <c r="AA5615" s="9">
        <v>45403.0</v>
      </c>
      <c r="AB5615" s="1" t="s">
        <v>7620</v>
      </c>
      <c r="AC5615" s="1" t="s">
        <v>55</v>
      </c>
      <c r="AD5615" s="12" t="s">
        <v>46</v>
      </c>
      <c r="AE5615" s="12" t="s">
        <v>46</v>
      </c>
      <c r="AF5615" s="12" t="s">
        <v>47</v>
      </c>
      <c r="AG5615" s="12" t="s">
        <v>47</v>
      </c>
      <c r="AH5615" s="12" t="s">
        <v>137</v>
      </c>
      <c r="AI5615" s="12" t="s">
        <v>137</v>
      </c>
    </row>
    <row r="5616">
      <c r="A5616" s="1" t="s">
        <v>7609</v>
      </c>
      <c r="B5616" s="13"/>
      <c r="C5616" s="1" t="s">
        <v>36</v>
      </c>
      <c r="D5616" s="1" t="s">
        <v>96</v>
      </c>
      <c r="E5616" s="1" t="s">
        <v>82</v>
      </c>
      <c r="F5616" s="1" t="s">
        <v>1093</v>
      </c>
      <c r="G5616" s="1" t="s">
        <v>152</v>
      </c>
      <c r="H5616" s="1" t="s">
        <v>153</v>
      </c>
      <c r="I5616" s="1" t="s">
        <v>247</v>
      </c>
      <c r="J5616" s="1"/>
      <c r="K5616" s="1" t="s">
        <v>7610</v>
      </c>
      <c r="L5616" s="1" t="s">
        <v>53</v>
      </c>
      <c r="M5616" s="9">
        <v>44746.0</v>
      </c>
      <c r="N5616" s="9">
        <v>44658.0</v>
      </c>
      <c r="O5616" s="9">
        <v>44931.0</v>
      </c>
      <c r="P5616" s="1">
        <v>8.33</v>
      </c>
      <c r="Q5616" s="1">
        <v>1500000.0</v>
      </c>
      <c r="R5616" s="1">
        <v>635400.0</v>
      </c>
      <c r="S5616" s="14">
        <v>45274.0</v>
      </c>
      <c r="T5616" s="14">
        <v>45287.0</v>
      </c>
      <c r="U5616" s="1" t="s">
        <v>6718</v>
      </c>
      <c r="V5616" s="5">
        <f t="shared" si="1292"/>
        <v>52928.82</v>
      </c>
      <c r="W5616" s="11">
        <f t="shared" si="1352"/>
        <v>62456.0076</v>
      </c>
      <c r="X5616" s="14">
        <v>45287.0</v>
      </c>
      <c r="Y5616" s="5">
        <f t="shared" si="1354"/>
        <v>57163.1256</v>
      </c>
      <c r="Z5616" s="5">
        <f t="shared" si="1154"/>
        <v>39696.615</v>
      </c>
      <c r="AA5616" s="14">
        <v>45287.0</v>
      </c>
      <c r="AB5616" s="1" t="s">
        <v>6718</v>
      </c>
      <c r="AC5616" s="1" t="s">
        <v>55</v>
      </c>
      <c r="AD5616" s="12" t="s">
        <v>46</v>
      </c>
      <c r="AE5616" s="12" t="s">
        <v>46</v>
      </c>
      <c r="AF5616" s="12" t="s">
        <v>47</v>
      </c>
      <c r="AG5616" s="12" t="s">
        <v>47</v>
      </c>
      <c r="AH5616" s="12" t="s">
        <v>47</v>
      </c>
      <c r="AI5616" s="12" t="s">
        <v>47</v>
      </c>
    </row>
    <row r="5617">
      <c r="A5617" s="1" t="s">
        <v>7609</v>
      </c>
      <c r="B5617" s="13"/>
      <c r="C5617" s="1" t="s">
        <v>36</v>
      </c>
      <c r="D5617" s="1" t="s">
        <v>96</v>
      </c>
      <c r="E5617" s="1" t="s">
        <v>82</v>
      </c>
      <c r="F5617" s="1" t="s">
        <v>1093</v>
      </c>
      <c r="G5617" s="1" t="s">
        <v>152</v>
      </c>
      <c r="H5617" s="1" t="s">
        <v>153</v>
      </c>
      <c r="I5617" s="1" t="s">
        <v>247</v>
      </c>
      <c r="J5617" s="1"/>
      <c r="K5617" s="1" t="s">
        <v>7610</v>
      </c>
      <c r="L5617" s="1" t="s">
        <v>53</v>
      </c>
      <c r="M5617" s="9">
        <v>44746.0</v>
      </c>
      <c r="N5617" s="9">
        <v>44658.0</v>
      </c>
      <c r="O5617" s="1"/>
      <c r="P5617" s="1">
        <v>8.33</v>
      </c>
      <c r="Q5617" s="1">
        <v>500000.0</v>
      </c>
      <c r="R5617" s="1">
        <v>648000.0</v>
      </c>
      <c r="S5617" s="9">
        <v>45362.0</v>
      </c>
      <c r="T5617" s="9">
        <v>45363.0</v>
      </c>
      <c r="U5617" s="1" t="s">
        <v>7621</v>
      </c>
      <c r="V5617" s="5">
        <f t="shared" si="1292"/>
        <v>53978.4</v>
      </c>
      <c r="W5617" s="11">
        <f t="shared" si="1352"/>
        <v>63694.512</v>
      </c>
      <c r="X5617" s="9">
        <v>45363.0</v>
      </c>
      <c r="Y5617" s="5">
        <f t="shared" si="1354"/>
        <v>58296.672</v>
      </c>
      <c r="Z5617" s="5">
        <f t="shared" si="1154"/>
        <v>40483.8</v>
      </c>
      <c r="AA5617" s="9">
        <v>45363.0</v>
      </c>
      <c r="AB5617" s="1" t="s">
        <v>7621</v>
      </c>
      <c r="AC5617" s="1" t="s">
        <v>55</v>
      </c>
      <c r="AD5617" s="12" t="s">
        <v>46</v>
      </c>
      <c r="AE5617" s="12" t="s">
        <v>46</v>
      </c>
      <c r="AF5617" s="12" t="s">
        <v>47</v>
      </c>
      <c r="AG5617" s="12" t="s">
        <v>47</v>
      </c>
      <c r="AH5617" s="12" t="s">
        <v>47</v>
      </c>
      <c r="AI5617" s="12" t="s">
        <v>47</v>
      </c>
    </row>
    <row r="5618">
      <c r="A5618" s="1" t="s">
        <v>7609</v>
      </c>
      <c r="B5618" s="13"/>
      <c r="C5618" s="1" t="s">
        <v>36</v>
      </c>
      <c r="D5618" s="1" t="s">
        <v>96</v>
      </c>
      <c r="E5618" s="1" t="s">
        <v>82</v>
      </c>
      <c r="F5618" s="1" t="s">
        <v>1093</v>
      </c>
      <c r="G5618" s="1" t="s">
        <v>152</v>
      </c>
      <c r="H5618" s="1" t="s">
        <v>153</v>
      </c>
      <c r="I5618" s="1" t="s">
        <v>247</v>
      </c>
      <c r="J5618" s="1"/>
      <c r="K5618" s="1" t="s">
        <v>7610</v>
      </c>
      <c r="L5618" s="1" t="s">
        <v>53</v>
      </c>
      <c r="M5618" s="9">
        <v>44746.0</v>
      </c>
      <c r="N5618" s="9">
        <v>45197.0</v>
      </c>
      <c r="O5618" s="9">
        <v>45197.0</v>
      </c>
      <c r="P5618" s="1">
        <v>8.33</v>
      </c>
      <c r="Q5618" s="1">
        <v>100000.0</v>
      </c>
      <c r="R5618" s="1">
        <v>477600.0</v>
      </c>
      <c r="S5618" s="14">
        <v>45278.0</v>
      </c>
      <c r="T5618" s="9">
        <v>45367.0</v>
      </c>
      <c r="U5618" s="1" t="s">
        <v>7622</v>
      </c>
      <c r="V5618" s="5">
        <f t="shared" si="1292"/>
        <v>39784.08</v>
      </c>
      <c r="W5618" s="11">
        <f t="shared" si="1352"/>
        <v>46945.2144</v>
      </c>
      <c r="X5618" s="9">
        <v>45308.0</v>
      </c>
      <c r="Y5618" s="5">
        <f t="shared" si="1354"/>
        <v>42966.8064</v>
      </c>
      <c r="Z5618" s="5">
        <f t="shared" si="1154"/>
        <v>29838.06</v>
      </c>
      <c r="AA5618" s="9">
        <v>45239.0</v>
      </c>
      <c r="AB5618" s="1" t="s">
        <v>5289</v>
      </c>
      <c r="AC5618" s="1" t="s">
        <v>55</v>
      </c>
      <c r="AD5618" s="12" t="s">
        <v>46</v>
      </c>
      <c r="AE5618" s="12" t="s">
        <v>47</v>
      </c>
      <c r="AF5618" s="12" t="s">
        <v>47</v>
      </c>
      <c r="AG5618" s="12" t="s">
        <v>47</v>
      </c>
      <c r="AH5618" s="12" t="s">
        <v>47</v>
      </c>
      <c r="AI5618" s="12" t="s">
        <v>47</v>
      </c>
    </row>
    <row r="5619">
      <c r="A5619" s="1" t="s">
        <v>7609</v>
      </c>
      <c r="B5619" s="13"/>
      <c r="C5619" s="1" t="s">
        <v>36</v>
      </c>
      <c r="D5619" s="1" t="s">
        <v>96</v>
      </c>
      <c r="E5619" s="1" t="s">
        <v>82</v>
      </c>
      <c r="F5619" s="1" t="s">
        <v>1093</v>
      </c>
      <c r="G5619" s="1" t="s">
        <v>152</v>
      </c>
      <c r="H5619" s="1" t="s">
        <v>153</v>
      </c>
      <c r="I5619" s="1" t="s">
        <v>247</v>
      </c>
      <c r="J5619" s="1"/>
      <c r="K5619" s="1" t="s">
        <v>7610</v>
      </c>
      <c r="L5619" s="1" t="s">
        <v>53</v>
      </c>
      <c r="M5619" s="9">
        <v>44746.0</v>
      </c>
      <c r="N5619" s="9">
        <v>45197.0</v>
      </c>
      <c r="O5619" s="9">
        <v>45197.0</v>
      </c>
      <c r="P5619" s="1">
        <v>8.33</v>
      </c>
      <c r="Q5619" s="1">
        <v>100000.0</v>
      </c>
      <c r="R5619" s="1">
        <v>372000.0</v>
      </c>
      <c r="S5619" s="9">
        <v>45204.0</v>
      </c>
      <c r="T5619" s="9">
        <v>45367.0</v>
      </c>
      <c r="U5619" s="1" t="s">
        <v>7622</v>
      </c>
      <c r="V5619" s="5">
        <f t="shared" si="1292"/>
        <v>30987.6</v>
      </c>
      <c r="W5619" s="11">
        <f t="shared" si="1352"/>
        <v>36565.368</v>
      </c>
      <c r="X5619" s="9">
        <v>45308.0</v>
      </c>
      <c r="Y5619" s="5">
        <f t="shared" si="1354"/>
        <v>33466.608</v>
      </c>
      <c r="Z5619" s="5">
        <f t="shared" si="1154"/>
        <v>23240.7</v>
      </c>
      <c r="AA5619" s="9">
        <v>45239.0</v>
      </c>
      <c r="AB5619" s="1" t="s">
        <v>5289</v>
      </c>
      <c r="AC5619" s="1" t="s">
        <v>55</v>
      </c>
      <c r="AD5619" s="12" t="s">
        <v>46</v>
      </c>
      <c r="AE5619" s="12" t="s">
        <v>47</v>
      </c>
      <c r="AF5619" s="12" t="s">
        <v>47</v>
      </c>
      <c r="AG5619" s="12" t="s">
        <v>47</v>
      </c>
      <c r="AH5619" s="12" t="s">
        <v>47</v>
      </c>
      <c r="AI5619" s="12" t="s">
        <v>47</v>
      </c>
    </row>
    <row r="5620">
      <c r="A5620" s="1" t="s">
        <v>7609</v>
      </c>
      <c r="B5620" s="13"/>
      <c r="C5620" s="1" t="s">
        <v>36</v>
      </c>
      <c r="D5620" s="1" t="s">
        <v>96</v>
      </c>
      <c r="E5620" s="1" t="s">
        <v>82</v>
      </c>
      <c r="F5620" s="1" t="s">
        <v>1093</v>
      </c>
      <c r="G5620" s="1" t="s">
        <v>152</v>
      </c>
      <c r="H5620" s="1" t="s">
        <v>153</v>
      </c>
      <c r="I5620" s="1" t="s">
        <v>247</v>
      </c>
      <c r="J5620" s="1"/>
      <c r="K5620" s="1" t="s">
        <v>7610</v>
      </c>
      <c r="L5620" s="1" t="s">
        <v>53</v>
      </c>
      <c r="M5620" s="9">
        <v>44746.0</v>
      </c>
      <c r="N5620" s="9">
        <v>44658.0</v>
      </c>
      <c r="O5620" s="9">
        <v>44931.0</v>
      </c>
      <c r="P5620" s="1">
        <v>8.33</v>
      </c>
      <c r="Q5620" s="1">
        <v>100000.0</v>
      </c>
      <c r="R5620" s="1">
        <v>372000.0</v>
      </c>
      <c r="S5620" s="9">
        <v>45204.0</v>
      </c>
      <c r="T5620" s="9">
        <v>45377.0</v>
      </c>
      <c r="U5620" s="1" t="s">
        <v>7623</v>
      </c>
      <c r="V5620" s="5">
        <f t="shared" si="1292"/>
        <v>30987.6</v>
      </c>
      <c r="W5620" s="11">
        <f t="shared" si="1352"/>
        <v>36565.368</v>
      </c>
      <c r="X5620" s="9">
        <v>45234.0</v>
      </c>
      <c r="Y5620" s="5">
        <f t="shared" si="1354"/>
        <v>33466.608</v>
      </c>
      <c r="Z5620" s="5">
        <f t="shared" si="1154"/>
        <v>23240.7</v>
      </c>
      <c r="AA5620" s="9">
        <v>45239.0</v>
      </c>
      <c r="AB5620" s="1" t="s">
        <v>5289</v>
      </c>
      <c r="AC5620" s="1" t="s">
        <v>55</v>
      </c>
      <c r="AD5620" s="12" t="s">
        <v>46</v>
      </c>
      <c r="AE5620" s="12" t="s">
        <v>46</v>
      </c>
      <c r="AF5620" s="12" t="s">
        <v>47</v>
      </c>
      <c r="AG5620" s="12" t="s">
        <v>47</v>
      </c>
      <c r="AH5620" s="12" t="s">
        <v>47</v>
      </c>
      <c r="AI5620" s="12" t="s">
        <v>47</v>
      </c>
    </row>
    <row r="5621">
      <c r="A5621" s="1" t="s">
        <v>7609</v>
      </c>
      <c r="B5621" s="13"/>
      <c r="C5621" s="1" t="s">
        <v>36</v>
      </c>
      <c r="D5621" s="1" t="s">
        <v>96</v>
      </c>
      <c r="E5621" s="1" t="s">
        <v>82</v>
      </c>
      <c r="F5621" s="1" t="s">
        <v>1093</v>
      </c>
      <c r="G5621" s="1" t="s">
        <v>152</v>
      </c>
      <c r="H5621" s="1" t="s">
        <v>153</v>
      </c>
      <c r="I5621" s="1" t="s">
        <v>247</v>
      </c>
      <c r="J5621" s="1"/>
      <c r="K5621" s="1" t="s">
        <v>7610</v>
      </c>
      <c r="L5621" s="1" t="s">
        <v>53</v>
      </c>
      <c r="M5621" s="9">
        <v>44746.0</v>
      </c>
      <c r="N5621" s="9">
        <v>44746.0</v>
      </c>
      <c r="O5621" s="1"/>
      <c r="P5621" s="1">
        <v>8.33</v>
      </c>
      <c r="Q5621" s="1">
        <v>300000.0</v>
      </c>
      <c r="R5621" s="1">
        <v>300000.0</v>
      </c>
      <c r="S5621" s="10">
        <f t="shared" ref="S5621:S5633" si="1355">N5621+90</f>
        <v>44836</v>
      </c>
      <c r="V5621" s="5">
        <f t="shared" si="1292"/>
        <v>24990</v>
      </c>
      <c r="W5621" s="11">
        <f t="shared" si="1352"/>
        <v>29488.2</v>
      </c>
      <c r="Z5621" s="5">
        <f t="shared" si="1154"/>
        <v>18742.5</v>
      </c>
      <c r="AB5621" s="1"/>
      <c r="AC5621" s="1" t="s">
        <v>45</v>
      </c>
      <c r="AD5621" s="12" t="s">
        <v>46</v>
      </c>
      <c r="AE5621" s="12" t="s">
        <v>46</v>
      </c>
      <c r="AF5621" s="12" t="s">
        <v>46</v>
      </c>
      <c r="AG5621" s="12"/>
      <c r="AH5621" s="12"/>
      <c r="AI5621" s="12"/>
    </row>
    <row r="5622">
      <c r="A5622" s="1" t="s">
        <v>7609</v>
      </c>
      <c r="B5622" s="13"/>
      <c r="C5622" s="1" t="s">
        <v>36</v>
      </c>
      <c r="D5622" s="1" t="s">
        <v>96</v>
      </c>
      <c r="E5622" s="1" t="s">
        <v>82</v>
      </c>
      <c r="F5622" s="1" t="s">
        <v>1093</v>
      </c>
      <c r="G5622" s="1" t="s">
        <v>152</v>
      </c>
      <c r="H5622" s="1" t="s">
        <v>153</v>
      </c>
      <c r="I5622" s="1" t="s">
        <v>247</v>
      </c>
      <c r="J5622" s="1"/>
      <c r="K5622" s="1" t="s">
        <v>7610</v>
      </c>
      <c r="L5622" s="1" t="s">
        <v>53</v>
      </c>
      <c r="M5622" s="9">
        <v>44746.0</v>
      </c>
      <c r="N5622" s="9">
        <v>44746.0</v>
      </c>
      <c r="O5622" s="1"/>
      <c r="P5622" s="1">
        <v>8.33</v>
      </c>
      <c r="Q5622" s="1">
        <v>300000.0</v>
      </c>
      <c r="R5622" s="1">
        <v>300000.0</v>
      </c>
      <c r="S5622" s="10">
        <f t="shared" si="1355"/>
        <v>44836</v>
      </c>
      <c r="V5622" s="5">
        <f t="shared" si="1292"/>
        <v>24990</v>
      </c>
      <c r="W5622" s="11">
        <f t="shared" si="1352"/>
        <v>29488.2</v>
      </c>
      <c r="Z5622" s="5">
        <f t="shared" si="1154"/>
        <v>18742.5</v>
      </c>
      <c r="AB5622" s="1"/>
      <c r="AC5622" s="1" t="s">
        <v>45</v>
      </c>
      <c r="AD5622" s="12" t="s">
        <v>46</v>
      </c>
      <c r="AE5622" s="12" t="s">
        <v>46</v>
      </c>
      <c r="AF5622" s="12" t="s">
        <v>46</v>
      </c>
      <c r="AG5622" s="12"/>
      <c r="AH5622" s="12"/>
      <c r="AI5622" s="12"/>
    </row>
    <row r="5623">
      <c r="A5623" s="1" t="s">
        <v>7609</v>
      </c>
      <c r="B5623" s="13"/>
      <c r="C5623" s="1" t="s">
        <v>36</v>
      </c>
      <c r="D5623" s="1" t="s">
        <v>96</v>
      </c>
      <c r="E5623" s="1" t="s">
        <v>82</v>
      </c>
      <c r="F5623" s="1" t="s">
        <v>1093</v>
      </c>
      <c r="G5623" s="1" t="s">
        <v>152</v>
      </c>
      <c r="H5623" s="1" t="s">
        <v>153</v>
      </c>
      <c r="I5623" s="1" t="s">
        <v>247</v>
      </c>
      <c r="J5623" s="1"/>
      <c r="K5623" s="1" t="s">
        <v>7610</v>
      </c>
      <c r="L5623" s="1" t="s">
        <v>53</v>
      </c>
      <c r="M5623" s="9">
        <v>44746.0</v>
      </c>
      <c r="N5623" s="9">
        <v>44746.0</v>
      </c>
      <c r="O5623" s="1"/>
      <c r="P5623" s="1">
        <v>8.33</v>
      </c>
      <c r="Q5623" s="1">
        <v>300000.0</v>
      </c>
      <c r="R5623" s="1">
        <v>300000.0</v>
      </c>
      <c r="S5623" s="10">
        <f t="shared" si="1355"/>
        <v>44836</v>
      </c>
      <c r="V5623" s="5">
        <f t="shared" si="1292"/>
        <v>24990</v>
      </c>
      <c r="W5623" s="11">
        <f t="shared" si="1352"/>
        <v>29488.2</v>
      </c>
      <c r="Z5623" s="5">
        <f t="shared" si="1154"/>
        <v>18742.5</v>
      </c>
      <c r="AC5623" s="1" t="s">
        <v>45</v>
      </c>
      <c r="AD5623" s="12" t="s">
        <v>46</v>
      </c>
      <c r="AE5623" s="12" t="s">
        <v>46</v>
      </c>
      <c r="AF5623" s="12" t="s">
        <v>46</v>
      </c>
      <c r="AG5623" s="12"/>
      <c r="AH5623" s="12"/>
      <c r="AI5623" s="12"/>
    </row>
    <row r="5624">
      <c r="A5624" s="1" t="s">
        <v>7609</v>
      </c>
      <c r="B5624" s="13"/>
      <c r="C5624" s="1" t="s">
        <v>36</v>
      </c>
      <c r="D5624" s="1" t="s">
        <v>96</v>
      </c>
      <c r="E5624" s="1" t="s">
        <v>82</v>
      </c>
      <c r="F5624" s="1" t="s">
        <v>1093</v>
      </c>
      <c r="G5624" s="1" t="s">
        <v>152</v>
      </c>
      <c r="H5624" s="1" t="s">
        <v>153</v>
      </c>
      <c r="I5624" s="1" t="s">
        <v>247</v>
      </c>
      <c r="J5624" s="1"/>
      <c r="K5624" s="1" t="s">
        <v>7610</v>
      </c>
      <c r="L5624" s="1" t="s">
        <v>53</v>
      </c>
      <c r="M5624" s="9">
        <v>44746.0</v>
      </c>
      <c r="N5624" s="9">
        <v>44746.0</v>
      </c>
      <c r="O5624" s="1"/>
      <c r="P5624" s="1">
        <v>8.33</v>
      </c>
      <c r="Q5624" s="1">
        <v>300000.0</v>
      </c>
      <c r="R5624" s="1">
        <v>300000.0</v>
      </c>
      <c r="S5624" s="10">
        <f t="shared" si="1355"/>
        <v>44836</v>
      </c>
      <c r="V5624" s="5">
        <f t="shared" si="1292"/>
        <v>24990</v>
      </c>
      <c r="W5624" s="11">
        <f t="shared" si="1352"/>
        <v>29488.2</v>
      </c>
      <c r="Z5624" s="5">
        <f t="shared" si="1154"/>
        <v>18742.5</v>
      </c>
      <c r="AC5624" s="1" t="str">
        <f t="shared" ref="AC5624:AC5625" si="1356">IF(T5624="","C","O")</f>
        <v>C</v>
      </c>
      <c r="AD5624" s="12" t="s">
        <v>46</v>
      </c>
      <c r="AE5624" s="12" t="s">
        <v>46</v>
      </c>
      <c r="AF5624" s="12" t="s">
        <v>46</v>
      </c>
      <c r="AG5624" s="12"/>
      <c r="AH5624" s="12"/>
      <c r="AI5624" s="12"/>
    </row>
    <row r="5625">
      <c r="A5625" s="1" t="s">
        <v>7609</v>
      </c>
      <c r="B5625" s="13"/>
      <c r="C5625" s="1" t="s">
        <v>36</v>
      </c>
      <c r="D5625" s="1" t="s">
        <v>96</v>
      </c>
      <c r="E5625" s="1" t="s">
        <v>82</v>
      </c>
      <c r="F5625" s="1" t="s">
        <v>1093</v>
      </c>
      <c r="G5625" s="1" t="s">
        <v>152</v>
      </c>
      <c r="H5625" s="1" t="s">
        <v>153</v>
      </c>
      <c r="I5625" s="1" t="s">
        <v>247</v>
      </c>
      <c r="J5625" s="1"/>
      <c r="K5625" s="1" t="s">
        <v>7610</v>
      </c>
      <c r="L5625" s="1" t="s">
        <v>53</v>
      </c>
      <c r="M5625" s="9">
        <v>44746.0</v>
      </c>
      <c r="N5625" s="9">
        <v>44746.0</v>
      </c>
      <c r="O5625" s="1"/>
      <c r="P5625" s="1">
        <v>8.33</v>
      </c>
      <c r="Q5625" s="1">
        <v>300000.0</v>
      </c>
      <c r="R5625" s="1">
        <v>300000.0</v>
      </c>
      <c r="S5625" s="10">
        <f t="shared" si="1355"/>
        <v>44836</v>
      </c>
      <c r="V5625" s="5">
        <f t="shared" si="1292"/>
        <v>24990</v>
      </c>
      <c r="W5625" s="11">
        <f t="shared" si="1352"/>
        <v>29488.2</v>
      </c>
      <c r="Z5625" s="5">
        <f t="shared" si="1154"/>
        <v>18742.5</v>
      </c>
      <c r="AB5625" s="1"/>
      <c r="AC5625" s="1" t="str">
        <f t="shared" si="1356"/>
        <v>C</v>
      </c>
      <c r="AD5625" s="12" t="s">
        <v>46</v>
      </c>
      <c r="AE5625" s="12" t="s">
        <v>46</v>
      </c>
      <c r="AF5625" s="12" t="s">
        <v>46</v>
      </c>
      <c r="AG5625" s="12"/>
      <c r="AH5625" s="12"/>
      <c r="AI5625" s="12"/>
    </row>
    <row r="5626">
      <c r="A5626" s="1" t="s">
        <v>7609</v>
      </c>
      <c r="B5626" s="13"/>
      <c r="C5626" s="1" t="s">
        <v>36</v>
      </c>
      <c r="D5626" s="1" t="s">
        <v>96</v>
      </c>
      <c r="E5626" s="1" t="s">
        <v>82</v>
      </c>
      <c r="F5626" s="1" t="s">
        <v>1093</v>
      </c>
      <c r="G5626" s="1" t="s">
        <v>152</v>
      </c>
      <c r="H5626" s="1" t="s">
        <v>153</v>
      </c>
      <c r="I5626" s="1" t="s">
        <v>247</v>
      </c>
      <c r="J5626" s="1"/>
      <c r="K5626" s="1" t="s">
        <v>7610</v>
      </c>
      <c r="L5626" s="1" t="s">
        <v>53</v>
      </c>
      <c r="M5626" s="9">
        <v>44746.0</v>
      </c>
      <c r="N5626" s="9">
        <v>44746.0</v>
      </c>
      <c r="O5626" s="1"/>
      <c r="P5626" s="1">
        <v>8.33</v>
      </c>
      <c r="Q5626" s="1">
        <v>300000.0</v>
      </c>
      <c r="R5626" s="1">
        <v>300000.0</v>
      </c>
      <c r="S5626" s="10">
        <f t="shared" si="1355"/>
        <v>44836</v>
      </c>
      <c r="V5626" s="5">
        <f t="shared" si="1292"/>
        <v>24990</v>
      </c>
      <c r="W5626" s="11">
        <f t="shared" si="1352"/>
        <v>29488.2</v>
      </c>
      <c r="Z5626" s="5">
        <f t="shared" si="1154"/>
        <v>18742.5</v>
      </c>
      <c r="AB5626" s="1"/>
      <c r="AC5626" s="1" t="s">
        <v>45</v>
      </c>
      <c r="AD5626" s="12" t="s">
        <v>46</v>
      </c>
      <c r="AE5626" s="12" t="s">
        <v>46</v>
      </c>
      <c r="AF5626" s="12" t="s">
        <v>46</v>
      </c>
      <c r="AG5626" s="12"/>
      <c r="AH5626" s="12"/>
      <c r="AI5626" s="12"/>
    </row>
    <row r="5627">
      <c r="A5627" s="1" t="s">
        <v>7609</v>
      </c>
      <c r="B5627" s="13"/>
      <c r="C5627" s="1" t="s">
        <v>36</v>
      </c>
      <c r="D5627" s="1" t="s">
        <v>96</v>
      </c>
      <c r="E5627" s="1" t="s">
        <v>82</v>
      </c>
      <c r="F5627" s="1" t="s">
        <v>1093</v>
      </c>
      <c r="G5627" s="1" t="s">
        <v>152</v>
      </c>
      <c r="H5627" s="1" t="s">
        <v>153</v>
      </c>
      <c r="I5627" s="1" t="s">
        <v>247</v>
      </c>
      <c r="J5627" s="1"/>
      <c r="K5627" s="1" t="s">
        <v>7610</v>
      </c>
      <c r="L5627" s="1" t="s">
        <v>53</v>
      </c>
      <c r="M5627" s="9">
        <v>44746.0</v>
      </c>
      <c r="N5627" s="9">
        <v>44746.0</v>
      </c>
      <c r="O5627" s="1"/>
      <c r="P5627" s="1">
        <v>8.33</v>
      </c>
      <c r="Q5627" s="1">
        <v>300000.0</v>
      </c>
      <c r="R5627" s="1">
        <v>300000.0</v>
      </c>
      <c r="S5627" s="10">
        <f t="shared" si="1355"/>
        <v>44836</v>
      </c>
      <c r="V5627" s="5">
        <f t="shared" si="1292"/>
        <v>24990</v>
      </c>
      <c r="W5627" s="11">
        <f t="shared" si="1352"/>
        <v>29488.2</v>
      </c>
      <c r="Z5627" s="5">
        <f t="shared" si="1154"/>
        <v>18742.5</v>
      </c>
      <c r="AB5627" s="1"/>
      <c r="AC5627" s="1" t="s">
        <v>45</v>
      </c>
      <c r="AD5627" s="12" t="s">
        <v>46</v>
      </c>
      <c r="AE5627" s="12" t="s">
        <v>46</v>
      </c>
      <c r="AF5627" s="12" t="s">
        <v>46</v>
      </c>
      <c r="AG5627" s="12"/>
      <c r="AH5627" s="12"/>
      <c r="AI5627" s="12"/>
    </row>
    <row r="5628">
      <c r="A5628" s="1" t="s">
        <v>7609</v>
      </c>
      <c r="B5628" s="13"/>
      <c r="C5628" s="1" t="s">
        <v>36</v>
      </c>
      <c r="D5628" s="1" t="s">
        <v>96</v>
      </c>
      <c r="E5628" s="1" t="s">
        <v>82</v>
      </c>
      <c r="F5628" s="1" t="s">
        <v>1093</v>
      </c>
      <c r="G5628" s="1" t="s">
        <v>152</v>
      </c>
      <c r="H5628" s="1" t="s">
        <v>153</v>
      </c>
      <c r="I5628" s="1" t="s">
        <v>247</v>
      </c>
      <c r="J5628" s="1"/>
      <c r="K5628" s="1" t="s">
        <v>7610</v>
      </c>
      <c r="L5628" s="1" t="s">
        <v>53</v>
      </c>
      <c r="M5628" s="9">
        <v>44746.0</v>
      </c>
      <c r="N5628" s="9">
        <v>44746.0</v>
      </c>
      <c r="O5628" s="1"/>
      <c r="P5628" s="1">
        <v>8.33</v>
      </c>
      <c r="Q5628" s="1">
        <v>300000.0</v>
      </c>
      <c r="R5628" s="1">
        <v>300000.0</v>
      </c>
      <c r="S5628" s="10">
        <f t="shared" si="1355"/>
        <v>44836</v>
      </c>
      <c r="V5628" s="5">
        <f t="shared" si="1292"/>
        <v>24990</v>
      </c>
      <c r="W5628" s="11">
        <f t="shared" si="1352"/>
        <v>29488.2</v>
      </c>
      <c r="Z5628" s="5">
        <f t="shared" si="1154"/>
        <v>18742.5</v>
      </c>
      <c r="AB5628" s="1"/>
      <c r="AC5628" s="1" t="s">
        <v>45</v>
      </c>
      <c r="AD5628" s="12" t="s">
        <v>46</v>
      </c>
      <c r="AE5628" s="12" t="s">
        <v>46</v>
      </c>
      <c r="AF5628" s="12" t="s">
        <v>46</v>
      </c>
      <c r="AG5628" s="12"/>
      <c r="AH5628" s="12"/>
      <c r="AI5628" s="12"/>
    </row>
    <row r="5629">
      <c r="A5629" s="1" t="s">
        <v>7609</v>
      </c>
      <c r="B5629" s="13"/>
      <c r="C5629" s="1" t="s">
        <v>36</v>
      </c>
      <c r="D5629" s="1" t="s">
        <v>96</v>
      </c>
      <c r="E5629" s="1" t="s">
        <v>82</v>
      </c>
      <c r="F5629" s="1" t="s">
        <v>1093</v>
      </c>
      <c r="G5629" s="1" t="s">
        <v>152</v>
      </c>
      <c r="H5629" s="1" t="s">
        <v>153</v>
      </c>
      <c r="I5629" s="1" t="s">
        <v>247</v>
      </c>
      <c r="J5629" s="1"/>
      <c r="K5629" s="1" t="s">
        <v>7610</v>
      </c>
      <c r="L5629" s="1" t="s">
        <v>53</v>
      </c>
      <c r="M5629" s="9">
        <v>44746.0</v>
      </c>
      <c r="N5629" s="9">
        <v>44746.0</v>
      </c>
      <c r="O5629" s="1"/>
      <c r="P5629" s="1">
        <v>8.33</v>
      </c>
      <c r="Q5629" s="1">
        <v>300000.0</v>
      </c>
      <c r="R5629" s="1">
        <v>300000.0</v>
      </c>
      <c r="S5629" s="10">
        <f t="shared" si="1355"/>
        <v>44836</v>
      </c>
      <c r="V5629" s="5">
        <f t="shared" si="1292"/>
        <v>24990</v>
      </c>
      <c r="W5629" s="11">
        <f t="shared" si="1352"/>
        <v>29488.2</v>
      </c>
      <c r="Z5629" s="5">
        <f t="shared" si="1154"/>
        <v>18742.5</v>
      </c>
      <c r="AB5629" s="1"/>
      <c r="AC5629" s="1" t="s">
        <v>45</v>
      </c>
      <c r="AD5629" s="12" t="s">
        <v>46</v>
      </c>
      <c r="AE5629" s="12" t="s">
        <v>46</v>
      </c>
      <c r="AF5629" s="12" t="s">
        <v>46</v>
      </c>
      <c r="AG5629" s="12"/>
      <c r="AH5629" s="12"/>
      <c r="AI5629" s="12"/>
    </row>
    <row r="5630">
      <c r="A5630" s="1" t="s">
        <v>7609</v>
      </c>
      <c r="B5630" s="13"/>
      <c r="C5630" s="1" t="s">
        <v>36</v>
      </c>
      <c r="D5630" s="1" t="s">
        <v>96</v>
      </c>
      <c r="E5630" s="1" t="s">
        <v>82</v>
      </c>
      <c r="F5630" s="1" t="s">
        <v>1093</v>
      </c>
      <c r="G5630" s="1" t="s">
        <v>152</v>
      </c>
      <c r="H5630" s="1" t="s">
        <v>153</v>
      </c>
      <c r="I5630" s="1" t="s">
        <v>247</v>
      </c>
      <c r="J5630" s="1"/>
      <c r="K5630" s="1" t="s">
        <v>7610</v>
      </c>
      <c r="L5630" s="1" t="s">
        <v>53</v>
      </c>
      <c r="M5630" s="9">
        <v>44746.0</v>
      </c>
      <c r="N5630" s="9">
        <v>44746.0</v>
      </c>
      <c r="O5630" s="1"/>
      <c r="P5630" s="1">
        <v>8.33</v>
      </c>
      <c r="Q5630" s="1">
        <v>300000.0</v>
      </c>
      <c r="R5630" s="1">
        <v>300000.0</v>
      </c>
      <c r="S5630" s="10">
        <f t="shared" si="1355"/>
        <v>44836</v>
      </c>
      <c r="V5630" s="5">
        <f t="shared" si="1292"/>
        <v>24990</v>
      </c>
      <c r="W5630" s="11">
        <f t="shared" si="1352"/>
        <v>29488.2</v>
      </c>
      <c r="X5630" s="1"/>
      <c r="Y5630" s="1"/>
      <c r="Z5630" s="5">
        <f t="shared" si="1154"/>
        <v>18742.5</v>
      </c>
      <c r="AA5630" s="1"/>
      <c r="AB5630" s="1"/>
      <c r="AC5630" s="1" t="s">
        <v>45</v>
      </c>
      <c r="AD5630" s="12" t="s">
        <v>46</v>
      </c>
      <c r="AE5630" s="12" t="s">
        <v>46</v>
      </c>
      <c r="AF5630" s="12" t="s">
        <v>46</v>
      </c>
      <c r="AG5630" s="12"/>
      <c r="AH5630" s="12"/>
      <c r="AI5630" s="12"/>
    </row>
    <row r="5631">
      <c r="A5631" s="1" t="s">
        <v>7609</v>
      </c>
      <c r="B5631" s="13"/>
      <c r="C5631" s="1" t="s">
        <v>36</v>
      </c>
      <c r="D5631" s="1" t="s">
        <v>96</v>
      </c>
      <c r="E5631" s="1" t="s">
        <v>82</v>
      </c>
      <c r="F5631" s="1" t="s">
        <v>1093</v>
      </c>
      <c r="G5631" s="1" t="s">
        <v>152</v>
      </c>
      <c r="H5631" s="1" t="s">
        <v>153</v>
      </c>
      <c r="I5631" s="1" t="s">
        <v>247</v>
      </c>
      <c r="J5631" s="1"/>
      <c r="K5631" s="1" t="s">
        <v>7610</v>
      </c>
      <c r="L5631" s="1" t="s">
        <v>53</v>
      </c>
      <c r="M5631" s="9">
        <v>44746.0</v>
      </c>
      <c r="N5631" s="9">
        <v>44746.0</v>
      </c>
      <c r="O5631" s="1"/>
      <c r="P5631" s="1">
        <v>8.33</v>
      </c>
      <c r="Q5631" s="1">
        <v>300000.0</v>
      </c>
      <c r="R5631" s="1">
        <v>300000.0</v>
      </c>
      <c r="S5631" s="10">
        <f t="shared" si="1355"/>
        <v>44836</v>
      </c>
      <c r="V5631" s="5">
        <f t="shared" si="1292"/>
        <v>24990</v>
      </c>
      <c r="W5631" s="11">
        <f t="shared" si="1352"/>
        <v>29488.2</v>
      </c>
      <c r="Z5631" s="5">
        <f t="shared" si="1154"/>
        <v>18742.5</v>
      </c>
      <c r="AB5631" s="1"/>
      <c r="AC5631" s="1" t="s">
        <v>45</v>
      </c>
      <c r="AD5631" s="12" t="s">
        <v>46</v>
      </c>
      <c r="AE5631" s="12" t="s">
        <v>46</v>
      </c>
      <c r="AF5631" s="12" t="s">
        <v>46</v>
      </c>
      <c r="AG5631" s="12"/>
      <c r="AH5631" s="12"/>
      <c r="AI5631" s="12"/>
    </row>
    <row r="5632">
      <c r="A5632" s="1" t="s">
        <v>7609</v>
      </c>
      <c r="B5632" s="13"/>
      <c r="C5632" s="1" t="s">
        <v>36</v>
      </c>
      <c r="D5632" s="1" t="s">
        <v>96</v>
      </c>
      <c r="E5632" s="1" t="s">
        <v>82</v>
      </c>
      <c r="F5632" s="1" t="s">
        <v>1093</v>
      </c>
      <c r="G5632" s="1" t="s">
        <v>152</v>
      </c>
      <c r="H5632" s="1" t="s">
        <v>153</v>
      </c>
      <c r="I5632" s="1" t="s">
        <v>247</v>
      </c>
      <c r="J5632" s="1"/>
      <c r="K5632" s="1" t="s">
        <v>7610</v>
      </c>
      <c r="L5632" s="1" t="s">
        <v>53</v>
      </c>
      <c r="M5632" s="9">
        <v>44746.0</v>
      </c>
      <c r="N5632" s="9">
        <v>44746.0</v>
      </c>
      <c r="O5632" s="1"/>
      <c r="P5632" s="1">
        <v>8.33</v>
      </c>
      <c r="Q5632" s="1">
        <v>300000.0</v>
      </c>
      <c r="R5632" s="1">
        <v>300000.0</v>
      </c>
      <c r="S5632" s="10">
        <f t="shared" si="1355"/>
        <v>44836</v>
      </c>
      <c r="V5632" s="5">
        <f t="shared" si="1292"/>
        <v>24990</v>
      </c>
      <c r="W5632" s="11">
        <f t="shared" si="1352"/>
        <v>29488.2</v>
      </c>
      <c r="Z5632" s="5">
        <f t="shared" si="1154"/>
        <v>18742.5</v>
      </c>
      <c r="AB5632" s="1"/>
      <c r="AC5632" s="1" t="s">
        <v>45</v>
      </c>
      <c r="AD5632" s="12" t="s">
        <v>46</v>
      </c>
      <c r="AE5632" s="12" t="s">
        <v>46</v>
      </c>
      <c r="AF5632" s="12" t="s">
        <v>46</v>
      </c>
      <c r="AG5632" s="12"/>
      <c r="AH5632" s="12"/>
      <c r="AI5632" s="12"/>
    </row>
    <row r="5633">
      <c r="A5633" s="1" t="s">
        <v>7624</v>
      </c>
      <c r="B5633" s="13"/>
      <c r="C5633" s="1" t="s">
        <v>132</v>
      </c>
      <c r="D5633" s="1" t="s">
        <v>76</v>
      </c>
      <c r="E5633" s="1" t="s">
        <v>77</v>
      </c>
      <c r="F5633" s="1" t="s">
        <v>366</v>
      </c>
      <c r="G5633" s="1" t="s">
        <v>616</v>
      </c>
      <c r="H5633" s="1" t="s">
        <v>617</v>
      </c>
      <c r="I5633" s="1" t="s">
        <v>265</v>
      </c>
      <c r="J5633" s="1"/>
      <c r="K5633" s="1" t="s">
        <v>7625</v>
      </c>
      <c r="L5633" s="1" t="s">
        <v>99</v>
      </c>
      <c r="M5633" s="9">
        <v>45031.0</v>
      </c>
      <c r="N5633" s="14">
        <v>45289.0</v>
      </c>
      <c r="O5633" s="1"/>
      <c r="P5633" s="1">
        <v>8.33</v>
      </c>
      <c r="Q5633" s="1">
        <v>500000.0</v>
      </c>
      <c r="R5633" s="1">
        <v>300000.0</v>
      </c>
      <c r="S5633" s="15">
        <f t="shared" si="1355"/>
        <v>45379</v>
      </c>
      <c r="V5633" s="5">
        <f t="shared" si="1292"/>
        <v>24990</v>
      </c>
      <c r="W5633" s="11">
        <f t="shared" si="1352"/>
        <v>29488.2</v>
      </c>
      <c r="Z5633" s="5">
        <f t="shared" si="1154"/>
        <v>18742.5</v>
      </c>
      <c r="AB5633" s="1"/>
      <c r="AC5633" s="1" t="s">
        <v>45</v>
      </c>
      <c r="AD5633" s="12" t="s">
        <v>47</v>
      </c>
      <c r="AE5633" s="12" t="s">
        <v>47</v>
      </c>
      <c r="AF5633" s="12" t="s">
        <v>47</v>
      </c>
      <c r="AG5633" s="12"/>
      <c r="AH5633" s="12"/>
      <c r="AI5633" s="12"/>
    </row>
    <row r="5634">
      <c r="A5634" s="1" t="s">
        <v>7626</v>
      </c>
      <c r="B5634" s="13"/>
      <c r="C5634" s="1" t="s">
        <v>156</v>
      </c>
      <c r="D5634" s="1" t="s">
        <v>96</v>
      </c>
      <c r="E5634" s="1" t="s">
        <v>38</v>
      </c>
      <c r="F5634" s="1" t="s">
        <v>422</v>
      </c>
      <c r="G5634" s="1" t="s">
        <v>360</v>
      </c>
      <c r="H5634" s="1" t="s">
        <v>450</v>
      </c>
      <c r="I5634" s="1" t="s">
        <v>295</v>
      </c>
      <c r="J5634" s="1"/>
      <c r="K5634" s="1" t="s">
        <v>7627</v>
      </c>
      <c r="L5634" s="1" t="s">
        <v>143</v>
      </c>
      <c r="M5634" s="9">
        <v>45366.0</v>
      </c>
      <c r="N5634" s="9">
        <v>45142.0</v>
      </c>
      <c r="O5634" s="1"/>
      <c r="P5634" s="1">
        <v>8.33</v>
      </c>
      <c r="Q5634" s="1">
        <v>200000.0</v>
      </c>
      <c r="R5634" s="1">
        <v>252000.0</v>
      </c>
      <c r="S5634" s="9">
        <v>45131.0</v>
      </c>
      <c r="T5634" s="9">
        <v>45142.0</v>
      </c>
      <c r="U5634" s="1" t="s">
        <v>7628</v>
      </c>
      <c r="V5634" s="5">
        <f t="shared" si="1292"/>
        <v>20991.6</v>
      </c>
      <c r="W5634" s="11">
        <f t="shared" si="1352"/>
        <v>24770.088</v>
      </c>
      <c r="X5634" s="9">
        <v>45161.0</v>
      </c>
      <c r="Y5634" s="5">
        <f t="shared" ref="Y5634:Y5636" si="1357">W5634-(V5634*10%)</f>
        <v>22670.928</v>
      </c>
      <c r="Z5634" s="5">
        <f t="shared" si="1154"/>
        <v>15743.7</v>
      </c>
      <c r="AA5634" s="9">
        <v>45169.0</v>
      </c>
      <c r="AB5634" s="1" t="s">
        <v>7629</v>
      </c>
      <c r="AC5634" s="1" t="s">
        <v>55</v>
      </c>
      <c r="AD5634" s="12" t="s">
        <v>47</v>
      </c>
      <c r="AE5634" s="12" t="s">
        <v>47</v>
      </c>
      <c r="AF5634" s="12" t="s">
        <v>47</v>
      </c>
      <c r="AG5634" s="12" t="s">
        <v>47</v>
      </c>
      <c r="AH5634" s="12" t="s">
        <v>47</v>
      </c>
      <c r="AI5634" s="12" t="s">
        <v>47</v>
      </c>
    </row>
    <row r="5635">
      <c r="A5635" s="1" t="s">
        <v>7626</v>
      </c>
      <c r="B5635" s="13"/>
      <c r="C5635" s="1" t="s">
        <v>156</v>
      </c>
      <c r="D5635" s="1" t="s">
        <v>96</v>
      </c>
      <c r="E5635" s="1" t="s">
        <v>38</v>
      </c>
      <c r="F5635" s="1" t="s">
        <v>422</v>
      </c>
      <c r="G5635" s="1" t="s">
        <v>360</v>
      </c>
      <c r="H5635" s="1" t="s">
        <v>450</v>
      </c>
      <c r="I5635" s="1" t="s">
        <v>295</v>
      </c>
      <c r="J5635" s="1"/>
      <c r="K5635" s="1" t="s">
        <v>7627</v>
      </c>
      <c r="L5635" s="1" t="s">
        <v>143</v>
      </c>
      <c r="M5635" s="9">
        <v>45366.0</v>
      </c>
      <c r="N5635" s="9">
        <v>45294.0</v>
      </c>
      <c r="O5635" s="1"/>
      <c r="P5635" s="1">
        <v>8.33</v>
      </c>
      <c r="Q5635" s="1">
        <v>800000.0</v>
      </c>
      <c r="R5635" s="1">
        <v>840000.0</v>
      </c>
      <c r="S5635" s="14">
        <v>45276.0</v>
      </c>
      <c r="T5635" s="9">
        <v>45294.0</v>
      </c>
      <c r="U5635" s="1" t="s">
        <v>7630</v>
      </c>
      <c r="V5635" s="5">
        <f t="shared" si="1292"/>
        <v>69972</v>
      </c>
      <c r="W5635" s="11">
        <f t="shared" si="1352"/>
        <v>82566.96</v>
      </c>
      <c r="X5635" s="9">
        <v>45306.0</v>
      </c>
      <c r="Y5635" s="5">
        <f t="shared" si="1357"/>
        <v>75569.76</v>
      </c>
      <c r="Z5635" s="5">
        <f t="shared" si="1154"/>
        <v>52479</v>
      </c>
      <c r="AA5635" s="9">
        <v>45316.0</v>
      </c>
      <c r="AB5635" s="1" t="s">
        <v>7631</v>
      </c>
      <c r="AC5635" s="1" t="s">
        <v>55</v>
      </c>
      <c r="AD5635" s="12" t="s">
        <v>47</v>
      </c>
      <c r="AE5635" s="12" t="s">
        <v>47</v>
      </c>
      <c r="AF5635" s="12" t="s">
        <v>47</v>
      </c>
      <c r="AG5635" s="12" t="s">
        <v>47</v>
      </c>
      <c r="AH5635" s="12" t="s">
        <v>47</v>
      </c>
      <c r="AI5635" s="12" t="s">
        <v>47</v>
      </c>
    </row>
    <row r="5636">
      <c r="A5636" s="1" t="s">
        <v>7626</v>
      </c>
      <c r="B5636" s="13"/>
      <c r="C5636" s="1" t="s">
        <v>156</v>
      </c>
      <c r="D5636" s="1" t="s">
        <v>96</v>
      </c>
      <c r="E5636" s="1" t="s">
        <v>38</v>
      </c>
      <c r="F5636" s="1" t="s">
        <v>422</v>
      </c>
      <c r="G5636" s="1" t="s">
        <v>360</v>
      </c>
      <c r="H5636" s="1" t="s">
        <v>450</v>
      </c>
      <c r="I5636" s="1" t="s">
        <v>295</v>
      </c>
      <c r="J5636" s="1"/>
      <c r="K5636" s="1" t="s">
        <v>7627</v>
      </c>
      <c r="L5636" s="1" t="s">
        <v>143</v>
      </c>
      <c r="M5636" s="9">
        <v>45366.0</v>
      </c>
      <c r="N5636" s="9">
        <v>45366.0</v>
      </c>
      <c r="O5636" s="1"/>
      <c r="P5636" s="1">
        <v>8.33</v>
      </c>
      <c r="Q5636" s="1">
        <v>200000.0</v>
      </c>
      <c r="R5636" s="1">
        <v>264000.0</v>
      </c>
      <c r="S5636" s="9">
        <v>45356.0</v>
      </c>
      <c r="T5636" s="9">
        <v>45366.0</v>
      </c>
      <c r="U5636" s="1" t="s">
        <v>7632</v>
      </c>
      <c r="V5636" s="5">
        <f t="shared" si="1292"/>
        <v>21991.2</v>
      </c>
      <c r="W5636" s="11">
        <f t="shared" si="1352"/>
        <v>25949.616</v>
      </c>
      <c r="X5636" s="9">
        <v>45386.0</v>
      </c>
      <c r="Y5636" s="5">
        <f t="shared" si="1357"/>
        <v>23750.496</v>
      </c>
      <c r="Z5636" s="5">
        <f t="shared" si="1154"/>
        <v>16493.4</v>
      </c>
      <c r="AA5636" s="9">
        <v>45394.0</v>
      </c>
      <c r="AB5636" s="1" t="s">
        <v>7633</v>
      </c>
      <c r="AC5636" s="1" t="s">
        <v>55</v>
      </c>
      <c r="AD5636" s="12" t="s">
        <v>47</v>
      </c>
      <c r="AE5636" s="12" t="s">
        <v>47</v>
      </c>
      <c r="AF5636" s="12" t="s">
        <v>47</v>
      </c>
      <c r="AG5636" s="12" t="s">
        <v>47</v>
      </c>
      <c r="AH5636" s="12" t="s">
        <v>137</v>
      </c>
      <c r="AI5636" s="12" t="s">
        <v>137</v>
      </c>
    </row>
    <row r="5637">
      <c r="A5637" s="1" t="s">
        <v>7626</v>
      </c>
      <c r="B5637" s="13"/>
      <c r="C5637" s="1" t="s">
        <v>156</v>
      </c>
      <c r="D5637" s="1" t="s">
        <v>96</v>
      </c>
      <c r="E5637" s="1" t="s">
        <v>38</v>
      </c>
      <c r="F5637" s="1" t="s">
        <v>422</v>
      </c>
      <c r="G5637" s="1" t="s">
        <v>360</v>
      </c>
      <c r="H5637" s="1" t="s">
        <v>450</v>
      </c>
      <c r="I5637" s="1" t="s">
        <v>295</v>
      </c>
      <c r="J5637" s="1"/>
      <c r="K5637" s="1" t="s">
        <v>7627</v>
      </c>
      <c r="L5637" s="1" t="s">
        <v>143</v>
      </c>
      <c r="M5637" s="9">
        <v>45366.0</v>
      </c>
      <c r="N5637" s="9">
        <v>45366.0</v>
      </c>
      <c r="O5637" s="1"/>
      <c r="P5637" s="1">
        <v>8.33</v>
      </c>
      <c r="Q5637" s="1">
        <v>300000.0</v>
      </c>
      <c r="R5637" s="1">
        <v>300000.0</v>
      </c>
      <c r="S5637" s="10">
        <f>N5637+30</f>
        <v>45396</v>
      </c>
      <c r="V5637" s="5">
        <f t="shared" si="1292"/>
        <v>24990</v>
      </c>
      <c r="W5637" s="11">
        <f t="shared" si="1352"/>
        <v>29488.2</v>
      </c>
      <c r="Y5637" s="1"/>
      <c r="Z5637" s="5">
        <f t="shared" si="1154"/>
        <v>18742.5</v>
      </c>
      <c r="AB5637" s="1"/>
      <c r="AC5637" s="1" t="s">
        <v>45</v>
      </c>
      <c r="AD5637" s="12" t="s">
        <v>47</v>
      </c>
      <c r="AE5637" s="12" t="s">
        <v>47</v>
      </c>
      <c r="AF5637" s="12" t="s">
        <v>137</v>
      </c>
      <c r="AG5637" s="12"/>
      <c r="AH5637" s="12"/>
      <c r="AI5637" s="12"/>
    </row>
    <row r="5638">
      <c r="A5638" s="1" t="s">
        <v>7634</v>
      </c>
      <c r="B5638" s="13"/>
      <c r="C5638" s="1" t="s">
        <v>95</v>
      </c>
      <c r="D5638" s="1" t="s">
        <v>96</v>
      </c>
      <c r="E5638" s="1" t="s">
        <v>113</v>
      </c>
      <c r="F5638" s="1" t="s">
        <v>634</v>
      </c>
      <c r="G5638" s="1" t="s">
        <v>140</v>
      </c>
      <c r="H5638" s="1" t="s">
        <v>141</v>
      </c>
      <c r="I5638" s="1" t="s">
        <v>187</v>
      </c>
      <c r="J5638" s="1"/>
      <c r="K5638" s="1" t="s">
        <v>7635</v>
      </c>
      <c r="L5638" s="1" t="s">
        <v>53</v>
      </c>
      <c r="M5638" s="9">
        <v>44869.0</v>
      </c>
      <c r="N5638" s="9">
        <v>44662.0</v>
      </c>
      <c r="O5638" s="1"/>
      <c r="P5638" s="1">
        <v>8.33</v>
      </c>
      <c r="Q5638" s="1">
        <v>500000.0</v>
      </c>
      <c r="R5638" s="1">
        <v>530000.0</v>
      </c>
      <c r="S5638" s="9">
        <v>44937.0</v>
      </c>
      <c r="T5638" s="9">
        <v>44937.0</v>
      </c>
      <c r="U5638" s="1" t="s">
        <v>7636</v>
      </c>
      <c r="V5638" s="5">
        <f t="shared" si="1292"/>
        <v>44149</v>
      </c>
      <c r="W5638" s="11">
        <f t="shared" si="1352"/>
        <v>52095.82</v>
      </c>
      <c r="X5638" s="9"/>
      <c r="Z5638" s="5">
        <f t="shared" si="1154"/>
        <v>33111.75</v>
      </c>
      <c r="AC5638" s="1" t="s">
        <v>162</v>
      </c>
      <c r="AD5638" s="12" t="s">
        <v>46</v>
      </c>
      <c r="AE5638" s="12" t="s">
        <v>46</v>
      </c>
      <c r="AF5638" s="12" t="s">
        <v>46</v>
      </c>
      <c r="AG5638" s="12" t="s">
        <v>46</v>
      </c>
      <c r="AH5638" s="12"/>
      <c r="AI5638" s="12"/>
    </row>
    <row r="5639">
      <c r="A5639" s="1" t="s">
        <v>7637</v>
      </c>
      <c r="B5639" s="13"/>
      <c r="C5639" s="1" t="s">
        <v>36</v>
      </c>
      <c r="D5639" s="1" t="s">
        <v>50</v>
      </c>
      <c r="E5639" s="1" t="s">
        <v>113</v>
      </c>
      <c r="F5639" s="1" t="s">
        <v>2518</v>
      </c>
      <c r="G5639" s="1" t="s">
        <v>152</v>
      </c>
      <c r="H5639" s="1" t="s">
        <v>317</v>
      </c>
      <c r="I5639" s="1" t="s">
        <v>42</v>
      </c>
      <c r="J5639" s="1"/>
      <c r="K5639" s="1" t="s">
        <v>7638</v>
      </c>
      <c r="L5639" s="1" t="s">
        <v>99</v>
      </c>
      <c r="M5639" s="9">
        <v>44818.0</v>
      </c>
      <c r="N5639" s="9">
        <v>44818.0</v>
      </c>
      <c r="O5639" s="1"/>
      <c r="P5639" s="1">
        <v>8.33</v>
      </c>
      <c r="Q5639" s="1">
        <v>150000.0</v>
      </c>
      <c r="R5639" s="1">
        <v>200000.0</v>
      </c>
      <c r="S5639" s="9">
        <v>44809.0</v>
      </c>
      <c r="T5639" s="9">
        <v>44818.0</v>
      </c>
      <c r="U5639" s="1" t="s">
        <v>7639</v>
      </c>
      <c r="V5639" s="5">
        <f t="shared" si="1292"/>
        <v>16660</v>
      </c>
      <c r="W5639" s="11">
        <f t="shared" si="1352"/>
        <v>19658.8</v>
      </c>
      <c r="X5639" s="9">
        <v>44830.0</v>
      </c>
      <c r="Y5639" s="5">
        <f>W5639-(V5639*10%)</f>
        <v>17992.8</v>
      </c>
      <c r="Z5639" s="5">
        <f t="shared" si="1154"/>
        <v>12495</v>
      </c>
      <c r="AA5639" s="9">
        <v>44833.0</v>
      </c>
      <c r="AB5639" s="1" t="s">
        <v>7639</v>
      </c>
      <c r="AC5639" s="1" t="s">
        <v>55</v>
      </c>
      <c r="AD5639" s="12" t="s">
        <v>46</v>
      </c>
      <c r="AE5639" s="12" t="s">
        <v>46</v>
      </c>
      <c r="AF5639" s="12" t="s">
        <v>46</v>
      </c>
      <c r="AG5639" s="12" t="s">
        <v>46</v>
      </c>
      <c r="AH5639" s="12" t="s">
        <v>46</v>
      </c>
      <c r="AI5639" s="12" t="s">
        <v>46</v>
      </c>
    </row>
    <row r="5640">
      <c r="A5640" s="1" t="s">
        <v>7640</v>
      </c>
      <c r="B5640" s="13"/>
      <c r="C5640" s="1" t="s">
        <v>132</v>
      </c>
      <c r="D5640" s="1" t="s">
        <v>96</v>
      </c>
      <c r="E5640" s="1" t="s">
        <v>113</v>
      </c>
      <c r="F5640" s="1" t="s">
        <v>2072</v>
      </c>
      <c r="G5640" s="1" t="s">
        <v>865</v>
      </c>
      <c r="H5640" s="1" t="s">
        <v>866</v>
      </c>
      <c r="I5640" s="1" t="s">
        <v>42</v>
      </c>
      <c r="J5640" s="1"/>
      <c r="K5640" s="1" t="s">
        <v>7641</v>
      </c>
      <c r="L5640" s="1" t="s">
        <v>53</v>
      </c>
      <c r="M5640" s="9">
        <v>45202.0</v>
      </c>
      <c r="N5640" s="9">
        <v>44995.0</v>
      </c>
      <c r="O5640" s="1"/>
      <c r="P5640" s="1">
        <v>8.33</v>
      </c>
      <c r="Q5640" s="1">
        <v>300000.0</v>
      </c>
      <c r="R5640" s="1">
        <v>300000.0</v>
      </c>
      <c r="S5640" s="10">
        <f>N5640+90</f>
        <v>45085</v>
      </c>
      <c r="V5640" s="5">
        <f t="shared" si="1292"/>
        <v>24990</v>
      </c>
      <c r="W5640" s="11">
        <f t="shared" si="1352"/>
        <v>29488.2</v>
      </c>
      <c r="Z5640" s="5">
        <f t="shared" si="1154"/>
        <v>18742.5</v>
      </c>
      <c r="AB5640" s="1"/>
      <c r="AC5640" s="1" t="s">
        <v>45</v>
      </c>
      <c r="AD5640" s="12" t="s">
        <v>47</v>
      </c>
      <c r="AE5640" s="12" t="s">
        <v>46</v>
      </c>
      <c r="AF5640" s="12" t="s">
        <v>47</v>
      </c>
      <c r="AG5640" s="12"/>
      <c r="AH5640" s="12"/>
      <c r="AI5640" s="12"/>
    </row>
    <row r="5641">
      <c r="A5641" s="1" t="s">
        <v>7640</v>
      </c>
      <c r="B5641" s="13"/>
      <c r="C5641" s="1" t="s">
        <v>132</v>
      </c>
      <c r="D5641" s="1" t="s">
        <v>96</v>
      </c>
      <c r="E5641" s="1" t="s">
        <v>113</v>
      </c>
      <c r="F5641" s="1" t="s">
        <v>2072</v>
      </c>
      <c r="G5641" s="1" t="s">
        <v>865</v>
      </c>
      <c r="H5641" s="1" t="s">
        <v>866</v>
      </c>
      <c r="I5641" s="1" t="s">
        <v>42</v>
      </c>
      <c r="J5641" s="1"/>
      <c r="K5641" s="1" t="s">
        <v>7641</v>
      </c>
      <c r="L5641" s="1" t="s">
        <v>53</v>
      </c>
      <c r="M5641" s="9">
        <v>45202.0</v>
      </c>
      <c r="N5641" s="9">
        <v>45202.0</v>
      </c>
      <c r="O5641" s="1"/>
      <c r="P5641" s="1">
        <v>8.33</v>
      </c>
      <c r="Q5641" s="1">
        <v>240000.0</v>
      </c>
      <c r="R5641" s="1">
        <v>300000.0</v>
      </c>
      <c r="S5641" s="10">
        <f>N5641+30</f>
        <v>45232</v>
      </c>
      <c r="V5641" s="5">
        <f t="shared" si="1292"/>
        <v>24990</v>
      </c>
      <c r="W5641" s="11">
        <f t="shared" si="1352"/>
        <v>29488.2</v>
      </c>
      <c r="X5641" s="1"/>
      <c r="Y5641" s="1"/>
      <c r="Z5641" s="5">
        <f t="shared" si="1154"/>
        <v>18742.5</v>
      </c>
      <c r="AB5641" s="1"/>
      <c r="AC5641" s="1" t="str">
        <f>IF(T5641="","C","O")</f>
        <v>C</v>
      </c>
      <c r="AD5641" s="12" t="s">
        <v>47</v>
      </c>
      <c r="AE5641" s="12" t="s">
        <v>47</v>
      </c>
      <c r="AF5641" s="12" t="s">
        <v>47</v>
      </c>
      <c r="AG5641" s="12"/>
      <c r="AH5641" s="12"/>
      <c r="AI5641" s="12"/>
    </row>
    <row r="5642">
      <c r="A5642" s="1" t="s">
        <v>7642</v>
      </c>
      <c r="B5642" s="13"/>
      <c r="C5642" s="1" t="s">
        <v>36</v>
      </c>
      <c r="D5642" s="1" t="s">
        <v>50</v>
      </c>
      <c r="E5642" s="1" t="s">
        <v>212</v>
      </c>
      <c r="F5642" s="1" t="s">
        <v>1199</v>
      </c>
      <c r="G5642" s="1" t="s">
        <v>152</v>
      </c>
      <c r="H5642" s="1" t="s">
        <v>317</v>
      </c>
      <c r="I5642" s="1" t="s">
        <v>42</v>
      </c>
      <c r="J5642" s="1"/>
      <c r="K5642" s="1" t="s">
        <v>7643</v>
      </c>
      <c r="L5642" s="1" t="s">
        <v>44</v>
      </c>
      <c r="M5642" s="9">
        <v>44681.0</v>
      </c>
      <c r="N5642" s="9">
        <v>44679.0</v>
      </c>
      <c r="O5642" s="1"/>
      <c r="P5642" s="1">
        <v>7.5</v>
      </c>
      <c r="Q5642" s="1">
        <v>400000.0</v>
      </c>
      <c r="R5642" s="1">
        <v>300000.0</v>
      </c>
      <c r="S5642" s="10">
        <f>N5642+90</f>
        <v>44769</v>
      </c>
      <c r="V5642" s="5">
        <f t="shared" si="1292"/>
        <v>22500</v>
      </c>
      <c r="W5642" s="11">
        <f t="shared" si="1352"/>
        <v>26550</v>
      </c>
      <c r="Z5642" s="5">
        <f t="shared" si="1154"/>
        <v>16875</v>
      </c>
      <c r="AB5642" s="1"/>
      <c r="AC5642" s="1" t="s">
        <v>45</v>
      </c>
      <c r="AD5642" s="12" t="s">
        <v>46</v>
      </c>
      <c r="AE5642" s="12" t="s">
        <v>46</v>
      </c>
      <c r="AF5642" s="12" t="s">
        <v>46</v>
      </c>
      <c r="AG5642" s="12"/>
      <c r="AH5642" s="12"/>
      <c r="AI5642" s="12"/>
    </row>
    <row r="5643">
      <c r="A5643" s="1" t="s">
        <v>7644</v>
      </c>
      <c r="B5643" s="13"/>
      <c r="C5643" s="1" t="s">
        <v>36</v>
      </c>
      <c r="D5643" s="1" t="s">
        <v>76</v>
      </c>
      <c r="E5643" s="1" t="s">
        <v>38</v>
      </c>
      <c r="F5643" s="1" t="s">
        <v>625</v>
      </c>
      <c r="G5643" s="1" t="s">
        <v>40</v>
      </c>
      <c r="H5643" s="1" t="s">
        <v>41</v>
      </c>
      <c r="I5643" s="1" t="s">
        <v>42</v>
      </c>
      <c r="J5643" s="1"/>
      <c r="K5643" s="1" t="s">
        <v>7645</v>
      </c>
      <c r="L5643" s="1" t="s">
        <v>53</v>
      </c>
      <c r="M5643" s="9">
        <v>44768.0</v>
      </c>
      <c r="N5643" s="14">
        <v>44849.0</v>
      </c>
      <c r="O5643" s="1"/>
      <c r="P5643" s="1">
        <v>8.33</v>
      </c>
      <c r="Q5643" s="1">
        <v>300000.0</v>
      </c>
      <c r="R5643" s="1">
        <v>324000.0</v>
      </c>
      <c r="S5643" s="14">
        <v>44844.0</v>
      </c>
      <c r="T5643" s="14">
        <v>44849.0</v>
      </c>
      <c r="U5643" s="1" t="s">
        <v>7646</v>
      </c>
      <c r="V5643" s="5">
        <f t="shared" si="1292"/>
        <v>26989.2</v>
      </c>
      <c r="W5643" s="11">
        <f t="shared" si="1352"/>
        <v>31847.256</v>
      </c>
      <c r="X5643" s="9">
        <v>44874.0</v>
      </c>
      <c r="Y5643" s="5">
        <f t="shared" ref="Y5643:Y5645" si="1358">W5643-(V5643*10%)</f>
        <v>29148.336</v>
      </c>
      <c r="Z5643" s="5">
        <f t="shared" si="1154"/>
        <v>20241.9</v>
      </c>
      <c r="AA5643" s="14">
        <v>44878.0</v>
      </c>
      <c r="AB5643" s="1" t="s">
        <v>7646</v>
      </c>
      <c r="AC5643" s="1" t="s">
        <v>55</v>
      </c>
      <c r="AD5643" s="12" t="s">
        <v>46</v>
      </c>
      <c r="AE5643" s="12" t="s">
        <v>46</v>
      </c>
      <c r="AF5643" s="12" t="s">
        <v>46</v>
      </c>
      <c r="AG5643" s="12" t="s">
        <v>46</v>
      </c>
      <c r="AH5643" s="12" t="s">
        <v>46</v>
      </c>
      <c r="AI5643" s="12" t="s">
        <v>46</v>
      </c>
    </row>
    <row r="5644">
      <c r="A5644" s="1" t="s">
        <v>7644</v>
      </c>
      <c r="B5644" s="13"/>
      <c r="C5644" s="1" t="s">
        <v>36</v>
      </c>
      <c r="D5644" s="1" t="s">
        <v>76</v>
      </c>
      <c r="E5644" s="1" t="s">
        <v>38</v>
      </c>
      <c r="F5644" s="1" t="s">
        <v>625</v>
      </c>
      <c r="G5644" s="1" t="s">
        <v>40</v>
      </c>
      <c r="H5644" s="1" t="s">
        <v>41</v>
      </c>
      <c r="I5644" s="1" t="s">
        <v>42</v>
      </c>
      <c r="J5644" s="1"/>
      <c r="K5644" s="1" t="s">
        <v>7645</v>
      </c>
      <c r="L5644" s="1" t="s">
        <v>53</v>
      </c>
      <c r="M5644" s="9">
        <v>44768.0</v>
      </c>
      <c r="N5644" s="9">
        <v>45007.0</v>
      </c>
      <c r="O5644" s="1"/>
      <c r="P5644" s="1">
        <v>8.33</v>
      </c>
      <c r="Q5644" s="1">
        <v>250000.0</v>
      </c>
      <c r="R5644" s="1">
        <v>300000.0</v>
      </c>
      <c r="S5644" s="9">
        <v>44993.0</v>
      </c>
      <c r="T5644" s="9">
        <v>45007.0</v>
      </c>
      <c r="U5644" s="1" t="s">
        <v>7647</v>
      </c>
      <c r="V5644" s="5">
        <f t="shared" si="1292"/>
        <v>24990</v>
      </c>
      <c r="W5644" s="11">
        <f t="shared" si="1352"/>
        <v>29488.2</v>
      </c>
      <c r="X5644" s="9">
        <v>45023.0</v>
      </c>
      <c r="Y5644" s="5">
        <f t="shared" si="1358"/>
        <v>26989.2</v>
      </c>
      <c r="Z5644" s="5">
        <f t="shared" si="1154"/>
        <v>18742.5</v>
      </c>
      <c r="AA5644" s="9">
        <v>45027.0</v>
      </c>
      <c r="AB5644" s="1" t="s">
        <v>7647</v>
      </c>
      <c r="AC5644" s="1" t="s">
        <v>55</v>
      </c>
      <c r="AD5644" s="12" t="s">
        <v>46</v>
      </c>
      <c r="AE5644" s="12" t="s">
        <v>46</v>
      </c>
      <c r="AF5644" s="12" t="s">
        <v>46</v>
      </c>
      <c r="AG5644" s="12" t="s">
        <v>46</v>
      </c>
      <c r="AH5644" s="12" t="s">
        <v>47</v>
      </c>
      <c r="AI5644" s="12" t="s">
        <v>47</v>
      </c>
    </row>
    <row r="5645">
      <c r="A5645" s="1" t="s">
        <v>7644</v>
      </c>
      <c r="B5645" s="13"/>
      <c r="C5645" s="1" t="s">
        <v>36</v>
      </c>
      <c r="D5645" s="1" t="s">
        <v>76</v>
      </c>
      <c r="E5645" s="1" t="s">
        <v>38</v>
      </c>
      <c r="F5645" s="1" t="s">
        <v>625</v>
      </c>
      <c r="G5645" s="1" t="s">
        <v>40</v>
      </c>
      <c r="H5645" s="1" t="s">
        <v>41</v>
      </c>
      <c r="I5645" s="1" t="s">
        <v>42</v>
      </c>
      <c r="J5645" s="1"/>
      <c r="K5645" s="1" t="s">
        <v>7645</v>
      </c>
      <c r="L5645" s="1" t="s">
        <v>53</v>
      </c>
      <c r="M5645" s="9">
        <v>44768.0</v>
      </c>
      <c r="N5645" s="9">
        <v>45033.0</v>
      </c>
      <c r="O5645" s="1"/>
      <c r="P5645" s="1">
        <v>8.33</v>
      </c>
      <c r="Q5645" s="1">
        <v>700000.0</v>
      </c>
      <c r="R5645" s="1">
        <v>750000.0</v>
      </c>
      <c r="S5645" s="9">
        <v>45005.0</v>
      </c>
      <c r="T5645" s="9">
        <v>45034.0</v>
      </c>
      <c r="U5645" s="1" t="s">
        <v>7648</v>
      </c>
      <c r="V5645" s="5">
        <f t="shared" si="1292"/>
        <v>62475</v>
      </c>
      <c r="W5645" s="11">
        <f t="shared" si="1352"/>
        <v>73720.5</v>
      </c>
      <c r="X5645" s="9">
        <v>45035.0</v>
      </c>
      <c r="Y5645" s="5">
        <f t="shared" si="1358"/>
        <v>67473</v>
      </c>
      <c r="Z5645" s="5">
        <f t="shared" si="1154"/>
        <v>46856.25</v>
      </c>
      <c r="AA5645" s="9">
        <v>45039.0</v>
      </c>
      <c r="AB5645" s="1" t="s">
        <v>7648</v>
      </c>
      <c r="AC5645" s="1" t="s">
        <v>55</v>
      </c>
      <c r="AD5645" s="12" t="s">
        <v>46</v>
      </c>
      <c r="AE5645" s="12" t="s">
        <v>47</v>
      </c>
      <c r="AF5645" s="12" t="s">
        <v>46</v>
      </c>
      <c r="AG5645" s="12" t="s">
        <v>47</v>
      </c>
      <c r="AH5645" s="12" t="s">
        <v>47</v>
      </c>
      <c r="AI5645" s="12" t="s">
        <v>47</v>
      </c>
    </row>
    <row r="5646">
      <c r="A5646" s="1" t="s">
        <v>7644</v>
      </c>
      <c r="B5646" s="13"/>
      <c r="C5646" s="1" t="s">
        <v>36</v>
      </c>
      <c r="D5646" s="1" t="s">
        <v>76</v>
      </c>
      <c r="E5646" s="1" t="s">
        <v>38</v>
      </c>
      <c r="F5646" s="1" t="s">
        <v>625</v>
      </c>
      <c r="G5646" s="1" t="s">
        <v>40</v>
      </c>
      <c r="H5646" s="1" t="s">
        <v>41</v>
      </c>
      <c r="I5646" s="1" t="s">
        <v>42</v>
      </c>
      <c r="J5646" s="1"/>
      <c r="K5646" s="1" t="s">
        <v>7645</v>
      </c>
      <c r="L5646" s="1" t="s">
        <v>53</v>
      </c>
      <c r="M5646" s="9">
        <v>44768.0</v>
      </c>
      <c r="N5646" s="9">
        <v>44770.0</v>
      </c>
      <c r="O5646" s="1"/>
      <c r="P5646" s="1">
        <v>8.33</v>
      </c>
      <c r="Q5646" s="1">
        <v>500000.0</v>
      </c>
      <c r="R5646" s="1">
        <v>300000.0</v>
      </c>
      <c r="S5646" s="10">
        <f t="shared" ref="S5646:S5649" si="1359">N5646+90</f>
        <v>44860</v>
      </c>
      <c r="V5646" s="5">
        <f t="shared" si="1292"/>
        <v>24990</v>
      </c>
      <c r="W5646" s="11">
        <f t="shared" si="1352"/>
        <v>29488.2</v>
      </c>
      <c r="Z5646" s="5">
        <f t="shared" si="1154"/>
        <v>18742.5</v>
      </c>
      <c r="AC5646" s="1" t="s">
        <v>45</v>
      </c>
      <c r="AD5646" s="12" t="s">
        <v>46</v>
      </c>
      <c r="AE5646" s="12" t="s">
        <v>46</v>
      </c>
      <c r="AF5646" s="12" t="s">
        <v>46</v>
      </c>
      <c r="AG5646" s="12"/>
      <c r="AH5646" s="12"/>
      <c r="AI5646" s="12"/>
    </row>
    <row r="5647">
      <c r="A5647" s="1" t="s">
        <v>7644</v>
      </c>
      <c r="B5647" s="13"/>
      <c r="C5647" s="1" t="s">
        <v>36</v>
      </c>
      <c r="D5647" s="1" t="s">
        <v>76</v>
      </c>
      <c r="E5647" s="1" t="s">
        <v>38</v>
      </c>
      <c r="F5647" s="1" t="s">
        <v>625</v>
      </c>
      <c r="G5647" s="1" t="s">
        <v>40</v>
      </c>
      <c r="H5647" s="1" t="s">
        <v>41</v>
      </c>
      <c r="I5647" s="1" t="s">
        <v>42</v>
      </c>
      <c r="J5647" s="1"/>
      <c r="K5647" s="1" t="s">
        <v>7645</v>
      </c>
      <c r="L5647" s="1" t="s">
        <v>53</v>
      </c>
      <c r="M5647" s="9">
        <v>44768.0</v>
      </c>
      <c r="N5647" s="9">
        <v>44770.0</v>
      </c>
      <c r="O5647" s="1"/>
      <c r="P5647" s="1">
        <v>8.33</v>
      </c>
      <c r="Q5647" s="1">
        <v>300000.0</v>
      </c>
      <c r="R5647" s="1">
        <v>300000.0</v>
      </c>
      <c r="S5647" s="10">
        <f t="shared" si="1359"/>
        <v>44860</v>
      </c>
      <c r="V5647" s="5">
        <f t="shared" si="1292"/>
        <v>24990</v>
      </c>
      <c r="W5647" s="11">
        <f t="shared" si="1352"/>
        <v>29488.2</v>
      </c>
      <c r="Z5647" s="5">
        <f t="shared" si="1154"/>
        <v>18742.5</v>
      </c>
      <c r="AC5647" s="1" t="str">
        <f t="shared" ref="AC5647:AC5648" si="1360">IF(T5647="","C","O")</f>
        <v>C</v>
      </c>
      <c r="AD5647" s="12" t="s">
        <v>46</v>
      </c>
      <c r="AE5647" s="12" t="s">
        <v>46</v>
      </c>
      <c r="AF5647" s="12" t="s">
        <v>46</v>
      </c>
      <c r="AG5647" s="12"/>
      <c r="AH5647" s="12"/>
      <c r="AI5647" s="12"/>
    </row>
    <row r="5648">
      <c r="A5648" s="1" t="s">
        <v>7644</v>
      </c>
      <c r="B5648" s="13"/>
      <c r="C5648" s="1" t="s">
        <v>36</v>
      </c>
      <c r="D5648" s="1" t="s">
        <v>76</v>
      </c>
      <c r="E5648" s="1" t="s">
        <v>38</v>
      </c>
      <c r="F5648" s="1" t="s">
        <v>625</v>
      </c>
      <c r="G5648" s="1" t="s">
        <v>40</v>
      </c>
      <c r="H5648" s="1" t="s">
        <v>41</v>
      </c>
      <c r="I5648" s="1" t="s">
        <v>42</v>
      </c>
      <c r="J5648" s="1"/>
      <c r="K5648" s="1" t="s">
        <v>7645</v>
      </c>
      <c r="L5648" s="1" t="s">
        <v>53</v>
      </c>
      <c r="M5648" s="9">
        <v>44768.0</v>
      </c>
      <c r="N5648" s="9">
        <v>44771.0</v>
      </c>
      <c r="O5648" s="1"/>
      <c r="P5648" s="1">
        <v>8.33</v>
      </c>
      <c r="Q5648" s="1">
        <v>750000.0</v>
      </c>
      <c r="R5648" s="1">
        <v>300000.0</v>
      </c>
      <c r="S5648" s="10">
        <f t="shared" si="1359"/>
        <v>44861</v>
      </c>
      <c r="V5648" s="5">
        <f t="shared" si="1292"/>
        <v>24990</v>
      </c>
      <c r="W5648" s="11">
        <f t="shared" si="1352"/>
        <v>29488.2</v>
      </c>
      <c r="Z5648" s="5">
        <f t="shared" si="1154"/>
        <v>18742.5</v>
      </c>
      <c r="AC5648" s="1" t="str">
        <f t="shared" si="1360"/>
        <v>C</v>
      </c>
      <c r="AD5648" s="12" t="s">
        <v>46</v>
      </c>
      <c r="AE5648" s="12" t="s">
        <v>46</v>
      </c>
      <c r="AF5648" s="12" t="s">
        <v>46</v>
      </c>
      <c r="AG5648" s="12"/>
      <c r="AH5648" s="12"/>
      <c r="AI5648" s="12"/>
    </row>
    <row r="5649">
      <c r="A5649" s="1" t="s">
        <v>7644</v>
      </c>
      <c r="B5649" s="13"/>
      <c r="C5649" s="1" t="s">
        <v>36</v>
      </c>
      <c r="D5649" s="1" t="s">
        <v>76</v>
      </c>
      <c r="E5649" s="1" t="s">
        <v>38</v>
      </c>
      <c r="F5649" s="1" t="s">
        <v>625</v>
      </c>
      <c r="G5649" s="1" t="s">
        <v>40</v>
      </c>
      <c r="H5649" s="1" t="s">
        <v>41</v>
      </c>
      <c r="I5649" s="1" t="s">
        <v>42</v>
      </c>
      <c r="J5649" s="1"/>
      <c r="K5649" s="1" t="s">
        <v>7645</v>
      </c>
      <c r="L5649" s="1" t="s">
        <v>53</v>
      </c>
      <c r="M5649" s="9">
        <v>44768.0</v>
      </c>
      <c r="N5649" s="9">
        <v>44754.0</v>
      </c>
      <c r="O5649" s="1"/>
      <c r="P5649" s="1">
        <v>8.33</v>
      </c>
      <c r="Q5649" s="1">
        <v>500000.0</v>
      </c>
      <c r="R5649" s="1">
        <v>300000.0</v>
      </c>
      <c r="S5649" s="10">
        <f t="shared" si="1359"/>
        <v>44844</v>
      </c>
      <c r="V5649" s="5">
        <f t="shared" si="1292"/>
        <v>24990</v>
      </c>
      <c r="W5649" s="11">
        <f t="shared" si="1352"/>
        <v>29488.2</v>
      </c>
      <c r="X5649" s="1"/>
      <c r="Y5649" s="1"/>
      <c r="Z5649" s="5">
        <f t="shared" si="1154"/>
        <v>18742.5</v>
      </c>
      <c r="AA5649" s="1"/>
      <c r="AB5649" s="1"/>
      <c r="AC5649" s="1" t="s">
        <v>45</v>
      </c>
      <c r="AD5649" s="12" t="s">
        <v>46</v>
      </c>
      <c r="AE5649" s="12" t="s">
        <v>46</v>
      </c>
      <c r="AF5649" s="12" t="s">
        <v>46</v>
      </c>
      <c r="AG5649" s="12"/>
      <c r="AH5649" s="12"/>
      <c r="AI5649" s="12"/>
    </row>
    <row r="5650">
      <c r="A5650" s="1" t="s">
        <v>7644</v>
      </c>
      <c r="B5650" s="13"/>
      <c r="C5650" s="1" t="s">
        <v>36</v>
      </c>
      <c r="D5650" s="1" t="s">
        <v>76</v>
      </c>
      <c r="E5650" s="1" t="s">
        <v>38</v>
      </c>
      <c r="F5650" s="1" t="s">
        <v>625</v>
      </c>
      <c r="G5650" s="1" t="s">
        <v>40</v>
      </c>
      <c r="H5650" s="1" t="s">
        <v>41</v>
      </c>
      <c r="I5650" s="1" t="s">
        <v>42</v>
      </c>
      <c r="J5650" s="1"/>
      <c r="K5650" s="1" t="s">
        <v>7645</v>
      </c>
      <c r="L5650" s="1" t="s">
        <v>53</v>
      </c>
      <c r="M5650" s="9">
        <v>44768.0</v>
      </c>
      <c r="N5650" s="9">
        <v>44768.0</v>
      </c>
      <c r="P5650" s="1">
        <v>8.33</v>
      </c>
      <c r="Q5650" s="18">
        <v>360000.0</v>
      </c>
      <c r="R5650" s="1">
        <v>300000.0</v>
      </c>
      <c r="S5650" s="10">
        <f>N5650+30</f>
        <v>44798</v>
      </c>
      <c r="V5650" s="5">
        <f t="shared" si="1292"/>
        <v>24990</v>
      </c>
      <c r="W5650" s="11">
        <f t="shared" si="1352"/>
        <v>29488.2</v>
      </c>
      <c r="Z5650" s="5">
        <f t="shared" si="1154"/>
        <v>18742.5</v>
      </c>
      <c r="AC5650" s="1" t="s">
        <v>45</v>
      </c>
      <c r="AD5650" s="12" t="s">
        <v>46</v>
      </c>
      <c r="AE5650" s="12" t="s">
        <v>46</v>
      </c>
      <c r="AF5650" s="12" t="s">
        <v>46</v>
      </c>
      <c r="AG5650" s="12"/>
      <c r="AH5650" s="12"/>
      <c r="AI5650" s="12"/>
    </row>
    <row r="5651">
      <c r="A5651" s="1" t="s">
        <v>7649</v>
      </c>
      <c r="B5651" s="13"/>
      <c r="C5651" s="1" t="s">
        <v>36</v>
      </c>
      <c r="D5651" s="1" t="s">
        <v>50</v>
      </c>
      <c r="E5651" s="1" t="s">
        <v>212</v>
      </c>
      <c r="F5651" s="1" t="s">
        <v>611</v>
      </c>
      <c r="G5651" s="1" t="s">
        <v>152</v>
      </c>
      <c r="H5651" s="1" t="s">
        <v>153</v>
      </c>
      <c r="I5651" s="1" t="s">
        <v>290</v>
      </c>
      <c r="J5651" s="1"/>
      <c r="K5651" s="1" t="s">
        <v>7650</v>
      </c>
      <c r="L5651" s="1" t="s">
        <v>143</v>
      </c>
      <c r="M5651" s="9">
        <v>44711.0</v>
      </c>
      <c r="N5651" s="9">
        <v>44711.0</v>
      </c>
      <c r="O5651" s="1"/>
      <c r="P5651" s="1">
        <v>8.33</v>
      </c>
      <c r="Q5651" s="1">
        <v>300000.0</v>
      </c>
      <c r="R5651" s="1">
        <v>300000.0</v>
      </c>
      <c r="S5651" s="10">
        <f t="shared" ref="S5651:S5653" si="1361">N5651+90</f>
        <v>44801</v>
      </c>
      <c r="V5651" s="5">
        <f t="shared" si="1292"/>
        <v>24990</v>
      </c>
      <c r="W5651" s="11">
        <f t="shared" si="1352"/>
        <v>29488.2</v>
      </c>
      <c r="Z5651" s="5">
        <f t="shared" si="1154"/>
        <v>18742.5</v>
      </c>
      <c r="AB5651" s="1"/>
      <c r="AC5651" s="1" t="s">
        <v>45</v>
      </c>
      <c r="AD5651" s="12" t="s">
        <v>46</v>
      </c>
      <c r="AE5651" s="12" t="s">
        <v>46</v>
      </c>
      <c r="AF5651" s="12" t="s">
        <v>46</v>
      </c>
      <c r="AG5651" s="12"/>
      <c r="AH5651" s="12"/>
      <c r="AI5651" s="12"/>
    </row>
    <row r="5652">
      <c r="A5652" s="1" t="s">
        <v>7651</v>
      </c>
      <c r="B5652" s="13"/>
      <c r="C5652" s="1" t="s">
        <v>36</v>
      </c>
      <c r="D5652" s="1" t="s">
        <v>81</v>
      </c>
      <c r="E5652" s="1" t="s">
        <v>113</v>
      </c>
      <c r="F5652" s="1" t="s">
        <v>1084</v>
      </c>
      <c r="G5652" s="1" t="s">
        <v>221</v>
      </c>
      <c r="H5652" s="1" t="s">
        <v>222</v>
      </c>
      <c r="I5652" s="1" t="s">
        <v>42</v>
      </c>
      <c r="J5652" s="1"/>
      <c r="K5652" s="1" t="s">
        <v>7652</v>
      </c>
      <c r="L5652" s="1" t="s">
        <v>143</v>
      </c>
      <c r="M5652" s="9">
        <v>45265.0</v>
      </c>
      <c r="N5652" s="14">
        <v>45287.0</v>
      </c>
      <c r="O5652" s="1"/>
      <c r="P5652" s="1">
        <v>8.33</v>
      </c>
      <c r="Q5652" s="1">
        <v>300000.0</v>
      </c>
      <c r="R5652" s="1">
        <v>300000.0</v>
      </c>
      <c r="S5652" s="15">
        <f t="shared" si="1361"/>
        <v>45377</v>
      </c>
      <c r="V5652" s="5">
        <f t="shared" si="1292"/>
        <v>24990</v>
      </c>
      <c r="W5652" s="11">
        <f t="shared" si="1352"/>
        <v>29488.2</v>
      </c>
      <c r="Z5652" s="5">
        <f t="shared" si="1154"/>
        <v>18742.5</v>
      </c>
      <c r="AC5652" s="1" t="str">
        <f t="shared" ref="AC5652:AC5653" si="1362">IF(T5652="","C","O")</f>
        <v>C</v>
      </c>
      <c r="AD5652" s="12" t="s">
        <v>47</v>
      </c>
      <c r="AE5652" s="12" t="s">
        <v>47</v>
      </c>
      <c r="AF5652" s="12" t="s">
        <v>47</v>
      </c>
      <c r="AG5652" s="12"/>
      <c r="AH5652" s="12"/>
      <c r="AI5652" s="12"/>
    </row>
    <row r="5653">
      <c r="A5653" s="1" t="s">
        <v>7651</v>
      </c>
      <c r="B5653" s="13"/>
      <c r="C5653" s="1" t="s">
        <v>36</v>
      </c>
      <c r="D5653" s="1" t="s">
        <v>81</v>
      </c>
      <c r="E5653" s="1" t="s">
        <v>113</v>
      </c>
      <c r="F5653" s="1" t="s">
        <v>1084</v>
      </c>
      <c r="G5653" s="1" t="s">
        <v>221</v>
      </c>
      <c r="H5653" s="1" t="s">
        <v>222</v>
      </c>
      <c r="I5653" s="1" t="s">
        <v>42</v>
      </c>
      <c r="J5653" s="1"/>
      <c r="K5653" s="1" t="s">
        <v>7652</v>
      </c>
      <c r="L5653" s="1" t="s">
        <v>143</v>
      </c>
      <c r="M5653" s="9">
        <v>45265.0</v>
      </c>
      <c r="N5653" s="9">
        <v>45265.0</v>
      </c>
      <c r="O5653" s="1"/>
      <c r="P5653" s="1">
        <v>8.33</v>
      </c>
      <c r="Q5653" s="1">
        <v>300000.0</v>
      </c>
      <c r="R5653" s="1">
        <v>300000.0</v>
      </c>
      <c r="S5653" s="10">
        <f t="shared" si="1361"/>
        <v>45355</v>
      </c>
      <c r="V5653" s="5">
        <f t="shared" si="1292"/>
        <v>24990</v>
      </c>
      <c r="W5653" s="11">
        <f t="shared" si="1352"/>
        <v>29488.2</v>
      </c>
      <c r="X5653" s="1"/>
      <c r="Y5653" s="1"/>
      <c r="Z5653" s="5">
        <f t="shared" si="1154"/>
        <v>18742.5</v>
      </c>
      <c r="AA5653" s="1"/>
      <c r="AB5653" s="1"/>
      <c r="AC5653" s="1" t="str">
        <f t="shared" si="1362"/>
        <v>C</v>
      </c>
      <c r="AD5653" s="12" t="s">
        <v>47</v>
      </c>
      <c r="AE5653" s="12" t="s">
        <v>47</v>
      </c>
      <c r="AF5653" s="12" t="s">
        <v>47</v>
      </c>
      <c r="AG5653" s="12"/>
      <c r="AH5653" s="12"/>
      <c r="AI5653" s="12"/>
    </row>
    <row r="5654">
      <c r="A5654" s="1" t="s">
        <v>7653</v>
      </c>
      <c r="B5654" s="13"/>
      <c r="C5654" s="1" t="s">
        <v>36</v>
      </c>
      <c r="D5654" s="1" t="s">
        <v>76</v>
      </c>
      <c r="E5654" s="1" t="s">
        <v>38</v>
      </c>
      <c r="F5654" s="1" t="s">
        <v>51</v>
      </c>
      <c r="G5654" s="1" t="s">
        <v>40</v>
      </c>
      <c r="H5654" s="1" t="s">
        <v>41</v>
      </c>
      <c r="I5654" s="1" t="s">
        <v>42</v>
      </c>
      <c r="J5654" s="1"/>
      <c r="K5654" s="1" t="s">
        <v>7654</v>
      </c>
      <c r="L5654" s="1" t="s">
        <v>53</v>
      </c>
      <c r="M5654" s="9">
        <v>44771.0</v>
      </c>
      <c r="N5654" s="9">
        <v>45007.0</v>
      </c>
      <c r="O5654" s="1"/>
      <c r="P5654" s="1">
        <v>8.33</v>
      </c>
      <c r="Q5654" s="1">
        <v>800000.0</v>
      </c>
      <c r="R5654" s="1">
        <v>870000.0</v>
      </c>
      <c r="S5654" s="9">
        <v>45006.0</v>
      </c>
      <c r="T5654" s="9">
        <v>45007.0</v>
      </c>
      <c r="U5654" s="1" t="s">
        <v>7655</v>
      </c>
      <c r="V5654" s="5">
        <f t="shared" si="1292"/>
        <v>72471</v>
      </c>
      <c r="W5654" s="11">
        <f t="shared" si="1352"/>
        <v>85515.78</v>
      </c>
      <c r="X5654" s="9">
        <v>45036.0</v>
      </c>
      <c r="Y5654" s="5">
        <f>W5654-(V5654*2%)</f>
        <v>84066.36</v>
      </c>
      <c r="Z5654" s="5">
        <f t="shared" si="1154"/>
        <v>54353.25</v>
      </c>
      <c r="AA5654" s="9">
        <v>45040.0</v>
      </c>
      <c r="AB5654" s="1" t="s">
        <v>7655</v>
      </c>
      <c r="AC5654" s="1" t="s">
        <v>55</v>
      </c>
      <c r="AD5654" s="12" t="s">
        <v>46</v>
      </c>
      <c r="AE5654" s="12" t="s">
        <v>46</v>
      </c>
      <c r="AF5654" s="12" t="s">
        <v>46</v>
      </c>
      <c r="AG5654" s="12" t="s">
        <v>46</v>
      </c>
      <c r="AH5654" s="12" t="s">
        <v>47</v>
      </c>
      <c r="AI5654" s="12" t="s">
        <v>47</v>
      </c>
    </row>
    <row r="5655">
      <c r="A5655" s="1" t="s">
        <v>7653</v>
      </c>
      <c r="B5655" s="13"/>
      <c r="C5655" s="1" t="s">
        <v>36</v>
      </c>
      <c r="D5655" s="1" t="s">
        <v>76</v>
      </c>
      <c r="E5655" s="1" t="s">
        <v>38</v>
      </c>
      <c r="F5655" s="1" t="s">
        <v>653</v>
      </c>
      <c r="G5655" s="1" t="s">
        <v>40</v>
      </c>
      <c r="H5655" s="1" t="s">
        <v>41</v>
      </c>
      <c r="I5655" s="1" t="s">
        <v>42</v>
      </c>
      <c r="J5655" s="1"/>
      <c r="K5655" s="1" t="s">
        <v>7654</v>
      </c>
      <c r="L5655" s="1" t="s">
        <v>53</v>
      </c>
      <c r="M5655" s="9">
        <v>44771.0</v>
      </c>
      <c r="N5655" s="9">
        <v>45239.0</v>
      </c>
      <c r="O5655" s="1"/>
      <c r="P5655" s="1">
        <v>8.33</v>
      </c>
      <c r="Q5655" s="1">
        <v>100000.0</v>
      </c>
      <c r="R5655" s="1">
        <v>318000.0</v>
      </c>
      <c r="S5655" s="9">
        <v>45239.0</v>
      </c>
      <c r="T5655" s="14">
        <v>45260.0</v>
      </c>
      <c r="U5655" s="1" t="s">
        <v>7656</v>
      </c>
      <c r="V5655" s="5">
        <f t="shared" si="1292"/>
        <v>26489.4</v>
      </c>
      <c r="W5655" s="11">
        <f t="shared" si="1352"/>
        <v>31257.492</v>
      </c>
      <c r="X5655" s="9">
        <v>45269.0</v>
      </c>
      <c r="Y5655" s="5">
        <f>W5655-(V5655*10%)</f>
        <v>28608.552</v>
      </c>
      <c r="Z5655" s="5">
        <f t="shared" si="1154"/>
        <v>19867.05</v>
      </c>
      <c r="AA5655" s="14">
        <v>45273.0</v>
      </c>
      <c r="AB5655" s="1" t="s">
        <v>7656</v>
      </c>
      <c r="AC5655" s="1" t="s">
        <v>55</v>
      </c>
      <c r="AD5655" s="12" t="s">
        <v>46</v>
      </c>
      <c r="AE5655" s="12" t="s">
        <v>47</v>
      </c>
      <c r="AF5655" s="12" t="s">
        <v>47</v>
      </c>
      <c r="AG5655" s="12" t="s">
        <v>47</v>
      </c>
      <c r="AH5655" s="12" t="s">
        <v>47</v>
      </c>
      <c r="AI5655" s="12" t="s">
        <v>47</v>
      </c>
    </row>
    <row r="5656">
      <c r="A5656" s="1" t="s">
        <v>7653</v>
      </c>
      <c r="B5656" s="13"/>
      <c r="C5656" s="1" t="s">
        <v>36</v>
      </c>
      <c r="D5656" s="1" t="s">
        <v>76</v>
      </c>
      <c r="E5656" s="1" t="s">
        <v>38</v>
      </c>
      <c r="F5656" s="1" t="s">
        <v>653</v>
      </c>
      <c r="G5656" s="1" t="s">
        <v>40</v>
      </c>
      <c r="H5656" s="1" t="s">
        <v>41</v>
      </c>
      <c r="I5656" s="1" t="s">
        <v>42</v>
      </c>
      <c r="J5656" s="1"/>
      <c r="K5656" s="1" t="s">
        <v>7654</v>
      </c>
      <c r="L5656" s="1" t="s">
        <v>53</v>
      </c>
      <c r="M5656" s="9">
        <v>44771.0</v>
      </c>
      <c r="N5656" s="9">
        <v>45239.0</v>
      </c>
      <c r="O5656" s="1"/>
      <c r="P5656" s="1">
        <v>8.33</v>
      </c>
      <c r="Q5656" s="1">
        <v>100000.0</v>
      </c>
      <c r="R5656" s="1">
        <v>300000.0</v>
      </c>
      <c r="S5656" s="10">
        <f>N5656+90</f>
        <v>45329</v>
      </c>
      <c r="V5656" s="5">
        <f t="shared" si="1292"/>
        <v>24990</v>
      </c>
      <c r="W5656" s="11">
        <f t="shared" si="1352"/>
        <v>29488.2</v>
      </c>
      <c r="X5656" s="1"/>
      <c r="Y5656" s="1"/>
      <c r="Z5656" s="5">
        <f t="shared" si="1154"/>
        <v>18742.5</v>
      </c>
      <c r="AB5656" s="1"/>
      <c r="AC5656" s="1" t="str">
        <f t="shared" ref="AC5656:AC5657" si="1363">IF(T5656="","C","O")</f>
        <v>C</v>
      </c>
      <c r="AD5656" s="12" t="s">
        <v>46</v>
      </c>
      <c r="AE5656" s="12" t="s">
        <v>47</v>
      </c>
      <c r="AF5656" s="12" t="s">
        <v>47</v>
      </c>
      <c r="AG5656" s="12"/>
      <c r="AH5656" s="12"/>
      <c r="AI5656" s="12"/>
    </row>
    <row r="5657">
      <c r="A5657" s="1" t="s">
        <v>7653</v>
      </c>
      <c r="B5657" s="13"/>
      <c r="C5657" s="1" t="s">
        <v>36</v>
      </c>
      <c r="D5657" s="1" t="s">
        <v>76</v>
      </c>
      <c r="E5657" s="1" t="s">
        <v>38</v>
      </c>
      <c r="F5657" s="1" t="s">
        <v>4241</v>
      </c>
      <c r="G5657" s="1" t="s">
        <v>40</v>
      </c>
      <c r="H5657" s="1" t="s">
        <v>41</v>
      </c>
      <c r="I5657" s="1" t="s">
        <v>42</v>
      </c>
      <c r="J5657" s="1"/>
      <c r="K5657" s="1" t="s">
        <v>7654</v>
      </c>
      <c r="L5657" s="1" t="s">
        <v>53</v>
      </c>
      <c r="M5657" s="9">
        <v>44771.0</v>
      </c>
      <c r="N5657" s="9">
        <v>44771.0</v>
      </c>
      <c r="O5657" s="1"/>
      <c r="P5657" s="1">
        <v>8.33</v>
      </c>
      <c r="Q5657" s="1">
        <v>500000.0</v>
      </c>
      <c r="R5657" s="1">
        <v>300000.0</v>
      </c>
      <c r="S5657" s="10">
        <f t="shared" ref="S5657:S5658" si="1364">N5657+30</f>
        <v>44801</v>
      </c>
      <c r="V5657" s="5">
        <f t="shared" si="1292"/>
        <v>24990</v>
      </c>
      <c r="W5657" s="11">
        <f t="shared" si="1352"/>
        <v>29488.2</v>
      </c>
      <c r="Z5657" s="5">
        <f t="shared" si="1154"/>
        <v>18742.5</v>
      </c>
      <c r="AB5657" s="1"/>
      <c r="AC5657" s="1" t="str">
        <f t="shared" si="1363"/>
        <v>C</v>
      </c>
      <c r="AD5657" s="12" t="s">
        <v>46</v>
      </c>
      <c r="AE5657" s="12" t="s">
        <v>46</v>
      </c>
      <c r="AF5657" s="12" t="s">
        <v>46</v>
      </c>
      <c r="AG5657" s="12"/>
      <c r="AH5657" s="12"/>
      <c r="AI5657" s="12"/>
    </row>
    <row r="5658">
      <c r="A5658" s="1" t="s">
        <v>7653</v>
      </c>
      <c r="B5658" s="13"/>
      <c r="C5658" s="1" t="s">
        <v>36</v>
      </c>
      <c r="D5658" s="1" t="s">
        <v>76</v>
      </c>
      <c r="E5658" s="1" t="s">
        <v>38</v>
      </c>
      <c r="F5658" s="1" t="s">
        <v>4241</v>
      </c>
      <c r="G5658" s="1" t="s">
        <v>40</v>
      </c>
      <c r="H5658" s="1" t="s">
        <v>41</v>
      </c>
      <c r="I5658" s="1" t="s">
        <v>42</v>
      </c>
      <c r="J5658" s="1"/>
      <c r="K5658" s="1" t="s">
        <v>7654</v>
      </c>
      <c r="L5658" s="1" t="s">
        <v>53</v>
      </c>
      <c r="M5658" s="9">
        <v>44771.0</v>
      </c>
      <c r="N5658" s="9">
        <v>44771.0</v>
      </c>
      <c r="O5658" s="1"/>
      <c r="P5658" s="1">
        <v>8.33</v>
      </c>
      <c r="Q5658" s="1">
        <v>500000.0</v>
      </c>
      <c r="R5658" s="1">
        <v>300000.0</v>
      </c>
      <c r="S5658" s="10">
        <f t="shared" si="1364"/>
        <v>44801</v>
      </c>
      <c r="V5658" s="5">
        <f t="shared" si="1292"/>
        <v>24990</v>
      </c>
      <c r="W5658" s="11">
        <f t="shared" si="1352"/>
        <v>29488.2</v>
      </c>
      <c r="Z5658" s="5">
        <f t="shared" si="1154"/>
        <v>18742.5</v>
      </c>
      <c r="AB5658" s="1"/>
      <c r="AC5658" s="1" t="s">
        <v>45</v>
      </c>
      <c r="AD5658" s="12" t="s">
        <v>46</v>
      </c>
      <c r="AE5658" s="12" t="s">
        <v>46</v>
      </c>
      <c r="AF5658" s="12" t="s">
        <v>46</v>
      </c>
      <c r="AG5658" s="12"/>
      <c r="AH5658" s="12"/>
      <c r="AI5658" s="12"/>
    </row>
    <row r="5659">
      <c r="A5659" s="1" t="s">
        <v>7657</v>
      </c>
      <c r="B5659" s="13"/>
      <c r="C5659" s="1" t="s">
        <v>36</v>
      </c>
      <c r="D5659" s="1" t="s">
        <v>96</v>
      </c>
      <c r="E5659" s="1" t="s">
        <v>212</v>
      </c>
      <c r="F5659" s="1" t="s">
        <v>889</v>
      </c>
      <c r="G5659" s="1" t="s">
        <v>40</v>
      </c>
      <c r="H5659" s="1" t="s">
        <v>41</v>
      </c>
      <c r="I5659" s="1" t="s">
        <v>7658</v>
      </c>
      <c r="J5659" s="1"/>
      <c r="K5659" s="1" t="s">
        <v>7659</v>
      </c>
      <c r="L5659" s="1" t="s">
        <v>53</v>
      </c>
      <c r="M5659" s="9">
        <v>45086.0</v>
      </c>
      <c r="N5659" s="14">
        <v>45209.0</v>
      </c>
      <c r="O5659" s="1"/>
      <c r="P5659" s="1">
        <v>8.33</v>
      </c>
      <c r="Q5659" s="1">
        <v>500000.0</v>
      </c>
      <c r="R5659" s="1">
        <v>300000.0</v>
      </c>
      <c r="S5659" s="15">
        <f t="shared" ref="S5659:S5660" si="1365">N5659+90</f>
        <v>45299</v>
      </c>
      <c r="V5659" s="5">
        <f t="shared" si="1292"/>
        <v>24990</v>
      </c>
      <c r="W5659" s="11">
        <f t="shared" si="1352"/>
        <v>29488.2</v>
      </c>
      <c r="Z5659" s="5">
        <f t="shared" si="1154"/>
        <v>18742.5</v>
      </c>
      <c r="AB5659" s="1"/>
      <c r="AC5659" s="1" t="s">
        <v>45</v>
      </c>
      <c r="AD5659" s="12" t="s">
        <v>47</v>
      </c>
      <c r="AE5659" s="12" t="s">
        <v>47</v>
      </c>
      <c r="AF5659" s="12" t="s">
        <v>47</v>
      </c>
      <c r="AG5659" s="12"/>
      <c r="AH5659" s="12"/>
      <c r="AI5659" s="12"/>
    </row>
    <row r="5660">
      <c r="A5660" s="1" t="s">
        <v>7660</v>
      </c>
      <c r="B5660" s="13"/>
      <c r="C5660" s="1" t="s">
        <v>36</v>
      </c>
      <c r="D5660" s="1" t="s">
        <v>96</v>
      </c>
      <c r="E5660" s="1" t="s">
        <v>77</v>
      </c>
      <c r="F5660" s="1" t="s">
        <v>490</v>
      </c>
      <c r="G5660" s="1" t="s">
        <v>865</v>
      </c>
      <c r="H5660" s="1" t="s">
        <v>866</v>
      </c>
      <c r="I5660" s="1" t="s">
        <v>42</v>
      </c>
      <c r="J5660" s="1"/>
      <c r="K5660" s="1" t="s">
        <v>7661</v>
      </c>
      <c r="L5660" s="1" t="s">
        <v>143</v>
      </c>
      <c r="M5660" s="9">
        <v>45046.0</v>
      </c>
      <c r="N5660" s="9">
        <v>45048.0</v>
      </c>
      <c r="O5660" s="1"/>
      <c r="P5660" s="1">
        <v>8.33</v>
      </c>
      <c r="Q5660" s="1">
        <v>500000.0</v>
      </c>
      <c r="R5660" s="1">
        <v>300000.0</v>
      </c>
      <c r="S5660" s="10">
        <f t="shared" si="1365"/>
        <v>45138</v>
      </c>
      <c r="V5660" s="5">
        <f t="shared" si="1292"/>
        <v>24990</v>
      </c>
      <c r="W5660" s="11">
        <f t="shared" si="1352"/>
        <v>29488.2</v>
      </c>
      <c r="Z5660" s="5">
        <f t="shared" si="1154"/>
        <v>18742.5</v>
      </c>
      <c r="AB5660" s="1"/>
      <c r="AC5660" s="1" t="s">
        <v>45</v>
      </c>
      <c r="AD5660" s="12" t="s">
        <v>47</v>
      </c>
      <c r="AE5660" s="12" t="s">
        <v>47</v>
      </c>
      <c r="AF5660" s="12" t="s">
        <v>47</v>
      </c>
      <c r="AG5660" s="12"/>
      <c r="AH5660" s="12"/>
      <c r="AI5660" s="12"/>
    </row>
    <row r="5661">
      <c r="A5661" s="1" t="s">
        <v>7662</v>
      </c>
      <c r="B5661" s="13"/>
      <c r="C5661" s="1" t="s">
        <v>95</v>
      </c>
      <c r="D5661" s="1" t="s">
        <v>50</v>
      </c>
      <c r="E5661" s="1" t="s">
        <v>38</v>
      </c>
      <c r="F5661" s="1" t="s">
        <v>1546</v>
      </c>
      <c r="G5661" s="1" t="s">
        <v>196</v>
      </c>
      <c r="H5661" s="1" t="s">
        <v>197</v>
      </c>
      <c r="I5661" s="1" t="s">
        <v>42</v>
      </c>
      <c r="J5661" s="1"/>
      <c r="K5661" s="1" t="s">
        <v>7663</v>
      </c>
      <c r="L5661" s="1" t="s">
        <v>53</v>
      </c>
      <c r="M5661" s="9">
        <v>44964.0</v>
      </c>
      <c r="N5661" s="9">
        <v>45109.0</v>
      </c>
      <c r="O5661" s="9">
        <v>45020.0</v>
      </c>
      <c r="P5661" s="1">
        <v>8.33</v>
      </c>
      <c r="Q5661" s="1">
        <v>500000.0</v>
      </c>
      <c r="R5661" s="1">
        <v>492000.0</v>
      </c>
      <c r="S5661" s="9">
        <v>45027.0</v>
      </c>
      <c r="T5661" s="9">
        <v>45029.0</v>
      </c>
      <c r="U5661" s="1" t="s">
        <v>7664</v>
      </c>
      <c r="V5661" s="5">
        <f t="shared" si="1292"/>
        <v>40983.6</v>
      </c>
      <c r="W5661" s="11">
        <f t="shared" si="1352"/>
        <v>48360.648</v>
      </c>
      <c r="X5661" s="9">
        <v>45069.0</v>
      </c>
      <c r="Y5661" s="5">
        <f t="shared" ref="Y5661:Y5663" si="1366">W5661-(V5661*10%)</f>
        <v>44262.288</v>
      </c>
      <c r="Z5661" s="5">
        <f t="shared" si="1154"/>
        <v>30737.7</v>
      </c>
      <c r="AA5661" s="9">
        <v>45077.0</v>
      </c>
      <c r="AB5661" s="1" t="s">
        <v>1327</v>
      </c>
      <c r="AC5661" s="1" t="s">
        <v>55</v>
      </c>
      <c r="AD5661" s="12" t="s">
        <v>46</v>
      </c>
      <c r="AE5661" s="12" t="s">
        <v>47</v>
      </c>
      <c r="AF5661" s="12" t="s">
        <v>47</v>
      </c>
      <c r="AG5661" s="12" t="s">
        <v>47</v>
      </c>
      <c r="AH5661" s="12" t="s">
        <v>47</v>
      </c>
      <c r="AI5661" s="12" t="s">
        <v>47</v>
      </c>
    </row>
    <row r="5662">
      <c r="A5662" s="1" t="s">
        <v>7662</v>
      </c>
      <c r="B5662" s="13"/>
      <c r="C5662" s="1" t="s">
        <v>95</v>
      </c>
      <c r="D5662" s="1" t="s">
        <v>50</v>
      </c>
      <c r="E5662" s="1" t="s">
        <v>38</v>
      </c>
      <c r="F5662" s="1" t="s">
        <v>1546</v>
      </c>
      <c r="G5662" s="1" t="s">
        <v>196</v>
      </c>
      <c r="H5662" s="1" t="s">
        <v>197</v>
      </c>
      <c r="I5662" s="1" t="s">
        <v>42</v>
      </c>
      <c r="J5662" s="1"/>
      <c r="K5662" s="1" t="s">
        <v>7663</v>
      </c>
      <c r="L5662" s="1" t="s">
        <v>53</v>
      </c>
      <c r="M5662" s="9">
        <v>44964.0</v>
      </c>
      <c r="N5662" s="9">
        <v>45109.0</v>
      </c>
      <c r="O5662" s="9">
        <v>45020.0</v>
      </c>
      <c r="P5662" s="1">
        <v>8.33</v>
      </c>
      <c r="Q5662" s="1">
        <v>500000.0</v>
      </c>
      <c r="R5662" s="1">
        <v>1500000.0</v>
      </c>
      <c r="S5662" s="9">
        <v>45019.0</v>
      </c>
      <c r="T5662" s="9">
        <v>45033.0</v>
      </c>
      <c r="U5662" s="1" t="s">
        <v>7665</v>
      </c>
      <c r="V5662" s="5">
        <f t="shared" si="1292"/>
        <v>124950</v>
      </c>
      <c r="W5662" s="11">
        <f t="shared" si="1352"/>
        <v>147441</v>
      </c>
      <c r="X5662" s="9">
        <v>45069.0</v>
      </c>
      <c r="Y5662" s="5">
        <f t="shared" si="1366"/>
        <v>134946</v>
      </c>
      <c r="Z5662" s="5">
        <f t="shared" si="1154"/>
        <v>93712.5</v>
      </c>
      <c r="AA5662" s="9">
        <v>45077.0</v>
      </c>
      <c r="AB5662" s="1" t="s">
        <v>7666</v>
      </c>
      <c r="AC5662" s="1" t="s">
        <v>55</v>
      </c>
      <c r="AD5662" s="12" t="s">
        <v>46</v>
      </c>
      <c r="AE5662" s="12" t="s">
        <v>47</v>
      </c>
      <c r="AF5662" s="12" t="s">
        <v>47</v>
      </c>
      <c r="AG5662" s="12" t="s">
        <v>47</v>
      </c>
      <c r="AH5662" s="12" t="s">
        <v>47</v>
      </c>
      <c r="AI5662" s="12" t="s">
        <v>47</v>
      </c>
    </row>
    <row r="5663">
      <c r="A5663" s="1" t="s">
        <v>7662</v>
      </c>
      <c r="B5663" s="13"/>
      <c r="C5663" s="1" t="s">
        <v>95</v>
      </c>
      <c r="D5663" s="1" t="s">
        <v>50</v>
      </c>
      <c r="E5663" s="1" t="s">
        <v>38</v>
      </c>
      <c r="F5663" s="1" t="s">
        <v>1546</v>
      </c>
      <c r="G5663" s="1" t="s">
        <v>196</v>
      </c>
      <c r="H5663" s="1" t="s">
        <v>197</v>
      </c>
      <c r="I5663" s="1" t="s">
        <v>42</v>
      </c>
      <c r="J5663" s="1"/>
      <c r="K5663" s="1" t="s">
        <v>7663</v>
      </c>
      <c r="L5663" s="1" t="s">
        <v>53</v>
      </c>
      <c r="M5663" s="9">
        <v>44964.0</v>
      </c>
      <c r="N5663" s="9">
        <v>45109.0</v>
      </c>
      <c r="O5663" s="9">
        <v>45020.0</v>
      </c>
      <c r="P5663" s="1">
        <v>8.33</v>
      </c>
      <c r="Q5663" s="1">
        <v>500000.0</v>
      </c>
      <c r="R5663" s="1">
        <v>420000.0</v>
      </c>
      <c r="S5663" s="9">
        <v>45000.0</v>
      </c>
      <c r="T5663" s="9">
        <v>45034.0</v>
      </c>
      <c r="U5663" s="1" t="s">
        <v>7667</v>
      </c>
      <c r="V5663" s="5">
        <f t="shared" si="1292"/>
        <v>34986</v>
      </c>
      <c r="W5663" s="11">
        <f t="shared" si="1352"/>
        <v>41283.48</v>
      </c>
      <c r="X5663" s="9">
        <v>45043.0</v>
      </c>
      <c r="Y5663" s="5">
        <f t="shared" si="1366"/>
        <v>37784.88</v>
      </c>
      <c r="Z5663" s="5">
        <f t="shared" si="1154"/>
        <v>26239.5</v>
      </c>
      <c r="AA5663" s="9">
        <v>45049.0</v>
      </c>
      <c r="AB5663" s="1" t="s">
        <v>7668</v>
      </c>
      <c r="AC5663" s="1" t="s">
        <v>55</v>
      </c>
      <c r="AD5663" s="12" t="s">
        <v>46</v>
      </c>
      <c r="AE5663" s="12" t="s">
        <v>47</v>
      </c>
      <c r="AF5663" s="12" t="s">
        <v>46</v>
      </c>
      <c r="AG5663" s="12" t="s">
        <v>47</v>
      </c>
      <c r="AH5663" s="12" t="s">
        <v>47</v>
      </c>
      <c r="AI5663" s="12" t="s">
        <v>47</v>
      </c>
    </row>
    <row r="5664">
      <c r="A5664" s="1" t="s">
        <v>7662</v>
      </c>
      <c r="B5664" s="13"/>
      <c r="C5664" s="1" t="s">
        <v>95</v>
      </c>
      <c r="D5664" s="1" t="s">
        <v>50</v>
      </c>
      <c r="E5664" s="1" t="s">
        <v>38</v>
      </c>
      <c r="F5664" s="1" t="s">
        <v>1546</v>
      </c>
      <c r="G5664" s="1" t="s">
        <v>196</v>
      </c>
      <c r="H5664" s="1" t="s">
        <v>197</v>
      </c>
      <c r="I5664" s="1" t="s">
        <v>42</v>
      </c>
      <c r="J5664" s="1"/>
      <c r="K5664" s="1" t="s">
        <v>7663</v>
      </c>
      <c r="L5664" s="1" t="s">
        <v>53</v>
      </c>
      <c r="M5664" s="9">
        <v>44964.0</v>
      </c>
      <c r="N5664" s="9">
        <v>45109.0</v>
      </c>
      <c r="O5664" s="9">
        <v>45020.0</v>
      </c>
      <c r="P5664" s="1">
        <v>8.33</v>
      </c>
      <c r="Q5664" s="1">
        <v>500000.0</v>
      </c>
      <c r="R5664" s="1">
        <v>420000.0</v>
      </c>
      <c r="S5664" s="9">
        <v>45013.0</v>
      </c>
      <c r="T5664" s="9">
        <v>45034.0</v>
      </c>
      <c r="U5664" s="1" t="s">
        <v>7669</v>
      </c>
      <c r="V5664" s="5">
        <f t="shared" si="1292"/>
        <v>34986</v>
      </c>
      <c r="W5664" s="11">
        <f t="shared" si="1352"/>
        <v>41283.48</v>
      </c>
      <c r="X5664" s="9"/>
      <c r="Z5664" s="5">
        <f t="shared" si="1154"/>
        <v>26239.5</v>
      </c>
      <c r="AC5664" s="1" t="s">
        <v>162</v>
      </c>
      <c r="AD5664" s="12" t="s">
        <v>46</v>
      </c>
      <c r="AE5664" s="12" t="s">
        <v>47</v>
      </c>
      <c r="AF5664" s="12" t="s">
        <v>46</v>
      </c>
      <c r="AG5664" s="12" t="s">
        <v>47</v>
      </c>
      <c r="AH5664" s="12"/>
      <c r="AI5664" s="12"/>
    </row>
    <row r="5665">
      <c r="A5665" s="1" t="s">
        <v>7662</v>
      </c>
      <c r="B5665" s="13"/>
      <c r="C5665" s="1" t="s">
        <v>95</v>
      </c>
      <c r="D5665" s="1" t="s">
        <v>50</v>
      </c>
      <c r="E5665" s="1" t="s">
        <v>38</v>
      </c>
      <c r="F5665" s="1" t="s">
        <v>1546</v>
      </c>
      <c r="G5665" s="1" t="s">
        <v>196</v>
      </c>
      <c r="H5665" s="1" t="s">
        <v>197</v>
      </c>
      <c r="I5665" s="1" t="s">
        <v>42</v>
      </c>
      <c r="J5665" s="1"/>
      <c r="K5665" s="1" t="s">
        <v>7663</v>
      </c>
      <c r="L5665" s="1" t="s">
        <v>53</v>
      </c>
      <c r="M5665" s="9">
        <v>44964.0</v>
      </c>
      <c r="N5665" s="9">
        <v>45109.0</v>
      </c>
      <c r="O5665" s="9">
        <v>45020.0</v>
      </c>
      <c r="P5665" s="1">
        <v>8.33</v>
      </c>
      <c r="Q5665" s="1">
        <v>500000.0</v>
      </c>
      <c r="R5665" s="1">
        <v>264000.0</v>
      </c>
      <c r="S5665" s="9">
        <v>45075.0</v>
      </c>
      <c r="T5665" s="9">
        <v>45119.0</v>
      </c>
      <c r="U5665" s="1" t="s">
        <v>7670</v>
      </c>
      <c r="V5665" s="5">
        <f t="shared" si="1292"/>
        <v>21991.2</v>
      </c>
      <c r="W5665" s="11">
        <f t="shared" si="1352"/>
        <v>25949.616</v>
      </c>
      <c r="X5665" s="9">
        <v>45126.0</v>
      </c>
      <c r="Y5665" s="5">
        <f t="shared" ref="Y5665:Y5666" si="1367">W5665-(V5665*10%)</f>
        <v>23750.496</v>
      </c>
      <c r="Z5665" s="5">
        <f t="shared" si="1154"/>
        <v>16493.4</v>
      </c>
      <c r="AA5665" s="9">
        <v>45127.0</v>
      </c>
      <c r="AB5665" s="1" t="s">
        <v>7671</v>
      </c>
      <c r="AC5665" s="1" t="s">
        <v>55</v>
      </c>
      <c r="AD5665" s="12" t="s">
        <v>46</v>
      </c>
      <c r="AE5665" s="12" t="s">
        <v>47</v>
      </c>
      <c r="AF5665" s="12" t="s">
        <v>47</v>
      </c>
      <c r="AG5665" s="12" t="s">
        <v>47</v>
      </c>
      <c r="AH5665" s="12" t="s">
        <v>47</v>
      </c>
      <c r="AI5665" s="12" t="s">
        <v>47</v>
      </c>
    </row>
    <row r="5666">
      <c r="A5666" s="1" t="s">
        <v>7672</v>
      </c>
      <c r="B5666" s="13"/>
      <c r="C5666" s="1" t="s">
        <v>36</v>
      </c>
      <c r="D5666" s="1" t="s">
        <v>96</v>
      </c>
      <c r="E5666" s="1" t="s">
        <v>212</v>
      </c>
      <c r="F5666" s="1" t="s">
        <v>483</v>
      </c>
      <c r="G5666" s="1" t="s">
        <v>40</v>
      </c>
      <c r="H5666" s="1" t="s">
        <v>41</v>
      </c>
      <c r="I5666" s="1" t="s">
        <v>42</v>
      </c>
      <c r="J5666" s="1"/>
      <c r="K5666" s="1" t="s">
        <v>7673</v>
      </c>
      <c r="L5666" s="1" t="s">
        <v>53</v>
      </c>
      <c r="M5666" s="9">
        <v>44652.0</v>
      </c>
      <c r="N5666" s="9">
        <v>45045.0</v>
      </c>
      <c r="O5666" s="1"/>
      <c r="P5666" s="1">
        <v>8.33</v>
      </c>
      <c r="Q5666" s="1">
        <v>750000.0</v>
      </c>
      <c r="R5666" s="1">
        <v>780000.0</v>
      </c>
      <c r="S5666" s="9">
        <v>45034.0</v>
      </c>
      <c r="T5666" s="9">
        <v>45045.0</v>
      </c>
      <c r="U5666" s="1" t="s">
        <v>7674</v>
      </c>
      <c r="V5666" s="5">
        <f t="shared" si="1292"/>
        <v>64974</v>
      </c>
      <c r="W5666" s="11">
        <f t="shared" si="1352"/>
        <v>76669.32</v>
      </c>
      <c r="X5666" s="9">
        <v>45064.0</v>
      </c>
      <c r="Y5666" s="5">
        <f t="shared" si="1367"/>
        <v>70171.92</v>
      </c>
      <c r="Z5666" s="5">
        <f t="shared" si="1154"/>
        <v>48730.5</v>
      </c>
      <c r="AA5666" s="9">
        <v>45085.0</v>
      </c>
      <c r="AB5666" s="1" t="s">
        <v>2575</v>
      </c>
      <c r="AC5666" s="1" t="s">
        <v>55</v>
      </c>
      <c r="AD5666" s="12" t="s">
        <v>46</v>
      </c>
      <c r="AE5666" s="12" t="s">
        <v>47</v>
      </c>
      <c r="AF5666" s="12" t="s">
        <v>47</v>
      </c>
      <c r="AG5666" s="12" t="s">
        <v>47</v>
      </c>
      <c r="AH5666" s="12" t="s">
        <v>47</v>
      </c>
      <c r="AI5666" s="12" t="s">
        <v>47</v>
      </c>
    </row>
    <row r="5667">
      <c r="A5667" s="1" t="s">
        <v>7675</v>
      </c>
      <c r="B5667" s="13"/>
      <c r="C5667" s="1" t="s">
        <v>36</v>
      </c>
      <c r="D5667" s="1" t="s">
        <v>96</v>
      </c>
      <c r="E5667" s="1" t="s">
        <v>77</v>
      </c>
      <c r="F5667" s="1" t="s">
        <v>921</v>
      </c>
      <c r="G5667" s="1" t="s">
        <v>40</v>
      </c>
      <c r="H5667" s="1" t="s">
        <v>41</v>
      </c>
      <c r="I5667" s="1" t="s">
        <v>42</v>
      </c>
      <c r="J5667" s="1"/>
      <c r="K5667" s="1" t="s">
        <v>7676</v>
      </c>
      <c r="L5667" s="1" t="s">
        <v>150</v>
      </c>
      <c r="M5667" s="9">
        <v>44963.0</v>
      </c>
      <c r="N5667" s="14">
        <v>45214.0</v>
      </c>
      <c r="O5667" s="1"/>
      <c r="P5667" s="1">
        <v>8.33</v>
      </c>
      <c r="Q5667" s="1">
        <v>500000.0</v>
      </c>
      <c r="R5667" s="1">
        <v>300000.0</v>
      </c>
      <c r="S5667" s="15">
        <f>N5667+90</f>
        <v>45304</v>
      </c>
      <c r="V5667" s="5">
        <f t="shared" si="1292"/>
        <v>24990</v>
      </c>
      <c r="W5667" s="11">
        <f t="shared" si="1352"/>
        <v>29488.2</v>
      </c>
      <c r="Z5667" s="5">
        <f t="shared" si="1154"/>
        <v>18742.5</v>
      </c>
      <c r="AB5667" s="1"/>
      <c r="AC5667" s="1" t="s">
        <v>45</v>
      </c>
      <c r="AD5667" s="12" t="s">
        <v>46</v>
      </c>
      <c r="AE5667" s="12" t="s">
        <v>47</v>
      </c>
      <c r="AF5667" s="12" t="s">
        <v>47</v>
      </c>
      <c r="AG5667" s="12"/>
      <c r="AH5667" s="12"/>
      <c r="AI5667" s="12"/>
    </row>
    <row r="5668">
      <c r="A5668" s="1" t="s">
        <v>7677</v>
      </c>
      <c r="B5668" s="13"/>
      <c r="C5668" s="1" t="s">
        <v>36</v>
      </c>
      <c r="D5668" s="1" t="s">
        <v>102</v>
      </c>
      <c r="E5668" s="1" t="s">
        <v>38</v>
      </c>
      <c r="F5668" s="1" t="s">
        <v>1463</v>
      </c>
      <c r="G5668" s="1" t="s">
        <v>360</v>
      </c>
      <c r="H5668" s="1" t="s">
        <v>450</v>
      </c>
      <c r="I5668" s="1" t="s">
        <v>42</v>
      </c>
      <c r="J5668" s="1"/>
      <c r="K5668" s="1" t="s">
        <v>7678</v>
      </c>
      <c r="L5668" s="1" t="s">
        <v>88</v>
      </c>
      <c r="M5668" s="9">
        <v>44961.0</v>
      </c>
      <c r="N5668" s="9">
        <v>45018.0</v>
      </c>
      <c r="O5668" s="1"/>
      <c r="P5668" s="1">
        <v>8.33</v>
      </c>
      <c r="Q5668" s="1">
        <v>500000.0</v>
      </c>
      <c r="R5668" s="1">
        <v>342835.0</v>
      </c>
      <c r="S5668" s="9">
        <v>45342.0</v>
      </c>
      <c r="T5668" s="9">
        <v>45338.0</v>
      </c>
      <c r="U5668" s="1" t="s">
        <v>7679</v>
      </c>
      <c r="V5668" s="5">
        <f t="shared" si="1292"/>
        <v>28558.1555</v>
      </c>
      <c r="W5668" s="11">
        <f t="shared" si="1352"/>
        <v>33698.62349</v>
      </c>
      <c r="X5668" s="9">
        <v>45366.0</v>
      </c>
      <c r="Y5668" s="5">
        <f t="shared" ref="Y5668:Y5670" si="1368">W5668-(V5668*10%)</f>
        <v>30842.80794</v>
      </c>
      <c r="Z5668" s="5">
        <f t="shared" si="1154"/>
        <v>21418.61663</v>
      </c>
      <c r="AA5668" s="9">
        <v>45372.0</v>
      </c>
      <c r="AB5668" s="1" t="s">
        <v>7680</v>
      </c>
      <c r="AC5668" s="1" t="s">
        <v>55</v>
      </c>
      <c r="AD5668" s="12" t="s">
        <v>46</v>
      </c>
      <c r="AE5668" s="12" t="s">
        <v>47</v>
      </c>
      <c r="AF5668" s="12" t="s">
        <v>47</v>
      </c>
      <c r="AG5668" s="12" t="s">
        <v>47</v>
      </c>
      <c r="AH5668" s="12" t="s">
        <v>47</v>
      </c>
      <c r="AI5668" s="12" t="s">
        <v>47</v>
      </c>
    </row>
    <row r="5669">
      <c r="A5669" s="1" t="s">
        <v>7677</v>
      </c>
      <c r="B5669" s="13"/>
      <c r="C5669" s="1" t="s">
        <v>36</v>
      </c>
      <c r="D5669" s="1" t="s">
        <v>102</v>
      </c>
      <c r="E5669" s="1" t="s">
        <v>38</v>
      </c>
      <c r="F5669" s="1" t="s">
        <v>1463</v>
      </c>
      <c r="G5669" s="1" t="s">
        <v>360</v>
      </c>
      <c r="H5669" s="1" t="s">
        <v>450</v>
      </c>
      <c r="I5669" s="1" t="s">
        <v>42</v>
      </c>
      <c r="J5669" s="1"/>
      <c r="K5669" s="1" t="s">
        <v>7678</v>
      </c>
      <c r="L5669" s="1" t="s">
        <v>88</v>
      </c>
      <c r="M5669" s="9">
        <v>44961.0</v>
      </c>
      <c r="N5669" s="9">
        <v>45018.0</v>
      </c>
      <c r="O5669" s="1"/>
      <c r="P5669" s="1">
        <v>8.33</v>
      </c>
      <c r="Q5669" s="1">
        <v>500000.0</v>
      </c>
      <c r="R5669" s="1">
        <v>248000.0</v>
      </c>
      <c r="S5669" s="9">
        <v>45349.0</v>
      </c>
      <c r="T5669" s="9">
        <v>45351.0</v>
      </c>
      <c r="U5669" s="1" t="s">
        <v>1470</v>
      </c>
      <c r="V5669" s="5">
        <f t="shared" si="1292"/>
        <v>20658.4</v>
      </c>
      <c r="W5669" s="11">
        <f t="shared" si="1352"/>
        <v>24376.912</v>
      </c>
      <c r="X5669" s="9">
        <v>45351.0</v>
      </c>
      <c r="Y5669" s="5">
        <f t="shared" si="1368"/>
        <v>22311.072</v>
      </c>
      <c r="Z5669" s="5">
        <f t="shared" si="1154"/>
        <v>15493.8</v>
      </c>
      <c r="AA5669" s="9">
        <v>45351.0</v>
      </c>
      <c r="AB5669" s="1" t="s">
        <v>1470</v>
      </c>
      <c r="AC5669" s="1" t="s">
        <v>55</v>
      </c>
      <c r="AD5669" s="12" t="s">
        <v>46</v>
      </c>
      <c r="AE5669" s="12" t="s">
        <v>47</v>
      </c>
      <c r="AF5669" s="12" t="s">
        <v>47</v>
      </c>
      <c r="AG5669" s="12" t="s">
        <v>47</v>
      </c>
      <c r="AH5669" s="12" t="s">
        <v>47</v>
      </c>
      <c r="AI5669" s="12" t="s">
        <v>47</v>
      </c>
    </row>
    <row r="5670">
      <c r="A5670" s="1" t="s">
        <v>7681</v>
      </c>
      <c r="B5670" s="13"/>
      <c r="C5670" s="1" t="s">
        <v>36</v>
      </c>
      <c r="D5670" s="1" t="s">
        <v>96</v>
      </c>
      <c r="E5670" s="1" t="s">
        <v>82</v>
      </c>
      <c r="F5670" s="1" t="s">
        <v>541</v>
      </c>
      <c r="G5670" s="1" t="s">
        <v>134</v>
      </c>
      <c r="H5670" s="1" t="s">
        <v>135</v>
      </c>
      <c r="I5670" s="1" t="s">
        <v>42</v>
      </c>
      <c r="J5670" s="1"/>
      <c r="K5670" s="1" t="s">
        <v>7682</v>
      </c>
      <c r="L5670" s="1" t="s">
        <v>88</v>
      </c>
      <c r="M5670" s="9">
        <v>45162.0</v>
      </c>
      <c r="N5670" s="9">
        <v>45292.0</v>
      </c>
      <c r="O5670" s="1"/>
      <c r="P5670" s="1">
        <v>8.33</v>
      </c>
      <c r="Q5670" s="1">
        <v>500000.0</v>
      </c>
      <c r="R5670" s="1">
        <v>810000.0</v>
      </c>
      <c r="S5670" s="9">
        <v>45323.0</v>
      </c>
      <c r="T5670" s="9">
        <v>45323.0</v>
      </c>
      <c r="U5670" s="1" t="s">
        <v>7683</v>
      </c>
      <c r="V5670" s="5">
        <f t="shared" si="1292"/>
        <v>67473</v>
      </c>
      <c r="W5670" s="11">
        <f t="shared" si="1352"/>
        <v>79618.14</v>
      </c>
      <c r="X5670" s="9">
        <v>45323.0</v>
      </c>
      <c r="Y5670" s="5">
        <f t="shared" si="1368"/>
        <v>72870.84</v>
      </c>
      <c r="Z5670" s="5">
        <f t="shared" si="1154"/>
        <v>50604.75</v>
      </c>
      <c r="AA5670" s="9">
        <v>45323.0</v>
      </c>
      <c r="AB5670" s="1" t="s">
        <v>7683</v>
      </c>
      <c r="AC5670" s="1" t="s">
        <v>55</v>
      </c>
      <c r="AD5670" s="12" t="s">
        <v>47</v>
      </c>
      <c r="AE5670" s="12" t="s">
        <v>47</v>
      </c>
      <c r="AF5670" s="12" t="s">
        <v>47</v>
      </c>
      <c r="AG5670" s="12" t="s">
        <v>47</v>
      </c>
      <c r="AH5670" s="12" t="s">
        <v>47</v>
      </c>
      <c r="AI5670" s="12" t="s">
        <v>47</v>
      </c>
    </row>
    <row r="5671">
      <c r="A5671" s="1" t="s">
        <v>7681</v>
      </c>
      <c r="B5671" s="13"/>
      <c r="C5671" s="1" t="s">
        <v>36</v>
      </c>
      <c r="D5671" s="1" t="s">
        <v>96</v>
      </c>
      <c r="E5671" s="1" t="s">
        <v>82</v>
      </c>
      <c r="F5671" s="1" t="s">
        <v>541</v>
      </c>
      <c r="G5671" s="1" t="s">
        <v>134</v>
      </c>
      <c r="H5671" s="1" t="s">
        <v>135</v>
      </c>
      <c r="I5671" s="1" t="s">
        <v>42</v>
      </c>
      <c r="J5671" s="1"/>
      <c r="K5671" s="1" t="s">
        <v>7682</v>
      </c>
      <c r="L5671" s="1" t="s">
        <v>88</v>
      </c>
      <c r="M5671" s="9">
        <v>45162.0</v>
      </c>
      <c r="N5671" s="9">
        <v>45162.0</v>
      </c>
      <c r="O5671" s="1"/>
      <c r="P5671" s="1">
        <v>8.33</v>
      </c>
      <c r="Q5671" s="1">
        <v>300000.0</v>
      </c>
      <c r="R5671" s="1">
        <v>300000.0</v>
      </c>
      <c r="S5671" s="10">
        <f t="shared" ref="S5671:S5676" si="1369">N5671+90</f>
        <v>45252</v>
      </c>
      <c r="V5671" s="5">
        <f t="shared" si="1292"/>
        <v>24990</v>
      </c>
      <c r="W5671" s="11">
        <f t="shared" si="1352"/>
        <v>29488.2</v>
      </c>
      <c r="X5671" s="1"/>
      <c r="Y5671" s="1"/>
      <c r="Z5671" s="5">
        <f t="shared" si="1154"/>
        <v>18742.5</v>
      </c>
      <c r="AA5671" s="1"/>
      <c r="AB5671" s="1"/>
      <c r="AC5671" s="1" t="s">
        <v>45</v>
      </c>
      <c r="AD5671" s="12" t="s">
        <v>47</v>
      </c>
      <c r="AE5671" s="12" t="s">
        <v>47</v>
      </c>
      <c r="AF5671" s="12" t="s">
        <v>47</v>
      </c>
      <c r="AG5671" s="12"/>
      <c r="AH5671" s="12"/>
      <c r="AI5671" s="12"/>
    </row>
    <row r="5672">
      <c r="A5672" s="1" t="s">
        <v>7681</v>
      </c>
      <c r="B5672" s="13"/>
      <c r="C5672" s="1" t="s">
        <v>36</v>
      </c>
      <c r="D5672" s="1" t="s">
        <v>96</v>
      </c>
      <c r="E5672" s="1" t="s">
        <v>82</v>
      </c>
      <c r="F5672" s="1" t="s">
        <v>541</v>
      </c>
      <c r="G5672" s="1" t="s">
        <v>134</v>
      </c>
      <c r="H5672" s="1" t="s">
        <v>135</v>
      </c>
      <c r="I5672" s="1" t="s">
        <v>42</v>
      </c>
      <c r="J5672" s="1"/>
      <c r="K5672" s="1" t="s">
        <v>7682</v>
      </c>
      <c r="L5672" s="1" t="s">
        <v>88</v>
      </c>
      <c r="M5672" s="9">
        <v>45162.0</v>
      </c>
      <c r="N5672" s="9">
        <v>45162.0</v>
      </c>
      <c r="O5672" s="1"/>
      <c r="P5672" s="1">
        <v>8.33</v>
      </c>
      <c r="Q5672" s="1">
        <v>300000.0</v>
      </c>
      <c r="R5672" s="1">
        <v>300000.0</v>
      </c>
      <c r="S5672" s="10">
        <f t="shared" si="1369"/>
        <v>45252</v>
      </c>
      <c r="V5672" s="5">
        <f t="shared" si="1292"/>
        <v>24990</v>
      </c>
      <c r="W5672" s="11">
        <f t="shared" si="1352"/>
        <v>29488.2</v>
      </c>
      <c r="Z5672" s="5">
        <f t="shared" si="1154"/>
        <v>18742.5</v>
      </c>
      <c r="AB5672" s="1"/>
      <c r="AC5672" s="1" t="s">
        <v>45</v>
      </c>
      <c r="AD5672" s="12" t="s">
        <v>47</v>
      </c>
      <c r="AE5672" s="12" t="s">
        <v>47</v>
      </c>
      <c r="AF5672" s="12" t="s">
        <v>47</v>
      </c>
      <c r="AG5672" s="12"/>
      <c r="AH5672" s="12"/>
      <c r="AI5672" s="12"/>
    </row>
    <row r="5673">
      <c r="A5673" s="1" t="s">
        <v>7681</v>
      </c>
      <c r="B5673" s="13"/>
      <c r="C5673" s="1" t="s">
        <v>36</v>
      </c>
      <c r="D5673" s="1" t="s">
        <v>96</v>
      </c>
      <c r="E5673" s="1" t="s">
        <v>82</v>
      </c>
      <c r="F5673" s="1" t="s">
        <v>541</v>
      </c>
      <c r="G5673" s="1" t="s">
        <v>134</v>
      </c>
      <c r="H5673" s="1" t="s">
        <v>135</v>
      </c>
      <c r="I5673" s="1" t="s">
        <v>42</v>
      </c>
      <c r="J5673" s="1"/>
      <c r="K5673" s="1" t="s">
        <v>7682</v>
      </c>
      <c r="L5673" s="1" t="s">
        <v>88</v>
      </c>
      <c r="M5673" s="9">
        <v>45162.0</v>
      </c>
      <c r="N5673" s="9">
        <v>45162.0</v>
      </c>
      <c r="O5673" s="1"/>
      <c r="P5673" s="1">
        <v>8.33</v>
      </c>
      <c r="Q5673" s="1">
        <v>300000.0</v>
      </c>
      <c r="R5673" s="1">
        <v>300000.0</v>
      </c>
      <c r="S5673" s="10">
        <f t="shared" si="1369"/>
        <v>45252</v>
      </c>
      <c r="V5673" s="5">
        <f t="shared" si="1292"/>
        <v>24990</v>
      </c>
      <c r="W5673" s="11">
        <f t="shared" si="1352"/>
        <v>29488.2</v>
      </c>
      <c r="Z5673" s="5">
        <f t="shared" si="1154"/>
        <v>18742.5</v>
      </c>
      <c r="AC5673" s="1" t="str">
        <f>IF(T5673="","C","O")</f>
        <v>C</v>
      </c>
      <c r="AD5673" s="12" t="s">
        <v>47</v>
      </c>
      <c r="AE5673" s="12" t="s">
        <v>47</v>
      </c>
      <c r="AF5673" s="12" t="s">
        <v>47</v>
      </c>
      <c r="AG5673" s="12"/>
      <c r="AH5673" s="12"/>
      <c r="AI5673" s="12"/>
    </row>
    <row r="5674">
      <c r="A5674" s="1" t="s">
        <v>7681</v>
      </c>
      <c r="B5674" s="13"/>
      <c r="C5674" s="1" t="s">
        <v>36</v>
      </c>
      <c r="D5674" s="1" t="s">
        <v>96</v>
      </c>
      <c r="E5674" s="1" t="s">
        <v>82</v>
      </c>
      <c r="F5674" s="1" t="s">
        <v>541</v>
      </c>
      <c r="G5674" s="1" t="s">
        <v>134</v>
      </c>
      <c r="H5674" s="1" t="s">
        <v>135</v>
      </c>
      <c r="I5674" s="1" t="s">
        <v>42</v>
      </c>
      <c r="J5674" s="1"/>
      <c r="K5674" s="1" t="s">
        <v>7682</v>
      </c>
      <c r="L5674" s="1" t="s">
        <v>88</v>
      </c>
      <c r="M5674" s="9">
        <v>45162.0</v>
      </c>
      <c r="N5674" s="9">
        <v>45162.0</v>
      </c>
      <c r="O5674" s="1"/>
      <c r="P5674" s="1">
        <v>8.33</v>
      </c>
      <c r="Q5674" s="1">
        <v>300000.0</v>
      </c>
      <c r="R5674" s="1">
        <v>300000.0</v>
      </c>
      <c r="S5674" s="10">
        <f t="shared" si="1369"/>
        <v>45252</v>
      </c>
      <c r="V5674" s="5">
        <f t="shared" si="1292"/>
        <v>24990</v>
      </c>
      <c r="W5674" s="11">
        <f t="shared" si="1352"/>
        <v>29488.2</v>
      </c>
      <c r="Z5674" s="5">
        <f t="shared" si="1154"/>
        <v>18742.5</v>
      </c>
      <c r="AB5674" s="1"/>
      <c r="AC5674" s="1" t="s">
        <v>45</v>
      </c>
      <c r="AD5674" s="12" t="s">
        <v>47</v>
      </c>
      <c r="AE5674" s="12" t="s">
        <v>47</v>
      </c>
      <c r="AF5674" s="12" t="s">
        <v>47</v>
      </c>
      <c r="AG5674" s="12"/>
      <c r="AH5674" s="12"/>
      <c r="AI5674" s="12"/>
    </row>
    <row r="5675">
      <c r="A5675" s="1" t="s">
        <v>7684</v>
      </c>
      <c r="B5675" s="13"/>
      <c r="C5675" s="1" t="s">
        <v>36</v>
      </c>
      <c r="D5675" s="1" t="s">
        <v>76</v>
      </c>
      <c r="E5675" s="1" t="s">
        <v>38</v>
      </c>
      <c r="F5675" s="1" t="s">
        <v>316</v>
      </c>
      <c r="G5675" s="1" t="s">
        <v>152</v>
      </c>
      <c r="H5675" s="1" t="s">
        <v>317</v>
      </c>
      <c r="I5675" s="1" t="s">
        <v>236</v>
      </c>
      <c r="J5675" s="1"/>
      <c r="K5675" s="1" t="s">
        <v>7685</v>
      </c>
      <c r="L5675" s="1" t="s">
        <v>99</v>
      </c>
      <c r="M5675" s="9">
        <v>44994.0</v>
      </c>
      <c r="N5675" s="9">
        <v>44994.0</v>
      </c>
      <c r="O5675" s="1"/>
      <c r="P5675" s="1">
        <v>8.33</v>
      </c>
      <c r="Q5675" s="1">
        <v>300000.0</v>
      </c>
      <c r="R5675" s="1">
        <v>300000.0</v>
      </c>
      <c r="S5675" s="10">
        <f t="shared" si="1369"/>
        <v>45084</v>
      </c>
      <c r="V5675" s="5">
        <f t="shared" si="1292"/>
        <v>24990</v>
      </c>
      <c r="W5675" s="11">
        <f t="shared" si="1352"/>
        <v>29488.2</v>
      </c>
      <c r="Z5675" s="5">
        <f t="shared" si="1154"/>
        <v>18742.5</v>
      </c>
      <c r="AB5675" s="1"/>
      <c r="AC5675" s="1" t="s">
        <v>45</v>
      </c>
      <c r="AD5675" s="12" t="s">
        <v>46</v>
      </c>
      <c r="AE5675" s="12" t="s">
        <v>46</v>
      </c>
      <c r="AF5675" s="12" t="s">
        <v>47</v>
      </c>
      <c r="AG5675" s="12"/>
      <c r="AH5675" s="12"/>
      <c r="AI5675" s="12"/>
    </row>
    <row r="5676">
      <c r="A5676" s="1" t="s">
        <v>7686</v>
      </c>
      <c r="B5676" s="13"/>
      <c r="C5676" s="1" t="s">
        <v>36</v>
      </c>
      <c r="D5676" s="1" t="s">
        <v>96</v>
      </c>
      <c r="E5676" s="1" t="s">
        <v>113</v>
      </c>
      <c r="F5676" s="1" t="s">
        <v>2072</v>
      </c>
      <c r="G5676" s="1" t="s">
        <v>865</v>
      </c>
      <c r="H5676" s="1" t="s">
        <v>866</v>
      </c>
      <c r="I5676" s="1" t="s">
        <v>42</v>
      </c>
      <c r="J5676" s="1"/>
      <c r="K5676" s="1" t="s">
        <v>7687</v>
      </c>
      <c r="L5676" s="1" t="s">
        <v>143</v>
      </c>
      <c r="M5676" s="9">
        <v>44834.0</v>
      </c>
      <c r="N5676" s="9">
        <v>44834.0</v>
      </c>
      <c r="O5676" s="1"/>
      <c r="P5676" s="1">
        <v>8.33</v>
      </c>
      <c r="Q5676" s="1">
        <v>300000.0</v>
      </c>
      <c r="R5676" s="1">
        <v>300000.0</v>
      </c>
      <c r="S5676" s="10">
        <f t="shared" si="1369"/>
        <v>44924</v>
      </c>
      <c r="V5676" s="5">
        <f t="shared" si="1292"/>
        <v>24990</v>
      </c>
      <c r="W5676" s="11">
        <f t="shared" si="1352"/>
        <v>29488.2</v>
      </c>
      <c r="Z5676" s="5">
        <f t="shared" si="1154"/>
        <v>18742.5</v>
      </c>
      <c r="AC5676" s="1" t="s">
        <v>45</v>
      </c>
      <c r="AD5676" s="12" t="s">
        <v>46</v>
      </c>
      <c r="AE5676" s="12" t="s">
        <v>46</v>
      </c>
      <c r="AF5676" s="12" t="s">
        <v>46</v>
      </c>
      <c r="AG5676" s="12"/>
      <c r="AH5676" s="12"/>
      <c r="AI5676" s="12"/>
    </row>
    <row r="5677">
      <c r="A5677" s="1" t="s">
        <v>7688</v>
      </c>
      <c r="B5677" s="13"/>
      <c r="C5677" s="1" t="s">
        <v>36</v>
      </c>
      <c r="D5677" s="1" t="s">
        <v>96</v>
      </c>
      <c r="E5677" s="1" t="s">
        <v>38</v>
      </c>
      <c r="F5677" s="1" t="s">
        <v>625</v>
      </c>
      <c r="G5677" s="1" t="s">
        <v>170</v>
      </c>
      <c r="H5677" s="1" t="s">
        <v>170</v>
      </c>
      <c r="I5677" s="1" t="s">
        <v>42</v>
      </c>
      <c r="J5677" s="1"/>
      <c r="K5677" s="1" t="s">
        <v>7689</v>
      </c>
      <c r="L5677" s="1" t="s">
        <v>143</v>
      </c>
      <c r="M5677" s="14">
        <v>45260.0</v>
      </c>
      <c r="N5677" s="14">
        <v>45259.0</v>
      </c>
      <c r="O5677" s="1"/>
      <c r="P5677" s="1">
        <v>8.33</v>
      </c>
      <c r="Q5677" s="1">
        <v>400000.0</v>
      </c>
      <c r="R5677" s="1">
        <v>720000.0</v>
      </c>
      <c r="S5677" s="14">
        <v>45213.0</v>
      </c>
      <c r="T5677" s="14">
        <v>45230.0</v>
      </c>
      <c r="U5677" s="1" t="s">
        <v>5988</v>
      </c>
      <c r="V5677" s="5">
        <f t="shared" si="1292"/>
        <v>59976</v>
      </c>
      <c r="W5677" s="11">
        <f t="shared" si="1352"/>
        <v>70771.68</v>
      </c>
      <c r="X5677" s="14">
        <v>45243.0</v>
      </c>
      <c r="Y5677" s="5">
        <f t="shared" ref="Y5677:Y5679" si="1370">W5677-(V5677*10%)</f>
        <v>64774.08</v>
      </c>
      <c r="Z5677" s="5">
        <f t="shared" si="1154"/>
        <v>44982</v>
      </c>
      <c r="AA5677" s="14">
        <v>45247.0</v>
      </c>
      <c r="AB5677" s="1" t="s">
        <v>5988</v>
      </c>
      <c r="AC5677" s="1" t="s">
        <v>55</v>
      </c>
      <c r="AD5677" s="12" t="s">
        <v>47</v>
      </c>
      <c r="AE5677" s="12" t="s">
        <v>47</v>
      </c>
      <c r="AF5677" s="12" t="s">
        <v>47</v>
      </c>
      <c r="AG5677" s="12" t="s">
        <v>47</v>
      </c>
      <c r="AH5677" s="12" t="s">
        <v>47</v>
      </c>
      <c r="AI5677" s="12" t="s">
        <v>47</v>
      </c>
    </row>
    <row r="5678">
      <c r="A5678" s="1" t="s">
        <v>7688</v>
      </c>
      <c r="B5678" s="13"/>
      <c r="C5678" s="1" t="s">
        <v>36</v>
      </c>
      <c r="D5678" s="1" t="s">
        <v>96</v>
      </c>
      <c r="E5678" s="1" t="s">
        <v>38</v>
      </c>
      <c r="F5678" s="1" t="s">
        <v>625</v>
      </c>
      <c r="G5678" s="1" t="s">
        <v>170</v>
      </c>
      <c r="H5678" s="1" t="s">
        <v>170</v>
      </c>
      <c r="I5678" s="1" t="s">
        <v>42</v>
      </c>
      <c r="J5678" s="1"/>
      <c r="K5678" s="1" t="s">
        <v>7689</v>
      </c>
      <c r="L5678" s="1" t="s">
        <v>143</v>
      </c>
      <c r="M5678" s="14">
        <v>45260.0</v>
      </c>
      <c r="N5678" s="14">
        <v>45259.0</v>
      </c>
      <c r="O5678" s="1"/>
      <c r="P5678" s="1">
        <v>8.33</v>
      </c>
      <c r="Q5678" s="1">
        <v>400000.0</v>
      </c>
      <c r="R5678" s="1">
        <v>444000.0</v>
      </c>
      <c r="S5678" s="9">
        <v>45231.0</v>
      </c>
      <c r="T5678" s="14">
        <v>45260.0</v>
      </c>
      <c r="U5678" s="1" t="s">
        <v>7690</v>
      </c>
      <c r="V5678" s="5">
        <f t="shared" si="1292"/>
        <v>36985.2</v>
      </c>
      <c r="W5678" s="11">
        <f t="shared" si="1352"/>
        <v>43642.536</v>
      </c>
      <c r="X5678" s="9">
        <v>45261.0</v>
      </c>
      <c r="Y5678" s="5">
        <f t="shared" si="1370"/>
        <v>39944.016</v>
      </c>
      <c r="Z5678" s="5">
        <f t="shared" si="1154"/>
        <v>27738.9</v>
      </c>
      <c r="AA5678" s="9">
        <v>45265.0</v>
      </c>
      <c r="AB5678" s="1" t="s">
        <v>7690</v>
      </c>
      <c r="AC5678" s="1" t="s">
        <v>55</v>
      </c>
      <c r="AD5678" s="12" t="s">
        <v>47</v>
      </c>
      <c r="AE5678" s="12" t="s">
        <v>47</v>
      </c>
      <c r="AF5678" s="12" t="s">
        <v>47</v>
      </c>
      <c r="AG5678" s="12" t="s">
        <v>47</v>
      </c>
      <c r="AH5678" s="12" t="s">
        <v>47</v>
      </c>
      <c r="AI5678" s="12" t="s">
        <v>47</v>
      </c>
    </row>
    <row r="5679">
      <c r="A5679" s="1" t="s">
        <v>7688</v>
      </c>
      <c r="B5679" s="13"/>
      <c r="C5679" s="1" t="s">
        <v>36</v>
      </c>
      <c r="D5679" s="1" t="s">
        <v>96</v>
      </c>
      <c r="E5679" s="1" t="s">
        <v>38</v>
      </c>
      <c r="F5679" s="1" t="s">
        <v>625</v>
      </c>
      <c r="G5679" s="1" t="s">
        <v>170</v>
      </c>
      <c r="H5679" s="1" t="s">
        <v>170</v>
      </c>
      <c r="I5679" s="1" t="s">
        <v>42</v>
      </c>
      <c r="J5679" s="1"/>
      <c r="K5679" s="1" t="s">
        <v>7689</v>
      </c>
      <c r="L5679" s="1" t="s">
        <v>143</v>
      </c>
      <c r="M5679" s="14">
        <v>45260.0</v>
      </c>
      <c r="N5679" s="14">
        <v>45259.0</v>
      </c>
      <c r="O5679" s="1"/>
      <c r="P5679" s="1">
        <v>8.33</v>
      </c>
      <c r="Q5679" s="1">
        <v>100000.0</v>
      </c>
      <c r="R5679" s="1">
        <v>156000.0</v>
      </c>
      <c r="S5679" s="9">
        <v>45236.0</v>
      </c>
      <c r="T5679" s="14">
        <v>45260.0</v>
      </c>
      <c r="U5679" s="1" t="s">
        <v>7691</v>
      </c>
      <c r="V5679" s="5">
        <f t="shared" si="1292"/>
        <v>12994.8</v>
      </c>
      <c r="W5679" s="11">
        <f t="shared" si="1352"/>
        <v>15333.864</v>
      </c>
      <c r="X5679" s="9">
        <v>45266.0</v>
      </c>
      <c r="Y5679" s="5">
        <f t="shared" si="1370"/>
        <v>14034.384</v>
      </c>
      <c r="Z5679" s="5">
        <f t="shared" si="1154"/>
        <v>9746.1</v>
      </c>
      <c r="AA5679" s="14">
        <v>45270.0</v>
      </c>
      <c r="AB5679" s="1" t="s">
        <v>7691</v>
      </c>
      <c r="AC5679" s="1" t="s">
        <v>55</v>
      </c>
      <c r="AD5679" s="12" t="s">
        <v>47</v>
      </c>
      <c r="AE5679" s="12" t="s">
        <v>47</v>
      </c>
      <c r="AF5679" s="12" t="s">
        <v>47</v>
      </c>
      <c r="AG5679" s="12" t="s">
        <v>47</v>
      </c>
      <c r="AH5679" s="12" t="s">
        <v>47</v>
      </c>
      <c r="AI5679" s="12" t="s">
        <v>47</v>
      </c>
    </row>
    <row r="5680">
      <c r="A5680" s="1" t="s">
        <v>7688</v>
      </c>
      <c r="B5680" s="13"/>
      <c r="C5680" s="1" t="s">
        <v>36</v>
      </c>
      <c r="D5680" s="1" t="s">
        <v>96</v>
      </c>
      <c r="E5680" s="1" t="s">
        <v>38</v>
      </c>
      <c r="F5680" s="1" t="s">
        <v>625</v>
      </c>
      <c r="G5680" s="1" t="s">
        <v>170</v>
      </c>
      <c r="H5680" s="1" t="s">
        <v>170</v>
      </c>
      <c r="I5680" s="1" t="s">
        <v>42</v>
      </c>
      <c r="J5680" s="1"/>
      <c r="K5680" s="1" t="s">
        <v>7689</v>
      </c>
      <c r="L5680" s="1" t="s">
        <v>143</v>
      </c>
      <c r="M5680" s="14">
        <v>45260.0</v>
      </c>
      <c r="N5680" s="9">
        <v>45200.0</v>
      </c>
      <c r="O5680" s="1"/>
      <c r="P5680" s="1">
        <v>8.33</v>
      </c>
      <c r="Q5680" s="1">
        <v>156000.0</v>
      </c>
      <c r="R5680" s="1">
        <v>300000.0</v>
      </c>
      <c r="S5680" s="10">
        <f t="shared" ref="S5680:S5682" si="1371">N5680+90</f>
        <v>45290</v>
      </c>
      <c r="V5680" s="5">
        <f t="shared" si="1292"/>
        <v>24990</v>
      </c>
      <c r="W5680" s="11">
        <f t="shared" si="1352"/>
        <v>29488.2</v>
      </c>
      <c r="Z5680" s="5">
        <f t="shared" si="1154"/>
        <v>18742.5</v>
      </c>
      <c r="AC5680" s="1" t="str">
        <f t="shared" ref="AC5680:AC5681" si="1372">IF(T5680="","C","O")</f>
        <v>C</v>
      </c>
      <c r="AD5680" s="12" t="s">
        <v>47</v>
      </c>
      <c r="AE5680" s="12" t="s">
        <v>47</v>
      </c>
      <c r="AF5680" s="12" t="s">
        <v>47</v>
      </c>
      <c r="AG5680" s="12"/>
      <c r="AH5680" s="12"/>
      <c r="AI5680" s="12"/>
    </row>
    <row r="5681">
      <c r="A5681" s="1" t="s">
        <v>7688</v>
      </c>
      <c r="B5681" s="13"/>
      <c r="C5681" s="1" t="s">
        <v>36</v>
      </c>
      <c r="D5681" s="1" t="s">
        <v>96</v>
      </c>
      <c r="E5681" s="1" t="s">
        <v>38</v>
      </c>
      <c r="F5681" s="1" t="s">
        <v>625</v>
      </c>
      <c r="G5681" s="1" t="s">
        <v>170</v>
      </c>
      <c r="H5681" s="1" t="s">
        <v>170</v>
      </c>
      <c r="I5681" s="1" t="s">
        <v>42</v>
      </c>
      <c r="J5681" s="1"/>
      <c r="K5681" s="1" t="s">
        <v>7689</v>
      </c>
      <c r="L5681" s="1" t="s">
        <v>143</v>
      </c>
      <c r="M5681" s="14">
        <v>45260.0</v>
      </c>
      <c r="N5681" s="9">
        <v>45200.0</v>
      </c>
      <c r="O5681" s="1"/>
      <c r="P5681" s="1">
        <v>8.33</v>
      </c>
      <c r="Q5681" s="1">
        <v>444000.0</v>
      </c>
      <c r="R5681" s="1">
        <v>300000.0</v>
      </c>
      <c r="S5681" s="10">
        <f t="shared" si="1371"/>
        <v>45290</v>
      </c>
      <c r="V5681" s="5">
        <f t="shared" si="1292"/>
        <v>24990</v>
      </c>
      <c r="W5681" s="11">
        <f t="shared" si="1352"/>
        <v>29488.2</v>
      </c>
      <c r="Z5681" s="5">
        <f t="shared" si="1154"/>
        <v>18742.5</v>
      </c>
      <c r="AC5681" s="1" t="str">
        <f t="shared" si="1372"/>
        <v>C</v>
      </c>
      <c r="AD5681" s="12" t="s">
        <v>47</v>
      </c>
      <c r="AE5681" s="12" t="s">
        <v>47</v>
      </c>
      <c r="AF5681" s="12" t="s">
        <v>47</v>
      </c>
      <c r="AG5681" s="12"/>
      <c r="AH5681" s="12"/>
      <c r="AI5681" s="12"/>
    </row>
    <row r="5682">
      <c r="A5682" s="1" t="s">
        <v>7692</v>
      </c>
      <c r="B5682" s="13"/>
      <c r="C5682" s="1" t="s">
        <v>132</v>
      </c>
      <c r="D5682" s="1" t="s">
        <v>96</v>
      </c>
      <c r="E5682" s="1" t="s">
        <v>212</v>
      </c>
      <c r="F5682" s="1" t="s">
        <v>915</v>
      </c>
      <c r="G5682" s="1" t="s">
        <v>121</v>
      </c>
      <c r="H5682" s="1" t="s">
        <v>994</v>
      </c>
      <c r="I5682" s="1" t="s">
        <v>42</v>
      </c>
      <c r="J5682" s="1"/>
      <c r="K5682" s="1" t="s">
        <v>7693</v>
      </c>
      <c r="L5682" s="1" t="s">
        <v>143</v>
      </c>
      <c r="M5682" s="9">
        <v>44960.0</v>
      </c>
      <c r="N5682" s="9">
        <v>45174.0</v>
      </c>
      <c r="O5682" s="1"/>
      <c r="P5682" s="1">
        <v>8.33</v>
      </c>
      <c r="Q5682" s="1">
        <v>540000.0</v>
      </c>
      <c r="R5682" s="1">
        <v>300000.0</v>
      </c>
      <c r="S5682" s="10">
        <f t="shared" si="1371"/>
        <v>45264</v>
      </c>
      <c r="V5682" s="5">
        <f t="shared" si="1292"/>
        <v>24990</v>
      </c>
      <c r="W5682" s="11">
        <f t="shared" si="1352"/>
        <v>29488.2</v>
      </c>
      <c r="Z5682" s="5">
        <f t="shared" si="1154"/>
        <v>18742.5</v>
      </c>
      <c r="AB5682" s="1"/>
      <c r="AC5682" s="1" t="s">
        <v>45</v>
      </c>
      <c r="AD5682" s="12" t="s">
        <v>46</v>
      </c>
      <c r="AE5682" s="12" t="s">
        <v>47</v>
      </c>
      <c r="AF5682" s="12" t="s">
        <v>47</v>
      </c>
      <c r="AG5682" s="12"/>
      <c r="AH5682" s="12"/>
      <c r="AI5682" s="12"/>
    </row>
    <row r="5683">
      <c r="A5683" s="1" t="s">
        <v>7694</v>
      </c>
      <c r="B5683" s="13"/>
      <c r="C5683" s="1" t="s">
        <v>36</v>
      </c>
      <c r="D5683" s="1" t="s">
        <v>37</v>
      </c>
      <c r="E5683" s="1" t="s">
        <v>77</v>
      </c>
      <c r="F5683" s="1" t="s">
        <v>419</v>
      </c>
      <c r="G5683" s="1" t="s">
        <v>1526</v>
      </c>
      <c r="H5683" s="1" t="s">
        <v>1527</v>
      </c>
      <c r="I5683" s="1" t="s">
        <v>42</v>
      </c>
      <c r="J5683" s="1"/>
      <c r="K5683" s="1" t="s">
        <v>7695</v>
      </c>
      <c r="L5683" s="1" t="s">
        <v>88</v>
      </c>
      <c r="M5683" s="9">
        <v>45203.0</v>
      </c>
      <c r="N5683" s="9">
        <v>45026.0</v>
      </c>
      <c r="O5683" s="1"/>
      <c r="P5683" s="1">
        <v>8.33</v>
      </c>
      <c r="Q5683" s="1">
        <v>500000.0</v>
      </c>
      <c r="R5683" s="1">
        <v>288400.0</v>
      </c>
      <c r="S5683" s="14">
        <v>45215.0</v>
      </c>
      <c r="T5683" s="9">
        <v>45203.0</v>
      </c>
      <c r="U5683" s="1" t="s">
        <v>7696</v>
      </c>
      <c r="V5683" s="5">
        <f t="shared" si="1292"/>
        <v>24023.72</v>
      </c>
      <c r="W5683" s="11">
        <f t="shared" si="1352"/>
        <v>28347.9896</v>
      </c>
      <c r="X5683" s="14">
        <v>45260.0</v>
      </c>
      <c r="Y5683" s="5">
        <f>W5683-(V5683*10%)</f>
        <v>25945.6176</v>
      </c>
      <c r="Z5683" s="5">
        <f t="shared" si="1154"/>
        <v>18017.79</v>
      </c>
      <c r="AA5683" s="9">
        <v>45264.0</v>
      </c>
      <c r="AB5683" s="1" t="s">
        <v>7696</v>
      </c>
      <c r="AC5683" s="1" t="s">
        <v>55</v>
      </c>
      <c r="AD5683" s="12" t="s">
        <v>47</v>
      </c>
      <c r="AE5683" s="12" t="s">
        <v>47</v>
      </c>
      <c r="AF5683" s="12" t="s">
        <v>47</v>
      </c>
      <c r="AG5683" s="12" t="s">
        <v>47</v>
      </c>
      <c r="AH5683" s="12" t="s">
        <v>47</v>
      </c>
      <c r="AI5683" s="12" t="s">
        <v>47</v>
      </c>
    </row>
    <row r="5684">
      <c r="A5684" s="1" t="s">
        <v>7694</v>
      </c>
      <c r="B5684" s="13"/>
      <c r="C5684" s="1" t="s">
        <v>36</v>
      </c>
      <c r="D5684" s="1" t="s">
        <v>37</v>
      </c>
      <c r="E5684" s="1" t="s">
        <v>77</v>
      </c>
      <c r="F5684" s="1" t="s">
        <v>97</v>
      </c>
      <c r="G5684" s="1" t="s">
        <v>1526</v>
      </c>
      <c r="H5684" s="1" t="s">
        <v>1527</v>
      </c>
      <c r="I5684" s="1" t="s">
        <v>42</v>
      </c>
      <c r="J5684" s="1"/>
      <c r="K5684" s="1" t="s">
        <v>7695</v>
      </c>
      <c r="L5684" s="1" t="s">
        <v>88</v>
      </c>
      <c r="M5684" s="9">
        <v>45203.0</v>
      </c>
      <c r="N5684" s="9">
        <v>45026.0</v>
      </c>
      <c r="O5684" s="1"/>
      <c r="P5684" s="1">
        <v>8.33</v>
      </c>
      <c r="Q5684" s="1">
        <v>300000.0</v>
      </c>
      <c r="R5684" s="1">
        <v>300000.0</v>
      </c>
      <c r="S5684" s="10">
        <f>N5684+90</f>
        <v>45116</v>
      </c>
      <c r="V5684" s="5">
        <f t="shared" si="1292"/>
        <v>24990</v>
      </c>
      <c r="W5684" s="11">
        <f t="shared" si="1352"/>
        <v>29488.2</v>
      </c>
      <c r="Z5684" s="5">
        <f t="shared" si="1154"/>
        <v>18742.5</v>
      </c>
      <c r="AB5684" s="1"/>
      <c r="AC5684" s="1" t="str">
        <f>IF(T5684="","C","O")</f>
        <v>C</v>
      </c>
      <c r="AD5684" s="12" t="s">
        <v>47</v>
      </c>
      <c r="AE5684" s="12" t="s">
        <v>47</v>
      </c>
      <c r="AF5684" s="12" t="s">
        <v>47</v>
      </c>
      <c r="AG5684" s="12"/>
      <c r="AH5684" s="12"/>
      <c r="AI5684" s="12"/>
    </row>
    <row r="5685">
      <c r="A5685" s="1" t="s">
        <v>7694</v>
      </c>
      <c r="B5685" s="13"/>
      <c r="C5685" s="1" t="s">
        <v>36</v>
      </c>
      <c r="D5685" s="1" t="s">
        <v>76</v>
      </c>
      <c r="E5685" s="1" t="s">
        <v>77</v>
      </c>
      <c r="F5685" s="1" t="s">
        <v>97</v>
      </c>
      <c r="G5685" s="1" t="s">
        <v>1526</v>
      </c>
      <c r="H5685" s="1" t="s">
        <v>1527</v>
      </c>
      <c r="I5685" s="1" t="s">
        <v>42</v>
      </c>
      <c r="J5685" s="1"/>
      <c r="K5685" s="1" t="s">
        <v>7695</v>
      </c>
      <c r="L5685" s="1" t="s">
        <v>88</v>
      </c>
      <c r="M5685" s="9">
        <v>45203.0</v>
      </c>
      <c r="N5685" s="9">
        <v>45203.0</v>
      </c>
      <c r="O5685" s="1"/>
      <c r="P5685" s="1">
        <v>8.33</v>
      </c>
      <c r="Q5685" s="1">
        <v>500000.0</v>
      </c>
      <c r="R5685" s="1">
        <v>300000.0</v>
      </c>
      <c r="S5685" s="10">
        <f>N5685+30</f>
        <v>45233</v>
      </c>
      <c r="V5685" s="5">
        <f t="shared" si="1292"/>
        <v>24990</v>
      </c>
      <c r="W5685" s="11">
        <f t="shared" si="1352"/>
        <v>29488.2</v>
      </c>
      <c r="Z5685" s="5">
        <f t="shared" si="1154"/>
        <v>18742.5</v>
      </c>
      <c r="AB5685" s="1"/>
      <c r="AC5685" s="1" t="s">
        <v>45</v>
      </c>
      <c r="AD5685" s="12" t="s">
        <v>47</v>
      </c>
      <c r="AE5685" s="12" t="s">
        <v>47</v>
      </c>
      <c r="AF5685" s="12" t="s">
        <v>47</v>
      </c>
      <c r="AG5685" s="12"/>
      <c r="AH5685" s="12"/>
      <c r="AI5685" s="12"/>
    </row>
    <row r="5686">
      <c r="A5686" s="1" t="s">
        <v>7697</v>
      </c>
      <c r="B5686" s="13"/>
      <c r="C5686" s="1" t="s">
        <v>36</v>
      </c>
      <c r="D5686" s="1" t="s">
        <v>102</v>
      </c>
      <c r="E5686" s="1" t="s">
        <v>212</v>
      </c>
      <c r="F5686" s="1" t="s">
        <v>2506</v>
      </c>
      <c r="G5686" s="1" t="s">
        <v>404</v>
      </c>
      <c r="H5686" s="1" t="s">
        <v>405</v>
      </c>
      <c r="I5686" s="1" t="s">
        <v>247</v>
      </c>
      <c r="J5686" s="1"/>
      <c r="K5686" s="1" t="s">
        <v>7698</v>
      </c>
      <c r="L5686" s="1" t="s">
        <v>143</v>
      </c>
      <c r="M5686" s="9">
        <v>45037.0</v>
      </c>
      <c r="N5686" s="9">
        <v>45042.0</v>
      </c>
      <c r="O5686" s="1"/>
      <c r="P5686" s="1">
        <v>8.33</v>
      </c>
      <c r="Q5686" s="1">
        <v>240000.0</v>
      </c>
      <c r="R5686" s="1">
        <v>300000.0</v>
      </c>
      <c r="S5686" s="10">
        <f>N5686+90</f>
        <v>45132</v>
      </c>
      <c r="V5686" s="5">
        <f t="shared" si="1292"/>
        <v>24990</v>
      </c>
      <c r="W5686" s="11">
        <f t="shared" si="1352"/>
        <v>29488.2</v>
      </c>
      <c r="Z5686" s="5">
        <f t="shared" si="1154"/>
        <v>18742.5</v>
      </c>
      <c r="AB5686" s="1"/>
      <c r="AC5686" s="1" t="s">
        <v>45</v>
      </c>
      <c r="AD5686" s="12" t="s">
        <v>47</v>
      </c>
      <c r="AE5686" s="12" t="s">
        <v>47</v>
      </c>
      <c r="AF5686" s="12" t="s">
        <v>47</v>
      </c>
      <c r="AG5686" s="12"/>
      <c r="AH5686" s="12"/>
      <c r="AI5686" s="12"/>
    </row>
    <row r="5687">
      <c r="A5687" s="1" t="s">
        <v>7699</v>
      </c>
      <c r="B5687" s="13"/>
      <c r="C5687" s="1" t="s">
        <v>36</v>
      </c>
      <c r="D5687" s="1" t="s">
        <v>96</v>
      </c>
      <c r="E5687" s="1" t="s">
        <v>212</v>
      </c>
      <c r="F5687" s="1" t="s">
        <v>438</v>
      </c>
      <c r="G5687" s="1" t="s">
        <v>152</v>
      </c>
      <c r="H5687" s="1" t="s">
        <v>153</v>
      </c>
      <c r="I5687" s="1" t="s">
        <v>42</v>
      </c>
      <c r="J5687" s="1"/>
      <c r="K5687" s="1" t="s">
        <v>7700</v>
      </c>
      <c r="L5687" s="1" t="s">
        <v>53</v>
      </c>
      <c r="M5687" s="9">
        <v>44956.0</v>
      </c>
      <c r="N5687" s="9">
        <v>44956.0</v>
      </c>
      <c r="O5687" s="1"/>
      <c r="P5687" s="1">
        <v>8.33</v>
      </c>
      <c r="Q5687" s="1">
        <v>250000.0</v>
      </c>
      <c r="R5687" s="1">
        <v>288000.0</v>
      </c>
      <c r="S5687" s="14">
        <v>44917.0</v>
      </c>
      <c r="T5687" s="9">
        <v>44956.0</v>
      </c>
      <c r="U5687" s="1" t="s">
        <v>7701</v>
      </c>
      <c r="V5687" s="5">
        <f t="shared" si="1292"/>
        <v>23990.4</v>
      </c>
      <c r="W5687" s="11">
        <f t="shared" si="1352"/>
        <v>28308.672</v>
      </c>
      <c r="X5687" s="9">
        <v>44947.0</v>
      </c>
      <c r="Y5687" s="5">
        <f t="shared" ref="Y5687:Y5688" si="1373">W5687</f>
        <v>28308.672</v>
      </c>
      <c r="Z5687" s="5">
        <f t="shared" si="1154"/>
        <v>17992.8</v>
      </c>
      <c r="AA5687" s="9">
        <v>44951.0</v>
      </c>
      <c r="AB5687" s="1" t="s">
        <v>7701</v>
      </c>
      <c r="AC5687" s="1" t="s">
        <v>55</v>
      </c>
      <c r="AD5687" s="12" t="s">
        <v>46</v>
      </c>
      <c r="AE5687" s="12" t="s">
        <v>46</v>
      </c>
      <c r="AF5687" s="12" t="s">
        <v>46</v>
      </c>
      <c r="AG5687" s="12" t="s">
        <v>46</v>
      </c>
      <c r="AH5687" s="12" t="s">
        <v>46</v>
      </c>
      <c r="AI5687" s="12" t="s">
        <v>46</v>
      </c>
    </row>
    <row r="5688">
      <c r="A5688" s="1" t="s">
        <v>7699</v>
      </c>
      <c r="B5688" s="13"/>
      <c r="C5688" s="1" t="s">
        <v>36</v>
      </c>
      <c r="D5688" s="1" t="s">
        <v>96</v>
      </c>
      <c r="E5688" s="1" t="s">
        <v>212</v>
      </c>
      <c r="F5688" s="1" t="s">
        <v>438</v>
      </c>
      <c r="G5688" s="1" t="s">
        <v>152</v>
      </c>
      <c r="H5688" s="1" t="s">
        <v>153</v>
      </c>
      <c r="I5688" s="1" t="s">
        <v>42</v>
      </c>
      <c r="J5688" s="1"/>
      <c r="K5688" s="1" t="s">
        <v>7700</v>
      </c>
      <c r="L5688" s="1" t="s">
        <v>53</v>
      </c>
      <c r="M5688" s="9">
        <v>44956.0</v>
      </c>
      <c r="N5688" s="9">
        <v>44979.0</v>
      </c>
      <c r="O5688" s="1"/>
      <c r="P5688" s="1">
        <v>8.33</v>
      </c>
      <c r="Q5688" s="1">
        <v>250000.0</v>
      </c>
      <c r="R5688" s="1">
        <v>300000.0</v>
      </c>
      <c r="S5688" s="9">
        <v>44970.0</v>
      </c>
      <c r="T5688" s="9">
        <v>44979.0</v>
      </c>
      <c r="U5688" s="1" t="s">
        <v>7702</v>
      </c>
      <c r="V5688" s="5">
        <f t="shared" si="1292"/>
        <v>24990</v>
      </c>
      <c r="W5688" s="11">
        <f t="shared" si="1352"/>
        <v>29488.2</v>
      </c>
      <c r="X5688" s="9">
        <v>45000.0</v>
      </c>
      <c r="Y5688" s="5">
        <f t="shared" si="1373"/>
        <v>29488.2</v>
      </c>
      <c r="Z5688" s="5">
        <f t="shared" si="1154"/>
        <v>18742.5</v>
      </c>
      <c r="AA5688" s="9">
        <v>45004.0</v>
      </c>
      <c r="AB5688" s="1" t="s">
        <v>7702</v>
      </c>
      <c r="AC5688" s="1" t="s">
        <v>55</v>
      </c>
      <c r="AD5688" s="12" t="s">
        <v>46</v>
      </c>
      <c r="AE5688" s="12" t="s">
        <v>46</v>
      </c>
      <c r="AF5688" s="12" t="s">
        <v>46</v>
      </c>
      <c r="AG5688" s="12" t="s">
        <v>46</v>
      </c>
      <c r="AH5688" s="12" t="s">
        <v>46</v>
      </c>
      <c r="AI5688" s="12" t="s">
        <v>46</v>
      </c>
    </row>
    <row r="5689">
      <c r="A5689" s="1" t="s">
        <v>7703</v>
      </c>
      <c r="B5689" s="13"/>
      <c r="C5689" s="1" t="s">
        <v>36</v>
      </c>
      <c r="D5689" s="1" t="s">
        <v>102</v>
      </c>
      <c r="E5689" s="1" t="s">
        <v>38</v>
      </c>
      <c r="F5689" s="1" t="s">
        <v>511</v>
      </c>
      <c r="G5689" s="1" t="s">
        <v>616</v>
      </c>
      <c r="H5689" s="1" t="s">
        <v>617</v>
      </c>
      <c r="I5689" s="1" t="s">
        <v>42</v>
      </c>
      <c r="J5689" s="1"/>
      <c r="K5689" s="1" t="s">
        <v>7704</v>
      </c>
      <c r="L5689" s="1" t="s">
        <v>88</v>
      </c>
      <c r="M5689" s="9">
        <v>45187.0</v>
      </c>
      <c r="N5689" s="9">
        <v>45149.0</v>
      </c>
      <c r="O5689" s="1"/>
      <c r="P5689" s="1">
        <v>8.33</v>
      </c>
      <c r="Q5689" s="1">
        <v>1800000.0</v>
      </c>
      <c r="R5689" s="1">
        <v>1800000.0</v>
      </c>
      <c r="S5689" s="9">
        <v>45180.0</v>
      </c>
      <c r="T5689" s="9">
        <v>45265.0</v>
      </c>
      <c r="U5689" s="1" t="s">
        <v>7705</v>
      </c>
      <c r="V5689" s="5">
        <f t="shared" si="1292"/>
        <v>149940</v>
      </c>
      <c r="W5689" s="11">
        <f t="shared" si="1352"/>
        <v>176929.2</v>
      </c>
      <c r="X5689" s="9">
        <v>45324.0</v>
      </c>
      <c r="Y5689" s="5">
        <f t="shared" ref="Y5689:Y5691" si="1374">W5689-(V5689*10%)</f>
        <v>161935.2</v>
      </c>
      <c r="Z5689" s="5">
        <f t="shared" si="1154"/>
        <v>112455</v>
      </c>
      <c r="AA5689" s="9">
        <v>45330.0</v>
      </c>
      <c r="AB5689" s="1" t="s">
        <v>7706</v>
      </c>
      <c r="AC5689" s="1" t="s">
        <v>55</v>
      </c>
      <c r="AD5689" s="12" t="s">
        <v>47</v>
      </c>
      <c r="AE5689" s="12" t="s">
        <v>47</v>
      </c>
      <c r="AF5689" s="12" t="s">
        <v>47</v>
      </c>
      <c r="AG5689" s="12" t="s">
        <v>47</v>
      </c>
      <c r="AH5689" s="12" t="s">
        <v>47</v>
      </c>
      <c r="AI5689" s="12" t="s">
        <v>47</v>
      </c>
    </row>
    <row r="5690">
      <c r="A5690" s="1" t="s">
        <v>7707</v>
      </c>
      <c r="B5690" s="13"/>
      <c r="C5690" s="1" t="s">
        <v>36</v>
      </c>
      <c r="D5690" s="1" t="s">
        <v>102</v>
      </c>
      <c r="E5690" s="1" t="s">
        <v>38</v>
      </c>
      <c r="F5690" s="1" t="s">
        <v>220</v>
      </c>
      <c r="G5690" s="1" t="s">
        <v>152</v>
      </c>
      <c r="H5690" s="1" t="s">
        <v>153</v>
      </c>
      <c r="I5690" s="1" t="s">
        <v>42</v>
      </c>
      <c r="J5690" s="1"/>
      <c r="K5690" s="1" t="s">
        <v>7708</v>
      </c>
      <c r="L5690" s="1" t="s">
        <v>99</v>
      </c>
      <c r="M5690" s="9">
        <v>44743.0</v>
      </c>
      <c r="N5690" s="9">
        <v>44743.0</v>
      </c>
      <c r="O5690" s="1"/>
      <c r="P5690" s="1">
        <v>8.33</v>
      </c>
      <c r="Q5690" s="1">
        <v>300000.0</v>
      </c>
      <c r="R5690" s="1">
        <v>700000.0</v>
      </c>
      <c r="S5690" s="9">
        <v>44727.0</v>
      </c>
      <c r="T5690" s="9">
        <v>44736.0</v>
      </c>
      <c r="U5690" s="1" t="s">
        <v>7709</v>
      </c>
      <c r="V5690" s="5">
        <f t="shared" si="1292"/>
        <v>58310</v>
      </c>
      <c r="W5690" s="11">
        <f t="shared" si="1352"/>
        <v>68805.8</v>
      </c>
      <c r="X5690" s="9">
        <v>44754.0</v>
      </c>
      <c r="Y5690" s="5">
        <f t="shared" si="1374"/>
        <v>62974.8</v>
      </c>
      <c r="Z5690" s="5">
        <f t="shared" si="1154"/>
        <v>43732.5</v>
      </c>
      <c r="AA5690" s="9">
        <v>44756.0</v>
      </c>
      <c r="AB5690" s="1" t="s">
        <v>7710</v>
      </c>
      <c r="AC5690" s="1" t="s">
        <v>55</v>
      </c>
      <c r="AD5690" s="12" t="s">
        <v>46</v>
      </c>
      <c r="AE5690" s="12" t="s">
        <v>46</v>
      </c>
      <c r="AF5690" s="12" t="s">
        <v>46</v>
      </c>
      <c r="AG5690" s="12" t="s">
        <v>46</v>
      </c>
      <c r="AH5690" s="12" t="s">
        <v>46</v>
      </c>
      <c r="AI5690" s="12" t="s">
        <v>46</v>
      </c>
    </row>
    <row r="5691">
      <c r="A5691" s="1" t="s">
        <v>7707</v>
      </c>
      <c r="B5691" s="13"/>
      <c r="C5691" s="1" t="s">
        <v>36</v>
      </c>
      <c r="D5691" s="1" t="s">
        <v>102</v>
      </c>
      <c r="E5691" s="1" t="s">
        <v>38</v>
      </c>
      <c r="F5691" s="1" t="s">
        <v>220</v>
      </c>
      <c r="G5691" s="1" t="s">
        <v>152</v>
      </c>
      <c r="H5691" s="1" t="s">
        <v>153</v>
      </c>
      <c r="I5691" s="1" t="s">
        <v>42</v>
      </c>
      <c r="J5691" s="1"/>
      <c r="K5691" s="1" t="s">
        <v>7708</v>
      </c>
      <c r="L5691" s="1" t="s">
        <v>99</v>
      </c>
      <c r="M5691" s="9">
        <v>44743.0</v>
      </c>
      <c r="N5691" s="9">
        <v>44743.0</v>
      </c>
      <c r="O5691" s="1"/>
      <c r="P5691" s="1">
        <v>8.33</v>
      </c>
      <c r="Q5691" s="1">
        <v>300000.0</v>
      </c>
      <c r="R5691" s="1">
        <v>800000.0</v>
      </c>
      <c r="S5691" s="14">
        <v>44875.0</v>
      </c>
      <c r="T5691" s="14">
        <v>44882.0</v>
      </c>
      <c r="U5691" s="1" t="s">
        <v>7711</v>
      </c>
      <c r="V5691" s="5">
        <f t="shared" si="1292"/>
        <v>66640</v>
      </c>
      <c r="W5691" s="11">
        <f t="shared" si="1352"/>
        <v>78635.2</v>
      </c>
      <c r="X5691" s="14">
        <v>44882.0</v>
      </c>
      <c r="Y5691" s="5">
        <f t="shared" si="1374"/>
        <v>71971.2</v>
      </c>
      <c r="Z5691" s="5">
        <f t="shared" si="1154"/>
        <v>49980</v>
      </c>
      <c r="AA5691" s="14">
        <v>44882.0</v>
      </c>
      <c r="AB5691" s="1" t="s">
        <v>7711</v>
      </c>
      <c r="AC5691" s="1" t="s">
        <v>55</v>
      </c>
      <c r="AD5691" s="12" t="s">
        <v>46</v>
      </c>
      <c r="AE5691" s="12" t="s">
        <v>46</v>
      </c>
      <c r="AF5691" s="12" t="s">
        <v>46</v>
      </c>
      <c r="AG5691" s="12" t="s">
        <v>46</v>
      </c>
      <c r="AH5691" s="12" t="s">
        <v>46</v>
      </c>
      <c r="AI5691" s="12" t="s">
        <v>46</v>
      </c>
    </row>
    <row r="5692">
      <c r="A5692" s="1" t="s">
        <v>7707</v>
      </c>
      <c r="B5692" s="13"/>
      <c r="C5692" s="1" t="s">
        <v>36</v>
      </c>
      <c r="D5692" s="1" t="s">
        <v>102</v>
      </c>
      <c r="E5692" s="1" t="s">
        <v>38</v>
      </c>
      <c r="F5692" s="1" t="s">
        <v>220</v>
      </c>
      <c r="G5692" s="1" t="s">
        <v>152</v>
      </c>
      <c r="H5692" s="1" t="s">
        <v>153</v>
      </c>
      <c r="I5692" s="1" t="s">
        <v>42</v>
      </c>
      <c r="J5692" s="1"/>
      <c r="K5692" s="1" t="s">
        <v>7708</v>
      </c>
      <c r="L5692" s="1" t="s">
        <v>99</v>
      </c>
      <c r="M5692" s="9">
        <v>44743.0</v>
      </c>
      <c r="N5692" s="9">
        <v>44743.0</v>
      </c>
      <c r="O5692" s="1"/>
      <c r="P5692" s="1">
        <v>8.33</v>
      </c>
      <c r="Q5692" s="1">
        <v>500000.0</v>
      </c>
      <c r="R5692" s="1">
        <v>800000.0</v>
      </c>
      <c r="S5692" s="14">
        <v>44875.0</v>
      </c>
      <c r="T5692" s="14">
        <v>44882.0</v>
      </c>
      <c r="U5692" s="1" t="s">
        <v>7711</v>
      </c>
      <c r="V5692" s="5">
        <f t="shared" si="1292"/>
        <v>66640</v>
      </c>
      <c r="W5692" s="11">
        <f t="shared" si="1352"/>
        <v>78635.2</v>
      </c>
      <c r="X5692" s="14"/>
      <c r="Z5692" s="5">
        <f t="shared" si="1154"/>
        <v>49980</v>
      </c>
      <c r="AC5692" s="1" t="s">
        <v>162</v>
      </c>
      <c r="AD5692" s="12" t="s">
        <v>46</v>
      </c>
      <c r="AE5692" s="12" t="s">
        <v>46</v>
      </c>
      <c r="AF5692" s="12" t="s">
        <v>46</v>
      </c>
      <c r="AG5692" s="12" t="s">
        <v>46</v>
      </c>
      <c r="AH5692" s="12"/>
      <c r="AI5692" s="12"/>
    </row>
    <row r="5693">
      <c r="A5693" s="1" t="s">
        <v>7707</v>
      </c>
      <c r="B5693" s="13"/>
      <c r="C5693" s="1" t="s">
        <v>36</v>
      </c>
      <c r="D5693" s="1" t="s">
        <v>102</v>
      </c>
      <c r="E5693" s="1" t="s">
        <v>38</v>
      </c>
      <c r="F5693" s="1" t="s">
        <v>220</v>
      </c>
      <c r="G5693" s="1" t="s">
        <v>152</v>
      </c>
      <c r="H5693" s="1" t="s">
        <v>153</v>
      </c>
      <c r="I5693" s="1" t="s">
        <v>42</v>
      </c>
      <c r="J5693" s="1"/>
      <c r="K5693" s="1" t="s">
        <v>7708</v>
      </c>
      <c r="L5693" s="1" t="s">
        <v>99</v>
      </c>
      <c r="M5693" s="9">
        <v>44743.0</v>
      </c>
      <c r="N5693" s="9">
        <v>44927.0</v>
      </c>
      <c r="O5693" s="1"/>
      <c r="P5693" s="1">
        <v>8.33</v>
      </c>
      <c r="Q5693" s="1">
        <v>750000.0</v>
      </c>
      <c r="R5693" s="1">
        <v>800000.0</v>
      </c>
      <c r="S5693" s="14">
        <v>44875.0</v>
      </c>
      <c r="T5693" s="9">
        <v>44927.0</v>
      </c>
      <c r="U5693" s="1" t="s">
        <v>7712</v>
      </c>
      <c r="V5693" s="5">
        <f t="shared" si="1292"/>
        <v>66640</v>
      </c>
      <c r="W5693" s="11">
        <f t="shared" si="1352"/>
        <v>78635.2</v>
      </c>
      <c r="X5693" s="14">
        <v>44920.0</v>
      </c>
      <c r="Y5693" s="5">
        <f t="shared" ref="Y5693:Y5698" si="1375">W5693-(V5693*10%)</f>
        <v>71971.2</v>
      </c>
      <c r="Z5693" s="5">
        <f t="shared" si="1154"/>
        <v>49980</v>
      </c>
      <c r="AA5693" s="14">
        <v>44924.0</v>
      </c>
      <c r="AB5693" s="1" t="s">
        <v>7712</v>
      </c>
      <c r="AC5693" s="1" t="s">
        <v>55</v>
      </c>
      <c r="AD5693" s="12" t="s">
        <v>46</v>
      </c>
      <c r="AE5693" s="12" t="s">
        <v>46</v>
      </c>
      <c r="AF5693" s="12" t="s">
        <v>46</v>
      </c>
      <c r="AG5693" s="12" t="s">
        <v>46</v>
      </c>
      <c r="AH5693" s="12" t="s">
        <v>46</v>
      </c>
      <c r="AI5693" s="12" t="s">
        <v>46</v>
      </c>
    </row>
    <row r="5694">
      <c r="A5694" s="1" t="s">
        <v>7713</v>
      </c>
      <c r="B5694" s="13"/>
      <c r="C5694" s="1" t="s">
        <v>36</v>
      </c>
      <c r="D5694" s="1" t="s">
        <v>76</v>
      </c>
      <c r="E5694" s="1" t="s">
        <v>38</v>
      </c>
      <c r="F5694" s="1" t="s">
        <v>583</v>
      </c>
      <c r="G5694" s="1" t="s">
        <v>134</v>
      </c>
      <c r="H5694" s="1" t="s">
        <v>135</v>
      </c>
      <c r="I5694" s="1" t="s">
        <v>42</v>
      </c>
      <c r="J5694" s="1"/>
      <c r="K5694" s="1" t="s">
        <v>7714</v>
      </c>
      <c r="L5694" s="1" t="s">
        <v>99</v>
      </c>
      <c r="M5694" s="9">
        <v>44742.0</v>
      </c>
      <c r="N5694" s="9">
        <v>44679.0</v>
      </c>
      <c r="O5694" s="1"/>
      <c r="P5694" s="1">
        <v>7.5</v>
      </c>
      <c r="Q5694" s="1">
        <v>400000.0</v>
      </c>
      <c r="R5694" s="1">
        <v>408000.0</v>
      </c>
      <c r="S5694" s="9">
        <v>44655.0</v>
      </c>
      <c r="T5694" s="9">
        <v>44679.0</v>
      </c>
      <c r="U5694" s="1" t="s">
        <v>7715</v>
      </c>
      <c r="V5694" s="5">
        <f t="shared" si="1292"/>
        <v>30600</v>
      </c>
      <c r="W5694" s="11">
        <f t="shared" si="1352"/>
        <v>36108</v>
      </c>
      <c r="X5694" s="9">
        <v>44685.0</v>
      </c>
      <c r="Y5694" s="5">
        <f t="shared" si="1375"/>
        <v>33048</v>
      </c>
      <c r="Z5694" s="5">
        <f t="shared" si="1154"/>
        <v>22950</v>
      </c>
      <c r="AA5694" s="9">
        <v>44700.0</v>
      </c>
      <c r="AB5694" s="1" t="s">
        <v>7716</v>
      </c>
      <c r="AC5694" s="1" t="s">
        <v>55</v>
      </c>
      <c r="AD5694" s="12" t="s">
        <v>46</v>
      </c>
      <c r="AE5694" s="12" t="s">
        <v>46</v>
      </c>
      <c r="AF5694" s="12" t="s">
        <v>46</v>
      </c>
      <c r="AG5694" s="12" t="s">
        <v>46</v>
      </c>
      <c r="AH5694" s="12" t="s">
        <v>46</v>
      </c>
      <c r="AI5694" s="12" t="s">
        <v>46</v>
      </c>
    </row>
    <row r="5695">
      <c r="A5695" s="1" t="s">
        <v>7717</v>
      </c>
      <c r="B5695" s="13"/>
      <c r="C5695" s="1" t="s">
        <v>36</v>
      </c>
      <c r="D5695" s="1" t="s">
        <v>50</v>
      </c>
      <c r="E5695" s="1" t="s">
        <v>168</v>
      </c>
      <c r="F5695" s="1" t="s">
        <v>1936</v>
      </c>
      <c r="G5695" s="1" t="s">
        <v>40</v>
      </c>
      <c r="H5695" s="1" t="s">
        <v>41</v>
      </c>
      <c r="I5695" s="1" t="s">
        <v>42</v>
      </c>
      <c r="J5695" s="1"/>
      <c r="K5695" s="1" t="s">
        <v>7718</v>
      </c>
      <c r="L5695" s="1" t="s">
        <v>99</v>
      </c>
      <c r="M5695" s="9">
        <v>45082.0</v>
      </c>
      <c r="N5695" s="9">
        <v>45083.0</v>
      </c>
      <c r="O5695" s="1"/>
      <c r="P5695" s="1">
        <v>8.33</v>
      </c>
      <c r="Q5695" s="1">
        <v>600000.0</v>
      </c>
      <c r="R5695" s="1">
        <v>665000.0</v>
      </c>
      <c r="S5695" s="9">
        <v>45082.0</v>
      </c>
      <c r="T5695" s="9">
        <v>45083.0</v>
      </c>
      <c r="U5695" s="1" t="s">
        <v>7719</v>
      </c>
      <c r="V5695" s="5">
        <f t="shared" si="1292"/>
        <v>55394.5</v>
      </c>
      <c r="W5695" s="11">
        <f t="shared" si="1352"/>
        <v>65365.51</v>
      </c>
      <c r="X5695" s="9">
        <v>45112.0</v>
      </c>
      <c r="Y5695" s="5">
        <f t="shared" si="1375"/>
        <v>59826.06</v>
      </c>
      <c r="Z5695" s="5">
        <f t="shared" si="1154"/>
        <v>41545.875</v>
      </c>
      <c r="AA5695" s="9">
        <v>45127.0</v>
      </c>
      <c r="AB5695" s="1" t="s">
        <v>7720</v>
      </c>
      <c r="AC5695" s="1" t="s">
        <v>55</v>
      </c>
      <c r="AD5695" s="12" t="s">
        <v>47</v>
      </c>
      <c r="AE5695" s="12" t="s">
        <v>47</v>
      </c>
      <c r="AF5695" s="12" t="s">
        <v>47</v>
      </c>
      <c r="AG5695" s="12" t="s">
        <v>47</v>
      </c>
      <c r="AH5695" s="12" t="s">
        <v>47</v>
      </c>
      <c r="AI5695" s="12" t="s">
        <v>47</v>
      </c>
    </row>
    <row r="5696">
      <c r="A5696" s="1" t="s">
        <v>7717</v>
      </c>
      <c r="B5696" s="13"/>
      <c r="C5696" s="1" t="s">
        <v>36</v>
      </c>
      <c r="D5696" s="1" t="s">
        <v>50</v>
      </c>
      <c r="E5696" s="1" t="s">
        <v>168</v>
      </c>
      <c r="F5696" s="1" t="s">
        <v>1936</v>
      </c>
      <c r="G5696" s="1" t="s">
        <v>40</v>
      </c>
      <c r="H5696" s="1" t="s">
        <v>41</v>
      </c>
      <c r="I5696" s="1" t="s">
        <v>42</v>
      </c>
      <c r="J5696" s="1"/>
      <c r="K5696" s="1" t="s">
        <v>7718</v>
      </c>
      <c r="L5696" s="1" t="s">
        <v>99</v>
      </c>
      <c r="M5696" s="9">
        <v>45082.0</v>
      </c>
      <c r="N5696" s="9">
        <v>45100.0</v>
      </c>
      <c r="O5696" s="1"/>
      <c r="P5696" s="1">
        <v>8.33</v>
      </c>
      <c r="Q5696" s="1">
        <v>600000.0</v>
      </c>
      <c r="R5696" s="1">
        <v>662400.0</v>
      </c>
      <c r="S5696" s="9">
        <v>45056.0</v>
      </c>
      <c r="T5696" s="9">
        <v>45100.0</v>
      </c>
      <c r="U5696" s="1" t="s">
        <v>7721</v>
      </c>
      <c r="V5696" s="5">
        <f t="shared" si="1292"/>
        <v>55177.92</v>
      </c>
      <c r="W5696" s="11">
        <f t="shared" si="1352"/>
        <v>65109.9456</v>
      </c>
      <c r="X5696" s="9">
        <v>45086.0</v>
      </c>
      <c r="Y5696" s="5">
        <f t="shared" si="1375"/>
        <v>59592.1536</v>
      </c>
      <c r="Z5696" s="5">
        <f t="shared" si="1154"/>
        <v>41383.44</v>
      </c>
      <c r="AA5696" s="9">
        <v>45110.0</v>
      </c>
      <c r="AB5696" s="1" t="s">
        <v>7722</v>
      </c>
      <c r="AC5696" s="1" t="s">
        <v>55</v>
      </c>
      <c r="AD5696" s="12" t="s">
        <v>47</v>
      </c>
      <c r="AE5696" s="12" t="s">
        <v>47</v>
      </c>
      <c r="AF5696" s="12" t="s">
        <v>47</v>
      </c>
      <c r="AG5696" s="12" t="s">
        <v>47</v>
      </c>
      <c r="AH5696" s="12" t="s">
        <v>47</v>
      </c>
      <c r="AI5696" s="12" t="s">
        <v>47</v>
      </c>
    </row>
    <row r="5697">
      <c r="A5697" s="1" t="s">
        <v>7717</v>
      </c>
      <c r="B5697" s="13"/>
      <c r="C5697" s="1" t="s">
        <v>36</v>
      </c>
      <c r="D5697" s="1" t="s">
        <v>50</v>
      </c>
      <c r="E5697" s="1" t="s">
        <v>168</v>
      </c>
      <c r="F5697" s="1" t="s">
        <v>1936</v>
      </c>
      <c r="G5697" s="1" t="s">
        <v>40</v>
      </c>
      <c r="H5697" s="1" t="s">
        <v>41</v>
      </c>
      <c r="I5697" s="1" t="s">
        <v>42</v>
      </c>
      <c r="J5697" s="1"/>
      <c r="K5697" s="1" t="s">
        <v>7718</v>
      </c>
      <c r="L5697" s="1" t="s">
        <v>99</v>
      </c>
      <c r="M5697" s="9">
        <v>45082.0</v>
      </c>
      <c r="N5697" s="9">
        <v>45338.0</v>
      </c>
      <c r="O5697" s="1"/>
      <c r="P5697" s="1">
        <v>8.33</v>
      </c>
      <c r="Q5697" s="1">
        <v>400000.0</v>
      </c>
      <c r="R5697" s="1">
        <v>430000.0</v>
      </c>
      <c r="S5697" s="9">
        <v>45306.0</v>
      </c>
      <c r="T5697" s="9">
        <v>45338.0</v>
      </c>
      <c r="U5697" s="1" t="s">
        <v>7723</v>
      </c>
      <c r="V5697" s="5">
        <f t="shared" si="1292"/>
        <v>35819</v>
      </c>
      <c r="W5697" s="11">
        <f t="shared" si="1352"/>
        <v>42266.42</v>
      </c>
      <c r="X5697" s="9">
        <v>45336.0</v>
      </c>
      <c r="Y5697" s="5">
        <f t="shared" si="1375"/>
        <v>38684.52</v>
      </c>
      <c r="Z5697" s="5">
        <f t="shared" si="1154"/>
        <v>26864.25</v>
      </c>
      <c r="AA5697" s="9">
        <v>45384.0</v>
      </c>
      <c r="AB5697" s="1" t="s">
        <v>7724</v>
      </c>
      <c r="AC5697" s="1" t="s">
        <v>55</v>
      </c>
      <c r="AD5697" s="12" t="s">
        <v>47</v>
      </c>
      <c r="AE5697" s="12" t="s">
        <v>47</v>
      </c>
      <c r="AF5697" s="12" t="s">
        <v>47</v>
      </c>
      <c r="AG5697" s="12" t="s">
        <v>47</v>
      </c>
      <c r="AH5697" s="12" t="s">
        <v>47</v>
      </c>
      <c r="AI5697" s="12" t="s">
        <v>137</v>
      </c>
    </row>
    <row r="5698">
      <c r="A5698" s="1" t="s">
        <v>7717</v>
      </c>
      <c r="B5698" s="13"/>
      <c r="C5698" s="1" t="s">
        <v>36</v>
      </c>
      <c r="D5698" s="1" t="s">
        <v>50</v>
      </c>
      <c r="E5698" s="1" t="s">
        <v>168</v>
      </c>
      <c r="F5698" s="1" t="s">
        <v>1936</v>
      </c>
      <c r="G5698" s="1" t="s">
        <v>40</v>
      </c>
      <c r="H5698" s="1" t="s">
        <v>41</v>
      </c>
      <c r="I5698" s="1" t="s">
        <v>42</v>
      </c>
      <c r="J5698" s="1"/>
      <c r="K5698" s="1" t="s">
        <v>7718</v>
      </c>
      <c r="L5698" s="1" t="s">
        <v>99</v>
      </c>
      <c r="M5698" s="9">
        <v>45082.0</v>
      </c>
      <c r="N5698" s="9">
        <v>45382.0</v>
      </c>
      <c r="O5698" s="1"/>
      <c r="P5698" s="1">
        <v>8.33</v>
      </c>
      <c r="Q5698" s="1">
        <v>600000.0</v>
      </c>
      <c r="R5698" s="1">
        <v>628000.0</v>
      </c>
      <c r="S5698" s="9">
        <v>45377.0</v>
      </c>
      <c r="T5698" s="9">
        <v>45382.0</v>
      </c>
      <c r="U5698" s="1" t="s">
        <v>7725</v>
      </c>
      <c r="V5698" s="5">
        <f t="shared" si="1292"/>
        <v>52312.4</v>
      </c>
      <c r="W5698" s="11">
        <f t="shared" si="1352"/>
        <v>61728.632</v>
      </c>
      <c r="X5698" s="9">
        <v>45407.0</v>
      </c>
      <c r="Y5698" s="5">
        <f t="shared" si="1375"/>
        <v>56497.392</v>
      </c>
      <c r="Z5698" s="5">
        <f t="shared" si="1154"/>
        <v>39234.3</v>
      </c>
      <c r="AA5698" s="9">
        <v>45411.0</v>
      </c>
      <c r="AB5698" s="1" t="s">
        <v>7725</v>
      </c>
      <c r="AC5698" s="1" t="s">
        <v>55</v>
      </c>
      <c r="AD5698" s="12" t="s">
        <v>47</v>
      </c>
      <c r="AE5698" s="12" t="s">
        <v>47</v>
      </c>
      <c r="AF5698" s="12" t="s">
        <v>47</v>
      </c>
      <c r="AG5698" s="12" t="s">
        <v>47</v>
      </c>
      <c r="AH5698" s="12" t="s">
        <v>137</v>
      </c>
      <c r="AI5698" s="12" t="s">
        <v>137</v>
      </c>
    </row>
    <row r="5699">
      <c r="A5699" s="1" t="s">
        <v>7726</v>
      </c>
      <c r="B5699" s="13"/>
      <c r="C5699" s="1" t="s">
        <v>36</v>
      </c>
      <c r="D5699" s="1" t="s">
        <v>96</v>
      </c>
      <c r="E5699" s="1" t="s">
        <v>77</v>
      </c>
      <c r="F5699" s="1" t="s">
        <v>921</v>
      </c>
      <c r="G5699" s="1" t="s">
        <v>152</v>
      </c>
      <c r="H5699" s="1" t="s">
        <v>317</v>
      </c>
      <c r="I5699" s="1" t="s">
        <v>42</v>
      </c>
      <c r="J5699" s="1"/>
      <c r="K5699" s="1" t="s">
        <v>7727</v>
      </c>
      <c r="L5699" s="1" t="s">
        <v>53</v>
      </c>
      <c r="M5699" s="9">
        <v>44838.0</v>
      </c>
      <c r="N5699" s="14">
        <v>45271.0</v>
      </c>
      <c r="O5699" s="1"/>
      <c r="P5699" s="1">
        <v>7.0</v>
      </c>
      <c r="Q5699" s="1">
        <v>500000.0</v>
      </c>
      <c r="R5699" s="1">
        <v>300000.0</v>
      </c>
      <c r="S5699" s="15">
        <f>N5699+90</f>
        <v>45361</v>
      </c>
      <c r="V5699" s="5">
        <f t="shared" si="1292"/>
        <v>21000</v>
      </c>
      <c r="W5699" s="11">
        <f t="shared" si="1352"/>
        <v>24780</v>
      </c>
      <c r="Z5699" s="5">
        <f t="shared" si="1154"/>
        <v>15750</v>
      </c>
      <c r="AB5699" s="1"/>
      <c r="AC5699" s="1" t="s">
        <v>45</v>
      </c>
      <c r="AD5699" s="12" t="s">
        <v>46</v>
      </c>
      <c r="AE5699" s="12" t="s">
        <v>47</v>
      </c>
      <c r="AF5699" s="12" t="s">
        <v>47</v>
      </c>
      <c r="AG5699" s="12"/>
      <c r="AH5699" s="12"/>
      <c r="AI5699" s="12"/>
    </row>
    <row r="5700">
      <c r="A5700" s="1" t="s">
        <v>7728</v>
      </c>
      <c r="B5700" s="13"/>
      <c r="C5700" s="1" t="s">
        <v>36</v>
      </c>
      <c r="D5700" s="1" t="s">
        <v>37</v>
      </c>
      <c r="E5700" s="1" t="s">
        <v>77</v>
      </c>
      <c r="F5700" s="1" t="s">
        <v>672</v>
      </c>
      <c r="G5700" s="1" t="s">
        <v>121</v>
      </c>
      <c r="H5700" s="1" t="s">
        <v>994</v>
      </c>
      <c r="I5700" s="1" t="s">
        <v>42</v>
      </c>
      <c r="J5700" s="1"/>
      <c r="K5700" s="1" t="s">
        <v>7729</v>
      </c>
      <c r="L5700" s="1" t="s">
        <v>143</v>
      </c>
      <c r="M5700" s="9">
        <v>44652.0</v>
      </c>
      <c r="N5700" s="9">
        <v>44674.0</v>
      </c>
      <c r="O5700" s="1"/>
      <c r="P5700" s="1">
        <v>8.33</v>
      </c>
      <c r="Q5700" s="1">
        <v>300000.0</v>
      </c>
      <c r="R5700" s="1">
        <v>360000.0</v>
      </c>
      <c r="S5700" s="9">
        <v>44662.0</v>
      </c>
      <c r="T5700" s="9">
        <v>44674.0</v>
      </c>
      <c r="U5700" s="1" t="s">
        <v>7730</v>
      </c>
      <c r="V5700" s="5">
        <f t="shared" si="1292"/>
        <v>29988</v>
      </c>
      <c r="W5700" s="11">
        <f t="shared" si="1352"/>
        <v>35385.84</v>
      </c>
      <c r="X5700" s="9">
        <v>44692.0</v>
      </c>
      <c r="Y5700" s="5">
        <f t="shared" ref="Y5700:Y5705" si="1376">W5700-(V5700*10%)</f>
        <v>32387.04</v>
      </c>
      <c r="Z5700" s="5">
        <f t="shared" si="1154"/>
        <v>22491</v>
      </c>
      <c r="AA5700" s="9">
        <v>44693.0</v>
      </c>
      <c r="AB5700" s="1" t="s">
        <v>7730</v>
      </c>
      <c r="AC5700" s="1" t="s">
        <v>55</v>
      </c>
      <c r="AD5700" s="12" t="s">
        <v>46</v>
      </c>
      <c r="AE5700" s="12" t="s">
        <v>46</v>
      </c>
      <c r="AF5700" s="12" t="s">
        <v>46</v>
      </c>
      <c r="AG5700" s="12" t="s">
        <v>46</v>
      </c>
      <c r="AH5700" s="12" t="s">
        <v>46</v>
      </c>
      <c r="AI5700" s="12" t="s">
        <v>46</v>
      </c>
    </row>
    <row r="5701">
      <c r="A5701" s="1" t="s">
        <v>7728</v>
      </c>
      <c r="B5701" s="13"/>
      <c r="C5701" s="1" t="s">
        <v>36</v>
      </c>
      <c r="D5701" s="1" t="s">
        <v>37</v>
      </c>
      <c r="E5701" s="1" t="s">
        <v>77</v>
      </c>
      <c r="F5701" s="1" t="s">
        <v>672</v>
      </c>
      <c r="G5701" s="1" t="s">
        <v>121</v>
      </c>
      <c r="H5701" s="1" t="s">
        <v>994</v>
      </c>
      <c r="I5701" s="1" t="s">
        <v>42</v>
      </c>
      <c r="J5701" s="1"/>
      <c r="K5701" s="1" t="s">
        <v>7729</v>
      </c>
      <c r="L5701" s="1" t="s">
        <v>143</v>
      </c>
      <c r="M5701" s="9">
        <v>44652.0</v>
      </c>
      <c r="N5701" s="9">
        <v>45143.0</v>
      </c>
      <c r="O5701" s="1"/>
      <c r="P5701" s="1">
        <v>8.33</v>
      </c>
      <c r="Q5701" s="1">
        <v>300000.0</v>
      </c>
      <c r="R5701" s="1">
        <v>603300.0</v>
      </c>
      <c r="S5701" s="9">
        <v>45174.0</v>
      </c>
      <c r="T5701" s="9">
        <v>44809.0</v>
      </c>
      <c r="U5701" s="1" t="s">
        <v>7731</v>
      </c>
      <c r="V5701" s="5">
        <f t="shared" si="1292"/>
        <v>50254.89</v>
      </c>
      <c r="W5701" s="11">
        <f t="shared" si="1352"/>
        <v>59300.7702</v>
      </c>
      <c r="X5701" s="9">
        <v>45204.0</v>
      </c>
      <c r="Y5701" s="5">
        <f t="shared" si="1376"/>
        <v>54275.2812</v>
      </c>
      <c r="Z5701" s="5">
        <f t="shared" si="1154"/>
        <v>37691.1675</v>
      </c>
      <c r="AA5701" s="9">
        <v>44693.0</v>
      </c>
      <c r="AB5701" s="1" t="s">
        <v>578</v>
      </c>
      <c r="AC5701" s="1" t="s">
        <v>55</v>
      </c>
      <c r="AD5701" s="12" t="s">
        <v>46</v>
      </c>
      <c r="AE5701" s="12" t="s">
        <v>47</v>
      </c>
      <c r="AF5701" s="12" t="s">
        <v>47</v>
      </c>
      <c r="AG5701" s="12" t="s">
        <v>46</v>
      </c>
      <c r="AH5701" s="12" t="s">
        <v>47</v>
      </c>
      <c r="AI5701" s="12" t="s">
        <v>46</v>
      </c>
    </row>
    <row r="5702">
      <c r="A5702" s="1" t="s">
        <v>7728</v>
      </c>
      <c r="B5702" s="13"/>
      <c r="C5702" s="1" t="s">
        <v>36</v>
      </c>
      <c r="D5702" s="1" t="s">
        <v>37</v>
      </c>
      <c r="E5702" s="1" t="s">
        <v>77</v>
      </c>
      <c r="F5702" s="1" t="s">
        <v>672</v>
      </c>
      <c r="G5702" s="1" t="s">
        <v>121</v>
      </c>
      <c r="H5702" s="1" t="s">
        <v>994</v>
      </c>
      <c r="I5702" s="1" t="s">
        <v>42</v>
      </c>
      <c r="J5702" s="1"/>
      <c r="K5702" s="1" t="s">
        <v>7729</v>
      </c>
      <c r="L5702" s="1" t="s">
        <v>143</v>
      </c>
      <c r="M5702" s="9">
        <v>44652.0</v>
      </c>
      <c r="N5702" s="9">
        <v>44978.0</v>
      </c>
      <c r="O5702" s="1"/>
      <c r="P5702" s="1">
        <v>8.33</v>
      </c>
      <c r="Q5702" s="1">
        <v>300000.0</v>
      </c>
      <c r="R5702" s="1">
        <v>1008000.0</v>
      </c>
      <c r="S5702" s="9">
        <v>45006.0</v>
      </c>
      <c r="T5702" s="9">
        <v>45006.0</v>
      </c>
      <c r="U5702" s="1" t="s">
        <v>7732</v>
      </c>
      <c r="V5702" s="5">
        <f t="shared" si="1292"/>
        <v>83966.4</v>
      </c>
      <c r="W5702" s="11">
        <f t="shared" si="1352"/>
        <v>99080.352</v>
      </c>
      <c r="X5702" s="9">
        <v>45020.0</v>
      </c>
      <c r="Y5702" s="5">
        <f t="shared" si="1376"/>
        <v>90683.712</v>
      </c>
      <c r="Z5702" s="5">
        <f t="shared" si="1154"/>
        <v>62974.8</v>
      </c>
      <c r="AA5702" s="9">
        <v>45022.0</v>
      </c>
      <c r="AB5702" s="1" t="s">
        <v>7733</v>
      </c>
      <c r="AC5702" s="1" t="s">
        <v>55</v>
      </c>
      <c r="AD5702" s="12" t="s">
        <v>46</v>
      </c>
      <c r="AE5702" s="12" t="s">
        <v>46</v>
      </c>
      <c r="AF5702" s="12" t="s">
        <v>46</v>
      </c>
      <c r="AG5702" s="12" t="s">
        <v>46</v>
      </c>
      <c r="AH5702" s="12" t="s">
        <v>47</v>
      </c>
      <c r="AI5702" s="12" t="s">
        <v>47</v>
      </c>
    </row>
    <row r="5703">
      <c r="A5703" s="1" t="s">
        <v>7728</v>
      </c>
      <c r="B5703" s="13"/>
      <c r="C5703" s="1" t="s">
        <v>36</v>
      </c>
      <c r="D5703" s="1" t="s">
        <v>37</v>
      </c>
      <c r="E5703" s="1" t="s">
        <v>77</v>
      </c>
      <c r="F5703" s="1" t="s">
        <v>672</v>
      </c>
      <c r="G5703" s="1" t="s">
        <v>121</v>
      </c>
      <c r="H5703" s="1" t="s">
        <v>994</v>
      </c>
      <c r="I5703" s="1" t="s">
        <v>42</v>
      </c>
      <c r="J5703" s="1"/>
      <c r="K5703" s="1" t="s">
        <v>7729</v>
      </c>
      <c r="L5703" s="1" t="s">
        <v>143</v>
      </c>
      <c r="M5703" s="9">
        <v>44652.0</v>
      </c>
      <c r="N5703" s="9">
        <v>45135.0</v>
      </c>
      <c r="O5703" s="1"/>
      <c r="P5703" s="1">
        <v>8.33</v>
      </c>
      <c r="Q5703" s="1">
        <v>300000.0</v>
      </c>
      <c r="R5703" s="1">
        <v>1600200.0</v>
      </c>
      <c r="S5703" s="9">
        <v>45166.0</v>
      </c>
      <c r="T5703" s="9">
        <v>45171.0</v>
      </c>
      <c r="U5703" s="1" t="s">
        <v>7734</v>
      </c>
      <c r="V5703" s="5">
        <f t="shared" si="1292"/>
        <v>133296.66</v>
      </c>
      <c r="W5703" s="11">
        <f t="shared" si="1352"/>
        <v>157290.0588</v>
      </c>
      <c r="X5703" s="9">
        <v>45204.0</v>
      </c>
      <c r="Y5703" s="5">
        <f t="shared" si="1376"/>
        <v>143960.3928</v>
      </c>
      <c r="Z5703" s="5">
        <f t="shared" si="1154"/>
        <v>99972.495</v>
      </c>
      <c r="AA5703" s="9">
        <v>45205.0</v>
      </c>
      <c r="AB5703" s="1" t="s">
        <v>7735</v>
      </c>
      <c r="AC5703" s="1" t="s">
        <v>55</v>
      </c>
      <c r="AD5703" s="12" t="s">
        <v>46</v>
      </c>
      <c r="AE5703" s="12" t="s">
        <v>47</v>
      </c>
      <c r="AF5703" s="12" t="s">
        <v>47</v>
      </c>
      <c r="AG5703" s="12" t="s">
        <v>47</v>
      </c>
      <c r="AH5703" s="12" t="s">
        <v>47</v>
      </c>
      <c r="AI5703" s="12" t="s">
        <v>47</v>
      </c>
    </row>
    <row r="5704">
      <c r="A5704" s="1" t="s">
        <v>7728</v>
      </c>
      <c r="B5704" s="13"/>
      <c r="C5704" s="1" t="s">
        <v>36</v>
      </c>
      <c r="D5704" s="1" t="s">
        <v>37</v>
      </c>
      <c r="E5704" s="1" t="s">
        <v>77</v>
      </c>
      <c r="F5704" s="1" t="s">
        <v>672</v>
      </c>
      <c r="G5704" s="1" t="s">
        <v>121</v>
      </c>
      <c r="H5704" s="1" t="s">
        <v>994</v>
      </c>
      <c r="I5704" s="1" t="s">
        <v>42</v>
      </c>
      <c r="J5704" s="1"/>
      <c r="K5704" s="1" t="s">
        <v>7729</v>
      </c>
      <c r="L5704" s="1" t="s">
        <v>143</v>
      </c>
      <c r="M5704" s="9">
        <v>44652.0</v>
      </c>
      <c r="N5704" s="14">
        <v>45226.0</v>
      </c>
      <c r="O5704" s="1"/>
      <c r="P5704" s="1">
        <v>8.33</v>
      </c>
      <c r="Q5704" s="1">
        <v>300000.0</v>
      </c>
      <c r="R5704" s="1">
        <v>296400.0</v>
      </c>
      <c r="S5704" s="14">
        <v>45257.0</v>
      </c>
      <c r="T5704" s="9">
        <v>45265.0</v>
      </c>
      <c r="U5704" s="1" t="s">
        <v>7736</v>
      </c>
      <c r="V5704" s="5">
        <f t="shared" si="1292"/>
        <v>24690.12</v>
      </c>
      <c r="W5704" s="11">
        <f t="shared" si="1352"/>
        <v>29134.3416</v>
      </c>
      <c r="X5704" s="14">
        <v>45287.0</v>
      </c>
      <c r="Y5704" s="5">
        <f t="shared" si="1376"/>
        <v>26665.3296</v>
      </c>
      <c r="Z5704" s="5">
        <f t="shared" si="1154"/>
        <v>18517.59</v>
      </c>
      <c r="AA5704" s="9">
        <v>45337.0</v>
      </c>
      <c r="AB5704" s="1" t="s">
        <v>7737</v>
      </c>
      <c r="AC5704" s="1" t="s">
        <v>55</v>
      </c>
      <c r="AD5704" s="12" t="s">
        <v>46</v>
      </c>
      <c r="AE5704" s="12" t="s">
        <v>47</v>
      </c>
      <c r="AF5704" s="12" t="s">
        <v>47</v>
      </c>
      <c r="AG5704" s="12" t="s">
        <v>47</v>
      </c>
      <c r="AH5704" s="12" t="s">
        <v>47</v>
      </c>
      <c r="AI5704" s="12" t="s">
        <v>47</v>
      </c>
    </row>
    <row r="5705">
      <c r="A5705" s="1" t="s">
        <v>7728</v>
      </c>
      <c r="B5705" s="13"/>
      <c r="C5705" s="1" t="s">
        <v>36</v>
      </c>
      <c r="D5705" s="1" t="s">
        <v>37</v>
      </c>
      <c r="E5705" s="1" t="s">
        <v>77</v>
      </c>
      <c r="F5705" s="1" t="s">
        <v>672</v>
      </c>
      <c r="G5705" s="1" t="s">
        <v>121</v>
      </c>
      <c r="H5705" s="1" t="s">
        <v>994</v>
      </c>
      <c r="I5705" s="1" t="s">
        <v>42</v>
      </c>
      <c r="J5705" s="1"/>
      <c r="K5705" s="1" t="s">
        <v>7729</v>
      </c>
      <c r="L5705" s="1" t="s">
        <v>143</v>
      </c>
      <c r="M5705" s="9">
        <v>44652.0</v>
      </c>
      <c r="N5705" s="14">
        <v>45256.0</v>
      </c>
      <c r="O5705" s="1"/>
      <c r="P5705" s="1">
        <v>8.33</v>
      </c>
      <c r="Q5705" s="1">
        <v>730440.0</v>
      </c>
      <c r="R5705" s="1">
        <v>730440.0</v>
      </c>
      <c r="S5705" s="14">
        <v>45286.0</v>
      </c>
      <c r="T5705" s="14">
        <v>45289.0</v>
      </c>
      <c r="U5705" s="1" t="s">
        <v>7738</v>
      </c>
      <c r="V5705" s="5">
        <f t="shared" si="1292"/>
        <v>60845.652</v>
      </c>
      <c r="W5705" s="11">
        <f t="shared" si="1352"/>
        <v>71797.86936</v>
      </c>
      <c r="X5705" s="9">
        <v>45334.0</v>
      </c>
      <c r="Y5705" s="5">
        <f t="shared" si="1376"/>
        <v>65713.30416</v>
      </c>
      <c r="Z5705" s="5">
        <f t="shared" si="1154"/>
        <v>45634.239</v>
      </c>
      <c r="AA5705" s="9">
        <v>45337.0</v>
      </c>
      <c r="AB5705" s="1" t="s">
        <v>7739</v>
      </c>
      <c r="AC5705" s="1" t="s">
        <v>55</v>
      </c>
      <c r="AD5705" s="12" t="s">
        <v>46</v>
      </c>
      <c r="AE5705" s="12" t="s">
        <v>47</v>
      </c>
      <c r="AF5705" s="12" t="s">
        <v>47</v>
      </c>
      <c r="AG5705" s="12" t="s">
        <v>47</v>
      </c>
      <c r="AH5705" s="12" t="s">
        <v>47</v>
      </c>
      <c r="AI5705" s="12" t="s">
        <v>47</v>
      </c>
    </row>
    <row r="5706">
      <c r="A5706" s="1" t="s">
        <v>7728</v>
      </c>
      <c r="B5706" s="13"/>
      <c r="C5706" s="1" t="s">
        <v>36</v>
      </c>
      <c r="D5706" s="1" t="s">
        <v>37</v>
      </c>
      <c r="E5706" s="1" t="s">
        <v>77</v>
      </c>
      <c r="F5706" s="1" t="s">
        <v>672</v>
      </c>
      <c r="G5706" s="1" t="s">
        <v>121</v>
      </c>
      <c r="H5706" s="1" t="s">
        <v>994</v>
      </c>
      <c r="I5706" s="1" t="s">
        <v>42</v>
      </c>
      <c r="J5706" s="1"/>
      <c r="K5706" s="1" t="s">
        <v>7729</v>
      </c>
      <c r="L5706" s="1" t="s">
        <v>143</v>
      </c>
      <c r="M5706" s="9">
        <v>44652.0</v>
      </c>
      <c r="N5706" s="9">
        <v>44652.0</v>
      </c>
      <c r="O5706" s="1"/>
      <c r="P5706" s="1">
        <v>8.33</v>
      </c>
      <c r="Q5706" s="1">
        <v>300000.0</v>
      </c>
      <c r="R5706" s="1">
        <v>300000.0</v>
      </c>
      <c r="S5706" s="10">
        <f t="shared" ref="S5706:S5707" si="1377">N5706+90</f>
        <v>44742</v>
      </c>
      <c r="V5706" s="5">
        <f t="shared" si="1292"/>
        <v>24990</v>
      </c>
      <c r="W5706" s="11">
        <f t="shared" si="1352"/>
        <v>29488.2</v>
      </c>
      <c r="X5706" s="1"/>
      <c r="Y5706" s="1"/>
      <c r="Z5706" s="5">
        <f t="shared" si="1154"/>
        <v>18742.5</v>
      </c>
      <c r="AB5706" s="1"/>
      <c r="AC5706" s="1" t="s">
        <v>45</v>
      </c>
      <c r="AD5706" s="12" t="s">
        <v>46</v>
      </c>
      <c r="AE5706" s="12" t="s">
        <v>46</v>
      </c>
      <c r="AF5706" s="12" t="s">
        <v>46</v>
      </c>
      <c r="AG5706" s="12"/>
      <c r="AH5706" s="12"/>
      <c r="AI5706" s="12"/>
    </row>
    <row r="5707">
      <c r="A5707" s="1" t="s">
        <v>7728</v>
      </c>
      <c r="B5707" s="13"/>
      <c r="C5707" s="1" t="s">
        <v>36</v>
      </c>
      <c r="D5707" s="1" t="s">
        <v>37</v>
      </c>
      <c r="E5707" s="1" t="s">
        <v>77</v>
      </c>
      <c r="F5707" s="1" t="s">
        <v>672</v>
      </c>
      <c r="G5707" s="1" t="s">
        <v>121</v>
      </c>
      <c r="H5707" s="1" t="s">
        <v>994</v>
      </c>
      <c r="I5707" s="1" t="s">
        <v>42</v>
      </c>
      <c r="J5707" s="1"/>
      <c r="K5707" s="1" t="s">
        <v>7729</v>
      </c>
      <c r="L5707" s="1" t="s">
        <v>143</v>
      </c>
      <c r="M5707" s="9">
        <v>44652.0</v>
      </c>
      <c r="N5707" s="9">
        <v>45040.0</v>
      </c>
      <c r="O5707" s="1"/>
      <c r="P5707" s="1">
        <v>8.33</v>
      </c>
      <c r="Q5707" s="1">
        <v>500000.0</v>
      </c>
      <c r="R5707" s="1">
        <v>300000.0</v>
      </c>
      <c r="S5707" s="10">
        <f t="shared" si="1377"/>
        <v>45130</v>
      </c>
      <c r="V5707" s="5">
        <f t="shared" si="1292"/>
        <v>24990</v>
      </c>
      <c r="W5707" s="11">
        <f t="shared" si="1352"/>
        <v>29488.2</v>
      </c>
      <c r="Z5707" s="5">
        <f t="shared" si="1154"/>
        <v>18742.5</v>
      </c>
      <c r="AB5707" s="1"/>
      <c r="AC5707" s="1" t="s">
        <v>45</v>
      </c>
      <c r="AD5707" s="12" t="s">
        <v>46</v>
      </c>
      <c r="AE5707" s="12" t="s">
        <v>47</v>
      </c>
      <c r="AF5707" s="12" t="s">
        <v>47</v>
      </c>
      <c r="AG5707" s="12"/>
      <c r="AH5707" s="12"/>
      <c r="AI5707" s="12"/>
    </row>
    <row r="5708">
      <c r="A5708" s="1" t="s">
        <v>7728</v>
      </c>
      <c r="B5708" s="13"/>
      <c r="C5708" s="1" t="s">
        <v>36</v>
      </c>
      <c r="D5708" s="1" t="s">
        <v>37</v>
      </c>
      <c r="E5708" s="1" t="s">
        <v>77</v>
      </c>
      <c r="F5708" s="1" t="s">
        <v>672</v>
      </c>
      <c r="G5708" s="1" t="s">
        <v>121</v>
      </c>
      <c r="H5708" s="1" t="s">
        <v>994</v>
      </c>
      <c r="I5708" s="1" t="s">
        <v>42</v>
      </c>
      <c r="J5708" s="1"/>
      <c r="K5708" s="1" t="s">
        <v>7729</v>
      </c>
      <c r="L5708" s="1" t="s">
        <v>143</v>
      </c>
      <c r="M5708" s="9">
        <v>44652.0</v>
      </c>
      <c r="N5708" s="9">
        <v>44652.0</v>
      </c>
      <c r="O5708" s="1"/>
      <c r="P5708" s="1">
        <v>8.33</v>
      </c>
      <c r="Q5708" s="1">
        <v>500000.0</v>
      </c>
      <c r="R5708" s="1">
        <v>300000.0</v>
      </c>
      <c r="S5708" s="10">
        <f t="shared" ref="S5708:S5716" si="1378">N5708+30</f>
        <v>44682</v>
      </c>
      <c r="V5708" s="5">
        <f t="shared" si="1292"/>
        <v>24990</v>
      </c>
      <c r="W5708" s="11">
        <f t="shared" si="1352"/>
        <v>29488.2</v>
      </c>
      <c r="Z5708" s="5">
        <f t="shared" si="1154"/>
        <v>18742.5</v>
      </c>
      <c r="AB5708" s="1"/>
      <c r="AC5708" s="1" t="s">
        <v>45</v>
      </c>
      <c r="AD5708" s="12" t="s">
        <v>46</v>
      </c>
      <c r="AE5708" s="12" t="s">
        <v>46</v>
      </c>
      <c r="AF5708" s="12" t="s">
        <v>46</v>
      </c>
      <c r="AG5708" s="12"/>
      <c r="AH5708" s="12"/>
      <c r="AI5708" s="12"/>
    </row>
    <row r="5709">
      <c r="A5709" s="1" t="s">
        <v>7728</v>
      </c>
      <c r="B5709" s="13"/>
      <c r="C5709" s="1" t="s">
        <v>36</v>
      </c>
      <c r="D5709" s="1" t="s">
        <v>37</v>
      </c>
      <c r="E5709" s="1" t="s">
        <v>77</v>
      </c>
      <c r="F5709" s="1" t="s">
        <v>672</v>
      </c>
      <c r="G5709" s="1" t="s">
        <v>121</v>
      </c>
      <c r="H5709" s="1" t="s">
        <v>994</v>
      </c>
      <c r="I5709" s="1" t="s">
        <v>42</v>
      </c>
      <c r="J5709" s="1"/>
      <c r="K5709" s="1" t="s">
        <v>7729</v>
      </c>
      <c r="L5709" s="1" t="s">
        <v>143</v>
      </c>
      <c r="M5709" s="9">
        <v>44652.0</v>
      </c>
      <c r="N5709" s="9">
        <v>44652.0</v>
      </c>
      <c r="O5709" s="1"/>
      <c r="P5709" s="1">
        <v>8.33</v>
      </c>
      <c r="Q5709" s="1">
        <v>500000.0</v>
      </c>
      <c r="R5709" s="1">
        <v>300000.0</v>
      </c>
      <c r="S5709" s="10">
        <f t="shared" si="1378"/>
        <v>44682</v>
      </c>
      <c r="V5709" s="5">
        <f t="shared" si="1292"/>
        <v>24990</v>
      </c>
      <c r="W5709" s="11">
        <f t="shared" si="1352"/>
        <v>29488.2</v>
      </c>
      <c r="Z5709" s="5">
        <f t="shared" si="1154"/>
        <v>18742.5</v>
      </c>
      <c r="AB5709" s="1"/>
      <c r="AC5709" s="1" t="s">
        <v>45</v>
      </c>
      <c r="AD5709" s="12" t="s">
        <v>46</v>
      </c>
      <c r="AE5709" s="12" t="s">
        <v>46</v>
      </c>
      <c r="AF5709" s="12" t="s">
        <v>46</v>
      </c>
      <c r="AG5709" s="12"/>
      <c r="AH5709" s="12"/>
      <c r="AI5709" s="12"/>
    </row>
    <row r="5710">
      <c r="A5710" s="1" t="s">
        <v>7728</v>
      </c>
      <c r="B5710" s="13"/>
      <c r="C5710" s="1" t="s">
        <v>36</v>
      </c>
      <c r="D5710" s="1" t="s">
        <v>37</v>
      </c>
      <c r="E5710" s="1" t="s">
        <v>77</v>
      </c>
      <c r="F5710" s="1" t="s">
        <v>672</v>
      </c>
      <c r="G5710" s="1" t="s">
        <v>121</v>
      </c>
      <c r="H5710" s="1" t="s">
        <v>994</v>
      </c>
      <c r="I5710" s="1" t="s">
        <v>42</v>
      </c>
      <c r="J5710" s="1"/>
      <c r="K5710" s="1" t="s">
        <v>7729</v>
      </c>
      <c r="L5710" s="1" t="s">
        <v>143</v>
      </c>
      <c r="M5710" s="9">
        <v>44652.0</v>
      </c>
      <c r="N5710" s="9">
        <v>44652.0</v>
      </c>
      <c r="O5710" s="1"/>
      <c r="P5710" s="1">
        <v>8.33</v>
      </c>
      <c r="Q5710" s="1">
        <v>500000.0</v>
      </c>
      <c r="R5710" s="1">
        <v>300000.0</v>
      </c>
      <c r="S5710" s="10">
        <f t="shared" si="1378"/>
        <v>44682</v>
      </c>
      <c r="V5710" s="5">
        <f t="shared" si="1292"/>
        <v>24990</v>
      </c>
      <c r="W5710" s="11">
        <f t="shared" si="1352"/>
        <v>29488.2</v>
      </c>
      <c r="Z5710" s="5">
        <f t="shared" si="1154"/>
        <v>18742.5</v>
      </c>
      <c r="AB5710" s="1"/>
      <c r="AC5710" s="1" t="s">
        <v>45</v>
      </c>
      <c r="AD5710" s="12" t="s">
        <v>46</v>
      </c>
      <c r="AE5710" s="12" t="s">
        <v>46</v>
      </c>
      <c r="AF5710" s="12" t="s">
        <v>46</v>
      </c>
      <c r="AG5710" s="12"/>
      <c r="AH5710" s="12"/>
      <c r="AI5710" s="12"/>
    </row>
    <row r="5711">
      <c r="A5711" s="1" t="s">
        <v>7728</v>
      </c>
      <c r="B5711" s="13"/>
      <c r="C5711" s="1" t="s">
        <v>36</v>
      </c>
      <c r="D5711" s="1" t="s">
        <v>37</v>
      </c>
      <c r="E5711" s="1" t="s">
        <v>77</v>
      </c>
      <c r="F5711" s="1" t="s">
        <v>672</v>
      </c>
      <c r="G5711" s="1" t="s">
        <v>121</v>
      </c>
      <c r="H5711" s="1" t="s">
        <v>994</v>
      </c>
      <c r="I5711" s="1" t="s">
        <v>42</v>
      </c>
      <c r="J5711" s="1"/>
      <c r="K5711" s="1" t="s">
        <v>7729</v>
      </c>
      <c r="L5711" s="1" t="s">
        <v>143</v>
      </c>
      <c r="M5711" s="9">
        <v>44652.0</v>
      </c>
      <c r="N5711" s="9">
        <v>44652.0</v>
      </c>
      <c r="O5711" s="1"/>
      <c r="P5711" s="1">
        <v>8.33</v>
      </c>
      <c r="Q5711" s="1">
        <v>500000.0</v>
      </c>
      <c r="R5711" s="1">
        <v>300000.0</v>
      </c>
      <c r="S5711" s="10">
        <f t="shared" si="1378"/>
        <v>44682</v>
      </c>
      <c r="V5711" s="5">
        <f t="shared" si="1292"/>
        <v>24990</v>
      </c>
      <c r="W5711" s="11">
        <f t="shared" si="1352"/>
        <v>29488.2</v>
      </c>
      <c r="Z5711" s="5">
        <f t="shared" si="1154"/>
        <v>18742.5</v>
      </c>
      <c r="AB5711" s="1"/>
      <c r="AC5711" s="1" t="s">
        <v>45</v>
      </c>
      <c r="AD5711" s="12" t="s">
        <v>46</v>
      </c>
      <c r="AE5711" s="12" t="s">
        <v>46</v>
      </c>
      <c r="AF5711" s="12" t="s">
        <v>46</v>
      </c>
      <c r="AG5711" s="12"/>
      <c r="AH5711" s="12"/>
      <c r="AI5711" s="12"/>
    </row>
    <row r="5712">
      <c r="A5712" s="1" t="s">
        <v>7728</v>
      </c>
      <c r="B5712" s="13"/>
      <c r="C5712" s="1" t="s">
        <v>36</v>
      </c>
      <c r="D5712" s="1" t="s">
        <v>37</v>
      </c>
      <c r="E5712" s="1" t="s">
        <v>77</v>
      </c>
      <c r="F5712" s="1" t="s">
        <v>672</v>
      </c>
      <c r="G5712" s="1" t="s">
        <v>121</v>
      </c>
      <c r="H5712" s="1" t="s">
        <v>994</v>
      </c>
      <c r="I5712" s="1" t="s">
        <v>42</v>
      </c>
      <c r="J5712" s="1"/>
      <c r="K5712" s="1" t="s">
        <v>7729</v>
      </c>
      <c r="L5712" s="1" t="s">
        <v>143</v>
      </c>
      <c r="M5712" s="9">
        <v>44652.0</v>
      </c>
      <c r="N5712" s="9">
        <v>44652.0</v>
      </c>
      <c r="O5712" s="1"/>
      <c r="P5712" s="1">
        <v>8.33</v>
      </c>
      <c r="Q5712" s="1">
        <v>600000.0</v>
      </c>
      <c r="R5712" s="1">
        <v>300000.0</v>
      </c>
      <c r="S5712" s="10">
        <f t="shared" si="1378"/>
        <v>44682</v>
      </c>
      <c r="V5712" s="5">
        <f t="shared" si="1292"/>
        <v>24990</v>
      </c>
      <c r="W5712" s="11">
        <f t="shared" si="1352"/>
        <v>29488.2</v>
      </c>
      <c r="Z5712" s="5">
        <f t="shared" si="1154"/>
        <v>18742.5</v>
      </c>
      <c r="AB5712" s="1"/>
      <c r="AC5712" s="1" t="s">
        <v>45</v>
      </c>
      <c r="AD5712" s="12" t="s">
        <v>46</v>
      </c>
      <c r="AE5712" s="12" t="s">
        <v>46</v>
      </c>
      <c r="AF5712" s="12" t="s">
        <v>46</v>
      </c>
      <c r="AG5712" s="12"/>
      <c r="AH5712" s="12"/>
      <c r="AI5712" s="12"/>
    </row>
    <row r="5713">
      <c r="A5713" s="1" t="s">
        <v>7728</v>
      </c>
      <c r="B5713" s="13"/>
      <c r="C5713" s="1" t="s">
        <v>36</v>
      </c>
      <c r="D5713" s="1" t="s">
        <v>37</v>
      </c>
      <c r="E5713" s="1" t="s">
        <v>77</v>
      </c>
      <c r="F5713" s="1" t="s">
        <v>672</v>
      </c>
      <c r="G5713" s="1" t="s">
        <v>121</v>
      </c>
      <c r="H5713" s="1" t="s">
        <v>994</v>
      </c>
      <c r="I5713" s="1" t="s">
        <v>42</v>
      </c>
      <c r="J5713" s="1"/>
      <c r="K5713" s="1" t="s">
        <v>7729</v>
      </c>
      <c r="L5713" s="1" t="s">
        <v>143</v>
      </c>
      <c r="M5713" s="9">
        <v>44652.0</v>
      </c>
      <c r="N5713" s="9">
        <v>44652.0</v>
      </c>
      <c r="O5713" s="1"/>
      <c r="P5713" s="1">
        <v>8.33</v>
      </c>
      <c r="Q5713" s="1">
        <v>400000.0</v>
      </c>
      <c r="R5713" s="1">
        <v>300000.0</v>
      </c>
      <c r="S5713" s="10">
        <f t="shared" si="1378"/>
        <v>44682</v>
      </c>
      <c r="V5713" s="5">
        <f t="shared" si="1292"/>
        <v>24990</v>
      </c>
      <c r="W5713" s="11">
        <f t="shared" si="1352"/>
        <v>29488.2</v>
      </c>
      <c r="X5713" s="1"/>
      <c r="Y5713" s="1"/>
      <c r="Z5713" s="5">
        <f t="shared" si="1154"/>
        <v>18742.5</v>
      </c>
      <c r="AB5713" s="1"/>
      <c r="AC5713" s="1" t="s">
        <v>45</v>
      </c>
      <c r="AD5713" s="12" t="s">
        <v>46</v>
      </c>
      <c r="AE5713" s="12" t="s">
        <v>46</v>
      </c>
      <c r="AF5713" s="12" t="s">
        <v>46</v>
      </c>
      <c r="AG5713" s="12"/>
      <c r="AH5713" s="12"/>
      <c r="AI5713" s="12"/>
    </row>
    <row r="5714">
      <c r="A5714" s="1" t="s">
        <v>7728</v>
      </c>
      <c r="B5714" s="13"/>
      <c r="C5714" s="1" t="s">
        <v>36</v>
      </c>
      <c r="D5714" s="1" t="s">
        <v>37</v>
      </c>
      <c r="E5714" s="1" t="s">
        <v>77</v>
      </c>
      <c r="F5714" s="1" t="s">
        <v>672</v>
      </c>
      <c r="G5714" s="1" t="s">
        <v>121</v>
      </c>
      <c r="H5714" s="1" t="s">
        <v>994</v>
      </c>
      <c r="I5714" s="1" t="s">
        <v>42</v>
      </c>
      <c r="J5714" s="1"/>
      <c r="K5714" s="1" t="s">
        <v>7729</v>
      </c>
      <c r="L5714" s="1" t="s">
        <v>143</v>
      </c>
      <c r="M5714" s="9">
        <v>44652.0</v>
      </c>
      <c r="N5714" s="9">
        <v>44652.0</v>
      </c>
      <c r="O5714" s="1"/>
      <c r="P5714" s="1">
        <v>8.33</v>
      </c>
      <c r="Q5714" s="1">
        <v>600000.0</v>
      </c>
      <c r="R5714" s="1">
        <v>300000.0</v>
      </c>
      <c r="S5714" s="10">
        <f t="shared" si="1378"/>
        <v>44682</v>
      </c>
      <c r="V5714" s="5">
        <f t="shared" si="1292"/>
        <v>24990</v>
      </c>
      <c r="W5714" s="11">
        <f t="shared" si="1352"/>
        <v>29488.2</v>
      </c>
      <c r="X5714" s="1"/>
      <c r="Y5714" s="1"/>
      <c r="Z5714" s="5">
        <f t="shared" si="1154"/>
        <v>18742.5</v>
      </c>
      <c r="AB5714" s="1"/>
      <c r="AC5714" s="1" t="str">
        <f>IF(T5714="","C","O")</f>
        <v>C</v>
      </c>
      <c r="AD5714" s="12" t="s">
        <v>46</v>
      </c>
      <c r="AE5714" s="12" t="s">
        <v>46</v>
      </c>
      <c r="AF5714" s="12" t="s">
        <v>46</v>
      </c>
      <c r="AG5714" s="12"/>
      <c r="AH5714" s="12"/>
      <c r="AI5714" s="12"/>
    </row>
    <row r="5715">
      <c r="A5715" s="1" t="s">
        <v>7728</v>
      </c>
      <c r="B5715" s="13"/>
      <c r="C5715" s="1" t="s">
        <v>36</v>
      </c>
      <c r="D5715" s="1" t="s">
        <v>37</v>
      </c>
      <c r="E5715" s="1" t="s">
        <v>77</v>
      </c>
      <c r="F5715" s="1" t="s">
        <v>672</v>
      </c>
      <c r="G5715" s="1" t="s">
        <v>121</v>
      </c>
      <c r="H5715" s="1" t="s">
        <v>994</v>
      </c>
      <c r="I5715" s="1" t="s">
        <v>42</v>
      </c>
      <c r="J5715" s="1"/>
      <c r="K5715" s="1" t="s">
        <v>7729</v>
      </c>
      <c r="L5715" s="1" t="s">
        <v>143</v>
      </c>
      <c r="M5715" s="9">
        <v>44652.0</v>
      </c>
      <c r="N5715" s="9">
        <v>44652.0</v>
      </c>
      <c r="O5715" s="1"/>
      <c r="P5715" s="1">
        <v>8.33</v>
      </c>
      <c r="Q5715" s="1">
        <v>1800000.0</v>
      </c>
      <c r="R5715" s="1">
        <v>300000.0</v>
      </c>
      <c r="S5715" s="10">
        <f t="shared" si="1378"/>
        <v>44682</v>
      </c>
      <c r="V5715" s="5">
        <f t="shared" si="1292"/>
        <v>24990</v>
      </c>
      <c r="W5715" s="11">
        <f t="shared" si="1352"/>
        <v>29488.2</v>
      </c>
      <c r="X5715" s="1"/>
      <c r="Y5715" s="1"/>
      <c r="Z5715" s="5">
        <f t="shared" si="1154"/>
        <v>18742.5</v>
      </c>
      <c r="AB5715" s="1"/>
      <c r="AC5715" s="1" t="s">
        <v>45</v>
      </c>
      <c r="AD5715" s="12" t="s">
        <v>46</v>
      </c>
      <c r="AE5715" s="12" t="s">
        <v>46</v>
      </c>
      <c r="AF5715" s="12" t="s">
        <v>46</v>
      </c>
      <c r="AG5715" s="12"/>
      <c r="AH5715" s="12"/>
      <c r="AI5715" s="12"/>
    </row>
    <row r="5716">
      <c r="A5716" s="1" t="s">
        <v>7728</v>
      </c>
      <c r="B5716" s="13"/>
      <c r="C5716" s="1" t="s">
        <v>36</v>
      </c>
      <c r="D5716" s="1" t="s">
        <v>37</v>
      </c>
      <c r="E5716" s="1" t="s">
        <v>77</v>
      </c>
      <c r="F5716" s="1" t="s">
        <v>672</v>
      </c>
      <c r="G5716" s="1" t="s">
        <v>121</v>
      </c>
      <c r="H5716" s="1" t="s">
        <v>994</v>
      </c>
      <c r="I5716" s="1" t="s">
        <v>42</v>
      </c>
      <c r="J5716" s="1"/>
      <c r="K5716" s="1" t="s">
        <v>7729</v>
      </c>
      <c r="L5716" s="1" t="s">
        <v>143</v>
      </c>
      <c r="M5716" s="9">
        <v>44652.0</v>
      </c>
      <c r="N5716" s="9">
        <v>44652.0</v>
      </c>
      <c r="O5716" s="1"/>
      <c r="P5716" s="1">
        <v>8.33</v>
      </c>
      <c r="Q5716" s="1">
        <v>1300000.0</v>
      </c>
      <c r="R5716" s="1">
        <v>300000.0</v>
      </c>
      <c r="S5716" s="10">
        <f t="shared" si="1378"/>
        <v>44682</v>
      </c>
      <c r="V5716" s="5">
        <f t="shared" si="1292"/>
        <v>24990</v>
      </c>
      <c r="W5716" s="11">
        <f t="shared" si="1352"/>
        <v>29488.2</v>
      </c>
      <c r="X5716" s="1"/>
      <c r="Y5716" s="1"/>
      <c r="Z5716" s="5">
        <f t="shared" si="1154"/>
        <v>18742.5</v>
      </c>
      <c r="AB5716" s="1"/>
      <c r="AC5716" s="1" t="s">
        <v>45</v>
      </c>
      <c r="AD5716" s="12" t="s">
        <v>46</v>
      </c>
      <c r="AE5716" s="12" t="s">
        <v>46</v>
      </c>
      <c r="AF5716" s="12" t="s">
        <v>46</v>
      </c>
      <c r="AG5716" s="12"/>
      <c r="AH5716" s="12"/>
      <c r="AI5716" s="12"/>
    </row>
    <row r="5717">
      <c r="A5717" s="1" t="s">
        <v>7740</v>
      </c>
      <c r="B5717" s="13"/>
      <c r="C5717" s="1" t="s">
        <v>132</v>
      </c>
      <c r="D5717" s="1" t="s">
        <v>76</v>
      </c>
      <c r="E5717" s="1" t="s">
        <v>82</v>
      </c>
      <c r="F5717" s="1" t="s">
        <v>3400</v>
      </c>
      <c r="G5717" s="1" t="s">
        <v>354</v>
      </c>
      <c r="H5717" s="1" t="s">
        <v>355</v>
      </c>
      <c r="I5717" s="1" t="s">
        <v>42</v>
      </c>
      <c r="J5717" s="1"/>
      <c r="K5717" s="1" t="s">
        <v>7741</v>
      </c>
      <c r="L5717" s="1" t="s">
        <v>99</v>
      </c>
      <c r="M5717" s="9">
        <v>44652.0</v>
      </c>
      <c r="N5717" s="9">
        <v>45335.0</v>
      </c>
      <c r="O5717" s="1"/>
      <c r="P5717" s="1">
        <v>8.0</v>
      </c>
      <c r="Q5717" s="1">
        <v>600000.0</v>
      </c>
      <c r="R5717" s="1">
        <v>600000.0</v>
      </c>
      <c r="S5717" s="9">
        <v>45335.0</v>
      </c>
      <c r="T5717" s="9">
        <v>45336.0</v>
      </c>
      <c r="U5717" s="1" t="s">
        <v>7742</v>
      </c>
      <c r="V5717" s="5">
        <f t="shared" si="1292"/>
        <v>48000</v>
      </c>
      <c r="W5717" s="11">
        <f t="shared" si="1352"/>
        <v>56640</v>
      </c>
      <c r="X5717" s="9">
        <v>45336.0</v>
      </c>
      <c r="Y5717" s="5">
        <f>W5717-(V5717*10%)</f>
        <v>51840</v>
      </c>
      <c r="Z5717" s="5">
        <f t="shared" si="1154"/>
        <v>36000</v>
      </c>
      <c r="AA5717" s="9">
        <v>45336.0</v>
      </c>
      <c r="AB5717" s="1" t="s">
        <v>7742</v>
      </c>
      <c r="AC5717" s="1" t="s">
        <v>55</v>
      </c>
      <c r="AD5717" s="12" t="s">
        <v>46</v>
      </c>
      <c r="AE5717" s="12" t="s">
        <v>47</v>
      </c>
      <c r="AF5717" s="12" t="s">
        <v>47</v>
      </c>
      <c r="AG5717" s="12" t="s">
        <v>47</v>
      </c>
      <c r="AH5717" s="12" t="s">
        <v>47</v>
      </c>
      <c r="AI5717" s="12" t="s">
        <v>47</v>
      </c>
    </row>
    <row r="5718">
      <c r="A5718" s="1" t="s">
        <v>7743</v>
      </c>
      <c r="B5718" s="13"/>
      <c r="C5718" s="1" t="s">
        <v>132</v>
      </c>
      <c r="D5718" s="1" t="s">
        <v>37</v>
      </c>
      <c r="E5718" s="1" t="s">
        <v>77</v>
      </c>
      <c r="F5718" s="1" t="s">
        <v>921</v>
      </c>
      <c r="G5718" s="1" t="s">
        <v>367</v>
      </c>
      <c r="H5718" s="1" t="s">
        <v>368</v>
      </c>
      <c r="I5718" s="1" t="s">
        <v>42</v>
      </c>
      <c r="J5718" s="1"/>
      <c r="K5718" s="1" t="s">
        <v>7744</v>
      </c>
      <c r="L5718" s="1" t="s">
        <v>99</v>
      </c>
      <c r="M5718" s="9">
        <v>44652.0</v>
      </c>
      <c r="N5718" s="9">
        <v>44719.0</v>
      </c>
      <c r="O5718" s="1"/>
      <c r="P5718" s="1">
        <v>8.33</v>
      </c>
      <c r="Q5718" s="1">
        <v>500000.0</v>
      </c>
      <c r="R5718" s="1">
        <v>300000.0</v>
      </c>
      <c r="S5718" s="10">
        <f>N5718+90</f>
        <v>44809</v>
      </c>
      <c r="V5718" s="5">
        <f t="shared" si="1292"/>
        <v>24990</v>
      </c>
      <c r="W5718" s="11">
        <f t="shared" si="1352"/>
        <v>29488.2</v>
      </c>
      <c r="Z5718" s="5">
        <f t="shared" si="1154"/>
        <v>18742.5</v>
      </c>
      <c r="AB5718" s="1"/>
      <c r="AC5718" s="1" t="s">
        <v>45</v>
      </c>
      <c r="AD5718" s="12" t="s">
        <v>46</v>
      </c>
      <c r="AE5718" s="12" t="s">
        <v>46</v>
      </c>
      <c r="AF5718" s="12" t="s">
        <v>46</v>
      </c>
      <c r="AG5718" s="12"/>
      <c r="AH5718" s="12"/>
      <c r="AI5718" s="12"/>
    </row>
    <row r="5719">
      <c r="A5719" s="1" t="s">
        <v>7745</v>
      </c>
      <c r="B5719" s="13"/>
      <c r="C5719" s="1" t="s">
        <v>132</v>
      </c>
      <c r="D5719" s="1" t="s">
        <v>50</v>
      </c>
      <c r="E5719" s="1" t="s">
        <v>168</v>
      </c>
      <c r="F5719" s="1" t="s">
        <v>3178</v>
      </c>
      <c r="G5719" s="1" t="s">
        <v>40</v>
      </c>
      <c r="H5719" s="1" t="s">
        <v>345</v>
      </c>
      <c r="I5719" s="1" t="s">
        <v>42</v>
      </c>
      <c r="J5719" s="1"/>
      <c r="K5719" s="1" t="s">
        <v>7746</v>
      </c>
      <c r="L5719" s="1" t="s">
        <v>143</v>
      </c>
      <c r="M5719" s="9">
        <v>45111.0</v>
      </c>
      <c r="N5719" s="9">
        <v>45112.0</v>
      </c>
      <c r="O5719" s="1"/>
      <c r="P5719" s="1">
        <v>8.33</v>
      </c>
      <c r="Q5719" s="1">
        <v>200000.0</v>
      </c>
      <c r="R5719" s="1">
        <v>240000.0</v>
      </c>
      <c r="S5719" s="9">
        <v>45112.0</v>
      </c>
      <c r="T5719" s="9">
        <v>45112.0</v>
      </c>
      <c r="U5719" s="1" t="s">
        <v>7747</v>
      </c>
      <c r="V5719" s="5">
        <f t="shared" si="1292"/>
        <v>19992</v>
      </c>
      <c r="W5719" s="11">
        <f t="shared" si="1352"/>
        <v>23590.56</v>
      </c>
      <c r="X5719" s="9">
        <v>45142.0</v>
      </c>
      <c r="Y5719" s="5">
        <f>W5719-(V5719*10%)</f>
        <v>21591.36</v>
      </c>
      <c r="Z5719" s="5">
        <f t="shared" si="1154"/>
        <v>14994</v>
      </c>
      <c r="AA5719" s="9">
        <v>45163.0</v>
      </c>
      <c r="AB5719" s="1" t="s">
        <v>5943</v>
      </c>
      <c r="AC5719" s="1" t="s">
        <v>55</v>
      </c>
      <c r="AD5719" s="12" t="s">
        <v>47</v>
      </c>
      <c r="AE5719" s="12" t="s">
        <v>47</v>
      </c>
      <c r="AF5719" s="12" t="s">
        <v>47</v>
      </c>
      <c r="AG5719" s="12" t="s">
        <v>47</v>
      </c>
      <c r="AH5719" s="12" t="s">
        <v>47</v>
      </c>
      <c r="AI5719" s="12" t="s">
        <v>47</v>
      </c>
    </row>
    <row r="5720">
      <c r="A5720" s="1" t="s">
        <v>7745</v>
      </c>
      <c r="B5720" s="13"/>
      <c r="C5720" s="1" t="s">
        <v>132</v>
      </c>
      <c r="D5720" s="1" t="s">
        <v>50</v>
      </c>
      <c r="E5720" s="1" t="s">
        <v>168</v>
      </c>
      <c r="F5720" s="1" t="s">
        <v>3178</v>
      </c>
      <c r="G5720" s="1" t="s">
        <v>40</v>
      </c>
      <c r="H5720" s="1" t="s">
        <v>345</v>
      </c>
      <c r="I5720" s="1" t="s">
        <v>42</v>
      </c>
      <c r="J5720" s="1"/>
      <c r="K5720" s="1" t="s">
        <v>7746</v>
      </c>
      <c r="L5720" s="1" t="s">
        <v>143</v>
      </c>
      <c r="M5720" s="9">
        <v>45111.0</v>
      </c>
      <c r="N5720" s="9">
        <v>45111.0</v>
      </c>
      <c r="O5720" s="1"/>
      <c r="P5720" s="1">
        <v>8.33</v>
      </c>
      <c r="Q5720" s="1">
        <v>650000.0</v>
      </c>
      <c r="R5720" s="1">
        <v>300000.0</v>
      </c>
      <c r="S5720" s="10">
        <f>N5720+90</f>
        <v>45201</v>
      </c>
      <c r="V5720" s="5">
        <f t="shared" si="1292"/>
        <v>24990</v>
      </c>
      <c r="W5720" s="11">
        <f t="shared" si="1352"/>
        <v>29488.2</v>
      </c>
      <c r="X5720" s="1"/>
      <c r="Y5720" s="1"/>
      <c r="Z5720" s="5">
        <f t="shared" si="1154"/>
        <v>18742.5</v>
      </c>
      <c r="AA5720" s="1"/>
      <c r="AB5720" s="1"/>
      <c r="AC5720" s="1" t="str">
        <f>IF(T5720="","C","O")</f>
        <v>C</v>
      </c>
      <c r="AD5720" s="12" t="s">
        <v>47</v>
      </c>
      <c r="AE5720" s="12" t="s">
        <v>47</v>
      </c>
      <c r="AF5720" s="12" t="s">
        <v>47</v>
      </c>
      <c r="AG5720" s="12"/>
      <c r="AH5720" s="12"/>
      <c r="AI5720" s="12"/>
    </row>
    <row r="5721">
      <c r="A5721" s="1" t="s">
        <v>7748</v>
      </c>
      <c r="B5721" s="13"/>
      <c r="C5721" s="1" t="s">
        <v>36</v>
      </c>
      <c r="D5721" s="1" t="s">
        <v>96</v>
      </c>
      <c r="E5721" s="1" t="s">
        <v>77</v>
      </c>
      <c r="F5721" s="1" t="s">
        <v>366</v>
      </c>
      <c r="G5721" s="1" t="s">
        <v>170</v>
      </c>
      <c r="H5721" s="1" t="s">
        <v>170</v>
      </c>
      <c r="I5721" s="1" t="s">
        <v>42</v>
      </c>
      <c r="J5721" s="1"/>
      <c r="K5721" s="1" t="s">
        <v>7749</v>
      </c>
      <c r="L5721" s="1" t="s">
        <v>99</v>
      </c>
      <c r="M5721" s="9">
        <v>44969.0</v>
      </c>
      <c r="N5721" s="9">
        <v>44969.0</v>
      </c>
      <c r="O5721" s="1"/>
      <c r="P5721" s="1">
        <v>8.33</v>
      </c>
      <c r="Q5721" s="1">
        <v>780000.0</v>
      </c>
      <c r="R5721" s="1">
        <v>300000.0</v>
      </c>
      <c r="S5721" s="10">
        <f t="shared" ref="S5721:S5725" si="1379">N5721+30</f>
        <v>44999</v>
      </c>
      <c r="V5721" s="5">
        <f t="shared" si="1292"/>
        <v>24990</v>
      </c>
      <c r="W5721" s="11">
        <f t="shared" si="1352"/>
        <v>29488.2</v>
      </c>
      <c r="Z5721" s="5">
        <f t="shared" si="1154"/>
        <v>18742.5</v>
      </c>
      <c r="AB5721" s="1"/>
      <c r="AC5721" s="1" t="s">
        <v>45</v>
      </c>
      <c r="AD5721" s="12" t="s">
        <v>46</v>
      </c>
      <c r="AE5721" s="12" t="s">
        <v>46</v>
      </c>
      <c r="AF5721" s="12" t="s">
        <v>46</v>
      </c>
      <c r="AG5721" s="12"/>
      <c r="AH5721" s="12"/>
      <c r="AI5721" s="12"/>
    </row>
    <row r="5722">
      <c r="A5722" s="1" t="s">
        <v>7748</v>
      </c>
      <c r="B5722" s="13"/>
      <c r="C5722" s="1" t="s">
        <v>36</v>
      </c>
      <c r="D5722" s="1" t="s">
        <v>96</v>
      </c>
      <c r="E5722" s="1" t="s">
        <v>77</v>
      </c>
      <c r="F5722" s="1" t="s">
        <v>366</v>
      </c>
      <c r="G5722" s="1" t="s">
        <v>170</v>
      </c>
      <c r="H5722" s="1" t="s">
        <v>170</v>
      </c>
      <c r="I5722" s="1" t="s">
        <v>42</v>
      </c>
      <c r="J5722" s="1"/>
      <c r="K5722" s="1" t="s">
        <v>7749</v>
      </c>
      <c r="L5722" s="1" t="s">
        <v>99</v>
      </c>
      <c r="M5722" s="9">
        <v>44969.0</v>
      </c>
      <c r="N5722" s="9">
        <v>44969.0</v>
      </c>
      <c r="O5722" s="1"/>
      <c r="P5722" s="1">
        <v>8.33</v>
      </c>
      <c r="Q5722" s="1">
        <v>720000.0</v>
      </c>
      <c r="R5722" s="1">
        <v>300000.0</v>
      </c>
      <c r="S5722" s="10">
        <f t="shared" si="1379"/>
        <v>44999</v>
      </c>
      <c r="V5722" s="5">
        <f t="shared" si="1292"/>
        <v>24990</v>
      </c>
      <c r="W5722" s="11">
        <f t="shared" si="1352"/>
        <v>29488.2</v>
      </c>
      <c r="Z5722" s="5">
        <f t="shared" si="1154"/>
        <v>18742.5</v>
      </c>
      <c r="AB5722" s="1"/>
      <c r="AC5722" s="1" t="s">
        <v>45</v>
      </c>
      <c r="AD5722" s="12" t="s">
        <v>46</v>
      </c>
      <c r="AE5722" s="12" t="s">
        <v>46</v>
      </c>
      <c r="AF5722" s="12" t="s">
        <v>46</v>
      </c>
      <c r="AG5722" s="12"/>
      <c r="AH5722" s="12"/>
      <c r="AI5722" s="12"/>
    </row>
    <row r="5723">
      <c r="A5723" s="1" t="s">
        <v>7748</v>
      </c>
      <c r="B5723" s="13"/>
      <c r="C5723" s="1" t="s">
        <v>36</v>
      </c>
      <c r="D5723" s="1" t="s">
        <v>96</v>
      </c>
      <c r="E5723" s="1" t="s">
        <v>77</v>
      </c>
      <c r="F5723" s="1" t="s">
        <v>366</v>
      </c>
      <c r="G5723" s="1" t="s">
        <v>170</v>
      </c>
      <c r="H5723" s="1" t="s">
        <v>170</v>
      </c>
      <c r="I5723" s="1" t="s">
        <v>42</v>
      </c>
      <c r="J5723" s="1"/>
      <c r="K5723" s="1" t="s">
        <v>7749</v>
      </c>
      <c r="L5723" s="1" t="s">
        <v>99</v>
      </c>
      <c r="M5723" s="9">
        <v>44969.0</v>
      </c>
      <c r="N5723" s="9">
        <v>44969.0</v>
      </c>
      <c r="O5723" s="1"/>
      <c r="P5723" s="1">
        <v>8.33</v>
      </c>
      <c r="Q5723" s="1">
        <v>540000.0</v>
      </c>
      <c r="R5723" s="1">
        <v>300000.0</v>
      </c>
      <c r="S5723" s="10">
        <f t="shared" si="1379"/>
        <v>44999</v>
      </c>
      <c r="V5723" s="5">
        <f t="shared" si="1292"/>
        <v>24990</v>
      </c>
      <c r="W5723" s="11">
        <f t="shared" si="1352"/>
        <v>29488.2</v>
      </c>
      <c r="Z5723" s="5">
        <f t="shared" si="1154"/>
        <v>18742.5</v>
      </c>
      <c r="AB5723" s="1"/>
      <c r="AC5723" s="1" t="s">
        <v>45</v>
      </c>
      <c r="AD5723" s="12" t="s">
        <v>46</v>
      </c>
      <c r="AE5723" s="12" t="s">
        <v>46</v>
      </c>
      <c r="AF5723" s="12" t="s">
        <v>46</v>
      </c>
      <c r="AG5723" s="12"/>
      <c r="AH5723" s="12"/>
      <c r="AI5723" s="12"/>
    </row>
    <row r="5724">
      <c r="A5724" s="1" t="s">
        <v>7748</v>
      </c>
      <c r="B5724" s="13"/>
      <c r="C5724" s="1" t="s">
        <v>36</v>
      </c>
      <c r="D5724" s="1" t="s">
        <v>96</v>
      </c>
      <c r="E5724" s="1" t="s">
        <v>77</v>
      </c>
      <c r="F5724" s="1" t="s">
        <v>366</v>
      </c>
      <c r="G5724" s="1" t="s">
        <v>170</v>
      </c>
      <c r="H5724" s="1" t="s">
        <v>170</v>
      </c>
      <c r="I5724" s="1" t="s">
        <v>42</v>
      </c>
      <c r="J5724" s="1"/>
      <c r="K5724" s="1" t="s">
        <v>7749</v>
      </c>
      <c r="L5724" s="1" t="s">
        <v>99</v>
      </c>
      <c r="M5724" s="9">
        <v>44969.0</v>
      </c>
      <c r="N5724" s="9">
        <v>44969.0</v>
      </c>
      <c r="O5724" s="1"/>
      <c r="P5724" s="1">
        <v>8.33</v>
      </c>
      <c r="Q5724" s="1">
        <v>500000.0</v>
      </c>
      <c r="R5724" s="1">
        <v>300000.0</v>
      </c>
      <c r="S5724" s="10">
        <f t="shared" si="1379"/>
        <v>44999</v>
      </c>
      <c r="V5724" s="5">
        <f t="shared" si="1292"/>
        <v>24990</v>
      </c>
      <c r="W5724" s="11">
        <f t="shared" si="1352"/>
        <v>29488.2</v>
      </c>
      <c r="Z5724" s="5">
        <f t="shared" si="1154"/>
        <v>18742.5</v>
      </c>
      <c r="AB5724" s="1"/>
      <c r="AC5724" s="1" t="s">
        <v>45</v>
      </c>
      <c r="AD5724" s="12" t="s">
        <v>46</v>
      </c>
      <c r="AE5724" s="12" t="s">
        <v>46</v>
      </c>
      <c r="AF5724" s="12" t="s">
        <v>46</v>
      </c>
      <c r="AG5724" s="12"/>
      <c r="AH5724" s="12"/>
      <c r="AI5724" s="12"/>
    </row>
    <row r="5725">
      <c r="A5725" s="1" t="s">
        <v>7748</v>
      </c>
      <c r="B5725" s="13"/>
      <c r="C5725" s="1" t="s">
        <v>36</v>
      </c>
      <c r="D5725" s="1" t="s">
        <v>96</v>
      </c>
      <c r="E5725" s="1" t="s">
        <v>77</v>
      </c>
      <c r="F5725" s="1" t="s">
        <v>366</v>
      </c>
      <c r="G5725" s="1" t="s">
        <v>170</v>
      </c>
      <c r="H5725" s="1" t="s">
        <v>170</v>
      </c>
      <c r="I5725" s="1" t="s">
        <v>42</v>
      </c>
      <c r="J5725" s="1"/>
      <c r="K5725" s="1" t="s">
        <v>7749</v>
      </c>
      <c r="L5725" s="1" t="s">
        <v>99</v>
      </c>
      <c r="M5725" s="9">
        <v>44969.0</v>
      </c>
      <c r="N5725" s="9">
        <v>44969.0</v>
      </c>
      <c r="O5725" s="1"/>
      <c r="P5725" s="1">
        <v>8.33</v>
      </c>
      <c r="Q5725" s="1">
        <v>500000.0</v>
      </c>
      <c r="R5725" s="1">
        <v>300000.0</v>
      </c>
      <c r="S5725" s="10">
        <f t="shared" si="1379"/>
        <v>44999</v>
      </c>
      <c r="V5725" s="5">
        <f t="shared" si="1292"/>
        <v>24990</v>
      </c>
      <c r="W5725" s="11">
        <f t="shared" si="1352"/>
        <v>29488.2</v>
      </c>
      <c r="Z5725" s="5">
        <f t="shared" si="1154"/>
        <v>18742.5</v>
      </c>
      <c r="AB5725" s="1"/>
      <c r="AC5725" s="1" t="s">
        <v>45</v>
      </c>
      <c r="AD5725" s="12" t="s">
        <v>46</v>
      </c>
      <c r="AE5725" s="12" t="s">
        <v>46</v>
      </c>
      <c r="AF5725" s="12" t="s">
        <v>46</v>
      </c>
      <c r="AG5725" s="12"/>
      <c r="AH5725" s="12"/>
      <c r="AI5725" s="12"/>
    </row>
    <row r="5726">
      <c r="A5726" s="1" t="s">
        <v>7750</v>
      </c>
      <c r="B5726" s="13"/>
      <c r="C5726" s="1" t="s">
        <v>132</v>
      </c>
      <c r="D5726" s="1" t="s">
        <v>81</v>
      </c>
      <c r="E5726" s="1" t="s">
        <v>77</v>
      </c>
      <c r="F5726" s="1" t="s">
        <v>672</v>
      </c>
      <c r="G5726" s="1" t="s">
        <v>196</v>
      </c>
      <c r="H5726" s="1" t="s">
        <v>197</v>
      </c>
      <c r="I5726" s="1" t="s">
        <v>42</v>
      </c>
      <c r="J5726" s="1"/>
      <c r="K5726" s="1" t="s">
        <v>7751</v>
      </c>
      <c r="L5726" s="1" t="s">
        <v>88</v>
      </c>
      <c r="M5726" s="9">
        <v>44743.0</v>
      </c>
      <c r="N5726" s="9">
        <v>44743.0</v>
      </c>
      <c r="O5726" s="1"/>
      <c r="P5726" s="1">
        <v>7.0</v>
      </c>
      <c r="Q5726" s="1">
        <v>1800000.0</v>
      </c>
      <c r="R5726" s="1">
        <v>1800000.0</v>
      </c>
      <c r="S5726" s="9">
        <v>44655.0</v>
      </c>
      <c r="T5726" s="9">
        <v>44655.0</v>
      </c>
      <c r="U5726" s="1" t="s">
        <v>7752</v>
      </c>
      <c r="V5726" s="5">
        <f t="shared" si="1292"/>
        <v>126000</v>
      </c>
      <c r="W5726" s="11">
        <f t="shared" si="1352"/>
        <v>148680</v>
      </c>
      <c r="X5726" s="9">
        <v>44678.0</v>
      </c>
      <c r="Y5726" s="5">
        <f>W5726-(V5726*10%)</f>
        <v>136080</v>
      </c>
      <c r="Z5726" s="5">
        <f t="shared" si="1154"/>
        <v>94500</v>
      </c>
      <c r="AA5726" s="9">
        <v>44719.0</v>
      </c>
      <c r="AB5726" s="1" t="s">
        <v>7753</v>
      </c>
      <c r="AC5726" s="1" t="s">
        <v>55</v>
      </c>
      <c r="AD5726" s="12" t="s">
        <v>46</v>
      </c>
      <c r="AE5726" s="12" t="s">
        <v>46</v>
      </c>
      <c r="AF5726" s="12" t="s">
        <v>46</v>
      </c>
      <c r="AG5726" s="12" t="s">
        <v>46</v>
      </c>
      <c r="AH5726" s="12" t="s">
        <v>46</v>
      </c>
      <c r="AI5726" s="12" t="s">
        <v>46</v>
      </c>
    </row>
    <row r="5727">
      <c r="A5727" s="1" t="s">
        <v>7750</v>
      </c>
      <c r="B5727" s="13"/>
      <c r="C5727" s="1" t="s">
        <v>132</v>
      </c>
      <c r="D5727" s="1" t="s">
        <v>81</v>
      </c>
      <c r="E5727" s="1" t="s">
        <v>77</v>
      </c>
      <c r="F5727" s="1" t="s">
        <v>672</v>
      </c>
      <c r="G5727" s="1" t="s">
        <v>196</v>
      </c>
      <c r="H5727" s="1" t="s">
        <v>197</v>
      </c>
      <c r="I5727" s="1" t="s">
        <v>42</v>
      </c>
      <c r="J5727" s="1"/>
      <c r="K5727" s="1" t="s">
        <v>7751</v>
      </c>
      <c r="L5727" s="1" t="s">
        <v>88</v>
      </c>
      <c r="M5727" s="9">
        <v>44743.0</v>
      </c>
      <c r="N5727" s="9">
        <v>44743.0</v>
      </c>
      <c r="O5727" s="1"/>
      <c r="P5727" s="1">
        <v>7.0</v>
      </c>
      <c r="Q5727" s="1">
        <v>1800000.0</v>
      </c>
      <c r="R5727" s="1">
        <v>300000.0</v>
      </c>
      <c r="S5727" s="10">
        <f t="shared" ref="S5727:S5729" si="1380">N5727+90</f>
        <v>44833</v>
      </c>
      <c r="V5727" s="5">
        <f t="shared" si="1292"/>
        <v>21000</v>
      </c>
      <c r="W5727" s="11">
        <f t="shared" si="1352"/>
        <v>24780</v>
      </c>
      <c r="Y5727" s="1"/>
      <c r="Z5727" s="5">
        <f t="shared" si="1154"/>
        <v>15750</v>
      </c>
      <c r="AA5727" s="1"/>
      <c r="AB5727" s="1"/>
      <c r="AC5727" s="1" t="str">
        <f>IF(T5727="","C","O")</f>
        <v>C</v>
      </c>
      <c r="AD5727" s="12" t="s">
        <v>46</v>
      </c>
      <c r="AE5727" s="12" t="s">
        <v>46</v>
      </c>
      <c r="AF5727" s="12" t="s">
        <v>46</v>
      </c>
      <c r="AG5727" s="12"/>
      <c r="AH5727" s="12"/>
      <c r="AI5727" s="12"/>
    </row>
    <row r="5728">
      <c r="A5728" s="1" t="s">
        <v>7754</v>
      </c>
      <c r="B5728" s="13"/>
      <c r="C5728" s="1" t="s">
        <v>132</v>
      </c>
      <c r="D5728" s="1" t="s">
        <v>76</v>
      </c>
      <c r="E5728" s="1" t="s">
        <v>113</v>
      </c>
      <c r="F5728" s="1" t="s">
        <v>7755</v>
      </c>
      <c r="G5728" s="1" t="s">
        <v>115</v>
      </c>
      <c r="H5728" s="1" t="s">
        <v>116</v>
      </c>
      <c r="I5728" s="1" t="s">
        <v>42</v>
      </c>
      <c r="J5728" s="1"/>
      <c r="K5728" s="1" t="s">
        <v>7756</v>
      </c>
      <c r="L5728" s="1" t="s">
        <v>150</v>
      </c>
      <c r="M5728" s="9">
        <v>45234.0</v>
      </c>
      <c r="N5728" s="9">
        <v>45027.0</v>
      </c>
      <c r="O5728" s="1"/>
      <c r="P5728" s="1">
        <v>8.33</v>
      </c>
      <c r="Q5728" s="1">
        <v>300000.0</v>
      </c>
      <c r="R5728" s="1">
        <v>300000.0</v>
      </c>
      <c r="S5728" s="10">
        <f t="shared" si="1380"/>
        <v>45117</v>
      </c>
      <c r="V5728" s="5">
        <f t="shared" si="1292"/>
        <v>24990</v>
      </c>
      <c r="W5728" s="11">
        <f t="shared" si="1352"/>
        <v>29488.2</v>
      </c>
      <c r="Z5728" s="5">
        <f t="shared" si="1154"/>
        <v>18742.5</v>
      </c>
      <c r="AB5728" s="1"/>
      <c r="AC5728" s="1" t="s">
        <v>45</v>
      </c>
      <c r="AD5728" s="12" t="s">
        <v>47</v>
      </c>
      <c r="AE5728" s="12" t="s">
        <v>47</v>
      </c>
      <c r="AF5728" s="12" t="s">
        <v>47</v>
      </c>
      <c r="AG5728" s="12"/>
      <c r="AH5728" s="12"/>
      <c r="AI5728" s="12"/>
    </row>
    <row r="5729">
      <c r="A5729" s="1" t="s">
        <v>7754</v>
      </c>
      <c r="B5729" s="13"/>
      <c r="C5729" s="1" t="s">
        <v>132</v>
      </c>
      <c r="D5729" s="1" t="s">
        <v>76</v>
      </c>
      <c r="E5729" s="1" t="s">
        <v>113</v>
      </c>
      <c r="F5729" s="1" t="s">
        <v>7755</v>
      </c>
      <c r="G5729" s="1" t="s">
        <v>115</v>
      </c>
      <c r="H5729" s="1" t="s">
        <v>116</v>
      </c>
      <c r="I5729" s="1" t="s">
        <v>42</v>
      </c>
      <c r="J5729" s="1"/>
      <c r="K5729" s="1" t="s">
        <v>7756</v>
      </c>
      <c r="L5729" s="1" t="s">
        <v>150</v>
      </c>
      <c r="M5729" s="9">
        <v>45234.0</v>
      </c>
      <c r="N5729" s="9">
        <v>45027.0</v>
      </c>
      <c r="O5729" s="1"/>
      <c r="P5729" s="1">
        <v>8.33</v>
      </c>
      <c r="Q5729" s="1">
        <v>300000.0</v>
      </c>
      <c r="R5729" s="1">
        <v>300000.0</v>
      </c>
      <c r="S5729" s="10">
        <f t="shared" si="1380"/>
        <v>45117</v>
      </c>
      <c r="V5729" s="5">
        <f t="shared" si="1292"/>
        <v>24990</v>
      </c>
      <c r="W5729" s="11">
        <f t="shared" si="1352"/>
        <v>29488.2</v>
      </c>
      <c r="Z5729" s="5">
        <f t="shared" si="1154"/>
        <v>18742.5</v>
      </c>
      <c r="AB5729" s="1"/>
      <c r="AC5729" s="1" t="s">
        <v>45</v>
      </c>
      <c r="AD5729" s="12" t="s">
        <v>47</v>
      </c>
      <c r="AE5729" s="12" t="s">
        <v>47</v>
      </c>
      <c r="AF5729" s="12" t="s">
        <v>47</v>
      </c>
      <c r="AG5729" s="12"/>
      <c r="AH5729" s="12"/>
      <c r="AI5729" s="12"/>
    </row>
    <row r="5730">
      <c r="A5730" s="1" t="s">
        <v>7757</v>
      </c>
      <c r="B5730" s="13"/>
      <c r="C5730" s="1" t="s">
        <v>36</v>
      </c>
      <c r="D5730" s="1" t="s">
        <v>81</v>
      </c>
      <c r="E5730" s="1" t="s">
        <v>113</v>
      </c>
      <c r="F5730" s="1" t="s">
        <v>3839</v>
      </c>
      <c r="G5730" s="1" t="s">
        <v>616</v>
      </c>
      <c r="H5730" s="1" t="s">
        <v>617</v>
      </c>
      <c r="I5730" s="1" t="s">
        <v>42</v>
      </c>
      <c r="J5730" s="1"/>
      <c r="K5730" s="1" t="s">
        <v>7758</v>
      </c>
      <c r="L5730" s="1" t="s">
        <v>53</v>
      </c>
      <c r="M5730" s="9">
        <v>44652.0</v>
      </c>
      <c r="N5730" s="9">
        <v>45093.0</v>
      </c>
      <c r="O5730" s="1"/>
      <c r="P5730" s="1">
        <v>8.33</v>
      </c>
      <c r="Q5730" s="1">
        <v>100000.0</v>
      </c>
      <c r="R5730" s="1">
        <v>157164.0</v>
      </c>
      <c r="S5730" s="9">
        <v>45058.0</v>
      </c>
      <c r="T5730" s="9">
        <v>45093.0</v>
      </c>
      <c r="U5730" s="1" t="s">
        <v>7759</v>
      </c>
      <c r="V5730" s="5">
        <f t="shared" si="1292"/>
        <v>13091.7612</v>
      </c>
      <c r="W5730" s="11">
        <f t="shared" si="1352"/>
        <v>15448.27822</v>
      </c>
      <c r="X5730" s="9">
        <v>45093.0</v>
      </c>
      <c r="Y5730" s="5">
        <f t="shared" ref="Y5730:Y5731" si="1381">W5730-(V5730*10%)</f>
        <v>14139.1021</v>
      </c>
      <c r="Z5730" s="5">
        <f t="shared" si="1154"/>
        <v>9818.8209</v>
      </c>
      <c r="AA5730" s="9">
        <v>45099.0</v>
      </c>
      <c r="AB5730" s="1" t="s">
        <v>7760</v>
      </c>
      <c r="AC5730" s="1" t="s">
        <v>55</v>
      </c>
      <c r="AD5730" s="12" t="s">
        <v>46</v>
      </c>
      <c r="AE5730" s="12" t="s">
        <v>47</v>
      </c>
      <c r="AF5730" s="12" t="s">
        <v>47</v>
      </c>
      <c r="AG5730" s="12" t="s">
        <v>47</v>
      </c>
      <c r="AH5730" s="12" t="s">
        <v>47</v>
      </c>
      <c r="AI5730" s="12" t="s">
        <v>47</v>
      </c>
    </row>
    <row r="5731">
      <c r="A5731" s="1" t="s">
        <v>7757</v>
      </c>
      <c r="B5731" s="13"/>
      <c r="C5731" s="1" t="s">
        <v>36</v>
      </c>
      <c r="D5731" s="1" t="s">
        <v>81</v>
      </c>
      <c r="E5731" s="1" t="s">
        <v>113</v>
      </c>
      <c r="F5731" s="1" t="s">
        <v>3839</v>
      </c>
      <c r="G5731" s="1" t="s">
        <v>616</v>
      </c>
      <c r="H5731" s="1" t="s">
        <v>617</v>
      </c>
      <c r="I5731" s="1" t="s">
        <v>42</v>
      </c>
      <c r="J5731" s="1"/>
      <c r="K5731" s="1" t="s">
        <v>7758</v>
      </c>
      <c r="L5731" s="1" t="s">
        <v>53</v>
      </c>
      <c r="M5731" s="9">
        <v>44652.0</v>
      </c>
      <c r="N5731" s="9">
        <v>45093.0</v>
      </c>
      <c r="O5731" s="1"/>
      <c r="P5731" s="1">
        <v>8.33</v>
      </c>
      <c r="Q5731" s="1">
        <v>200000.0</v>
      </c>
      <c r="R5731" s="1">
        <v>222000.0</v>
      </c>
      <c r="S5731" s="9">
        <v>45076.0</v>
      </c>
      <c r="T5731" s="9">
        <v>45093.0</v>
      </c>
      <c r="U5731" s="1" t="s">
        <v>7761</v>
      </c>
      <c r="V5731" s="5">
        <f t="shared" si="1292"/>
        <v>18492.6</v>
      </c>
      <c r="W5731" s="11">
        <f t="shared" si="1352"/>
        <v>21821.268</v>
      </c>
      <c r="X5731" s="9">
        <v>45093.0</v>
      </c>
      <c r="Y5731" s="5">
        <f t="shared" si="1381"/>
        <v>19972.008</v>
      </c>
      <c r="Z5731" s="5">
        <f t="shared" si="1154"/>
        <v>13869.45</v>
      </c>
      <c r="AA5731" s="9">
        <v>45127.0</v>
      </c>
      <c r="AB5731" s="1" t="s">
        <v>7762</v>
      </c>
      <c r="AC5731" s="1" t="s">
        <v>55</v>
      </c>
      <c r="AD5731" s="12" t="s">
        <v>46</v>
      </c>
      <c r="AE5731" s="12" t="s">
        <v>47</v>
      </c>
      <c r="AF5731" s="12" t="s">
        <v>47</v>
      </c>
      <c r="AG5731" s="12" t="s">
        <v>47</v>
      </c>
      <c r="AH5731" s="12" t="s">
        <v>47</v>
      </c>
      <c r="AI5731" s="12" t="s">
        <v>47</v>
      </c>
    </row>
    <row r="5732">
      <c r="A5732" s="1" t="s">
        <v>7757</v>
      </c>
      <c r="B5732" s="13"/>
      <c r="C5732" s="1" t="s">
        <v>36</v>
      </c>
      <c r="D5732" s="1" t="s">
        <v>81</v>
      </c>
      <c r="E5732" s="1" t="s">
        <v>113</v>
      </c>
      <c r="F5732" s="1" t="s">
        <v>3839</v>
      </c>
      <c r="G5732" s="1" t="s">
        <v>616</v>
      </c>
      <c r="H5732" s="1" t="s">
        <v>617</v>
      </c>
      <c r="I5732" s="1" t="s">
        <v>42</v>
      </c>
      <c r="J5732" s="1"/>
      <c r="K5732" s="1" t="s">
        <v>7758</v>
      </c>
      <c r="L5732" s="1" t="s">
        <v>53</v>
      </c>
      <c r="M5732" s="9">
        <v>44652.0</v>
      </c>
      <c r="N5732" s="9">
        <v>45084.0</v>
      </c>
      <c r="O5732" s="1"/>
      <c r="P5732" s="1">
        <v>8.33</v>
      </c>
      <c r="Q5732" s="1">
        <v>100000.0</v>
      </c>
      <c r="R5732" s="1">
        <v>300000.0</v>
      </c>
      <c r="S5732" s="10">
        <f t="shared" ref="S5732:S5734" si="1382">N5732+90</f>
        <v>45174</v>
      </c>
      <c r="V5732" s="5">
        <f t="shared" si="1292"/>
        <v>24990</v>
      </c>
      <c r="W5732" s="11">
        <f t="shared" si="1352"/>
        <v>29488.2</v>
      </c>
      <c r="Z5732" s="5">
        <f t="shared" si="1154"/>
        <v>18742.5</v>
      </c>
      <c r="AC5732" s="1" t="str">
        <f t="shared" ref="AC5732:AC5734" si="1383">IF(T5732="","C","O")</f>
        <v>C</v>
      </c>
      <c r="AD5732" s="12" t="s">
        <v>46</v>
      </c>
      <c r="AE5732" s="12" t="s">
        <v>47</v>
      </c>
      <c r="AF5732" s="12" t="s">
        <v>47</v>
      </c>
      <c r="AG5732" s="12"/>
      <c r="AH5732" s="12"/>
      <c r="AI5732" s="12"/>
    </row>
    <row r="5733">
      <c r="A5733" s="1" t="s">
        <v>7757</v>
      </c>
      <c r="B5733" s="13"/>
      <c r="C5733" s="1" t="s">
        <v>36</v>
      </c>
      <c r="D5733" s="1" t="s">
        <v>81</v>
      </c>
      <c r="E5733" s="1" t="s">
        <v>113</v>
      </c>
      <c r="F5733" s="1" t="s">
        <v>3839</v>
      </c>
      <c r="G5733" s="1" t="s">
        <v>616</v>
      </c>
      <c r="H5733" s="1" t="s">
        <v>617</v>
      </c>
      <c r="I5733" s="1" t="s">
        <v>42</v>
      </c>
      <c r="J5733" s="1"/>
      <c r="K5733" s="1" t="s">
        <v>7758</v>
      </c>
      <c r="L5733" s="1" t="s">
        <v>53</v>
      </c>
      <c r="M5733" s="9">
        <v>44652.0</v>
      </c>
      <c r="N5733" s="9">
        <v>45079.0</v>
      </c>
      <c r="O5733" s="1"/>
      <c r="P5733" s="1">
        <v>8.33</v>
      </c>
      <c r="Q5733" s="1">
        <v>200000.0</v>
      </c>
      <c r="R5733" s="1">
        <v>300000.0</v>
      </c>
      <c r="S5733" s="10">
        <f t="shared" si="1382"/>
        <v>45169</v>
      </c>
      <c r="V5733" s="5">
        <f t="shared" si="1292"/>
        <v>24990</v>
      </c>
      <c r="W5733" s="11">
        <f t="shared" si="1352"/>
        <v>29488.2</v>
      </c>
      <c r="Z5733" s="5">
        <f t="shared" si="1154"/>
        <v>18742.5</v>
      </c>
      <c r="AC5733" s="1" t="str">
        <f t="shared" si="1383"/>
        <v>C</v>
      </c>
      <c r="AD5733" s="12" t="s">
        <v>46</v>
      </c>
      <c r="AE5733" s="12" t="s">
        <v>47</v>
      </c>
      <c r="AF5733" s="12" t="s">
        <v>47</v>
      </c>
      <c r="AG5733" s="12"/>
      <c r="AH5733" s="12"/>
      <c r="AI5733" s="12"/>
    </row>
    <row r="5734">
      <c r="A5734" s="1" t="s">
        <v>7757</v>
      </c>
      <c r="B5734" s="13"/>
      <c r="C5734" s="1" t="s">
        <v>36</v>
      </c>
      <c r="D5734" s="1" t="s">
        <v>81</v>
      </c>
      <c r="E5734" s="1" t="s">
        <v>113</v>
      </c>
      <c r="F5734" s="1" t="s">
        <v>3839</v>
      </c>
      <c r="G5734" s="1" t="s">
        <v>616</v>
      </c>
      <c r="H5734" s="1" t="s">
        <v>617</v>
      </c>
      <c r="I5734" s="1" t="s">
        <v>42</v>
      </c>
      <c r="J5734" s="1"/>
      <c r="K5734" s="1" t="s">
        <v>7758</v>
      </c>
      <c r="L5734" s="1" t="s">
        <v>53</v>
      </c>
      <c r="M5734" s="9">
        <v>44652.0</v>
      </c>
      <c r="N5734" s="9">
        <v>45079.0</v>
      </c>
      <c r="O5734" s="1"/>
      <c r="P5734" s="1">
        <v>8.33</v>
      </c>
      <c r="Q5734" s="1">
        <v>100000.0</v>
      </c>
      <c r="R5734" s="1">
        <v>300000.0</v>
      </c>
      <c r="S5734" s="10">
        <f t="shared" si="1382"/>
        <v>45169</v>
      </c>
      <c r="V5734" s="5">
        <f t="shared" si="1292"/>
        <v>24990</v>
      </c>
      <c r="W5734" s="11">
        <f t="shared" si="1352"/>
        <v>29488.2</v>
      </c>
      <c r="X5734" s="1"/>
      <c r="Y5734" s="1"/>
      <c r="Z5734" s="5">
        <f t="shared" si="1154"/>
        <v>18742.5</v>
      </c>
      <c r="AA5734" s="1"/>
      <c r="AB5734" s="1"/>
      <c r="AC5734" s="1" t="str">
        <f t="shared" si="1383"/>
        <v>C</v>
      </c>
      <c r="AD5734" s="12" t="s">
        <v>46</v>
      </c>
      <c r="AE5734" s="12" t="s">
        <v>47</v>
      </c>
      <c r="AF5734" s="12" t="s">
        <v>47</v>
      </c>
      <c r="AG5734" s="12"/>
      <c r="AH5734" s="12"/>
      <c r="AI5734" s="12"/>
    </row>
    <row r="5735">
      <c r="A5735" s="1" t="s">
        <v>7763</v>
      </c>
      <c r="B5735" s="13"/>
      <c r="C5735" s="1" t="s">
        <v>1613</v>
      </c>
      <c r="D5735" s="1" t="s">
        <v>76</v>
      </c>
      <c r="E5735" s="1" t="s">
        <v>77</v>
      </c>
      <c r="F5735" s="1" t="s">
        <v>554</v>
      </c>
      <c r="G5735" s="1" t="s">
        <v>660</v>
      </c>
      <c r="H5735" s="1" t="s">
        <v>7764</v>
      </c>
      <c r="I5735" s="1" t="s">
        <v>265</v>
      </c>
      <c r="J5735" s="1"/>
      <c r="K5735" s="1" t="s">
        <v>7765</v>
      </c>
      <c r="L5735" s="1" t="s">
        <v>99</v>
      </c>
      <c r="M5735" s="9">
        <v>44768.0</v>
      </c>
      <c r="N5735" s="9">
        <v>44750.0</v>
      </c>
      <c r="O5735" s="1"/>
      <c r="P5735" s="1">
        <v>8.33</v>
      </c>
      <c r="Q5735" s="1">
        <v>500000.0</v>
      </c>
      <c r="R5735" s="1">
        <v>289104.0</v>
      </c>
      <c r="S5735" s="9">
        <v>44781.0</v>
      </c>
      <c r="T5735" s="9">
        <v>44781.0</v>
      </c>
      <c r="U5735" s="1" t="s">
        <v>7766</v>
      </c>
      <c r="V5735" s="5">
        <f t="shared" si="1292"/>
        <v>24082.3632</v>
      </c>
      <c r="W5735" s="11">
        <f t="shared" si="1352"/>
        <v>28417.18858</v>
      </c>
      <c r="X5735" s="9"/>
      <c r="Y5735" s="5"/>
      <c r="Z5735" s="5">
        <f t="shared" si="1154"/>
        <v>18061.7724</v>
      </c>
      <c r="AA5735" s="9"/>
      <c r="AC5735" s="1" t="s">
        <v>162</v>
      </c>
      <c r="AD5735" s="12" t="s">
        <v>46</v>
      </c>
      <c r="AE5735" s="12" t="s">
        <v>46</v>
      </c>
      <c r="AF5735" s="12" t="s">
        <v>46</v>
      </c>
      <c r="AG5735" s="12" t="s">
        <v>46</v>
      </c>
      <c r="AH5735" s="12"/>
      <c r="AI5735" s="12"/>
    </row>
    <row r="5736">
      <c r="A5736" s="1" t="s">
        <v>7763</v>
      </c>
      <c r="B5736" s="13"/>
      <c r="C5736" s="1" t="s">
        <v>1613</v>
      </c>
      <c r="D5736" s="1" t="s">
        <v>76</v>
      </c>
      <c r="E5736" s="1" t="s">
        <v>77</v>
      </c>
      <c r="F5736" s="1" t="s">
        <v>554</v>
      </c>
      <c r="G5736" s="1" t="s">
        <v>660</v>
      </c>
      <c r="H5736" s="1" t="s">
        <v>7764</v>
      </c>
      <c r="I5736" s="1" t="s">
        <v>265</v>
      </c>
      <c r="J5736" s="1"/>
      <c r="K5736" s="1" t="s">
        <v>7765</v>
      </c>
      <c r="L5736" s="1" t="s">
        <v>99</v>
      </c>
      <c r="M5736" s="9">
        <v>44768.0</v>
      </c>
      <c r="N5736" s="9">
        <v>44805.0</v>
      </c>
      <c r="O5736" s="1"/>
      <c r="P5736" s="1">
        <v>8.33</v>
      </c>
      <c r="Q5736" s="1">
        <v>400000.0</v>
      </c>
      <c r="R5736" s="1">
        <v>441512.0</v>
      </c>
      <c r="S5736" s="9">
        <v>44805.0</v>
      </c>
      <c r="T5736" s="9">
        <v>44805.0</v>
      </c>
      <c r="U5736" s="1" t="s">
        <v>7767</v>
      </c>
      <c r="V5736" s="5">
        <f t="shared" si="1292"/>
        <v>36777.9496</v>
      </c>
      <c r="W5736" s="11">
        <f t="shared" si="1352"/>
        <v>43397.98053</v>
      </c>
      <c r="X5736" s="9">
        <v>44835.0</v>
      </c>
      <c r="Y5736" s="5">
        <f t="shared" ref="Y5736:Y5737" si="1384">W5736-(V5736*10%)</f>
        <v>39720.18557</v>
      </c>
      <c r="Z5736" s="5">
        <f t="shared" si="1154"/>
        <v>27583.4622</v>
      </c>
      <c r="AA5736" s="9">
        <v>44839.0</v>
      </c>
      <c r="AB5736" s="1" t="s">
        <v>7767</v>
      </c>
      <c r="AC5736" s="1" t="s">
        <v>55</v>
      </c>
      <c r="AD5736" s="12" t="s">
        <v>46</v>
      </c>
      <c r="AE5736" s="12" t="s">
        <v>46</v>
      </c>
      <c r="AF5736" s="12" t="s">
        <v>46</v>
      </c>
      <c r="AG5736" s="12" t="s">
        <v>46</v>
      </c>
      <c r="AH5736" s="12" t="s">
        <v>46</v>
      </c>
      <c r="AI5736" s="12" t="s">
        <v>46</v>
      </c>
    </row>
    <row r="5737">
      <c r="A5737" s="1" t="s">
        <v>7763</v>
      </c>
      <c r="B5737" s="13"/>
      <c r="C5737" s="1" t="s">
        <v>1613</v>
      </c>
      <c r="D5737" s="1" t="s">
        <v>76</v>
      </c>
      <c r="E5737" s="1" t="s">
        <v>77</v>
      </c>
      <c r="F5737" s="1" t="s">
        <v>554</v>
      </c>
      <c r="G5737" s="1" t="s">
        <v>660</v>
      </c>
      <c r="H5737" s="1" t="s">
        <v>7764</v>
      </c>
      <c r="I5737" s="1" t="s">
        <v>265</v>
      </c>
      <c r="J5737" s="1"/>
      <c r="K5737" s="1" t="s">
        <v>7765</v>
      </c>
      <c r="L5737" s="1" t="s">
        <v>99</v>
      </c>
      <c r="M5737" s="9">
        <v>44768.0</v>
      </c>
      <c r="N5737" s="9">
        <v>44824.0</v>
      </c>
      <c r="O5737" s="1"/>
      <c r="P5737" s="1">
        <v>8.33</v>
      </c>
      <c r="Q5737" s="1">
        <v>250000.0</v>
      </c>
      <c r="R5737" s="1">
        <v>282120.0</v>
      </c>
      <c r="S5737" s="9">
        <v>44781.0</v>
      </c>
      <c r="T5737" s="9">
        <v>44824.0</v>
      </c>
      <c r="U5737" s="1" t="s">
        <v>7768</v>
      </c>
      <c r="V5737" s="5">
        <f t="shared" si="1292"/>
        <v>23500.596</v>
      </c>
      <c r="W5737" s="11">
        <f t="shared" si="1352"/>
        <v>27730.70328</v>
      </c>
      <c r="X5737" s="9">
        <v>44811.0</v>
      </c>
      <c r="Y5737" s="5">
        <f t="shared" si="1384"/>
        <v>25380.64368</v>
      </c>
      <c r="Z5737" s="5">
        <f t="shared" si="1154"/>
        <v>17625.447</v>
      </c>
      <c r="AA5737" s="9">
        <v>44815.0</v>
      </c>
      <c r="AB5737" s="1" t="s">
        <v>7768</v>
      </c>
      <c r="AC5737" s="1" t="s">
        <v>55</v>
      </c>
      <c r="AD5737" s="12" t="s">
        <v>46</v>
      </c>
      <c r="AE5737" s="12" t="s">
        <v>46</v>
      </c>
      <c r="AF5737" s="12" t="s">
        <v>46</v>
      </c>
      <c r="AG5737" s="12" t="s">
        <v>46</v>
      </c>
      <c r="AH5737" s="12" t="s">
        <v>46</v>
      </c>
      <c r="AI5737" s="12" t="s">
        <v>46</v>
      </c>
    </row>
    <row r="5738">
      <c r="A5738" s="1" t="s">
        <v>7769</v>
      </c>
      <c r="B5738" s="13"/>
      <c r="C5738" s="1" t="s">
        <v>132</v>
      </c>
      <c r="D5738" s="1" t="s">
        <v>96</v>
      </c>
      <c r="E5738" s="1" t="s">
        <v>38</v>
      </c>
      <c r="F5738" s="1" t="s">
        <v>4241</v>
      </c>
      <c r="G5738" s="1" t="s">
        <v>152</v>
      </c>
      <c r="H5738" s="1" t="s">
        <v>153</v>
      </c>
      <c r="I5738" s="1" t="s">
        <v>302</v>
      </c>
      <c r="J5738" s="1"/>
      <c r="K5738" s="1" t="s">
        <v>7770</v>
      </c>
      <c r="L5738" s="1" t="s">
        <v>99</v>
      </c>
      <c r="M5738" s="9">
        <v>44652.0</v>
      </c>
      <c r="N5738" s="9">
        <v>44652.0</v>
      </c>
      <c r="O5738" s="1"/>
      <c r="P5738" s="1">
        <v>8.33</v>
      </c>
      <c r="Q5738" s="1">
        <v>300000.0</v>
      </c>
      <c r="R5738" s="1">
        <v>300000.0</v>
      </c>
      <c r="S5738" s="10">
        <f t="shared" ref="S5738:S5739" si="1385">N5738+90</f>
        <v>44742</v>
      </c>
      <c r="V5738" s="5">
        <f t="shared" si="1292"/>
        <v>24990</v>
      </c>
      <c r="W5738" s="11">
        <f t="shared" si="1352"/>
        <v>29488.2</v>
      </c>
      <c r="Z5738" s="5">
        <f t="shared" si="1154"/>
        <v>18742.5</v>
      </c>
      <c r="AB5738" s="1"/>
      <c r="AC5738" s="1" t="s">
        <v>45</v>
      </c>
      <c r="AD5738" s="12" t="s">
        <v>46</v>
      </c>
      <c r="AE5738" s="12" t="s">
        <v>46</v>
      </c>
      <c r="AF5738" s="12" t="s">
        <v>46</v>
      </c>
      <c r="AG5738" s="12"/>
      <c r="AH5738" s="12"/>
      <c r="AI5738" s="12"/>
    </row>
    <row r="5739">
      <c r="A5739" s="1" t="s">
        <v>7771</v>
      </c>
      <c r="B5739" s="13"/>
      <c r="C5739" s="1" t="s">
        <v>36</v>
      </c>
      <c r="D5739" s="1" t="s">
        <v>76</v>
      </c>
      <c r="E5739" s="1" t="s">
        <v>77</v>
      </c>
      <c r="F5739" s="1" t="s">
        <v>2400</v>
      </c>
      <c r="G5739" s="1" t="s">
        <v>1002</v>
      </c>
      <c r="H5739" s="1" t="s">
        <v>1003</v>
      </c>
      <c r="I5739" s="1" t="s">
        <v>247</v>
      </c>
      <c r="J5739" s="1"/>
      <c r="K5739" s="1" t="s">
        <v>7772</v>
      </c>
      <c r="L5739" s="1" t="s">
        <v>143</v>
      </c>
      <c r="M5739" s="9">
        <v>45152.0</v>
      </c>
      <c r="N5739" s="9">
        <v>45152.0</v>
      </c>
      <c r="O5739" s="1"/>
      <c r="P5739" s="1">
        <v>8.33</v>
      </c>
      <c r="Q5739" s="1">
        <v>300000.0</v>
      </c>
      <c r="R5739" s="1">
        <v>300000.0</v>
      </c>
      <c r="S5739" s="10">
        <f t="shared" si="1385"/>
        <v>45242</v>
      </c>
      <c r="V5739" s="5">
        <f t="shared" si="1292"/>
        <v>24990</v>
      </c>
      <c r="W5739" s="11">
        <f t="shared" si="1352"/>
        <v>29488.2</v>
      </c>
      <c r="Z5739" s="5">
        <f t="shared" si="1154"/>
        <v>18742.5</v>
      </c>
      <c r="AB5739" s="1"/>
      <c r="AC5739" s="1" t="s">
        <v>45</v>
      </c>
      <c r="AD5739" s="12" t="s">
        <v>47</v>
      </c>
      <c r="AE5739" s="12" t="s">
        <v>47</v>
      </c>
      <c r="AF5739" s="12" t="s">
        <v>47</v>
      </c>
      <c r="AG5739" s="12"/>
      <c r="AH5739" s="12"/>
      <c r="AI5739" s="12"/>
    </row>
    <row r="5740">
      <c r="A5740" s="1" t="s">
        <v>7773</v>
      </c>
      <c r="B5740" s="13"/>
      <c r="C5740" s="1" t="s">
        <v>36</v>
      </c>
      <c r="D5740" s="1" t="s">
        <v>37</v>
      </c>
      <c r="E5740" s="1" t="s">
        <v>38</v>
      </c>
      <c r="F5740" s="1" t="s">
        <v>575</v>
      </c>
      <c r="G5740" s="1" t="s">
        <v>152</v>
      </c>
      <c r="H5740" s="1" t="s">
        <v>153</v>
      </c>
      <c r="I5740" s="1" t="s">
        <v>247</v>
      </c>
      <c r="J5740" s="1"/>
      <c r="K5740" s="1" t="s">
        <v>7774</v>
      </c>
      <c r="L5740" s="1" t="s">
        <v>99</v>
      </c>
      <c r="M5740" s="14">
        <v>44882.0</v>
      </c>
      <c r="N5740" s="14">
        <v>44882.0</v>
      </c>
      <c r="O5740" s="1"/>
      <c r="P5740" s="1">
        <v>8.33</v>
      </c>
      <c r="Q5740" s="1">
        <v>700000.0</v>
      </c>
      <c r="R5740" s="1">
        <v>300000.0</v>
      </c>
      <c r="S5740" s="15">
        <f t="shared" ref="S5740:S5741" si="1386">N5740+30</f>
        <v>44912</v>
      </c>
      <c r="V5740" s="5">
        <f t="shared" si="1292"/>
        <v>24990</v>
      </c>
      <c r="W5740" s="11">
        <f t="shared" si="1352"/>
        <v>29488.2</v>
      </c>
      <c r="Z5740" s="5">
        <f t="shared" si="1154"/>
        <v>18742.5</v>
      </c>
      <c r="AB5740" s="1"/>
      <c r="AC5740" s="1" t="str">
        <f>IF(T5740="","C","O")</f>
        <v>C</v>
      </c>
      <c r="AD5740" s="12" t="s">
        <v>46</v>
      </c>
      <c r="AE5740" s="12" t="s">
        <v>46</v>
      </c>
      <c r="AF5740" s="12" t="s">
        <v>46</v>
      </c>
      <c r="AG5740" s="12"/>
      <c r="AH5740" s="12"/>
      <c r="AI5740" s="12"/>
    </row>
    <row r="5741">
      <c r="A5741" s="1" t="s">
        <v>7773</v>
      </c>
      <c r="B5741" s="13"/>
      <c r="C5741" s="1" t="s">
        <v>36</v>
      </c>
      <c r="D5741" s="1" t="s">
        <v>37</v>
      </c>
      <c r="E5741" s="1" t="s">
        <v>38</v>
      </c>
      <c r="F5741" s="1" t="s">
        <v>575</v>
      </c>
      <c r="G5741" s="1" t="s">
        <v>152</v>
      </c>
      <c r="H5741" s="1" t="s">
        <v>153</v>
      </c>
      <c r="I5741" s="1" t="s">
        <v>247</v>
      </c>
      <c r="J5741" s="1"/>
      <c r="K5741" s="1" t="s">
        <v>7774</v>
      </c>
      <c r="L5741" s="1" t="s">
        <v>99</v>
      </c>
      <c r="M5741" s="14">
        <v>44882.0</v>
      </c>
      <c r="N5741" s="14">
        <v>44882.0</v>
      </c>
      <c r="O5741" s="1"/>
      <c r="P5741" s="1">
        <v>8.33</v>
      </c>
      <c r="Q5741" s="1">
        <v>1000000.0</v>
      </c>
      <c r="R5741" s="1">
        <v>300000.0</v>
      </c>
      <c r="S5741" s="15">
        <f t="shared" si="1386"/>
        <v>44912</v>
      </c>
      <c r="V5741" s="5">
        <f t="shared" si="1292"/>
        <v>24990</v>
      </c>
      <c r="W5741" s="11">
        <f t="shared" si="1352"/>
        <v>29488.2</v>
      </c>
      <c r="Z5741" s="5">
        <f t="shared" si="1154"/>
        <v>18742.5</v>
      </c>
      <c r="AB5741" s="1"/>
      <c r="AC5741" s="1" t="s">
        <v>45</v>
      </c>
      <c r="AD5741" s="12" t="s">
        <v>46</v>
      </c>
      <c r="AE5741" s="12" t="s">
        <v>46</v>
      </c>
      <c r="AF5741" s="12" t="s">
        <v>46</v>
      </c>
      <c r="AG5741" s="12"/>
      <c r="AH5741" s="12"/>
      <c r="AI5741" s="12"/>
    </row>
    <row r="5742">
      <c r="A5742" s="1" t="s">
        <v>7775</v>
      </c>
      <c r="B5742" s="13"/>
      <c r="C5742" s="1" t="s">
        <v>315</v>
      </c>
      <c r="D5742" s="1" t="s">
        <v>37</v>
      </c>
      <c r="E5742" s="1" t="s">
        <v>38</v>
      </c>
      <c r="F5742" s="1" t="s">
        <v>422</v>
      </c>
      <c r="G5742" s="1" t="s">
        <v>339</v>
      </c>
      <c r="H5742" s="1" t="s">
        <v>339</v>
      </c>
      <c r="I5742" s="1" t="s">
        <v>290</v>
      </c>
      <c r="J5742" s="1"/>
      <c r="K5742" s="1" t="s">
        <v>7776</v>
      </c>
      <c r="L5742" s="1" t="s">
        <v>99</v>
      </c>
      <c r="M5742" s="9">
        <v>44970.0</v>
      </c>
      <c r="N5742" s="14">
        <v>45226.0</v>
      </c>
      <c r="O5742" s="1"/>
      <c r="P5742" s="1">
        <v>8.33</v>
      </c>
      <c r="Q5742" s="1">
        <v>300000.0</v>
      </c>
      <c r="R5742" s="1">
        <v>324000.0</v>
      </c>
      <c r="S5742" s="14">
        <v>45215.0</v>
      </c>
      <c r="T5742" s="14">
        <v>45226.0</v>
      </c>
      <c r="U5742" s="1" t="s">
        <v>7777</v>
      </c>
      <c r="V5742" s="5">
        <f t="shared" si="1292"/>
        <v>26989.2</v>
      </c>
      <c r="W5742" s="11">
        <f t="shared" si="1352"/>
        <v>31847.256</v>
      </c>
      <c r="X5742" s="14">
        <v>45260.0</v>
      </c>
      <c r="Y5742" s="5">
        <f>W5742-(V5742*10%)</f>
        <v>29148.336</v>
      </c>
      <c r="Z5742" s="5">
        <f t="shared" si="1154"/>
        <v>20241.9</v>
      </c>
      <c r="AA5742" s="9">
        <v>45264.0</v>
      </c>
      <c r="AB5742" s="1" t="s">
        <v>7777</v>
      </c>
      <c r="AC5742" s="1" t="s">
        <v>55</v>
      </c>
      <c r="AD5742" s="12" t="s">
        <v>46</v>
      </c>
      <c r="AE5742" s="12" t="s">
        <v>47</v>
      </c>
      <c r="AF5742" s="12" t="s">
        <v>47</v>
      </c>
      <c r="AG5742" s="12" t="s">
        <v>47</v>
      </c>
      <c r="AH5742" s="12" t="s">
        <v>47</v>
      </c>
      <c r="AI5742" s="12" t="s">
        <v>47</v>
      </c>
    </row>
    <row r="5743">
      <c r="A5743" s="1" t="s">
        <v>7775</v>
      </c>
      <c r="B5743" s="13"/>
      <c r="C5743" s="1" t="s">
        <v>315</v>
      </c>
      <c r="D5743" s="1" t="s">
        <v>37</v>
      </c>
      <c r="E5743" s="1" t="s">
        <v>38</v>
      </c>
      <c r="F5743" s="1" t="s">
        <v>422</v>
      </c>
      <c r="G5743" s="1" t="s">
        <v>339</v>
      </c>
      <c r="H5743" s="1" t="s">
        <v>339</v>
      </c>
      <c r="I5743" s="1" t="s">
        <v>290</v>
      </c>
      <c r="J5743" s="1"/>
      <c r="K5743" s="1" t="s">
        <v>7776</v>
      </c>
      <c r="L5743" s="1" t="s">
        <v>99</v>
      </c>
      <c r="M5743" s="9">
        <v>44970.0</v>
      </c>
      <c r="N5743" s="14">
        <v>45216.0</v>
      </c>
      <c r="O5743" s="1"/>
      <c r="P5743" s="1">
        <v>8.33</v>
      </c>
      <c r="Q5743" s="1">
        <v>500000.0</v>
      </c>
      <c r="R5743" s="1">
        <v>300000.0</v>
      </c>
      <c r="S5743" s="15">
        <f t="shared" ref="S5743:S5744" si="1387">N5743+90</f>
        <v>45306</v>
      </c>
      <c r="V5743" s="5">
        <f t="shared" si="1292"/>
        <v>24990</v>
      </c>
      <c r="W5743" s="11">
        <f t="shared" si="1352"/>
        <v>29488.2</v>
      </c>
      <c r="Z5743" s="5">
        <f t="shared" si="1154"/>
        <v>18742.5</v>
      </c>
      <c r="AB5743" s="1"/>
      <c r="AC5743" s="1" t="s">
        <v>45</v>
      </c>
      <c r="AD5743" s="12" t="s">
        <v>46</v>
      </c>
      <c r="AE5743" s="12" t="s">
        <v>47</v>
      </c>
      <c r="AF5743" s="12" t="s">
        <v>47</v>
      </c>
      <c r="AG5743" s="12"/>
      <c r="AH5743" s="12"/>
      <c r="AI5743" s="12"/>
    </row>
    <row r="5744">
      <c r="A5744" s="1" t="s">
        <v>7775</v>
      </c>
      <c r="B5744" s="13"/>
      <c r="C5744" s="1" t="s">
        <v>315</v>
      </c>
      <c r="D5744" s="1" t="s">
        <v>37</v>
      </c>
      <c r="E5744" s="1" t="s">
        <v>38</v>
      </c>
      <c r="F5744" s="1" t="s">
        <v>422</v>
      </c>
      <c r="G5744" s="1" t="s">
        <v>339</v>
      </c>
      <c r="H5744" s="1" t="s">
        <v>339</v>
      </c>
      <c r="I5744" s="1" t="s">
        <v>290</v>
      </c>
      <c r="J5744" s="1"/>
      <c r="K5744" s="1" t="s">
        <v>7776</v>
      </c>
      <c r="L5744" s="1" t="s">
        <v>99</v>
      </c>
      <c r="M5744" s="9">
        <v>44970.0</v>
      </c>
      <c r="N5744" s="14">
        <v>45217.0</v>
      </c>
      <c r="O5744" s="1"/>
      <c r="P5744" s="1">
        <v>8.33</v>
      </c>
      <c r="Q5744" s="1">
        <v>300000.0</v>
      </c>
      <c r="R5744" s="1">
        <v>300000.0</v>
      </c>
      <c r="S5744" s="15">
        <f t="shared" si="1387"/>
        <v>45307</v>
      </c>
      <c r="V5744" s="5">
        <f t="shared" si="1292"/>
        <v>24990</v>
      </c>
      <c r="W5744" s="11">
        <f t="shared" si="1352"/>
        <v>29488.2</v>
      </c>
      <c r="Z5744" s="5">
        <f t="shared" si="1154"/>
        <v>18742.5</v>
      </c>
      <c r="AB5744" s="1"/>
      <c r="AC5744" s="1" t="s">
        <v>45</v>
      </c>
      <c r="AD5744" s="12" t="s">
        <v>46</v>
      </c>
      <c r="AE5744" s="12" t="s">
        <v>47</v>
      </c>
      <c r="AF5744" s="12" t="s">
        <v>47</v>
      </c>
      <c r="AG5744" s="12"/>
      <c r="AH5744" s="12"/>
      <c r="AI5744" s="12"/>
    </row>
    <row r="5745">
      <c r="A5745" s="1" t="s">
        <v>7778</v>
      </c>
      <c r="B5745" s="13"/>
      <c r="C5745" s="1" t="s">
        <v>36</v>
      </c>
      <c r="D5745" s="1" t="s">
        <v>96</v>
      </c>
      <c r="E5745" s="1" t="s">
        <v>212</v>
      </c>
      <c r="F5745" s="1" t="s">
        <v>915</v>
      </c>
      <c r="G5745" s="1" t="s">
        <v>152</v>
      </c>
      <c r="H5745" s="1" t="s">
        <v>153</v>
      </c>
      <c r="I5745" s="1" t="s">
        <v>247</v>
      </c>
      <c r="J5745" s="1"/>
      <c r="K5745" s="1" t="s">
        <v>7779</v>
      </c>
      <c r="L5745" s="1" t="s">
        <v>53</v>
      </c>
      <c r="M5745" s="14">
        <v>44924.0</v>
      </c>
      <c r="N5745" s="9">
        <v>45009.0</v>
      </c>
      <c r="O5745" s="1"/>
      <c r="P5745" s="1">
        <v>8.33</v>
      </c>
      <c r="Q5745" s="1">
        <v>300000.0</v>
      </c>
      <c r="R5745" s="1">
        <v>900000.0</v>
      </c>
      <c r="S5745" s="9">
        <v>45040.0</v>
      </c>
      <c r="T5745" s="9">
        <v>45045.0</v>
      </c>
      <c r="U5745" s="1" t="s">
        <v>7780</v>
      </c>
      <c r="V5745" s="5">
        <f t="shared" si="1292"/>
        <v>74970</v>
      </c>
      <c r="W5745" s="11">
        <f t="shared" si="1352"/>
        <v>88464.6</v>
      </c>
      <c r="X5745" s="9">
        <v>45194.0</v>
      </c>
      <c r="Y5745" s="5">
        <f>W5745-(V5745*10%)</f>
        <v>80967.6</v>
      </c>
      <c r="Z5745" s="5">
        <f t="shared" si="1154"/>
        <v>56227.5</v>
      </c>
      <c r="AA5745" s="14">
        <v>45281.0</v>
      </c>
      <c r="AB5745" s="1" t="s">
        <v>7781</v>
      </c>
      <c r="AC5745" s="1" t="s">
        <v>55</v>
      </c>
      <c r="AD5745" s="12" t="s">
        <v>46</v>
      </c>
      <c r="AE5745" s="12" t="s">
        <v>46</v>
      </c>
      <c r="AF5745" s="12" t="s">
        <v>47</v>
      </c>
      <c r="AG5745" s="12" t="s">
        <v>47</v>
      </c>
      <c r="AH5745" s="12" t="s">
        <v>47</v>
      </c>
      <c r="AI5745" s="12" t="s">
        <v>47</v>
      </c>
    </row>
    <row r="5746">
      <c r="A5746" s="1" t="s">
        <v>7778</v>
      </c>
      <c r="B5746" s="13"/>
      <c r="C5746" s="1" t="s">
        <v>36</v>
      </c>
      <c r="D5746" s="1" t="s">
        <v>96</v>
      </c>
      <c r="E5746" s="1" t="s">
        <v>212</v>
      </c>
      <c r="F5746" s="1" t="s">
        <v>915</v>
      </c>
      <c r="G5746" s="1" t="s">
        <v>152</v>
      </c>
      <c r="H5746" s="1" t="s">
        <v>153</v>
      </c>
      <c r="I5746" s="1" t="s">
        <v>247</v>
      </c>
      <c r="J5746" s="1"/>
      <c r="K5746" s="1" t="s">
        <v>7779</v>
      </c>
      <c r="L5746" s="1" t="s">
        <v>53</v>
      </c>
      <c r="M5746" s="14">
        <v>44924.0</v>
      </c>
      <c r="N5746" s="9">
        <v>44931.0</v>
      </c>
      <c r="O5746" s="1"/>
      <c r="P5746" s="1">
        <v>8.33</v>
      </c>
      <c r="Q5746" s="1">
        <v>900000.0</v>
      </c>
      <c r="R5746" s="1">
        <v>300000.0</v>
      </c>
      <c r="S5746" s="10">
        <f>N5746+90</f>
        <v>45021</v>
      </c>
      <c r="V5746" s="5">
        <f t="shared" si="1292"/>
        <v>24990</v>
      </c>
      <c r="W5746" s="11">
        <f t="shared" si="1352"/>
        <v>29488.2</v>
      </c>
      <c r="Z5746" s="5">
        <f t="shared" si="1154"/>
        <v>18742.5</v>
      </c>
      <c r="AC5746" s="1" t="str">
        <f>IF(T5746="","C","O")</f>
        <v>C</v>
      </c>
      <c r="AD5746" s="12" t="s">
        <v>46</v>
      </c>
      <c r="AE5746" s="12" t="s">
        <v>46</v>
      </c>
      <c r="AF5746" s="12" t="s">
        <v>47</v>
      </c>
      <c r="AG5746" s="12"/>
      <c r="AH5746" s="12"/>
      <c r="AI5746" s="12"/>
    </row>
    <row r="5747">
      <c r="A5747" s="1" t="s">
        <v>7782</v>
      </c>
      <c r="B5747" s="13"/>
      <c r="C5747" s="1" t="s">
        <v>36</v>
      </c>
      <c r="D5747" s="1" t="s">
        <v>50</v>
      </c>
      <c r="E5747" s="1" t="s">
        <v>38</v>
      </c>
      <c r="F5747" s="1" t="s">
        <v>511</v>
      </c>
      <c r="G5747" s="1" t="s">
        <v>354</v>
      </c>
      <c r="H5747" s="1" t="s">
        <v>355</v>
      </c>
      <c r="I5747" s="1" t="s">
        <v>301</v>
      </c>
      <c r="J5747" s="1"/>
      <c r="K5747" s="1" t="s">
        <v>7783</v>
      </c>
      <c r="L5747" s="1" t="s">
        <v>99</v>
      </c>
      <c r="M5747" s="9">
        <v>44827.0</v>
      </c>
      <c r="N5747" s="9">
        <v>44827.0</v>
      </c>
      <c r="O5747" s="1"/>
      <c r="P5747" s="1">
        <v>8.33</v>
      </c>
      <c r="Q5747" s="1">
        <v>400000.0</v>
      </c>
      <c r="R5747" s="1">
        <v>444000.0</v>
      </c>
      <c r="S5747" s="9">
        <v>44760.0</v>
      </c>
      <c r="T5747" s="9">
        <v>44827.0</v>
      </c>
      <c r="U5747" s="1" t="s">
        <v>7784</v>
      </c>
      <c r="V5747" s="5">
        <f t="shared" si="1292"/>
        <v>36985.2</v>
      </c>
      <c r="W5747" s="11">
        <f t="shared" si="1352"/>
        <v>43642.536</v>
      </c>
      <c r="X5747" s="9">
        <v>44790.0</v>
      </c>
      <c r="Y5747" s="5">
        <f t="shared" ref="Y5747:Y5750" si="1388">W5747-(V5747*10%)</f>
        <v>39944.016</v>
      </c>
      <c r="Z5747" s="5">
        <f t="shared" si="1154"/>
        <v>27738.9</v>
      </c>
      <c r="AA5747" s="9">
        <v>44794.0</v>
      </c>
      <c r="AB5747" s="1" t="s">
        <v>7784</v>
      </c>
      <c r="AC5747" s="1" t="s">
        <v>55</v>
      </c>
      <c r="AD5747" s="12" t="s">
        <v>46</v>
      </c>
      <c r="AE5747" s="12" t="s">
        <v>46</v>
      </c>
      <c r="AF5747" s="12" t="s">
        <v>46</v>
      </c>
      <c r="AG5747" s="12" t="s">
        <v>46</v>
      </c>
      <c r="AH5747" s="12" t="s">
        <v>46</v>
      </c>
      <c r="AI5747" s="12" t="s">
        <v>46</v>
      </c>
    </row>
    <row r="5748">
      <c r="A5748" s="1" t="s">
        <v>7785</v>
      </c>
      <c r="B5748" s="13"/>
      <c r="C5748" s="1" t="s">
        <v>36</v>
      </c>
      <c r="D5748" s="1" t="s">
        <v>102</v>
      </c>
      <c r="E5748" s="1" t="s">
        <v>168</v>
      </c>
      <c r="F5748" s="1" t="s">
        <v>7786</v>
      </c>
      <c r="G5748" s="1" t="s">
        <v>310</v>
      </c>
      <c r="H5748" s="1" t="s">
        <v>311</v>
      </c>
      <c r="I5748" s="1" t="s">
        <v>42</v>
      </c>
      <c r="J5748" s="1"/>
      <c r="K5748" s="1" t="s">
        <v>7787</v>
      </c>
      <c r="L5748" s="1" t="s">
        <v>44</v>
      </c>
      <c r="M5748" s="9">
        <v>44821.0</v>
      </c>
      <c r="N5748" s="14">
        <v>44880.0</v>
      </c>
      <c r="O5748" s="1"/>
      <c r="P5748" s="1">
        <v>8.33</v>
      </c>
      <c r="Q5748" s="1">
        <v>100000.0</v>
      </c>
      <c r="R5748" s="1">
        <v>550000.0</v>
      </c>
      <c r="S5748" s="14">
        <v>44880.0</v>
      </c>
      <c r="T5748" s="9">
        <v>44937.0</v>
      </c>
      <c r="U5748" s="1" t="s">
        <v>7788</v>
      </c>
      <c r="V5748" s="5">
        <f t="shared" si="1292"/>
        <v>45815</v>
      </c>
      <c r="W5748" s="11">
        <f t="shared" si="1352"/>
        <v>54061.7</v>
      </c>
      <c r="X5748" s="9">
        <v>44958.0</v>
      </c>
      <c r="Y5748" s="5">
        <f t="shared" si="1388"/>
        <v>49480.2</v>
      </c>
      <c r="Z5748" s="5">
        <f t="shared" si="1154"/>
        <v>34361.25</v>
      </c>
      <c r="AA5748" s="9">
        <v>44962.0</v>
      </c>
      <c r="AB5748" s="1" t="s">
        <v>7788</v>
      </c>
      <c r="AC5748" s="1" t="s">
        <v>55</v>
      </c>
      <c r="AD5748" s="12" t="s">
        <v>46</v>
      </c>
      <c r="AE5748" s="12" t="s">
        <v>46</v>
      </c>
      <c r="AF5748" s="12" t="s">
        <v>46</v>
      </c>
      <c r="AG5748" s="12" t="s">
        <v>46</v>
      </c>
      <c r="AH5748" s="12" t="s">
        <v>46</v>
      </c>
      <c r="AI5748" s="12" t="s">
        <v>46</v>
      </c>
    </row>
    <row r="5749">
      <c r="A5749" s="1" t="s">
        <v>7785</v>
      </c>
      <c r="B5749" s="13"/>
      <c r="C5749" s="1" t="s">
        <v>36</v>
      </c>
      <c r="D5749" s="1" t="s">
        <v>102</v>
      </c>
      <c r="E5749" s="1" t="s">
        <v>168</v>
      </c>
      <c r="F5749" s="1" t="s">
        <v>7786</v>
      </c>
      <c r="G5749" s="1" t="s">
        <v>310</v>
      </c>
      <c r="H5749" s="1" t="s">
        <v>311</v>
      </c>
      <c r="I5749" s="1" t="s">
        <v>42</v>
      </c>
      <c r="J5749" s="1"/>
      <c r="K5749" s="1" t="s">
        <v>7787</v>
      </c>
      <c r="L5749" s="1" t="s">
        <v>44</v>
      </c>
      <c r="M5749" s="9">
        <v>44821.0</v>
      </c>
      <c r="N5749" s="9">
        <v>44949.0</v>
      </c>
      <c r="O5749" s="1"/>
      <c r="P5749" s="1">
        <v>8.33</v>
      </c>
      <c r="Q5749" s="1">
        <v>100000.0</v>
      </c>
      <c r="R5749" s="1">
        <v>700000.0</v>
      </c>
      <c r="S5749" s="9">
        <v>44949.0</v>
      </c>
      <c r="T5749" s="9">
        <v>44951.0</v>
      </c>
      <c r="U5749" s="1" t="s">
        <v>7789</v>
      </c>
      <c r="V5749" s="5">
        <f t="shared" si="1292"/>
        <v>58310</v>
      </c>
      <c r="W5749" s="11">
        <f t="shared" si="1352"/>
        <v>68805.8</v>
      </c>
      <c r="X5749" s="9">
        <v>44980.0</v>
      </c>
      <c r="Y5749" s="5">
        <f t="shared" si="1388"/>
        <v>62974.8</v>
      </c>
      <c r="Z5749" s="5">
        <f t="shared" si="1154"/>
        <v>43732.5</v>
      </c>
      <c r="AA5749" s="9">
        <v>44984.0</v>
      </c>
      <c r="AB5749" s="1" t="s">
        <v>7789</v>
      </c>
      <c r="AC5749" s="1" t="s">
        <v>55</v>
      </c>
      <c r="AD5749" s="12" t="s">
        <v>46</v>
      </c>
      <c r="AE5749" s="12" t="s">
        <v>46</v>
      </c>
      <c r="AF5749" s="12" t="s">
        <v>46</v>
      </c>
      <c r="AG5749" s="12" t="s">
        <v>46</v>
      </c>
      <c r="AH5749" s="12" t="s">
        <v>46</v>
      </c>
      <c r="AI5749" s="12" t="s">
        <v>46</v>
      </c>
    </row>
    <row r="5750">
      <c r="A5750" s="1" t="s">
        <v>7790</v>
      </c>
      <c r="B5750" s="13"/>
      <c r="C5750" s="1" t="s">
        <v>36</v>
      </c>
      <c r="D5750" s="1" t="s">
        <v>96</v>
      </c>
      <c r="E5750" s="1" t="s">
        <v>38</v>
      </c>
      <c r="F5750" s="1" t="s">
        <v>195</v>
      </c>
      <c r="G5750" s="1" t="s">
        <v>330</v>
      </c>
      <c r="H5750" s="1" t="s">
        <v>331</v>
      </c>
      <c r="I5750" s="1" t="s">
        <v>290</v>
      </c>
      <c r="J5750" s="1"/>
      <c r="K5750" s="1" t="s">
        <v>7791</v>
      </c>
      <c r="L5750" s="1" t="s">
        <v>99</v>
      </c>
      <c r="M5750" s="9">
        <v>45170.0</v>
      </c>
      <c r="N5750" s="9">
        <v>45171.0</v>
      </c>
      <c r="O5750" s="1"/>
      <c r="P5750" s="1">
        <v>8.33</v>
      </c>
      <c r="Q5750" s="1">
        <v>850000.0</v>
      </c>
      <c r="R5750" s="1">
        <v>900000.0</v>
      </c>
      <c r="S5750" s="9">
        <v>45170.0</v>
      </c>
      <c r="T5750" s="9">
        <v>45171.0</v>
      </c>
      <c r="U5750" s="1" t="s">
        <v>7792</v>
      </c>
      <c r="V5750" s="5">
        <f t="shared" si="1292"/>
        <v>74970</v>
      </c>
      <c r="W5750" s="11">
        <f t="shared" si="1352"/>
        <v>88464.6</v>
      </c>
      <c r="X5750" s="14">
        <v>45215.0</v>
      </c>
      <c r="Y5750" s="5">
        <f t="shared" si="1388"/>
        <v>80967.6</v>
      </c>
      <c r="Z5750" s="5">
        <f t="shared" si="1154"/>
        <v>56227.5</v>
      </c>
      <c r="AA5750" s="14">
        <v>45218.0</v>
      </c>
      <c r="AB5750" s="1" t="s">
        <v>7793</v>
      </c>
      <c r="AC5750" s="1" t="s">
        <v>55</v>
      </c>
      <c r="AD5750" s="12" t="s">
        <v>47</v>
      </c>
      <c r="AE5750" s="12" t="s">
        <v>47</v>
      </c>
      <c r="AF5750" s="12" t="s">
        <v>47</v>
      </c>
      <c r="AG5750" s="12" t="s">
        <v>47</v>
      </c>
      <c r="AH5750" s="12" t="s">
        <v>47</v>
      </c>
      <c r="AI5750" s="12" t="s">
        <v>47</v>
      </c>
    </row>
    <row r="5751">
      <c r="A5751" s="1" t="s">
        <v>7794</v>
      </c>
      <c r="B5751" s="13"/>
      <c r="C5751" s="1" t="s">
        <v>36</v>
      </c>
      <c r="D5751" s="1" t="s">
        <v>96</v>
      </c>
      <c r="E5751" s="1" t="s">
        <v>77</v>
      </c>
      <c r="F5751" s="1" t="s">
        <v>600</v>
      </c>
      <c r="G5751" s="1" t="s">
        <v>196</v>
      </c>
      <c r="H5751" s="1" t="s">
        <v>197</v>
      </c>
      <c r="I5751" s="1" t="s">
        <v>42</v>
      </c>
      <c r="J5751" s="1"/>
      <c r="K5751" s="1" t="s">
        <v>7795</v>
      </c>
      <c r="L5751" s="1" t="s">
        <v>99</v>
      </c>
      <c r="M5751" s="9">
        <v>44742.0</v>
      </c>
      <c r="N5751" s="14">
        <v>44909.0</v>
      </c>
      <c r="O5751" s="1"/>
      <c r="P5751" s="1">
        <v>8.33</v>
      </c>
      <c r="Q5751" s="1">
        <v>400000.0</v>
      </c>
      <c r="R5751" s="1">
        <v>300000.0</v>
      </c>
      <c r="S5751" s="15">
        <f t="shared" ref="S5751:S5752" si="1389">N5751+90</f>
        <v>44999</v>
      </c>
      <c r="V5751" s="5">
        <f t="shared" si="1292"/>
        <v>24990</v>
      </c>
      <c r="W5751" s="11">
        <f t="shared" si="1352"/>
        <v>29488.2</v>
      </c>
      <c r="Z5751" s="5">
        <f t="shared" si="1154"/>
        <v>18742.5</v>
      </c>
      <c r="AB5751" s="1"/>
      <c r="AC5751" s="1" t="s">
        <v>45</v>
      </c>
      <c r="AD5751" s="12" t="s">
        <v>46</v>
      </c>
      <c r="AE5751" s="12" t="s">
        <v>46</v>
      </c>
      <c r="AF5751" s="12" t="s">
        <v>46</v>
      </c>
      <c r="AG5751" s="12"/>
      <c r="AH5751" s="12"/>
      <c r="AI5751" s="12"/>
    </row>
    <row r="5752">
      <c r="A5752" s="1" t="s">
        <v>7794</v>
      </c>
      <c r="B5752" s="13"/>
      <c r="C5752" s="1" t="s">
        <v>36</v>
      </c>
      <c r="D5752" s="1" t="s">
        <v>96</v>
      </c>
      <c r="E5752" s="1" t="s">
        <v>77</v>
      </c>
      <c r="F5752" s="1" t="s">
        <v>600</v>
      </c>
      <c r="G5752" s="1" t="s">
        <v>196</v>
      </c>
      <c r="H5752" s="1" t="s">
        <v>197</v>
      </c>
      <c r="I5752" s="1" t="s">
        <v>42</v>
      </c>
      <c r="J5752" s="1"/>
      <c r="K5752" s="1" t="s">
        <v>7795</v>
      </c>
      <c r="L5752" s="1" t="s">
        <v>99</v>
      </c>
      <c r="M5752" s="9">
        <v>44742.0</v>
      </c>
      <c r="N5752" s="9">
        <v>44742.0</v>
      </c>
      <c r="O5752" s="9">
        <v>45748.0</v>
      </c>
      <c r="P5752" s="1">
        <v>8.33</v>
      </c>
      <c r="Q5752" s="1">
        <v>300000.0</v>
      </c>
      <c r="R5752" s="1">
        <v>300000.0</v>
      </c>
      <c r="S5752" s="10">
        <f t="shared" si="1389"/>
        <v>44832</v>
      </c>
      <c r="V5752" s="5">
        <f t="shared" si="1292"/>
        <v>24990</v>
      </c>
      <c r="W5752" s="11">
        <f t="shared" si="1352"/>
        <v>29488.2</v>
      </c>
      <c r="Z5752" s="5">
        <f t="shared" si="1154"/>
        <v>18742.5</v>
      </c>
      <c r="AB5752" s="1"/>
      <c r="AC5752" s="1" t="s">
        <v>45</v>
      </c>
      <c r="AD5752" s="12" t="s">
        <v>46</v>
      </c>
      <c r="AE5752" s="12" t="s">
        <v>46</v>
      </c>
      <c r="AF5752" s="12" t="s">
        <v>46</v>
      </c>
      <c r="AG5752" s="12"/>
      <c r="AH5752" s="12"/>
      <c r="AI5752" s="12"/>
    </row>
    <row r="5753">
      <c r="A5753" s="1" t="s">
        <v>7796</v>
      </c>
      <c r="B5753" s="13"/>
      <c r="C5753" s="1" t="s">
        <v>36</v>
      </c>
      <c r="D5753" s="1" t="s">
        <v>96</v>
      </c>
      <c r="E5753" s="1" t="s">
        <v>77</v>
      </c>
      <c r="F5753" s="1" t="s">
        <v>105</v>
      </c>
      <c r="G5753" s="1" t="s">
        <v>221</v>
      </c>
      <c r="H5753" s="1" t="s">
        <v>222</v>
      </c>
      <c r="I5753" s="1" t="s">
        <v>42</v>
      </c>
      <c r="J5753" s="1"/>
      <c r="K5753" s="1" t="s">
        <v>7797</v>
      </c>
      <c r="L5753" s="1" t="s">
        <v>99</v>
      </c>
      <c r="M5753" s="14">
        <v>44921.0</v>
      </c>
      <c r="N5753" s="9">
        <v>44732.0</v>
      </c>
      <c r="O5753" s="1"/>
      <c r="P5753" s="1">
        <v>8.33</v>
      </c>
      <c r="Q5753" s="1">
        <v>500000.0</v>
      </c>
      <c r="R5753" s="1">
        <v>570000.0</v>
      </c>
      <c r="S5753" s="9">
        <v>44723.0</v>
      </c>
      <c r="T5753" s="9">
        <v>44762.0</v>
      </c>
      <c r="U5753" s="1" t="s">
        <v>7798</v>
      </c>
      <c r="V5753" s="5">
        <f t="shared" si="1292"/>
        <v>47481</v>
      </c>
      <c r="W5753" s="11">
        <f t="shared" si="1352"/>
        <v>56027.58</v>
      </c>
      <c r="X5753" s="9">
        <v>44762.0</v>
      </c>
      <c r="Y5753" s="5">
        <f>W5753-(V5753*10%)</f>
        <v>51279.48</v>
      </c>
      <c r="Z5753" s="5">
        <f t="shared" si="1154"/>
        <v>35610.75</v>
      </c>
      <c r="AA5753" s="9">
        <v>44762.0</v>
      </c>
      <c r="AB5753" s="1" t="s">
        <v>7798</v>
      </c>
      <c r="AC5753" s="1" t="s">
        <v>55</v>
      </c>
      <c r="AD5753" s="12" t="s">
        <v>46</v>
      </c>
      <c r="AE5753" s="12" t="s">
        <v>46</v>
      </c>
      <c r="AF5753" s="12" t="s">
        <v>46</v>
      </c>
      <c r="AG5753" s="12" t="s">
        <v>46</v>
      </c>
      <c r="AH5753" s="12" t="s">
        <v>46</v>
      </c>
      <c r="AI5753" s="12" t="s">
        <v>46</v>
      </c>
    </row>
    <row r="5754">
      <c r="A5754" s="1" t="s">
        <v>7796</v>
      </c>
      <c r="B5754" s="13"/>
      <c r="C5754" s="1" t="s">
        <v>36</v>
      </c>
      <c r="D5754" s="1" t="s">
        <v>96</v>
      </c>
      <c r="E5754" s="1" t="s">
        <v>77</v>
      </c>
      <c r="F5754" s="1" t="s">
        <v>105</v>
      </c>
      <c r="G5754" s="1" t="s">
        <v>221</v>
      </c>
      <c r="H5754" s="1" t="s">
        <v>222</v>
      </c>
      <c r="I5754" s="1" t="s">
        <v>42</v>
      </c>
      <c r="J5754" s="1"/>
      <c r="K5754" s="1" t="s">
        <v>7797</v>
      </c>
      <c r="L5754" s="1" t="s">
        <v>99</v>
      </c>
      <c r="M5754" s="14">
        <v>44921.0</v>
      </c>
      <c r="N5754" s="14">
        <v>44921.0</v>
      </c>
      <c r="O5754" s="1"/>
      <c r="P5754" s="1">
        <v>8.33</v>
      </c>
      <c r="Q5754" s="1">
        <v>300000.0</v>
      </c>
      <c r="R5754" s="1">
        <v>300000.0</v>
      </c>
      <c r="S5754" s="15">
        <f t="shared" ref="S5754:S5757" si="1390">N5754+90</f>
        <v>45011</v>
      </c>
      <c r="V5754" s="5">
        <f t="shared" si="1292"/>
        <v>24990</v>
      </c>
      <c r="W5754" s="11">
        <f t="shared" si="1352"/>
        <v>29488.2</v>
      </c>
      <c r="Z5754" s="5">
        <f t="shared" si="1154"/>
        <v>18742.5</v>
      </c>
      <c r="AB5754" s="1"/>
      <c r="AC5754" s="1" t="s">
        <v>45</v>
      </c>
      <c r="AD5754" s="12" t="s">
        <v>46</v>
      </c>
      <c r="AE5754" s="12" t="s">
        <v>46</v>
      </c>
      <c r="AF5754" s="12" t="s">
        <v>46</v>
      </c>
      <c r="AG5754" s="12"/>
      <c r="AH5754" s="12"/>
      <c r="AI5754" s="12"/>
    </row>
    <row r="5755">
      <c r="A5755" s="1" t="s">
        <v>7796</v>
      </c>
      <c r="B5755" s="13"/>
      <c r="C5755" s="1" t="s">
        <v>36</v>
      </c>
      <c r="D5755" s="1" t="s">
        <v>96</v>
      </c>
      <c r="E5755" s="1" t="s">
        <v>77</v>
      </c>
      <c r="F5755" s="1" t="s">
        <v>105</v>
      </c>
      <c r="G5755" s="1" t="s">
        <v>221</v>
      </c>
      <c r="H5755" s="1" t="s">
        <v>222</v>
      </c>
      <c r="I5755" s="1" t="s">
        <v>42</v>
      </c>
      <c r="J5755" s="1"/>
      <c r="K5755" s="1" t="s">
        <v>7797</v>
      </c>
      <c r="L5755" s="1" t="s">
        <v>99</v>
      </c>
      <c r="M5755" s="14">
        <v>44921.0</v>
      </c>
      <c r="N5755" s="14">
        <v>45226.0</v>
      </c>
      <c r="O5755" s="1"/>
      <c r="P5755" s="1">
        <v>8.33</v>
      </c>
      <c r="Q5755" s="1">
        <v>500000.0</v>
      </c>
      <c r="R5755" s="1">
        <v>300000.0</v>
      </c>
      <c r="S5755" s="15">
        <f t="shared" si="1390"/>
        <v>45316</v>
      </c>
      <c r="V5755" s="5">
        <f t="shared" si="1292"/>
        <v>24990</v>
      </c>
      <c r="W5755" s="11">
        <f t="shared" si="1352"/>
        <v>29488.2</v>
      </c>
      <c r="Z5755" s="5">
        <f t="shared" si="1154"/>
        <v>18742.5</v>
      </c>
      <c r="AB5755" s="1"/>
      <c r="AC5755" s="1" t="s">
        <v>45</v>
      </c>
      <c r="AD5755" s="12" t="s">
        <v>46</v>
      </c>
      <c r="AE5755" s="12" t="s">
        <v>47</v>
      </c>
      <c r="AF5755" s="12" t="s">
        <v>47</v>
      </c>
      <c r="AG5755" s="12"/>
      <c r="AH5755" s="12"/>
      <c r="AI5755" s="12"/>
    </row>
    <row r="5756">
      <c r="A5756" s="1" t="s">
        <v>7796</v>
      </c>
      <c r="B5756" s="13"/>
      <c r="C5756" s="1" t="s">
        <v>36</v>
      </c>
      <c r="D5756" s="1" t="s">
        <v>96</v>
      </c>
      <c r="E5756" s="1" t="s">
        <v>77</v>
      </c>
      <c r="F5756" s="1" t="s">
        <v>105</v>
      </c>
      <c r="G5756" s="1" t="s">
        <v>221</v>
      </c>
      <c r="H5756" s="1" t="s">
        <v>222</v>
      </c>
      <c r="I5756" s="1" t="s">
        <v>42</v>
      </c>
      <c r="J5756" s="1"/>
      <c r="K5756" s="1" t="s">
        <v>7797</v>
      </c>
      <c r="L5756" s="1" t="s">
        <v>99</v>
      </c>
      <c r="M5756" s="14">
        <v>44921.0</v>
      </c>
      <c r="N5756" s="9">
        <v>45134.0</v>
      </c>
      <c r="O5756" s="1"/>
      <c r="P5756" s="1">
        <v>8.33</v>
      </c>
      <c r="Q5756" s="1">
        <v>300000.0</v>
      </c>
      <c r="R5756" s="1">
        <v>300000.0</v>
      </c>
      <c r="S5756" s="10">
        <f t="shared" si="1390"/>
        <v>45224</v>
      </c>
      <c r="V5756" s="5">
        <f t="shared" si="1292"/>
        <v>24990</v>
      </c>
      <c r="W5756" s="11">
        <f t="shared" si="1352"/>
        <v>29488.2</v>
      </c>
      <c r="Z5756" s="5">
        <f t="shared" si="1154"/>
        <v>18742.5</v>
      </c>
      <c r="AB5756" s="1"/>
      <c r="AC5756" s="1" t="s">
        <v>45</v>
      </c>
      <c r="AD5756" s="12" t="s">
        <v>46</v>
      </c>
      <c r="AE5756" s="12" t="s">
        <v>47</v>
      </c>
      <c r="AF5756" s="12" t="s">
        <v>47</v>
      </c>
      <c r="AG5756" s="12"/>
      <c r="AH5756" s="12"/>
      <c r="AI5756" s="12"/>
    </row>
    <row r="5757">
      <c r="A5757" s="1" t="s">
        <v>7799</v>
      </c>
      <c r="B5757" s="13"/>
      <c r="C5757" s="1" t="s">
        <v>36</v>
      </c>
      <c r="D5757" s="1" t="s">
        <v>37</v>
      </c>
      <c r="E5757" s="1" t="s">
        <v>77</v>
      </c>
      <c r="F5757" s="1" t="s">
        <v>139</v>
      </c>
      <c r="G5757" s="1" t="s">
        <v>601</v>
      </c>
      <c r="H5757" s="1" t="s">
        <v>602</v>
      </c>
      <c r="I5757" s="1" t="s">
        <v>42</v>
      </c>
      <c r="J5757" s="1"/>
      <c r="K5757" s="1" t="s">
        <v>7800</v>
      </c>
      <c r="L5757" s="1" t="s">
        <v>150</v>
      </c>
      <c r="M5757" s="9">
        <v>45180.0</v>
      </c>
      <c r="N5757" s="9">
        <v>45180.0</v>
      </c>
      <c r="O5757" s="1"/>
      <c r="P5757" s="1">
        <v>8.33</v>
      </c>
      <c r="Q5757" s="1">
        <v>300000.0</v>
      </c>
      <c r="R5757" s="1">
        <v>300000.0</v>
      </c>
      <c r="S5757" s="10">
        <f t="shared" si="1390"/>
        <v>45270</v>
      </c>
      <c r="V5757" s="5">
        <f t="shared" si="1292"/>
        <v>24990</v>
      </c>
      <c r="W5757" s="11">
        <f t="shared" si="1352"/>
        <v>29488.2</v>
      </c>
      <c r="Z5757" s="5">
        <f t="shared" si="1154"/>
        <v>18742.5</v>
      </c>
      <c r="AB5757" s="1"/>
      <c r="AC5757" s="1" t="str">
        <f>IF(T5757="","C","O")</f>
        <v>C</v>
      </c>
      <c r="AD5757" s="12" t="s">
        <v>47</v>
      </c>
      <c r="AE5757" s="12" t="s">
        <v>47</v>
      </c>
      <c r="AF5757" s="12" t="s">
        <v>47</v>
      </c>
      <c r="AG5757" s="12"/>
      <c r="AH5757" s="12"/>
      <c r="AI5757" s="12"/>
    </row>
    <row r="5758">
      <c r="A5758" s="1" t="s">
        <v>7801</v>
      </c>
      <c r="B5758" s="13"/>
      <c r="C5758" s="1" t="s">
        <v>36</v>
      </c>
      <c r="D5758" s="1" t="s">
        <v>50</v>
      </c>
      <c r="E5758" s="1" t="s">
        <v>38</v>
      </c>
      <c r="F5758" s="1" t="s">
        <v>51</v>
      </c>
      <c r="G5758" s="1" t="s">
        <v>40</v>
      </c>
      <c r="H5758" s="1" t="s">
        <v>345</v>
      </c>
      <c r="I5758" s="1" t="s">
        <v>42</v>
      </c>
      <c r="J5758" s="1"/>
      <c r="K5758" s="1" t="s">
        <v>7802</v>
      </c>
      <c r="L5758" s="1" t="s">
        <v>99</v>
      </c>
      <c r="M5758" s="14">
        <v>45220.0</v>
      </c>
      <c r="N5758" s="9">
        <v>45140.0</v>
      </c>
      <c r="O5758" s="9">
        <v>45140.0</v>
      </c>
      <c r="P5758" s="1">
        <v>8.33</v>
      </c>
      <c r="Q5758" s="1">
        <v>300000.0</v>
      </c>
      <c r="R5758" s="1">
        <v>300000.0</v>
      </c>
      <c r="S5758" s="9">
        <v>44968.0</v>
      </c>
      <c r="T5758" s="14">
        <v>45253.0</v>
      </c>
      <c r="U5758" s="1" t="s">
        <v>7803</v>
      </c>
      <c r="V5758" s="5">
        <f t="shared" si="1292"/>
        <v>24990</v>
      </c>
      <c r="W5758" s="11">
        <f t="shared" si="1352"/>
        <v>29488.2</v>
      </c>
      <c r="X5758" s="14">
        <v>45253.0</v>
      </c>
      <c r="Y5758" s="5">
        <f t="shared" ref="Y5758:Y5760" si="1391">W5758-(V5758*10%)</f>
        <v>26989.2</v>
      </c>
      <c r="Z5758" s="5">
        <f t="shared" si="1154"/>
        <v>18742.5</v>
      </c>
      <c r="AA5758" s="14">
        <v>45253.0</v>
      </c>
      <c r="AB5758" s="1" t="s">
        <v>7803</v>
      </c>
      <c r="AC5758" s="1" t="s">
        <v>55</v>
      </c>
      <c r="AD5758" s="12" t="s">
        <v>47</v>
      </c>
      <c r="AE5758" s="12" t="s">
        <v>47</v>
      </c>
      <c r="AF5758" s="12" t="s">
        <v>46</v>
      </c>
      <c r="AG5758" s="12" t="s">
        <v>47</v>
      </c>
      <c r="AH5758" s="12" t="s">
        <v>47</v>
      </c>
      <c r="AI5758" s="12" t="s">
        <v>47</v>
      </c>
    </row>
    <row r="5759">
      <c r="A5759" s="1" t="s">
        <v>7801</v>
      </c>
      <c r="B5759" s="13"/>
      <c r="C5759" s="1" t="s">
        <v>36</v>
      </c>
      <c r="D5759" s="1" t="s">
        <v>50</v>
      </c>
      <c r="E5759" s="1" t="s">
        <v>38</v>
      </c>
      <c r="F5759" s="1" t="s">
        <v>51</v>
      </c>
      <c r="G5759" s="1" t="s">
        <v>40</v>
      </c>
      <c r="H5759" s="1" t="s">
        <v>345</v>
      </c>
      <c r="I5759" s="1" t="s">
        <v>42</v>
      </c>
      <c r="J5759" s="1"/>
      <c r="K5759" s="1" t="s">
        <v>7802</v>
      </c>
      <c r="L5759" s="1" t="s">
        <v>99</v>
      </c>
      <c r="M5759" s="14">
        <v>45220.0</v>
      </c>
      <c r="N5759" s="9">
        <v>45200.0</v>
      </c>
      <c r="O5759" s="1"/>
      <c r="P5759" s="1">
        <v>8.33</v>
      </c>
      <c r="Q5759" s="1">
        <v>300000.0</v>
      </c>
      <c r="R5759" s="1">
        <v>1100004.0</v>
      </c>
      <c r="S5759" s="9">
        <v>45231.0</v>
      </c>
      <c r="T5759" s="9">
        <v>45267.0</v>
      </c>
      <c r="U5759" s="1" t="s">
        <v>7804</v>
      </c>
      <c r="V5759" s="5">
        <f t="shared" si="1292"/>
        <v>91630.3332</v>
      </c>
      <c r="W5759" s="11">
        <f t="shared" si="1352"/>
        <v>108123.7932</v>
      </c>
      <c r="X5759" s="9">
        <v>45267.0</v>
      </c>
      <c r="Y5759" s="5">
        <f t="shared" si="1391"/>
        <v>98960.75986</v>
      </c>
      <c r="Z5759" s="5">
        <f t="shared" si="1154"/>
        <v>68722.7499</v>
      </c>
      <c r="AA5759" s="9">
        <v>45267.0</v>
      </c>
      <c r="AB5759" s="1" t="s">
        <v>7804</v>
      </c>
      <c r="AC5759" s="1" t="s">
        <v>55</v>
      </c>
      <c r="AD5759" s="12" t="s">
        <v>47</v>
      </c>
      <c r="AE5759" s="12" t="s">
        <v>47</v>
      </c>
      <c r="AF5759" s="12" t="s">
        <v>47</v>
      </c>
      <c r="AG5759" s="12" t="s">
        <v>47</v>
      </c>
      <c r="AH5759" s="12" t="s">
        <v>47</v>
      </c>
      <c r="AI5759" s="12" t="s">
        <v>47</v>
      </c>
    </row>
    <row r="5760">
      <c r="A5760" s="1" t="s">
        <v>7805</v>
      </c>
      <c r="B5760" s="13"/>
      <c r="C5760" s="1" t="s">
        <v>132</v>
      </c>
      <c r="D5760" s="1" t="s">
        <v>102</v>
      </c>
      <c r="E5760" s="1" t="s">
        <v>77</v>
      </c>
      <c r="F5760" s="1" t="s">
        <v>366</v>
      </c>
      <c r="G5760" s="1" t="s">
        <v>134</v>
      </c>
      <c r="H5760" s="1" t="s">
        <v>135</v>
      </c>
      <c r="I5760" s="1" t="s">
        <v>42</v>
      </c>
      <c r="J5760" s="1"/>
      <c r="K5760" s="1" t="s">
        <v>7806</v>
      </c>
      <c r="L5760" s="1" t="s">
        <v>99</v>
      </c>
      <c r="M5760" s="14">
        <v>45272.0</v>
      </c>
      <c r="N5760" s="9">
        <v>45316.0</v>
      </c>
      <c r="O5760" s="1"/>
      <c r="P5760" s="1">
        <v>8.33</v>
      </c>
      <c r="Q5760" s="1">
        <v>200000.0</v>
      </c>
      <c r="R5760" s="1">
        <v>264000.0</v>
      </c>
      <c r="S5760" s="9">
        <v>45306.0</v>
      </c>
      <c r="T5760" s="9">
        <v>45316.0</v>
      </c>
      <c r="U5760" s="1" t="s">
        <v>3782</v>
      </c>
      <c r="V5760" s="5">
        <f t="shared" si="1292"/>
        <v>21991.2</v>
      </c>
      <c r="W5760" s="11">
        <f t="shared" si="1352"/>
        <v>25949.616</v>
      </c>
      <c r="X5760" s="9">
        <v>45336.0</v>
      </c>
      <c r="Y5760" s="5">
        <f t="shared" si="1391"/>
        <v>23750.496</v>
      </c>
      <c r="Z5760" s="5">
        <f t="shared" si="1154"/>
        <v>16493.4</v>
      </c>
      <c r="AA5760" s="9">
        <v>45340.0</v>
      </c>
      <c r="AB5760" s="1" t="s">
        <v>3782</v>
      </c>
      <c r="AC5760" s="1" t="s">
        <v>55</v>
      </c>
      <c r="AD5760" s="12" t="s">
        <v>47</v>
      </c>
      <c r="AE5760" s="12" t="s">
        <v>47</v>
      </c>
      <c r="AF5760" s="12" t="s">
        <v>47</v>
      </c>
      <c r="AG5760" s="12" t="s">
        <v>47</v>
      </c>
      <c r="AH5760" s="12" t="s">
        <v>47</v>
      </c>
      <c r="AI5760" s="12" t="s">
        <v>47</v>
      </c>
    </row>
    <row r="5761">
      <c r="A5761" s="1" t="s">
        <v>7805</v>
      </c>
      <c r="B5761" s="13"/>
      <c r="C5761" s="1" t="s">
        <v>132</v>
      </c>
      <c r="D5761" s="1" t="s">
        <v>102</v>
      </c>
      <c r="E5761" s="1" t="s">
        <v>77</v>
      </c>
      <c r="F5761" s="1" t="s">
        <v>366</v>
      </c>
      <c r="G5761" s="1" t="s">
        <v>134</v>
      </c>
      <c r="H5761" s="1" t="s">
        <v>135</v>
      </c>
      <c r="I5761" s="1" t="s">
        <v>42</v>
      </c>
      <c r="J5761" s="1"/>
      <c r="K5761" s="1" t="s">
        <v>7806</v>
      </c>
      <c r="L5761" s="1" t="s">
        <v>99</v>
      </c>
      <c r="M5761" s="14">
        <v>45272.0</v>
      </c>
      <c r="N5761" s="14">
        <v>45272.0</v>
      </c>
      <c r="O5761" s="1"/>
      <c r="P5761" s="1">
        <v>8.33</v>
      </c>
      <c r="Q5761" s="1">
        <v>500000.0</v>
      </c>
      <c r="R5761" s="1">
        <v>300000.0</v>
      </c>
      <c r="S5761" s="15">
        <f t="shared" ref="S5761:S5763" si="1392">N5761+30</f>
        <v>45302</v>
      </c>
      <c r="V5761" s="5">
        <f t="shared" si="1292"/>
        <v>24990</v>
      </c>
      <c r="W5761" s="11">
        <f t="shared" si="1352"/>
        <v>29488.2</v>
      </c>
      <c r="Z5761" s="5">
        <f t="shared" si="1154"/>
        <v>18742.5</v>
      </c>
      <c r="AB5761" s="1"/>
      <c r="AC5761" s="1" t="s">
        <v>45</v>
      </c>
      <c r="AD5761" s="12" t="s">
        <v>47</v>
      </c>
      <c r="AE5761" s="12" t="s">
        <v>47</v>
      </c>
      <c r="AF5761" s="12" t="s">
        <v>47</v>
      </c>
      <c r="AG5761" s="12"/>
      <c r="AH5761" s="12"/>
      <c r="AI5761" s="12"/>
    </row>
    <row r="5762">
      <c r="A5762" s="1" t="s">
        <v>7805</v>
      </c>
      <c r="B5762" s="13"/>
      <c r="C5762" s="1" t="s">
        <v>132</v>
      </c>
      <c r="D5762" s="1" t="s">
        <v>102</v>
      </c>
      <c r="E5762" s="1" t="s">
        <v>77</v>
      </c>
      <c r="F5762" s="1" t="s">
        <v>366</v>
      </c>
      <c r="G5762" s="1" t="s">
        <v>134</v>
      </c>
      <c r="H5762" s="1" t="s">
        <v>135</v>
      </c>
      <c r="I5762" s="1" t="s">
        <v>42</v>
      </c>
      <c r="J5762" s="1"/>
      <c r="K5762" s="1" t="s">
        <v>7806</v>
      </c>
      <c r="L5762" s="1" t="s">
        <v>99</v>
      </c>
      <c r="M5762" s="14">
        <v>45272.0</v>
      </c>
      <c r="N5762" s="14">
        <v>45272.0</v>
      </c>
      <c r="O5762" s="1"/>
      <c r="P5762" s="1">
        <v>8.33</v>
      </c>
      <c r="Q5762" s="1">
        <v>500000.0</v>
      </c>
      <c r="R5762" s="1">
        <v>300000.0</v>
      </c>
      <c r="S5762" s="15">
        <f t="shared" si="1392"/>
        <v>45302</v>
      </c>
      <c r="V5762" s="5">
        <f t="shared" si="1292"/>
        <v>24990</v>
      </c>
      <c r="W5762" s="11">
        <f t="shared" si="1352"/>
        <v>29488.2</v>
      </c>
      <c r="Z5762" s="5">
        <f t="shared" si="1154"/>
        <v>18742.5</v>
      </c>
      <c r="AB5762" s="1"/>
      <c r="AC5762" s="1" t="s">
        <v>45</v>
      </c>
      <c r="AD5762" s="12" t="s">
        <v>47</v>
      </c>
      <c r="AE5762" s="12" t="s">
        <v>47</v>
      </c>
      <c r="AF5762" s="12" t="s">
        <v>47</v>
      </c>
      <c r="AG5762" s="12"/>
      <c r="AH5762" s="12"/>
      <c r="AI5762" s="12"/>
    </row>
    <row r="5763">
      <c r="A5763" s="1" t="s">
        <v>7805</v>
      </c>
      <c r="B5763" s="13"/>
      <c r="C5763" s="1" t="s">
        <v>132</v>
      </c>
      <c r="D5763" s="1" t="s">
        <v>102</v>
      </c>
      <c r="E5763" s="1" t="s">
        <v>77</v>
      </c>
      <c r="F5763" s="1" t="s">
        <v>366</v>
      </c>
      <c r="G5763" s="1" t="s">
        <v>134</v>
      </c>
      <c r="H5763" s="1" t="s">
        <v>135</v>
      </c>
      <c r="I5763" s="1" t="s">
        <v>42</v>
      </c>
      <c r="J5763" s="1"/>
      <c r="K5763" s="1" t="s">
        <v>7806</v>
      </c>
      <c r="L5763" s="1" t="s">
        <v>99</v>
      </c>
      <c r="M5763" s="14">
        <v>45272.0</v>
      </c>
      <c r="N5763" s="14">
        <v>45272.0</v>
      </c>
      <c r="O5763" s="1"/>
      <c r="P5763" s="1">
        <v>8.33</v>
      </c>
      <c r="Q5763" s="1">
        <v>300000.0</v>
      </c>
      <c r="R5763" s="1">
        <v>300000.0</v>
      </c>
      <c r="S5763" s="15">
        <f t="shared" si="1392"/>
        <v>45302</v>
      </c>
      <c r="V5763" s="5">
        <f t="shared" si="1292"/>
        <v>24990</v>
      </c>
      <c r="W5763" s="11">
        <f t="shared" si="1352"/>
        <v>29488.2</v>
      </c>
      <c r="Z5763" s="5">
        <f t="shared" si="1154"/>
        <v>18742.5</v>
      </c>
      <c r="AB5763" s="1"/>
      <c r="AC5763" s="1" t="s">
        <v>45</v>
      </c>
      <c r="AD5763" s="12" t="s">
        <v>47</v>
      </c>
      <c r="AE5763" s="12" t="s">
        <v>47</v>
      </c>
      <c r="AF5763" s="12" t="s">
        <v>47</v>
      </c>
      <c r="AG5763" s="12"/>
      <c r="AH5763" s="12"/>
      <c r="AI5763" s="12"/>
    </row>
    <row r="5764">
      <c r="A5764" s="1" t="s">
        <v>7807</v>
      </c>
      <c r="B5764" s="13"/>
      <c r="C5764" s="1" t="s">
        <v>36</v>
      </c>
      <c r="D5764" s="1" t="s">
        <v>50</v>
      </c>
      <c r="E5764" s="1" t="s">
        <v>38</v>
      </c>
      <c r="F5764" s="1" t="s">
        <v>240</v>
      </c>
      <c r="G5764" s="1" t="s">
        <v>152</v>
      </c>
      <c r="H5764" s="1" t="s">
        <v>153</v>
      </c>
      <c r="I5764" s="1" t="s">
        <v>247</v>
      </c>
      <c r="J5764" s="1"/>
      <c r="K5764" s="1" t="s">
        <v>7808</v>
      </c>
      <c r="L5764" s="1" t="s">
        <v>53</v>
      </c>
      <c r="M5764" s="9">
        <v>44772.0</v>
      </c>
      <c r="N5764" s="9">
        <v>44772.0</v>
      </c>
      <c r="O5764" s="1"/>
      <c r="P5764" s="1">
        <v>7.5</v>
      </c>
      <c r="Q5764" s="1">
        <v>500000.0</v>
      </c>
      <c r="R5764" s="1">
        <v>550000.0</v>
      </c>
      <c r="S5764" s="9">
        <v>44755.0</v>
      </c>
      <c r="T5764" s="9">
        <v>44772.0</v>
      </c>
      <c r="U5764" s="1" t="s">
        <v>7809</v>
      </c>
      <c r="V5764" s="5">
        <f t="shared" si="1292"/>
        <v>41250</v>
      </c>
      <c r="W5764" s="11">
        <f t="shared" si="1352"/>
        <v>48675</v>
      </c>
      <c r="X5764" s="9"/>
      <c r="Z5764" s="5">
        <f t="shared" si="1154"/>
        <v>30937.5</v>
      </c>
      <c r="AC5764" s="1" t="s">
        <v>162</v>
      </c>
      <c r="AD5764" s="12" t="s">
        <v>46</v>
      </c>
      <c r="AE5764" s="12" t="s">
        <v>46</v>
      </c>
      <c r="AF5764" s="12" t="s">
        <v>46</v>
      </c>
      <c r="AG5764" s="12" t="s">
        <v>46</v>
      </c>
      <c r="AH5764" s="12"/>
      <c r="AI5764" s="12"/>
    </row>
    <row r="5765">
      <c r="A5765" s="1" t="s">
        <v>7810</v>
      </c>
      <c r="B5765" s="13"/>
      <c r="C5765" s="1" t="s">
        <v>36</v>
      </c>
      <c r="D5765" s="1" t="s">
        <v>76</v>
      </c>
      <c r="E5765" s="1" t="s">
        <v>38</v>
      </c>
      <c r="F5765" s="1" t="s">
        <v>729</v>
      </c>
      <c r="G5765" s="1" t="s">
        <v>152</v>
      </c>
      <c r="H5765" s="1" t="s">
        <v>153</v>
      </c>
      <c r="I5765" s="1" t="s">
        <v>209</v>
      </c>
      <c r="J5765" s="1"/>
      <c r="K5765" s="1" t="s">
        <v>7811</v>
      </c>
      <c r="L5765" s="1" t="s">
        <v>347</v>
      </c>
      <c r="M5765" s="9">
        <v>44742.0</v>
      </c>
      <c r="N5765" s="9">
        <v>44700.0</v>
      </c>
      <c r="O5765" s="1"/>
      <c r="P5765" s="1">
        <v>8.33</v>
      </c>
      <c r="Q5765" s="1">
        <v>200000.0</v>
      </c>
      <c r="R5765" s="1">
        <v>324000.0</v>
      </c>
      <c r="S5765" s="9">
        <v>44700.0</v>
      </c>
      <c r="T5765" s="9">
        <v>44700.0</v>
      </c>
      <c r="U5765" s="1" t="s">
        <v>7812</v>
      </c>
      <c r="V5765" s="5">
        <f t="shared" si="1292"/>
        <v>26989.2</v>
      </c>
      <c r="W5765" s="11">
        <f t="shared" si="1352"/>
        <v>31847.256</v>
      </c>
      <c r="X5765" s="9">
        <v>44750.0</v>
      </c>
      <c r="Y5765" s="5">
        <f>W5765-(V5765*10%)</f>
        <v>29148.336</v>
      </c>
      <c r="Z5765" s="5">
        <f t="shared" si="1154"/>
        <v>20241.9</v>
      </c>
      <c r="AA5765" s="9">
        <v>44756.0</v>
      </c>
      <c r="AB5765" s="1" t="s">
        <v>7813</v>
      </c>
      <c r="AC5765" s="1" t="s">
        <v>55</v>
      </c>
      <c r="AD5765" s="12" t="s">
        <v>46</v>
      </c>
      <c r="AE5765" s="12" t="s">
        <v>46</v>
      </c>
      <c r="AF5765" s="12" t="s">
        <v>46</v>
      </c>
      <c r="AG5765" s="12" t="s">
        <v>46</v>
      </c>
      <c r="AH5765" s="12" t="s">
        <v>46</v>
      </c>
      <c r="AI5765" s="12" t="s">
        <v>46</v>
      </c>
    </row>
    <row r="5766">
      <c r="A5766" s="1" t="s">
        <v>7810</v>
      </c>
      <c r="B5766" s="13"/>
      <c r="C5766" s="1" t="s">
        <v>36</v>
      </c>
      <c r="D5766" s="1" t="s">
        <v>76</v>
      </c>
      <c r="E5766" s="1" t="s">
        <v>38</v>
      </c>
      <c r="F5766" s="1" t="s">
        <v>729</v>
      </c>
      <c r="G5766" s="1" t="s">
        <v>152</v>
      </c>
      <c r="H5766" s="1" t="s">
        <v>153</v>
      </c>
      <c r="I5766" s="1" t="s">
        <v>209</v>
      </c>
      <c r="J5766" s="1"/>
      <c r="K5766" s="1" t="s">
        <v>7811</v>
      </c>
      <c r="L5766" s="1" t="s">
        <v>347</v>
      </c>
      <c r="M5766" s="9">
        <v>44742.0</v>
      </c>
      <c r="N5766" s="9">
        <v>44700.0</v>
      </c>
      <c r="O5766" s="1"/>
      <c r="P5766" s="1">
        <v>8.33</v>
      </c>
      <c r="Q5766" s="1">
        <v>100000.0</v>
      </c>
      <c r="R5766" s="1">
        <v>300000.0</v>
      </c>
      <c r="S5766" s="10">
        <f t="shared" ref="S5766:S5767" si="1393">N5766+90</f>
        <v>44790</v>
      </c>
      <c r="V5766" s="5">
        <f t="shared" si="1292"/>
        <v>24990</v>
      </c>
      <c r="W5766" s="11">
        <f t="shared" si="1352"/>
        <v>29488.2</v>
      </c>
      <c r="X5766" s="1"/>
      <c r="Y5766" s="1"/>
      <c r="Z5766" s="5">
        <f t="shared" si="1154"/>
        <v>18742.5</v>
      </c>
      <c r="AA5766" s="1"/>
      <c r="AB5766" s="1"/>
      <c r="AC5766" s="1" t="str">
        <f>IF(T5766="","C","O")</f>
        <v>C</v>
      </c>
      <c r="AD5766" s="12" t="s">
        <v>46</v>
      </c>
      <c r="AE5766" s="12" t="s">
        <v>46</v>
      </c>
      <c r="AF5766" s="12" t="s">
        <v>46</v>
      </c>
      <c r="AG5766" s="12"/>
      <c r="AH5766" s="12"/>
      <c r="AI5766" s="12"/>
    </row>
    <row r="5767">
      <c r="A5767" s="1" t="s">
        <v>7814</v>
      </c>
      <c r="B5767" s="13"/>
      <c r="C5767" s="1" t="s">
        <v>36</v>
      </c>
      <c r="D5767" s="1" t="s">
        <v>37</v>
      </c>
      <c r="E5767" s="1" t="s">
        <v>82</v>
      </c>
      <c r="F5767" s="1" t="s">
        <v>400</v>
      </c>
      <c r="G5767" s="1" t="s">
        <v>140</v>
      </c>
      <c r="H5767" s="1" t="s">
        <v>141</v>
      </c>
      <c r="I5767" s="1" t="s">
        <v>123</v>
      </c>
      <c r="J5767" s="1"/>
      <c r="K5767" s="1" t="s">
        <v>7815</v>
      </c>
      <c r="L5767" s="1" t="s">
        <v>143</v>
      </c>
      <c r="M5767" s="9">
        <v>44682.0</v>
      </c>
      <c r="N5767" s="9">
        <v>44682.0</v>
      </c>
      <c r="O5767" s="1"/>
      <c r="P5767" s="1">
        <v>8.33</v>
      </c>
      <c r="Q5767" s="1">
        <v>300000.0</v>
      </c>
      <c r="R5767" s="1">
        <v>300000.0</v>
      </c>
      <c r="S5767" s="10">
        <f t="shared" si="1393"/>
        <v>44772</v>
      </c>
      <c r="V5767" s="5">
        <f t="shared" si="1292"/>
        <v>24990</v>
      </c>
      <c r="W5767" s="11">
        <f t="shared" si="1352"/>
        <v>29488.2</v>
      </c>
      <c r="Z5767" s="5">
        <f t="shared" si="1154"/>
        <v>18742.5</v>
      </c>
      <c r="AB5767" s="1"/>
      <c r="AC5767" s="1" t="s">
        <v>45</v>
      </c>
      <c r="AD5767" s="12" t="s">
        <v>46</v>
      </c>
      <c r="AE5767" s="12" t="s">
        <v>46</v>
      </c>
      <c r="AF5767" s="12" t="s">
        <v>46</v>
      </c>
      <c r="AG5767" s="12"/>
      <c r="AH5767" s="12"/>
      <c r="AI5767" s="12"/>
    </row>
    <row r="5768">
      <c r="A5768" s="1" t="s">
        <v>7816</v>
      </c>
      <c r="B5768" s="13"/>
      <c r="C5768" s="1" t="s">
        <v>132</v>
      </c>
      <c r="D5768" s="1" t="s">
        <v>76</v>
      </c>
      <c r="E5768" s="1" t="s">
        <v>212</v>
      </c>
      <c r="F5768" s="1" t="s">
        <v>889</v>
      </c>
      <c r="G5768" s="1" t="s">
        <v>152</v>
      </c>
      <c r="H5768" s="1" t="s">
        <v>153</v>
      </c>
      <c r="I5768" s="1" t="s">
        <v>247</v>
      </c>
      <c r="J5768" s="1"/>
      <c r="K5768" s="1" t="s">
        <v>7817</v>
      </c>
      <c r="L5768" s="1" t="s">
        <v>99</v>
      </c>
      <c r="M5768" s="9">
        <v>45040.0</v>
      </c>
      <c r="N5768" s="9">
        <v>45040.0</v>
      </c>
      <c r="O5768" s="1"/>
      <c r="P5768" s="1">
        <v>8.33</v>
      </c>
      <c r="Q5768" s="1">
        <v>250000.0</v>
      </c>
      <c r="R5768" s="1">
        <v>303000.0</v>
      </c>
      <c r="S5768" s="9">
        <v>45001.0</v>
      </c>
      <c r="T5768" s="9">
        <v>45040.0</v>
      </c>
      <c r="U5768" s="1" t="s">
        <v>7818</v>
      </c>
      <c r="V5768" s="5">
        <f t="shared" si="1292"/>
        <v>25239.9</v>
      </c>
      <c r="W5768" s="11">
        <f t="shared" si="1352"/>
        <v>29783.082</v>
      </c>
      <c r="X5768" s="9">
        <v>45031.0</v>
      </c>
      <c r="Y5768" s="5">
        <f>W5768-(V5768*10%)</f>
        <v>27259.092</v>
      </c>
      <c r="Z5768" s="5">
        <f t="shared" si="1154"/>
        <v>18929.925</v>
      </c>
      <c r="AA5768" s="9">
        <v>45133.0</v>
      </c>
      <c r="AB5768" s="1">
        <v>70.0</v>
      </c>
      <c r="AC5768" s="1" t="s">
        <v>55</v>
      </c>
      <c r="AD5768" s="12" t="s">
        <v>47</v>
      </c>
      <c r="AE5768" s="12" t="s">
        <v>47</v>
      </c>
      <c r="AF5768" s="12" t="s">
        <v>46</v>
      </c>
      <c r="AG5768" s="12" t="s">
        <v>47</v>
      </c>
      <c r="AH5768" s="12" t="s">
        <v>47</v>
      </c>
      <c r="AI5768" s="12" t="s">
        <v>47</v>
      </c>
    </row>
    <row r="5769">
      <c r="A5769" s="1" t="s">
        <v>7816</v>
      </c>
      <c r="B5769" s="13"/>
      <c r="C5769" s="1" t="s">
        <v>132</v>
      </c>
      <c r="D5769" s="1" t="s">
        <v>76</v>
      </c>
      <c r="E5769" s="1" t="s">
        <v>212</v>
      </c>
      <c r="F5769" s="1" t="s">
        <v>889</v>
      </c>
      <c r="G5769" s="1" t="s">
        <v>152</v>
      </c>
      <c r="H5769" s="1" t="s">
        <v>153</v>
      </c>
      <c r="I5769" s="1" t="s">
        <v>247</v>
      </c>
      <c r="J5769" s="1"/>
      <c r="K5769" s="1" t="s">
        <v>7817</v>
      </c>
      <c r="L5769" s="1" t="s">
        <v>99</v>
      </c>
      <c r="M5769" s="9">
        <v>45040.0</v>
      </c>
      <c r="N5769" s="14">
        <v>44916.0</v>
      </c>
      <c r="O5769" s="1"/>
      <c r="P5769" s="1">
        <v>8.33</v>
      </c>
      <c r="Q5769" s="1">
        <v>330000.0</v>
      </c>
      <c r="R5769" s="1">
        <v>300000.0</v>
      </c>
      <c r="S5769" s="15">
        <f t="shared" ref="S5769:S5771" si="1394">N5769+90</f>
        <v>45006</v>
      </c>
      <c r="V5769" s="5">
        <f t="shared" si="1292"/>
        <v>24990</v>
      </c>
      <c r="W5769" s="11">
        <f t="shared" si="1352"/>
        <v>29488.2</v>
      </c>
      <c r="Z5769" s="5">
        <f t="shared" si="1154"/>
        <v>18742.5</v>
      </c>
      <c r="AC5769" s="1" t="str">
        <f>IF(T5769="","C","O")</f>
        <v>C</v>
      </c>
      <c r="AD5769" s="12" t="s">
        <v>47</v>
      </c>
      <c r="AE5769" s="12" t="s">
        <v>46</v>
      </c>
      <c r="AF5769" s="12" t="s">
        <v>46</v>
      </c>
      <c r="AG5769" s="12"/>
      <c r="AH5769" s="12"/>
      <c r="AI5769" s="12"/>
    </row>
    <row r="5770">
      <c r="A5770" s="1" t="s">
        <v>7816</v>
      </c>
      <c r="B5770" s="13"/>
      <c r="C5770" s="1" t="s">
        <v>132</v>
      </c>
      <c r="D5770" s="1" t="s">
        <v>76</v>
      </c>
      <c r="E5770" s="1" t="s">
        <v>212</v>
      </c>
      <c r="F5770" s="1" t="s">
        <v>889</v>
      </c>
      <c r="G5770" s="1" t="s">
        <v>152</v>
      </c>
      <c r="H5770" s="1" t="s">
        <v>153</v>
      </c>
      <c r="I5770" s="1" t="s">
        <v>247</v>
      </c>
      <c r="J5770" s="1"/>
      <c r="K5770" s="1" t="s">
        <v>7817</v>
      </c>
      <c r="L5770" s="1" t="s">
        <v>99</v>
      </c>
      <c r="M5770" s="9">
        <v>45040.0</v>
      </c>
      <c r="N5770" s="14">
        <v>45209.0</v>
      </c>
      <c r="O5770" s="1"/>
      <c r="P5770" s="1">
        <v>8.33</v>
      </c>
      <c r="Q5770" s="1">
        <v>500000.0</v>
      </c>
      <c r="R5770" s="1">
        <v>300000.0</v>
      </c>
      <c r="S5770" s="15">
        <f t="shared" si="1394"/>
        <v>45299</v>
      </c>
      <c r="V5770" s="5">
        <f t="shared" si="1292"/>
        <v>24990</v>
      </c>
      <c r="W5770" s="11">
        <f t="shared" si="1352"/>
        <v>29488.2</v>
      </c>
      <c r="X5770" s="1"/>
      <c r="Y5770" s="1"/>
      <c r="Z5770" s="5">
        <f t="shared" si="1154"/>
        <v>18742.5</v>
      </c>
      <c r="AB5770" s="1"/>
      <c r="AC5770" s="1" t="s">
        <v>45</v>
      </c>
      <c r="AD5770" s="12" t="s">
        <v>47</v>
      </c>
      <c r="AE5770" s="12" t="s">
        <v>47</v>
      </c>
      <c r="AF5770" s="12" t="s">
        <v>47</v>
      </c>
      <c r="AG5770" s="12"/>
      <c r="AH5770" s="12"/>
      <c r="AI5770" s="12"/>
    </row>
    <row r="5771">
      <c r="A5771" s="1" t="s">
        <v>7819</v>
      </c>
      <c r="B5771" s="13"/>
      <c r="C5771" s="1" t="s">
        <v>36</v>
      </c>
      <c r="D5771" s="1" t="s">
        <v>96</v>
      </c>
      <c r="E5771" s="1" t="s">
        <v>212</v>
      </c>
      <c r="F5771" s="1" t="s">
        <v>1210</v>
      </c>
      <c r="G5771" s="1" t="s">
        <v>40</v>
      </c>
      <c r="H5771" s="1" t="s">
        <v>41</v>
      </c>
      <c r="I5771" s="1" t="s">
        <v>123</v>
      </c>
      <c r="J5771" s="1"/>
      <c r="K5771" s="1" t="s">
        <v>7820</v>
      </c>
      <c r="L5771" s="1" t="s">
        <v>347</v>
      </c>
      <c r="M5771" s="9">
        <v>45037.0</v>
      </c>
      <c r="N5771" s="9">
        <v>45060.0</v>
      </c>
      <c r="O5771" s="1"/>
      <c r="P5771" s="1">
        <v>8.33</v>
      </c>
      <c r="Q5771" s="1">
        <v>300000.0</v>
      </c>
      <c r="R5771" s="1">
        <v>300000.0</v>
      </c>
      <c r="S5771" s="10">
        <f t="shared" si="1394"/>
        <v>45150</v>
      </c>
      <c r="V5771" s="5">
        <f t="shared" si="1292"/>
        <v>24990</v>
      </c>
      <c r="W5771" s="11">
        <f t="shared" si="1352"/>
        <v>29488.2</v>
      </c>
      <c r="Z5771" s="5">
        <f t="shared" si="1154"/>
        <v>18742.5</v>
      </c>
      <c r="AB5771" s="1"/>
      <c r="AC5771" s="1" t="s">
        <v>45</v>
      </c>
      <c r="AD5771" s="12" t="s">
        <v>47</v>
      </c>
      <c r="AE5771" s="12" t="s">
        <v>47</v>
      </c>
      <c r="AF5771" s="12" t="s">
        <v>47</v>
      </c>
      <c r="AG5771" s="12"/>
      <c r="AH5771" s="12"/>
      <c r="AI5771" s="12"/>
    </row>
    <row r="5772">
      <c r="A5772" s="1" t="s">
        <v>7821</v>
      </c>
      <c r="B5772" s="13"/>
      <c r="C5772" s="1" t="s">
        <v>315</v>
      </c>
      <c r="D5772" s="1" t="s">
        <v>96</v>
      </c>
      <c r="E5772" s="1" t="s">
        <v>38</v>
      </c>
      <c r="F5772" s="1" t="s">
        <v>583</v>
      </c>
      <c r="G5772" s="1" t="s">
        <v>152</v>
      </c>
      <c r="H5772" s="1" t="s">
        <v>153</v>
      </c>
      <c r="I5772" s="1" t="s">
        <v>292</v>
      </c>
      <c r="J5772" s="1"/>
      <c r="K5772" s="1" t="s">
        <v>7822</v>
      </c>
      <c r="L5772" s="1" t="s">
        <v>44</v>
      </c>
      <c r="M5772" s="9">
        <v>44742.0</v>
      </c>
      <c r="N5772" s="9">
        <v>44697.0</v>
      </c>
      <c r="O5772" s="1"/>
      <c r="P5772" s="1">
        <v>7.5</v>
      </c>
      <c r="Q5772" s="1">
        <v>200000.0</v>
      </c>
      <c r="R5772" s="1">
        <v>232949.0</v>
      </c>
      <c r="S5772" s="9">
        <v>44692.0</v>
      </c>
      <c r="T5772" s="9">
        <v>44697.0</v>
      </c>
      <c r="U5772" s="1" t="s">
        <v>7823</v>
      </c>
      <c r="V5772" s="5">
        <f t="shared" si="1292"/>
        <v>17471.175</v>
      </c>
      <c r="W5772" s="11">
        <f t="shared" si="1352"/>
        <v>20615.9865</v>
      </c>
      <c r="X5772" s="9">
        <v>44722.0</v>
      </c>
      <c r="Y5772" s="5">
        <f t="shared" ref="Y5772:Y5780" si="1395">W5772-(V5772*10%)</f>
        <v>18868.869</v>
      </c>
      <c r="Z5772" s="5">
        <f t="shared" si="1154"/>
        <v>13103.38125</v>
      </c>
      <c r="AA5772" s="9">
        <v>44707.0</v>
      </c>
      <c r="AB5772" s="1" t="s">
        <v>5098</v>
      </c>
      <c r="AC5772" s="1" t="s">
        <v>55</v>
      </c>
      <c r="AD5772" s="12" t="s">
        <v>46</v>
      </c>
      <c r="AE5772" s="12" t="s">
        <v>46</v>
      </c>
      <c r="AF5772" s="12" t="s">
        <v>46</v>
      </c>
      <c r="AG5772" s="12" t="s">
        <v>46</v>
      </c>
      <c r="AH5772" s="12" t="s">
        <v>46</v>
      </c>
      <c r="AI5772" s="12" t="s">
        <v>46</v>
      </c>
    </row>
    <row r="5773">
      <c r="A5773" s="1" t="s">
        <v>7821</v>
      </c>
      <c r="B5773" s="13"/>
      <c r="C5773" s="1" t="s">
        <v>315</v>
      </c>
      <c r="D5773" s="1" t="s">
        <v>96</v>
      </c>
      <c r="E5773" s="1" t="s">
        <v>38</v>
      </c>
      <c r="F5773" s="1" t="s">
        <v>583</v>
      </c>
      <c r="G5773" s="1" t="s">
        <v>152</v>
      </c>
      <c r="H5773" s="1" t="s">
        <v>153</v>
      </c>
      <c r="I5773" s="1" t="s">
        <v>292</v>
      </c>
      <c r="J5773" s="1"/>
      <c r="K5773" s="1" t="s">
        <v>7822</v>
      </c>
      <c r="L5773" s="1" t="s">
        <v>44</v>
      </c>
      <c r="M5773" s="9">
        <v>44742.0</v>
      </c>
      <c r="N5773" s="9">
        <v>44750.0</v>
      </c>
      <c r="O5773" s="1"/>
      <c r="P5773" s="1">
        <v>7.5</v>
      </c>
      <c r="Q5773" s="1">
        <v>200000.0</v>
      </c>
      <c r="R5773" s="1">
        <v>232949.0</v>
      </c>
      <c r="S5773" s="9">
        <v>44743.0</v>
      </c>
      <c r="T5773" s="9">
        <v>44750.0</v>
      </c>
      <c r="U5773" s="1" t="s">
        <v>7824</v>
      </c>
      <c r="V5773" s="5">
        <f t="shared" si="1292"/>
        <v>17471.175</v>
      </c>
      <c r="W5773" s="11">
        <f t="shared" si="1352"/>
        <v>20615.9865</v>
      </c>
      <c r="X5773" s="9">
        <v>44773.0</v>
      </c>
      <c r="Y5773" s="5">
        <f t="shared" si="1395"/>
        <v>18868.869</v>
      </c>
      <c r="Z5773" s="5">
        <f t="shared" si="1154"/>
        <v>13103.38125</v>
      </c>
      <c r="AA5773" s="9">
        <v>44761.0</v>
      </c>
      <c r="AB5773" s="1" t="s">
        <v>7825</v>
      </c>
      <c r="AC5773" s="1" t="s">
        <v>55</v>
      </c>
      <c r="AD5773" s="12" t="s">
        <v>46</v>
      </c>
      <c r="AE5773" s="12" t="s">
        <v>46</v>
      </c>
      <c r="AF5773" s="12" t="s">
        <v>46</v>
      </c>
      <c r="AG5773" s="12" t="s">
        <v>46</v>
      </c>
      <c r="AH5773" s="12" t="s">
        <v>46</v>
      </c>
      <c r="AI5773" s="12" t="s">
        <v>46</v>
      </c>
    </row>
    <row r="5774">
      <c r="A5774" s="1" t="s">
        <v>7821</v>
      </c>
      <c r="B5774" s="13"/>
      <c r="C5774" s="1" t="s">
        <v>315</v>
      </c>
      <c r="D5774" s="1" t="s">
        <v>96</v>
      </c>
      <c r="E5774" s="1" t="s">
        <v>38</v>
      </c>
      <c r="F5774" s="1" t="s">
        <v>583</v>
      </c>
      <c r="G5774" s="1" t="s">
        <v>152</v>
      </c>
      <c r="H5774" s="1" t="s">
        <v>153</v>
      </c>
      <c r="I5774" s="1" t="s">
        <v>292</v>
      </c>
      <c r="J5774" s="1"/>
      <c r="K5774" s="1" t="s">
        <v>7822</v>
      </c>
      <c r="L5774" s="1" t="s">
        <v>44</v>
      </c>
      <c r="M5774" s="9">
        <v>44742.0</v>
      </c>
      <c r="N5774" s="9">
        <v>44750.0</v>
      </c>
      <c r="O5774" s="1"/>
      <c r="P5774" s="1">
        <v>7.5</v>
      </c>
      <c r="Q5774" s="1">
        <v>200000.0</v>
      </c>
      <c r="R5774" s="1">
        <v>232949.0</v>
      </c>
      <c r="S5774" s="9">
        <v>44743.0</v>
      </c>
      <c r="T5774" s="9">
        <v>44750.0</v>
      </c>
      <c r="U5774" s="1" t="s">
        <v>7826</v>
      </c>
      <c r="V5774" s="5">
        <f t="shared" si="1292"/>
        <v>17471.175</v>
      </c>
      <c r="W5774" s="11">
        <f t="shared" si="1352"/>
        <v>20615.9865</v>
      </c>
      <c r="X5774" s="9">
        <v>44773.0</v>
      </c>
      <c r="Y5774" s="5">
        <f t="shared" si="1395"/>
        <v>18868.869</v>
      </c>
      <c r="Z5774" s="5">
        <f t="shared" si="1154"/>
        <v>13103.38125</v>
      </c>
      <c r="AA5774" s="9">
        <v>44761.0</v>
      </c>
      <c r="AB5774" s="1" t="s">
        <v>7827</v>
      </c>
      <c r="AC5774" s="1" t="s">
        <v>55</v>
      </c>
      <c r="AD5774" s="12" t="s">
        <v>46</v>
      </c>
      <c r="AE5774" s="12" t="s">
        <v>46</v>
      </c>
      <c r="AF5774" s="12" t="s">
        <v>46</v>
      </c>
      <c r="AG5774" s="12" t="s">
        <v>46</v>
      </c>
      <c r="AH5774" s="12" t="s">
        <v>46</v>
      </c>
      <c r="AI5774" s="12" t="s">
        <v>46</v>
      </c>
    </row>
    <row r="5775">
      <c r="A5775" s="1" t="s">
        <v>7821</v>
      </c>
      <c r="B5775" s="13"/>
      <c r="C5775" s="1" t="s">
        <v>315</v>
      </c>
      <c r="D5775" s="1" t="s">
        <v>96</v>
      </c>
      <c r="E5775" s="1" t="s">
        <v>38</v>
      </c>
      <c r="F5775" s="1" t="s">
        <v>583</v>
      </c>
      <c r="G5775" s="1" t="s">
        <v>152</v>
      </c>
      <c r="H5775" s="1" t="s">
        <v>153</v>
      </c>
      <c r="I5775" s="1" t="s">
        <v>292</v>
      </c>
      <c r="J5775" s="1"/>
      <c r="K5775" s="1" t="s">
        <v>7822</v>
      </c>
      <c r="L5775" s="1" t="s">
        <v>44</v>
      </c>
      <c r="M5775" s="9">
        <v>44742.0</v>
      </c>
      <c r="N5775" s="9">
        <v>44784.0</v>
      </c>
      <c r="O5775" s="1"/>
      <c r="P5775" s="1">
        <v>7.5</v>
      </c>
      <c r="Q5775" s="1">
        <v>600000.0</v>
      </c>
      <c r="R5775" s="1">
        <v>660000.0</v>
      </c>
      <c r="S5775" s="9">
        <v>44777.0</v>
      </c>
      <c r="T5775" s="9">
        <v>44784.0</v>
      </c>
      <c r="U5775" s="1" t="s">
        <v>7828</v>
      </c>
      <c r="V5775" s="5">
        <f t="shared" si="1292"/>
        <v>49500</v>
      </c>
      <c r="W5775" s="11">
        <f t="shared" si="1352"/>
        <v>58410</v>
      </c>
      <c r="X5775" s="9">
        <v>44807.0</v>
      </c>
      <c r="Y5775" s="5">
        <f t="shared" si="1395"/>
        <v>53460</v>
      </c>
      <c r="Z5775" s="5">
        <f t="shared" si="1154"/>
        <v>37125</v>
      </c>
      <c r="AA5775" s="9">
        <v>44811.0</v>
      </c>
      <c r="AB5775" s="1" t="s">
        <v>7828</v>
      </c>
      <c r="AC5775" s="1" t="s">
        <v>55</v>
      </c>
      <c r="AD5775" s="12" t="s">
        <v>46</v>
      </c>
      <c r="AE5775" s="12" t="s">
        <v>46</v>
      </c>
      <c r="AF5775" s="12" t="s">
        <v>46</v>
      </c>
      <c r="AG5775" s="12" t="s">
        <v>46</v>
      </c>
      <c r="AH5775" s="12" t="s">
        <v>46</v>
      </c>
      <c r="AI5775" s="12" t="s">
        <v>46</v>
      </c>
    </row>
    <row r="5776">
      <c r="A5776" s="1" t="s">
        <v>7821</v>
      </c>
      <c r="B5776" s="13"/>
      <c r="C5776" s="1" t="s">
        <v>315</v>
      </c>
      <c r="D5776" s="1" t="s">
        <v>96</v>
      </c>
      <c r="E5776" s="1" t="s">
        <v>38</v>
      </c>
      <c r="F5776" s="1" t="s">
        <v>583</v>
      </c>
      <c r="G5776" s="1" t="s">
        <v>152</v>
      </c>
      <c r="H5776" s="1" t="s">
        <v>153</v>
      </c>
      <c r="I5776" s="1" t="s">
        <v>292</v>
      </c>
      <c r="J5776" s="1"/>
      <c r="K5776" s="1" t="s">
        <v>7822</v>
      </c>
      <c r="L5776" s="1" t="s">
        <v>44</v>
      </c>
      <c r="M5776" s="9">
        <v>44742.0</v>
      </c>
      <c r="N5776" s="9">
        <v>44784.0</v>
      </c>
      <c r="O5776" s="1"/>
      <c r="P5776" s="1">
        <v>7.5</v>
      </c>
      <c r="Q5776" s="1">
        <v>200000.0</v>
      </c>
      <c r="R5776" s="1">
        <v>257914.0</v>
      </c>
      <c r="S5776" s="9">
        <v>44775.0</v>
      </c>
      <c r="T5776" s="9">
        <v>44784.0</v>
      </c>
      <c r="U5776" s="1" t="s">
        <v>7829</v>
      </c>
      <c r="V5776" s="5">
        <f t="shared" si="1292"/>
        <v>19343.55</v>
      </c>
      <c r="W5776" s="11">
        <f t="shared" si="1352"/>
        <v>22825.389</v>
      </c>
      <c r="X5776" s="9">
        <v>44805.0</v>
      </c>
      <c r="Y5776" s="5">
        <f t="shared" si="1395"/>
        <v>20891.034</v>
      </c>
      <c r="Z5776" s="5">
        <f t="shared" si="1154"/>
        <v>14507.6625</v>
      </c>
      <c r="AA5776" s="9">
        <v>44809.0</v>
      </c>
      <c r="AB5776" s="1" t="s">
        <v>7829</v>
      </c>
      <c r="AC5776" s="1" t="s">
        <v>55</v>
      </c>
      <c r="AD5776" s="12" t="s">
        <v>46</v>
      </c>
      <c r="AE5776" s="12" t="s">
        <v>46</v>
      </c>
      <c r="AF5776" s="12" t="s">
        <v>46</v>
      </c>
      <c r="AG5776" s="12" t="s">
        <v>46</v>
      </c>
      <c r="AH5776" s="12" t="s">
        <v>46</v>
      </c>
      <c r="AI5776" s="12" t="s">
        <v>46</v>
      </c>
    </row>
    <row r="5777">
      <c r="A5777" s="1" t="s">
        <v>7821</v>
      </c>
      <c r="B5777" s="13"/>
      <c r="C5777" s="1" t="s">
        <v>315</v>
      </c>
      <c r="D5777" s="1" t="s">
        <v>96</v>
      </c>
      <c r="E5777" s="1" t="s">
        <v>38</v>
      </c>
      <c r="F5777" s="1" t="s">
        <v>583</v>
      </c>
      <c r="G5777" s="1" t="s">
        <v>152</v>
      </c>
      <c r="H5777" s="1" t="s">
        <v>153</v>
      </c>
      <c r="I5777" s="1" t="s">
        <v>292</v>
      </c>
      <c r="J5777" s="1"/>
      <c r="K5777" s="1" t="s">
        <v>7822</v>
      </c>
      <c r="L5777" s="1" t="s">
        <v>44</v>
      </c>
      <c r="M5777" s="9">
        <v>44742.0</v>
      </c>
      <c r="N5777" s="9">
        <v>44734.0</v>
      </c>
      <c r="O5777" s="1"/>
      <c r="P5777" s="1">
        <v>7.5</v>
      </c>
      <c r="Q5777" s="1">
        <v>200000.0</v>
      </c>
      <c r="R5777" s="1">
        <v>245425.0</v>
      </c>
      <c r="S5777" s="9">
        <v>44764.0</v>
      </c>
      <c r="T5777" s="9">
        <v>44830.0</v>
      </c>
      <c r="U5777" s="1" t="s">
        <v>7830</v>
      </c>
      <c r="V5777" s="5">
        <f t="shared" si="1292"/>
        <v>18406.875</v>
      </c>
      <c r="W5777" s="11">
        <f t="shared" si="1352"/>
        <v>21720.1125</v>
      </c>
      <c r="X5777" s="9">
        <v>44794.0</v>
      </c>
      <c r="Y5777" s="5">
        <f t="shared" si="1395"/>
        <v>19879.425</v>
      </c>
      <c r="Z5777" s="5">
        <f t="shared" si="1154"/>
        <v>13805.15625</v>
      </c>
      <c r="AA5777" s="9">
        <v>44798.0</v>
      </c>
      <c r="AB5777" s="1" t="s">
        <v>7830</v>
      </c>
      <c r="AC5777" s="1" t="s">
        <v>55</v>
      </c>
      <c r="AD5777" s="12" t="s">
        <v>46</v>
      </c>
      <c r="AE5777" s="12" t="s">
        <v>46</v>
      </c>
      <c r="AF5777" s="12" t="s">
        <v>46</v>
      </c>
      <c r="AG5777" s="12" t="s">
        <v>46</v>
      </c>
      <c r="AH5777" s="12" t="s">
        <v>46</v>
      </c>
      <c r="AI5777" s="12" t="s">
        <v>46</v>
      </c>
    </row>
    <row r="5778">
      <c r="A5778" s="1" t="s">
        <v>7821</v>
      </c>
      <c r="B5778" s="13"/>
      <c r="C5778" s="1" t="s">
        <v>315</v>
      </c>
      <c r="D5778" s="1" t="s">
        <v>96</v>
      </c>
      <c r="E5778" s="1" t="s">
        <v>38</v>
      </c>
      <c r="F5778" s="1" t="s">
        <v>583</v>
      </c>
      <c r="G5778" s="1" t="s">
        <v>152</v>
      </c>
      <c r="H5778" s="1" t="s">
        <v>153</v>
      </c>
      <c r="I5778" s="1" t="s">
        <v>292</v>
      </c>
      <c r="J5778" s="1"/>
      <c r="K5778" s="1" t="s">
        <v>7822</v>
      </c>
      <c r="L5778" s="1" t="s">
        <v>44</v>
      </c>
      <c r="M5778" s="9">
        <v>44742.0</v>
      </c>
      <c r="N5778" s="9">
        <v>44830.0</v>
      </c>
      <c r="O5778" s="1"/>
      <c r="P5778" s="1">
        <v>7.5</v>
      </c>
      <c r="Q5778" s="1">
        <v>200000.0</v>
      </c>
      <c r="R5778" s="1">
        <v>245425.0</v>
      </c>
      <c r="S5778" s="9">
        <v>44826.0</v>
      </c>
      <c r="T5778" s="9">
        <v>44768.0</v>
      </c>
      <c r="U5778" s="1" t="s">
        <v>7831</v>
      </c>
      <c r="V5778" s="5">
        <f t="shared" si="1292"/>
        <v>18406.875</v>
      </c>
      <c r="W5778" s="11">
        <f t="shared" si="1352"/>
        <v>21720.1125</v>
      </c>
      <c r="X5778" s="14">
        <v>44856.0</v>
      </c>
      <c r="Y5778" s="5">
        <f t="shared" si="1395"/>
        <v>19879.425</v>
      </c>
      <c r="Z5778" s="5">
        <f t="shared" si="1154"/>
        <v>13805.15625</v>
      </c>
      <c r="AA5778" s="14">
        <v>44860.0</v>
      </c>
      <c r="AB5778" s="1" t="s">
        <v>7831</v>
      </c>
      <c r="AC5778" s="1" t="s">
        <v>55</v>
      </c>
      <c r="AD5778" s="12" t="s">
        <v>46</v>
      </c>
      <c r="AE5778" s="12" t="s">
        <v>46</v>
      </c>
      <c r="AF5778" s="12" t="s">
        <v>46</v>
      </c>
      <c r="AG5778" s="12" t="s">
        <v>46</v>
      </c>
      <c r="AH5778" s="12" t="s">
        <v>46</v>
      </c>
      <c r="AI5778" s="12" t="s">
        <v>46</v>
      </c>
    </row>
    <row r="5779">
      <c r="A5779" s="1" t="s">
        <v>7821</v>
      </c>
      <c r="B5779" s="13"/>
      <c r="C5779" s="1" t="s">
        <v>315</v>
      </c>
      <c r="D5779" s="1" t="s">
        <v>96</v>
      </c>
      <c r="E5779" s="1" t="s">
        <v>38</v>
      </c>
      <c r="F5779" s="1" t="s">
        <v>583</v>
      </c>
      <c r="G5779" s="1" t="s">
        <v>152</v>
      </c>
      <c r="H5779" s="1" t="s">
        <v>153</v>
      </c>
      <c r="I5779" s="1" t="s">
        <v>292</v>
      </c>
      <c r="J5779" s="1"/>
      <c r="K5779" s="1" t="s">
        <v>7822</v>
      </c>
      <c r="L5779" s="1" t="s">
        <v>44</v>
      </c>
      <c r="M5779" s="9">
        <v>44742.0</v>
      </c>
      <c r="N5779" s="9">
        <v>44942.0</v>
      </c>
      <c r="O5779" s="1"/>
      <c r="P5779" s="1">
        <v>7.5</v>
      </c>
      <c r="Q5779" s="1">
        <v>200000.0</v>
      </c>
      <c r="R5779" s="1">
        <v>264159.0</v>
      </c>
      <c r="S5779" s="9">
        <v>45264.0</v>
      </c>
      <c r="T5779" s="9">
        <v>44942.0</v>
      </c>
      <c r="U5779" s="1" t="s">
        <v>7832</v>
      </c>
      <c r="V5779" s="5">
        <f t="shared" si="1292"/>
        <v>19811.925</v>
      </c>
      <c r="W5779" s="11">
        <f t="shared" si="1352"/>
        <v>23378.0715</v>
      </c>
      <c r="X5779" s="9">
        <v>45294.0</v>
      </c>
      <c r="Y5779" s="5">
        <f t="shared" si="1395"/>
        <v>21396.879</v>
      </c>
      <c r="Z5779" s="5">
        <f t="shared" si="1154"/>
        <v>14858.94375</v>
      </c>
      <c r="AA5779" s="9">
        <v>45298.0</v>
      </c>
      <c r="AB5779" s="1" t="s">
        <v>7832</v>
      </c>
      <c r="AC5779" s="1" t="s">
        <v>55</v>
      </c>
      <c r="AD5779" s="12" t="s">
        <v>46</v>
      </c>
      <c r="AE5779" s="12" t="s">
        <v>46</v>
      </c>
      <c r="AF5779" s="12" t="s">
        <v>47</v>
      </c>
      <c r="AG5779" s="12" t="s">
        <v>46</v>
      </c>
      <c r="AH5779" s="12" t="s">
        <v>47</v>
      </c>
      <c r="AI5779" s="12" t="s">
        <v>47</v>
      </c>
    </row>
    <row r="5780">
      <c r="A5780" s="1" t="s">
        <v>7821</v>
      </c>
      <c r="B5780" s="13"/>
      <c r="C5780" s="1" t="s">
        <v>315</v>
      </c>
      <c r="D5780" s="1" t="s">
        <v>96</v>
      </c>
      <c r="E5780" s="1" t="s">
        <v>38</v>
      </c>
      <c r="F5780" s="1" t="s">
        <v>2117</v>
      </c>
      <c r="G5780" s="1" t="s">
        <v>152</v>
      </c>
      <c r="H5780" s="1" t="s">
        <v>153</v>
      </c>
      <c r="I5780" s="1" t="s">
        <v>292</v>
      </c>
      <c r="J5780" s="1"/>
      <c r="K5780" s="1" t="s">
        <v>7822</v>
      </c>
      <c r="L5780" s="1" t="s">
        <v>44</v>
      </c>
      <c r="M5780" s="9">
        <v>44742.0</v>
      </c>
      <c r="N5780" s="9">
        <v>44742.0</v>
      </c>
      <c r="O5780" s="1"/>
      <c r="P5780" s="1">
        <v>7.5</v>
      </c>
      <c r="Q5780" s="1">
        <v>400000.0</v>
      </c>
      <c r="R5780" s="1">
        <v>443400.0</v>
      </c>
      <c r="S5780" s="9">
        <v>45054.0</v>
      </c>
      <c r="T5780" s="9">
        <v>45062.0</v>
      </c>
      <c r="U5780" s="1" t="s">
        <v>7833</v>
      </c>
      <c r="V5780" s="5">
        <f t="shared" si="1292"/>
        <v>33255</v>
      </c>
      <c r="W5780" s="11">
        <f t="shared" si="1352"/>
        <v>39240.9</v>
      </c>
      <c r="X5780" s="9">
        <v>45084.0</v>
      </c>
      <c r="Y5780" s="5">
        <f t="shared" si="1395"/>
        <v>35915.4</v>
      </c>
      <c r="Z5780" s="5">
        <f t="shared" si="1154"/>
        <v>24941.25</v>
      </c>
      <c r="AA5780" s="9">
        <v>45085.0</v>
      </c>
      <c r="AB5780" s="1" t="s">
        <v>7834</v>
      </c>
      <c r="AC5780" s="1" t="s">
        <v>55</v>
      </c>
      <c r="AD5780" s="12" t="s">
        <v>46</v>
      </c>
      <c r="AE5780" s="12" t="s">
        <v>46</v>
      </c>
      <c r="AF5780" s="12" t="s">
        <v>47</v>
      </c>
      <c r="AG5780" s="12" t="s">
        <v>47</v>
      </c>
      <c r="AH5780" s="12" t="s">
        <v>47</v>
      </c>
      <c r="AI5780" s="12" t="s">
        <v>47</v>
      </c>
    </row>
    <row r="5781">
      <c r="A5781" s="1" t="s">
        <v>7821</v>
      </c>
      <c r="B5781" s="13"/>
      <c r="C5781" s="1" t="s">
        <v>315</v>
      </c>
      <c r="D5781" s="1" t="s">
        <v>96</v>
      </c>
      <c r="E5781" s="1" t="s">
        <v>38</v>
      </c>
      <c r="F5781" s="1" t="s">
        <v>583</v>
      </c>
      <c r="G5781" s="1" t="s">
        <v>152</v>
      </c>
      <c r="H5781" s="1" t="s">
        <v>153</v>
      </c>
      <c r="I5781" s="1" t="s">
        <v>292</v>
      </c>
      <c r="J5781" s="1"/>
      <c r="K5781" s="1" t="s">
        <v>7822</v>
      </c>
      <c r="L5781" s="1" t="s">
        <v>44</v>
      </c>
      <c r="M5781" s="9">
        <v>44742.0</v>
      </c>
      <c r="N5781" s="9">
        <v>45062.0</v>
      </c>
      <c r="O5781" s="1"/>
      <c r="P5781" s="1">
        <v>7.5</v>
      </c>
      <c r="Q5781" s="1">
        <v>400000.0</v>
      </c>
      <c r="R5781" s="1">
        <v>300000.0</v>
      </c>
      <c r="S5781" s="10">
        <f>N5781+90</f>
        <v>45152</v>
      </c>
      <c r="V5781" s="5">
        <f t="shared" si="1292"/>
        <v>22500</v>
      </c>
      <c r="W5781" s="11">
        <f t="shared" si="1352"/>
        <v>26550</v>
      </c>
      <c r="Z5781" s="5">
        <f t="shared" si="1154"/>
        <v>16875</v>
      </c>
      <c r="AC5781" s="1" t="str">
        <f t="shared" ref="AC5781:AC5784" si="1396">IF(T5781="","C","O")</f>
        <v>C</v>
      </c>
      <c r="AD5781" s="12" t="s">
        <v>46</v>
      </c>
      <c r="AE5781" s="12" t="s">
        <v>47</v>
      </c>
      <c r="AF5781" s="12" t="s">
        <v>47</v>
      </c>
      <c r="AG5781" s="12"/>
      <c r="AH5781" s="12"/>
      <c r="AI5781" s="12"/>
    </row>
    <row r="5782">
      <c r="A5782" s="1" t="s">
        <v>7821</v>
      </c>
      <c r="B5782" s="13"/>
      <c r="C5782" s="1" t="s">
        <v>315</v>
      </c>
      <c r="D5782" s="1" t="s">
        <v>96</v>
      </c>
      <c r="E5782" s="1" t="s">
        <v>38</v>
      </c>
      <c r="F5782" s="1" t="s">
        <v>583</v>
      </c>
      <c r="G5782" s="1" t="s">
        <v>152</v>
      </c>
      <c r="H5782" s="1" t="s">
        <v>153</v>
      </c>
      <c r="I5782" s="1" t="s">
        <v>292</v>
      </c>
      <c r="J5782" s="1"/>
      <c r="K5782" s="1" t="s">
        <v>7822</v>
      </c>
      <c r="L5782" s="1" t="s">
        <v>44</v>
      </c>
      <c r="M5782" s="9">
        <v>44742.0</v>
      </c>
      <c r="N5782" s="9">
        <v>44742.0</v>
      </c>
      <c r="O5782" s="1"/>
      <c r="P5782" s="1">
        <v>7.5</v>
      </c>
      <c r="Q5782" s="1">
        <v>300000.0</v>
      </c>
      <c r="R5782" s="1">
        <v>300000.0</v>
      </c>
      <c r="S5782" s="10">
        <f t="shared" ref="S5782:S5784" si="1397">N5782+30</f>
        <v>44772</v>
      </c>
      <c r="V5782" s="5">
        <f t="shared" si="1292"/>
        <v>22500</v>
      </c>
      <c r="W5782" s="11">
        <f t="shared" si="1352"/>
        <v>26550</v>
      </c>
      <c r="Z5782" s="5">
        <f t="shared" si="1154"/>
        <v>16875</v>
      </c>
      <c r="AC5782" s="1" t="str">
        <f t="shared" si="1396"/>
        <v>C</v>
      </c>
      <c r="AD5782" s="12" t="s">
        <v>46</v>
      </c>
      <c r="AE5782" s="12" t="s">
        <v>46</v>
      </c>
      <c r="AF5782" s="12" t="s">
        <v>46</v>
      </c>
      <c r="AG5782" s="12"/>
      <c r="AH5782" s="12"/>
      <c r="AI5782" s="12"/>
    </row>
    <row r="5783">
      <c r="A5783" s="1" t="s">
        <v>7821</v>
      </c>
      <c r="B5783" s="13"/>
      <c r="C5783" s="1" t="s">
        <v>315</v>
      </c>
      <c r="D5783" s="1" t="s">
        <v>96</v>
      </c>
      <c r="E5783" s="1" t="s">
        <v>38</v>
      </c>
      <c r="F5783" s="1" t="s">
        <v>583</v>
      </c>
      <c r="G5783" s="1" t="s">
        <v>152</v>
      </c>
      <c r="H5783" s="1" t="s">
        <v>153</v>
      </c>
      <c r="I5783" s="1" t="s">
        <v>292</v>
      </c>
      <c r="J5783" s="1"/>
      <c r="K5783" s="1" t="s">
        <v>7822</v>
      </c>
      <c r="L5783" s="1" t="s">
        <v>44</v>
      </c>
      <c r="M5783" s="9">
        <v>44742.0</v>
      </c>
      <c r="N5783" s="9">
        <v>44742.0</v>
      </c>
      <c r="O5783" s="1"/>
      <c r="P5783" s="1">
        <v>7.5</v>
      </c>
      <c r="Q5783" s="1">
        <v>300000.0</v>
      </c>
      <c r="R5783" s="1">
        <v>300000.0</v>
      </c>
      <c r="S5783" s="10">
        <f t="shared" si="1397"/>
        <v>44772</v>
      </c>
      <c r="V5783" s="5">
        <f t="shared" si="1292"/>
        <v>22500</v>
      </c>
      <c r="W5783" s="11">
        <f t="shared" si="1352"/>
        <v>26550</v>
      </c>
      <c r="Z5783" s="5">
        <f t="shared" si="1154"/>
        <v>16875</v>
      </c>
      <c r="AC5783" s="1" t="str">
        <f t="shared" si="1396"/>
        <v>C</v>
      </c>
      <c r="AD5783" s="12" t="s">
        <v>46</v>
      </c>
      <c r="AE5783" s="12" t="s">
        <v>46</v>
      </c>
      <c r="AF5783" s="12" t="s">
        <v>46</v>
      </c>
      <c r="AG5783" s="12"/>
      <c r="AH5783" s="12"/>
      <c r="AI5783" s="12"/>
    </row>
    <row r="5784">
      <c r="A5784" s="1" t="s">
        <v>7821</v>
      </c>
      <c r="B5784" s="13"/>
      <c r="C5784" s="1" t="s">
        <v>315</v>
      </c>
      <c r="D5784" s="1" t="s">
        <v>96</v>
      </c>
      <c r="E5784" s="1" t="s">
        <v>38</v>
      </c>
      <c r="F5784" s="1" t="s">
        <v>583</v>
      </c>
      <c r="G5784" s="1" t="s">
        <v>152</v>
      </c>
      <c r="H5784" s="1" t="s">
        <v>153</v>
      </c>
      <c r="I5784" s="1" t="s">
        <v>292</v>
      </c>
      <c r="J5784" s="1"/>
      <c r="K5784" s="1" t="s">
        <v>7822</v>
      </c>
      <c r="L5784" s="1" t="s">
        <v>44</v>
      </c>
      <c r="M5784" s="9">
        <v>44742.0</v>
      </c>
      <c r="N5784" s="9">
        <v>44742.0</v>
      </c>
      <c r="O5784" s="1"/>
      <c r="P5784" s="1">
        <v>7.5</v>
      </c>
      <c r="Q5784" s="1">
        <v>200000.0</v>
      </c>
      <c r="R5784" s="1">
        <v>300000.0</v>
      </c>
      <c r="S5784" s="10">
        <f t="shared" si="1397"/>
        <v>44772</v>
      </c>
      <c r="V5784" s="5">
        <f t="shared" si="1292"/>
        <v>22500</v>
      </c>
      <c r="W5784" s="11">
        <f t="shared" si="1352"/>
        <v>26550</v>
      </c>
      <c r="X5784" s="1"/>
      <c r="Y5784" s="1"/>
      <c r="Z5784" s="5">
        <f t="shared" si="1154"/>
        <v>16875</v>
      </c>
      <c r="AA5784" s="1"/>
      <c r="AB5784" s="1"/>
      <c r="AC5784" s="1" t="str">
        <f t="shared" si="1396"/>
        <v>C</v>
      </c>
      <c r="AD5784" s="12" t="s">
        <v>46</v>
      </c>
      <c r="AE5784" s="12" t="s">
        <v>46</v>
      </c>
      <c r="AF5784" s="12" t="s">
        <v>46</v>
      </c>
      <c r="AG5784" s="12"/>
      <c r="AH5784" s="12"/>
      <c r="AI5784" s="12"/>
    </row>
    <row r="5785">
      <c r="A5785" s="1" t="s">
        <v>7835</v>
      </c>
      <c r="B5785" s="13"/>
      <c r="C5785" s="1" t="s">
        <v>36</v>
      </c>
      <c r="D5785" s="1" t="s">
        <v>96</v>
      </c>
      <c r="E5785" s="1" t="s">
        <v>113</v>
      </c>
      <c r="F5785" s="1" t="s">
        <v>2016</v>
      </c>
      <c r="G5785" s="1" t="s">
        <v>601</v>
      </c>
      <c r="H5785" s="1" t="s">
        <v>602</v>
      </c>
      <c r="I5785" s="1" t="s">
        <v>42</v>
      </c>
      <c r="J5785" s="1"/>
      <c r="K5785" s="1" t="s">
        <v>7836</v>
      </c>
      <c r="L5785" s="1" t="s">
        <v>88</v>
      </c>
      <c r="M5785" s="9">
        <v>44942.0</v>
      </c>
      <c r="N5785" s="9">
        <v>44942.0</v>
      </c>
      <c r="O5785" s="1"/>
      <c r="P5785" s="1">
        <v>8.33</v>
      </c>
      <c r="Q5785" s="1">
        <v>400000.0</v>
      </c>
      <c r="R5785" s="1">
        <v>420000.0</v>
      </c>
      <c r="S5785" s="14">
        <v>45276.0</v>
      </c>
      <c r="T5785" s="9">
        <v>44957.0</v>
      </c>
      <c r="U5785" s="1" t="s">
        <v>7837</v>
      </c>
      <c r="V5785" s="5">
        <f t="shared" si="1292"/>
        <v>34986</v>
      </c>
      <c r="W5785" s="11">
        <f t="shared" si="1352"/>
        <v>41283.48</v>
      </c>
      <c r="X5785" s="9"/>
      <c r="Z5785" s="5">
        <f t="shared" si="1154"/>
        <v>26239.5</v>
      </c>
      <c r="AC5785" s="1" t="s">
        <v>162</v>
      </c>
      <c r="AD5785" s="12" t="s">
        <v>46</v>
      </c>
      <c r="AE5785" s="12" t="s">
        <v>46</v>
      </c>
      <c r="AF5785" s="12" t="s">
        <v>47</v>
      </c>
      <c r="AG5785" s="12" t="s">
        <v>46</v>
      </c>
      <c r="AH5785" s="12"/>
      <c r="AI5785" s="12"/>
    </row>
    <row r="5786">
      <c r="A5786" s="1" t="s">
        <v>7838</v>
      </c>
      <c r="B5786" s="13"/>
      <c r="C5786" s="1" t="s">
        <v>315</v>
      </c>
      <c r="D5786" s="1" t="s">
        <v>96</v>
      </c>
      <c r="E5786" s="1" t="s">
        <v>38</v>
      </c>
      <c r="F5786" s="1" t="s">
        <v>316</v>
      </c>
      <c r="G5786" s="1" t="s">
        <v>660</v>
      </c>
      <c r="H5786" s="1" t="s">
        <v>661</v>
      </c>
      <c r="I5786" s="1" t="s">
        <v>290</v>
      </c>
      <c r="J5786" s="1"/>
      <c r="K5786" s="1" t="s">
        <v>7839</v>
      </c>
      <c r="L5786" s="1" t="s">
        <v>150</v>
      </c>
      <c r="M5786" s="9">
        <v>45208.0</v>
      </c>
      <c r="N5786" s="14">
        <v>45209.0</v>
      </c>
      <c r="O5786" s="1"/>
      <c r="P5786" s="1">
        <v>8.33</v>
      </c>
      <c r="Q5786" s="1">
        <v>1800000.0</v>
      </c>
      <c r="R5786" s="1">
        <v>1850000.0</v>
      </c>
      <c r="S5786" s="14">
        <v>45247.0</v>
      </c>
      <c r="T5786" s="14">
        <v>45247.0</v>
      </c>
      <c r="U5786" s="1" t="s">
        <v>7840</v>
      </c>
      <c r="V5786" s="5">
        <f t="shared" si="1292"/>
        <v>154105</v>
      </c>
      <c r="W5786" s="11">
        <f t="shared" si="1352"/>
        <v>181843.9</v>
      </c>
      <c r="X5786" s="14">
        <v>45247.0</v>
      </c>
      <c r="Y5786" s="5">
        <f>W5786-(V5786*10%)</f>
        <v>166433.4</v>
      </c>
      <c r="Z5786" s="5">
        <f t="shared" si="1154"/>
        <v>115578.75</v>
      </c>
      <c r="AA5786" s="14">
        <v>45247.0</v>
      </c>
      <c r="AB5786" s="1" t="s">
        <v>7840</v>
      </c>
      <c r="AC5786" s="1" t="s">
        <v>55</v>
      </c>
      <c r="AD5786" s="12" t="s">
        <v>47</v>
      </c>
      <c r="AE5786" s="12" t="s">
        <v>47</v>
      </c>
      <c r="AF5786" s="12" t="s">
        <v>47</v>
      </c>
      <c r="AG5786" s="12" t="s">
        <v>47</v>
      </c>
      <c r="AH5786" s="12" t="s">
        <v>47</v>
      </c>
      <c r="AI5786" s="12" t="s">
        <v>47</v>
      </c>
    </row>
    <row r="5787">
      <c r="A5787" s="1" t="s">
        <v>7838</v>
      </c>
      <c r="B5787" s="13"/>
      <c r="C5787" s="1" t="s">
        <v>315</v>
      </c>
      <c r="D5787" s="1" t="s">
        <v>96</v>
      </c>
      <c r="E5787" s="1" t="s">
        <v>38</v>
      </c>
      <c r="F5787" s="1" t="s">
        <v>319</v>
      </c>
      <c r="G5787" s="1" t="s">
        <v>660</v>
      </c>
      <c r="H5787" s="1" t="s">
        <v>661</v>
      </c>
      <c r="I5787" s="1" t="s">
        <v>290</v>
      </c>
      <c r="J5787" s="1"/>
      <c r="K5787" s="1" t="s">
        <v>7839</v>
      </c>
      <c r="L5787" s="1" t="s">
        <v>150</v>
      </c>
      <c r="M5787" s="9">
        <v>45208.0</v>
      </c>
      <c r="N5787" s="9">
        <v>45208.0</v>
      </c>
      <c r="O5787" s="1"/>
      <c r="P5787" s="1">
        <v>8.33</v>
      </c>
      <c r="Q5787" s="1">
        <v>500000.0</v>
      </c>
      <c r="R5787" s="1">
        <v>300000.0</v>
      </c>
      <c r="S5787" s="10">
        <f t="shared" ref="S5787:S5795" si="1398">N5787+90</f>
        <v>45298</v>
      </c>
      <c r="V5787" s="5">
        <f t="shared" si="1292"/>
        <v>24990</v>
      </c>
      <c r="W5787" s="11">
        <f t="shared" si="1352"/>
        <v>29488.2</v>
      </c>
      <c r="Z5787" s="5">
        <f t="shared" si="1154"/>
        <v>18742.5</v>
      </c>
      <c r="AB5787" s="1"/>
      <c r="AC5787" s="1" t="str">
        <f>IF(T5787="","C","O")</f>
        <v>C</v>
      </c>
      <c r="AD5787" s="12" t="s">
        <v>47</v>
      </c>
      <c r="AE5787" s="12" t="s">
        <v>47</v>
      </c>
      <c r="AF5787" s="12" t="s">
        <v>47</v>
      </c>
      <c r="AG5787" s="12"/>
      <c r="AH5787" s="12"/>
      <c r="AI5787" s="12"/>
    </row>
    <row r="5788">
      <c r="A5788" s="1" t="s">
        <v>7838</v>
      </c>
      <c r="B5788" s="13"/>
      <c r="C5788" s="1" t="s">
        <v>315</v>
      </c>
      <c r="D5788" s="1" t="s">
        <v>96</v>
      </c>
      <c r="E5788" s="1" t="s">
        <v>38</v>
      </c>
      <c r="F5788" s="1" t="s">
        <v>316</v>
      </c>
      <c r="G5788" s="1" t="s">
        <v>660</v>
      </c>
      <c r="H5788" s="1" t="s">
        <v>661</v>
      </c>
      <c r="I5788" s="1" t="s">
        <v>290</v>
      </c>
      <c r="J5788" s="1"/>
      <c r="K5788" s="1" t="s">
        <v>7839</v>
      </c>
      <c r="L5788" s="1" t="s">
        <v>150</v>
      </c>
      <c r="M5788" s="9">
        <v>45208.0</v>
      </c>
      <c r="N5788" s="14">
        <v>45245.0</v>
      </c>
      <c r="O5788" s="1"/>
      <c r="P5788" s="1">
        <v>8.33</v>
      </c>
      <c r="Q5788" s="1">
        <v>900000.0</v>
      </c>
      <c r="R5788" s="1">
        <v>300000.0</v>
      </c>
      <c r="S5788" s="15">
        <f t="shared" si="1398"/>
        <v>45335</v>
      </c>
      <c r="V5788" s="5">
        <f t="shared" si="1292"/>
        <v>24990</v>
      </c>
      <c r="W5788" s="11">
        <f t="shared" si="1352"/>
        <v>29488.2</v>
      </c>
      <c r="Z5788" s="5">
        <f t="shared" si="1154"/>
        <v>18742.5</v>
      </c>
      <c r="AB5788" s="1"/>
      <c r="AC5788" s="1" t="s">
        <v>45</v>
      </c>
      <c r="AD5788" s="12" t="s">
        <v>47</v>
      </c>
      <c r="AE5788" s="12" t="s">
        <v>47</v>
      </c>
      <c r="AF5788" s="12" t="s">
        <v>47</v>
      </c>
      <c r="AG5788" s="12"/>
      <c r="AH5788" s="12"/>
      <c r="AI5788" s="12"/>
    </row>
    <row r="5789">
      <c r="A5789" s="1" t="s">
        <v>7838</v>
      </c>
      <c r="B5789" s="13"/>
      <c r="C5789" s="1" t="s">
        <v>315</v>
      </c>
      <c r="D5789" s="1" t="s">
        <v>96</v>
      </c>
      <c r="E5789" s="1" t="s">
        <v>38</v>
      </c>
      <c r="F5789" s="1" t="s">
        <v>316</v>
      </c>
      <c r="G5789" s="1" t="s">
        <v>660</v>
      </c>
      <c r="H5789" s="1" t="s">
        <v>661</v>
      </c>
      <c r="I5789" s="1" t="s">
        <v>290</v>
      </c>
      <c r="J5789" s="1"/>
      <c r="K5789" s="1" t="s">
        <v>7839</v>
      </c>
      <c r="L5789" s="1" t="s">
        <v>150</v>
      </c>
      <c r="M5789" s="9">
        <v>45208.0</v>
      </c>
      <c r="N5789" s="14">
        <v>45245.0</v>
      </c>
      <c r="O5789" s="1"/>
      <c r="P5789" s="1">
        <v>8.33</v>
      </c>
      <c r="Q5789" s="1">
        <v>400000.0</v>
      </c>
      <c r="R5789" s="1">
        <v>300000.0</v>
      </c>
      <c r="S5789" s="15">
        <f t="shared" si="1398"/>
        <v>45335</v>
      </c>
      <c r="V5789" s="5">
        <f t="shared" si="1292"/>
        <v>24990</v>
      </c>
      <c r="W5789" s="11">
        <f t="shared" si="1352"/>
        <v>29488.2</v>
      </c>
      <c r="Z5789" s="5">
        <f t="shared" si="1154"/>
        <v>18742.5</v>
      </c>
      <c r="AB5789" s="1"/>
      <c r="AC5789" s="1" t="s">
        <v>45</v>
      </c>
      <c r="AD5789" s="12" t="s">
        <v>47</v>
      </c>
      <c r="AE5789" s="12" t="s">
        <v>47</v>
      </c>
      <c r="AF5789" s="12" t="s">
        <v>47</v>
      </c>
      <c r="AG5789" s="12"/>
      <c r="AH5789" s="12"/>
      <c r="AI5789" s="12"/>
    </row>
    <row r="5790">
      <c r="A5790" s="1" t="s">
        <v>7838</v>
      </c>
      <c r="B5790" s="13"/>
      <c r="C5790" s="1" t="s">
        <v>315</v>
      </c>
      <c r="D5790" s="1" t="s">
        <v>96</v>
      </c>
      <c r="E5790" s="1" t="s">
        <v>38</v>
      </c>
      <c r="F5790" s="1" t="s">
        <v>316</v>
      </c>
      <c r="G5790" s="1" t="s">
        <v>660</v>
      </c>
      <c r="H5790" s="1" t="s">
        <v>661</v>
      </c>
      <c r="I5790" s="1" t="s">
        <v>290</v>
      </c>
      <c r="J5790" s="1"/>
      <c r="K5790" s="1" t="s">
        <v>7839</v>
      </c>
      <c r="L5790" s="1" t="s">
        <v>150</v>
      </c>
      <c r="M5790" s="9">
        <v>45208.0</v>
      </c>
      <c r="N5790" s="14">
        <v>45245.0</v>
      </c>
      <c r="O5790" s="1"/>
      <c r="P5790" s="1">
        <v>8.33</v>
      </c>
      <c r="Q5790" s="1">
        <v>1800000.0</v>
      </c>
      <c r="R5790" s="1">
        <v>300000.0</v>
      </c>
      <c r="S5790" s="15">
        <f t="shared" si="1398"/>
        <v>45335</v>
      </c>
      <c r="V5790" s="5">
        <f t="shared" si="1292"/>
        <v>24990</v>
      </c>
      <c r="W5790" s="11">
        <f t="shared" si="1352"/>
        <v>29488.2</v>
      </c>
      <c r="Z5790" s="5">
        <f t="shared" si="1154"/>
        <v>18742.5</v>
      </c>
      <c r="AC5790" s="1" t="s">
        <v>45</v>
      </c>
      <c r="AD5790" s="12" t="s">
        <v>47</v>
      </c>
      <c r="AE5790" s="12" t="s">
        <v>47</v>
      </c>
      <c r="AF5790" s="12" t="s">
        <v>47</v>
      </c>
      <c r="AG5790" s="12"/>
      <c r="AH5790" s="12"/>
      <c r="AI5790" s="12"/>
    </row>
    <row r="5791">
      <c r="A5791" s="1" t="s">
        <v>7838</v>
      </c>
      <c r="B5791" s="13"/>
      <c r="C5791" s="1" t="s">
        <v>315</v>
      </c>
      <c r="D5791" s="1" t="s">
        <v>96</v>
      </c>
      <c r="E5791" s="1" t="s">
        <v>38</v>
      </c>
      <c r="F5791" s="1" t="s">
        <v>319</v>
      </c>
      <c r="G5791" s="1" t="s">
        <v>660</v>
      </c>
      <c r="H5791" s="1" t="s">
        <v>661</v>
      </c>
      <c r="I5791" s="1" t="s">
        <v>290</v>
      </c>
      <c r="J5791" s="1"/>
      <c r="K5791" s="1" t="s">
        <v>7839</v>
      </c>
      <c r="L5791" s="1" t="s">
        <v>150</v>
      </c>
      <c r="M5791" s="9">
        <v>45208.0</v>
      </c>
      <c r="N5791" s="9">
        <v>45208.0</v>
      </c>
      <c r="O5791" s="1"/>
      <c r="P5791" s="1">
        <v>8.33</v>
      </c>
      <c r="Q5791" s="1">
        <v>300000.0</v>
      </c>
      <c r="R5791" s="1">
        <v>300000.0</v>
      </c>
      <c r="S5791" s="10">
        <f t="shared" si="1398"/>
        <v>45298</v>
      </c>
      <c r="V5791" s="5">
        <f t="shared" si="1292"/>
        <v>24990</v>
      </c>
      <c r="W5791" s="11">
        <f t="shared" si="1352"/>
        <v>29488.2</v>
      </c>
      <c r="Z5791" s="5">
        <f t="shared" si="1154"/>
        <v>18742.5</v>
      </c>
      <c r="AB5791" s="1"/>
      <c r="AC5791" s="1" t="str">
        <f>IF(T5791="","C","O")</f>
        <v>C</v>
      </c>
      <c r="AD5791" s="12" t="s">
        <v>47</v>
      </c>
      <c r="AE5791" s="12" t="s">
        <v>47</v>
      </c>
      <c r="AF5791" s="12" t="s">
        <v>47</v>
      </c>
      <c r="AG5791" s="12"/>
      <c r="AH5791" s="12"/>
      <c r="AI5791" s="12"/>
    </row>
    <row r="5792">
      <c r="A5792" s="1" t="s">
        <v>7838</v>
      </c>
      <c r="B5792" s="13"/>
      <c r="C5792" s="1" t="s">
        <v>315</v>
      </c>
      <c r="D5792" s="1" t="s">
        <v>96</v>
      </c>
      <c r="E5792" s="1" t="s">
        <v>38</v>
      </c>
      <c r="F5792" s="1" t="s">
        <v>316</v>
      </c>
      <c r="G5792" s="1" t="s">
        <v>660</v>
      </c>
      <c r="H5792" s="1" t="s">
        <v>661</v>
      </c>
      <c r="I5792" s="1" t="s">
        <v>290</v>
      </c>
      <c r="J5792" s="1"/>
      <c r="K5792" s="1" t="s">
        <v>7839</v>
      </c>
      <c r="L5792" s="1" t="s">
        <v>150</v>
      </c>
      <c r="M5792" s="9">
        <v>45208.0</v>
      </c>
      <c r="N5792" s="14">
        <v>45245.0</v>
      </c>
      <c r="O5792" s="1"/>
      <c r="P5792" s="1">
        <v>8.33</v>
      </c>
      <c r="Q5792" s="1">
        <v>600000.0</v>
      </c>
      <c r="R5792" s="1">
        <v>300000.0</v>
      </c>
      <c r="S5792" s="15">
        <f t="shared" si="1398"/>
        <v>45335</v>
      </c>
      <c r="V5792" s="5">
        <f t="shared" si="1292"/>
        <v>24990</v>
      </c>
      <c r="W5792" s="11">
        <f t="shared" si="1352"/>
        <v>29488.2</v>
      </c>
      <c r="Z5792" s="5">
        <f t="shared" si="1154"/>
        <v>18742.5</v>
      </c>
      <c r="AC5792" s="1" t="s">
        <v>45</v>
      </c>
      <c r="AD5792" s="12" t="s">
        <v>47</v>
      </c>
      <c r="AE5792" s="12" t="s">
        <v>47</v>
      </c>
      <c r="AF5792" s="12" t="s">
        <v>47</v>
      </c>
      <c r="AG5792" s="12"/>
      <c r="AH5792" s="12"/>
      <c r="AI5792" s="12"/>
    </row>
    <row r="5793">
      <c r="A5793" s="1" t="s">
        <v>7838</v>
      </c>
      <c r="B5793" s="13"/>
      <c r="C5793" s="1" t="s">
        <v>315</v>
      </c>
      <c r="D5793" s="1" t="s">
        <v>96</v>
      </c>
      <c r="E5793" s="1" t="s">
        <v>38</v>
      </c>
      <c r="F5793" s="1" t="s">
        <v>319</v>
      </c>
      <c r="G5793" s="1" t="s">
        <v>660</v>
      </c>
      <c r="H5793" s="1" t="s">
        <v>661</v>
      </c>
      <c r="I5793" s="1" t="s">
        <v>290</v>
      </c>
      <c r="J5793" s="1"/>
      <c r="K5793" s="1" t="s">
        <v>7839</v>
      </c>
      <c r="L5793" s="1" t="s">
        <v>150</v>
      </c>
      <c r="M5793" s="9">
        <v>45208.0</v>
      </c>
      <c r="N5793" s="9">
        <v>45208.0</v>
      </c>
      <c r="O5793" s="1"/>
      <c r="P5793" s="1">
        <v>8.33</v>
      </c>
      <c r="Q5793" s="1">
        <v>1000000.0</v>
      </c>
      <c r="R5793" s="1">
        <v>300000.0</v>
      </c>
      <c r="S5793" s="10">
        <f t="shared" si="1398"/>
        <v>45298</v>
      </c>
      <c r="V5793" s="5">
        <f t="shared" si="1292"/>
        <v>24990</v>
      </c>
      <c r="W5793" s="11">
        <f t="shared" si="1352"/>
        <v>29488.2</v>
      </c>
      <c r="Z5793" s="5">
        <f t="shared" si="1154"/>
        <v>18742.5</v>
      </c>
      <c r="AC5793" s="1" t="str">
        <f t="shared" ref="AC5793:AC5796" si="1399">IF(T5793="","C","O")</f>
        <v>C</v>
      </c>
      <c r="AD5793" s="12" t="s">
        <v>47</v>
      </c>
      <c r="AE5793" s="12" t="s">
        <v>47</v>
      </c>
      <c r="AF5793" s="12" t="s">
        <v>47</v>
      </c>
      <c r="AG5793" s="12"/>
      <c r="AH5793" s="12"/>
      <c r="AI5793" s="12"/>
    </row>
    <row r="5794">
      <c r="A5794" s="1" t="s">
        <v>7838</v>
      </c>
      <c r="B5794" s="13"/>
      <c r="C5794" s="1" t="s">
        <v>315</v>
      </c>
      <c r="D5794" s="1" t="s">
        <v>96</v>
      </c>
      <c r="E5794" s="1" t="s">
        <v>38</v>
      </c>
      <c r="F5794" s="1" t="s">
        <v>316</v>
      </c>
      <c r="G5794" s="1" t="s">
        <v>660</v>
      </c>
      <c r="H5794" s="1" t="s">
        <v>661</v>
      </c>
      <c r="I5794" s="1" t="s">
        <v>290</v>
      </c>
      <c r="J5794" s="1"/>
      <c r="K5794" s="1" t="s">
        <v>7839</v>
      </c>
      <c r="L5794" s="1" t="s">
        <v>150</v>
      </c>
      <c r="M5794" s="9">
        <v>45208.0</v>
      </c>
      <c r="N5794" s="14">
        <v>45245.0</v>
      </c>
      <c r="O5794" s="1"/>
      <c r="P5794" s="1">
        <v>8.33</v>
      </c>
      <c r="Q5794" s="1">
        <v>1000000.0</v>
      </c>
      <c r="R5794" s="1">
        <v>300000.0</v>
      </c>
      <c r="S5794" s="15">
        <f t="shared" si="1398"/>
        <v>45335</v>
      </c>
      <c r="V5794" s="5">
        <f t="shared" si="1292"/>
        <v>24990</v>
      </c>
      <c r="W5794" s="11">
        <f t="shared" si="1352"/>
        <v>29488.2</v>
      </c>
      <c r="Z5794" s="5">
        <f t="shared" si="1154"/>
        <v>18742.5</v>
      </c>
      <c r="AC5794" s="1" t="str">
        <f t="shared" si="1399"/>
        <v>C</v>
      </c>
      <c r="AD5794" s="12" t="s">
        <v>47</v>
      </c>
      <c r="AE5794" s="12" t="s">
        <v>47</v>
      </c>
      <c r="AF5794" s="12" t="s">
        <v>47</v>
      </c>
      <c r="AG5794" s="12"/>
      <c r="AH5794" s="12"/>
      <c r="AI5794" s="12"/>
    </row>
    <row r="5795">
      <c r="A5795" s="1" t="s">
        <v>7838</v>
      </c>
      <c r="B5795" s="13"/>
      <c r="C5795" s="1" t="s">
        <v>315</v>
      </c>
      <c r="D5795" s="1" t="s">
        <v>96</v>
      </c>
      <c r="E5795" s="1" t="s">
        <v>38</v>
      </c>
      <c r="F5795" s="1" t="s">
        <v>319</v>
      </c>
      <c r="G5795" s="1" t="s">
        <v>660</v>
      </c>
      <c r="H5795" s="1" t="s">
        <v>661</v>
      </c>
      <c r="I5795" s="1" t="s">
        <v>290</v>
      </c>
      <c r="J5795" s="1"/>
      <c r="K5795" s="1" t="s">
        <v>7839</v>
      </c>
      <c r="L5795" s="1" t="s">
        <v>150</v>
      </c>
      <c r="M5795" s="9">
        <v>45208.0</v>
      </c>
      <c r="N5795" s="9">
        <v>45208.0</v>
      </c>
      <c r="O5795" s="1"/>
      <c r="P5795" s="1">
        <v>8.33</v>
      </c>
      <c r="Q5795" s="1">
        <v>700000.0</v>
      </c>
      <c r="R5795" s="1">
        <v>300000.0</v>
      </c>
      <c r="S5795" s="10">
        <f t="shared" si="1398"/>
        <v>45298</v>
      </c>
      <c r="V5795" s="5">
        <f t="shared" si="1292"/>
        <v>24990</v>
      </c>
      <c r="W5795" s="11">
        <f t="shared" si="1352"/>
        <v>29488.2</v>
      </c>
      <c r="Z5795" s="5">
        <f t="shared" si="1154"/>
        <v>18742.5</v>
      </c>
      <c r="AC5795" s="1" t="str">
        <f t="shared" si="1399"/>
        <v>C</v>
      </c>
      <c r="AD5795" s="12" t="s">
        <v>47</v>
      </c>
      <c r="AE5795" s="12" t="s">
        <v>47</v>
      </c>
      <c r="AF5795" s="12" t="s">
        <v>47</v>
      </c>
      <c r="AG5795" s="12"/>
      <c r="AH5795" s="12"/>
      <c r="AI5795" s="12"/>
    </row>
    <row r="5796">
      <c r="A5796" s="1" t="s">
        <v>7838</v>
      </c>
      <c r="B5796" s="13"/>
      <c r="C5796" s="1" t="s">
        <v>315</v>
      </c>
      <c r="D5796" s="1" t="s">
        <v>96</v>
      </c>
      <c r="E5796" s="1" t="s">
        <v>38</v>
      </c>
      <c r="F5796" s="1" t="s">
        <v>316</v>
      </c>
      <c r="G5796" s="1" t="s">
        <v>660</v>
      </c>
      <c r="H5796" s="1" t="s">
        <v>661</v>
      </c>
      <c r="I5796" s="1" t="s">
        <v>290</v>
      </c>
      <c r="J5796" s="1"/>
      <c r="K5796" s="1" t="s">
        <v>7839</v>
      </c>
      <c r="L5796" s="1" t="s">
        <v>150</v>
      </c>
      <c r="M5796" s="9">
        <v>45208.0</v>
      </c>
      <c r="N5796" s="9">
        <v>45208.0</v>
      </c>
      <c r="O5796" s="1"/>
      <c r="P5796" s="1">
        <v>8.33</v>
      </c>
      <c r="Q5796" s="1">
        <v>500000.0</v>
      </c>
      <c r="R5796" s="1">
        <v>300000.0</v>
      </c>
      <c r="S5796" s="10">
        <f>N5796+30</f>
        <v>45238</v>
      </c>
      <c r="V5796" s="5">
        <f t="shared" si="1292"/>
        <v>24990</v>
      </c>
      <c r="W5796" s="11">
        <f t="shared" si="1352"/>
        <v>29488.2</v>
      </c>
      <c r="Z5796" s="5">
        <f t="shared" si="1154"/>
        <v>18742.5</v>
      </c>
      <c r="AC5796" s="1" t="str">
        <f t="shared" si="1399"/>
        <v>C</v>
      </c>
      <c r="AD5796" s="12" t="s">
        <v>47</v>
      </c>
      <c r="AE5796" s="12" t="s">
        <v>47</v>
      </c>
      <c r="AF5796" s="12" t="s">
        <v>47</v>
      </c>
      <c r="AG5796" s="12"/>
      <c r="AH5796" s="12"/>
      <c r="AI5796" s="12"/>
    </row>
    <row r="5797">
      <c r="A5797" s="1" t="s">
        <v>7841</v>
      </c>
      <c r="B5797" s="13"/>
      <c r="C5797" s="1" t="s">
        <v>36</v>
      </c>
      <c r="D5797" s="1" t="s">
        <v>76</v>
      </c>
      <c r="E5797" s="1" t="s">
        <v>38</v>
      </c>
      <c r="F5797" s="1" t="s">
        <v>794</v>
      </c>
      <c r="G5797" s="1" t="s">
        <v>140</v>
      </c>
      <c r="H5797" s="1" t="s">
        <v>589</v>
      </c>
      <c r="I5797" s="1" t="s">
        <v>265</v>
      </c>
      <c r="J5797" s="28"/>
      <c r="K5797" s="28" t="s">
        <v>7842</v>
      </c>
      <c r="L5797" s="1" t="s">
        <v>88</v>
      </c>
      <c r="M5797" s="9">
        <v>45019.0</v>
      </c>
      <c r="N5797" s="9">
        <v>44669.0</v>
      </c>
      <c r="O5797" s="1"/>
      <c r="P5797" s="1">
        <v>8.33</v>
      </c>
      <c r="Q5797" s="1">
        <v>800000.0</v>
      </c>
      <c r="R5797" s="1">
        <v>800000.0</v>
      </c>
      <c r="S5797" s="9">
        <v>44669.0</v>
      </c>
      <c r="T5797" s="9">
        <v>44672.0</v>
      </c>
      <c r="U5797" s="1" t="s">
        <v>7843</v>
      </c>
      <c r="V5797" s="5">
        <f t="shared" si="1292"/>
        <v>66640</v>
      </c>
      <c r="W5797" s="11">
        <f t="shared" si="1352"/>
        <v>78635.2</v>
      </c>
      <c r="X5797" s="9">
        <v>44711.0</v>
      </c>
      <c r="Y5797" s="5">
        <f t="shared" ref="Y5797:Y5799" si="1400">W5797-(V5797*10%)</f>
        <v>71971.2</v>
      </c>
      <c r="Z5797" s="5">
        <f t="shared" si="1154"/>
        <v>49980</v>
      </c>
      <c r="AA5797" s="9">
        <v>44712.0</v>
      </c>
      <c r="AB5797" s="1" t="s">
        <v>7844</v>
      </c>
      <c r="AC5797" s="1" t="s">
        <v>55</v>
      </c>
      <c r="AD5797" s="12" t="s">
        <v>47</v>
      </c>
      <c r="AE5797" s="12" t="s">
        <v>46</v>
      </c>
      <c r="AF5797" s="12" t="s">
        <v>46</v>
      </c>
      <c r="AG5797" s="12" t="s">
        <v>46</v>
      </c>
      <c r="AH5797" s="12" t="s">
        <v>46</v>
      </c>
      <c r="AI5797" s="12" t="s">
        <v>46</v>
      </c>
    </row>
    <row r="5798">
      <c r="A5798" s="1" t="s">
        <v>7841</v>
      </c>
      <c r="B5798" s="13"/>
      <c r="C5798" s="1" t="s">
        <v>36</v>
      </c>
      <c r="D5798" s="1" t="s">
        <v>76</v>
      </c>
      <c r="E5798" s="1" t="s">
        <v>38</v>
      </c>
      <c r="F5798" s="1" t="s">
        <v>794</v>
      </c>
      <c r="G5798" s="1" t="s">
        <v>140</v>
      </c>
      <c r="H5798" s="1" t="s">
        <v>589</v>
      </c>
      <c r="I5798" s="1" t="s">
        <v>265</v>
      </c>
      <c r="J5798" s="28"/>
      <c r="K5798" s="28" t="s">
        <v>7842</v>
      </c>
      <c r="L5798" s="1" t="s">
        <v>88</v>
      </c>
      <c r="M5798" s="9">
        <v>45019.0</v>
      </c>
      <c r="N5798" s="9">
        <v>44774.0</v>
      </c>
      <c r="O5798" s="1"/>
      <c r="P5798" s="1">
        <v>8.33</v>
      </c>
      <c r="Q5798" s="1">
        <v>650000.0</v>
      </c>
      <c r="R5798" s="1">
        <v>650000.0</v>
      </c>
      <c r="S5798" s="9">
        <v>44774.0</v>
      </c>
      <c r="T5798" s="9">
        <v>44774.0</v>
      </c>
      <c r="U5798" s="1" t="s">
        <v>7845</v>
      </c>
      <c r="V5798" s="5">
        <f t="shared" si="1292"/>
        <v>54145</v>
      </c>
      <c r="W5798" s="11">
        <f t="shared" si="1352"/>
        <v>63891.1</v>
      </c>
      <c r="X5798" s="9">
        <v>44777.0</v>
      </c>
      <c r="Y5798" s="5">
        <f t="shared" si="1400"/>
        <v>58476.6</v>
      </c>
      <c r="Z5798" s="5">
        <f t="shared" si="1154"/>
        <v>40608.75</v>
      </c>
      <c r="AA5798" s="9">
        <v>44782.0</v>
      </c>
      <c r="AB5798" s="1" t="s">
        <v>7846</v>
      </c>
      <c r="AC5798" s="1" t="s">
        <v>55</v>
      </c>
      <c r="AD5798" s="12" t="s">
        <v>47</v>
      </c>
      <c r="AE5798" s="12" t="s">
        <v>46</v>
      </c>
      <c r="AF5798" s="12" t="s">
        <v>46</v>
      </c>
      <c r="AG5798" s="12" t="s">
        <v>46</v>
      </c>
      <c r="AH5798" s="12" t="s">
        <v>46</v>
      </c>
      <c r="AI5798" s="12" t="s">
        <v>46</v>
      </c>
    </row>
    <row r="5799">
      <c r="A5799" s="1" t="s">
        <v>7841</v>
      </c>
      <c r="B5799" s="13"/>
      <c r="C5799" s="1" t="s">
        <v>36</v>
      </c>
      <c r="D5799" s="1" t="s">
        <v>76</v>
      </c>
      <c r="E5799" s="1" t="s">
        <v>38</v>
      </c>
      <c r="F5799" s="1" t="s">
        <v>935</v>
      </c>
      <c r="G5799" s="1" t="s">
        <v>140</v>
      </c>
      <c r="H5799" s="1" t="s">
        <v>589</v>
      </c>
      <c r="I5799" s="1" t="s">
        <v>265</v>
      </c>
      <c r="J5799" s="28"/>
      <c r="K5799" s="28" t="s">
        <v>7842</v>
      </c>
      <c r="L5799" s="1" t="s">
        <v>88</v>
      </c>
      <c r="M5799" s="9">
        <v>45019.0</v>
      </c>
      <c r="N5799" s="9">
        <v>44989.0</v>
      </c>
      <c r="O5799" s="9">
        <v>45019.0</v>
      </c>
      <c r="P5799" s="1">
        <v>8.33</v>
      </c>
      <c r="Q5799" s="1">
        <v>500000.0</v>
      </c>
      <c r="R5799" s="1">
        <v>2500000.0</v>
      </c>
      <c r="S5799" s="9">
        <v>45019.0</v>
      </c>
      <c r="T5799" s="9">
        <v>45019.0</v>
      </c>
      <c r="U5799" s="1" t="s">
        <v>7847</v>
      </c>
      <c r="V5799" s="5">
        <f t="shared" si="1292"/>
        <v>208250</v>
      </c>
      <c r="W5799" s="11">
        <f t="shared" si="1352"/>
        <v>245735</v>
      </c>
      <c r="X5799" s="9">
        <v>45019.0</v>
      </c>
      <c r="Y5799" s="5">
        <f t="shared" si="1400"/>
        <v>224910</v>
      </c>
      <c r="Z5799" s="5">
        <f t="shared" si="1154"/>
        <v>156187.5</v>
      </c>
      <c r="AA5799" s="9">
        <v>45019.0</v>
      </c>
      <c r="AB5799" s="1" t="s">
        <v>7847</v>
      </c>
      <c r="AC5799" s="1" t="s">
        <v>55</v>
      </c>
      <c r="AD5799" s="12" t="s">
        <v>47</v>
      </c>
      <c r="AE5799" s="12" t="s">
        <v>46</v>
      </c>
      <c r="AF5799" s="12" t="s">
        <v>47</v>
      </c>
      <c r="AG5799" s="12" t="s">
        <v>47</v>
      </c>
      <c r="AH5799" s="12" t="s">
        <v>47</v>
      </c>
      <c r="AI5799" s="12" t="s">
        <v>47</v>
      </c>
    </row>
    <row r="5800">
      <c r="A5800" s="1" t="s">
        <v>7841</v>
      </c>
      <c r="B5800" s="13"/>
      <c r="C5800" s="1" t="s">
        <v>36</v>
      </c>
      <c r="D5800" s="1" t="s">
        <v>76</v>
      </c>
      <c r="E5800" s="1" t="s">
        <v>38</v>
      </c>
      <c r="F5800" s="1" t="s">
        <v>794</v>
      </c>
      <c r="G5800" s="1" t="s">
        <v>140</v>
      </c>
      <c r="H5800" s="1" t="s">
        <v>589</v>
      </c>
      <c r="I5800" s="1" t="s">
        <v>265</v>
      </c>
      <c r="J5800" s="28"/>
      <c r="K5800" s="28" t="s">
        <v>7842</v>
      </c>
      <c r="L5800" s="1" t="s">
        <v>88</v>
      </c>
      <c r="M5800" s="9">
        <v>45019.0</v>
      </c>
      <c r="N5800" s="9">
        <v>45019.0</v>
      </c>
      <c r="O5800" s="1"/>
      <c r="P5800" s="1">
        <v>8.33</v>
      </c>
      <c r="Q5800" s="1">
        <v>2499998.0</v>
      </c>
      <c r="R5800" s="1">
        <v>2500000.0</v>
      </c>
      <c r="S5800" s="9">
        <v>45019.0</v>
      </c>
      <c r="T5800" s="9">
        <v>45019.0</v>
      </c>
      <c r="U5800" s="1" t="s">
        <v>7847</v>
      </c>
      <c r="V5800" s="5">
        <f t="shared" si="1292"/>
        <v>208250</v>
      </c>
      <c r="W5800" s="11">
        <f t="shared" si="1352"/>
        <v>245735</v>
      </c>
      <c r="X5800" s="9"/>
      <c r="Y5800" s="1"/>
      <c r="Z5800" s="5">
        <f t="shared" si="1154"/>
        <v>156187.5</v>
      </c>
      <c r="AB5800" s="1"/>
      <c r="AC5800" s="1" t="s">
        <v>162</v>
      </c>
      <c r="AD5800" s="12" t="s">
        <v>47</v>
      </c>
      <c r="AE5800" s="12" t="s">
        <v>47</v>
      </c>
      <c r="AF5800" s="12" t="s">
        <v>47</v>
      </c>
      <c r="AG5800" s="12" t="s">
        <v>47</v>
      </c>
      <c r="AH5800" s="12"/>
      <c r="AI5800" s="12"/>
    </row>
    <row r="5801">
      <c r="A5801" s="1" t="s">
        <v>7841</v>
      </c>
      <c r="B5801" s="13"/>
      <c r="C5801" s="1" t="s">
        <v>36</v>
      </c>
      <c r="D5801" s="1" t="s">
        <v>76</v>
      </c>
      <c r="E5801" s="1" t="s">
        <v>38</v>
      </c>
      <c r="F5801" s="1" t="s">
        <v>794</v>
      </c>
      <c r="G5801" s="1" t="s">
        <v>140</v>
      </c>
      <c r="H5801" s="1" t="s">
        <v>589</v>
      </c>
      <c r="I5801" s="1" t="s">
        <v>265</v>
      </c>
      <c r="J5801" s="28"/>
      <c r="K5801" s="28" t="s">
        <v>7842</v>
      </c>
      <c r="L5801" s="1" t="s">
        <v>99</v>
      </c>
      <c r="M5801" s="9">
        <v>44789.0</v>
      </c>
      <c r="N5801" s="9">
        <v>45027.0</v>
      </c>
      <c r="O5801" s="1"/>
      <c r="P5801" s="1">
        <v>8.33</v>
      </c>
      <c r="Q5801" s="1">
        <v>650000.0</v>
      </c>
      <c r="R5801" s="1">
        <v>650000.0</v>
      </c>
      <c r="S5801" s="9">
        <v>45027.0</v>
      </c>
      <c r="T5801" s="9">
        <v>45035.0</v>
      </c>
      <c r="U5801" s="1" t="s">
        <v>7848</v>
      </c>
      <c r="V5801" s="5">
        <f t="shared" si="1292"/>
        <v>54145</v>
      </c>
      <c r="W5801" s="11">
        <f t="shared" si="1352"/>
        <v>63891.1</v>
      </c>
      <c r="X5801" s="9">
        <v>45068.0</v>
      </c>
      <c r="Y5801" s="5">
        <f>W5801-(V5801*10%)</f>
        <v>58476.6</v>
      </c>
      <c r="Z5801" s="5">
        <f t="shared" si="1154"/>
        <v>40608.75</v>
      </c>
      <c r="AA5801" s="9">
        <v>45077.0</v>
      </c>
      <c r="AB5801" s="1" t="s">
        <v>7849</v>
      </c>
      <c r="AC5801" s="1" t="s">
        <v>55</v>
      </c>
      <c r="AD5801" s="12" t="s">
        <v>46</v>
      </c>
      <c r="AE5801" s="12" t="s">
        <v>47</v>
      </c>
      <c r="AF5801" s="12" t="s">
        <v>47</v>
      </c>
      <c r="AG5801" s="12" t="s">
        <v>47</v>
      </c>
      <c r="AH5801" s="12" t="s">
        <v>47</v>
      </c>
      <c r="AI5801" s="12" t="s">
        <v>47</v>
      </c>
    </row>
    <row r="5802">
      <c r="A5802" s="1" t="s">
        <v>7841</v>
      </c>
      <c r="B5802" s="13"/>
      <c r="C5802" s="1" t="s">
        <v>36</v>
      </c>
      <c r="D5802" s="1" t="s">
        <v>76</v>
      </c>
      <c r="E5802" s="1" t="s">
        <v>38</v>
      </c>
      <c r="F5802" s="1" t="s">
        <v>794</v>
      </c>
      <c r="G5802" s="1" t="s">
        <v>140</v>
      </c>
      <c r="H5802" s="1" t="s">
        <v>589</v>
      </c>
      <c r="I5802" s="1" t="s">
        <v>265</v>
      </c>
      <c r="J5802" s="28"/>
      <c r="K5802" s="28" t="s">
        <v>7842</v>
      </c>
      <c r="L5802" s="1" t="s">
        <v>88</v>
      </c>
      <c r="M5802" s="9">
        <v>45019.0</v>
      </c>
      <c r="N5802" s="9">
        <v>44989.0</v>
      </c>
      <c r="O5802" s="1"/>
      <c r="P5802" s="1">
        <v>8.33</v>
      </c>
      <c r="Q5802" s="1">
        <v>2500000.0</v>
      </c>
      <c r="R5802" s="1">
        <v>2500000.0</v>
      </c>
      <c r="S5802" s="9">
        <v>45019.0</v>
      </c>
      <c r="T5802" s="9">
        <v>45035.0</v>
      </c>
      <c r="U5802" s="1" t="s">
        <v>7850</v>
      </c>
      <c r="V5802" s="5">
        <f t="shared" si="1292"/>
        <v>208250</v>
      </c>
      <c r="W5802" s="11">
        <f t="shared" si="1352"/>
        <v>245735</v>
      </c>
      <c r="X5802" s="9"/>
      <c r="Z5802" s="5">
        <f t="shared" si="1154"/>
        <v>156187.5</v>
      </c>
      <c r="AA5802" s="9"/>
      <c r="AC5802" s="1" t="s">
        <v>162</v>
      </c>
      <c r="AD5802" s="12" t="s">
        <v>47</v>
      </c>
      <c r="AE5802" s="12" t="s">
        <v>46</v>
      </c>
      <c r="AF5802" s="12" t="s">
        <v>47</v>
      </c>
      <c r="AG5802" s="12" t="s">
        <v>47</v>
      </c>
      <c r="AH5802" s="12"/>
      <c r="AI5802" s="12"/>
    </row>
    <row r="5803">
      <c r="A5803" s="1" t="s">
        <v>7841</v>
      </c>
      <c r="B5803" s="13"/>
      <c r="C5803" s="1" t="s">
        <v>36</v>
      </c>
      <c r="D5803" s="1" t="s">
        <v>76</v>
      </c>
      <c r="E5803" s="1" t="s">
        <v>38</v>
      </c>
      <c r="F5803" s="1" t="s">
        <v>794</v>
      </c>
      <c r="G5803" s="1" t="s">
        <v>152</v>
      </c>
      <c r="H5803" s="1" t="s">
        <v>153</v>
      </c>
      <c r="I5803" s="1" t="s">
        <v>234</v>
      </c>
      <c r="J5803" s="28"/>
      <c r="K5803" s="28" t="s">
        <v>7842</v>
      </c>
      <c r="L5803" s="1" t="s">
        <v>99</v>
      </c>
      <c r="M5803" s="9">
        <v>44789.0</v>
      </c>
      <c r="N5803" s="9">
        <v>45017.0</v>
      </c>
      <c r="O5803" s="1"/>
      <c r="P5803" s="1">
        <v>8.33</v>
      </c>
      <c r="Q5803" s="1">
        <v>2500000.0</v>
      </c>
      <c r="R5803" s="1">
        <v>2500000.0</v>
      </c>
      <c r="S5803" s="9">
        <v>45019.0</v>
      </c>
      <c r="T5803" s="9">
        <v>45035.0</v>
      </c>
      <c r="U5803" s="1" t="s">
        <v>7850</v>
      </c>
      <c r="V5803" s="5">
        <f t="shared" si="1292"/>
        <v>208250</v>
      </c>
      <c r="W5803" s="11">
        <f t="shared" si="1352"/>
        <v>245735</v>
      </c>
      <c r="X5803" s="9">
        <v>45035.0</v>
      </c>
      <c r="Y5803" s="5">
        <f t="shared" ref="Y5803:Y5804" si="1401">W5803-(V5803*10%)</f>
        <v>224910</v>
      </c>
      <c r="Z5803" s="5">
        <f t="shared" si="1154"/>
        <v>156187.5</v>
      </c>
      <c r="AA5803" s="9">
        <v>45035.0</v>
      </c>
      <c r="AB5803" s="1" t="s">
        <v>7850</v>
      </c>
      <c r="AC5803" s="1" t="s">
        <v>55</v>
      </c>
      <c r="AD5803" s="12" t="s">
        <v>46</v>
      </c>
      <c r="AE5803" s="12" t="s">
        <v>47</v>
      </c>
      <c r="AF5803" s="12" t="s">
        <v>47</v>
      </c>
      <c r="AG5803" s="12" t="s">
        <v>47</v>
      </c>
      <c r="AH5803" s="12" t="s">
        <v>47</v>
      </c>
      <c r="AI5803" s="12" t="s">
        <v>47</v>
      </c>
    </row>
    <row r="5804">
      <c r="A5804" s="1" t="s">
        <v>7841</v>
      </c>
      <c r="B5804" s="13"/>
      <c r="C5804" s="1" t="s">
        <v>36</v>
      </c>
      <c r="D5804" s="1" t="s">
        <v>76</v>
      </c>
      <c r="E5804" s="1" t="s">
        <v>38</v>
      </c>
      <c r="F5804" s="1" t="s">
        <v>794</v>
      </c>
      <c r="G5804" s="1" t="s">
        <v>152</v>
      </c>
      <c r="H5804" s="1" t="s">
        <v>153</v>
      </c>
      <c r="I5804" s="1" t="s">
        <v>234</v>
      </c>
      <c r="J5804" s="28"/>
      <c r="K5804" s="28" t="s">
        <v>7842</v>
      </c>
      <c r="L5804" s="1" t="s">
        <v>99</v>
      </c>
      <c r="M5804" s="9">
        <v>44789.0</v>
      </c>
      <c r="N5804" s="9">
        <v>45069.0</v>
      </c>
      <c r="O5804" s="1"/>
      <c r="P5804" s="1">
        <v>8.33</v>
      </c>
      <c r="Q5804" s="1">
        <v>650000.0</v>
      </c>
      <c r="R5804" s="1">
        <v>650000.0</v>
      </c>
      <c r="S5804" s="9">
        <v>45075.0</v>
      </c>
      <c r="T5804" s="9">
        <v>45056.0</v>
      </c>
      <c r="U5804" s="1" t="s">
        <v>7851</v>
      </c>
      <c r="V5804" s="5">
        <f t="shared" si="1292"/>
        <v>54145</v>
      </c>
      <c r="W5804" s="11">
        <f t="shared" si="1352"/>
        <v>63891.1</v>
      </c>
      <c r="X5804" s="9">
        <v>45056.0</v>
      </c>
      <c r="Y5804" s="5">
        <f t="shared" si="1401"/>
        <v>58476.6</v>
      </c>
      <c r="Z5804" s="5">
        <f t="shared" si="1154"/>
        <v>40608.75</v>
      </c>
      <c r="AA5804" s="9">
        <v>45056.0</v>
      </c>
      <c r="AB5804" s="1" t="s">
        <v>7851</v>
      </c>
      <c r="AC5804" s="1" t="s">
        <v>55</v>
      </c>
      <c r="AD5804" s="12" t="s">
        <v>46</v>
      </c>
      <c r="AE5804" s="12" t="s">
        <v>47</v>
      </c>
      <c r="AF5804" s="12" t="s">
        <v>47</v>
      </c>
      <c r="AG5804" s="12" t="s">
        <v>47</v>
      </c>
      <c r="AH5804" s="12" t="s">
        <v>47</v>
      </c>
      <c r="AI5804" s="12" t="s">
        <v>47</v>
      </c>
    </row>
    <row r="5805">
      <c r="A5805" s="1" t="s">
        <v>7841</v>
      </c>
      <c r="B5805" s="13"/>
      <c r="C5805" s="1" t="s">
        <v>36</v>
      </c>
      <c r="D5805" s="1" t="s">
        <v>76</v>
      </c>
      <c r="E5805" s="1" t="s">
        <v>38</v>
      </c>
      <c r="F5805" s="1" t="s">
        <v>794</v>
      </c>
      <c r="G5805" s="1" t="s">
        <v>140</v>
      </c>
      <c r="H5805" s="1" t="s">
        <v>589</v>
      </c>
      <c r="I5805" s="1" t="s">
        <v>265</v>
      </c>
      <c r="J5805" s="28"/>
      <c r="K5805" s="28" t="s">
        <v>7842</v>
      </c>
      <c r="L5805" s="1" t="s">
        <v>88</v>
      </c>
      <c r="M5805" s="9">
        <v>45019.0</v>
      </c>
      <c r="N5805" s="9">
        <v>45075.0</v>
      </c>
      <c r="O5805" s="1"/>
      <c r="P5805" s="1">
        <v>8.33</v>
      </c>
      <c r="Q5805" s="1">
        <v>650000.0</v>
      </c>
      <c r="R5805" s="1">
        <v>650000.0</v>
      </c>
      <c r="S5805" s="9">
        <v>45075.0</v>
      </c>
      <c r="T5805" s="9">
        <v>45056.0</v>
      </c>
      <c r="U5805" s="1" t="s">
        <v>7851</v>
      </c>
      <c r="V5805" s="5">
        <f t="shared" si="1292"/>
        <v>54145</v>
      </c>
      <c r="W5805" s="11">
        <f t="shared" si="1352"/>
        <v>63891.1</v>
      </c>
      <c r="X5805" s="9"/>
      <c r="Z5805" s="5">
        <f t="shared" si="1154"/>
        <v>40608.75</v>
      </c>
      <c r="AA5805" s="9"/>
      <c r="AC5805" s="1" t="s">
        <v>162</v>
      </c>
      <c r="AD5805" s="12" t="s">
        <v>47</v>
      </c>
      <c r="AE5805" s="12" t="s">
        <v>47</v>
      </c>
      <c r="AF5805" s="12" t="s">
        <v>47</v>
      </c>
      <c r="AG5805" s="12" t="s">
        <v>47</v>
      </c>
      <c r="AH5805" s="12"/>
      <c r="AI5805" s="12"/>
    </row>
    <row r="5806">
      <c r="A5806" s="1" t="s">
        <v>7841</v>
      </c>
      <c r="B5806" s="13"/>
      <c r="C5806" s="1" t="s">
        <v>36</v>
      </c>
      <c r="D5806" s="1" t="s">
        <v>76</v>
      </c>
      <c r="E5806" s="1" t="s">
        <v>38</v>
      </c>
      <c r="F5806" s="1" t="s">
        <v>794</v>
      </c>
      <c r="G5806" s="1" t="s">
        <v>140</v>
      </c>
      <c r="H5806" s="1" t="s">
        <v>589</v>
      </c>
      <c r="I5806" s="1" t="s">
        <v>265</v>
      </c>
      <c r="J5806" s="28"/>
      <c r="K5806" s="28" t="s">
        <v>7842</v>
      </c>
      <c r="L5806" s="1" t="s">
        <v>88</v>
      </c>
      <c r="M5806" s="9">
        <v>45019.0</v>
      </c>
      <c r="N5806" s="9">
        <v>44989.0</v>
      </c>
      <c r="O5806" s="1"/>
      <c r="P5806" s="1">
        <v>8.33</v>
      </c>
      <c r="Q5806" s="1">
        <v>500000.0</v>
      </c>
      <c r="R5806" s="1">
        <v>240000.0</v>
      </c>
      <c r="S5806" s="9">
        <v>45061.0</v>
      </c>
      <c r="T5806" s="9">
        <v>45208.0</v>
      </c>
      <c r="U5806" s="1" t="s">
        <v>7852</v>
      </c>
      <c r="V5806" s="5">
        <f t="shared" si="1292"/>
        <v>19992</v>
      </c>
      <c r="W5806" s="11">
        <f t="shared" si="1352"/>
        <v>23590.56</v>
      </c>
      <c r="X5806" s="9"/>
      <c r="Y5806" s="1"/>
      <c r="Z5806" s="5">
        <f t="shared" si="1154"/>
        <v>14994</v>
      </c>
      <c r="AA5806" s="1"/>
      <c r="AB5806" s="1"/>
      <c r="AC5806" s="1" t="s">
        <v>162</v>
      </c>
      <c r="AD5806" s="12" t="s">
        <v>47</v>
      </c>
      <c r="AE5806" s="12" t="s">
        <v>46</v>
      </c>
      <c r="AF5806" s="12" t="s">
        <v>47</v>
      </c>
      <c r="AG5806" s="12" t="s">
        <v>47</v>
      </c>
      <c r="AH5806" s="12"/>
      <c r="AI5806" s="12"/>
    </row>
    <row r="5807">
      <c r="A5807" s="1" t="s">
        <v>7841</v>
      </c>
      <c r="B5807" s="13"/>
      <c r="C5807" s="1" t="s">
        <v>36</v>
      </c>
      <c r="D5807" s="1" t="s">
        <v>76</v>
      </c>
      <c r="E5807" s="1" t="s">
        <v>38</v>
      </c>
      <c r="F5807" s="1" t="s">
        <v>794</v>
      </c>
      <c r="G5807" s="1" t="s">
        <v>140</v>
      </c>
      <c r="H5807" s="1" t="s">
        <v>589</v>
      </c>
      <c r="I5807" s="1" t="s">
        <v>265</v>
      </c>
      <c r="J5807" s="28"/>
      <c r="K5807" s="28" t="s">
        <v>7842</v>
      </c>
      <c r="L5807" s="1" t="s">
        <v>88</v>
      </c>
      <c r="M5807" s="9">
        <v>45019.0</v>
      </c>
      <c r="N5807" s="14">
        <v>45245.0</v>
      </c>
      <c r="O5807" s="1"/>
      <c r="P5807" s="1">
        <v>8.33</v>
      </c>
      <c r="Q5807" s="1">
        <v>100000.0</v>
      </c>
      <c r="R5807" s="1">
        <v>700000.0</v>
      </c>
      <c r="S5807" s="14">
        <v>45245.0</v>
      </c>
      <c r="T5807" s="14">
        <v>45247.0</v>
      </c>
      <c r="U5807" s="1" t="s">
        <v>7853</v>
      </c>
      <c r="V5807" s="5">
        <f t="shared" si="1292"/>
        <v>58310</v>
      </c>
      <c r="W5807" s="11">
        <f t="shared" si="1352"/>
        <v>68805.8</v>
      </c>
      <c r="X5807" s="14">
        <v>45290.0</v>
      </c>
      <c r="Y5807" s="5">
        <f t="shared" ref="Y5807:Y5808" si="1402">W5807-(V5807*10%)</f>
        <v>62974.8</v>
      </c>
      <c r="Z5807" s="5">
        <f t="shared" si="1154"/>
        <v>43732.5</v>
      </c>
      <c r="AA5807" s="9">
        <v>45294.0</v>
      </c>
      <c r="AB5807" s="1" t="s">
        <v>7853</v>
      </c>
      <c r="AC5807" s="1" t="s">
        <v>55</v>
      </c>
      <c r="AD5807" s="12" t="s">
        <v>47</v>
      </c>
      <c r="AE5807" s="12" t="s">
        <v>47</v>
      </c>
      <c r="AF5807" s="12" t="s">
        <v>47</v>
      </c>
      <c r="AG5807" s="12" t="s">
        <v>47</v>
      </c>
      <c r="AH5807" s="12" t="s">
        <v>47</v>
      </c>
      <c r="AI5807" s="12" t="s">
        <v>47</v>
      </c>
    </row>
    <row r="5808">
      <c r="A5808" s="1" t="s">
        <v>7841</v>
      </c>
      <c r="B5808" s="13"/>
      <c r="C5808" s="1" t="s">
        <v>36</v>
      </c>
      <c r="D5808" s="1" t="s">
        <v>76</v>
      </c>
      <c r="E5808" s="1" t="s">
        <v>38</v>
      </c>
      <c r="F5808" s="1" t="s">
        <v>794</v>
      </c>
      <c r="G5808" s="1" t="s">
        <v>140</v>
      </c>
      <c r="H5808" s="1" t="s">
        <v>589</v>
      </c>
      <c r="I5808" s="1" t="s">
        <v>265</v>
      </c>
      <c r="J5808" s="28"/>
      <c r="K5808" s="28" t="s">
        <v>7842</v>
      </c>
      <c r="L5808" s="1" t="s">
        <v>88</v>
      </c>
      <c r="M5808" s="9">
        <v>45019.0</v>
      </c>
      <c r="N5808" s="14">
        <v>45245.0</v>
      </c>
      <c r="O5808" s="1"/>
      <c r="P5808" s="1">
        <v>8.33</v>
      </c>
      <c r="Q5808" s="1">
        <v>100000.0</v>
      </c>
      <c r="R5808" s="1">
        <v>700000.0</v>
      </c>
      <c r="S5808" s="14">
        <v>45245.0</v>
      </c>
      <c r="T5808" s="14">
        <v>45271.0</v>
      </c>
      <c r="U5808" s="1" t="s">
        <v>7854</v>
      </c>
      <c r="V5808" s="5">
        <f t="shared" si="1292"/>
        <v>58310</v>
      </c>
      <c r="W5808" s="11">
        <f t="shared" si="1352"/>
        <v>68805.8</v>
      </c>
      <c r="X5808" s="14">
        <v>45290.0</v>
      </c>
      <c r="Y5808" s="5">
        <f t="shared" si="1402"/>
        <v>62974.8</v>
      </c>
      <c r="Z5808" s="5">
        <f t="shared" si="1154"/>
        <v>43732.5</v>
      </c>
      <c r="AA5808" s="9">
        <v>45294.0</v>
      </c>
      <c r="AB5808" s="1" t="s">
        <v>7854</v>
      </c>
      <c r="AC5808" s="1" t="s">
        <v>55</v>
      </c>
      <c r="AD5808" s="12" t="s">
        <v>47</v>
      </c>
      <c r="AE5808" s="12" t="s">
        <v>47</v>
      </c>
      <c r="AF5808" s="12" t="s">
        <v>47</v>
      </c>
      <c r="AG5808" s="12" t="s">
        <v>47</v>
      </c>
      <c r="AH5808" s="12" t="s">
        <v>47</v>
      </c>
      <c r="AI5808" s="12" t="s">
        <v>47</v>
      </c>
    </row>
    <row r="5809">
      <c r="A5809" s="1" t="s">
        <v>7841</v>
      </c>
      <c r="B5809" s="13"/>
      <c r="C5809" s="1" t="s">
        <v>36</v>
      </c>
      <c r="D5809" s="1" t="s">
        <v>76</v>
      </c>
      <c r="E5809" s="1" t="s">
        <v>38</v>
      </c>
      <c r="F5809" s="1" t="s">
        <v>794</v>
      </c>
      <c r="G5809" s="1" t="s">
        <v>140</v>
      </c>
      <c r="H5809" s="1" t="s">
        <v>589</v>
      </c>
      <c r="I5809" s="1" t="s">
        <v>265</v>
      </c>
      <c r="J5809" s="28"/>
      <c r="K5809" s="28" t="s">
        <v>7842</v>
      </c>
      <c r="L5809" s="1" t="s">
        <v>88</v>
      </c>
      <c r="M5809" s="9">
        <v>45019.0</v>
      </c>
      <c r="N5809" s="9">
        <v>45269.0</v>
      </c>
      <c r="O5809" s="1"/>
      <c r="P5809" s="1">
        <v>8.33</v>
      </c>
      <c r="Q5809" s="1">
        <v>180000.0</v>
      </c>
      <c r="R5809" s="1">
        <v>180000.0</v>
      </c>
      <c r="S5809" s="9">
        <v>45269.0</v>
      </c>
      <c r="T5809" s="14">
        <v>45289.0</v>
      </c>
      <c r="U5809" s="1" t="s">
        <v>7855</v>
      </c>
      <c r="V5809" s="5">
        <f t="shared" si="1292"/>
        <v>14994</v>
      </c>
      <c r="W5809" s="11">
        <f t="shared" si="1352"/>
        <v>17692.92</v>
      </c>
      <c r="X5809" s="14">
        <v>45289.0</v>
      </c>
      <c r="Z5809" s="5">
        <f t="shared" si="1154"/>
        <v>11245.5</v>
      </c>
      <c r="AA5809" s="9">
        <v>45330.0</v>
      </c>
      <c r="AB5809" s="1" t="s">
        <v>7856</v>
      </c>
      <c r="AC5809" s="1" t="s">
        <v>162</v>
      </c>
      <c r="AD5809" s="12" t="s">
        <v>47</v>
      </c>
      <c r="AE5809" s="12" t="s">
        <v>47</v>
      </c>
      <c r="AF5809" s="12" t="s">
        <v>47</v>
      </c>
      <c r="AG5809" s="12" t="s">
        <v>47</v>
      </c>
      <c r="AH5809" s="12" t="s">
        <v>47</v>
      </c>
      <c r="AI5809" s="12" t="s">
        <v>47</v>
      </c>
    </row>
    <row r="5810">
      <c r="A5810" s="1" t="s">
        <v>7841</v>
      </c>
      <c r="B5810" s="13"/>
      <c r="C5810" s="1" t="s">
        <v>36</v>
      </c>
      <c r="D5810" s="1" t="s">
        <v>76</v>
      </c>
      <c r="E5810" s="1" t="s">
        <v>38</v>
      </c>
      <c r="F5810" s="1" t="s">
        <v>794</v>
      </c>
      <c r="G5810" s="1" t="s">
        <v>140</v>
      </c>
      <c r="H5810" s="1" t="s">
        <v>589</v>
      </c>
      <c r="I5810" s="1" t="s">
        <v>265</v>
      </c>
      <c r="J5810" s="28"/>
      <c r="K5810" s="28" t="s">
        <v>7842</v>
      </c>
      <c r="L5810" s="1" t="s">
        <v>88</v>
      </c>
      <c r="M5810" s="9">
        <v>45019.0</v>
      </c>
      <c r="N5810" s="9">
        <v>45328.0</v>
      </c>
      <c r="O5810" s="1"/>
      <c r="P5810" s="1">
        <v>8.33</v>
      </c>
      <c r="Q5810" s="1">
        <v>828400.0</v>
      </c>
      <c r="R5810" s="1">
        <v>828400.0</v>
      </c>
      <c r="S5810" s="9">
        <v>45328.0</v>
      </c>
      <c r="T5810" s="9">
        <v>45330.0</v>
      </c>
      <c r="U5810" s="1" t="s">
        <v>7857</v>
      </c>
      <c r="V5810" s="5">
        <f t="shared" si="1292"/>
        <v>69005.72</v>
      </c>
      <c r="W5810" s="11">
        <f t="shared" si="1352"/>
        <v>81426.7496</v>
      </c>
      <c r="X5810" s="9"/>
      <c r="Z5810" s="5">
        <f t="shared" si="1154"/>
        <v>51754.29</v>
      </c>
      <c r="AA5810" s="9"/>
      <c r="AC5810" s="1" t="s">
        <v>162</v>
      </c>
      <c r="AD5810" s="12" t="s">
        <v>47</v>
      </c>
      <c r="AE5810" s="12" t="s">
        <v>47</v>
      </c>
      <c r="AF5810" s="12" t="s">
        <v>47</v>
      </c>
      <c r="AG5810" s="12" t="s">
        <v>47</v>
      </c>
      <c r="AH5810" s="12"/>
      <c r="AI5810" s="12"/>
    </row>
    <row r="5811">
      <c r="A5811" s="1" t="s">
        <v>7841</v>
      </c>
      <c r="B5811" s="13"/>
      <c r="C5811" s="1" t="s">
        <v>36</v>
      </c>
      <c r="D5811" s="1" t="s">
        <v>76</v>
      </c>
      <c r="E5811" s="1" t="s">
        <v>38</v>
      </c>
      <c r="F5811" s="1" t="s">
        <v>794</v>
      </c>
      <c r="G5811" s="1" t="s">
        <v>140</v>
      </c>
      <c r="H5811" s="1" t="s">
        <v>589</v>
      </c>
      <c r="I5811" s="1" t="s">
        <v>265</v>
      </c>
      <c r="J5811" s="28"/>
      <c r="K5811" s="28" t="s">
        <v>7842</v>
      </c>
      <c r="L5811" s="1" t="s">
        <v>99</v>
      </c>
      <c r="M5811" s="9">
        <v>44789.0</v>
      </c>
      <c r="N5811" s="9">
        <v>45317.0</v>
      </c>
      <c r="O5811" s="1"/>
      <c r="P5811" s="1">
        <v>8.33</v>
      </c>
      <c r="Q5811" s="1">
        <v>500000.0</v>
      </c>
      <c r="R5811" s="1">
        <v>550000.0</v>
      </c>
      <c r="S5811" s="9">
        <v>45348.0</v>
      </c>
      <c r="T5811" s="9">
        <v>45377.0</v>
      </c>
      <c r="U5811" s="1" t="s">
        <v>7858</v>
      </c>
      <c r="V5811" s="5">
        <f t="shared" si="1292"/>
        <v>45815</v>
      </c>
      <c r="W5811" s="11">
        <f t="shared" si="1352"/>
        <v>54061.7</v>
      </c>
      <c r="X5811" s="9">
        <v>45401.0</v>
      </c>
      <c r="Y5811" s="5">
        <f>W5811-(V5811*10%)</f>
        <v>49480.2</v>
      </c>
      <c r="Z5811" s="5">
        <f t="shared" si="1154"/>
        <v>34361.25</v>
      </c>
      <c r="AA5811" s="9">
        <v>45407.0</v>
      </c>
      <c r="AB5811" s="1" t="s">
        <v>7859</v>
      </c>
      <c r="AC5811" s="1" t="s">
        <v>55</v>
      </c>
      <c r="AD5811" s="12" t="s">
        <v>46</v>
      </c>
      <c r="AE5811" s="12" t="s">
        <v>47</v>
      </c>
      <c r="AF5811" s="12" t="s">
        <v>47</v>
      </c>
      <c r="AG5811" s="12" t="s">
        <v>47</v>
      </c>
      <c r="AH5811" s="12" t="s">
        <v>137</v>
      </c>
      <c r="AI5811" s="12" t="s">
        <v>137</v>
      </c>
    </row>
    <row r="5812">
      <c r="A5812" s="1" t="s">
        <v>7841</v>
      </c>
      <c r="B5812" s="13"/>
      <c r="C5812" s="1" t="s">
        <v>36</v>
      </c>
      <c r="D5812" s="1" t="s">
        <v>76</v>
      </c>
      <c r="E5812" s="1" t="s">
        <v>38</v>
      </c>
      <c r="F5812" s="1" t="s">
        <v>794</v>
      </c>
      <c r="G5812" s="1" t="s">
        <v>152</v>
      </c>
      <c r="H5812" s="1" t="s">
        <v>153</v>
      </c>
      <c r="I5812" s="1" t="s">
        <v>234</v>
      </c>
      <c r="J5812" s="28"/>
      <c r="K5812" s="28" t="s">
        <v>7842</v>
      </c>
      <c r="L5812" s="1" t="s">
        <v>99</v>
      </c>
      <c r="M5812" s="9">
        <v>44789.0</v>
      </c>
      <c r="N5812" s="9">
        <v>44936.0</v>
      </c>
      <c r="O5812" s="1"/>
      <c r="P5812" s="1">
        <v>8.33</v>
      </c>
      <c r="Q5812" s="1">
        <v>2000000.0</v>
      </c>
      <c r="R5812" s="1">
        <v>300000.0</v>
      </c>
      <c r="S5812" s="10">
        <f t="shared" ref="S5812:S5823" si="1403">N5812+90</f>
        <v>45026</v>
      </c>
      <c r="V5812" s="5">
        <f t="shared" si="1292"/>
        <v>24990</v>
      </c>
      <c r="W5812" s="11">
        <f t="shared" si="1352"/>
        <v>29488.2</v>
      </c>
      <c r="Z5812" s="5">
        <f t="shared" si="1154"/>
        <v>18742.5</v>
      </c>
      <c r="AB5812" s="1"/>
      <c r="AC5812" s="1" t="s">
        <v>45</v>
      </c>
      <c r="AD5812" s="12" t="s">
        <v>46</v>
      </c>
      <c r="AE5812" s="12" t="s">
        <v>46</v>
      </c>
      <c r="AF5812" s="12" t="s">
        <v>47</v>
      </c>
      <c r="AG5812" s="12"/>
      <c r="AH5812" s="12"/>
      <c r="AI5812" s="12"/>
    </row>
    <row r="5813">
      <c r="A5813" s="1" t="s">
        <v>7841</v>
      </c>
      <c r="B5813" s="13"/>
      <c r="C5813" s="1" t="s">
        <v>36</v>
      </c>
      <c r="D5813" s="1" t="s">
        <v>76</v>
      </c>
      <c r="E5813" s="1" t="s">
        <v>38</v>
      </c>
      <c r="F5813" s="1" t="s">
        <v>794</v>
      </c>
      <c r="G5813" s="1" t="s">
        <v>152</v>
      </c>
      <c r="H5813" s="1" t="s">
        <v>153</v>
      </c>
      <c r="I5813" s="1" t="s">
        <v>234</v>
      </c>
      <c r="J5813" s="28"/>
      <c r="K5813" s="28" t="s">
        <v>7842</v>
      </c>
      <c r="L5813" s="1" t="s">
        <v>99</v>
      </c>
      <c r="M5813" s="9">
        <v>44789.0</v>
      </c>
      <c r="N5813" s="9">
        <v>44984.0</v>
      </c>
      <c r="O5813" s="1"/>
      <c r="P5813" s="1">
        <v>8.33</v>
      </c>
      <c r="Q5813" s="1">
        <v>600000.0</v>
      </c>
      <c r="R5813" s="1">
        <v>300000.0</v>
      </c>
      <c r="S5813" s="10">
        <f t="shared" si="1403"/>
        <v>45074</v>
      </c>
      <c r="V5813" s="5">
        <f t="shared" si="1292"/>
        <v>24990</v>
      </c>
      <c r="W5813" s="11">
        <f t="shared" si="1352"/>
        <v>29488.2</v>
      </c>
      <c r="Z5813" s="5">
        <f t="shared" si="1154"/>
        <v>18742.5</v>
      </c>
      <c r="AB5813" s="1"/>
      <c r="AC5813" s="1" t="s">
        <v>45</v>
      </c>
      <c r="AD5813" s="12" t="s">
        <v>46</v>
      </c>
      <c r="AE5813" s="12" t="s">
        <v>46</v>
      </c>
      <c r="AF5813" s="12" t="s">
        <v>47</v>
      </c>
      <c r="AG5813" s="12"/>
      <c r="AH5813" s="12"/>
      <c r="AI5813" s="12"/>
    </row>
    <row r="5814">
      <c r="A5814" s="1" t="s">
        <v>7841</v>
      </c>
      <c r="B5814" s="13"/>
      <c r="C5814" s="1" t="s">
        <v>36</v>
      </c>
      <c r="D5814" s="1" t="s">
        <v>76</v>
      </c>
      <c r="E5814" s="1" t="s">
        <v>38</v>
      </c>
      <c r="F5814" s="1" t="s">
        <v>794</v>
      </c>
      <c r="G5814" s="1" t="s">
        <v>152</v>
      </c>
      <c r="H5814" s="1" t="s">
        <v>153</v>
      </c>
      <c r="I5814" s="1" t="s">
        <v>234</v>
      </c>
      <c r="J5814" s="28"/>
      <c r="K5814" s="28" t="s">
        <v>7842</v>
      </c>
      <c r="L5814" s="1" t="s">
        <v>99</v>
      </c>
      <c r="M5814" s="9">
        <v>44789.0</v>
      </c>
      <c r="N5814" s="9">
        <v>44984.0</v>
      </c>
      <c r="O5814" s="1"/>
      <c r="P5814" s="1">
        <v>8.33</v>
      </c>
      <c r="Q5814" s="1">
        <v>1000000.0</v>
      </c>
      <c r="R5814" s="1">
        <v>300000.0</v>
      </c>
      <c r="S5814" s="10">
        <f t="shared" si="1403"/>
        <v>45074</v>
      </c>
      <c r="V5814" s="5">
        <f t="shared" si="1292"/>
        <v>24990</v>
      </c>
      <c r="W5814" s="11">
        <f t="shared" si="1352"/>
        <v>29488.2</v>
      </c>
      <c r="Z5814" s="5">
        <f t="shared" si="1154"/>
        <v>18742.5</v>
      </c>
      <c r="AB5814" s="1"/>
      <c r="AC5814" s="1" t="s">
        <v>45</v>
      </c>
      <c r="AD5814" s="12" t="s">
        <v>46</v>
      </c>
      <c r="AE5814" s="12" t="s">
        <v>46</v>
      </c>
      <c r="AF5814" s="12" t="s">
        <v>47</v>
      </c>
      <c r="AG5814" s="12"/>
      <c r="AH5814" s="12"/>
      <c r="AI5814" s="12"/>
    </row>
    <row r="5815">
      <c r="A5815" s="1" t="s">
        <v>7841</v>
      </c>
      <c r="B5815" s="13"/>
      <c r="C5815" s="1" t="s">
        <v>36</v>
      </c>
      <c r="D5815" s="1" t="s">
        <v>76</v>
      </c>
      <c r="E5815" s="1" t="s">
        <v>38</v>
      </c>
      <c r="F5815" s="1" t="s">
        <v>794</v>
      </c>
      <c r="G5815" s="1" t="s">
        <v>152</v>
      </c>
      <c r="H5815" s="1" t="s">
        <v>153</v>
      </c>
      <c r="I5815" s="1" t="s">
        <v>234</v>
      </c>
      <c r="J5815" s="28"/>
      <c r="K5815" s="28" t="s">
        <v>7842</v>
      </c>
      <c r="L5815" s="1" t="s">
        <v>99</v>
      </c>
      <c r="M5815" s="9">
        <v>44789.0</v>
      </c>
      <c r="N5815" s="9">
        <v>44998.0</v>
      </c>
      <c r="O5815" s="1"/>
      <c r="P5815" s="1">
        <v>8.33</v>
      </c>
      <c r="Q5815" s="1">
        <v>2300000.0</v>
      </c>
      <c r="R5815" s="1">
        <v>300000.0</v>
      </c>
      <c r="S5815" s="10">
        <f t="shared" si="1403"/>
        <v>45088</v>
      </c>
      <c r="V5815" s="5">
        <f t="shared" si="1292"/>
        <v>24990</v>
      </c>
      <c r="W5815" s="11">
        <f t="shared" si="1352"/>
        <v>29488.2</v>
      </c>
      <c r="Z5815" s="5">
        <f t="shared" si="1154"/>
        <v>18742.5</v>
      </c>
      <c r="AB5815" s="1"/>
      <c r="AC5815" s="1" t="s">
        <v>45</v>
      </c>
      <c r="AD5815" s="12" t="s">
        <v>46</v>
      </c>
      <c r="AE5815" s="12" t="s">
        <v>46</v>
      </c>
      <c r="AF5815" s="12" t="s">
        <v>47</v>
      </c>
      <c r="AG5815" s="12"/>
      <c r="AH5815" s="12"/>
      <c r="AI5815" s="12"/>
    </row>
    <row r="5816">
      <c r="A5816" s="1" t="s">
        <v>7841</v>
      </c>
      <c r="B5816" s="13"/>
      <c r="C5816" s="1" t="s">
        <v>36</v>
      </c>
      <c r="D5816" s="1" t="s">
        <v>76</v>
      </c>
      <c r="E5816" s="1" t="s">
        <v>38</v>
      </c>
      <c r="F5816" s="1" t="s">
        <v>794</v>
      </c>
      <c r="G5816" s="1" t="s">
        <v>152</v>
      </c>
      <c r="H5816" s="1" t="s">
        <v>153</v>
      </c>
      <c r="I5816" s="1" t="s">
        <v>234</v>
      </c>
      <c r="J5816" s="28"/>
      <c r="K5816" s="28" t="s">
        <v>7842</v>
      </c>
      <c r="L5816" s="1" t="s">
        <v>99</v>
      </c>
      <c r="M5816" s="9">
        <v>44789.0</v>
      </c>
      <c r="N5816" s="14">
        <v>44908.0</v>
      </c>
      <c r="O5816" s="1"/>
      <c r="P5816" s="1">
        <v>8.33</v>
      </c>
      <c r="Q5816" s="1">
        <v>1200000.0</v>
      </c>
      <c r="R5816" s="1">
        <v>300000.0</v>
      </c>
      <c r="S5816" s="15">
        <f t="shared" si="1403"/>
        <v>44998</v>
      </c>
      <c r="V5816" s="5">
        <f t="shared" si="1292"/>
        <v>24990</v>
      </c>
      <c r="W5816" s="11">
        <f t="shared" si="1352"/>
        <v>29488.2</v>
      </c>
      <c r="Z5816" s="5">
        <f t="shared" si="1154"/>
        <v>18742.5</v>
      </c>
      <c r="AB5816" s="1"/>
      <c r="AC5816" s="1" t="s">
        <v>45</v>
      </c>
      <c r="AD5816" s="12" t="s">
        <v>46</v>
      </c>
      <c r="AE5816" s="12" t="s">
        <v>46</v>
      </c>
      <c r="AF5816" s="12" t="s">
        <v>46</v>
      </c>
      <c r="AG5816" s="12"/>
      <c r="AH5816" s="12"/>
      <c r="AI5816" s="12"/>
    </row>
    <row r="5817">
      <c r="A5817" s="1" t="s">
        <v>7841</v>
      </c>
      <c r="B5817" s="13"/>
      <c r="C5817" s="1" t="s">
        <v>36</v>
      </c>
      <c r="D5817" s="1" t="s">
        <v>76</v>
      </c>
      <c r="E5817" s="1" t="s">
        <v>38</v>
      </c>
      <c r="F5817" s="1" t="s">
        <v>794</v>
      </c>
      <c r="G5817" s="1" t="s">
        <v>152</v>
      </c>
      <c r="H5817" s="1" t="s">
        <v>153</v>
      </c>
      <c r="I5817" s="1" t="s">
        <v>234</v>
      </c>
      <c r="J5817" s="28"/>
      <c r="K5817" s="28" t="s">
        <v>7842</v>
      </c>
      <c r="L5817" s="1" t="s">
        <v>99</v>
      </c>
      <c r="M5817" s="9">
        <v>44789.0</v>
      </c>
      <c r="N5817" s="14">
        <v>44908.0</v>
      </c>
      <c r="O5817" s="1"/>
      <c r="P5817" s="1">
        <v>8.33</v>
      </c>
      <c r="Q5817" s="1">
        <v>1200000.0</v>
      </c>
      <c r="R5817" s="1">
        <v>300000.0</v>
      </c>
      <c r="S5817" s="15">
        <f t="shared" si="1403"/>
        <v>44998</v>
      </c>
      <c r="V5817" s="5">
        <f t="shared" si="1292"/>
        <v>24990</v>
      </c>
      <c r="W5817" s="11">
        <f t="shared" si="1352"/>
        <v>29488.2</v>
      </c>
      <c r="Z5817" s="5">
        <f t="shared" si="1154"/>
        <v>18742.5</v>
      </c>
      <c r="AB5817" s="1"/>
      <c r="AC5817" s="1" t="s">
        <v>45</v>
      </c>
      <c r="AD5817" s="12" t="s">
        <v>46</v>
      </c>
      <c r="AE5817" s="12" t="s">
        <v>46</v>
      </c>
      <c r="AF5817" s="12" t="s">
        <v>46</v>
      </c>
      <c r="AG5817" s="12"/>
      <c r="AH5817" s="12"/>
      <c r="AI5817" s="12"/>
    </row>
    <row r="5818">
      <c r="A5818" s="1" t="s">
        <v>7841</v>
      </c>
      <c r="B5818" s="13"/>
      <c r="C5818" s="1" t="s">
        <v>36</v>
      </c>
      <c r="D5818" s="1" t="s">
        <v>76</v>
      </c>
      <c r="E5818" s="1" t="s">
        <v>38</v>
      </c>
      <c r="F5818" s="1" t="s">
        <v>794</v>
      </c>
      <c r="G5818" s="1" t="s">
        <v>152</v>
      </c>
      <c r="H5818" s="1" t="s">
        <v>153</v>
      </c>
      <c r="I5818" s="1" t="s">
        <v>234</v>
      </c>
      <c r="J5818" s="28"/>
      <c r="K5818" s="28" t="s">
        <v>7842</v>
      </c>
      <c r="L5818" s="1" t="s">
        <v>99</v>
      </c>
      <c r="M5818" s="9">
        <v>44789.0</v>
      </c>
      <c r="N5818" s="9">
        <v>44789.0</v>
      </c>
      <c r="O5818" s="1"/>
      <c r="P5818" s="1">
        <v>8.33</v>
      </c>
      <c r="Q5818" s="1">
        <v>2500000.0</v>
      </c>
      <c r="R5818" s="1">
        <v>300000.0</v>
      </c>
      <c r="S5818" s="10">
        <f t="shared" si="1403"/>
        <v>44879</v>
      </c>
      <c r="V5818" s="5">
        <f t="shared" si="1292"/>
        <v>24990</v>
      </c>
      <c r="W5818" s="11">
        <f t="shared" si="1352"/>
        <v>29488.2</v>
      </c>
      <c r="Z5818" s="5">
        <f t="shared" si="1154"/>
        <v>18742.5</v>
      </c>
      <c r="AB5818" s="1"/>
      <c r="AC5818" s="1" t="s">
        <v>45</v>
      </c>
      <c r="AD5818" s="12" t="s">
        <v>46</v>
      </c>
      <c r="AE5818" s="12" t="s">
        <v>46</v>
      </c>
      <c r="AF5818" s="12" t="s">
        <v>46</v>
      </c>
      <c r="AG5818" s="12"/>
      <c r="AH5818" s="12"/>
      <c r="AI5818" s="12"/>
    </row>
    <row r="5819">
      <c r="A5819" s="1" t="s">
        <v>7841</v>
      </c>
      <c r="B5819" s="13"/>
      <c r="C5819" s="1" t="s">
        <v>36</v>
      </c>
      <c r="D5819" s="1" t="s">
        <v>76</v>
      </c>
      <c r="E5819" s="1" t="s">
        <v>38</v>
      </c>
      <c r="F5819" s="1" t="s">
        <v>794</v>
      </c>
      <c r="G5819" s="1" t="s">
        <v>152</v>
      </c>
      <c r="H5819" s="1" t="s">
        <v>153</v>
      </c>
      <c r="I5819" s="1" t="s">
        <v>234</v>
      </c>
      <c r="J5819" s="28"/>
      <c r="K5819" s="28" t="s">
        <v>7842</v>
      </c>
      <c r="L5819" s="1" t="s">
        <v>99</v>
      </c>
      <c r="M5819" s="9">
        <v>44789.0</v>
      </c>
      <c r="N5819" s="9">
        <v>44789.0</v>
      </c>
      <c r="O5819" s="1"/>
      <c r="P5819" s="1">
        <v>8.33</v>
      </c>
      <c r="Q5819" s="1">
        <v>650000.0</v>
      </c>
      <c r="R5819" s="1">
        <v>300000.0</v>
      </c>
      <c r="S5819" s="10">
        <f t="shared" si="1403"/>
        <v>44879</v>
      </c>
      <c r="V5819" s="5">
        <f t="shared" si="1292"/>
        <v>24990</v>
      </c>
      <c r="W5819" s="11">
        <f t="shared" si="1352"/>
        <v>29488.2</v>
      </c>
      <c r="Z5819" s="5">
        <f t="shared" si="1154"/>
        <v>18742.5</v>
      </c>
      <c r="AB5819" s="1"/>
      <c r="AC5819" s="1" t="s">
        <v>45</v>
      </c>
      <c r="AD5819" s="12" t="s">
        <v>46</v>
      </c>
      <c r="AE5819" s="12" t="s">
        <v>46</v>
      </c>
      <c r="AF5819" s="12" t="s">
        <v>46</v>
      </c>
      <c r="AG5819" s="12"/>
      <c r="AH5819" s="12"/>
      <c r="AI5819" s="12"/>
    </row>
    <row r="5820">
      <c r="A5820" s="1" t="s">
        <v>7841</v>
      </c>
      <c r="B5820" s="13"/>
      <c r="C5820" s="1" t="s">
        <v>36</v>
      </c>
      <c r="D5820" s="1" t="s">
        <v>76</v>
      </c>
      <c r="E5820" s="1" t="s">
        <v>38</v>
      </c>
      <c r="F5820" s="1" t="s">
        <v>794</v>
      </c>
      <c r="G5820" s="1" t="s">
        <v>152</v>
      </c>
      <c r="H5820" s="1" t="s">
        <v>153</v>
      </c>
      <c r="I5820" s="1" t="s">
        <v>234</v>
      </c>
      <c r="J5820" s="28"/>
      <c r="K5820" s="28" t="s">
        <v>7842</v>
      </c>
      <c r="L5820" s="1" t="s">
        <v>99</v>
      </c>
      <c r="M5820" s="9">
        <v>44789.0</v>
      </c>
      <c r="N5820" s="9">
        <v>44789.0</v>
      </c>
      <c r="O5820" s="1"/>
      <c r="P5820" s="1">
        <v>8.33</v>
      </c>
      <c r="Q5820" s="1">
        <v>600000.0</v>
      </c>
      <c r="R5820" s="1">
        <v>300000.0</v>
      </c>
      <c r="S5820" s="10">
        <f t="shared" si="1403"/>
        <v>44879</v>
      </c>
      <c r="V5820" s="5">
        <f t="shared" si="1292"/>
        <v>24990</v>
      </c>
      <c r="W5820" s="11">
        <f t="shared" si="1352"/>
        <v>29488.2</v>
      </c>
      <c r="Z5820" s="5">
        <f t="shared" si="1154"/>
        <v>18742.5</v>
      </c>
      <c r="AB5820" s="1"/>
      <c r="AC5820" s="1" t="s">
        <v>45</v>
      </c>
      <c r="AD5820" s="12" t="s">
        <v>46</v>
      </c>
      <c r="AE5820" s="12" t="s">
        <v>46</v>
      </c>
      <c r="AF5820" s="12" t="s">
        <v>46</v>
      </c>
      <c r="AG5820" s="12"/>
      <c r="AH5820" s="12"/>
      <c r="AI5820" s="12"/>
    </row>
    <row r="5821">
      <c r="A5821" s="1" t="s">
        <v>7841</v>
      </c>
      <c r="B5821" s="13"/>
      <c r="C5821" s="1" t="s">
        <v>36</v>
      </c>
      <c r="D5821" s="1" t="s">
        <v>76</v>
      </c>
      <c r="E5821" s="1" t="s">
        <v>38</v>
      </c>
      <c r="F5821" s="1" t="s">
        <v>794</v>
      </c>
      <c r="G5821" s="1" t="s">
        <v>152</v>
      </c>
      <c r="H5821" s="1" t="s">
        <v>153</v>
      </c>
      <c r="I5821" s="1" t="s">
        <v>234</v>
      </c>
      <c r="J5821" s="28"/>
      <c r="K5821" s="28" t="s">
        <v>7842</v>
      </c>
      <c r="L5821" s="1" t="s">
        <v>99</v>
      </c>
      <c r="M5821" s="9">
        <v>44789.0</v>
      </c>
      <c r="N5821" s="9">
        <v>44789.0</v>
      </c>
      <c r="O5821" s="1"/>
      <c r="P5821" s="1">
        <v>8.33</v>
      </c>
      <c r="Q5821" s="1">
        <v>1500000.0</v>
      </c>
      <c r="R5821" s="1">
        <v>300000.0</v>
      </c>
      <c r="S5821" s="10">
        <f t="shared" si="1403"/>
        <v>44879</v>
      </c>
      <c r="V5821" s="5">
        <f t="shared" si="1292"/>
        <v>24990</v>
      </c>
      <c r="W5821" s="11">
        <f t="shared" si="1352"/>
        <v>29488.2</v>
      </c>
      <c r="Z5821" s="5">
        <f t="shared" si="1154"/>
        <v>18742.5</v>
      </c>
      <c r="AB5821" s="1"/>
      <c r="AC5821" s="1" t="s">
        <v>45</v>
      </c>
      <c r="AD5821" s="12" t="s">
        <v>46</v>
      </c>
      <c r="AE5821" s="12" t="s">
        <v>46</v>
      </c>
      <c r="AF5821" s="12" t="s">
        <v>46</v>
      </c>
      <c r="AG5821" s="12"/>
      <c r="AH5821" s="12"/>
      <c r="AI5821" s="12"/>
    </row>
    <row r="5822">
      <c r="A5822" s="1" t="s">
        <v>7841</v>
      </c>
      <c r="B5822" s="13"/>
      <c r="C5822" s="1" t="s">
        <v>36</v>
      </c>
      <c r="D5822" s="1" t="s">
        <v>76</v>
      </c>
      <c r="E5822" s="1" t="s">
        <v>38</v>
      </c>
      <c r="F5822" s="1" t="s">
        <v>794</v>
      </c>
      <c r="G5822" s="1" t="s">
        <v>152</v>
      </c>
      <c r="H5822" s="1" t="s">
        <v>153</v>
      </c>
      <c r="I5822" s="1" t="s">
        <v>234</v>
      </c>
      <c r="J5822" s="28"/>
      <c r="K5822" s="28" t="s">
        <v>7842</v>
      </c>
      <c r="L5822" s="1" t="s">
        <v>99</v>
      </c>
      <c r="M5822" s="9">
        <v>44789.0</v>
      </c>
      <c r="N5822" s="9">
        <v>44789.0</v>
      </c>
      <c r="O5822" s="1"/>
      <c r="P5822" s="1">
        <v>8.33</v>
      </c>
      <c r="Q5822" s="1">
        <v>600000.0</v>
      </c>
      <c r="R5822" s="1">
        <v>300000.0</v>
      </c>
      <c r="S5822" s="10">
        <f t="shared" si="1403"/>
        <v>44879</v>
      </c>
      <c r="V5822" s="5">
        <f t="shared" si="1292"/>
        <v>24990</v>
      </c>
      <c r="W5822" s="11">
        <f t="shared" si="1352"/>
        <v>29488.2</v>
      </c>
      <c r="Z5822" s="5">
        <f t="shared" si="1154"/>
        <v>18742.5</v>
      </c>
      <c r="AB5822" s="1"/>
      <c r="AC5822" s="1" t="s">
        <v>45</v>
      </c>
      <c r="AD5822" s="12" t="s">
        <v>46</v>
      </c>
      <c r="AE5822" s="12" t="s">
        <v>46</v>
      </c>
      <c r="AF5822" s="12" t="s">
        <v>46</v>
      </c>
      <c r="AG5822" s="12"/>
      <c r="AH5822" s="12"/>
      <c r="AI5822" s="12"/>
    </row>
    <row r="5823">
      <c r="A5823" s="1" t="s">
        <v>7841</v>
      </c>
      <c r="B5823" s="13"/>
      <c r="C5823" s="1" t="s">
        <v>36</v>
      </c>
      <c r="D5823" s="1" t="s">
        <v>76</v>
      </c>
      <c r="E5823" s="1" t="s">
        <v>38</v>
      </c>
      <c r="F5823" s="1" t="s">
        <v>794</v>
      </c>
      <c r="G5823" s="1" t="s">
        <v>152</v>
      </c>
      <c r="H5823" s="1" t="s">
        <v>153</v>
      </c>
      <c r="I5823" s="1" t="s">
        <v>234</v>
      </c>
      <c r="J5823" s="28"/>
      <c r="K5823" s="28" t="s">
        <v>7842</v>
      </c>
      <c r="L5823" s="1" t="s">
        <v>99</v>
      </c>
      <c r="M5823" s="9">
        <v>44789.0</v>
      </c>
      <c r="N5823" s="9">
        <v>44789.0</v>
      </c>
      <c r="O5823" s="1"/>
      <c r="P5823" s="1">
        <v>8.33</v>
      </c>
      <c r="Q5823" s="1">
        <v>1000000.0</v>
      </c>
      <c r="R5823" s="1">
        <v>300000.0</v>
      </c>
      <c r="S5823" s="10">
        <f t="shared" si="1403"/>
        <v>44879</v>
      </c>
      <c r="V5823" s="5">
        <f t="shared" si="1292"/>
        <v>24990</v>
      </c>
      <c r="W5823" s="11">
        <f t="shared" si="1352"/>
        <v>29488.2</v>
      </c>
      <c r="Z5823" s="5">
        <f t="shared" si="1154"/>
        <v>18742.5</v>
      </c>
      <c r="AB5823" s="1"/>
      <c r="AC5823" s="1" t="s">
        <v>45</v>
      </c>
      <c r="AD5823" s="12" t="s">
        <v>46</v>
      </c>
      <c r="AE5823" s="12" t="s">
        <v>46</v>
      </c>
      <c r="AF5823" s="12" t="s">
        <v>46</v>
      </c>
      <c r="AG5823" s="12"/>
      <c r="AH5823" s="12"/>
      <c r="AI5823" s="12"/>
    </row>
    <row r="5824">
      <c r="A5824" s="1" t="s">
        <v>7841</v>
      </c>
      <c r="B5824" s="13"/>
      <c r="C5824" s="1" t="s">
        <v>36</v>
      </c>
      <c r="D5824" s="1" t="s">
        <v>76</v>
      </c>
      <c r="E5824" s="1" t="s">
        <v>38</v>
      </c>
      <c r="F5824" s="1" t="s">
        <v>794</v>
      </c>
      <c r="G5824" s="1" t="s">
        <v>152</v>
      </c>
      <c r="H5824" s="1" t="s">
        <v>153</v>
      </c>
      <c r="I5824" s="1" t="s">
        <v>234</v>
      </c>
      <c r="J5824" s="28"/>
      <c r="K5824" s="28" t="s">
        <v>7842</v>
      </c>
      <c r="L5824" s="1" t="s">
        <v>99</v>
      </c>
      <c r="M5824" s="9">
        <v>44789.0</v>
      </c>
      <c r="N5824" s="9">
        <v>45365.0</v>
      </c>
      <c r="O5824" s="1"/>
      <c r="P5824" s="1">
        <v>8.33</v>
      </c>
      <c r="Q5824" s="1">
        <v>1000000.0</v>
      </c>
      <c r="R5824" s="1">
        <v>300000.0</v>
      </c>
      <c r="S5824" s="10">
        <f t="shared" ref="S5824:S5825" si="1404">N5824+30</f>
        <v>45395</v>
      </c>
      <c r="V5824" s="5">
        <f t="shared" si="1292"/>
        <v>24990</v>
      </c>
      <c r="W5824" s="11">
        <f t="shared" si="1352"/>
        <v>29488.2</v>
      </c>
      <c r="Z5824" s="5">
        <f t="shared" si="1154"/>
        <v>18742.5</v>
      </c>
      <c r="AB5824" s="1"/>
      <c r="AC5824" s="1" t="s">
        <v>45</v>
      </c>
      <c r="AD5824" s="12" t="s">
        <v>46</v>
      </c>
      <c r="AE5824" s="12" t="s">
        <v>47</v>
      </c>
      <c r="AF5824" s="12" t="s">
        <v>137</v>
      </c>
      <c r="AG5824" s="12"/>
      <c r="AH5824" s="12"/>
      <c r="AI5824" s="12"/>
    </row>
    <row r="5825">
      <c r="A5825" s="1" t="s">
        <v>7841</v>
      </c>
      <c r="B5825" s="13"/>
      <c r="C5825" s="1" t="s">
        <v>36</v>
      </c>
      <c r="D5825" s="1" t="s">
        <v>76</v>
      </c>
      <c r="E5825" s="1" t="s">
        <v>38</v>
      </c>
      <c r="F5825" s="1" t="s">
        <v>794</v>
      </c>
      <c r="G5825" s="1" t="s">
        <v>152</v>
      </c>
      <c r="H5825" s="1" t="s">
        <v>153</v>
      </c>
      <c r="I5825" s="1" t="s">
        <v>234</v>
      </c>
      <c r="J5825" s="28"/>
      <c r="K5825" s="28" t="s">
        <v>7842</v>
      </c>
      <c r="L5825" s="1" t="s">
        <v>99</v>
      </c>
      <c r="M5825" s="9">
        <v>44789.0</v>
      </c>
      <c r="N5825" s="9">
        <v>45348.0</v>
      </c>
      <c r="O5825" s="1"/>
      <c r="P5825" s="1">
        <v>8.33</v>
      </c>
      <c r="Q5825" s="1">
        <v>900000.0</v>
      </c>
      <c r="R5825" s="1">
        <v>300000.0</v>
      </c>
      <c r="S5825" s="10">
        <f t="shared" si="1404"/>
        <v>45378</v>
      </c>
      <c r="V5825" s="5">
        <f t="shared" si="1292"/>
        <v>24990</v>
      </c>
      <c r="W5825" s="11">
        <f t="shared" si="1352"/>
        <v>29488.2</v>
      </c>
      <c r="Z5825" s="5">
        <f t="shared" si="1154"/>
        <v>18742.5</v>
      </c>
      <c r="AB5825" s="1"/>
      <c r="AC5825" s="1" t="s">
        <v>45</v>
      </c>
      <c r="AD5825" s="12" t="s">
        <v>46</v>
      </c>
      <c r="AE5825" s="12" t="s">
        <v>47</v>
      </c>
      <c r="AF5825" s="12" t="s">
        <v>47</v>
      </c>
      <c r="AG5825" s="12"/>
      <c r="AH5825" s="12"/>
      <c r="AI5825" s="12"/>
    </row>
    <row r="5826">
      <c r="A5826" s="1" t="s">
        <v>7841</v>
      </c>
      <c r="B5826" s="13"/>
      <c r="C5826" s="1" t="s">
        <v>36</v>
      </c>
      <c r="D5826" s="1" t="s">
        <v>76</v>
      </c>
      <c r="E5826" s="1" t="s">
        <v>38</v>
      </c>
      <c r="F5826" s="1" t="s">
        <v>794</v>
      </c>
      <c r="G5826" s="1" t="s">
        <v>152</v>
      </c>
      <c r="H5826" s="1" t="s">
        <v>153</v>
      </c>
      <c r="I5826" s="1" t="s">
        <v>234</v>
      </c>
      <c r="J5826" s="28"/>
      <c r="K5826" s="28" t="s">
        <v>7842</v>
      </c>
      <c r="L5826" s="1" t="s">
        <v>99</v>
      </c>
      <c r="M5826" s="9">
        <v>44789.0</v>
      </c>
      <c r="N5826" s="9">
        <v>45117.0</v>
      </c>
      <c r="O5826" s="1"/>
      <c r="P5826" s="1">
        <v>8.33</v>
      </c>
      <c r="Q5826" s="1">
        <v>2300000.0</v>
      </c>
      <c r="R5826" s="1">
        <v>300000.0</v>
      </c>
      <c r="S5826" s="10">
        <f t="shared" ref="S5826:S5828" si="1405">N5826+90</f>
        <v>45207</v>
      </c>
      <c r="V5826" s="5">
        <f t="shared" si="1292"/>
        <v>24990</v>
      </c>
      <c r="W5826" s="11">
        <f t="shared" si="1352"/>
        <v>29488.2</v>
      </c>
      <c r="Z5826" s="5">
        <f t="shared" si="1154"/>
        <v>18742.5</v>
      </c>
      <c r="AB5826" s="1"/>
      <c r="AC5826" s="1" t="s">
        <v>45</v>
      </c>
      <c r="AD5826" s="12" t="s">
        <v>46</v>
      </c>
      <c r="AE5826" s="12" t="s">
        <v>47</v>
      </c>
      <c r="AF5826" s="12" t="s">
        <v>47</v>
      </c>
      <c r="AG5826" s="12"/>
      <c r="AH5826" s="12"/>
      <c r="AI5826" s="12"/>
    </row>
    <row r="5827">
      <c r="A5827" s="1" t="s">
        <v>7841</v>
      </c>
      <c r="B5827" s="13"/>
      <c r="C5827" s="1" t="s">
        <v>36</v>
      </c>
      <c r="D5827" s="1" t="s">
        <v>76</v>
      </c>
      <c r="E5827" s="1" t="s">
        <v>38</v>
      </c>
      <c r="F5827" s="1" t="s">
        <v>794</v>
      </c>
      <c r="G5827" s="1" t="s">
        <v>140</v>
      </c>
      <c r="H5827" s="1" t="s">
        <v>589</v>
      </c>
      <c r="I5827" s="1" t="s">
        <v>265</v>
      </c>
      <c r="J5827" s="28"/>
      <c r="K5827" s="28" t="s">
        <v>7842</v>
      </c>
      <c r="L5827" s="1" t="s">
        <v>88</v>
      </c>
      <c r="M5827" s="9">
        <v>45019.0</v>
      </c>
      <c r="N5827" s="9">
        <v>45117.0</v>
      </c>
      <c r="O5827" s="1"/>
      <c r="P5827" s="1">
        <v>8.33</v>
      </c>
      <c r="Q5827" s="1">
        <v>500000.0</v>
      </c>
      <c r="R5827" s="1">
        <v>300000.0</v>
      </c>
      <c r="S5827" s="10">
        <f t="shared" si="1405"/>
        <v>45207</v>
      </c>
      <c r="V5827" s="5">
        <f t="shared" si="1292"/>
        <v>24990</v>
      </c>
      <c r="W5827" s="11">
        <f t="shared" si="1352"/>
        <v>29488.2</v>
      </c>
      <c r="Z5827" s="5">
        <f t="shared" si="1154"/>
        <v>18742.5</v>
      </c>
      <c r="AB5827" s="1"/>
      <c r="AC5827" s="1" t="str">
        <f t="shared" ref="AC5827:AC5828" si="1406">IF(T5827="","C","O")</f>
        <v>C</v>
      </c>
      <c r="AD5827" s="12" t="s">
        <v>47</v>
      </c>
      <c r="AE5827" s="12" t="s">
        <v>47</v>
      </c>
      <c r="AF5827" s="12" t="s">
        <v>47</v>
      </c>
      <c r="AG5827" s="12"/>
      <c r="AH5827" s="12"/>
      <c r="AI5827" s="12"/>
    </row>
    <row r="5828">
      <c r="A5828" s="1" t="s">
        <v>7841</v>
      </c>
      <c r="B5828" s="13"/>
      <c r="C5828" s="1" t="s">
        <v>36</v>
      </c>
      <c r="D5828" s="1" t="s">
        <v>76</v>
      </c>
      <c r="E5828" s="1" t="s">
        <v>38</v>
      </c>
      <c r="F5828" s="1" t="s">
        <v>794</v>
      </c>
      <c r="G5828" s="1" t="s">
        <v>140</v>
      </c>
      <c r="H5828" s="1" t="s">
        <v>589</v>
      </c>
      <c r="I5828" s="1" t="s">
        <v>265</v>
      </c>
      <c r="J5828" s="28"/>
      <c r="K5828" s="28" t="s">
        <v>7842</v>
      </c>
      <c r="L5828" s="1" t="s">
        <v>88</v>
      </c>
      <c r="M5828" s="9">
        <v>45019.0</v>
      </c>
      <c r="N5828" s="14">
        <v>45251.0</v>
      </c>
      <c r="O5828" s="1"/>
      <c r="P5828" s="1">
        <v>8.33</v>
      </c>
      <c r="Q5828" s="1">
        <v>500000.0</v>
      </c>
      <c r="R5828" s="1">
        <v>300000.0</v>
      </c>
      <c r="S5828" s="15">
        <f t="shared" si="1405"/>
        <v>45341</v>
      </c>
      <c r="V5828" s="5">
        <f t="shared" si="1292"/>
        <v>24990</v>
      </c>
      <c r="W5828" s="11">
        <f t="shared" si="1352"/>
        <v>29488.2</v>
      </c>
      <c r="Z5828" s="5">
        <f t="shared" si="1154"/>
        <v>18742.5</v>
      </c>
      <c r="AC5828" s="1" t="str">
        <f t="shared" si="1406"/>
        <v>C</v>
      </c>
      <c r="AD5828" s="12" t="s">
        <v>47</v>
      </c>
      <c r="AE5828" s="12" t="s">
        <v>47</v>
      </c>
      <c r="AF5828" s="12" t="s">
        <v>47</v>
      </c>
      <c r="AG5828" s="12"/>
      <c r="AH5828" s="12"/>
      <c r="AI5828" s="12"/>
    </row>
    <row r="5829">
      <c r="A5829" s="1" t="s">
        <v>7841</v>
      </c>
      <c r="B5829" s="13"/>
      <c r="C5829" s="1" t="s">
        <v>36</v>
      </c>
      <c r="D5829" s="1" t="s">
        <v>76</v>
      </c>
      <c r="E5829" s="1" t="s">
        <v>38</v>
      </c>
      <c r="F5829" s="1" t="s">
        <v>794</v>
      </c>
      <c r="G5829" s="1" t="s">
        <v>140</v>
      </c>
      <c r="H5829" s="1" t="s">
        <v>589</v>
      </c>
      <c r="I5829" s="1" t="s">
        <v>265</v>
      </c>
      <c r="J5829" s="28"/>
      <c r="K5829" s="28" t="s">
        <v>7842</v>
      </c>
      <c r="L5829" s="1" t="s">
        <v>88</v>
      </c>
      <c r="M5829" s="9">
        <v>45019.0</v>
      </c>
      <c r="N5829" s="9">
        <v>45019.0</v>
      </c>
      <c r="O5829" s="1"/>
      <c r="P5829" s="1">
        <v>8.33</v>
      </c>
      <c r="Q5829" s="1">
        <v>500000.0</v>
      </c>
      <c r="R5829" s="1">
        <v>300000.0</v>
      </c>
      <c r="S5829" s="10">
        <f t="shared" ref="S5829:S5832" si="1407">N5829+30</f>
        <v>45049</v>
      </c>
      <c r="V5829" s="5">
        <f t="shared" si="1292"/>
        <v>24990</v>
      </c>
      <c r="W5829" s="11">
        <f t="shared" si="1352"/>
        <v>29488.2</v>
      </c>
      <c r="Z5829" s="5">
        <f t="shared" si="1154"/>
        <v>18742.5</v>
      </c>
      <c r="AC5829" s="1" t="s">
        <v>45</v>
      </c>
      <c r="AD5829" s="12" t="s">
        <v>47</v>
      </c>
      <c r="AE5829" s="12" t="s">
        <v>47</v>
      </c>
      <c r="AF5829" s="12" t="s">
        <v>47</v>
      </c>
      <c r="AG5829" s="12"/>
      <c r="AH5829" s="12"/>
      <c r="AI5829" s="12"/>
    </row>
    <row r="5830">
      <c r="A5830" s="1" t="s">
        <v>7841</v>
      </c>
      <c r="B5830" s="13"/>
      <c r="C5830" s="1" t="s">
        <v>36</v>
      </c>
      <c r="D5830" s="1" t="s">
        <v>76</v>
      </c>
      <c r="E5830" s="1" t="s">
        <v>38</v>
      </c>
      <c r="F5830" s="1" t="s">
        <v>794</v>
      </c>
      <c r="G5830" s="1" t="s">
        <v>140</v>
      </c>
      <c r="H5830" s="1" t="s">
        <v>589</v>
      </c>
      <c r="I5830" s="1" t="s">
        <v>265</v>
      </c>
      <c r="J5830" s="28"/>
      <c r="K5830" s="28" t="s">
        <v>7842</v>
      </c>
      <c r="L5830" s="1" t="s">
        <v>88</v>
      </c>
      <c r="M5830" s="9">
        <v>45019.0</v>
      </c>
      <c r="N5830" s="9">
        <v>45019.0</v>
      </c>
      <c r="O5830" s="1"/>
      <c r="P5830" s="1">
        <v>8.33</v>
      </c>
      <c r="Q5830" s="1">
        <v>500000.0</v>
      </c>
      <c r="R5830" s="1">
        <v>300000.0</v>
      </c>
      <c r="S5830" s="10">
        <f t="shared" si="1407"/>
        <v>45049</v>
      </c>
      <c r="V5830" s="5">
        <f t="shared" si="1292"/>
        <v>24990</v>
      </c>
      <c r="W5830" s="11">
        <f t="shared" si="1352"/>
        <v>29488.2</v>
      </c>
      <c r="X5830" s="1"/>
      <c r="Y5830" s="1"/>
      <c r="Z5830" s="5">
        <f t="shared" si="1154"/>
        <v>18742.5</v>
      </c>
      <c r="AB5830" s="1"/>
      <c r="AC5830" s="1" t="str">
        <f>IF(T5830="","C","O")</f>
        <v>C</v>
      </c>
      <c r="AD5830" s="12" t="s">
        <v>47</v>
      </c>
      <c r="AE5830" s="12" t="s">
        <v>47</v>
      </c>
      <c r="AF5830" s="12" t="s">
        <v>47</v>
      </c>
      <c r="AG5830" s="12"/>
      <c r="AH5830" s="12"/>
      <c r="AI5830" s="12"/>
    </row>
    <row r="5831">
      <c r="A5831" s="1" t="s">
        <v>7841</v>
      </c>
      <c r="B5831" s="13"/>
      <c r="C5831" s="1" t="s">
        <v>36</v>
      </c>
      <c r="D5831" s="1" t="s">
        <v>76</v>
      </c>
      <c r="E5831" s="1" t="s">
        <v>38</v>
      </c>
      <c r="F5831" s="1" t="s">
        <v>794</v>
      </c>
      <c r="G5831" s="1" t="s">
        <v>152</v>
      </c>
      <c r="H5831" s="1" t="s">
        <v>153</v>
      </c>
      <c r="I5831" s="1" t="s">
        <v>234</v>
      </c>
      <c r="J5831" s="28"/>
      <c r="K5831" s="28" t="s">
        <v>7842</v>
      </c>
      <c r="L5831" s="1" t="s">
        <v>99</v>
      </c>
      <c r="M5831" s="9">
        <v>44789.0</v>
      </c>
      <c r="N5831" s="9">
        <v>44789.0</v>
      </c>
      <c r="O5831" s="1"/>
      <c r="P5831" s="1">
        <v>8.33</v>
      </c>
      <c r="Q5831" s="1">
        <v>2000000.0</v>
      </c>
      <c r="R5831" s="1">
        <v>300000.0</v>
      </c>
      <c r="S5831" s="10">
        <f t="shared" si="1407"/>
        <v>44819</v>
      </c>
      <c r="V5831" s="5">
        <f t="shared" si="1292"/>
        <v>24990</v>
      </c>
      <c r="W5831" s="11">
        <f t="shared" si="1352"/>
        <v>29488.2</v>
      </c>
      <c r="Z5831" s="5">
        <f t="shared" si="1154"/>
        <v>18742.5</v>
      </c>
      <c r="AC5831" s="1" t="s">
        <v>45</v>
      </c>
      <c r="AD5831" s="12" t="s">
        <v>46</v>
      </c>
      <c r="AE5831" s="12" t="s">
        <v>46</v>
      </c>
      <c r="AF5831" s="12" t="s">
        <v>46</v>
      </c>
      <c r="AG5831" s="12"/>
      <c r="AH5831" s="12"/>
      <c r="AI5831" s="12"/>
    </row>
    <row r="5832">
      <c r="A5832" s="1" t="s">
        <v>7860</v>
      </c>
      <c r="B5832" s="13"/>
      <c r="C5832" s="1" t="s">
        <v>36</v>
      </c>
      <c r="D5832" s="1" t="s">
        <v>102</v>
      </c>
      <c r="E5832" s="1" t="s">
        <v>38</v>
      </c>
      <c r="F5832" s="1" t="s">
        <v>575</v>
      </c>
      <c r="G5832" s="1" t="s">
        <v>134</v>
      </c>
      <c r="H5832" s="1" t="s">
        <v>135</v>
      </c>
      <c r="I5832" s="1" t="s">
        <v>247</v>
      </c>
      <c r="J5832" s="1"/>
      <c r="K5832" s="1" t="s">
        <v>7861</v>
      </c>
      <c r="L5832" s="1" t="s">
        <v>88</v>
      </c>
      <c r="M5832" s="9">
        <v>45299.0</v>
      </c>
      <c r="N5832" s="9">
        <v>45299.0</v>
      </c>
      <c r="O5832" s="1"/>
      <c r="P5832" s="1">
        <v>8.33</v>
      </c>
      <c r="Q5832" s="1">
        <v>1500000.0</v>
      </c>
      <c r="R5832" s="1">
        <v>300000.0</v>
      </c>
      <c r="S5832" s="10">
        <f t="shared" si="1407"/>
        <v>45329</v>
      </c>
      <c r="V5832" s="5">
        <f t="shared" si="1292"/>
        <v>24990</v>
      </c>
      <c r="W5832" s="11">
        <f t="shared" si="1352"/>
        <v>29488.2</v>
      </c>
      <c r="Z5832" s="5">
        <f t="shared" si="1154"/>
        <v>18742.5</v>
      </c>
      <c r="AC5832" s="1" t="str">
        <f t="shared" ref="AC5832:AC5834" si="1408">IF(T5832="","C","O")</f>
        <v>C</v>
      </c>
      <c r="AD5832" s="12" t="s">
        <v>47</v>
      </c>
      <c r="AE5832" s="12" t="s">
        <v>47</v>
      </c>
      <c r="AF5832" s="12" t="s">
        <v>47</v>
      </c>
      <c r="AG5832" s="12"/>
      <c r="AH5832" s="12"/>
      <c r="AI5832" s="12"/>
    </row>
    <row r="5833">
      <c r="A5833" s="1" t="s">
        <v>7862</v>
      </c>
      <c r="B5833" s="13"/>
      <c r="C5833" s="1" t="s">
        <v>132</v>
      </c>
      <c r="D5833" s="1" t="s">
        <v>96</v>
      </c>
      <c r="E5833" s="1" t="s">
        <v>38</v>
      </c>
      <c r="F5833" s="1" t="s">
        <v>233</v>
      </c>
      <c r="G5833" s="1" t="s">
        <v>616</v>
      </c>
      <c r="H5833" s="1" t="s">
        <v>617</v>
      </c>
      <c r="I5833" s="1" t="s">
        <v>42</v>
      </c>
      <c r="J5833" s="1"/>
      <c r="K5833" s="1" t="s">
        <v>7863</v>
      </c>
      <c r="L5833" s="1" t="s">
        <v>99</v>
      </c>
      <c r="M5833" s="9">
        <v>45267.0</v>
      </c>
      <c r="N5833" s="14">
        <v>45211.0</v>
      </c>
      <c r="O5833" s="1"/>
      <c r="P5833" s="1">
        <v>8.33</v>
      </c>
      <c r="Q5833" s="1">
        <v>500000.0</v>
      </c>
      <c r="R5833" s="1">
        <v>300000.0</v>
      </c>
      <c r="S5833" s="15">
        <f t="shared" ref="S5833:S5834" si="1409">N5833+90</f>
        <v>45301</v>
      </c>
      <c r="V5833" s="5">
        <f t="shared" si="1292"/>
        <v>24990</v>
      </c>
      <c r="W5833" s="11">
        <f t="shared" si="1352"/>
        <v>29488.2</v>
      </c>
      <c r="Z5833" s="5">
        <f t="shared" si="1154"/>
        <v>18742.5</v>
      </c>
      <c r="AC5833" s="1" t="str">
        <f t="shared" si="1408"/>
        <v>C</v>
      </c>
      <c r="AD5833" s="12" t="s">
        <v>47</v>
      </c>
      <c r="AE5833" s="12" t="s">
        <v>47</v>
      </c>
      <c r="AF5833" s="12" t="s">
        <v>47</v>
      </c>
      <c r="AG5833" s="12"/>
      <c r="AH5833" s="12"/>
      <c r="AI5833" s="12"/>
    </row>
    <row r="5834">
      <c r="A5834" s="1" t="s">
        <v>7864</v>
      </c>
      <c r="B5834" s="13"/>
      <c r="C5834" s="1" t="s">
        <v>36</v>
      </c>
      <c r="D5834" s="1" t="s">
        <v>96</v>
      </c>
      <c r="E5834" s="1" t="s">
        <v>82</v>
      </c>
      <c r="F5834" s="1" t="s">
        <v>400</v>
      </c>
      <c r="G5834" s="1" t="s">
        <v>1619</v>
      </c>
      <c r="H5834" s="1" t="s">
        <v>1620</v>
      </c>
      <c r="I5834" s="1" t="s">
        <v>234</v>
      </c>
      <c r="J5834" s="1"/>
      <c r="K5834" s="1" t="s">
        <v>7865</v>
      </c>
      <c r="L5834" s="1" t="s">
        <v>143</v>
      </c>
      <c r="M5834" s="9">
        <v>45261.0</v>
      </c>
      <c r="N5834" s="9">
        <v>45261.0</v>
      </c>
      <c r="O5834" s="1"/>
      <c r="P5834" s="1">
        <v>8.33</v>
      </c>
      <c r="Q5834" s="1">
        <v>300000.0</v>
      </c>
      <c r="R5834" s="1">
        <v>300000.0</v>
      </c>
      <c r="S5834" s="10">
        <f t="shared" si="1409"/>
        <v>45351</v>
      </c>
      <c r="V5834" s="5">
        <f t="shared" si="1292"/>
        <v>24990</v>
      </c>
      <c r="W5834" s="11">
        <f t="shared" si="1352"/>
        <v>29488.2</v>
      </c>
      <c r="Z5834" s="5">
        <f t="shared" si="1154"/>
        <v>18742.5</v>
      </c>
      <c r="AB5834" s="1"/>
      <c r="AC5834" s="1" t="str">
        <f t="shared" si="1408"/>
        <v>C</v>
      </c>
      <c r="AD5834" s="12" t="s">
        <v>47</v>
      </c>
      <c r="AE5834" s="12" t="s">
        <v>47</v>
      </c>
      <c r="AF5834" s="12" t="s">
        <v>47</v>
      </c>
      <c r="AG5834" s="12"/>
      <c r="AH5834" s="12"/>
      <c r="AI5834" s="12"/>
    </row>
    <row r="5835">
      <c r="A5835" s="1" t="s">
        <v>7866</v>
      </c>
      <c r="B5835" s="13"/>
      <c r="C5835" s="1" t="s">
        <v>36</v>
      </c>
      <c r="D5835" s="1" t="s">
        <v>81</v>
      </c>
      <c r="E5835" s="1" t="s">
        <v>38</v>
      </c>
      <c r="F5835" s="1" t="s">
        <v>51</v>
      </c>
      <c r="G5835" s="1" t="s">
        <v>40</v>
      </c>
      <c r="H5835" s="1" t="s">
        <v>345</v>
      </c>
      <c r="I5835" s="1" t="s">
        <v>42</v>
      </c>
      <c r="J5835" s="1"/>
      <c r="K5835" s="1" t="s">
        <v>7867</v>
      </c>
      <c r="L5835" s="1" t="s">
        <v>53</v>
      </c>
      <c r="M5835" s="9">
        <v>44768.0</v>
      </c>
      <c r="N5835" s="9">
        <v>44692.0</v>
      </c>
      <c r="O5835" s="1"/>
      <c r="P5835" s="1">
        <v>7.5</v>
      </c>
      <c r="Q5835" s="1">
        <v>400000.0</v>
      </c>
      <c r="R5835" s="1">
        <v>480000.0</v>
      </c>
      <c r="S5835" s="9">
        <v>44683.0</v>
      </c>
      <c r="T5835" s="9">
        <v>44692.0</v>
      </c>
      <c r="U5835" s="1" t="s">
        <v>7868</v>
      </c>
      <c r="V5835" s="5">
        <f t="shared" si="1292"/>
        <v>36000</v>
      </c>
      <c r="W5835" s="11">
        <f t="shared" si="1352"/>
        <v>42480</v>
      </c>
      <c r="X5835" s="9">
        <v>44721.0</v>
      </c>
      <c r="Y5835" s="5">
        <f>W5835-(V5835*2%)</f>
        <v>41760</v>
      </c>
      <c r="Z5835" s="5">
        <f t="shared" si="1154"/>
        <v>27000</v>
      </c>
      <c r="AA5835" s="9">
        <v>44726.0</v>
      </c>
      <c r="AB5835" s="1" t="s">
        <v>7869</v>
      </c>
      <c r="AC5835" s="1" t="s">
        <v>55</v>
      </c>
      <c r="AD5835" s="12" t="s">
        <v>46</v>
      </c>
      <c r="AE5835" s="12" t="s">
        <v>46</v>
      </c>
      <c r="AF5835" s="12" t="s">
        <v>46</v>
      </c>
      <c r="AG5835" s="12" t="s">
        <v>46</v>
      </c>
      <c r="AH5835" s="12" t="s">
        <v>46</v>
      </c>
      <c r="AI5835" s="12" t="s">
        <v>46</v>
      </c>
    </row>
    <row r="5836">
      <c r="A5836" s="1" t="s">
        <v>7866</v>
      </c>
      <c r="B5836" s="13"/>
      <c r="C5836" s="1" t="s">
        <v>36</v>
      </c>
      <c r="D5836" s="1" t="s">
        <v>81</v>
      </c>
      <c r="E5836" s="1" t="s">
        <v>38</v>
      </c>
      <c r="F5836" s="1" t="s">
        <v>51</v>
      </c>
      <c r="G5836" s="1" t="s">
        <v>40</v>
      </c>
      <c r="H5836" s="1" t="s">
        <v>345</v>
      </c>
      <c r="I5836" s="1" t="s">
        <v>42</v>
      </c>
      <c r="J5836" s="1"/>
      <c r="K5836" s="1" t="s">
        <v>7867</v>
      </c>
      <c r="L5836" s="1" t="s">
        <v>53</v>
      </c>
      <c r="M5836" s="9">
        <v>44768.0</v>
      </c>
      <c r="N5836" s="9">
        <v>44767.0</v>
      </c>
      <c r="O5836" s="1"/>
      <c r="P5836" s="1">
        <v>7.5</v>
      </c>
      <c r="Q5836" s="1">
        <v>300000.0</v>
      </c>
      <c r="R5836" s="1">
        <v>482500.0</v>
      </c>
      <c r="S5836" s="9">
        <v>44798.0</v>
      </c>
      <c r="T5836" s="9">
        <v>44798.0</v>
      </c>
      <c r="U5836" s="1" t="s">
        <v>7870</v>
      </c>
      <c r="V5836" s="5">
        <f t="shared" si="1292"/>
        <v>36187.5</v>
      </c>
      <c r="W5836" s="11">
        <f t="shared" si="1352"/>
        <v>42701.25</v>
      </c>
      <c r="X5836" s="9"/>
      <c r="Z5836" s="5">
        <f t="shared" si="1154"/>
        <v>27140.625</v>
      </c>
      <c r="AC5836" s="1" t="s">
        <v>162</v>
      </c>
      <c r="AD5836" s="12" t="s">
        <v>46</v>
      </c>
      <c r="AE5836" s="12" t="s">
        <v>46</v>
      </c>
      <c r="AF5836" s="12" t="s">
        <v>46</v>
      </c>
      <c r="AG5836" s="12" t="s">
        <v>46</v>
      </c>
      <c r="AH5836" s="12"/>
      <c r="AI5836" s="12"/>
    </row>
    <row r="5837">
      <c r="A5837" s="1" t="s">
        <v>7871</v>
      </c>
      <c r="B5837" s="13"/>
      <c r="C5837" s="1" t="s">
        <v>132</v>
      </c>
      <c r="D5837" s="1" t="s">
        <v>96</v>
      </c>
      <c r="E5837" s="1" t="s">
        <v>77</v>
      </c>
      <c r="F5837" s="1" t="s">
        <v>105</v>
      </c>
      <c r="G5837" s="1" t="s">
        <v>170</v>
      </c>
      <c r="H5837" s="1" t="s">
        <v>170</v>
      </c>
      <c r="I5837" s="1" t="s">
        <v>42</v>
      </c>
      <c r="J5837" s="1"/>
      <c r="K5837" s="1" t="s">
        <v>7872</v>
      </c>
      <c r="L5837" s="1" t="s">
        <v>88</v>
      </c>
      <c r="M5837" s="9">
        <v>44992.0</v>
      </c>
      <c r="N5837" s="9">
        <v>44992.0</v>
      </c>
      <c r="O5837" s="1"/>
      <c r="P5837" s="1">
        <v>8.33</v>
      </c>
      <c r="Q5837" s="1">
        <v>1100000.0</v>
      </c>
      <c r="R5837" s="1">
        <v>300000.0</v>
      </c>
      <c r="S5837" s="10">
        <f t="shared" ref="S5837:S5845" si="1410">N5837+90</f>
        <v>45082</v>
      </c>
      <c r="V5837" s="5">
        <f t="shared" si="1292"/>
        <v>24990</v>
      </c>
      <c r="W5837" s="11">
        <f t="shared" si="1352"/>
        <v>29488.2</v>
      </c>
      <c r="Z5837" s="5">
        <f t="shared" si="1154"/>
        <v>18742.5</v>
      </c>
      <c r="AB5837" s="1"/>
      <c r="AC5837" s="1" t="s">
        <v>45</v>
      </c>
      <c r="AD5837" s="12" t="s">
        <v>46</v>
      </c>
      <c r="AE5837" s="12" t="s">
        <v>46</v>
      </c>
      <c r="AF5837" s="12" t="s">
        <v>47</v>
      </c>
      <c r="AG5837" s="12"/>
      <c r="AH5837" s="12"/>
      <c r="AI5837" s="12"/>
    </row>
    <row r="5838">
      <c r="A5838" s="1" t="s">
        <v>7871</v>
      </c>
      <c r="B5838" s="13"/>
      <c r="C5838" s="1" t="s">
        <v>132</v>
      </c>
      <c r="D5838" s="1" t="s">
        <v>96</v>
      </c>
      <c r="E5838" s="1" t="s">
        <v>77</v>
      </c>
      <c r="F5838" s="1" t="s">
        <v>105</v>
      </c>
      <c r="G5838" s="1" t="s">
        <v>170</v>
      </c>
      <c r="H5838" s="1" t="s">
        <v>170</v>
      </c>
      <c r="I5838" s="1" t="s">
        <v>42</v>
      </c>
      <c r="J5838" s="1"/>
      <c r="K5838" s="1" t="s">
        <v>7872</v>
      </c>
      <c r="L5838" s="1" t="s">
        <v>88</v>
      </c>
      <c r="M5838" s="9">
        <v>44992.0</v>
      </c>
      <c r="N5838" s="9">
        <v>44992.0</v>
      </c>
      <c r="O5838" s="1"/>
      <c r="P5838" s="1">
        <v>8.33</v>
      </c>
      <c r="Q5838" s="1">
        <v>900000.0</v>
      </c>
      <c r="R5838" s="1">
        <v>300000.0</v>
      </c>
      <c r="S5838" s="10">
        <f t="shared" si="1410"/>
        <v>45082</v>
      </c>
      <c r="V5838" s="5">
        <f t="shared" si="1292"/>
        <v>24990</v>
      </c>
      <c r="W5838" s="11">
        <f t="shared" si="1352"/>
        <v>29488.2</v>
      </c>
      <c r="Z5838" s="5">
        <f t="shared" si="1154"/>
        <v>18742.5</v>
      </c>
      <c r="AB5838" s="1"/>
      <c r="AC5838" s="1" t="s">
        <v>45</v>
      </c>
      <c r="AD5838" s="12" t="s">
        <v>46</v>
      </c>
      <c r="AE5838" s="12" t="s">
        <v>46</v>
      </c>
      <c r="AF5838" s="12" t="s">
        <v>47</v>
      </c>
      <c r="AG5838" s="12"/>
      <c r="AH5838" s="12"/>
      <c r="AI5838" s="12"/>
    </row>
    <row r="5839">
      <c r="A5839" s="1" t="s">
        <v>7871</v>
      </c>
      <c r="B5839" s="13"/>
      <c r="C5839" s="1" t="s">
        <v>132</v>
      </c>
      <c r="D5839" s="1" t="s">
        <v>96</v>
      </c>
      <c r="E5839" s="1" t="s">
        <v>77</v>
      </c>
      <c r="F5839" s="1" t="s">
        <v>105</v>
      </c>
      <c r="G5839" s="1" t="s">
        <v>170</v>
      </c>
      <c r="H5839" s="1" t="s">
        <v>170</v>
      </c>
      <c r="I5839" s="1" t="s">
        <v>42</v>
      </c>
      <c r="J5839" s="1"/>
      <c r="K5839" s="1" t="s">
        <v>7872</v>
      </c>
      <c r="L5839" s="1" t="s">
        <v>88</v>
      </c>
      <c r="M5839" s="9">
        <v>44992.0</v>
      </c>
      <c r="N5839" s="9">
        <v>44992.0</v>
      </c>
      <c r="O5839" s="1"/>
      <c r="P5839" s="1">
        <v>8.33</v>
      </c>
      <c r="Q5839" s="1">
        <v>700000.0</v>
      </c>
      <c r="R5839" s="1">
        <v>300000.0</v>
      </c>
      <c r="S5839" s="10">
        <f t="shared" si="1410"/>
        <v>45082</v>
      </c>
      <c r="V5839" s="5">
        <f t="shared" si="1292"/>
        <v>24990</v>
      </c>
      <c r="W5839" s="11">
        <f t="shared" si="1352"/>
        <v>29488.2</v>
      </c>
      <c r="Z5839" s="5">
        <f t="shared" si="1154"/>
        <v>18742.5</v>
      </c>
      <c r="AB5839" s="1"/>
      <c r="AC5839" s="1" t="s">
        <v>45</v>
      </c>
      <c r="AD5839" s="12" t="s">
        <v>46</v>
      </c>
      <c r="AE5839" s="12" t="s">
        <v>46</v>
      </c>
      <c r="AF5839" s="12" t="s">
        <v>47</v>
      </c>
      <c r="AG5839" s="12"/>
      <c r="AH5839" s="12"/>
      <c r="AI5839" s="12"/>
    </row>
    <row r="5840">
      <c r="A5840" s="1" t="s">
        <v>7871</v>
      </c>
      <c r="B5840" s="13"/>
      <c r="C5840" s="1" t="s">
        <v>132</v>
      </c>
      <c r="D5840" s="1" t="s">
        <v>96</v>
      </c>
      <c r="E5840" s="1" t="s">
        <v>77</v>
      </c>
      <c r="F5840" s="1" t="s">
        <v>105</v>
      </c>
      <c r="G5840" s="1" t="s">
        <v>170</v>
      </c>
      <c r="H5840" s="1" t="s">
        <v>170</v>
      </c>
      <c r="I5840" s="1" t="s">
        <v>42</v>
      </c>
      <c r="J5840" s="1"/>
      <c r="K5840" s="1" t="s">
        <v>7872</v>
      </c>
      <c r="L5840" s="1" t="s">
        <v>88</v>
      </c>
      <c r="M5840" s="9">
        <v>44992.0</v>
      </c>
      <c r="N5840" s="9">
        <v>44992.0</v>
      </c>
      <c r="O5840" s="1"/>
      <c r="P5840" s="1">
        <v>8.33</v>
      </c>
      <c r="Q5840" s="1">
        <v>600000.0</v>
      </c>
      <c r="R5840" s="1">
        <v>300000.0</v>
      </c>
      <c r="S5840" s="10">
        <f t="shared" si="1410"/>
        <v>45082</v>
      </c>
      <c r="V5840" s="5">
        <f t="shared" si="1292"/>
        <v>24990</v>
      </c>
      <c r="W5840" s="11">
        <f t="shared" si="1352"/>
        <v>29488.2</v>
      </c>
      <c r="Z5840" s="5">
        <f t="shared" si="1154"/>
        <v>18742.5</v>
      </c>
      <c r="AB5840" s="1"/>
      <c r="AC5840" s="1" t="s">
        <v>45</v>
      </c>
      <c r="AD5840" s="12" t="s">
        <v>46</v>
      </c>
      <c r="AE5840" s="12" t="s">
        <v>46</v>
      </c>
      <c r="AF5840" s="12" t="s">
        <v>47</v>
      </c>
      <c r="AG5840" s="12"/>
      <c r="AH5840" s="12"/>
      <c r="AI5840" s="12"/>
    </row>
    <row r="5841">
      <c r="A5841" s="1" t="s">
        <v>7871</v>
      </c>
      <c r="B5841" s="13"/>
      <c r="C5841" s="1" t="s">
        <v>132</v>
      </c>
      <c r="D5841" s="1" t="s">
        <v>96</v>
      </c>
      <c r="E5841" s="1" t="s">
        <v>77</v>
      </c>
      <c r="F5841" s="1" t="s">
        <v>105</v>
      </c>
      <c r="G5841" s="1" t="s">
        <v>170</v>
      </c>
      <c r="H5841" s="1" t="s">
        <v>170</v>
      </c>
      <c r="I5841" s="1" t="s">
        <v>42</v>
      </c>
      <c r="J5841" s="1"/>
      <c r="K5841" s="1" t="s">
        <v>7872</v>
      </c>
      <c r="L5841" s="1" t="s">
        <v>88</v>
      </c>
      <c r="M5841" s="9">
        <v>44992.0</v>
      </c>
      <c r="N5841" s="9">
        <v>44992.0</v>
      </c>
      <c r="O5841" s="1"/>
      <c r="P5841" s="1">
        <v>8.33</v>
      </c>
      <c r="Q5841" s="1">
        <v>560000.0</v>
      </c>
      <c r="R5841" s="1">
        <v>300000.0</v>
      </c>
      <c r="S5841" s="10">
        <f t="shared" si="1410"/>
        <v>45082</v>
      </c>
      <c r="V5841" s="5">
        <f t="shared" si="1292"/>
        <v>24990</v>
      </c>
      <c r="W5841" s="11">
        <f t="shared" si="1352"/>
        <v>29488.2</v>
      </c>
      <c r="Z5841" s="5">
        <f t="shared" si="1154"/>
        <v>18742.5</v>
      </c>
      <c r="AB5841" s="1"/>
      <c r="AC5841" s="1" t="s">
        <v>45</v>
      </c>
      <c r="AD5841" s="12" t="s">
        <v>46</v>
      </c>
      <c r="AE5841" s="12" t="s">
        <v>46</v>
      </c>
      <c r="AF5841" s="12" t="s">
        <v>47</v>
      </c>
      <c r="AG5841" s="12"/>
      <c r="AH5841" s="12"/>
      <c r="AI5841" s="12"/>
    </row>
    <row r="5842">
      <c r="A5842" s="1" t="s">
        <v>7871</v>
      </c>
      <c r="B5842" s="13"/>
      <c r="C5842" s="1" t="s">
        <v>132</v>
      </c>
      <c r="D5842" s="1" t="s">
        <v>96</v>
      </c>
      <c r="E5842" s="1" t="s">
        <v>77</v>
      </c>
      <c r="F5842" s="1" t="s">
        <v>105</v>
      </c>
      <c r="G5842" s="1" t="s">
        <v>170</v>
      </c>
      <c r="H5842" s="1" t="s">
        <v>170</v>
      </c>
      <c r="I5842" s="1" t="s">
        <v>42</v>
      </c>
      <c r="J5842" s="1"/>
      <c r="K5842" s="1" t="s">
        <v>7872</v>
      </c>
      <c r="L5842" s="1" t="s">
        <v>88</v>
      </c>
      <c r="M5842" s="9">
        <v>44992.0</v>
      </c>
      <c r="N5842" s="9">
        <v>44992.0</v>
      </c>
      <c r="O5842" s="1"/>
      <c r="P5842" s="1">
        <v>8.33</v>
      </c>
      <c r="Q5842" s="1">
        <v>510000.0</v>
      </c>
      <c r="R5842" s="1">
        <v>300000.0</v>
      </c>
      <c r="S5842" s="10">
        <f t="shared" si="1410"/>
        <v>45082</v>
      </c>
      <c r="V5842" s="5">
        <f t="shared" si="1292"/>
        <v>24990</v>
      </c>
      <c r="W5842" s="11">
        <f t="shared" si="1352"/>
        <v>29488.2</v>
      </c>
      <c r="Z5842" s="5">
        <f t="shared" si="1154"/>
        <v>18742.5</v>
      </c>
      <c r="AB5842" s="1"/>
      <c r="AC5842" s="1" t="s">
        <v>45</v>
      </c>
      <c r="AD5842" s="12" t="s">
        <v>46</v>
      </c>
      <c r="AE5842" s="12" t="s">
        <v>46</v>
      </c>
      <c r="AF5842" s="12" t="s">
        <v>47</v>
      </c>
      <c r="AG5842" s="12"/>
      <c r="AH5842" s="12"/>
      <c r="AI5842" s="12"/>
    </row>
    <row r="5843">
      <c r="A5843" s="1" t="s">
        <v>7871</v>
      </c>
      <c r="B5843" s="13"/>
      <c r="C5843" s="1" t="s">
        <v>132</v>
      </c>
      <c r="D5843" s="1" t="s">
        <v>96</v>
      </c>
      <c r="E5843" s="1" t="s">
        <v>77</v>
      </c>
      <c r="F5843" s="1" t="s">
        <v>105</v>
      </c>
      <c r="G5843" s="1" t="s">
        <v>170</v>
      </c>
      <c r="H5843" s="1" t="s">
        <v>170</v>
      </c>
      <c r="I5843" s="1" t="s">
        <v>42</v>
      </c>
      <c r="J5843" s="1"/>
      <c r="K5843" s="1" t="s">
        <v>7872</v>
      </c>
      <c r="L5843" s="1" t="s">
        <v>88</v>
      </c>
      <c r="M5843" s="9">
        <v>44992.0</v>
      </c>
      <c r="N5843" s="9">
        <v>44992.0</v>
      </c>
      <c r="O5843" s="1"/>
      <c r="P5843" s="1">
        <v>8.33</v>
      </c>
      <c r="Q5843" s="1">
        <v>450000.0</v>
      </c>
      <c r="R5843" s="1">
        <v>300000.0</v>
      </c>
      <c r="S5843" s="10">
        <f t="shared" si="1410"/>
        <v>45082</v>
      </c>
      <c r="V5843" s="5">
        <f t="shared" si="1292"/>
        <v>24990</v>
      </c>
      <c r="W5843" s="11">
        <f t="shared" si="1352"/>
        <v>29488.2</v>
      </c>
      <c r="Z5843" s="5">
        <f t="shared" si="1154"/>
        <v>18742.5</v>
      </c>
      <c r="AB5843" s="1"/>
      <c r="AC5843" s="1" t="s">
        <v>45</v>
      </c>
      <c r="AD5843" s="12" t="s">
        <v>46</v>
      </c>
      <c r="AE5843" s="12" t="s">
        <v>46</v>
      </c>
      <c r="AF5843" s="12" t="s">
        <v>47</v>
      </c>
      <c r="AG5843" s="12"/>
      <c r="AH5843" s="12"/>
      <c r="AI5843" s="12"/>
    </row>
    <row r="5844">
      <c r="A5844" s="1" t="s">
        <v>7871</v>
      </c>
      <c r="B5844" s="13"/>
      <c r="C5844" s="1" t="s">
        <v>132</v>
      </c>
      <c r="D5844" s="1" t="s">
        <v>96</v>
      </c>
      <c r="E5844" s="1" t="s">
        <v>77</v>
      </c>
      <c r="F5844" s="1" t="s">
        <v>105</v>
      </c>
      <c r="G5844" s="1" t="s">
        <v>170</v>
      </c>
      <c r="H5844" s="1" t="s">
        <v>170</v>
      </c>
      <c r="I5844" s="1" t="s">
        <v>42</v>
      </c>
      <c r="J5844" s="1"/>
      <c r="K5844" s="1" t="s">
        <v>7872</v>
      </c>
      <c r="L5844" s="1" t="s">
        <v>88</v>
      </c>
      <c r="M5844" s="9">
        <v>44992.0</v>
      </c>
      <c r="N5844" s="9">
        <v>44992.0</v>
      </c>
      <c r="O5844" s="1"/>
      <c r="P5844" s="1">
        <v>8.33</v>
      </c>
      <c r="Q5844" s="1">
        <v>360000.0</v>
      </c>
      <c r="R5844" s="1">
        <v>300000.0</v>
      </c>
      <c r="S5844" s="10">
        <f t="shared" si="1410"/>
        <v>45082</v>
      </c>
      <c r="V5844" s="5">
        <f t="shared" si="1292"/>
        <v>24990</v>
      </c>
      <c r="W5844" s="11">
        <f t="shared" si="1352"/>
        <v>29488.2</v>
      </c>
      <c r="Z5844" s="5">
        <f t="shared" si="1154"/>
        <v>18742.5</v>
      </c>
      <c r="AB5844" s="1"/>
      <c r="AC5844" s="1" t="s">
        <v>45</v>
      </c>
      <c r="AD5844" s="12" t="s">
        <v>46</v>
      </c>
      <c r="AE5844" s="12" t="s">
        <v>46</v>
      </c>
      <c r="AF5844" s="12" t="s">
        <v>47</v>
      </c>
      <c r="AG5844" s="12"/>
      <c r="AH5844" s="12"/>
      <c r="AI5844" s="12"/>
    </row>
    <row r="5845">
      <c r="A5845" s="1" t="s">
        <v>7871</v>
      </c>
      <c r="B5845" s="13"/>
      <c r="C5845" s="1" t="s">
        <v>132</v>
      </c>
      <c r="D5845" s="1" t="s">
        <v>96</v>
      </c>
      <c r="E5845" s="1" t="s">
        <v>77</v>
      </c>
      <c r="F5845" s="1" t="s">
        <v>105</v>
      </c>
      <c r="G5845" s="1" t="s">
        <v>170</v>
      </c>
      <c r="H5845" s="1" t="s">
        <v>170</v>
      </c>
      <c r="I5845" s="1" t="s">
        <v>42</v>
      </c>
      <c r="J5845" s="1"/>
      <c r="K5845" s="1" t="s">
        <v>7872</v>
      </c>
      <c r="L5845" s="1" t="s">
        <v>88</v>
      </c>
      <c r="M5845" s="9">
        <v>44992.0</v>
      </c>
      <c r="N5845" s="9">
        <v>44992.0</v>
      </c>
      <c r="O5845" s="1"/>
      <c r="P5845" s="1">
        <v>8.33</v>
      </c>
      <c r="Q5845" s="1">
        <v>300000.0</v>
      </c>
      <c r="R5845" s="1">
        <v>300000.0</v>
      </c>
      <c r="S5845" s="10">
        <f t="shared" si="1410"/>
        <v>45082</v>
      </c>
      <c r="V5845" s="5">
        <f t="shared" si="1292"/>
        <v>24990</v>
      </c>
      <c r="W5845" s="11">
        <f t="shared" si="1352"/>
        <v>29488.2</v>
      </c>
      <c r="Z5845" s="5">
        <f t="shared" si="1154"/>
        <v>18742.5</v>
      </c>
      <c r="AB5845" s="1"/>
      <c r="AC5845" s="1" t="s">
        <v>45</v>
      </c>
      <c r="AD5845" s="12" t="s">
        <v>46</v>
      </c>
      <c r="AE5845" s="12" t="s">
        <v>46</v>
      </c>
      <c r="AF5845" s="12" t="s">
        <v>47</v>
      </c>
      <c r="AG5845" s="12"/>
      <c r="AH5845" s="12"/>
      <c r="AI5845" s="12"/>
    </row>
    <row r="5846">
      <c r="A5846" s="1" t="s">
        <v>7873</v>
      </c>
      <c r="B5846" s="13"/>
      <c r="C5846" s="1" t="s">
        <v>36</v>
      </c>
      <c r="D5846" s="1" t="s">
        <v>96</v>
      </c>
      <c r="E5846" s="1" t="s">
        <v>212</v>
      </c>
      <c r="F5846" s="1" t="s">
        <v>438</v>
      </c>
      <c r="G5846" s="1" t="s">
        <v>152</v>
      </c>
      <c r="H5846" s="1" t="s">
        <v>153</v>
      </c>
      <c r="I5846" s="1" t="s">
        <v>236</v>
      </c>
      <c r="J5846" s="1"/>
      <c r="K5846" s="1" t="s">
        <v>7874</v>
      </c>
      <c r="L5846" s="1" t="s">
        <v>53</v>
      </c>
      <c r="M5846" s="9">
        <v>44652.0</v>
      </c>
      <c r="N5846" s="9">
        <v>44750.0</v>
      </c>
      <c r="O5846" s="1"/>
      <c r="P5846" s="1">
        <v>8.33</v>
      </c>
      <c r="Q5846" s="1">
        <v>300000.0</v>
      </c>
      <c r="R5846" s="1">
        <v>420000.0</v>
      </c>
      <c r="S5846" s="9">
        <v>44781.0</v>
      </c>
      <c r="T5846" s="9">
        <v>44781.0</v>
      </c>
      <c r="U5846" s="1" t="s">
        <v>7875</v>
      </c>
      <c r="V5846" s="5">
        <f t="shared" si="1292"/>
        <v>34986</v>
      </c>
      <c r="W5846" s="11">
        <f t="shared" si="1352"/>
        <v>41283.48</v>
      </c>
      <c r="X5846" s="9"/>
      <c r="Z5846" s="5">
        <f t="shared" si="1154"/>
        <v>26239.5</v>
      </c>
      <c r="AC5846" s="1" t="s">
        <v>162</v>
      </c>
      <c r="AD5846" s="12" t="s">
        <v>46</v>
      </c>
      <c r="AE5846" s="12" t="s">
        <v>46</v>
      </c>
      <c r="AF5846" s="12" t="s">
        <v>46</v>
      </c>
      <c r="AG5846" s="12" t="s">
        <v>46</v>
      </c>
      <c r="AH5846" s="12"/>
      <c r="AI5846" s="12"/>
    </row>
    <row r="5847">
      <c r="A5847" s="1" t="s">
        <v>7873</v>
      </c>
      <c r="B5847" s="13"/>
      <c r="C5847" s="1" t="s">
        <v>36</v>
      </c>
      <c r="D5847" s="1" t="s">
        <v>96</v>
      </c>
      <c r="E5847" s="1" t="s">
        <v>212</v>
      </c>
      <c r="F5847" s="1" t="s">
        <v>438</v>
      </c>
      <c r="G5847" s="1" t="s">
        <v>152</v>
      </c>
      <c r="H5847" s="1" t="s">
        <v>153</v>
      </c>
      <c r="I5847" s="1" t="s">
        <v>236</v>
      </c>
      <c r="J5847" s="1"/>
      <c r="K5847" s="1" t="s">
        <v>7874</v>
      </c>
      <c r="L5847" s="1" t="s">
        <v>53</v>
      </c>
      <c r="M5847" s="9">
        <v>44652.0</v>
      </c>
      <c r="N5847" s="9">
        <v>44750.0</v>
      </c>
      <c r="O5847" s="1"/>
      <c r="P5847" s="1">
        <v>8.33</v>
      </c>
      <c r="Q5847" s="1">
        <v>300000.0</v>
      </c>
      <c r="R5847" s="1">
        <v>420000.0</v>
      </c>
      <c r="S5847" s="9">
        <v>44781.0</v>
      </c>
      <c r="T5847" s="9">
        <v>44781.0</v>
      </c>
      <c r="U5847" s="1" t="s">
        <v>7876</v>
      </c>
      <c r="V5847" s="5">
        <f t="shared" si="1292"/>
        <v>34986</v>
      </c>
      <c r="W5847" s="11">
        <f t="shared" si="1352"/>
        <v>41283.48</v>
      </c>
      <c r="X5847" s="9">
        <v>44781.0</v>
      </c>
      <c r="Y5847" s="5">
        <f t="shared" ref="Y5847:Y5849" si="1411">W5847-(V5847*10%)</f>
        <v>37784.88</v>
      </c>
      <c r="Z5847" s="5">
        <f t="shared" si="1154"/>
        <v>26239.5</v>
      </c>
      <c r="AA5847" s="9">
        <v>44781.0</v>
      </c>
      <c r="AB5847" s="1" t="s">
        <v>7876</v>
      </c>
      <c r="AC5847" s="1" t="s">
        <v>55</v>
      </c>
      <c r="AD5847" s="12" t="s">
        <v>46</v>
      </c>
      <c r="AE5847" s="12" t="s">
        <v>46</v>
      </c>
      <c r="AF5847" s="12" t="s">
        <v>46</v>
      </c>
      <c r="AG5847" s="12" t="s">
        <v>46</v>
      </c>
      <c r="AH5847" s="12" t="s">
        <v>46</v>
      </c>
      <c r="AI5847" s="12" t="s">
        <v>46</v>
      </c>
    </row>
    <row r="5848">
      <c r="A5848" s="1" t="s">
        <v>7877</v>
      </c>
      <c r="B5848" s="13"/>
      <c r="C5848" s="1" t="s">
        <v>36</v>
      </c>
      <c r="D5848" s="1" t="s">
        <v>76</v>
      </c>
      <c r="E5848" s="1" t="s">
        <v>113</v>
      </c>
      <c r="F5848" s="1" t="s">
        <v>634</v>
      </c>
      <c r="G5848" s="1" t="s">
        <v>152</v>
      </c>
      <c r="H5848" s="1" t="s">
        <v>317</v>
      </c>
      <c r="I5848" s="1" t="s">
        <v>123</v>
      </c>
      <c r="J5848" s="1"/>
      <c r="K5848" s="1" t="s">
        <v>7878</v>
      </c>
      <c r="L5848" s="1" t="s">
        <v>53</v>
      </c>
      <c r="M5848" s="9">
        <v>44998.0</v>
      </c>
      <c r="N5848" s="9">
        <v>45028.0</v>
      </c>
      <c r="O5848" s="1"/>
      <c r="P5848" s="1">
        <v>8.33</v>
      </c>
      <c r="Q5848" s="1">
        <v>450000.0</v>
      </c>
      <c r="R5848" s="1">
        <v>480000.0</v>
      </c>
      <c r="S5848" s="9">
        <v>45019.0</v>
      </c>
      <c r="T5848" s="9">
        <v>45028.0</v>
      </c>
      <c r="U5848" s="1" t="s">
        <v>7879</v>
      </c>
      <c r="V5848" s="5">
        <f t="shared" si="1292"/>
        <v>39984</v>
      </c>
      <c r="W5848" s="11">
        <f t="shared" si="1352"/>
        <v>47181.12</v>
      </c>
      <c r="X5848" s="9">
        <v>45079.0</v>
      </c>
      <c r="Y5848" s="5">
        <f t="shared" si="1411"/>
        <v>43182.72</v>
      </c>
      <c r="Z5848" s="5">
        <f t="shared" si="1154"/>
        <v>29988</v>
      </c>
      <c r="AA5848" s="9">
        <v>45083.0</v>
      </c>
      <c r="AB5848" s="1" t="s">
        <v>7879</v>
      </c>
      <c r="AC5848" s="1" t="s">
        <v>55</v>
      </c>
      <c r="AD5848" s="12" t="s">
        <v>46</v>
      </c>
      <c r="AE5848" s="12" t="s">
        <v>47</v>
      </c>
      <c r="AF5848" s="12" t="s">
        <v>47</v>
      </c>
      <c r="AG5848" s="12" t="s">
        <v>47</v>
      </c>
      <c r="AH5848" s="12" t="s">
        <v>47</v>
      </c>
      <c r="AI5848" s="12" t="s">
        <v>47</v>
      </c>
    </row>
    <row r="5849">
      <c r="A5849" s="1" t="s">
        <v>7877</v>
      </c>
      <c r="B5849" s="13"/>
      <c r="C5849" s="1" t="s">
        <v>36</v>
      </c>
      <c r="D5849" s="1" t="s">
        <v>76</v>
      </c>
      <c r="E5849" s="1" t="s">
        <v>113</v>
      </c>
      <c r="F5849" s="1" t="s">
        <v>634</v>
      </c>
      <c r="G5849" s="1" t="s">
        <v>152</v>
      </c>
      <c r="H5849" s="1" t="s">
        <v>317</v>
      </c>
      <c r="I5849" s="1" t="s">
        <v>123</v>
      </c>
      <c r="J5849" s="1"/>
      <c r="K5849" s="1" t="s">
        <v>7878</v>
      </c>
      <c r="L5849" s="1" t="s">
        <v>53</v>
      </c>
      <c r="M5849" s="9">
        <v>44998.0</v>
      </c>
      <c r="N5849" s="9">
        <v>45057.0</v>
      </c>
      <c r="O5849" s="1"/>
      <c r="P5849" s="1">
        <v>8.33</v>
      </c>
      <c r="Q5849" s="1">
        <v>550000.0</v>
      </c>
      <c r="R5849" s="1">
        <v>600000.0</v>
      </c>
      <c r="S5849" s="9">
        <v>45054.0</v>
      </c>
      <c r="T5849" s="9">
        <v>45057.0</v>
      </c>
      <c r="U5849" s="1" t="s">
        <v>7880</v>
      </c>
      <c r="V5849" s="5">
        <f t="shared" si="1292"/>
        <v>49980</v>
      </c>
      <c r="W5849" s="11">
        <f t="shared" si="1352"/>
        <v>58976.4</v>
      </c>
      <c r="X5849" s="9">
        <v>45114.0</v>
      </c>
      <c r="Y5849" s="5">
        <f t="shared" si="1411"/>
        <v>53978.4</v>
      </c>
      <c r="Z5849" s="5">
        <f t="shared" si="1154"/>
        <v>37485</v>
      </c>
      <c r="AA5849" s="9">
        <v>45118.0</v>
      </c>
      <c r="AB5849" s="1" t="s">
        <v>7880</v>
      </c>
      <c r="AC5849" s="1" t="s">
        <v>55</v>
      </c>
      <c r="AD5849" s="12" t="s">
        <v>46</v>
      </c>
      <c r="AE5849" s="12" t="s">
        <v>47</v>
      </c>
      <c r="AF5849" s="12" t="s">
        <v>47</v>
      </c>
      <c r="AG5849" s="12" t="s">
        <v>47</v>
      </c>
      <c r="AH5849" s="12" t="s">
        <v>47</v>
      </c>
      <c r="AI5849" s="12" t="s">
        <v>47</v>
      </c>
    </row>
    <row r="5850">
      <c r="A5850" s="1" t="s">
        <v>7877</v>
      </c>
      <c r="B5850" s="13"/>
      <c r="C5850" s="1" t="s">
        <v>36</v>
      </c>
      <c r="D5850" s="1" t="s">
        <v>76</v>
      </c>
      <c r="E5850" s="1" t="s">
        <v>82</v>
      </c>
      <c r="F5850" s="1" t="s">
        <v>3938</v>
      </c>
      <c r="G5850" s="1" t="s">
        <v>152</v>
      </c>
      <c r="H5850" s="1" t="s">
        <v>317</v>
      </c>
      <c r="I5850" s="1" t="s">
        <v>123</v>
      </c>
      <c r="J5850" s="1"/>
      <c r="K5850" s="1" t="s">
        <v>7878</v>
      </c>
      <c r="L5850" s="1" t="s">
        <v>53</v>
      </c>
      <c r="M5850" s="9">
        <v>44998.0</v>
      </c>
      <c r="N5850" s="9">
        <v>44998.0</v>
      </c>
      <c r="O5850" s="9">
        <v>44594.0</v>
      </c>
      <c r="P5850" s="1">
        <v>8.33</v>
      </c>
      <c r="Q5850" s="1">
        <v>300000.0</v>
      </c>
      <c r="R5850" s="1">
        <v>300000.0</v>
      </c>
      <c r="S5850" s="10">
        <f t="shared" ref="S5850:S5852" si="1412">N5850+90</f>
        <v>45088</v>
      </c>
      <c r="V5850" s="5">
        <f t="shared" si="1292"/>
        <v>24990</v>
      </c>
      <c r="W5850" s="11">
        <f t="shared" si="1352"/>
        <v>29488.2</v>
      </c>
      <c r="Z5850" s="5">
        <f t="shared" si="1154"/>
        <v>18742.5</v>
      </c>
      <c r="AC5850" s="1" t="str">
        <f t="shared" ref="AC5850:AC5855" si="1413">IF(T5850="","C","O")</f>
        <v>C</v>
      </c>
      <c r="AD5850" s="12" t="s">
        <v>46</v>
      </c>
      <c r="AE5850" s="12" t="s">
        <v>46</v>
      </c>
      <c r="AF5850" s="12" t="s">
        <v>47</v>
      </c>
      <c r="AG5850" s="12"/>
      <c r="AH5850" s="12"/>
      <c r="AI5850" s="12"/>
    </row>
    <row r="5851">
      <c r="A5851" s="1" t="s">
        <v>7877</v>
      </c>
      <c r="B5851" s="13"/>
      <c r="C5851" s="1" t="s">
        <v>36</v>
      </c>
      <c r="D5851" s="1" t="s">
        <v>76</v>
      </c>
      <c r="E5851" s="1" t="s">
        <v>82</v>
      </c>
      <c r="F5851" s="1" t="s">
        <v>3938</v>
      </c>
      <c r="G5851" s="1" t="s">
        <v>152</v>
      </c>
      <c r="H5851" s="1" t="s">
        <v>317</v>
      </c>
      <c r="I5851" s="1" t="s">
        <v>123</v>
      </c>
      <c r="J5851" s="1"/>
      <c r="K5851" s="1" t="s">
        <v>7878</v>
      </c>
      <c r="L5851" s="1" t="s">
        <v>53</v>
      </c>
      <c r="M5851" s="9">
        <v>44998.0</v>
      </c>
      <c r="N5851" s="9">
        <v>45072.0</v>
      </c>
      <c r="O5851" s="1"/>
      <c r="P5851" s="1">
        <v>8.33</v>
      </c>
      <c r="Q5851" s="1">
        <v>550000.0</v>
      </c>
      <c r="R5851" s="1">
        <v>300000.0</v>
      </c>
      <c r="S5851" s="10">
        <f t="shared" si="1412"/>
        <v>45162</v>
      </c>
      <c r="V5851" s="5">
        <f t="shared" si="1292"/>
        <v>24990</v>
      </c>
      <c r="W5851" s="11">
        <f t="shared" si="1352"/>
        <v>29488.2</v>
      </c>
      <c r="Z5851" s="5">
        <f t="shared" si="1154"/>
        <v>18742.5</v>
      </c>
      <c r="AC5851" s="1" t="str">
        <f t="shared" si="1413"/>
        <v>C</v>
      </c>
      <c r="AD5851" s="12" t="s">
        <v>46</v>
      </c>
      <c r="AE5851" s="12" t="s">
        <v>47</v>
      </c>
      <c r="AF5851" s="12" t="s">
        <v>47</v>
      </c>
      <c r="AG5851" s="12"/>
      <c r="AH5851" s="12"/>
      <c r="AI5851" s="12"/>
    </row>
    <row r="5852">
      <c r="A5852" s="1" t="s">
        <v>7877</v>
      </c>
      <c r="B5852" s="13"/>
      <c r="C5852" s="1" t="s">
        <v>36</v>
      </c>
      <c r="D5852" s="1" t="s">
        <v>76</v>
      </c>
      <c r="E5852" s="1" t="s">
        <v>82</v>
      </c>
      <c r="F5852" s="1" t="s">
        <v>3938</v>
      </c>
      <c r="G5852" s="1" t="s">
        <v>152</v>
      </c>
      <c r="H5852" s="1" t="s">
        <v>317</v>
      </c>
      <c r="I5852" s="1" t="s">
        <v>123</v>
      </c>
      <c r="J5852" s="1"/>
      <c r="K5852" s="1" t="s">
        <v>7878</v>
      </c>
      <c r="L5852" s="1" t="s">
        <v>53</v>
      </c>
      <c r="M5852" s="9">
        <v>44998.0</v>
      </c>
      <c r="N5852" s="9">
        <v>45024.0</v>
      </c>
      <c r="O5852" s="1"/>
      <c r="P5852" s="1">
        <v>8.33</v>
      </c>
      <c r="Q5852" s="1">
        <v>600000.0</v>
      </c>
      <c r="R5852" s="1">
        <v>300000.0</v>
      </c>
      <c r="S5852" s="10">
        <f t="shared" si="1412"/>
        <v>45114</v>
      </c>
      <c r="V5852" s="5">
        <f t="shared" si="1292"/>
        <v>24990</v>
      </c>
      <c r="W5852" s="11">
        <f t="shared" si="1352"/>
        <v>29488.2</v>
      </c>
      <c r="Z5852" s="5">
        <f t="shared" si="1154"/>
        <v>18742.5</v>
      </c>
      <c r="AB5852" s="1"/>
      <c r="AC5852" s="1" t="str">
        <f t="shared" si="1413"/>
        <v>C</v>
      </c>
      <c r="AD5852" s="12" t="s">
        <v>46</v>
      </c>
      <c r="AE5852" s="12" t="s">
        <v>47</v>
      </c>
      <c r="AF5852" s="12" t="s">
        <v>47</v>
      </c>
      <c r="AG5852" s="12"/>
      <c r="AH5852" s="12"/>
      <c r="AI5852" s="12"/>
    </row>
    <row r="5853">
      <c r="A5853" s="1" t="s">
        <v>7877</v>
      </c>
      <c r="B5853" s="13"/>
      <c r="C5853" s="1" t="s">
        <v>36</v>
      </c>
      <c r="D5853" s="1" t="s">
        <v>76</v>
      </c>
      <c r="E5853" s="1" t="s">
        <v>168</v>
      </c>
      <c r="F5853" s="1" t="s">
        <v>3178</v>
      </c>
      <c r="G5853" s="1" t="s">
        <v>152</v>
      </c>
      <c r="H5853" s="1" t="s">
        <v>317</v>
      </c>
      <c r="I5853" s="1" t="s">
        <v>123</v>
      </c>
      <c r="J5853" s="1"/>
      <c r="K5853" s="1" t="s">
        <v>7878</v>
      </c>
      <c r="L5853" s="1" t="s">
        <v>53</v>
      </c>
      <c r="M5853" s="9">
        <v>44998.0</v>
      </c>
      <c r="N5853" s="9">
        <v>44998.0</v>
      </c>
      <c r="O5853" s="1"/>
      <c r="P5853" s="1">
        <v>8.33</v>
      </c>
      <c r="Q5853" s="1">
        <v>400000.0</v>
      </c>
      <c r="R5853" s="1">
        <v>300000.0</v>
      </c>
      <c r="S5853" s="10">
        <f t="shared" ref="S5853:S5856" si="1414">N5853+30</f>
        <v>45028</v>
      </c>
      <c r="V5853" s="5">
        <f t="shared" si="1292"/>
        <v>24990</v>
      </c>
      <c r="W5853" s="11">
        <f t="shared" si="1352"/>
        <v>29488.2</v>
      </c>
      <c r="X5853" s="1"/>
      <c r="Y5853" s="1"/>
      <c r="Z5853" s="5">
        <f t="shared" si="1154"/>
        <v>18742.5</v>
      </c>
      <c r="AB5853" s="1"/>
      <c r="AC5853" s="1" t="str">
        <f t="shared" si="1413"/>
        <v>C</v>
      </c>
      <c r="AD5853" s="12" t="s">
        <v>46</v>
      </c>
      <c r="AE5853" s="12" t="s">
        <v>46</v>
      </c>
      <c r="AF5853" s="12" t="s">
        <v>47</v>
      </c>
      <c r="AG5853" s="12"/>
      <c r="AH5853" s="12"/>
      <c r="AI5853" s="12"/>
    </row>
    <row r="5854">
      <c r="A5854" s="1" t="s">
        <v>7877</v>
      </c>
      <c r="B5854" s="13"/>
      <c r="C5854" s="1" t="s">
        <v>36</v>
      </c>
      <c r="D5854" s="1" t="s">
        <v>76</v>
      </c>
      <c r="E5854" s="1" t="s">
        <v>82</v>
      </c>
      <c r="F5854" s="1" t="s">
        <v>3938</v>
      </c>
      <c r="G5854" s="1" t="s">
        <v>152</v>
      </c>
      <c r="H5854" s="1" t="s">
        <v>317</v>
      </c>
      <c r="I5854" s="1" t="s">
        <v>123</v>
      </c>
      <c r="J5854" s="1"/>
      <c r="K5854" s="1" t="s">
        <v>7878</v>
      </c>
      <c r="L5854" s="1" t="s">
        <v>53</v>
      </c>
      <c r="M5854" s="9">
        <v>44998.0</v>
      </c>
      <c r="N5854" s="9">
        <v>44998.0</v>
      </c>
      <c r="O5854" s="1"/>
      <c r="P5854" s="1">
        <v>8.33</v>
      </c>
      <c r="Q5854" s="1">
        <v>480000.0</v>
      </c>
      <c r="R5854" s="1">
        <v>300000.0</v>
      </c>
      <c r="S5854" s="10">
        <f t="shared" si="1414"/>
        <v>45028</v>
      </c>
      <c r="V5854" s="5">
        <f t="shared" si="1292"/>
        <v>24990</v>
      </c>
      <c r="W5854" s="11">
        <f t="shared" si="1352"/>
        <v>29488.2</v>
      </c>
      <c r="Z5854" s="5">
        <f t="shared" si="1154"/>
        <v>18742.5</v>
      </c>
      <c r="AC5854" s="1" t="str">
        <f t="shared" si="1413"/>
        <v>C</v>
      </c>
      <c r="AD5854" s="12" t="s">
        <v>46</v>
      </c>
      <c r="AE5854" s="12" t="s">
        <v>46</v>
      </c>
      <c r="AF5854" s="12" t="s">
        <v>47</v>
      </c>
      <c r="AG5854" s="12"/>
      <c r="AH5854" s="12"/>
      <c r="AI5854" s="12"/>
    </row>
    <row r="5855">
      <c r="A5855" s="1" t="s">
        <v>7877</v>
      </c>
      <c r="B5855" s="13"/>
      <c r="C5855" s="1" t="s">
        <v>36</v>
      </c>
      <c r="D5855" s="1" t="s">
        <v>76</v>
      </c>
      <c r="E5855" s="1" t="s">
        <v>82</v>
      </c>
      <c r="F5855" s="1" t="s">
        <v>3938</v>
      </c>
      <c r="G5855" s="1" t="s">
        <v>152</v>
      </c>
      <c r="H5855" s="1" t="s">
        <v>317</v>
      </c>
      <c r="I5855" s="1" t="s">
        <v>123</v>
      </c>
      <c r="J5855" s="1"/>
      <c r="K5855" s="1" t="s">
        <v>7878</v>
      </c>
      <c r="L5855" s="1" t="s">
        <v>53</v>
      </c>
      <c r="M5855" s="9">
        <v>44998.0</v>
      </c>
      <c r="N5855" s="9">
        <v>44998.0</v>
      </c>
      <c r="O5855" s="1"/>
      <c r="P5855" s="1">
        <v>8.33</v>
      </c>
      <c r="Q5855" s="1">
        <v>300000.0</v>
      </c>
      <c r="R5855" s="1">
        <v>300000.0</v>
      </c>
      <c r="S5855" s="10">
        <f t="shared" si="1414"/>
        <v>45028</v>
      </c>
      <c r="T5855" s="22"/>
      <c r="V5855" s="5">
        <f t="shared" si="1292"/>
        <v>24990</v>
      </c>
      <c r="W5855" s="11">
        <f t="shared" si="1352"/>
        <v>29488.2</v>
      </c>
      <c r="X5855" s="22"/>
      <c r="Y5855" s="1"/>
      <c r="Z5855" s="5">
        <f t="shared" si="1154"/>
        <v>18742.5</v>
      </c>
      <c r="AA5855" s="22"/>
      <c r="AB5855" s="1"/>
      <c r="AC5855" s="1" t="str">
        <f t="shared" si="1413"/>
        <v>C</v>
      </c>
      <c r="AD5855" s="12" t="s">
        <v>46</v>
      </c>
      <c r="AE5855" s="12" t="s">
        <v>46</v>
      </c>
      <c r="AF5855" s="12" t="s">
        <v>47</v>
      </c>
      <c r="AG5855" s="12"/>
      <c r="AH5855" s="12"/>
      <c r="AI5855" s="12"/>
    </row>
    <row r="5856">
      <c r="A5856" s="1" t="s">
        <v>7881</v>
      </c>
      <c r="B5856" s="13"/>
      <c r="C5856" s="1" t="s">
        <v>36</v>
      </c>
      <c r="D5856" s="1" t="s">
        <v>96</v>
      </c>
      <c r="E5856" s="1" t="s">
        <v>77</v>
      </c>
      <c r="F5856" s="1" t="s">
        <v>727</v>
      </c>
      <c r="G5856" s="1" t="s">
        <v>152</v>
      </c>
      <c r="H5856" s="1" t="s">
        <v>317</v>
      </c>
      <c r="I5856" s="1" t="s">
        <v>247</v>
      </c>
      <c r="J5856" s="1"/>
      <c r="K5856" s="1" t="s">
        <v>7882</v>
      </c>
      <c r="L5856" s="1" t="s">
        <v>150</v>
      </c>
      <c r="M5856" s="9">
        <v>45343.0</v>
      </c>
      <c r="N5856" s="9">
        <v>45343.0</v>
      </c>
      <c r="O5856" s="1"/>
      <c r="P5856" s="1">
        <v>8.33</v>
      </c>
      <c r="Q5856" s="1">
        <v>500000.0</v>
      </c>
      <c r="R5856" s="1">
        <v>300000.0</v>
      </c>
      <c r="S5856" s="10">
        <f t="shared" si="1414"/>
        <v>45373</v>
      </c>
      <c r="V5856" s="5">
        <f t="shared" si="1292"/>
        <v>24990</v>
      </c>
      <c r="W5856" s="11">
        <f t="shared" si="1352"/>
        <v>29488.2</v>
      </c>
      <c r="Z5856" s="5">
        <f t="shared" si="1154"/>
        <v>18742.5</v>
      </c>
      <c r="AB5856" s="1"/>
      <c r="AC5856" s="1" t="s">
        <v>45</v>
      </c>
      <c r="AD5856" s="12" t="s">
        <v>47</v>
      </c>
      <c r="AE5856" s="12" t="s">
        <v>47</v>
      </c>
      <c r="AF5856" s="12" t="s">
        <v>47</v>
      </c>
      <c r="AG5856" s="12"/>
      <c r="AH5856" s="12"/>
      <c r="AI5856" s="12"/>
    </row>
    <row r="5857">
      <c r="A5857" s="1" t="s">
        <v>7883</v>
      </c>
      <c r="B5857" s="13"/>
      <c r="C5857" s="1" t="s">
        <v>36</v>
      </c>
      <c r="D5857" s="1" t="s">
        <v>96</v>
      </c>
      <c r="E5857" s="1" t="s">
        <v>113</v>
      </c>
      <c r="F5857" s="1" t="s">
        <v>2016</v>
      </c>
      <c r="G5857" s="1" t="s">
        <v>134</v>
      </c>
      <c r="H5857" s="1" t="s">
        <v>135</v>
      </c>
      <c r="I5857" s="1" t="s">
        <v>290</v>
      </c>
      <c r="J5857" s="1"/>
      <c r="K5857" s="1" t="s">
        <v>7884</v>
      </c>
      <c r="L5857" s="1" t="s">
        <v>53</v>
      </c>
      <c r="M5857" s="9">
        <v>44742.0</v>
      </c>
      <c r="N5857" s="9">
        <v>44830.0</v>
      </c>
      <c r="O5857" s="1"/>
      <c r="P5857" s="1">
        <v>8.33</v>
      </c>
      <c r="Q5857" s="1">
        <v>200000.0</v>
      </c>
      <c r="R5857" s="1">
        <v>240000.0</v>
      </c>
      <c r="S5857" s="9">
        <v>44830.0</v>
      </c>
      <c r="T5857" s="9">
        <v>44830.0</v>
      </c>
      <c r="U5857" s="1" t="s">
        <v>7885</v>
      </c>
      <c r="V5857" s="5">
        <f t="shared" si="1292"/>
        <v>19992</v>
      </c>
      <c r="W5857" s="11">
        <f t="shared" si="1352"/>
        <v>23590.56</v>
      </c>
      <c r="X5857" s="14">
        <v>44860.0</v>
      </c>
      <c r="Y5857" s="5">
        <f>W5857-(V5857*10%)</f>
        <v>21591.36</v>
      </c>
      <c r="Z5857" s="5">
        <f t="shared" si="1154"/>
        <v>14994</v>
      </c>
      <c r="AA5857" s="14">
        <v>44864.0</v>
      </c>
      <c r="AB5857" s="1" t="s">
        <v>7885</v>
      </c>
      <c r="AC5857" s="1" t="s">
        <v>55</v>
      </c>
      <c r="AD5857" s="12" t="s">
        <v>46</v>
      </c>
      <c r="AE5857" s="12" t="s">
        <v>46</v>
      </c>
      <c r="AF5857" s="12" t="s">
        <v>46</v>
      </c>
      <c r="AG5857" s="12" t="s">
        <v>46</v>
      </c>
      <c r="AH5857" s="12" t="s">
        <v>46</v>
      </c>
      <c r="AI5857" s="12" t="s">
        <v>46</v>
      </c>
    </row>
    <row r="5858">
      <c r="A5858" s="1" t="s">
        <v>7883</v>
      </c>
      <c r="B5858" s="13"/>
      <c r="C5858" s="1" t="s">
        <v>36</v>
      </c>
      <c r="D5858" s="1" t="s">
        <v>96</v>
      </c>
      <c r="E5858" s="1" t="s">
        <v>113</v>
      </c>
      <c r="F5858" s="1" t="s">
        <v>7886</v>
      </c>
      <c r="G5858" s="1" t="s">
        <v>134</v>
      </c>
      <c r="H5858" s="1" t="s">
        <v>135</v>
      </c>
      <c r="I5858" s="1" t="s">
        <v>290</v>
      </c>
      <c r="J5858" s="1"/>
      <c r="K5858" s="1" t="s">
        <v>7884</v>
      </c>
      <c r="L5858" s="1" t="s">
        <v>53</v>
      </c>
      <c r="M5858" s="9">
        <v>44742.0</v>
      </c>
      <c r="N5858" s="9">
        <v>44742.0</v>
      </c>
      <c r="O5858" s="1"/>
      <c r="P5858" s="1">
        <v>8.33</v>
      </c>
      <c r="Q5858" s="1">
        <v>300000.0</v>
      </c>
      <c r="R5858" s="1">
        <v>300000.0</v>
      </c>
      <c r="S5858" s="10">
        <f>N5858+90</f>
        <v>44832</v>
      </c>
      <c r="V5858" s="5">
        <f t="shared" si="1292"/>
        <v>24990</v>
      </c>
      <c r="W5858" s="11">
        <f t="shared" si="1352"/>
        <v>29488.2</v>
      </c>
      <c r="Z5858" s="5">
        <f t="shared" si="1154"/>
        <v>18742.5</v>
      </c>
      <c r="AB5858" s="1"/>
      <c r="AC5858" s="1" t="s">
        <v>45</v>
      </c>
      <c r="AD5858" s="12" t="s">
        <v>46</v>
      </c>
      <c r="AE5858" s="12" t="s">
        <v>46</v>
      </c>
      <c r="AF5858" s="12" t="s">
        <v>46</v>
      </c>
      <c r="AG5858" s="12"/>
      <c r="AH5858" s="12"/>
      <c r="AI5858" s="12"/>
    </row>
    <row r="5859">
      <c r="A5859" s="1" t="s">
        <v>7887</v>
      </c>
      <c r="B5859" s="13"/>
      <c r="C5859" s="1" t="s">
        <v>36</v>
      </c>
      <c r="D5859" s="1" t="s">
        <v>96</v>
      </c>
      <c r="E5859" s="1" t="s">
        <v>113</v>
      </c>
      <c r="F5859" s="1" t="s">
        <v>1894</v>
      </c>
      <c r="G5859" s="1" t="s">
        <v>134</v>
      </c>
      <c r="H5859" s="1" t="s">
        <v>135</v>
      </c>
      <c r="I5859" s="1" t="s">
        <v>42</v>
      </c>
      <c r="J5859" s="1"/>
      <c r="K5859" s="1" t="s">
        <v>7888</v>
      </c>
      <c r="L5859" s="1" t="s">
        <v>53</v>
      </c>
      <c r="M5859" s="9">
        <v>45364.0</v>
      </c>
      <c r="N5859" s="9">
        <v>45343.0</v>
      </c>
      <c r="O5859" s="1"/>
      <c r="P5859" s="1">
        <v>8.33</v>
      </c>
      <c r="Q5859" s="1">
        <v>216000.0</v>
      </c>
      <c r="R5859" s="1">
        <v>216000.0</v>
      </c>
      <c r="S5859" s="9">
        <v>45372.0</v>
      </c>
      <c r="T5859" s="9">
        <v>45382.0</v>
      </c>
      <c r="U5859" s="1" t="s">
        <v>7889</v>
      </c>
      <c r="V5859" s="5">
        <f t="shared" si="1292"/>
        <v>17992.8</v>
      </c>
      <c r="W5859" s="11">
        <f t="shared" si="1352"/>
        <v>21231.504</v>
      </c>
      <c r="X5859" s="9"/>
      <c r="Z5859" s="5">
        <f t="shared" si="1154"/>
        <v>13494.6</v>
      </c>
      <c r="AC5859" s="1" t="s">
        <v>162</v>
      </c>
      <c r="AD5859" s="12" t="s">
        <v>47</v>
      </c>
      <c r="AE5859" s="12" t="s">
        <v>47</v>
      </c>
      <c r="AF5859" s="12" t="s">
        <v>47</v>
      </c>
      <c r="AG5859" s="12" t="s">
        <v>47</v>
      </c>
      <c r="AH5859" s="12"/>
      <c r="AI5859" s="12"/>
    </row>
    <row r="5860">
      <c r="A5860" s="1" t="s">
        <v>7887</v>
      </c>
      <c r="B5860" s="13"/>
      <c r="C5860" s="1" t="s">
        <v>36</v>
      </c>
      <c r="D5860" s="1" t="s">
        <v>96</v>
      </c>
      <c r="E5860" s="1" t="s">
        <v>113</v>
      </c>
      <c r="F5860" s="1" t="s">
        <v>1894</v>
      </c>
      <c r="G5860" s="1" t="s">
        <v>134</v>
      </c>
      <c r="H5860" s="1" t="s">
        <v>135</v>
      </c>
      <c r="I5860" s="1" t="s">
        <v>42</v>
      </c>
      <c r="J5860" s="1"/>
      <c r="K5860" s="1" t="s">
        <v>7888</v>
      </c>
      <c r="L5860" s="1" t="s">
        <v>53</v>
      </c>
      <c r="M5860" s="9">
        <v>45364.0</v>
      </c>
      <c r="N5860" s="9">
        <v>44978.0</v>
      </c>
      <c r="O5860" s="1"/>
      <c r="P5860" s="1">
        <v>8.33</v>
      </c>
      <c r="Q5860" s="1">
        <v>156000.0</v>
      </c>
      <c r="R5860" s="1">
        <v>156000.0</v>
      </c>
      <c r="S5860" s="9">
        <v>45006.0</v>
      </c>
      <c r="T5860" s="9">
        <v>45382.0</v>
      </c>
      <c r="U5860" s="1" t="s">
        <v>7890</v>
      </c>
      <c r="V5860" s="5">
        <f t="shared" si="1292"/>
        <v>12994.8</v>
      </c>
      <c r="W5860" s="11">
        <f t="shared" si="1352"/>
        <v>15333.864</v>
      </c>
      <c r="X5860" s="9"/>
      <c r="Z5860" s="5">
        <f t="shared" si="1154"/>
        <v>9746.1</v>
      </c>
      <c r="AC5860" s="1" t="s">
        <v>162</v>
      </c>
      <c r="AD5860" s="12" t="s">
        <v>47</v>
      </c>
      <c r="AE5860" s="12" t="s">
        <v>46</v>
      </c>
      <c r="AF5860" s="12" t="s">
        <v>46</v>
      </c>
      <c r="AG5860" s="12" t="s">
        <v>47</v>
      </c>
      <c r="AH5860" s="12"/>
      <c r="AI5860" s="12"/>
    </row>
    <row r="5861">
      <c r="A5861" s="1" t="s">
        <v>7887</v>
      </c>
      <c r="B5861" s="13"/>
      <c r="C5861" s="1" t="s">
        <v>36</v>
      </c>
      <c r="D5861" s="1" t="s">
        <v>96</v>
      </c>
      <c r="E5861" s="1" t="s">
        <v>113</v>
      </c>
      <c r="F5861" s="1" t="s">
        <v>7891</v>
      </c>
      <c r="G5861" s="1" t="s">
        <v>134</v>
      </c>
      <c r="H5861" s="1" t="s">
        <v>135</v>
      </c>
      <c r="I5861" s="1" t="s">
        <v>42</v>
      </c>
      <c r="J5861" s="1"/>
      <c r="K5861" s="1" t="s">
        <v>7888</v>
      </c>
      <c r="L5861" s="1" t="s">
        <v>53</v>
      </c>
      <c r="M5861" s="9">
        <v>45364.0</v>
      </c>
      <c r="N5861" s="9">
        <v>45382.0</v>
      </c>
      <c r="O5861" s="1"/>
      <c r="P5861" s="1">
        <v>8.33</v>
      </c>
      <c r="Q5861" s="1">
        <v>150000.0</v>
      </c>
      <c r="R5861" s="1">
        <v>300000.0</v>
      </c>
      <c r="S5861" s="10">
        <f t="shared" ref="S5861:S5875" si="1415">N5861+30</f>
        <v>45412</v>
      </c>
      <c r="V5861" s="5">
        <f t="shared" si="1292"/>
        <v>24990</v>
      </c>
      <c r="W5861" s="11">
        <f t="shared" si="1352"/>
        <v>29488.2</v>
      </c>
      <c r="Z5861" s="5">
        <f t="shared" si="1154"/>
        <v>18742.5</v>
      </c>
      <c r="AC5861" s="1" t="str">
        <f t="shared" ref="AC5861:AC5862" si="1416">IF(T5861="","C","O")</f>
        <v>C</v>
      </c>
      <c r="AD5861" s="12" t="s">
        <v>47</v>
      </c>
      <c r="AE5861" s="12" t="s">
        <v>47</v>
      </c>
      <c r="AF5861" s="12" t="s">
        <v>137</v>
      </c>
      <c r="AG5861" s="12"/>
      <c r="AH5861" s="12"/>
      <c r="AI5861" s="12"/>
    </row>
    <row r="5862">
      <c r="A5862" s="1" t="s">
        <v>7887</v>
      </c>
      <c r="B5862" s="13"/>
      <c r="C5862" s="1" t="s">
        <v>36</v>
      </c>
      <c r="D5862" s="1" t="s">
        <v>96</v>
      </c>
      <c r="E5862" s="1" t="s">
        <v>113</v>
      </c>
      <c r="F5862" s="1" t="s">
        <v>7891</v>
      </c>
      <c r="G5862" s="1" t="s">
        <v>134</v>
      </c>
      <c r="H5862" s="1" t="s">
        <v>135</v>
      </c>
      <c r="I5862" s="1" t="s">
        <v>42</v>
      </c>
      <c r="J5862" s="1"/>
      <c r="K5862" s="1" t="s">
        <v>7888</v>
      </c>
      <c r="L5862" s="1" t="s">
        <v>53</v>
      </c>
      <c r="M5862" s="9">
        <v>45364.0</v>
      </c>
      <c r="N5862" s="9">
        <v>45382.0</v>
      </c>
      <c r="O5862" s="1"/>
      <c r="P5862" s="1">
        <v>8.33</v>
      </c>
      <c r="Q5862" s="1">
        <v>200000.0</v>
      </c>
      <c r="R5862" s="1">
        <v>300000.0</v>
      </c>
      <c r="S5862" s="10">
        <f t="shared" si="1415"/>
        <v>45412</v>
      </c>
      <c r="V5862" s="5">
        <f t="shared" si="1292"/>
        <v>24990</v>
      </c>
      <c r="W5862" s="11">
        <f t="shared" si="1352"/>
        <v>29488.2</v>
      </c>
      <c r="X5862" s="1"/>
      <c r="Y5862" s="1"/>
      <c r="Z5862" s="5">
        <f t="shared" si="1154"/>
        <v>18742.5</v>
      </c>
      <c r="AA5862" s="1"/>
      <c r="AB5862" s="1"/>
      <c r="AC5862" s="1" t="str">
        <f t="shared" si="1416"/>
        <v>C</v>
      </c>
      <c r="AD5862" s="12" t="s">
        <v>47</v>
      </c>
      <c r="AE5862" s="12" t="s">
        <v>47</v>
      </c>
      <c r="AF5862" s="12" t="s">
        <v>137</v>
      </c>
      <c r="AG5862" s="12"/>
      <c r="AH5862" s="12"/>
      <c r="AI5862" s="12"/>
    </row>
    <row r="5863">
      <c r="A5863" s="1" t="s">
        <v>7887</v>
      </c>
      <c r="B5863" s="13"/>
      <c r="C5863" s="1" t="s">
        <v>36</v>
      </c>
      <c r="D5863" s="1" t="s">
        <v>96</v>
      </c>
      <c r="E5863" s="1" t="s">
        <v>113</v>
      </c>
      <c r="F5863" s="1" t="s">
        <v>1894</v>
      </c>
      <c r="G5863" s="1" t="s">
        <v>134</v>
      </c>
      <c r="H5863" s="1" t="s">
        <v>135</v>
      </c>
      <c r="I5863" s="1" t="s">
        <v>42</v>
      </c>
      <c r="J5863" s="1"/>
      <c r="K5863" s="1" t="s">
        <v>7888</v>
      </c>
      <c r="L5863" s="1" t="s">
        <v>53</v>
      </c>
      <c r="M5863" s="9">
        <v>45364.0</v>
      </c>
      <c r="N5863" s="9">
        <v>45364.0</v>
      </c>
      <c r="O5863" s="1"/>
      <c r="P5863" s="1">
        <v>8.33</v>
      </c>
      <c r="Q5863" s="1">
        <v>300000.0</v>
      </c>
      <c r="R5863" s="1">
        <v>300000.0</v>
      </c>
      <c r="S5863" s="10">
        <f t="shared" si="1415"/>
        <v>45394</v>
      </c>
      <c r="V5863" s="5">
        <f t="shared" si="1292"/>
        <v>24990</v>
      </c>
      <c r="W5863" s="11">
        <f t="shared" si="1352"/>
        <v>29488.2</v>
      </c>
      <c r="Z5863" s="5">
        <f t="shared" si="1154"/>
        <v>18742.5</v>
      </c>
      <c r="AB5863" s="1"/>
      <c r="AC5863" s="1" t="s">
        <v>45</v>
      </c>
      <c r="AD5863" s="12" t="s">
        <v>47</v>
      </c>
      <c r="AE5863" s="12" t="s">
        <v>47</v>
      </c>
      <c r="AF5863" s="12" t="s">
        <v>137</v>
      </c>
      <c r="AG5863" s="12"/>
      <c r="AH5863" s="12"/>
      <c r="AI5863" s="12"/>
    </row>
    <row r="5864">
      <c r="A5864" s="1" t="s">
        <v>7887</v>
      </c>
      <c r="B5864" s="13"/>
      <c r="C5864" s="1" t="s">
        <v>36</v>
      </c>
      <c r="D5864" s="1" t="s">
        <v>96</v>
      </c>
      <c r="E5864" s="1" t="s">
        <v>113</v>
      </c>
      <c r="F5864" s="1" t="s">
        <v>1894</v>
      </c>
      <c r="G5864" s="1" t="s">
        <v>134</v>
      </c>
      <c r="H5864" s="1" t="s">
        <v>135</v>
      </c>
      <c r="I5864" s="1" t="s">
        <v>42</v>
      </c>
      <c r="J5864" s="1"/>
      <c r="K5864" s="1" t="s">
        <v>7888</v>
      </c>
      <c r="L5864" s="1" t="s">
        <v>53</v>
      </c>
      <c r="M5864" s="9">
        <v>45364.0</v>
      </c>
      <c r="N5864" s="9">
        <v>45364.0</v>
      </c>
      <c r="O5864" s="1"/>
      <c r="P5864" s="1">
        <v>8.33</v>
      </c>
      <c r="Q5864" s="1">
        <v>300000.0</v>
      </c>
      <c r="R5864" s="1">
        <v>300000.0</v>
      </c>
      <c r="S5864" s="10">
        <f t="shared" si="1415"/>
        <v>45394</v>
      </c>
      <c r="V5864" s="5">
        <f t="shared" si="1292"/>
        <v>24990</v>
      </c>
      <c r="W5864" s="11">
        <f t="shared" si="1352"/>
        <v>29488.2</v>
      </c>
      <c r="Z5864" s="5">
        <f t="shared" si="1154"/>
        <v>18742.5</v>
      </c>
      <c r="AB5864" s="1"/>
      <c r="AC5864" s="1" t="s">
        <v>45</v>
      </c>
      <c r="AD5864" s="12" t="s">
        <v>47</v>
      </c>
      <c r="AE5864" s="12" t="s">
        <v>47</v>
      </c>
      <c r="AF5864" s="12" t="s">
        <v>137</v>
      </c>
      <c r="AG5864" s="12"/>
      <c r="AH5864" s="12"/>
      <c r="AI5864" s="12"/>
    </row>
    <row r="5865">
      <c r="A5865" s="1" t="s">
        <v>7887</v>
      </c>
      <c r="B5865" s="13"/>
      <c r="C5865" s="1" t="s">
        <v>36</v>
      </c>
      <c r="D5865" s="1" t="s">
        <v>96</v>
      </c>
      <c r="E5865" s="1" t="s">
        <v>113</v>
      </c>
      <c r="F5865" s="1" t="s">
        <v>1894</v>
      </c>
      <c r="G5865" s="1" t="s">
        <v>134</v>
      </c>
      <c r="H5865" s="1" t="s">
        <v>135</v>
      </c>
      <c r="I5865" s="1" t="s">
        <v>42</v>
      </c>
      <c r="J5865" s="1"/>
      <c r="K5865" s="1" t="s">
        <v>7888</v>
      </c>
      <c r="L5865" s="1" t="s">
        <v>53</v>
      </c>
      <c r="M5865" s="9">
        <v>45364.0</v>
      </c>
      <c r="N5865" s="9">
        <v>45364.0</v>
      </c>
      <c r="O5865" s="1"/>
      <c r="P5865" s="1">
        <v>8.33</v>
      </c>
      <c r="Q5865" s="1">
        <v>300000.0</v>
      </c>
      <c r="R5865" s="1">
        <v>300000.0</v>
      </c>
      <c r="S5865" s="10">
        <f t="shared" si="1415"/>
        <v>45394</v>
      </c>
      <c r="V5865" s="5">
        <f t="shared" si="1292"/>
        <v>24990</v>
      </c>
      <c r="W5865" s="11">
        <f t="shared" si="1352"/>
        <v>29488.2</v>
      </c>
      <c r="Z5865" s="5">
        <f t="shared" si="1154"/>
        <v>18742.5</v>
      </c>
      <c r="AB5865" s="1"/>
      <c r="AC5865" s="1" t="s">
        <v>45</v>
      </c>
      <c r="AD5865" s="12" t="s">
        <v>47</v>
      </c>
      <c r="AE5865" s="12" t="s">
        <v>47</v>
      </c>
      <c r="AF5865" s="12" t="s">
        <v>137</v>
      </c>
      <c r="AG5865" s="12"/>
      <c r="AH5865" s="12"/>
      <c r="AI5865" s="12"/>
    </row>
    <row r="5866">
      <c r="A5866" s="1" t="s">
        <v>7887</v>
      </c>
      <c r="B5866" s="13"/>
      <c r="C5866" s="1" t="s">
        <v>36</v>
      </c>
      <c r="D5866" s="1" t="s">
        <v>96</v>
      </c>
      <c r="E5866" s="1" t="s">
        <v>113</v>
      </c>
      <c r="F5866" s="1" t="s">
        <v>1894</v>
      </c>
      <c r="G5866" s="1" t="s">
        <v>134</v>
      </c>
      <c r="H5866" s="1" t="s">
        <v>135</v>
      </c>
      <c r="I5866" s="1" t="s">
        <v>42</v>
      </c>
      <c r="J5866" s="1"/>
      <c r="K5866" s="1" t="s">
        <v>7888</v>
      </c>
      <c r="L5866" s="1" t="s">
        <v>53</v>
      </c>
      <c r="M5866" s="9">
        <v>45364.0</v>
      </c>
      <c r="N5866" s="9">
        <v>45364.0</v>
      </c>
      <c r="O5866" s="1"/>
      <c r="P5866" s="1">
        <v>8.33</v>
      </c>
      <c r="Q5866" s="1">
        <v>300000.0</v>
      </c>
      <c r="R5866" s="1">
        <v>300000.0</v>
      </c>
      <c r="S5866" s="10">
        <f t="shared" si="1415"/>
        <v>45394</v>
      </c>
      <c r="V5866" s="5">
        <f t="shared" si="1292"/>
        <v>24990</v>
      </c>
      <c r="W5866" s="11">
        <f t="shared" si="1352"/>
        <v>29488.2</v>
      </c>
      <c r="Z5866" s="5">
        <f t="shared" si="1154"/>
        <v>18742.5</v>
      </c>
      <c r="AB5866" s="1"/>
      <c r="AC5866" s="1" t="s">
        <v>45</v>
      </c>
      <c r="AD5866" s="12" t="s">
        <v>47</v>
      </c>
      <c r="AE5866" s="12" t="s">
        <v>47</v>
      </c>
      <c r="AF5866" s="12" t="s">
        <v>137</v>
      </c>
      <c r="AG5866" s="12"/>
      <c r="AH5866" s="12"/>
      <c r="AI5866" s="12"/>
    </row>
    <row r="5867">
      <c r="A5867" s="1" t="s">
        <v>7887</v>
      </c>
      <c r="B5867" s="13"/>
      <c r="C5867" s="1" t="s">
        <v>36</v>
      </c>
      <c r="D5867" s="1" t="s">
        <v>96</v>
      </c>
      <c r="E5867" s="1" t="s">
        <v>113</v>
      </c>
      <c r="F5867" s="1" t="s">
        <v>1894</v>
      </c>
      <c r="G5867" s="1" t="s">
        <v>134</v>
      </c>
      <c r="H5867" s="1" t="s">
        <v>135</v>
      </c>
      <c r="I5867" s="1" t="s">
        <v>42</v>
      </c>
      <c r="J5867" s="1"/>
      <c r="K5867" s="1" t="s">
        <v>7888</v>
      </c>
      <c r="L5867" s="1" t="s">
        <v>53</v>
      </c>
      <c r="M5867" s="9">
        <v>45364.0</v>
      </c>
      <c r="N5867" s="9">
        <v>45364.0</v>
      </c>
      <c r="O5867" s="1"/>
      <c r="P5867" s="1">
        <v>8.33</v>
      </c>
      <c r="Q5867" s="1">
        <v>300000.0</v>
      </c>
      <c r="R5867" s="1">
        <v>300000.0</v>
      </c>
      <c r="S5867" s="10">
        <f t="shared" si="1415"/>
        <v>45394</v>
      </c>
      <c r="V5867" s="5">
        <f t="shared" si="1292"/>
        <v>24990</v>
      </c>
      <c r="W5867" s="11">
        <f t="shared" si="1352"/>
        <v>29488.2</v>
      </c>
      <c r="Z5867" s="5">
        <f t="shared" si="1154"/>
        <v>18742.5</v>
      </c>
      <c r="AB5867" s="1"/>
      <c r="AC5867" s="1" t="s">
        <v>45</v>
      </c>
      <c r="AD5867" s="12" t="s">
        <v>47</v>
      </c>
      <c r="AE5867" s="12" t="s">
        <v>47</v>
      </c>
      <c r="AF5867" s="12" t="s">
        <v>137</v>
      </c>
      <c r="AG5867" s="12"/>
      <c r="AH5867" s="12"/>
      <c r="AI5867" s="12"/>
    </row>
    <row r="5868">
      <c r="A5868" s="1" t="s">
        <v>7887</v>
      </c>
      <c r="B5868" s="13"/>
      <c r="C5868" s="1" t="s">
        <v>36</v>
      </c>
      <c r="D5868" s="1" t="s">
        <v>96</v>
      </c>
      <c r="E5868" s="1" t="s">
        <v>113</v>
      </c>
      <c r="F5868" s="1" t="s">
        <v>1894</v>
      </c>
      <c r="G5868" s="1" t="s">
        <v>134</v>
      </c>
      <c r="H5868" s="1" t="s">
        <v>135</v>
      </c>
      <c r="I5868" s="1" t="s">
        <v>42</v>
      </c>
      <c r="J5868" s="1"/>
      <c r="K5868" s="1" t="s">
        <v>7888</v>
      </c>
      <c r="L5868" s="1" t="s">
        <v>53</v>
      </c>
      <c r="M5868" s="9">
        <v>45364.0</v>
      </c>
      <c r="N5868" s="9">
        <v>45364.0</v>
      </c>
      <c r="O5868" s="1"/>
      <c r="P5868" s="1">
        <v>8.33</v>
      </c>
      <c r="Q5868" s="1">
        <v>300000.0</v>
      </c>
      <c r="R5868" s="1">
        <v>300000.0</v>
      </c>
      <c r="S5868" s="10">
        <f t="shared" si="1415"/>
        <v>45394</v>
      </c>
      <c r="V5868" s="5">
        <f t="shared" si="1292"/>
        <v>24990</v>
      </c>
      <c r="W5868" s="11">
        <f t="shared" si="1352"/>
        <v>29488.2</v>
      </c>
      <c r="Z5868" s="5">
        <f t="shared" si="1154"/>
        <v>18742.5</v>
      </c>
      <c r="AB5868" s="1"/>
      <c r="AC5868" s="1" t="s">
        <v>45</v>
      </c>
      <c r="AD5868" s="12" t="s">
        <v>47</v>
      </c>
      <c r="AE5868" s="12" t="s">
        <v>47</v>
      </c>
      <c r="AF5868" s="12" t="s">
        <v>137</v>
      </c>
      <c r="AG5868" s="12"/>
      <c r="AH5868" s="12"/>
      <c r="AI5868" s="12"/>
    </row>
    <row r="5869">
      <c r="A5869" s="1" t="s">
        <v>7887</v>
      </c>
      <c r="B5869" s="13"/>
      <c r="C5869" s="1" t="s">
        <v>36</v>
      </c>
      <c r="D5869" s="1" t="s">
        <v>96</v>
      </c>
      <c r="E5869" s="1" t="s">
        <v>113</v>
      </c>
      <c r="F5869" s="1" t="s">
        <v>7891</v>
      </c>
      <c r="G5869" s="1" t="s">
        <v>134</v>
      </c>
      <c r="H5869" s="1" t="s">
        <v>135</v>
      </c>
      <c r="I5869" s="1" t="s">
        <v>42</v>
      </c>
      <c r="J5869" s="1"/>
      <c r="K5869" s="1" t="s">
        <v>7888</v>
      </c>
      <c r="L5869" s="1" t="s">
        <v>53</v>
      </c>
      <c r="M5869" s="9">
        <v>45364.0</v>
      </c>
      <c r="N5869" s="9">
        <v>45364.0</v>
      </c>
      <c r="O5869" s="1"/>
      <c r="P5869" s="1">
        <v>8.33</v>
      </c>
      <c r="Q5869" s="1">
        <v>200000.0</v>
      </c>
      <c r="R5869" s="1">
        <v>300000.0</v>
      </c>
      <c r="S5869" s="10">
        <f t="shared" si="1415"/>
        <v>45394</v>
      </c>
      <c r="V5869" s="5">
        <f t="shared" si="1292"/>
        <v>24990</v>
      </c>
      <c r="W5869" s="11">
        <f t="shared" si="1352"/>
        <v>29488.2</v>
      </c>
      <c r="Z5869" s="5">
        <f t="shared" si="1154"/>
        <v>18742.5</v>
      </c>
      <c r="AC5869" s="1" t="str">
        <f>IF(T5869="","C","O")</f>
        <v>C</v>
      </c>
      <c r="AD5869" s="12" t="s">
        <v>47</v>
      </c>
      <c r="AE5869" s="12" t="s">
        <v>47</v>
      </c>
      <c r="AF5869" s="12" t="s">
        <v>137</v>
      </c>
      <c r="AG5869" s="12"/>
      <c r="AH5869" s="12"/>
      <c r="AI5869" s="12"/>
    </row>
    <row r="5870">
      <c r="A5870" s="1" t="s">
        <v>7887</v>
      </c>
      <c r="B5870" s="13"/>
      <c r="C5870" s="1" t="s">
        <v>36</v>
      </c>
      <c r="D5870" s="1" t="s">
        <v>96</v>
      </c>
      <c r="E5870" s="1" t="s">
        <v>113</v>
      </c>
      <c r="F5870" s="1" t="s">
        <v>7891</v>
      </c>
      <c r="G5870" s="1" t="s">
        <v>134</v>
      </c>
      <c r="H5870" s="1" t="s">
        <v>135</v>
      </c>
      <c r="I5870" s="1" t="s">
        <v>42</v>
      </c>
      <c r="J5870" s="1"/>
      <c r="K5870" s="1" t="s">
        <v>7888</v>
      </c>
      <c r="L5870" s="1" t="s">
        <v>53</v>
      </c>
      <c r="M5870" s="9">
        <v>45364.0</v>
      </c>
      <c r="N5870" s="9">
        <v>45364.0</v>
      </c>
      <c r="O5870" s="1"/>
      <c r="P5870" s="1">
        <v>8.33</v>
      </c>
      <c r="Q5870" s="1">
        <v>150000.0</v>
      </c>
      <c r="R5870" s="1">
        <v>300000.0</v>
      </c>
      <c r="S5870" s="10">
        <f t="shared" si="1415"/>
        <v>45394</v>
      </c>
      <c r="V5870" s="5">
        <f t="shared" si="1292"/>
        <v>24990</v>
      </c>
      <c r="W5870" s="11">
        <f t="shared" si="1352"/>
        <v>29488.2</v>
      </c>
      <c r="X5870" s="1"/>
      <c r="Y5870" s="1"/>
      <c r="Z5870" s="5">
        <f t="shared" si="1154"/>
        <v>18742.5</v>
      </c>
      <c r="AB5870" s="1"/>
      <c r="AC5870" s="1" t="s">
        <v>45</v>
      </c>
      <c r="AD5870" s="12" t="s">
        <v>47</v>
      </c>
      <c r="AE5870" s="12" t="s">
        <v>47</v>
      </c>
      <c r="AF5870" s="12" t="s">
        <v>137</v>
      </c>
      <c r="AG5870" s="12"/>
      <c r="AH5870" s="12"/>
      <c r="AI5870" s="12"/>
    </row>
    <row r="5871">
      <c r="A5871" s="1" t="s">
        <v>7887</v>
      </c>
      <c r="B5871" s="13"/>
      <c r="C5871" s="1" t="s">
        <v>36</v>
      </c>
      <c r="D5871" s="1" t="s">
        <v>96</v>
      </c>
      <c r="E5871" s="1" t="s">
        <v>113</v>
      </c>
      <c r="F5871" s="1" t="s">
        <v>7891</v>
      </c>
      <c r="G5871" s="1" t="s">
        <v>134</v>
      </c>
      <c r="H5871" s="1" t="s">
        <v>135</v>
      </c>
      <c r="I5871" s="1" t="s">
        <v>42</v>
      </c>
      <c r="J5871" s="1"/>
      <c r="K5871" s="1" t="s">
        <v>7888</v>
      </c>
      <c r="L5871" s="1" t="s">
        <v>53</v>
      </c>
      <c r="M5871" s="9">
        <v>45364.0</v>
      </c>
      <c r="N5871" s="9">
        <v>45364.0</v>
      </c>
      <c r="O5871" s="1"/>
      <c r="P5871" s="1">
        <v>8.33</v>
      </c>
      <c r="Q5871" s="1">
        <v>150000.0</v>
      </c>
      <c r="R5871" s="1">
        <v>300000.0</v>
      </c>
      <c r="S5871" s="10">
        <f t="shared" si="1415"/>
        <v>45394</v>
      </c>
      <c r="V5871" s="5">
        <f t="shared" si="1292"/>
        <v>24990</v>
      </c>
      <c r="W5871" s="11">
        <f t="shared" si="1352"/>
        <v>29488.2</v>
      </c>
      <c r="X5871" s="1"/>
      <c r="Y5871" s="1"/>
      <c r="Z5871" s="5">
        <f t="shared" si="1154"/>
        <v>18742.5</v>
      </c>
      <c r="AB5871" s="1"/>
      <c r="AC5871" s="1" t="str">
        <f t="shared" ref="AC5871:AC5872" si="1417">IF(T5871="","C","O")</f>
        <v>C</v>
      </c>
      <c r="AD5871" s="12" t="s">
        <v>47</v>
      </c>
      <c r="AE5871" s="12" t="s">
        <v>47</v>
      </c>
      <c r="AF5871" s="12" t="s">
        <v>137</v>
      </c>
      <c r="AG5871" s="12"/>
      <c r="AH5871" s="12"/>
      <c r="AI5871" s="12"/>
    </row>
    <row r="5872">
      <c r="A5872" s="1" t="s">
        <v>7887</v>
      </c>
      <c r="B5872" s="13"/>
      <c r="C5872" s="1" t="s">
        <v>36</v>
      </c>
      <c r="D5872" s="1" t="s">
        <v>96</v>
      </c>
      <c r="E5872" s="1" t="s">
        <v>113</v>
      </c>
      <c r="F5872" s="1" t="s">
        <v>7891</v>
      </c>
      <c r="G5872" s="1" t="s">
        <v>134</v>
      </c>
      <c r="H5872" s="1" t="s">
        <v>135</v>
      </c>
      <c r="I5872" s="1" t="s">
        <v>42</v>
      </c>
      <c r="J5872" s="1"/>
      <c r="K5872" s="1" t="s">
        <v>7888</v>
      </c>
      <c r="L5872" s="1" t="s">
        <v>53</v>
      </c>
      <c r="M5872" s="9">
        <v>45364.0</v>
      </c>
      <c r="N5872" s="9">
        <v>45364.0</v>
      </c>
      <c r="O5872" s="1"/>
      <c r="P5872" s="1">
        <v>8.33</v>
      </c>
      <c r="Q5872" s="1">
        <v>200000.0</v>
      </c>
      <c r="R5872" s="1">
        <v>300000.0</v>
      </c>
      <c r="S5872" s="10">
        <f t="shared" si="1415"/>
        <v>45394</v>
      </c>
      <c r="V5872" s="5">
        <f t="shared" si="1292"/>
        <v>24990</v>
      </c>
      <c r="W5872" s="11">
        <f t="shared" si="1352"/>
        <v>29488.2</v>
      </c>
      <c r="Y5872" s="1"/>
      <c r="Z5872" s="5">
        <f t="shared" si="1154"/>
        <v>18742.5</v>
      </c>
      <c r="AB5872" s="1"/>
      <c r="AC5872" s="1" t="str">
        <f t="shared" si="1417"/>
        <v>C</v>
      </c>
      <c r="AD5872" s="12" t="s">
        <v>47</v>
      </c>
      <c r="AE5872" s="12" t="s">
        <v>47</v>
      </c>
      <c r="AF5872" s="12" t="s">
        <v>137</v>
      </c>
      <c r="AG5872" s="12"/>
      <c r="AH5872" s="12"/>
      <c r="AI5872" s="12"/>
    </row>
    <row r="5873">
      <c r="A5873" s="1" t="s">
        <v>7887</v>
      </c>
      <c r="B5873" s="13"/>
      <c r="C5873" s="1" t="s">
        <v>36</v>
      </c>
      <c r="D5873" s="1" t="s">
        <v>96</v>
      </c>
      <c r="E5873" s="1" t="s">
        <v>113</v>
      </c>
      <c r="F5873" s="1" t="s">
        <v>1894</v>
      </c>
      <c r="G5873" s="1" t="s">
        <v>134</v>
      </c>
      <c r="H5873" s="1" t="s">
        <v>135</v>
      </c>
      <c r="I5873" s="1" t="s">
        <v>42</v>
      </c>
      <c r="J5873" s="1"/>
      <c r="K5873" s="1" t="s">
        <v>7888</v>
      </c>
      <c r="L5873" s="1" t="s">
        <v>53</v>
      </c>
      <c r="M5873" s="9">
        <v>45364.0</v>
      </c>
      <c r="N5873" s="9">
        <v>45364.0</v>
      </c>
      <c r="O5873" s="1"/>
      <c r="P5873" s="1">
        <v>8.33</v>
      </c>
      <c r="Q5873" s="1">
        <v>300000.0</v>
      </c>
      <c r="R5873" s="1">
        <v>300000.0</v>
      </c>
      <c r="S5873" s="10">
        <f t="shared" si="1415"/>
        <v>45394</v>
      </c>
      <c r="V5873" s="5">
        <f t="shared" si="1292"/>
        <v>24990</v>
      </c>
      <c r="W5873" s="11">
        <f t="shared" si="1352"/>
        <v>29488.2</v>
      </c>
      <c r="Z5873" s="5">
        <f t="shared" si="1154"/>
        <v>18742.5</v>
      </c>
      <c r="AB5873" s="1"/>
      <c r="AC5873" s="1" t="s">
        <v>45</v>
      </c>
      <c r="AD5873" s="12" t="s">
        <v>47</v>
      </c>
      <c r="AE5873" s="12" t="s">
        <v>47</v>
      </c>
      <c r="AF5873" s="12" t="s">
        <v>137</v>
      </c>
      <c r="AG5873" s="12"/>
      <c r="AH5873" s="12"/>
      <c r="AI5873" s="12"/>
    </row>
    <row r="5874">
      <c r="A5874" s="1" t="s">
        <v>7887</v>
      </c>
      <c r="B5874" s="13"/>
      <c r="C5874" s="1" t="s">
        <v>36</v>
      </c>
      <c r="D5874" s="1" t="s">
        <v>96</v>
      </c>
      <c r="E5874" s="1" t="s">
        <v>113</v>
      </c>
      <c r="F5874" s="1" t="s">
        <v>1894</v>
      </c>
      <c r="G5874" s="1" t="s">
        <v>134</v>
      </c>
      <c r="H5874" s="1" t="s">
        <v>135</v>
      </c>
      <c r="I5874" s="1" t="s">
        <v>42</v>
      </c>
      <c r="J5874" s="1"/>
      <c r="K5874" s="1" t="s">
        <v>7888</v>
      </c>
      <c r="L5874" s="1" t="s">
        <v>53</v>
      </c>
      <c r="M5874" s="9">
        <v>45364.0</v>
      </c>
      <c r="N5874" s="9">
        <v>45364.0</v>
      </c>
      <c r="O5874" s="1"/>
      <c r="P5874" s="1">
        <v>8.33</v>
      </c>
      <c r="Q5874" s="1">
        <v>300000.0</v>
      </c>
      <c r="R5874" s="1">
        <v>300000.0</v>
      </c>
      <c r="S5874" s="10">
        <f t="shared" si="1415"/>
        <v>45394</v>
      </c>
      <c r="V5874" s="5">
        <f t="shared" si="1292"/>
        <v>24990</v>
      </c>
      <c r="W5874" s="11">
        <f t="shared" si="1352"/>
        <v>29488.2</v>
      </c>
      <c r="Z5874" s="5">
        <f t="shared" si="1154"/>
        <v>18742.5</v>
      </c>
      <c r="AB5874" s="1"/>
      <c r="AC5874" s="1" t="s">
        <v>45</v>
      </c>
      <c r="AD5874" s="12" t="s">
        <v>47</v>
      </c>
      <c r="AE5874" s="12" t="s">
        <v>47</v>
      </c>
      <c r="AF5874" s="12" t="s">
        <v>137</v>
      </c>
      <c r="AG5874" s="12"/>
      <c r="AH5874" s="12"/>
      <c r="AI5874" s="12"/>
    </row>
    <row r="5875">
      <c r="A5875" s="1" t="s">
        <v>7887</v>
      </c>
      <c r="B5875" s="13"/>
      <c r="C5875" s="1" t="s">
        <v>36</v>
      </c>
      <c r="D5875" s="1" t="s">
        <v>96</v>
      </c>
      <c r="E5875" s="1" t="s">
        <v>113</v>
      </c>
      <c r="F5875" s="1" t="s">
        <v>1894</v>
      </c>
      <c r="G5875" s="1" t="s">
        <v>134</v>
      </c>
      <c r="H5875" s="1" t="s">
        <v>135</v>
      </c>
      <c r="I5875" s="1" t="s">
        <v>42</v>
      </c>
      <c r="J5875" s="1"/>
      <c r="K5875" s="1" t="s">
        <v>7888</v>
      </c>
      <c r="L5875" s="1" t="s">
        <v>53</v>
      </c>
      <c r="M5875" s="9">
        <v>45364.0</v>
      </c>
      <c r="N5875" s="9">
        <v>45364.0</v>
      </c>
      <c r="O5875" s="1"/>
      <c r="P5875" s="1">
        <v>8.33</v>
      </c>
      <c r="Q5875" s="1">
        <v>420000.0</v>
      </c>
      <c r="R5875" s="1">
        <v>300000.0</v>
      </c>
      <c r="S5875" s="10">
        <f t="shared" si="1415"/>
        <v>45394</v>
      </c>
      <c r="V5875" s="5">
        <f t="shared" si="1292"/>
        <v>24990</v>
      </c>
      <c r="W5875" s="11">
        <f t="shared" si="1352"/>
        <v>29488.2</v>
      </c>
      <c r="Z5875" s="5">
        <f t="shared" si="1154"/>
        <v>18742.5</v>
      </c>
      <c r="AC5875" s="1" t="s">
        <v>45</v>
      </c>
      <c r="AD5875" s="12" t="s">
        <v>47</v>
      </c>
      <c r="AE5875" s="12" t="s">
        <v>47</v>
      </c>
      <c r="AF5875" s="12" t="s">
        <v>137</v>
      </c>
      <c r="AG5875" s="12"/>
      <c r="AH5875" s="12"/>
      <c r="AI5875" s="12"/>
    </row>
    <row r="5876">
      <c r="A5876" s="1" t="s">
        <v>7892</v>
      </c>
      <c r="B5876" s="13"/>
      <c r="C5876" s="1" t="s">
        <v>95</v>
      </c>
      <c r="D5876" s="1" t="s">
        <v>96</v>
      </c>
      <c r="E5876" s="1" t="s">
        <v>38</v>
      </c>
      <c r="F5876" s="1" t="s">
        <v>233</v>
      </c>
      <c r="G5876" s="1" t="s">
        <v>134</v>
      </c>
      <c r="H5876" s="1" t="s">
        <v>135</v>
      </c>
      <c r="I5876" s="1" t="s">
        <v>42</v>
      </c>
      <c r="J5876" s="1"/>
      <c r="K5876" s="1" t="s">
        <v>7893</v>
      </c>
      <c r="L5876" s="1" t="s">
        <v>53</v>
      </c>
      <c r="M5876" s="9">
        <v>45099.0</v>
      </c>
      <c r="N5876" s="9">
        <v>45099.0</v>
      </c>
      <c r="O5876" s="1"/>
      <c r="P5876" s="1">
        <v>8.33</v>
      </c>
      <c r="Q5876" s="1">
        <v>300000.0</v>
      </c>
      <c r="R5876" s="1">
        <v>180000.0</v>
      </c>
      <c r="S5876" s="9">
        <v>44809.0</v>
      </c>
      <c r="T5876" s="9">
        <v>44809.0</v>
      </c>
      <c r="U5876" s="1" t="s">
        <v>7894</v>
      </c>
      <c r="V5876" s="5">
        <f t="shared" si="1292"/>
        <v>14994</v>
      </c>
      <c r="W5876" s="11">
        <f t="shared" si="1352"/>
        <v>17692.92</v>
      </c>
      <c r="X5876" s="9">
        <v>44837.0</v>
      </c>
      <c r="Y5876" s="5">
        <f>W5876</f>
        <v>17692.92</v>
      </c>
      <c r="Z5876" s="5">
        <f t="shared" si="1154"/>
        <v>11245.5</v>
      </c>
      <c r="AA5876" s="9">
        <v>44838.0</v>
      </c>
      <c r="AB5876" s="1" t="s">
        <v>7894</v>
      </c>
      <c r="AC5876" s="1" t="s">
        <v>55</v>
      </c>
      <c r="AD5876" s="12" t="s">
        <v>47</v>
      </c>
      <c r="AE5876" s="12" t="s">
        <v>47</v>
      </c>
      <c r="AF5876" s="12" t="s">
        <v>46</v>
      </c>
      <c r="AG5876" s="12" t="s">
        <v>46</v>
      </c>
      <c r="AH5876" s="12" t="s">
        <v>46</v>
      </c>
      <c r="AI5876" s="12" t="s">
        <v>46</v>
      </c>
    </row>
    <row r="5877">
      <c r="A5877" s="1" t="s">
        <v>7895</v>
      </c>
      <c r="B5877" s="23" t="s">
        <v>7896</v>
      </c>
      <c r="C5877" s="1" t="s">
        <v>132</v>
      </c>
      <c r="D5877" s="1" t="s">
        <v>96</v>
      </c>
      <c r="E5877" s="1" t="s">
        <v>113</v>
      </c>
      <c r="F5877" s="1" t="s">
        <v>344</v>
      </c>
      <c r="G5877" s="1" t="s">
        <v>626</v>
      </c>
      <c r="H5877" s="1" t="s">
        <v>627</v>
      </c>
      <c r="I5877" s="1" t="s">
        <v>42</v>
      </c>
      <c r="J5877" s="1"/>
      <c r="K5877" s="1" t="s">
        <v>7897</v>
      </c>
      <c r="L5877" s="1" t="s">
        <v>99</v>
      </c>
      <c r="M5877" s="9">
        <v>45203.0</v>
      </c>
      <c r="N5877" s="9">
        <v>44785.0</v>
      </c>
      <c r="O5877" s="1"/>
      <c r="P5877" s="1">
        <v>8.33</v>
      </c>
      <c r="Q5877" s="1">
        <v>350000.0</v>
      </c>
      <c r="R5877" s="1">
        <v>420000.0</v>
      </c>
      <c r="S5877" s="9">
        <v>44774.0</v>
      </c>
      <c r="T5877" s="9">
        <v>44785.0</v>
      </c>
      <c r="U5877" s="1" t="s">
        <v>7898</v>
      </c>
      <c r="V5877" s="5">
        <f t="shared" si="1292"/>
        <v>34986</v>
      </c>
      <c r="W5877" s="11">
        <f t="shared" si="1352"/>
        <v>41283.48</v>
      </c>
      <c r="X5877" s="9">
        <v>44804.0</v>
      </c>
      <c r="Y5877" s="5">
        <f t="shared" ref="Y5877:Y5880" si="1418">W5877-(V5877*10%)</f>
        <v>37784.88</v>
      </c>
      <c r="Z5877" s="5">
        <f t="shared" si="1154"/>
        <v>26239.5</v>
      </c>
      <c r="AA5877" s="9">
        <v>44808.0</v>
      </c>
      <c r="AB5877" s="1" t="s">
        <v>7898</v>
      </c>
      <c r="AC5877" s="1" t="s">
        <v>55</v>
      </c>
      <c r="AD5877" s="12" t="s">
        <v>47</v>
      </c>
      <c r="AE5877" s="12" t="s">
        <v>46</v>
      </c>
      <c r="AF5877" s="12" t="s">
        <v>46</v>
      </c>
      <c r="AG5877" s="12" t="s">
        <v>46</v>
      </c>
      <c r="AH5877" s="12" t="s">
        <v>46</v>
      </c>
      <c r="AI5877" s="12" t="s">
        <v>46</v>
      </c>
    </row>
    <row r="5878">
      <c r="A5878" s="1" t="s">
        <v>7895</v>
      </c>
      <c r="B5878" s="23" t="s">
        <v>7896</v>
      </c>
      <c r="C5878" s="1" t="s">
        <v>132</v>
      </c>
      <c r="D5878" s="1" t="s">
        <v>96</v>
      </c>
      <c r="E5878" s="1" t="s">
        <v>113</v>
      </c>
      <c r="F5878" s="1" t="s">
        <v>344</v>
      </c>
      <c r="G5878" s="1" t="s">
        <v>626</v>
      </c>
      <c r="H5878" s="1" t="s">
        <v>627</v>
      </c>
      <c r="I5878" s="1" t="s">
        <v>42</v>
      </c>
      <c r="J5878" s="1"/>
      <c r="K5878" s="1" t="s">
        <v>7897</v>
      </c>
      <c r="L5878" s="1" t="s">
        <v>99</v>
      </c>
      <c r="M5878" s="9">
        <v>45203.0</v>
      </c>
      <c r="N5878" s="9">
        <v>44795.0</v>
      </c>
      <c r="O5878" s="1"/>
      <c r="P5878" s="1">
        <v>8.33</v>
      </c>
      <c r="Q5878" s="1">
        <v>1050000.0</v>
      </c>
      <c r="R5878" s="1">
        <v>1100000.0</v>
      </c>
      <c r="S5878" s="9">
        <v>44795.0</v>
      </c>
      <c r="T5878" s="9">
        <v>44795.0</v>
      </c>
      <c r="U5878" s="1" t="s">
        <v>7899</v>
      </c>
      <c r="V5878" s="5">
        <f t="shared" si="1292"/>
        <v>91630</v>
      </c>
      <c r="W5878" s="11">
        <f t="shared" si="1352"/>
        <v>108123.4</v>
      </c>
      <c r="X5878" s="9">
        <v>44825.0</v>
      </c>
      <c r="Y5878" s="5">
        <f t="shared" si="1418"/>
        <v>98960.4</v>
      </c>
      <c r="Z5878" s="5">
        <f t="shared" si="1154"/>
        <v>68722.5</v>
      </c>
      <c r="AA5878" s="9">
        <v>44829.0</v>
      </c>
      <c r="AB5878" s="1" t="s">
        <v>7899</v>
      </c>
      <c r="AC5878" s="1" t="s">
        <v>55</v>
      </c>
      <c r="AD5878" s="12" t="s">
        <v>47</v>
      </c>
      <c r="AE5878" s="12" t="s">
        <v>46</v>
      </c>
      <c r="AF5878" s="12" t="s">
        <v>46</v>
      </c>
      <c r="AG5878" s="12" t="s">
        <v>46</v>
      </c>
      <c r="AH5878" s="12" t="s">
        <v>46</v>
      </c>
      <c r="AI5878" s="12" t="s">
        <v>46</v>
      </c>
    </row>
    <row r="5879">
      <c r="A5879" s="1" t="s">
        <v>7895</v>
      </c>
      <c r="B5879" s="23" t="s">
        <v>7896</v>
      </c>
      <c r="C5879" s="1" t="s">
        <v>132</v>
      </c>
      <c r="D5879" s="1" t="s">
        <v>96</v>
      </c>
      <c r="E5879" s="1" t="s">
        <v>113</v>
      </c>
      <c r="F5879" s="1" t="s">
        <v>344</v>
      </c>
      <c r="G5879" s="1" t="s">
        <v>626</v>
      </c>
      <c r="H5879" s="1" t="s">
        <v>627</v>
      </c>
      <c r="I5879" s="1" t="s">
        <v>42</v>
      </c>
      <c r="J5879" s="1"/>
      <c r="K5879" s="1" t="s">
        <v>7897</v>
      </c>
      <c r="L5879" s="1" t="s">
        <v>99</v>
      </c>
      <c r="M5879" s="9">
        <v>45203.0</v>
      </c>
      <c r="N5879" s="9">
        <v>45026.0</v>
      </c>
      <c r="O5879" s="1"/>
      <c r="P5879" s="1">
        <v>8.33</v>
      </c>
      <c r="Q5879" s="1">
        <v>500000.0</v>
      </c>
      <c r="R5879" s="1">
        <v>1300000.0</v>
      </c>
      <c r="S5879" s="9">
        <v>44896.0</v>
      </c>
      <c r="T5879" s="9">
        <v>44897.0</v>
      </c>
      <c r="U5879" s="1" t="s">
        <v>7900</v>
      </c>
      <c r="V5879" s="5">
        <f t="shared" si="1292"/>
        <v>108290</v>
      </c>
      <c r="W5879" s="11">
        <f t="shared" si="1352"/>
        <v>127782.2</v>
      </c>
      <c r="X5879" s="14">
        <v>44926.0</v>
      </c>
      <c r="Y5879" s="5">
        <f t="shared" si="1418"/>
        <v>116953.2</v>
      </c>
      <c r="Z5879" s="5">
        <f t="shared" si="1154"/>
        <v>81217.5</v>
      </c>
      <c r="AA5879" s="9">
        <v>44931.0</v>
      </c>
      <c r="AB5879" s="1" t="s">
        <v>7901</v>
      </c>
      <c r="AC5879" s="1" t="s">
        <v>55</v>
      </c>
      <c r="AD5879" s="12" t="s">
        <v>47</v>
      </c>
      <c r="AE5879" s="12" t="s">
        <v>47</v>
      </c>
      <c r="AF5879" s="12" t="s">
        <v>46</v>
      </c>
      <c r="AG5879" s="12" t="s">
        <v>46</v>
      </c>
      <c r="AH5879" s="12" t="s">
        <v>46</v>
      </c>
      <c r="AI5879" s="12" t="s">
        <v>46</v>
      </c>
    </row>
    <row r="5880">
      <c r="A5880" s="1" t="s">
        <v>7895</v>
      </c>
      <c r="B5880" s="23" t="s">
        <v>7896</v>
      </c>
      <c r="C5880" s="1" t="s">
        <v>132</v>
      </c>
      <c r="D5880" s="1" t="s">
        <v>96</v>
      </c>
      <c r="E5880" s="1" t="s">
        <v>113</v>
      </c>
      <c r="F5880" s="1" t="s">
        <v>344</v>
      </c>
      <c r="G5880" s="1" t="s">
        <v>626</v>
      </c>
      <c r="H5880" s="1" t="s">
        <v>627</v>
      </c>
      <c r="I5880" s="1" t="s">
        <v>42</v>
      </c>
      <c r="J5880" s="1"/>
      <c r="K5880" s="1" t="s">
        <v>7897</v>
      </c>
      <c r="L5880" s="1" t="s">
        <v>99</v>
      </c>
      <c r="M5880" s="9">
        <v>45203.0</v>
      </c>
      <c r="N5880" s="9">
        <v>45172.0</v>
      </c>
      <c r="O5880" s="1"/>
      <c r="P5880" s="1">
        <v>8.33</v>
      </c>
      <c r="Q5880" s="1">
        <v>432000.0</v>
      </c>
      <c r="R5880" s="1">
        <v>432000.0</v>
      </c>
      <c r="S5880" s="9">
        <v>45202.0</v>
      </c>
      <c r="T5880" s="9">
        <v>45202.0</v>
      </c>
      <c r="U5880" s="1" t="s">
        <v>7902</v>
      </c>
      <c r="V5880" s="5">
        <f t="shared" si="1292"/>
        <v>35985.6</v>
      </c>
      <c r="W5880" s="11">
        <f t="shared" si="1352"/>
        <v>42463.008</v>
      </c>
      <c r="X5880" s="9">
        <v>45231.0</v>
      </c>
      <c r="Y5880" s="5">
        <f t="shared" si="1418"/>
        <v>38864.448</v>
      </c>
      <c r="Z5880" s="5">
        <f t="shared" si="1154"/>
        <v>26989.2</v>
      </c>
      <c r="AA5880" s="9">
        <v>45232.0</v>
      </c>
      <c r="AB5880" s="1">
        <v>126.0</v>
      </c>
      <c r="AC5880" s="1" t="s">
        <v>55</v>
      </c>
      <c r="AD5880" s="12" t="s">
        <v>47</v>
      </c>
      <c r="AE5880" s="12" t="s">
        <v>47</v>
      </c>
      <c r="AF5880" s="12" t="s">
        <v>47</v>
      </c>
      <c r="AG5880" s="12" t="s">
        <v>47</v>
      </c>
      <c r="AH5880" s="12" t="s">
        <v>47</v>
      </c>
      <c r="AI5880" s="12" t="s">
        <v>47</v>
      </c>
    </row>
    <row r="5881">
      <c r="A5881" s="1" t="s">
        <v>7895</v>
      </c>
      <c r="B5881" s="23" t="s">
        <v>7896</v>
      </c>
      <c r="C5881" s="1" t="s">
        <v>132</v>
      </c>
      <c r="D5881" s="1" t="s">
        <v>96</v>
      </c>
      <c r="E5881" s="1" t="s">
        <v>113</v>
      </c>
      <c r="F5881" s="1" t="s">
        <v>344</v>
      </c>
      <c r="G5881" s="1" t="s">
        <v>626</v>
      </c>
      <c r="H5881" s="1" t="s">
        <v>627</v>
      </c>
      <c r="I5881" s="1" t="s">
        <v>42</v>
      </c>
      <c r="J5881" s="1"/>
      <c r="K5881" s="1" t="s">
        <v>7897</v>
      </c>
      <c r="L5881" s="1" t="s">
        <v>99</v>
      </c>
      <c r="M5881" s="9">
        <v>45203.0</v>
      </c>
      <c r="N5881" s="9">
        <v>45026.0</v>
      </c>
      <c r="O5881" s="1"/>
      <c r="P5881" s="1">
        <v>8.33</v>
      </c>
      <c r="Q5881" s="1">
        <v>300000.0</v>
      </c>
      <c r="R5881" s="1">
        <v>300000.0</v>
      </c>
      <c r="S5881" s="10">
        <f t="shared" ref="S5881:S5882" si="1419">N5881+90</f>
        <v>45116</v>
      </c>
      <c r="V5881" s="5">
        <f t="shared" si="1292"/>
        <v>24990</v>
      </c>
      <c r="W5881" s="11">
        <f t="shared" si="1352"/>
        <v>29488.2</v>
      </c>
      <c r="Z5881" s="5">
        <f t="shared" si="1154"/>
        <v>18742.5</v>
      </c>
      <c r="AB5881" s="1"/>
      <c r="AC5881" s="1" t="s">
        <v>45</v>
      </c>
      <c r="AD5881" s="12" t="s">
        <v>47</v>
      </c>
      <c r="AE5881" s="12" t="s">
        <v>47</v>
      </c>
      <c r="AF5881" s="12" t="s">
        <v>47</v>
      </c>
      <c r="AG5881" s="12"/>
      <c r="AH5881" s="12"/>
      <c r="AI5881" s="12"/>
    </row>
    <row r="5882">
      <c r="A5882" s="1" t="s">
        <v>7895</v>
      </c>
      <c r="B5882" s="23" t="s">
        <v>7896</v>
      </c>
      <c r="C5882" s="1" t="s">
        <v>132</v>
      </c>
      <c r="D5882" s="1" t="s">
        <v>96</v>
      </c>
      <c r="E5882" s="1" t="s">
        <v>113</v>
      </c>
      <c r="F5882" s="1" t="s">
        <v>344</v>
      </c>
      <c r="G5882" s="1" t="s">
        <v>626</v>
      </c>
      <c r="H5882" s="1" t="s">
        <v>627</v>
      </c>
      <c r="I5882" s="1" t="s">
        <v>42</v>
      </c>
      <c r="J5882" s="1"/>
      <c r="K5882" s="1" t="s">
        <v>7897</v>
      </c>
      <c r="L5882" s="1" t="s">
        <v>99</v>
      </c>
      <c r="M5882" s="9">
        <v>45203.0</v>
      </c>
      <c r="N5882" s="9">
        <v>45026.0</v>
      </c>
      <c r="O5882" s="1"/>
      <c r="P5882" s="1">
        <v>8.33</v>
      </c>
      <c r="Q5882" s="1">
        <v>500000.0</v>
      </c>
      <c r="R5882" s="1">
        <v>300000.0</v>
      </c>
      <c r="S5882" s="10">
        <f t="shared" si="1419"/>
        <v>45116</v>
      </c>
      <c r="V5882" s="5">
        <f t="shared" si="1292"/>
        <v>24990</v>
      </c>
      <c r="W5882" s="11">
        <f t="shared" si="1352"/>
        <v>29488.2</v>
      </c>
      <c r="Z5882" s="5">
        <f t="shared" si="1154"/>
        <v>18742.5</v>
      </c>
      <c r="AC5882" s="1" t="str">
        <f>IF(T5882="","C","O")</f>
        <v>C</v>
      </c>
      <c r="AD5882" s="12" t="s">
        <v>47</v>
      </c>
      <c r="AE5882" s="12" t="s">
        <v>47</v>
      </c>
      <c r="AF5882" s="12" t="s">
        <v>47</v>
      </c>
      <c r="AG5882" s="12"/>
      <c r="AH5882" s="12"/>
      <c r="AI5882" s="12"/>
    </row>
    <row r="5883">
      <c r="A5883" s="1" t="s">
        <v>7903</v>
      </c>
      <c r="B5883" s="13"/>
      <c r="C5883" s="1" t="s">
        <v>36</v>
      </c>
      <c r="D5883" s="1" t="s">
        <v>50</v>
      </c>
      <c r="E5883" s="1" t="s">
        <v>38</v>
      </c>
      <c r="F5883" s="1" t="s">
        <v>6360</v>
      </c>
      <c r="G5883" s="1" t="s">
        <v>152</v>
      </c>
      <c r="H5883" s="1" t="s">
        <v>153</v>
      </c>
      <c r="I5883" s="1" t="s">
        <v>234</v>
      </c>
      <c r="J5883" s="1"/>
      <c r="K5883" s="1" t="s">
        <v>7904</v>
      </c>
      <c r="L5883" s="1" t="s">
        <v>99</v>
      </c>
      <c r="M5883" s="9">
        <v>45364.0</v>
      </c>
      <c r="N5883" s="9">
        <v>45354.0</v>
      </c>
      <c r="O5883" s="1"/>
      <c r="P5883" s="1">
        <v>8.33</v>
      </c>
      <c r="Q5883" s="1">
        <v>500000.0</v>
      </c>
      <c r="R5883" s="1">
        <v>214000.0</v>
      </c>
      <c r="S5883" s="9">
        <v>45362.0</v>
      </c>
      <c r="T5883" s="9">
        <v>45354.0</v>
      </c>
      <c r="U5883" s="1" t="s">
        <v>7905</v>
      </c>
      <c r="V5883" s="5">
        <f t="shared" si="1292"/>
        <v>17826.2</v>
      </c>
      <c r="W5883" s="11">
        <f t="shared" si="1352"/>
        <v>21034.916</v>
      </c>
      <c r="X5883" s="9">
        <v>45392.0</v>
      </c>
      <c r="Y5883" s="5">
        <f t="shared" ref="Y5883:Y5886" si="1420">W5883-(V5883*10%)</f>
        <v>19252.296</v>
      </c>
      <c r="Z5883" s="5">
        <f t="shared" si="1154"/>
        <v>13369.65</v>
      </c>
      <c r="AA5883" s="9">
        <v>45422.0</v>
      </c>
      <c r="AB5883" s="1" t="s">
        <v>7906</v>
      </c>
      <c r="AC5883" s="1" t="s">
        <v>55</v>
      </c>
      <c r="AD5883" s="12" t="s">
        <v>47</v>
      </c>
      <c r="AE5883" s="12" t="s">
        <v>47</v>
      </c>
      <c r="AF5883" s="12" t="s">
        <v>47</v>
      </c>
      <c r="AG5883" s="12" t="s">
        <v>47</v>
      </c>
      <c r="AH5883" s="12" t="s">
        <v>137</v>
      </c>
      <c r="AI5883" s="12" t="s">
        <v>137</v>
      </c>
    </row>
    <row r="5884">
      <c r="A5884" s="1" t="s">
        <v>7903</v>
      </c>
      <c r="B5884" s="13"/>
      <c r="C5884" s="1" t="s">
        <v>36</v>
      </c>
      <c r="D5884" s="1" t="s">
        <v>50</v>
      </c>
      <c r="E5884" s="1" t="s">
        <v>38</v>
      </c>
      <c r="F5884" s="1" t="s">
        <v>6360</v>
      </c>
      <c r="G5884" s="1" t="s">
        <v>152</v>
      </c>
      <c r="H5884" s="1" t="s">
        <v>153</v>
      </c>
      <c r="I5884" s="1" t="s">
        <v>234</v>
      </c>
      <c r="J5884" s="1"/>
      <c r="K5884" s="1" t="s">
        <v>7904</v>
      </c>
      <c r="L5884" s="1" t="s">
        <v>99</v>
      </c>
      <c r="M5884" s="9">
        <v>45364.0</v>
      </c>
      <c r="N5884" s="9">
        <v>45335.0</v>
      </c>
      <c r="O5884" s="1"/>
      <c r="P5884" s="1">
        <v>8.33</v>
      </c>
      <c r="Q5884" s="1">
        <v>700000.0</v>
      </c>
      <c r="R5884" s="1">
        <v>790000.0</v>
      </c>
      <c r="S5884" s="9">
        <v>45328.0</v>
      </c>
      <c r="T5884" s="9">
        <v>45338.0</v>
      </c>
      <c r="U5884" s="1" t="s">
        <v>7907</v>
      </c>
      <c r="V5884" s="5">
        <f t="shared" si="1292"/>
        <v>65807</v>
      </c>
      <c r="W5884" s="11">
        <f t="shared" si="1352"/>
        <v>77652.26</v>
      </c>
      <c r="X5884" s="9">
        <v>45358.0</v>
      </c>
      <c r="Y5884" s="5">
        <f t="shared" si="1420"/>
        <v>71071.56</v>
      </c>
      <c r="Z5884" s="5">
        <f t="shared" si="1154"/>
        <v>49355.25</v>
      </c>
      <c r="AA5884" s="9">
        <v>45403.0</v>
      </c>
      <c r="AB5884" s="1" t="s">
        <v>7908</v>
      </c>
      <c r="AC5884" s="1" t="s">
        <v>55</v>
      </c>
      <c r="AD5884" s="12" t="s">
        <v>47</v>
      </c>
      <c r="AE5884" s="12" t="s">
        <v>47</v>
      </c>
      <c r="AF5884" s="12" t="s">
        <v>47</v>
      </c>
      <c r="AG5884" s="12" t="s">
        <v>47</v>
      </c>
      <c r="AH5884" s="12" t="s">
        <v>47</v>
      </c>
      <c r="AI5884" s="12" t="s">
        <v>137</v>
      </c>
    </row>
    <row r="5885">
      <c r="A5885" s="1" t="s">
        <v>7903</v>
      </c>
      <c r="B5885" s="13"/>
      <c r="C5885" s="1" t="s">
        <v>36</v>
      </c>
      <c r="D5885" s="1" t="s">
        <v>50</v>
      </c>
      <c r="E5885" s="1" t="s">
        <v>38</v>
      </c>
      <c r="F5885" s="1" t="s">
        <v>6360</v>
      </c>
      <c r="G5885" s="1" t="s">
        <v>152</v>
      </c>
      <c r="H5885" s="1" t="s">
        <v>153</v>
      </c>
      <c r="I5885" s="1" t="s">
        <v>234</v>
      </c>
      <c r="J5885" s="1"/>
      <c r="K5885" s="1" t="s">
        <v>7904</v>
      </c>
      <c r="L5885" s="1" t="s">
        <v>99</v>
      </c>
      <c r="M5885" s="9">
        <v>45364.0</v>
      </c>
      <c r="N5885" s="9">
        <v>45364.0</v>
      </c>
      <c r="O5885" s="1"/>
      <c r="P5885" s="1">
        <v>8.33</v>
      </c>
      <c r="Q5885" s="1">
        <v>600000.0</v>
      </c>
      <c r="R5885" s="1">
        <v>602000.0</v>
      </c>
      <c r="S5885" s="9">
        <v>45362.0</v>
      </c>
      <c r="T5885" s="9">
        <v>45366.0</v>
      </c>
      <c r="U5885" s="1" t="s">
        <v>7909</v>
      </c>
      <c r="V5885" s="5">
        <f t="shared" si="1292"/>
        <v>50146.6</v>
      </c>
      <c r="W5885" s="11">
        <f t="shared" si="1352"/>
        <v>59172.988</v>
      </c>
      <c r="X5885" s="9">
        <v>45392.0</v>
      </c>
      <c r="Y5885" s="5">
        <f t="shared" si="1420"/>
        <v>54158.328</v>
      </c>
      <c r="Z5885" s="5">
        <f t="shared" si="1154"/>
        <v>37609.95</v>
      </c>
      <c r="AA5885" s="9">
        <v>45396.0</v>
      </c>
      <c r="AB5885" s="1" t="s">
        <v>7909</v>
      </c>
      <c r="AC5885" s="1" t="s">
        <v>55</v>
      </c>
      <c r="AD5885" s="12" t="s">
        <v>47</v>
      </c>
      <c r="AE5885" s="12" t="s">
        <v>47</v>
      </c>
      <c r="AF5885" s="12" t="s">
        <v>47</v>
      </c>
      <c r="AG5885" s="12" t="s">
        <v>47</v>
      </c>
      <c r="AH5885" s="12" t="s">
        <v>137</v>
      </c>
      <c r="AI5885" s="12" t="s">
        <v>137</v>
      </c>
    </row>
    <row r="5886">
      <c r="A5886" s="1" t="s">
        <v>7903</v>
      </c>
      <c r="B5886" s="13"/>
      <c r="C5886" s="1" t="s">
        <v>36</v>
      </c>
      <c r="D5886" s="1" t="s">
        <v>50</v>
      </c>
      <c r="E5886" s="1" t="s">
        <v>38</v>
      </c>
      <c r="F5886" s="1" t="s">
        <v>6360</v>
      </c>
      <c r="G5886" s="1" t="s">
        <v>152</v>
      </c>
      <c r="H5886" s="1" t="s">
        <v>153</v>
      </c>
      <c r="I5886" s="1" t="s">
        <v>234</v>
      </c>
      <c r="J5886" s="1"/>
      <c r="K5886" s="1" t="s">
        <v>7904</v>
      </c>
      <c r="L5886" s="1" t="s">
        <v>99</v>
      </c>
      <c r="M5886" s="9">
        <v>45364.0</v>
      </c>
      <c r="N5886" s="9">
        <v>45365.0</v>
      </c>
      <c r="O5886" s="1"/>
      <c r="P5886" s="1">
        <v>8.33</v>
      </c>
      <c r="Q5886" s="1">
        <v>500000.0</v>
      </c>
      <c r="R5886" s="1">
        <v>514000.0</v>
      </c>
      <c r="S5886" s="9">
        <v>45362.0</v>
      </c>
      <c r="T5886" s="9">
        <v>45366.0</v>
      </c>
      <c r="U5886" s="1" t="s">
        <v>6255</v>
      </c>
      <c r="V5886" s="5">
        <f t="shared" si="1292"/>
        <v>42816.2</v>
      </c>
      <c r="W5886" s="11">
        <f t="shared" si="1352"/>
        <v>50523.116</v>
      </c>
      <c r="X5886" s="9">
        <v>45392.0</v>
      </c>
      <c r="Y5886" s="5">
        <f t="shared" si="1420"/>
        <v>46241.496</v>
      </c>
      <c r="Z5886" s="5">
        <f t="shared" si="1154"/>
        <v>32112.15</v>
      </c>
      <c r="AA5886" s="9">
        <v>45396.0</v>
      </c>
      <c r="AB5886" s="1" t="s">
        <v>6255</v>
      </c>
      <c r="AC5886" s="1" t="s">
        <v>55</v>
      </c>
      <c r="AD5886" s="12" t="s">
        <v>47</v>
      </c>
      <c r="AE5886" s="12" t="s">
        <v>47</v>
      </c>
      <c r="AF5886" s="12" t="s">
        <v>47</v>
      </c>
      <c r="AG5886" s="12" t="s">
        <v>47</v>
      </c>
      <c r="AH5886" s="12" t="s">
        <v>137</v>
      </c>
      <c r="AI5886" s="12" t="s">
        <v>137</v>
      </c>
    </row>
    <row r="5887">
      <c r="A5887" s="1" t="s">
        <v>7903</v>
      </c>
      <c r="B5887" s="13"/>
      <c r="C5887" s="1" t="s">
        <v>36</v>
      </c>
      <c r="D5887" s="1" t="s">
        <v>76</v>
      </c>
      <c r="E5887" s="1" t="s">
        <v>38</v>
      </c>
      <c r="F5887" s="1" t="s">
        <v>6360</v>
      </c>
      <c r="G5887" s="1" t="s">
        <v>152</v>
      </c>
      <c r="H5887" s="1" t="s">
        <v>153</v>
      </c>
      <c r="I5887" s="1" t="s">
        <v>234</v>
      </c>
      <c r="J5887" s="1"/>
      <c r="K5887" s="1" t="s">
        <v>7904</v>
      </c>
      <c r="L5887" s="1" t="s">
        <v>99</v>
      </c>
      <c r="M5887" s="9">
        <v>45364.0</v>
      </c>
      <c r="N5887" s="9">
        <v>45349.0</v>
      </c>
      <c r="O5887" s="1"/>
      <c r="P5887" s="1">
        <v>8.33</v>
      </c>
      <c r="Q5887" s="1">
        <v>500000.0</v>
      </c>
      <c r="R5887" s="1">
        <v>300000.0</v>
      </c>
      <c r="S5887" s="10">
        <f t="shared" ref="S5887:S5889" si="1421">N5887+30</f>
        <v>45379</v>
      </c>
      <c r="V5887" s="5">
        <f t="shared" si="1292"/>
        <v>24990</v>
      </c>
      <c r="W5887" s="11">
        <f t="shared" si="1352"/>
        <v>29488.2</v>
      </c>
      <c r="Z5887" s="5">
        <f t="shared" si="1154"/>
        <v>18742.5</v>
      </c>
      <c r="AC5887" s="1" t="s">
        <v>45</v>
      </c>
      <c r="AD5887" s="12" t="s">
        <v>47</v>
      </c>
      <c r="AE5887" s="12" t="s">
        <v>47</v>
      </c>
      <c r="AF5887" s="12" t="s">
        <v>47</v>
      </c>
      <c r="AG5887" s="12"/>
      <c r="AH5887" s="12"/>
      <c r="AI5887" s="12"/>
    </row>
    <row r="5888">
      <c r="A5888" s="1" t="s">
        <v>7903</v>
      </c>
      <c r="B5888" s="13"/>
      <c r="C5888" s="1" t="s">
        <v>36</v>
      </c>
      <c r="D5888" s="1" t="s">
        <v>50</v>
      </c>
      <c r="E5888" s="1" t="s">
        <v>38</v>
      </c>
      <c r="F5888" s="1" t="s">
        <v>6360</v>
      </c>
      <c r="G5888" s="1" t="s">
        <v>152</v>
      </c>
      <c r="H5888" s="1" t="s">
        <v>153</v>
      </c>
      <c r="I5888" s="1" t="s">
        <v>234</v>
      </c>
      <c r="J5888" s="1"/>
      <c r="K5888" s="1" t="s">
        <v>7904</v>
      </c>
      <c r="L5888" s="1" t="s">
        <v>99</v>
      </c>
      <c r="M5888" s="9">
        <v>45364.0</v>
      </c>
      <c r="N5888" s="9">
        <v>45343.0</v>
      </c>
      <c r="O5888" s="1"/>
      <c r="P5888" s="1">
        <v>8.33</v>
      </c>
      <c r="Q5888" s="1">
        <v>600000.0</v>
      </c>
      <c r="R5888" s="1">
        <v>300000.0</v>
      </c>
      <c r="S5888" s="10">
        <f t="shared" si="1421"/>
        <v>45373</v>
      </c>
      <c r="V5888" s="5">
        <f t="shared" si="1292"/>
        <v>24990</v>
      </c>
      <c r="W5888" s="11">
        <f t="shared" si="1352"/>
        <v>29488.2</v>
      </c>
      <c r="X5888" s="1"/>
      <c r="Y5888" s="1"/>
      <c r="Z5888" s="5">
        <f t="shared" si="1154"/>
        <v>18742.5</v>
      </c>
      <c r="AA5888" s="1"/>
      <c r="AB5888" s="1"/>
      <c r="AC5888" s="1" t="str">
        <f t="shared" ref="AC5888:AC5889" si="1422">IF(T5888="","C","O")</f>
        <v>C</v>
      </c>
      <c r="AD5888" s="12" t="s">
        <v>47</v>
      </c>
      <c r="AE5888" s="12" t="s">
        <v>47</v>
      </c>
      <c r="AF5888" s="12" t="s">
        <v>47</v>
      </c>
      <c r="AG5888" s="12"/>
      <c r="AH5888" s="12"/>
      <c r="AI5888" s="12"/>
    </row>
    <row r="5889">
      <c r="A5889" s="1" t="s">
        <v>7903</v>
      </c>
      <c r="B5889" s="13"/>
      <c r="C5889" s="1" t="s">
        <v>36</v>
      </c>
      <c r="D5889" s="1" t="s">
        <v>76</v>
      </c>
      <c r="E5889" s="1" t="s">
        <v>38</v>
      </c>
      <c r="F5889" s="1" t="s">
        <v>6360</v>
      </c>
      <c r="G5889" s="1" t="s">
        <v>152</v>
      </c>
      <c r="H5889" s="1" t="s">
        <v>153</v>
      </c>
      <c r="I5889" s="1" t="s">
        <v>234</v>
      </c>
      <c r="J5889" s="1"/>
      <c r="K5889" s="1" t="s">
        <v>7904</v>
      </c>
      <c r="L5889" s="1" t="s">
        <v>99</v>
      </c>
      <c r="M5889" s="9">
        <v>45364.0</v>
      </c>
      <c r="N5889" s="9">
        <v>45364.0</v>
      </c>
      <c r="O5889" s="1"/>
      <c r="P5889" s="1">
        <v>8.33</v>
      </c>
      <c r="Q5889" s="1">
        <v>500000.0</v>
      </c>
      <c r="R5889" s="1">
        <v>300000.0</v>
      </c>
      <c r="S5889" s="10">
        <f t="shared" si="1421"/>
        <v>45394</v>
      </c>
      <c r="V5889" s="5">
        <f t="shared" si="1292"/>
        <v>24990</v>
      </c>
      <c r="W5889" s="11">
        <f t="shared" si="1352"/>
        <v>29488.2</v>
      </c>
      <c r="Z5889" s="5">
        <f t="shared" si="1154"/>
        <v>18742.5</v>
      </c>
      <c r="AC5889" s="1" t="str">
        <f t="shared" si="1422"/>
        <v>C</v>
      </c>
      <c r="AD5889" s="12" t="s">
        <v>47</v>
      </c>
      <c r="AE5889" s="12" t="s">
        <v>47</v>
      </c>
      <c r="AF5889" s="12" t="s">
        <v>137</v>
      </c>
      <c r="AG5889" s="12"/>
      <c r="AH5889" s="12"/>
      <c r="AI5889" s="12"/>
    </row>
    <row r="5890">
      <c r="A5890" s="1" t="s">
        <v>7910</v>
      </c>
      <c r="B5890" s="13"/>
      <c r="C5890" s="1" t="s">
        <v>132</v>
      </c>
      <c r="D5890" s="1" t="s">
        <v>76</v>
      </c>
      <c r="E5890" s="1" t="s">
        <v>77</v>
      </c>
      <c r="F5890" s="1" t="s">
        <v>672</v>
      </c>
      <c r="G5890" s="1" t="s">
        <v>84</v>
      </c>
      <c r="H5890" s="1" t="s">
        <v>85</v>
      </c>
      <c r="I5890" s="1" t="s">
        <v>209</v>
      </c>
      <c r="J5890" s="1"/>
      <c r="K5890" s="1" t="s">
        <v>7911</v>
      </c>
      <c r="L5890" s="1" t="s">
        <v>99</v>
      </c>
      <c r="M5890" s="9">
        <v>45195.0</v>
      </c>
      <c r="N5890" s="9">
        <v>45265.0</v>
      </c>
      <c r="O5890" s="1"/>
      <c r="P5890" s="1">
        <v>8.33</v>
      </c>
      <c r="Q5890" s="1">
        <v>500000.0</v>
      </c>
      <c r="R5890" s="1">
        <v>300000.0</v>
      </c>
      <c r="S5890" s="10">
        <f>N5890+90</f>
        <v>45355</v>
      </c>
      <c r="V5890" s="5">
        <f t="shared" si="1292"/>
        <v>24990</v>
      </c>
      <c r="W5890" s="11">
        <f t="shared" si="1352"/>
        <v>29488.2</v>
      </c>
      <c r="Z5890" s="5">
        <f t="shared" si="1154"/>
        <v>18742.5</v>
      </c>
      <c r="AB5890" s="1"/>
      <c r="AC5890" s="1" t="s">
        <v>45</v>
      </c>
      <c r="AD5890" s="12" t="s">
        <v>47</v>
      </c>
      <c r="AE5890" s="12" t="s">
        <v>47</v>
      </c>
      <c r="AF5890" s="12" t="s">
        <v>47</v>
      </c>
      <c r="AG5890" s="12"/>
      <c r="AH5890" s="12"/>
      <c r="AI5890" s="12"/>
    </row>
    <row r="5891">
      <c r="A5891" s="1" t="s">
        <v>7912</v>
      </c>
      <c r="B5891" s="13"/>
      <c r="C5891" s="1" t="s">
        <v>36</v>
      </c>
      <c r="D5891" s="1" t="s">
        <v>96</v>
      </c>
      <c r="E5891" s="1" t="s">
        <v>38</v>
      </c>
      <c r="F5891" s="1" t="s">
        <v>186</v>
      </c>
      <c r="G5891" s="1" t="s">
        <v>175</v>
      </c>
      <c r="H5891" s="1" t="s">
        <v>176</v>
      </c>
      <c r="I5891" s="1" t="s">
        <v>268</v>
      </c>
      <c r="J5891" s="1"/>
      <c r="K5891" s="1" t="s">
        <v>7913</v>
      </c>
      <c r="L5891" s="1" t="s">
        <v>143</v>
      </c>
      <c r="M5891" s="14">
        <v>44852.0</v>
      </c>
      <c r="N5891" s="14">
        <v>44852.0</v>
      </c>
      <c r="O5891" s="1"/>
      <c r="P5891" s="1">
        <v>8.33</v>
      </c>
      <c r="Q5891" s="1">
        <v>200000.0</v>
      </c>
      <c r="R5891" s="1">
        <v>288000.0</v>
      </c>
      <c r="S5891" s="9">
        <v>44804.0</v>
      </c>
      <c r="T5891" s="14">
        <v>44852.0</v>
      </c>
      <c r="U5891" s="1" t="s">
        <v>7914</v>
      </c>
      <c r="V5891" s="5">
        <f t="shared" si="1292"/>
        <v>23990.4</v>
      </c>
      <c r="W5891" s="11">
        <f t="shared" si="1352"/>
        <v>28308.672</v>
      </c>
      <c r="X5891" s="9">
        <v>44834.0</v>
      </c>
      <c r="Y5891" s="5">
        <f>W5891-(V5891*10%)</f>
        <v>25909.632</v>
      </c>
      <c r="Z5891" s="5">
        <f t="shared" si="1154"/>
        <v>17992.8</v>
      </c>
      <c r="AA5891" s="9">
        <v>44838.0</v>
      </c>
      <c r="AB5891" s="1" t="s">
        <v>7914</v>
      </c>
      <c r="AC5891" s="1" t="s">
        <v>55</v>
      </c>
      <c r="AD5891" s="12" t="s">
        <v>46</v>
      </c>
      <c r="AE5891" s="12" t="s">
        <v>46</v>
      </c>
      <c r="AF5891" s="12" t="s">
        <v>46</v>
      </c>
      <c r="AG5891" s="12" t="s">
        <v>46</v>
      </c>
      <c r="AH5891" s="12" t="s">
        <v>46</v>
      </c>
      <c r="AI5891" s="12" t="s">
        <v>46</v>
      </c>
    </row>
    <row r="5892">
      <c r="A5892" s="1" t="s">
        <v>7915</v>
      </c>
      <c r="B5892" s="13"/>
      <c r="C5892" s="1" t="s">
        <v>36</v>
      </c>
      <c r="D5892" s="1" t="s">
        <v>76</v>
      </c>
      <c r="E5892" s="1" t="s">
        <v>77</v>
      </c>
      <c r="F5892" s="1" t="s">
        <v>600</v>
      </c>
      <c r="G5892" s="1" t="s">
        <v>152</v>
      </c>
      <c r="H5892" s="1" t="s">
        <v>153</v>
      </c>
      <c r="I5892" s="1" t="s">
        <v>265</v>
      </c>
      <c r="J5892" s="1"/>
      <c r="K5892" s="1" t="s">
        <v>7916</v>
      </c>
      <c r="L5892" s="1" t="s">
        <v>143</v>
      </c>
      <c r="M5892" s="9">
        <v>44725.0</v>
      </c>
      <c r="N5892" s="9">
        <v>44716.0</v>
      </c>
      <c r="O5892" s="1"/>
      <c r="P5892" s="1">
        <v>7.5</v>
      </c>
      <c r="Q5892" s="1">
        <v>100000.0</v>
      </c>
      <c r="R5892" s="1">
        <v>300000.0</v>
      </c>
      <c r="S5892" s="9">
        <v>44716.0</v>
      </c>
      <c r="T5892" s="9">
        <v>44694.0</v>
      </c>
      <c r="U5892" s="1" t="s">
        <v>7917</v>
      </c>
      <c r="V5892" s="5">
        <f t="shared" si="1292"/>
        <v>22500</v>
      </c>
      <c r="W5892" s="11">
        <f t="shared" si="1352"/>
        <v>26550</v>
      </c>
      <c r="X5892" s="9">
        <v>44746.0</v>
      </c>
      <c r="Y5892" s="5">
        <v>24250.0</v>
      </c>
      <c r="Z5892" s="5">
        <f t="shared" si="1154"/>
        <v>16875</v>
      </c>
      <c r="AA5892" s="9">
        <v>44720.0</v>
      </c>
      <c r="AB5892" s="1" t="s">
        <v>7918</v>
      </c>
      <c r="AC5892" s="1" t="s">
        <v>55</v>
      </c>
      <c r="AD5892" s="12" t="s">
        <v>46</v>
      </c>
      <c r="AE5892" s="12" t="s">
        <v>46</v>
      </c>
      <c r="AF5892" s="12" t="s">
        <v>46</v>
      </c>
      <c r="AG5892" s="12" t="s">
        <v>46</v>
      </c>
      <c r="AH5892" s="12" t="s">
        <v>46</v>
      </c>
      <c r="AI5892" s="12" t="s">
        <v>46</v>
      </c>
    </row>
    <row r="5893">
      <c r="A5893" s="1" t="s">
        <v>7919</v>
      </c>
      <c r="B5893" s="13"/>
      <c r="C5893" s="1" t="s">
        <v>1613</v>
      </c>
      <c r="D5893" s="1" t="s">
        <v>96</v>
      </c>
      <c r="E5893" s="1" t="s">
        <v>77</v>
      </c>
      <c r="F5893" s="1" t="s">
        <v>554</v>
      </c>
      <c r="G5893" s="1" t="s">
        <v>152</v>
      </c>
      <c r="H5893" s="1" t="s">
        <v>153</v>
      </c>
      <c r="I5893" s="1" t="s">
        <v>247</v>
      </c>
      <c r="J5893" s="1"/>
      <c r="K5893" s="1" t="s">
        <v>7920</v>
      </c>
      <c r="L5893" s="1" t="s">
        <v>150</v>
      </c>
      <c r="M5893" s="9">
        <v>44718.0</v>
      </c>
      <c r="N5893" s="9">
        <v>44653.0</v>
      </c>
      <c r="O5893" s="1"/>
      <c r="P5893" s="1">
        <v>8.33</v>
      </c>
      <c r="Q5893" s="1">
        <v>500000.0</v>
      </c>
      <c r="R5893" s="1">
        <v>300000.0</v>
      </c>
      <c r="S5893" s="10">
        <f t="shared" ref="S5893:S5897" si="1423">N5893+90</f>
        <v>44743</v>
      </c>
      <c r="V5893" s="5">
        <f t="shared" si="1292"/>
        <v>24990</v>
      </c>
      <c r="W5893" s="11">
        <f t="shared" si="1352"/>
        <v>29488.2</v>
      </c>
      <c r="Z5893" s="5">
        <f t="shared" si="1154"/>
        <v>18742.5</v>
      </c>
      <c r="AC5893" s="1" t="str">
        <f t="shared" ref="AC5893:AC5894" si="1424">IF(T5893="","C","O")</f>
        <v>C</v>
      </c>
      <c r="AD5893" s="12" t="s">
        <v>46</v>
      </c>
      <c r="AE5893" s="12" t="s">
        <v>46</v>
      </c>
      <c r="AF5893" s="12" t="s">
        <v>46</v>
      </c>
      <c r="AG5893" s="12"/>
      <c r="AH5893" s="12"/>
      <c r="AI5893" s="12"/>
    </row>
    <row r="5894">
      <c r="A5894" s="1" t="s">
        <v>7919</v>
      </c>
      <c r="B5894" s="13"/>
      <c r="C5894" s="1" t="s">
        <v>1613</v>
      </c>
      <c r="D5894" s="1" t="s">
        <v>96</v>
      </c>
      <c r="E5894" s="1" t="s">
        <v>77</v>
      </c>
      <c r="F5894" s="1" t="s">
        <v>554</v>
      </c>
      <c r="G5894" s="1" t="s">
        <v>152</v>
      </c>
      <c r="H5894" s="1" t="s">
        <v>153</v>
      </c>
      <c r="I5894" s="1" t="s">
        <v>247</v>
      </c>
      <c r="J5894" s="1"/>
      <c r="K5894" s="1" t="s">
        <v>7920</v>
      </c>
      <c r="L5894" s="1" t="s">
        <v>150</v>
      </c>
      <c r="M5894" s="9">
        <v>44718.0</v>
      </c>
      <c r="N5894" s="9">
        <v>44653.0</v>
      </c>
      <c r="O5894" s="1"/>
      <c r="P5894" s="1">
        <v>8.33</v>
      </c>
      <c r="Q5894" s="1">
        <v>500000.0</v>
      </c>
      <c r="R5894" s="1">
        <v>300000.0</v>
      </c>
      <c r="S5894" s="10">
        <f t="shared" si="1423"/>
        <v>44743</v>
      </c>
      <c r="V5894" s="5">
        <f t="shared" si="1292"/>
        <v>24990</v>
      </c>
      <c r="W5894" s="11">
        <f t="shared" si="1352"/>
        <v>29488.2</v>
      </c>
      <c r="X5894" s="1"/>
      <c r="Y5894" s="1"/>
      <c r="Z5894" s="5">
        <f t="shared" si="1154"/>
        <v>18742.5</v>
      </c>
      <c r="AA5894" s="1"/>
      <c r="AB5894" s="1"/>
      <c r="AC5894" s="1" t="str">
        <f t="shared" si="1424"/>
        <v>C</v>
      </c>
      <c r="AD5894" s="12" t="s">
        <v>46</v>
      </c>
      <c r="AE5894" s="12" t="s">
        <v>46</v>
      </c>
      <c r="AF5894" s="12" t="s">
        <v>46</v>
      </c>
      <c r="AG5894" s="12"/>
      <c r="AH5894" s="12"/>
      <c r="AI5894" s="12"/>
    </row>
    <row r="5895">
      <c r="A5895" s="1" t="s">
        <v>7919</v>
      </c>
      <c r="B5895" s="13"/>
      <c r="C5895" s="1" t="s">
        <v>1613</v>
      </c>
      <c r="D5895" s="1" t="s">
        <v>96</v>
      </c>
      <c r="E5895" s="1" t="s">
        <v>77</v>
      </c>
      <c r="F5895" s="1" t="s">
        <v>554</v>
      </c>
      <c r="G5895" s="1" t="s">
        <v>152</v>
      </c>
      <c r="H5895" s="1" t="s">
        <v>153</v>
      </c>
      <c r="I5895" s="1" t="s">
        <v>247</v>
      </c>
      <c r="J5895" s="1"/>
      <c r="K5895" s="1" t="s">
        <v>7920</v>
      </c>
      <c r="L5895" s="1" t="s">
        <v>150</v>
      </c>
      <c r="M5895" s="9">
        <v>44718.0</v>
      </c>
      <c r="N5895" s="14">
        <v>45256.0</v>
      </c>
      <c r="O5895" s="1"/>
      <c r="P5895" s="1">
        <v>8.33</v>
      </c>
      <c r="Q5895" s="1">
        <v>500000.0</v>
      </c>
      <c r="R5895" s="1">
        <v>300000.0</v>
      </c>
      <c r="S5895" s="15">
        <f t="shared" si="1423"/>
        <v>45346</v>
      </c>
      <c r="V5895" s="5">
        <f t="shared" si="1292"/>
        <v>24990</v>
      </c>
      <c r="W5895" s="11">
        <f t="shared" si="1352"/>
        <v>29488.2</v>
      </c>
      <c r="Z5895" s="5">
        <f t="shared" si="1154"/>
        <v>18742.5</v>
      </c>
      <c r="AB5895" s="1"/>
      <c r="AC5895" s="1" t="s">
        <v>45</v>
      </c>
      <c r="AD5895" s="12" t="s">
        <v>46</v>
      </c>
      <c r="AE5895" s="12" t="s">
        <v>47</v>
      </c>
      <c r="AF5895" s="12" t="s">
        <v>47</v>
      </c>
      <c r="AG5895" s="12"/>
      <c r="AH5895" s="12"/>
      <c r="AI5895" s="12"/>
    </row>
    <row r="5896">
      <c r="A5896" s="1" t="s">
        <v>7921</v>
      </c>
      <c r="B5896" s="13"/>
      <c r="C5896" s="1" t="s">
        <v>36</v>
      </c>
      <c r="D5896" s="1" t="s">
        <v>76</v>
      </c>
      <c r="E5896" s="1" t="s">
        <v>77</v>
      </c>
      <c r="F5896" s="1" t="s">
        <v>1117</v>
      </c>
      <c r="G5896" s="1" t="s">
        <v>40</v>
      </c>
      <c r="H5896" s="1" t="s">
        <v>41</v>
      </c>
      <c r="I5896" s="1" t="s">
        <v>42</v>
      </c>
      <c r="J5896" s="1"/>
      <c r="K5896" s="1" t="s">
        <v>7922</v>
      </c>
      <c r="L5896" s="1" t="s">
        <v>143</v>
      </c>
      <c r="M5896" s="14">
        <v>45274.0</v>
      </c>
      <c r="N5896" s="14">
        <v>45273.0</v>
      </c>
      <c r="O5896" s="1"/>
      <c r="P5896" s="1">
        <v>8.33</v>
      </c>
      <c r="Q5896" s="1">
        <v>500000.0</v>
      </c>
      <c r="R5896" s="1">
        <v>300000.0</v>
      </c>
      <c r="S5896" s="15">
        <f t="shared" si="1423"/>
        <v>45363</v>
      </c>
      <c r="V5896" s="5">
        <f t="shared" si="1292"/>
        <v>24990</v>
      </c>
      <c r="W5896" s="11">
        <f t="shared" si="1352"/>
        <v>29488.2</v>
      </c>
      <c r="Z5896" s="5">
        <f t="shared" si="1154"/>
        <v>18742.5</v>
      </c>
      <c r="AB5896" s="1"/>
      <c r="AC5896" s="1" t="s">
        <v>45</v>
      </c>
      <c r="AD5896" s="12" t="s">
        <v>47</v>
      </c>
      <c r="AE5896" s="12" t="s">
        <v>47</v>
      </c>
      <c r="AF5896" s="12" t="s">
        <v>47</v>
      </c>
      <c r="AG5896" s="12"/>
      <c r="AH5896" s="12"/>
      <c r="AI5896" s="12"/>
    </row>
    <row r="5897">
      <c r="A5897" s="1" t="s">
        <v>7923</v>
      </c>
      <c r="B5897" s="13"/>
      <c r="C5897" s="1" t="s">
        <v>132</v>
      </c>
      <c r="D5897" s="1" t="s">
        <v>96</v>
      </c>
      <c r="E5897" s="1" t="s">
        <v>77</v>
      </c>
      <c r="F5897" s="1" t="s">
        <v>105</v>
      </c>
      <c r="G5897" s="1" t="s">
        <v>170</v>
      </c>
      <c r="H5897" s="1" t="s">
        <v>170</v>
      </c>
      <c r="I5897" s="1" t="s">
        <v>42</v>
      </c>
      <c r="J5897" s="1"/>
      <c r="K5897" s="1" t="s">
        <v>7924</v>
      </c>
      <c r="L5897" s="1" t="s">
        <v>99</v>
      </c>
      <c r="M5897" s="9">
        <v>45013.0</v>
      </c>
      <c r="N5897" s="14">
        <v>44879.0</v>
      </c>
      <c r="O5897" s="1"/>
      <c r="P5897" s="1">
        <v>8.33</v>
      </c>
      <c r="Q5897" s="1">
        <v>300000.0</v>
      </c>
      <c r="R5897" s="1">
        <v>300000.0</v>
      </c>
      <c r="S5897" s="15">
        <f t="shared" si="1423"/>
        <v>44969</v>
      </c>
      <c r="V5897" s="5">
        <f t="shared" si="1292"/>
        <v>24990</v>
      </c>
      <c r="W5897" s="11">
        <f t="shared" si="1352"/>
        <v>29488.2</v>
      </c>
      <c r="Z5897" s="5">
        <f t="shared" si="1154"/>
        <v>18742.5</v>
      </c>
      <c r="AB5897" s="1"/>
      <c r="AC5897" s="1" t="s">
        <v>45</v>
      </c>
      <c r="AD5897" s="12" t="s">
        <v>46</v>
      </c>
      <c r="AE5897" s="12" t="s">
        <v>46</v>
      </c>
      <c r="AF5897" s="12" t="s">
        <v>46</v>
      </c>
      <c r="AG5897" s="12"/>
      <c r="AH5897" s="12"/>
      <c r="AI5897" s="12"/>
    </row>
    <row r="5898">
      <c r="A5898" s="1" t="s">
        <v>7925</v>
      </c>
      <c r="B5898" s="13"/>
      <c r="C5898" s="1" t="s">
        <v>36</v>
      </c>
      <c r="D5898" s="1" t="s">
        <v>96</v>
      </c>
      <c r="E5898" s="1" t="s">
        <v>38</v>
      </c>
      <c r="F5898" s="1" t="s">
        <v>2560</v>
      </c>
      <c r="G5898" s="1" t="s">
        <v>170</v>
      </c>
      <c r="H5898" s="1" t="s">
        <v>170</v>
      </c>
      <c r="I5898" s="1" t="s">
        <v>42</v>
      </c>
      <c r="J5898" s="1"/>
      <c r="K5898" s="1" t="s">
        <v>7926</v>
      </c>
      <c r="L5898" s="1" t="s">
        <v>150</v>
      </c>
      <c r="M5898" s="9">
        <v>44898.0</v>
      </c>
      <c r="N5898" s="9">
        <v>44936.0</v>
      </c>
      <c r="O5898" s="1"/>
      <c r="P5898" s="1">
        <v>8.33</v>
      </c>
      <c r="Q5898" s="1">
        <v>350000.0</v>
      </c>
      <c r="R5898" s="1">
        <v>420000.0</v>
      </c>
      <c r="S5898" s="9">
        <v>44928.0</v>
      </c>
      <c r="T5898" s="9">
        <v>44936.0</v>
      </c>
      <c r="U5898" s="1" t="s">
        <v>7927</v>
      </c>
      <c r="V5898" s="5">
        <f t="shared" si="1292"/>
        <v>34986</v>
      </c>
      <c r="W5898" s="11">
        <f t="shared" si="1352"/>
        <v>41283.48</v>
      </c>
      <c r="X5898" s="9">
        <v>44974.0</v>
      </c>
      <c r="Y5898" s="5">
        <f t="shared" ref="Y5898:Y5901" si="1425">W5898-(V5898*10%)</f>
        <v>37784.88</v>
      </c>
      <c r="Z5898" s="5">
        <f t="shared" si="1154"/>
        <v>26239.5</v>
      </c>
      <c r="AA5898" s="9">
        <v>44980.0</v>
      </c>
      <c r="AB5898" s="1" t="s">
        <v>7928</v>
      </c>
      <c r="AC5898" s="1" t="s">
        <v>55</v>
      </c>
      <c r="AD5898" s="12" t="s">
        <v>46</v>
      </c>
      <c r="AE5898" s="12" t="s">
        <v>46</v>
      </c>
      <c r="AF5898" s="12" t="s">
        <v>46</v>
      </c>
      <c r="AG5898" s="12" t="s">
        <v>46</v>
      </c>
      <c r="AH5898" s="12" t="s">
        <v>46</v>
      </c>
      <c r="AI5898" s="12" t="s">
        <v>46</v>
      </c>
    </row>
    <row r="5899">
      <c r="A5899" s="1" t="s">
        <v>7925</v>
      </c>
      <c r="B5899" s="13"/>
      <c r="C5899" s="1" t="s">
        <v>36</v>
      </c>
      <c r="D5899" s="1" t="s">
        <v>96</v>
      </c>
      <c r="E5899" s="1" t="s">
        <v>38</v>
      </c>
      <c r="F5899" s="1" t="s">
        <v>2560</v>
      </c>
      <c r="G5899" s="1" t="s">
        <v>170</v>
      </c>
      <c r="H5899" s="1" t="s">
        <v>170</v>
      </c>
      <c r="I5899" s="1" t="s">
        <v>42</v>
      </c>
      <c r="J5899" s="1"/>
      <c r="K5899" s="1" t="s">
        <v>7926</v>
      </c>
      <c r="L5899" s="1" t="s">
        <v>150</v>
      </c>
      <c r="M5899" s="9">
        <v>44898.0</v>
      </c>
      <c r="N5899" s="9">
        <v>44970.0</v>
      </c>
      <c r="O5899" s="1"/>
      <c r="P5899" s="1">
        <v>8.33</v>
      </c>
      <c r="Q5899" s="1">
        <v>300000.0</v>
      </c>
      <c r="R5899" s="1">
        <v>360000.0</v>
      </c>
      <c r="S5899" s="9">
        <v>44956.0</v>
      </c>
      <c r="T5899" s="9">
        <v>44970.0</v>
      </c>
      <c r="U5899" s="1" t="s">
        <v>7929</v>
      </c>
      <c r="V5899" s="5">
        <f t="shared" si="1292"/>
        <v>29988</v>
      </c>
      <c r="W5899" s="11">
        <f t="shared" si="1352"/>
        <v>35385.84</v>
      </c>
      <c r="X5899" s="9">
        <v>45001.0</v>
      </c>
      <c r="Y5899" s="5">
        <f t="shared" si="1425"/>
        <v>32387.04</v>
      </c>
      <c r="Z5899" s="5">
        <f t="shared" si="1154"/>
        <v>22491</v>
      </c>
      <c r="AA5899" s="9">
        <v>45007.0</v>
      </c>
      <c r="AB5899" s="1" t="s">
        <v>7930</v>
      </c>
      <c r="AC5899" s="1" t="s">
        <v>55</v>
      </c>
      <c r="AD5899" s="12" t="s">
        <v>46</v>
      </c>
      <c r="AE5899" s="12" t="s">
        <v>46</v>
      </c>
      <c r="AF5899" s="12" t="s">
        <v>46</v>
      </c>
      <c r="AG5899" s="12" t="s">
        <v>46</v>
      </c>
      <c r="AH5899" s="12" t="s">
        <v>46</v>
      </c>
      <c r="AI5899" s="12" t="s">
        <v>46</v>
      </c>
    </row>
    <row r="5900">
      <c r="A5900" s="1" t="s">
        <v>7925</v>
      </c>
      <c r="B5900" s="13"/>
      <c r="C5900" s="1" t="s">
        <v>36</v>
      </c>
      <c r="D5900" s="1" t="s">
        <v>96</v>
      </c>
      <c r="E5900" s="1" t="s">
        <v>38</v>
      </c>
      <c r="F5900" s="1" t="s">
        <v>2560</v>
      </c>
      <c r="G5900" s="1" t="s">
        <v>170</v>
      </c>
      <c r="H5900" s="1" t="s">
        <v>170</v>
      </c>
      <c r="I5900" s="1" t="s">
        <v>42</v>
      </c>
      <c r="J5900" s="1"/>
      <c r="K5900" s="1" t="s">
        <v>7926</v>
      </c>
      <c r="L5900" s="1" t="s">
        <v>150</v>
      </c>
      <c r="M5900" s="9">
        <v>44898.0</v>
      </c>
      <c r="N5900" s="9">
        <v>44970.0</v>
      </c>
      <c r="O5900" s="1"/>
      <c r="P5900" s="1">
        <v>8.33</v>
      </c>
      <c r="Q5900" s="1">
        <v>450000.0</v>
      </c>
      <c r="R5900" s="1">
        <v>480000.0</v>
      </c>
      <c r="S5900" s="9">
        <v>44958.0</v>
      </c>
      <c r="T5900" s="9">
        <v>44970.0</v>
      </c>
      <c r="U5900" s="1" t="s">
        <v>7931</v>
      </c>
      <c r="V5900" s="5">
        <f t="shared" si="1292"/>
        <v>39984</v>
      </c>
      <c r="W5900" s="11">
        <f t="shared" si="1352"/>
        <v>47181.12</v>
      </c>
      <c r="X5900" s="9">
        <v>45001.0</v>
      </c>
      <c r="Y5900" s="5">
        <f t="shared" si="1425"/>
        <v>43182.72</v>
      </c>
      <c r="Z5900" s="5">
        <f t="shared" si="1154"/>
        <v>29988</v>
      </c>
      <c r="AA5900" s="9">
        <v>45007.0</v>
      </c>
      <c r="AB5900" s="1" t="s">
        <v>7932</v>
      </c>
      <c r="AC5900" s="1" t="s">
        <v>55</v>
      </c>
      <c r="AD5900" s="12" t="s">
        <v>46</v>
      </c>
      <c r="AE5900" s="12" t="s">
        <v>46</v>
      </c>
      <c r="AF5900" s="12" t="s">
        <v>46</v>
      </c>
      <c r="AG5900" s="12" t="s">
        <v>46</v>
      </c>
      <c r="AH5900" s="12" t="s">
        <v>46</v>
      </c>
      <c r="AI5900" s="12" t="s">
        <v>46</v>
      </c>
    </row>
    <row r="5901">
      <c r="A5901" s="1" t="s">
        <v>7925</v>
      </c>
      <c r="B5901" s="13"/>
      <c r="C5901" s="1" t="s">
        <v>36</v>
      </c>
      <c r="D5901" s="1" t="s">
        <v>96</v>
      </c>
      <c r="E5901" s="1" t="s">
        <v>38</v>
      </c>
      <c r="F5901" s="1" t="s">
        <v>240</v>
      </c>
      <c r="G5901" s="1" t="s">
        <v>170</v>
      </c>
      <c r="H5901" s="1" t="s">
        <v>170</v>
      </c>
      <c r="I5901" s="1" t="s">
        <v>42</v>
      </c>
      <c r="J5901" s="1"/>
      <c r="K5901" s="1" t="s">
        <v>7926</v>
      </c>
      <c r="L5901" s="1" t="s">
        <v>150</v>
      </c>
      <c r="M5901" s="9">
        <v>44898.0</v>
      </c>
      <c r="N5901" s="9">
        <v>45073.0</v>
      </c>
      <c r="O5901" s="1"/>
      <c r="P5901" s="1">
        <v>8.33</v>
      </c>
      <c r="Q5901" s="1">
        <v>350000.0</v>
      </c>
      <c r="R5901" s="1">
        <v>397440.0</v>
      </c>
      <c r="S5901" s="9">
        <v>45071.0</v>
      </c>
      <c r="T5901" s="9">
        <v>45073.0</v>
      </c>
      <c r="U5901" s="1" t="s">
        <v>7933</v>
      </c>
      <c r="V5901" s="5">
        <f t="shared" si="1292"/>
        <v>33106.752</v>
      </c>
      <c r="W5901" s="11">
        <f t="shared" si="1352"/>
        <v>39065.96736</v>
      </c>
      <c r="X5901" s="9">
        <v>45101.0</v>
      </c>
      <c r="Y5901" s="5">
        <f t="shared" si="1425"/>
        <v>35755.29216</v>
      </c>
      <c r="Z5901" s="5">
        <f t="shared" si="1154"/>
        <v>24830.064</v>
      </c>
      <c r="AA5901" s="9">
        <v>45105.0</v>
      </c>
      <c r="AB5901" s="1" t="s">
        <v>7933</v>
      </c>
      <c r="AC5901" s="1" t="s">
        <v>55</v>
      </c>
      <c r="AD5901" s="12" t="s">
        <v>46</v>
      </c>
      <c r="AE5901" s="12" t="s">
        <v>47</v>
      </c>
      <c r="AF5901" s="12" t="s">
        <v>47</v>
      </c>
      <c r="AG5901" s="12" t="s">
        <v>47</v>
      </c>
      <c r="AH5901" s="12" t="s">
        <v>47</v>
      </c>
      <c r="AI5901" s="12" t="s">
        <v>47</v>
      </c>
    </row>
    <row r="5902">
      <c r="A5902" s="1" t="s">
        <v>7934</v>
      </c>
      <c r="B5902" s="13"/>
      <c r="C5902" s="1" t="s">
        <v>36</v>
      </c>
      <c r="D5902" s="1" t="s">
        <v>76</v>
      </c>
      <c r="E5902" s="1" t="s">
        <v>38</v>
      </c>
      <c r="F5902" s="1" t="s">
        <v>4241</v>
      </c>
      <c r="G5902" s="1" t="s">
        <v>152</v>
      </c>
      <c r="H5902" s="1" t="s">
        <v>317</v>
      </c>
      <c r="I5902" s="1" t="s">
        <v>209</v>
      </c>
      <c r="J5902" s="1"/>
      <c r="K5902" s="1" t="s">
        <v>7935</v>
      </c>
      <c r="L5902" s="1" t="s">
        <v>53</v>
      </c>
      <c r="M5902" s="9">
        <v>45357.0</v>
      </c>
      <c r="N5902" s="9">
        <v>45357.0</v>
      </c>
      <c r="O5902" s="1"/>
      <c r="P5902" s="1">
        <v>7.5</v>
      </c>
      <c r="Q5902" s="1">
        <v>300000.0</v>
      </c>
      <c r="R5902" s="1">
        <v>300000.0</v>
      </c>
      <c r="S5902" s="10">
        <f t="shared" ref="S5902:S5904" si="1426">N5902+30</f>
        <v>45387</v>
      </c>
      <c r="V5902" s="5">
        <f t="shared" si="1292"/>
        <v>22500</v>
      </c>
      <c r="W5902" s="11">
        <f t="shared" si="1352"/>
        <v>26550</v>
      </c>
      <c r="Z5902" s="5">
        <f t="shared" si="1154"/>
        <v>16875</v>
      </c>
      <c r="AB5902" s="1"/>
      <c r="AC5902" s="1" t="s">
        <v>45</v>
      </c>
      <c r="AD5902" s="12" t="s">
        <v>47</v>
      </c>
      <c r="AE5902" s="12" t="s">
        <v>47</v>
      </c>
      <c r="AF5902" s="12" t="s">
        <v>137</v>
      </c>
      <c r="AG5902" s="12"/>
      <c r="AH5902" s="12"/>
      <c r="AI5902" s="12"/>
    </row>
    <row r="5903">
      <c r="A5903" s="1" t="s">
        <v>7934</v>
      </c>
      <c r="B5903" s="13"/>
      <c r="C5903" s="1" t="s">
        <v>36</v>
      </c>
      <c r="D5903" s="1" t="s">
        <v>76</v>
      </c>
      <c r="E5903" s="1" t="s">
        <v>38</v>
      </c>
      <c r="F5903" s="1" t="s">
        <v>4241</v>
      </c>
      <c r="G5903" s="1" t="s">
        <v>152</v>
      </c>
      <c r="H5903" s="1" t="s">
        <v>317</v>
      </c>
      <c r="I5903" s="1" t="s">
        <v>209</v>
      </c>
      <c r="J5903" s="1"/>
      <c r="K5903" s="1" t="s">
        <v>7935</v>
      </c>
      <c r="L5903" s="1" t="s">
        <v>53</v>
      </c>
      <c r="M5903" s="9">
        <v>45357.0</v>
      </c>
      <c r="N5903" s="9">
        <v>45357.0</v>
      </c>
      <c r="O5903" s="1"/>
      <c r="P5903" s="1">
        <v>7.5</v>
      </c>
      <c r="Q5903" s="1">
        <v>300000.0</v>
      </c>
      <c r="R5903" s="1">
        <v>300000.0</v>
      </c>
      <c r="S5903" s="10">
        <f t="shared" si="1426"/>
        <v>45387</v>
      </c>
      <c r="V5903" s="5">
        <f t="shared" si="1292"/>
        <v>22500</v>
      </c>
      <c r="W5903" s="11">
        <f t="shared" si="1352"/>
        <v>26550</v>
      </c>
      <c r="X5903" s="1"/>
      <c r="Y5903" s="1"/>
      <c r="Z5903" s="5">
        <f t="shared" si="1154"/>
        <v>16875</v>
      </c>
      <c r="AA5903" s="1"/>
      <c r="AB5903" s="1"/>
      <c r="AC5903" s="1" t="s">
        <v>45</v>
      </c>
      <c r="AD5903" s="12" t="s">
        <v>47</v>
      </c>
      <c r="AE5903" s="12" t="s">
        <v>47</v>
      </c>
      <c r="AF5903" s="12" t="s">
        <v>137</v>
      </c>
      <c r="AG5903" s="12"/>
      <c r="AH5903" s="12"/>
      <c r="AI5903" s="12"/>
    </row>
    <row r="5904">
      <c r="A5904" s="1" t="s">
        <v>7934</v>
      </c>
      <c r="B5904" s="13"/>
      <c r="C5904" s="1" t="s">
        <v>36</v>
      </c>
      <c r="D5904" s="1" t="s">
        <v>76</v>
      </c>
      <c r="E5904" s="1" t="s">
        <v>38</v>
      </c>
      <c r="F5904" s="1" t="s">
        <v>4241</v>
      </c>
      <c r="G5904" s="1" t="s">
        <v>152</v>
      </c>
      <c r="H5904" s="1" t="s">
        <v>317</v>
      </c>
      <c r="I5904" s="1" t="s">
        <v>209</v>
      </c>
      <c r="J5904" s="1"/>
      <c r="K5904" s="1" t="s">
        <v>7935</v>
      </c>
      <c r="L5904" s="1" t="s">
        <v>53</v>
      </c>
      <c r="M5904" s="9">
        <v>45357.0</v>
      </c>
      <c r="N5904" s="9">
        <v>45357.0</v>
      </c>
      <c r="O5904" s="1"/>
      <c r="P5904" s="1">
        <v>7.5</v>
      </c>
      <c r="Q5904" s="1">
        <v>300000.0</v>
      </c>
      <c r="R5904" s="1">
        <v>300000.0</v>
      </c>
      <c r="S5904" s="10">
        <f t="shared" si="1426"/>
        <v>45387</v>
      </c>
      <c r="V5904" s="5">
        <f t="shared" si="1292"/>
        <v>22500</v>
      </c>
      <c r="W5904" s="11">
        <f t="shared" si="1352"/>
        <v>26550</v>
      </c>
      <c r="X5904" s="1"/>
      <c r="Y5904" s="1"/>
      <c r="Z5904" s="5">
        <f t="shared" si="1154"/>
        <v>16875</v>
      </c>
      <c r="AB5904" s="1"/>
      <c r="AC5904" s="1" t="s">
        <v>45</v>
      </c>
      <c r="AD5904" s="12" t="s">
        <v>47</v>
      </c>
      <c r="AE5904" s="12" t="s">
        <v>47</v>
      </c>
      <c r="AF5904" s="12" t="s">
        <v>137</v>
      </c>
      <c r="AG5904" s="12"/>
      <c r="AH5904" s="12"/>
      <c r="AI5904" s="12"/>
    </row>
    <row r="5905">
      <c r="A5905" s="1" t="s">
        <v>7936</v>
      </c>
      <c r="B5905" s="13"/>
      <c r="C5905" s="1" t="s">
        <v>36</v>
      </c>
      <c r="D5905" s="1" t="s">
        <v>96</v>
      </c>
      <c r="E5905" s="1" t="s">
        <v>358</v>
      </c>
      <c r="F5905" s="1" t="s">
        <v>7937</v>
      </c>
      <c r="G5905" s="1" t="s">
        <v>152</v>
      </c>
      <c r="H5905" s="1" t="s">
        <v>153</v>
      </c>
      <c r="I5905" s="1" t="s">
        <v>187</v>
      </c>
      <c r="J5905" s="1"/>
      <c r="K5905" s="1" t="s">
        <v>7938</v>
      </c>
      <c r="L5905" s="1" t="s">
        <v>53</v>
      </c>
      <c r="M5905" s="9">
        <v>44810.0</v>
      </c>
      <c r="N5905" s="9">
        <v>44810.0</v>
      </c>
      <c r="O5905" s="1"/>
      <c r="P5905" s="1">
        <v>8.33</v>
      </c>
      <c r="Q5905" s="1">
        <v>250000.0</v>
      </c>
      <c r="R5905" s="1">
        <v>300000.0</v>
      </c>
      <c r="S5905" s="9">
        <v>44809.0</v>
      </c>
      <c r="T5905" s="9">
        <v>44810.0</v>
      </c>
      <c r="U5905" s="1" t="s">
        <v>7939</v>
      </c>
      <c r="V5905" s="5">
        <f t="shared" si="1292"/>
        <v>24990</v>
      </c>
      <c r="W5905" s="11">
        <f t="shared" si="1352"/>
        <v>29488.2</v>
      </c>
      <c r="X5905" s="14">
        <v>44850.0</v>
      </c>
      <c r="Y5905" s="5">
        <f>W5905</f>
        <v>29488.2</v>
      </c>
      <c r="Z5905" s="5">
        <f t="shared" si="1154"/>
        <v>18742.5</v>
      </c>
      <c r="AA5905" s="14">
        <v>44852.0</v>
      </c>
      <c r="AB5905" s="1" t="s">
        <v>7939</v>
      </c>
      <c r="AC5905" s="1" t="s">
        <v>55</v>
      </c>
      <c r="AD5905" s="12" t="s">
        <v>46</v>
      </c>
      <c r="AE5905" s="12" t="s">
        <v>46</v>
      </c>
      <c r="AF5905" s="12" t="s">
        <v>46</v>
      </c>
      <c r="AG5905" s="12" t="s">
        <v>46</v>
      </c>
      <c r="AH5905" s="12" t="s">
        <v>46</v>
      </c>
      <c r="AI5905" s="12" t="s">
        <v>46</v>
      </c>
    </row>
    <row r="5906">
      <c r="A5906" s="1" t="s">
        <v>7940</v>
      </c>
      <c r="B5906" s="13"/>
      <c r="C5906" s="1" t="s">
        <v>36</v>
      </c>
      <c r="D5906" s="1" t="s">
        <v>96</v>
      </c>
      <c r="E5906" s="1" t="s">
        <v>212</v>
      </c>
      <c r="F5906" s="1" t="s">
        <v>594</v>
      </c>
      <c r="G5906" s="1" t="s">
        <v>134</v>
      </c>
      <c r="H5906" s="1" t="s">
        <v>135</v>
      </c>
      <c r="I5906" s="1" t="s">
        <v>42</v>
      </c>
      <c r="J5906" s="1"/>
      <c r="K5906" s="1" t="s">
        <v>7941</v>
      </c>
      <c r="L5906" s="1" t="s">
        <v>53</v>
      </c>
      <c r="M5906" s="9">
        <v>44965.0</v>
      </c>
      <c r="N5906" s="9">
        <v>44964.0</v>
      </c>
      <c r="O5906" s="1"/>
      <c r="P5906" s="1">
        <v>8.33</v>
      </c>
      <c r="Q5906" s="1">
        <v>300000.0</v>
      </c>
      <c r="R5906" s="1">
        <v>300000.0</v>
      </c>
      <c r="S5906" s="10">
        <f>N5906+90</f>
        <v>45054</v>
      </c>
      <c r="V5906" s="5">
        <f t="shared" si="1292"/>
        <v>24990</v>
      </c>
      <c r="W5906" s="11">
        <f t="shared" si="1352"/>
        <v>29488.2</v>
      </c>
      <c r="Z5906" s="5">
        <f t="shared" si="1154"/>
        <v>18742.5</v>
      </c>
      <c r="AC5906" s="1" t="s">
        <v>45</v>
      </c>
      <c r="AD5906" s="12" t="s">
        <v>46</v>
      </c>
      <c r="AE5906" s="12" t="s">
        <v>46</v>
      </c>
      <c r="AF5906" s="12" t="s">
        <v>47</v>
      </c>
      <c r="AG5906" s="12"/>
      <c r="AH5906" s="12"/>
      <c r="AI5906" s="12"/>
    </row>
    <row r="5907">
      <c r="A5907" s="1" t="s">
        <v>7942</v>
      </c>
      <c r="B5907" s="13"/>
      <c r="C5907" s="1" t="s">
        <v>36</v>
      </c>
      <c r="D5907" s="1" t="s">
        <v>102</v>
      </c>
      <c r="E5907" s="1" t="s">
        <v>38</v>
      </c>
      <c r="F5907" s="1" t="s">
        <v>771</v>
      </c>
      <c r="G5907" s="1" t="s">
        <v>175</v>
      </c>
      <c r="H5907" s="1" t="s">
        <v>7943</v>
      </c>
      <c r="I5907" s="1" t="s">
        <v>265</v>
      </c>
      <c r="J5907" s="1"/>
      <c r="K5907" s="1" t="s">
        <v>7944</v>
      </c>
      <c r="L5907" s="1" t="s">
        <v>143</v>
      </c>
      <c r="M5907" s="14">
        <v>45287.0</v>
      </c>
      <c r="N5907" s="14">
        <v>45287.0</v>
      </c>
      <c r="O5907" s="1"/>
      <c r="P5907" s="1">
        <v>8.33</v>
      </c>
      <c r="Q5907" s="1">
        <v>650000.0</v>
      </c>
      <c r="R5907" s="1">
        <v>700000.0</v>
      </c>
      <c r="S5907" s="9">
        <v>45262.0</v>
      </c>
      <c r="T5907" s="14">
        <v>45287.0</v>
      </c>
      <c r="U5907" s="1" t="s">
        <v>7945</v>
      </c>
      <c r="V5907" s="5">
        <f t="shared" si="1292"/>
        <v>58310</v>
      </c>
      <c r="W5907" s="11">
        <f t="shared" si="1352"/>
        <v>68805.8</v>
      </c>
      <c r="X5907" s="9">
        <v>45292.0</v>
      </c>
      <c r="Y5907" s="5">
        <f t="shared" ref="Y5907:Y5909" si="1427">W5907-(V5907*10%)</f>
        <v>62974.8</v>
      </c>
      <c r="Z5907" s="5">
        <f t="shared" si="1154"/>
        <v>43732.5</v>
      </c>
      <c r="AA5907" s="9">
        <v>45301.0</v>
      </c>
      <c r="AB5907" s="1" t="s">
        <v>7946</v>
      </c>
      <c r="AC5907" s="1" t="s">
        <v>55</v>
      </c>
      <c r="AD5907" s="12" t="s">
        <v>47</v>
      </c>
      <c r="AE5907" s="12" t="s">
        <v>47</v>
      </c>
      <c r="AF5907" s="12" t="s">
        <v>47</v>
      </c>
      <c r="AG5907" s="12" t="s">
        <v>47</v>
      </c>
      <c r="AH5907" s="12" t="s">
        <v>47</v>
      </c>
      <c r="AI5907" s="12" t="s">
        <v>47</v>
      </c>
    </row>
    <row r="5908">
      <c r="A5908" s="1" t="s">
        <v>7947</v>
      </c>
      <c r="B5908" s="13"/>
      <c r="C5908" s="1" t="s">
        <v>36</v>
      </c>
      <c r="D5908" s="1" t="s">
        <v>96</v>
      </c>
      <c r="E5908" s="1" t="s">
        <v>77</v>
      </c>
      <c r="F5908" s="1" t="s">
        <v>105</v>
      </c>
      <c r="G5908" s="1" t="s">
        <v>170</v>
      </c>
      <c r="H5908" s="1" t="s">
        <v>170</v>
      </c>
      <c r="I5908" s="1" t="s">
        <v>209</v>
      </c>
      <c r="J5908" s="1"/>
      <c r="K5908" s="1" t="s">
        <v>7948</v>
      </c>
      <c r="L5908" s="1" t="s">
        <v>150</v>
      </c>
      <c r="M5908" s="9">
        <v>45047.0</v>
      </c>
      <c r="N5908" s="9">
        <v>44931.0</v>
      </c>
      <c r="O5908" s="1"/>
      <c r="P5908" s="1">
        <v>8.33</v>
      </c>
      <c r="Q5908" s="1">
        <v>500000.0</v>
      </c>
      <c r="R5908" s="1">
        <v>835296.0</v>
      </c>
      <c r="S5908" s="9">
        <v>45048.0</v>
      </c>
      <c r="T5908" s="9">
        <v>45063.0</v>
      </c>
      <c r="U5908" s="1" t="s">
        <v>7949</v>
      </c>
      <c r="V5908" s="5">
        <f t="shared" si="1292"/>
        <v>69580.1568</v>
      </c>
      <c r="W5908" s="11">
        <f t="shared" si="1352"/>
        <v>82104.58502</v>
      </c>
      <c r="X5908" s="9">
        <v>45078.0</v>
      </c>
      <c r="Y5908" s="5">
        <f t="shared" si="1427"/>
        <v>75146.56934</v>
      </c>
      <c r="Z5908" s="5">
        <f t="shared" si="1154"/>
        <v>52185.1176</v>
      </c>
      <c r="AA5908" s="9">
        <v>45082.0</v>
      </c>
      <c r="AB5908" s="1" t="s">
        <v>7949</v>
      </c>
      <c r="AC5908" s="1" t="s">
        <v>55</v>
      </c>
      <c r="AD5908" s="12" t="s">
        <v>47</v>
      </c>
      <c r="AE5908" s="12" t="s">
        <v>46</v>
      </c>
      <c r="AF5908" s="12" t="s">
        <v>47</v>
      </c>
      <c r="AG5908" s="12" t="s">
        <v>47</v>
      </c>
      <c r="AH5908" s="12" t="s">
        <v>47</v>
      </c>
      <c r="AI5908" s="12" t="s">
        <v>47</v>
      </c>
    </row>
    <row r="5909">
      <c r="A5909" s="1" t="s">
        <v>7947</v>
      </c>
      <c r="B5909" s="13"/>
      <c r="C5909" s="1" t="s">
        <v>36</v>
      </c>
      <c r="D5909" s="1" t="s">
        <v>96</v>
      </c>
      <c r="E5909" s="1" t="s">
        <v>77</v>
      </c>
      <c r="F5909" s="1" t="s">
        <v>105</v>
      </c>
      <c r="G5909" s="1" t="s">
        <v>170</v>
      </c>
      <c r="H5909" s="1" t="s">
        <v>170</v>
      </c>
      <c r="I5909" s="1" t="s">
        <v>209</v>
      </c>
      <c r="J5909" s="1"/>
      <c r="K5909" s="1" t="s">
        <v>7948</v>
      </c>
      <c r="L5909" s="1" t="s">
        <v>150</v>
      </c>
      <c r="M5909" s="9">
        <v>45047.0</v>
      </c>
      <c r="N5909" s="9">
        <v>44931.0</v>
      </c>
      <c r="O5909" s="1"/>
      <c r="P5909" s="1">
        <v>8.33</v>
      </c>
      <c r="Q5909" s="1">
        <v>500000.0</v>
      </c>
      <c r="R5909" s="1">
        <v>327096.0</v>
      </c>
      <c r="S5909" s="9">
        <v>45056.0</v>
      </c>
      <c r="T5909" s="9">
        <v>45063.0</v>
      </c>
      <c r="U5909" s="1" t="s">
        <v>7950</v>
      </c>
      <c r="V5909" s="5">
        <f t="shared" si="1292"/>
        <v>27247.0968</v>
      </c>
      <c r="W5909" s="11">
        <f t="shared" si="1352"/>
        <v>32151.57422</v>
      </c>
      <c r="X5909" s="9">
        <v>45063.0</v>
      </c>
      <c r="Y5909" s="5">
        <f t="shared" si="1427"/>
        <v>29426.86454</v>
      </c>
      <c r="Z5909" s="5">
        <f t="shared" si="1154"/>
        <v>20435.3226</v>
      </c>
      <c r="AA5909" s="9">
        <v>45063.0</v>
      </c>
      <c r="AB5909" s="1" t="s">
        <v>7950</v>
      </c>
      <c r="AC5909" s="1" t="s">
        <v>55</v>
      </c>
      <c r="AD5909" s="12" t="s">
        <v>47</v>
      </c>
      <c r="AE5909" s="12" t="s">
        <v>46</v>
      </c>
      <c r="AF5909" s="12" t="s">
        <v>47</v>
      </c>
      <c r="AG5909" s="12" t="s">
        <v>47</v>
      </c>
      <c r="AH5909" s="12" t="s">
        <v>47</v>
      </c>
      <c r="AI5909" s="12" t="s">
        <v>47</v>
      </c>
    </row>
    <row r="5910">
      <c r="A5910" s="1" t="s">
        <v>7947</v>
      </c>
      <c r="B5910" s="13"/>
      <c r="C5910" s="1" t="s">
        <v>36</v>
      </c>
      <c r="D5910" s="1" t="s">
        <v>96</v>
      </c>
      <c r="E5910" s="1" t="s">
        <v>77</v>
      </c>
      <c r="F5910" s="1" t="s">
        <v>105</v>
      </c>
      <c r="G5910" s="1" t="s">
        <v>170</v>
      </c>
      <c r="H5910" s="1" t="s">
        <v>170</v>
      </c>
      <c r="I5910" s="1" t="s">
        <v>209</v>
      </c>
      <c r="J5910" s="1"/>
      <c r="K5910" s="1" t="s">
        <v>7948</v>
      </c>
      <c r="L5910" s="1" t="s">
        <v>150</v>
      </c>
      <c r="M5910" s="9">
        <v>45047.0</v>
      </c>
      <c r="N5910" s="9">
        <v>45014.0</v>
      </c>
      <c r="O5910" s="1"/>
      <c r="P5910" s="1">
        <v>8.33</v>
      </c>
      <c r="Q5910" s="1">
        <v>835296.0</v>
      </c>
      <c r="R5910" s="1">
        <v>300000.0</v>
      </c>
      <c r="S5910" s="10">
        <f t="shared" ref="S5910:S5914" si="1428">N5910+90</f>
        <v>45104</v>
      </c>
      <c r="V5910" s="5">
        <f t="shared" si="1292"/>
        <v>24990</v>
      </c>
      <c r="W5910" s="11">
        <f t="shared" si="1352"/>
        <v>29488.2</v>
      </c>
      <c r="Z5910" s="5">
        <f t="shared" si="1154"/>
        <v>18742.5</v>
      </c>
      <c r="AB5910" s="1"/>
      <c r="AC5910" s="1" t="s">
        <v>45</v>
      </c>
      <c r="AD5910" s="12" t="s">
        <v>47</v>
      </c>
      <c r="AE5910" s="12" t="s">
        <v>46</v>
      </c>
      <c r="AF5910" s="12" t="s">
        <v>47</v>
      </c>
      <c r="AG5910" s="12"/>
      <c r="AH5910" s="12"/>
      <c r="AI5910" s="12"/>
    </row>
    <row r="5911">
      <c r="A5911" s="1" t="s">
        <v>7947</v>
      </c>
      <c r="B5911" s="13"/>
      <c r="C5911" s="1" t="s">
        <v>36</v>
      </c>
      <c r="D5911" s="1" t="s">
        <v>96</v>
      </c>
      <c r="E5911" s="1" t="s">
        <v>77</v>
      </c>
      <c r="F5911" s="1" t="s">
        <v>105</v>
      </c>
      <c r="G5911" s="1" t="s">
        <v>170</v>
      </c>
      <c r="H5911" s="1" t="s">
        <v>170</v>
      </c>
      <c r="I5911" s="1" t="s">
        <v>209</v>
      </c>
      <c r="J5911" s="1"/>
      <c r="K5911" s="1" t="s">
        <v>7948</v>
      </c>
      <c r="L5911" s="1" t="s">
        <v>150</v>
      </c>
      <c r="M5911" s="9">
        <v>45047.0</v>
      </c>
      <c r="N5911" s="9">
        <v>45012.0</v>
      </c>
      <c r="O5911" s="1"/>
      <c r="P5911" s="1">
        <v>8.33</v>
      </c>
      <c r="Q5911" s="1">
        <v>720000.0</v>
      </c>
      <c r="R5911" s="1">
        <v>300000.0</v>
      </c>
      <c r="S5911" s="10">
        <f t="shared" si="1428"/>
        <v>45102</v>
      </c>
      <c r="V5911" s="5">
        <f t="shared" si="1292"/>
        <v>24990</v>
      </c>
      <c r="W5911" s="11">
        <f t="shared" si="1352"/>
        <v>29488.2</v>
      </c>
      <c r="Z5911" s="5">
        <f t="shared" si="1154"/>
        <v>18742.5</v>
      </c>
      <c r="AB5911" s="1"/>
      <c r="AC5911" s="1" t="s">
        <v>45</v>
      </c>
      <c r="AD5911" s="12" t="s">
        <v>47</v>
      </c>
      <c r="AE5911" s="12" t="s">
        <v>46</v>
      </c>
      <c r="AF5911" s="12" t="s">
        <v>47</v>
      </c>
      <c r="AG5911" s="12"/>
      <c r="AH5911" s="12"/>
      <c r="AI5911" s="12"/>
    </row>
    <row r="5912">
      <c r="A5912" s="1" t="s">
        <v>7947</v>
      </c>
      <c r="B5912" s="13"/>
      <c r="C5912" s="1" t="s">
        <v>36</v>
      </c>
      <c r="D5912" s="1" t="s">
        <v>96</v>
      </c>
      <c r="E5912" s="1" t="s">
        <v>77</v>
      </c>
      <c r="F5912" s="1" t="s">
        <v>105</v>
      </c>
      <c r="G5912" s="1" t="s">
        <v>170</v>
      </c>
      <c r="H5912" s="1" t="s">
        <v>170</v>
      </c>
      <c r="I5912" s="1" t="s">
        <v>209</v>
      </c>
      <c r="J5912" s="1"/>
      <c r="K5912" s="1" t="s">
        <v>7948</v>
      </c>
      <c r="L5912" s="1" t="s">
        <v>150</v>
      </c>
      <c r="M5912" s="9">
        <v>45047.0</v>
      </c>
      <c r="N5912" s="9">
        <v>45028.0</v>
      </c>
      <c r="O5912" s="1"/>
      <c r="P5912" s="1">
        <v>8.33</v>
      </c>
      <c r="Q5912" s="1">
        <v>700000.0</v>
      </c>
      <c r="R5912" s="1">
        <v>300000.0</v>
      </c>
      <c r="S5912" s="10">
        <f t="shared" si="1428"/>
        <v>45118</v>
      </c>
      <c r="V5912" s="5">
        <f t="shared" si="1292"/>
        <v>24990</v>
      </c>
      <c r="W5912" s="11">
        <f t="shared" si="1352"/>
        <v>29488.2</v>
      </c>
      <c r="Z5912" s="5">
        <f t="shared" si="1154"/>
        <v>18742.5</v>
      </c>
      <c r="AB5912" s="1"/>
      <c r="AC5912" s="1" t="s">
        <v>45</v>
      </c>
      <c r="AD5912" s="12" t="s">
        <v>47</v>
      </c>
      <c r="AE5912" s="12" t="s">
        <v>47</v>
      </c>
      <c r="AF5912" s="12" t="s">
        <v>47</v>
      </c>
      <c r="AG5912" s="12"/>
      <c r="AH5912" s="12"/>
      <c r="AI5912" s="12"/>
    </row>
    <row r="5913">
      <c r="A5913" s="1" t="s">
        <v>7947</v>
      </c>
      <c r="B5913" s="13"/>
      <c r="C5913" s="1" t="s">
        <v>36</v>
      </c>
      <c r="D5913" s="1" t="s">
        <v>96</v>
      </c>
      <c r="E5913" s="1" t="s">
        <v>77</v>
      </c>
      <c r="F5913" s="1" t="s">
        <v>105</v>
      </c>
      <c r="G5913" s="1" t="s">
        <v>170</v>
      </c>
      <c r="H5913" s="1" t="s">
        <v>170</v>
      </c>
      <c r="I5913" s="1" t="s">
        <v>209</v>
      </c>
      <c r="J5913" s="1"/>
      <c r="K5913" s="1" t="s">
        <v>7948</v>
      </c>
      <c r="L5913" s="1" t="s">
        <v>150</v>
      </c>
      <c r="M5913" s="9">
        <v>45047.0</v>
      </c>
      <c r="N5913" s="9">
        <v>45033.0</v>
      </c>
      <c r="O5913" s="1"/>
      <c r="P5913" s="1">
        <v>8.33</v>
      </c>
      <c r="Q5913" s="1">
        <v>450000.0</v>
      </c>
      <c r="R5913" s="1">
        <v>300000.0</v>
      </c>
      <c r="S5913" s="10">
        <f t="shared" si="1428"/>
        <v>45123</v>
      </c>
      <c r="V5913" s="5">
        <f t="shared" si="1292"/>
        <v>24990</v>
      </c>
      <c r="W5913" s="11">
        <f t="shared" si="1352"/>
        <v>29488.2</v>
      </c>
      <c r="Z5913" s="5">
        <f t="shared" si="1154"/>
        <v>18742.5</v>
      </c>
      <c r="AB5913" s="1"/>
      <c r="AC5913" s="1" t="s">
        <v>45</v>
      </c>
      <c r="AD5913" s="12" t="s">
        <v>47</v>
      </c>
      <c r="AE5913" s="12" t="s">
        <v>47</v>
      </c>
      <c r="AF5913" s="12" t="s">
        <v>47</v>
      </c>
      <c r="AG5913" s="12"/>
      <c r="AH5913" s="12"/>
      <c r="AI5913" s="12"/>
    </row>
    <row r="5914">
      <c r="A5914" s="1" t="s">
        <v>7947</v>
      </c>
      <c r="B5914" s="13"/>
      <c r="C5914" s="1" t="s">
        <v>36</v>
      </c>
      <c r="D5914" s="1" t="s">
        <v>96</v>
      </c>
      <c r="E5914" s="1" t="s">
        <v>77</v>
      </c>
      <c r="F5914" s="1" t="s">
        <v>105</v>
      </c>
      <c r="G5914" s="1" t="s">
        <v>170</v>
      </c>
      <c r="H5914" s="1" t="s">
        <v>170</v>
      </c>
      <c r="I5914" s="1" t="s">
        <v>209</v>
      </c>
      <c r="J5914" s="1"/>
      <c r="K5914" s="1" t="s">
        <v>7948</v>
      </c>
      <c r="L5914" s="1" t="s">
        <v>150</v>
      </c>
      <c r="M5914" s="9">
        <v>45047.0</v>
      </c>
      <c r="N5914" s="9">
        <v>45028.0</v>
      </c>
      <c r="O5914" s="1"/>
      <c r="P5914" s="1">
        <v>8.33</v>
      </c>
      <c r="Q5914" s="1">
        <v>300000.0</v>
      </c>
      <c r="R5914" s="1">
        <v>300000.0</v>
      </c>
      <c r="S5914" s="10">
        <f t="shared" si="1428"/>
        <v>45118</v>
      </c>
      <c r="V5914" s="5">
        <f t="shared" si="1292"/>
        <v>24990</v>
      </c>
      <c r="W5914" s="11">
        <f t="shared" si="1352"/>
        <v>29488.2</v>
      </c>
      <c r="Z5914" s="5">
        <f t="shared" si="1154"/>
        <v>18742.5</v>
      </c>
      <c r="AB5914" s="1"/>
      <c r="AC5914" s="1" t="s">
        <v>45</v>
      </c>
      <c r="AD5914" s="12" t="s">
        <v>47</v>
      </c>
      <c r="AE5914" s="12" t="s">
        <v>47</v>
      </c>
      <c r="AF5914" s="12" t="s">
        <v>47</v>
      </c>
      <c r="AG5914" s="12"/>
      <c r="AH5914" s="12"/>
      <c r="AI5914" s="12"/>
    </row>
    <row r="5915">
      <c r="A5915" s="1" t="s">
        <v>7947</v>
      </c>
      <c r="B5915" s="13"/>
      <c r="C5915" s="1" t="s">
        <v>36</v>
      </c>
      <c r="D5915" s="1" t="s">
        <v>96</v>
      </c>
      <c r="E5915" s="1" t="s">
        <v>77</v>
      </c>
      <c r="F5915" s="1" t="s">
        <v>105</v>
      </c>
      <c r="G5915" s="1" t="s">
        <v>170</v>
      </c>
      <c r="H5915" s="1" t="s">
        <v>170</v>
      </c>
      <c r="I5915" s="1" t="s">
        <v>209</v>
      </c>
      <c r="J5915" s="1"/>
      <c r="K5915" s="1" t="s">
        <v>7948</v>
      </c>
      <c r="L5915" s="1" t="s">
        <v>150</v>
      </c>
      <c r="M5915" s="9">
        <v>45047.0</v>
      </c>
      <c r="N5915" s="9">
        <v>45047.0</v>
      </c>
      <c r="O5915" s="1"/>
      <c r="P5915" s="1">
        <v>8.33</v>
      </c>
      <c r="Q5915" s="1">
        <v>500000.0</v>
      </c>
      <c r="R5915" s="1">
        <v>300000.0</v>
      </c>
      <c r="S5915" s="10">
        <f>N5915+30</f>
        <v>45077</v>
      </c>
      <c r="V5915" s="5">
        <f t="shared" si="1292"/>
        <v>24990</v>
      </c>
      <c r="W5915" s="11">
        <f t="shared" si="1352"/>
        <v>29488.2</v>
      </c>
      <c r="Z5915" s="5">
        <f t="shared" si="1154"/>
        <v>18742.5</v>
      </c>
      <c r="AB5915" s="1"/>
      <c r="AC5915" s="1" t="s">
        <v>45</v>
      </c>
      <c r="AD5915" s="12" t="s">
        <v>47</v>
      </c>
      <c r="AE5915" s="12" t="s">
        <v>47</v>
      </c>
      <c r="AF5915" s="12" t="s">
        <v>47</v>
      </c>
      <c r="AG5915" s="12"/>
      <c r="AH5915" s="12"/>
      <c r="AI5915" s="12"/>
    </row>
    <row r="5916">
      <c r="A5916" s="1" t="s">
        <v>7951</v>
      </c>
      <c r="B5916" s="13"/>
      <c r="C5916" s="1" t="s">
        <v>132</v>
      </c>
      <c r="D5916" s="1" t="s">
        <v>76</v>
      </c>
      <c r="E5916" s="1" t="s">
        <v>38</v>
      </c>
      <c r="F5916" s="1" t="s">
        <v>1668</v>
      </c>
      <c r="G5916" s="1" t="s">
        <v>152</v>
      </c>
      <c r="H5916" s="1" t="s">
        <v>153</v>
      </c>
      <c r="I5916" s="1" t="s">
        <v>209</v>
      </c>
      <c r="J5916" s="29"/>
      <c r="K5916" s="29" t="s">
        <v>7952</v>
      </c>
      <c r="L5916" s="1" t="s">
        <v>53</v>
      </c>
      <c r="M5916" s="14">
        <v>44893.0</v>
      </c>
      <c r="N5916" s="9">
        <v>44963.0</v>
      </c>
      <c r="O5916" s="1"/>
      <c r="P5916" s="1">
        <v>8.33</v>
      </c>
      <c r="Q5916" s="1">
        <v>621504.0</v>
      </c>
      <c r="R5916" s="1">
        <v>621504.0</v>
      </c>
      <c r="S5916" s="9">
        <v>44991.0</v>
      </c>
      <c r="T5916" s="9">
        <v>44991.0</v>
      </c>
      <c r="U5916" s="1" t="s">
        <v>7953</v>
      </c>
      <c r="V5916" s="5">
        <f t="shared" si="1292"/>
        <v>51771.2832</v>
      </c>
      <c r="W5916" s="11">
        <f t="shared" si="1352"/>
        <v>61090.11418</v>
      </c>
      <c r="X5916" s="9">
        <v>45028.0</v>
      </c>
      <c r="Y5916" s="5">
        <f>W5916</f>
        <v>61090.11418</v>
      </c>
      <c r="Z5916" s="5">
        <f t="shared" si="1154"/>
        <v>38828.4624</v>
      </c>
      <c r="AA5916" s="9">
        <v>45028.0</v>
      </c>
      <c r="AB5916" s="1" t="s">
        <v>7954</v>
      </c>
      <c r="AC5916" s="1" t="s">
        <v>55</v>
      </c>
      <c r="AD5916" s="12" t="s">
        <v>46</v>
      </c>
      <c r="AE5916" s="12" t="s">
        <v>46</v>
      </c>
      <c r="AF5916" s="12" t="s">
        <v>46</v>
      </c>
      <c r="AG5916" s="12" t="s">
        <v>46</v>
      </c>
      <c r="AH5916" s="12" t="s">
        <v>47</v>
      </c>
      <c r="AI5916" s="12" t="s">
        <v>47</v>
      </c>
    </row>
    <row r="5917">
      <c r="A5917" s="1" t="s">
        <v>7955</v>
      </c>
      <c r="B5917" s="13"/>
      <c r="C5917" s="1" t="s">
        <v>36</v>
      </c>
      <c r="D5917" s="1" t="s">
        <v>76</v>
      </c>
      <c r="E5917" s="1" t="s">
        <v>212</v>
      </c>
      <c r="F5917" s="1" t="s">
        <v>737</v>
      </c>
      <c r="G5917" s="1" t="s">
        <v>339</v>
      </c>
      <c r="H5917" s="1" t="s">
        <v>339</v>
      </c>
      <c r="I5917" s="1" t="s">
        <v>234</v>
      </c>
      <c r="J5917" s="1"/>
      <c r="K5917" s="1" t="s">
        <v>7956</v>
      </c>
      <c r="L5917" s="1" t="s">
        <v>53</v>
      </c>
      <c r="M5917" s="9">
        <v>45182.0</v>
      </c>
      <c r="N5917" s="14">
        <v>45209.0</v>
      </c>
      <c r="O5917" s="1"/>
      <c r="P5917" s="1">
        <v>8.33</v>
      </c>
      <c r="Q5917" s="1">
        <v>500000.0</v>
      </c>
      <c r="R5917" s="1">
        <v>300000.0</v>
      </c>
      <c r="S5917" s="15">
        <f t="shared" ref="S5917:S5918" si="1429">N5917+90</f>
        <v>45299</v>
      </c>
      <c r="V5917" s="5">
        <f t="shared" si="1292"/>
        <v>24990</v>
      </c>
      <c r="W5917" s="11">
        <f t="shared" si="1352"/>
        <v>29488.2</v>
      </c>
      <c r="Z5917" s="5">
        <f t="shared" si="1154"/>
        <v>18742.5</v>
      </c>
      <c r="AC5917" s="1" t="s">
        <v>45</v>
      </c>
      <c r="AD5917" s="12" t="s">
        <v>47</v>
      </c>
      <c r="AE5917" s="12" t="s">
        <v>47</v>
      </c>
      <c r="AF5917" s="12" t="s">
        <v>47</v>
      </c>
      <c r="AG5917" s="12"/>
      <c r="AH5917" s="12"/>
      <c r="AI5917" s="12"/>
    </row>
    <row r="5918">
      <c r="A5918" s="1" t="s">
        <v>7955</v>
      </c>
      <c r="B5918" s="13"/>
      <c r="C5918" s="1" t="s">
        <v>36</v>
      </c>
      <c r="D5918" s="1" t="s">
        <v>76</v>
      </c>
      <c r="E5918" s="1" t="s">
        <v>212</v>
      </c>
      <c r="F5918" s="1" t="s">
        <v>737</v>
      </c>
      <c r="G5918" s="1" t="s">
        <v>339</v>
      </c>
      <c r="H5918" s="1" t="s">
        <v>339</v>
      </c>
      <c r="I5918" s="1" t="s">
        <v>234</v>
      </c>
      <c r="J5918" s="1"/>
      <c r="K5918" s="1" t="s">
        <v>7956</v>
      </c>
      <c r="L5918" s="1" t="s">
        <v>53</v>
      </c>
      <c r="M5918" s="9">
        <v>45182.0</v>
      </c>
      <c r="N5918" s="9">
        <v>45180.0</v>
      </c>
      <c r="O5918" s="1"/>
      <c r="P5918" s="1">
        <v>8.33</v>
      </c>
      <c r="Q5918" s="1">
        <v>500000.0</v>
      </c>
      <c r="R5918" s="1">
        <v>300000.0</v>
      </c>
      <c r="S5918" s="10">
        <f t="shared" si="1429"/>
        <v>45270</v>
      </c>
      <c r="V5918" s="5">
        <f t="shared" si="1292"/>
        <v>24990</v>
      </c>
      <c r="W5918" s="11">
        <f t="shared" si="1352"/>
        <v>29488.2</v>
      </c>
      <c r="Z5918" s="5">
        <f t="shared" si="1154"/>
        <v>18742.5</v>
      </c>
      <c r="AB5918" s="1"/>
      <c r="AC5918" s="1" t="str">
        <f>IF(T5918="","C","O")</f>
        <v>C</v>
      </c>
      <c r="AD5918" s="12" t="s">
        <v>47</v>
      </c>
      <c r="AE5918" s="12" t="s">
        <v>47</v>
      </c>
      <c r="AF5918" s="12" t="s">
        <v>47</v>
      </c>
      <c r="AG5918" s="12"/>
      <c r="AH5918" s="12"/>
      <c r="AI5918" s="12"/>
    </row>
    <row r="5919">
      <c r="A5919" s="1" t="s">
        <v>7957</v>
      </c>
      <c r="B5919" s="13"/>
      <c r="C5919" s="1" t="s">
        <v>315</v>
      </c>
      <c r="D5919" s="1" t="s">
        <v>96</v>
      </c>
      <c r="E5919" s="1" t="s">
        <v>38</v>
      </c>
      <c r="F5919" s="1" t="s">
        <v>740</v>
      </c>
      <c r="G5919" s="1" t="s">
        <v>152</v>
      </c>
      <c r="H5919" s="1" t="s">
        <v>153</v>
      </c>
      <c r="I5919" s="1" t="s">
        <v>42</v>
      </c>
      <c r="J5919" s="1"/>
      <c r="K5919" s="1" t="s">
        <v>7958</v>
      </c>
      <c r="L5919" s="1" t="s">
        <v>53</v>
      </c>
      <c r="M5919" s="14">
        <v>45217.0</v>
      </c>
      <c r="N5919" s="14">
        <v>45217.0</v>
      </c>
      <c r="O5919" s="1"/>
      <c r="P5919" s="1">
        <v>8.33</v>
      </c>
      <c r="Q5919" s="1">
        <v>540000.0</v>
      </c>
      <c r="R5919" s="1">
        <v>480000.0</v>
      </c>
      <c r="S5919" s="9">
        <v>45264.0</v>
      </c>
      <c r="T5919" s="14">
        <v>45278.0</v>
      </c>
      <c r="U5919" s="1" t="s">
        <v>7959</v>
      </c>
      <c r="V5919" s="5">
        <f t="shared" si="1292"/>
        <v>39984</v>
      </c>
      <c r="W5919" s="11">
        <f t="shared" si="1352"/>
        <v>47181.12</v>
      </c>
      <c r="X5919" s="9">
        <v>45297.0</v>
      </c>
      <c r="Y5919" s="5">
        <f>W5919-(V5919*10%)</f>
        <v>43182.72</v>
      </c>
      <c r="Z5919" s="5">
        <f t="shared" si="1154"/>
        <v>29988</v>
      </c>
      <c r="AA5919" s="9">
        <v>45301.0</v>
      </c>
      <c r="AB5919" s="1" t="s">
        <v>7960</v>
      </c>
      <c r="AC5919" s="1" t="s">
        <v>55</v>
      </c>
      <c r="AD5919" s="12" t="s">
        <v>47</v>
      </c>
      <c r="AE5919" s="12" t="s">
        <v>47</v>
      </c>
      <c r="AF5919" s="12" t="s">
        <v>47</v>
      </c>
      <c r="AG5919" s="12" t="s">
        <v>47</v>
      </c>
      <c r="AH5919" s="12" t="s">
        <v>47</v>
      </c>
      <c r="AI5919" s="12" t="s">
        <v>47</v>
      </c>
    </row>
    <row r="5920">
      <c r="A5920" s="1" t="s">
        <v>7957</v>
      </c>
      <c r="B5920" s="13"/>
      <c r="C5920" s="1" t="s">
        <v>315</v>
      </c>
      <c r="D5920" s="1" t="s">
        <v>96</v>
      </c>
      <c r="E5920" s="1" t="s">
        <v>38</v>
      </c>
      <c r="F5920" s="1" t="s">
        <v>740</v>
      </c>
      <c r="G5920" s="1" t="s">
        <v>152</v>
      </c>
      <c r="H5920" s="1" t="s">
        <v>153</v>
      </c>
      <c r="I5920" s="1" t="s">
        <v>42</v>
      </c>
      <c r="J5920" s="1"/>
      <c r="K5920" s="1" t="s">
        <v>7958</v>
      </c>
      <c r="L5920" s="1" t="s">
        <v>53</v>
      </c>
      <c r="M5920" s="14">
        <v>45217.0</v>
      </c>
      <c r="N5920" s="14">
        <v>45287.0</v>
      </c>
      <c r="O5920" s="1"/>
      <c r="P5920" s="1">
        <v>8.33</v>
      </c>
      <c r="Q5920" s="1">
        <v>500000.0</v>
      </c>
      <c r="R5920" s="1">
        <v>300000.0</v>
      </c>
      <c r="S5920" s="15">
        <f t="shared" ref="S5920:S5921" si="1430">N5920+90</f>
        <v>45377</v>
      </c>
      <c r="V5920" s="5">
        <f t="shared" si="1292"/>
        <v>24990</v>
      </c>
      <c r="W5920" s="11">
        <f t="shared" si="1352"/>
        <v>29488.2</v>
      </c>
      <c r="Z5920" s="5">
        <f t="shared" si="1154"/>
        <v>18742.5</v>
      </c>
      <c r="AB5920" s="1"/>
      <c r="AC5920" s="1" t="str">
        <f>IF(T5920="","C","O")</f>
        <v>C</v>
      </c>
      <c r="AD5920" s="12" t="s">
        <v>47</v>
      </c>
      <c r="AE5920" s="12" t="s">
        <v>47</v>
      </c>
      <c r="AF5920" s="12" t="s">
        <v>47</v>
      </c>
      <c r="AG5920" s="12"/>
      <c r="AH5920" s="12"/>
      <c r="AI5920" s="12"/>
    </row>
    <row r="5921">
      <c r="A5921" s="1" t="s">
        <v>7957</v>
      </c>
      <c r="B5921" s="13"/>
      <c r="C5921" s="1" t="s">
        <v>315</v>
      </c>
      <c r="D5921" s="1" t="s">
        <v>96</v>
      </c>
      <c r="E5921" s="1" t="s">
        <v>38</v>
      </c>
      <c r="F5921" s="1" t="s">
        <v>740</v>
      </c>
      <c r="G5921" s="1" t="s">
        <v>152</v>
      </c>
      <c r="H5921" s="1" t="s">
        <v>153</v>
      </c>
      <c r="I5921" s="1" t="s">
        <v>42</v>
      </c>
      <c r="J5921" s="1"/>
      <c r="K5921" s="1" t="s">
        <v>7958</v>
      </c>
      <c r="L5921" s="1" t="s">
        <v>53</v>
      </c>
      <c r="M5921" s="14">
        <v>45217.0</v>
      </c>
      <c r="N5921" s="14">
        <v>45217.0</v>
      </c>
      <c r="O5921" s="1"/>
      <c r="P5921" s="1">
        <v>8.33</v>
      </c>
      <c r="Q5921" s="1">
        <v>500000.0</v>
      </c>
      <c r="R5921" s="1">
        <v>300000.0</v>
      </c>
      <c r="S5921" s="15">
        <f t="shared" si="1430"/>
        <v>45307</v>
      </c>
      <c r="V5921" s="5">
        <f t="shared" si="1292"/>
        <v>24990</v>
      </c>
      <c r="W5921" s="11">
        <f t="shared" si="1352"/>
        <v>29488.2</v>
      </c>
      <c r="Z5921" s="5">
        <f t="shared" si="1154"/>
        <v>18742.5</v>
      </c>
      <c r="AB5921" s="1"/>
      <c r="AC5921" s="1" t="s">
        <v>45</v>
      </c>
      <c r="AD5921" s="12" t="s">
        <v>47</v>
      </c>
      <c r="AE5921" s="12" t="s">
        <v>47</v>
      </c>
      <c r="AF5921" s="12" t="s">
        <v>47</v>
      </c>
      <c r="AG5921" s="12"/>
      <c r="AH5921" s="12"/>
      <c r="AI5921" s="12"/>
    </row>
    <row r="5922">
      <c r="A5922" s="1" t="s">
        <v>7961</v>
      </c>
      <c r="B5922" s="13"/>
      <c r="C5922" s="1" t="s">
        <v>36</v>
      </c>
      <c r="D5922" s="1" t="s">
        <v>96</v>
      </c>
      <c r="E5922" s="1" t="s">
        <v>38</v>
      </c>
      <c r="F5922" s="1" t="s">
        <v>220</v>
      </c>
      <c r="G5922" s="1" t="s">
        <v>1127</v>
      </c>
      <c r="H5922" s="1" t="s">
        <v>1128</v>
      </c>
      <c r="I5922" s="1" t="s">
        <v>42</v>
      </c>
      <c r="J5922" s="1"/>
      <c r="K5922" s="1" t="s">
        <v>7962</v>
      </c>
      <c r="L5922" s="1" t="s">
        <v>150</v>
      </c>
      <c r="M5922" s="9">
        <v>44750.0</v>
      </c>
      <c r="N5922" s="9">
        <v>44687.0</v>
      </c>
      <c r="O5922" s="1"/>
      <c r="P5922" s="1">
        <v>8.33</v>
      </c>
      <c r="Q5922" s="1">
        <v>1200000.0</v>
      </c>
      <c r="R5922" s="1">
        <v>1200000.0</v>
      </c>
      <c r="S5922" s="9">
        <v>44718.0</v>
      </c>
      <c r="T5922" s="9">
        <v>44718.0</v>
      </c>
      <c r="U5922" s="1" t="s">
        <v>7963</v>
      </c>
      <c r="V5922" s="5">
        <f t="shared" si="1292"/>
        <v>99960</v>
      </c>
      <c r="W5922" s="11">
        <f t="shared" si="1352"/>
        <v>117952.8</v>
      </c>
      <c r="X5922" s="9">
        <v>44785.0</v>
      </c>
      <c r="Y5922" s="5">
        <f t="shared" ref="Y5922:Y5923" si="1431">W5922-(V5922*10%)</f>
        <v>107956.8</v>
      </c>
      <c r="Z5922" s="5">
        <f t="shared" si="1154"/>
        <v>74970</v>
      </c>
      <c r="AA5922" s="9">
        <v>44791.0</v>
      </c>
      <c r="AB5922" s="1" t="s">
        <v>7963</v>
      </c>
      <c r="AC5922" s="1" t="s">
        <v>55</v>
      </c>
      <c r="AD5922" s="12" t="s">
        <v>46</v>
      </c>
      <c r="AE5922" s="12" t="s">
        <v>46</v>
      </c>
      <c r="AF5922" s="12" t="s">
        <v>46</v>
      </c>
      <c r="AG5922" s="12" t="s">
        <v>46</v>
      </c>
      <c r="AH5922" s="12" t="s">
        <v>46</v>
      </c>
      <c r="AI5922" s="12" t="s">
        <v>46</v>
      </c>
    </row>
    <row r="5923">
      <c r="A5923" s="1" t="s">
        <v>7961</v>
      </c>
      <c r="B5923" s="13"/>
      <c r="C5923" s="1" t="s">
        <v>36</v>
      </c>
      <c r="D5923" s="1" t="s">
        <v>96</v>
      </c>
      <c r="E5923" s="1" t="s">
        <v>38</v>
      </c>
      <c r="F5923" s="1" t="s">
        <v>220</v>
      </c>
      <c r="G5923" s="1" t="s">
        <v>1127</v>
      </c>
      <c r="H5923" s="1" t="s">
        <v>1128</v>
      </c>
      <c r="I5923" s="1" t="s">
        <v>42</v>
      </c>
      <c r="J5923" s="1"/>
      <c r="K5923" s="1" t="s">
        <v>7962</v>
      </c>
      <c r="L5923" s="1" t="s">
        <v>150</v>
      </c>
      <c r="M5923" s="9">
        <v>44750.0</v>
      </c>
      <c r="N5923" s="9">
        <v>45178.0</v>
      </c>
      <c r="O5923" s="1"/>
      <c r="P5923" s="1">
        <v>8.33</v>
      </c>
      <c r="Q5923" s="1">
        <v>2200000.0</v>
      </c>
      <c r="R5923" s="1">
        <v>2200000.0</v>
      </c>
      <c r="S5923" s="9">
        <v>45208.0</v>
      </c>
      <c r="T5923" s="14">
        <v>45210.0</v>
      </c>
      <c r="U5923" s="1" t="s">
        <v>7964</v>
      </c>
      <c r="V5923" s="5">
        <f t="shared" si="1292"/>
        <v>183260</v>
      </c>
      <c r="W5923" s="11">
        <f t="shared" si="1352"/>
        <v>216246.8</v>
      </c>
      <c r="X5923" s="14">
        <v>45210.0</v>
      </c>
      <c r="Y5923" s="5">
        <f t="shared" si="1431"/>
        <v>197920.8</v>
      </c>
      <c r="Z5923" s="5">
        <f t="shared" si="1154"/>
        <v>137445</v>
      </c>
      <c r="AA5923" s="14">
        <v>45210.0</v>
      </c>
      <c r="AB5923" s="1" t="s">
        <v>7964</v>
      </c>
      <c r="AC5923" s="1" t="s">
        <v>55</v>
      </c>
      <c r="AD5923" s="12" t="s">
        <v>46</v>
      </c>
      <c r="AE5923" s="12" t="s">
        <v>47</v>
      </c>
      <c r="AF5923" s="12" t="s">
        <v>47</v>
      </c>
      <c r="AG5923" s="12" t="s">
        <v>47</v>
      </c>
      <c r="AH5923" s="12" t="s">
        <v>47</v>
      </c>
      <c r="AI5923" s="12" t="s">
        <v>47</v>
      </c>
    </row>
    <row r="5924">
      <c r="A5924" s="1" t="s">
        <v>7961</v>
      </c>
      <c r="B5924" s="13"/>
      <c r="C5924" s="1" t="s">
        <v>36</v>
      </c>
      <c r="D5924" s="1" t="s">
        <v>96</v>
      </c>
      <c r="E5924" s="1" t="s">
        <v>38</v>
      </c>
      <c r="F5924" s="1" t="s">
        <v>220</v>
      </c>
      <c r="G5924" s="1" t="s">
        <v>1127</v>
      </c>
      <c r="H5924" s="1" t="s">
        <v>1128</v>
      </c>
      <c r="I5924" s="1" t="s">
        <v>42</v>
      </c>
      <c r="J5924" s="1"/>
      <c r="K5924" s="1" t="s">
        <v>7962</v>
      </c>
      <c r="L5924" s="1" t="s">
        <v>150</v>
      </c>
      <c r="M5924" s="9">
        <v>44750.0</v>
      </c>
      <c r="N5924" s="9">
        <v>44780.0</v>
      </c>
      <c r="O5924" s="1"/>
      <c r="P5924" s="1">
        <v>8.33</v>
      </c>
      <c r="Q5924" s="1">
        <v>300000.0</v>
      </c>
      <c r="R5924" s="1">
        <v>456000.0</v>
      </c>
      <c r="S5924" s="14">
        <v>45215.0</v>
      </c>
      <c r="T5924" s="14">
        <v>45225.0</v>
      </c>
      <c r="U5924" s="1" t="s">
        <v>7965</v>
      </c>
      <c r="V5924" s="5">
        <f t="shared" si="1292"/>
        <v>37984.8</v>
      </c>
      <c r="W5924" s="11">
        <f t="shared" si="1352"/>
        <v>44822.064</v>
      </c>
      <c r="X5924" s="14"/>
      <c r="Z5924" s="5">
        <f t="shared" si="1154"/>
        <v>28488.6</v>
      </c>
      <c r="AC5924" s="1" t="s">
        <v>162</v>
      </c>
      <c r="AD5924" s="12" t="s">
        <v>46</v>
      </c>
      <c r="AE5924" s="12" t="s">
        <v>46</v>
      </c>
      <c r="AF5924" s="12" t="s">
        <v>47</v>
      </c>
      <c r="AG5924" s="12" t="s">
        <v>47</v>
      </c>
      <c r="AH5924" s="12"/>
      <c r="AI5924" s="12"/>
    </row>
    <row r="5925">
      <c r="A5925" s="1" t="s">
        <v>7961</v>
      </c>
      <c r="B5925" s="13"/>
      <c r="C5925" s="1" t="s">
        <v>36</v>
      </c>
      <c r="D5925" s="1" t="s">
        <v>96</v>
      </c>
      <c r="E5925" s="1" t="s">
        <v>38</v>
      </c>
      <c r="F5925" s="1" t="s">
        <v>220</v>
      </c>
      <c r="G5925" s="1" t="s">
        <v>1127</v>
      </c>
      <c r="H5925" s="1" t="s">
        <v>1128</v>
      </c>
      <c r="I5925" s="1" t="s">
        <v>42</v>
      </c>
      <c r="J5925" s="1"/>
      <c r="K5925" s="1" t="s">
        <v>7962</v>
      </c>
      <c r="L5925" s="1" t="s">
        <v>150</v>
      </c>
      <c r="M5925" s="9">
        <v>44750.0</v>
      </c>
      <c r="N5925" s="9">
        <v>44780.0</v>
      </c>
      <c r="O5925" s="1"/>
      <c r="P5925" s="1">
        <v>8.33</v>
      </c>
      <c r="Q5925" s="1">
        <v>300000.0</v>
      </c>
      <c r="R5925" s="1">
        <v>500000.0</v>
      </c>
      <c r="S5925" s="14">
        <v>45224.0</v>
      </c>
      <c r="T5925" s="14">
        <v>45225.0</v>
      </c>
      <c r="U5925" s="1" t="s">
        <v>7966</v>
      </c>
      <c r="V5925" s="5">
        <f t="shared" si="1292"/>
        <v>41650</v>
      </c>
      <c r="W5925" s="11">
        <f t="shared" si="1352"/>
        <v>49147</v>
      </c>
      <c r="X5925" s="14"/>
      <c r="Z5925" s="5">
        <f t="shared" si="1154"/>
        <v>31237.5</v>
      </c>
      <c r="AA5925" s="14"/>
      <c r="AC5925" s="1" t="s">
        <v>162</v>
      </c>
      <c r="AD5925" s="12" t="s">
        <v>46</v>
      </c>
      <c r="AE5925" s="12" t="s">
        <v>46</v>
      </c>
      <c r="AF5925" s="12" t="s">
        <v>47</v>
      </c>
      <c r="AG5925" s="12" t="s">
        <v>47</v>
      </c>
      <c r="AH5925" s="12"/>
      <c r="AI5925" s="12"/>
    </row>
    <row r="5926">
      <c r="A5926" s="1" t="s">
        <v>7961</v>
      </c>
      <c r="B5926" s="13"/>
      <c r="C5926" s="1" t="s">
        <v>36</v>
      </c>
      <c r="D5926" s="1" t="s">
        <v>96</v>
      </c>
      <c r="E5926" s="1" t="s">
        <v>38</v>
      </c>
      <c r="F5926" s="1" t="s">
        <v>220</v>
      </c>
      <c r="G5926" s="1" t="s">
        <v>1127</v>
      </c>
      <c r="H5926" s="1" t="s">
        <v>1128</v>
      </c>
      <c r="I5926" s="1" t="s">
        <v>42</v>
      </c>
      <c r="J5926" s="1"/>
      <c r="K5926" s="1" t="s">
        <v>7962</v>
      </c>
      <c r="L5926" s="1" t="s">
        <v>150</v>
      </c>
      <c r="M5926" s="9">
        <v>44750.0</v>
      </c>
      <c r="N5926" s="9">
        <v>45234.0</v>
      </c>
      <c r="O5926" s="1"/>
      <c r="P5926" s="1">
        <v>8.33</v>
      </c>
      <c r="Q5926" s="1">
        <v>1750000.0</v>
      </c>
      <c r="R5926" s="1">
        <v>1800000.0</v>
      </c>
      <c r="S5926" s="9">
        <v>45208.0</v>
      </c>
      <c r="T5926" s="9">
        <v>45234.0</v>
      </c>
      <c r="U5926" s="1" t="s">
        <v>7967</v>
      </c>
      <c r="V5926" s="5">
        <f t="shared" si="1292"/>
        <v>149940</v>
      </c>
      <c r="W5926" s="11">
        <f t="shared" si="1352"/>
        <v>176929.2</v>
      </c>
      <c r="X5926" s="9">
        <v>45238.0</v>
      </c>
      <c r="Y5926" s="5">
        <f>W5926-(V5926*10%)</f>
        <v>161935.2</v>
      </c>
      <c r="Z5926" s="5">
        <f t="shared" si="1154"/>
        <v>112455</v>
      </c>
      <c r="AA5926" s="14">
        <v>45242.0</v>
      </c>
      <c r="AB5926" s="1" t="s">
        <v>7967</v>
      </c>
      <c r="AC5926" s="1" t="s">
        <v>55</v>
      </c>
      <c r="AD5926" s="12" t="s">
        <v>46</v>
      </c>
      <c r="AE5926" s="12" t="s">
        <v>47</v>
      </c>
      <c r="AF5926" s="12" t="s">
        <v>47</v>
      </c>
      <c r="AG5926" s="12" t="s">
        <v>47</v>
      </c>
      <c r="AH5926" s="12" t="s">
        <v>47</v>
      </c>
      <c r="AI5926" s="12" t="s">
        <v>47</v>
      </c>
    </row>
    <row r="5927">
      <c r="A5927" s="1" t="s">
        <v>7961</v>
      </c>
      <c r="B5927" s="13"/>
      <c r="C5927" s="1" t="s">
        <v>36</v>
      </c>
      <c r="D5927" s="1" t="s">
        <v>96</v>
      </c>
      <c r="E5927" s="1" t="s">
        <v>38</v>
      </c>
      <c r="F5927" s="1" t="s">
        <v>220</v>
      </c>
      <c r="G5927" s="1" t="s">
        <v>1127</v>
      </c>
      <c r="H5927" s="1" t="s">
        <v>1128</v>
      </c>
      <c r="I5927" s="1" t="s">
        <v>42</v>
      </c>
      <c r="J5927" s="1"/>
      <c r="K5927" s="1" t="s">
        <v>7962</v>
      </c>
      <c r="L5927" s="1" t="s">
        <v>150</v>
      </c>
      <c r="M5927" s="9">
        <v>44750.0</v>
      </c>
      <c r="N5927" s="9">
        <v>44780.0</v>
      </c>
      <c r="O5927" s="1"/>
      <c r="P5927" s="1">
        <v>8.33</v>
      </c>
      <c r="Q5927" s="1">
        <v>300000.0</v>
      </c>
      <c r="R5927" s="1">
        <v>891590.0</v>
      </c>
      <c r="S5927" s="14">
        <v>45247.0</v>
      </c>
      <c r="T5927" s="14">
        <v>45253.0</v>
      </c>
      <c r="U5927" s="1" t="s">
        <v>7968</v>
      </c>
      <c r="V5927" s="5">
        <f t="shared" si="1292"/>
        <v>74269.447</v>
      </c>
      <c r="W5927" s="11">
        <f t="shared" si="1352"/>
        <v>87637.94746</v>
      </c>
      <c r="X5927" s="14"/>
      <c r="Z5927" s="5">
        <f t="shared" si="1154"/>
        <v>55702.08525</v>
      </c>
      <c r="AC5927" s="1" t="s">
        <v>162</v>
      </c>
      <c r="AD5927" s="12" t="s">
        <v>46</v>
      </c>
      <c r="AE5927" s="12" t="s">
        <v>46</v>
      </c>
      <c r="AF5927" s="12" t="s">
        <v>47</v>
      </c>
      <c r="AG5927" s="12" t="s">
        <v>47</v>
      </c>
      <c r="AH5927" s="12"/>
      <c r="AI5927" s="12"/>
    </row>
    <row r="5928">
      <c r="A5928" s="1" t="s">
        <v>7961</v>
      </c>
      <c r="B5928" s="13"/>
      <c r="C5928" s="1" t="s">
        <v>36</v>
      </c>
      <c r="D5928" s="1" t="s">
        <v>96</v>
      </c>
      <c r="E5928" s="1" t="s">
        <v>38</v>
      </c>
      <c r="F5928" s="1" t="s">
        <v>220</v>
      </c>
      <c r="G5928" s="1" t="s">
        <v>1127</v>
      </c>
      <c r="H5928" s="1" t="s">
        <v>1128</v>
      </c>
      <c r="I5928" s="1" t="s">
        <v>42</v>
      </c>
      <c r="J5928" s="1"/>
      <c r="K5928" s="1" t="s">
        <v>7962</v>
      </c>
      <c r="L5928" s="1" t="s">
        <v>150</v>
      </c>
      <c r="M5928" s="9">
        <v>44750.0</v>
      </c>
      <c r="N5928" s="9">
        <v>45292.0</v>
      </c>
      <c r="O5928" s="1"/>
      <c r="P5928" s="1">
        <v>8.33</v>
      </c>
      <c r="Q5928" s="1">
        <v>1150000.0</v>
      </c>
      <c r="R5928" s="1">
        <v>1150000.0</v>
      </c>
      <c r="S5928" s="9">
        <v>45323.0</v>
      </c>
      <c r="T5928" s="9">
        <v>45330.0</v>
      </c>
      <c r="U5928" s="1" t="s">
        <v>7969</v>
      </c>
      <c r="V5928" s="5">
        <f t="shared" si="1292"/>
        <v>95795</v>
      </c>
      <c r="W5928" s="11">
        <f t="shared" si="1352"/>
        <v>113038.1</v>
      </c>
      <c r="X5928" s="14">
        <v>45280.0</v>
      </c>
      <c r="Y5928" s="5">
        <f>W5928-(V5928*10%)</f>
        <v>103458.6</v>
      </c>
      <c r="Z5928" s="5">
        <f t="shared" si="1154"/>
        <v>71846.25</v>
      </c>
      <c r="AA5928" s="9">
        <v>45356.0</v>
      </c>
      <c r="AB5928" s="1" t="s">
        <v>7970</v>
      </c>
      <c r="AC5928" s="1" t="s">
        <v>55</v>
      </c>
      <c r="AD5928" s="12" t="s">
        <v>46</v>
      </c>
      <c r="AE5928" s="12" t="s">
        <v>47</v>
      </c>
      <c r="AF5928" s="12" t="s">
        <v>47</v>
      </c>
      <c r="AG5928" s="12" t="s">
        <v>47</v>
      </c>
      <c r="AH5928" s="12" t="s">
        <v>47</v>
      </c>
      <c r="AI5928" s="12" t="s">
        <v>47</v>
      </c>
    </row>
    <row r="5929">
      <c r="A5929" s="1" t="s">
        <v>7961</v>
      </c>
      <c r="B5929" s="13"/>
      <c r="C5929" s="1" t="s">
        <v>36</v>
      </c>
      <c r="D5929" s="1" t="s">
        <v>96</v>
      </c>
      <c r="E5929" s="1" t="s">
        <v>38</v>
      </c>
      <c r="F5929" s="1" t="s">
        <v>220</v>
      </c>
      <c r="G5929" s="1" t="s">
        <v>1127</v>
      </c>
      <c r="H5929" s="1" t="s">
        <v>1128</v>
      </c>
      <c r="I5929" s="1" t="s">
        <v>42</v>
      </c>
      <c r="J5929" s="1"/>
      <c r="K5929" s="1" t="s">
        <v>7962</v>
      </c>
      <c r="L5929" s="1" t="s">
        <v>150</v>
      </c>
      <c r="M5929" s="9">
        <v>44750.0</v>
      </c>
      <c r="N5929" s="9">
        <v>45178.0</v>
      </c>
      <c r="O5929" s="1"/>
      <c r="P5929" s="1">
        <v>8.33</v>
      </c>
      <c r="Q5929" s="1">
        <v>1800000.0</v>
      </c>
      <c r="R5929" s="1">
        <v>300000.0</v>
      </c>
      <c r="S5929" s="10">
        <f>N5929+90</f>
        <v>45268</v>
      </c>
      <c r="V5929" s="5">
        <f t="shared" si="1292"/>
        <v>24990</v>
      </c>
      <c r="W5929" s="11">
        <f t="shared" si="1352"/>
        <v>29488.2</v>
      </c>
      <c r="Z5929" s="5">
        <f t="shared" si="1154"/>
        <v>18742.5</v>
      </c>
      <c r="AC5929" s="1" t="str">
        <f>IF(T5929="","C","O")</f>
        <v>C</v>
      </c>
      <c r="AD5929" s="12" t="s">
        <v>46</v>
      </c>
      <c r="AE5929" s="12" t="s">
        <v>47</v>
      </c>
      <c r="AF5929" s="12" t="s">
        <v>47</v>
      </c>
      <c r="AG5929" s="12"/>
      <c r="AH5929" s="12"/>
      <c r="AI5929" s="12"/>
    </row>
    <row r="5930">
      <c r="A5930" s="1" t="s">
        <v>7961</v>
      </c>
      <c r="B5930" s="13"/>
      <c r="C5930" s="1" t="s">
        <v>36</v>
      </c>
      <c r="D5930" s="1" t="s">
        <v>96</v>
      </c>
      <c r="E5930" s="1" t="s">
        <v>38</v>
      </c>
      <c r="F5930" s="1" t="s">
        <v>220</v>
      </c>
      <c r="G5930" s="1" t="s">
        <v>1127</v>
      </c>
      <c r="H5930" s="1" t="s">
        <v>1128</v>
      </c>
      <c r="I5930" s="1" t="s">
        <v>42</v>
      </c>
      <c r="J5930" s="1"/>
      <c r="K5930" s="1" t="s">
        <v>7962</v>
      </c>
      <c r="L5930" s="1" t="s">
        <v>150</v>
      </c>
      <c r="M5930" s="9">
        <v>44750.0</v>
      </c>
      <c r="N5930" s="9">
        <v>44750.0</v>
      </c>
      <c r="O5930" s="1"/>
      <c r="P5930" s="1">
        <v>8.33</v>
      </c>
      <c r="Q5930" s="1">
        <v>700000.0</v>
      </c>
      <c r="R5930" s="1">
        <v>300000.0</v>
      </c>
      <c r="S5930" s="10">
        <f t="shared" ref="S5930:S5933" si="1432">N5930+30</f>
        <v>44780</v>
      </c>
      <c r="V5930" s="5">
        <f t="shared" si="1292"/>
        <v>24990</v>
      </c>
      <c r="W5930" s="11">
        <f t="shared" si="1352"/>
        <v>29488.2</v>
      </c>
      <c r="Z5930" s="5">
        <f t="shared" si="1154"/>
        <v>18742.5</v>
      </c>
      <c r="AB5930" s="1"/>
      <c r="AC5930" s="1" t="s">
        <v>45</v>
      </c>
      <c r="AD5930" s="12" t="s">
        <v>46</v>
      </c>
      <c r="AE5930" s="12" t="s">
        <v>46</v>
      </c>
      <c r="AF5930" s="12" t="s">
        <v>46</v>
      </c>
      <c r="AG5930" s="12"/>
      <c r="AH5930" s="12"/>
      <c r="AI5930" s="12"/>
    </row>
    <row r="5931">
      <c r="A5931" s="1" t="s">
        <v>7961</v>
      </c>
      <c r="B5931" s="13"/>
      <c r="C5931" s="1" t="s">
        <v>36</v>
      </c>
      <c r="D5931" s="1" t="s">
        <v>96</v>
      </c>
      <c r="E5931" s="1" t="s">
        <v>38</v>
      </c>
      <c r="F5931" s="1" t="s">
        <v>220</v>
      </c>
      <c r="G5931" s="1" t="s">
        <v>1127</v>
      </c>
      <c r="H5931" s="1" t="s">
        <v>1128</v>
      </c>
      <c r="I5931" s="1" t="s">
        <v>42</v>
      </c>
      <c r="J5931" s="1"/>
      <c r="K5931" s="1" t="s">
        <v>7962</v>
      </c>
      <c r="L5931" s="1" t="s">
        <v>150</v>
      </c>
      <c r="M5931" s="9">
        <v>44750.0</v>
      </c>
      <c r="N5931" s="9">
        <v>44750.0</v>
      </c>
      <c r="O5931" s="1"/>
      <c r="P5931" s="1">
        <v>8.33</v>
      </c>
      <c r="Q5931" s="1">
        <v>1200000.0</v>
      </c>
      <c r="R5931" s="1">
        <v>300000.0</v>
      </c>
      <c r="S5931" s="10">
        <f t="shared" si="1432"/>
        <v>44780</v>
      </c>
      <c r="V5931" s="5">
        <f t="shared" si="1292"/>
        <v>24990</v>
      </c>
      <c r="W5931" s="11">
        <f t="shared" si="1352"/>
        <v>29488.2</v>
      </c>
      <c r="Z5931" s="5">
        <f t="shared" si="1154"/>
        <v>18742.5</v>
      </c>
      <c r="AC5931" s="1" t="s">
        <v>45</v>
      </c>
      <c r="AD5931" s="12" t="s">
        <v>46</v>
      </c>
      <c r="AE5931" s="12" t="s">
        <v>46</v>
      </c>
      <c r="AF5931" s="12" t="s">
        <v>46</v>
      </c>
      <c r="AG5931" s="12"/>
      <c r="AH5931" s="12"/>
      <c r="AI5931" s="12"/>
    </row>
    <row r="5932">
      <c r="A5932" s="1" t="s">
        <v>7961</v>
      </c>
      <c r="B5932" s="13"/>
      <c r="C5932" s="1" t="s">
        <v>36</v>
      </c>
      <c r="D5932" s="1" t="s">
        <v>96</v>
      </c>
      <c r="E5932" s="1" t="s">
        <v>38</v>
      </c>
      <c r="F5932" s="1" t="s">
        <v>220</v>
      </c>
      <c r="G5932" s="1" t="s">
        <v>1127</v>
      </c>
      <c r="H5932" s="1" t="s">
        <v>1128</v>
      </c>
      <c r="I5932" s="1" t="s">
        <v>42</v>
      </c>
      <c r="J5932" s="1"/>
      <c r="K5932" s="1" t="s">
        <v>7962</v>
      </c>
      <c r="L5932" s="1" t="s">
        <v>150</v>
      </c>
      <c r="M5932" s="9">
        <v>44750.0</v>
      </c>
      <c r="N5932" s="9">
        <v>44750.0</v>
      </c>
      <c r="P5932" s="1">
        <v>8.33</v>
      </c>
      <c r="Q5932" s="1">
        <v>1500000.0</v>
      </c>
      <c r="R5932" s="1">
        <v>300000.0</v>
      </c>
      <c r="S5932" s="10">
        <f t="shared" si="1432"/>
        <v>44780</v>
      </c>
      <c r="V5932" s="5">
        <f t="shared" si="1292"/>
        <v>24990</v>
      </c>
      <c r="W5932" s="11">
        <f t="shared" si="1352"/>
        <v>29488.2</v>
      </c>
      <c r="Z5932" s="5">
        <f t="shared" si="1154"/>
        <v>18742.5</v>
      </c>
      <c r="AC5932" s="1" t="s">
        <v>45</v>
      </c>
      <c r="AD5932" s="12" t="s">
        <v>46</v>
      </c>
      <c r="AE5932" s="12" t="s">
        <v>46</v>
      </c>
      <c r="AF5932" s="12" t="s">
        <v>46</v>
      </c>
      <c r="AG5932" s="12"/>
      <c r="AH5932" s="12"/>
      <c r="AI5932" s="12"/>
    </row>
    <row r="5933">
      <c r="A5933" s="1" t="s">
        <v>7961</v>
      </c>
      <c r="B5933" s="13"/>
      <c r="C5933" s="1" t="s">
        <v>36</v>
      </c>
      <c r="D5933" s="1" t="s">
        <v>96</v>
      </c>
      <c r="E5933" s="1" t="s">
        <v>38</v>
      </c>
      <c r="F5933" s="1" t="s">
        <v>220</v>
      </c>
      <c r="G5933" s="1" t="s">
        <v>1127</v>
      </c>
      <c r="H5933" s="1" t="s">
        <v>1128</v>
      </c>
      <c r="I5933" s="1" t="s">
        <v>42</v>
      </c>
      <c r="J5933" s="1"/>
      <c r="K5933" s="1" t="s">
        <v>7962</v>
      </c>
      <c r="L5933" s="1" t="s">
        <v>150</v>
      </c>
      <c r="M5933" s="9">
        <v>44750.0</v>
      </c>
      <c r="N5933" s="9">
        <v>44750.0</v>
      </c>
      <c r="O5933" s="1"/>
      <c r="P5933" s="1">
        <v>8.33</v>
      </c>
      <c r="Q5933" s="1">
        <v>1200000.0</v>
      </c>
      <c r="R5933" s="1">
        <v>300000.0</v>
      </c>
      <c r="S5933" s="10">
        <f t="shared" si="1432"/>
        <v>44780</v>
      </c>
      <c r="V5933" s="5">
        <f t="shared" si="1292"/>
        <v>24990</v>
      </c>
      <c r="W5933" s="11">
        <f t="shared" si="1352"/>
        <v>29488.2</v>
      </c>
      <c r="Z5933" s="5">
        <f t="shared" si="1154"/>
        <v>18742.5</v>
      </c>
      <c r="AB5933" s="1"/>
      <c r="AC5933" s="1" t="s">
        <v>45</v>
      </c>
      <c r="AD5933" s="12" t="s">
        <v>46</v>
      </c>
      <c r="AE5933" s="12" t="s">
        <v>46</v>
      </c>
      <c r="AF5933" s="12" t="s">
        <v>46</v>
      </c>
      <c r="AG5933" s="12"/>
      <c r="AH5933" s="12"/>
      <c r="AI5933" s="12"/>
    </row>
    <row r="5934">
      <c r="A5934" s="1" t="s">
        <v>7971</v>
      </c>
      <c r="B5934" s="13"/>
      <c r="C5934" s="1" t="s">
        <v>36</v>
      </c>
      <c r="D5934" s="1" t="s">
        <v>76</v>
      </c>
      <c r="E5934" s="1" t="s">
        <v>82</v>
      </c>
      <c r="F5934" s="1" t="s">
        <v>179</v>
      </c>
      <c r="G5934" s="1" t="s">
        <v>134</v>
      </c>
      <c r="H5934" s="1" t="s">
        <v>135</v>
      </c>
      <c r="I5934" s="1" t="s">
        <v>187</v>
      </c>
      <c r="J5934" s="1"/>
      <c r="K5934" s="1" t="s">
        <v>7972</v>
      </c>
      <c r="L5934" s="1" t="s">
        <v>99</v>
      </c>
      <c r="M5934" s="9">
        <v>45003.0</v>
      </c>
      <c r="N5934" s="9">
        <v>45071.0</v>
      </c>
      <c r="O5934" s="1"/>
      <c r="P5934" s="1">
        <v>8.33</v>
      </c>
      <c r="Q5934" s="1">
        <v>200000.0</v>
      </c>
      <c r="R5934" s="1">
        <v>240000.0</v>
      </c>
      <c r="S5934" s="9">
        <v>45049.0</v>
      </c>
      <c r="T5934" s="9">
        <v>45071.0</v>
      </c>
      <c r="U5934" s="1" t="s">
        <v>7973</v>
      </c>
      <c r="V5934" s="5">
        <f t="shared" si="1292"/>
        <v>19992</v>
      </c>
      <c r="W5934" s="11">
        <f t="shared" si="1352"/>
        <v>23590.56</v>
      </c>
      <c r="X5934" s="9">
        <v>45079.0</v>
      </c>
      <c r="Y5934" s="5">
        <f t="shared" ref="Y5934:Y5936" si="1433">W5934-(V5934*10%)</f>
        <v>21591.36</v>
      </c>
      <c r="Z5934" s="5">
        <f t="shared" si="1154"/>
        <v>14994</v>
      </c>
      <c r="AA5934" s="9">
        <v>45083.0</v>
      </c>
      <c r="AB5934" s="1" t="s">
        <v>7973</v>
      </c>
      <c r="AC5934" s="1" t="s">
        <v>55</v>
      </c>
      <c r="AD5934" s="12" t="s">
        <v>46</v>
      </c>
      <c r="AE5934" s="12" t="s">
        <v>47</v>
      </c>
      <c r="AF5934" s="12" t="s">
        <v>47</v>
      </c>
      <c r="AG5934" s="12" t="s">
        <v>47</v>
      </c>
      <c r="AH5934" s="12" t="s">
        <v>47</v>
      </c>
      <c r="AI5934" s="12" t="s">
        <v>47</v>
      </c>
    </row>
    <row r="5935">
      <c r="A5935" s="1" t="s">
        <v>7971</v>
      </c>
      <c r="B5935" s="13"/>
      <c r="C5935" s="1" t="s">
        <v>36</v>
      </c>
      <c r="D5935" s="1" t="s">
        <v>76</v>
      </c>
      <c r="E5935" s="1" t="s">
        <v>82</v>
      </c>
      <c r="F5935" s="1" t="s">
        <v>179</v>
      </c>
      <c r="G5935" s="1" t="s">
        <v>134</v>
      </c>
      <c r="H5935" s="1" t="s">
        <v>135</v>
      </c>
      <c r="I5935" s="1" t="s">
        <v>187</v>
      </c>
      <c r="J5935" s="1"/>
      <c r="K5935" s="1" t="s">
        <v>7972</v>
      </c>
      <c r="L5935" s="1" t="s">
        <v>99</v>
      </c>
      <c r="M5935" s="9">
        <v>45003.0</v>
      </c>
      <c r="N5935" s="9">
        <v>45203.0</v>
      </c>
      <c r="O5935" s="1"/>
      <c r="P5935" s="1">
        <v>8.33</v>
      </c>
      <c r="Q5935" s="1">
        <v>350000.0</v>
      </c>
      <c r="R5935" s="1">
        <v>362400.0</v>
      </c>
      <c r="S5935" s="9">
        <v>45184.0</v>
      </c>
      <c r="T5935" s="9">
        <v>45203.0</v>
      </c>
      <c r="U5935" s="1" t="s">
        <v>5971</v>
      </c>
      <c r="V5935" s="5">
        <f t="shared" si="1292"/>
        <v>30187.92</v>
      </c>
      <c r="W5935" s="11">
        <f t="shared" si="1352"/>
        <v>35621.7456</v>
      </c>
      <c r="X5935" s="14">
        <v>45214.0</v>
      </c>
      <c r="Y5935" s="5">
        <f t="shared" si="1433"/>
        <v>32602.9536</v>
      </c>
      <c r="Z5935" s="5">
        <f t="shared" si="1154"/>
        <v>22640.94</v>
      </c>
      <c r="AA5935" s="14">
        <v>45218.0</v>
      </c>
      <c r="AB5935" s="1" t="s">
        <v>5971</v>
      </c>
      <c r="AC5935" s="1" t="s">
        <v>55</v>
      </c>
      <c r="AD5935" s="12" t="s">
        <v>46</v>
      </c>
      <c r="AE5935" s="12" t="s">
        <v>47</v>
      </c>
      <c r="AF5935" s="12" t="s">
        <v>47</v>
      </c>
      <c r="AG5935" s="12" t="s">
        <v>47</v>
      </c>
      <c r="AH5935" s="12" t="s">
        <v>47</v>
      </c>
      <c r="AI5935" s="12" t="s">
        <v>47</v>
      </c>
    </row>
    <row r="5936">
      <c r="A5936" s="1" t="s">
        <v>7971</v>
      </c>
      <c r="B5936" s="13"/>
      <c r="C5936" s="1" t="s">
        <v>36</v>
      </c>
      <c r="D5936" s="1" t="s">
        <v>76</v>
      </c>
      <c r="E5936" s="1" t="s">
        <v>82</v>
      </c>
      <c r="F5936" s="1" t="s">
        <v>179</v>
      </c>
      <c r="G5936" s="1" t="s">
        <v>134</v>
      </c>
      <c r="H5936" s="1" t="s">
        <v>135</v>
      </c>
      <c r="I5936" s="1" t="s">
        <v>187</v>
      </c>
      <c r="J5936" s="1"/>
      <c r="K5936" s="1" t="s">
        <v>7972</v>
      </c>
      <c r="L5936" s="1" t="s">
        <v>99</v>
      </c>
      <c r="M5936" s="9">
        <v>45003.0</v>
      </c>
      <c r="N5936" s="9">
        <v>45239.0</v>
      </c>
      <c r="O5936" s="1"/>
      <c r="P5936" s="1">
        <v>8.33</v>
      </c>
      <c r="Q5936" s="1">
        <v>900000.0</v>
      </c>
      <c r="R5936" s="1">
        <v>982200.0</v>
      </c>
      <c r="S5936" s="9">
        <v>45232.0</v>
      </c>
      <c r="T5936" s="9">
        <v>45239.0</v>
      </c>
      <c r="U5936" s="1" t="s">
        <v>7974</v>
      </c>
      <c r="V5936" s="5">
        <f t="shared" si="1292"/>
        <v>81817.26</v>
      </c>
      <c r="W5936" s="11">
        <f t="shared" si="1352"/>
        <v>96544.3668</v>
      </c>
      <c r="X5936" s="9">
        <v>45262.0</v>
      </c>
      <c r="Y5936" s="5">
        <f t="shared" si="1433"/>
        <v>88362.6408</v>
      </c>
      <c r="Z5936" s="5">
        <f t="shared" si="1154"/>
        <v>61362.945</v>
      </c>
      <c r="AA5936" s="9">
        <v>45266.0</v>
      </c>
      <c r="AB5936" s="1" t="s">
        <v>7974</v>
      </c>
      <c r="AC5936" s="1" t="s">
        <v>55</v>
      </c>
      <c r="AD5936" s="12" t="s">
        <v>46</v>
      </c>
      <c r="AE5936" s="12" t="s">
        <v>47</v>
      </c>
      <c r="AF5936" s="12" t="s">
        <v>47</v>
      </c>
      <c r="AG5936" s="12" t="s">
        <v>47</v>
      </c>
      <c r="AH5936" s="12" t="s">
        <v>47</v>
      </c>
      <c r="AI5936" s="12" t="s">
        <v>47</v>
      </c>
    </row>
    <row r="5937">
      <c r="A5937" s="1" t="s">
        <v>7971</v>
      </c>
      <c r="B5937" s="13"/>
      <c r="C5937" s="1" t="s">
        <v>36</v>
      </c>
      <c r="D5937" s="1" t="s">
        <v>76</v>
      </c>
      <c r="E5937" s="1" t="s">
        <v>82</v>
      </c>
      <c r="F5937" s="1" t="s">
        <v>1499</v>
      </c>
      <c r="G5937" s="1" t="s">
        <v>134</v>
      </c>
      <c r="H5937" s="1" t="s">
        <v>135</v>
      </c>
      <c r="I5937" s="1" t="s">
        <v>187</v>
      </c>
      <c r="J5937" s="1"/>
      <c r="K5937" s="1" t="s">
        <v>7972</v>
      </c>
      <c r="L5937" s="1" t="s">
        <v>99</v>
      </c>
      <c r="M5937" s="9">
        <v>45003.0</v>
      </c>
      <c r="N5937" s="9">
        <v>45003.0</v>
      </c>
      <c r="O5937" s="1"/>
      <c r="P5937" s="1">
        <v>8.33</v>
      </c>
      <c r="Q5937" s="1">
        <v>300000.0</v>
      </c>
      <c r="R5937" s="1">
        <v>300000.0</v>
      </c>
      <c r="S5937" s="10">
        <f>N5937+30</f>
        <v>45033</v>
      </c>
      <c r="V5937" s="5">
        <f t="shared" si="1292"/>
        <v>24990</v>
      </c>
      <c r="W5937" s="11">
        <f t="shared" si="1352"/>
        <v>29488.2</v>
      </c>
      <c r="X5937" s="1"/>
      <c r="Y5937" s="1"/>
      <c r="Z5937" s="5">
        <f t="shared" si="1154"/>
        <v>18742.5</v>
      </c>
      <c r="AA5937" s="1"/>
      <c r="AB5937" s="1"/>
      <c r="AC5937" s="1" t="str">
        <f>IF(T5937="","C","O")</f>
        <v>C</v>
      </c>
      <c r="AD5937" s="12" t="s">
        <v>46</v>
      </c>
      <c r="AE5937" s="12" t="s">
        <v>46</v>
      </c>
      <c r="AF5937" s="12" t="s">
        <v>47</v>
      </c>
      <c r="AG5937" s="12"/>
      <c r="AH5937" s="12"/>
      <c r="AI5937" s="12"/>
    </row>
    <row r="5938">
      <c r="A5938" s="1" t="s">
        <v>7975</v>
      </c>
      <c r="B5938" s="13"/>
      <c r="C5938" s="1" t="s">
        <v>36</v>
      </c>
      <c r="D5938" s="1" t="s">
        <v>50</v>
      </c>
      <c r="E5938" s="1" t="s">
        <v>168</v>
      </c>
      <c r="F5938" s="1" t="s">
        <v>5741</v>
      </c>
      <c r="G5938" s="1" t="s">
        <v>127</v>
      </c>
      <c r="H5938" s="1" t="s">
        <v>128</v>
      </c>
      <c r="I5938" s="1" t="s">
        <v>42</v>
      </c>
      <c r="J5938" s="1"/>
      <c r="K5938" s="1" t="s">
        <v>7976</v>
      </c>
      <c r="L5938" s="1" t="s">
        <v>143</v>
      </c>
      <c r="M5938" s="9">
        <v>45372.0</v>
      </c>
      <c r="N5938" s="9">
        <v>45372.0</v>
      </c>
      <c r="O5938" s="1"/>
      <c r="P5938" s="1">
        <v>8.33</v>
      </c>
      <c r="Q5938" s="1">
        <v>200000.0</v>
      </c>
      <c r="R5938" s="1">
        <v>216000.0</v>
      </c>
      <c r="S5938" s="9">
        <v>45372.0</v>
      </c>
      <c r="T5938" s="9">
        <v>45372.0</v>
      </c>
      <c r="U5938" s="1" t="s">
        <v>7977</v>
      </c>
      <c r="V5938" s="5">
        <f t="shared" si="1292"/>
        <v>17992.8</v>
      </c>
      <c r="W5938" s="11">
        <f t="shared" si="1352"/>
        <v>21231.504</v>
      </c>
      <c r="X5938" s="9">
        <v>45412.0</v>
      </c>
      <c r="Y5938" s="5">
        <f>W5938-(V5938*10%)</f>
        <v>19432.224</v>
      </c>
      <c r="Z5938" s="5">
        <f t="shared" si="1154"/>
        <v>13494.6</v>
      </c>
      <c r="AA5938" s="9">
        <v>45416.0</v>
      </c>
      <c r="AB5938" s="1" t="s">
        <v>7977</v>
      </c>
      <c r="AC5938" s="1" t="s">
        <v>55</v>
      </c>
      <c r="AD5938" s="12" t="s">
        <v>47</v>
      </c>
      <c r="AE5938" s="12" t="s">
        <v>47</v>
      </c>
      <c r="AF5938" s="12" t="s">
        <v>47</v>
      </c>
      <c r="AG5938" s="12" t="s">
        <v>47</v>
      </c>
      <c r="AH5938" s="12" t="s">
        <v>137</v>
      </c>
      <c r="AI5938" s="12" t="s">
        <v>137</v>
      </c>
    </row>
    <row r="5939">
      <c r="A5939" s="1" t="s">
        <v>7978</v>
      </c>
      <c r="B5939" s="13"/>
      <c r="C5939" s="1" t="s">
        <v>36</v>
      </c>
      <c r="D5939" s="1" t="s">
        <v>96</v>
      </c>
      <c r="E5939" s="1" t="s">
        <v>113</v>
      </c>
      <c r="F5939" s="1" t="s">
        <v>490</v>
      </c>
      <c r="G5939" s="1" t="s">
        <v>40</v>
      </c>
      <c r="H5939" s="1" t="s">
        <v>41</v>
      </c>
      <c r="I5939" s="1" t="s">
        <v>234</v>
      </c>
      <c r="J5939" s="1"/>
      <c r="K5939" s="1" t="s">
        <v>7979</v>
      </c>
      <c r="L5939" s="1" t="s">
        <v>150</v>
      </c>
      <c r="M5939" s="9">
        <v>44782.0</v>
      </c>
      <c r="N5939" s="9">
        <v>44782.0</v>
      </c>
      <c r="O5939" s="1"/>
      <c r="P5939" s="1">
        <v>8.33</v>
      </c>
      <c r="Q5939" s="1">
        <v>720000.0</v>
      </c>
      <c r="R5939" s="1">
        <v>300000.0</v>
      </c>
      <c r="S5939" s="9">
        <v>45002.0</v>
      </c>
      <c r="T5939" s="9">
        <v>45002.0</v>
      </c>
      <c r="U5939" s="1" t="s">
        <v>7980</v>
      </c>
      <c r="V5939" s="5">
        <f t="shared" si="1292"/>
        <v>24990</v>
      </c>
      <c r="W5939" s="11">
        <f t="shared" si="1352"/>
        <v>29488.2</v>
      </c>
      <c r="X5939" s="9"/>
      <c r="Y5939" s="5"/>
      <c r="Z5939" s="5">
        <f t="shared" si="1154"/>
        <v>18742.5</v>
      </c>
      <c r="AA5939" s="9"/>
      <c r="AC5939" s="1" t="s">
        <v>162</v>
      </c>
      <c r="AD5939" s="12" t="s">
        <v>46</v>
      </c>
      <c r="AE5939" s="12" t="s">
        <v>46</v>
      </c>
      <c r="AF5939" s="12" t="s">
        <v>46</v>
      </c>
      <c r="AG5939" s="12" t="s">
        <v>46</v>
      </c>
      <c r="AH5939" s="12"/>
      <c r="AI5939" s="12"/>
    </row>
    <row r="5940">
      <c r="A5940" s="1" t="s">
        <v>7981</v>
      </c>
      <c r="B5940" s="13"/>
      <c r="C5940" s="1" t="s">
        <v>36</v>
      </c>
      <c r="D5940" s="1" t="s">
        <v>96</v>
      </c>
      <c r="E5940" s="1" t="s">
        <v>77</v>
      </c>
      <c r="F5940" s="1" t="s">
        <v>1549</v>
      </c>
      <c r="G5940" s="1" t="s">
        <v>525</v>
      </c>
      <c r="H5940" s="1" t="s">
        <v>526</v>
      </c>
      <c r="I5940" s="1" t="s">
        <v>42</v>
      </c>
      <c r="J5940" s="1"/>
      <c r="K5940" s="1" t="s">
        <v>7982</v>
      </c>
      <c r="L5940" s="1" t="s">
        <v>143</v>
      </c>
      <c r="M5940" s="9">
        <v>44652.0</v>
      </c>
      <c r="N5940" s="14">
        <v>45250.0</v>
      </c>
      <c r="O5940" s="1"/>
      <c r="P5940" s="1">
        <v>8.33</v>
      </c>
      <c r="Q5940" s="1">
        <v>500000.0</v>
      </c>
      <c r="R5940" s="1">
        <v>300000.0</v>
      </c>
      <c r="S5940" s="15">
        <f>N5940+90</f>
        <v>45340</v>
      </c>
      <c r="V5940" s="5">
        <f t="shared" si="1292"/>
        <v>24990</v>
      </c>
      <c r="W5940" s="11">
        <f t="shared" si="1352"/>
        <v>29488.2</v>
      </c>
      <c r="X5940" s="1"/>
      <c r="Y5940" s="1"/>
      <c r="Z5940" s="5">
        <f t="shared" si="1154"/>
        <v>18742.5</v>
      </c>
      <c r="AB5940" s="1"/>
      <c r="AC5940" s="1" t="s">
        <v>45</v>
      </c>
      <c r="AD5940" s="12" t="s">
        <v>46</v>
      </c>
      <c r="AE5940" s="12" t="s">
        <v>47</v>
      </c>
      <c r="AF5940" s="12" t="s">
        <v>47</v>
      </c>
      <c r="AG5940" s="12"/>
      <c r="AH5940" s="12"/>
      <c r="AI5940" s="12"/>
    </row>
    <row r="5941">
      <c r="A5941" s="1" t="s">
        <v>7981</v>
      </c>
      <c r="B5941" s="13"/>
      <c r="C5941" s="1" t="s">
        <v>36</v>
      </c>
      <c r="D5941" s="1" t="s">
        <v>96</v>
      </c>
      <c r="E5941" s="1" t="s">
        <v>77</v>
      </c>
      <c r="F5941" s="1" t="s">
        <v>1549</v>
      </c>
      <c r="G5941" s="1" t="s">
        <v>525</v>
      </c>
      <c r="H5941" s="1" t="s">
        <v>526</v>
      </c>
      <c r="I5941" s="1" t="s">
        <v>42</v>
      </c>
      <c r="J5941" s="1"/>
      <c r="K5941" s="1" t="s">
        <v>7982</v>
      </c>
      <c r="L5941" s="1" t="s">
        <v>143</v>
      </c>
      <c r="M5941" s="9">
        <v>44652.0</v>
      </c>
      <c r="N5941" s="9">
        <v>45350.0</v>
      </c>
      <c r="O5941" s="1"/>
      <c r="P5941" s="1">
        <v>8.33</v>
      </c>
      <c r="Q5941" s="1">
        <v>500000.0</v>
      </c>
      <c r="R5941" s="1">
        <v>300000.0</v>
      </c>
      <c r="S5941" s="10">
        <f t="shared" ref="S5941:S5942" si="1434">N5941+30</f>
        <v>45380</v>
      </c>
      <c r="V5941" s="5">
        <f t="shared" si="1292"/>
        <v>24990</v>
      </c>
      <c r="W5941" s="11">
        <f t="shared" si="1352"/>
        <v>29488.2</v>
      </c>
      <c r="Z5941" s="5">
        <f t="shared" si="1154"/>
        <v>18742.5</v>
      </c>
      <c r="AB5941" s="1"/>
      <c r="AC5941" s="1" t="str">
        <f t="shared" ref="AC5941:AC5942" si="1435">IF(T5941="","C","O")</f>
        <v>C</v>
      </c>
      <c r="AD5941" s="12" t="s">
        <v>46</v>
      </c>
      <c r="AE5941" s="12" t="s">
        <v>47</v>
      </c>
      <c r="AF5941" s="12" t="s">
        <v>47</v>
      </c>
      <c r="AG5941" s="12"/>
      <c r="AH5941" s="12"/>
      <c r="AI5941" s="12"/>
    </row>
    <row r="5942">
      <c r="A5942" s="1" t="s">
        <v>7981</v>
      </c>
      <c r="B5942" s="13"/>
      <c r="C5942" s="1" t="s">
        <v>36</v>
      </c>
      <c r="D5942" s="1" t="s">
        <v>96</v>
      </c>
      <c r="E5942" s="1" t="s">
        <v>77</v>
      </c>
      <c r="F5942" s="1" t="s">
        <v>160</v>
      </c>
      <c r="G5942" s="1" t="s">
        <v>525</v>
      </c>
      <c r="H5942" s="1" t="s">
        <v>526</v>
      </c>
      <c r="I5942" s="1" t="s">
        <v>42</v>
      </c>
      <c r="J5942" s="1"/>
      <c r="K5942" s="1" t="s">
        <v>7982</v>
      </c>
      <c r="L5942" s="1" t="s">
        <v>143</v>
      </c>
      <c r="M5942" s="9">
        <v>44652.0</v>
      </c>
      <c r="N5942" s="9">
        <v>44652.0</v>
      </c>
      <c r="P5942" s="1">
        <v>8.33</v>
      </c>
      <c r="Q5942" s="18">
        <v>240000.0</v>
      </c>
      <c r="R5942" s="1">
        <v>300000.0</v>
      </c>
      <c r="S5942" s="10">
        <f t="shared" si="1434"/>
        <v>44682</v>
      </c>
      <c r="V5942" s="5">
        <f t="shared" si="1292"/>
        <v>24990</v>
      </c>
      <c r="W5942" s="11">
        <f t="shared" si="1352"/>
        <v>29488.2</v>
      </c>
      <c r="Z5942" s="5">
        <f t="shared" si="1154"/>
        <v>18742.5</v>
      </c>
      <c r="AC5942" s="1" t="str">
        <f t="shared" si="1435"/>
        <v>C</v>
      </c>
      <c r="AD5942" s="12" t="s">
        <v>46</v>
      </c>
      <c r="AE5942" s="12" t="s">
        <v>46</v>
      </c>
      <c r="AF5942" s="12" t="s">
        <v>46</v>
      </c>
      <c r="AG5942" s="12"/>
      <c r="AH5942" s="12"/>
      <c r="AI5942" s="12"/>
    </row>
    <row r="5943">
      <c r="A5943" s="1" t="s">
        <v>7983</v>
      </c>
      <c r="B5943" s="13"/>
      <c r="C5943" s="1" t="s">
        <v>36</v>
      </c>
      <c r="D5943" s="1" t="s">
        <v>76</v>
      </c>
      <c r="E5943" s="1" t="s">
        <v>77</v>
      </c>
      <c r="F5943" s="1" t="s">
        <v>379</v>
      </c>
      <c r="G5943" s="1" t="s">
        <v>1386</v>
      </c>
      <c r="H5943" s="1" t="s">
        <v>1387</v>
      </c>
      <c r="I5943" s="1" t="s">
        <v>86</v>
      </c>
      <c r="J5943" s="1"/>
      <c r="K5943" s="1" t="s">
        <v>7984</v>
      </c>
      <c r="L5943" s="1" t="s">
        <v>99</v>
      </c>
      <c r="M5943" s="9">
        <v>45334.0</v>
      </c>
      <c r="N5943" s="9">
        <v>45334.0</v>
      </c>
      <c r="O5943" s="1"/>
      <c r="P5943" s="1">
        <v>8.33</v>
      </c>
      <c r="Q5943" s="1">
        <v>500000.0</v>
      </c>
      <c r="R5943" s="1">
        <v>540000.0</v>
      </c>
      <c r="S5943" s="9">
        <v>45334.0</v>
      </c>
      <c r="T5943" s="9">
        <v>45334.0</v>
      </c>
      <c r="U5943" s="1" t="s">
        <v>7985</v>
      </c>
      <c r="V5943" s="5">
        <f t="shared" si="1292"/>
        <v>44982</v>
      </c>
      <c r="W5943" s="11">
        <f t="shared" si="1352"/>
        <v>53078.76</v>
      </c>
      <c r="X5943" s="9">
        <v>45364.0</v>
      </c>
      <c r="Y5943" s="5">
        <f t="shared" ref="Y5943:Y5946" si="1436">W5943-(V5943*10%)</f>
        <v>48580.56</v>
      </c>
      <c r="Z5943" s="5">
        <f t="shared" si="1154"/>
        <v>33736.5</v>
      </c>
      <c r="AA5943" s="9">
        <v>45372.0</v>
      </c>
      <c r="AB5943" s="1" t="s">
        <v>7986</v>
      </c>
      <c r="AC5943" s="1" t="s">
        <v>55</v>
      </c>
      <c r="AD5943" s="12" t="s">
        <v>47</v>
      </c>
      <c r="AE5943" s="12" t="s">
        <v>47</v>
      </c>
      <c r="AF5943" s="12" t="s">
        <v>47</v>
      </c>
      <c r="AG5943" s="12" t="s">
        <v>47</v>
      </c>
      <c r="AH5943" s="12" t="s">
        <v>47</v>
      </c>
      <c r="AI5943" s="12" t="s">
        <v>47</v>
      </c>
    </row>
    <row r="5944">
      <c r="A5944" s="1" t="s">
        <v>7987</v>
      </c>
      <c r="B5944" s="13"/>
      <c r="C5944" s="1" t="s">
        <v>36</v>
      </c>
      <c r="D5944" s="1" t="s">
        <v>76</v>
      </c>
      <c r="E5944" s="1" t="s">
        <v>77</v>
      </c>
      <c r="F5944" s="1" t="s">
        <v>1549</v>
      </c>
      <c r="G5944" s="1" t="s">
        <v>152</v>
      </c>
      <c r="H5944" s="1" t="s">
        <v>153</v>
      </c>
      <c r="I5944" s="1" t="s">
        <v>42</v>
      </c>
      <c r="J5944" s="1"/>
      <c r="K5944" s="1" t="s">
        <v>7988</v>
      </c>
      <c r="L5944" s="1" t="s">
        <v>143</v>
      </c>
      <c r="M5944" s="9">
        <v>44837.0</v>
      </c>
      <c r="N5944" s="9">
        <v>44676.0</v>
      </c>
      <c r="O5944" s="1"/>
      <c r="P5944" s="1">
        <v>8.33</v>
      </c>
      <c r="Q5944" s="1">
        <v>200000.0</v>
      </c>
      <c r="R5944" s="1">
        <v>234000.0</v>
      </c>
      <c r="S5944" s="9">
        <v>44673.0</v>
      </c>
      <c r="T5944" s="9">
        <v>44676.0</v>
      </c>
      <c r="U5944" s="1" t="s">
        <v>7989</v>
      </c>
      <c r="V5944" s="5">
        <f t="shared" si="1292"/>
        <v>19492.2</v>
      </c>
      <c r="W5944" s="11">
        <f t="shared" si="1352"/>
        <v>23000.796</v>
      </c>
      <c r="X5944" s="9">
        <v>44703.0</v>
      </c>
      <c r="Y5944" s="5">
        <f t="shared" si="1436"/>
        <v>21051.576</v>
      </c>
      <c r="Z5944" s="5">
        <f t="shared" si="1154"/>
        <v>14619.15</v>
      </c>
      <c r="AA5944" s="9">
        <v>44707.0</v>
      </c>
      <c r="AB5944" s="1" t="s">
        <v>7989</v>
      </c>
      <c r="AC5944" s="1" t="s">
        <v>55</v>
      </c>
      <c r="AD5944" s="12" t="s">
        <v>46</v>
      </c>
      <c r="AE5944" s="12" t="s">
        <v>46</v>
      </c>
      <c r="AF5944" s="12" t="s">
        <v>46</v>
      </c>
      <c r="AG5944" s="12" t="s">
        <v>46</v>
      </c>
      <c r="AH5944" s="12" t="s">
        <v>46</v>
      </c>
      <c r="AI5944" s="12" t="s">
        <v>46</v>
      </c>
    </row>
    <row r="5945">
      <c r="A5945" s="1" t="s">
        <v>7987</v>
      </c>
      <c r="B5945" s="13"/>
      <c r="C5945" s="1" t="s">
        <v>36</v>
      </c>
      <c r="D5945" s="1" t="s">
        <v>76</v>
      </c>
      <c r="E5945" s="1" t="s">
        <v>77</v>
      </c>
      <c r="F5945" s="1" t="s">
        <v>1549</v>
      </c>
      <c r="G5945" s="1" t="s">
        <v>152</v>
      </c>
      <c r="H5945" s="1" t="s">
        <v>153</v>
      </c>
      <c r="I5945" s="1" t="s">
        <v>42</v>
      </c>
      <c r="J5945" s="1"/>
      <c r="K5945" s="1" t="s">
        <v>7988</v>
      </c>
      <c r="L5945" s="1" t="s">
        <v>143</v>
      </c>
      <c r="M5945" s="9">
        <v>44837.0</v>
      </c>
      <c r="N5945" s="9">
        <v>44704.0</v>
      </c>
      <c r="O5945" s="1"/>
      <c r="P5945" s="1">
        <v>8.33</v>
      </c>
      <c r="Q5945" s="1">
        <v>300000.0</v>
      </c>
      <c r="R5945" s="1">
        <v>354000.0</v>
      </c>
      <c r="S5945" s="9">
        <v>44697.0</v>
      </c>
      <c r="T5945" s="9">
        <v>44704.0</v>
      </c>
      <c r="U5945" s="1" t="s">
        <v>7990</v>
      </c>
      <c r="V5945" s="5">
        <f t="shared" si="1292"/>
        <v>29488.2</v>
      </c>
      <c r="W5945" s="11">
        <f t="shared" si="1352"/>
        <v>34796.076</v>
      </c>
      <c r="X5945" s="9">
        <v>44727.0</v>
      </c>
      <c r="Y5945" s="5">
        <f t="shared" si="1436"/>
        <v>31847.256</v>
      </c>
      <c r="Z5945" s="5">
        <f t="shared" si="1154"/>
        <v>22116.15</v>
      </c>
      <c r="AA5945" s="9">
        <v>44731.0</v>
      </c>
      <c r="AB5945" s="1" t="s">
        <v>7990</v>
      </c>
      <c r="AC5945" s="1" t="s">
        <v>55</v>
      </c>
      <c r="AD5945" s="12" t="s">
        <v>46</v>
      </c>
      <c r="AE5945" s="12" t="s">
        <v>46</v>
      </c>
      <c r="AF5945" s="12" t="s">
        <v>46</v>
      </c>
      <c r="AG5945" s="12" t="s">
        <v>46</v>
      </c>
      <c r="AH5945" s="12" t="s">
        <v>46</v>
      </c>
      <c r="AI5945" s="12" t="s">
        <v>46</v>
      </c>
    </row>
    <row r="5946">
      <c r="A5946" s="1" t="s">
        <v>7987</v>
      </c>
      <c r="B5946" s="13"/>
      <c r="C5946" s="1" t="s">
        <v>36</v>
      </c>
      <c r="D5946" s="1" t="s">
        <v>76</v>
      </c>
      <c r="E5946" s="1" t="s">
        <v>77</v>
      </c>
      <c r="F5946" s="1" t="s">
        <v>1549</v>
      </c>
      <c r="G5946" s="1" t="s">
        <v>152</v>
      </c>
      <c r="H5946" s="1" t="s">
        <v>153</v>
      </c>
      <c r="I5946" s="1" t="s">
        <v>42</v>
      </c>
      <c r="J5946" s="1"/>
      <c r="K5946" s="1" t="s">
        <v>7988</v>
      </c>
      <c r="L5946" s="1" t="s">
        <v>143</v>
      </c>
      <c r="M5946" s="9">
        <v>44837.0</v>
      </c>
      <c r="N5946" s="9">
        <v>44761.0</v>
      </c>
      <c r="O5946" s="1"/>
      <c r="P5946" s="1">
        <v>8.33</v>
      </c>
      <c r="Q5946" s="1">
        <v>250000.0</v>
      </c>
      <c r="R5946" s="1">
        <v>294000.0</v>
      </c>
      <c r="S5946" s="9">
        <v>44757.0</v>
      </c>
      <c r="T5946" s="9">
        <v>44731.0</v>
      </c>
      <c r="U5946" s="1" t="s">
        <v>7991</v>
      </c>
      <c r="V5946" s="5">
        <f t="shared" si="1292"/>
        <v>24490.2</v>
      </c>
      <c r="W5946" s="11">
        <f t="shared" si="1352"/>
        <v>28898.436</v>
      </c>
      <c r="X5946" s="9">
        <v>44787.0</v>
      </c>
      <c r="Y5946" s="5">
        <f t="shared" si="1436"/>
        <v>26449.416</v>
      </c>
      <c r="Z5946" s="5">
        <f t="shared" si="1154"/>
        <v>18367.65</v>
      </c>
      <c r="AA5946" s="9">
        <v>44791.0</v>
      </c>
      <c r="AB5946" s="1" t="s">
        <v>7991</v>
      </c>
      <c r="AC5946" s="1" t="s">
        <v>55</v>
      </c>
      <c r="AD5946" s="12" t="s">
        <v>46</v>
      </c>
      <c r="AE5946" s="12" t="s">
        <v>46</v>
      </c>
      <c r="AF5946" s="12" t="s">
        <v>46</v>
      </c>
      <c r="AG5946" s="12" t="s">
        <v>46</v>
      </c>
      <c r="AH5946" s="12" t="s">
        <v>46</v>
      </c>
      <c r="AI5946" s="12" t="s">
        <v>46</v>
      </c>
    </row>
    <row r="5947">
      <c r="A5947" s="1" t="s">
        <v>7987</v>
      </c>
      <c r="B5947" s="13"/>
      <c r="C5947" s="1" t="s">
        <v>36</v>
      </c>
      <c r="D5947" s="1" t="s">
        <v>76</v>
      </c>
      <c r="E5947" s="1" t="s">
        <v>77</v>
      </c>
      <c r="F5947" s="1" t="s">
        <v>1549</v>
      </c>
      <c r="G5947" s="1" t="s">
        <v>152</v>
      </c>
      <c r="H5947" s="1" t="s">
        <v>153</v>
      </c>
      <c r="I5947" s="1" t="s">
        <v>42</v>
      </c>
      <c r="J5947" s="1"/>
      <c r="K5947" s="1" t="s">
        <v>7988</v>
      </c>
      <c r="L5947" s="1" t="s">
        <v>143</v>
      </c>
      <c r="M5947" s="9">
        <v>44837.0</v>
      </c>
      <c r="N5947" s="14">
        <v>44917.0</v>
      </c>
      <c r="O5947" s="1"/>
      <c r="P5947" s="1">
        <v>8.33</v>
      </c>
      <c r="Q5947" s="1">
        <v>200000.0</v>
      </c>
      <c r="R5947" s="1">
        <v>240000.0</v>
      </c>
      <c r="S5947" s="14">
        <v>44910.0</v>
      </c>
      <c r="T5947" s="14">
        <v>44917.0</v>
      </c>
      <c r="U5947" s="1" t="s">
        <v>7992</v>
      </c>
      <c r="V5947" s="5">
        <f t="shared" si="1292"/>
        <v>19992</v>
      </c>
      <c r="W5947" s="11">
        <f t="shared" si="1352"/>
        <v>23590.56</v>
      </c>
      <c r="X5947" s="9"/>
      <c r="Y5947" s="5"/>
      <c r="Z5947" s="5">
        <f t="shared" si="1154"/>
        <v>14994</v>
      </c>
      <c r="AA5947" s="9"/>
      <c r="AC5947" s="1" t="s">
        <v>162</v>
      </c>
      <c r="AD5947" s="12" t="s">
        <v>46</v>
      </c>
      <c r="AE5947" s="12" t="s">
        <v>46</v>
      </c>
      <c r="AF5947" s="12" t="s">
        <v>46</v>
      </c>
      <c r="AG5947" s="12" t="s">
        <v>46</v>
      </c>
      <c r="AH5947" s="12"/>
      <c r="AI5947" s="12"/>
    </row>
    <row r="5948">
      <c r="A5948" s="1" t="s">
        <v>7987</v>
      </c>
      <c r="B5948" s="13"/>
      <c r="C5948" s="1" t="s">
        <v>36</v>
      </c>
      <c r="D5948" s="1" t="s">
        <v>76</v>
      </c>
      <c r="E5948" s="1" t="s">
        <v>77</v>
      </c>
      <c r="F5948" s="1" t="s">
        <v>1549</v>
      </c>
      <c r="G5948" s="1" t="s">
        <v>152</v>
      </c>
      <c r="H5948" s="1" t="s">
        <v>153</v>
      </c>
      <c r="I5948" s="1" t="s">
        <v>42</v>
      </c>
      <c r="J5948" s="1"/>
      <c r="K5948" s="1" t="s">
        <v>7988</v>
      </c>
      <c r="L5948" s="1" t="s">
        <v>143</v>
      </c>
      <c r="M5948" s="9">
        <v>44837.0</v>
      </c>
      <c r="N5948" s="9">
        <v>44949.0</v>
      </c>
      <c r="O5948" s="1"/>
      <c r="P5948" s="1">
        <v>8.33</v>
      </c>
      <c r="Q5948" s="1">
        <v>200000.0</v>
      </c>
      <c r="R5948" s="1">
        <v>222000.0</v>
      </c>
      <c r="S5948" s="9">
        <v>44946.0</v>
      </c>
      <c r="T5948" s="9">
        <v>44949.0</v>
      </c>
      <c r="U5948" s="1" t="s">
        <v>7993</v>
      </c>
      <c r="V5948" s="5">
        <f t="shared" si="1292"/>
        <v>18492.6</v>
      </c>
      <c r="W5948" s="11">
        <f t="shared" si="1352"/>
        <v>21821.268</v>
      </c>
      <c r="X5948" s="9">
        <v>44976.0</v>
      </c>
      <c r="Y5948" s="5">
        <f t="shared" ref="Y5948:Y5955" si="1437">W5948-(V5948*10%)</f>
        <v>19972.008</v>
      </c>
      <c r="Z5948" s="5">
        <f t="shared" si="1154"/>
        <v>13869.45</v>
      </c>
      <c r="AA5948" s="9">
        <v>44980.0</v>
      </c>
      <c r="AB5948" s="1" t="s">
        <v>7993</v>
      </c>
      <c r="AC5948" s="1" t="s">
        <v>55</v>
      </c>
      <c r="AD5948" s="12" t="s">
        <v>46</v>
      </c>
      <c r="AE5948" s="12" t="s">
        <v>46</v>
      </c>
      <c r="AF5948" s="12" t="s">
        <v>46</v>
      </c>
      <c r="AG5948" s="12" t="s">
        <v>46</v>
      </c>
      <c r="AH5948" s="12" t="s">
        <v>46</v>
      </c>
      <c r="AI5948" s="12" t="s">
        <v>46</v>
      </c>
    </row>
    <row r="5949">
      <c r="A5949" s="1" t="s">
        <v>7987</v>
      </c>
      <c r="B5949" s="13"/>
      <c r="C5949" s="1" t="s">
        <v>36</v>
      </c>
      <c r="D5949" s="1" t="s">
        <v>76</v>
      </c>
      <c r="E5949" s="1" t="s">
        <v>77</v>
      </c>
      <c r="F5949" s="1" t="s">
        <v>1549</v>
      </c>
      <c r="G5949" s="1" t="s">
        <v>152</v>
      </c>
      <c r="H5949" s="1" t="s">
        <v>153</v>
      </c>
      <c r="I5949" s="1" t="s">
        <v>42</v>
      </c>
      <c r="J5949" s="1"/>
      <c r="K5949" s="1" t="s">
        <v>7988</v>
      </c>
      <c r="L5949" s="1" t="s">
        <v>143</v>
      </c>
      <c r="M5949" s="9">
        <v>44837.0</v>
      </c>
      <c r="N5949" s="9">
        <v>44977.0</v>
      </c>
      <c r="O5949" s="1"/>
      <c r="P5949" s="1">
        <v>8.33</v>
      </c>
      <c r="Q5949" s="1">
        <v>500000.0</v>
      </c>
      <c r="R5949" s="1">
        <v>504000.0</v>
      </c>
      <c r="S5949" s="9">
        <v>44970.0</v>
      </c>
      <c r="T5949" s="9">
        <v>44977.0</v>
      </c>
      <c r="U5949" s="1" t="s">
        <v>7994</v>
      </c>
      <c r="V5949" s="5">
        <f t="shared" si="1292"/>
        <v>41983.2</v>
      </c>
      <c r="W5949" s="11">
        <f t="shared" si="1352"/>
        <v>49540.176</v>
      </c>
      <c r="X5949" s="9">
        <v>45000.0</v>
      </c>
      <c r="Y5949" s="5">
        <f t="shared" si="1437"/>
        <v>45341.856</v>
      </c>
      <c r="Z5949" s="5">
        <f t="shared" si="1154"/>
        <v>31487.4</v>
      </c>
      <c r="AA5949" s="9">
        <v>45004.0</v>
      </c>
      <c r="AB5949" s="1" t="s">
        <v>7994</v>
      </c>
      <c r="AC5949" s="1" t="s">
        <v>55</v>
      </c>
      <c r="AD5949" s="12" t="s">
        <v>46</v>
      </c>
      <c r="AE5949" s="12" t="s">
        <v>46</v>
      </c>
      <c r="AF5949" s="12" t="s">
        <v>46</v>
      </c>
      <c r="AG5949" s="12" t="s">
        <v>46</v>
      </c>
      <c r="AH5949" s="12" t="s">
        <v>46</v>
      </c>
      <c r="AI5949" s="12" t="s">
        <v>46</v>
      </c>
    </row>
    <row r="5950">
      <c r="A5950" s="1" t="s">
        <v>7995</v>
      </c>
      <c r="B5950" s="13"/>
      <c r="C5950" s="1" t="s">
        <v>36</v>
      </c>
      <c r="D5950" s="1" t="s">
        <v>96</v>
      </c>
      <c r="E5950" s="1" t="s">
        <v>113</v>
      </c>
      <c r="F5950" s="1" t="s">
        <v>114</v>
      </c>
      <c r="G5950" s="1" t="s">
        <v>152</v>
      </c>
      <c r="H5950" s="1" t="s">
        <v>153</v>
      </c>
      <c r="I5950" s="1" t="s">
        <v>236</v>
      </c>
      <c r="J5950" s="1"/>
      <c r="K5950" s="1" t="s">
        <v>7996</v>
      </c>
      <c r="L5950" s="1" t="s">
        <v>88</v>
      </c>
      <c r="M5950" s="14">
        <v>44884.0</v>
      </c>
      <c r="N5950" s="14">
        <v>44884.0</v>
      </c>
      <c r="O5950" s="1"/>
      <c r="P5950" s="1">
        <v>8.33</v>
      </c>
      <c r="Q5950" s="1">
        <v>150000.0</v>
      </c>
      <c r="R5950" s="1">
        <v>183600.0</v>
      </c>
      <c r="S5950" s="9">
        <v>44830.0</v>
      </c>
      <c r="T5950" s="14">
        <v>44884.0</v>
      </c>
      <c r="U5950" s="1" t="s">
        <v>7997</v>
      </c>
      <c r="V5950" s="5">
        <f t="shared" si="1292"/>
        <v>15293.88</v>
      </c>
      <c r="W5950" s="11">
        <f t="shared" si="1352"/>
        <v>18046.7784</v>
      </c>
      <c r="X5950" s="14">
        <v>44860.0</v>
      </c>
      <c r="Y5950" s="5">
        <f t="shared" si="1437"/>
        <v>16517.3904</v>
      </c>
      <c r="Z5950" s="5">
        <f t="shared" si="1154"/>
        <v>11470.41</v>
      </c>
      <c r="AA5950" s="14">
        <v>44864.0</v>
      </c>
      <c r="AB5950" s="1" t="s">
        <v>7997</v>
      </c>
      <c r="AC5950" s="1" t="s">
        <v>55</v>
      </c>
      <c r="AD5950" s="12" t="s">
        <v>46</v>
      </c>
      <c r="AE5950" s="12" t="s">
        <v>46</v>
      </c>
      <c r="AF5950" s="12" t="s">
        <v>46</v>
      </c>
      <c r="AG5950" s="12" t="s">
        <v>46</v>
      </c>
      <c r="AH5950" s="12" t="s">
        <v>46</v>
      </c>
      <c r="AI5950" s="12" t="s">
        <v>46</v>
      </c>
    </row>
    <row r="5951">
      <c r="A5951" s="1" t="s">
        <v>7995</v>
      </c>
      <c r="B5951" s="13"/>
      <c r="C5951" s="1" t="s">
        <v>36</v>
      </c>
      <c r="D5951" s="1" t="s">
        <v>96</v>
      </c>
      <c r="E5951" s="1" t="s">
        <v>113</v>
      </c>
      <c r="F5951" s="1" t="s">
        <v>114</v>
      </c>
      <c r="G5951" s="1" t="s">
        <v>152</v>
      </c>
      <c r="H5951" s="1" t="s">
        <v>153</v>
      </c>
      <c r="I5951" s="1" t="s">
        <v>236</v>
      </c>
      <c r="J5951" s="1"/>
      <c r="K5951" s="1" t="s">
        <v>7996</v>
      </c>
      <c r="L5951" s="1" t="s">
        <v>88</v>
      </c>
      <c r="M5951" s="14">
        <v>44884.0</v>
      </c>
      <c r="N5951" s="14">
        <v>44886.0</v>
      </c>
      <c r="O5951" s="1"/>
      <c r="P5951" s="1">
        <v>8.33</v>
      </c>
      <c r="Q5951" s="1">
        <v>150000.0</v>
      </c>
      <c r="R5951" s="1">
        <v>180000.0</v>
      </c>
      <c r="S5951" s="14">
        <v>44849.0</v>
      </c>
      <c r="T5951" s="14">
        <v>44886.0</v>
      </c>
      <c r="U5951" s="1" t="s">
        <v>7998</v>
      </c>
      <c r="V5951" s="5">
        <f t="shared" si="1292"/>
        <v>14994</v>
      </c>
      <c r="W5951" s="11">
        <f t="shared" si="1352"/>
        <v>17692.92</v>
      </c>
      <c r="X5951" s="14">
        <v>44879.0</v>
      </c>
      <c r="Y5951" s="5">
        <f t="shared" si="1437"/>
        <v>16193.52</v>
      </c>
      <c r="Z5951" s="5">
        <f t="shared" si="1154"/>
        <v>11245.5</v>
      </c>
      <c r="AA5951" s="14">
        <v>44883.0</v>
      </c>
      <c r="AB5951" s="1" t="s">
        <v>7998</v>
      </c>
      <c r="AC5951" s="1" t="s">
        <v>55</v>
      </c>
      <c r="AD5951" s="12" t="s">
        <v>46</v>
      </c>
      <c r="AE5951" s="12" t="s">
        <v>46</v>
      </c>
      <c r="AF5951" s="12" t="s">
        <v>46</v>
      </c>
      <c r="AG5951" s="12" t="s">
        <v>46</v>
      </c>
      <c r="AH5951" s="12" t="s">
        <v>46</v>
      </c>
      <c r="AI5951" s="12" t="s">
        <v>46</v>
      </c>
    </row>
    <row r="5952">
      <c r="A5952" s="1" t="s">
        <v>7995</v>
      </c>
      <c r="B5952" s="13"/>
      <c r="C5952" s="1" t="s">
        <v>36</v>
      </c>
      <c r="D5952" s="1" t="s">
        <v>96</v>
      </c>
      <c r="E5952" s="1" t="s">
        <v>113</v>
      </c>
      <c r="F5952" s="1" t="s">
        <v>114</v>
      </c>
      <c r="G5952" s="1" t="s">
        <v>152</v>
      </c>
      <c r="H5952" s="1" t="s">
        <v>153</v>
      </c>
      <c r="I5952" s="1" t="s">
        <v>236</v>
      </c>
      <c r="J5952" s="1"/>
      <c r="K5952" s="1" t="s">
        <v>7996</v>
      </c>
      <c r="L5952" s="1" t="s">
        <v>88</v>
      </c>
      <c r="M5952" s="14">
        <v>44884.0</v>
      </c>
      <c r="N5952" s="14">
        <v>44916.0</v>
      </c>
      <c r="O5952" s="1"/>
      <c r="P5952" s="1">
        <v>8.33</v>
      </c>
      <c r="Q5952" s="1">
        <v>150000.0</v>
      </c>
      <c r="R5952" s="1">
        <v>183600.0</v>
      </c>
      <c r="S5952" s="14">
        <v>44844.0</v>
      </c>
      <c r="T5952" s="14">
        <v>44916.0</v>
      </c>
      <c r="U5952" s="1" t="s">
        <v>7999</v>
      </c>
      <c r="V5952" s="5">
        <f t="shared" si="1292"/>
        <v>15293.88</v>
      </c>
      <c r="W5952" s="11">
        <f t="shared" si="1352"/>
        <v>18046.7784</v>
      </c>
      <c r="X5952" s="9">
        <v>44874.0</v>
      </c>
      <c r="Y5952" s="5">
        <f t="shared" si="1437"/>
        <v>16517.3904</v>
      </c>
      <c r="Z5952" s="5">
        <f t="shared" si="1154"/>
        <v>11470.41</v>
      </c>
      <c r="AA5952" s="14">
        <v>44878.0</v>
      </c>
      <c r="AB5952" s="1" t="s">
        <v>7999</v>
      </c>
      <c r="AC5952" s="1" t="s">
        <v>55</v>
      </c>
      <c r="AD5952" s="12" t="s">
        <v>46</v>
      </c>
      <c r="AE5952" s="12" t="s">
        <v>46</v>
      </c>
      <c r="AF5952" s="12" t="s">
        <v>46</v>
      </c>
      <c r="AG5952" s="12" t="s">
        <v>46</v>
      </c>
      <c r="AH5952" s="12" t="s">
        <v>46</v>
      </c>
      <c r="AI5952" s="12" t="s">
        <v>46</v>
      </c>
    </row>
    <row r="5953">
      <c r="A5953" s="1" t="s">
        <v>7995</v>
      </c>
      <c r="B5953" s="13"/>
      <c r="C5953" s="1" t="s">
        <v>36</v>
      </c>
      <c r="D5953" s="1" t="s">
        <v>96</v>
      </c>
      <c r="E5953" s="1" t="s">
        <v>113</v>
      </c>
      <c r="F5953" s="1" t="s">
        <v>114</v>
      </c>
      <c r="G5953" s="1" t="s">
        <v>152</v>
      </c>
      <c r="H5953" s="1" t="s">
        <v>153</v>
      </c>
      <c r="I5953" s="1" t="s">
        <v>236</v>
      </c>
      <c r="J5953" s="1"/>
      <c r="K5953" s="1" t="s">
        <v>7996</v>
      </c>
      <c r="L5953" s="1" t="s">
        <v>88</v>
      </c>
      <c r="M5953" s="14">
        <v>44884.0</v>
      </c>
      <c r="N5953" s="14">
        <v>44886.0</v>
      </c>
      <c r="O5953" s="1"/>
      <c r="P5953" s="1">
        <v>8.33</v>
      </c>
      <c r="Q5953" s="1">
        <v>150000.0</v>
      </c>
      <c r="R5953" s="1">
        <v>183600.0</v>
      </c>
      <c r="S5953" s="14">
        <v>44844.0</v>
      </c>
      <c r="T5953" s="14">
        <v>44916.0</v>
      </c>
      <c r="U5953" s="1" t="s">
        <v>8000</v>
      </c>
      <c r="V5953" s="5">
        <f t="shared" si="1292"/>
        <v>15293.88</v>
      </c>
      <c r="W5953" s="11">
        <f t="shared" si="1352"/>
        <v>18046.7784</v>
      </c>
      <c r="X5953" s="9">
        <v>44874.0</v>
      </c>
      <c r="Y5953" s="5">
        <f t="shared" si="1437"/>
        <v>16517.3904</v>
      </c>
      <c r="Z5953" s="5">
        <f t="shared" si="1154"/>
        <v>11470.41</v>
      </c>
      <c r="AA5953" s="14">
        <v>44878.0</v>
      </c>
      <c r="AB5953" s="1" t="s">
        <v>8000</v>
      </c>
      <c r="AC5953" s="1" t="s">
        <v>55</v>
      </c>
      <c r="AD5953" s="12" t="s">
        <v>46</v>
      </c>
      <c r="AE5953" s="12" t="s">
        <v>46</v>
      </c>
      <c r="AF5953" s="12" t="s">
        <v>46</v>
      </c>
      <c r="AG5953" s="12" t="s">
        <v>46</v>
      </c>
      <c r="AH5953" s="12" t="s">
        <v>46</v>
      </c>
      <c r="AI5953" s="12" t="s">
        <v>46</v>
      </c>
    </row>
    <row r="5954">
      <c r="A5954" s="1" t="s">
        <v>7995</v>
      </c>
      <c r="B5954" s="13"/>
      <c r="C5954" s="1" t="s">
        <v>36</v>
      </c>
      <c r="D5954" s="1" t="s">
        <v>96</v>
      </c>
      <c r="E5954" s="1" t="s">
        <v>113</v>
      </c>
      <c r="F5954" s="1" t="s">
        <v>114</v>
      </c>
      <c r="G5954" s="1" t="s">
        <v>152</v>
      </c>
      <c r="H5954" s="1" t="s">
        <v>153</v>
      </c>
      <c r="I5954" s="1" t="s">
        <v>236</v>
      </c>
      <c r="J5954" s="1"/>
      <c r="K5954" s="1" t="s">
        <v>7996</v>
      </c>
      <c r="L5954" s="1" t="s">
        <v>88</v>
      </c>
      <c r="M5954" s="14">
        <v>44884.0</v>
      </c>
      <c r="N5954" s="14">
        <v>44916.0</v>
      </c>
      <c r="O5954" s="1"/>
      <c r="P5954" s="1">
        <v>8.33</v>
      </c>
      <c r="Q5954" s="1">
        <v>150000.0</v>
      </c>
      <c r="R5954" s="1">
        <v>183600.0</v>
      </c>
      <c r="S5954" s="14">
        <v>44844.0</v>
      </c>
      <c r="T5954" s="14">
        <v>44916.0</v>
      </c>
      <c r="U5954" s="1" t="s">
        <v>8001</v>
      </c>
      <c r="V5954" s="5">
        <f t="shared" si="1292"/>
        <v>15293.88</v>
      </c>
      <c r="W5954" s="11">
        <f t="shared" si="1352"/>
        <v>18046.7784</v>
      </c>
      <c r="X5954" s="9">
        <v>44874.0</v>
      </c>
      <c r="Y5954" s="5">
        <f t="shared" si="1437"/>
        <v>16517.3904</v>
      </c>
      <c r="Z5954" s="5">
        <f t="shared" si="1154"/>
        <v>11470.41</v>
      </c>
      <c r="AA5954" s="14">
        <v>44878.0</v>
      </c>
      <c r="AB5954" s="1" t="s">
        <v>8001</v>
      </c>
      <c r="AC5954" s="1" t="s">
        <v>55</v>
      </c>
      <c r="AD5954" s="12" t="s">
        <v>46</v>
      </c>
      <c r="AE5954" s="12" t="s">
        <v>46</v>
      </c>
      <c r="AF5954" s="12" t="s">
        <v>46</v>
      </c>
      <c r="AG5954" s="12" t="s">
        <v>46</v>
      </c>
      <c r="AH5954" s="12" t="s">
        <v>46</v>
      </c>
      <c r="AI5954" s="12" t="s">
        <v>46</v>
      </c>
    </row>
    <row r="5955">
      <c r="A5955" s="1" t="s">
        <v>7995</v>
      </c>
      <c r="B5955" s="13"/>
      <c r="C5955" s="1" t="s">
        <v>36</v>
      </c>
      <c r="D5955" s="1" t="s">
        <v>96</v>
      </c>
      <c r="E5955" s="1" t="s">
        <v>113</v>
      </c>
      <c r="F5955" s="1" t="s">
        <v>114</v>
      </c>
      <c r="G5955" s="1" t="s">
        <v>152</v>
      </c>
      <c r="H5955" s="1" t="s">
        <v>153</v>
      </c>
      <c r="I5955" s="1" t="s">
        <v>236</v>
      </c>
      <c r="J5955" s="1"/>
      <c r="K5955" s="1" t="s">
        <v>7996</v>
      </c>
      <c r="L5955" s="1" t="s">
        <v>88</v>
      </c>
      <c r="M5955" s="14">
        <v>44884.0</v>
      </c>
      <c r="N5955" s="14">
        <v>44916.0</v>
      </c>
      <c r="O5955" s="1"/>
      <c r="P5955" s="1">
        <v>8.33</v>
      </c>
      <c r="Q5955" s="1">
        <v>150000.0</v>
      </c>
      <c r="R5955" s="1">
        <v>183600.0</v>
      </c>
      <c r="S5955" s="14">
        <v>44844.0</v>
      </c>
      <c r="T5955" s="14">
        <v>44916.0</v>
      </c>
      <c r="U5955" s="1" t="s">
        <v>8002</v>
      </c>
      <c r="V5955" s="5">
        <f t="shared" si="1292"/>
        <v>15293.88</v>
      </c>
      <c r="W5955" s="11">
        <f t="shared" si="1352"/>
        <v>18046.7784</v>
      </c>
      <c r="X5955" s="9">
        <v>44874.0</v>
      </c>
      <c r="Y5955" s="5">
        <f t="shared" si="1437"/>
        <v>16517.3904</v>
      </c>
      <c r="Z5955" s="5">
        <f t="shared" si="1154"/>
        <v>11470.41</v>
      </c>
      <c r="AA5955" s="14">
        <v>44878.0</v>
      </c>
      <c r="AB5955" s="1" t="s">
        <v>8002</v>
      </c>
      <c r="AC5955" s="1" t="s">
        <v>55</v>
      </c>
      <c r="AD5955" s="12" t="s">
        <v>46</v>
      </c>
      <c r="AE5955" s="12" t="s">
        <v>46</v>
      </c>
      <c r="AF5955" s="12" t="s">
        <v>46</v>
      </c>
      <c r="AG5955" s="12" t="s">
        <v>46</v>
      </c>
      <c r="AH5955" s="12" t="s">
        <v>46</v>
      </c>
      <c r="AI5955" s="12" t="s">
        <v>46</v>
      </c>
    </row>
    <row r="5956">
      <c r="A5956" s="1" t="s">
        <v>8003</v>
      </c>
      <c r="B5956" s="13"/>
      <c r="C5956" s="1" t="s">
        <v>36</v>
      </c>
      <c r="D5956" s="1" t="s">
        <v>76</v>
      </c>
      <c r="E5956" s="1" t="s">
        <v>77</v>
      </c>
      <c r="F5956" s="1" t="s">
        <v>114</v>
      </c>
      <c r="G5956" s="1" t="s">
        <v>221</v>
      </c>
      <c r="H5956" s="1" t="s">
        <v>222</v>
      </c>
      <c r="I5956" s="1" t="s">
        <v>42</v>
      </c>
      <c r="J5956" s="1"/>
      <c r="K5956" s="1" t="s">
        <v>8004</v>
      </c>
      <c r="L5956" s="1" t="s">
        <v>99</v>
      </c>
      <c r="M5956" s="9">
        <v>44999.0</v>
      </c>
      <c r="N5956" s="9">
        <v>44799.0</v>
      </c>
      <c r="O5956" s="1"/>
      <c r="P5956" s="1">
        <v>8.33</v>
      </c>
      <c r="Q5956" s="1">
        <v>500000.0</v>
      </c>
      <c r="R5956" s="1">
        <v>183600.0</v>
      </c>
      <c r="S5956" s="9">
        <v>44830.0</v>
      </c>
      <c r="T5956" s="9">
        <v>44831.0</v>
      </c>
      <c r="U5956" s="1" t="s">
        <v>8005</v>
      </c>
      <c r="V5956" s="5">
        <f t="shared" si="1292"/>
        <v>15293.88</v>
      </c>
      <c r="W5956" s="11">
        <f t="shared" si="1352"/>
        <v>18046.7784</v>
      </c>
      <c r="X5956" s="9"/>
      <c r="Z5956" s="5">
        <f t="shared" si="1154"/>
        <v>11470.41</v>
      </c>
      <c r="AC5956" s="1" t="s">
        <v>162</v>
      </c>
      <c r="AD5956" s="12" t="s">
        <v>46</v>
      </c>
      <c r="AE5956" s="12" t="s">
        <v>46</v>
      </c>
      <c r="AF5956" s="12" t="s">
        <v>46</v>
      </c>
      <c r="AG5956" s="12" t="s">
        <v>46</v>
      </c>
      <c r="AH5956" s="12"/>
      <c r="AI5956" s="12"/>
    </row>
    <row r="5957">
      <c r="A5957" s="1" t="s">
        <v>8003</v>
      </c>
      <c r="B5957" s="13"/>
      <c r="C5957" s="1" t="s">
        <v>36</v>
      </c>
      <c r="D5957" s="1" t="s">
        <v>76</v>
      </c>
      <c r="E5957" s="1" t="s">
        <v>77</v>
      </c>
      <c r="F5957" s="1" t="s">
        <v>114</v>
      </c>
      <c r="G5957" s="1" t="s">
        <v>221</v>
      </c>
      <c r="H5957" s="1" t="s">
        <v>222</v>
      </c>
      <c r="I5957" s="1" t="s">
        <v>42</v>
      </c>
      <c r="J5957" s="1"/>
      <c r="K5957" s="1" t="s">
        <v>8004</v>
      </c>
      <c r="L5957" s="1" t="s">
        <v>99</v>
      </c>
      <c r="M5957" s="9">
        <v>44999.0</v>
      </c>
      <c r="N5957" s="9">
        <v>44999.0</v>
      </c>
      <c r="O5957" s="1"/>
      <c r="P5957" s="1">
        <v>8.33</v>
      </c>
      <c r="Q5957" s="1">
        <v>500000.0</v>
      </c>
      <c r="R5957" s="1">
        <v>183600.0</v>
      </c>
      <c r="S5957" s="14">
        <v>44844.0</v>
      </c>
      <c r="T5957" s="14">
        <v>44844.0</v>
      </c>
      <c r="U5957" s="1" t="s">
        <v>8006</v>
      </c>
      <c r="V5957" s="5">
        <f t="shared" si="1292"/>
        <v>15293.88</v>
      </c>
      <c r="W5957" s="11">
        <f t="shared" si="1352"/>
        <v>18046.7784</v>
      </c>
      <c r="X5957" s="14"/>
      <c r="Y5957" s="1"/>
      <c r="Z5957" s="5">
        <f t="shared" si="1154"/>
        <v>11470.41</v>
      </c>
      <c r="AB5957" s="1"/>
      <c r="AC5957" s="1" t="s">
        <v>162</v>
      </c>
      <c r="AD5957" s="12" t="s">
        <v>46</v>
      </c>
      <c r="AE5957" s="12" t="s">
        <v>46</v>
      </c>
      <c r="AF5957" s="12" t="s">
        <v>46</v>
      </c>
      <c r="AG5957" s="12" t="s">
        <v>46</v>
      </c>
      <c r="AH5957" s="12"/>
      <c r="AI5957" s="12"/>
    </row>
    <row r="5958">
      <c r="A5958" s="1" t="s">
        <v>8003</v>
      </c>
      <c r="B5958" s="13"/>
      <c r="C5958" s="1" t="s">
        <v>36</v>
      </c>
      <c r="D5958" s="1" t="s">
        <v>76</v>
      </c>
      <c r="E5958" s="1" t="s">
        <v>77</v>
      </c>
      <c r="F5958" s="1" t="s">
        <v>114</v>
      </c>
      <c r="G5958" s="1" t="s">
        <v>221</v>
      </c>
      <c r="H5958" s="1" t="s">
        <v>222</v>
      </c>
      <c r="I5958" s="1" t="s">
        <v>42</v>
      </c>
      <c r="J5958" s="1"/>
      <c r="K5958" s="1" t="s">
        <v>8004</v>
      </c>
      <c r="L5958" s="1" t="s">
        <v>99</v>
      </c>
      <c r="M5958" s="9">
        <v>44999.0</v>
      </c>
      <c r="N5958" s="9">
        <v>44999.0</v>
      </c>
      <c r="O5958" s="1"/>
      <c r="P5958" s="1">
        <v>8.33</v>
      </c>
      <c r="Q5958" s="1">
        <v>500000.0</v>
      </c>
      <c r="R5958" s="1">
        <v>183600.0</v>
      </c>
      <c r="S5958" s="14">
        <v>44844.0</v>
      </c>
      <c r="T5958" s="14">
        <v>44844.0</v>
      </c>
      <c r="U5958" s="1" t="s">
        <v>8007</v>
      </c>
      <c r="V5958" s="5">
        <f t="shared" si="1292"/>
        <v>15293.88</v>
      </c>
      <c r="W5958" s="11">
        <f t="shared" si="1352"/>
        <v>18046.7784</v>
      </c>
      <c r="X5958" s="14"/>
      <c r="Y5958" s="1"/>
      <c r="Z5958" s="5">
        <f t="shared" si="1154"/>
        <v>11470.41</v>
      </c>
      <c r="AB5958" s="1"/>
      <c r="AC5958" s="1" t="s">
        <v>162</v>
      </c>
      <c r="AD5958" s="12" t="s">
        <v>46</v>
      </c>
      <c r="AE5958" s="12" t="s">
        <v>46</v>
      </c>
      <c r="AF5958" s="12" t="s">
        <v>46</v>
      </c>
      <c r="AG5958" s="12" t="s">
        <v>46</v>
      </c>
      <c r="AH5958" s="12"/>
      <c r="AI5958" s="12"/>
    </row>
    <row r="5959">
      <c r="A5959" s="1" t="s">
        <v>8003</v>
      </c>
      <c r="B5959" s="13"/>
      <c r="C5959" s="1" t="s">
        <v>36</v>
      </c>
      <c r="D5959" s="1" t="s">
        <v>76</v>
      </c>
      <c r="E5959" s="1" t="s">
        <v>77</v>
      </c>
      <c r="F5959" s="1" t="s">
        <v>114</v>
      </c>
      <c r="G5959" s="1" t="s">
        <v>221</v>
      </c>
      <c r="H5959" s="1" t="s">
        <v>222</v>
      </c>
      <c r="I5959" s="1" t="s">
        <v>42</v>
      </c>
      <c r="J5959" s="1"/>
      <c r="K5959" s="1" t="s">
        <v>8004</v>
      </c>
      <c r="L5959" s="1" t="s">
        <v>99</v>
      </c>
      <c r="M5959" s="9">
        <v>44999.0</v>
      </c>
      <c r="N5959" s="9">
        <v>44999.0</v>
      </c>
      <c r="O5959" s="1"/>
      <c r="P5959" s="1">
        <v>8.33</v>
      </c>
      <c r="Q5959" s="1">
        <v>500000.0</v>
      </c>
      <c r="R5959" s="1">
        <v>183600.0</v>
      </c>
      <c r="S5959" s="14">
        <v>44844.0</v>
      </c>
      <c r="T5959" s="14">
        <v>44844.0</v>
      </c>
      <c r="U5959" s="1" t="s">
        <v>8008</v>
      </c>
      <c r="V5959" s="5">
        <f t="shared" si="1292"/>
        <v>15293.88</v>
      </c>
      <c r="W5959" s="11">
        <f t="shared" si="1352"/>
        <v>18046.7784</v>
      </c>
      <c r="X5959" s="14"/>
      <c r="Y5959" s="1"/>
      <c r="Z5959" s="5">
        <f t="shared" si="1154"/>
        <v>11470.41</v>
      </c>
      <c r="AB5959" s="1"/>
      <c r="AC5959" s="1" t="s">
        <v>162</v>
      </c>
      <c r="AD5959" s="12" t="s">
        <v>46</v>
      </c>
      <c r="AE5959" s="12" t="s">
        <v>46</v>
      </c>
      <c r="AF5959" s="12" t="s">
        <v>46</v>
      </c>
      <c r="AG5959" s="12" t="s">
        <v>46</v>
      </c>
      <c r="AH5959" s="12"/>
      <c r="AI5959" s="12"/>
    </row>
    <row r="5960">
      <c r="A5960" s="1" t="s">
        <v>8003</v>
      </c>
      <c r="B5960" s="13"/>
      <c r="C5960" s="1" t="s">
        <v>36</v>
      </c>
      <c r="D5960" s="1" t="s">
        <v>76</v>
      </c>
      <c r="E5960" s="1" t="s">
        <v>77</v>
      </c>
      <c r="F5960" s="1" t="s">
        <v>114</v>
      </c>
      <c r="G5960" s="1" t="s">
        <v>221</v>
      </c>
      <c r="H5960" s="1" t="s">
        <v>222</v>
      </c>
      <c r="I5960" s="1" t="s">
        <v>42</v>
      </c>
      <c r="J5960" s="1"/>
      <c r="K5960" s="1" t="s">
        <v>8004</v>
      </c>
      <c r="L5960" s="1" t="s">
        <v>99</v>
      </c>
      <c r="M5960" s="9">
        <v>44999.0</v>
      </c>
      <c r="N5960" s="9">
        <v>44999.0</v>
      </c>
      <c r="O5960" s="1"/>
      <c r="P5960" s="1">
        <v>8.33</v>
      </c>
      <c r="Q5960" s="1">
        <v>500000.0</v>
      </c>
      <c r="R5960" s="1">
        <v>183600.0</v>
      </c>
      <c r="S5960" s="14">
        <v>44844.0</v>
      </c>
      <c r="T5960" s="14">
        <v>44844.0</v>
      </c>
      <c r="U5960" s="1" t="s">
        <v>8009</v>
      </c>
      <c r="V5960" s="5">
        <f t="shared" si="1292"/>
        <v>15293.88</v>
      </c>
      <c r="W5960" s="11">
        <f t="shared" si="1352"/>
        <v>18046.7784</v>
      </c>
      <c r="X5960" s="14"/>
      <c r="Y5960" s="1"/>
      <c r="Z5960" s="5">
        <f t="shared" si="1154"/>
        <v>11470.41</v>
      </c>
      <c r="AB5960" s="1"/>
      <c r="AC5960" s="1" t="s">
        <v>162</v>
      </c>
      <c r="AD5960" s="12" t="s">
        <v>46</v>
      </c>
      <c r="AE5960" s="12" t="s">
        <v>46</v>
      </c>
      <c r="AF5960" s="12" t="s">
        <v>46</v>
      </c>
      <c r="AG5960" s="12" t="s">
        <v>46</v>
      </c>
      <c r="AH5960" s="12"/>
      <c r="AI5960" s="12"/>
    </row>
    <row r="5961">
      <c r="A5961" s="1" t="s">
        <v>8003</v>
      </c>
      <c r="B5961" s="13"/>
      <c r="C5961" s="1" t="s">
        <v>36</v>
      </c>
      <c r="D5961" s="1" t="s">
        <v>76</v>
      </c>
      <c r="E5961" s="1" t="s">
        <v>77</v>
      </c>
      <c r="F5961" s="1" t="s">
        <v>114</v>
      </c>
      <c r="G5961" s="1" t="s">
        <v>221</v>
      </c>
      <c r="H5961" s="1" t="s">
        <v>222</v>
      </c>
      <c r="I5961" s="1" t="s">
        <v>42</v>
      </c>
      <c r="J5961" s="1"/>
      <c r="K5961" s="1" t="s">
        <v>8004</v>
      </c>
      <c r="L5961" s="1" t="s">
        <v>99</v>
      </c>
      <c r="M5961" s="9">
        <v>44999.0</v>
      </c>
      <c r="N5961" s="9">
        <v>44742.0</v>
      </c>
      <c r="O5961" s="1"/>
      <c r="P5961" s="1">
        <v>8.33</v>
      </c>
      <c r="Q5961" s="1">
        <v>500000.0</v>
      </c>
      <c r="R5961" s="1">
        <v>180000.0</v>
      </c>
      <c r="S5961" s="14">
        <v>44849.0</v>
      </c>
      <c r="T5961" s="14">
        <v>44855.0</v>
      </c>
      <c r="U5961" s="1" t="s">
        <v>8010</v>
      </c>
      <c r="V5961" s="5">
        <f t="shared" si="1292"/>
        <v>14994</v>
      </c>
      <c r="W5961" s="11">
        <f t="shared" si="1352"/>
        <v>17692.92</v>
      </c>
      <c r="X5961" s="14"/>
      <c r="Y5961" s="1"/>
      <c r="Z5961" s="5">
        <f t="shared" si="1154"/>
        <v>11245.5</v>
      </c>
      <c r="AB5961" s="1"/>
      <c r="AC5961" s="1" t="s">
        <v>162</v>
      </c>
      <c r="AD5961" s="12" t="s">
        <v>46</v>
      </c>
      <c r="AE5961" s="12" t="s">
        <v>46</v>
      </c>
      <c r="AF5961" s="12" t="s">
        <v>46</v>
      </c>
      <c r="AG5961" s="12" t="s">
        <v>46</v>
      </c>
      <c r="AH5961" s="12"/>
      <c r="AI5961" s="12"/>
    </row>
    <row r="5962">
      <c r="A5962" s="1" t="s">
        <v>8003</v>
      </c>
      <c r="B5962" s="13"/>
      <c r="C5962" s="1" t="s">
        <v>36</v>
      </c>
      <c r="D5962" s="1" t="s">
        <v>76</v>
      </c>
      <c r="E5962" s="1" t="s">
        <v>77</v>
      </c>
      <c r="F5962" s="1" t="s">
        <v>1014</v>
      </c>
      <c r="G5962" s="1" t="s">
        <v>221</v>
      </c>
      <c r="H5962" s="1" t="s">
        <v>222</v>
      </c>
      <c r="I5962" s="1" t="s">
        <v>42</v>
      </c>
      <c r="J5962" s="1"/>
      <c r="K5962" s="1" t="s">
        <v>8004</v>
      </c>
      <c r="L5962" s="1" t="s">
        <v>99</v>
      </c>
      <c r="M5962" s="9">
        <v>44999.0</v>
      </c>
      <c r="N5962" s="9">
        <v>45132.0</v>
      </c>
      <c r="O5962" s="1"/>
      <c r="P5962" s="1">
        <v>8.33</v>
      </c>
      <c r="Q5962" s="1">
        <v>500000.0</v>
      </c>
      <c r="R5962" s="1">
        <v>300000.0</v>
      </c>
      <c r="S5962" s="10">
        <f t="shared" ref="S5962:S5966" si="1438">N5962+90</f>
        <v>45222</v>
      </c>
      <c r="V5962" s="5">
        <f t="shared" si="1292"/>
        <v>24990</v>
      </c>
      <c r="W5962" s="11">
        <f t="shared" si="1352"/>
        <v>29488.2</v>
      </c>
      <c r="Z5962" s="5">
        <f t="shared" si="1154"/>
        <v>18742.5</v>
      </c>
      <c r="AB5962" s="1"/>
      <c r="AC5962" s="1" t="s">
        <v>45</v>
      </c>
      <c r="AD5962" s="12" t="s">
        <v>46</v>
      </c>
      <c r="AE5962" s="12" t="s">
        <v>47</v>
      </c>
      <c r="AF5962" s="12" t="s">
        <v>47</v>
      </c>
      <c r="AG5962" s="12"/>
      <c r="AH5962" s="12"/>
      <c r="AI5962" s="12"/>
    </row>
    <row r="5963">
      <c r="A5963" s="1" t="s">
        <v>8003</v>
      </c>
      <c r="B5963" s="13"/>
      <c r="C5963" s="1" t="s">
        <v>36</v>
      </c>
      <c r="D5963" s="1" t="s">
        <v>76</v>
      </c>
      <c r="E5963" s="1" t="s">
        <v>77</v>
      </c>
      <c r="F5963" s="1" t="s">
        <v>1014</v>
      </c>
      <c r="G5963" s="1" t="s">
        <v>221</v>
      </c>
      <c r="H5963" s="1" t="s">
        <v>222</v>
      </c>
      <c r="I5963" s="1" t="s">
        <v>42</v>
      </c>
      <c r="J5963" s="1"/>
      <c r="K5963" s="1" t="s">
        <v>8004</v>
      </c>
      <c r="L5963" s="1" t="s">
        <v>99</v>
      </c>
      <c r="M5963" s="9">
        <v>44999.0</v>
      </c>
      <c r="N5963" s="9">
        <v>45073.0</v>
      </c>
      <c r="O5963" s="1"/>
      <c r="P5963" s="1">
        <v>8.33</v>
      </c>
      <c r="Q5963" s="1">
        <v>350000.0</v>
      </c>
      <c r="R5963" s="1">
        <v>300000.0</v>
      </c>
      <c r="S5963" s="10">
        <f t="shared" si="1438"/>
        <v>45163</v>
      </c>
      <c r="V5963" s="5">
        <f t="shared" si="1292"/>
        <v>24990</v>
      </c>
      <c r="W5963" s="11">
        <f t="shared" si="1352"/>
        <v>29488.2</v>
      </c>
      <c r="Z5963" s="5">
        <f t="shared" si="1154"/>
        <v>18742.5</v>
      </c>
      <c r="AB5963" s="1"/>
      <c r="AC5963" s="1" t="s">
        <v>45</v>
      </c>
      <c r="AD5963" s="12" t="s">
        <v>46</v>
      </c>
      <c r="AE5963" s="12" t="s">
        <v>47</v>
      </c>
      <c r="AF5963" s="12" t="s">
        <v>47</v>
      </c>
      <c r="AG5963" s="12"/>
      <c r="AH5963" s="12"/>
      <c r="AI5963" s="12"/>
    </row>
    <row r="5964">
      <c r="A5964" s="1" t="s">
        <v>8003</v>
      </c>
      <c r="B5964" s="13"/>
      <c r="C5964" s="1" t="s">
        <v>36</v>
      </c>
      <c r="D5964" s="1" t="s">
        <v>76</v>
      </c>
      <c r="E5964" s="1" t="s">
        <v>77</v>
      </c>
      <c r="F5964" s="1" t="s">
        <v>1014</v>
      </c>
      <c r="G5964" s="1" t="s">
        <v>221</v>
      </c>
      <c r="H5964" s="1" t="s">
        <v>222</v>
      </c>
      <c r="I5964" s="1" t="s">
        <v>42</v>
      </c>
      <c r="J5964" s="1"/>
      <c r="K5964" s="1" t="s">
        <v>8004</v>
      </c>
      <c r="L5964" s="1" t="s">
        <v>99</v>
      </c>
      <c r="M5964" s="9">
        <v>44999.0</v>
      </c>
      <c r="N5964" s="9">
        <v>45096.0</v>
      </c>
      <c r="O5964" s="1"/>
      <c r="P5964" s="1">
        <v>8.33</v>
      </c>
      <c r="Q5964" s="1">
        <v>300000.0</v>
      </c>
      <c r="R5964" s="1">
        <v>300000.0</v>
      </c>
      <c r="S5964" s="10">
        <f t="shared" si="1438"/>
        <v>45186</v>
      </c>
      <c r="V5964" s="5">
        <f t="shared" si="1292"/>
        <v>24990</v>
      </c>
      <c r="W5964" s="11">
        <f t="shared" si="1352"/>
        <v>29488.2</v>
      </c>
      <c r="Z5964" s="5">
        <f t="shared" si="1154"/>
        <v>18742.5</v>
      </c>
      <c r="AB5964" s="1"/>
      <c r="AC5964" s="1" t="s">
        <v>45</v>
      </c>
      <c r="AD5964" s="12" t="s">
        <v>46</v>
      </c>
      <c r="AE5964" s="12" t="s">
        <v>47</v>
      </c>
      <c r="AF5964" s="12" t="s">
        <v>47</v>
      </c>
      <c r="AG5964" s="12"/>
      <c r="AH5964" s="12"/>
      <c r="AI5964" s="12"/>
    </row>
    <row r="5965">
      <c r="A5965" s="1" t="s">
        <v>8003</v>
      </c>
      <c r="B5965" s="13"/>
      <c r="C5965" s="1" t="s">
        <v>36</v>
      </c>
      <c r="D5965" s="1" t="s">
        <v>76</v>
      </c>
      <c r="E5965" s="1" t="s">
        <v>77</v>
      </c>
      <c r="F5965" s="1" t="s">
        <v>1014</v>
      </c>
      <c r="G5965" s="1" t="s">
        <v>221</v>
      </c>
      <c r="H5965" s="1" t="s">
        <v>222</v>
      </c>
      <c r="I5965" s="1" t="s">
        <v>42</v>
      </c>
      <c r="J5965" s="1"/>
      <c r="K5965" s="1" t="s">
        <v>8004</v>
      </c>
      <c r="L5965" s="1" t="s">
        <v>99</v>
      </c>
      <c r="M5965" s="9">
        <v>44999.0</v>
      </c>
      <c r="N5965" s="9">
        <v>45073.0</v>
      </c>
      <c r="O5965" s="1"/>
      <c r="P5965" s="1">
        <v>8.33</v>
      </c>
      <c r="Q5965" s="1">
        <v>300000.0</v>
      </c>
      <c r="R5965" s="1">
        <v>300000.0</v>
      </c>
      <c r="S5965" s="10">
        <f t="shared" si="1438"/>
        <v>45163</v>
      </c>
      <c r="V5965" s="5">
        <f t="shared" si="1292"/>
        <v>24990</v>
      </c>
      <c r="W5965" s="11">
        <f t="shared" si="1352"/>
        <v>29488.2</v>
      </c>
      <c r="Z5965" s="5">
        <f t="shared" si="1154"/>
        <v>18742.5</v>
      </c>
      <c r="AC5965" s="1" t="s">
        <v>45</v>
      </c>
      <c r="AD5965" s="12" t="s">
        <v>46</v>
      </c>
      <c r="AE5965" s="12" t="s">
        <v>47</v>
      </c>
      <c r="AF5965" s="12" t="s">
        <v>47</v>
      </c>
      <c r="AG5965" s="12"/>
      <c r="AH5965" s="12"/>
      <c r="AI5965" s="12"/>
    </row>
    <row r="5966">
      <c r="A5966" s="1" t="s">
        <v>8003</v>
      </c>
      <c r="B5966" s="13"/>
      <c r="C5966" s="1" t="s">
        <v>36</v>
      </c>
      <c r="D5966" s="1" t="s">
        <v>76</v>
      </c>
      <c r="E5966" s="1" t="s">
        <v>77</v>
      </c>
      <c r="F5966" s="1" t="s">
        <v>1014</v>
      </c>
      <c r="G5966" s="1" t="s">
        <v>221</v>
      </c>
      <c r="H5966" s="1" t="s">
        <v>222</v>
      </c>
      <c r="I5966" s="1" t="s">
        <v>42</v>
      </c>
      <c r="J5966" s="1"/>
      <c r="K5966" s="1" t="s">
        <v>8004</v>
      </c>
      <c r="L5966" s="1" t="s">
        <v>99</v>
      </c>
      <c r="M5966" s="9">
        <v>44999.0</v>
      </c>
      <c r="N5966" s="9">
        <v>45073.0</v>
      </c>
      <c r="O5966" s="1"/>
      <c r="P5966" s="1">
        <v>8.33</v>
      </c>
      <c r="Q5966" s="1">
        <v>240000.0</v>
      </c>
      <c r="R5966" s="1">
        <v>300000.0</v>
      </c>
      <c r="S5966" s="10">
        <f t="shared" si="1438"/>
        <v>45163</v>
      </c>
      <c r="V5966" s="5">
        <f t="shared" si="1292"/>
        <v>24990</v>
      </c>
      <c r="W5966" s="11">
        <f t="shared" si="1352"/>
        <v>29488.2</v>
      </c>
      <c r="Z5966" s="5">
        <f t="shared" si="1154"/>
        <v>18742.5</v>
      </c>
      <c r="AB5966" s="1"/>
      <c r="AC5966" s="1" t="s">
        <v>45</v>
      </c>
      <c r="AD5966" s="12" t="s">
        <v>46</v>
      </c>
      <c r="AE5966" s="12" t="s">
        <v>47</v>
      </c>
      <c r="AF5966" s="12" t="s">
        <v>47</v>
      </c>
      <c r="AG5966" s="12"/>
      <c r="AH5966" s="12"/>
      <c r="AI5966" s="12"/>
    </row>
    <row r="5967">
      <c r="A5967" s="1" t="s">
        <v>8011</v>
      </c>
      <c r="B5967" s="13"/>
      <c r="C5967" s="1" t="s">
        <v>36</v>
      </c>
      <c r="D5967" s="1" t="s">
        <v>37</v>
      </c>
      <c r="E5967" s="1" t="s">
        <v>113</v>
      </c>
      <c r="F5967" s="1" t="s">
        <v>497</v>
      </c>
      <c r="G5967" s="1" t="s">
        <v>152</v>
      </c>
      <c r="H5967" s="1" t="s">
        <v>153</v>
      </c>
      <c r="I5967" s="1" t="s">
        <v>42</v>
      </c>
      <c r="J5967" s="1"/>
      <c r="K5967" s="1" t="s">
        <v>8012</v>
      </c>
      <c r="L5967" s="1" t="s">
        <v>347</v>
      </c>
      <c r="M5967" s="9">
        <v>45026.0</v>
      </c>
      <c r="N5967" s="9">
        <v>44789.0</v>
      </c>
      <c r="O5967" s="1"/>
      <c r="P5967" s="1">
        <v>8.33</v>
      </c>
      <c r="Q5967" s="1">
        <v>350000.0</v>
      </c>
      <c r="R5967" s="1">
        <v>384000.0</v>
      </c>
      <c r="S5967" s="9">
        <v>44778.0</v>
      </c>
      <c r="T5967" s="9">
        <v>44789.0</v>
      </c>
      <c r="U5967" s="1" t="s">
        <v>8013</v>
      </c>
      <c r="V5967" s="5">
        <f t="shared" si="1292"/>
        <v>31987.2</v>
      </c>
      <c r="W5967" s="11">
        <f t="shared" si="1352"/>
        <v>37744.896</v>
      </c>
      <c r="X5967" s="9">
        <v>44808.0</v>
      </c>
      <c r="Y5967" s="5">
        <f t="shared" ref="Y5967:Y5979" si="1439">W5967-(V5967*10%)</f>
        <v>34546.176</v>
      </c>
      <c r="Z5967" s="5">
        <f t="shared" si="1154"/>
        <v>23990.4</v>
      </c>
      <c r="AA5967" s="9">
        <v>44812.0</v>
      </c>
      <c r="AB5967" s="1" t="s">
        <v>8013</v>
      </c>
      <c r="AC5967" s="1" t="s">
        <v>55</v>
      </c>
      <c r="AD5967" s="12" t="s">
        <v>47</v>
      </c>
      <c r="AE5967" s="12" t="s">
        <v>46</v>
      </c>
      <c r="AF5967" s="12" t="s">
        <v>46</v>
      </c>
      <c r="AG5967" s="12" t="s">
        <v>46</v>
      </c>
      <c r="AH5967" s="12" t="s">
        <v>46</v>
      </c>
      <c r="AI5967" s="12" t="s">
        <v>46</v>
      </c>
    </row>
    <row r="5968">
      <c r="A5968" s="1" t="s">
        <v>8011</v>
      </c>
      <c r="B5968" s="13"/>
      <c r="C5968" s="1" t="s">
        <v>36</v>
      </c>
      <c r="D5968" s="1" t="s">
        <v>37</v>
      </c>
      <c r="E5968" s="1" t="s">
        <v>113</v>
      </c>
      <c r="F5968" s="1" t="s">
        <v>497</v>
      </c>
      <c r="G5968" s="1" t="s">
        <v>152</v>
      </c>
      <c r="H5968" s="1" t="s">
        <v>153</v>
      </c>
      <c r="I5968" s="1" t="s">
        <v>42</v>
      </c>
      <c r="J5968" s="1"/>
      <c r="K5968" s="1" t="s">
        <v>8012</v>
      </c>
      <c r="L5968" s="1" t="s">
        <v>347</v>
      </c>
      <c r="M5968" s="9">
        <v>45026.0</v>
      </c>
      <c r="N5968" s="9">
        <v>44817.0</v>
      </c>
      <c r="O5968" s="1"/>
      <c r="P5968" s="1">
        <v>8.33</v>
      </c>
      <c r="Q5968" s="1">
        <v>550000.0</v>
      </c>
      <c r="R5968" s="1">
        <v>600000.0</v>
      </c>
      <c r="S5968" s="9">
        <v>44812.0</v>
      </c>
      <c r="T5968" s="9">
        <v>44817.0</v>
      </c>
      <c r="U5968" s="1" t="s">
        <v>8014</v>
      </c>
      <c r="V5968" s="5">
        <f t="shared" si="1292"/>
        <v>49980</v>
      </c>
      <c r="W5968" s="11">
        <f t="shared" si="1352"/>
        <v>58976.4</v>
      </c>
      <c r="X5968" s="9">
        <v>44842.0</v>
      </c>
      <c r="Y5968" s="5">
        <f t="shared" si="1439"/>
        <v>53978.4</v>
      </c>
      <c r="Z5968" s="5">
        <f t="shared" si="1154"/>
        <v>37485</v>
      </c>
      <c r="AA5968" s="14">
        <v>44846.0</v>
      </c>
      <c r="AB5968" s="1" t="s">
        <v>8014</v>
      </c>
      <c r="AC5968" s="1" t="s">
        <v>55</v>
      </c>
      <c r="AD5968" s="12" t="s">
        <v>47</v>
      </c>
      <c r="AE5968" s="12" t="s">
        <v>46</v>
      </c>
      <c r="AF5968" s="12" t="s">
        <v>46</v>
      </c>
      <c r="AG5968" s="12" t="s">
        <v>46</v>
      </c>
      <c r="AH5968" s="12" t="s">
        <v>46</v>
      </c>
      <c r="AI5968" s="12" t="s">
        <v>46</v>
      </c>
    </row>
    <row r="5969">
      <c r="A5969" s="1" t="s">
        <v>8011</v>
      </c>
      <c r="B5969" s="13"/>
      <c r="C5969" s="1" t="s">
        <v>36</v>
      </c>
      <c r="D5969" s="1" t="s">
        <v>37</v>
      </c>
      <c r="E5969" s="1" t="s">
        <v>38</v>
      </c>
      <c r="F5969" s="1" t="s">
        <v>935</v>
      </c>
      <c r="G5969" s="1" t="s">
        <v>152</v>
      </c>
      <c r="H5969" s="1" t="s">
        <v>153</v>
      </c>
      <c r="I5969" s="1" t="s">
        <v>247</v>
      </c>
      <c r="J5969" s="1"/>
      <c r="K5969" s="1" t="s">
        <v>8012</v>
      </c>
      <c r="L5969" s="1" t="s">
        <v>347</v>
      </c>
      <c r="M5969" s="9">
        <v>45026.0</v>
      </c>
      <c r="N5969" s="9">
        <v>45203.0</v>
      </c>
      <c r="O5969" s="1"/>
      <c r="P5969" s="1">
        <v>8.33</v>
      </c>
      <c r="Q5969" s="1">
        <v>500000.0</v>
      </c>
      <c r="R5969" s="1">
        <v>550000.0</v>
      </c>
      <c r="S5969" s="9">
        <v>45019.0</v>
      </c>
      <c r="T5969" s="9">
        <v>45029.0</v>
      </c>
      <c r="U5969" s="1" t="s">
        <v>8015</v>
      </c>
      <c r="V5969" s="5">
        <f t="shared" si="1292"/>
        <v>45815</v>
      </c>
      <c r="W5969" s="11">
        <f t="shared" si="1352"/>
        <v>54061.7</v>
      </c>
      <c r="X5969" s="9">
        <v>45029.0</v>
      </c>
      <c r="Y5969" s="5">
        <f t="shared" si="1439"/>
        <v>49480.2</v>
      </c>
      <c r="Z5969" s="5">
        <f t="shared" si="1154"/>
        <v>34361.25</v>
      </c>
      <c r="AA5969" s="9">
        <v>45029.0</v>
      </c>
      <c r="AB5969" s="1" t="s">
        <v>8015</v>
      </c>
      <c r="AC5969" s="1" t="s">
        <v>55</v>
      </c>
      <c r="AD5969" s="12" t="s">
        <v>47</v>
      </c>
      <c r="AE5969" s="12" t="s">
        <v>47</v>
      </c>
      <c r="AF5969" s="12" t="s">
        <v>47</v>
      </c>
      <c r="AG5969" s="12" t="s">
        <v>47</v>
      </c>
      <c r="AH5969" s="12" t="s">
        <v>47</v>
      </c>
      <c r="AI5969" s="12" t="s">
        <v>47</v>
      </c>
    </row>
    <row r="5970">
      <c r="A5970" s="1" t="s">
        <v>8016</v>
      </c>
      <c r="B5970" s="23" t="s">
        <v>8017</v>
      </c>
      <c r="C5970" s="1" t="s">
        <v>36</v>
      </c>
      <c r="D5970" s="1" t="s">
        <v>76</v>
      </c>
      <c r="E5970" s="1" t="s">
        <v>38</v>
      </c>
      <c r="F5970" s="1" t="s">
        <v>925</v>
      </c>
      <c r="G5970" s="1" t="s">
        <v>170</v>
      </c>
      <c r="H5970" s="1" t="s">
        <v>170</v>
      </c>
      <c r="I5970" s="1" t="s">
        <v>42</v>
      </c>
      <c r="J5970" s="1"/>
      <c r="K5970" s="1" t="s">
        <v>8018</v>
      </c>
      <c r="L5970" s="1" t="s">
        <v>99</v>
      </c>
      <c r="M5970" s="9">
        <v>45008.0</v>
      </c>
      <c r="N5970" s="9">
        <v>45008.0</v>
      </c>
      <c r="O5970" s="9">
        <v>44594.0</v>
      </c>
      <c r="P5970" s="1">
        <v>8.33</v>
      </c>
      <c r="Q5970" s="1">
        <v>900000.0</v>
      </c>
      <c r="R5970" s="1">
        <v>950000.0</v>
      </c>
      <c r="S5970" s="9">
        <v>44655.0</v>
      </c>
      <c r="T5970" s="9">
        <v>44659.0</v>
      </c>
      <c r="U5970" s="1" t="s">
        <v>8019</v>
      </c>
      <c r="V5970" s="5">
        <f t="shared" si="1292"/>
        <v>79135</v>
      </c>
      <c r="W5970" s="11">
        <f t="shared" si="1352"/>
        <v>93379.3</v>
      </c>
      <c r="X5970" s="9">
        <v>44699.0</v>
      </c>
      <c r="Y5970" s="5">
        <f t="shared" si="1439"/>
        <v>85465.8</v>
      </c>
      <c r="Z5970" s="5">
        <f t="shared" si="1154"/>
        <v>59351.25</v>
      </c>
      <c r="AA5970" s="9">
        <v>44700.0</v>
      </c>
      <c r="AB5970" s="1" t="s">
        <v>3337</v>
      </c>
      <c r="AC5970" s="1" t="s">
        <v>55</v>
      </c>
      <c r="AD5970" s="12" t="s">
        <v>46</v>
      </c>
      <c r="AE5970" s="12" t="s">
        <v>46</v>
      </c>
      <c r="AF5970" s="12" t="s">
        <v>46</v>
      </c>
      <c r="AG5970" s="12" t="s">
        <v>46</v>
      </c>
      <c r="AH5970" s="12" t="s">
        <v>46</v>
      </c>
      <c r="AI5970" s="12" t="s">
        <v>46</v>
      </c>
    </row>
    <row r="5971">
      <c r="A5971" s="1" t="s">
        <v>8016</v>
      </c>
      <c r="B5971" s="23" t="s">
        <v>8017</v>
      </c>
      <c r="C5971" s="1" t="s">
        <v>36</v>
      </c>
      <c r="D5971" s="1" t="s">
        <v>76</v>
      </c>
      <c r="E5971" s="1" t="s">
        <v>38</v>
      </c>
      <c r="F5971" s="1" t="s">
        <v>925</v>
      </c>
      <c r="G5971" s="1" t="s">
        <v>170</v>
      </c>
      <c r="H5971" s="1" t="s">
        <v>170</v>
      </c>
      <c r="I5971" s="1" t="s">
        <v>42</v>
      </c>
      <c r="J5971" s="1"/>
      <c r="K5971" s="1" t="s">
        <v>8018</v>
      </c>
      <c r="L5971" s="1" t="s">
        <v>99</v>
      </c>
      <c r="M5971" s="9">
        <v>45008.0</v>
      </c>
      <c r="N5971" s="9">
        <v>45008.0</v>
      </c>
      <c r="O5971" s="9">
        <v>44594.0</v>
      </c>
      <c r="P5971" s="1">
        <v>8.33</v>
      </c>
      <c r="Q5971" s="1">
        <v>700000.0</v>
      </c>
      <c r="R5971" s="1">
        <v>760000.0</v>
      </c>
      <c r="S5971" s="9">
        <v>44671.0</v>
      </c>
      <c r="T5971" s="9">
        <v>44683.0</v>
      </c>
      <c r="U5971" s="1" t="s">
        <v>8020</v>
      </c>
      <c r="V5971" s="5">
        <f t="shared" si="1292"/>
        <v>63308</v>
      </c>
      <c r="W5971" s="11">
        <f t="shared" si="1352"/>
        <v>74703.44</v>
      </c>
      <c r="X5971" s="9">
        <v>44719.0</v>
      </c>
      <c r="Y5971" s="5">
        <f t="shared" si="1439"/>
        <v>68372.64</v>
      </c>
      <c r="Z5971" s="5">
        <f t="shared" si="1154"/>
        <v>47481</v>
      </c>
      <c r="AA5971" s="9">
        <v>44720.0</v>
      </c>
      <c r="AB5971" s="1" t="s">
        <v>8021</v>
      </c>
      <c r="AC5971" s="1" t="s">
        <v>55</v>
      </c>
      <c r="AD5971" s="12" t="s">
        <v>46</v>
      </c>
      <c r="AE5971" s="12" t="s">
        <v>46</v>
      </c>
      <c r="AF5971" s="12" t="s">
        <v>46</v>
      </c>
      <c r="AG5971" s="12" t="s">
        <v>46</v>
      </c>
      <c r="AH5971" s="12" t="s">
        <v>46</v>
      </c>
      <c r="AI5971" s="12" t="s">
        <v>46</v>
      </c>
    </row>
    <row r="5972">
      <c r="A5972" s="1" t="s">
        <v>8016</v>
      </c>
      <c r="B5972" s="23" t="s">
        <v>8017</v>
      </c>
      <c r="C5972" s="1" t="s">
        <v>36</v>
      </c>
      <c r="D5972" s="1" t="s">
        <v>76</v>
      </c>
      <c r="E5972" s="1" t="s">
        <v>38</v>
      </c>
      <c r="F5972" s="1" t="s">
        <v>925</v>
      </c>
      <c r="G5972" s="1" t="s">
        <v>170</v>
      </c>
      <c r="H5972" s="1" t="s">
        <v>170</v>
      </c>
      <c r="I5972" s="1" t="s">
        <v>42</v>
      </c>
      <c r="J5972" s="1"/>
      <c r="K5972" s="1" t="s">
        <v>8018</v>
      </c>
      <c r="L5972" s="1" t="s">
        <v>99</v>
      </c>
      <c r="M5972" s="9">
        <v>45008.0</v>
      </c>
      <c r="N5972" s="9">
        <v>45008.0</v>
      </c>
      <c r="O5972" s="9">
        <v>44594.0</v>
      </c>
      <c r="P5972" s="1">
        <v>8.33</v>
      </c>
      <c r="Q5972" s="1">
        <v>700000.0</v>
      </c>
      <c r="R5972" s="1">
        <v>725000.0</v>
      </c>
      <c r="S5972" s="9">
        <v>44676.0</v>
      </c>
      <c r="T5972" s="9">
        <v>44683.0</v>
      </c>
      <c r="U5972" s="1" t="s">
        <v>8022</v>
      </c>
      <c r="V5972" s="5">
        <f t="shared" si="1292"/>
        <v>60392.5</v>
      </c>
      <c r="W5972" s="11">
        <f t="shared" si="1352"/>
        <v>71263.15</v>
      </c>
      <c r="X5972" s="9">
        <v>44719.0</v>
      </c>
      <c r="Y5972" s="5">
        <f t="shared" si="1439"/>
        <v>65223.9</v>
      </c>
      <c r="Z5972" s="5">
        <f t="shared" si="1154"/>
        <v>45294.375</v>
      </c>
      <c r="AA5972" s="9">
        <v>44720.0</v>
      </c>
      <c r="AB5972" s="1" t="s">
        <v>8023</v>
      </c>
      <c r="AC5972" s="1" t="s">
        <v>55</v>
      </c>
      <c r="AD5972" s="12" t="s">
        <v>46</v>
      </c>
      <c r="AE5972" s="12" t="s">
        <v>46</v>
      </c>
      <c r="AF5972" s="12" t="s">
        <v>46</v>
      </c>
      <c r="AG5972" s="12" t="s">
        <v>46</v>
      </c>
      <c r="AH5972" s="12" t="s">
        <v>46</v>
      </c>
      <c r="AI5972" s="12" t="s">
        <v>46</v>
      </c>
    </row>
    <row r="5973">
      <c r="A5973" s="1" t="s">
        <v>8016</v>
      </c>
      <c r="B5973" s="23" t="s">
        <v>8017</v>
      </c>
      <c r="C5973" s="1" t="s">
        <v>36</v>
      </c>
      <c r="D5973" s="1" t="s">
        <v>76</v>
      </c>
      <c r="E5973" s="1" t="s">
        <v>38</v>
      </c>
      <c r="F5973" s="1" t="s">
        <v>925</v>
      </c>
      <c r="G5973" s="1" t="s">
        <v>170</v>
      </c>
      <c r="H5973" s="1" t="s">
        <v>170</v>
      </c>
      <c r="I5973" s="1" t="s">
        <v>42</v>
      </c>
      <c r="J5973" s="1"/>
      <c r="K5973" s="1" t="s">
        <v>8018</v>
      </c>
      <c r="L5973" s="1" t="s">
        <v>99</v>
      </c>
      <c r="M5973" s="9">
        <v>45008.0</v>
      </c>
      <c r="N5973" s="9">
        <v>45008.0</v>
      </c>
      <c r="O5973" s="9">
        <v>44594.0</v>
      </c>
      <c r="P5973" s="1">
        <v>8.33</v>
      </c>
      <c r="Q5973" s="1">
        <v>800000.0</v>
      </c>
      <c r="R5973" s="1">
        <v>850000.0</v>
      </c>
      <c r="S5973" s="9">
        <v>44676.0</v>
      </c>
      <c r="T5973" s="9">
        <v>44683.0</v>
      </c>
      <c r="U5973" s="1" t="s">
        <v>8024</v>
      </c>
      <c r="V5973" s="5">
        <f t="shared" si="1292"/>
        <v>70805</v>
      </c>
      <c r="W5973" s="11">
        <f t="shared" si="1352"/>
        <v>83549.9</v>
      </c>
      <c r="X5973" s="9">
        <v>44719.0</v>
      </c>
      <c r="Y5973" s="5">
        <f t="shared" si="1439"/>
        <v>76469.4</v>
      </c>
      <c r="Z5973" s="5">
        <f t="shared" si="1154"/>
        <v>53103.75</v>
      </c>
      <c r="AA5973" s="9">
        <v>44720.0</v>
      </c>
      <c r="AB5973" s="1" t="s">
        <v>8025</v>
      </c>
      <c r="AC5973" s="1" t="s">
        <v>55</v>
      </c>
      <c r="AD5973" s="12" t="s">
        <v>46</v>
      </c>
      <c r="AE5973" s="12" t="s">
        <v>46</v>
      </c>
      <c r="AF5973" s="12" t="s">
        <v>46</v>
      </c>
      <c r="AG5973" s="12" t="s">
        <v>46</v>
      </c>
      <c r="AH5973" s="12" t="s">
        <v>46</v>
      </c>
      <c r="AI5973" s="12" t="s">
        <v>46</v>
      </c>
    </row>
    <row r="5974">
      <c r="A5974" s="1" t="s">
        <v>8016</v>
      </c>
      <c r="B5974" s="23" t="s">
        <v>8017</v>
      </c>
      <c r="C5974" s="1" t="s">
        <v>36</v>
      </c>
      <c r="D5974" s="1" t="s">
        <v>76</v>
      </c>
      <c r="E5974" s="1" t="s">
        <v>38</v>
      </c>
      <c r="F5974" s="1" t="s">
        <v>925</v>
      </c>
      <c r="G5974" s="1" t="s">
        <v>170</v>
      </c>
      <c r="H5974" s="1" t="s">
        <v>170</v>
      </c>
      <c r="I5974" s="1" t="s">
        <v>42</v>
      </c>
      <c r="J5974" s="1"/>
      <c r="K5974" s="1" t="s">
        <v>8018</v>
      </c>
      <c r="L5974" s="1" t="s">
        <v>99</v>
      </c>
      <c r="M5974" s="9">
        <v>45008.0</v>
      </c>
      <c r="N5974" s="9">
        <v>45008.0</v>
      </c>
      <c r="O5974" s="9">
        <v>44594.0</v>
      </c>
      <c r="P5974" s="1">
        <v>8.33</v>
      </c>
      <c r="Q5974" s="1">
        <v>1000000.0</v>
      </c>
      <c r="R5974" s="1">
        <v>1000180.0</v>
      </c>
      <c r="S5974" s="9">
        <v>44697.0</v>
      </c>
      <c r="T5974" s="9">
        <v>44700.0</v>
      </c>
      <c r="U5974" s="1" t="s">
        <v>8026</v>
      </c>
      <c r="V5974" s="5">
        <f t="shared" si="1292"/>
        <v>83314.994</v>
      </c>
      <c r="W5974" s="11">
        <f t="shared" si="1352"/>
        <v>98311.69292</v>
      </c>
      <c r="X5974" s="9">
        <v>44732.0</v>
      </c>
      <c r="Y5974" s="5">
        <f t="shared" si="1439"/>
        <v>89980.19352</v>
      </c>
      <c r="Z5974" s="5">
        <f t="shared" si="1154"/>
        <v>62486.2455</v>
      </c>
      <c r="AA5974" s="9">
        <v>44735.0</v>
      </c>
      <c r="AB5974" s="1" t="s">
        <v>8027</v>
      </c>
      <c r="AC5974" s="1" t="s">
        <v>55</v>
      </c>
      <c r="AD5974" s="12" t="s">
        <v>46</v>
      </c>
      <c r="AE5974" s="12" t="s">
        <v>46</v>
      </c>
      <c r="AF5974" s="12" t="s">
        <v>46</v>
      </c>
      <c r="AG5974" s="12" t="s">
        <v>46</v>
      </c>
      <c r="AH5974" s="12" t="s">
        <v>46</v>
      </c>
      <c r="AI5974" s="12" t="s">
        <v>46</v>
      </c>
    </row>
    <row r="5975">
      <c r="A5975" s="1" t="s">
        <v>8016</v>
      </c>
      <c r="B5975" s="23" t="s">
        <v>8017</v>
      </c>
      <c r="C5975" s="1" t="s">
        <v>36</v>
      </c>
      <c r="D5975" s="1" t="s">
        <v>76</v>
      </c>
      <c r="E5975" s="1" t="s">
        <v>38</v>
      </c>
      <c r="F5975" s="1" t="s">
        <v>925</v>
      </c>
      <c r="G5975" s="1" t="s">
        <v>170</v>
      </c>
      <c r="H5975" s="1" t="s">
        <v>170</v>
      </c>
      <c r="I5975" s="1" t="s">
        <v>42</v>
      </c>
      <c r="J5975" s="1"/>
      <c r="K5975" s="1" t="s">
        <v>8018</v>
      </c>
      <c r="L5975" s="1" t="s">
        <v>99</v>
      </c>
      <c r="M5975" s="9">
        <v>45008.0</v>
      </c>
      <c r="N5975" s="9">
        <v>45008.0</v>
      </c>
      <c r="O5975" s="9">
        <v>44594.0</v>
      </c>
      <c r="P5975" s="1">
        <v>8.33</v>
      </c>
      <c r="Q5975" s="1">
        <v>800000.0</v>
      </c>
      <c r="R5975" s="1">
        <v>850131.0</v>
      </c>
      <c r="S5975" s="9">
        <v>44704.0</v>
      </c>
      <c r="T5975" s="9">
        <v>44751.0</v>
      </c>
      <c r="U5975" s="1" t="s">
        <v>8028</v>
      </c>
      <c r="V5975" s="5">
        <f t="shared" si="1292"/>
        <v>70815.9123</v>
      </c>
      <c r="W5975" s="11">
        <f t="shared" si="1352"/>
        <v>83562.77651</v>
      </c>
      <c r="X5975" s="9">
        <v>44749.0</v>
      </c>
      <c r="Y5975" s="5">
        <f t="shared" si="1439"/>
        <v>76481.18528</v>
      </c>
      <c r="Z5975" s="5">
        <f t="shared" si="1154"/>
        <v>53111.93423</v>
      </c>
      <c r="AA5975" s="9">
        <v>44756.0</v>
      </c>
      <c r="AB5975" s="1" t="s">
        <v>8029</v>
      </c>
      <c r="AC5975" s="1" t="s">
        <v>55</v>
      </c>
      <c r="AD5975" s="12" t="s">
        <v>46</v>
      </c>
      <c r="AE5975" s="12" t="s">
        <v>46</v>
      </c>
      <c r="AF5975" s="12" t="s">
        <v>46</v>
      </c>
      <c r="AG5975" s="12" t="s">
        <v>46</v>
      </c>
      <c r="AH5975" s="12" t="s">
        <v>46</v>
      </c>
      <c r="AI5975" s="12" t="s">
        <v>46</v>
      </c>
    </row>
    <row r="5976">
      <c r="A5976" s="1" t="s">
        <v>8016</v>
      </c>
      <c r="B5976" s="23" t="s">
        <v>8017</v>
      </c>
      <c r="C5976" s="1" t="s">
        <v>36</v>
      </c>
      <c r="D5976" s="1" t="s">
        <v>76</v>
      </c>
      <c r="E5976" s="1" t="s">
        <v>38</v>
      </c>
      <c r="F5976" s="1" t="s">
        <v>925</v>
      </c>
      <c r="G5976" s="1" t="s">
        <v>170</v>
      </c>
      <c r="H5976" s="1" t="s">
        <v>170</v>
      </c>
      <c r="I5976" s="1" t="s">
        <v>42</v>
      </c>
      <c r="J5976" s="1"/>
      <c r="K5976" s="1" t="s">
        <v>8018</v>
      </c>
      <c r="L5976" s="1" t="s">
        <v>99</v>
      </c>
      <c r="M5976" s="9">
        <v>45008.0</v>
      </c>
      <c r="N5976" s="9">
        <v>45008.0</v>
      </c>
      <c r="O5976" s="9">
        <v>44594.0</v>
      </c>
      <c r="P5976" s="1">
        <v>8.33</v>
      </c>
      <c r="Q5976" s="1">
        <v>1500000.0</v>
      </c>
      <c r="R5976" s="1">
        <v>1675453.0</v>
      </c>
      <c r="S5976" s="9">
        <v>44725.0</v>
      </c>
      <c r="T5976" s="9">
        <v>44730.0</v>
      </c>
      <c r="U5976" s="1" t="s">
        <v>8030</v>
      </c>
      <c r="V5976" s="5">
        <f t="shared" si="1292"/>
        <v>139565.2349</v>
      </c>
      <c r="W5976" s="11">
        <f t="shared" si="1352"/>
        <v>164686.9772</v>
      </c>
      <c r="X5976" s="9">
        <v>44764.0</v>
      </c>
      <c r="Y5976" s="5">
        <f t="shared" si="1439"/>
        <v>150730.4537</v>
      </c>
      <c r="Z5976" s="5">
        <f t="shared" si="1154"/>
        <v>104673.9262</v>
      </c>
      <c r="AA5976" s="9">
        <v>44770.0</v>
      </c>
      <c r="AB5976" s="1" t="s">
        <v>8031</v>
      </c>
      <c r="AC5976" s="1" t="s">
        <v>55</v>
      </c>
      <c r="AD5976" s="12" t="s">
        <v>46</v>
      </c>
      <c r="AE5976" s="12" t="s">
        <v>46</v>
      </c>
      <c r="AF5976" s="12" t="s">
        <v>46</v>
      </c>
      <c r="AG5976" s="12" t="s">
        <v>46</v>
      </c>
      <c r="AH5976" s="12" t="s">
        <v>46</v>
      </c>
      <c r="AI5976" s="12" t="s">
        <v>46</v>
      </c>
    </row>
    <row r="5977">
      <c r="A5977" s="1" t="s">
        <v>8016</v>
      </c>
      <c r="B5977" s="23" t="s">
        <v>8017</v>
      </c>
      <c r="C5977" s="1" t="s">
        <v>36</v>
      </c>
      <c r="D5977" s="1" t="s">
        <v>76</v>
      </c>
      <c r="E5977" s="1" t="s">
        <v>38</v>
      </c>
      <c r="F5977" s="1" t="s">
        <v>925</v>
      </c>
      <c r="G5977" s="1" t="s">
        <v>170</v>
      </c>
      <c r="H5977" s="1" t="s">
        <v>170</v>
      </c>
      <c r="I5977" s="1" t="s">
        <v>42</v>
      </c>
      <c r="J5977" s="1"/>
      <c r="K5977" s="1" t="s">
        <v>8018</v>
      </c>
      <c r="L5977" s="1" t="s">
        <v>99</v>
      </c>
      <c r="M5977" s="9">
        <v>45008.0</v>
      </c>
      <c r="N5977" s="9">
        <v>45008.0</v>
      </c>
      <c r="O5977" s="9">
        <v>44594.0</v>
      </c>
      <c r="P5977" s="1">
        <v>8.33</v>
      </c>
      <c r="Q5977" s="1">
        <v>800000.0</v>
      </c>
      <c r="R5977" s="1">
        <v>880000.0</v>
      </c>
      <c r="S5977" s="9">
        <v>44725.0</v>
      </c>
      <c r="T5977" s="9">
        <v>44730.0</v>
      </c>
      <c r="U5977" s="1" t="s">
        <v>8032</v>
      </c>
      <c r="V5977" s="5">
        <f t="shared" si="1292"/>
        <v>73304</v>
      </c>
      <c r="W5977" s="11">
        <f t="shared" si="1352"/>
        <v>86498.72</v>
      </c>
      <c r="X5977" s="9">
        <v>44764.0</v>
      </c>
      <c r="Y5977" s="5">
        <f t="shared" si="1439"/>
        <v>79168.32</v>
      </c>
      <c r="Z5977" s="5">
        <f t="shared" si="1154"/>
        <v>54978</v>
      </c>
      <c r="AA5977" s="9">
        <v>44770.0</v>
      </c>
      <c r="AB5977" s="1" t="s">
        <v>8033</v>
      </c>
      <c r="AC5977" s="1" t="s">
        <v>55</v>
      </c>
      <c r="AD5977" s="12" t="s">
        <v>46</v>
      </c>
      <c r="AE5977" s="12" t="s">
        <v>46</v>
      </c>
      <c r="AF5977" s="12" t="s">
        <v>46</v>
      </c>
      <c r="AG5977" s="12" t="s">
        <v>46</v>
      </c>
      <c r="AH5977" s="12" t="s">
        <v>46</v>
      </c>
      <c r="AI5977" s="12" t="s">
        <v>46</v>
      </c>
    </row>
    <row r="5978">
      <c r="A5978" s="1" t="s">
        <v>8016</v>
      </c>
      <c r="B5978" s="23" t="s">
        <v>8017</v>
      </c>
      <c r="C5978" s="1" t="s">
        <v>36</v>
      </c>
      <c r="D5978" s="1" t="s">
        <v>76</v>
      </c>
      <c r="E5978" s="1" t="s">
        <v>38</v>
      </c>
      <c r="F5978" s="1" t="s">
        <v>925</v>
      </c>
      <c r="G5978" s="1" t="s">
        <v>170</v>
      </c>
      <c r="H5978" s="1" t="s">
        <v>170</v>
      </c>
      <c r="I5978" s="1" t="s">
        <v>42</v>
      </c>
      <c r="J5978" s="1"/>
      <c r="K5978" s="1" t="s">
        <v>8018</v>
      </c>
      <c r="L5978" s="1" t="s">
        <v>99</v>
      </c>
      <c r="M5978" s="9">
        <v>45008.0</v>
      </c>
      <c r="N5978" s="9">
        <v>44657.0</v>
      </c>
      <c r="O5978" s="9">
        <v>44594.0</v>
      </c>
      <c r="P5978" s="1">
        <v>8.33</v>
      </c>
      <c r="Q5978" s="1">
        <v>1000000.0</v>
      </c>
      <c r="R5978" s="1">
        <v>1021000.0</v>
      </c>
      <c r="S5978" s="9">
        <v>44687.0</v>
      </c>
      <c r="T5978" s="9">
        <v>44748.0</v>
      </c>
      <c r="U5978" s="1" t="s">
        <v>8034</v>
      </c>
      <c r="V5978" s="5">
        <f t="shared" si="1292"/>
        <v>85049.3</v>
      </c>
      <c r="W5978" s="11">
        <f t="shared" si="1352"/>
        <v>100358.174</v>
      </c>
      <c r="X5978" s="9">
        <v>44781.0</v>
      </c>
      <c r="Y5978" s="5">
        <f t="shared" si="1439"/>
        <v>91853.244</v>
      </c>
      <c r="Z5978" s="5">
        <f t="shared" si="1154"/>
        <v>63786.975</v>
      </c>
      <c r="AA5978" s="9">
        <v>44782.0</v>
      </c>
      <c r="AB5978" s="1" t="s">
        <v>8035</v>
      </c>
      <c r="AC5978" s="1" t="s">
        <v>55</v>
      </c>
      <c r="AD5978" s="12" t="s">
        <v>46</v>
      </c>
      <c r="AE5978" s="12" t="s">
        <v>46</v>
      </c>
      <c r="AF5978" s="12" t="s">
        <v>46</v>
      </c>
      <c r="AG5978" s="12" t="s">
        <v>46</v>
      </c>
      <c r="AH5978" s="12" t="s">
        <v>46</v>
      </c>
      <c r="AI5978" s="12" t="s">
        <v>46</v>
      </c>
    </row>
    <row r="5979">
      <c r="A5979" s="1" t="s">
        <v>8016</v>
      </c>
      <c r="B5979" s="23" t="s">
        <v>8017</v>
      </c>
      <c r="C5979" s="1" t="s">
        <v>36</v>
      </c>
      <c r="D5979" s="1" t="s">
        <v>76</v>
      </c>
      <c r="E5979" s="1" t="s">
        <v>38</v>
      </c>
      <c r="F5979" s="1" t="s">
        <v>925</v>
      </c>
      <c r="G5979" s="1" t="s">
        <v>170</v>
      </c>
      <c r="H5979" s="1" t="s">
        <v>170</v>
      </c>
      <c r="I5979" s="1" t="s">
        <v>42</v>
      </c>
      <c r="J5979" s="1"/>
      <c r="K5979" s="1" t="s">
        <v>8018</v>
      </c>
      <c r="L5979" s="1" t="s">
        <v>99</v>
      </c>
      <c r="M5979" s="9">
        <v>45008.0</v>
      </c>
      <c r="N5979" s="9">
        <v>45008.0</v>
      </c>
      <c r="O5979" s="9">
        <v>44594.0</v>
      </c>
      <c r="P5979" s="1">
        <v>8.33</v>
      </c>
      <c r="Q5979" s="1">
        <v>900000.0</v>
      </c>
      <c r="R5979" s="1">
        <v>936000.0</v>
      </c>
      <c r="S5979" s="9">
        <v>44896.0</v>
      </c>
      <c r="T5979" s="9">
        <v>44900.0</v>
      </c>
      <c r="U5979" s="1" t="s">
        <v>8036</v>
      </c>
      <c r="V5979" s="5">
        <f t="shared" si="1292"/>
        <v>77968.8</v>
      </c>
      <c r="W5979" s="11">
        <f t="shared" si="1352"/>
        <v>92003.184</v>
      </c>
      <c r="X5979" s="9">
        <v>44950.0</v>
      </c>
      <c r="Y5979" s="5">
        <f t="shared" si="1439"/>
        <v>84206.304</v>
      </c>
      <c r="Z5979" s="5">
        <f t="shared" si="1154"/>
        <v>58476.6</v>
      </c>
      <c r="AA5979" s="9">
        <v>44952.0</v>
      </c>
      <c r="AB5979" s="1" t="s">
        <v>8036</v>
      </c>
      <c r="AC5979" s="1" t="s">
        <v>55</v>
      </c>
      <c r="AD5979" s="12" t="s">
        <v>46</v>
      </c>
      <c r="AE5979" s="12" t="s">
        <v>46</v>
      </c>
      <c r="AF5979" s="12" t="s">
        <v>46</v>
      </c>
      <c r="AG5979" s="12" t="s">
        <v>46</v>
      </c>
      <c r="AH5979" s="12" t="s">
        <v>46</v>
      </c>
      <c r="AI5979" s="12" t="s">
        <v>46</v>
      </c>
    </row>
    <row r="5980">
      <c r="A5980" s="1" t="s">
        <v>8016</v>
      </c>
      <c r="B5980" s="23" t="s">
        <v>8017</v>
      </c>
      <c r="C5980" s="1" t="s">
        <v>36</v>
      </c>
      <c r="D5980" s="1" t="s">
        <v>76</v>
      </c>
      <c r="E5980" s="1" t="s">
        <v>38</v>
      </c>
      <c r="F5980" s="1" t="s">
        <v>925</v>
      </c>
      <c r="G5980" s="1" t="s">
        <v>170</v>
      </c>
      <c r="H5980" s="1" t="s">
        <v>170</v>
      </c>
      <c r="I5980" s="1" t="s">
        <v>42</v>
      </c>
      <c r="J5980" s="1"/>
      <c r="K5980" s="1" t="s">
        <v>8018</v>
      </c>
      <c r="L5980" s="1" t="s">
        <v>99</v>
      </c>
      <c r="M5980" s="9">
        <v>45008.0</v>
      </c>
      <c r="N5980" s="9">
        <v>44901.0</v>
      </c>
      <c r="O5980" s="1"/>
      <c r="P5980" s="1">
        <v>8.33</v>
      </c>
      <c r="Q5980" s="1">
        <v>300000.0</v>
      </c>
      <c r="R5980" s="1">
        <v>1200000.0</v>
      </c>
      <c r="S5980" s="9">
        <v>44932.0</v>
      </c>
      <c r="T5980" s="9">
        <v>44963.0</v>
      </c>
      <c r="U5980" s="1" t="s">
        <v>8037</v>
      </c>
      <c r="V5980" s="5">
        <f t="shared" si="1292"/>
        <v>99960</v>
      </c>
      <c r="W5980" s="11">
        <f t="shared" si="1352"/>
        <v>117952.8</v>
      </c>
      <c r="X5980" s="9"/>
      <c r="Z5980" s="5">
        <f t="shared" si="1154"/>
        <v>74970</v>
      </c>
      <c r="AA5980" s="9"/>
      <c r="AC5980" s="1" t="s">
        <v>162</v>
      </c>
      <c r="AD5980" s="12" t="s">
        <v>46</v>
      </c>
      <c r="AE5980" s="12" t="s">
        <v>46</v>
      </c>
      <c r="AF5980" s="12" t="s">
        <v>46</v>
      </c>
      <c r="AG5980" s="12" t="s">
        <v>46</v>
      </c>
      <c r="AH5980" s="12"/>
      <c r="AI5980" s="12"/>
    </row>
    <row r="5981">
      <c r="A5981" s="1" t="s">
        <v>8016</v>
      </c>
      <c r="B5981" s="23" t="s">
        <v>8017</v>
      </c>
      <c r="C5981" s="1" t="s">
        <v>36</v>
      </c>
      <c r="D5981" s="1" t="s">
        <v>76</v>
      </c>
      <c r="E5981" s="1" t="s">
        <v>38</v>
      </c>
      <c r="F5981" s="1" t="s">
        <v>925</v>
      </c>
      <c r="G5981" s="1" t="s">
        <v>170</v>
      </c>
      <c r="H5981" s="1" t="s">
        <v>170</v>
      </c>
      <c r="I5981" s="1" t="s">
        <v>42</v>
      </c>
      <c r="J5981" s="1"/>
      <c r="K5981" s="1" t="s">
        <v>8018</v>
      </c>
      <c r="L5981" s="1" t="s">
        <v>99</v>
      </c>
      <c r="M5981" s="9">
        <v>45008.0</v>
      </c>
      <c r="N5981" s="9">
        <v>45008.0</v>
      </c>
      <c r="O5981" s="9">
        <v>44594.0</v>
      </c>
      <c r="P5981" s="1">
        <v>8.33</v>
      </c>
      <c r="Q5981" s="1">
        <v>700000.0</v>
      </c>
      <c r="R5981" s="1">
        <v>780000.0</v>
      </c>
      <c r="S5981" s="9">
        <v>44932.0</v>
      </c>
      <c r="T5981" s="9">
        <v>45012.0</v>
      </c>
      <c r="U5981" s="1" t="s">
        <v>8038</v>
      </c>
      <c r="V5981" s="5">
        <f t="shared" si="1292"/>
        <v>64974</v>
      </c>
      <c r="W5981" s="11">
        <f t="shared" si="1352"/>
        <v>76669.32</v>
      </c>
      <c r="X5981" s="9">
        <v>45022.0</v>
      </c>
      <c r="Y5981" s="5">
        <f t="shared" ref="Y5981:Y5983" si="1440">W5981-(V5981*10%)</f>
        <v>70171.92</v>
      </c>
      <c r="Z5981" s="5">
        <f t="shared" si="1154"/>
        <v>48730.5</v>
      </c>
      <c r="AA5981" s="9">
        <v>45028.0</v>
      </c>
      <c r="AB5981" s="1" t="s">
        <v>8039</v>
      </c>
      <c r="AC5981" s="1" t="s">
        <v>55</v>
      </c>
      <c r="AD5981" s="12" t="s">
        <v>46</v>
      </c>
      <c r="AE5981" s="12" t="s">
        <v>46</v>
      </c>
      <c r="AF5981" s="12" t="s">
        <v>46</v>
      </c>
      <c r="AG5981" s="12" t="s">
        <v>46</v>
      </c>
      <c r="AH5981" s="12" t="s">
        <v>47</v>
      </c>
      <c r="AI5981" s="12" t="s">
        <v>47</v>
      </c>
    </row>
    <row r="5982">
      <c r="A5982" s="1" t="s">
        <v>8016</v>
      </c>
      <c r="B5982" s="23" t="s">
        <v>8017</v>
      </c>
      <c r="C5982" s="1" t="s">
        <v>36</v>
      </c>
      <c r="D5982" s="1" t="s">
        <v>76</v>
      </c>
      <c r="E5982" s="1" t="s">
        <v>38</v>
      </c>
      <c r="F5982" s="1" t="s">
        <v>925</v>
      </c>
      <c r="G5982" s="1" t="s">
        <v>170</v>
      </c>
      <c r="H5982" s="1" t="s">
        <v>170</v>
      </c>
      <c r="I5982" s="1" t="s">
        <v>42</v>
      </c>
      <c r="J5982" s="1"/>
      <c r="K5982" s="1" t="s">
        <v>8018</v>
      </c>
      <c r="L5982" s="1" t="s">
        <v>99</v>
      </c>
      <c r="M5982" s="9">
        <v>45008.0</v>
      </c>
      <c r="N5982" s="9">
        <v>45008.0</v>
      </c>
      <c r="O5982" s="9">
        <v>45690.0</v>
      </c>
      <c r="P5982" s="1">
        <v>8.33</v>
      </c>
      <c r="Q5982" s="1">
        <v>500000.0</v>
      </c>
      <c r="R5982" s="1">
        <v>1450000.0</v>
      </c>
      <c r="S5982" s="9">
        <v>45068.0</v>
      </c>
      <c r="T5982" s="9">
        <v>45075.0</v>
      </c>
      <c r="U5982" s="1" t="s">
        <v>8040</v>
      </c>
      <c r="V5982" s="5">
        <f t="shared" si="1292"/>
        <v>120785</v>
      </c>
      <c r="W5982" s="11">
        <f t="shared" si="1352"/>
        <v>142526.3</v>
      </c>
      <c r="X5982" s="9">
        <v>45103.0</v>
      </c>
      <c r="Y5982" s="5">
        <f t="shared" si="1440"/>
        <v>130447.8</v>
      </c>
      <c r="Z5982" s="5">
        <f t="shared" si="1154"/>
        <v>90588.75</v>
      </c>
      <c r="AA5982" s="9">
        <v>45105.0</v>
      </c>
      <c r="AB5982" s="1" t="s">
        <v>8041</v>
      </c>
      <c r="AC5982" s="1" t="s">
        <v>55</v>
      </c>
      <c r="AD5982" s="12" t="s">
        <v>46</v>
      </c>
      <c r="AE5982" s="12" t="s">
        <v>46</v>
      </c>
      <c r="AF5982" s="12" t="s">
        <v>47</v>
      </c>
      <c r="AG5982" s="12" t="s">
        <v>47</v>
      </c>
      <c r="AH5982" s="12" t="s">
        <v>47</v>
      </c>
      <c r="AI5982" s="12" t="s">
        <v>47</v>
      </c>
    </row>
    <row r="5983">
      <c r="A5983" s="1" t="s">
        <v>8016</v>
      </c>
      <c r="B5983" s="23" t="s">
        <v>8017</v>
      </c>
      <c r="C5983" s="1" t="s">
        <v>36</v>
      </c>
      <c r="D5983" s="1" t="s">
        <v>76</v>
      </c>
      <c r="E5983" s="1" t="s">
        <v>38</v>
      </c>
      <c r="F5983" s="1" t="s">
        <v>925</v>
      </c>
      <c r="G5983" s="1" t="s">
        <v>170</v>
      </c>
      <c r="H5983" s="1" t="s">
        <v>170</v>
      </c>
      <c r="I5983" s="1" t="s">
        <v>42</v>
      </c>
      <c r="J5983" s="1"/>
      <c r="K5983" s="1" t="s">
        <v>8018</v>
      </c>
      <c r="L5983" s="1" t="s">
        <v>99</v>
      </c>
      <c r="M5983" s="9">
        <v>45008.0</v>
      </c>
      <c r="N5983" s="9">
        <v>45008.0</v>
      </c>
      <c r="O5983" s="9">
        <v>45690.0</v>
      </c>
      <c r="P5983" s="1">
        <v>8.33</v>
      </c>
      <c r="Q5983" s="1">
        <v>500000.0</v>
      </c>
      <c r="R5983" s="1">
        <v>1450000.0</v>
      </c>
      <c r="S5983" s="9">
        <v>45152.0</v>
      </c>
      <c r="T5983" s="9">
        <v>45156.0</v>
      </c>
      <c r="U5983" s="1" t="s">
        <v>8042</v>
      </c>
      <c r="V5983" s="5">
        <f t="shared" si="1292"/>
        <v>120785</v>
      </c>
      <c r="W5983" s="11">
        <f t="shared" si="1352"/>
        <v>142526.3</v>
      </c>
      <c r="X5983" s="9">
        <v>45190.0</v>
      </c>
      <c r="Y5983" s="5">
        <f t="shared" si="1440"/>
        <v>130447.8</v>
      </c>
      <c r="Z5983" s="5">
        <f t="shared" si="1154"/>
        <v>90588.75</v>
      </c>
      <c r="AA5983" s="9">
        <v>45197.0</v>
      </c>
      <c r="AB5983" s="1" t="s">
        <v>8043</v>
      </c>
      <c r="AC5983" s="1" t="s">
        <v>55</v>
      </c>
      <c r="AD5983" s="12" t="s">
        <v>46</v>
      </c>
      <c r="AE5983" s="12" t="s">
        <v>46</v>
      </c>
      <c r="AF5983" s="12" t="s">
        <v>47</v>
      </c>
      <c r="AG5983" s="12" t="s">
        <v>47</v>
      </c>
      <c r="AH5983" s="12" t="s">
        <v>47</v>
      </c>
      <c r="AI5983" s="12" t="s">
        <v>47</v>
      </c>
    </row>
    <row r="5984">
      <c r="A5984" s="1" t="s">
        <v>8016</v>
      </c>
      <c r="B5984" s="23" t="s">
        <v>8017</v>
      </c>
      <c r="C5984" s="1" t="s">
        <v>36</v>
      </c>
      <c r="D5984" s="1" t="s">
        <v>76</v>
      </c>
      <c r="E5984" s="1" t="s">
        <v>38</v>
      </c>
      <c r="F5984" s="1" t="s">
        <v>925</v>
      </c>
      <c r="G5984" s="1" t="s">
        <v>170</v>
      </c>
      <c r="H5984" s="1" t="s">
        <v>170</v>
      </c>
      <c r="I5984" s="1" t="s">
        <v>42</v>
      </c>
      <c r="J5984" s="1"/>
      <c r="K5984" s="1" t="s">
        <v>8018</v>
      </c>
      <c r="L5984" s="1" t="s">
        <v>99</v>
      </c>
      <c r="M5984" s="9">
        <v>45008.0</v>
      </c>
      <c r="N5984" s="9">
        <v>45008.0</v>
      </c>
      <c r="O5984" s="9">
        <v>45690.0</v>
      </c>
      <c r="P5984" s="1">
        <v>8.33</v>
      </c>
      <c r="Q5984" s="1">
        <v>500000.0</v>
      </c>
      <c r="R5984" s="1">
        <v>1200000.0</v>
      </c>
      <c r="S5984" s="9">
        <v>44932.0</v>
      </c>
      <c r="T5984" s="9">
        <v>45156.0</v>
      </c>
      <c r="U5984" s="1" t="s">
        <v>8044</v>
      </c>
      <c r="V5984" s="5">
        <f t="shared" si="1292"/>
        <v>99960</v>
      </c>
      <c r="W5984" s="11">
        <f t="shared" si="1352"/>
        <v>117952.8</v>
      </c>
      <c r="X5984" s="9"/>
      <c r="Y5984" s="1"/>
      <c r="Z5984" s="5">
        <f t="shared" si="1154"/>
        <v>74970</v>
      </c>
      <c r="AB5984" s="1" t="s">
        <v>8045</v>
      </c>
      <c r="AC5984" s="1" t="s">
        <v>162</v>
      </c>
      <c r="AD5984" s="12" t="s">
        <v>46</v>
      </c>
      <c r="AE5984" s="12" t="s">
        <v>46</v>
      </c>
      <c r="AF5984" s="12" t="s">
        <v>46</v>
      </c>
      <c r="AG5984" s="12" t="s">
        <v>47</v>
      </c>
      <c r="AH5984" s="12"/>
      <c r="AI5984" s="12"/>
    </row>
    <row r="5985">
      <c r="A5985" s="1" t="s">
        <v>8016</v>
      </c>
      <c r="B5985" s="23" t="s">
        <v>8017</v>
      </c>
      <c r="C5985" s="1" t="s">
        <v>36</v>
      </c>
      <c r="D5985" s="1" t="s">
        <v>76</v>
      </c>
      <c r="E5985" s="1" t="s">
        <v>38</v>
      </c>
      <c r="F5985" s="1" t="s">
        <v>925</v>
      </c>
      <c r="G5985" s="1" t="s">
        <v>170</v>
      </c>
      <c r="H5985" s="1" t="s">
        <v>170</v>
      </c>
      <c r="I5985" s="1" t="s">
        <v>42</v>
      </c>
      <c r="J5985" s="1"/>
      <c r="K5985" s="1" t="s">
        <v>8018</v>
      </c>
      <c r="L5985" s="1" t="s">
        <v>99</v>
      </c>
      <c r="M5985" s="9">
        <v>45008.0</v>
      </c>
      <c r="N5985" s="9">
        <v>45008.0</v>
      </c>
      <c r="O5985" s="9">
        <v>45690.0</v>
      </c>
      <c r="P5985" s="1">
        <v>8.33</v>
      </c>
      <c r="Q5985" s="1">
        <v>500000.0</v>
      </c>
      <c r="R5985" s="1">
        <v>3400000.0</v>
      </c>
      <c r="S5985" s="9">
        <v>45231.0</v>
      </c>
      <c r="T5985" s="14">
        <v>45247.0</v>
      </c>
      <c r="U5985" s="1" t="s">
        <v>8046</v>
      </c>
      <c r="V5985" s="5">
        <f t="shared" si="1292"/>
        <v>283220</v>
      </c>
      <c r="W5985" s="11">
        <f t="shared" si="1352"/>
        <v>334199.6</v>
      </c>
      <c r="X5985" s="14">
        <v>45247.0</v>
      </c>
      <c r="Y5985" s="5">
        <f>W5985-(V5985*10%)</f>
        <v>305877.6</v>
      </c>
      <c r="Z5985" s="5">
        <f t="shared" si="1154"/>
        <v>212415</v>
      </c>
      <c r="AA5985" s="14">
        <v>45247.0</v>
      </c>
      <c r="AB5985" s="1" t="s">
        <v>8046</v>
      </c>
      <c r="AC5985" s="1" t="s">
        <v>55</v>
      </c>
      <c r="AD5985" s="12" t="s">
        <v>46</v>
      </c>
      <c r="AE5985" s="12" t="s">
        <v>46</v>
      </c>
      <c r="AF5985" s="12" t="s">
        <v>47</v>
      </c>
      <c r="AG5985" s="12" t="s">
        <v>47</v>
      </c>
      <c r="AH5985" s="12" t="s">
        <v>47</v>
      </c>
      <c r="AI5985" s="12" t="s">
        <v>47</v>
      </c>
    </row>
    <row r="5986">
      <c r="A5986" s="1" t="s">
        <v>8016</v>
      </c>
      <c r="B5986" s="23" t="s">
        <v>8017</v>
      </c>
      <c r="C5986" s="1" t="s">
        <v>36</v>
      </c>
      <c r="D5986" s="1" t="s">
        <v>76</v>
      </c>
      <c r="E5986" s="1" t="s">
        <v>38</v>
      </c>
      <c r="F5986" s="1" t="s">
        <v>925</v>
      </c>
      <c r="G5986" s="1" t="s">
        <v>170</v>
      </c>
      <c r="H5986" s="1" t="s">
        <v>170</v>
      </c>
      <c r="I5986" s="1" t="s">
        <v>42</v>
      </c>
      <c r="J5986" s="1"/>
      <c r="K5986" s="1" t="s">
        <v>8018</v>
      </c>
      <c r="L5986" s="1" t="s">
        <v>99</v>
      </c>
      <c r="M5986" s="9">
        <v>45008.0</v>
      </c>
      <c r="N5986" s="14">
        <v>45219.0</v>
      </c>
      <c r="O5986" s="1"/>
      <c r="P5986" s="1">
        <v>8.33</v>
      </c>
      <c r="Q5986" s="1">
        <v>300000.0</v>
      </c>
      <c r="R5986" s="1">
        <v>775000.0</v>
      </c>
      <c r="S5986" s="14">
        <v>45250.0</v>
      </c>
      <c r="T5986" s="14">
        <v>45258.0</v>
      </c>
      <c r="U5986" s="1" t="s">
        <v>1047</v>
      </c>
      <c r="V5986" s="5">
        <f t="shared" si="1292"/>
        <v>64557.5</v>
      </c>
      <c r="W5986" s="11">
        <f t="shared" si="1352"/>
        <v>76177.85</v>
      </c>
      <c r="X5986" s="14"/>
      <c r="Z5986" s="5">
        <f t="shared" si="1154"/>
        <v>48418.125</v>
      </c>
      <c r="AC5986" s="1" t="s">
        <v>162</v>
      </c>
      <c r="AD5986" s="12" t="s">
        <v>46</v>
      </c>
      <c r="AE5986" s="12" t="s">
        <v>47</v>
      </c>
      <c r="AF5986" s="12" t="s">
        <v>47</v>
      </c>
      <c r="AG5986" s="12" t="s">
        <v>47</v>
      </c>
      <c r="AH5986" s="12"/>
      <c r="AI5986" s="12"/>
    </row>
    <row r="5987">
      <c r="A5987" s="1" t="s">
        <v>8016</v>
      </c>
      <c r="B5987" s="23" t="s">
        <v>8017</v>
      </c>
      <c r="C5987" s="1" t="s">
        <v>36</v>
      </c>
      <c r="D5987" s="1" t="s">
        <v>76</v>
      </c>
      <c r="E5987" s="1" t="s">
        <v>38</v>
      </c>
      <c r="F5987" s="1" t="s">
        <v>925</v>
      </c>
      <c r="G5987" s="1" t="s">
        <v>170</v>
      </c>
      <c r="H5987" s="1" t="s">
        <v>170</v>
      </c>
      <c r="I5987" s="1" t="s">
        <v>42</v>
      </c>
      <c r="J5987" s="1"/>
      <c r="K5987" s="1" t="s">
        <v>8018</v>
      </c>
      <c r="L5987" s="1" t="s">
        <v>99</v>
      </c>
      <c r="M5987" s="9">
        <v>45008.0</v>
      </c>
      <c r="N5987" s="9">
        <v>45008.0</v>
      </c>
      <c r="O5987" s="9">
        <v>45690.0</v>
      </c>
      <c r="P5987" s="1">
        <v>8.33</v>
      </c>
      <c r="Q5987" s="1">
        <v>500000.0</v>
      </c>
      <c r="R5987" s="1">
        <v>1200000.0</v>
      </c>
      <c r="S5987" s="9">
        <v>45264.0</v>
      </c>
      <c r="T5987" s="14">
        <v>45272.0</v>
      </c>
      <c r="U5987" s="1" t="s">
        <v>8047</v>
      </c>
      <c r="V5987" s="5">
        <f t="shared" si="1292"/>
        <v>99960</v>
      </c>
      <c r="W5987" s="11">
        <f t="shared" si="1352"/>
        <v>117952.8</v>
      </c>
      <c r="X5987" s="9">
        <v>45299.0</v>
      </c>
      <c r="Y5987" s="5">
        <f t="shared" ref="Y5987:Y5989" si="1441">W5987-(V5987*10%)</f>
        <v>107956.8</v>
      </c>
      <c r="Z5987" s="5">
        <f t="shared" si="1154"/>
        <v>74970</v>
      </c>
      <c r="AA5987" s="9">
        <v>45301.0</v>
      </c>
      <c r="AB5987" s="1" t="s">
        <v>8048</v>
      </c>
      <c r="AC5987" s="1" t="s">
        <v>55</v>
      </c>
      <c r="AD5987" s="12" t="s">
        <v>46</v>
      </c>
      <c r="AE5987" s="12" t="s">
        <v>46</v>
      </c>
      <c r="AF5987" s="12" t="s">
        <v>47</v>
      </c>
      <c r="AG5987" s="12" t="s">
        <v>47</v>
      </c>
      <c r="AH5987" s="12" t="s">
        <v>47</v>
      </c>
      <c r="AI5987" s="12" t="s">
        <v>47</v>
      </c>
    </row>
    <row r="5988">
      <c r="A5988" s="1" t="s">
        <v>8016</v>
      </c>
      <c r="B5988" s="23" t="s">
        <v>8017</v>
      </c>
      <c r="C5988" s="1" t="s">
        <v>36</v>
      </c>
      <c r="D5988" s="1" t="s">
        <v>76</v>
      </c>
      <c r="E5988" s="1" t="s">
        <v>38</v>
      </c>
      <c r="F5988" s="1" t="s">
        <v>925</v>
      </c>
      <c r="G5988" s="1" t="s">
        <v>170</v>
      </c>
      <c r="H5988" s="1" t="s">
        <v>170</v>
      </c>
      <c r="I5988" s="1" t="s">
        <v>42</v>
      </c>
      <c r="J5988" s="1"/>
      <c r="K5988" s="1" t="s">
        <v>8018</v>
      </c>
      <c r="L5988" s="1" t="s">
        <v>99</v>
      </c>
      <c r="M5988" s="9">
        <v>45008.0</v>
      </c>
      <c r="N5988" s="14">
        <v>45248.0</v>
      </c>
      <c r="O5988" s="1"/>
      <c r="P5988" s="1">
        <v>8.33</v>
      </c>
      <c r="Q5988" s="1">
        <v>300000.0</v>
      </c>
      <c r="R5988" s="1">
        <v>598200.0</v>
      </c>
      <c r="S5988" s="14">
        <v>45278.0</v>
      </c>
      <c r="T5988" s="14">
        <v>45287.0</v>
      </c>
      <c r="U5988" s="1" t="s">
        <v>2322</v>
      </c>
      <c r="V5988" s="5">
        <f t="shared" si="1292"/>
        <v>49830.06</v>
      </c>
      <c r="W5988" s="11">
        <f t="shared" si="1352"/>
        <v>58799.4708</v>
      </c>
      <c r="X5988" s="14">
        <v>45287.0</v>
      </c>
      <c r="Y5988" s="5">
        <f t="shared" si="1441"/>
        <v>53816.4648</v>
      </c>
      <c r="Z5988" s="5">
        <f t="shared" si="1154"/>
        <v>37372.545</v>
      </c>
      <c r="AA5988" s="14">
        <v>45287.0</v>
      </c>
      <c r="AB5988" s="1" t="s">
        <v>2322</v>
      </c>
      <c r="AC5988" s="1" t="s">
        <v>55</v>
      </c>
      <c r="AD5988" s="12" t="s">
        <v>46</v>
      </c>
      <c r="AE5988" s="12" t="s">
        <v>47</v>
      </c>
      <c r="AF5988" s="12" t="s">
        <v>47</v>
      </c>
      <c r="AG5988" s="12" t="s">
        <v>47</v>
      </c>
      <c r="AH5988" s="12" t="s">
        <v>47</v>
      </c>
      <c r="AI5988" s="12" t="s">
        <v>47</v>
      </c>
    </row>
    <row r="5989">
      <c r="A5989" s="1" t="s">
        <v>8016</v>
      </c>
      <c r="B5989" s="23" t="s">
        <v>8017</v>
      </c>
      <c r="C5989" s="1" t="s">
        <v>36</v>
      </c>
      <c r="D5989" s="1" t="s">
        <v>76</v>
      </c>
      <c r="E5989" s="1" t="s">
        <v>38</v>
      </c>
      <c r="F5989" s="1" t="s">
        <v>925</v>
      </c>
      <c r="G5989" s="1" t="s">
        <v>170</v>
      </c>
      <c r="H5989" s="1" t="s">
        <v>170</v>
      </c>
      <c r="I5989" s="1" t="s">
        <v>42</v>
      </c>
      <c r="J5989" s="1"/>
      <c r="K5989" s="1" t="s">
        <v>8018</v>
      </c>
      <c r="L5989" s="1" t="s">
        <v>99</v>
      </c>
      <c r="M5989" s="9">
        <v>45008.0</v>
      </c>
      <c r="N5989" s="9">
        <v>45340.0</v>
      </c>
      <c r="O5989" s="1"/>
      <c r="P5989" s="1">
        <v>8.33</v>
      </c>
      <c r="Q5989" s="1">
        <v>300000.0</v>
      </c>
      <c r="R5989" s="1">
        <v>420000.0</v>
      </c>
      <c r="S5989" s="9">
        <v>45369.0</v>
      </c>
      <c r="T5989" s="9">
        <v>45371.0</v>
      </c>
      <c r="U5989" s="1" t="s">
        <v>8049</v>
      </c>
      <c r="V5989" s="5">
        <f t="shared" si="1292"/>
        <v>34986</v>
      </c>
      <c r="W5989" s="11">
        <f t="shared" si="1352"/>
        <v>41283.48</v>
      </c>
      <c r="X5989" s="9">
        <v>45371.0</v>
      </c>
      <c r="Y5989" s="5">
        <f t="shared" si="1441"/>
        <v>37784.88</v>
      </c>
      <c r="Z5989" s="5">
        <f t="shared" si="1154"/>
        <v>26239.5</v>
      </c>
      <c r="AA5989" s="9">
        <v>45371.0</v>
      </c>
      <c r="AB5989" s="1" t="s">
        <v>8049</v>
      </c>
      <c r="AC5989" s="1" t="s">
        <v>55</v>
      </c>
      <c r="AD5989" s="12" t="s">
        <v>46</v>
      </c>
      <c r="AE5989" s="12" t="s">
        <v>47</v>
      </c>
      <c r="AF5989" s="12" t="s">
        <v>47</v>
      </c>
      <c r="AG5989" s="12" t="s">
        <v>47</v>
      </c>
      <c r="AH5989" s="12" t="s">
        <v>47</v>
      </c>
      <c r="AI5989" s="12" t="s">
        <v>47</v>
      </c>
    </row>
    <row r="5990">
      <c r="A5990" s="1" t="s">
        <v>8016</v>
      </c>
      <c r="B5990" s="23" t="s">
        <v>8017</v>
      </c>
      <c r="C5990" s="1" t="s">
        <v>36</v>
      </c>
      <c r="D5990" s="1" t="s">
        <v>76</v>
      </c>
      <c r="E5990" s="1" t="s">
        <v>38</v>
      </c>
      <c r="F5990" s="1" t="s">
        <v>925</v>
      </c>
      <c r="G5990" s="1" t="s">
        <v>170</v>
      </c>
      <c r="H5990" s="1" t="s">
        <v>170</v>
      </c>
      <c r="I5990" s="1" t="s">
        <v>42</v>
      </c>
      <c r="J5990" s="1"/>
      <c r="K5990" s="1" t="s">
        <v>8018</v>
      </c>
      <c r="L5990" s="1" t="s">
        <v>99</v>
      </c>
      <c r="M5990" s="9">
        <v>45008.0</v>
      </c>
      <c r="N5990" s="9">
        <v>45340.0</v>
      </c>
      <c r="O5990" s="1"/>
      <c r="P5990" s="1">
        <v>8.33</v>
      </c>
      <c r="Q5990" s="1">
        <v>300000.0</v>
      </c>
      <c r="R5990" s="1">
        <v>300000.0</v>
      </c>
      <c r="S5990" s="10">
        <f t="shared" ref="S5990:S5991" si="1442">N5990+30</f>
        <v>45370</v>
      </c>
      <c r="V5990" s="5">
        <f t="shared" si="1292"/>
        <v>24990</v>
      </c>
      <c r="W5990" s="11">
        <f t="shared" si="1352"/>
        <v>29488.2</v>
      </c>
      <c r="Z5990" s="5">
        <f t="shared" si="1154"/>
        <v>18742.5</v>
      </c>
      <c r="AB5990" s="1"/>
      <c r="AC5990" s="1" t="s">
        <v>45</v>
      </c>
      <c r="AD5990" s="12" t="s">
        <v>46</v>
      </c>
      <c r="AE5990" s="12" t="s">
        <v>47</v>
      </c>
      <c r="AF5990" s="12" t="s">
        <v>47</v>
      </c>
      <c r="AG5990" s="12"/>
      <c r="AH5990" s="12"/>
      <c r="AI5990" s="12"/>
    </row>
    <row r="5991">
      <c r="A5991" s="1" t="s">
        <v>8016</v>
      </c>
      <c r="B5991" s="23" t="s">
        <v>8017</v>
      </c>
      <c r="C5991" s="1" t="s">
        <v>36</v>
      </c>
      <c r="D5991" s="1" t="s">
        <v>76</v>
      </c>
      <c r="E5991" s="1" t="s">
        <v>38</v>
      </c>
      <c r="F5991" s="1" t="s">
        <v>925</v>
      </c>
      <c r="G5991" s="1" t="s">
        <v>170</v>
      </c>
      <c r="H5991" s="1" t="s">
        <v>170</v>
      </c>
      <c r="I5991" s="1" t="s">
        <v>42</v>
      </c>
      <c r="J5991" s="1"/>
      <c r="K5991" s="1" t="s">
        <v>8018</v>
      </c>
      <c r="L5991" s="1" t="s">
        <v>99</v>
      </c>
      <c r="M5991" s="9">
        <v>45008.0</v>
      </c>
      <c r="N5991" s="9">
        <v>45340.0</v>
      </c>
      <c r="O5991" s="1"/>
      <c r="P5991" s="1">
        <v>8.33</v>
      </c>
      <c r="Q5991" s="1">
        <v>300000.0</v>
      </c>
      <c r="R5991" s="1">
        <v>300000.0</v>
      </c>
      <c r="S5991" s="10">
        <f t="shared" si="1442"/>
        <v>45370</v>
      </c>
      <c r="V5991" s="5">
        <f t="shared" si="1292"/>
        <v>24990</v>
      </c>
      <c r="W5991" s="11">
        <f t="shared" si="1352"/>
        <v>29488.2</v>
      </c>
      <c r="Z5991" s="5">
        <f t="shared" si="1154"/>
        <v>18742.5</v>
      </c>
      <c r="AC5991" s="1" t="s">
        <v>45</v>
      </c>
      <c r="AD5991" s="12" t="s">
        <v>46</v>
      </c>
      <c r="AE5991" s="12" t="s">
        <v>47</v>
      </c>
      <c r="AF5991" s="12" t="s">
        <v>47</v>
      </c>
      <c r="AG5991" s="12"/>
      <c r="AH5991" s="12"/>
      <c r="AI5991" s="12"/>
    </row>
    <row r="5992">
      <c r="A5992" s="1" t="s">
        <v>8050</v>
      </c>
      <c r="B5992" s="13"/>
      <c r="C5992" s="1" t="s">
        <v>36</v>
      </c>
      <c r="D5992" s="1" t="s">
        <v>96</v>
      </c>
      <c r="E5992" s="1" t="s">
        <v>212</v>
      </c>
      <c r="F5992" s="1" t="s">
        <v>915</v>
      </c>
      <c r="G5992" s="1" t="s">
        <v>601</v>
      </c>
      <c r="H5992" s="1" t="s">
        <v>602</v>
      </c>
      <c r="I5992" s="1" t="s">
        <v>234</v>
      </c>
      <c r="J5992" s="1"/>
      <c r="K5992" s="1" t="s">
        <v>8051</v>
      </c>
      <c r="L5992" s="1" t="s">
        <v>99</v>
      </c>
      <c r="M5992" s="9">
        <v>44721.0</v>
      </c>
      <c r="N5992" s="9">
        <v>44870.0</v>
      </c>
      <c r="O5992" s="1"/>
      <c r="P5992" s="1">
        <v>8.33</v>
      </c>
      <c r="Q5992" s="1">
        <v>500000.0</v>
      </c>
      <c r="R5992" s="1">
        <v>300000.0</v>
      </c>
      <c r="S5992" s="10">
        <f>N5992+90</f>
        <v>44960</v>
      </c>
      <c r="V5992" s="5">
        <f t="shared" si="1292"/>
        <v>24990</v>
      </c>
      <c r="W5992" s="11">
        <f t="shared" si="1352"/>
        <v>29488.2</v>
      </c>
      <c r="Z5992" s="5">
        <f t="shared" si="1154"/>
        <v>18742.5</v>
      </c>
      <c r="AB5992" s="1"/>
      <c r="AC5992" s="1" t="s">
        <v>45</v>
      </c>
      <c r="AD5992" s="12" t="s">
        <v>46</v>
      </c>
      <c r="AE5992" s="12" t="s">
        <v>46</v>
      </c>
      <c r="AF5992" s="12" t="s">
        <v>46</v>
      </c>
      <c r="AG5992" s="12"/>
      <c r="AH5992" s="12"/>
      <c r="AI5992" s="12"/>
    </row>
    <row r="5993">
      <c r="A5993" s="1" t="s">
        <v>8052</v>
      </c>
      <c r="B5993" s="23" t="s">
        <v>8053</v>
      </c>
      <c r="C5993" s="1" t="s">
        <v>36</v>
      </c>
      <c r="D5993" s="1" t="s">
        <v>96</v>
      </c>
      <c r="E5993" s="1" t="s">
        <v>77</v>
      </c>
      <c r="F5993" s="1" t="s">
        <v>554</v>
      </c>
      <c r="G5993" s="1" t="s">
        <v>1311</v>
      </c>
      <c r="H5993" s="1" t="s">
        <v>1312</v>
      </c>
      <c r="I5993" s="1" t="s">
        <v>42</v>
      </c>
      <c r="J5993" s="1"/>
      <c r="K5993" s="1" t="s">
        <v>8054</v>
      </c>
      <c r="L5993" s="1" t="s">
        <v>347</v>
      </c>
      <c r="M5993" s="9">
        <v>44733.0</v>
      </c>
      <c r="N5993" s="9">
        <v>44704.0</v>
      </c>
      <c r="O5993" s="1"/>
      <c r="P5993" s="1">
        <v>8.33</v>
      </c>
      <c r="Q5993" s="1">
        <v>500000.0</v>
      </c>
      <c r="R5993" s="1">
        <v>609332.0</v>
      </c>
      <c r="S5993" s="9">
        <v>44704.0</v>
      </c>
      <c r="T5993" s="9">
        <v>44704.0</v>
      </c>
      <c r="U5993" s="1" t="s">
        <v>8055</v>
      </c>
      <c r="V5993" s="5">
        <f t="shared" si="1292"/>
        <v>50757.3556</v>
      </c>
      <c r="W5993" s="11">
        <f t="shared" si="1352"/>
        <v>59893.67961</v>
      </c>
      <c r="X5993" s="9"/>
      <c r="Y5993" s="5"/>
      <c r="Z5993" s="5">
        <f t="shared" si="1154"/>
        <v>38068.0167</v>
      </c>
      <c r="AA5993" s="9"/>
      <c r="AC5993" s="1" t="s">
        <v>162</v>
      </c>
      <c r="AD5993" s="12" t="s">
        <v>46</v>
      </c>
      <c r="AE5993" s="12" t="s">
        <v>46</v>
      </c>
      <c r="AF5993" s="12" t="s">
        <v>46</v>
      </c>
      <c r="AG5993" s="12" t="s">
        <v>46</v>
      </c>
      <c r="AH5993" s="12"/>
      <c r="AI5993" s="12"/>
    </row>
    <row r="5994">
      <c r="A5994" s="1" t="s">
        <v>8052</v>
      </c>
      <c r="B5994" s="23" t="s">
        <v>8053</v>
      </c>
      <c r="C5994" s="1" t="s">
        <v>36</v>
      </c>
      <c r="D5994" s="1" t="s">
        <v>96</v>
      </c>
      <c r="E5994" s="1" t="s">
        <v>77</v>
      </c>
      <c r="F5994" s="1" t="s">
        <v>554</v>
      </c>
      <c r="G5994" s="1" t="s">
        <v>1311</v>
      </c>
      <c r="H5994" s="1" t="s">
        <v>1312</v>
      </c>
      <c r="I5994" s="1" t="s">
        <v>123</v>
      </c>
      <c r="J5994" s="1"/>
      <c r="K5994" s="1" t="s">
        <v>8054</v>
      </c>
      <c r="L5994" s="1" t="s">
        <v>347</v>
      </c>
      <c r="M5994" s="9">
        <v>44733.0</v>
      </c>
      <c r="N5994" s="9">
        <v>44713.0</v>
      </c>
      <c r="O5994" s="1"/>
      <c r="P5994" s="1">
        <v>8.33</v>
      </c>
      <c r="Q5994" s="1">
        <v>1200000.0</v>
      </c>
      <c r="R5994" s="1">
        <v>1250004.0</v>
      </c>
      <c r="S5994" s="9">
        <v>44713.0</v>
      </c>
      <c r="T5994" s="9">
        <v>44713.0</v>
      </c>
      <c r="U5994" s="1" t="s">
        <v>8056</v>
      </c>
      <c r="V5994" s="5">
        <f t="shared" si="1292"/>
        <v>104125.3332</v>
      </c>
      <c r="W5994" s="11">
        <f t="shared" si="1352"/>
        <v>122867.8932</v>
      </c>
      <c r="X5994" s="9"/>
      <c r="Y5994" s="5"/>
      <c r="Z5994" s="5">
        <f t="shared" si="1154"/>
        <v>78093.9999</v>
      </c>
      <c r="AA5994" s="9"/>
      <c r="AC5994" s="1" t="s">
        <v>162</v>
      </c>
      <c r="AD5994" s="12" t="s">
        <v>46</v>
      </c>
      <c r="AE5994" s="12" t="s">
        <v>46</v>
      </c>
      <c r="AF5994" s="12" t="s">
        <v>46</v>
      </c>
      <c r="AG5994" s="12" t="s">
        <v>46</v>
      </c>
      <c r="AH5994" s="12"/>
      <c r="AI5994" s="12"/>
    </row>
    <row r="5995">
      <c r="A5995" s="1" t="s">
        <v>8052</v>
      </c>
      <c r="B5995" s="23" t="s">
        <v>8053</v>
      </c>
      <c r="C5995" s="1" t="s">
        <v>36</v>
      </c>
      <c r="D5995" s="1" t="s">
        <v>96</v>
      </c>
      <c r="E5995" s="1" t="s">
        <v>77</v>
      </c>
      <c r="F5995" s="1" t="s">
        <v>554</v>
      </c>
      <c r="G5995" s="1" t="s">
        <v>1311</v>
      </c>
      <c r="H5995" s="1" t="s">
        <v>1312</v>
      </c>
      <c r="I5995" s="1" t="s">
        <v>123</v>
      </c>
      <c r="J5995" s="1"/>
      <c r="K5995" s="1" t="s">
        <v>8054</v>
      </c>
      <c r="L5995" s="1" t="s">
        <v>347</v>
      </c>
      <c r="M5995" s="9">
        <v>44733.0</v>
      </c>
      <c r="N5995" s="9">
        <v>44727.0</v>
      </c>
      <c r="O5995" s="1"/>
      <c r="P5995" s="1">
        <v>8.33</v>
      </c>
      <c r="Q5995" s="1">
        <v>550000.0</v>
      </c>
      <c r="R5995" s="1">
        <v>609332.0</v>
      </c>
      <c r="S5995" s="9">
        <v>44704.0</v>
      </c>
      <c r="T5995" s="9">
        <v>44727.0</v>
      </c>
      <c r="U5995" s="1" t="s">
        <v>8057</v>
      </c>
      <c r="V5995" s="5">
        <f t="shared" si="1292"/>
        <v>50757.3556</v>
      </c>
      <c r="W5995" s="11">
        <f t="shared" si="1352"/>
        <v>59893.67961</v>
      </c>
      <c r="X5995" s="9"/>
      <c r="Y5995" s="5"/>
      <c r="Z5995" s="5">
        <f t="shared" si="1154"/>
        <v>38068.0167</v>
      </c>
      <c r="AA5995" s="9"/>
      <c r="AC5995" s="1" t="s">
        <v>162</v>
      </c>
      <c r="AD5995" s="12" t="s">
        <v>46</v>
      </c>
      <c r="AE5995" s="12" t="s">
        <v>46</v>
      </c>
      <c r="AF5995" s="12" t="s">
        <v>46</v>
      </c>
      <c r="AG5995" s="12" t="s">
        <v>46</v>
      </c>
      <c r="AH5995" s="12"/>
      <c r="AI5995" s="12"/>
    </row>
    <row r="5996">
      <c r="A5996" s="1" t="s">
        <v>8052</v>
      </c>
      <c r="B5996" s="23" t="s">
        <v>8053</v>
      </c>
      <c r="C5996" s="1" t="s">
        <v>36</v>
      </c>
      <c r="D5996" s="1" t="s">
        <v>96</v>
      </c>
      <c r="E5996" s="1" t="s">
        <v>77</v>
      </c>
      <c r="F5996" s="1" t="s">
        <v>554</v>
      </c>
      <c r="G5996" s="1" t="s">
        <v>1311</v>
      </c>
      <c r="H5996" s="1" t="s">
        <v>1312</v>
      </c>
      <c r="I5996" s="1" t="s">
        <v>123</v>
      </c>
      <c r="J5996" s="1"/>
      <c r="K5996" s="1" t="s">
        <v>8054</v>
      </c>
      <c r="L5996" s="1" t="s">
        <v>347</v>
      </c>
      <c r="M5996" s="9">
        <v>44733.0</v>
      </c>
      <c r="N5996" s="9">
        <v>45083.0</v>
      </c>
      <c r="O5996" s="1"/>
      <c r="P5996" s="1">
        <v>8.33</v>
      </c>
      <c r="Q5996" s="1">
        <v>950000.0</v>
      </c>
      <c r="R5996" s="1">
        <v>993528.0</v>
      </c>
      <c r="S5996" s="9">
        <v>45078.0</v>
      </c>
      <c r="T5996" s="9">
        <v>45083.0</v>
      </c>
      <c r="U5996" s="1" t="s">
        <v>8058</v>
      </c>
      <c r="V5996" s="5">
        <f t="shared" si="1292"/>
        <v>82760.8824</v>
      </c>
      <c r="W5996" s="11">
        <f t="shared" si="1352"/>
        <v>97657.84123</v>
      </c>
      <c r="X5996" s="9">
        <v>45108.0</v>
      </c>
      <c r="Y5996" s="5">
        <f t="shared" ref="Y5996:Y5999" si="1443">W5996-(V5996*10%)</f>
        <v>89381.75299</v>
      </c>
      <c r="Z5996" s="5">
        <f t="shared" si="1154"/>
        <v>62070.6618</v>
      </c>
      <c r="AA5996" s="9">
        <v>45112.0</v>
      </c>
      <c r="AB5996" s="1" t="s">
        <v>8058</v>
      </c>
      <c r="AC5996" s="1" t="s">
        <v>55</v>
      </c>
      <c r="AD5996" s="12" t="s">
        <v>46</v>
      </c>
      <c r="AE5996" s="12" t="s">
        <v>47</v>
      </c>
      <c r="AF5996" s="12" t="s">
        <v>47</v>
      </c>
      <c r="AG5996" s="12" t="s">
        <v>47</v>
      </c>
      <c r="AH5996" s="12" t="s">
        <v>47</v>
      </c>
      <c r="AI5996" s="12" t="s">
        <v>47</v>
      </c>
    </row>
    <row r="5997">
      <c r="A5997" s="1" t="s">
        <v>8052</v>
      </c>
      <c r="B5997" s="23" t="s">
        <v>8053</v>
      </c>
      <c r="C5997" s="1" t="s">
        <v>36</v>
      </c>
      <c r="D5997" s="1" t="s">
        <v>96</v>
      </c>
      <c r="E5997" s="1" t="s">
        <v>77</v>
      </c>
      <c r="F5997" s="1" t="s">
        <v>554</v>
      </c>
      <c r="G5997" s="1" t="s">
        <v>1311</v>
      </c>
      <c r="H5997" s="1" t="s">
        <v>1312</v>
      </c>
      <c r="I5997" s="1" t="s">
        <v>123</v>
      </c>
      <c r="J5997" s="1"/>
      <c r="K5997" s="1" t="s">
        <v>8054</v>
      </c>
      <c r="L5997" s="1" t="s">
        <v>347</v>
      </c>
      <c r="M5997" s="9">
        <v>44733.0</v>
      </c>
      <c r="N5997" s="9">
        <v>45156.0</v>
      </c>
      <c r="O5997" s="1"/>
      <c r="P5997" s="1">
        <v>8.33</v>
      </c>
      <c r="Q5997" s="1">
        <v>600000.0</v>
      </c>
      <c r="R5997" s="1">
        <v>649248.0</v>
      </c>
      <c r="S5997" s="9">
        <v>45142.0</v>
      </c>
      <c r="T5997" s="9">
        <v>45156.0</v>
      </c>
      <c r="U5997" s="1" t="s">
        <v>8059</v>
      </c>
      <c r="V5997" s="5">
        <f t="shared" si="1292"/>
        <v>54082.3584</v>
      </c>
      <c r="W5997" s="11">
        <f t="shared" si="1352"/>
        <v>63817.18291</v>
      </c>
      <c r="X5997" s="9">
        <v>45172.0</v>
      </c>
      <c r="Y5997" s="5">
        <f t="shared" si="1443"/>
        <v>58408.94707</v>
      </c>
      <c r="Z5997" s="5">
        <f t="shared" si="1154"/>
        <v>40561.7688</v>
      </c>
      <c r="AA5997" s="9">
        <v>45176.0</v>
      </c>
      <c r="AB5997" s="1" t="s">
        <v>8059</v>
      </c>
      <c r="AC5997" s="1" t="s">
        <v>55</v>
      </c>
      <c r="AD5997" s="12" t="s">
        <v>46</v>
      </c>
      <c r="AE5997" s="12" t="s">
        <v>47</v>
      </c>
      <c r="AF5997" s="12" t="s">
        <v>47</v>
      </c>
      <c r="AG5997" s="12" t="s">
        <v>47</v>
      </c>
      <c r="AH5997" s="12" t="s">
        <v>47</v>
      </c>
      <c r="AI5997" s="12" t="s">
        <v>47</v>
      </c>
    </row>
    <row r="5998">
      <c r="A5998" s="1" t="s">
        <v>8052</v>
      </c>
      <c r="B5998" s="23" t="s">
        <v>8053</v>
      </c>
      <c r="C5998" s="1" t="s">
        <v>36</v>
      </c>
      <c r="D5998" s="1" t="s">
        <v>96</v>
      </c>
      <c r="E5998" s="1" t="s">
        <v>77</v>
      </c>
      <c r="F5998" s="1" t="s">
        <v>554</v>
      </c>
      <c r="G5998" s="1" t="s">
        <v>1311</v>
      </c>
      <c r="H5998" s="1" t="s">
        <v>1312</v>
      </c>
      <c r="I5998" s="1" t="s">
        <v>42</v>
      </c>
      <c r="J5998" s="1"/>
      <c r="K5998" s="1" t="s">
        <v>8054</v>
      </c>
      <c r="L5998" s="1" t="s">
        <v>347</v>
      </c>
      <c r="M5998" s="9">
        <v>44733.0</v>
      </c>
      <c r="N5998" s="9">
        <v>45165.0</v>
      </c>
      <c r="O5998" s="1"/>
      <c r="P5998" s="1">
        <v>8.33</v>
      </c>
      <c r="Q5998" s="1">
        <v>500000.0</v>
      </c>
      <c r="R5998" s="1">
        <v>228000.0</v>
      </c>
      <c r="S5998" s="9">
        <v>45196.0</v>
      </c>
      <c r="T5998" s="14">
        <v>45251.0</v>
      </c>
      <c r="U5998" s="1" t="s">
        <v>3755</v>
      </c>
      <c r="V5998" s="5">
        <f t="shared" si="1292"/>
        <v>18992.4</v>
      </c>
      <c r="W5998" s="11">
        <f t="shared" si="1352"/>
        <v>22411.032</v>
      </c>
      <c r="X5998" s="14">
        <v>45251.0</v>
      </c>
      <c r="Y5998" s="5">
        <f t="shared" si="1443"/>
        <v>20511.792</v>
      </c>
      <c r="Z5998" s="5">
        <f t="shared" si="1154"/>
        <v>14244.3</v>
      </c>
      <c r="AA5998" s="14">
        <v>45251.0</v>
      </c>
      <c r="AB5998" s="1" t="s">
        <v>3755</v>
      </c>
      <c r="AC5998" s="1" t="s">
        <v>55</v>
      </c>
      <c r="AD5998" s="12" t="s">
        <v>46</v>
      </c>
      <c r="AE5998" s="12" t="s">
        <v>47</v>
      </c>
      <c r="AF5998" s="12" t="s">
        <v>47</v>
      </c>
      <c r="AG5998" s="12" t="s">
        <v>47</v>
      </c>
      <c r="AH5998" s="12" t="s">
        <v>47</v>
      </c>
      <c r="AI5998" s="12" t="s">
        <v>47</v>
      </c>
    </row>
    <row r="5999">
      <c r="A5999" s="1" t="s">
        <v>8052</v>
      </c>
      <c r="B5999" s="23" t="s">
        <v>8053</v>
      </c>
      <c r="C5999" s="1" t="s">
        <v>36</v>
      </c>
      <c r="D5999" s="1" t="s">
        <v>96</v>
      </c>
      <c r="E5999" s="1" t="s">
        <v>77</v>
      </c>
      <c r="F5999" s="1" t="s">
        <v>554</v>
      </c>
      <c r="G5999" s="1" t="s">
        <v>1311</v>
      </c>
      <c r="H5999" s="1" t="s">
        <v>1312</v>
      </c>
      <c r="I5999" s="1" t="s">
        <v>123</v>
      </c>
      <c r="J5999" s="1"/>
      <c r="K5999" s="1" t="s">
        <v>8054</v>
      </c>
      <c r="L5999" s="1" t="s">
        <v>347</v>
      </c>
      <c r="M5999" s="9">
        <v>44733.0</v>
      </c>
      <c r="N5999" s="9">
        <v>45267.0</v>
      </c>
      <c r="O5999" s="1"/>
      <c r="P5999" s="1">
        <v>8.33</v>
      </c>
      <c r="Q5999" s="1">
        <v>1050000.0</v>
      </c>
      <c r="R5999" s="1">
        <v>1100004.0</v>
      </c>
      <c r="S5999" s="9">
        <v>45231.0</v>
      </c>
      <c r="T5999" s="9">
        <v>45267.0</v>
      </c>
      <c r="U5999" s="1" t="s">
        <v>7804</v>
      </c>
      <c r="V5999" s="5">
        <f t="shared" si="1292"/>
        <v>91630.3332</v>
      </c>
      <c r="W5999" s="11">
        <f t="shared" si="1352"/>
        <v>108123.7932</v>
      </c>
      <c r="X5999" s="9">
        <v>45261.0</v>
      </c>
      <c r="Y5999" s="5">
        <f t="shared" si="1443"/>
        <v>98960.75986</v>
      </c>
      <c r="Z5999" s="5">
        <f t="shared" si="1154"/>
        <v>68722.7499</v>
      </c>
      <c r="AA5999" s="9">
        <v>45265.0</v>
      </c>
      <c r="AB5999" s="1" t="s">
        <v>7804</v>
      </c>
      <c r="AC5999" s="1" t="s">
        <v>55</v>
      </c>
      <c r="AD5999" s="12" t="s">
        <v>46</v>
      </c>
      <c r="AE5999" s="12" t="s">
        <v>47</v>
      </c>
      <c r="AF5999" s="12" t="s">
        <v>47</v>
      </c>
      <c r="AG5999" s="12" t="s">
        <v>47</v>
      </c>
      <c r="AH5999" s="12" t="s">
        <v>47</v>
      </c>
      <c r="AI5999" s="12" t="s">
        <v>47</v>
      </c>
    </row>
    <row r="6000">
      <c r="A6000" s="1" t="s">
        <v>8052</v>
      </c>
      <c r="B6000" s="23" t="s">
        <v>8053</v>
      </c>
      <c r="C6000" s="1" t="s">
        <v>36</v>
      </c>
      <c r="D6000" s="1" t="s">
        <v>96</v>
      </c>
      <c r="E6000" s="1" t="s">
        <v>77</v>
      </c>
      <c r="F6000" s="1" t="s">
        <v>554</v>
      </c>
      <c r="G6000" s="1" t="s">
        <v>1311</v>
      </c>
      <c r="H6000" s="1" t="s">
        <v>1312</v>
      </c>
      <c r="I6000" s="1" t="s">
        <v>42</v>
      </c>
      <c r="J6000" s="1"/>
      <c r="K6000" s="1" t="s">
        <v>8054</v>
      </c>
      <c r="L6000" s="1" t="s">
        <v>347</v>
      </c>
      <c r="M6000" s="9">
        <v>44733.0</v>
      </c>
      <c r="N6000" s="9">
        <v>44733.0</v>
      </c>
      <c r="O6000" s="1"/>
      <c r="P6000" s="1">
        <v>8.33</v>
      </c>
      <c r="Q6000" s="1">
        <v>500000.0</v>
      </c>
      <c r="R6000" s="1">
        <v>300000.0</v>
      </c>
      <c r="S6000" s="10">
        <f t="shared" ref="S6000:S6001" si="1444">N6000+90</f>
        <v>44823</v>
      </c>
      <c r="V6000" s="5">
        <f t="shared" si="1292"/>
        <v>24990</v>
      </c>
      <c r="W6000" s="11">
        <f t="shared" si="1352"/>
        <v>29488.2</v>
      </c>
      <c r="X6000" s="1"/>
      <c r="Y6000" s="1"/>
      <c r="Z6000" s="5">
        <f t="shared" si="1154"/>
        <v>18742.5</v>
      </c>
      <c r="AB6000" s="1"/>
      <c r="AC6000" s="1" t="s">
        <v>45</v>
      </c>
      <c r="AD6000" s="12" t="s">
        <v>46</v>
      </c>
      <c r="AE6000" s="12" t="s">
        <v>46</v>
      </c>
      <c r="AF6000" s="12" t="s">
        <v>46</v>
      </c>
      <c r="AG6000" s="12"/>
      <c r="AH6000" s="12"/>
      <c r="AI6000" s="12"/>
    </row>
    <row r="6001">
      <c r="A6001" s="1" t="s">
        <v>8052</v>
      </c>
      <c r="B6001" s="23" t="s">
        <v>8053</v>
      </c>
      <c r="C6001" s="1" t="s">
        <v>36</v>
      </c>
      <c r="D6001" s="1" t="s">
        <v>96</v>
      </c>
      <c r="E6001" s="1" t="s">
        <v>77</v>
      </c>
      <c r="F6001" s="1" t="s">
        <v>554</v>
      </c>
      <c r="G6001" s="1" t="s">
        <v>1311</v>
      </c>
      <c r="H6001" s="1" t="s">
        <v>1312</v>
      </c>
      <c r="I6001" s="1" t="s">
        <v>42</v>
      </c>
      <c r="J6001" s="1"/>
      <c r="K6001" s="1" t="s">
        <v>8054</v>
      </c>
      <c r="L6001" s="1" t="s">
        <v>347</v>
      </c>
      <c r="M6001" s="9">
        <v>44733.0</v>
      </c>
      <c r="N6001" s="9">
        <v>45200.0</v>
      </c>
      <c r="O6001" s="1"/>
      <c r="P6001" s="1">
        <v>8.33</v>
      </c>
      <c r="Q6001" s="1">
        <v>300000.0</v>
      </c>
      <c r="R6001" s="1">
        <v>300000.0</v>
      </c>
      <c r="S6001" s="10">
        <f t="shared" si="1444"/>
        <v>45290</v>
      </c>
      <c r="V6001" s="5">
        <f t="shared" si="1292"/>
        <v>24990</v>
      </c>
      <c r="W6001" s="11">
        <f t="shared" si="1352"/>
        <v>29488.2</v>
      </c>
      <c r="Z6001" s="5">
        <f t="shared" si="1154"/>
        <v>18742.5</v>
      </c>
      <c r="AC6001" s="1" t="str">
        <f>IF(T6001="","C","O")</f>
        <v>C</v>
      </c>
      <c r="AD6001" s="12" t="s">
        <v>46</v>
      </c>
      <c r="AE6001" s="12" t="s">
        <v>47</v>
      </c>
      <c r="AF6001" s="12" t="s">
        <v>47</v>
      </c>
      <c r="AG6001" s="12"/>
      <c r="AH6001" s="12"/>
      <c r="AI6001" s="12"/>
    </row>
    <row r="6002">
      <c r="A6002" s="1" t="s">
        <v>8052</v>
      </c>
      <c r="B6002" s="23" t="s">
        <v>8053</v>
      </c>
      <c r="C6002" s="1" t="s">
        <v>36</v>
      </c>
      <c r="D6002" s="1" t="s">
        <v>96</v>
      </c>
      <c r="E6002" s="1" t="s">
        <v>77</v>
      </c>
      <c r="F6002" s="1" t="s">
        <v>554</v>
      </c>
      <c r="G6002" s="1" t="s">
        <v>1311</v>
      </c>
      <c r="H6002" s="1" t="s">
        <v>1312</v>
      </c>
      <c r="I6002" s="1" t="s">
        <v>42</v>
      </c>
      <c r="J6002" s="1"/>
      <c r="K6002" s="1" t="s">
        <v>8054</v>
      </c>
      <c r="L6002" s="1" t="s">
        <v>347</v>
      </c>
      <c r="M6002" s="9">
        <v>44733.0</v>
      </c>
      <c r="N6002" s="9">
        <v>44733.0</v>
      </c>
      <c r="O6002" s="1"/>
      <c r="P6002" s="1">
        <v>8.33</v>
      </c>
      <c r="Q6002" s="1">
        <v>609332.0</v>
      </c>
      <c r="R6002" s="1">
        <v>300000.0</v>
      </c>
      <c r="S6002" s="10">
        <f>N6002+30</f>
        <v>44763</v>
      </c>
      <c r="V6002" s="5">
        <f t="shared" si="1292"/>
        <v>24990</v>
      </c>
      <c r="W6002" s="11">
        <f t="shared" si="1352"/>
        <v>29488.2</v>
      </c>
      <c r="Z6002" s="5">
        <f t="shared" si="1154"/>
        <v>18742.5</v>
      </c>
      <c r="AB6002" s="1"/>
      <c r="AC6002" s="1" t="s">
        <v>45</v>
      </c>
      <c r="AD6002" s="12" t="s">
        <v>46</v>
      </c>
      <c r="AE6002" s="12" t="s">
        <v>46</v>
      </c>
      <c r="AF6002" s="12" t="s">
        <v>46</v>
      </c>
      <c r="AG6002" s="12"/>
      <c r="AH6002" s="12"/>
      <c r="AI6002" s="12"/>
    </row>
    <row r="6003">
      <c r="A6003" s="1" t="s">
        <v>8060</v>
      </c>
      <c r="B6003" s="13"/>
      <c r="C6003" s="1" t="s">
        <v>36</v>
      </c>
      <c r="D6003" s="1" t="s">
        <v>81</v>
      </c>
      <c r="E6003" s="1" t="s">
        <v>82</v>
      </c>
      <c r="F6003" s="1" t="s">
        <v>646</v>
      </c>
      <c r="G6003" s="1" t="s">
        <v>865</v>
      </c>
      <c r="H6003" s="1" t="s">
        <v>866</v>
      </c>
      <c r="I6003" s="1" t="s">
        <v>42</v>
      </c>
      <c r="J6003" s="1"/>
      <c r="K6003" s="1" t="s">
        <v>8061</v>
      </c>
      <c r="L6003" s="1" t="s">
        <v>143</v>
      </c>
      <c r="M6003" s="9">
        <v>45110.0</v>
      </c>
      <c r="N6003" s="9">
        <v>45121.0</v>
      </c>
      <c r="O6003" s="1"/>
      <c r="P6003" s="1">
        <v>7.5</v>
      </c>
      <c r="Q6003" s="1">
        <v>300000.0</v>
      </c>
      <c r="R6003" s="1">
        <v>336000.0</v>
      </c>
      <c r="S6003" s="9">
        <v>45152.0</v>
      </c>
      <c r="T6003" s="9">
        <v>45155.0</v>
      </c>
      <c r="U6003" s="1" t="s">
        <v>8062</v>
      </c>
      <c r="V6003" s="5">
        <f t="shared" si="1292"/>
        <v>25200</v>
      </c>
      <c r="W6003" s="11">
        <f t="shared" si="1352"/>
        <v>29736</v>
      </c>
      <c r="X6003" s="9">
        <v>45159.0</v>
      </c>
      <c r="Y6003" s="5">
        <f t="shared" ref="Y6003:Y6004" si="1445">W6003-(V6003*10%)</f>
        <v>27216</v>
      </c>
      <c r="Z6003" s="5">
        <f t="shared" si="1154"/>
        <v>18900</v>
      </c>
      <c r="AA6003" s="9">
        <v>45163.0</v>
      </c>
      <c r="AB6003" s="1" t="s">
        <v>8062</v>
      </c>
      <c r="AC6003" s="1" t="s">
        <v>55</v>
      </c>
      <c r="AD6003" s="12" t="s">
        <v>47</v>
      </c>
      <c r="AE6003" s="12" t="s">
        <v>47</v>
      </c>
      <c r="AF6003" s="12" t="s">
        <v>47</v>
      </c>
      <c r="AG6003" s="12" t="s">
        <v>47</v>
      </c>
      <c r="AH6003" s="12" t="s">
        <v>47</v>
      </c>
      <c r="AI6003" s="12" t="s">
        <v>47</v>
      </c>
    </row>
    <row r="6004">
      <c r="A6004" s="1" t="s">
        <v>8060</v>
      </c>
      <c r="B6004" s="13"/>
      <c r="C6004" s="1" t="s">
        <v>36</v>
      </c>
      <c r="D6004" s="1" t="s">
        <v>81</v>
      </c>
      <c r="E6004" s="1" t="s">
        <v>82</v>
      </c>
      <c r="F6004" s="1" t="s">
        <v>646</v>
      </c>
      <c r="G6004" s="1" t="s">
        <v>865</v>
      </c>
      <c r="H6004" s="1" t="s">
        <v>866</v>
      </c>
      <c r="I6004" s="1" t="s">
        <v>42</v>
      </c>
      <c r="J6004" s="1"/>
      <c r="K6004" s="1" t="s">
        <v>8061</v>
      </c>
      <c r="L6004" s="1" t="s">
        <v>143</v>
      </c>
      <c r="M6004" s="9">
        <v>45110.0</v>
      </c>
      <c r="N6004" s="14">
        <v>45246.0</v>
      </c>
      <c r="O6004" s="1"/>
      <c r="P6004" s="1">
        <v>7.5</v>
      </c>
      <c r="Q6004" s="1">
        <v>100000.0</v>
      </c>
      <c r="R6004" s="1">
        <v>180000.0</v>
      </c>
      <c r="S6004" s="14">
        <v>45222.0</v>
      </c>
      <c r="T6004" s="14">
        <v>45247.0</v>
      </c>
      <c r="U6004" s="1" t="s">
        <v>6686</v>
      </c>
      <c r="V6004" s="5">
        <f t="shared" si="1292"/>
        <v>13500</v>
      </c>
      <c r="W6004" s="11">
        <f t="shared" si="1352"/>
        <v>15930</v>
      </c>
      <c r="X6004" s="14">
        <v>45252.0</v>
      </c>
      <c r="Y6004" s="5">
        <f t="shared" si="1445"/>
        <v>14580</v>
      </c>
      <c r="Z6004" s="5">
        <f t="shared" si="1154"/>
        <v>10125</v>
      </c>
      <c r="AA6004" s="14">
        <v>45253.0</v>
      </c>
      <c r="AB6004" s="1" t="s">
        <v>6686</v>
      </c>
      <c r="AC6004" s="1" t="s">
        <v>55</v>
      </c>
      <c r="AD6004" s="12" t="s">
        <v>47</v>
      </c>
      <c r="AE6004" s="12" t="s">
        <v>47</v>
      </c>
      <c r="AF6004" s="12" t="s">
        <v>47</v>
      </c>
      <c r="AG6004" s="12" t="s">
        <v>47</v>
      </c>
      <c r="AH6004" s="12" t="s">
        <v>47</v>
      </c>
      <c r="AI6004" s="12" t="s">
        <v>47</v>
      </c>
    </row>
    <row r="6005">
      <c r="A6005" s="1" t="s">
        <v>8060</v>
      </c>
      <c r="B6005" s="13"/>
      <c r="C6005" s="1" t="s">
        <v>36</v>
      </c>
      <c r="D6005" s="1" t="s">
        <v>81</v>
      </c>
      <c r="E6005" s="1" t="s">
        <v>82</v>
      </c>
      <c r="F6005" s="1" t="s">
        <v>646</v>
      </c>
      <c r="G6005" s="1" t="s">
        <v>865</v>
      </c>
      <c r="H6005" s="1" t="s">
        <v>866</v>
      </c>
      <c r="I6005" s="1" t="s">
        <v>42</v>
      </c>
      <c r="J6005" s="1"/>
      <c r="K6005" s="1" t="s">
        <v>8061</v>
      </c>
      <c r="L6005" s="1" t="s">
        <v>143</v>
      </c>
      <c r="M6005" s="9">
        <v>45110.0</v>
      </c>
      <c r="N6005" s="9">
        <v>44992.0</v>
      </c>
      <c r="O6005" s="1"/>
      <c r="P6005" s="1">
        <v>7.5</v>
      </c>
      <c r="Q6005" s="1">
        <v>300000.0</v>
      </c>
      <c r="R6005" s="1">
        <v>300000.0</v>
      </c>
      <c r="S6005" s="10">
        <f t="shared" ref="S6005:S6010" si="1446">N6005+90</f>
        <v>45082</v>
      </c>
      <c r="V6005" s="5">
        <f t="shared" si="1292"/>
        <v>22500</v>
      </c>
      <c r="W6005" s="11">
        <f t="shared" si="1352"/>
        <v>26550</v>
      </c>
      <c r="Z6005" s="5">
        <f t="shared" si="1154"/>
        <v>16875</v>
      </c>
      <c r="AC6005" s="1" t="str">
        <f t="shared" ref="AC6005:AC6008" si="1447">IF(T6005="","C","O")</f>
        <v>C</v>
      </c>
      <c r="AD6005" s="12" t="s">
        <v>47</v>
      </c>
      <c r="AE6005" s="12" t="s">
        <v>46</v>
      </c>
      <c r="AF6005" s="12" t="s">
        <v>47</v>
      </c>
      <c r="AG6005" s="12"/>
      <c r="AH6005" s="12"/>
      <c r="AI6005" s="12"/>
    </row>
    <row r="6006">
      <c r="A6006" s="1" t="s">
        <v>8060</v>
      </c>
      <c r="B6006" s="13"/>
      <c r="C6006" s="1" t="s">
        <v>36</v>
      </c>
      <c r="D6006" s="1" t="s">
        <v>81</v>
      </c>
      <c r="E6006" s="1" t="s">
        <v>82</v>
      </c>
      <c r="F6006" s="1" t="s">
        <v>646</v>
      </c>
      <c r="G6006" s="1" t="s">
        <v>865</v>
      </c>
      <c r="H6006" s="1" t="s">
        <v>866</v>
      </c>
      <c r="I6006" s="1" t="s">
        <v>42</v>
      </c>
      <c r="J6006" s="1"/>
      <c r="K6006" s="1" t="s">
        <v>8061</v>
      </c>
      <c r="L6006" s="1" t="s">
        <v>143</v>
      </c>
      <c r="M6006" s="9">
        <v>45110.0</v>
      </c>
      <c r="N6006" s="9">
        <v>44992.0</v>
      </c>
      <c r="O6006" s="1"/>
      <c r="P6006" s="1">
        <v>7.5</v>
      </c>
      <c r="Q6006" s="1">
        <v>300000.0</v>
      </c>
      <c r="R6006" s="1">
        <v>300000.0</v>
      </c>
      <c r="S6006" s="10">
        <f t="shared" si="1446"/>
        <v>45082</v>
      </c>
      <c r="V6006" s="5">
        <f t="shared" si="1292"/>
        <v>22500</v>
      </c>
      <c r="W6006" s="11">
        <f t="shared" si="1352"/>
        <v>26550</v>
      </c>
      <c r="Z6006" s="5">
        <f t="shared" si="1154"/>
        <v>16875</v>
      </c>
      <c r="AB6006" s="1"/>
      <c r="AC6006" s="1" t="str">
        <f t="shared" si="1447"/>
        <v>C</v>
      </c>
      <c r="AD6006" s="12" t="s">
        <v>47</v>
      </c>
      <c r="AE6006" s="12" t="s">
        <v>46</v>
      </c>
      <c r="AF6006" s="12" t="s">
        <v>47</v>
      </c>
      <c r="AG6006" s="12"/>
      <c r="AH6006" s="12"/>
      <c r="AI6006" s="12"/>
    </row>
    <row r="6007">
      <c r="A6007" s="1" t="s">
        <v>8060</v>
      </c>
      <c r="B6007" s="13"/>
      <c r="C6007" s="1" t="s">
        <v>36</v>
      </c>
      <c r="D6007" s="1" t="s">
        <v>81</v>
      </c>
      <c r="E6007" s="1" t="s">
        <v>82</v>
      </c>
      <c r="F6007" s="1" t="s">
        <v>646</v>
      </c>
      <c r="G6007" s="1" t="s">
        <v>865</v>
      </c>
      <c r="H6007" s="1" t="s">
        <v>866</v>
      </c>
      <c r="I6007" s="1" t="s">
        <v>42</v>
      </c>
      <c r="J6007" s="1"/>
      <c r="K6007" s="1" t="s">
        <v>8061</v>
      </c>
      <c r="L6007" s="1" t="s">
        <v>143</v>
      </c>
      <c r="M6007" s="9">
        <v>45110.0</v>
      </c>
      <c r="N6007" s="9">
        <v>45192.0</v>
      </c>
      <c r="O6007" s="1"/>
      <c r="P6007" s="1">
        <v>7.5</v>
      </c>
      <c r="Q6007" s="1">
        <v>300000.0</v>
      </c>
      <c r="R6007" s="1">
        <v>300000.0</v>
      </c>
      <c r="S6007" s="10">
        <f t="shared" si="1446"/>
        <v>45282</v>
      </c>
      <c r="V6007" s="5">
        <f t="shared" si="1292"/>
        <v>22500</v>
      </c>
      <c r="W6007" s="11">
        <f t="shared" si="1352"/>
        <v>26550</v>
      </c>
      <c r="X6007" s="1"/>
      <c r="Y6007" s="1"/>
      <c r="Z6007" s="5">
        <f t="shared" si="1154"/>
        <v>16875</v>
      </c>
      <c r="AA6007" s="1"/>
      <c r="AB6007" s="1"/>
      <c r="AC6007" s="1" t="str">
        <f t="shared" si="1447"/>
        <v>C</v>
      </c>
      <c r="AD6007" s="12" t="s">
        <v>47</v>
      </c>
      <c r="AE6007" s="12" t="s">
        <v>47</v>
      </c>
      <c r="AF6007" s="12" t="s">
        <v>47</v>
      </c>
      <c r="AG6007" s="12"/>
      <c r="AH6007" s="12"/>
      <c r="AI6007" s="12"/>
    </row>
    <row r="6008">
      <c r="A6008" s="1" t="s">
        <v>8063</v>
      </c>
      <c r="B6008" s="13"/>
      <c r="C6008" s="1" t="s">
        <v>36</v>
      </c>
      <c r="D6008" s="1" t="s">
        <v>76</v>
      </c>
      <c r="E6008" s="1" t="s">
        <v>77</v>
      </c>
      <c r="F6008" s="1" t="s">
        <v>980</v>
      </c>
      <c r="G6008" s="1" t="s">
        <v>546</v>
      </c>
      <c r="H6008" s="1" t="s">
        <v>547</v>
      </c>
      <c r="I6008" s="1" t="s">
        <v>42</v>
      </c>
      <c r="J6008" s="1"/>
      <c r="K6008" s="1" t="s">
        <v>8064</v>
      </c>
      <c r="L6008" s="1" t="s">
        <v>88</v>
      </c>
      <c r="M6008" s="9">
        <v>45261.0</v>
      </c>
      <c r="N6008" s="9">
        <v>45261.0</v>
      </c>
      <c r="O6008" s="1"/>
      <c r="P6008" s="1">
        <v>8.33</v>
      </c>
      <c r="Q6008" s="1">
        <v>500000.0</v>
      </c>
      <c r="R6008" s="1">
        <v>300000.0</v>
      </c>
      <c r="S6008" s="10">
        <f t="shared" si="1446"/>
        <v>45351</v>
      </c>
      <c r="V6008" s="5">
        <f t="shared" si="1292"/>
        <v>24990</v>
      </c>
      <c r="W6008" s="11">
        <f t="shared" si="1352"/>
        <v>29488.2</v>
      </c>
      <c r="Z6008" s="5">
        <f t="shared" si="1154"/>
        <v>18742.5</v>
      </c>
      <c r="AB6008" s="1"/>
      <c r="AC6008" s="1" t="str">
        <f t="shared" si="1447"/>
        <v>C</v>
      </c>
      <c r="AD6008" s="12" t="s">
        <v>47</v>
      </c>
      <c r="AE6008" s="12" t="s">
        <v>47</v>
      </c>
      <c r="AF6008" s="12" t="s">
        <v>47</v>
      </c>
      <c r="AG6008" s="12"/>
      <c r="AH6008" s="12"/>
      <c r="AI6008" s="12"/>
    </row>
    <row r="6009">
      <c r="A6009" s="1" t="s">
        <v>8065</v>
      </c>
      <c r="B6009" s="13"/>
      <c r="C6009" s="1" t="s">
        <v>132</v>
      </c>
      <c r="D6009" s="1" t="s">
        <v>102</v>
      </c>
      <c r="E6009" s="1" t="s">
        <v>77</v>
      </c>
      <c r="F6009" s="1" t="s">
        <v>126</v>
      </c>
      <c r="G6009" s="1" t="s">
        <v>354</v>
      </c>
      <c r="H6009" s="1" t="s">
        <v>355</v>
      </c>
      <c r="I6009" s="1" t="s">
        <v>265</v>
      </c>
      <c r="J6009" s="1"/>
      <c r="K6009" s="1" t="s">
        <v>8066</v>
      </c>
      <c r="L6009" s="1" t="s">
        <v>99</v>
      </c>
      <c r="M6009" s="14">
        <v>45275.0</v>
      </c>
      <c r="N6009" s="9">
        <v>44819.0</v>
      </c>
      <c r="O6009" s="1"/>
      <c r="P6009" s="1">
        <v>8.33</v>
      </c>
      <c r="Q6009" s="1">
        <v>300000.0</v>
      </c>
      <c r="R6009" s="1">
        <v>300000.0</v>
      </c>
      <c r="S6009" s="10">
        <f t="shared" si="1446"/>
        <v>44909</v>
      </c>
      <c r="V6009" s="5">
        <f t="shared" si="1292"/>
        <v>24990</v>
      </c>
      <c r="W6009" s="11">
        <f t="shared" si="1352"/>
        <v>29488.2</v>
      </c>
      <c r="Z6009" s="5">
        <f t="shared" si="1154"/>
        <v>18742.5</v>
      </c>
      <c r="AB6009" s="1"/>
      <c r="AC6009" s="1" t="s">
        <v>45</v>
      </c>
      <c r="AD6009" s="12" t="s">
        <v>47</v>
      </c>
      <c r="AE6009" s="12" t="s">
        <v>46</v>
      </c>
      <c r="AF6009" s="12" t="s">
        <v>46</v>
      </c>
      <c r="AG6009" s="12"/>
      <c r="AH6009" s="12"/>
      <c r="AI6009" s="12"/>
    </row>
    <row r="6010">
      <c r="A6010" s="1" t="s">
        <v>8067</v>
      </c>
      <c r="B6010" s="13"/>
      <c r="C6010" s="1" t="s">
        <v>36</v>
      </c>
      <c r="D6010" s="1" t="s">
        <v>81</v>
      </c>
      <c r="E6010" s="1" t="s">
        <v>82</v>
      </c>
      <c r="F6010" s="1" t="s">
        <v>831</v>
      </c>
      <c r="G6010" s="1" t="s">
        <v>147</v>
      </c>
      <c r="H6010" s="1" t="s">
        <v>5109</v>
      </c>
      <c r="I6010" s="1" t="s">
        <v>236</v>
      </c>
      <c r="J6010" s="1"/>
      <c r="K6010" s="1" t="s">
        <v>8068</v>
      </c>
      <c r="L6010" s="1" t="s">
        <v>53</v>
      </c>
      <c r="M6010" s="9">
        <v>45196.0</v>
      </c>
      <c r="N6010" s="9">
        <v>45196.0</v>
      </c>
      <c r="O6010" s="1"/>
      <c r="P6010" s="1">
        <v>8.33</v>
      </c>
      <c r="Q6010" s="1">
        <v>300000.0</v>
      </c>
      <c r="R6010" s="1">
        <v>300000.0</v>
      </c>
      <c r="S6010" s="10">
        <f t="shared" si="1446"/>
        <v>45286</v>
      </c>
      <c r="V6010" s="5">
        <f t="shared" si="1292"/>
        <v>24990</v>
      </c>
      <c r="W6010" s="11">
        <f t="shared" si="1352"/>
        <v>29488.2</v>
      </c>
      <c r="Z6010" s="5">
        <f t="shared" si="1154"/>
        <v>18742.5</v>
      </c>
      <c r="AB6010" s="1"/>
      <c r="AC6010" s="1" t="s">
        <v>45</v>
      </c>
      <c r="AD6010" s="12" t="s">
        <v>47</v>
      </c>
      <c r="AE6010" s="12" t="s">
        <v>47</v>
      </c>
      <c r="AF6010" s="12" t="s">
        <v>47</v>
      </c>
      <c r="AG6010" s="12"/>
      <c r="AH6010" s="12"/>
      <c r="AI6010" s="12"/>
    </row>
    <row r="6011">
      <c r="A6011" s="1" t="s">
        <v>8069</v>
      </c>
      <c r="B6011" s="13"/>
      <c r="C6011" s="1" t="s">
        <v>315</v>
      </c>
      <c r="D6011" s="1" t="s">
        <v>102</v>
      </c>
      <c r="E6011" s="1" t="s">
        <v>38</v>
      </c>
      <c r="F6011" s="1" t="s">
        <v>422</v>
      </c>
      <c r="G6011" s="1" t="s">
        <v>601</v>
      </c>
      <c r="H6011" s="1" t="s">
        <v>602</v>
      </c>
      <c r="I6011" s="1" t="s">
        <v>247</v>
      </c>
      <c r="J6011" s="1"/>
      <c r="K6011" s="1" t="s">
        <v>8070</v>
      </c>
      <c r="L6011" s="1" t="s">
        <v>88</v>
      </c>
      <c r="M6011" s="9">
        <v>45042.0</v>
      </c>
      <c r="N6011" s="9">
        <v>45119.0</v>
      </c>
      <c r="O6011" s="1"/>
      <c r="P6011" s="1">
        <v>8.33</v>
      </c>
      <c r="Q6011" s="1">
        <v>700000.0</v>
      </c>
      <c r="R6011" s="1">
        <v>735484.0</v>
      </c>
      <c r="S6011" s="9">
        <v>45126.0</v>
      </c>
      <c r="T6011" s="9">
        <v>45119.0</v>
      </c>
      <c r="U6011" s="1" t="s">
        <v>8071</v>
      </c>
      <c r="V6011" s="5">
        <f t="shared" si="1292"/>
        <v>61265.8172</v>
      </c>
      <c r="W6011" s="11">
        <f t="shared" si="1352"/>
        <v>72293.6643</v>
      </c>
      <c r="X6011" s="9">
        <v>45156.0</v>
      </c>
      <c r="Y6011" s="5">
        <f>W6011-(V6011*10%)</f>
        <v>66167.08258</v>
      </c>
      <c r="Z6011" s="5">
        <f t="shared" si="1154"/>
        <v>45949.3629</v>
      </c>
      <c r="AA6011" s="9">
        <v>45160.0</v>
      </c>
      <c r="AB6011" s="1" t="s">
        <v>8071</v>
      </c>
      <c r="AC6011" s="1" t="s">
        <v>55</v>
      </c>
      <c r="AD6011" s="12" t="s">
        <v>47</v>
      </c>
      <c r="AE6011" s="12" t="s">
        <v>47</v>
      </c>
      <c r="AF6011" s="12" t="s">
        <v>47</v>
      </c>
      <c r="AG6011" s="12" t="s">
        <v>47</v>
      </c>
      <c r="AH6011" s="12" t="s">
        <v>47</v>
      </c>
      <c r="AI6011" s="12" t="s">
        <v>47</v>
      </c>
    </row>
    <row r="6012">
      <c r="A6012" s="1" t="s">
        <v>8069</v>
      </c>
      <c r="B6012" s="13"/>
      <c r="C6012" s="1" t="s">
        <v>315</v>
      </c>
      <c r="D6012" s="1" t="s">
        <v>102</v>
      </c>
      <c r="E6012" s="1" t="s">
        <v>38</v>
      </c>
      <c r="F6012" s="1" t="s">
        <v>422</v>
      </c>
      <c r="G6012" s="1" t="s">
        <v>601</v>
      </c>
      <c r="H6012" s="1" t="s">
        <v>602</v>
      </c>
      <c r="I6012" s="1" t="s">
        <v>247</v>
      </c>
      <c r="J6012" s="1"/>
      <c r="K6012" s="1" t="s">
        <v>8070</v>
      </c>
      <c r="L6012" s="1" t="s">
        <v>88</v>
      </c>
      <c r="M6012" s="9">
        <v>45042.0</v>
      </c>
      <c r="N6012" s="9">
        <v>45119.0</v>
      </c>
      <c r="O6012" s="1"/>
      <c r="P6012" s="1">
        <v>8.33</v>
      </c>
      <c r="Q6012" s="1">
        <v>700000.0</v>
      </c>
      <c r="R6012" s="1">
        <v>300000.0</v>
      </c>
      <c r="S6012" s="10">
        <f t="shared" ref="S6012:S6016" si="1448">N6012+90</f>
        <v>45209</v>
      </c>
      <c r="V6012" s="5">
        <f t="shared" si="1292"/>
        <v>24990</v>
      </c>
      <c r="W6012" s="11">
        <f t="shared" si="1352"/>
        <v>29488.2</v>
      </c>
      <c r="Z6012" s="5">
        <f t="shared" si="1154"/>
        <v>18742.5</v>
      </c>
      <c r="AC6012" s="1" t="str">
        <f>IF(T6012="","C","O")</f>
        <v>C</v>
      </c>
      <c r="AD6012" s="12" t="s">
        <v>47</v>
      </c>
      <c r="AE6012" s="12" t="s">
        <v>47</v>
      </c>
      <c r="AF6012" s="12" t="s">
        <v>47</v>
      </c>
      <c r="AG6012" s="12"/>
      <c r="AH6012" s="12"/>
      <c r="AI6012" s="12"/>
    </row>
    <row r="6013">
      <c r="A6013" s="1" t="s">
        <v>8072</v>
      </c>
      <c r="B6013" s="13"/>
      <c r="C6013" s="1" t="s">
        <v>36</v>
      </c>
      <c r="D6013" s="1" t="s">
        <v>96</v>
      </c>
      <c r="E6013" s="1" t="s">
        <v>77</v>
      </c>
      <c r="F6013" s="1" t="s">
        <v>600</v>
      </c>
      <c r="G6013" s="1" t="s">
        <v>170</v>
      </c>
      <c r="H6013" s="1" t="s">
        <v>170</v>
      </c>
      <c r="I6013" s="1" t="s">
        <v>209</v>
      </c>
      <c r="J6013" s="1"/>
      <c r="K6013" s="1" t="s">
        <v>8073</v>
      </c>
      <c r="L6013" s="1" t="s">
        <v>88</v>
      </c>
      <c r="M6013" s="9">
        <v>44652.0</v>
      </c>
      <c r="N6013" s="14">
        <v>44885.0</v>
      </c>
      <c r="O6013" s="1"/>
      <c r="P6013" s="1">
        <v>8.33</v>
      </c>
      <c r="Q6013" s="1">
        <v>700000.0</v>
      </c>
      <c r="R6013" s="1">
        <v>300000.0</v>
      </c>
      <c r="S6013" s="15">
        <f t="shared" si="1448"/>
        <v>44975</v>
      </c>
      <c r="V6013" s="5">
        <f t="shared" si="1292"/>
        <v>24990</v>
      </c>
      <c r="W6013" s="11">
        <f t="shared" si="1352"/>
        <v>29488.2</v>
      </c>
      <c r="Z6013" s="5">
        <f t="shared" si="1154"/>
        <v>18742.5</v>
      </c>
      <c r="AB6013" s="1"/>
      <c r="AC6013" s="1" t="s">
        <v>45</v>
      </c>
      <c r="AD6013" s="12" t="s">
        <v>46</v>
      </c>
      <c r="AE6013" s="12" t="s">
        <v>46</v>
      </c>
      <c r="AF6013" s="12" t="s">
        <v>46</v>
      </c>
      <c r="AG6013" s="12"/>
      <c r="AH6013" s="12"/>
      <c r="AI6013" s="12"/>
    </row>
    <row r="6014">
      <c r="A6014" s="1" t="s">
        <v>8072</v>
      </c>
      <c r="B6014" s="13"/>
      <c r="C6014" s="1" t="s">
        <v>36</v>
      </c>
      <c r="D6014" s="1" t="s">
        <v>81</v>
      </c>
      <c r="E6014" s="1" t="s">
        <v>77</v>
      </c>
      <c r="F6014" s="1" t="s">
        <v>600</v>
      </c>
      <c r="G6014" s="1" t="s">
        <v>170</v>
      </c>
      <c r="H6014" s="1" t="s">
        <v>170</v>
      </c>
      <c r="I6014" s="1" t="s">
        <v>209</v>
      </c>
      <c r="J6014" s="1"/>
      <c r="K6014" s="1" t="s">
        <v>8073</v>
      </c>
      <c r="L6014" s="1" t="s">
        <v>88</v>
      </c>
      <c r="M6014" s="9">
        <v>44652.0</v>
      </c>
      <c r="N6014" s="9">
        <v>44652.0</v>
      </c>
      <c r="O6014" s="1"/>
      <c r="P6014" s="1">
        <v>8.33</v>
      </c>
      <c r="Q6014" s="1">
        <v>300000.0</v>
      </c>
      <c r="R6014" s="1">
        <v>300000.0</v>
      </c>
      <c r="S6014" s="10">
        <f t="shared" si="1448"/>
        <v>44742</v>
      </c>
      <c r="V6014" s="5">
        <f t="shared" si="1292"/>
        <v>24990</v>
      </c>
      <c r="W6014" s="11">
        <f t="shared" si="1352"/>
        <v>29488.2</v>
      </c>
      <c r="Z6014" s="5">
        <f t="shared" si="1154"/>
        <v>18742.5</v>
      </c>
      <c r="AB6014" s="1"/>
      <c r="AC6014" s="1" t="s">
        <v>45</v>
      </c>
      <c r="AD6014" s="12" t="s">
        <v>46</v>
      </c>
      <c r="AE6014" s="12" t="s">
        <v>46</v>
      </c>
      <c r="AF6014" s="12" t="s">
        <v>46</v>
      </c>
      <c r="AG6014" s="12"/>
      <c r="AH6014" s="12"/>
      <c r="AI6014" s="12"/>
    </row>
    <row r="6015">
      <c r="A6015" s="1" t="s">
        <v>8072</v>
      </c>
      <c r="B6015" s="13"/>
      <c r="C6015" s="1" t="s">
        <v>36</v>
      </c>
      <c r="D6015" s="1" t="s">
        <v>81</v>
      </c>
      <c r="E6015" s="1" t="s">
        <v>77</v>
      </c>
      <c r="F6015" s="1" t="s">
        <v>600</v>
      </c>
      <c r="G6015" s="1" t="s">
        <v>170</v>
      </c>
      <c r="H6015" s="1" t="s">
        <v>170</v>
      </c>
      <c r="I6015" s="1" t="s">
        <v>209</v>
      </c>
      <c r="J6015" s="1"/>
      <c r="K6015" s="1" t="s">
        <v>8073</v>
      </c>
      <c r="L6015" s="1" t="s">
        <v>88</v>
      </c>
      <c r="M6015" s="9">
        <v>44652.0</v>
      </c>
      <c r="N6015" s="9">
        <v>44652.0</v>
      </c>
      <c r="O6015" s="1"/>
      <c r="P6015" s="1">
        <v>8.33</v>
      </c>
      <c r="Q6015" s="1">
        <v>300000.0</v>
      </c>
      <c r="R6015" s="1">
        <v>300000.0</v>
      </c>
      <c r="S6015" s="10">
        <f t="shared" si="1448"/>
        <v>44742</v>
      </c>
      <c r="V6015" s="5">
        <f t="shared" si="1292"/>
        <v>24990</v>
      </c>
      <c r="W6015" s="11">
        <f t="shared" si="1352"/>
        <v>29488.2</v>
      </c>
      <c r="Z6015" s="5">
        <f t="shared" si="1154"/>
        <v>18742.5</v>
      </c>
      <c r="AB6015" s="1"/>
      <c r="AC6015" s="1" t="s">
        <v>45</v>
      </c>
      <c r="AD6015" s="12" t="s">
        <v>46</v>
      </c>
      <c r="AE6015" s="12" t="s">
        <v>46</v>
      </c>
      <c r="AF6015" s="12" t="s">
        <v>46</v>
      </c>
      <c r="AG6015" s="12"/>
      <c r="AH6015" s="12"/>
      <c r="AI6015" s="12"/>
    </row>
    <row r="6016">
      <c r="A6016" s="1" t="s">
        <v>8072</v>
      </c>
      <c r="B6016" s="13"/>
      <c r="C6016" s="1" t="s">
        <v>36</v>
      </c>
      <c r="D6016" s="1" t="s">
        <v>81</v>
      </c>
      <c r="E6016" s="1" t="s">
        <v>77</v>
      </c>
      <c r="F6016" s="1" t="s">
        <v>600</v>
      </c>
      <c r="G6016" s="1" t="s">
        <v>170</v>
      </c>
      <c r="H6016" s="1" t="s">
        <v>170</v>
      </c>
      <c r="I6016" s="1" t="s">
        <v>209</v>
      </c>
      <c r="J6016" s="1"/>
      <c r="K6016" s="1" t="s">
        <v>8073</v>
      </c>
      <c r="L6016" s="1" t="s">
        <v>88</v>
      </c>
      <c r="M6016" s="9">
        <v>44652.0</v>
      </c>
      <c r="N6016" s="9">
        <v>44652.0</v>
      </c>
      <c r="O6016" s="1"/>
      <c r="P6016" s="1">
        <v>8.33</v>
      </c>
      <c r="Q6016" s="1">
        <v>300000.0</v>
      </c>
      <c r="R6016" s="1">
        <v>300000.0</v>
      </c>
      <c r="S6016" s="10">
        <f t="shared" si="1448"/>
        <v>44742</v>
      </c>
      <c r="V6016" s="5">
        <f t="shared" si="1292"/>
        <v>24990</v>
      </c>
      <c r="W6016" s="11">
        <f t="shared" si="1352"/>
        <v>29488.2</v>
      </c>
      <c r="Z6016" s="5">
        <f t="shared" si="1154"/>
        <v>18742.5</v>
      </c>
      <c r="AB6016" s="1"/>
      <c r="AC6016" s="1" t="s">
        <v>45</v>
      </c>
      <c r="AD6016" s="12" t="s">
        <v>46</v>
      </c>
      <c r="AE6016" s="12" t="s">
        <v>46</v>
      </c>
      <c r="AF6016" s="12" t="s">
        <v>46</v>
      </c>
      <c r="AG6016" s="12"/>
      <c r="AH6016" s="12"/>
      <c r="AI6016" s="12"/>
    </row>
    <row r="6017">
      <c r="A6017" s="1" t="s">
        <v>8072</v>
      </c>
      <c r="B6017" s="13"/>
      <c r="C6017" s="1" t="s">
        <v>36</v>
      </c>
      <c r="D6017" s="1" t="s">
        <v>96</v>
      </c>
      <c r="E6017" s="1" t="s">
        <v>77</v>
      </c>
      <c r="F6017" s="1" t="s">
        <v>600</v>
      </c>
      <c r="G6017" s="1" t="s">
        <v>170</v>
      </c>
      <c r="H6017" s="1" t="s">
        <v>170</v>
      </c>
      <c r="I6017" s="1" t="s">
        <v>209</v>
      </c>
      <c r="J6017" s="1"/>
      <c r="K6017" s="1" t="s">
        <v>8073</v>
      </c>
      <c r="L6017" s="1" t="s">
        <v>88</v>
      </c>
      <c r="M6017" s="9">
        <v>44652.0</v>
      </c>
      <c r="N6017" s="9">
        <v>44652.0</v>
      </c>
      <c r="O6017" s="1"/>
      <c r="P6017" s="1">
        <v>8.33</v>
      </c>
      <c r="Q6017" s="1">
        <v>700000.0</v>
      </c>
      <c r="R6017" s="1">
        <v>300000.0</v>
      </c>
      <c r="S6017" s="10">
        <f t="shared" ref="S6017:S6024" si="1449">N6017+30</f>
        <v>44682</v>
      </c>
      <c r="V6017" s="5">
        <f t="shared" si="1292"/>
        <v>24990</v>
      </c>
      <c r="W6017" s="11">
        <f t="shared" si="1352"/>
        <v>29488.2</v>
      </c>
      <c r="Z6017" s="5">
        <f t="shared" si="1154"/>
        <v>18742.5</v>
      </c>
      <c r="AB6017" s="1"/>
      <c r="AC6017" s="1" t="s">
        <v>45</v>
      </c>
      <c r="AD6017" s="12" t="s">
        <v>46</v>
      </c>
      <c r="AE6017" s="12" t="s">
        <v>46</v>
      </c>
      <c r="AF6017" s="12" t="s">
        <v>46</v>
      </c>
      <c r="AG6017" s="12"/>
      <c r="AH6017" s="12"/>
      <c r="AI6017" s="12"/>
    </row>
    <row r="6018">
      <c r="A6018" s="1" t="s">
        <v>8072</v>
      </c>
      <c r="B6018" s="13"/>
      <c r="C6018" s="1" t="s">
        <v>36</v>
      </c>
      <c r="D6018" s="1" t="s">
        <v>96</v>
      </c>
      <c r="E6018" s="1" t="s">
        <v>77</v>
      </c>
      <c r="F6018" s="1" t="s">
        <v>600</v>
      </c>
      <c r="G6018" s="1" t="s">
        <v>170</v>
      </c>
      <c r="H6018" s="1" t="s">
        <v>170</v>
      </c>
      <c r="I6018" s="1" t="s">
        <v>209</v>
      </c>
      <c r="J6018" s="1"/>
      <c r="K6018" s="1" t="s">
        <v>8073</v>
      </c>
      <c r="L6018" s="1" t="s">
        <v>88</v>
      </c>
      <c r="M6018" s="9">
        <v>44652.0</v>
      </c>
      <c r="N6018" s="9">
        <v>44652.0</v>
      </c>
      <c r="O6018" s="1"/>
      <c r="P6018" s="1">
        <v>8.33</v>
      </c>
      <c r="Q6018" s="1">
        <v>700000.0</v>
      </c>
      <c r="R6018" s="1">
        <v>300000.0</v>
      </c>
      <c r="S6018" s="10">
        <f t="shared" si="1449"/>
        <v>44682</v>
      </c>
      <c r="V6018" s="5">
        <f t="shared" si="1292"/>
        <v>24990</v>
      </c>
      <c r="W6018" s="11">
        <f t="shared" si="1352"/>
        <v>29488.2</v>
      </c>
      <c r="Z6018" s="5">
        <f t="shared" si="1154"/>
        <v>18742.5</v>
      </c>
      <c r="AB6018" s="1"/>
      <c r="AC6018" s="1" t="s">
        <v>45</v>
      </c>
      <c r="AD6018" s="12" t="s">
        <v>46</v>
      </c>
      <c r="AE6018" s="12" t="s">
        <v>46</v>
      </c>
      <c r="AF6018" s="12" t="s">
        <v>46</v>
      </c>
      <c r="AG6018" s="12"/>
      <c r="AH6018" s="12"/>
      <c r="AI6018" s="12"/>
    </row>
    <row r="6019">
      <c r="A6019" s="1" t="s">
        <v>8072</v>
      </c>
      <c r="B6019" s="13"/>
      <c r="C6019" s="1" t="s">
        <v>36</v>
      </c>
      <c r="D6019" s="1" t="s">
        <v>96</v>
      </c>
      <c r="E6019" s="1" t="s">
        <v>77</v>
      </c>
      <c r="F6019" s="1" t="s">
        <v>600</v>
      </c>
      <c r="G6019" s="1" t="s">
        <v>170</v>
      </c>
      <c r="H6019" s="1" t="s">
        <v>170</v>
      </c>
      <c r="I6019" s="1" t="s">
        <v>209</v>
      </c>
      <c r="J6019" s="1"/>
      <c r="K6019" s="1" t="s">
        <v>8073</v>
      </c>
      <c r="L6019" s="1" t="s">
        <v>88</v>
      </c>
      <c r="M6019" s="9">
        <v>44652.0</v>
      </c>
      <c r="N6019" s="9">
        <v>44652.0</v>
      </c>
      <c r="O6019" s="1"/>
      <c r="P6019" s="1">
        <v>8.33</v>
      </c>
      <c r="Q6019" s="1">
        <v>300000.0</v>
      </c>
      <c r="R6019" s="1">
        <v>300000.0</v>
      </c>
      <c r="S6019" s="10">
        <f t="shared" si="1449"/>
        <v>44682</v>
      </c>
      <c r="V6019" s="5">
        <f t="shared" si="1292"/>
        <v>24990</v>
      </c>
      <c r="W6019" s="11">
        <f t="shared" si="1352"/>
        <v>29488.2</v>
      </c>
      <c r="Z6019" s="5">
        <f t="shared" si="1154"/>
        <v>18742.5</v>
      </c>
      <c r="AB6019" s="1"/>
      <c r="AC6019" s="1" t="s">
        <v>45</v>
      </c>
      <c r="AD6019" s="12" t="s">
        <v>46</v>
      </c>
      <c r="AE6019" s="12" t="s">
        <v>46</v>
      </c>
      <c r="AF6019" s="12" t="s">
        <v>46</v>
      </c>
      <c r="AG6019" s="12"/>
      <c r="AH6019" s="12"/>
      <c r="AI6019" s="12"/>
    </row>
    <row r="6020">
      <c r="A6020" s="1" t="s">
        <v>8072</v>
      </c>
      <c r="B6020" s="13"/>
      <c r="C6020" s="1" t="s">
        <v>36</v>
      </c>
      <c r="D6020" s="1" t="s">
        <v>81</v>
      </c>
      <c r="E6020" s="1" t="s">
        <v>77</v>
      </c>
      <c r="F6020" s="1" t="s">
        <v>600</v>
      </c>
      <c r="G6020" s="1" t="s">
        <v>170</v>
      </c>
      <c r="H6020" s="1" t="s">
        <v>170</v>
      </c>
      <c r="I6020" s="1" t="s">
        <v>209</v>
      </c>
      <c r="J6020" s="1"/>
      <c r="K6020" s="1" t="s">
        <v>8073</v>
      </c>
      <c r="L6020" s="1" t="s">
        <v>88</v>
      </c>
      <c r="M6020" s="9">
        <v>44652.0</v>
      </c>
      <c r="N6020" s="9">
        <v>44652.0</v>
      </c>
      <c r="O6020" s="1"/>
      <c r="P6020" s="1">
        <v>8.33</v>
      </c>
      <c r="Q6020" s="1">
        <v>700000.0</v>
      </c>
      <c r="R6020" s="1">
        <v>300000.0</v>
      </c>
      <c r="S6020" s="10">
        <f t="shared" si="1449"/>
        <v>44682</v>
      </c>
      <c r="V6020" s="5">
        <f t="shared" si="1292"/>
        <v>24990</v>
      </c>
      <c r="W6020" s="11">
        <f t="shared" si="1352"/>
        <v>29488.2</v>
      </c>
      <c r="Z6020" s="5">
        <f t="shared" si="1154"/>
        <v>18742.5</v>
      </c>
      <c r="AC6020" s="1" t="str">
        <f t="shared" ref="AC6020:AC6023" si="1450">IF(T6020="","C","O")</f>
        <v>C</v>
      </c>
      <c r="AD6020" s="12" t="s">
        <v>46</v>
      </c>
      <c r="AE6020" s="12" t="s">
        <v>46</v>
      </c>
      <c r="AF6020" s="12" t="s">
        <v>46</v>
      </c>
      <c r="AG6020" s="12"/>
      <c r="AH6020" s="12"/>
      <c r="AI6020" s="12"/>
    </row>
    <row r="6021">
      <c r="A6021" s="1" t="s">
        <v>8072</v>
      </c>
      <c r="B6021" s="13"/>
      <c r="C6021" s="1" t="s">
        <v>36</v>
      </c>
      <c r="D6021" s="1" t="s">
        <v>81</v>
      </c>
      <c r="E6021" s="1" t="s">
        <v>77</v>
      </c>
      <c r="F6021" s="1" t="s">
        <v>600</v>
      </c>
      <c r="G6021" s="1" t="s">
        <v>170</v>
      </c>
      <c r="H6021" s="1" t="s">
        <v>170</v>
      </c>
      <c r="I6021" s="1" t="s">
        <v>209</v>
      </c>
      <c r="J6021" s="1"/>
      <c r="K6021" s="1" t="s">
        <v>8073</v>
      </c>
      <c r="L6021" s="1" t="s">
        <v>88</v>
      </c>
      <c r="M6021" s="9">
        <v>44652.0</v>
      </c>
      <c r="N6021" s="9">
        <v>44652.0</v>
      </c>
      <c r="O6021" s="1"/>
      <c r="P6021" s="1">
        <v>8.33</v>
      </c>
      <c r="Q6021" s="1">
        <v>700000.0</v>
      </c>
      <c r="R6021" s="1">
        <v>300000.0</v>
      </c>
      <c r="S6021" s="10">
        <f t="shared" si="1449"/>
        <v>44682</v>
      </c>
      <c r="V6021" s="5">
        <f t="shared" si="1292"/>
        <v>24990</v>
      </c>
      <c r="W6021" s="11">
        <f t="shared" si="1352"/>
        <v>29488.2</v>
      </c>
      <c r="Z6021" s="5">
        <f t="shared" si="1154"/>
        <v>18742.5</v>
      </c>
      <c r="AC6021" s="1" t="str">
        <f t="shared" si="1450"/>
        <v>C</v>
      </c>
      <c r="AD6021" s="12" t="s">
        <v>46</v>
      </c>
      <c r="AE6021" s="12" t="s">
        <v>46</v>
      </c>
      <c r="AF6021" s="12" t="s">
        <v>46</v>
      </c>
      <c r="AG6021" s="12"/>
      <c r="AH6021" s="12"/>
      <c r="AI6021" s="12"/>
    </row>
    <row r="6022">
      <c r="A6022" s="1" t="s">
        <v>8072</v>
      </c>
      <c r="B6022" s="13"/>
      <c r="C6022" s="1" t="s">
        <v>36</v>
      </c>
      <c r="D6022" s="1" t="s">
        <v>81</v>
      </c>
      <c r="E6022" s="1" t="s">
        <v>77</v>
      </c>
      <c r="F6022" s="1" t="s">
        <v>600</v>
      </c>
      <c r="G6022" s="1" t="s">
        <v>170</v>
      </c>
      <c r="H6022" s="1" t="s">
        <v>170</v>
      </c>
      <c r="I6022" s="1" t="s">
        <v>209</v>
      </c>
      <c r="J6022" s="1"/>
      <c r="K6022" s="1" t="s">
        <v>8073</v>
      </c>
      <c r="L6022" s="1" t="s">
        <v>88</v>
      </c>
      <c r="M6022" s="9">
        <v>44652.0</v>
      </c>
      <c r="N6022" s="9">
        <v>44652.0</v>
      </c>
      <c r="O6022" s="1"/>
      <c r="P6022" s="1">
        <v>8.33</v>
      </c>
      <c r="Q6022" s="1">
        <v>700000.0</v>
      </c>
      <c r="R6022" s="1">
        <v>300000.0</v>
      </c>
      <c r="S6022" s="10">
        <f t="shared" si="1449"/>
        <v>44682</v>
      </c>
      <c r="V6022" s="5">
        <f t="shared" si="1292"/>
        <v>24990</v>
      </c>
      <c r="W6022" s="11">
        <f t="shared" si="1352"/>
        <v>29488.2</v>
      </c>
      <c r="Z6022" s="5">
        <f t="shared" si="1154"/>
        <v>18742.5</v>
      </c>
      <c r="AC6022" s="1" t="str">
        <f t="shared" si="1450"/>
        <v>C</v>
      </c>
      <c r="AD6022" s="12" t="s">
        <v>46</v>
      </c>
      <c r="AE6022" s="12" t="s">
        <v>46</v>
      </c>
      <c r="AF6022" s="12" t="s">
        <v>46</v>
      </c>
      <c r="AG6022" s="12"/>
      <c r="AH6022" s="12"/>
      <c r="AI6022" s="12"/>
    </row>
    <row r="6023">
      <c r="A6023" s="1" t="s">
        <v>8072</v>
      </c>
      <c r="B6023" s="13"/>
      <c r="C6023" s="1" t="s">
        <v>36</v>
      </c>
      <c r="D6023" s="1" t="s">
        <v>81</v>
      </c>
      <c r="E6023" s="1" t="s">
        <v>77</v>
      </c>
      <c r="F6023" s="1" t="s">
        <v>600</v>
      </c>
      <c r="G6023" s="1" t="s">
        <v>170</v>
      </c>
      <c r="H6023" s="1" t="s">
        <v>170</v>
      </c>
      <c r="I6023" s="1" t="s">
        <v>209</v>
      </c>
      <c r="J6023" s="1"/>
      <c r="K6023" s="1" t="s">
        <v>8073</v>
      </c>
      <c r="L6023" s="1" t="s">
        <v>88</v>
      </c>
      <c r="M6023" s="9">
        <v>44652.0</v>
      </c>
      <c r="N6023" s="9">
        <v>44652.0</v>
      </c>
      <c r="O6023" s="1"/>
      <c r="P6023" s="1">
        <v>8.33</v>
      </c>
      <c r="Q6023" s="1">
        <v>279600.0</v>
      </c>
      <c r="R6023" s="1">
        <v>300000.0</v>
      </c>
      <c r="S6023" s="10">
        <f t="shared" si="1449"/>
        <v>44682</v>
      </c>
      <c r="V6023" s="5">
        <f t="shared" si="1292"/>
        <v>24990</v>
      </c>
      <c r="W6023" s="11">
        <f t="shared" si="1352"/>
        <v>29488.2</v>
      </c>
      <c r="Z6023" s="5">
        <f t="shared" si="1154"/>
        <v>18742.5</v>
      </c>
      <c r="AC6023" s="1" t="str">
        <f t="shared" si="1450"/>
        <v>C</v>
      </c>
      <c r="AD6023" s="12" t="s">
        <v>46</v>
      </c>
      <c r="AE6023" s="12" t="s">
        <v>46</v>
      </c>
      <c r="AF6023" s="12" t="s">
        <v>46</v>
      </c>
      <c r="AG6023" s="12"/>
      <c r="AH6023" s="12"/>
      <c r="AI6023" s="12"/>
    </row>
    <row r="6024">
      <c r="A6024" s="1" t="s">
        <v>8072</v>
      </c>
      <c r="B6024" s="13"/>
      <c r="C6024" s="1" t="s">
        <v>36</v>
      </c>
      <c r="D6024" s="1" t="s">
        <v>81</v>
      </c>
      <c r="E6024" s="1" t="s">
        <v>77</v>
      </c>
      <c r="F6024" s="1" t="s">
        <v>600</v>
      </c>
      <c r="G6024" s="1" t="s">
        <v>170</v>
      </c>
      <c r="H6024" s="1" t="s">
        <v>170</v>
      </c>
      <c r="I6024" s="1" t="s">
        <v>209</v>
      </c>
      <c r="J6024" s="1"/>
      <c r="K6024" s="1" t="s">
        <v>8073</v>
      </c>
      <c r="L6024" s="1" t="s">
        <v>88</v>
      </c>
      <c r="M6024" s="9">
        <v>44652.0</v>
      </c>
      <c r="N6024" s="9">
        <v>44652.0</v>
      </c>
      <c r="O6024" s="1"/>
      <c r="P6024" s="1">
        <v>8.33</v>
      </c>
      <c r="Q6024" s="1">
        <v>500000.0</v>
      </c>
      <c r="R6024" s="1">
        <v>300000.0</v>
      </c>
      <c r="S6024" s="10">
        <f t="shared" si="1449"/>
        <v>44682</v>
      </c>
      <c r="V6024" s="5">
        <f t="shared" si="1292"/>
        <v>24990</v>
      </c>
      <c r="W6024" s="11">
        <f t="shared" si="1352"/>
        <v>29488.2</v>
      </c>
      <c r="Z6024" s="5">
        <f t="shared" si="1154"/>
        <v>18742.5</v>
      </c>
      <c r="AB6024" s="1"/>
      <c r="AC6024" s="1" t="s">
        <v>45</v>
      </c>
      <c r="AD6024" s="12" t="s">
        <v>46</v>
      </c>
      <c r="AE6024" s="12" t="s">
        <v>46</v>
      </c>
      <c r="AF6024" s="12" t="s">
        <v>46</v>
      </c>
      <c r="AG6024" s="12"/>
      <c r="AH6024" s="12"/>
      <c r="AI6024" s="12"/>
    </row>
    <row r="6025">
      <c r="A6025" s="1" t="s">
        <v>8074</v>
      </c>
      <c r="B6025" s="13"/>
      <c r="C6025" s="1" t="s">
        <v>36</v>
      </c>
      <c r="D6025" s="1" t="s">
        <v>76</v>
      </c>
      <c r="E6025" s="1" t="s">
        <v>77</v>
      </c>
      <c r="F6025" s="1" t="s">
        <v>980</v>
      </c>
      <c r="G6025" s="1" t="s">
        <v>84</v>
      </c>
      <c r="H6025" s="1" t="s">
        <v>85</v>
      </c>
      <c r="I6025" s="1" t="s">
        <v>234</v>
      </c>
      <c r="J6025" s="1"/>
      <c r="K6025" s="1" t="s">
        <v>8075</v>
      </c>
      <c r="L6025" s="1" t="s">
        <v>143</v>
      </c>
      <c r="M6025" s="9">
        <v>45185.0</v>
      </c>
      <c r="N6025" s="9">
        <v>45183.0</v>
      </c>
      <c r="O6025" s="1"/>
      <c r="P6025" s="1">
        <v>8.33</v>
      </c>
      <c r="Q6025" s="1">
        <v>300000.0</v>
      </c>
      <c r="R6025" s="1">
        <v>300000.0</v>
      </c>
      <c r="S6025" s="10">
        <f>N6025+90</f>
        <v>45273</v>
      </c>
      <c r="V6025" s="5">
        <f t="shared" si="1292"/>
        <v>24990</v>
      </c>
      <c r="W6025" s="11">
        <f t="shared" si="1352"/>
        <v>29488.2</v>
      </c>
      <c r="Z6025" s="5">
        <f t="shared" si="1154"/>
        <v>18742.5</v>
      </c>
      <c r="AC6025" s="1" t="s">
        <v>45</v>
      </c>
      <c r="AD6025" s="12" t="s">
        <v>47</v>
      </c>
      <c r="AE6025" s="12" t="s">
        <v>47</v>
      </c>
      <c r="AF6025" s="12" t="s">
        <v>47</v>
      </c>
      <c r="AG6025" s="12"/>
      <c r="AH6025" s="12"/>
      <c r="AI6025" s="12"/>
    </row>
    <row r="6026">
      <c r="A6026" s="1" t="s">
        <v>8076</v>
      </c>
      <c r="B6026" s="13"/>
      <c r="C6026" s="1" t="s">
        <v>36</v>
      </c>
      <c r="D6026" s="1" t="s">
        <v>96</v>
      </c>
      <c r="E6026" s="1" t="s">
        <v>38</v>
      </c>
      <c r="F6026" s="1" t="s">
        <v>1668</v>
      </c>
      <c r="G6026" s="1" t="s">
        <v>134</v>
      </c>
      <c r="H6026" s="1" t="s">
        <v>135</v>
      </c>
      <c r="I6026" s="1" t="s">
        <v>42</v>
      </c>
      <c r="J6026" s="1"/>
      <c r="K6026" s="1" t="s">
        <v>8077</v>
      </c>
      <c r="L6026" s="1" t="s">
        <v>99</v>
      </c>
      <c r="M6026" s="9">
        <v>45300.0</v>
      </c>
      <c r="N6026" s="9">
        <v>45301.0</v>
      </c>
      <c r="O6026" s="1"/>
      <c r="P6026" s="1">
        <v>8.33</v>
      </c>
      <c r="Q6026" s="1">
        <v>200000.0</v>
      </c>
      <c r="R6026" s="1">
        <v>257502.0</v>
      </c>
      <c r="S6026" s="9">
        <v>45292.0</v>
      </c>
      <c r="T6026" s="9">
        <v>45301.0</v>
      </c>
      <c r="U6026" s="1" t="s">
        <v>8078</v>
      </c>
      <c r="V6026" s="5">
        <f t="shared" si="1292"/>
        <v>21449.9166</v>
      </c>
      <c r="W6026" s="11">
        <f t="shared" si="1352"/>
        <v>25310.90159</v>
      </c>
      <c r="X6026" s="9">
        <v>45341.0</v>
      </c>
      <c r="Y6026" s="5">
        <f t="shared" ref="Y6026:Y6027" si="1451">W6026-(V6026*10%)</f>
        <v>23165.90993</v>
      </c>
      <c r="Z6026" s="5">
        <f t="shared" si="1154"/>
        <v>16087.43745</v>
      </c>
      <c r="AA6026" s="9">
        <v>45344.0</v>
      </c>
      <c r="AB6026" s="1" t="s">
        <v>8079</v>
      </c>
      <c r="AC6026" s="1" t="s">
        <v>55</v>
      </c>
      <c r="AD6026" s="12" t="s">
        <v>47</v>
      </c>
      <c r="AE6026" s="12" t="s">
        <v>47</v>
      </c>
      <c r="AF6026" s="12" t="s">
        <v>47</v>
      </c>
      <c r="AG6026" s="12" t="s">
        <v>47</v>
      </c>
      <c r="AH6026" s="12" t="s">
        <v>47</v>
      </c>
      <c r="AI6026" s="12" t="s">
        <v>47</v>
      </c>
    </row>
    <row r="6027">
      <c r="A6027" s="1" t="s">
        <v>8076</v>
      </c>
      <c r="B6027" s="13"/>
      <c r="C6027" s="1" t="s">
        <v>36</v>
      </c>
      <c r="D6027" s="1" t="s">
        <v>96</v>
      </c>
      <c r="E6027" s="1" t="s">
        <v>38</v>
      </c>
      <c r="F6027" s="1" t="s">
        <v>1668</v>
      </c>
      <c r="G6027" s="1" t="s">
        <v>134</v>
      </c>
      <c r="H6027" s="1" t="s">
        <v>135</v>
      </c>
      <c r="I6027" s="1" t="s">
        <v>42</v>
      </c>
      <c r="J6027" s="1"/>
      <c r="K6027" s="1" t="s">
        <v>8077</v>
      </c>
      <c r="L6027" s="1" t="s">
        <v>99</v>
      </c>
      <c r="M6027" s="9">
        <v>45300.0</v>
      </c>
      <c r="N6027" s="9">
        <v>45334.0</v>
      </c>
      <c r="O6027" s="1"/>
      <c r="P6027" s="1">
        <v>8.33</v>
      </c>
      <c r="Q6027" s="1">
        <v>150000.0</v>
      </c>
      <c r="R6027" s="1">
        <v>200000.0</v>
      </c>
      <c r="S6027" s="9">
        <v>45331.0</v>
      </c>
      <c r="T6027" s="9">
        <v>45334.0</v>
      </c>
      <c r="U6027" s="1" t="s">
        <v>8080</v>
      </c>
      <c r="V6027" s="5">
        <f t="shared" si="1292"/>
        <v>16660</v>
      </c>
      <c r="W6027" s="11">
        <f t="shared" si="1352"/>
        <v>19658.8</v>
      </c>
      <c r="X6027" s="9">
        <v>45361.0</v>
      </c>
      <c r="Y6027" s="5">
        <f t="shared" si="1451"/>
        <v>17992.8</v>
      </c>
      <c r="Z6027" s="5">
        <f t="shared" si="1154"/>
        <v>12495</v>
      </c>
      <c r="AA6027" s="9">
        <v>45365.0</v>
      </c>
      <c r="AB6027" s="1" t="s">
        <v>8080</v>
      </c>
      <c r="AC6027" s="1" t="s">
        <v>55</v>
      </c>
      <c r="AD6027" s="12" t="s">
        <v>47</v>
      </c>
      <c r="AE6027" s="12" t="s">
        <v>47</v>
      </c>
      <c r="AF6027" s="12" t="s">
        <v>47</v>
      </c>
      <c r="AG6027" s="12" t="s">
        <v>47</v>
      </c>
      <c r="AH6027" s="12" t="s">
        <v>47</v>
      </c>
      <c r="AI6027" s="12" t="s">
        <v>47</v>
      </c>
    </row>
    <row r="6028">
      <c r="A6028" s="1" t="s">
        <v>8081</v>
      </c>
      <c r="B6028" s="13"/>
      <c r="C6028" s="1" t="s">
        <v>36</v>
      </c>
      <c r="D6028" s="1" t="s">
        <v>37</v>
      </c>
      <c r="E6028" s="1" t="s">
        <v>38</v>
      </c>
      <c r="F6028" s="1" t="s">
        <v>575</v>
      </c>
      <c r="G6028" s="1" t="s">
        <v>152</v>
      </c>
      <c r="H6028" s="1" t="s">
        <v>153</v>
      </c>
      <c r="I6028" s="1" t="s">
        <v>42</v>
      </c>
      <c r="J6028" s="1"/>
      <c r="K6028" s="1" t="s">
        <v>8082</v>
      </c>
      <c r="L6028" s="1" t="s">
        <v>347</v>
      </c>
      <c r="M6028" s="9">
        <v>44742.0</v>
      </c>
      <c r="N6028" s="9">
        <v>44742.0</v>
      </c>
      <c r="O6028" s="1"/>
      <c r="P6028" s="1">
        <v>8.33</v>
      </c>
      <c r="Q6028" s="1">
        <v>720000.0</v>
      </c>
      <c r="R6028" s="1">
        <v>300000.0</v>
      </c>
      <c r="S6028" s="10">
        <f>N6028+30</f>
        <v>44772</v>
      </c>
      <c r="V6028" s="5">
        <f t="shared" si="1292"/>
        <v>24990</v>
      </c>
      <c r="W6028" s="11">
        <f t="shared" si="1352"/>
        <v>29488.2</v>
      </c>
      <c r="Z6028" s="5">
        <f t="shared" si="1154"/>
        <v>18742.5</v>
      </c>
      <c r="AC6028" s="1" t="s">
        <v>45</v>
      </c>
      <c r="AD6028" s="12" t="s">
        <v>46</v>
      </c>
      <c r="AE6028" s="12" t="s">
        <v>46</v>
      </c>
      <c r="AF6028" s="12" t="s">
        <v>46</v>
      </c>
      <c r="AG6028" s="12"/>
      <c r="AH6028" s="12"/>
      <c r="AI6028" s="12"/>
    </row>
    <row r="6029">
      <c r="A6029" s="1" t="s">
        <v>8083</v>
      </c>
      <c r="B6029" s="13"/>
      <c r="C6029" s="1" t="s">
        <v>36</v>
      </c>
      <c r="D6029" s="1" t="s">
        <v>50</v>
      </c>
      <c r="E6029" s="1" t="s">
        <v>82</v>
      </c>
      <c r="F6029" s="1" t="s">
        <v>831</v>
      </c>
      <c r="G6029" s="1" t="s">
        <v>127</v>
      </c>
      <c r="H6029" s="1" t="s">
        <v>128</v>
      </c>
      <c r="I6029" s="1" t="s">
        <v>42</v>
      </c>
      <c r="J6029" s="1"/>
      <c r="K6029" s="1" t="s">
        <v>8084</v>
      </c>
      <c r="L6029" s="1" t="s">
        <v>143</v>
      </c>
      <c r="M6029" s="14">
        <v>45260.0</v>
      </c>
      <c r="N6029" s="14">
        <v>45260.0</v>
      </c>
      <c r="O6029" s="1"/>
      <c r="P6029" s="1">
        <v>7.5</v>
      </c>
      <c r="Q6029" s="1">
        <v>300000.0</v>
      </c>
      <c r="R6029" s="1">
        <v>300000.0</v>
      </c>
      <c r="S6029" s="15">
        <f t="shared" ref="S6029:S6031" si="1452">N6029+90</f>
        <v>45350</v>
      </c>
      <c r="V6029" s="5">
        <f t="shared" si="1292"/>
        <v>22500</v>
      </c>
      <c r="W6029" s="11">
        <f t="shared" si="1352"/>
        <v>26550</v>
      </c>
      <c r="Z6029" s="5">
        <f t="shared" si="1154"/>
        <v>16875</v>
      </c>
      <c r="AB6029" s="1"/>
      <c r="AC6029" s="1" t="s">
        <v>45</v>
      </c>
      <c r="AD6029" s="12" t="s">
        <v>47</v>
      </c>
      <c r="AE6029" s="12" t="s">
        <v>47</v>
      </c>
      <c r="AF6029" s="12" t="s">
        <v>47</v>
      </c>
      <c r="AG6029" s="12"/>
      <c r="AH6029" s="12"/>
      <c r="AI6029" s="12"/>
    </row>
    <row r="6030">
      <c r="A6030" s="1" t="s">
        <v>8085</v>
      </c>
      <c r="B6030" s="13"/>
      <c r="C6030" s="1" t="s">
        <v>36</v>
      </c>
      <c r="D6030" s="1" t="s">
        <v>96</v>
      </c>
      <c r="E6030" s="1" t="s">
        <v>212</v>
      </c>
      <c r="F6030" s="1" t="s">
        <v>1210</v>
      </c>
      <c r="G6030" s="1" t="s">
        <v>134</v>
      </c>
      <c r="H6030" s="1" t="s">
        <v>135</v>
      </c>
      <c r="I6030" s="1" t="s">
        <v>42</v>
      </c>
      <c r="J6030" s="1"/>
      <c r="K6030" s="1" t="s">
        <v>8086</v>
      </c>
      <c r="L6030" s="1" t="s">
        <v>88</v>
      </c>
      <c r="M6030" s="9">
        <v>44682.0</v>
      </c>
      <c r="N6030" s="9">
        <v>45059.0</v>
      </c>
      <c r="O6030" s="1"/>
      <c r="P6030" s="1">
        <v>8.33</v>
      </c>
      <c r="Q6030" s="1">
        <v>300000.0</v>
      </c>
      <c r="R6030" s="1">
        <v>300000.0</v>
      </c>
      <c r="S6030" s="10">
        <f t="shared" si="1452"/>
        <v>45149</v>
      </c>
      <c r="V6030" s="5">
        <f t="shared" si="1292"/>
        <v>24990</v>
      </c>
      <c r="W6030" s="11">
        <f t="shared" si="1352"/>
        <v>29488.2</v>
      </c>
      <c r="Z6030" s="5">
        <f t="shared" si="1154"/>
        <v>18742.5</v>
      </c>
      <c r="AB6030" s="1"/>
      <c r="AC6030" s="1" t="s">
        <v>45</v>
      </c>
      <c r="AD6030" s="12" t="s">
        <v>46</v>
      </c>
      <c r="AE6030" s="12" t="s">
        <v>47</v>
      </c>
      <c r="AF6030" s="12" t="s">
        <v>47</v>
      </c>
      <c r="AG6030" s="12"/>
      <c r="AH6030" s="12"/>
      <c r="AI6030" s="12"/>
    </row>
    <row r="6031">
      <c r="A6031" s="1" t="s">
        <v>8087</v>
      </c>
      <c r="B6031" s="13"/>
      <c r="C6031" s="1" t="s">
        <v>36</v>
      </c>
      <c r="D6031" s="1" t="s">
        <v>50</v>
      </c>
      <c r="E6031" s="1" t="s">
        <v>38</v>
      </c>
      <c r="F6031" s="1" t="s">
        <v>935</v>
      </c>
      <c r="G6031" s="1" t="s">
        <v>152</v>
      </c>
      <c r="H6031" s="1" t="s">
        <v>153</v>
      </c>
      <c r="I6031" s="1" t="s">
        <v>265</v>
      </c>
      <c r="J6031" s="1"/>
      <c r="K6031" s="1" t="s">
        <v>8088</v>
      </c>
      <c r="L6031" s="1" t="s">
        <v>347</v>
      </c>
      <c r="M6031" s="14">
        <v>44849.0</v>
      </c>
      <c r="N6031" s="14">
        <v>44876.0</v>
      </c>
      <c r="O6031" s="1"/>
      <c r="P6031" s="1">
        <v>8.33</v>
      </c>
      <c r="Q6031" s="1">
        <v>300000.0</v>
      </c>
      <c r="R6031" s="1">
        <v>300000.0</v>
      </c>
      <c r="S6031" s="15">
        <f t="shared" si="1452"/>
        <v>44966</v>
      </c>
      <c r="V6031" s="5">
        <f t="shared" si="1292"/>
        <v>24990</v>
      </c>
      <c r="W6031" s="11">
        <f t="shared" si="1352"/>
        <v>29488.2</v>
      </c>
      <c r="Z6031" s="5">
        <f t="shared" si="1154"/>
        <v>18742.5</v>
      </c>
      <c r="AB6031" s="1"/>
      <c r="AC6031" s="1" t="str">
        <f>IF(T6031="","C","O")</f>
        <v>C</v>
      </c>
      <c r="AD6031" s="12" t="s">
        <v>46</v>
      </c>
      <c r="AE6031" s="12" t="s">
        <v>46</v>
      </c>
      <c r="AF6031" s="12" t="s">
        <v>46</v>
      </c>
      <c r="AG6031" s="12"/>
      <c r="AH6031" s="12"/>
      <c r="AI6031" s="12"/>
    </row>
    <row r="6032">
      <c r="A6032" s="1" t="s">
        <v>8087</v>
      </c>
      <c r="B6032" s="13"/>
      <c r="C6032" s="1" t="s">
        <v>36</v>
      </c>
      <c r="D6032" s="1" t="s">
        <v>50</v>
      </c>
      <c r="E6032" s="1" t="s">
        <v>38</v>
      </c>
      <c r="F6032" s="1" t="s">
        <v>935</v>
      </c>
      <c r="G6032" s="1" t="s">
        <v>152</v>
      </c>
      <c r="H6032" s="1" t="s">
        <v>153</v>
      </c>
      <c r="I6032" s="1" t="s">
        <v>265</v>
      </c>
      <c r="J6032" s="1"/>
      <c r="K6032" s="1" t="s">
        <v>8088</v>
      </c>
      <c r="L6032" s="1" t="s">
        <v>347</v>
      </c>
      <c r="M6032" s="14">
        <v>44849.0</v>
      </c>
      <c r="N6032" s="14">
        <v>44849.0</v>
      </c>
      <c r="O6032" s="1"/>
      <c r="P6032" s="1">
        <v>8.33</v>
      </c>
      <c r="Q6032" s="1">
        <v>100000.0</v>
      </c>
      <c r="R6032" s="1">
        <v>300000.0</v>
      </c>
      <c r="S6032" s="15">
        <f t="shared" ref="S6032:S6037" si="1453">N6032+30</f>
        <v>44879</v>
      </c>
      <c r="V6032" s="5">
        <f t="shared" si="1292"/>
        <v>24990</v>
      </c>
      <c r="W6032" s="11">
        <f t="shared" si="1352"/>
        <v>29488.2</v>
      </c>
      <c r="Z6032" s="5">
        <f t="shared" si="1154"/>
        <v>18742.5</v>
      </c>
      <c r="AC6032" s="1" t="s">
        <v>45</v>
      </c>
      <c r="AD6032" s="12" t="s">
        <v>46</v>
      </c>
      <c r="AE6032" s="12" t="s">
        <v>46</v>
      </c>
      <c r="AF6032" s="12" t="s">
        <v>46</v>
      </c>
      <c r="AG6032" s="12"/>
      <c r="AH6032" s="12"/>
      <c r="AI6032" s="12"/>
    </row>
    <row r="6033">
      <c r="A6033" s="1" t="s">
        <v>8089</v>
      </c>
      <c r="B6033" s="13"/>
      <c r="C6033" s="1" t="s">
        <v>36</v>
      </c>
      <c r="D6033" s="1" t="s">
        <v>96</v>
      </c>
      <c r="E6033" s="1" t="s">
        <v>77</v>
      </c>
      <c r="F6033" s="1" t="s">
        <v>672</v>
      </c>
      <c r="G6033" s="1" t="s">
        <v>801</v>
      </c>
      <c r="H6033" s="1" t="s">
        <v>802</v>
      </c>
      <c r="I6033" s="1" t="s">
        <v>209</v>
      </c>
      <c r="J6033" s="1"/>
      <c r="K6033" s="1" t="s">
        <v>8090</v>
      </c>
      <c r="L6033" s="1" t="s">
        <v>53</v>
      </c>
      <c r="M6033" s="9">
        <v>45122.0</v>
      </c>
      <c r="N6033" s="9">
        <v>45122.0</v>
      </c>
      <c r="O6033" s="1"/>
      <c r="P6033" s="1">
        <v>8.33</v>
      </c>
      <c r="Q6033" s="1">
        <v>500000.0</v>
      </c>
      <c r="R6033" s="1">
        <v>300000.0</v>
      </c>
      <c r="S6033" s="10">
        <f t="shared" si="1453"/>
        <v>45152</v>
      </c>
      <c r="V6033" s="5">
        <f t="shared" si="1292"/>
        <v>24990</v>
      </c>
      <c r="W6033" s="11">
        <f t="shared" si="1352"/>
        <v>29488.2</v>
      </c>
      <c r="X6033" s="1"/>
      <c r="Y6033" s="1"/>
      <c r="Z6033" s="5">
        <f t="shared" si="1154"/>
        <v>18742.5</v>
      </c>
      <c r="AA6033" s="1"/>
      <c r="AB6033" s="1"/>
      <c r="AC6033" s="1" t="s">
        <v>45</v>
      </c>
      <c r="AD6033" s="12" t="s">
        <v>47</v>
      </c>
      <c r="AE6033" s="12" t="s">
        <v>47</v>
      </c>
      <c r="AF6033" s="12" t="s">
        <v>47</v>
      </c>
      <c r="AG6033" s="12"/>
      <c r="AH6033" s="12"/>
      <c r="AI6033" s="12"/>
    </row>
    <row r="6034">
      <c r="A6034" s="1" t="s">
        <v>8089</v>
      </c>
      <c r="B6034" s="13"/>
      <c r="C6034" s="1" t="s">
        <v>36</v>
      </c>
      <c r="D6034" s="1" t="s">
        <v>96</v>
      </c>
      <c r="E6034" s="1" t="s">
        <v>77</v>
      </c>
      <c r="F6034" s="1" t="s">
        <v>672</v>
      </c>
      <c r="G6034" s="1" t="s">
        <v>801</v>
      </c>
      <c r="H6034" s="1" t="s">
        <v>802</v>
      </c>
      <c r="I6034" s="1" t="s">
        <v>209</v>
      </c>
      <c r="J6034" s="1"/>
      <c r="K6034" s="1" t="s">
        <v>8090</v>
      </c>
      <c r="L6034" s="1" t="s">
        <v>53</v>
      </c>
      <c r="M6034" s="9">
        <v>45122.0</v>
      </c>
      <c r="N6034" s="9">
        <v>45122.0</v>
      </c>
      <c r="O6034" s="1"/>
      <c r="P6034" s="1">
        <v>8.33</v>
      </c>
      <c r="Q6034" s="1">
        <v>500000.0</v>
      </c>
      <c r="R6034" s="1">
        <v>300000.0</v>
      </c>
      <c r="S6034" s="10">
        <f t="shared" si="1453"/>
        <v>45152</v>
      </c>
      <c r="V6034" s="5">
        <f t="shared" si="1292"/>
        <v>24990</v>
      </c>
      <c r="W6034" s="11">
        <f t="shared" si="1352"/>
        <v>29488.2</v>
      </c>
      <c r="X6034" s="1"/>
      <c r="Y6034" s="1"/>
      <c r="Z6034" s="5">
        <f t="shared" si="1154"/>
        <v>18742.5</v>
      </c>
      <c r="AB6034" s="1"/>
      <c r="AC6034" s="1" t="s">
        <v>45</v>
      </c>
      <c r="AD6034" s="12" t="s">
        <v>47</v>
      </c>
      <c r="AE6034" s="12" t="s">
        <v>47</v>
      </c>
      <c r="AF6034" s="12" t="s">
        <v>47</v>
      </c>
      <c r="AG6034" s="12"/>
      <c r="AH6034" s="12"/>
      <c r="AI6034" s="12"/>
    </row>
    <row r="6035">
      <c r="A6035" s="1" t="s">
        <v>8089</v>
      </c>
      <c r="B6035" s="13"/>
      <c r="C6035" s="1" t="s">
        <v>36</v>
      </c>
      <c r="D6035" s="1" t="s">
        <v>96</v>
      </c>
      <c r="E6035" s="1" t="s">
        <v>77</v>
      </c>
      <c r="F6035" s="1" t="s">
        <v>672</v>
      </c>
      <c r="G6035" s="1" t="s">
        <v>801</v>
      </c>
      <c r="H6035" s="1" t="s">
        <v>802</v>
      </c>
      <c r="I6035" s="1" t="s">
        <v>209</v>
      </c>
      <c r="J6035" s="1"/>
      <c r="K6035" s="1" t="s">
        <v>8090</v>
      </c>
      <c r="L6035" s="1" t="s">
        <v>53</v>
      </c>
      <c r="M6035" s="9">
        <v>45122.0</v>
      </c>
      <c r="N6035" s="9">
        <v>45122.0</v>
      </c>
      <c r="O6035" s="1"/>
      <c r="P6035" s="1">
        <v>8.33</v>
      </c>
      <c r="Q6035" s="1">
        <v>700000.0</v>
      </c>
      <c r="R6035" s="1">
        <v>300000.0</v>
      </c>
      <c r="S6035" s="10">
        <f t="shared" si="1453"/>
        <v>45152</v>
      </c>
      <c r="V6035" s="5">
        <f t="shared" si="1292"/>
        <v>24990</v>
      </c>
      <c r="W6035" s="11">
        <f t="shared" si="1352"/>
        <v>29488.2</v>
      </c>
      <c r="Z6035" s="5">
        <f t="shared" si="1154"/>
        <v>18742.5</v>
      </c>
      <c r="AB6035" s="1"/>
      <c r="AC6035" s="1" t="s">
        <v>45</v>
      </c>
      <c r="AD6035" s="12" t="s">
        <v>47</v>
      </c>
      <c r="AE6035" s="12" t="s">
        <v>47</v>
      </c>
      <c r="AF6035" s="12" t="s">
        <v>47</v>
      </c>
      <c r="AG6035" s="12"/>
      <c r="AH6035" s="12"/>
      <c r="AI6035" s="12"/>
    </row>
    <row r="6036">
      <c r="A6036" s="1" t="s">
        <v>8089</v>
      </c>
      <c r="B6036" s="13"/>
      <c r="C6036" s="1" t="s">
        <v>36</v>
      </c>
      <c r="D6036" s="1" t="s">
        <v>96</v>
      </c>
      <c r="E6036" s="1" t="s">
        <v>77</v>
      </c>
      <c r="F6036" s="1" t="s">
        <v>672</v>
      </c>
      <c r="G6036" s="1" t="s">
        <v>801</v>
      </c>
      <c r="H6036" s="1" t="s">
        <v>802</v>
      </c>
      <c r="I6036" s="1" t="s">
        <v>209</v>
      </c>
      <c r="J6036" s="1"/>
      <c r="K6036" s="1" t="s">
        <v>8090</v>
      </c>
      <c r="L6036" s="1" t="s">
        <v>53</v>
      </c>
      <c r="M6036" s="9">
        <v>45122.0</v>
      </c>
      <c r="N6036" s="9">
        <v>45122.0</v>
      </c>
      <c r="O6036" s="1"/>
      <c r="P6036" s="1">
        <v>8.33</v>
      </c>
      <c r="Q6036" s="1">
        <v>120000.0</v>
      </c>
      <c r="R6036" s="1">
        <v>300000.0</v>
      </c>
      <c r="S6036" s="10">
        <f t="shared" si="1453"/>
        <v>45152</v>
      </c>
      <c r="V6036" s="5">
        <f t="shared" si="1292"/>
        <v>24990</v>
      </c>
      <c r="W6036" s="11">
        <f t="shared" si="1352"/>
        <v>29488.2</v>
      </c>
      <c r="Z6036" s="5">
        <f t="shared" si="1154"/>
        <v>18742.5</v>
      </c>
      <c r="AB6036" s="1"/>
      <c r="AC6036" s="1" t="s">
        <v>45</v>
      </c>
      <c r="AD6036" s="12" t="s">
        <v>47</v>
      </c>
      <c r="AE6036" s="12" t="s">
        <v>47</v>
      </c>
      <c r="AF6036" s="12" t="s">
        <v>47</v>
      </c>
      <c r="AG6036" s="12"/>
      <c r="AH6036" s="12"/>
      <c r="AI6036" s="12"/>
    </row>
    <row r="6037">
      <c r="A6037" s="1" t="s">
        <v>8091</v>
      </c>
      <c r="B6037" s="13"/>
      <c r="C6037" s="1" t="s">
        <v>36</v>
      </c>
      <c r="D6037" s="1" t="s">
        <v>81</v>
      </c>
      <c r="E6037" s="1" t="s">
        <v>212</v>
      </c>
      <c r="F6037" s="1" t="s">
        <v>3037</v>
      </c>
      <c r="G6037" s="1" t="s">
        <v>134</v>
      </c>
      <c r="H6037" s="1" t="s">
        <v>135</v>
      </c>
      <c r="I6037" s="1" t="s">
        <v>234</v>
      </c>
      <c r="J6037" s="1"/>
      <c r="K6037" s="1" t="s">
        <v>8092</v>
      </c>
      <c r="L6037" s="1" t="s">
        <v>53</v>
      </c>
      <c r="M6037" s="9">
        <v>45381.0</v>
      </c>
      <c r="N6037" s="9">
        <v>45381.0</v>
      </c>
      <c r="O6037" s="1"/>
      <c r="P6037" s="1">
        <v>8.33</v>
      </c>
      <c r="Q6037" s="1">
        <v>500000.0</v>
      </c>
      <c r="R6037" s="1">
        <v>300000.0</v>
      </c>
      <c r="S6037" s="10">
        <f t="shared" si="1453"/>
        <v>45411</v>
      </c>
      <c r="V6037" s="5">
        <f t="shared" si="1292"/>
        <v>24990</v>
      </c>
      <c r="W6037" s="11">
        <f t="shared" si="1352"/>
        <v>29488.2</v>
      </c>
      <c r="Z6037" s="5">
        <f t="shared" si="1154"/>
        <v>18742.5</v>
      </c>
      <c r="AB6037" s="1"/>
      <c r="AC6037" s="1" t="s">
        <v>45</v>
      </c>
      <c r="AD6037" s="12" t="s">
        <v>47</v>
      </c>
      <c r="AE6037" s="12" t="s">
        <v>47</v>
      </c>
      <c r="AF6037" s="12" t="s">
        <v>137</v>
      </c>
      <c r="AG6037" s="12"/>
      <c r="AH6037" s="12"/>
      <c r="AI6037" s="12"/>
    </row>
    <row r="6038">
      <c r="A6038" s="1" t="s">
        <v>8093</v>
      </c>
      <c r="B6038" s="13"/>
      <c r="C6038" s="1" t="s">
        <v>132</v>
      </c>
      <c r="D6038" s="1" t="s">
        <v>96</v>
      </c>
      <c r="E6038" s="1" t="s">
        <v>77</v>
      </c>
      <c r="F6038" s="1" t="s">
        <v>105</v>
      </c>
      <c r="G6038" s="1" t="s">
        <v>106</v>
      </c>
      <c r="H6038" s="1" t="s">
        <v>107</v>
      </c>
      <c r="I6038" s="1" t="s">
        <v>292</v>
      </c>
      <c r="J6038" s="1"/>
      <c r="K6038" s="1" t="s">
        <v>8094</v>
      </c>
      <c r="L6038" s="1" t="s">
        <v>143</v>
      </c>
      <c r="M6038" s="9">
        <v>44866.0</v>
      </c>
      <c r="N6038" s="9">
        <v>44866.0</v>
      </c>
      <c r="O6038" s="1"/>
      <c r="P6038" s="1">
        <v>8.33</v>
      </c>
      <c r="Q6038" s="1">
        <v>300000.0</v>
      </c>
      <c r="R6038" s="1">
        <v>300000.0</v>
      </c>
      <c r="S6038" s="9">
        <v>44684.0</v>
      </c>
      <c r="T6038" s="9">
        <v>44684.0</v>
      </c>
      <c r="U6038" s="1" t="s">
        <v>8095</v>
      </c>
      <c r="V6038" s="5">
        <f t="shared" si="1292"/>
        <v>24990</v>
      </c>
      <c r="W6038" s="11">
        <f t="shared" si="1352"/>
        <v>29488.2</v>
      </c>
      <c r="X6038" s="9">
        <v>45063.0</v>
      </c>
      <c r="Y6038" s="5">
        <f t="shared" ref="Y6038:Y6042" si="1454">W6038-(V6038*10%)</f>
        <v>26989.2</v>
      </c>
      <c r="Z6038" s="5">
        <f t="shared" si="1154"/>
        <v>18742.5</v>
      </c>
      <c r="AA6038" s="9">
        <v>45066.0</v>
      </c>
      <c r="AB6038" s="1" t="s">
        <v>8096</v>
      </c>
      <c r="AC6038" s="1" t="s">
        <v>55</v>
      </c>
      <c r="AD6038" s="12" t="s">
        <v>46</v>
      </c>
      <c r="AE6038" s="12" t="s">
        <v>46</v>
      </c>
      <c r="AF6038" s="12" t="s">
        <v>46</v>
      </c>
      <c r="AG6038" s="12" t="s">
        <v>46</v>
      </c>
      <c r="AH6038" s="12" t="s">
        <v>47</v>
      </c>
      <c r="AI6038" s="12" t="s">
        <v>47</v>
      </c>
    </row>
    <row r="6039">
      <c r="A6039" s="1" t="s">
        <v>8093</v>
      </c>
      <c r="B6039" s="13"/>
      <c r="C6039" s="1" t="s">
        <v>132</v>
      </c>
      <c r="D6039" s="1" t="s">
        <v>96</v>
      </c>
      <c r="E6039" s="1" t="s">
        <v>77</v>
      </c>
      <c r="F6039" s="1" t="s">
        <v>105</v>
      </c>
      <c r="G6039" s="1" t="s">
        <v>106</v>
      </c>
      <c r="H6039" s="1" t="s">
        <v>107</v>
      </c>
      <c r="I6039" s="1" t="s">
        <v>292</v>
      </c>
      <c r="J6039" s="1"/>
      <c r="K6039" s="1" t="s">
        <v>8094</v>
      </c>
      <c r="L6039" s="1" t="s">
        <v>143</v>
      </c>
      <c r="M6039" s="9">
        <v>44899.0</v>
      </c>
      <c r="N6039" s="9">
        <v>44899.0</v>
      </c>
      <c r="O6039" s="1"/>
      <c r="P6039" s="1">
        <v>8.33</v>
      </c>
      <c r="Q6039" s="1">
        <v>300000.0</v>
      </c>
      <c r="R6039" s="1">
        <v>324000.0</v>
      </c>
      <c r="S6039" s="9">
        <v>44684.0</v>
      </c>
      <c r="T6039" s="9">
        <v>44684.0</v>
      </c>
      <c r="U6039" s="1" t="s">
        <v>8097</v>
      </c>
      <c r="V6039" s="5">
        <f t="shared" si="1292"/>
        <v>26989.2</v>
      </c>
      <c r="W6039" s="11">
        <f t="shared" si="1352"/>
        <v>31847.256</v>
      </c>
      <c r="X6039" s="9">
        <v>45063.0</v>
      </c>
      <c r="Y6039" s="5">
        <f t="shared" si="1454"/>
        <v>29148.336</v>
      </c>
      <c r="Z6039" s="5">
        <f t="shared" si="1154"/>
        <v>20241.9</v>
      </c>
      <c r="AA6039" s="9">
        <v>44701.0</v>
      </c>
      <c r="AB6039" s="1" t="s">
        <v>8098</v>
      </c>
      <c r="AC6039" s="1" t="s">
        <v>55</v>
      </c>
      <c r="AD6039" s="12" t="s">
        <v>46</v>
      </c>
      <c r="AE6039" s="12" t="s">
        <v>46</v>
      </c>
      <c r="AF6039" s="12" t="s">
        <v>46</v>
      </c>
      <c r="AG6039" s="12" t="s">
        <v>46</v>
      </c>
      <c r="AH6039" s="12" t="s">
        <v>47</v>
      </c>
      <c r="AI6039" s="12" t="s">
        <v>46</v>
      </c>
    </row>
    <row r="6040">
      <c r="A6040" s="1" t="s">
        <v>8093</v>
      </c>
      <c r="B6040" s="13"/>
      <c r="C6040" s="1" t="s">
        <v>132</v>
      </c>
      <c r="D6040" s="1" t="s">
        <v>96</v>
      </c>
      <c r="E6040" s="1" t="s">
        <v>77</v>
      </c>
      <c r="F6040" s="1" t="s">
        <v>105</v>
      </c>
      <c r="G6040" s="1" t="s">
        <v>106</v>
      </c>
      <c r="H6040" s="1" t="s">
        <v>107</v>
      </c>
      <c r="I6040" s="1" t="s">
        <v>292</v>
      </c>
      <c r="J6040" s="1"/>
      <c r="K6040" s="1" t="s">
        <v>8094</v>
      </c>
      <c r="L6040" s="1" t="s">
        <v>143</v>
      </c>
      <c r="M6040" s="14">
        <v>44908.0</v>
      </c>
      <c r="N6040" s="14">
        <v>44908.0</v>
      </c>
      <c r="O6040" s="1"/>
      <c r="P6040" s="1">
        <v>8.33</v>
      </c>
      <c r="Q6040" s="1">
        <v>300000.0</v>
      </c>
      <c r="R6040" s="1">
        <v>324000.0</v>
      </c>
      <c r="S6040" s="9">
        <v>44684.0</v>
      </c>
      <c r="T6040" s="9">
        <v>44684.0</v>
      </c>
      <c r="U6040" s="1" t="s">
        <v>8099</v>
      </c>
      <c r="V6040" s="5">
        <f t="shared" si="1292"/>
        <v>26989.2</v>
      </c>
      <c r="W6040" s="11">
        <f t="shared" si="1352"/>
        <v>31847.256</v>
      </c>
      <c r="X6040" s="9">
        <v>45010.0</v>
      </c>
      <c r="Y6040" s="5">
        <f t="shared" si="1454"/>
        <v>29148.336</v>
      </c>
      <c r="Z6040" s="5">
        <f t="shared" si="1154"/>
        <v>20241.9</v>
      </c>
      <c r="AA6040" s="9">
        <v>45077.0</v>
      </c>
      <c r="AB6040" s="1" t="s">
        <v>7347</v>
      </c>
      <c r="AC6040" s="1" t="s">
        <v>55</v>
      </c>
      <c r="AD6040" s="12" t="s">
        <v>46</v>
      </c>
      <c r="AE6040" s="12" t="s">
        <v>46</v>
      </c>
      <c r="AF6040" s="12" t="s">
        <v>46</v>
      </c>
      <c r="AG6040" s="12" t="s">
        <v>46</v>
      </c>
      <c r="AH6040" s="12" t="s">
        <v>46</v>
      </c>
      <c r="AI6040" s="12" t="s">
        <v>47</v>
      </c>
    </row>
    <row r="6041">
      <c r="A6041" s="1" t="s">
        <v>8093</v>
      </c>
      <c r="B6041" s="13"/>
      <c r="C6041" s="1" t="s">
        <v>132</v>
      </c>
      <c r="D6041" s="1" t="s">
        <v>96</v>
      </c>
      <c r="E6041" s="1" t="s">
        <v>77</v>
      </c>
      <c r="F6041" s="1" t="s">
        <v>105</v>
      </c>
      <c r="G6041" s="1" t="s">
        <v>106</v>
      </c>
      <c r="H6041" s="1" t="s">
        <v>107</v>
      </c>
      <c r="I6041" s="1" t="s">
        <v>292</v>
      </c>
      <c r="J6041" s="1"/>
      <c r="K6041" s="1" t="s">
        <v>8094</v>
      </c>
      <c r="L6041" s="1" t="s">
        <v>143</v>
      </c>
      <c r="M6041" s="9">
        <v>44947.0</v>
      </c>
      <c r="N6041" s="9">
        <v>44947.0</v>
      </c>
      <c r="O6041" s="1"/>
      <c r="P6041" s="1">
        <v>8.33</v>
      </c>
      <c r="Q6041" s="1">
        <v>300000.0</v>
      </c>
      <c r="R6041" s="1">
        <v>167928.0</v>
      </c>
      <c r="S6041" s="9">
        <v>44684.0</v>
      </c>
      <c r="T6041" s="9">
        <v>44684.0</v>
      </c>
      <c r="U6041" s="1" t="s">
        <v>8100</v>
      </c>
      <c r="V6041" s="5">
        <f t="shared" si="1292"/>
        <v>13988.4024</v>
      </c>
      <c r="W6041" s="11">
        <f t="shared" si="1352"/>
        <v>16506.31483</v>
      </c>
      <c r="X6041" s="9">
        <v>45105.0</v>
      </c>
      <c r="Y6041" s="5">
        <f t="shared" si="1454"/>
        <v>15107.47459</v>
      </c>
      <c r="Z6041" s="5">
        <f t="shared" si="1154"/>
        <v>10491.3018</v>
      </c>
      <c r="AA6041" s="9">
        <v>45110.0</v>
      </c>
      <c r="AB6041" s="1" t="s">
        <v>7509</v>
      </c>
      <c r="AC6041" s="1" t="s">
        <v>55</v>
      </c>
      <c r="AD6041" s="12" t="s">
        <v>46</v>
      </c>
      <c r="AE6041" s="12" t="s">
        <v>46</v>
      </c>
      <c r="AF6041" s="12" t="s">
        <v>46</v>
      </c>
      <c r="AG6041" s="12" t="s">
        <v>46</v>
      </c>
      <c r="AH6041" s="12" t="s">
        <v>47</v>
      </c>
      <c r="AI6041" s="12" t="s">
        <v>47</v>
      </c>
    </row>
    <row r="6042">
      <c r="A6042" s="1" t="s">
        <v>8093</v>
      </c>
      <c r="B6042" s="13"/>
      <c r="C6042" s="1" t="s">
        <v>132</v>
      </c>
      <c r="D6042" s="1" t="s">
        <v>96</v>
      </c>
      <c r="E6042" s="1" t="s">
        <v>77</v>
      </c>
      <c r="F6042" s="1" t="s">
        <v>105</v>
      </c>
      <c r="G6042" s="1" t="s">
        <v>106</v>
      </c>
      <c r="H6042" s="1" t="s">
        <v>107</v>
      </c>
      <c r="I6042" s="1" t="s">
        <v>292</v>
      </c>
      <c r="J6042" s="1"/>
      <c r="K6042" s="1" t="s">
        <v>8094</v>
      </c>
      <c r="L6042" s="1" t="s">
        <v>143</v>
      </c>
      <c r="M6042" s="9">
        <v>44667.0</v>
      </c>
      <c r="N6042" s="9">
        <v>44667.0</v>
      </c>
      <c r="O6042" s="1"/>
      <c r="P6042" s="1">
        <v>7.33</v>
      </c>
      <c r="Q6042" s="1">
        <v>300000.0</v>
      </c>
      <c r="R6042" s="1">
        <v>300000.0</v>
      </c>
      <c r="S6042" s="9">
        <v>44697.0</v>
      </c>
      <c r="T6042" s="9">
        <v>44734.0</v>
      </c>
      <c r="U6042" s="1" t="s">
        <v>8101</v>
      </c>
      <c r="V6042" s="5">
        <f t="shared" si="1292"/>
        <v>21990</v>
      </c>
      <c r="W6042" s="11">
        <f t="shared" si="1352"/>
        <v>25948.2</v>
      </c>
      <c r="X6042" s="9">
        <v>44757.0</v>
      </c>
      <c r="Y6042" s="5">
        <f t="shared" si="1454"/>
        <v>23749.2</v>
      </c>
      <c r="Z6042" s="5">
        <f t="shared" si="1154"/>
        <v>16492.5</v>
      </c>
      <c r="AA6042" s="9">
        <v>44762.0</v>
      </c>
      <c r="AB6042" s="1" t="s">
        <v>8102</v>
      </c>
      <c r="AC6042" s="1" t="s">
        <v>55</v>
      </c>
      <c r="AD6042" s="12" t="s">
        <v>46</v>
      </c>
      <c r="AE6042" s="12" t="s">
        <v>46</v>
      </c>
      <c r="AF6042" s="12" t="s">
        <v>46</v>
      </c>
      <c r="AG6042" s="12" t="s">
        <v>46</v>
      </c>
      <c r="AH6042" s="12" t="s">
        <v>46</v>
      </c>
      <c r="AI6042" s="12" t="s">
        <v>46</v>
      </c>
    </row>
    <row r="6043">
      <c r="A6043" s="1" t="s">
        <v>8103</v>
      </c>
      <c r="B6043" s="13"/>
      <c r="C6043" s="1" t="s">
        <v>36</v>
      </c>
      <c r="D6043" s="1" t="s">
        <v>50</v>
      </c>
      <c r="E6043" s="1" t="s">
        <v>38</v>
      </c>
      <c r="F6043" s="1" t="s">
        <v>39</v>
      </c>
      <c r="G6043" s="1" t="s">
        <v>152</v>
      </c>
      <c r="H6043" s="1" t="s">
        <v>317</v>
      </c>
      <c r="I6043" s="1" t="s">
        <v>42</v>
      </c>
      <c r="J6043" s="1"/>
      <c r="K6043" s="1" t="s">
        <v>8104</v>
      </c>
      <c r="L6043" s="1" t="s">
        <v>99</v>
      </c>
      <c r="M6043" s="14">
        <v>44854.0</v>
      </c>
      <c r="N6043" s="14">
        <v>44854.0</v>
      </c>
      <c r="O6043" s="1"/>
      <c r="P6043" s="1">
        <v>8.33</v>
      </c>
      <c r="Q6043" s="1">
        <v>500000.0</v>
      </c>
      <c r="R6043" s="1">
        <v>300000.0</v>
      </c>
      <c r="S6043" s="15">
        <f t="shared" ref="S6043:S6044" si="1455">N6043+30</f>
        <v>44884</v>
      </c>
      <c r="V6043" s="5">
        <f t="shared" si="1292"/>
        <v>24990</v>
      </c>
      <c r="W6043" s="11">
        <f t="shared" si="1352"/>
        <v>29488.2</v>
      </c>
      <c r="X6043" s="1"/>
      <c r="Y6043" s="1"/>
      <c r="Z6043" s="5">
        <f t="shared" si="1154"/>
        <v>18742.5</v>
      </c>
      <c r="AB6043" s="1"/>
      <c r="AC6043" s="1" t="str">
        <f t="shared" ref="AC6043:AC6044" si="1456">IF(T6043="","C","O")</f>
        <v>C</v>
      </c>
      <c r="AD6043" s="12" t="s">
        <v>46</v>
      </c>
      <c r="AE6043" s="12" t="s">
        <v>46</v>
      </c>
      <c r="AF6043" s="12" t="s">
        <v>46</v>
      </c>
      <c r="AG6043" s="12"/>
      <c r="AH6043" s="12"/>
      <c r="AI6043" s="12"/>
    </row>
    <row r="6044">
      <c r="A6044" s="1" t="s">
        <v>8103</v>
      </c>
      <c r="B6044" s="13"/>
      <c r="C6044" s="1" t="s">
        <v>36</v>
      </c>
      <c r="D6044" s="1" t="s">
        <v>50</v>
      </c>
      <c r="E6044" s="1" t="s">
        <v>38</v>
      </c>
      <c r="F6044" s="1" t="s">
        <v>39</v>
      </c>
      <c r="G6044" s="1" t="s">
        <v>152</v>
      </c>
      <c r="H6044" s="1" t="s">
        <v>317</v>
      </c>
      <c r="I6044" s="1" t="s">
        <v>42</v>
      </c>
      <c r="J6044" s="1"/>
      <c r="K6044" s="1" t="s">
        <v>8104</v>
      </c>
      <c r="L6044" s="1" t="s">
        <v>99</v>
      </c>
      <c r="M6044" s="14">
        <v>44854.0</v>
      </c>
      <c r="N6044" s="14">
        <v>44854.0</v>
      </c>
      <c r="O6044" s="1"/>
      <c r="P6044" s="1">
        <v>8.33</v>
      </c>
      <c r="Q6044" s="1">
        <v>500000.0</v>
      </c>
      <c r="R6044" s="1">
        <v>300000.0</v>
      </c>
      <c r="S6044" s="15">
        <f t="shared" si="1455"/>
        <v>44884</v>
      </c>
      <c r="V6044" s="5">
        <f t="shared" si="1292"/>
        <v>24990</v>
      </c>
      <c r="W6044" s="11">
        <f t="shared" si="1352"/>
        <v>29488.2</v>
      </c>
      <c r="Z6044" s="5">
        <f t="shared" si="1154"/>
        <v>18742.5</v>
      </c>
      <c r="AB6044" s="1"/>
      <c r="AC6044" s="1" t="str">
        <f t="shared" si="1456"/>
        <v>C</v>
      </c>
      <c r="AD6044" s="12" t="s">
        <v>46</v>
      </c>
      <c r="AE6044" s="12" t="s">
        <v>46</v>
      </c>
      <c r="AF6044" s="12" t="s">
        <v>46</v>
      </c>
      <c r="AG6044" s="12"/>
      <c r="AH6044" s="12"/>
      <c r="AI6044" s="12"/>
    </row>
    <row r="6045">
      <c r="A6045" s="1" t="s">
        <v>8105</v>
      </c>
      <c r="B6045" s="13"/>
      <c r="C6045" s="1" t="s">
        <v>95</v>
      </c>
      <c r="D6045" s="1" t="s">
        <v>76</v>
      </c>
      <c r="E6045" s="1" t="s">
        <v>168</v>
      </c>
      <c r="F6045" s="1" t="s">
        <v>559</v>
      </c>
      <c r="G6045" s="1" t="s">
        <v>180</v>
      </c>
      <c r="H6045" s="1" t="s">
        <v>181</v>
      </c>
      <c r="I6045" s="1" t="s">
        <v>42</v>
      </c>
      <c r="J6045" s="1"/>
      <c r="K6045" s="1" t="s">
        <v>8106</v>
      </c>
      <c r="L6045" s="1" t="s">
        <v>99</v>
      </c>
      <c r="M6045" s="9">
        <v>44798.0</v>
      </c>
      <c r="N6045" s="9">
        <v>44830.0</v>
      </c>
      <c r="O6045" s="1"/>
      <c r="P6045" s="1">
        <v>8.33</v>
      </c>
      <c r="Q6045" s="1">
        <v>100000.0</v>
      </c>
      <c r="R6045" s="1">
        <v>264000.0</v>
      </c>
      <c r="S6045" s="9">
        <v>44830.0</v>
      </c>
      <c r="T6045" s="14">
        <v>44845.0</v>
      </c>
      <c r="U6045" s="1" t="s">
        <v>8107</v>
      </c>
      <c r="V6045" s="5">
        <f t="shared" si="1292"/>
        <v>21991.2</v>
      </c>
      <c r="W6045" s="11">
        <f t="shared" si="1352"/>
        <v>25949.616</v>
      </c>
      <c r="X6045" s="14">
        <v>44860.0</v>
      </c>
      <c r="Y6045" s="5">
        <f>W6045-(V6045*10%)</f>
        <v>23750.496</v>
      </c>
      <c r="Z6045" s="5">
        <f t="shared" si="1154"/>
        <v>16493.4</v>
      </c>
      <c r="AA6045" s="9">
        <v>44870.0</v>
      </c>
      <c r="AB6045" s="1" t="s">
        <v>8107</v>
      </c>
      <c r="AC6045" s="1" t="s">
        <v>55</v>
      </c>
      <c r="AD6045" s="12" t="s">
        <v>46</v>
      </c>
      <c r="AE6045" s="12" t="s">
        <v>46</v>
      </c>
      <c r="AF6045" s="12" t="s">
        <v>46</v>
      </c>
      <c r="AG6045" s="12" t="s">
        <v>46</v>
      </c>
      <c r="AH6045" s="12" t="s">
        <v>46</v>
      </c>
      <c r="AI6045" s="12" t="s">
        <v>46</v>
      </c>
    </row>
    <row r="6046">
      <c r="A6046" s="1" t="s">
        <v>8105</v>
      </c>
      <c r="B6046" s="13"/>
      <c r="C6046" s="1" t="s">
        <v>95</v>
      </c>
      <c r="D6046" s="1" t="s">
        <v>76</v>
      </c>
      <c r="E6046" s="1" t="s">
        <v>113</v>
      </c>
      <c r="F6046" s="1" t="s">
        <v>2072</v>
      </c>
      <c r="G6046" s="1" t="s">
        <v>180</v>
      </c>
      <c r="H6046" s="1" t="s">
        <v>181</v>
      </c>
      <c r="I6046" s="1" t="s">
        <v>42</v>
      </c>
      <c r="J6046" s="1"/>
      <c r="K6046" s="1" t="s">
        <v>8106</v>
      </c>
      <c r="L6046" s="1" t="s">
        <v>99</v>
      </c>
      <c r="M6046" s="9">
        <v>44798.0</v>
      </c>
      <c r="N6046" s="9">
        <v>44798.0</v>
      </c>
      <c r="O6046" s="1"/>
      <c r="P6046" s="1">
        <v>8.33</v>
      </c>
      <c r="Q6046" s="1">
        <v>300000.0</v>
      </c>
      <c r="R6046" s="1">
        <v>300000.0</v>
      </c>
      <c r="S6046" s="10">
        <f t="shared" ref="S6046:S6047" si="1457">N6046+90</f>
        <v>44888</v>
      </c>
      <c r="V6046" s="5">
        <f t="shared" si="1292"/>
        <v>24990</v>
      </c>
      <c r="W6046" s="11">
        <f t="shared" si="1352"/>
        <v>29488.2</v>
      </c>
      <c r="Z6046" s="5">
        <f t="shared" si="1154"/>
        <v>18742.5</v>
      </c>
      <c r="AB6046" s="1"/>
      <c r="AC6046" s="1" t="s">
        <v>45</v>
      </c>
      <c r="AD6046" s="12" t="s">
        <v>46</v>
      </c>
      <c r="AE6046" s="12" t="s">
        <v>46</v>
      </c>
      <c r="AF6046" s="12" t="s">
        <v>46</v>
      </c>
      <c r="AG6046" s="12"/>
      <c r="AH6046" s="12"/>
      <c r="AI6046" s="12"/>
    </row>
    <row r="6047">
      <c r="A6047" s="1" t="s">
        <v>8108</v>
      </c>
      <c r="B6047" s="13"/>
      <c r="C6047" s="1" t="s">
        <v>36</v>
      </c>
      <c r="D6047" s="1" t="s">
        <v>50</v>
      </c>
      <c r="E6047" s="1" t="s">
        <v>77</v>
      </c>
      <c r="F6047" s="1" t="s">
        <v>897</v>
      </c>
      <c r="G6047" s="1" t="s">
        <v>115</v>
      </c>
      <c r="H6047" s="1" t="s">
        <v>116</v>
      </c>
      <c r="I6047" s="1" t="s">
        <v>234</v>
      </c>
      <c r="J6047" s="1"/>
      <c r="K6047" s="1" t="s">
        <v>8109</v>
      </c>
      <c r="L6047" s="1" t="s">
        <v>53</v>
      </c>
      <c r="M6047" s="9">
        <v>44832.0</v>
      </c>
      <c r="N6047" s="14">
        <v>45209.0</v>
      </c>
      <c r="O6047" s="1"/>
      <c r="P6047" s="1">
        <v>8.33</v>
      </c>
      <c r="Q6047" s="1">
        <v>300000.0</v>
      </c>
      <c r="R6047" s="1">
        <v>300000.0</v>
      </c>
      <c r="S6047" s="15">
        <f t="shared" si="1457"/>
        <v>45299</v>
      </c>
      <c r="V6047" s="5">
        <f t="shared" si="1292"/>
        <v>24990</v>
      </c>
      <c r="W6047" s="11">
        <f t="shared" si="1352"/>
        <v>29488.2</v>
      </c>
      <c r="Z6047" s="5">
        <f t="shared" si="1154"/>
        <v>18742.5</v>
      </c>
      <c r="AB6047" s="1"/>
      <c r="AC6047" s="1" t="s">
        <v>45</v>
      </c>
      <c r="AD6047" s="12" t="s">
        <v>46</v>
      </c>
      <c r="AE6047" s="12" t="s">
        <v>47</v>
      </c>
      <c r="AF6047" s="12" t="s">
        <v>47</v>
      </c>
      <c r="AG6047" s="12"/>
      <c r="AH6047" s="12"/>
      <c r="AI6047" s="12"/>
    </row>
    <row r="6048">
      <c r="A6048" s="1" t="s">
        <v>8110</v>
      </c>
      <c r="B6048" s="13"/>
      <c r="C6048" s="1" t="s">
        <v>36</v>
      </c>
      <c r="D6048" s="1" t="s">
        <v>102</v>
      </c>
      <c r="E6048" s="1" t="s">
        <v>38</v>
      </c>
      <c r="F6048" s="1" t="s">
        <v>1999</v>
      </c>
      <c r="G6048" s="1" t="s">
        <v>152</v>
      </c>
      <c r="H6048" s="1" t="s">
        <v>317</v>
      </c>
      <c r="I6048" s="1" t="s">
        <v>209</v>
      </c>
      <c r="J6048" s="1"/>
      <c r="K6048" s="1" t="s">
        <v>8111</v>
      </c>
      <c r="L6048" s="1" t="s">
        <v>53</v>
      </c>
      <c r="M6048" s="9">
        <v>44652.0</v>
      </c>
      <c r="N6048" s="9">
        <v>44692.0</v>
      </c>
      <c r="O6048" s="1"/>
      <c r="P6048" s="1">
        <v>7.5</v>
      </c>
      <c r="Q6048" s="1">
        <v>100000.0</v>
      </c>
      <c r="R6048" s="1">
        <v>191214.0</v>
      </c>
      <c r="S6048" s="9">
        <v>44690.0</v>
      </c>
      <c r="T6048" s="9">
        <v>44692.0</v>
      </c>
      <c r="U6048" s="1" t="s">
        <v>8112</v>
      </c>
      <c r="V6048" s="5">
        <f t="shared" si="1292"/>
        <v>14341.05</v>
      </c>
      <c r="W6048" s="11">
        <f t="shared" si="1352"/>
        <v>16922.439</v>
      </c>
      <c r="X6048" s="9"/>
      <c r="Y6048" s="1"/>
      <c r="Z6048" s="5">
        <f t="shared" si="1154"/>
        <v>10755.7875</v>
      </c>
      <c r="AB6048" s="1"/>
      <c r="AC6048" s="1" t="s">
        <v>162</v>
      </c>
      <c r="AD6048" s="12" t="s">
        <v>46</v>
      </c>
      <c r="AE6048" s="12" t="s">
        <v>46</v>
      </c>
      <c r="AF6048" s="12" t="s">
        <v>46</v>
      </c>
      <c r="AG6048" s="12" t="s">
        <v>46</v>
      </c>
      <c r="AH6048" s="12"/>
      <c r="AI6048" s="12"/>
    </row>
    <row r="6049">
      <c r="A6049" s="1" t="s">
        <v>8113</v>
      </c>
      <c r="B6049" s="13"/>
      <c r="C6049" s="1" t="s">
        <v>36</v>
      </c>
      <c r="D6049" s="1" t="s">
        <v>37</v>
      </c>
      <c r="E6049" s="1" t="s">
        <v>38</v>
      </c>
      <c r="F6049" s="1" t="s">
        <v>575</v>
      </c>
      <c r="G6049" s="1" t="s">
        <v>152</v>
      </c>
      <c r="H6049" s="1" t="s">
        <v>153</v>
      </c>
      <c r="I6049" s="1" t="s">
        <v>42</v>
      </c>
      <c r="J6049" s="1"/>
      <c r="K6049" s="1" t="s">
        <v>8114</v>
      </c>
      <c r="L6049" s="1" t="s">
        <v>143</v>
      </c>
      <c r="M6049" s="9">
        <v>44652.0</v>
      </c>
      <c r="N6049" s="9">
        <v>44697.0</v>
      </c>
      <c r="O6049" s="1"/>
      <c r="P6049" s="1">
        <v>8.33</v>
      </c>
      <c r="Q6049" s="1">
        <v>300000.0</v>
      </c>
      <c r="R6049" s="1">
        <v>324000.0</v>
      </c>
      <c r="S6049" s="9">
        <v>44728.0</v>
      </c>
      <c r="T6049" s="9">
        <v>44728.0</v>
      </c>
      <c r="U6049" s="1" t="s">
        <v>8115</v>
      </c>
      <c r="V6049" s="5">
        <f t="shared" si="1292"/>
        <v>26989.2</v>
      </c>
      <c r="W6049" s="11">
        <f t="shared" si="1352"/>
        <v>31847.256</v>
      </c>
      <c r="X6049" s="9"/>
      <c r="Y6049" s="1"/>
      <c r="Z6049" s="5">
        <f t="shared" si="1154"/>
        <v>20241.9</v>
      </c>
      <c r="AA6049" s="1"/>
      <c r="AB6049" s="1"/>
      <c r="AC6049" s="1" t="s">
        <v>162</v>
      </c>
      <c r="AD6049" s="12" t="s">
        <v>46</v>
      </c>
      <c r="AE6049" s="12" t="s">
        <v>46</v>
      </c>
      <c r="AF6049" s="12" t="s">
        <v>46</v>
      </c>
      <c r="AG6049" s="12" t="s">
        <v>46</v>
      </c>
      <c r="AH6049" s="12"/>
      <c r="AI6049" s="12"/>
    </row>
    <row r="6050">
      <c r="A6050" s="1" t="s">
        <v>8113</v>
      </c>
      <c r="B6050" s="13"/>
      <c r="C6050" s="1" t="s">
        <v>36</v>
      </c>
      <c r="D6050" s="1" t="s">
        <v>37</v>
      </c>
      <c r="E6050" s="1" t="s">
        <v>38</v>
      </c>
      <c r="F6050" s="1" t="s">
        <v>575</v>
      </c>
      <c r="G6050" s="1" t="s">
        <v>152</v>
      </c>
      <c r="H6050" s="1" t="s">
        <v>153</v>
      </c>
      <c r="I6050" s="1" t="s">
        <v>42</v>
      </c>
      <c r="J6050" s="1"/>
      <c r="K6050" s="1" t="s">
        <v>8114</v>
      </c>
      <c r="L6050" s="1" t="s">
        <v>143</v>
      </c>
      <c r="M6050" s="9">
        <v>44652.0</v>
      </c>
      <c r="N6050" s="9">
        <v>44652.0</v>
      </c>
      <c r="O6050" s="1"/>
      <c r="P6050" s="1">
        <v>8.33</v>
      </c>
      <c r="Q6050" s="1">
        <v>500000.0</v>
      </c>
      <c r="R6050" s="1">
        <v>300000.0</v>
      </c>
      <c r="S6050" s="10">
        <f>N6050+90</f>
        <v>44742</v>
      </c>
      <c r="V6050" s="5">
        <f t="shared" si="1292"/>
        <v>24990</v>
      </c>
      <c r="W6050" s="11">
        <f t="shared" si="1352"/>
        <v>29488.2</v>
      </c>
      <c r="Z6050" s="5">
        <f t="shared" si="1154"/>
        <v>18742.5</v>
      </c>
      <c r="AB6050" s="1"/>
      <c r="AC6050" s="1" t="s">
        <v>45</v>
      </c>
      <c r="AD6050" s="12" t="s">
        <v>46</v>
      </c>
      <c r="AE6050" s="12" t="s">
        <v>46</v>
      </c>
      <c r="AF6050" s="12" t="s">
        <v>46</v>
      </c>
      <c r="AG6050" s="12"/>
      <c r="AH6050" s="12"/>
      <c r="AI6050" s="12"/>
    </row>
    <row r="6051">
      <c r="A6051" s="1" t="s">
        <v>8116</v>
      </c>
      <c r="B6051" s="13"/>
      <c r="C6051" s="1" t="s">
        <v>36</v>
      </c>
      <c r="D6051" s="1" t="s">
        <v>96</v>
      </c>
      <c r="E6051" s="1" t="s">
        <v>113</v>
      </c>
      <c r="F6051" s="1" t="s">
        <v>1894</v>
      </c>
      <c r="G6051" s="1" t="s">
        <v>40</v>
      </c>
      <c r="H6051" s="1" t="s">
        <v>41</v>
      </c>
      <c r="I6051" s="1" t="s">
        <v>209</v>
      </c>
      <c r="J6051" s="1"/>
      <c r="K6051" s="1" t="s">
        <v>8117</v>
      </c>
      <c r="L6051" s="1" t="s">
        <v>53</v>
      </c>
      <c r="M6051" s="9">
        <v>44652.0</v>
      </c>
      <c r="N6051" s="9">
        <v>44652.0</v>
      </c>
      <c r="P6051" s="1">
        <v>8.33</v>
      </c>
      <c r="Q6051" s="1">
        <v>360000.0</v>
      </c>
      <c r="R6051" s="1">
        <v>300000.0</v>
      </c>
      <c r="S6051" s="10">
        <f>N6051+30</f>
        <v>44682</v>
      </c>
      <c r="V6051" s="5">
        <f t="shared" si="1292"/>
        <v>24990</v>
      </c>
      <c r="W6051" s="11">
        <f t="shared" si="1352"/>
        <v>29488.2</v>
      </c>
      <c r="Z6051" s="5">
        <f t="shared" si="1154"/>
        <v>18742.5</v>
      </c>
      <c r="AC6051" s="1" t="s">
        <v>45</v>
      </c>
      <c r="AD6051" s="12" t="s">
        <v>46</v>
      </c>
      <c r="AE6051" s="12" t="s">
        <v>46</v>
      </c>
      <c r="AF6051" s="12" t="s">
        <v>46</v>
      </c>
      <c r="AG6051" s="12"/>
      <c r="AH6051" s="12"/>
      <c r="AI6051" s="12"/>
    </row>
    <row r="6052">
      <c r="A6052" s="1" t="s">
        <v>8118</v>
      </c>
      <c r="B6052" s="13"/>
      <c r="C6052" s="1" t="s">
        <v>36</v>
      </c>
      <c r="D6052" s="1" t="s">
        <v>96</v>
      </c>
      <c r="E6052" s="1" t="s">
        <v>38</v>
      </c>
      <c r="F6052" s="1" t="s">
        <v>1463</v>
      </c>
      <c r="G6052" s="1" t="s">
        <v>175</v>
      </c>
      <c r="H6052" s="1" t="s">
        <v>176</v>
      </c>
      <c r="I6052" s="1" t="s">
        <v>42</v>
      </c>
      <c r="J6052" s="1"/>
      <c r="K6052" s="1" t="s">
        <v>8119</v>
      </c>
      <c r="L6052" s="1" t="s">
        <v>53</v>
      </c>
      <c r="M6052" s="9">
        <v>44742.0</v>
      </c>
      <c r="N6052" s="9">
        <v>44931.0</v>
      </c>
      <c r="O6052" s="1"/>
      <c r="P6052" s="1">
        <v>8.33</v>
      </c>
      <c r="Q6052" s="1">
        <v>300000.0</v>
      </c>
      <c r="R6052" s="1">
        <v>300000.0</v>
      </c>
      <c r="S6052" s="9">
        <v>44962.0</v>
      </c>
      <c r="T6052" s="9">
        <v>45039.0</v>
      </c>
      <c r="U6052" s="1">
        <v>79.0</v>
      </c>
      <c r="V6052" s="5">
        <f t="shared" si="1292"/>
        <v>24990</v>
      </c>
      <c r="W6052" s="11">
        <f t="shared" si="1352"/>
        <v>29488.2</v>
      </c>
      <c r="X6052" s="9">
        <v>45039.0</v>
      </c>
      <c r="Y6052" s="5">
        <f t="shared" ref="Y6052:Y6054" si="1458">W6052-(V6052*10%)</f>
        <v>26989.2</v>
      </c>
      <c r="Z6052" s="5">
        <f t="shared" si="1154"/>
        <v>18742.5</v>
      </c>
      <c r="AA6052" s="9">
        <v>45039.0</v>
      </c>
      <c r="AB6052" s="1">
        <v>79.0</v>
      </c>
      <c r="AC6052" s="1" t="s">
        <v>55</v>
      </c>
      <c r="AD6052" s="12" t="s">
        <v>46</v>
      </c>
      <c r="AE6052" s="12" t="s">
        <v>46</v>
      </c>
      <c r="AF6052" s="12" t="s">
        <v>46</v>
      </c>
      <c r="AG6052" s="12" t="s">
        <v>47</v>
      </c>
      <c r="AH6052" s="12" t="s">
        <v>47</v>
      </c>
      <c r="AI6052" s="12" t="s">
        <v>47</v>
      </c>
    </row>
    <row r="6053">
      <c r="A6053" s="1" t="s">
        <v>8118</v>
      </c>
      <c r="B6053" s="13"/>
      <c r="C6053" s="1" t="s">
        <v>36</v>
      </c>
      <c r="D6053" s="1" t="s">
        <v>96</v>
      </c>
      <c r="E6053" s="1" t="s">
        <v>38</v>
      </c>
      <c r="F6053" s="1" t="s">
        <v>1463</v>
      </c>
      <c r="G6053" s="1" t="s">
        <v>175</v>
      </c>
      <c r="H6053" s="1" t="s">
        <v>176</v>
      </c>
      <c r="I6053" s="1" t="s">
        <v>42</v>
      </c>
      <c r="J6053" s="1"/>
      <c r="K6053" s="1" t="s">
        <v>8119</v>
      </c>
      <c r="L6053" s="1" t="s">
        <v>53</v>
      </c>
      <c r="M6053" s="9">
        <v>44742.0</v>
      </c>
      <c r="N6053" s="9">
        <v>45054.0</v>
      </c>
      <c r="O6053" s="1"/>
      <c r="P6053" s="1">
        <v>8.33</v>
      </c>
      <c r="Q6053" s="1">
        <v>1350000.0</v>
      </c>
      <c r="R6053" s="1">
        <v>1350000.0</v>
      </c>
      <c r="S6053" s="9">
        <v>45085.0</v>
      </c>
      <c r="T6053" s="9">
        <v>45096.0</v>
      </c>
      <c r="U6053" s="1">
        <v>101.0</v>
      </c>
      <c r="V6053" s="5">
        <f t="shared" si="1292"/>
        <v>112455</v>
      </c>
      <c r="W6053" s="11">
        <f t="shared" si="1352"/>
        <v>132696.9</v>
      </c>
      <c r="X6053" s="9">
        <v>45096.0</v>
      </c>
      <c r="Y6053" s="5">
        <f t="shared" si="1458"/>
        <v>121451.4</v>
      </c>
      <c r="Z6053" s="5">
        <f t="shared" si="1154"/>
        <v>84341.25</v>
      </c>
      <c r="AA6053" s="9">
        <v>45096.0</v>
      </c>
      <c r="AB6053" s="1">
        <v>101.0</v>
      </c>
      <c r="AC6053" s="1" t="s">
        <v>55</v>
      </c>
      <c r="AD6053" s="12" t="s">
        <v>46</v>
      </c>
      <c r="AE6053" s="12" t="s">
        <v>47</v>
      </c>
      <c r="AF6053" s="12" t="s">
        <v>47</v>
      </c>
      <c r="AG6053" s="12" t="s">
        <v>47</v>
      </c>
      <c r="AH6053" s="12" t="s">
        <v>47</v>
      </c>
      <c r="AI6053" s="12" t="s">
        <v>47</v>
      </c>
    </row>
    <row r="6054">
      <c r="A6054" s="1" t="s">
        <v>8118</v>
      </c>
      <c r="B6054" s="13"/>
      <c r="C6054" s="1" t="s">
        <v>36</v>
      </c>
      <c r="D6054" s="1" t="s">
        <v>96</v>
      </c>
      <c r="E6054" s="1" t="s">
        <v>38</v>
      </c>
      <c r="F6054" s="1" t="s">
        <v>1463</v>
      </c>
      <c r="G6054" s="1" t="s">
        <v>175</v>
      </c>
      <c r="H6054" s="1" t="s">
        <v>176</v>
      </c>
      <c r="I6054" s="1" t="s">
        <v>42</v>
      </c>
      <c r="J6054" s="1"/>
      <c r="K6054" s="1" t="s">
        <v>8119</v>
      </c>
      <c r="L6054" s="1" t="s">
        <v>53</v>
      </c>
      <c r="M6054" s="9">
        <v>44742.0</v>
      </c>
      <c r="N6054" s="9">
        <v>45086.0</v>
      </c>
      <c r="O6054" s="1"/>
      <c r="P6054" s="1">
        <v>8.33</v>
      </c>
      <c r="Q6054" s="1">
        <v>270000.0</v>
      </c>
      <c r="R6054" s="1">
        <v>270000.0</v>
      </c>
      <c r="S6054" s="9">
        <v>45116.0</v>
      </c>
      <c r="T6054" s="9">
        <v>45134.0</v>
      </c>
      <c r="U6054" s="1" t="s">
        <v>8120</v>
      </c>
      <c r="V6054" s="5">
        <f t="shared" si="1292"/>
        <v>22491</v>
      </c>
      <c r="W6054" s="11">
        <f t="shared" si="1352"/>
        <v>26539.38</v>
      </c>
      <c r="X6054" s="9">
        <v>45134.0</v>
      </c>
      <c r="Y6054" s="5">
        <f t="shared" si="1458"/>
        <v>24290.28</v>
      </c>
      <c r="Z6054" s="5">
        <f t="shared" si="1154"/>
        <v>16868.25</v>
      </c>
      <c r="AA6054" s="9">
        <v>45134.0</v>
      </c>
      <c r="AB6054" s="1" t="s">
        <v>8120</v>
      </c>
      <c r="AC6054" s="1" t="s">
        <v>55</v>
      </c>
      <c r="AD6054" s="12" t="s">
        <v>46</v>
      </c>
      <c r="AE6054" s="12" t="s">
        <v>47</v>
      </c>
      <c r="AF6054" s="12" t="s">
        <v>47</v>
      </c>
      <c r="AG6054" s="12" t="s">
        <v>47</v>
      </c>
      <c r="AH6054" s="12" t="s">
        <v>47</v>
      </c>
      <c r="AI6054" s="12" t="s">
        <v>47</v>
      </c>
    </row>
    <row r="6055">
      <c r="A6055" s="1" t="s">
        <v>8121</v>
      </c>
      <c r="B6055" s="13"/>
      <c r="C6055" s="1" t="s">
        <v>36</v>
      </c>
      <c r="D6055" s="1" t="s">
        <v>50</v>
      </c>
      <c r="E6055" s="1" t="s">
        <v>77</v>
      </c>
      <c r="F6055" s="1" t="s">
        <v>1014</v>
      </c>
      <c r="G6055" s="1" t="s">
        <v>152</v>
      </c>
      <c r="H6055" s="1" t="s">
        <v>317</v>
      </c>
      <c r="I6055" s="1" t="s">
        <v>123</v>
      </c>
      <c r="J6055" s="1"/>
      <c r="K6055" s="1" t="s">
        <v>8122</v>
      </c>
      <c r="L6055" s="1" t="s">
        <v>143</v>
      </c>
      <c r="M6055" s="14">
        <v>45226.0</v>
      </c>
      <c r="N6055" s="14">
        <v>45226.0</v>
      </c>
      <c r="O6055" s="1"/>
      <c r="P6055" s="1">
        <v>8.33</v>
      </c>
      <c r="Q6055" s="1">
        <v>500000.0</v>
      </c>
      <c r="R6055" s="1">
        <v>300000.0</v>
      </c>
      <c r="S6055" s="15">
        <f>N6055+90</f>
        <v>45316</v>
      </c>
      <c r="V6055" s="5">
        <f t="shared" si="1292"/>
        <v>24990</v>
      </c>
      <c r="W6055" s="11">
        <f t="shared" si="1352"/>
        <v>29488.2</v>
      </c>
      <c r="Z6055" s="5">
        <f t="shared" si="1154"/>
        <v>18742.5</v>
      </c>
      <c r="AB6055" s="1"/>
      <c r="AC6055" s="1" t="s">
        <v>45</v>
      </c>
      <c r="AD6055" s="12" t="s">
        <v>47</v>
      </c>
      <c r="AE6055" s="12" t="s">
        <v>47</v>
      </c>
      <c r="AF6055" s="12" t="s">
        <v>47</v>
      </c>
      <c r="AG6055" s="12"/>
      <c r="AH6055" s="12"/>
      <c r="AI6055" s="12"/>
    </row>
    <row r="6056">
      <c r="A6056" s="1" t="s">
        <v>8123</v>
      </c>
      <c r="B6056" s="13"/>
      <c r="C6056" s="1" t="s">
        <v>315</v>
      </c>
      <c r="D6056" s="1" t="s">
        <v>96</v>
      </c>
      <c r="E6056" s="1" t="s">
        <v>212</v>
      </c>
      <c r="F6056" s="1" t="s">
        <v>319</v>
      </c>
      <c r="G6056" s="1" t="s">
        <v>152</v>
      </c>
      <c r="H6056" s="1" t="s">
        <v>153</v>
      </c>
      <c r="I6056" s="1" t="s">
        <v>278</v>
      </c>
      <c r="J6056" s="1"/>
      <c r="K6056" s="1" t="s">
        <v>8124</v>
      </c>
      <c r="L6056" s="1" t="s">
        <v>347</v>
      </c>
      <c r="M6056" s="9">
        <v>44742.0</v>
      </c>
      <c r="N6056" s="9">
        <v>44697.0</v>
      </c>
      <c r="O6056" s="1"/>
      <c r="P6056" s="1">
        <v>8.33</v>
      </c>
      <c r="Q6056" s="1">
        <v>750000.0</v>
      </c>
      <c r="R6056" s="1">
        <v>750000.0</v>
      </c>
      <c r="S6056" s="9">
        <v>44697.0</v>
      </c>
      <c r="T6056" s="9">
        <v>44789.0</v>
      </c>
      <c r="U6056" s="1" t="s">
        <v>8125</v>
      </c>
      <c r="V6056" s="5">
        <f t="shared" si="1292"/>
        <v>62475</v>
      </c>
      <c r="W6056" s="11">
        <f t="shared" si="1352"/>
        <v>73720.5</v>
      </c>
      <c r="X6056" s="9">
        <v>44839.0</v>
      </c>
      <c r="Y6056" s="5">
        <f t="shared" ref="Y6056:Y6059" si="1459">W6056-(V6056*10%)</f>
        <v>67473</v>
      </c>
      <c r="Z6056" s="5">
        <f t="shared" si="1154"/>
        <v>46856.25</v>
      </c>
      <c r="AA6056" s="14">
        <v>44846.0</v>
      </c>
      <c r="AB6056" s="1" t="s">
        <v>8125</v>
      </c>
      <c r="AC6056" s="1" t="s">
        <v>55</v>
      </c>
      <c r="AD6056" s="12" t="s">
        <v>46</v>
      </c>
      <c r="AE6056" s="12" t="s">
        <v>46</v>
      </c>
      <c r="AF6056" s="12" t="s">
        <v>46</v>
      </c>
      <c r="AG6056" s="12" t="s">
        <v>46</v>
      </c>
      <c r="AH6056" s="12" t="s">
        <v>46</v>
      </c>
      <c r="AI6056" s="12" t="s">
        <v>46</v>
      </c>
    </row>
    <row r="6057">
      <c r="A6057" s="1" t="s">
        <v>8123</v>
      </c>
      <c r="B6057" s="13"/>
      <c r="C6057" s="1" t="s">
        <v>315</v>
      </c>
      <c r="D6057" s="1" t="s">
        <v>96</v>
      </c>
      <c r="E6057" s="1" t="s">
        <v>212</v>
      </c>
      <c r="F6057" s="1" t="s">
        <v>319</v>
      </c>
      <c r="G6057" s="1" t="s">
        <v>152</v>
      </c>
      <c r="H6057" s="1" t="s">
        <v>153</v>
      </c>
      <c r="I6057" s="1" t="s">
        <v>278</v>
      </c>
      <c r="J6057" s="1"/>
      <c r="K6057" s="1" t="s">
        <v>8124</v>
      </c>
      <c r="L6057" s="1" t="s">
        <v>347</v>
      </c>
      <c r="M6057" s="9">
        <v>44742.0</v>
      </c>
      <c r="N6057" s="9">
        <v>44735.0</v>
      </c>
      <c r="O6057" s="1"/>
      <c r="P6057" s="1">
        <v>8.33</v>
      </c>
      <c r="Q6057" s="1">
        <v>1350000.0</v>
      </c>
      <c r="R6057" s="1">
        <v>1350000.0</v>
      </c>
      <c r="S6057" s="9">
        <v>44735.0</v>
      </c>
      <c r="T6057" s="9">
        <v>44790.0</v>
      </c>
      <c r="U6057" s="1" t="s">
        <v>8126</v>
      </c>
      <c r="V6057" s="5">
        <f t="shared" si="1292"/>
        <v>112455</v>
      </c>
      <c r="W6057" s="11">
        <f t="shared" si="1352"/>
        <v>132696.9</v>
      </c>
      <c r="X6057" s="9">
        <v>44790.0</v>
      </c>
      <c r="Y6057" s="5">
        <f t="shared" si="1459"/>
        <v>121451.4</v>
      </c>
      <c r="Z6057" s="5">
        <f t="shared" si="1154"/>
        <v>84341.25</v>
      </c>
      <c r="AA6057" s="9">
        <v>44790.0</v>
      </c>
      <c r="AB6057" s="1" t="s">
        <v>8126</v>
      </c>
      <c r="AC6057" s="1" t="s">
        <v>55</v>
      </c>
      <c r="AD6057" s="12" t="s">
        <v>46</v>
      </c>
      <c r="AE6057" s="12" t="s">
        <v>46</v>
      </c>
      <c r="AF6057" s="12" t="s">
        <v>46</v>
      </c>
      <c r="AG6057" s="12" t="s">
        <v>46</v>
      </c>
      <c r="AH6057" s="12" t="s">
        <v>46</v>
      </c>
      <c r="AI6057" s="12" t="s">
        <v>46</v>
      </c>
    </row>
    <row r="6058">
      <c r="A6058" s="1" t="s">
        <v>8123</v>
      </c>
      <c r="B6058" s="13"/>
      <c r="C6058" s="1" t="s">
        <v>315</v>
      </c>
      <c r="D6058" s="1" t="s">
        <v>96</v>
      </c>
      <c r="E6058" s="1" t="s">
        <v>212</v>
      </c>
      <c r="F6058" s="1" t="s">
        <v>319</v>
      </c>
      <c r="G6058" s="1" t="s">
        <v>152</v>
      </c>
      <c r="H6058" s="1" t="s">
        <v>153</v>
      </c>
      <c r="I6058" s="1" t="s">
        <v>278</v>
      </c>
      <c r="J6058" s="1"/>
      <c r="K6058" s="1" t="s">
        <v>8124</v>
      </c>
      <c r="L6058" s="1" t="s">
        <v>347</v>
      </c>
      <c r="M6058" s="9">
        <v>44742.0</v>
      </c>
      <c r="N6058" s="9">
        <v>44704.0</v>
      </c>
      <c r="O6058" s="1"/>
      <c r="P6058" s="1">
        <v>8.33</v>
      </c>
      <c r="Q6058" s="1">
        <v>1300000.0</v>
      </c>
      <c r="R6058" s="1">
        <v>1350000.0</v>
      </c>
      <c r="S6058" s="9">
        <v>44735.0</v>
      </c>
      <c r="T6058" s="9">
        <v>45155.0</v>
      </c>
      <c r="U6058" s="1" t="s">
        <v>8126</v>
      </c>
      <c r="V6058" s="5">
        <f t="shared" si="1292"/>
        <v>112455</v>
      </c>
      <c r="W6058" s="11">
        <f t="shared" si="1352"/>
        <v>132696.9</v>
      </c>
      <c r="X6058" s="9">
        <v>45171.0</v>
      </c>
      <c r="Y6058" s="5">
        <f t="shared" si="1459"/>
        <v>121451.4</v>
      </c>
      <c r="Z6058" s="5">
        <f t="shared" si="1154"/>
        <v>84341.25</v>
      </c>
      <c r="AA6058" s="9">
        <v>45175.0</v>
      </c>
      <c r="AB6058" s="1" t="s">
        <v>8126</v>
      </c>
      <c r="AC6058" s="1" t="s">
        <v>55</v>
      </c>
      <c r="AD6058" s="12" t="s">
        <v>46</v>
      </c>
      <c r="AE6058" s="12" t="s">
        <v>46</v>
      </c>
      <c r="AF6058" s="12" t="s">
        <v>46</v>
      </c>
      <c r="AG6058" s="12" t="s">
        <v>47</v>
      </c>
      <c r="AH6058" s="12" t="s">
        <v>47</v>
      </c>
      <c r="AI6058" s="12" t="s">
        <v>47</v>
      </c>
    </row>
    <row r="6059">
      <c r="A6059" s="1" t="s">
        <v>8123</v>
      </c>
      <c r="B6059" s="13"/>
      <c r="C6059" s="1" t="s">
        <v>315</v>
      </c>
      <c r="D6059" s="1" t="s">
        <v>96</v>
      </c>
      <c r="E6059" s="1" t="s">
        <v>212</v>
      </c>
      <c r="F6059" s="1" t="s">
        <v>319</v>
      </c>
      <c r="G6059" s="1" t="s">
        <v>152</v>
      </c>
      <c r="H6059" s="1" t="s">
        <v>153</v>
      </c>
      <c r="I6059" s="1" t="s">
        <v>278</v>
      </c>
      <c r="J6059" s="1"/>
      <c r="K6059" s="1" t="s">
        <v>8124</v>
      </c>
      <c r="L6059" s="1" t="s">
        <v>347</v>
      </c>
      <c r="M6059" s="9">
        <v>44742.0</v>
      </c>
      <c r="N6059" s="9">
        <v>44802.0</v>
      </c>
      <c r="O6059" s="1"/>
      <c r="P6059" s="1">
        <v>8.33</v>
      </c>
      <c r="Q6059" s="1">
        <v>2007504.0</v>
      </c>
      <c r="R6059" s="1">
        <v>2007504.0</v>
      </c>
      <c r="S6059" s="9">
        <v>44802.0</v>
      </c>
      <c r="T6059" s="9">
        <v>44808.0</v>
      </c>
      <c r="U6059" s="1" t="s">
        <v>8127</v>
      </c>
      <c r="V6059" s="5">
        <f t="shared" si="1292"/>
        <v>167225.0832</v>
      </c>
      <c r="W6059" s="11">
        <f t="shared" si="1352"/>
        <v>197325.5982</v>
      </c>
      <c r="X6059" s="9">
        <v>44808.0</v>
      </c>
      <c r="Y6059" s="5">
        <f t="shared" si="1459"/>
        <v>180603.0899</v>
      </c>
      <c r="Z6059" s="5">
        <f t="shared" si="1154"/>
        <v>125418.8124</v>
      </c>
      <c r="AA6059" s="9">
        <v>44808.0</v>
      </c>
      <c r="AB6059" s="1" t="s">
        <v>8127</v>
      </c>
      <c r="AC6059" s="1" t="s">
        <v>55</v>
      </c>
      <c r="AD6059" s="12" t="s">
        <v>46</v>
      </c>
      <c r="AE6059" s="12" t="s">
        <v>46</v>
      </c>
      <c r="AF6059" s="12" t="s">
        <v>46</v>
      </c>
      <c r="AG6059" s="12" t="s">
        <v>46</v>
      </c>
      <c r="AH6059" s="12" t="s">
        <v>46</v>
      </c>
      <c r="AI6059" s="12" t="s">
        <v>46</v>
      </c>
    </row>
    <row r="6060">
      <c r="A6060" s="1" t="s">
        <v>8123</v>
      </c>
      <c r="B6060" s="13"/>
      <c r="C6060" s="1" t="s">
        <v>315</v>
      </c>
      <c r="D6060" s="1" t="s">
        <v>96</v>
      </c>
      <c r="E6060" s="1" t="s">
        <v>212</v>
      </c>
      <c r="F6060" s="1" t="s">
        <v>319</v>
      </c>
      <c r="G6060" s="1" t="s">
        <v>152</v>
      </c>
      <c r="H6060" s="1" t="s">
        <v>153</v>
      </c>
      <c r="I6060" s="1" t="s">
        <v>278</v>
      </c>
      <c r="J6060" s="1"/>
      <c r="K6060" s="1" t="s">
        <v>8124</v>
      </c>
      <c r="L6060" s="1" t="s">
        <v>347</v>
      </c>
      <c r="M6060" s="9">
        <v>44742.0</v>
      </c>
      <c r="N6060" s="9">
        <v>44810.0</v>
      </c>
      <c r="O6060" s="1"/>
      <c r="P6060" s="1">
        <v>8.33</v>
      </c>
      <c r="Q6060" s="1">
        <v>500000.0</v>
      </c>
      <c r="R6060" s="1">
        <v>540000.0</v>
      </c>
      <c r="S6060" s="9">
        <v>44840.0</v>
      </c>
      <c r="T6060" s="14">
        <v>44854.0</v>
      </c>
      <c r="U6060" s="1" t="s">
        <v>8128</v>
      </c>
      <c r="V6060" s="5">
        <f t="shared" si="1292"/>
        <v>44982</v>
      </c>
      <c r="W6060" s="11">
        <f t="shared" si="1352"/>
        <v>53078.76</v>
      </c>
      <c r="X6060" s="14"/>
      <c r="Y6060" s="5"/>
      <c r="Z6060" s="5">
        <f t="shared" si="1154"/>
        <v>33736.5</v>
      </c>
      <c r="AA6060" s="14"/>
      <c r="AC6060" s="1" t="s">
        <v>162</v>
      </c>
      <c r="AD6060" s="12" t="s">
        <v>46</v>
      </c>
      <c r="AE6060" s="12" t="s">
        <v>46</v>
      </c>
      <c r="AF6060" s="12" t="s">
        <v>46</v>
      </c>
      <c r="AG6060" s="12" t="s">
        <v>46</v>
      </c>
      <c r="AH6060" s="12"/>
      <c r="AI6060" s="12"/>
    </row>
    <row r="6061">
      <c r="A6061" s="1" t="s">
        <v>8123</v>
      </c>
      <c r="B6061" s="13"/>
      <c r="C6061" s="1" t="s">
        <v>315</v>
      </c>
      <c r="D6061" s="1" t="s">
        <v>96</v>
      </c>
      <c r="E6061" s="1" t="s">
        <v>212</v>
      </c>
      <c r="F6061" s="1" t="s">
        <v>319</v>
      </c>
      <c r="G6061" s="1" t="s">
        <v>152</v>
      </c>
      <c r="H6061" s="1" t="s">
        <v>153</v>
      </c>
      <c r="I6061" s="1" t="s">
        <v>278</v>
      </c>
      <c r="J6061" s="1"/>
      <c r="K6061" s="1" t="s">
        <v>8124</v>
      </c>
      <c r="L6061" s="1" t="s">
        <v>347</v>
      </c>
      <c r="M6061" s="9">
        <v>44742.0</v>
      </c>
      <c r="N6061" s="9">
        <v>44821.0</v>
      </c>
      <c r="O6061" s="1"/>
      <c r="P6061" s="1">
        <v>8.33</v>
      </c>
      <c r="Q6061" s="1">
        <v>500000.0</v>
      </c>
      <c r="R6061" s="1">
        <v>1650000.0</v>
      </c>
      <c r="S6061" s="14">
        <v>44851.0</v>
      </c>
      <c r="T6061" s="9">
        <v>44868.0</v>
      </c>
      <c r="U6061" s="1" t="s">
        <v>8129</v>
      </c>
      <c r="V6061" s="5">
        <f t="shared" si="1292"/>
        <v>137445</v>
      </c>
      <c r="W6061" s="11">
        <f t="shared" si="1352"/>
        <v>162185.1</v>
      </c>
      <c r="X6061" s="9"/>
      <c r="Y6061" s="5"/>
      <c r="Z6061" s="5">
        <f t="shared" si="1154"/>
        <v>103083.75</v>
      </c>
      <c r="AA6061" s="9"/>
      <c r="AC6061" s="1" t="s">
        <v>162</v>
      </c>
      <c r="AD6061" s="12" t="s">
        <v>46</v>
      </c>
      <c r="AE6061" s="12" t="s">
        <v>46</v>
      </c>
      <c r="AF6061" s="12" t="s">
        <v>46</v>
      </c>
      <c r="AG6061" s="12" t="s">
        <v>46</v>
      </c>
      <c r="AH6061" s="12"/>
      <c r="AI6061" s="12"/>
    </row>
    <row r="6062">
      <c r="A6062" s="1" t="s">
        <v>8123</v>
      </c>
      <c r="B6062" s="13"/>
      <c r="C6062" s="1" t="s">
        <v>315</v>
      </c>
      <c r="D6062" s="1" t="s">
        <v>96</v>
      </c>
      <c r="E6062" s="1" t="s">
        <v>212</v>
      </c>
      <c r="F6062" s="1" t="s">
        <v>319</v>
      </c>
      <c r="G6062" s="1" t="s">
        <v>152</v>
      </c>
      <c r="H6062" s="1" t="s">
        <v>153</v>
      </c>
      <c r="I6062" s="1" t="s">
        <v>278</v>
      </c>
      <c r="J6062" s="1"/>
      <c r="K6062" s="1" t="s">
        <v>8124</v>
      </c>
      <c r="L6062" s="1" t="s">
        <v>347</v>
      </c>
      <c r="M6062" s="9">
        <v>44742.0</v>
      </c>
      <c r="N6062" s="9">
        <v>44821.0</v>
      </c>
      <c r="O6062" s="1"/>
      <c r="P6062" s="1">
        <v>8.33</v>
      </c>
      <c r="Q6062" s="1">
        <v>500000.0</v>
      </c>
      <c r="R6062" s="1">
        <v>1600000.0</v>
      </c>
      <c r="S6062" s="14">
        <v>44851.0</v>
      </c>
      <c r="T6062" s="9">
        <v>44868.0</v>
      </c>
      <c r="U6062" s="1" t="s">
        <v>8130</v>
      </c>
      <c r="V6062" s="5">
        <f t="shared" si="1292"/>
        <v>133280</v>
      </c>
      <c r="W6062" s="11">
        <f t="shared" si="1352"/>
        <v>157270.4</v>
      </c>
      <c r="X6062" s="14">
        <v>45272.0</v>
      </c>
      <c r="Y6062" s="5">
        <f t="shared" ref="Y6062:Y6067" si="1460">W6062-(V6062*10%)</f>
        <v>143942.4</v>
      </c>
      <c r="Z6062" s="5">
        <f t="shared" si="1154"/>
        <v>99960</v>
      </c>
      <c r="AA6062" s="14">
        <v>44925.0</v>
      </c>
      <c r="AB6062" s="1" t="s">
        <v>8131</v>
      </c>
      <c r="AC6062" s="1" t="s">
        <v>55</v>
      </c>
      <c r="AD6062" s="12" t="s">
        <v>46</v>
      </c>
      <c r="AE6062" s="12" t="s">
        <v>46</v>
      </c>
      <c r="AF6062" s="12" t="s">
        <v>46</v>
      </c>
      <c r="AG6062" s="12" t="s">
        <v>46</v>
      </c>
      <c r="AH6062" s="12" t="s">
        <v>47</v>
      </c>
      <c r="AI6062" s="12" t="s">
        <v>46</v>
      </c>
    </row>
    <row r="6063">
      <c r="A6063" s="1" t="s">
        <v>8123</v>
      </c>
      <c r="B6063" s="13"/>
      <c r="C6063" s="1" t="s">
        <v>315</v>
      </c>
      <c r="D6063" s="1" t="s">
        <v>96</v>
      </c>
      <c r="E6063" s="1" t="s">
        <v>212</v>
      </c>
      <c r="F6063" s="1" t="s">
        <v>319</v>
      </c>
      <c r="G6063" s="1" t="s">
        <v>152</v>
      </c>
      <c r="H6063" s="1" t="s">
        <v>153</v>
      </c>
      <c r="I6063" s="1" t="s">
        <v>278</v>
      </c>
      <c r="J6063" s="1"/>
      <c r="K6063" s="1" t="s">
        <v>8124</v>
      </c>
      <c r="L6063" s="1" t="s">
        <v>347</v>
      </c>
      <c r="M6063" s="9">
        <v>44742.0</v>
      </c>
      <c r="N6063" s="9">
        <v>44801.0</v>
      </c>
      <c r="O6063" s="1"/>
      <c r="P6063" s="1">
        <v>8.33</v>
      </c>
      <c r="Q6063" s="1">
        <v>500000.0</v>
      </c>
      <c r="R6063" s="1">
        <v>1350000.0</v>
      </c>
      <c r="S6063" s="9">
        <v>44832.0</v>
      </c>
      <c r="T6063" s="9">
        <v>44901.0</v>
      </c>
      <c r="U6063" s="1" t="s">
        <v>8132</v>
      </c>
      <c r="V6063" s="5">
        <f t="shared" si="1292"/>
        <v>112455</v>
      </c>
      <c r="W6063" s="11">
        <f t="shared" si="1352"/>
        <v>132696.9</v>
      </c>
      <c r="X6063" s="14">
        <v>44892.0</v>
      </c>
      <c r="Y6063" s="5">
        <f t="shared" si="1460"/>
        <v>121451.4</v>
      </c>
      <c r="Z6063" s="5">
        <f t="shared" si="1154"/>
        <v>84341.25</v>
      </c>
      <c r="AA6063" s="9">
        <v>44896.0</v>
      </c>
      <c r="AB6063" s="1" t="s">
        <v>8132</v>
      </c>
      <c r="AC6063" s="1" t="s">
        <v>55</v>
      </c>
      <c r="AD6063" s="12" t="s">
        <v>46</v>
      </c>
      <c r="AE6063" s="12" t="s">
        <v>46</v>
      </c>
      <c r="AF6063" s="12" t="s">
        <v>46</v>
      </c>
      <c r="AG6063" s="12" t="s">
        <v>46</v>
      </c>
      <c r="AH6063" s="12" t="s">
        <v>46</v>
      </c>
      <c r="AI6063" s="12" t="s">
        <v>46</v>
      </c>
    </row>
    <row r="6064">
      <c r="A6064" s="1" t="s">
        <v>8123</v>
      </c>
      <c r="B6064" s="13"/>
      <c r="C6064" s="1" t="s">
        <v>315</v>
      </c>
      <c r="D6064" s="1" t="s">
        <v>96</v>
      </c>
      <c r="E6064" s="1" t="s">
        <v>212</v>
      </c>
      <c r="F6064" s="1" t="s">
        <v>319</v>
      </c>
      <c r="G6064" s="1" t="s">
        <v>152</v>
      </c>
      <c r="H6064" s="1" t="s">
        <v>153</v>
      </c>
      <c r="I6064" s="1" t="s">
        <v>278</v>
      </c>
      <c r="J6064" s="1"/>
      <c r="K6064" s="1" t="s">
        <v>8124</v>
      </c>
      <c r="L6064" s="1" t="s">
        <v>347</v>
      </c>
      <c r="M6064" s="9">
        <v>44742.0</v>
      </c>
      <c r="N6064" s="9">
        <v>44722.0</v>
      </c>
      <c r="O6064" s="1"/>
      <c r="P6064" s="1">
        <v>8.33</v>
      </c>
      <c r="Q6064" s="1">
        <v>540000.0</v>
      </c>
      <c r="R6064" s="1">
        <v>540000.0</v>
      </c>
      <c r="S6064" s="9">
        <v>44722.0</v>
      </c>
      <c r="T6064" s="9">
        <v>44901.0</v>
      </c>
      <c r="U6064" s="1" t="s">
        <v>8133</v>
      </c>
      <c r="V6064" s="5">
        <f t="shared" si="1292"/>
        <v>44982</v>
      </c>
      <c r="W6064" s="11">
        <f t="shared" si="1352"/>
        <v>53078.76</v>
      </c>
      <c r="X6064" s="14">
        <v>44917.0</v>
      </c>
      <c r="Y6064" s="5">
        <f t="shared" si="1460"/>
        <v>48580.56</v>
      </c>
      <c r="Z6064" s="5">
        <f t="shared" si="1154"/>
        <v>33736.5</v>
      </c>
      <c r="AA6064" s="14">
        <v>44925.0</v>
      </c>
      <c r="AB6064" s="1" t="s">
        <v>8133</v>
      </c>
      <c r="AC6064" s="1" t="s">
        <v>55</v>
      </c>
      <c r="AD6064" s="12" t="s">
        <v>46</v>
      </c>
      <c r="AE6064" s="12" t="s">
        <v>46</v>
      </c>
      <c r="AF6064" s="12" t="s">
        <v>46</v>
      </c>
      <c r="AG6064" s="12" t="s">
        <v>46</v>
      </c>
      <c r="AH6064" s="12" t="s">
        <v>46</v>
      </c>
      <c r="AI6064" s="12" t="s">
        <v>46</v>
      </c>
    </row>
    <row r="6065">
      <c r="A6065" s="1" t="s">
        <v>8123</v>
      </c>
      <c r="B6065" s="13"/>
      <c r="C6065" s="1" t="s">
        <v>315</v>
      </c>
      <c r="D6065" s="1" t="s">
        <v>96</v>
      </c>
      <c r="E6065" s="1" t="s">
        <v>212</v>
      </c>
      <c r="F6065" s="1" t="s">
        <v>319</v>
      </c>
      <c r="G6065" s="1" t="s">
        <v>152</v>
      </c>
      <c r="H6065" s="1" t="s">
        <v>153</v>
      </c>
      <c r="I6065" s="1" t="s">
        <v>278</v>
      </c>
      <c r="J6065" s="1"/>
      <c r="K6065" s="1" t="s">
        <v>8124</v>
      </c>
      <c r="L6065" s="1" t="s">
        <v>347</v>
      </c>
      <c r="M6065" s="9">
        <v>44742.0</v>
      </c>
      <c r="N6065" s="14">
        <v>44851.0</v>
      </c>
      <c r="O6065" s="1"/>
      <c r="P6065" s="1">
        <v>8.33</v>
      </c>
      <c r="Q6065" s="1">
        <v>1100000.0</v>
      </c>
      <c r="R6065" s="1">
        <v>1100000.0</v>
      </c>
      <c r="S6065" s="14">
        <v>44851.0</v>
      </c>
      <c r="T6065" s="14">
        <v>44924.0</v>
      </c>
      <c r="U6065" s="1" t="s">
        <v>8134</v>
      </c>
      <c r="V6065" s="5">
        <f t="shared" si="1292"/>
        <v>91630</v>
      </c>
      <c r="W6065" s="11">
        <f t="shared" si="1352"/>
        <v>108123.4</v>
      </c>
      <c r="X6065" s="9">
        <v>44950.0</v>
      </c>
      <c r="Y6065" s="5">
        <f t="shared" si="1460"/>
        <v>98960.4</v>
      </c>
      <c r="Z6065" s="5">
        <f t="shared" si="1154"/>
        <v>68722.5</v>
      </c>
      <c r="AA6065" s="9">
        <v>44939.0</v>
      </c>
      <c r="AB6065" s="1" t="s">
        <v>8135</v>
      </c>
      <c r="AC6065" s="1" t="s">
        <v>55</v>
      </c>
      <c r="AD6065" s="12" t="s">
        <v>46</v>
      </c>
      <c r="AE6065" s="12" t="s">
        <v>46</v>
      </c>
      <c r="AF6065" s="12" t="s">
        <v>46</v>
      </c>
      <c r="AG6065" s="12" t="s">
        <v>46</v>
      </c>
      <c r="AH6065" s="12" t="s">
        <v>46</v>
      </c>
      <c r="AI6065" s="12" t="s">
        <v>46</v>
      </c>
    </row>
    <row r="6066">
      <c r="A6066" s="1" t="s">
        <v>8123</v>
      </c>
      <c r="B6066" s="13"/>
      <c r="C6066" s="1" t="s">
        <v>315</v>
      </c>
      <c r="D6066" s="1" t="s">
        <v>96</v>
      </c>
      <c r="E6066" s="1" t="s">
        <v>212</v>
      </c>
      <c r="F6066" s="1" t="s">
        <v>319</v>
      </c>
      <c r="G6066" s="1" t="s">
        <v>152</v>
      </c>
      <c r="H6066" s="1" t="s">
        <v>153</v>
      </c>
      <c r="I6066" s="1" t="s">
        <v>278</v>
      </c>
      <c r="J6066" s="1"/>
      <c r="K6066" s="1" t="s">
        <v>8124</v>
      </c>
      <c r="L6066" s="1" t="s">
        <v>347</v>
      </c>
      <c r="M6066" s="9">
        <v>44742.0</v>
      </c>
      <c r="N6066" s="14">
        <v>44879.0</v>
      </c>
      <c r="O6066" s="1"/>
      <c r="P6066" s="1">
        <v>8.33</v>
      </c>
      <c r="Q6066" s="1">
        <v>700000.0</v>
      </c>
      <c r="R6066" s="1">
        <v>700000.0</v>
      </c>
      <c r="S6066" s="14">
        <v>44879.0</v>
      </c>
      <c r="T6066" s="9">
        <v>44948.0</v>
      </c>
      <c r="U6066" s="1" t="s">
        <v>8136</v>
      </c>
      <c r="V6066" s="5">
        <f t="shared" si="1292"/>
        <v>58310</v>
      </c>
      <c r="W6066" s="11">
        <f t="shared" si="1352"/>
        <v>68805.8</v>
      </c>
      <c r="X6066" s="9">
        <v>44962.0</v>
      </c>
      <c r="Y6066" s="5">
        <f t="shared" si="1460"/>
        <v>62974.8</v>
      </c>
      <c r="Z6066" s="5">
        <f t="shared" si="1154"/>
        <v>43732.5</v>
      </c>
      <c r="AA6066" s="9">
        <v>44980.0</v>
      </c>
      <c r="AB6066" s="1" t="s">
        <v>8137</v>
      </c>
      <c r="AC6066" s="1" t="s">
        <v>55</v>
      </c>
      <c r="AD6066" s="12" t="s">
        <v>46</v>
      </c>
      <c r="AE6066" s="12" t="s">
        <v>46</v>
      </c>
      <c r="AF6066" s="12" t="s">
        <v>46</v>
      </c>
      <c r="AG6066" s="12" t="s">
        <v>46</v>
      </c>
      <c r="AH6066" s="12" t="s">
        <v>46</v>
      </c>
      <c r="AI6066" s="12" t="s">
        <v>46</v>
      </c>
    </row>
    <row r="6067">
      <c r="A6067" s="1" t="s">
        <v>8123</v>
      </c>
      <c r="B6067" s="13"/>
      <c r="C6067" s="1" t="s">
        <v>315</v>
      </c>
      <c r="D6067" s="1" t="s">
        <v>96</v>
      </c>
      <c r="E6067" s="1" t="s">
        <v>212</v>
      </c>
      <c r="F6067" s="1" t="s">
        <v>319</v>
      </c>
      <c r="G6067" s="1" t="s">
        <v>152</v>
      </c>
      <c r="H6067" s="1" t="s">
        <v>153</v>
      </c>
      <c r="I6067" s="1" t="s">
        <v>278</v>
      </c>
      <c r="J6067" s="1"/>
      <c r="K6067" s="1" t="s">
        <v>8124</v>
      </c>
      <c r="L6067" s="1" t="s">
        <v>347</v>
      </c>
      <c r="M6067" s="9">
        <v>44742.0</v>
      </c>
      <c r="N6067" s="9">
        <v>45047.0</v>
      </c>
      <c r="O6067" s="1"/>
      <c r="P6067" s="1">
        <v>8.33</v>
      </c>
      <c r="Q6067" s="1">
        <v>800000.0</v>
      </c>
      <c r="R6067" s="1">
        <v>800000.0</v>
      </c>
      <c r="S6067" s="9">
        <v>45047.0</v>
      </c>
      <c r="T6067" s="9">
        <v>44972.0</v>
      </c>
      <c r="U6067" s="1" t="s">
        <v>8138</v>
      </c>
      <c r="V6067" s="5">
        <f t="shared" si="1292"/>
        <v>66640</v>
      </c>
      <c r="W6067" s="11">
        <f t="shared" si="1352"/>
        <v>78635.2</v>
      </c>
      <c r="X6067" s="9">
        <v>45013.0</v>
      </c>
      <c r="Y6067" s="5">
        <f t="shared" si="1460"/>
        <v>71971.2</v>
      </c>
      <c r="Z6067" s="5">
        <f t="shared" si="1154"/>
        <v>49980</v>
      </c>
      <c r="AA6067" s="9">
        <v>45049.0</v>
      </c>
      <c r="AB6067" s="1" t="s">
        <v>8139</v>
      </c>
      <c r="AC6067" s="1" t="s">
        <v>55</v>
      </c>
      <c r="AD6067" s="12" t="s">
        <v>46</v>
      </c>
      <c r="AE6067" s="12" t="s">
        <v>47</v>
      </c>
      <c r="AF6067" s="12" t="s">
        <v>47</v>
      </c>
      <c r="AG6067" s="12" t="s">
        <v>46</v>
      </c>
      <c r="AH6067" s="12" t="s">
        <v>46</v>
      </c>
      <c r="AI6067" s="12" t="s">
        <v>47</v>
      </c>
    </row>
    <row r="6068">
      <c r="A6068" s="1" t="s">
        <v>8123</v>
      </c>
      <c r="B6068" s="13"/>
      <c r="C6068" s="1" t="s">
        <v>315</v>
      </c>
      <c r="D6068" s="1" t="s">
        <v>96</v>
      </c>
      <c r="E6068" s="1" t="s">
        <v>212</v>
      </c>
      <c r="F6068" s="1" t="s">
        <v>319</v>
      </c>
      <c r="G6068" s="1" t="s">
        <v>152</v>
      </c>
      <c r="H6068" s="1" t="s">
        <v>153</v>
      </c>
      <c r="I6068" s="1" t="s">
        <v>278</v>
      </c>
      <c r="J6068" s="1"/>
      <c r="K6068" s="1" t="s">
        <v>8124</v>
      </c>
      <c r="L6068" s="1" t="s">
        <v>347</v>
      </c>
      <c r="M6068" s="9">
        <v>44742.0</v>
      </c>
      <c r="N6068" s="9">
        <v>44928.0</v>
      </c>
      <c r="O6068" s="1"/>
      <c r="P6068" s="1">
        <v>8.33</v>
      </c>
      <c r="Q6068" s="1">
        <v>1350000.0</v>
      </c>
      <c r="R6068" s="1">
        <v>1350000.0</v>
      </c>
      <c r="S6068" s="9">
        <v>44928.0</v>
      </c>
      <c r="T6068" s="9">
        <v>44977.0</v>
      </c>
      <c r="U6068" s="1" t="s">
        <v>8140</v>
      </c>
      <c r="V6068" s="5">
        <f t="shared" si="1292"/>
        <v>112455</v>
      </c>
      <c r="W6068" s="11">
        <f t="shared" si="1352"/>
        <v>132696.9</v>
      </c>
      <c r="X6068" s="9"/>
      <c r="Y6068" s="5"/>
      <c r="Z6068" s="5">
        <f t="shared" si="1154"/>
        <v>84341.25</v>
      </c>
      <c r="AA6068" s="9"/>
      <c r="AC6068" s="1" t="s">
        <v>162</v>
      </c>
      <c r="AD6068" s="12" t="s">
        <v>46</v>
      </c>
      <c r="AE6068" s="12" t="s">
        <v>46</v>
      </c>
      <c r="AF6068" s="12" t="s">
        <v>46</v>
      </c>
      <c r="AG6068" s="12" t="s">
        <v>46</v>
      </c>
      <c r="AH6068" s="12"/>
      <c r="AI6068" s="12"/>
    </row>
    <row r="6069">
      <c r="A6069" s="1" t="s">
        <v>8123</v>
      </c>
      <c r="B6069" s="13"/>
      <c r="C6069" s="1" t="s">
        <v>315</v>
      </c>
      <c r="D6069" s="1" t="s">
        <v>96</v>
      </c>
      <c r="E6069" s="1" t="s">
        <v>212</v>
      </c>
      <c r="F6069" s="1" t="s">
        <v>319</v>
      </c>
      <c r="G6069" s="1" t="s">
        <v>152</v>
      </c>
      <c r="H6069" s="1" t="s">
        <v>153</v>
      </c>
      <c r="I6069" s="1" t="s">
        <v>278</v>
      </c>
      <c r="J6069" s="1"/>
      <c r="K6069" s="1" t="s">
        <v>8124</v>
      </c>
      <c r="L6069" s="1" t="s">
        <v>347</v>
      </c>
      <c r="M6069" s="9">
        <v>44742.0</v>
      </c>
      <c r="N6069" s="9">
        <v>45079.0</v>
      </c>
      <c r="O6069" s="1"/>
      <c r="P6069" s="1">
        <v>8.33</v>
      </c>
      <c r="Q6069" s="1">
        <v>750000.0</v>
      </c>
      <c r="R6069" s="1">
        <v>750000.0</v>
      </c>
      <c r="S6069" s="9">
        <v>45079.0</v>
      </c>
      <c r="T6069" s="9">
        <v>44977.0</v>
      </c>
      <c r="U6069" s="1" t="s">
        <v>8141</v>
      </c>
      <c r="V6069" s="5">
        <f t="shared" si="1292"/>
        <v>62475</v>
      </c>
      <c r="W6069" s="11">
        <f t="shared" si="1352"/>
        <v>73720.5</v>
      </c>
      <c r="X6069" s="9">
        <v>45012.0</v>
      </c>
      <c r="Y6069" s="5">
        <f t="shared" ref="Y6069:Y6088" si="1461">W6069-(V6069*10%)</f>
        <v>67473</v>
      </c>
      <c r="Z6069" s="5">
        <f t="shared" si="1154"/>
        <v>46856.25</v>
      </c>
      <c r="AA6069" s="9">
        <v>45062.0</v>
      </c>
      <c r="AB6069" s="1" t="s">
        <v>8142</v>
      </c>
      <c r="AC6069" s="1" t="s">
        <v>55</v>
      </c>
      <c r="AD6069" s="12" t="s">
        <v>46</v>
      </c>
      <c r="AE6069" s="12" t="s">
        <v>47</v>
      </c>
      <c r="AF6069" s="12" t="s">
        <v>47</v>
      </c>
      <c r="AG6069" s="12" t="s">
        <v>46</v>
      </c>
      <c r="AH6069" s="12" t="s">
        <v>46</v>
      </c>
      <c r="AI6069" s="12" t="s">
        <v>47</v>
      </c>
    </row>
    <row r="6070">
      <c r="A6070" s="1" t="s">
        <v>8123</v>
      </c>
      <c r="B6070" s="13"/>
      <c r="C6070" s="1" t="s">
        <v>315</v>
      </c>
      <c r="D6070" s="1" t="s">
        <v>96</v>
      </c>
      <c r="E6070" s="1" t="s">
        <v>212</v>
      </c>
      <c r="F6070" s="1" t="s">
        <v>319</v>
      </c>
      <c r="G6070" s="1" t="s">
        <v>152</v>
      </c>
      <c r="H6070" s="1" t="s">
        <v>153</v>
      </c>
      <c r="I6070" s="1" t="s">
        <v>278</v>
      </c>
      <c r="J6070" s="1"/>
      <c r="K6070" s="1" t="s">
        <v>8124</v>
      </c>
      <c r="L6070" s="1" t="s">
        <v>347</v>
      </c>
      <c r="M6070" s="9">
        <v>44742.0</v>
      </c>
      <c r="N6070" s="9">
        <v>44928.0</v>
      </c>
      <c r="O6070" s="1"/>
      <c r="P6070" s="1">
        <v>8.33</v>
      </c>
      <c r="Q6070" s="1">
        <v>600000.0</v>
      </c>
      <c r="R6070" s="1">
        <v>600000.0</v>
      </c>
      <c r="S6070" s="9">
        <v>44928.0</v>
      </c>
      <c r="T6070" s="9">
        <v>44977.0</v>
      </c>
      <c r="U6070" s="1" t="s">
        <v>8143</v>
      </c>
      <c r="V6070" s="5">
        <f t="shared" si="1292"/>
        <v>49980</v>
      </c>
      <c r="W6070" s="11">
        <f t="shared" si="1352"/>
        <v>58976.4</v>
      </c>
      <c r="X6070" s="9">
        <v>45003.0</v>
      </c>
      <c r="Y6070" s="5">
        <f t="shared" si="1461"/>
        <v>53978.4</v>
      </c>
      <c r="Z6070" s="5">
        <f t="shared" si="1154"/>
        <v>37485</v>
      </c>
      <c r="AA6070" s="9">
        <v>45062.0</v>
      </c>
      <c r="AB6070" s="1" t="s">
        <v>8144</v>
      </c>
      <c r="AC6070" s="1" t="s">
        <v>55</v>
      </c>
      <c r="AD6070" s="12" t="s">
        <v>46</v>
      </c>
      <c r="AE6070" s="12" t="s">
        <v>46</v>
      </c>
      <c r="AF6070" s="12" t="s">
        <v>46</v>
      </c>
      <c r="AG6070" s="12" t="s">
        <v>46</v>
      </c>
      <c r="AH6070" s="12" t="s">
        <v>46</v>
      </c>
      <c r="AI6070" s="12" t="s">
        <v>47</v>
      </c>
    </row>
    <row r="6071">
      <c r="A6071" s="1" t="s">
        <v>8123</v>
      </c>
      <c r="B6071" s="13"/>
      <c r="C6071" s="1" t="s">
        <v>315</v>
      </c>
      <c r="D6071" s="1" t="s">
        <v>96</v>
      </c>
      <c r="E6071" s="1" t="s">
        <v>212</v>
      </c>
      <c r="F6071" s="1" t="s">
        <v>319</v>
      </c>
      <c r="G6071" s="1" t="s">
        <v>152</v>
      </c>
      <c r="H6071" s="1" t="s">
        <v>153</v>
      </c>
      <c r="I6071" s="1" t="s">
        <v>278</v>
      </c>
      <c r="J6071" s="1"/>
      <c r="K6071" s="1" t="s">
        <v>8124</v>
      </c>
      <c r="L6071" s="1" t="s">
        <v>347</v>
      </c>
      <c r="M6071" s="9">
        <v>44742.0</v>
      </c>
      <c r="N6071" s="9">
        <v>44977.0</v>
      </c>
      <c r="O6071" s="1"/>
      <c r="P6071" s="1">
        <v>8.33</v>
      </c>
      <c r="Q6071" s="1">
        <v>1400000.0</v>
      </c>
      <c r="R6071" s="1">
        <v>1400000.0</v>
      </c>
      <c r="S6071" s="9">
        <v>44977.0</v>
      </c>
      <c r="T6071" s="9">
        <v>44977.0</v>
      </c>
      <c r="U6071" s="1" t="s">
        <v>8145</v>
      </c>
      <c r="V6071" s="5">
        <f t="shared" si="1292"/>
        <v>116620</v>
      </c>
      <c r="W6071" s="11">
        <f t="shared" si="1352"/>
        <v>137611.6</v>
      </c>
      <c r="X6071" s="9">
        <v>45060.0</v>
      </c>
      <c r="Y6071" s="5">
        <f t="shared" si="1461"/>
        <v>125949.6</v>
      </c>
      <c r="Z6071" s="5">
        <f t="shared" si="1154"/>
        <v>87465</v>
      </c>
      <c r="AA6071" s="9">
        <v>45062.0</v>
      </c>
      <c r="AB6071" s="1" t="s">
        <v>7347</v>
      </c>
      <c r="AC6071" s="1" t="s">
        <v>55</v>
      </c>
      <c r="AD6071" s="12" t="s">
        <v>46</v>
      </c>
      <c r="AE6071" s="12" t="s">
        <v>46</v>
      </c>
      <c r="AF6071" s="12" t="s">
        <v>46</v>
      </c>
      <c r="AG6071" s="12" t="s">
        <v>46</v>
      </c>
      <c r="AH6071" s="12" t="s">
        <v>47</v>
      </c>
      <c r="AI6071" s="12" t="s">
        <v>47</v>
      </c>
    </row>
    <row r="6072">
      <c r="A6072" s="1" t="s">
        <v>8123</v>
      </c>
      <c r="B6072" s="13"/>
      <c r="C6072" s="1" t="s">
        <v>315</v>
      </c>
      <c r="D6072" s="1" t="s">
        <v>96</v>
      </c>
      <c r="E6072" s="1" t="s">
        <v>212</v>
      </c>
      <c r="F6072" s="1" t="s">
        <v>319</v>
      </c>
      <c r="G6072" s="1" t="s">
        <v>152</v>
      </c>
      <c r="H6072" s="1" t="s">
        <v>153</v>
      </c>
      <c r="I6072" s="1" t="s">
        <v>278</v>
      </c>
      <c r="J6072" s="1"/>
      <c r="K6072" s="1" t="s">
        <v>8124</v>
      </c>
      <c r="L6072" s="1" t="s">
        <v>347</v>
      </c>
      <c r="M6072" s="9">
        <v>44742.0</v>
      </c>
      <c r="N6072" s="9">
        <v>44981.0</v>
      </c>
      <c r="O6072" s="1"/>
      <c r="P6072" s="1">
        <v>8.33</v>
      </c>
      <c r="Q6072" s="1">
        <v>144000.0</v>
      </c>
      <c r="R6072" s="1">
        <v>144000.0</v>
      </c>
      <c r="S6072" s="9">
        <v>44981.0</v>
      </c>
      <c r="T6072" s="9">
        <v>45004.0</v>
      </c>
      <c r="U6072" s="1" t="s">
        <v>8146</v>
      </c>
      <c r="V6072" s="5">
        <f t="shared" si="1292"/>
        <v>11995.2</v>
      </c>
      <c r="W6072" s="11">
        <f t="shared" si="1352"/>
        <v>14154.336</v>
      </c>
      <c r="X6072" s="9">
        <v>45024.0</v>
      </c>
      <c r="Y6072" s="5">
        <f t="shared" si="1461"/>
        <v>12954.816</v>
      </c>
      <c r="Z6072" s="5">
        <f t="shared" si="1154"/>
        <v>8996.4</v>
      </c>
      <c r="AA6072" s="9">
        <v>45028.0</v>
      </c>
      <c r="AB6072" s="1" t="s">
        <v>8147</v>
      </c>
      <c r="AC6072" s="1" t="s">
        <v>55</v>
      </c>
      <c r="AD6072" s="12" t="s">
        <v>46</v>
      </c>
      <c r="AE6072" s="12" t="s">
        <v>46</v>
      </c>
      <c r="AF6072" s="12" t="s">
        <v>46</v>
      </c>
      <c r="AG6072" s="12" t="s">
        <v>46</v>
      </c>
      <c r="AH6072" s="12" t="s">
        <v>47</v>
      </c>
      <c r="AI6072" s="12" t="s">
        <v>47</v>
      </c>
    </row>
    <row r="6073">
      <c r="A6073" s="1" t="s">
        <v>8123</v>
      </c>
      <c r="B6073" s="13"/>
      <c r="C6073" s="1" t="s">
        <v>315</v>
      </c>
      <c r="D6073" s="1" t="s">
        <v>96</v>
      </c>
      <c r="E6073" s="1" t="s">
        <v>212</v>
      </c>
      <c r="F6073" s="1" t="s">
        <v>319</v>
      </c>
      <c r="G6073" s="1" t="s">
        <v>152</v>
      </c>
      <c r="H6073" s="1" t="s">
        <v>153</v>
      </c>
      <c r="I6073" s="1" t="s">
        <v>278</v>
      </c>
      <c r="J6073" s="1"/>
      <c r="K6073" s="1" t="s">
        <v>8124</v>
      </c>
      <c r="L6073" s="1" t="s">
        <v>347</v>
      </c>
      <c r="M6073" s="9">
        <v>44742.0</v>
      </c>
      <c r="N6073" s="9">
        <v>44988.0</v>
      </c>
      <c r="O6073" s="1"/>
      <c r="P6073" s="1">
        <v>8.33</v>
      </c>
      <c r="Q6073" s="1">
        <v>144000.0</v>
      </c>
      <c r="R6073" s="1">
        <v>144000.0</v>
      </c>
      <c r="S6073" s="9">
        <v>44988.0</v>
      </c>
      <c r="T6073" s="9">
        <v>45004.0</v>
      </c>
      <c r="U6073" s="1" t="s">
        <v>8148</v>
      </c>
      <c r="V6073" s="5">
        <f t="shared" si="1292"/>
        <v>11995.2</v>
      </c>
      <c r="W6073" s="11">
        <f t="shared" si="1352"/>
        <v>14154.336</v>
      </c>
      <c r="X6073" s="9">
        <v>45048.0</v>
      </c>
      <c r="Y6073" s="5">
        <f t="shared" si="1461"/>
        <v>12954.816</v>
      </c>
      <c r="Z6073" s="5">
        <f t="shared" si="1154"/>
        <v>8996.4</v>
      </c>
      <c r="AA6073" s="9">
        <v>45099.0</v>
      </c>
      <c r="AB6073" s="1" t="s">
        <v>8149</v>
      </c>
      <c r="AC6073" s="1" t="s">
        <v>55</v>
      </c>
      <c r="AD6073" s="12" t="s">
        <v>46</v>
      </c>
      <c r="AE6073" s="12" t="s">
        <v>46</v>
      </c>
      <c r="AF6073" s="12" t="s">
        <v>46</v>
      </c>
      <c r="AG6073" s="12" t="s">
        <v>46</v>
      </c>
      <c r="AH6073" s="12" t="s">
        <v>47</v>
      </c>
      <c r="AI6073" s="12" t="s">
        <v>47</v>
      </c>
    </row>
    <row r="6074">
      <c r="A6074" s="1" t="s">
        <v>8123</v>
      </c>
      <c r="B6074" s="13"/>
      <c r="C6074" s="1" t="s">
        <v>315</v>
      </c>
      <c r="D6074" s="1" t="s">
        <v>96</v>
      </c>
      <c r="E6074" s="1" t="s">
        <v>212</v>
      </c>
      <c r="F6074" s="1" t="s">
        <v>319</v>
      </c>
      <c r="G6074" s="1" t="s">
        <v>152</v>
      </c>
      <c r="H6074" s="1" t="s">
        <v>153</v>
      </c>
      <c r="I6074" s="1" t="s">
        <v>278</v>
      </c>
      <c r="J6074" s="1"/>
      <c r="K6074" s="1" t="s">
        <v>8124</v>
      </c>
      <c r="L6074" s="1" t="s">
        <v>347</v>
      </c>
      <c r="M6074" s="9">
        <v>44742.0</v>
      </c>
      <c r="N6074" s="9">
        <v>44960.0</v>
      </c>
      <c r="O6074" s="1"/>
      <c r="P6074" s="1">
        <v>8.33</v>
      </c>
      <c r="Q6074" s="1">
        <v>144060.0</v>
      </c>
      <c r="R6074" s="1">
        <v>144060.0</v>
      </c>
      <c r="S6074" s="9">
        <v>44960.0</v>
      </c>
      <c r="T6074" s="9">
        <v>45005.0</v>
      </c>
      <c r="U6074" s="1" t="s">
        <v>8150</v>
      </c>
      <c r="V6074" s="5">
        <f t="shared" si="1292"/>
        <v>12000.198</v>
      </c>
      <c r="W6074" s="11">
        <f t="shared" si="1352"/>
        <v>14160.23364</v>
      </c>
      <c r="X6074" s="9">
        <v>45005.0</v>
      </c>
      <c r="Y6074" s="5">
        <f t="shared" si="1461"/>
        <v>12960.21384</v>
      </c>
      <c r="Z6074" s="5">
        <f t="shared" si="1154"/>
        <v>9000.1485</v>
      </c>
      <c r="AA6074" s="9">
        <v>45005.0</v>
      </c>
      <c r="AB6074" s="1" t="s">
        <v>8150</v>
      </c>
      <c r="AC6074" s="1" t="s">
        <v>55</v>
      </c>
      <c r="AD6074" s="12" t="s">
        <v>46</v>
      </c>
      <c r="AE6074" s="12" t="s">
        <v>46</v>
      </c>
      <c r="AF6074" s="12" t="s">
        <v>46</v>
      </c>
      <c r="AG6074" s="12" t="s">
        <v>46</v>
      </c>
      <c r="AH6074" s="12" t="s">
        <v>46</v>
      </c>
      <c r="AI6074" s="12" t="s">
        <v>46</v>
      </c>
    </row>
    <row r="6075">
      <c r="A6075" s="1" t="s">
        <v>8123</v>
      </c>
      <c r="B6075" s="13"/>
      <c r="C6075" s="1" t="s">
        <v>315</v>
      </c>
      <c r="D6075" s="1" t="s">
        <v>96</v>
      </c>
      <c r="E6075" s="1" t="s">
        <v>212</v>
      </c>
      <c r="F6075" s="1" t="s">
        <v>319</v>
      </c>
      <c r="G6075" s="1" t="s">
        <v>152</v>
      </c>
      <c r="H6075" s="1" t="s">
        <v>153</v>
      </c>
      <c r="I6075" s="1" t="s">
        <v>278</v>
      </c>
      <c r="J6075" s="1"/>
      <c r="K6075" s="1" t="s">
        <v>8124</v>
      </c>
      <c r="L6075" s="1" t="s">
        <v>347</v>
      </c>
      <c r="M6075" s="9">
        <v>44742.0</v>
      </c>
      <c r="N6075" s="9">
        <v>44998.0</v>
      </c>
      <c r="O6075" s="1"/>
      <c r="P6075" s="1">
        <v>8.33</v>
      </c>
      <c r="Q6075" s="1">
        <v>168072.0</v>
      </c>
      <c r="R6075" s="1">
        <v>168072.0</v>
      </c>
      <c r="S6075" s="9">
        <v>44998.0</v>
      </c>
      <c r="T6075" s="9">
        <v>45005.0</v>
      </c>
      <c r="U6075" s="1" t="s">
        <v>8151</v>
      </c>
      <c r="V6075" s="5">
        <f t="shared" si="1292"/>
        <v>14000.3976</v>
      </c>
      <c r="W6075" s="11">
        <f t="shared" si="1352"/>
        <v>16520.46917</v>
      </c>
      <c r="X6075" s="9">
        <v>45005.0</v>
      </c>
      <c r="Y6075" s="5">
        <f t="shared" si="1461"/>
        <v>15120.42941</v>
      </c>
      <c r="Z6075" s="5">
        <f t="shared" si="1154"/>
        <v>10500.2982</v>
      </c>
      <c r="AA6075" s="9">
        <v>45005.0</v>
      </c>
      <c r="AB6075" s="1" t="s">
        <v>8151</v>
      </c>
      <c r="AC6075" s="1" t="s">
        <v>55</v>
      </c>
      <c r="AD6075" s="12" t="s">
        <v>46</v>
      </c>
      <c r="AE6075" s="12" t="s">
        <v>46</v>
      </c>
      <c r="AF6075" s="12" t="s">
        <v>46</v>
      </c>
      <c r="AG6075" s="12" t="s">
        <v>46</v>
      </c>
      <c r="AH6075" s="12" t="s">
        <v>46</v>
      </c>
      <c r="AI6075" s="12" t="s">
        <v>46</v>
      </c>
    </row>
    <row r="6076">
      <c r="A6076" s="1" t="s">
        <v>8123</v>
      </c>
      <c r="B6076" s="13"/>
      <c r="C6076" s="1" t="s">
        <v>315</v>
      </c>
      <c r="D6076" s="1" t="s">
        <v>96</v>
      </c>
      <c r="E6076" s="1" t="s">
        <v>212</v>
      </c>
      <c r="F6076" s="1" t="s">
        <v>319</v>
      </c>
      <c r="G6076" s="1" t="s">
        <v>152</v>
      </c>
      <c r="H6076" s="1" t="s">
        <v>153</v>
      </c>
      <c r="I6076" s="1" t="s">
        <v>278</v>
      </c>
      <c r="J6076" s="1"/>
      <c r="K6076" s="1" t="s">
        <v>8124</v>
      </c>
      <c r="L6076" s="1" t="s">
        <v>347</v>
      </c>
      <c r="M6076" s="9">
        <v>44742.0</v>
      </c>
      <c r="N6076" s="9">
        <v>44998.0</v>
      </c>
      <c r="O6076" s="1"/>
      <c r="P6076" s="1">
        <v>8.33</v>
      </c>
      <c r="Q6076" s="1">
        <v>144060.0</v>
      </c>
      <c r="R6076" s="1">
        <v>144060.0</v>
      </c>
      <c r="S6076" s="9">
        <v>44998.0</v>
      </c>
      <c r="T6076" s="9">
        <v>45005.0</v>
      </c>
      <c r="U6076" s="1" t="s">
        <v>8152</v>
      </c>
      <c r="V6076" s="5">
        <f t="shared" si="1292"/>
        <v>12000.198</v>
      </c>
      <c r="W6076" s="11">
        <f t="shared" si="1352"/>
        <v>14160.23364</v>
      </c>
      <c r="X6076" s="9">
        <v>45005.0</v>
      </c>
      <c r="Y6076" s="5">
        <f t="shared" si="1461"/>
        <v>12960.21384</v>
      </c>
      <c r="Z6076" s="5">
        <f t="shared" si="1154"/>
        <v>9000.1485</v>
      </c>
      <c r="AA6076" s="9">
        <v>45005.0</v>
      </c>
      <c r="AB6076" s="1" t="s">
        <v>8152</v>
      </c>
      <c r="AC6076" s="1" t="s">
        <v>55</v>
      </c>
      <c r="AD6076" s="12" t="s">
        <v>46</v>
      </c>
      <c r="AE6076" s="12" t="s">
        <v>46</v>
      </c>
      <c r="AF6076" s="12" t="s">
        <v>46</v>
      </c>
      <c r="AG6076" s="12" t="s">
        <v>46</v>
      </c>
      <c r="AH6076" s="12" t="s">
        <v>46</v>
      </c>
      <c r="AI6076" s="12" t="s">
        <v>46</v>
      </c>
    </row>
    <row r="6077">
      <c r="A6077" s="1" t="s">
        <v>8123</v>
      </c>
      <c r="B6077" s="13"/>
      <c r="C6077" s="1" t="s">
        <v>315</v>
      </c>
      <c r="D6077" s="1" t="s">
        <v>96</v>
      </c>
      <c r="E6077" s="1" t="s">
        <v>212</v>
      </c>
      <c r="F6077" s="1" t="s">
        <v>319</v>
      </c>
      <c r="G6077" s="1" t="s">
        <v>152</v>
      </c>
      <c r="H6077" s="1" t="s">
        <v>153</v>
      </c>
      <c r="I6077" s="1" t="s">
        <v>278</v>
      </c>
      <c r="J6077" s="1"/>
      <c r="K6077" s="1" t="s">
        <v>8124</v>
      </c>
      <c r="L6077" s="1" t="s">
        <v>347</v>
      </c>
      <c r="M6077" s="9">
        <v>44742.0</v>
      </c>
      <c r="N6077" s="9">
        <v>45006.0</v>
      </c>
      <c r="O6077" s="1"/>
      <c r="P6077" s="1">
        <v>8.33</v>
      </c>
      <c r="Q6077" s="1">
        <v>144060.0</v>
      </c>
      <c r="R6077" s="1">
        <v>144060.0</v>
      </c>
      <c r="S6077" s="9">
        <v>45006.0</v>
      </c>
      <c r="T6077" s="9">
        <v>45005.0</v>
      </c>
      <c r="U6077" s="1" t="s">
        <v>8153</v>
      </c>
      <c r="V6077" s="5">
        <f t="shared" si="1292"/>
        <v>12000.198</v>
      </c>
      <c r="W6077" s="11">
        <f t="shared" si="1352"/>
        <v>14160.23364</v>
      </c>
      <c r="X6077" s="9">
        <v>45005.0</v>
      </c>
      <c r="Y6077" s="5">
        <f t="shared" si="1461"/>
        <v>12960.21384</v>
      </c>
      <c r="Z6077" s="5">
        <f t="shared" si="1154"/>
        <v>9000.1485</v>
      </c>
      <c r="AA6077" s="9">
        <v>45005.0</v>
      </c>
      <c r="AB6077" s="1" t="s">
        <v>8153</v>
      </c>
      <c r="AC6077" s="1" t="s">
        <v>55</v>
      </c>
      <c r="AD6077" s="12" t="s">
        <v>46</v>
      </c>
      <c r="AE6077" s="12" t="s">
        <v>46</v>
      </c>
      <c r="AF6077" s="12" t="s">
        <v>46</v>
      </c>
      <c r="AG6077" s="12" t="s">
        <v>46</v>
      </c>
      <c r="AH6077" s="12" t="s">
        <v>46</v>
      </c>
      <c r="AI6077" s="12" t="s">
        <v>46</v>
      </c>
    </row>
    <row r="6078">
      <c r="A6078" s="1" t="s">
        <v>8123</v>
      </c>
      <c r="B6078" s="13"/>
      <c r="C6078" s="1" t="s">
        <v>315</v>
      </c>
      <c r="D6078" s="1" t="s">
        <v>96</v>
      </c>
      <c r="E6078" s="1" t="s">
        <v>212</v>
      </c>
      <c r="F6078" s="1" t="s">
        <v>319</v>
      </c>
      <c r="G6078" s="1" t="s">
        <v>152</v>
      </c>
      <c r="H6078" s="1" t="s">
        <v>153</v>
      </c>
      <c r="I6078" s="1" t="s">
        <v>278</v>
      </c>
      <c r="J6078" s="1"/>
      <c r="K6078" s="1" t="s">
        <v>8124</v>
      </c>
      <c r="L6078" s="1" t="s">
        <v>347</v>
      </c>
      <c r="M6078" s="9">
        <v>44742.0</v>
      </c>
      <c r="N6078" s="9">
        <v>45000.0</v>
      </c>
      <c r="O6078" s="1"/>
      <c r="P6078" s="1">
        <v>8.33</v>
      </c>
      <c r="Q6078" s="1">
        <v>1250000.0</v>
      </c>
      <c r="R6078" s="1">
        <v>1250000.0</v>
      </c>
      <c r="S6078" s="9">
        <v>45000.0</v>
      </c>
      <c r="T6078" s="9">
        <v>45005.0</v>
      </c>
      <c r="U6078" s="1" t="s">
        <v>8154</v>
      </c>
      <c r="V6078" s="5">
        <f t="shared" si="1292"/>
        <v>104125</v>
      </c>
      <c r="W6078" s="11">
        <f t="shared" si="1352"/>
        <v>122867.5</v>
      </c>
      <c r="X6078" s="9">
        <v>45060.0</v>
      </c>
      <c r="Y6078" s="5">
        <f t="shared" si="1461"/>
        <v>112455</v>
      </c>
      <c r="Z6078" s="5">
        <f t="shared" si="1154"/>
        <v>78093.75</v>
      </c>
      <c r="AA6078" s="9">
        <v>45099.0</v>
      </c>
      <c r="AB6078" s="1" t="s">
        <v>8155</v>
      </c>
      <c r="AC6078" s="1" t="s">
        <v>55</v>
      </c>
      <c r="AD6078" s="12" t="s">
        <v>46</v>
      </c>
      <c r="AE6078" s="12" t="s">
        <v>46</v>
      </c>
      <c r="AF6078" s="12" t="s">
        <v>46</v>
      </c>
      <c r="AG6078" s="12" t="s">
        <v>46</v>
      </c>
      <c r="AH6078" s="12" t="s">
        <v>47</v>
      </c>
      <c r="AI6078" s="12" t="s">
        <v>47</v>
      </c>
    </row>
    <row r="6079">
      <c r="A6079" s="1" t="s">
        <v>8123</v>
      </c>
      <c r="B6079" s="13"/>
      <c r="C6079" s="1" t="s">
        <v>315</v>
      </c>
      <c r="D6079" s="1" t="s">
        <v>96</v>
      </c>
      <c r="E6079" s="1" t="s">
        <v>212</v>
      </c>
      <c r="F6079" s="1" t="s">
        <v>319</v>
      </c>
      <c r="G6079" s="1" t="s">
        <v>152</v>
      </c>
      <c r="H6079" s="1" t="s">
        <v>153</v>
      </c>
      <c r="I6079" s="1" t="s">
        <v>278</v>
      </c>
      <c r="J6079" s="1"/>
      <c r="K6079" s="1" t="s">
        <v>8124</v>
      </c>
      <c r="L6079" s="1" t="s">
        <v>347</v>
      </c>
      <c r="M6079" s="9">
        <v>44742.0</v>
      </c>
      <c r="N6079" s="9">
        <v>44929.0</v>
      </c>
      <c r="O6079" s="1"/>
      <c r="P6079" s="1">
        <v>8.33</v>
      </c>
      <c r="Q6079" s="1">
        <v>1200000.0</v>
      </c>
      <c r="R6079" s="1">
        <v>1200000.0</v>
      </c>
      <c r="S6079" s="9">
        <v>45352.0</v>
      </c>
      <c r="T6079" s="9">
        <v>45005.0</v>
      </c>
      <c r="U6079" s="1" t="s">
        <v>8156</v>
      </c>
      <c r="V6079" s="5">
        <f t="shared" si="1292"/>
        <v>99960</v>
      </c>
      <c r="W6079" s="11">
        <f t="shared" si="1352"/>
        <v>117952.8</v>
      </c>
      <c r="X6079" s="9">
        <v>45034.0</v>
      </c>
      <c r="Y6079" s="5">
        <f t="shared" si="1461"/>
        <v>107956.8</v>
      </c>
      <c r="Z6079" s="5">
        <f t="shared" si="1154"/>
        <v>74970</v>
      </c>
      <c r="AA6079" s="9">
        <v>45085.0</v>
      </c>
      <c r="AB6079" s="1" t="s">
        <v>8157</v>
      </c>
      <c r="AC6079" s="1" t="s">
        <v>55</v>
      </c>
      <c r="AD6079" s="12" t="s">
        <v>46</v>
      </c>
      <c r="AE6079" s="12" t="s">
        <v>46</v>
      </c>
      <c r="AF6079" s="12" t="s">
        <v>47</v>
      </c>
      <c r="AG6079" s="12" t="s">
        <v>46</v>
      </c>
      <c r="AH6079" s="12" t="s">
        <v>47</v>
      </c>
      <c r="AI6079" s="12" t="s">
        <v>47</v>
      </c>
    </row>
    <row r="6080">
      <c r="A6080" s="1" t="s">
        <v>8123</v>
      </c>
      <c r="B6080" s="13"/>
      <c r="C6080" s="1" t="s">
        <v>315</v>
      </c>
      <c r="D6080" s="1" t="s">
        <v>96</v>
      </c>
      <c r="E6080" s="1" t="s">
        <v>212</v>
      </c>
      <c r="F6080" s="1" t="s">
        <v>319</v>
      </c>
      <c r="G6080" s="1" t="s">
        <v>152</v>
      </c>
      <c r="H6080" s="1" t="s">
        <v>153</v>
      </c>
      <c r="I6080" s="1" t="s">
        <v>278</v>
      </c>
      <c r="J6080" s="1"/>
      <c r="K6080" s="1" t="s">
        <v>8124</v>
      </c>
      <c r="L6080" s="1" t="s">
        <v>347</v>
      </c>
      <c r="M6080" s="9">
        <v>44742.0</v>
      </c>
      <c r="N6080" s="9">
        <v>45012.0</v>
      </c>
      <c r="O6080" s="1"/>
      <c r="P6080" s="1">
        <v>8.33</v>
      </c>
      <c r="Q6080" s="1">
        <v>144060.0</v>
      </c>
      <c r="R6080" s="1">
        <v>144060.0</v>
      </c>
      <c r="S6080" s="9">
        <v>45012.0</v>
      </c>
      <c r="T6080" s="9">
        <v>45033.0</v>
      </c>
      <c r="U6080" s="1" t="s">
        <v>8158</v>
      </c>
      <c r="V6080" s="5">
        <f t="shared" si="1292"/>
        <v>12000.198</v>
      </c>
      <c r="W6080" s="11">
        <f t="shared" si="1352"/>
        <v>14160.23364</v>
      </c>
      <c r="X6080" s="9">
        <v>45033.0</v>
      </c>
      <c r="Y6080" s="5">
        <f t="shared" si="1461"/>
        <v>12960.21384</v>
      </c>
      <c r="Z6080" s="5">
        <f t="shared" si="1154"/>
        <v>9000.1485</v>
      </c>
      <c r="AA6080" s="9">
        <v>45033.0</v>
      </c>
      <c r="AB6080" s="1" t="s">
        <v>8158</v>
      </c>
      <c r="AC6080" s="1" t="s">
        <v>55</v>
      </c>
      <c r="AD6080" s="12" t="s">
        <v>46</v>
      </c>
      <c r="AE6080" s="12" t="s">
        <v>46</v>
      </c>
      <c r="AF6080" s="12" t="s">
        <v>46</v>
      </c>
      <c r="AG6080" s="12" t="s">
        <v>47</v>
      </c>
      <c r="AH6080" s="12" t="s">
        <v>47</v>
      </c>
      <c r="AI6080" s="12" t="s">
        <v>47</v>
      </c>
    </row>
    <row r="6081">
      <c r="A6081" s="1" t="s">
        <v>8123</v>
      </c>
      <c r="B6081" s="13"/>
      <c r="C6081" s="1" t="s">
        <v>315</v>
      </c>
      <c r="D6081" s="1" t="s">
        <v>96</v>
      </c>
      <c r="E6081" s="1" t="s">
        <v>212</v>
      </c>
      <c r="F6081" s="1" t="s">
        <v>319</v>
      </c>
      <c r="G6081" s="1" t="s">
        <v>152</v>
      </c>
      <c r="H6081" s="1" t="s">
        <v>153</v>
      </c>
      <c r="I6081" s="1" t="s">
        <v>278</v>
      </c>
      <c r="J6081" s="1"/>
      <c r="K6081" s="1" t="s">
        <v>8124</v>
      </c>
      <c r="L6081" s="1" t="s">
        <v>347</v>
      </c>
      <c r="M6081" s="9">
        <v>44742.0</v>
      </c>
      <c r="N6081" s="9">
        <v>45019.0</v>
      </c>
      <c r="O6081" s="1"/>
      <c r="P6081" s="1">
        <v>8.33</v>
      </c>
      <c r="Q6081" s="1">
        <v>475000.0</v>
      </c>
      <c r="R6081" s="1">
        <v>475000.0</v>
      </c>
      <c r="S6081" s="9">
        <v>45019.0</v>
      </c>
      <c r="T6081" s="9">
        <v>45033.0</v>
      </c>
      <c r="U6081" s="1" t="s">
        <v>8159</v>
      </c>
      <c r="V6081" s="5">
        <f t="shared" si="1292"/>
        <v>39567.5</v>
      </c>
      <c r="W6081" s="11">
        <f t="shared" si="1352"/>
        <v>46689.65</v>
      </c>
      <c r="X6081" s="9">
        <v>45239.0</v>
      </c>
      <c r="Y6081" s="5">
        <f t="shared" si="1461"/>
        <v>42732.9</v>
      </c>
      <c r="Z6081" s="5">
        <f t="shared" si="1154"/>
        <v>29675.625</v>
      </c>
      <c r="AA6081" s="14">
        <v>45240.0</v>
      </c>
      <c r="AB6081" s="1" t="s">
        <v>8160</v>
      </c>
      <c r="AC6081" s="1" t="s">
        <v>55</v>
      </c>
      <c r="AD6081" s="12" t="s">
        <v>46</v>
      </c>
      <c r="AE6081" s="12" t="s">
        <v>47</v>
      </c>
      <c r="AF6081" s="12" t="s">
        <v>47</v>
      </c>
      <c r="AG6081" s="12" t="s">
        <v>47</v>
      </c>
      <c r="AH6081" s="12" t="s">
        <v>47</v>
      </c>
      <c r="AI6081" s="12" t="s">
        <v>47</v>
      </c>
    </row>
    <row r="6082">
      <c r="A6082" s="1" t="s">
        <v>8123</v>
      </c>
      <c r="B6082" s="13"/>
      <c r="C6082" s="1" t="s">
        <v>315</v>
      </c>
      <c r="D6082" s="1" t="s">
        <v>96</v>
      </c>
      <c r="E6082" s="1" t="s">
        <v>212</v>
      </c>
      <c r="F6082" s="1" t="s">
        <v>319</v>
      </c>
      <c r="G6082" s="1" t="s">
        <v>152</v>
      </c>
      <c r="H6082" s="1" t="s">
        <v>153</v>
      </c>
      <c r="I6082" s="1" t="s">
        <v>278</v>
      </c>
      <c r="J6082" s="1"/>
      <c r="K6082" s="1" t="s">
        <v>8124</v>
      </c>
      <c r="L6082" s="1" t="s">
        <v>347</v>
      </c>
      <c r="M6082" s="9">
        <v>44742.0</v>
      </c>
      <c r="N6082" s="9">
        <v>45026.0</v>
      </c>
      <c r="O6082" s="1"/>
      <c r="P6082" s="1">
        <v>8.33</v>
      </c>
      <c r="Q6082" s="1">
        <v>1900000.0</v>
      </c>
      <c r="R6082" s="1">
        <v>1900000.0</v>
      </c>
      <c r="S6082" s="9">
        <v>45026.0</v>
      </c>
      <c r="T6082" s="9">
        <v>45033.0</v>
      </c>
      <c r="U6082" s="1" t="s">
        <v>8161</v>
      </c>
      <c r="V6082" s="5">
        <f t="shared" si="1292"/>
        <v>158270</v>
      </c>
      <c r="W6082" s="11">
        <f t="shared" si="1352"/>
        <v>186758.6</v>
      </c>
      <c r="X6082" s="9">
        <v>45182.0</v>
      </c>
      <c r="Y6082" s="5">
        <f t="shared" si="1461"/>
        <v>170931.6</v>
      </c>
      <c r="Z6082" s="5">
        <f t="shared" si="1154"/>
        <v>118702.5</v>
      </c>
      <c r="AA6082" s="9">
        <v>45183.0</v>
      </c>
      <c r="AB6082" s="1" t="s">
        <v>8162</v>
      </c>
      <c r="AC6082" s="1" t="s">
        <v>55</v>
      </c>
      <c r="AD6082" s="12" t="s">
        <v>46</v>
      </c>
      <c r="AE6082" s="12" t="s">
        <v>47</v>
      </c>
      <c r="AF6082" s="12" t="s">
        <v>47</v>
      </c>
      <c r="AG6082" s="12" t="s">
        <v>47</v>
      </c>
      <c r="AH6082" s="12" t="s">
        <v>47</v>
      </c>
      <c r="AI6082" s="12" t="s">
        <v>47</v>
      </c>
    </row>
    <row r="6083">
      <c r="A6083" s="1" t="s">
        <v>8123</v>
      </c>
      <c r="B6083" s="13"/>
      <c r="C6083" s="1" t="s">
        <v>315</v>
      </c>
      <c r="D6083" s="1" t="s">
        <v>96</v>
      </c>
      <c r="E6083" s="1" t="s">
        <v>212</v>
      </c>
      <c r="F6083" s="1" t="s">
        <v>319</v>
      </c>
      <c r="G6083" s="1" t="s">
        <v>152</v>
      </c>
      <c r="H6083" s="1" t="s">
        <v>153</v>
      </c>
      <c r="I6083" s="1" t="s">
        <v>278</v>
      </c>
      <c r="J6083" s="1"/>
      <c r="K6083" s="1" t="s">
        <v>8124</v>
      </c>
      <c r="L6083" s="1" t="s">
        <v>347</v>
      </c>
      <c r="M6083" s="9">
        <v>44742.0</v>
      </c>
      <c r="N6083" s="9">
        <v>45054.0</v>
      </c>
      <c r="O6083" s="1"/>
      <c r="P6083" s="1">
        <v>8.33</v>
      </c>
      <c r="Q6083" s="1">
        <v>950000.0</v>
      </c>
      <c r="R6083" s="1">
        <v>950000.0</v>
      </c>
      <c r="S6083" s="9">
        <v>45054.0</v>
      </c>
      <c r="T6083" s="9">
        <v>45071.0</v>
      </c>
      <c r="U6083" s="1" t="s">
        <v>8163</v>
      </c>
      <c r="V6083" s="5">
        <f t="shared" si="1292"/>
        <v>79135</v>
      </c>
      <c r="W6083" s="11">
        <f t="shared" si="1352"/>
        <v>93379.3</v>
      </c>
      <c r="X6083" s="14">
        <v>45217.0</v>
      </c>
      <c r="Y6083" s="5">
        <f t="shared" si="1461"/>
        <v>85465.8</v>
      </c>
      <c r="Z6083" s="5">
        <f t="shared" si="1154"/>
        <v>59351.25</v>
      </c>
      <c r="AA6083" s="14">
        <v>45218.0</v>
      </c>
      <c r="AB6083" s="1" t="s">
        <v>8164</v>
      </c>
      <c r="AC6083" s="1" t="s">
        <v>55</v>
      </c>
      <c r="AD6083" s="12" t="s">
        <v>46</v>
      </c>
      <c r="AE6083" s="12" t="s">
        <v>47</v>
      </c>
      <c r="AF6083" s="12" t="s">
        <v>47</v>
      </c>
      <c r="AG6083" s="12" t="s">
        <v>47</v>
      </c>
      <c r="AH6083" s="12" t="s">
        <v>47</v>
      </c>
      <c r="AI6083" s="12" t="s">
        <v>47</v>
      </c>
    </row>
    <row r="6084">
      <c r="A6084" s="1" t="s">
        <v>8123</v>
      </c>
      <c r="B6084" s="13"/>
      <c r="C6084" s="1" t="s">
        <v>315</v>
      </c>
      <c r="D6084" s="1" t="s">
        <v>96</v>
      </c>
      <c r="E6084" s="1" t="s">
        <v>212</v>
      </c>
      <c r="F6084" s="1" t="s">
        <v>319</v>
      </c>
      <c r="G6084" s="1" t="s">
        <v>152</v>
      </c>
      <c r="H6084" s="1" t="s">
        <v>153</v>
      </c>
      <c r="I6084" s="1" t="s">
        <v>278</v>
      </c>
      <c r="J6084" s="1"/>
      <c r="K6084" s="1" t="s">
        <v>8124</v>
      </c>
      <c r="L6084" s="1" t="s">
        <v>347</v>
      </c>
      <c r="M6084" s="9">
        <v>44742.0</v>
      </c>
      <c r="N6084" s="9">
        <v>45078.0</v>
      </c>
      <c r="O6084" s="1"/>
      <c r="P6084" s="1">
        <v>8.33</v>
      </c>
      <c r="Q6084" s="1">
        <v>750000.0</v>
      </c>
      <c r="R6084" s="1">
        <v>750000.0</v>
      </c>
      <c r="S6084" s="9">
        <v>45078.0</v>
      </c>
      <c r="T6084" s="9">
        <v>45091.0</v>
      </c>
      <c r="U6084" s="1" t="s">
        <v>8165</v>
      </c>
      <c r="V6084" s="5">
        <f t="shared" si="1292"/>
        <v>62475</v>
      </c>
      <c r="W6084" s="11">
        <f t="shared" si="1352"/>
        <v>73720.5</v>
      </c>
      <c r="X6084" s="9">
        <v>45239.0</v>
      </c>
      <c r="Y6084" s="5">
        <f t="shared" si="1461"/>
        <v>67473</v>
      </c>
      <c r="Z6084" s="5">
        <f t="shared" si="1154"/>
        <v>46856.25</v>
      </c>
      <c r="AA6084" s="14">
        <v>45240.0</v>
      </c>
      <c r="AB6084" s="1" t="s">
        <v>8166</v>
      </c>
      <c r="AC6084" s="1" t="s">
        <v>55</v>
      </c>
      <c r="AD6084" s="12" t="s">
        <v>46</v>
      </c>
      <c r="AE6084" s="12" t="s">
        <v>47</v>
      </c>
      <c r="AF6084" s="12" t="s">
        <v>47</v>
      </c>
      <c r="AG6084" s="12" t="s">
        <v>47</v>
      </c>
      <c r="AH6084" s="12" t="s">
        <v>47</v>
      </c>
      <c r="AI6084" s="12" t="s">
        <v>47</v>
      </c>
    </row>
    <row r="6085">
      <c r="A6085" s="1" t="s">
        <v>8123</v>
      </c>
      <c r="B6085" s="13"/>
      <c r="C6085" s="1" t="s">
        <v>315</v>
      </c>
      <c r="D6085" s="1" t="s">
        <v>96</v>
      </c>
      <c r="E6085" s="1" t="s">
        <v>212</v>
      </c>
      <c r="F6085" s="1" t="s">
        <v>319</v>
      </c>
      <c r="G6085" s="1" t="s">
        <v>152</v>
      </c>
      <c r="H6085" s="1" t="s">
        <v>153</v>
      </c>
      <c r="I6085" s="1" t="s">
        <v>278</v>
      </c>
      <c r="J6085" s="1"/>
      <c r="K6085" s="1" t="s">
        <v>8124</v>
      </c>
      <c r="L6085" s="1" t="s">
        <v>347</v>
      </c>
      <c r="M6085" s="9">
        <v>44742.0</v>
      </c>
      <c r="N6085" s="9">
        <v>44987.0</v>
      </c>
      <c r="O6085" s="1"/>
      <c r="P6085" s="1">
        <v>8.33</v>
      </c>
      <c r="Q6085" s="1">
        <v>144000.0</v>
      </c>
      <c r="R6085" s="1">
        <v>144000.0</v>
      </c>
      <c r="S6085" s="9">
        <v>44987.0</v>
      </c>
      <c r="T6085" s="9">
        <v>45103.0</v>
      </c>
      <c r="U6085" s="1" t="s">
        <v>8167</v>
      </c>
      <c r="V6085" s="5">
        <f t="shared" si="1292"/>
        <v>11995.2</v>
      </c>
      <c r="W6085" s="11">
        <f t="shared" si="1352"/>
        <v>14154.336</v>
      </c>
      <c r="X6085" s="9">
        <v>45182.0</v>
      </c>
      <c r="Y6085" s="5">
        <f t="shared" si="1461"/>
        <v>12954.816</v>
      </c>
      <c r="Z6085" s="5">
        <f t="shared" si="1154"/>
        <v>8996.4</v>
      </c>
      <c r="AA6085" s="9">
        <v>45183.0</v>
      </c>
      <c r="AB6085" s="1" t="s">
        <v>8168</v>
      </c>
      <c r="AC6085" s="1" t="s">
        <v>55</v>
      </c>
      <c r="AD6085" s="12" t="s">
        <v>46</v>
      </c>
      <c r="AE6085" s="12" t="s">
        <v>46</v>
      </c>
      <c r="AF6085" s="12" t="s">
        <v>46</v>
      </c>
      <c r="AG6085" s="12" t="s">
        <v>47</v>
      </c>
      <c r="AH6085" s="12" t="s">
        <v>47</v>
      </c>
      <c r="AI6085" s="12" t="s">
        <v>47</v>
      </c>
    </row>
    <row r="6086">
      <c r="A6086" s="1" t="s">
        <v>8123</v>
      </c>
      <c r="B6086" s="13"/>
      <c r="C6086" s="1" t="s">
        <v>315</v>
      </c>
      <c r="D6086" s="1" t="s">
        <v>96</v>
      </c>
      <c r="E6086" s="1" t="s">
        <v>212</v>
      </c>
      <c r="F6086" s="1" t="s">
        <v>319</v>
      </c>
      <c r="G6086" s="1" t="s">
        <v>152</v>
      </c>
      <c r="H6086" s="1" t="s">
        <v>153</v>
      </c>
      <c r="I6086" s="1" t="s">
        <v>278</v>
      </c>
      <c r="J6086" s="1"/>
      <c r="K6086" s="1" t="s">
        <v>8124</v>
      </c>
      <c r="L6086" s="1" t="s">
        <v>347</v>
      </c>
      <c r="M6086" s="9">
        <v>44742.0</v>
      </c>
      <c r="N6086" s="9">
        <v>44998.0</v>
      </c>
      <c r="O6086" s="1"/>
      <c r="P6086" s="1">
        <v>8.33</v>
      </c>
      <c r="Q6086" s="1">
        <v>144000.0</v>
      </c>
      <c r="R6086" s="1">
        <v>144000.0</v>
      </c>
      <c r="S6086" s="9">
        <v>44998.0</v>
      </c>
      <c r="T6086" s="9">
        <v>45103.0</v>
      </c>
      <c r="U6086" s="1" t="s">
        <v>8169</v>
      </c>
      <c r="V6086" s="5">
        <f t="shared" si="1292"/>
        <v>11995.2</v>
      </c>
      <c r="W6086" s="11">
        <f t="shared" si="1352"/>
        <v>14154.336</v>
      </c>
      <c r="X6086" s="9">
        <v>45182.0</v>
      </c>
      <c r="Y6086" s="5">
        <f t="shared" si="1461"/>
        <v>12954.816</v>
      </c>
      <c r="Z6086" s="5">
        <f t="shared" si="1154"/>
        <v>8996.4</v>
      </c>
      <c r="AA6086" s="9">
        <v>45183.0</v>
      </c>
      <c r="AB6086" s="1" t="s">
        <v>8170</v>
      </c>
      <c r="AC6086" s="1" t="s">
        <v>55</v>
      </c>
      <c r="AD6086" s="12" t="s">
        <v>46</v>
      </c>
      <c r="AE6086" s="12" t="s">
        <v>46</v>
      </c>
      <c r="AF6086" s="12" t="s">
        <v>46</v>
      </c>
      <c r="AG6086" s="12" t="s">
        <v>47</v>
      </c>
      <c r="AH6086" s="12" t="s">
        <v>47</v>
      </c>
      <c r="AI6086" s="12" t="s">
        <v>47</v>
      </c>
    </row>
    <row r="6087">
      <c r="A6087" s="1" t="s">
        <v>8123</v>
      </c>
      <c r="B6087" s="13"/>
      <c r="C6087" s="1" t="s">
        <v>315</v>
      </c>
      <c r="D6087" s="1" t="s">
        <v>96</v>
      </c>
      <c r="E6087" s="1" t="s">
        <v>212</v>
      </c>
      <c r="F6087" s="1" t="s">
        <v>319</v>
      </c>
      <c r="G6087" s="1" t="s">
        <v>152</v>
      </c>
      <c r="H6087" s="1" t="s">
        <v>153</v>
      </c>
      <c r="I6087" s="1" t="s">
        <v>278</v>
      </c>
      <c r="J6087" s="1"/>
      <c r="K6087" s="1" t="s">
        <v>8124</v>
      </c>
      <c r="L6087" s="1" t="s">
        <v>347</v>
      </c>
      <c r="M6087" s="9">
        <v>44742.0</v>
      </c>
      <c r="N6087" s="9">
        <v>45006.0</v>
      </c>
      <c r="O6087" s="1"/>
      <c r="P6087" s="1">
        <v>8.33</v>
      </c>
      <c r="Q6087" s="1">
        <v>144000.0</v>
      </c>
      <c r="R6087" s="1">
        <v>144000.0</v>
      </c>
      <c r="S6087" s="9">
        <v>45006.0</v>
      </c>
      <c r="T6087" s="9">
        <v>45103.0</v>
      </c>
      <c r="U6087" s="1" t="s">
        <v>8171</v>
      </c>
      <c r="V6087" s="5">
        <f t="shared" si="1292"/>
        <v>11995.2</v>
      </c>
      <c r="W6087" s="11">
        <f t="shared" si="1352"/>
        <v>14154.336</v>
      </c>
      <c r="X6087" s="9">
        <v>45182.0</v>
      </c>
      <c r="Y6087" s="5">
        <f t="shared" si="1461"/>
        <v>12954.816</v>
      </c>
      <c r="Z6087" s="5">
        <f t="shared" si="1154"/>
        <v>8996.4</v>
      </c>
      <c r="AA6087" s="9">
        <v>45183.0</v>
      </c>
      <c r="AB6087" s="1" t="s">
        <v>8172</v>
      </c>
      <c r="AC6087" s="1" t="s">
        <v>55</v>
      </c>
      <c r="AD6087" s="12" t="s">
        <v>46</v>
      </c>
      <c r="AE6087" s="12" t="s">
        <v>46</v>
      </c>
      <c r="AF6087" s="12" t="s">
        <v>46</v>
      </c>
      <c r="AG6087" s="12" t="s">
        <v>47</v>
      </c>
      <c r="AH6087" s="12" t="s">
        <v>47</v>
      </c>
      <c r="AI6087" s="12" t="s">
        <v>47</v>
      </c>
    </row>
    <row r="6088">
      <c r="A6088" s="1" t="s">
        <v>8123</v>
      </c>
      <c r="B6088" s="13"/>
      <c r="C6088" s="1" t="s">
        <v>315</v>
      </c>
      <c r="D6088" s="1" t="s">
        <v>96</v>
      </c>
      <c r="E6088" s="1" t="s">
        <v>212</v>
      </c>
      <c r="F6088" s="1" t="s">
        <v>319</v>
      </c>
      <c r="G6088" s="1" t="s">
        <v>152</v>
      </c>
      <c r="H6088" s="1" t="s">
        <v>153</v>
      </c>
      <c r="I6088" s="1" t="s">
        <v>278</v>
      </c>
      <c r="J6088" s="1"/>
      <c r="K6088" s="1" t="s">
        <v>8124</v>
      </c>
      <c r="L6088" s="1" t="s">
        <v>347</v>
      </c>
      <c r="M6088" s="9">
        <v>44742.0</v>
      </c>
      <c r="N6088" s="9">
        <v>45012.0</v>
      </c>
      <c r="O6088" s="1"/>
      <c r="P6088" s="1">
        <v>8.33</v>
      </c>
      <c r="Q6088" s="1">
        <v>144000.0</v>
      </c>
      <c r="R6088" s="1">
        <v>144000.0</v>
      </c>
      <c r="S6088" s="9">
        <v>45012.0</v>
      </c>
      <c r="T6088" s="9">
        <v>45103.0</v>
      </c>
      <c r="U6088" s="1" t="s">
        <v>8173</v>
      </c>
      <c r="V6088" s="5">
        <f t="shared" si="1292"/>
        <v>11995.2</v>
      </c>
      <c r="W6088" s="11">
        <f t="shared" si="1352"/>
        <v>14154.336</v>
      </c>
      <c r="X6088" s="9">
        <v>45182.0</v>
      </c>
      <c r="Y6088" s="5">
        <f t="shared" si="1461"/>
        <v>12954.816</v>
      </c>
      <c r="Z6088" s="5">
        <f t="shared" si="1154"/>
        <v>8996.4</v>
      </c>
      <c r="AA6088" s="9">
        <v>45183.0</v>
      </c>
      <c r="AB6088" s="1" t="s">
        <v>8174</v>
      </c>
      <c r="AC6088" s="1" t="s">
        <v>55</v>
      </c>
      <c r="AD6088" s="12" t="s">
        <v>46</v>
      </c>
      <c r="AE6088" s="12" t="s">
        <v>46</v>
      </c>
      <c r="AF6088" s="12" t="s">
        <v>46</v>
      </c>
      <c r="AG6088" s="12" t="s">
        <v>47</v>
      </c>
      <c r="AH6088" s="12" t="s">
        <v>47</v>
      </c>
      <c r="AI6088" s="12" t="s">
        <v>47</v>
      </c>
    </row>
    <row r="6089">
      <c r="A6089" s="1" t="s">
        <v>8175</v>
      </c>
      <c r="B6089" s="13"/>
      <c r="C6089" s="1" t="s">
        <v>36</v>
      </c>
      <c r="D6089" s="1" t="s">
        <v>37</v>
      </c>
      <c r="E6089" s="1" t="s">
        <v>77</v>
      </c>
      <c r="F6089" s="1" t="s">
        <v>948</v>
      </c>
      <c r="G6089" s="1" t="s">
        <v>84</v>
      </c>
      <c r="H6089" s="1" t="s">
        <v>85</v>
      </c>
      <c r="I6089" s="1" t="s">
        <v>234</v>
      </c>
      <c r="J6089" s="1"/>
      <c r="K6089" s="1" t="s">
        <v>8176</v>
      </c>
      <c r="L6089" s="1" t="s">
        <v>99</v>
      </c>
      <c r="M6089" s="9">
        <v>44652.0</v>
      </c>
      <c r="N6089" s="9">
        <v>44719.0</v>
      </c>
      <c r="O6089" s="1"/>
      <c r="P6089" s="1">
        <v>8.33</v>
      </c>
      <c r="Q6089" s="1">
        <v>400000.0</v>
      </c>
      <c r="R6089" s="1">
        <v>300000.0</v>
      </c>
      <c r="S6089" s="10">
        <f t="shared" ref="S6089:S6092" si="1462">N6089+90</f>
        <v>44809</v>
      </c>
      <c r="V6089" s="5">
        <f t="shared" si="1292"/>
        <v>24990</v>
      </c>
      <c r="W6089" s="11">
        <f t="shared" si="1352"/>
        <v>29488.2</v>
      </c>
      <c r="Z6089" s="5">
        <f t="shared" si="1154"/>
        <v>18742.5</v>
      </c>
      <c r="AB6089" s="1"/>
      <c r="AC6089" s="1" t="s">
        <v>45</v>
      </c>
      <c r="AD6089" s="12" t="s">
        <v>46</v>
      </c>
      <c r="AE6089" s="12" t="s">
        <v>46</v>
      </c>
      <c r="AF6089" s="12" t="s">
        <v>46</v>
      </c>
      <c r="AG6089" s="12"/>
      <c r="AH6089" s="12"/>
      <c r="AI6089" s="12"/>
    </row>
    <row r="6090">
      <c r="A6090" s="1" t="s">
        <v>8177</v>
      </c>
      <c r="B6090" s="13"/>
      <c r="C6090" s="1" t="s">
        <v>132</v>
      </c>
      <c r="D6090" s="1" t="s">
        <v>37</v>
      </c>
      <c r="E6090" s="1" t="s">
        <v>77</v>
      </c>
      <c r="F6090" s="1" t="s">
        <v>160</v>
      </c>
      <c r="G6090" s="1" t="s">
        <v>221</v>
      </c>
      <c r="H6090" s="1" t="s">
        <v>222</v>
      </c>
      <c r="I6090" s="1" t="s">
        <v>123</v>
      </c>
      <c r="J6090" s="1"/>
      <c r="K6090" s="1" t="s">
        <v>8178</v>
      </c>
      <c r="L6090" s="1" t="s">
        <v>53</v>
      </c>
      <c r="M6090" s="9">
        <v>45205.0</v>
      </c>
      <c r="N6090" s="9">
        <v>45205.0</v>
      </c>
      <c r="O6090" s="1"/>
      <c r="P6090" s="1">
        <v>8.33</v>
      </c>
      <c r="Q6090" s="1">
        <v>300000.0</v>
      </c>
      <c r="R6090" s="1">
        <v>300000.0</v>
      </c>
      <c r="S6090" s="9">
        <f t="shared" si="1462"/>
        <v>45295</v>
      </c>
      <c r="V6090" s="5">
        <f t="shared" si="1292"/>
        <v>24990</v>
      </c>
      <c r="W6090" s="11">
        <f t="shared" si="1352"/>
        <v>29488.2</v>
      </c>
      <c r="Z6090" s="5">
        <f t="shared" si="1154"/>
        <v>18742.5</v>
      </c>
      <c r="AC6090" s="1" t="s">
        <v>162</v>
      </c>
      <c r="AD6090" s="12" t="s">
        <v>47</v>
      </c>
      <c r="AE6090" s="12" t="s">
        <v>47</v>
      </c>
      <c r="AF6090" s="12" t="s">
        <v>47</v>
      </c>
      <c r="AG6090" s="12"/>
      <c r="AH6090" s="12"/>
      <c r="AI6090" s="12"/>
    </row>
    <row r="6091">
      <c r="A6091" s="1" t="s">
        <v>8177</v>
      </c>
      <c r="B6091" s="13"/>
      <c r="C6091" s="1" t="s">
        <v>132</v>
      </c>
      <c r="D6091" s="1" t="s">
        <v>37</v>
      </c>
      <c r="E6091" s="1" t="s">
        <v>77</v>
      </c>
      <c r="F6091" s="1" t="s">
        <v>160</v>
      </c>
      <c r="G6091" s="1" t="s">
        <v>221</v>
      </c>
      <c r="H6091" s="1" t="s">
        <v>222</v>
      </c>
      <c r="I6091" s="1" t="s">
        <v>123</v>
      </c>
      <c r="J6091" s="1"/>
      <c r="K6091" s="1" t="s">
        <v>8178</v>
      </c>
      <c r="L6091" s="1" t="s">
        <v>53</v>
      </c>
      <c r="M6091" s="9">
        <v>45205.0</v>
      </c>
      <c r="N6091" s="9">
        <v>45205.0</v>
      </c>
      <c r="O6091" s="1"/>
      <c r="P6091" s="1">
        <v>8.33</v>
      </c>
      <c r="Q6091" s="1">
        <v>300000.0</v>
      </c>
      <c r="R6091" s="1">
        <v>300000.0</v>
      </c>
      <c r="S6091" s="10">
        <f t="shared" si="1462"/>
        <v>45295</v>
      </c>
      <c r="V6091" s="5">
        <f t="shared" si="1292"/>
        <v>24990</v>
      </c>
      <c r="W6091" s="11">
        <f t="shared" si="1352"/>
        <v>29488.2</v>
      </c>
      <c r="Z6091" s="5">
        <f t="shared" si="1154"/>
        <v>18742.5</v>
      </c>
      <c r="AC6091" s="1" t="str">
        <f>IF(T6091="","C","O")</f>
        <v>C</v>
      </c>
      <c r="AD6091" s="12" t="s">
        <v>47</v>
      </c>
      <c r="AE6091" s="12" t="s">
        <v>47</v>
      </c>
      <c r="AF6091" s="12" t="s">
        <v>47</v>
      </c>
      <c r="AG6091" s="12"/>
      <c r="AH6091" s="12"/>
      <c r="AI6091" s="12"/>
    </row>
    <row r="6092">
      <c r="A6092" s="1" t="s">
        <v>8177</v>
      </c>
      <c r="B6092" s="13"/>
      <c r="C6092" s="1" t="s">
        <v>132</v>
      </c>
      <c r="D6092" s="1" t="s">
        <v>37</v>
      </c>
      <c r="E6092" s="1" t="s">
        <v>77</v>
      </c>
      <c r="F6092" s="1" t="s">
        <v>160</v>
      </c>
      <c r="G6092" s="1" t="s">
        <v>221</v>
      </c>
      <c r="H6092" s="1" t="s">
        <v>222</v>
      </c>
      <c r="I6092" s="1" t="s">
        <v>123</v>
      </c>
      <c r="J6092" s="1"/>
      <c r="K6092" s="1" t="s">
        <v>8178</v>
      </c>
      <c r="L6092" s="1" t="s">
        <v>53</v>
      </c>
      <c r="M6092" s="9">
        <v>45205.0</v>
      </c>
      <c r="N6092" s="9">
        <v>45205.0</v>
      </c>
      <c r="O6092" s="1"/>
      <c r="P6092" s="1">
        <v>8.33</v>
      </c>
      <c r="Q6092" s="1">
        <v>300000.0</v>
      </c>
      <c r="R6092" s="1">
        <v>300000.0</v>
      </c>
      <c r="S6092" s="9">
        <f t="shared" si="1462"/>
        <v>45295</v>
      </c>
      <c r="V6092" s="5">
        <f t="shared" si="1292"/>
        <v>24990</v>
      </c>
      <c r="W6092" s="11">
        <f t="shared" si="1352"/>
        <v>29488.2</v>
      </c>
      <c r="X6092" s="1"/>
      <c r="Y6092" s="1"/>
      <c r="Z6092" s="5">
        <f t="shared" si="1154"/>
        <v>18742.5</v>
      </c>
      <c r="AA6092" s="1"/>
      <c r="AB6092" s="1"/>
      <c r="AC6092" s="1" t="s">
        <v>162</v>
      </c>
      <c r="AD6092" s="12" t="s">
        <v>47</v>
      </c>
      <c r="AE6092" s="12" t="s">
        <v>47</v>
      </c>
      <c r="AF6092" s="12" t="s">
        <v>47</v>
      </c>
      <c r="AG6092" s="12"/>
      <c r="AH6092" s="12"/>
      <c r="AI6092" s="12"/>
    </row>
    <row r="6093">
      <c r="A6093" s="1" t="s">
        <v>8179</v>
      </c>
      <c r="B6093" s="13"/>
      <c r="C6093" s="1" t="s">
        <v>36</v>
      </c>
      <c r="D6093" s="1" t="s">
        <v>37</v>
      </c>
      <c r="E6093" s="1" t="s">
        <v>77</v>
      </c>
      <c r="F6093" s="1" t="s">
        <v>160</v>
      </c>
      <c r="G6093" s="1" t="s">
        <v>221</v>
      </c>
      <c r="H6093" s="1" t="s">
        <v>222</v>
      </c>
      <c r="I6093" s="1"/>
      <c r="J6093" s="1"/>
      <c r="K6093" s="1" t="s">
        <v>8180</v>
      </c>
      <c r="L6093" s="1" t="s">
        <v>143</v>
      </c>
      <c r="M6093" s="9">
        <v>44961.0</v>
      </c>
      <c r="N6093" s="9">
        <v>44961.0</v>
      </c>
      <c r="O6093" s="1"/>
      <c r="P6093" s="1">
        <v>8.33</v>
      </c>
      <c r="Q6093" s="1">
        <v>300000.0</v>
      </c>
      <c r="R6093" s="1">
        <v>444000.0</v>
      </c>
      <c r="S6093" s="14">
        <v>44879.0</v>
      </c>
      <c r="T6093" s="14">
        <v>44879.0</v>
      </c>
      <c r="U6093" s="1" t="s">
        <v>8181</v>
      </c>
      <c r="V6093" s="5">
        <f t="shared" si="1292"/>
        <v>36985.2</v>
      </c>
      <c r="W6093" s="11">
        <f t="shared" si="1352"/>
        <v>43642.536</v>
      </c>
      <c r="X6093" s="9">
        <v>44943.0</v>
      </c>
      <c r="Y6093" s="5">
        <v>36500.0</v>
      </c>
      <c r="Z6093" s="5">
        <f t="shared" si="1154"/>
        <v>27738.9</v>
      </c>
      <c r="AA6093" s="9">
        <v>44944.0</v>
      </c>
      <c r="AB6093" s="1" t="s">
        <v>8181</v>
      </c>
      <c r="AC6093" s="1" t="s">
        <v>55</v>
      </c>
      <c r="AD6093" s="12" t="s">
        <v>46</v>
      </c>
      <c r="AE6093" s="12" t="s">
        <v>46</v>
      </c>
      <c r="AF6093" s="12" t="s">
        <v>46</v>
      </c>
      <c r="AG6093" s="12" t="s">
        <v>46</v>
      </c>
      <c r="AH6093" s="12" t="s">
        <v>46</v>
      </c>
      <c r="AI6093" s="12" t="s">
        <v>46</v>
      </c>
    </row>
    <row r="6094">
      <c r="A6094" s="1" t="s">
        <v>8179</v>
      </c>
      <c r="B6094" s="13"/>
      <c r="C6094" s="1" t="s">
        <v>36</v>
      </c>
      <c r="D6094" s="1" t="s">
        <v>37</v>
      </c>
      <c r="E6094" s="1" t="s">
        <v>77</v>
      </c>
      <c r="F6094" s="1" t="s">
        <v>160</v>
      </c>
      <c r="G6094" s="1" t="s">
        <v>221</v>
      </c>
      <c r="H6094" s="1" t="s">
        <v>222</v>
      </c>
      <c r="I6094" s="1" t="s">
        <v>123</v>
      </c>
      <c r="J6094" s="1"/>
      <c r="K6094" s="1" t="s">
        <v>8180</v>
      </c>
      <c r="L6094" s="1" t="s">
        <v>143</v>
      </c>
      <c r="M6094" s="9">
        <v>44961.0</v>
      </c>
      <c r="N6094" s="9">
        <v>44961.0</v>
      </c>
      <c r="O6094" s="1"/>
      <c r="P6094" s="1">
        <v>8.33</v>
      </c>
      <c r="Q6094" s="1">
        <v>300000.0</v>
      </c>
      <c r="R6094" s="1">
        <v>300000.0</v>
      </c>
      <c r="S6094" s="10">
        <f t="shared" ref="S6094:S6098" si="1463">N6094+90</f>
        <v>45051</v>
      </c>
      <c r="T6094" s="9"/>
      <c r="V6094" s="5">
        <f t="shared" si="1292"/>
        <v>24990</v>
      </c>
      <c r="W6094" s="11">
        <f t="shared" si="1352"/>
        <v>29488.2</v>
      </c>
      <c r="X6094" s="14"/>
      <c r="Z6094" s="5">
        <f t="shared" si="1154"/>
        <v>18742.5</v>
      </c>
      <c r="AA6094" s="14"/>
      <c r="AC6094" s="1" t="s">
        <v>45</v>
      </c>
      <c r="AD6094" s="12" t="s">
        <v>46</v>
      </c>
      <c r="AE6094" s="12" t="s">
        <v>46</v>
      </c>
      <c r="AF6094" s="12" t="s">
        <v>47</v>
      </c>
      <c r="AG6094" s="12"/>
      <c r="AH6094" s="12"/>
      <c r="AI6094" s="12"/>
    </row>
    <row r="6095">
      <c r="A6095" s="1" t="s">
        <v>8179</v>
      </c>
      <c r="B6095" s="13"/>
      <c r="C6095" s="1" t="s">
        <v>36</v>
      </c>
      <c r="D6095" s="1" t="s">
        <v>37</v>
      </c>
      <c r="E6095" s="1" t="s">
        <v>77</v>
      </c>
      <c r="F6095" s="1" t="s">
        <v>160</v>
      </c>
      <c r="G6095" s="1" t="s">
        <v>221</v>
      </c>
      <c r="H6095" s="1" t="s">
        <v>222</v>
      </c>
      <c r="I6095" s="1"/>
      <c r="J6095" s="1"/>
      <c r="K6095" s="1" t="s">
        <v>8180</v>
      </c>
      <c r="L6095" s="1" t="s">
        <v>143</v>
      </c>
      <c r="M6095" s="9">
        <v>44961.0</v>
      </c>
      <c r="N6095" s="9">
        <v>44961.0</v>
      </c>
      <c r="O6095" s="1"/>
      <c r="P6095" s="1">
        <v>8.33</v>
      </c>
      <c r="Q6095" s="1">
        <v>300000.0</v>
      </c>
      <c r="R6095" s="1">
        <v>300000.0</v>
      </c>
      <c r="S6095" s="10">
        <f t="shared" si="1463"/>
        <v>45051</v>
      </c>
      <c r="V6095" s="5">
        <f t="shared" si="1292"/>
        <v>24990</v>
      </c>
      <c r="W6095" s="11">
        <f t="shared" si="1352"/>
        <v>29488.2</v>
      </c>
      <c r="Z6095" s="5">
        <f t="shared" si="1154"/>
        <v>18742.5</v>
      </c>
      <c r="AC6095" s="1" t="s">
        <v>45</v>
      </c>
      <c r="AD6095" s="12" t="s">
        <v>46</v>
      </c>
      <c r="AE6095" s="12" t="s">
        <v>46</v>
      </c>
      <c r="AF6095" s="12" t="s">
        <v>47</v>
      </c>
      <c r="AG6095" s="12"/>
      <c r="AH6095" s="12"/>
      <c r="AI6095" s="12"/>
    </row>
    <row r="6096">
      <c r="A6096" s="1" t="s">
        <v>8179</v>
      </c>
      <c r="B6096" s="13"/>
      <c r="C6096" s="1" t="s">
        <v>36</v>
      </c>
      <c r="D6096" s="1" t="s">
        <v>37</v>
      </c>
      <c r="E6096" s="1" t="s">
        <v>77</v>
      </c>
      <c r="F6096" s="1" t="s">
        <v>160</v>
      </c>
      <c r="G6096" s="1" t="s">
        <v>221</v>
      </c>
      <c r="H6096" s="1" t="s">
        <v>222</v>
      </c>
      <c r="I6096" s="1"/>
      <c r="J6096" s="1"/>
      <c r="K6096" s="1" t="s">
        <v>8180</v>
      </c>
      <c r="L6096" s="1" t="s">
        <v>143</v>
      </c>
      <c r="M6096" s="9">
        <v>44961.0</v>
      </c>
      <c r="N6096" s="9">
        <v>44961.0</v>
      </c>
      <c r="O6096" s="1"/>
      <c r="P6096" s="1">
        <v>8.33</v>
      </c>
      <c r="Q6096" s="1">
        <v>300000.0</v>
      </c>
      <c r="R6096" s="1">
        <v>300000.0</v>
      </c>
      <c r="S6096" s="10">
        <f t="shared" si="1463"/>
        <v>45051</v>
      </c>
      <c r="T6096" s="9"/>
      <c r="V6096" s="5">
        <f t="shared" si="1292"/>
        <v>24990</v>
      </c>
      <c r="W6096" s="11">
        <f t="shared" si="1352"/>
        <v>29488.2</v>
      </c>
      <c r="Z6096" s="5">
        <f t="shared" si="1154"/>
        <v>18742.5</v>
      </c>
      <c r="AC6096" s="1" t="s">
        <v>45</v>
      </c>
      <c r="AD6096" s="12" t="s">
        <v>46</v>
      </c>
      <c r="AE6096" s="12" t="s">
        <v>46</v>
      </c>
      <c r="AF6096" s="12" t="s">
        <v>47</v>
      </c>
      <c r="AG6096" s="12"/>
      <c r="AH6096" s="12"/>
      <c r="AI6096" s="12"/>
    </row>
    <row r="6097">
      <c r="A6097" s="1" t="s">
        <v>8179</v>
      </c>
      <c r="B6097" s="13"/>
      <c r="C6097" s="1" t="s">
        <v>36</v>
      </c>
      <c r="D6097" s="1" t="s">
        <v>37</v>
      </c>
      <c r="E6097" s="1" t="s">
        <v>77</v>
      </c>
      <c r="F6097" s="1" t="s">
        <v>160</v>
      </c>
      <c r="G6097" s="1" t="s">
        <v>221</v>
      </c>
      <c r="H6097" s="1" t="s">
        <v>222</v>
      </c>
      <c r="I6097" s="1"/>
      <c r="J6097" s="1"/>
      <c r="K6097" s="1" t="s">
        <v>8180</v>
      </c>
      <c r="L6097" s="1" t="s">
        <v>143</v>
      </c>
      <c r="M6097" s="9">
        <v>44961.0</v>
      </c>
      <c r="N6097" s="9">
        <v>44961.0</v>
      </c>
      <c r="O6097" s="1"/>
      <c r="P6097" s="1">
        <v>8.33</v>
      </c>
      <c r="Q6097" s="1">
        <v>300000.0</v>
      </c>
      <c r="R6097" s="1">
        <v>300000.0</v>
      </c>
      <c r="S6097" s="10">
        <f t="shared" si="1463"/>
        <v>45051</v>
      </c>
      <c r="V6097" s="5">
        <f t="shared" si="1292"/>
        <v>24990</v>
      </c>
      <c r="W6097" s="11">
        <f t="shared" si="1352"/>
        <v>29488.2</v>
      </c>
      <c r="Y6097" s="1"/>
      <c r="Z6097" s="5">
        <f t="shared" si="1154"/>
        <v>18742.5</v>
      </c>
      <c r="AB6097" s="1"/>
      <c r="AC6097" s="1" t="s">
        <v>45</v>
      </c>
      <c r="AD6097" s="12" t="s">
        <v>46</v>
      </c>
      <c r="AE6097" s="12" t="s">
        <v>46</v>
      </c>
      <c r="AF6097" s="12" t="s">
        <v>47</v>
      </c>
      <c r="AG6097" s="12"/>
      <c r="AH6097" s="12"/>
      <c r="AI6097" s="12"/>
    </row>
    <row r="6098">
      <c r="A6098" s="1" t="s">
        <v>8179</v>
      </c>
      <c r="B6098" s="13"/>
      <c r="C6098" s="1" t="s">
        <v>36</v>
      </c>
      <c r="D6098" s="1" t="s">
        <v>37</v>
      </c>
      <c r="E6098" s="1" t="s">
        <v>77</v>
      </c>
      <c r="F6098" s="1" t="s">
        <v>160</v>
      </c>
      <c r="G6098" s="1" t="s">
        <v>221</v>
      </c>
      <c r="H6098" s="1" t="s">
        <v>222</v>
      </c>
      <c r="I6098" s="1"/>
      <c r="J6098" s="1"/>
      <c r="K6098" s="1" t="s">
        <v>8180</v>
      </c>
      <c r="L6098" s="1" t="s">
        <v>143</v>
      </c>
      <c r="M6098" s="9">
        <v>44961.0</v>
      </c>
      <c r="N6098" s="9">
        <v>44961.0</v>
      </c>
      <c r="O6098" s="1"/>
      <c r="P6098" s="1">
        <v>8.33</v>
      </c>
      <c r="Q6098" s="1">
        <v>300000.0</v>
      </c>
      <c r="R6098" s="1">
        <v>300000.0</v>
      </c>
      <c r="S6098" s="10">
        <f t="shared" si="1463"/>
        <v>45051</v>
      </c>
      <c r="V6098" s="5">
        <f t="shared" si="1292"/>
        <v>24990</v>
      </c>
      <c r="W6098" s="11">
        <f t="shared" si="1352"/>
        <v>29488.2</v>
      </c>
      <c r="X6098" s="1"/>
      <c r="Y6098" s="1"/>
      <c r="Z6098" s="5">
        <f t="shared" si="1154"/>
        <v>18742.5</v>
      </c>
      <c r="AA6098" s="1"/>
      <c r="AB6098" s="1"/>
      <c r="AC6098" s="1" t="s">
        <v>45</v>
      </c>
      <c r="AD6098" s="12" t="s">
        <v>46</v>
      </c>
      <c r="AE6098" s="12" t="s">
        <v>46</v>
      </c>
      <c r="AF6098" s="12" t="s">
        <v>47</v>
      </c>
      <c r="AG6098" s="12"/>
      <c r="AH6098" s="12"/>
      <c r="AI6098" s="12"/>
    </row>
    <row r="6099">
      <c r="A6099" s="1" t="s">
        <v>8182</v>
      </c>
      <c r="B6099" s="13"/>
      <c r="C6099" s="1" t="s">
        <v>36</v>
      </c>
      <c r="D6099" s="1" t="s">
        <v>96</v>
      </c>
      <c r="E6099" s="1" t="s">
        <v>212</v>
      </c>
      <c r="F6099" s="1" t="s">
        <v>535</v>
      </c>
      <c r="G6099" s="1" t="s">
        <v>147</v>
      </c>
      <c r="H6099" s="1" t="s">
        <v>5109</v>
      </c>
      <c r="I6099" s="1" t="s">
        <v>289</v>
      </c>
      <c r="J6099" s="1"/>
      <c r="K6099" s="1" t="s">
        <v>8183</v>
      </c>
      <c r="L6099" s="1" t="s">
        <v>143</v>
      </c>
      <c r="M6099" s="9">
        <v>44987.0</v>
      </c>
      <c r="N6099" s="9">
        <v>44960.0</v>
      </c>
      <c r="O6099" s="1"/>
      <c r="P6099" s="1">
        <v>8.33</v>
      </c>
      <c r="Q6099" s="1">
        <v>500000.0</v>
      </c>
      <c r="R6099" s="1">
        <v>180000.0</v>
      </c>
      <c r="S6099" s="9">
        <v>45017.0</v>
      </c>
      <c r="T6099" s="9">
        <v>45057.0</v>
      </c>
      <c r="U6099" s="1" t="s">
        <v>8184</v>
      </c>
      <c r="V6099" s="5">
        <f t="shared" si="1292"/>
        <v>14994</v>
      </c>
      <c r="W6099" s="11">
        <f t="shared" si="1352"/>
        <v>17692.92</v>
      </c>
      <c r="X6099" s="9">
        <v>45068.0</v>
      </c>
      <c r="Y6099" s="5">
        <f>W6099-(V6099*10%)</f>
        <v>16193.52</v>
      </c>
      <c r="Z6099" s="5">
        <f t="shared" si="1154"/>
        <v>11245.5</v>
      </c>
      <c r="AA6099" s="9">
        <v>45072.0</v>
      </c>
      <c r="AB6099" s="1" t="s">
        <v>8184</v>
      </c>
      <c r="AC6099" s="1" t="s">
        <v>55</v>
      </c>
      <c r="AD6099" s="12" t="s">
        <v>46</v>
      </c>
      <c r="AE6099" s="12" t="s">
        <v>46</v>
      </c>
      <c r="AF6099" s="12" t="s">
        <v>47</v>
      </c>
      <c r="AG6099" s="12" t="s">
        <v>47</v>
      </c>
      <c r="AH6099" s="12" t="s">
        <v>47</v>
      </c>
      <c r="AI6099" s="12" t="s">
        <v>47</v>
      </c>
    </row>
    <row r="6100">
      <c r="A6100" s="1" t="s">
        <v>8185</v>
      </c>
      <c r="B6100" s="13"/>
      <c r="C6100" s="1" t="s">
        <v>36</v>
      </c>
      <c r="D6100" s="1" t="s">
        <v>50</v>
      </c>
      <c r="E6100" s="1" t="s">
        <v>212</v>
      </c>
      <c r="F6100" s="1" t="s">
        <v>611</v>
      </c>
      <c r="G6100" s="1" t="s">
        <v>152</v>
      </c>
      <c r="H6100" s="1" t="s">
        <v>153</v>
      </c>
      <c r="I6100" s="1" t="s">
        <v>42</v>
      </c>
      <c r="J6100" s="1"/>
      <c r="K6100" s="1" t="s">
        <v>8186</v>
      </c>
      <c r="L6100" s="1" t="s">
        <v>44</v>
      </c>
      <c r="M6100" s="14">
        <v>44854.0</v>
      </c>
      <c r="N6100" s="14">
        <v>44854.0</v>
      </c>
      <c r="O6100" s="1"/>
      <c r="P6100" s="1">
        <v>8.33</v>
      </c>
      <c r="Q6100" s="1">
        <v>300000.0</v>
      </c>
      <c r="R6100" s="1">
        <v>300000.0</v>
      </c>
      <c r="S6100" s="15">
        <f>N6100+90</f>
        <v>44944</v>
      </c>
      <c r="V6100" s="5">
        <f t="shared" si="1292"/>
        <v>24990</v>
      </c>
      <c r="W6100" s="11">
        <f t="shared" si="1352"/>
        <v>29488.2</v>
      </c>
      <c r="Z6100" s="5">
        <f t="shared" si="1154"/>
        <v>18742.5</v>
      </c>
      <c r="AB6100" s="1"/>
      <c r="AC6100" s="1" t="s">
        <v>45</v>
      </c>
      <c r="AD6100" s="12" t="s">
        <v>46</v>
      </c>
      <c r="AE6100" s="12" t="s">
        <v>46</v>
      </c>
      <c r="AF6100" s="12" t="s">
        <v>46</v>
      </c>
      <c r="AG6100" s="12"/>
      <c r="AH6100" s="12"/>
      <c r="AI6100" s="12"/>
    </row>
    <row r="6101">
      <c r="A6101" s="1" t="s">
        <v>8187</v>
      </c>
      <c r="B6101" s="13"/>
      <c r="C6101" s="1" t="s">
        <v>36</v>
      </c>
      <c r="D6101" s="1" t="s">
        <v>81</v>
      </c>
      <c r="E6101" s="1" t="s">
        <v>212</v>
      </c>
      <c r="F6101" s="1" t="s">
        <v>1302</v>
      </c>
      <c r="G6101" s="1" t="s">
        <v>152</v>
      </c>
      <c r="H6101" s="1" t="s">
        <v>153</v>
      </c>
      <c r="I6101" s="1" t="s">
        <v>123</v>
      </c>
      <c r="J6101" s="1"/>
      <c r="K6101" s="1" t="s">
        <v>8188</v>
      </c>
      <c r="L6101" s="1" t="s">
        <v>143</v>
      </c>
      <c r="M6101" s="9">
        <v>44672.0</v>
      </c>
      <c r="N6101" s="9">
        <v>44672.0</v>
      </c>
      <c r="O6101" s="1"/>
      <c r="P6101" s="1">
        <v>7.0</v>
      </c>
      <c r="Q6101" s="1">
        <v>500000.0</v>
      </c>
      <c r="R6101" s="1">
        <v>550000.0</v>
      </c>
      <c r="S6101" s="9">
        <v>44652.0</v>
      </c>
      <c r="T6101" s="9">
        <v>44672.0</v>
      </c>
      <c r="U6101" s="1" t="s">
        <v>8189</v>
      </c>
      <c r="V6101" s="5">
        <f t="shared" si="1292"/>
        <v>38500</v>
      </c>
      <c r="W6101" s="11">
        <f t="shared" si="1352"/>
        <v>45430</v>
      </c>
      <c r="X6101" s="9">
        <v>44729.0</v>
      </c>
      <c r="Y6101" s="5">
        <f>W6101-(V6101*10%)</f>
        <v>41580</v>
      </c>
      <c r="Z6101" s="5">
        <f t="shared" si="1154"/>
        <v>28875</v>
      </c>
      <c r="AA6101" s="9">
        <v>44735.0</v>
      </c>
      <c r="AB6101" s="1" t="s">
        <v>8190</v>
      </c>
      <c r="AC6101" s="1" t="s">
        <v>55</v>
      </c>
      <c r="AD6101" s="12" t="s">
        <v>46</v>
      </c>
      <c r="AE6101" s="12" t="s">
        <v>46</v>
      </c>
      <c r="AF6101" s="12" t="s">
        <v>46</v>
      </c>
      <c r="AG6101" s="12" t="s">
        <v>46</v>
      </c>
      <c r="AH6101" s="12" t="s">
        <v>46</v>
      </c>
      <c r="AI6101" s="12" t="s">
        <v>46</v>
      </c>
    </row>
    <row r="6102">
      <c r="A6102" s="1" t="s">
        <v>8191</v>
      </c>
      <c r="B6102" s="13"/>
      <c r="C6102" s="1" t="s">
        <v>36</v>
      </c>
      <c r="D6102" s="1" t="s">
        <v>37</v>
      </c>
      <c r="E6102" s="1" t="s">
        <v>38</v>
      </c>
      <c r="F6102" s="1" t="s">
        <v>483</v>
      </c>
      <c r="G6102" s="1" t="s">
        <v>115</v>
      </c>
      <c r="H6102" s="1" t="s">
        <v>116</v>
      </c>
      <c r="I6102" s="1" t="s">
        <v>42</v>
      </c>
      <c r="J6102" s="1"/>
      <c r="K6102" s="1" t="s">
        <v>8192</v>
      </c>
      <c r="L6102" s="1" t="s">
        <v>143</v>
      </c>
      <c r="M6102" s="9">
        <v>45014.0</v>
      </c>
      <c r="N6102" s="9">
        <v>45016.0</v>
      </c>
      <c r="O6102" s="1"/>
      <c r="P6102" s="1">
        <v>8.33</v>
      </c>
      <c r="Q6102" s="1">
        <v>200000.0</v>
      </c>
      <c r="R6102" s="1">
        <v>276000.0</v>
      </c>
      <c r="S6102" s="9">
        <v>45015.0</v>
      </c>
      <c r="T6102" s="9">
        <v>45016.0</v>
      </c>
      <c r="U6102" s="1" t="s">
        <v>8193</v>
      </c>
      <c r="V6102" s="5">
        <f t="shared" si="1292"/>
        <v>22990.8</v>
      </c>
      <c r="W6102" s="11">
        <f t="shared" si="1352"/>
        <v>27129.144</v>
      </c>
      <c r="X6102" s="9">
        <v>45048.0</v>
      </c>
      <c r="Y6102" s="5">
        <f>W6102</f>
        <v>27129.144</v>
      </c>
      <c r="Z6102" s="5">
        <f t="shared" si="1154"/>
        <v>17243.1</v>
      </c>
      <c r="AA6102" s="9">
        <v>45049.0</v>
      </c>
      <c r="AB6102" s="1" t="s">
        <v>8194</v>
      </c>
      <c r="AC6102" s="1" t="s">
        <v>55</v>
      </c>
      <c r="AD6102" s="12" t="s">
        <v>46</v>
      </c>
      <c r="AE6102" s="12" t="s">
        <v>46</v>
      </c>
      <c r="AF6102" s="12" t="s">
        <v>46</v>
      </c>
      <c r="AG6102" s="12" t="s">
        <v>46</v>
      </c>
      <c r="AH6102" s="12" t="s">
        <v>47</v>
      </c>
      <c r="AI6102" s="12" t="s">
        <v>47</v>
      </c>
    </row>
    <row r="6103">
      <c r="A6103" s="1" t="s">
        <v>8191</v>
      </c>
      <c r="B6103" s="13"/>
      <c r="C6103" s="1" t="s">
        <v>36</v>
      </c>
      <c r="D6103" s="1" t="s">
        <v>37</v>
      </c>
      <c r="E6103" s="1" t="s">
        <v>38</v>
      </c>
      <c r="F6103" s="1" t="s">
        <v>483</v>
      </c>
      <c r="G6103" s="1" t="s">
        <v>115</v>
      </c>
      <c r="H6103" s="1" t="s">
        <v>116</v>
      </c>
      <c r="I6103" s="1" t="s">
        <v>42</v>
      </c>
      <c r="J6103" s="1"/>
      <c r="K6103" s="1" t="s">
        <v>8192</v>
      </c>
      <c r="L6103" s="1" t="s">
        <v>143</v>
      </c>
      <c r="M6103" s="9">
        <v>45014.0</v>
      </c>
      <c r="N6103" s="9">
        <v>45029.0</v>
      </c>
      <c r="O6103" s="1"/>
      <c r="P6103" s="1">
        <v>8.33</v>
      </c>
      <c r="Q6103" s="1">
        <v>250000.0</v>
      </c>
      <c r="R6103" s="1">
        <v>300000.0</v>
      </c>
      <c r="S6103" s="10">
        <f>N6103+90</f>
        <v>45119</v>
      </c>
      <c r="V6103" s="5">
        <f t="shared" si="1292"/>
        <v>24990</v>
      </c>
      <c r="W6103" s="11">
        <f t="shared" si="1352"/>
        <v>29488.2</v>
      </c>
      <c r="X6103" s="1"/>
      <c r="Y6103" s="1"/>
      <c r="Z6103" s="5">
        <f t="shared" si="1154"/>
        <v>18742.5</v>
      </c>
      <c r="AB6103" s="1"/>
      <c r="AC6103" s="1" t="str">
        <f>IF(T6103="","C","O")</f>
        <v>C</v>
      </c>
      <c r="AD6103" s="12" t="s">
        <v>46</v>
      </c>
      <c r="AE6103" s="12" t="s">
        <v>47</v>
      </c>
      <c r="AF6103" s="12" t="s">
        <v>47</v>
      </c>
      <c r="AG6103" s="12"/>
      <c r="AH6103" s="12"/>
      <c r="AI6103" s="12"/>
    </row>
    <row r="6104">
      <c r="A6104" s="1" t="s">
        <v>8195</v>
      </c>
      <c r="B6104" s="13"/>
      <c r="C6104" s="1" t="s">
        <v>95</v>
      </c>
      <c r="D6104" s="1" t="s">
        <v>102</v>
      </c>
      <c r="E6104" s="1" t="s">
        <v>168</v>
      </c>
      <c r="F6104" s="1" t="s">
        <v>1546</v>
      </c>
      <c r="G6104" s="1" t="s">
        <v>196</v>
      </c>
      <c r="H6104" s="1" t="s">
        <v>197</v>
      </c>
      <c r="I6104" s="1" t="s">
        <v>42</v>
      </c>
      <c r="J6104" s="1"/>
      <c r="K6104" s="1" t="s">
        <v>8196</v>
      </c>
      <c r="L6104" s="1" t="s">
        <v>53</v>
      </c>
      <c r="M6104" s="9">
        <v>44765.0</v>
      </c>
      <c r="N6104" s="9">
        <v>44765.0</v>
      </c>
      <c r="O6104" s="1"/>
      <c r="P6104" s="1">
        <v>7.5</v>
      </c>
      <c r="Q6104" s="1">
        <v>1400000.0</v>
      </c>
      <c r="R6104" s="1">
        <v>1400000.0</v>
      </c>
      <c r="S6104" s="9">
        <v>44739.0</v>
      </c>
      <c r="T6104" s="9">
        <v>44765.0</v>
      </c>
      <c r="U6104" s="1" t="s">
        <v>8197</v>
      </c>
      <c r="V6104" s="5">
        <f t="shared" si="1292"/>
        <v>105000</v>
      </c>
      <c r="W6104" s="11">
        <f t="shared" si="1352"/>
        <v>123900</v>
      </c>
      <c r="X6104" s="9">
        <v>44784.0</v>
      </c>
      <c r="Y6104" s="5">
        <f>W6104-(V6104*10%)</f>
        <v>113400</v>
      </c>
      <c r="Z6104" s="5">
        <f t="shared" si="1154"/>
        <v>78750</v>
      </c>
      <c r="AA6104" s="9">
        <v>44782.0</v>
      </c>
      <c r="AB6104" s="1" t="s">
        <v>2112</v>
      </c>
      <c r="AC6104" s="1" t="s">
        <v>55</v>
      </c>
      <c r="AD6104" s="12" t="s">
        <v>46</v>
      </c>
      <c r="AE6104" s="12" t="s">
        <v>46</v>
      </c>
      <c r="AF6104" s="12" t="s">
        <v>46</v>
      </c>
      <c r="AG6104" s="12" t="s">
        <v>46</v>
      </c>
      <c r="AH6104" s="12" t="s">
        <v>46</v>
      </c>
      <c r="AI6104" s="12" t="s">
        <v>46</v>
      </c>
    </row>
    <row r="6105">
      <c r="A6105" s="1" t="s">
        <v>8198</v>
      </c>
      <c r="B6105" s="13"/>
      <c r="C6105" s="1" t="s">
        <v>36</v>
      </c>
      <c r="D6105" s="1" t="s">
        <v>96</v>
      </c>
      <c r="E6105" s="1" t="s">
        <v>82</v>
      </c>
      <c r="F6105" s="1" t="s">
        <v>400</v>
      </c>
      <c r="G6105" s="1" t="s">
        <v>134</v>
      </c>
      <c r="H6105" s="1" t="s">
        <v>135</v>
      </c>
      <c r="I6105" s="1" t="s">
        <v>247</v>
      </c>
      <c r="J6105" s="1"/>
      <c r="K6105" s="1" t="s">
        <v>8199</v>
      </c>
      <c r="L6105" s="1" t="s">
        <v>88</v>
      </c>
      <c r="M6105" s="9">
        <v>45017.0</v>
      </c>
      <c r="N6105" s="9">
        <v>45017.0</v>
      </c>
      <c r="O6105" s="1"/>
      <c r="P6105" s="1">
        <v>8.33</v>
      </c>
      <c r="Q6105" s="1">
        <v>300000.0</v>
      </c>
      <c r="R6105" s="1">
        <v>300000.0</v>
      </c>
      <c r="S6105" s="10">
        <f t="shared" ref="S6105:S6107" si="1464">N6105+90</f>
        <v>45107</v>
      </c>
      <c r="V6105" s="5">
        <f t="shared" si="1292"/>
        <v>24990</v>
      </c>
      <c r="W6105" s="11">
        <f t="shared" si="1352"/>
        <v>29488.2</v>
      </c>
      <c r="Z6105" s="5">
        <f t="shared" si="1154"/>
        <v>18742.5</v>
      </c>
      <c r="AB6105" s="1"/>
      <c r="AC6105" s="1" t="s">
        <v>45</v>
      </c>
      <c r="AD6105" s="12" t="s">
        <v>47</v>
      </c>
      <c r="AE6105" s="12" t="s">
        <v>47</v>
      </c>
      <c r="AF6105" s="12" t="s">
        <v>47</v>
      </c>
      <c r="AG6105" s="12"/>
      <c r="AH6105" s="12"/>
      <c r="AI6105" s="12"/>
    </row>
    <row r="6106">
      <c r="A6106" s="1" t="s">
        <v>8198</v>
      </c>
      <c r="B6106" s="13"/>
      <c r="C6106" s="1" t="s">
        <v>36</v>
      </c>
      <c r="D6106" s="1" t="s">
        <v>96</v>
      </c>
      <c r="E6106" s="1" t="s">
        <v>82</v>
      </c>
      <c r="F6106" s="1" t="s">
        <v>400</v>
      </c>
      <c r="G6106" s="1" t="s">
        <v>134</v>
      </c>
      <c r="H6106" s="1" t="s">
        <v>135</v>
      </c>
      <c r="I6106" s="1" t="s">
        <v>247</v>
      </c>
      <c r="J6106" s="1"/>
      <c r="K6106" s="1" t="s">
        <v>8199</v>
      </c>
      <c r="L6106" s="1" t="s">
        <v>88</v>
      </c>
      <c r="M6106" s="9">
        <v>45017.0</v>
      </c>
      <c r="N6106" s="9">
        <v>45017.0</v>
      </c>
      <c r="O6106" s="1"/>
      <c r="P6106" s="1">
        <v>8.33</v>
      </c>
      <c r="Q6106" s="1">
        <v>300000.0</v>
      </c>
      <c r="R6106" s="1">
        <v>300000.0</v>
      </c>
      <c r="S6106" s="10">
        <f t="shared" si="1464"/>
        <v>45107</v>
      </c>
      <c r="V6106" s="5">
        <f t="shared" si="1292"/>
        <v>24990</v>
      </c>
      <c r="W6106" s="11">
        <f t="shared" si="1352"/>
        <v>29488.2</v>
      </c>
      <c r="Z6106" s="5">
        <f t="shared" si="1154"/>
        <v>18742.5</v>
      </c>
      <c r="AC6106" s="1" t="s">
        <v>45</v>
      </c>
      <c r="AD6106" s="12" t="s">
        <v>47</v>
      </c>
      <c r="AE6106" s="12" t="s">
        <v>47</v>
      </c>
      <c r="AF6106" s="12" t="s">
        <v>47</v>
      </c>
      <c r="AG6106" s="12"/>
      <c r="AH6106" s="12"/>
      <c r="AI6106" s="12"/>
    </row>
    <row r="6107">
      <c r="A6107" s="1" t="s">
        <v>8198</v>
      </c>
      <c r="B6107" s="13"/>
      <c r="C6107" s="1" t="s">
        <v>36</v>
      </c>
      <c r="D6107" s="1" t="s">
        <v>96</v>
      </c>
      <c r="E6107" s="1" t="s">
        <v>82</v>
      </c>
      <c r="F6107" s="1" t="s">
        <v>400</v>
      </c>
      <c r="G6107" s="1" t="s">
        <v>134</v>
      </c>
      <c r="H6107" s="1" t="s">
        <v>135</v>
      </c>
      <c r="I6107" s="1" t="s">
        <v>247</v>
      </c>
      <c r="J6107" s="1"/>
      <c r="K6107" s="1" t="s">
        <v>8199</v>
      </c>
      <c r="L6107" s="1" t="s">
        <v>88</v>
      </c>
      <c r="M6107" s="9">
        <v>45017.0</v>
      </c>
      <c r="N6107" s="9">
        <v>45017.0</v>
      </c>
      <c r="O6107" s="1"/>
      <c r="P6107" s="1">
        <v>8.33</v>
      </c>
      <c r="Q6107" s="1">
        <v>300000.0</v>
      </c>
      <c r="R6107" s="1">
        <v>300000.0</v>
      </c>
      <c r="S6107" s="10">
        <f t="shared" si="1464"/>
        <v>45107</v>
      </c>
      <c r="V6107" s="5">
        <f t="shared" si="1292"/>
        <v>24990</v>
      </c>
      <c r="W6107" s="11">
        <f t="shared" si="1352"/>
        <v>29488.2</v>
      </c>
      <c r="Z6107" s="5">
        <f t="shared" si="1154"/>
        <v>18742.5</v>
      </c>
      <c r="AB6107" s="1"/>
      <c r="AC6107" s="1" t="str">
        <f>IF(T6107="","C","O")</f>
        <v>C</v>
      </c>
      <c r="AD6107" s="12" t="s">
        <v>47</v>
      </c>
      <c r="AE6107" s="12" t="s">
        <v>47</v>
      </c>
      <c r="AF6107" s="12" t="s">
        <v>47</v>
      </c>
      <c r="AG6107" s="12"/>
      <c r="AH6107" s="12"/>
      <c r="AI6107" s="12"/>
    </row>
    <row r="6108">
      <c r="A6108" s="1" t="s">
        <v>8200</v>
      </c>
      <c r="B6108" s="23" t="s">
        <v>8201</v>
      </c>
      <c r="C6108" s="1" t="s">
        <v>36</v>
      </c>
      <c r="D6108" s="1" t="s">
        <v>37</v>
      </c>
      <c r="E6108" s="1" t="s">
        <v>38</v>
      </c>
      <c r="F6108" s="1" t="s">
        <v>575</v>
      </c>
      <c r="G6108" s="1" t="s">
        <v>140</v>
      </c>
      <c r="H6108" s="1" t="s">
        <v>165</v>
      </c>
      <c r="I6108" s="1" t="s">
        <v>42</v>
      </c>
      <c r="J6108" s="1"/>
      <c r="K6108" s="1" t="s">
        <v>8202</v>
      </c>
      <c r="L6108" s="1" t="s">
        <v>53</v>
      </c>
      <c r="M6108" s="9">
        <v>44652.0</v>
      </c>
      <c r="N6108" s="9">
        <v>44652.0</v>
      </c>
      <c r="O6108" s="1"/>
      <c r="P6108" s="1">
        <v>8.33</v>
      </c>
      <c r="Q6108" s="1">
        <v>500000.0</v>
      </c>
      <c r="R6108" s="1">
        <v>360000.0</v>
      </c>
      <c r="S6108" s="9">
        <v>44830.0</v>
      </c>
      <c r="T6108" s="9">
        <v>44833.0</v>
      </c>
      <c r="U6108" s="1" t="s">
        <v>8203</v>
      </c>
      <c r="V6108" s="5">
        <f t="shared" si="1292"/>
        <v>29988</v>
      </c>
      <c r="W6108" s="11">
        <f t="shared" si="1352"/>
        <v>35385.84</v>
      </c>
      <c r="X6108" s="9">
        <v>45231.0</v>
      </c>
      <c r="Y6108" s="5">
        <f>W6108</f>
        <v>35385.84</v>
      </c>
      <c r="Z6108" s="5">
        <f t="shared" si="1154"/>
        <v>22491</v>
      </c>
      <c r="AA6108" s="9">
        <v>45016.0</v>
      </c>
      <c r="AB6108" s="1" t="s">
        <v>8204</v>
      </c>
      <c r="AC6108" s="1" t="s">
        <v>55</v>
      </c>
      <c r="AD6108" s="12" t="s">
        <v>46</v>
      </c>
      <c r="AE6108" s="12" t="s">
        <v>46</v>
      </c>
      <c r="AF6108" s="12" t="s">
        <v>46</v>
      </c>
      <c r="AG6108" s="12" t="s">
        <v>46</v>
      </c>
      <c r="AH6108" s="12" t="s">
        <v>47</v>
      </c>
      <c r="AI6108" s="12" t="s">
        <v>46</v>
      </c>
    </row>
    <row r="6109">
      <c r="A6109" s="1" t="s">
        <v>8200</v>
      </c>
      <c r="B6109" s="23" t="s">
        <v>8201</v>
      </c>
      <c r="C6109" s="1" t="s">
        <v>36</v>
      </c>
      <c r="D6109" s="1" t="s">
        <v>37</v>
      </c>
      <c r="E6109" s="1" t="s">
        <v>38</v>
      </c>
      <c r="F6109" s="1" t="s">
        <v>575</v>
      </c>
      <c r="G6109" s="1" t="s">
        <v>140</v>
      </c>
      <c r="H6109" s="1" t="s">
        <v>165</v>
      </c>
      <c r="I6109" s="1" t="s">
        <v>42</v>
      </c>
      <c r="J6109" s="1"/>
      <c r="K6109" s="1" t="s">
        <v>8202</v>
      </c>
      <c r="L6109" s="1" t="s">
        <v>53</v>
      </c>
      <c r="M6109" s="9">
        <v>44652.0</v>
      </c>
      <c r="N6109" s="9">
        <v>44652.0</v>
      </c>
      <c r="O6109" s="1"/>
      <c r="P6109" s="1">
        <v>8.33</v>
      </c>
      <c r="Q6109" s="1">
        <v>300000.0</v>
      </c>
      <c r="R6109" s="1">
        <v>300000.0</v>
      </c>
      <c r="S6109" s="10">
        <f t="shared" ref="S6109:S6110" si="1465">N6109+90</f>
        <v>44742</v>
      </c>
      <c r="V6109" s="5">
        <f t="shared" si="1292"/>
        <v>24990</v>
      </c>
      <c r="W6109" s="11">
        <f t="shared" si="1352"/>
        <v>29488.2</v>
      </c>
      <c r="Z6109" s="5">
        <f t="shared" si="1154"/>
        <v>18742.5</v>
      </c>
      <c r="AC6109" s="1" t="str">
        <f t="shared" ref="AC6109:AC6112" si="1466">IF(T6109="","C","O")</f>
        <v>C</v>
      </c>
      <c r="AD6109" s="12" t="s">
        <v>46</v>
      </c>
      <c r="AE6109" s="12" t="s">
        <v>46</v>
      </c>
      <c r="AF6109" s="12" t="s">
        <v>46</v>
      </c>
      <c r="AG6109" s="12"/>
      <c r="AH6109" s="12"/>
      <c r="AI6109" s="12"/>
    </row>
    <row r="6110">
      <c r="A6110" s="1" t="s">
        <v>8200</v>
      </c>
      <c r="B6110" s="23" t="s">
        <v>8201</v>
      </c>
      <c r="C6110" s="1" t="s">
        <v>36</v>
      </c>
      <c r="D6110" s="1" t="s">
        <v>37</v>
      </c>
      <c r="E6110" s="1" t="s">
        <v>38</v>
      </c>
      <c r="F6110" s="1" t="s">
        <v>575</v>
      </c>
      <c r="G6110" s="1" t="s">
        <v>140</v>
      </c>
      <c r="H6110" s="1" t="s">
        <v>165</v>
      </c>
      <c r="I6110" s="1" t="s">
        <v>42</v>
      </c>
      <c r="J6110" s="1"/>
      <c r="K6110" s="1" t="s">
        <v>8202</v>
      </c>
      <c r="L6110" s="1" t="s">
        <v>53</v>
      </c>
      <c r="M6110" s="9">
        <v>44652.0</v>
      </c>
      <c r="N6110" s="9">
        <v>44799.0</v>
      </c>
      <c r="O6110" s="1"/>
      <c r="P6110" s="1">
        <v>8.33</v>
      </c>
      <c r="Q6110" s="1">
        <v>300000.0</v>
      </c>
      <c r="R6110" s="1">
        <v>300000.0</v>
      </c>
      <c r="S6110" s="10">
        <f t="shared" si="1465"/>
        <v>44889</v>
      </c>
      <c r="V6110" s="5">
        <f t="shared" si="1292"/>
        <v>24990</v>
      </c>
      <c r="W6110" s="11">
        <f t="shared" si="1352"/>
        <v>29488.2</v>
      </c>
      <c r="Z6110" s="5">
        <f t="shared" si="1154"/>
        <v>18742.5</v>
      </c>
      <c r="AC6110" s="1" t="str">
        <f t="shared" si="1466"/>
        <v>C</v>
      </c>
      <c r="AD6110" s="12" t="s">
        <v>46</v>
      </c>
      <c r="AE6110" s="12" t="s">
        <v>46</v>
      </c>
      <c r="AF6110" s="12" t="s">
        <v>46</v>
      </c>
      <c r="AG6110" s="12"/>
      <c r="AH6110" s="12"/>
      <c r="AI6110" s="12"/>
    </row>
    <row r="6111">
      <c r="A6111" s="1" t="s">
        <v>8200</v>
      </c>
      <c r="B6111" s="23" t="s">
        <v>8201</v>
      </c>
      <c r="C6111" s="1" t="s">
        <v>36</v>
      </c>
      <c r="D6111" s="1" t="s">
        <v>37</v>
      </c>
      <c r="E6111" s="1" t="s">
        <v>38</v>
      </c>
      <c r="F6111" s="1" t="s">
        <v>575</v>
      </c>
      <c r="G6111" s="1" t="s">
        <v>140</v>
      </c>
      <c r="H6111" s="1" t="s">
        <v>165</v>
      </c>
      <c r="I6111" s="1" t="s">
        <v>42</v>
      </c>
      <c r="J6111" s="1"/>
      <c r="K6111" s="1" t="s">
        <v>8202</v>
      </c>
      <c r="L6111" s="1" t="s">
        <v>53</v>
      </c>
      <c r="M6111" s="9">
        <v>44652.0</v>
      </c>
      <c r="N6111" s="9">
        <v>44652.0</v>
      </c>
      <c r="O6111" s="1"/>
      <c r="P6111" s="1">
        <v>8.33</v>
      </c>
      <c r="Q6111" s="1">
        <v>300000.0</v>
      </c>
      <c r="R6111" s="1">
        <v>300000.0</v>
      </c>
      <c r="S6111" s="10">
        <f t="shared" ref="S6111:S6112" si="1467">N6111+30</f>
        <v>44682</v>
      </c>
      <c r="V6111" s="5">
        <f t="shared" si="1292"/>
        <v>24990</v>
      </c>
      <c r="W6111" s="11">
        <f t="shared" si="1352"/>
        <v>29488.2</v>
      </c>
      <c r="Z6111" s="5">
        <f t="shared" si="1154"/>
        <v>18742.5</v>
      </c>
      <c r="AC6111" s="1" t="str">
        <f t="shared" si="1466"/>
        <v>C</v>
      </c>
      <c r="AD6111" s="12" t="s">
        <v>46</v>
      </c>
      <c r="AE6111" s="12" t="s">
        <v>46</v>
      </c>
      <c r="AF6111" s="12" t="s">
        <v>46</v>
      </c>
      <c r="AG6111" s="12"/>
      <c r="AH6111" s="12"/>
      <c r="AI6111" s="12"/>
    </row>
    <row r="6112">
      <c r="A6112" s="1" t="s">
        <v>8200</v>
      </c>
      <c r="B6112" s="23" t="s">
        <v>8201</v>
      </c>
      <c r="C6112" s="1" t="s">
        <v>36</v>
      </c>
      <c r="D6112" s="1" t="s">
        <v>37</v>
      </c>
      <c r="E6112" s="1" t="s">
        <v>38</v>
      </c>
      <c r="F6112" s="1" t="s">
        <v>575</v>
      </c>
      <c r="G6112" s="1" t="s">
        <v>140</v>
      </c>
      <c r="H6112" s="1" t="s">
        <v>165</v>
      </c>
      <c r="I6112" s="1" t="s">
        <v>42</v>
      </c>
      <c r="J6112" s="1"/>
      <c r="K6112" s="1" t="s">
        <v>8202</v>
      </c>
      <c r="L6112" s="1" t="s">
        <v>53</v>
      </c>
      <c r="M6112" s="9">
        <v>44652.0</v>
      </c>
      <c r="N6112" s="9">
        <v>44652.0</v>
      </c>
      <c r="O6112" s="1"/>
      <c r="P6112" s="1">
        <v>8.33</v>
      </c>
      <c r="Q6112" s="1">
        <v>300000.0</v>
      </c>
      <c r="R6112" s="1">
        <v>300000.0</v>
      </c>
      <c r="S6112" s="10">
        <f t="shared" si="1467"/>
        <v>44682</v>
      </c>
      <c r="V6112" s="5">
        <f t="shared" si="1292"/>
        <v>24990</v>
      </c>
      <c r="W6112" s="11">
        <f t="shared" si="1352"/>
        <v>29488.2</v>
      </c>
      <c r="Z6112" s="5">
        <f t="shared" si="1154"/>
        <v>18742.5</v>
      </c>
      <c r="AC6112" s="1" t="str">
        <f t="shared" si="1466"/>
        <v>C</v>
      </c>
      <c r="AD6112" s="12" t="s">
        <v>46</v>
      </c>
      <c r="AE6112" s="12" t="s">
        <v>46</v>
      </c>
      <c r="AF6112" s="12" t="s">
        <v>46</v>
      </c>
      <c r="AG6112" s="12"/>
      <c r="AH6112" s="12"/>
      <c r="AI6112" s="12"/>
    </row>
    <row r="6113">
      <c r="A6113" s="1" t="s">
        <v>8205</v>
      </c>
      <c r="B6113" s="13"/>
      <c r="C6113" s="1" t="s">
        <v>36</v>
      </c>
      <c r="D6113" s="1" t="s">
        <v>96</v>
      </c>
      <c r="E6113" s="1" t="s">
        <v>38</v>
      </c>
      <c r="F6113" s="1" t="s">
        <v>511</v>
      </c>
      <c r="G6113" s="1" t="s">
        <v>170</v>
      </c>
      <c r="H6113" s="1" t="s">
        <v>170</v>
      </c>
      <c r="I6113" s="1" t="s">
        <v>292</v>
      </c>
      <c r="J6113" s="1"/>
      <c r="K6113" s="1" t="s">
        <v>8206</v>
      </c>
      <c r="L6113" s="1" t="s">
        <v>99</v>
      </c>
      <c r="M6113" s="14">
        <v>44849.0</v>
      </c>
      <c r="N6113" s="14">
        <v>44849.0</v>
      </c>
      <c r="O6113" s="1"/>
      <c r="P6113" s="1">
        <v>8.33</v>
      </c>
      <c r="Q6113" s="1">
        <v>500000.0</v>
      </c>
      <c r="R6113" s="1">
        <v>830000.0</v>
      </c>
      <c r="S6113" s="14">
        <v>44851.0</v>
      </c>
      <c r="T6113" s="14">
        <v>44855.0</v>
      </c>
      <c r="U6113" s="1" t="s">
        <v>8207</v>
      </c>
      <c r="V6113" s="5">
        <f t="shared" si="1292"/>
        <v>69139</v>
      </c>
      <c r="W6113" s="11">
        <f t="shared" si="1352"/>
        <v>81584.02</v>
      </c>
      <c r="X6113" s="14">
        <v>44907.0</v>
      </c>
      <c r="Y6113" s="5">
        <f>W6113-(V6113*10%)</f>
        <v>74670.12</v>
      </c>
      <c r="Z6113" s="5">
        <f t="shared" si="1154"/>
        <v>51854.25</v>
      </c>
      <c r="AA6113" s="14">
        <v>44910.0</v>
      </c>
      <c r="AB6113" s="1" t="s">
        <v>8207</v>
      </c>
      <c r="AC6113" s="1" t="s">
        <v>55</v>
      </c>
      <c r="AD6113" s="12" t="s">
        <v>46</v>
      </c>
      <c r="AE6113" s="12" t="s">
        <v>46</v>
      </c>
      <c r="AF6113" s="12" t="s">
        <v>46</v>
      </c>
      <c r="AG6113" s="12" t="s">
        <v>46</v>
      </c>
      <c r="AH6113" s="12" t="s">
        <v>46</v>
      </c>
      <c r="AI6113" s="12" t="s">
        <v>46</v>
      </c>
    </row>
    <row r="6114">
      <c r="A6114" s="1" t="s">
        <v>8205</v>
      </c>
      <c r="B6114" s="13"/>
      <c r="C6114" s="1" t="s">
        <v>36</v>
      </c>
      <c r="D6114" s="1" t="s">
        <v>96</v>
      </c>
      <c r="E6114" s="1" t="s">
        <v>38</v>
      </c>
      <c r="F6114" s="1" t="s">
        <v>511</v>
      </c>
      <c r="G6114" s="1" t="s">
        <v>601</v>
      </c>
      <c r="H6114" s="1" t="s">
        <v>602</v>
      </c>
      <c r="I6114" s="1" t="s">
        <v>42</v>
      </c>
      <c r="J6114" s="1"/>
      <c r="K6114" s="1" t="s">
        <v>8206</v>
      </c>
      <c r="L6114" s="1" t="s">
        <v>99</v>
      </c>
      <c r="M6114" s="14">
        <v>44849.0</v>
      </c>
      <c r="N6114" s="9">
        <v>44742.0</v>
      </c>
      <c r="O6114" s="1"/>
      <c r="P6114" s="1">
        <v>8.33</v>
      </c>
      <c r="Q6114" s="1">
        <v>500000.0</v>
      </c>
      <c r="R6114" s="1">
        <v>360000.0</v>
      </c>
      <c r="S6114" s="9">
        <v>44873.0</v>
      </c>
      <c r="T6114" s="9">
        <v>44897.0</v>
      </c>
      <c r="U6114" s="1" t="s">
        <v>8208</v>
      </c>
      <c r="V6114" s="5">
        <f t="shared" si="1292"/>
        <v>29988</v>
      </c>
      <c r="W6114" s="11">
        <f t="shared" si="1352"/>
        <v>35385.84</v>
      </c>
      <c r="X6114" s="9"/>
      <c r="Y6114" s="5"/>
      <c r="Z6114" s="5">
        <f t="shared" si="1154"/>
        <v>22491</v>
      </c>
      <c r="AA6114" s="9"/>
      <c r="AC6114" s="1" t="s">
        <v>162</v>
      </c>
      <c r="AD6114" s="12" t="s">
        <v>46</v>
      </c>
      <c r="AE6114" s="12" t="s">
        <v>46</v>
      </c>
      <c r="AF6114" s="12" t="s">
        <v>46</v>
      </c>
      <c r="AG6114" s="12" t="s">
        <v>46</v>
      </c>
      <c r="AH6114" s="12"/>
      <c r="AI6114" s="12"/>
    </row>
    <row r="6115">
      <c r="A6115" s="1" t="s">
        <v>8209</v>
      </c>
      <c r="B6115" s="13"/>
      <c r="C6115" s="1" t="s">
        <v>132</v>
      </c>
      <c r="D6115" s="1" t="s">
        <v>37</v>
      </c>
      <c r="E6115" s="1" t="s">
        <v>168</v>
      </c>
      <c r="F6115" s="1" t="s">
        <v>872</v>
      </c>
      <c r="G6115" s="1" t="s">
        <v>152</v>
      </c>
      <c r="H6115" s="1" t="s">
        <v>317</v>
      </c>
      <c r="I6115" s="1" t="s">
        <v>292</v>
      </c>
      <c r="J6115" s="1"/>
      <c r="K6115" s="1" t="s">
        <v>8210</v>
      </c>
      <c r="L6115" s="1" t="s">
        <v>99</v>
      </c>
      <c r="M6115" s="9">
        <v>44652.0</v>
      </c>
      <c r="N6115" s="9">
        <v>44708.0</v>
      </c>
      <c r="O6115" s="1"/>
      <c r="P6115" s="1">
        <v>8.0</v>
      </c>
      <c r="Q6115" s="1">
        <v>100000.0</v>
      </c>
      <c r="R6115" s="1">
        <v>481021.0</v>
      </c>
      <c r="S6115" s="9">
        <v>44708.0</v>
      </c>
      <c r="T6115" s="9">
        <v>44756.0</v>
      </c>
      <c r="U6115" s="1" t="s">
        <v>8211</v>
      </c>
      <c r="V6115" s="5">
        <f t="shared" si="1292"/>
        <v>38481.68</v>
      </c>
      <c r="W6115" s="11">
        <f t="shared" si="1352"/>
        <v>45408.3824</v>
      </c>
      <c r="X6115" s="9">
        <v>44790.0</v>
      </c>
      <c r="Y6115" s="5">
        <f t="shared" ref="Y6115:Y6116" si="1468">W6115-(V6115*10%)</f>
        <v>41560.2144</v>
      </c>
      <c r="Z6115" s="5">
        <f t="shared" si="1154"/>
        <v>28861.26</v>
      </c>
      <c r="AA6115" s="9">
        <v>44794.0</v>
      </c>
      <c r="AB6115" s="1" t="s">
        <v>8211</v>
      </c>
      <c r="AC6115" s="1" t="s">
        <v>55</v>
      </c>
      <c r="AD6115" s="12" t="s">
        <v>46</v>
      </c>
      <c r="AE6115" s="12" t="s">
        <v>46</v>
      </c>
      <c r="AF6115" s="12" t="s">
        <v>46</v>
      </c>
      <c r="AG6115" s="12" t="s">
        <v>46</v>
      </c>
      <c r="AH6115" s="12" t="s">
        <v>46</v>
      </c>
      <c r="AI6115" s="12" t="s">
        <v>46</v>
      </c>
    </row>
    <row r="6116">
      <c r="A6116" s="1" t="s">
        <v>8209</v>
      </c>
      <c r="B6116" s="13"/>
      <c r="C6116" s="1" t="s">
        <v>132</v>
      </c>
      <c r="D6116" s="1" t="s">
        <v>37</v>
      </c>
      <c r="E6116" s="1" t="s">
        <v>168</v>
      </c>
      <c r="F6116" s="1" t="s">
        <v>872</v>
      </c>
      <c r="G6116" s="1" t="s">
        <v>152</v>
      </c>
      <c r="H6116" s="1" t="s">
        <v>317</v>
      </c>
      <c r="I6116" s="1" t="s">
        <v>292</v>
      </c>
      <c r="J6116" s="1"/>
      <c r="K6116" s="1" t="s">
        <v>8210</v>
      </c>
      <c r="L6116" s="1" t="s">
        <v>99</v>
      </c>
      <c r="M6116" s="9">
        <v>44652.0</v>
      </c>
      <c r="N6116" s="9">
        <v>44733.0</v>
      </c>
      <c r="O6116" s="1"/>
      <c r="P6116" s="1">
        <v>8.0</v>
      </c>
      <c r="Q6116" s="1">
        <v>100000.0</v>
      </c>
      <c r="R6116" s="1">
        <v>1176000.0</v>
      </c>
      <c r="S6116" s="9">
        <v>44733.0</v>
      </c>
      <c r="T6116" s="9">
        <v>44772.0</v>
      </c>
      <c r="U6116" s="1" t="s">
        <v>8212</v>
      </c>
      <c r="V6116" s="5">
        <f t="shared" si="1292"/>
        <v>94080</v>
      </c>
      <c r="W6116" s="11">
        <f t="shared" si="1352"/>
        <v>111014.4</v>
      </c>
      <c r="X6116" s="9">
        <v>44790.0</v>
      </c>
      <c r="Y6116" s="5">
        <f t="shared" si="1468"/>
        <v>101606.4</v>
      </c>
      <c r="Z6116" s="5">
        <f t="shared" si="1154"/>
        <v>70560</v>
      </c>
      <c r="AA6116" s="9">
        <v>44794.0</v>
      </c>
      <c r="AB6116" s="1" t="s">
        <v>8212</v>
      </c>
      <c r="AC6116" s="1" t="s">
        <v>55</v>
      </c>
      <c r="AD6116" s="12" t="s">
        <v>46</v>
      </c>
      <c r="AE6116" s="12" t="s">
        <v>46</v>
      </c>
      <c r="AF6116" s="12" t="s">
        <v>46</v>
      </c>
      <c r="AG6116" s="12" t="s">
        <v>46</v>
      </c>
      <c r="AH6116" s="12" t="s">
        <v>46</v>
      </c>
      <c r="AI6116" s="12" t="s">
        <v>46</v>
      </c>
    </row>
    <row r="6117">
      <c r="A6117" s="1" t="s">
        <v>8209</v>
      </c>
      <c r="B6117" s="13"/>
      <c r="C6117" s="1" t="s">
        <v>132</v>
      </c>
      <c r="D6117" s="1" t="s">
        <v>37</v>
      </c>
      <c r="E6117" s="1" t="s">
        <v>168</v>
      </c>
      <c r="F6117" s="1" t="s">
        <v>872</v>
      </c>
      <c r="G6117" s="1" t="s">
        <v>152</v>
      </c>
      <c r="H6117" s="1" t="s">
        <v>317</v>
      </c>
      <c r="I6117" s="1" t="s">
        <v>292</v>
      </c>
      <c r="J6117" s="1"/>
      <c r="K6117" s="1" t="s">
        <v>8210</v>
      </c>
      <c r="L6117" s="1" t="s">
        <v>99</v>
      </c>
      <c r="M6117" s="9">
        <v>44652.0</v>
      </c>
      <c r="N6117" s="9">
        <v>45084.0</v>
      </c>
      <c r="O6117" s="1"/>
      <c r="P6117" s="1">
        <v>8.0</v>
      </c>
      <c r="Q6117" s="1">
        <v>500000.0</v>
      </c>
      <c r="R6117" s="1">
        <v>300000.0</v>
      </c>
      <c r="S6117" s="10">
        <f>N6117+90</f>
        <v>45174</v>
      </c>
      <c r="V6117" s="5">
        <f t="shared" si="1292"/>
        <v>24000</v>
      </c>
      <c r="W6117" s="11">
        <f t="shared" si="1352"/>
        <v>28320</v>
      </c>
      <c r="Z6117" s="5">
        <f t="shared" si="1154"/>
        <v>18000</v>
      </c>
      <c r="AB6117" s="1"/>
      <c r="AC6117" s="1" t="s">
        <v>45</v>
      </c>
      <c r="AD6117" s="12" t="s">
        <v>46</v>
      </c>
      <c r="AE6117" s="12" t="s">
        <v>47</v>
      </c>
      <c r="AF6117" s="12" t="s">
        <v>47</v>
      </c>
      <c r="AG6117" s="12"/>
      <c r="AH6117" s="12"/>
      <c r="AI6117" s="12"/>
    </row>
    <row r="6118">
      <c r="A6118" s="1" t="s">
        <v>8209</v>
      </c>
      <c r="B6118" s="13"/>
      <c r="C6118" s="1" t="s">
        <v>132</v>
      </c>
      <c r="D6118" s="1" t="s">
        <v>37</v>
      </c>
      <c r="E6118" s="1" t="s">
        <v>168</v>
      </c>
      <c r="F6118" s="1" t="s">
        <v>872</v>
      </c>
      <c r="G6118" s="1" t="s">
        <v>152</v>
      </c>
      <c r="H6118" s="1" t="s">
        <v>317</v>
      </c>
      <c r="I6118" s="1" t="s">
        <v>292</v>
      </c>
      <c r="J6118" s="1"/>
      <c r="K6118" s="1" t="s">
        <v>8210</v>
      </c>
      <c r="L6118" s="1" t="s">
        <v>99</v>
      </c>
      <c r="M6118" s="9">
        <v>44652.0</v>
      </c>
      <c r="N6118" s="9">
        <v>44652.0</v>
      </c>
      <c r="O6118" s="1"/>
      <c r="P6118" s="1">
        <v>8.0</v>
      </c>
      <c r="Q6118" s="1">
        <v>500000.0</v>
      </c>
      <c r="R6118" s="1">
        <v>300000.0</v>
      </c>
      <c r="S6118" s="10">
        <f>N6118+30</f>
        <v>44682</v>
      </c>
      <c r="V6118" s="5">
        <f t="shared" si="1292"/>
        <v>24000</v>
      </c>
      <c r="W6118" s="11">
        <f t="shared" si="1352"/>
        <v>28320</v>
      </c>
      <c r="Z6118" s="5">
        <f t="shared" si="1154"/>
        <v>18000</v>
      </c>
      <c r="AC6118" s="1" t="s">
        <v>45</v>
      </c>
      <c r="AD6118" s="12" t="s">
        <v>46</v>
      </c>
      <c r="AE6118" s="12" t="s">
        <v>46</v>
      </c>
      <c r="AF6118" s="12" t="s">
        <v>46</v>
      </c>
      <c r="AG6118" s="12"/>
      <c r="AH6118" s="12"/>
      <c r="AI6118" s="12"/>
    </row>
    <row r="6119">
      <c r="A6119" s="1" t="s">
        <v>8213</v>
      </c>
      <c r="B6119" s="13"/>
      <c r="C6119" s="1" t="s">
        <v>36</v>
      </c>
      <c r="D6119" s="1" t="s">
        <v>50</v>
      </c>
      <c r="E6119" s="1" t="s">
        <v>168</v>
      </c>
      <c r="F6119" s="1" t="s">
        <v>1936</v>
      </c>
      <c r="G6119" s="1" t="s">
        <v>40</v>
      </c>
      <c r="H6119" s="1" t="s">
        <v>41</v>
      </c>
      <c r="I6119" s="1" t="s">
        <v>42</v>
      </c>
      <c r="J6119" s="1"/>
      <c r="K6119" s="1" t="s">
        <v>8214</v>
      </c>
      <c r="L6119" s="1" t="s">
        <v>99</v>
      </c>
      <c r="M6119" s="9">
        <v>45148.0</v>
      </c>
      <c r="N6119" s="9">
        <v>45148.0</v>
      </c>
      <c r="O6119" s="1"/>
      <c r="P6119" s="1">
        <v>8.33</v>
      </c>
      <c r="Q6119" s="1">
        <v>1000000.0</v>
      </c>
      <c r="R6119" s="1">
        <v>1092000.0</v>
      </c>
      <c r="S6119" s="9">
        <v>45139.0</v>
      </c>
      <c r="T6119" s="9">
        <v>45148.0</v>
      </c>
      <c r="U6119" s="1" t="s">
        <v>8215</v>
      </c>
      <c r="V6119" s="5">
        <f t="shared" si="1292"/>
        <v>90963.6</v>
      </c>
      <c r="W6119" s="11">
        <f t="shared" si="1352"/>
        <v>107337.048</v>
      </c>
      <c r="X6119" s="9">
        <v>45169.0</v>
      </c>
      <c r="Y6119" s="5">
        <f>W6119-(V6119*10%)</f>
        <v>98240.688</v>
      </c>
      <c r="Z6119" s="5">
        <f t="shared" si="1154"/>
        <v>68222.7</v>
      </c>
      <c r="AA6119" s="14">
        <v>45225.0</v>
      </c>
      <c r="AB6119" s="1" t="s">
        <v>8216</v>
      </c>
      <c r="AC6119" s="1" t="s">
        <v>55</v>
      </c>
      <c r="AD6119" s="12" t="s">
        <v>47</v>
      </c>
      <c r="AE6119" s="12" t="s">
        <v>47</v>
      </c>
      <c r="AF6119" s="12" t="s">
        <v>47</v>
      </c>
      <c r="AG6119" s="12" t="s">
        <v>47</v>
      </c>
      <c r="AH6119" s="12" t="s">
        <v>47</v>
      </c>
      <c r="AI6119" s="12" t="s">
        <v>47</v>
      </c>
    </row>
    <row r="6120">
      <c r="A6120" s="1" t="s">
        <v>8217</v>
      </c>
      <c r="B6120" s="13"/>
      <c r="C6120" s="1" t="s">
        <v>36</v>
      </c>
      <c r="D6120" s="1" t="s">
        <v>96</v>
      </c>
      <c r="E6120" s="1" t="s">
        <v>168</v>
      </c>
      <c r="F6120" s="1" t="s">
        <v>169</v>
      </c>
      <c r="G6120" s="1" t="s">
        <v>330</v>
      </c>
      <c r="H6120" s="1" t="s">
        <v>331</v>
      </c>
      <c r="I6120" s="1" t="s">
        <v>42</v>
      </c>
      <c r="J6120" s="1"/>
      <c r="K6120" s="1" t="s">
        <v>8218</v>
      </c>
      <c r="L6120" s="1" t="s">
        <v>53</v>
      </c>
      <c r="M6120" s="9">
        <v>44742.0</v>
      </c>
      <c r="N6120" s="14">
        <v>44914.0</v>
      </c>
      <c r="O6120" s="1"/>
      <c r="P6120" s="1">
        <v>8.33</v>
      </c>
      <c r="Q6120" s="1">
        <v>550000.0</v>
      </c>
      <c r="R6120" s="1">
        <v>216000.0</v>
      </c>
      <c r="S6120" s="14">
        <v>44909.0</v>
      </c>
      <c r="T6120" s="14">
        <v>44914.0</v>
      </c>
      <c r="U6120" s="1" t="s">
        <v>8219</v>
      </c>
      <c r="V6120" s="5">
        <f t="shared" si="1292"/>
        <v>17992.8</v>
      </c>
      <c r="W6120" s="11">
        <f t="shared" si="1352"/>
        <v>21231.504</v>
      </c>
      <c r="X6120" s="9">
        <v>44939.0</v>
      </c>
      <c r="Y6120" s="5">
        <f>W6120</f>
        <v>21231.504</v>
      </c>
      <c r="Z6120" s="5">
        <f t="shared" si="1154"/>
        <v>13494.6</v>
      </c>
      <c r="AA6120" s="9">
        <v>44943.0</v>
      </c>
      <c r="AB6120" s="1" t="s">
        <v>8219</v>
      </c>
      <c r="AC6120" s="1" t="s">
        <v>55</v>
      </c>
      <c r="AD6120" s="12" t="s">
        <v>46</v>
      </c>
      <c r="AE6120" s="12" t="s">
        <v>46</v>
      </c>
      <c r="AF6120" s="12" t="s">
        <v>46</v>
      </c>
      <c r="AG6120" s="12" t="s">
        <v>46</v>
      </c>
      <c r="AH6120" s="12" t="s">
        <v>46</v>
      </c>
      <c r="AI6120" s="12" t="s">
        <v>46</v>
      </c>
    </row>
    <row r="6121">
      <c r="A6121" s="1" t="s">
        <v>8220</v>
      </c>
      <c r="B6121" s="13"/>
      <c r="C6121" s="1" t="s">
        <v>132</v>
      </c>
      <c r="D6121" s="1" t="s">
        <v>96</v>
      </c>
      <c r="E6121" s="1" t="s">
        <v>77</v>
      </c>
      <c r="F6121" s="1" t="s">
        <v>78</v>
      </c>
      <c r="G6121" s="1" t="s">
        <v>115</v>
      </c>
      <c r="H6121" s="1" t="s">
        <v>116</v>
      </c>
      <c r="I6121" s="1" t="s">
        <v>129</v>
      </c>
      <c r="J6121" s="1"/>
      <c r="K6121" s="1" t="s">
        <v>8221</v>
      </c>
      <c r="L6121" s="1" t="s">
        <v>88</v>
      </c>
      <c r="M6121" s="9">
        <v>44742.0</v>
      </c>
      <c r="N6121" s="9">
        <v>44680.0</v>
      </c>
      <c r="O6121" s="1"/>
      <c r="P6121" s="1">
        <v>7.5</v>
      </c>
      <c r="Q6121" s="1">
        <v>500000.0</v>
      </c>
      <c r="R6121" s="1">
        <v>300000.0</v>
      </c>
      <c r="S6121" s="10">
        <f>N6121+90</f>
        <v>44770</v>
      </c>
      <c r="V6121" s="5">
        <f t="shared" si="1292"/>
        <v>22500</v>
      </c>
      <c r="W6121" s="11">
        <f t="shared" si="1352"/>
        <v>26550</v>
      </c>
      <c r="Z6121" s="5">
        <f t="shared" si="1154"/>
        <v>16875</v>
      </c>
      <c r="AC6121" s="1" t="str">
        <f t="shared" ref="AC6121:AC6122" si="1469">IF(T6121="","C","O")</f>
        <v>C</v>
      </c>
      <c r="AD6121" s="12" t="s">
        <v>46</v>
      </c>
      <c r="AE6121" s="12" t="s">
        <v>46</v>
      </c>
      <c r="AF6121" s="12" t="s">
        <v>46</v>
      </c>
      <c r="AG6121" s="12"/>
      <c r="AH6121" s="12"/>
      <c r="AI6121" s="12"/>
    </row>
    <row r="6122">
      <c r="A6122" s="1" t="s">
        <v>8222</v>
      </c>
      <c r="B6122" s="13"/>
      <c r="C6122" s="1" t="s">
        <v>36</v>
      </c>
      <c r="D6122" s="1" t="s">
        <v>76</v>
      </c>
      <c r="E6122" s="1" t="s">
        <v>77</v>
      </c>
      <c r="F6122" s="1" t="s">
        <v>2283</v>
      </c>
      <c r="G6122" s="1" t="s">
        <v>134</v>
      </c>
      <c r="H6122" s="1" t="s">
        <v>135</v>
      </c>
      <c r="I6122" s="1" t="s">
        <v>42</v>
      </c>
      <c r="J6122" s="1"/>
      <c r="K6122" s="1" t="s">
        <v>8223</v>
      </c>
      <c r="L6122" s="1" t="s">
        <v>143</v>
      </c>
      <c r="M6122" s="9">
        <v>45325.0</v>
      </c>
      <c r="N6122" s="9">
        <v>45325.0</v>
      </c>
      <c r="O6122" s="1"/>
      <c r="P6122" s="1">
        <v>8.33</v>
      </c>
      <c r="Q6122" s="1">
        <v>500000.0</v>
      </c>
      <c r="R6122" s="1">
        <v>300000.0</v>
      </c>
      <c r="S6122" s="10">
        <f t="shared" ref="S6122:S6125" si="1470">N6122+30</f>
        <v>45355</v>
      </c>
      <c r="V6122" s="5">
        <f t="shared" si="1292"/>
        <v>24990</v>
      </c>
      <c r="W6122" s="11">
        <f t="shared" si="1352"/>
        <v>29488.2</v>
      </c>
      <c r="Z6122" s="5">
        <f t="shared" si="1154"/>
        <v>18742.5</v>
      </c>
      <c r="AC6122" s="1" t="str">
        <f t="shared" si="1469"/>
        <v>C</v>
      </c>
      <c r="AD6122" s="12" t="s">
        <v>47</v>
      </c>
      <c r="AE6122" s="12" t="s">
        <v>47</v>
      </c>
      <c r="AF6122" s="12" t="s">
        <v>47</v>
      </c>
      <c r="AG6122" s="12"/>
      <c r="AH6122" s="12"/>
      <c r="AI6122" s="12"/>
    </row>
    <row r="6123">
      <c r="A6123" s="1" t="s">
        <v>8224</v>
      </c>
      <c r="B6123" s="13"/>
      <c r="C6123" s="1" t="s">
        <v>36</v>
      </c>
      <c r="D6123" s="1" t="s">
        <v>37</v>
      </c>
      <c r="E6123" s="1" t="s">
        <v>77</v>
      </c>
      <c r="F6123" s="1" t="s">
        <v>105</v>
      </c>
      <c r="G6123" s="1" t="s">
        <v>601</v>
      </c>
      <c r="H6123" s="1" t="s">
        <v>602</v>
      </c>
      <c r="I6123" s="1" t="s">
        <v>129</v>
      </c>
      <c r="J6123" s="1"/>
      <c r="K6123" s="1" t="s">
        <v>8225</v>
      </c>
      <c r="L6123" s="1" t="s">
        <v>99</v>
      </c>
      <c r="M6123" s="9">
        <v>44652.0</v>
      </c>
      <c r="N6123" s="9">
        <v>44652.0</v>
      </c>
      <c r="O6123" s="1"/>
      <c r="P6123" s="1">
        <v>8.33</v>
      </c>
      <c r="Q6123" s="1">
        <v>300000.0</v>
      </c>
      <c r="R6123" s="1">
        <v>300000.0</v>
      </c>
      <c r="S6123" s="10">
        <f t="shared" si="1470"/>
        <v>44682</v>
      </c>
      <c r="V6123" s="5">
        <f t="shared" si="1292"/>
        <v>24990</v>
      </c>
      <c r="W6123" s="11">
        <f t="shared" si="1352"/>
        <v>29488.2</v>
      </c>
      <c r="Z6123" s="5">
        <f t="shared" si="1154"/>
        <v>18742.5</v>
      </c>
      <c r="AB6123" s="1"/>
      <c r="AC6123" s="1" t="s">
        <v>45</v>
      </c>
      <c r="AD6123" s="12" t="s">
        <v>46</v>
      </c>
      <c r="AE6123" s="12" t="s">
        <v>46</v>
      </c>
      <c r="AF6123" s="12" t="s">
        <v>46</v>
      </c>
      <c r="AG6123" s="12"/>
      <c r="AH6123" s="12"/>
      <c r="AI6123" s="12"/>
    </row>
    <row r="6124">
      <c r="A6124" s="1" t="s">
        <v>8224</v>
      </c>
      <c r="B6124" s="13"/>
      <c r="C6124" s="1" t="s">
        <v>36</v>
      </c>
      <c r="D6124" s="1" t="s">
        <v>37</v>
      </c>
      <c r="E6124" s="1" t="s">
        <v>77</v>
      </c>
      <c r="F6124" s="1" t="s">
        <v>105</v>
      </c>
      <c r="G6124" s="1" t="s">
        <v>601</v>
      </c>
      <c r="H6124" s="1" t="s">
        <v>602</v>
      </c>
      <c r="I6124" s="1" t="s">
        <v>129</v>
      </c>
      <c r="J6124" s="1"/>
      <c r="K6124" s="1" t="s">
        <v>8225</v>
      </c>
      <c r="L6124" s="1" t="s">
        <v>99</v>
      </c>
      <c r="M6124" s="9">
        <v>44652.0</v>
      </c>
      <c r="N6124" s="9">
        <v>44652.0</v>
      </c>
      <c r="O6124" s="1"/>
      <c r="P6124" s="1">
        <v>8.33</v>
      </c>
      <c r="Q6124" s="1">
        <v>300000.0</v>
      </c>
      <c r="R6124" s="1">
        <v>300000.0</v>
      </c>
      <c r="S6124" s="10">
        <f t="shared" si="1470"/>
        <v>44682</v>
      </c>
      <c r="V6124" s="5">
        <f t="shared" si="1292"/>
        <v>24990</v>
      </c>
      <c r="W6124" s="11">
        <f t="shared" si="1352"/>
        <v>29488.2</v>
      </c>
      <c r="Z6124" s="5">
        <f t="shared" si="1154"/>
        <v>18742.5</v>
      </c>
      <c r="AB6124" s="1"/>
      <c r="AC6124" s="1" t="s">
        <v>45</v>
      </c>
      <c r="AD6124" s="12" t="s">
        <v>46</v>
      </c>
      <c r="AE6124" s="12" t="s">
        <v>46</v>
      </c>
      <c r="AF6124" s="12" t="s">
        <v>46</v>
      </c>
      <c r="AG6124" s="12"/>
      <c r="AH6124" s="12"/>
      <c r="AI6124" s="12"/>
    </row>
    <row r="6125">
      <c r="A6125" s="1" t="s">
        <v>8224</v>
      </c>
      <c r="B6125" s="13"/>
      <c r="C6125" s="1" t="s">
        <v>36</v>
      </c>
      <c r="D6125" s="1" t="s">
        <v>37</v>
      </c>
      <c r="E6125" s="1" t="s">
        <v>77</v>
      </c>
      <c r="F6125" s="1" t="s">
        <v>8226</v>
      </c>
      <c r="G6125" s="1" t="s">
        <v>601</v>
      </c>
      <c r="H6125" s="1" t="s">
        <v>602</v>
      </c>
      <c r="I6125" s="1" t="s">
        <v>129</v>
      </c>
      <c r="J6125" s="1"/>
      <c r="K6125" s="1" t="s">
        <v>8225</v>
      </c>
      <c r="L6125" s="1" t="s">
        <v>99</v>
      </c>
      <c r="M6125" s="9">
        <v>44652.0</v>
      </c>
      <c r="N6125" s="9">
        <v>44652.0</v>
      </c>
      <c r="O6125" s="1"/>
      <c r="P6125" s="1">
        <v>8.33</v>
      </c>
      <c r="Q6125" s="1">
        <v>300000.0</v>
      </c>
      <c r="R6125" s="1">
        <v>300000.0</v>
      </c>
      <c r="S6125" s="10">
        <f t="shared" si="1470"/>
        <v>44682</v>
      </c>
      <c r="V6125" s="5">
        <f t="shared" si="1292"/>
        <v>24990</v>
      </c>
      <c r="W6125" s="11">
        <f t="shared" si="1352"/>
        <v>29488.2</v>
      </c>
      <c r="X6125" s="1"/>
      <c r="Y6125" s="1"/>
      <c r="Z6125" s="5">
        <f t="shared" si="1154"/>
        <v>18742.5</v>
      </c>
      <c r="AA6125" s="1"/>
      <c r="AB6125" s="1"/>
      <c r="AC6125" s="1" t="str">
        <f>IF(T6125="","C","O")</f>
        <v>C</v>
      </c>
      <c r="AD6125" s="12" t="s">
        <v>46</v>
      </c>
      <c r="AE6125" s="12" t="s">
        <v>46</v>
      </c>
      <c r="AF6125" s="12" t="s">
        <v>46</v>
      </c>
      <c r="AG6125" s="12"/>
      <c r="AH6125" s="12"/>
      <c r="AI6125" s="12"/>
    </row>
    <row r="6126">
      <c r="A6126" s="1" t="s">
        <v>8227</v>
      </c>
      <c r="B6126" s="23" t="s">
        <v>8228</v>
      </c>
      <c r="C6126" s="1" t="s">
        <v>36</v>
      </c>
      <c r="D6126" s="1" t="s">
        <v>76</v>
      </c>
      <c r="E6126" s="1" t="s">
        <v>113</v>
      </c>
      <c r="F6126" s="1" t="s">
        <v>630</v>
      </c>
      <c r="G6126" s="1" t="s">
        <v>40</v>
      </c>
      <c r="H6126" s="1" t="s">
        <v>345</v>
      </c>
      <c r="I6126" s="1" t="s">
        <v>86</v>
      </c>
      <c r="J6126" s="1"/>
      <c r="K6126" s="1" t="s">
        <v>8229</v>
      </c>
      <c r="L6126" s="1" t="s">
        <v>99</v>
      </c>
      <c r="M6126" s="14">
        <v>44910.0</v>
      </c>
      <c r="N6126" s="9">
        <v>45113.0</v>
      </c>
      <c r="O6126" s="1"/>
      <c r="P6126" s="1">
        <v>8.33</v>
      </c>
      <c r="Q6126" s="1">
        <v>300000.0</v>
      </c>
      <c r="R6126" s="1">
        <v>516000.0</v>
      </c>
      <c r="S6126" s="9">
        <v>45144.0</v>
      </c>
      <c r="T6126" s="9">
        <v>45121.0</v>
      </c>
      <c r="U6126" s="1" t="s">
        <v>8230</v>
      </c>
      <c r="V6126" s="5">
        <f t="shared" si="1292"/>
        <v>42982.8</v>
      </c>
      <c r="W6126" s="11">
        <f t="shared" si="1352"/>
        <v>50719.704</v>
      </c>
      <c r="X6126" s="9">
        <v>45204.0</v>
      </c>
      <c r="Y6126" s="5">
        <f t="shared" ref="Y6126:Y6131" si="1471">W6126-(V6126*10%)</f>
        <v>46421.424</v>
      </c>
      <c r="Z6126" s="5">
        <f t="shared" si="1154"/>
        <v>32237.1</v>
      </c>
      <c r="AA6126" s="9">
        <v>45208.0</v>
      </c>
      <c r="AB6126" s="1" t="s">
        <v>8230</v>
      </c>
      <c r="AC6126" s="1" t="s">
        <v>55</v>
      </c>
      <c r="AD6126" s="12" t="s">
        <v>46</v>
      </c>
      <c r="AE6126" s="12" t="s">
        <v>47</v>
      </c>
      <c r="AF6126" s="12" t="s">
        <v>47</v>
      </c>
      <c r="AG6126" s="12" t="s">
        <v>47</v>
      </c>
      <c r="AH6126" s="12" t="s">
        <v>47</v>
      </c>
      <c r="AI6126" s="12" t="s">
        <v>47</v>
      </c>
    </row>
    <row r="6127">
      <c r="A6127" s="1" t="s">
        <v>8227</v>
      </c>
      <c r="B6127" s="23" t="s">
        <v>8228</v>
      </c>
      <c r="C6127" s="1" t="s">
        <v>36</v>
      </c>
      <c r="D6127" s="1" t="s">
        <v>76</v>
      </c>
      <c r="E6127" s="1" t="s">
        <v>113</v>
      </c>
      <c r="F6127" s="1" t="s">
        <v>630</v>
      </c>
      <c r="G6127" s="1" t="s">
        <v>40</v>
      </c>
      <c r="H6127" s="1" t="s">
        <v>345</v>
      </c>
      <c r="I6127" s="1" t="s">
        <v>86</v>
      </c>
      <c r="J6127" s="1"/>
      <c r="K6127" s="1" t="s">
        <v>8229</v>
      </c>
      <c r="L6127" s="1" t="s">
        <v>99</v>
      </c>
      <c r="M6127" s="14">
        <v>44910.0</v>
      </c>
      <c r="N6127" s="9">
        <v>45113.0</v>
      </c>
      <c r="O6127" s="1"/>
      <c r="P6127" s="1">
        <v>8.33</v>
      </c>
      <c r="Q6127" s="1">
        <v>300000.0</v>
      </c>
      <c r="R6127" s="1">
        <v>420000.0</v>
      </c>
      <c r="S6127" s="9">
        <v>45144.0</v>
      </c>
      <c r="T6127" s="9">
        <v>45121.0</v>
      </c>
      <c r="U6127" s="1" t="s">
        <v>8231</v>
      </c>
      <c r="V6127" s="5">
        <f t="shared" si="1292"/>
        <v>34986</v>
      </c>
      <c r="W6127" s="11">
        <f t="shared" si="1352"/>
        <v>41283.48</v>
      </c>
      <c r="X6127" s="9">
        <v>45174.0</v>
      </c>
      <c r="Y6127" s="5">
        <f t="shared" si="1471"/>
        <v>37784.88</v>
      </c>
      <c r="Z6127" s="5">
        <f t="shared" si="1154"/>
        <v>26239.5</v>
      </c>
      <c r="AA6127" s="9">
        <v>45178.0</v>
      </c>
      <c r="AB6127" s="1" t="s">
        <v>8232</v>
      </c>
      <c r="AC6127" s="1" t="s">
        <v>55</v>
      </c>
      <c r="AD6127" s="12" t="s">
        <v>46</v>
      </c>
      <c r="AE6127" s="12" t="s">
        <v>47</v>
      </c>
      <c r="AF6127" s="12" t="s">
        <v>47</v>
      </c>
      <c r="AG6127" s="12" t="s">
        <v>47</v>
      </c>
      <c r="AH6127" s="12" t="s">
        <v>47</v>
      </c>
      <c r="AI6127" s="12" t="s">
        <v>47</v>
      </c>
    </row>
    <row r="6128">
      <c r="A6128" s="1" t="s">
        <v>8227</v>
      </c>
      <c r="B6128" s="23" t="s">
        <v>8228</v>
      </c>
      <c r="C6128" s="1" t="s">
        <v>36</v>
      </c>
      <c r="D6128" s="1" t="s">
        <v>76</v>
      </c>
      <c r="E6128" s="1" t="s">
        <v>113</v>
      </c>
      <c r="F6128" s="1" t="s">
        <v>630</v>
      </c>
      <c r="G6128" s="1" t="s">
        <v>40</v>
      </c>
      <c r="H6128" s="1" t="s">
        <v>345</v>
      </c>
      <c r="I6128" s="1" t="s">
        <v>86</v>
      </c>
      <c r="J6128" s="1"/>
      <c r="K6128" s="1" t="s">
        <v>8229</v>
      </c>
      <c r="L6128" s="1" t="s">
        <v>99</v>
      </c>
      <c r="M6128" s="14">
        <v>44910.0</v>
      </c>
      <c r="N6128" s="14">
        <v>45215.0</v>
      </c>
      <c r="O6128" s="1"/>
      <c r="P6128" s="1">
        <v>8.33</v>
      </c>
      <c r="Q6128" s="1">
        <v>600000.0</v>
      </c>
      <c r="R6128" s="1">
        <v>660000.0</v>
      </c>
      <c r="S6128" s="9">
        <v>45180.0</v>
      </c>
      <c r="T6128" s="14">
        <v>45215.0</v>
      </c>
      <c r="U6128" s="1" t="s">
        <v>8233</v>
      </c>
      <c r="V6128" s="5">
        <f t="shared" si="1292"/>
        <v>54978</v>
      </c>
      <c r="W6128" s="11">
        <f t="shared" si="1352"/>
        <v>64874.04</v>
      </c>
      <c r="X6128" s="14">
        <v>45240.0</v>
      </c>
      <c r="Y6128" s="5">
        <f t="shared" si="1471"/>
        <v>59376.24</v>
      </c>
      <c r="Z6128" s="5">
        <f t="shared" si="1154"/>
        <v>41233.5</v>
      </c>
      <c r="AA6128" s="14">
        <v>45244.0</v>
      </c>
      <c r="AB6128" s="1" t="s">
        <v>8233</v>
      </c>
      <c r="AC6128" s="1" t="s">
        <v>55</v>
      </c>
      <c r="AD6128" s="12" t="s">
        <v>46</v>
      </c>
      <c r="AE6128" s="12" t="s">
        <v>47</v>
      </c>
      <c r="AF6128" s="12" t="s">
        <v>47</v>
      </c>
      <c r="AG6128" s="12" t="s">
        <v>47</v>
      </c>
      <c r="AH6128" s="12" t="s">
        <v>47</v>
      </c>
      <c r="AI6128" s="12" t="s">
        <v>47</v>
      </c>
    </row>
    <row r="6129">
      <c r="A6129" s="1" t="s">
        <v>8227</v>
      </c>
      <c r="B6129" s="23" t="s">
        <v>8228</v>
      </c>
      <c r="C6129" s="1" t="s">
        <v>36</v>
      </c>
      <c r="D6129" s="1" t="s">
        <v>76</v>
      </c>
      <c r="E6129" s="1" t="s">
        <v>113</v>
      </c>
      <c r="F6129" s="1" t="s">
        <v>630</v>
      </c>
      <c r="G6129" s="1" t="s">
        <v>40</v>
      </c>
      <c r="H6129" s="1" t="s">
        <v>345</v>
      </c>
      <c r="I6129" s="1" t="s">
        <v>86</v>
      </c>
      <c r="J6129" s="1"/>
      <c r="K6129" s="1" t="s">
        <v>8229</v>
      </c>
      <c r="L6129" s="1" t="s">
        <v>99</v>
      </c>
      <c r="M6129" s="14">
        <v>44910.0</v>
      </c>
      <c r="N6129" s="9">
        <v>45185.0</v>
      </c>
      <c r="O6129" s="1"/>
      <c r="P6129" s="1">
        <v>8.33</v>
      </c>
      <c r="Q6129" s="1">
        <v>300000.0</v>
      </c>
      <c r="R6129" s="1">
        <v>279600.0</v>
      </c>
      <c r="S6129" s="14">
        <v>45215.0</v>
      </c>
      <c r="T6129" s="9">
        <v>45231.0</v>
      </c>
      <c r="U6129" s="1" t="s">
        <v>8234</v>
      </c>
      <c r="V6129" s="5">
        <f t="shared" si="1292"/>
        <v>23290.68</v>
      </c>
      <c r="W6129" s="11">
        <f t="shared" si="1352"/>
        <v>27483.0024</v>
      </c>
      <c r="X6129" s="9">
        <v>45231.0</v>
      </c>
      <c r="Y6129" s="5">
        <f t="shared" si="1471"/>
        <v>25153.9344</v>
      </c>
      <c r="Z6129" s="5">
        <f t="shared" si="1154"/>
        <v>17468.01</v>
      </c>
      <c r="AA6129" s="9">
        <v>45231.0</v>
      </c>
      <c r="AB6129" s="1" t="s">
        <v>8234</v>
      </c>
      <c r="AC6129" s="1" t="s">
        <v>55</v>
      </c>
      <c r="AD6129" s="12" t="s">
        <v>46</v>
      </c>
      <c r="AE6129" s="12" t="s">
        <v>47</v>
      </c>
      <c r="AF6129" s="12" t="s">
        <v>47</v>
      </c>
      <c r="AG6129" s="12" t="s">
        <v>47</v>
      </c>
      <c r="AH6129" s="12" t="s">
        <v>47</v>
      </c>
      <c r="AI6129" s="12" t="s">
        <v>47</v>
      </c>
    </row>
    <row r="6130">
      <c r="A6130" s="1" t="s">
        <v>8227</v>
      </c>
      <c r="B6130" s="23" t="s">
        <v>8228</v>
      </c>
      <c r="C6130" s="1" t="s">
        <v>36</v>
      </c>
      <c r="D6130" s="1" t="s">
        <v>76</v>
      </c>
      <c r="E6130" s="1" t="s">
        <v>113</v>
      </c>
      <c r="F6130" s="1" t="s">
        <v>630</v>
      </c>
      <c r="G6130" s="1" t="s">
        <v>40</v>
      </c>
      <c r="H6130" s="1" t="s">
        <v>345</v>
      </c>
      <c r="I6130" s="1" t="s">
        <v>86</v>
      </c>
      <c r="J6130" s="1"/>
      <c r="K6130" s="1" t="s">
        <v>8229</v>
      </c>
      <c r="L6130" s="1" t="s">
        <v>99</v>
      </c>
      <c r="M6130" s="14">
        <v>44910.0</v>
      </c>
      <c r="N6130" s="14">
        <v>44909.0</v>
      </c>
      <c r="O6130" s="1"/>
      <c r="P6130" s="1">
        <v>8.33</v>
      </c>
      <c r="Q6130" s="1">
        <v>300000.0</v>
      </c>
      <c r="R6130" s="1">
        <v>324000.0</v>
      </c>
      <c r="S6130" s="9">
        <v>44940.0</v>
      </c>
      <c r="T6130" s="9">
        <v>45309.0</v>
      </c>
      <c r="U6130" s="1" t="s">
        <v>8235</v>
      </c>
      <c r="V6130" s="5">
        <f t="shared" si="1292"/>
        <v>26989.2</v>
      </c>
      <c r="W6130" s="11">
        <f t="shared" si="1352"/>
        <v>31847.256</v>
      </c>
      <c r="X6130" s="9">
        <v>45309.0</v>
      </c>
      <c r="Y6130" s="5">
        <f t="shared" si="1471"/>
        <v>29148.336</v>
      </c>
      <c r="Z6130" s="5">
        <f t="shared" si="1154"/>
        <v>20241.9</v>
      </c>
      <c r="AA6130" s="9">
        <v>45309.0</v>
      </c>
      <c r="AB6130" s="1" t="s">
        <v>8235</v>
      </c>
      <c r="AC6130" s="1" t="s">
        <v>55</v>
      </c>
      <c r="AD6130" s="12" t="s">
        <v>46</v>
      </c>
      <c r="AE6130" s="12" t="s">
        <v>46</v>
      </c>
      <c r="AF6130" s="12" t="s">
        <v>46</v>
      </c>
      <c r="AG6130" s="12" t="s">
        <v>47</v>
      </c>
      <c r="AH6130" s="12" t="s">
        <v>47</v>
      </c>
      <c r="AI6130" s="12" t="s">
        <v>47</v>
      </c>
    </row>
    <row r="6131">
      <c r="A6131" s="1" t="s">
        <v>8227</v>
      </c>
      <c r="B6131" s="23" t="s">
        <v>8228</v>
      </c>
      <c r="C6131" s="1" t="s">
        <v>36</v>
      </c>
      <c r="D6131" s="1" t="s">
        <v>76</v>
      </c>
      <c r="E6131" s="1" t="s">
        <v>113</v>
      </c>
      <c r="F6131" s="1" t="s">
        <v>630</v>
      </c>
      <c r="G6131" s="1" t="s">
        <v>40</v>
      </c>
      <c r="H6131" s="1" t="s">
        <v>345</v>
      </c>
      <c r="I6131" s="1" t="s">
        <v>86</v>
      </c>
      <c r="J6131" s="1"/>
      <c r="K6131" s="1" t="s">
        <v>8229</v>
      </c>
      <c r="L6131" s="1" t="s">
        <v>99</v>
      </c>
      <c r="M6131" s="14">
        <v>44910.0</v>
      </c>
      <c r="N6131" s="9">
        <v>45310.0</v>
      </c>
      <c r="O6131" s="1"/>
      <c r="P6131" s="1">
        <v>8.33</v>
      </c>
      <c r="Q6131" s="1">
        <v>300000.0</v>
      </c>
      <c r="R6131" s="1">
        <v>324000.0</v>
      </c>
      <c r="S6131" s="9">
        <v>45341.0</v>
      </c>
      <c r="T6131" s="9">
        <v>45351.0</v>
      </c>
      <c r="U6131" s="1" t="s">
        <v>8236</v>
      </c>
      <c r="V6131" s="5">
        <f t="shared" si="1292"/>
        <v>26989.2</v>
      </c>
      <c r="W6131" s="11">
        <f t="shared" si="1352"/>
        <v>31847.256</v>
      </c>
      <c r="X6131" s="9">
        <v>45351.0</v>
      </c>
      <c r="Y6131" s="5">
        <f t="shared" si="1471"/>
        <v>29148.336</v>
      </c>
      <c r="Z6131" s="5">
        <f t="shared" si="1154"/>
        <v>20241.9</v>
      </c>
      <c r="AA6131" s="9">
        <v>45351.0</v>
      </c>
      <c r="AB6131" s="1" t="s">
        <v>8236</v>
      </c>
      <c r="AC6131" s="1" t="s">
        <v>55</v>
      </c>
      <c r="AD6131" s="12" t="s">
        <v>46</v>
      </c>
      <c r="AE6131" s="12" t="s">
        <v>47</v>
      </c>
      <c r="AF6131" s="12" t="s">
        <v>47</v>
      </c>
      <c r="AG6131" s="12" t="s">
        <v>47</v>
      </c>
      <c r="AH6131" s="12" t="s">
        <v>47</v>
      </c>
      <c r="AI6131" s="12" t="s">
        <v>47</v>
      </c>
    </row>
    <row r="6132">
      <c r="A6132" s="1" t="s">
        <v>8227</v>
      </c>
      <c r="B6132" s="23" t="s">
        <v>8228</v>
      </c>
      <c r="C6132" s="1" t="s">
        <v>36</v>
      </c>
      <c r="D6132" s="1" t="s">
        <v>76</v>
      </c>
      <c r="E6132" s="1" t="s">
        <v>113</v>
      </c>
      <c r="F6132" s="1" t="s">
        <v>630</v>
      </c>
      <c r="G6132" s="1" t="s">
        <v>40</v>
      </c>
      <c r="H6132" s="1" t="s">
        <v>345</v>
      </c>
      <c r="I6132" s="1" t="s">
        <v>86</v>
      </c>
      <c r="J6132" s="1"/>
      <c r="K6132" s="1" t="s">
        <v>8229</v>
      </c>
      <c r="L6132" s="1" t="s">
        <v>99</v>
      </c>
      <c r="M6132" s="14">
        <v>44910.0</v>
      </c>
      <c r="N6132" s="14">
        <v>44910.0</v>
      </c>
      <c r="O6132" s="1"/>
      <c r="P6132" s="1">
        <v>8.33</v>
      </c>
      <c r="Q6132" s="1">
        <v>300000.0</v>
      </c>
      <c r="R6132" s="1">
        <v>300000.0</v>
      </c>
      <c r="S6132" s="15">
        <f t="shared" ref="S6132:S6134" si="1472">N6132+90</f>
        <v>45000</v>
      </c>
      <c r="V6132" s="5">
        <f t="shared" si="1292"/>
        <v>24990</v>
      </c>
      <c r="W6132" s="11">
        <f t="shared" si="1352"/>
        <v>29488.2</v>
      </c>
      <c r="Z6132" s="5">
        <f t="shared" si="1154"/>
        <v>18742.5</v>
      </c>
      <c r="AC6132" s="1" t="str">
        <f t="shared" ref="AC6132:AC6134" si="1473">IF(T6132="","C","O")</f>
        <v>C</v>
      </c>
      <c r="AD6132" s="12" t="s">
        <v>46</v>
      </c>
      <c r="AE6132" s="12" t="s">
        <v>46</v>
      </c>
      <c r="AF6132" s="12" t="s">
        <v>46</v>
      </c>
      <c r="AG6132" s="12"/>
      <c r="AH6132" s="12"/>
      <c r="AI6132" s="12"/>
    </row>
    <row r="6133">
      <c r="A6133" s="1" t="s">
        <v>8227</v>
      </c>
      <c r="B6133" s="23" t="s">
        <v>8228</v>
      </c>
      <c r="C6133" s="1" t="s">
        <v>36</v>
      </c>
      <c r="D6133" s="1" t="s">
        <v>76</v>
      </c>
      <c r="E6133" s="1" t="s">
        <v>113</v>
      </c>
      <c r="F6133" s="1" t="s">
        <v>630</v>
      </c>
      <c r="G6133" s="1" t="s">
        <v>40</v>
      </c>
      <c r="H6133" s="1" t="s">
        <v>345</v>
      </c>
      <c r="I6133" s="1" t="s">
        <v>86</v>
      </c>
      <c r="J6133" s="1"/>
      <c r="K6133" s="1" t="s">
        <v>8229</v>
      </c>
      <c r="L6133" s="1" t="s">
        <v>99</v>
      </c>
      <c r="M6133" s="14">
        <v>44910.0</v>
      </c>
      <c r="N6133" s="14">
        <v>44910.0</v>
      </c>
      <c r="O6133" s="1"/>
      <c r="P6133" s="1">
        <v>8.33</v>
      </c>
      <c r="Q6133" s="1">
        <v>300000.0</v>
      </c>
      <c r="R6133" s="1">
        <v>300000.0</v>
      </c>
      <c r="S6133" s="15">
        <f t="shared" si="1472"/>
        <v>45000</v>
      </c>
      <c r="V6133" s="5">
        <f t="shared" si="1292"/>
        <v>24990</v>
      </c>
      <c r="W6133" s="11">
        <f t="shared" si="1352"/>
        <v>29488.2</v>
      </c>
      <c r="Z6133" s="5">
        <f t="shared" si="1154"/>
        <v>18742.5</v>
      </c>
      <c r="AC6133" s="1" t="str">
        <f t="shared" si="1473"/>
        <v>C</v>
      </c>
      <c r="AD6133" s="12" t="s">
        <v>46</v>
      </c>
      <c r="AE6133" s="12" t="s">
        <v>46</v>
      </c>
      <c r="AF6133" s="12" t="s">
        <v>46</v>
      </c>
      <c r="AG6133" s="12"/>
      <c r="AH6133" s="12"/>
      <c r="AI6133" s="12"/>
    </row>
    <row r="6134">
      <c r="A6134" s="1" t="s">
        <v>8227</v>
      </c>
      <c r="B6134" s="23" t="s">
        <v>8228</v>
      </c>
      <c r="C6134" s="1" t="s">
        <v>36</v>
      </c>
      <c r="D6134" s="1" t="s">
        <v>76</v>
      </c>
      <c r="E6134" s="1" t="s">
        <v>113</v>
      </c>
      <c r="F6134" s="1" t="s">
        <v>630</v>
      </c>
      <c r="G6134" s="1" t="s">
        <v>40</v>
      </c>
      <c r="H6134" s="1" t="s">
        <v>345</v>
      </c>
      <c r="I6134" s="1" t="s">
        <v>86</v>
      </c>
      <c r="J6134" s="1"/>
      <c r="K6134" s="1" t="s">
        <v>8229</v>
      </c>
      <c r="L6134" s="1" t="s">
        <v>99</v>
      </c>
      <c r="M6134" s="14">
        <v>44910.0</v>
      </c>
      <c r="N6134" s="14">
        <v>44910.0</v>
      </c>
      <c r="O6134" s="1"/>
      <c r="P6134" s="1">
        <v>8.33</v>
      </c>
      <c r="Q6134" s="1">
        <v>500000.0</v>
      </c>
      <c r="R6134" s="1">
        <v>300000.0</v>
      </c>
      <c r="S6134" s="15">
        <f t="shared" si="1472"/>
        <v>45000</v>
      </c>
      <c r="V6134" s="5">
        <f t="shared" si="1292"/>
        <v>24990</v>
      </c>
      <c r="W6134" s="11">
        <f t="shared" si="1352"/>
        <v>29488.2</v>
      </c>
      <c r="Z6134" s="5">
        <f t="shared" si="1154"/>
        <v>18742.5</v>
      </c>
      <c r="AB6134" s="1"/>
      <c r="AC6134" s="1" t="str">
        <f t="shared" si="1473"/>
        <v>C</v>
      </c>
      <c r="AD6134" s="12" t="s">
        <v>46</v>
      </c>
      <c r="AE6134" s="12" t="s">
        <v>46</v>
      </c>
      <c r="AF6134" s="12" t="s">
        <v>46</v>
      </c>
      <c r="AG6134" s="12"/>
      <c r="AH6134" s="12"/>
      <c r="AI6134" s="12"/>
    </row>
    <row r="6135">
      <c r="A6135" s="1" t="s">
        <v>8227</v>
      </c>
      <c r="B6135" s="23" t="s">
        <v>8228</v>
      </c>
      <c r="C6135" s="1" t="s">
        <v>36</v>
      </c>
      <c r="D6135" s="1" t="s">
        <v>76</v>
      </c>
      <c r="E6135" s="1" t="s">
        <v>113</v>
      </c>
      <c r="F6135" s="1" t="s">
        <v>630</v>
      </c>
      <c r="G6135" s="1" t="s">
        <v>40</v>
      </c>
      <c r="H6135" s="1" t="s">
        <v>345</v>
      </c>
      <c r="I6135" s="1" t="s">
        <v>86</v>
      </c>
      <c r="J6135" s="1"/>
      <c r="K6135" s="1" t="s">
        <v>8229</v>
      </c>
      <c r="L6135" s="1" t="s">
        <v>99</v>
      </c>
      <c r="M6135" s="14">
        <v>44910.0</v>
      </c>
      <c r="N6135" s="14">
        <v>44910.0</v>
      </c>
      <c r="O6135" s="1"/>
      <c r="P6135" s="1">
        <v>8.33</v>
      </c>
      <c r="Q6135" s="1">
        <v>500000.0</v>
      </c>
      <c r="R6135" s="1">
        <v>300000.0</v>
      </c>
      <c r="S6135" s="15">
        <f t="shared" ref="S6135:S6137" si="1474">N6135+30</f>
        <v>44940</v>
      </c>
      <c r="V6135" s="5">
        <f t="shared" si="1292"/>
        <v>24990</v>
      </c>
      <c r="W6135" s="11">
        <f t="shared" si="1352"/>
        <v>29488.2</v>
      </c>
      <c r="Z6135" s="5">
        <f t="shared" si="1154"/>
        <v>18742.5</v>
      </c>
      <c r="AC6135" s="1" t="s">
        <v>45</v>
      </c>
      <c r="AD6135" s="12" t="s">
        <v>46</v>
      </c>
      <c r="AE6135" s="12" t="s">
        <v>46</v>
      </c>
      <c r="AF6135" s="12" t="s">
        <v>46</v>
      </c>
      <c r="AG6135" s="12"/>
      <c r="AH6135" s="12"/>
      <c r="AI6135" s="12"/>
    </row>
    <row r="6136">
      <c r="A6136" s="1" t="s">
        <v>8227</v>
      </c>
      <c r="B6136" s="23" t="s">
        <v>8228</v>
      </c>
      <c r="C6136" s="1" t="s">
        <v>36</v>
      </c>
      <c r="D6136" s="1" t="s">
        <v>76</v>
      </c>
      <c r="E6136" s="1" t="s">
        <v>113</v>
      </c>
      <c r="F6136" s="1" t="s">
        <v>630</v>
      </c>
      <c r="G6136" s="1" t="s">
        <v>40</v>
      </c>
      <c r="H6136" s="1" t="s">
        <v>345</v>
      </c>
      <c r="I6136" s="1" t="s">
        <v>86</v>
      </c>
      <c r="J6136" s="1"/>
      <c r="K6136" s="1" t="s">
        <v>8229</v>
      </c>
      <c r="L6136" s="1" t="s">
        <v>99</v>
      </c>
      <c r="M6136" s="14">
        <v>44910.0</v>
      </c>
      <c r="N6136" s="14">
        <v>44910.0</v>
      </c>
      <c r="O6136" s="1"/>
      <c r="P6136" s="1">
        <v>8.33</v>
      </c>
      <c r="Q6136" s="1">
        <v>500000.0</v>
      </c>
      <c r="R6136" s="1">
        <v>300000.0</v>
      </c>
      <c r="S6136" s="15">
        <f t="shared" si="1474"/>
        <v>44940</v>
      </c>
      <c r="V6136" s="5">
        <f t="shared" si="1292"/>
        <v>24990</v>
      </c>
      <c r="W6136" s="11">
        <f t="shared" si="1352"/>
        <v>29488.2</v>
      </c>
      <c r="Y6136" s="1"/>
      <c r="Z6136" s="5">
        <f t="shared" si="1154"/>
        <v>18742.5</v>
      </c>
      <c r="AB6136" s="1"/>
      <c r="AC6136" s="1" t="str">
        <f>IF(T6136="","C","O")</f>
        <v>C</v>
      </c>
      <c r="AD6136" s="12" t="s">
        <v>46</v>
      </c>
      <c r="AE6136" s="12" t="s">
        <v>46</v>
      </c>
      <c r="AF6136" s="12" t="s">
        <v>46</v>
      </c>
      <c r="AG6136" s="12"/>
      <c r="AH6136" s="12"/>
      <c r="AI6136" s="12"/>
    </row>
    <row r="6137">
      <c r="A6137" s="1" t="s">
        <v>8227</v>
      </c>
      <c r="B6137" s="23" t="s">
        <v>8228</v>
      </c>
      <c r="C6137" s="1" t="s">
        <v>36</v>
      </c>
      <c r="D6137" s="1" t="s">
        <v>76</v>
      </c>
      <c r="E6137" s="1" t="s">
        <v>113</v>
      </c>
      <c r="F6137" s="1" t="s">
        <v>630</v>
      </c>
      <c r="G6137" s="1" t="s">
        <v>40</v>
      </c>
      <c r="H6137" s="1" t="s">
        <v>345</v>
      </c>
      <c r="I6137" s="1" t="s">
        <v>86</v>
      </c>
      <c r="J6137" s="1"/>
      <c r="K6137" s="1" t="s">
        <v>8229</v>
      </c>
      <c r="L6137" s="1" t="s">
        <v>99</v>
      </c>
      <c r="M6137" s="14">
        <v>44910.0</v>
      </c>
      <c r="N6137" s="14">
        <v>44910.0</v>
      </c>
      <c r="O6137" s="1"/>
      <c r="P6137" s="1">
        <v>8.33</v>
      </c>
      <c r="Q6137" s="1">
        <v>250000.0</v>
      </c>
      <c r="R6137" s="1">
        <v>300000.0</v>
      </c>
      <c r="S6137" s="15">
        <f t="shared" si="1474"/>
        <v>44940</v>
      </c>
      <c r="V6137" s="5">
        <f t="shared" si="1292"/>
        <v>24990</v>
      </c>
      <c r="W6137" s="11">
        <f t="shared" si="1352"/>
        <v>29488.2</v>
      </c>
      <c r="Z6137" s="5">
        <f t="shared" si="1154"/>
        <v>18742.5</v>
      </c>
      <c r="AB6137" s="1"/>
      <c r="AC6137" s="1" t="s">
        <v>45</v>
      </c>
      <c r="AD6137" s="12" t="s">
        <v>46</v>
      </c>
      <c r="AE6137" s="12" t="s">
        <v>46</v>
      </c>
      <c r="AF6137" s="12" t="s">
        <v>46</v>
      </c>
      <c r="AG6137" s="12"/>
      <c r="AH6137" s="12"/>
      <c r="AI6137" s="12"/>
    </row>
    <row r="6138">
      <c r="A6138" s="1" t="s">
        <v>8237</v>
      </c>
      <c r="B6138" s="13"/>
      <c r="C6138" s="1" t="s">
        <v>36</v>
      </c>
      <c r="D6138" s="1" t="s">
        <v>76</v>
      </c>
      <c r="E6138" s="1" t="s">
        <v>38</v>
      </c>
      <c r="F6138" s="1" t="s">
        <v>511</v>
      </c>
      <c r="G6138" s="1" t="s">
        <v>152</v>
      </c>
      <c r="H6138" s="1" t="s">
        <v>153</v>
      </c>
      <c r="I6138" s="1" t="s">
        <v>42</v>
      </c>
      <c r="J6138" s="1"/>
      <c r="K6138" s="1" t="s">
        <v>8238</v>
      </c>
      <c r="L6138" s="1" t="s">
        <v>150</v>
      </c>
      <c r="M6138" s="9">
        <v>44711.0</v>
      </c>
      <c r="N6138" s="9">
        <v>44835.0</v>
      </c>
      <c r="O6138" s="1"/>
      <c r="P6138" s="1">
        <v>8.33</v>
      </c>
      <c r="Q6138" s="1">
        <v>500000.0</v>
      </c>
      <c r="R6138" s="1">
        <v>500000.0</v>
      </c>
      <c r="S6138" s="9">
        <v>44866.0</v>
      </c>
      <c r="T6138" s="14">
        <v>44876.0</v>
      </c>
      <c r="U6138" s="1">
        <v>810.0</v>
      </c>
      <c r="V6138" s="5">
        <f t="shared" si="1292"/>
        <v>41650</v>
      </c>
      <c r="W6138" s="11">
        <f t="shared" si="1352"/>
        <v>49147</v>
      </c>
      <c r="X6138" s="14">
        <v>44876.0</v>
      </c>
      <c r="Y6138" s="5">
        <f t="shared" ref="Y6138:Y6142" si="1475">W6138-(V6138*10%)</f>
        <v>44982</v>
      </c>
      <c r="Z6138" s="5">
        <f t="shared" si="1154"/>
        <v>31237.5</v>
      </c>
      <c r="AA6138" s="14">
        <v>44876.0</v>
      </c>
      <c r="AB6138" s="1">
        <v>810.0</v>
      </c>
      <c r="AC6138" s="1" t="s">
        <v>55</v>
      </c>
      <c r="AD6138" s="12" t="s">
        <v>46</v>
      </c>
      <c r="AE6138" s="12" t="s">
        <v>46</v>
      </c>
      <c r="AF6138" s="12" t="s">
        <v>46</v>
      </c>
      <c r="AG6138" s="12" t="s">
        <v>46</v>
      </c>
      <c r="AH6138" s="12" t="s">
        <v>46</v>
      </c>
      <c r="AI6138" s="12" t="s">
        <v>46</v>
      </c>
    </row>
    <row r="6139">
      <c r="A6139" s="1" t="s">
        <v>8237</v>
      </c>
      <c r="B6139" s="13"/>
      <c r="C6139" s="1" t="s">
        <v>36</v>
      </c>
      <c r="D6139" s="1" t="s">
        <v>76</v>
      </c>
      <c r="E6139" s="1" t="s">
        <v>38</v>
      </c>
      <c r="F6139" s="1" t="s">
        <v>511</v>
      </c>
      <c r="G6139" s="1" t="s">
        <v>152</v>
      </c>
      <c r="H6139" s="1" t="s">
        <v>153</v>
      </c>
      <c r="I6139" s="1" t="s">
        <v>42</v>
      </c>
      <c r="J6139" s="1"/>
      <c r="K6139" s="1" t="s">
        <v>8238</v>
      </c>
      <c r="L6139" s="1" t="s">
        <v>150</v>
      </c>
      <c r="M6139" s="9">
        <v>44711.0</v>
      </c>
      <c r="N6139" s="9">
        <v>44842.0</v>
      </c>
      <c r="O6139" s="1"/>
      <c r="P6139" s="1">
        <v>8.33</v>
      </c>
      <c r="Q6139" s="1">
        <v>300000.0</v>
      </c>
      <c r="R6139" s="1">
        <v>500000.0</v>
      </c>
      <c r="S6139" s="9">
        <v>44873.0</v>
      </c>
      <c r="T6139" s="14">
        <v>44876.0</v>
      </c>
      <c r="U6139" s="1">
        <v>820.0</v>
      </c>
      <c r="V6139" s="5">
        <f t="shared" si="1292"/>
        <v>41650</v>
      </c>
      <c r="W6139" s="11">
        <f t="shared" si="1352"/>
        <v>49147</v>
      </c>
      <c r="X6139" s="14">
        <v>44876.0</v>
      </c>
      <c r="Y6139" s="5">
        <f t="shared" si="1475"/>
        <v>44982</v>
      </c>
      <c r="Z6139" s="5">
        <f t="shared" si="1154"/>
        <v>31237.5</v>
      </c>
      <c r="AA6139" s="14">
        <v>44876.0</v>
      </c>
      <c r="AB6139" s="1">
        <v>820.0</v>
      </c>
      <c r="AC6139" s="1" t="s">
        <v>55</v>
      </c>
      <c r="AD6139" s="12" t="s">
        <v>46</v>
      </c>
      <c r="AE6139" s="12" t="s">
        <v>46</v>
      </c>
      <c r="AF6139" s="12" t="s">
        <v>46</v>
      </c>
      <c r="AG6139" s="12" t="s">
        <v>46</v>
      </c>
      <c r="AH6139" s="12" t="s">
        <v>46</v>
      </c>
      <c r="AI6139" s="12" t="s">
        <v>46</v>
      </c>
    </row>
    <row r="6140">
      <c r="A6140" s="1" t="s">
        <v>8237</v>
      </c>
      <c r="B6140" s="13"/>
      <c r="C6140" s="1" t="s">
        <v>36</v>
      </c>
      <c r="D6140" s="1" t="s">
        <v>76</v>
      </c>
      <c r="E6140" s="1" t="s">
        <v>38</v>
      </c>
      <c r="F6140" s="1" t="s">
        <v>511</v>
      </c>
      <c r="G6140" s="1" t="s">
        <v>152</v>
      </c>
      <c r="H6140" s="1" t="s">
        <v>153</v>
      </c>
      <c r="I6140" s="1" t="s">
        <v>42</v>
      </c>
      <c r="J6140" s="1"/>
      <c r="K6140" s="1" t="s">
        <v>8238</v>
      </c>
      <c r="L6140" s="1" t="s">
        <v>150</v>
      </c>
      <c r="M6140" s="9">
        <v>44711.0</v>
      </c>
      <c r="N6140" s="14">
        <v>44845.0</v>
      </c>
      <c r="O6140" s="1"/>
      <c r="P6140" s="1">
        <v>8.33</v>
      </c>
      <c r="Q6140" s="1">
        <v>500000.0</v>
      </c>
      <c r="R6140" s="1">
        <v>500000.0</v>
      </c>
      <c r="S6140" s="14">
        <v>44876.0</v>
      </c>
      <c r="T6140" s="14">
        <v>44878.0</v>
      </c>
      <c r="U6140" s="1">
        <v>835.0</v>
      </c>
      <c r="V6140" s="5">
        <f t="shared" si="1292"/>
        <v>41650</v>
      </c>
      <c r="W6140" s="11">
        <f t="shared" si="1352"/>
        <v>49147</v>
      </c>
      <c r="X6140" s="14">
        <v>44878.0</v>
      </c>
      <c r="Y6140" s="5">
        <f t="shared" si="1475"/>
        <v>44982</v>
      </c>
      <c r="Z6140" s="5">
        <f t="shared" si="1154"/>
        <v>31237.5</v>
      </c>
      <c r="AA6140" s="14">
        <v>44878.0</v>
      </c>
      <c r="AB6140" s="1">
        <v>835.0</v>
      </c>
      <c r="AC6140" s="1" t="s">
        <v>55</v>
      </c>
      <c r="AD6140" s="12" t="s">
        <v>46</v>
      </c>
      <c r="AE6140" s="12" t="s">
        <v>46</v>
      </c>
      <c r="AF6140" s="12" t="s">
        <v>46</v>
      </c>
      <c r="AG6140" s="12" t="s">
        <v>46</v>
      </c>
      <c r="AH6140" s="12" t="s">
        <v>46</v>
      </c>
      <c r="AI6140" s="12" t="s">
        <v>46</v>
      </c>
    </row>
    <row r="6141">
      <c r="A6141" s="1" t="s">
        <v>8237</v>
      </c>
      <c r="B6141" s="13"/>
      <c r="C6141" s="1" t="s">
        <v>36</v>
      </c>
      <c r="D6141" s="1" t="s">
        <v>76</v>
      </c>
      <c r="E6141" s="1" t="s">
        <v>38</v>
      </c>
      <c r="F6141" s="1" t="s">
        <v>511</v>
      </c>
      <c r="G6141" s="1" t="s">
        <v>152</v>
      </c>
      <c r="H6141" s="1" t="s">
        <v>153</v>
      </c>
      <c r="I6141" s="1" t="s">
        <v>42</v>
      </c>
      <c r="J6141" s="1"/>
      <c r="K6141" s="1" t="s">
        <v>8238</v>
      </c>
      <c r="L6141" s="1" t="s">
        <v>150</v>
      </c>
      <c r="M6141" s="9">
        <v>44711.0</v>
      </c>
      <c r="N6141" s="14">
        <v>44876.0</v>
      </c>
      <c r="O6141" s="1"/>
      <c r="P6141" s="1">
        <v>8.33</v>
      </c>
      <c r="Q6141" s="1">
        <v>400000.0</v>
      </c>
      <c r="R6141" s="1">
        <v>400000.0</v>
      </c>
      <c r="S6141" s="14">
        <v>44906.0</v>
      </c>
      <c r="T6141" s="14">
        <v>44911.0</v>
      </c>
      <c r="U6141" s="1">
        <v>947.0</v>
      </c>
      <c r="V6141" s="5">
        <f t="shared" si="1292"/>
        <v>33320</v>
      </c>
      <c r="W6141" s="11">
        <f t="shared" si="1352"/>
        <v>39317.6</v>
      </c>
      <c r="X6141" s="14">
        <v>44911.0</v>
      </c>
      <c r="Y6141" s="5">
        <f t="shared" si="1475"/>
        <v>35985.6</v>
      </c>
      <c r="Z6141" s="5">
        <f t="shared" si="1154"/>
        <v>24990</v>
      </c>
      <c r="AA6141" s="14">
        <v>44911.0</v>
      </c>
      <c r="AB6141" s="1">
        <v>947.0</v>
      </c>
      <c r="AC6141" s="1" t="s">
        <v>55</v>
      </c>
      <c r="AD6141" s="12" t="s">
        <v>46</v>
      </c>
      <c r="AE6141" s="12" t="s">
        <v>46</v>
      </c>
      <c r="AF6141" s="12" t="s">
        <v>46</v>
      </c>
      <c r="AG6141" s="12" t="s">
        <v>46</v>
      </c>
      <c r="AH6141" s="12" t="s">
        <v>46</v>
      </c>
      <c r="AI6141" s="12" t="s">
        <v>46</v>
      </c>
    </row>
    <row r="6142">
      <c r="A6142" s="1" t="s">
        <v>8237</v>
      </c>
      <c r="B6142" s="13"/>
      <c r="C6142" s="1" t="s">
        <v>36</v>
      </c>
      <c r="D6142" s="1" t="s">
        <v>76</v>
      </c>
      <c r="E6142" s="1" t="s">
        <v>38</v>
      </c>
      <c r="F6142" s="1" t="s">
        <v>511</v>
      </c>
      <c r="G6142" s="1" t="s">
        <v>152</v>
      </c>
      <c r="H6142" s="1" t="s">
        <v>153</v>
      </c>
      <c r="I6142" s="1" t="s">
        <v>42</v>
      </c>
      <c r="J6142" s="1"/>
      <c r="K6142" s="1" t="s">
        <v>8238</v>
      </c>
      <c r="L6142" s="1" t="s">
        <v>150</v>
      </c>
      <c r="M6142" s="9">
        <v>44711.0</v>
      </c>
      <c r="N6142" s="14">
        <v>44881.0</v>
      </c>
      <c r="O6142" s="1"/>
      <c r="P6142" s="1">
        <v>8.33</v>
      </c>
      <c r="Q6142" s="1">
        <v>500000.0</v>
      </c>
      <c r="R6142" s="1">
        <v>500000.0</v>
      </c>
      <c r="S6142" s="14">
        <v>44911.0</v>
      </c>
      <c r="T6142" s="9">
        <v>44933.0</v>
      </c>
      <c r="U6142" s="1">
        <v>999.0</v>
      </c>
      <c r="V6142" s="5">
        <f t="shared" si="1292"/>
        <v>41650</v>
      </c>
      <c r="W6142" s="11">
        <f t="shared" si="1352"/>
        <v>49147</v>
      </c>
      <c r="X6142" s="9">
        <v>44933.0</v>
      </c>
      <c r="Y6142" s="5">
        <f t="shared" si="1475"/>
        <v>44982</v>
      </c>
      <c r="Z6142" s="5">
        <f t="shared" si="1154"/>
        <v>31237.5</v>
      </c>
      <c r="AA6142" s="9">
        <v>44933.0</v>
      </c>
      <c r="AB6142" s="1">
        <v>999.0</v>
      </c>
      <c r="AC6142" s="1" t="s">
        <v>55</v>
      </c>
      <c r="AD6142" s="12" t="s">
        <v>46</v>
      </c>
      <c r="AE6142" s="12" t="s">
        <v>46</v>
      </c>
      <c r="AF6142" s="12" t="s">
        <v>46</v>
      </c>
      <c r="AG6142" s="12" t="s">
        <v>46</v>
      </c>
      <c r="AH6142" s="12" t="s">
        <v>46</v>
      </c>
      <c r="AI6142" s="12" t="s">
        <v>46</v>
      </c>
    </row>
    <row r="6143">
      <c r="A6143" s="1" t="s">
        <v>8239</v>
      </c>
      <c r="B6143" s="13"/>
      <c r="C6143" s="1" t="s">
        <v>132</v>
      </c>
      <c r="D6143" s="1" t="s">
        <v>96</v>
      </c>
      <c r="E6143" s="1" t="s">
        <v>212</v>
      </c>
      <c r="F6143" s="1" t="s">
        <v>889</v>
      </c>
      <c r="G6143" s="1" t="s">
        <v>152</v>
      </c>
      <c r="H6143" s="1" t="s">
        <v>153</v>
      </c>
      <c r="I6143" s="1" t="s">
        <v>297</v>
      </c>
      <c r="J6143" s="1"/>
      <c r="K6143" s="1" t="s">
        <v>8240</v>
      </c>
      <c r="L6143" s="1" t="s">
        <v>53</v>
      </c>
      <c r="M6143" s="9">
        <v>44712.0</v>
      </c>
      <c r="N6143" s="14">
        <v>45209.0</v>
      </c>
      <c r="O6143" s="1"/>
      <c r="P6143" s="1">
        <v>8.33</v>
      </c>
      <c r="Q6143" s="1">
        <v>500000.0</v>
      </c>
      <c r="R6143" s="1">
        <v>300000.0</v>
      </c>
      <c r="S6143" s="15">
        <f t="shared" ref="S6143:S6145" si="1476">N6143+90</f>
        <v>45299</v>
      </c>
      <c r="V6143" s="5">
        <f t="shared" si="1292"/>
        <v>24990</v>
      </c>
      <c r="W6143" s="11">
        <f t="shared" si="1352"/>
        <v>29488.2</v>
      </c>
      <c r="Z6143" s="5">
        <f t="shared" si="1154"/>
        <v>18742.5</v>
      </c>
      <c r="AB6143" s="1"/>
      <c r="AC6143" s="1" t="s">
        <v>45</v>
      </c>
      <c r="AD6143" s="12" t="s">
        <v>46</v>
      </c>
      <c r="AE6143" s="12" t="s">
        <v>47</v>
      </c>
      <c r="AF6143" s="12" t="s">
        <v>47</v>
      </c>
      <c r="AG6143" s="12"/>
      <c r="AH6143" s="12"/>
      <c r="AI6143" s="12"/>
    </row>
    <row r="6144">
      <c r="A6144" s="1" t="s">
        <v>8241</v>
      </c>
      <c r="B6144" s="13"/>
      <c r="C6144" s="1" t="s">
        <v>132</v>
      </c>
      <c r="D6144" s="1" t="s">
        <v>76</v>
      </c>
      <c r="E6144" s="1" t="s">
        <v>77</v>
      </c>
      <c r="F6144" s="1" t="s">
        <v>133</v>
      </c>
      <c r="G6144" s="1" t="s">
        <v>152</v>
      </c>
      <c r="H6144" s="1" t="s">
        <v>317</v>
      </c>
      <c r="I6144" s="1" t="s">
        <v>265</v>
      </c>
      <c r="J6144" s="1"/>
      <c r="K6144" s="1" t="s">
        <v>8242</v>
      </c>
      <c r="L6144" s="1" t="s">
        <v>99</v>
      </c>
      <c r="M6144" s="9">
        <v>45122.0</v>
      </c>
      <c r="N6144" s="9">
        <v>45124.0</v>
      </c>
      <c r="O6144" s="1"/>
      <c r="P6144" s="1">
        <v>8.33</v>
      </c>
      <c r="Q6144" s="1">
        <v>500000.0</v>
      </c>
      <c r="R6144" s="1">
        <v>300000.0</v>
      </c>
      <c r="S6144" s="10">
        <f t="shared" si="1476"/>
        <v>45214</v>
      </c>
      <c r="V6144" s="5">
        <f t="shared" si="1292"/>
        <v>24990</v>
      </c>
      <c r="W6144" s="11">
        <f t="shared" si="1352"/>
        <v>29488.2</v>
      </c>
      <c r="Z6144" s="5">
        <f t="shared" si="1154"/>
        <v>18742.5</v>
      </c>
      <c r="AB6144" s="1"/>
      <c r="AC6144" s="1" t="s">
        <v>45</v>
      </c>
      <c r="AD6144" s="12" t="s">
        <v>47</v>
      </c>
      <c r="AE6144" s="12" t="s">
        <v>47</v>
      </c>
      <c r="AF6144" s="12" t="s">
        <v>47</v>
      </c>
      <c r="AG6144" s="12"/>
      <c r="AH6144" s="12"/>
      <c r="AI6144" s="12"/>
    </row>
    <row r="6145">
      <c r="A6145" s="1" t="s">
        <v>8243</v>
      </c>
      <c r="B6145" s="13"/>
      <c r="C6145" s="1" t="s">
        <v>36</v>
      </c>
      <c r="D6145" s="1" t="s">
        <v>81</v>
      </c>
      <c r="E6145" s="1" t="s">
        <v>212</v>
      </c>
      <c r="F6145" s="1" t="s">
        <v>611</v>
      </c>
      <c r="G6145" s="1" t="s">
        <v>152</v>
      </c>
      <c r="H6145" s="1" t="s">
        <v>153</v>
      </c>
      <c r="I6145" s="1" t="s">
        <v>234</v>
      </c>
      <c r="J6145" s="30"/>
      <c r="K6145" s="30" t="s">
        <v>8244</v>
      </c>
      <c r="L6145" s="1" t="s">
        <v>99</v>
      </c>
      <c r="M6145" s="9">
        <v>44789.0</v>
      </c>
      <c r="N6145" s="9">
        <v>44789.0</v>
      </c>
      <c r="O6145" s="1"/>
      <c r="P6145" s="1">
        <v>8.0</v>
      </c>
      <c r="Q6145" s="1">
        <v>300000.0</v>
      </c>
      <c r="R6145" s="1">
        <v>300000.0</v>
      </c>
      <c r="S6145" s="10">
        <f t="shared" si="1476"/>
        <v>44879</v>
      </c>
      <c r="V6145" s="5">
        <f t="shared" si="1292"/>
        <v>24000</v>
      </c>
      <c r="W6145" s="11">
        <f t="shared" si="1352"/>
        <v>28320</v>
      </c>
      <c r="Z6145" s="5">
        <f t="shared" si="1154"/>
        <v>18000</v>
      </c>
      <c r="AB6145" s="1"/>
      <c r="AC6145" s="1" t="s">
        <v>45</v>
      </c>
      <c r="AD6145" s="12" t="s">
        <v>46</v>
      </c>
      <c r="AE6145" s="12" t="s">
        <v>46</v>
      </c>
      <c r="AF6145" s="12" t="s">
        <v>46</v>
      </c>
      <c r="AG6145" s="12"/>
      <c r="AH6145" s="12"/>
      <c r="AI6145" s="12"/>
    </row>
    <row r="6146">
      <c r="A6146" s="1" t="s">
        <v>8245</v>
      </c>
      <c r="B6146" s="13"/>
      <c r="C6146" s="1" t="s">
        <v>95</v>
      </c>
      <c r="D6146" s="1" t="s">
        <v>96</v>
      </c>
      <c r="E6146" s="1" t="s">
        <v>38</v>
      </c>
      <c r="F6146" s="1" t="s">
        <v>493</v>
      </c>
      <c r="G6146" s="1" t="s">
        <v>115</v>
      </c>
      <c r="H6146" s="1" t="s">
        <v>116</v>
      </c>
      <c r="I6146" s="1" t="s">
        <v>42</v>
      </c>
      <c r="J6146" s="1"/>
      <c r="K6146" s="1" t="s">
        <v>8246</v>
      </c>
      <c r="L6146" s="1" t="s">
        <v>143</v>
      </c>
      <c r="M6146" s="9">
        <v>45373.0</v>
      </c>
      <c r="N6146" s="9">
        <v>45372.0</v>
      </c>
      <c r="O6146" s="1"/>
      <c r="P6146" s="1">
        <v>8.33</v>
      </c>
      <c r="Q6146" s="1">
        <v>500000.0</v>
      </c>
      <c r="R6146" s="1">
        <v>300000.0</v>
      </c>
      <c r="S6146" s="10">
        <f t="shared" ref="S6146:S6147" si="1477">N6146+30</f>
        <v>45402</v>
      </c>
      <c r="V6146" s="5">
        <f t="shared" si="1292"/>
        <v>24990</v>
      </c>
      <c r="W6146" s="11">
        <f t="shared" si="1352"/>
        <v>29488.2</v>
      </c>
      <c r="Z6146" s="5">
        <f t="shared" si="1154"/>
        <v>18742.5</v>
      </c>
      <c r="AB6146" s="1"/>
      <c r="AC6146" s="1" t="s">
        <v>45</v>
      </c>
      <c r="AD6146" s="12" t="s">
        <v>47</v>
      </c>
      <c r="AE6146" s="12" t="s">
        <v>47</v>
      </c>
      <c r="AF6146" s="12" t="s">
        <v>137</v>
      </c>
      <c r="AG6146" s="12"/>
      <c r="AH6146" s="12"/>
      <c r="AI6146" s="12"/>
    </row>
    <row r="6147">
      <c r="A6147" s="1" t="s">
        <v>8245</v>
      </c>
      <c r="B6147" s="13"/>
      <c r="C6147" s="1" t="s">
        <v>95</v>
      </c>
      <c r="D6147" s="1" t="s">
        <v>96</v>
      </c>
      <c r="E6147" s="1" t="s">
        <v>38</v>
      </c>
      <c r="F6147" s="1" t="s">
        <v>493</v>
      </c>
      <c r="G6147" s="1" t="s">
        <v>115</v>
      </c>
      <c r="H6147" s="1" t="s">
        <v>116</v>
      </c>
      <c r="I6147" s="1" t="s">
        <v>42</v>
      </c>
      <c r="J6147" s="1"/>
      <c r="K6147" s="1" t="s">
        <v>8246</v>
      </c>
      <c r="L6147" s="1" t="s">
        <v>143</v>
      </c>
      <c r="M6147" s="9">
        <v>45373.0</v>
      </c>
      <c r="N6147" s="9">
        <v>45373.0</v>
      </c>
      <c r="O6147" s="1"/>
      <c r="P6147" s="1">
        <v>8.33</v>
      </c>
      <c r="Q6147" s="1">
        <v>780000.0</v>
      </c>
      <c r="R6147" s="1">
        <v>300000.0</v>
      </c>
      <c r="S6147" s="10">
        <f t="shared" si="1477"/>
        <v>45403</v>
      </c>
      <c r="V6147" s="5">
        <f t="shared" si="1292"/>
        <v>24990</v>
      </c>
      <c r="W6147" s="11">
        <f t="shared" si="1352"/>
        <v>29488.2</v>
      </c>
      <c r="Z6147" s="5">
        <f t="shared" si="1154"/>
        <v>18742.5</v>
      </c>
      <c r="AC6147" s="1" t="s">
        <v>45</v>
      </c>
      <c r="AD6147" s="12" t="s">
        <v>47</v>
      </c>
      <c r="AE6147" s="12" t="s">
        <v>47</v>
      </c>
      <c r="AF6147" s="12" t="s">
        <v>137</v>
      </c>
      <c r="AG6147" s="12"/>
      <c r="AH6147" s="12"/>
      <c r="AI6147" s="12"/>
    </row>
    <row r="6148">
      <c r="A6148" s="1" t="s">
        <v>8247</v>
      </c>
      <c r="B6148" s="13"/>
      <c r="C6148" s="1" t="s">
        <v>36</v>
      </c>
      <c r="D6148" s="1" t="s">
        <v>81</v>
      </c>
      <c r="E6148" s="1" t="s">
        <v>38</v>
      </c>
      <c r="F6148" s="1" t="s">
        <v>745</v>
      </c>
      <c r="G6148" s="1" t="s">
        <v>152</v>
      </c>
      <c r="H6148" s="1" t="s">
        <v>317</v>
      </c>
      <c r="I6148" s="1" t="s">
        <v>123</v>
      </c>
      <c r="J6148" s="1"/>
      <c r="K6148" s="1" t="s">
        <v>8248</v>
      </c>
      <c r="L6148" s="1" t="s">
        <v>143</v>
      </c>
      <c r="M6148" s="9">
        <v>45003.0</v>
      </c>
      <c r="N6148" s="9">
        <v>44964.0</v>
      </c>
      <c r="O6148" s="9">
        <v>44964.0</v>
      </c>
      <c r="P6148" s="1">
        <v>8.33</v>
      </c>
      <c r="Q6148" s="1">
        <v>500000.0</v>
      </c>
      <c r="R6148" s="1">
        <v>300000.0</v>
      </c>
      <c r="S6148" s="10">
        <f t="shared" ref="S6148:S6149" si="1478">N6148+90</f>
        <v>45054</v>
      </c>
      <c r="V6148" s="5">
        <f t="shared" si="1292"/>
        <v>24990</v>
      </c>
      <c r="W6148" s="11">
        <f t="shared" si="1352"/>
        <v>29488.2</v>
      </c>
      <c r="Z6148" s="5">
        <f t="shared" si="1154"/>
        <v>18742.5</v>
      </c>
      <c r="AB6148" s="1"/>
      <c r="AC6148" s="1" t="s">
        <v>45</v>
      </c>
      <c r="AD6148" s="12" t="s">
        <v>46</v>
      </c>
      <c r="AE6148" s="12" t="s">
        <v>46</v>
      </c>
      <c r="AF6148" s="12" t="s">
        <v>47</v>
      </c>
      <c r="AG6148" s="12"/>
      <c r="AH6148" s="12"/>
      <c r="AI6148" s="12"/>
    </row>
    <row r="6149">
      <c r="A6149" s="1" t="s">
        <v>8247</v>
      </c>
      <c r="B6149" s="13"/>
      <c r="C6149" s="1" t="s">
        <v>36</v>
      </c>
      <c r="D6149" s="1" t="s">
        <v>81</v>
      </c>
      <c r="E6149" s="1" t="s">
        <v>38</v>
      </c>
      <c r="F6149" s="1" t="s">
        <v>745</v>
      </c>
      <c r="G6149" s="1" t="s">
        <v>152</v>
      </c>
      <c r="H6149" s="1" t="s">
        <v>317</v>
      </c>
      <c r="I6149" s="1" t="s">
        <v>123</v>
      </c>
      <c r="J6149" s="1"/>
      <c r="K6149" s="1" t="s">
        <v>8248</v>
      </c>
      <c r="L6149" s="1" t="s">
        <v>143</v>
      </c>
      <c r="M6149" s="9">
        <v>45003.0</v>
      </c>
      <c r="N6149" s="9">
        <v>44963.0</v>
      </c>
      <c r="O6149" s="9">
        <v>44963.0</v>
      </c>
      <c r="P6149" s="1">
        <v>8.33</v>
      </c>
      <c r="Q6149" s="1">
        <v>500000.0</v>
      </c>
      <c r="R6149" s="1">
        <v>300000.0</v>
      </c>
      <c r="S6149" s="10">
        <f t="shared" si="1478"/>
        <v>45053</v>
      </c>
      <c r="V6149" s="5">
        <f t="shared" si="1292"/>
        <v>24990</v>
      </c>
      <c r="W6149" s="11">
        <f t="shared" si="1352"/>
        <v>29488.2</v>
      </c>
      <c r="Z6149" s="5">
        <f t="shared" si="1154"/>
        <v>18742.5</v>
      </c>
      <c r="AB6149" s="1"/>
      <c r="AC6149" s="1" t="s">
        <v>45</v>
      </c>
      <c r="AD6149" s="12" t="s">
        <v>46</v>
      </c>
      <c r="AE6149" s="12" t="s">
        <v>46</v>
      </c>
      <c r="AF6149" s="12" t="s">
        <v>47</v>
      </c>
      <c r="AG6149" s="12"/>
      <c r="AH6149" s="12"/>
      <c r="AI6149" s="12"/>
    </row>
    <row r="6150">
      <c r="A6150" s="1" t="s">
        <v>8249</v>
      </c>
      <c r="B6150" s="13"/>
      <c r="C6150" s="1" t="s">
        <v>36</v>
      </c>
      <c r="D6150" s="1" t="s">
        <v>96</v>
      </c>
      <c r="E6150" s="1" t="s">
        <v>38</v>
      </c>
      <c r="F6150" s="1" t="s">
        <v>2828</v>
      </c>
      <c r="G6150" s="1" t="s">
        <v>140</v>
      </c>
      <c r="H6150" s="1" t="s">
        <v>141</v>
      </c>
      <c r="I6150" s="1" t="s">
        <v>42</v>
      </c>
      <c r="J6150" s="1"/>
      <c r="K6150" s="1" t="s">
        <v>8250</v>
      </c>
      <c r="L6150" s="1" t="s">
        <v>99</v>
      </c>
      <c r="M6150" s="9">
        <v>44742.0</v>
      </c>
      <c r="N6150" s="9">
        <v>44742.0</v>
      </c>
      <c r="O6150" s="1"/>
      <c r="P6150" s="1">
        <v>8.33</v>
      </c>
      <c r="Q6150" s="1">
        <v>500000.0</v>
      </c>
      <c r="R6150" s="1">
        <v>336000.0</v>
      </c>
      <c r="S6150" s="14">
        <v>44844.0</v>
      </c>
      <c r="T6150" s="14">
        <v>44846.0</v>
      </c>
      <c r="U6150" s="1" t="s">
        <v>8251</v>
      </c>
      <c r="V6150" s="5">
        <f t="shared" si="1292"/>
        <v>27988.8</v>
      </c>
      <c r="W6150" s="11">
        <f t="shared" si="1352"/>
        <v>33026.784</v>
      </c>
      <c r="X6150" s="9">
        <v>44874.0</v>
      </c>
      <c r="Y6150" s="5">
        <f t="shared" ref="Y6150:Y6151" si="1479">W6150-(V6150*10%)</f>
        <v>30227.904</v>
      </c>
      <c r="Z6150" s="5">
        <f t="shared" si="1154"/>
        <v>20991.6</v>
      </c>
      <c r="AA6150" s="9">
        <v>44896.0</v>
      </c>
      <c r="AB6150" s="1" t="s">
        <v>8251</v>
      </c>
      <c r="AC6150" s="1" t="s">
        <v>55</v>
      </c>
      <c r="AD6150" s="12" t="s">
        <v>46</v>
      </c>
      <c r="AE6150" s="12" t="s">
        <v>46</v>
      </c>
      <c r="AF6150" s="12" t="s">
        <v>46</v>
      </c>
      <c r="AG6150" s="12" t="s">
        <v>46</v>
      </c>
      <c r="AH6150" s="12" t="s">
        <v>46</v>
      </c>
      <c r="AI6150" s="12" t="s">
        <v>46</v>
      </c>
    </row>
    <row r="6151">
      <c r="A6151" s="1" t="s">
        <v>8249</v>
      </c>
      <c r="B6151" s="13"/>
      <c r="C6151" s="1" t="s">
        <v>36</v>
      </c>
      <c r="D6151" s="1" t="s">
        <v>96</v>
      </c>
      <c r="E6151" s="1" t="s">
        <v>38</v>
      </c>
      <c r="F6151" s="1" t="s">
        <v>2828</v>
      </c>
      <c r="G6151" s="1" t="s">
        <v>140</v>
      </c>
      <c r="H6151" s="1" t="s">
        <v>141</v>
      </c>
      <c r="I6151" s="1" t="s">
        <v>42</v>
      </c>
      <c r="J6151" s="1"/>
      <c r="K6151" s="1" t="s">
        <v>8250</v>
      </c>
      <c r="L6151" s="1" t="s">
        <v>99</v>
      </c>
      <c r="M6151" s="9">
        <v>44742.0</v>
      </c>
      <c r="N6151" s="14">
        <v>44846.0</v>
      </c>
      <c r="O6151" s="1"/>
      <c r="P6151" s="1">
        <v>8.33</v>
      </c>
      <c r="Q6151" s="1">
        <v>300000.0</v>
      </c>
      <c r="R6151" s="1">
        <v>340800.0</v>
      </c>
      <c r="S6151" s="14">
        <v>44844.0</v>
      </c>
      <c r="T6151" s="14">
        <v>44844.0</v>
      </c>
      <c r="U6151" s="1" t="s">
        <v>8252</v>
      </c>
      <c r="V6151" s="5">
        <f t="shared" si="1292"/>
        <v>28388.64</v>
      </c>
      <c r="W6151" s="11">
        <f t="shared" si="1352"/>
        <v>33498.5952</v>
      </c>
      <c r="X6151" s="9">
        <v>44874.0</v>
      </c>
      <c r="Y6151" s="5">
        <f t="shared" si="1479"/>
        <v>30659.7312</v>
      </c>
      <c r="Z6151" s="5">
        <f t="shared" si="1154"/>
        <v>21291.48</v>
      </c>
      <c r="AA6151" s="14">
        <v>44878.0</v>
      </c>
      <c r="AB6151" s="1" t="s">
        <v>8252</v>
      </c>
      <c r="AC6151" s="1" t="s">
        <v>55</v>
      </c>
      <c r="AD6151" s="12" t="s">
        <v>46</v>
      </c>
      <c r="AE6151" s="12" t="s">
        <v>46</v>
      </c>
      <c r="AF6151" s="12" t="s">
        <v>46</v>
      </c>
      <c r="AG6151" s="12" t="s">
        <v>46</v>
      </c>
      <c r="AH6151" s="12" t="s">
        <v>46</v>
      </c>
      <c r="AI6151" s="12" t="s">
        <v>46</v>
      </c>
    </row>
    <row r="6152">
      <c r="A6152" s="1" t="s">
        <v>8249</v>
      </c>
      <c r="B6152" s="13"/>
      <c r="C6152" s="1" t="s">
        <v>36</v>
      </c>
      <c r="D6152" s="1" t="s">
        <v>96</v>
      </c>
      <c r="E6152" s="1" t="s">
        <v>38</v>
      </c>
      <c r="F6152" s="1" t="s">
        <v>2828</v>
      </c>
      <c r="G6152" s="1" t="s">
        <v>140</v>
      </c>
      <c r="H6152" s="1" t="s">
        <v>141</v>
      </c>
      <c r="I6152" s="1" t="s">
        <v>42</v>
      </c>
      <c r="J6152" s="1"/>
      <c r="K6152" s="1" t="s">
        <v>8250</v>
      </c>
      <c r="L6152" s="1" t="s">
        <v>99</v>
      </c>
      <c r="M6152" s="9">
        <v>44742.0</v>
      </c>
      <c r="N6152" s="9">
        <v>44742.0</v>
      </c>
      <c r="O6152" s="1"/>
      <c r="P6152" s="1">
        <v>8.33</v>
      </c>
      <c r="Q6152" s="1">
        <v>300000.0</v>
      </c>
      <c r="R6152" s="1">
        <v>300000.0</v>
      </c>
      <c r="S6152" s="10">
        <f>N6152+90</f>
        <v>44832</v>
      </c>
      <c r="V6152" s="5">
        <f t="shared" si="1292"/>
        <v>24990</v>
      </c>
      <c r="W6152" s="11">
        <f t="shared" si="1352"/>
        <v>29488.2</v>
      </c>
      <c r="Z6152" s="5">
        <f t="shared" si="1154"/>
        <v>18742.5</v>
      </c>
      <c r="AB6152" s="1"/>
      <c r="AC6152" s="1" t="s">
        <v>45</v>
      </c>
      <c r="AD6152" s="12" t="s">
        <v>46</v>
      </c>
      <c r="AE6152" s="12" t="s">
        <v>46</v>
      </c>
      <c r="AF6152" s="12" t="s">
        <v>46</v>
      </c>
      <c r="AG6152" s="12"/>
      <c r="AH6152" s="12"/>
      <c r="AI6152" s="12"/>
    </row>
    <row r="6153">
      <c r="A6153" s="1" t="s">
        <v>8249</v>
      </c>
      <c r="B6153" s="13"/>
      <c r="C6153" s="1" t="s">
        <v>36</v>
      </c>
      <c r="D6153" s="1" t="s">
        <v>96</v>
      </c>
      <c r="E6153" s="1" t="s">
        <v>38</v>
      </c>
      <c r="F6153" s="1" t="s">
        <v>2828</v>
      </c>
      <c r="G6153" s="1" t="s">
        <v>140</v>
      </c>
      <c r="H6153" s="1" t="s">
        <v>141</v>
      </c>
      <c r="I6153" s="1" t="s">
        <v>42</v>
      </c>
      <c r="J6153" s="1"/>
      <c r="K6153" s="1" t="s">
        <v>8250</v>
      </c>
      <c r="L6153" s="1" t="s">
        <v>99</v>
      </c>
      <c r="M6153" s="9">
        <v>44742.0</v>
      </c>
      <c r="N6153" s="9">
        <v>44742.0</v>
      </c>
      <c r="O6153" s="1"/>
      <c r="P6153" s="1">
        <v>8.33</v>
      </c>
      <c r="Q6153" s="1">
        <v>400000.0</v>
      </c>
      <c r="R6153" s="1">
        <v>300000.0</v>
      </c>
      <c r="S6153" s="10">
        <f t="shared" ref="S6153:S6157" si="1480">N6153+30</f>
        <v>44772</v>
      </c>
      <c r="V6153" s="5">
        <f t="shared" si="1292"/>
        <v>24990</v>
      </c>
      <c r="W6153" s="11">
        <f t="shared" si="1352"/>
        <v>29488.2</v>
      </c>
      <c r="Z6153" s="5">
        <f t="shared" si="1154"/>
        <v>18742.5</v>
      </c>
      <c r="AC6153" s="1" t="str">
        <f t="shared" ref="AC6153:AC6155" si="1481">IF(T6153="","C","O")</f>
        <v>C</v>
      </c>
      <c r="AD6153" s="12" t="s">
        <v>46</v>
      </c>
      <c r="AE6153" s="12" t="s">
        <v>46</v>
      </c>
      <c r="AF6153" s="12" t="s">
        <v>46</v>
      </c>
      <c r="AG6153" s="12"/>
      <c r="AH6153" s="12"/>
      <c r="AI6153" s="12"/>
    </row>
    <row r="6154">
      <c r="A6154" s="1" t="s">
        <v>8249</v>
      </c>
      <c r="B6154" s="13"/>
      <c r="C6154" s="1" t="s">
        <v>36</v>
      </c>
      <c r="D6154" s="1" t="s">
        <v>96</v>
      </c>
      <c r="E6154" s="1" t="s">
        <v>38</v>
      </c>
      <c r="F6154" s="1" t="s">
        <v>2828</v>
      </c>
      <c r="G6154" s="1" t="s">
        <v>140</v>
      </c>
      <c r="H6154" s="1" t="s">
        <v>141</v>
      </c>
      <c r="I6154" s="1" t="s">
        <v>42</v>
      </c>
      <c r="J6154" s="1"/>
      <c r="K6154" s="1" t="s">
        <v>8250</v>
      </c>
      <c r="L6154" s="1" t="s">
        <v>99</v>
      </c>
      <c r="M6154" s="9">
        <v>44742.0</v>
      </c>
      <c r="N6154" s="9">
        <v>44742.0</v>
      </c>
      <c r="O6154" s="1"/>
      <c r="P6154" s="1">
        <v>8.33</v>
      </c>
      <c r="Q6154" s="1">
        <v>400000.0</v>
      </c>
      <c r="R6154" s="1">
        <v>300000.0</v>
      </c>
      <c r="S6154" s="10">
        <f t="shared" si="1480"/>
        <v>44772</v>
      </c>
      <c r="V6154" s="5">
        <f t="shared" si="1292"/>
        <v>24990</v>
      </c>
      <c r="W6154" s="11">
        <f t="shared" si="1352"/>
        <v>29488.2</v>
      </c>
      <c r="Z6154" s="5">
        <f t="shared" si="1154"/>
        <v>18742.5</v>
      </c>
      <c r="AC6154" s="1" t="str">
        <f t="shared" si="1481"/>
        <v>C</v>
      </c>
      <c r="AD6154" s="12" t="s">
        <v>46</v>
      </c>
      <c r="AE6154" s="12" t="s">
        <v>46</v>
      </c>
      <c r="AF6154" s="12" t="s">
        <v>46</v>
      </c>
      <c r="AG6154" s="12"/>
      <c r="AH6154" s="12"/>
      <c r="AI6154" s="12"/>
    </row>
    <row r="6155">
      <c r="A6155" s="1" t="s">
        <v>8249</v>
      </c>
      <c r="B6155" s="13"/>
      <c r="C6155" s="1" t="s">
        <v>36</v>
      </c>
      <c r="D6155" s="1" t="s">
        <v>96</v>
      </c>
      <c r="E6155" s="1" t="s">
        <v>38</v>
      </c>
      <c r="F6155" s="1" t="s">
        <v>2828</v>
      </c>
      <c r="G6155" s="1" t="s">
        <v>140</v>
      </c>
      <c r="H6155" s="1" t="s">
        <v>141</v>
      </c>
      <c r="I6155" s="1" t="s">
        <v>42</v>
      </c>
      <c r="J6155" s="1"/>
      <c r="K6155" s="1" t="s">
        <v>8250</v>
      </c>
      <c r="L6155" s="1" t="s">
        <v>99</v>
      </c>
      <c r="M6155" s="9">
        <v>44742.0</v>
      </c>
      <c r="N6155" s="9">
        <v>44742.0</v>
      </c>
      <c r="O6155" s="1"/>
      <c r="P6155" s="1">
        <v>8.33</v>
      </c>
      <c r="Q6155" s="1">
        <v>400000.0</v>
      </c>
      <c r="R6155" s="1">
        <v>300000.0</v>
      </c>
      <c r="S6155" s="10">
        <f t="shared" si="1480"/>
        <v>44772</v>
      </c>
      <c r="V6155" s="5">
        <f t="shared" si="1292"/>
        <v>24990</v>
      </c>
      <c r="W6155" s="11">
        <f t="shared" si="1352"/>
        <v>29488.2</v>
      </c>
      <c r="Z6155" s="5">
        <f t="shared" si="1154"/>
        <v>18742.5</v>
      </c>
      <c r="AC6155" s="1" t="str">
        <f t="shared" si="1481"/>
        <v>C</v>
      </c>
      <c r="AD6155" s="12" t="s">
        <v>46</v>
      </c>
      <c r="AE6155" s="12" t="s">
        <v>46</v>
      </c>
      <c r="AF6155" s="12" t="s">
        <v>46</v>
      </c>
      <c r="AG6155" s="12"/>
      <c r="AH6155" s="12"/>
      <c r="AI6155" s="12"/>
    </row>
    <row r="6156">
      <c r="A6156" s="1" t="s">
        <v>8249</v>
      </c>
      <c r="B6156" s="13"/>
      <c r="C6156" s="1" t="s">
        <v>36</v>
      </c>
      <c r="D6156" s="1" t="s">
        <v>76</v>
      </c>
      <c r="E6156" s="1" t="s">
        <v>82</v>
      </c>
      <c r="F6156" s="1" t="s">
        <v>883</v>
      </c>
      <c r="G6156" s="1" t="s">
        <v>140</v>
      </c>
      <c r="H6156" s="1" t="s">
        <v>141</v>
      </c>
      <c r="I6156" s="1" t="s">
        <v>42</v>
      </c>
      <c r="J6156" s="1"/>
      <c r="K6156" s="1" t="s">
        <v>8250</v>
      </c>
      <c r="L6156" s="1" t="s">
        <v>99</v>
      </c>
      <c r="M6156" s="9">
        <v>44742.0</v>
      </c>
      <c r="N6156" s="9">
        <v>44742.0</v>
      </c>
      <c r="P6156" s="1">
        <v>8.33</v>
      </c>
      <c r="Q6156" s="1">
        <v>400000.0</v>
      </c>
      <c r="R6156" s="1">
        <v>300000.0</v>
      </c>
      <c r="S6156" s="10">
        <f t="shared" si="1480"/>
        <v>44772</v>
      </c>
      <c r="V6156" s="5">
        <f t="shared" si="1292"/>
        <v>24990</v>
      </c>
      <c r="W6156" s="11">
        <f t="shared" si="1352"/>
        <v>29488.2</v>
      </c>
      <c r="Z6156" s="5">
        <f t="shared" si="1154"/>
        <v>18742.5</v>
      </c>
      <c r="AC6156" s="1" t="s">
        <v>45</v>
      </c>
      <c r="AD6156" s="12" t="s">
        <v>46</v>
      </c>
      <c r="AE6156" s="12" t="s">
        <v>46</v>
      </c>
      <c r="AF6156" s="12" t="s">
        <v>46</v>
      </c>
      <c r="AG6156" s="12"/>
      <c r="AH6156" s="12"/>
      <c r="AI6156" s="12"/>
    </row>
    <row r="6157">
      <c r="A6157" s="1" t="s">
        <v>8249</v>
      </c>
      <c r="B6157" s="13"/>
      <c r="C6157" s="1" t="s">
        <v>36</v>
      </c>
      <c r="D6157" s="1" t="s">
        <v>76</v>
      </c>
      <c r="E6157" s="1" t="s">
        <v>82</v>
      </c>
      <c r="F6157" s="1" t="s">
        <v>883</v>
      </c>
      <c r="G6157" s="1" t="s">
        <v>140</v>
      </c>
      <c r="H6157" s="1" t="s">
        <v>141</v>
      </c>
      <c r="I6157" s="1" t="s">
        <v>42</v>
      </c>
      <c r="J6157" s="1"/>
      <c r="K6157" s="1" t="s">
        <v>8250</v>
      </c>
      <c r="L6157" s="1" t="s">
        <v>99</v>
      </c>
      <c r="M6157" s="9">
        <v>44742.0</v>
      </c>
      <c r="N6157" s="9">
        <v>44742.0</v>
      </c>
      <c r="P6157" s="1">
        <v>8.33</v>
      </c>
      <c r="Q6157" s="1">
        <v>400000.0</v>
      </c>
      <c r="R6157" s="1">
        <v>300000.0</v>
      </c>
      <c r="S6157" s="10">
        <f t="shared" si="1480"/>
        <v>44772</v>
      </c>
      <c r="V6157" s="5">
        <f t="shared" si="1292"/>
        <v>24990</v>
      </c>
      <c r="W6157" s="11">
        <f t="shared" si="1352"/>
        <v>29488.2</v>
      </c>
      <c r="Z6157" s="5">
        <f t="shared" si="1154"/>
        <v>18742.5</v>
      </c>
      <c r="AC6157" s="1" t="s">
        <v>45</v>
      </c>
      <c r="AD6157" s="12" t="s">
        <v>46</v>
      </c>
      <c r="AE6157" s="12" t="s">
        <v>46</v>
      </c>
      <c r="AF6157" s="12" t="s">
        <v>46</v>
      </c>
      <c r="AG6157" s="12"/>
      <c r="AH6157" s="12"/>
      <c r="AI6157" s="12"/>
    </row>
    <row r="6158">
      <c r="A6158" s="1" t="s">
        <v>8253</v>
      </c>
      <c r="B6158" s="13"/>
      <c r="C6158" s="1" t="s">
        <v>95</v>
      </c>
      <c r="D6158" s="1" t="s">
        <v>96</v>
      </c>
      <c r="E6158" s="1" t="s">
        <v>82</v>
      </c>
      <c r="F6158" s="1" t="s">
        <v>766</v>
      </c>
      <c r="G6158" s="1" t="s">
        <v>1185</v>
      </c>
      <c r="H6158" s="1" t="s">
        <v>1186</v>
      </c>
      <c r="I6158" s="1" t="s">
        <v>42</v>
      </c>
      <c r="J6158" s="1"/>
      <c r="K6158" s="1" t="s">
        <v>8254</v>
      </c>
      <c r="L6158" s="1" t="s">
        <v>99</v>
      </c>
      <c r="M6158" s="9">
        <v>45015.0</v>
      </c>
      <c r="N6158" s="9">
        <v>45015.0</v>
      </c>
      <c r="O6158" s="1"/>
      <c r="P6158" s="1">
        <v>8.33</v>
      </c>
      <c r="Q6158" s="1">
        <v>300000.0</v>
      </c>
      <c r="R6158" s="1">
        <v>300000.0</v>
      </c>
      <c r="S6158" s="10">
        <f>N6158+90</f>
        <v>45105</v>
      </c>
      <c r="V6158" s="5">
        <f t="shared" si="1292"/>
        <v>24990</v>
      </c>
      <c r="W6158" s="11">
        <f t="shared" si="1352"/>
        <v>29488.2</v>
      </c>
      <c r="Z6158" s="5">
        <f t="shared" si="1154"/>
        <v>18742.5</v>
      </c>
      <c r="AB6158" s="1"/>
      <c r="AC6158" s="1" t="s">
        <v>45</v>
      </c>
      <c r="AD6158" s="12" t="s">
        <v>46</v>
      </c>
      <c r="AE6158" s="12" t="s">
        <v>46</v>
      </c>
      <c r="AF6158" s="12" t="s">
        <v>47</v>
      </c>
      <c r="AG6158" s="12"/>
      <c r="AH6158" s="12"/>
      <c r="AI6158" s="12"/>
    </row>
    <row r="6159">
      <c r="A6159" s="1" t="s">
        <v>8255</v>
      </c>
      <c r="B6159" s="13"/>
      <c r="C6159" s="1" t="s">
        <v>36</v>
      </c>
      <c r="D6159" s="1" t="s">
        <v>37</v>
      </c>
      <c r="E6159" s="1" t="s">
        <v>38</v>
      </c>
      <c r="F6159" s="1" t="s">
        <v>935</v>
      </c>
      <c r="G6159" s="1" t="s">
        <v>170</v>
      </c>
      <c r="H6159" s="1" t="s">
        <v>170</v>
      </c>
      <c r="I6159" s="1" t="s">
        <v>42</v>
      </c>
      <c r="J6159" s="1"/>
      <c r="K6159" s="1" t="s">
        <v>8256</v>
      </c>
      <c r="L6159" s="1" t="s">
        <v>88</v>
      </c>
      <c r="M6159" s="9">
        <v>44652.0</v>
      </c>
      <c r="N6159" s="9">
        <v>44754.0</v>
      </c>
      <c r="O6159" s="1"/>
      <c r="P6159" s="1">
        <v>8.33</v>
      </c>
      <c r="Q6159" s="1">
        <v>850000.0</v>
      </c>
      <c r="R6159" s="1">
        <v>900000.0</v>
      </c>
      <c r="S6159" s="9">
        <v>44747.0</v>
      </c>
      <c r="T6159" s="9">
        <v>44754.0</v>
      </c>
      <c r="U6159" s="1" t="s">
        <v>8257</v>
      </c>
      <c r="V6159" s="5">
        <f t="shared" si="1292"/>
        <v>74970</v>
      </c>
      <c r="W6159" s="11">
        <f t="shared" si="1352"/>
        <v>88464.6</v>
      </c>
      <c r="X6159" s="9">
        <v>44777.0</v>
      </c>
      <c r="Y6159" s="5">
        <f t="shared" ref="Y6159:Y6160" si="1482">W6159-(V6159*10%)</f>
        <v>80967.6</v>
      </c>
      <c r="Z6159" s="5">
        <f t="shared" si="1154"/>
        <v>56227.5</v>
      </c>
      <c r="AA6159" s="9">
        <v>44781.0</v>
      </c>
      <c r="AB6159" s="1" t="s">
        <v>8257</v>
      </c>
      <c r="AC6159" s="1" t="s">
        <v>55</v>
      </c>
      <c r="AD6159" s="12" t="s">
        <v>46</v>
      </c>
      <c r="AE6159" s="12" t="s">
        <v>46</v>
      </c>
      <c r="AF6159" s="12" t="s">
        <v>46</v>
      </c>
      <c r="AG6159" s="12" t="s">
        <v>46</v>
      </c>
      <c r="AH6159" s="12" t="s">
        <v>46</v>
      </c>
      <c r="AI6159" s="12" t="s">
        <v>46</v>
      </c>
    </row>
    <row r="6160">
      <c r="A6160" s="1" t="s">
        <v>8255</v>
      </c>
      <c r="B6160" s="13"/>
      <c r="C6160" s="1" t="s">
        <v>36</v>
      </c>
      <c r="D6160" s="1" t="s">
        <v>37</v>
      </c>
      <c r="E6160" s="1" t="s">
        <v>38</v>
      </c>
      <c r="F6160" s="1" t="s">
        <v>935</v>
      </c>
      <c r="G6160" s="1" t="s">
        <v>170</v>
      </c>
      <c r="H6160" s="1" t="s">
        <v>170</v>
      </c>
      <c r="I6160" s="1" t="s">
        <v>42</v>
      </c>
      <c r="J6160" s="1"/>
      <c r="K6160" s="1" t="s">
        <v>8256</v>
      </c>
      <c r="L6160" s="1" t="s">
        <v>88</v>
      </c>
      <c r="M6160" s="9">
        <v>44652.0</v>
      </c>
      <c r="N6160" s="9">
        <v>44792.0</v>
      </c>
      <c r="O6160" s="1"/>
      <c r="P6160" s="1">
        <v>8.33</v>
      </c>
      <c r="Q6160" s="1">
        <v>800000.0</v>
      </c>
      <c r="R6160" s="1">
        <v>850000.0</v>
      </c>
      <c r="S6160" s="9">
        <v>44789.0</v>
      </c>
      <c r="T6160" s="9">
        <v>44792.0</v>
      </c>
      <c r="U6160" s="1" t="s">
        <v>8258</v>
      </c>
      <c r="V6160" s="5">
        <f t="shared" si="1292"/>
        <v>70805</v>
      </c>
      <c r="W6160" s="11">
        <f t="shared" si="1352"/>
        <v>83549.9</v>
      </c>
      <c r="X6160" s="9">
        <v>44819.0</v>
      </c>
      <c r="Y6160" s="5">
        <f t="shared" si="1482"/>
        <v>76469.4</v>
      </c>
      <c r="Z6160" s="5">
        <f t="shared" si="1154"/>
        <v>53103.75</v>
      </c>
      <c r="AA6160" s="9">
        <v>44823.0</v>
      </c>
      <c r="AB6160" s="1" t="s">
        <v>8258</v>
      </c>
      <c r="AC6160" s="1" t="s">
        <v>55</v>
      </c>
      <c r="AD6160" s="12" t="s">
        <v>46</v>
      </c>
      <c r="AE6160" s="12" t="s">
        <v>46</v>
      </c>
      <c r="AF6160" s="12" t="s">
        <v>46</v>
      </c>
      <c r="AG6160" s="12" t="s">
        <v>46</v>
      </c>
      <c r="AH6160" s="12" t="s">
        <v>46</v>
      </c>
      <c r="AI6160" s="12" t="s">
        <v>46</v>
      </c>
    </row>
    <row r="6161">
      <c r="A6161" s="1" t="s">
        <v>8255</v>
      </c>
      <c r="B6161" s="13"/>
      <c r="C6161" s="1" t="s">
        <v>36</v>
      </c>
      <c r="D6161" s="1" t="s">
        <v>37</v>
      </c>
      <c r="E6161" s="1" t="s">
        <v>38</v>
      </c>
      <c r="F6161" s="1" t="s">
        <v>935</v>
      </c>
      <c r="G6161" s="1" t="s">
        <v>170</v>
      </c>
      <c r="H6161" s="1" t="s">
        <v>170</v>
      </c>
      <c r="I6161" s="1" t="s">
        <v>42</v>
      </c>
      <c r="J6161" s="1"/>
      <c r="K6161" s="1" t="s">
        <v>8256</v>
      </c>
      <c r="L6161" s="1" t="s">
        <v>88</v>
      </c>
      <c r="M6161" s="9">
        <v>44652.0</v>
      </c>
      <c r="N6161" s="14">
        <v>44909.0</v>
      </c>
      <c r="O6161" s="1"/>
      <c r="P6161" s="1">
        <v>8.33</v>
      </c>
      <c r="Q6161" s="1">
        <v>500000.0</v>
      </c>
      <c r="R6161" s="1">
        <v>300000.0</v>
      </c>
      <c r="S6161" s="15">
        <f>N6161+90</f>
        <v>44999</v>
      </c>
      <c r="V6161" s="5">
        <f t="shared" si="1292"/>
        <v>24990</v>
      </c>
      <c r="W6161" s="11">
        <f t="shared" si="1352"/>
        <v>29488.2</v>
      </c>
      <c r="Z6161" s="5">
        <f t="shared" si="1154"/>
        <v>18742.5</v>
      </c>
      <c r="AC6161" s="1" t="str">
        <f>IF(T6161="","C","O")</f>
        <v>C</v>
      </c>
      <c r="AD6161" s="12" t="s">
        <v>46</v>
      </c>
      <c r="AE6161" s="12" t="s">
        <v>46</v>
      </c>
      <c r="AF6161" s="12" t="s">
        <v>46</v>
      </c>
      <c r="AG6161" s="12"/>
      <c r="AH6161" s="12"/>
      <c r="AI6161" s="12"/>
    </row>
    <row r="6162">
      <c r="A6162" s="1" t="s">
        <v>8255</v>
      </c>
      <c r="B6162" s="13"/>
      <c r="C6162" s="1" t="s">
        <v>36</v>
      </c>
      <c r="D6162" s="1" t="s">
        <v>37</v>
      </c>
      <c r="E6162" s="1" t="s">
        <v>38</v>
      </c>
      <c r="F6162" s="1" t="s">
        <v>935</v>
      </c>
      <c r="G6162" s="1" t="s">
        <v>170</v>
      </c>
      <c r="H6162" s="1" t="s">
        <v>170</v>
      </c>
      <c r="I6162" s="1" t="s">
        <v>42</v>
      </c>
      <c r="J6162" s="1"/>
      <c r="K6162" s="1" t="s">
        <v>8256</v>
      </c>
      <c r="L6162" s="1" t="s">
        <v>88</v>
      </c>
      <c r="M6162" s="9">
        <v>44652.0</v>
      </c>
      <c r="N6162" s="9">
        <v>44652.0</v>
      </c>
      <c r="O6162" s="1"/>
      <c r="P6162" s="1">
        <v>8.33</v>
      </c>
      <c r="Q6162" s="1">
        <v>500000.0</v>
      </c>
      <c r="R6162" s="1">
        <v>300000.0</v>
      </c>
      <c r="S6162" s="10">
        <f t="shared" ref="S6162:S6163" si="1483">N6162+30</f>
        <v>44682</v>
      </c>
      <c r="V6162" s="5">
        <f t="shared" si="1292"/>
        <v>24990</v>
      </c>
      <c r="W6162" s="11">
        <f t="shared" si="1352"/>
        <v>29488.2</v>
      </c>
      <c r="Z6162" s="5">
        <f t="shared" si="1154"/>
        <v>18742.5</v>
      </c>
      <c r="AB6162" s="1"/>
      <c r="AC6162" s="1" t="s">
        <v>45</v>
      </c>
      <c r="AD6162" s="12" t="s">
        <v>46</v>
      </c>
      <c r="AE6162" s="12" t="s">
        <v>46</v>
      </c>
      <c r="AF6162" s="12" t="s">
        <v>46</v>
      </c>
      <c r="AG6162" s="12"/>
      <c r="AH6162" s="12"/>
      <c r="AI6162" s="12"/>
    </row>
    <row r="6163">
      <c r="A6163" s="1" t="s">
        <v>8255</v>
      </c>
      <c r="B6163" s="13"/>
      <c r="C6163" s="1" t="s">
        <v>36</v>
      </c>
      <c r="D6163" s="1" t="s">
        <v>37</v>
      </c>
      <c r="E6163" s="1" t="s">
        <v>38</v>
      </c>
      <c r="F6163" s="1" t="s">
        <v>935</v>
      </c>
      <c r="G6163" s="1" t="s">
        <v>170</v>
      </c>
      <c r="H6163" s="1" t="s">
        <v>170</v>
      </c>
      <c r="I6163" s="1" t="s">
        <v>42</v>
      </c>
      <c r="J6163" s="1"/>
      <c r="K6163" s="1" t="s">
        <v>8256</v>
      </c>
      <c r="L6163" s="1" t="s">
        <v>88</v>
      </c>
      <c r="M6163" s="9">
        <v>44652.0</v>
      </c>
      <c r="N6163" s="9">
        <v>44652.0</v>
      </c>
      <c r="O6163" s="1"/>
      <c r="P6163" s="1">
        <v>8.33</v>
      </c>
      <c r="Q6163" s="1">
        <v>100000.0</v>
      </c>
      <c r="R6163" s="1">
        <v>300000.0</v>
      </c>
      <c r="S6163" s="10">
        <f t="shared" si="1483"/>
        <v>44682</v>
      </c>
      <c r="V6163" s="5">
        <f t="shared" si="1292"/>
        <v>24990</v>
      </c>
      <c r="W6163" s="11">
        <f t="shared" si="1352"/>
        <v>29488.2</v>
      </c>
      <c r="Z6163" s="5">
        <f t="shared" si="1154"/>
        <v>18742.5</v>
      </c>
      <c r="AC6163" s="1" t="s">
        <v>45</v>
      </c>
      <c r="AD6163" s="12" t="s">
        <v>46</v>
      </c>
      <c r="AE6163" s="12" t="s">
        <v>46</v>
      </c>
      <c r="AF6163" s="12" t="s">
        <v>46</v>
      </c>
      <c r="AG6163" s="12"/>
      <c r="AH6163" s="12"/>
      <c r="AI6163" s="12"/>
    </row>
    <row r="6164">
      <c r="A6164" s="1" t="s">
        <v>8259</v>
      </c>
      <c r="B6164" s="13"/>
      <c r="C6164" s="1" t="s">
        <v>36</v>
      </c>
      <c r="D6164" s="1" t="s">
        <v>37</v>
      </c>
      <c r="E6164" s="1" t="s">
        <v>38</v>
      </c>
      <c r="F6164" s="1" t="s">
        <v>8255</v>
      </c>
      <c r="G6164" s="1" t="s">
        <v>152</v>
      </c>
      <c r="H6164" s="1" t="s">
        <v>153</v>
      </c>
      <c r="I6164" s="1" t="s">
        <v>42</v>
      </c>
      <c r="J6164" s="1"/>
      <c r="K6164" s="1" t="s">
        <v>8260</v>
      </c>
      <c r="L6164" s="1" t="s">
        <v>99</v>
      </c>
      <c r="M6164" s="9">
        <v>45100.0</v>
      </c>
      <c r="N6164" s="9">
        <v>45100.0</v>
      </c>
      <c r="O6164" s="1"/>
      <c r="P6164" s="1">
        <v>8.33</v>
      </c>
      <c r="Q6164" s="1">
        <v>500000.0</v>
      </c>
      <c r="R6164" s="1">
        <v>530000.0</v>
      </c>
      <c r="S6164" s="14">
        <v>44907.0</v>
      </c>
      <c r="T6164" s="14">
        <v>44909.0</v>
      </c>
      <c r="U6164" s="1" t="s">
        <v>8261</v>
      </c>
      <c r="V6164" s="5">
        <f t="shared" si="1292"/>
        <v>44149</v>
      </c>
      <c r="W6164" s="11">
        <f t="shared" si="1352"/>
        <v>52095.82</v>
      </c>
      <c r="X6164" s="14">
        <v>44909.0</v>
      </c>
      <c r="Y6164" s="5">
        <f t="shared" ref="Y6164:Y6165" si="1484">W6164-(V6164*10%)</f>
        <v>47680.92</v>
      </c>
      <c r="Z6164" s="5">
        <f t="shared" si="1154"/>
        <v>33111.75</v>
      </c>
      <c r="AA6164" s="14">
        <v>44909.0</v>
      </c>
      <c r="AB6164" s="1" t="s">
        <v>8261</v>
      </c>
      <c r="AC6164" s="1" t="s">
        <v>55</v>
      </c>
      <c r="AD6164" s="12" t="s">
        <v>47</v>
      </c>
      <c r="AE6164" s="12" t="s">
        <v>47</v>
      </c>
      <c r="AF6164" s="12" t="s">
        <v>46</v>
      </c>
      <c r="AG6164" s="12" t="s">
        <v>46</v>
      </c>
      <c r="AH6164" s="12" t="s">
        <v>46</v>
      </c>
      <c r="AI6164" s="12" t="s">
        <v>46</v>
      </c>
    </row>
    <row r="6165">
      <c r="A6165" s="1" t="s">
        <v>8259</v>
      </c>
      <c r="B6165" s="13"/>
      <c r="C6165" s="1" t="s">
        <v>36</v>
      </c>
      <c r="D6165" s="1" t="s">
        <v>37</v>
      </c>
      <c r="E6165" s="1" t="s">
        <v>38</v>
      </c>
      <c r="F6165" s="1" t="s">
        <v>8255</v>
      </c>
      <c r="G6165" s="1" t="s">
        <v>170</v>
      </c>
      <c r="H6165" s="1" t="s">
        <v>170</v>
      </c>
      <c r="I6165" s="1" t="s">
        <v>42</v>
      </c>
      <c r="J6165" s="1"/>
      <c r="K6165" s="1" t="s">
        <v>8260</v>
      </c>
      <c r="L6165" s="1" t="s">
        <v>99</v>
      </c>
      <c r="M6165" s="9">
        <v>45100.0</v>
      </c>
      <c r="N6165" s="9">
        <v>45050.0</v>
      </c>
      <c r="O6165" s="9">
        <v>45021.0</v>
      </c>
      <c r="P6165" s="1">
        <v>8.33</v>
      </c>
      <c r="Q6165" s="1">
        <v>500000.0</v>
      </c>
      <c r="R6165" s="1">
        <v>650000.0</v>
      </c>
      <c r="S6165" s="9">
        <v>45019.0</v>
      </c>
      <c r="T6165" s="9">
        <v>45028.0</v>
      </c>
      <c r="U6165" s="1" t="s">
        <v>8262</v>
      </c>
      <c r="V6165" s="5">
        <f t="shared" si="1292"/>
        <v>54145</v>
      </c>
      <c r="W6165" s="11">
        <f t="shared" si="1352"/>
        <v>63891.1</v>
      </c>
      <c r="X6165" s="9">
        <v>45049.0</v>
      </c>
      <c r="Y6165" s="5">
        <f t="shared" si="1484"/>
        <v>58476.6</v>
      </c>
      <c r="Z6165" s="5">
        <f t="shared" si="1154"/>
        <v>40608.75</v>
      </c>
      <c r="AA6165" s="9">
        <v>45062.0</v>
      </c>
      <c r="AB6165" s="1" t="s">
        <v>8263</v>
      </c>
      <c r="AC6165" s="1" t="s">
        <v>55</v>
      </c>
      <c r="AD6165" s="12" t="s">
        <v>47</v>
      </c>
      <c r="AE6165" s="12" t="s">
        <v>47</v>
      </c>
      <c r="AF6165" s="12" t="s">
        <v>47</v>
      </c>
      <c r="AG6165" s="12" t="s">
        <v>47</v>
      </c>
      <c r="AH6165" s="12" t="s">
        <v>47</v>
      </c>
      <c r="AI6165" s="12" t="s">
        <v>47</v>
      </c>
    </row>
    <row r="6166">
      <c r="A6166" s="1" t="s">
        <v>8264</v>
      </c>
      <c r="B6166" s="13"/>
      <c r="C6166" s="1" t="s">
        <v>36</v>
      </c>
      <c r="D6166" s="1" t="s">
        <v>96</v>
      </c>
      <c r="E6166" s="1" t="s">
        <v>212</v>
      </c>
      <c r="F6166" s="1" t="s">
        <v>991</v>
      </c>
      <c r="G6166" s="1" t="s">
        <v>601</v>
      </c>
      <c r="H6166" s="1" t="s">
        <v>602</v>
      </c>
      <c r="I6166" s="1" t="s">
        <v>290</v>
      </c>
      <c r="J6166" s="1"/>
      <c r="K6166" s="1" t="s">
        <v>8265</v>
      </c>
      <c r="L6166" s="1" t="s">
        <v>53</v>
      </c>
      <c r="M6166" s="14">
        <v>45278.0</v>
      </c>
      <c r="N6166" s="9">
        <v>45300.0</v>
      </c>
      <c r="O6166" s="1"/>
      <c r="P6166" s="1">
        <v>8.33</v>
      </c>
      <c r="Q6166" s="1">
        <v>500000.0</v>
      </c>
      <c r="R6166" s="1">
        <v>300000.0</v>
      </c>
      <c r="S6166" s="10">
        <f>N6166+30</f>
        <v>45330</v>
      </c>
      <c r="V6166" s="5">
        <f t="shared" si="1292"/>
        <v>24990</v>
      </c>
      <c r="W6166" s="11">
        <f t="shared" si="1352"/>
        <v>29488.2</v>
      </c>
      <c r="Z6166" s="5">
        <f t="shared" si="1154"/>
        <v>18742.5</v>
      </c>
      <c r="AB6166" s="1"/>
      <c r="AC6166" s="1" t="s">
        <v>45</v>
      </c>
      <c r="AD6166" s="12" t="s">
        <v>47</v>
      </c>
      <c r="AE6166" s="12" t="s">
        <v>47</v>
      </c>
      <c r="AF6166" s="12" t="s">
        <v>47</v>
      </c>
      <c r="AG6166" s="12"/>
      <c r="AH6166" s="12"/>
      <c r="AI6166" s="12"/>
    </row>
    <row r="6167">
      <c r="A6167" s="1" t="s">
        <v>8266</v>
      </c>
      <c r="B6167" s="13"/>
      <c r="C6167" s="1" t="s">
        <v>36</v>
      </c>
      <c r="D6167" s="1" t="s">
        <v>76</v>
      </c>
      <c r="E6167" s="1" t="s">
        <v>77</v>
      </c>
      <c r="F6167" s="1" t="s">
        <v>1549</v>
      </c>
      <c r="G6167" s="1" t="s">
        <v>40</v>
      </c>
      <c r="H6167" s="1" t="s">
        <v>41</v>
      </c>
      <c r="I6167" s="1" t="s">
        <v>187</v>
      </c>
      <c r="J6167" s="1"/>
      <c r="K6167" s="1" t="s">
        <v>8267</v>
      </c>
      <c r="L6167" s="1" t="s">
        <v>53</v>
      </c>
      <c r="M6167" s="14">
        <v>45254.0</v>
      </c>
      <c r="N6167" s="14">
        <v>45254.0</v>
      </c>
      <c r="O6167" s="1"/>
      <c r="P6167" s="1">
        <v>8.33</v>
      </c>
      <c r="Q6167" s="1">
        <v>700000.0</v>
      </c>
      <c r="R6167" s="1">
        <v>750000.0</v>
      </c>
      <c r="S6167" s="14">
        <v>45250.0</v>
      </c>
      <c r="T6167" s="14">
        <v>45254.0</v>
      </c>
      <c r="U6167" s="1" t="s">
        <v>8268</v>
      </c>
      <c r="V6167" s="5">
        <f t="shared" si="1292"/>
        <v>62475</v>
      </c>
      <c r="W6167" s="11">
        <f t="shared" si="1352"/>
        <v>73720.5</v>
      </c>
      <c r="X6167" s="14">
        <v>45280.0</v>
      </c>
      <c r="Y6167" s="5">
        <f>W6167-(V6167*10%)</f>
        <v>67473</v>
      </c>
      <c r="Z6167" s="5">
        <f t="shared" si="1154"/>
        <v>46856.25</v>
      </c>
      <c r="AA6167" s="14">
        <v>45284.0</v>
      </c>
      <c r="AB6167" s="1" t="s">
        <v>8268</v>
      </c>
      <c r="AC6167" s="1" t="s">
        <v>55</v>
      </c>
      <c r="AD6167" s="12" t="s">
        <v>47</v>
      </c>
      <c r="AE6167" s="12" t="s">
        <v>47</v>
      </c>
      <c r="AF6167" s="12" t="s">
        <v>47</v>
      </c>
      <c r="AG6167" s="12" t="s">
        <v>47</v>
      </c>
      <c r="AH6167" s="12" t="s">
        <v>47</v>
      </c>
      <c r="AI6167" s="12" t="s">
        <v>47</v>
      </c>
    </row>
    <row r="6168">
      <c r="A6168" s="1" t="s">
        <v>8269</v>
      </c>
      <c r="B6168" s="13"/>
      <c r="C6168" s="1" t="s">
        <v>36</v>
      </c>
      <c r="D6168" s="1" t="s">
        <v>96</v>
      </c>
      <c r="E6168" s="1" t="s">
        <v>212</v>
      </c>
      <c r="F6168" s="1" t="s">
        <v>1199</v>
      </c>
      <c r="G6168" s="1" t="s">
        <v>170</v>
      </c>
      <c r="H6168" s="1" t="s">
        <v>170</v>
      </c>
      <c r="I6168" s="1" t="s">
        <v>42</v>
      </c>
      <c r="J6168" s="1"/>
      <c r="K6168" s="1" t="s">
        <v>8270</v>
      </c>
      <c r="L6168" s="1" t="s">
        <v>53</v>
      </c>
      <c r="M6168" s="9">
        <v>44814.0</v>
      </c>
      <c r="N6168" s="9">
        <v>44814.0</v>
      </c>
      <c r="O6168" s="1"/>
      <c r="P6168" s="1">
        <v>8.33</v>
      </c>
      <c r="Q6168" s="1">
        <v>300000.0</v>
      </c>
      <c r="R6168" s="1">
        <v>300000.0</v>
      </c>
      <c r="S6168" s="10">
        <f>N6168+90</f>
        <v>44904</v>
      </c>
      <c r="V6168" s="5">
        <f t="shared" si="1292"/>
        <v>24990</v>
      </c>
      <c r="W6168" s="11">
        <f t="shared" si="1352"/>
        <v>29488.2</v>
      </c>
      <c r="Z6168" s="5">
        <f t="shared" si="1154"/>
        <v>18742.5</v>
      </c>
      <c r="AB6168" s="1"/>
      <c r="AC6168" s="1" t="s">
        <v>45</v>
      </c>
      <c r="AD6168" s="12" t="s">
        <v>46</v>
      </c>
      <c r="AE6168" s="12" t="s">
        <v>46</v>
      </c>
      <c r="AF6168" s="12" t="s">
        <v>46</v>
      </c>
      <c r="AG6168" s="12"/>
      <c r="AH6168" s="12"/>
      <c r="AI6168" s="12"/>
    </row>
    <row r="6169">
      <c r="A6169" s="1" t="s">
        <v>8271</v>
      </c>
      <c r="B6169" s="13"/>
      <c r="C6169" s="1" t="s">
        <v>36</v>
      </c>
      <c r="D6169" s="1" t="s">
        <v>50</v>
      </c>
      <c r="E6169" s="1" t="s">
        <v>212</v>
      </c>
      <c r="F6169" s="1" t="s">
        <v>680</v>
      </c>
      <c r="G6169" s="1" t="s">
        <v>1677</v>
      </c>
      <c r="H6169" s="1" t="s">
        <v>1678</v>
      </c>
      <c r="I6169" s="1" t="s">
        <v>42</v>
      </c>
      <c r="J6169" s="1"/>
      <c r="K6169" s="1" t="s">
        <v>8272</v>
      </c>
      <c r="L6169" s="1" t="s">
        <v>143</v>
      </c>
      <c r="M6169" s="9">
        <v>44722.0</v>
      </c>
      <c r="N6169" s="9">
        <v>44722.0</v>
      </c>
      <c r="O6169" s="1"/>
      <c r="P6169" s="1">
        <v>8.33</v>
      </c>
      <c r="Q6169" s="1">
        <v>300000.0</v>
      </c>
      <c r="R6169" s="1">
        <v>300000.0</v>
      </c>
      <c r="S6169" s="10">
        <f t="shared" ref="S6169:S6171" si="1485">N6169+30</f>
        <v>44752</v>
      </c>
      <c r="V6169" s="5">
        <f t="shared" si="1292"/>
        <v>24990</v>
      </c>
      <c r="W6169" s="11">
        <f t="shared" si="1352"/>
        <v>29488.2</v>
      </c>
      <c r="Z6169" s="5">
        <f t="shared" si="1154"/>
        <v>18742.5</v>
      </c>
      <c r="AC6169" s="1" t="str">
        <f t="shared" ref="AC6169:AC6171" si="1486">IF(T6169="","C","O")</f>
        <v>C</v>
      </c>
      <c r="AD6169" s="12" t="s">
        <v>46</v>
      </c>
      <c r="AE6169" s="12" t="s">
        <v>46</v>
      </c>
      <c r="AF6169" s="12" t="s">
        <v>46</v>
      </c>
      <c r="AG6169" s="12"/>
      <c r="AH6169" s="12"/>
      <c r="AI6169" s="12"/>
    </row>
    <row r="6170">
      <c r="A6170" s="1" t="s">
        <v>8271</v>
      </c>
      <c r="B6170" s="13"/>
      <c r="C6170" s="1" t="s">
        <v>36</v>
      </c>
      <c r="D6170" s="1" t="s">
        <v>50</v>
      </c>
      <c r="E6170" s="1" t="s">
        <v>212</v>
      </c>
      <c r="F6170" s="1" t="s">
        <v>680</v>
      </c>
      <c r="G6170" s="1" t="s">
        <v>1677</v>
      </c>
      <c r="H6170" s="1" t="s">
        <v>1678</v>
      </c>
      <c r="I6170" s="1" t="s">
        <v>42</v>
      </c>
      <c r="J6170" s="1"/>
      <c r="K6170" s="1" t="s">
        <v>8272</v>
      </c>
      <c r="L6170" s="1" t="s">
        <v>143</v>
      </c>
      <c r="M6170" s="9">
        <v>44722.0</v>
      </c>
      <c r="N6170" s="9">
        <v>44722.0</v>
      </c>
      <c r="O6170" s="1"/>
      <c r="P6170" s="1">
        <v>8.33</v>
      </c>
      <c r="Q6170" s="1">
        <v>500000.0</v>
      </c>
      <c r="R6170" s="1">
        <v>300000.0</v>
      </c>
      <c r="S6170" s="10">
        <f t="shared" si="1485"/>
        <v>44752</v>
      </c>
      <c r="V6170" s="5">
        <f t="shared" si="1292"/>
        <v>24990</v>
      </c>
      <c r="W6170" s="11">
        <f t="shared" si="1352"/>
        <v>29488.2</v>
      </c>
      <c r="X6170" s="1"/>
      <c r="Y6170" s="1"/>
      <c r="Z6170" s="5">
        <f t="shared" si="1154"/>
        <v>18742.5</v>
      </c>
      <c r="AA6170" s="1"/>
      <c r="AB6170" s="1"/>
      <c r="AC6170" s="1" t="str">
        <f t="shared" si="1486"/>
        <v>C</v>
      </c>
      <c r="AD6170" s="12" t="s">
        <v>46</v>
      </c>
      <c r="AE6170" s="12" t="s">
        <v>46</v>
      </c>
      <c r="AF6170" s="12" t="s">
        <v>46</v>
      </c>
      <c r="AG6170" s="12"/>
      <c r="AH6170" s="12"/>
      <c r="AI6170" s="12"/>
    </row>
    <row r="6171">
      <c r="A6171" s="1" t="s">
        <v>8271</v>
      </c>
      <c r="B6171" s="13"/>
      <c r="C6171" s="1" t="s">
        <v>36</v>
      </c>
      <c r="D6171" s="1" t="s">
        <v>50</v>
      </c>
      <c r="E6171" s="1" t="s">
        <v>212</v>
      </c>
      <c r="F6171" s="1" t="s">
        <v>680</v>
      </c>
      <c r="G6171" s="1" t="s">
        <v>1677</v>
      </c>
      <c r="H6171" s="1" t="s">
        <v>1678</v>
      </c>
      <c r="I6171" s="1" t="s">
        <v>42</v>
      </c>
      <c r="J6171" s="1"/>
      <c r="K6171" s="1" t="s">
        <v>8272</v>
      </c>
      <c r="L6171" s="1" t="s">
        <v>143</v>
      </c>
      <c r="M6171" s="9">
        <v>44722.0</v>
      </c>
      <c r="N6171" s="9">
        <v>44722.0</v>
      </c>
      <c r="O6171" s="1"/>
      <c r="P6171" s="1">
        <v>8.33</v>
      </c>
      <c r="Q6171" s="1">
        <v>500000.0</v>
      </c>
      <c r="R6171" s="1">
        <v>300000.0</v>
      </c>
      <c r="S6171" s="10">
        <f t="shared" si="1485"/>
        <v>44752</v>
      </c>
      <c r="V6171" s="5">
        <f t="shared" si="1292"/>
        <v>24990</v>
      </c>
      <c r="W6171" s="11">
        <f t="shared" si="1352"/>
        <v>29488.2</v>
      </c>
      <c r="Z6171" s="5">
        <f t="shared" si="1154"/>
        <v>18742.5</v>
      </c>
      <c r="AC6171" s="1" t="str">
        <f t="shared" si="1486"/>
        <v>C</v>
      </c>
      <c r="AD6171" s="12" t="s">
        <v>46</v>
      </c>
      <c r="AE6171" s="12" t="s">
        <v>46</v>
      </c>
      <c r="AF6171" s="12" t="s">
        <v>46</v>
      </c>
      <c r="AG6171" s="12"/>
      <c r="AH6171" s="12"/>
      <c r="AI6171" s="12"/>
    </row>
    <row r="6172">
      <c r="A6172" s="1" t="s">
        <v>8273</v>
      </c>
      <c r="B6172" s="13"/>
      <c r="C6172" s="1" t="s">
        <v>36</v>
      </c>
      <c r="D6172" s="1" t="s">
        <v>96</v>
      </c>
      <c r="E6172" s="1" t="s">
        <v>212</v>
      </c>
      <c r="F6172" s="1" t="s">
        <v>438</v>
      </c>
      <c r="G6172" s="1" t="s">
        <v>152</v>
      </c>
      <c r="H6172" s="1" t="s">
        <v>153</v>
      </c>
      <c r="I6172" s="1" t="s">
        <v>129</v>
      </c>
      <c r="J6172" s="1"/>
      <c r="K6172" s="1" t="s">
        <v>8274</v>
      </c>
      <c r="L6172" s="1" t="s">
        <v>99</v>
      </c>
      <c r="M6172" s="9">
        <v>45016.0</v>
      </c>
      <c r="N6172" s="9">
        <v>44701.0</v>
      </c>
      <c r="O6172" s="1"/>
      <c r="P6172" s="1">
        <v>8.33</v>
      </c>
      <c r="Q6172" s="1">
        <v>300000.0</v>
      </c>
      <c r="R6172" s="1">
        <v>300000.0</v>
      </c>
      <c r="S6172" s="9">
        <v>44687.0</v>
      </c>
      <c r="T6172" s="9">
        <v>44701.0</v>
      </c>
      <c r="U6172" s="1" t="s">
        <v>8275</v>
      </c>
      <c r="V6172" s="5">
        <f t="shared" si="1292"/>
        <v>24990</v>
      </c>
      <c r="W6172" s="11">
        <f t="shared" si="1352"/>
        <v>29488.2</v>
      </c>
      <c r="X6172" s="9">
        <v>44732.0</v>
      </c>
      <c r="Y6172" s="5">
        <f>W6172-(V6172*2%)</f>
        <v>28988.4</v>
      </c>
      <c r="Z6172" s="5">
        <f t="shared" si="1154"/>
        <v>18742.5</v>
      </c>
      <c r="AA6172" s="9">
        <v>44732.0</v>
      </c>
      <c r="AB6172" s="1" t="s">
        <v>8276</v>
      </c>
      <c r="AC6172" s="1" t="s">
        <v>55</v>
      </c>
      <c r="AD6172" s="12" t="s">
        <v>46</v>
      </c>
      <c r="AE6172" s="12" t="s">
        <v>46</v>
      </c>
      <c r="AF6172" s="12" t="s">
        <v>46</v>
      </c>
      <c r="AG6172" s="12" t="s">
        <v>46</v>
      </c>
      <c r="AH6172" s="12" t="s">
        <v>46</v>
      </c>
      <c r="AI6172" s="12" t="s">
        <v>46</v>
      </c>
    </row>
    <row r="6173">
      <c r="A6173" s="1" t="s">
        <v>8273</v>
      </c>
      <c r="B6173" s="13"/>
      <c r="C6173" s="1" t="s">
        <v>36</v>
      </c>
      <c r="D6173" s="1" t="s">
        <v>96</v>
      </c>
      <c r="E6173" s="1" t="s">
        <v>212</v>
      </c>
      <c r="F6173" s="1" t="s">
        <v>438</v>
      </c>
      <c r="G6173" s="1" t="s">
        <v>152</v>
      </c>
      <c r="H6173" s="1" t="s">
        <v>153</v>
      </c>
      <c r="I6173" s="1" t="s">
        <v>129</v>
      </c>
      <c r="J6173" s="1"/>
      <c r="K6173" s="1" t="s">
        <v>8274</v>
      </c>
      <c r="L6173" s="1" t="s">
        <v>99</v>
      </c>
      <c r="M6173" s="9">
        <v>45016.0</v>
      </c>
      <c r="N6173" s="9">
        <v>44701.0</v>
      </c>
      <c r="O6173" s="1"/>
      <c r="P6173" s="1">
        <v>8.33</v>
      </c>
      <c r="Q6173" s="1">
        <v>400000.0</v>
      </c>
      <c r="R6173" s="1">
        <v>420000.0</v>
      </c>
      <c r="S6173" s="9">
        <v>44694.0</v>
      </c>
      <c r="T6173" s="9">
        <v>44701.0</v>
      </c>
      <c r="U6173" s="1" t="s">
        <v>8277</v>
      </c>
      <c r="V6173" s="5">
        <f t="shared" si="1292"/>
        <v>34986</v>
      </c>
      <c r="W6173" s="11">
        <f t="shared" si="1352"/>
        <v>41283.48</v>
      </c>
      <c r="X6173" s="9">
        <v>44759.0</v>
      </c>
      <c r="Y6173" s="5">
        <f t="shared" ref="Y6173:Y6174" si="1487">W6173</f>
        <v>41283.48</v>
      </c>
      <c r="Z6173" s="5">
        <f t="shared" si="1154"/>
        <v>26239.5</v>
      </c>
      <c r="AA6173" s="9">
        <v>44761.0</v>
      </c>
      <c r="AB6173" s="1" t="s">
        <v>8278</v>
      </c>
      <c r="AC6173" s="1" t="s">
        <v>55</v>
      </c>
      <c r="AD6173" s="12" t="s">
        <v>46</v>
      </c>
      <c r="AE6173" s="12" t="s">
        <v>46</v>
      </c>
      <c r="AF6173" s="12" t="s">
        <v>46</v>
      </c>
      <c r="AG6173" s="12" t="s">
        <v>46</v>
      </c>
      <c r="AH6173" s="12" t="s">
        <v>46</v>
      </c>
      <c r="AI6173" s="12" t="s">
        <v>46</v>
      </c>
    </row>
    <row r="6174">
      <c r="A6174" s="1" t="s">
        <v>8273</v>
      </c>
      <c r="B6174" s="13"/>
      <c r="C6174" s="1" t="s">
        <v>36</v>
      </c>
      <c r="D6174" s="1" t="s">
        <v>96</v>
      </c>
      <c r="E6174" s="1" t="s">
        <v>212</v>
      </c>
      <c r="F6174" s="1" t="s">
        <v>438</v>
      </c>
      <c r="G6174" s="1" t="s">
        <v>152</v>
      </c>
      <c r="H6174" s="1" t="s">
        <v>153</v>
      </c>
      <c r="I6174" s="1" t="s">
        <v>129</v>
      </c>
      <c r="J6174" s="1"/>
      <c r="K6174" s="1" t="s">
        <v>8274</v>
      </c>
      <c r="L6174" s="1" t="s">
        <v>99</v>
      </c>
      <c r="M6174" s="9">
        <v>45016.0</v>
      </c>
      <c r="N6174" s="9">
        <v>44774.0</v>
      </c>
      <c r="O6174" s="1"/>
      <c r="P6174" s="1">
        <v>8.33</v>
      </c>
      <c r="Q6174" s="1">
        <v>300000.0</v>
      </c>
      <c r="R6174" s="1">
        <v>350000.0</v>
      </c>
      <c r="S6174" s="9">
        <v>44725.0</v>
      </c>
      <c r="T6174" s="9">
        <v>44774.0</v>
      </c>
      <c r="U6174" s="1" t="s">
        <v>8279</v>
      </c>
      <c r="V6174" s="5">
        <f t="shared" si="1292"/>
        <v>29155</v>
      </c>
      <c r="W6174" s="11">
        <f t="shared" si="1352"/>
        <v>34402.9</v>
      </c>
      <c r="X6174" s="9">
        <v>44782.0</v>
      </c>
      <c r="Y6174" s="5">
        <f t="shared" si="1487"/>
        <v>34402.9</v>
      </c>
      <c r="Z6174" s="5">
        <f t="shared" si="1154"/>
        <v>21866.25</v>
      </c>
      <c r="AA6174" s="9">
        <v>44791.0</v>
      </c>
      <c r="AB6174" s="1" t="s">
        <v>8280</v>
      </c>
      <c r="AC6174" s="1" t="s">
        <v>55</v>
      </c>
      <c r="AD6174" s="12" t="s">
        <v>46</v>
      </c>
      <c r="AE6174" s="12" t="s">
        <v>46</v>
      </c>
      <c r="AF6174" s="12" t="s">
        <v>46</v>
      </c>
      <c r="AG6174" s="12" t="s">
        <v>46</v>
      </c>
      <c r="AH6174" s="12" t="s">
        <v>46</v>
      </c>
      <c r="AI6174" s="12" t="s">
        <v>46</v>
      </c>
    </row>
    <row r="6175">
      <c r="A6175" s="1" t="s">
        <v>8273</v>
      </c>
      <c r="B6175" s="13"/>
      <c r="C6175" s="1" t="s">
        <v>36</v>
      </c>
      <c r="D6175" s="1" t="s">
        <v>96</v>
      </c>
      <c r="E6175" s="1" t="s">
        <v>212</v>
      </c>
      <c r="F6175" s="1" t="s">
        <v>438</v>
      </c>
      <c r="G6175" s="1" t="s">
        <v>152</v>
      </c>
      <c r="H6175" s="1" t="s">
        <v>153</v>
      </c>
      <c r="I6175" s="1" t="s">
        <v>129</v>
      </c>
      <c r="J6175" s="1"/>
      <c r="K6175" s="1" t="s">
        <v>8274</v>
      </c>
      <c r="L6175" s="1" t="s">
        <v>99</v>
      </c>
      <c r="M6175" s="9">
        <v>45016.0</v>
      </c>
      <c r="N6175" s="9">
        <v>44774.0</v>
      </c>
      <c r="O6175" s="1"/>
      <c r="P6175" s="1">
        <v>8.33</v>
      </c>
      <c r="Q6175" s="1">
        <v>400000.0</v>
      </c>
      <c r="R6175" s="1">
        <v>420000.0</v>
      </c>
      <c r="S6175" s="9">
        <v>44753.0</v>
      </c>
      <c r="T6175" s="9">
        <v>44774.0</v>
      </c>
      <c r="U6175" s="1" t="s">
        <v>8281</v>
      </c>
      <c r="V6175" s="5">
        <f t="shared" si="1292"/>
        <v>34986</v>
      </c>
      <c r="W6175" s="11">
        <f t="shared" si="1352"/>
        <v>41283.48</v>
      </c>
      <c r="X6175" s="9">
        <v>44798.0</v>
      </c>
      <c r="Y6175" s="5">
        <f>W6175-(V6175*10%)</f>
        <v>37784.88</v>
      </c>
      <c r="Z6175" s="5">
        <f t="shared" si="1154"/>
        <v>26239.5</v>
      </c>
      <c r="AA6175" s="9">
        <v>44802.0</v>
      </c>
      <c r="AB6175" s="1" t="s">
        <v>8281</v>
      </c>
      <c r="AC6175" s="1" t="s">
        <v>55</v>
      </c>
      <c r="AD6175" s="12" t="s">
        <v>46</v>
      </c>
      <c r="AE6175" s="12" t="s">
        <v>46</v>
      </c>
      <c r="AF6175" s="12" t="s">
        <v>46</v>
      </c>
      <c r="AG6175" s="12" t="s">
        <v>46</v>
      </c>
      <c r="AH6175" s="12" t="s">
        <v>46</v>
      </c>
      <c r="AI6175" s="12" t="s">
        <v>46</v>
      </c>
    </row>
    <row r="6176">
      <c r="A6176" s="1" t="s">
        <v>8273</v>
      </c>
      <c r="B6176" s="13"/>
      <c r="C6176" s="1" t="s">
        <v>36</v>
      </c>
      <c r="D6176" s="1" t="s">
        <v>96</v>
      </c>
      <c r="E6176" s="1" t="s">
        <v>212</v>
      </c>
      <c r="F6176" s="1" t="s">
        <v>438</v>
      </c>
      <c r="G6176" s="1" t="s">
        <v>152</v>
      </c>
      <c r="H6176" s="1" t="s">
        <v>153</v>
      </c>
      <c r="I6176" s="1" t="s">
        <v>129</v>
      </c>
      <c r="J6176" s="1"/>
      <c r="K6176" s="1" t="s">
        <v>8274</v>
      </c>
      <c r="L6176" s="1" t="s">
        <v>99</v>
      </c>
      <c r="M6176" s="9">
        <v>45016.0</v>
      </c>
      <c r="N6176" s="9">
        <v>45016.0</v>
      </c>
      <c r="O6176" s="1"/>
      <c r="P6176" s="1">
        <v>8.33</v>
      </c>
      <c r="Q6176" s="1">
        <v>500000.0</v>
      </c>
      <c r="R6176" s="1">
        <v>420000.0</v>
      </c>
      <c r="S6176" s="9">
        <v>44833.0</v>
      </c>
      <c r="T6176" s="14">
        <v>44846.0</v>
      </c>
      <c r="U6176" s="1" t="s">
        <v>8282</v>
      </c>
      <c r="V6176" s="5">
        <f t="shared" si="1292"/>
        <v>34986</v>
      </c>
      <c r="W6176" s="11">
        <f t="shared" si="1352"/>
        <v>41283.48</v>
      </c>
      <c r="X6176" s="9">
        <v>44900.0</v>
      </c>
      <c r="Y6176" s="5">
        <f t="shared" ref="Y6176:Y6178" si="1488">W6176-(V6176*2%)</f>
        <v>40583.76</v>
      </c>
      <c r="Z6176" s="5">
        <f t="shared" si="1154"/>
        <v>26239.5</v>
      </c>
      <c r="AA6176" s="9">
        <v>44903.0</v>
      </c>
      <c r="AB6176" s="1" t="s">
        <v>8282</v>
      </c>
      <c r="AC6176" s="1" t="s">
        <v>55</v>
      </c>
      <c r="AD6176" s="12" t="s">
        <v>46</v>
      </c>
      <c r="AE6176" s="12" t="s">
        <v>46</v>
      </c>
      <c r="AF6176" s="12" t="s">
        <v>46</v>
      </c>
      <c r="AG6176" s="12" t="s">
        <v>46</v>
      </c>
      <c r="AH6176" s="12" t="s">
        <v>46</v>
      </c>
      <c r="AI6176" s="12" t="s">
        <v>46</v>
      </c>
    </row>
    <row r="6177">
      <c r="A6177" s="1" t="s">
        <v>8273</v>
      </c>
      <c r="B6177" s="13"/>
      <c r="C6177" s="1" t="s">
        <v>36</v>
      </c>
      <c r="D6177" s="1" t="s">
        <v>96</v>
      </c>
      <c r="E6177" s="1" t="s">
        <v>212</v>
      </c>
      <c r="F6177" s="1" t="s">
        <v>438</v>
      </c>
      <c r="G6177" s="1" t="s">
        <v>152</v>
      </c>
      <c r="H6177" s="1" t="s">
        <v>153</v>
      </c>
      <c r="I6177" s="1" t="s">
        <v>129</v>
      </c>
      <c r="J6177" s="1"/>
      <c r="K6177" s="1" t="s">
        <v>8274</v>
      </c>
      <c r="L6177" s="1" t="s">
        <v>99</v>
      </c>
      <c r="M6177" s="9">
        <v>45016.0</v>
      </c>
      <c r="N6177" s="9">
        <v>45016.0</v>
      </c>
      <c r="O6177" s="1"/>
      <c r="P6177" s="1">
        <v>8.33</v>
      </c>
      <c r="Q6177" s="1">
        <v>500000.0</v>
      </c>
      <c r="R6177" s="1">
        <v>660000.0</v>
      </c>
      <c r="S6177" s="14">
        <v>44852.0</v>
      </c>
      <c r="T6177" s="14">
        <v>44855.0</v>
      </c>
      <c r="U6177" s="1" t="s">
        <v>8283</v>
      </c>
      <c r="V6177" s="5">
        <f t="shared" si="1292"/>
        <v>54978</v>
      </c>
      <c r="W6177" s="11">
        <f t="shared" si="1352"/>
        <v>64874.04</v>
      </c>
      <c r="X6177" s="9">
        <v>44900.0</v>
      </c>
      <c r="Y6177" s="5">
        <f t="shared" si="1488"/>
        <v>63774.48</v>
      </c>
      <c r="Z6177" s="5">
        <f t="shared" si="1154"/>
        <v>41233.5</v>
      </c>
      <c r="AA6177" s="9">
        <v>44903.0</v>
      </c>
      <c r="AB6177" s="1" t="s">
        <v>8283</v>
      </c>
      <c r="AC6177" s="1" t="s">
        <v>55</v>
      </c>
      <c r="AD6177" s="12" t="s">
        <v>46</v>
      </c>
      <c r="AE6177" s="12" t="s">
        <v>46</v>
      </c>
      <c r="AF6177" s="12" t="s">
        <v>46</v>
      </c>
      <c r="AG6177" s="12" t="s">
        <v>46</v>
      </c>
      <c r="AH6177" s="12" t="s">
        <v>46</v>
      </c>
      <c r="AI6177" s="12" t="s">
        <v>46</v>
      </c>
    </row>
    <row r="6178">
      <c r="A6178" s="1" t="s">
        <v>8273</v>
      </c>
      <c r="B6178" s="13"/>
      <c r="C6178" s="1" t="s">
        <v>36</v>
      </c>
      <c r="D6178" s="1" t="s">
        <v>96</v>
      </c>
      <c r="E6178" s="1" t="s">
        <v>212</v>
      </c>
      <c r="F6178" s="1" t="s">
        <v>438</v>
      </c>
      <c r="G6178" s="1" t="s">
        <v>152</v>
      </c>
      <c r="H6178" s="1" t="s">
        <v>153</v>
      </c>
      <c r="I6178" s="1" t="s">
        <v>129</v>
      </c>
      <c r="J6178" s="1"/>
      <c r="K6178" s="1" t="s">
        <v>8274</v>
      </c>
      <c r="L6178" s="1" t="s">
        <v>99</v>
      </c>
      <c r="M6178" s="9">
        <v>45016.0</v>
      </c>
      <c r="N6178" s="9">
        <v>44742.0</v>
      </c>
      <c r="O6178" s="1"/>
      <c r="P6178" s="1">
        <v>8.33</v>
      </c>
      <c r="Q6178" s="1">
        <v>500000.0</v>
      </c>
      <c r="R6178" s="1">
        <v>720000.0</v>
      </c>
      <c r="S6178" s="14">
        <v>44893.0</v>
      </c>
      <c r="T6178" s="9">
        <v>44898.0</v>
      </c>
      <c r="U6178" s="1" t="s">
        <v>8284</v>
      </c>
      <c r="V6178" s="5">
        <f t="shared" si="1292"/>
        <v>59976</v>
      </c>
      <c r="W6178" s="11">
        <f t="shared" si="1352"/>
        <v>70771.68</v>
      </c>
      <c r="X6178" s="9">
        <v>44949.0</v>
      </c>
      <c r="Y6178" s="5">
        <f t="shared" si="1488"/>
        <v>69572.16</v>
      </c>
      <c r="Z6178" s="5">
        <f t="shared" si="1154"/>
        <v>44982</v>
      </c>
      <c r="AA6178" s="9">
        <v>44951.0</v>
      </c>
      <c r="AB6178" s="1" t="s">
        <v>8284</v>
      </c>
      <c r="AC6178" s="1" t="s">
        <v>55</v>
      </c>
      <c r="AD6178" s="12" t="s">
        <v>46</v>
      </c>
      <c r="AE6178" s="12" t="s">
        <v>46</v>
      </c>
      <c r="AF6178" s="12" t="s">
        <v>46</v>
      </c>
      <c r="AG6178" s="12" t="s">
        <v>46</v>
      </c>
      <c r="AH6178" s="12" t="s">
        <v>46</v>
      </c>
      <c r="AI6178" s="12" t="s">
        <v>46</v>
      </c>
    </row>
    <row r="6179">
      <c r="A6179" s="1" t="s">
        <v>8273</v>
      </c>
      <c r="B6179" s="13"/>
      <c r="C6179" s="1" t="s">
        <v>36</v>
      </c>
      <c r="D6179" s="1" t="s">
        <v>96</v>
      </c>
      <c r="E6179" s="1" t="s">
        <v>212</v>
      </c>
      <c r="F6179" s="1" t="s">
        <v>438</v>
      </c>
      <c r="G6179" s="1" t="s">
        <v>152</v>
      </c>
      <c r="H6179" s="1" t="s">
        <v>153</v>
      </c>
      <c r="I6179" s="1" t="s">
        <v>129</v>
      </c>
      <c r="J6179" s="1"/>
      <c r="K6179" s="1" t="s">
        <v>8274</v>
      </c>
      <c r="L6179" s="1" t="s">
        <v>99</v>
      </c>
      <c r="M6179" s="9">
        <v>45016.0</v>
      </c>
      <c r="N6179" s="9">
        <v>44979.0</v>
      </c>
      <c r="O6179" s="1"/>
      <c r="P6179" s="1">
        <v>8.33</v>
      </c>
      <c r="Q6179" s="1">
        <v>400000.0</v>
      </c>
      <c r="R6179" s="1">
        <v>300000.0</v>
      </c>
      <c r="S6179" s="10">
        <f t="shared" ref="S6179:S6180" si="1489">N6179+90</f>
        <v>45069</v>
      </c>
      <c r="V6179" s="5">
        <f t="shared" si="1292"/>
        <v>24990</v>
      </c>
      <c r="W6179" s="11">
        <f t="shared" si="1352"/>
        <v>29488.2</v>
      </c>
      <c r="Z6179" s="5">
        <f t="shared" si="1154"/>
        <v>18742.5</v>
      </c>
      <c r="AC6179" s="1" t="str">
        <f>IF(T6179="","C","O")</f>
        <v>C</v>
      </c>
      <c r="AD6179" s="12" t="s">
        <v>46</v>
      </c>
      <c r="AE6179" s="12" t="s">
        <v>46</v>
      </c>
      <c r="AF6179" s="12" t="s">
        <v>47</v>
      </c>
      <c r="AG6179" s="12"/>
      <c r="AH6179" s="12"/>
      <c r="AI6179" s="12"/>
    </row>
    <row r="6180">
      <c r="A6180" s="1" t="s">
        <v>8273</v>
      </c>
      <c r="B6180" s="13"/>
      <c r="C6180" s="1" t="s">
        <v>36</v>
      </c>
      <c r="D6180" s="1" t="s">
        <v>96</v>
      </c>
      <c r="E6180" s="1" t="s">
        <v>212</v>
      </c>
      <c r="F6180" s="1" t="s">
        <v>438</v>
      </c>
      <c r="G6180" s="1" t="s">
        <v>152</v>
      </c>
      <c r="H6180" s="1" t="s">
        <v>153</v>
      </c>
      <c r="I6180" s="1" t="s">
        <v>129</v>
      </c>
      <c r="J6180" s="1"/>
      <c r="K6180" s="1" t="s">
        <v>8274</v>
      </c>
      <c r="L6180" s="1" t="s">
        <v>99</v>
      </c>
      <c r="M6180" s="9">
        <v>45016.0</v>
      </c>
      <c r="N6180" s="9">
        <v>45016.0</v>
      </c>
      <c r="O6180" s="1"/>
      <c r="P6180" s="1">
        <v>8.33</v>
      </c>
      <c r="Q6180" s="1">
        <v>500000.0</v>
      </c>
      <c r="R6180" s="1">
        <v>300000.0</v>
      </c>
      <c r="S6180" s="10">
        <f t="shared" si="1489"/>
        <v>45106</v>
      </c>
      <c r="V6180" s="5">
        <f t="shared" si="1292"/>
        <v>24990</v>
      </c>
      <c r="W6180" s="11">
        <f t="shared" si="1352"/>
        <v>29488.2</v>
      </c>
      <c r="Z6180" s="5">
        <f t="shared" si="1154"/>
        <v>18742.5</v>
      </c>
      <c r="AC6180" s="1" t="s">
        <v>45</v>
      </c>
      <c r="AD6180" s="12" t="s">
        <v>46</v>
      </c>
      <c r="AE6180" s="12" t="s">
        <v>46</v>
      </c>
      <c r="AF6180" s="12" t="s">
        <v>47</v>
      </c>
      <c r="AG6180" s="12"/>
      <c r="AH6180" s="12"/>
      <c r="AI6180" s="12"/>
    </row>
    <row r="6181">
      <c r="A6181" s="1" t="s">
        <v>8273</v>
      </c>
      <c r="B6181" s="13"/>
      <c r="C6181" s="1" t="s">
        <v>36</v>
      </c>
      <c r="D6181" s="1" t="s">
        <v>96</v>
      </c>
      <c r="E6181" s="1" t="s">
        <v>212</v>
      </c>
      <c r="F6181" s="1" t="s">
        <v>438</v>
      </c>
      <c r="G6181" s="1" t="s">
        <v>152</v>
      </c>
      <c r="H6181" s="1" t="s">
        <v>153</v>
      </c>
      <c r="I6181" s="1" t="s">
        <v>129</v>
      </c>
      <c r="J6181" s="1"/>
      <c r="K6181" s="1" t="s">
        <v>8274</v>
      </c>
      <c r="L6181" s="1" t="s">
        <v>99</v>
      </c>
      <c r="M6181" s="9">
        <v>45016.0</v>
      </c>
      <c r="N6181" s="9">
        <v>45016.0</v>
      </c>
      <c r="O6181" s="1"/>
      <c r="P6181" s="1">
        <v>8.33</v>
      </c>
      <c r="Q6181" s="1">
        <v>300000.0</v>
      </c>
      <c r="R6181" s="1">
        <v>300000.0</v>
      </c>
      <c r="S6181" s="10">
        <f>N6181+30</f>
        <v>45046</v>
      </c>
      <c r="V6181" s="5">
        <f t="shared" si="1292"/>
        <v>24990</v>
      </c>
      <c r="W6181" s="11">
        <f t="shared" si="1352"/>
        <v>29488.2</v>
      </c>
      <c r="Z6181" s="5">
        <f t="shared" si="1154"/>
        <v>18742.5</v>
      </c>
      <c r="AB6181" s="1"/>
      <c r="AC6181" s="1" t="s">
        <v>45</v>
      </c>
      <c r="AD6181" s="12" t="s">
        <v>46</v>
      </c>
      <c r="AE6181" s="12" t="s">
        <v>46</v>
      </c>
      <c r="AF6181" s="12" t="s">
        <v>47</v>
      </c>
      <c r="AG6181" s="12"/>
      <c r="AH6181" s="12"/>
      <c r="AI6181" s="12"/>
    </row>
    <row r="6182">
      <c r="A6182" s="1" t="s">
        <v>8285</v>
      </c>
      <c r="B6182" s="13"/>
      <c r="C6182" s="1" t="s">
        <v>95</v>
      </c>
      <c r="D6182" s="1" t="s">
        <v>102</v>
      </c>
      <c r="E6182" s="1" t="s">
        <v>82</v>
      </c>
      <c r="F6182" s="1" t="s">
        <v>766</v>
      </c>
      <c r="G6182" s="1" t="s">
        <v>152</v>
      </c>
      <c r="H6182" s="1" t="s">
        <v>317</v>
      </c>
      <c r="I6182" s="1" t="s">
        <v>247</v>
      </c>
      <c r="J6182" s="1"/>
      <c r="K6182" s="1" t="s">
        <v>8286</v>
      </c>
      <c r="L6182" s="1" t="s">
        <v>150</v>
      </c>
      <c r="M6182" s="9">
        <v>44728.0</v>
      </c>
      <c r="N6182" s="9">
        <v>44728.0</v>
      </c>
      <c r="O6182" s="1"/>
      <c r="P6182" s="1">
        <v>8.33</v>
      </c>
      <c r="Q6182" s="1">
        <v>300000.0</v>
      </c>
      <c r="R6182" s="1">
        <v>300000.0</v>
      </c>
      <c r="S6182" s="10">
        <f t="shared" ref="S6182:S6183" si="1490">N6182+90</f>
        <v>44818</v>
      </c>
      <c r="V6182" s="5">
        <f t="shared" si="1292"/>
        <v>24990</v>
      </c>
      <c r="W6182" s="11">
        <f t="shared" si="1352"/>
        <v>29488.2</v>
      </c>
      <c r="Z6182" s="5">
        <f t="shared" si="1154"/>
        <v>18742.5</v>
      </c>
      <c r="AB6182" s="1"/>
      <c r="AC6182" s="1" t="s">
        <v>45</v>
      </c>
      <c r="AD6182" s="12" t="s">
        <v>46</v>
      </c>
      <c r="AE6182" s="12" t="s">
        <v>46</v>
      </c>
      <c r="AF6182" s="12" t="s">
        <v>46</v>
      </c>
      <c r="AG6182" s="12"/>
      <c r="AH6182" s="12"/>
      <c r="AI6182" s="12"/>
    </row>
    <row r="6183">
      <c r="A6183" s="1" t="s">
        <v>8287</v>
      </c>
      <c r="B6183" s="13"/>
      <c r="C6183" s="1" t="s">
        <v>36</v>
      </c>
      <c r="D6183" s="1" t="s">
        <v>76</v>
      </c>
      <c r="E6183" s="1" t="s">
        <v>212</v>
      </c>
      <c r="F6183" s="1" t="s">
        <v>1199</v>
      </c>
      <c r="G6183" s="1" t="s">
        <v>134</v>
      </c>
      <c r="H6183" s="1" t="s">
        <v>135</v>
      </c>
      <c r="I6183" s="1" t="s">
        <v>42</v>
      </c>
      <c r="J6183" s="1"/>
      <c r="K6183" s="1" t="s">
        <v>8288</v>
      </c>
      <c r="L6183" s="1" t="s">
        <v>347</v>
      </c>
      <c r="M6183" s="9">
        <v>44904.0</v>
      </c>
      <c r="N6183" s="14">
        <v>45209.0</v>
      </c>
      <c r="O6183" s="1"/>
      <c r="P6183" s="1">
        <v>8.33</v>
      </c>
      <c r="Q6183" s="1">
        <v>300000.0</v>
      </c>
      <c r="R6183" s="1">
        <v>300000.0</v>
      </c>
      <c r="S6183" s="15">
        <f t="shared" si="1490"/>
        <v>45299</v>
      </c>
      <c r="V6183" s="5">
        <f t="shared" si="1292"/>
        <v>24990</v>
      </c>
      <c r="W6183" s="11">
        <f t="shared" si="1352"/>
        <v>29488.2</v>
      </c>
      <c r="Z6183" s="5">
        <f t="shared" si="1154"/>
        <v>18742.5</v>
      </c>
      <c r="AB6183" s="1"/>
      <c r="AC6183" s="1" t="s">
        <v>45</v>
      </c>
      <c r="AD6183" s="12" t="s">
        <v>46</v>
      </c>
      <c r="AE6183" s="12" t="s">
        <v>47</v>
      </c>
      <c r="AF6183" s="12" t="s">
        <v>47</v>
      </c>
      <c r="AG6183" s="12"/>
      <c r="AH6183" s="12"/>
      <c r="AI6183" s="12"/>
    </row>
    <row r="6184">
      <c r="A6184" s="1" t="s">
        <v>8289</v>
      </c>
      <c r="B6184" s="13"/>
      <c r="C6184" s="1" t="s">
        <v>132</v>
      </c>
      <c r="D6184" s="1" t="s">
        <v>37</v>
      </c>
      <c r="E6184" s="1" t="s">
        <v>38</v>
      </c>
      <c r="F6184" s="1" t="s">
        <v>233</v>
      </c>
      <c r="G6184" s="1" t="s">
        <v>616</v>
      </c>
      <c r="H6184" s="1" t="s">
        <v>617</v>
      </c>
      <c r="I6184" s="1" t="s">
        <v>42</v>
      </c>
      <c r="J6184" s="1"/>
      <c r="K6184" s="1" t="s">
        <v>7440</v>
      </c>
      <c r="L6184" s="1" t="s">
        <v>88</v>
      </c>
      <c r="M6184" s="9">
        <v>44652.0</v>
      </c>
      <c r="N6184" s="9">
        <v>44652.0</v>
      </c>
      <c r="O6184" s="1"/>
      <c r="P6184" s="1">
        <v>8.0</v>
      </c>
      <c r="Q6184" s="1">
        <v>400000.0</v>
      </c>
      <c r="R6184" s="1">
        <v>482000.0</v>
      </c>
      <c r="S6184" s="9">
        <v>44662.0</v>
      </c>
      <c r="T6184" s="9">
        <v>44662.0</v>
      </c>
      <c r="U6184" s="1" t="s">
        <v>8290</v>
      </c>
      <c r="V6184" s="5">
        <f t="shared" si="1292"/>
        <v>38560</v>
      </c>
      <c r="W6184" s="11">
        <f t="shared" si="1352"/>
        <v>45500.8</v>
      </c>
      <c r="X6184" s="9">
        <v>44707.0</v>
      </c>
      <c r="Y6184" s="5">
        <f>W6184-(V6184*10%)</f>
        <v>41644.8</v>
      </c>
      <c r="Z6184" s="5">
        <f t="shared" si="1154"/>
        <v>28920</v>
      </c>
      <c r="AA6184" s="9">
        <v>44711.0</v>
      </c>
      <c r="AB6184" s="1" t="s">
        <v>8290</v>
      </c>
      <c r="AC6184" s="1" t="s">
        <v>55</v>
      </c>
      <c r="AD6184" s="12" t="s">
        <v>46</v>
      </c>
      <c r="AE6184" s="12" t="s">
        <v>46</v>
      </c>
      <c r="AF6184" s="12" t="s">
        <v>46</v>
      </c>
      <c r="AG6184" s="12" t="s">
        <v>46</v>
      </c>
      <c r="AH6184" s="12" t="s">
        <v>46</v>
      </c>
      <c r="AI6184" s="12" t="s">
        <v>46</v>
      </c>
    </row>
    <row r="6185">
      <c r="A6185" s="1" t="s">
        <v>8291</v>
      </c>
      <c r="B6185" s="13"/>
      <c r="C6185" s="1" t="s">
        <v>132</v>
      </c>
      <c r="D6185" s="1" t="s">
        <v>76</v>
      </c>
      <c r="E6185" s="1" t="s">
        <v>82</v>
      </c>
      <c r="F6185" s="1" t="s">
        <v>818</v>
      </c>
      <c r="G6185" s="1" t="s">
        <v>152</v>
      </c>
      <c r="H6185" s="1" t="s">
        <v>317</v>
      </c>
      <c r="I6185" s="1" t="s">
        <v>234</v>
      </c>
      <c r="J6185" s="1"/>
      <c r="K6185" s="1" t="s">
        <v>8292</v>
      </c>
      <c r="L6185" s="1" t="s">
        <v>143</v>
      </c>
      <c r="M6185" s="9">
        <v>45066.0</v>
      </c>
      <c r="N6185" s="9">
        <v>45066.0</v>
      </c>
      <c r="O6185" s="1"/>
      <c r="P6185" s="1">
        <v>8.33</v>
      </c>
      <c r="Q6185" s="1">
        <v>300000.0</v>
      </c>
      <c r="R6185" s="1">
        <v>300000.0</v>
      </c>
      <c r="S6185" s="10">
        <f t="shared" ref="S6185:S6186" si="1491">N6185+90</f>
        <v>45156</v>
      </c>
      <c r="V6185" s="5">
        <f t="shared" si="1292"/>
        <v>24990</v>
      </c>
      <c r="W6185" s="11">
        <f t="shared" si="1352"/>
        <v>29488.2</v>
      </c>
      <c r="X6185" s="1"/>
      <c r="Y6185" s="1"/>
      <c r="Z6185" s="5">
        <f t="shared" si="1154"/>
        <v>18742.5</v>
      </c>
      <c r="AA6185" s="1"/>
      <c r="AB6185" s="1"/>
      <c r="AC6185" s="1" t="s">
        <v>45</v>
      </c>
      <c r="AD6185" s="12" t="s">
        <v>47</v>
      </c>
      <c r="AE6185" s="12" t="s">
        <v>47</v>
      </c>
      <c r="AF6185" s="12" t="s">
        <v>47</v>
      </c>
      <c r="AG6185" s="12"/>
      <c r="AH6185" s="12"/>
      <c r="AI6185" s="12"/>
    </row>
    <row r="6186">
      <c r="A6186" s="1" t="s">
        <v>8293</v>
      </c>
      <c r="B6186" s="13"/>
      <c r="C6186" s="1" t="s">
        <v>95</v>
      </c>
      <c r="D6186" s="1" t="s">
        <v>37</v>
      </c>
      <c r="E6186" s="1" t="s">
        <v>77</v>
      </c>
      <c r="F6186" s="1" t="s">
        <v>78</v>
      </c>
      <c r="G6186" s="1" t="s">
        <v>152</v>
      </c>
      <c r="H6186" s="1" t="s">
        <v>317</v>
      </c>
      <c r="I6186" s="1" t="s">
        <v>129</v>
      </c>
      <c r="J6186" s="1"/>
      <c r="K6186" s="1" t="s">
        <v>8294</v>
      </c>
      <c r="L6186" s="1" t="s">
        <v>143</v>
      </c>
      <c r="M6186" s="9">
        <v>44652.0</v>
      </c>
      <c r="N6186" s="9">
        <v>44671.0</v>
      </c>
      <c r="O6186" s="1"/>
      <c r="P6186" s="1">
        <v>7.0</v>
      </c>
      <c r="Q6186" s="1">
        <v>500000.0</v>
      </c>
      <c r="R6186" s="1">
        <v>300000.0</v>
      </c>
      <c r="S6186" s="10">
        <f t="shared" si="1491"/>
        <v>44761</v>
      </c>
      <c r="V6186" s="5">
        <f t="shared" si="1292"/>
        <v>21000</v>
      </c>
      <c r="W6186" s="11">
        <f t="shared" si="1352"/>
        <v>24780</v>
      </c>
      <c r="Z6186" s="5">
        <f t="shared" si="1154"/>
        <v>15750</v>
      </c>
      <c r="AB6186" s="1"/>
      <c r="AC6186" s="1" t="s">
        <v>45</v>
      </c>
      <c r="AD6186" s="12" t="s">
        <v>46</v>
      </c>
      <c r="AE6186" s="12" t="s">
        <v>46</v>
      </c>
      <c r="AF6186" s="12" t="s">
        <v>46</v>
      </c>
      <c r="AG6186" s="12"/>
      <c r="AH6186" s="12"/>
      <c r="AI6186" s="12"/>
    </row>
    <row r="6187">
      <c r="A6187" s="1" t="s">
        <v>8295</v>
      </c>
      <c r="B6187" s="13"/>
      <c r="C6187" s="1" t="s">
        <v>36</v>
      </c>
      <c r="D6187" s="1" t="s">
        <v>96</v>
      </c>
      <c r="E6187" s="1" t="s">
        <v>38</v>
      </c>
      <c r="F6187" s="1" t="s">
        <v>90</v>
      </c>
      <c r="G6187" s="1" t="s">
        <v>404</v>
      </c>
      <c r="H6187" s="1" t="s">
        <v>405</v>
      </c>
      <c r="I6187" s="1" t="s">
        <v>290</v>
      </c>
      <c r="J6187" s="1"/>
      <c r="K6187" s="1" t="s">
        <v>8296</v>
      </c>
      <c r="L6187" s="1" t="s">
        <v>347</v>
      </c>
      <c r="M6187" s="9">
        <v>44742.0</v>
      </c>
      <c r="N6187" s="9">
        <v>44745.0</v>
      </c>
      <c r="O6187" s="1"/>
      <c r="P6187" s="1">
        <v>8.33</v>
      </c>
      <c r="Q6187" s="1">
        <v>300000.0</v>
      </c>
      <c r="R6187" s="1">
        <v>1100000.0</v>
      </c>
      <c r="S6187" s="9">
        <v>44776.0</v>
      </c>
      <c r="T6187" s="9">
        <v>44789.0</v>
      </c>
      <c r="U6187" s="1" t="s">
        <v>8297</v>
      </c>
      <c r="V6187" s="5">
        <f t="shared" si="1292"/>
        <v>91630</v>
      </c>
      <c r="W6187" s="11">
        <f t="shared" si="1352"/>
        <v>108123.4</v>
      </c>
      <c r="X6187" s="9">
        <v>44817.0</v>
      </c>
      <c r="Y6187" s="5">
        <f t="shared" ref="Y6187:Y6188" si="1492">W6187-(V6187*10%)</f>
        <v>98960.4</v>
      </c>
      <c r="Z6187" s="5">
        <f t="shared" si="1154"/>
        <v>68722.5</v>
      </c>
      <c r="AA6187" s="9">
        <v>44819.0</v>
      </c>
      <c r="AB6187" s="1" t="s">
        <v>8297</v>
      </c>
      <c r="AC6187" s="1" t="s">
        <v>55</v>
      </c>
      <c r="AD6187" s="12" t="s">
        <v>46</v>
      </c>
      <c r="AE6187" s="12" t="s">
        <v>46</v>
      </c>
      <c r="AF6187" s="12" t="s">
        <v>46</v>
      </c>
      <c r="AG6187" s="12" t="s">
        <v>46</v>
      </c>
      <c r="AH6187" s="12" t="s">
        <v>46</v>
      </c>
      <c r="AI6187" s="12" t="s">
        <v>46</v>
      </c>
    </row>
    <row r="6188">
      <c r="A6188" s="1" t="s">
        <v>8298</v>
      </c>
      <c r="B6188" s="13"/>
      <c r="C6188" s="1" t="s">
        <v>132</v>
      </c>
      <c r="D6188" s="1" t="s">
        <v>96</v>
      </c>
      <c r="E6188" s="1" t="s">
        <v>38</v>
      </c>
      <c r="F6188" s="1" t="s">
        <v>483</v>
      </c>
      <c r="G6188" s="1" t="s">
        <v>152</v>
      </c>
      <c r="H6188" s="1" t="s">
        <v>317</v>
      </c>
      <c r="I6188" s="1" t="s">
        <v>42</v>
      </c>
      <c r="J6188" s="1"/>
      <c r="K6188" s="1" t="s">
        <v>8299</v>
      </c>
      <c r="L6188" s="1" t="s">
        <v>53</v>
      </c>
      <c r="M6188" s="9">
        <v>45174.0</v>
      </c>
      <c r="N6188" s="9">
        <v>45174.0</v>
      </c>
      <c r="O6188" s="1"/>
      <c r="P6188" s="1">
        <v>7.5</v>
      </c>
      <c r="Q6188" s="1">
        <v>230000.0</v>
      </c>
      <c r="R6188" s="1">
        <v>238784.0</v>
      </c>
      <c r="S6188" s="9">
        <v>44664.0</v>
      </c>
      <c r="T6188" s="9">
        <v>44664.0</v>
      </c>
      <c r="U6188" s="1" t="s">
        <v>8300</v>
      </c>
      <c r="V6188" s="5">
        <f t="shared" si="1292"/>
        <v>17908.8</v>
      </c>
      <c r="W6188" s="11">
        <f t="shared" si="1352"/>
        <v>21132.384</v>
      </c>
      <c r="X6188" s="9">
        <v>44664.0</v>
      </c>
      <c r="Y6188" s="5">
        <f t="shared" si="1492"/>
        <v>19341.504</v>
      </c>
      <c r="Z6188" s="5">
        <f t="shared" si="1154"/>
        <v>13431.6</v>
      </c>
      <c r="AA6188" s="9">
        <v>44664.0</v>
      </c>
      <c r="AB6188" s="1" t="s">
        <v>8300</v>
      </c>
      <c r="AC6188" s="1" t="s">
        <v>55</v>
      </c>
      <c r="AD6188" s="12" t="s">
        <v>47</v>
      </c>
      <c r="AE6188" s="12" t="s">
        <v>47</v>
      </c>
      <c r="AF6188" s="12" t="s">
        <v>46</v>
      </c>
      <c r="AG6188" s="12" t="s">
        <v>46</v>
      </c>
      <c r="AH6188" s="12" t="s">
        <v>46</v>
      </c>
      <c r="AI6188" s="12" t="s">
        <v>46</v>
      </c>
    </row>
    <row r="6189">
      <c r="A6189" s="1" t="s">
        <v>8301</v>
      </c>
      <c r="B6189" s="13"/>
      <c r="C6189" s="1" t="s">
        <v>36</v>
      </c>
      <c r="D6189" s="1" t="s">
        <v>37</v>
      </c>
      <c r="E6189" s="1" t="s">
        <v>77</v>
      </c>
      <c r="F6189" s="1" t="s">
        <v>97</v>
      </c>
      <c r="G6189" s="1" t="s">
        <v>121</v>
      </c>
      <c r="H6189" s="1" t="s">
        <v>1732</v>
      </c>
      <c r="I6189" s="1" t="s">
        <v>86</v>
      </c>
      <c r="J6189" s="1"/>
      <c r="K6189" s="1" t="s">
        <v>8302</v>
      </c>
      <c r="L6189" s="1" t="s">
        <v>143</v>
      </c>
      <c r="M6189" s="9">
        <v>44652.0</v>
      </c>
      <c r="N6189" s="9">
        <v>44697.0</v>
      </c>
      <c r="O6189" s="1"/>
      <c r="P6189" s="1">
        <v>8.33</v>
      </c>
      <c r="Q6189" s="1">
        <v>100000.0</v>
      </c>
      <c r="R6189" s="1">
        <v>330000.0</v>
      </c>
      <c r="S6189" s="9">
        <v>44697.0</v>
      </c>
      <c r="T6189" s="9">
        <v>44697.0</v>
      </c>
      <c r="U6189" s="1" t="s">
        <v>8303</v>
      </c>
      <c r="V6189" s="5">
        <f t="shared" si="1292"/>
        <v>27489</v>
      </c>
      <c r="W6189" s="11">
        <f t="shared" si="1352"/>
        <v>32437.02</v>
      </c>
      <c r="X6189" s="9">
        <v>44727.0</v>
      </c>
      <c r="Y6189" s="5">
        <f>W6189</f>
        <v>32437.02</v>
      </c>
      <c r="Z6189" s="5">
        <f t="shared" si="1154"/>
        <v>20616.75</v>
      </c>
      <c r="AA6189" s="9">
        <v>44731.0</v>
      </c>
      <c r="AB6189" s="1" t="s">
        <v>8303</v>
      </c>
      <c r="AC6189" s="1" t="s">
        <v>55</v>
      </c>
      <c r="AD6189" s="12" t="s">
        <v>46</v>
      </c>
      <c r="AE6189" s="12" t="s">
        <v>46</v>
      </c>
      <c r="AF6189" s="12" t="s">
        <v>46</v>
      </c>
      <c r="AG6189" s="12" t="s">
        <v>46</v>
      </c>
      <c r="AH6189" s="12" t="s">
        <v>46</v>
      </c>
      <c r="AI6189" s="12" t="s">
        <v>46</v>
      </c>
    </row>
    <row r="6190">
      <c r="A6190" s="1" t="s">
        <v>8301</v>
      </c>
      <c r="B6190" s="13"/>
      <c r="C6190" s="1" t="s">
        <v>36</v>
      </c>
      <c r="D6190" s="1" t="s">
        <v>37</v>
      </c>
      <c r="E6190" s="1" t="s">
        <v>168</v>
      </c>
      <c r="F6190" s="1" t="s">
        <v>2069</v>
      </c>
      <c r="G6190" s="1" t="s">
        <v>121</v>
      </c>
      <c r="H6190" s="1" t="s">
        <v>1732</v>
      </c>
      <c r="I6190" s="1" t="s">
        <v>86</v>
      </c>
      <c r="J6190" s="1"/>
      <c r="K6190" s="1" t="s">
        <v>8302</v>
      </c>
      <c r="L6190" s="1" t="s">
        <v>143</v>
      </c>
      <c r="M6190" s="9">
        <v>44652.0</v>
      </c>
      <c r="N6190" s="9">
        <v>44795.0</v>
      </c>
      <c r="O6190" s="1"/>
      <c r="P6190" s="1">
        <v>8.33</v>
      </c>
      <c r="Q6190" s="1">
        <v>100000.0</v>
      </c>
      <c r="R6190" s="1">
        <v>264000.0</v>
      </c>
      <c r="S6190" s="9">
        <v>44795.0</v>
      </c>
      <c r="T6190" s="9">
        <v>44803.0</v>
      </c>
      <c r="U6190" s="1" t="s">
        <v>8304</v>
      </c>
      <c r="V6190" s="5">
        <f t="shared" si="1292"/>
        <v>21991.2</v>
      </c>
      <c r="W6190" s="11">
        <f t="shared" si="1352"/>
        <v>25949.616</v>
      </c>
      <c r="X6190" s="9">
        <v>44833.0</v>
      </c>
      <c r="Y6190" s="5">
        <f>W6190-(V6190*2%)</f>
        <v>25509.792</v>
      </c>
      <c r="Z6190" s="5">
        <f t="shared" si="1154"/>
        <v>16493.4</v>
      </c>
      <c r="AA6190" s="9">
        <v>44837.0</v>
      </c>
      <c r="AB6190" s="1" t="s">
        <v>8304</v>
      </c>
      <c r="AC6190" s="1" t="s">
        <v>55</v>
      </c>
      <c r="AD6190" s="12" t="s">
        <v>46</v>
      </c>
      <c r="AE6190" s="12" t="s">
        <v>46</v>
      </c>
      <c r="AF6190" s="12" t="s">
        <v>46</v>
      </c>
      <c r="AG6190" s="12" t="s">
        <v>46</v>
      </c>
      <c r="AH6190" s="12" t="s">
        <v>46</v>
      </c>
      <c r="AI6190" s="12" t="s">
        <v>46</v>
      </c>
    </row>
    <row r="6191">
      <c r="A6191" s="1" t="s">
        <v>8305</v>
      </c>
      <c r="B6191" s="13"/>
      <c r="C6191" s="1" t="s">
        <v>95</v>
      </c>
      <c r="D6191" s="1" t="s">
        <v>50</v>
      </c>
      <c r="E6191" s="1" t="s">
        <v>38</v>
      </c>
      <c r="F6191" s="1" t="s">
        <v>1523</v>
      </c>
      <c r="G6191" s="1" t="s">
        <v>152</v>
      </c>
      <c r="H6191" s="1" t="s">
        <v>153</v>
      </c>
      <c r="I6191" s="1" t="s">
        <v>265</v>
      </c>
      <c r="J6191" s="1"/>
      <c r="K6191" s="1" t="s">
        <v>8306</v>
      </c>
      <c r="L6191" s="1" t="s">
        <v>44</v>
      </c>
      <c r="M6191" s="9">
        <v>44968.0</v>
      </c>
      <c r="N6191" s="9">
        <v>45119.0</v>
      </c>
      <c r="O6191" s="1"/>
      <c r="P6191" s="1">
        <v>7.5</v>
      </c>
      <c r="Q6191" s="1">
        <v>500000.0</v>
      </c>
      <c r="R6191" s="1">
        <v>300000.0</v>
      </c>
      <c r="S6191" s="10">
        <f>N6191+90</f>
        <v>45209</v>
      </c>
      <c r="V6191" s="5">
        <f t="shared" si="1292"/>
        <v>22500</v>
      </c>
      <c r="W6191" s="11">
        <f t="shared" si="1352"/>
        <v>26550</v>
      </c>
      <c r="Z6191" s="5">
        <f t="shared" si="1154"/>
        <v>16875</v>
      </c>
      <c r="AB6191" s="1"/>
      <c r="AC6191" s="1" t="s">
        <v>45</v>
      </c>
      <c r="AD6191" s="12" t="s">
        <v>46</v>
      </c>
      <c r="AE6191" s="12" t="s">
        <v>47</v>
      </c>
      <c r="AF6191" s="12" t="s">
        <v>47</v>
      </c>
      <c r="AG6191" s="12"/>
      <c r="AH6191" s="12"/>
      <c r="AI6191" s="12"/>
    </row>
    <row r="6192">
      <c r="A6192" s="1" t="s">
        <v>8307</v>
      </c>
      <c r="B6192" s="13"/>
      <c r="C6192" s="1" t="s">
        <v>36</v>
      </c>
      <c r="D6192" s="1" t="s">
        <v>76</v>
      </c>
      <c r="E6192" s="1" t="s">
        <v>168</v>
      </c>
      <c r="F6192" s="1" t="s">
        <v>7786</v>
      </c>
      <c r="G6192" s="1" t="s">
        <v>221</v>
      </c>
      <c r="H6192" s="1" t="s">
        <v>222</v>
      </c>
      <c r="I6192" s="1" t="s">
        <v>290</v>
      </c>
      <c r="J6192" s="1"/>
      <c r="K6192" s="1" t="s">
        <v>8308</v>
      </c>
      <c r="L6192" s="1" t="s">
        <v>347</v>
      </c>
      <c r="M6192" s="9">
        <v>44701.0</v>
      </c>
      <c r="N6192" s="9">
        <v>44701.0</v>
      </c>
      <c r="O6192" s="1"/>
      <c r="P6192" s="1">
        <v>8.33</v>
      </c>
      <c r="Q6192" s="1">
        <v>1600000.0</v>
      </c>
      <c r="R6192" s="1">
        <v>1600000.0</v>
      </c>
      <c r="S6192" s="9">
        <v>44678.0</v>
      </c>
      <c r="T6192" s="9">
        <v>44701.0</v>
      </c>
      <c r="U6192" s="1" t="s">
        <v>8309</v>
      </c>
      <c r="V6192" s="5">
        <f t="shared" si="1292"/>
        <v>133280</v>
      </c>
      <c r="W6192" s="11">
        <f t="shared" si="1352"/>
        <v>157270.4</v>
      </c>
      <c r="X6192" s="9">
        <v>44708.0</v>
      </c>
      <c r="Y6192" s="5">
        <f t="shared" ref="Y6192:Y6193" si="1493">W6192-(V6192*10%)</f>
        <v>143942.4</v>
      </c>
      <c r="Z6192" s="5">
        <f t="shared" si="1154"/>
        <v>99960</v>
      </c>
      <c r="AA6192" s="9">
        <v>44719.0</v>
      </c>
      <c r="AB6192" s="1" t="s">
        <v>8310</v>
      </c>
      <c r="AC6192" s="1" t="s">
        <v>55</v>
      </c>
      <c r="AD6192" s="12" t="s">
        <v>46</v>
      </c>
      <c r="AE6192" s="12" t="s">
        <v>46</v>
      </c>
      <c r="AF6192" s="12" t="s">
        <v>46</v>
      </c>
      <c r="AG6192" s="12" t="s">
        <v>46</v>
      </c>
      <c r="AH6192" s="12" t="s">
        <v>46</v>
      </c>
      <c r="AI6192" s="12" t="s">
        <v>46</v>
      </c>
    </row>
    <row r="6193">
      <c r="A6193" s="1" t="s">
        <v>8311</v>
      </c>
      <c r="B6193" s="13"/>
      <c r="C6193" s="1" t="s">
        <v>36</v>
      </c>
      <c r="D6193" s="1" t="s">
        <v>76</v>
      </c>
      <c r="E6193" s="1" t="s">
        <v>77</v>
      </c>
      <c r="F6193" s="1" t="s">
        <v>1014</v>
      </c>
      <c r="G6193" s="1" t="s">
        <v>404</v>
      </c>
      <c r="H6193" s="1" t="s">
        <v>405</v>
      </c>
      <c r="I6193" s="1" t="s">
        <v>123</v>
      </c>
      <c r="J6193" s="1"/>
      <c r="K6193" s="1" t="s">
        <v>8312</v>
      </c>
      <c r="L6193" s="1" t="s">
        <v>143</v>
      </c>
      <c r="M6193" s="9">
        <v>44774.0</v>
      </c>
      <c r="N6193" s="9">
        <v>44760.0</v>
      </c>
      <c r="O6193" s="1"/>
      <c r="P6193" s="1">
        <v>8.33</v>
      </c>
      <c r="Q6193" s="1">
        <v>500000.0</v>
      </c>
      <c r="R6193" s="1">
        <v>608400.0</v>
      </c>
      <c r="S6193" s="9">
        <v>44739.0</v>
      </c>
      <c r="T6193" s="9">
        <v>44760.0</v>
      </c>
      <c r="U6193" s="1" t="s">
        <v>8313</v>
      </c>
      <c r="V6193" s="5">
        <f t="shared" si="1292"/>
        <v>50679.72</v>
      </c>
      <c r="W6193" s="11">
        <f t="shared" si="1352"/>
        <v>59802.0696</v>
      </c>
      <c r="X6193" s="9">
        <v>44769.0</v>
      </c>
      <c r="Y6193" s="5">
        <f t="shared" si="1493"/>
        <v>54734.0976</v>
      </c>
      <c r="Z6193" s="5">
        <f t="shared" si="1154"/>
        <v>38009.79</v>
      </c>
      <c r="AA6193" s="9">
        <v>44798.0</v>
      </c>
      <c r="AB6193" s="1" t="s">
        <v>8313</v>
      </c>
      <c r="AC6193" s="1" t="s">
        <v>55</v>
      </c>
      <c r="AD6193" s="12" t="s">
        <v>46</v>
      </c>
      <c r="AE6193" s="12" t="s">
        <v>46</v>
      </c>
      <c r="AF6193" s="12" t="s">
        <v>46</v>
      </c>
      <c r="AG6193" s="12" t="s">
        <v>46</v>
      </c>
      <c r="AH6193" s="12" t="s">
        <v>46</v>
      </c>
      <c r="AI6193" s="12" t="s">
        <v>46</v>
      </c>
    </row>
    <row r="6194">
      <c r="A6194" s="1" t="s">
        <v>8311</v>
      </c>
      <c r="B6194" s="13"/>
      <c r="C6194" s="1" t="s">
        <v>36</v>
      </c>
      <c r="D6194" s="1" t="s">
        <v>76</v>
      </c>
      <c r="E6194" s="1" t="s">
        <v>77</v>
      </c>
      <c r="F6194" s="1" t="s">
        <v>1014</v>
      </c>
      <c r="G6194" s="1" t="s">
        <v>404</v>
      </c>
      <c r="H6194" s="1" t="s">
        <v>405</v>
      </c>
      <c r="I6194" s="1" t="s">
        <v>123</v>
      </c>
      <c r="J6194" s="1"/>
      <c r="K6194" s="1" t="s">
        <v>8312</v>
      </c>
      <c r="L6194" s="1" t="s">
        <v>143</v>
      </c>
      <c r="M6194" s="9">
        <v>44774.0</v>
      </c>
      <c r="N6194" s="9">
        <v>44742.0</v>
      </c>
      <c r="O6194" s="1"/>
      <c r="P6194" s="1">
        <v>8.33</v>
      </c>
      <c r="Q6194" s="1">
        <v>500000.0</v>
      </c>
      <c r="R6194" s="1">
        <v>300000.0</v>
      </c>
      <c r="S6194" s="10">
        <f>N6194+90</f>
        <v>44832</v>
      </c>
      <c r="V6194" s="5">
        <f t="shared" si="1292"/>
        <v>24990</v>
      </c>
      <c r="W6194" s="11">
        <f t="shared" si="1352"/>
        <v>29488.2</v>
      </c>
      <c r="X6194" s="1"/>
      <c r="Y6194" s="1"/>
      <c r="Z6194" s="5">
        <f t="shared" si="1154"/>
        <v>18742.5</v>
      </c>
      <c r="AB6194" s="1"/>
      <c r="AC6194" s="1" t="s">
        <v>45</v>
      </c>
      <c r="AD6194" s="12" t="s">
        <v>46</v>
      </c>
      <c r="AE6194" s="12" t="s">
        <v>46</v>
      </c>
      <c r="AF6194" s="12" t="s">
        <v>46</v>
      </c>
      <c r="AG6194" s="12"/>
      <c r="AH6194" s="12"/>
      <c r="AI6194" s="12"/>
    </row>
    <row r="6195">
      <c r="A6195" s="1" t="s">
        <v>8311</v>
      </c>
      <c r="B6195" s="13"/>
      <c r="C6195" s="1" t="s">
        <v>36</v>
      </c>
      <c r="D6195" s="1" t="s">
        <v>76</v>
      </c>
      <c r="E6195" s="1" t="s">
        <v>77</v>
      </c>
      <c r="F6195" s="1" t="s">
        <v>1014</v>
      </c>
      <c r="G6195" s="1" t="s">
        <v>404</v>
      </c>
      <c r="H6195" s="1" t="s">
        <v>405</v>
      </c>
      <c r="I6195" s="1" t="s">
        <v>123</v>
      </c>
      <c r="J6195" s="1"/>
      <c r="K6195" s="1" t="s">
        <v>8312</v>
      </c>
      <c r="L6195" s="1" t="s">
        <v>143</v>
      </c>
      <c r="M6195" s="9">
        <v>44774.0</v>
      </c>
      <c r="N6195" s="9">
        <v>45352.0</v>
      </c>
      <c r="O6195" s="1"/>
      <c r="P6195" s="1">
        <v>8.33</v>
      </c>
      <c r="Q6195" s="1">
        <v>300000.0</v>
      </c>
      <c r="R6195" s="1">
        <v>300000.0</v>
      </c>
      <c r="S6195" s="10">
        <f t="shared" ref="S6195:S6199" si="1494">N6195+30</f>
        <v>45382</v>
      </c>
      <c r="V6195" s="5">
        <f t="shared" si="1292"/>
        <v>24990</v>
      </c>
      <c r="W6195" s="11">
        <f t="shared" si="1352"/>
        <v>29488.2</v>
      </c>
      <c r="Z6195" s="5">
        <f t="shared" si="1154"/>
        <v>18742.5</v>
      </c>
      <c r="AB6195" s="1"/>
      <c r="AC6195" s="1" t="s">
        <v>45</v>
      </c>
      <c r="AD6195" s="12" t="s">
        <v>46</v>
      </c>
      <c r="AE6195" s="12" t="s">
        <v>47</v>
      </c>
      <c r="AF6195" s="12" t="s">
        <v>47</v>
      </c>
      <c r="AG6195" s="12"/>
      <c r="AH6195" s="12"/>
      <c r="AI6195" s="12"/>
    </row>
    <row r="6196">
      <c r="A6196" s="1" t="s">
        <v>8311</v>
      </c>
      <c r="B6196" s="13"/>
      <c r="C6196" s="1" t="s">
        <v>36</v>
      </c>
      <c r="D6196" s="1" t="s">
        <v>76</v>
      </c>
      <c r="E6196" s="1" t="s">
        <v>77</v>
      </c>
      <c r="F6196" s="1" t="s">
        <v>1014</v>
      </c>
      <c r="G6196" s="1" t="s">
        <v>404</v>
      </c>
      <c r="H6196" s="1" t="s">
        <v>405</v>
      </c>
      <c r="I6196" s="1" t="s">
        <v>123</v>
      </c>
      <c r="J6196" s="1"/>
      <c r="K6196" s="1" t="s">
        <v>8312</v>
      </c>
      <c r="L6196" s="1" t="s">
        <v>143</v>
      </c>
      <c r="M6196" s="9">
        <v>44774.0</v>
      </c>
      <c r="N6196" s="9">
        <v>45352.0</v>
      </c>
      <c r="O6196" s="1"/>
      <c r="P6196" s="1">
        <v>8.33</v>
      </c>
      <c r="Q6196" s="1">
        <v>698000.0</v>
      </c>
      <c r="R6196" s="1">
        <v>300000.0</v>
      </c>
      <c r="S6196" s="10">
        <f t="shared" si="1494"/>
        <v>45382</v>
      </c>
      <c r="V6196" s="5">
        <f t="shared" si="1292"/>
        <v>24990</v>
      </c>
      <c r="W6196" s="11">
        <f t="shared" si="1352"/>
        <v>29488.2</v>
      </c>
      <c r="Z6196" s="5">
        <f t="shared" si="1154"/>
        <v>18742.5</v>
      </c>
      <c r="AB6196" s="1"/>
      <c r="AC6196" s="1" t="s">
        <v>45</v>
      </c>
      <c r="AD6196" s="12" t="s">
        <v>46</v>
      </c>
      <c r="AE6196" s="12" t="s">
        <v>47</v>
      </c>
      <c r="AF6196" s="12" t="s">
        <v>47</v>
      </c>
      <c r="AG6196" s="12"/>
      <c r="AH6196" s="12"/>
      <c r="AI6196" s="12"/>
    </row>
    <row r="6197">
      <c r="A6197" s="1" t="s">
        <v>8311</v>
      </c>
      <c r="B6197" s="13"/>
      <c r="C6197" s="1" t="s">
        <v>36</v>
      </c>
      <c r="D6197" s="1" t="s">
        <v>76</v>
      </c>
      <c r="E6197" s="1" t="s">
        <v>77</v>
      </c>
      <c r="F6197" s="1" t="s">
        <v>1014</v>
      </c>
      <c r="G6197" s="1" t="s">
        <v>404</v>
      </c>
      <c r="H6197" s="1" t="s">
        <v>405</v>
      </c>
      <c r="I6197" s="1" t="s">
        <v>123</v>
      </c>
      <c r="J6197" s="1"/>
      <c r="K6197" s="1" t="s">
        <v>8312</v>
      </c>
      <c r="L6197" s="1" t="s">
        <v>143</v>
      </c>
      <c r="M6197" s="9">
        <v>44774.0</v>
      </c>
      <c r="N6197" s="9">
        <v>45319.0</v>
      </c>
      <c r="O6197" s="1"/>
      <c r="P6197" s="1">
        <v>8.33</v>
      </c>
      <c r="Q6197" s="1">
        <v>300000.0</v>
      </c>
      <c r="R6197" s="1">
        <v>300000.0</v>
      </c>
      <c r="S6197" s="10">
        <f t="shared" si="1494"/>
        <v>45349</v>
      </c>
      <c r="V6197" s="5">
        <f t="shared" si="1292"/>
        <v>24990</v>
      </c>
      <c r="W6197" s="11">
        <f t="shared" si="1352"/>
        <v>29488.2</v>
      </c>
      <c r="Z6197" s="5">
        <f t="shared" si="1154"/>
        <v>18742.5</v>
      </c>
      <c r="AB6197" s="1"/>
      <c r="AC6197" s="1" t="s">
        <v>45</v>
      </c>
      <c r="AD6197" s="12" t="s">
        <v>46</v>
      </c>
      <c r="AE6197" s="12" t="s">
        <v>47</v>
      </c>
      <c r="AF6197" s="12" t="s">
        <v>47</v>
      </c>
      <c r="AG6197" s="12"/>
      <c r="AH6197" s="12"/>
      <c r="AI6197" s="12"/>
    </row>
    <row r="6198">
      <c r="A6198" s="1" t="s">
        <v>8311</v>
      </c>
      <c r="B6198" s="13"/>
      <c r="C6198" s="1" t="s">
        <v>36</v>
      </c>
      <c r="D6198" s="1" t="s">
        <v>76</v>
      </c>
      <c r="E6198" s="1" t="s">
        <v>77</v>
      </c>
      <c r="F6198" s="1" t="s">
        <v>1014</v>
      </c>
      <c r="G6198" s="1" t="s">
        <v>404</v>
      </c>
      <c r="H6198" s="1" t="s">
        <v>405</v>
      </c>
      <c r="I6198" s="1" t="s">
        <v>123</v>
      </c>
      <c r="J6198" s="1"/>
      <c r="K6198" s="1" t="s">
        <v>8312</v>
      </c>
      <c r="L6198" s="1" t="s">
        <v>143</v>
      </c>
      <c r="M6198" s="9">
        <v>44774.0</v>
      </c>
      <c r="N6198" s="9">
        <v>45329.0</v>
      </c>
      <c r="O6198" s="1"/>
      <c r="P6198" s="1">
        <v>8.33</v>
      </c>
      <c r="Q6198" s="1">
        <v>300000.0</v>
      </c>
      <c r="R6198" s="1">
        <v>300000.0</v>
      </c>
      <c r="S6198" s="10">
        <f t="shared" si="1494"/>
        <v>45359</v>
      </c>
      <c r="V6198" s="5">
        <f t="shared" si="1292"/>
        <v>24990</v>
      </c>
      <c r="W6198" s="11">
        <f t="shared" si="1352"/>
        <v>29488.2</v>
      </c>
      <c r="Z6198" s="5">
        <f t="shared" si="1154"/>
        <v>18742.5</v>
      </c>
      <c r="AB6198" s="1"/>
      <c r="AC6198" s="1" t="s">
        <v>45</v>
      </c>
      <c r="AD6198" s="12" t="s">
        <v>46</v>
      </c>
      <c r="AE6198" s="12" t="s">
        <v>47</v>
      </c>
      <c r="AF6198" s="12" t="s">
        <v>47</v>
      </c>
      <c r="AG6198" s="12"/>
      <c r="AH6198" s="12"/>
      <c r="AI6198" s="12"/>
    </row>
    <row r="6199">
      <c r="A6199" s="1" t="s">
        <v>8311</v>
      </c>
      <c r="B6199" s="13"/>
      <c r="C6199" s="1" t="s">
        <v>36</v>
      </c>
      <c r="D6199" s="1" t="s">
        <v>76</v>
      </c>
      <c r="E6199" s="1" t="s">
        <v>77</v>
      </c>
      <c r="F6199" s="1" t="s">
        <v>1014</v>
      </c>
      <c r="G6199" s="1" t="s">
        <v>404</v>
      </c>
      <c r="H6199" s="1" t="s">
        <v>405</v>
      </c>
      <c r="I6199" s="1" t="s">
        <v>123</v>
      </c>
      <c r="J6199" s="1"/>
      <c r="K6199" s="1" t="s">
        <v>8312</v>
      </c>
      <c r="L6199" s="1" t="s">
        <v>143</v>
      </c>
      <c r="M6199" s="9">
        <v>44774.0</v>
      </c>
      <c r="N6199" s="9">
        <v>44774.0</v>
      </c>
      <c r="O6199" s="1"/>
      <c r="P6199" s="1">
        <v>8.33</v>
      </c>
      <c r="Q6199" s="1">
        <v>500000.0</v>
      </c>
      <c r="R6199" s="1">
        <v>300000.0</v>
      </c>
      <c r="S6199" s="10">
        <f t="shared" si="1494"/>
        <v>44804</v>
      </c>
      <c r="V6199" s="5">
        <f t="shared" si="1292"/>
        <v>24990</v>
      </c>
      <c r="W6199" s="11">
        <f t="shared" si="1352"/>
        <v>29488.2</v>
      </c>
      <c r="Z6199" s="5">
        <f t="shared" si="1154"/>
        <v>18742.5</v>
      </c>
      <c r="AB6199" s="1"/>
      <c r="AC6199" s="1" t="s">
        <v>45</v>
      </c>
      <c r="AD6199" s="12" t="s">
        <v>46</v>
      </c>
      <c r="AE6199" s="12" t="s">
        <v>46</v>
      </c>
      <c r="AF6199" s="12" t="s">
        <v>46</v>
      </c>
      <c r="AG6199" s="12"/>
      <c r="AH6199" s="12"/>
      <c r="AI6199" s="12"/>
    </row>
    <row r="6200">
      <c r="A6200" s="1" t="s">
        <v>8314</v>
      </c>
      <c r="B6200" s="13"/>
      <c r="C6200" s="1" t="s">
        <v>36</v>
      </c>
      <c r="D6200" s="1" t="s">
        <v>50</v>
      </c>
      <c r="E6200" s="1" t="s">
        <v>38</v>
      </c>
      <c r="F6200" s="1" t="s">
        <v>8315</v>
      </c>
      <c r="G6200" s="1" t="s">
        <v>127</v>
      </c>
      <c r="H6200" s="1" t="s">
        <v>128</v>
      </c>
      <c r="I6200" s="1" t="s">
        <v>42</v>
      </c>
      <c r="J6200" s="1"/>
      <c r="K6200" s="1" t="s">
        <v>8316</v>
      </c>
      <c r="L6200" s="1" t="s">
        <v>53</v>
      </c>
      <c r="M6200" s="9">
        <v>45057.0</v>
      </c>
      <c r="N6200" s="9">
        <v>45235.0</v>
      </c>
      <c r="O6200" s="1"/>
      <c r="P6200" s="1">
        <v>8.33</v>
      </c>
      <c r="Q6200" s="1">
        <v>300000.0</v>
      </c>
      <c r="R6200" s="1">
        <v>300000.0</v>
      </c>
      <c r="S6200" s="10">
        <f>N6200+90</f>
        <v>45325</v>
      </c>
      <c r="U6200" s="12"/>
      <c r="V6200" s="5">
        <f t="shared" si="1292"/>
        <v>24990</v>
      </c>
      <c r="W6200" s="11">
        <f t="shared" si="1352"/>
        <v>29488.2</v>
      </c>
      <c r="Z6200" s="5">
        <f t="shared" si="1154"/>
        <v>18742.5</v>
      </c>
      <c r="AC6200" s="1" t="s">
        <v>45</v>
      </c>
      <c r="AD6200" s="12" t="s">
        <v>47</v>
      </c>
      <c r="AE6200" s="12" t="s">
        <v>47</v>
      </c>
      <c r="AF6200" s="12" t="s">
        <v>47</v>
      </c>
      <c r="AG6200" s="12"/>
      <c r="AH6200" s="12"/>
      <c r="AI6200" s="12"/>
    </row>
    <row r="6201">
      <c r="A6201" s="1" t="s">
        <v>8317</v>
      </c>
      <c r="B6201" s="13"/>
      <c r="C6201" s="1" t="s">
        <v>95</v>
      </c>
      <c r="D6201" s="1" t="s">
        <v>102</v>
      </c>
      <c r="E6201" s="1" t="s">
        <v>212</v>
      </c>
      <c r="F6201" s="1" t="s">
        <v>371</v>
      </c>
      <c r="G6201" s="1" t="s">
        <v>1311</v>
      </c>
      <c r="H6201" s="1" t="s">
        <v>1312</v>
      </c>
      <c r="I6201" s="1" t="s">
        <v>42</v>
      </c>
      <c r="J6201" s="1"/>
      <c r="K6201" s="1" t="s">
        <v>8318</v>
      </c>
      <c r="L6201" s="1" t="s">
        <v>88</v>
      </c>
      <c r="M6201" s="9">
        <v>45233.0</v>
      </c>
      <c r="N6201" s="9">
        <v>45182.0</v>
      </c>
      <c r="O6201" s="1"/>
      <c r="P6201" s="1">
        <v>8.33</v>
      </c>
      <c r="Q6201" s="1">
        <v>300000.0</v>
      </c>
      <c r="R6201" s="1">
        <v>637963.0</v>
      </c>
      <c r="S6201" s="14">
        <v>45212.0</v>
      </c>
      <c r="T6201" s="9">
        <v>45233.0</v>
      </c>
      <c r="U6201" s="1" t="s">
        <v>8319</v>
      </c>
      <c r="V6201" s="5">
        <f t="shared" si="1292"/>
        <v>53142.3179</v>
      </c>
      <c r="W6201" s="11">
        <f t="shared" si="1352"/>
        <v>62707.93512</v>
      </c>
      <c r="X6201" s="9"/>
      <c r="Z6201" s="5">
        <f t="shared" si="1154"/>
        <v>39856.73843</v>
      </c>
      <c r="AC6201" s="1" t="s">
        <v>162</v>
      </c>
      <c r="AD6201" s="12" t="s">
        <v>47</v>
      </c>
      <c r="AE6201" s="12" t="s">
        <v>47</v>
      </c>
      <c r="AF6201" s="12" t="s">
        <v>47</v>
      </c>
      <c r="AG6201" s="12" t="s">
        <v>47</v>
      </c>
      <c r="AH6201" s="12"/>
      <c r="AI6201" s="12"/>
    </row>
    <row r="6202">
      <c r="A6202" s="1" t="s">
        <v>8317</v>
      </c>
      <c r="B6202" s="13"/>
      <c r="C6202" s="1" t="s">
        <v>95</v>
      </c>
      <c r="D6202" s="1" t="s">
        <v>102</v>
      </c>
      <c r="E6202" s="1" t="s">
        <v>212</v>
      </c>
      <c r="F6202" s="1" t="s">
        <v>371</v>
      </c>
      <c r="G6202" s="1" t="s">
        <v>1311</v>
      </c>
      <c r="H6202" s="1" t="s">
        <v>1312</v>
      </c>
      <c r="I6202" s="1" t="s">
        <v>42</v>
      </c>
      <c r="J6202" s="1"/>
      <c r="K6202" s="1" t="s">
        <v>8318</v>
      </c>
      <c r="L6202" s="1" t="s">
        <v>88</v>
      </c>
      <c r="M6202" s="9">
        <v>45233.0</v>
      </c>
      <c r="N6202" s="9">
        <v>44996.0</v>
      </c>
      <c r="O6202" s="1"/>
      <c r="P6202" s="1">
        <v>8.33</v>
      </c>
      <c r="Q6202" s="1">
        <v>300000.0</v>
      </c>
      <c r="R6202" s="1">
        <v>300000.0</v>
      </c>
      <c r="S6202" s="10">
        <f t="shared" ref="S6202:S6203" si="1495">N6202+90</f>
        <v>45086</v>
      </c>
      <c r="V6202" s="5">
        <f t="shared" si="1292"/>
        <v>24990</v>
      </c>
      <c r="W6202" s="11">
        <f t="shared" si="1352"/>
        <v>29488.2</v>
      </c>
      <c r="Z6202" s="5">
        <f t="shared" si="1154"/>
        <v>18742.5</v>
      </c>
      <c r="AC6202" s="1" t="str">
        <f t="shared" ref="AC6202:AC6203" si="1496">IF(T6202="","C","O")</f>
        <v>C</v>
      </c>
      <c r="AD6202" s="12" t="s">
        <v>47</v>
      </c>
      <c r="AE6202" s="12" t="s">
        <v>46</v>
      </c>
      <c r="AF6202" s="12" t="s">
        <v>47</v>
      </c>
      <c r="AG6202" s="12"/>
      <c r="AH6202" s="12"/>
      <c r="AI6202" s="12"/>
    </row>
    <row r="6203">
      <c r="A6203" s="1" t="s">
        <v>8317</v>
      </c>
      <c r="B6203" s="13"/>
      <c r="C6203" s="1" t="s">
        <v>95</v>
      </c>
      <c r="D6203" s="1" t="s">
        <v>102</v>
      </c>
      <c r="E6203" s="1" t="s">
        <v>212</v>
      </c>
      <c r="F6203" s="1" t="s">
        <v>371</v>
      </c>
      <c r="G6203" s="1" t="s">
        <v>1311</v>
      </c>
      <c r="H6203" s="1" t="s">
        <v>1312</v>
      </c>
      <c r="I6203" s="1" t="s">
        <v>42</v>
      </c>
      <c r="J6203" s="1"/>
      <c r="K6203" s="1" t="s">
        <v>8318</v>
      </c>
      <c r="L6203" s="1" t="s">
        <v>88</v>
      </c>
      <c r="M6203" s="9">
        <v>45233.0</v>
      </c>
      <c r="N6203" s="9">
        <v>45167.0</v>
      </c>
      <c r="O6203" s="1"/>
      <c r="P6203" s="1">
        <v>8.33</v>
      </c>
      <c r="Q6203" s="1">
        <v>637963.0</v>
      </c>
      <c r="R6203" s="1">
        <v>300000.0</v>
      </c>
      <c r="S6203" s="10">
        <f t="shared" si="1495"/>
        <v>45257</v>
      </c>
      <c r="V6203" s="5">
        <f t="shared" si="1292"/>
        <v>24990</v>
      </c>
      <c r="W6203" s="11">
        <f t="shared" si="1352"/>
        <v>29488.2</v>
      </c>
      <c r="Z6203" s="5">
        <f t="shared" si="1154"/>
        <v>18742.5</v>
      </c>
      <c r="AC6203" s="1" t="str">
        <f t="shared" si="1496"/>
        <v>C</v>
      </c>
      <c r="AD6203" s="12" t="s">
        <v>47</v>
      </c>
      <c r="AE6203" s="12" t="s">
        <v>47</v>
      </c>
      <c r="AF6203" s="12" t="s">
        <v>47</v>
      </c>
      <c r="AG6203" s="12"/>
      <c r="AH6203" s="12"/>
      <c r="AI6203" s="12"/>
    </row>
    <row r="6204">
      <c r="A6204" s="1" t="s">
        <v>8320</v>
      </c>
      <c r="B6204" s="13"/>
      <c r="C6204" s="1" t="s">
        <v>36</v>
      </c>
      <c r="D6204" s="1" t="s">
        <v>37</v>
      </c>
      <c r="E6204" s="1" t="s">
        <v>77</v>
      </c>
      <c r="F6204" s="1" t="s">
        <v>600</v>
      </c>
      <c r="G6204" s="1" t="s">
        <v>152</v>
      </c>
      <c r="H6204" s="1" t="s">
        <v>153</v>
      </c>
      <c r="I6204" s="1" t="s">
        <v>234</v>
      </c>
      <c r="J6204" s="1"/>
      <c r="K6204" s="1" t="s">
        <v>8321</v>
      </c>
      <c r="L6204" s="1" t="s">
        <v>99</v>
      </c>
      <c r="M6204" s="9">
        <v>44652.0</v>
      </c>
      <c r="N6204" s="9">
        <v>44652.0</v>
      </c>
      <c r="O6204" s="1"/>
      <c r="P6204" s="1">
        <v>8.33</v>
      </c>
      <c r="Q6204" s="1">
        <v>100000.0</v>
      </c>
      <c r="R6204" s="1">
        <v>306000.0</v>
      </c>
      <c r="S6204" s="9">
        <v>44669.0</v>
      </c>
      <c r="T6204" s="9">
        <v>44669.0</v>
      </c>
      <c r="U6204" s="1" t="s">
        <v>8322</v>
      </c>
      <c r="V6204" s="5">
        <f t="shared" si="1292"/>
        <v>25489.8</v>
      </c>
      <c r="W6204" s="11">
        <f t="shared" si="1352"/>
        <v>30077.964</v>
      </c>
      <c r="X6204" s="9">
        <v>44714.0</v>
      </c>
      <c r="Y6204" s="5">
        <f t="shared" ref="Y6204:Y6207" si="1497">W6204-(V6204*10%)</f>
        <v>27528.984</v>
      </c>
      <c r="Z6204" s="5">
        <f t="shared" si="1154"/>
        <v>19117.35</v>
      </c>
      <c r="AA6204" s="9">
        <v>44687.0</v>
      </c>
      <c r="AB6204" s="1" t="s">
        <v>7152</v>
      </c>
      <c r="AC6204" s="1" t="s">
        <v>55</v>
      </c>
      <c r="AD6204" s="12" t="s">
        <v>46</v>
      </c>
      <c r="AE6204" s="12" t="s">
        <v>46</v>
      </c>
      <c r="AF6204" s="12" t="s">
        <v>46</v>
      </c>
      <c r="AG6204" s="12" t="s">
        <v>46</v>
      </c>
      <c r="AH6204" s="12" t="s">
        <v>46</v>
      </c>
      <c r="AI6204" s="12" t="s">
        <v>46</v>
      </c>
    </row>
    <row r="6205">
      <c r="A6205" s="1" t="s">
        <v>8320</v>
      </c>
      <c r="B6205" s="13"/>
      <c r="C6205" s="1" t="s">
        <v>36</v>
      </c>
      <c r="D6205" s="1" t="s">
        <v>37</v>
      </c>
      <c r="E6205" s="1" t="s">
        <v>77</v>
      </c>
      <c r="F6205" s="1" t="s">
        <v>600</v>
      </c>
      <c r="G6205" s="1" t="s">
        <v>152</v>
      </c>
      <c r="H6205" s="1" t="s">
        <v>153</v>
      </c>
      <c r="I6205" s="1" t="s">
        <v>234</v>
      </c>
      <c r="J6205" s="1"/>
      <c r="K6205" s="1" t="s">
        <v>8321</v>
      </c>
      <c r="L6205" s="1" t="s">
        <v>99</v>
      </c>
      <c r="M6205" s="9">
        <v>44652.0</v>
      </c>
      <c r="N6205" s="9">
        <v>44718.0</v>
      </c>
      <c r="O6205" s="1"/>
      <c r="P6205" s="1">
        <v>8.33</v>
      </c>
      <c r="Q6205" s="1">
        <v>100000.0</v>
      </c>
      <c r="R6205" s="1">
        <v>313200.0</v>
      </c>
      <c r="S6205" s="9">
        <v>44718.0</v>
      </c>
      <c r="T6205" s="9">
        <v>44741.0</v>
      </c>
      <c r="U6205" s="1" t="s">
        <v>8323</v>
      </c>
      <c r="V6205" s="5">
        <f t="shared" si="1292"/>
        <v>26089.56</v>
      </c>
      <c r="W6205" s="11">
        <f t="shared" si="1352"/>
        <v>30785.6808</v>
      </c>
      <c r="X6205" s="9">
        <v>44763.0</v>
      </c>
      <c r="Y6205" s="5">
        <f t="shared" si="1497"/>
        <v>28176.7248</v>
      </c>
      <c r="Z6205" s="5">
        <f t="shared" si="1154"/>
        <v>19567.17</v>
      </c>
      <c r="AA6205" s="9">
        <v>44791.0</v>
      </c>
      <c r="AB6205" s="1" t="s">
        <v>8324</v>
      </c>
      <c r="AC6205" s="1" t="s">
        <v>55</v>
      </c>
      <c r="AD6205" s="12" t="s">
        <v>46</v>
      </c>
      <c r="AE6205" s="12" t="s">
        <v>46</v>
      </c>
      <c r="AF6205" s="12" t="s">
        <v>46</v>
      </c>
      <c r="AG6205" s="12" t="s">
        <v>46</v>
      </c>
      <c r="AH6205" s="12" t="s">
        <v>46</v>
      </c>
      <c r="AI6205" s="12" t="s">
        <v>46</v>
      </c>
    </row>
    <row r="6206">
      <c r="A6206" s="1" t="s">
        <v>8320</v>
      </c>
      <c r="B6206" s="13"/>
      <c r="C6206" s="1" t="s">
        <v>36</v>
      </c>
      <c r="D6206" s="1" t="s">
        <v>37</v>
      </c>
      <c r="E6206" s="1" t="s">
        <v>77</v>
      </c>
      <c r="F6206" s="1" t="s">
        <v>600</v>
      </c>
      <c r="G6206" s="1" t="s">
        <v>152</v>
      </c>
      <c r="H6206" s="1" t="s">
        <v>153</v>
      </c>
      <c r="I6206" s="1" t="s">
        <v>234</v>
      </c>
      <c r="J6206" s="1"/>
      <c r="K6206" s="1" t="s">
        <v>8321</v>
      </c>
      <c r="L6206" s="1" t="s">
        <v>99</v>
      </c>
      <c r="M6206" s="9">
        <v>44652.0</v>
      </c>
      <c r="N6206" s="14">
        <v>44914.0</v>
      </c>
      <c r="O6206" s="1"/>
      <c r="P6206" s="1">
        <v>8.33</v>
      </c>
      <c r="Q6206" s="1">
        <v>100000.0</v>
      </c>
      <c r="R6206" s="1">
        <v>300000.0</v>
      </c>
      <c r="S6206" s="14">
        <v>44914.0</v>
      </c>
      <c r="T6206" s="9">
        <v>44927.0</v>
      </c>
      <c r="U6206" s="1" t="s">
        <v>8325</v>
      </c>
      <c r="V6206" s="5">
        <f t="shared" si="1292"/>
        <v>24990</v>
      </c>
      <c r="W6206" s="11">
        <f t="shared" si="1352"/>
        <v>29488.2</v>
      </c>
      <c r="X6206" s="9">
        <v>44959.0</v>
      </c>
      <c r="Y6206" s="5">
        <f t="shared" si="1497"/>
        <v>26989.2</v>
      </c>
      <c r="Z6206" s="5">
        <f t="shared" si="1154"/>
        <v>18742.5</v>
      </c>
      <c r="AA6206" s="9">
        <v>44944.0</v>
      </c>
      <c r="AB6206" s="1" t="s">
        <v>8325</v>
      </c>
      <c r="AC6206" s="1" t="s">
        <v>55</v>
      </c>
      <c r="AD6206" s="12" t="s">
        <v>46</v>
      </c>
      <c r="AE6206" s="12" t="s">
        <v>46</v>
      </c>
      <c r="AF6206" s="12" t="s">
        <v>46</v>
      </c>
      <c r="AG6206" s="12" t="s">
        <v>46</v>
      </c>
      <c r="AH6206" s="12" t="s">
        <v>46</v>
      </c>
      <c r="AI6206" s="12" t="s">
        <v>46</v>
      </c>
    </row>
    <row r="6207">
      <c r="A6207" s="1" t="s">
        <v>8320</v>
      </c>
      <c r="B6207" s="13"/>
      <c r="C6207" s="1" t="s">
        <v>36</v>
      </c>
      <c r="D6207" s="1" t="s">
        <v>37</v>
      </c>
      <c r="E6207" s="1" t="s">
        <v>77</v>
      </c>
      <c r="F6207" s="1" t="s">
        <v>600</v>
      </c>
      <c r="G6207" s="1" t="s">
        <v>152</v>
      </c>
      <c r="H6207" s="1" t="s">
        <v>153</v>
      </c>
      <c r="I6207" s="1" t="s">
        <v>234</v>
      </c>
      <c r="J6207" s="1"/>
      <c r="K6207" s="1" t="s">
        <v>8321</v>
      </c>
      <c r="L6207" s="1" t="s">
        <v>99</v>
      </c>
      <c r="M6207" s="9">
        <v>44652.0</v>
      </c>
      <c r="N6207" s="14">
        <v>44918.0</v>
      </c>
      <c r="O6207" s="1"/>
      <c r="P6207" s="1">
        <v>8.33</v>
      </c>
      <c r="Q6207" s="1">
        <v>100000.0</v>
      </c>
      <c r="R6207" s="1">
        <v>216000.0</v>
      </c>
      <c r="S6207" s="14">
        <v>44918.0</v>
      </c>
      <c r="T6207" s="9">
        <v>44927.0</v>
      </c>
      <c r="U6207" s="1" t="s">
        <v>8326</v>
      </c>
      <c r="V6207" s="5">
        <f t="shared" si="1292"/>
        <v>17992.8</v>
      </c>
      <c r="W6207" s="11">
        <f t="shared" si="1352"/>
        <v>21231.504</v>
      </c>
      <c r="X6207" s="9">
        <v>44963.0</v>
      </c>
      <c r="Y6207" s="5">
        <f t="shared" si="1497"/>
        <v>19432.224</v>
      </c>
      <c r="Z6207" s="5">
        <f t="shared" si="1154"/>
        <v>13494.6</v>
      </c>
      <c r="AA6207" s="9">
        <v>44966.0</v>
      </c>
      <c r="AB6207" s="1" t="s">
        <v>8327</v>
      </c>
      <c r="AC6207" s="1" t="s">
        <v>55</v>
      </c>
      <c r="AD6207" s="12" t="s">
        <v>46</v>
      </c>
      <c r="AE6207" s="12" t="s">
        <v>46</v>
      </c>
      <c r="AF6207" s="12" t="s">
        <v>46</v>
      </c>
      <c r="AG6207" s="12" t="s">
        <v>46</v>
      </c>
      <c r="AH6207" s="12" t="s">
        <v>46</v>
      </c>
      <c r="AI6207" s="12" t="s">
        <v>46</v>
      </c>
    </row>
    <row r="6208">
      <c r="A6208" s="1" t="s">
        <v>8320</v>
      </c>
      <c r="B6208" s="13"/>
      <c r="C6208" s="1" t="s">
        <v>36</v>
      </c>
      <c r="D6208" s="1" t="s">
        <v>37</v>
      </c>
      <c r="E6208" s="1" t="s">
        <v>77</v>
      </c>
      <c r="F6208" s="1" t="s">
        <v>105</v>
      </c>
      <c r="G6208" s="1" t="s">
        <v>152</v>
      </c>
      <c r="H6208" s="1" t="s">
        <v>153</v>
      </c>
      <c r="I6208" s="1" t="s">
        <v>234</v>
      </c>
      <c r="J6208" s="1"/>
      <c r="K6208" s="1" t="s">
        <v>8321</v>
      </c>
      <c r="L6208" s="1" t="s">
        <v>99</v>
      </c>
      <c r="M6208" s="9">
        <v>44652.0</v>
      </c>
      <c r="N6208" s="9">
        <v>44652.0</v>
      </c>
      <c r="O6208" s="1"/>
      <c r="P6208" s="1">
        <v>8.33</v>
      </c>
      <c r="Q6208" s="1">
        <v>500000.0</v>
      </c>
      <c r="R6208" s="1">
        <v>300000.0</v>
      </c>
      <c r="S6208" s="10">
        <f>N6208+30</f>
        <v>44682</v>
      </c>
      <c r="V6208" s="5">
        <f t="shared" si="1292"/>
        <v>24990</v>
      </c>
      <c r="W6208" s="11">
        <f t="shared" si="1352"/>
        <v>29488.2</v>
      </c>
      <c r="Z6208" s="5">
        <f t="shared" si="1154"/>
        <v>18742.5</v>
      </c>
      <c r="AB6208" s="1"/>
      <c r="AC6208" s="1" t="s">
        <v>45</v>
      </c>
      <c r="AD6208" s="12" t="s">
        <v>46</v>
      </c>
      <c r="AE6208" s="12" t="s">
        <v>46</v>
      </c>
      <c r="AF6208" s="12" t="s">
        <v>46</v>
      </c>
      <c r="AG6208" s="12"/>
      <c r="AH6208" s="12"/>
      <c r="AI6208" s="12"/>
    </row>
    <row r="6209">
      <c r="A6209" s="1" t="s">
        <v>8328</v>
      </c>
      <c r="B6209" s="13"/>
      <c r="C6209" s="1" t="s">
        <v>36</v>
      </c>
      <c r="D6209" s="1" t="s">
        <v>96</v>
      </c>
      <c r="E6209" s="1" t="s">
        <v>82</v>
      </c>
      <c r="F6209" s="1" t="s">
        <v>252</v>
      </c>
      <c r="G6209" s="1" t="s">
        <v>127</v>
      </c>
      <c r="H6209" s="1" t="s">
        <v>128</v>
      </c>
      <c r="I6209" s="1" t="s">
        <v>42</v>
      </c>
      <c r="J6209" s="1"/>
      <c r="K6209" s="1" t="s">
        <v>8329</v>
      </c>
      <c r="L6209" s="1" t="s">
        <v>143</v>
      </c>
      <c r="M6209" s="9">
        <v>45239.0</v>
      </c>
      <c r="N6209" s="9">
        <v>45239.0</v>
      </c>
      <c r="O6209" s="1"/>
      <c r="P6209" s="1">
        <v>8.33</v>
      </c>
      <c r="Q6209" s="1">
        <v>250000.0</v>
      </c>
      <c r="R6209" s="1">
        <v>300000.0</v>
      </c>
      <c r="S6209" s="9">
        <v>45232.0</v>
      </c>
      <c r="T6209" s="9">
        <v>45239.0</v>
      </c>
      <c r="U6209" s="1" t="s">
        <v>8330</v>
      </c>
      <c r="V6209" s="5">
        <f t="shared" si="1292"/>
        <v>24990</v>
      </c>
      <c r="W6209" s="11">
        <f t="shared" si="1352"/>
        <v>29488.2</v>
      </c>
      <c r="X6209" s="9">
        <v>45262.0</v>
      </c>
      <c r="Y6209" s="5">
        <f t="shared" ref="Y6209:Y6217" si="1498">W6209-(V6209*10%)</f>
        <v>26989.2</v>
      </c>
      <c r="Z6209" s="5">
        <f t="shared" si="1154"/>
        <v>18742.5</v>
      </c>
      <c r="AA6209" s="14">
        <v>45253.0</v>
      </c>
      <c r="AB6209" s="1" t="s">
        <v>8331</v>
      </c>
      <c r="AC6209" s="1" t="s">
        <v>55</v>
      </c>
      <c r="AD6209" s="12" t="s">
        <v>47</v>
      </c>
      <c r="AE6209" s="12" t="s">
        <v>47</v>
      </c>
      <c r="AF6209" s="12" t="s">
        <v>47</v>
      </c>
      <c r="AG6209" s="12" t="s">
        <v>47</v>
      </c>
      <c r="AH6209" s="12" t="s">
        <v>47</v>
      </c>
      <c r="AI6209" s="12" t="s">
        <v>47</v>
      </c>
    </row>
    <row r="6210">
      <c r="A6210" s="1" t="s">
        <v>8332</v>
      </c>
      <c r="B6210" s="13"/>
      <c r="C6210" s="1" t="s">
        <v>36</v>
      </c>
      <c r="D6210" s="1" t="s">
        <v>76</v>
      </c>
      <c r="E6210" s="1" t="s">
        <v>38</v>
      </c>
      <c r="F6210" s="1" t="s">
        <v>745</v>
      </c>
      <c r="G6210" s="1" t="s">
        <v>147</v>
      </c>
      <c r="H6210" s="1" t="s">
        <v>2012</v>
      </c>
      <c r="I6210" s="1" t="s">
        <v>265</v>
      </c>
      <c r="J6210" s="1"/>
      <c r="K6210" s="1" t="s">
        <v>8333</v>
      </c>
      <c r="L6210" s="1" t="s">
        <v>53</v>
      </c>
      <c r="M6210" s="9">
        <v>45306.0</v>
      </c>
      <c r="N6210" s="9">
        <v>45306.0</v>
      </c>
      <c r="O6210" s="1"/>
      <c r="P6210" s="1">
        <v>8.33</v>
      </c>
      <c r="Q6210" s="1">
        <v>850000.0</v>
      </c>
      <c r="R6210" s="1">
        <v>900000.0</v>
      </c>
      <c r="S6210" s="9">
        <v>45302.0</v>
      </c>
      <c r="T6210" s="9">
        <v>45306.0</v>
      </c>
      <c r="U6210" s="1" t="s">
        <v>4630</v>
      </c>
      <c r="V6210" s="5">
        <f t="shared" si="1292"/>
        <v>74970</v>
      </c>
      <c r="W6210" s="11">
        <f t="shared" si="1352"/>
        <v>88464.6</v>
      </c>
      <c r="X6210" s="9">
        <v>45332.0</v>
      </c>
      <c r="Y6210" s="5">
        <f t="shared" si="1498"/>
        <v>80967.6</v>
      </c>
      <c r="Z6210" s="5">
        <f t="shared" si="1154"/>
        <v>56227.5</v>
      </c>
      <c r="AA6210" s="9">
        <v>45337.0</v>
      </c>
      <c r="AB6210" s="1" t="s">
        <v>8334</v>
      </c>
      <c r="AC6210" s="1" t="s">
        <v>55</v>
      </c>
      <c r="AD6210" s="12" t="s">
        <v>47</v>
      </c>
      <c r="AE6210" s="12" t="s">
        <v>47</v>
      </c>
      <c r="AF6210" s="12" t="s">
        <v>47</v>
      </c>
      <c r="AG6210" s="12" t="s">
        <v>47</v>
      </c>
      <c r="AH6210" s="12" t="s">
        <v>47</v>
      </c>
      <c r="AI6210" s="12" t="s">
        <v>47</v>
      </c>
    </row>
    <row r="6211">
      <c r="A6211" s="1" t="s">
        <v>8335</v>
      </c>
      <c r="B6211" s="13"/>
      <c r="C6211" s="1" t="s">
        <v>36</v>
      </c>
      <c r="D6211" s="1" t="s">
        <v>76</v>
      </c>
      <c r="E6211" s="1" t="s">
        <v>38</v>
      </c>
      <c r="F6211" s="1" t="s">
        <v>3533</v>
      </c>
      <c r="G6211" s="1" t="s">
        <v>134</v>
      </c>
      <c r="H6211" s="1" t="s">
        <v>135</v>
      </c>
      <c r="I6211" s="1" t="s">
        <v>42</v>
      </c>
      <c r="J6211" s="1"/>
      <c r="K6211" s="1" t="s">
        <v>8336</v>
      </c>
      <c r="L6211" s="1" t="s">
        <v>347</v>
      </c>
      <c r="M6211" s="9">
        <v>44811.0</v>
      </c>
      <c r="N6211" s="14">
        <v>44855.0</v>
      </c>
      <c r="O6211" s="1"/>
      <c r="P6211" s="1">
        <v>7.5</v>
      </c>
      <c r="Q6211" s="1">
        <v>600000.0</v>
      </c>
      <c r="R6211" s="1">
        <v>643200.0</v>
      </c>
      <c r="S6211" s="14">
        <v>44852.0</v>
      </c>
      <c r="T6211" s="14">
        <v>44855.0</v>
      </c>
      <c r="U6211" s="1" t="s">
        <v>8337</v>
      </c>
      <c r="V6211" s="5">
        <f t="shared" si="1292"/>
        <v>48240</v>
      </c>
      <c r="W6211" s="11">
        <f t="shared" si="1352"/>
        <v>56923.2</v>
      </c>
      <c r="X6211" s="14">
        <v>44875.0</v>
      </c>
      <c r="Y6211" s="5">
        <f t="shared" si="1498"/>
        <v>52099.2</v>
      </c>
      <c r="Z6211" s="5">
        <f t="shared" si="1154"/>
        <v>36180</v>
      </c>
      <c r="AA6211" s="14">
        <v>44879.0</v>
      </c>
      <c r="AB6211" s="1" t="s">
        <v>8337</v>
      </c>
      <c r="AC6211" s="1" t="s">
        <v>55</v>
      </c>
      <c r="AD6211" s="12" t="s">
        <v>46</v>
      </c>
      <c r="AE6211" s="12" t="s">
        <v>46</v>
      </c>
      <c r="AF6211" s="12" t="s">
        <v>46</v>
      </c>
      <c r="AG6211" s="12" t="s">
        <v>46</v>
      </c>
      <c r="AH6211" s="12" t="s">
        <v>46</v>
      </c>
      <c r="AI6211" s="12" t="s">
        <v>46</v>
      </c>
    </row>
    <row r="6212">
      <c r="A6212" s="1" t="s">
        <v>8335</v>
      </c>
      <c r="B6212" s="13"/>
      <c r="C6212" s="1" t="s">
        <v>36</v>
      </c>
      <c r="D6212" s="1" t="s">
        <v>76</v>
      </c>
      <c r="E6212" s="1" t="s">
        <v>38</v>
      </c>
      <c r="F6212" s="1" t="s">
        <v>935</v>
      </c>
      <c r="G6212" s="1" t="s">
        <v>134</v>
      </c>
      <c r="H6212" s="1" t="s">
        <v>135</v>
      </c>
      <c r="I6212" s="1" t="s">
        <v>42</v>
      </c>
      <c r="J6212" s="1"/>
      <c r="K6212" s="1" t="s">
        <v>8336</v>
      </c>
      <c r="L6212" s="1" t="s">
        <v>347</v>
      </c>
      <c r="M6212" s="9">
        <v>45050.0</v>
      </c>
      <c r="N6212" s="9">
        <v>45050.0</v>
      </c>
      <c r="O6212" s="9">
        <v>45021.0</v>
      </c>
      <c r="P6212" s="1">
        <v>7.5</v>
      </c>
      <c r="Q6212" s="1">
        <v>500000.0</v>
      </c>
      <c r="R6212" s="1">
        <v>581200.0</v>
      </c>
      <c r="S6212" s="9">
        <v>45019.0</v>
      </c>
      <c r="T6212" s="9">
        <v>45028.0</v>
      </c>
      <c r="U6212" s="1" t="s">
        <v>8338</v>
      </c>
      <c r="V6212" s="5">
        <f t="shared" si="1292"/>
        <v>43590</v>
      </c>
      <c r="W6212" s="11">
        <f t="shared" si="1352"/>
        <v>51436.2</v>
      </c>
      <c r="X6212" s="9">
        <v>45028.0</v>
      </c>
      <c r="Y6212" s="5">
        <f t="shared" si="1498"/>
        <v>47077.2</v>
      </c>
      <c r="Z6212" s="5">
        <f t="shared" si="1154"/>
        <v>32692.5</v>
      </c>
      <c r="AA6212" s="9">
        <v>45028.0</v>
      </c>
      <c r="AB6212" s="1" t="s">
        <v>8338</v>
      </c>
      <c r="AC6212" s="1" t="s">
        <v>55</v>
      </c>
      <c r="AD6212" s="12" t="s">
        <v>47</v>
      </c>
      <c r="AE6212" s="12" t="s">
        <v>47</v>
      </c>
      <c r="AF6212" s="12" t="s">
        <v>47</v>
      </c>
      <c r="AG6212" s="12" t="s">
        <v>47</v>
      </c>
      <c r="AH6212" s="12" t="s">
        <v>47</v>
      </c>
      <c r="AI6212" s="12" t="s">
        <v>47</v>
      </c>
    </row>
    <row r="6213">
      <c r="A6213" s="1" t="s">
        <v>8335</v>
      </c>
      <c r="B6213" s="13"/>
      <c r="C6213" s="1" t="s">
        <v>36</v>
      </c>
      <c r="D6213" s="1" t="s">
        <v>76</v>
      </c>
      <c r="E6213" s="1" t="s">
        <v>38</v>
      </c>
      <c r="F6213" s="1" t="s">
        <v>3533</v>
      </c>
      <c r="G6213" s="1" t="s">
        <v>134</v>
      </c>
      <c r="H6213" s="1" t="s">
        <v>135</v>
      </c>
      <c r="I6213" s="1" t="s">
        <v>42</v>
      </c>
      <c r="J6213" s="1"/>
      <c r="K6213" s="1" t="s">
        <v>8336</v>
      </c>
      <c r="L6213" s="1" t="s">
        <v>347</v>
      </c>
      <c r="M6213" s="9">
        <v>44811.0</v>
      </c>
      <c r="N6213" s="9">
        <v>44751.0</v>
      </c>
      <c r="O6213" s="1"/>
      <c r="P6213" s="1">
        <v>7.5</v>
      </c>
      <c r="Q6213" s="1">
        <v>500000.0</v>
      </c>
      <c r="R6213" s="1">
        <v>575952.0</v>
      </c>
      <c r="S6213" s="9">
        <v>45019.0</v>
      </c>
      <c r="T6213" s="9">
        <v>45040.0</v>
      </c>
      <c r="U6213" s="1" t="s">
        <v>8339</v>
      </c>
      <c r="V6213" s="5">
        <f t="shared" si="1292"/>
        <v>43196.4</v>
      </c>
      <c r="W6213" s="11">
        <f t="shared" si="1352"/>
        <v>50971.752</v>
      </c>
      <c r="X6213" s="9">
        <v>45057.0</v>
      </c>
      <c r="Y6213" s="5">
        <f t="shared" si="1498"/>
        <v>46652.112</v>
      </c>
      <c r="Z6213" s="5">
        <f t="shared" si="1154"/>
        <v>32397.3</v>
      </c>
      <c r="AA6213" s="9">
        <v>45057.0</v>
      </c>
      <c r="AB6213" s="1" t="s">
        <v>8340</v>
      </c>
      <c r="AC6213" s="1" t="s">
        <v>55</v>
      </c>
      <c r="AD6213" s="12" t="s">
        <v>46</v>
      </c>
      <c r="AE6213" s="12" t="s">
        <v>46</v>
      </c>
      <c r="AF6213" s="12" t="s">
        <v>47</v>
      </c>
      <c r="AG6213" s="12" t="s">
        <v>47</v>
      </c>
      <c r="AH6213" s="12" t="s">
        <v>47</v>
      </c>
      <c r="AI6213" s="12" t="s">
        <v>47</v>
      </c>
    </row>
    <row r="6214">
      <c r="A6214" s="1" t="s">
        <v>8335</v>
      </c>
      <c r="B6214" s="13"/>
      <c r="C6214" s="1" t="s">
        <v>36</v>
      </c>
      <c r="D6214" s="1" t="s">
        <v>76</v>
      </c>
      <c r="E6214" s="1" t="s">
        <v>38</v>
      </c>
      <c r="F6214" s="1" t="s">
        <v>3533</v>
      </c>
      <c r="G6214" s="1" t="s">
        <v>134</v>
      </c>
      <c r="H6214" s="1" t="s">
        <v>135</v>
      </c>
      <c r="I6214" s="1" t="s">
        <v>42</v>
      </c>
      <c r="J6214" s="1"/>
      <c r="K6214" s="1" t="s">
        <v>8336</v>
      </c>
      <c r="L6214" s="1" t="s">
        <v>347</v>
      </c>
      <c r="M6214" s="9">
        <v>44811.0</v>
      </c>
      <c r="N6214" s="9">
        <v>44751.0</v>
      </c>
      <c r="O6214" s="1"/>
      <c r="P6214" s="1">
        <v>7.5</v>
      </c>
      <c r="Q6214" s="1">
        <v>500000.0</v>
      </c>
      <c r="R6214" s="1">
        <v>553080.0</v>
      </c>
      <c r="S6214" s="9">
        <v>45112.0</v>
      </c>
      <c r="T6214" s="9">
        <v>45126.0</v>
      </c>
      <c r="U6214" s="1" t="s">
        <v>8341</v>
      </c>
      <c r="V6214" s="5">
        <f t="shared" si="1292"/>
        <v>41481</v>
      </c>
      <c r="W6214" s="11">
        <f t="shared" si="1352"/>
        <v>48947.58</v>
      </c>
      <c r="X6214" s="9">
        <v>45145.0</v>
      </c>
      <c r="Y6214" s="5">
        <f t="shared" si="1498"/>
        <v>44799.48</v>
      </c>
      <c r="Z6214" s="5">
        <f t="shared" si="1154"/>
        <v>31110.75</v>
      </c>
      <c r="AA6214" s="9">
        <v>45148.0</v>
      </c>
      <c r="AB6214" s="1" t="s">
        <v>8342</v>
      </c>
      <c r="AC6214" s="1" t="s">
        <v>55</v>
      </c>
      <c r="AD6214" s="12" t="s">
        <v>46</v>
      </c>
      <c r="AE6214" s="12" t="s">
        <v>46</v>
      </c>
      <c r="AF6214" s="12" t="s">
        <v>47</v>
      </c>
      <c r="AG6214" s="12" t="s">
        <v>47</v>
      </c>
      <c r="AH6214" s="12" t="s">
        <v>47</v>
      </c>
      <c r="AI6214" s="12" t="s">
        <v>47</v>
      </c>
    </row>
    <row r="6215">
      <c r="A6215" s="1" t="s">
        <v>8335</v>
      </c>
      <c r="B6215" s="13"/>
      <c r="C6215" s="1" t="s">
        <v>36</v>
      </c>
      <c r="D6215" s="1" t="s">
        <v>76</v>
      </c>
      <c r="E6215" s="1" t="s">
        <v>38</v>
      </c>
      <c r="F6215" s="1" t="s">
        <v>3533</v>
      </c>
      <c r="G6215" s="1" t="s">
        <v>134</v>
      </c>
      <c r="H6215" s="1" t="s">
        <v>135</v>
      </c>
      <c r="I6215" s="1" t="s">
        <v>42</v>
      </c>
      <c r="J6215" s="1"/>
      <c r="K6215" s="1" t="s">
        <v>8336</v>
      </c>
      <c r="L6215" s="1" t="s">
        <v>347</v>
      </c>
      <c r="M6215" s="9">
        <v>44811.0</v>
      </c>
      <c r="N6215" s="9">
        <v>44751.0</v>
      </c>
      <c r="O6215" s="1"/>
      <c r="P6215" s="1">
        <v>7.5</v>
      </c>
      <c r="Q6215" s="1">
        <v>500000.0</v>
      </c>
      <c r="R6215" s="1">
        <v>614880.0</v>
      </c>
      <c r="S6215" s="9">
        <v>45180.0</v>
      </c>
      <c r="T6215" s="9">
        <v>45187.0</v>
      </c>
      <c r="U6215" s="1" t="s">
        <v>8343</v>
      </c>
      <c r="V6215" s="5">
        <f t="shared" si="1292"/>
        <v>46116</v>
      </c>
      <c r="W6215" s="11">
        <f t="shared" si="1352"/>
        <v>54416.88</v>
      </c>
      <c r="X6215" s="14">
        <v>45212.0</v>
      </c>
      <c r="Y6215" s="5">
        <f t="shared" si="1498"/>
        <v>49805.28</v>
      </c>
      <c r="Z6215" s="5">
        <f t="shared" si="1154"/>
        <v>34587</v>
      </c>
      <c r="AA6215" s="14">
        <v>45218.0</v>
      </c>
      <c r="AB6215" s="1" t="s">
        <v>8344</v>
      </c>
      <c r="AC6215" s="1" t="s">
        <v>55</v>
      </c>
      <c r="AD6215" s="12" t="s">
        <v>46</v>
      </c>
      <c r="AE6215" s="12" t="s">
        <v>46</v>
      </c>
      <c r="AF6215" s="12" t="s">
        <v>47</v>
      </c>
      <c r="AG6215" s="12" t="s">
        <v>47</v>
      </c>
      <c r="AH6215" s="12" t="s">
        <v>47</v>
      </c>
      <c r="AI6215" s="12" t="s">
        <v>47</v>
      </c>
    </row>
    <row r="6216">
      <c r="A6216" s="1" t="s">
        <v>8335</v>
      </c>
      <c r="B6216" s="13"/>
      <c r="C6216" s="1" t="s">
        <v>36</v>
      </c>
      <c r="D6216" s="1" t="s">
        <v>76</v>
      </c>
      <c r="E6216" s="1" t="s">
        <v>38</v>
      </c>
      <c r="F6216" s="1" t="s">
        <v>3533</v>
      </c>
      <c r="G6216" s="1" t="s">
        <v>134</v>
      </c>
      <c r="H6216" s="1" t="s">
        <v>135</v>
      </c>
      <c r="I6216" s="1" t="s">
        <v>42</v>
      </c>
      <c r="J6216" s="1"/>
      <c r="K6216" s="1" t="s">
        <v>8336</v>
      </c>
      <c r="L6216" s="1" t="s">
        <v>347</v>
      </c>
      <c r="M6216" s="9">
        <v>44811.0</v>
      </c>
      <c r="N6216" s="9">
        <v>44751.0</v>
      </c>
      <c r="O6216" s="1"/>
      <c r="P6216" s="1">
        <v>7.5</v>
      </c>
      <c r="Q6216" s="1">
        <v>500000.0</v>
      </c>
      <c r="R6216" s="1">
        <v>650724.0</v>
      </c>
      <c r="S6216" s="9">
        <v>45187.0</v>
      </c>
      <c r="T6216" s="9">
        <v>45195.0</v>
      </c>
      <c r="U6216" s="1" t="s">
        <v>8345</v>
      </c>
      <c r="V6216" s="5">
        <f t="shared" si="1292"/>
        <v>48804.3</v>
      </c>
      <c r="W6216" s="11">
        <f t="shared" si="1352"/>
        <v>57589.074</v>
      </c>
      <c r="X6216" s="14">
        <v>45220.0</v>
      </c>
      <c r="Y6216" s="5">
        <f t="shared" si="1498"/>
        <v>52708.644</v>
      </c>
      <c r="Z6216" s="5">
        <f t="shared" si="1154"/>
        <v>36603.225</v>
      </c>
      <c r="AA6216" s="14">
        <v>45225.0</v>
      </c>
      <c r="AB6216" s="1" t="s">
        <v>8346</v>
      </c>
      <c r="AC6216" s="1" t="s">
        <v>55</v>
      </c>
      <c r="AD6216" s="12" t="s">
        <v>46</v>
      </c>
      <c r="AE6216" s="12" t="s">
        <v>46</v>
      </c>
      <c r="AF6216" s="12" t="s">
        <v>47</v>
      </c>
      <c r="AG6216" s="12" t="s">
        <v>47</v>
      </c>
      <c r="AH6216" s="12" t="s">
        <v>47</v>
      </c>
      <c r="AI6216" s="12" t="s">
        <v>47</v>
      </c>
    </row>
    <row r="6217">
      <c r="A6217" s="1" t="s">
        <v>8335</v>
      </c>
      <c r="B6217" s="13"/>
      <c r="C6217" s="1" t="s">
        <v>36</v>
      </c>
      <c r="D6217" s="1" t="s">
        <v>76</v>
      </c>
      <c r="E6217" s="1" t="s">
        <v>38</v>
      </c>
      <c r="F6217" s="1" t="s">
        <v>935</v>
      </c>
      <c r="G6217" s="1" t="s">
        <v>134</v>
      </c>
      <c r="H6217" s="1" t="s">
        <v>135</v>
      </c>
      <c r="I6217" s="1" t="s">
        <v>42</v>
      </c>
      <c r="J6217" s="1"/>
      <c r="K6217" s="1" t="s">
        <v>8336</v>
      </c>
      <c r="L6217" s="1" t="s">
        <v>347</v>
      </c>
      <c r="M6217" s="9">
        <v>45050.0</v>
      </c>
      <c r="N6217" s="9">
        <v>45050.0</v>
      </c>
      <c r="O6217" s="1"/>
      <c r="P6217" s="1">
        <v>7.5</v>
      </c>
      <c r="Q6217" s="1">
        <v>500000.0</v>
      </c>
      <c r="R6217" s="1">
        <v>180000.0</v>
      </c>
      <c r="S6217" s="9">
        <v>45204.0</v>
      </c>
      <c r="T6217" s="9">
        <v>45208.0</v>
      </c>
      <c r="U6217" s="1" t="s">
        <v>8347</v>
      </c>
      <c r="V6217" s="5">
        <f t="shared" si="1292"/>
        <v>13500</v>
      </c>
      <c r="W6217" s="11">
        <f t="shared" si="1352"/>
        <v>15930</v>
      </c>
      <c r="X6217" s="9">
        <v>45208.0</v>
      </c>
      <c r="Y6217" s="5">
        <f t="shared" si="1498"/>
        <v>14580</v>
      </c>
      <c r="Z6217" s="5">
        <f t="shared" si="1154"/>
        <v>10125</v>
      </c>
      <c r="AA6217" s="9">
        <v>45208.0</v>
      </c>
      <c r="AB6217" s="1" t="s">
        <v>8347</v>
      </c>
      <c r="AC6217" s="1" t="s">
        <v>55</v>
      </c>
      <c r="AD6217" s="12" t="s">
        <v>47</v>
      </c>
      <c r="AE6217" s="12" t="s">
        <v>47</v>
      </c>
      <c r="AF6217" s="12" t="s">
        <v>47</v>
      </c>
      <c r="AG6217" s="12" t="s">
        <v>47</v>
      </c>
      <c r="AH6217" s="12" t="s">
        <v>47</v>
      </c>
      <c r="AI6217" s="12" t="s">
        <v>47</v>
      </c>
    </row>
    <row r="6218">
      <c r="A6218" s="1" t="s">
        <v>8335</v>
      </c>
      <c r="B6218" s="13"/>
      <c r="C6218" s="1" t="s">
        <v>36</v>
      </c>
      <c r="D6218" s="1" t="s">
        <v>76</v>
      </c>
      <c r="E6218" s="1" t="s">
        <v>38</v>
      </c>
      <c r="F6218" s="1" t="s">
        <v>3533</v>
      </c>
      <c r="G6218" s="1" t="s">
        <v>134</v>
      </c>
      <c r="H6218" s="1" t="s">
        <v>135</v>
      </c>
      <c r="I6218" s="1" t="s">
        <v>42</v>
      </c>
      <c r="J6218" s="1"/>
      <c r="K6218" s="1" t="s">
        <v>8336</v>
      </c>
      <c r="L6218" s="1" t="s">
        <v>347</v>
      </c>
      <c r="M6218" s="9">
        <v>44811.0</v>
      </c>
      <c r="N6218" s="9">
        <v>44811.0</v>
      </c>
      <c r="O6218" s="1"/>
      <c r="P6218" s="1">
        <v>7.5</v>
      </c>
      <c r="Q6218" s="1">
        <v>600000.0</v>
      </c>
      <c r="R6218" s="1">
        <v>300000.0</v>
      </c>
      <c r="S6218" s="10">
        <f>N6218+30</f>
        <v>44841</v>
      </c>
      <c r="V6218" s="5">
        <f t="shared" si="1292"/>
        <v>22500</v>
      </c>
      <c r="W6218" s="11">
        <f t="shared" si="1352"/>
        <v>26550</v>
      </c>
      <c r="Z6218" s="5">
        <f t="shared" si="1154"/>
        <v>16875</v>
      </c>
      <c r="AC6218" s="1" t="str">
        <f>IF(T6218="","C","O")</f>
        <v>C</v>
      </c>
      <c r="AD6218" s="12" t="s">
        <v>46</v>
      </c>
      <c r="AE6218" s="12" t="s">
        <v>46</v>
      </c>
      <c r="AF6218" s="12" t="s">
        <v>46</v>
      </c>
      <c r="AG6218" s="12"/>
      <c r="AH6218" s="12"/>
      <c r="AI6218" s="12"/>
    </row>
    <row r="6219">
      <c r="A6219" s="1" t="s">
        <v>8348</v>
      </c>
      <c r="B6219" s="13"/>
      <c r="C6219" s="1" t="s">
        <v>36</v>
      </c>
      <c r="D6219" s="1" t="s">
        <v>76</v>
      </c>
      <c r="E6219" s="1" t="s">
        <v>168</v>
      </c>
      <c r="F6219" s="1" t="s">
        <v>7786</v>
      </c>
      <c r="G6219" s="1" t="s">
        <v>152</v>
      </c>
      <c r="H6219" s="1" t="s">
        <v>153</v>
      </c>
      <c r="I6219" s="1" t="s">
        <v>247</v>
      </c>
      <c r="J6219" s="1"/>
      <c r="K6219" s="1" t="s">
        <v>8349</v>
      </c>
      <c r="L6219" s="1" t="s">
        <v>99</v>
      </c>
      <c r="M6219" s="14">
        <v>45220.0</v>
      </c>
      <c r="N6219" s="9">
        <v>44677.0</v>
      </c>
      <c r="O6219" s="1"/>
      <c r="P6219" s="1">
        <v>8.33</v>
      </c>
      <c r="Q6219" s="1">
        <v>1000000.0</v>
      </c>
      <c r="R6219" s="1">
        <v>1400000.0</v>
      </c>
      <c r="S6219" s="9">
        <v>44677.0</v>
      </c>
      <c r="T6219" s="9">
        <v>44700.0</v>
      </c>
      <c r="U6219" s="1" t="s">
        <v>8350</v>
      </c>
      <c r="V6219" s="5">
        <f t="shared" si="1292"/>
        <v>116620</v>
      </c>
      <c r="W6219" s="11">
        <f t="shared" si="1352"/>
        <v>137611.6</v>
      </c>
      <c r="X6219" s="9">
        <v>44747.0</v>
      </c>
      <c r="Y6219" s="5">
        <f>W6219-(V6219*10%)</f>
        <v>125949.6</v>
      </c>
      <c r="Z6219" s="5">
        <f t="shared" si="1154"/>
        <v>87465</v>
      </c>
      <c r="AA6219" s="9">
        <v>44749.0</v>
      </c>
      <c r="AB6219" s="1" t="s">
        <v>8351</v>
      </c>
      <c r="AC6219" s="1" t="s">
        <v>55</v>
      </c>
      <c r="AD6219" s="12" t="s">
        <v>47</v>
      </c>
      <c r="AE6219" s="12" t="s">
        <v>46</v>
      </c>
      <c r="AF6219" s="12" t="s">
        <v>46</v>
      </c>
      <c r="AG6219" s="12" t="s">
        <v>46</v>
      </c>
      <c r="AH6219" s="12" t="s">
        <v>46</v>
      </c>
      <c r="AI6219" s="12" t="s">
        <v>46</v>
      </c>
    </row>
    <row r="6220">
      <c r="A6220" s="1" t="s">
        <v>8348</v>
      </c>
      <c r="B6220" s="13"/>
      <c r="C6220" s="1" t="s">
        <v>36</v>
      </c>
      <c r="D6220" s="1" t="s">
        <v>76</v>
      </c>
      <c r="E6220" s="1" t="s">
        <v>38</v>
      </c>
      <c r="F6220" s="1" t="s">
        <v>740</v>
      </c>
      <c r="G6220" s="1" t="s">
        <v>152</v>
      </c>
      <c r="H6220" s="1" t="s">
        <v>153</v>
      </c>
      <c r="I6220" s="1" t="s">
        <v>247</v>
      </c>
      <c r="J6220" s="1"/>
      <c r="K6220" s="1" t="s">
        <v>8349</v>
      </c>
      <c r="L6220" s="1" t="s">
        <v>99</v>
      </c>
      <c r="M6220" s="14">
        <v>45220.0</v>
      </c>
      <c r="N6220" s="9">
        <v>44772.0</v>
      </c>
      <c r="O6220" s="1"/>
      <c r="P6220" s="1">
        <v>8.33</v>
      </c>
      <c r="Q6220" s="1">
        <v>800000.0</v>
      </c>
      <c r="R6220" s="1">
        <v>800000.0</v>
      </c>
      <c r="S6220" s="9">
        <v>44762.0</v>
      </c>
      <c r="T6220" s="9">
        <v>44772.0</v>
      </c>
      <c r="U6220" s="1" t="s">
        <v>8352</v>
      </c>
      <c r="V6220" s="5">
        <f t="shared" si="1292"/>
        <v>66640</v>
      </c>
      <c r="W6220" s="11">
        <f t="shared" si="1352"/>
        <v>78635.2</v>
      </c>
      <c r="X6220" s="9"/>
      <c r="Y6220" s="5"/>
      <c r="Z6220" s="5">
        <f t="shared" si="1154"/>
        <v>49980</v>
      </c>
      <c r="AA6220" s="9"/>
      <c r="AC6220" s="1" t="s">
        <v>162</v>
      </c>
      <c r="AD6220" s="12" t="s">
        <v>47</v>
      </c>
      <c r="AE6220" s="12" t="s">
        <v>46</v>
      </c>
      <c r="AF6220" s="12" t="s">
        <v>46</v>
      </c>
      <c r="AG6220" s="12" t="s">
        <v>46</v>
      </c>
      <c r="AH6220" s="12"/>
      <c r="AI6220" s="12"/>
    </row>
    <row r="6221">
      <c r="A6221" s="1" t="s">
        <v>8348</v>
      </c>
      <c r="B6221" s="13"/>
      <c r="C6221" s="1" t="s">
        <v>36</v>
      </c>
      <c r="D6221" s="1" t="s">
        <v>76</v>
      </c>
      <c r="E6221" s="1" t="s">
        <v>168</v>
      </c>
      <c r="F6221" s="1" t="s">
        <v>7786</v>
      </c>
      <c r="G6221" s="1" t="s">
        <v>152</v>
      </c>
      <c r="H6221" s="1" t="s">
        <v>153</v>
      </c>
      <c r="I6221" s="1" t="s">
        <v>247</v>
      </c>
      <c r="J6221" s="1"/>
      <c r="K6221" s="1" t="s">
        <v>8349</v>
      </c>
      <c r="L6221" s="1" t="s">
        <v>99</v>
      </c>
      <c r="M6221" s="14">
        <v>45220.0</v>
      </c>
      <c r="N6221" s="9">
        <v>44762.0</v>
      </c>
      <c r="O6221" s="1"/>
      <c r="P6221" s="1">
        <v>8.33</v>
      </c>
      <c r="Q6221" s="1">
        <v>100000.0</v>
      </c>
      <c r="R6221" s="1">
        <v>800000.0</v>
      </c>
      <c r="S6221" s="9">
        <v>44762.0</v>
      </c>
      <c r="T6221" s="9">
        <v>44818.0</v>
      </c>
      <c r="U6221" s="1" t="s">
        <v>8353</v>
      </c>
      <c r="V6221" s="5">
        <f t="shared" si="1292"/>
        <v>66640</v>
      </c>
      <c r="W6221" s="11">
        <f t="shared" si="1352"/>
        <v>78635.2</v>
      </c>
      <c r="X6221" s="9">
        <v>44824.0</v>
      </c>
      <c r="Y6221" s="5">
        <f>W6221-(V6221*10%)</f>
        <v>71971.2</v>
      </c>
      <c r="Z6221" s="5">
        <f t="shared" si="1154"/>
        <v>49980</v>
      </c>
      <c r="AA6221" s="9">
        <v>44828.0</v>
      </c>
      <c r="AB6221" s="1" t="s">
        <v>8353</v>
      </c>
      <c r="AC6221" s="1" t="s">
        <v>55</v>
      </c>
      <c r="AD6221" s="12" t="s">
        <v>47</v>
      </c>
      <c r="AE6221" s="12" t="s">
        <v>46</v>
      </c>
      <c r="AF6221" s="12" t="s">
        <v>46</v>
      </c>
      <c r="AG6221" s="12" t="s">
        <v>46</v>
      </c>
      <c r="AH6221" s="12" t="s">
        <v>46</v>
      </c>
      <c r="AI6221" s="12" t="s">
        <v>46</v>
      </c>
    </row>
    <row r="6222">
      <c r="A6222" s="1" t="s">
        <v>8348</v>
      </c>
      <c r="B6222" s="13"/>
      <c r="C6222" s="1" t="s">
        <v>36</v>
      </c>
      <c r="D6222" s="1" t="s">
        <v>76</v>
      </c>
      <c r="E6222" s="1" t="s">
        <v>38</v>
      </c>
      <c r="F6222" s="1" t="s">
        <v>740</v>
      </c>
      <c r="G6222" s="1" t="s">
        <v>152</v>
      </c>
      <c r="H6222" s="1" t="s">
        <v>153</v>
      </c>
      <c r="I6222" s="1" t="s">
        <v>247</v>
      </c>
      <c r="J6222" s="1"/>
      <c r="K6222" s="1" t="s">
        <v>8349</v>
      </c>
      <c r="L6222" s="1" t="s">
        <v>99</v>
      </c>
      <c r="M6222" s="14">
        <v>45220.0</v>
      </c>
      <c r="N6222" s="14">
        <v>45272.0</v>
      </c>
      <c r="O6222" s="1"/>
      <c r="P6222" s="1">
        <v>8.33</v>
      </c>
      <c r="Q6222" s="1">
        <v>500000.0</v>
      </c>
      <c r="R6222" s="1">
        <v>300000.0</v>
      </c>
      <c r="S6222" s="15">
        <f>N6222+90</f>
        <v>45362</v>
      </c>
      <c r="V6222" s="5">
        <f t="shared" si="1292"/>
        <v>24990</v>
      </c>
      <c r="W6222" s="11">
        <f t="shared" si="1352"/>
        <v>29488.2</v>
      </c>
      <c r="Z6222" s="5">
        <f t="shared" si="1154"/>
        <v>18742.5</v>
      </c>
      <c r="AB6222" s="1"/>
      <c r="AC6222" s="1" t="str">
        <f>IF(T6222="","C","O")</f>
        <v>C</v>
      </c>
      <c r="AD6222" s="12" t="s">
        <v>47</v>
      </c>
      <c r="AE6222" s="12" t="s">
        <v>47</v>
      </c>
      <c r="AF6222" s="12" t="s">
        <v>47</v>
      </c>
      <c r="AG6222" s="12"/>
      <c r="AH6222" s="12"/>
      <c r="AI6222" s="12"/>
    </row>
    <row r="6223">
      <c r="A6223" s="1" t="s">
        <v>8348</v>
      </c>
      <c r="B6223" s="13"/>
      <c r="C6223" s="1" t="s">
        <v>36</v>
      </c>
      <c r="D6223" s="1" t="s">
        <v>76</v>
      </c>
      <c r="E6223" s="1" t="s">
        <v>38</v>
      </c>
      <c r="F6223" s="1" t="s">
        <v>740</v>
      </c>
      <c r="G6223" s="1" t="s">
        <v>152</v>
      </c>
      <c r="H6223" s="1" t="s">
        <v>153</v>
      </c>
      <c r="I6223" s="1" t="s">
        <v>247</v>
      </c>
      <c r="J6223" s="1"/>
      <c r="K6223" s="1" t="s">
        <v>8349</v>
      </c>
      <c r="L6223" s="1" t="s">
        <v>99</v>
      </c>
      <c r="M6223" s="14">
        <v>45220.0</v>
      </c>
      <c r="N6223" s="14">
        <v>45220.0</v>
      </c>
      <c r="O6223" s="1"/>
      <c r="P6223" s="1">
        <v>8.33</v>
      </c>
      <c r="Q6223" s="1">
        <v>1800000.0</v>
      </c>
      <c r="R6223" s="1">
        <v>300000.0</v>
      </c>
      <c r="S6223" s="15">
        <f>N6223+30</f>
        <v>45250</v>
      </c>
      <c r="V6223" s="5">
        <f t="shared" si="1292"/>
        <v>24990</v>
      </c>
      <c r="W6223" s="11">
        <f t="shared" si="1352"/>
        <v>29488.2</v>
      </c>
      <c r="Z6223" s="5">
        <f t="shared" si="1154"/>
        <v>18742.5</v>
      </c>
      <c r="AC6223" s="1" t="s">
        <v>45</v>
      </c>
      <c r="AD6223" s="12" t="s">
        <v>47</v>
      </c>
      <c r="AE6223" s="12" t="s">
        <v>47</v>
      </c>
      <c r="AF6223" s="12" t="s">
        <v>47</v>
      </c>
      <c r="AG6223" s="12"/>
      <c r="AH6223" s="12"/>
      <c r="AI6223" s="12"/>
    </row>
    <row r="6224">
      <c r="A6224" s="1" t="s">
        <v>8354</v>
      </c>
      <c r="B6224" s="13"/>
      <c r="C6224" s="1" t="s">
        <v>36</v>
      </c>
      <c r="D6224" s="1" t="s">
        <v>76</v>
      </c>
      <c r="E6224" s="1" t="s">
        <v>212</v>
      </c>
      <c r="F6224" s="1" t="s">
        <v>680</v>
      </c>
      <c r="G6224" s="1" t="s">
        <v>404</v>
      </c>
      <c r="H6224" s="1" t="s">
        <v>405</v>
      </c>
      <c r="I6224" s="1" t="s">
        <v>265</v>
      </c>
      <c r="J6224" s="1"/>
      <c r="K6224" s="1" t="s">
        <v>8355</v>
      </c>
      <c r="L6224" s="1" t="s">
        <v>53</v>
      </c>
      <c r="M6224" s="9">
        <v>44988.0</v>
      </c>
      <c r="N6224" s="14">
        <v>44921.0</v>
      </c>
      <c r="O6224" s="1"/>
      <c r="P6224" s="1">
        <v>8.33</v>
      </c>
      <c r="Q6224" s="1">
        <v>200000.0</v>
      </c>
      <c r="R6224" s="1">
        <v>276000.0</v>
      </c>
      <c r="S6224" s="9">
        <v>44952.0</v>
      </c>
      <c r="T6224" s="9">
        <v>45104.0</v>
      </c>
      <c r="U6224" s="1" t="s">
        <v>8356</v>
      </c>
      <c r="V6224" s="5">
        <f t="shared" si="1292"/>
        <v>22990.8</v>
      </c>
      <c r="W6224" s="11">
        <f t="shared" si="1352"/>
        <v>27129.144</v>
      </c>
      <c r="X6224" s="9">
        <v>44997.0</v>
      </c>
      <c r="Y6224" s="5">
        <f t="shared" ref="Y6224:Y6227" si="1499">W6224-(V6224*10%)</f>
        <v>24830.064</v>
      </c>
      <c r="Z6224" s="5">
        <f t="shared" si="1154"/>
        <v>17243.1</v>
      </c>
      <c r="AA6224" s="9">
        <v>45127.0</v>
      </c>
      <c r="AB6224" s="1" t="s">
        <v>8357</v>
      </c>
      <c r="AC6224" s="1" t="s">
        <v>55</v>
      </c>
      <c r="AD6224" s="12" t="s">
        <v>46</v>
      </c>
      <c r="AE6224" s="12" t="s">
        <v>46</v>
      </c>
      <c r="AF6224" s="12" t="s">
        <v>46</v>
      </c>
      <c r="AG6224" s="12" t="s">
        <v>47</v>
      </c>
      <c r="AH6224" s="12" t="s">
        <v>46</v>
      </c>
      <c r="AI6224" s="12" t="s">
        <v>47</v>
      </c>
    </row>
    <row r="6225">
      <c r="A6225" s="1" t="s">
        <v>8358</v>
      </c>
      <c r="B6225" s="13"/>
      <c r="C6225" s="1" t="s">
        <v>132</v>
      </c>
      <c r="D6225" s="1" t="s">
        <v>76</v>
      </c>
      <c r="E6225" s="1" t="s">
        <v>77</v>
      </c>
      <c r="F6225" s="1" t="s">
        <v>921</v>
      </c>
      <c r="G6225" s="1" t="s">
        <v>40</v>
      </c>
      <c r="H6225" s="1" t="s">
        <v>345</v>
      </c>
      <c r="I6225" s="1" t="s">
        <v>236</v>
      </c>
      <c r="J6225" s="1"/>
      <c r="K6225" s="1" t="s">
        <v>1225</v>
      </c>
      <c r="L6225" s="1" t="s">
        <v>53</v>
      </c>
      <c r="M6225" s="9">
        <v>44722.0</v>
      </c>
      <c r="N6225" s="9">
        <v>45033.0</v>
      </c>
      <c r="O6225" s="1"/>
      <c r="P6225" s="1">
        <v>8.33</v>
      </c>
      <c r="Q6225" s="1">
        <v>100000.0</v>
      </c>
      <c r="R6225" s="1">
        <v>540000.0</v>
      </c>
      <c r="S6225" s="9">
        <v>45033.0</v>
      </c>
      <c r="T6225" s="9">
        <v>45071.0</v>
      </c>
      <c r="U6225" s="1" t="s">
        <v>8359</v>
      </c>
      <c r="V6225" s="5">
        <f t="shared" si="1292"/>
        <v>44982</v>
      </c>
      <c r="W6225" s="11">
        <f t="shared" si="1352"/>
        <v>53078.76</v>
      </c>
      <c r="X6225" s="9">
        <v>45063.0</v>
      </c>
      <c r="Y6225" s="5">
        <f t="shared" si="1499"/>
        <v>48580.56</v>
      </c>
      <c r="Z6225" s="5">
        <f t="shared" si="1154"/>
        <v>33736.5</v>
      </c>
      <c r="AA6225" s="9">
        <v>45067.0</v>
      </c>
      <c r="AB6225" s="1" t="s">
        <v>8359</v>
      </c>
      <c r="AC6225" s="1" t="s">
        <v>55</v>
      </c>
      <c r="AD6225" s="12" t="s">
        <v>46</v>
      </c>
      <c r="AE6225" s="12" t="s">
        <v>47</v>
      </c>
      <c r="AF6225" s="12" t="s">
        <v>47</v>
      </c>
      <c r="AG6225" s="12" t="s">
        <v>47</v>
      </c>
      <c r="AH6225" s="12" t="s">
        <v>47</v>
      </c>
      <c r="AI6225" s="12" t="s">
        <v>47</v>
      </c>
    </row>
    <row r="6226">
      <c r="A6226" s="1" t="s">
        <v>8358</v>
      </c>
      <c r="B6226" s="13"/>
      <c r="C6226" s="1" t="s">
        <v>132</v>
      </c>
      <c r="D6226" s="1" t="s">
        <v>76</v>
      </c>
      <c r="E6226" s="1" t="s">
        <v>77</v>
      </c>
      <c r="F6226" s="1" t="s">
        <v>921</v>
      </c>
      <c r="G6226" s="1" t="s">
        <v>40</v>
      </c>
      <c r="H6226" s="1" t="s">
        <v>345</v>
      </c>
      <c r="I6226" s="1" t="s">
        <v>236</v>
      </c>
      <c r="J6226" s="1"/>
      <c r="K6226" s="1" t="s">
        <v>1225</v>
      </c>
      <c r="L6226" s="1" t="s">
        <v>53</v>
      </c>
      <c r="M6226" s="9">
        <v>44722.0</v>
      </c>
      <c r="N6226" s="9">
        <v>45061.0</v>
      </c>
      <c r="O6226" s="1"/>
      <c r="P6226" s="1">
        <v>8.33</v>
      </c>
      <c r="Q6226" s="1">
        <v>100000.0</v>
      </c>
      <c r="R6226" s="1">
        <v>180000.0</v>
      </c>
      <c r="S6226" s="9">
        <v>45061.0</v>
      </c>
      <c r="T6226" s="9">
        <v>45114.0</v>
      </c>
      <c r="U6226" s="1" t="s">
        <v>8360</v>
      </c>
      <c r="V6226" s="5">
        <f t="shared" si="1292"/>
        <v>14994</v>
      </c>
      <c r="W6226" s="11">
        <f t="shared" si="1352"/>
        <v>17692.92</v>
      </c>
      <c r="X6226" s="9">
        <v>45091.0</v>
      </c>
      <c r="Y6226" s="5">
        <f t="shared" si="1499"/>
        <v>16193.52</v>
      </c>
      <c r="Z6226" s="5">
        <f t="shared" si="1154"/>
        <v>11245.5</v>
      </c>
      <c r="AA6226" s="9">
        <v>45095.0</v>
      </c>
      <c r="AB6226" s="1" t="s">
        <v>8360</v>
      </c>
      <c r="AC6226" s="1" t="s">
        <v>55</v>
      </c>
      <c r="AD6226" s="12" t="s">
        <v>46</v>
      </c>
      <c r="AE6226" s="12" t="s">
        <v>47</v>
      </c>
      <c r="AF6226" s="12" t="s">
        <v>47</v>
      </c>
      <c r="AG6226" s="12" t="s">
        <v>47</v>
      </c>
      <c r="AH6226" s="12" t="s">
        <v>47</v>
      </c>
      <c r="AI6226" s="12" t="s">
        <v>47</v>
      </c>
    </row>
    <row r="6227">
      <c r="A6227" s="1" t="s">
        <v>8358</v>
      </c>
      <c r="B6227" s="13"/>
      <c r="C6227" s="1" t="s">
        <v>132</v>
      </c>
      <c r="D6227" s="1" t="s">
        <v>76</v>
      </c>
      <c r="E6227" s="1" t="s">
        <v>77</v>
      </c>
      <c r="F6227" s="1" t="s">
        <v>921</v>
      </c>
      <c r="G6227" s="1" t="s">
        <v>40</v>
      </c>
      <c r="H6227" s="1" t="s">
        <v>345</v>
      </c>
      <c r="I6227" s="1" t="s">
        <v>236</v>
      </c>
      <c r="J6227" s="1"/>
      <c r="K6227" s="1" t="s">
        <v>1225</v>
      </c>
      <c r="L6227" s="1" t="s">
        <v>53</v>
      </c>
      <c r="M6227" s="9">
        <v>44722.0</v>
      </c>
      <c r="N6227" s="14">
        <v>45246.0</v>
      </c>
      <c r="O6227" s="1"/>
      <c r="P6227" s="1">
        <v>8.33</v>
      </c>
      <c r="Q6227" s="1">
        <v>100000.0</v>
      </c>
      <c r="R6227" s="1">
        <v>168000.0</v>
      </c>
      <c r="S6227" s="14">
        <v>45246.0</v>
      </c>
      <c r="T6227" s="14">
        <v>45278.0</v>
      </c>
      <c r="U6227" s="1" t="s">
        <v>8361</v>
      </c>
      <c r="V6227" s="5">
        <f t="shared" si="1292"/>
        <v>13994.4</v>
      </c>
      <c r="W6227" s="11">
        <f t="shared" si="1352"/>
        <v>16513.392</v>
      </c>
      <c r="X6227" s="14">
        <v>45276.0</v>
      </c>
      <c r="Y6227" s="5">
        <f t="shared" si="1499"/>
        <v>15113.952</v>
      </c>
      <c r="Z6227" s="5">
        <f t="shared" si="1154"/>
        <v>10495.8</v>
      </c>
      <c r="AA6227" s="14">
        <v>45280.0</v>
      </c>
      <c r="AB6227" s="1" t="s">
        <v>8361</v>
      </c>
      <c r="AC6227" s="1" t="s">
        <v>55</v>
      </c>
      <c r="AD6227" s="12" t="s">
        <v>46</v>
      </c>
      <c r="AE6227" s="12" t="s">
        <v>47</v>
      </c>
      <c r="AF6227" s="12" t="s">
        <v>47</v>
      </c>
      <c r="AG6227" s="12" t="s">
        <v>47</v>
      </c>
      <c r="AH6227" s="12" t="s">
        <v>47</v>
      </c>
      <c r="AI6227" s="12" t="s">
        <v>47</v>
      </c>
    </row>
    <row r="6228">
      <c r="A6228" s="1" t="s">
        <v>8358</v>
      </c>
      <c r="B6228" s="13"/>
      <c r="C6228" s="1" t="s">
        <v>132</v>
      </c>
      <c r="D6228" s="1" t="s">
        <v>76</v>
      </c>
      <c r="E6228" s="1" t="s">
        <v>77</v>
      </c>
      <c r="F6228" s="1" t="s">
        <v>921</v>
      </c>
      <c r="G6228" s="1" t="s">
        <v>40</v>
      </c>
      <c r="H6228" s="1" t="s">
        <v>345</v>
      </c>
      <c r="I6228" s="1" t="s">
        <v>236</v>
      </c>
      <c r="J6228" s="1"/>
      <c r="K6228" s="1" t="s">
        <v>1225</v>
      </c>
      <c r="L6228" s="1" t="s">
        <v>53</v>
      </c>
      <c r="M6228" s="9">
        <v>44722.0</v>
      </c>
      <c r="N6228" s="9">
        <v>45317.0</v>
      </c>
      <c r="O6228" s="1"/>
      <c r="P6228" s="1">
        <v>8.33</v>
      </c>
      <c r="Q6228" s="1">
        <v>500000.0</v>
      </c>
      <c r="R6228" s="1">
        <v>300000.0</v>
      </c>
      <c r="S6228" s="10">
        <f>N6228+30</f>
        <v>45347</v>
      </c>
      <c r="V6228" s="5">
        <f t="shared" si="1292"/>
        <v>24990</v>
      </c>
      <c r="W6228" s="11">
        <f t="shared" si="1352"/>
        <v>29488.2</v>
      </c>
      <c r="Z6228" s="5">
        <f t="shared" si="1154"/>
        <v>18742.5</v>
      </c>
      <c r="AB6228" s="1"/>
      <c r="AC6228" s="1" t="s">
        <v>45</v>
      </c>
      <c r="AD6228" s="12" t="s">
        <v>46</v>
      </c>
      <c r="AE6228" s="12" t="s">
        <v>47</v>
      </c>
      <c r="AF6228" s="12" t="s">
        <v>47</v>
      </c>
      <c r="AG6228" s="12"/>
      <c r="AH6228" s="12"/>
      <c r="AI6228" s="12"/>
    </row>
    <row r="6229">
      <c r="A6229" s="1" t="s">
        <v>8358</v>
      </c>
      <c r="B6229" s="13"/>
      <c r="C6229" s="1" t="s">
        <v>132</v>
      </c>
      <c r="D6229" s="1" t="s">
        <v>76</v>
      </c>
      <c r="E6229" s="1" t="s">
        <v>77</v>
      </c>
      <c r="F6229" s="1" t="s">
        <v>921</v>
      </c>
      <c r="G6229" s="1" t="s">
        <v>40</v>
      </c>
      <c r="H6229" s="1" t="s">
        <v>345</v>
      </c>
      <c r="I6229" s="1" t="s">
        <v>236</v>
      </c>
      <c r="J6229" s="1"/>
      <c r="K6229" s="1" t="s">
        <v>1225</v>
      </c>
      <c r="L6229" s="1" t="s">
        <v>53</v>
      </c>
      <c r="M6229" s="9">
        <v>44722.0</v>
      </c>
      <c r="N6229" s="14">
        <v>45271.0</v>
      </c>
      <c r="O6229" s="1"/>
      <c r="P6229" s="1">
        <v>8.33</v>
      </c>
      <c r="Q6229" s="1">
        <v>500000.0</v>
      </c>
      <c r="R6229" s="1">
        <v>300000.0</v>
      </c>
      <c r="S6229" s="15">
        <f>N6229+90</f>
        <v>45361</v>
      </c>
      <c r="V6229" s="5">
        <f t="shared" si="1292"/>
        <v>24990</v>
      </c>
      <c r="W6229" s="11">
        <f t="shared" si="1352"/>
        <v>29488.2</v>
      </c>
      <c r="Z6229" s="5">
        <f t="shared" si="1154"/>
        <v>18742.5</v>
      </c>
      <c r="AB6229" s="1"/>
      <c r="AC6229" s="1" t="s">
        <v>45</v>
      </c>
      <c r="AD6229" s="12" t="s">
        <v>46</v>
      </c>
      <c r="AE6229" s="12" t="s">
        <v>47</v>
      </c>
      <c r="AF6229" s="12" t="s">
        <v>47</v>
      </c>
      <c r="AG6229" s="12"/>
      <c r="AH6229" s="12"/>
      <c r="AI6229" s="12"/>
    </row>
    <row r="6230">
      <c r="A6230" s="1" t="s">
        <v>8362</v>
      </c>
      <c r="B6230" s="13"/>
      <c r="C6230" s="1" t="s">
        <v>36</v>
      </c>
      <c r="D6230" s="1" t="s">
        <v>96</v>
      </c>
      <c r="E6230" s="1" t="s">
        <v>77</v>
      </c>
      <c r="F6230" s="1" t="s">
        <v>514</v>
      </c>
      <c r="G6230" s="1" t="s">
        <v>127</v>
      </c>
      <c r="H6230" s="1" t="s">
        <v>128</v>
      </c>
      <c r="I6230" s="1" t="s">
        <v>42</v>
      </c>
      <c r="J6230" s="1"/>
      <c r="K6230" s="1" t="s">
        <v>8363</v>
      </c>
      <c r="L6230" s="1" t="s">
        <v>88</v>
      </c>
      <c r="M6230" s="14">
        <v>44875.0</v>
      </c>
      <c r="N6230" s="9">
        <v>44957.0</v>
      </c>
      <c r="O6230" s="1"/>
      <c r="P6230" s="1">
        <v>8.33</v>
      </c>
      <c r="Q6230" s="1">
        <v>200000.0</v>
      </c>
      <c r="R6230" s="1">
        <v>252000.0</v>
      </c>
      <c r="S6230" s="9">
        <v>44945.0</v>
      </c>
      <c r="T6230" s="9">
        <v>44957.0</v>
      </c>
      <c r="U6230" s="1" t="s">
        <v>8364</v>
      </c>
      <c r="V6230" s="5">
        <f t="shared" si="1292"/>
        <v>20991.6</v>
      </c>
      <c r="W6230" s="11">
        <f t="shared" si="1352"/>
        <v>24770.088</v>
      </c>
      <c r="X6230" s="9">
        <v>45027.0</v>
      </c>
      <c r="Y6230" s="5">
        <f>W6230</f>
        <v>24770.088</v>
      </c>
      <c r="Z6230" s="5">
        <f t="shared" si="1154"/>
        <v>15743.7</v>
      </c>
      <c r="AA6230" s="9">
        <v>45028.0</v>
      </c>
      <c r="AB6230" s="1" t="s">
        <v>8365</v>
      </c>
      <c r="AC6230" s="1" t="s">
        <v>55</v>
      </c>
      <c r="AD6230" s="12" t="s">
        <v>46</v>
      </c>
      <c r="AE6230" s="12" t="s">
        <v>46</v>
      </c>
      <c r="AF6230" s="12" t="s">
        <v>46</v>
      </c>
      <c r="AG6230" s="12" t="s">
        <v>46</v>
      </c>
      <c r="AH6230" s="12" t="s">
        <v>47</v>
      </c>
      <c r="AI6230" s="12" t="s">
        <v>47</v>
      </c>
    </row>
    <row r="6231">
      <c r="A6231" s="1" t="s">
        <v>8362</v>
      </c>
      <c r="B6231" s="13"/>
      <c r="C6231" s="1" t="s">
        <v>36</v>
      </c>
      <c r="D6231" s="1" t="s">
        <v>96</v>
      </c>
      <c r="E6231" s="1" t="s">
        <v>77</v>
      </c>
      <c r="F6231" s="1" t="s">
        <v>1754</v>
      </c>
      <c r="G6231" s="1" t="s">
        <v>134</v>
      </c>
      <c r="H6231" s="1" t="s">
        <v>135</v>
      </c>
      <c r="I6231" s="1" t="s">
        <v>42</v>
      </c>
      <c r="J6231" s="1"/>
      <c r="K6231" s="1" t="s">
        <v>8363</v>
      </c>
      <c r="L6231" s="1" t="s">
        <v>88</v>
      </c>
      <c r="M6231" s="14">
        <v>44875.0</v>
      </c>
      <c r="N6231" s="14">
        <v>44845.0</v>
      </c>
      <c r="O6231" s="1"/>
      <c r="P6231" s="1">
        <v>8.33</v>
      </c>
      <c r="Q6231" s="1">
        <v>300000.0</v>
      </c>
      <c r="R6231" s="1">
        <v>300000.0</v>
      </c>
      <c r="S6231" s="15">
        <f>N6231+90</f>
        <v>44935</v>
      </c>
      <c r="V6231" s="5">
        <f t="shared" si="1292"/>
        <v>24990</v>
      </c>
      <c r="W6231" s="11">
        <f t="shared" si="1352"/>
        <v>29488.2</v>
      </c>
      <c r="Y6231" s="1"/>
      <c r="Z6231" s="5">
        <f t="shared" si="1154"/>
        <v>18742.5</v>
      </c>
      <c r="AA6231" s="1"/>
      <c r="AB6231" s="1"/>
      <c r="AC6231" s="1" t="str">
        <f t="shared" ref="AC6231:AC6232" si="1500">IF(T6231="","C","O")</f>
        <v>C</v>
      </c>
      <c r="AD6231" s="12" t="s">
        <v>46</v>
      </c>
      <c r="AE6231" s="12" t="s">
        <v>46</v>
      </c>
      <c r="AF6231" s="12" t="s">
        <v>46</v>
      </c>
      <c r="AG6231" s="12"/>
      <c r="AH6231" s="12"/>
      <c r="AI6231" s="12"/>
    </row>
    <row r="6232">
      <c r="A6232" s="1" t="s">
        <v>8362</v>
      </c>
      <c r="B6232" s="13"/>
      <c r="C6232" s="1" t="s">
        <v>36</v>
      </c>
      <c r="D6232" s="1" t="s">
        <v>96</v>
      </c>
      <c r="E6232" s="1" t="s">
        <v>77</v>
      </c>
      <c r="F6232" s="1" t="s">
        <v>1754</v>
      </c>
      <c r="G6232" s="1" t="s">
        <v>134</v>
      </c>
      <c r="H6232" s="1" t="s">
        <v>135</v>
      </c>
      <c r="I6232" s="1" t="s">
        <v>42</v>
      </c>
      <c r="J6232" s="1"/>
      <c r="K6232" s="1" t="s">
        <v>8363</v>
      </c>
      <c r="L6232" s="1" t="s">
        <v>88</v>
      </c>
      <c r="M6232" s="14">
        <v>44875.0</v>
      </c>
      <c r="N6232" s="14">
        <v>44875.0</v>
      </c>
      <c r="O6232" s="1"/>
      <c r="P6232" s="1">
        <v>8.33</v>
      </c>
      <c r="Q6232" s="1">
        <v>500000.0</v>
      </c>
      <c r="R6232" s="1">
        <v>300000.0</v>
      </c>
      <c r="S6232" s="15">
        <f>N6232+30</f>
        <v>44905</v>
      </c>
      <c r="V6232" s="5">
        <f t="shared" si="1292"/>
        <v>24990</v>
      </c>
      <c r="W6232" s="11">
        <f t="shared" si="1352"/>
        <v>29488.2</v>
      </c>
      <c r="Z6232" s="5">
        <f t="shared" si="1154"/>
        <v>18742.5</v>
      </c>
      <c r="AC6232" s="1" t="str">
        <f t="shared" si="1500"/>
        <v>C</v>
      </c>
      <c r="AD6232" s="12" t="s">
        <v>46</v>
      </c>
      <c r="AE6232" s="12" t="s">
        <v>46</v>
      </c>
      <c r="AF6232" s="12" t="s">
        <v>46</v>
      </c>
      <c r="AG6232" s="12"/>
      <c r="AH6232" s="12"/>
      <c r="AI6232" s="12"/>
    </row>
    <row r="6233">
      <c r="A6233" s="1" t="s">
        <v>8366</v>
      </c>
      <c r="B6233" s="13"/>
      <c r="C6233" s="1" t="s">
        <v>36</v>
      </c>
      <c r="D6233" s="1" t="s">
        <v>76</v>
      </c>
      <c r="E6233" s="1" t="s">
        <v>77</v>
      </c>
      <c r="F6233" s="1" t="s">
        <v>554</v>
      </c>
      <c r="G6233" s="1" t="s">
        <v>115</v>
      </c>
      <c r="H6233" s="1" t="s">
        <v>116</v>
      </c>
      <c r="I6233" s="1" t="s">
        <v>42</v>
      </c>
      <c r="J6233" s="1"/>
      <c r="K6233" s="1" t="s">
        <v>8367</v>
      </c>
      <c r="L6233" s="1" t="s">
        <v>150</v>
      </c>
      <c r="M6233" s="14">
        <v>44909.0</v>
      </c>
      <c r="N6233" s="9">
        <v>45153.0</v>
      </c>
      <c r="O6233" s="1"/>
      <c r="P6233" s="1">
        <v>8.33</v>
      </c>
      <c r="Q6233" s="1">
        <v>500000.0</v>
      </c>
      <c r="R6233" s="1">
        <v>300000.0</v>
      </c>
      <c r="S6233" s="10">
        <f t="shared" ref="S6233:S6238" si="1501">N6233+90</f>
        <v>45243</v>
      </c>
      <c r="V6233" s="5">
        <f t="shared" si="1292"/>
        <v>24990</v>
      </c>
      <c r="W6233" s="11">
        <f t="shared" si="1352"/>
        <v>29488.2</v>
      </c>
      <c r="Z6233" s="5">
        <f t="shared" si="1154"/>
        <v>18742.5</v>
      </c>
      <c r="AB6233" s="1"/>
      <c r="AC6233" s="1" t="s">
        <v>45</v>
      </c>
      <c r="AD6233" s="12" t="s">
        <v>46</v>
      </c>
      <c r="AE6233" s="12" t="s">
        <v>47</v>
      </c>
      <c r="AF6233" s="12" t="s">
        <v>47</v>
      </c>
      <c r="AG6233" s="12"/>
      <c r="AH6233" s="12"/>
      <c r="AI6233" s="12"/>
    </row>
    <row r="6234">
      <c r="A6234" s="1" t="s">
        <v>8366</v>
      </c>
      <c r="B6234" s="13"/>
      <c r="C6234" s="1" t="s">
        <v>36</v>
      </c>
      <c r="D6234" s="1" t="s">
        <v>76</v>
      </c>
      <c r="E6234" s="1" t="s">
        <v>77</v>
      </c>
      <c r="F6234" s="1" t="s">
        <v>554</v>
      </c>
      <c r="G6234" s="1" t="s">
        <v>115</v>
      </c>
      <c r="H6234" s="1" t="s">
        <v>116</v>
      </c>
      <c r="I6234" s="1" t="s">
        <v>42</v>
      </c>
      <c r="J6234" s="1"/>
      <c r="K6234" s="1" t="s">
        <v>8367</v>
      </c>
      <c r="L6234" s="1" t="s">
        <v>150</v>
      </c>
      <c r="M6234" s="14">
        <v>44909.0</v>
      </c>
      <c r="N6234" s="9">
        <v>45153.0</v>
      </c>
      <c r="O6234" s="1"/>
      <c r="P6234" s="1">
        <v>8.33</v>
      </c>
      <c r="Q6234" s="1">
        <v>4500000.0</v>
      </c>
      <c r="R6234" s="1">
        <v>300000.0</v>
      </c>
      <c r="S6234" s="10">
        <f t="shared" si="1501"/>
        <v>45243</v>
      </c>
      <c r="V6234" s="5">
        <f t="shared" si="1292"/>
        <v>24990</v>
      </c>
      <c r="W6234" s="11">
        <f t="shared" si="1352"/>
        <v>29488.2</v>
      </c>
      <c r="Y6234" s="1"/>
      <c r="Z6234" s="5">
        <f t="shared" si="1154"/>
        <v>18742.5</v>
      </c>
      <c r="AB6234" s="1"/>
      <c r="AC6234" s="1" t="s">
        <v>45</v>
      </c>
      <c r="AD6234" s="12" t="s">
        <v>46</v>
      </c>
      <c r="AE6234" s="12" t="s">
        <v>47</v>
      </c>
      <c r="AF6234" s="12" t="s">
        <v>47</v>
      </c>
      <c r="AG6234" s="12"/>
      <c r="AH6234" s="12"/>
      <c r="AI6234" s="12"/>
    </row>
    <row r="6235">
      <c r="A6235" s="1" t="s">
        <v>8368</v>
      </c>
      <c r="B6235" s="13"/>
      <c r="C6235" s="1" t="s">
        <v>36</v>
      </c>
      <c r="D6235" s="1" t="s">
        <v>96</v>
      </c>
      <c r="E6235" s="1" t="s">
        <v>77</v>
      </c>
      <c r="F6235" s="1" t="s">
        <v>948</v>
      </c>
      <c r="G6235" s="1" t="s">
        <v>121</v>
      </c>
      <c r="H6235" s="1" t="s">
        <v>994</v>
      </c>
      <c r="I6235" s="1" t="s">
        <v>42</v>
      </c>
      <c r="J6235" s="1"/>
      <c r="K6235" s="1" t="s">
        <v>8369</v>
      </c>
      <c r="L6235" s="1" t="s">
        <v>88</v>
      </c>
      <c r="M6235" s="9">
        <v>44774.0</v>
      </c>
      <c r="N6235" s="14">
        <v>44854.0</v>
      </c>
      <c r="O6235" s="1"/>
      <c r="P6235" s="1">
        <v>8.33</v>
      </c>
      <c r="Q6235" s="1">
        <v>2450000.0</v>
      </c>
      <c r="R6235" s="1">
        <v>300000.0</v>
      </c>
      <c r="S6235" s="15">
        <f t="shared" si="1501"/>
        <v>44944</v>
      </c>
      <c r="V6235" s="5">
        <f t="shared" si="1292"/>
        <v>24990</v>
      </c>
      <c r="W6235" s="11">
        <f t="shared" si="1352"/>
        <v>29488.2</v>
      </c>
      <c r="Z6235" s="5">
        <f t="shared" si="1154"/>
        <v>18742.5</v>
      </c>
      <c r="AB6235" s="1"/>
      <c r="AC6235" s="1" t="s">
        <v>45</v>
      </c>
      <c r="AD6235" s="12" t="s">
        <v>46</v>
      </c>
      <c r="AE6235" s="12" t="s">
        <v>46</v>
      </c>
      <c r="AF6235" s="12" t="s">
        <v>46</v>
      </c>
      <c r="AG6235" s="12"/>
      <c r="AH6235" s="12"/>
      <c r="AI6235" s="12"/>
    </row>
    <row r="6236">
      <c r="A6236" s="1" t="s">
        <v>8368</v>
      </c>
      <c r="B6236" s="13"/>
      <c r="C6236" s="1" t="s">
        <v>36</v>
      </c>
      <c r="D6236" s="1" t="s">
        <v>96</v>
      </c>
      <c r="E6236" s="1" t="s">
        <v>77</v>
      </c>
      <c r="F6236" s="1" t="s">
        <v>948</v>
      </c>
      <c r="G6236" s="1" t="s">
        <v>121</v>
      </c>
      <c r="H6236" s="1" t="s">
        <v>994</v>
      </c>
      <c r="I6236" s="1" t="s">
        <v>42</v>
      </c>
      <c r="J6236" s="1"/>
      <c r="K6236" s="1" t="s">
        <v>8369</v>
      </c>
      <c r="L6236" s="1" t="s">
        <v>88</v>
      </c>
      <c r="M6236" s="9">
        <v>44774.0</v>
      </c>
      <c r="N6236" s="14">
        <v>44854.0</v>
      </c>
      <c r="O6236" s="1"/>
      <c r="P6236" s="1">
        <v>8.33</v>
      </c>
      <c r="Q6236" s="1">
        <v>750000.0</v>
      </c>
      <c r="R6236" s="1">
        <v>300000.0</v>
      </c>
      <c r="S6236" s="15">
        <f t="shared" si="1501"/>
        <v>44944</v>
      </c>
      <c r="V6236" s="5">
        <f t="shared" si="1292"/>
        <v>24990</v>
      </c>
      <c r="W6236" s="11">
        <f t="shared" si="1352"/>
        <v>29488.2</v>
      </c>
      <c r="Z6236" s="5">
        <f t="shared" si="1154"/>
        <v>18742.5</v>
      </c>
      <c r="AB6236" s="1"/>
      <c r="AC6236" s="1" t="s">
        <v>45</v>
      </c>
      <c r="AD6236" s="12" t="s">
        <v>46</v>
      </c>
      <c r="AE6236" s="12" t="s">
        <v>46</v>
      </c>
      <c r="AF6236" s="12" t="s">
        <v>46</v>
      </c>
      <c r="AG6236" s="12"/>
      <c r="AH6236" s="12"/>
      <c r="AI6236" s="12"/>
    </row>
    <row r="6237">
      <c r="A6237" s="1" t="s">
        <v>8368</v>
      </c>
      <c r="B6237" s="13"/>
      <c r="C6237" s="1" t="s">
        <v>36</v>
      </c>
      <c r="D6237" s="1" t="s">
        <v>96</v>
      </c>
      <c r="E6237" s="1" t="s">
        <v>77</v>
      </c>
      <c r="F6237" s="1" t="s">
        <v>948</v>
      </c>
      <c r="G6237" s="1" t="s">
        <v>121</v>
      </c>
      <c r="H6237" s="1" t="s">
        <v>994</v>
      </c>
      <c r="I6237" s="1" t="s">
        <v>42</v>
      </c>
      <c r="J6237" s="1"/>
      <c r="K6237" s="1" t="s">
        <v>8369</v>
      </c>
      <c r="L6237" s="1" t="s">
        <v>88</v>
      </c>
      <c r="M6237" s="9">
        <v>44774.0</v>
      </c>
      <c r="N6237" s="14">
        <v>44854.0</v>
      </c>
      <c r="O6237" s="1"/>
      <c r="P6237" s="1">
        <v>8.33</v>
      </c>
      <c r="Q6237" s="1">
        <v>600000.0</v>
      </c>
      <c r="R6237" s="1">
        <v>300000.0</v>
      </c>
      <c r="S6237" s="15">
        <f t="shared" si="1501"/>
        <v>44944</v>
      </c>
      <c r="V6237" s="5">
        <f t="shared" si="1292"/>
        <v>24990</v>
      </c>
      <c r="W6237" s="11">
        <f t="shared" si="1352"/>
        <v>29488.2</v>
      </c>
      <c r="Z6237" s="5">
        <f t="shared" si="1154"/>
        <v>18742.5</v>
      </c>
      <c r="AB6237" s="1"/>
      <c r="AC6237" s="1" t="s">
        <v>45</v>
      </c>
      <c r="AD6237" s="12" t="s">
        <v>46</v>
      </c>
      <c r="AE6237" s="12" t="s">
        <v>46</v>
      </c>
      <c r="AF6237" s="12" t="s">
        <v>46</v>
      </c>
      <c r="AG6237" s="12"/>
      <c r="AH6237" s="12"/>
      <c r="AI6237" s="12"/>
    </row>
    <row r="6238">
      <c r="A6238" s="1" t="s">
        <v>8368</v>
      </c>
      <c r="B6238" s="13"/>
      <c r="C6238" s="1" t="s">
        <v>36</v>
      </c>
      <c r="D6238" s="1" t="s">
        <v>96</v>
      </c>
      <c r="E6238" s="1" t="s">
        <v>77</v>
      </c>
      <c r="F6238" s="1" t="s">
        <v>948</v>
      </c>
      <c r="G6238" s="1" t="s">
        <v>121</v>
      </c>
      <c r="H6238" s="1" t="s">
        <v>994</v>
      </c>
      <c r="I6238" s="1" t="s">
        <v>42</v>
      </c>
      <c r="J6238" s="1"/>
      <c r="K6238" s="1" t="s">
        <v>8369</v>
      </c>
      <c r="L6238" s="1" t="s">
        <v>88</v>
      </c>
      <c r="M6238" s="9">
        <v>44774.0</v>
      </c>
      <c r="N6238" s="14">
        <v>44854.0</v>
      </c>
      <c r="O6238" s="1"/>
      <c r="P6238" s="1">
        <v>8.33</v>
      </c>
      <c r="Q6238" s="1">
        <v>500000.0</v>
      </c>
      <c r="R6238" s="1">
        <v>300000.0</v>
      </c>
      <c r="S6238" s="15">
        <f t="shared" si="1501"/>
        <v>44944</v>
      </c>
      <c r="V6238" s="5">
        <f t="shared" si="1292"/>
        <v>24990</v>
      </c>
      <c r="W6238" s="11">
        <f t="shared" si="1352"/>
        <v>29488.2</v>
      </c>
      <c r="Z6238" s="5">
        <f t="shared" si="1154"/>
        <v>18742.5</v>
      </c>
      <c r="AB6238" s="1"/>
      <c r="AC6238" s="1" t="s">
        <v>45</v>
      </c>
      <c r="AD6238" s="12" t="s">
        <v>46</v>
      </c>
      <c r="AE6238" s="12" t="s">
        <v>46</v>
      </c>
      <c r="AF6238" s="12" t="s">
        <v>46</v>
      </c>
      <c r="AG6238" s="12"/>
      <c r="AH6238" s="12"/>
      <c r="AI6238" s="12"/>
    </row>
    <row r="6239">
      <c r="A6239" s="1" t="s">
        <v>8370</v>
      </c>
      <c r="B6239" s="13"/>
      <c r="C6239" s="1" t="s">
        <v>36</v>
      </c>
      <c r="D6239" s="1" t="s">
        <v>96</v>
      </c>
      <c r="E6239" s="1" t="s">
        <v>38</v>
      </c>
      <c r="F6239" s="1" t="s">
        <v>329</v>
      </c>
      <c r="G6239" s="1" t="s">
        <v>360</v>
      </c>
      <c r="H6239" s="1" t="s">
        <v>450</v>
      </c>
      <c r="I6239" s="1" t="s">
        <v>42</v>
      </c>
      <c r="J6239" s="1"/>
      <c r="K6239" s="1" t="s">
        <v>8371</v>
      </c>
      <c r="L6239" s="1" t="s">
        <v>143</v>
      </c>
      <c r="M6239" s="9">
        <v>44998.0</v>
      </c>
      <c r="N6239" s="9">
        <v>45064.0</v>
      </c>
      <c r="O6239" s="1"/>
      <c r="P6239" s="1">
        <v>7.5</v>
      </c>
      <c r="Q6239" s="1">
        <v>400000.0</v>
      </c>
      <c r="R6239" s="1">
        <v>408000.0</v>
      </c>
      <c r="S6239" s="9">
        <v>45051.0</v>
      </c>
      <c r="T6239" s="9">
        <v>45068.0</v>
      </c>
      <c r="U6239" s="1" t="s">
        <v>8372</v>
      </c>
      <c r="V6239" s="5">
        <f t="shared" si="1292"/>
        <v>30600</v>
      </c>
      <c r="W6239" s="11">
        <f t="shared" si="1352"/>
        <v>36108</v>
      </c>
      <c r="X6239" s="9">
        <v>45081.0</v>
      </c>
      <c r="Y6239" s="5">
        <f t="shared" ref="Y6239:Y6248" si="1502">W6239-(V6239*10%)</f>
        <v>33048</v>
      </c>
      <c r="Z6239" s="5">
        <f t="shared" si="1154"/>
        <v>22950</v>
      </c>
      <c r="AA6239" s="9">
        <v>45085.0</v>
      </c>
      <c r="AB6239" s="1" t="s">
        <v>8372</v>
      </c>
      <c r="AC6239" s="1" t="s">
        <v>55</v>
      </c>
      <c r="AD6239" s="12" t="s">
        <v>46</v>
      </c>
      <c r="AE6239" s="12" t="s">
        <v>47</v>
      </c>
      <c r="AF6239" s="12" t="s">
        <v>47</v>
      </c>
      <c r="AG6239" s="12" t="s">
        <v>47</v>
      </c>
      <c r="AH6239" s="12" t="s">
        <v>47</v>
      </c>
      <c r="AI6239" s="12" t="s">
        <v>47</v>
      </c>
    </row>
    <row r="6240">
      <c r="A6240" s="1" t="s">
        <v>8370</v>
      </c>
      <c r="B6240" s="13"/>
      <c r="C6240" s="1" t="s">
        <v>36</v>
      </c>
      <c r="D6240" s="1" t="s">
        <v>96</v>
      </c>
      <c r="E6240" s="1" t="s">
        <v>38</v>
      </c>
      <c r="F6240" s="1" t="s">
        <v>329</v>
      </c>
      <c r="G6240" s="1" t="s">
        <v>360</v>
      </c>
      <c r="H6240" s="1" t="s">
        <v>450</v>
      </c>
      <c r="I6240" s="1" t="s">
        <v>42</v>
      </c>
      <c r="J6240" s="1"/>
      <c r="K6240" s="1" t="s">
        <v>8371</v>
      </c>
      <c r="L6240" s="1" t="s">
        <v>143</v>
      </c>
      <c r="M6240" s="9">
        <v>44998.0</v>
      </c>
      <c r="N6240" s="9">
        <v>45090.0</v>
      </c>
      <c r="O6240" s="1"/>
      <c r="P6240" s="1">
        <v>7.5</v>
      </c>
      <c r="Q6240" s="1">
        <v>400000.0</v>
      </c>
      <c r="R6240" s="1">
        <v>408000.0</v>
      </c>
      <c r="S6240" s="9">
        <v>45036.0</v>
      </c>
      <c r="T6240" s="9">
        <v>45091.0</v>
      </c>
      <c r="U6240" s="1" t="s">
        <v>8373</v>
      </c>
      <c r="V6240" s="5">
        <f t="shared" si="1292"/>
        <v>30600</v>
      </c>
      <c r="W6240" s="11">
        <f t="shared" si="1352"/>
        <v>36108</v>
      </c>
      <c r="X6240" s="9">
        <v>45066.0</v>
      </c>
      <c r="Y6240" s="5">
        <f t="shared" si="1502"/>
        <v>33048</v>
      </c>
      <c r="Z6240" s="5">
        <f t="shared" si="1154"/>
        <v>22950</v>
      </c>
      <c r="AA6240" s="9">
        <v>45070.0</v>
      </c>
      <c r="AB6240" s="1" t="s">
        <v>8373</v>
      </c>
      <c r="AC6240" s="1" t="s">
        <v>55</v>
      </c>
      <c r="AD6240" s="12" t="s">
        <v>46</v>
      </c>
      <c r="AE6240" s="12" t="s">
        <v>47</v>
      </c>
      <c r="AF6240" s="12" t="s">
        <v>47</v>
      </c>
      <c r="AG6240" s="12" t="s">
        <v>47</v>
      </c>
      <c r="AH6240" s="12" t="s">
        <v>47</v>
      </c>
      <c r="AI6240" s="12" t="s">
        <v>47</v>
      </c>
    </row>
    <row r="6241">
      <c r="A6241" s="1" t="s">
        <v>8370</v>
      </c>
      <c r="B6241" s="13"/>
      <c r="C6241" s="1" t="s">
        <v>36</v>
      </c>
      <c r="D6241" s="1" t="s">
        <v>96</v>
      </c>
      <c r="E6241" s="1" t="s">
        <v>38</v>
      </c>
      <c r="F6241" s="1" t="s">
        <v>329</v>
      </c>
      <c r="G6241" s="1" t="s">
        <v>360</v>
      </c>
      <c r="H6241" s="1" t="s">
        <v>450</v>
      </c>
      <c r="I6241" s="1" t="s">
        <v>42</v>
      </c>
      <c r="J6241" s="1"/>
      <c r="K6241" s="1" t="s">
        <v>8371</v>
      </c>
      <c r="L6241" s="1" t="s">
        <v>143</v>
      </c>
      <c r="M6241" s="9">
        <v>44998.0</v>
      </c>
      <c r="N6241" s="9">
        <v>45090.0</v>
      </c>
      <c r="O6241" s="1"/>
      <c r="P6241" s="1">
        <v>7.5</v>
      </c>
      <c r="Q6241" s="1">
        <v>300000.0</v>
      </c>
      <c r="R6241" s="1">
        <v>312000.0</v>
      </c>
      <c r="S6241" s="9">
        <v>45019.0</v>
      </c>
      <c r="T6241" s="9">
        <v>45091.0</v>
      </c>
      <c r="U6241" s="1" t="s">
        <v>8374</v>
      </c>
      <c r="V6241" s="5">
        <f t="shared" si="1292"/>
        <v>23400</v>
      </c>
      <c r="W6241" s="11">
        <f t="shared" si="1352"/>
        <v>27612</v>
      </c>
      <c r="X6241" s="9">
        <v>45049.0</v>
      </c>
      <c r="Y6241" s="5">
        <f t="shared" si="1502"/>
        <v>25272</v>
      </c>
      <c r="Z6241" s="5">
        <f t="shared" si="1154"/>
        <v>17550</v>
      </c>
      <c r="AA6241" s="9">
        <v>45053.0</v>
      </c>
      <c r="AB6241" s="1" t="s">
        <v>8374</v>
      </c>
      <c r="AC6241" s="1" t="s">
        <v>55</v>
      </c>
      <c r="AD6241" s="12" t="s">
        <v>46</v>
      </c>
      <c r="AE6241" s="12" t="s">
        <v>47</v>
      </c>
      <c r="AF6241" s="12" t="s">
        <v>47</v>
      </c>
      <c r="AG6241" s="12" t="s">
        <v>47</v>
      </c>
      <c r="AH6241" s="12" t="s">
        <v>47</v>
      </c>
      <c r="AI6241" s="12" t="s">
        <v>47</v>
      </c>
    </row>
    <row r="6242">
      <c r="A6242" s="1" t="s">
        <v>8370</v>
      </c>
      <c r="B6242" s="13"/>
      <c r="C6242" s="1" t="s">
        <v>36</v>
      </c>
      <c r="D6242" s="1" t="s">
        <v>96</v>
      </c>
      <c r="E6242" s="1" t="s">
        <v>38</v>
      </c>
      <c r="F6242" s="1" t="s">
        <v>329</v>
      </c>
      <c r="G6242" s="1" t="s">
        <v>360</v>
      </c>
      <c r="H6242" s="1" t="s">
        <v>450</v>
      </c>
      <c r="I6242" s="1" t="s">
        <v>42</v>
      </c>
      <c r="J6242" s="1"/>
      <c r="K6242" s="1" t="s">
        <v>8371</v>
      </c>
      <c r="L6242" s="1" t="s">
        <v>143</v>
      </c>
      <c r="M6242" s="9">
        <v>44998.0</v>
      </c>
      <c r="N6242" s="9">
        <v>45103.0</v>
      </c>
      <c r="O6242" s="1"/>
      <c r="P6242" s="1">
        <v>7.5</v>
      </c>
      <c r="Q6242" s="1">
        <v>400000.0</v>
      </c>
      <c r="R6242" s="1">
        <v>408000.0</v>
      </c>
      <c r="S6242" s="9">
        <v>45099.0</v>
      </c>
      <c r="T6242" s="9">
        <v>45103.0</v>
      </c>
      <c r="U6242" s="1" t="s">
        <v>8375</v>
      </c>
      <c r="V6242" s="5">
        <f t="shared" si="1292"/>
        <v>30600</v>
      </c>
      <c r="W6242" s="11">
        <f t="shared" si="1352"/>
        <v>36108</v>
      </c>
      <c r="X6242" s="9">
        <v>45129.0</v>
      </c>
      <c r="Y6242" s="5">
        <f t="shared" si="1502"/>
        <v>33048</v>
      </c>
      <c r="Z6242" s="5">
        <f t="shared" si="1154"/>
        <v>22950</v>
      </c>
      <c r="AA6242" s="9">
        <v>45133.0</v>
      </c>
      <c r="AB6242" s="1" t="s">
        <v>8375</v>
      </c>
      <c r="AC6242" s="1" t="s">
        <v>55</v>
      </c>
      <c r="AD6242" s="12" t="s">
        <v>46</v>
      </c>
      <c r="AE6242" s="12" t="s">
        <v>47</v>
      </c>
      <c r="AF6242" s="12" t="s">
        <v>47</v>
      </c>
      <c r="AG6242" s="12" t="s">
        <v>47</v>
      </c>
      <c r="AH6242" s="12" t="s">
        <v>47</v>
      </c>
      <c r="AI6242" s="12" t="s">
        <v>47</v>
      </c>
    </row>
    <row r="6243">
      <c r="A6243" s="1" t="s">
        <v>8370</v>
      </c>
      <c r="B6243" s="13"/>
      <c r="C6243" s="1" t="s">
        <v>36</v>
      </c>
      <c r="D6243" s="1" t="s">
        <v>96</v>
      </c>
      <c r="E6243" s="1" t="s">
        <v>38</v>
      </c>
      <c r="F6243" s="1" t="s">
        <v>329</v>
      </c>
      <c r="G6243" s="1" t="s">
        <v>360</v>
      </c>
      <c r="H6243" s="1" t="s">
        <v>450</v>
      </c>
      <c r="I6243" s="1" t="s">
        <v>42</v>
      </c>
      <c r="J6243" s="1"/>
      <c r="K6243" s="1" t="s">
        <v>8371</v>
      </c>
      <c r="L6243" s="1" t="s">
        <v>143</v>
      </c>
      <c r="M6243" s="9">
        <v>44998.0</v>
      </c>
      <c r="N6243" s="14">
        <v>45281.0</v>
      </c>
      <c r="O6243" s="1"/>
      <c r="P6243" s="1">
        <v>7.5</v>
      </c>
      <c r="Q6243" s="1">
        <v>400000.0</v>
      </c>
      <c r="R6243" s="1">
        <v>486000.0</v>
      </c>
      <c r="S6243" s="14">
        <v>45278.0</v>
      </c>
      <c r="T6243" s="14">
        <v>45281.0</v>
      </c>
      <c r="U6243" s="1" t="s">
        <v>8376</v>
      </c>
      <c r="V6243" s="5">
        <f t="shared" si="1292"/>
        <v>36450</v>
      </c>
      <c r="W6243" s="11">
        <f t="shared" si="1352"/>
        <v>43011</v>
      </c>
      <c r="X6243" s="9">
        <v>45308.0</v>
      </c>
      <c r="Y6243" s="5">
        <f t="shared" si="1502"/>
        <v>39366</v>
      </c>
      <c r="Z6243" s="5">
        <f t="shared" si="1154"/>
        <v>27337.5</v>
      </c>
      <c r="AA6243" s="9">
        <v>45312.0</v>
      </c>
      <c r="AB6243" s="1" t="s">
        <v>8376</v>
      </c>
      <c r="AC6243" s="1" t="s">
        <v>55</v>
      </c>
      <c r="AD6243" s="12" t="s">
        <v>46</v>
      </c>
      <c r="AE6243" s="12" t="s">
        <v>47</v>
      </c>
      <c r="AF6243" s="12" t="s">
        <v>47</v>
      </c>
      <c r="AG6243" s="12" t="s">
        <v>47</v>
      </c>
      <c r="AH6243" s="12" t="s">
        <v>47</v>
      </c>
      <c r="AI6243" s="12" t="s">
        <v>47</v>
      </c>
    </row>
    <row r="6244">
      <c r="A6244" s="1" t="s">
        <v>8370</v>
      </c>
      <c r="B6244" s="13"/>
      <c r="C6244" s="1" t="s">
        <v>36</v>
      </c>
      <c r="D6244" s="1" t="s">
        <v>96</v>
      </c>
      <c r="E6244" s="1" t="s">
        <v>38</v>
      </c>
      <c r="F6244" s="1" t="s">
        <v>329</v>
      </c>
      <c r="G6244" s="1" t="s">
        <v>360</v>
      </c>
      <c r="H6244" s="1" t="s">
        <v>450</v>
      </c>
      <c r="I6244" s="1" t="s">
        <v>42</v>
      </c>
      <c r="J6244" s="1"/>
      <c r="K6244" s="1" t="s">
        <v>8371</v>
      </c>
      <c r="L6244" s="1" t="s">
        <v>143</v>
      </c>
      <c r="M6244" s="9">
        <v>44998.0</v>
      </c>
      <c r="N6244" s="9">
        <v>45325.0</v>
      </c>
      <c r="O6244" s="1"/>
      <c r="P6244" s="1">
        <v>7.5</v>
      </c>
      <c r="Q6244" s="1">
        <v>450000.0</v>
      </c>
      <c r="R6244" s="1">
        <v>500000.0</v>
      </c>
      <c r="S6244" s="9">
        <v>45323.0</v>
      </c>
      <c r="T6244" s="9">
        <v>45326.0</v>
      </c>
      <c r="U6244" s="1" t="s">
        <v>8377</v>
      </c>
      <c r="V6244" s="5">
        <f t="shared" si="1292"/>
        <v>37500</v>
      </c>
      <c r="W6244" s="11">
        <f t="shared" si="1352"/>
        <v>44250</v>
      </c>
      <c r="X6244" s="9">
        <v>45353.0</v>
      </c>
      <c r="Y6244" s="5">
        <f t="shared" si="1502"/>
        <v>40500</v>
      </c>
      <c r="Z6244" s="5">
        <f t="shared" si="1154"/>
        <v>28125</v>
      </c>
      <c r="AA6244" s="9">
        <v>45357.0</v>
      </c>
      <c r="AB6244" s="1" t="s">
        <v>8377</v>
      </c>
      <c r="AC6244" s="1" t="s">
        <v>55</v>
      </c>
      <c r="AD6244" s="12" t="s">
        <v>46</v>
      </c>
      <c r="AE6244" s="12" t="s">
        <v>47</v>
      </c>
      <c r="AF6244" s="12" t="s">
        <v>47</v>
      </c>
      <c r="AG6244" s="12" t="s">
        <v>47</v>
      </c>
      <c r="AH6244" s="12" t="s">
        <v>47</v>
      </c>
      <c r="AI6244" s="12" t="s">
        <v>47</v>
      </c>
    </row>
    <row r="6245">
      <c r="A6245" s="1" t="s">
        <v>8370</v>
      </c>
      <c r="B6245" s="13"/>
      <c r="C6245" s="1" t="s">
        <v>36</v>
      </c>
      <c r="D6245" s="1" t="s">
        <v>96</v>
      </c>
      <c r="E6245" s="1" t="s">
        <v>38</v>
      </c>
      <c r="F6245" s="1" t="s">
        <v>329</v>
      </c>
      <c r="G6245" s="1" t="s">
        <v>360</v>
      </c>
      <c r="H6245" s="1" t="s">
        <v>450</v>
      </c>
      <c r="I6245" s="1" t="s">
        <v>42</v>
      </c>
      <c r="J6245" s="1"/>
      <c r="K6245" s="1" t="s">
        <v>8371</v>
      </c>
      <c r="L6245" s="1" t="s">
        <v>143</v>
      </c>
      <c r="M6245" s="9">
        <v>44998.0</v>
      </c>
      <c r="N6245" s="9">
        <v>45335.0</v>
      </c>
      <c r="O6245" s="1"/>
      <c r="P6245" s="1">
        <v>7.5</v>
      </c>
      <c r="Q6245" s="1">
        <v>500000.0</v>
      </c>
      <c r="R6245" s="1">
        <v>564000.0</v>
      </c>
      <c r="S6245" s="9">
        <v>45329.0</v>
      </c>
      <c r="T6245" s="9">
        <v>45335.0</v>
      </c>
      <c r="U6245" s="1" t="s">
        <v>8378</v>
      </c>
      <c r="V6245" s="5">
        <f t="shared" si="1292"/>
        <v>42300</v>
      </c>
      <c r="W6245" s="11">
        <f t="shared" si="1352"/>
        <v>49914</v>
      </c>
      <c r="X6245" s="9">
        <v>45359.0</v>
      </c>
      <c r="Y6245" s="5">
        <f t="shared" si="1502"/>
        <v>45684</v>
      </c>
      <c r="Z6245" s="5">
        <f t="shared" si="1154"/>
        <v>31725</v>
      </c>
      <c r="AA6245" s="9">
        <v>45363.0</v>
      </c>
      <c r="AB6245" s="1" t="s">
        <v>8378</v>
      </c>
      <c r="AC6245" s="1" t="s">
        <v>55</v>
      </c>
      <c r="AD6245" s="12" t="s">
        <v>46</v>
      </c>
      <c r="AE6245" s="12" t="s">
        <v>47</v>
      </c>
      <c r="AF6245" s="12" t="s">
        <v>47</v>
      </c>
      <c r="AG6245" s="12" t="s">
        <v>47</v>
      </c>
      <c r="AH6245" s="12" t="s">
        <v>47</v>
      </c>
      <c r="AI6245" s="12" t="s">
        <v>47</v>
      </c>
    </row>
    <row r="6246">
      <c r="A6246" s="1" t="s">
        <v>8370</v>
      </c>
      <c r="B6246" s="13"/>
      <c r="C6246" s="1" t="s">
        <v>36</v>
      </c>
      <c r="D6246" s="1" t="s">
        <v>96</v>
      </c>
      <c r="E6246" s="1" t="s">
        <v>38</v>
      </c>
      <c r="F6246" s="1" t="s">
        <v>329</v>
      </c>
      <c r="G6246" s="1" t="s">
        <v>360</v>
      </c>
      <c r="H6246" s="1" t="s">
        <v>450</v>
      </c>
      <c r="I6246" s="1" t="s">
        <v>42</v>
      </c>
      <c r="J6246" s="1"/>
      <c r="K6246" s="1" t="s">
        <v>8371</v>
      </c>
      <c r="L6246" s="1" t="s">
        <v>143</v>
      </c>
      <c r="M6246" s="9">
        <v>44998.0</v>
      </c>
      <c r="N6246" s="9">
        <v>45345.0</v>
      </c>
      <c r="O6246" s="1"/>
      <c r="P6246" s="1">
        <v>7.5</v>
      </c>
      <c r="Q6246" s="1">
        <v>800000.0</v>
      </c>
      <c r="R6246" s="1">
        <v>832500.0</v>
      </c>
      <c r="S6246" s="9">
        <v>45342.0</v>
      </c>
      <c r="T6246" s="9">
        <v>45338.0</v>
      </c>
      <c r="U6246" s="1" t="s">
        <v>8379</v>
      </c>
      <c r="V6246" s="5">
        <f t="shared" si="1292"/>
        <v>62437.5</v>
      </c>
      <c r="W6246" s="11">
        <f t="shared" si="1352"/>
        <v>73676.25</v>
      </c>
      <c r="X6246" s="9">
        <v>45372.0</v>
      </c>
      <c r="Y6246" s="5">
        <f t="shared" si="1502"/>
        <v>67432.5</v>
      </c>
      <c r="Z6246" s="5">
        <f t="shared" si="1154"/>
        <v>46828.125</v>
      </c>
      <c r="AA6246" s="9">
        <v>45376.0</v>
      </c>
      <c r="AB6246" s="1" t="s">
        <v>8379</v>
      </c>
      <c r="AC6246" s="1" t="s">
        <v>55</v>
      </c>
      <c r="AD6246" s="12" t="s">
        <v>46</v>
      </c>
      <c r="AE6246" s="12" t="s">
        <v>47</v>
      </c>
      <c r="AF6246" s="12" t="s">
        <v>47</v>
      </c>
      <c r="AG6246" s="12" t="s">
        <v>47</v>
      </c>
      <c r="AH6246" s="12" t="s">
        <v>47</v>
      </c>
      <c r="AI6246" s="12" t="s">
        <v>47</v>
      </c>
    </row>
    <row r="6247">
      <c r="A6247" s="1" t="s">
        <v>8370</v>
      </c>
      <c r="B6247" s="13"/>
      <c r="C6247" s="1" t="s">
        <v>36</v>
      </c>
      <c r="D6247" s="1" t="s">
        <v>96</v>
      </c>
      <c r="E6247" s="1" t="s">
        <v>38</v>
      </c>
      <c r="F6247" s="1" t="s">
        <v>329</v>
      </c>
      <c r="G6247" s="1" t="s">
        <v>360</v>
      </c>
      <c r="H6247" s="1" t="s">
        <v>450</v>
      </c>
      <c r="I6247" s="1" t="s">
        <v>42</v>
      </c>
      <c r="J6247" s="1"/>
      <c r="K6247" s="1" t="s">
        <v>8371</v>
      </c>
      <c r="L6247" s="1" t="s">
        <v>143</v>
      </c>
      <c r="M6247" s="9">
        <v>44998.0</v>
      </c>
      <c r="N6247" s="9">
        <v>45366.0</v>
      </c>
      <c r="O6247" s="1"/>
      <c r="P6247" s="1">
        <v>7.5</v>
      </c>
      <c r="Q6247" s="1">
        <v>800000.0</v>
      </c>
      <c r="R6247" s="1">
        <v>873000.0</v>
      </c>
      <c r="S6247" s="9">
        <v>45364.0</v>
      </c>
      <c r="T6247" s="9">
        <v>45367.0</v>
      </c>
      <c r="U6247" s="1" t="s">
        <v>8380</v>
      </c>
      <c r="V6247" s="5">
        <f t="shared" si="1292"/>
        <v>65475</v>
      </c>
      <c r="W6247" s="11">
        <f t="shared" si="1352"/>
        <v>77260.5</v>
      </c>
      <c r="X6247" s="9">
        <v>45394.0</v>
      </c>
      <c r="Y6247" s="5">
        <f t="shared" si="1502"/>
        <v>70713</v>
      </c>
      <c r="Z6247" s="5">
        <f t="shared" si="1154"/>
        <v>49106.25</v>
      </c>
      <c r="AA6247" s="9">
        <v>45398.0</v>
      </c>
      <c r="AB6247" s="1" t="s">
        <v>8380</v>
      </c>
      <c r="AC6247" s="1" t="s">
        <v>55</v>
      </c>
      <c r="AD6247" s="12" t="s">
        <v>46</v>
      </c>
      <c r="AE6247" s="12" t="s">
        <v>47</v>
      </c>
      <c r="AF6247" s="12" t="s">
        <v>47</v>
      </c>
      <c r="AG6247" s="12" t="s">
        <v>47</v>
      </c>
      <c r="AH6247" s="12" t="s">
        <v>137</v>
      </c>
      <c r="AI6247" s="12" t="s">
        <v>137</v>
      </c>
    </row>
    <row r="6248">
      <c r="A6248" s="1" t="s">
        <v>8370</v>
      </c>
      <c r="B6248" s="13"/>
      <c r="C6248" s="1" t="s">
        <v>36</v>
      </c>
      <c r="D6248" s="1" t="s">
        <v>96</v>
      </c>
      <c r="E6248" s="1" t="s">
        <v>38</v>
      </c>
      <c r="F6248" s="1" t="s">
        <v>329</v>
      </c>
      <c r="G6248" s="1" t="s">
        <v>360</v>
      </c>
      <c r="H6248" s="1" t="s">
        <v>450</v>
      </c>
      <c r="I6248" s="1" t="s">
        <v>42</v>
      </c>
      <c r="J6248" s="1"/>
      <c r="K6248" s="1" t="s">
        <v>8371</v>
      </c>
      <c r="L6248" s="1" t="s">
        <v>143</v>
      </c>
      <c r="M6248" s="9">
        <v>44998.0</v>
      </c>
      <c r="N6248" s="9">
        <v>45323.0</v>
      </c>
      <c r="O6248" s="1"/>
      <c r="P6248" s="1">
        <v>7.5</v>
      </c>
      <c r="Q6248" s="1">
        <v>500000.0</v>
      </c>
      <c r="R6248" s="1">
        <v>405600.0</v>
      </c>
      <c r="S6248" s="9">
        <v>45352.0</v>
      </c>
      <c r="T6248" s="9">
        <v>45381.0</v>
      </c>
      <c r="U6248" s="1" t="s">
        <v>5084</v>
      </c>
      <c r="V6248" s="5">
        <f t="shared" si="1292"/>
        <v>30420</v>
      </c>
      <c r="W6248" s="11">
        <f t="shared" si="1352"/>
        <v>35895.6</v>
      </c>
      <c r="X6248" s="9">
        <v>45381.0</v>
      </c>
      <c r="Y6248" s="5">
        <f t="shared" si="1502"/>
        <v>32853.6</v>
      </c>
      <c r="Z6248" s="5">
        <f t="shared" si="1154"/>
        <v>22815</v>
      </c>
      <c r="AA6248" s="9">
        <v>45381.0</v>
      </c>
      <c r="AB6248" s="1" t="s">
        <v>5084</v>
      </c>
      <c r="AC6248" s="1" t="s">
        <v>55</v>
      </c>
      <c r="AD6248" s="12" t="s">
        <v>46</v>
      </c>
      <c r="AE6248" s="12" t="s">
        <v>47</v>
      </c>
      <c r="AF6248" s="12" t="s">
        <v>47</v>
      </c>
      <c r="AG6248" s="12" t="s">
        <v>47</v>
      </c>
      <c r="AH6248" s="12" t="s">
        <v>47</v>
      </c>
      <c r="AI6248" s="12" t="s">
        <v>47</v>
      </c>
    </row>
    <row r="6249">
      <c r="A6249" s="1" t="s">
        <v>8381</v>
      </c>
      <c r="B6249" s="13"/>
      <c r="C6249" s="1" t="s">
        <v>132</v>
      </c>
      <c r="D6249" s="1" t="s">
        <v>76</v>
      </c>
      <c r="E6249" s="1" t="s">
        <v>38</v>
      </c>
      <c r="F6249" s="1" t="s">
        <v>771</v>
      </c>
      <c r="G6249" s="1" t="s">
        <v>152</v>
      </c>
      <c r="H6249" s="1" t="s">
        <v>317</v>
      </c>
      <c r="I6249" s="1" t="s">
        <v>209</v>
      </c>
      <c r="J6249" s="1"/>
      <c r="K6249" s="1" t="s">
        <v>8382</v>
      </c>
      <c r="L6249" s="1" t="s">
        <v>53</v>
      </c>
      <c r="M6249" s="9">
        <v>45023.0</v>
      </c>
      <c r="N6249" s="9">
        <v>45111.0</v>
      </c>
      <c r="O6249" s="1"/>
      <c r="P6249" s="1">
        <v>8.33</v>
      </c>
      <c r="Q6249" s="1">
        <v>500000.0</v>
      </c>
      <c r="R6249" s="1">
        <v>300000.0</v>
      </c>
      <c r="S6249" s="9">
        <v>44676.0</v>
      </c>
      <c r="T6249" s="9">
        <v>44679.0</v>
      </c>
      <c r="U6249" s="1" t="s">
        <v>8383</v>
      </c>
      <c r="V6249" s="5">
        <f t="shared" si="1292"/>
        <v>24990</v>
      </c>
      <c r="W6249" s="11">
        <f t="shared" si="1352"/>
        <v>29488.2</v>
      </c>
      <c r="X6249" s="9">
        <v>44706.0</v>
      </c>
      <c r="Y6249" s="5">
        <f>W6249</f>
        <v>29488.2</v>
      </c>
      <c r="Z6249" s="5">
        <f t="shared" si="1154"/>
        <v>18742.5</v>
      </c>
      <c r="AA6249" s="9">
        <v>44712.0</v>
      </c>
      <c r="AB6249" s="1" t="s">
        <v>8384</v>
      </c>
      <c r="AC6249" s="1" t="s">
        <v>55</v>
      </c>
      <c r="AD6249" s="12" t="s">
        <v>47</v>
      </c>
      <c r="AE6249" s="12" t="s">
        <v>47</v>
      </c>
      <c r="AF6249" s="12" t="s">
        <v>46</v>
      </c>
      <c r="AG6249" s="12" t="s">
        <v>46</v>
      </c>
      <c r="AH6249" s="12" t="s">
        <v>46</v>
      </c>
      <c r="AI6249" s="12" t="s">
        <v>46</v>
      </c>
    </row>
    <row r="6250">
      <c r="A6250" s="1" t="s">
        <v>8381</v>
      </c>
      <c r="B6250" s="13"/>
      <c r="C6250" s="1" t="s">
        <v>132</v>
      </c>
      <c r="D6250" s="1" t="s">
        <v>76</v>
      </c>
      <c r="E6250" s="1" t="s">
        <v>38</v>
      </c>
      <c r="F6250" s="1" t="s">
        <v>771</v>
      </c>
      <c r="G6250" s="1" t="s">
        <v>152</v>
      </c>
      <c r="H6250" s="1" t="s">
        <v>317</v>
      </c>
      <c r="I6250" s="1" t="s">
        <v>209</v>
      </c>
      <c r="J6250" s="1"/>
      <c r="K6250" s="1" t="s">
        <v>8382</v>
      </c>
      <c r="L6250" s="1" t="s">
        <v>53</v>
      </c>
      <c r="M6250" s="9">
        <v>45023.0</v>
      </c>
      <c r="N6250" s="9">
        <v>45111.0</v>
      </c>
      <c r="O6250" s="1"/>
      <c r="P6250" s="1">
        <v>8.33</v>
      </c>
      <c r="Q6250" s="1">
        <v>500000.0</v>
      </c>
      <c r="R6250" s="1">
        <v>800000.0</v>
      </c>
      <c r="S6250" s="9">
        <v>44743.0</v>
      </c>
      <c r="T6250" s="9">
        <v>44750.0</v>
      </c>
      <c r="U6250" s="1" t="s">
        <v>8385</v>
      </c>
      <c r="V6250" s="5">
        <f t="shared" si="1292"/>
        <v>66640</v>
      </c>
      <c r="W6250" s="11">
        <f t="shared" si="1352"/>
        <v>78635.2</v>
      </c>
      <c r="X6250" s="9">
        <v>44773.0</v>
      </c>
      <c r="Y6250" s="5">
        <f>W6250-(V6250*10%)</f>
        <v>71971.2</v>
      </c>
      <c r="Z6250" s="5">
        <f t="shared" si="1154"/>
        <v>49980</v>
      </c>
      <c r="AA6250" s="9">
        <v>44782.0</v>
      </c>
      <c r="AB6250" s="1" t="s">
        <v>4194</v>
      </c>
      <c r="AC6250" s="1" t="s">
        <v>55</v>
      </c>
      <c r="AD6250" s="12" t="s">
        <v>47</v>
      </c>
      <c r="AE6250" s="12" t="s">
        <v>47</v>
      </c>
      <c r="AF6250" s="12" t="s">
        <v>46</v>
      </c>
      <c r="AG6250" s="12" t="s">
        <v>46</v>
      </c>
      <c r="AH6250" s="12" t="s">
        <v>46</v>
      </c>
      <c r="AI6250" s="12" t="s">
        <v>46</v>
      </c>
    </row>
    <row r="6251">
      <c r="A6251" s="1" t="s">
        <v>8381</v>
      </c>
      <c r="B6251" s="13"/>
      <c r="C6251" s="1" t="s">
        <v>132</v>
      </c>
      <c r="D6251" s="1" t="s">
        <v>76</v>
      </c>
      <c r="E6251" s="1" t="s">
        <v>38</v>
      </c>
      <c r="F6251" s="1" t="s">
        <v>771</v>
      </c>
      <c r="G6251" s="1" t="s">
        <v>152</v>
      </c>
      <c r="H6251" s="1" t="s">
        <v>317</v>
      </c>
      <c r="I6251" s="1" t="s">
        <v>209</v>
      </c>
      <c r="J6251" s="1"/>
      <c r="K6251" s="1" t="s">
        <v>8382</v>
      </c>
      <c r="L6251" s="1" t="s">
        <v>53</v>
      </c>
      <c r="M6251" s="9">
        <v>45023.0</v>
      </c>
      <c r="N6251" s="9">
        <v>45111.0</v>
      </c>
      <c r="O6251" s="1"/>
      <c r="P6251" s="1">
        <v>8.33</v>
      </c>
      <c r="Q6251" s="1">
        <v>500000.0</v>
      </c>
      <c r="R6251" s="1">
        <v>850000.0</v>
      </c>
      <c r="S6251" s="9">
        <v>44868.0</v>
      </c>
      <c r="T6251" s="9">
        <v>44869.0</v>
      </c>
      <c r="U6251" s="1" t="s">
        <v>8386</v>
      </c>
      <c r="V6251" s="5">
        <f t="shared" si="1292"/>
        <v>70805</v>
      </c>
      <c r="W6251" s="11">
        <f t="shared" si="1352"/>
        <v>83549.9</v>
      </c>
      <c r="X6251" s="9"/>
      <c r="Y6251" s="5"/>
      <c r="Z6251" s="5">
        <f t="shared" si="1154"/>
        <v>53103.75</v>
      </c>
      <c r="AA6251" s="9"/>
      <c r="AC6251" s="1" t="s">
        <v>162</v>
      </c>
      <c r="AD6251" s="12" t="s">
        <v>47</v>
      </c>
      <c r="AE6251" s="12" t="s">
        <v>47</v>
      </c>
      <c r="AF6251" s="12" t="s">
        <v>46</v>
      </c>
      <c r="AG6251" s="12" t="s">
        <v>46</v>
      </c>
      <c r="AH6251" s="12"/>
      <c r="AI6251" s="12"/>
    </row>
    <row r="6252">
      <c r="A6252" s="1" t="s">
        <v>8387</v>
      </c>
      <c r="B6252" s="13"/>
      <c r="C6252" s="1" t="s">
        <v>95</v>
      </c>
      <c r="D6252" s="1" t="s">
        <v>76</v>
      </c>
      <c r="E6252" s="1" t="s">
        <v>38</v>
      </c>
      <c r="F6252" s="1" t="s">
        <v>422</v>
      </c>
      <c r="G6252" s="1" t="s">
        <v>861</v>
      </c>
      <c r="H6252" s="1" t="s">
        <v>862</v>
      </c>
      <c r="I6252" s="1" t="s">
        <v>292</v>
      </c>
      <c r="J6252" s="1"/>
      <c r="K6252" s="1" t="s">
        <v>8388</v>
      </c>
      <c r="L6252" s="1" t="s">
        <v>53</v>
      </c>
      <c r="M6252" s="9">
        <v>45185.0</v>
      </c>
      <c r="N6252" s="14">
        <v>45209.0</v>
      </c>
      <c r="O6252" s="1"/>
      <c r="P6252" s="1">
        <v>8.33</v>
      </c>
      <c r="Q6252" s="1">
        <v>500000.0</v>
      </c>
      <c r="R6252" s="1">
        <v>300000.0</v>
      </c>
      <c r="S6252" s="15">
        <f>N6252+90</f>
        <v>45299</v>
      </c>
      <c r="V6252" s="5">
        <f t="shared" si="1292"/>
        <v>24990</v>
      </c>
      <c r="W6252" s="11">
        <f t="shared" si="1352"/>
        <v>29488.2</v>
      </c>
      <c r="Z6252" s="5">
        <f t="shared" si="1154"/>
        <v>18742.5</v>
      </c>
      <c r="AB6252" s="1"/>
      <c r="AC6252" s="1" t="str">
        <f>IF(T6252="","C","O")</f>
        <v>C</v>
      </c>
      <c r="AD6252" s="12" t="s">
        <v>47</v>
      </c>
      <c r="AE6252" s="12" t="s">
        <v>47</v>
      </c>
      <c r="AF6252" s="12" t="s">
        <v>47</v>
      </c>
      <c r="AG6252" s="12"/>
      <c r="AH6252" s="12"/>
      <c r="AI6252" s="12"/>
    </row>
    <row r="6253">
      <c r="A6253" s="1" t="s">
        <v>8389</v>
      </c>
      <c r="B6253" s="13"/>
      <c r="C6253" s="1" t="s">
        <v>36</v>
      </c>
      <c r="D6253" s="1" t="s">
        <v>96</v>
      </c>
      <c r="E6253" s="1" t="s">
        <v>113</v>
      </c>
      <c r="F6253" s="1" t="s">
        <v>630</v>
      </c>
      <c r="G6253" s="1" t="s">
        <v>170</v>
      </c>
      <c r="H6253" s="1" t="s">
        <v>170</v>
      </c>
      <c r="I6253" s="1" t="s">
        <v>42</v>
      </c>
      <c r="J6253" s="1"/>
      <c r="K6253" s="1" t="s">
        <v>8390</v>
      </c>
      <c r="L6253" s="1" t="s">
        <v>53</v>
      </c>
      <c r="M6253" s="9">
        <v>45162.0</v>
      </c>
      <c r="N6253" s="14">
        <v>45218.0</v>
      </c>
      <c r="O6253" s="1"/>
      <c r="P6253" s="1">
        <v>8.33</v>
      </c>
      <c r="Q6253" s="1">
        <v>500000.0</v>
      </c>
      <c r="R6253" s="1">
        <v>540000.0</v>
      </c>
      <c r="S6253" s="9">
        <v>45208.0</v>
      </c>
      <c r="T6253" s="14">
        <v>45218.0</v>
      </c>
      <c r="U6253" s="1" t="s">
        <v>8391</v>
      </c>
      <c r="V6253" s="5">
        <f t="shared" si="1292"/>
        <v>44982</v>
      </c>
      <c r="W6253" s="11">
        <f t="shared" si="1352"/>
        <v>53078.76</v>
      </c>
      <c r="X6253" s="9">
        <v>45238.0</v>
      </c>
      <c r="Y6253" s="5">
        <f t="shared" ref="Y6253:Y6256" si="1503">W6253-(V6253*10%)</f>
        <v>48580.56</v>
      </c>
      <c r="Z6253" s="5">
        <f t="shared" si="1154"/>
        <v>33736.5</v>
      </c>
      <c r="AA6253" s="14">
        <v>45242.0</v>
      </c>
      <c r="AB6253" s="1" t="s">
        <v>8391</v>
      </c>
      <c r="AC6253" s="1" t="s">
        <v>55</v>
      </c>
      <c r="AD6253" s="12" t="s">
        <v>47</v>
      </c>
      <c r="AE6253" s="12" t="s">
        <v>47</v>
      </c>
      <c r="AF6253" s="12" t="s">
        <v>47</v>
      </c>
      <c r="AG6253" s="12" t="s">
        <v>47</v>
      </c>
      <c r="AH6253" s="12" t="s">
        <v>47</v>
      </c>
      <c r="AI6253" s="12" t="s">
        <v>47</v>
      </c>
    </row>
    <row r="6254">
      <c r="A6254" s="1" t="s">
        <v>8389</v>
      </c>
      <c r="B6254" s="13"/>
      <c r="C6254" s="1" t="s">
        <v>36</v>
      </c>
      <c r="D6254" s="1" t="s">
        <v>96</v>
      </c>
      <c r="E6254" s="1" t="s">
        <v>113</v>
      </c>
      <c r="F6254" s="1" t="s">
        <v>630</v>
      </c>
      <c r="G6254" s="1" t="s">
        <v>170</v>
      </c>
      <c r="H6254" s="1" t="s">
        <v>170</v>
      </c>
      <c r="I6254" s="1" t="s">
        <v>42</v>
      </c>
      <c r="J6254" s="1"/>
      <c r="K6254" s="1" t="s">
        <v>8390</v>
      </c>
      <c r="L6254" s="1" t="s">
        <v>53</v>
      </c>
      <c r="M6254" s="9">
        <v>45162.0</v>
      </c>
      <c r="N6254" s="9">
        <v>45182.0</v>
      </c>
      <c r="O6254" s="1"/>
      <c r="P6254" s="1">
        <v>8.33</v>
      </c>
      <c r="Q6254" s="1">
        <v>300000.0</v>
      </c>
      <c r="R6254" s="1">
        <v>637963.0</v>
      </c>
      <c r="S6254" s="14">
        <v>45212.0</v>
      </c>
      <c r="T6254" s="9">
        <v>45233.0</v>
      </c>
      <c r="U6254" s="1" t="s">
        <v>8319</v>
      </c>
      <c r="V6254" s="5">
        <f t="shared" si="1292"/>
        <v>53142.3179</v>
      </c>
      <c r="W6254" s="11">
        <f t="shared" si="1352"/>
        <v>62707.93512</v>
      </c>
      <c r="X6254" s="9">
        <v>45233.0</v>
      </c>
      <c r="Y6254" s="5">
        <f t="shared" si="1503"/>
        <v>57393.70333</v>
      </c>
      <c r="Z6254" s="5">
        <f t="shared" si="1154"/>
        <v>39856.73843</v>
      </c>
      <c r="AA6254" s="9">
        <v>45233.0</v>
      </c>
      <c r="AB6254" s="1" t="s">
        <v>8319</v>
      </c>
      <c r="AC6254" s="1" t="s">
        <v>55</v>
      </c>
      <c r="AD6254" s="12" t="s">
        <v>47</v>
      </c>
      <c r="AE6254" s="12" t="s">
        <v>47</v>
      </c>
      <c r="AF6254" s="12" t="s">
        <v>47</v>
      </c>
      <c r="AG6254" s="12" t="s">
        <v>47</v>
      </c>
      <c r="AH6254" s="12" t="s">
        <v>47</v>
      </c>
      <c r="AI6254" s="12" t="s">
        <v>47</v>
      </c>
    </row>
    <row r="6255">
      <c r="A6255" s="1" t="s">
        <v>8389</v>
      </c>
      <c r="B6255" s="13"/>
      <c r="C6255" s="1" t="s">
        <v>36</v>
      </c>
      <c r="D6255" s="1" t="s">
        <v>96</v>
      </c>
      <c r="E6255" s="1" t="s">
        <v>113</v>
      </c>
      <c r="F6255" s="1" t="s">
        <v>630</v>
      </c>
      <c r="G6255" s="1" t="s">
        <v>170</v>
      </c>
      <c r="H6255" s="1" t="s">
        <v>170</v>
      </c>
      <c r="I6255" s="1" t="s">
        <v>42</v>
      </c>
      <c r="J6255" s="1"/>
      <c r="K6255" s="1" t="s">
        <v>8390</v>
      </c>
      <c r="L6255" s="1" t="s">
        <v>53</v>
      </c>
      <c r="M6255" s="9">
        <v>45162.0</v>
      </c>
      <c r="N6255" s="9">
        <v>45292.0</v>
      </c>
      <c r="O6255" s="1"/>
      <c r="P6255" s="1">
        <v>8.33</v>
      </c>
      <c r="Q6255" s="1">
        <v>300000.0</v>
      </c>
      <c r="R6255" s="1">
        <v>540000.0</v>
      </c>
      <c r="S6255" s="9">
        <v>45323.0</v>
      </c>
      <c r="T6255" s="9">
        <v>45308.0</v>
      </c>
      <c r="U6255" s="1" t="s">
        <v>5784</v>
      </c>
      <c r="V6255" s="5">
        <f t="shared" si="1292"/>
        <v>44982</v>
      </c>
      <c r="W6255" s="11">
        <f t="shared" si="1352"/>
        <v>53078.76</v>
      </c>
      <c r="X6255" s="9">
        <v>45308.0</v>
      </c>
      <c r="Y6255" s="5">
        <f t="shared" si="1503"/>
        <v>48580.56</v>
      </c>
      <c r="Z6255" s="5">
        <f t="shared" si="1154"/>
        <v>33736.5</v>
      </c>
      <c r="AA6255" s="9">
        <v>45308.0</v>
      </c>
      <c r="AB6255" s="1" t="s">
        <v>5784</v>
      </c>
      <c r="AC6255" s="1" t="s">
        <v>55</v>
      </c>
      <c r="AD6255" s="12" t="s">
        <v>47</v>
      </c>
      <c r="AE6255" s="12" t="s">
        <v>47</v>
      </c>
      <c r="AF6255" s="12" t="s">
        <v>47</v>
      </c>
      <c r="AG6255" s="12" t="s">
        <v>47</v>
      </c>
      <c r="AH6255" s="12" t="s">
        <v>47</v>
      </c>
      <c r="AI6255" s="12" t="s">
        <v>47</v>
      </c>
    </row>
    <row r="6256">
      <c r="A6256" s="1" t="s">
        <v>8389</v>
      </c>
      <c r="B6256" s="13"/>
      <c r="C6256" s="1" t="s">
        <v>36</v>
      </c>
      <c r="D6256" s="1" t="s">
        <v>96</v>
      </c>
      <c r="E6256" s="1" t="s">
        <v>113</v>
      </c>
      <c r="F6256" s="1" t="s">
        <v>630</v>
      </c>
      <c r="G6256" s="1" t="s">
        <v>170</v>
      </c>
      <c r="H6256" s="1" t="s">
        <v>170</v>
      </c>
      <c r="I6256" s="1" t="s">
        <v>42</v>
      </c>
      <c r="J6256" s="1"/>
      <c r="K6256" s="1" t="s">
        <v>8390</v>
      </c>
      <c r="L6256" s="1" t="s">
        <v>53</v>
      </c>
      <c r="M6256" s="9">
        <v>45162.0</v>
      </c>
      <c r="N6256" s="9">
        <v>45328.0</v>
      </c>
      <c r="O6256" s="1"/>
      <c r="P6256" s="1">
        <v>8.33</v>
      </c>
      <c r="Q6256" s="1">
        <v>300000.0</v>
      </c>
      <c r="R6256" s="1">
        <v>456000.0</v>
      </c>
      <c r="S6256" s="9">
        <v>45357.0</v>
      </c>
      <c r="T6256" s="9">
        <v>45382.0</v>
      </c>
      <c r="U6256" s="1" t="s">
        <v>8392</v>
      </c>
      <c r="V6256" s="5">
        <f t="shared" si="1292"/>
        <v>37984.8</v>
      </c>
      <c r="W6256" s="11">
        <f t="shared" si="1352"/>
        <v>44822.064</v>
      </c>
      <c r="X6256" s="9">
        <v>45382.0</v>
      </c>
      <c r="Y6256" s="5">
        <f t="shared" si="1503"/>
        <v>41023.584</v>
      </c>
      <c r="Z6256" s="5">
        <f t="shared" si="1154"/>
        <v>28488.6</v>
      </c>
      <c r="AA6256" s="9">
        <v>45382.0</v>
      </c>
      <c r="AB6256" s="1" t="s">
        <v>8392</v>
      </c>
      <c r="AC6256" s="1" t="s">
        <v>55</v>
      </c>
      <c r="AD6256" s="12" t="s">
        <v>47</v>
      </c>
      <c r="AE6256" s="12" t="s">
        <v>47</v>
      </c>
      <c r="AF6256" s="12" t="s">
        <v>47</v>
      </c>
      <c r="AG6256" s="12" t="s">
        <v>47</v>
      </c>
      <c r="AH6256" s="12" t="s">
        <v>47</v>
      </c>
      <c r="AI6256" s="12" t="s">
        <v>47</v>
      </c>
    </row>
    <row r="6257">
      <c r="A6257" s="1" t="s">
        <v>8393</v>
      </c>
      <c r="B6257" s="13"/>
      <c r="C6257" s="1" t="s">
        <v>36</v>
      </c>
      <c r="D6257" s="1" t="s">
        <v>76</v>
      </c>
      <c r="E6257" s="1" t="s">
        <v>82</v>
      </c>
      <c r="F6257" s="1" t="s">
        <v>2722</v>
      </c>
      <c r="G6257" s="1" t="s">
        <v>152</v>
      </c>
      <c r="H6257" s="1" t="s">
        <v>153</v>
      </c>
      <c r="I6257" s="1" t="s">
        <v>123</v>
      </c>
      <c r="J6257" s="1"/>
      <c r="K6257" s="1" t="s">
        <v>8394</v>
      </c>
      <c r="L6257" s="1" t="s">
        <v>143</v>
      </c>
      <c r="M6257" s="9">
        <v>44742.0</v>
      </c>
      <c r="N6257" s="9">
        <v>44706.0</v>
      </c>
      <c r="O6257" s="1"/>
      <c r="P6257" s="1">
        <v>8.33</v>
      </c>
      <c r="Q6257" s="1">
        <v>200000.0</v>
      </c>
      <c r="R6257" s="1">
        <v>216000.0</v>
      </c>
      <c r="S6257" s="9">
        <v>44705.0</v>
      </c>
      <c r="T6257" s="9">
        <v>44706.0</v>
      </c>
      <c r="U6257" s="1" t="s">
        <v>8395</v>
      </c>
      <c r="V6257" s="5">
        <f t="shared" si="1292"/>
        <v>17992.8</v>
      </c>
      <c r="W6257" s="11">
        <f t="shared" si="1352"/>
        <v>21231.504</v>
      </c>
      <c r="X6257" s="9">
        <v>44782.0</v>
      </c>
      <c r="Y6257" s="5">
        <f>W6257</f>
        <v>21231.504</v>
      </c>
      <c r="Z6257" s="5">
        <f t="shared" si="1154"/>
        <v>13494.6</v>
      </c>
      <c r="AA6257" s="9">
        <v>44791.0</v>
      </c>
      <c r="AB6257" s="1" t="s">
        <v>8396</v>
      </c>
      <c r="AC6257" s="1" t="s">
        <v>55</v>
      </c>
      <c r="AD6257" s="12" t="s">
        <v>46</v>
      </c>
      <c r="AE6257" s="12" t="s">
        <v>46</v>
      </c>
      <c r="AF6257" s="12" t="s">
        <v>46</v>
      </c>
      <c r="AG6257" s="12" t="s">
        <v>46</v>
      </c>
      <c r="AH6257" s="12" t="s">
        <v>46</v>
      </c>
      <c r="AI6257" s="12" t="s">
        <v>46</v>
      </c>
    </row>
    <row r="6258">
      <c r="A6258" s="1" t="s">
        <v>8397</v>
      </c>
      <c r="B6258" s="13"/>
      <c r="C6258" s="1" t="s">
        <v>36</v>
      </c>
      <c r="D6258" s="1" t="s">
        <v>96</v>
      </c>
      <c r="E6258" s="1" t="s">
        <v>212</v>
      </c>
      <c r="F6258" s="1" t="s">
        <v>611</v>
      </c>
      <c r="G6258" s="1" t="s">
        <v>40</v>
      </c>
      <c r="H6258" s="1" t="s">
        <v>41</v>
      </c>
      <c r="I6258" s="1" t="s">
        <v>42</v>
      </c>
      <c r="J6258" s="1"/>
      <c r="K6258" s="1" t="s">
        <v>8398</v>
      </c>
      <c r="L6258" s="1" t="s">
        <v>53</v>
      </c>
      <c r="M6258" s="9">
        <v>45037.0</v>
      </c>
      <c r="N6258" s="9">
        <v>45106.0</v>
      </c>
      <c r="O6258" s="1"/>
      <c r="P6258" s="1">
        <v>8.33</v>
      </c>
      <c r="Q6258" s="1">
        <v>400000.0</v>
      </c>
      <c r="R6258" s="1">
        <v>420000.0</v>
      </c>
      <c r="S6258" s="9">
        <v>45103.0</v>
      </c>
      <c r="T6258" s="9">
        <v>45107.0</v>
      </c>
      <c r="U6258" s="1" t="s">
        <v>8399</v>
      </c>
      <c r="V6258" s="5">
        <f t="shared" si="1292"/>
        <v>34986</v>
      </c>
      <c r="W6258" s="11">
        <f t="shared" si="1352"/>
        <v>41283.48</v>
      </c>
      <c r="X6258" s="9">
        <v>45133.0</v>
      </c>
      <c r="Y6258" s="5">
        <f>W6258-(V6258*10%)</f>
        <v>37784.88</v>
      </c>
      <c r="Z6258" s="5">
        <f t="shared" si="1154"/>
        <v>26239.5</v>
      </c>
      <c r="AA6258" s="9">
        <v>45137.0</v>
      </c>
      <c r="AB6258" s="1" t="s">
        <v>8399</v>
      </c>
      <c r="AC6258" s="1" t="s">
        <v>55</v>
      </c>
      <c r="AD6258" s="12" t="s">
        <v>47</v>
      </c>
      <c r="AE6258" s="12" t="s">
        <v>47</v>
      </c>
      <c r="AF6258" s="12" t="s">
        <v>47</v>
      </c>
      <c r="AG6258" s="12" t="s">
        <v>47</v>
      </c>
      <c r="AH6258" s="12" t="s">
        <v>47</v>
      </c>
      <c r="AI6258" s="12" t="s">
        <v>47</v>
      </c>
    </row>
    <row r="6259">
      <c r="A6259" s="1" t="s">
        <v>8397</v>
      </c>
      <c r="B6259" s="13"/>
      <c r="C6259" s="1" t="s">
        <v>36</v>
      </c>
      <c r="D6259" s="1" t="s">
        <v>96</v>
      </c>
      <c r="E6259" s="1" t="s">
        <v>212</v>
      </c>
      <c r="F6259" s="1" t="s">
        <v>611</v>
      </c>
      <c r="G6259" s="1" t="s">
        <v>40</v>
      </c>
      <c r="H6259" s="1" t="s">
        <v>41</v>
      </c>
      <c r="I6259" s="1" t="s">
        <v>42</v>
      </c>
      <c r="J6259" s="1"/>
      <c r="K6259" s="1" t="s">
        <v>8398</v>
      </c>
      <c r="L6259" s="1" t="s">
        <v>53</v>
      </c>
      <c r="M6259" s="9">
        <v>45037.0</v>
      </c>
      <c r="N6259" s="9">
        <v>45096.0</v>
      </c>
      <c r="O6259" s="1"/>
      <c r="P6259" s="1">
        <v>8.33</v>
      </c>
      <c r="Q6259" s="1">
        <v>420000.0</v>
      </c>
      <c r="R6259" s="1">
        <v>300000.0</v>
      </c>
      <c r="S6259" s="10">
        <f t="shared" ref="S6259:S6261" si="1504">N6259+90</f>
        <v>45186</v>
      </c>
      <c r="V6259" s="5">
        <f t="shared" si="1292"/>
        <v>24990</v>
      </c>
      <c r="W6259" s="11">
        <f t="shared" si="1352"/>
        <v>29488.2</v>
      </c>
      <c r="Z6259" s="5">
        <f t="shared" si="1154"/>
        <v>18742.5</v>
      </c>
      <c r="AC6259" s="1" t="str">
        <f>IF(T6259="","C","O")</f>
        <v>C</v>
      </c>
      <c r="AD6259" s="12" t="s">
        <v>47</v>
      </c>
      <c r="AE6259" s="12" t="s">
        <v>47</v>
      </c>
      <c r="AF6259" s="12" t="s">
        <v>47</v>
      </c>
      <c r="AG6259" s="12"/>
      <c r="AH6259" s="12"/>
      <c r="AI6259" s="12"/>
    </row>
    <row r="6260">
      <c r="A6260" s="1" t="s">
        <v>8400</v>
      </c>
      <c r="B6260" s="13"/>
      <c r="C6260" s="1" t="s">
        <v>36</v>
      </c>
      <c r="D6260" s="1" t="s">
        <v>96</v>
      </c>
      <c r="E6260" s="1" t="s">
        <v>212</v>
      </c>
      <c r="F6260" s="1" t="s">
        <v>889</v>
      </c>
      <c r="G6260" s="1" t="s">
        <v>152</v>
      </c>
      <c r="H6260" s="1" t="s">
        <v>153</v>
      </c>
      <c r="I6260" s="1" t="s">
        <v>266</v>
      </c>
      <c r="J6260" s="1"/>
      <c r="K6260" s="1" t="s">
        <v>8401</v>
      </c>
      <c r="L6260" s="1" t="s">
        <v>88</v>
      </c>
      <c r="M6260" s="9">
        <v>44958.0</v>
      </c>
      <c r="N6260" s="9">
        <v>44944.0</v>
      </c>
      <c r="O6260" s="1"/>
      <c r="P6260" s="1">
        <v>8.33</v>
      </c>
      <c r="Q6260" s="1">
        <v>600000.0</v>
      </c>
      <c r="R6260" s="1">
        <v>300000.0</v>
      </c>
      <c r="S6260" s="10">
        <f t="shared" si="1504"/>
        <v>45034</v>
      </c>
      <c r="V6260" s="5">
        <f t="shared" si="1292"/>
        <v>24990</v>
      </c>
      <c r="W6260" s="11">
        <f t="shared" si="1352"/>
        <v>29488.2</v>
      </c>
      <c r="Z6260" s="5">
        <f t="shared" si="1154"/>
        <v>18742.5</v>
      </c>
      <c r="AB6260" s="1"/>
      <c r="AC6260" s="1" t="s">
        <v>45</v>
      </c>
      <c r="AD6260" s="12" t="s">
        <v>46</v>
      </c>
      <c r="AE6260" s="12" t="s">
        <v>46</v>
      </c>
      <c r="AF6260" s="12" t="s">
        <v>47</v>
      </c>
      <c r="AG6260" s="12"/>
      <c r="AH6260" s="12"/>
      <c r="AI6260" s="12"/>
    </row>
    <row r="6261">
      <c r="A6261" s="1" t="s">
        <v>8400</v>
      </c>
      <c r="B6261" s="13"/>
      <c r="C6261" s="1" t="s">
        <v>36</v>
      </c>
      <c r="D6261" s="1" t="s">
        <v>96</v>
      </c>
      <c r="E6261" s="1" t="s">
        <v>212</v>
      </c>
      <c r="F6261" s="1" t="s">
        <v>889</v>
      </c>
      <c r="G6261" s="1" t="s">
        <v>152</v>
      </c>
      <c r="H6261" s="1" t="s">
        <v>153</v>
      </c>
      <c r="I6261" s="1" t="s">
        <v>266</v>
      </c>
      <c r="J6261" s="1"/>
      <c r="K6261" s="1" t="s">
        <v>8401</v>
      </c>
      <c r="L6261" s="1" t="s">
        <v>88</v>
      </c>
      <c r="M6261" s="9">
        <v>44958.0</v>
      </c>
      <c r="N6261" s="14">
        <v>45209.0</v>
      </c>
      <c r="O6261" s="1"/>
      <c r="P6261" s="1">
        <v>8.33</v>
      </c>
      <c r="Q6261" s="1">
        <v>500000.0</v>
      </c>
      <c r="R6261" s="1">
        <v>300000.0</v>
      </c>
      <c r="S6261" s="15">
        <f t="shared" si="1504"/>
        <v>45299</v>
      </c>
      <c r="V6261" s="5">
        <f t="shared" si="1292"/>
        <v>24990</v>
      </c>
      <c r="W6261" s="11">
        <f t="shared" si="1352"/>
        <v>29488.2</v>
      </c>
      <c r="Z6261" s="5">
        <f t="shared" si="1154"/>
        <v>18742.5</v>
      </c>
      <c r="AB6261" s="1"/>
      <c r="AC6261" s="1" t="s">
        <v>45</v>
      </c>
      <c r="AD6261" s="12" t="s">
        <v>46</v>
      </c>
      <c r="AE6261" s="12" t="s">
        <v>47</v>
      </c>
      <c r="AF6261" s="12" t="s">
        <v>47</v>
      </c>
      <c r="AG6261" s="12"/>
      <c r="AH6261" s="12"/>
      <c r="AI6261" s="12"/>
    </row>
    <row r="6262">
      <c r="A6262" s="1" t="s">
        <v>8402</v>
      </c>
      <c r="B6262" s="13"/>
      <c r="C6262" s="1" t="s">
        <v>36</v>
      </c>
      <c r="D6262" s="1" t="s">
        <v>76</v>
      </c>
      <c r="E6262" s="1" t="s">
        <v>82</v>
      </c>
      <c r="F6262" s="1" t="s">
        <v>3410</v>
      </c>
      <c r="G6262" s="1" t="s">
        <v>152</v>
      </c>
      <c r="H6262" s="1" t="s">
        <v>317</v>
      </c>
      <c r="I6262" s="1" t="s">
        <v>290</v>
      </c>
      <c r="J6262" s="1"/>
      <c r="K6262" s="1" t="s">
        <v>8403</v>
      </c>
      <c r="L6262" s="1" t="s">
        <v>347</v>
      </c>
      <c r="M6262" s="9">
        <v>45371.0</v>
      </c>
      <c r="N6262" s="9">
        <v>45371.0</v>
      </c>
      <c r="O6262" s="1"/>
      <c r="P6262" s="1">
        <v>8.33</v>
      </c>
      <c r="Q6262" s="1">
        <v>300000.0</v>
      </c>
      <c r="R6262" s="1">
        <v>300000.0</v>
      </c>
      <c r="S6262" s="10">
        <f>N6262+30</f>
        <v>45401</v>
      </c>
      <c r="V6262" s="5">
        <f t="shared" si="1292"/>
        <v>24990</v>
      </c>
      <c r="W6262" s="11">
        <f t="shared" si="1352"/>
        <v>29488.2</v>
      </c>
      <c r="Z6262" s="5">
        <f t="shared" si="1154"/>
        <v>18742.5</v>
      </c>
      <c r="AC6262" s="1" t="s">
        <v>45</v>
      </c>
      <c r="AD6262" s="12" t="s">
        <v>47</v>
      </c>
      <c r="AE6262" s="12" t="s">
        <v>47</v>
      </c>
      <c r="AF6262" s="12" t="s">
        <v>137</v>
      </c>
      <c r="AG6262" s="12"/>
      <c r="AH6262" s="12"/>
      <c r="AI6262" s="12"/>
    </row>
    <row r="6263">
      <c r="A6263" s="1" t="s">
        <v>8404</v>
      </c>
      <c r="B6263" s="13"/>
      <c r="C6263" s="1" t="s">
        <v>36</v>
      </c>
      <c r="D6263" s="1" t="s">
        <v>76</v>
      </c>
      <c r="E6263" s="1" t="s">
        <v>212</v>
      </c>
      <c r="F6263" s="1" t="s">
        <v>2506</v>
      </c>
      <c r="G6263" s="1" t="s">
        <v>404</v>
      </c>
      <c r="H6263" s="1" t="s">
        <v>405</v>
      </c>
      <c r="I6263" s="1" t="s">
        <v>236</v>
      </c>
      <c r="J6263" s="1"/>
      <c r="K6263" s="1" t="s">
        <v>8405</v>
      </c>
      <c r="L6263" s="1" t="s">
        <v>99</v>
      </c>
      <c r="M6263" s="9">
        <v>45107.0</v>
      </c>
      <c r="N6263" s="14">
        <v>45209.0</v>
      </c>
      <c r="O6263" s="1"/>
      <c r="P6263" s="1">
        <v>7.5</v>
      </c>
      <c r="Q6263" s="1">
        <v>500000.0</v>
      </c>
      <c r="R6263" s="1">
        <v>300000.0</v>
      </c>
      <c r="S6263" s="15">
        <f>N6263+90</f>
        <v>45299</v>
      </c>
      <c r="V6263" s="5">
        <f t="shared" si="1292"/>
        <v>22500</v>
      </c>
      <c r="W6263" s="11">
        <f t="shared" si="1352"/>
        <v>26550</v>
      </c>
      <c r="Z6263" s="5">
        <f t="shared" si="1154"/>
        <v>16875</v>
      </c>
      <c r="AB6263" s="1"/>
      <c r="AC6263" s="1" t="s">
        <v>45</v>
      </c>
      <c r="AD6263" s="12" t="s">
        <v>47</v>
      </c>
      <c r="AE6263" s="12" t="s">
        <v>47</v>
      </c>
      <c r="AF6263" s="12" t="s">
        <v>47</v>
      </c>
      <c r="AG6263" s="12"/>
      <c r="AH6263" s="12"/>
      <c r="AI6263" s="12"/>
    </row>
    <row r="6264">
      <c r="A6264" s="1" t="s">
        <v>8404</v>
      </c>
      <c r="B6264" s="13"/>
      <c r="C6264" s="1" t="s">
        <v>36</v>
      </c>
      <c r="D6264" s="1" t="s">
        <v>76</v>
      </c>
      <c r="E6264" s="1" t="s">
        <v>212</v>
      </c>
      <c r="F6264" s="1" t="s">
        <v>8406</v>
      </c>
      <c r="G6264" s="1" t="s">
        <v>404</v>
      </c>
      <c r="H6264" s="1" t="s">
        <v>405</v>
      </c>
      <c r="I6264" s="1" t="s">
        <v>236</v>
      </c>
      <c r="J6264" s="1"/>
      <c r="K6264" s="1" t="s">
        <v>8405</v>
      </c>
      <c r="L6264" s="1" t="s">
        <v>99</v>
      </c>
      <c r="M6264" s="9">
        <v>45107.0</v>
      </c>
      <c r="N6264" s="9">
        <v>45107.0</v>
      </c>
      <c r="O6264" s="1"/>
      <c r="P6264" s="1">
        <v>7.5</v>
      </c>
      <c r="Q6264" s="1">
        <v>200000.0</v>
      </c>
      <c r="R6264" s="1">
        <v>300000.0</v>
      </c>
      <c r="S6264" s="10">
        <f>N6264+30</f>
        <v>45137</v>
      </c>
      <c r="V6264" s="5">
        <f t="shared" si="1292"/>
        <v>22500</v>
      </c>
      <c r="W6264" s="11">
        <f t="shared" si="1352"/>
        <v>26550</v>
      </c>
      <c r="Z6264" s="5">
        <f t="shared" si="1154"/>
        <v>16875</v>
      </c>
      <c r="AB6264" s="1"/>
      <c r="AC6264" s="1" t="s">
        <v>45</v>
      </c>
      <c r="AD6264" s="12" t="s">
        <v>47</v>
      </c>
      <c r="AE6264" s="12" t="s">
        <v>47</v>
      </c>
      <c r="AF6264" s="12" t="s">
        <v>47</v>
      </c>
      <c r="AG6264" s="12"/>
      <c r="AH6264" s="12"/>
      <c r="AI6264" s="12"/>
    </row>
    <row r="6265">
      <c r="A6265" s="1" t="s">
        <v>8407</v>
      </c>
      <c r="B6265" s="13"/>
      <c r="C6265" s="1" t="s">
        <v>36</v>
      </c>
      <c r="D6265" s="1" t="s">
        <v>96</v>
      </c>
      <c r="E6265" s="1" t="s">
        <v>38</v>
      </c>
      <c r="F6265" s="1" t="s">
        <v>2293</v>
      </c>
      <c r="G6265" s="1" t="s">
        <v>115</v>
      </c>
      <c r="H6265" s="1" t="s">
        <v>116</v>
      </c>
      <c r="I6265" s="1" t="s">
        <v>42</v>
      </c>
      <c r="J6265" s="1"/>
      <c r="K6265" s="1" t="s">
        <v>8408</v>
      </c>
      <c r="L6265" s="1" t="s">
        <v>150</v>
      </c>
      <c r="M6265" s="14">
        <v>44881.0</v>
      </c>
      <c r="N6265" s="14">
        <v>44881.0</v>
      </c>
      <c r="O6265" s="1"/>
      <c r="P6265" s="1">
        <v>8.33</v>
      </c>
      <c r="Q6265" s="1">
        <v>300000.0</v>
      </c>
      <c r="R6265" s="1">
        <v>300000.0</v>
      </c>
      <c r="S6265" s="15">
        <f t="shared" ref="S6265:S6269" si="1505">N6265+90</f>
        <v>44971</v>
      </c>
      <c r="V6265" s="5">
        <f t="shared" si="1292"/>
        <v>24990</v>
      </c>
      <c r="W6265" s="11">
        <f t="shared" si="1352"/>
        <v>29488.2</v>
      </c>
      <c r="X6265" s="1"/>
      <c r="Y6265" s="1"/>
      <c r="Z6265" s="5">
        <f t="shared" si="1154"/>
        <v>18742.5</v>
      </c>
      <c r="AB6265" s="1"/>
      <c r="AC6265" s="1" t="s">
        <v>45</v>
      </c>
      <c r="AD6265" s="12" t="s">
        <v>46</v>
      </c>
      <c r="AE6265" s="12" t="s">
        <v>46</v>
      </c>
      <c r="AF6265" s="12" t="s">
        <v>46</v>
      </c>
      <c r="AG6265" s="12"/>
      <c r="AH6265" s="12"/>
      <c r="AI6265" s="12"/>
    </row>
    <row r="6266">
      <c r="A6266" s="1" t="s">
        <v>8409</v>
      </c>
      <c r="B6266" s="13"/>
      <c r="C6266" s="1" t="s">
        <v>36</v>
      </c>
      <c r="D6266" s="1" t="s">
        <v>50</v>
      </c>
      <c r="E6266" s="1" t="s">
        <v>113</v>
      </c>
      <c r="F6266" s="1" t="s">
        <v>476</v>
      </c>
      <c r="G6266" s="1" t="s">
        <v>152</v>
      </c>
      <c r="H6266" s="1" t="s">
        <v>317</v>
      </c>
      <c r="I6266" s="1" t="s">
        <v>42</v>
      </c>
      <c r="J6266" s="1"/>
      <c r="K6266" s="1" t="s">
        <v>8410</v>
      </c>
      <c r="L6266" s="1" t="s">
        <v>53</v>
      </c>
      <c r="M6266" s="9">
        <v>45063.0</v>
      </c>
      <c r="N6266" s="9">
        <v>45063.0</v>
      </c>
      <c r="O6266" s="1"/>
      <c r="P6266" s="1">
        <v>7.5</v>
      </c>
      <c r="Q6266" s="1">
        <v>300000.0</v>
      </c>
      <c r="R6266" s="1">
        <v>300000.0</v>
      </c>
      <c r="S6266" s="10">
        <f t="shared" si="1505"/>
        <v>45153</v>
      </c>
      <c r="V6266" s="5">
        <f t="shared" si="1292"/>
        <v>22500</v>
      </c>
      <c r="W6266" s="11">
        <f t="shared" si="1352"/>
        <v>26550</v>
      </c>
      <c r="Z6266" s="5">
        <f t="shared" si="1154"/>
        <v>16875</v>
      </c>
      <c r="AC6266" s="1" t="str">
        <f>IF(T6266="","C","O")</f>
        <v>C</v>
      </c>
      <c r="AD6266" s="12" t="s">
        <v>47</v>
      </c>
      <c r="AE6266" s="12" t="s">
        <v>47</v>
      </c>
      <c r="AF6266" s="12" t="s">
        <v>47</v>
      </c>
      <c r="AG6266" s="12"/>
      <c r="AH6266" s="12"/>
      <c r="AI6266" s="12"/>
    </row>
    <row r="6267">
      <c r="A6267" s="1" t="s">
        <v>8411</v>
      </c>
      <c r="B6267" s="13"/>
      <c r="C6267" s="1" t="s">
        <v>36</v>
      </c>
      <c r="D6267" s="1" t="s">
        <v>50</v>
      </c>
      <c r="E6267" s="1" t="s">
        <v>38</v>
      </c>
      <c r="F6267" s="1" t="s">
        <v>925</v>
      </c>
      <c r="G6267" s="1" t="s">
        <v>152</v>
      </c>
      <c r="H6267" s="1" t="s">
        <v>153</v>
      </c>
      <c r="I6267" s="1" t="s">
        <v>265</v>
      </c>
      <c r="J6267" s="1"/>
      <c r="K6267" s="1" t="s">
        <v>8412</v>
      </c>
      <c r="L6267" s="1" t="s">
        <v>143</v>
      </c>
      <c r="M6267" s="9">
        <v>44870.0</v>
      </c>
      <c r="N6267" s="9">
        <v>44692.0</v>
      </c>
      <c r="O6267" s="1"/>
      <c r="P6267" s="1">
        <v>8.33</v>
      </c>
      <c r="Q6267" s="1">
        <v>300000.0</v>
      </c>
      <c r="R6267" s="1">
        <v>300000.0</v>
      </c>
      <c r="S6267" s="10">
        <f t="shared" si="1505"/>
        <v>44782</v>
      </c>
      <c r="V6267" s="5">
        <f t="shared" si="1292"/>
        <v>24990</v>
      </c>
      <c r="W6267" s="11">
        <f t="shared" si="1352"/>
        <v>29488.2</v>
      </c>
      <c r="Z6267" s="5">
        <f t="shared" si="1154"/>
        <v>18742.5</v>
      </c>
      <c r="AB6267" s="1"/>
      <c r="AC6267" s="1" t="s">
        <v>45</v>
      </c>
      <c r="AD6267" s="12" t="s">
        <v>46</v>
      </c>
      <c r="AE6267" s="12" t="s">
        <v>46</v>
      </c>
      <c r="AF6267" s="12" t="s">
        <v>46</v>
      </c>
      <c r="AG6267" s="12"/>
      <c r="AH6267" s="12"/>
      <c r="AI6267" s="12"/>
    </row>
    <row r="6268">
      <c r="A6268" s="1" t="s">
        <v>8413</v>
      </c>
      <c r="B6268" s="13"/>
      <c r="C6268" s="1" t="s">
        <v>95</v>
      </c>
      <c r="D6268" s="1" t="s">
        <v>96</v>
      </c>
      <c r="E6268" s="1" t="s">
        <v>38</v>
      </c>
      <c r="F6268" s="1" t="s">
        <v>1523</v>
      </c>
      <c r="G6268" s="1" t="s">
        <v>152</v>
      </c>
      <c r="H6268" s="1" t="s">
        <v>317</v>
      </c>
      <c r="I6268" s="1" t="s">
        <v>234</v>
      </c>
      <c r="J6268" s="1"/>
      <c r="K6268" s="1" t="s">
        <v>8414</v>
      </c>
      <c r="L6268" s="1" t="s">
        <v>53</v>
      </c>
      <c r="M6268" s="14">
        <v>44916.0</v>
      </c>
      <c r="N6268" s="14">
        <v>44916.0</v>
      </c>
      <c r="O6268" s="1"/>
      <c r="P6268" s="1">
        <v>8.33</v>
      </c>
      <c r="Q6268" s="1">
        <v>300000.0</v>
      </c>
      <c r="R6268" s="1">
        <v>300000.0</v>
      </c>
      <c r="S6268" s="15">
        <f t="shared" si="1505"/>
        <v>45006</v>
      </c>
      <c r="V6268" s="5">
        <f t="shared" si="1292"/>
        <v>24990</v>
      </c>
      <c r="W6268" s="11">
        <f t="shared" si="1352"/>
        <v>29488.2</v>
      </c>
      <c r="Z6268" s="5">
        <f t="shared" si="1154"/>
        <v>18742.5</v>
      </c>
      <c r="AC6268" s="1" t="str">
        <f t="shared" ref="AC6268:AC6269" si="1506">IF(T6268="","C","O")</f>
        <v>C</v>
      </c>
      <c r="AD6268" s="12" t="s">
        <v>46</v>
      </c>
      <c r="AE6268" s="12" t="s">
        <v>46</v>
      </c>
      <c r="AF6268" s="12" t="s">
        <v>46</v>
      </c>
      <c r="AG6268" s="12"/>
      <c r="AH6268" s="12"/>
      <c r="AI6268" s="12"/>
    </row>
    <row r="6269">
      <c r="A6269" s="1" t="s">
        <v>8413</v>
      </c>
      <c r="B6269" s="13"/>
      <c r="C6269" s="1" t="s">
        <v>95</v>
      </c>
      <c r="D6269" s="1" t="s">
        <v>96</v>
      </c>
      <c r="E6269" s="1" t="s">
        <v>38</v>
      </c>
      <c r="F6269" s="1" t="s">
        <v>1523</v>
      </c>
      <c r="G6269" s="1" t="s">
        <v>152</v>
      </c>
      <c r="H6269" s="1" t="s">
        <v>317</v>
      </c>
      <c r="I6269" s="1" t="s">
        <v>234</v>
      </c>
      <c r="J6269" s="1"/>
      <c r="K6269" s="1" t="s">
        <v>8414</v>
      </c>
      <c r="L6269" s="1" t="s">
        <v>53</v>
      </c>
      <c r="M6269" s="14">
        <v>44916.0</v>
      </c>
      <c r="N6269" s="14">
        <v>44916.0</v>
      </c>
      <c r="O6269" s="1"/>
      <c r="P6269" s="1">
        <v>8.33</v>
      </c>
      <c r="Q6269" s="1">
        <v>500000.0</v>
      </c>
      <c r="R6269" s="1">
        <v>300000.0</v>
      </c>
      <c r="S6269" s="15">
        <f t="shared" si="1505"/>
        <v>45006</v>
      </c>
      <c r="V6269" s="5">
        <f t="shared" si="1292"/>
        <v>24990</v>
      </c>
      <c r="W6269" s="11">
        <f t="shared" si="1352"/>
        <v>29488.2</v>
      </c>
      <c r="X6269" s="1"/>
      <c r="Y6269" s="1"/>
      <c r="Z6269" s="5">
        <f t="shared" si="1154"/>
        <v>18742.5</v>
      </c>
      <c r="AB6269" s="1"/>
      <c r="AC6269" s="1" t="str">
        <f t="shared" si="1506"/>
        <v>C</v>
      </c>
      <c r="AD6269" s="12" t="s">
        <v>46</v>
      </c>
      <c r="AE6269" s="12" t="s">
        <v>46</v>
      </c>
      <c r="AF6269" s="12" t="s">
        <v>46</v>
      </c>
      <c r="AG6269" s="12"/>
      <c r="AH6269" s="12"/>
      <c r="AI6269" s="12"/>
    </row>
    <row r="6270">
      <c r="A6270" s="1" t="s">
        <v>8415</v>
      </c>
      <c r="B6270" s="13"/>
      <c r="C6270" s="1" t="s">
        <v>36</v>
      </c>
      <c r="D6270" s="1" t="s">
        <v>50</v>
      </c>
      <c r="E6270" s="1" t="s">
        <v>38</v>
      </c>
      <c r="F6270" s="1" t="s">
        <v>51</v>
      </c>
      <c r="G6270" s="1" t="s">
        <v>40</v>
      </c>
      <c r="H6270" s="1" t="s">
        <v>41</v>
      </c>
      <c r="I6270" s="1" t="s">
        <v>129</v>
      </c>
      <c r="J6270" s="1"/>
      <c r="K6270" s="1" t="s">
        <v>8416</v>
      </c>
      <c r="L6270" s="1" t="s">
        <v>143</v>
      </c>
      <c r="M6270" s="9">
        <v>44740.0</v>
      </c>
      <c r="N6270" s="9">
        <v>44740.0</v>
      </c>
      <c r="O6270" s="9">
        <v>44740.0</v>
      </c>
      <c r="P6270" s="1">
        <v>8.33</v>
      </c>
      <c r="Q6270" s="1">
        <v>600000.0</v>
      </c>
      <c r="R6270" s="1">
        <v>600000.0</v>
      </c>
      <c r="S6270" s="9">
        <v>44767.0</v>
      </c>
      <c r="T6270" s="9">
        <v>44772.0</v>
      </c>
      <c r="U6270" s="1" t="s">
        <v>8417</v>
      </c>
      <c r="V6270" s="5">
        <f t="shared" si="1292"/>
        <v>49980</v>
      </c>
      <c r="W6270" s="11">
        <f t="shared" si="1352"/>
        <v>58976.4</v>
      </c>
      <c r="X6270" s="9">
        <v>44800.0</v>
      </c>
      <c r="Y6270" s="5">
        <f>W6270-(V6270*10%)</f>
        <v>53978.4</v>
      </c>
      <c r="Z6270" s="5">
        <f t="shared" si="1154"/>
        <v>37485</v>
      </c>
      <c r="AA6270" s="9">
        <v>44803.0</v>
      </c>
      <c r="AB6270" s="1" t="s">
        <v>8417</v>
      </c>
      <c r="AC6270" s="1" t="s">
        <v>55</v>
      </c>
      <c r="AD6270" s="12" t="s">
        <v>46</v>
      </c>
      <c r="AE6270" s="12" t="s">
        <v>46</v>
      </c>
      <c r="AF6270" s="12" t="s">
        <v>46</v>
      </c>
      <c r="AG6270" s="12" t="s">
        <v>46</v>
      </c>
      <c r="AH6270" s="12" t="s">
        <v>46</v>
      </c>
      <c r="AI6270" s="12" t="s">
        <v>46</v>
      </c>
    </row>
    <row r="6271">
      <c r="A6271" s="1" t="s">
        <v>8415</v>
      </c>
      <c r="B6271" s="13"/>
      <c r="C6271" s="1" t="s">
        <v>36</v>
      </c>
      <c r="D6271" s="1" t="s">
        <v>50</v>
      </c>
      <c r="E6271" s="1" t="s">
        <v>38</v>
      </c>
      <c r="F6271" s="1" t="s">
        <v>51</v>
      </c>
      <c r="G6271" s="1" t="s">
        <v>40</v>
      </c>
      <c r="H6271" s="1" t="s">
        <v>41</v>
      </c>
      <c r="I6271" s="1" t="s">
        <v>129</v>
      </c>
      <c r="J6271" s="1"/>
      <c r="K6271" s="1" t="s">
        <v>8416</v>
      </c>
      <c r="L6271" s="1" t="s">
        <v>143</v>
      </c>
      <c r="M6271" s="9">
        <v>44740.0</v>
      </c>
      <c r="N6271" s="9">
        <v>44797.0</v>
      </c>
      <c r="O6271" s="9">
        <v>44594.0</v>
      </c>
      <c r="P6271" s="1">
        <v>8.33</v>
      </c>
      <c r="Q6271" s="1">
        <v>500000.0</v>
      </c>
      <c r="R6271" s="1">
        <v>384000.0</v>
      </c>
      <c r="S6271" s="9">
        <v>44795.0</v>
      </c>
      <c r="T6271" s="9">
        <v>44797.0</v>
      </c>
      <c r="U6271" s="1" t="s">
        <v>8418</v>
      </c>
      <c r="V6271" s="5">
        <f t="shared" si="1292"/>
        <v>31987.2</v>
      </c>
      <c r="W6271" s="11">
        <f t="shared" si="1352"/>
        <v>37744.896</v>
      </c>
      <c r="X6271" s="9"/>
      <c r="Z6271" s="5">
        <f t="shared" si="1154"/>
        <v>23990.4</v>
      </c>
      <c r="AC6271" s="1" t="s">
        <v>162</v>
      </c>
      <c r="AD6271" s="12" t="s">
        <v>46</v>
      </c>
      <c r="AE6271" s="12" t="s">
        <v>46</v>
      </c>
      <c r="AF6271" s="12" t="s">
        <v>46</v>
      </c>
      <c r="AG6271" s="12" t="s">
        <v>46</v>
      </c>
      <c r="AH6271" s="12"/>
      <c r="AI6271" s="12"/>
    </row>
    <row r="6272">
      <c r="A6272" s="1" t="s">
        <v>8415</v>
      </c>
      <c r="B6272" s="13"/>
      <c r="C6272" s="1" t="s">
        <v>36</v>
      </c>
      <c r="D6272" s="1" t="s">
        <v>50</v>
      </c>
      <c r="E6272" s="1" t="s">
        <v>38</v>
      </c>
      <c r="F6272" s="1" t="s">
        <v>51</v>
      </c>
      <c r="G6272" s="1" t="s">
        <v>40</v>
      </c>
      <c r="H6272" s="1" t="s">
        <v>41</v>
      </c>
      <c r="I6272" s="1" t="s">
        <v>129</v>
      </c>
      <c r="J6272" s="1"/>
      <c r="K6272" s="1" t="s">
        <v>8416</v>
      </c>
      <c r="L6272" s="1" t="s">
        <v>143</v>
      </c>
      <c r="M6272" s="9">
        <v>44740.0</v>
      </c>
      <c r="N6272" s="9">
        <v>44740.0</v>
      </c>
      <c r="O6272" s="9">
        <v>44740.0</v>
      </c>
      <c r="P6272" s="1">
        <v>8.33</v>
      </c>
      <c r="Q6272" s="1">
        <v>500000.0</v>
      </c>
      <c r="R6272" s="1">
        <v>540000.0</v>
      </c>
      <c r="S6272" s="9">
        <v>44817.0</v>
      </c>
      <c r="T6272" s="9">
        <v>44821.0</v>
      </c>
      <c r="U6272" s="1" t="s">
        <v>8419</v>
      </c>
      <c r="V6272" s="5">
        <f t="shared" si="1292"/>
        <v>44982</v>
      </c>
      <c r="W6272" s="11">
        <f t="shared" si="1352"/>
        <v>53078.76</v>
      </c>
      <c r="X6272" s="9"/>
      <c r="Y6272" s="1"/>
      <c r="Z6272" s="5">
        <f t="shared" si="1154"/>
        <v>33736.5</v>
      </c>
      <c r="AB6272" s="1"/>
      <c r="AC6272" s="1" t="s">
        <v>162</v>
      </c>
      <c r="AD6272" s="12" t="s">
        <v>46</v>
      </c>
      <c r="AE6272" s="12" t="s">
        <v>46</v>
      </c>
      <c r="AF6272" s="12" t="s">
        <v>46</v>
      </c>
      <c r="AG6272" s="12" t="s">
        <v>46</v>
      </c>
      <c r="AH6272" s="12"/>
      <c r="AI6272" s="12"/>
    </row>
    <row r="6273">
      <c r="A6273" s="1" t="s">
        <v>8415</v>
      </c>
      <c r="B6273" s="13"/>
      <c r="C6273" s="1" t="s">
        <v>36</v>
      </c>
      <c r="D6273" s="1" t="s">
        <v>50</v>
      </c>
      <c r="E6273" s="1" t="s">
        <v>38</v>
      </c>
      <c r="F6273" s="1" t="s">
        <v>51</v>
      </c>
      <c r="G6273" s="1" t="s">
        <v>40</v>
      </c>
      <c r="H6273" s="1" t="s">
        <v>41</v>
      </c>
      <c r="I6273" s="1" t="s">
        <v>129</v>
      </c>
      <c r="J6273" s="1"/>
      <c r="K6273" s="1" t="s">
        <v>8416</v>
      </c>
      <c r="L6273" s="1" t="s">
        <v>143</v>
      </c>
      <c r="M6273" s="9">
        <v>44740.0</v>
      </c>
      <c r="N6273" s="9">
        <v>44826.0</v>
      </c>
      <c r="O6273" s="9">
        <v>44594.0</v>
      </c>
      <c r="P6273" s="1">
        <v>8.33</v>
      </c>
      <c r="Q6273" s="1">
        <v>500000.0</v>
      </c>
      <c r="R6273" s="1">
        <v>408000.0</v>
      </c>
      <c r="S6273" s="9">
        <v>44823.0</v>
      </c>
      <c r="T6273" s="9">
        <v>44826.0</v>
      </c>
      <c r="U6273" s="1" t="s">
        <v>8420</v>
      </c>
      <c r="V6273" s="5">
        <f t="shared" si="1292"/>
        <v>33986.4</v>
      </c>
      <c r="W6273" s="11">
        <f t="shared" si="1352"/>
        <v>40103.952</v>
      </c>
      <c r="X6273" s="9"/>
      <c r="Y6273" s="1"/>
      <c r="Z6273" s="5">
        <f t="shared" si="1154"/>
        <v>25489.8</v>
      </c>
      <c r="AB6273" s="1"/>
      <c r="AC6273" s="1" t="s">
        <v>162</v>
      </c>
      <c r="AD6273" s="12" t="s">
        <v>46</v>
      </c>
      <c r="AE6273" s="12" t="s">
        <v>46</v>
      </c>
      <c r="AF6273" s="12" t="s">
        <v>46</v>
      </c>
      <c r="AG6273" s="12" t="s">
        <v>46</v>
      </c>
      <c r="AH6273" s="12"/>
      <c r="AI6273" s="12"/>
    </row>
    <row r="6274">
      <c r="A6274" s="1" t="s">
        <v>8415</v>
      </c>
      <c r="B6274" s="13"/>
      <c r="C6274" s="1" t="s">
        <v>36</v>
      </c>
      <c r="D6274" s="1" t="s">
        <v>50</v>
      </c>
      <c r="E6274" s="1" t="s">
        <v>38</v>
      </c>
      <c r="F6274" s="1" t="s">
        <v>51</v>
      </c>
      <c r="G6274" s="1" t="s">
        <v>40</v>
      </c>
      <c r="H6274" s="1" t="s">
        <v>41</v>
      </c>
      <c r="I6274" s="1" t="s">
        <v>129</v>
      </c>
      <c r="J6274" s="1"/>
      <c r="K6274" s="1" t="s">
        <v>8416</v>
      </c>
      <c r="L6274" s="1" t="s">
        <v>143</v>
      </c>
      <c r="M6274" s="9">
        <v>44740.0</v>
      </c>
      <c r="N6274" s="9">
        <v>44740.0</v>
      </c>
      <c r="O6274" s="9">
        <v>44740.0</v>
      </c>
      <c r="P6274" s="1">
        <v>7.5</v>
      </c>
      <c r="Q6274" s="1">
        <v>600000.0</v>
      </c>
      <c r="R6274" s="1">
        <v>672000.0</v>
      </c>
      <c r="S6274" s="14">
        <v>44845.0</v>
      </c>
      <c r="T6274" s="14">
        <v>44854.0</v>
      </c>
      <c r="U6274" s="1" t="s">
        <v>8421</v>
      </c>
      <c r="V6274" s="5">
        <f t="shared" si="1292"/>
        <v>50400</v>
      </c>
      <c r="W6274" s="11">
        <f t="shared" si="1352"/>
        <v>59472</v>
      </c>
      <c r="X6274" s="14">
        <v>44876.0</v>
      </c>
      <c r="Y6274" s="5">
        <f t="shared" ref="Y6274:Y6276" si="1507">W6274-(V6274*10%)</f>
        <v>54432</v>
      </c>
      <c r="Z6274" s="5">
        <f t="shared" si="1154"/>
        <v>37800</v>
      </c>
      <c r="AA6274" s="14">
        <v>44882.0</v>
      </c>
      <c r="AB6274" s="1" t="s">
        <v>8421</v>
      </c>
      <c r="AC6274" s="1" t="s">
        <v>55</v>
      </c>
      <c r="AD6274" s="12" t="s">
        <v>46</v>
      </c>
      <c r="AE6274" s="12" t="s">
        <v>46</v>
      </c>
      <c r="AF6274" s="12" t="s">
        <v>46</v>
      </c>
      <c r="AG6274" s="12" t="s">
        <v>46</v>
      </c>
      <c r="AH6274" s="12" t="s">
        <v>46</v>
      </c>
      <c r="AI6274" s="12" t="s">
        <v>46</v>
      </c>
    </row>
    <row r="6275">
      <c r="A6275" s="1" t="s">
        <v>8415</v>
      </c>
      <c r="B6275" s="13"/>
      <c r="C6275" s="1" t="s">
        <v>36</v>
      </c>
      <c r="D6275" s="1" t="s">
        <v>50</v>
      </c>
      <c r="E6275" s="1" t="s">
        <v>38</v>
      </c>
      <c r="F6275" s="1" t="s">
        <v>51</v>
      </c>
      <c r="G6275" s="1" t="s">
        <v>40</v>
      </c>
      <c r="H6275" s="1" t="s">
        <v>41</v>
      </c>
      <c r="I6275" s="1" t="s">
        <v>129</v>
      </c>
      <c r="J6275" s="1"/>
      <c r="K6275" s="1" t="s">
        <v>8416</v>
      </c>
      <c r="L6275" s="1" t="s">
        <v>143</v>
      </c>
      <c r="M6275" s="9">
        <v>44740.0</v>
      </c>
      <c r="N6275" s="9">
        <v>44740.0</v>
      </c>
      <c r="O6275" s="9">
        <v>44740.0</v>
      </c>
      <c r="P6275" s="1">
        <v>7.5</v>
      </c>
      <c r="Q6275" s="1">
        <v>500000.0</v>
      </c>
      <c r="R6275" s="1">
        <v>504000.0</v>
      </c>
      <c r="S6275" s="14">
        <v>44888.0</v>
      </c>
      <c r="T6275" s="14">
        <v>44888.0</v>
      </c>
      <c r="U6275" s="1" t="s">
        <v>8422</v>
      </c>
      <c r="V6275" s="5">
        <f t="shared" si="1292"/>
        <v>37800</v>
      </c>
      <c r="W6275" s="11">
        <f t="shared" si="1352"/>
        <v>44604</v>
      </c>
      <c r="X6275" s="14">
        <v>44924.0</v>
      </c>
      <c r="Y6275" s="5">
        <f t="shared" si="1507"/>
        <v>40824</v>
      </c>
      <c r="Z6275" s="5">
        <f t="shared" si="1154"/>
        <v>28350</v>
      </c>
      <c r="AA6275" s="14">
        <v>44925.0</v>
      </c>
      <c r="AB6275" s="1" t="s">
        <v>8422</v>
      </c>
      <c r="AC6275" s="1" t="s">
        <v>55</v>
      </c>
      <c r="AD6275" s="12" t="s">
        <v>46</v>
      </c>
      <c r="AE6275" s="12" t="s">
        <v>46</v>
      </c>
      <c r="AF6275" s="12" t="s">
        <v>46</v>
      </c>
      <c r="AG6275" s="12" t="s">
        <v>46</v>
      </c>
      <c r="AH6275" s="12" t="s">
        <v>46</v>
      </c>
      <c r="AI6275" s="12" t="s">
        <v>46</v>
      </c>
    </row>
    <row r="6276">
      <c r="A6276" s="1" t="s">
        <v>8415</v>
      </c>
      <c r="B6276" s="13"/>
      <c r="C6276" s="1" t="s">
        <v>36</v>
      </c>
      <c r="D6276" s="1" t="s">
        <v>50</v>
      </c>
      <c r="E6276" s="1" t="s">
        <v>38</v>
      </c>
      <c r="F6276" s="1" t="s">
        <v>51</v>
      </c>
      <c r="G6276" s="1" t="s">
        <v>40</v>
      </c>
      <c r="H6276" s="1" t="s">
        <v>41</v>
      </c>
      <c r="I6276" s="1" t="s">
        <v>129</v>
      </c>
      <c r="J6276" s="1"/>
      <c r="K6276" s="1" t="s">
        <v>8416</v>
      </c>
      <c r="L6276" s="1" t="s">
        <v>143</v>
      </c>
      <c r="M6276" s="9">
        <v>44740.0</v>
      </c>
      <c r="N6276" s="9">
        <v>44740.0</v>
      </c>
      <c r="O6276" s="9">
        <v>44740.0</v>
      </c>
      <c r="P6276" s="1">
        <v>7.5</v>
      </c>
      <c r="Q6276" s="1">
        <v>500000.0</v>
      </c>
      <c r="R6276" s="1">
        <v>876600.0</v>
      </c>
      <c r="S6276" s="9">
        <v>45200.0</v>
      </c>
      <c r="T6276" s="9">
        <v>44938.0</v>
      </c>
      <c r="U6276" s="1" t="s">
        <v>8423</v>
      </c>
      <c r="V6276" s="5">
        <f t="shared" si="1292"/>
        <v>65745</v>
      </c>
      <c r="W6276" s="11">
        <f t="shared" si="1352"/>
        <v>77579.1</v>
      </c>
      <c r="X6276" s="9">
        <v>44991.0</v>
      </c>
      <c r="Y6276" s="5">
        <f t="shared" si="1507"/>
        <v>71004.6</v>
      </c>
      <c r="Z6276" s="5">
        <f t="shared" si="1154"/>
        <v>49308.75</v>
      </c>
      <c r="AA6276" s="9">
        <v>44994.0</v>
      </c>
      <c r="AB6276" s="1" t="s">
        <v>8424</v>
      </c>
      <c r="AC6276" s="1" t="s">
        <v>55</v>
      </c>
      <c r="AD6276" s="12" t="s">
        <v>46</v>
      </c>
      <c r="AE6276" s="12" t="s">
        <v>46</v>
      </c>
      <c r="AF6276" s="12" t="s">
        <v>47</v>
      </c>
      <c r="AG6276" s="12" t="s">
        <v>46</v>
      </c>
      <c r="AH6276" s="12" t="s">
        <v>46</v>
      </c>
      <c r="AI6276" s="12" t="s">
        <v>46</v>
      </c>
    </row>
    <row r="6277">
      <c r="A6277" s="1" t="s">
        <v>8415</v>
      </c>
      <c r="B6277" s="13"/>
      <c r="C6277" s="1" t="s">
        <v>36</v>
      </c>
      <c r="D6277" s="1" t="s">
        <v>50</v>
      </c>
      <c r="E6277" s="1" t="s">
        <v>38</v>
      </c>
      <c r="F6277" s="1" t="s">
        <v>51</v>
      </c>
      <c r="G6277" s="1" t="s">
        <v>40</v>
      </c>
      <c r="H6277" s="1" t="s">
        <v>41</v>
      </c>
      <c r="I6277" s="1" t="s">
        <v>129</v>
      </c>
      <c r="J6277" s="1"/>
      <c r="K6277" s="1" t="s">
        <v>8416</v>
      </c>
      <c r="L6277" s="1" t="s">
        <v>143</v>
      </c>
      <c r="M6277" s="9">
        <v>44740.0</v>
      </c>
      <c r="N6277" s="9">
        <v>44740.0</v>
      </c>
      <c r="O6277" s="1"/>
      <c r="P6277" s="1">
        <v>8.33</v>
      </c>
      <c r="Q6277" s="1">
        <v>504000.0</v>
      </c>
      <c r="R6277" s="1">
        <v>300000.0</v>
      </c>
      <c r="S6277" s="10">
        <f t="shared" ref="S6277:S6280" si="1508">N6277+90</f>
        <v>44830</v>
      </c>
      <c r="V6277" s="5">
        <f t="shared" si="1292"/>
        <v>24990</v>
      </c>
      <c r="W6277" s="11">
        <f t="shared" si="1352"/>
        <v>29488.2</v>
      </c>
      <c r="Z6277" s="5">
        <f t="shared" si="1154"/>
        <v>18742.5</v>
      </c>
      <c r="AB6277" s="1"/>
      <c r="AC6277" s="1" t="s">
        <v>45</v>
      </c>
      <c r="AD6277" s="12" t="s">
        <v>46</v>
      </c>
      <c r="AE6277" s="12" t="s">
        <v>46</v>
      </c>
      <c r="AF6277" s="12" t="s">
        <v>46</v>
      </c>
      <c r="AG6277" s="12"/>
      <c r="AH6277" s="12"/>
      <c r="AI6277" s="12"/>
    </row>
    <row r="6278">
      <c r="A6278" s="1" t="s">
        <v>8415</v>
      </c>
      <c r="B6278" s="13"/>
      <c r="C6278" s="1" t="s">
        <v>36</v>
      </c>
      <c r="D6278" s="1" t="s">
        <v>50</v>
      </c>
      <c r="E6278" s="1" t="s">
        <v>38</v>
      </c>
      <c r="F6278" s="1" t="s">
        <v>51</v>
      </c>
      <c r="G6278" s="1" t="s">
        <v>40</v>
      </c>
      <c r="H6278" s="1" t="s">
        <v>41</v>
      </c>
      <c r="I6278" s="1" t="s">
        <v>129</v>
      </c>
      <c r="J6278" s="1"/>
      <c r="K6278" s="1" t="s">
        <v>8416</v>
      </c>
      <c r="L6278" s="1" t="s">
        <v>143</v>
      </c>
      <c r="M6278" s="9">
        <v>44740.0</v>
      </c>
      <c r="N6278" s="9">
        <v>44797.0</v>
      </c>
      <c r="O6278" s="1"/>
      <c r="P6278" s="1">
        <v>8.33</v>
      </c>
      <c r="Q6278" s="1">
        <v>500000.0</v>
      </c>
      <c r="R6278" s="1">
        <v>300000.0</v>
      </c>
      <c r="S6278" s="10">
        <f t="shared" si="1508"/>
        <v>44887</v>
      </c>
      <c r="V6278" s="5">
        <f t="shared" si="1292"/>
        <v>24990</v>
      </c>
      <c r="W6278" s="11">
        <f t="shared" si="1352"/>
        <v>29488.2</v>
      </c>
      <c r="Z6278" s="5">
        <f t="shared" si="1154"/>
        <v>18742.5</v>
      </c>
      <c r="AB6278" s="1"/>
      <c r="AC6278" s="1" t="s">
        <v>45</v>
      </c>
      <c r="AD6278" s="12" t="s">
        <v>46</v>
      </c>
      <c r="AE6278" s="12" t="s">
        <v>46</v>
      </c>
      <c r="AF6278" s="12" t="s">
        <v>46</v>
      </c>
      <c r="AG6278" s="12"/>
      <c r="AH6278" s="12"/>
      <c r="AI6278" s="12"/>
    </row>
    <row r="6279">
      <c r="A6279" s="1" t="s">
        <v>8415</v>
      </c>
      <c r="B6279" s="13"/>
      <c r="C6279" s="1" t="s">
        <v>36</v>
      </c>
      <c r="D6279" s="1" t="s">
        <v>50</v>
      </c>
      <c r="E6279" s="1" t="s">
        <v>38</v>
      </c>
      <c r="F6279" s="1" t="s">
        <v>51</v>
      </c>
      <c r="G6279" s="1" t="s">
        <v>40</v>
      </c>
      <c r="H6279" s="1" t="s">
        <v>41</v>
      </c>
      <c r="I6279" s="1" t="s">
        <v>129</v>
      </c>
      <c r="J6279" s="1"/>
      <c r="K6279" s="1" t="s">
        <v>8416</v>
      </c>
      <c r="L6279" s="1" t="s">
        <v>143</v>
      </c>
      <c r="M6279" s="9">
        <v>44740.0</v>
      </c>
      <c r="N6279" s="9">
        <v>44740.0</v>
      </c>
      <c r="O6279" s="9">
        <v>44740.0</v>
      </c>
      <c r="P6279" s="1">
        <v>8.33</v>
      </c>
      <c r="Q6279" s="1">
        <v>500000.0</v>
      </c>
      <c r="R6279" s="1">
        <v>300000.0</v>
      </c>
      <c r="S6279" s="10">
        <f t="shared" si="1508"/>
        <v>44830</v>
      </c>
      <c r="V6279" s="5">
        <f t="shared" si="1292"/>
        <v>24990</v>
      </c>
      <c r="W6279" s="11">
        <f t="shared" si="1352"/>
        <v>29488.2</v>
      </c>
      <c r="X6279" s="1"/>
      <c r="Y6279" s="1"/>
      <c r="Z6279" s="5">
        <f t="shared" si="1154"/>
        <v>18742.5</v>
      </c>
      <c r="AB6279" s="1"/>
      <c r="AC6279" s="1" t="s">
        <v>45</v>
      </c>
      <c r="AD6279" s="12" t="s">
        <v>46</v>
      </c>
      <c r="AE6279" s="12" t="s">
        <v>46</v>
      </c>
      <c r="AF6279" s="12" t="s">
        <v>46</v>
      </c>
      <c r="AG6279" s="12"/>
      <c r="AH6279" s="12"/>
      <c r="AI6279" s="12"/>
    </row>
    <row r="6280">
      <c r="A6280" s="1" t="s">
        <v>8415</v>
      </c>
      <c r="B6280" s="13"/>
      <c r="C6280" s="1" t="s">
        <v>36</v>
      </c>
      <c r="D6280" s="1" t="s">
        <v>50</v>
      </c>
      <c r="E6280" s="1" t="s">
        <v>38</v>
      </c>
      <c r="F6280" s="1" t="s">
        <v>51</v>
      </c>
      <c r="G6280" s="1" t="s">
        <v>40</v>
      </c>
      <c r="H6280" s="1" t="s">
        <v>41</v>
      </c>
      <c r="I6280" s="1" t="s">
        <v>129</v>
      </c>
      <c r="J6280" s="1"/>
      <c r="K6280" s="1" t="s">
        <v>8416</v>
      </c>
      <c r="L6280" s="1" t="s">
        <v>143</v>
      </c>
      <c r="M6280" s="9">
        <v>44740.0</v>
      </c>
      <c r="N6280" s="9">
        <v>44740.0</v>
      </c>
      <c r="O6280" s="9">
        <v>44740.0</v>
      </c>
      <c r="P6280" s="1">
        <v>8.33</v>
      </c>
      <c r="Q6280" s="1">
        <v>400000.0</v>
      </c>
      <c r="R6280" s="1">
        <v>300000.0</v>
      </c>
      <c r="S6280" s="10">
        <f t="shared" si="1508"/>
        <v>44830</v>
      </c>
      <c r="V6280" s="5">
        <f t="shared" si="1292"/>
        <v>24990</v>
      </c>
      <c r="W6280" s="11">
        <f t="shared" si="1352"/>
        <v>29488.2</v>
      </c>
      <c r="Y6280" s="1"/>
      <c r="Z6280" s="5">
        <f t="shared" si="1154"/>
        <v>18742.5</v>
      </c>
      <c r="AB6280" s="1"/>
      <c r="AC6280" s="1" t="s">
        <v>45</v>
      </c>
      <c r="AD6280" s="12" t="s">
        <v>46</v>
      </c>
      <c r="AE6280" s="12" t="s">
        <v>46</v>
      </c>
      <c r="AF6280" s="12" t="s">
        <v>46</v>
      </c>
      <c r="AG6280" s="12"/>
      <c r="AH6280" s="12"/>
      <c r="AI6280" s="12"/>
    </row>
    <row r="6281">
      <c r="A6281" s="1" t="s">
        <v>8425</v>
      </c>
      <c r="B6281" s="13"/>
      <c r="C6281" s="1" t="s">
        <v>36</v>
      </c>
      <c r="D6281" s="1" t="s">
        <v>96</v>
      </c>
      <c r="E6281" s="1" t="s">
        <v>113</v>
      </c>
      <c r="F6281" s="1" t="s">
        <v>8426</v>
      </c>
      <c r="G6281" s="1" t="s">
        <v>40</v>
      </c>
      <c r="H6281" s="1" t="s">
        <v>41</v>
      </c>
      <c r="I6281" s="1" t="s">
        <v>265</v>
      </c>
      <c r="J6281" s="1"/>
      <c r="K6281" s="1" t="s">
        <v>8427</v>
      </c>
      <c r="L6281" s="1" t="s">
        <v>53</v>
      </c>
      <c r="M6281" s="14">
        <v>45218.0</v>
      </c>
      <c r="N6281" s="9">
        <v>45338.0</v>
      </c>
      <c r="O6281" s="1"/>
      <c r="P6281" s="1">
        <v>8.33</v>
      </c>
      <c r="Q6281" s="1">
        <v>200000.0</v>
      </c>
      <c r="R6281" s="1">
        <v>240000.0</v>
      </c>
      <c r="S6281" s="9">
        <v>45341.0</v>
      </c>
      <c r="T6281" s="9">
        <v>45338.0</v>
      </c>
      <c r="U6281" s="1" t="s">
        <v>8428</v>
      </c>
      <c r="V6281" s="5">
        <f t="shared" si="1292"/>
        <v>19992</v>
      </c>
      <c r="W6281" s="11">
        <f t="shared" si="1352"/>
        <v>23590.56</v>
      </c>
      <c r="X6281" s="9">
        <v>45376.0</v>
      </c>
      <c r="Y6281" s="5">
        <f>W6281-(V6281*10%)</f>
        <v>21591.36</v>
      </c>
      <c r="Z6281" s="5">
        <f t="shared" si="1154"/>
        <v>14994</v>
      </c>
      <c r="AA6281" s="9">
        <v>45379.0</v>
      </c>
      <c r="AB6281" s="1" t="s">
        <v>8429</v>
      </c>
      <c r="AC6281" s="1" t="s">
        <v>55</v>
      </c>
      <c r="AD6281" s="12" t="s">
        <v>47</v>
      </c>
      <c r="AE6281" s="12" t="s">
        <v>47</v>
      </c>
      <c r="AF6281" s="12" t="s">
        <v>47</v>
      </c>
      <c r="AG6281" s="12" t="s">
        <v>47</v>
      </c>
      <c r="AH6281" s="12" t="s">
        <v>47</v>
      </c>
      <c r="AI6281" s="12" t="s">
        <v>47</v>
      </c>
    </row>
    <row r="6282">
      <c r="A6282" s="1" t="s">
        <v>8425</v>
      </c>
      <c r="B6282" s="13"/>
      <c r="C6282" s="1" t="s">
        <v>36</v>
      </c>
      <c r="D6282" s="1" t="s">
        <v>96</v>
      </c>
      <c r="E6282" s="1" t="s">
        <v>113</v>
      </c>
      <c r="F6282" s="1" t="s">
        <v>1645</v>
      </c>
      <c r="G6282" s="1" t="s">
        <v>40</v>
      </c>
      <c r="H6282" s="1" t="s">
        <v>41</v>
      </c>
      <c r="I6282" s="1" t="s">
        <v>265</v>
      </c>
      <c r="J6282" s="1"/>
      <c r="K6282" s="1" t="s">
        <v>8427</v>
      </c>
      <c r="L6282" s="1" t="s">
        <v>53</v>
      </c>
      <c r="M6282" s="14">
        <v>45218.0</v>
      </c>
      <c r="N6282" s="9">
        <v>45338.0</v>
      </c>
      <c r="O6282" s="1"/>
      <c r="P6282" s="1">
        <v>8.33</v>
      </c>
      <c r="Q6282" s="1">
        <v>200000.0</v>
      </c>
      <c r="R6282" s="1">
        <v>300000.0</v>
      </c>
      <c r="S6282" s="10">
        <f>N6282+30</f>
        <v>45368</v>
      </c>
      <c r="V6282" s="5">
        <f t="shared" si="1292"/>
        <v>24990</v>
      </c>
      <c r="W6282" s="11">
        <f t="shared" si="1352"/>
        <v>29488.2</v>
      </c>
      <c r="X6282" s="1"/>
      <c r="Y6282" s="1"/>
      <c r="Z6282" s="5">
        <f t="shared" si="1154"/>
        <v>18742.5</v>
      </c>
      <c r="AB6282" s="1"/>
      <c r="AC6282" s="1" t="str">
        <f>IF(T6282="","C","O")</f>
        <v>C</v>
      </c>
      <c r="AD6282" s="12" t="s">
        <v>47</v>
      </c>
      <c r="AE6282" s="12" t="s">
        <v>47</v>
      </c>
      <c r="AF6282" s="12" t="s">
        <v>47</v>
      </c>
      <c r="AG6282" s="12"/>
      <c r="AH6282" s="12"/>
      <c r="AI6282" s="12"/>
    </row>
    <row r="6283">
      <c r="A6283" s="1" t="s">
        <v>8430</v>
      </c>
      <c r="B6283" s="13"/>
      <c r="C6283" s="1" t="s">
        <v>132</v>
      </c>
      <c r="D6283" s="1" t="s">
        <v>50</v>
      </c>
      <c r="E6283" s="1" t="s">
        <v>77</v>
      </c>
      <c r="F6283" s="1" t="s">
        <v>1014</v>
      </c>
      <c r="G6283" s="1" t="s">
        <v>801</v>
      </c>
      <c r="H6283" s="1" t="s">
        <v>802</v>
      </c>
      <c r="I6283" s="1" t="s">
        <v>42</v>
      </c>
      <c r="J6283" s="1"/>
      <c r="K6283" s="1" t="s">
        <v>8431</v>
      </c>
      <c r="L6283" s="1" t="s">
        <v>143</v>
      </c>
      <c r="M6283" s="9">
        <v>45070.0</v>
      </c>
      <c r="N6283" s="9">
        <v>45061.0</v>
      </c>
      <c r="O6283" s="1"/>
      <c r="P6283" s="1">
        <v>8.33</v>
      </c>
      <c r="Q6283" s="1">
        <v>3600000.0</v>
      </c>
      <c r="R6283" s="1">
        <v>300000.0</v>
      </c>
      <c r="S6283" s="10">
        <f t="shared" ref="S6283:S6285" si="1509">N6283+90</f>
        <v>45151</v>
      </c>
      <c r="V6283" s="5">
        <f t="shared" si="1292"/>
        <v>24990</v>
      </c>
      <c r="W6283" s="11">
        <f t="shared" si="1352"/>
        <v>29488.2</v>
      </c>
      <c r="Z6283" s="5">
        <f t="shared" si="1154"/>
        <v>18742.5</v>
      </c>
      <c r="AB6283" s="1"/>
      <c r="AC6283" s="1" t="s">
        <v>45</v>
      </c>
      <c r="AD6283" s="12" t="s">
        <v>47</v>
      </c>
      <c r="AE6283" s="12" t="s">
        <v>47</v>
      </c>
      <c r="AF6283" s="12" t="s">
        <v>47</v>
      </c>
      <c r="AG6283" s="12"/>
      <c r="AH6283" s="12"/>
      <c r="AI6283" s="12"/>
    </row>
    <row r="6284">
      <c r="A6284" s="1" t="s">
        <v>8430</v>
      </c>
      <c r="B6284" s="13"/>
      <c r="C6284" s="1" t="s">
        <v>132</v>
      </c>
      <c r="D6284" s="1" t="s">
        <v>50</v>
      </c>
      <c r="E6284" s="1" t="s">
        <v>77</v>
      </c>
      <c r="F6284" s="1" t="s">
        <v>1014</v>
      </c>
      <c r="G6284" s="1" t="s">
        <v>801</v>
      </c>
      <c r="H6284" s="1" t="s">
        <v>802</v>
      </c>
      <c r="I6284" s="1" t="s">
        <v>42</v>
      </c>
      <c r="J6284" s="1"/>
      <c r="K6284" s="1" t="s">
        <v>8431</v>
      </c>
      <c r="L6284" s="1" t="s">
        <v>143</v>
      </c>
      <c r="M6284" s="9">
        <v>45070.0</v>
      </c>
      <c r="N6284" s="9">
        <v>45084.0</v>
      </c>
      <c r="O6284" s="1"/>
      <c r="P6284" s="1">
        <v>8.33</v>
      </c>
      <c r="Q6284" s="1">
        <v>300000.0</v>
      </c>
      <c r="R6284" s="1">
        <v>300000.0</v>
      </c>
      <c r="S6284" s="10">
        <f t="shared" si="1509"/>
        <v>45174</v>
      </c>
      <c r="V6284" s="5">
        <f t="shared" si="1292"/>
        <v>24990</v>
      </c>
      <c r="W6284" s="11">
        <f t="shared" si="1352"/>
        <v>29488.2</v>
      </c>
      <c r="Z6284" s="5">
        <f t="shared" si="1154"/>
        <v>18742.5</v>
      </c>
      <c r="AB6284" s="1"/>
      <c r="AC6284" s="1" t="s">
        <v>45</v>
      </c>
      <c r="AD6284" s="12" t="s">
        <v>47</v>
      </c>
      <c r="AE6284" s="12" t="s">
        <v>47</v>
      </c>
      <c r="AF6284" s="12" t="s">
        <v>47</v>
      </c>
      <c r="AG6284" s="12"/>
      <c r="AH6284" s="12"/>
      <c r="AI6284" s="12"/>
    </row>
    <row r="6285">
      <c r="A6285" s="1" t="s">
        <v>8432</v>
      </c>
      <c r="B6285" s="13"/>
      <c r="C6285" s="1" t="s">
        <v>36</v>
      </c>
      <c r="D6285" s="1" t="s">
        <v>102</v>
      </c>
      <c r="E6285" s="1" t="s">
        <v>77</v>
      </c>
      <c r="F6285" s="1" t="s">
        <v>1014</v>
      </c>
      <c r="G6285" s="1" t="s">
        <v>152</v>
      </c>
      <c r="H6285" s="1" t="s">
        <v>153</v>
      </c>
      <c r="I6285" s="1" t="s">
        <v>292</v>
      </c>
      <c r="J6285" s="1"/>
      <c r="K6285" s="1" t="s">
        <v>8433</v>
      </c>
      <c r="L6285" s="1" t="s">
        <v>150</v>
      </c>
      <c r="M6285" s="9">
        <v>44735.0</v>
      </c>
      <c r="N6285" s="14">
        <v>44846.0</v>
      </c>
      <c r="O6285" s="1"/>
      <c r="P6285" s="1">
        <v>8.33</v>
      </c>
      <c r="Q6285" s="1">
        <v>300000.0</v>
      </c>
      <c r="R6285" s="1">
        <v>300000.0</v>
      </c>
      <c r="S6285" s="15">
        <f t="shared" si="1509"/>
        <v>44936</v>
      </c>
      <c r="V6285" s="5">
        <f t="shared" si="1292"/>
        <v>24990</v>
      </c>
      <c r="W6285" s="11">
        <f t="shared" si="1352"/>
        <v>29488.2</v>
      </c>
      <c r="Z6285" s="5">
        <f t="shared" si="1154"/>
        <v>18742.5</v>
      </c>
      <c r="AB6285" s="1"/>
      <c r="AC6285" s="1" t="s">
        <v>45</v>
      </c>
      <c r="AD6285" s="12" t="s">
        <v>46</v>
      </c>
      <c r="AE6285" s="12" t="s">
        <v>46</v>
      </c>
      <c r="AF6285" s="12" t="s">
        <v>46</v>
      </c>
      <c r="AG6285" s="12"/>
      <c r="AH6285" s="12"/>
      <c r="AI6285" s="12"/>
    </row>
    <row r="6286">
      <c r="A6286" s="1" t="s">
        <v>8434</v>
      </c>
      <c r="B6286" s="13"/>
      <c r="C6286" s="1" t="s">
        <v>132</v>
      </c>
      <c r="D6286" s="1" t="s">
        <v>96</v>
      </c>
      <c r="E6286" s="1" t="s">
        <v>38</v>
      </c>
      <c r="F6286" s="1" t="s">
        <v>233</v>
      </c>
      <c r="G6286" s="1" t="s">
        <v>1311</v>
      </c>
      <c r="H6286" s="1" t="s">
        <v>1312</v>
      </c>
      <c r="I6286" s="1" t="s">
        <v>42</v>
      </c>
      <c r="J6286" s="1"/>
      <c r="K6286" s="1" t="s">
        <v>8435</v>
      </c>
      <c r="L6286" s="1" t="s">
        <v>347</v>
      </c>
      <c r="M6286" s="9">
        <v>45294.0</v>
      </c>
      <c r="N6286" s="9">
        <v>45302.0</v>
      </c>
      <c r="O6286" s="1"/>
      <c r="P6286" s="1">
        <v>8.33</v>
      </c>
      <c r="Q6286" s="1">
        <v>500000.0</v>
      </c>
      <c r="R6286" s="1">
        <v>300000.0</v>
      </c>
      <c r="S6286" s="10">
        <f>N6286+30</f>
        <v>45332</v>
      </c>
      <c r="V6286" s="5">
        <f t="shared" si="1292"/>
        <v>24990</v>
      </c>
      <c r="W6286" s="11">
        <f t="shared" si="1352"/>
        <v>29488.2</v>
      </c>
      <c r="Z6286" s="5">
        <f t="shared" si="1154"/>
        <v>18742.5</v>
      </c>
      <c r="AC6286" s="1" t="str">
        <f>IF(T6286="","C","O")</f>
        <v>C</v>
      </c>
      <c r="AD6286" s="12" t="s">
        <v>47</v>
      </c>
      <c r="AE6286" s="12" t="s">
        <v>47</v>
      </c>
      <c r="AF6286" s="12" t="s">
        <v>47</v>
      </c>
      <c r="AG6286" s="12"/>
      <c r="AH6286" s="12"/>
      <c r="AI6286" s="12"/>
    </row>
    <row r="6287">
      <c r="A6287" s="1" t="s">
        <v>8436</v>
      </c>
      <c r="B6287" s="13"/>
      <c r="C6287" s="1" t="s">
        <v>36</v>
      </c>
      <c r="D6287" s="1" t="s">
        <v>96</v>
      </c>
      <c r="E6287" s="1" t="s">
        <v>77</v>
      </c>
      <c r="F6287" s="1" t="s">
        <v>490</v>
      </c>
      <c r="G6287" s="1" t="s">
        <v>367</v>
      </c>
      <c r="H6287" s="1" t="s">
        <v>6135</v>
      </c>
      <c r="I6287" s="1" t="s">
        <v>42</v>
      </c>
      <c r="J6287" s="1"/>
      <c r="K6287" s="1" t="s">
        <v>8437</v>
      </c>
      <c r="L6287" s="1" t="s">
        <v>347</v>
      </c>
      <c r="M6287" s="9">
        <v>44755.0</v>
      </c>
      <c r="N6287" s="9">
        <v>44750.0</v>
      </c>
      <c r="O6287" s="1"/>
      <c r="P6287" s="1">
        <v>8.33</v>
      </c>
      <c r="Q6287" s="1">
        <v>200000.0</v>
      </c>
      <c r="R6287" s="1">
        <v>240000.0</v>
      </c>
      <c r="S6287" s="9">
        <v>44743.0</v>
      </c>
      <c r="T6287" s="9">
        <v>44750.0</v>
      </c>
      <c r="U6287" s="1" t="s">
        <v>8438</v>
      </c>
      <c r="V6287" s="5">
        <f t="shared" si="1292"/>
        <v>19992</v>
      </c>
      <c r="W6287" s="11">
        <f t="shared" si="1352"/>
        <v>23590.56</v>
      </c>
      <c r="X6287" s="9">
        <v>44773.0</v>
      </c>
      <c r="Y6287" s="5">
        <f>W6287-(V6287*10%)</f>
        <v>21591.36</v>
      </c>
      <c r="Z6287" s="5">
        <f t="shared" si="1154"/>
        <v>14994</v>
      </c>
      <c r="AA6287" s="9">
        <v>44777.0</v>
      </c>
      <c r="AB6287" s="1" t="s">
        <v>8438</v>
      </c>
      <c r="AC6287" s="1" t="s">
        <v>55</v>
      </c>
      <c r="AD6287" s="12" t="s">
        <v>46</v>
      </c>
      <c r="AE6287" s="12" t="s">
        <v>46</v>
      </c>
      <c r="AF6287" s="12" t="s">
        <v>46</v>
      </c>
      <c r="AG6287" s="12" t="s">
        <v>46</v>
      </c>
      <c r="AH6287" s="12" t="s">
        <v>46</v>
      </c>
      <c r="AI6287" s="12" t="s">
        <v>46</v>
      </c>
    </row>
    <row r="6288">
      <c r="A6288" s="1" t="s">
        <v>8436</v>
      </c>
      <c r="B6288" s="13"/>
      <c r="C6288" s="1" t="s">
        <v>36</v>
      </c>
      <c r="D6288" s="1" t="s">
        <v>96</v>
      </c>
      <c r="E6288" s="1" t="s">
        <v>77</v>
      </c>
      <c r="F6288" s="1" t="s">
        <v>164</v>
      </c>
      <c r="G6288" s="1" t="s">
        <v>367</v>
      </c>
      <c r="H6288" s="1" t="s">
        <v>6135</v>
      </c>
      <c r="I6288" s="1" t="s">
        <v>42</v>
      </c>
      <c r="J6288" s="1"/>
      <c r="K6288" s="1" t="s">
        <v>8437</v>
      </c>
      <c r="L6288" s="1" t="s">
        <v>347</v>
      </c>
      <c r="M6288" s="9">
        <v>44755.0</v>
      </c>
      <c r="N6288" s="9">
        <v>45158.0</v>
      </c>
      <c r="O6288" s="1"/>
      <c r="P6288" s="1">
        <v>8.33</v>
      </c>
      <c r="Q6288" s="1">
        <v>500000.0</v>
      </c>
      <c r="R6288" s="1">
        <v>300000.0</v>
      </c>
      <c r="S6288" s="10">
        <f>N6288+90</f>
        <v>45248</v>
      </c>
      <c r="V6288" s="5">
        <f t="shared" si="1292"/>
        <v>24990</v>
      </c>
      <c r="W6288" s="11">
        <f t="shared" si="1352"/>
        <v>29488.2</v>
      </c>
      <c r="Z6288" s="5">
        <f t="shared" si="1154"/>
        <v>18742.5</v>
      </c>
      <c r="AB6288" s="1"/>
      <c r="AC6288" s="1" t="s">
        <v>45</v>
      </c>
      <c r="AD6288" s="12" t="s">
        <v>46</v>
      </c>
      <c r="AE6288" s="12" t="s">
        <v>47</v>
      </c>
      <c r="AF6288" s="12" t="s">
        <v>47</v>
      </c>
      <c r="AG6288" s="12"/>
      <c r="AH6288" s="12"/>
      <c r="AI6288" s="12"/>
    </row>
    <row r="6289">
      <c r="A6289" s="1" t="s">
        <v>8439</v>
      </c>
      <c r="B6289" s="13"/>
      <c r="C6289" s="1" t="s">
        <v>95</v>
      </c>
      <c r="D6289" s="1" t="s">
        <v>96</v>
      </c>
      <c r="E6289" s="1" t="s">
        <v>38</v>
      </c>
      <c r="F6289" s="1" t="s">
        <v>493</v>
      </c>
      <c r="G6289" s="1" t="s">
        <v>616</v>
      </c>
      <c r="H6289" s="1" t="s">
        <v>617</v>
      </c>
      <c r="I6289" s="1" t="s">
        <v>42</v>
      </c>
      <c r="J6289" s="1"/>
      <c r="K6289" s="1" t="s">
        <v>8440</v>
      </c>
      <c r="L6289" s="1" t="s">
        <v>150</v>
      </c>
      <c r="M6289" s="9">
        <v>44652.0</v>
      </c>
      <c r="N6289" s="9">
        <v>44742.0</v>
      </c>
      <c r="O6289" s="1"/>
      <c r="P6289" s="1">
        <v>7.5</v>
      </c>
      <c r="Q6289" s="1">
        <v>500000.0</v>
      </c>
      <c r="R6289" s="1">
        <v>360000.0</v>
      </c>
      <c r="S6289" s="9">
        <v>44872.0</v>
      </c>
      <c r="T6289" s="9">
        <v>44872.0</v>
      </c>
      <c r="U6289" s="1" t="s">
        <v>8441</v>
      </c>
      <c r="V6289" s="5">
        <f t="shared" si="1292"/>
        <v>27000</v>
      </c>
      <c r="W6289" s="11">
        <f t="shared" si="1352"/>
        <v>31860</v>
      </c>
      <c r="X6289" s="9"/>
      <c r="Y6289" s="5"/>
      <c r="Z6289" s="5">
        <f t="shared" si="1154"/>
        <v>20250</v>
      </c>
      <c r="AA6289" s="9"/>
      <c r="AC6289" s="1" t="s">
        <v>162</v>
      </c>
      <c r="AD6289" s="12" t="s">
        <v>46</v>
      </c>
      <c r="AE6289" s="12" t="s">
        <v>46</v>
      </c>
      <c r="AF6289" s="12" t="s">
        <v>46</v>
      </c>
      <c r="AG6289" s="12" t="s">
        <v>46</v>
      </c>
      <c r="AH6289" s="12"/>
      <c r="AI6289" s="12"/>
    </row>
    <row r="6290">
      <c r="A6290" s="1" t="s">
        <v>8439</v>
      </c>
      <c r="B6290" s="13"/>
      <c r="C6290" s="1" t="s">
        <v>95</v>
      </c>
      <c r="D6290" s="1" t="s">
        <v>96</v>
      </c>
      <c r="E6290" s="1" t="s">
        <v>168</v>
      </c>
      <c r="F6290" s="1" t="s">
        <v>5140</v>
      </c>
      <c r="G6290" s="1" t="s">
        <v>616</v>
      </c>
      <c r="H6290" s="1" t="s">
        <v>617</v>
      </c>
      <c r="I6290" s="1" t="s">
        <v>42</v>
      </c>
      <c r="J6290" s="1"/>
      <c r="K6290" s="1" t="s">
        <v>8440</v>
      </c>
      <c r="L6290" s="1" t="s">
        <v>150</v>
      </c>
      <c r="M6290" s="9">
        <v>44652.0</v>
      </c>
      <c r="N6290" s="9">
        <v>44979.0</v>
      </c>
      <c r="O6290" s="1"/>
      <c r="P6290" s="1">
        <v>7.5</v>
      </c>
      <c r="Q6290" s="1">
        <v>250000.0</v>
      </c>
      <c r="R6290" s="1">
        <v>276000.0</v>
      </c>
      <c r="S6290" s="9">
        <v>44949.0</v>
      </c>
      <c r="T6290" s="9">
        <v>44979.0</v>
      </c>
      <c r="U6290" s="1" t="s">
        <v>8442</v>
      </c>
      <c r="V6290" s="5">
        <f t="shared" si="1292"/>
        <v>20700</v>
      </c>
      <c r="W6290" s="11">
        <f t="shared" si="1352"/>
        <v>24426</v>
      </c>
      <c r="X6290" s="9">
        <v>45021.0</v>
      </c>
      <c r="Y6290" s="5">
        <f>W6290-(V6290*10%)</f>
        <v>22356</v>
      </c>
      <c r="Z6290" s="5">
        <f t="shared" si="1154"/>
        <v>15525</v>
      </c>
      <c r="AA6290" s="9">
        <v>45022.0</v>
      </c>
      <c r="AB6290" s="1" t="s">
        <v>8443</v>
      </c>
      <c r="AC6290" s="1" t="s">
        <v>55</v>
      </c>
      <c r="AD6290" s="12" t="s">
        <v>46</v>
      </c>
      <c r="AE6290" s="12" t="s">
        <v>46</v>
      </c>
      <c r="AF6290" s="12" t="s">
        <v>46</v>
      </c>
      <c r="AG6290" s="12" t="s">
        <v>46</v>
      </c>
      <c r="AH6290" s="12" t="s">
        <v>47</v>
      </c>
      <c r="AI6290" s="12" t="s">
        <v>47</v>
      </c>
    </row>
    <row r="6291">
      <c r="A6291" s="1" t="s">
        <v>8439</v>
      </c>
      <c r="B6291" s="13"/>
      <c r="C6291" s="1" t="s">
        <v>95</v>
      </c>
      <c r="D6291" s="1" t="s">
        <v>96</v>
      </c>
      <c r="E6291" s="1" t="s">
        <v>38</v>
      </c>
      <c r="F6291" s="1" t="s">
        <v>493</v>
      </c>
      <c r="G6291" s="1" t="s">
        <v>616</v>
      </c>
      <c r="H6291" s="1" t="s">
        <v>617</v>
      </c>
      <c r="I6291" s="1" t="s">
        <v>42</v>
      </c>
      <c r="J6291" s="1"/>
      <c r="K6291" s="1" t="s">
        <v>8440</v>
      </c>
      <c r="L6291" s="1" t="s">
        <v>150</v>
      </c>
      <c r="M6291" s="9">
        <v>44652.0</v>
      </c>
      <c r="N6291" s="9">
        <v>44652.0</v>
      </c>
      <c r="O6291" s="1"/>
      <c r="P6291" s="1">
        <v>7.5</v>
      </c>
      <c r="Q6291" s="1">
        <v>800000.0</v>
      </c>
      <c r="R6291" s="1">
        <v>300000.0</v>
      </c>
      <c r="S6291" s="10">
        <f t="shared" ref="S6291:S6292" si="1510">N6291+30</f>
        <v>44682</v>
      </c>
      <c r="V6291" s="5">
        <f t="shared" si="1292"/>
        <v>22500</v>
      </c>
      <c r="W6291" s="11">
        <f t="shared" si="1352"/>
        <v>26550</v>
      </c>
      <c r="Z6291" s="5">
        <f t="shared" si="1154"/>
        <v>16875</v>
      </c>
      <c r="AC6291" s="1" t="s">
        <v>45</v>
      </c>
      <c r="AD6291" s="12" t="s">
        <v>46</v>
      </c>
      <c r="AE6291" s="12" t="s">
        <v>46</v>
      </c>
      <c r="AF6291" s="12" t="s">
        <v>46</v>
      </c>
      <c r="AG6291" s="12"/>
      <c r="AH6291" s="12"/>
      <c r="AI6291" s="12"/>
    </row>
    <row r="6292">
      <c r="A6292" s="1" t="s">
        <v>8439</v>
      </c>
      <c r="B6292" s="13"/>
      <c r="C6292" s="1" t="s">
        <v>95</v>
      </c>
      <c r="D6292" s="1" t="s">
        <v>96</v>
      </c>
      <c r="E6292" s="1" t="s">
        <v>38</v>
      </c>
      <c r="F6292" s="1" t="s">
        <v>493</v>
      </c>
      <c r="G6292" s="1" t="s">
        <v>616</v>
      </c>
      <c r="H6292" s="1" t="s">
        <v>617</v>
      </c>
      <c r="I6292" s="1" t="s">
        <v>42</v>
      </c>
      <c r="J6292" s="1"/>
      <c r="K6292" s="1" t="s">
        <v>8440</v>
      </c>
      <c r="L6292" s="1" t="s">
        <v>150</v>
      </c>
      <c r="M6292" s="9">
        <v>44652.0</v>
      </c>
      <c r="N6292" s="9">
        <v>44652.0</v>
      </c>
      <c r="O6292" s="1"/>
      <c r="P6292" s="1">
        <v>7.5</v>
      </c>
      <c r="Q6292" s="1">
        <v>400000.0</v>
      </c>
      <c r="R6292" s="1">
        <v>300000.0</v>
      </c>
      <c r="S6292" s="10">
        <f t="shared" si="1510"/>
        <v>44682</v>
      </c>
      <c r="V6292" s="5">
        <f t="shared" si="1292"/>
        <v>22500</v>
      </c>
      <c r="W6292" s="11">
        <f t="shared" si="1352"/>
        <v>26550</v>
      </c>
      <c r="X6292" s="1"/>
      <c r="Y6292" s="1"/>
      <c r="Z6292" s="5">
        <f t="shared" si="1154"/>
        <v>16875</v>
      </c>
      <c r="AB6292" s="1"/>
      <c r="AC6292" s="1" t="str">
        <f>IF(T6292="","C","O")</f>
        <v>C</v>
      </c>
      <c r="AD6292" s="12" t="s">
        <v>46</v>
      </c>
      <c r="AE6292" s="12" t="s">
        <v>46</v>
      </c>
      <c r="AF6292" s="12" t="s">
        <v>46</v>
      </c>
      <c r="AG6292" s="12"/>
      <c r="AH6292" s="12"/>
      <c r="AI6292" s="12"/>
    </row>
    <row r="6293">
      <c r="A6293" s="1" t="s">
        <v>8444</v>
      </c>
      <c r="B6293" s="13"/>
      <c r="C6293" s="1" t="s">
        <v>132</v>
      </c>
      <c r="D6293" s="1" t="s">
        <v>96</v>
      </c>
      <c r="E6293" s="1" t="s">
        <v>38</v>
      </c>
      <c r="F6293" s="1" t="s">
        <v>3325</v>
      </c>
      <c r="G6293" s="1" t="s">
        <v>127</v>
      </c>
      <c r="H6293" s="1" t="s">
        <v>128</v>
      </c>
      <c r="I6293" s="1" t="s">
        <v>42</v>
      </c>
      <c r="J6293" s="1"/>
      <c r="K6293" s="1" t="s">
        <v>8445</v>
      </c>
      <c r="L6293" s="1" t="s">
        <v>143</v>
      </c>
      <c r="M6293" s="14">
        <v>44848.0</v>
      </c>
      <c r="N6293" s="14">
        <v>44848.0</v>
      </c>
      <c r="O6293" s="1"/>
      <c r="P6293" s="1">
        <v>8.33</v>
      </c>
      <c r="Q6293" s="1">
        <v>500000.0</v>
      </c>
      <c r="R6293" s="1">
        <v>234000.0</v>
      </c>
      <c r="S6293" s="9">
        <v>44823.0</v>
      </c>
      <c r="T6293" s="14">
        <v>44844.0</v>
      </c>
      <c r="U6293" s="1" t="s">
        <v>8446</v>
      </c>
      <c r="V6293" s="5">
        <f t="shared" si="1292"/>
        <v>19492.2</v>
      </c>
      <c r="W6293" s="11">
        <f t="shared" si="1352"/>
        <v>23000.796</v>
      </c>
      <c r="X6293" s="14">
        <v>44853.0</v>
      </c>
      <c r="Y6293" s="5">
        <f>W6293</f>
        <v>23000.796</v>
      </c>
      <c r="Z6293" s="5">
        <f t="shared" si="1154"/>
        <v>14619.15</v>
      </c>
      <c r="AA6293" s="14">
        <v>44853.0</v>
      </c>
      <c r="AB6293" s="1" t="s">
        <v>8446</v>
      </c>
      <c r="AC6293" s="1" t="s">
        <v>55</v>
      </c>
      <c r="AD6293" s="12" t="s">
        <v>46</v>
      </c>
      <c r="AE6293" s="12" t="s">
        <v>46</v>
      </c>
      <c r="AF6293" s="12" t="s">
        <v>46</v>
      </c>
      <c r="AG6293" s="12" t="s">
        <v>46</v>
      </c>
      <c r="AH6293" s="12" t="s">
        <v>46</v>
      </c>
      <c r="AI6293" s="12" t="s">
        <v>46</v>
      </c>
    </row>
    <row r="6294">
      <c r="A6294" s="1" t="s">
        <v>8447</v>
      </c>
      <c r="B6294" s="13"/>
      <c r="C6294" s="1" t="s">
        <v>36</v>
      </c>
      <c r="D6294" s="1" t="s">
        <v>76</v>
      </c>
      <c r="E6294" s="1" t="s">
        <v>38</v>
      </c>
      <c r="F6294" s="1" t="s">
        <v>575</v>
      </c>
      <c r="G6294" s="1" t="s">
        <v>106</v>
      </c>
      <c r="H6294" s="1" t="s">
        <v>107</v>
      </c>
      <c r="I6294" s="1" t="s">
        <v>42</v>
      </c>
      <c r="J6294" s="1"/>
      <c r="K6294" s="1" t="s">
        <v>8448</v>
      </c>
      <c r="L6294" s="1" t="s">
        <v>143</v>
      </c>
      <c r="M6294" s="9">
        <v>44727.0</v>
      </c>
      <c r="N6294" s="9">
        <v>44727.0</v>
      </c>
      <c r="O6294" s="1"/>
      <c r="P6294" s="1">
        <v>8.33</v>
      </c>
      <c r="Q6294" s="1">
        <v>500000.0</v>
      </c>
      <c r="R6294" s="1">
        <v>504000.0</v>
      </c>
      <c r="S6294" s="9">
        <v>45140.0</v>
      </c>
      <c r="T6294" s="9">
        <v>45146.0</v>
      </c>
      <c r="U6294" s="1" t="s">
        <v>8449</v>
      </c>
      <c r="V6294" s="5">
        <f t="shared" si="1292"/>
        <v>41983.2</v>
      </c>
      <c r="W6294" s="11">
        <f t="shared" si="1352"/>
        <v>49540.176</v>
      </c>
      <c r="X6294" s="9">
        <v>45167.0</v>
      </c>
      <c r="Y6294" s="5">
        <f>W6294-(V6294*10%)</f>
        <v>45341.856</v>
      </c>
      <c r="Z6294" s="5">
        <f t="shared" si="1154"/>
        <v>31487.4</v>
      </c>
      <c r="AA6294" s="9">
        <v>45169.0</v>
      </c>
      <c r="AB6294" s="1" t="s">
        <v>8450</v>
      </c>
      <c r="AC6294" s="1" t="s">
        <v>55</v>
      </c>
      <c r="AD6294" s="12" t="s">
        <v>46</v>
      </c>
      <c r="AE6294" s="12" t="s">
        <v>46</v>
      </c>
      <c r="AF6294" s="12" t="s">
        <v>47</v>
      </c>
      <c r="AG6294" s="12" t="s">
        <v>47</v>
      </c>
      <c r="AH6294" s="12" t="s">
        <v>47</v>
      </c>
      <c r="AI6294" s="12" t="s">
        <v>47</v>
      </c>
    </row>
    <row r="6295">
      <c r="A6295" s="1" t="s">
        <v>8447</v>
      </c>
      <c r="B6295" s="13"/>
      <c r="C6295" s="1" t="s">
        <v>36</v>
      </c>
      <c r="D6295" s="1" t="s">
        <v>76</v>
      </c>
      <c r="E6295" s="1" t="s">
        <v>38</v>
      </c>
      <c r="F6295" s="1" t="s">
        <v>575</v>
      </c>
      <c r="G6295" s="1" t="s">
        <v>106</v>
      </c>
      <c r="H6295" s="1" t="s">
        <v>107</v>
      </c>
      <c r="I6295" s="1" t="s">
        <v>42</v>
      </c>
      <c r="J6295" s="1"/>
      <c r="K6295" s="1" t="s">
        <v>8448</v>
      </c>
      <c r="L6295" s="1" t="s">
        <v>143</v>
      </c>
      <c r="M6295" s="9">
        <v>44727.0</v>
      </c>
      <c r="N6295" s="9">
        <v>44727.0</v>
      </c>
      <c r="O6295" s="1"/>
      <c r="P6295" s="1">
        <v>8.33</v>
      </c>
      <c r="Q6295" s="1">
        <v>500000.0</v>
      </c>
      <c r="R6295" s="1">
        <v>444000.0</v>
      </c>
      <c r="S6295" s="9">
        <v>45324.0</v>
      </c>
      <c r="T6295" s="9">
        <v>45327.0</v>
      </c>
      <c r="U6295" s="1" t="s">
        <v>8451</v>
      </c>
      <c r="V6295" s="5">
        <f t="shared" si="1292"/>
        <v>36985.2</v>
      </c>
      <c r="W6295" s="11">
        <f t="shared" si="1352"/>
        <v>43642.536</v>
      </c>
      <c r="X6295" s="9"/>
      <c r="Y6295" s="1"/>
      <c r="Z6295" s="5">
        <f t="shared" si="1154"/>
        <v>27738.9</v>
      </c>
      <c r="AA6295" s="1"/>
      <c r="AB6295" s="1"/>
      <c r="AC6295" s="1" t="s">
        <v>162</v>
      </c>
      <c r="AD6295" s="12" t="s">
        <v>46</v>
      </c>
      <c r="AE6295" s="12" t="s">
        <v>46</v>
      </c>
      <c r="AF6295" s="12" t="s">
        <v>47</v>
      </c>
      <c r="AG6295" s="12" t="s">
        <v>47</v>
      </c>
      <c r="AH6295" s="12"/>
      <c r="AI6295" s="12"/>
    </row>
    <row r="6296">
      <c r="A6296" s="1" t="s">
        <v>8452</v>
      </c>
      <c r="B6296" s="13"/>
      <c r="C6296" s="1" t="s">
        <v>36</v>
      </c>
      <c r="D6296" s="1" t="s">
        <v>96</v>
      </c>
      <c r="E6296" s="1" t="s">
        <v>77</v>
      </c>
      <c r="F6296" s="1" t="s">
        <v>1820</v>
      </c>
      <c r="G6296" s="1" t="s">
        <v>8453</v>
      </c>
      <c r="H6296" s="1" t="s">
        <v>107</v>
      </c>
      <c r="I6296" s="1" t="s">
        <v>42</v>
      </c>
      <c r="J6296" s="1"/>
      <c r="K6296" s="1" t="s">
        <v>8454</v>
      </c>
      <c r="L6296" s="1" t="s">
        <v>99</v>
      </c>
      <c r="M6296" s="9">
        <v>44783.0</v>
      </c>
      <c r="N6296" s="9">
        <v>44842.0</v>
      </c>
      <c r="O6296" s="1"/>
      <c r="P6296" s="1">
        <v>8.33</v>
      </c>
      <c r="Q6296" s="1">
        <v>500000.0</v>
      </c>
      <c r="R6296" s="1">
        <v>837600.0</v>
      </c>
      <c r="S6296" s="9">
        <v>44661.0</v>
      </c>
      <c r="T6296" s="14">
        <v>44844.0</v>
      </c>
      <c r="U6296" s="1" t="s">
        <v>8455</v>
      </c>
      <c r="V6296" s="5">
        <f t="shared" si="1292"/>
        <v>69772.08</v>
      </c>
      <c r="W6296" s="11">
        <f t="shared" si="1352"/>
        <v>82331.0544</v>
      </c>
      <c r="X6296" s="14"/>
      <c r="Y6296" s="5"/>
      <c r="Z6296" s="5">
        <f t="shared" si="1154"/>
        <v>52329.06</v>
      </c>
      <c r="AA6296" s="14"/>
      <c r="AC6296" s="1" t="s">
        <v>162</v>
      </c>
      <c r="AD6296" s="12" t="s">
        <v>46</v>
      </c>
      <c r="AE6296" s="12" t="s">
        <v>46</v>
      </c>
      <c r="AF6296" s="12" t="s">
        <v>46</v>
      </c>
      <c r="AG6296" s="12" t="s">
        <v>46</v>
      </c>
      <c r="AH6296" s="12"/>
      <c r="AI6296" s="12"/>
    </row>
    <row r="6297">
      <c r="A6297" s="1" t="s">
        <v>8456</v>
      </c>
      <c r="B6297" s="13"/>
      <c r="C6297" s="1" t="s">
        <v>36</v>
      </c>
      <c r="D6297" s="1" t="s">
        <v>50</v>
      </c>
      <c r="E6297" s="1" t="s">
        <v>38</v>
      </c>
      <c r="F6297" s="1" t="s">
        <v>1126</v>
      </c>
      <c r="G6297" s="1" t="s">
        <v>140</v>
      </c>
      <c r="H6297" s="1" t="s">
        <v>141</v>
      </c>
      <c r="I6297" s="1" t="s">
        <v>290</v>
      </c>
      <c r="J6297" s="1"/>
      <c r="K6297" s="1" t="s">
        <v>8457</v>
      </c>
      <c r="L6297" s="1" t="s">
        <v>347</v>
      </c>
      <c r="M6297" s="9">
        <v>45015.0</v>
      </c>
      <c r="N6297" s="9">
        <v>45140.0</v>
      </c>
      <c r="O6297" s="1"/>
      <c r="P6297" s="1">
        <v>8.33</v>
      </c>
      <c r="Q6297" s="1">
        <v>400000.0</v>
      </c>
      <c r="R6297" s="1">
        <v>515000.0</v>
      </c>
      <c r="S6297" s="9">
        <v>45140.0</v>
      </c>
      <c r="T6297" s="14">
        <v>45247.0</v>
      </c>
      <c r="U6297" s="1" t="s">
        <v>8458</v>
      </c>
      <c r="V6297" s="5">
        <f t="shared" si="1292"/>
        <v>42899.5</v>
      </c>
      <c r="W6297" s="11">
        <f t="shared" si="1352"/>
        <v>50621.41</v>
      </c>
      <c r="X6297" s="9">
        <v>45170.0</v>
      </c>
      <c r="Y6297" s="5">
        <f>W6297-(V6297*10%)</f>
        <v>46331.46</v>
      </c>
      <c r="Z6297" s="5">
        <f t="shared" si="1154"/>
        <v>32174.625</v>
      </c>
      <c r="AA6297" s="9">
        <v>45174.0</v>
      </c>
      <c r="AB6297" s="1" t="s">
        <v>8458</v>
      </c>
      <c r="AC6297" s="1" t="s">
        <v>55</v>
      </c>
      <c r="AD6297" s="12" t="s">
        <v>46</v>
      </c>
      <c r="AE6297" s="12" t="s">
        <v>47</v>
      </c>
      <c r="AF6297" s="12" t="s">
        <v>47</v>
      </c>
      <c r="AG6297" s="12" t="s">
        <v>47</v>
      </c>
      <c r="AH6297" s="12" t="s">
        <v>47</v>
      </c>
      <c r="AI6297" s="12" t="s">
        <v>47</v>
      </c>
    </row>
    <row r="6298">
      <c r="A6298" s="1" t="s">
        <v>8459</v>
      </c>
      <c r="B6298" s="13"/>
      <c r="C6298" s="1" t="s">
        <v>36</v>
      </c>
      <c r="D6298" s="1" t="s">
        <v>96</v>
      </c>
      <c r="E6298" s="1" t="s">
        <v>38</v>
      </c>
      <c r="F6298" s="1" t="s">
        <v>794</v>
      </c>
      <c r="G6298" s="1" t="s">
        <v>152</v>
      </c>
      <c r="H6298" s="1" t="s">
        <v>317</v>
      </c>
      <c r="I6298" s="1" t="s">
        <v>234</v>
      </c>
      <c r="J6298" s="1"/>
      <c r="K6298" s="1" t="s">
        <v>8460</v>
      </c>
      <c r="L6298" s="1" t="s">
        <v>99</v>
      </c>
      <c r="M6298" s="9">
        <v>45208.0</v>
      </c>
      <c r="N6298" s="14">
        <v>45272.0</v>
      </c>
      <c r="O6298" s="1"/>
      <c r="P6298" s="1">
        <v>8.33</v>
      </c>
      <c r="Q6298" s="1">
        <v>432327.0</v>
      </c>
      <c r="R6298" s="1">
        <v>432327.0</v>
      </c>
      <c r="S6298" s="14">
        <v>45272.0</v>
      </c>
      <c r="T6298" s="14">
        <v>45279.0</v>
      </c>
      <c r="U6298" s="1" t="s">
        <v>3576</v>
      </c>
      <c r="V6298" s="5">
        <f t="shared" si="1292"/>
        <v>36012.8391</v>
      </c>
      <c r="W6298" s="11">
        <f t="shared" si="1352"/>
        <v>42495.15014</v>
      </c>
      <c r="X6298" s="14">
        <v>45279.0</v>
      </c>
      <c r="Z6298" s="5">
        <f t="shared" si="1154"/>
        <v>27009.62933</v>
      </c>
      <c r="AA6298" s="9">
        <v>45309.0</v>
      </c>
      <c r="AB6298" s="1" t="s">
        <v>8461</v>
      </c>
      <c r="AC6298" s="1" t="s">
        <v>162</v>
      </c>
      <c r="AD6298" s="12" t="s">
        <v>47</v>
      </c>
      <c r="AE6298" s="12" t="s">
        <v>47</v>
      </c>
      <c r="AF6298" s="12" t="s">
        <v>47</v>
      </c>
      <c r="AG6298" s="12" t="s">
        <v>47</v>
      </c>
      <c r="AH6298" s="12" t="s">
        <v>47</v>
      </c>
      <c r="AI6298" s="12" t="s">
        <v>47</v>
      </c>
    </row>
    <row r="6299">
      <c r="A6299" s="1" t="s">
        <v>8459</v>
      </c>
      <c r="B6299" s="13"/>
      <c r="C6299" s="1" t="s">
        <v>36</v>
      </c>
      <c r="D6299" s="1" t="s">
        <v>96</v>
      </c>
      <c r="E6299" s="1" t="s">
        <v>38</v>
      </c>
      <c r="F6299" s="1" t="s">
        <v>794</v>
      </c>
      <c r="G6299" s="1" t="s">
        <v>152</v>
      </c>
      <c r="H6299" s="1" t="s">
        <v>317</v>
      </c>
      <c r="I6299" s="1" t="s">
        <v>234</v>
      </c>
      <c r="J6299" s="1"/>
      <c r="K6299" s="1" t="s">
        <v>8460</v>
      </c>
      <c r="L6299" s="1" t="s">
        <v>99</v>
      </c>
      <c r="M6299" s="9">
        <v>45208.0</v>
      </c>
      <c r="N6299" s="14">
        <v>45280.0</v>
      </c>
      <c r="O6299" s="1"/>
      <c r="P6299" s="1">
        <v>8.33</v>
      </c>
      <c r="Q6299" s="1">
        <v>670000.0</v>
      </c>
      <c r="R6299" s="1">
        <v>670000.0</v>
      </c>
      <c r="S6299" s="14">
        <v>45280.0</v>
      </c>
      <c r="T6299" s="14">
        <v>45280.0</v>
      </c>
      <c r="U6299" s="1" t="s">
        <v>4471</v>
      </c>
      <c r="V6299" s="5">
        <f t="shared" si="1292"/>
        <v>55811</v>
      </c>
      <c r="W6299" s="11">
        <f t="shared" si="1352"/>
        <v>65856.98</v>
      </c>
      <c r="X6299" s="9"/>
      <c r="Z6299" s="5">
        <f t="shared" si="1154"/>
        <v>41858.25</v>
      </c>
      <c r="AA6299" s="9"/>
      <c r="AC6299" s="1" t="s">
        <v>162</v>
      </c>
      <c r="AD6299" s="12" t="s">
        <v>47</v>
      </c>
      <c r="AE6299" s="12" t="s">
        <v>47</v>
      </c>
      <c r="AF6299" s="12" t="s">
        <v>47</v>
      </c>
      <c r="AG6299" s="12" t="s">
        <v>47</v>
      </c>
      <c r="AH6299" s="12"/>
      <c r="AI6299" s="12"/>
    </row>
    <row r="6300">
      <c r="A6300" s="1" t="s">
        <v>8459</v>
      </c>
      <c r="B6300" s="13"/>
      <c r="C6300" s="1" t="s">
        <v>36</v>
      </c>
      <c r="D6300" s="1" t="s">
        <v>96</v>
      </c>
      <c r="E6300" s="1" t="s">
        <v>38</v>
      </c>
      <c r="F6300" s="1" t="s">
        <v>794</v>
      </c>
      <c r="G6300" s="1" t="s">
        <v>152</v>
      </c>
      <c r="H6300" s="1" t="s">
        <v>317</v>
      </c>
      <c r="I6300" s="1" t="s">
        <v>234</v>
      </c>
      <c r="J6300" s="1"/>
      <c r="K6300" s="1" t="s">
        <v>8460</v>
      </c>
      <c r="L6300" s="1" t="s">
        <v>99</v>
      </c>
      <c r="M6300" s="9">
        <v>45208.0</v>
      </c>
      <c r="N6300" s="9">
        <v>45208.0</v>
      </c>
      <c r="O6300" s="1"/>
      <c r="P6300" s="1">
        <v>8.33</v>
      </c>
      <c r="Q6300" s="1">
        <v>500000.0</v>
      </c>
      <c r="R6300" s="1">
        <v>300000.0</v>
      </c>
      <c r="S6300" s="10">
        <f t="shared" ref="S6300:S6301" si="1511">N6300+90</f>
        <v>45298</v>
      </c>
      <c r="V6300" s="5">
        <f t="shared" si="1292"/>
        <v>24990</v>
      </c>
      <c r="W6300" s="11">
        <f t="shared" si="1352"/>
        <v>29488.2</v>
      </c>
      <c r="Z6300" s="5">
        <f t="shared" si="1154"/>
        <v>18742.5</v>
      </c>
      <c r="AC6300" s="1" t="str">
        <f>IF(T6300="","C","O")</f>
        <v>C</v>
      </c>
      <c r="AD6300" s="12" t="s">
        <v>47</v>
      </c>
      <c r="AE6300" s="12" t="s">
        <v>47</v>
      </c>
      <c r="AF6300" s="12" t="s">
        <v>47</v>
      </c>
      <c r="AG6300" s="12"/>
      <c r="AH6300" s="12"/>
      <c r="AI6300" s="12"/>
    </row>
    <row r="6301">
      <c r="A6301" s="1" t="s">
        <v>8462</v>
      </c>
      <c r="B6301" s="13"/>
      <c r="C6301" s="1" t="s">
        <v>36</v>
      </c>
      <c r="D6301" s="1" t="s">
        <v>96</v>
      </c>
      <c r="E6301" s="1" t="s">
        <v>82</v>
      </c>
      <c r="F6301" s="1" t="s">
        <v>831</v>
      </c>
      <c r="G6301" s="1" t="s">
        <v>121</v>
      </c>
      <c r="H6301" s="1" t="s">
        <v>1732</v>
      </c>
      <c r="I6301" s="1" t="s">
        <v>42</v>
      </c>
      <c r="J6301" s="1"/>
      <c r="K6301" s="1" t="s">
        <v>8463</v>
      </c>
      <c r="L6301" s="1" t="s">
        <v>347</v>
      </c>
      <c r="M6301" s="14">
        <v>45216.0</v>
      </c>
      <c r="N6301" s="14">
        <v>45216.0</v>
      </c>
      <c r="O6301" s="1"/>
      <c r="P6301" s="1">
        <v>8.33</v>
      </c>
      <c r="Q6301" s="1">
        <v>300000.0</v>
      </c>
      <c r="R6301" s="1">
        <v>300000.0</v>
      </c>
      <c r="S6301" s="15">
        <f t="shared" si="1511"/>
        <v>45306</v>
      </c>
      <c r="V6301" s="5">
        <f t="shared" si="1292"/>
        <v>24990</v>
      </c>
      <c r="W6301" s="11">
        <f t="shared" si="1352"/>
        <v>29488.2</v>
      </c>
      <c r="Z6301" s="5">
        <f t="shared" si="1154"/>
        <v>18742.5</v>
      </c>
      <c r="AB6301" s="1"/>
      <c r="AC6301" s="1" t="s">
        <v>45</v>
      </c>
      <c r="AD6301" s="12" t="s">
        <v>47</v>
      </c>
      <c r="AE6301" s="12" t="s">
        <v>47</v>
      </c>
      <c r="AF6301" s="12" t="s">
        <v>47</v>
      </c>
      <c r="AG6301" s="12"/>
      <c r="AH6301" s="12"/>
      <c r="AI6301" s="12"/>
    </row>
    <row r="6302">
      <c r="A6302" s="1" t="s">
        <v>8464</v>
      </c>
      <c r="B6302" s="13"/>
      <c r="C6302" s="1" t="s">
        <v>36</v>
      </c>
      <c r="D6302" s="1" t="s">
        <v>50</v>
      </c>
      <c r="E6302" s="1" t="s">
        <v>113</v>
      </c>
      <c r="F6302" s="1" t="s">
        <v>2016</v>
      </c>
      <c r="G6302" s="1" t="s">
        <v>40</v>
      </c>
      <c r="H6302" s="1" t="s">
        <v>41</v>
      </c>
      <c r="I6302" s="1" t="s">
        <v>42</v>
      </c>
      <c r="J6302" s="1"/>
      <c r="K6302" s="1" t="s">
        <v>8465</v>
      </c>
      <c r="L6302" s="1" t="s">
        <v>53</v>
      </c>
      <c r="M6302" s="9">
        <v>45239.0</v>
      </c>
      <c r="N6302" s="14">
        <v>45254.0</v>
      </c>
      <c r="O6302" s="1"/>
      <c r="P6302" s="1">
        <v>8.33</v>
      </c>
      <c r="Q6302" s="1">
        <v>150000.0</v>
      </c>
      <c r="R6302" s="1">
        <v>180000.0</v>
      </c>
      <c r="S6302" s="9">
        <v>45186.0</v>
      </c>
      <c r="T6302" s="14">
        <v>45254.0</v>
      </c>
      <c r="U6302" s="1" t="s">
        <v>8466</v>
      </c>
      <c r="V6302" s="5">
        <f t="shared" si="1292"/>
        <v>14994</v>
      </c>
      <c r="W6302" s="11">
        <f t="shared" si="1352"/>
        <v>17692.92</v>
      </c>
      <c r="X6302" s="14">
        <v>45216.0</v>
      </c>
      <c r="Y6302" s="5">
        <f t="shared" ref="Y6302:Y6304" si="1512">W6302-(V6302*10%)</f>
        <v>16193.52</v>
      </c>
      <c r="Z6302" s="5">
        <f t="shared" si="1154"/>
        <v>11245.5</v>
      </c>
      <c r="AA6302" s="9">
        <v>45267.0</v>
      </c>
      <c r="AB6302" s="1" t="s">
        <v>8467</v>
      </c>
      <c r="AC6302" s="1" t="s">
        <v>55</v>
      </c>
      <c r="AD6302" s="12" t="s">
        <v>47</v>
      </c>
      <c r="AE6302" s="12" t="s">
        <v>47</v>
      </c>
      <c r="AF6302" s="12" t="s">
        <v>47</v>
      </c>
      <c r="AG6302" s="12" t="s">
        <v>47</v>
      </c>
      <c r="AH6302" s="12" t="s">
        <v>47</v>
      </c>
      <c r="AI6302" s="12" t="s">
        <v>47</v>
      </c>
    </row>
    <row r="6303">
      <c r="A6303" s="1" t="s">
        <v>8464</v>
      </c>
      <c r="B6303" s="13"/>
      <c r="C6303" s="1" t="s">
        <v>36</v>
      </c>
      <c r="D6303" s="1" t="s">
        <v>50</v>
      </c>
      <c r="E6303" s="1" t="s">
        <v>113</v>
      </c>
      <c r="F6303" s="1" t="s">
        <v>2016</v>
      </c>
      <c r="G6303" s="1" t="s">
        <v>40</v>
      </c>
      <c r="H6303" s="1" t="s">
        <v>41</v>
      </c>
      <c r="I6303" s="1" t="s">
        <v>42</v>
      </c>
      <c r="J6303" s="1"/>
      <c r="K6303" s="1" t="s">
        <v>8465</v>
      </c>
      <c r="L6303" s="1" t="s">
        <v>53</v>
      </c>
      <c r="M6303" s="9">
        <v>45239.0</v>
      </c>
      <c r="N6303" s="9">
        <v>45267.0</v>
      </c>
      <c r="O6303" s="1"/>
      <c r="P6303" s="1">
        <v>8.33</v>
      </c>
      <c r="Q6303" s="1">
        <v>250000.0</v>
      </c>
      <c r="R6303" s="1">
        <v>270000.0</v>
      </c>
      <c r="S6303" s="9">
        <v>45261.0</v>
      </c>
      <c r="T6303" s="9">
        <v>45267.0</v>
      </c>
      <c r="U6303" s="1" t="s">
        <v>8468</v>
      </c>
      <c r="V6303" s="5">
        <f t="shared" si="1292"/>
        <v>22491</v>
      </c>
      <c r="W6303" s="11">
        <f t="shared" si="1352"/>
        <v>26539.38</v>
      </c>
      <c r="X6303" s="14">
        <v>45291.0</v>
      </c>
      <c r="Y6303" s="5">
        <f t="shared" si="1512"/>
        <v>24290.28</v>
      </c>
      <c r="Z6303" s="5">
        <f t="shared" si="1154"/>
        <v>16868.25</v>
      </c>
      <c r="AA6303" s="9">
        <v>45295.0</v>
      </c>
      <c r="AB6303" s="1" t="s">
        <v>8469</v>
      </c>
      <c r="AC6303" s="1" t="s">
        <v>55</v>
      </c>
      <c r="AD6303" s="12" t="s">
        <v>47</v>
      </c>
      <c r="AE6303" s="12" t="s">
        <v>47</v>
      </c>
      <c r="AF6303" s="12" t="s">
        <v>47</v>
      </c>
      <c r="AG6303" s="12" t="s">
        <v>47</v>
      </c>
      <c r="AH6303" s="12" t="s">
        <v>47</v>
      </c>
      <c r="AI6303" s="12" t="s">
        <v>47</v>
      </c>
    </row>
    <row r="6304">
      <c r="A6304" s="1" t="s">
        <v>8464</v>
      </c>
      <c r="B6304" s="13"/>
      <c r="C6304" s="1" t="s">
        <v>36</v>
      </c>
      <c r="D6304" s="1" t="s">
        <v>50</v>
      </c>
      <c r="E6304" s="1" t="s">
        <v>113</v>
      </c>
      <c r="F6304" s="1" t="s">
        <v>2016</v>
      </c>
      <c r="G6304" s="1" t="s">
        <v>40</v>
      </c>
      <c r="H6304" s="1" t="s">
        <v>41</v>
      </c>
      <c r="I6304" s="1" t="s">
        <v>42</v>
      </c>
      <c r="J6304" s="1"/>
      <c r="K6304" s="1" t="s">
        <v>8465</v>
      </c>
      <c r="L6304" s="1" t="s">
        <v>53</v>
      </c>
      <c r="M6304" s="9">
        <v>45239.0</v>
      </c>
      <c r="N6304" s="9">
        <v>45330.0</v>
      </c>
      <c r="O6304" s="1"/>
      <c r="P6304" s="1">
        <v>8.33</v>
      </c>
      <c r="Q6304" s="1">
        <v>250000.0</v>
      </c>
      <c r="R6304" s="1">
        <v>300000.0</v>
      </c>
      <c r="S6304" s="9">
        <v>45322.0</v>
      </c>
      <c r="T6304" s="9">
        <v>45330.0</v>
      </c>
      <c r="U6304" s="1" t="s">
        <v>5452</v>
      </c>
      <c r="V6304" s="5">
        <f t="shared" si="1292"/>
        <v>24990</v>
      </c>
      <c r="W6304" s="11">
        <f t="shared" si="1352"/>
        <v>29488.2</v>
      </c>
      <c r="X6304" s="9">
        <v>45352.0</v>
      </c>
      <c r="Y6304" s="5">
        <f t="shared" si="1512"/>
        <v>26989.2</v>
      </c>
      <c r="Z6304" s="5">
        <f t="shared" si="1154"/>
        <v>18742.5</v>
      </c>
      <c r="AA6304" s="9">
        <v>45358.0</v>
      </c>
      <c r="AB6304" s="1" t="s">
        <v>8470</v>
      </c>
      <c r="AC6304" s="1" t="s">
        <v>55</v>
      </c>
      <c r="AD6304" s="12" t="s">
        <v>47</v>
      </c>
      <c r="AE6304" s="12" t="s">
        <v>47</v>
      </c>
      <c r="AF6304" s="12" t="s">
        <v>47</v>
      </c>
      <c r="AG6304" s="12" t="s">
        <v>47</v>
      </c>
      <c r="AH6304" s="12" t="s">
        <v>47</v>
      </c>
      <c r="AI6304" s="12" t="s">
        <v>47</v>
      </c>
    </row>
    <row r="6305">
      <c r="A6305" s="1" t="s">
        <v>8471</v>
      </c>
      <c r="B6305" s="13"/>
      <c r="C6305" s="1" t="s">
        <v>36</v>
      </c>
      <c r="D6305" s="1" t="s">
        <v>37</v>
      </c>
      <c r="E6305" s="1" t="s">
        <v>38</v>
      </c>
      <c r="F6305" s="1" t="s">
        <v>240</v>
      </c>
      <c r="G6305" s="1" t="s">
        <v>121</v>
      </c>
      <c r="H6305" s="1" t="s">
        <v>1732</v>
      </c>
      <c r="I6305" s="1" t="s">
        <v>42</v>
      </c>
      <c r="J6305" s="1"/>
      <c r="K6305" s="1" t="s">
        <v>8472</v>
      </c>
      <c r="L6305" s="1" t="s">
        <v>53</v>
      </c>
      <c r="M6305" s="9">
        <v>44742.0</v>
      </c>
      <c r="N6305" s="9">
        <v>44792.0</v>
      </c>
      <c r="O6305" s="1"/>
      <c r="P6305" s="1">
        <v>8.33</v>
      </c>
      <c r="Q6305" s="1">
        <v>750000.0</v>
      </c>
      <c r="R6305" s="1">
        <v>780000.0</v>
      </c>
      <c r="S6305" s="9">
        <v>44782.0</v>
      </c>
      <c r="T6305" s="9">
        <v>44792.0</v>
      </c>
      <c r="U6305" s="1" t="s">
        <v>8473</v>
      </c>
      <c r="V6305" s="5">
        <f t="shared" si="1292"/>
        <v>64974</v>
      </c>
      <c r="W6305" s="11">
        <f t="shared" si="1352"/>
        <v>76669.32</v>
      </c>
      <c r="X6305" s="9">
        <v>44812.0</v>
      </c>
      <c r="Y6305" s="5">
        <f>W6305-(V6305*5%)</f>
        <v>73420.62</v>
      </c>
      <c r="Z6305" s="5">
        <f t="shared" si="1154"/>
        <v>48730.5</v>
      </c>
      <c r="AA6305" s="9">
        <v>44816.0</v>
      </c>
      <c r="AB6305" s="1" t="s">
        <v>8473</v>
      </c>
      <c r="AC6305" s="1" t="s">
        <v>55</v>
      </c>
      <c r="AD6305" s="12" t="s">
        <v>46</v>
      </c>
      <c r="AE6305" s="12" t="s">
        <v>46</v>
      </c>
      <c r="AF6305" s="12" t="s">
        <v>46</v>
      </c>
      <c r="AG6305" s="12" t="s">
        <v>46</v>
      </c>
      <c r="AH6305" s="12" t="s">
        <v>46</v>
      </c>
      <c r="AI6305" s="12" t="s">
        <v>46</v>
      </c>
    </row>
    <row r="6306">
      <c r="A6306" s="1" t="s">
        <v>8471</v>
      </c>
      <c r="B6306" s="13"/>
      <c r="C6306" s="1" t="s">
        <v>36</v>
      </c>
      <c r="D6306" s="1" t="s">
        <v>37</v>
      </c>
      <c r="E6306" s="1" t="s">
        <v>38</v>
      </c>
      <c r="F6306" s="1" t="s">
        <v>240</v>
      </c>
      <c r="G6306" s="1" t="s">
        <v>121</v>
      </c>
      <c r="H6306" s="1" t="s">
        <v>1732</v>
      </c>
      <c r="I6306" s="1" t="s">
        <v>42</v>
      </c>
      <c r="J6306" s="1"/>
      <c r="K6306" s="1" t="s">
        <v>8472</v>
      </c>
      <c r="L6306" s="1" t="s">
        <v>53</v>
      </c>
      <c r="M6306" s="9">
        <v>44742.0</v>
      </c>
      <c r="N6306" s="9">
        <v>45093.0</v>
      </c>
      <c r="O6306" s="1"/>
      <c r="P6306" s="1">
        <v>8.33</v>
      </c>
      <c r="Q6306" s="1">
        <v>1000000.0</v>
      </c>
      <c r="R6306" s="1">
        <v>1050000.0</v>
      </c>
      <c r="S6306" s="9">
        <v>45082.0</v>
      </c>
      <c r="T6306" s="9">
        <v>45093.0</v>
      </c>
      <c r="U6306" s="1" t="s">
        <v>8474</v>
      </c>
      <c r="V6306" s="5">
        <f t="shared" si="1292"/>
        <v>87465</v>
      </c>
      <c r="W6306" s="11">
        <f t="shared" si="1352"/>
        <v>103208.7</v>
      </c>
      <c r="X6306" s="9">
        <v>45112.0</v>
      </c>
      <c r="Y6306" s="5">
        <f>W6306-(V6306*10%)</f>
        <v>94462.2</v>
      </c>
      <c r="Z6306" s="5">
        <f t="shared" si="1154"/>
        <v>65598.75</v>
      </c>
      <c r="AA6306" s="9">
        <v>45116.0</v>
      </c>
      <c r="AB6306" s="1" t="s">
        <v>8474</v>
      </c>
      <c r="AC6306" s="1" t="s">
        <v>55</v>
      </c>
      <c r="AD6306" s="12" t="s">
        <v>46</v>
      </c>
      <c r="AE6306" s="12" t="s">
        <v>47</v>
      </c>
      <c r="AF6306" s="12" t="s">
        <v>47</v>
      </c>
      <c r="AG6306" s="12" t="s">
        <v>47</v>
      </c>
      <c r="AH6306" s="12" t="s">
        <v>47</v>
      </c>
      <c r="AI6306" s="12" t="s">
        <v>47</v>
      </c>
    </row>
    <row r="6307">
      <c r="A6307" s="1" t="s">
        <v>8475</v>
      </c>
      <c r="B6307" s="13"/>
      <c r="C6307" s="1" t="s">
        <v>36</v>
      </c>
      <c r="D6307" s="1" t="s">
        <v>96</v>
      </c>
      <c r="E6307" s="1" t="s">
        <v>113</v>
      </c>
      <c r="F6307" s="1" t="s">
        <v>1641</v>
      </c>
      <c r="G6307" s="1" t="s">
        <v>196</v>
      </c>
      <c r="H6307" s="1" t="s">
        <v>197</v>
      </c>
      <c r="I6307" s="1" t="s">
        <v>42</v>
      </c>
      <c r="J6307" s="1"/>
      <c r="K6307" s="1" t="s">
        <v>8476</v>
      </c>
      <c r="L6307" s="1" t="s">
        <v>53</v>
      </c>
      <c r="M6307" s="9">
        <v>44761.0</v>
      </c>
      <c r="N6307" s="9">
        <v>44823.0</v>
      </c>
      <c r="O6307" s="1"/>
      <c r="P6307" s="1">
        <v>7.0</v>
      </c>
      <c r="Q6307" s="1">
        <v>2350000.0</v>
      </c>
      <c r="R6307" s="1">
        <v>2400000.0</v>
      </c>
      <c r="S6307" s="9">
        <v>44810.0</v>
      </c>
      <c r="T6307" s="9">
        <v>44823.0</v>
      </c>
      <c r="U6307" s="1" t="s">
        <v>8477</v>
      </c>
      <c r="V6307" s="5">
        <f t="shared" si="1292"/>
        <v>168000</v>
      </c>
      <c r="W6307" s="11">
        <f t="shared" si="1352"/>
        <v>198240</v>
      </c>
      <c r="X6307" s="14">
        <v>44855.0</v>
      </c>
      <c r="Y6307" s="5">
        <f>W6307-(V6307*2%)</f>
        <v>194880</v>
      </c>
      <c r="Z6307" s="5">
        <f t="shared" si="1154"/>
        <v>126000</v>
      </c>
      <c r="AA6307" s="14">
        <v>44859.0</v>
      </c>
      <c r="AB6307" s="1" t="s">
        <v>8477</v>
      </c>
      <c r="AC6307" s="1" t="s">
        <v>55</v>
      </c>
      <c r="AD6307" s="12" t="s">
        <v>46</v>
      </c>
      <c r="AE6307" s="12" t="s">
        <v>46</v>
      </c>
      <c r="AF6307" s="12" t="s">
        <v>46</v>
      </c>
      <c r="AG6307" s="12" t="s">
        <v>46</v>
      </c>
      <c r="AH6307" s="12" t="s">
        <v>46</v>
      </c>
      <c r="AI6307" s="12" t="s">
        <v>46</v>
      </c>
    </row>
    <row r="6308">
      <c r="A6308" s="1" t="s">
        <v>8475</v>
      </c>
      <c r="B6308" s="13"/>
      <c r="C6308" s="1" t="s">
        <v>36</v>
      </c>
      <c r="D6308" s="1" t="s">
        <v>96</v>
      </c>
      <c r="E6308" s="1" t="s">
        <v>113</v>
      </c>
      <c r="F6308" s="1" t="s">
        <v>1641</v>
      </c>
      <c r="G6308" s="1" t="s">
        <v>196</v>
      </c>
      <c r="H6308" s="1" t="s">
        <v>197</v>
      </c>
      <c r="I6308" s="1" t="s">
        <v>42</v>
      </c>
      <c r="J6308" s="1"/>
      <c r="K6308" s="1" t="s">
        <v>8476</v>
      </c>
      <c r="L6308" s="1" t="s">
        <v>53</v>
      </c>
      <c r="M6308" s="9">
        <v>44761.0</v>
      </c>
      <c r="N6308" s="9">
        <v>44993.0</v>
      </c>
      <c r="O6308" s="1"/>
      <c r="P6308" s="1">
        <v>7.0</v>
      </c>
      <c r="Q6308" s="1">
        <v>450000.0</v>
      </c>
      <c r="R6308" s="1">
        <v>500000.0</v>
      </c>
      <c r="S6308" s="9">
        <v>44986.0</v>
      </c>
      <c r="T6308" s="9">
        <v>44993.0</v>
      </c>
      <c r="U6308" s="1" t="s">
        <v>8478</v>
      </c>
      <c r="V6308" s="5">
        <f t="shared" si="1292"/>
        <v>35000</v>
      </c>
      <c r="W6308" s="11">
        <f t="shared" si="1352"/>
        <v>41300</v>
      </c>
      <c r="X6308" s="9">
        <v>45031.0</v>
      </c>
      <c r="Y6308" s="5">
        <v>40600.0</v>
      </c>
      <c r="Z6308" s="5">
        <f t="shared" si="1154"/>
        <v>26250</v>
      </c>
      <c r="AA6308" s="9">
        <v>45035.0</v>
      </c>
      <c r="AB6308" s="1" t="s">
        <v>8478</v>
      </c>
      <c r="AC6308" s="1" t="s">
        <v>55</v>
      </c>
      <c r="AD6308" s="12" t="s">
        <v>46</v>
      </c>
      <c r="AE6308" s="12" t="s">
        <v>46</v>
      </c>
      <c r="AF6308" s="12" t="s">
        <v>46</v>
      </c>
      <c r="AG6308" s="12" t="s">
        <v>46</v>
      </c>
      <c r="AH6308" s="12" t="s">
        <v>47</v>
      </c>
      <c r="AI6308" s="12" t="s">
        <v>47</v>
      </c>
    </row>
    <row r="6309">
      <c r="A6309" s="1" t="s">
        <v>8475</v>
      </c>
      <c r="B6309" s="13"/>
      <c r="C6309" s="1" t="s">
        <v>36</v>
      </c>
      <c r="D6309" s="1" t="s">
        <v>96</v>
      </c>
      <c r="E6309" s="1" t="s">
        <v>113</v>
      </c>
      <c r="F6309" s="1" t="s">
        <v>1641</v>
      </c>
      <c r="G6309" s="1" t="s">
        <v>196</v>
      </c>
      <c r="H6309" s="1" t="s">
        <v>197</v>
      </c>
      <c r="I6309" s="1" t="s">
        <v>42</v>
      </c>
      <c r="J6309" s="1"/>
      <c r="K6309" s="1" t="s">
        <v>8476</v>
      </c>
      <c r="L6309" s="1" t="s">
        <v>53</v>
      </c>
      <c r="M6309" s="9">
        <v>44761.0</v>
      </c>
      <c r="N6309" s="9">
        <v>45071.0</v>
      </c>
      <c r="O6309" s="1"/>
      <c r="P6309" s="1">
        <v>7.0</v>
      </c>
      <c r="Q6309" s="1">
        <v>700000.0</v>
      </c>
      <c r="R6309" s="1">
        <v>768000.0</v>
      </c>
      <c r="S6309" s="9">
        <v>45050.0</v>
      </c>
      <c r="T6309" s="9">
        <v>45071.0</v>
      </c>
      <c r="U6309" s="1" t="s">
        <v>8479</v>
      </c>
      <c r="V6309" s="5">
        <f t="shared" si="1292"/>
        <v>53760</v>
      </c>
      <c r="W6309" s="11">
        <f t="shared" si="1352"/>
        <v>63436.8</v>
      </c>
      <c r="X6309" s="9">
        <v>45095.0</v>
      </c>
      <c r="Y6309" s="5">
        <f>W6309-(V6309*10%)</f>
        <v>58060.8</v>
      </c>
      <c r="Z6309" s="5">
        <f t="shared" si="1154"/>
        <v>40320</v>
      </c>
      <c r="AA6309" s="9">
        <v>45099.0</v>
      </c>
      <c r="AB6309" s="1" t="s">
        <v>8479</v>
      </c>
      <c r="AC6309" s="1" t="s">
        <v>55</v>
      </c>
      <c r="AD6309" s="12" t="s">
        <v>46</v>
      </c>
      <c r="AE6309" s="12" t="s">
        <v>47</v>
      </c>
      <c r="AF6309" s="12" t="s">
        <v>47</v>
      </c>
      <c r="AG6309" s="12" t="s">
        <v>47</v>
      </c>
      <c r="AH6309" s="12" t="s">
        <v>47</v>
      </c>
      <c r="AI6309" s="12" t="s">
        <v>47</v>
      </c>
    </row>
    <row r="6310">
      <c r="A6310" s="1" t="s">
        <v>8475</v>
      </c>
      <c r="B6310" s="13"/>
      <c r="C6310" s="1" t="s">
        <v>36</v>
      </c>
      <c r="D6310" s="1" t="s">
        <v>96</v>
      </c>
      <c r="E6310" s="1" t="s">
        <v>113</v>
      </c>
      <c r="F6310" s="1" t="s">
        <v>615</v>
      </c>
      <c r="G6310" s="1" t="s">
        <v>196</v>
      </c>
      <c r="H6310" s="1" t="s">
        <v>197</v>
      </c>
      <c r="I6310" s="1" t="s">
        <v>42</v>
      </c>
      <c r="J6310" s="1"/>
      <c r="K6310" s="1" t="s">
        <v>8476</v>
      </c>
      <c r="L6310" s="1" t="s">
        <v>53</v>
      </c>
      <c r="M6310" s="9">
        <v>44761.0</v>
      </c>
      <c r="N6310" s="9">
        <v>44761.0</v>
      </c>
      <c r="O6310" s="1"/>
      <c r="P6310" s="1">
        <v>7.0</v>
      </c>
      <c r="Q6310" s="1">
        <v>300000.0</v>
      </c>
      <c r="R6310" s="1">
        <v>300000.0</v>
      </c>
      <c r="S6310" s="10">
        <f>N6310+90</f>
        <v>44851</v>
      </c>
      <c r="V6310" s="5">
        <f t="shared" si="1292"/>
        <v>21000</v>
      </c>
      <c r="W6310" s="11">
        <f t="shared" si="1352"/>
        <v>24780</v>
      </c>
      <c r="Z6310" s="5">
        <f t="shared" si="1154"/>
        <v>15750</v>
      </c>
      <c r="AB6310" s="1"/>
      <c r="AC6310" s="1" t="s">
        <v>45</v>
      </c>
      <c r="AD6310" s="12" t="s">
        <v>46</v>
      </c>
      <c r="AE6310" s="12" t="s">
        <v>46</v>
      </c>
      <c r="AF6310" s="12" t="s">
        <v>46</v>
      </c>
      <c r="AG6310" s="12"/>
      <c r="AH6310" s="12"/>
      <c r="AI6310" s="12"/>
    </row>
    <row r="6311">
      <c r="A6311" s="1" t="s">
        <v>8480</v>
      </c>
      <c r="B6311" s="13"/>
      <c r="C6311" s="1" t="s">
        <v>36</v>
      </c>
      <c r="D6311" s="1" t="s">
        <v>102</v>
      </c>
      <c r="E6311" s="1" t="s">
        <v>113</v>
      </c>
      <c r="F6311" s="1" t="s">
        <v>808</v>
      </c>
      <c r="G6311" s="1" t="s">
        <v>152</v>
      </c>
      <c r="H6311" s="1" t="s">
        <v>153</v>
      </c>
      <c r="I6311" s="1" t="s">
        <v>42</v>
      </c>
      <c r="J6311" s="1"/>
      <c r="K6311" s="1" t="s">
        <v>8481</v>
      </c>
      <c r="L6311" s="1" t="s">
        <v>53</v>
      </c>
      <c r="M6311" s="9">
        <v>45314.0</v>
      </c>
      <c r="N6311" s="9">
        <v>45314.0</v>
      </c>
      <c r="O6311" s="1"/>
      <c r="P6311" s="1">
        <v>8.33</v>
      </c>
      <c r="Q6311" s="1">
        <v>150000.0</v>
      </c>
      <c r="R6311" s="1">
        <v>192000.0</v>
      </c>
      <c r="S6311" s="9">
        <v>45313.0</v>
      </c>
      <c r="T6311" s="9">
        <v>45322.0</v>
      </c>
      <c r="U6311" s="1" t="s">
        <v>8482</v>
      </c>
      <c r="V6311" s="5">
        <f t="shared" si="1292"/>
        <v>15993.6</v>
      </c>
      <c r="W6311" s="11">
        <f t="shared" si="1352"/>
        <v>18872.448</v>
      </c>
      <c r="X6311" s="9">
        <v>45343.0</v>
      </c>
      <c r="Y6311" s="5">
        <f>W6311-(V6311*10%)</f>
        <v>17273.088</v>
      </c>
      <c r="Z6311" s="5">
        <f t="shared" si="1154"/>
        <v>11995.2</v>
      </c>
      <c r="AA6311" s="9">
        <v>45356.0</v>
      </c>
      <c r="AB6311" s="1" t="s">
        <v>8483</v>
      </c>
      <c r="AC6311" s="1" t="s">
        <v>55</v>
      </c>
      <c r="AD6311" s="12" t="s">
        <v>47</v>
      </c>
      <c r="AE6311" s="12" t="s">
        <v>47</v>
      </c>
      <c r="AF6311" s="12" t="s">
        <v>47</v>
      </c>
      <c r="AG6311" s="12" t="s">
        <v>47</v>
      </c>
      <c r="AH6311" s="12" t="s">
        <v>47</v>
      </c>
      <c r="AI6311" s="12" t="s">
        <v>47</v>
      </c>
    </row>
    <row r="6312">
      <c r="A6312" s="1" t="s">
        <v>8484</v>
      </c>
      <c r="B6312" s="13"/>
      <c r="C6312" s="1" t="s">
        <v>36</v>
      </c>
      <c r="D6312" s="1" t="s">
        <v>96</v>
      </c>
      <c r="E6312" s="1" t="s">
        <v>113</v>
      </c>
      <c r="F6312" s="1" t="s">
        <v>8485</v>
      </c>
      <c r="G6312" s="1" t="s">
        <v>115</v>
      </c>
      <c r="H6312" s="1" t="s">
        <v>116</v>
      </c>
      <c r="I6312" s="1" t="s">
        <v>42</v>
      </c>
      <c r="J6312" s="1"/>
      <c r="K6312" s="1" t="s">
        <v>8486</v>
      </c>
      <c r="L6312" s="1" t="s">
        <v>150</v>
      </c>
      <c r="M6312" s="9">
        <v>44968.0</v>
      </c>
      <c r="N6312" s="9">
        <v>44968.0</v>
      </c>
      <c r="O6312" s="1"/>
      <c r="P6312" s="1">
        <v>8.33</v>
      </c>
      <c r="Q6312" s="1">
        <v>500000.0</v>
      </c>
      <c r="R6312" s="1">
        <v>300000.0</v>
      </c>
      <c r="S6312" s="10">
        <f>N6312+30</f>
        <v>44998</v>
      </c>
      <c r="V6312" s="5">
        <f t="shared" si="1292"/>
        <v>24990</v>
      </c>
      <c r="W6312" s="11">
        <f t="shared" si="1352"/>
        <v>29488.2</v>
      </c>
      <c r="X6312" s="1"/>
      <c r="Y6312" s="1"/>
      <c r="Z6312" s="5">
        <f t="shared" si="1154"/>
        <v>18742.5</v>
      </c>
      <c r="AA6312" s="1"/>
      <c r="AB6312" s="1"/>
      <c r="AC6312" s="1" t="str">
        <f>IF(T6312="","C","O")</f>
        <v>C</v>
      </c>
      <c r="AD6312" s="12" t="s">
        <v>46</v>
      </c>
      <c r="AE6312" s="12" t="s">
        <v>46</v>
      </c>
      <c r="AF6312" s="12" t="s">
        <v>46</v>
      </c>
      <c r="AG6312" s="12"/>
      <c r="AH6312" s="12"/>
      <c r="AI6312" s="12"/>
    </row>
    <row r="6313">
      <c r="A6313" s="1" t="s">
        <v>8487</v>
      </c>
      <c r="B6313" s="13"/>
      <c r="C6313" s="1" t="s">
        <v>36</v>
      </c>
      <c r="D6313" s="1" t="s">
        <v>76</v>
      </c>
      <c r="E6313" s="1" t="s">
        <v>82</v>
      </c>
      <c r="F6313" s="1" t="s">
        <v>5200</v>
      </c>
      <c r="G6313" s="1" t="s">
        <v>40</v>
      </c>
      <c r="H6313" s="1" t="s">
        <v>41</v>
      </c>
      <c r="I6313" s="1" t="s">
        <v>42</v>
      </c>
      <c r="J6313" s="1"/>
      <c r="K6313" s="1" t="s">
        <v>8488</v>
      </c>
      <c r="L6313" s="1" t="s">
        <v>53</v>
      </c>
      <c r="M6313" s="9">
        <v>44754.0</v>
      </c>
      <c r="N6313" s="9">
        <v>44902.0</v>
      </c>
      <c r="O6313" s="1"/>
      <c r="P6313" s="1">
        <v>8.33</v>
      </c>
      <c r="Q6313" s="1">
        <v>300000.0</v>
      </c>
      <c r="R6313" s="1">
        <v>360000.0</v>
      </c>
      <c r="S6313" s="9">
        <v>44652.0</v>
      </c>
      <c r="T6313" s="9">
        <v>44656.0</v>
      </c>
      <c r="U6313" s="1" t="s">
        <v>8489</v>
      </c>
      <c r="V6313" s="5">
        <f t="shared" si="1292"/>
        <v>29988</v>
      </c>
      <c r="W6313" s="11">
        <f t="shared" si="1352"/>
        <v>35385.84</v>
      </c>
      <c r="X6313" s="9">
        <v>44682.0</v>
      </c>
      <c r="Y6313" s="5">
        <f t="shared" ref="Y6313:Y6314" si="1513">W6313-(V6313*10%)</f>
        <v>32387.04</v>
      </c>
      <c r="Z6313" s="5">
        <f t="shared" si="1154"/>
        <v>22491</v>
      </c>
      <c r="AA6313" s="9">
        <v>44700.0</v>
      </c>
      <c r="AB6313" s="1" t="s">
        <v>3809</v>
      </c>
      <c r="AC6313" s="1" t="s">
        <v>55</v>
      </c>
      <c r="AD6313" s="12" t="s">
        <v>46</v>
      </c>
      <c r="AE6313" s="12" t="s">
        <v>46</v>
      </c>
      <c r="AF6313" s="12" t="s">
        <v>46</v>
      </c>
      <c r="AG6313" s="12" t="s">
        <v>46</v>
      </c>
      <c r="AH6313" s="12" t="s">
        <v>46</v>
      </c>
      <c r="AI6313" s="12" t="s">
        <v>46</v>
      </c>
    </row>
    <row r="6314">
      <c r="A6314" s="1" t="s">
        <v>8487</v>
      </c>
      <c r="B6314" s="13"/>
      <c r="C6314" s="1" t="s">
        <v>36</v>
      </c>
      <c r="D6314" s="1" t="s">
        <v>76</v>
      </c>
      <c r="E6314" s="1" t="s">
        <v>82</v>
      </c>
      <c r="F6314" s="1" t="s">
        <v>5200</v>
      </c>
      <c r="G6314" s="1" t="s">
        <v>40</v>
      </c>
      <c r="H6314" s="1" t="s">
        <v>41</v>
      </c>
      <c r="I6314" s="1" t="s">
        <v>42</v>
      </c>
      <c r="J6314" s="1"/>
      <c r="K6314" s="1" t="s">
        <v>8488</v>
      </c>
      <c r="L6314" s="1" t="s">
        <v>53</v>
      </c>
      <c r="M6314" s="9">
        <v>44754.0</v>
      </c>
      <c r="N6314" s="9">
        <v>44902.0</v>
      </c>
      <c r="O6314" s="1"/>
      <c r="P6314" s="1">
        <v>8.33</v>
      </c>
      <c r="Q6314" s="1">
        <v>500000.0</v>
      </c>
      <c r="R6314" s="1">
        <v>300000.0</v>
      </c>
      <c r="S6314" s="9">
        <v>44676.0</v>
      </c>
      <c r="T6314" s="9">
        <v>44656.0</v>
      </c>
      <c r="U6314" s="1" t="s">
        <v>8490</v>
      </c>
      <c r="V6314" s="5">
        <f t="shared" si="1292"/>
        <v>24990</v>
      </c>
      <c r="W6314" s="11">
        <f t="shared" si="1352"/>
        <v>29488.2</v>
      </c>
      <c r="X6314" s="9">
        <v>44706.0</v>
      </c>
      <c r="Y6314" s="5">
        <f t="shared" si="1513"/>
        <v>26989.2</v>
      </c>
      <c r="Z6314" s="5">
        <f t="shared" si="1154"/>
        <v>18742.5</v>
      </c>
      <c r="AA6314" s="9">
        <v>44712.0</v>
      </c>
      <c r="AB6314" s="1" t="s">
        <v>8280</v>
      </c>
      <c r="AC6314" s="1" t="s">
        <v>55</v>
      </c>
      <c r="AD6314" s="12" t="s">
        <v>46</v>
      </c>
      <c r="AE6314" s="12" t="s">
        <v>46</v>
      </c>
      <c r="AF6314" s="12" t="s">
        <v>46</v>
      </c>
      <c r="AG6314" s="12" t="s">
        <v>46</v>
      </c>
      <c r="AH6314" s="12" t="s">
        <v>46</v>
      </c>
      <c r="AI6314" s="12" t="s">
        <v>46</v>
      </c>
    </row>
    <row r="6315">
      <c r="A6315" s="1" t="s">
        <v>8491</v>
      </c>
      <c r="B6315" s="13"/>
      <c r="C6315" s="1" t="s">
        <v>36</v>
      </c>
      <c r="D6315" s="1" t="s">
        <v>96</v>
      </c>
      <c r="E6315" s="1" t="s">
        <v>77</v>
      </c>
      <c r="F6315" s="1" t="s">
        <v>980</v>
      </c>
      <c r="G6315" s="1" t="s">
        <v>134</v>
      </c>
      <c r="H6315" s="1" t="s">
        <v>135</v>
      </c>
      <c r="I6315" s="1" t="s">
        <v>265</v>
      </c>
      <c r="J6315" s="1"/>
      <c r="K6315" s="1" t="s">
        <v>8492</v>
      </c>
      <c r="L6315" s="1" t="s">
        <v>53</v>
      </c>
      <c r="M6315" s="9">
        <v>45030.0</v>
      </c>
      <c r="N6315" s="9">
        <v>45030.0</v>
      </c>
      <c r="O6315" s="1"/>
      <c r="P6315" s="1">
        <v>8.33</v>
      </c>
      <c r="Q6315" s="1">
        <v>300000.0</v>
      </c>
      <c r="R6315" s="1">
        <v>300000.0</v>
      </c>
      <c r="S6315" s="10">
        <f t="shared" ref="S6315:S6317" si="1514">N6315+90</f>
        <v>45120</v>
      </c>
      <c r="V6315" s="5">
        <f t="shared" si="1292"/>
        <v>24990</v>
      </c>
      <c r="W6315" s="11">
        <f t="shared" si="1352"/>
        <v>29488.2</v>
      </c>
      <c r="Z6315" s="5">
        <f t="shared" si="1154"/>
        <v>18742.5</v>
      </c>
      <c r="AB6315" s="1"/>
      <c r="AC6315" s="1" t="str">
        <f t="shared" ref="AC6315:AC6316" si="1515">IF(T6315="","C","O")</f>
        <v>C</v>
      </c>
      <c r="AD6315" s="12" t="s">
        <v>47</v>
      </c>
      <c r="AE6315" s="12" t="s">
        <v>47</v>
      </c>
      <c r="AF6315" s="12" t="s">
        <v>47</v>
      </c>
      <c r="AG6315" s="12"/>
      <c r="AH6315" s="12"/>
      <c r="AI6315" s="12"/>
    </row>
    <row r="6316">
      <c r="A6316" s="1" t="s">
        <v>8493</v>
      </c>
      <c r="B6316" s="13"/>
      <c r="C6316" s="1" t="s">
        <v>36</v>
      </c>
      <c r="D6316" s="1" t="s">
        <v>50</v>
      </c>
      <c r="E6316" s="1" t="s">
        <v>212</v>
      </c>
      <c r="F6316" s="1" t="s">
        <v>915</v>
      </c>
      <c r="G6316" s="1" t="s">
        <v>801</v>
      </c>
      <c r="H6316" s="1" t="s">
        <v>802</v>
      </c>
      <c r="I6316" s="1" t="s">
        <v>42</v>
      </c>
      <c r="J6316" s="1"/>
      <c r="K6316" s="1" t="s">
        <v>8494</v>
      </c>
      <c r="L6316" s="1" t="s">
        <v>99</v>
      </c>
      <c r="M6316" s="9">
        <v>44959.0</v>
      </c>
      <c r="N6316" s="9">
        <v>44959.0</v>
      </c>
      <c r="O6316" s="1"/>
      <c r="P6316" s="1">
        <v>7.5</v>
      </c>
      <c r="Q6316" s="1">
        <v>300000.0</v>
      </c>
      <c r="R6316" s="1">
        <v>300000.0</v>
      </c>
      <c r="S6316" s="10">
        <f t="shared" si="1514"/>
        <v>45049</v>
      </c>
      <c r="V6316" s="5">
        <f t="shared" si="1292"/>
        <v>22500</v>
      </c>
      <c r="W6316" s="11">
        <f t="shared" si="1352"/>
        <v>26550</v>
      </c>
      <c r="Z6316" s="5">
        <f t="shared" si="1154"/>
        <v>16875</v>
      </c>
      <c r="AC6316" s="1" t="str">
        <f t="shared" si="1515"/>
        <v>C</v>
      </c>
      <c r="AD6316" s="12" t="s">
        <v>46</v>
      </c>
      <c r="AE6316" s="12" t="s">
        <v>46</v>
      </c>
      <c r="AF6316" s="12" t="s">
        <v>47</v>
      </c>
      <c r="AG6316" s="12"/>
      <c r="AH6316" s="12"/>
      <c r="AI6316" s="12"/>
    </row>
    <row r="6317">
      <c r="A6317" s="1" t="s">
        <v>8495</v>
      </c>
      <c r="B6317" s="13"/>
      <c r="C6317" s="1" t="s">
        <v>36</v>
      </c>
      <c r="D6317" s="1" t="s">
        <v>81</v>
      </c>
      <c r="E6317" s="1" t="s">
        <v>212</v>
      </c>
      <c r="F6317" s="1" t="s">
        <v>594</v>
      </c>
      <c r="G6317" s="1" t="s">
        <v>354</v>
      </c>
      <c r="H6317" s="1" t="s">
        <v>355</v>
      </c>
      <c r="I6317" s="1" t="s">
        <v>234</v>
      </c>
      <c r="J6317" s="1"/>
      <c r="K6317" s="1" t="s">
        <v>8496</v>
      </c>
      <c r="L6317" s="1" t="s">
        <v>143</v>
      </c>
      <c r="M6317" s="9">
        <v>44704.0</v>
      </c>
      <c r="N6317" s="9">
        <v>44704.0</v>
      </c>
      <c r="O6317" s="1"/>
      <c r="P6317" s="1">
        <v>8.33</v>
      </c>
      <c r="Q6317" s="1">
        <v>300000.0</v>
      </c>
      <c r="R6317" s="1">
        <v>300000.0</v>
      </c>
      <c r="S6317" s="10">
        <f t="shared" si="1514"/>
        <v>44794</v>
      </c>
      <c r="V6317" s="5">
        <f t="shared" si="1292"/>
        <v>24990</v>
      </c>
      <c r="W6317" s="11">
        <f t="shared" si="1352"/>
        <v>29488.2</v>
      </c>
      <c r="Z6317" s="5">
        <f t="shared" si="1154"/>
        <v>18742.5</v>
      </c>
      <c r="AB6317" s="1"/>
      <c r="AC6317" s="1" t="s">
        <v>45</v>
      </c>
      <c r="AD6317" s="12" t="s">
        <v>46</v>
      </c>
      <c r="AE6317" s="12" t="s">
        <v>46</v>
      </c>
      <c r="AF6317" s="12" t="s">
        <v>46</v>
      </c>
      <c r="AG6317" s="12"/>
      <c r="AH6317" s="12"/>
      <c r="AI6317" s="12"/>
    </row>
    <row r="6318">
      <c r="A6318" s="1" t="s">
        <v>8497</v>
      </c>
      <c r="B6318" s="13"/>
      <c r="C6318" s="1" t="s">
        <v>36</v>
      </c>
      <c r="D6318" s="1" t="s">
        <v>96</v>
      </c>
      <c r="E6318" s="1" t="s">
        <v>77</v>
      </c>
      <c r="F6318" s="1" t="s">
        <v>490</v>
      </c>
      <c r="G6318" s="1" t="s">
        <v>660</v>
      </c>
      <c r="H6318" s="1" t="s">
        <v>7764</v>
      </c>
      <c r="I6318" s="1" t="s">
        <v>292</v>
      </c>
      <c r="J6318" s="1"/>
      <c r="K6318" s="1" t="s">
        <v>8498</v>
      </c>
      <c r="L6318" s="1" t="s">
        <v>143</v>
      </c>
      <c r="M6318" s="9">
        <v>44798.0</v>
      </c>
      <c r="N6318" s="9">
        <v>44798.0</v>
      </c>
      <c r="O6318" s="1"/>
      <c r="P6318" s="1">
        <v>8.33</v>
      </c>
      <c r="Q6318" s="1">
        <v>500000.0</v>
      </c>
      <c r="R6318" s="1">
        <v>1551000.0</v>
      </c>
      <c r="S6318" s="9">
        <v>44896.0</v>
      </c>
      <c r="T6318" s="9">
        <v>44902.0</v>
      </c>
      <c r="U6318" s="1" t="s">
        <v>8499</v>
      </c>
      <c r="V6318" s="5">
        <f t="shared" si="1292"/>
        <v>129198.3</v>
      </c>
      <c r="W6318" s="11">
        <f t="shared" si="1352"/>
        <v>152453.994</v>
      </c>
      <c r="X6318" s="14">
        <v>44926.0</v>
      </c>
      <c r="Y6318" s="5">
        <f>W6318-(V6318*10%)</f>
        <v>139534.164</v>
      </c>
      <c r="Z6318" s="5">
        <f t="shared" si="1154"/>
        <v>96898.725</v>
      </c>
      <c r="AA6318" s="9">
        <v>44944.0</v>
      </c>
      <c r="AB6318" s="1" t="s">
        <v>8499</v>
      </c>
      <c r="AC6318" s="1" t="s">
        <v>55</v>
      </c>
      <c r="AD6318" s="12" t="s">
        <v>46</v>
      </c>
      <c r="AE6318" s="12" t="s">
        <v>46</v>
      </c>
      <c r="AF6318" s="12" t="s">
        <v>46</v>
      </c>
      <c r="AG6318" s="12" t="s">
        <v>46</v>
      </c>
      <c r="AH6318" s="12" t="s">
        <v>46</v>
      </c>
      <c r="AI6318" s="12" t="s">
        <v>46</v>
      </c>
    </row>
    <row r="6319">
      <c r="A6319" s="1" t="s">
        <v>8500</v>
      </c>
      <c r="B6319" s="13"/>
      <c r="C6319" s="1" t="s">
        <v>36</v>
      </c>
      <c r="D6319" s="1" t="s">
        <v>102</v>
      </c>
      <c r="E6319" s="1" t="s">
        <v>38</v>
      </c>
      <c r="F6319" s="1" t="s">
        <v>51</v>
      </c>
      <c r="G6319" s="1" t="s">
        <v>40</v>
      </c>
      <c r="H6319" s="1" t="s">
        <v>345</v>
      </c>
      <c r="I6319" s="1" t="s">
        <v>42</v>
      </c>
      <c r="J6319" s="1"/>
      <c r="K6319" s="1" t="s">
        <v>8501</v>
      </c>
      <c r="L6319" s="1" t="s">
        <v>53</v>
      </c>
      <c r="M6319" s="9">
        <v>45050.0</v>
      </c>
      <c r="N6319" s="9">
        <v>45021.0</v>
      </c>
      <c r="O6319" s="1"/>
      <c r="P6319" s="1">
        <v>8.33</v>
      </c>
      <c r="Q6319" s="1">
        <v>500000.0</v>
      </c>
      <c r="R6319" s="1">
        <v>780000.0</v>
      </c>
      <c r="S6319" s="9">
        <v>44902.0</v>
      </c>
      <c r="T6319" s="14">
        <v>44908.0</v>
      </c>
      <c r="U6319" s="1" t="s">
        <v>8502</v>
      </c>
      <c r="V6319" s="5">
        <f t="shared" si="1292"/>
        <v>64974</v>
      </c>
      <c r="W6319" s="11">
        <f t="shared" si="1352"/>
        <v>76669.32</v>
      </c>
      <c r="X6319" s="14"/>
      <c r="Y6319" s="1"/>
      <c r="Z6319" s="5">
        <f t="shared" si="1154"/>
        <v>48730.5</v>
      </c>
      <c r="AA6319" s="1"/>
      <c r="AB6319" s="1"/>
      <c r="AC6319" s="1" t="s">
        <v>162</v>
      </c>
      <c r="AD6319" s="12" t="s">
        <v>47</v>
      </c>
      <c r="AE6319" s="12" t="s">
        <v>47</v>
      </c>
      <c r="AF6319" s="12" t="s">
        <v>46</v>
      </c>
      <c r="AG6319" s="12" t="s">
        <v>46</v>
      </c>
      <c r="AH6319" s="12"/>
      <c r="AI6319" s="12"/>
    </row>
    <row r="6320">
      <c r="A6320" s="1" t="s">
        <v>8500</v>
      </c>
      <c r="B6320" s="13"/>
      <c r="C6320" s="1" t="s">
        <v>36</v>
      </c>
      <c r="D6320" s="1" t="s">
        <v>102</v>
      </c>
      <c r="E6320" s="1" t="s">
        <v>38</v>
      </c>
      <c r="F6320" s="1" t="s">
        <v>51</v>
      </c>
      <c r="G6320" s="1" t="s">
        <v>40</v>
      </c>
      <c r="H6320" s="1" t="s">
        <v>345</v>
      </c>
      <c r="I6320" s="1" t="s">
        <v>42</v>
      </c>
      <c r="J6320" s="1"/>
      <c r="K6320" s="1" t="s">
        <v>8501</v>
      </c>
      <c r="L6320" s="1" t="s">
        <v>53</v>
      </c>
      <c r="M6320" s="9">
        <v>45050.0</v>
      </c>
      <c r="N6320" s="9">
        <v>45021.0</v>
      </c>
      <c r="O6320" s="1"/>
      <c r="P6320" s="1">
        <v>8.33</v>
      </c>
      <c r="Q6320" s="1">
        <v>300000.0</v>
      </c>
      <c r="R6320" s="1">
        <v>288000.0</v>
      </c>
      <c r="S6320" s="9">
        <v>44956.0</v>
      </c>
      <c r="T6320" s="9">
        <v>44956.0</v>
      </c>
      <c r="U6320" s="1" t="s">
        <v>8503</v>
      </c>
      <c r="V6320" s="5">
        <f t="shared" si="1292"/>
        <v>23990.4</v>
      </c>
      <c r="W6320" s="11">
        <f t="shared" si="1352"/>
        <v>28308.672</v>
      </c>
      <c r="X6320" s="9">
        <v>45040.0</v>
      </c>
      <c r="Y6320" s="5">
        <f>W6320</f>
        <v>28308.672</v>
      </c>
      <c r="Z6320" s="5">
        <f t="shared" si="1154"/>
        <v>17992.8</v>
      </c>
      <c r="AA6320" s="9">
        <v>45022.0</v>
      </c>
      <c r="AB6320" s="1" t="s">
        <v>8504</v>
      </c>
      <c r="AC6320" s="1" t="s">
        <v>55</v>
      </c>
      <c r="AD6320" s="12" t="s">
        <v>47</v>
      </c>
      <c r="AE6320" s="12" t="s">
        <v>47</v>
      </c>
      <c r="AF6320" s="12" t="s">
        <v>46</v>
      </c>
      <c r="AG6320" s="12" t="s">
        <v>46</v>
      </c>
      <c r="AH6320" s="12" t="s">
        <v>47</v>
      </c>
      <c r="AI6320" s="12" t="s">
        <v>47</v>
      </c>
    </row>
    <row r="6321">
      <c r="A6321" s="1" t="s">
        <v>8500</v>
      </c>
      <c r="B6321" s="13"/>
      <c r="C6321" s="1" t="s">
        <v>36</v>
      </c>
      <c r="D6321" s="1" t="s">
        <v>102</v>
      </c>
      <c r="E6321" s="1" t="s">
        <v>38</v>
      </c>
      <c r="F6321" s="1" t="s">
        <v>51</v>
      </c>
      <c r="G6321" s="1" t="s">
        <v>40</v>
      </c>
      <c r="H6321" s="1" t="s">
        <v>345</v>
      </c>
      <c r="I6321" s="1" t="s">
        <v>42</v>
      </c>
      <c r="J6321" s="1"/>
      <c r="K6321" s="1" t="s">
        <v>8501</v>
      </c>
      <c r="L6321" s="1" t="s">
        <v>53</v>
      </c>
      <c r="M6321" s="9">
        <v>45050.0</v>
      </c>
      <c r="N6321" s="9">
        <v>45021.0</v>
      </c>
      <c r="O6321" s="1"/>
      <c r="P6321" s="1">
        <v>8.33</v>
      </c>
      <c r="Q6321" s="1">
        <v>500000.0</v>
      </c>
      <c r="R6321" s="1">
        <v>360000.0</v>
      </c>
      <c r="S6321" s="9">
        <v>45048.0</v>
      </c>
      <c r="T6321" s="9">
        <v>45050.0</v>
      </c>
      <c r="U6321" s="1" t="s">
        <v>8505</v>
      </c>
      <c r="V6321" s="5">
        <f t="shared" si="1292"/>
        <v>29988</v>
      </c>
      <c r="W6321" s="11">
        <f t="shared" si="1352"/>
        <v>35385.84</v>
      </c>
      <c r="X6321" s="9">
        <v>45097.0</v>
      </c>
      <c r="Y6321" s="5">
        <f>W6321-(V6321*10%)</f>
        <v>32387.04</v>
      </c>
      <c r="Z6321" s="5">
        <f t="shared" si="1154"/>
        <v>22491</v>
      </c>
      <c r="AA6321" s="9">
        <v>45099.0</v>
      </c>
      <c r="AB6321" s="1" t="s">
        <v>8506</v>
      </c>
      <c r="AC6321" s="1" t="s">
        <v>55</v>
      </c>
      <c r="AD6321" s="12" t="s">
        <v>47</v>
      </c>
      <c r="AE6321" s="12" t="s">
        <v>47</v>
      </c>
      <c r="AF6321" s="12" t="s">
        <v>47</v>
      </c>
      <c r="AG6321" s="12" t="s">
        <v>47</v>
      </c>
      <c r="AH6321" s="12" t="s">
        <v>47</v>
      </c>
      <c r="AI6321" s="12" t="s">
        <v>47</v>
      </c>
    </row>
    <row r="6322">
      <c r="A6322" s="1" t="s">
        <v>8500</v>
      </c>
      <c r="B6322" s="13"/>
      <c r="C6322" s="1" t="s">
        <v>36</v>
      </c>
      <c r="D6322" s="1" t="s">
        <v>102</v>
      </c>
      <c r="E6322" s="1" t="s">
        <v>38</v>
      </c>
      <c r="F6322" s="1" t="s">
        <v>51</v>
      </c>
      <c r="G6322" s="1" t="s">
        <v>40</v>
      </c>
      <c r="H6322" s="1" t="s">
        <v>345</v>
      </c>
      <c r="I6322" s="1" t="s">
        <v>42</v>
      </c>
      <c r="J6322" s="1"/>
      <c r="K6322" s="1" t="s">
        <v>8501</v>
      </c>
      <c r="L6322" s="1" t="s">
        <v>53</v>
      </c>
      <c r="M6322" s="9">
        <v>45050.0</v>
      </c>
      <c r="N6322" s="9">
        <v>45050.0</v>
      </c>
      <c r="O6322" s="1"/>
      <c r="P6322" s="1">
        <v>8.33</v>
      </c>
      <c r="Q6322" s="1">
        <v>500000.0</v>
      </c>
      <c r="R6322" s="1">
        <v>336000.0</v>
      </c>
      <c r="S6322" s="9">
        <v>45196.0</v>
      </c>
      <c r="T6322" s="9">
        <v>45198.0</v>
      </c>
      <c r="U6322" s="1" t="s">
        <v>8507</v>
      </c>
      <c r="V6322" s="5">
        <f t="shared" si="1292"/>
        <v>27988.8</v>
      </c>
      <c r="W6322" s="11">
        <f t="shared" si="1352"/>
        <v>33026.784</v>
      </c>
      <c r="X6322" s="9"/>
      <c r="Z6322" s="5">
        <f t="shared" si="1154"/>
        <v>20991.6</v>
      </c>
      <c r="AA6322" s="9"/>
      <c r="AC6322" s="1" t="s">
        <v>162</v>
      </c>
      <c r="AD6322" s="12" t="s">
        <v>47</v>
      </c>
      <c r="AE6322" s="12" t="s">
        <v>47</v>
      </c>
      <c r="AF6322" s="12" t="s">
        <v>47</v>
      </c>
      <c r="AG6322" s="12" t="s">
        <v>47</v>
      </c>
      <c r="AH6322" s="12"/>
      <c r="AI6322" s="12"/>
    </row>
    <row r="6323">
      <c r="A6323" s="1" t="s">
        <v>8500</v>
      </c>
      <c r="B6323" s="13"/>
      <c r="C6323" s="1" t="s">
        <v>36</v>
      </c>
      <c r="D6323" s="1" t="s">
        <v>102</v>
      </c>
      <c r="E6323" s="1" t="s">
        <v>38</v>
      </c>
      <c r="F6323" s="1" t="s">
        <v>51</v>
      </c>
      <c r="G6323" s="1" t="s">
        <v>40</v>
      </c>
      <c r="H6323" s="1" t="s">
        <v>345</v>
      </c>
      <c r="I6323" s="1" t="s">
        <v>42</v>
      </c>
      <c r="J6323" s="1"/>
      <c r="K6323" s="1" t="s">
        <v>8501</v>
      </c>
      <c r="L6323" s="1" t="s">
        <v>53</v>
      </c>
      <c r="M6323" s="9">
        <v>45050.0</v>
      </c>
      <c r="N6323" s="9">
        <v>45021.0</v>
      </c>
      <c r="O6323" s="1"/>
      <c r="P6323" s="1">
        <v>8.33</v>
      </c>
      <c r="Q6323" s="1">
        <v>500000.0</v>
      </c>
      <c r="R6323" s="1">
        <v>2700000.0</v>
      </c>
      <c r="S6323" s="9">
        <v>45202.0</v>
      </c>
      <c r="T6323" s="14">
        <v>45212.0</v>
      </c>
      <c r="U6323" s="1" t="s">
        <v>8508</v>
      </c>
      <c r="V6323" s="5">
        <f t="shared" si="1292"/>
        <v>224910</v>
      </c>
      <c r="W6323" s="11">
        <f t="shared" si="1352"/>
        <v>265393.8</v>
      </c>
      <c r="X6323" s="14"/>
      <c r="Y6323" s="1"/>
      <c r="Z6323" s="5">
        <f t="shared" si="1154"/>
        <v>168682.5</v>
      </c>
      <c r="AB6323" s="1"/>
      <c r="AC6323" s="1" t="s">
        <v>162</v>
      </c>
      <c r="AD6323" s="12" t="s">
        <v>47</v>
      </c>
      <c r="AE6323" s="12" t="s">
        <v>47</v>
      </c>
      <c r="AF6323" s="12" t="s">
        <v>47</v>
      </c>
      <c r="AG6323" s="12" t="s">
        <v>47</v>
      </c>
      <c r="AH6323" s="12"/>
      <c r="AI6323" s="12"/>
    </row>
    <row r="6324">
      <c r="A6324" s="1" t="s">
        <v>8509</v>
      </c>
      <c r="B6324" s="23" t="s">
        <v>8510</v>
      </c>
      <c r="C6324" s="1" t="s">
        <v>36</v>
      </c>
      <c r="D6324" s="1" t="s">
        <v>81</v>
      </c>
      <c r="E6324" s="1" t="s">
        <v>212</v>
      </c>
      <c r="F6324" s="1" t="s">
        <v>1210</v>
      </c>
      <c r="G6324" s="1" t="s">
        <v>40</v>
      </c>
      <c r="H6324" s="1" t="s">
        <v>41</v>
      </c>
      <c r="I6324" s="1" t="s">
        <v>42</v>
      </c>
      <c r="J6324" s="1"/>
      <c r="K6324" s="1" t="s">
        <v>8511</v>
      </c>
      <c r="L6324" s="1" t="s">
        <v>53</v>
      </c>
      <c r="M6324" s="9">
        <v>44947.0</v>
      </c>
      <c r="N6324" s="9">
        <v>44960.0</v>
      </c>
      <c r="O6324" s="1"/>
      <c r="P6324" s="1">
        <v>8.33</v>
      </c>
      <c r="Q6324" s="1">
        <v>400000.0</v>
      </c>
      <c r="R6324" s="1">
        <v>456000.0</v>
      </c>
      <c r="S6324" s="9">
        <v>44960.0</v>
      </c>
      <c r="T6324" s="9">
        <v>44960.0</v>
      </c>
      <c r="U6324" s="1" t="s">
        <v>8512</v>
      </c>
      <c r="V6324" s="5">
        <f t="shared" si="1292"/>
        <v>37984.8</v>
      </c>
      <c r="W6324" s="11">
        <f t="shared" si="1352"/>
        <v>44822.064</v>
      </c>
      <c r="X6324" s="9">
        <v>45008.0</v>
      </c>
      <c r="Y6324" s="5">
        <f t="shared" ref="Y6324:Y6326" si="1516">W6324-(V6324*10%)</f>
        <v>41023.584</v>
      </c>
      <c r="Z6324" s="5">
        <f t="shared" si="1154"/>
        <v>28488.6</v>
      </c>
      <c r="AA6324" s="9">
        <v>45014.0</v>
      </c>
      <c r="AB6324" s="1" t="s">
        <v>8513</v>
      </c>
      <c r="AC6324" s="1" t="s">
        <v>55</v>
      </c>
      <c r="AD6324" s="12" t="s">
        <v>46</v>
      </c>
      <c r="AE6324" s="12" t="s">
        <v>46</v>
      </c>
      <c r="AF6324" s="12" t="s">
        <v>46</v>
      </c>
      <c r="AG6324" s="12" t="s">
        <v>46</v>
      </c>
      <c r="AH6324" s="12" t="s">
        <v>46</v>
      </c>
      <c r="AI6324" s="12" t="s">
        <v>46</v>
      </c>
    </row>
    <row r="6325">
      <c r="A6325" s="1" t="s">
        <v>8509</v>
      </c>
      <c r="B6325" s="23" t="s">
        <v>8510</v>
      </c>
      <c r="C6325" s="1" t="s">
        <v>36</v>
      </c>
      <c r="D6325" s="1" t="s">
        <v>81</v>
      </c>
      <c r="E6325" s="1" t="s">
        <v>212</v>
      </c>
      <c r="F6325" s="1" t="s">
        <v>1210</v>
      </c>
      <c r="G6325" s="1" t="s">
        <v>40</v>
      </c>
      <c r="H6325" s="1" t="s">
        <v>41</v>
      </c>
      <c r="I6325" s="1" t="s">
        <v>42</v>
      </c>
      <c r="J6325" s="1"/>
      <c r="K6325" s="1" t="s">
        <v>8511</v>
      </c>
      <c r="L6325" s="1" t="s">
        <v>53</v>
      </c>
      <c r="M6325" s="9">
        <v>44947.0</v>
      </c>
      <c r="N6325" s="9">
        <v>45005.0</v>
      </c>
      <c r="O6325" s="1"/>
      <c r="P6325" s="1">
        <v>8.33</v>
      </c>
      <c r="Q6325" s="1">
        <v>250000.0</v>
      </c>
      <c r="R6325" s="1">
        <v>300000.0</v>
      </c>
      <c r="S6325" s="9">
        <v>44998.0</v>
      </c>
      <c r="T6325" s="9">
        <v>45005.0</v>
      </c>
      <c r="U6325" s="1" t="s">
        <v>8514</v>
      </c>
      <c r="V6325" s="5">
        <f t="shared" si="1292"/>
        <v>24990</v>
      </c>
      <c r="W6325" s="11">
        <f t="shared" si="1352"/>
        <v>29488.2</v>
      </c>
      <c r="X6325" s="9">
        <v>45053.0</v>
      </c>
      <c r="Y6325" s="5">
        <f t="shared" si="1516"/>
        <v>26989.2</v>
      </c>
      <c r="Z6325" s="5">
        <f t="shared" si="1154"/>
        <v>18742.5</v>
      </c>
      <c r="AA6325" s="9">
        <v>45057.0</v>
      </c>
      <c r="AB6325" s="1" t="s">
        <v>8515</v>
      </c>
      <c r="AC6325" s="1" t="s">
        <v>55</v>
      </c>
      <c r="AD6325" s="12" t="s">
        <v>46</v>
      </c>
      <c r="AE6325" s="12" t="s">
        <v>46</v>
      </c>
      <c r="AF6325" s="12" t="s">
        <v>46</v>
      </c>
      <c r="AG6325" s="12" t="s">
        <v>46</v>
      </c>
      <c r="AH6325" s="12" t="s">
        <v>47</v>
      </c>
      <c r="AI6325" s="12" t="s">
        <v>47</v>
      </c>
    </row>
    <row r="6326">
      <c r="A6326" s="1" t="s">
        <v>8516</v>
      </c>
      <c r="B6326" s="13"/>
      <c r="C6326" s="1" t="s">
        <v>36</v>
      </c>
      <c r="D6326" s="1" t="s">
        <v>50</v>
      </c>
      <c r="E6326" s="1" t="s">
        <v>212</v>
      </c>
      <c r="F6326" s="1" t="s">
        <v>535</v>
      </c>
      <c r="G6326" s="1" t="s">
        <v>180</v>
      </c>
      <c r="H6326" s="1" t="s">
        <v>181</v>
      </c>
      <c r="I6326" s="1" t="s">
        <v>234</v>
      </c>
      <c r="J6326" s="1"/>
      <c r="K6326" s="1" t="s">
        <v>8517</v>
      </c>
      <c r="L6326" s="1" t="s">
        <v>53</v>
      </c>
      <c r="M6326" s="9">
        <v>44742.0</v>
      </c>
      <c r="N6326" s="9">
        <v>44815.0</v>
      </c>
      <c r="O6326" s="1"/>
      <c r="P6326" s="1">
        <v>7.0</v>
      </c>
      <c r="Q6326" s="1">
        <v>600000.0</v>
      </c>
      <c r="R6326" s="1">
        <v>600000.0</v>
      </c>
      <c r="S6326" s="14">
        <v>44845.0</v>
      </c>
      <c r="T6326" s="9">
        <v>44978.0</v>
      </c>
      <c r="U6326" s="1" t="s">
        <v>8518</v>
      </c>
      <c r="V6326" s="5">
        <f t="shared" si="1292"/>
        <v>42000</v>
      </c>
      <c r="W6326" s="11">
        <f t="shared" si="1352"/>
        <v>49560</v>
      </c>
      <c r="X6326" s="9">
        <v>45307.0</v>
      </c>
      <c r="Y6326" s="5">
        <f t="shared" si="1516"/>
        <v>45360</v>
      </c>
      <c r="Z6326" s="5">
        <f t="shared" si="1154"/>
        <v>31500</v>
      </c>
      <c r="AA6326" s="9">
        <v>45311.0</v>
      </c>
      <c r="AB6326" s="1" t="s">
        <v>8518</v>
      </c>
      <c r="AC6326" s="1" t="s">
        <v>55</v>
      </c>
      <c r="AD6326" s="12" t="s">
        <v>46</v>
      </c>
      <c r="AE6326" s="12" t="s">
        <v>46</v>
      </c>
      <c r="AF6326" s="12" t="s">
        <v>46</v>
      </c>
      <c r="AG6326" s="12" t="s">
        <v>46</v>
      </c>
      <c r="AH6326" s="12" t="s">
        <v>47</v>
      </c>
      <c r="AI6326" s="12" t="s">
        <v>47</v>
      </c>
    </row>
    <row r="6327">
      <c r="A6327" s="1" t="s">
        <v>8519</v>
      </c>
      <c r="B6327" s="13"/>
      <c r="C6327" s="1" t="s">
        <v>36</v>
      </c>
      <c r="D6327" s="1" t="s">
        <v>102</v>
      </c>
      <c r="E6327" s="1" t="s">
        <v>38</v>
      </c>
      <c r="F6327" s="1" t="s">
        <v>872</v>
      </c>
      <c r="G6327" s="1" t="s">
        <v>152</v>
      </c>
      <c r="H6327" s="1" t="s">
        <v>317</v>
      </c>
      <c r="I6327" s="1" t="s">
        <v>187</v>
      </c>
      <c r="J6327" s="1"/>
      <c r="K6327" s="1" t="s">
        <v>8520</v>
      </c>
      <c r="L6327" s="1" t="s">
        <v>99</v>
      </c>
      <c r="M6327" s="9">
        <v>44652.0</v>
      </c>
      <c r="N6327" s="14">
        <v>45252.0</v>
      </c>
      <c r="O6327" s="1"/>
      <c r="P6327" s="1">
        <v>8.33</v>
      </c>
      <c r="Q6327" s="1">
        <v>500000.0</v>
      </c>
      <c r="R6327" s="1">
        <v>300000.0</v>
      </c>
      <c r="S6327" s="15">
        <f t="shared" ref="S6327:S6328" si="1517">N6327+90</f>
        <v>45342</v>
      </c>
      <c r="V6327" s="5">
        <f t="shared" si="1292"/>
        <v>24990</v>
      </c>
      <c r="W6327" s="11">
        <f t="shared" si="1352"/>
        <v>29488.2</v>
      </c>
      <c r="Z6327" s="5">
        <f t="shared" si="1154"/>
        <v>18742.5</v>
      </c>
      <c r="AC6327" s="1" t="str">
        <f t="shared" ref="AC6327:AC6330" si="1518">IF(T6327="","C","O")</f>
        <v>C</v>
      </c>
      <c r="AD6327" s="12" t="s">
        <v>46</v>
      </c>
      <c r="AE6327" s="12" t="s">
        <v>47</v>
      </c>
      <c r="AF6327" s="12" t="s">
        <v>47</v>
      </c>
      <c r="AG6327" s="12"/>
      <c r="AH6327" s="12"/>
      <c r="AI6327" s="12"/>
    </row>
    <row r="6328">
      <c r="A6328" s="1" t="s">
        <v>8519</v>
      </c>
      <c r="B6328" s="13"/>
      <c r="C6328" s="1" t="s">
        <v>36</v>
      </c>
      <c r="D6328" s="1" t="s">
        <v>102</v>
      </c>
      <c r="E6328" s="1" t="s">
        <v>38</v>
      </c>
      <c r="F6328" s="1" t="s">
        <v>872</v>
      </c>
      <c r="G6328" s="1" t="s">
        <v>152</v>
      </c>
      <c r="H6328" s="1" t="s">
        <v>317</v>
      </c>
      <c r="I6328" s="1" t="s">
        <v>187</v>
      </c>
      <c r="J6328" s="1"/>
      <c r="K6328" s="1" t="s">
        <v>8520</v>
      </c>
      <c r="L6328" s="1" t="s">
        <v>99</v>
      </c>
      <c r="M6328" s="9">
        <v>44652.0</v>
      </c>
      <c r="N6328" s="9">
        <v>45146.0</v>
      </c>
      <c r="O6328" s="1"/>
      <c r="P6328" s="1">
        <v>8.33</v>
      </c>
      <c r="Q6328" s="1">
        <v>500000.0</v>
      </c>
      <c r="R6328" s="1">
        <v>300000.0</v>
      </c>
      <c r="S6328" s="10">
        <f t="shared" si="1517"/>
        <v>45236</v>
      </c>
      <c r="V6328" s="5">
        <f t="shared" si="1292"/>
        <v>24990</v>
      </c>
      <c r="W6328" s="11">
        <f t="shared" si="1352"/>
        <v>29488.2</v>
      </c>
      <c r="Z6328" s="5">
        <f t="shared" si="1154"/>
        <v>18742.5</v>
      </c>
      <c r="AB6328" s="1"/>
      <c r="AC6328" s="1" t="str">
        <f t="shared" si="1518"/>
        <v>C</v>
      </c>
      <c r="AD6328" s="12" t="s">
        <v>46</v>
      </c>
      <c r="AE6328" s="12" t="s">
        <v>47</v>
      </c>
      <c r="AF6328" s="12" t="s">
        <v>47</v>
      </c>
      <c r="AG6328" s="12"/>
      <c r="AH6328" s="12"/>
      <c r="AI6328" s="12"/>
    </row>
    <row r="6329">
      <c r="A6329" s="1" t="s">
        <v>8519</v>
      </c>
      <c r="B6329" s="13"/>
      <c r="C6329" s="1" t="s">
        <v>36</v>
      </c>
      <c r="D6329" s="1" t="s">
        <v>102</v>
      </c>
      <c r="E6329" s="1" t="s">
        <v>38</v>
      </c>
      <c r="F6329" s="1" t="s">
        <v>872</v>
      </c>
      <c r="G6329" s="1" t="s">
        <v>152</v>
      </c>
      <c r="H6329" s="1" t="s">
        <v>317</v>
      </c>
      <c r="I6329" s="1" t="s">
        <v>187</v>
      </c>
      <c r="J6329" s="1"/>
      <c r="K6329" s="1" t="s">
        <v>8520</v>
      </c>
      <c r="L6329" s="1" t="s">
        <v>99</v>
      </c>
      <c r="M6329" s="9">
        <v>44652.0</v>
      </c>
      <c r="N6329" s="9">
        <v>44652.0</v>
      </c>
      <c r="O6329" s="1"/>
      <c r="P6329" s="1">
        <v>8.33</v>
      </c>
      <c r="Q6329" s="1">
        <v>500000.0</v>
      </c>
      <c r="R6329" s="1">
        <v>300000.0</v>
      </c>
      <c r="S6329" s="10">
        <f>N6329+30</f>
        <v>44682</v>
      </c>
      <c r="V6329" s="5">
        <f t="shared" si="1292"/>
        <v>24990</v>
      </c>
      <c r="W6329" s="11">
        <f t="shared" si="1352"/>
        <v>29488.2</v>
      </c>
      <c r="Z6329" s="5">
        <f t="shared" si="1154"/>
        <v>18742.5</v>
      </c>
      <c r="AC6329" s="1" t="str">
        <f t="shared" si="1518"/>
        <v>C</v>
      </c>
      <c r="AD6329" s="12" t="s">
        <v>46</v>
      </c>
      <c r="AE6329" s="12" t="s">
        <v>46</v>
      </c>
      <c r="AF6329" s="12" t="s">
        <v>46</v>
      </c>
      <c r="AG6329" s="12"/>
      <c r="AH6329" s="12"/>
      <c r="AI6329" s="12"/>
    </row>
    <row r="6330">
      <c r="A6330" s="1" t="s">
        <v>8521</v>
      </c>
      <c r="B6330" s="13"/>
      <c r="C6330" s="1" t="s">
        <v>36</v>
      </c>
      <c r="D6330" s="1" t="s">
        <v>76</v>
      </c>
      <c r="E6330" s="1" t="s">
        <v>77</v>
      </c>
      <c r="F6330" s="1" t="s">
        <v>139</v>
      </c>
      <c r="G6330" s="1" t="s">
        <v>175</v>
      </c>
      <c r="H6330" s="1" t="s">
        <v>176</v>
      </c>
      <c r="I6330" s="1" t="s">
        <v>86</v>
      </c>
      <c r="J6330" s="1"/>
      <c r="K6330" s="1" t="s">
        <v>8522</v>
      </c>
      <c r="L6330" s="1" t="s">
        <v>99</v>
      </c>
      <c r="M6330" s="14">
        <v>45212.0</v>
      </c>
      <c r="N6330" s="14">
        <v>45212.0</v>
      </c>
      <c r="O6330" s="1"/>
      <c r="P6330" s="1">
        <v>8.33</v>
      </c>
      <c r="Q6330" s="1">
        <v>300000.0</v>
      </c>
      <c r="R6330" s="1">
        <v>300000.0</v>
      </c>
      <c r="S6330" s="15">
        <f t="shared" ref="S6330:S6333" si="1519">N6330+90</f>
        <v>45302</v>
      </c>
      <c r="V6330" s="5">
        <f t="shared" si="1292"/>
        <v>24990</v>
      </c>
      <c r="W6330" s="11">
        <f t="shared" si="1352"/>
        <v>29488.2</v>
      </c>
      <c r="Z6330" s="5">
        <f t="shared" si="1154"/>
        <v>18742.5</v>
      </c>
      <c r="AC6330" s="1" t="str">
        <f t="shared" si="1518"/>
        <v>C</v>
      </c>
      <c r="AD6330" s="12" t="s">
        <v>47</v>
      </c>
      <c r="AE6330" s="12" t="s">
        <v>47</v>
      </c>
      <c r="AF6330" s="12" t="s">
        <v>47</v>
      </c>
      <c r="AG6330" s="12"/>
      <c r="AH6330" s="12"/>
      <c r="AI6330" s="12"/>
    </row>
    <row r="6331">
      <c r="A6331" s="1" t="s">
        <v>8523</v>
      </c>
      <c r="B6331" s="13"/>
      <c r="C6331" s="1" t="s">
        <v>132</v>
      </c>
      <c r="D6331" s="1" t="s">
        <v>96</v>
      </c>
      <c r="E6331" s="1" t="s">
        <v>38</v>
      </c>
      <c r="F6331" s="1" t="s">
        <v>794</v>
      </c>
      <c r="G6331" s="1" t="s">
        <v>152</v>
      </c>
      <c r="H6331" s="1" t="s">
        <v>317</v>
      </c>
      <c r="I6331" s="1" t="s">
        <v>265</v>
      </c>
      <c r="J6331" s="1"/>
      <c r="K6331" s="1" t="s">
        <v>8524</v>
      </c>
      <c r="L6331" s="1" t="s">
        <v>347</v>
      </c>
      <c r="M6331" s="9">
        <v>45097.0</v>
      </c>
      <c r="N6331" s="9">
        <v>45096.0</v>
      </c>
      <c r="O6331" s="1"/>
      <c r="P6331" s="1">
        <v>8.33</v>
      </c>
      <c r="Q6331" s="1">
        <v>500000.0</v>
      </c>
      <c r="R6331" s="1">
        <v>300000.0</v>
      </c>
      <c r="S6331" s="10">
        <f t="shared" si="1519"/>
        <v>45186</v>
      </c>
      <c r="V6331" s="5">
        <f t="shared" si="1292"/>
        <v>24990</v>
      </c>
      <c r="W6331" s="11">
        <f t="shared" si="1352"/>
        <v>29488.2</v>
      </c>
      <c r="Z6331" s="5">
        <f t="shared" si="1154"/>
        <v>18742.5</v>
      </c>
      <c r="AB6331" s="1"/>
      <c r="AC6331" s="1" t="s">
        <v>45</v>
      </c>
      <c r="AD6331" s="12" t="s">
        <v>47</v>
      </c>
      <c r="AE6331" s="12" t="s">
        <v>47</v>
      </c>
      <c r="AF6331" s="12" t="s">
        <v>47</v>
      </c>
      <c r="AG6331" s="12"/>
      <c r="AH6331" s="12"/>
      <c r="AI6331" s="12"/>
    </row>
    <row r="6332">
      <c r="A6332" s="1" t="s">
        <v>8523</v>
      </c>
      <c r="B6332" s="13"/>
      <c r="C6332" s="1" t="s">
        <v>132</v>
      </c>
      <c r="D6332" s="1" t="s">
        <v>96</v>
      </c>
      <c r="E6332" s="1" t="s">
        <v>38</v>
      </c>
      <c r="F6332" s="1" t="s">
        <v>794</v>
      </c>
      <c r="G6332" s="1" t="s">
        <v>152</v>
      </c>
      <c r="H6332" s="1" t="s">
        <v>317</v>
      </c>
      <c r="I6332" s="1" t="s">
        <v>265</v>
      </c>
      <c r="J6332" s="1"/>
      <c r="K6332" s="1" t="s">
        <v>8524</v>
      </c>
      <c r="L6332" s="1" t="s">
        <v>347</v>
      </c>
      <c r="M6332" s="9">
        <v>45097.0</v>
      </c>
      <c r="N6332" s="9">
        <v>45096.0</v>
      </c>
      <c r="O6332" s="1"/>
      <c r="P6332" s="1">
        <v>8.33</v>
      </c>
      <c r="Q6332" s="1">
        <v>500000.0</v>
      </c>
      <c r="R6332" s="1">
        <v>300000.0</v>
      </c>
      <c r="S6332" s="10">
        <f t="shared" si="1519"/>
        <v>45186</v>
      </c>
      <c r="V6332" s="5">
        <f t="shared" si="1292"/>
        <v>24990</v>
      </c>
      <c r="W6332" s="11">
        <f t="shared" si="1352"/>
        <v>29488.2</v>
      </c>
      <c r="Z6332" s="5">
        <f t="shared" si="1154"/>
        <v>18742.5</v>
      </c>
      <c r="AB6332" s="1"/>
      <c r="AC6332" s="1" t="s">
        <v>45</v>
      </c>
      <c r="AD6332" s="12" t="s">
        <v>47</v>
      </c>
      <c r="AE6332" s="12" t="s">
        <v>47</v>
      </c>
      <c r="AF6332" s="12" t="s">
        <v>47</v>
      </c>
      <c r="AG6332" s="12"/>
      <c r="AH6332" s="12"/>
      <c r="AI6332" s="12"/>
    </row>
    <row r="6333">
      <c r="A6333" s="1" t="s">
        <v>8523</v>
      </c>
      <c r="B6333" s="13"/>
      <c r="C6333" s="1" t="s">
        <v>132</v>
      </c>
      <c r="D6333" s="1" t="s">
        <v>96</v>
      </c>
      <c r="E6333" s="1" t="s">
        <v>38</v>
      </c>
      <c r="F6333" s="1" t="s">
        <v>794</v>
      </c>
      <c r="G6333" s="1" t="s">
        <v>152</v>
      </c>
      <c r="H6333" s="1" t="s">
        <v>317</v>
      </c>
      <c r="I6333" s="1" t="s">
        <v>265</v>
      </c>
      <c r="J6333" s="1"/>
      <c r="K6333" s="1" t="s">
        <v>8524</v>
      </c>
      <c r="L6333" s="1" t="s">
        <v>347</v>
      </c>
      <c r="M6333" s="9">
        <v>45097.0</v>
      </c>
      <c r="N6333" s="9">
        <v>45096.0</v>
      </c>
      <c r="O6333" s="1"/>
      <c r="P6333" s="1">
        <v>8.33</v>
      </c>
      <c r="Q6333" s="1">
        <v>500000.0</v>
      </c>
      <c r="R6333" s="1">
        <v>300000.0</v>
      </c>
      <c r="S6333" s="10">
        <f t="shared" si="1519"/>
        <v>45186</v>
      </c>
      <c r="V6333" s="5">
        <f t="shared" si="1292"/>
        <v>24990</v>
      </c>
      <c r="W6333" s="11">
        <f t="shared" si="1352"/>
        <v>29488.2</v>
      </c>
      <c r="Z6333" s="5">
        <f t="shared" si="1154"/>
        <v>18742.5</v>
      </c>
      <c r="AB6333" s="1"/>
      <c r="AC6333" s="1" t="s">
        <v>45</v>
      </c>
      <c r="AD6333" s="12" t="s">
        <v>47</v>
      </c>
      <c r="AE6333" s="12" t="s">
        <v>47</v>
      </c>
      <c r="AF6333" s="12" t="s">
        <v>47</v>
      </c>
      <c r="AG6333" s="12"/>
      <c r="AH6333" s="12"/>
      <c r="AI6333" s="12"/>
    </row>
    <row r="6334">
      <c r="A6334" s="1" t="s">
        <v>8525</v>
      </c>
      <c r="B6334" s="13"/>
      <c r="C6334" s="1" t="s">
        <v>36</v>
      </c>
      <c r="D6334" s="1" t="s">
        <v>96</v>
      </c>
      <c r="E6334" s="1" t="s">
        <v>113</v>
      </c>
      <c r="F6334" s="1" t="s">
        <v>2069</v>
      </c>
      <c r="G6334" s="1" t="s">
        <v>1311</v>
      </c>
      <c r="H6334" s="1" t="s">
        <v>1312</v>
      </c>
      <c r="I6334" s="1" t="s">
        <v>42</v>
      </c>
      <c r="J6334" s="1"/>
      <c r="K6334" s="1" t="s">
        <v>8526</v>
      </c>
      <c r="L6334" s="1" t="s">
        <v>53</v>
      </c>
      <c r="M6334" s="9">
        <v>44823.0</v>
      </c>
      <c r="N6334" s="14">
        <v>45217.0</v>
      </c>
      <c r="O6334" s="1"/>
      <c r="P6334" s="1">
        <v>8.33</v>
      </c>
      <c r="Q6334" s="1">
        <v>100000.0</v>
      </c>
      <c r="R6334" s="1">
        <v>216000.0</v>
      </c>
      <c r="S6334" s="14">
        <v>45217.0</v>
      </c>
      <c r="T6334" s="14">
        <v>45224.0</v>
      </c>
      <c r="U6334" s="1" t="s">
        <v>8527</v>
      </c>
      <c r="V6334" s="5">
        <f t="shared" si="1292"/>
        <v>17992.8</v>
      </c>
      <c r="W6334" s="11">
        <f t="shared" si="1352"/>
        <v>21231.504</v>
      </c>
      <c r="X6334" s="14">
        <v>45242.0</v>
      </c>
      <c r="Y6334" s="5">
        <f t="shared" ref="Y6334:Y6335" si="1520">W6334-(V6334*10%)</f>
        <v>19432.224</v>
      </c>
      <c r="Z6334" s="5">
        <f t="shared" si="1154"/>
        <v>13494.6</v>
      </c>
      <c r="AA6334" s="14">
        <v>45246.0</v>
      </c>
      <c r="AB6334" s="1" t="s">
        <v>8527</v>
      </c>
      <c r="AC6334" s="1" t="s">
        <v>55</v>
      </c>
      <c r="AD6334" s="12" t="s">
        <v>46</v>
      </c>
      <c r="AE6334" s="12" t="s">
        <v>47</v>
      </c>
      <c r="AF6334" s="12" t="s">
        <v>47</v>
      </c>
      <c r="AG6334" s="12" t="s">
        <v>47</v>
      </c>
      <c r="AH6334" s="12" t="s">
        <v>47</v>
      </c>
      <c r="AI6334" s="12" t="s">
        <v>47</v>
      </c>
    </row>
    <row r="6335">
      <c r="A6335" s="1" t="s">
        <v>8525</v>
      </c>
      <c r="B6335" s="13"/>
      <c r="C6335" s="1" t="s">
        <v>36</v>
      </c>
      <c r="D6335" s="1" t="s">
        <v>96</v>
      </c>
      <c r="E6335" s="1" t="s">
        <v>113</v>
      </c>
      <c r="F6335" s="1" t="s">
        <v>2069</v>
      </c>
      <c r="G6335" s="1" t="s">
        <v>1311</v>
      </c>
      <c r="H6335" s="1" t="s">
        <v>1312</v>
      </c>
      <c r="I6335" s="1" t="s">
        <v>42</v>
      </c>
      <c r="J6335" s="1"/>
      <c r="K6335" s="1" t="s">
        <v>8526</v>
      </c>
      <c r="L6335" s="1" t="s">
        <v>53</v>
      </c>
      <c r="M6335" s="9">
        <v>44823.0</v>
      </c>
      <c r="N6335" s="14">
        <v>45217.0</v>
      </c>
      <c r="O6335" s="1"/>
      <c r="P6335" s="1">
        <v>8.33</v>
      </c>
      <c r="Q6335" s="1">
        <v>100000.0</v>
      </c>
      <c r="R6335" s="1">
        <v>336000.0</v>
      </c>
      <c r="S6335" s="14">
        <v>45217.0</v>
      </c>
      <c r="T6335" s="14">
        <v>45224.0</v>
      </c>
      <c r="U6335" s="1" t="s">
        <v>8528</v>
      </c>
      <c r="V6335" s="5">
        <f t="shared" si="1292"/>
        <v>27988.8</v>
      </c>
      <c r="W6335" s="11">
        <f t="shared" si="1352"/>
        <v>33026.784</v>
      </c>
      <c r="X6335" s="14">
        <v>45215.0</v>
      </c>
      <c r="Y6335" s="5">
        <f t="shared" si="1520"/>
        <v>30227.904</v>
      </c>
      <c r="Z6335" s="5">
        <f t="shared" si="1154"/>
        <v>20991.6</v>
      </c>
      <c r="AA6335" s="14">
        <v>45219.0</v>
      </c>
      <c r="AB6335" s="1" t="s">
        <v>8528</v>
      </c>
      <c r="AC6335" s="1" t="s">
        <v>55</v>
      </c>
      <c r="AD6335" s="12" t="s">
        <v>46</v>
      </c>
      <c r="AE6335" s="12" t="s">
        <v>47</v>
      </c>
      <c r="AF6335" s="12" t="s">
        <v>47</v>
      </c>
      <c r="AG6335" s="12" t="s">
        <v>47</v>
      </c>
      <c r="AH6335" s="12" t="s">
        <v>47</v>
      </c>
      <c r="AI6335" s="12" t="s">
        <v>47</v>
      </c>
    </row>
    <row r="6336">
      <c r="A6336" s="1" t="s">
        <v>8529</v>
      </c>
      <c r="B6336" s="13"/>
      <c r="C6336" s="1" t="s">
        <v>132</v>
      </c>
      <c r="D6336" s="1" t="s">
        <v>81</v>
      </c>
      <c r="E6336" s="1" t="s">
        <v>77</v>
      </c>
      <c r="F6336" s="1" t="s">
        <v>554</v>
      </c>
      <c r="G6336" s="1" t="s">
        <v>152</v>
      </c>
      <c r="H6336" s="1" t="s">
        <v>153</v>
      </c>
      <c r="I6336" s="1" t="s">
        <v>247</v>
      </c>
      <c r="J6336" s="1"/>
      <c r="K6336" s="1" t="s">
        <v>8530</v>
      </c>
      <c r="L6336" s="1" t="s">
        <v>99</v>
      </c>
      <c r="M6336" s="9">
        <v>44873.0</v>
      </c>
      <c r="N6336" s="14">
        <v>45256.0</v>
      </c>
      <c r="O6336" s="1"/>
      <c r="P6336" s="1">
        <v>8.33</v>
      </c>
      <c r="Q6336" s="1">
        <v>500000.0</v>
      </c>
      <c r="R6336" s="1">
        <v>300000.0</v>
      </c>
      <c r="S6336" s="15">
        <f>N6336+90</f>
        <v>45346</v>
      </c>
      <c r="V6336" s="5">
        <f t="shared" si="1292"/>
        <v>24990</v>
      </c>
      <c r="W6336" s="11">
        <f t="shared" si="1352"/>
        <v>29488.2</v>
      </c>
      <c r="X6336" s="1"/>
      <c r="Y6336" s="1"/>
      <c r="Z6336" s="5">
        <f t="shared" si="1154"/>
        <v>18742.5</v>
      </c>
      <c r="AB6336" s="1"/>
      <c r="AC6336" s="1" t="s">
        <v>45</v>
      </c>
      <c r="AD6336" s="12" t="s">
        <v>46</v>
      </c>
      <c r="AE6336" s="12" t="s">
        <v>47</v>
      </c>
      <c r="AF6336" s="12" t="s">
        <v>47</v>
      </c>
      <c r="AG6336" s="12"/>
      <c r="AH6336" s="12"/>
      <c r="AI6336" s="12"/>
    </row>
    <row r="6337">
      <c r="A6337" s="1" t="s">
        <v>8531</v>
      </c>
      <c r="B6337" s="13"/>
      <c r="C6337" s="1" t="s">
        <v>132</v>
      </c>
      <c r="D6337" s="1" t="s">
        <v>76</v>
      </c>
      <c r="E6337" s="1" t="s">
        <v>38</v>
      </c>
      <c r="F6337" s="1" t="s">
        <v>872</v>
      </c>
      <c r="G6337" s="1" t="s">
        <v>865</v>
      </c>
      <c r="H6337" s="1" t="s">
        <v>866</v>
      </c>
      <c r="I6337" s="1" t="s">
        <v>234</v>
      </c>
      <c r="J6337" s="1"/>
      <c r="K6337" s="1" t="s">
        <v>8532</v>
      </c>
      <c r="L6337" s="1" t="s">
        <v>150</v>
      </c>
      <c r="M6337" s="9">
        <v>45143.0</v>
      </c>
      <c r="N6337" s="9">
        <v>45155.0</v>
      </c>
      <c r="O6337" s="1"/>
      <c r="P6337" s="1">
        <v>8.33</v>
      </c>
      <c r="Q6337" s="1">
        <v>500000.0</v>
      </c>
      <c r="R6337" s="1">
        <v>650000.0</v>
      </c>
      <c r="S6337" s="9">
        <v>45155.0</v>
      </c>
      <c r="T6337" s="9">
        <v>45155.0</v>
      </c>
      <c r="U6337" s="1" t="s">
        <v>8533</v>
      </c>
      <c r="V6337" s="5">
        <f t="shared" si="1292"/>
        <v>54145</v>
      </c>
      <c r="W6337" s="11">
        <f t="shared" si="1352"/>
        <v>63891.1</v>
      </c>
      <c r="X6337" s="14">
        <v>45215.0</v>
      </c>
      <c r="Y6337" s="5">
        <f t="shared" ref="Y6337:Y6339" si="1521">W6337-(V6337*10%)</f>
        <v>58476.6</v>
      </c>
      <c r="Z6337" s="5">
        <f t="shared" si="1154"/>
        <v>40608.75</v>
      </c>
      <c r="AA6337" s="9">
        <v>45204.0</v>
      </c>
      <c r="AB6337" s="1" t="s">
        <v>8534</v>
      </c>
      <c r="AC6337" s="1" t="s">
        <v>55</v>
      </c>
      <c r="AD6337" s="12" t="s">
        <v>47</v>
      </c>
      <c r="AE6337" s="12" t="s">
        <v>47</v>
      </c>
      <c r="AF6337" s="12" t="s">
        <v>47</v>
      </c>
      <c r="AG6337" s="12" t="s">
        <v>47</v>
      </c>
      <c r="AH6337" s="12" t="s">
        <v>47</v>
      </c>
      <c r="AI6337" s="12" t="s">
        <v>47</v>
      </c>
    </row>
    <row r="6338">
      <c r="A6338" s="1" t="s">
        <v>8535</v>
      </c>
      <c r="B6338" s="13"/>
      <c r="C6338" s="1" t="s">
        <v>36</v>
      </c>
      <c r="D6338" s="1" t="s">
        <v>76</v>
      </c>
      <c r="E6338" s="1" t="s">
        <v>38</v>
      </c>
      <c r="F6338" s="1" t="s">
        <v>2117</v>
      </c>
      <c r="G6338" s="1" t="s">
        <v>152</v>
      </c>
      <c r="H6338" s="1" t="s">
        <v>317</v>
      </c>
      <c r="I6338" s="1" t="s">
        <v>290</v>
      </c>
      <c r="J6338" s="1"/>
      <c r="K6338" s="1" t="s">
        <v>8536</v>
      </c>
      <c r="L6338" s="1" t="s">
        <v>53</v>
      </c>
      <c r="M6338" s="9">
        <v>44767.0</v>
      </c>
      <c r="N6338" s="9">
        <v>44767.0</v>
      </c>
      <c r="O6338" s="1"/>
      <c r="P6338" s="1">
        <v>8.33</v>
      </c>
      <c r="Q6338" s="1">
        <v>300000.0</v>
      </c>
      <c r="R6338" s="1">
        <v>360000.0</v>
      </c>
      <c r="S6338" s="9">
        <v>44764.0</v>
      </c>
      <c r="T6338" s="9">
        <v>44767.0</v>
      </c>
      <c r="U6338" s="1" t="s">
        <v>8537</v>
      </c>
      <c r="V6338" s="5">
        <f t="shared" si="1292"/>
        <v>29988</v>
      </c>
      <c r="W6338" s="11">
        <f t="shared" si="1352"/>
        <v>35385.84</v>
      </c>
      <c r="X6338" s="9">
        <v>44784.0</v>
      </c>
      <c r="Y6338" s="5">
        <f t="shared" si="1521"/>
        <v>32387.04</v>
      </c>
      <c r="Z6338" s="5">
        <f t="shared" si="1154"/>
        <v>22491</v>
      </c>
      <c r="AA6338" s="9">
        <v>44791.0</v>
      </c>
      <c r="AB6338" s="1" t="s">
        <v>8538</v>
      </c>
      <c r="AC6338" s="1" t="s">
        <v>55</v>
      </c>
      <c r="AD6338" s="12" t="s">
        <v>46</v>
      </c>
      <c r="AE6338" s="12" t="s">
        <v>46</v>
      </c>
      <c r="AF6338" s="12" t="s">
        <v>46</v>
      </c>
      <c r="AG6338" s="12" t="s">
        <v>46</v>
      </c>
      <c r="AH6338" s="12" t="s">
        <v>46</v>
      </c>
      <c r="AI6338" s="12" t="s">
        <v>46</v>
      </c>
    </row>
    <row r="6339">
      <c r="A6339" s="1" t="s">
        <v>8539</v>
      </c>
      <c r="B6339" s="13"/>
      <c r="C6339" s="1" t="s">
        <v>36</v>
      </c>
      <c r="D6339" s="1" t="s">
        <v>76</v>
      </c>
      <c r="E6339" s="1" t="s">
        <v>168</v>
      </c>
      <c r="F6339" s="1" t="s">
        <v>5741</v>
      </c>
      <c r="G6339" s="1" t="s">
        <v>152</v>
      </c>
      <c r="H6339" s="1" t="s">
        <v>153</v>
      </c>
      <c r="I6339" s="1" t="s">
        <v>42</v>
      </c>
      <c r="J6339" s="1"/>
      <c r="K6339" s="1" t="s">
        <v>8540</v>
      </c>
      <c r="L6339" s="1" t="s">
        <v>99</v>
      </c>
      <c r="M6339" s="14">
        <v>44849.0</v>
      </c>
      <c r="N6339" s="9">
        <v>45295.0</v>
      </c>
      <c r="O6339" s="1"/>
      <c r="P6339" s="1">
        <v>8.33</v>
      </c>
      <c r="Q6339" s="1">
        <v>200000.0</v>
      </c>
      <c r="R6339" s="1">
        <v>240000.0</v>
      </c>
      <c r="S6339" s="9">
        <v>45293.0</v>
      </c>
      <c r="T6339" s="9">
        <v>45299.0</v>
      </c>
      <c r="U6339" s="1" t="s">
        <v>8541</v>
      </c>
      <c r="V6339" s="5">
        <f t="shared" si="1292"/>
        <v>19992</v>
      </c>
      <c r="W6339" s="11">
        <f t="shared" si="1352"/>
        <v>23590.56</v>
      </c>
      <c r="X6339" s="9">
        <v>45323.0</v>
      </c>
      <c r="Y6339" s="5">
        <f t="shared" si="1521"/>
        <v>21591.36</v>
      </c>
      <c r="Z6339" s="5">
        <f t="shared" si="1154"/>
        <v>14994</v>
      </c>
      <c r="AA6339" s="9">
        <v>45323.0</v>
      </c>
      <c r="AB6339" s="1" t="s">
        <v>8542</v>
      </c>
      <c r="AC6339" s="1" t="s">
        <v>55</v>
      </c>
      <c r="AD6339" s="12" t="s">
        <v>46</v>
      </c>
      <c r="AE6339" s="12" t="s">
        <v>47</v>
      </c>
      <c r="AF6339" s="12" t="s">
        <v>47</v>
      </c>
      <c r="AG6339" s="12" t="s">
        <v>47</v>
      </c>
      <c r="AH6339" s="12" t="s">
        <v>47</v>
      </c>
      <c r="AI6339" s="12" t="s">
        <v>47</v>
      </c>
    </row>
    <row r="6340">
      <c r="A6340" s="1" t="s">
        <v>8543</v>
      </c>
      <c r="B6340" s="13"/>
      <c r="C6340" s="1" t="s">
        <v>36</v>
      </c>
      <c r="D6340" s="1" t="s">
        <v>76</v>
      </c>
      <c r="E6340" s="1" t="s">
        <v>212</v>
      </c>
      <c r="F6340" s="1" t="s">
        <v>2054</v>
      </c>
      <c r="G6340" s="1" t="s">
        <v>152</v>
      </c>
      <c r="H6340" s="1" t="s">
        <v>153</v>
      </c>
      <c r="I6340" s="1" t="s">
        <v>288</v>
      </c>
      <c r="J6340" s="1"/>
      <c r="K6340" s="1" t="s">
        <v>8544</v>
      </c>
      <c r="L6340" s="1" t="s">
        <v>143</v>
      </c>
      <c r="M6340" s="9">
        <v>44714.0</v>
      </c>
      <c r="N6340" s="9">
        <v>44714.0</v>
      </c>
      <c r="O6340" s="9">
        <v>45551.0</v>
      </c>
      <c r="P6340" s="1">
        <v>8.33</v>
      </c>
      <c r="Q6340" s="1">
        <v>500000.0</v>
      </c>
      <c r="R6340" s="1">
        <v>300000.0</v>
      </c>
      <c r="S6340" s="10">
        <f t="shared" ref="S6340:S6341" si="1522">N6340+90</f>
        <v>44804</v>
      </c>
      <c r="V6340" s="5">
        <f t="shared" si="1292"/>
        <v>24990</v>
      </c>
      <c r="W6340" s="11">
        <f t="shared" si="1352"/>
        <v>29488.2</v>
      </c>
      <c r="Z6340" s="5">
        <f t="shared" si="1154"/>
        <v>18742.5</v>
      </c>
      <c r="AC6340" s="1" t="s">
        <v>45</v>
      </c>
      <c r="AD6340" s="12" t="s">
        <v>46</v>
      </c>
      <c r="AE6340" s="12" t="s">
        <v>46</v>
      </c>
      <c r="AF6340" s="12" t="s">
        <v>46</v>
      </c>
      <c r="AG6340" s="12"/>
      <c r="AH6340" s="12"/>
      <c r="AI6340" s="12"/>
    </row>
    <row r="6341">
      <c r="A6341" s="1" t="s">
        <v>8543</v>
      </c>
      <c r="B6341" s="13"/>
      <c r="C6341" s="1" t="s">
        <v>36</v>
      </c>
      <c r="D6341" s="1" t="s">
        <v>76</v>
      </c>
      <c r="E6341" s="1" t="s">
        <v>212</v>
      </c>
      <c r="F6341" s="1" t="s">
        <v>1302</v>
      </c>
      <c r="G6341" s="1" t="s">
        <v>152</v>
      </c>
      <c r="H6341" s="1" t="s">
        <v>153</v>
      </c>
      <c r="I6341" s="1" t="s">
        <v>288</v>
      </c>
      <c r="J6341" s="1"/>
      <c r="K6341" s="1" t="s">
        <v>8544</v>
      </c>
      <c r="L6341" s="1" t="s">
        <v>143</v>
      </c>
      <c r="M6341" s="9">
        <v>44714.0</v>
      </c>
      <c r="N6341" s="9">
        <v>44714.0</v>
      </c>
      <c r="O6341" s="14">
        <v>44890.0</v>
      </c>
      <c r="P6341" s="1">
        <v>8.33</v>
      </c>
      <c r="Q6341" s="1">
        <v>500000.0</v>
      </c>
      <c r="R6341" s="1">
        <v>300000.0</v>
      </c>
      <c r="S6341" s="10">
        <f t="shared" si="1522"/>
        <v>44804</v>
      </c>
      <c r="V6341" s="5">
        <f t="shared" si="1292"/>
        <v>24990</v>
      </c>
      <c r="W6341" s="11">
        <f t="shared" si="1352"/>
        <v>29488.2</v>
      </c>
      <c r="Y6341" s="1"/>
      <c r="Z6341" s="5">
        <f t="shared" si="1154"/>
        <v>18742.5</v>
      </c>
      <c r="AB6341" s="1"/>
      <c r="AC6341" s="1" t="s">
        <v>45</v>
      </c>
      <c r="AD6341" s="12" t="s">
        <v>46</v>
      </c>
      <c r="AE6341" s="12" t="s">
        <v>46</v>
      </c>
      <c r="AF6341" s="12" t="s">
        <v>46</v>
      </c>
      <c r="AG6341" s="12"/>
      <c r="AH6341" s="12"/>
      <c r="AI6341" s="12"/>
    </row>
    <row r="6342">
      <c r="A6342" s="1" t="s">
        <v>8545</v>
      </c>
      <c r="B6342" s="13"/>
      <c r="C6342" s="1" t="s">
        <v>132</v>
      </c>
      <c r="D6342" s="1" t="s">
        <v>76</v>
      </c>
      <c r="E6342" s="1" t="s">
        <v>113</v>
      </c>
      <c r="F6342" s="1" t="s">
        <v>1641</v>
      </c>
      <c r="G6342" s="1" t="s">
        <v>152</v>
      </c>
      <c r="H6342" s="1" t="s">
        <v>153</v>
      </c>
      <c r="I6342" s="1" t="s">
        <v>247</v>
      </c>
      <c r="J6342" s="1"/>
      <c r="K6342" s="1" t="s">
        <v>8546</v>
      </c>
      <c r="L6342" s="1" t="s">
        <v>53</v>
      </c>
      <c r="M6342" s="9">
        <v>44743.0</v>
      </c>
      <c r="N6342" s="9">
        <v>44743.0</v>
      </c>
      <c r="O6342" s="1"/>
      <c r="P6342" s="1">
        <v>8.33</v>
      </c>
      <c r="Q6342" s="1">
        <v>600000.0</v>
      </c>
      <c r="R6342" s="1">
        <v>648000.0</v>
      </c>
      <c r="S6342" s="9">
        <v>44739.0</v>
      </c>
      <c r="T6342" s="9">
        <v>44713.0</v>
      </c>
      <c r="U6342" s="1" t="s">
        <v>8547</v>
      </c>
      <c r="V6342" s="5">
        <f t="shared" si="1292"/>
        <v>53978.4</v>
      </c>
      <c r="W6342" s="11">
        <f t="shared" si="1352"/>
        <v>63694.512</v>
      </c>
      <c r="X6342" s="9">
        <v>44769.0</v>
      </c>
      <c r="Y6342" s="5">
        <f>W6342-(V6342*2%)</f>
        <v>62614.944</v>
      </c>
      <c r="Z6342" s="5">
        <f t="shared" si="1154"/>
        <v>40483.8</v>
      </c>
      <c r="AA6342" s="9">
        <v>44773.0</v>
      </c>
      <c r="AB6342" s="1" t="s">
        <v>8547</v>
      </c>
      <c r="AC6342" s="1" t="s">
        <v>55</v>
      </c>
      <c r="AD6342" s="12" t="s">
        <v>46</v>
      </c>
      <c r="AE6342" s="12" t="s">
        <v>46</v>
      </c>
      <c r="AF6342" s="12" t="s">
        <v>46</v>
      </c>
      <c r="AG6342" s="12" t="s">
        <v>46</v>
      </c>
      <c r="AH6342" s="12" t="s">
        <v>46</v>
      </c>
      <c r="AI6342" s="12" t="s">
        <v>46</v>
      </c>
    </row>
    <row r="6343">
      <c r="A6343" s="1" t="s">
        <v>8548</v>
      </c>
      <c r="B6343" s="13"/>
      <c r="C6343" s="1" t="s">
        <v>1040</v>
      </c>
      <c r="D6343" s="1" t="s">
        <v>81</v>
      </c>
      <c r="E6343" s="1" t="s">
        <v>38</v>
      </c>
      <c r="F6343" s="1" t="s">
        <v>935</v>
      </c>
      <c r="G6343" s="1" t="s">
        <v>134</v>
      </c>
      <c r="H6343" s="1" t="s">
        <v>1041</v>
      </c>
      <c r="I6343" s="1" t="s">
        <v>209</v>
      </c>
      <c r="J6343" s="1"/>
      <c r="K6343" s="1" t="s">
        <v>1042</v>
      </c>
      <c r="L6343" s="1" t="s">
        <v>99</v>
      </c>
      <c r="M6343" s="9">
        <v>45033.0</v>
      </c>
      <c r="N6343" s="14">
        <v>45226.0</v>
      </c>
      <c r="O6343" s="1"/>
      <c r="P6343" s="1">
        <v>8.33</v>
      </c>
      <c r="Q6343" s="1">
        <v>300000.0</v>
      </c>
      <c r="R6343" s="1">
        <v>417351.0</v>
      </c>
      <c r="S6343" s="14">
        <v>45257.0</v>
      </c>
      <c r="T6343" s="14">
        <v>45260.0</v>
      </c>
      <c r="U6343" s="1" t="s">
        <v>8549</v>
      </c>
      <c r="V6343" s="5">
        <f t="shared" si="1292"/>
        <v>34765.3383</v>
      </c>
      <c r="W6343" s="11">
        <f t="shared" si="1352"/>
        <v>41023.09919</v>
      </c>
      <c r="X6343" s="14">
        <v>45260.0</v>
      </c>
      <c r="Y6343" s="5">
        <f t="shared" ref="Y6343:Y6348" si="1523">W6343-(V6343*10%)</f>
        <v>37546.56536</v>
      </c>
      <c r="Z6343" s="5">
        <f t="shared" si="1154"/>
        <v>26074.00373</v>
      </c>
      <c r="AA6343" s="14">
        <v>45260.0</v>
      </c>
      <c r="AB6343" s="1" t="s">
        <v>8549</v>
      </c>
      <c r="AC6343" s="1" t="s">
        <v>55</v>
      </c>
      <c r="AD6343" s="12" t="s">
        <v>47</v>
      </c>
      <c r="AE6343" s="12" t="s">
        <v>47</v>
      </c>
      <c r="AF6343" s="12" t="s">
        <v>47</v>
      </c>
      <c r="AG6343" s="12" t="s">
        <v>47</v>
      </c>
      <c r="AH6343" s="12" t="s">
        <v>47</v>
      </c>
      <c r="AI6343" s="12" t="s">
        <v>47</v>
      </c>
    </row>
    <row r="6344">
      <c r="A6344" s="1" t="s">
        <v>8550</v>
      </c>
      <c r="B6344" s="13"/>
      <c r="C6344" s="1" t="s">
        <v>36</v>
      </c>
      <c r="D6344" s="1" t="s">
        <v>96</v>
      </c>
      <c r="E6344" s="1" t="s">
        <v>82</v>
      </c>
      <c r="F6344" s="1" t="s">
        <v>831</v>
      </c>
      <c r="G6344" s="1" t="s">
        <v>616</v>
      </c>
      <c r="H6344" s="1" t="s">
        <v>617</v>
      </c>
      <c r="I6344" s="1" t="s">
        <v>42</v>
      </c>
      <c r="J6344" s="1"/>
      <c r="K6344" s="1" t="s">
        <v>8551</v>
      </c>
      <c r="L6344" s="1" t="s">
        <v>99</v>
      </c>
      <c r="M6344" s="9">
        <v>45149.0</v>
      </c>
      <c r="N6344" s="9">
        <v>45191.0</v>
      </c>
      <c r="O6344" s="1"/>
      <c r="P6344" s="1">
        <v>8.33</v>
      </c>
      <c r="Q6344" s="1">
        <v>350000.0</v>
      </c>
      <c r="R6344" s="1">
        <v>391818.0</v>
      </c>
      <c r="S6344" s="9">
        <v>45187.0</v>
      </c>
      <c r="T6344" s="9">
        <v>45191.0</v>
      </c>
      <c r="U6344" s="1" t="s">
        <v>8552</v>
      </c>
      <c r="V6344" s="5">
        <f t="shared" si="1292"/>
        <v>32638.4394</v>
      </c>
      <c r="W6344" s="11">
        <f t="shared" si="1352"/>
        <v>38513.35849</v>
      </c>
      <c r="X6344" s="14">
        <v>45217.0</v>
      </c>
      <c r="Y6344" s="5">
        <f t="shared" si="1523"/>
        <v>35249.51455</v>
      </c>
      <c r="Z6344" s="5">
        <f t="shared" si="1154"/>
        <v>24478.82955</v>
      </c>
      <c r="AA6344" s="14">
        <v>45221.0</v>
      </c>
      <c r="AB6344" s="1" t="s">
        <v>8552</v>
      </c>
      <c r="AC6344" s="1" t="s">
        <v>55</v>
      </c>
      <c r="AD6344" s="12" t="s">
        <v>47</v>
      </c>
      <c r="AE6344" s="12" t="s">
        <v>47</v>
      </c>
      <c r="AF6344" s="12" t="s">
        <v>47</v>
      </c>
      <c r="AG6344" s="12" t="s">
        <v>47</v>
      </c>
      <c r="AH6344" s="12" t="s">
        <v>47</v>
      </c>
      <c r="AI6344" s="12" t="s">
        <v>47</v>
      </c>
    </row>
    <row r="6345">
      <c r="A6345" s="1" t="s">
        <v>8550</v>
      </c>
      <c r="B6345" s="13"/>
      <c r="C6345" s="1" t="s">
        <v>36</v>
      </c>
      <c r="D6345" s="1" t="s">
        <v>96</v>
      </c>
      <c r="E6345" s="1" t="s">
        <v>82</v>
      </c>
      <c r="F6345" s="1" t="s">
        <v>8553</v>
      </c>
      <c r="G6345" s="1" t="s">
        <v>616</v>
      </c>
      <c r="H6345" s="1" t="s">
        <v>617</v>
      </c>
      <c r="I6345" s="1" t="s">
        <v>42</v>
      </c>
      <c r="J6345" s="1"/>
      <c r="K6345" s="1" t="s">
        <v>8551</v>
      </c>
      <c r="L6345" s="1" t="s">
        <v>99</v>
      </c>
      <c r="M6345" s="9">
        <v>45149.0</v>
      </c>
      <c r="N6345" s="9">
        <v>45238.0</v>
      </c>
      <c r="O6345" s="1"/>
      <c r="P6345" s="1">
        <v>8.33</v>
      </c>
      <c r="Q6345" s="1">
        <v>500000.0</v>
      </c>
      <c r="R6345" s="1">
        <v>780000.0</v>
      </c>
      <c r="S6345" s="9">
        <v>45195.0</v>
      </c>
      <c r="T6345" s="9">
        <v>45205.0</v>
      </c>
      <c r="U6345" s="1" t="s">
        <v>8554</v>
      </c>
      <c r="V6345" s="5">
        <f t="shared" si="1292"/>
        <v>64974</v>
      </c>
      <c r="W6345" s="11">
        <f t="shared" si="1352"/>
        <v>76669.32</v>
      </c>
      <c r="X6345" s="9">
        <v>45205.0</v>
      </c>
      <c r="Y6345" s="5">
        <f t="shared" si="1523"/>
        <v>70171.92</v>
      </c>
      <c r="Z6345" s="5">
        <f t="shared" si="1154"/>
        <v>48730.5</v>
      </c>
      <c r="AA6345" s="9">
        <v>45205.0</v>
      </c>
      <c r="AB6345" s="1" t="s">
        <v>8554</v>
      </c>
      <c r="AC6345" s="1" t="s">
        <v>55</v>
      </c>
      <c r="AD6345" s="12" t="s">
        <v>47</v>
      </c>
      <c r="AE6345" s="12" t="s">
        <v>47</v>
      </c>
      <c r="AF6345" s="12" t="s">
        <v>47</v>
      </c>
      <c r="AG6345" s="12" t="s">
        <v>47</v>
      </c>
      <c r="AH6345" s="12" t="s">
        <v>47</v>
      </c>
      <c r="AI6345" s="12" t="s">
        <v>47</v>
      </c>
    </row>
    <row r="6346">
      <c r="A6346" s="1" t="s">
        <v>8550</v>
      </c>
      <c r="B6346" s="13"/>
      <c r="C6346" s="1" t="s">
        <v>36</v>
      </c>
      <c r="D6346" s="1" t="s">
        <v>96</v>
      </c>
      <c r="E6346" s="1" t="s">
        <v>82</v>
      </c>
      <c r="F6346" s="1" t="s">
        <v>8553</v>
      </c>
      <c r="G6346" s="1" t="s">
        <v>616</v>
      </c>
      <c r="H6346" s="1" t="s">
        <v>617</v>
      </c>
      <c r="I6346" s="1" t="s">
        <v>42</v>
      </c>
      <c r="J6346" s="1"/>
      <c r="K6346" s="1" t="s">
        <v>8551</v>
      </c>
      <c r="L6346" s="1" t="s">
        <v>99</v>
      </c>
      <c r="M6346" s="9">
        <v>45149.0</v>
      </c>
      <c r="N6346" s="9">
        <v>45238.0</v>
      </c>
      <c r="O6346" s="1"/>
      <c r="P6346" s="1">
        <v>8.33</v>
      </c>
      <c r="Q6346" s="1">
        <v>500000.0</v>
      </c>
      <c r="R6346" s="1">
        <v>340754.0</v>
      </c>
      <c r="S6346" s="14">
        <v>45257.0</v>
      </c>
      <c r="T6346" s="14">
        <v>45260.0</v>
      </c>
      <c r="U6346" s="1" t="s">
        <v>8555</v>
      </c>
      <c r="V6346" s="5">
        <f t="shared" si="1292"/>
        <v>28384.8082</v>
      </c>
      <c r="W6346" s="11">
        <f t="shared" si="1352"/>
        <v>33494.07368</v>
      </c>
      <c r="X6346" s="14">
        <v>45260.0</v>
      </c>
      <c r="Y6346" s="5">
        <f t="shared" si="1523"/>
        <v>30655.59286</v>
      </c>
      <c r="Z6346" s="5">
        <f t="shared" si="1154"/>
        <v>21288.60615</v>
      </c>
      <c r="AA6346" s="14">
        <v>45260.0</v>
      </c>
      <c r="AB6346" s="1" t="s">
        <v>8555</v>
      </c>
      <c r="AC6346" s="1" t="s">
        <v>55</v>
      </c>
      <c r="AD6346" s="12" t="s">
        <v>47</v>
      </c>
      <c r="AE6346" s="12" t="s">
        <v>47</v>
      </c>
      <c r="AF6346" s="12" t="s">
        <v>47</v>
      </c>
      <c r="AG6346" s="12" t="s">
        <v>47</v>
      </c>
      <c r="AH6346" s="12" t="s">
        <v>47</v>
      </c>
      <c r="AI6346" s="12" t="s">
        <v>47</v>
      </c>
    </row>
    <row r="6347">
      <c r="A6347" s="1" t="s">
        <v>8550</v>
      </c>
      <c r="B6347" s="13"/>
      <c r="C6347" s="1" t="s">
        <v>36</v>
      </c>
      <c r="D6347" s="1" t="s">
        <v>96</v>
      </c>
      <c r="E6347" s="1" t="s">
        <v>82</v>
      </c>
      <c r="F6347" s="1" t="s">
        <v>831</v>
      </c>
      <c r="G6347" s="1" t="s">
        <v>616</v>
      </c>
      <c r="H6347" s="1" t="s">
        <v>617</v>
      </c>
      <c r="I6347" s="1" t="s">
        <v>42</v>
      </c>
      <c r="J6347" s="1"/>
      <c r="K6347" s="1" t="s">
        <v>8551</v>
      </c>
      <c r="L6347" s="1" t="s">
        <v>99</v>
      </c>
      <c r="M6347" s="9">
        <v>45149.0</v>
      </c>
      <c r="N6347" s="9">
        <v>45338.0</v>
      </c>
      <c r="O6347" s="1"/>
      <c r="P6347" s="1">
        <v>8.33</v>
      </c>
      <c r="Q6347" s="1">
        <v>300000.0</v>
      </c>
      <c r="R6347" s="1">
        <v>366286.0</v>
      </c>
      <c r="S6347" s="9">
        <v>45334.0</v>
      </c>
      <c r="T6347" s="9">
        <v>45338.0</v>
      </c>
      <c r="U6347" s="1" t="s">
        <v>8556</v>
      </c>
      <c r="V6347" s="5">
        <f t="shared" si="1292"/>
        <v>30511.6238</v>
      </c>
      <c r="W6347" s="11">
        <f t="shared" si="1352"/>
        <v>36003.71608</v>
      </c>
      <c r="X6347" s="9">
        <v>45364.0</v>
      </c>
      <c r="Y6347" s="5">
        <f t="shared" si="1523"/>
        <v>32952.5537</v>
      </c>
      <c r="Z6347" s="5">
        <f t="shared" si="1154"/>
        <v>22883.71785</v>
      </c>
      <c r="AA6347" s="9">
        <v>45368.0</v>
      </c>
      <c r="AB6347" s="1" t="s">
        <v>8556</v>
      </c>
      <c r="AC6347" s="1" t="s">
        <v>55</v>
      </c>
      <c r="AD6347" s="12" t="s">
        <v>47</v>
      </c>
      <c r="AE6347" s="12" t="s">
        <v>47</v>
      </c>
      <c r="AF6347" s="12" t="s">
        <v>47</v>
      </c>
      <c r="AG6347" s="12" t="s">
        <v>47</v>
      </c>
      <c r="AH6347" s="12" t="s">
        <v>47</v>
      </c>
      <c r="AI6347" s="12" t="s">
        <v>47</v>
      </c>
    </row>
    <row r="6348">
      <c r="A6348" s="1" t="s">
        <v>8550</v>
      </c>
      <c r="B6348" s="13"/>
      <c r="C6348" s="1" t="s">
        <v>36</v>
      </c>
      <c r="D6348" s="1" t="s">
        <v>96</v>
      </c>
      <c r="E6348" s="1" t="s">
        <v>82</v>
      </c>
      <c r="F6348" s="1" t="s">
        <v>831</v>
      </c>
      <c r="G6348" s="1" t="s">
        <v>616</v>
      </c>
      <c r="H6348" s="1" t="s">
        <v>617</v>
      </c>
      <c r="I6348" s="1" t="s">
        <v>42</v>
      </c>
      <c r="J6348" s="1"/>
      <c r="K6348" s="1" t="s">
        <v>8551</v>
      </c>
      <c r="L6348" s="1" t="s">
        <v>99</v>
      </c>
      <c r="M6348" s="9">
        <v>45149.0</v>
      </c>
      <c r="N6348" s="9">
        <v>45363.0</v>
      </c>
      <c r="O6348" s="1"/>
      <c r="P6348" s="1">
        <v>8.33</v>
      </c>
      <c r="Q6348" s="1">
        <v>300000.0</v>
      </c>
      <c r="R6348" s="1">
        <v>366286.0</v>
      </c>
      <c r="S6348" s="9">
        <v>45356.0</v>
      </c>
      <c r="T6348" s="9">
        <v>45363.0</v>
      </c>
      <c r="U6348" s="1" t="s">
        <v>8557</v>
      </c>
      <c r="V6348" s="5">
        <f t="shared" si="1292"/>
        <v>30511.6238</v>
      </c>
      <c r="W6348" s="11">
        <f t="shared" si="1352"/>
        <v>36003.71608</v>
      </c>
      <c r="X6348" s="9">
        <v>45386.0</v>
      </c>
      <c r="Y6348" s="5">
        <f t="shared" si="1523"/>
        <v>32952.5537</v>
      </c>
      <c r="Z6348" s="5">
        <f t="shared" si="1154"/>
        <v>22883.71785</v>
      </c>
      <c r="AA6348" s="9">
        <v>45390.0</v>
      </c>
      <c r="AB6348" s="1" t="s">
        <v>8557</v>
      </c>
      <c r="AC6348" s="1" t="s">
        <v>55</v>
      </c>
      <c r="AD6348" s="12" t="s">
        <v>47</v>
      </c>
      <c r="AE6348" s="12" t="s">
        <v>47</v>
      </c>
      <c r="AF6348" s="12" t="s">
        <v>47</v>
      </c>
      <c r="AG6348" s="12" t="s">
        <v>47</v>
      </c>
      <c r="AH6348" s="12" t="s">
        <v>137</v>
      </c>
      <c r="AI6348" s="12" t="s">
        <v>137</v>
      </c>
    </row>
    <row r="6349">
      <c r="A6349" s="1" t="s">
        <v>8550</v>
      </c>
      <c r="B6349" s="13"/>
      <c r="C6349" s="1" t="s">
        <v>36</v>
      </c>
      <c r="D6349" s="1" t="s">
        <v>96</v>
      </c>
      <c r="E6349" s="1" t="s">
        <v>82</v>
      </c>
      <c r="F6349" s="1" t="s">
        <v>831</v>
      </c>
      <c r="G6349" s="1" t="s">
        <v>616</v>
      </c>
      <c r="H6349" s="1" t="s">
        <v>617</v>
      </c>
      <c r="I6349" s="1" t="s">
        <v>42</v>
      </c>
      <c r="J6349" s="1"/>
      <c r="K6349" s="1" t="s">
        <v>8551</v>
      </c>
      <c r="L6349" s="1" t="s">
        <v>99</v>
      </c>
      <c r="M6349" s="9">
        <v>45149.0</v>
      </c>
      <c r="N6349" s="9">
        <v>45238.0</v>
      </c>
      <c r="O6349" s="1"/>
      <c r="P6349" s="1">
        <v>8.33</v>
      </c>
      <c r="Q6349" s="1">
        <v>300000.0</v>
      </c>
      <c r="R6349" s="1">
        <v>300000.0</v>
      </c>
      <c r="S6349" s="10">
        <f>N6349+90</f>
        <v>45328</v>
      </c>
      <c r="V6349" s="5">
        <f t="shared" si="1292"/>
        <v>24990</v>
      </c>
      <c r="W6349" s="11">
        <f t="shared" si="1352"/>
        <v>29488.2</v>
      </c>
      <c r="Z6349" s="5">
        <f t="shared" si="1154"/>
        <v>18742.5</v>
      </c>
      <c r="AB6349" s="1"/>
      <c r="AC6349" s="1" t="s">
        <v>45</v>
      </c>
      <c r="AD6349" s="12" t="s">
        <v>47</v>
      </c>
      <c r="AE6349" s="12" t="s">
        <v>47</v>
      </c>
      <c r="AF6349" s="12" t="s">
        <v>47</v>
      </c>
      <c r="AG6349" s="12"/>
      <c r="AH6349" s="12"/>
      <c r="AI6349" s="12"/>
    </row>
    <row r="6350">
      <c r="A6350" s="1" t="s">
        <v>8558</v>
      </c>
      <c r="B6350" s="13"/>
      <c r="C6350" s="1" t="s">
        <v>132</v>
      </c>
      <c r="D6350" s="1" t="s">
        <v>81</v>
      </c>
      <c r="E6350" s="1" t="s">
        <v>38</v>
      </c>
      <c r="F6350" s="1" t="s">
        <v>511</v>
      </c>
      <c r="G6350" s="1" t="s">
        <v>152</v>
      </c>
      <c r="H6350" s="1" t="s">
        <v>153</v>
      </c>
      <c r="I6350" s="1" t="s">
        <v>86</v>
      </c>
      <c r="J6350" s="1"/>
      <c r="K6350" s="1" t="s">
        <v>8559</v>
      </c>
      <c r="L6350" s="1" t="s">
        <v>99</v>
      </c>
      <c r="M6350" s="14">
        <v>44882.0</v>
      </c>
      <c r="N6350" s="9">
        <v>44742.0</v>
      </c>
      <c r="O6350" s="1"/>
      <c r="P6350" s="1">
        <v>8.33</v>
      </c>
      <c r="Q6350" s="1">
        <v>500000.0</v>
      </c>
      <c r="R6350" s="1">
        <v>1200000.0</v>
      </c>
      <c r="S6350" s="9">
        <v>44928.0</v>
      </c>
      <c r="T6350" s="9">
        <v>44932.0</v>
      </c>
      <c r="U6350" s="1" t="s">
        <v>8560</v>
      </c>
      <c r="V6350" s="5">
        <f t="shared" si="1292"/>
        <v>99960</v>
      </c>
      <c r="W6350" s="11">
        <f t="shared" si="1352"/>
        <v>117952.8</v>
      </c>
      <c r="X6350" s="9">
        <v>44958.0</v>
      </c>
      <c r="Y6350" s="5">
        <f t="shared" ref="Y6350:Y6351" si="1524">W6350-(V6350*10%)</f>
        <v>107956.8</v>
      </c>
      <c r="Z6350" s="5">
        <f t="shared" si="1154"/>
        <v>74970</v>
      </c>
      <c r="AA6350" s="9">
        <v>44994.0</v>
      </c>
      <c r="AB6350" s="1" t="s">
        <v>8561</v>
      </c>
      <c r="AC6350" s="1" t="s">
        <v>55</v>
      </c>
      <c r="AD6350" s="12" t="s">
        <v>46</v>
      </c>
      <c r="AE6350" s="12" t="s">
        <v>46</v>
      </c>
      <c r="AF6350" s="12" t="s">
        <v>46</v>
      </c>
      <c r="AG6350" s="12" t="s">
        <v>46</v>
      </c>
      <c r="AH6350" s="12" t="s">
        <v>46</v>
      </c>
      <c r="AI6350" s="12" t="s">
        <v>46</v>
      </c>
    </row>
    <row r="6351">
      <c r="A6351" s="1" t="s">
        <v>8558</v>
      </c>
      <c r="B6351" s="13"/>
      <c r="C6351" s="1" t="s">
        <v>132</v>
      </c>
      <c r="D6351" s="1" t="s">
        <v>81</v>
      </c>
      <c r="E6351" s="1" t="s">
        <v>38</v>
      </c>
      <c r="F6351" s="1" t="s">
        <v>511</v>
      </c>
      <c r="G6351" s="1" t="s">
        <v>152</v>
      </c>
      <c r="H6351" s="1" t="s">
        <v>153</v>
      </c>
      <c r="I6351" s="1" t="s">
        <v>86</v>
      </c>
      <c r="J6351" s="1"/>
      <c r="K6351" s="1" t="s">
        <v>8559</v>
      </c>
      <c r="L6351" s="1" t="s">
        <v>99</v>
      </c>
      <c r="M6351" s="14">
        <v>44882.0</v>
      </c>
      <c r="N6351" s="9">
        <v>44742.0</v>
      </c>
      <c r="O6351" s="1"/>
      <c r="P6351" s="1">
        <v>8.33</v>
      </c>
      <c r="Q6351" s="1">
        <v>500000.0</v>
      </c>
      <c r="R6351" s="1">
        <v>1400000.0</v>
      </c>
      <c r="S6351" s="9">
        <v>44929.0</v>
      </c>
      <c r="T6351" s="9">
        <v>44931.0</v>
      </c>
      <c r="U6351" s="1" t="s">
        <v>8562</v>
      </c>
      <c r="V6351" s="5">
        <f t="shared" si="1292"/>
        <v>116620</v>
      </c>
      <c r="W6351" s="11">
        <f t="shared" si="1352"/>
        <v>137611.6</v>
      </c>
      <c r="X6351" s="9">
        <v>44992.0</v>
      </c>
      <c r="Y6351" s="5">
        <f t="shared" si="1524"/>
        <v>125949.6</v>
      </c>
      <c r="Z6351" s="5">
        <f t="shared" si="1154"/>
        <v>87465</v>
      </c>
      <c r="AA6351" s="9">
        <v>44994.0</v>
      </c>
      <c r="AB6351" s="1" t="s">
        <v>8563</v>
      </c>
      <c r="AC6351" s="1" t="s">
        <v>55</v>
      </c>
      <c r="AD6351" s="12" t="s">
        <v>46</v>
      </c>
      <c r="AE6351" s="12" t="s">
        <v>46</v>
      </c>
      <c r="AF6351" s="12" t="s">
        <v>46</v>
      </c>
      <c r="AG6351" s="12" t="s">
        <v>46</v>
      </c>
      <c r="AH6351" s="12" t="s">
        <v>46</v>
      </c>
      <c r="AI6351" s="12" t="s">
        <v>46</v>
      </c>
    </row>
    <row r="6352">
      <c r="A6352" s="1" t="s">
        <v>8564</v>
      </c>
      <c r="B6352" s="13"/>
      <c r="C6352" s="1" t="s">
        <v>36</v>
      </c>
      <c r="D6352" s="1" t="s">
        <v>50</v>
      </c>
      <c r="E6352" s="1" t="s">
        <v>38</v>
      </c>
      <c r="F6352" s="1" t="s">
        <v>925</v>
      </c>
      <c r="G6352" s="1" t="s">
        <v>152</v>
      </c>
      <c r="H6352" s="1" t="s">
        <v>153</v>
      </c>
      <c r="I6352" s="1" t="s">
        <v>42</v>
      </c>
      <c r="J6352" s="1"/>
      <c r="K6352" s="1" t="s">
        <v>8565</v>
      </c>
      <c r="L6352" s="1" t="s">
        <v>347</v>
      </c>
      <c r="M6352" s="9">
        <v>44742.0</v>
      </c>
      <c r="N6352" s="9">
        <v>44659.0</v>
      </c>
      <c r="O6352" s="1"/>
      <c r="P6352" s="1">
        <v>7.5</v>
      </c>
      <c r="Q6352" s="1">
        <v>500000.0</v>
      </c>
      <c r="R6352" s="1">
        <v>500000.0</v>
      </c>
      <c r="S6352" s="9">
        <v>44656.0</v>
      </c>
      <c r="T6352" s="9">
        <v>44659.0</v>
      </c>
      <c r="U6352" s="1" t="s">
        <v>8566</v>
      </c>
      <c r="V6352" s="5">
        <f t="shared" si="1292"/>
        <v>37500</v>
      </c>
      <c r="W6352" s="11">
        <f t="shared" si="1352"/>
        <v>44250</v>
      </c>
      <c r="X6352" s="9"/>
      <c r="Z6352" s="5">
        <f t="shared" si="1154"/>
        <v>28125</v>
      </c>
      <c r="AC6352" s="1" t="s">
        <v>162</v>
      </c>
      <c r="AD6352" s="12" t="s">
        <v>46</v>
      </c>
      <c r="AE6352" s="12" t="s">
        <v>46</v>
      </c>
      <c r="AF6352" s="12" t="s">
        <v>46</v>
      </c>
      <c r="AG6352" s="12" t="s">
        <v>46</v>
      </c>
      <c r="AH6352" s="12"/>
      <c r="AI6352" s="12"/>
    </row>
    <row r="6353">
      <c r="A6353" s="1" t="s">
        <v>8567</v>
      </c>
      <c r="B6353" s="13"/>
      <c r="C6353" s="1" t="s">
        <v>36</v>
      </c>
      <c r="D6353" s="1" t="s">
        <v>81</v>
      </c>
      <c r="E6353" s="1" t="s">
        <v>38</v>
      </c>
      <c r="F6353" s="1" t="s">
        <v>745</v>
      </c>
      <c r="G6353" s="1" t="s">
        <v>40</v>
      </c>
      <c r="H6353" s="1" t="s">
        <v>345</v>
      </c>
      <c r="I6353" s="1" t="s">
        <v>209</v>
      </c>
      <c r="J6353" s="1"/>
      <c r="K6353" s="1" t="s">
        <v>8568</v>
      </c>
      <c r="L6353" s="1" t="s">
        <v>53</v>
      </c>
      <c r="M6353" s="9">
        <v>44965.0</v>
      </c>
      <c r="N6353" s="9">
        <v>44775.0</v>
      </c>
      <c r="O6353" s="9">
        <v>44797.0</v>
      </c>
      <c r="P6353" s="1">
        <v>8.33</v>
      </c>
      <c r="Q6353" s="1">
        <v>500000.0</v>
      </c>
      <c r="R6353" s="1">
        <v>300000.0</v>
      </c>
      <c r="S6353" s="10">
        <f t="shared" ref="S6353:S6354" si="1525">N6353+90</f>
        <v>44865</v>
      </c>
      <c r="V6353" s="5">
        <f t="shared" si="1292"/>
        <v>24990</v>
      </c>
      <c r="W6353" s="11">
        <f t="shared" si="1352"/>
        <v>29488.2</v>
      </c>
      <c r="Z6353" s="5">
        <f t="shared" si="1154"/>
        <v>18742.5</v>
      </c>
      <c r="AB6353" s="1"/>
      <c r="AC6353" s="1" t="s">
        <v>45</v>
      </c>
      <c r="AD6353" s="12" t="s">
        <v>46</v>
      </c>
      <c r="AE6353" s="12" t="s">
        <v>46</v>
      </c>
      <c r="AF6353" s="12" t="s">
        <v>46</v>
      </c>
      <c r="AG6353" s="12"/>
      <c r="AH6353" s="12"/>
      <c r="AI6353" s="12"/>
    </row>
    <row r="6354">
      <c r="A6354" s="1" t="s">
        <v>8569</v>
      </c>
      <c r="B6354" s="13"/>
      <c r="C6354" s="1" t="s">
        <v>36</v>
      </c>
      <c r="D6354" s="1" t="s">
        <v>50</v>
      </c>
      <c r="E6354" s="1" t="s">
        <v>212</v>
      </c>
      <c r="F6354" s="1" t="s">
        <v>611</v>
      </c>
      <c r="G6354" s="1" t="s">
        <v>152</v>
      </c>
      <c r="H6354" s="1" t="s">
        <v>153</v>
      </c>
      <c r="I6354" s="1" t="s">
        <v>612</v>
      </c>
      <c r="J6354" s="1"/>
      <c r="K6354" s="1" t="s">
        <v>8570</v>
      </c>
      <c r="L6354" s="1" t="s">
        <v>347</v>
      </c>
      <c r="M6354" s="9">
        <v>44772.0</v>
      </c>
      <c r="N6354" s="9">
        <v>44772.0</v>
      </c>
      <c r="O6354" s="1"/>
      <c r="P6354" s="1">
        <v>8.33</v>
      </c>
      <c r="Q6354" s="1">
        <v>300000.0</v>
      </c>
      <c r="R6354" s="1">
        <v>300000.0</v>
      </c>
      <c r="S6354" s="10">
        <f t="shared" si="1525"/>
        <v>44862</v>
      </c>
      <c r="V6354" s="5">
        <f t="shared" si="1292"/>
        <v>24990</v>
      </c>
      <c r="W6354" s="11">
        <f t="shared" si="1352"/>
        <v>29488.2</v>
      </c>
      <c r="Z6354" s="5">
        <f t="shared" si="1154"/>
        <v>18742.5</v>
      </c>
      <c r="AB6354" s="1"/>
      <c r="AC6354" s="1" t="s">
        <v>45</v>
      </c>
      <c r="AD6354" s="12" t="s">
        <v>46</v>
      </c>
      <c r="AE6354" s="12" t="s">
        <v>46</v>
      </c>
      <c r="AF6354" s="12" t="s">
        <v>46</v>
      </c>
      <c r="AG6354" s="12"/>
      <c r="AH6354" s="12"/>
      <c r="AI6354" s="12"/>
    </row>
    <row r="6355">
      <c r="A6355" s="1" t="s">
        <v>8571</v>
      </c>
      <c r="B6355" s="13"/>
      <c r="C6355" s="1" t="s">
        <v>36</v>
      </c>
      <c r="D6355" s="1" t="s">
        <v>50</v>
      </c>
      <c r="E6355" s="1" t="s">
        <v>38</v>
      </c>
      <c r="F6355" s="1" t="s">
        <v>794</v>
      </c>
      <c r="G6355" s="1" t="s">
        <v>152</v>
      </c>
      <c r="H6355" s="1" t="s">
        <v>317</v>
      </c>
      <c r="I6355" s="1" t="s">
        <v>290</v>
      </c>
      <c r="J6355" s="1"/>
      <c r="K6355" s="1" t="s">
        <v>8572</v>
      </c>
      <c r="L6355" s="1" t="s">
        <v>347</v>
      </c>
      <c r="M6355" s="9">
        <v>45236.0</v>
      </c>
      <c r="N6355" s="9">
        <v>45232.0</v>
      </c>
      <c r="O6355" s="1"/>
      <c r="P6355" s="1">
        <v>8.33</v>
      </c>
      <c r="Q6355" s="1">
        <v>1000000.0</v>
      </c>
      <c r="R6355" s="1">
        <v>1100000.0</v>
      </c>
      <c r="S6355" s="9">
        <v>45232.0</v>
      </c>
      <c r="T6355" s="9">
        <v>45236.0</v>
      </c>
      <c r="U6355" s="1" t="s">
        <v>8573</v>
      </c>
      <c r="V6355" s="5">
        <f t="shared" si="1292"/>
        <v>91630</v>
      </c>
      <c r="W6355" s="11">
        <f t="shared" si="1352"/>
        <v>108123.4</v>
      </c>
      <c r="X6355" s="9">
        <v>45262.0</v>
      </c>
      <c r="Y6355" s="5">
        <f>W6355-(V6355*10%)</f>
        <v>98960.4</v>
      </c>
      <c r="Z6355" s="5">
        <f t="shared" si="1154"/>
        <v>68722.5</v>
      </c>
      <c r="AA6355" s="9">
        <v>45266.0</v>
      </c>
      <c r="AB6355" s="1" t="s">
        <v>8573</v>
      </c>
      <c r="AC6355" s="1" t="s">
        <v>55</v>
      </c>
      <c r="AD6355" s="12" t="s">
        <v>47</v>
      </c>
      <c r="AE6355" s="12" t="s">
        <v>47</v>
      </c>
      <c r="AF6355" s="12" t="s">
        <v>47</v>
      </c>
      <c r="AG6355" s="12" t="s">
        <v>47</v>
      </c>
      <c r="AH6355" s="12" t="s">
        <v>47</v>
      </c>
      <c r="AI6355" s="12" t="s">
        <v>47</v>
      </c>
    </row>
    <row r="6356">
      <c r="A6356" s="1" t="s">
        <v>8571</v>
      </c>
      <c r="B6356" s="13"/>
      <c r="C6356" s="1" t="s">
        <v>36</v>
      </c>
      <c r="D6356" s="1" t="s">
        <v>50</v>
      </c>
      <c r="E6356" s="1" t="s">
        <v>38</v>
      </c>
      <c r="F6356" s="1" t="s">
        <v>794</v>
      </c>
      <c r="G6356" s="1" t="s">
        <v>789</v>
      </c>
      <c r="H6356" s="1" t="s">
        <v>790</v>
      </c>
      <c r="I6356" s="1" t="s">
        <v>265</v>
      </c>
      <c r="J6356" s="1"/>
      <c r="K6356" s="1" t="s">
        <v>8572</v>
      </c>
      <c r="L6356" s="1" t="s">
        <v>347</v>
      </c>
      <c r="M6356" s="9">
        <v>45236.0</v>
      </c>
      <c r="N6356" s="14">
        <v>45250.0</v>
      </c>
      <c r="O6356" s="1"/>
      <c r="P6356" s="1">
        <v>8.33</v>
      </c>
      <c r="Q6356" s="1">
        <v>908400.0</v>
      </c>
      <c r="R6356" s="1">
        <v>908400.0</v>
      </c>
      <c r="S6356" s="14">
        <v>45250.0</v>
      </c>
      <c r="T6356" s="14">
        <v>45253.0</v>
      </c>
      <c r="U6356" s="1" t="s">
        <v>8574</v>
      </c>
      <c r="V6356" s="5">
        <f t="shared" si="1292"/>
        <v>75669.72</v>
      </c>
      <c r="W6356" s="11">
        <f t="shared" si="1352"/>
        <v>89290.2696</v>
      </c>
      <c r="X6356" s="9"/>
      <c r="Z6356" s="5">
        <f t="shared" si="1154"/>
        <v>56752.29</v>
      </c>
      <c r="AA6356" s="9"/>
      <c r="AC6356" s="1" t="s">
        <v>162</v>
      </c>
      <c r="AD6356" s="12" t="s">
        <v>47</v>
      </c>
      <c r="AE6356" s="12" t="s">
        <v>47</v>
      </c>
      <c r="AF6356" s="12" t="s">
        <v>47</v>
      </c>
      <c r="AG6356" s="12" t="s">
        <v>47</v>
      </c>
      <c r="AH6356" s="12"/>
      <c r="AI6356" s="12"/>
    </row>
    <row r="6357">
      <c r="A6357" s="1" t="s">
        <v>8571</v>
      </c>
      <c r="B6357" s="13"/>
      <c r="C6357" s="1" t="s">
        <v>36</v>
      </c>
      <c r="D6357" s="1" t="s">
        <v>50</v>
      </c>
      <c r="E6357" s="1" t="s">
        <v>38</v>
      </c>
      <c r="F6357" s="1" t="s">
        <v>794</v>
      </c>
      <c r="G6357" s="1" t="s">
        <v>152</v>
      </c>
      <c r="H6357" s="1" t="s">
        <v>317</v>
      </c>
      <c r="I6357" s="1" t="s">
        <v>290</v>
      </c>
      <c r="J6357" s="1"/>
      <c r="K6357" s="1" t="s">
        <v>8572</v>
      </c>
      <c r="L6357" s="1" t="s">
        <v>347</v>
      </c>
      <c r="M6357" s="9">
        <v>45236.0</v>
      </c>
      <c r="N6357" s="9">
        <v>45302.0</v>
      </c>
      <c r="O6357" s="1"/>
      <c r="P6357" s="1">
        <v>8.33</v>
      </c>
      <c r="Q6357" s="1">
        <v>1000000.0</v>
      </c>
      <c r="R6357" s="1">
        <v>3600000.0</v>
      </c>
      <c r="S6357" s="9">
        <v>45302.0</v>
      </c>
      <c r="T6357" s="9">
        <v>45304.0</v>
      </c>
      <c r="U6357" s="1" t="s">
        <v>8575</v>
      </c>
      <c r="V6357" s="5">
        <f t="shared" si="1292"/>
        <v>299880</v>
      </c>
      <c r="W6357" s="11">
        <f t="shared" si="1352"/>
        <v>353858.4</v>
      </c>
      <c r="X6357" s="9">
        <v>45332.0</v>
      </c>
      <c r="Y6357" s="5">
        <f>W6357-(V6357*10%)</f>
        <v>323870.4</v>
      </c>
      <c r="Z6357" s="5">
        <f t="shared" si="1154"/>
        <v>224910</v>
      </c>
      <c r="AA6357" s="9">
        <v>45336.0</v>
      </c>
      <c r="AB6357" s="1" t="s">
        <v>8575</v>
      </c>
      <c r="AC6357" s="1" t="s">
        <v>55</v>
      </c>
      <c r="AD6357" s="12" t="s">
        <v>47</v>
      </c>
      <c r="AE6357" s="12" t="s">
        <v>47</v>
      </c>
      <c r="AF6357" s="12" t="s">
        <v>47</v>
      </c>
      <c r="AG6357" s="12" t="s">
        <v>47</v>
      </c>
      <c r="AH6357" s="12" t="s">
        <v>47</v>
      </c>
      <c r="AI6357" s="12" t="s">
        <v>47</v>
      </c>
    </row>
    <row r="6358">
      <c r="A6358" s="1" t="s">
        <v>8571</v>
      </c>
      <c r="B6358" s="13"/>
      <c r="C6358" s="1" t="s">
        <v>36</v>
      </c>
      <c r="D6358" s="1" t="s">
        <v>50</v>
      </c>
      <c r="E6358" s="1" t="s">
        <v>38</v>
      </c>
      <c r="F6358" s="1" t="s">
        <v>794</v>
      </c>
      <c r="G6358" s="1" t="s">
        <v>789</v>
      </c>
      <c r="H6358" s="1" t="s">
        <v>790</v>
      </c>
      <c r="I6358" s="1" t="s">
        <v>265</v>
      </c>
      <c r="J6358" s="1"/>
      <c r="K6358" s="1" t="s">
        <v>8572</v>
      </c>
      <c r="L6358" s="1" t="s">
        <v>347</v>
      </c>
      <c r="M6358" s="9">
        <v>45236.0</v>
      </c>
      <c r="N6358" s="9">
        <v>45320.0</v>
      </c>
      <c r="O6358" s="1"/>
      <c r="P6358" s="1">
        <v>8.33</v>
      </c>
      <c r="Q6358" s="1">
        <v>700000.0</v>
      </c>
      <c r="R6358" s="1">
        <v>700000.0</v>
      </c>
      <c r="S6358" s="9">
        <v>45320.0</v>
      </c>
      <c r="T6358" s="9">
        <v>45321.0</v>
      </c>
      <c r="U6358" s="1" t="s">
        <v>3123</v>
      </c>
      <c r="V6358" s="5">
        <f t="shared" si="1292"/>
        <v>58310</v>
      </c>
      <c r="W6358" s="11">
        <f t="shared" si="1352"/>
        <v>68805.8</v>
      </c>
      <c r="X6358" s="9"/>
      <c r="Z6358" s="5">
        <f t="shared" si="1154"/>
        <v>43732.5</v>
      </c>
      <c r="AC6358" s="1" t="s">
        <v>162</v>
      </c>
      <c r="AD6358" s="12" t="s">
        <v>47</v>
      </c>
      <c r="AE6358" s="12" t="s">
        <v>47</v>
      </c>
      <c r="AF6358" s="12" t="s">
        <v>47</v>
      </c>
      <c r="AG6358" s="12" t="s">
        <v>47</v>
      </c>
      <c r="AH6358" s="12"/>
      <c r="AI6358" s="12"/>
    </row>
    <row r="6359">
      <c r="A6359" s="1" t="s">
        <v>8571</v>
      </c>
      <c r="B6359" s="13"/>
      <c r="C6359" s="1" t="s">
        <v>36</v>
      </c>
      <c r="D6359" s="1" t="s">
        <v>50</v>
      </c>
      <c r="E6359" s="1" t="s">
        <v>38</v>
      </c>
      <c r="F6359" s="1" t="s">
        <v>794</v>
      </c>
      <c r="G6359" s="1" t="s">
        <v>789</v>
      </c>
      <c r="H6359" s="1" t="s">
        <v>790</v>
      </c>
      <c r="I6359" s="1" t="s">
        <v>265</v>
      </c>
      <c r="J6359" s="1"/>
      <c r="K6359" s="1" t="s">
        <v>8572</v>
      </c>
      <c r="L6359" s="1" t="s">
        <v>347</v>
      </c>
      <c r="M6359" s="9">
        <v>45236.0</v>
      </c>
      <c r="N6359" s="14">
        <v>45214.0</v>
      </c>
      <c r="O6359" s="1"/>
      <c r="P6359" s="1">
        <v>8.33</v>
      </c>
      <c r="Q6359" s="1">
        <v>500000.0</v>
      </c>
      <c r="R6359" s="1">
        <v>300000.0</v>
      </c>
      <c r="S6359" s="15">
        <f>N6359+90</f>
        <v>45304</v>
      </c>
      <c r="V6359" s="5">
        <f t="shared" si="1292"/>
        <v>24990</v>
      </c>
      <c r="W6359" s="11">
        <f t="shared" si="1352"/>
        <v>29488.2</v>
      </c>
      <c r="Z6359" s="5">
        <f t="shared" si="1154"/>
        <v>18742.5</v>
      </c>
      <c r="AC6359" s="1" t="str">
        <f>IF(T6359="","C","O")</f>
        <v>C</v>
      </c>
      <c r="AD6359" s="12" t="s">
        <v>47</v>
      </c>
      <c r="AE6359" s="12" t="s">
        <v>47</v>
      </c>
      <c r="AF6359" s="12" t="s">
        <v>47</v>
      </c>
      <c r="AG6359" s="12"/>
      <c r="AH6359" s="12"/>
      <c r="AI6359" s="12"/>
    </row>
    <row r="6360">
      <c r="A6360" s="1" t="s">
        <v>8576</v>
      </c>
      <c r="B6360" s="13"/>
      <c r="C6360" s="1" t="s">
        <v>36</v>
      </c>
      <c r="D6360" s="1" t="s">
        <v>96</v>
      </c>
      <c r="E6360" s="1" t="s">
        <v>113</v>
      </c>
      <c r="F6360" s="1" t="s">
        <v>2884</v>
      </c>
      <c r="G6360" s="1" t="s">
        <v>152</v>
      </c>
      <c r="H6360" s="1" t="s">
        <v>153</v>
      </c>
      <c r="I6360" s="1" t="s">
        <v>42</v>
      </c>
      <c r="J6360" s="1"/>
      <c r="K6360" s="1" t="s">
        <v>8577</v>
      </c>
      <c r="L6360" s="1" t="s">
        <v>53</v>
      </c>
      <c r="M6360" s="9">
        <v>44697.0</v>
      </c>
      <c r="N6360" s="9">
        <v>44697.0</v>
      </c>
      <c r="O6360" s="1"/>
      <c r="P6360" s="1">
        <v>20.0</v>
      </c>
      <c r="Q6360" s="1">
        <v>800000.0</v>
      </c>
      <c r="R6360" s="1">
        <v>904476.0</v>
      </c>
      <c r="S6360" s="9">
        <v>44697.0</v>
      </c>
      <c r="T6360" s="9">
        <v>44698.0</v>
      </c>
      <c r="U6360" s="1" t="s">
        <v>8578</v>
      </c>
      <c r="V6360" s="5">
        <f t="shared" si="1292"/>
        <v>180895.2</v>
      </c>
      <c r="W6360" s="11">
        <f t="shared" si="1352"/>
        <v>213456.336</v>
      </c>
      <c r="X6360" s="9">
        <v>44698.0</v>
      </c>
      <c r="Y6360" s="5">
        <f t="shared" ref="Y6360:Y6362" si="1526">W6360-(V6360*10%)</f>
        <v>195366.816</v>
      </c>
      <c r="Z6360" s="5">
        <f t="shared" si="1154"/>
        <v>135671.4</v>
      </c>
      <c r="AA6360" s="9">
        <v>44698.0</v>
      </c>
      <c r="AB6360" s="1" t="s">
        <v>8578</v>
      </c>
      <c r="AC6360" s="1" t="s">
        <v>55</v>
      </c>
      <c r="AD6360" s="12" t="s">
        <v>46</v>
      </c>
      <c r="AE6360" s="12" t="s">
        <v>46</v>
      </c>
      <c r="AF6360" s="12" t="s">
        <v>46</v>
      </c>
      <c r="AG6360" s="12" t="s">
        <v>46</v>
      </c>
      <c r="AH6360" s="12" t="s">
        <v>46</v>
      </c>
      <c r="AI6360" s="12" t="s">
        <v>46</v>
      </c>
    </row>
    <row r="6361">
      <c r="A6361" s="1" t="s">
        <v>8576</v>
      </c>
      <c r="B6361" s="13"/>
      <c r="C6361" s="1" t="s">
        <v>36</v>
      </c>
      <c r="D6361" s="1" t="s">
        <v>96</v>
      </c>
      <c r="E6361" s="1" t="s">
        <v>113</v>
      </c>
      <c r="F6361" s="1" t="s">
        <v>2884</v>
      </c>
      <c r="G6361" s="1" t="s">
        <v>127</v>
      </c>
      <c r="H6361" s="1" t="s">
        <v>128</v>
      </c>
      <c r="I6361" s="1" t="s">
        <v>42</v>
      </c>
      <c r="J6361" s="1"/>
      <c r="K6361" s="1" t="s">
        <v>8577</v>
      </c>
      <c r="L6361" s="1" t="s">
        <v>53</v>
      </c>
      <c r="M6361" s="9">
        <v>44753.0</v>
      </c>
      <c r="N6361" s="9">
        <v>44753.0</v>
      </c>
      <c r="O6361" s="1"/>
      <c r="P6361" s="1">
        <v>20.0</v>
      </c>
      <c r="Q6361" s="1">
        <v>1400000.0</v>
      </c>
      <c r="R6361" s="1">
        <v>1503720.0</v>
      </c>
      <c r="S6361" s="9">
        <v>44753.0</v>
      </c>
      <c r="T6361" s="9">
        <v>44753.0</v>
      </c>
      <c r="U6361" s="1" t="s">
        <v>8579</v>
      </c>
      <c r="V6361" s="5">
        <f t="shared" si="1292"/>
        <v>300744</v>
      </c>
      <c r="W6361" s="11">
        <f t="shared" si="1352"/>
        <v>354877.92</v>
      </c>
      <c r="X6361" s="9">
        <v>44783.0</v>
      </c>
      <c r="Y6361" s="5">
        <f t="shared" si="1526"/>
        <v>324803.52</v>
      </c>
      <c r="Z6361" s="5">
        <f t="shared" si="1154"/>
        <v>225558</v>
      </c>
      <c r="AA6361" s="9">
        <v>44809.0</v>
      </c>
      <c r="AB6361" s="1" t="s">
        <v>8579</v>
      </c>
      <c r="AC6361" s="1" t="s">
        <v>55</v>
      </c>
      <c r="AD6361" s="12" t="s">
        <v>46</v>
      </c>
      <c r="AE6361" s="12" t="s">
        <v>46</v>
      </c>
      <c r="AF6361" s="12" t="s">
        <v>46</v>
      </c>
      <c r="AG6361" s="12" t="s">
        <v>46</v>
      </c>
      <c r="AH6361" s="12" t="s">
        <v>46</v>
      </c>
      <c r="AI6361" s="12" t="s">
        <v>46</v>
      </c>
    </row>
    <row r="6362">
      <c r="A6362" s="1" t="s">
        <v>8576</v>
      </c>
      <c r="B6362" s="13"/>
      <c r="C6362" s="1" t="s">
        <v>36</v>
      </c>
      <c r="D6362" s="1" t="s">
        <v>96</v>
      </c>
      <c r="E6362" s="1" t="s">
        <v>113</v>
      </c>
      <c r="F6362" s="1" t="s">
        <v>2884</v>
      </c>
      <c r="G6362" s="1" t="s">
        <v>127</v>
      </c>
      <c r="H6362" s="1" t="s">
        <v>128</v>
      </c>
      <c r="I6362" s="1" t="s">
        <v>42</v>
      </c>
      <c r="J6362" s="1"/>
      <c r="K6362" s="1" t="s">
        <v>8577</v>
      </c>
      <c r="L6362" s="1" t="s">
        <v>53</v>
      </c>
      <c r="M6362" s="9">
        <v>44977.0</v>
      </c>
      <c r="N6362" s="9">
        <v>44977.0</v>
      </c>
      <c r="O6362" s="1"/>
      <c r="P6362" s="1">
        <v>20.0</v>
      </c>
      <c r="Q6362" s="1">
        <v>2400000.0</v>
      </c>
      <c r="R6362" s="1">
        <v>2500764.0</v>
      </c>
      <c r="S6362" s="9">
        <v>44977.0</v>
      </c>
      <c r="T6362" s="9">
        <v>44977.0</v>
      </c>
      <c r="U6362" s="1" t="s">
        <v>8580</v>
      </c>
      <c r="V6362" s="5">
        <f t="shared" si="1292"/>
        <v>500152.8</v>
      </c>
      <c r="W6362" s="11">
        <f t="shared" si="1352"/>
        <v>590180.304</v>
      </c>
      <c r="X6362" s="9">
        <v>45007.0</v>
      </c>
      <c r="Y6362" s="5">
        <f t="shared" si="1526"/>
        <v>540165.024</v>
      </c>
      <c r="Z6362" s="5">
        <f t="shared" si="1154"/>
        <v>375114.6</v>
      </c>
      <c r="AA6362" s="9">
        <v>45036.0</v>
      </c>
      <c r="AB6362" s="1" t="s">
        <v>8581</v>
      </c>
      <c r="AC6362" s="1" t="s">
        <v>55</v>
      </c>
      <c r="AD6362" s="12" t="s">
        <v>46</v>
      </c>
      <c r="AE6362" s="12" t="s">
        <v>46</v>
      </c>
      <c r="AF6362" s="12" t="s">
        <v>46</v>
      </c>
      <c r="AG6362" s="12" t="s">
        <v>46</v>
      </c>
      <c r="AH6362" s="12" t="s">
        <v>46</v>
      </c>
      <c r="AI6362" s="12" t="s">
        <v>47</v>
      </c>
    </row>
    <row r="6363">
      <c r="A6363" s="1" t="s">
        <v>8582</v>
      </c>
      <c r="B6363" s="13"/>
      <c r="C6363" s="1" t="s">
        <v>95</v>
      </c>
      <c r="D6363" s="1" t="s">
        <v>96</v>
      </c>
      <c r="E6363" s="1" t="s">
        <v>113</v>
      </c>
      <c r="F6363" s="1" t="s">
        <v>2884</v>
      </c>
      <c r="G6363" s="1" t="s">
        <v>152</v>
      </c>
      <c r="H6363" s="1" t="s">
        <v>153</v>
      </c>
      <c r="I6363" s="1" t="s">
        <v>278</v>
      </c>
      <c r="J6363" s="1"/>
      <c r="K6363" s="1" t="s">
        <v>8583</v>
      </c>
      <c r="L6363" s="1" t="s">
        <v>99</v>
      </c>
      <c r="M6363" s="9">
        <v>44777.0</v>
      </c>
      <c r="N6363" s="9">
        <v>44698.0</v>
      </c>
      <c r="O6363" s="1"/>
      <c r="P6363" s="1">
        <v>7.5</v>
      </c>
      <c r="Q6363" s="1">
        <v>850000.0</v>
      </c>
      <c r="R6363" s="1">
        <v>300000.0</v>
      </c>
      <c r="S6363" s="10">
        <f>N6363+90</f>
        <v>44788</v>
      </c>
      <c r="V6363" s="5">
        <f t="shared" si="1292"/>
        <v>22500</v>
      </c>
      <c r="W6363" s="11">
        <f t="shared" si="1352"/>
        <v>26550</v>
      </c>
      <c r="X6363" s="1"/>
      <c r="Y6363" s="1"/>
      <c r="Z6363" s="5">
        <f t="shared" si="1154"/>
        <v>16875</v>
      </c>
      <c r="AA6363" s="1"/>
      <c r="AB6363" s="1"/>
      <c r="AC6363" s="1" t="str">
        <f t="shared" ref="AC6363:AC6373" si="1527">IF(T6363="","C","O")</f>
        <v>C</v>
      </c>
      <c r="AD6363" s="12" t="s">
        <v>46</v>
      </c>
      <c r="AE6363" s="12" t="s">
        <v>46</v>
      </c>
      <c r="AF6363" s="12" t="s">
        <v>46</v>
      </c>
      <c r="AG6363" s="12"/>
      <c r="AH6363" s="12"/>
      <c r="AI6363" s="12"/>
    </row>
    <row r="6364">
      <c r="A6364" s="1" t="s">
        <v>8582</v>
      </c>
      <c r="B6364" s="13"/>
      <c r="C6364" s="1" t="s">
        <v>95</v>
      </c>
      <c r="D6364" s="1" t="s">
        <v>96</v>
      </c>
      <c r="E6364" s="1" t="s">
        <v>113</v>
      </c>
      <c r="F6364" s="1" t="s">
        <v>634</v>
      </c>
      <c r="G6364" s="1" t="s">
        <v>152</v>
      </c>
      <c r="H6364" s="1" t="s">
        <v>153</v>
      </c>
      <c r="I6364" s="1" t="s">
        <v>278</v>
      </c>
      <c r="J6364" s="1"/>
      <c r="K6364" s="1" t="s">
        <v>8583</v>
      </c>
      <c r="L6364" s="1" t="s">
        <v>99</v>
      </c>
      <c r="M6364" s="9">
        <v>44777.0</v>
      </c>
      <c r="N6364" s="9">
        <v>45344.0</v>
      </c>
      <c r="O6364" s="1"/>
      <c r="P6364" s="1">
        <v>7.5</v>
      </c>
      <c r="Q6364" s="1">
        <v>500000.0</v>
      </c>
      <c r="R6364" s="1">
        <v>300000.0</v>
      </c>
      <c r="S6364" s="10">
        <f>N6364+30</f>
        <v>45374</v>
      </c>
      <c r="V6364" s="5">
        <f t="shared" si="1292"/>
        <v>22500</v>
      </c>
      <c r="W6364" s="11">
        <f t="shared" si="1352"/>
        <v>26550</v>
      </c>
      <c r="Z6364" s="5">
        <f t="shared" si="1154"/>
        <v>16875</v>
      </c>
      <c r="AC6364" s="1" t="str">
        <f t="shared" si="1527"/>
        <v>C</v>
      </c>
      <c r="AD6364" s="12" t="s">
        <v>46</v>
      </c>
      <c r="AE6364" s="12" t="s">
        <v>47</v>
      </c>
      <c r="AF6364" s="12" t="s">
        <v>47</v>
      </c>
      <c r="AG6364" s="12"/>
      <c r="AH6364" s="12"/>
      <c r="AI6364" s="12"/>
    </row>
    <row r="6365">
      <c r="A6365" s="1" t="s">
        <v>8582</v>
      </c>
      <c r="B6365" s="13"/>
      <c r="C6365" s="1" t="s">
        <v>95</v>
      </c>
      <c r="D6365" s="1" t="s">
        <v>96</v>
      </c>
      <c r="E6365" s="1" t="s">
        <v>113</v>
      </c>
      <c r="F6365" s="1" t="s">
        <v>634</v>
      </c>
      <c r="G6365" s="1" t="s">
        <v>152</v>
      </c>
      <c r="H6365" s="1" t="s">
        <v>153</v>
      </c>
      <c r="I6365" s="1" t="s">
        <v>278</v>
      </c>
      <c r="J6365" s="1"/>
      <c r="K6365" s="1" t="s">
        <v>8583</v>
      </c>
      <c r="L6365" s="1" t="s">
        <v>99</v>
      </c>
      <c r="M6365" s="9">
        <v>44777.0</v>
      </c>
      <c r="N6365" s="9">
        <v>45170.0</v>
      </c>
      <c r="O6365" s="1"/>
      <c r="P6365" s="1">
        <v>7.5</v>
      </c>
      <c r="Q6365" s="1">
        <v>1800000.0</v>
      </c>
      <c r="R6365" s="1">
        <v>300000.0</v>
      </c>
      <c r="S6365" s="10">
        <f t="shared" ref="S6365:S6370" si="1528">N6365+90</f>
        <v>45260</v>
      </c>
      <c r="V6365" s="5">
        <f t="shared" si="1292"/>
        <v>22500</v>
      </c>
      <c r="W6365" s="11">
        <f t="shared" si="1352"/>
        <v>26550</v>
      </c>
      <c r="Z6365" s="5">
        <f t="shared" si="1154"/>
        <v>16875</v>
      </c>
      <c r="AC6365" s="1" t="str">
        <f t="shared" si="1527"/>
        <v>C</v>
      </c>
      <c r="AD6365" s="12" t="s">
        <v>46</v>
      </c>
      <c r="AE6365" s="12" t="s">
        <v>47</v>
      </c>
      <c r="AF6365" s="12" t="s">
        <v>47</v>
      </c>
      <c r="AG6365" s="12"/>
      <c r="AH6365" s="12"/>
      <c r="AI6365" s="12"/>
    </row>
    <row r="6366">
      <c r="A6366" s="1" t="s">
        <v>8582</v>
      </c>
      <c r="B6366" s="13"/>
      <c r="C6366" s="1" t="s">
        <v>95</v>
      </c>
      <c r="D6366" s="1" t="s">
        <v>96</v>
      </c>
      <c r="E6366" s="1" t="s">
        <v>113</v>
      </c>
      <c r="F6366" s="1" t="s">
        <v>634</v>
      </c>
      <c r="G6366" s="1" t="s">
        <v>152</v>
      </c>
      <c r="H6366" s="1" t="s">
        <v>153</v>
      </c>
      <c r="I6366" s="1" t="s">
        <v>278</v>
      </c>
      <c r="J6366" s="1"/>
      <c r="K6366" s="1" t="s">
        <v>8583</v>
      </c>
      <c r="L6366" s="1" t="s">
        <v>99</v>
      </c>
      <c r="M6366" s="9">
        <v>44777.0</v>
      </c>
      <c r="N6366" s="9">
        <v>45196.0</v>
      </c>
      <c r="O6366" s="1"/>
      <c r="P6366" s="1">
        <v>7.5</v>
      </c>
      <c r="Q6366" s="1">
        <v>500000.0</v>
      </c>
      <c r="R6366" s="1">
        <v>300000.0</v>
      </c>
      <c r="S6366" s="10">
        <f t="shared" si="1528"/>
        <v>45286</v>
      </c>
      <c r="V6366" s="5">
        <f t="shared" si="1292"/>
        <v>22500</v>
      </c>
      <c r="W6366" s="11">
        <f t="shared" si="1352"/>
        <v>26550</v>
      </c>
      <c r="Z6366" s="5">
        <f t="shared" si="1154"/>
        <v>16875</v>
      </c>
      <c r="AC6366" s="1" t="str">
        <f t="shared" si="1527"/>
        <v>C</v>
      </c>
      <c r="AD6366" s="12" t="s">
        <v>46</v>
      </c>
      <c r="AE6366" s="12" t="s">
        <v>47</v>
      </c>
      <c r="AF6366" s="12" t="s">
        <v>47</v>
      </c>
      <c r="AG6366" s="12"/>
      <c r="AH6366" s="12"/>
      <c r="AI6366" s="12"/>
    </row>
    <row r="6367">
      <c r="A6367" s="1" t="s">
        <v>8582</v>
      </c>
      <c r="B6367" s="13"/>
      <c r="C6367" s="1" t="s">
        <v>95</v>
      </c>
      <c r="D6367" s="1" t="s">
        <v>96</v>
      </c>
      <c r="E6367" s="1" t="s">
        <v>113</v>
      </c>
      <c r="F6367" s="1" t="s">
        <v>634</v>
      </c>
      <c r="G6367" s="1" t="s">
        <v>152</v>
      </c>
      <c r="H6367" s="1" t="s">
        <v>153</v>
      </c>
      <c r="I6367" s="1" t="s">
        <v>278</v>
      </c>
      <c r="J6367" s="1"/>
      <c r="K6367" s="1" t="s">
        <v>8583</v>
      </c>
      <c r="L6367" s="1" t="s">
        <v>99</v>
      </c>
      <c r="M6367" s="9">
        <v>44777.0</v>
      </c>
      <c r="N6367" s="9">
        <v>45170.0</v>
      </c>
      <c r="O6367" s="1"/>
      <c r="P6367" s="1">
        <v>7.5</v>
      </c>
      <c r="Q6367" s="1">
        <v>500000.0</v>
      </c>
      <c r="R6367" s="1">
        <v>300000.0</v>
      </c>
      <c r="S6367" s="10">
        <f t="shared" si="1528"/>
        <v>45260</v>
      </c>
      <c r="V6367" s="5">
        <f t="shared" si="1292"/>
        <v>22500</v>
      </c>
      <c r="W6367" s="11">
        <f t="shared" si="1352"/>
        <v>26550</v>
      </c>
      <c r="Z6367" s="5">
        <f t="shared" si="1154"/>
        <v>16875</v>
      </c>
      <c r="AB6367" s="1"/>
      <c r="AC6367" s="1" t="str">
        <f t="shared" si="1527"/>
        <v>C</v>
      </c>
      <c r="AD6367" s="12" t="s">
        <v>46</v>
      </c>
      <c r="AE6367" s="12" t="s">
        <v>47</v>
      </c>
      <c r="AF6367" s="12" t="s">
        <v>47</v>
      </c>
      <c r="AG6367" s="12"/>
      <c r="AH6367" s="12"/>
      <c r="AI6367" s="12"/>
    </row>
    <row r="6368">
      <c r="A6368" s="1" t="s">
        <v>8582</v>
      </c>
      <c r="B6368" s="13"/>
      <c r="C6368" s="1" t="s">
        <v>95</v>
      </c>
      <c r="D6368" s="1" t="s">
        <v>96</v>
      </c>
      <c r="E6368" s="1" t="s">
        <v>113</v>
      </c>
      <c r="F6368" s="1" t="s">
        <v>634</v>
      </c>
      <c r="G6368" s="1" t="s">
        <v>152</v>
      </c>
      <c r="H6368" s="1" t="s">
        <v>153</v>
      </c>
      <c r="I6368" s="1" t="s">
        <v>278</v>
      </c>
      <c r="J6368" s="1"/>
      <c r="K6368" s="1" t="s">
        <v>8583</v>
      </c>
      <c r="L6368" s="1" t="s">
        <v>99</v>
      </c>
      <c r="M6368" s="9">
        <v>44777.0</v>
      </c>
      <c r="N6368" s="9">
        <v>45237.0</v>
      </c>
      <c r="O6368" s="1"/>
      <c r="P6368" s="1">
        <v>7.5</v>
      </c>
      <c r="Q6368" s="1">
        <v>500000.0</v>
      </c>
      <c r="R6368" s="1">
        <v>300000.0</v>
      </c>
      <c r="S6368" s="10">
        <f t="shared" si="1528"/>
        <v>45327</v>
      </c>
      <c r="V6368" s="5">
        <f t="shared" si="1292"/>
        <v>22500</v>
      </c>
      <c r="W6368" s="11">
        <f t="shared" si="1352"/>
        <v>26550</v>
      </c>
      <c r="Z6368" s="5">
        <f t="shared" si="1154"/>
        <v>16875</v>
      </c>
      <c r="AB6368" s="1"/>
      <c r="AC6368" s="1" t="str">
        <f t="shared" si="1527"/>
        <v>C</v>
      </c>
      <c r="AD6368" s="12" t="s">
        <v>46</v>
      </c>
      <c r="AE6368" s="12" t="s">
        <v>47</v>
      </c>
      <c r="AF6368" s="12" t="s">
        <v>47</v>
      </c>
      <c r="AG6368" s="12"/>
      <c r="AH6368" s="12"/>
      <c r="AI6368" s="12"/>
    </row>
    <row r="6369">
      <c r="A6369" s="1" t="s">
        <v>8582</v>
      </c>
      <c r="B6369" s="13"/>
      <c r="C6369" s="1" t="s">
        <v>95</v>
      </c>
      <c r="D6369" s="1" t="s">
        <v>96</v>
      </c>
      <c r="E6369" s="1" t="s">
        <v>113</v>
      </c>
      <c r="F6369" s="1" t="s">
        <v>634</v>
      </c>
      <c r="G6369" s="1" t="s">
        <v>152</v>
      </c>
      <c r="H6369" s="1" t="s">
        <v>153</v>
      </c>
      <c r="I6369" s="1" t="s">
        <v>278</v>
      </c>
      <c r="J6369" s="1"/>
      <c r="K6369" s="1" t="s">
        <v>8583</v>
      </c>
      <c r="L6369" s="1" t="s">
        <v>99</v>
      </c>
      <c r="M6369" s="9">
        <v>44777.0</v>
      </c>
      <c r="N6369" s="9">
        <v>45265.0</v>
      </c>
      <c r="O6369" s="1"/>
      <c r="P6369" s="1">
        <v>7.5</v>
      </c>
      <c r="Q6369" s="1">
        <v>500000.0</v>
      </c>
      <c r="R6369" s="1">
        <v>300000.0</v>
      </c>
      <c r="S6369" s="10">
        <f t="shared" si="1528"/>
        <v>45355</v>
      </c>
      <c r="V6369" s="5">
        <f t="shared" si="1292"/>
        <v>22500</v>
      </c>
      <c r="W6369" s="11">
        <f t="shared" si="1352"/>
        <v>26550</v>
      </c>
      <c r="Z6369" s="5">
        <f t="shared" si="1154"/>
        <v>16875</v>
      </c>
      <c r="AB6369" s="1"/>
      <c r="AC6369" s="1" t="str">
        <f t="shared" si="1527"/>
        <v>C</v>
      </c>
      <c r="AD6369" s="12" t="s">
        <v>46</v>
      </c>
      <c r="AE6369" s="12" t="s">
        <v>47</v>
      </c>
      <c r="AF6369" s="12" t="s">
        <v>47</v>
      </c>
      <c r="AG6369" s="12"/>
      <c r="AH6369" s="12"/>
      <c r="AI6369" s="12"/>
    </row>
    <row r="6370">
      <c r="A6370" s="1" t="s">
        <v>8582</v>
      </c>
      <c r="B6370" s="13"/>
      <c r="C6370" s="1" t="s">
        <v>95</v>
      </c>
      <c r="D6370" s="1" t="s">
        <v>96</v>
      </c>
      <c r="E6370" s="1" t="s">
        <v>113</v>
      </c>
      <c r="F6370" s="1" t="s">
        <v>634</v>
      </c>
      <c r="G6370" s="1" t="s">
        <v>152</v>
      </c>
      <c r="H6370" s="1" t="s">
        <v>153</v>
      </c>
      <c r="I6370" s="1" t="s">
        <v>278</v>
      </c>
      <c r="J6370" s="1"/>
      <c r="K6370" s="1" t="s">
        <v>8583</v>
      </c>
      <c r="L6370" s="1" t="s">
        <v>99</v>
      </c>
      <c r="M6370" s="9">
        <v>44777.0</v>
      </c>
      <c r="N6370" s="9">
        <v>45146.0</v>
      </c>
      <c r="O6370" s="1"/>
      <c r="P6370" s="1">
        <v>7.5</v>
      </c>
      <c r="Q6370" s="1">
        <v>500000.0</v>
      </c>
      <c r="R6370" s="1">
        <v>300000.0</v>
      </c>
      <c r="S6370" s="10">
        <f t="shared" si="1528"/>
        <v>45236</v>
      </c>
      <c r="V6370" s="5">
        <f t="shared" si="1292"/>
        <v>22500</v>
      </c>
      <c r="W6370" s="11">
        <f t="shared" si="1352"/>
        <v>26550</v>
      </c>
      <c r="Z6370" s="5">
        <f t="shared" si="1154"/>
        <v>16875</v>
      </c>
      <c r="AC6370" s="1" t="str">
        <f t="shared" si="1527"/>
        <v>C</v>
      </c>
      <c r="AD6370" s="12" t="s">
        <v>46</v>
      </c>
      <c r="AE6370" s="12" t="s">
        <v>47</v>
      </c>
      <c r="AF6370" s="12" t="s">
        <v>47</v>
      </c>
      <c r="AG6370" s="12"/>
      <c r="AH6370" s="12"/>
      <c r="AI6370" s="12"/>
    </row>
    <row r="6371">
      <c r="A6371" s="1" t="s">
        <v>8582</v>
      </c>
      <c r="B6371" s="13"/>
      <c r="C6371" s="1" t="s">
        <v>95</v>
      </c>
      <c r="D6371" s="1" t="s">
        <v>96</v>
      </c>
      <c r="E6371" s="1" t="s">
        <v>113</v>
      </c>
      <c r="F6371" s="1" t="s">
        <v>634</v>
      </c>
      <c r="G6371" s="1" t="s">
        <v>152</v>
      </c>
      <c r="H6371" s="1" t="s">
        <v>153</v>
      </c>
      <c r="I6371" s="1" t="s">
        <v>278</v>
      </c>
      <c r="J6371" s="1"/>
      <c r="K6371" s="1" t="s">
        <v>8583</v>
      </c>
      <c r="L6371" s="1" t="s">
        <v>99</v>
      </c>
      <c r="M6371" s="9">
        <v>44777.0</v>
      </c>
      <c r="N6371" s="9">
        <v>44777.0</v>
      </c>
      <c r="O6371" s="1"/>
      <c r="P6371" s="1">
        <v>7.5</v>
      </c>
      <c r="Q6371" s="1">
        <v>1950900.0</v>
      </c>
      <c r="R6371" s="1">
        <v>300000.0</v>
      </c>
      <c r="S6371" s="10">
        <f t="shared" ref="S6371:S6373" si="1529">N6371+30</f>
        <v>44807</v>
      </c>
      <c r="V6371" s="5">
        <f t="shared" si="1292"/>
        <v>22500</v>
      </c>
      <c r="W6371" s="11">
        <f t="shared" si="1352"/>
        <v>26550</v>
      </c>
      <c r="Z6371" s="5">
        <f t="shared" si="1154"/>
        <v>16875</v>
      </c>
      <c r="AC6371" s="1" t="str">
        <f t="shared" si="1527"/>
        <v>C</v>
      </c>
      <c r="AD6371" s="12" t="s">
        <v>46</v>
      </c>
      <c r="AE6371" s="12" t="s">
        <v>46</v>
      </c>
      <c r="AF6371" s="12" t="s">
        <v>46</v>
      </c>
      <c r="AG6371" s="12"/>
      <c r="AH6371" s="12"/>
      <c r="AI6371" s="12"/>
    </row>
    <row r="6372">
      <c r="A6372" s="1" t="s">
        <v>8582</v>
      </c>
      <c r="B6372" s="13"/>
      <c r="C6372" s="1" t="s">
        <v>95</v>
      </c>
      <c r="D6372" s="1" t="s">
        <v>96</v>
      </c>
      <c r="E6372" s="1" t="s">
        <v>113</v>
      </c>
      <c r="F6372" s="1" t="s">
        <v>634</v>
      </c>
      <c r="G6372" s="1" t="s">
        <v>152</v>
      </c>
      <c r="H6372" s="1" t="s">
        <v>153</v>
      </c>
      <c r="I6372" s="1" t="s">
        <v>278</v>
      </c>
      <c r="J6372" s="1"/>
      <c r="K6372" s="1" t="s">
        <v>8583</v>
      </c>
      <c r="L6372" s="1" t="s">
        <v>99</v>
      </c>
      <c r="M6372" s="9">
        <v>44777.0</v>
      </c>
      <c r="N6372" s="9">
        <v>44777.0</v>
      </c>
      <c r="O6372" s="1"/>
      <c r="P6372" s="1">
        <v>7.5</v>
      </c>
      <c r="Q6372" s="1">
        <v>499998.0</v>
      </c>
      <c r="R6372" s="1">
        <v>300000.0</v>
      </c>
      <c r="S6372" s="10">
        <f t="shared" si="1529"/>
        <v>44807</v>
      </c>
      <c r="V6372" s="5">
        <f t="shared" si="1292"/>
        <v>22500</v>
      </c>
      <c r="W6372" s="11">
        <f t="shared" si="1352"/>
        <v>26550</v>
      </c>
      <c r="Z6372" s="5">
        <f t="shared" si="1154"/>
        <v>16875</v>
      </c>
      <c r="AB6372" s="1"/>
      <c r="AC6372" s="1" t="str">
        <f t="shared" si="1527"/>
        <v>C</v>
      </c>
      <c r="AD6372" s="12" t="s">
        <v>46</v>
      </c>
      <c r="AE6372" s="12" t="s">
        <v>46</v>
      </c>
      <c r="AF6372" s="12" t="s">
        <v>46</v>
      </c>
      <c r="AG6372" s="12"/>
      <c r="AH6372" s="12"/>
      <c r="AI6372" s="12"/>
    </row>
    <row r="6373">
      <c r="A6373" s="1" t="s">
        <v>8582</v>
      </c>
      <c r="B6373" s="13"/>
      <c r="C6373" s="1" t="s">
        <v>95</v>
      </c>
      <c r="D6373" s="1" t="s">
        <v>96</v>
      </c>
      <c r="E6373" s="1" t="s">
        <v>113</v>
      </c>
      <c r="F6373" s="1" t="s">
        <v>634</v>
      </c>
      <c r="G6373" s="1" t="s">
        <v>152</v>
      </c>
      <c r="H6373" s="1" t="s">
        <v>153</v>
      </c>
      <c r="I6373" s="1" t="s">
        <v>278</v>
      </c>
      <c r="J6373" s="1"/>
      <c r="K6373" s="1" t="s">
        <v>8583</v>
      </c>
      <c r="L6373" s="1" t="s">
        <v>99</v>
      </c>
      <c r="M6373" s="9">
        <v>44777.0</v>
      </c>
      <c r="N6373" s="9">
        <v>44777.0</v>
      </c>
      <c r="O6373" s="1"/>
      <c r="P6373" s="1">
        <v>7.5</v>
      </c>
      <c r="Q6373" s="1">
        <v>500000.0</v>
      </c>
      <c r="R6373" s="1">
        <v>300000.0</v>
      </c>
      <c r="S6373" s="10">
        <f t="shared" si="1529"/>
        <v>44807</v>
      </c>
      <c r="V6373" s="5">
        <f t="shared" si="1292"/>
        <v>22500</v>
      </c>
      <c r="W6373" s="11">
        <f t="shared" si="1352"/>
        <v>26550</v>
      </c>
      <c r="Z6373" s="5">
        <f t="shared" si="1154"/>
        <v>16875</v>
      </c>
      <c r="AB6373" s="1"/>
      <c r="AC6373" s="1" t="str">
        <f t="shared" si="1527"/>
        <v>C</v>
      </c>
      <c r="AD6373" s="12" t="s">
        <v>46</v>
      </c>
      <c r="AE6373" s="12" t="s">
        <v>46</v>
      </c>
      <c r="AF6373" s="12" t="s">
        <v>46</v>
      </c>
      <c r="AG6373" s="12"/>
      <c r="AH6373" s="12"/>
      <c r="AI6373" s="12"/>
    </row>
    <row r="6374">
      <c r="A6374" s="1" t="s">
        <v>8584</v>
      </c>
      <c r="B6374" s="13"/>
      <c r="C6374" s="1" t="s">
        <v>36</v>
      </c>
      <c r="D6374" s="1" t="s">
        <v>96</v>
      </c>
      <c r="E6374" s="1" t="s">
        <v>82</v>
      </c>
      <c r="F6374" s="1" t="s">
        <v>1951</v>
      </c>
      <c r="G6374" s="1" t="s">
        <v>354</v>
      </c>
      <c r="H6374" s="1" t="s">
        <v>355</v>
      </c>
      <c r="I6374" s="1" t="s">
        <v>290</v>
      </c>
      <c r="J6374" s="1"/>
      <c r="K6374" s="1" t="s">
        <v>8585</v>
      </c>
      <c r="L6374" s="1" t="s">
        <v>53</v>
      </c>
      <c r="M6374" s="9">
        <v>44742.0</v>
      </c>
      <c r="N6374" s="9">
        <v>44742.0</v>
      </c>
      <c r="O6374" s="1"/>
      <c r="P6374" s="1">
        <v>8.33</v>
      </c>
      <c r="Q6374" s="1">
        <v>500000.0</v>
      </c>
      <c r="R6374" s="1">
        <v>156000.0</v>
      </c>
      <c r="S6374" s="9">
        <v>44866.0</v>
      </c>
      <c r="T6374" s="14">
        <v>44890.0</v>
      </c>
      <c r="U6374" s="1" t="s">
        <v>8586</v>
      </c>
      <c r="V6374" s="5">
        <f t="shared" si="1292"/>
        <v>12994.8</v>
      </c>
      <c r="W6374" s="11">
        <f t="shared" si="1352"/>
        <v>15333.864</v>
      </c>
      <c r="X6374" s="14"/>
      <c r="Z6374" s="5">
        <f t="shared" si="1154"/>
        <v>9746.1</v>
      </c>
      <c r="AC6374" s="1" t="s">
        <v>162</v>
      </c>
      <c r="AD6374" s="12" t="s">
        <v>46</v>
      </c>
      <c r="AE6374" s="12" t="s">
        <v>46</v>
      </c>
      <c r="AF6374" s="12" t="s">
        <v>46</v>
      </c>
      <c r="AG6374" s="12" t="s">
        <v>46</v>
      </c>
      <c r="AH6374" s="12"/>
      <c r="AI6374" s="12"/>
    </row>
    <row r="6375">
      <c r="A6375" s="1" t="s">
        <v>8587</v>
      </c>
      <c r="B6375" s="13"/>
      <c r="C6375" s="1" t="s">
        <v>132</v>
      </c>
      <c r="D6375" s="1" t="s">
        <v>76</v>
      </c>
      <c r="E6375" s="1" t="s">
        <v>212</v>
      </c>
      <c r="F6375" s="1" t="s">
        <v>737</v>
      </c>
      <c r="G6375" s="1" t="s">
        <v>121</v>
      </c>
      <c r="H6375" s="1" t="s">
        <v>994</v>
      </c>
      <c r="I6375" s="1" t="s">
        <v>247</v>
      </c>
      <c r="J6375" s="1"/>
      <c r="K6375" s="1" t="s">
        <v>8588</v>
      </c>
      <c r="L6375" s="1" t="s">
        <v>347</v>
      </c>
      <c r="M6375" s="14">
        <v>45271.0</v>
      </c>
      <c r="N6375" s="14">
        <v>45271.0</v>
      </c>
      <c r="O6375" s="1"/>
      <c r="P6375" s="1">
        <v>8.33</v>
      </c>
      <c r="Q6375" s="1">
        <v>500000.0</v>
      </c>
      <c r="R6375" s="1">
        <v>300000.0</v>
      </c>
      <c r="S6375" s="15">
        <f>N6375+90</f>
        <v>45361</v>
      </c>
      <c r="V6375" s="5">
        <f t="shared" si="1292"/>
        <v>24990</v>
      </c>
      <c r="W6375" s="11">
        <f t="shared" si="1352"/>
        <v>29488.2</v>
      </c>
      <c r="Z6375" s="5">
        <f t="shared" si="1154"/>
        <v>18742.5</v>
      </c>
      <c r="AC6375" s="1" t="str">
        <f>IF(T6375="","C","O")</f>
        <v>C</v>
      </c>
      <c r="AD6375" s="12" t="s">
        <v>47</v>
      </c>
      <c r="AE6375" s="12" t="s">
        <v>47</v>
      </c>
      <c r="AF6375" s="12" t="s">
        <v>47</v>
      </c>
      <c r="AG6375" s="12"/>
      <c r="AH6375" s="12"/>
      <c r="AI6375" s="12"/>
    </row>
    <row r="6376">
      <c r="A6376" s="1" t="s">
        <v>8589</v>
      </c>
      <c r="B6376" s="13"/>
      <c r="C6376" s="1" t="s">
        <v>132</v>
      </c>
      <c r="D6376" s="1" t="s">
        <v>37</v>
      </c>
      <c r="E6376" s="1" t="s">
        <v>77</v>
      </c>
      <c r="F6376" s="1" t="s">
        <v>419</v>
      </c>
      <c r="G6376" s="1" t="s">
        <v>152</v>
      </c>
      <c r="H6376" s="1" t="s">
        <v>317</v>
      </c>
      <c r="I6376" s="1" t="s">
        <v>236</v>
      </c>
      <c r="J6376" s="1"/>
      <c r="K6376" s="1" t="s">
        <v>8590</v>
      </c>
      <c r="L6376" s="1" t="s">
        <v>53</v>
      </c>
      <c r="M6376" s="9">
        <v>44652.0</v>
      </c>
      <c r="N6376" s="9">
        <v>44802.0</v>
      </c>
      <c r="O6376" s="1"/>
      <c r="P6376" s="1">
        <v>7.5</v>
      </c>
      <c r="Q6376" s="1">
        <v>800000.0</v>
      </c>
      <c r="R6376" s="1">
        <v>840000.0</v>
      </c>
      <c r="S6376" s="9">
        <v>44785.0</v>
      </c>
      <c r="T6376" s="9">
        <v>44802.0</v>
      </c>
      <c r="U6376" s="1" t="s">
        <v>8591</v>
      </c>
      <c r="V6376" s="5">
        <f t="shared" si="1292"/>
        <v>63000</v>
      </c>
      <c r="W6376" s="11">
        <f t="shared" si="1352"/>
        <v>74340</v>
      </c>
      <c r="X6376" s="9">
        <v>44815.0</v>
      </c>
      <c r="Y6376" s="5">
        <f>W6376-(V6376*10%)</f>
        <v>68040</v>
      </c>
      <c r="Z6376" s="5">
        <f t="shared" si="1154"/>
        <v>47250</v>
      </c>
      <c r="AA6376" s="9">
        <v>44819.0</v>
      </c>
      <c r="AB6376" s="1" t="s">
        <v>8591</v>
      </c>
      <c r="AC6376" s="1" t="s">
        <v>55</v>
      </c>
      <c r="AD6376" s="12" t="s">
        <v>46</v>
      </c>
      <c r="AE6376" s="12" t="s">
        <v>46</v>
      </c>
      <c r="AF6376" s="12" t="s">
        <v>46</v>
      </c>
      <c r="AG6376" s="12" t="s">
        <v>46</v>
      </c>
      <c r="AH6376" s="12" t="s">
        <v>46</v>
      </c>
      <c r="AI6376" s="12" t="s">
        <v>46</v>
      </c>
    </row>
    <row r="6377">
      <c r="A6377" s="1" t="s">
        <v>8589</v>
      </c>
      <c r="B6377" s="13"/>
      <c r="C6377" s="1" t="s">
        <v>132</v>
      </c>
      <c r="D6377" s="1" t="s">
        <v>37</v>
      </c>
      <c r="E6377" s="1" t="s">
        <v>77</v>
      </c>
      <c r="F6377" s="1" t="s">
        <v>419</v>
      </c>
      <c r="G6377" s="1" t="s">
        <v>152</v>
      </c>
      <c r="H6377" s="1" t="s">
        <v>317</v>
      </c>
      <c r="I6377" s="1" t="s">
        <v>236</v>
      </c>
      <c r="J6377" s="1"/>
      <c r="K6377" s="1" t="s">
        <v>8590</v>
      </c>
      <c r="L6377" s="1" t="s">
        <v>53</v>
      </c>
      <c r="M6377" s="9">
        <v>44652.0</v>
      </c>
      <c r="N6377" s="9">
        <v>44754.0</v>
      </c>
      <c r="O6377" s="1"/>
      <c r="P6377" s="1">
        <v>7.5</v>
      </c>
      <c r="Q6377" s="1">
        <v>300000.0</v>
      </c>
      <c r="R6377" s="1">
        <v>300000.0</v>
      </c>
      <c r="S6377" s="10">
        <f>N6377+90</f>
        <v>44844</v>
      </c>
      <c r="V6377" s="5">
        <f t="shared" si="1292"/>
        <v>22500</v>
      </c>
      <c r="W6377" s="11">
        <f t="shared" si="1352"/>
        <v>26550</v>
      </c>
      <c r="Z6377" s="5">
        <f t="shared" si="1154"/>
        <v>16875</v>
      </c>
      <c r="AC6377" s="1" t="str">
        <f>IF(T6377="","C","O")</f>
        <v>C</v>
      </c>
      <c r="AD6377" s="12" t="s">
        <v>46</v>
      </c>
      <c r="AE6377" s="12" t="s">
        <v>46</v>
      </c>
      <c r="AF6377" s="12" t="s">
        <v>46</v>
      </c>
      <c r="AG6377" s="12"/>
      <c r="AH6377" s="12"/>
      <c r="AI6377" s="12"/>
    </row>
    <row r="6378">
      <c r="A6378" s="1" t="s">
        <v>8589</v>
      </c>
      <c r="B6378" s="13"/>
      <c r="C6378" s="1" t="s">
        <v>132</v>
      </c>
      <c r="D6378" s="1" t="s">
        <v>37</v>
      </c>
      <c r="E6378" s="1" t="s">
        <v>77</v>
      </c>
      <c r="F6378" s="1" t="s">
        <v>419</v>
      </c>
      <c r="G6378" s="1" t="s">
        <v>152</v>
      </c>
      <c r="H6378" s="1" t="s">
        <v>317</v>
      </c>
      <c r="I6378" s="1" t="s">
        <v>236</v>
      </c>
      <c r="J6378" s="1"/>
      <c r="K6378" s="1" t="s">
        <v>8590</v>
      </c>
      <c r="L6378" s="1" t="s">
        <v>53</v>
      </c>
      <c r="M6378" s="9">
        <v>44652.0</v>
      </c>
      <c r="N6378" s="9">
        <v>44652.0</v>
      </c>
      <c r="O6378" s="1"/>
      <c r="P6378" s="1">
        <v>7.5</v>
      </c>
      <c r="Q6378" s="1">
        <v>500000.0</v>
      </c>
      <c r="R6378" s="1">
        <v>300000.0</v>
      </c>
      <c r="S6378" s="10">
        <f>N6378+30</f>
        <v>44682</v>
      </c>
      <c r="V6378" s="5">
        <f t="shared" si="1292"/>
        <v>22500</v>
      </c>
      <c r="W6378" s="11">
        <f t="shared" si="1352"/>
        <v>26550</v>
      </c>
      <c r="Z6378" s="5">
        <f t="shared" si="1154"/>
        <v>16875</v>
      </c>
      <c r="AB6378" s="1"/>
      <c r="AC6378" s="1" t="s">
        <v>45</v>
      </c>
      <c r="AD6378" s="12" t="s">
        <v>46</v>
      </c>
      <c r="AE6378" s="12" t="s">
        <v>46</v>
      </c>
      <c r="AF6378" s="12" t="s">
        <v>46</v>
      </c>
      <c r="AG6378" s="12"/>
      <c r="AH6378" s="12"/>
      <c r="AI6378" s="12"/>
    </row>
    <row r="6379">
      <c r="A6379" s="1" t="s">
        <v>8592</v>
      </c>
      <c r="B6379" s="13"/>
      <c r="C6379" s="1" t="s">
        <v>36</v>
      </c>
      <c r="D6379" s="1" t="s">
        <v>81</v>
      </c>
      <c r="E6379" s="1" t="s">
        <v>77</v>
      </c>
      <c r="F6379" s="1" t="s">
        <v>554</v>
      </c>
      <c r="G6379" s="1" t="s">
        <v>134</v>
      </c>
      <c r="H6379" s="1" t="s">
        <v>135</v>
      </c>
      <c r="I6379" s="1" t="s">
        <v>42</v>
      </c>
      <c r="J6379" s="1"/>
      <c r="K6379" s="1" t="s">
        <v>8593</v>
      </c>
      <c r="L6379" s="1" t="s">
        <v>99</v>
      </c>
      <c r="M6379" s="14">
        <v>44854.0</v>
      </c>
      <c r="N6379" s="14">
        <v>45256.0</v>
      </c>
      <c r="O6379" s="1"/>
      <c r="P6379" s="1">
        <v>8.33</v>
      </c>
      <c r="Q6379" s="1">
        <v>500000.0</v>
      </c>
      <c r="R6379" s="1">
        <v>300000.0</v>
      </c>
      <c r="S6379" s="15">
        <f>N6379+90</f>
        <v>45346</v>
      </c>
      <c r="V6379" s="5">
        <f t="shared" si="1292"/>
        <v>24990</v>
      </c>
      <c r="W6379" s="11">
        <f t="shared" si="1352"/>
        <v>29488.2</v>
      </c>
      <c r="Z6379" s="5">
        <f t="shared" si="1154"/>
        <v>18742.5</v>
      </c>
      <c r="AB6379" s="1"/>
      <c r="AC6379" s="1" t="s">
        <v>45</v>
      </c>
      <c r="AD6379" s="12" t="s">
        <v>46</v>
      </c>
      <c r="AE6379" s="12" t="s">
        <v>47</v>
      </c>
      <c r="AF6379" s="12" t="s">
        <v>47</v>
      </c>
      <c r="AG6379" s="12"/>
      <c r="AH6379" s="12"/>
      <c r="AI6379" s="12"/>
    </row>
  </sheetData>
  <autoFilter ref="$A$1:$AK$6379"/>
  <conditionalFormatting sqref="U1:U6379 AB6376">
    <cfRule type="expression" dxfId="0" priority="1">
      <formula>COUNTIF(U2:U6379, U2)&gt;1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5" t="s">
        <v>20</v>
      </c>
      <c r="W1" s="1" t="s">
        <v>21</v>
      </c>
      <c r="X1" s="1" t="s">
        <v>23</v>
      </c>
      <c r="Y1" s="5" t="s">
        <v>24</v>
      </c>
      <c r="Z1" s="5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/>
      <c r="AK1" s="1"/>
    </row>
    <row r="2">
      <c r="A2" s="1" t="s">
        <v>35</v>
      </c>
      <c r="B2" s="7"/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41</v>
      </c>
      <c r="I2" s="1" t="s">
        <v>42</v>
      </c>
      <c r="J2" s="1"/>
      <c r="K2" s="1" t="s">
        <v>43</v>
      </c>
      <c r="L2" s="1" t="s">
        <v>44</v>
      </c>
      <c r="M2" s="9">
        <v>44652.0</v>
      </c>
      <c r="N2" s="9">
        <v>45296.0</v>
      </c>
      <c r="O2" s="1"/>
      <c r="P2" s="1">
        <v>8.33</v>
      </c>
      <c r="Q2" s="1">
        <v>500000.0</v>
      </c>
      <c r="R2" s="1">
        <v>300000.0</v>
      </c>
      <c r="S2" s="10">
        <v>45326.0</v>
      </c>
      <c r="V2" s="5">
        <v>24990.0</v>
      </c>
      <c r="W2" s="11">
        <v>29488.199999999997</v>
      </c>
      <c r="Z2" s="5">
        <v>18742.5</v>
      </c>
      <c r="AB2" s="1"/>
      <c r="AC2" s="1" t="s">
        <v>45</v>
      </c>
      <c r="AD2" s="12" t="s">
        <v>46</v>
      </c>
      <c r="AE2" s="12" t="s">
        <v>47</v>
      </c>
      <c r="AF2" s="12" t="s">
        <v>47</v>
      </c>
    </row>
    <row r="3">
      <c r="A3" s="1" t="s">
        <v>48</v>
      </c>
      <c r="B3" s="1" t="s">
        <v>49</v>
      </c>
      <c r="C3" s="1" t="s">
        <v>36</v>
      </c>
      <c r="D3" s="1" t="s">
        <v>50</v>
      </c>
      <c r="E3" s="1" t="s">
        <v>38</v>
      </c>
      <c r="F3" s="1" t="s">
        <v>51</v>
      </c>
      <c r="G3" s="1" t="s">
        <v>40</v>
      </c>
      <c r="H3" s="1" t="s">
        <v>41</v>
      </c>
      <c r="I3" s="1" t="s">
        <v>42</v>
      </c>
      <c r="J3" s="1"/>
      <c r="K3" s="1" t="s">
        <v>52</v>
      </c>
      <c r="L3" s="1" t="s">
        <v>53</v>
      </c>
      <c r="M3" s="9">
        <v>45232.0</v>
      </c>
      <c r="N3" s="9">
        <v>45232.0</v>
      </c>
      <c r="O3" s="9">
        <v>45232.0</v>
      </c>
      <c r="P3" s="1">
        <v>8.0</v>
      </c>
      <c r="Q3" s="1">
        <v>500000.0</v>
      </c>
      <c r="R3" s="1">
        <v>624000.0</v>
      </c>
      <c r="S3" s="9">
        <v>44970.0</v>
      </c>
      <c r="T3" s="9">
        <v>44978.0</v>
      </c>
      <c r="U3" s="1" t="s">
        <v>54</v>
      </c>
      <c r="V3" s="5">
        <v>49920.0</v>
      </c>
      <c r="W3" s="11">
        <v>58905.6</v>
      </c>
      <c r="X3" s="9">
        <v>45015.0</v>
      </c>
      <c r="Y3" s="5">
        <v>53913.6</v>
      </c>
      <c r="Z3" s="5">
        <v>37440.0</v>
      </c>
      <c r="AA3" s="9">
        <v>45019.0</v>
      </c>
      <c r="AB3" s="1" t="s">
        <v>54</v>
      </c>
      <c r="AC3" s="1" t="s">
        <v>55</v>
      </c>
      <c r="AD3" s="12" t="s">
        <v>47</v>
      </c>
      <c r="AE3" s="12" t="s">
        <v>47</v>
      </c>
      <c r="AF3" s="12" t="s">
        <v>46</v>
      </c>
      <c r="AG3" s="12" t="s">
        <v>46</v>
      </c>
      <c r="AH3" s="12" t="s">
        <v>46</v>
      </c>
      <c r="AI3" s="12" t="s">
        <v>47</v>
      </c>
    </row>
    <row r="4">
      <c r="A4" s="1" t="s">
        <v>48</v>
      </c>
      <c r="B4" s="1" t="s">
        <v>49</v>
      </c>
      <c r="C4" s="1" t="s">
        <v>36</v>
      </c>
      <c r="D4" s="1" t="s">
        <v>50</v>
      </c>
      <c r="E4" s="1" t="s">
        <v>38</v>
      </c>
      <c r="F4" s="1" t="s">
        <v>51</v>
      </c>
      <c r="G4" s="1" t="s">
        <v>40</v>
      </c>
      <c r="H4" s="1" t="s">
        <v>41</v>
      </c>
      <c r="I4" s="1" t="s">
        <v>42</v>
      </c>
      <c r="J4" s="1"/>
      <c r="K4" s="1" t="s">
        <v>52</v>
      </c>
      <c r="L4" s="1" t="s">
        <v>53</v>
      </c>
      <c r="M4" s="9">
        <v>45232.0</v>
      </c>
      <c r="N4" s="9">
        <v>45232.0</v>
      </c>
      <c r="O4" s="9">
        <v>44897.0</v>
      </c>
      <c r="P4" s="1">
        <v>8.0</v>
      </c>
      <c r="Q4" s="1">
        <v>800000.0</v>
      </c>
      <c r="R4" s="1">
        <v>840000.0</v>
      </c>
      <c r="S4" s="9">
        <v>44974.0</v>
      </c>
      <c r="T4" s="9">
        <v>44978.0</v>
      </c>
      <c r="U4" s="1" t="s">
        <v>56</v>
      </c>
      <c r="V4" s="5">
        <v>67200.0</v>
      </c>
      <c r="W4" s="11">
        <v>79296.0</v>
      </c>
      <c r="X4" s="9">
        <v>45016.0</v>
      </c>
      <c r="Y4" s="5">
        <v>72576.0</v>
      </c>
      <c r="Z4" s="5">
        <v>50400.0</v>
      </c>
      <c r="AA4" s="9">
        <v>45022.0</v>
      </c>
      <c r="AB4" s="1" t="s">
        <v>57</v>
      </c>
      <c r="AC4" s="1" t="s">
        <v>55</v>
      </c>
      <c r="AD4" s="12" t="s">
        <v>47</v>
      </c>
      <c r="AE4" s="12" t="s">
        <v>47</v>
      </c>
      <c r="AF4" s="12" t="s">
        <v>46</v>
      </c>
      <c r="AG4" s="12" t="s">
        <v>46</v>
      </c>
      <c r="AH4" s="12" t="s">
        <v>46</v>
      </c>
      <c r="AI4" s="12" t="s">
        <v>47</v>
      </c>
    </row>
    <row r="5">
      <c r="A5" s="1" t="s">
        <v>48</v>
      </c>
      <c r="B5" s="1" t="s">
        <v>49</v>
      </c>
      <c r="C5" s="1" t="s">
        <v>36</v>
      </c>
      <c r="D5" s="1" t="s">
        <v>50</v>
      </c>
      <c r="E5" s="1" t="s">
        <v>38</v>
      </c>
      <c r="F5" s="1" t="s">
        <v>51</v>
      </c>
      <c r="G5" s="1" t="s">
        <v>40</v>
      </c>
      <c r="H5" s="1" t="s">
        <v>41</v>
      </c>
      <c r="I5" s="1" t="s">
        <v>42</v>
      </c>
      <c r="J5" s="1"/>
      <c r="K5" s="1" t="s">
        <v>52</v>
      </c>
      <c r="L5" s="1" t="s">
        <v>53</v>
      </c>
      <c r="M5" s="9">
        <v>45022.0</v>
      </c>
      <c r="N5" s="9">
        <v>45028.0</v>
      </c>
      <c r="O5" s="1"/>
      <c r="P5" s="1">
        <v>8.33</v>
      </c>
      <c r="Q5" s="1">
        <v>350000.0</v>
      </c>
      <c r="R5" s="1">
        <v>396000.0</v>
      </c>
      <c r="S5" s="9">
        <v>45019.0</v>
      </c>
      <c r="T5" s="9">
        <v>45028.0</v>
      </c>
      <c r="U5" s="1" t="s">
        <v>58</v>
      </c>
      <c r="V5" s="5">
        <v>32986.8</v>
      </c>
      <c r="W5" s="11">
        <v>38924.424</v>
      </c>
      <c r="X5" s="9">
        <v>45064.0</v>
      </c>
      <c r="Y5" s="5">
        <v>35625.744</v>
      </c>
      <c r="Z5" s="5">
        <v>24740.100000000002</v>
      </c>
      <c r="AA5" s="9">
        <v>45068.0</v>
      </c>
      <c r="AB5" s="1" t="s">
        <v>58</v>
      </c>
      <c r="AC5" s="1" t="s">
        <v>55</v>
      </c>
      <c r="AD5" s="12" t="s">
        <v>47</v>
      </c>
      <c r="AE5" s="12" t="s">
        <v>47</v>
      </c>
      <c r="AF5" s="12" t="s">
        <v>47</v>
      </c>
      <c r="AG5" s="12" t="s">
        <v>47</v>
      </c>
      <c r="AH5" s="12" t="s">
        <v>47</v>
      </c>
      <c r="AI5" s="12" t="s">
        <v>47</v>
      </c>
    </row>
    <row r="6">
      <c r="A6" s="1" t="s">
        <v>48</v>
      </c>
      <c r="B6" s="1" t="s">
        <v>49</v>
      </c>
      <c r="C6" s="1" t="s">
        <v>36</v>
      </c>
      <c r="D6" s="1" t="s">
        <v>50</v>
      </c>
      <c r="E6" s="1" t="s">
        <v>38</v>
      </c>
      <c r="F6" s="1" t="s">
        <v>51</v>
      </c>
      <c r="G6" s="1" t="s">
        <v>40</v>
      </c>
      <c r="H6" s="1" t="s">
        <v>41</v>
      </c>
      <c r="I6" s="1" t="s">
        <v>42</v>
      </c>
      <c r="J6" s="1"/>
      <c r="K6" s="1" t="s">
        <v>52</v>
      </c>
      <c r="L6" s="1" t="s">
        <v>53</v>
      </c>
      <c r="M6" s="9">
        <v>44968.0</v>
      </c>
      <c r="N6" s="9">
        <v>44968.0</v>
      </c>
      <c r="O6" s="1"/>
      <c r="P6" s="1">
        <v>8.0</v>
      </c>
      <c r="Q6" s="1">
        <v>500000.0</v>
      </c>
      <c r="R6" s="1">
        <v>420000.0</v>
      </c>
      <c r="S6" s="9">
        <v>45019.0</v>
      </c>
      <c r="T6" s="9">
        <v>45028.0</v>
      </c>
      <c r="U6" s="1" t="s">
        <v>59</v>
      </c>
      <c r="V6" s="5">
        <v>33600.0</v>
      </c>
      <c r="W6" s="11">
        <v>39648.0</v>
      </c>
      <c r="X6" s="10">
        <v>45049.0</v>
      </c>
      <c r="Y6" s="11">
        <v>35683.2</v>
      </c>
      <c r="Z6" s="12">
        <v>25200.0</v>
      </c>
      <c r="AA6" s="9">
        <v>45022.0</v>
      </c>
      <c r="AB6" s="1" t="s">
        <v>59</v>
      </c>
      <c r="AC6" s="1" t="s">
        <v>55</v>
      </c>
      <c r="AD6" s="12" t="s">
        <v>46</v>
      </c>
      <c r="AE6" s="12" t="s">
        <v>46</v>
      </c>
      <c r="AF6" s="12" t="s">
        <v>47</v>
      </c>
      <c r="AG6" s="12" t="s">
        <v>47</v>
      </c>
      <c r="AH6" s="12" t="s">
        <v>47</v>
      </c>
      <c r="AI6" s="12" t="s">
        <v>47</v>
      </c>
    </row>
    <row r="7">
      <c r="A7" s="1" t="s">
        <v>48</v>
      </c>
      <c r="B7" s="1" t="s">
        <v>49</v>
      </c>
      <c r="C7" s="1" t="s">
        <v>36</v>
      </c>
      <c r="D7" s="1" t="s">
        <v>50</v>
      </c>
      <c r="E7" s="1" t="s">
        <v>38</v>
      </c>
      <c r="F7" s="1" t="s">
        <v>51</v>
      </c>
      <c r="G7" s="1" t="s">
        <v>40</v>
      </c>
      <c r="H7" s="1" t="s">
        <v>41</v>
      </c>
      <c r="I7" s="1" t="s">
        <v>42</v>
      </c>
      <c r="J7" s="1"/>
      <c r="K7" s="1" t="s">
        <v>52</v>
      </c>
      <c r="L7" s="1" t="s">
        <v>53</v>
      </c>
      <c r="M7" s="9">
        <v>45232.0</v>
      </c>
      <c r="N7" s="9">
        <v>45232.0</v>
      </c>
      <c r="O7" s="9">
        <v>44594.0</v>
      </c>
      <c r="P7" s="1">
        <v>8.0</v>
      </c>
      <c r="Q7" s="1">
        <v>400000.0</v>
      </c>
      <c r="R7" s="1">
        <v>420000.0</v>
      </c>
      <c r="S7" s="9">
        <v>45019.0</v>
      </c>
      <c r="T7" s="9">
        <v>45028.0</v>
      </c>
      <c r="U7" s="1" t="s">
        <v>59</v>
      </c>
      <c r="V7" s="5">
        <v>33600.0</v>
      </c>
      <c r="W7" s="11">
        <v>39648.0</v>
      </c>
      <c r="X7" s="9">
        <v>45090.0</v>
      </c>
      <c r="Y7" s="5">
        <v>36288.0</v>
      </c>
      <c r="Z7" s="5">
        <v>25200.0</v>
      </c>
      <c r="AA7" s="9">
        <v>45092.0</v>
      </c>
      <c r="AB7" s="1" t="s">
        <v>60</v>
      </c>
      <c r="AC7" s="1" t="s">
        <v>55</v>
      </c>
      <c r="AD7" s="12" t="s">
        <v>47</v>
      </c>
      <c r="AE7" s="12" t="s">
        <v>47</v>
      </c>
      <c r="AF7" s="12" t="s">
        <v>47</v>
      </c>
      <c r="AG7" s="12" t="s">
        <v>47</v>
      </c>
      <c r="AH7" s="12" t="s">
        <v>47</v>
      </c>
      <c r="AI7" s="12" t="s">
        <v>47</v>
      </c>
    </row>
    <row r="8">
      <c r="A8" s="1" t="s">
        <v>48</v>
      </c>
      <c r="B8" s="1" t="s">
        <v>49</v>
      </c>
      <c r="C8" s="1" t="s">
        <v>36</v>
      </c>
      <c r="D8" s="1" t="s">
        <v>50</v>
      </c>
      <c r="E8" s="1" t="s">
        <v>38</v>
      </c>
      <c r="F8" s="1" t="s">
        <v>51</v>
      </c>
      <c r="G8" s="1" t="s">
        <v>40</v>
      </c>
      <c r="H8" s="1" t="s">
        <v>41</v>
      </c>
      <c r="I8" s="1" t="s">
        <v>42</v>
      </c>
      <c r="J8" s="1"/>
      <c r="K8" s="1" t="s">
        <v>52</v>
      </c>
      <c r="L8" s="1" t="s">
        <v>53</v>
      </c>
      <c r="M8" s="9">
        <v>44968.0</v>
      </c>
      <c r="N8" s="9">
        <v>44968.0</v>
      </c>
      <c r="O8" s="1"/>
      <c r="P8" s="1">
        <v>8.0</v>
      </c>
      <c r="Q8" s="1">
        <v>500000.0</v>
      </c>
      <c r="R8" s="1">
        <v>780000.0</v>
      </c>
      <c r="S8" s="9">
        <v>45040.0</v>
      </c>
      <c r="T8" s="9">
        <v>45045.0</v>
      </c>
      <c r="U8" s="1" t="s">
        <v>61</v>
      </c>
      <c r="V8" s="5">
        <v>62400.0</v>
      </c>
      <c r="W8" s="11">
        <v>73632.0</v>
      </c>
      <c r="X8" s="9">
        <v>45110.0</v>
      </c>
      <c r="Y8" s="5">
        <v>67392.0</v>
      </c>
      <c r="Z8" s="5">
        <v>46800.0</v>
      </c>
      <c r="AA8" s="9">
        <v>45110.0</v>
      </c>
      <c r="AB8" s="1" t="s">
        <v>62</v>
      </c>
      <c r="AC8" s="1" t="s">
        <v>55</v>
      </c>
      <c r="AD8" s="12" t="s">
        <v>46</v>
      </c>
      <c r="AE8" s="12" t="s">
        <v>46</v>
      </c>
      <c r="AF8" s="12" t="s">
        <v>47</v>
      </c>
      <c r="AG8" s="12" t="s">
        <v>47</v>
      </c>
      <c r="AH8" s="12" t="s">
        <v>47</v>
      </c>
      <c r="AI8" s="12" t="s">
        <v>47</v>
      </c>
    </row>
    <row r="9">
      <c r="A9" s="1" t="s">
        <v>48</v>
      </c>
      <c r="B9" s="1" t="s">
        <v>49</v>
      </c>
      <c r="C9" s="1" t="s">
        <v>36</v>
      </c>
      <c r="D9" s="1" t="s">
        <v>50</v>
      </c>
      <c r="E9" s="1" t="s">
        <v>38</v>
      </c>
      <c r="F9" s="1" t="s">
        <v>51</v>
      </c>
      <c r="G9" s="1" t="s">
        <v>40</v>
      </c>
      <c r="H9" s="1" t="s">
        <v>41</v>
      </c>
      <c r="I9" s="1" t="s">
        <v>42</v>
      </c>
      <c r="J9" s="1"/>
      <c r="K9" s="1" t="s">
        <v>52</v>
      </c>
      <c r="L9" s="1" t="s">
        <v>53</v>
      </c>
      <c r="M9" s="9">
        <v>44968.0</v>
      </c>
      <c r="N9" s="9">
        <v>44968.0</v>
      </c>
      <c r="O9" s="1"/>
      <c r="P9" s="1">
        <v>8.0</v>
      </c>
      <c r="Q9" s="1">
        <v>500000.0</v>
      </c>
      <c r="R9" s="1">
        <v>516000.0</v>
      </c>
      <c r="S9" s="9">
        <v>45152.0</v>
      </c>
      <c r="T9" s="9">
        <v>45161.0</v>
      </c>
      <c r="U9" s="1" t="s">
        <v>63</v>
      </c>
      <c r="V9" s="5">
        <v>41280.0</v>
      </c>
      <c r="W9" s="11">
        <v>48710.399999999994</v>
      </c>
      <c r="X9" s="14">
        <v>45216.0</v>
      </c>
      <c r="Y9" s="5">
        <v>44582.399999999994</v>
      </c>
      <c r="Z9" s="5">
        <v>30960.0</v>
      </c>
      <c r="AA9" s="14">
        <v>45218.0</v>
      </c>
      <c r="AB9" s="1" t="s">
        <v>64</v>
      </c>
      <c r="AC9" s="1" t="s">
        <v>55</v>
      </c>
      <c r="AD9" s="12" t="s">
        <v>46</v>
      </c>
      <c r="AE9" s="12" t="s">
        <v>46</v>
      </c>
      <c r="AF9" s="12" t="s">
        <v>47</v>
      </c>
      <c r="AG9" s="12" t="s">
        <v>47</v>
      </c>
      <c r="AH9" s="12" t="s">
        <v>47</v>
      </c>
      <c r="AI9" s="12" t="s">
        <v>47</v>
      </c>
    </row>
    <row r="10">
      <c r="A10" s="1" t="s">
        <v>48</v>
      </c>
      <c r="B10" s="1" t="s">
        <v>49</v>
      </c>
      <c r="C10" s="1" t="s">
        <v>36</v>
      </c>
      <c r="D10" s="1" t="s">
        <v>50</v>
      </c>
      <c r="E10" s="1" t="s">
        <v>38</v>
      </c>
      <c r="F10" s="1" t="s">
        <v>51</v>
      </c>
      <c r="G10" s="1" t="s">
        <v>40</v>
      </c>
      <c r="H10" s="1" t="s">
        <v>41</v>
      </c>
      <c r="I10" s="1" t="s">
        <v>42</v>
      </c>
      <c r="J10" s="1"/>
      <c r="K10" s="1" t="s">
        <v>52</v>
      </c>
      <c r="L10" s="1" t="s">
        <v>53</v>
      </c>
      <c r="M10" s="9">
        <v>44968.0</v>
      </c>
      <c r="N10" s="9">
        <v>44968.0</v>
      </c>
      <c r="O10" s="1"/>
      <c r="P10" s="1">
        <v>8.0</v>
      </c>
      <c r="Q10" s="1">
        <v>500000.0</v>
      </c>
      <c r="R10" s="1">
        <v>780000.0</v>
      </c>
      <c r="S10" s="9">
        <v>45156.0</v>
      </c>
      <c r="T10" s="9">
        <v>45161.0</v>
      </c>
      <c r="U10" s="1" t="s">
        <v>65</v>
      </c>
      <c r="V10" s="5">
        <v>62400.0</v>
      </c>
      <c r="W10" s="11">
        <v>73632.0</v>
      </c>
      <c r="X10" s="9">
        <v>45233.0</v>
      </c>
      <c r="Y10" s="5">
        <v>67392.0</v>
      </c>
      <c r="Z10" s="5">
        <v>46800.0</v>
      </c>
      <c r="AA10" s="9">
        <v>45239.0</v>
      </c>
      <c r="AB10" s="1" t="s">
        <v>66</v>
      </c>
      <c r="AC10" s="1" t="s">
        <v>55</v>
      </c>
      <c r="AD10" s="12" t="s">
        <v>46</v>
      </c>
      <c r="AE10" s="12" t="s">
        <v>46</v>
      </c>
      <c r="AF10" s="12" t="s">
        <v>47</v>
      </c>
      <c r="AG10" s="12" t="s">
        <v>47</v>
      </c>
      <c r="AH10" s="12" t="s">
        <v>47</v>
      </c>
      <c r="AI10" s="12" t="s">
        <v>47</v>
      </c>
    </row>
    <row r="11">
      <c r="A11" s="1" t="s">
        <v>48</v>
      </c>
      <c r="B11" s="1" t="s">
        <v>49</v>
      </c>
      <c r="C11" s="1" t="s">
        <v>36</v>
      </c>
      <c r="D11" s="1" t="s">
        <v>50</v>
      </c>
      <c r="E11" s="1" t="s">
        <v>38</v>
      </c>
      <c r="F11" s="1" t="s">
        <v>51</v>
      </c>
      <c r="G11" s="1" t="s">
        <v>40</v>
      </c>
      <c r="H11" s="1" t="s">
        <v>41</v>
      </c>
      <c r="I11" s="1" t="s">
        <v>42</v>
      </c>
      <c r="J11" s="1"/>
      <c r="K11" s="1" t="s">
        <v>52</v>
      </c>
      <c r="L11" s="1" t="s">
        <v>53</v>
      </c>
      <c r="M11" s="9">
        <v>45022.0</v>
      </c>
      <c r="N11" s="9">
        <v>45190.0</v>
      </c>
      <c r="O11" s="1"/>
      <c r="P11" s="1">
        <v>8.0</v>
      </c>
      <c r="Q11" s="1">
        <v>400000.0</v>
      </c>
      <c r="R11" s="1">
        <v>456000.0</v>
      </c>
      <c r="S11" s="9">
        <v>45190.0</v>
      </c>
      <c r="T11" s="9">
        <v>45190.0</v>
      </c>
      <c r="U11" s="1" t="s">
        <v>67</v>
      </c>
      <c r="V11" s="5">
        <v>36480.0</v>
      </c>
      <c r="W11" s="11">
        <v>43046.399999999994</v>
      </c>
      <c r="X11" s="9">
        <v>45235.0</v>
      </c>
      <c r="Y11" s="5">
        <v>39398.399999999994</v>
      </c>
      <c r="Z11" s="5">
        <v>27360.0</v>
      </c>
      <c r="AA11" s="9">
        <v>45239.0</v>
      </c>
      <c r="AB11" s="1" t="s">
        <v>67</v>
      </c>
      <c r="AC11" s="1" t="s">
        <v>55</v>
      </c>
      <c r="AD11" s="12" t="s">
        <v>47</v>
      </c>
      <c r="AE11" s="12" t="s">
        <v>47</v>
      </c>
      <c r="AF11" s="12" t="s">
        <v>47</v>
      </c>
      <c r="AG11" s="12" t="s">
        <v>47</v>
      </c>
      <c r="AH11" s="12" t="s">
        <v>47</v>
      </c>
      <c r="AI11" s="12" t="s">
        <v>47</v>
      </c>
    </row>
    <row r="12">
      <c r="A12" s="1" t="s">
        <v>48</v>
      </c>
      <c r="B12" s="1" t="s">
        <v>49</v>
      </c>
      <c r="C12" s="1" t="s">
        <v>36</v>
      </c>
      <c r="D12" s="1" t="s">
        <v>50</v>
      </c>
      <c r="E12" s="1" t="s">
        <v>38</v>
      </c>
      <c r="F12" s="1" t="s">
        <v>51</v>
      </c>
      <c r="G12" s="1" t="s">
        <v>40</v>
      </c>
      <c r="H12" s="1" t="s">
        <v>41</v>
      </c>
      <c r="I12" s="1" t="s">
        <v>42</v>
      </c>
      <c r="J12" s="1"/>
      <c r="K12" s="1" t="s">
        <v>52</v>
      </c>
      <c r="L12" s="1" t="s">
        <v>53</v>
      </c>
      <c r="M12" s="9">
        <v>44968.0</v>
      </c>
      <c r="N12" s="9">
        <v>44968.0</v>
      </c>
      <c r="O12" s="1"/>
      <c r="P12" s="1">
        <v>8.0</v>
      </c>
      <c r="Q12" s="1">
        <v>500000.0</v>
      </c>
      <c r="R12" s="1">
        <v>240000.0</v>
      </c>
      <c r="S12" s="9">
        <v>45196.0</v>
      </c>
      <c r="T12" s="9">
        <v>45198.0</v>
      </c>
      <c r="U12" s="1" t="s">
        <v>68</v>
      </c>
      <c r="V12" s="5">
        <v>19200.0</v>
      </c>
      <c r="W12" s="11">
        <v>22656.0</v>
      </c>
      <c r="X12" s="14">
        <v>45258.0</v>
      </c>
      <c r="Y12" s="5">
        <v>20736.0</v>
      </c>
      <c r="Z12" s="5">
        <v>14400.0</v>
      </c>
      <c r="AA12" s="14">
        <v>45260.0</v>
      </c>
      <c r="AB12" s="1" t="s">
        <v>69</v>
      </c>
      <c r="AC12" s="1" t="s">
        <v>55</v>
      </c>
      <c r="AD12" s="12" t="s">
        <v>46</v>
      </c>
      <c r="AE12" s="12" t="s">
        <v>46</v>
      </c>
      <c r="AF12" s="12" t="s">
        <v>47</v>
      </c>
      <c r="AG12" s="12" t="s">
        <v>47</v>
      </c>
      <c r="AH12" s="12" t="s">
        <v>47</v>
      </c>
      <c r="AI12" s="12" t="s">
        <v>47</v>
      </c>
    </row>
    <row r="13">
      <c r="A13" s="1" t="s">
        <v>48</v>
      </c>
      <c r="B13" s="1" t="s">
        <v>49</v>
      </c>
      <c r="C13" s="1" t="s">
        <v>36</v>
      </c>
      <c r="D13" s="1" t="s">
        <v>50</v>
      </c>
      <c r="E13" s="1" t="s">
        <v>38</v>
      </c>
      <c r="F13" s="1" t="s">
        <v>51</v>
      </c>
      <c r="G13" s="1" t="s">
        <v>40</v>
      </c>
      <c r="H13" s="1" t="s">
        <v>41</v>
      </c>
      <c r="I13" s="1" t="s">
        <v>42</v>
      </c>
      <c r="J13" s="1"/>
      <c r="K13" s="1" t="s">
        <v>52</v>
      </c>
      <c r="L13" s="1" t="s">
        <v>53</v>
      </c>
      <c r="M13" s="9">
        <v>44968.0</v>
      </c>
      <c r="N13" s="9">
        <v>44968.0</v>
      </c>
      <c r="O13" s="1"/>
      <c r="P13" s="1">
        <v>8.0</v>
      </c>
      <c r="Q13" s="1">
        <v>500000.0</v>
      </c>
      <c r="R13" s="1">
        <v>516000.0</v>
      </c>
      <c r="S13" s="14">
        <v>45218.0</v>
      </c>
      <c r="T13" s="14">
        <v>45224.0</v>
      </c>
      <c r="U13" s="1" t="s">
        <v>70</v>
      </c>
      <c r="V13" s="5">
        <v>41280.0</v>
      </c>
      <c r="W13" s="11">
        <v>48710.399999999994</v>
      </c>
      <c r="X13" s="14">
        <v>45282.0</v>
      </c>
      <c r="Y13" s="5">
        <v>44582.399999999994</v>
      </c>
      <c r="Z13" s="5">
        <v>30960.0</v>
      </c>
      <c r="AA13" s="14">
        <v>45288.0</v>
      </c>
      <c r="AB13" s="1" t="s">
        <v>71</v>
      </c>
      <c r="AC13" s="1" t="s">
        <v>55</v>
      </c>
      <c r="AD13" s="12" t="s">
        <v>46</v>
      </c>
      <c r="AE13" s="12" t="s">
        <v>46</v>
      </c>
      <c r="AF13" s="12" t="s">
        <v>47</v>
      </c>
      <c r="AG13" s="12" t="s">
        <v>47</v>
      </c>
      <c r="AH13" s="12" t="s">
        <v>47</v>
      </c>
      <c r="AI13" s="12" t="s">
        <v>47</v>
      </c>
    </row>
    <row r="14">
      <c r="A14" s="1" t="s">
        <v>48</v>
      </c>
      <c r="B14" s="1" t="s">
        <v>49</v>
      </c>
      <c r="C14" s="1" t="s">
        <v>36</v>
      </c>
      <c r="D14" s="1" t="s">
        <v>50</v>
      </c>
      <c r="E14" s="1" t="s">
        <v>38</v>
      </c>
      <c r="F14" s="1" t="s">
        <v>51</v>
      </c>
      <c r="G14" s="1" t="s">
        <v>40</v>
      </c>
      <c r="H14" s="1" t="s">
        <v>41</v>
      </c>
      <c r="I14" s="1" t="s">
        <v>42</v>
      </c>
      <c r="J14" s="1"/>
      <c r="K14" s="1" t="s">
        <v>52</v>
      </c>
      <c r="L14" s="1" t="s">
        <v>53</v>
      </c>
      <c r="M14" s="9">
        <v>44968.0</v>
      </c>
      <c r="N14" s="9">
        <v>44968.0</v>
      </c>
      <c r="O14" s="1"/>
      <c r="P14" s="1">
        <v>8.0</v>
      </c>
      <c r="Q14" s="1">
        <v>500000.0</v>
      </c>
      <c r="R14" s="1">
        <v>792000.0</v>
      </c>
      <c r="S14" s="9">
        <v>45329.0</v>
      </c>
      <c r="T14" s="9">
        <v>45334.0</v>
      </c>
      <c r="U14" s="1" t="s">
        <v>72</v>
      </c>
      <c r="V14" s="5">
        <v>63360.0</v>
      </c>
      <c r="W14" s="11">
        <v>74764.8</v>
      </c>
      <c r="X14" s="9">
        <v>45378.0</v>
      </c>
      <c r="Y14" s="5">
        <v>68428.8</v>
      </c>
      <c r="Z14" s="5">
        <v>47520.0</v>
      </c>
      <c r="AA14" s="9">
        <v>45379.0</v>
      </c>
      <c r="AB14" s="1" t="s">
        <v>73</v>
      </c>
      <c r="AC14" s="1" t="s">
        <v>55</v>
      </c>
      <c r="AD14" s="12" t="s">
        <v>46</v>
      </c>
      <c r="AE14" s="12" t="s">
        <v>46</v>
      </c>
      <c r="AF14" s="12" t="s">
        <v>47</v>
      </c>
      <c r="AG14" s="12" t="s">
        <v>47</v>
      </c>
      <c r="AH14" s="12" t="s">
        <v>47</v>
      </c>
      <c r="AI14" s="12" t="s">
        <v>47</v>
      </c>
    </row>
    <row r="15">
      <c r="A15" s="1" t="s">
        <v>48</v>
      </c>
      <c r="B15" s="1" t="s">
        <v>49</v>
      </c>
      <c r="C15" s="1" t="s">
        <v>36</v>
      </c>
      <c r="D15" s="1" t="s">
        <v>50</v>
      </c>
      <c r="E15" s="1" t="s">
        <v>38</v>
      </c>
      <c r="F15" s="1" t="s">
        <v>51</v>
      </c>
      <c r="G15" s="1" t="s">
        <v>40</v>
      </c>
      <c r="H15" s="1" t="s">
        <v>41</v>
      </c>
      <c r="I15" s="1" t="s">
        <v>42</v>
      </c>
      <c r="J15" s="1"/>
      <c r="K15" s="1" t="s">
        <v>52</v>
      </c>
      <c r="L15" s="1" t="s">
        <v>53</v>
      </c>
      <c r="M15" s="9">
        <v>45232.0</v>
      </c>
      <c r="N15" s="9">
        <v>45232.0</v>
      </c>
      <c r="O15" s="1"/>
      <c r="P15" s="1">
        <v>8.0</v>
      </c>
      <c r="Q15" s="1">
        <v>300000.0</v>
      </c>
      <c r="R15" s="1">
        <v>330000.0</v>
      </c>
      <c r="S15" s="9">
        <v>45339.0</v>
      </c>
      <c r="T15" s="9">
        <v>45338.0</v>
      </c>
      <c r="U15" s="1" t="s">
        <v>74</v>
      </c>
      <c r="V15" s="5">
        <v>26400.0</v>
      </c>
      <c r="W15" s="11">
        <v>31152.0</v>
      </c>
      <c r="X15" s="10">
        <v>45368.0</v>
      </c>
      <c r="Y15" s="11">
        <v>28036.8</v>
      </c>
      <c r="Z15" s="12">
        <v>19800.0</v>
      </c>
      <c r="AA15" s="10">
        <v>45376.0</v>
      </c>
      <c r="AB15" s="1" t="s">
        <v>74</v>
      </c>
      <c r="AC15" s="1" t="s">
        <v>55</v>
      </c>
      <c r="AD15" s="12" t="s">
        <v>47</v>
      </c>
      <c r="AE15" s="12" t="s">
        <v>47</v>
      </c>
      <c r="AF15" s="12" t="s">
        <v>47</v>
      </c>
      <c r="AG15" s="12" t="s">
        <v>47</v>
      </c>
      <c r="AH15" s="12" t="s">
        <v>47</v>
      </c>
      <c r="AI15" s="12" t="s">
        <v>47</v>
      </c>
    </row>
    <row r="16">
      <c r="A16" s="1" t="s">
        <v>48</v>
      </c>
      <c r="B16" s="1" t="s">
        <v>49</v>
      </c>
      <c r="C16" s="1" t="s">
        <v>36</v>
      </c>
      <c r="D16" s="1" t="s">
        <v>50</v>
      </c>
      <c r="E16" s="1" t="s">
        <v>38</v>
      </c>
      <c r="F16" s="1" t="s">
        <v>51</v>
      </c>
      <c r="G16" s="1" t="s">
        <v>40</v>
      </c>
      <c r="H16" s="1" t="s">
        <v>41</v>
      </c>
      <c r="I16" s="1" t="s">
        <v>42</v>
      </c>
      <c r="J16" s="1"/>
      <c r="K16" s="1" t="s">
        <v>52</v>
      </c>
      <c r="L16" s="1" t="s">
        <v>53</v>
      </c>
      <c r="M16" s="9">
        <v>45022.0</v>
      </c>
      <c r="N16" s="9">
        <v>44900.0</v>
      </c>
      <c r="O16" s="1"/>
      <c r="P16" s="1">
        <v>8.33</v>
      </c>
      <c r="Q16" s="1">
        <v>500000.0</v>
      </c>
      <c r="R16" s="1">
        <v>300000.0</v>
      </c>
      <c r="S16" s="10">
        <v>44990.0</v>
      </c>
      <c r="V16" s="5">
        <v>24990.0</v>
      </c>
      <c r="W16" s="11">
        <v>29488.199999999997</v>
      </c>
      <c r="Z16" s="5">
        <v>18742.5</v>
      </c>
      <c r="AB16" s="1"/>
      <c r="AC16" s="1" t="s">
        <v>45</v>
      </c>
      <c r="AD16" s="12" t="s">
        <v>47</v>
      </c>
      <c r="AE16" s="12" t="s">
        <v>46</v>
      </c>
      <c r="AF16" s="12" t="s">
        <v>46</v>
      </c>
    </row>
    <row r="17">
      <c r="A17" s="1" t="s">
        <v>48</v>
      </c>
      <c r="B17" s="1" t="s">
        <v>49</v>
      </c>
      <c r="C17" s="1" t="s">
        <v>36</v>
      </c>
      <c r="D17" s="1" t="s">
        <v>50</v>
      </c>
      <c r="E17" s="1" t="s">
        <v>38</v>
      </c>
      <c r="F17" s="1" t="s">
        <v>51</v>
      </c>
      <c r="G17" s="1" t="s">
        <v>40</v>
      </c>
      <c r="H17" s="1" t="s">
        <v>41</v>
      </c>
      <c r="I17" s="1" t="s">
        <v>42</v>
      </c>
      <c r="J17" s="1"/>
      <c r="K17" s="1" t="s">
        <v>52</v>
      </c>
      <c r="L17" s="1" t="s">
        <v>53</v>
      </c>
      <c r="M17" s="9">
        <v>45022.0</v>
      </c>
      <c r="N17" s="9">
        <v>44899.0</v>
      </c>
      <c r="O17" s="1"/>
      <c r="P17" s="1">
        <v>8.33</v>
      </c>
      <c r="Q17" s="1">
        <v>396000.0</v>
      </c>
      <c r="R17" s="1">
        <v>300000.0</v>
      </c>
      <c r="S17" s="10">
        <v>44989.0</v>
      </c>
      <c r="V17" s="5">
        <v>24990.0</v>
      </c>
      <c r="W17" s="11">
        <v>29488.199999999997</v>
      </c>
      <c r="Z17" s="5">
        <v>18742.5</v>
      </c>
      <c r="AB17" s="1"/>
      <c r="AC17" s="1" t="s">
        <v>45</v>
      </c>
      <c r="AD17" s="12" t="s">
        <v>47</v>
      </c>
      <c r="AE17" s="12" t="s">
        <v>46</v>
      </c>
      <c r="AF17" s="12" t="s">
        <v>46</v>
      </c>
    </row>
    <row r="18">
      <c r="A18" s="1" t="s">
        <v>48</v>
      </c>
      <c r="B18" s="1" t="s">
        <v>49</v>
      </c>
      <c r="C18" s="1" t="s">
        <v>36</v>
      </c>
      <c r="D18" s="1" t="s">
        <v>50</v>
      </c>
      <c r="E18" s="1" t="s">
        <v>38</v>
      </c>
      <c r="F18" s="1" t="s">
        <v>51</v>
      </c>
      <c r="G18" s="1" t="s">
        <v>40</v>
      </c>
      <c r="H18" s="1" t="s">
        <v>41</v>
      </c>
      <c r="I18" s="1" t="s">
        <v>42</v>
      </c>
      <c r="J18" s="1"/>
      <c r="K18" s="1" t="s">
        <v>52</v>
      </c>
      <c r="L18" s="1" t="s">
        <v>53</v>
      </c>
      <c r="M18" s="9">
        <v>45022.0</v>
      </c>
      <c r="N18" s="9">
        <v>44898.0</v>
      </c>
      <c r="O18" s="1"/>
      <c r="P18" s="1">
        <v>8.33</v>
      </c>
      <c r="Q18" s="1">
        <v>396000.0</v>
      </c>
      <c r="R18" s="1">
        <v>300000.0</v>
      </c>
      <c r="S18" s="10">
        <v>44988.0</v>
      </c>
      <c r="V18" s="5">
        <v>24990.0</v>
      </c>
      <c r="W18" s="11">
        <v>29488.199999999997</v>
      </c>
      <c r="Z18" s="5">
        <v>18742.5</v>
      </c>
      <c r="AB18" s="1"/>
      <c r="AC18" s="1" t="s">
        <v>45</v>
      </c>
      <c r="AD18" s="12" t="s">
        <v>47</v>
      </c>
      <c r="AE18" s="12" t="s">
        <v>46</v>
      </c>
      <c r="AF18" s="12" t="s">
        <v>46</v>
      </c>
    </row>
    <row r="19">
      <c r="A19" s="1" t="s">
        <v>48</v>
      </c>
      <c r="B19" s="1" t="s">
        <v>49</v>
      </c>
      <c r="C19" s="1" t="s">
        <v>36</v>
      </c>
      <c r="D19" s="1" t="s">
        <v>50</v>
      </c>
      <c r="E19" s="1" t="s">
        <v>38</v>
      </c>
      <c r="F19" s="1" t="s">
        <v>51</v>
      </c>
      <c r="G19" s="1" t="s">
        <v>40</v>
      </c>
      <c r="H19" s="1" t="s">
        <v>41</v>
      </c>
      <c r="I19" s="1" t="s">
        <v>42</v>
      </c>
      <c r="J19" s="1"/>
      <c r="K19" s="1" t="s">
        <v>52</v>
      </c>
      <c r="L19" s="1" t="s">
        <v>53</v>
      </c>
      <c r="M19" s="9">
        <v>45232.0</v>
      </c>
      <c r="N19" s="9">
        <v>45232.0</v>
      </c>
      <c r="O19" s="9">
        <v>44594.0</v>
      </c>
      <c r="P19" s="1">
        <v>8.0</v>
      </c>
      <c r="Q19" s="1">
        <v>600000.0</v>
      </c>
      <c r="R19" s="1">
        <v>300000.0</v>
      </c>
      <c r="S19" s="10">
        <v>45322.0</v>
      </c>
      <c r="V19" s="5">
        <v>24000.0</v>
      </c>
      <c r="W19" s="11">
        <v>28320.0</v>
      </c>
      <c r="Z19" s="5">
        <v>18000.0</v>
      </c>
      <c r="AB19" s="1"/>
      <c r="AC19" s="1" t="s">
        <v>45</v>
      </c>
      <c r="AD19" s="12" t="s">
        <v>47</v>
      </c>
      <c r="AE19" s="12" t="s">
        <v>47</v>
      </c>
      <c r="AF19" s="12" t="s">
        <v>47</v>
      </c>
    </row>
    <row r="20">
      <c r="A20" s="1" t="s">
        <v>48</v>
      </c>
      <c r="B20" s="1" t="s">
        <v>49</v>
      </c>
      <c r="C20" s="1" t="s">
        <v>36</v>
      </c>
      <c r="D20" s="1" t="s">
        <v>50</v>
      </c>
      <c r="E20" s="1" t="s">
        <v>38</v>
      </c>
      <c r="F20" s="1" t="s">
        <v>51</v>
      </c>
      <c r="G20" s="1" t="s">
        <v>40</v>
      </c>
      <c r="H20" s="1" t="s">
        <v>41</v>
      </c>
      <c r="I20" s="1" t="s">
        <v>42</v>
      </c>
      <c r="J20" s="1"/>
      <c r="K20" s="1" t="s">
        <v>52</v>
      </c>
      <c r="L20" s="1" t="s">
        <v>53</v>
      </c>
      <c r="M20" s="9">
        <v>45232.0</v>
      </c>
      <c r="N20" s="9">
        <v>45232.0</v>
      </c>
      <c r="O20" s="9">
        <v>44900.0</v>
      </c>
      <c r="P20" s="1">
        <v>8.0</v>
      </c>
      <c r="Q20" s="1">
        <v>600000.0</v>
      </c>
      <c r="R20" s="1">
        <v>300000.0</v>
      </c>
      <c r="S20" s="10">
        <v>45322.0</v>
      </c>
      <c r="V20" s="5">
        <v>24000.0</v>
      </c>
      <c r="W20" s="11">
        <v>28320.0</v>
      </c>
      <c r="Z20" s="5">
        <v>18000.0</v>
      </c>
      <c r="AC20" s="1" t="s">
        <v>45</v>
      </c>
      <c r="AD20" s="12" t="s">
        <v>47</v>
      </c>
      <c r="AE20" s="12" t="s">
        <v>47</v>
      </c>
      <c r="AF20" s="12" t="s">
        <v>47</v>
      </c>
    </row>
    <row r="21">
      <c r="A21" s="1" t="s">
        <v>48</v>
      </c>
      <c r="B21" s="1" t="s">
        <v>49</v>
      </c>
      <c r="C21" s="1" t="s">
        <v>36</v>
      </c>
      <c r="D21" s="1" t="s">
        <v>50</v>
      </c>
      <c r="E21" s="1" t="s">
        <v>38</v>
      </c>
      <c r="F21" s="1" t="s">
        <v>51</v>
      </c>
      <c r="G21" s="1" t="s">
        <v>40</v>
      </c>
      <c r="H21" s="1" t="s">
        <v>41</v>
      </c>
      <c r="I21" s="1" t="s">
        <v>42</v>
      </c>
      <c r="J21" s="1"/>
      <c r="K21" s="1" t="s">
        <v>52</v>
      </c>
      <c r="L21" s="1" t="s">
        <v>53</v>
      </c>
      <c r="M21" s="9">
        <v>45232.0</v>
      </c>
      <c r="N21" s="9">
        <v>45232.0</v>
      </c>
      <c r="O21" s="9">
        <v>44900.0</v>
      </c>
      <c r="P21" s="1">
        <v>8.0</v>
      </c>
      <c r="Q21" s="1">
        <v>700000.0</v>
      </c>
      <c r="R21" s="1">
        <v>300000.0</v>
      </c>
      <c r="S21" s="10">
        <v>45322.0</v>
      </c>
      <c r="V21" s="5">
        <v>24000.0</v>
      </c>
      <c r="W21" s="11">
        <v>28320.0</v>
      </c>
      <c r="Z21" s="5">
        <v>18000.0</v>
      </c>
      <c r="AB21" s="1"/>
      <c r="AC21" s="1" t="s">
        <v>45</v>
      </c>
      <c r="AD21" s="12" t="s">
        <v>47</v>
      </c>
      <c r="AE21" s="12" t="s">
        <v>47</v>
      </c>
      <c r="AF21" s="12" t="s">
        <v>47</v>
      </c>
    </row>
    <row r="22">
      <c r="A22" s="1" t="s">
        <v>48</v>
      </c>
      <c r="B22" s="1" t="s">
        <v>49</v>
      </c>
      <c r="C22" s="1" t="s">
        <v>36</v>
      </c>
      <c r="D22" s="1" t="s">
        <v>50</v>
      </c>
      <c r="E22" s="1" t="s">
        <v>38</v>
      </c>
      <c r="F22" s="1" t="s">
        <v>51</v>
      </c>
      <c r="G22" s="1" t="s">
        <v>40</v>
      </c>
      <c r="H22" s="1" t="s">
        <v>41</v>
      </c>
      <c r="I22" s="1" t="s">
        <v>42</v>
      </c>
      <c r="J22" s="1"/>
      <c r="K22" s="1" t="s">
        <v>52</v>
      </c>
      <c r="L22" s="1" t="s">
        <v>53</v>
      </c>
      <c r="M22" s="9">
        <v>45232.0</v>
      </c>
      <c r="N22" s="9">
        <v>45232.0</v>
      </c>
      <c r="O22" s="9">
        <v>44900.0</v>
      </c>
      <c r="P22" s="1">
        <v>8.0</v>
      </c>
      <c r="Q22" s="1">
        <v>500000.0</v>
      </c>
      <c r="R22" s="1">
        <v>300000.0</v>
      </c>
      <c r="S22" s="10">
        <v>45322.0</v>
      </c>
      <c r="V22" s="5">
        <v>24000.0</v>
      </c>
      <c r="W22" s="11">
        <v>28320.0</v>
      </c>
      <c r="Z22" s="5">
        <v>18000.0</v>
      </c>
      <c r="AB22" s="1"/>
      <c r="AC22" s="1" t="s">
        <v>45</v>
      </c>
      <c r="AD22" s="12" t="s">
        <v>47</v>
      </c>
      <c r="AE22" s="12" t="s">
        <v>47</v>
      </c>
      <c r="AF22" s="12" t="s">
        <v>47</v>
      </c>
    </row>
    <row r="23">
      <c r="A23" s="1" t="s">
        <v>48</v>
      </c>
      <c r="B23" s="1" t="s">
        <v>49</v>
      </c>
      <c r="C23" s="1" t="s">
        <v>36</v>
      </c>
      <c r="D23" s="1" t="s">
        <v>50</v>
      </c>
      <c r="E23" s="1" t="s">
        <v>38</v>
      </c>
      <c r="F23" s="1" t="s">
        <v>51</v>
      </c>
      <c r="G23" s="1" t="s">
        <v>40</v>
      </c>
      <c r="H23" s="1" t="s">
        <v>41</v>
      </c>
      <c r="I23" s="1" t="s">
        <v>42</v>
      </c>
      <c r="J23" s="1"/>
      <c r="K23" s="1" t="s">
        <v>52</v>
      </c>
      <c r="L23" s="1" t="s">
        <v>53</v>
      </c>
      <c r="M23" s="9">
        <v>45232.0</v>
      </c>
      <c r="N23" s="9">
        <v>45232.0</v>
      </c>
      <c r="O23" s="9">
        <v>44899.0</v>
      </c>
      <c r="P23" s="1">
        <v>8.0</v>
      </c>
      <c r="Q23" s="1">
        <v>500000.0</v>
      </c>
      <c r="R23" s="1">
        <v>300000.0</v>
      </c>
      <c r="S23" s="10">
        <v>45322.0</v>
      </c>
      <c r="V23" s="5">
        <v>24000.0</v>
      </c>
      <c r="W23" s="11">
        <v>28320.0</v>
      </c>
      <c r="X23" s="1"/>
      <c r="Y23" s="1"/>
      <c r="Z23" s="5">
        <v>18000.0</v>
      </c>
      <c r="AA23" s="1"/>
      <c r="AB23" s="1"/>
      <c r="AC23" s="1" t="s">
        <v>45</v>
      </c>
      <c r="AD23" s="12" t="s">
        <v>47</v>
      </c>
      <c r="AE23" s="12" t="s">
        <v>47</v>
      </c>
      <c r="AF23" s="12" t="s">
        <v>47</v>
      </c>
    </row>
    <row r="24">
      <c r="A24" s="1" t="s">
        <v>48</v>
      </c>
      <c r="B24" s="1" t="s">
        <v>49</v>
      </c>
      <c r="C24" s="1" t="s">
        <v>36</v>
      </c>
      <c r="D24" s="1" t="s">
        <v>50</v>
      </c>
      <c r="E24" s="1" t="s">
        <v>38</v>
      </c>
      <c r="F24" s="1" t="s">
        <v>51</v>
      </c>
      <c r="G24" s="1" t="s">
        <v>40</v>
      </c>
      <c r="H24" s="1" t="s">
        <v>41</v>
      </c>
      <c r="I24" s="1" t="s">
        <v>42</v>
      </c>
      <c r="J24" s="1"/>
      <c r="K24" s="1" t="s">
        <v>52</v>
      </c>
      <c r="L24" s="1" t="s">
        <v>53</v>
      </c>
      <c r="M24" s="9">
        <v>45232.0</v>
      </c>
      <c r="N24" s="9">
        <v>45232.0</v>
      </c>
      <c r="O24" s="9">
        <v>44898.0</v>
      </c>
      <c r="P24" s="1">
        <v>8.0</v>
      </c>
      <c r="Q24" s="1">
        <v>300000.0</v>
      </c>
      <c r="R24" s="1">
        <v>300000.0</v>
      </c>
      <c r="S24" s="10">
        <v>45322.0</v>
      </c>
      <c r="V24" s="5">
        <v>24000.0</v>
      </c>
      <c r="W24" s="11">
        <v>28320.0</v>
      </c>
      <c r="X24" s="1"/>
      <c r="Y24" s="1"/>
      <c r="Z24" s="5">
        <v>18000.0</v>
      </c>
      <c r="AA24" s="1"/>
      <c r="AB24" s="1"/>
      <c r="AC24" s="1" t="s">
        <v>45</v>
      </c>
      <c r="AD24" s="12" t="s">
        <v>47</v>
      </c>
      <c r="AE24" s="12" t="s">
        <v>47</v>
      </c>
      <c r="AF24" s="12" t="s">
        <v>47</v>
      </c>
    </row>
    <row r="25">
      <c r="A25" s="1" t="s">
        <v>75</v>
      </c>
      <c r="B25" s="7"/>
      <c r="C25" s="1" t="s">
        <v>36</v>
      </c>
      <c r="D25" s="1" t="s">
        <v>76</v>
      </c>
      <c r="E25" s="1" t="s">
        <v>77</v>
      </c>
      <c r="F25" s="1" t="s">
        <v>78</v>
      </c>
      <c r="G25" s="1" t="s">
        <v>40</v>
      </c>
      <c r="H25" s="1" t="s">
        <v>41</v>
      </c>
      <c r="I25" s="1" t="s">
        <v>42</v>
      </c>
      <c r="J25" s="1"/>
      <c r="K25" s="1" t="s">
        <v>79</v>
      </c>
      <c r="L25" s="1" t="s">
        <v>53</v>
      </c>
      <c r="M25" s="9">
        <v>44723.0</v>
      </c>
      <c r="N25" s="9">
        <v>44714.0</v>
      </c>
      <c r="O25" s="1"/>
      <c r="P25" s="1">
        <v>8.33</v>
      </c>
      <c r="Q25" s="1">
        <v>240000.0</v>
      </c>
      <c r="R25" s="1">
        <v>300000.0</v>
      </c>
      <c r="S25" s="10">
        <v>44804.0</v>
      </c>
      <c r="V25" s="5">
        <v>24990.0</v>
      </c>
      <c r="W25" s="11">
        <v>29488.199999999997</v>
      </c>
      <c r="Z25" s="5">
        <v>18742.5</v>
      </c>
      <c r="AB25" s="1"/>
      <c r="AC25" s="1" t="s">
        <v>45</v>
      </c>
      <c r="AD25" s="12" t="s">
        <v>46</v>
      </c>
      <c r="AE25" s="12" t="s">
        <v>46</v>
      </c>
      <c r="AF25" s="12" t="s">
        <v>46</v>
      </c>
    </row>
    <row r="26">
      <c r="A26" s="1" t="s">
        <v>75</v>
      </c>
      <c r="B26" s="7"/>
      <c r="C26" s="1" t="s">
        <v>36</v>
      </c>
      <c r="D26" s="1" t="s">
        <v>76</v>
      </c>
      <c r="E26" s="1" t="s">
        <v>77</v>
      </c>
      <c r="F26" s="1" t="s">
        <v>78</v>
      </c>
      <c r="G26" s="1" t="s">
        <v>40</v>
      </c>
      <c r="H26" s="1" t="s">
        <v>41</v>
      </c>
      <c r="I26" s="1" t="s">
        <v>42</v>
      </c>
      <c r="J26" s="1"/>
      <c r="K26" s="1" t="s">
        <v>79</v>
      </c>
      <c r="L26" s="1" t="s">
        <v>53</v>
      </c>
      <c r="M26" s="9">
        <v>44723.0</v>
      </c>
      <c r="N26" s="9">
        <v>44819.0</v>
      </c>
      <c r="O26" s="1"/>
      <c r="P26" s="1">
        <v>8.33</v>
      </c>
      <c r="Q26" s="1">
        <v>300000.0</v>
      </c>
      <c r="R26" s="1">
        <v>300000.0</v>
      </c>
      <c r="S26" s="10">
        <v>44909.0</v>
      </c>
      <c r="V26" s="5">
        <v>24990.0</v>
      </c>
      <c r="W26" s="11">
        <v>29488.199999999997</v>
      </c>
      <c r="Z26" s="5">
        <v>18742.5</v>
      </c>
      <c r="AC26" s="1" t="s">
        <v>45</v>
      </c>
      <c r="AD26" s="12" t="s">
        <v>46</v>
      </c>
      <c r="AE26" s="12" t="s">
        <v>46</v>
      </c>
      <c r="AF26" s="12" t="s">
        <v>46</v>
      </c>
    </row>
    <row r="27">
      <c r="A27" s="1" t="s">
        <v>75</v>
      </c>
      <c r="B27" s="7"/>
      <c r="C27" s="1" t="s">
        <v>36</v>
      </c>
      <c r="D27" s="1" t="s">
        <v>76</v>
      </c>
      <c r="E27" s="1" t="s">
        <v>77</v>
      </c>
      <c r="F27" s="1" t="s">
        <v>78</v>
      </c>
      <c r="G27" s="1" t="s">
        <v>40</v>
      </c>
      <c r="H27" s="1" t="s">
        <v>41</v>
      </c>
      <c r="I27" s="1" t="s">
        <v>42</v>
      </c>
      <c r="J27" s="1"/>
      <c r="K27" s="1" t="s">
        <v>79</v>
      </c>
      <c r="L27" s="1" t="s">
        <v>53</v>
      </c>
      <c r="M27" s="9">
        <v>44723.0</v>
      </c>
      <c r="N27" s="9">
        <v>44842.0</v>
      </c>
      <c r="O27" s="1"/>
      <c r="P27" s="1">
        <v>8.33</v>
      </c>
      <c r="Q27" s="1">
        <v>360000.0</v>
      </c>
      <c r="R27" s="1">
        <v>300000.0</v>
      </c>
      <c r="S27" s="10">
        <v>44932.0</v>
      </c>
      <c r="V27" s="5">
        <v>24990.0</v>
      </c>
      <c r="W27" s="11">
        <v>29488.199999999997</v>
      </c>
      <c r="Z27" s="5">
        <v>18742.5</v>
      </c>
      <c r="AC27" s="1" t="s">
        <v>45</v>
      </c>
      <c r="AD27" s="12" t="s">
        <v>46</v>
      </c>
      <c r="AE27" s="12" t="s">
        <v>46</v>
      </c>
      <c r="AF27" s="12" t="s">
        <v>46</v>
      </c>
    </row>
    <row r="28">
      <c r="A28" s="1" t="s">
        <v>75</v>
      </c>
      <c r="B28" s="7"/>
      <c r="C28" s="1" t="s">
        <v>36</v>
      </c>
      <c r="D28" s="1" t="s">
        <v>76</v>
      </c>
      <c r="E28" s="1" t="s">
        <v>77</v>
      </c>
      <c r="F28" s="1" t="s">
        <v>78</v>
      </c>
      <c r="G28" s="1" t="s">
        <v>40</v>
      </c>
      <c r="H28" s="1" t="s">
        <v>41</v>
      </c>
      <c r="I28" s="1" t="s">
        <v>42</v>
      </c>
      <c r="J28" s="1"/>
      <c r="K28" s="1" t="s">
        <v>79</v>
      </c>
      <c r="L28" s="1" t="s">
        <v>53</v>
      </c>
      <c r="M28" s="9">
        <v>44723.0</v>
      </c>
      <c r="N28" s="9">
        <v>44714.0</v>
      </c>
      <c r="O28" s="1"/>
      <c r="P28" s="1">
        <v>8.33</v>
      </c>
      <c r="Q28" s="1">
        <v>360000.0</v>
      </c>
      <c r="R28" s="1">
        <v>300000.0</v>
      </c>
      <c r="S28" s="10">
        <v>44804.0</v>
      </c>
      <c r="V28" s="5">
        <v>24990.0</v>
      </c>
      <c r="W28" s="11">
        <v>29488.199999999997</v>
      </c>
      <c r="Z28" s="5">
        <v>18742.5</v>
      </c>
      <c r="AC28" s="1" t="s">
        <v>45</v>
      </c>
      <c r="AD28" s="12" t="s">
        <v>46</v>
      </c>
      <c r="AE28" s="12" t="s">
        <v>46</v>
      </c>
      <c r="AF28" s="12" t="s">
        <v>46</v>
      </c>
    </row>
    <row r="29">
      <c r="A29" s="1" t="s">
        <v>75</v>
      </c>
      <c r="B29" s="7"/>
      <c r="C29" s="1" t="s">
        <v>36</v>
      </c>
      <c r="D29" s="1" t="s">
        <v>76</v>
      </c>
      <c r="E29" s="1" t="s">
        <v>77</v>
      </c>
      <c r="F29" s="1" t="s">
        <v>78</v>
      </c>
      <c r="G29" s="1" t="s">
        <v>40</v>
      </c>
      <c r="H29" s="1" t="s">
        <v>41</v>
      </c>
      <c r="I29" s="1" t="s">
        <v>42</v>
      </c>
      <c r="J29" s="1"/>
      <c r="K29" s="1" t="s">
        <v>79</v>
      </c>
      <c r="L29" s="1" t="s">
        <v>53</v>
      </c>
      <c r="M29" s="9">
        <v>44723.0</v>
      </c>
      <c r="N29" s="9">
        <v>44714.0</v>
      </c>
      <c r="O29" s="1"/>
      <c r="P29" s="1">
        <v>8.33</v>
      </c>
      <c r="Q29" s="1">
        <v>360000.0</v>
      </c>
      <c r="R29" s="1">
        <v>300000.0</v>
      </c>
      <c r="S29" s="10">
        <v>44804.0</v>
      </c>
      <c r="V29" s="5">
        <v>24990.0</v>
      </c>
      <c r="W29" s="11">
        <v>29488.199999999997</v>
      </c>
      <c r="Z29" s="5">
        <v>18742.5</v>
      </c>
      <c r="AC29" s="1" t="s">
        <v>45</v>
      </c>
      <c r="AD29" s="12" t="s">
        <v>46</v>
      </c>
      <c r="AE29" s="12" t="s">
        <v>46</v>
      </c>
      <c r="AF29" s="12" t="s">
        <v>46</v>
      </c>
    </row>
    <row r="30">
      <c r="A30" s="1" t="s">
        <v>80</v>
      </c>
      <c r="B30" s="7"/>
      <c r="C30" s="1" t="s">
        <v>36</v>
      </c>
      <c r="D30" s="1" t="s">
        <v>81</v>
      </c>
      <c r="E30" s="1" t="s">
        <v>82</v>
      </c>
      <c r="F30" s="1" t="s">
        <v>83</v>
      </c>
      <c r="G30" s="1" t="s">
        <v>84</v>
      </c>
      <c r="H30" s="1" t="s">
        <v>85</v>
      </c>
      <c r="I30" s="1" t="s">
        <v>86</v>
      </c>
      <c r="J30" s="1"/>
      <c r="K30" s="1" t="s">
        <v>87</v>
      </c>
      <c r="L30" s="1" t="s">
        <v>88</v>
      </c>
      <c r="M30" s="9">
        <v>45196.0</v>
      </c>
      <c r="N30" s="9">
        <v>45196.0</v>
      </c>
      <c r="O30" s="1"/>
      <c r="P30" s="1">
        <v>8.33</v>
      </c>
      <c r="Q30" s="1">
        <v>300000.0</v>
      </c>
      <c r="R30" s="1">
        <v>300000.0</v>
      </c>
      <c r="S30" s="10">
        <v>45226.0</v>
      </c>
      <c r="V30" s="5">
        <v>24990.0</v>
      </c>
      <c r="W30" s="11">
        <v>29488.199999999997</v>
      </c>
      <c r="Z30" s="5">
        <v>18742.5</v>
      </c>
      <c r="AB30" s="1"/>
      <c r="AC30" s="1" t="s">
        <v>45</v>
      </c>
      <c r="AD30" s="12" t="s">
        <v>47</v>
      </c>
      <c r="AE30" s="12" t="s">
        <v>47</v>
      </c>
      <c r="AF30" s="12" t="s">
        <v>47</v>
      </c>
    </row>
    <row r="31">
      <c r="A31" s="1" t="s">
        <v>89</v>
      </c>
      <c r="B31" s="7"/>
      <c r="C31" s="1" t="s">
        <v>36</v>
      </c>
      <c r="D31" s="1" t="s">
        <v>76</v>
      </c>
      <c r="E31" s="1" t="s">
        <v>38</v>
      </c>
      <c r="F31" s="1" t="s">
        <v>90</v>
      </c>
      <c r="G31" s="1" t="s">
        <v>91</v>
      </c>
      <c r="H31" s="1" t="s">
        <v>92</v>
      </c>
      <c r="I31" s="1" t="s">
        <v>42</v>
      </c>
      <c r="J31" s="1"/>
      <c r="K31" s="1" t="s">
        <v>93</v>
      </c>
      <c r="L31" s="1" t="s">
        <v>53</v>
      </c>
      <c r="M31" s="14">
        <v>44849.0</v>
      </c>
      <c r="N31" s="14">
        <v>44849.0</v>
      </c>
      <c r="O31" s="1"/>
      <c r="P31" s="1">
        <v>8.0</v>
      </c>
      <c r="Q31" s="1">
        <v>300000.0</v>
      </c>
      <c r="R31" s="1">
        <v>300000.0</v>
      </c>
      <c r="S31" s="15">
        <v>44939.0</v>
      </c>
      <c r="V31" s="5">
        <v>24000.0</v>
      </c>
      <c r="W31" s="11">
        <v>28320.0</v>
      </c>
      <c r="Z31" s="5">
        <v>18000.0</v>
      </c>
      <c r="AB31" s="1"/>
      <c r="AC31" s="1" t="s">
        <v>45</v>
      </c>
      <c r="AD31" s="12" t="s">
        <v>46</v>
      </c>
      <c r="AE31" s="12" t="s">
        <v>46</v>
      </c>
      <c r="AF31" s="12" t="s">
        <v>46</v>
      </c>
    </row>
    <row r="32">
      <c r="A32" s="1" t="s">
        <v>89</v>
      </c>
      <c r="B32" s="7"/>
      <c r="C32" s="1" t="s">
        <v>36</v>
      </c>
      <c r="D32" s="1" t="s">
        <v>76</v>
      </c>
      <c r="E32" s="1" t="s">
        <v>38</v>
      </c>
      <c r="F32" s="1" t="s">
        <v>90</v>
      </c>
      <c r="G32" s="1" t="s">
        <v>91</v>
      </c>
      <c r="H32" s="1" t="s">
        <v>92</v>
      </c>
      <c r="I32" s="1" t="s">
        <v>42</v>
      </c>
      <c r="J32" s="1"/>
      <c r="K32" s="1" t="s">
        <v>93</v>
      </c>
      <c r="L32" s="1" t="s">
        <v>53</v>
      </c>
      <c r="M32" s="14">
        <v>44849.0</v>
      </c>
      <c r="N32" s="14">
        <v>44849.0</v>
      </c>
      <c r="P32" s="1">
        <v>8.0</v>
      </c>
      <c r="Q32" s="1">
        <v>300000.0</v>
      </c>
      <c r="R32" s="1">
        <v>300000.0</v>
      </c>
      <c r="S32" s="15">
        <v>44879.0</v>
      </c>
      <c r="V32" s="5">
        <v>24000.0</v>
      </c>
      <c r="W32" s="11">
        <v>28320.0</v>
      </c>
      <c r="Z32" s="5">
        <v>18000.0</v>
      </c>
      <c r="AC32" s="1" t="s">
        <v>45</v>
      </c>
      <c r="AD32" s="12" t="s">
        <v>46</v>
      </c>
      <c r="AE32" s="12" t="s">
        <v>46</v>
      </c>
      <c r="AF32" s="12" t="s">
        <v>46</v>
      </c>
    </row>
    <row r="33">
      <c r="A33" s="1" t="s">
        <v>89</v>
      </c>
      <c r="B33" s="7"/>
      <c r="C33" s="1" t="s">
        <v>36</v>
      </c>
      <c r="D33" s="1" t="s">
        <v>76</v>
      </c>
      <c r="E33" s="1" t="s">
        <v>38</v>
      </c>
      <c r="F33" s="1" t="s">
        <v>90</v>
      </c>
      <c r="G33" s="1" t="s">
        <v>91</v>
      </c>
      <c r="H33" s="1" t="s">
        <v>92</v>
      </c>
      <c r="I33" s="1" t="s">
        <v>42</v>
      </c>
      <c r="J33" s="1"/>
      <c r="K33" s="1" t="s">
        <v>93</v>
      </c>
      <c r="L33" s="1" t="s">
        <v>53</v>
      </c>
      <c r="M33" s="14">
        <v>44849.0</v>
      </c>
      <c r="N33" s="14">
        <v>44849.0</v>
      </c>
      <c r="P33" s="1">
        <v>8.0</v>
      </c>
      <c r="Q33" s="1">
        <v>500000.0</v>
      </c>
      <c r="R33" s="1">
        <v>300000.0</v>
      </c>
      <c r="S33" s="15">
        <v>44879.0</v>
      </c>
      <c r="V33" s="5">
        <v>24000.0</v>
      </c>
      <c r="W33" s="11">
        <v>28320.0</v>
      </c>
      <c r="Z33" s="5">
        <v>18000.0</v>
      </c>
      <c r="AC33" s="1" t="s">
        <v>45</v>
      </c>
      <c r="AD33" s="12" t="s">
        <v>46</v>
      </c>
      <c r="AE33" s="12" t="s">
        <v>46</v>
      </c>
      <c r="AF33" s="12" t="s">
        <v>46</v>
      </c>
    </row>
    <row r="34">
      <c r="A34" s="1" t="s">
        <v>94</v>
      </c>
      <c r="B34" s="7"/>
      <c r="C34" s="1" t="s">
        <v>95</v>
      </c>
      <c r="D34" s="1" t="s">
        <v>96</v>
      </c>
      <c r="E34" s="1" t="s">
        <v>77</v>
      </c>
      <c r="F34" s="1" t="s">
        <v>97</v>
      </c>
      <c r="G34" s="1" t="s">
        <v>40</v>
      </c>
      <c r="H34" s="1" t="s">
        <v>41</v>
      </c>
      <c r="I34" s="1" t="s">
        <v>42</v>
      </c>
      <c r="J34" s="1"/>
      <c r="K34" s="1" t="s">
        <v>98</v>
      </c>
      <c r="L34" s="1" t="s">
        <v>99</v>
      </c>
      <c r="M34" s="9">
        <v>45125.0</v>
      </c>
      <c r="N34" s="9">
        <v>45115.0</v>
      </c>
      <c r="O34" s="1"/>
      <c r="P34" s="1">
        <v>8.33</v>
      </c>
      <c r="Q34" s="1">
        <v>500000.0</v>
      </c>
      <c r="R34" s="1">
        <v>300000.0</v>
      </c>
      <c r="S34" s="10">
        <v>45205.0</v>
      </c>
      <c r="V34" s="5">
        <v>24990.0</v>
      </c>
      <c r="W34" s="11">
        <v>29488.199999999997</v>
      </c>
      <c r="Z34" s="5">
        <v>18742.5</v>
      </c>
      <c r="AB34" s="1"/>
      <c r="AC34" s="1" t="s">
        <v>45</v>
      </c>
      <c r="AD34" s="12" t="s">
        <v>47</v>
      </c>
      <c r="AE34" s="12" t="s">
        <v>47</v>
      </c>
      <c r="AF34" s="12" t="s">
        <v>47</v>
      </c>
    </row>
    <row r="35">
      <c r="A35" s="1" t="s">
        <v>94</v>
      </c>
      <c r="B35" s="7"/>
      <c r="C35" s="1" t="s">
        <v>95</v>
      </c>
      <c r="D35" s="1" t="s">
        <v>96</v>
      </c>
      <c r="E35" s="1" t="s">
        <v>77</v>
      </c>
      <c r="F35" s="1" t="s">
        <v>97</v>
      </c>
      <c r="G35" s="1" t="s">
        <v>40</v>
      </c>
      <c r="H35" s="1" t="s">
        <v>41</v>
      </c>
      <c r="I35" s="1" t="s">
        <v>42</v>
      </c>
      <c r="J35" s="1"/>
      <c r="K35" s="1" t="s">
        <v>98</v>
      </c>
      <c r="L35" s="1" t="s">
        <v>99</v>
      </c>
      <c r="M35" s="9">
        <v>45125.0</v>
      </c>
      <c r="N35" s="9">
        <v>45125.0</v>
      </c>
      <c r="O35" s="1"/>
      <c r="P35" s="1">
        <v>8.33</v>
      </c>
      <c r="Q35" s="1">
        <v>300000.0</v>
      </c>
      <c r="R35" s="1">
        <v>300000.0</v>
      </c>
      <c r="S35" s="10">
        <v>45215.0</v>
      </c>
      <c r="V35" s="5">
        <v>24990.0</v>
      </c>
      <c r="W35" s="11">
        <v>29488.199999999997</v>
      </c>
      <c r="Z35" s="5">
        <v>18742.5</v>
      </c>
      <c r="AC35" s="1" t="s">
        <v>45</v>
      </c>
      <c r="AD35" s="12" t="s">
        <v>47</v>
      </c>
      <c r="AE35" s="12" t="s">
        <v>47</v>
      </c>
      <c r="AF35" s="12" t="s">
        <v>47</v>
      </c>
    </row>
    <row r="36">
      <c r="A36" s="1" t="s">
        <v>100</v>
      </c>
      <c r="B36" s="7" t="s">
        <v>101</v>
      </c>
      <c r="C36" s="1" t="s">
        <v>36</v>
      </c>
      <c r="D36" s="1" t="s">
        <v>102</v>
      </c>
      <c r="E36" s="1" t="s">
        <v>38</v>
      </c>
      <c r="F36" s="1" t="s">
        <v>51</v>
      </c>
      <c r="G36" s="1" t="s">
        <v>40</v>
      </c>
      <c r="H36" s="1" t="s">
        <v>41</v>
      </c>
      <c r="I36" s="1" t="s">
        <v>42</v>
      </c>
      <c r="J36" s="1"/>
      <c r="K36" s="1" t="s">
        <v>103</v>
      </c>
      <c r="L36" s="1" t="s">
        <v>53</v>
      </c>
      <c r="M36" s="9">
        <v>45338.0</v>
      </c>
      <c r="N36" s="9">
        <v>45338.0</v>
      </c>
      <c r="O36" s="1"/>
      <c r="P36" s="1">
        <v>8.33</v>
      </c>
      <c r="Q36" s="1">
        <v>900000.0</v>
      </c>
      <c r="R36" s="1">
        <v>300000.0</v>
      </c>
      <c r="S36" s="10">
        <v>45368.0</v>
      </c>
      <c r="V36" s="5">
        <v>24990.0</v>
      </c>
      <c r="W36" s="11">
        <v>29488.199999999997</v>
      </c>
      <c r="Z36" s="5">
        <v>18742.5</v>
      </c>
      <c r="AB36" s="1"/>
      <c r="AC36" s="1" t="s">
        <v>45</v>
      </c>
      <c r="AD36" s="12" t="s">
        <v>47</v>
      </c>
      <c r="AE36" s="12" t="s">
        <v>47</v>
      </c>
      <c r="AF36" s="12" t="s">
        <v>47</v>
      </c>
    </row>
    <row r="37">
      <c r="A37" s="1" t="s">
        <v>100</v>
      </c>
      <c r="B37" s="7" t="s">
        <v>101</v>
      </c>
      <c r="C37" s="1" t="s">
        <v>36</v>
      </c>
      <c r="D37" s="1" t="s">
        <v>102</v>
      </c>
      <c r="E37" s="1" t="s">
        <v>38</v>
      </c>
      <c r="F37" s="1" t="s">
        <v>51</v>
      </c>
      <c r="G37" s="1" t="s">
        <v>40</v>
      </c>
      <c r="H37" s="1" t="s">
        <v>41</v>
      </c>
      <c r="I37" s="1" t="s">
        <v>42</v>
      </c>
      <c r="J37" s="1"/>
      <c r="K37" s="1" t="s">
        <v>103</v>
      </c>
      <c r="L37" s="1" t="s">
        <v>53</v>
      </c>
      <c r="M37" s="9">
        <v>45338.0</v>
      </c>
      <c r="N37" s="9">
        <v>45338.0</v>
      </c>
      <c r="O37" s="1"/>
      <c r="P37" s="1">
        <v>8.33</v>
      </c>
      <c r="Q37" s="1">
        <v>500000.0</v>
      </c>
      <c r="R37" s="1">
        <v>300000.0</v>
      </c>
      <c r="S37" s="10">
        <v>45368.0</v>
      </c>
      <c r="V37" s="5">
        <v>24990.0</v>
      </c>
      <c r="W37" s="11">
        <v>29488.199999999997</v>
      </c>
      <c r="Z37" s="5">
        <v>18742.5</v>
      </c>
      <c r="AB37" s="1"/>
      <c r="AC37" s="1" t="s">
        <v>45</v>
      </c>
      <c r="AD37" s="12" t="s">
        <v>47</v>
      </c>
      <c r="AE37" s="12" t="s">
        <v>47</v>
      </c>
      <c r="AF37" s="12" t="s">
        <v>47</v>
      </c>
    </row>
    <row r="38">
      <c r="A38" s="1" t="s">
        <v>104</v>
      </c>
      <c r="B38" s="7"/>
      <c r="C38" s="1" t="s">
        <v>36</v>
      </c>
      <c r="D38" s="1" t="s">
        <v>50</v>
      </c>
      <c r="E38" s="1" t="s">
        <v>77</v>
      </c>
      <c r="F38" s="1" t="s">
        <v>105</v>
      </c>
      <c r="G38" s="1" t="s">
        <v>106</v>
      </c>
      <c r="H38" s="1" t="s">
        <v>107</v>
      </c>
      <c r="I38" s="1" t="s">
        <v>42</v>
      </c>
      <c r="J38" s="1"/>
      <c r="K38" s="1" t="s">
        <v>108</v>
      </c>
      <c r="L38" s="1" t="s">
        <v>53</v>
      </c>
      <c r="M38" s="9">
        <v>44652.0</v>
      </c>
      <c r="N38" s="9">
        <v>44986.0</v>
      </c>
      <c r="O38" s="1"/>
      <c r="P38" s="1">
        <v>8.33</v>
      </c>
      <c r="Q38" s="1">
        <v>300000.0</v>
      </c>
      <c r="R38" s="1">
        <v>540000.0</v>
      </c>
      <c r="S38" s="9">
        <v>45017.0</v>
      </c>
      <c r="T38" s="9">
        <v>45038.0</v>
      </c>
      <c r="U38" s="1" t="s">
        <v>109</v>
      </c>
      <c r="V38" s="5">
        <v>44982.0</v>
      </c>
      <c r="W38" s="11">
        <v>53078.759999999995</v>
      </c>
      <c r="X38" s="9">
        <v>45108.0</v>
      </c>
      <c r="Y38" s="5">
        <v>48580.56</v>
      </c>
      <c r="Z38" s="5">
        <v>33736.5</v>
      </c>
      <c r="AA38" s="9">
        <v>45110.0</v>
      </c>
      <c r="AB38" s="1" t="s">
        <v>110</v>
      </c>
      <c r="AC38" s="1" t="s">
        <v>55</v>
      </c>
      <c r="AD38" s="12" t="s">
        <v>46</v>
      </c>
      <c r="AE38" s="12" t="s">
        <v>46</v>
      </c>
      <c r="AF38" s="12" t="s">
        <v>47</v>
      </c>
      <c r="AG38" s="12" t="s">
        <v>47</v>
      </c>
      <c r="AH38" s="12" t="s">
        <v>47</v>
      </c>
      <c r="AI38" s="12" t="s">
        <v>47</v>
      </c>
    </row>
    <row r="39">
      <c r="A39" s="1" t="s">
        <v>104</v>
      </c>
      <c r="B39" s="7"/>
      <c r="C39" s="1" t="s">
        <v>36</v>
      </c>
      <c r="D39" s="1" t="s">
        <v>50</v>
      </c>
      <c r="E39" s="1" t="s">
        <v>77</v>
      </c>
      <c r="F39" s="1" t="s">
        <v>105</v>
      </c>
      <c r="G39" s="1" t="s">
        <v>106</v>
      </c>
      <c r="H39" s="1" t="s">
        <v>107</v>
      </c>
      <c r="I39" s="1" t="s">
        <v>42</v>
      </c>
      <c r="J39" s="1"/>
      <c r="K39" s="1" t="s">
        <v>108</v>
      </c>
      <c r="L39" s="1" t="s">
        <v>53</v>
      </c>
      <c r="M39" s="9">
        <v>44652.0</v>
      </c>
      <c r="N39" s="9">
        <v>44986.0</v>
      </c>
      <c r="O39" s="1"/>
      <c r="P39" s="1">
        <v>8.33</v>
      </c>
      <c r="Q39" s="1">
        <v>300000.0</v>
      </c>
      <c r="R39" s="1">
        <v>300000.0</v>
      </c>
      <c r="S39" s="10">
        <v>45076.0</v>
      </c>
      <c r="V39" s="5">
        <v>24990.0</v>
      </c>
      <c r="W39" s="11">
        <v>29488.199999999997</v>
      </c>
      <c r="Z39" s="5">
        <v>18742.5</v>
      </c>
      <c r="AB39" s="1"/>
      <c r="AC39" s="1" t="s">
        <v>45</v>
      </c>
      <c r="AD39" s="12" t="s">
        <v>46</v>
      </c>
      <c r="AE39" s="12" t="s">
        <v>46</v>
      </c>
      <c r="AF39" s="12" t="s">
        <v>47</v>
      </c>
    </row>
    <row r="40">
      <c r="A40" s="1" t="s">
        <v>104</v>
      </c>
      <c r="B40" s="7"/>
      <c r="C40" s="1" t="s">
        <v>36</v>
      </c>
      <c r="D40" s="1" t="s">
        <v>50</v>
      </c>
      <c r="E40" s="1" t="s">
        <v>77</v>
      </c>
      <c r="F40" s="1" t="s">
        <v>111</v>
      </c>
      <c r="G40" s="1" t="s">
        <v>106</v>
      </c>
      <c r="H40" s="1" t="s">
        <v>107</v>
      </c>
      <c r="I40" s="1" t="s">
        <v>42</v>
      </c>
      <c r="J40" s="1"/>
      <c r="K40" s="1" t="s">
        <v>108</v>
      </c>
      <c r="L40" s="1" t="s">
        <v>53</v>
      </c>
      <c r="M40" s="9">
        <v>44652.0</v>
      </c>
      <c r="N40" s="9">
        <v>45337.0</v>
      </c>
      <c r="O40" s="1"/>
      <c r="P40" s="1">
        <v>8.33</v>
      </c>
      <c r="Q40" s="1">
        <v>504000.0</v>
      </c>
      <c r="R40" s="1">
        <v>300000.0</v>
      </c>
      <c r="S40" s="10">
        <v>45367.0</v>
      </c>
      <c r="V40" s="5">
        <v>24990.0</v>
      </c>
      <c r="W40" s="11">
        <v>29488.199999999997</v>
      </c>
      <c r="Z40" s="5">
        <v>18742.5</v>
      </c>
      <c r="AB40" s="1"/>
      <c r="AC40" s="1" t="s">
        <v>45</v>
      </c>
      <c r="AD40" s="12" t="s">
        <v>46</v>
      </c>
      <c r="AE40" s="12" t="s">
        <v>47</v>
      </c>
      <c r="AF40" s="12" t="s">
        <v>47</v>
      </c>
    </row>
    <row r="41">
      <c r="A41" s="1" t="s">
        <v>104</v>
      </c>
      <c r="B41" s="7"/>
      <c r="C41" s="1" t="s">
        <v>36</v>
      </c>
      <c r="D41" s="1" t="s">
        <v>50</v>
      </c>
      <c r="E41" s="1" t="s">
        <v>77</v>
      </c>
      <c r="F41" s="1" t="s">
        <v>111</v>
      </c>
      <c r="G41" s="1" t="s">
        <v>106</v>
      </c>
      <c r="H41" s="1" t="s">
        <v>107</v>
      </c>
      <c r="I41" s="1" t="s">
        <v>42</v>
      </c>
      <c r="J41" s="1"/>
      <c r="K41" s="1" t="s">
        <v>108</v>
      </c>
      <c r="L41" s="1" t="s">
        <v>53</v>
      </c>
      <c r="M41" s="9">
        <v>44652.0</v>
      </c>
      <c r="N41" s="14">
        <v>45281.0</v>
      </c>
      <c r="O41" s="1"/>
      <c r="P41" s="1">
        <v>8.33</v>
      </c>
      <c r="Q41" s="1">
        <v>500000.0</v>
      </c>
      <c r="R41" s="1">
        <v>300000.0</v>
      </c>
      <c r="S41" s="15">
        <v>45371.0</v>
      </c>
      <c r="V41" s="5">
        <v>24990.0</v>
      </c>
      <c r="W41" s="11">
        <v>29488.199999999997</v>
      </c>
      <c r="Z41" s="5">
        <v>18742.5</v>
      </c>
      <c r="AB41" s="1"/>
      <c r="AC41" s="1" t="s">
        <v>45</v>
      </c>
      <c r="AD41" s="12" t="s">
        <v>46</v>
      </c>
      <c r="AE41" s="12" t="s">
        <v>47</v>
      </c>
      <c r="AF41" s="12" t="s">
        <v>47</v>
      </c>
    </row>
    <row r="42">
      <c r="A42" s="1" t="s">
        <v>104</v>
      </c>
      <c r="B42" s="7"/>
      <c r="C42" s="1" t="s">
        <v>36</v>
      </c>
      <c r="D42" s="1" t="s">
        <v>50</v>
      </c>
      <c r="E42" s="1" t="s">
        <v>77</v>
      </c>
      <c r="F42" s="1" t="s">
        <v>111</v>
      </c>
      <c r="G42" s="1" t="s">
        <v>106</v>
      </c>
      <c r="H42" s="1" t="s">
        <v>107</v>
      </c>
      <c r="I42" s="1" t="s">
        <v>42</v>
      </c>
      <c r="J42" s="1"/>
      <c r="K42" s="1" t="s">
        <v>108</v>
      </c>
      <c r="L42" s="1" t="s">
        <v>53</v>
      </c>
      <c r="M42" s="9">
        <v>44652.0</v>
      </c>
      <c r="N42" s="9">
        <v>44652.0</v>
      </c>
      <c r="O42" s="1"/>
      <c r="P42" s="1">
        <v>8.33</v>
      </c>
      <c r="Q42" s="1">
        <v>250000.0</v>
      </c>
      <c r="R42" s="1">
        <v>300000.0</v>
      </c>
      <c r="S42" s="10">
        <v>44682.0</v>
      </c>
      <c r="V42" s="5">
        <v>24990.0</v>
      </c>
      <c r="W42" s="11">
        <v>29488.199999999997</v>
      </c>
      <c r="X42" s="1"/>
      <c r="Y42" s="1"/>
      <c r="Z42" s="5">
        <v>18742.5</v>
      </c>
      <c r="AB42" s="1"/>
      <c r="AC42" s="1" t="s">
        <v>45</v>
      </c>
      <c r="AD42" s="12" t="s">
        <v>46</v>
      </c>
      <c r="AE42" s="12" t="s">
        <v>46</v>
      </c>
      <c r="AF42" s="12" t="s">
        <v>46</v>
      </c>
    </row>
    <row r="43">
      <c r="A43" s="1" t="s">
        <v>112</v>
      </c>
      <c r="B43" s="7"/>
      <c r="C43" s="1" t="s">
        <v>36</v>
      </c>
      <c r="D43" s="1" t="s">
        <v>96</v>
      </c>
      <c r="E43" s="1" t="s">
        <v>113</v>
      </c>
      <c r="F43" s="1" t="s">
        <v>114</v>
      </c>
      <c r="G43" s="1" t="s">
        <v>115</v>
      </c>
      <c r="H43" s="1" t="s">
        <v>116</v>
      </c>
      <c r="I43" s="1" t="s">
        <v>42</v>
      </c>
      <c r="J43" s="1"/>
      <c r="K43" s="1" t="s">
        <v>117</v>
      </c>
      <c r="L43" s="1" t="s">
        <v>99</v>
      </c>
      <c r="M43" s="9">
        <v>44656.0</v>
      </c>
      <c r="N43" s="9">
        <v>45161.0</v>
      </c>
      <c r="O43" s="1"/>
      <c r="P43" s="1">
        <v>8.33</v>
      </c>
      <c r="Q43" s="1">
        <v>250000.0</v>
      </c>
      <c r="R43" s="1">
        <v>300000.0</v>
      </c>
      <c r="S43" s="9">
        <v>45160.0</v>
      </c>
      <c r="T43" s="9">
        <v>45161.0</v>
      </c>
      <c r="U43" s="1" t="s">
        <v>118</v>
      </c>
      <c r="V43" s="5">
        <v>24990.0</v>
      </c>
      <c r="W43" s="11">
        <v>29488.199999999997</v>
      </c>
      <c r="X43" s="9">
        <v>45190.0</v>
      </c>
      <c r="Y43" s="5">
        <v>29488.199999999997</v>
      </c>
      <c r="Z43" s="5">
        <v>18742.5</v>
      </c>
      <c r="AA43" s="9">
        <v>45194.0</v>
      </c>
      <c r="AB43" s="1" t="s">
        <v>118</v>
      </c>
      <c r="AC43" s="1" t="s">
        <v>55</v>
      </c>
      <c r="AD43" s="12" t="s">
        <v>46</v>
      </c>
      <c r="AE43" s="12" t="s">
        <v>47</v>
      </c>
      <c r="AF43" s="12" t="s">
        <v>47</v>
      </c>
      <c r="AG43" s="12" t="s">
        <v>47</v>
      </c>
      <c r="AH43" s="12" t="s">
        <v>47</v>
      </c>
      <c r="AI43" s="12" t="s">
        <v>47</v>
      </c>
    </row>
    <row r="44">
      <c r="A44" s="1" t="s">
        <v>119</v>
      </c>
      <c r="B44" s="7"/>
      <c r="C44" s="1" t="s">
        <v>36</v>
      </c>
      <c r="D44" s="1" t="s">
        <v>102</v>
      </c>
      <c r="E44" s="1" t="s">
        <v>82</v>
      </c>
      <c r="F44" s="1" t="s">
        <v>120</v>
      </c>
      <c r="G44" s="1" t="s">
        <v>121</v>
      </c>
      <c r="H44" s="1" t="s">
        <v>122</v>
      </c>
      <c r="I44" s="1" t="s">
        <v>123</v>
      </c>
      <c r="J44" s="1"/>
      <c r="K44" s="1" t="s">
        <v>124</v>
      </c>
      <c r="L44" s="1" t="s">
        <v>99</v>
      </c>
      <c r="M44" s="9">
        <v>45328.0</v>
      </c>
      <c r="N44" s="9">
        <v>45328.0</v>
      </c>
      <c r="O44" s="1"/>
      <c r="P44" s="1">
        <v>8.33</v>
      </c>
      <c r="Q44" s="1">
        <v>300000.0</v>
      </c>
      <c r="R44" s="1">
        <v>300000.0</v>
      </c>
      <c r="S44" s="10">
        <v>45358.0</v>
      </c>
      <c r="V44" s="5">
        <v>24990.0</v>
      </c>
      <c r="W44" s="11">
        <v>29488.199999999997</v>
      </c>
      <c r="Z44" s="5">
        <v>18742.5</v>
      </c>
      <c r="AB44" s="1"/>
      <c r="AC44" s="1" t="s">
        <v>45</v>
      </c>
      <c r="AD44" s="12" t="s">
        <v>47</v>
      </c>
      <c r="AE44" s="12" t="s">
        <v>47</v>
      </c>
      <c r="AF44" s="12" t="s">
        <v>47</v>
      </c>
    </row>
    <row r="45">
      <c r="A45" s="1" t="s">
        <v>119</v>
      </c>
      <c r="B45" s="7"/>
      <c r="C45" s="1" t="s">
        <v>36</v>
      </c>
      <c r="D45" s="1" t="s">
        <v>102</v>
      </c>
      <c r="E45" s="1" t="s">
        <v>82</v>
      </c>
      <c r="F45" s="1" t="s">
        <v>120</v>
      </c>
      <c r="G45" s="1" t="s">
        <v>121</v>
      </c>
      <c r="H45" s="1" t="s">
        <v>122</v>
      </c>
      <c r="I45" s="1" t="s">
        <v>123</v>
      </c>
      <c r="J45" s="1"/>
      <c r="K45" s="1" t="s">
        <v>124</v>
      </c>
      <c r="L45" s="1" t="s">
        <v>99</v>
      </c>
      <c r="M45" s="9">
        <v>45328.0</v>
      </c>
      <c r="N45" s="9">
        <v>45328.0</v>
      </c>
      <c r="O45" s="1"/>
      <c r="P45" s="1">
        <v>8.33</v>
      </c>
      <c r="Q45" s="1">
        <v>300000.0</v>
      </c>
      <c r="R45" s="1">
        <v>300000.0</v>
      </c>
      <c r="S45" s="10">
        <v>45358.0</v>
      </c>
      <c r="V45" s="5">
        <v>24990.0</v>
      </c>
      <c r="W45" s="11">
        <v>29488.199999999997</v>
      </c>
      <c r="X45" s="1"/>
      <c r="Y45" s="1"/>
      <c r="Z45" s="5">
        <v>18742.5</v>
      </c>
      <c r="AA45" s="1"/>
      <c r="AB45" s="1"/>
      <c r="AC45" s="1" t="s">
        <v>45</v>
      </c>
      <c r="AD45" s="12" t="s">
        <v>47</v>
      </c>
      <c r="AE45" s="12" t="s">
        <v>47</v>
      </c>
      <c r="AF45" s="12" t="s">
        <v>47</v>
      </c>
    </row>
    <row r="46">
      <c r="A46" s="1" t="s">
        <v>125</v>
      </c>
      <c r="B46" s="7"/>
      <c r="C46" s="1" t="s">
        <v>36</v>
      </c>
      <c r="D46" s="1" t="s">
        <v>96</v>
      </c>
      <c r="E46" s="1" t="s">
        <v>77</v>
      </c>
      <c r="F46" s="1" t="s">
        <v>126</v>
      </c>
      <c r="G46" s="1" t="s">
        <v>127</v>
      </c>
      <c r="H46" s="1" t="s">
        <v>128</v>
      </c>
      <c r="I46" s="1" t="s">
        <v>129</v>
      </c>
      <c r="J46" s="1"/>
      <c r="K46" s="1" t="s">
        <v>130</v>
      </c>
      <c r="L46" s="1" t="s">
        <v>99</v>
      </c>
      <c r="M46" s="9">
        <v>44743.0</v>
      </c>
      <c r="N46" s="14">
        <v>44888.0</v>
      </c>
      <c r="O46" s="1"/>
      <c r="P46" s="1">
        <v>7.0</v>
      </c>
      <c r="Q46" s="1">
        <v>1300000.0</v>
      </c>
      <c r="R46" s="1">
        <v>300000.0</v>
      </c>
      <c r="S46" s="15">
        <v>44978.0</v>
      </c>
      <c r="V46" s="5">
        <v>21000.0</v>
      </c>
      <c r="W46" s="11">
        <v>24780.0</v>
      </c>
      <c r="Z46" s="5">
        <v>15750.0</v>
      </c>
      <c r="AB46" s="1"/>
      <c r="AC46" s="1" t="s">
        <v>45</v>
      </c>
      <c r="AD46" s="12" t="s">
        <v>46</v>
      </c>
      <c r="AE46" s="12" t="s">
        <v>46</v>
      </c>
      <c r="AF46" s="12" t="s">
        <v>46</v>
      </c>
    </row>
    <row r="47">
      <c r="A47" s="1" t="s">
        <v>125</v>
      </c>
      <c r="B47" s="7"/>
      <c r="C47" s="1" t="s">
        <v>36</v>
      </c>
      <c r="D47" s="1" t="s">
        <v>96</v>
      </c>
      <c r="E47" s="1" t="s">
        <v>77</v>
      </c>
      <c r="F47" s="1" t="s">
        <v>126</v>
      </c>
      <c r="G47" s="1" t="s">
        <v>127</v>
      </c>
      <c r="H47" s="1" t="s">
        <v>128</v>
      </c>
      <c r="I47" s="1" t="s">
        <v>129</v>
      </c>
      <c r="J47" s="1"/>
      <c r="K47" s="1" t="s">
        <v>130</v>
      </c>
      <c r="L47" s="1" t="s">
        <v>99</v>
      </c>
      <c r="M47" s="9">
        <v>44743.0</v>
      </c>
      <c r="N47" s="9">
        <v>44872.0</v>
      </c>
      <c r="O47" s="1"/>
      <c r="P47" s="1">
        <v>7.0</v>
      </c>
      <c r="Q47" s="1">
        <v>900000.0</v>
      </c>
      <c r="R47" s="1">
        <v>300000.0</v>
      </c>
      <c r="S47" s="10">
        <v>44962.0</v>
      </c>
      <c r="V47" s="5">
        <v>21000.0</v>
      </c>
      <c r="W47" s="11">
        <v>24780.0</v>
      </c>
      <c r="Z47" s="5">
        <v>15750.0</v>
      </c>
      <c r="AB47" s="1"/>
      <c r="AC47" s="1" t="s">
        <v>45</v>
      </c>
      <c r="AD47" s="12" t="s">
        <v>46</v>
      </c>
      <c r="AE47" s="12" t="s">
        <v>46</v>
      </c>
      <c r="AF47" s="12" t="s">
        <v>46</v>
      </c>
    </row>
    <row r="48">
      <c r="A48" s="1" t="s">
        <v>125</v>
      </c>
      <c r="B48" s="7"/>
      <c r="C48" s="1" t="s">
        <v>36</v>
      </c>
      <c r="D48" s="1" t="s">
        <v>96</v>
      </c>
      <c r="E48" s="1" t="s">
        <v>77</v>
      </c>
      <c r="F48" s="1" t="s">
        <v>126</v>
      </c>
      <c r="G48" s="1" t="s">
        <v>127</v>
      </c>
      <c r="H48" s="1" t="s">
        <v>128</v>
      </c>
      <c r="I48" s="1" t="s">
        <v>129</v>
      </c>
      <c r="J48" s="1"/>
      <c r="K48" s="1" t="s">
        <v>130</v>
      </c>
      <c r="L48" s="1" t="s">
        <v>99</v>
      </c>
      <c r="M48" s="9">
        <v>44743.0</v>
      </c>
      <c r="N48" s="9">
        <v>44688.0</v>
      </c>
      <c r="O48" s="1"/>
      <c r="P48" s="1">
        <v>7.0</v>
      </c>
      <c r="Q48" s="1">
        <v>420000.0</v>
      </c>
      <c r="R48" s="1">
        <v>300000.0</v>
      </c>
      <c r="S48" s="10">
        <v>44778.0</v>
      </c>
      <c r="V48" s="5">
        <v>21000.0</v>
      </c>
      <c r="W48" s="11">
        <v>24780.0</v>
      </c>
      <c r="X48" s="1"/>
      <c r="Y48" s="1"/>
      <c r="Z48" s="5">
        <v>15750.0</v>
      </c>
      <c r="AB48" s="1"/>
      <c r="AC48" s="1" t="s">
        <v>45</v>
      </c>
      <c r="AD48" s="12" t="s">
        <v>46</v>
      </c>
      <c r="AE48" s="12" t="s">
        <v>46</v>
      </c>
      <c r="AF48" s="12" t="s">
        <v>46</v>
      </c>
    </row>
    <row r="49">
      <c r="A49" s="1" t="s">
        <v>125</v>
      </c>
      <c r="B49" s="7"/>
      <c r="C49" s="1" t="s">
        <v>36</v>
      </c>
      <c r="D49" s="1" t="s">
        <v>96</v>
      </c>
      <c r="E49" s="1" t="s">
        <v>77</v>
      </c>
      <c r="F49" s="1" t="s">
        <v>126</v>
      </c>
      <c r="G49" s="1" t="s">
        <v>127</v>
      </c>
      <c r="H49" s="1" t="s">
        <v>128</v>
      </c>
      <c r="I49" s="1" t="s">
        <v>129</v>
      </c>
      <c r="J49" s="1"/>
      <c r="K49" s="1" t="s">
        <v>130</v>
      </c>
      <c r="L49" s="1" t="s">
        <v>99</v>
      </c>
      <c r="M49" s="9">
        <v>44743.0</v>
      </c>
      <c r="N49" s="9">
        <v>45081.0</v>
      </c>
      <c r="O49" s="1"/>
      <c r="P49" s="1">
        <v>7.0</v>
      </c>
      <c r="Q49" s="1">
        <v>1300000.0</v>
      </c>
      <c r="R49" s="1">
        <v>300000.0</v>
      </c>
      <c r="S49" s="10">
        <v>45171.0</v>
      </c>
      <c r="V49" s="5">
        <v>21000.0</v>
      </c>
      <c r="W49" s="11">
        <v>24780.0</v>
      </c>
      <c r="Z49" s="5">
        <v>15750.0</v>
      </c>
      <c r="AC49" s="1" t="s">
        <v>45</v>
      </c>
      <c r="AD49" s="12" t="s">
        <v>46</v>
      </c>
      <c r="AE49" s="12" t="s">
        <v>47</v>
      </c>
      <c r="AF49" s="12" t="s">
        <v>47</v>
      </c>
    </row>
    <row r="50">
      <c r="A50" s="1" t="s">
        <v>131</v>
      </c>
      <c r="B50" s="7"/>
      <c r="C50" s="1" t="s">
        <v>132</v>
      </c>
      <c r="D50" s="1" t="s">
        <v>96</v>
      </c>
      <c r="E50" s="1" t="s">
        <v>77</v>
      </c>
      <c r="F50" s="1" t="s">
        <v>133</v>
      </c>
      <c r="G50" s="1" t="s">
        <v>134</v>
      </c>
      <c r="H50" s="1" t="s">
        <v>135</v>
      </c>
      <c r="I50" s="1" t="s">
        <v>129</v>
      </c>
      <c r="J50" s="1"/>
      <c r="K50" s="1" t="s">
        <v>136</v>
      </c>
      <c r="L50" s="1" t="s">
        <v>88</v>
      </c>
      <c r="M50" s="9">
        <v>45338.0</v>
      </c>
      <c r="N50" s="9">
        <v>45353.0</v>
      </c>
      <c r="O50" s="1"/>
      <c r="P50" s="1">
        <v>8.33</v>
      </c>
      <c r="Q50" s="1">
        <v>100000.0</v>
      </c>
      <c r="R50" s="1">
        <v>300000.0</v>
      </c>
      <c r="S50" s="10">
        <v>45383.0</v>
      </c>
      <c r="V50" s="5">
        <v>24990.0</v>
      </c>
      <c r="W50" s="11">
        <v>29488.199999999997</v>
      </c>
      <c r="Z50" s="5">
        <v>18742.5</v>
      </c>
      <c r="AC50" s="1" t="s">
        <v>45</v>
      </c>
      <c r="AD50" s="12" t="s">
        <v>47</v>
      </c>
      <c r="AE50" s="12" t="s">
        <v>47</v>
      </c>
      <c r="AF50" s="12" t="s">
        <v>137</v>
      </c>
    </row>
    <row r="51">
      <c r="A51" s="1" t="s">
        <v>131</v>
      </c>
      <c r="B51" s="7"/>
      <c r="C51" s="1" t="s">
        <v>132</v>
      </c>
      <c r="D51" s="1" t="s">
        <v>96</v>
      </c>
      <c r="E51" s="1" t="s">
        <v>77</v>
      </c>
      <c r="F51" s="1" t="s">
        <v>133</v>
      </c>
      <c r="G51" s="1" t="s">
        <v>134</v>
      </c>
      <c r="H51" s="1" t="s">
        <v>135</v>
      </c>
      <c r="I51" s="1" t="s">
        <v>129</v>
      </c>
      <c r="J51" s="1"/>
      <c r="K51" s="1" t="s">
        <v>136</v>
      </c>
      <c r="L51" s="1" t="s">
        <v>88</v>
      </c>
      <c r="M51" s="9">
        <v>45338.0</v>
      </c>
      <c r="N51" s="9">
        <v>45338.0</v>
      </c>
      <c r="O51" s="1"/>
      <c r="P51" s="1">
        <v>8.33</v>
      </c>
      <c r="Q51" s="1">
        <v>100000.0</v>
      </c>
      <c r="R51" s="1">
        <v>300000.0</v>
      </c>
      <c r="S51" s="10">
        <v>45368.0</v>
      </c>
      <c r="V51" s="5">
        <v>24990.0</v>
      </c>
      <c r="W51" s="11">
        <v>29488.199999999997</v>
      </c>
      <c r="Z51" s="5">
        <v>18742.5</v>
      </c>
      <c r="AC51" s="1" t="s">
        <v>45</v>
      </c>
      <c r="AD51" s="12" t="s">
        <v>47</v>
      </c>
      <c r="AE51" s="12" t="s">
        <v>47</v>
      </c>
      <c r="AF51" s="12" t="s">
        <v>47</v>
      </c>
    </row>
    <row r="52">
      <c r="A52" s="1" t="s">
        <v>131</v>
      </c>
      <c r="B52" s="7"/>
      <c r="C52" s="1" t="s">
        <v>132</v>
      </c>
      <c r="D52" s="1" t="s">
        <v>96</v>
      </c>
      <c r="E52" s="1" t="s">
        <v>77</v>
      </c>
      <c r="F52" s="1" t="s">
        <v>133</v>
      </c>
      <c r="G52" s="1" t="s">
        <v>134</v>
      </c>
      <c r="H52" s="1" t="s">
        <v>135</v>
      </c>
      <c r="I52" s="1" t="s">
        <v>129</v>
      </c>
      <c r="J52" s="1"/>
      <c r="K52" s="1" t="s">
        <v>136</v>
      </c>
      <c r="L52" s="1" t="s">
        <v>88</v>
      </c>
      <c r="M52" s="9">
        <v>45338.0</v>
      </c>
      <c r="N52" s="9">
        <v>45338.0</v>
      </c>
      <c r="O52" s="1"/>
      <c r="P52" s="1">
        <v>8.33</v>
      </c>
      <c r="Q52" s="1">
        <v>100000.0</v>
      </c>
      <c r="R52" s="1">
        <v>300000.0</v>
      </c>
      <c r="S52" s="10">
        <v>45368.0</v>
      </c>
      <c r="V52" s="5">
        <v>24990.0</v>
      </c>
      <c r="W52" s="11">
        <v>29488.199999999997</v>
      </c>
      <c r="Z52" s="5">
        <v>18742.5</v>
      </c>
      <c r="AB52" s="1"/>
      <c r="AC52" s="1" t="s">
        <v>45</v>
      </c>
      <c r="AD52" s="12" t="s">
        <v>47</v>
      </c>
      <c r="AE52" s="12" t="s">
        <v>47</v>
      </c>
      <c r="AF52" s="12" t="s">
        <v>47</v>
      </c>
    </row>
    <row r="53">
      <c r="A53" s="1" t="s">
        <v>131</v>
      </c>
      <c r="B53" s="7"/>
      <c r="C53" s="1" t="s">
        <v>132</v>
      </c>
      <c r="D53" s="1" t="s">
        <v>96</v>
      </c>
      <c r="E53" s="1" t="s">
        <v>77</v>
      </c>
      <c r="F53" s="1" t="s">
        <v>133</v>
      </c>
      <c r="G53" s="1" t="s">
        <v>134</v>
      </c>
      <c r="H53" s="1" t="s">
        <v>135</v>
      </c>
      <c r="I53" s="1" t="s">
        <v>129</v>
      </c>
      <c r="J53" s="1"/>
      <c r="K53" s="1" t="s">
        <v>136</v>
      </c>
      <c r="L53" s="1" t="s">
        <v>88</v>
      </c>
      <c r="M53" s="9">
        <v>45338.0</v>
      </c>
      <c r="N53" s="9">
        <v>45338.0</v>
      </c>
      <c r="O53" s="1"/>
      <c r="P53" s="1">
        <v>8.33</v>
      </c>
      <c r="Q53" s="1">
        <v>1000000.0</v>
      </c>
      <c r="R53" s="1">
        <v>300000.0</v>
      </c>
      <c r="S53" s="10">
        <v>45368.0</v>
      </c>
      <c r="V53" s="5">
        <v>24990.0</v>
      </c>
      <c r="W53" s="11">
        <v>29488.199999999997</v>
      </c>
      <c r="X53" s="1"/>
      <c r="Y53" s="1"/>
      <c r="Z53" s="5">
        <v>18742.5</v>
      </c>
      <c r="AB53" s="1"/>
      <c r="AC53" s="1" t="s">
        <v>45</v>
      </c>
      <c r="AD53" s="12" t="s">
        <v>47</v>
      </c>
      <c r="AE53" s="12" t="s">
        <v>47</v>
      </c>
      <c r="AF53" s="12" t="s">
        <v>47</v>
      </c>
    </row>
    <row r="54">
      <c r="A54" s="1" t="s">
        <v>138</v>
      </c>
      <c r="B54" s="7"/>
      <c r="C54" s="1" t="s">
        <v>36</v>
      </c>
      <c r="D54" s="1" t="s">
        <v>37</v>
      </c>
      <c r="E54" s="1" t="s">
        <v>77</v>
      </c>
      <c r="F54" s="1" t="s">
        <v>139</v>
      </c>
      <c r="G54" s="1" t="s">
        <v>140</v>
      </c>
      <c r="H54" s="1" t="s">
        <v>141</v>
      </c>
      <c r="I54" s="1" t="s">
        <v>42</v>
      </c>
      <c r="J54" s="1"/>
      <c r="K54" s="1" t="s">
        <v>142</v>
      </c>
      <c r="L54" s="1" t="s">
        <v>143</v>
      </c>
      <c r="M54" s="9">
        <v>45197.0</v>
      </c>
      <c r="N54" s="9">
        <v>45133.0</v>
      </c>
      <c r="O54" s="1"/>
      <c r="P54" s="1">
        <v>8.33</v>
      </c>
      <c r="Q54" s="1">
        <v>400000.0</v>
      </c>
      <c r="R54" s="1">
        <v>420000.0</v>
      </c>
      <c r="S54" s="9">
        <v>45131.0</v>
      </c>
      <c r="T54" s="9">
        <v>45133.0</v>
      </c>
      <c r="U54" s="1" t="s">
        <v>144</v>
      </c>
      <c r="V54" s="5">
        <v>34986.0</v>
      </c>
      <c r="W54" s="11">
        <v>41283.479999999996</v>
      </c>
      <c r="X54" s="9">
        <v>45161.0</v>
      </c>
      <c r="Y54" s="5">
        <v>37784.88</v>
      </c>
      <c r="Z54" s="5">
        <v>26239.5</v>
      </c>
      <c r="AA54" s="9">
        <v>45165.0</v>
      </c>
      <c r="AB54" s="1" t="s">
        <v>144</v>
      </c>
      <c r="AC54" s="1" t="s">
        <v>55</v>
      </c>
      <c r="AD54" s="12" t="s">
        <v>47</v>
      </c>
      <c r="AE54" s="12" t="s">
        <v>47</v>
      </c>
      <c r="AF54" s="12" t="s">
        <v>47</v>
      </c>
      <c r="AG54" s="12" t="s">
        <v>47</v>
      </c>
      <c r="AH54" s="12" t="s">
        <v>47</v>
      </c>
      <c r="AI54" s="12" t="s">
        <v>47</v>
      </c>
    </row>
    <row r="55">
      <c r="A55" s="1" t="s">
        <v>138</v>
      </c>
      <c r="B55" s="7"/>
      <c r="C55" s="1" t="s">
        <v>36</v>
      </c>
      <c r="D55" s="1" t="s">
        <v>37</v>
      </c>
      <c r="E55" s="1" t="s">
        <v>77</v>
      </c>
      <c r="F55" s="1" t="s">
        <v>139</v>
      </c>
      <c r="G55" s="1" t="s">
        <v>140</v>
      </c>
      <c r="H55" s="1" t="s">
        <v>141</v>
      </c>
      <c r="I55" s="1" t="s">
        <v>42</v>
      </c>
      <c r="J55" s="1"/>
      <c r="K55" s="1" t="s">
        <v>142</v>
      </c>
      <c r="L55" s="1" t="s">
        <v>143</v>
      </c>
      <c r="M55" s="9">
        <v>45197.0</v>
      </c>
      <c r="N55" s="9">
        <v>45371.0</v>
      </c>
      <c r="O55" s="1"/>
      <c r="P55" s="1">
        <v>8.33</v>
      </c>
      <c r="Q55" s="1">
        <v>550000.0</v>
      </c>
      <c r="R55" s="1">
        <v>600000.0</v>
      </c>
      <c r="S55" s="9">
        <v>45369.0</v>
      </c>
      <c r="T55" s="9">
        <v>45371.0</v>
      </c>
      <c r="U55" s="1" t="s">
        <v>145</v>
      </c>
      <c r="V55" s="5">
        <v>49980.0</v>
      </c>
      <c r="W55" s="11">
        <v>58976.399999999994</v>
      </c>
      <c r="X55" s="9">
        <v>45411.0</v>
      </c>
      <c r="Y55" s="5">
        <v>53978.399999999994</v>
      </c>
      <c r="Z55" s="5">
        <v>37485.0</v>
      </c>
      <c r="AA55" s="9">
        <v>45415.0</v>
      </c>
      <c r="AB55" s="1" t="s">
        <v>145</v>
      </c>
      <c r="AC55" s="1" t="s">
        <v>55</v>
      </c>
      <c r="AD55" s="12" t="s">
        <v>47</v>
      </c>
      <c r="AE55" s="12" t="s">
        <v>47</v>
      </c>
      <c r="AF55" s="12" t="s">
        <v>47</v>
      </c>
      <c r="AG55" s="12" t="s">
        <v>47</v>
      </c>
      <c r="AH55" s="12" t="s">
        <v>137</v>
      </c>
      <c r="AI55" s="12" t="s">
        <v>137</v>
      </c>
    </row>
    <row r="56">
      <c r="A56" s="1" t="s">
        <v>146</v>
      </c>
      <c r="B56" s="7"/>
      <c r="C56" s="1" t="s">
        <v>132</v>
      </c>
      <c r="D56" s="1" t="s">
        <v>96</v>
      </c>
      <c r="E56" s="1" t="s">
        <v>77</v>
      </c>
      <c r="F56" s="1" t="s">
        <v>133</v>
      </c>
      <c r="G56" s="1" t="s">
        <v>147</v>
      </c>
      <c r="H56" s="1" t="s">
        <v>148</v>
      </c>
      <c r="I56" s="1" t="s">
        <v>42</v>
      </c>
      <c r="J56" s="1"/>
      <c r="K56" s="1" t="s">
        <v>149</v>
      </c>
      <c r="L56" s="1" t="s">
        <v>150</v>
      </c>
      <c r="M56" s="9">
        <v>45338.0</v>
      </c>
      <c r="N56" s="9">
        <v>45338.0</v>
      </c>
      <c r="O56" s="1"/>
      <c r="P56" s="1">
        <v>8.33</v>
      </c>
      <c r="Q56" s="1">
        <v>500000.0</v>
      </c>
      <c r="R56" s="1">
        <v>300000.0</v>
      </c>
      <c r="S56" s="10">
        <v>45368.0</v>
      </c>
      <c r="V56" s="5">
        <v>24990.0</v>
      </c>
      <c r="W56" s="11">
        <v>29488.199999999997</v>
      </c>
      <c r="Z56" s="5">
        <v>18742.5</v>
      </c>
      <c r="AB56" s="1"/>
      <c r="AC56" s="1" t="s">
        <v>45</v>
      </c>
      <c r="AD56" s="12" t="s">
        <v>47</v>
      </c>
      <c r="AE56" s="12" t="s">
        <v>47</v>
      </c>
      <c r="AF56" s="12" t="s">
        <v>47</v>
      </c>
    </row>
    <row r="57">
      <c r="A57" s="1" t="s">
        <v>146</v>
      </c>
      <c r="B57" s="7"/>
      <c r="C57" s="1" t="s">
        <v>132</v>
      </c>
      <c r="D57" s="1" t="s">
        <v>96</v>
      </c>
      <c r="E57" s="1" t="s">
        <v>77</v>
      </c>
      <c r="F57" s="1" t="s">
        <v>133</v>
      </c>
      <c r="G57" s="1" t="s">
        <v>147</v>
      </c>
      <c r="H57" s="1" t="s">
        <v>148</v>
      </c>
      <c r="I57" s="1" t="s">
        <v>42</v>
      </c>
      <c r="J57" s="1"/>
      <c r="K57" s="1" t="s">
        <v>149</v>
      </c>
      <c r="L57" s="1" t="s">
        <v>150</v>
      </c>
      <c r="M57" s="9">
        <v>45338.0</v>
      </c>
      <c r="N57" s="9">
        <v>45338.0</v>
      </c>
      <c r="O57" s="1"/>
      <c r="P57" s="1">
        <v>8.33</v>
      </c>
      <c r="Q57" s="1">
        <v>500000.0</v>
      </c>
      <c r="R57" s="1">
        <v>300000.0</v>
      </c>
      <c r="S57" s="10">
        <v>45368.0</v>
      </c>
      <c r="V57" s="5">
        <v>24990.0</v>
      </c>
      <c r="W57" s="11">
        <v>29488.199999999997</v>
      </c>
      <c r="Z57" s="5">
        <v>18742.5</v>
      </c>
      <c r="AB57" s="1"/>
      <c r="AC57" s="1" t="s">
        <v>45</v>
      </c>
      <c r="AD57" s="12" t="s">
        <v>47</v>
      </c>
      <c r="AE57" s="12" t="s">
        <v>47</v>
      </c>
      <c r="AF57" s="12" t="s">
        <v>47</v>
      </c>
    </row>
    <row r="58">
      <c r="A58" s="1" t="s">
        <v>151</v>
      </c>
      <c r="B58" s="7"/>
      <c r="C58" s="1" t="s">
        <v>132</v>
      </c>
      <c r="D58" s="1" t="s">
        <v>96</v>
      </c>
      <c r="E58" s="1" t="s">
        <v>77</v>
      </c>
      <c r="F58" s="1" t="s">
        <v>105</v>
      </c>
      <c r="G58" s="1" t="s">
        <v>152</v>
      </c>
      <c r="H58" s="1" t="s">
        <v>153</v>
      </c>
      <c r="I58" s="1" t="s">
        <v>123</v>
      </c>
      <c r="J58" s="1"/>
      <c r="K58" s="1" t="s">
        <v>154</v>
      </c>
      <c r="L58" s="1" t="s">
        <v>99</v>
      </c>
      <c r="M58" s="14">
        <v>44915.0</v>
      </c>
      <c r="N58" s="14">
        <v>44908.0</v>
      </c>
      <c r="O58" s="1"/>
      <c r="P58" s="1">
        <v>8.33</v>
      </c>
      <c r="Q58" s="1">
        <v>300000.0</v>
      </c>
      <c r="R58" s="1">
        <v>300000.0</v>
      </c>
      <c r="S58" s="15">
        <v>44998.0</v>
      </c>
      <c r="V58" s="5">
        <v>24990.0</v>
      </c>
      <c r="W58" s="11">
        <v>29488.199999999997</v>
      </c>
      <c r="X58" s="1"/>
      <c r="Y58" s="1"/>
      <c r="Z58" s="5">
        <v>18742.5</v>
      </c>
      <c r="AB58" s="1"/>
      <c r="AC58" s="1" t="s">
        <v>45</v>
      </c>
      <c r="AD58" s="12" t="s">
        <v>46</v>
      </c>
      <c r="AE58" s="12" t="s">
        <v>46</v>
      </c>
      <c r="AF58" s="12" t="s">
        <v>46</v>
      </c>
    </row>
    <row r="59">
      <c r="A59" s="1" t="s">
        <v>155</v>
      </c>
      <c r="B59" s="7"/>
      <c r="C59" s="1" t="s">
        <v>156</v>
      </c>
      <c r="D59" s="1" t="s">
        <v>96</v>
      </c>
      <c r="E59" s="1" t="s">
        <v>77</v>
      </c>
      <c r="F59" s="1" t="s">
        <v>157</v>
      </c>
      <c r="G59" s="1" t="s">
        <v>115</v>
      </c>
      <c r="H59" s="1" t="s">
        <v>116</v>
      </c>
      <c r="I59" s="1" t="s">
        <v>42</v>
      </c>
      <c r="J59" s="1"/>
      <c r="K59" s="1" t="s">
        <v>158</v>
      </c>
      <c r="L59" s="1" t="s">
        <v>143</v>
      </c>
      <c r="M59" s="9">
        <v>44986.0</v>
      </c>
      <c r="N59" s="9">
        <v>44805.0</v>
      </c>
      <c r="O59" s="1"/>
      <c r="P59" s="1">
        <v>8.33</v>
      </c>
      <c r="Q59" s="1">
        <v>600000.0</v>
      </c>
      <c r="R59" s="1">
        <v>144000.0</v>
      </c>
      <c r="S59" s="9">
        <v>44805.0</v>
      </c>
      <c r="T59" s="9">
        <v>44830.0</v>
      </c>
      <c r="U59" s="1" t="s">
        <v>159</v>
      </c>
      <c r="V59" s="5">
        <v>11995.2</v>
      </c>
      <c r="W59" s="11">
        <v>14154.336</v>
      </c>
      <c r="X59" s="9">
        <v>44835.0</v>
      </c>
      <c r="Y59" s="5">
        <v>14154.0</v>
      </c>
      <c r="Z59" s="5">
        <v>8996.400000000001</v>
      </c>
      <c r="AA59" s="9">
        <v>45261.0</v>
      </c>
      <c r="AB59" s="1" t="s">
        <v>159</v>
      </c>
      <c r="AC59" s="1" t="s">
        <v>55</v>
      </c>
      <c r="AD59" s="12" t="s">
        <v>46</v>
      </c>
      <c r="AE59" s="12" t="s">
        <v>46</v>
      </c>
      <c r="AF59" s="12" t="s">
        <v>46</v>
      </c>
      <c r="AG59" s="12" t="s">
        <v>46</v>
      </c>
      <c r="AH59" s="12" t="s">
        <v>46</v>
      </c>
      <c r="AI59" s="12" t="s">
        <v>47</v>
      </c>
    </row>
    <row r="60">
      <c r="A60" s="1" t="s">
        <v>155</v>
      </c>
      <c r="B60" s="7"/>
      <c r="C60" s="1" t="s">
        <v>156</v>
      </c>
      <c r="D60" s="1" t="s">
        <v>96</v>
      </c>
      <c r="E60" s="1" t="s">
        <v>77</v>
      </c>
      <c r="F60" s="1" t="s">
        <v>160</v>
      </c>
      <c r="G60" s="1" t="s">
        <v>115</v>
      </c>
      <c r="H60" s="1" t="s">
        <v>116</v>
      </c>
      <c r="I60" s="1" t="s">
        <v>42</v>
      </c>
      <c r="J60" s="1"/>
      <c r="K60" s="1" t="s">
        <v>158</v>
      </c>
      <c r="L60" s="1" t="s">
        <v>143</v>
      </c>
      <c r="M60" s="9">
        <v>44986.0</v>
      </c>
      <c r="N60" s="9">
        <v>44929.0</v>
      </c>
      <c r="O60" s="1"/>
      <c r="P60" s="1">
        <v>8.33</v>
      </c>
      <c r="Q60" s="1">
        <v>500000.0</v>
      </c>
      <c r="R60" s="1">
        <v>252000.0</v>
      </c>
      <c r="S60" s="9">
        <v>44866.0</v>
      </c>
      <c r="T60" s="9">
        <v>44867.0</v>
      </c>
      <c r="U60" s="1" t="s">
        <v>161</v>
      </c>
      <c r="V60" s="5">
        <v>20991.6</v>
      </c>
      <c r="W60" s="11">
        <v>24770.087999999996</v>
      </c>
      <c r="X60" s="9"/>
      <c r="Z60" s="5">
        <v>15743.699999999999</v>
      </c>
      <c r="AC60" s="1" t="s">
        <v>162</v>
      </c>
      <c r="AD60" s="12" t="s">
        <v>46</v>
      </c>
      <c r="AE60" s="12" t="s">
        <v>46</v>
      </c>
      <c r="AF60" s="12" t="s">
        <v>46</v>
      </c>
      <c r="AG60" s="12" t="s">
        <v>46</v>
      </c>
    </row>
    <row r="61">
      <c r="A61" s="1" t="s">
        <v>163</v>
      </c>
      <c r="B61" s="7"/>
      <c r="C61" s="1" t="s">
        <v>36</v>
      </c>
      <c r="D61" s="1" t="s">
        <v>102</v>
      </c>
      <c r="E61" s="1" t="s">
        <v>77</v>
      </c>
      <c r="F61" s="1" t="s">
        <v>164</v>
      </c>
      <c r="G61" s="1" t="s">
        <v>140</v>
      </c>
      <c r="H61" s="1" t="s">
        <v>165</v>
      </c>
      <c r="I61" s="1" t="s">
        <v>42</v>
      </c>
      <c r="J61" s="1"/>
      <c r="K61" s="1" t="s">
        <v>166</v>
      </c>
      <c r="L61" s="1" t="s">
        <v>53</v>
      </c>
      <c r="M61" s="9">
        <v>45358.0</v>
      </c>
      <c r="N61" s="9">
        <v>45358.0</v>
      </c>
      <c r="O61" s="1"/>
      <c r="P61" s="1">
        <v>8.33</v>
      </c>
      <c r="Q61" s="1">
        <v>500000.0</v>
      </c>
      <c r="R61" s="1">
        <v>300000.0</v>
      </c>
      <c r="S61" s="10">
        <v>45388.0</v>
      </c>
      <c r="V61" s="5">
        <v>24990.0</v>
      </c>
      <c r="W61" s="11">
        <v>29488.199999999997</v>
      </c>
      <c r="Y61" s="1"/>
      <c r="Z61" s="5">
        <v>18742.5</v>
      </c>
      <c r="AB61" s="1"/>
      <c r="AC61" s="1" t="s">
        <v>45</v>
      </c>
      <c r="AD61" s="12" t="s">
        <v>47</v>
      </c>
      <c r="AE61" s="12" t="s">
        <v>47</v>
      </c>
      <c r="AF61" s="12" t="s">
        <v>137</v>
      </c>
    </row>
    <row r="62">
      <c r="A62" s="1" t="s">
        <v>167</v>
      </c>
      <c r="B62" s="7"/>
      <c r="C62" s="1" t="s">
        <v>36</v>
      </c>
      <c r="D62" s="1" t="s">
        <v>96</v>
      </c>
      <c r="E62" s="1" t="s">
        <v>168</v>
      </c>
      <c r="F62" s="1" t="s">
        <v>169</v>
      </c>
      <c r="G62" s="1" t="s">
        <v>170</v>
      </c>
      <c r="H62" s="1" t="s">
        <v>170</v>
      </c>
      <c r="I62" s="1" t="s">
        <v>42</v>
      </c>
      <c r="J62" s="1"/>
      <c r="K62" s="1" t="s">
        <v>171</v>
      </c>
      <c r="L62" s="1" t="s">
        <v>99</v>
      </c>
      <c r="M62" s="9">
        <v>44652.0</v>
      </c>
      <c r="N62" s="9">
        <v>45128.0</v>
      </c>
      <c r="O62" s="1"/>
      <c r="P62" s="1">
        <v>8.0</v>
      </c>
      <c r="Q62" s="1">
        <v>700000.0</v>
      </c>
      <c r="R62" s="1">
        <v>750000.0</v>
      </c>
      <c r="S62" s="9">
        <v>45124.0</v>
      </c>
      <c r="T62" s="9">
        <v>45128.0</v>
      </c>
      <c r="U62" s="1" t="s">
        <v>172</v>
      </c>
      <c r="V62" s="5">
        <v>60000.0</v>
      </c>
      <c r="W62" s="11">
        <v>70800.0</v>
      </c>
      <c r="X62" s="9">
        <v>45154.0</v>
      </c>
      <c r="Y62" s="5">
        <v>64800.0</v>
      </c>
      <c r="Z62" s="5">
        <v>45000.0</v>
      </c>
      <c r="AA62" s="9">
        <v>45158.0</v>
      </c>
      <c r="AB62" s="1" t="s">
        <v>172</v>
      </c>
      <c r="AC62" s="1" t="s">
        <v>55</v>
      </c>
      <c r="AD62" s="12" t="s">
        <v>46</v>
      </c>
      <c r="AE62" s="12" t="s">
        <v>47</v>
      </c>
      <c r="AF62" s="12" t="s">
        <v>47</v>
      </c>
      <c r="AG62" s="12" t="s">
        <v>47</v>
      </c>
      <c r="AH62" s="12" t="s">
        <v>47</v>
      </c>
      <c r="AI62" s="12" t="s">
        <v>47</v>
      </c>
    </row>
    <row r="63">
      <c r="A63" s="1" t="s">
        <v>167</v>
      </c>
      <c r="B63" s="7"/>
      <c r="C63" s="1" t="s">
        <v>36</v>
      </c>
      <c r="D63" s="1" t="s">
        <v>96</v>
      </c>
      <c r="E63" s="1" t="s">
        <v>168</v>
      </c>
      <c r="F63" s="1" t="s">
        <v>169</v>
      </c>
      <c r="G63" s="1" t="s">
        <v>170</v>
      </c>
      <c r="H63" s="1" t="s">
        <v>170</v>
      </c>
      <c r="I63" s="1" t="s">
        <v>42</v>
      </c>
      <c r="J63" s="1"/>
      <c r="K63" s="1" t="s">
        <v>171</v>
      </c>
      <c r="L63" s="1" t="s">
        <v>99</v>
      </c>
      <c r="M63" s="9">
        <v>44652.0</v>
      </c>
      <c r="N63" s="9">
        <v>45356.0</v>
      </c>
      <c r="O63" s="1"/>
      <c r="P63" s="1">
        <v>8.0</v>
      </c>
      <c r="Q63" s="1">
        <v>400000.0</v>
      </c>
      <c r="R63" s="1">
        <v>489696.0</v>
      </c>
      <c r="S63" s="9">
        <v>45352.0</v>
      </c>
      <c r="T63" s="9">
        <v>45356.0</v>
      </c>
      <c r="U63" s="1" t="s">
        <v>173</v>
      </c>
      <c r="V63" s="5">
        <v>39175.68</v>
      </c>
      <c r="W63" s="11">
        <v>46227.3024</v>
      </c>
      <c r="X63" s="9">
        <v>45382.0</v>
      </c>
      <c r="Y63" s="5">
        <v>42309.7344</v>
      </c>
      <c r="Z63" s="5">
        <v>29381.760000000002</v>
      </c>
      <c r="AA63" s="9">
        <v>45386.0</v>
      </c>
      <c r="AB63" s="1" t="s">
        <v>173</v>
      </c>
      <c r="AC63" s="1" t="s">
        <v>55</v>
      </c>
      <c r="AD63" s="12" t="s">
        <v>46</v>
      </c>
      <c r="AE63" s="12" t="s">
        <v>47</v>
      </c>
      <c r="AF63" s="12" t="s">
        <v>47</v>
      </c>
      <c r="AG63" s="12" t="s">
        <v>47</v>
      </c>
      <c r="AH63" s="12" t="s">
        <v>47</v>
      </c>
      <c r="AI63" s="12" t="s">
        <v>137</v>
      </c>
    </row>
    <row r="64">
      <c r="A64" s="1" t="s">
        <v>167</v>
      </c>
      <c r="B64" s="7"/>
      <c r="C64" s="1" t="s">
        <v>36</v>
      </c>
      <c r="D64" s="1" t="s">
        <v>96</v>
      </c>
      <c r="E64" s="1" t="s">
        <v>168</v>
      </c>
      <c r="F64" s="1" t="s">
        <v>169</v>
      </c>
      <c r="G64" s="1" t="s">
        <v>170</v>
      </c>
      <c r="H64" s="1" t="s">
        <v>170</v>
      </c>
      <c r="I64" s="1" t="s">
        <v>42</v>
      </c>
      <c r="J64" s="1"/>
      <c r="K64" s="1" t="s">
        <v>171</v>
      </c>
      <c r="L64" s="1" t="s">
        <v>99</v>
      </c>
      <c r="M64" s="9">
        <v>44652.0</v>
      </c>
      <c r="N64" s="9">
        <v>45128.0</v>
      </c>
      <c r="O64" s="1"/>
      <c r="P64" s="1">
        <v>8.0</v>
      </c>
      <c r="Q64" s="1">
        <v>700000.0</v>
      </c>
      <c r="R64" s="1">
        <v>300000.0</v>
      </c>
      <c r="S64" s="10">
        <v>45218.0</v>
      </c>
      <c r="V64" s="5">
        <v>24000.0</v>
      </c>
      <c r="W64" s="11">
        <v>28320.0</v>
      </c>
      <c r="X64" s="1"/>
      <c r="Y64" s="1"/>
      <c r="Z64" s="5">
        <v>18000.0</v>
      </c>
      <c r="AB64" s="1"/>
      <c r="AC64" s="1" t="s">
        <v>45</v>
      </c>
      <c r="AD64" s="12" t="s">
        <v>46</v>
      </c>
      <c r="AE64" s="12" t="s">
        <v>47</v>
      </c>
      <c r="AF64" s="12" t="s">
        <v>47</v>
      </c>
    </row>
    <row r="65">
      <c r="A65" s="1" t="s">
        <v>174</v>
      </c>
      <c r="B65" s="7"/>
      <c r="C65" s="1" t="s">
        <v>132</v>
      </c>
      <c r="D65" s="1" t="s">
        <v>96</v>
      </c>
      <c r="E65" s="1" t="s">
        <v>38</v>
      </c>
      <c r="F65" s="1" t="s">
        <v>39</v>
      </c>
      <c r="G65" s="1" t="s">
        <v>175</v>
      </c>
      <c r="H65" s="1" t="s">
        <v>176</v>
      </c>
      <c r="I65" s="1" t="s">
        <v>42</v>
      </c>
      <c r="J65" s="1"/>
      <c r="K65" s="1" t="s">
        <v>177</v>
      </c>
      <c r="L65" s="1" t="s">
        <v>53</v>
      </c>
      <c r="M65" s="9">
        <v>45314.0</v>
      </c>
      <c r="N65" s="9">
        <v>45296.0</v>
      </c>
      <c r="O65" s="1"/>
      <c r="P65" s="1">
        <v>8.33</v>
      </c>
      <c r="Q65" s="1">
        <v>500000.0</v>
      </c>
      <c r="R65" s="1">
        <v>300000.0</v>
      </c>
      <c r="S65" s="10">
        <v>45326.0</v>
      </c>
      <c r="V65" s="5">
        <v>24990.0</v>
      </c>
      <c r="W65" s="11">
        <v>29488.199999999997</v>
      </c>
      <c r="Z65" s="5">
        <v>18742.5</v>
      </c>
      <c r="AC65" s="1" t="s">
        <v>45</v>
      </c>
      <c r="AD65" s="12" t="s">
        <v>47</v>
      </c>
      <c r="AE65" s="12" t="s">
        <v>47</v>
      </c>
      <c r="AF65" s="12" t="s">
        <v>47</v>
      </c>
    </row>
    <row r="66">
      <c r="A66" s="1" t="s">
        <v>178</v>
      </c>
      <c r="B66" s="7"/>
      <c r="C66" s="1" t="s">
        <v>36</v>
      </c>
      <c r="D66" s="1" t="s">
        <v>76</v>
      </c>
      <c r="E66" s="1" t="s">
        <v>82</v>
      </c>
      <c r="F66" s="1" t="s">
        <v>179</v>
      </c>
      <c r="G66" s="1" t="s">
        <v>180</v>
      </c>
      <c r="H66" s="1" t="s">
        <v>181</v>
      </c>
      <c r="I66" s="1" t="s">
        <v>182</v>
      </c>
      <c r="J66" s="1"/>
      <c r="K66" s="1" t="s">
        <v>183</v>
      </c>
      <c r="L66" s="1" t="s">
        <v>53</v>
      </c>
      <c r="M66" s="9">
        <v>45112.0</v>
      </c>
      <c r="N66" s="9">
        <v>45112.0</v>
      </c>
      <c r="O66" s="1"/>
      <c r="P66" s="1">
        <v>8.33</v>
      </c>
      <c r="Q66" s="1">
        <v>150000.0</v>
      </c>
      <c r="R66" s="1">
        <v>189600.0</v>
      </c>
      <c r="S66" s="9">
        <v>45071.0</v>
      </c>
      <c r="T66" s="9">
        <v>45112.0</v>
      </c>
      <c r="U66" s="1" t="s">
        <v>184</v>
      </c>
      <c r="V66" s="5">
        <v>15793.68</v>
      </c>
      <c r="W66" s="11">
        <v>18636.5424</v>
      </c>
      <c r="X66" s="9">
        <v>45116.0</v>
      </c>
      <c r="Y66" s="5">
        <v>18636.5424</v>
      </c>
      <c r="Z66" s="5">
        <v>11845.26</v>
      </c>
      <c r="AA66" s="9">
        <v>45120.0</v>
      </c>
      <c r="AB66" s="1" t="s">
        <v>184</v>
      </c>
      <c r="AC66" s="1" t="s">
        <v>55</v>
      </c>
      <c r="AD66" s="12" t="s">
        <v>47</v>
      </c>
      <c r="AE66" s="12" t="s">
        <v>47</v>
      </c>
      <c r="AF66" s="12" t="s">
        <v>47</v>
      </c>
      <c r="AG66" s="12" t="s">
        <v>47</v>
      </c>
      <c r="AH66" s="12" t="s">
        <v>47</v>
      </c>
      <c r="AI66" s="12" t="s">
        <v>47</v>
      </c>
    </row>
    <row r="67">
      <c r="A67" s="1" t="s">
        <v>185</v>
      </c>
      <c r="B67" s="7"/>
      <c r="C67" s="1" t="s">
        <v>36</v>
      </c>
      <c r="D67" s="1" t="s">
        <v>96</v>
      </c>
      <c r="E67" s="1" t="s">
        <v>38</v>
      </c>
      <c r="F67" s="1" t="s">
        <v>186</v>
      </c>
      <c r="G67" s="1" t="s">
        <v>152</v>
      </c>
      <c r="H67" s="1" t="s">
        <v>153</v>
      </c>
      <c r="I67" s="1" t="s">
        <v>187</v>
      </c>
      <c r="J67" s="1"/>
      <c r="K67" s="1" t="s">
        <v>188</v>
      </c>
      <c r="L67" s="1" t="s">
        <v>99</v>
      </c>
      <c r="M67" s="14">
        <v>44910.0</v>
      </c>
      <c r="N67" s="14">
        <v>44910.0</v>
      </c>
      <c r="O67" s="1"/>
      <c r="P67" s="1">
        <v>8.33</v>
      </c>
      <c r="Q67" s="1">
        <v>1200000.0</v>
      </c>
      <c r="R67" s="1">
        <v>1250000.0</v>
      </c>
      <c r="S67" s="14">
        <v>44908.0</v>
      </c>
      <c r="T67" s="14">
        <v>44910.0</v>
      </c>
      <c r="U67" s="1" t="s">
        <v>189</v>
      </c>
      <c r="V67" s="5">
        <v>104125.0</v>
      </c>
      <c r="W67" s="11">
        <v>122867.5</v>
      </c>
      <c r="X67" s="9">
        <v>44938.0</v>
      </c>
      <c r="Y67" s="5">
        <v>112455.0</v>
      </c>
      <c r="Z67" s="5">
        <v>78093.75</v>
      </c>
      <c r="AA67" s="9">
        <v>44942.0</v>
      </c>
      <c r="AB67" s="1" t="s">
        <v>189</v>
      </c>
      <c r="AC67" s="1" t="s">
        <v>55</v>
      </c>
      <c r="AD67" s="12" t="s">
        <v>46</v>
      </c>
      <c r="AE67" s="12" t="s">
        <v>46</v>
      </c>
      <c r="AF67" s="12" t="s">
        <v>46</v>
      </c>
      <c r="AG67" s="12" t="s">
        <v>46</v>
      </c>
      <c r="AH67" s="12" t="s">
        <v>46</v>
      </c>
      <c r="AI67" s="12" t="s">
        <v>46</v>
      </c>
    </row>
    <row r="68">
      <c r="A68" s="1" t="s">
        <v>185</v>
      </c>
      <c r="B68" s="7"/>
      <c r="C68" s="1" t="s">
        <v>36</v>
      </c>
      <c r="D68" s="1" t="s">
        <v>96</v>
      </c>
      <c r="E68" s="1" t="s">
        <v>38</v>
      </c>
      <c r="F68" s="1" t="s">
        <v>186</v>
      </c>
      <c r="G68" s="1" t="s">
        <v>152</v>
      </c>
      <c r="H68" s="1" t="s">
        <v>153</v>
      </c>
      <c r="I68" s="1" t="s">
        <v>187</v>
      </c>
      <c r="J68" s="1"/>
      <c r="K68" s="1" t="s">
        <v>188</v>
      </c>
      <c r="L68" s="1" t="s">
        <v>99</v>
      </c>
      <c r="M68" s="14">
        <v>44910.0</v>
      </c>
      <c r="N68" s="9">
        <v>44936.0</v>
      </c>
      <c r="O68" s="1"/>
      <c r="P68" s="1">
        <v>8.33</v>
      </c>
      <c r="Q68" s="1">
        <v>700000.0</v>
      </c>
      <c r="R68" s="1">
        <v>720000.0</v>
      </c>
      <c r="S68" s="9">
        <v>44935.0</v>
      </c>
      <c r="T68" s="9">
        <v>44936.0</v>
      </c>
      <c r="U68" s="1" t="s">
        <v>190</v>
      </c>
      <c r="V68" s="5">
        <v>59976.0</v>
      </c>
      <c r="W68" s="11">
        <v>70771.68</v>
      </c>
      <c r="X68" s="9">
        <v>44965.0</v>
      </c>
      <c r="Y68" s="5">
        <v>64774.079999999994</v>
      </c>
      <c r="Z68" s="5">
        <v>44982.0</v>
      </c>
      <c r="AA68" s="9">
        <v>44969.0</v>
      </c>
      <c r="AB68" s="1" t="s">
        <v>190</v>
      </c>
      <c r="AC68" s="1" t="s">
        <v>55</v>
      </c>
      <c r="AD68" s="12" t="s">
        <v>46</v>
      </c>
      <c r="AE68" s="12" t="s">
        <v>46</v>
      </c>
      <c r="AF68" s="12" t="s">
        <v>46</v>
      </c>
      <c r="AG68" s="12" t="s">
        <v>46</v>
      </c>
      <c r="AH68" s="12" t="s">
        <v>46</v>
      </c>
      <c r="AI68" s="12" t="s">
        <v>46</v>
      </c>
    </row>
    <row r="69">
      <c r="A69" s="1" t="s">
        <v>185</v>
      </c>
      <c r="B69" s="7"/>
      <c r="C69" s="1" t="s">
        <v>36</v>
      </c>
      <c r="D69" s="1" t="s">
        <v>96</v>
      </c>
      <c r="E69" s="1" t="s">
        <v>38</v>
      </c>
      <c r="F69" s="1" t="s">
        <v>186</v>
      </c>
      <c r="G69" s="1" t="s">
        <v>152</v>
      </c>
      <c r="H69" s="1" t="s">
        <v>153</v>
      </c>
      <c r="I69" s="1" t="s">
        <v>187</v>
      </c>
      <c r="J69" s="1"/>
      <c r="K69" s="1" t="s">
        <v>188</v>
      </c>
      <c r="L69" s="1" t="s">
        <v>99</v>
      </c>
      <c r="M69" s="14">
        <v>44910.0</v>
      </c>
      <c r="N69" s="9">
        <v>44953.0</v>
      </c>
      <c r="O69" s="1"/>
      <c r="P69" s="1">
        <v>8.33</v>
      </c>
      <c r="Q69" s="1">
        <v>700000.0</v>
      </c>
      <c r="R69" s="1">
        <v>750000.0</v>
      </c>
      <c r="S69" s="9">
        <v>44982.0</v>
      </c>
      <c r="T69" s="9">
        <v>44953.0</v>
      </c>
      <c r="U69" s="1" t="s">
        <v>191</v>
      </c>
      <c r="V69" s="5">
        <v>62475.0</v>
      </c>
      <c r="W69" s="11">
        <v>73720.5</v>
      </c>
      <c r="X69" s="9">
        <v>45012.0</v>
      </c>
      <c r="Y69" s="5">
        <v>67473.0</v>
      </c>
      <c r="Z69" s="5">
        <v>46856.25</v>
      </c>
      <c r="AA69" s="9">
        <v>45016.0</v>
      </c>
      <c r="AB69" s="1" t="s">
        <v>191</v>
      </c>
      <c r="AC69" s="1" t="s">
        <v>55</v>
      </c>
      <c r="AD69" s="12" t="s">
        <v>46</v>
      </c>
      <c r="AE69" s="12" t="s">
        <v>46</v>
      </c>
      <c r="AF69" s="12" t="s">
        <v>46</v>
      </c>
      <c r="AG69" s="12" t="s">
        <v>46</v>
      </c>
      <c r="AH69" s="12" t="s">
        <v>46</v>
      </c>
      <c r="AI69" s="12" t="s">
        <v>46</v>
      </c>
    </row>
    <row r="70">
      <c r="A70" s="1" t="s">
        <v>185</v>
      </c>
      <c r="B70" s="7"/>
      <c r="C70" s="1" t="s">
        <v>36</v>
      </c>
      <c r="D70" s="1" t="s">
        <v>96</v>
      </c>
      <c r="E70" s="1" t="s">
        <v>38</v>
      </c>
      <c r="F70" s="1" t="s">
        <v>186</v>
      </c>
      <c r="G70" s="1" t="s">
        <v>152</v>
      </c>
      <c r="H70" s="1" t="s">
        <v>153</v>
      </c>
      <c r="I70" s="1" t="s">
        <v>187</v>
      </c>
      <c r="J70" s="1"/>
      <c r="K70" s="1" t="s">
        <v>188</v>
      </c>
      <c r="L70" s="1" t="s">
        <v>99</v>
      </c>
      <c r="M70" s="14">
        <v>44910.0</v>
      </c>
      <c r="N70" s="9">
        <v>45328.0</v>
      </c>
      <c r="O70" s="1"/>
      <c r="P70" s="1">
        <v>8.33</v>
      </c>
      <c r="Q70" s="1">
        <v>1450000.0</v>
      </c>
      <c r="R70" s="1">
        <v>1400004.0</v>
      </c>
      <c r="S70" s="9">
        <v>45313.0</v>
      </c>
      <c r="T70" s="9">
        <v>45328.0</v>
      </c>
      <c r="U70" s="1" t="s">
        <v>192</v>
      </c>
      <c r="V70" s="5">
        <v>116620.33320000001</v>
      </c>
      <c r="W70" s="11">
        <v>137611.993176</v>
      </c>
      <c r="X70" s="9">
        <v>45343.0</v>
      </c>
      <c r="Y70" s="5">
        <v>125949.95985599999</v>
      </c>
      <c r="Z70" s="5">
        <v>87465.24990000001</v>
      </c>
      <c r="AA70" s="9">
        <v>45347.0</v>
      </c>
      <c r="AB70" s="1" t="s">
        <v>192</v>
      </c>
      <c r="AC70" s="1" t="s">
        <v>55</v>
      </c>
      <c r="AD70" s="12" t="s">
        <v>46</v>
      </c>
      <c r="AE70" s="12" t="s">
        <v>47</v>
      </c>
      <c r="AF70" s="12" t="s">
        <v>47</v>
      </c>
      <c r="AG70" s="12" t="s">
        <v>47</v>
      </c>
      <c r="AH70" s="12" t="s">
        <v>47</v>
      </c>
      <c r="AI70" s="12" t="s">
        <v>47</v>
      </c>
    </row>
    <row r="71">
      <c r="A71" s="1" t="s">
        <v>193</v>
      </c>
      <c r="B71" s="7"/>
      <c r="C71" s="1" t="s">
        <v>194</v>
      </c>
      <c r="D71" s="1" t="s">
        <v>102</v>
      </c>
      <c r="E71" s="1" t="s">
        <v>38</v>
      </c>
      <c r="F71" s="1" t="s">
        <v>195</v>
      </c>
      <c r="G71" s="1" t="s">
        <v>196</v>
      </c>
      <c r="H71" s="1" t="s">
        <v>197</v>
      </c>
      <c r="I71" s="1" t="s">
        <v>42</v>
      </c>
      <c r="J71" s="1"/>
      <c r="K71" s="1" t="s">
        <v>198</v>
      </c>
      <c r="L71" s="1" t="s">
        <v>150</v>
      </c>
      <c r="M71" s="14">
        <v>44887.0</v>
      </c>
      <c r="N71" s="14">
        <v>44887.0</v>
      </c>
      <c r="O71" s="1"/>
      <c r="P71" s="1">
        <v>7.5</v>
      </c>
      <c r="Q71" s="1">
        <v>500000.0</v>
      </c>
      <c r="R71" s="1">
        <v>1400000.0</v>
      </c>
      <c r="S71" s="14">
        <v>44916.0</v>
      </c>
      <c r="T71" s="14">
        <v>44923.0</v>
      </c>
      <c r="U71" s="1" t="s">
        <v>199</v>
      </c>
      <c r="V71" s="5">
        <v>105000.0</v>
      </c>
      <c r="W71" s="11">
        <v>123900.0</v>
      </c>
      <c r="X71" s="9">
        <v>44946.0</v>
      </c>
      <c r="Y71" s="5">
        <v>121800.0</v>
      </c>
      <c r="Z71" s="5">
        <v>78750.0</v>
      </c>
      <c r="AA71" s="9">
        <v>44950.0</v>
      </c>
      <c r="AB71" s="1" t="s">
        <v>199</v>
      </c>
      <c r="AC71" s="1" t="s">
        <v>55</v>
      </c>
      <c r="AD71" s="12" t="s">
        <v>46</v>
      </c>
      <c r="AE71" s="12" t="s">
        <v>46</v>
      </c>
      <c r="AF71" s="12" t="s">
        <v>46</v>
      </c>
      <c r="AG71" s="12" t="s">
        <v>46</v>
      </c>
      <c r="AH71" s="12" t="s">
        <v>46</v>
      </c>
      <c r="AI71" s="12" t="s">
        <v>46</v>
      </c>
    </row>
    <row r="72">
      <c r="A72" s="1" t="s">
        <v>193</v>
      </c>
      <c r="B72" s="7"/>
      <c r="C72" s="1" t="s">
        <v>194</v>
      </c>
      <c r="D72" s="1" t="s">
        <v>102</v>
      </c>
      <c r="E72" s="1" t="s">
        <v>38</v>
      </c>
      <c r="F72" s="1" t="s">
        <v>195</v>
      </c>
      <c r="G72" s="1" t="s">
        <v>196</v>
      </c>
      <c r="H72" s="1" t="s">
        <v>197</v>
      </c>
      <c r="I72" s="1" t="s">
        <v>42</v>
      </c>
      <c r="J72" s="1"/>
      <c r="K72" s="1" t="s">
        <v>198</v>
      </c>
      <c r="L72" s="1" t="s">
        <v>150</v>
      </c>
      <c r="M72" s="14">
        <v>44887.0</v>
      </c>
      <c r="N72" s="9">
        <v>44742.0</v>
      </c>
      <c r="O72" s="1"/>
      <c r="P72" s="1">
        <v>7.5</v>
      </c>
      <c r="Q72" s="1">
        <v>500000.0</v>
      </c>
      <c r="R72" s="1">
        <v>480000.0</v>
      </c>
      <c r="S72" s="9">
        <v>44935.0</v>
      </c>
      <c r="T72" s="9">
        <v>44937.0</v>
      </c>
      <c r="U72" s="1" t="s">
        <v>200</v>
      </c>
      <c r="V72" s="5">
        <v>36000.0</v>
      </c>
      <c r="W72" s="11">
        <v>42480.0</v>
      </c>
      <c r="X72" s="9">
        <v>44965.0</v>
      </c>
      <c r="Y72" s="5">
        <v>41760.0</v>
      </c>
      <c r="Z72" s="5">
        <v>27000.0</v>
      </c>
      <c r="AA72" s="9">
        <v>44969.0</v>
      </c>
      <c r="AB72" s="1" t="s">
        <v>200</v>
      </c>
      <c r="AC72" s="1" t="s">
        <v>55</v>
      </c>
      <c r="AD72" s="12" t="s">
        <v>46</v>
      </c>
      <c r="AE72" s="12" t="s">
        <v>46</v>
      </c>
      <c r="AF72" s="12" t="s">
        <v>46</v>
      </c>
      <c r="AG72" s="12" t="s">
        <v>46</v>
      </c>
      <c r="AH72" s="12" t="s">
        <v>46</v>
      </c>
      <c r="AI72" s="12" t="s">
        <v>46</v>
      </c>
    </row>
    <row r="73">
      <c r="A73" s="1" t="s">
        <v>193</v>
      </c>
      <c r="B73" s="7"/>
      <c r="C73" s="1" t="s">
        <v>194</v>
      </c>
      <c r="D73" s="1" t="s">
        <v>102</v>
      </c>
      <c r="E73" s="1" t="s">
        <v>38</v>
      </c>
      <c r="F73" s="1" t="s">
        <v>195</v>
      </c>
      <c r="G73" s="1" t="s">
        <v>196</v>
      </c>
      <c r="H73" s="1" t="s">
        <v>197</v>
      </c>
      <c r="I73" s="1" t="s">
        <v>42</v>
      </c>
      <c r="J73" s="1"/>
      <c r="K73" s="1" t="s">
        <v>198</v>
      </c>
      <c r="L73" s="1" t="s">
        <v>150</v>
      </c>
      <c r="M73" s="14">
        <v>44887.0</v>
      </c>
      <c r="N73" s="9">
        <v>44970.0</v>
      </c>
      <c r="O73" s="1"/>
      <c r="P73" s="1">
        <v>7.5</v>
      </c>
      <c r="Q73" s="1">
        <v>500000.0</v>
      </c>
      <c r="R73" s="1">
        <v>540000.0</v>
      </c>
      <c r="S73" s="9">
        <v>44966.0</v>
      </c>
      <c r="T73" s="9">
        <v>44970.0</v>
      </c>
      <c r="U73" s="1" t="s">
        <v>201</v>
      </c>
      <c r="V73" s="5">
        <v>40500.0</v>
      </c>
      <c r="W73" s="11">
        <v>47790.0</v>
      </c>
      <c r="X73" s="9">
        <v>45001.0</v>
      </c>
      <c r="Y73" s="5">
        <v>46980.0</v>
      </c>
      <c r="Z73" s="5">
        <v>30375.0</v>
      </c>
      <c r="AA73" s="9">
        <v>45007.0</v>
      </c>
      <c r="AB73" s="1" t="s">
        <v>202</v>
      </c>
      <c r="AC73" s="1" t="s">
        <v>55</v>
      </c>
      <c r="AD73" s="12" t="s">
        <v>46</v>
      </c>
      <c r="AE73" s="12" t="s">
        <v>46</v>
      </c>
      <c r="AF73" s="12" t="s">
        <v>46</v>
      </c>
      <c r="AG73" s="12" t="s">
        <v>46</v>
      </c>
      <c r="AH73" s="12" t="s">
        <v>46</v>
      </c>
      <c r="AI73" s="12" t="s">
        <v>46</v>
      </c>
    </row>
    <row r="74">
      <c r="A74" s="1" t="s">
        <v>193</v>
      </c>
      <c r="B74" s="7"/>
      <c r="C74" s="1" t="s">
        <v>194</v>
      </c>
      <c r="D74" s="1" t="s">
        <v>102</v>
      </c>
      <c r="E74" s="1" t="s">
        <v>38</v>
      </c>
      <c r="F74" s="1" t="s">
        <v>195</v>
      </c>
      <c r="G74" s="1" t="s">
        <v>196</v>
      </c>
      <c r="H74" s="1" t="s">
        <v>197</v>
      </c>
      <c r="I74" s="1" t="s">
        <v>42</v>
      </c>
      <c r="J74" s="1"/>
      <c r="K74" s="1" t="s">
        <v>198</v>
      </c>
      <c r="L74" s="1" t="s">
        <v>150</v>
      </c>
      <c r="M74" s="14">
        <v>44887.0</v>
      </c>
      <c r="N74" s="9">
        <v>44994.0</v>
      </c>
      <c r="O74" s="1"/>
      <c r="P74" s="1">
        <v>7.5</v>
      </c>
      <c r="Q74" s="1">
        <v>400000.0</v>
      </c>
      <c r="R74" s="1">
        <v>456000.0</v>
      </c>
      <c r="S74" s="9">
        <v>44994.0</v>
      </c>
      <c r="T74" s="9">
        <v>44994.0</v>
      </c>
      <c r="U74" s="1" t="s">
        <v>203</v>
      </c>
      <c r="V74" s="5">
        <v>34200.0</v>
      </c>
      <c r="W74" s="11">
        <v>40356.0</v>
      </c>
      <c r="X74" s="9">
        <v>45035.0</v>
      </c>
      <c r="Y74" s="5">
        <v>39672.0</v>
      </c>
      <c r="Z74" s="5">
        <v>25650.0</v>
      </c>
      <c r="AA74" s="9">
        <v>45036.0</v>
      </c>
      <c r="AB74" s="1" t="s">
        <v>204</v>
      </c>
      <c r="AC74" s="1" t="s">
        <v>55</v>
      </c>
      <c r="AD74" s="12" t="s">
        <v>46</v>
      </c>
      <c r="AE74" s="12" t="s">
        <v>46</v>
      </c>
      <c r="AF74" s="12" t="s">
        <v>46</v>
      </c>
      <c r="AG74" s="12" t="s">
        <v>46</v>
      </c>
      <c r="AH74" s="12" t="s">
        <v>47</v>
      </c>
      <c r="AI74" s="12" t="s">
        <v>47</v>
      </c>
    </row>
    <row r="75">
      <c r="A75" s="1" t="s">
        <v>193</v>
      </c>
      <c r="B75" s="7"/>
      <c r="C75" s="1" t="s">
        <v>194</v>
      </c>
      <c r="D75" s="1" t="s">
        <v>102</v>
      </c>
      <c r="E75" s="1" t="s">
        <v>38</v>
      </c>
      <c r="F75" s="1" t="s">
        <v>195</v>
      </c>
      <c r="G75" s="1" t="s">
        <v>196</v>
      </c>
      <c r="H75" s="1" t="s">
        <v>197</v>
      </c>
      <c r="I75" s="1" t="s">
        <v>42</v>
      </c>
      <c r="J75" s="1"/>
      <c r="K75" s="1" t="s">
        <v>198</v>
      </c>
      <c r="L75" s="1" t="s">
        <v>150</v>
      </c>
      <c r="M75" s="14">
        <v>44887.0</v>
      </c>
      <c r="N75" s="9">
        <v>45265.0</v>
      </c>
      <c r="O75" s="1"/>
      <c r="P75" s="1">
        <v>7.5</v>
      </c>
      <c r="Q75" s="1">
        <v>400000.0</v>
      </c>
      <c r="R75" s="1">
        <v>420000.0</v>
      </c>
      <c r="S75" s="9">
        <v>45261.0</v>
      </c>
      <c r="T75" s="9">
        <v>45265.0</v>
      </c>
      <c r="U75" s="1" t="s">
        <v>205</v>
      </c>
      <c r="V75" s="5">
        <v>31500.0</v>
      </c>
      <c r="W75" s="11">
        <v>37170.0</v>
      </c>
      <c r="X75" s="14">
        <v>45291.0</v>
      </c>
      <c r="Y75" s="5">
        <v>36540.0</v>
      </c>
      <c r="Z75" s="5">
        <v>23625.0</v>
      </c>
      <c r="AA75" s="9">
        <v>45309.0</v>
      </c>
      <c r="AB75" s="1" t="s">
        <v>206</v>
      </c>
      <c r="AC75" s="1" t="s">
        <v>55</v>
      </c>
      <c r="AD75" s="12" t="s">
        <v>46</v>
      </c>
      <c r="AE75" s="12" t="s">
        <v>47</v>
      </c>
      <c r="AF75" s="12" t="s">
        <v>47</v>
      </c>
      <c r="AG75" s="12" t="s">
        <v>47</v>
      </c>
      <c r="AH75" s="12" t="s">
        <v>47</v>
      </c>
      <c r="AI75" s="12" t="s">
        <v>47</v>
      </c>
    </row>
    <row r="76">
      <c r="A76" s="1" t="s">
        <v>207</v>
      </c>
      <c r="B76" s="7"/>
      <c r="C76" s="1" t="s">
        <v>132</v>
      </c>
      <c r="D76" s="1" t="s">
        <v>37</v>
      </c>
      <c r="E76" s="1" t="s">
        <v>38</v>
      </c>
      <c r="F76" s="1" t="s">
        <v>208</v>
      </c>
      <c r="G76" s="1" t="s">
        <v>134</v>
      </c>
      <c r="H76" s="1" t="s">
        <v>135</v>
      </c>
      <c r="I76" s="1" t="s">
        <v>209</v>
      </c>
      <c r="J76" s="1"/>
      <c r="K76" s="1" t="s">
        <v>210</v>
      </c>
      <c r="L76" s="1" t="s">
        <v>143</v>
      </c>
      <c r="M76" s="9">
        <v>44652.0</v>
      </c>
      <c r="N76" s="9">
        <v>44691.0</v>
      </c>
      <c r="O76" s="1"/>
      <c r="P76" s="1">
        <v>8.33</v>
      </c>
      <c r="Q76" s="1">
        <v>150000.0</v>
      </c>
      <c r="R76" s="1">
        <v>180000.0</v>
      </c>
      <c r="S76" s="9">
        <v>44683.0</v>
      </c>
      <c r="T76" s="9">
        <v>44691.0</v>
      </c>
      <c r="U76" s="1" t="s">
        <v>211</v>
      </c>
      <c r="V76" s="5">
        <v>14994.0</v>
      </c>
      <c r="W76" s="11">
        <v>17692.92</v>
      </c>
      <c r="X76" s="9">
        <v>44713.0</v>
      </c>
      <c r="Y76" s="5">
        <v>17693.0</v>
      </c>
      <c r="Z76" s="5">
        <v>11245.5</v>
      </c>
      <c r="AA76" s="9">
        <v>44717.0</v>
      </c>
      <c r="AB76" s="1" t="s">
        <v>211</v>
      </c>
      <c r="AC76" s="1" t="s">
        <v>55</v>
      </c>
      <c r="AD76" s="12" t="s">
        <v>46</v>
      </c>
      <c r="AE76" s="12" t="s">
        <v>46</v>
      </c>
      <c r="AF76" s="12" t="s">
        <v>46</v>
      </c>
      <c r="AG76" s="12" t="s">
        <v>46</v>
      </c>
      <c r="AH76" s="12" t="s">
        <v>46</v>
      </c>
      <c r="AI76" s="12" t="s">
        <v>46</v>
      </c>
    </row>
    <row r="77">
      <c r="A77" s="1" t="s">
        <v>207</v>
      </c>
      <c r="B77" s="7"/>
      <c r="C77" s="1" t="s">
        <v>132</v>
      </c>
      <c r="D77" s="1" t="s">
        <v>37</v>
      </c>
      <c r="E77" s="1" t="s">
        <v>212</v>
      </c>
      <c r="F77" s="1" t="s">
        <v>213</v>
      </c>
      <c r="G77" s="1" t="s">
        <v>134</v>
      </c>
      <c r="H77" s="1" t="s">
        <v>135</v>
      </c>
      <c r="I77" s="1" t="s">
        <v>209</v>
      </c>
      <c r="J77" s="1"/>
      <c r="K77" s="1" t="s">
        <v>210</v>
      </c>
      <c r="L77" s="1" t="s">
        <v>143</v>
      </c>
      <c r="M77" s="9">
        <v>44652.0</v>
      </c>
      <c r="N77" s="9">
        <v>44652.0</v>
      </c>
      <c r="O77" s="1"/>
      <c r="P77" s="1">
        <v>8.33</v>
      </c>
      <c r="Q77" s="1">
        <v>100000.0</v>
      </c>
      <c r="R77" s="1">
        <v>300000.0</v>
      </c>
      <c r="S77" s="10">
        <v>44682.0</v>
      </c>
      <c r="V77" s="5">
        <v>24990.0</v>
      </c>
      <c r="W77" s="11">
        <v>29488.199999999997</v>
      </c>
      <c r="Z77" s="5">
        <v>18742.5</v>
      </c>
      <c r="AC77" s="1" t="s">
        <v>45</v>
      </c>
      <c r="AD77" s="12" t="s">
        <v>46</v>
      </c>
      <c r="AE77" s="12" t="s">
        <v>46</v>
      </c>
      <c r="AF77" s="12" t="s">
        <v>46</v>
      </c>
    </row>
    <row r="78">
      <c r="A78" s="1" t="s">
        <v>207</v>
      </c>
      <c r="B78" s="7"/>
      <c r="C78" s="1" t="s">
        <v>132</v>
      </c>
      <c r="D78" s="1" t="s">
        <v>37</v>
      </c>
      <c r="E78" s="1" t="s">
        <v>212</v>
      </c>
      <c r="F78" s="1" t="s">
        <v>213</v>
      </c>
      <c r="G78" s="1" t="s">
        <v>134</v>
      </c>
      <c r="H78" s="1" t="s">
        <v>135</v>
      </c>
      <c r="I78" s="1" t="s">
        <v>209</v>
      </c>
      <c r="J78" s="1"/>
      <c r="K78" s="1" t="s">
        <v>210</v>
      </c>
      <c r="L78" s="1" t="s">
        <v>143</v>
      </c>
      <c r="M78" s="9">
        <v>44652.0</v>
      </c>
      <c r="N78" s="9">
        <v>44652.0</v>
      </c>
      <c r="O78" s="1"/>
      <c r="P78" s="1">
        <v>8.33</v>
      </c>
      <c r="Q78" s="1">
        <v>200000.0</v>
      </c>
      <c r="R78" s="1">
        <v>300000.0</v>
      </c>
      <c r="S78" s="10">
        <v>44682.0</v>
      </c>
      <c r="V78" s="5">
        <v>24990.0</v>
      </c>
      <c r="W78" s="11">
        <v>29488.199999999997</v>
      </c>
      <c r="X78" s="1"/>
      <c r="Y78" s="1"/>
      <c r="Z78" s="5">
        <v>18742.5</v>
      </c>
      <c r="AB78" s="1"/>
      <c r="AC78" s="1" t="s">
        <v>45</v>
      </c>
      <c r="AD78" s="12" t="s">
        <v>46</v>
      </c>
      <c r="AE78" s="12" t="s">
        <v>46</v>
      </c>
      <c r="AF78" s="12" t="s">
        <v>46</v>
      </c>
    </row>
    <row r="79">
      <c r="A79" s="1" t="s">
        <v>214</v>
      </c>
      <c r="B79" s="7"/>
      <c r="C79" s="1" t="s">
        <v>36</v>
      </c>
      <c r="D79" s="1" t="s">
        <v>50</v>
      </c>
      <c r="E79" s="1" t="s">
        <v>113</v>
      </c>
      <c r="F79" s="1" t="s">
        <v>215</v>
      </c>
      <c r="G79" s="1" t="s">
        <v>196</v>
      </c>
      <c r="H79" s="1" t="s">
        <v>197</v>
      </c>
      <c r="I79" s="1" t="s">
        <v>123</v>
      </c>
      <c r="J79" s="1"/>
      <c r="K79" s="1" t="s">
        <v>216</v>
      </c>
      <c r="L79" s="1" t="s">
        <v>53</v>
      </c>
      <c r="M79" s="9">
        <v>45100.0</v>
      </c>
      <c r="N79" s="9">
        <v>45101.0</v>
      </c>
      <c r="O79" s="1"/>
      <c r="P79" s="1">
        <v>8.33</v>
      </c>
      <c r="Q79" s="1">
        <v>300000.0</v>
      </c>
      <c r="R79" s="1">
        <v>255000.0</v>
      </c>
      <c r="S79" s="9">
        <v>45131.0</v>
      </c>
      <c r="T79" s="9">
        <v>45145.0</v>
      </c>
      <c r="U79" s="1" t="s">
        <v>217</v>
      </c>
      <c r="V79" s="5">
        <v>21241.5</v>
      </c>
      <c r="W79" s="11">
        <v>25064.969999999998</v>
      </c>
      <c r="X79" s="9">
        <v>45156.0</v>
      </c>
      <c r="Y79" s="5">
        <v>22940.819999999996</v>
      </c>
      <c r="Z79" s="5">
        <v>15931.125</v>
      </c>
      <c r="AA79" s="9">
        <v>45162.0</v>
      </c>
      <c r="AB79" s="1" t="s">
        <v>218</v>
      </c>
      <c r="AC79" s="1" t="s">
        <v>55</v>
      </c>
      <c r="AD79" s="12" t="s">
        <v>47</v>
      </c>
      <c r="AE79" s="12" t="s">
        <v>47</v>
      </c>
      <c r="AF79" s="12" t="s">
        <v>47</v>
      </c>
      <c r="AG79" s="12" t="s">
        <v>47</v>
      </c>
      <c r="AH79" s="12" t="s">
        <v>47</v>
      </c>
      <c r="AI79" s="12" t="s">
        <v>47</v>
      </c>
    </row>
    <row r="80">
      <c r="A80" s="1" t="s">
        <v>219</v>
      </c>
      <c r="B80" s="7"/>
      <c r="C80" s="1" t="s">
        <v>36</v>
      </c>
      <c r="D80" s="1" t="s">
        <v>76</v>
      </c>
      <c r="E80" s="1" t="s">
        <v>38</v>
      </c>
      <c r="F80" s="1" t="s">
        <v>220</v>
      </c>
      <c r="G80" s="1" t="s">
        <v>221</v>
      </c>
      <c r="H80" s="1" t="s">
        <v>222</v>
      </c>
      <c r="I80" s="1" t="s">
        <v>42</v>
      </c>
      <c r="J80" s="1"/>
      <c r="K80" s="1" t="s">
        <v>223</v>
      </c>
      <c r="L80" s="1" t="s">
        <v>143</v>
      </c>
      <c r="M80" s="9">
        <v>44750.0</v>
      </c>
      <c r="N80" s="9">
        <v>44780.0</v>
      </c>
      <c r="O80" s="1"/>
      <c r="P80" s="1">
        <v>8.33</v>
      </c>
      <c r="Q80" s="1">
        <v>300000.0</v>
      </c>
      <c r="R80" s="1">
        <v>360000.0</v>
      </c>
      <c r="S80" s="9">
        <v>44683.0</v>
      </c>
      <c r="T80" s="9">
        <v>44690.0</v>
      </c>
      <c r="U80" s="1" t="s">
        <v>224</v>
      </c>
      <c r="V80" s="5">
        <v>29988.0</v>
      </c>
      <c r="W80" s="11">
        <v>35385.84</v>
      </c>
      <c r="X80" s="9">
        <v>44716.0</v>
      </c>
      <c r="Y80" s="5">
        <v>32387.039999999997</v>
      </c>
      <c r="Z80" s="5">
        <v>22491.0</v>
      </c>
      <c r="AA80" s="9">
        <v>44719.0</v>
      </c>
      <c r="AB80" s="1" t="s">
        <v>225</v>
      </c>
      <c r="AC80" s="1" t="s">
        <v>55</v>
      </c>
      <c r="AD80" s="12" t="s">
        <v>46</v>
      </c>
      <c r="AE80" s="12" t="s">
        <v>46</v>
      </c>
      <c r="AF80" s="12" t="s">
        <v>46</v>
      </c>
      <c r="AG80" s="12" t="s">
        <v>46</v>
      </c>
      <c r="AH80" s="12" t="s">
        <v>46</v>
      </c>
      <c r="AI80" s="12" t="s">
        <v>46</v>
      </c>
    </row>
    <row r="81">
      <c r="A81" s="1" t="s">
        <v>219</v>
      </c>
      <c r="B81" s="7"/>
      <c r="C81" s="1" t="s">
        <v>36</v>
      </c>
      <c r="D81" s="1" t="s">
        <v>76</v>
      </c>
      <c r="E81" s="1" t="s">
        <v>38</v>
      </c>
      <c r="F81" s="1" t="s">
        <v>220</v>
      </c>
      <c r="G81" s="1" t="s">
        <v>221</v>
      </c>
      <c r="H81" s="1" t="s">
        <v>222</v>
      </c>
      <c r="I81" s="1" t="s">
        <v>42</v>
      </c>
      <c r="J81" s="1"/>
      <c r="K81" s="1" t="s">
        <v>223</v>
      </c>
      <c r="L81" s="1" t="s">
        <v>143</v>
      </c>
      <c r="M81" s="9">
        <v>44750.0</v>
      </c>
      <c r="N81" s="9">
        <v>44780.0</v>
      </c>
      <c r="O81" s="1"/>
      <c r="P81" s="1">
        <v>8.33</v>
      </c>
      <c r="Q81" s="1">
        <v>300000.0</v>
      </c>
      <c r="R81" s="1">
        <v>420000.0</v>
      </c>
      <c r="S81" s="9">
        <v>44868.0</v>
      </c>
      <c r="T81" s="9">
        <v>44873.0</v>
      </c>
      <c r="U81" s="1" t="s">
        <v>226</v>
      </c>
      <c r="V81" s="5">
        <v>34986.0</v>
      </c>
      <c r="W81" s="11">
        <v>41283.479999999996</v>
      </c>
      <c r="X81" s="9">
        <v>44873.0</v>
      </c>
      <c r="Y81" s="5">
        <v>37784.88</v>
      </c>
      <c r="Z81" s="5">
        <v>26239.5</v>
      </c>
      <c r="AA81" s="9">
        <v>44873.0</v>
      </c>
      <c r="AB81" s="1" t="s">
        <v>226</v>
      </c>
      <c r="AC81" s="1" t="s">
        <v>55</v>
      </c>
      <c r="AD81" s="12" t="s">
        <v>46</v>
      </c>
      <c r="AE81" s="12" t="s">
        <v>46</v>
      </c>
      <c r="AF81" s="12" t="s">
        <v>46</v>
      </c>
      <c r="AG81" s="12" t="s">
        <v>46</v>
      </c>
      <c r="AH81" s="12" t="s">
        <v>46</v>
      </c>
      <c r="AI81" s="12" t="s">
        <v>46</v>
      </c>
    </row>
    <row r="82">
      <c r="A82" s="1" t="s">
        <v>219</v>
      </c>
      <c r="B82" s="7"/>
      <c r="C82" s="1" t="s">
        <v>36</v>
      </c>
      <c r="D82" s="1" t="s">
        <v>76</v>
      </c>
      <c r="E82" s="1" t="s">
        <v>38</v>
      </c>
      <c r="F82" s="1" t="s">
        <v>220</v>
      </c>
      <c r="G82" s="1" t="s">
        <v>221</v>
      </c>
      <c r="H82" s="1" t="s">
        <v>222</v>
      </c>
      <c r="I82" s="1" t="s">
        <v>42</v>
      </c>
      <c r="J82" s="1"/>
      <c r="K82" s="1" t="s">
        <v>223</v>
      </c>
      <c r="L82" s="1" t="s">
        <v>143</v>
      </c>
      <c r="M82" s="9">
        <v>44750.0</v>
      </c>
      <c r="N82" s="9">
        <v>44780.0</v>
      </c>
      <c r="O82" s="1"/>
      <c r="P82" s="1">
        <v>8.33</v>
      </c>
      <c r="Q82" s="1">
        <v>500000.0</v>
      </c>
      <c r="R82" s="1">
        <v>381600.0</v>
      </c>
      <c r="S82" s="14">
        <v>44908.0</v>
      </c>
      <c r="T82" s="14">
        <v>44914.0</v>
      </c>
      <c r="U82" s="1" t="s">
        <v>227</v>
      </c>
      <c r="V82" s="5">
        <v>31787.28</v>
      </c>
      <c r="W82" s="11">
        <v>37508.990399999995</v>
      </c>
      <c r="X82" s="14"/>
      <c r="Y82" s="1"/>
      <c r="Z82" s="5">
        <v>23840.46</v>
      </c>
      <c r="AA82" s="1"/>
      <c r="AB82" s="1"/>
      <c r="AC82" s="1" t="s">
        <v>162</v>
      </c>
      <c r="AD82" s="12" t="s">
        <v>46</v>
      </c>
      <c r="AE82" s="12" t="s">
        <v>46</v>
      </c>
      <c r="AF82" s="12" t="s">
        <v>46</v>
      </c>
      <c r="AG82" s="12" t="s">
        <v>46</v>
      </c>
    </row>
    <row r="83">
      <c r="A83" s="1" t="s">
        <v>219</v>
      </c>
      <c r="B83" s="7"/>
      <c r="C83" s="1" t="s">
        <v>36</v>
      </c>
      <c r="D83" s="1" t="s">
        <v>76</v>
      </c>
      <c r="E83" s="1" t="s">
        <v>38</v>
      </c>
      <c r="F83" s="1" t="s">
        <v>220</v>
      </c>
      <c r="G83" s="1" t="s">
        <v>221</v>
      </c>
      <c r="H83" s="1" t="s">
        <v>222</v>
      </c>
      <c r="I83" s="1" t="s">
        <v>42</v>
      </c>
      <c r="J83" s="1"/>
      <c r="K83" s="1" t="s">
        <v>223</v>
      </c>
      <c r="L83" s="1" t="s">
        <v>143</v>
      </c>
      <c r="M83" s="9">
        <v>44750.0</v>
      </c>
      <c r="N83" s="9">
        <v>44938.0</v>
      </c>
      <c r="O83" s="1"/>
      <c r="P83" s="1">
        <v>8.33</v>
      </c>
      <c r="Q83" s="1">
        <v>350000.0</v>
      </c>
      <c r="R83" s="1">
        <v>381600.0</v>
      </c>
      <c r="S83" s="14">
        <v>44908.0</v>
      </c>
      <c r="T83" s="9">
        <v>44938.0</v>
      </c>
      <c r="U83" s="1" t="s">
        <v>228</v>
      </c>
      <c r="V83" s="5">
        <v>31787.28</v>
      </c>
      <c r="W83" s="11">
        <v>37508.990399999995</v>
      </c>
      <c r="X83" s="9">
        <v>44938.0</v>
      </c>
      <c r="Y83" s="5">
        <v>37191.0</v>
      </c>
      <c r="Z83" s="5">
        <v>23840.46</v>
      </c>
      <c r="AA83" s="9">
        <v>44942.0</v>
      </c>
      <c r="AB83" s="1" t="s">
        <v>228</v>
      </c>
      <c r="AC83" s="1" t="s">
        <v>55</v>
      </c>
      <c r="AD83" s="12" t="s">
        <v>46</v>
      </c>
      <c r="AE83" s="12" t="s">
        <v>46</v>
      </c>
      <c r="AF83" s="12" t="s">
        <v>46</v>
      </c>
      <c r="AG83" s="12" t="s">
        <v>46</v>
      </c>
      <c r="AH83" s="12" t="s">
        <v>46</v>
      </c>
      <c r="AI83" s="12" t="s">
        <v>46</v>
      </c>
    </row>
    <row r="84">
      <c r="A84" s="1" t="s">
        <v>219</v>
      </c>
      <c r="B84" s="7"/>
      <c r="C84" s="1" t="s">
        <v>36</v>
      </c>
      <c r="D84" s="1" t="s">
        <v>76</v>
      </c>
      <c r="E84" s="1" t="s">
        <v>38</v>
      </c>
      <c r="F84" s="1" t="s">
        <v>220</v>
      </c>
      <c r="G84" s="1" t="s">
        <v>221</v>
      </c>
      <c r="H84" s="1" t="s">
        <v>222</v>
      </c>
      <c r="I84" s="1" t="s">
        <v>42</v>
      </c>
      <c r="J84" s="1"/>
      <c r="K84" s="1" t="s">
        <v>223</v>
      </c>
      <c r="L84" s="1" t="s">
        <v>143</v>
      </c>
      <c r="M84" s="9">
        <v>44750.0</v>
      </c>
      <c r="N84" s="9">
        <v>44780.0</v>
      </c>
      <c r="O84" s="1"/>
      <c r="P84" s="1">
        <v>8.33</v>
      </c>
      <c r="Q84" s="1">
        <v>300000.0</v>
      </c>
      <c r="R84" s="1">
        <v>240540.0</v>
      </c>
      <c r="S84" s="9">
        <v>44963.0</v>
      </c>
      <c r="T84" s="9">
        <v>44979.0</v>
      </c>
      <c r="U84" s="1" t="s">
        <v>229</v>
      </c>
      <c r="V84" s="5">
        <v>20036.982</v>
      </c>
      <c r="W84" s="11">
        <v>23643.638759999998</v>
      </c>
      <c r="X84" s="9"/>
      <c r="Y84" s="1"/>
      <c r="Z84" s="5">
        <v>15027.736499999999</v>
      </c>
      <c r="AA84" s="1"/>
      <c r="AB84" s="1"/>
      <c r="AC84" s="1" t="s">
        <v>162</v>
      </c>
      <c r="AD84" s="12" t="s">
        <v>46</v>
      </c>
      <c r="AE84" s="12" t="s">
        <v>46</v>
      </c>
      <c r="AF84" s="12" t="s">
        <v>46</v>
      </c>
      <c r="AG84" s="12" t="s">
        <v>46</v>
      </c>
    </row>
    <row r="85">
      <c r="A85" s="1" t="s">
        <v>219</v>
      </c>
      <c r="B85" s="7"/>
      <c r="C85" s="1" t="s">
        <v>36</v>
      </c>
      <c r="D85" s="1" t="s">
        <v>76</v>
      </c>
      <c r="E85" s="1" t="s">
        <v>38</v>
      </c>
      <c r="F85" s="1" t="s">
        <v>220</v>
      </c>
      <c r="G85" s="1" t="s">
        <v>221</v>
      </c>
      <c r="H85" s="1" t="s">
        <v>222</v>
      </c>
      <c r="I85" s="1" t="s">
        <v>42</v>
      </c>
      <c r="J85" s="1"/>
      <c r="K85" s="1" t="s">
        <v>223</v>
      </c>
      <c r="L85" s="1" t="s">
        <v>143</v>
      </c>
      <c r="M85" s="9">
        <v>44750.0</v>
      </c>
      <c r="N85" s="9">
        <v>44780.0</v>
      </c>
      <c r="O85" s="1"/>
      <c r="P85" s="1">
        <v>8.33</v>
      </c>
      <c r="Q85" s="1">
        <v>300000.0</v>
      </c>
      <c r="R85" s="1">
        <v>240540.0</v>
      </c>
      <c r="S85" s="9">
        <v>44963.0</v>
      </c>
      <c r="T85" s="9">
        <v>44993.0</v>
      </c>
      <c r="U85" s="1" t="s">
        <v>230</v>
      </c>
      <c r="V85" s="5">
        <v>20036.982</v>
      </c>
      <c r="W85" s="11">
        <v>23643.638759999998</v>
      </c>
      <c r="X85" s="9"/>
      <c r="Z85" s="5">
        <v>15027.736499999999</v>
      </c>
      <c r="AA85" s="1"/>
      <c r="AB85" s="1"/>
      <c r="AC85" s="1" t="s">
        <v>162</v>
      </c>
      <c r="AD85" s="12" t="s">
        <v>46</v>
      </c>
      <c r="AE85" s="12" t="s">
        <v>46</v>
      </c>
      <c r="AF85" s="12" t="s">
        <v>46</v>
      </c>
      <c r="AG85" s="12" t="s">
        <v>46</v>
      </c>
    </row>
    <row r="86">
      <c r="A86" s="1" t="s">
        <v>219</v>
      </c>
      <c r="B86" s="7"/>
      <c r="C86" s="1" t="s">
        <v>36</v>
      </c>
      <c r="D86" s="1" t="s">
        <v>76</v>
      </c>
      <c r="E86" s="1" t="s">
        <v>38</v>
      </c>
      <c r="F86" s="1" t="s">
        <v>220</v>
      </c>
      <c r="G86" s="1" t="s">
        <v>221</v>
      </c>
      <c r="H86" s="1" t="s">
        <v>222</v>
      </c>
      <c r="I86" s="1" t="s">
        <v>42</v>
      </c>
      <c r="J86" s="1"/>
      <c r="K86" s="1" t="s">
        <v>223</v>
      </c>
      <c r="L86" s="1" t="s">
        <v>143</v>
      </c>
      <c r="M86" s="9">
        <v>44750.0</v>
      </c>
      <c r="N86" s="9">
        <v>44750.0</v>
      </c>
      <c r="P86" s="1">
        <v>8.33</v>
      </c>
      <c r="Q86" s="1">
        <v>600000.0</v>
      </c>
      <c r="R86" s="1">
        <v>300000.0</v>
      </c>
      <c r="S86" s="10">
        <v>44780.0</v>
      </c>
      <c r="V86" s="5">
        <v>24990.0</v>
      </c>
      <c r="W86" s="11">
        <v>29488.199999999997</v>
      </c>
      <c r="Z86" s="5">
        <v>18742.5</v>
      </c>
      <c r="AC86" s="1" t="s">
        <v>45</v>
      </c>
      <c r="AD86" s="12" t="s">
        <v>46</v>
      </c>
      <c r="AE86" s="12" t="s">
        <v>46</v>
      </c>
      <c r="AF86" s="12" t="s">
        <v>46</v>
      </c>
    </row>
    <row r="87">
      <c r="A87" s="1" t="s">
        <v>219</v>
      </c>
      <c r="B87" s="7"/>
      <c r="C87" s="1" t="s">
        <v>36</v>
      </c>
      <c r="D87" s="1" t="s">
        <v>76</v>
      </c>
      <c r="E87" s="1" t="s">
        <v>38</v>
      </c>
      <c r="F87" s="1" t="s">
        <v>220</v>
      </c>
      <c r="G87" s="1" t="s">
        <v>221</v>
      </c>
      <c r="H87" s="1" t="s">
        <v>222</v>
      </c>
      <c r="I87" s="1" t="s">
        <v>42</v>
      </c>
      <c r="J87" s="1"/>
      <c r="K87" s="1" t="s">
        <v>223</v>
      </c>
      <c r="L87" s="1" t="s">
        <v>143</v>
      </c>
      <c r="M87" s="9">
        <v>44750.0</v>
      </c>
      <c r="N87" s="9">
        <v>44750.0</v>
      </c>
      <c r="O87" s="1"/>
      <c r="P87" s="1">
        <v>8.33</v>
      </c>
      <c r="Q87" s="1">
        <v>300000.0</v>
      </c>
      <c r="R87" s="1">
        <v>300000.0</v>
      </c>
      <c r="S87" s="10">
        <v>44780.0</v>
      </c>
      <c r="V87" s="5">
        <v>24990.0</v>
      </c>
      <c r="W87" s="11">
        <v>29488.199999999997</v>
      </c>
      <c r="Z87" s="5">
        <v>18742.5</v>
      </c>
      <c r="AC87" s="1" t="s">
        <v>45</v>
      </c>
      <c r="AD87" s="12" t="s">
        <v>46</v>
      </c>
      <c r="AE87" s="12" t="s">
        <v>46</v>
      </c>
      <c r="AF87" s="12" t="s">
        <v>46</v>
      </c>
    </row>
    <row r="88">
      <c r="A88" s="1" t="s">
        <v>219</v>
      </c>
      <c r="B88" s="7"/>
      <c r="C88" s="1" t="s">
        <v>36</v>
      </c>
      <c r="D88" s="1" t="s">
        <v>76</v>
      </c>
      <c r="E88" s="1" t="s">
        <v>38</v>
      </c>
      <c r="F88" s="1" t="s">
        <v>220</v>
      </c>
      <c r="G88" s="1" t="s">
        <v>221</v>
      </c>
      <c r="H88" s="1" t="s">
        <v>222</v>
      </c>
      <c r="I88" s="1" t="s">
        <v>42</v>
      </c>
      <c r="J88" s="1"/>
      <c r="K88" s="1" t="s">
        <v>223</v>
      </c>
      <c r="L88" s="1" t="s">
        <v>143</v>
      </c>
      <c r="M88" s="9">
        <v>44750.0</v>
      </c>
      <c r="N88" s="9">
        <v>44750.0</v>
      </c>
      <c r="O88" s="1"/>
      <c r="P88" s="1">
        <v>8.33</v>
      </c>
      <c r="Q88" s="1">
        <v>1000000.0</v>
      </c>
      <c r="R88" s="1">
        <v>300000.0</v>
      </c>
      <c r="S88" s="10">
        <v>44780.0</v>
      </c>
      <c r="V88" s="5">
        <v>24990.0</v>
      </c>
      <c r="W88" s="11">
        <v>29488.199999999997</v>
      </c>
      <c r="Z88" s="5">
        <v>18742.5</v>
      </c>
      <c r="AB88" s="1"/>
      <c r="AC88" s="1" t="s">
        <v>45</v>
      </c>
      <c r="AD88" s="12" t="s">
        <v>46</v>
      </c>
      <c r="AE88" s="12" t="s">
        <v>46</v>
      </c>
      <c r="AF88" s="12" t="s">
        <v>46</v>
      </c>
    </row>
    <row r="89">
      <c r="A89" s="1" t="s">
        <v>219</v>
      </c>
      <c r="B89" s="7"/>
      <c r="C89" s="1" t="s">
        <v>36</v>
      </c>
      <c r="D89" s="1" t="s">
        <v>76</v>
      </c>
      <c r="E89" s="1" t="s">
        <v>38</v>
      </c>
      <c r="F89" s="1" t="s">
        <v>220</v>
      </c>
      <c r="G89" s="1" t="s">
        <v>221</v>
      </c>
      <c r="H89" s="1" t="s">
        <v>222</v>
      </c>
      <c r="I89" s="1" t="s">
        <v>42</v>
      </c>
      <c r="J89" s="1"/>
      <c r="K89" s="1" t="s">
        <v>223</v>
      </c>
      <c r="L89" s="1" t="s">
        <v>143</v>
      </c>
      <c r="M89" s="9">
        <v>44750.0</v>
      </c>
      <c r="N89" s="9">
        <v>44750.0</v>
      </c>
      <c r="O89" s="1"/>
      <c r="P89" s="1">
        <v>8.33</v>
      </c>
      <c r="Q89" s="1">
        <v>400000.0</v>
      </c>
      <c r="R89" s="1">
        <v>300000.0</v>
      </c>
      <c r="S89" s="10">
        <v>44780.0</v>
      </c>
      <c r="V89" s="5">
        <v>24990.0</v>
      </c>
      <c r="W89" s="11">
        <v>29488.199999999997</v>
      </c>
      <c r="Z89" s="5">
        <v>18742.5</v>
      </c>
      <c r="AC89" s="1" t="s">
        <v>45</v>
      </c>
      <c r="AD89" s="12" t="s">
        <v>46</v>
      </c>
      <c r="AE89" s="12" t="s">
        <v>46</v>
      </c>
      <c r="AF89" s="12" t="s">
        <v>46</v>
      </c>
    </row>
    <row r="90">
      <c r="A90" s="1" t="s">
        <v>219</v>
      </c>
      <c r="B90" s="7"/>
      <c r="C90" s="1" t="s">
        <v>36</v>
      </c>
      <c r="D90" s="1" t="s">
        <v>76</v>
      </c>
      <c r="E90" s="1" t="s">
        <v>38</v>
      </c>
      <c r="F90" s="1" t="s">
        <v>220</v>
      </c>
      <c r="G90" s="1" t="s">
        <v>221</v>
      </c>
      <c r="H90" s="1" t="s">
        <v>222</v>
      </c>
      <c r="I90" s="1" t="s">
        <v>42</v>
      </c>
      <c r="J90" s="1"/>
      <c r="K90" s="1" t="s">
        <v>223</v>
      </c>
      <c r="L90" s="1" t="s">
        <v>143</v>
      </c>
      <c r="M90" s="9">
        <v>44750.0</v>
      </c>
      <c r="N90" s="9">
        <v>44750.0</v>
      </c>
      <c r="O90" s="1"/>
      <c r="P90" s="1">
        <v>8.33</v>
      </c>
      <c r="Q90" s="1">
        <v>600000.0</v>
      </c>
      <c r="R90" s="1">
        <v>300000.0</v>
      </c>
      <c r="S90" s="10">
        <v>44780.0</v>
      </c>
      <c r="V90" s="5">
        <v>24990.0</v>
      </c>
      <c r="W90" s="11">
        <v>29488.199999999997</v>
      </c>
      <c r="X90" s="1"/>
      <c r="Y90" s="1"/>
      <c r="Z90" s="5">
        <v>18742.5</v>
      </c>
      <c r="AB90" s="1"/>
      <c r="AC90" s="1" t="s">
        <v>45</v>
      </c>
      <c r="AD90" s="12" t="s">
        <v>46</v>
      </c>
      <c r="AE90" s="12" t="s">
        <v>46</v>
      </c>
      <c r="AF90" s="12" t="s">
        <v>46</v>
      </c>
    </row>
    <row r="91">
      <c r="A91" s="1" t="s">
        <v>231</v>
      </c>
      <c r="B91" s="7"/>
      <c r="C91" s="1" t="s">
        <v>132</v>
      </c>
      <c r="D91" s="1" t="s">
        <v>96</v>
      </c>
      <c r="E91" s="1" t="s">
        <v>38</v>
      </c>
      <c r="F91" s="1" t="s">
        <v>233</v>
      </c>
      <c r="G91" s="1" t="s">
        <v>134</v>
      </c>
      <c r="H91" s="1" t="s">
        <v>135</v>
      </c>
      <c r="I91" s="1" t="s">
        <v>234</v>
      </c>
      <c r="J91" s="1"/>
      <c r="K91" s="1" t="s">
        <v>235</v>
      </c>
      <c r="L91" s="1" t="s">
        <v>99</v>
      </c>
      <c r="M91" s="14">
        <v>44845.0</v>
      </c>
      <c r="N91" s="14">
        <v>44844.0</v>
      </c>
      <c r="O91" s="1"/>
      <c r="P91" s="1">
        <v>8.33</v>
      </c>
      <c r="Q91" s="1">
        <v>300000.0</v>
      </c>
      <c r="R91" s="1">
        <v>300000.0</v>
      </c>
      <c r="S91" s="15">
        <v>44934.0</v>
      </c>
      <c r="V91" s="5">
        <v>24990.0</v>
      </c>
      <c r="W91" s="11">
        <v>29488.199999999997</v>
      </c>
      <c r="Z91" s="5">
        <v>18742.5</v>
      </c>
      <c r="AC91" s="1" t="s">
        <v>45</v>
      </c>
      <c r="AD91" s="12" t="s">
        <v>46</v>
      </c>
      <c r="AE91" s="12" t="s">
        <v>46</v>
      </c>
      <c r="AF91" s="12" t="s">
        <v>46</v>
      </c>
    </row>
    <row r="92">
      <c r="A92" s="1" t="s">
        <v>238</v>
      </c>
      <c r="C92" s="1" t="s">
        <v>36</v>
      </c>
      <c r="D92" s="1" t="s">
        <v>37</v>
      </c>
      <c r="E92" s="1" t="s">
        <v>38</v>
      </c>
      <c r="F92" s="1" t="s">
        <v>240</v>
      </c>
      <c r="G92" s="1" t="s">
        <v>241</v>
      </c>
      <c r="H92" s="1" t="s">
        <v>243</v>
      </c>
      <c r="I92" s="1" t="s">
        <v>42</v>
      </c>
      <c r="J92" s="1"/>
      <c r="K92" s="1" t="s">
        <v>244</v>
      </c>
      <c r="L92" s="1" t="s">
        <v>150</v>
      </c>
      <c r="M92" s="9">
        <v>44734.0</v>
      </c>
      <c r="N92" s="9">
        <v>44734.0</v>
      </c>
      <c r="O92" s="1"/>
      <c r="P92" s="1">
        <v>8.33</v>
      </c>
      <c r="Q92" s="1">
        <v>500000.0</v>
      </c>
      <c r="R92" s="1">
        <v>540000.0</v>
      </c>
      <c r="S92" s="9">
        <v>44719.0</v>
      </c>
      <c r="T92" s="9">
        <v>44734.0</v>
      </c>
      <c r="U92" s="1" t="s">
        <v>246</v>
      </c>
      <c r="V92" s="5">
        <v>44982.0</v>
      </c>
      <c r="W92" s="11">
        <v>53078.759999999995</v>
      </c>
      <c r="X92" s="9">
        <v>44764.0</v>
      </c>
      <c r="Y92" s="5">
        <v>48580.56</v>
      </c>
      <c r="Z92" s="5">
        <v>33736.5</v>
      </c>
      <c r="AA92" s="9">
        <v>44768.0</v>
      </c>
      <c r="AB92" s="1" t="s">
        <v>246</v>
      </c>
      <c r="AC92" s="1" t="s">
        <v>55</v>
      </c>
      <c r="AD92" s="12" t="s">
        <v>46</v>
      </c>
      <c r="AE92" s="12" t="s">
        <v>46</v>
      </c>
      <c r="AF92" s="12" t="s">
        <v>46</v>
      </c>
      <c r="AG92" s="12" t="s">
        <v>46</v>
      </c>
      <c r="AH92" s="12" t="s">
        <v>46</v>
      </c>
      <c r="AI92" s="12" t="s">
        <v>46</v>
      </c>
    </row>
    <row r="93">
      <c r="A93" s="1" t="s">
        <v>251</v>
      </c>
      <c r="B93" s="7"/>
      <c r="C93" s="1" t="s">
        <v>36</v>
      </c>
      <c r="D93" s="1" t="s">
        <v>76</v>
      </c>
      <c r="E93" s="1" t="s">
        <v>82</v>
      </c>
      <c r="F93" s="1" t="s">
        <v>252</v>
      </c>
      <c r="G93" s="1" t="s">
        <v>152</v>
      </c>
      <c r="H93" s="1" t="s">
        <v>153</v>
      </c>
      <c r="I93" s="1" t="s">
        <v>42</v>
      </c>
      <c r="J93" s="1"/>
      <c r="K93" s="1" t="s">
        <v>253</v>
      </c>
      <c r="L93" s="1" t="s">
        <v>53</v>
      </c>
      <c r="M93" s="9">
        <v>45065.0</v>
      </c>
      <c r="N93" s="9">
        <v>45068.0</v>
      </c>
      <c r="O93" s="1"/>
      <c r="P93" s="1">
        <v>8.33</v>
      </c>
      <c r="Q93" s="1">
        <v>550000.0</v>
      </c>
      <c r="R93" s="1">
        <v>600000.0</v>
      </c>
      <c r="S93" s="9">
        <v>45041.0</v>
      </c>
      <c r="T93" s="9">
        <v>45068.0</v>
      </c>
      <c r="U93" s="1" t="s">
        <v>256</v>
      </c>
      <c r="V93" s="5">
        <v>49980.0</v>
      </c>
      <c r="W93" s="11">
        <v>58976.399999999994</v>
      </c>
      <c r="X93" s="9">
        <v>45071.0</v>
      </c>
      <c r="Y93" s="5">
        <v>58976.399999999994</v>
      </c>
      <c r="Z93" s="5">
        <v>37485.0</v>
      </c>
      <c r="AA93" s="14">
        <v>45260.0</v>
      </c>
      <c r="AB93" s="1" t="s">
        <v>258</v>
      </c>
      <c r="AC93" s="1" t="s">
        <v>55</v>
      </c>
      <c r="AD93" s="12" t="s">
        <v>47</v>
      </c>
      <c r="AE93" s="12" t="s">
        <v>47</v>
      </c>
      <c r="AF93" s="12" t="s">
        <v>47</v>
      </c>
      <c r="AG93" s="12" t="s">
        <v>47</v>
      </c>
      <c r="AH93" s="12" t="s">
        <v>47</v>
      </c>
      <c r="AI93" s="12" t="s">
        <v>47</v>
      </c>
    </row>
    <row r="94">
      <c r="A94" s="1" t="s">
        <v>251</v>
      </c>
      <c r="B94" s="7"/>
      <c r="C94" s="1" t="s">
        <v>36</v>
      </c>
      <c r="D94" s="1" t="s">
        <v>76</v>
      </c>
      <c r="E94" s="1" t="s">
        <v>82</v>
      </c>
      <c r="F94" s="1" t="s">
        <v>252</v>
      </c>
      <c r="G94" s="1" t="s">
        <v>152</v>
      </c>
      <c r="H94" s="1" t="s">
        <v>153</v>
      </c>
      <c r="I94" s="1" t="s">
        <v>42</v>
      </c>
      <c r="J94" s="1"/>
      <c r="K94" s="1" t="s">
        <v>253</v>
      </c>
      <c r="L94" s="1" t="s">
        <v>53</v>
      </c>
      <c r="M94" s="9">
        <v>45065.0</v>
      </c>
      <c r="N94" s="9">
        <v>45114.0</v>
      </c>
      <c r="O94" s="1"/>
      <c r="P94" s="1">
        <v>8.33</v>
      </c>
      <c r="Q94" s="1">
        <v>250000.0</v>
      </c>
      <c r="R94" s="1">
        <v>300000.0</v>
      </c>
      <c r="S94" s="9">
        <v>45084.0</v>
      </c>
      <c r="T94" s="9">
        <v>45114.0</v>
      </c>
      <c r="U94" s="1" t="s">
        <v>262</v>
      </c>
      <c r="V94" s="5">
        <v>24990.0</v>
      </c>
      <c r="W94" s="11">
        <v>29488.199999999997</v>
      </c>
      <c r="X94" s="9">
        <v>45114.0</v>
      </c>
      <c r="Y94" s="5">
        <v>29488.199999999997</v>
      </c>
      <c r="Z94" s="5">
        <v>18742.5</v>
      </c>
      <c r="AA94" s="9">
        <v>44958.0</v>
      </c>
      <c r="AB94" s="1" t="s">
        <v>264</v>
      </c>
      <c r="AC94" s="1" t="s">
        <v>55</v>
      </c>
      <c r="AD94" s="12" t="s">
        <v>47</v>
      </c>
      <c r="AE94" s="12" t="s">
        <v>47</v>
      </c>
      <c r="AF94" s="12" t="s">
        <v>47</v>
      </c>
      <c r="AG94" s="12" t="s">
        <v>47</v>
      </c>
      <c r="AH94" s="12" t="s">
        <v>47</v>
      </c>
      <c r="AI94" s="12" t="s">
        <v>46</v>
      </c>
    </row>
    <row r="95">
      <c r="A95" s="1" t="s">
        <v>251</v>
      </c>
      <c r="B95" s="7"/>
      <c r="C95" s="1" t="s">
        <v>36</v>
      </c>
      <c r="D95" s="1" t="s">
        <v>76</v>
      </c>
      <c r="E95" s="1" t="s">
        <v>82</v>
      </c>
      <c r="F95" s="1" t="s">
        <v>252</v>
      </c>
      <c r="G95" s="1" t="s">
        <v>152</v>
      </c>
      <c r="H95" s="1" t="s">
        <v>153</v>
      </c>
      <c r="I95" s="1" t="s">
        <v>42</v>
      </c>
      <c r="J95" s="1"/>
      <c r="K95" s="1" t="s">
        <v>253</v>
      </c>
      <c r="L95" s="1" t="s">
        <v>53</v>
      </c>
      <c r="M95" s="9">
        <v>45065.0</v>
      </c>
      <c r="N95" s="9">
        <v>44977.0</v>
      </c>
      <c r="O95" s="1"/>
      <c r="P95" s="1">
        <v>8.33</v>
      </c>
      <c r="Q95" s="1">
        <v>299999.0</v>
      </c>
      <c r="R95" s="1">
        <v>300000.0</v>
      </c>
      <c r="S95" s="10">
        <v>45067.0</v>
      </c>
      <c r="V95" s="5">
        <v>24990.0</v>
      </c>
      <c r="W95" s="11">
        <v>29488.199999999997</v>
      </c>
      <c r="Z95" s="5">
        <v>18742.5</v>
      </c>
      <c r="AC95" s="1" t="s">
        <v>45</v>
      </c>
      <c r="AD95" s="12" t="s">
        <v>47</v>
      </c>
      <c r="AE95" s="12" t="s">
        <v>46</v>
      </c>
      <c r="AF95" s="12" t="s">
        <v>47</v>
      </c>
    </row>
    <row r="96">
      <c r="A96" s="1" t="s">
        <v>269</v>
      </c>
      <c r="B96" s="7"/>
      <c r="C96" s="1" t="s">
        <v>36</v>
      </c>
      <c r="D96" s="1" t="s">
        <v>37</v>
      </c>
      <c r="E96" s="1" t="s">
        <v>77</v>
      </c>
      <c r="F96" s="1" t="s">
        <v>271</v>
      </c>
      <c r="G96" s="1" t="s">
        <v>84</v>
      </c>
      <c r="H96" s="1" t="s">
        <v>85</v>
      </c>
      <c r="I96" s="1" t="s">
        <v>42</v>
      </c>
      <c r="J96" s="1"/>
      <c r="K96" s="1" t="s">
        <v>273</v>
      </c>
      <c r="L96" s="1" t="s">
        <v>143</v>
      </c>
      <c r="M96" s="9">
        <v>44685.0</v>
      </c>
      <c r="N96" s="9">
        <v>44656.0</v>
      </c>
      <c r="O96" s="1"/>
      <c r="P96" s="1">
        <v>8.33</v>
      </c>
      <c r="Q96" s="1">
        <v>100000.0</v>
      </c>
      <c r="R96" s="1">
        <v>180000.0</v>
      </c>
      <c r="S96" s="9">
        <v>44683.0</v>
      </c>
      <c r="T96" s="9">
        <v>44685.0</v>
      </c>
      <c r="U96" s="1" t="s">
        <v>276</v>
      </c>
      <c r="V96" s="5">
        <v>14994.0</v>
      </c>
      <c r="W96" s="11">
        <v>17692.92</v>
      </c>
      <c r="X96" s="9">
        <v>44713.0</v>
      </c>
      <c r="Y96" s="5">
        <v>16193.519999999999</v>
      </c>
      <c r="Z96" s="5">
        <v>11245.5</v>
      </c>
      <c r="AA96" s="9">
        <v>44719.0</v>
      </c>
      <c r="AB96" s="1" t="s">
        <v>279</v>
      </c>
      <c r="AC96" s="1" t="s">
        <v>55</v>
      </c>
      <c r="AD96" s="12" t="s">
        <v>46</v>
      </c>
      <c r="AE96" s="12" t="s">
        <v>46</v>
      </c>
      <c r="AF96" s="12" t="s">
        <v>46</v>
      </c>
      <c r="AG96" s="12" t="s">
        <v>46</v>
      </c>
      <c r="AH96" s="12" t="s">
        <v>46</v>
      </c>
      <c r="AI96" s="12" t="s">
        <v>46</v>
      </c>
    </row>
    <row r="97">
      <c r="A97" s="1" t="s">
        <v>281</v>
      </c>
      <c r="B97" s="7"/>
      <c r="C97" s="1" t="s">
        <v>36</v>
      </c>
      <c r="D97" s="1" t="s">
        <v>96</v>
      </c>
      <c r="E97" s="1" t="s">
        <v>82</v>
      </c>
      <c r="F97" s="1" t="s">
        <v>283</v>
      </c>
      <c r="G97" s="1" t="s">
        <v>152</v>
      </c>
      <c r="H97" s="1" t="s">
        <v>153</v>
      </c>
      <c r="I97" s="1" t="s">
        <v>278</v>
      </c>
      <c r="J97" s="1"/>
      <c r="K97" s="1" t="s">
        <v>285</v>
      </c>
      <c r="L97" s="1" t="s">
        <v>53</v>
      </c>
      <c r="M97" s="9">
        <v>44957.0</v>
      </c>
      <c r="N97" s="9">
        <v>44957.0</v>
      </c>
      <c r="O97" s="1"/>
      <c r="P97" s="1">
        <v>8.33</v>
      </c>
      <c r="Q97" s="1">
        <v>200000.0</v>
      </c>
      <c r="R97" s="1">
        <v>216000.0</v>
      </c>
      <c r="S97" s="9">
        <v>44928.0</v>
      </c>
      <c r="T97" s="9">
        <v>44957.0</v>
      </c>
      <c r="U97" s="1" t="s">
        <v>287</v>
      </c>
      <c r="V97" s="5">
        <v>17992.8</v>
      </c>
      <c r="W97" s="11">
        <v>21231.503999999997</v>
      </c>
      <c r="X97" s="9">
        <v>44973.0</v>
      </c>
      <c r="Y97" s="5">
        <v>19432.224</v>
      </c>
      <c r="Z97" s="5">
        <v>13494.599999999999</v>
      </c>
      <c r="AA97" s="9">
        <v>44977.0</v>
      </c>
      <c r="AB97" s="1" t="s">
        <v>287</v>
      </c>
      <c r="AC97" s="1" t="s">
        <v>55</v>
      </c>
      <c r="AD97" s="12" t="s">
        <v>46</v>
      </c>
      <c r="AE97" s="12" t="s">
        <v>46</v>
      </c>
      <c r="AF97" s="12" t="s">
        <v>46</v>
      </c>
      <c r="AG97" s="12" t="s">
        <v>46</v>
      </c>
      <c r="AH97" s="12" t="s">
        <v>46</v>
      </c>
      <c r="AI97" s="12" t="s">
        <v>46</v>
      </c>
    </row>
    <row r="98">
      <c r="A98" s="1" t="s">
        <v>281</v>
      </c>
      <c r="B98" s="7"/>
      <c r="C98" s="1" t="s">
        <v>36</v>
      </c>
      <c r="D98" s="1" t="s">
        <v>96</v>
      </c>
      <c r="E98" s="1" t="s">
        <v>82</v>
      </c>
      <c r="F98" s="1" t="s">
        <v>283</v>
      </c>
      <c r="G98" s="1" t="s">
        <v>152</v>
      </c>
      <c r="H98" s="1" t="s">
        <v>153</v>
      </c>
      <c r="I98" s="1" t="s">
        <v>278</v>
      </c>
      <c r="J98" s="1"/>
      <c r="K98" s="1" t="s">
        <v>285</v>
      </c>
      <c r="L98" s="1" t="s">
        <v>53</v>
      </c>
      <c r="M98" s="9">
        <v>44957.0</v>
      </c>
      <c r="N98" s="9">
        <v>45013.0</v>
      </c>
      <c r="O98" s="1"/>
      <c r="P98" s="1">
        <v>8.33</v>
      </c>
      <c r="Q98" s="1">
        <v>250000.0</v>
      </c>
      <c r="R98" s="1">
        <v>300000.0</v>
      </c>
      <c r="S98" s="9">
        <v>45005.0</v>
      </c>
      <c r="T98" s="9">
        <v>45013.0</v>
      </c>
      <c r="U98" s="1" t="s">
        <v>294</v>
      </c>
      <c r="V98" s="5">
        <v>24990.0</v>
      </c>
      <c r="W98" s="11">
        <v>29488.199999999997</v>
      </c>
      <c r="X98" s="9">
        <v>45050.0</v>
      </c>
      <c r="Y98" s="5">
        <v>26989.199999999997</v>
      </c>
      <c r="Z98" s="5">
        <v>18742.5</v>
      </c>
      <c r="AA98" s="9">
        <v>45016.0</v>
      </c>
      <c r="AB98" s="1" t="s">
        <v>296</v>
      </c>
      <c r="AC98" s="1" t="s">
        <v>55</v>
      </c>
      <c r="AD98" s="12" t="s">
        <v>46</v>
      </c>
      <c r="AE98" s="12" t="s">
        <v>46</v>
      </c>
      <c r="AF98" s="12" t="s">
        <v>46</v>
      </c>
      <c r="AG98" s="12" t="s">
        <v>46</v>
      </c>
      <c r="AH98" s="12" t="s">
        <v>47</v>
      </c>
      <c r="AI98" s="12" t="s">
        <v>46</v>
      </c>
    </row>
    <row r="99">
      <c r="A99" s="1" t="s">
        <v>281</v>
      </c>
      <c r="B99" s="7"/>
      <c r="C99" s="1" t="s">
        <v>36</v>
      </c>
      <c r="D99" s="1" t="s">
        <v>96</v>
      </c>
      <c r="E99" s="1" t="s">
        <v>82</v>
      </c>
      <c r="F99" s="1" t="s">
        <v>283</v>
      </c>
      <c r="G99" s="1" t="s">
        <v>152</v>
      </c>
      <c r="H99" s="1" t="s">
        <v>153</v>
      </c>
      <c r="I99" s="1" t="s">
        <v>278</v>
      </c>
      <c r="J99" s="1"/>
      <c r="K99" s="1" t="s">
        <v>285</v>
      </c>
      <c r="L99" s="1" t="s">
        <v>53</v>
      </c>
      <c r="M99" s="9">
        <v>44957.0</v>
      </c>
      <c r="N99" s="9">
        <v>45013.0</v>
      </c>
      <c r="O99" s="1"/>
      <c r="P99" s="1">
        <v>8.33</v>
      </c>
      <c r="Q99" s="1">
        <v>250000.0</v>
      </c>
      <c r="R99" s="1">
        <v>300000.0</v>
      </c>
      <c r="S99" s="10">
        <v>45103.0</v>
      </c>
      <c r="V99" s="5">
        <v>24990.0</v>
      </c>
      <c r="W99" s="11">
        <v>29488.199999999997</v>
      </c>
      <c r="X99" s="1"/>
      <c r="Y99" s="1"/>
      <c r="Z99" s="5">
        <v>18742.5</v>
      </c>
      <c r="AA99" s="1"/>
      <c r="AB99" s="1"/>
      <c r="AC99" s="1" t="s">
        <v>45</v>
      </c>
      <c r="AD99" s="12" t="s">
        <v>46</v>
      </c>
      <c r="AE99" s="12" t="s">
        <v>46</v>
      </c>
      <c r="AF99" s="12" t="s">
        <v>47</v>
      </c>
    </row>
    <row r="100">
      <c r="A100" s="1" t="s">
        <v>281</v>
      </c>
      <c r="B100" s="7"/>
      <c r="C100" s="1" t="s">
        <v>36</v>
      </c>
      <c r="D100" s="1" t="s">
        <v>96</v>
      </c>
      <c r="E100" s="1" t="s">
        <v>82</v>
      </c>
      <c r="F100" s="1" t="s">
        <v>283</v>
      </c>
      <c r="G100" s="1" t="s">
        <v>152</v>
      </c>
      <c r="H100" s="1" t="s">
        <v>153</v>
      </c>
      <c r="I100" s="1" t="s">
        <v>278</v>
      </c>
      <c r="J100" s="1"/>
      <c r="K100" s="1" t="s">
        <v>285</v>
      </c>
      <c r="L100" s="1" t="s">
        <v>53</v>
      </c>
      <c r="M100" s="9">
        <v>44957.0</v>
      </c>
      <c r="N100" s="9">
        <v>44956.0</v>
      </c>
      <c r="O100" s="1"/>
      <c r="P100" s="1">
        <v>8.33</v>
      </c>
      <c r="Q100" s="1">
        <v>150000.0</v>
      </c>
      <c r="R100" s="1">
        <v>300000.0</v>
      </c>
      <c r="S100" s="10">
        <v>45046.0</v>
      </c>
      <c r="V100" s="5">
        <v>24990.0</v>
      </c>
      <c r="W100" s="11">
        <v>29488.199999999997</v>
      </c>
      <c r="Y100" s="1"/>
      <c r="Z100" s="5">
        <v>18742.5</v>
      </c>
      <c r="AB100" s="1"/>
      <c r="AC100" s="1" t="s">
        <v>45</v>
      </c>
      <c r="AD100" s="12" t="s">
        <v>46</v>
      </c>
      <c r="AE100" s="12" t="s">
        <v>46</v>
      </c>
      <c r="AF100" s="12" t="s">
        <v>47</v>
      </c>
    </row>
    <row r="101">
      <c r="A101" s="1" t="s">
        <v>308</v>
      </c>
      <c r="B101" s="7"/>
      <c r="C101" s="1" t="s">
        <v>36</v>
      </c>
      <c r="D101" s="1" t="s">
        <v>50</v>
      </c>
      <c r="E101" s="1" t="s">
        <v>113</v>
      </c>
      <c r="F101" s="1" t="s">
        <v>309</v>
      </c>
      <c r="G101" s="1" t="s">
        <v>310</v>
      </c>
      <c r="H101" s="1" t="s">
        <v>311</v>
      </c>
      <c r="I101" s="1" t="s">
        <v>42</v>
      </c>
      <c r="J101" s="1"/>
      <c r="K101" s="1" t="s">
        <v>312</v>
      </c>
      <c r="L101" s="1" t="s">
        <v>53</v>
      </c>
      <c r="M101" s="9">
        <v>45113.0</v>
      </c>
      <c r="N101" s="9">
        <v>45113.0</v>
      </c>
      <c r="O101" s="1"/>
      <c r="P101" s="1">
        <v>4.33</v>
      </c>
      <c r="Q101" s="1">
        <v>200000.0</v>
      </c>
      <c r="R101" s="1">
        <v>240000.0</v>
      </c>
      <c r="S101" s="9">
        <v>45090.0</v>
      </c>
      <c r="T101" s="9">
        <v>45113.0</v>
      </c>
      <c r="U101" s="1" t="s">
        <v>313</v>
      </c>
      <c r="V101" s="5">
        <v>10392.0</v>
      </c>
      <c r="W101" s="11">
        <v>12262.56</v>
      </c>
      <c r="X101" s="9">
        <v>45120.0</v>
      </c>
      <c r="Y101" s="5">
        <v>12262.56</v>
      </c>
      <c r="Z101" s="5">
        <v>7794.0</v>
      </c>
      <c r="AA101" s="9">
        <v>45124.0</v>
      </c>
      <c r="AB101" s="1" t="s">
        <v>313</v>
      </c>
      <c r="AC101" s="1" t="s">
        <v>55</v>
      </c>
      <c r="AD101" s="12" t="s">
        <v>47</v>
      </c>
      <c r="AE101" s="12" t="s">
        <v>47</v>
      </c>
      <c r="AF101" s="12" t="s">
        <v>47</v>
      </c>
      <c r="AG101" s="12" t="s">
        <v>47</v>
      </c>
      <c r="AH101" s="12" t="s">
        <v>47</v>
      </c>
      <c r="AI101" s="12" t="s">
        <v>47</v>
      </c>
    </row>
    <row r="102">
      <c r="A102" s="1" t="s">
        <v>314</v>
      </c>
      <c r="B102" s="7"/>
      <c r="C102" s="1" t="s">
        <v>315</v>
      </c>
      <c r="D102" s="1" t="s">
        <v>96</v>
      </c>
      <c r="E102" s="1" t="s">
        <v>38</v>
      </c>
      <c r="F102" s="1" t="s">
        <v>316</v>
      </c>
      <c r="G102" s="1" t="s">
        <v>152</v>
      </c>
      <c r="H102" s="1" t="s">
        <v>317</v>
      </c>
      <c r="I102" s="1" t="s">
        <v>42</v>
      </c>
      <c r="J102" s="1"/>
      <c r="K102" s="1" t="s">
        <v>318</v>
      </c>
      <c r="L102" s="1" t="s">
        <v>143</v>
      </c>
      <c r="M102" s="9">
        <v>45138.0</v>
      </c>
      <c r="N102" s="9">
        <v>44996.0</v>
      </c>
      <c r="O102" s="1"/>
      <c r="P102" s="1">
        <v>8.33</v>
      </c>
      <c r="Q102" s="1">
        <v>300000.0</v>
      </c>
      <c r="R102" s="1">
        <v>300000.0</v>
      </c>
      <c r="S102" s="10">
        <v>45086.0</v>
      </c>
      <c r="V102" s="5">
        <v>24990.0</v>
      </c>
      <c r="W102" s="11">
        <v>29488.199999999997</v>
      </c>
      <c r="Z102" s="5">
        <v>18742.5</v>
      </c>
      <c r="AC102" s="1" t="s">
        <v>45</v>
      </c>
      <c r="AD102" s="12" t="s">
        <v>47</v>
      </c>
      <c r="AE102" s="12" t="s">
        <v>46</v>
      </c>
      <c r="AF102" s="12" t="s">
        <v>47</v>
      </c>
    </row>
    <row r="103">
      <c r="A103" s="1" t="s">
        <v>314</v>
      </c>
      <c r="B103" s="7"/>
      <c r="C103" s="1" t="s">
        <v>315</v>
      </c>
      <c r="D103" s="1" t="s">
        <v>96</v>
      </c>
      <c r="E103" s="1" t="s">
        <v>38</v>
      </c>
      <c r="F103" s="1" t="s">
        <v>319</v>
      </c>
      <c r="G103" s="1" t="s">
        <v>152</v>
      </c>
      <c r="H103" s="1" t="s">
        <v>317</v>
      </c>
      <c r="I103" s="1" t="s">
        <v>42</v>
      </c>
      <c r="J103" s="1"/>
      <c r="K103" s="1" t="s">
        <v>318</v>
      </c>
      <c r="L103" s="1" t="s">
        <v>143</v>
      </c>
      <c r="M103" s="9">
        <v>45138.0</v>
      </c>
      <c r="N103" s="9">
        <v>45138.0</v>
      </c>
      <c r="O103" s="1"/>
      <c r="P103" s="1">
        <v>8.33</v>
      </c>
      <c r="Q103" s="1">
        <v>300000.0</v>
      </c>
      <c r="R103" s="1">
        <v>300000.0</v>
      </c>
      <c r="S103" s="10">
        <v>45228.0</v>
      </c>
      <c r="V103" s="5">
        <v>24990.0</v>
      </c>
      <c r="W103" s="11">
        <v>29488.199999999997</v>
      </c>
      <c r="Z103" s="5">
        <v>18742.5</v>
      </c>
      <c r="AB103" s="1"/>
      <c r="AC103" s="1" t="s">
        <v>45</v>
      </c>
      <c r="AD103" s="12" t="s">
        <v>47</v>
      </c>
      <c r="AE103" s="12" t="s">
        <v>47</v>
      </c>
      <c r="AF103" s="12" t="s">
        <v>47</v>
      </c>
    </row>
    <row r="104">
      <c r="A104" s="1" t="s">
        <v>320</v>
      </c>
      <c r="B104" s="7"/>
      <c r="C104" s="1" t="s">
        <v>95</v>
      </c>
      <c r="D104" s="1" t="s">
        <v>96</v>
      </c>
      <c r="E104" s="1" t="s">
        <v>38</v>
      </c>
      <c r="F104" s="1" t="s">
        <v>233</v>
      </c>
      <c r="G104" s="1" t="s">
        <v>321</v>
      </c>
      <c r="H104" s="1" t="s">
        <v>322</v>
      </c>
      <c r="I104" s="1" t="s">
        <v>42</v>
      </c>
      <c r="J104" s="1"/>
      <c r="K104" s="1" t="s">
        <v>323</v>
      </c>
      <c r="L104" s="1" t="s">
        <v>53</v>
      </c>
      <c r="M104" s="9">
        <v>44652.0</v>
      </c>
      <c r="N104" s="9">
        <v>44897.0</v>
      </c>
      <c r="O104" s="1"/>
      <c r="P104" s="1">
        <v>8.33</v>
      </c>
      <c r="Q104" s="1">
        <v>300000.0</v>
      </c>
      <c r="R104" s="1">
        <v>744000.0</v>
      </c>
      <c r="S104" s="9">
        <v>44928.0</v>
      </c>
      <c r="T104" s="9">
        <v>44958.0</v>
      </c>
      <c r="U104" s="1" t="s">
        <v>324</v>
      </c>
      <c r="V104" s="5">
        <v>61975.2</v>
      </c>
      <c r="W104" s="11">
        <v>73130.73599999999</v>
      </c>
      <c r="X104" s="9">
        <v>44985.0</v>
      </c>
      <c r="Y104" s="5">
        <v>66933.21599999999</v>
      </c>
      <c r="Z104" s="5">
        <v>46481.399999999994</v>
      </c>
      <c r="AA104" s="9">
        <v>44987.0</v>
      </c>
      <c r="AB104" s="1" t="s">
        <v>325</v>
      </c>
      <c r="AC104" s="1" t="s">
        <v>55</v>
      </c>
      <c r="AD104" s="12" t="s">
        <v>46</v>
      </c>
      <c r="AE104" s="12" t="s">
        <v>46</v>
      </c>
      <c r="AF104" s="12" t="s">
        <v>46</v>
      </c>
      <c r="AG104" s="12" t="s">
        <v>46</v>
      </c>
      <c r="AH104" s="12" t="s">
        <v>46</v>
      </c>
      <c r="AI104" s="12" t="s">
        <v>46</v>
      </c>
    </row>
    <row r="105">
      <c r="A105" s="1" t="s">
        <v>320</v>
      </c>
      <c r="B105" s="7"/>
      <c r="C105" s="1" t="s">
        <v>95</v>
      </c>
      <c r="D105" s="1" t="s">
        <v>96</v>
      </c>
      <c r="E105" s="1" t="s">
        <v>38</v>
      </c>
      <c r="F105" s="1" t="s">
        <v>39</v>
      </c>
      <c r="G105" s="1" t="s">
        <v>321</v>
      </c>
      <c r="H105" s="1" t="s">
        <v>322</v>
      </c>
      <c r="I105" s="1" t="s">
        <v>42</v>
      </c>
      <c r="J105" s="1"/>
      <c r="K105" s="1" t="s">
        <v>323</v>
      </c>
      <c r="L105" s="1" t="s">
        <v>53</v>
      </c>
      <c r="M105" s="9">
        <v>44652.0</v>
      </c>
      <c r="N105" s="9">
        <v>45340.0</v>
      </c>
      <c r="O105" s="1"/>
      <c r="P105" s="1">
        <v>8.33</v>
      </c>
      <c r="Q105" s="1">
        <v>300000.0</v>
      </c>
      <c r="R105" s="1">
        <v>460800.0</v>
      </c>
      <c r="S105" s="9">
        <v>45369.0</v>
      </c>
      <c r="T105" s="9">
        <v>45377.0</v>
      </c>
      <c r="U105" s="1" t="s">
        <v>326</v>
      </c>
      <c r="V105" s="5">
        <v>38384.64</v>
      </c>
      <c r="W105" s="11">
        <v>45293.875199999995</v>
      </c>
      <c r="X105" s="9">
        <v>45397.0</v>
      </c>
      <c r="Y105" s="5">
        <v>41455.411199999995</v>
      </c>
      <c r="Z105" s="5">
        <v>28788.48</v>
      </c>
      <c r="AA105" s="9">
        <v>45366.0</v>
      </c>
      <c r="AB105" s="1" t="s">
        <v>327</v>
      </c>
      <c r="AC105" s="1" t="s">
        <v>55</v>
      </c>
      <c r="AD105" s="12" t="s">
        <v>46</v>
      </c>
      <c r="AE105" s="12" t="s">
        <v>47</v>
      </c>
      <c r="AF105" s="12" t="s">
        <v>47</v>
      </c>
      <c r="AG105" s="12" t="s">
        <v>47</v>
      </c>
      <c r="AH105" s="12" t="s">
        <v>137</v>
      </c>
      <c r="AI105" s="12" t="s">
        <v>47</v>
      </c>
    </row>
    <row r="106">
      <c r="A106" s="1" t="s">
        <v>328</v>
      </c>
      <c r="C106" s="1" t="s">
        <v>36</v>
      </c>
      <c r="D106" s="1" t="s">
        <v>96</v>
      </c>
      <c r="E106" s="1" t="s">
        <v>77</v>
      </c>
      <c r="F106" s="1" t="s">
        <v>329</v>
      </c>
      <c r="G106" s="1" t="s">
        <v>330</v>
      </c>
      <c r="H106" s="1" t="s">
        <v>331</v>
      </c>
      <c r="I106" s="1" t="s">
        <v>42</v>
      </c>
      <c r="J106" s="1"/>
      <c r="K106" s="1" t="s">
        <v>332</v>
      </c>
      <c r="L106" s="1" t="s">
        <v>99</v>
      </c>
      <c r="M106" s="9">
        <v>44764.0</v>
      </c>
      <c r="N106" s="9">
        <v>44764.0</v>
      </c>
      <c r="O106" s="1"/>
      <c r="P106" s="1">
        <v>8.33</v>
      </c>
      <c r="Q106" s="1">
        <v>300000.0</v>
      </c>
      <c r="R106" s="1">
        <v>300000.0</v>
      </c>
      <c r="S106" s="9">
        <v>44708.0</v>
      </c>
      <c r="T106" s="9">
        <v>44708.0</v>
      </c>
      <c r="U106" s="1" t="s">
        <v>333</v>
      </c>
      <c r="V106" s="5">
        <v>24990.0</v>
      </c>
      <c r="W106" s="11">
        <v>29488.199999999997</v>
      </c>
      <c r="X106" s="9">
        <v>44708.0</v>
      </c>
      <c r="Y106" s="5">
        <v>26989.199999999997</v>
      </c>
      <c r="Z106" s="5">
        <v>18742.5</v>
      </c>
      <c r="AA106" s="9">
        <v>44708.0</v>
      </c>
      <c r="AB106" s="1" t="s">
        <v>333</v>
      </c>
      <c r="AC106" s="1" t="s">
        <v>55</v>
      </c>
      <c r="AD106" s="12" t="s">
        <v>46</v>
      </c>
      <c r="AE106" s="12" t="s">
        <v>46</v>
      </c>
      <c r="AF106" s="12" t="s">
        <v>46</v>
      </c>
      <c r="AG106" s="12" t="s">
        <v>46</v>
      </c>
      <c r="AH106" s="12" t="s">
        <v>46</v>
      </c>
      <c r="AI106" s="12" t="s">
        <v>46</v>
      </c>
    </row>
    <row r="107">
      <c r="A107" s="1" t="s">
        <v>328</v>
      </c>
      <c r="C107" s="1" t="s">
        <v>36</v>
      </c>
      <c r="D107" s="1" t="s">
        <v>96</v>
      </c>
      <c r="E107" s="1" t="s">
        <v>38</v>
      </c>
      <c r="F107" s="1" t="s">
        <v>329</v>
      </c>
      <c r="G107" s="1" t="s">
        <v>330</v>
      </c>
      <c r="H107" s="1" t="s">
        <v>331</v>
      </c>
      <c r="I107" s="1" t="s">
        <v>42</v>
      </c>
      <c r="J107" s="1"/>
      <c r="K107" s="1" t="s">
        <v>332</v>
      </c>
      <c r="L107" s="1" t="s">
        <v>99</v>
      </c>
      <c r="M107" s="9">
        <v>44764.0</v>
      </c>
      <c r="N107" s="9">
        <v>44715.0</v>
      </c>
      <c r="O107" s="1"/>
      <c r="P107" s="1">
        <v>8.33</v>
      </c>
      <c r="Q107" s="1">
        <v>400000.0</v>
      </c>
      <c r="R107" s="1">
        <v>458400.0</v>
      </c>
      <c r="S107" s="9">
        <v>44704.0</v>
      </c>
      <c r="T107" s="9">
        <v>44715.0</v>
      </c>
      <c r="U107" s="1" t="s">
        <v>334</v>
      </c>
      <c r="V107" s="5">
        <v>38184.72</v>
      </c>
      <c r="W107" s="11">
        <v>45057.9696</v>
      </c>
      <c r="X107" s="9">
        <v>44749.0</v>
      </c>
      <c r="Y107" s="5">
        <v>41239.497599999995</v>
      </c>
      <c r="Z107" s="5">
        <v>28638.54</v>
      </c>
      <c r="AA107" s="9">
        <v>44753.0</v>
      </c>
      <c r="AB107" s="1" t="s">
        <v>334</v>
      </c>
      <c r="AC107" s="1" t="s">
        <v>55</v>
      </c>
      <c r="AD107" s="12" t="s">
        <v>46</v>
      </c>
      <c r="AE107" s="12" t="s">
        <v>46</v>
      </c>
      <c r="AF107" s="12" t="s">
        <v>46</v>
      </c>
      <c r="AG107" s="12" t="s">
        <v>46</v>
      </c>
      <c r="AH107" s="12" t="s">
        <v>46</v>
      </c>
      <c r="AI107" s="12" t="s">
        <v>46</v>
      </c>
    </row>
    <row r="108">
      <c r="A108" s="1" t="s">
        <v>328</v>
      </c>
      <c r="C108" s="1" t="s">
        <v>36</v>
      </c>
      <c r="D108" s="1" t="s">
        <v>96</v>
      </c>
      <c r="E108" s="1" t="s">
        <v>38</v>
      </c>
      <c r="F108" s="1" t="s">
        <v>329</v>
      </c>
      <c r="G108" s="1" t="s">
        <v>330</v>
      </c>
      <c r="H108" s="1" t="s">
        <v>331</v>
      </c>
      <c r="I108" s="1" t="s">
        <v>42</v>
      </c>
      <c r="J108" s="1"/>
      <c r="K108" s="1" t="s">
        <v>332</v>
      </c>
      <c r="L108" s="1" t="s">
        <v>99</v>
      </c>
      <c r="M108" s="9">
        <v>44764.0</v>
      </c>
      <c r="N108" s="9">
        <v>44733.0</v>
      </c>
      <c r="O108" s="1"/>
      <c r="P108" s="1">
        <v>8.33</v>
      </c>
      <c r="Q108" s="1">
        <v>600000.0</v>
      </c>
      <c r="R108" s="1">
        <v>638400.0</v>
      </c>
      <c r="S108" s="9">
        <v>44732.0</v>
      </c>
      <c r="T108" s="9">
        <v>44733.0</v>
      </c>
      <c r="U108" s="1" t="s">
        <v>335</v>
      </c>
      <c r="V108" s="5">
        <v>53178.72</v>
      </c>
      <c r="W108" s="11">
        <v>62750.889599999995</v>
      </c>
      <c r="X108" s="9">
        <v>44777.0</v>
      </c>
      <c r="Y108" s="5">
        <v>57433.01759999999</v>
      </c>
      <c r="Z108" s="5">
        <v>39884.04</v>
      </c>
      <c r="AA108" s="9">
        <v>44781.0</v>
      </c>
      <c r="AB108" s="1" t="s">
        <v>335</v>
      </c>
      <c r="AC108" s="1" t="s">
        <v>55</v>
      </c>
      <c r="AD108" s="12" t="s">
        <v>46</v>
      </c>
      <c r="AE108" s="12" t="s">
        <v>46</v>
      </c>
      <c r="AF108" s="12" t="s">
        <v>46</v>
      </c>
      <c r="AG108" s="12" t="s">
        <v>46</v>
      </c>
      <c r="AH108" s="12" t="s">
        <v>46</v>
      </c>
      <c r="AI108" s="12" t="s">
        <v>46</v>
      </c>
    </row>
    <row r="109">
      <c r="A109" s="1" t="s">
        <v>328</v>
      </c>
      <c r="B109" s="7"/>
      <c r="C109" s="1" t="s">
        <v>36</v>
      </c>
      <c r="D109" s="1" t="s">
        <v>96</v>
      </c>
      <c r="E109" s="1" t="s">
        <v>77</v>
      </c>
      <c r="F109" s="1" t="s">
        <v>329</v>
      </c>
      <c r="G109" s="1" t="s">
        <v>330</v>
      </c>
      <c r="H109" s="1" t="s">
        <v>331</v>
      </c>
      <c r="I109" s="1" t="s">
        <v>42</v>
      </c>
      <c r="J109" s="1"/>
      <c r="K109" s="1" t="s">
        <v>332</v>
      </c>
      <c r="L109" s="1" t="s">
        <v>99</v>
      </c>
      <c r="M109" s="9">
        <v>44764.0</v>
      </c>
      <c r="N109" s="9">
        <v>44764.0</v>
      </c>
      <c r="O109" s="1"/>
      <c r="P109" s="1">
        <v>8.33</v>
      </c>
      <c r="Q109" s="1">
        <v>300000.0</v>
      </c>
      <c r="R109" s="1">
        <v>321600.0</v>
      </c>
      <c r="S109" s="9">
        <v>44760.0</v>
      </c>
      <c r="T109" s="9">
        <v>44764.0</v>
      </c>
      <c r="U109" s="1" t="s">
        <v>336</v>
      </c>
      <c r="V109" s="5">
        <v>26789.28</v>
      </c>
      <c r="W109" s="11">
        <v>31611.350399999996</v>
      </c>
      <c r="X109" s="9">
        <v>44805.0</v>
      </c>
      <c r="Y109" s="5">
        <v>28932.422399999996</v>
      </c>
      <c r="Z109" s="5">
        <v>20091.96</v>
      </c>
      <c r="AA109" s="9">
        <v>44809.0</v>
      </c>
      <c r="AB109" s="1" t="s">
        <v>336</v>
      </c>
      <c r="AC109" s="1" t="s">
        <v>55</v>
      </c>
      <c r="AD109" s="12" t="s">
        <v>46</v>
      </c>
      <c r="AE109" s="12" t="s">
        <v>46</v>
      </c>
      <c r="AF109" s="12" t="s">
        <v>46</v>
      </c>
      <c r="AG109" s="12" t="s">
        <v>46</v>
      </c>
      <c r="AH109" s="12" t="s">
        <v>46</v>
      </c>
      <c r="AI109" s="12" t="s">
        <v>46</v>
      </c>
    </row>
    <row r="110">
      <c r="A110" s="1" t="s">
        <v>337</v>
      </c>
      <c r="B110" s="7"/>
      <c r="C110" s="1" t="s">
        <v>132</v>
      </c>
      <c r="D110" s="1" t="s">
        <v>96</v>
      </c>
      <c r="E110" s="1" t="s">
        <v>38</v>
      </c>
      <c r="F110" s="1" t="s">
        <v>338</v>
      </c>
      <c r="G110" s="1" t="s">
        <v>339</v>
      </c>
      <c r="H110" s="1" t="s">
        <v>339</v>
      </c>
      <c r="I110" s="1" t="s">
        <v>86</v>
      </c>
      <c r="J110" s="1"/>
      <c r="K110" s="1" t="s">
        <v>340</v>
      </c>
      <c r="L110" s="1" t="s">
        <v>143</v>
      </c>
      <c r="M110" s="14">
        <v>44865.0</v>
      </c>
      <c r="N110" s="9">
        <v>44932.0</v>
      </c>
      <c r="O110" s="1"/>
      <c r="P110" s="1">
        <v>8.33</v>
      </c>
      <c r="Q110" s="1">
        <v>300000.0</v>
      </c>
      <c r="R110" s="1">
        <v>360000.0</v>
      </c>
      <c r="S110" s="9">
        <v>44928.0</v>
      </c>
      <c r="T110" s="9">
        <v>44932.0</v>
      </c>
      <c r="U110" s="1" t="s">
        <v>341</v>
      </c>
      <c r="V110" s="5">
        <v>29988.0</v>
      </c>
      <c r="W110" s="11">
        <v>35385.84</v>
      </c>
      <c r="X110" s="9">
        <v>44979.0</v>
      </c>
      <c r="Y110" s="5">
        <v>35386.0</v>
      </c>
      <c r="Z110" s="5">
        <v>22491.0</v>
      </c>
      <c r="AA110" s="9">
        <v>44987.0</v>
      </c>
      <c r="AB110" s="1" t="s">
        <v>342</v>
      </c>
      <c r="AC110" s="1" t="s">
        <v>55</v>
      </c>
      <c r="AD110" s="12" t="s">
        <v>46</v>
      </c>
      <c r="AE110" s="12" t="s">
        <v>46</v>
      </c>
      <c r="AF110" s="12" t="s">
        <v>46</v>
      </c>
      <c r="AG110" s="12" t="s">
        <v>46</v>
      </c>
      <c r="AH110" s="12" t="s">
        <v>46</v>
      </c>
      <c r="AI110" s="12" t="s">
        <v>46</v>
      </c>
    </row>
    <row r="111">
      <c r="A111" s="1" t="s">
        <v>343</v>
      </c>
      <c r="B111" s="7"/>
      <c r="C111" s="1" t="s">
        <v>36</v>
      </c>
      <c r="D111" s="1" t="s">
        <v>37</v>
      </c>
      <c r="E111" s="1" t="s">
        <v>113</v>
      </c>
      <c r="F111" s="1" t="s">
        <v>344</v>
      </c>
      <c r="G111" s="1" t="s">
        <v>40</v>
      </c>
      <c r="H111" s="1" t="s">
        <v>345</v>
      </c>
      <c r="I111" s="1" t="s">
        <v>234</v>
      </c>
      <c r="J111" s="1"/>
      <c r="K111" s="1" t="s">
        <v>346</v>
      </c>
      <c r="L111" s="1" t="s">
        <v>347</v>
      </c>
      <c r="M111" s="9">
        <v>44652.0</v>
      </c>
      <c r="N111" s="9">
        <v>44965.0</v>
      </c>
      <c r="O111" s="1"/>
      <c r="P111" s="1">
        <v>8.33</v>
      </c>
      <c r="Q111" s="1">
        <v>700000.0</v>
      </c>
      <c r="R111" s="1">
        <v>770000.0</v>
      </c>
      <c r="S111" s="9">
        <v>44963.0</v>
      </c>
      <c r="T111" s="9">
        <v>44965.0</v>
      </c>
      <c r="U111" s="1" t="s">
        <v>348</v>
      </c>
      <c r="V111" s="5">
        <v>64141.0</v>
      </c>
      <c r="W111" s="11">
        <v>75686.37999999999</v>
      </c>
      <c r="X111" s="9">
        <v>44993.0</v>
      </c>
      <c r="Y111" s="5">
        <v>69272.27999999998</v>
      </c>
      <c r="Z111" s="5">
        <v>48105.75</v>
      </c>
      <c r="AA111" s="9">
        <v>44997.0</v>
      </c>
      <c r="AB111" s="1" t="s">
        <v>348</v>
      </c>
      <c r="AC111" s="1" t="s">
        <v>55</v>
      </c>
      <c r="AD111" s="12" t="s">
        <v>46</v>
      </c>
      <c r="AE111" s="12" t="s">
        <v>46</v>
      </c>
      <c r="AF111" s="12" t="s">
        <v>46</v>
      </c>
      <c r="AG111" s="12" t="s">
        <v>46</v>
      </c>
      <c r="AH111" s="12" t="s">
        <v>46</v>
      </c>
      <c r="AI111" s="12" t="s">
        <v>46</v>
      </c>
    </row>
    <row r="112">
      <c r="A112" s="1" t="s">
        <v>343</v>
      </c>
      <c r="B112" s="7"/>
      <c r="C112" s="1" t="s">
        <v>36</v>
      </c>
      <c r="D112" s="1" t="s">
        <v>37</v>
      </c>
      <c r="E112" s="1" t="s">
        <v>113</v>
      </c>
      <c r="F112" s="1" t="s">
        <v>344</v>
      </c>
      <c r="G112" s="1" t="s">
        <v>40</v>
      </c>
      <c r="H112" s="1" t="s">
        <v>345</v>
      </c>
      <c r="I112" s="1" t="s">
        <v>234</v>
      </c>
      <c r="J112" s="1"/>
      <c r="K112" s="1" t="s">
        <v>346</v>
      </c>
      <c r="L112" s="1" t="s">
        <v>347</v>
      </c>
      <c r="M112" s="9">
        <v>44652.0</v>
      </c>
      <c r="N112" s="9">
        <v>45079.0</v>
      </c>
      <c r="O112" s="1"/>
      <c r="P112" s="1">
        <v>8.33</v>
      </c>
      <c r="Q112" s="1">
        <v>300000.0</v>
      </c>
      <c r="R112" s="1">
        <v>300000.0</v>
      </c>
      <c r="S112" s="10">
        <v>45169.0</v>
      </c>
      <c r="T112" s="9"/>
      <c r="V112" s="5">
        <v>24990.0</v>
      </c>
      <c r="W112" s="11">
        <v>29488.199999999997</v>
      </c>
      <c r="Z112" s="5">
        <v>18742.5</v>
      </c>
      <c r="AC112" s="1" t="s">
        <v>45</v>
      </c>
      <c r="AD112" s="12" t="s">
        <v>46</v>
      </c>
      <c r="AE112" s="12" t="s">
        <v>47</v>
      </c>
      <c r="AF112" s="12" t="s">
        <v>47</v>
      </c>
    </row>
    <row r="113">
      <c r="A113" s="1" t="s">
        <v>349</v>
      </c>
      <c r="B113" s="7"/>
      <c r="C113" s="1" t="s">
        <v>36</v>
      </c>
      <c r="D113" s="1" t="s">
        <v>50</v>
      </c>
      <c r="E113" s="1" t="s">
        <v>77</v>
      </c>
      <c r="F113" s="1" t="s">
        <v>139</v>
      </c>
      <c r="G113" s="1" t="s">
        <v>127</v>
      </c>
      <c r="H113" s="1" t="s">
        <v>128</v>
      </c>
      <c r="I113" s="1" t="s">
        <v>303</v>
      </c>
      <c r="J113" s="1"/>
      <c r="K113" s="1" t="s">
        <v>350</v>
      </c>
      <c r="L113" s="1" t="s">
        <v>53</v>
      </c>
      <c r="M113" s="9">
        <v>45075.0</v>
      </c>
      <c r="N113" s="9">
        <v>45183.0</v>
      </c>
      <c r="O113" s="1"/>
      <c r="P113" s="1">
        <v>8.33</v>
      </c>
      <c r="Q113" s="1">
        <v>300000.0</v>
      </c>
      <c r="R113" s="1">
        <v>300000.0</v>
      </c>
      <c r="S113" s="10">
        <v>45273.0</v>
      </c>
      <c r="V113" s="5">
        <v>24990.0</v>
      </c>
      <c r="W113" s="11">
        <v>29488.199999999997</v>
      </c>
      <c r="Z113" s="5">
        <v>18742.5</v>
      </c>
      <c r="AC113" s="1" t="s">
        <v>45</v>
      </c>
      <c r="AD113" s="12" t="s">
        <v>47</v>
      </c>
      <c r="AE113" s="12" t="s">
        <v>47</v>
      </c>
      <c r="AF113" s="12" t="s">
        <v>47</v>
      </c>
    </row>
    <row r="114">
      <c r="A114" s="1" t="s">
        <v>351</v>
      </c>
      <c r="B114" s="7"/>
      <c r="C114" s="1" t="s">
        <v>132</v>
      </c>
      <c r="D114" s="1" t="s">
        <v>102</v>
      </c>
      <c r="E114" s="1" t="s">
        <v>77</v>
      </c>
      <c r="F114" s="1" t="s">
        <v>353</v>
      </c>
      <c r="G114" s="1" t="s">
        <v>354</v>
      </c>
      <c r="H114" s="1" t="s">
        <v>355</v>
      </c>
      <c r="I114" s="1" t="s">
        <v>247</v>
      </c>
      <c r="J114" s="1"/>
      <c r="K114" s="1" t="s">
        <v>356</v>
      </c>
      <c r="L114" s="1" t="s">
        <v>99</v>
      </c>
      <c r="M114" s="9">
        <v>45187.0</v>
      </c>
      <c r="N114" s="14">
        <v>45209.0</v>
      </c>
      <c r="O114" s="1"/>
      <c r="P114" s="1">
        <v>8.33</v>
      </c>
      <c r="Q114" s="1">
        <v>500000.0</v>
      </c>
      <c r="R114" s="1">
        <v>300000.0</v>
      </c>
      <c r="S114" s="15">
        <v>45299.0</v>
      </c>
      <c r="V114" s="5">
        <v>24990.0</v>
      </c>
      <c r="W114" s="11">
        <v>29488.199999999997</v>
      </c>
      <c r="Z114" s="5">
        <v>18742.5</v>
      </c>
      <c r="AB114" s="1"/>
      <c r="AC114" s="1" t="s">
        <v>45</v>
      </c>
      <c r="AD114" s="12" t="s">
        <v>47</v>
      </c>
      <c r="AE114" s="12" t="s">
        <v>47</v>
      </c>
      <c r="AF114" s="12" t="s">
        <v>47</v>
      </c>
    </row>
    <row r="115">
      <c r="A115" s="1" t="s">
        <v>351</v>
      </c>
      <c r="B115" s="7"/>
      <c r="C115" s="1" t="s">
        <v>132</v>
      </c>
      <c r="D115" s="1" t="s">
        <v>102</v>
      </c>
      <c r="E115" s="1" t="s">
        <v>77</v>
      </c>
      <c r="F115" s="1" t="s">
        <v>353</v>
      </c>
      <c r="G115" s="1" t="s">
        <v>354</v>
      </c>
      <c r="H115" s="1" t="s">
        <v>355</v>
      </c>
      <c r="I115" s="1" t="s">
        <v>247</v>
      </c>
      <c r="J115" s="1"/>
      <c r="K115" s="1" t="s">
        <v>356</v>
      </c>
      <c r="L115" s="1" t="s">
        <v>99</v>
      </c>
      <c r="M115" s="9">
        <v>45187.0</v>
      </c>
      <c r="N115" s="14">
        <v>45209.0</v>
      </c>
      <c r="O115" s="1"/>
      <c r="P115" s="1">
        <v>8.33</v>
      </c>
      <c r="Q115" s="1">
        <v>500000.0</v>
      </c>
      <c r="R115" s="1">
        <v>300000.0</v>
      </c>
      <c r="S115" s="15">
        <v>45299.0</v>
      </c>
      <c r="V115" s="5">
        <v>24990.0</v>
      </c>
      <c r="W115" s="11">
        <v>29488.199999999997</v>
      </c>
      <c r="Z115" s="5">
        <v>18742.5</v>
      </c>
      <c r="AB115" s="1"/>
      <c r="AC115" s="1" t="s">
        <v>45</v>
      </c>
      <c r="AD115" s="12" t="s">
        <v>47</v>
      </c>
      <c r="AE115" s="12" t="s">
        <v>47</v>
      </c>
      <c r="AF115" s="12" t="s">
        <v>47</v>
      </c>
    </row>
    <row r="116">
      <c r="A116" s="1" t="s">
        <v>357</v>
      </c>
      <c r="B116" s="7"/>
      <c r="C116" s="1" t="s">
        <v>36</v>
      </c>
      <c r="D116" s="1" t="s">
        <v>102</v>
      </c>
      <c r="E116" s="1" t="s">
        <v>358</v>
      </c>
      <c r="F116" s="1" t="s">
        <v>359</v>
      </c>
      <c r="G116" s="1" t="s">
        <v>360</v>
      </c>
      <c r="H116" s="1" t="s">
        <v>361</v>
      </c>
      <c r="I116" s="1" t="s">
        <v>86</v>
      </c>
      <c r="J116" s="1"/>
      <c r="K116" s="1" t="s">
        <v>362</v>
      </c>
      <c r="L116" s="1" t="s">
        <v>150</v>
      </c>
      <c r="M116" s="9">
        <v>44679.0</v>
      </c>
      <c r="N116" s="9">
        <v>44679.0</v>
      </c>
      <c r="O116" s="1"/>
      <c r="P116" s="1">
        <v>8.33</v>
      </c>
      <c r="Q116" s="1">
        <v>200000.0</v>
      </c>
      <c r="R116" s="1">
        <v>276000.0</v>
      </c>
      <c r="S116" s="9">
        <v>44679.0</v>
      </c>
      <c r="T116" s="9">
        <v>44679.0</v>
      </c>
      <c r="U116" s="1" t="s">
        <v>363</v>
      </c>
      <c r="V116" s="5">
        <v>22990.8</v>
      </c>
      <c r="W116" s="11">
        <v>27129.143999999997</v>
      </c>
      <c r="X116" s="9">
        <v>44675.0</v>
      </c>
      <c r="Y116" s="5">
        <v>24830.064</v>
      </c>
      <c r="Z116" s="5">
        <v>17243.1</v>
      </c>
      <c r="AA116" s="9">
        <v>44688.0</v>
      </c>
      <c r="AB116" s="1" t="s">
        <v>364</v>
      </c>
      <c r="AC116" s="1" t="s">
        <v>55</v>
      </c>
      <c r="AD116" s="12" t="s">
        <v>46</v>
      </c>
      <c r="AE116" s="12" t="s">
        <v>46</v>
      </c>
      <c r="AF116" s="12" t="s">
        <v>46</v>
      </c>
      <c r="AG116" s="12" t="s">
        <v>46</v>
      </c>
      <c r="AH116" s="12" t="s">
        <v>46</v>
      </c>
      <c r="AI116" s="12" t="s">
        <v>46</v>
      </c>
    </row>
    <row r="117">
      <c r="A117" s="1" t="s">
        <v>365</v>
      </c>
      <c r="B117" s="7"/>
      <c r="C117" s="1" t="s">
        <v>132</v>
      </c>
      <c r="D117" s="1" t="s">
        <v>96</v>
      </c>
      <c r="E117" s="1" t="s">
        <v>77</v>
      </c>
      <c r="F117" s="1" t="s">
        <v>366</v>
      </c>
      <c r="G117" s="1" t="s">
        <v>367</v>
      </c>
      <c r="H117" s="1" t="s">
        <v>368</v>
      </c>
      <c r="I117" s="1" t="s">
        <v>42</v>
      </c>
      <c r="J117" s="1"/>
      <c r="K117" s="1" t="s">
        <v>369</v>
      </c>
      <c r="L117" s="1" t="s">
        <v>53</v>
      </c>
      <c r="M117" s="14">
        <v>45210.0</v>
      </c>
      <c r="N117" s="9">
        <v>45309.0</v>
      </c>
      <c r="O117" s="1"/>
      <c r="P117" s="1">
        <v>8.33</v>
      </c>
      <c r="Q117" s="1">
        <v>500000.0</v>
      </c>
      <c r="R117" s="1">
        <v>300000.0</v>
      </c>
      <c r="S117" s="10">
        <v>45339.0</v>
      </c>
      <c r="V117" s="5">
        <v>24990.0</v>
      </c>
      <c r="W117" s="11">
        <v>29488.199999999997</v>
      </c>
      <c r="Z117" s="5">
        <v>18742.5</v>
      </c>
      <c r="AC117" s="1" t="s">
        <v>45</v>
      </c>
      <c r="AD117" s="12" t="s">
        <v>47</v>
      </c>
      <c r="AE117" s="12" t="s">
        <v>47</v>
      </c>
      <c r="AF117" s="12" t="s">
        <v>47</v>
      </c>
    </row>
    <row r="118">
      <c r="A118" s="1" t="s">
        <v>370</v>
      </c>
      <c r="B118" s="7"/>
      <c r="C118" s="1" t="s">
        <v>36</v>
      </c>
      <c r="D118" s="1" t="s">
        <v>96</v>
      </c>
      <c r="E118" s="1" t="s">
        <v>212</v>
      </c>
      <c r="F118" s="1" t="s">
        <v>371</v>
      </c>
      <c r="G118" s="1" t="s">
        <v>170</v>
      </c>
      <c r="H118" s="1" t="s">
        <v>170</v>
      </c>
      <c r="I118" s="1" t="s">
        <v>42</v>
      </c>
      <c r="J118" s="1"/>
      <c r="K118" s="1" t="s">
        <v>372</v>
      </c>
      <c r="L118" s="1" t="s">
        <v>53</v>
      </c>
      <c r="M118" s="9">
        <v>45234.0</v>
      </c>
      <c r="N118" s="9">
        <v>44968.0</v>
      </c>
      <c r="O118" s="1"/>
      <c r="P118" s="1">
        <v>8.33</v>
      </c>
      <c r="Q118" s="1">
        <v>300000.0</v>
      </c>
      <c r="R118" s="1">
        <v>950000.0</v>
      </c>
      <c r="S118" s="9">
        <v>44996.0</v>
      </c>
      <c r="T118" s="9">
        <v>45234.0</v>
      </c>
      <c r="U118" s="1" t="s">
        <v>373</v>
      </c>
      <c r="V118" s="5">
        <v>79135.0</v>
      </c>
      <c r="W118" s="11">
        <v>93379.29999999999</v>
      </c>
      <c r="X118" s="14">
        <v>45229.0</v>
      </c>
      <c r="Y118" s="5">
        <v>85465.79999999999</v>
      </c>
      <c r="Z118" s="5">
        <v>59351.25</v>
      </c>
      <c r="AA118" s="14">
        <v>45260.0</v>
      </c>
      <c r="AB118" s="1">
        <v>111.0</v>
      </c>
      <c r="AC118" s="1" t="s">
        <v>55</v>
      </c>
      <c r="AD118" s="12" t="s">
        <v>47</v>
      </c>
      <c r="AE118" s="12" t="s">
        <v>46</v>
      </c>
      <c r="AF118" s="12" t="s">
        <v>46</v>
      </c>
      <c r="AG118" s="12" t="s">
        <v>47</v>
      </c>
      <c r="AH118" s="12" t="s">
        <v>47</v>
      </c>
      <c r="AI118" s="12" t="s">
        <v>47</v>
      </c>
    </row>
    <row r="119">
      <c r="A119" s="1" t="s">
        <v>370</v>
      </c>
      <c r="B119" s="7"/>
      <c r="C119" s="1" t="s">
        <v>36</v>
      </c>
      <c r="D119" s="1" t="s">
        <v>96</v>
      </c>
      <c r="E119" s="1" t="s">
        <v>212</v>
      </c>
      <c r="F119" s="1" t="s">
        <v>371</v>
      </c>
      <c r="G119" s="1" t="s">
        <v>170</v>
      </c>
      <c r="H119" s="1" t="s">
        <v>170</v>
      </c>
      <c r="I119" s="1" t="s">
        <v>42</v>
      </c>
      <c r="J119" s="1"/>
      <c r="K119" s="1" t="s">
        <v>372</v>
      </c>
      <c r="L119" s="1" t="s">
        <v>53</v>
      </c>
      <c r="M119" s="9">
        <v>45234.0</v>
      </c>
      <c r="N119" s="14">
        <v>45210.0</v>
      </c>
      <c r="O119" s="1"/>
      <c r="P119" s="1">
        <v>8.33</v>
      </c>
      <c r="Q119" s="1">
        <v>950000.0</v>
      </c>
      <c r="R119" s="1">
        <v>300000.0</v>
      </c>
      <c r="S119" s="15">
        <v>45300.0</v>
      </c>
      <c r="V119" s="5">
        <v>24990.0</v>
      </c>
      <c r="W119" s="11">
        <v>29488.199999999997</v>
      </c>
      <c r="Z119" s="5">
        <v>18742.5</v>
      </c>
      <c r="AC119" s="1" t="s">
        <v>45</v>
      </c>
      <c r="AD119" s="12" t="s">
        <v>47</v>
      </c>
      <c r="AE119" s="12" t="s">
        <v>47</v>
      </c>
      <c r="AF119" s="12" t="s">
        <v>47</v>
      </c>
    </row>
    <row r="120">
      <c r="A120" s="1" t="s">
        <v>370</v>
      </c>
      <c r="B120" s="7"/>
      <c r="C120" s="1" t="s">
        <v>36</v>
      </c>
      <c r="D120" s="1" t="s">
        <v>96</v>
      </c>
      <c r="E120" s="1" t="s">
        <v>212</v>
      </c>
      <c r="F120" s="1" t="s">
        <v>371</v>
      </c>
      <c r="G120" s="1" t="s">
        <v>170</v>
      </c>
      <c r="H120" s="1" t="s">
        <v>170</v>
      </c>
      <c r="I120" s="1" t="s">
        <v>42</v>
      </c>
      <c r="J120" s="1"/>
      <c r="K120" s="1" t="s">
        <v>372</v>
      </c>
      <c r="L120" s="1" t="s">
        <v>53</v>
      </c>
      <c r="M120" s="9">
        <v>45234.0</v>
      </c>
      <c r="N120" s="9">
        <v>45027.0</v>
      </c>
      <c r="O120" s="1"/>
      <c r="P120" s="1">
        <v>8.33</v>
      </c>
      <c r="Q120" s="1">
        <v>300000.0</v>
      </c>
      <c r="R120" s="1">
        <v>300000.0</v>
      </c>
      <c r="S120" s="10">
        <v>45117.0</v>
      </c>
      <c r="V120" s="5">
        <v>24990.0</v>
      </c>
      <c r="W120" s="11">
        <v>29488.199999999997</v>
      </c>
      <c r="Z120" s="5">
        <v>18742.5</v>
      </c>
      <c r="AC120" s="1" t="s">
        <v>45</v>
      </c>
      <c r="AD120" s="12" t="s">
        <v>47</v>
      </c>
      <c r="AE120" s="12" t="s">
        <v>47</v>
      </c>
      <c r="AF120" s="12" t="s">
        <v>47</v>
      </c>
    </row>
    <row r="121">
      <c r="A121" s="1" t="s">
        <v>374</v>
      </c>
      <c r="B121" s="7"/>
      <c r="C121" s="1" t="s">
        <v>36</v>
      </c>
      <c r="D121" s="1" t="s">
        <v>96</v>
      </c>
      <c r="E121" s="1" t="s">
        <v>77</v>
      </c>
      <c r="F121" s="1" t="s">
        <v>375</v>
      </c>
      <c r="G121" s="1" t="s">
        <v>134</v>
      </c>
      <c r="H121" s="1" t="s">
        <v>135</v>
      </c>
      <c r="I121" s="1" t="s">
        <v>290</v>
      </c>
      <c r="J121" s="1"/>
      <c r="K121" s="1" t="s">
        <v>376</v>
      </c>
      <c r="L121" s="1" t="s">
        <v>150</v>
      </c>
      <c r="M121" s="9">
        <v>44742.0</v>
      </c>
      <c r="N121" s="14">
        <v>44925.0</v>
      </c>
      <c r="O121" s="1"/>
      <c r="P121" s="1">
        <v>8.33</v>
      </c>
      <c r="Q121" s="1">
        <v>200000.0</v>
      </c>
      <c r="R121" s="1">
        <v>240000.0</v>
      </c>
      <c r="S121" s="14">
        <v>44922.0</v>
      </c>
      <c r="T121" s="9">
        <v>44927.0</v>
      </c>
      <c r="U121" s="1" t="s">
        <v>377</v>
      </c>
      <c r="V121" s="5">
        <v>19992.0</v>
      </c>
      <c r="W121" s="11">
        <v>23590.559999999998</v>
      </c>
      <c r="X121" s="9">
        <v>44952.0</v>
      </c>
      <c r="Y121" s="5">
        <v>21591.359999999997</v>
      </c>
      <c r="Z121" s="5">
        <v>14994.0</v>
      </c>
      <c r="AA121" s="9">
        <v>44956.0</v>
      </c>
      <c r="AB121" s="1" t="s">
        <v>377</v>
      </c>
      <c r="AC121" s="1" t="s">
        <v>55</v>
      </c>
      <c r="AD121" s="12" t="s">
        <v>46</v>
      </c>
      <c r="AE121" s="12" t="s">
        <v>46</v>
      </c>
      <c r="AF121" s="12" t="s">
        <v>46</v>
      </c>
      <c r="AG121" s="12" t="s">
        <v>46</v>
      </c>
      <c r="AH121" s="12" t="s">
        <v>46</v>
      </c>
      <c r="AI121" s="12" t="s">
        <v>46</v>
      </c>
    </row>
    <row r="122">
      <c r="A122" s="1" t="s">
        <v>378</v>
      </c>
      <c r="B122" s="7"/>
      <c r="C122" s="1" t="s">
        <v>156</v>
      </c>
      <c r="D122" s="1" t="s">
        <v>96</v>
      </c>
      <c r="E122" s="1" t="s">
        <v>77</v>
      </c>
      <c r="F122" s="1" t="s">
        <v>379</v>
      </c>
      <c r="G122" s="1" t="s">
        <v>339</v>
      </c>
      <c r="H122" s="1" t="s">
        <v>339</v>
      </c>
      <c r="I122" s="1" t="s">
        <v>42</v>
      </c>
      <c r="J122" s="1"/>
      <c r="K122" s="1" t="s">
        <v>380</v>
      </c>
      <c r="L122" s="1" t="s">
        <v>99</v>
      </c>
      <c r="M122" s="9">
        <v>45027.0</v>
      </c>
      <c r="N122" s="9">
        <v>45098.0</v>
      </c>
      <c r="O122" s="1"/>
      <c r="P122" s="1">
        <v>8.33</v>
      </c>
      <c r="Q122" s="1">
        <v>288000.0</v>
      </c>
      <c r="R122" s="1">
        <v>288000.0</v>
      </c>
      <c r="S122" s="9">
        <v>45098.0</v>
      </c>
      <c r="T122" s="9">
        <v>45098.0</v>
      </c>
      <c r="U122" s="1" t="s">
        <v>381</v>
      </c>
      <c r="V122" s="5">
        <v>23990.4</v>
      </c>
      <c r="W122" s="11">
        <v>28308.672</v>
      </c>
      <c r="X122" s="9">
        <v>45098.0</v>
      </c>
      <c r="Y122" s="5">
        <v>25909.631999999998</v>
      </c>
      <c r="Z122" s="5">
        <v>17992.800000000003</v>
      </c>
      <c r="AA122" s="9">
        <v>45098.0</v>
      </c>
      <c r="AB122" s="1" t="s">
        <v>381</v>
      </c>
      <c r="AC122" s="1" t="s">
        <v>55</v>
      </c>
      <c r="AD122" s="12" t="s">
        <v>47</v>
      </c>
      <c r="AE122" s="12" t="s">
        <v>47</v>
      </c>
      <c r="AF122" s="12" t="s">
        <v>47</v>
      </c>
      <c r="AG122" s="12" t="s">
        <v>47</v>
      </c>
      <c r="AH122" s="12" t="s">
        <v>47</v>
      </c>
      <c r="AI122" s="12" t="s">
        <v>47</v>
      </c>
    </row>
    <row r="123">
      <c r="A123" s="1" t="s">
        <v>378</v>
      </c>
      <c r="B123" s="7"/>
      <c r="C123" s="1" t="s">
        <v>156</v>
      </c>
      <c r="D123" s="1" t="s">
        <v>96</v>
      </c>
      <c r="E123" s="1" t="s">
        <v>77</v>
      </c>
      <c r="F123" s="1" t="s">
        <v>379</v>
      </c>
      <c r="G123" s="1" t="s">
        <v>339</v>
      </c>
      <c r="H123" s="1" t="s">
        <v>339</v>
      </c>
      <c r="I123" s="1" t="s">
        <v>42</v>
      </c>
      <c r="J123" s="1"/>
      <c r="K123" s="1" t="s">
        <v>380</v>
      </c>
      <c r="L123" s="1" t="s">
        <v>99</v>
      </c>
      <c r="M123" s="9">
        <v>45027.0</v>
      </c>
      <c r="N123" s="9">
        <v>45114.0</v>
      </c>
      <c r="O123" s="1"/>
      <c r="P123" s="1">
        <v>8.33</v>
      </c>
      <c r="Q123" s="1">
        <v>300000.0</v>
      </c>
      <c r="R123" s="1">
        <v>300000.0</v>
      </c>
      <c r="S123" s="9">
        <v>45114.0</v>
      </c>
      <c r="T123" s="9">
        <v>45114.0</v>
      </c>
      <c r="U123" s="1" t="s">
        <v>382</v>
      </c>
      <c r="V123" s="5">
        <v>24990.0</v>
      </c>
      <c r="W123" s="11">
        <v>29488.199999999997</v>
      </c>
      <c r="X123" s="9">
        <v>45114.0</v>
      </c>
      <c r="Y123" s="5">
        <v>26989.199999999997</v>
      </c>
      <c r="Z123" s="5">
        <v>18742.5</v>
      </c>
      <c r="AA123" s="9">
        <v>45114.0</v>
      </c>
      <c r="AB123" s="1" t="s">
        <v>382</v>
      </c>
      <c r="AC123" s="1" t="s">
        <v>55</v>
      </c>
      <c r="AD123" s="12" t="s">
        <v>47</v>
      </c>
      <c r="AE123" s="12" t="s">
        <v>47</v>
      </c>
      <c r="AF123" s="12" t="s">
        <v>47</v>
      </c>
      <c r="AG123" s="12" t="s">
        <v>47</v>
      </c>
      <c r="AH123" s="12" t="s">
        <v>47</v>
      </c>
      <c r="AI123" s="12" t="s">
        <v>47</v>
      </c>
    </row>
    <row r="124">
      <c r="A124" s="1" t="s">
        <v>378</v>
      </c>
      <c r="B124" s="7"/>
      <c r="C124" s="1" t="s">
        <v>156</v>
      </c>
      <c r="D124" s="1" t="s">
        <v>96</v>
      </c>
      <c r="E124" s="1" t="s">
        <v>77</v>
      </c>
      <c r="F124" s="1" t="s">
        <v>379</v>
      </c>
      <c r="G124" s="1" t="s">
        <v>339</v>
      </c>
      <c r="H124" s="1" t="s">
        <v>339</v>
      </c>
      <c r="I124" s="1" t="s">
        <v>42</v>
      </c>
      <c r="J124" s="1"/>
      <c r="K124" s="1" t="s">
        <v>380</v>
      </c>
      <c r="L124" s="1" t="s">
        <v>99</v>
      </c>
      <c r="M124" s="9">
        <v>45027.0</v>
      </c>
      <c r="N124" s="9">
        <v>45200.0</v>
      </c>
      <c r="O124" s="1"/>
      <c r="P124" s="1">
        <v>8.33</v>
      </c>
      <c r="Q124" s="1">
        <v>1500000.0</v>
      </c>
      <c r="R124" s="1">
        <v>1500000.0</v>
      </c>
      <c r="S124" s="9">
        <v>45200.0</v>
      </c>
      <c r="T124" s="9">
        <v>45200.0</v>
      </c>
      <c r="U124" s="1" t="s">
        <v>383</v>
      </c>
      <c r="V124" s="5">
        <v>124950.0</v>
      </c>
      <c r="W124" s="11">
        <v>147441.0</v>
      </c>
      <c r="X124" s="9">
        <v>45200.0</v>
      </c>
      <c r="Y124" s="5">
        <v>134946.0</v>
      </c>
      <c r="Z124" s="5">
        <v>93712.5</v>
      </c>
      <c r="AA124" s="9">
        <v>45200.0</v>
      </c>
      <c r="AB124" s="1" t="s">
        <v>383</v>
      </c>
      <c r="AC124" s="1" t="s">
        <v>55</v>
      </c>
      <c r="AD124" s="12" t="s">
        <v>47</v>
      </c>
      <c r="AE124" s="12" t="s">
        <v>47</v>
      </c>
      <c r="AF124" s="12" t="s">
        <v>47</v>
      </c>
      <c r="AG124" s="12" t="s">
        <v>47</v>
      </c>
      <c r="AH124" s="12" t="s">
        <v>47</v>
      </c>
      <c r="AI124" s="12" t="s">
        <v>47</v>
      </c>
    </row>
    <row r="125">
      <c r="A125" s="1" t="s">
        <v>378</v>
      </c>
      <c r="B125" s="7"/>
      <c r="C125" s="1" t="s">
        <v>156</v>
      </c>
      <c r="D125" s="1" t="s">
        <v>96</v>
      </c>
      <c r="E125" s="1" t="s">
        <v>77</v>
      </c>
      <c r="F125" s="1" t="s">
        <v>379</v>
      </c>
      <c r="G125" s="1" t="s">
        <v>339</v>
      </c>
      <c r="H125" s="1" t="s">
        <v>339</v>
      </c>
      <c r="I125" s="1" t="s">
        <v>42</v>
      </c>
      <c r="J125" s="1"/>
      <c r="K125" s="1" t="s">
        <v>380</v>
      </c>
      <c r="L125" s="1" t="s">
        <v>99</v>
      </c>
      <c r="M125" s="9">
        <v>45027.0</v>
      </c>
      <c r="N125" s="14">
        <v>45252.0</v>
      </c>
      <c r="O125" s="1"/>
      <c r="P125" s="1">
        <v>8.33</v>
      </c>
      <c r="Q125" s="1">
        <v>1800000.0</v>
      </c>
      <c r="R125" s="1">
        <v>1800000.0</v>
      </c>
      <c r="S125" s="14">
        <v>45252.0</v>
      </c>
      <c r="T125" s="14">
        <v>45252.0</v>
      </c>
      <c r="U125" s="1" t="s">
        <v>384</v>
      </c>
      <c r="V125" s="5">
        <v>149940.0</v>
      </c>
      <c r="W125" s="11">
        <v>176929.19999999998</v>
      </c>
      <c r="X125" s="14">
        <v>45252.0</v>
      </c>
      <c r="Y125" s="5">
        <v>161935.19999999998</v>
      </c>
      <c r="Z125" s="5">
        <v>112455.0</v>
      </c>
      <c r="AA125" s="14">
        <v>45252.0</v>
      </c>
      <c r="AB125" s="1" t="s">
        <v>384</v>
      </c>
      <c r="AC125" s="1" t="s">
        <v>55</v>
      </c>
      <c r="AD125" s="12" t="s">
        <v>47</v>
      </c>
      <c r="AE125" s="12" t="s">
        <v>47</v>
      </c>
      <c r="AF125" s="12" t="s">
        <v>47</v>
      </c>
      <c r="AG125" s="12" t="s">
        <v>47</v>
      </c>
      <c r="AH125" s="12" t="s">
        <v>47</v>
      </c>
      <c r="AI125" s="12" t="s">
        <v>47</v>
      </c>
    </row>
    <row r="126">
      <c r="A126" s="1" t="s">
        <v>378</v>
      </c>
      <c r="B126" s="7"/>
      <c r="C126" s="1" t="s">
        <v>156</v>
      </c>
      <c r="D126" s="1" t="s">
        <v>96</v>
      </c>
      <c r="E126" s="1" t="s">
        <v>77</v>
      </c>
      <c r="F126" s="1" t="s">
        <v>379</v>
      </c>
      <c r="G126" s="1" t="s">
        <v>339</v>
      </c>
      <c r="H126" s="1" t="s">
        <v>339</v>
      </c>
      <c r="I126" s="1" t="s">
        <v>42</v>
      </c>
      <c r="J126" s="1"/>
      <c r="K126" s="1" t="s">
        <v>380</v>
      </c>
      <c r="L126" s="1" t="s">
        <v>99</v>
      </c>
      <c r="M126" s="9">
        <v>45027.0</v>
      </c>
      <c r="N126" s="14">
        <v>45259.0</v>
      </c>
      <c r="O126" s="1"/>
      <c r="P126" s="1">
        <v>8.33</v>
      </c>
      <c r="Q126" s="1">
        <v>910000.0</v>
      </c>
      <c r="R126" s="1">
        <v>910000.0</v>
      </c>
      <c r="S126" s="14">
        <v>45259.0</v>
      </c>
      <c r="T126" s="14">
        <v>45258.0</v>
      </c>
      <c r="U126" s="1" t="s">
        <v>385</v>
      </c>
      <c r="V126" s="5">
        <v>75803.0</v>
      </c>
      <c r="W126" s="11">
        <v>89447.54</v>
      </c>
      <c r="X126" s="14">
        <v>45258.0</v>
      </c>
      <c r="Y126" s="5">
        <v>81867.23999999999</v>
      </c>
      <c r="Z126" s="5">
        <v>56852.25</v>
      </c>
      <c r="AA126" s="14">
        <v>45258.0</v>
      </c>
      <c r="AB126" s="1" t="s">
        <v>385</v>
      </c>
      <c r="AC126" s="1" t="s">
        <v>55</v>
      </c>
      <c r="AD126" s="12" t="s">
        <v>47</v>
      </c>
      <c r="AE126" s="12" t="s">
        <v>47</v>
      </c>
      <c r="AF126" s="12" t="s">
        <v>47</v>
      </c>
      <c r="AG126" s="12" t="s">
        <v>47</v>
      </c>
      <c r="AH126" s="12" t="s">
        <v>47</v>
      </c>
      <c r="AI126" s="12" t="s">
        <v>47</v>
      </c>
    </row>
    <row r="127">
      <c r="A127" s="1" t="s">
        <v>378</v>
      </c>
      <c r="B127" s="7"/>
      <c r="C127" s="1" t="s">
        <v>156</v>
      </c>
      <c r="D127" s="1" t="s">
        <v>96</v>
      </c>
      <c r="E127" s="1" t="s">
        <v>77</v>
      </c>
      <c r="F127" s="1" t="s">
        <v>379</v>
      </c>
      <c r="G127" s="1" t="s">
        <v>339</v>
      </c>
      <c r="H127" s="1" t="s">
        <v>339</v>
      </c>
      <c r="I127" s="1" t="s">
        <v>42</v>
      </c>
      <c r="J127" s="1"/>
      <c r="K127" s="1" t="s">
        <v>380</v>
      </c>
      <c r="L127" s="1" t="s">
        <v>99</v>
      </c>
      <c r="M127" s="9">
        <v>45027.0</v>
      </c>
      <c r="N127" s="9">
        <v>45200.0</v>
      </c>
      <c r="O127" s="1"/>
      <c r="P127" s="1">
        <v>8.33</v>
      </c>
      <c r="Q127" s="1">
        <v>1400000.0</v>
      </c>
      <c r="R127" s="1">
        <v>1400000.0</v>
      </c>
      <c r="S127" s="9">
        <v>45200.0</v>
      </c>
      <c r="T127" s="14">
        <v>45273.0</v>
      </c>
      <c r="U127" s="1" t="s">
        <v>386</v>
      </c>
      <c r="V127" s="5">
        <v>116620.0</v>
      </c>
      <c r="W127" s="11">
        <v>137611.6</v>
      </c>
      <c r="X127" s="14">
        <v>45273.0</v>
      </c>
      <c r="Y127" s="5">
        <v>125949.6</v>
      </c>
      <c r="Z127" s="5">
        <v>87465.0</v>
      </c>
      <c r="AA127" s="14">
        <v>45273.0</v>
      </c>
      <c r="AB127" s="1" t="s">
        <v>386</v>
      </c>
      <c r="AC127" s="1" t="s">
        <v>55</v>
      </c>
      <c r="AD127" s="12" t="s">
        <v>47</v>
      </c>
      <c r="AE127" s="12" t="s">
        <v>47</v>
      </c>
      <c r="AF127" s="12" t="s">
        <v>47</v>
      </c>
      <c r="AG127" s="12" t="s">
        <v>47</v>
      </c>
      <c r="AH127" s="12" t="s">
        <v>47</v>
      </c>
      <c r="AI127" s="12" t="s">
        <v>47</v>
      </c>
    </row>
    <row r="128">
      <c r="A128" s="1" t="s">
        <v>378</v>
      </c>
      <c r="B128" s="7"/>
      <c r="C128" s="1" t="s">
        <v>156</v>
      </c>
      <c r="D128" s="1" t="s">
        <v>96</v>
      </c>
      <c r="E128" s="1" t="s">
        <v>77</v>
      </c>
      <c r="F128" s="1" t="s">
        <v>379</v>
      </c>
      <c r="G128" s="1" t="s">
        <v>339</v>
      </c>
      <c r="H128" s="1" t="s">
        <v>339</v>
      </c>
      <c r="I128" s="1" t="s">
        <v>42</v>
      </c>
      <c r="J128" s="1"/>
      <c r="K128" s="1" t="s">
        <v>380</v>
      </c>
      <c r="L128" s="1" t="s">
        <v>99</v>
      </c>
      <c r="M128" s="9">
        <v>45027.0</v>
      </c>
      <c r="N128" s="14">
        <v>45282.0</v>
      </c>
      <c r="O128" s="1"/>
      <c r="P128" s="1">
        <v>8.33</v>
      </c>
      <c r="Q128" s="1">
        <v>127068.0</v>
      </c>
      <c r="R128" s="1">
        <v>127068.0</v>
      </c>
      <c r="S128" s="14">
        <v>45252.0</v>
      </c>
      <c r="T128" s="9">
        <v>45319.0</v>
      </c>
      <c r="U128" s="1" t="s">
        <v>387</v>
      </c>
      <c r="V128" s="5">
        <v>10584.7644</v>
      </c>
      <c r="W128" s="11">
        <v>12490.021992</v>
      </c>
      <c r="X128" s="9">
        <v>45319.0</v>
      </c>
      <c r="Y128" s="5">
        <v>11431.545552</v>
      </c>
      <c r="Z128" s="5">
        <v>7938.5733</v>
      </c>
      <c r="AA128" s="9">
        <v>45319.0</v>
      </c>
      <c r="AB128" s="1" t="s">
        <v>387</v>
      </c>
      <c r="AC128" s="1" t="s">
        <v>55</v>
      </c>
      <c r="AD128" s="12" t="s">
        <v>47</v>
      </c>
      <c r="AE128" s="12" t="s">
        <v>47</v>
      </c>
      <c r="AF128" s="12" t="s">
        <v>47</v>
      </c>
      <c r="AG128" s="12" t="s">
        <v>47</v>
      </c>
      <c r="AH128" s="12" t="s">
        <v>47</v>
      </c>
      <c r="AI128" s="12" t="s">
        <v>47</v>
      </c>
    </row>
    <row r="129">
      <c r="A129" s="1" t="s">
        <v>378</v>
      </c>
      <c r="B129" s="7"/>
      <c r="C129" s="1" t="s">
        <v>156</v>
      </c>
      <c r="D129" s="1" t="s">
        <v>96</v>
      </c>
      <c r="E129" s="1" t="s">
        <v>77</v>
      </c>
      <c r="F129" s="1" t="s">
        <v>379</v>
      </c>
      <c r="G129" s="1" t="s">
        <v>339</v>
      </c>
      <c r="H129" s="1" t="s">
        <v>339</v>
      </c>
      <c r="I129" s="1" t="s">
        <v>42</v>
      </c>
      <c r="J129" s="1"/>
      <c r="K129" s="1" t="s">
        <v>380</v>
      </c>
      <c r="L129" s="1" t="s">
        <v>99</v>
      </c>
      <c r="M129" s="9">
        <v>45027.0</v>
      </c>
      <c r="N129" s="14">
        <v>45259.0</v>
      </c>
      <c r="O129" s="1"/>
      <c r="P129" s="1">
        <v>8.33</v>
      </c>
      <c r="Q129" s="1">
        <v>300000.0</v>
      </c>
      <c r="R129" s="1">
        <v>770868.0</v>
      </c>
      <c r="S129" s="14">
        <v>45259.0</v>
      </c>
      <c r="T129" s="9">
        <v>45319.0</v>
      </c>
      <c r="U129" s="1" t="s">
        <v>388</v>
      </c>
      <c r="V129" s="5">
        <v>64213.3044</v>
      </c>
      <c r="W129" s="11">
        <v>75771.699192</v>
      </c>
      <c r="X129" s="9">
        <v>45319.0</v>
      </c>
      <c r="Y129" s="5">
        <v>69350.368752</v>
      </c>
      <c r="Z129" s="5">
        <v>48159.9783</v>
      </c>
      <c r="AA129" s="9">
        <v>45319.0</v>
      </c>
      <c r="AB129" s="1" t="s">
        <v>388</v>
      </c>
      <c r="AC129" s="1" t="s">
        <v>55</v>
      </c>
      <c r="AD129" s="12" t="s">
        <v>47</v>
      </c>
      <c r="AE129" s="12" t="s">
        <v>47</v>
      </c>
      <c r="AF129" s="12" t="s">
        <v>47</v>
      </c>
      <c r="AG129" s="12" t="s">
        <v>47</v>
      </c>
      <c r="AH129" s="12" t="s">
        <v>47</v>
      </c>
      <c r="AI129" s="12" t="s">
        <v>47</v>
      </c>
    </row>
    <row r="130">
      <c r="A130" s="1" t="s">
        <v>378</v>
      </c>
      <c r="B130" s="7"/>
      <c r="C130" s="1" t="s">
        <v>156</v>
      </c>
      <c r="D130" s="1" t="s">
        <v>96</v>
      </c>
      <c r="E130" s="1" t="s">
        <v>77</v>
      </c>
      <c r="F130" s="1" t="s">
        <v>379</v>
      </c>
      <c r="G130" s="1" t="s">
        <v>339</v>
      </c>
      <c r="H130" s="1" t="s">
        <v>339</v>
      </c>
      <c r="I130" s="1" t="s">
        <v>42</v>
      </c>
      <c r="J130" s="1"/>
      <c r="K130" s="1" t="s">
        <v>380</v>
      </c>
      <c r="L130" s="1" t="s">
        <v>99</v>
      </c>
      <c r="M130" s="9">
        <v>45027.0</v>
      </c>
      <c r="N130" s="9">
        <v>45336.0</v>
      </c>
      <c r="O130" s="1"/>
      <c r="P130" s="1">
        <v>8.33</v>
      </c>
      <c r="Q130" s="1">
        <v>306000.0</v>
      </c>
      <c r="R130" s="1">
        <v>306000.0</v>
      </c>
      <c r="S130" s="9">
        <v>45336.0</v>
      </c>
      <c r="T130" s="9">
        <v>45337.0</v>
      </c>
      <c r="U130" s="1" t="s">
        <v>389</v>
      </c>
      <c r="V130" s="5">
        <v>25489.8</v>
      </c>
      <c r="W130" s="11">
        <v>30077.963999999996</v>
      </c>
      <c r="X130" s="9">
        <v>45337.0</v>
      </c>
      <c r="Y130" s="5">
        <v>27528.983999999997</v>
      </c>
      <c r="Z130" s="5">
        <v>19117.35</v>
      </c>
      <c r="AA130" s="9">
        <v>45337.0</v>
      </c>
      <c r="AB130" s="1" t="s">
        <v>389</v>
      </c>
      <c r="AC130" s="1" t="s">
        <v>55</v>
      </c>
      <c r="AD130" s="12" t="s">
        <v>47</v>
      </c>
      <c r="AE130" s="12" t="s">
        <v>47</v>
      </c>
      <c r="AF130" s="12" t="s">
        <v>47</v>
      </c>
      <c r="AG130" s="12" t="s">
        <v>47</v>
      </c>
      <c r="AH130" s="12" t="s">
        <v>47</v>
      </c>
      <c r="AI130" s="12" t="s">
        <v>47</v>
      </c>
    </row>
    <row r="131">
      <c r="A131" s="1" t="s">
        <v>378</v>
      </c>
      <c r="B131" s="7"/>
      <c r="C131" s="1" t="s">
        <v>156</v>
      </c>
      <c r="D131" s="1" t="s">
        <v>96</v>
      </c>
      <c r="E131" s="1" t="s">
        <v>77</v>
      </c>
      <c r="F131" s="1" t="s">
        <v>379</v>
      </c>
      <c r="G131" s="1" t="s">
        <v>339</v>
      </c>
      <c r="H131" s="1" t="s">
        <v>339</v>
      </c>
      <c r="I131" s="1" t="s">
        <v>42</v>
      </c>
      <c r="J131" s="1"/>
      <c r="K131" s="1" t="s">
        <v>380</v>
      </c>
      <c r="L131" s="1" t="s">
        <v>99</v>
      </c>
      <c r="M131" s="9">
        <v>45027.0</v>
      </c>
      <c r="N131" s="9">
        <v>45336.0</v>
      </c>
      <c r="O131" s="1"/>
      <c r="P131" s="1">
        <v>8.33</v>
      </c>
      <c r="Q131" s="1">
        <v>775000.0</v>
      </c>
      <c r="R131" s="1">
        <v>775000.0</v>
      </c>
      <c r="S131" s="9">
        <v>45336.0</v>
      </c>
      <c r="T131" s="9">
        <v>45337.0</v>
      </c>
      <c r="U131" s="1" t="s">
        <v>390</v>
      </c>
      <c r="V131" s="5">
        <v>64557.5</v>
      </c>
      <c r="W131" s="11">
        <v>76177.84999999999</v>
      </c>
      <c r="X131" s="9">
        <v>45337.0</v>
      </c>
      <c r="Y131" s="5">
        <v>69722.09999999999</v>
      </c>
      <c r="Z131" s="5">
        <v>48418.125</v>
      </c>
      <c r="AA131" s="9">
        <v>45337.0</v>
      </c>
      <c r="AB131" s="1" t="s">
        <v>390</v>
      </c>
      <c r="AC131" s="1" t="s">
        <v>55</v>
      </c>
      <c r="AD131" s="12" t="s">
        <v>47</v>
      </c>
      <c r="AE131" s="12" t="s">
        <v>47</v>
      </c>
      <c r="AF131" s="12" t="s">
        <v>47</v>
      </c>
      <c r="AG131" s="12" t="s">
        <v>47</v>
      </c>
      <c r="AH131" s="12" t="s">
        <v>47</v>
      </c>
      <c r="AI131" s="12" t="s">
        <v>47</v>
      </c>
    </row>
    <row r="132">
      <c r="A132" s="1" t="s">
        <v>378</v>
      </c>
      <c r="B132" s="7"/>
      <c r="C132" s="1" t="s">
        <v>156</v>
      </c>
      <c r="D132" s="1" t="s">
        <v>96</v>
      </c>
      <c r="E132" s="1" t="s">
        <v>77</v>
      </c>
      <c r="F132" s="1" t="s">
        <v>379</v>
      </c>
      <c r="G132" s="1" t="s">
        <v>339</v>
      </c>
      <c r="H132" s="1" t="s">
        <v>339</v>
      </c>
      <c r="I132" s="1" t="s">
        <v>42</v>
      </c>
      <c r="J132" s="1"/>
      <c r="K132" s="1" t="s">
        <v>380</v>
      </c>
      <c r="L132" s="1" t="s">
        <v>99</v>
      </c>
      <c r="M132" s="9">
        <v>45234.0</v>
      </c>
      <c r="N132" s="9">
        <v>45234.0</v>
      </c>
      <c r="O132" s="1"/>
      <c r="P132" s="1">
        <v>7.5</v>
      </c>
      <c r="Q132" s="1">
        <v>500000.0</v>
      </c>
      <c r="R132" s="1">
        <v>355000.0</v>
      </c>
      <c r="S132" s="9">
        <v>45026.0</v>
      </c>
      <c r="T132" s="9">
        <v>45029.0</v>
      </c>
      <c r="U132" s="1" t="s">
        <v>391</v>
      </c>
      <c r="V132" s="5">
        <v>26625.0</v>
      </c>
      <c r="W132" s="11">
        <v>31417.5</v>
      </c>
      <c r="X132" s="9"/>
      <c r="Z132" s="5">
        <v>19968.75</v>
      </c>
      <c r="AA132" s="1"/>
      <c r="AB132" s="1"/>
      <c r="AC132" s="1" t="s">
        <v>162</v>
      </c>
      <c r="AD132" s="12" t="s">
        <v>47</v>
      </c>
      <c r="AE132" s="12" t="s">
        <v>47</v>
      </c>
      <c r="AF132" s="12" t="s">
        <v>47</v>
      </c>
      <c r="AG132" s="12" t="s">
        <v>47</v>
      </c>
    </row>
    <row r="133">
      <c r="A133" s="1" t="s">
        <v>378</v>
      </c>
      <c r="B133" s="7"/>
      <c r="C133" s="1" t="s">
        <v>156</v>
      </c>
      <c r="D133" s="1" t="s">
        <v>96</v>
      </c>
      <c r="E133" s="1" t="s">
        <v>77</v>
      </c>
      <c r="F133" s="1" t="s">
        <v>379</v>
      </c>
      <c r="G133" s="1" t="s">
        <v>339</v>
      </c>
      <c r="H133" s="1" t="s">
        <v>339</v>
      </c>
      <c r="I133" s="1" t="s">
        <v>42</v>
      </c>
      <c r="J133" s="1"/>
      <c r="K133" s="1" t="s">
        <v>380</v>
      </c>
      <c r="L133" s="1" t="s">
        <v>99</v>
      </c>
      <c r="M133" s="9">
        <v>45234.0</v>
      </c>
      <c r="N133" s="9">
        <v>45234.0</v>
      </c>
      <c r="O133" s="1"/>
      <c r="P133" s="1">
        <v>7.5</v>
      </c>
      <c r="Q133" s="1">
        <v>500000.0</v>
      </c>
      <c r="R133" s="1">
        <v>285000.0</v>
      </c>
      <c r="S133" s="9">
        <v>45048.0</v>
      </c>
      <c r="T133" s="9">
        <v>45049.0</v>
      </c>
      <c r="U133" s="1" t="s">
        <v>392</v>
      </c>
      <c r="V133" s="5">
        <v>21375.0</v>
      </c>
      <c r="W133" s="11">
        <v>25222.5</v>
      </c>
      <c r="X133" s="9"/>
      <c r="Z133" s="5">
        <v>16031.25</v>
      </c>
      <c r="AA133" s="1"/>
      <c r="AB133" s="1"/>
      <c r="AC133" s="1" t="s">
        <v>162</v>
      </c>
      <c r="AD133" s="12" t="s">
        <v>47</v>
      </c>
      <c r="AE133" s="12" t="s">
        <v>47</v>
      </c>
      <c r="AF133" s="12" t="s">
        <v>47</v>
      </c>
      <c r="AG133" s="12" t="s">
        <v>47</v>
      </c>
    </row>
    <row r="134">
      <c r="A134" s="1" t="s">
        <v>378</v>
      </c>
      <c r="B134" s="7"/>
      <c r="C134" s="1" t="s">
        <v>156</v>
      </c>
      <c r="D134" s="1" t="s">
        <v>96</v>
      </c>
      <c r="E134" s="1" t="s">
        <v>77</v>
      </c>
      <c r="F134" s="1" t="s">
        <v>379</v>
      </c>
      <c r="G134" s="1" t="s">
        <v>339</v>
      </c>
      <c r="H134" s="1" t="s">
        <v>339</v>
      </c>
      <c r="I134" s="1" t="s">
        <v>42</v>
      </c>
      <c r="J134" s="1"/>
      <c r="K134" s="1" t="s">
        <v>380</v>
      </c>
      <c r="L134" s="1" t="s">
        <v>99</v>
      </c>
      <c r="M134" s="9">
        <v>45027.0</v>
      </c>
      <c r="N134" s="9">
        <v>44961.0</v>
      </c>
      <c r="O134" s="1"/>
      <c r="P134" s="1">
        <v>7.0</v>
      </c>
      <c r="Q134" s="1">
        <v>500000.0</v>
      </c>
      <c r="R134" s="1">
        <v>355000.0</v>
      </c>
      <c r="S134" s="9">
        <v>45026.0</v>
      </c>
      <c r="T134" s="9">
        <v>45069.0</v>
      </c>
      <c r="U134" s="1" t="s">
        <v>393</v>
      </c>
      <c r="V134" s="5">
        <v>24850.0</v>
      </c>
      <c r="W134" s="11">
        <v>29323.0</v>
      </c>
      <c r="X134" s="9">
        <v>45138.0</v>
      </c>
      <c r="Y134" s="5">
        <v>26838.0</v>
      </c>
      <c r="Z134" s="5">
        <v>18637.5</v>
      </c>
      <c r="AA134" s="9">
        <v>45141.0</v>
      </c>
      <c r="AB134" s="1" t="s">
        <v>394</v>
      </c>
      <c r="AC134" s="1" t="s">
        <v>55</v>
      </c>
      <c r="AD134" s="12" t="s">
        <v>47</v>
      </c>
      <c r="AE134" s="12" t="s">
        <v>46</v>
      </c>
      <c r="AF134" s="12" t="s">
        <v>47</v>
      </c>
      <c r="AG134" s="12" t="s">
        <v>47</v>
      </c>
      <c r="AH134" s="12" t="s">
        <v>47</v>
      </c>
      <c r="AI134" s="12" t="s">
        <v>47</v>
      </c>
    </row>
    <row r="135">
      <c r="A135" s="1" t="s">
        <v>378</v>
      </c>
      <c r="B135" s="7"/>
      <c r="C135" s="1" t="s">
        <v>156</v>
      </c>
      <c r="D135" s="1" t="s">
        <v>96</v>
      </c>
      <c r="E135" s="1" t="s">
        <v>77</v>
      </c>
      <c r="F135" s="1" t="s">
        <v>379</v>
      </c>
      <c r="G135" s="1" t="s">
        <v>339</v>
      </c>
      <c r="H135" s="1" t="s">
        <v>339</v>
      </c>
      <c r="I135" s="1" t="s">
        <v>42</v>
      </c>
      <c r="J135" s="1"/>
      <c r="K135" s="1" t="s">
        <v>380</v>
      </c>
      <c r="L135" s="1" t="s">
        <v>99</v>
      </c>
      <c r="M135" s="9">
        <v>45027.0</v>
      </c>
      <c r="N135" s="9">
        <v>44961.0</v>
      </c>
      <c r="O135" s="1"/>
      <c r="P135" s="1">
        <v>7.0</v>
      </c>
      <c r="Q135" s="1">
        <v>500000.0</v>
      </c>
      <c r="R135" s="1">
        <v>285000.0</v>
      </c>
      <c r="S135" s="9">
        <v>45048.0</v>
      </c>
      <c r="T135" s="9">
        <v>45069.0</v>
      </c>
      <c r="U135" s="1" t="s">
        <v>395</v>
      </c>
      <c r="V135" s="5">
        <v>19950.0</v>
      </c>
      <c r="W135" s="11">
        <v>23541.0</v>
      </c>
      <c r="X135" s="9">
        <v>45125.0</v>
      </c>
      <c r="Y135" s="5">
        <v>21546.0</v>
      </c>
      <c r="Z135" s="5">
        <v>14962.5</v>
      </c>
      <c r="AA135" s="9">
        <v>45127.0</v>
      </c>
      <c r="AB135" s="1" t="s">
        <v>396</v>
      </c>
      <c r="AC135" s="1" t="s">
        <v>55</v>
      </c>
      <c r="AD135" s="12" t="s">
        <v>47</v>
      </c>
      <c r="AE135" s="12" t="s">
        <v>46</v>
      </c>
      <c r="AF135" s="12" t="s">
        <v>47</v>
      </c>
      <c r="AG135" s="12" t="s">
        <v>47</v>
      </c>
      <c r="AH135" s="12" t="s">
        <v>47</v>
      </c>
      <c r="AI135" s="12" t="s">
        <v>47</v>
      </c>
    </row>
    <row r="136">
      <c r="A136" s="1" t="s">
        <v>378</v>
      </c>
      <c r="B136" s="7"/>
      <c r="C136" s="1" t="s">
        <v>156</v>
      </c>
      <c r="D136" s="1" t="s">
        <v>96</v>
      </c>
      <c r="E136" s="1" t="s">
        <v>77</v>
      </c>
      <c r="F136" s="1" t="s">
        <v>379</v>
      </c>
      <c r="G136" s="1" t="s">
        <v>339</v>
      </c>
      <c r="H136" s="1" t="s">
        <v>339</v>
      </c>
      <c r="I136" s="1" t="s">
        <v>42</v>
      </c>
      <c r="J136" s="1"/>
      <c r="K136" s="1" t="s">
        <v>380</v>
      </c>
      <c r="L136" s="1" t="s">
        <v>99</v>
      </c>
      <c r="M136" s="9">
        <v>45027.0</v>
      </c>
      <c r="N136" s="9">
        <v>44961.0</v>
      </c>
      <c r="O136" s="1"/>
      <c r="P136" s="1">
        <v>7.0</v>
      </c>
      <c r="Q136" s="1">
        <v>500000.0</v>
      </c>
      <c r="R136" s="1">
        <v>800000.0</v>
      </c>
      <c r="S136" s="9">
        <v>45084.0</v>
      </c>
      <c r="T136" s="9">
        <v>45085.0</v>
      </c>
      <c r="U136" s="1" t="s">
        <v>397</v>
      </c>
      <c r="V136" s="5">
        <v>56000.0</v>
      </c>
      <c r="W136" s="11">
        <v>66080.0</v>
      </c>
      <c r="X136" s="9"/>
      <c r="Y136" s="5"/>
      <c r="Z136" s="5">
        <v>42000.0</v>
      </c>
      <c r="AA136" s="9"/>
      <c r="AB136" s="1"/>
      <c r="AC136" s="1" t="s">
        <v>162</v>
      </c>
      <c r="AD136" s="12" t="s">
        <v>47</v>
      </c>
      <c r="AE136" s="12" t="s">
        <v>46</v>
      </c>
      <c r="AF136" s="12" t="s">
        <v>47</v>
      </c>
      <c r="AG136" s="12" t="s">
        <v>47</v>
      </c>
    </row>
    <row r="137">
      <c r="A137" s="1" t="s">
        <v>378</v>
      </c>
      <c r="B137" s="7"/>
      <c r="C137" s="1" t="s">
        <v>156</v>
      </c>
      <c r="D137" s="1" t="s">
        <v>96</v>
      </c>
      <c r="E137" s="1" t="s">
        <v>77</v>
      </c>
      <c r="F137" s="1" t="s">
        <v>379</v>
      </c>
      <c r="G137" s="1" t="s">
        <v>339</v>
      </c>
      <c r="H137" s="1" t="s">
        <v>339</v>
      </c>
      <c r="I137" s="1" t="s">
        <v>42</v>
      </c>
      <c r="J137" s="1"/>
      <c r="K137" s="1" t="s">
        <v>380</v>
      </c>
      <c r="L137" s="1" t="s">
        <v>99</v>
      </c>
      <c r="M137" s="9">
        <v>45027.0</v>
      </c>
      <c r="N137" s="9">
        <v>44961.0</v>
      </c>
      <c r="O137" s="1"/>
      <c r="P137" s="1">
        <v>7.0</v>
      </c>
      <c r="Q137" s="1">
        <v>500000.0</v>
      </c>
      <c r="R137" s="1">
        <v>375000.0</v>
      </c>
      <c r="S137" s="9">
        <v>45118.0</v>
      </c>
      <c r="T137" s="9">
        <v>45118.0</v>
      </c>
      <c r="U137" s="1" t="s">
        <v>398</v>
      </c>
      <c r="V137" s="5">
        <v>26250.0</v>
      </c>
      <c r="W137" s="11">
        <v>30975.0</v>
      </c>
      <c r="X137" s="9"/>
      <c r="Y137" s="5"/>
      <c r="Z137" s="5">
        <v>19687.5</v>
      </c>
      <c r="AA137" s="9"/>
      <c r="AB137" s="1"/>
      <c r="AC137" s="1" t="s">
        <v>162</v>
      </c>
      <c r="AD137" s="12" t="s">
        <v>47</v>
      </c>
      <c r="AE137" s="12" t="s">
        <v>46</v>
      </c>
      <c r="AF137" s="12" t="s">
        <v>47</v>
      </c>
      <c r="AG137" s="12" t="s">
        <v>47</v>
      </c>
    </row>
    <row r="138">
      <c r="A138" s="1" t="s">
        <v>378</v>
      </c>
      <c r="B138" s="7"/>
      <c r="C138" s="1" t="s">
        <v>156</v>
      </c>
      <c r="D138" s="1" t="s">
        <v>96</v>
      </c>
      <c r="E138" s="1" t="s">
        <v>77</v>
      </c>
      <c r="F138" s="1" t="s">
        <v>379</v>
      </c>
      <c r="G138" s="1" t="s">
        <v>339</v>
      </c>
      <c r="H138" s="1" t="s">
        <v>339</v>
      </c>
      <c r="I138" s="1" t="s">
        <v>42</v>
      </c>
      <c r="J138" s="1"/>
      <c r="K138" s="1" t="s">
        <v>380</v>
      </c>
      <c r="L138" s="1" t="s">
        <v>99</v>
      </c>
      <c r="M138" s="9">
        <v>45027.0</v>
      </c>
      <c r="N138" s="9">
        <v>45016.0</v>
      </c>
      <c r="O138" s="1"/>
      <c r="P138" s="1">
        <v>8.33</v>
      </c>
      <c r="Q138" s="1">
        <v>500000.0</v>
      </c>
      <c r="R138" s="1">
        <v>300000.0</v>
      </c>
      <c r="S138" s="10">
        <v>45106.0</v>
      </c>
      <c r="V138" s="5">
        <v>24990.0</v>
      </c>
      <c r="W138" s="11">
        <v>29488.199999999997</v>
      </c>
      <c r="Z138" s="5">
        <v>18742.5</v>
      </c>
      <c r="AB138" s="1"/>
      <c r="AC138" s="1" t="s">
        <v>45</v>
      </c>
      <c r="AD138" s="12" t="s">
        <v>47</v>
      </c>
      <c r="AE138" s="12" t="s">
        <v>46</v>
      </c>
      <c r="AF138" s="12" t="s">
        <v>47</v>
      </c>
    </row>
    <row r="139">
      <c r="A139" s="1" t="s">
        <v>378</v>
      </c>
      <c r="B139" s="7"/>
      <c r="C139" s="1" t="s">
        <v>156</v>
      </c>
      <c r="D139" s="1" t="s">
        <v>96</v>
      </c>
      <c r="E139" s="1" t="s">
        <v>77</v>
      </c>
      <c r="F139" s="1" t="s">
        <v>379</v>
      </c>
      <c r="G139" s="1" t="s">
        <v>339</v>
      </c>
      <c r="H139" s="1" t="s">
        <v>339</v>
      </c>
      <c r="I139" s="1" t="s">
        <v>42</v>
      </c>
      <c r="J139" s="1"/>
      <c r="K139" s="1" t="s">
        <v>380</v>
      </c>
      <c r="L139" s="1" t="s">
        <v>99</v>
      </c>
      <c r="M139" s="9">
        <v>45027.0</v>
      </c>
      <c r="N139" s="9">
        <v>45092.0</v>
      </c>
      <c r="O139" s="1"/>
      <c r="P139" s="1">
        <v>8.33</v>
      </c>
      <c r="Q139" s="1">
        <v>800000.0</v>
      </c>
      <c r="R139" s="1">
        <v>300000.0</v>
      </c>
      <c r="S139" s="10">
        <v>45182.0</v>
      </c>
      <c r="V139" s="5">
        <v>24990.0</v>
      </c>
      <c r="W139" s="11">
        <v>29488.199999999997</v>
      </c>
      <c r="Z139" s="5">
        <v>18742.5</v>
      </c>
      <c r="AB139" s="1"/>
      <c r="AC139" s="1" t="s">
        <v>45</v>
      </c>
      <c r="AD139" s="12" t="s">
        <v>47</v>
      </c>
      <c r="AE139" s="12" t="s">
        <v>47</v>
      </c>
      <c r="AF139" s="12" t="s">
        <v>47</v>
      </c>
    </row>
    <row r="140">
      <c r="A140" s="1" t="s">
        <v>378</v>
      </c>
      <c r="B140" s="7"/>
      <c r="C140" s="1" t="s">
        <v>156</v>
      </c>
      <c r="D140" s="1" t="s">
        <v>96</v>
      </c>
      <c r="E140" s="1" t="s">
        <v>77</v>
      </c>
      <c r="F140" s="1" t="s">
        <v>379</v>
      </c>
      <c r="G140" s="1" t="s">
        <v>339</v>
      </c>
      <c r="H140" s="1" t="s">
        <v>339</v>
      </c>
      <c r="I140" s="1" t="s">
        <v>42</v>
      </c>
      <c r="J140" s="1"/>
      <c r="K140" s="1" t="s">
        <v>380</v>
      </c>
      <c r="L140" s="1" t="s">
        <v>99</v>
      </c>
      <c r="M140" s="9">
        <v>45027.0</v>
      </c>
      <c r="N140" s="9">
        <v>45092.0</v>
      </c>
      <c r="O140" s="1"/>
      <c r="P140" s="1">
        <v>8.33</v>
      </c>
      <c r="Q140" s="1">
        <v>375000.0</v>
      </c>
      <c r="R140" s="1">
        <v>300000.0</v>
      </c>
      <c r="S140" s="10">
        <v>45182.0</v>
      </c>
      <c r="V140" s="5">
        <v>24990.0</v>
      </c>
      <c r="W140" s="11">
        <v>29488.199999999997</v>
      </c>
      <c r="Z140" s="5">
        <v>18742.5</v>
      </c>
      <c r="AB140" s="1"/>
      <c r="AC140" s="1" t="s">
        <v>45</v>
      </c>
      <c r="AD140" s="12" t="s">
        <v>47</v>
      </c>
      <c r="AE140" s="12" t="s">
        <v>47</v>
      </c>
      <c r="AF140" s="12" t="s">
        <v>47</v>
      </c>
    </row>
    <row r="141">
      <c r="A141" s="1" t="s">
        <v>399</v>
      </c>
      <c r="B141" s="7"/>
      <c r="C141" s="1" t="s">
        <v>36</v>
      </c>
      <c r="D141" s="1" t="s">
        <v>76</v>
      </c>
      <c r="E141" s="1" t="s">
        <v>82</v>
      </c>
      <c r="F141" s="1" t="s">
        <v>400</v>
      </c>
      <c r="G141" s="1" t="s">
        <v>134</v>
      </c>
      <c r="H141" s="1" t="s">
        <v>135</v>
      </c>
      <c r="I141" s="1" t="s">
        <v>42</v>
      </c>
      <c r="J141" s="1"/>
      <c r="K141" s="1" t="s">
        <v>401</v>
      </c>
      <c r="L141" s="1" t="s">
        <v>99</v>
      </c>
      <c r="M141" s="9">
        <v>45292.0</v>
      </c>
      <c r="N141" s="14">
        <v>45222.0</v>
      </c>
      <c r="O141" s="1"/>
      <c r="P141" s="1">
        <v>8.33</v>
      </c>
      <c r="Q141" s="1">
        <v>500000.0</v>
      </c>
      <c r="R141" s="1">
        <v>300000.0</v>
      </c>
      <c r="S141" s="15">
        <v>45312.0</v>
      </c>
      <c r="V141" s="5">
        <v>24990.0</v>
      </c>
      <c r="W141" s="11">
        <v>29488.199999999997</v>
      </c>
      <c r="Z141" s="5">
        <v>18742.5</v>
      </c>
      <c r="AC141" s="1" t="s">
        <v>45</v>
      </c>
      <c r="AD141" s="12" t="s">
        <v>47</v>
      </c>
      <c r="AE141" s="12" t="s">
        <v>47</v>
      </c>
      <c r="AF141" s="12" t="s">
        <v>47</v>
      </c>
    </row>
    <row r="142">
      <c r="A142" s="1" t="s">
        <v>399</v>
      </c>
      <c r="B142" s="7"/>
      <c r="C142" s="1" t="s">
        <v>36</v>
      </c>
      <c r="D142" s="1" t="s">
        <v>76</v>
      </c>
      <c r="E142" s="1" t="s">
        <v>82</v>
      </c>
      <c r="F142" s="1" t="s">
        <v>400</v>
      </c>
      <c r="G142" s="1" t="s">
        <v>134</v>
      </c>
      <c r="H142" s="1" t="s">
        <v>135</v>
      </c>
      <c r="I142" s="1" t="s">
        <v>42</v>
      </c>
      <c r="J142" s="1"/>
      <c r="K142" s="1" t="s">
        <v>401</v>
      </c>
      <c r="L142" s="1" t="s">
        <v>99</v>
      </c>
      <c r="M142" s="9">
        <v>45292.0</v>
      </c>
      <c r="N142" s="14">
        <v>45223.0</v>
      </c>
      <c r="O142" s="1"/>
      <c r="P142" s="1">
        <v>8.33</v>
      </c>
      <c r="Q142" s="1">
        <v>500000.0</v>
      </c>
      <c r="R142" s="1">
        <v>300000.0</v>
      </c>
      <c r="S142" s="15">
        <v>45313.0</v>
      </c>
      <c r="V142" s="5">
        <v>24990.0</v>
      </c>
      <c r="W142" s="11">
        <v>29488.199999999997</v>
      </c>
      <c r="Z142" s="5">
        <v>18742.5</v>
      </c>
      <c r="AB142" s="1"/>
      <c r="AC142" s="1" t="s">
        <v>45</v>
      </c>
      <c r="AD142" s="12" t="s">
        <v>47</v>
      </c>
      <c r="AE142" s="12" t="s">
        <v>47</v>
      </c>
      <c r="AF142" s="12" t="s">
        <v>47</v>
      </c>
    </row>
    <row r="143">
      <c r="A143" s="1" t="s">
        <v>399</v>
      </c>
      <c r="B143" s="7"/>
      <c r="C143" s="1" t="s">
        <v>36</v>
      </c>
      <c r="D143" s="1" t="s">
        <v>76</v>
      </c>
      <c r="E143" s="1" t="s">
        <v>82</v>
      </c>
      <c r="F143" s="1" t="s">
        <v>400</v>
      </c>
      <c r="G143" s="1" t="s">
        <v>134</v>
      </c>
      <c r="H143" s="1" t="s">
        <v>135</v>
      </c>
      <c r="I143" s="1" t="s">
        <v>42</v>
      </c>
      <c r="J143" s="1"/>
      <c r="K143" s="1" t="s">
        <v>401</v>
      </c>
      <c r="L143" s="1" t="s">
        <v>99</v>
      </c>
      <c r="M143" s="9">
        <v>45292.0</v>
      </c>
      <c r="N143" s="9">
        <v>45292.0</v>
      </c>
      <c r="O143" s="1"/>
      <c r="P143" s="1">
        <v>8.33</v>
      </c>
      <c r="Q143" s="1">
        <v>300000.0</v>
      </c>
      <c r="R143" s="1">
        <v>300000.0</v>
      </c>
      <c r="S143" s="10">
        <v>45382.0</v>
      </c>
      <c r="V143" s="5">
        <v>24990.0</v>
      </c>
      <c r="W143" s="11">
        <v>29488.199999999997</v>
      </c>
      <c r="Z143" s="5">
        <v>18742.5</v>
      </c>
      <c r="AC143" s="1" t="s">
        <v>45</v>
      </c>
      <c r="AD143" s="12" t="s">
        <v>47</v>
      </c>
      <c r="AE143" s="12" t="s">
        <v>47</v>
      </c>
      <c r="AF143" s="12" t="s">
        <v>47</v>
      </c>
    </row>
    <row r="144">
      <c r="A144" s="1" t="s">
        <v>399</v>
      </c>
      <c r="B144" s="7"/>
      <c r="C144" s="1" t="s">
        <v>36</v>
      </c>
      <c r="D144" s="1" t="s">
        <v>76</v>
      </c>
      <c r="E144" s="1" t="s">
        <v>82</v>
      </c>
      <c r="F144" s="1" t="s">
        <v>400</v>
      </c>
      <c r="G144" s="1" t="s">
        <v>134</v>
      </c>
      <c r="H144" s="1" t="s">
        <v>135</v>
      </c>
      <c r="I144" s="1" t="s">
        <v>42</v>
      </c>
      <c r="J144" s="1"/>
      <c r="K144" s="1" t="s">
        <v>401</v>
      </c>
      <c r="L144" s="1" t="s">
        <v>99</v>
      </c>
      <c r="M144" s="9">
        <v>45292.0</v>
      </c>
      <c r="N144" s="9">
        <v>45292.0</v>
      </c>
      <c r="O144" s="1"/>
      <c r="P144" s="1">
        <v>8.33</v>
      </c>
      <c r="Q144" s="1">
        <v>300000.0</v>
      </c>
      <c r="R144" s="1">
        <v>300000.0</v>
      </c>
      <c r="S144" s="10">
        <v>45382.0</v>
      </c>
      <c r="V144" s="5">
        <v>24990.0</v>
      </c>
      <c r="W144" s="11">
        <v>29488.199999999997</v>
      </c>
      <c r="Z144" s="5">
        <v>18742.5</v>
      </c>
      <c r="AC144" s="1" t="s">
        <v>45</v>
      </c>
      <c r="AD144" s="12" t="s">
        <v>47</v>
      </c>
      <c r="AE144" s="12" t="s">
        <v>47</v>
      </c>
      <c r="AF144" s="12" t="s">
        <v>47</v>
      </c>
    </row>
    <row r="145">
      <c r="A145" s="1" t="s">
        <v>402</v>
      </c>
      <c r="B145" s="7"/>
      <c r="C145" s="1" t="s">
        <v>132</v>
      </c>
      <c r="D145" s="1" t="s">
        <v>37</v>
      </c>
      <c r="E145" s="1" t="s">
        <v>77</v>
      </c>
      <c r="F145" s="1" t="s">
        <v>403</v>
      </c>
      <c r="G145" s="1" t="s">
        <v>404</v>
      </c>
      <c r="H145" s="1" t="s">
        <v>405</v>
      </c>
      <c r="I145" s="1" t="s">
        <v>292</v>
      </c>
      <c r="J145" s="1"/>
      <c r="K145" s="1" t="s">
        <v>406</v>
      </c>
      <c r="L145" s="1" t="s">
        <v>53</v>
      </c>
      <c r="M145" s="9">
        <v>44652.0</v>
      </c>
      <c r="N145" s="9">
        <v>44666.0</v>
      </c>
      <c r="O145" s="1"/>
      <c r="P145" s="1">
        <v>8.33</v>
      </c>
      <c r="Q145" s="1">
        <v>1700000.0</v>
      </c>
      <c r="R145" s="1">
        <v>1775900.0</v>
      </c>
      <c r="S145" s="9">
        <v>44666.0</v>
      </c>
      <c r="T145" s="9">
        <v>44666.0</v>
      </c>
      <c r="U145" s="1" t="s">
        <v>407</v>
      </c>
      <c r="V145" s="5">
        <v>147932.47</v>
      </c>
      <c r="W145" s="11">
        <v>174560.31459999998</v>
      </c>
      <c r="X145" s="9">
        <v>44715.0</v>
      </c>
      <c r="Y145" s="5">
        <v>159767.06759999998</v>
      </c>
      <c r="Z145" s="5">
        <v>110949.35250000001</v>
      </c>
      <c r="AA145" s="9">
        <v>44719.0</v>
      </c>
      <c r="AB145" s="1" t="s">
        <v>408</v>
      </c>
      <c r="AC145" s="1" t="s">
        <v>55</v>
      </c>
      <c r="AD145" s="12" t="s">
        <v>46</v>
      </c>
      <c r="AE145" s="12" t="s">
        <v>46</v>
      </c>
      <c r="AF145" s="12" t="s">
        <v>46</v>
      </c>
      <c r="AG145" s="12" t="s">
        <v>46</v>
      </c>
      <c r="AH145" s="12" t="s">
        <v>46</v>
      </c>
      <c r="AI145" s="12" t="s">
        <v>46</v>
      </c>
    </row>
    <row r="146">
      <c r="A146" s="1" t="s">
        <v>402</v>
      </c>
      <c r="B146" s="7"/>
      <c r="C146" s="1" t="s">
        <v>132</v>
      </c>
      <c r="D146" s="1" t="s">
        <v>37</v>
      </c>
      <c r="E146" s="1" t="s">
        <v>77</v>
      </c>
      <c r="F146" s="1" t="s">
        <v>403</v>
      </c>
      <c r="G146" s="1" t="s">
        <v>404</v>
      </c>
      <c r="H146" s="1" t="s">
        <v>405</v>
      </c>
      <c r="I146" s="1" t="s">
        <v>292</v>
      </c>
      <c r="J146" s="1"/>
      <c r="K146" s="1" t="s">
        <v>406</v>
      </c>
      <c r="L146" s="1" t="s">
        <v>53</v>
      </c>
      <c r="M146" s="9">
        <v>44652.0</v>
      </c>
      <c r="N146" s="9">
        <v>44676.0</v>
      </c>
      <c r="O146" s="1"/>
      <c r="P146" s="1">
        <v>8.33</v>
      </c>
      <c r="Q146" s="1">
        <v>700000.0</v>
      </c>
      <c r="R146" s="1">
        <v>750000.0</v>
      </c>
      <c r="S146" s="9">
        <v>44672.0</v>
      </c>
      <c r="T146" s="9">
        <v>44676.0</v>
      </c>
      <c r="U146" s="1" t="s">
        <v>409</v>
      </c>
      <c r="V146" s="5">
        <v>62475.0</v>
      </c>
      <c r="W146" s="11">
        <v>73720.5</v>
      </c>
      <c r="X146" s="9">
        <v>44691.0</v>
      </c>
      <c r="Y146" s="5">
        <v>67473.0</v>
      </c>
      <c r="Z146" s="5">
        <v>46856.25</v>
      </c>
      <c r="AA146" s="9">
        <v>44693.0</v>
      </c>
      <c r="AB146" s="1" t="s">
        <v>410</v>
      </c>
      <c r="AC146" s="1" t="s">
        <v>55</v>
      </c>
      <c r="AD146" s="12" t="s">
        <v>46</v>
      </c>
      <c r="AE146" s="12" t="s">
        <v>46</v>
      </c>
      <c r="AF146" s="12" t="s">
        <v>46</v>
      </c>
      <c r="AG146" s="12" t="s">
        <v>46</v>
      </c>
      <c r="AH146" s="12" t="s">
        <v>46</v>
      </c>
      <c r="AI146" s="12" t="s">
        <v>46</v>
      </c>
    </row>
    <row r="147">
      <c r="A147" s="1" t="s">
        <v>411</v>
      </c>
      <c r="B147" s="7"/>
      <c r="C147" s="1" t="s">
        <v>315</v>
      </c>
      <c r="D147" s="1" t="s">
        <v>50</v>
      </c>
      <c r="E147" s="1" t="s">
        <v>113</v>
      </c>
      <c r="F147" s="1" t="s">
        <v>114</v>
      </c>
      <c r="G147" s="1" t="s">
        <v>354</v>
      </c>
      <c r="H147" s="1" t="s">
        <v>355</v>
      </c>
      <c r="I147" s="1" t="s">
        <v>247</v>
      </c>
      <c r="J147" s="1"/>
      <c r="K147" s="1" t="s">
        <v>412</v>
      </c>
      <c r="L147" s="1" t="s">
        <v>88</v>
      </c>
      <c r="M147" s="9">
        <v>44742.0</v>
      </c>
      <c r="N147" s="9">
        <v>44712.0</v>
      </c>
      <c r="O147" s="1"/>
      <c r="P147" s="1">
        <v>8.33</v>
      </c>
      <c r="Q147" s="1">
        <v>550000.0</v>
      </c>
      <c r="R147" s="1">
        <v>600000.0</v>
      </c>
      <c r="S147" s="9">
        <v>44711.0</v>
      </c>
      <c r="T147" s="9">
        <v>44712.0</v>
      </c>
      <c r="U147" s="1" t="s">
        <v>413</v>
      </c>
      <c r="V147" s="5">
        <v>49980.0</v>
      </c>
      <c r="W147" s="11">
        <v>58976.399999999994</v>
      </c>
      <c r="X147" s="9">
        <v>44741.0</v>
      </c>
      <c r="Y147" s="5">
        <v>53978.399999999994</v>
      </c>
      <c r="Z147" s="5">
        <v>37485.0</v>
      </c>
      <c r="AA147" s="9">
        <v>44745.0</v>
      </c>
      <c r="AB147" s="1" t="s">
        <v>413</v>
      </c>
      <c r="AC147" s="1" t="s">
        <v>55</v>
      </c>
      <c r="AD147" s="12" t="s">
        <v>46</v>
      </c>
      <c r="AE147" s="12" t="s">
        <v>46</v>
      </c>
      <c r="AF147" s="12" t="s">
        <v>46</v>
      </c>
      <c r="AG147" s="12" t="s">
        <v>46</v>
      </c>
      <c r="AH147" s="12" t="s">
        <v>46</v>
      </c>
      <c r="AI147" s="12" t="s">
        <v>46</v>
      </c>
    </row>
    <row r="148">
      <c r="A148" s="1" t="s">
        <v>411</v>
      </c>
      <c r="B148" s="7"/>
      <c r="C148" s="1" t="s">
        <v>315</v>
      </c>
      <c r="D148" s="1" t="s">
        <v>50</v>
      </c>
      <c r="E148" s="1" t="s">
        <v>113</v>
      </c>
      <c r="F148" s="1" t="s">
        <v>114</v>
      </c>
      <c r="G148" s="1" t="s">
        <v>354</v>
      </c>
      <c r="H148" s="1" t="s">
        <v>355</v>
      </c>
      <c r="I148" s="1" t="s">
        <v>247</v>
      </c>
      <c r="J148" s="1"/>
      <c r="K148" s="1" t="s">
        <v>412</v>
      </c>
      <c r="L148" s="1" t="s">
        <v>88</v>
      </c>
      <c r="M148" s="9">
        <v>44742.0</v>
      </c>
      <c r="N148" s="9">
        <v>44739.0</v>
      </c>
      <c r="O148" s="1"/>
      <c r="P148" s="1">
        <v>8.33</v>
      </c>
      <c r="Q148" s="1">
        <v>500000.0</v>
      </c>
      <c r="R148" s="1">
        <v>480000.0</v>
      </c>
      <c r="S148" s="9">
        <v>44739.0</v>
      </c>
      <c r="T148" s="9">
        <v>44739.0</v>
      </c>
      <c r="U148" s="1" t="s">
        <v>414</v>
      </c>
      <c r="V148" s="5">
        <v>39984.0</v>
      </c>
      <c r="W148" s="11">
        <v>47181.119999999995</v>
      </c>
      <c r="X148" s="9">
        <v>44769.0</v>
      </c>
      <c r="Y148" s="5">
        <v>43182.719999999994</v>
      </c>
      <c r="Z148" s="5">
        <v>29988.0</v>
      </c>
      <c r="AA148" s="9">
        <v>44770.0</v>
      </c>
      <c r="AB148" s="1" t="s">
        <v>415</v>
      </c>
      <c r="AC148" s="1" t="s">
        <v>55</v>
      </c>
      <c r="AD148" s="12" t="s">
        <v>46</v>
      </c>
      <c r="AE148" s="12" t="s">
        <v>46</v>
      </c>
      <c r="AF148" s="12" t="s">
        <v>46</v>
      </c>
      <c r="AG148" s="12" t="s">
        <v>46</v>
      </c>
      <c r="AH148" s="12" t="s">
        <v>46</v>
      </c>
      <c r="AI148" s="12" t="s">
        <v>46</v>
      </c>
    </row>
    <row r="149">
      <c r="A149" s="1" t="s">
        <v>411</v>
      </c>
      <c r="B149" s="7"/>
      <c r="C149" s="1" t="s">
        <v>315</v>
      </c>
      <c r="D149" s="1" t="s">
        <v>50</v>
      </c>
      <c r="E149" s="1" t="s">
        <v>113</v>
      </c>
      <c r="F149" s="1" t="s">
        <v>114</v>
      </c>
      <c r="G149" s="1" t="s">
        <v>354</v>
      </c>
      <c r="H149" s="1" t="s">
        <v>355</v>
      </c>
      <c r="I149" s="1" t="s">
        <v>247</v>
      </c>
      <c r="J149" s="1"/>
      <c r="K149" s="1" t="s">
        <v>412</v>
      </c>
      <c r="L149" s="1" t="s">
        <v>88</v>
      </c>
      <c r="M149" s="9">
        <v>44742.0</v>
      </c>
      <c r="N149" s="9">
        <v>44742.0</v>
      </c>
      <c r="O149" s="1"/>
      <c r="P149" s="1">
        <v>8.33</v>
      </c>
      <c r="Q149" s="1">
        <v>500000.0</v>
      </c>
      <c r="R149" s="1">
        <v>850000.0</v>
      </c>
      <c r="S149" s="9">
        <v>44739.0</v>
      </c>
      <c r="T149" s="9">
        <v>44866.0</v>
      </c>
      <c r="U149" s="1" t="s">
        <v>416</v>
      </c>
      <c r="V149" s="5">
        <v>70805.0</v>
      </c>
      <c r="W149" s="11">
        <v>83549.9</v>
      </c>
      <c r="X149" s="9">
        <v>44769.0</v>
      </c>
      <c r="Y149" s="5">
        <v>76469.4</v>
      </c>
      <c r="Z149" s="5">
        <v>53103.75</v>
      </c>
      <c r="AA149" s="9">
        <v>44896.0</v>
      </c>
      <c r="AB149" s="1" t="s">
        <v>416</v>
      </c>
      <c r="AC149" s="1" t="s">
        <v>55</v>
      </c>
      <c r="AD149" s="12" t="s">
        <v>46</v>
      </c>
      <c r="AE149" s="12" t="s">
        <v>46</v>
      </c>
      <c r="AF149" s="12" t="s">
        <v>46</v>
      </c>
      <c r="AG149" s="12" t="s">
        <v>46</v>
      </c>
      <c r="AH149" s="12" t="s">
        <v>46</v>
      </c>
      <c r="AI149" s="12" t="s">
        <v>46</v>
      </c>
    </row>
    <row r="150">
      <c r="A150" s="1" t="s">
        <v>411</v>
      </c>
      <c r="B150" s="7"/>
      <c r="C150" s="1" t="s">
        <v>315</v>
      </c>
      <c r="D150" s="1" t="s">
        <v>50</v>
      </c>
      <c r="E150" s="1" t="s">
        <v>113</v>
      </c>
      <c r="F150" s="1" t="s">
        <v>114</v>
      </c>
      <c r="G150" s="1" t="s">
        <v>354</v>
      </c>
      <c r="H150" s="1" t="s">
        <v>355</v>
      </c>
      <c r="I150" s="1" t="s">
        <v>247</v>
      </c>
      <c r="J150" s="1"/>
      <c r="K150" s="1" t="s">
        <v>412</v>
      </c>
      <c r="L150" s="1" t="s">
        <v>88</v>
      </c>
      <c r="M150" s="9">
        <v>44742.0</v>
      </c>
      <c r="N150" s="9">
        <v>44992.0</v>
      </c>
      <c r="O150" s="1"/>
      <c r="P150" s="1">
        <v>8.33</v>
      </c>
      <c r="Q150" s="1">
        <v>350000.0</v>
      </c>
      <c r="R150" s="1">
        <v>372000.0</v>
      </c>
      <c r="S150" s="9">
        <v>44991.0</v>
      </c>
      <c r="T150" s="9">
        <v>44992.0</v>
      </c>
      <c r="U150" s="1" t="s">
        <v>417</v>
      </c>
      <c r="V150" s="5">
        <v>30987.6</v>
      </c>
      <c r="W150" s="11">
        <v>36565.367999999995</v>
      </c>
      <c r="X150" s="9">
        <v>45021.0</v>
      </c>
      <c r="Y150" s="5">
        <v>33466.60799999999</v>
      </c>
      <c r="Z150" s="5">
        <v>23240.699999999997</v>
      </c>
      <c r="AA150" s="9">
        <v>45025.0</v>
      </c>
      <c r="AB150" s="1" t="s">
        <v>417</v>
      </c>
      <c r="AC150" s="1" t="s">
        <v>55</v>
      </c>
      <c r="AD150" s="12" t="s">
        <v>46</v>
      </c>
      <c r="AE150" s="12" t="s">
        <v>46</v>
      </c>
      <c r="AF150" s="12" t="s">
        <v>46</v>
      </c>
      <c r="AG150" s="12" t="s">
        <v>46</v>
      </c>
      <c r="AH150" s="12" t="s">
        <v>47</v>
      </c>
      <c r="AI150" s="12" t="s">
        <v>47</v>
      </c>
    </row>
    <row r="151">
      <c r="A151" s="1" t="s">
        <v>411</v>
      </c>
      <c r="B151" s="7"/>
      <c r="C151" s="1" t="s">
        <v>315</v>
      </c>
      <c r="D151" s="1" t="s">
        <v>50</v>
      </c>
      <c r="E151" s="1" t="s">
        <v>113</v>
      </c>
      <c r="F151" s="1" t="s">
        <v>114</v>
      </c>
      <c r="G151" s="1" t="s">
        <v>354</v>
      </c>
      <c r="H151" s="1" t="s">
        <v>355</v>
      </c>
      <c r="I151" s="1" t="s">
        <v>247</v>
      </c>
      <c r="J151" s="1"/>
      <c r="K151" s="1" t="s">
        <v>412</v>
      </c>
      <c r="L151" s="1" t="s">
        <v>88</v>
      </c>
      <c r="M151" s="9">
        <v>44742.0</v>
      </c>
      <c r="N151" s="9">
        <v>45058.0</v>
      </c>
      <c r="O151" s="1"/>
      <c r="P151" s="1">
        <v>8.33</v>
      </c>
      <c r="Q151" s="1">
        <v>300000.0</v>
      </c>
      <c r="R151" s="1">
        <v>300000.0</v>
      </c>
      <c r="S151" s="10">
        <v>45148.0</v>
      </c>
      <c r="V151" s="5">
        <v>24990.0</v>
      </c>
      <c r="W151" s="11">
        <v>29488.199999999997</v>
      </c>
      <c r="Z151" s="5">
        <v>18742.5</v>
      </c>
      <c r="AC151" s="1" t="s">
        <v>45</v>
      </c>
      <c r="AD151" s="12" t="s">
        <v>46</v>
      </c>
      <c r="AE151" s="12" t="s">
        <v>47</v>
      </c>
      <c r="AF151" s="12" t="s">
        <v>47</v>
      </c>
    </row>
    <row r="152">
      <c r="A152" s="1" t="s">
        <v>418</v>
      </c>
      <c r="B152" s="7"/>
      <c r="C152" s="1" t="s">
        <v>36</v>
      </c>
      <c r="D152" s="1" t="s">
        <v>96</v>
      </c>
      <c r="E152" s="1" t="s">
        <v>77</v>
      </c>
      <c r="F152" s="1" t="s">
        <v>419</v>
      </c>
      <c r="G152" s="1" t="s">
        <v>321</v>
      </c>
      <c r="H152" s="1" t="s">
        <v>322</v>
      </c>
      <c r="I152" s="1" t="s">
        <v>278</v>
      </c>
      <c r="J152" s="1"/>
      <c r="K152" s="1" t="s">
        <v>420</v>
      </c>
      <c r="L152" s="1" t="s">
        <v>99</v>
      </c>
      <c r="M152" s="9">
        <v>44652.0</v>
      </c>
      <c r="N152" s="9">
        <v>44652.0</v>
      </c>
      <c r="O152" s="1"/>
      <c r="P152" s="1">
        <v>8.33</v>
      </c>
      <c r="Q152" s="1">
        <v>500000.0</v>
      </c>
      <c r="R152" s="1">
        <v>468000.0</v>
      </c>
      <c r="S152" s="9">
        <v>45194.0</v>
      </c>
      <c r="T152" s="14">
        <v>45215.0</v>
      </c>
      <c r="U152" s="1" t="s">
        <v>421</v>
      </c>
      <c r="V152" s="5">
        <v>38984.4</v>
      </c>
      <c r="W152" s="11">
        <v>46001.592</v>
      </c>
      <c r="X152" s="14">
        <v>45215.0</v>
      </c>
      <c r="Y152" s="5">
        <v>42103.151999999995</v>
      </c>
      <c r="Z152" s="5">
        <v>29238.300000000003</v>
      </c>
      <c r="AA152" s="14">
        <v>45215.0</v>
      </c>
      <c r="AB152" s="1" t="s">
        <v>421</v>
      </c>
      <c r="AC152" s="1" t="s">
        <v>55</v>
      </c>
      <c r="AD152" s="12" t="s">
        <v>46</v>
      </c>
      <c r="AE152" s="12" t="s">
        <v>46</v>
      </c>
      <c r="AF152" s="12" t="s">
        <v>47</v>
      </c>
      <c r="AG152" s="12" t="s">
        <v>47</v>
      </c>
      <c r="AH152" s="12" t="s">
        <v>47</v>
      </c>
      <c r="AI152" s="12" t="s">
        <v>47</v>
      </c>
    </row>
    <row r="153">
      <c r="A153" s="1" t="s">
        <v>418</v>
      </c>
      <c r="B153" s="7"/>
      <c r="C153" s="1" t="s">
        <v>156</v>
      </c>
      <c r="D153" s="1" t="s">
        <v>76</v>
      </c>
      <c r="E153" s="1" t="s">
        <v>38</v>
      </c>
      <c r="F153" s="1" t="s">
        <v>422</v>
      </c>
      <c r="G153" s="1" t="s">
        <v>106</v>
      </c>
      <c r="H153" s="1" t="s">
        <v>107</v>
      </c>
      <c r="I153" s="1" t="s">
        <v>42</v>
      </c>
      <c r="J153" s="1"/>
      <c r="K153" s="1" t="s">
        <v>423</v>
      </c>
      <c r="L153" s="1" t="s">
        <v>53</v>
      </c>
      <c r="M153" s="9">
        <v>45062.0</v>
      </c>
      <c r="N153" s="14">
        <v>45215.0</v>
      </c>
      <c r="O153" s="1"/>
      <c r="P153" s="1">
        <v>8.33</v>
      </c>
      <c r="Q153" s="1">
        <v>450000.0</v>
      </c>
      <c r="R153" s="1">
        <v>468000.0</v>
      </c>
      <c r="S153" s="9">
        <v>45194.0</v>
      </c>
      <c r="T153" s="14">
        <v>45215.0</v>
      </c>
      <c r="U153" s="1" t="s">
        <v>424</v>
      </c>
      <c r="V153" s="5">
        <v>38984.4</v>
      </c>
      <c r="W153" s="11">
        <v>46001.592</v>
      </c>
      <c r="X153" s="14">
        <v>45224.0</v>
      </c>
      <c r="Y153" s="5">
        <v>42103.151999999995</v>
      </c>
      <c r="Z153" s="5">
        <v>29238.300000000003</v>
      </c>
      <c r="AA153" s="14">
        <v>45228.0</v>
      </c>
      <c r="AB153" s="1" t="s">
        <v>424</v>
      </c>
      <c r="AC153" s="1" t="s">
        <v>55</v>
      </c>
      <c r="AD153" s="12" t="s">
        <v>47</v>
      </c>
      <c r="AE153" s="12" t="s">
        <v>47</v>
      </c>
      <c r="AF153" s="12" t="s">
        <v>47</v>
      </c>
      <c r="AG153" s="12" t="s">
        <v>47</v>
      </c>
      <c r="AH153" s="12" t="s">
        <v>47</v>
      </c>
      <c r="AI153" s="12" t="s">
        <v>47</v>
      </c>
    </row>
    <row r="154">
      <c r="A154" s="1" t="s">
        <v>418</v>
      </c>
      <c r="B154" s="7"/>
      <c r="C154" s="1" t="s">
        <v>156</v>
      </c>
      <c r="D154" s="1" t="s">
        <v>76</v>
      </c>
      <c r="E154" s="1" t="s">
        <v>38</v>
      </c>
      <c r="F154" s="1" t="s">
        <v>422</v>
      </c>
      <c r="G154" s="1" t="s">
        <v>106</v>
      </c>
      <c r="H154" s="1" t="s">
        <v>107</v>
      </c>
      <c r="I154" s="1" t="s">
        <v>42</v>
      </c>
      <c r="J154" s="1"/>
      <c r="K154" s="1" t="s">
        <v>423</v>
      </c>
      <c r="L154" s="1" t="s">
        <v>53</v>
      </c>
      <c r="M154" s="9">
        <v>45062.0</v>
      </c>
      <c r="N154" s="9">
        <v>45232.0</v>
      </c>
      <c r="O154" s="1"/>
      <c r="P154" s="1">
        <v>8.33</v>
      </c>
      <c r="Q154" s="1">
        <v>300000.0</v>
      </c>
      <c r="R154" s="1">
        <v>324000.0</v>
      </c>
      <c r="S154" s="14">
        <v>45215.0</v>
      </c>
      <c r="T154" s="9">
        <v>45232.0</v>
      </c>
      <c r="U154" s="1" t="s">
        <v>425</v>
      </c>
      <c r="V154" s="5">
        <v>26989.2</v>
      </c>
      <c r="W154" s="11">
        <v>31847.255999999998</v>
      </c>
      <c r="X154" s="14">
        <v>45245.0</v>
      </c>
      <c r="Y154" s="5">
        <v>29148.335999999996</v>
      </c>
      <c r="Z154" s="5">
        <v>20241.9</v>
      </c>
      <c r="AA154" s="14">
        <v>45249.0</v>
      </c>
      <c r="AB154" s="1" t="s">
        <v>425</v>
      </c>
      <c r="AC154" s="1" t="s">
        <v>55</v>
      </c>
      <c r="AD154" s="12" t="s">
        <v>47</v>
      </c>
      <c r="AE154" s="12" t="s">
        <v>47</v>
      </c>
      <c r="AF154" s="12" t="s">
        <v>47</v>
      </c>
      <c r="AG154" s="12" t="s">
        <v>47</v>
      </c>
      <c r="AH154" s="12" t="s">
        <v>47</v>
      </c>
      <c r="AI154" s="12" t="s">
        <v>47</v>
      </c>
    </row>
    <row r="155">
      <c r="A155" s="1" t="s">
        <v>418</v>
      </c>
      <c r="B155" s="7"/>
      <c r="C155" s="1" t="s">
        <v>156</v>
      </c>
      <c r="D155" s="1" t="s">
        <v>76</v>
      </c>
      <c r="E155" s="1" t="s">
        <v>38</v>
      </c>
      <c r="F155" s="1" t="s">
        <v>422</v>
      </c>
      <c r="G155" s="1" t="s">
        <v>106</v>
      </c>
      <c r="H155" s="1" t="s">
        <v>107</v>
      </c>
      <c r="I155" s="1" t="s">
        <v>42</v>
      </c>
      <c r="J155" s="1"/>
      <c r="K155" s="1" t="s">
        <v>423</v>
      </c>
      <c r="L155" s="1" t="s">
        <v>53</v>
      </c>
      <c r="M155" s="9">
        <v>45062.0</v>
      </c>
      <c r="N155" s="9">
        <v>45117.0</v>
      </c>
      <c r="O155" s="1"/>
      <c r="P155" s="1">
        <v>8.33</v>
      </c>
      <c r="Q155" s="1">
        <v>500000.0</v>
      </c>
      <c r="R155" s="1">
        <v>300000.0</v>
      </c>
      <c r="S155" s="10">
        <v>45207.0</v>
      </c>
      <c r="V155" s="5">
        <v>24990.0</v>
      </c>
      <c r="W155" s="11">
        <v>29488.199999999997</v>
      </c>
      <c r="Z155" s="5">
        <v>18742.5</v>
      </c>
      <c r="AB155" s="1"/>
      <c r="AC155" s="1" t="s">
        <v>45</v>
      </c>
      <c r="AD155" s="12" t="s">
        <v>47</v>
      </c>
      <c r="AE155" s="12" t="s">
        <v>47</v>
      </c>
      <c r="AF155" s="12" t="s">
        <v>47</v>
      </c>
    </row>
    <row r="156">
      <c r="A156" s="1" t="s">
        <v>426</v>
      </c>
      <c r="B156" s="7"/>
      <c r="C156" s="1" t="s">
        <v>36</v>
      </c>
      <c r="D156" s="1" t="s">
        <v>96</v>
      </c>
      <c r="E156" s="1" t="s">
        <v>77</v>
      </c>
      <c r="F156" s="1" t="s">
        <v>419</v>
      </c>
      <c r="G156" s="1" t="s">
        <v>321</v>
      </c>
      <c r="H156" s="1" t="s">
        <v>322</v>
      </c>
      <c r="I156" s="1" t="s">
        <v>278</v>
      </c>
      <c r="J156" s="1"/>
      <c r="K156" s="1" t="s">
        <v>420</v>
      </c>
      <c r="L156" s="1" t="s">
        <v>99</v>
      </c>
      <c r="M156" s="9">
        <v>44652.0</v>
      </c>
      <c r="N156" s="9">
        <v>44652.0</v>
      </c>
      <c r="O156" s="1"/>
      <c r="P156" s="1">
        <v>8.33</v>
      </c>
      <c r="Q156" s="1">
        <v>500000.0</v>
      </c>
      <c r="R156" s="1">
        <v>800004.0</v>
      </c>
      <c r="S156" s="9">
        <v>45202.0</v>
      </c>
      <c r="T156" s="9">
        <v>45205.0</v>
      </c>
      <c r="U156" s="1" t="s">
        <v>427</v>
      </c>
      <c r="V156" s="5">
        <v>66640.33320000001</v>
      </c>
      <c r="W156" s="11">
        <v>78635.59317600001</v>
      </c>
      <c r="X156" s="9">
        <v>45205.0</v>
      </c>
      <c r="Y156" s="5">
        <v>71971.559856</v>
      </c>
      <c r="Z156" s="5">
        <v>49980.24990000001</v>
      </c>
      <c r="AA156" s="9">
        <v>45205.0</v>
      </c>
      <c r="AB156" s="1" t="s">
        <v>427</v>
      </c>
      <c r="AC156" s="1" t="s">
        <v>55</v>
      </c>
      <c r="AD156" s="12" t="s">
        <v>46</v>
      </c>
      <c r="AE156" s="12" t="s">
        <v>46</v>
      </c>
      <c r="AF156" s="12" t="s">
        <v>47</v>
      </c>
      <c r="AG156" s="12" t="s">
        <v>47</v>
      </c>
      <c r="AH156" s="12" t="s">
        <v>47</v>
      </c>
      <c r="AI156" s="12" t="s">
        <v>47</v>
      </c>
    </row>
    <row r="157">
      <c r="A157" s="1" t="s">
        <v>428</v>
      </c>
      <c r="B157" s="7"/>
      <c r="C157" s="1" t="s">
        <v>36</v>
      </c>
      <c r="D157" s="1" t="s">
        <v>96</v>
      </c>
      <c r="E157" s="1" t="s">
        <v>113</v>
      </c>
      <c r="F157" s="1" t="s">
        <v>429</v>
      </c>
      <c r="G157" s="1" t="s">
        <v>40</v>
      </c>
      <c r="H157" s="1" t="s">
        <v>41</v>
      </c>
      <c r="I157" s="1" t="s">
        <v>42</v>
      </c>
      <c r="J157" s="1"/>
      <c r="K157" s="1" t="s">
        <v>430</v>
      </c>
      <c r="L157" s="1" t="s">
        <v>143</v>
      </c>
      <c r="M157" s="9">
        <v>44652.0</v>
      </c>
      <c r="N157" s="9">
        <v>45327.0</v>
      </c>
      <c r="O157" s="1"/>
      <c r="P157" s="1">
        <v>8.33</v>
      </c>
      <c r="Q157" s="1">
        <v>500000.0</v>
      </c>
      <c r="R157" s="1">
        <v>540000.0</v>
      </c>
      <c r="S157" s="9">
        <v>45327.0</v>
      </c>
      <c r="T157" s="9">
        <v>45327.0</v>
      </c>
      <c r="U157" s="1" t="s">
        <v>431</v>
      </c>
      <c r="V157" s="5">
        <v>44982.0</v>
      </c>
      <c r="W157" s="11">
        <v>53078.759999999995</v>
      </c>
      <c r="X157" s="9">
        <v>45327.0</v>
      </c>
      <c r="Y157" s="5">
        <v>48580.56</v>
      </c>
      <c r="Z157" s="5">
        <v>33736.5</v>
      </c>
      <c r="AA157" s="9">
        <v>45327.0</v>
      </c>
      <c r="AB157" s="1" t="s">
        <v>431</v>
      </c>
      <c r="AC157" s="1" t="s">
        <v>55</v>
      </c>
      <c r="AD157" s="12" t="s">
        <v>46</v>
      </c>
      <c r="AE157" s="12" t="s">
        <v>47</v>
      </c>
      <c r="AF157" s="12" t="s">
        <v>47</v>
      </c>
      <c r="AG157" s="12" t="s">
        <v>47</v>
      </c>
      <c r="AH157" s="12" t="s">
        <v>47</v>
      </c>
      <c r="AI157" s="12" t="s">
        <v>47</v>
      </c>
    </row>
    <row r="158">
      <c r="A158" s="1" t="s">
        <v>428</v>
      </c>
      <c r="B158" s="7"/>
      <c r="C158" s="1" t="s">
        <v>36</v>
      </c>
      <c r="D158" s="1" t="s">
        <v>96</v>
      </c>
      <c r="E158" s="1" t="s">
        <v>113</v>
      </c>
      <c r="F158" s="1" t="s">
        <v>429</v>
      </c>
      <c r="G158" s="1" t="s">
        <v>40</v>
      </c>
      <c r="H158" s="1" t="s">
        <v>41</v>
      </c>
      <c r="I158" s="1" t="s">
        <v>42</v>
      </c>
      <c r="J158" s="1"/>
      <c r="K158" s="1" t="s">
        <v>430</v>
      </c>
      <c r="L158" s="1" t="s">
        <v>143</v>
      </c>
      <c r="M158" s="9">
        <v>44652.0</v>
      </c>
      <c r="N158" s="9">
        <v>45327.0</v>
      </c>
      <c r="O158" s="1"/>
      <c r="P158" s="1">
        <v>8.33</v>
      </c>
      <c r="Q158" s="1">
        <v>500000.0</v>
      </c>
      <c r="R158" s="1">
        <v>450180.0</v>
      </c>
      <c r="S158" s="9">
        <v>45341.0</v>
      </c>
      <c r="T158" s="9">
        <v>45338.0</v>
      </c>
      <c r="U158" s="1" t="s">
        <v>432</v>
      </c>
      <c r="V158" s="5">
        <v>37499.994</v>
      </c>
      <c r="W158" s="11">
        <v>44249.99292</v>
      </c>
      <c r="X158" s="9">
        <v>45371.0</v>
      </c>
      <c r="Y158" s="5">
        <v>40499.993519999996</v>
      </c>
      <c r="Z158" s="5">
        <v>28124.995499999997</v>
      </c>
      <c r="AA158" s="9">
        <v>45375.0</v>
      </c>
      <c r="AB158" s="1" t="s">
        <v>433</v>
      </c>
      <c r="AC158" s="1" t="s">
        <v>55</v>
      </c>
      <c r="AD158" s="12" t="s">
        <v>46</v>
      </c>
      <c r="AE158" s="12" t="s">
        <v>47</v>
      </c>
      <c r="AF158" s="12" t="s">
        <v>47</v>
      </c>
      <c r="AG158" s="12" t="s">
        <v>47</v>
      </c>
      <c r="AH158" s="12" t="s">
        <v>47</v>
      </c>
      <c r="AI158" s="12" t="s">
        <v>47</v>
      </c>
    </row>
    <row r="159">
      <c r="A159" s="1" t="s">
        <v>434</v>
      </c>
      <c r="B159" s="7"/>
      <c r="C159" s="1" t="s">
        <v>36</v>
      </c>
      <c r="D159" s="1" t="s">
        <v>102</v>
      </c>
      <c r="E159" s="1" t="s">
        <v>113</v>
      </c>
      <c r="F159" s="1" t="s">
        <v>344</v>
      </c>
      <c r="G159" s="1" t="s">
        <v>40</v>
      </c>
      <c r="H159" s="1" t="s">
        <v>41</v>
      </c>
      <c r="I159" s="1" t="s">
        <v>42</v>
      </c>
      <c r="J159" s="1"/>
      <c r="K159" s="1" t="s">
        <v>435</v>
      </c>
      <c r="L159" s="1" t="s">
        <v>53</v>
      </c>
      <c r="M159" s="9">
        <v>44830.0</v>
      </c>
      <c r="N159" s="9">
        <v>44825.0</v>
      </c>
      <c r="O159" s="1"/>
      <c r="P159" s="1">
        <v>8.33</v>
      </c>
      <c r="Q159" s="1">
        <v>300000.0</v>
      </c>
      <c r="R159" s="1">
        <v>360000.0</v>
      </c>
      <c r="S159" s="9">
        <v>44823.0</v>
      </c>
      <c r="T159" s="9">
        <v>44825.0</v>
      </c>
      <c r="U159" s="1" t="s">
        <v>436</v>
      </c>
      <c r="V159" s="5">
        <v>29988.0</v>
      </c>
      <c r="W159" s="11">
        <v>35385.84</v>
      </c>
      <c r="X159" s="14">
        <v>44853.0</v>
      </c>
      <c r="Y159" s="5">
        <v>31860.0</v>
      </c>
      <c r="Z159" s="5">
        <v>22491.0</v>
      </c>
      <c r="AA159" s="14">
        <v>44857.0</v>
      </c>
      <c r="AB159" s="1" t="s">
        <v>436</v>
      </c>
      <c r="AC159" s="1" t="s">
        <v>55</v>
      </c>
      <c r="AD159" s="12" t="s">
        <v>46</v>
      </c>
      <c r="AE159" s="12" t="s">
        <v>46</v>
      </c>
      <c r="AF159" s="12" t="s">
        <v>46</v>
      </c>
      <c r="AG159" s="12" t="s">
        <v>46</v>
      </c>
      <c r="AH159" s="12" t="s">
        <v>46</v>
      </c>
      <c r="AI159" s="12" t="s">
        <v>46</v>
      </c>
    </row>
    <row r="160">
      <c r="A160" s="1" t="s">
        <v>437</v>
      </c>
      <c r="B160" s="7"/>
      <c r="C160" s="1" t="s">
        <v>36</v>
      </c>
      <c r="D160" s="1" t="s">
        <v>96</v>
      </c>
      <c r="E160" s="1" t="s">
        <v>212</v>
      </c>
      <c r="F160" s="1" t="s">
        <v>438</v>
      </c>
      <c r="G160" s="1" t="s">
        <v>115</v>
      </c>
      <c r="H160" s="1" t="s">
        <v>116</v>
      </c>
      <c r="I160" s="1" t="s">
        <v>42</v>
      </c>
      <c r="J160" s="1"/>
      <c r="K160" s="1" t="s">
        <v>439</v>
      </c>
      <c r="L160" s="1" t="s">
        <v>150</v>
      </c>
      <c r="M160" s="9">
        <v>44652.0</v>
      </c>
      <c r="N160" s="9">
        <v>44667.0</v>
      </c>
      <c r="O160" s="1"/>
      <c r="P160" s="1">
        <v>8.33</v>
      </c>
      <c r="Q160" s="1">
        <v>300000.0</v>
      </c>
      <c r="R160" s="1">
        <v>620000.0</v>
      </c>
      <c r="S160" s="9">
        <v>44697.0</v>
      </c>
      <c r="T160" s="9">
        <v>44697.0</v>
      </c>
      <c r="U160" s="1" t="s">
        <v>440</v>
      </c>
      <c r="V160" s="5">
        <v>51646.0</v>
      </c>
      <c r="W160" s="11">
        <v>60942.28</v>
      </c>
      <c r="X160" s="9"/>
      <c r="Z160" s="5">
        <v>38734.5</v>
      </c>
      <c r="AC160" s="1" t="s">
        <v>162</v>
      </c>
      <c r="AD160" s="12" t="s">
        <v>46</v>
      </c>
      <c r="AE160" s="12" t="s">
        <v>46</v>
      </c>
      <c r="AF160" s="12" t="s">
        <v>46</v>
      </c>
      <c r="AG160" s="12" t="s">
        <v>46</v>
      </c>
    </row>
    <row r="161">
      <c r="A161" s="1" t="s">
        <v>437</v>
      </c>
      <c r="B161" s="7"/>
      <c r="C161" s="1" t="s">
        <v>36</v>
      </c>
      <c r="D161" s="1" t="s">
        <v>96</v>
      </c>
      <c r="E161" s="1" t="s">
        <v>212</v>
      </c>
      <c r="F161" s="1" t="s">
        <v>438</v>
      </c>
      <c r="G161" s="1" t="s">
        <v>115</v>
      </c>
      <c r="H161" s="1" t="s">
        <v>116</v>
      </c>
      <c r="I161" s="1" t="s">
        <v>42</v>
      </c>
      <c r="J161" s="1"/>
      <c r="K161" s="1" t="s">
        <v>439</v>
      </c>
      <c r="L161" s="1" t="s">
        <v>150</v>
      </c>
      <c r="M161" s="9">
        <v>44652.0</v>
      </c>
      <c r="N161" s="9">
        <v>44701.0</v>
      </c>
      <c r="O161" s="1"/>
      <c r="P161" s="1">
        <v>8.33</v>
      </c>
      <c r="Q161" s="1">
        <v>600000.0</v>
      </c>
      <c r="R161" s="1">
        <v>620000.0</v>
      </c>
      <c r="S161" s="9">
        <v>44697.0</v>
      </c>
      <c r="T161" s="9">
        <v>44701.0</v>
      </c>
      <c r="U161" s="1" t="s">
        <v>440</v>
      </c>
      <c r="V161" s="5">
        <v>51646.0</v>
      </c>
      <c r="W161" s="11">
        <v>60942.28</v>
      </c>
      <c r="X161" s="9"/>
      <c r="Y161" s="1"/>
      <c r="Z161" s="5">
        <v>38734.5</v>
      </c>
      <c r="AB161" s="1"/>
      <c r="AC161" s="1" t="s">
        <v>162</v>
      </c>
      <c r="AD161" s="12" t="s">
        <v>46</v>
      </c>
      <c r="AE161" s="12" t="s">
        <v>46</v>
      </c>
      <c r="AF161" s="12" t="s">
        <v>46</v>
      </c>
      <c r="AG161" s="12" t="s">
        <v>46</v>
      </c>
    </row>
    <row r="162">
      <c r="A162" s="1" t="s">
        <v>437</v>
      </c>
      <c r="B162" s="7"/>
      <c r="C162" s="1" t="s">
        <v>36</v>
      </c>
      <c r="D162" s="1" t="s">
        <v>96</v>
      </c>
      <c r="E162" s="1" t="s">
        <v>212</v>
      </c>
      <c r="F162" s="1" t="s">
        <v>438</v>
      </c>
      <c r="G162" s="1" t="s">
        <v>115</v>
      </c>
      <c r="H162" s="1" t="s">
        <v>116</v>
      </c>
      <c r="I162" s="1" t="s">
        <v>42</v>
      </c>
      <c r="J162" s="1"/>
      <c r="K162" s="1" t="s">
        <v>439</v>
      </c>
      <c r="L162" s="1" t="s">
        <v>150</v>
      </c>
      <c r="M162" s="9">
        <v>44652.0</v>
      </c>
      <c r="N162" s="9">
        <v>44940.0</v>
      </c>
      <c r="O162" s="1"/>
      <c r="P162" s="1">
        <v>8.33</v>
      </c>
      <c r="Q162" s="1">
        <v>300000.0</v>
      </c>
      <c r="R162" s="1">
        <v>525600.0</v>
      </c>
      <c r="S162" s="9">
        <v>44971.0</v>
      </c>
      <c r="T162" s="9">
        <v>44971.0</v>
      </c>
      <c r="U162" s="1" t="s">
        <v>441</v>
      </c>
      <c r="V162" s="5">
        <v>43782.48</v>
      </c>
      <c r="W162" s="11">
        <v>51663.3264</v>
      </c>
      <c r="X162" s="9">
        <v>44971.0</v>
      </c>
      <c r="Y162" s="5">
        <v>47285.0784</v>
      </c>
      <c r="Z162" s="5">
        <v>32836.86</v>
      </c>
      <c r="AA162" s="9">
        <v>44971.0</v>
      </c>
      <c r="AB162" s="1" t="s">
        <v>441</v>
      </c>
      <c r="AC162" s="1" t="s">
        <v>55</v>
      </c>
      <c r="AD162" s="12" t="s">
        <v>46</v>
      </c>
      <c r="AE162" s="12" t="s">
        <v>46</v>
      </c>
      <c r="AF162" s="12" t="s">
        <v>46</v>
      </c>
      <c r="AG162" s="12" t="s">
        <v>46</v>
      </c>
      <c r="AH162" s="12" t="s">
        <v>46</v>
      </c>
      <c r="AI162" s="12" t="s">
        <v>46</v>
      </c>
    </row>
    <row r="163">
      <c r="A163" s="1" t="s">
        <v>437</v>
      </c>
      <c r="B163" s="7"/>
      <c r="C163" s="1" t="s">
        <v>36</v>
      </c>
      <c r="D163" s="1" t="s">
        <v>96</v>
      </c>
      <c r="E163" s="1" t="s">
        <v>212</v>
      </c>
      <c r="F163" s="1" t="s">
        <v>438</v>
      </c>
      <c r="G163" s="1" t="s">
        <v>115</v>
      </c>
      <c r="H163" s="1" t="s">
        <v>116</v>
      </c>
      <c r="I163" s="1" t="s">
        <v>42</v>
      </c>
      <c r="J163" s="1"/>
      <c r="K163" s="1" t="s">
        <v>439</v>
      </c>
      <c r="L163" s="1" t="s">
        <v>150</v>
      </c>
      <c r="M163" s="9">
        <v>44652.0</v>
      </c>
      <c r="N163" s="9">
        <v>44667.0</v>
      </c>
      <c r="O163" s="1"/>
      <c r="P163" s="1">
        <v>8.33</v>
      </c>
      <c r="Q163" s="1">
        <v>300000.0</v>
      </c>
      <c r="R163" s="1">
        <v>620000.0</v>
      </c>
      <c r="S163" s="9">
        <v>44697.0</v>
      </c>
      <c r="T163" s="9">
        <v>44697.0</v>
      </c>
      <c r="U163" s="1" t="s">
        <v>442</v>
      </c>
      <c r="V163" s="5">
        <v>51646.0</v>
      </c>
      <c r="W163" s="11">
        <v>60942.28</v>
      </c>
      <c r="X163" s="9">
        <v>44826.0</v>
      </c>
      <c r="Y163" s="5">
        <v>55777.68</v>
      </c>
      <c r="Z163" s="5">
        <v>38734.5</v>
      </c>
      <c r="AA163" s="9">
        <v>44833.0</v>
      </c>
      <c r="AB163" s="1" t="s">
        <v>442</v>
      </c>
      <c r="AC163" s="1" t="s">
        <v>55</v>
      </c>
      <c r="AD163" s="12" t="s">
        <v>46</v>
      </c>
      <c r="AE163" s="12" t="s">
        <v>46</v>
      </c>
      <c r="AF163" s="12" t="s">
        <v>46</v>
      </c>
      <c r="AG163" s="12" t="s">
        <v>46</v>
      </c>
      <c r="AH163" s="12" t="s">
        <v>46</v>
      </c>
      <c r="AI163" s="12" t="s">
        <v>46</v>
      </c>
    </row>
    <row r="164">
      <c r="A164" s="1" t="s">
        <v>437</v>
      </c>
      <c r="B164" s="7"/>
      <c r="C164" s="1" t="s">
        <v>36</v>
      </c>
      <c r="D164" s="1" t="s">
        <v>96</v>
      </c>
      <c r="E164" s="1" t="s">
        <v>212</v>
      </c>
      <c r="F164" s="1" t="s">
        <v>438</v>
      </c>
      <c r="G164" s="1" t="s">
        <v>115</v>
      </c>
      <c r="H164" s="1" t="s">
        <v>116</v>
      </c>
      <c r="I164" s="1" t="s">
        <v>42</v>
      </c>
      <c r="J164" s="1"/>
      <c r="K164" s="1" t="s">
        <v>439</v>
      </c>
      <c r="L164" s="1" t="s">
        <v>150</v>
      </c>
      <c r="M164" s="9">
        <v>44652.0</v>
      </c>
      <c r="N164" s="9">
        <v>44721.0</v>
      </c>
      <c r="O164" s="1"/>
      <c r="P164" s="1">
        <v>8.33</v>
      </c>
      <c r="Q164" s="1">
        <v>500000.0</v>
      </c>
      <c r="R164" s="1">
        <v>300000.0</v>
      </c>
      <c r="S164" s="10">
        <v>44811.0</v>
      </c>
      <c r="V164" s="5">
        <v>24990.0</v>
      </c>
      <c r="W164" s="11">
        <v>29488.199999999997</v>
      </c>
      <c r="X164" s="1"/>
      <c r="Y164" s="1"/>
      <c r="Z164" s="5">
        <v>18742.5</v>
      </c>
      <c r="AB164" s="1"/>
      <c r="AC164" s="1" t="s">
        <v>45</v>
      </c>
      <c r="AD164" s="12" t="s">
        <v>46</v>
      </c>
      <c r="AE164" s="12" t="s">
        <v>46</v>
      </c>
      <c r="AF164" s="12" t="s">
        <v>46</v>
      </c>
    </row>
    <row r="165">
      <c r="A165" s="1" t="s">
        <v>437</v>
      </c>
      <c r="B165" s="7"/>
      <c r="C165" s="1" t="s">
        <v>36</v>
      </c>
      <c r="D165" s="1" t="s">
        <v>96</v>
      </c>
      <c r="E165" s="1" t="s">
        <v>212</v>
      </c>
      <c r="F165" s="1" t="s">
        <v>438</v>
      </c>
      <c r="G165" s="1" t="s">
        <v>115</v>
      </c>
      <c r="H165" s="1" t="s">
        <v>116</v>
      </c>
      <c r="I165" s="1" t="s">
        <v>42</v>
      </c>
      <c r="J165" s="1"/>
      <c r="K165" s="1" t="s">
        <v>439</v>
      </c>
      <c r="L165" s="1" t="s">
        <v>150</v>
      </c>
      <c r="M165" s="9">
        <v>44652.0</v>
      </c>
      <c r="N165" s="9">
        <v>44652.0</v>
      </c>
      <c r="O165" s="1"/>
      <c r="P165" s="1">
        <v>8.33</v>
      </c>
      <c r="Q165" s="1">
        <v>300000.0</v>
      </c>
      <c r="R165" s="1">
        <v>300000.0</v>
      </c>
      <c r="S165" s="10">
        <v>44742.0</v>
      </c>
      <c r="V165" s="5">
        <v>24990.0</v>
      </c>
      <c r="W165" s="11">
        <v>29488.199999999997</v>
      </c>
      <c r="Z165" s="5">
        <v>18742.5</v>
      </c>
      <c r="AC165" s="1" t="s">
        <v>45</v>
      </c>
      <c r="AD165" s="12" t="s">
        <v>46</v>
      </c>
      <c r="AE165" s="12" t="s">
        <v>46</v>
      </c>
      <c r="AF165" s="12" t="s">
        <v>46</v>
      </c>
    </row>
    <row r="166">
      <c r="A166" s="1" t="s">
        <v>443</v>
      </c>
      <c r="B166" s="7"/>
      <c r="C166" s="1" t="s">
        <v>36</v>
      </c>
      <c r="D166" s="1" t="s">
        <v>96</v>
      </c>
      <c r="E166" s="1" t="s">
        <v>38</v>
      </c>
      <c r="F166" s="1" t="s">
        <v>186</v>
      </c>
      <c r="G166" s="1" t="s">
        <v>152</v>
      </c>
      <c r="H166" s="1" t="s">
        <v>317</v>
      </c>
      <c r="I166" s="1" t="s">
        <v>290</v>
      </c>
      <c r="J166" s="1"/>
      <c r="K166" s="1" t="s">
        <v>444</v>
      </c>
      <c r="L166" s="1" t="s">
        <v>53</v>
      </c>
      <c r="M166" s="9">
        <v>44774.0</v>
      </c>
      <c r="N166" s="9">
        <v>44715.0</v>
      </c>
      <c r="O166" s="1"/>
      <c r="P166" s="1">
        <v>8.33</v>
      </c>
      <c r="Q166" s="1">
        <v>550000.0</v>
      </c>
      <c r="R166" s="1">
        <v>600000.0</v>
      </c>
      <c r="S166" s="9">
        <v>44713.0</v>
      </c>
      <c r="T166" s="9">
        <v>44715.0</v>
      </c>
      <c r="U166" s="1" t="s">
        <v>445</v>
      </c>
      <c r="V166" s="5">
        <v>49980.0</v>
      </c>
      <c r="W166" s="11">
        <v>58976.399999999994</v>
      </c>
      <c r="X166" s="9">
        <v>44715.0</v>
      </c>
      <c r="Y166" s="5">
        <v>53978.399999999994</v>
      </c>
      <c r="Z166" s="5">
        <v>37485.0</v>
      </c>
      <c r="AA166" s="9">
        <v>44715.0</v>
      </c>
      <c r="AB166" s="1" t="s">
        <v>445</v>
      </c>
      <c r="AC166" s="1" t="s">
        <v>55</v>
      </c>
      <c r="AD166" s="12" t="s">
        <v>46</v>
      </c>
      <c r="AE166" s="12" t="s">
        <v>46</v>
      </c>
      <c r="AF166" s="12" t="s">
        <v>46</v>
      </c>
      <c r="AG166" s="12" t="s">
        <v>46</v>
      </c>
      <c r="AH166" s="12" t="s">
        <v>46</v>
      </c>
      <c r="AI166" s="12" t="s">
        <v>46</v>
      </c>
    </row>
    <row r="167">
      <c r="A167" s="1" t="s">
        <v>443</v>
      </c>
      <c r="B167" s="7"/>
      <c r="C167" s="1" t="s">
        <v>36</v>
      </c>
      <c r="D167" s="1" t="s">
        <v>96</v>
      </c>
      <c r="E167" s="1" t="s">
        <v>38</v>
      </c>
      <c r="F167" s="1" t="s">
        <v>186</v>
      </c>
      <c r="G167" s="1" t="s">
        <v>152</v>
      </c>
      <c r="H167" s="1" t="s">
        <v>317</v>
      </c>
      <c r="I167" s="1" t="s">
        <v>290</v>
      </c>
      <c r="J167" s="1"/>
      <c r="K167" s="1" t="s">
        <v>444</v>
      </c>
      <c r="L167" s="1" t="s">
        <v>53</v>
      </c>
      <c r="M167" s="9">
        <v>44774.0</v>
      </c>
      <c r="N167" s="9">
        <v>44774.0</v>
      </c>
      <c r="O167" s="1"/>
      <c r="P167" s="1">
        <v>8.33</v>
      </c>
      <c r="Q167" s="1">
        <v>1000000.0</v>
      </c>
      <c r="R167" s="1">
        <v>1092500.0</v>
      </c>
      <c r="S167" s="9">
        <v>44774.0</v>
      </c>
      <c r="T167" s="9">
        <v>44774.0</v>
      </c>
      <c r="U167" s="1" t="s">
        <v>446</v>
      </c>
      <c r="V167" s="5">
        <v>91005.25</v>
      </c>
      <c r="W167" s="11">
        <v>107386.19499999999</v>
      </c>
      <c r="X167" s="9">
        <v>44804.0</v>
      </c>
      <c r="Y167" s="5">
        <v>98285.67</v>
      </c>
      <c r="Z167" s="5">
        <v>68253.9375</v>
      </c>
      <c r="AA167" s="9">
        <v>44808.0</v>
      </c>
      <c r="AB167" s="1" t="s">
        <v>446</v>
      </c>
      <c r="AC167" s="1" t="s">
        <v>55</v>
      </c>
      <c r="AD167" s="12" t="s">
        <v>46</v>
      </c>
      <c r="AE167" s="12" t="s">
        <v>46</v>
      </c>
      <c r="AF167" s="12" t="s">
        <v>46</v>
      </c>
      <c r="AG167" s="12" t="s">
        <v>46</v>
      </c>
      <c r="AH167" s="12" t="s">
        <v>46</v>
      </c>
      <c r="AI167" s="12" t="s">
        <v>46</v>
      </c>
    </row>
    <row r="168">
      <c r="A168" s="1" t="s">
        <v>447</v>
      </c>
      <c r="B168" s="7"/>
      <c r="C168" s="1" t="s">
        <v>36</v>
      </c>
      <c r="D168" s="1" t="s">
        <v>102</v>
      </c>
      <c r="E168" s="1" t="s">
        <v>38</v>
      </c>
      <c r="F168" s="1" t="s">
        <v>319</v>
      </c>
      <c r="G168" s="1" t="s">
        <v>152</v>
      </c>
      <c r="H168" s="1" t="s">
        <v>317</v>
      </c>
      <c r="I168" s="1" t="s">
        <v>247</v>
      </c>
      <c r="J168" s="1"/>
      <c r="K168" s="1" t="s">
        <v>448</v>
      </c>
      <c r="L168" s="1" t="s">
        <v>99</v>
      </c>
      <c r="M168" s="9">
        <v>45341.0</v>
      </c>
      <c r="N168" s="9">
        <v>45341.0</v>
      </c>
      <c r="O168" s="1"/>
      <c r="P168" s="1">
        <v>7.5</v>
      </c>
      <c r="Q168" s="1">
        <v>300000.0</v>
      </c>
      <c r="R168" s="1">
        <v>300000.0</v>
      </c>
      <c r="S168" s="10">
        <v>45371.0</v>
      </c>
      <c r="V168" s="5">
        <v>22500.0</v>
      </c>
      <c r="W168" s="11">
        <v>26550.0</v>
      </c>
      <c r="Z168" s="5">
        <v>16875.0</v>
      </c>
      <c r="AC168" s="1" t="s">
        <v>45</v>
      </c>
      <c r="AD168" s="12" t="s">
        <v>47</v>
      </c>
      <c r="AE168" s="12" t="s">
        <v>47</v>
      </c>
      <c r="AF168" s="12" t="s">
        <v>47</v>
      </c>
    </row>
    <row r="169">
      <c r="A169" s="1" t="s">
        <v>449</v>
      </c>
      <c r="B169" s="7"/>
      <c r="C169" s="1" t="s">
        <v>156</v>
      </c>
      <c r="D169" s="1" t="s">
        <v>96</v>
      </c>
      <c r="E169" s="1" t="s">
        <v>77</v>
      </c>
      <c r="F169" s="1" t="s">
        <v>105</v>
      </c>
      <c r="G169" s="1" t="s">
        <v>360</v>
      </c>
      <c r="H169" s="1" t="s">
        <v>450</v>
      </c>
      <c r="I169" s="1" t="s">
        <v>42</v>
      </c>
      <c r="J169" s="1"/>
      <c r="K169" s="1" t="s">
        <v>451</v>
      </c>
      <c r="L169" s="1" t="s">
        <v>53</v>
      </c>
      <c r="M169" s="9">
        <v>44969.0</v>
      </c>
      <c r="N169" s="9">
        <v>45262.0</v>
      </c>
      <c r="O169" s="1"/>
      <c r="P169" s="1">
        <v>8.33</v>
      </c>
      <c r="Q169" s="1">
        <v>500000.0</v>
      </c>
      <c r="R169" s="1">
        <v>282000.0</v>
      </c>
      <c r="S169" s="9">
        <v>45013.0</v>
      </c>
      <c r="T169" s="9">
        <v>45057.0</v>
      </c>
      <c r="U169" s="1" t="s">
        <v>452</v>
      </c>
      <c r="V169" s="5">
        <v>23490.6</v>
      </c>
      <c r="W169" s="11">
        <v>27718.907999999996</v>
      </c>
      <c r="X169" s="9">
        <v>45103.0</v>
      </c>
      <c r="Y169" s="5">
        <v>25369.847999999994</v>
      </c>
      <c r="Z169" s="5">
        <v>17617.949999999997</v>
      </c>
      <c r="AA169" s="9">
        <v>45141.0</v>
      </c>
      <c r="AB169" s="1" t="s">
        <v>453</v>
      </c>
      <c r="AC169" s="1" t="s">
        <v>55</v>
      </c>
      <c r="AD169" s="12" t="s">
        <v>46</v>
      </c>
      <c r="AE169" s="12" t="s">
        <v>47</v>
      </c>
      <c r="AF169" s="12" t="s">
        <v>46</v>
      </c>
      <c r="AG169" s="12" t="s">
        <v>47</v>
      </c>
      <c r="AH169" s="12" t="s">
        <v>47</v>
      </c>
      <c r="AI169" s="12" t="s">
        <v>47</v>
      </c>
    </row>
    <row r="170">
      <c r="A170" s="1" t="s">
        <v>449</v>
      </c>
      <c r="B170" s="7"/>
      <c r="C170" s="1" t="s">
        <v>156</v>
      </c>
      <c r="D170" s="1" t="s">
        <v>96</v>
      </c>
      <c r="E170" s="1" t="s">
        <v>77</v>
      </c>
      <c r="F170" s="1" t="s">
        <v>105</v>
      </c>
      <c r="G170" s="1" t="s">
        <v>360</v>
      </c>
      <c r="H170" s="1" t="s">
        <v>450</v>
      </c>
      <c r="I170" s="1" t="s">
        <v>42</v>
      </c>
      <c r="J170" s="1"/>
      <c r="K170" s="1" t="s">
        <v>451</v>
      </c>
      <c r="L170" s="1" t="s">
        <v>53</v>
      </c>
      <c r="M170" s="9">
        <v>44969.0</v>
      </c>
      <c r="N170" s="9">
        <v>45262.0</v>
      </c>
      <c r="O170" s="1"/>
      <c r="P170" s="1">
        <v>8.33</v>
      </c>
      <c r="Q170" s="1">
        <v>500000.0</v>
      </c>
      <c r="R170" s="1">
        <v>240000.0</v>
      </c>
      <c r="S170" s="9">
        <v>45034.0</v>
      </c>
      <c r="T170" s="9">
        <v>45057.0</v>
      </c>
      <c r="U170" s="1" t="s">
        <v>454</v>
      </c>
      <c r="V170" s="5">
        <v>19992.0</v>
      </c>
      <c r="W170" s="11">
        <v>23590.559999999998</v>
      </c>
      <c r="X170" s="9">
        <v>45124.0</v>
      </c>
      <c r="Y170" s="5">
        <v>21591.359999999997</v>
      </c>
      <c r="Z170" s="5">
        <v>14994.0</v>
      </c>
      <c r="AA170" s="9">
        <v>45141.0</v>
      </c>
      <c r="AB170" s="1" t="s">
        <v>455</v>
      </c>
      <c r="AC170" s="1" t="s">
        <v>55</v>
      </c>
      <c r="AD170" s="12" t="s">
        <v>46</v>
      </c>
      <c r="AE170" s="12" t="s">
        <v>47</v>
      </c>
      <c r="AF170" s="12" t="s">
        <v>47</v>
      </c>
      <c r="AG170" s="12" t="s">
        <v>47</v>
      </c>
      <c r="AH170" s="12" t="s">
        <v>47</v>
      </c>
      <c r="AI170" s="12" t="s">
        <v>47</v>
      </c>
    </row>
    <row r="171">
      <c r="A171" s="1" t="s">
        <v>449</v>
      </c>
      <c r="B171" s="7"/>
      <c r="C171" s="1" t="s">
        <v>156</v>
      </c>
      <c r="D171" s="1" t="s">
        <v>96</v>
      </c>
      <c r="E171" s="1" t="s">
        <v>77</v>
      </c>
      <c r="F171" s="1" t="s">
        <v>105</v>
      </c>
      <c r="G171" s="1" t="s">
        <v>360</v>
      </c>
      <c r="H171" s="1" t="s">
        <v>450</v>
      </c>
      <c r="I171" s="1" t="s">
        <v>42</v>
      </c>
      <c r="J171" s="1"/>
      <c r="K171" s="1" t="s">
        <v>451</v>
      </c>
      <c r="L171" s="1" t="s">
        <v>53</v>
      </c>
      <c r="M171" s="9">
        <v>44969.0</v>
      </c>
      <c r="N171" s="9">
        <v>45351.0</v>
      </c>
      <c r="O171" s="1"/>
      <c r="P171" s="1">
        <v>8.33</v>
      </c>
      <c r="Q171" s="1">
        <v>250000.0</v>
      </c>
      <c r="R171" s="1">
        <v>270000.0</v>
      </c>
      <c r="S171" s="9">
        <v>45306.0</v>
      </c>
      <c r="T171" s="9">
        <v>45351.0</v>
      </c>
      <c r="U171" s="1" t="s">
        <v>456</v>
      </c>
      <c r="V171" s="5">
        <v>22491.0</v>
      </c>
      <c r="W171" s="11">
        <v>26539.379999999997</v>
      </c>
      <c r="X171" s="9">
        <v>45396.0</v>
      </c>
      <c r="Y171" s="5">
        <v>24290.28</v>
      </c>
      <c r="Z171" s="5">
        <v>16868.25</v>
      </c>
      <c r="AA171" s="9">
        <v>45400.0</v>
      </c>
      <c r="AB171" s="1" t="s">
        <v>456</v>
      </c>
      <c r="AC171" s="1" t="s">
        <v>55</v>
      </c>
      <c r="AD171" s="12" t="s">
        <v>46</v>
      </c>
      <c r="AE171" s="12" t="s">
        <v>47</v>
      </c>
      <c r="AF171" s="12" t="s">
        <v>47</v>
      </c>
      <c r="AG171" s="12" t="s">
        <v>47</v>
      </c>
      <c r="AH171" s="12" t="s">
        <v>137</v>
      </c>
      <c r="AI171" s="12" t="s">
        <v>137</v>
      </c>
    </row>
    <row r="172">
      <c r="A172" s="1" t="s">
        <v>449</v>
      </c>
      <c r="B172" s="7"/>
      <c r="C172" s="1" t="s">
        <v>156</v>
      </c>
      <c r="D172" s="1" t="s">
        <v>96</v>
      </c>
      <c r="E172" s="1" t="s">
        <v>77</v>
      </c>
      <c r="F172" s="1" t="s">
        <v>379</v>
      </c>
      <c r="G172" s="1" t="s">
        <v>360</v>
      </c>
      <c r="H172" s="1" t="s">
        <v>450</v>
      </c>
      <c r="I172" s="1" t="s">
        <v>42</v>
      </c>
      <c r="J172" s="1"/>
      <c r="K172" s="1" t="s">
        <v>451</v>
      </c>
      <c r="L172" s="1" t="s">
        <v>53</v>
      </c>
      <c r="M172" s="9">
        <v>44969.0</v>
      </c>
      <c r="N172" s="9">
        <v>44942.0</v>
      </c>
      <c r="O172" s="1"/>
      <c r="P172" s="1">
        <v>7.5</v>
      </c>
      <c r="Q172" s="1">
        <v>500000.0</v>
      </c>
      <c r="R172" s="1">
        <v>300000.0</v>
      </c>
      <c r="S172" s="10">
        <v>45032.0</v>
      </c>
      <c r="V172" s="5">
        <v>22500.0</v>
      </c>
      <c r="W172" s="11">
        <v>26550.0</v>
      </c>
      <c r="Z172" s="5">
        <v>16875.0</v>
      </c>
      <c r="AC172" s="1" t="s">
        <v>45</v>
      </c>
      <c r="AD172" s="12" t="s">
        <v>46</v>
      </c>
      <c r="AE172" s="12" t="s">
        <v>46</v>
      </c>
      <c r="AF172" s="12" t="s">
        <v>47</v>
      </c>
    </row>
    <row r="173">
      <c r="A173" s="1" t="s">
        <v>457</v>
      </c>
      <c r="B173" s="7"/>
      <c r="C173" s="1" t="s">
        <v>36</v>
      </c>
      <c r="D173" s="1" t="s">
        <v>76</v>
      </c>
      <c r="E173" s="1" t="s">
        <v>82</v>
      </c>
      <c r="F173" s="1" t="s">
        <v>458</v>
      </c>
      <c r="G173" s="1" t="s">
        <v>459</v>
      </c>
      <c r="H173" s="1" t="s">
        <v>460</v>
      </c>
      <c r="I173" s="1" t="s">
        <v>42</v>
      </c>
      <c r="J173" s="1"/>
      <c r="K173" s="1" t="s">
        <v>461</v>
      </c>
      <c r="L173" s="1" t="s">
        <v>99</v>
      </c>
      <c r="M173" s="9">
        <v>45323.0</v>
      </c>
      <c r="N173" s="9">
        <v>45323.0</v>
      </c>
      <c r="O173" s="1"/>
      <c r="P173" s="1">
        <v>8.33</v>
      </c>
      <c r="Q173" s="1">
        <v>100000.0</v>
      </c>
      <c r="R173" s="1">
        <v>600000.0</v>
      </c>
      <c r="S173" s="9">
        <v>45323.0</v>
      </c>
      <c r="T173" s="9">
        <v>45328.0</v>
      </c>
      <c r="U173" s="1" t="s">
        <v>462</v>
      </c>
      <c r="V173" s="5">
        <v>49980.0</v>
      </c>
      <c r="W173" s="11">
        <v>58976.399999999994</v>
      </c>
      <c r="X173" s="9">
        <v>45521.0</v>
      </c>
      <c r="Y173" s="5">
        <v>53978.399999999994</v>
      </c>
      <c r="Z173" s="5">
        <v>37485.0</v>
      </c>
      <c r="AA173" s="9">
        <v>45525.0</v>
      </c>
      <c r="AB173" s="1" t="s">
        <v>462</v>
      </c>
      <c r="AC173" s="1" t="s">
        <v>55</v>
      </c>
      <c r="AD173" s="12" t="s">
        <v>47</v>
      </c>
      <c r="AE173" s="12" t="s">
        <v>47</v>
      </c>
      <c r="AF173" s="12" t="s">
        <v>47</v>
      </c>
      <c r="AG173" s="12" t="s">
        <v>47</v>
      </c>
      <c r="AH173" s="12" t="s">
        <v>137</v>
      </c>
      <c r="AI173" s="12" t="s">
        <v>137</v>
      </c>
    </row>
    <row r="174">
      <c r="A174" s="1" t="s">
        <v>463</v>
      </c>
      <c r="B174" s="7"/>
      <c r="C174" s="1" t="s">
        <v>36</v>
      </c>
      <c r="D174" s="1" t="s">
        <v>50</v>
      </c>
      <c r="E174" s="1" t="s">
        <v>77</v>
      </c>
      <c r="F174" s="1" t="s">
        <v>464</v>
      </c>
      <c r="G174" s="1" t="s">
        <v>40</v>
      </c>
      <c r="H174" s="1" t="s">
        <v>41</v>
      </c>
      <c r="I174" s="1" t="s">
        <v>42</v>
      </c>
      <c r="J174" s="1"/>
      <c r="K174" s="1" t="s">
        <v>465</v>
      </c>
      <c r="L174" s="1" t="s">
        <v>53</v>
      </c>
      <c r="M174" s="9">
        <v>45118.0</v>
      </c>
      <c r="N174" s="9">
        <v>45118.0</v>
      </c>
      <c r="O174" s="1"/>
      <c r="P174" s="1">
        <v>8.33</v>
      </c>
      <c r="Q174" s="1">
        <v>300000.0</v>
      </c>
      <c r="R174" s="1">
        <v>330000.0</v>
      </c>
      <c r="S174" s="9">
        <v>45117.0</v>
      </c>
      <c r="T174" s="9">
        <v>45118.0</v>
      </c>
      <c r="U174" s="1" t="s">
        <v>466</v>
      </c>
      <c r="V174" s="5">
        <v>27489.0</v>
      </c>
      <c r="W174" s="11">
        <v>32437.019999999997</v>
      </c>
      <c r="X174" s="9">
        <v>45147.0</v>
      </c>
      <c r="Y174" s="5">
        <v>29688.119999999995</v>
      </c>
      <c r="Z174" s="5">
        <v>20616.75</v>
      </c>
      <c r="AA174" s="9">
        <v>45156.0</v>
      </c>
      <c r="AB174" s="1" t="s">
        <v>467</v>
      </c>
      <c r="AC174" s="1" t="s">
        <v>55</v>
      </c>
      <c r="AD174" s="12" t="s">
        <v>47</v>
      </c>
      <c r="AE174" s="12" t="s">
        <v>47</v>
      </c>
      <c r="AF174" s="12" t="s">
        <v>47</v>
      </c>
      <c r="AG174" s="12" t="s">
        <v>47</v>
      </c>
      <c r="AH174" s="12" t="s">
        <v>47</v>
      </c>
      <c r="AI174" s="12" t="s">
        <v>47</v>
      </c>
    </row>
    <row r="175">
      <c r="A175" s="1" t="s">
        <v>463</v>
      </c>
      <c r="B175" s="7"/>
      <c r="C175" s="1" t="s">
        <v>36</v>
      </c>
      <c r="D175" s="1" t="s">
        <v>50</v>
      </c>
      <c r="E175" s="1" t="s">
        <v>77</v>
      </c>
      <c r="F175" s="1" t="s">
        <v>464</v>
      </c>
      <c r="G175" s="1" t="s">
        <v>40</v>
      </c>
      <c r="H175" s="1" t="s">
        <v>41</v>
      </c>
      <c r="I175" s="1" t="s">
        <v>42</v>
      </c>
      <c r="J175" s="1"/>
      <c r="K175" s="1" t="s">
        <v>465</v>
      </c>
      <c r="L175" s="1" t="s">
        <v>53</v>
      </c>
      <c r="M175" s="9">
        <v>45118.0</v>
      </c>
      <c r="N175" s="9">
        <v>45042.0</v>
      </c>
      <c r="O175" s="1"/>
      <c r="P175" s="1">
        <v>8.33</v>
      </c>
      <c r="Q175" s="1">
        <v>650000.0</v>
      </c>
      <c r="R175" s="1">
        <v>300000.0</v>
      </c>
      <c r="S175" s="10">
        <v>45132.0</v>
      </c>
      <c r="V175" s="5">
        <v>24990.0</v>
      </c>
      <c r="W175" s="11">
        <v>29488.199999999997</v>
      </c>
      <c r="Z175" s="5">
        <v>18742.5</v>
      </c>
      <c r="AB175" s="1"/>
      <c r="AC175" s="1" t="s">
        <v>45</v>
      </c>
      <c r="AD175" s="12" t="s">
        <v>47</v>
      </c>
      <c r="AE175" s="12" t="s">
        <v>47</v>
      </c>
      <c r="AF175" s="12" t="s">
        <v>47</v>
      </c>
    </row>
    <row r="176">
      <c r="A176" s="1" t="s">
        <v>463</v>
      </c>
      <c r="B176" s="7"/>
      <c r="C176" s="1" t="s">
        <v>36</v>
      </c>
      <c r="D176" s="1" t="s">
        <v>50</v>
      </c>
      <c r="E176" s="1" t="s">
        <v>77</v>
      </c>
      <c r="F176" s="1" t="s">
        <v>464</v>
      </c>
      <c r="G176" s="1" t="s">
        <v>40</v>
      </c>
      <c r="H176" s="1" t="s">
        <v>41</v>
      </c>
      <c r="I176" s="1" t="s">
        <v>42</v>
      </c>
      <c r="J176" s="1"/>
      <c r="K176" s="1" t="s">
        <v>465</v>
      </c>
      <c r="L176" s="1" t="s">
        <v>53</v>
      </c>
      <c r="M176" s="9">
        <v>45118.0</v>
      </c>
      <c r="N176" s="9">
        <v>45139.0</v>
      </c>
      <c r="O176" s="1"/>
      <c r="P176" s="1">
        <v>8.33</v>
      </c>
      <c r="Q176" s="1">
        <v>500000.0</v>
      </c>
      <c r="R176" s="1">
        <v>300000.0</v>
      </c>
      <c r="S176" s="10">
        <v>45229.0</v>
      </c>
      <c r="V176" s="5">
        <v>24990.0</v>
      </c>
      <c r="W176" s="11">
        <v>29488.199999999997</v>
      </c>
      <c r="Z176" s="5">
        <v>18742.5</v>
      </c>
      <c r="AB176" s="1"/>
      <c r="AC176" s="1" t="s">
        <v>45</v>
      </c>
      <c r="AD176" s="12" t="s">
        <v>47</v>
      </c>
      <c r="AE176" s="12" t="s">
        <v>47</v>
      </c>
      <c r="AF176" s="12" t="s">
        <v>47</v>
      </c>
    </row>
    <row r="177">
      <c r="A177" s="1" t="s">
        <v>463</v>
      </c>
      <c r="B177" s="7"/>
      <c r="C177" s="1" t="s">
        <v>36</v>
      </c>
      <c r="D177" s="1" t="s">
        <v>50</v>
      </c>
      <c r="E177" s="1" t="s">
        <v>77</v>
      </c>
      <c r="F177" s="1" t="s">
        <v>464</v>
      </c>
      <c r="G177" s="1" t="s">
        <v>40</v>
      </c>
      <c r="H177" s="1" t="s">
        <v>41</v>
      </c>
      <c r="I177" s="1" t="s">
        <v>42</v>
      </c>
      <c r="J177" s="1"/>
      <c r="K177" s="1" t="s">
        <v>465</v>
      </c>
      <c r="L177" s="1" t="s">
        <v>53</v>
      </c>
      <c r="M177" s="9">
        <v>45118.0</v>
      </c>
      <c r="N177" s="9">
        <v>45082.0</v>
      </c>
      <c r="O177" s="1"/>
      <c r="P177" s="1">
        <v>8.33</v>
      </c>
      <c r="Q177" s="1">
        <v>300000.0</v>
      </c>
      <c r="R177" s="1">
        <v>300000.0</v>
      </c>
      <c r="S177" s="10">
        <v>45172.0</v>
      </c>
      <c r="V177" s="5">
        <v>24990.0</v>
      </c>
      <c r="W177" s="11">
        <v>29488.199999999997</v>
      </c>
      <c r="Z177" s="5">
        <v>18742.5</v>
      </c>
      <c r="AB177" s="1"/>
      <c r="AC177" s="1" t="s">
        <v>45</v>
      </c>
      <c r="AD177" s="12" t="s">
        <v>47</v>
      </c>
      <c r="AE177" s="12" t="s">
        <v>47</v>
      </c>
      <c r="AF177" s="12" t="s">
        <v>47</v>
      </c>
    </row>
    <row r="178">
      <c r="A178" s="1" t="s">
        <v>463</v>
      </c>
      <c r="B178" s="7"/>
      <c r="C178" s="1" t="s">
        <v>36</v>
      </c>
      <c r="D178" s="1" t="s">
        <v>50</v>
      </c>
      <c r="E178" s="1" t="s">
        <v>77</v>
      </c>
      <c r="F178" s="1" t="s">
        <v>464</v>
      </c>
      <c r="G178" s="1" t="s">
        <v>40</v>
      </c>
      <c r="H178" s="1" t="s">
        <v>41</v>
      </c>
      <c r="I178" s="1" t="s">
        <v>42</v>
      </c>
      <c r="J178" s="1"/>
      <c r="K178" s="1" t="s">
        <v>465</v>
      </c>
      <c r="L178" s="1" t="s">
        <v>53</v>
      </c>
      <c r="M178" s="9">
        <v>45118.0</v>
      </c>
      <c r="N178" s="9">
        <v>45042.0</v>
      </c>
      <c r="O178" s="1"/>
      <c r="P178" s="1">
        <v>8.33</v>
      </c>
      <c r="Q178" s="1">
        <v>300000.0</v>
      </c>
      <c r="R178" s="1">
        <v>300000.0</v>
      </c>
      <c r="S178" s="10">
        <v>45132.0</v>
      </c>
      <c r="V178" s="5">
        <v>24990.0</v>
      </c>
      <c r="W178" s="11">
        <v>29488.199999999997</v>
      </c>
      <c r="Z178" s="5">
        <v>18742.5</v>
      </c>
      <c r="AB178" s="1"/>
      <c r="AC178" s="1" t="s">
        <v>45</v>
      </c>
      <c r="AD178" s="12" t="s">
        <v>47</v>
      </c>
      <c r="AE178" s="12" t="s">
        <v>47</v>
      </c>
      <c r="AF178" s="12" t="s">
        <v>47</v>
      </c>
    </row>
    <row r="179">
      <c r="A179" s="1" t="s">
        <v>463</v>
      </c>
      <c r="B179" s="7"/>
      <c r="C179" s="1" t="s">
        <v>36</v>
      </c>
      <c r="D179" s="1" t="s">
        <v>50</v>
      </c>
      <c r="E179" s="1" t="s">
        <v>77</v>
      </c>
      <c r="F179" s="1" t="s">
        <v>464</v>
      </c>
      <c r="G179" s="1" t="s">
        <v>40</v>
      </c>
      <c r="H179" s="1" t="s">
        <v>41</v>
      </c>
      <c r="I179" s="1" t="s">
        <v>42</v>
      </c>
      <c r="J179" s="1"/>
      <c r="K179" s="1" t="s">
        <v>465</v>
      </c>
      <c r="L179" s="1" t="s">
        <v>53</v>
      </c>
      <c r="M179" s="9">
        <v>45118.0</v>
      </c>
      <c r="N179" s="9">
        <v>45147.0</v>
      </c>
      <c r="O179" s="1"/>
      <c r="P179" s="1">
        <v>8.33</v>
      </c>
      <c r="Q179" s="1">
        <v>600000.0</v>
      </c>
      <c r="R179" s="1">
        <v>300000.0</v>
      </c>
      <c r="S179" s="10">
        <v>45237.0</v>
      </c>
      <c r="V179" s="5">
        <v>24990.0</v>
      </c>
      <c r="W179" s="11">
        <v>29488.199999999997</v>
      </c>
      <c r="X179" s="1"/>
      <c r="Y179" s="1"/>
      <c r="Z179" s="5">
        <v>18742.5</v>
      </c>
      <c r="AA179" s="1"/>
      <c r="AB179" s="1"/>
      <c r="AC179" s="1" t="s">
        <v>45</v>
      </c>
      <c r="AD179" s="12" t="s">
        <v>47</v>
      </c>
      <c r="AE179" s="12" t="s">
        <v>47</v>
      </c>
      <c r="AF179" s="12" t="s">
        <v>47</v>
      </c>
    </row>
    <row r="180">
      <c r="A180" s="1" t="s">
        <v>468</v>
      </c>
      <c r="B180" s="7"/>
      <c r="C180" s="1" t="s">
        <v>132</v>
      </c>
      <c r="D180" s="1" t="s">
        <v>81</v>
      </c>
      <c r="E180" s="1" t="s">
        <v>38</v>
      </c>
      <c r="F180" s="1" t="s">
        <v>469</v>
      </c>
      <c r="G180" s="1" t="s">
        <v>84</v>
      </c>
      <c r="H180" s="1" t="s">
        <v>85</v>
      </c>
      <c r="I180" s="1" t="s">
        <v>42</v>
      </c>
      <c r="J180" s="1"/>
      <c r="K180" s="1" t="s">
        <v>470</v>
      </c>
      <c r="L180" s="1" t="s">
        <v>53</v>
      </c>
      <c r="M180" s="9">
        <v>44900.0</v>
      </c>
      <c r="N180" s="9">
        <v>44693.0</v>
      </c>
      <c r="O180" s="1"/>
      <c r="P180" s="1">
        <v>8.0</v>
      </c>
      <c r="Q180" s="1">
        <v>500000.0</v>
      </c>
      <c r="R180" s="1">
        <v>600000.0</v>
      </c>
      <c r="S180" s="14">
        <v>44914.0</v>
      </c>
      <c r="T180" s="14">
        <v>44915.0</v>
      </c>
      <c r="U180" s="1" t="s">
        <v>471</v>
      </c>
      <c r="V180" s="5">
        <v>48000.0</v>
      </c>
      <c r="W180" s="11">
        <v>56640.0</v>
      </c>
      <c r="X180" s="9">
        <v>44944.0</v>
      </c>
      <c r="Y180" s="5">
        <v>51840.0</v>
      </c>
      <c r="Z180" s="5">
        <v>36000.0</v>
      </c>
      <c r="AA180" s="9">
        <v>44948.0</v>
      </c>
      <c r="AB180" s="1" t="s">
        <v>471</v>
      </c>
      <c r="AC180" s="1" t="s">
        <v>55</v>
      </c>
      <c r="AD180" s="12" t="s">
        <v>46</v>
      </c>
      <c r="AE180" s="12" t="s">
        <v>46</v>
      </c>
      <c r="AF180" s="12" t="s">
        <v>46</v>
      </c>
      <c r="AG180" s="12" t="s">
        <v>46</v>
      </c>
      <c r="AH180" s="12" t="s">
        <v>46</v>
      </c>
      <c r="AI180" s="12" t="s">
        <v>46</v>
      </c>
    </row>
    <row r="181">
      <c r="A181" s="1" t="s">
        <v>472</v>
      </c>
      <c r="B181" s="7"/>
      <c r="C181" s="1" t="s">
        <v>36</v>
      </c>
      <c r="D181" s="1" t="s">
        <v>96</v>
      </c>
      <c r="E181" s="1" t="s">
        <v>212</v>
      </c>
      <c r="F181" s="1" t="s">
        <v>473</v>
      </c>
      <c r="G181" s="1" t="s">
        <v>367</v>
      </c>
      <c r="H181" s="1" t="s">
        <v>368</v>
      </c>
      <c r="I181" s="1" t="s">
        <v>301</v>
      </c>
      <c r="J181" s="1"/>
      <c r="K181" s="1" t="s">
        <v>474</v>
      </c>
      <c r="L181" s="1" t="s">
        <v>44</v>
      </c>
      <c r="M181" s="9">
        <v>45146.0</v>
      </c>
      <c r="N181" s="9">
        <v>45148.0</v>
      </c>
      <c r="O181" s="1"/>
      <c r="P181" s="1">
        <v>8.33</v>
      </c>
      <c r="Q181" s="1">
        <v>300000.0</v>
      </c>
      <c r="R181" s="1">
        <v>300000.0</v>
      </c>
      <c r="S181" s="10">
        <v>45238.0</v>
      </c>
      <c r="V181" s="5">
        <v>24990.0</v>
      </c>
      <c r="W181" s="11">
        <v>29488.199999999997</v>
      </c>
      <c r="Z181" s="5">
        <v>18742.5</v>
      </c>
      <c r="AB181" s="1"/>
      <c r="AC181" s="1" t="s">
        <v>45</v>
      </c>
      <c r="AD181" s="12" t="s">
        <v>47</v>
      </c>
      <c r="AE181" s="12" t="s">
        <v>47</v>
      </c>
      <c r="AF181" s="12" t="s">
        <v>47</v>
      </c>
    </row>
    <row r="182">
      <c r="A182" s="1" t="s">
        <v>472</v>
      </c>
      <c r="B182" s="7"/>
      <c r="C182" s="1" t="s">
        <v>36</v>
      </c>
      <c r="D182" s="1" t="s">
        <v>96</v>
      </c>
      <c r="E182" s="1" t="s">
        <v>212</v>
      </c>
      <c r="F182" s="1" t="s">
        <v>473</v>
      </c>
      <c r="G182" s="1" t="s">
        <v>367</v>
      </c>
      <c r="H182" s="1" t="s">
        <v>368</v>
      </c>
      <c r="I182" s="1" t="s">
        <v>301</v>
      </c>
      <c r="J182" s="1"/>
      <c r="K182" s="1" t="s">
        <v>474</v>
      </c>
      <c r="L182" s="1" t="s">
        <v>44</v>
      </c>
      <c r="M182" s="9">
        <v>45146.0</v>
      </c>
      <c r="N182" s="9">
        <v>45149.0</v>
      </c>
      <c r="O182" s="1"/>
      <c r="P182" s="1">
        <v>8.33</v>
      </c>
      <c r="Q182" s="1">
        <v>300000.0</v>
      </c>
      <c r="R182" s="1">
        <v>300000.0</v>
      </c>
      <c r="S182" s="10">
        <v>45239.0</v>
      </c>
      <c r="V182" s="5">
        <v>24990.0</v>
      </c>
      <c r="W182" s="11">
        <v>29488.199999999997</v>
      </c>
      <c r="Z182" s="5">
        <v>18742.5</v>
      </c>
      <c r="AB182" s="1"/>
      <c r="AC182" s="1" t="s">
        <v>45</v>
      </c>
      <c r="AD182" s="12" t="s">
        <v>47</v>
      </c>
      <c r="AE182" s="12" t="s">
        <v>47</v>
      </c>
      <c r="AF182" s="12" t="s">
        <v>47</v>
      </c>
    </row>
    <row r="183">
      <c r="A183" s="1" t="s">
        <v>475</v>
      </c>
      <c r="B183" s="7"/>
      <c r="C183" s="1" t="s">
        <v>36</v>
      </c>
      <c r="D183" s="1" t="s">
        <v>96</v>
      </c>
      <c r="E183" s="1" t="s">
        <v>113</v>
      </c>
      <c r="F183" s="1" t="s">
        <v>476</v>
      </c>
      <c r="G183" s="1" t="s">
        <v>134</v>
      </c>
      <c r="H183" s="1" t="s">
        <v>135</v>
      </c>
      <c r="I183" s="1" t="s">
        <v>42</v>
      </c>
      <c r="J183" s="1"/>
      <c r="K183" s="1" t="s">
        <v>477</v>
      </c>
      <c r="L183" s="1" t="s">
        <v>88</v>
      </c>
      <c r="M183" s="9">
        <v>45096.0</v>
      </c>
      <c r="N183" s="9">
        <v>45096.0</v>
      </c>
      <c r="O183" s="1"/>
      <c r="P183" s="1">
        <v>8.33</v>
      </c>
      <c r="Q183" s="1">
        <v>350000.0</v>
      </c>
      <c r="R183" s="1">
        <v>406044.0</v>
      </c>
      <c r="S183" s="9">
        <v>45078.0</v>
      </c>
      <c r="T183" s="9">
        <v>45096.0</v>
      </c>
      <c r="U183" s="1" t="s">
        <v>478</v>
      </c>
      <c r="V183" s="5">
        <v>33823.4652</v>
      </c>
      <c r="W183" s="11">
        <v>39911.688936</v>
      </c>
      <c r="X183" s="9">
        <v>45108.0</v>
      </c>
      <c r="Y183" s="5">
        <v>36529.342416</v>
      </c>
      <c r="Z183" s="5">
        <v>25367.598899999997</v>
      </c>
      <c r="AA183" s="9">
        <v>45127.0</v>
      </c>
      <c r="AB183" s="1" t="s">
        <v>479</v>
      </c>
      <c r="AC183" s="1" t="s">
        <v>55</v>
      </c>
      <c r="AD183" s="12" t="s">
        <v>47</v>
      </c>
      <c r="AE183" s="12" t="s">
        <v>47</v>
      </c>
      <c r="AF183" s="12" t="s">
        <v>47</v>
      </c>
      <c r="AG183" s="12" t="s">
        <v>47</v>
      </c>
      <c r="AH183" s="12" t="s">
        <v>47</v>
      </c>
      <c r="AI183" s="12" t="s">
        <v>47</v>
      </c>
    </row>
    <row r="184">
      <c r="A184" s="1" t="s">
        <v>480</v>
      </c>
      <c r="B184" s="7"/>
      <c r="C184" s="1" t="s">
        <v>36</v>
      </c>
      <c r="D184" s="1" t="s">
        <v>96</v>
      </c>
      <c r="E184" s="1" t="s">
        <v>77</v>
      </c>
      <c r="F184" s="1" t="s">
        <v>271</v>
      </c>
      <c r="G184" s="1" t="s">
        <v>115</v>
      </c>
      <c r="H184" s="1" t="s">
        <v>116</v>
      </c>
      <c r="I184" s="1" t="s">
        <v>42</v>
      </c>
      <c r="J184" s="1"/>
      <c r="K184" s="1" t="s">
        <v>481</v>
      </c>
      <c r="L184" s="1" t="s">
        <v>88</v>
      </c>
      <c r="M184" s="9">
        <v>44793.0</v>
      </c>
      <c r="N184" s="9">
        <v>45114.0</v>
      </c>
      <c r="O184" s="1"/>
      <c r="P184" s="1">
        <v>8.33</v>
      </c>
      <c r="Q184" s="1">
        <v>500000.0</v>
      </c>
      <c r="R184" s="1">
        <v>300000.0</v>
      </c>
      <c r="S184" s="10">
        <v>45204.0</v>
      </c>
      <c r="V184" s="5">
        <v>24990.0</v>
      </c>
      <c r="W184" s="11">
        <v>29488.199999999997</v>
      </c>
      <c r="Y184" s="1"/>
      <c r="Z184" s="5">
        <v>18742.5</v>
      </c>
      <c r="AB184" s="1"/>
      <c r="AC184" s="1" t="s">
        <v>45</v>
      </c>
      <c r="AD184" s="12" t="s">
        <v>46</v>
      </c>
      <c r="AE184" s="12" t="s">
        <v>47</v>
      </c>
      <c r="AF184" s="12" t="s">
        <v>47</v>
      </c>
    </row>
    <row r="185">
      <c r="A185" s="1" t="s">
        <v>482</v>
      </c>
      <c r="B185" s="7"/>
      <c r="C185" s="1" t="s">
        <v>36</v>
      </c>
      <c r="D185" s="1" t="s">
        <v>81</v>
      </c>
      <c r="E185" s="1" t="s">
        <v>38</v>
      </c>
      <c r="F185" s="1" t="s">
        <v>483</v>
      </c>
      <c r="G185" s="1" t="s">
        <v>40</v>
      </c>
      <c r="H185" s="1" t="s">
        <v>41</v>
      </c>
      <c r="I185" s="1" t="s">
        <v>265</v>
      </c>
      <c r="J185" s="1"/>
      <c r="K185" s="1" t="s">
        <v>484</v>
      </c>
      <c r="L185" s="1" t="s">
        <v>150</v>
      </c>
      <c r="M185" s="9">
        <v>45062.0</v>
      </c>
      <c r="N185" s="9">
        <v>45001.0</v>
      </c>
      <c r="O185" s="1"/>
      <c r="P185" s="1">
        <v>8.33</v>
      </c>
      <c r="Q185" s="1">
        <v>400000.0</v>
      </c>
      <c r="R185" s="1">
        <v>466000.0</v>
      </c>
      <c r="S185" s="9">
        <v>44993.0</v>
      </c>
      <c r="T185" s="9">
        <v>45001.0</v>
      </c>
      <c r="U185" s="1" t="s">
        <v>485</v>
      </c>
      <c r="V185" s="5">
        <v>38817.8</v>
      </c>
      <c r="W185" s="11">
        <v>45805.004</v>
      </c>
      <c r="X185" s="9">
        <v>45036.0</v>
      </c>
      <c r="Y185" s="5">
        <v>41923.224</v>
      </c>
      <c r="Z185" s="5">
        <v>29113.350000000002</v>
      </c>
      <c r="AA185" s="9">
        <v>45036.0</v>
      </c>
      <c r="AB185" s="1" t="s">
        <v>486</v>
      </c>
      <c r="AC185" s="1" t="s">
        <v>55</v>
      </c>
      <c r="AD185" s="12" t="s">
        <v>47</v>
      </c>
      <c r="AE185" s="12" t="s">
        <v>46</v>
      </c>
      <c r="AF185" s="12" t="s">
        <v>46</v>
      </c>
      <c r="AG185" s="12" t="s">
        <v>46</v>
      </c>
      <c r="AH185" s="12" t="s">
        <v>47</v>
      </c>
      <c r="AI185" s="12" t="s">
        <v>47</v>
      </c>
    </row>
    <row r="186">
      <c r="A186" s="1" t="s">
        <v>482</v>
      </c>
      <c r="B186" s="7"/>
      <c r="C186" s="1" t="s">
        <v>36</v>
      </c>
      <c r="D186" s="1" t="s">
        <v>81</v>
      </c>
      <c r="E186" s="1" t="s">
        <v>38</v>
      </c>
      <c r="F186" s="1" t="s">
        <v>483</v>
      </c>
      <c r="G186" s="1" t="s">
        <v>40</v>
      </c>
      <c r="H186" s="1" t="s">
        <v>41</v>
      </c>
      <c r="I186" s="1" t="s">
        <v>265</v>
      </c>
      <c r="J186" s="1"/>
      <c r="K186" s="1" t="s">
        <v>484</v>
      </c>
      <c r="L186" s="1" t="s">
        <v>150</v>
      </c>
      <c r="M186" s="9">
        <v>45062.0</v>
      </c>
      <c r="N186" s="9">
        <v>45062.0</v>
      </c>
      <c r="O186" s="1"/>
      <c r="P186" s="1">
        <v>8.33</v>
      </c>
      <c r="Q186" s="1">
        <v>650000.0</v>
      </c>
      <c r="R186" s="1">
        <v>700000.0</v>
      </c>
      <c r="S186" s="9">
        <v>45050.0</v>
      </c>
      <c r="T186" s="9">
        <v>45062.0</v>
      </c>
      <c r="U186" s="1" t="s">
        <v>487</v>
      </c>
      <c r="V186" s="5">
        <v>58310.0</v>
      </c>
      <c r="W186" s="11">
        <v>68805.8</v>
      </c>
      <c r="X186" s="9">
        <v>45080.0</v>
      </c>
      <c r="Y186" s="5">
        <v>62974.8</v>
      </c>
      <c r="Z186" s="5">
        <v>43732.5</v>
      </c>
      <c r="AA186" s="9">
        <v>45105.0</v>
      </c>
      <c r="AB186" s="1" t="s">
        <v>488</v>
      </c>
      <c r="AC186" s="1" t="s">
        <v>55</v>
      </c>
      <c r="AD186" s="12" t="s">
        <v>47</v>
      </c>
      <c r="AE186" s="12" t="s">
        <v>47</v>
      </c>
      <c r="AF186" s="12" t="s">
        <v>47</v>
      </c>
      <c r="AG186" s="12" t="s">
        <v>47</v>
      </c>
      <c r="AH186" s="12" t="s">
        <v>47</v>
      </c>
      <c r="AI186" s="12" t="s">
        <v>47</v>
      </c>
    </row>
    <row r="187">
      <c r="A187" s="1" t="s">
        <v>489</v>
      </c>
      <c r="B187" s="7"/>
      <c r="C187" s="1" t="s">
        <v>36</v>
      </c>
      <c r="D187" s="1" t="s">
        <v>102</v>
      </c>
      <c r="E187" s="1" t="s">
        <v>77</v>
      </c>
      <c r="F187" s="1" t="s">
        <v>490</v>
      </c>
      <c r="G187" s="1" t="s">
        <v>40</v>
      </c>
      <c r="H187" s="1" t="s">
        <v>41</v>
      </c>
      <c r="I187" s="1" t="s">
        <v>234</v>
      </c>
      <c r="J187" s="1"/>
      <c r="K187" s="1" t="s">
        <v>491</v>
      </c>
      <c r="L187" s="1" t="s">
        <v>53</v>
      </c>
      <c r="M187" s="9">
        <v>45009.0</v>
      </c>
      <c r="N187" s="9">
        <v>44983.0</v>
      </c>
      <c r="O187" s="1"/>
      <c r="P187" s="1">
        <v>7.5</v>
      </c>
      <c r="Q187" s="1">
        <v>500000.0</v>
      </c>
      <c r="R187" s="1">
        <v>300000.0</v>
      </c>
      <c r="S187" s="10">
        <v>45073.0</v>
      </c>
      <c r="V187" s="5">
        <v>22500.0</v>
      </c>
      <c r="W187" s="11">
        <v>26550.0</v>
      </c>
      <c r="Z187" s="5">
        <v>16875.0</v>
      </c>
      <c r="AB187" s="1"/>
      <c r="AC187" s="1" t="s">
        <v>45</v>
      </c>
      <c r="AD187" s="12" t="s">
        <v>46</v>
      </c>
      <c r="AE187" s="12" t="s">
        <v>46</v>
      </c>
      <c r="AF187" s="12" t="s">
        <v>47</v>
      </c>
    </row>
    <row r="188">
      <c r="A188" s="1" t="s">
        <v>489</v>
      </c>
      <c r="B188" s="7"/>
      <c r="C188" s="1" t="s">
        <v>36</v>
      </c>
      <c r="D188" s="1" t="s">
        <v>102</v>
      </c>
      <c r="E188" s="1" t="s">
        <v>77</v>
      </c>
      <c r="F188" s="1" t="s">
        <v>490</v>
      </c>
      <c r="G188" s="1" t="s">
        <v>40</v>
      </c>
      <c r="H188" s="1" t="s">
        <v>41</v>
      </c>
      <c r="I188" s="1" t="s">
        <v>234</v>
      </c>
      <c r="J188" s="1"/>
      <c r="K188" s="1" t="s">
        <v>491</v>
      </c>
      <c r="L188" s="1" t="s">
        <v>53</v>
      </c>
      <c r="M188" s="9">
        <v>45009.0</v>
      </c>
      <c r="N188" s="9">
        <v>44983.0</v>
      </c>
      <c r="O188" s="1"/>
      <c r="P188" s="1">
        <v>7.5</v>
      </c>
      <c r="Q188" s="1">
        <v>300000.0</v>
      </c>
      <c r="R188" s="1">
        <v>300000.0</v>
      </c>
      <c r="S188" s="10">
        <v>45073.0</v>
      </c>
      <c r="V188" s="5">
        <v>22500.0</v>
      </c>
      <c r="W188" s="11">
        <v>26550.0</v>
      </c>
      <c r="Z188" s="5">
        <v>16875.0</v>
      </c>
      <c r="AB188" s="1"/>
      <c r="AC188" s="1" t="s">
        <v>45</v>
      </c>
      <c r="AD188" s="12" t="s">
        <v>46</v>
      </c>
      <c r="AE188" s="12" t="s">
        <v>46</v>
      </c>
      <c r="AF188" s="12" t="s">
        <v>47</v>
      </c>
    </row>
    <row r="189">
      <c r="A189" s="1" t="s">
        <v>492</v>
      </c>
      <c r="B189" s="7"/>
      <c r="C189" s="1" t="s">
        <v>36</v>
      </c>
      <c r="D189" s="1" t="s">
        <v>76</v>
      </c>
      <c r="E189" s="1" t="s">
        <v>38</v>
      </c>
      <c r="F189" s="1" t="s">
        <v>493</v>
      </c>
      <c r="G189" s="1" t="s">
        <v>40</v>
      </c>
      <c r="H189" s="1" t="s">
        <v>41</v>
      </c>
      <c r="I189" s="1" t="s">
        <v>42</v>
      </c>
      <c r="J189" s="1"/>
      <c r="K189" s="1" t="s">
        <v>494</v>
      </c>
      <c r="L189" s="1" t="s">
        <v>143</v>
      </c>
      <c r="M189" s="9">
        <v>44742.0</v>
      </c>
      <c r="N189" s="9">
        <v>44742.0</v>
      </c>
      <c r="O189" s="1"/>
      <c r="P189" s="1">
        <v>7.5</v>
      </c>
      <c r="Q189" s="1">
        <v>500000.0</v>
      </c>
      <c r="R189" s="1">
        <v>300000.0</v>
      </c>
      <c r="S189" s="10">
        <v>44772.0</v>
      </c>
      <c r="V189" s="5">
        <v>22500.0</v>
      </c>
      <c r="W189" s="11">
        <v>26550.0</v>
      </c>
      <c r="Y189" s="1"/>
      <c r="Z189" s="5">
        <v>16875.0</v>
      </c>
      <c r="AB189" s="1"/>
      <c r="AC189" s="1" t="s">
        <v>45</v>
      </c>
      <c r="AD189" s="12" t="s">
        <v>46</v>
      </c>
      <c r="AE189" s="12" t="s">
        <v>46</v>
      </c>
      <c r="AF189" s="12" t="s">
        <v>46</v>
      </c>
    </row>
    <row r="190">
      <c r="A190" s="1" t="s">
        <v>492</v>
      </c>
      <c r="B190" s="7"/>
      <c r="C190" s="1" t="s">
        <v>36</v>
      </c>
      <c r="D190" s="1" t="s">
        <v>76</v>
      </c>
      <c r="E190" s="1" t="s">
        <v>38</v>
      </c>
      <c r="F190" s="1" t="s">
        <v>493</v>
      </c>
      <c r="G190" s="1" t="s">
        <v>40</v>
      </c>
      <c r="H190" s="1" t="s">
        <v>41</v>
      </c>
      <c r="I190" s="1" t="s">
        <v>42</v>
      </c>
      <c r="J190" s="1"/>
      <c r="K190" s="1" t="s">
        <v>494</v>
      </c>
      <c r="L190" s="1" t="s">
        <v>143</v>
      </c>
      <c r="M190" s="9">
        <v>44742.0</v>
      </c>
      <c r="N190" s="9">
        <v>44742.0</v>
      </c>
      <c r="O190" s="1"/>
      <c r="P190" s="1">
        <v>7.5</v>
      </c>
      <c r="Q190" s="1">
        <v>200000.0</v>
      </c>
      <c r="R190" s="1">
        <v>300000.0</v>
      </c>
      <c r="S190" s="10">
        <v>44772.0</v>
      </c>
      <c r="V190" s="5">
        <v>22500.0</v>
      </c>
      <c r="W190" s="11">
        <v>26550.0</v>
      </c>
      <c r="Z190" s="5">
        <v>16875.0</v>
      </c>
      <c r="AB190" s="1"/>
      <c r="AC190" s="1" t="s">
        <v>45</v>
      </c>
      <c r="AD190" s="12" t="s">
        <v>46</v>
      </c>
      <c r="AE190" s="12" t="s">
        <v>46</v>
      </c>
      <c r="AF190" s="12" t="s">
        <v>46</v>
      </c>
    </row>
    <row r="191">
      <c r="A191" s="1" t="s">
        <v>492</v>
      </c>
      <c r="B191" s="7"/>
      <c r="C191" s="1" t="s">
        <v>36</v>
      </c>
      <c r="D191" s="1" t="s">
        <v>76</v>
      </c>
      <c r="E191" s="1" t="s">
        <v>38</v>
      </c>
      <c r="F191" s="1" t="s">
        <v>493</v>
      </c>
      <c r="G191" s="1" t="s">
        <v>40</v>
      </c>
      <c r="H191" s="1" t="s">
        <v>41</v>
      </c>
      <c r="I191" s="1" t="s">
        <v>42</v>
      </c>
      <c r="J191" s="1"/>
      <c r="K191" s="1" t="s">
        <v>494</v>
      </c>
      <c r="L191" s="1" t="s">
        <v>143</v>
      </c>
      <c r="M191" s="9">
        <v>44742.0</v>
      </c>
      <c r="N191" s="9">
        <v>44742.0</v>
      </c>
      <c r="O191" s="1"/>
      <c r="P191" s="1">
        <v>7.5</v>
      </c>
      <c r="Q191" s="1">
        <v>720000.0</v>
      </c>
      <c r="R191" s="1">
        <v>300000.0</v>
      </c>
      <c r="S191" s="10">
        <v>44772.0</v>
      </c>
      <c r="V191" s="5">
        <v>22500.0</v>
      </c>
      <c r="W191" s="11">
        <v>26550.0</v>
      </c>
      <c r="Z191" s="5">
        <v>16875.0</v>
      </c>
      <c r="AB191" s="1"/>
      <c r="AC191" s="1" t="s">
        <v>45</v>
      </c>
      <c r="AD191" s="12" t="s">
        <v>46</v>
      </c>
      <c r="AE191" s="12" t="s">
        <v>46</v>
      </c>
      <c r="AF191" s="12" t="s">
        <v>46</v>
      </c>
    </row>
    <row r="192">
      <c r="A192" s="1" t="s">
        <v>492</v>
      </c>
      <c r="B192" s="7"/>
      <c r="C192" s="1" t="s">
        <v>36</v>
      </c>
      <c r="D192" s="1" t="s">
        <v>102</v>
      </c>
      <c r="E192" s="1" t="s">
        <v>38</v>
      </c>
      <c r="F192" s="1" t="s">
        <v>495</v>
      </c>
      <c r="G192" s="1" t="s">
        <v>40</v>
      </c>
      <c r="H192" s="1" t="s">
        <v>41</v>
      </c>
      <c r="I192" s="1" t="s">
        <v>42</v>
      </c>
      <c r="J192" s="1"/>
      <c r="K192" s="1" t="s">
        <v>494</v>
      </c>
      <c r="L192" s="1" t="s">
        <v>143</v>
      </c>
      <c r="M192" s="9">
        <v>44742.0</v>
      </c>
      <c r="N192" s="9">
        <v>44742.0</v>
      </c>
      <c r="O192" s="1"/>
      <c r="P192" s="1">
        <v>7.5</v>
      </c>
      <c r="Q192" s="1">
        <v>600000.0</v>
      </c>
      <c r="R192" s="1">
        <v>300000.0</v>
      </c>
      <c r="S192" s="10">
        <v>44772.0</v>
      </c>
      <c r="V192" s="5">
        <v>22500.0</v>
      </c>
      <c r="W192" s="11">
        <v>26550.0</v>
      </c>
      <c r="Y192" s="1"/>
      <c r="Z192" s="5">
        <v>16875.0</v>
      </c>
      <c r="AB192" s="1"/>
      <c r="AC192" s="1" t="s">
        <v>45</v>
      </c>
      <c r="AD192" s="12" t="s">
        <v>46</v>
      </c>
      <c r="AE192" s="12" t="s">
        <v>46</v>
      </c>
      <c r="AF192" s="12" t="s">
        <v>46</v>
      </c>
    </row>
    <row r="193">
      <c r="A193" s="1" t="s">
        <v>496</v>
      </c>
      <c r="B193" s="7"/>
      <c r="C193" s="1" t="s">
        <v>36</v>
      </c>
      <c r="D193" s="1" t="s">
        <v>96</v>
      </c>
      <c r="E193" s="1" t="s">
        <v>113</v>
      </c>
      <c r="F193" s="1" t="s">
        <v>497</v>
      </c>
      <c r="G193" s="1" t="s">
        <v>40</v>
      </c>
      <c r="H193" s="1" t="s">
        <v>41</v>
      </c>
      <c r="I193" s="1" t="s">
        <v>265</v>
      </c>
      <c r="J193" s="1"/>
      <c r="K193" s="1" t="s">
        <v>498</v>
      </c>
      <c r="L193" s="1" t="s">
        <v>150</v>
      </c>
      <c r="M193" s="9">
        <v>44742.0</v>
      </c>
      <c r="N193" s="9">
        <v>44687.0</v>
      </c>
      <c r="O193" s="1"/>
      <c r="P193" s="1">
        <v>7.5</v>
      </c>
      <c r="Q193" s="1">
        <v>500000.0</v>
      </c>
      <c r="R193" s="1">
        <v>500000.0</v>
      </c>
      <c r="S193" s="9">
        <v>44713.0</v>
      </c>
      <c r="T193" s="9">
        <v>44718.0</v>
      </c>
      <c r="U193" s="1" t="s">
        <v>499</v>
      </c>
      <c r="V193" s="5">
        <v>37500.0</v>
      </c>
      <c r="W193" s="11">
        <v>44250.0</v>
      </c>
      <c r="X193" s="9">
        <v>44743.0</v>
      </c>
      <c r="Y193" s="5">
        <v>40500.0</v>
      </c>
      <c r="Z193" s="5">
        <v>28125.0</v>
      </c>
      <c r="AA193" s="9">
        <v>44747.0</v>
      </c>
      <c r="AB193" s="1" t="s">
        <v>499</v>
      </c>
      <c r="AC193" s="1" t="s">
        <v>55</v>
      </c>
      <c r="AD193" s="12" t="s">
        <v>46</v>
      </c>
      <c r="AE193" s="12" t="s">
        <v>46</v>
      </c>
      <c r="AF193" s="12" t="s">
        <v>46</v>
      </c>
      <c r="AG193" s="12" t="s">
        <v>46</v>
      </c>
      <c r="AH193" s="12" t="s">
        <v>46</v>
      </c>
      <c r="AI193" s="12" t="s">
        <v>46</v>
      </c>
    </row>
    <row r="194">
      <c r="A194" s="1" t="s">
        <v>496</v>
      </c>
      <c r="B194" s="7"/>
      <c r="C194" s="1" t="s">
        <v>36</v>
      </c>
      <c r="D194" s="1" t="s">
        <v>96</v>
      </c>
      <c r="E194" s="1" t="s">
        <v>113</v>
      </c>
      <c r="F194" s="1" t="s">
        <v>497</v>
      </c>
      <c r="G194" s="1" t="s">
        <v>40</v>
      </c>
      <c r="H194" s="1" t="s">
        <v>41</v>
      </c>
      <c r="I194" s="1" t="s">
        <v>265</v>
      </c>
      <c r="J194" s="1"/>
      <c r="K194" s="1" t="s">
        <v>498</v>
      </c>
      <c r="L194" s="1" t="s">
        <v>150</v>
      </c>
      <c r="M194" s="9">
        <v>44742.0</v>
      </c>
      <c r="N194" s="9">
        <v>44742.0</v>
      </c>
      <c r="O194" s="1"/>
      <c r="P194" s="1">
        <v>7.5</v>
      </c>
      <c r="Q194" s="1">
        <v>500000.0</v>
      </c>
      <c r="R194" s="1">
        <v>550000.0</v>
      </c>
      <c r="S194" s="9">
        <v>44896.0</v>
      </c>
      <c r="T194" s="9">
        <v>44900.0</v>
      </c>
      <c r="U194" s="1" t="s">
        <v>500</v>
      </c>
      <c r="V194" s="5">
        <v>41250.0</v>
      </c>
      <c r="W194" s="11">
        <v>48675.0</v>
      </c>
      <c r="X194" s="14">
        <v>44926.0</v>
      </c>
      <c r="Y194" s="5">
        <v>44550.0</v>
      </c>
      <c r="Z194" s="5">
        <v>30937.5</v>
      </c>
      <c r="AA194" s="14">
        <v>44910.0</v>
      </c>
      <c r="AB194" s="1" t="s">
        <v>500</v>
      </c>
      <c r="AC194" s="1" t="s">
        <v>55</v>
      </c>
      <c r="AD194" s="12" t="s">
        <v>46</v>
      </c>
      <c r="AE194" s="12" t="s">
        <v>46</v>
      </c>
      <c r="AF194" s="12" t="s">
        <v>46</v>
      </c>
      <c r="AG194" s="12" t="s">
        <v>46</v>
      </c>
      <c r="AH194" s="12" t="s">
        <v>46</v>
      </c>
      <c r="AI194" s="12" t="s">
        <v>46</v>
      </c>
    </row>
    <row r="195">
      <c r="A195" s="1" t="s">
        <v>496</v>
      </c>
      <c r="B195" s="7"/>
      <c r="C195" s="1" t="s">
        <v>36</v>
      </c>
      <c r="D195" s="1" t="s">
        <v>96</v>
      </c>
      <c r="E195" s="1" t="s">
        <v>113</v>
      </c>
      <c r="F195" s="1" t="s">
        <v>497</v>
      </c>
      <c r="G195" s="1" t="s">
        <v>40</v>
      </c>
      <c r="H195" s="1" t="s">
        <v>41</v>
      </c>
      <c r="I195" s="1" t="s">
        <v>265</v>
      </c>
      <c r="J195" s="1"/>
      <c r="K195" s="1" t="s">
        <v>498</v>
      </c>
      <c r="L195" s="1" t="s">
        <v>150</v>
      </c>
      <c r="M195" s="9">
        <v>44742.0</v>
      </c>
      <c r="N195" s="9">
        <v>44742.0</v>
      </c>
      <c r="O195" s="1"/>
      <c r="P195" s="1">
        <v>7.5</v>
      </c>
      <c r="Q195" s="1">
        <v>500000.0</v>
      </c>
      <c r="R195" s="1">
        <v>576000.0</v>
      </c>
      <c r="S195" s="9">
        <v>44897.0</v>
      </c>
      <c r="T195" s="9">
        <v>44900.0</v>
      </c>
      <c r="U195" s="1" t="s">
        <v>501</v>
      </c>
      <c r="V195" s="5">
        <v>43200.0</v>
      </c>
      <c r="W195" s="11">
        <v>50976.0</v>
      </c>
      <c r="X195" s="9">
        <v>44927.0</v>
      </c>
      <c r="Y195" s="5">
        <v>46656.0</v>
      </c>
      <c r="Z195" s="5">
        <v>32400.0</v>
      </c>
      <c r="AA195" s="14">
        <v>44910.0</v>
      </c>
      <c r="AB195" s="1" t="s">
        <v>501</v>
      </c>
      <c r="AC195" s="1" t="s">
        <v>55</v>
      </c>
      <c r="AD195" s="12" t="s">
        <v>46</v>
      </c>
      <c r="AE195" s="12" t="s">
        <v>46</v>
      </c>
      <c r="AF195" s="12" t="s">
        <v>46</v>
      </c>
      <c r="AG195" s="12" t="s">
        <v>46</v>
      </c>
      <c r="AH195" s="12" t="s">
        <v>46</v>
      </c>
      <c r="AI195" s="12" t="s">
        <v>46</v>
      </c>
    </row>
    <row r="196">
      <c r="A196" s="1" t="s">
        <v>496</v>
      </c>
      <c r="B196" s="7"/>
      <c r="C196" s="1" t="s">
        <v>36</v>
      </c>
      <c r="D196" s="1" t="s">
        <v>96</v>
      </c>
      <c r="E196" s="1" t="s">
        <v>113</v>
      </c>
      <c r="F196" s="1" t="s">
        <v>497</v>
      </c>
      <c r="G196" s="1" t="s">
        <v>40</v>
      </c>
      <c r="H196" s="1" t="s">
        <v>41</v>
      </c>
      <c r="I196" s="1" t="s">
        <v>265</v>
      </c>
      <c r="J196" s="1"/>
      <c r="K196" s="1" t="s">
        <v>498</v>
      </c>
      <c r="L196" s="1" t="s">
        <v>150</v>
      </c>
      <c r="M196" s="9">
        <v>44742.0</v>
      </c>
      <c r="N196" s="9">
        <v>45069.0</v>
      </c>
      <c r="O196" s="1"/>
      <c r="P196" s="1">
        <v>7.5</v>
      </c>
      <c r="Q196" s="1">
        <v>500000.0</v>
      </c>
      <c r="R196" s="1">
        <v>533400.0</v>
      </c>
      <c r="S196" s="9">
        <v>45033.0</v>
      </c>
      <c r="T196" s="9">
        <v>45069.0</v>
      </c>
      <c r="U196" s="1" t="s">
        <v>502</v>
      </c>
      <c r="V196" s="5">
        <v>40005.0</v>
      </c>
      <c r="W196" s="11">
        <v>47205.899999999994</v>
      </c>
      <c r="X196" s="9">
        <v>45063.0</v>
      </c>
      <c r="Y196" s="5">
        <v>43205.399999999994</v>
      </c>
      <c r="Z196" s="5">
        <v>30003.75</v>
      </c>
      <c r="AA196" s="9">
        <v>45067.0</v>
      </c>
      <c r="AB196" s="1" t="s">
        <v>502</v>
      </c>
      <c r="AC196" s="1" t="s">
        <v>55</v>
      </c>
      <c r="AD196" s="12" t="s">
        <v>46</v>
      </c>
      <c r="AE196" s="12" t="s">
        <v>47</v>
      </c>
      <c r="AF196" s="12" t="s">
        <v>47</v>
      </c>
      <c r="AG196" s="12" t="s">
        <v>47</v>
      </c>
      <c r="AH196" s="12" t="s">
        <v>47</v>
      </c>
      <c r="AI196" s="12" t="s">
        <v>47</v>
      </c>
    </row>
    <row r="197">
      <c r="A197" s="1" t="s">
        <v>503</v>
      </c>
      <c r="B197" s="7"/>
      <c r="C197" s="1" t="s">
        <v>95</v>
      </c>
      <c r="D197" s="1" t="s">
        <v>76</v>
      </c>
      <c r="E197" s="1" t="s">
        <v>77</v>
      </c>
      <c r="F197" s="1" t="s">
        <v>105</v>
      </c>
      <c r="G197" s="1" t="s">
        <v>40</v>
      </c>
      <c r="H197" s="1" t="s">
        <v>41</v>
      </c>
      <c r="I197" s="1" t="s">
        <v>86</v>
      </c>
      <c r="J197" s="1"/>
      <c r="K197" s="1" t="s">
        <v>504</v>
      </c>
      <c r="L197" s="1" t="s">
        <v>99</v>
      </c>
      <c r="M197" s="9">
        <v>44787.0</v>
      </c>
      <c r="N197" s="9">
        <v>45261.0</v>
      </c>
      <c r="O197" s="1"/>
      <c r="P197" s="1">
        <v>8.33</v>
      </c>
      <c r="Q197" s="1">
        <v>500000.0</v>
      </c>
      <c r="R197" s="1">
        <v>300000.0</v>
      </c>
      <c r="S197" s="10">
        <v>45351.0</v>
      </c>
      <c r="V197" s="5">
        <v>24990.0</v>
      </c>
      <c r="W197" s="11">
        <v>29488.199999999997</v>
      </c>
      <c r="Z197" s="5">
        <v>18742.5</v>
      </c>
      <c r="AB197" s="1"/>
      <c r="AC197" s="1" t="s">
        <v>45</v>
      </c>
      <c r="AD197" s="12" t="s">
        <v>46</v>
      </c>
      <c r="AE197" s="12" t="s">
        <v>47</v>
      </c>
      <c r="AF197" s="12" t="s">
        <v>47</v>
      </c>
    </row>
    <row r="198">
      <c r="A198" s="1" t="s">
        <v>505</v>
      </c>
      <c r="B198" s="7"/>
      <c r="C198" s="1" t="s">
        <v>36</v>
      </c>
      <c r="D198" s="1" t="s">
        <v>50</v>
      </c>
      <c r="E198" s="1" t="s">
        <v>38</v>
      </c>
      <c r="F198" s="1" t="s">
        <v>51</v>
      </c>
      <c r="G198" s="1" t="s">
        <v>40</v>
      </c>
      <c r="H198" s="1" t="s">
        <v>41</v>
      </c>
      <c r="I198" s="1" t="s">
        <v>42</v>
      </c>
      <c r="J198" s="1"/>
      <c r="K198" s="1" t="s">
        <v>506</v>
      </c>
      <c r="L198" s="1" t="s">
        <v>143</v>
      </c>
      <c r="M198" s="9">
        <v>44866.0</v>
      </c>
      <c r="N198" s="9">
        <v>44866.0</v>
      </c>
      <c r="O198" s="1"/>
      <c r="P198" s="1">
        <v>8.33</v>
      </c>
      <c r="Q198" s="1">
        <v>500000.0</v>
      </c>
      <c r="R198" s="1">
        <v>300000.0</v>
      </c>
      <c r="S198" s="10">
        <v>44956.0</v>
      </c>
      <c r="V198" s="5">
        <v>24990.0</v>
      </c>
      <c r="W198" s="11">
        <v>29488.199999999997</v>
      </c>
      <c r="Z198" s="5">
        <v>18742.5</v>
      </c>
      <c r="AB198" s="1"/>
      <c r="AC198" s="1" t="s">
        <v>45</v>
      </c>
      <c r="AD198" s="12" t="s">
        <v>46</v>
      </c>
      <c r="AE198" s="12" t="s">
        <v>46</v>
      </c>
      <c r="AF198" s="12" t="s">
        <v>46</v>
      </c>
    </row>
    <row r="199">
      <c r="A199" s="1" t="s">
        <v>507</v>
      </c>
      <c r="B199" s="7"/>
      <c r="C199" s="1" t="s">
        <v>36</v>
      </c>
      <c r="D199" s="1" t="s">
        <v>96</v>
      </c>
      <c r="E199" s="1" t="s">
        <v>38</v>
      </c>
      <c r="F199" s="1" t="s">
        <v>508</v>
      </c>
      <c r="G199" s="1" t="s">
        <v>134</v>
      </c>
      <c r="H199" s="1" t="s">
        <v>135</v>
      </c>
      <c r="I199" s="1" t="s">
        <v>42</v>
      </c>
      <c r="J199" s="1"/>
      <c r="K199" s="1" t="s">
        <v>509</v>
      </c>
      <c r="L199" s="1" t="s">
        <v>44</v>
      </c>
      <c r="M199" s="9">
        <v>44753.0</v>
      </c>
      <c r="N199" s="9">
        <v>44872.0</v>
      </c>
      <c r="O199" s="1"/>
      <c r="P199" s="1">
        <v>8.33</v>
      </c>
      <c r="Q199" s="1">
        <v>400000.0</v>
      </c>
      <c r="R199" s="1">
        <v>470340.0</v>
      </c>
      <c r="S199" s="9">
        <v>44778.0</v>
      </c>
      <c r="T199" s="9">
        <v>44783.0</v>
      </c>
      <c r="U199" s="1" t="s">
        <v>510</v>
      </c>
      <c r="V199" s="5">
        <v>39179.322</v>
      </c>
      <c r="W199" s="11">
        <v>46231.59996</v>
      </c>
      <c r="X199" s="9">
        <v>44783.0</v>
      </c>
      <c r="Y199" s="5">
        <v>42313.66776</v>
      </c>
      <c r="Z199" s="5">
        <v>29384.4915</v>
      </c>
      <c r="AA199" s="9">
        <v>44783.0</v>
      </c>
      <c r="AB199" s="1" t="s">
        <v>510</v>
      </c>
      <c r="AC199" s="1" t="s">
        <v>55</v>
      </c>
      <c r="AD199" s="12" t="s">
        <v>46</v>
      </c>
      <c r="AE199" s="12" t="s">
        <v>46</v>
      </c>
      <c r="AF199" s="12" t="s">
        <v>46</v>
      </c>
      <c r="AG199" s="12" t="s">
        <v>46</v>
      </c>
      <c r="AH199" s="12" t="s">
        <v>46</v>
      </c>
      <c r="AI199" s="12" t="s">
        <v>46</v>
      </c>
    </row>
    <row r="200">
      <c r="A200" s="1" t="s">
        <v>507</v>
      </c>
      <c r="B200" s="7"/>
      <c r="C200" s="1" t="s">
        <v>36</v>
      </c>
      <c r="D200" s="1" t="s">
        <v>96</v>
      </c>
      <c r="E200" s="1" t="s">
        <v>38</v>
      </c>
      <c r="F200" s="1" t="s">
        <v>511</v>
      </c>
      <c r="G200" s="1" t="s">
        <v>134</v>
      </c>
      <c r="H200" s="1" t="s">
        <v>135</v>
      </c>
      <c r="I200" s="1" t="s">
        <v>42</v>
      </c>
      <c r="J200" s="1"/>
      <c r="K200" s="1" t="s">
        <v>509</v>
      </c>
      <c r="L200" s="1" t="s">
        <v>44</v>
      </c>
      <c r="M200" s="9">
        <v>44753.0</v>
      </c>
      <c r="N200" s="9">
        <v>44813.0</v>
      </c>
      <c r="O200" s="1"/>
      <c r="P200" s="1">
        <v>8.33</v>
      </c>
      <c r="Q200" s="1">
        <v>400000.0</v>
      </c>
      <c r="R200" s="1">
        <v>470340.0</v>
      </c>
      <c r="S200" s="9">
        <v>44778.0</v>
      </c>
      <c r="T200" s="9">
        <v>44813.0</v>
      </c>
      <c r="U200" s="1" t="s">
        <v>512</v>
      </c>
      <c r="V200" s="5">
        <v>39179.322</v>
      </c>
      <c r="W200" s="11">
        <v>46231.59996</v>
      </c>
      <c r="X200" s="9">
        <v>44808.0</v>
      </c>
      <c r="Y200" s="5">
        <v>42313.66776</v>
      </c>
      <c r="Z200" s="5">
        <v>29384.4915</v>
      </c>
      <c r="AA200" s="9">
        <v>44812.0</v>
      </c>
      <c r="AB200" s="1" t="s">
        <v>512</v>
      </c>
      <c r="AC200" s="1" t="s">
        <v>55</v>
      </c>
      <c r="AD200" s="12" t="s">
        <v>46</v>
      </c>
      <c r="AE200" s="12" t="s">
        <v>46</v>
      </c>
      <c r="AF200" s="12" t="s">
        <v>46</v>
      </c>
      <c r="AG200" s="12" t="s">
        <v>46</v>
      </c>
      <c r="AH200" s="12" t="s">
        <v>46</v>
      </c>
      <c r="AI200" s="12" t="s">
        <v>46</v>
      </c>
    </row>
    <row r="201">
      <c r="A201" s="1" t="s">
        <v>507</v>
      </c>
      <c r="B201" s="7"/>
      <c r="C201" s="1" t="s">
        <v>36</v>
      </c>
      <c r="D201" s="1" t="s">
        <v>96</v>
      </c>
      <c r="E201" s="1" t="s">
        <v>38</v>
      </c>
      <c r="F201" s="1" t="s">
        <v>511</v>
      </c>
      <c r="G201" s="1" t="s">
        <v>134</v>
      </c>
      <c r="H201" s="1" t="s">
        <v>135</v>
      </c>
      <c r="I201" s="1" t="s">
        <v>42</v>
      </c>
      <c r="J201" s="1"/>
      <c r="K201" s="1" t="s">
        <v>509</v>
      </c>
      <c r="L201" s="1" t="s">
        <v>44</v>
      </c>
      <c r="M201" s="9">
        <v>44753.0</v>
      </c>
      <c r="N201" s="9">
        <v>44813.0</v>
      </c>
      <c r="O201" s="1"/>
      <c r="P201" s="1">
        <v>8.33</v>
      </c>
      <c r="Q201" s="1">
        <v>400000.0</v>
      </c>
      <c r="R201" s="1">
        <v>300000.0</v>
      </c>
      <c r="S201" s="10">
        <v>44903.0</v>
      </c>
      <c r="V201" s="5">
        <v>24990.0</v>
      </c>
      <c r="W201" s="11">
        <v>29488.199999999997</v>
      </c>
      <c r="X201" s="1"/>
      <c r="Y201" s="1"/>
      <c r="Z201" s="5">
        <v>18742.5</v>
      </c>
      <c r="AB201" s="1"/>
      <c r="AC201" s="1" t="s">
        <v>45</v>
      </c>
      <c r="AD201" s="12" t="s">
        <v>46</v>
      </c>
      <c r="AE201" s="12" t="s">
        <v>46</v>
      </c>
      <c r="AF201" s="12" t="s">
        <v>46</v>
      </c>
    </row>
    <row r="202">
      <c r="A202" s="1" t="s">
        <v>507</v>
      </c>
      <c r="B202" s="7"/>
      <c r="C202" s="1" t="s">
        <v>36</v>
      </c>
      <c r="D202" s="1" t="s">
        <v>96</v>
      </c>
      <c r="E202" s="1" t="s">
        <v>38</v>
      </c>
      <c r="F202" s="1" t="s">
        <v>508</v>
      </c>
      <c r="G202" s="1" t="s">
        <v>134</v>
      </c>
      <c r="H202" s="1" t="s">
        <v>135</v>
      </c>
      <c r="I202" s="1" t="s">
        <v>42</v>
      </c>
      <c r="J202" s="1"/>
      <c r="K202" s="1" t="s">
        <v>509</v>
      </c>
      <c r="L202" s="1" t="s">
        <v>44</v>
      </c>
      <c r="M202" s="9">
        <v>44753.0</v>
      </c>
      <c r="N202" s="9">
        <v>44753.0</v>
      </c>
      <c r="O202" s="1"/>
      <c r="P202" s="1">
        <v>8.33</v>
      </c>
      <c r="Q202" s="1">
        <v>100000.0</v>
      </c>
      <c r="R202" s="1">
        <v>300000.0</v>
      </c>
      <c r="S202" s="10">
        <v>44783.0</v>
      </c>
      <c r="V202" s="5">
        <v>24990.0</v>
      </c>
      <c r="W202" s="11">
        <v>29488.199999999997</v>
      </c>
      <c r="Z202" s="5">
        <v>18742.5</v>
      </c>
      <c r="AB202" s="1"/>
      <c r="AC202" s="1" t="s">
        <v>45</v>
      </c>
      <c r="AD202" s="12" t="s">
        <v>46</v>
      </c>
      <c r="AE202" s="12" t="s">
        <v>46</v>
      </c>
      <c r="AF202" s="12" t="s">
        <v>46</v>
      </c>
    </row>
    <row r="203">
      <c r="A203" s="1" t="s">
        <v>507</v>
      </c>
      <c r="B203" s="7"/>
      <c r="C203" s="1" t="s">
        <v>36</v>
      </c>
      <c r="D203" s="1" t="s">
        <v>96</v>
      </c>
      <c r="E203" s="1" t="s">
        <v>38</v>
      </c>
      <c r="F203" s="1" t="s">
        <v>508</v>
      </c>
      <c r="G203" s="1" t="s">
        <v>134</v>
      </c>
      <c r="H203" s="1" t="s">
        <v>135</v>
      </c>
      <c r="I203" s="1" t="s">
        <v>42</v>
      </c>
      <c r="J203" s="1"/>
      <c r="K203" s="1" t="s">
        <v>509</v>
      </c>
      <c r="L203" s="1" t="s">
        <v>44</v>
      </c>
      <c r="M203" s="9">
        <v>44753.0</v>
      </c>
      <c r="N203" s="9">
        <v>44753.0</v>
      </c>
      <c r="O203" s="1"/>
      <c r="P203" s="1">
        <v>8.33</v>
      </c>
      <c r="Q203" s="1">
        <v>1200000.0</v>
      </c>
      <c r="R203" s="1">
        <v>300000.0</v>
      </c>
      <c r="S203" s="10">
        <v>44783.0</v>
      </c>
      <c r="V203" s="5">
        <v>24990.0</v>
      </c>
      <c r="W203" s="11">
        <v>29488.199999999997</v>
      </c>
      <c r="Z203" s="5">
        <v>18742.5</v>
      </c>
      <c r="AB203" s="1"/>
      <c r="AC203" s="1" t="s">
        <v>45</v>
      </c>
      <c r="AD203" s="12" t="s">
        <v>46</v>
      </c>
      <c r="AE203" s="12" t="s">
        <v>46</v>
      </c>
      <c r="AF203" s="12" t="s">
        <v>46</v>
      </c>
    </row>
    <row r="204">
      <c r="A204" s="1" t="s">
        <v>513</v>
      </c>
      <c r="B204" s="7"/>
      <c r="C204" s="1" t="s">
        <v>36</v>
      </c>
      <c r="D204" s="1" t="s">
        <v>76</v>
      </c>
      <c r="E204" s="1" t="s">
        <v>77</v>
      </c>
      <c r="F204" s="1" t="s">
        <v>514</v>
      </c>
      <c r="G204" s="1" t="s">
        <v>152</v>
      </c>
      <c r="H204" s="1" t="s">
        <v>317</v>
      </c>
      <c r="I204" s="1" t="s">
        <v>234</v>
      </c>
      <c r="J204" s="1"/>
      <c r="K204" s="1" t="s">
        <v>515</v>
      </c>
      <c r="L204" s="1" t="s">
        <v>53</v>
      </c>
      <c r="M204" s="9">
        <v>44958.0</v>
      </c>
      <c r="N204" s="9">
        <v>44954.0</v>
      </c>
      <c r="O204" s="1"/>
      <c r="P204" s="1">
        <v>8.33</v>
      </c>
      <c r="Q204" s="1">
        <v>800000.0</v>
      </c>
      <c r="R204" s="1">
        <v>300000.0</v>
      </c>
      <c r="S204" s="10">
        <v>45044.0</v>
      </c>
      <c r="V204" s="5">
        <v>24990.0</v>
      </c>
      <c r="W204" s="11">
        <v>29488.199999999997</v>
      </c>
      <c r="Z204" s="5">
        <v>18742.5</v>
      </c>
      <c r="AB204" s="1"/>
      <c r="AC204" s="1" t="s">
        <v>45</v>
      </c>
      <c r="AD204" s="12" t="s">
        <v>46</v>
      </c>
      <c r="AE204" s="12" t="s">
        <v>46</v>
      </c>
      <c r="AF204" s="12" t="s">
        <v>47</v>
      </c>
    </row>
    <row r="205">
      <c r="A205" s="1" t="s">
        <v>513</v>
      </c>
      <c r="B205" s="7"/>
      <c r="C205" s="1" t="s">
        <v>36</v>
      </c>
      <c r="D205" s="1" t="s">
        <v>76</v>
      </c>
      <c r="E205" s="1" t="s">
        <v>77</v>
      </c>
      <c r="F205" s="1" t="s">
        <v>514</v>
      </c>
      <c r="G205" s="1" t="s">
        <v>152</v>
      </c>
      <c r="H205" s="1" t="s">
        <v>317</v>
      </c>
      <c r="I205" s="1" t="s">
        <v>234</v>
      </c>
      <c r="J205" s="1"/>
      <c r="K205" s="1" t="s">
        <v>515</v>
      </c>
      <c r="L205" s="1" t="s">
        <v>53</v>
      </c>
      <c r="M205" s="9">
        <v>44958.0</v>
      </c>
      <c r="N205" s="9">
        <v>44954.0</v>
      </c>
      <c r="O205" s="1"/>
      <c r="P205" s="1">
        <v>8.33</v>
      </c>
      <c r="Q205" s="1">
        <v>800000.0</v>
      </c>
      <c r="R205" s="1">
        <v>300000.0</v>
      </c>
      <c r="S205" s="10">
        <v>45044.0</v>
      </c>
      <c r="V205" s="5">
        <v>24990.0</v>
      </c>
      <c r="W205" s="11">
        <v>29488.199999999997</v>
      </c>
      <c r="X205" s="1"/>
      <c r="Y205" s="1"/>
      <c r="Z205" s="5">
        <v>18742.5</v>
      </c>
      <c r="AB205" s="1"/>
      <c r="AC205" s="1" t="s">
        <v>45</v>
      </c>
      <c r="AD205" s="12" t="s">
        <v>46</v>
      </c>
      <c r="AE205" s="12" t="s">
        <v>46</v>
      </c>
      <c r="AF205" s="12" t="s">
        <v>47</v>
      </c>
    </row>
    <row r="206">
      <c r="A206" s="1" t="s">
        <v>516</v>
      </c>
      <c r="B206" s="7"/>
      <c r="C206" s="1" t="s">
        <v>132</v>
      </c>
      <c r="D206" s="1" t="s">
        <v>96</v>
      </c>
      <c r="E206" s="1" t="s">
        <v>38</v>
      </c>
      <c r="F206" s="1" t="s">
        <v>511</v>
      </c>
      <c r="G206" s="1" t="s">
        <v>196</v>
      </c>
      <c r="H206" s="1" t="s">
        <v>197</v>
      </c>
      <c r="I206" s="1" t="s">
        <v>265</v>
      </c>
      <c r="J206" s="1"/>
      <c r="K206" s="1" t="s">
        <v>517</v>
      </c>
      <c r="L206" s="1" t="s">
        <v>88</v>
      </c>
      <c r="M206" s="9">
        <v>44742.0</v>
      </c>
      <c r="N206" s="9">
        <v>44758.0</v>
      </c>
      <c r="O206" s="1"/>
      <c r="P206" s="1">
        <v>8.33</v>
      </c>
      <c r="Q206" s="1">
        <v>541536.0</v>
      </c>
      <c r="R206" s="1">
        <v>541536.0</v>
      </c>
      <c r="S206" s="9">
        <v>44789.0</v>
      </c>
      <c r="T206" s="9">
        <v>44789.0</v>
      </c>
      <c r="U206" s="1" t="s">
        <v>518</v>
      </c>
      <c r="V206" s="5">
        <v>45109.9488</v>
      </c>
      <c r="W206" s="11">
        <v>53229.739583999995</v>
      </c>
      <c r="X206" s="9">
        <v>44789.0</v>
      </c>
      <c r="Y206" s="5">
        <v>48718.744704</v>
      </c>
      <c r="Z206" s="5">
        <v>33832.461599999995</v>
      </c>
      <c r="AA206" s="9">
        <v>44789.0</v>
      </c>
      <c r="AB206" s="1" t="s">
        <v>518</v>
      </c>
      <c r="AC206" s="1" t="s">
        <v>55</v>
      </c>
      <c r="AD206" s="12" t="s">
        <v>46</v>
      </c>
      <c r="AE206" s="12" t="s">
        <v>46</v>
      </c>
      <c r="AF206" s="12" t="s">
        <v>46</v>
      </c>
      <c r="AG206" s="12" t="s">
        <v>46</v>
      </c>
      <c r="AH206" s="12" t="s">
        <v>46</v>
      </c>
      <c r="AI206" s="12" t="s">
        <v>46</v>
      </c>
    </row>
    <row r="207">
      <c r="A207" s="1" t="s">
        <v>516</v>
      </c>
      <c r="B207" s="7"/>
      <c r="C207" s="1" t="s">
        <v>132</v>
      </c>
      <c r="D207" s="1" t="s">
        <v>96</v>
      </c>
      <c r="E207" s="1" t="s">
        <v>38</v>
      </c>
      <c r="F207" s="1" t="s">
        <v>519</v>
      </c>
      <c r="G207" s="1" t="s">
        <v>196</v>
      </c>
      <c r="H207" s="1" t="s">
        <v>197</v>
      </c>
      <c r="I207" s="1" t="s">
        <v>265</v>
      </c>
      <c r="J207" s="1"/>
      <c r="K207" s="1" t="s">
        <v>517</v>
      </c>
      <c r="L207" s="1" t="s">
        <v>88</v>
      </c>
      <c r="M207" s="9">
        <v>44742.0</v>
      </c>
      <c r="N207" s="9">
        <v>44769.0</v>
      </c>
      <c r="O207" s="1"/>
      <c r="P207" s="1">
        <v>8.33</v>
      </c>
      <c r="Q207" s="1">
        <v>500000.0</v>
      </c>
      <c r="R207" s="1">
        <v>501600.0</v>
      </c>
      <c r="S207" s="9">
        <v>44795.0</v>
      </c>
      <c r="T207" s="14">
        <v>44852.0</v>
      </c>
      <c r="U207" s="1" t="s">
        <v>520</v>
      </c>
      <c r="V207" s="5">
        <v>41783.28</v>
      </c>
      <c r="W207" s="11">
        <v>49304.270399999994</v>
      </c>
      <c r="X207" s="9">
        <v>44825.0</v>
      </c>
      <c r="Y207" s="5">
        <v>45125.94239999999</v>
      </c>
      <c r="Z207" s="5">
        <v>31337.46</v>
      </c>
      <c r="AA207" s="14">
        <v>44889.0</v>
      </c>
      <c r="AB207" s="1" t="s">
        <v>520</v>
      </c>
      <c r="AC207" s="1" t="s">
        <v>55</v>
      </c>
      <c r="AD207" s="12" t="s">
        <v>46</v>
      </c>
      <c r="AE207" s="12" t="s">
        <v>46</v>
      </c>
      <c r="AF207" s="12" t="s">
        <v>46</v>
      </c>
      <c r="AG207" s="12" t="s">
        <v>46</v>
      </c>
      <c r="AH207" s="12" t="s">
        <v>46</v>
      </c>
      <c r="AI207" s="12" t="s">
        <v>46</v>
      </c>
    </row>
    <row r="208">
      <c r="A208" s="1" t="s">
        <v>521</v>
      </c>
      <c r="B208" s="7"/>
      <c r="C208" s="1" t="s">
        <v>36</v>
      </c>
      <c r="D208" s="1" t="s">
        <v>50</v>
      </c>
      <c r="E208" s="1" t="s">
        <v>38</v>
      </c>
      <c r="F208" s="1" t="s">
        <v>51</v>
      </c>
      <c r="G208" s="1" t="s">
        <v>196</v>
      </c>
      <c r="H208" s="1" t="s">
        <v>197</v>
      </c>
      <c r="I208" s="1" t="s">
        <v>234</v>
      </c>
      <c r="J208" s="1"/>
      <c r="K208" s="1" t="s">
        <v>522</v>
      </c>
      <c r="L208" s="1" t="s">
        <v>99</v>
      </c>
      <c r="M208" s="9">
        <v>44821.0</v>
      </c>
      <c r="N208" s="9">
        <v>44742.0</v>
      </c>
      <c r="O208" s="1"/>
      <c r="P208" s="1">
        <v>8.33</v>
      </c>
      <c r="Q208" s="1">
        <v>500000.0</v>
      </c>
      <c r="R208" s="1">
        <v>485884.0</v>
      </c>
      <c r="S208" s="14">
        <v>44865.0</v>
      </c>
      <c r="T208" s="9">
        <v>44873.0</v>
      </c>
      <c r="U208" s="1" t="s">
        <v>523</v>
      </c>
      <c r="V208" s="5">
        <v>40474.137200000005</v>
      </c>
      <c r="W208" s="11">
        <v>47759.481896000005</v>
      </c>
      <c r="X208" s="9">
        <v>44947.0</v>
      </c>
      <c r="Y208" s="5">
        <v>43712.068176</v>
      </c>
      <c r="Z208" s="5">
        <v>30355.602900000005</v>
      </c>
      <c r="AA208" s="9">
        <v>44951.0</v>
      </c>
      <c r="AB208" s="1" t="s">
        <v>523</v>
      </c>
      <c r="AC208" s="1" t="s">
        <v>55</v>
      </c>
      <c r="AD208" s="12" t="s">
        <v>46</v>
      </c>
      <c r="AE208" s="12" t="s">
        <v>46</v>
      </c>
      <c r="AF208" s="12" t="s">
        <v>46</v>
      </c>
      <c r="AG208" s="12" t="s">
        <v>46</v>
      </c>
      <c r="AH208" s="12" t="s">
        <v>46</v>
      </c>
      <c r="AI208" s="12" t="s">
        <v>46</v>
      </c>
    </row>
    <row r="209">
      <c r="A209" s="1" t="s">
        <v>524</v>
      </c>
      <c r="B209" s="7"/>
      <c r="C209" s="1" t="s">
        <v>36</v>
      </c>
      <c r="D209" s="1" t="s">
        <v>102</v>
      </c>
      <c r="E209" s="1" t="s">
        <v>82</v>
      </c>
      <c r="F209" s="1" t="s">
        <v>83</v>
      </c>
      <c r="G209" s="1" t="s">
        <v>525</v>
      </c>
      <c r="H209" s="1" t="s">
        <v>526</v>
      </c>
      <c r="I209" s="1" t="s">
        <v>42</v>
      </c>
      <c r="J209" s="1"/>
      <c r="K209" s="1" t="s">
        <v>527</v>
      </c>
      <c r="L209" s="1" t="s">
        <v>143</v>
      </c>
      <c r="M209" s="9">
        <v>45345.0</v>
      </c>
      <c r="N209" s="9">
        <v>45345.0</v>
      </c>
      <c r="O209" s="1"/>
      <c r="P209" s="1">
        <v>8.33</v>
      </c>
      <c r="Q209" s="1">
        <v>300000.0</v>
      </c>
      <c r="R209" s="1">
        <v>300000.0</v>
      </c>
      <c r="S209" s="10">
        <v>45375.0</v>
      </c>
      <c r="V209" s="5">
        <v>24990.0</v>
      </c>
      <c r="W209" s="11">
        <v>29488.199999999997</v>
      </c>
      <c r="Z209" s="5">
        <v>18742.5</v>
      </c>
      <c r="AB209" s="1"/>
      <c r="AC209" s="1" t="s">
        <v>45</v>
      </c>
      <c r="AD209" s="12" t="s">
        <v>47</v>
      </c>
      <c r="AE209" s="12" t="s">
        <v>47</v>
      </c>
      <c r="AF209" s="12" t="s">
        <v>47</v>
      </c>
    </row>
    <row r="210">
      <c r="A210" s="1" t="s">
        <v>528</v>
      </c>
      <c r="B210" s="7"/>
      <c r="C210" s="1" t="s">
        <v>132</v>
      </c>
      <c r="D210" s="1" t="s">
        <v>102</v>
      </c>
      <c r="E210" s="1" t="s">
        <v>82</v>
      </c>
      <c r="F210" s="1" t="s">
        <v>83</v>
      </c>
      <c r="G210" s="1" t="s">
        <v>529</v>
      </c>
      <c r="H210" s="1" t="s">
        <v>530</v>
      </c>
      <c r="I210" s="1" t="s">
        <v>234</v>
      </c>
      <c r="J210" s="1"/>
      <c r="K210" s="1" t="s">
        <v>531</v>
      </c>
      <c r="L210" s="1" t="s">
        <v>347</v>
      </c>
      <c r="M210" s="14">
        <v>45250.0</v>
      </c>
      <c r="N210" s="14">
        <v>45250.0</v>
      </c>
      <c r="O210" s="1"/>
      <c r="P210" s="1">
        <v>7.5</v>
      </c>
      <c r="Q210" s="1">
        <v>300000.0</v>
      </c>
      <c r="R210" s="1">
        <v>300000.0</v>
      </c>
      <c r="S210" s="15">
        <v>45340.0</v>
      </c>
      <c r="V210" s="5">
        <v>22500.0</v>
      </c>
      <c r="W210" s="11">
        <v>26550.0</v>
      </c>
      <c r="Z210" s="5">
        <v>16875.0</v>
      </c>
      <c r="AB210" s="1"/>
      <c r="AC210" s="1" t="s">
        <v>45</v>
      </c>
      <c r="AD210" s="12" t="s">
        <v>47</v>
      </c>
      <c r="AE210" s="12" t="s">
        <v>47</v>
      </c>
      <c r="AF210" s="12" t="s">
        <v>47</v>
      </c>
    </row>
    <row r="211">
      <c r="A211" s="1" t="s">
        <v>532</v>
      </c>
      <c r="B211" s="7"/>
      <c r="C211" s="1" t="s">
        <v>95</v>
      </c>
      <c r="D211" s="1" t="s">
        <v>96</v>
      </c>
      <c r="E211" s="1" t="s">
        <v>77</v>
      </c>
      <c r="F211" s="1" t="s">
        <v>105</v>
      </c>
      <c r="G211" s="1" t="s">
        <v>134</v>
      </c>
      <c r="H211" s="1" t="s">
        <v>135</v>
      </c>
      <c r="I211" s="1" t="s">
        <v>236</v>
      </c>
      <c r="J211" s="1"/>
      <c r="K211" s="1" t="s">
        <v>533</v>
      </c>
      <c r="L211" s="1" t="s">
        <v>53</v>
      </c>
      <c r="M211" s="9">
        <v>45201.0</v>
      </c>
      <c r="N211" s="9">
        <v>45198.0</v>
      </c>
      <c r="O211" s="1"/>
      <c r="P211" s="1">
        <v>8.33</v>
      </c>
      <c r="Q211" s="1">
        <v>500000.0</v>
      </c>
      <c r="R211" s="1">
        <v>300000.0</v>
      </c>
      <c r="S211" s="10">
        <v>45288.0</v>
      </c>
      <c r="V211" s="5">
        <v>24990.0</v>
      </c>
      <c r="W211" s="11">
        <v>29488.199999999997</v>
      </c>
      <c r="Y211" s="1"/>
      <c r="Z211" s="5">
        <v>18742.5</v>
      </c>
      <c r="AB211" s="1"/>
      <c r="AC211" s="1" t="s">
        <v>45</v>
      </c>
      <c r="AD211" s="12" t="s">
        <v>47</v>
      </c>
      <c r="AE211" s="12" t="s">
        <v>47</v>
      </c>
      <c r="AF211" s="12" t="s">
        <v>47</v>
      </c>
    </row>
    <row r="212">
      <c r="A212" s="1" t="s">
        <v>534</v>
      </c>
      <c r="B212" s="7"/>
      <c r="C212" s="1" t="s">
        <v>36</v>
      </c>
      <c r="D212" s="1" t="s">
        <v>76</v>
      </c>
      <c r="E212" s="1" t="s">
        <v>212</v>
      </c>
      <c r="F212" s="1" t="s">
        <v>535</v>
      </c>
      <c r="G212" s="1" t="s">
        <v>196</v>
      </c>
      <c r="H212" s="1" t="s">
        <v>197</v>
      </c>
      <c r="I212" s="1" t="s">
        <v>42</v>
      </c>
      <c r="J212" s="1"/>
      <c r="K212" s="1" t="s">
        <v>536</v>
      </c>
      <c r="L212" s="1" t="s">
        <v>150</v>
      </c>
      <c r="M212" s="9">
        <v>44971.0</v>
      </c>
      <c r="N212" s="9">
        <v>44960.0</v>
      </c>
      <c r="O212" s="1"/>
      <c r="P212" s="1">
        <v>8.33</v>
      </c>
      <c r="Q212" s="1">
        <v>300000.0</v>
      </c>
      <c r="R212" s="1">
        <v>300000.0</v>
      </c>
      <c r="S212" s="10">
        <v>45050.0</v>
      </c>
      <c r="V212" s="5">
        <v>24990.0</v>
      </c>
      <c r="W212" s="11">
        <v>29488.199999999997</v>
      </c>
      <c r="Z212" s="5">
        <v>18742.5</v>
      </c>
      <c r="AB212" s="1"/>
      <c r="AC212" s="1" t="s">
        <v>45</v>
      </c>
      <c r="AD212" s="12" t="s">
        <v>46</v>
      </c>
      <c r="AE212" s="12" t="s">
        <v>46</v>
      </c>
      <c r="AF212" s="12" t="s">
        <v>47</v>
      </c>
    </row>
    <row r="213">
      <c r="A213" s="1" t="s">
        <v>537</v>
      </c>
      <c r="B213" s="7"/>
      <c r="C213" s="1" t="s">
        <v>36</v>
      </c>
      <c r="D213" s="1" t="s">
        <v>76</v>
      </c>
      <c r="E213" s="1" t="s">
        <v>82</v>
      </c>
      <c r="F213" s="1" t="s">
        <v>538</v>
      </c>
      <c r="G213" s="1" t="s">
        <v>40</v>
      </c>
      <c r="H213" s="1" t="s">
        <v>41</v>
      </c>
      <c r="I213" s="1" t="s">
        <v>86</v>
      </c>
      <c r="J213" s="1"/>
      <c r="K213" s="1" t="s">
        <v>539</v>
      </c>
      <c r="L213" s="1" t="s">
        <v>143</v>
      </c>
      <c r="M213" s="9">
        <v>45155.0</v>
      </c>
      <c r="N213" s="9">
        <v>45152.0</v>
      </c>
      <c r="O213" s="1"/>
      <c r="P213" s="1">
        <v>8.33</v>
      </c>
      <c r="Q213" s="1">
        <v>300000.0</v>
      </c>
      <c r="R213" s="1">
        <v>300000.0</v>
      </c>
      <c r="S213" s="10">
        <v>45242.0</v>
      </c>
      <c r="V213" s="5">
        <v>24990.0</v>
      </c>
      <c r="W213" s="11">
        <v>29488.199999999997</v>
      </c>
      <c r="X213" s="1"/>
      <c r="Y213" s="1"/>
      <c r="Z213" s="5">
        <v>18742.5</v>
      </c>
      <c r="AB213" s="1"/>
      <c r="AC213" s="1" t="s">
        <v>45</v>
      </c>
      <c r="AD213" s="12" t="s">
        <v>47</v>
      </c>
      <c r="AE213" s="12" t="s">
        <v>47</v>
      </c>
      <c r="AF213" s="12" t="s">
        <v>47</v>
      </c>
    </row>
    <row r="214">
      <c r="A214" s="1" t="s">
        <v>537</v>
      </c>
      <c r="B214" s="7"/>
      <c r="C214" s="1" t="s">
        <v>36</v>
      </c>
      <c r="D214" s="1" t="s">
        <v>76</v>
      </c>
      <c r="E214" s="1" t="s">
        <v>82</v>
      </c>
      <c r="F214" s="1" t="s">
        <v>538</v>
      </c>
      <c r="G214" s="1" t="s">
        <v>40</v>
      </c>
      <c r="H214" s="1" t="s">
        <v>41</v>
      </c>
      <c r="I214" s="1" t="s">
        <v>86</v>
      </c>
      <c r="J214" s="1"/>
      <c r="K214" s="1" t="s">
        <v>539</v>
      </c>
      <c r="L214" s="1" t="s">
        <v>143</v>
      </c>
      <c r="M214" s="9">
        <v>45155.0</v>
      </c>
      <c r="N214" s="9">
        <v>45155.0</v>
      </c>
      <c r="O214" s="1"/>
      <c r="P214" s="1">
        <v>8.33</v>
      </c>
      <c r="Q214" s="1">
        <v>300000.0</v>
      </c>
      <c r="R214" s="1">
        <v>300000.0</v>
      </c>
      <c r="S214" s="10">
        <v>45245.0</v>
      </c>
      <c r="V214" s="5">
        <v>24990.0</v>
      </c>
      <c r="W214" s="11">
        <v>29488.199999999997</v>
      </c>
      <c r="Z214" s="5">
        <v>18742.5</v>
      </c>
      <c r="AB214" s="1"/>
      <c r="AC214" s="1" t="s">
        <v>45</v>
      </c>
      <c r="AD214" s="12" t="s">
        <v>47</v>
      </c>
      <c r="AE214" s="12" t="s">
        <v>47</v>
      </c>
      <c r="AF214" s="12" t="s">
        <v>47</v>
      </c>
    </row>
    <row r="215">
      <c r="A215" s="1" t="s">
        <v>537</v>
      </c>
      <c r="B215" s="7"/>
      <c r="C215" s="1" t="s">
        <v>36</v>
      </c>
      <c r="D215" s="1" t="s">
        <v>76</v>
      </c>
      <c r="E215" s="1" t="s">
        <v>82</v>
      </c>
      <c r="F215" s="1" t="s">
        <v>538</v>
      </c>
      <c r="G215" s="1" t="s">
        <v>40</v>
      </c>
      <c r="H215" s="1" t="s">
        <v>41</v>
      </c>
      <c r="I215" s="1" t="s">
        <v>86</v>
      </c>
      <c r="J215" s="1"/>
      <c r="K215" s="1" t="s">
        <v>539</v>
      </c>
      <c r="L215" s="1" t="s">
        <v>143</v>
      </c>
      <c r="M215" s="9">
        <v>45155.0</v>
      </c>
      <c r="N215" s="9">
        <v>45155.0</v>
      </c>
      <c r="O215" s="1"/>
      <c r="P215" s="1">
        <v>8.33</v>
      </c>
      <c r="Q215" s="1">
        <v>600000.0</v>
      </c>
      <c r="R215" s="1">
        <v>300000.0</v>
      </c>
      <c r="S215" s="10">
        <v>45245.0</v>
      </c>
      <c r="V215" s="5">
        <v>24990.0</v>
      </c>
      <c r="W215" s="11">
        <v>29488.199999999997</v>
      </c>
      <c r="X215" s="1"/>
      <c r="Y215" s="1"/>
      <c r="Z215" s="5">
        <v>18742.5</v>
      </c>
      <c r="AA215" s="1"/>
      <c r="AB215" s="1"/>
      <c r="AC215" s="1" t="s">
        <v>45</v>
      </c>
      <c r="AD215" s="12" t="s">
        <v>47</v>
      </c>
      <c r="AE215" s="12" t="s">
        <v>47</v>
      </c>
      <c r="AF215" s="12" t="s">
        <v>47</v>
      </c>
    </row>
    <row r="216">
      <c r="A216" s="1" t="s">
        <v>537</v>
      </c>
      <c r="B216" s="7"/>
      <c r="C216" s="1" t="s">
        <v>36</v>
      </c>
      <c r="D216" s="1" t="s">
        <v>76</v>
      </c>
      <c r="E216" s="1" t="s">
        <v>82</v>
      </c>
      <c r="F216" s="1" t="s">
        <v>538</v>
      </c>
      <c r="G216" s="1" t="s">
        <v>40</v>
      </c>
      <c r="H216" s="1" t="s">
        <v>41</v>
      </c>
      <c r="I216" s="1" t="s">
        <v>86</v>
      </c>
      <c r="J216" s="1"/>
      <c r="K216" s="1" t="s">
        <v>539</v>
      </c>
      <c r="L216" s="1" t="s">
        <v>143</v>
      </c>
      <c r="M216" s="9">
        <v>45155.0</v>
      </c>
      <c r="N216" s="9">
        <v>45155.0</v>
      </c>
      <c r="O216" s="1"/>
      <c r="P216" s="1">
        <v>8.33</v>
      </c>
      <c r="Q216" s="1">
        <v>480000.0</v>
      </c>
      <c r="R216" s="1">
        <v>300000.0</v>
      </c>
      <c r="S216" s="10">
        <v>45245.0</v>
      </c>
      <c r="V216" s="5">
        <v>24990.0</v>
      </c>
      <c r="W216" s="11">
        <v>29488.199999999997</v>
      </c>
      <c r="Z216" s="5">
        <v>18742.5</v>
      </c>
      <c r="AC216" s="1" t="s">
        <v>45</v>
      </c>
      <c r="AD216" s="12" t="s">
        <v>47</v>
      </c>
      <c r="AE216" s="12" t="s">
        <v>47</v>
      </c>
      <c r="AF216" s="12" t="s">
        <v>47</v>
      </c>
    </row>
    <row r="217">
      <c r="A217" s="1" t="s">
        <v>540</v>
      </c>
      <c r="B217" s="7"/>
      <c r="C217" s="1" t="s">
        <v>36</v>
      </c>
      <c r="D217" s="1" t="s">
        <v>96</v>
      </c>
      <c r="E217" s="1" t="s">
        <v>82</v>
      </c>
      <c r="F217" s="1" t="s">
        <v>541</v>
      </c>
      <c r="G217" s="1" t="s">
        <v>127</v>
      </c>
      <c r="H217" s="1" t="s">
        <v>128</v>
      </c>
      <c r="I217" s="1" t="s">
        <v>42</v>
      </c>
      <c r="J217" s="1"/>
      <c r="K217" s="1" t="s">
        <v>542</v>
      </c>
      <c r="L217" s="1" t="s">
        <v>53</v>
      </c>
      <c r="M217" s="14">
        <v>44849.0</v>
      </c>
      <c r="N217" s="14">
        <v>44844.0</v>
      </c>
      <c r="O217" s="1"/>
      <c r="P217" s="1">
        <v>8.33</v>
      </c>
      <c r="Q217" s="1">
        <v>100000.0</v>
      </c>
      <c r="R217" s="1">
        <v>600000.0</v>
      </c>
      <c r="S217" s="14">
        <v>44844.0</v>
      </c>
      <c r="T217" s="14">
        <v>44853.0</v>
      </c>
      <c r="U217" s="1" t="s">
        <v>543</v>
      </c>
      <c r="V217" s="5">
        <v>49980.0</v>
      </c>
      <c r="W217" s="11">
        <v>58976.399999999994</v>
      </c>
      <c r="X217" s="9">
        <v>44874.0</v>
      </c>
      <c r="Y217" s="5">
        <v>53978.399999999994</v>
      </c>
      <c r="Z217" s="5">
        <v>37485.0</v>
      </c>
      <c r="AA217" s="14">
        <v>44878.0</v>
      </c>
      <c r="AB217" s="1" t="s">
        <v>543</v>
      </c>
      <c r="AC217" s="1" t="s">
        <v>55</v>
      </c>
      <c r="AD217" s="12" t="s">
        <v>46</v>
      </c>
      <c r="AE217" s="12" t="s">
        <v>46</v>
      </c>
      <c r="AF217" s="12" t="s">
        <v>46</v>
      </c>
      <c r="AG217" s="12" t="s">
        <v>46</v>
      </c>
      <c r="AH217" s="12" t="s">
        <v>46</v>
      </c>
      <c r="AI217" s="12" t="s">
        <v>46</v>
      </c>
    </row>
    <row r="218">
      <c r="A218" s="1" t="s">
        <v>544</v>
      </c>
      <c r="B218" s="7"/>
      <c r="C218" s="1" t="s">
        <v>132</v>
      </c>
      <c r="D218" s="1" t="s">
        <v>96</v>
      </c>
      <c r="E218" s="1" t="s">
        <v>77</v>
      </c>
      <c r="F218" s="1" t="s">
        <v>545</v>
      </c>
      <c r="G218" s="1" t="s">
        <v>546</v>
      </c>
      <c r="H218" s="1" t="s">
        <v>547</v>
      </c>
      <c r="I218" s="1" t="s">
        <v>42</v>
      </c>
      <c r="J218" s="1"/>
      <c r="K218" s="1" t="s">
        <v>548</v>
      </c>
      <c r="L218" s="1" t="s">
        <v>143</v>
      </c>
      <c r="M218" s="9">
        <v>45086.0</v>
      </c>
      <c r="N218" s="9">
        <v>45051.0</v>
      </c>
      <c r="O218" s="1"/>
      <c r="P218" s="1">
        <v>8.33</v>
      </c>
      <c r="Q218" s="1">
        <v>300000.0</v>
      </c>
      <c r="R218" s="1">
        <v>2100000.0</v>
      </c>
      <c r="S218" s="9">
        <v>45082.0</v>
      </c>
      <c r="T218" s="9">
        <v>45086.0</v>
      </c>
      <c r="U218" s="1" t="s">
        <v>549</v>
      </c>
      <c r="V218" s="5">
        <v>174930.0</v>
      </c>
      <c r="W218" s="11">
        <v>206417.4</v>
      </c>
      <c r="X218" s="9">
        <v>45115.0</v>
      </c>
      <c r="Y218" s="5">
        <v>188924.4</v>
      </c>
      <c r="Z218" s="5">
        <v>131197.5</v>
      </c>
      <c r="AA218" s="9">
        <v>45120.0</v>
      </c>
      <c r="AB218" s="1" t="s">
        <v>550</v>
      </c>
      <c r="AC218" s="1" t="s">
        <v>55</v>
      </c>
      <c r="AD218" s="12" t="s">
        <v>47</v>
      </c>
      <c r="AE218" s="12" t="s">
        <v>47</v>
      </c>
      <c r="AF218" s="12" t="s">
        <v>47</v>
      </c>
      <c r="AG218" s="12" t="s">
        <v>47</v>
      </c>
      <c r="AH218" s="12" t="s">
        <v>47</v>
      </c>
      <c r="AI218" s="12" t="s">
        <v>47</v>
      </c>
    </row>
    <row r="219">
      <c r="A219" s="1" t="s">
        <v>551</v>
      </c>
      <c r="B219" s="7"/>
      <c r="C219" s="1" t="s">
        <v>36</v>
      </c>
      <c r="D219" s="1" t="s">
        <v>96</v>
      </c>
      <c r="E219" s="1" t="s">
        <v>77</v>
      </c>
      <c r="F219" s="1" t="s">
        <v>164</v>
      </c>
      <c r="G219" s="1" t="s">
        <v>134</v>
      </c>
      <c r="H219" s="1" t="s">
        <v>135</v>
      </c>
      <c r="I219" s="1" t="s">
        <v>42</v>
      </c>
      <c r="J219" s="1"/>
      <c r="K219" s="1" t="s">
        <v>552</v>
      </c>
      <c r="L219" s="1" t="s">
        <v>99</v>
      </c>
      <c r="M219" s="9">
        <v>45348.0</v>
      </c>
      <c r="N219" s="9">
        <v>45347.0</v>
      </c>
      <c r="O219" s="1"/>
      <c r="P219" s="1">
        <v>8.33</v>
      </c>
      <c r="Q219" s="1">
        <v>500000.0</v>
      </c>
      <c r="R219" s="1">
        <v>300000.0</v>
      </c>
      <c r="S219" s="10">
        <v>45377.0</v>
      </c>
      <c r="V219" s="5">
        <v>24990.0</v>
      </c>
      <c r="W219" s="11">
        <v>29488.199999999997</v>
      </c>
      <c r="Z219" s="5">
        <v>18742.5</v>
      </c>
      <c r="AC219" s="1" t="s">
        <v>45</v>
      </c>
      <c r="AD219" s="12" t="s">
        <v>47</v>
      </c>
      <c r="AE219" s="12" t="s">
        <v>47</v>
      </c>
      <c r="AF219" s="12" t="s">
        <v>47</v>
      </c>
    </row>
    <row r="220">
      <c r="A220" s="1" t="s">
        <v>551</v>
      </c>
      <c r="B220" s="7"/>
      <c r="C220" s="1" t="s">
        <v>36</v>
      </c>
      <c r="D220" s="1" t="s">
        <v>96</v>
      </c>
      <c r="E220" s="1" t="s">
        <v>77</v>
      </c>
      <c r="F220" s="1" t="s">
        <v>164</v>
      </c>
      <c r="G220" s="1" t="s">
        <v>134</v>
      </c>
      <c r="H220" s="1" t="s">
        <v>135</v>
      </c>
      <c r="I220" s="1" t="s">
        <v>42</v>
      </c>
      <c r="J220" s="1"/>
      <c r="K220" s="1" t="s">
        <v>552</v>
      </c>
      <c r="L220" s="1" t="s">
        <v>99</v>
      </c>
      <c r="M220" s="9">
        <v>45348.0</v>
      </c>
      <c r="N220" s="9">
        <v>45348.0</v>
      </c>
      <c r="O220" s="9">
        <v>45748.0</v>
      </c>
      <c r="P220" s="1">
        <v>8.33</v>
      </c>
      <c r="Q220" s="1">
        <v>300000.0</v>
      </c>
      <c r="R220" s="1">
        <v>300000.0</v>
      </c>
      <c r="S220" s="10">
        <v>45378.0</v>
      </c>
      <c r="V220" s="5">
        <v>24990.0</v>
      </c>
      <c r="W220" s="11">
        <v>29488.199999999997</v>
      </c>
      <c r="Z220" s="5">
        <v>18742.5</v>
      </c>
      <c r="AC220" s="1" t="s">
        <v>45</v>
      </c>
      <c r="AD220" s="12" t="s">
        <v>47</v>
      </c>
      <c r="AE220" s="12" t="s">
        <v>47</v>
      </c>
      <c r="AF220" s="12" t="s">
        <v>47</v>
      </c>
    </row>
    <row r="221">
      <c r="A221" s="1" t="s">
        <v>553</v>
      </c>
      <c r="B221" s="7"/>
      <c r="C221" s="1" t="s">
        <v>36</v>
      </c>
      <c r="D221" s="1" t="s">
        <v>96</v>
      </c>
      <c r="E221" s="1" t="s">
        <v>77</v>
      </c>
      <c r="F221" s="1" t="s">
        <v>554</v>
      </c>
      <c r="G221" s="1" t="s">
        <v>134</v>
      </c>
      <c r="H221" s="1" t="s">
        <v>135</v>
      </c>
      <c r="I221" s="1" t="s">
        <v>265</v>
      </c>
      <c r="J221" s="1"/>
      <c r="K221" s="1" t="s">
        <v>555</v>
      </c>
      <c r="L221" s="1" t="s">
        <v>53</v>
      </c>
      <c r="M221" s="9">
        <v>44726.0</v>
      </c>
      <c r="N221" s="9">
        <v>44725.0</v>
      </c>
      <c r="O221" s="1"/>
      <c r="P221" s="1">
        <v>8.33</v>
      </c>
      <c r="Q221" s="1">
        <v>500000.0</v>
      </c>
      <c r="R221" s="1">
        <v>300000.0</v>
      </c>
      <c r="S221" s="10">
        <v>44815.0</v>
      </c>
      <c r="V221" s="5">
        <v>24990.0</v>
      </c>
      <c r="W221" s="11">
        <v>29488.199999999997</v>
      </c>
      <c r="Z221" s="5">
        <v>18742.5</v>
      </c>
      <c r="AB221" s="1"/>
      <c r="AC221" s="1" t="s">
        <v>45</v>
      </c>
      <c r="AD221" s="12" t="s">
        <v>46</v>
      </c>
      <c r="AE221" s="12" t="s">
        <v>46</v>
      </c>
      <c r="AF221" s="12" t="s">
        <v>46</v>
      </c>
    </row>
    <row r="222">
      <c r="A222" s="1" t="s">
        <v>553</v>
      </c>
      <c r="B222" s="7"/>
      <c r="C222" s="1" t="s">
        <v>36</v>
      </c>
      <c r="D222" s="1" t="s">
        <v>96</v>
      </c>
      <c r="E222" s="1" t="s">
        <v>77</v>
      </c>
      <c r="F222" s="1" t="s">
        <v>554</v>
      </c>
      <c r="G222" s="1" t="s">
        <v>134</v>
      </c>
      <c r="H222" s="1" t="s">
        <v>135</v>
      </c>
      <c r="I222" s="1" t="s">
        <v>265</v>
      </c>
      <c r="J222" s="1"/>
      <c r="K222" s="1" t="s">
        <v>555</v>
      </c>
      <c r="L222" s="1" t="s">
        <v>53</v>
      </c>
      <c r="M222" s="9">
        <v>44726.0</v>
      </c>
      <c r="N222" s="9">
        <v>44726.0</v>
      </c>
      <c r="O222" s="1"/>
      <c r="P222" s="1">
        <v>8.33</v>
      </c>
      <c r="Q222" s="1">
        <v>1500000.0</v>
      </c>
      <c r="R222" s="1">
        <v>300000.0</v>
      </c>
      <c r="S222" s="10">
        <v>44816.0</v>
      </c>
      <c r="V222" s="5">
        <v>24990.0</v>
      </c>
      <c r="W222" s="11">
        <v>29488.199999999997</v>
      </c>
      <c r="Z222" s="5">
        <v>18742.5</v>
      </c>
      <c r="AB222" s="1"/>
      <c r="AC222" s="1" t="s">
        <v>45</v>
      </c>
      <c r="AD222" s="12" t="s">
        <v>46</v>
      </c>
      <c r="AE222" s="12" t="s">
        <v>46</v>
      </c>
      <c r="AF222" s="12" t="s">
        <v>46</v>
      </c>
    </row>
    <row r="223">
      <c r="A223" s="1" t="s">
        <v>556</v>
      </c>
      <c r="B223" s="7"/>
      <c r="C223" s="1" t="s">
        <v>132</v>
      </c>
      <c r="D223" s="1" t="s">
        <v>96</v>
      </c>
      <c r="E223" s="1" t="s">
        <v>77</v>
      </c>
      <c r="F223" s="1" t="s">
        <v>419</v>
      </c>
      <c r="G223" s="1" t="s">
        <v>40</v>
      </c>
      <c r="H223" s="1" t="s">
        <v>41</v>
      </c>
      <c r="I223" s="1" t="s">
        <v>42</v>
      </c>
      <c r="J223" s="1"/>
      <c r="K223" s="1" t="s">
        <v>557</v>
      </c>
      <c r="L223" s="1" t="s">
        <v>99</v>
      </c>
      <c r="M223" s="9">
        <v>44802.0</v>
      </c>
      <c r="N223" s="9">
        <v>45020.0</v>
      </c>
      <c r="O223" s="1"/>
      <c r="P223" s="1">
        <v>8.0</v>
      </c>
      <c r="Q223" s="1">
        <v>500000.0</v>
      </c>
      <c r="R223" s="1">
        <v>300000.0</v>
      </c>
      <c r="S223" s="10">
        <v>45110.0</v>
      </c>
      <c r="V223" s="5">
        <v>24000.0</v>
      </c>
      <c r="W223" s="11">
        <v>28320.0</v>
      </c>
      <c r="Z223" s="5">
        <v>18000.0</v>
      </c>
      <c r="AB223" s="1"/>
      <c r="AC223" s="1" t="s">
        <v>45</v>
      </c>
      <c r="AD223" s="12" t="s">
        <v>46</v>
      </c>
      <c r="AE223" s="12" t="s">
        <v>47</v>
      </c>
      <c r="AF223" s="12" t="s">
        <v>47</v>
      </c>
    </row>
    <row r="224">
      <c r="A224" s="1" t="s">
        <v>558</v>
      </c>
      <c r="B224" s="7"/>
      <c r="C224" s="1" t="s">
        <v>36</v>
      </c>
      <c r="D224" s="1" t="s">
        <v>96</v>
      </c>
      <c r="E224" s="1" t="s">
        <v>168</v>
      </c>
      <c r="F224" s="1" t="s">
        <v>559</v>
      </c>
      <c r="G224" s="1" t="s">
        <v>196</v>
      </c>
      <c r="H224" s="1" t="s">
        <v>197</v>
      </c>
      <c r="I224" s="1" t="s">
        <v>42</v>
      </c>
      <c r="J224" s="1"/>
      <c r="K224" s="1" t="s">
        <v>560</v>
      </c>
      <c r="L224" s="1" t="s">
        <v>53</v>
      </c>
      <c r="M224" s="9">
        <v>44690.0</v>
      </c>
      <c r="N224" s="9">
        <v>44809.0</v>
      </c>
      <c r="O224" s="1"/>
      <c r="P224" s="1">
        <v>8.33</v>
      </c>
      <c r="Q224" s="1">
        <v>200000.0</v>
      </c>
      <c r="R224" s="1">
        <v>216000.0</v>
      </c>
      <c r="S224" s="9">
        <v>44676.0</v>
      </c>
      <c r="T224" s="9">
        <v>44690.0</v>
      </c>
      <c r="U224" s="1" t="s">
        <v>561</v>
      </c>
      <c r="V224" s="5">
        <v>17992.8</v>
      </c>
      <c r="W224" s="11">
        <v>21231.503999999997</v>
      </c>
      <c r="X224" s="9">
        <v>44690.0</v>
      </c>
      <c r="Y224" s="5">
        <v>19432.224</v>
      </c>
      <c r="Z224" s="5">
        <v>13494.599999999999</v>
      </c>
      <c r="AA224" s="9">
        <v>44690.0</v>
      </c>
      <c r="AB224" s="1" t="s">
        <v>561</v>
      </c>
      <c r="AC224" s="1" t="s">
        <v>55</v>
      </c>
      <c r="AD224" s="12" t="s">
        <v>46</v>
      </c>
      <c r="AE224" s="12" t="s">
        <v>46</v>
      </c>
      <c r="AF224" s="12" t="s">
        <v>46</v>
      </c>
      <c r="AG224" s="12" t="s">
        <v>46</v>
      </c>
      <c r="AH224" s="12" t="s">
        <v>46</v>
      </c>
      <c r="AI224" s="12" t="s">
        <v>46</v>
      </c>
    </row>
    <row r="225">
      <c r="A225" s="1" t="s">
        <v>558</v>
      </c>
      <c r="B225" s="7"/>
      <c r="C225" s="1" t="s">
        <v>36</v>
      </c>
      <c r="D225" s="1" t="s">
        <v>96</v>
      </c>
      <c r="E225" s="1" t="s">
        <v>168</v>
      </c>
      <c r="F225" s="1" t="s">
        <v>559</v>
      </c>
      <c r="G225" s="1" t="s">
        <v>196</v>
      </c>
      <c r="H225" s="1" t="s">
        <v>197</v>
      </c>
      <c r="I225" s="1" t="s">
        <v>42</v>
      </c>
      <c r="J225" s="1"/>
      <c r="K225" s="1" t="s">
        <v>560</v>
      </c>
      <c r="L225" s="1" t="s">
        <v>53</v>
      </c>
      <c r="M225" s="9">
        <v>44690.0</v>
      </c>
      <c r="N225" s="9">
        <v>44697.0</v>
      </c>
      <c r="O225" s="1"/>
      <c r="P225" s="1">
        <v>8.33</v>
      </c>
      <c r="Q225" s="1">
        <v>100000.0</v>
      </c>
      <c r="R225" s="1">
        <v>276000.0</v>
      </c>
      <c r="S225" s="9">
        <v>44715.0</v>
      </c>
      <c r="T225" s="9">
        <v>44715.0</v>
      </c>
      <c r="U225" s="1" t="s">
        <v>562</v>
      </c>
      <c r="V225" s="5">
        <v>22990.8</v>
      </c>
      <c r="W225" s="11">
        <v>27129.143999999997</v>
      </c>
      <c r="X225" s="9">
        <v>44745.0</v>
      </c>
      <c r="Y225" s="5">
        <v>27129.0</v>
      </c>
      <c r="Z225" s="5">
        <v>17243.1</v>
      </c>
      <c r="AA225" s="9">
        <v>44735.0</v>
      </c>
      <c r="AB225" s="1" t="s">
        <v>563</v>
      </c>
      <c r="AC225" s="1" t="s">
        <v>55</v>
      </c>
      <c r="AD225" s="12" t="s">
        <v>46</v>
      </c>
      <c r="AE225" s="12" t="s">
        <v>46</v>
      </c>
      <c r="AF225" s="12" t="s">
        <v>46</v>
      </c>
      <c r="AG225" s="12" t="s">
        <v>46</v>
      </c>
      <c r="AH225" s="12" t="s">
        <v>46</v>
      </c>
      <c r="AI225" s="12" t="s">
        <v>46</v>
      </c>
    </row>
    <row r="226">
      <c r="A226" s="1" t="s">
        <v>558</v>
      </c>
      <c r="B226" s="7"/>
      <c r="C226" s="1" t="s">
        <v>36</v>
      </c>
      <c r="D226" s="1" t="s">
        <v>96</v>
      </c>
      <c r="E226" s="1" t="s">
        <v>168</v>
      </c>
      <c r="F226" s="1" t="s">
        <v>559</v>
      </c>
      <c r="G226" s="1" t="s">
        <v>196</v>
      </c>
      <c r="H226" s="1" t="s">
        <v>197</v>
      </c>
      <c r="I226" s="1" t="s">
        <v>42</v>
      </c>
      <c r="J226" s="1"/>
      <c r="K226" s="1" t="s">
        <v>560</v>
      </c>
      <c r="L226" s="1" t="s">
        <v>53</v>
      </c>
      <c r="M226" s="9">
        <v>44690.0</v>
      </c>
      <c r="N226" s="9">
        <v>44757.0</v>
      </c>
      <c r="O226" s="1"/>
      <c r="P226" s="1">
        <v>8.33</v>
      </c>
      <c r="Q226" s="1">
        <v>100000.0</v>
      </c>
      <c r="R226" s="1">
        <v>300000.0</v>
      </c>
      <c r="S226" s="9">
        <v>44757.0</v>
      </c>
      <c r="T226" s="9">
        <v>44789.0</v>
      </c>
      <c r="U226" s="1" t="s">
        <v>564</v>
      </c>
      <c r="V226" s="5">
        <v>24990.0</v>
      </c>
      <c r="W226" s="11">
        <v>29488.199999999997</v>
      </c>
      <c r="X226" s="9">
        <v>44787.0</v>
      </c>
      <c r="Y226" s="5">
        <v>26989.199999999997</v>
      </c>
      <c r="Z226" s="5">
        <v>18742.5</v>
      </c>
      <c r="AA226" s="9">
        <v>44812.0</v>
      </c>
      <c r="AB226" s="1" t="s">
        <v>564</v>
      </c>
      <c r="AC226" s="1" t="s">
        <v>55</v>
      </c>
      <c r="AD226" s="12" t="s">
        <v>46</v>
      </c>
      <c r="AE226" s="12" t="s">
        <v>46</v>
      </c>
      <c r="AF226" s="12" t="s">
        <v>46</v>
      </c>
      <c r="AG226" s="12" t="s">
        <v>46</v>
      </c>
      <c r="AH226" s="12" t="s">
        <v>46</v>
      </c>
      <c r="AI226" s="12" t="s">
        <v>46</v>
      </c>
    </row>
    <row r="227">
      <c r="A227" s="1" t="s">
        <v>558</v>
      </c>
      <c r="B227" s="7"/>
      <c r="C227" s="1" t="s">
        <v>36</v>
      </c>
      <c r="D227" s="1" t="s">
        <v>96</v>
      </c>
      <c r="E227" s="1" t="s">
        <v>168</v>
      </c>
      <c r="F227" s="1" t="s">
        <v>559</v>
      </c>
      <c r="G227" s="1" t="s">
        <v>196</v>
      </c>
      <c r="H227" s="1" t="s">
        <v>197</v>
      </c>
      <c r="I227" s="1" t="s">
        <v>42</v>
      </c>
      <c r="J227" s="1"/>
      <c r="K227" s="1" t="s">
        <v>560</v>
      </c>
      <c r="L227" s="1" t="s">
        <v>53</v>
      </c>
      <c r="M227" s="9">
        <v>44690.0</v>
      </c>
      <c r="N227" s="9">
        <v>44757.0</v>
      </c>
      <c r="O227" s="1"/>
      <c r="P227" s="1">
        <v>8.33</v>
      </c>
      <c r="Q227" s="1">
        <v>100000.0</v>
      </c>
      <c r="R227" s="1">
        <v>132000.0</v>
      </c>
      <c r="S227" s="9">
        <v>44757.0</v>
      </c>
      <c r="T227" s="9">
        <v>44789.0</v>
      </c>
      <c r="U227" s="1" t="s">
        <v>565</v>
      </c>
      <c r="V227" s="5">
        <v>10995.6</v>
      </c>
      <c r="W227" s="11">
        <v>12974.807999999999</v>
      </c>
      <c r="X227" s="9">
        <v>44787.0</v>
      </c>
      <c r="Y227" s="5">
        <v>11875.248</v>
      </c>
      <c r="Z227" s="5">
        <v>8246.7</v>
      </c>
      <c r="AA227" s="9">
        <v>44812.0</v>
      </c>
      <c r="AB227" s="1" t="s">
        <v>565</v>
      </c>
      <c r="AC227" s="1" t="s">
        <v>55</v>
      </c>
      <c r="AD227" s="12" t="s">
        <v>46</v>
      </c>
      <c r="AE227" s="12" t="s">
        <v>46</v>
      </c>
      <c r="AF227" s="12" t="s">
        <v>46</v>
      </c>
      <c r="AG227" s="12" t="s">
        <v>46</v>
      </c>
      <c r="AH227" s="12" t="s">
        <v>46</v>
      </c>
      <c r="AI227" s="12" t="s">
        <v>46</v>
      </c>
    </row>
    <row r="228">
      <c r="A228" s="1" t="s">
        <v>558</v>
      </c>
      <c r="B228" s="7"/>
      <c r="C228" s="1" t="s">
        <v>36</v>
      </c>
      <c r="D228" s="1" t="s">
        <v>96</v>
      </c>
      <c r="E228" s="1" t="s">
        <v>168</v>
      </c>
      <c r="F228" s="1" t="s">
        <v>559</v>
      </c>
      <c r="G228" s="1" t="s">
        <v>196</v>
      </c>
      <c r="H228" s="1" t="s">
        <v>197</v>
      </c>
      <c r="I228" s="1" t="s">
        <v>42</v>
      </c>
      <c r="J228" s="1"/>
      <c r="K228" s="1" t="s">
        <v>560</v>
      </c>
      <c r="L228" s="1" t="s">
        <v>53</v>
      </c>
      <c r="M228" s="9">
        <v>44690.0</v>
      </c>
      <c r="N228" s="9">
        <v>44757.0</v>
      </c>
      <c r="O228" s="1"/>
      <c r="P228" s="1">
        <v>8.33</v>
      </c>
      <c r="Q228" s="1">
        <v>100000.0</v>
      </c>
      <c r="R228" s="1">
        <v>168000.0</v>
      </c>
      <c r="S228" s="9">
        <v>44757.0</v>
      </c>
      <c r="T228" s="9">
        <v>44789.0</v>
      </c>
      <c r="U228" s="1" t="s">
        <v>566</v>
      </c>
      <c r="V228" s="5">
        <v>13994.4</v>
      </c>
      <c r="W228" s="11">
        <v>16513.392</v>
      </c>
      <c r="X228" s="9">
        <v>44787.0</v>
      </c>
      <c r="Y228" s="5">
        <v>15113.952</v>
      </c>
      <c r="Z228" s="5">
        <v>10495.8</v>
      </c>
      <c r="AA228" s="9">
        <v>44812.0</v>
      </c>
      <c r="AB228" s="1" t="s">
        <v>566</v>
      </c>
      <c r="AC228" s="1" t="s">
        <v>55</v>
      </c>
      <c r="AD228" s="12" t="s">
        <v>46</v>
      </c>
      <c r="AE228" s="12" t="s">
        <v>46</v>
      </c>
      <c r="AF228" s="12" t="s">
        <v>46</v>
      </c>
      <c r="AG228" s="12" t="s">
        <v>46</v>
      </c>
      <c r="AH228" s="12" t="s">
        <v>46</v>
      </c>
      <c r="AI228" s="12" t="s">
        <v>46</v>
      </c>
    </row>
    <row r="229">
      <c r="A229" s="1" t="s">
        <v>558</v>
      </c>
      <c r="B229" s="7"/>
      <c r="C229" s="1" t="s">
        <v>36</v>
      </c>
      <c r="D229" s="1" t="s">
        <v>96</v>
      </c>
      <c r="E229" s="1" t="s">
        <v>168</v>
      </c>
      <c r="F229" s="1" t="s">
        <v>559</v>
      </c>
      <c r="G229" s="1" t="s">
        <v>196</v>
      </c>
      <c r="H229" s="1" t="s">
        <v>197</v>
      </c>
      <c r="I229" s="1" t="s">
        <v>42</v>
      </c>
      <c r="J229" s="1"/>
      <c r="K229" s="1" t="s">
        <v>560</v>
      </c>
      <c r="L229" s="1" t="s">
        <v>53</v>
      </c>
      <c r="M229" s="9">
        <v>44690.0</v>
      </c>
      <c r="N229" s="9">
        <v>44767.0</v>
      </c>
      <c r="O229" s="1"/>
      <c r="P229" s="1">
        <v>8.33</v>
      </c>
      <c r="Q229" s="1">
        <v>100000.0</v>
      </c>
      <c r="R229" s="1">
        <v>276000.0</v>
      </c>
      <c r="S229" s="9">
        <v>44767.0</v>
      </c>
      <c r="T229" s="9">
        <v>44789.0</v>
      </c>
      <c r="U229" s="1" t="s">
        <v>567</v>
      </c>
      <c r="V229" s="5">
        <v>22990.8</v>
      </c>
      <c r="W229" s="11">
        <v>27129.143999999997</v>
      </c>
      <c r="X229" s="9">
        <v>44797.0</v>
      </c>
      <c r="Y229" s="5">
        <v>24830.064</v>
      </c>
      <c r="Z229" s="5">
        <v>17243.1</v>
      </c>
      <c r="AA229" s="9">
        <v>44824.0</v>
      </c>
      <c r="AB229" s="1" t="s">
        <v>567</v>
      </c>
      <c r="AC229" s="1" t="s">
        <v>55</v>
      </c>
      <c r="AD229" s="12" t="s">
        <v>46</v>
      </c>
      <c r="AE229" s="12" t="s">
        <v>46</v>
      </c>
      <c r="AF229" s="12" t="s">
        <v>46</v>
      </c>
      <c r="AG229" s="12" t="s">
        <v>46</v>
      </c>
      <c r="AH229" s="12" t="s">
        <v>46</v>
      </c>
      <c r="AI229" s="12" t="s">
        <v>46</v>
      </c>
    </row>
    <row r="230">
      <c r="A230" s="1" t="s">
        <v>558</v>
      </c>
      <c r="B230" s="7"/>
      <c r="C230" s="1" t="s">
        <v>36</v>
      </c>
      <c r="D230" s="1" t="s">
        <v>96</v>
      </c>
      <c r="E230" s="1" t="s">
        <v>168</v>
      </c>
      <c r="F230" s="1" t="s">
        <v>568</v>
      </c>
      <c r="G230" s="1" t="s">
        <v>196</v>
      </c>
      <c r="H230" s="1" t="s">
        <v>197</v>
      </c>
      <c r="I230" s="1" t="s">
        <v>42</v>
      </c>
      <c r="J230" s="1"/>
      <c r="K230" s="1" t="s">
        <v>560</v>
      </c>
      <c r="L230" s="1" t="s">
        <v>53</v>
      </c>
      <c r="M230" s="9">
        <v>44690.0</v>
      </c>
      <c r="N230" s="9">
        <v>45091.0</v>
      </c>
      <c r="O230" s="1"/>
      <c r="P230" s="1">
        <v>8.33</v>
      </c>
      <c r="Q230" s="1">
        <v>150000.0</v>
      </c>
      <c r="R230" s="1">
        <v>183780.0</v>
      </c>
      <c r="S230" s="9">
        <v>45033.0</v>
      </c>
      <c r="T230" s="9">
        <v>45091.0</v>
      </c>
      <c r="U230" s="1" t="s">
        <v>569</v>
      </c>
      <c r="V230" s="5">
        <v>15308.874</v>
      </c>
      <c r="W230" s="11">
        <v>18064.47132</v>
      </c>
      <c r="X230" s="9">
        <v>45063.0</v>
      </c>
      <c r="Y230" s="5">
        <v>16533.58392</v>
      </c>
      <c r="Z230" s="5">
        <v>11481.6555</v>
      </c>
      <c r="AA230" s="9">
        <v>45067.0</v>
      </c>
      <c r="AB230" s="1" t="s">
        <v>570</v>
      </c>
      <c r="AC230" s="1" t="s">
        <v>55</v>
      </c>
      <c r="AD230" s="12" t="s">
        <v>46</v>
      </c>
      <c r="AE230" s="12" t="s">
        <v>47</v>
      </c>
      <c r="AF230" s="12" t="s">
        <v>47</v>
      </c>
      <c r="AG230" s="12" t="s">
        <v>47</v>
      </c>
      <c r="AH230" s="12" t="s">
        <v>47</v>
      </c>
      <c r="AI230" s="12" t="s">
        <v>47</v>
      </c>
    </row>
    <row r="231">
      <c r="A231" s="1" t="s">
        <v>558</v>
      </c>
      <c r="B231" s="7"/>
      <c r="C231" s="1" t="s">
        <v>36</v>
      </c>
      <c r="D231" s="1" t="s">
        <v>96</v>
      </c>
      <c r="E231" s="1" t="s">
        <v>168</v>
      </c>
      <c r="F231" s="1" t="s">
        <v>438</v>
      </c>
      <c r="G231" s="1" t="s">
        <v>196</v>
      </c>
      <c r="H231" s="1" t="s">
        <v>197</v>
      </c>
      <c r="I231" s="1" t="s">
        <v>42</v>
      </c>
      <c r="J231" s="1"/>
      <c r="K231" s="1" t="s">
        <v>560</v>
      </c>
      <c r="L231" s="1" t="s">
        <v>53</v>
      </c>
      <c r="M231" s="9">
        <v>44690.0</v>
      </c>
      <c r="N231" s="9">
        <v>45103.0</v>
      </c>
      <c r="O231" s="1"/>
      <c r="P231" s="1">
        <v>8.33</v>
      </c>
      <c r="Q231" s="1">
        <v>250000.0</v>
      </c>
      <c r="R231" s="1">
        <v>300000.0</v>
      </c>
      <c r="S231" s="9">
        <v>45090.0</v>
      </c>
      <c r="T231" s="9">
        <v>45103.0</v>
      </c>
      <c r="U231" s="1" t="s">
        <v>571</v>
      </c>
      <c r="V231" s="5">
        <v>24990.0</v>
      </c>
      <c r="W231" s="11">
        <v>29488.199999999997</v>
      </c>
      <c r="X231" s="9">
        <v>45120.0</v>
      </c>
      <c r="Y231" s="5">
        <v>26989.199999999997</v>
      </c>
      <c r="Z231" s="5">
        <v>18742.5</v>
      </c>
      <c r="AA231" s="9">
        <v>45124.0</v>
      </c>
      <c r="AB231" s="1" t="s">
        <v>571</v>
      </c>
      <c r="AC231" s="1" t="s">
        <v>55</v>
      </c>
      <c r="AD231" s="12" t="s">
        <v>46</v>
      </c>
      <c r="AE231" s="12" t="s">
        <v>47</v>
      </c>
      <c r="AF231" s="12" t="s">
        <v>47</v>
      </c>
      <c r="AG231" s="12" t="s">
        <v>47</v>
      </c>
      <c r="AH231" s="12" t="s">
        <v>47</v>
      </c>
      <c r="AI231" s="12" t="s">
        <v>47</v>
      </c>
    </row>
    <row r="232">
      <c r="A232" s="1" t="s">
        <v>558</v>
      </c>
      <c r="B232" s="7"/>
      <c r="C232" s="1" t="s">
        <v>36</v>
      </c>
      <c r="D232" s="1" t="s">
        <v>96</v>
      </c>
      <c r="E232" s="1" t="s">
        <v>168</v>
      </c>
      <c r="F232" s="1" t="s">
        <v>438</v>
      </c>
      <c r="G232" s="1" t="s">
        <v>196</v>
      </c>
      <c r="H232" s="1" t="s">
        <v>197</v>
      </c>
      <c r="I232" s="1" t="s">
        <v>42</v>
      </c>
      <c r="J232" s="1"/>
      <c r="K232" s="1" t="s">
        <v>560</v>
      </c>
      <c r="L232" s="1" t="s">
        <v>53</v>
      </c>
      <c r="M232" s="9">
        <v>44690.0</v>
      </c>
      <c r="N232" s="14">
        <v>45212.0</v>
      </c>
      <c r="O232" s="1"/>
      <c r="P232" s="1">
        <v>7.0</v>
      </c>
      <c r="Q232" s="1">
        <v>550000.0</v>
      </c>
      <c r="R232" s="1">
        <v>600000.0</v>
      </c>
      <c r="S232" s="9">
        <v>45208.0</v>
      </c>
      <c r="T232" s="14">
        <v>45212.0</v>
      </c>
      <c r="U232" s="1" t="s">
        <v>572</v>
      </c>
      <c r="V232" s="5">
        <v>42000.0</v>
      </c>
      <c r="W232" s="11">
        <v>49560.0</v>
      </c>
      <c r="X232" s="9">
        <v>45238.0</v>
      </c>
      <c r="Y232" s="5">
        <v>45360.0</v>
      </c>
      <c r="Z232" s="5">
        <v>31500.0</v>
      </c>
      <c r="AA232" s="14">
        <v>45242.0</v>
      </c>
      <c r="AB232" s="1" t="s">
        <v>572</v>
      </c>
      <c r="AC232" s="1" t="s">
        <v>55</v>
      </c>
      <c r="AD232" s="12" t="s">
        <v>46</v>
      </c>
      <c r="AE232" s="12" t="s">
        <v>47</v>
      </c>
      <c r="AF232" s="12" t="s">
        <v>47</v>
      </c>
      <c r="AG232" s="12" t="s">
        <v>47</v>
      </c>
      <c r="AH232" s="12" t="s">
        <v>47</v>
      </c>
      <c r="AI232" s="12" t="s">
        <v>47</v>
      </c>
    </row>
    <row r="233">
      <c r="A233" s="1" t="s">
        <v>558</v>
      </c>
      <c r="B233" s="7"/>
      <c r="C233" s="1" t="s">
        <v>36</v>
      </c>
      <c r="D233" s="1" t="s">
        <v>96</v>
      </c>
      <c r="E233" s="1" t="s">
        <v>168</v>
      </c>
      <c r="F233" s="1" t="s">
        <v>438</v>
      </c>
      <c r="G233" s="1" t="s">
        <v>196</v>
      </c>
      <c r="H233" s="1" t="s">
        <v>197</v>
      </c>
      <c r="I233" s="1" t="s">
        <v>42</v>
      </c>
      <c r="J233" s="1"/>
      <c r="K233" s="1" t="s">
        <v>560</v>
      </c>
      <c r="L233" s="1" t="s">
        <v>53</v>
      </c>
      <c r="M233" s="9">
        <v>44690.0</v>
      </c>
      <c r="N233" s="14">
        <v>45258.0</v>
      </c>
      <c r="O233" s="1"/>
      <c r="P233" s="1">
        <v>8.33</v>
      </c>
      <c r="Q233" s="1">
        <v>100000.0</v>
      </c>
      <c r="R233" s="1">
        <v>150000.0</v>
      </c>
      <c r="S233" s="9">
        <v>45231.0</v>
      </c>
      <c r="T233" s="14">
        <v>45258.0</v>
      </c>
      <c r="U233" s="1" t="s">
        <v>573</v>
      </c>
      <c r="V233" s="5">
        <v>12495.0</v>
      </c>
      <c r="W233" s="11">
        <v>14744.099999999999</v>
      </c>
      <c r="X233" s="9">
        <v>45261.0</v>
      </c>
      <c r="Y233" s="5">
        <v>13494.599999999999</v>
      </c>
      <c r="Z233" s="5">
        <v>9371.25</v>
      </c>
      <c r="AA233" s="9">
        <v>45265.0</v>
      </c>
      <c r="AB233" s="1" t="s">
        <v>573</v>
      </c>
      <c r="AC233" s="1" t="s">
        <v>55</v>
      </c>
      <c r="AD233" s="12" t="s">
        <v>46</v>
      </c>
      <c r="AE233" s="12" t="s">
        <v>47</v>
      </c>
      <c r="AF233" s="12" t="s">
        <v>47</v>
      </c>
      <c r="AG233" s="12" t="s">
        <v>47</v>
      </c>
      <c r="AH233" s="12" t="s">
        <v>47</v>
      </c>
      <c r="AI233" s="12" t="s">
        <v>47</v>
      </c>
    </row>
    <row r="234">
      <c r="A234" s="1" t="s">
        <v>558</v>
      </c>
      <c r="B234" s="7"/>
      <c r="C234" s="1" t="s">
        <v>36</v>
      </c>
      <c r="D234" s="1" t="s">
        <v>96</v>
      </c>
      <c r="E234" s="1" t="s">
        <v>168</v>
      </c>
      <c r="F234" s="1" t="s">
        <v>559</v>
      </c>
      <c r="G234" s="1" t="s">
        <v>196</v>
      </c>
      <c r="H234" s="1" t="s">
        <v>197</v>
      </c>
      <c r="I234" s="1" t="s">
        <v>42</v>
      </c>
      <c r="J234" s="1"/>
      <c r="K234" s="1" t="s">
        <v>560</v>
      </c>
      <c r="L234" s="1" t="s">
        <v>53</v>
      </c>
      <c r="M234" s="9">
        <v>44690.0</v>
      </c>
      <c r="N234" s="9">
        <v>44690.0</v>
      </c>
      <c r="O234" s="1"/>
      <c r="P234" s="1">
        <v>8.33</v>
      </c>
      <c r="Q234" s="1">
        <v>300000.0</v>
      </c>
      <c r="R234" s="1">
        <v>300000.0</v>
      </c>
      <c r="S234" s="10">
        <v>44780.0</v>
      </c>
      <c r="V234" s="5">
        <v>24990.0</v>
      </c>
      <c r="W234" s="11">
        <v>29488.199999999997</v>
      </c>
      <c r="Z234" s="5">
        <v>18742.5</v>
      </c>
      <c r="AB234" s="1"/>
      <c r="AC234" s="1" t="s">
        <v>45</v>
      </c>
      <c r="AD234" s="12" t="s">
        <v>46</v>
      </c>
      <c r="AE234" s="12" t="s">
        <v>46</v>
      </c>
      <c r="AF234" s="12" t="s">
        <v>46</v>
      </c>
    </row>
    <row r="235">
      <c r="A235" s="1" t="s">
        <v>558</v>
      </c>
      <c r="B235" s="7"/>
      <c r="C235" s="1" t="s">
        <v>36</v>
      </c>
      <c r="D235" s="1" t="s">
        <v>96</v>
      </c>
      <c r="E235" s="1" t="s">
        <v>168</v>
      </c>
      <c r="F235" s="1" t="s">
        <v>559</v>
      </c>
      <c r="G235" s="1" t="s">
        <v>196</v>
      </c>
      <c r="H235" s="1" t="s">
        <v>197</v>
      </c>
      <c r="I235" s="1" t="s">
        <v>42</v>
      </c>
      <c r="J235" s="1"/>
      <c r="K235" s="1" t="s">
        <v>560</v>
      </c>
      <c r="L235" s="1" t="s">
        <v>53</v>
      </c>
      <c r="M235" s="9">
        <v>44690.0</v>
      </c>
      <c r="N235" s="9">
        <v>44809.0</v>
      </c>
      <c r="O235" s="1"/>
      <c r="P235" s="1">
        <v>8.33</v>
      </c>
      <c r="Q235" s="1">
        <v>500000.0</v>
      </c>
      <c r="R235" s="1">
        <v>300000.0</v>
      </c>
      <c r="S235" s="10">
        <v>44899.0</v>
      </c>
      <c r="V235" s="5">
        <v>24990.0</v>
      </c>
      <c r="W235" s="11">
        <v>29488.199999999997</v>
      </c>
      <c r="X235" s="1"/>
      <c r="Y235" s="1"/>
      <c r="Z235" s="5">
        <v>18742.5</v>
      </c>
      <c r="AB235" s="1"/>
      <c r="AC235" s="1" t="s">
        <v>45</v>
      </c>
      <c r="AD235" s="12" t="s">
        <v>46</v>
      </c>
      <c r="AE235" s="12" t="s">
        <v>46</v>
      </c>
      <c r="AF235" s="12" t="s">
        <v>46</v>
      </c>
    </row>
    <row r="236">
      <c r="A236" s="1" t="s">
        <v>558</v>
      </c>
      <c r="B236" s="7"/>
      <c r="C236" s="1" t="s">
        <v>36</v>
      </c>
      <c r="D236" s="1" t="s">
        <v>96</v>
      </c>
      <c r="E236" s="1" t="s">
        <v>168</v>
      </c>
      <c r="F236" s="1" t="s">
        <v>559</v>
      </c>
      <c r="G236" s="1" t="s">
        <v>196</v>
      </c>
      <c r="H236" s="1" t="s">
        <v>197</v>
      </c>
      <c r="I236" s="1" t="s">
        <v>42</v>
      </c>
      <c r="J236" s="1"/>
      <c r="K236" s="1" t="s">
        <v>560</v>
      </c>
      <c r="L236" s="1" t="s">
        <v>53</v>
      </c>
      <c r="M236" s="9">
        <v>44690.0</v>
      </c>
      <c r="N236" s="9">
        <v>45091.0</v>
      </c>
      <c r="O236" s="1"/>
      <c r="P236" s="1">
        <v>8.33</v>
      </c>
      <c r="Q236" s="1">
        <v>150000.0</v>
      </c>
      <c r="R236" s="1">
        <v>300000.0</v>
      </c>
      <c r="S236" s="10">
        <v>45181.0</v>
      </c>
      <c r="V236" s="5">
        <v>24990.0</v>
      </c>
      <c r="W236" s="11">
        <v>29488.199999999997</v>
      </c>
      <c r="Z236" s="5">
        <v>18742.5</v>
      </c>
      <c r="AC236" s="1" t="s">
        <v>45</v>
      </c>
      <c r="AD236" s="12" t="s">
        <v>46</v>
      </c>
      <c r="AE236" s="12" t="s">
        <v>47</v>
      </c>
      <c r="AF236" s="12" t="s">
        <v>47</v>
      </c>
    </row>
    <row r="237">
      <c r="A237" s="1" t="s">
        <v>558</v>
      </c>
      <c r="B237" s="7"/>
      <c r="C237" s="1" t="s">
        <v>36</v>
      </c>
      <c r="D237" s="1" t="s">
        <v>96</v>
      </c>
      <c r="E237" s="1" t="s">
        <v>168</v>
      </c>
      <c r="F237" s="1" t="s">
        <v>559</v>
      </c>
      <c r="G237" s="1" t="s">
        <v>196</v>
      </c>
      <c r="H237" s="1" t="s">
        <v>197</v>
      </c>
      <c r="I237" s="1" t="s">
        <v>42</v>
      </c>
      <c r="J237" s="1"/>
      <c r="K237" s="1" t="s">
        <v>560</v>
      </c>
      <c r="L237" s="1" t="s">
        <v>53</v>
      </c>
      <c r="M237" s="9">
        <v>44690.0</v>
      </c>
      <c r="N237" s="9">
        <v>45069.0</v>
      </c>
      <c r="O237" s="1"/>
      <c r="P237" s="1">
        <v>8.33</v>
      </c>
      <c r="Q237" s="1">
        <v>200000.0</v>
      </c>
      <c r="R237" s="1">
        <v>300000.0</v>
      </c>
      <c r="S237" s="10">
        <v>45159.0</v>
      </c>
      <c r="V237" s="5">
        <v>24990.0</v>
      </c>
      <c r="W237" s="11">
        <v>29488.199999999997</v>
      </c>
      <c r="X237" s="1"/>
      <c r="Y237" s="1"/>
      <c r="Z237" s="5">
        <v>18742.5</v>
      </c>
      <c r="AA237" s="1"/>
      <c r="AB237" s="1"/>
      <c r="AC237" s="1" t="s">
        <v>45</v>
      </c>
      <c r="AD237" s="12" t="s">
        <v>46</v>
      </c>
      <c r="AE237" s="12" t="s">
        <v>47</v>
      </c>
      <c r="AF237" s="12" t="s">
        <v>47</v>
      </c>
    </row>
    <row r="238">
      <c r="A238" s="1" t="s">
        <v>558</v>
      </c>
      <c r="B238" s="7"/>
      <c r="C238" s="1" t="s">
        <v>36</v>
      </c>
      <c r="D238" s="1" t="s">
        <v>96</v>
      </c>
      <c r="E238" s="1" t="s">
        <v>168</v>
      </c>
      <c r="F238" s="1" t="s">
        <v>559</v>
      </c>
      <c r="G238" s="1" t="s">
        <v>196</v>
      </c>
      <c r="H238" s="1" t="s">
        <v>197</v>
      </c>
      <c r="I238" s="1" t="s">
        <v>42</v>
      </c>
      <c r="J238" s="1"/>
      <c r="K238" s="1" t="s">
        <v>560</v>
      </c>
      <c r="L238" s="1" t="s">
        <v>53</v>
      </c>
      <c r="M238" s="9">
        <v>44690.0</v>
      </c>
      <c r="N238" s="9">
        <v>44690.0</v>
      </c>
      <c r="O238" s="1"/>
      <c r="P238" s="1">
        <v>8.33</v>
      </c>
      <c r="Q238" s="1">
        <v>300000.0</v>
      </c>
      <c r="R238" s="1">
        <v>300000.0</v>
      </c>
      <c r="S238" s="10">
        <v>44720.0</v>
      </c>
      <c r="V238" s="5">
        <v>24990.0</v>
      </c>
      <c r="W238" s="11">
        <v>29488.199999999997</v>
      </c>
      <c r="Z238" s="5">
        <v>18742.5</v>
      </c>
      <c r="AB238" s="1"/>
      <c r="AC238" s="1" t="s">
        <v>45</v>
      </c>
      <c r="AD238" s="12" t="s">
        <v>46</v>
      </c>
      <c r="AE238" s="12" t="s">
        <v>46</v>
      </c>
      <c r="AF238" s="12" t="s">
        <v>46</v>
      </c>
    </row>
    <row r="239">
      <c r="A239" s="1" t="s">
        <v>574</v>
      </c>
      <c r="B239" s="7"/>
      <c r="C239" s="1" t="s">
        <v>36</v>
      </c>
      <c r="D239" s="1" t="s">
        <v>76</v>
      </c>
      <c r="E239" s="1" t="s">
        <v>38</v>
      </c>
      <c r="F239" s="1" t="s">
        <v>575</v>
      </c>
      <c r="G239" s="1" t="s">
        <v>152</v>
      </c>
      <c r="H239" s="1" t="s">
        <v>153</v>
      </c>
      <c r="I239" s="1" t="s">
        <v>42</v>
      </c>
      <c r="J239" s="1"/>
      <c r="K239" s="1" t="s">
        <v>576</v>
      </c>
      <c r="L239" s="1" t="s">
        <v>53</v>
      </c>
      <c r="M239" s="9">
        <v>44652.0</v>
      </c>
      <c r="N239" s="9">
        <v>44742.0</v>
      </c>
      <c r="O239" s="1"/>
      <c r="P239" s="1">
        <v>8.33</v>
      </c>
      <c r="Q239" s="1">
        <v>500000.0</v>
      </c>
      <c r="R239" s="1">
        <v>264000.0</v>
      </c>
      <c r="S239" s="9">
        <v>44837.0</v>
      </c>
      <c r="T239" s="9">
        <v>44838.0</v>
      </c>
      <c r="U239" s="1" t="s">
        <v>577</v>
      </c>
      <c r="V239" s="5">
        <v>21991.2</v>
      </c>
      <c r="W239" s="11">
        <v>25949.615999999998</v>
      </c>
      <c r="X239" s="9">
        <v>44867.0</v>
      </c>
      <c r="Y239" s="5">
        <v>25509.791999999998</v>
      </c>
      <c r="Z239" s="5">
        <v>16493.4</v>
      </c>
      <c r="AA239" s="14">
        <v>44912.0</v>
      </c>
      <c r="AB239" s="1" t="s">
        <v>578</v>
      </c>
      <c r="AC239" s="1" t="s">
        <v>55</v>
      </c>
      <c r="AD239" s="12" t="s">
        <v>46</v>
      </c>
      <c r="AE239" s="12" t="s">
        <v>46</v>
      </c>
      <c r="AF239" s="12" t="s">
        <v>46</v>
      </c>
      <c r="AG239" s="12" t="s">
        <v>46</v>
      </c>
      <c r="AH239" s="12" t="s">
        <v>46</v>
      </c>
      <c r="AI239" s="12" t="s">
        <v>46</v>
      </c>
    </row>
    <row r="240">
      <c r="A240" s="1" t="s">
        <v>579</v>
      </c>
      <c r="B240" s="7"/>
      <c r="C240" s="1" t="s">
        <v>132</v>
      </c>
      <c r="D240" s="1" t="s">
        <v>76</v>
      </c>
      <c r="E240" s="1" t="s">
        <v>77</v>
      </c>
      <c r="F240" s="1" t="s">
        <v>580</v>
      </c>
      <c r="G240" s="1" t="s">
        <v>152</v>
      </c>
      <c r="H240" s="1" t="s">
        <v>153</v>
      </c>
      <c r="I240" s="1" t="s">
        <v>247</v>
      </c>
      <c r="J240" s="1"/>
      <c r="K240" s="1" t="s">
        <v>581</v>
      </c>
      <c r="L240" s="1" t="s">
        <v>143</v>
      </c>
      <c r="M240" s="9">
        <v>44706.0</v>
      </c>
      <c r="N240" s="9">
        <v>44706.0</v>
      </c>
      <c r="O240" s="1"/>
      <c r="P240" s="1">
        <v>8.33</v>
      </c>
      <c r="Q240" s="1">
        <v>100000.0</v>
      </c>
      <c r="R240" s="1">
        <v>300000.0</v>
      </c>
      <c r="S240" s="10">
        <v>44796.0</v>
      </c>
      <c r="V240" s="5">
        <v>24990.0</v>
      </c>
      <c r="W240" s="11">
        <v>29488.199999999997</v>
      </c>
      <c r="X240" s="1"/>
      <c r="Y240" s="1"/>
      <c r="Z240" s="5">
        <v>18742.5</v>
      </c>
      <c r="AB240" s="1"/>
      <c r="AC240" s="1" t="s">
        <v>45</v>
      </c>
      <c r="AD240" s="12" t="s">
        <v>46</v>
      </c>
      <c r="AE240" s="12" t="s">
        <v>46</v>
      </c>
      <c r="AF240" s="12" t="s">
        <v>46</v>
      </c>
    </row>
    <row r="241">
      <c r="A241" s="1" t="s">
        <v>582</v>
      </c>
      <c r="B241" s="7"/>
      <c r="C241" s="1" t="s">
        <v>36</v>
      </c>
      <c r="D241" s="1" t="s">
        <v>96</v>
      </c>
      <c r="E241" s="1" t="s">
        <v>38</v>
      </c>
      <c r="F241" s="1" t="s">
        <v>583</v>
      </c>
      <c r="G241" s="1" t="s">
        <v>152</v>
      </c>
      <c r="H241" s="1" t="s">
        <v>153</v>
      </c>
      <c r="I241" s="1" t="s">
        <v>247</v>
      </c>
      <c r="J241" s="1"/>
      <c r="K241" s="1" t="s">
        <v>584</v>
      </c>
      <c r="L241" s="1" t="s">
        <v>53</v>
      </c>
      <c r="M241" s="9">
        <v>44658.0</v>
      </c>
      <c r="N241" s="9">
        <v>44772.0</v>
      </c>
      <c r="O241" s="1"/>
      <c r="P241" s="1">
        <v>7.0</v>
      </c>
      <c r="Q241" s="1">
        <v>1500000.0</v>
      </c>
      <c r="R241" s="1">
        <v>1540000.0</v>
      </c>
      <c r="S241" s="9">
        <v>44713.0</v>
      </c>
      <c r="T241" s="9">
        <v>44742.0</v>
      </c>
      <c r="U241" s="1" t="s">
        <v>585</v>
      </c>
      <c r="V241" s="5">
        <v>107800.0</v>
      </c>
      <c r="W241" s="11">
        <v>127204.0</v>
      </c>
      <c r="X241" s="9">
        <v>44773.0</v>
      </c>
      <c r="Y241" s="5">
        <v>116424.0</v>
      </c>
      <c r="Z241" s="5">
        <v>80850.0</v>
      </c>
      <c r="AA241" s="9">
        <v>44777.0</v>
      </c>
      <c r="AB241" s="1" t="s">
        <v>586</v>
      </c>
      <c r="AC241" s="1" t="s">
        <v>55</v>
      </c>
      <c r="AD241" s="12" t="s">
        <v>46</v>
      </c>
      <c r="AE241" s="12" t="s">
        <v>46</v>
      </c>
      <c r="AF241" s="12" t="s">
        <v>46</v>
      </c>
      <c r="AG241" s="12" t="s">
        <v>46</v>
      </c>
      <c r="AH241" s="12" t="s">
        <v>46</v>
      </c>
      <c r="AI241" s="12" t="s">
        <v>46</v>
      </c>
    </row>
    <row r="242">
      <c r="A242" s="1" t="s">
        <v>582</v>
      </c>
      <c r="B242" s="7"/>
      <c r="C242" s="1" t="s">
        <v>36</v>
      </c>
      <c r="D242" s="1" t="s">
        <v>96</v>
      </c>
      <c r="E242" s="1" t="s">
        <v>38</v>
      </c>
      <c r="F242" s="1" t="s">
        <v>583</v>
      </c>
      <c r="G242" s="1" t="s">
        <v>152</v>
      </c>
      <c r="H242" s="1" t="s">
        <v>153</v>
      </c>
      <c r="I242" s="1" t="s">
        <v>247</v>
      </c>
      <c r="J242" s="1"/>
      <c r="K242" s="1" t="s">
        <v>584</v>
      </c>
      <c r="L242" s="1" t="s">
        <v>53</v>
      </c>
      <c r="M242" s="9">
        <v>44658.0</v>
      </c>
      <c r="N242" s="14">
        <v>44888.0</v>
      </c>
      <c r="O242" s="1"/>
      <c r="P242" s="1">
        <v>7.0</v>
      </c>
      <c r="Q242" s="1">
        <v>500000.0</v>
      </c>
      <c r="R242" s="1">
        <v>580000.0</v>
      </c>
      <c r="S242" s="14">
        <v>44886.0</v>
      </c>
      <c r="T242" s="14">
        <v>44888.0</v>
      </c>
      <c r="U242" s="1" t="s">
        <v>587</v>
      </c>
      <c r="V242" s="5">
        <v>40600.0</v>
      </c>
      <c r="W242" s="11">
        <v>47908.0</v>
      </c>
      <c r="X242" s="9">
        <v>44946.0</v>
      </c>
      <c r="Y242" s="5">
        <v>43848.0</v>
      </c>
      <c r="Z242" s="5">
        <v>30450.0</v>
      </c>
      <c r="AA242" s="9">
        <v>44950.0</v>
      </c>
      <c r="AB242" s="1" t="s">
        <v>587</v>
      </c>
      <c r="AC242" s="1" t="s">
        <v>55</v>
      </c>
      <c r="AD242" s="12" t="s">
        <v>46</v>
      </c>
      <c r="AE242" s="12" t="s">
        <v>46</v>
      </c>
      <c r="AF242" s="12" t="s">
        <v>46</v>
      </c>
      <c r="AG242" s="12" t="s">
        <v>46</v>
      </c>
      <c r="AH242" s="12" t="s">
        <v>46</v>
      </c>
      <c r="AI242" s="12" t="s">
        <v>46</v>
      </c>
    </row>
    <row r="243">
      <c r="A243" s="1" t="s">
        <v>588</v>
      </c>
      <c r="B243" s="7"/>
      <c r="C243" s="1" t="s">
        <v>132</v>
      </c>
      <c r="D243" s="1" t="s">
        <v>76</v>
      </c>
      <c r="E243" s="1" t="s">
        <v>38</v>
      </c>
      <c r="F243" s="1" t="s">
        <v>195</v>
      </c>
      <c r="G243" s="1" t="s">
        <v>140</v>
      </c>
      <c r="H243" s="1" t="s">
        <v>589</v>
      </c>
      <c r="I243" s="1" t="s">
        <v>209</v>
      </c>
      <c r="J243" s="1"/>
      <c r="K243" s="1" t="s">
        <v>590</v>
      </c>
      <c r="L243" s="1" t="s">
        <v>99</v>
      </c>
      <c r="M243" s="9">
        <v>45019.0</v>
      </c>
      <c r="N243" s="9">
        <v>45019.0</v>
      </c>
      <c r="O243" s="1"/>
      <c r="P243" s="1">
        <v>8.33</v>
      </c>
      <c r="Q243" s="1">
        <v>700000.0</v>
      </c>
      <c r="R243" s="1">
        <v>750000.0</v>
      </c>
      <c r="S243" s="9">
        <v>45017.0</v>
      </c>
      <c r="T243" s="9">
        <v>45019.0</v>
      </c>
      <c r="U243" s="1" t="s">
        <v>591</v>
      </c>
      <c r="V243" s="5">
        <v>62475.0</v>
      </c>
      <c r="W243" s="11">
        <v>73720.5</v>
      </c>
      <c r="X243" s="9">
        <v>45047.0</v>
      </c>
      <c r="Y243" s="5">
        <v>67473.0</v>
      </c>
      <c r="Z243" s="5">
        <v>46856.25</v>
      </c>
      <c r="AA243" s="9">
        <v>45077.0</v>
      </c>
      <c r="AB243" s="1" t="s">
        <v>592</v>
      </c>
      <c r="AC243" s="1" t="s">
        <v>55</v>
      </c>
      <c r="AD243" s="12" t="s">
        <v>47</v>
      </c>
      <c r="AE243" s="12" t="s">
        <v>47</v>
      </c>
      <c r="AF243" s="12" t="s">
        <v>47</v>
      </c>
      <c r="AG243" s="12" t="s">
        <v>47</v>
      </c>
      <c r="AH243" s="12" t="s">
        <v>47</v>
      </c>
      <c r="AI243" s="12" t="s">
        <v>47</v>
      </c>
    </row>
    <row r="244">
      <c r="A244" s="1" t="s">
        <v>588</v>
      </c>
      <c r="B244" s="7"/>
      <c r="C244" s="1" t="s">
        <v>132</v>
      </c>
      <c r="D244" s="1" t="s">
        <v>76</v>
      </c>
      <c r="E244" s="1" t="s">
        <v>38</v>
      </c>
      <c r="F244" s="1" t="s">
        <v>195</v>
      </c>
      <c r="G244" s="1" t="s">
        <v>140</v>
      </c>
      <c r="H244" s="1" t="s">
        <v>589</v>
      </c>
      <c r="I244" s="1" t="s">
        <v>209</v>
      </c>
      <c r="J244" s="1"/>
      <c r="K244" s="1" t="s">
        <v>590</v>
      </c>
      <c r="L244" s="1" t="s">
        <v>99</v>
      </c>
      <c r="M244" s="9">
        <v>45019.0</v>
      </c>
      <c r="N244" s="9">
        <v>44992.0</v>
      </c>
      <c r="O244" s="1"/>
      <c r="P244" s="1">
        <v>8.33</v>
      </c>
      <c r="Q244" s="1">
        <v>750000.0</v>
      </c>
      <c r="R244" s="1">
        <v>300000.0</v>
      </c>
      <c r="S244" s="10">
        <v>45082.0</v>
      </c>
      <c r="V244" s="5">
        <v>24990.0</v>
      </c>
      <c r="W244" s="11">
        <v>29488.199999999997</v>
      </c>
      <c r="Z244" s="5">
        <v>18742.5</v>
      </c>
      <c r="AB244" s="1"/>
      <c r="AC244" s="1" t="s">
        <v>45</v>
      </c>
      <c r="AD244" s="12" t="s">
        <v>47</v>
      </c>
      <c r="AE244" s="12" t="s">
        <v>46</v>
      </c>
      <c r="AF244" s="12" t="s">
        <v>47</v>
      </c>
    </row>
    <row r="245">
      <c r="A245" s="1" t="s">
        <v>593</v>
      </c>
      <c r="B245" s="7"/>
      <c r="C245" s="1" t="s">
        <v>36</v>
      </c>
      <c r="D245" s="1" t="s">
        <v>96</v>
      </c>
      <c r="E245" s="1" t="s">
        <v>212</v>
      </c>
      <c r="F245" s="1" t="s">
        <v>594</v>
      </c>
      <c r="G245" s="1" t="s">
        <v>140</v>
      </c>
      <c r="H245" s="1" t="s">
        <v>165</v>
      </c>
      <c r="I245" s="1" t="s">
        <v>42</v>
      </c>
      <c r="J245" s="1"/>
      <c r="K245" s="1" t="s">
        <v>595</v>
      </c>
      <c r="L245" s="1" t="s">
        <v>53</v>
      </c>
      <c r="M245" s="14">
        <v>45209.0</v>
      </c>
      <c r="N245" s="14">
        <v>45209.0</v>
      </c>
      <c r="O245" s="1"/>
      <c r="P245" s="1">
        <v>8.33</v>
      </c>
      <c r="Q245" s="1">
        <v>500000.0</v>
      </c>
      <c r="R245" s="1">
        <v>252000.0</v>
      </c>
      <c r="S245" s="9">
        <v>45231.0</v>
      </c>
      <c r="T245" s="14">
        <v>45287.0</v>
      </c>
      <c r="U245" s="1" t="s">
        <v>596</v>
      </c>
      <c r="V245" s="5">
        <v>20991.6</v>
      </c>
      <c r="W245" s="11">
        <v>24770.087999999996</v>
      </c>
      <c r="X245" s="14">
        <v>45291.0</v>
      </c>
      <c r="Y245" s="5">
        <v>24770.087999999996</v>
      </c>
      <c r="Z245" s="5">
        <v>15743.699999999999</v>
      </c>
      <c r="AA245" s="9">
        <v>45316.0</v>
      </c>
      <c r="AB245" s="1">
        <v>123.0</v>
      </c>
      <c r="AC245" s="1" t="s">
        <v>55</v>
      </c>
      <c r="AD245" s="12" t="s">
        <v>47</v>
      </c>
      <c r="AE245" s="12" t="s">
        <v>47</v>
      </c>
      <c r="AF245" s="12" t="s">
        <v>47</v>
      </c>
      <c r="AG245" s="12" t="s">
        <v>47</v>
      </c>
      <c r="AH245" s="12" t="s">
        <v>47</v>
      </c>
      <c r="AI245" s="12" t="s">
        <v>47</v>
      </c>
    </row>
    <row r="246">
      <c r="A246" s="1" t="s">
        <v>593</v>
      </c>
      <c r="B246" s="7"/>
      <c r="C246" s="1" t="s">
        <v>36</v>
      </c>
      <c r="D246" s="1" t="s">
        <v>96</v>
      </c>
      <c r="E246" s="1" t="s">
        <v>212</v>
      </c>
      <c r="F246" s="1" t="s">
        <v>594</v>
      </c>
      <c r="G246" s="1" t="s">
        <v>140</v>
      </c>
      <c r="H246" s="1" t="s">
        <v>165</v>
      </c>
      <c r="I246" s="1" t="s">
        <v>42</v>
      </c>
      <c r="J246" s="1"/>
      <c r="K246" s="1" t="s">
        <v>595</v>
      </c>
      <c r="L246" s="1" t="s">
        <v>53</v>
      </c>
      <c r="M246" s="14">
        <v>45209.0</v>
      </c>
      <c r="N246" s="14">
        <v>45209.0</v>
      </c>
      <c r="O246" s="1"/>
      <c r="P246" s="1">
        <v>8.33</v>
      </c>
      <c r="Q246" s="1">
        <v>250000.0</v>
      </c>
      <c r="R246" s="1">
        <v>300000.0</v>
      </c>
      <c r="S246" s="15">
        <v>45239.0</v>
      </c>
      <c r="V246" s="5">
        <v>24990.0</v>
      </c>
      <c r="W246" s="11">
        <v>29488.199999999997</v>
      </c>
      <c r="Z246" s="5">
        <v>18742.5</v>
      </c>
      <c r="AC246" s="1" t="s">
        <v>45</v>
      </c>
      <c r="AD246" s="12" t="s">
        <v>47</v>
      </c>
      <c r="AE246" s="12" t="s">
        <v>47</v>
      </c>
      <c r="AF246" s="12" t="s">
        <v>47</v>
      </c>
    </row>
    <row r="247">
      <c r="A247" s="1" t="s">
        <v>597</v>
      </c>
      <c r="B247" s="7"/>
      <c r="C247" s="1" t="s">
        <v>36</v>
      </c>
      <c r="D247" s="1" t="s">
        <v>37</v>
      </c>
      <c r="E247" s="1" t="s">
        <v>77</v>
      </c>
      <c r="F247" s="1" t="s">
        <v>490</v>
      </c>
      <c r="G247" s="1" t="s">
        <v>175</v>
      </c>
      <c r="H247" s="1" t="s">
        <v>176</v>
      </c>
      <c r="I247" s="1" t="s">
        <v>292</v>
      </c>
      <c r="J247" s="1"/>
      <c r="K247" s="1" t="s">
        <v>598</v>
      </c>
      <c r="L247" s="1" t="s">
        <v>53</v>
      </c>
      <c r="M247" s="9">
        <v>44652.0</v>
      </c>
      <c r="N247" s="9">
        <v>44799.0</v>
      </c>
      <c r="O247" s="1"/>
      <c r="P247" s="1">
        <v>8.33</v>
      </c>
      <c r="Q247" s="1">
        <v>1500000.0</v>
      </c>
      <c r="R247" s="1">
        <v>300000.0</v>
      </c>
      <c r="S247" s="10">
        <v>44889.0</v>
      </c>
      <c r="V247" s="5">
        <v>24990.0</v>
      </c>
      <c r="W247" s="11">
        <v>29488.199999999997</v>
      </c>
      <c r="Z247" s="5">
        <v>18742.5</v>
      </c>
      <c r="AB247" s="1"/>
      <c r="AC247" s="1" t="s">
        <v>45</v>
      </c>
      <c r="AD247" s="12" t="s">
        <v>46</v>
      </c>
      <c r="AE247" s="12" t="s">
        <v>46</v>
      </c>
      <c r="AF247" s="12" t="s">
        <v>46</v>
      </c>
    </row>
    <row r="248">
      <c r="A248" s="1" t="s">
        <v>597</v>
      </c>
      <c r="B248" s="7"/>
      <c r="C248" s="1" t="s">
        <v>36</v>
      </c>
      <c r="D248" s="1" t="s">
        <v>37</v>
      </c>
      <c r="E248" s="1" t="s">
        <v>77</v>
      </c>
      <c r="F248" s="1" t="s">
        <v>490</v>
      </c>
      <c r="G248" s="1" t="s">
        <v>175</v>
      </c>
      <c r="H248" s="1" t="s">
        <v>176</v>
      </c>
      <c r="I248" s="1" t="s">
        <v>292</v>
      </c>
      <c r="J248" s="1"/>
      <c r="K248" s="1" t="s">
        <v>598</v>
      </c>
      <c r="L248" s="1" t="s">
        <v>53</v>
      </c>
      <c r="M248" s="9">
        <v>44652.0</v>
      </c>
      <c r="N248" s="9">
        <v>45002.0</v>
      </c>
      <c r="O248" s="1"/>
      <c r="P248" s="1">
        <v>8.33</v>
      </c>
      <c r="Q248" s="1">
        <v>300000.0</v>
      </c>
      <c r="R248" s="1">
        <v>300000.0</v>
      </c>
      <c r="S248" s="10">
        <v>45092.0</v>
      </c>
      <c r="V248" s="5">
        <v>24990.0</v>
      </c>
      <c r="W248" s="11">
        <v>29488.199999999997</v>
      </c>
      <c r="Z248" s="5">
        <v>18742.5</v>
      </c>
      <c r="AB248" s="1"/>
      <c r="AC248" s="1" t="s">
        <v>45</v>
      </c>
      <c r="AD248" s="12" t="s">
        <v>46</v>
      </c>
      <c r="AE248" s="12" t="s">
        <v>46</v>
      </c>
      <c r="AF248" s="12" t="s">
        <v>47</v>
      </c>
    </row>
    <row r="249">
      <c r="A249" s="1" t="s">
        <v>597</v>
      </c>
      <c r="B249" s="7"/>
      <c r="C249" s="1" t="s">
        <v>36</v>
      </c>
      <c r="D249" s="1" t="s">
        <v>37</v>
      </c>
      <c r="E249" s="1" t="s">
        <v>77</v>
      </c>
      <c r="F249" s="1" t="s">
        <v>490</v>
      </c>
      <c r="G249" s="1" t="s">
        <v>175</v>
      </c>
      <c r="H249" s="1" t="s">
        <v>176</v>
      </c>
      <c r="I249" s="1" t="s">
        <v>292</v>
      </c>
      <c r="J249" s="1"/>
      <c r="K249" s="1" t="s">
        <v>598</v>
      </c>
      <c r="L249" s="1" t="s">
        <v>53</v>
      </c>
      <c r="M249" s="9">
        <v>44652.0</v>
      </c>
      <c r="N249" s="9">
        <v>44799.0</v>
      </c>
      <c r="O249" s="1"/>
      <c r="P249" s="1">
        <v>8.33</v>
      </c>
      <c r="Q249" s="1">
        <v>300000.0</v>
      </c>
      <c r="R249" s="1">
        <v>300000.0</v>
      </c>
      <c r="S249" s="10">
        <v>44889.0</v>
      </c>
      <c r="V249" s="5">
        <v>24990.0</v>
      </c>
      <c r="W249" s="11">
        <v>29488.199999999997</v>
      </c>
      <c r="Z249" s="5">
        <v>18742.5</v>
      </c>
      <c r="AB249" s="1"/>
      <c r="AC249" s="1" t="s">
        <v>45</v>
      </c>
      <c r="AD249" s="12" t="s">
        <v>46</v>
      </c>
      <c r="AE249" s="12" t="s">
        <v>46</v>
      </c>
      <c r="AF249" s="12" t="s">
        <v>46</v>
      </c>
    </row>
    <row r="250">
      <c r="A250" s="1" t="s">
        <v>597</v>
      </c>
      <c r="B250" s="7"/>
      <c r="C250" s="1" t="s">
        <v>36</v>
      </c>
      <c r="D250" s="1" t="s">
        <v>37</v>
      </c>
      <c r="E250" s="1" t="s">
        <v>77</v>
      </c>
      <c r="F250" s="1" t="s">
        <v>490</v>
      </c>
      <c r="G250" s="1" t="s">
        <v>175</v>
      </c>
      <c r="H250" s="1" t="s">
        <v>176</v>
      </c>
      <c r="I250" s="1" t="s">
        <v>292</v>
      </c>
      <c r="J250" s="1"/>
      <c r="K250" s="1" t="s">
        <v>598</v>
      </c>
      <c r="L250" s="1" t="s">
        <v>53</v>
      </c>
      <c r="M250" s="9">
        <v>44652.0</v>
      </c>
      <c r="N250" s="9">
        <v>44947.0</v>
      </c>
      <c r="O250" s="1"/>
      <c r="P250" s="1">
        <v>8.33</v>
      </c>
      <c r="Q250" s="1">
        <v>300000.0</v>
      </c>
      <c r="R250" s="1">
        <v>300000.0</v>
      </c>
      <c r="S250" s="10">
        <v>45037.0</v>
      </c>
      <c r="V250" s="5">
        <v>24990.0</v>
      </c>
      <c r="W250" s="11">
        <v>29488.199999999997</v>
      </c>
      <c r="Z250" s="5">
        <v>18742.5</v>
      </c>
      <c r="AC250" s="1" t="s">
        <v>45</v>
      </c>
      <c r="AD250" s="12" t="s">
        <v>46</v>
      </c>
      <c r="AE250" s="12" t="s">
        <v>46</v>
      </c>
      <c r="AF250" s="12" t="s">
        <v>47</v>
      </c>
    </row>
    <row r="251">
      <c r="A251" s="1" t="s">
        <v>597</v>
      </c>
      <c r="B251" s="7"/>
      <c r="C251" s="1" t="s">
        <v>36</v>
      </c>
      <c r="D251" s="1" t="s">
        <v>37</v>
      </c>
      <c r="E251" s="1" t="s">
        <v>77</v>
      </c>
      <c r="F251" s="1" t="s">
        <v>490</v>
      </c>
      <c r="G251" s="1" t="s">
        <v>175</v>
      </c>
      <c r="H251" s="1" t="s">
        <v>176</v>
      </c>
      <c r="I251" s="1" t="s">
        <v>292</v>
      </c>
      <c r="J251" s="1"/>
      <c r="K251" s="1" t="s">
        <v>598</v>
      </c>
      <c r="L251" s="1" t="s">
        <v>53</v>
      </c>
      <c r="M251" s="9">
        <v>44652.0</v>
      </c>
      <c r="N251" s="9">
        <v>44800.0</v>
      </c>
      <c r="O251" s="1"/>
      <c r="P251" s="1">
        <v>8.33</v>
      </c>
      <c r="Q251" s="1">
        <v>300000.0</v>
      </c>
      <c r="R251" s="1">
        <v>300000.0</v>
      </c>
      <c r="S251" s="10">
        <v>44890.0</v>
      </c>
      <c r="V251" s="5">
        <v>24990.0</v>
      </c>
      <c r="W251" s="11">
        <v>29488.199999999997</v>
      </c>
      <c r="Z251" s="5">
        <v>18742.5</v>
      </c>
      <c r="AC251" s="1" t="s">
        <v>45</v>
      </c>
      <c r="AD251" s="12" t="s">
        <v>46</v>
      </c>
      <c r="AE251" s="12" t="s">
        <v>46</v>
      </c>
      <c r="AF251" s="12" t="s">
        <v>46</v>
      </c>
    </row>
    <row r="252">
      <c r="A252" s="1" t="s">
        <v>599</v>
      </c>
      <c r="B252" s="7"/>
      <c r="C252" s="1" t="s">
        <v>36</v>
      </c>
      <c r="D252" s="1" t="s">
        <v>76</v>
      </c>
      <c r="E252" s="1" t="s">
        <v>77</v>
      </c>
      <c r="F252" s="1" t="s">
        <v>600</v>
      </c>
      <c r="G252" s="1" t="s">
        <v>601</v>
      </c>
      <c r="H252" s="1" t="s">
        <v>602</v>
      </c>
      <c r="I252" s="1" t="s">
        <v>209</v>
      </c>
      <c r="J252" s="1"/>
      <c r="K252" s="1" t="s">
        <v>603</v>
      </c>
      <c r="L252" s="1" t="s">
        <v>143</v>
      </c>
      <c r="M252" s="9">
        <v>45019.0</v>
      </c>
      <c r="N252" s="9">
        <v>45061.0</v>
      </c>
      <c r="O252" s="1"/>
      <c r="P252" s="1">
        <v>8.33</v>
      </c>
      <c r="Q252" s="1">
        <v>300000.0</v>
      </c>
      <c r="R252" s="1">
        <v>300000.0</v>
      </c>
      <c r="S252" s="10">
        <v>45151.0</v>
      </c>
      <c r="V252" s="5">
        <v>24990.0</v>
      </c>
      <c r="W252" s="11">
        <v>29488.199999999997</v>
      </c>
      <c r="Z252" s="5">
        <v>18742.5</v>
      </c>
      <c r="AB252" s="1"/>
      <c r="AC252" s="1" t="s">
        <v>45</v>
      </c>
      <c r="AD252" s="12" t="s">
        <v>47</v>
      </c>
      <c r="AE252" s="12" t="s">
        <v>47</v>
      </c>
      <c r="AF252" s="12" t="s">
        <v>47</v>
      </c>
    </row>
    <row r="253">
      <c r="A253" s="1" t="s">
        <v>599</v>
      </c>
      <c r="B253" s="7"/>
      <c r="C253" s="1" t="s">
        <v>36</v>
      </c>
      <c r="D253" s="1" t="s">
        <v>76</v>
      </c>
      <c r="E253" s="1" t="s">
        <v>77</v>
      </c>
      <c r="F253" s="1" t="s">
        <v>600</v>
      </c>
      <c r="G253" s="1" t="s">
        <v>601</v>
      </c>
      <c r="H253" s="1" t="s">
        <v>602</v>
      </c>
      <c r="I253" s="1" t="s">
        <v>209</v>
      </c>
      <c r="J253" s="1"/>
      <c r="K253" s="1" t="s">
        <v>603</v>
      </c>
      <c r="L253" s="1" t="s">
        <v>143</v>
      </c>
      <c r="M253" s="9">
        <v>45019.0</v>
      </c>
      <c r="N253" s="9">
        <v>45110.0</v>
      </c>
      <c r="O253" s="1"/>
      <c r="P253" s="1">
        <v>8.33</v>
      </c>
      <c r="Q253" s="1">
        <v>300000.0</v>
      </c>
      <c r="R253" s="1">
        <v>300000.0</v>
      </c>
      <c r="S253" s="10">
        <v>45200.0</v>
      </c>
      <c r="V253" s="5">
        <v>24990.0</v>
      </c>
      <c r="W253" s="11">
        <v>29488.199999999997</v>
      </c>
      <c r="Z253" s="5">
        <v>18742.5</v>
      </c>
      <c r="AB253" s="1"/>
      <c r="AC253" s="1" t="s">
        <v>45</v>
      </c>
      <c r="AD253" s="12" t="s">
        <v>47</v>
      </c>
      <c r="AE253" s="12" t="s">
        <v>47</v>
      </c>
      <c r="AF253" s="12" t="s">
        <v>47</v>
      </c>
    </row>
    <row r="254">
      <c r="A254" s="1" t="s">
        <v>604</v>
      </c>
      <c r="B254" s="7"/>
      <c r="C254" s="1" t="s">
        <v>36</v>
      </c>
      <c r="D254" s="1" t="s">
        <v>76</v>
      </c>
      <c r="E254" s="1" t="s">
        <v>38</v>
      </c>
      <c r="F254" s="1" t="s">
        <v>329</v>
      </c>
      <c r="G254" s="1" t="s">
        <v>170</v>
      </c>
      <c r="H254" s="1" t="s">
        <v>170</v>
      </c>
      <c r="I254" s="1" t="s">
        <v>42</v>
      </c>
      <c r="J254" s="1"/>
      <c r="K254" s="1" t="s">
        <v>605</v>
      </c>
      <c r="L254" s="1" t="s">
        <v>143</v>
      </c>
      <c r="M254" s="9">
        <v>45161.0</v>
      </c>
      <c r="N254" s="9">
        <v>45161.0</v>
      </c>
      <c r="O254" s="1"/>
      <c r="P254" s="1">
        <v>8.33</v>
      </c>
      <c r="Q254" s="1">
        <v>300000.0</v>
      </c>
      <c r="R254" s="1">
        <v>300000.0</v>
      </c>
      <c r="S254" s="10">
        <v>45251.0</v>
      </c>
      <c r="V254" s="5">
        <v>24990.0</v>
      </c>
      <c r="W254" s="11">
        <v>29488.199999999997</v>
      </c>
      <c r="Z254" s="5">
        <v>18742.5</v>
      </c>
      <c r="AB254" s="1"/>
      <c r="AC254" s="1" t="s">
        <v>45</v>
      </c>
      <c r="AD254" s="12" t="s">
        <v>47</v>
      </c>
      <c r="AE254" s="12" t="s">
        <v>47</v>
      </c>
      <c r="AF254" s="12" t="s">
        <v>47</v>
      </c>
    </row>
    <row r="255">
      <c r="A255" s="1" t="s">
        <v>606</v>
      </c>
      <c r="B255" s="7"/>
      <c r="C255" s="1" t="s">
        <v>36</v>
      </c>
      <c r="D255" s="1" t="s">
        <v>37</v>
      </c>
      <c r="E255" s="1" t="s">
        <v>38</v>
      </c>
      <c r="F255" s="1" t="s">
        <v>233</v>
      </c>
      <c r="G255" s="1" t="s">
        <v>152</v>
      </c>
      <c r="H255" s="1" t="s">
        <v>317</v>
      </c>
      <c r="I255" s="1" t="s">
        <v>42</v>
      </c>
      <c r="J255" s="1"/>
      <c r="K255" s="1" t="s">
        <v>607</v>
      </c>
      <c r="L255" s="1" t="s">
        <v>150</v>
      </c>
      <c r="M255" s="9">
        <v>44980.0</v>
      </c>
      <c r="N255" s="9">
        <v>45019.0</v>
      </c>
      <c r="O255" s="9">
        <v>45019.0</v>
      </c>
      <c r="P255" s="1">
        <v>8.33</v>
      </c>
      <c r="Q255" s="1">
        <v>500000.0</v>
      </c>
      <c r="R255" s="1">
        <v>1080000.0</v>
      </c>
      <c r="S255" s="9">
        <v>45019.0</v>
      </c>
      <c r="T255" s="9">
        <v>45019.0</v>
      </c>
      <c r="U255" s="1" t="s">
        <v>608</v>
      </c>
      <c r="V255" s="5">
        <v>89964.0</v>
      </c>
      <c r="W255" s="11">
        <v>106157.51999999999</v>
      </c>
      <c r="X255" s="9">
        <v>45049.0</v>
      </c>
      <c r="Y255" s="5">
        <v>97161.12</v>
      </c>
      <c r="Z255" s="5">
        <v>67473.0</v>
      </c>
      <c r="AA255" s="9">
        <v>45049.0</v>
      </c>
      <c r="AB255" s="1" t="s">
        <v>609</v>
      </c>
      <c r="AC255" s="1" t="s">
        <v>55</v>
      </c>
      <c r="AD255" s="12" t="s">
        <v>46</v>
      </c>
      <c r="AE255" s="12" t="s">
        <v>47</v>
      </c>
      <c r="AF255" s="12" t="s">
        <v>47</v>
      </c>
      <c r="AG255" s="12" t="s">
        <v>47</v>
      </c>
      <c r="AH255" s="12" t="s">
        <v>47</v>
      </c>
      <c r="AI255" s="12" t="s">
        <v>47</v>
      </c>
    </row>
    <row r="256">
      <c r="A256" s="1" t="s">
        <v>610</v>
      </c>
      <c r="B256" s="7"/>
      <c r="C256" s="1" t="s">
        <v>36</v>
      </c>
      <c r="D256" s="1" t="s">
        <v>96</v>
      </c>
      <c r="E256" s="1" t="s">
        <v>212</v>
      </c>
      <c r="F256" s="1" t="s">
        <v>611</v>
      </c>
      <c r="G256" s="1" t="s">
        <v>152</v>
      </c>
      <c r="H256" s="1" t="s">
        <v>153</v>
      </c>
      <c r="I256" s="1" t="s">
        <v>612</v>
      </c>
      <c r="J256" s="1"/>
      <c r="K256" s="1" t="s">
        <v>613</v>
      </c>
      <c r="L256" s="1" t="s">
        <v>53</v>
      </c>
      <c r="M256" s="14">
        <v>44852.0</v>
      </c>
      <c r="N256" s="14">
        <v>44852.0</v>
      </c>
      <c r="O256" s="1"/>
      <c r="P256" s="1">
        <v>8.33</v>
      </c>
      <c r="Q256" s="1">
        <v>300000.0</v>
      </c>
      <c r="R256" s="1">
        <v>300000.0</v>
      </c>
      <c r="S256" s="15">
        <v>44942.0</v>
      </c>
      <c r="V256" s="5">
        <v>24990.0</v>
      </c>
      <c r="W256" s="11">
        <v>29488.199999999997</v>
      </c>
      <c r="Z256" s="5">
        <v>18742.5</v>
      </c>
      <c r="AB256" s="1"/>
      <c r="AC256" s="1" t="s">
        <v>45</v>
      </c>
      <c r="AD256" s="12" t="s">
        <v>46</v>
      </c>
      <c r="AE256" s="12" t="s">
        <v>46</v>
      </c>
      <c r="AF256" s="12" t="s">
        <v>46</v>
      </c>
    </row>
    <row r="257">
      <c r="A257" s="1" t="s">
        <v>614</v>
      </c>
      <c r="B257" s="7"/>
      <c r="C257" s="1" t="s">
        <v>36</v>
      </c>
      <c r="D257" s="1" t="s">
        <v>96</v>
      </c>
      <c r="E257" s="1" t="s">
        <v>113</v>
      </c>
      <c r="F257" s="1" t="s">
        <v>615</v>
      </c>
      <c r="G257" s="1" t="s">
        <v>616</v>
      </c>
      <c r="H257" s="1" t="s">
        <v>617</v>
      </c>
      <c r="I257" s="1" t="s">
        <v>129</v>
      </c>
      <c r="J257" s="1"/>
      <c r="K257" s="1" t="s">
        <v>618</v>
      </c>
      <c r="L257" s="1" t="s">
        <v>99</v>
      </c>
      <c r="M257" s="9">
        <v>44688.0</v>
      </c>
      <c r="N257" s="9">
        <v>44747.0</v>
      </c>
      <c r="O257" s="1"/>
      <c r="P257" s="1">
        <v>8.33</v>
      </c>
      <c r="Q257" s="1">
        <v>300000.0</v>
      </c>
      <c r="R257" s="1">
        <v>300000.0</v>
      </c>
      <c r="S257" s="10">
        <v>44837.0</v>
      </c>
      <c r="V257" s="5">
        <v>24990.0</v>
      </c>
      <c r="W257" s="11">
        <v>29488.199999999997</v>
      </c>
      <c r="Z257" s="5">
        <v>18742.5</v>
      </c>
      <c r="AB257" s="1"/>
      <c r="AC257" s="1" t="s">
        <v>45</v>
      </c>
      <c r="AD257" s="12" t="s">
        <v>46</v>
      </c>
      <c r="AE257" s="12" t="s">
        <v>46</v>
      </c>
      <c r="AF257" s="12" t="s">
        <v>46</v>
      </c>
    </row>
    <row r="258">
      <c r="A258" s="1" t="s">
        <v>619</v>
      </c>
      <c r="B258" s="7"/>
      <c r="C258" s="1" t="s">
        <v>36</v>
      </c>
      <c r="D258" s="1" t="s">
        <v>76</v>
      </c>
      <c r="E258" s="1" t="s">
        <v>38</v>
      </c>
      <c r="F258" s="1" t="s">
        <v>39</v>
      </c>
      <c r="G258" s="1" t="s">
        <v>134</v>
      </c>
      <c r="H258" s="1" t="s">
        <v>135</v>
      </c>
      <c r="I258" s="1" t="s">
        <v>292</v>
      </c>
      <c r="J258" s="1"/>
      <c r="K258" s="1" t="s">
        <v>620</v>
      </c>
      <c r="L258" s="1" t="s">
        <v>53</v>
      </c>
      <c r="M258" s="9">
        <v>44681.0</v>
      </c>
      <c r="N258" s="9">
        <v>44681.0</v>
      </c>
      <c r="O258" s="1"/>
      <c r="P258" s="1">
        <v>7.5</v>
      </c>
      <c r="Q258" s="1">
        <v>300000.0</v>
      </c>
      <c r="R258" s="1">
        <v>300000.0</v>
      </c>
      <c r="S258" s="10">
        <v>44771.0</v>
      </c>
      <c r="V258" s="5">
        <v>22500.0</v>
      </c>
      <c r="W258" s="11">
        <v>26550.0</v>
      </c>
      <c r="Z258" s="5">
        <v>16875.0</v>
      </c>
      <c r="AB258" s="1"/>
      <c r="AC258" s="1" t="s">
        <v>45</v>
      </c>
      <c r="AD258" s="12" t="s">
        <v>46</v>
      </c>
      <c r="AE258" s="12" t="s">
        <v>46</v>
      </c>
      <c r="AF258" s="12" t="s">
        <v>46</v>
      </c>
    </row>
    <row r="259">
      <c r="A259" s="1" t="s">
        <v>619</v>
      </c>
      <c r="B259" s="7"/>
      <c r="C259" s="1" t="s">
        <v>36</v>
      </c>
      <c r="D259" s="1" t="s">
        <v>76</v>
      </c>
      <c r="E259" s="1" t="s">
        <v>38</v>
      </c>
      <c r="F259" s="1" t="s">
        <v>39</v>
      </c>
      <c r="G259" s="1" t="s">
        <v>134</v>
      </c>
      <c r="H259" s="1" t="s">
        <v>135</v>
      </c>
      <c r="I259" s="1" t="s">
        <v>292</v>
      </c>
      <c r="J259" s="1"/>
      <c r="K259" s="1" t="s">
        <v>620</v>
      </c>
      <c r="L259" s="1" t="s">
        <v>53</v>
      </c>
      <c r="M259" s="9">
        <v>44681.0</v>
      </c>
      <c r="N259" s="9">
        <v>44681.0</v>
      </c>
      <c r="O259" s="1"/>
      <c r="P259" s="1">
        <v>7.5</v>
      </c>
      <c r="Q259" s="1">
        <v>300000.0</v>
      </c>
      <c r="R259" s="1">
        <v>300000.0</v>
      </c>
      <c r="S259" s="10">
        <v>44771.0</v>
      </c>
      <c r="V259" s="5">
        <v>22500.0</v>
      </c>
      <c r="W259" s="11">
        <v>26550.0</v>
      </c>
      <c r="Z259" s="5">
        <v>16875.0</v>
      </c>
      <c r="AB259" s="1"/>
      <c r="AC259" s="1" t="s">
        <v>45</v>
      </c>
      <c r="AD259" s="12" t="s">
        <v>46</v>
      </c>
      <c r="AE259" s="12" t="s">
        <v>46</v>
      </c>
      <c r="AF259" s="12" t="s">
        <v>46</v>
      </c>
    </row>
    <row r="260">
      <c r="A260" s="1" t="s">
        <v>621</v>
      </c>
      <c r="B260" s="7"/>
      <c r="C260" s="1" t="s">
        <v>95</v>
      </c>
      <c r="D260" s="1" t="s">
        <v>76</v>
      </c>
      <c r="E260" s="1" t="s">
        <v>77</v>
      </c>
      <c r="F260" s="1" t="s">
        <v>105</v>
      </c>
      <c r="G260" s="1" t="s">
        <v>152</v>
      </c>
      <c r="H260" s="1" t="s">
        <v>317</v>
      </c>
      <c r="I260" s="1" t="s">
        <v>265</v>
      </c>
      <c r="J260" s="1"/>
      <c r="K260" s="1" t="s">
        <v>622</v>
      </c>
      <c r="L260" s="1" t="s">
        <v>150</v>
      </c>
      <c r="M260" s="9">
        <v>44985.0</v>
      </c>
      <c r="N260" s="14">
        <v>45286.0</v>
      </c>
      <c r="O260" s="1"/>
      <c r="P260" s="1">
        <v>8.33</v>
      </c>
      <c r="Q260" s="1">
        <v>500000.0</v>
      </c>
      <c r="R260" s="1">
        <v>300000.0</v>
      </c>
      <c r="S260" s="15">
        <v>45376.0</v>
      </c>
      <c r="V260" s="5">
        <v>24990.0</v>
      </c>
      <c r="W260" s="11">
        <v>29488.199999999997</v>
      </c>
      <c r="Z260" s="5">
        <v>18742.5</v>
      </c>
      <c r="AC260" s="1" t="s">
        <v>45</v>
      </c>
      <c r="AD260" s="12" t="s">
        <v>46</v>
      </c>
      <c r="AE260" s="12" t="s">
        <v>47</v>
      </c>
      <c r="AF260" s="12" t="s">
        <v>47</v>
      </c>
    </row>
    <row r="261">
      <c r="A261" s="1" t="s">
        <v>623</v>
      </c>
      <c r="B261" s="1" t="s">
        <v>624</v>
      </c>
      <c r="C261" s="1" t="s">
        <v>36</v>
      </c>
      <c r="D261" s="1" t="s">
        <v>96</v>
      </c>
      <c r="E261" s="1" t="s">
        <v>38</v>
      </c>
      <c r="F261" s="1" t="s">
        <v>625</v>
      </c>
      <c r="G261" s="1" t="s">
        <v>626</v>
      </c>
      <c r="H261" s="1" t="s">
        <v>627</v>
      </c>
      <c r="I261" s="1" t="s">
        <v>42</v>
      </c>
      <c r="J261" s="1"/>
      <c r="K261" s="1" t="s">
        <v>628</v>
      </c>
      <c r="L261" s="1" t="s">
        <v>143</v>
      </c>
      <c r="M261" s="9">
        <v>44658.0</v>
      </c>
      <c r="N261" s="9">
        <v>44658.0</v>
      </c>
      <c r="O261" s="1"/>
      <c r="P261" s="1">
        <v>8.33</v>
      </c>
      <c r="Q261" s="1">
        <v>360000.0</v>
      </c>
      <c r="R261" s="1">
        <v>300000.0</v>
      </c>
      <c r="S261" s="10">
        <v>44688.0</v>
      </c>
      <c r="V261" s="5">
        <v>24990.0</v>
      </c>
      <c r="W261" s="11">
        <v>29488.199999999997</v>
      </c>
      <c r="X261" s="1"/>
      <c r="Y261" s="1"/>
      <c r="Z261" s="5">
        <v>18742.5</v>
      </c>
      <c r="AB261" s="1"/>
      <c r="AC261" s="1" t="s">
        <v>45</v>
      </c>
      <c r="AD261" s="12" t="s">
        <v>46</v>
      </c>
      <c r="AE261" s="12" t="s">
        <v>46</v>
      </c>
      <c r="AF261" s="12" t="s">
        <v>46</v>
      </c>
    </row>
    <row r="262">
      <c r="A262" s="1" t="s">
        <v>629</v>
      </c>
      <c r="B262" s="7"/>
      <c r="C262" s="1" t="s">
        <v>36</v>
      </c>
      <c r="D262" s="1" t="s">
        <v>96</v>
      </c>
      <c r="E262" s="1" t="s">
        <v>113</v>
      </c>
      <c r="F262" s="1" t="s">
        <v>630</v>
      </c>
      <c r="G262" s="1" t="s">
        <v>152</v>
      </c>
      <c r="H262" s="1" t="s">
        <v>317</v>
      </c>
      <c r="I262" s="1" t="s">
        <v>42</v>
      </c>
      <c r="J262" s="1"/>
      <c r="K262" s="1" t="s">
        <v>631</v>
      </c>
      <c r="L262" s="1" t="s">
        <v>53</v>
      </c>
      <c r="M262" s="9">
        <v>44652.0</v>
      </c>
      <c r="N262" s="9">
        <v>45085.0</v>
      </c>
      <c r="O262" s="1"/>
      <c r="P262" s="1">
        <v>8.33</v>
      </c>
      <c r="Q262" s="1">
        <v>300000.0</v>
      </c>
      <c r="R262" s="1">
        <v>300000.0</v>
      </c>
      <c r="S262" s="9">
        <v>45115.0</v>
      </c>
      <c r="T262" s="9">
        <v>45169.0</v>
      </c>
      <c r="U262" s="1" t="s">
        <v>632</v>
      </c>
      <c r="V262" s="5">
        <v>24990.0</v>
      </c>
      <c r="W262" s="11">
        <v>29488.199999999997</v>
      </c>
      <c r="X262" s="9">
        <v>45169.0</v>
      </c>
      <c r="Y262" s="5">
        <v>29488.199999999997</v>
      </c>
      <c r="Z262" s="5">
        <v>18742.5</v>
      </c>
      <c r="AA262" s="9">
        <v>45169.0</v>
      </c>
      <c r="AB262" s="1" t="s">
        <v>632</v>
      </c>
      <c r="AC262" s="1" t="s">
        <v>55</v>
      </c>
      <c r="AD262" s="12" t="s">
        <v>46</v>
      </c>
      <c r="AE262" s="12" t="s">
        <v>47</v>
      </c>
      <c r="AF262" s="12" t="s">
        <v>47</v>
      </c>
      <c r="AG262" s="12" t="s">
        <v>47</v>
      </c>
      <c r="AH262" s="12" t="s">
        <v>47</v>
      </c>
      <c r="AI262" s="12" t="s">
        <v>47</v>
      </c>
    </row>
    <row r="263">
      <c r="A263" s="1" t="s">
        <v>629</v>
      </c>
      <c r="B263" s="7"/>
      <c r="C263" s="1" t="s">
        <v>36</v>
      </c>
      <c r="D263" s="1" t="s">
        <v>96</v>
      </c>
      <c r="E263" s="1" t="s">
        <v>113</v>
      </c>
      <c r="F263" s="1" t="s">
        <v>630</v>
      </c>
      <c r="G263" s="1" t="s">
        <v>152</v>
      </c>
      <c r="H263" s="1" t="s">
        <v>317</v>
      </c>
      <c r="I263" s="1" t="s">
        <v>42</v>
      </c>
      <c r="J263" s="1"/>
      <c r="K263" s="1" t="s">
        <v>631</v>
      </c>
      <c r="L263" s="1" t="s">
        <v>53</v>
      </c>
      <c r="M263" s="9">
        <v>44652.0</v>
      </c>
      <c r="N263" s="14">
        <v>44905.0</v>
      </c>
      <c r="O263" s="1"/>
      <c r="P263" s="1">
        <v>8.33</v>
      </c>
      <c r="Q263" s="1">
        <v>300000.0</v>
      </c>
      <c r="R263" s="1">
        <v>300000.0</v>
      </c>
      <c r="S263" s="15">
        <v>44995.0</v>
      </c>
      <c r="V263" s="5">
        <v>24990.0</v>
      </c>
      <c r="W263" s="11">
        <v>29488.199999999997</v>
      </c>
      <c r="Z263" s="5">
        <v>18742.5</v>
      </c>
      <c r="AC263" s="1" t="s">
        <v>45</v>
      </c>
      <c r="AD263" s="12" t="s">
        <v>46</v>
      </c>
      <c r="AE263" s="12" t="s">
        <v>46</v>
      </c>
      <c r="AF263" s="12" t="s">
        <v>46</v>
      </c>
    </row>
    <row r="264">
      <c r="A264" s="1" t="s">
        <v>633</v>
      </c>
      <c r="B264" s="7"/>
      <c r="C264" s="1" t="s">
        <v>315</v>
      </c>
      <c r="D264" s="1" t="s">
        <v>81</v>
      </c>
      <c r="E264" s="1" t="s">
        <v>113</v>
      </c>
      <c r="F264" s="1" t="s">
        <v>634</v>
      </c>
      <c r="G264" s="1" t="s">
        <v>635</v>
      </c>
      <c r="H264" s="1" t="s">
        <v>635</v>
      </c>
      <c r="I264" s="1" t="s">
        <v>123</v>
      </c>
      <c r="J264" s="1"/>
      <c r="K264" s="1" t="s">
        <v>636</v>
      </c>
      <c r="L264" s="1" t="s">
        <v>99</v>
      </c>
      <c r="M264" s="9">
        <v>44968.0</v>
      </c>
      <c r="N264" s="9">
        <v>44968.0</v>
      </c>
      <c r="O264" s="1"/>
      <c r="P264" s="1">
        <v>7.5</v>
      </c>
      <c r="Q264" s="1">
        <v>500000.0</v>
      </c>
      <c r="R264" s="1">
        <v>300000.0</v>
      </c>
      <c r="S264" s="10">
        <v>44998.0</v>
      </c>
      <c r="V264" s="5">
        <v>22500.0</v>
      </c>
      <c r="W264" s="11">
        <v>26550.0</v>
      </c>
      <c r="Z264" s="5">
        <v>16875.0</v>
      </c>
      <c r="AB264" s="1"/>
      <c r="AC264" s="1" t="s">
        <v>45</v>
      </c>
      <c r="AD264" s="12" t="s">
        <v>46</v>
      </c>
      <c r="AE264" s="12" t="s">
        <v>46</v>
      </c>
      <c r="AF264" s="12" t="s">
        <v>46</v>
      </c>
    </row>
    <row r="265">
      <c r="A265" s="1" t="s">
        <v>637</v>
      </c>
      <c r="B265" s="7"/>
      <c r="C265" s="1" t="s">
        <v>36</v>
      </c>
      <c r="D265" s="1" t="s">
        <v>96</v>
      </c>
      <c r="E265" s="1" t="s">
        <v>82</v>
      </c>
      <c r="F265" s="1" t="s">
        <v>638</v>
      </c>
      <c r="G265" s="1" t="s">
        <v>354</v>
      </c>
      <c r="H265" s="1" t="s">
        <v>355</v>
      </c>
      <c r="I265" s="1" t="s">
        <v>234</v>
      </c>
      <c r="J265" s="1"/>
      <c r="K265" s="1" t="s">
        <v>639</v>
      </c>
      <c r="L265" s="1" t="s">
        <v>150</v>
      </c>
      <c r="M265" s="9">
        <v>44742.0</v>
      </c>
      <c r="N265" s="9">
        <v>44655.0</v>
      </c>
      <c r="O265" s="1"/>
      <c r="P265" s="1">
        <v>7.0</v>
      </c>
      <c r="Q265" s="1">
        <v>1050000.0</v>
      </c>
      <c r="R265" s="1">
        <v>1092000.0</v>
      </c>
      <c r="S265" s="9">
        <v>44652.0</v>
      </c>
      <c r="T265" s="9">
        <v>44655.0</v>
      </c>
      <c r="U265" s="1" t="s">
        <v>640</v>
      </c>
      <c r="V265" s="5">
        <v>76440.0</v>
      </c>
      <c r="W265" s="11">
        <v>90199.2</v>
      </c>
      <c r="X265" s="9">
        <v>44733.0</v>
      </c>
      <c r="Y265" s="5">
        <v>88670.0</v>
      </c>
      <c r="Z265" s="5">
        <v>57330.0</v>
      </c>
      <c r="AA265" s="9">
        <v>44735.0</v>
      </c>
      <c r="AB265" s="1" t="s">
        <v>641</v>
      </c>
      <c r="AC265" s="1" t="s">
        <v>55</v>
      </c>
      <c r="AD265" s="12" t="s">
        <v>46</v>
      </c>
      <c r="AE265" s="12" t="s">
        <v>46</v>
      </c>
      <c r="AF265" s="12" t="s">
        <v>46</v>
      </c>
      <c r="AG265" s="12" t="s">
        <v>46</v>
      </c>
      <c r="AH265" s="12" t="s">
        <v>46</v>
      </c>
      <c r="AI265" s="12" t="s">
        <v>46</v>
      </c>
    </row>
    <row r="266">
      <c r="A266" s="1" t="s">
        <v>637</v>
      </c>
      <c r="B266" s="7"/>
      <c r="C266" s="1" t="s">
        <v>36</v>
      </c>
      <c r="D266" s="1" t="s">
        <v>96</v>
      </c>
      <c r="E266" s="1" t="s">
        <v>82</v>
      </c>
      <c r="F266" s="1" t="s">
        <v>638</v>
      </c>
      <c r="G266" s="1" t="s">
        <v>354</v>
      </c>
      <c r="H266" s="1" t="s">
        <v>355</v>
      </c>
      <c r="I266" s="1" t="s">
        <v>234</v>
      </c>
      <c r="J266" s="1"/>
      <c r="K266" s="1" t="s">
        <v>639</v>
      </c>
      <c r="L266" s="1" t="s">
        <v>150</v>
      </c>
      <c r="M266" s="9">
        <v>44742.0</v>
      </c>
      <c r="N266" s="9">
        <v>44719.0</v>
      </c>
      <c r="O266" s="1"/>
      <c r="P266" s="1">
        <v>7.0</v>
      </c>
      <c r="Q266" s="1">
        <v>350000.0</v>
      </c>
      <c r="R266" s="1">
        <v>384000.0</v>
      </c>
      <c r="S266" s="9">
        <v>44713.0</v>
      </c>
      <c r="T266" s="9">
        <v>44719.0</v>
      </c>
      <c r="U266" s="1" t="s">
        <v>642</v>
      </c>
      <c r="V266" s="5">
        <v>26880.0</v>
      </c>
      <c r="W266" s="11">
        <v>31718.399999999998</v>
      </c>
      <c r="X266" s="9">
        <v>44827.0</v>
      </c>
      <c r="Y266" s="5">
        <v>31180.8</v>
      </c>
      <c r="Z266" s="5">
        <v>20160.0</v>
      </c>
      <c r="AA266" s="9">
        <v>44833.0</v>
      </c>
      <c r="AB266" s="1" t="s">
        <v>642</v>
      </c>
      <c r="AC266" s="1" t="s">
        <v>55</v>
      </c>
      <c r="AD266" s="12" t="s">
        <v>46</v>
      </c>
      <c r="AE266" s="12" t="s">
        <v>46</v>
      </c>
      <c r="AF266" s="12" t="s">
        <v>46</v>
      </c>
      <c r="AG266" s="12" t="s">
        <v>46</v>
      </c>
      <c r="AH266" s="12" t="s">
        <v>46</v>
      </c>
      <c r="AI266" s="12" t="s">
        <v>46</v>
      </c>
    </row>
    <row r="267">
      <c r="A267" s="1" t="s">
        <v>637</v>
      </c>
      <c r="B267" s="7"/>
      <c r="C267" s="1" t="s">
        <v>36</v>
      </c>
      <c r="D267" s="1" t="s">
        <v>96</v>
      </c>
      <c r="E267" s="1" t="s">
        <v>82</v>
      </c>
      <c r="F267" s="1" t="s">
        <v>638</v>
      </c>
      <c r="G267" s="1" t="s">
        <v>354</v>
      </c>
      <c r="H267" s="1" t="s">
        <v>355</v>
      </c>
      <c r="I267" s="1" t="s">
        <v>234</v>
      </c>
      <c r="J267" s="1"/>
      <c r="K267" s="1" t="s">
        <v>639</v>
      </c>
      <c r="L267" s="1" t="s">
        <v>150</v>
      </c>
      <c r="M267" s="9">
        <v>44742.0</v>
      </c>
      <c r="N267" s="9">
        <v>45195.0</v>
      </c>
      <c r="O267" s="1"/>
      <c r="P267" s="1">
        <v>7.0</v>
      </c>
      <c r="Q267" s="1">
        <v>600000.0</v>
      </c>
      <c r="R267" s="1">
        <v>650000.0</v>
      </c>
      <c r="S267" s="9">
        <v>45140.0</v>
      </c>
      <c r="T267" s="9">
        <v>45195.0</v>
      </c>
      <c r="U267" s="1" t="s">
        <v>643</v>
      </c>
      <c r="V267" s="5">
        <v>45500.0</v>
      </c>
      <c r="W267" s="11">
        <v>53690.0</v>
      </c>
      <c r="X267" s="9">
        <v>45185.0</v>
      </c>
      <c r="Y267" s="5">
        <v>48321.0</v>
      </c>
      <c r="Z267" s="5">
        <v>34125.0</v>
      </c>
      <c r="AA267" s="9">
        <v>45379.0</v>
      </c>
      <c r="AB267" s="1" t="s">
        <v>644</v>
      </c>
      <c r="AC267" s="1" t="s">
        <v>55</v>
      </c>
      <c r="AD267" s="12" t="s">
        <v>46</v>
      </c>
      <c r="AE267" s="12" t="s">
        <v>47</v>
      </c>
      <c r="AF267" s="12" t="s">
        <v>47</v>
      </c>
      <c r="AG267" s="12" t="s">
        <v>47</v>
      </c>
      <c r="AH267" s="12" t="s">
        <v>47</v>
      </c>
      <c r="AI267" s="12" t="s">
        <v>47</v>
      </c>
    </row>
    <row r="268">
      <c r="A268" s="1" t="s">
        <v>637</v>
      </c>
      <c r="B268" s="7"/>
      <c r="C268" s="1" t="s">
        <v>36</v>
      </c>
      <c r="D268" s="1" t="s">
        <v>96</v>
      </c>
      <c r="E268" s="1" t="s">
        <v>82</v>
      </c>
      <c r="F268" s="1" t="s">
        <v>400</v>
      </c>
      <c r="G268" s="1" t="s">
        <v>354</v>
      </c>
      <c r="H268" s="1" t="s">
        <v>355</v>
      </c>
      <c r="I268" s="1" t="s">
        <v>234</v>
      </c>
      <c r="J268" s="1"/>
      <c r="K268" s="1" t="s">
        <v>639</v>
      </c>
      <c r="L268" s="1" t="s">
        <v>150</v>
      </c>
      <c r="M268" s="9">
        <v>44742.0</v>
      </c>
      <c r="N268" s="9">
        <v>45380.0</v>
      </c>
      <c r="O268" s="1"/>
      <c r="P268" s="1">
        <v>7.0</v>
      </c>
      <c r="Q268" s="1">
        <v>300000.0</v>
      </c>
      <c r="R268" s="1">
        <v>360000.0</v>
      </c>
      <c r="S268" s="9">
        <v>45366.0</v>
      </c>
      <c r="T268" s="9">
        <v>45380.0</v>
      </c>
      <c r="U268" s="1" t="s">
        <v>645</v>
      </c>
      <c r="V268" s="5">
        <v>25200.0</v>
      </c>
      <c r="W268" s="11">
        <v>29736.0</v>
      </c>
      <c r="X268" s="9"/>
      <c r="Y268" s="5"/>
      <c r="Z268" s="5">
        <v>18900.0</v>
      </c>
      <c r="AA268" s="9"/>
      <c r="AC268" s="1" t="s">
        <v>162</v>
      </c>
      <c r="AD268" s="12" t="s">
        <v>46</v>
      </c>
      <c r="AE268" s="12" t="s">
        <v>47</v>
      </c>
      <c r="AF268" s="12" t="s">
        <v>47</v>
      </c>
      <c r="AG268" s="12" t="s">
        <v>47</v>
      </c>
    </row>
    <row r="269">
      <c r="A269" s="1" t="s">
        <v>637</v>
      </c>
      <c r="B269" s="7"/>
      <c r="C269" s="1" t="s">
        <v>36</v>
      </c>
      <c r="D269" s="1" t="s">
        <v>96</v>
      </c>
      <c r="E269" s="1" t="s">
        <v>82</v>
      </c>
      <c r="F269" s="1" t="s">
        <v>646</v>
      </c>
      <c r="G269" s="1" t="s">
        <v>354</v>
      </c>
      <c r="H269" s="1" t="s">
        <v>355</v>
      </c>
      <c r="I269" s="1" t="s">
        <v>234</v>
      </c>
      <c r="J269" s="1"/>
      <c r="K269" s="1" t="s">
        <v>639</v>
      </c>
      <c r="L269" s="1" t="s">
        <v>150</v>
      </c>
      <c r="M269" s="9">
        <v>44742.0</v>
      </c>
      <c r="N269" s="9">
        <v>44742.0</v>
      </c>
      <c r="O269" s="1"/>
      <c r="P269" s="1">
        <v>7.0</v>
      </c>
      <c r="Q269" s="1">
        <v>300000.0</v>
      </c>
      <c r="R269" s="1">
        <v>300000.0</v>
      </c>
      <c r="S269" s="10">
        <v>44832.0</v>
      </c>
      <c r="V269" s="5">
        <v>21000.0</v>
      </c>
      <c r="W269" s="11">
        <v>24780.0</v>
      </c>
      <c r="Z269" s="5">
        <v>15750.0</v>
      </c>
      <c r="AB269" s="1"/>
      <c r="AC269" s="1" t="s">
        <v>45</v>
      </c>
      <c r="AD269" s="12" t="s">
        <v>46</v>
      </c>
      <c r="AE269" s="12" t="s">
        <v>46</v>
      </c>
      <c r="AF269" s="12" t="s">
        <v>46</v>
      </c>
    </row>
    <row r="270">
      <c r="A270" s="1" t="s">
        <v>637</v>
      </c>
      <c r="B270" s="7"/>
      <c r="C270" s="1" t="s">
        <v>36</v>
      </c>
      <c r="D270" s="1" t="s">
        <v>96</v>
      </c>
      <c r="E270" s="1" t="s">
        <v>82</v>
      </c>
      <c r="F270" s="1" t="s">
        <v>646</v>
      </c>
      <c r="G270" s="1" t="s">
        <v>354</v>
      </c>
      <c r="H270" s="1" t="s">
        <v>355</v>
      </c>
      <c r="I270" s="1" t="s">
        <v>234</v>
      </c>
      <c r="J270" s="1"/>
      <c r="K270" s="1" t="s">
        <v>639</v>
      </c>
      <c r="L270" s="1" t="s">
        <v>150</v>
      </c>
      <c r="M270" s="9">
        <v>44742.0</v>
      </c>
      <c r="N270" s="9">
        <v>44742.0</v>
      </c>
      <c r="O270" s="1"/>
      <c r="P270" s="1">
        <v>7.0</v>
      </c>
      <c r="Q270" s="1">
        <v>300000.0</v>
      </c>
      <c r="R270" s="1">
        <v>300000.0</v>
      </c>
      <c r="S270" s="10">
        <v>44832.0</v>
      </c>
      <c r="V270" s="5">
        <v>21000.0</v>
      </c>
      <c r="W270" s="11">
        <v>24780.0</v>
      </c>
      <c r="Z270" s="5">
        <v>15750.0</v>
      </c>
      <c r="AC270" s="1" t="s">
        <v>45</v>
      </c>
      <c r="AD270" s="12" t="s">
        <v>46</v>
      </c>
      <c r="AE270" s="12" t="s">
        <v>46</v>
      </c>
      <c r="AF270" s="12" t="s">
        <v>46</v>
      </c>
    </row>
    <row r="271">
      <c r="A271" s="1" t="s">
        <v>637</v>
      </c>
      <c r="B271" s="7"/>
      <c r="C271" s="1" t="s">
        <v>36</v>
      </c>
      <c r="D271" s="1" t="s">
        <v>96</v>
      </c>
      <c r="E271" s="1" t="s">
        <v>82</v>
      </c>
      <c r="F271" s="1" t="s">
        <v>646</v>
      </c>
      <c r="G271" s="1" t="s">
        <v>354</v>
      </c>
      <c r="H271" s="1" t="s">
        <v>355</v>
      </c>
      <c r="I271" s="1" t="s">
        <v>234</v>
      </c>
      <c r="J271" s="1"/>
      <c r="K271" s="1" t="s">
        <v>639</v>
      </c>
      <c r="L271" s="1" t="s">
        <v>150</v>
      </c>
      <c r="M271" s="9">
        <v>44742.0</v>
      </c>
      <c r="N271" s="9">
        <v>44742.0</v>
      </c>
      <c r="O271" s="1"/>
      <c r="P271" s="1">
        <v>7.0</v>
      </c>
      <c r="Q271" s="1">
        <v>300000.0</v>
      </c>
      <c r="R271" s="1">
        <v>300000.0</v>
      </c>
      <c r="S271" s="10">
        <v>44832.0</v>
      </c>
      <c r="V271" s="5">
        <v>21000.0</v>
      </c>
      <c r="W271" s="11">
        <v>24780.0</v>
      </c>
      <c r="Z271" s="5">
        <v>15750.0</v>
      </c>
      <c r="AC271" s="1" t="s">
        <v>45</v>
      </c>
      <c r="AD271" s="12" t="s">
        <v>46</v>
      </c>
      <c r="AE271" s="12" t="s">
        <v>46</v>
      </c>
      <c r="AF271" s="12" t="s">
        <v>46</v>
      </c>
    </row>
    <row r="272">
      <c r="A272" s="1" t="s">
        <v>637</v>
      </c>
      <c r="B272" s="7"/>
      <c r="C272" s="1" t="s">
        <v>36</v>
      </c>
      <c r="D272" s="1" t="s">
        <v>96</v>
      </c>
      <c r="E272" s="1" t="s">
        <v>82</v>
      </c>
      <c r="F272" s="1" t="s">
        <v>646</v>
      </c>
      <c r="G272" s="1" t="s">
        <v>354</v>
      </c>
      <c r="H272" s="1" t="s">
        <v>355</v>
      </c>
      <c r="I272" s="1" t="s">
        <v>234</v>
      </c>
      <c r="J272" s="1"/>
      <c r="K272" s="1" t="s">
        <v>639</v>
      </c>
      <c r="L272" s="1" t="s">
        <v>150</v>
      </c>
      <c r="M272" s="9">
        <v>44742.0</v>
      </c>
      <c r="N272" s="9">
        <v>44742.0</v>
      </c>
      <c r="O272" s="1"/>
      <c r="P272" s="1">
        <v>7.0</v>
      </c>
      <c r="Q272" s="1">
        <v>300000.0</v>
      </c>
      <c r="R272" s="1">
        <v>300000.0</v>
      </c>
      <c r="S272" s="10">
        <v>44832.0</v>
      </c>
      <c r="V272" s="5">
        <v>21000.0</v>
      </c>
      <c r="W272" s="11">
        <v>24780.0</v>
      </c>
      <c r="Z272" s="5">
        <v>15750.0</v>
      </c>
      <c r="AB272" s="1"/>
      <c r="AC272" s="1" t="s">
        <v>45</v>
      </c>
      <c r="AD272" s="12" t="s">
        <v>46</v>
      </c>
      <c r="AE272" s="12" t="s">
        <v>46</v>
      </c>
      <c r="AF272" s="12" t="s">
        <v>46</v>
      </c>
    </row>
    <row r="273">
      <c r="A273" s="1" t="s">
        <v>637</v>
      </c>
      <c r="B273" s="7"/>
      <c r="C273" s="1" t="s">
        <v>36</v>
      </c>
      <c r="D273" s="1" t="s">
        <v>96</v>
      </c>
      <c r="E273" s="1" t="s">
        <v>82</v>
      </c>
      <c r="F273" s="1" t="s">
        <v>646</v>
      </c>
      <c r="G273" s="1" t="s">
        <v>354</v>
      </c>
      <c r="H273" s="1" t="s">
        <v>355</v>
      </c>
      <c r="I273" s="1" t="s">
        <v>234</v>
      </c>
      <c r="J273" s="1"/>
      <c r="K273" s="1" t="s">
        <v>639</v>
      </c>
      <c r="L273" s="1" t="s">
        <v>150</v>
      </c>
      <c r="M273" s="9">
        <v>44742.0</v>
      </c>
      <c r="N273" s="14">
        <v>45255.0</v>
      </c>
      <c r="O273" s="1"/>
      <c r="P273" s="1">
        <v>7.0</v>
      </c>
      <c r="Q273" s="1">
        <v>500000.0</v>
      </c>
      <c r="R273" s="1">
        <v>300000.0</v>
      </c>
      <c r="S273" s="15">
        <v>45345.0</v>
      </c>
      <c r="V273" s="5">
        <v>21000.0</v>
      </c>
      <c r="W273" s="11">
        <v>24780.0</v>
      </c>
      <c r="Z273" s="5">
        <v>15750.0</v>
      </c>
      <c r="AB273" s="1"/>
      <c r="AC273" s="1" t="s">
        <v>45</v>
      </c>
      <c r="AD273" s="12" t="s">
        <v>46</v>
      </c>
      <c r="AE273" s="12" t="s">
        <v>47</v>
      </c>
      <c r="AF273" s="12" t="s">
        <v>47</v>
      </c>
    </row>
    <row r="274">
      <c r="A274" s="1" t="s">
        <v>637</v>
      </c>
      <c r="B274" s="7"/>
      <c r="C274" s="1" t="s">
        <v>36</v>
      </c>
      <c r="D274" s="1" t="s">
        <v>96</v>
      </c>
      <c r="E274" s="1" t="s">
        <v>82</v>
      </c>
      <c r="F274" s="1" t="s">
        <v>646</v>
      </c>
      <c r="G274" s="1" t="s">
        <v>354</v>
      </c>
      <c r="H274" s="1" t="s">
        <v>355</v>
      </c>
      <c r="I274" s="1" t="s">
        <v>234</v>
      </c>
      <c r="J274" s="1"/>
      <c r="K274" s="1" t="s">
        <v>639</v>
      </c>
      <c r="L274" s="1" t="s">
        <v>150</v>
      </c>
      <c r="M274" s="9">
        <v>44742.0</v>
      </c>
      <c r="N274" s="9">
        <v>45195.0</v>
      </c>
      <c r="O274" s="1"/>
      <c r="P274" s="1">
        <v>7.0</v>
      </c>
      <c r="Q274" s="1">
        <v>550000.0</v>
      </c>
      <c r="R274" s="1">
        <v>300000.0</v>
      </c>
      <c r="S274" s="10">
        <v>45285.0</v>
      </c>
      <c r="V274" s="5">
        <v>21000.0</v>
      </c>
      <c r="W274" s="11">
        <v>24780.0</v>
      </c>
      <c r="X274" s="1"/>
      <c r="Y274" s="1"/>
      <c r="Z274" s="5">
        <v>15750.0</v>
      </c>
      <c r="AA274" s="1"/>
      <c r="AB274" s="1"/>
      <c r="AC274" s="1" t="s">
        <v>45</v>
      </c>
      <c r="AD274" s="12" t="s">
        <v>46</v>
      </c>
      <c r="AE274" s="12" t="s">
        <v>47</v>
      </c>
      <c r="AF274" s="12" t="s">
        <v>47</v>
      </c>
    </row>
    <row r="275">
      <c r="A275" s="1" t="s">
        <v>647</v>
      </c>
      <c r="B275" s="7"/>
      <c r="C275" s="1" t="s">
        <v>156</v>
      </c>
      <c r="D275" s="1" t="s">
        <v>96</v>
      </c>
      <c r="E275" s="1" t="s">
        <v>77</v>
      </c>
      <c r="F275" s="1" t="s">
        <v>105</v>
      </c>
      <c r="G275" s="1" t="s">
        <v>330</v>
      </c>
      <c r="H275" s="1" t="s">
        <v>331</v>
      </c>
      <c r="I275" s="1" t="s">
        <v>42</v>
      </c>
      <c r="J275" s="1"/>
      <c r="K275" s="1" t="s">
        <v>648</v>
      </c>
      <c r="L275" s="1" t="s">
        <v>88</v>
      </c>
      <c r="M275" s="9">
        <v>44658.0</v>
      </c>
      <c r="N275" s="14">
        <v>44879.0</v>
      </c>
      <c r="O275" s="1"/>
      <c r="P275" s="1">
        <v>8.33</v>
      </c>
      <c r="Q275" s="1">
        <v>600000.0</v>
      </c>
      <c r="R275" s="1">
        <v>300000.0</v>
      </c>
      <c r="S275" s="15">
        <v>44969.0</v>
      </c>
      <c r="V275" s="5">
        <v>24990.0</v>
      </c>
      <c r="W275" s="11">
        <v>29488.199999999997</v>
      </c>
      <c r="Z275" s="5">
        <v>18742.5</v>
      </c>
      <c r="AB275" s="1"/>
      <c r="AC275" s="1" t="s">
        <v>45</v>
      </c>
      <c r="AD275" s="12" t="s">
        <v>46</v>
      </c>
      <c r="AE275" s="12" t="s">
        <v>46</v>
      </c>
      <c r="AF275" s="12" t="s">
        <v>46</v>
      </c>
    </row>
    <row r="276">
      <c r="A276" s="1" t="s">
        <v>647</v>
      </c>
      <c r="B276" s="7"/>
      <c r="C276" s="1" t="s">
        <v>156</v>
      </c>
      <c r="D276" s="1" t="s">
        <v>96</v>
      </c>
      <c r="E276" s="1" t="s">
        <v>77</v>
      </c>
      <c r="F276" s="1" t="s">
        <v>105</v>
      </c>
      <c r="G276" s="1" t="s">
        <v>330</v>
      </c>
      <c r="H276" s="1" t="s">
        <v>331</v>
      </c>
      <c r="I276" s="1" t="s">
        <v>42</v>
      </c>
      <c r="J276" s="1"/>
      <c r="K276" s="1" t="s">
        <v>648</v>
      </c>
      <c r="L276" s="1" t="s">
        <v>88</v>
      </c>
      <c r="M276" s="9">
        <v>44658.0</v>
      </c>
      <c r="N276" s="9">
        <v>44936.0</v>
      </c>
      <c r="O276" s="1"/>
      <c r="P276" s="1">
        <v>8.33</v>
      </c>
      <c r="Q276" s="1">
        <v>500000.0</v>
      </c>
      <c r="R276" s="1">
        <v>300000.0</v>
      </c>
      <c r="S276" s="10">
        <v>45026.0</v>
      </c>
      <c r="V276" s="5">
        <v>24990.0</v>
      </c>
      <c r="W276" s="11">
        <v>29488.199999999997</v>
      </c>
      <c r="Z276" s="5">
        <v>18742.5</v>
      </c>
      <c r="AB276" s="1"/>
      <c r="AC276" s="1" t="s">
        <v>45</v>
      </c>
      <c r="AD276" s="12" t="s">
        <v>46</v>
      </c>
      <c r="AE276" s="12" t="s">
        <v>46</v>
      </c>
      <c r="AF276" s="12" t="s">
        <v>47</v>
      </c>
    </row>
    <row r="277">
      <c r="A277" s="1" t="s">
        <v>647</v>
      </c>
      <c r="B277" s="7"/>
      <c r="C277" s="1" t="s">
        <v>156</v>
      </c>
      <c r="D277" s="1" t="s">
        <v>96</v>
      </c>
      <c r="E277" s="1" t="s">
        <v>77</v>
      </c>
      <c r="F277" s="1" t="s">
        <v>105</v>
      </c>
      <c r="G277" s="1" t="s">
        <v>330</v>
      </c>
      <c r="H277" s="1" t="s">
        <v>331</v>
      </c>
      <c r="I277" s="1" t="s">
        <v>42</v>
      </c>
      <c r="J277" s="1"/>
      <c r="K277" s="1" t="s">
        <v>648</v>
      </c>
      <c r="L277" s="1" t="s">
        <v>88</v>
      </c>
      <c r="M277" s="9">
        <v>44658.0</v>
      </c>
      <c r="N277" s="14">
        <v>44879.0</v>
      </c>
      <c r="O277" s="1"/>
      <c r="P277" s="1">
        <v>8.33</v>
      </c>
      <c r="Q277" s="1">
        <v>360000.0</v>
      </c>
      <c r="R277" s="1">
        <v>300000.0</v>
      </c>
      <c r="S277" s="15">
        <v>44969.0</v>
      </c>
      <c r="V277" s="5">
        <v>24990.0</v>
      </c>
      <c r="W277" s="11">
        <v>29488.199999999997</v>
      </c>
      <c r="Z277" s="5">
        <v>18742.5</v>
      </c>
      <c r="AB277" s="1"/>
      <c r="AC277" s="1" t="s">
        <v>45</v>
      </c>
      <c r="AD277" s="12" t="s">
        <v>46</v>
      </c>
      <c r="AE277" s="12" t="s">
        <v>46</v>
      </c>
      <c r="AF277" s="12" t="s">
        <v>46</v>
      </c>
    </row>
    <row r="278">
      <c r="A278" s="1" t="s">
        <v>647</v>
      </c>
      <c r="B278" s="7"/>
      <c r="C278" s="1" t="s">
        <v>156</v>
      </c>
      <c r="D278" s="1" t="s">
        <v>96</v>
      </c>
      <c r="E278" s="1" t="s">
        <v>77</v>
      </c>
      <c r="F278" s="1" t="s">
        <v>105</v>
      </c>
      <c r="G278" s="1" t="s">
        <v>330</v>
      </c>
      <c r="H278" s="1" t="s">
        <v>331</v>
      </c>
      <c r="I278" s="1" t="s">
        <v>42</v>
      </c>
      <c r="J278" s="1"/>
      <c r="K278" s="1" t="s">
        <v>648</v>
      </c>
      <c r="L278" s="1" t="s">
        <v>88</v>
      </c>
      <c r="M278" s="9">
        <v>44658.0</v>
      </c>
      <c r="N278" s="14">
        <v>44879.0</v>
      </c>
      <c r="O278" s="1"/>
      <c r="P278" s="1">
        <v>8.33</v>
      </c>
      <c r="Q278" s="1">
        <v>324000.0</v>
      </c>
      <c r="R278" s="1">
        <v>300000.0</v>
      </c>
      <c r="S278" s="15">
        <v>44969.0</v>
      </c>
      <c r="V278" s="5">
        <v>24990.0</v>
      </c>
      <c r="W278" s="11">
        <v>29488.199999999997</v>
      </c>
      <c r="Z278" s="5">
        <v>18742.5</v>
      </c>
      <c r="AB278" s="1"/>
      <c r="AC278" s="1" t="s">
        <v>45</v>
      </c>
      <c r="AD278" s="12" t="s">
        <v>46</v>
      </c>
      <c r="AE278" s="12" t="s">
        <v>46</v>
      </c>
      <c r="AF278" s="12" t="s">
        <v>46</v>
      </c>
    </row>
    <row r="279">
      <c r="A279" s="1" t="s">
        <v>647</v>
      </c>
      <c r="B279" s="7"/>
      <c r="C279" s="1" t="s">
        <v>156</v>
      </c>
      <c r="D279" s="1" t="s">
        <v>96</v>
      </c>
      <c r="E279" s="1" t="s">
        <v>77</v>
      </c>
      <c r="F279" s="1" t="s">
        <v>105</v>
      </c>
      <c r="G279" s="1" t="s">
        <v>330</v>
      </c>
      <c r="H279" s="1" t="s">
        <v>331</v>
      </c>
      <c r="I279" s="1" t="s">
        <v>42</v>
      </c>
      <c r="J279" s="1"/>
      <c r="K279" s="1" t="s">
        <v>648</v>
      </c>
      <c r="L279" s="1" t="s">
        <v>88</v>
      </c>
      <c r="M279" s="9">
        <v>44658.0</v>
      </c>
      <c r="N279" s="14">
        <v>44882.0</v>
      </c>
      <c r="O279" s="1"/>
      <c r="P279" s="1">
        <v>8.33</v>
      </c>
      <c r="Q279" s="1">
        <v>300000.0</v>
      </c>
      <c r="R279" s="1">
        <v>300000.0</v>
      </c>
      <c r="S279" s="15">
        <v>44972.0</v>
      </c>
      <c r="V279" s="5">
        <v>24990.0</v>
      </c>
      <c r="W279" s="11">
        <v>29488.199999999997</v>
      </c>
      <c r="Z279" s="5">
        <v>18742.5</v>
      </c>
      <c r="AB279" s="1"/>
      <c r="AC279" s="1" t="s">
        <v>45</v>
      </c>
      <c r="AD279" s="12" t="s">
        <v>46</v>
      </c>
      <c r="AE279" s="12" t="s">
        <v>46</v>
      </c>
      <c r="AF279" s="12" t="s">
        <v>46</v>
      </c>
    </row>
    <row r="280">
      <c r="A280" s="1" t="s">
        <v>647</v>
      </c>
      <c r="B280" s="7"/>
      <c r="C280" s="1" t="s">
        <v>156</v>
      </c>
      <c r="D280" s="1" t="s">
        <v>96</v>
      </c>
      <c r="E280" s="1" t="s">
        <v>77</v>
      </c>
      <c r="F280" s="1" t="s">
        <v>105</v>
      </c>
      <c r="G280" s="1" t="s">
        <v>330</v>
      </c>
      <c r="H280" s="1" t="s">
        <v>331</v>
      </c>
      <c r="I280" s="1" t="s">
        <v>42</v>
      </c>
      <c r="J280" s="1"/>
      <c r="K280" s="1" t="s">
        <v>648</v>
      </c>
      <c r="L280" s="1" t="s">
        <v>88</v>
      </c>
      <c r="M280" s="9">
        <v>44658.0</v>
      </c>
      <c r="N280" s="14">
        <v>44879.0</v>
      </c>
      <c r="O280" s="1"/>
      <c r="P280" s="1">
        <v>8.33</v>
      </c>
      <c r="Q280" s="1">
        <v>300000.0</v>
      </c>
      <c r="R280" s="1">
        <v>300000.0</v>
      </c>
      <c r="S280" s="15">
        <v>44969.0</v>
      </c>
      <c r="V280" s="5">
        <v>24990.0</v>
      </c>
      <c r="W280" s="11">
        <v>29488.199999999997</v>
      </c>
      <c r="Z280" s="5">
        <v>18742.5</v>
      </c>
      <c r="AB280" s="1"/>
      <c r="AC280" s="1" t="s">
        <v>45</v>
      </c>
      <c r="AD280" s="12" t="s">
        <v>46</v>
      </c>
      <c r="AE280" s="12" t="s">
        <v>46</v>
      </c>
      <c r="AF280" s="12" t="s">
        <v>46</v>
      </c>
    </row>
    <row r="281">
      <c r="A281" s="1" t="s">
        <v>647</v>
      </c>
      <c r="B281" s="7"/>
      <c r="C281" s="1" t="s">
        <v>156</v>
      </c>
      <c r="D281" s="1" t="s">
        <v>96</v>
      </c>
      <c r="E281" s="1" t="s">
        <v>77</v>
      </c>
      <c r="F281" s="1" t="s">
        <v>105</v>
      </c>
      <c r="G281" s="1" t="s">
        <v>330</v>
      </c>
      <c r="H281" s="1" t="s">
        <v>331</v>
      </c>
      <c r="I281" s="1" t="s">
        <v>42</v>
      </c>
      <c r="J281" s="1"/>
      <c r="K281" s="1" t="s">
        <v>648</v>
      </c>
      <c r="L281" s="1" t="s">
        <v>88</v>
      </c>
      <c r="M281" s="9">
        <v>44658.0</v>
      </c>
      <c r="N281" s="9">
        <v>44985.0</v>
      </c>
      <c r="O281" s="1"/>
      <c r="P281" s="1">
        <v>8.33</v>
      </c>
      <c r="Q281" s="1">
        <v>282000.0</v>
      </c>
      <c r="R281" s="1">
        <v>300000.0</v>
      </c>
      <c r="S281" s="10">
        <v>45075.0</v>
      </c>
      <c r="V281" s="5">
        <v>24990.0</v>
      </c>
      <c r="W281" s="11">
        <v>29488.199999999997</v>
      </c>
      <c r="Z281" s="5">
        <v>18742.5</v>
      </c>
      <c r="AB281" s="1"/>
      <c r="AC281" s="1" t="s">
        <v>45</v>
      </c>
      <c r="AD281" s="12" t="s">
        <v>46</v>
      </c>
      <c r="AE281" s="12" t="s">
        <v>46</v>
      </c>
      <c r="AF281" s="12" t="s">
        <v>47</v>
      </c>
    </row>
    <row r="282">
      <c r="A282" s="1" t="s">
        <v>647</v>
      </c>
      <c r="B282" s="7"/>
      <c r="C282" s="1" t="s">
        <v>156</v>
      </c>
      <c r="D282" s="1" t="s">
        <v>96</v>
      </c>
      <c r="E282" s="1" t="s">
        <v>77</v>
      </c>
      <c r="F282" s="1" t="s">
        <v>105</v>
      </c>
      <c r="G282" s="1" t="s">
        <v>330</v>
      </c>
      <c r="H282" s="1" t="s">
        <v>331</v>
      </c>
      <c r="I282" s="1" t="s">
        <v>42</v>
      </c>
      <c r="J282" s="1"/>
      <c r="K282" s="1" t="s">
        <v>648</v>
      </c>
      <c r="L282" s="1" t="s">
        <v>88</v>
      </c>
      <c r="M282" s="9">
        <v>44658.0</v>
      </c>
      <c r="N282" s="14">
        <v>44879.0</v>
      </c>
      <c r="O282" s="1"/>
      <c r="P282" s="1">
        <v>8.33</v>
      </c>
      <c r="Q282" s="1">
        <v>264000.0</v>
      </c>
      <c r="R282" s="1">
        <v>300000.0</v>
      </c>
      <c r="S282" s="15">
        <v>44969.0</v>
      </c>
      <c r="V282" s="5">
        <v>24990.0</v>
      </c>
      <c r="W282" s="11">
        <v>29488.199999999997</v>
      </c>
      <c r="Z282" s="5">
        <v>18742.5</v>
      </c>
      <c r="AB282" s="1"/>
      <c r="AC282" s="1" t="s">
        <v>45</v>
      </c>
      <c r="AD282" s="12" t="s">
        <v>46</v>
      </c>
      <c r="AE282" s="12" t="s">
        <v>46</v>
      </c>
      <c r="AF282" s="12" t="s">
        <v>46</v>
      </c>
    </row>
    <row r="283">
      <c r="A283" s="1" t="s">
        <v>647</v>
      </c>
      <c r="B283" s="7"/>
      <c r="C283" s="1" t="s">
        <v>156</v>
      </c>
      <c r="D283" s="1" t="s">
        <v>96</v>
      </c>
      <c r="E283" s="1" t="s">
        <v>77</v>
      </c>
      <c r="F283" s="1" t="s">
        <v>105</v>
      </c>
      <c r="G283" s="1" t="s">
        <v>330</v>
      </c>
      <c r="H283" s="1" t="s">
        <v>331</v>
      </c>
      <c r="I283" s="1" t="s">
        <v>42</v>
      </c>
      <c r="J283" s="1"/>
      <c r="K283" s="1" t="s">
        <v>648</v>
      </c>
      <c r="L283" s="1" t="s">
        <v>88</v>
      </c>
      <c r="M283" s="9">
        <v>44658.0</v>
      </c>
      <c r="N283" s="9">
        <v>44984.0</v>
      </c>
      <c r="O283" s="1"/>
      <c r="P283" s="1">
        <v>8.33</v>
      </c>
      <c r="Q283" s="1">
        <v>240000.0</v>
      </c>
      <c r="R283" s="1">
        <v>300000.0</v>
      </c>
      <c r="S283" s="10">
        <v>45074.0</v>
      </c>
      <c r="V283" s="5">
        <v>24990.0</v>
      </c>
      <c r="W283" s="11">
        <v>29488.199999999997</v>
      </c>
      <c r="Z283" s="5">
        <v>18742.5</v>
      </c>
      <c r="AB283" s="1"/>
      <c r="AC283" s="1" t="s">
        <v>45</v>
      </c>
      <c r="AD283" s="12" t="s">
        <v>46</v>
      </c>
      <c r="AE283" s="12" t="s">
        <v>46</v>
      </c>
      <c r="AF283" s="12" t="s">
        <v>47</v>
      </c>
    </row>
    <row r="284">
      <c r="A284" s="1" t="s">
        <v>647</v>
      </c>
      <c r="B284" s="7"/>
      <c r="C284" s="1" t="s">
        <v>156</v>
      </c>
      <c r="D284" s="1" t="s">
        <v>96</v>
      </c>
      <c r="E284" s="1" t="s">
        <v>77</v>
      </c>
      <c r="F284" s="1" t="s">
        <v>105</v>
      </c>
      <c r="G284" s="1" t="s">
        <v>330</v>
      </c>
      <c r="H284" s="1" t="s">
        <v>331</v>
      </c>
      <c r="I284" s="1" t="s">
        <v>42</v>
      </c>
      <c r="J284" s="1"/>
      <c r="K284" s="1" t="s">
        <v>648</v>
      </c>
      <c r="L284" s="1" t="s">
        <v>88</v>
      </c>
      <c r="M284" s="9">
        <v>44658.0</v>
      </c>
      <c r="N284" s="14">
        <v>44879.0</v>
      </c>
      <c r="O284" s="1"/>
      <c r="P284" s="1">
        <v>8.33</v>
      </c>
      <c r="Q284" s="1">
        <v>230760.0</v>
      </c>
      <c r="R284" s="1">
        <v>300000.0</v>
      </c>
      <c r="S284" s="15">
        <v>44969.0</v>
      </c>
      <c r="V284" s="5">
        <v>24990.0</v>
      </c>
      <c r="W284" s="11">
        <v>29488.199999999997</v>
      </c>
      <c r="Z284" s="5">
        <v>18742.5</v>
      </c>
      <c r="AB284" s="1"/>
      <c r="AC284" s="1" t="s">
        <v>45</v>
      </c>
      <c r="AD284" s="12" t="s">
        <v>46</v>
      </c>
      <c r="AE284" s="12" t="s">
        <v>46</v>
      </c>
      <c r="AF284" s="12" t="s">
        <v>46</v>
      </c>
    </row>
    <row r="285">
      <c r="A285" s="1" t="s">
        <v>647</v>
      </c>
      <c r="B285" s="7"/>
      <c r="C285" s="1" t="s">
        <v>156</v>
      </c>
      <c r="D285" s="1" t="s">
        <v>96</v>
      </c>
      <c r="E285" s="1" t="s">
        <v>77</v>
      </c>
      <c r="F285" s="1" t="s">
        <v>105</v>
      </c>
      <c r="G285" s="1" t="s">
        <v>330</v>
      </c>
      <c r="H285" s="1" t="s">
        <v>331</v>
      </c>
      <c r="I285" s="1" t="s">
        <v>42</v>
      </c>
      <c r="J285" s="1"/>
      <c r="K285" s="1" t="s">
        <v>648</v>
      </c>
      <c r="L285" s="1" t="s">
        <v>88</v>
      </c>
      <c r="M285" s="9">
        <v>44658.0</v>
      </c>
      <c r="N285" s="14">
        <v>44879.0</v>
      </c>
      <c r="O285" s="1"/>
      <c r="P285" s="1">
        <v>8.33</v>
      </c>
      <c r="Q285" s="1">
        <v>167928.0</v>
      </c>
      <c r="R285" s="1">
        <v>300000.0</v>
      </c>
      <c r="S285" s="15">
        <v>44969.0</v>
      </c>
      <c r="V285" s="5">
        <v>24990.0</v>
      </c>
      <c r="W285" s="11">
        <v>29488.199999999997</v>
      </c>
      <c r="Z285" s="5">
        <v>18742.5</v>
      </c>
      <c r="AB285" s="1"/>
      <c r="AC285" s="1" t="s">
        <v>45</v>
      </c>
      <c r="AD285" s="12" t="s">
        <v>46</v>
      </c>
      <c r="AE285" s="12" t="s">
        <v>46</v>
      </c>
      <c r="AF285" s="12" t="s">
        <v>46</v>
      </c>
    </row>
    <row r="286">
      <c r="A286" s="1" t="s">
        <v>647</v>
      </c>
      <c r="B286" s="7"/>
      <c r="C286" s="1" t="s">
        <v>156</v>
      </c>
      <c r="D286" s="1" t="s">
        <v>96</v>
      </c>
      <c r="E286" s="1" t="s">
        <v>77</v>
      </c>
      <c r="F286" s="1" t="s">
        <v>105</v>
      </c>
      <c r="G286" s="1" t="s">
        <v>330</v>
      </c>
      <c r="H286" s="1" t="s">
        <v>331</v>
      </c>
      <c r="I286" s="1" t="s">
        <v>42</v>
      </c>
      <c r="J286" s="1"/>
      <c r="K286" s="1" t="s">
        <v>648</v>
      </c>
      <c r="L286" s="1" t="s">
        <v>88</v>
      </c>
      <c r="M286" s="9">
        <v>44658.0</v>
      </c>
      <c r="N286" s="14">
        <v>44882.0</v>
      </c>
      <c r="O286" s="1"/>
      <c r="P286" s="1">
        <v>8.33</v>
      </c>
      <c r="Q286" s="1">
        <v>276000.0</v>
      </c>
      <c r="R286" s="1">
        <v>300000.0</v>
      </c>
      <c r="S286" s="15">
        <v>44972.0</v>
      </c>
      <c r="V286" s="5">
        <v>24990.0</v>
      </c>
      <c r="W286" s="11">
        <v>29488.199999999997</v>
      </c>
      <c r="Z286" s="5">
        <v>18742.5</v>
      </c>
      <c r="AB286" s="1"/>
      <c r="AC286" s="1" t="s">
        <v>45</v>
      </c>
      <c r="AD286" s="12" t="s">
        <v>46</v>
      </c>
      <c r="AE286" s="12" t="s">
        <v>46</v>
      </c>
      <c r="AF286" s="12" t="s">
        <v>46</v>
      </c>
    </row>
    <row r="287">
      <c r="A287" s="1" t="s">
        <v>647</v>
      </c>
      <c r="B287" s="7"/>
      <c r="C287" s="1" t="s">
        <v>156</v>
      </c>
      <c r="D287" s="1" t="s">
        <v>96</v>
      </c>
      <c r="E287" s="1" t="s">
        <v>77</v>
      </c>
      <c r="F287" s="1" t="s">
        <v>105</v>
      </c>
      <c r="G287" s="1" t="s">
        <v>330</v>
      </c>
      <c r="H287" s="1" t="s">
        <v>331</v>
      </c>
      <c r="I287" s="1" t="s">
        <v>42</v>
      </c>
      <c r="J287" s="1"/>
      <c r="K287" s="1" t="s">
        <v>648</v>
      </c>
      <c r="L287" s="1" t="s">
        <v>88</v>
      </c>
      <c r="M287" s="9">
        <v>44658.0</v>
      </c>
      <c r="N287" s="14">
        <v>45287.0</v>
      </c>
      <c r="O287" s="1"/>
      <c r="P287" s="1">
        <v>8.33</v>
      </c>
      <c r="Q287" s="1">
        <v>500000.0</v>
      </c>
      <c r="R287" s="1">
        <v>300000.0</v>
      </c>
      <c r="S287" s="15">
        <v>45377.0</v>
      </c>
      <c r="V287" s="5">
        <v>24990.0</v>
      </c>
      <c r="W287" s="11">
        <v>29488.199999999997</v>
      </c>
      <c r="Z287" s="5">
        <v>18742.5</v>
      </c>
      <c r="AB287" s="1"/>
      <c r="AC287" s="1" t="s">
        <v>45</v>
      </c>
      <c r="AD287" s="12" t="s">
        <v>46</v>
      </c>
      <c r="AE287" s="12" t="s">
        <v>47</v>
      </c>
      <c r="AF287" s="12" t="s">
        <v>47</v>
      </c>
    </row>
    <row r="288">
      <c r="A288" s="1" t="s">
        <v>647</v>
      </c>
      <c r="B288" s="7"/>
      <c r="C288" s="1" t="s">
        <v>156</v>
      </c>
      <c r="D288" s="1" t="s">
        <v>96</v>
      </c>
      <c r="E288" s="1" t="s">
        <v>77</v>
      </c>
      <c r="F288" s="1" t="s">
        <v>105</v>
      </c>
      <c r="G288" s="1" t="s">
        <v>330</v>
      </c>
      <c r="H288" s="1" t="s">
        <v>331</v>
      </c>
      <c r="I288" s="1" t="s">
        <v>42</v>
      </c>
      <c r="J288" s="1"/>
      <c r="K288" s="1" t="s">
        <v>648</v>
      </c>
      <c r="L288" s="1" t="s">
        <v>88</v>
      </c>
      <c r="M288" s="9">
        <v>44658.0</v>
      </c>
      <c r="N288" s="14">
        <v>45247.0</v>
      </c>
      <c r="O288" s="1"/>
      <c r="P288" s="1">
        <v>8.33</v>
      </c>
      <c r="Q288" s="1">
        <v>276000.0</v>
      </c>
      <c r="R288" s="1">
        <v>300000.0</v>
      </c>
      <c r="S288" s="15">
        <v>45337.0</v>
      </c>
      <c r="V288" s="5">
        <v>24990.0</v>
      </c>
      <c r="W288" s="11">
        <v>29488.199999999997</v>
      </c>
      <c r="Z288" s="5">
        <v>18742.5</v>
      </c>
      <c r="AB288" s="1"/>
      <c r="AC288" s="1" t="s">
        <v>45</v>
      </c>
      <c r="AD288" s="12" t="s">
        <v>46</v>
      </c>
      <c r="AE288" s="12" t="s">
        <v>47</v>
      </c>
      <c r="AF288" s="12" t="s">
        <v>47</v>
      </c>
    </row>
    <row r="289">
      <c r="A289" s="1" t="s">
        <v>649</v>
      </c>
      <c r="B289" s="7"/>
      <c r="C289" s="1" t="s">
        <v>36</v>
      </c>
      <c r="D289" s="1" t="s">
        <v>96</v>
      </c>
      <c r="E289" s="1" t="s">
        <v>38</v>
      </c>
      <c r="F289" s="1" t="s">
        <v>240</v>
      </c>
      <c r="G289" s="1" t="s">
        <v>152</v>
      </c>
      <c r="H289" s="1" t="s">
        <v>317</v>
      </c>
      <c r="I289" s="1" t="s">
        <v>123</v>
      </c>
      <c r="J289" s="1"/>
      <c r="K289" s="1" t="s">
        <v>650</v>
      </c>
      <c r="L289" s="1" t="s">
        <v>99</v>
      </c>
      <c r="M289" s="9">
        <v>44743.0</v>
      </c>
      <c r="N289" s="9">
        <v>44749.0</v>
      </c>
      <c r="O289" s="1"/>
      <c r="P289" s="1">
        <v>8.33</v>
      </c>
      <c r="Q289" s="1">
        <v>300000.0</v>
      </c>
      <c r="R289" s="1">
        <v>360000.0</v>
      </c>
      <c r="S289" s="9">
        <v>44732.0</v>
      </c>
      <c r="T289" s="9">
        <v>44749.0</v>
      </c>
      <c r="U289" s="1" t="s">
        <v>651</v>
      </c>
      <c r="V289" s="5">
        <v>29988.0</v>
      </c>
      <c r="W289" s="11">
        <v>35385.84</v>
      </c>
      <c r="X289" s="9">
        <v>44762.0</v>
      </c>
      <c r="Y289" s="5">
        <v>34786.079999999994</v>
      </c>
      <c r="Z289" s="5">
        <v>22491.0</v>
      </c>
      <c r="AA289" s="9">
        <v>44766.0</v>
      </c>
      <c r="AB289" s="1" t="s">
        <v>651</v>
      </c>
      <c r="AC289" s="1" t="s">
        <v>55</v>
      </c>
      <c r="AD289" s="12" t="s">
        <v>46</v>
      </c>
      <c r="AE289" s="12" t="s">
        <v>46</v>
      </c>
      <c r="AF289" s="12" t="s">
        <v>46</v>
      </c>
      <c r="AG289" s="12" t="s">
        <v>46</v>
      </c>
      <c r="AH289" s="12" t="s">
        <v>46</v>
      </c>
      <c r="AI289" s="12" t="s">
        <v>46</v>
      </c>
    </row>
    <row r="290">
      <c r="A290" s="1" t="s">
        <v>652</v>
      </c>
      <c r="B290" s="7"/>
      <c r="C290" s="1" t="s">
        <v>132</v>
      </c>
      <c r="D290" s="1" t="s">
        <v>96</v>
      </c>
      <c r="E290" s="1" t="s">
        <v>38</v>
      </c>
      <c r="F290" s="1" t="s">
        <v>653</v>
      </c>
      <c r="G290" s="1" t="s">
        <v>367</v>
      </c>
      <c r="H290" s="1" t="s">
        <v>654</v>
      </c>
      <c r="I290" s="1" t="s">
        <v>42</v>
      </c>
      <c r="J290" s="1"/>
      <c r="K290" s="1" t="s">
        <v>655</v>
      </c>
      <c r="L290" s="1" t="s">
        <v>143</v>
      </c>
      <c r="M290" s="9">
        <v>44947.0</v>
      </c>
      <c r="N290" s="9">
        <v>44991.0</v>
      </c>
      <c r="O290" s="1"/>
      <c r="P290" s="1">
        <v>8.33</v>
      </c>
      <c r="Q290" s="1">
        <v>100000.0</v>
      </c>
      <c r="R290" s="1">
        <v>252000.0</v>
      </c>
      <c r="S290" s="9">
        <v>44991.0</v>
      </c>
      <c r="T290" s="9">
        <v>45002.0</v>
      </c>
      <c r="U290" s="1" t="s">
        <v>656</v>
      </c>
      <c r="V290" s="5">
        <v>20991.6</v>
      </c>
      <c r="W290" s="11">
        <v>24770.087999999996</v>
      </c>
      <c r="X290" s="9">
        <v>45021.0</v>
      </c>
      <c r="Y290" s="5">
        <v>24770.087999999996</v>
      </c>
      <c r="Z290" s="5">
        <v>15743.699999999999</v>
      </c>
      <c r="AA290" s="9">
        <v>45025.0</v>
      </c>
      <c r="AB290" s="1" t="s">
        <v>656</v>
      </c>
      <c r="AC290" s="1" t="s">
        <v>55</v>
      </c>
      <c r="AD290" s="12" t="s">
        <v>46</v>
      </c>
      <c r="AE290" s="12" t="s">
        <v>46</v>
      </c>
      <c r="AF290" s="12" t="s">
        <v>46</v>
      </c>
      <c r="AG290" s="12" t="s">
        <v>46</v>
      </c>
      <c r="AH290" s="12" t="s">
        <v>47</v>
      </c>
      <c r="AI290" s="12" t="s">
        <v>47</v>
      </c>
    </row>
    <row r="291">
      <c r="A291" s="1" t="s">
        <v>657</v>
      </c>
      <c r="B291" s="7"/>
      <c r="C291" s="1" t="s">
        <v>36</v>
      </c>
      <c r="D291" s="1" t="s">
        <v>102</v>
      </c>
      <c r="E291" s="1" t="s">
        <v>82</v>
      </c>
      <c r="F291" s="1" t="s">
        <v>538</v>
      </c>
      <c r="G291" s="1" t="s">
        <v>360</v>
      </c>
      <c r="H291" s="1" t="s">
        <v>450</v>
      </c>
      <c r="I291" s="1" t="s">
        <v>303</v>
      </c>
      <c r="J291" s="1"/>
      <c r="K291" s="1" t="s">
        <v>658</v>
      </c>
      <c r="L291" s="1" t="s">
        <v>143</v>
      </c>
      <c r="M291" s="9">
        <v>45156.0</v>
      </c>
      <c r="N291" s="9">
        <v>45177.0</v>
      </c>
      <c r="O291" s="1"/>
      <c r="P291" s="1">
        <v>8.33</v>
      </c>
      <c r="Q291" s="1">
        <v>300000.0</v>
      </c>
      <c r="R291" s="1">
        <v>300000.0</v>
      </c>
      <c r="S291" s="10">
        <v>45267.0</v>
      </c>
      <c r="V291" s="5">
        <v>24990.0</v>
      </c>
      <c r="W291" s="11">
        <v>29488.199999999997</v>
      </c>
      <c r="X291" s="1"/>
      <c r="Y291" s="1"/>
      <c r="Z291" s="5">
        <v>18742.5</v>
      </c>
      <c r="AB291" s="1"/>
      <c r="AC291" s="1" t="s">
        <v>45</v>
      </c>
      <c r="AD291" s="12" t="s">
        <v>47</v>
      </c>
      <c r="AE291" s="12" t="s">
        <v>47</v>
      </c>
      <c r="AF291" s="12" t="s">
        <v>47</v>
      </c>
    </row>
    <row r="292">
      <c r="A292" s="1" t="s">
        <v>657</v>
      </c>
      <c r="B292" s="7"/>
      <c r="C292" s="1" t="s">
        <v>36</v>
      </c>
      <c r="D292" s="1" t="s">
        <v>102</v>
      </c>
      <c r="E292" s="1" t="s">
        <v>82</v>
      </c>
      <c r="F292" s="1" t="s">
        <v>538</v>
      </c>
      <c r="G292" s="1" t="s">
        <v>360</v>
      </c>
      <c r="H292" s="1" t="s">
        <v>450</v>
      </c>
      <c r="I292" s="1" t="s">
        <v>303</v>
      </c>
      <c r="J292" s="1"/>
      <c r="K292" s="1" t="s">
        <v>658</v>
      </c>
      <c r="L292" s="1" t="s">
        <v>143</v>
      </c>
      <c r="M292" s="9">
        <v>45156.0</v>
      </c>
      <c r="N292" s="9">
        <v>45156.0</v>
      </c>
      <c r="O292" s="1"/>
      <c r="P292" s="1">
        <v>8.33</v>
      </c>
      <c r="Q292" s="1">
        <v>360000.0</v>
      </c>
      <c r="R292" s="1">
        <v>300000.0</v>
      </c>
      <c r="S292" s="10">
        <v>45246.0</v>
      </c>
      <c r="V292" s="5">
        <v>24990.0</v>
      </c>
      <c r="W292" s="11">
        <v>29488.199999999997</v>
      </c>
      <c r="Z292" s="5">
        <v>18742.5</v>
      </c>
      <c r="AB292" s="1"/>
      <c r="AC292" s="1" t="s">
        <v>45</v>
      </c>
      <c r="AD292" s="12" t="s">
        <v>47</v>
      </c>
      <c r="AE292" s="12" t="s">
        <v>47</v>
      </c>
      <c r="AF292" s="12" t="s">
        <v>47</v>
      </c>
    </row>
    <row r="293">
      <c r="A293" s="1" t="s">
        <v>659</v>
      </c>
      <c r="B293" s="7"/>
      <c r="C293" s="1" t="s">
        <v>36</v>
      </c>
      <c r="D293" s="1" t="s">
        <v>76</v>
      </c>
      <c r="E293" s="1" t="s">
        <v>77</v>
      </c>
      <c r="F293" s="1" t="s">
        <v>164</v>
      </c>
      <c r="G293" s="1" t="s">
        <v>660</v>
      </c>
      <c r="H293" s="1" t="s">
        <v>661</v>
      </c>
      <c r="I293" s="1" t="s">
        <v>123</v>
      </c>
      <c r="J293" s="1"/>
      <c r="K293" s="1" t="s">
        <v>662</v>
      </c>
      <c r="L293" s="1" t="s">
        <v>53</v>
      </c>
      <c r="M293" s="9">
        <v>45145.0</v>
      </c>
      <c r="N293" s="9">
        <v>45351.0</v>
      </c>
      <c r="O293" s="1"/>
      <c r="P293" s="1">
        <v>8.33</v>
      </c>
      <c r="Q293" s="1">
        <v>300000.0</v>
      </c>
      <c r="R293" s="1">
        <v>372000.0</v>
      </c>
      <c r="S293" s="9">
        <v>45334.0</v>
      </c>
      <c r="T293" s="9">
        <v>45351.0</v>
      </c>
      <c r="U293" s="1" t="s">
        <v>663</v>
      </c>
      <c r="V293" s="5">
        <v>30987.6</v>
      </c>
      <c r="W293" s="11">
        <v>36565.367999999995</v>
      </c>
      <c r="X293" s="9">
        <v>45365.0</v>
      </c>
      <c r="Y293" s="5">
        <v>33466.60799999999</v>
      </c>
      <c r="Z293" s="5">
        <v>23240.699999999997</v>
      </c>
      <c r="AA293" s="9">
        <v>45372.0</v>
      </c>
      <c r="AB293" s="1" t="s">
        <v>664</v>
      </c>
      <c r="AC293" s="1" t="s">
        <v>55</v>
      </c>
      <c r="AD293" s="12" t="s">
        <v>47</v>
      </c>
      <c r="AE293" s="12" t="s">
        <v>47</v>
      </c>
      <c r="AF293" s="12" t="s">
        <v>47</v>
      </c>
      <c r="AG293" s="12" t="s">
        <v>47</v>
      </c>
      <c r="AH293" s="12" t="s">
        <v>47</v>
      </c>
      <c r="AI293" s="12" t="s">
        <v>47</v>
      </c>
    </row>
    <row r="294">
      <c r="A294" s="1" t="s">
        <v>659</v>
      </c>
      <c r="B294" s="7"/>
      <c r="C294" s="1" t="s">
        <v>36</v>
      </c>
      <c r="D294" s="1" t="s">
        <v>76</v>
      </c>
      <c r="E294" s="1" t="s">
        <v>77</v>
      </c>
      <c r="F294" s="1" t="s">
        <v>164</v>
      </c>
      <c r="G294" s="1" t="s">
        <v>660</v>
      </c>
      <c r="H294" s="1" t="s">
        <v>661</v>
      </c>
      <c r="I294" s="1" t="s">
        <v>123</v>
      </c>
      <c r="J294" s="1"/>
      <c r="K294" s="1" t="s">
        <v>662</v>
      </c>
      <c r="L294" s="1" t="s">
        <v>53</v>
      </c>
      <c r="M294" s="9">
        <v>45145.0</v>
      </c>
      <c r="N294" s="9">
        <v>45115.0</v>
      </c>
      <c r="O294" s="1"/>
      <c r="P294" s="1">
        <v>8.33</v>
      </c>
      <c r="Q294" s="1">
        <v>300000.0</v>
      </c>
      <c r="R294" s="1">
        <v>300000.0</v>
      </c>
      <c r="S294" s="10">
        <v>45205.0</v>
      </c>
      <c r="V294" s="5">
        <v>24990.0</v>
      </c>
      <c r="W294" s="11">
        <v>29488.199999999997</v>
      </c>
      <c r="Z294" s="5">
        <v>18742.5</v>
      </c>
      <c r="AC294" s="1" t="s">
        <v>45</v>
      </c>
      <c r="AD294" s="12" t="s">
        <v>47</v>
      </c>
      <c r="AE294" s="12" t="s">
        <v>47</v>
      </c>
      <c r="AF294" s="12" t="s">
        <v>47</v>
      </c>
    </row>
    <row r="295">
      <c r="A295" s="1" t="s">
        <v>665</v>
      </c>
      <c r="B295" s="7"/>
      <c r="C295" s="1" t="s">
        <v>36</v>
      </c>
      <c r="D295" s="1" t="s">
        <v>96</v>
      </c>
      <c r="E295" s="1" t="s">
        <v>666</v>
      </c>
      <c r="F295" s="1" t="s">
        <v>667</v>
      </c>
      <c r="G295" s="1" t="s">
        <v>321</v>
      </c>
      <c r="H295" s="1" t="s">
        <v>322</v>
      </c>
      <c r="I295" s="1" t="s">
        <v>266</v>
      </c>
      <c r="J295" s="1"/>
      <c r="K295" s="1" t="s">
        <v>668</v>
      </c>
      <c r="L295" s="1" t="s">
        <v>53</v>
      </c>
      <c r="M295" s="9">
        <v>44652.0</v>
      </c>
      <c r="N295" s="9">
        <v>44652.0</v>
      </c>
      <c r="O295" s="1"/>
      <c r="P295" s="1">
        <v>8.33</v>
      </c>
      <c r="Q295" s="1">
        <v>300000.0</v>
      </c>
      <c r="R295" s="1">
        <v>300000.0</v>
      </c>
      <c r="S295" s="10">
        <v>44682.0</v>
      </c>
      <c r="V295" s="5">
        <v>24990.0</v>
      </c>
      <c r="W295" s="11">
        <v>29488.199999999997</v>
      </c>
      <c r="Z295" s="5">
        <v>18742.5</v>
      </c>
      <c r="AB295" s="1"/>
      <c r="AC295" s="1" t="s">
        <v>45</v>
      </c>
      <c r="AD295" s="12" t="s">
        <v>46</v>
      </c>
      <c r="AE295" s="12" t="s">
        <v>46</v>
      </c>
      <c r="AF295" s="12" t="s">
        <v>46</v>
      </c>
    </row>
    <row r="296">
      <c r="A296" s="1" t="s">
        <v>665</v>
      </c>
      <c r="B296" s="7"/>
      <c r="C296" s="1" t="s">
        <v>36</v>
      </c>
      <c r="D296" s="1" t="s">
        <v>96</v>
      </c>
      <c r="E296" s="1" t="s">
        <v>666</v>
      </c>
      <c r="F296" s="1" t="s">
        <v>667</v>
      </c>
      <c r="G296" s="1" t="s">
        <v>321</v>
      </c>
      <c r="H296" s="1" t="s">
        <v>322</v>
      </c>
      <c r="I296" s="1" t="s">
        <v>266</v>
      </c>
      <c r="J296" s="1"/>
      <c r="K296" s="1" t="s">
        <v>668</v>
      </c>
      <c r="L296" s="1" t="s">
        <v>53</v>
      </c>
      <c r="M296" s="9">
        <v>44652.0</v>
      </c>
      <c r="N296" s="9">
        <v>44652.0</v>
      </c>
      <c r="O296" s="1"/>
      <c r="P296" s="1">
        <v>8.33</v>
      </c>
      <c r="Q296" s="1">
        <v>300000.0</v>
      </c>
      <c r="R296" s="1">
        <v>300000.0</v>
      </c>
      <c r="S296" s="10">
        <v>44682.0</v>
      </c>
      <c r="V296" s="5">
        <v>24990.0</v>
      </c>
      <c r="W296" s="11">
        <v>29488.199999999997</v>
      </c>
      <c r="Z296" s="5">
        <v>18742.5</v>
      </c>
      <c r="AB296" s="1"/>
      <c r="AC296" s="1" t="s">
        <v>45</v>
      </c>
      <c r="AD296" s="12" t="s">
        <v>46</v>
      </c>
      <c r="AE296" s="12" t="s">
        <v>46</v>
      </c>
      <c r="AF296" s="12" t="s">
        <v>46</v>
      </c>
    </row>
    <row r="297">
      <c r="A297" s="1" t="s">
        <v>665</v>
      </c>
      <c r="B297" s="7"/>
      <c r="C297" s="1" t="s">
        <v>36</v>
      </c>
      <c r="D297" s="1" t="s">
        <v>96</v>
      </c>
      <c r="E297" s="1" t="s">
        <v>666</v>
      </c>
      <c r="F297" s="1" t="s">
        <v>667</v>
      </c>
      <c r="G297" s="1" t="s">
        <v>321</v>
      </c>
      <c r="H297" s="1" t="s">
        <v>322</v>
      </c>
      <c r="I297" s="1" t="s">
        <v>266</v>
      </c>
      <c r="J297" s="1"/>
      <c r="K297" s="1" t="s">
        <v>668</v>
      </c>
      <c r="L297" s="1" t="s">
        <v>53</v>
      </c>
      <c r="M297" s="9">
        <v>44652.0</v>
      </c>
      <c r="N297" s="9">
        <v>44652.0</v>
      </c>
      <c r="O297" s="1"/>
      <c r="P297" s="1">
        <v>8.33</v>
      </c>
      <c r="Q297" s="1">
        <v>300000.0</v>
      </c>
      <c r="R297" s="1">
        <v>300000.0</v>
      </c>
      <c r="S297" s="10">
        <v>44682.0</v>
      </c>
      <c r="V297" s="5">
        <v>24990.0</v>
      </c>
      <c r="W297" s="11">
        <v>29488.199999999997</v>
      </c>
      <c r="Z297" s="5">
        <v>18742.5</v>
      </c>
      <c r="AC297" s="1" t="s">
        <v>45</v>
      </c>
      <c r="AD297" s="12" t="s">
        <v>46</v>
      </c>
      <c r="AE297" s="12" t="s">
        <v>46</v>
      </c>
      <c r="AF297" s="12" t="s">
        <v>46</v>
      </c>
    </row>
    <row r="298">
      <c r="A298" s="1" t="s">
        <v>665</v>
      </c>
      <c r="B298" s="7"/>
      <c r="C298" s="1" t="s">
        <v>36</v>
      </c>
      <c r="D298" s="1" t="s">
        <v>96</v>
      </c>
      <c r="E298" s="1" t="s">
        <v>666</v>
      </c>
      <c r="F298" s="1" t="s">
        <v>667</v>
      </c>
      <c r="G298" s="1" t="s">
        <v>321</v>
      </c>
      <c r="H298" s="1" t="s">
        <v>322</v>
      </c>
      <c r="I298" s="1" t="s">
        <v>266</v>
      </c>
      <c r="J298" s="1"/>
      <c r="K298" s="1" t="s">
        <v>668</v>
      </c>
      <c r="L298" s="1" t="s">
        <v>53</v>
      </c>
      <c r="M298" s="9">
        <v>44652.0</v>
      </c>
      <c r="N298" s="9">
        <v>44652.0</v>
      </c>
      <c r="O298" s="1"/>
      <c r="P298" s="1">
        <v>8.33</v>
      </c>
      <c r="Q298" s="1">
        <v>300000.0</v>
      </c>
      <c r="R298" s="1">
        <v>300000.0</v>
      </c>
      <c r="S298" s="10">
        <v>44682.0</v>
      </c>
      <c r="V298" s="5">
        <v>24990.0</v>
      </c>
      <c r="W298" s="11">
        <v>29488.199999999997</v>
      </c>
      <c r="Z298" s="5">
        <v>18742.5</v>
      </c>
      <c r="AC298" s="1" t="s">
        <v>45</v>
      </c>
      <c r="AD298" s="12" t="s">
        <v>46</v>
      </c>
      <c r="AE298" s="12" t="s">
        <v>46</v>
      </c>
      <c r="AF298" s="12" t="s">
        <v>46</v>
      </c>
    </row>
    <row r="299">
      <c r="A299" s="1" t="s">
        <v>665</v>
      </c>
      <c r="B299" s="7"/>
      <c r="C299" s="1" t="s">
        <v>36</v>
      </c>
      <c r="D299" s="1" t="s">
        <v>96</v>
      </c>
      <c r="E299" s="1" t="s">
        <v>666</v>
      </c>
      <c r="F299" s="1" t="s">
        <v>667</v>
      </c>
      <c r="G299" s="1" t="s">
        <v>321</v>
      </c>
      <c r="H299" s="1" t="s">
        <v>322</v>
      </c>
      <c r="I299" s="1" t="s">
        <v>266</v>
      </c>
      <c r="J299" s="1"/>
      <c r="K299" s="1" t="s">
        <v>668</v>
      </c>
      <c r="L299" s="1" t="s">
        <v>53</v>
      </c>
      <c r="M299" s="9">
        <v>44652.0</v>
      </c>
      <c r="N299" s="9">
        <v>44652.0</v>
      </c>
      <c r="O299" s="1"/>
      <c r="P299" s="1">
        <v>8.33</v>
      </c>
      <c r="Q299" s="1">
        <v>300000.0</v>
      </c>
      <c r="R299" s="1">
        <v>300000.0</v>
      </c>
      <c r="S299" s="10">
        <v>44682.0</v>
      </c>
      <c r="V299" s="5">
        <v>24990.0</v>
      </c>
      <c r="W299" s="11">
        <v>29488.199999999997</v>
      </c>
      <c r="Z299" s="5">
        <v>18742.5</v>
      </c>
      <c r="AC299" s="1" t="s">
        <v>45</v>
      </c>
      <c r="AD299" s="12" t="s">
        <v>46</v>
      </c>
      <c r="AE299" s="12" t="s">
        <v>46</v>
      </c>
      <c r="AF299" s="12" t="s">
        <v>46</v>
      </c>
    </row>
    <row r="300">
      <c r="A300" s="1" t="s">
        <v>665</v>
      </c>
      <c r="B300" s="7"/>
      <c r="C300" s="1" t="s">
        <v>36</v>
      </c>
      <c r="D300" s="1" t="s">
        <v>96</v>
      </c>
      <c r="E300" s="1" t="s">
        <v>666</v>
      </c>
      <c r="F300" s="1" t="s">
        <v>667</v>
      </c>
      <c r="G300" s="1" t="s">
        <v>321</v>
      </c>
      <c r="H300" s="1" t="s">
        <v>322</v>
      </c>
      <c r="I300" s="1" t="s">
        <v>266</v>
      </c>
      <c r="J300" s="1"/>
      <c r="K300" s="1" t="s">
        <v>668</v>
      </c>
      <c r="L300" s="1" t="s">
        <v>53</v>
      </c>
      <c r="M300" s="9">
        <v>44652.0</v>
      </c>
      <c r="N300" s="9">
        <v>44652.0</v>
      </c>
      <c r="O300" s="1"/>
      <c r="P300" s="1">
        <v>8.33</v>
      </c>
      <c r="Q300" s="1">
        <v>300000.0</v>
      </c>
      <c r="R300" s="1">
        <v>300000.0</v>
      </c>
      <c r="S300" s="10">
        <v>44682.0</v>
      </c>
      <c r="V300" s="5">
        <v>24990.0</v>
      </c>
      <c r="W300" s="11">
        <v>29488.199999999997</v>
      </c>
      <c r="Z300" s="5">
        <v>18742.5</v>
      </c>
      <c r="AB300" s="1"/>
      <c r="AC300" s="1" t="s">
        <v>45</v>
      </c>
      <c r="AD300" s="12" t="s">
        <v>46</v>
      </c>
      <c r="AE300" s="12" t="s">
        <v>46</v>
      </c>
      <c r="AF300" s="12" t="s">
        <v>46</v>
      </c>
    </row>
    <row r="301">
      <c r="A301" s="1" t="s">
        <v>665</v>
      </c>
      <c r="B301" s="7"/>
      <c r="C301" s="1" t="s">
        <v>36</v>
      </c>
      <c r="D301" s="1" t="s">
        <v>96</v>
      </c>
      <c r="E301" s="1" t="s">
        <v>666</v>
      </c>
      <c r="F301" s="1" t="s">
        <v>667</v>
      </c>
      <c r="G301" s="1" t="s">
        <v>321</v>
      </c>
      <c r="H301" s="1" t="s">
        <v>322</v>
      </c>
      <c r="I301" s="1" t="s">
        <v>266</v>
      </c>
      <c r="J301" s="1"/>
      <c r="K301" s="1" t="s">
        <v>668</v>
      </c>
      <c r="L301" s="1" t="s">
        <v>53</v>
      </c>
      <c r="M301" s="9">
        <v>44652.0</v>
      </c>
      <c r="N301" s="9">
        <v>44652.0</v>
      </c>
      <c r="O301" s="1"/>
      <c r="P301" s="1">
        <v>8.33</v>
      </c>
      <c r="Q301" s="1">
        <v>300000.0</v>
      </c>
      <c r="R301" s="1">
        <v>300000.0</v>
      </c>
      <c r="S301" s="10">
        <v>44682.0</v>
      </c>
      <c r="V301" s="5">
        <v>24990.0</v>
      </c>
      <c r="W301" s="11">
        <v>29488.199999999997</v>
      </c>
      <c r="Z301" s="5">
        <v>18742.5</v>
      </c>
      <c r="AC301" s="1" t="s">
        <v>45</v>
      </c>
      <c r="AD301" s="12" t="s">
        <v>46</v>
      </c>
      <c r="AE301" s="12" t="s">
        <v>46</v>
      </c>
      <c r="AF301" s="12" t="s">
        <v>46</v>
      </c>
    </row>
    <row r="302">
      <c r="A302" s="1" t="s">
        <v>669</v>
      </c>
      <c r="B302" s="7"/>
      <c r="C302" s="1" t="s">
        <v>36</v>
      </c>
      <c r="D302" s="1" t="s">
        <v>81</v>
      </c>
      <c r="E302" s="1" t="s">
        <v>77</v>
      </c>
      <c r="F302" s="1" t="s">
        <v>490</v>
      </c>
      <c r="G302" s="1" t="s">
        <v>115</v>
      </c>
      <c r="H302" s="1" t="s">
        <v>116</v>
      </c>
      <c r="I302" s="1" t="s">
        <v>42</v>
      </c>
      <c r="J302" s="1"/>
      <c r="K302" s="1" t="s">
        <v>670</v>
      </c>
      <c r="L302" s="1" t="s">
        <v>88</v>
      </c>
      <c r="M302" s="14">
        <v>44912.0</v>
      </c>
      <c r="N302" s="14">
        <v>44908.0</v>
      </c>
      <c r="O302" s="1"/>
      <c r="P302" s="1">
        <v>8.33</v>
      </c>
      <c r="Q302" s="1">
        <v>300000.0</v>
      </c>
      <c r="R302" s="1">
        <v>300000.0</v>
      </c>
      <c r="S302" s="15">
        <v>44998.0</v>
      </c>
      <c r="V302" s="5">
        <v>24990.0</v>
      </c>
      <c r="W302" s="11">
        <v>29488.199999999997</v>
      </c>
      <c r="Z302" s="5">
        <v>18742.5</v>
      </c>
      <c r="AB302" s="1"/>
      <c r="AC302" s="1" t="s">
        <v>45</v>
      </c>
      <c r="AD302" s="12" t="s">
        <v>46</v>
      </c>
      <c r="AE302" s="12" t="s">
        <v>46</v>
      </c>
      <c r="AF302" s="12" t="s">
        <v>46</v>
      </c>
    </row>
    <row r="303">
      <c r="A303" s="1" t="s">
        <v>669</v>
      </c>
      <c r="B303" s="7"/>
      <c r="C303" s="1" t="s">
        <v>36</v>
      </c>
      <c r="D303" s="1" t="s">
        <v>81</v>
      </c>
      <c r="E303" s="1" t="s">
        <v>77</v>
      </c>
      <c r="F303" s="1" t="s">
        <v>490</v>
      </c>
      <c r="G303" s="1" t="s">
        <v>115</v>
      </c>
      <c r="H303" s="1" t="s">
        <v>116</v>
      </c>
      <c r="I303" s="1" t="s">
        <v>42</v>
      </c>
      <c r="J303" s="1"/>
      <c r="K303" s="1" t="s">
        <v>670</v>
      </c>
      <c r="L303" s="1" t="s">
        <v>88</v>
      </c>
      <c r="M303" s="14">
        <v>44912.0</v>
      </c>
      <c r="N303" s="14">
        <v>45218.0</v>
      </c>
      <c r="O303" s="1"/>
      <c r="P303" s="1">
        <v>8.33</v>
      </c>
      <c r="Q303" s="1">
        <v>500000.0</v>
      </c>
      <c r="R303" s="1">
        <v>300000.0</v>
      </c>
      <c r="S303" s="15">
        <v>45308.0</v>
      </c>
      <c r="V303" s="5">
        <v>24990.0</v>
      </c>
      <c r="W303" s="11">
        <v>29488.199999999997</v>
      </c>
      <c r="Z303" s="5">
        <v>18742.5</v>
      </c>
      <c r="AC303" s="1" t="s">
        <v>45</v>
      </c>
      <c r="AD303" s="12" t="s">
        <v>46</v>
      </c>
      <c r="AE303" s="12" t="s">
        <v>47</v>
      </c>
      <c r="AF303" s="12" t="s">
        <v>47</v>
      </c>
    </row>
    <row r="304">
      <c r="A304" s="1" t="s">
        <v>671</v>
      </c>
      <c r="B304" s="7"/>
      <c r="C304" s="1" t="s">
        <v>132</v>
      </c>
      <c r="D304" s="1" t="s">
        <v>96</v>
      </c>
      <c r="E304" s="1" t="s">
        <v>77</v>
      </c>
      <c r="F304" s="1" t="s">
        <v>672</v>
      </c>
      <c r="G304" s="1" t="s">
        <v>40</v>
      </c>
      <c r="H304" s="1" t="s">
        <v>345</v>
      </c>
      <c r="I304" s="1" t="s">
        <v>42</v>
      </c>
      <c r="J304" s="1"/>
      <c r="K304" s="1" t="s">
        <v>673</v>
      </c>
      <c r="L304" s="1" t="s">
        <v>150</v>
      </c>
      <c r="M304" s="9">
        <v>44652.0</v>
      </c>
      <c r="N304" s="9">
        <v>44718.0</v>
      </c>
      <c r="O304" s="1"/>
      <c r="P304" s="1">
        <v>7.5</v>
      </c>
      <c r="Q304" s="1">
        <v>400000.0</v>
      </c>
      <c r="R304" s="1">
        <v>412200.0</v>
      </c>
      <c r="S304" s="9">
        <v>44699.0</v>
      </c>
      <c r="T304" s="9">
        <v>44718.0</v>
      </c>
      <c r="U304" s="1" t="s">
        <v>674</v>
      </c>
      <c r="V304" s="5">
        <v>30214.0</v>
      </c>
      <c r="W304" s="11">
        <v>35652.52</v>
      </c>
      <c r="X304" s="9">
        <v>44744.0</v>
      </c>
      <c r="Y304" s="5">
        <v>32631.119999999995</v>
      </c>
      <c r="Z304" s="5">
        <v>22660.5</v>
      </c>
      <c r="AA304" s="9">
        <v>44748.0</v>
      </c>
      <c r="AB304" s="1" t="s">
        <v>674</v>
      </c>
      <c r="AC304" s="1" t="s">
        <v>55</v>
      </c>
      <c r="AD304" s="12" t="s">
        <v>46</v>
      </c>
      <c r="AE304" s="12" t="s">
        <v>46</v>
      </c>
      <c r="AF304" s="12" t="s">
        <v>46</v>
      </c>
      <c r="AG304" s="12" t="s">
        <v>46</v>
      </c>
      <c r="AH304" s="12" t="s">
        <v>46</v>
      </c>
      <c r="AI304" s="12" t="s">
        <v>46</v>
      </c>
    </row>
    <row r="305">
      <c r="A305" s="1" t="s">
        <v>671</v>
      </c>
      <c r="B305" s="7"/>
      <c r="C305" s="1" t="s">
        <v>132</v>
      </c>
      <c r="D305" s="1" t="s">
        <v>96</v>
      </c>
      <c r="E305" s="1" t="s">
        <v>77</v>
      </c>
      <c r="F305" s="1" t="s">
        <v>672</v>
      </c>
      <c r="G305" s="1" t="s">
        <v>40</v>
      </c>
      <c r="H305" s="1" t="s">
        <v>345</v>
      </c>
      <c r="I305" s="1" t="s">
        <v>42</v>
      </c>
      <c r="J305" s="1"/>
      <c r="K305" s="1" t="s">
        <v>673</v>
      </c>
      <c r="L305" s="1" t="s">
        <v>150</v>
      </c>
      <c r="M305" s="9">
        <v>44652.0</v>
      </c>
      <c r="N305" s="9">
        <v>45079.0</v>
      </c>
      <c r="O305" s="1"/>
      <c r="P305" s="1">
        <v>7.5</v>
      </c>
      <c r="Q305" s="1">
        <v>500000.0</v>
      </c>
      <c r="R305" s="1">
        <v>300000.0</v>
      </c>
      <c r="S305" s="10">
        <v>45169.0</v>
      </c>
      <c r="V305" s="5">
        <v>22500.0</v>
      </c>
      <c r="W305" s="11">
        <v>26550.0</v>
      </c>
      <c r="Z305" s="5">
        <v>16875.0</v>
      </c>
      <c r="AC305" s="1" t="s">
        <v>45</v>
      </c>
      <c r="AD305" s="12" t="s">
        <v>46</v>
      </c>
      <c r="AE305" s="12" t="s">
        <v>47</v>
      </c>
      <c r="AF305" s="12" t="s">
        <v>47</v>
      </c>
    </row>
    <row r="306">
      <c r="A306" s="1" t="s">
        <v>675</v>
      </c>
      <c r="B306" s="7"/>
      <c r="C306" s="1" t="s">
        <v>36</v>
      </c>
      <c r="D306" s="1" t="s">
        <v>96</v>
      </c>
      <c r="E306" s="1" t="s">
        <v>358</v>
      </c>
      <c r="F306" s="1" t="s">
        <v>676</v>
      </c>
      <c r="G306" s="1" t="s">
        <v>354</v>
      </c>
      <c r="H306" s="1" t="s">
        <v>355</v>
      </c>
      <c r="I306" s="1" t="s">
        <v>42</v>
      </c>
      <c r="J306" s="1"/>
      <c r="K306" s="1" t="s">
        <v>677</v>
      </c>
      <c r="L306" s="1" t="s">
        <v>53</v>
      </c>
      <c r="M306" s="9">
        <v>44790.0</v>
      </c>
      <c r="N306" s="9">
        <v>44740.0</v>
      </c>
      <c r="O306" s="1"/>
      <c r="P306" s="1">
        <v>8.33</v>
      </c>
      <c r="Q306" s="1">
        <v>100000.0</v>
      </c>
      <c r="R306" s="1">
        <v>312000.0</v>
      </c>
      <c r="S306" s="9">
        <v>44740.0</v>
      </c>
      <c r="T306" s="9">
        <v>44790.0</v>
      </c>
      <c r="U306" s="1" t="s">
        <v>678</v>
      </c>
      <c r="V306" s="5">
        <v>25989.6</v>
      </c>
      <c r="W306" s="11">
        <v>30667.727999999996</v>
      </c>
      <c r="X306" s="9">
        <v>44785.0</v>
      </c>
      <c r="Y306" s="5">
        <v>30147.935999999994</v>
      </c>
      <c r="Z306" s="5">
        <v>19492.199999999997</v>
      </c>
      <c r="AA306" s="9">
        <v>44799.0</v>
      </c>
      <c r="AB306" s="1" t="s">
        <v>678</v>
      </c>
      <c r="AC306" s="1" t="s">
        <v>55</v>
      </c>
      <c r="AD306" s="12" t="s">
        <v>46</v>
      </c>
      <c r="AE306" s="12" t="s">
        <v>46</v>
      </c>
      <c r="AF306" s="12" t="s">
        <v>46</v>
      </c>
      <c r="AG306" s="12" t="s">
        <v>46</v>
      </c>
      <c r="AH306" s="12" t="s">
        <v>46</v>
      </c>
      <c r="AI306" s="12" t="s">
        <v>46</v>
      </c>
    </row>
    <row r="307">
      <c r="A307" s="1" t="s">
        <v>679</v>
      </c>
      <c r="B307" s="7"/>
      <c r="C307" s="1" t="s">
        <v>36</v>
      </c>
      <c r="D307" s="1" t="s">
        <v>96</v>
      </c>
      <c r="E307" s="1" t="s">
        <v>212</v>
      </c>
      <c r="F307" s="1" t="s">
        <v>680</v>
      </c>
      <c r="G307" s="1" t="s">
        <v>152</v>
      </c>
      <c r="H307" s="1" t="s">
        <v>317</v>
      </c>
      <c r="I307" s="1" t="s">
        <v>290</v>
      </c>
      <c r="J307" s="1"/>
      <c r="K307" s="1" t="s">
        <v>681</v>
      </c>
      <c r="L307" s="1" t="s">
        <v>53</v>
      </c>
      <c r="M307" s="9">
        <v>44652.0</v>
      </c>
      <c r="N307" s="9">
        <v>44665.0</v>
      </c>
      <c r="O307" s="1"/>
      <c r="P307" s="1">
        <v>8.33</v>
      </c>
      <c r="Q307" s="1">
        <v>200000.0</v>
      </c>
      <c r="R307" s="1">
        <v>270000.0</v>
      </c>
      <c r="S307" s="9">
        <v>44655.0</v>
      </c>
      <c r="T307" s="9">
        <v>44665.0</v>
      </c>
      <c r="U307" s="1" t="s">
        <v>682</v>
      </c>
      <c r="V307" s="5">
        <v>22491.0</v>
      </c>
      <c r="W307" s="11">
        <v>26539.379999999997</v>
      </c>
      <c r="X307" s="9">
        <v>44686.0</v>
      </c>
      <c r="Y307" s="5">
        <v>24290.28</v>
      </c>
      <c r="Z307" s="5">
        <v>16868.25</v>
      </c>
      <c r="AA307" s="9">
        <v>44687.0</v>
      </c>
      <c r="AB307" s="1" t="s">
        <v>683</v>
      </c>
      <c r="AC307" s="1" t="s">
        <v>55</v>
      </c>
      <c r="AD307" s="12" t="s">
        <v>46</v>
      </c>
      <c r="AE307" s="12" t="s">
        <v>46</v>
      </c>
      <c r="AF307" s="12" t="s">
        <v>46</v>
      </c>
      <c r="AG307" s="12" t="s">
        <v>46</v>
      </c>
      <c r="AH307" s="12" t="s">
        <v>46</v>
      </c>
      <c r="AI307" s="12" t="s">
        <v>46</v>
      </c>
    </row>
    <row r="308">
      <c r="A308" s="1" t="s">
        <v>679</v>
      </c>
      <c r="B308" s="7"/>
      <c r="C308" s="1" t="s">
        <v>36</v>
      </c>
      <c r="D308" s="1" t="s">
        <v>96</v>
      </c>
      <c r="E308" s="1" t="s">
        <v>212</v>
      </c>
      <c r="F308" s="1" t="s">
        <v>680</v>
      </c>
      <c r="G308" s="1" t="s">
        <v>152</v>
      </c>
      <c r="H308" s="1" t="s">
        <v>317</v>
      </c>
      <c r="I308" s="1" t="s">
        <v>290</v>
      </c>
      <c r="J308" s="1"/>
      <c r="K308" s="1" t="s">
        <v>681</v>
      </c>
      <c r="L308" s="1" t="s">
        <v>53</v>
      </c>
      <c r="M308" s="9">
        <v>44652.0</v>
      </c>
      <c r="N308" s="14">
        <v>44848.0</v>
      </c>
      <c r="O308" s="1"/>
      <c r="P308" s="1">
        <v>8.33</v>
      </c>
      <c r="Q308" s="1">
        <v>900000.0</v>
      </c>
      <c r="R308" s="1">
        <v>930000.0</v>
      </c>
      <c r="S308" s="14">
        <v>44844.0</v>
      </c>
      <c r="T308" s="14">
        <v>44848.0</v>
      </c>
      <c r="U308" s="1" t="s">
        <v>684</v>
      </c>
      <c r="V308" s="5">
        <v>77469.0</v>
      </c>
      <c r="W308" s="11">
        <v>91413.42</v>
      </c>
      <c r="X308" s="9">
        <v>44873.0</v>
      </c>
      <c r="Y308" s="5">
        <v>83666.52</v>
      </c>
      <c r="Z308" s="5">
        <v>58101.75</v>
      </c>
      <c r="AA308" s="14">
        <v>44875.0</v>
      </c>
      <c r="AB308" s="1" t="s">
        <v>684</v>
      </c>
      <c r="AC308" s="1" t="s">
        <v>55</v>
      </c>
      <c r="AD308" s="12" t="s">
        <v>46</v>
      </c>
      <c r="AE308" s="12" t="s">
        <v>46</v>
      </c>
      <c r="AF308" s="12" t="s">
        <v>46</v>
      </c>
      <c r="AG308" s="12" t="s">
        <v>46</v>
      </c>
      <c r="AH308" s="12" t="s">
        <v>46</v>
      </c>
      <c r="AI308" s="12" t="s">
        <v>46</v>
      </c>
    </row>
    <row r="309">
      <c r="A309" s="1" t="s">
        <v>679</v>
      </c>
      <c r="B309" s="7"/>
      <c r="C309" s="1" t="s">
        <v>36</v>
      </c>
      <c r="D309" s="1" t="s">
        <v>96</v>
      </c>
      <c r="E309" s="1" t="s">
        <v>212</v>
      </c>
      <c r="F309" s="1" t="s">
        <v>680</v>
      </c>
      <c r="G309" s="1" t="s">
        <v>152</v>
      </c>
      <c r="H309" s="1" t="s">
        <v>317</v>
      </c>
      <c r="I309" s="1" t="s">
        <v>247</v>
      </c>
      <c r="J309" s="1"/>
      <c r="K309" s="1" t="s">
        <v>681</v>
      </c>
      <c r="L309" s="1" t="s">
        <v>53</v>
      </c>
      <c r="M309" s="9">
        <v>44652.0</v>
      </c>
      <c r="N309" s="9">
        <v>45104.0</v>
      </c>
      <c r="O309" s="1"/>
      <c r="P309" s="1">
        <v>8.33</v>
      </c>
      <c r="Q309" s="1">
        <v>700000.0</v>
      </c>
      <c r="R309" s="1">
        <v>750000.0</v>
      </c>
      <c r="S309" s="9">
        <v>45161.0</v>
      </c>
      <c r="T309" s="9">
        <v>45162.0</v>
      </c>
      <c r="U309" s="1" t="s">
        <v>685</v>
      </c>
      <c r="V309" s="5">
        <v>62475.0</v>
      </c>
      <c r="W309" s="11">
        <v>73720.5</v>
      </c>
      <c r="X309" s="9">
        <v>45191.0</v>
      </c>
      <c r="Y309" s="5">
        <v>67473.0</v>
      </c>
      <c r="Z309" s="5">
        <v>46856.25</v>
      </c>
      <c r="AA309" s="9">
        <v>45205.0</v>
      </c>
      <c r="AB309" s="1" t="s">
        <v>686</v>
      </c>
      <c r="AC309" s="1" t="s">
        <v>55</v>
      </c>
      <c r="AD309" s="12" t="s">
        <v>46</v>
      </c>
      <c r="AE309" s="12" t="s">
        <v>47</v>
      </c>
      <c r="AF309" s="12" t="s">
        <v>47</v>
      </c>
      <c r="AG309" s="12" t="s">
        <v>47</v>
      </c>
      <c r="AH309" s="12" t="s">
        <v>47</v>
      </c>
      <c r="AI309" s="12" t="s">
        <v>47</v>
      </c>
    </row>
    <row r="310">
      <c r="A310" s="1" t="s">
        <v>679</v>
      </c>
      <c r="B310" s="7"/>
      <c r="C310" s="1" t="s">
        <v>36</v>
      </c>
      <c r="D310" s="1" t="s">
        <v>96</v>
      </c>
      <c r="E310" s="1" t="s">
        <v>212</v>
      </c>
      <c r="F310" s="1" t="s">
        <v>680</v>
      </c>
      <c r="G310" s="1" t="s">
        <v>152</v>
      </c>
      <c r="H310" s="1" t="s">
        <v>317</v>
      </c>
      <c r="I310" s="1" t="s">
        <v>247</v>
      </c>
      <c r="J310" s="1"/>
      <c r="K310" s="1" t="s">
        <v>681</v>
      </c>
      <c r="L310" s="1" t="s">
        <v>53</v>
      </c>
      <c r="M310" s="9">
        <v>44652.0</v>
      </c>
      <c r="N310" s="9">
        <v>45360.0</v>
      </c>
      <c r="O310" s="1"/>
      <c r="P310" s="1">
        <v>8.33</v>
      </c>
      <c r="Q310" s="1">
        <v>1000000.0</v>
      </c>
      <c r="R310" s="1">
        <v>1032000.0</v>
      </c>
      <c r="S310" s="9">
        <v>45355.0</v>
      </c>
      <c r="T310" s="9">
        <v>45363.0</v>
      </c>
      <c r="U310" s="1" t="s">
        <v>687</v>
      </c>
      <c r="V310" s="5">
        <v>85965.6</v>
      </c>
      <c r="W310" s="11">
        <v>101439.408</v>
      </c>
      <c r="X310" s="9">
        <v>45385.0</v>
      </c>
      <c r="Y310" s="5">
        <v>92842.848</v>
      </c>
      <c r="Z310" s="5">
        <v>64474.200000000004</v>
      </c>
      <c r="AA310" s="9">
        <v>45384.0</v>
      </c>
      <c r="AB310" s="1" t="s">
        <v>688</v>
      </c>
      <c r="AC310" s="1" t="s">
        <v>55</v>
      </c>
      <c r="AD310" s="12" t="s">
        <v>46</v>
      </c>
      <c r="AE310" s="12" t="s">
        <v>47</v>
      </c>
      <c r="AF310" s="12" t="s">
        <v>47</v>
      </c>
      <c r="AG310" s="12" t="s">
        <v>47</v>
      </c>
      <c r="AH310" s="12" t="s">
        <v>137</v>
      </c>
      <c r="AI310" s="12" t="s">
        <v>137</v>
      </c>
    </row>
    <row r="311">
      <c r="A311" s="1" t="s">
        <v>679</v>
      </c>
      <c r="B311" s="7"/>
      <c r="C311" s="1" t="s">
        <v>36</v>
      </c>
      <c r="D311" s="1" t="s">
        <v>96</v>
      </c>
      <c r="E311" s="1" t="s">
        <v>212</v>
      </c>
      <c r="F311" s="1" t="s">
        <v>680</v>
      </c>
      <c r="G311" s="1" t="s">
        <v>152</v>
      </c>
      <c r="H311" s="1" t="s">
        <v>317</v>
      </c>
      <c r="I311" s="1" t="s">
        <v>247</v>
      </c>
      <c r="J311" s="1"/>
      <c r="K311" s="1" t="s">
        <v>681</v>
      </c>
      <c r="L311" s="1" t="s">
        <v>53</v>
      </c>
      <c r="M311" s="9">
        <v>44652.0</v>
      </c>
      <c r="N311" s="9">
        <v>44652.0</v>
      </c>
      <c r="O311" s="1"/>
      <c r="P311" s="1">
        <v>8.33</v>
      </c>
      <c r="Q311" s="1">
        <v>800000.0</v>
      </c>
      <c r="R311" s="1">
        <v>300000.0</v>
      </c>
      <c r="S311" s="10">
        <v>44682.0</v>
      </c>
      <c r="V311" s="5">
        <v>24990.0</v>
      </c>
      <c r="W311" s="11">
        <v>29488.199999999997</v>
      </c>
      <c r="Z311" s="5">
        <v>18742.5</v>
      </c>
      <c r="AC311" s="1" t="s">
        <v>45</v>
      </c>
      <c r="AD311" s="12" t="s">
        <v>46</v>
      </c>
      <c r="AE311" s="12" t="s">
        <v>46</v>
      </c>
      <c r="AF311" s="12" t="s">
        <v>46</v>
      </c>
    </row>
    <row r="312">
      <c r="A312" s="1" t="s">
        <v>689</v>
      </c>
      <c r="B312" s="7"/>
      <c r="C312" s="1" t="s">
        <v>36</v>
      </c>
      <c r="D312" s="1" t="s">
        <v>96</v>
      </c>
      <c r="E312" s="1" t="s">
        <v>38</v>
      </c>
      <c r="F312" s="1" t="s">
        <v>575</v>
      </c>
      <c r="G312" s="1" t="s">
        <v>601</v>
      </c>
      <c r="H312" s="1" t="s">
        <v>602</v>
      </c>
      <c r="I312" s="1" t="s">
        <v>42</v>
      </c>
      <c r="J312" s="1"/>
      <c r="K312" s="1" t="s">
        <v>690</v>
      </c>
      <c r="L312" s="1" t="s">
        <v>53</v>
      </c>
      <c r="M312" s="9">
        <v>44777.0</v>
      </c>
      <c r="N312" s="9">
        <v>44777.0</v>
      </c>
      <c r="O312" s="1"/>
      <c r="P312" s="1">
        <v>8.33</v>
      </c>
      <c r="Q312" s="1">
        <v>540000.0</v>
      </c>
      <c r="R312" s="1">
        <v>300000.0</v>
      </c>
      <c r="S312" s="10">
        <v>44807.0</v>
      </c>
      <c r="V312" s="5">
        <v>24990.0</v>
      </c>
      <c r="W312" s="11">
        <v>29488.199999999997</v>
      </c>
      <c r="Z312" s="5">
        <v>18742.5</v>
      </c>
      <c r="AC312" s="1" t="s">
        <v>45</v>
      </c>
      <c r="AD312" s="12" t="s">
        <v>46</v>
      </c>
      <c r="AE312" s="12" t="s">
        <v>46</v>
      </c>
      <c r="AF312" s="12" t="s">
        <v>46</v>
      </c>
    </row>
    <row r="313">
      <c r="A313" s="1" t="s">
        <v>691</v>
      </c>
      <c r="B313" s="7"/>
      <c r="C313" s="1" t="s">
        <v>132</v>
      </c>
      <c r="D313" s="1" t="s">
        <v>96</v>
      </c>
      <c r="E313" s="1" t="s">
        <v>77</v>
      </c>
      <c r="F313" s="1" t="s">
        <v>160</v>
      </c>
      <c r="G313" s="1" t="s">
        <v>152</v>
      </c>
      <c r="H313" s="1" t="s">
        <v>317</v>
      </c>
      <c r="I313" s="1" t="s">
        <v>278</v>
      </c>
      <c r="J313" s="1"/>
      <c r="K313" s="1" t="s">
        <v>692</v>
      </c>
      <c r="L313" s="1" t="s">
        <v>99</v>
      </c>
      <c r="M313" s="9">
        <v>45100.0</v>
      </c>
      <c r="N313" s="9">
        <v>45100.0</v>
      </c>
      <c r="O313" s="1"/>
      <c r="P313" s="1">
        <v>8.33</v>
      </c>
      <c r="Q313" s="1">
        <v>500000.0</v>
      </c>
      <c r="R313" s="1">
        <v>300000.0</v>
      </c>
      <c r="S313" s="10">
        <v>45190.0</v>
      </c>
      <c r="V313" s="5">
        <v>24990.0</v>
      </c>
      <c r="W313" s="11">
        <v>29488.199999999997</v>
      </c>
      <c r="X313" s="1"/>
      <c r="Y313" s="1"/>
      <c r="Z313" s="5">
        <v>18742.5</v>
      </c>
      <c r="AA313" s="1"/>
      <c r="AB313" s="1"/>
      <c r="AC313" s="1" t="s">
        <v>45</v>
      </c>
      <c r="AD313" s="12" t="s">
        <v>47</v>
      </c>
      <c r="AE313" s="12" t="s">
        <v>47</v>
      </c>
      <c r="AF313" s="12" t="s">
        <v>47</v>
      </c>
    </row>
    <row r="314">
      <c r="A314" s="1" t="s">
        <v>691</v>
      </c>
      <c r="B314" s="7"/>
      <c r="C314" s="1" t="s">
        <v>132</v>
      </c>
      <c r="D314" s="1" t="s">
        <v>96</v>
      </c>
      <c r="E314" s="1" t="s">
        <v>77</v>
      </c>
      <c r="F314" s="1" t="s">
        <v>160</v>
      </c>
      <c r="G314" s="1" t="s">
        <v>152</v>
      </c>
      <c r="H314" s="1" t="s">
        <v>317</v>
      </c>
      <c r="I314" s="1" t="s">
        <v>278</v>
      </c>
      <c r="J314" s="1"/>
      <c r="K314" s="1" t="s">
        <v>692</v>
      </c>
      <c r="L314" s="1" t="s">
        <v>99</v>
      </c>
      <c r="M314" s="9">
        <v>45100.0</v>
      </c>
      <c r="N314" s="9">
        <v>45100.0</v>
      </c>
      <c r="O314" s="1"/>
      <c r="P314" s="1">
        <v>8.33</v>
      </c>
      <c r="Q314" s="1">
        <v>480000.0</v>
      </c>
      <c r="R314" s="1">
        <v>300000.0</v>
      </c>
      <c r="S314" s="10">
        <v>45190.0</v>
      </c>
      <c r="V314" s="5">
        <v>24990.0</v>
      </c>
      <c r="W314" s="11">
        <v>29488.199999999997</v>
      </c>
      <c r="Z314" s="5">
        <v>18742.5</v>
      </c>
      <c r="AC314" s="1" t="s">
        <v>45</v>
      </c>
      <c r="AD314" s="12" t="s">
        <v>47</v>
      </c>
      <c r="AE314" s="12" t="s">
        <v>47</v>
      </c>
      <c r="AF314" s="12" t="s">
        <v>47</v>
      </c>
    </row>
    <row r="315">
      <c r="A315" s="1" t="s">
        <v>691</v>
      </c>
      <c r="B315" s="7"/>
      <c r="C315" s="1" t="s">
        <v>132</v>
      </c>
      <c r="D315" s="1" t="s">
        <v>96</v>
      </c>
      <c r="E315" s="1" t="s">
        <v>77</v>
      </c>
      <c r="F315" s="1" t="s">
        <v>160</v>
      </c>
      <c r="G315" s="1" t="s">
        <v>152</v>
      </c>
      <c r="H315" s="1" t="s">
        <v>317</v>
      </c>
      <c r="I315" s="1" t="s">
        <v>278</v>
      </c>
      <c r="J315" s="1"/>
      <c r="K315" s="1" t="s">
        <v>692</v>
      </c>
      <c r="L315" s="1" t="s">
        <v>99</v>
      </c>
      <c r="M315" s="9">
        <v>45100.0</v>
      </c>
      <c r="N315" s="9">
        <v>45100.0</v>
      </c>
      <c r="O315" s="1"/>
      <c r="P315" s="1">
        <v>8.33</v>
      </c>
      <c r="Q315" s="1">
        <v>300000.0</v>
      </c>
      <c r="R315" s="1">
        <v>300000.0</v>
      </c>
      <c r="S315" s="10">
        <v>45190.0</v>
      </c>
      <c r="V315" s="5">
        <v>24990.0</v>
      </c>
      <c r="W315" s="11">
        <v>29488.199999999997</v>
      </c>
      <c r="Z315" s="5">
        <v>18742.5</v>
      </c>
      <c r="AC315" s="1" t="s">
        <v>45</v>
      </c>
      <c r="AD315" s="12" t="s">
        <v>47</v>
      </c>
      <c r="AE315" s="12" t="s">
        <v>47</v>
      </c>
      <c r="AF315" s="12" t="s">
        <v>47</v>
      </c>
    </row>
    <row r="316">
      <c r="A316" s="1" t="s">
        <v>693</v>
      </c>
      <c r="B316" s="7"/>
      <c r="C316" s="1" t="s">
        <v>36</v>
      </c>
      <c r="D316" s="1" t="s">
        <v>76</v>
      </c>
      <c r="E316" s="1" t="s">
        <v>38</v>
      </c>
      <c r="F316" s="1" t="s">
        <v>575</v>
      </c>
      <c r="G316" s="1" t="s">
        <v>152</v>
      </c>
      <c r="H316" s="1" t="s">
        <v>317</v>
      </c>
      <c r="I316" s="1" t="s">
        <v>290</v>
      </c>
      <c r="J316" s="1"/>
      <c r="K316" s="1" t="s">
        <v>694</v>
      </c>
      <c r="L316" s="1" t="s">
        <v>99</v>
      </c>
      <c r="M316" s="9">
        <v>44742.0</v>
      </c>
      <c r="N316" s="9">
        <v>44783.0</v>
      </c>
      <c r="O316" s="1"/>
      <c r="P316" s="1">
        <v>8.0</v>
      </c>
      <c r="Q316" s="1">
        <v>750000.0</v>
      </c>
      <c r="R316" s="1">
        <v>800000.0</v>
      </c>
      <c r="S316" s="9">
        <v>44776.0</v>
      </c>
      <c r="T316" s="9">
        <v>44783.0</v>
      </c>
      <c r="U316" s="1" t="s">
        <v>695</v>
      </c>
      <c r="V316" s="5">
        <v>64000.0</v>
      </c>
      <c r="W316" s="11">
        <v>75520.0</v>
      </c>
      <c r="X316" s="9">
        <v>44806.0</v>
      </c>
      <c r="Y316" s="5">
        <v>69120.0</v>
      </c>
      <c r="Z316" s="5">
        <v>48000.0</v>
      </c>
      <c r="AA316" s="9">
        <v>44810.0</v>
      </c>
      <c r="AB316" s="1" t="s">
        <v>695</v>
      </c>
      <c r="AC316" s="1" t="s">
        <v>55</v>
      </c>
      <c r="AD316" s="12" t="s">
        <v>46</v>
      </c>
      <c r="AE316" s="12" t="s">
        <v>46</v>
      </c>
      <c r="AF316" s="12" t="s">
        <v>46</v>
      </c>
      <c r="AG316" s="12" t="s">
        <v>46</v>
      </c>
      <c r="AH316" s="12" t="s">
        <v>46</v>
      </c>
      <c r="AI316" s="12" t="s">
        <v>46</v>
      </c>
    </row>
    <row r="317">
      <c r="A317" s="1" t="s">
        <v>693</v>
      </c>
      <c r="B317" s="7"/>
      <c r="C317" s="1" t="s">
        <v>36</v>
      </c>
      <c r="D317" s="1" t="s">
        <v>76</v>
      </c>
      <c r="E317" s="1" t="s">
        <v>38</v>
      </c>
      <c r="F317" s="1" t="s">
        <v>575</v>
      </c>
      <c r="G317" s="1" t="s">
        <v>152</v>
      </c>
      <c r="H317" s="1" t="s">
        <v>153</v>
      </c>
      <c r="I317" s="1" t="s">
        <v>247</v>
      </c>
      <c r="J317" s="1"/>
      <c r="K317" s="1" t="s">
        <v>694</v>
      </c>
      <c r="L317" s="1" t="s">
        <v>99</v>
      </c>
      <c r="M317" s="9">
        <v>44742.0</v>
      </c>
      <c r="N317" s="9">
        <v>44742.0</v>
      </c>
      <c r="O317" s="1"/>
      <c r="P317" s="1">
        <v>8.0</v>
      </c>
      <c r="Q317" s="1">
        <v>500000.0</v>
      </c>
      <c r="R317" s="1">
        <v>1700000.0</v>
      </c>
      <c r="S317" s="9">
        <v>45156.0</v>
      </c>
      <c r="T317" s="9">
        <v>45189.0</v>
      </c>
      <c r="U317" s="1" t="s">
        <v>696</v>
      </c>
      <c r="V317" s="5">
        <v>136000.0</v>
      </c>
      <c r="W317" s="11">
        <v>160480.0</v>
      </c>
      <c r="X317" s="9"/>
      <c r="Y317" s="5"/>
      <c r="Z317" s="5">
        <v>102000.0</v>
      </c>
      <c r="AA317" s="9"/>
      <c r="AC317" s="1" t="s">
        <v>162</v>
      </c>
      <c r="AD317" s="12" t="s">
        <v>46</v>
      </c>
      <c r="AE317" s="12" t="s">
        <v>46</v>
      </c>
      <c r="AF317" s="12" t="s">
        <v>47</v>
      </c>
      <c r="AG317" s="12" t="s">
        <v>47</v>
      </c>
    </row>
    <row r="318">
      <c r="A318" s="1" t="s">
        <v>693</v>
      </c>
      <c r="B318" s="7"/>
      <c r="C318" s="1" t="s">
        <v>36</v>
      </c>
      <c r="D318" s="1" t="s">
        <v>76</v>
      </c>
      <c r="E318" s="1" t="s">
        <v>38</v>
      </c>
      <c r="F318" s="1" t="s">
        <v>575</v>
      </c>
      <c r="G318" s="1" t="s">
        <v>152</v>
      </c>
      <c r="H318" s="1" t="s">
        <v>153</v>
      </c>
      <c r="I318" s="1" t="s">
        <v>247</v>
      </c>
      <c r="J318" s="1"/>
      <c r="K318" s="1" t="s">
        <v>694</v>
      </c>
      <c r="L318" s="1" t="s">
        <v>99</v>
      </c>
      <c r="M318" s="9">
        <v>44742.0</v>
      </c>
      <c r="N318" s="9">
        <v>44742.0</v>
      </c>
      <c r="O318" s="1"/>
      <c r="P318" s="1">
        <v>8.0</v>
      </c>
      <c r="Q318" s="1">
        <v>500000.0</v>
      </c>
      <c r="R318" s="1">
        <v>1700000.0</v>
      </c>
      <c r="S318" s="9">
        <v>45159.0</v>
      </c>
      <c r="T318" s="9">
        <v>45191.0</v>
      </c>
      <c r="U318" s="1" t="s">
        <v>697</v>
      </c>
      <c r="V318" s="5">
        <v>136000.0</v>
      </c>
      <c r="W318" s="11">
        <v>160480.0</v>
      </c>
      <c r="X318" s="9">
        <v>45236.0</v>
      </c>
      <c r="Y318" s="5">
        <v>146880.0</v>
      </c>
      <c r="Z318" s="5">
        <v>102000.0</v>
      </c>
      <c r="AA318" s="9">
        <v>45239.0</v>
      </c>
      <c r="AB318" s="1" t="s">
        <v>698</v>
      </c>
      <c r="AC318" s="1" t="s">
        <v>55</v>
      </c>
      <c r="AD318" s="12" t="s">
        <v>46</v>
      </c>
      <c r="AE318" s="12" t="s">
        <v>46</v>
      </c>
      <c r="AF318" s="12" t="s">
        <v>47</v>
      </c>
      <c r="AG318" s="12" t="s">
        <v>47</v>
      </c>
      <c r="AH318" s="12" t="s">
        <v>47</v>
      </c>
      <c r="AI318" s="12" t="s">
        <v>47</v>
      </c>
    </row>
    <row r="319">
      <c r="A319" s="1" t="s">
        <v>693</v>
      </c>
      <c r="B319" s="7"/>
      <c r="C319" s="1" t="s">
        <v>36</v>
      </c>
      <c r="D319" s="1" t="s">
        <v>76</v>
      </c>
      <c r="E319" s="1" t="s">
        <v>38</v>
      </c>
      <c r="F319" s="1" t="s">
        <v>575</v>
      </c>
      <c r="G319" s="1" t="s">
        <v>152</v>
      </c>
      <c r="H319" s="1" t="s">
        <v>153</v>
      </c>
      <c r="I319" s="1" t="s">
        <v>247</v>
      </c>
      <c r="J319" s="1"/>
      <c r="K319" s="1" t="s">
        <v>694</v>
      </c>
      <c r="L319" s="1" t="s">
        <v>99</v>
      </c>
      <c r="M319" s="9">
        <v>44742.0</v>
      </c>
      <c r="N319" s="9">
        <v>44742.0</v>
      </c>
      <c r="O319" s="1"/>
      <c r="P319" s="1">
        <v>8.0</v>
      </c>
      <c r="Q319" s="1">
        <v>300000.0</v>
      </c>
      <c r="R319" s="1">
        <v>300000.0</v>
      </c>
      <c r="S319" s="10">
        <v>44832.0</v>
      </c>
      <c r="V319" s="5">
        <v>24000.0</v>
      </c>
      <c r="W319" s="11">
        <v>28320.0</v>
      </c>
      <c r="Z319" s="5">
        <v>18000.0</v>
      </c>
      <c r="AB319" s="1"/>
      <c r="AC319" s="1" t="s">
        <v>45</v>
      </c>
      <c r="AD319" s="12" t="s">
        <v>46</v>
      </c>
      <c r="AE319" s="12" t="s">
        <v>46</v>
      </c>
      <c r="AF319" s="12" t="s">
        <v>46</v>
      </c>
    </row>
    <row r="320">
      <c r="A320" s="1" t="s">
        <v>699</v>
      </c>
      <c r="B320" s="7"/>
      <c r="C320" s="1" t="s">
        <v>36</v>
      </c>
      <c r="D320" s="1" t="s">
        <v>96</v>
      </c>
      <c r="E320" s="1" t="s">
        <v>82</v>
      </c>
      <c r="F320" s="1" t="s">
        <v>541</v>
      </c>
      <c r="G320" s="1" t="s">
        <v>134</v>
      </c>
      <c r="H320" s="1" t="s">
        <v>135</v>
      </c>
      <c r="I320" s="1" t="s">
        <v>236</v>
      </c>
      <c r="J320" s="1"/>
      <c r="K320" s="1" t="s">
        <v>700</v>
      </c>
      <c r="L320" s="1" t="s">
        <v>150</v>
      </c>
      <c r="M320" s="9">
        <v>45101.0</v>
      </c>
      <c r="N320" s="9">
        <v>45126.0</v>
      </c>
      <c r="O320" s="1"/>
      <c r="P320" s="1">
        <v>8.33</v>
      </c>
      <c r="Q320" s="1">
        <v>300000.0</v>
      </c>
      <c r="R320" s="1">
        <v>1500000.0</v>
      </c>
      <c r="S320" s="9">
        <v>45157.0</v>
      </c>
      <c r="T320" s="9">
        <v>45160.0</v>
      </c>
      <c r="U320" s="1" t="s">
        <v>701</v>
      </c>
      <c r="V320" s="5">
        <v>124950.0</v>
      </c>
      <c r="W320" s="11">
        <v>147441.0</v>
      </c>
      <c r="X320" s="9">
        <v>45187.0</v>
      </c>
      <c r="Y320" s="5">
        <v>134946.0</v>
      </c>
      <c r="Z320" s="5">
        <v>93712.5</v>
      </c>
      <c r="AA320" s="14">
        <v>45211.0</v>
      </c>
      <c r="AB320" s="1" t="s">
        <v>702</v>
      </c>
      <c r="AC320" s="1" t="s">
        <v>55</v>
      </c>
      <c r="AD320" s="12" t="s">
        <v>47</v>
      </c>
      <c r="AE320" s="12" t="s">
        <v>47</v>
      </c>
      <c r="AF320" s="12" t="s">
        <v>47</v>
      </c>
      <c r="AG320" s="12" t="s">
        <v>47</v>
      </c>
      <c r="AH320" s="12" t="s">
        <v>47</v>
      </c>
      <c r="AI320" s="12" t="s">
        <v>47</v>
      </c>
    </row>
    <row r="321">
      <c r="A321" s="1" t="s">
        <v>703</v>
      </c>
      <c r="B321" s="7"/>
      <c r="C321" s="1" t="s">
        <v>36</v>
      </c>
      <c r="D321" s="1" t="s">
        <v>96</v>
      </c>
      <c r="E321" s="1" t="s">
        <v>358</v>
      </c>
      <c r="F321" s="1" t="s">
        <v>519</v>
      </c>
      <c r="G321" s="1" t="s">
        <v>241</v>
      </c>
      <c r="H321" s="1" t="s">
        <v>243</v>
      </c>
      <c r="I321" s="1" t="s">
        <v>209</v>
      </c>
      <c r="J321" s="1"/>
      <c r="K321" s="1" t="s">
        <v>704</v>
      </c>
      <c r="L321" s="1" t="s">
        <v>150</v>
      </c>
      <c r="M321" s="9">
        <v>44767.0</v>
      </c>
      <c r="N321" s="9">
        <v>44753.0</v>
      </c>
      <c r="O321" s="1"/>
      <c r="P321" s="1">
        <v>8.33</v>
      </c>
      <c r="Q321" s="1">
        <v>450000.0</v>
      </c>
      <c r="R321" s="1">
        <v>522000.0</v>
      </c>
      <c r="S321" s="9">
        <v>44747.0</v>
      </c>
      <c r="T321" s="9">
        <v>44753.0</v>
      </c>
      <c r="U321" s="1" t="s">
        <v>705</v>
      </c>
      <c r="V321" s="5">
        <v>43482.6</v>
      </c>
      <c r="W321" s="11">
        <v>51309.46799999999</v>
      </c>
      <c r="X321" s="9">
        <v>44777.0</v>
      </c>
      <c r="Y321" s="5">
        <v>46961.20799999999</v>
      </c>
      <c r="Z321" s="5">
        <v>32611.949999999997</v>
      </c>
      <c r="AA321" s="9">
        <v>44781.0</v>
      </c>
      <c r="AB321" s="1" t="s">
        <v>705</v>
      </c>
      <c r="AC321" s="1" t="s">
        <v>55</v>
      </c>
      <c r="AD321" s="12" t="s">
        <v>46</v>
      </c>
      <c r="AE321" s="12" t="s">
        <v>46</v>
      </c>
      <c r="AF321" s="12" t="s">
        <v>46</v>
      </c>
      <c r="AG321" s="12" t="s">
        <v>46</v>
      </c>
      <c r="AH321" s="12" t="s">
        <v>46</v>
      </c>
      <c r="AI321" s="12" t="s">
        <v>46</v>
      </c>
    </row>
    <row r="322">
      <c r="A322" s="1" t="s">
        <v>703</v>
      </c>
      <c r="B322" s="7"/>
      <c r="C322" s="1" t="s">
        <v>36</v>
      </c>
      <c r="D322" s="1" t="s">
        <v>96</v>
      </c>
      <c r="E322" s="1" t="s">
        <v>358</v>
      </c>
      <c r="F322" s="1" t="s">
        <v>519</v>
      </c>
      <c r="G322" s="1" t="s">
        <v>241</v>
      </c>
      <c r="H322" s="1" t="s">
        <v>243</v>
      </c>
      <c r="I322" s="1" t="s">
        <v>209</v>
      </c>
      <c r="J322" s="1"/>
      <c r="K322" s="1" t="s">
        <v>704</v>
      </c>
      <c r="L322" s="1" t="s">
        <v>150</v>
      </c>
      <c r="M322" s="9">
        <v>44767.0</v>
      </c>
      <c r="N322" s="9">
        <v>44764.0</v>
      </c>
      <c r="O322" s="1"/>
      <c r="P322" s="1">
        <v>8.33</v>
      </c>
      <c r="Q322" s="1">
        <v>300000.0</v>
      </c>
      <c r="R322" s="1">
        <v>372000.0</v>
      </c>
      <c r="S322" s="9">
        <v>44760.0</v>
      </c>
      <c r="T322" s="9">
        <v>44764.0</v>
      </c>
      <c r="U322" s="1" t="s">
        <v>706</v>
      </c>
      <c r="V322" s="5">
        <v>30987.6</v>
      </c>
      <c r="W322" s="11">
        <v>36565.367999999995</v>
      </c>
      <c r="X322" s="9">
        <v>44790.0</v>
      </c>
      <c r="Y322" s="5">
        <v>33466.60799999999</v>
      </c>
      <c r="Z322" s="5">
        <v>23240.699999999997</v>
      </c>
      <c r="AA322" s="9">
        <v>44794.0</v>
      </c>
      <c r="AB322" s="1" t="s">
        <v>706</v>
      </c>
      <c r="AC322" s="1" t="s">
        <v>55</v>
      </c>
      <c r="AD322" s="12" t="s">
        <v>46</v>
      </c>
      <c r="AE322" s="12" t="s">
        <v>46</v>
      </c>
      <c r="AF322" s="12" t="s">
        <v>46</v>
      </c>
      <c r="AG322" s="12" t="s">
        <v>46</v>
      </c>
      <c r="AH322" s="12" t="s">
        <v>46</v>
      </c>
      <c r="AI322" s="12" t="s">
        <v>46</v>
      </c>
    </row>
    <row r="323">
      <c r="A323" s="1" t="s">
        <v>703</v>
      </c>
      <c r="B323" s="7"/>
      <c r="C323" s="1" t="s">
        <v>36</v>
      </c>
      <c r="D323" s="1" t="s">
        <v>96</v>
      </c>
      <c r="E323" s="1" t="s">
        <v>358</v>
      </c>
      <c r="F323" s="1" t="s">
        <v>519</v>
      </c>
      <c r="G323" s="1" t="s">
        <v>241</v>
      </c>
      <c r="H323" s="1" t="s">
        <v>243</v>
      </c>
      <c r="I323" s="1" t="s">
        <v>209</v>
      </c>
      <c r="J323" s="1"/>
      <c r="K323" s="1" t="s">
        <v>704</v>
      </c>
      <c r="L323" s="1" t="s">
        <v>150</v>
      </c>
      <c r="M323" s="9">
        <v>44767.0</v>
      </c>
      <c r="N323" s="9">
        <v>44767.0</v>
      </c>
      <c r="O323" s="1"/>
      <c r="P323" s="1">
        <v>8.33</v>
      </c>
      <c r="Q323" s="1">
        <v>300000.0</v>
      </c>
      <c r="R323" s="1">
        <v>324000.0</v>
      </c>
      <c r="S323" s="9">
        <v>44767.0</v>
      </c>
      <c r="T323" s="9">
        <v>44767.0</v>
      </c>
      <c r="U323" s="1" t="s">
        <v>707</v>
      </c>
      <c r="V323" s="5">
        <v>26989.2</v>
      </c>
      <c r="W323" s="11">
        <v>31847.255999999998</v>
      </c>
      <c r="X323" s="9">
        <v>44797.0</v>
      </c>
      <c r="Y323" s="5">
        <v>29148.335999999996</v>
      </c>
      <c r="Z323" s="5">
        <v>20241.9</v>
      </c>
      <c r="AA323" s="9">
        <v>44833.0</v>
      </c>
      <c r="AB323" s="1" t="s">
        <v>707</v>
      </c>
      <c r="AC323" s="1" t="s">
        <v>55</v>
      </c>
      <c r="AD323" s="12" t="s">
        <v>46</v>
      </c>
      <c r="AE323" s="12" t="s">
        <v>46</v>
      </c>
      <c r="AF323" s="12" t="s">
        <v>46</v>
      </c>
      <c r="AG323" s="12" t="s">
        <v>46</v>
      </c>
      <c r="AH323" s="12" t="s">
        <v>46</v>
      </c>
      <c r="AI323" s="12" t="s">
        <v>46</v>
      </c>
    </row>
    <row r="324">
      <c r="A324" s="1" t="s">
        <v>708</v>
      </c>
      <c r="B324" s="7"/>
      <c r="C324" s="1" t="s">
        <v>36</v>
      </c>
      <c r="D324" s="1" t="s">
        <v>50</v>
      </c>
      <c r="E324" s="1" t="s">
        <v>77</v>
      </c>
      <c r="F324" s="1" t="s">
        <v>464</v>
      </c>
      <c r="G324" s="1" t="s">
        <v>40</v>
      </c>
      <c r="H324" s="1" t="s">
        <v>41</v>
      </c>
      <c r="I324" s="1" t="s">
        <v>42</v>
      </c>
      <c r="J324" s="1"/>
      <c r="K324" s="1" t="s">
        <v>709</v>
      </c>
      <c r="L324" s="1" t="s">
        <v>53</v>
      </c>
      <c r="M324" s="14">
        <v>45279.0</v>
      </c>
      <c r="N324" s="14">
        <v>45279.0</v>
      </c>
      <c r="O324" s="1"/>
      <c r="P324" s="1">
        <v>8.33</v>
      </c>
      <c r="Q324" s="1">
        <v>500000.0</v>
      </c>
      <c r="R324" s="1">
        <v>300000.0</v>
      </c>
      <c r="S324" s="15">
        <v>45369.0</v>
      </c>
      <c r="V324" s="5">
        <v>24990.0</v>
      </c>
      <c r="W324" s="11">
        <v>29488.199999999997</v>
      </c>
      <c r="Y324" s="1"/>
      <c r="Z324" s="5">
        <v>18742.5</v>
      </c>
      <c r="AB324" s="1"/>
      <c r="AC324" s="1" t="s">
        <v>45</v>
      </c>
      <c r="AD324" s="12" t="s">
        <v>47</v>
      </c>
      <c r="AE324" s="12" t="s">
        <v>47</v>
      </c>
      <c r="AF324" s="12" t="s">
        <v>47</v>
      </c>
    </row>
    <row r="325">
      <c r="A325" s="1" t="s">
        <v>710</v>
      </c>
      <c r="B325" s="1" t="s">
        <v>711</v>
      </c>
      <c r="C325" s="1" t="s">
        <v>36</v>
      </c>
      <c r="D325" s="1" t="s">
        <v>96</v>
      </c>
      <c r="E325" s="1" t="s">
        <v>168</v>
      </c>
      <c r="F325" s="1" t="s">
        <v>126</v>
      </c>
      <c r="G325" s="1" t="s">
        <v>152</v>
      </c>
      <c r="H325" s="1" t="s">
        <v>153</v>
      </c>
      <c r="I325" s="1" t="s">
        <v>42</v>
      </c>
      <c r="J325" s="1"/>
      <c r="K325" s="1" t="s">
        <v>712</v>
      </c>
      <c r="L325" s="1" t="s">
        <v>143</v>
      </c>
      <c r="M325" s="9">
        <v>44658.0</v>
      </c>
      <c r="N325" s="9">
        <v>44678.0</v>
      </c>
      <c r="O325" s="1"/>
      <c r="P325" s="1">
        <v>8.0</v>
      </c>
      <c r="Q325" s="1">
        <v>600000.0</v>
      </c>
      <c r="R325" s="1">
        <v>660000.0</v>
      </c>
      <c r="S325" s="9">
        <v>44676.0</v>
      </c>
      <c r="T325" s="9">
        <v>44678.0</v>
      </c>
      <c r="U325" s="1" t="s">
        <v>713</v>
      </c>
      <c r="V325" s="5">
        <v>52800.0</v>
      </c>
      <c r="W325" s="11">
        <v>62304.0</v>
      </c>
      <c r="X325" s="9">
        <v>44728.0</v>
      </c>
      <c r="Y325" s="5">
        <v>57024.0</v>
      </c>
      <c r="Z325" s="5">
        <v>39600.0</v>
      </c>
      <c r="AA325" s="9">
        <v>44728.0</v>
      </c>
      <c r="AB325" s="1" t="s">
        <v>714</v>
      </c>
      <c r="AC325" s="1" t="s">
        <v>55</v>
      </c>
      <c r="AD325" s="12" t="s">
        <v>46</v>
      </c>
      <c r="AE325" s="12" t="s">
        <v>46</v>
      </c>
      <c r="AF325" s="12" t="s">
        <v>46</v>
      </c>
      <c r="AG325" s="12" t="s">
        <v>46</v>
      </c>
      <c r="AH325" s="12" t="s">
        <v>46</v>
      </c>
      <c r="AI325" s="12" t="s">
        <v>46</v>
      </c>
    </row>
    <row r="326">
      <c r="A326" s="1" t="s">
        <v>710</v>
      </c>
      <c r="B326" s="1" t="s">
        <v>711</v>
      </c>
      <c r="C326" s="1" t="s">
        <v>36</v>
      </c>
      <c r="D326" s="1" t="s">
        <v>96</v>
      </c>
      <c r="E326" s="1" t="s">
        <v>168</v>
      </c>
      <c r="F326" s="1" t="s">
        <v>126</v>
      </c>
      <c r="G326" s="1" t="s">
        <v>152</v>
      </c>
      <c r="H326" s="1" t="s">
        <v>153</v>
      </c>
      <c r="I326" s="1" t="s">
        <v>42</v>
      </c>
      <c r="J326" s="1"/>
      <c r="K326" s="1" t="s">
        <v>712</v>
      </c>
      <c r="L326" s="1" t="s">
        <v>143</v>
      </c>
      <c r="M326" s="9">
        <v>44658.0</v>
      </c>
      <c r="N326" s="9">
        <v>44720.0</v>
      </c>
      <c r="O326" s="1"/>
      <c r="P326" s="1">
        <v>8.0</v>
      </c>
      <c r="Q326" s="1">
        <v>750000.0</v>
      </c>
      <c r="R326" s="1">
        <v>800000.0</v>
      </c>
      <c r="S326" s="9">
        <v>44713.0</v>
      </c>
      <c r="T326" s="9">
        <v>44720.0</v>
      </c>
      <c r="U326" s="1" t="s">
        <v>715</v>
      </c>
      <c r="V326" s="5">
        <v>64000.0</v>
      </c>
      <c r="W326" s="11">
        <v>75520.0</v>
      </c>
      <c r="X326" s="9">
        <v>44770.0</v>
      </c>
      <c r="Y326" s="5">
        <v>69120.0</v>
      </c>
      <c r="Z326" s="5">
        <v>48000.0</v>
      </c>
      <c r="AA326" s="9">
        <v>44770.0</v>
      </c>
      <c r="AB326" s="1" t="s">
        <v>716</v>
      </c>
      <c r="AC326" s="1" t="s">
        <v>55</v>
      </c>
      <c r="AD326" s="12" t="s">
        <v>46</v>
      </c>
      <c r="AE326" s="12" t="s">
        <v>46</v>
      </c>
      <c r="AF326" s="12" t="s">
        <v>46</v>
      </c>
      <c r="AG326" s="12" t="s">
        <v>46</v>
      </c>
      <c r="AH326" s="12" t="s">
        <v>46</v>
      </c>
      <c r="AI326" s="12" t="s">
        <v>46</v>
      </c>
    </row>
    <row r="327">
      <c r="A327" s="1" t="s">
        <v>710</v>
      </c>
      <c r="B327" s="1" t="s">
        <v>711</v>
      </c>
      <c r="C327" s="1" t="s">
        <v>36</v>
      </c>
      <c r="D327" s="1" t="s">
        <v>96</v>
      </c>
      <c r="E327" s="1" t="s">
        <v>168</v>
      </c>
      <c r="F327" s="1" t="s">
        <v>126</v>
      </c>
      <c r="G327" s="1" t="s">
        <v>152</v>
      </c>
      <c r="H327" s="1" t="s">
        <v>153</v>
      </c>
      <c r="I327" s="1" t="s">
        <v>42</v>
      </c>
      <c r="J327" s="1"/>
      <c r="K327" s="1" t="s">
        <v>712</v>
      </c>
      <c r="L327" s="1" t="s">
        <v>143</v>
      </c>
      <c r="M327" s="9">
        <v>44658.0</v>
      </c>
      <c r="N327" s="14">
        <v>44845.0</v>
      </c>
      <c r="O327" s="1"/>
      <c r="P327" s="1">
        <v>8.0</v>
      </c>
      <c r="Q327" s="1">
        <v>2600000.0</v>
      </c>
      <c r="R327" s="1">
        <v>2669400.0</v>
      </c>
      <c r="S327" s="14">
        <v>44844.0</v>
      </c>
      <c r="T327" s="14">
        <v>44845.0</v>
      </c>
      <c r="U327" s="1" t="s">
        <v>717</v>
      </c>
      <c r="V327" s="5">
        <v>213552.0</v>
      </c>
      <c r="W327" s="11">
        <v>251991.36</v>
      </c>
      <c r="X327" s="14">
        <v>44894.0</v>
      </c>
      <c r="Y327" s="5">
        <v>230636.15999999997</v>
      </c>
      <c r="Z327" s="5">
        <v>160164.0</v>
      </c>
      <c r="AA327" s="9">
        <v>44896.0</v>
      </c>
      <c r="AB327" s="1" t="s">
        <v>717</v>
      </c>
      <c r="AC327" s="1" t="s">
        <v>55</v>
      </c>
      <c r="AD327" s="12" t="s">
        <v>46</v>
      </c>
      <c r="AE327" s="12" t="s">
        <v>46</v>
      </c>
      <c r="AF327" s="12" t="s">
        <v>46</v>
      </c>
      <c r="AG327" s="12" t="s">
        <v>46</v>
      </c>
      <c r="AH327" s="12" t="s">
        <v>46</v>
      </c>
      <c r="AI327" s="12" t="s">
        <v>46</v>
      </c>
    </row>
    <row r="328">
      <c r="A328" s="1" t="s">
        <v>710</v>
      </c>
      <c r="B328" s="1" t="s">
        <v>711</v>
      </c>
      <c r="C328" s="1" t="s">
        <v>36</v>
      </c>
      <c r="D328" s="1" t="s">
        <v>96</v>
      </c>
      <c r="E328" s="1" t="s">
        <v>168</v>
      </c>
      <c r="F328" s="1" t="s">
        <v>126</v>
      </c>
      <c r="G328" s="1" t="s">
        <v>152</v>
      </c>
      <c r="H328" s="1" t="s">
        <v>153</v>
      </c>
      <c r="I328" s="1" t="s">
        <v>42</v>
      </c>
      <c r="J328" s="1"/>
      <c r="K328" s="1" t="s">
        <v>712</v>
      </c>
      <c r="L328" s="1" t="s">
        <v>143</v>
      </c>
      <c r="M328" s="9">
        <v>44658.0</v>
      </c>
      <c r="N328" s="14">
        <v>44915.0</v>
      </c>
      <c r="O328" s="1"/>
      <c r="P328" s="1">
        <v>8.0</v>
      </c>
      <c r="Q328" s="1">
        <v>650000.0</v>
      </c>
      <c r="R328" s="1">
        <v>678396.0</v>
      </c>
      <c r="S328" s="14">
        <v>44914.0</v>
      </c>
      <c r="T328" s="14">
        <v>44915.0</v>
      </c>
      <c r="U328" s="1" t="s">
        <v>718</v>
      </c>
      <c r="V328" s="5">
        <v>54271.68</v>
      </c>
      <c r="W328" s="11">
        <v>64040.5824</v>
      </c>
      <c r="X328" s="9">
        <v>44988.0</v>
      </c>
      <c r="Y328" s="5">
        <v>58613.4144</v>
      </c>
      <c r="Z328" s="5">
        <v>40703.76</v>
      </c>
      <c r="AA328" s="9">
        <v>44991.0</v>
      </c>
      <c r="AB328" s="1" t="s">
        <v>719</v>
      </c>
      <c r="AC328" s="1" t="s">
        <v>55</v>
      </c>
      <c r="AD328" s="12" t="s">
        <v>46</v>
      </c>
      <c r="AE328" s="12" t="s">
        <v>46</v>
      </c>
      <c r="AF328" s="12" t="s">
        <v>46</v>
      </c>
      <c r="AG328" s="12" t="s">
        <v>46</v>
      </c>
      <c r="AH328" s="12" t="s">
        <v>46</v>
      </c>
      <c r="AI328" s="12" t="s">
        <v>46</v>
      </c>
    </row>
    <row r="329">
      <c r="A329" s="1" t="s">
        <v>710</v>
      </c>
      <c r="B329" s="1" t="s">
        <v>711</v>
      </c>
      <c r="C329" s="1" t="s">
        <v>36</v>
      </c>
      <c r="D329" s="1" t="s">
        <v>96</v>
      </c>
      <c r="E329" s="1" t="s">
        <v>77</v>
      </c>
      <c r="F329" s="1" t="s">
        <v>126</v>
      </c>
      <c r="G329" s="1" t="s">
        <v>152</v>
      </c>
      <c r="H329" s="1" t="s">
        <v>153</v>
      </c>
      <c r="I329" s="1" t="s">
        <v>42</v>
      </c>
      <c r="J329" s="1"/>
      <c r="K329" s="1" t="s">
        <v>712</v>
      </c>
      <c r="L329" s="1" t="s">
        <v>143</v>
      </c>
      <c r="M329" s="9">
        <v>44658.0</v>
      </c>
      <c r="N329" s="9">
        <v>44746.0</v>
      </c>
      <c r="O329" s="1"/>
      <c r="P329" s="1">
        <v>8.0</v>
      </c>
      <c r="Q329" s="1">
        <v>300000.0</v>
      </c>
      <c r="R329" s="1">
        <v>684996.0</v>
      </c>
      <c r="S329" s="9">
        <v>45048.0</v>
      </c>
      <c r="T329" s="9">
        <v>45050.0</v>
      </c>
      <c r="U329" s="1" t="s">
        <v>720</v>
      </c>
      <c r="V329" s="5">
        <v>54799.68</v>
      </c>
      <c r="W329" s="11">
        <v>64663.6224</v>
      </c>
      <c r="X329" s="9">
        <v>45096.0</v>
      </c>
      <c r="Y329" s="5">
        <v>59183.6544</v>
      </c>
      <c r="Z329" s="5">
        <v>41099.76</v>
      </c>
      <c r="AA329" s="9">
        <v>45099.0</v>
      </c>
      <c r="AB329" s="1" t="s">
        <v>721</v>
      </c>
      <c r="AC329" s="1" t="s">
        <v>55</v>
      </c>
      <c r="AD329" s="12" t="s">
        <v>46</v>
      </c>
      <c r="AE329" s="12" t="s">
        <v>46</v>
      </c>
      <c r="AF329" s="12" t="s">
        <v>47</v>
      </c>
      <c r="AG329" s="12" t="s">
        <v>47</v>
      </c>
      <c r="AH329" s="12" t="s">
        <v>47</v>
      </c>
      <c r="AI329" s="12" t="s">
        <v>47</v>
      </c>
    </row>
    <row r="330">
      <c r="A330" s="1" t="s">
        <v>710</v>
      </c>
      <c r="B330" s="1" t="s">
        <v>711</v>
      </c>
      <c r="C330" s="1" t="s">
        <v>36</v>
      </c>
      <c r="D330" s="1" t="s">
        <v>96</v>
      </c>
      <c r="E330" s="1" t="s">
        <v>77</v>
      </c>
      <c r="F330" s="1" t="s">
        <v>126</v>
      </c>
      <c r="G330" s="1" t="s">
        <v>152</v>
      </c>
      <c r="H330" s="1" t="s">
        <v>153</v>
      </c>
      <c r="I330" s="1" t="s">
        <v>42</v>
      </c>
      <c r="J330" s="1"/>
      <c r="K330" s="1" t="s">
        <v>712</v>
      </c>
      <c r="L330" s="1" t="s">
        <v>143</v>
      </c>
      <c r="M330" s="9">
        <v>44658.0</v>
      </c>
      <c r="N330" s="9">
        <v>45182.0</v>
      </c>
      <c r="O330" s="1"/>
      <c r="P330" s="1">
        <v>8.0</v>
      </c>
      <c r="Q330" s="1">
        <v>700000.0</v>
      </c>
      <c r="R330" s="1">
        <v>731400.0</v>
      </c>
      <c r="S330" s="9">
        <v>45181.0</v>
      </c>
      <c r="T330" s="9">
        <v>45182.0</v>
      </c>
      <c r="U330" s="1" t="s">
        <v>722</v>
      </c>
      <c r="V330" s="5">
        <v>58512.0</v>
      </c>
      <c r="W330" s="11">
        <v>69044.16</v>
      </c>
      <c r="X330" s="14"/>
      <c r="Z330" s="5">
        <v>43884.0</v>
      </c>
      <c r="AB330" s="1"/>
      <c r="AC330" s="1" t="s">
        <v>162</v>
      </c>
      <c r="AD330" s="12" t="s">
        <v>46</v>
      </c>
      <c r="AE330" s="12" t="s">
        <v>47</v>
      </c>
      <c r="AF330" s="12" t="s">
        <v>47</v>
      </c>
      <c r="AG330" s="12" t="s">
        <v>47</v>
      </c>
    </row>
    <row r="331">
      <c r="A331" s="1" t="s">
        <v>710</v>
      </c>
      <c r="B331" s="1" t="s">
        <v>711</v>
      </c>
      <c r="C331" s="1" t="s">
        <v>36</v>
      </c>
      <c r="D331" s="1" t="s">
        <v>96</v>
      </c>
      <c r="E331" s="1" t="s">
        <v>77</v>
      </c>
      <c r="F331" s="1" t="s">
        <v>126</v>
      </c>
      <c r="G331" s="1" t="s">
        <v>152</v>
      </c>
      <c r="H331" s="1" t="s">
        <v>153</v>
      </c>
      <c r="I331" s="1" t="s">
        <v>42</v>
      </c>
      <c r="J331" s="1"/>
      <c r="K331" s="1" t="s">
        <v>712</v>
      </c>
      <c r="L331" s="1" t="s">
        <v>143</v>
      </c>
      <c r="M331" s="9">
        <v>44658.0</v>
      </c>
      <c r="N331" s="14">
        <v>45219.0</v>
      </c>
      <c r="O331" s="1"/>
      <c r="P331" s="1">
        <v>8.0</v>
      </c>
      <c r="Q331" s="1">
        <v>550000.0</v>
      </c>
      <c r="R331" s="1">
        <v>628404.0</v>
      </c>
      <c r="S331" s="14">
        <v>45217.0</v>
      </c>
      <c r="T331" s="14">
        <v>45219.0</v>
      </c>
      <c r="U331" s="1" t="s">
        <v>723</v>
      </c>
      <c r="V331" s="5">
        <v>50272.32</v>
      </c>
      <c r="W331" s="11">
        <v>59321.3376</v>
      </c>
      <c r="X331" s="9">
        <v>45262.0</v>
      </c>
      <c r="Y331" s="5">
        <v>54294.105599999995</v>
      </c>
      <c r="Z331" s="5">
        <v>37704.24</v>
      </c>
      <c r="AA331" s="9">
        <v>45267.0</v>
      </c>
      <c r="AB331" s="1" t="s">
        <v>724</v>
      </c>
      <c r="AC331" s="1" t="s">
        <v>55</v>
      </c>
      <c r="AD331" s="12" t="s">
        <v>46</v>
      </c>
      <c r="AE331" s="12" t="s">
        <v>47</v>
      </c>
      <c r="AF331" s="12" t="s">
        <v>47</v>
      </c>
      <c r="AG331" s="12" t="s">
        <v>47</v>
      </c>
      <c r="AH331" s="12" t="s">
        <v>47</v>
      </c>
      <c r="AI331" s="12" t="s">
        <v>47</v>
      </c>
    </row>
    <row r="332">
      <c r="A332" s="1" t="s">
        <v>710</v>
      </c>
      <c r="B332" s="1" t="s">
        <v>711</v>
      </c>
      <c r="C332" s="1" t="s">
        <v>36</v>
      </c>
      <c r="D332" s="1" t="s">
        <v>96</v>
      </c>
      <c r="E332" s="1" t="s">
        <v>77</v>
      </c>
      <c r="F332" s="1" t="s">
        <v>126</v>
      </c>
      <c r="G332" s="1" t="s">
        <v>152</v>
      </c>
      <c r="H332" s="1" t="s">
        <v>153</v>
      </c>
      <c r="I332" s="1" t="s">
        <v>42</v>
      </c>
      <c r="J332" s="1"/>
      <c r="K332" s="1" t="s">
        <v>712</v>
      </c>
      <c r="L332" s="1" t="s">
        <v>143</v>
      </c>
      <c r="M332" s="9">
        <v>44658.0</v>
      </c>
      <c r="N332" s="9">
        <v>45316.0</v>
      </c>
      <c r="O332" s="1"/>
      <c r="P332" s="1">
        <v>8.0</v>
      </c>
      <c r="Q332" s="1">
        <v>1450000.0</v>
      </c>
      <c r="R332" s="1">
        <v>1528404.0</v>
      </c>
      <c r="S332" s="9">
        <v>45302.0</v>
      </c>
      <c r="T332" s="9">
        <v>45316.0</v>
      </c>
      <c r="U332" s="1" t="s">
        <v>725</v>
      </c>
      <c r="V332" s="5">
        <v>122272.32</v>
      </c>
      <c r="W332" s="11">
        <v>144281.3376</v>
      </c>
      <c r="X332" s="9">
        <v>45347.0</v>
      </c>
      <c r="Y332" s="5">
        <v>132054.1056</v>
      </c>
      <c r="Z332" s="5">
        <v>91704.24</v>
      </c>
      <c r="AA332" s="9">
        <v>45401.0</v>
      </c>
      <c r="AB332" s="1" t="s">
        <v>726</v>
      </c>
      <c r="AC332" s="1" t="s">
        <v>55</v>
      </c>
      <c r="AD332" s="12" t="s">
        <v>46</v>
      </c>
      <c r="AE332" s="12" t="s">
        <v>47</v>
      </c>
      <c r="AF332" s="12" t="s">
        <v>47</v>
      </c>
      <c r="AG332" s="12" t="s">
        <v>47</v>
      </c>
      <c r="AH332" s="12" t="s">
        <v>47</v>
      </c>
      <c r="AI332" s="12" t="s">
        <v>137</v>
      </c>
    </row>
    <row r="333">
      <c r="A333" s="1" t="s">
        <v>710</v>
      </c>
      <c r="B333" s="1" t="s">
        <v>711</v>
      </c>
      <c r="C333" s="1" t="s">
        <v>36</v>
      </c>
      <c r="D333" s="1" t="s">
        <v>96</v>
      </c>
      <c r="E333" s="1" t="s">
        <v>77</v>
      </c>
      <c r="F333" s="1" t="s">
        <v>126</v>
      </c>
      <c r="G333" s="1" t="s">
        <v>152</v>
      </c>
      <c r="H333" s="1" t="s">
        <v>153</v>
      </c>
      <c r="I333" s="1" t="s">
        <v>42</v>
      </c>
      <c r="J333" s="1"/>
      <c r="K333" s="1" t="s">
        <v>712</v>
      </c>
      <c r="L333" s="1" t="s">
        <v>143</v>
      </c>
      <c r="M333" s="9">
        <v>44658.0</v>
      </c>
      <c r="N333" s="9">
        <v>44746.0</v>
      </c>
      <c r="O333" s="1"/>
      <c r="P333" s="1">
        <v>8.0</v>
      </c>
      <c r="Q333" s="1">
        <v>300000.0</v>
      </c>
      <c r="R333" s="1">
        <v>300000.0</v>
      </c>
      <c r="S333" s="10">
        <v>44836.0</v>
      </c>
      <c r="V333" s="5">
        <v>24000.0</v>
      </c>
      <c r="W333" s="11">
        <v>28320.0</v>
      </c>
      <c r="Z333" s="5">
        <v>18000.0</v>
      </c>
      <c r="AC333" s="1" t="s">
        <v>45</v>
      </c>
      <c r="AD333" s="12" t="s">
        <v>46</v>
      </c>
      <c r="AE333" s="12" t="s">
        <v>46</v>
      </c>
      <c r="AF333" s="12" t="s">
        <v>46</v>
      </c>
    </row>
    <row r="334">
      <c r="A334" s="1" t="s">
        <v>710</v>
      </c>
      <c r="B334" s="1" t="s">
        <v>711</v>
      </c>
      <c r="C334" s="1" t="s">
        <v>36</v>
      </c>
      <c r="D334" s="1" t="s">
        <v>96</v>
      </c>
      <c r="E334" s="1" t="s">
        <v>77</v>
      </c>
      <c r="F334" s="1" t="s">
        <v>126</v>
      </c>
      <c r="G334" s="1" t="s">
        <v>152</v>
      </c>
      <c r="H334" s="1" t="s">
        <v>153</v>
      </c>
      <c r="I334" s="1" t="s">
        <v>42</v>
      </c>
      <c r="J334" s="1"/>
      <c r="K334" s="1" t="s">
        <v>712</v>
      </c>
      <c r="L334" s="1" t="s">
        <v>143</v>
      </c>
      <c r="M334" s="9">
        <v>44658.0</v>
      </c>
      <c r="N334" s="9">
        <v>44746.0</v>
      </c>
      <c r="O334" s="1"/>
      <c r="P334" s="1">
        <v>8.0</v>
      </c>
      <c r="Q334" s="1">
        <v>300000.0</v>
      </c>
      <c r="R334" s="1">
        <v>300000.0</v>
      </c>
      <c r="S334" s="10">
        <v>44836.0</v>
      </c>
      <c r="V334" s="5">
        <v>24000.0</v>
      </c>
      <c r="W334" s="11">
        <v>28320.0</v>
      </c>
      <c r="Z334" s="5">
        <v>18000.0</v>
      </c>
      <c r="AC334" s="1" t="s">
        <v>45</v>
      </c>
      <c r="AD334" s="12" t="s">
        <v>46</v>
      </c>
      <c r="AE334" s="12" t="s">
        <v>46</v>
      </c>
      <c r="AF334" s="12" t="s">
        <v>46</v>
      </c>
    </row>
    <row r="335">
      <c r="A335" s="1" t="s">
        <v>710</v>
      </c>
      <c r="B335" s="1" t="s">
        <v>711</v>
      </c>
      <c r="C335" s="1" t="s">
        <v>36</v>
      </c>
      <c r="D335" s="1" t="s">
        <v>96</v>
      </c>
      <c r="E335" s="1" t="s">
        <v>168</v>
      </c>
      <c r="F335" s="1" t="s">
        <v>727</v>
      </c>
      <c r="G335" s="1" t="s">
        <v>152</v>
      </c>
      <c r="H335" s="1" t="s">
        <v>153</v>
      </c>
      <c r="I335" s="1" t="s">
        <v>42</v>
      </c>
      <c r="J335" s="1"/>
      <c r="K335" s="1" t="s">
        <v>712</v>
      </c>
      <c r="L335" s="1" t="s">
        <v>143</v>
      </c>
      <c r="M335" s="9">
        <v>44658.0</v>
      </c>
      <c r="N335" s="9">
        <v>44658.0</v>
      </c>
      <c r="O335" s="1"/>
      <c r="P335" s="1">
        <v>8.0</v>
      </c>
      <c r="Q335" s="1">
        <v>600000.0</v>
      </c>
      <c r="R335" s="1">
        <v>300000.0</v>
      </c>
      <c r="S335" s="10">
        <v>44688.0</v>
      </c>
      <c r="V335" s="5">
        <v>24000.0</v>
      </c>
      <c r="W335" s="11">
        <v>28320.0</v>
      </c>
      <c r="Z335" s="5">
        <v>18000.0</v>
      </c>
      <c r="AB335" s="1"/>
      <c r="AC335" s="1" t="s">
        <v>45</v>
      </c>
      <c r="AD335" s="12" t="s">
        <v>46</v>
      </c>
      <c r="AE335" s="12" t="s">
        <v>46</v>
      </c>
      <c r="AF335" s="12" t="s">
        <v>46</v>
      </c>
    </row>
    <row r="336">
      <c r="A336" s="1" t="s">
        <v>710</v>
      </c>
      <c r="B336" s="1" t="s">
        <v>711</v>
      </c>
      <c r="C336" s="1" t="s">
        <v>36</v>
      </c>
      <c r="D336" s="1" t="s">
        <v>96</v>
      </c>
      <c r="E336" s="1" t="s">
        <v>168</v>
      </c>
      <c r="F336" s="1" t="s">
        <v>727</v>
      </c>
      <c r="G336" s="1" t="s">
        <v>152</v>
      </c>
      <c r="H336" s="1" t="s">
        <v>153</v>
      </c>
      <c r="I336" s="1" t="s">
        <v>42</v>
      </c>
      <c r="J336" s="1"/>
      <c r="K336" s="1" t="s">
        <v>712</v>
      </c>
      <c r="L336" s="1" t="s">
        <v>143</v>
      </c>
      <c r="M336" s="9">
        <v>44658.0</v>
      </c>
      <c r="N336" s="9">
        <v>44658.0</v>
      </c>
      <c r="O336" s="1"/>
      <c r="P336" s="1">
        <v>8.0</v>
      </c>
      <c r="Q336" s="1">
        <v>500000.0</v>
      </c>
      <c r="R336" s="1">
        <v>300000.0</v>
      </c>
      <c r="S336" s="10">
        <v>44688.0</v>
      </c>
      <c r="V336" s="5">
        <v>24000.0</v>
      </c>
      <c r="W336" s="11">
        <v>28320.0</v>
      </c>
      <c r="Z336" s="5">
        <v>18000.0</v>
      </c>
      <c r="AB336" s="1"/>
      <c r="AC336" s="1" t="s">
        <v>45</v>
      </c>
      <c r="AD336" s="12" t="s">
        <v>46</v>
      </c>
      <c r="AE336" s="12" t="s">
        <v>46</v>
      </c>
      <c r="AF336" s="12" t="s">
        <v>46</v>
      </c>
    </row>
    <row r="337">
      <c r="A337" s="1" t="s">
        <v>710</v>
      </c>
      <c r="B337" s="1" t="s">
        <v>711</v>
      </c>
      <c r="C337" s="1" t="s">
        <v>36</v>
      </c>
      <c r="D337" s="1" t="s">
        <v>96</v>
      </c>
      <c r="E337" s="1" t="s">
        <v>168</v>
      </c>
      <c r="F337" s="1" t="s">
        <v>727</v>
      </c>
      <c r="G337" s="1" t="s">
        <v>152</v>
      </c>
      <c r="H337" s="1" t="s">
        <v>153</v>
      </c>
      <c r="I337" s="1" t="s">
        <v>42</v>
      </c>
      <c r="J337" s="1"/>
      <c r="K337" s="1" t="s">
        <v>712</v>
      </c>
      <c r="L337" s="1" t="s">
        <v>143</v>
      </c>
      <c r="M337" s="9">
        <v>44658.0</v>
      </c>
      <c r="N337" s="9">
        <v>44658.0</v>
      </c>
      <c r="O337" s="1"/>
      <c r="P337" s="1">
        <v>8.0</v>
      </c>
      <c r="Q337" s="1">
        <v>500000.0</v>
      </c>
      <c r="R337" s="1">
        <v>300000.0</v>
      </c>
      <c r="S337" s="10">
        <v>44688.0</v>
      </c>
      <c r="V337" s="5">
        <v>24000.0</v>
      </c>
      <c r="W337" s="11">
        <v>28320.0</v>
      </c>
      <c r="Z337" s="5">
        <v>18000.0</v>
      </c>
      <c r="AC337" s="1" t="s">
        <v>45</v>
      </c>
      <c r="AD337" s="12" t="s">
        <v>46</v>
      </c>
      <c r="AE337" s="12" t="s">
        <v>46</v>
      </c>
      <c r="AF337" s="12" t="s">
        <v>46</v>
      </c>
    </row>
    <row r="338">
      <c r="A338" s="1" t="s">
        <v>728</v>
      </c>
      <c r="B338" s="7"/>
      <c r="C338" s="1" t="s">
        <v>36</v>
      </c>
      <c r="D338" s="1" t="s">
        <v>96</v>
      </c>
      <c r="E338" s="1" t="s">
        <v>38</v>
      </c>
      <c r="F338" s="1" t="s">
        <v>729</v>
      </c>
      <c r="G338" s="1" t="s">
        <v>404</v>
      </c>
      <c r="H338" s="1" t="s">
        <v>405</v>
      </c>
      <c r="I338" s="1" t="s">
        <v>86</v>
      </c>
      <c r="J338" s="20"/>
      <c r="K338" s="20" t="s">
        <v>730</v>
      </c>
      <c r="L338" s="1" t="s">
        <v>53</v>
      </c>
      <c r="M338" s="9">
        <v>44796.0</v>
      </c>
      <c r="N338" s="9">
        <v>44760.0</v>
      </c>
      <c r="O338" s="1"/>
      <c r="P338" s="1">
        <v>8.33</v>
      </c>
      <c r="Q338" s="1">
        <v>550000.0</v>
      </c>
      <c r="R338" s="1">
        <v>624000.0</v>
      </c>
      <c r="S338" s="9">
        <v>44753.0</v>
      </c>
      <c r="T338" s="9">
        <v>44760.0</v>
      </c>
      <c r="U338" s="1" t="s">
        <v>731</v>
      </c>
      <c r="V338" s="5">
        <v>51979.2</v>
      </c>
      <c r="W338" s="11">
        <v>61335.45599999999</v>
      </c>
      <c r="X338" s="9">
        <v>44774.0</v>
      </c>
      <c r="Y338" s="5">
        <v>52226.0</v>
      </c>
      <c r="Z338" s="5">
        <v>38984.399999999994</v>
      </c>
      <c r="AA338" s="9">
        <v>44777.0</v>
      </c>
      <c r="AB338" s="1" t="s">
        <v>732</v>
      </c>
      <c r="AC338" s="1" t="s">
        <v>55</v>
      </c>
      <c r="AD338" s="12" t="s">
        <v>46</v>
      </c>
      <c r="AE338" s="12" t="s">
        <v>46</v>
      </c>
      <c r="AF338" s="12" t="s">
        <v>46</v>
      </c>
      <c r="AG338" s="12" t="s">
        <v>46</v>
      </c>
      <c r="AH338" s="12" t="s">
        <v>46</v>
      </c>
      <c r="AI338" s="12" t="s">
        <v>46</v>
      </c>
    </row>
    <row r="339">
      <c r="A339" s="1" t="s">
        <v>733</v>
      </c>
      <c r="B339" s="7"/>
      <c r="C339" s="1" t="s">
        <v>36</v>
      </c>
      <c r="D339" s="1" t="s">
        <v>102</v>
      </c>
      <c r="E339" s="1" t="s">
        <v>113</v>
      </c>
      <c r="F339" s="1" t="s">
        <v>734</v>
      </c>
      <c r="G339" s="1" t="s">
        <v>196</v>
      </c>
      <c r="H339" s="1" t="s">
        <v>197</v>
      </c>
      <c r="I339" s="1" t="s">
        <v>187</v>
      </c>
      <c r="J339" s="1"/>
      <c r="K339" s="1" t="s">
        <v>735</v>
      </c>
      <c r="L339" s="1" t="s">
        <v>53</v>
      </c>
      <c r="M339" s="9">
        <v>44652.0</v>
      </c>
      <c r="N339" s="9">
        <v>44652.0</v>
      </c>
      <c r="O339" s="1"/>
      <c r="P339" s="1">
        <v>7.5</v>
      </c>
      <c r="Q339" s="1">
        <v>300000.0</v>
      </c>
      <c r="R339" s="1">
        <v>300000.0</v>
      </c>
      <c r="S339" s="10">
        <v>44682.0</v>
      </c>
      <c r="V339" s="5">
        <v>22500.0</v>
      </c>
      <c r="W339" s="11">
        <v>26550.0</v>
      </c>
      <c r="Z339" s="5">
        <v>16875.0</v>
      </c>
      <c r="AB339" s="1"/>
      <c r="AC339" s="1" t="s">
        <v>45</v>
      </c>
      <c r="AD339" s="12" t="s">
        <v>46</v>
      </c>
      <c r="AE339" s="12" t="s">
        <v>46</v>
      </c>
      <c r="AF339" s="12" t="s">
        <v>46</v>
      </c>
    </row>
    <row r="340">
      <c r="A340" s="1" t="s">
        <v>736</v>
      </c>
      <c r="B340" s="7"/>
      <c r="C340" s="1" t="s">
        <v>36</v>
      </c>
      <c r="D340" s="1" t="s">
        <v>96</v>
      </c>
      <c r="E340" s="1" t="s">
        <v>212</v>
      </c>
      <c r="F340" s="1" t="s">
        <v>737</v>
      </c>
      <c r="G340" s="1" t="s">
        <v>152</v>
      </c>
      <c r="H340" s="1" t="s">
        <v>317</v>
      </c>
      <c r="I340" s="1" t="s">
        <v>86</v>
      </c>
      <c r="J340" s="1"/>
      <c r="K340" s="1" t="s">
        <v>738</v>
      </c>
      <c r="L340" s="1" t="s">
        <v>150</v>
      </c>
      <c r="M340" s="14">
        <v>44875.0</v>
      </c>
      <c r="N340" s="9">
        <v>44874.0</v>
      </c>
      <c r="O340" s="1"/>
      <c r="P340" s="1">
        <v>7.5</v>
      </c>
      <c r="Q340" s="1">
        <v>300000.0</v>
      </c>
      <c r="R340" s="1">
        <v>300000.0</v>
      </c>
      <c r="S340" s="10">
        <v>44964.0</v>
      </c>
      <c r="V340" s="5">
        <v>22500.0</v>
      </c>
      <c r="W340" s="11">
        <v>26550.0</v>
      </c>
      <c r="Z340" s="5">
        <v>16875.0</v>
      </c>
      <c r="AC340" s="1" t="s">
        <v>45</v>
      </c>
      <c r="AD340" s="12" t="s">
        <v>46</v>
      </c>
      <c r="AE340" s="12" t="s">
        <v>46</v>
      </c>
      <c r="AF340" s="12" t="s">
        <v>46</v>
      </c>
    </row>
    <row r="341">
      <c r="A341" s="1" t="s">
        <v>739</v>
      </c>
      <c r="B341" s="7"/>
      <c r="C341" s="1" t="s">
        <v>36</v>
      </c>
      <c r="D341" s="1" t="s">
        <v>76</v>
      </c>
      <c r="E341" s="1" t="s">
        <v>38</v>
      </c>
      <c r="F341" s="1" t="s">
        <v>740</v>
      </c>
      <c r="G341" s="1" t="s">
        <v>140</v>
      </c>
      <c r="H341" s="1" t="s">
        <v>141</v>
      </c>
      <c r="I341" s="1" t="s">
        <v>247</v>
      </c>
      <c r="J341" s="1"/>
      <c r="K341" s="1" t="s">
        <v>741</v>
      </c>
      <c r="L341" s="1" t="s">
        <v>99</v>
      </c>
      <c r="M341" s="9">
        <v>45010.0</v>
      </c>
      <c r="N341" s="9">
        <v>45010.0</v>
      </c>
      <c r="O341" s="1"/>
      <c r="P341" s="1">
        <v>8.33</v>
      </c>
      <c r="Q341" s="1">
        <v>300000.0</v>
      </c>
      <c r="R341" s="1">
        <v>300000.0</v>
      </c>
      <c r="S341" s="10">
        <v>45040.0</v>
      </c>
      <c r="V341" s="5">
        <v>24990.0</v>
      </c>
      <c r="W341" s="11">
        <v>29488.199999999997</v>
      </c>
      <c r="Z341" s="5">
        <v>18742.5</v>
      </c>
      <c r="AB341" s="1"/>
      <c r="AC341" s="1" t="s">
        <v>45</v>
      </c>
      <c r="AD341" s="12" t="s">
        <v>46</v>
      </c>
      <c r="AE341" s="12" t="s">
        <v>46</v>
      </c>
      <c r="AF341" s="12" t="s">
        <v>47</v>
      </c>
    </row>
    <row r="342">
      <c r="A342" s="1" t="s">
        <v>742</v>
      </c>
      <c r="B342" s="7"/>
      <c r="C342" s="1" t="s">
        <v>36</v>
      </c>
      <c r="D342" s="1" t="s">
        <v>37</v>
      </c>
      <c r="E342" s="1" t="s">
        <v>38</v>
      </c>
      <c r="F342" s="1" t="s">
        <v>469</v>
      </c>
      <c r="G342" s="1" t="s">
        <v>152</v>
      </c>
      <c r="H342" s="1" t="s">
        <v>153</v>
      </c>
      <c r="I342" s="1" t="s">
        <v>42</v>
      </c>
      <c r="J342" s="1"/>
      <c r="K342" s="1" t="s">
        <v>743</v>
      </c>
      <c r="L342" s="1" t="s">
        <v>53</v>
      </c>
      <c r="M342" s="9">
        <v>45008.0</v>
      </c>
      <c r="N342" s="9">
        <v>45012.0</v>
      </c>
      <c r="O342" s="1"/>
      <c r="P342" s="1">
        <v>8.33</v>
      </c>
      <c r="Q342" s="1">
        <v>150000.0</v>
      </c>
      <c r="R342" s="1">
        <v>180000.0</v>
      </c>
      <c r="S342" s="9">
        <v>44992.0</v>
      </c>
      <c r="T342" s="9">
        <v>45012.0</v>
      </c>
      <c r="U342" s="1" t="s">
        <v>744</v>
      </c>
      <c r="V342" s="5">
        <v>14994.0</v>
      </c>
      <c r="W342" s="11">
        <v>17692.92</v>
      </c>
      <c r="X342" s="9">
        <v>45022.0</v>
      </c>
      <c r="Y342" s="5">
        <v>16193.519999999999</v>
      </c>
      <c r="Z342" s="5">
        <v>11245.5</v>
      </c>
      <c r="AA342" s="9">
        <v>45026.0</v>
      </c>
      <c r="AB342" s="1" t="s">
        <v>744</v>
      </c>
      <c r="AC342" s="1" t="s">
        <v>55</v>
      </c>
      <c r="AD342" s="12" t="s">
        <v>46</v>
      </c>
      <c r="AE342" s="12" t="s">
        <v>46</v>
      </c>
      <c r="AF342" s="12" t="s">
        <v>46</v>
      </c>
      <c r="AG342" s="12" t="s">
        <v>46</v>
      </c>
      <c r="AH342" s="12" t="s">
        <v>47</v>
      </c>
      <c r="AI342" s="12" t="s">
        <v>47</v>
      </c>
    </row>
    <row r="343">
      <c r="A343" s="1" t="s">
        <v>742</v>
      </c>
      <c r="B343" s="7"/>
      <c r="C343" s="1" t="s">
        <v>36</v>
      </c>
      <c r="D343" s="1" t="s">
        <v>37</v>
      </c>
      <c r="E343" s="1" t="s">
        <v>38</v>
      </c>
      <c r="F343" s="1" t="s">
        <v>745</v>
      </c>
      <c r="G343" s="1" t="s">
        <v>152</v>
      </c>
      <c r="H343" s="1" t="s">
        <v>153</v>
      </c>
      <c r="I343" s="1" t="s">
        <v>42</v>
      </c>
      <c r="J343" s="1"/>
      <c r="K343" s="1" t="s">
        <v>743</v>
      </c>
      <c r="L343" s="1" t="s">
        <v>53</v>
      </c>
      <c r="M343" s="9">
        <v>45008.0</v>
      </c>
      <c r="N343" s="9">
        <v>45295.0</v>
      </c>
      <c r="O343" s="1"/>
      <c r="P343" s="1">
        <v>8.33</v>
      </c>
      <c r="Q343" s="1">
        <v>300000.0</v>
      </c>
      <c r="R343" s="1">
        <v>330000.0</v>
      </c>
      <c r="S343" s="14">
        <v>45278.0</v>
      </c>
      <c r="T343" s="9">
        <v>45295.0</v>
      </c>
      <c r="U343" s="1" t="s">
        <v>746</v>
      </c>
      <c r="V343" s="5">
        <v>27489.0</v>
      </c>
      <c r="W343" s="11">
        <v>32437.019999999997</v>
      </c>
      <c r="X343" s="9">
        <v>45308.0</v>
      </c>
      <c r="Y343" s="5">
        <v>29688.119999999995</v>
      </c>
      <c r="Z343" s="5">
        <v>20616.75</v>
      </c>
      <c r="AA343" s="9">
        <v>45309.0</v>
      </c>
      <c r="AB343" s="1" t="s">
        <v>747</v>
      </c>
      <c r="AC343" s="1" t="s">
        <v>55</v>
      </c>
      <c r="AD343" s="12" t="s">
        <v>46</v>
      </c>
      <c r="AE343" s="12" t="s">
        <v>47</v>
      </c>
      <c r="AF343" s="12" t="s">
        <v>47</v>
      </c>
      <c r="AG343" s="12" t="s">
        <v>47</v>
      </c>
      <c r="AH343" s="12" t="s">
        <v>47</v>
      </c>
      <c r="AI343" s="12" t="s">
        <v>47</v>
      </c>
    </row>
    <row r="344">
      <c r="A344" s="1" t="s">
        <v>742</v>
      </c>
      <c r="B344" s="7"/>
      <c r="C344" s="1" t="s">
        <v>36</v>
      </c>
      <c r="D344" s="1" t="s">
        <v>37</v>
      </c>
      <c r="E344" s="1" t="s">
        <v>38</v>
      </c>
      <c r="F344" s="1" t="s">
        <v>745</v>
      </c>
      <c r="G344" s="1" t="s">
        <v>152</v>
      </c>
      <c r="H344" s="1" t="s">
        <v>153</v>
      </c>
      <c r="I344" s="1" t="s">
        <v>42</v>
      </c>
      <c r="J344" s="1"/>
      <c r="K344" s="1" t="s">
        <v>743</v>
      </c>
      <c r="L344" s="1" t="s">
        <v>53</v>
      </c>
      <c r="M344" s="9">
        <v>45008.0</v>
      </c>
      <c r="N344" s="9">
        <v>45012.0</v>
      </c>
      <c r="O344" s="1"/>
      <c r="P344" s="1">
        <v>8.33</v>
      </c>
      <c r="Q344" s="1">
        <v>300000.0</v>
      </c>
      <c r="R344" s="1">
        <v>300000.0</v>
      </c>
      <c r="S344" s="10">
        <v>45102.0</v>
      </c>
      <c r="V344" s="5">
        <v>24990.0</v>
      </c>
      <c r="W344" s="11">
        <v>29488.199999999997</v>
      </c>
      <c r="Z344" s="5">
        <v>18742.5</v>
      </c>
      <c r="AC344" s="1" t="s">
        <v>45</v>
      </c>
      <c r="AD344" s="12" t="s">
        <v>46</v>
      </c>
      <c r="AE344" s="12" t="s">
        <v>46</v>
      </c>
      <c r="AF344" s="12" t="s">
        <v>47</v>
      </c>
    </row>
    <row r="345">
      <c r="A345" s="1" t="s">
        <v>742</v>
      </c>
      <c r="B345" s="7"/>
      <c r="C345" s="1" t="s">
        <v>36</v>
      </c>
      <c r="D345" s="1" t="s">
        <v>37</v>
      </c>
      <c r="E345" s="1" t="s">
        <v>38</v>
      </c>
      <c r="F345" s="1" t="s">
        <v>745</v>
      </c>
      <c r="G345" s="1" t="s">
        <v>152</v>
      </c>
      <c r="H345" s="1" t="s">
        <v>153</v>
      </c>
      <c r="I345" s="1" t="s">
        <v>42</v>
      </c>
      <c r="J345" s="1"/>
      <c r="K345" s="1" t="s">
        <v>743</v>
      </c>
      <c r="L345" s="1" t="s">
        <v>53</v>
      </c>
      <c r="M345" s="9">
        <v>45008.0</v>
      </c>
      <c r="N345" s="9">
        <v>45012.0</v>
      </c>
      <c r="O345" s="1"/>
      <c r="P345" s="1">
        <v>8.33</v>
      </c>
      <c r="Q345" s="1">
        <v>300000.0</v>
      </c>
      <c r="R345" s="1">
        <v>300000.0</v>
      </c>
      <c r="S345" s="10">
        <v>45102.0</v>
      </c>
      <c r="V345" s="5">
        <v>24990.0</v>
      </c>
      <c r="W345" s="11">
        <v>29488.199999999997</v>
      </c>
      <c r="Y345" s="1"/>
      <c r="Z345" s="5">
        <v>18742.5</v>
      </c>
      <c r="AB345" s="1"/>
      <c r="AC345" s="1" t="s">
        <v>45</v>
      </c>
      <c r="AD345" s="12" t="s">
        <v>46</v>
      </c>
      <c r="AE345" s="12" t="s">
        <v>46</v>
      </c>
      <c r="AF345" s="12" t="s">
        <v>47</v>
      </c>
    </row>
    <row r="346">
      <c r="A346" s="1" t="s">
        <v>742</v>
      </c>
      <c r="B346" s="7"/>
      <c r="C346" s="1" t="s">
        <v>36</v>
      </c>
      <c r="D346" s="1" t="s">
        <v>37</v>
      </c>
      <c r="E346" s="1" t="s">
        <v>38</v>
      </c>
      <c r="F346" s="1" t="s">
        <v>745</v>
      </c>
      <c r="G346" s="1" t="s">
        <v>152</v>
      </c>
      <c r="H346" s="1" t="s">
        <v>153</v>
      </c>
      <c r="I346" s="1" t="s">
        <v>42</v>
      </c>
      <c r="J346" s="1"/>
      <c r="K346" s="1" t="s">
        <v>743</v>
      </c>
      <c r="L346" s="1" t="s">
        <v>53</v>
      </c>
      <c r="M346" s="9">
        <v>45008.0</v>
      </c>
      <c r="N346" s="14">
        <v>45248.0</v>
      </c>
      <c r="O346" s="1"/>
      <c r="P346" s="1">
        <v>8.33</v>
      </c>
      <c r="Q346" s="1">
        <v>300000.0</v>
      </c>
      <c r="R346" s="1">
        <v>300000.0</v>
      </c>
      <c r="S346" s="15">
        <v>45338.0</v>
      </c>
      <c r="V346" s="5">
        <v>24990.0</v>
      </c>
      <c r="W346" s="11">
        <v>29488.199999999997</v>
      </c>
      <c r="X346" s="1"/>
      <c r="Y346" s="1"/>
      <c r="Z346" s="5">
        <v>18742.5</v>
      </c>
      <c r="AA346" s="1"/>
      <c r="AB346" s="1"/>
      <c r="AC346" s="1" t="s">
        <v>45</v>
      </c>
      <c r="AD346" s="12" t="s">
        <v>46</v>
      </c>
      <c r="AE346" s="12" t="s">
        <v>47</v>
      </c>
      <c r="AF346" s="12" t="s">
        <v>47</v>
      </c>
    </row>
    <row r="347">
      <c r="A347" s="1" t="s">
        <v>742</v>
      </c>
      <c r="B347" s="7"/>
      <c r="C347" s="1" t="s">
        <v>36</v>
      </c>
      <c r="D347" s="1" t="s">
        <v>37</v>
      </c>
      <c r="E347" s="1" t="s">
        <v>38</v>
      </c>
      <c r="F347" s="1" t="s">
        <v>745</v>
      </c>
      <c r="G347" s="1" t="s">
        <v>152</v>
      </c>
      <c r="H347" s="1" t="s">
        <v>153</v>
      </c>
      <c r="I347" s="1" t="s">
        <v>42</v>
      </c>
      <c r="J347" s="1"/>
      <c r="K347" s="1" t="s">
        <v>743</v>
      </c>
      <c r="L347" s="1" t="s">
        <v>53</v>
      </c>
      <c r="M347" s="9">
        <v>45008.0</v>
      </c>
      <c r="N347" s="9">
        <v>45183.0</v>
      </c>
      <c r="O347" s="9">
        <v>45295.0</v>
      </c>
      <c r="P347" s="1">
        <v>8.33</v>
      </c>
      <c r="Q347" s="1">
        <v>500000.0</v>
      </c>
      <c r="R347" s="1">
        <v>300000.0</v>
      </c>
      <c r="S347" s="10">
        <v>45273.0</v>
      </c>
      <c r="V347" s="5">
        <v>24990.0</v>
      </c>
      <c r="W347" s="11">
        <v>29488.199999999997</v>
      </c>
      <c r="X347" s="1"/>
      <c r="Y347" s="1"/>
      <c r="Z347" s="5">
        <v>18742.5</v>
      </c>
      <c r="AA347" s="1"/>
      <c r="AB347" s="1"/>
      <c r="AC347" s="1" t="s">
        <v>45</v>
      </c>
      <c r="AD347" s="12" t="s">
        <v>46</v>
      </c>
      <c r="AE347" s="12" t="s">
        <v>47</v>
      </c>
      <c r="AF347" s="12" t="s">
        <v>47</v>
      </c>
    </row>
    <row r="348">
      <c r="A348" s="1" t="s">
        <v>748</v>
      </c>
      <c r="B348" s="7"/>
      <c r="C348" s="1" t="s">
        <v>36</v>
      </c>
      <c r="D348" s="1" t="s">
        <v>96</v>
      </c>
      <c r="E348" s="1" t="s">
        <v>77</v>
      </c>
      <c r="F348" s="1" t="s">
        <v>419</v>
      </c>
      <c r="G348" s="1" t="s">
        <v>321</v>
      </c>
      <c r="H348" s="1" t="s">
        <v>322</v>
      </c>
      <c r="I348" s="1" t="s">
        <v>278</v>
      </c>
      <c r="J348" s="1"/>
      <c r="K348" s="1" t="s">
        <v>420</v>
      </c>
      <c r="L348" s="1" t="s">
        <v>99</v>
      </c>
      <c r="M348" s="9">
        <v>44652.0</v>
      </c>
      <c r="N348" s="9">
        <v>44670.0</v>
      </c>
      <c r="O348" s="1"/>
      <c r="P348" s="1">
        <v>8.33</v>
      </c>
      <c r="Q348" s="1">
        <v>800000.0</v>
      </c>
      <c r="R348" s="1">
        <v>812208.0</v>
      </c>
      <c r="S348" s="9">
        <v>44655.0</v>
      </c>
      <c r="T348" s="9">
        <v>44670.0</v>
      </c>
      <c r="U348" s="1" t="s">
        <v>749</v>
      </c>
      <c r="V348" s="5">
        <v>67656.9264</v>
      </c>
      <c r="W348" s="11">
        <v>79835.17315199999</v>
      </c>
      <c r="X348" s="9">
        <v>44685.0</v>
      </c>
      <c r="Y348" s="5">
        <v>73069.480512</v>
      </c>
      <c r="Z348" s="5">
        <v>50742.6948</v>
      </c>
      <c r="AA348" s="9">
        <v>44689.0</v>
      </c>
      <c r="AB348" s="1" t="s">
        <v>749</v>
      </c>
      <c r="AC348" s="1" t="s">
        <v>55</v>
      </c>
      <c r="AD348" s="12" t="s">
        <v>46</v>
      </c>
      <c r="AE348" s="12" t="s">
        <v>46</v>
      </c>
      <c r="AF348" s="12" t="s">
        <v>46</v>
      </c>
      <c r="AG348" s="12" t="s">
        <v>46</v>
      </c>
      <c r="AH348" s="12" t="s">
        <v>46</v>
      </c>
      <c r="AI348" s="12" t="s">
        <v>46</v>
      </c>
    </row>
    <row r="349">
      <c r="A349" s="1" t="s">
        <v>748</v>
      </c>
      <c r="B349" s="7"/>
      <c r="C349" s="1" t="s">
        <v>36</v>
      </c>
      <c r="D349" s="1" t="s">
        <v>96</v>
      </c>
      <c r="E349" s="1" t="s">
        <v>77</v>
      </c>
      <c r="F349" s="1" t="s">
        <v>419</v>
      </c>
      <c r="G349" s="1" t="s">
        <v>321</v>
      </c>
      <c r="H349" s="1" t="s">
        <v>322</v>
      </c>
      <c r="I349" s="1" t="s">
        <v>278</v>
      </c>
      <c r="J349" s="1"/>
      <c r="K349" s="1" t="s">
        <v>420</v>
      </c>
      <c r="L349" s="1" t="s">
        <v>99</v>
      </c>
      <c r="M349" s="9">
        <v>44652.0</v>
      </c>
      <c r="N349" s="9">
        <v>44763.0</v>
      </c>
      <c r="O349" s="1"/>
      <c r="P349" s="1">
        <v>8.33</v>
      </c>
      <c r="Q349" s="1">
        <v>500000.0</v>
      </c>
      <c r="R349" s="1">
        <v>549960.0</v>
      </c>
      <c r="S349" s="9">
        <v>44753.0</v>
      </c>
      <c r="T349" s="9">
        <v>44763.0</v>
      </c>
      <c r="U349" s="1" t="s">
        <v>750</v>
      </c>
      <c r="V349" s="5">
        <v>45811.668</v>
      </c>
      <c r="W349" s="11">
        <v>54057.76824</v>
      </c>
      <c r="X349" s="9">
        <v>44783.0</v>
      </c>
      <c r="Y349" s="5">
        <v>49476.60144</v>
      </c>
      <c r="Z349" s="5">
        <v>34358.751</v>
      </c>
      <c r="AA349" s="9">
        <v>44787.0</v>
      </c>
      <c r="AB349" s="1" t="s">
        <v>750</v>
      </c>
      <c r="AC349" s="1" t="s">
        <v>55</v>
      </c>
      <c r="AD349" s="12" t="s">
        <v>46</v>
      </c>
      <c r="AE349" s="12" t="s">
        <v>46</v>
      </c>
      <c r="AF349" s="12" t="s">
        <v>46</v>
      </c>
      <c r="AG349" s="12" t="s">
        <v>46</v>
      </c>
      <c r="AH349" s="12" t="s">
        <v>46</v>
      </c>
      <c r="AI349" s="12" t="s">
        <v>46</v>
      </c>
    </row>
    <row r="350">
      <c r="A350" s="1" t="s">
        <v>748</v>
      </c>
      <c r="B350" s="7"/>
      <c r="C350" s="1" t="s">
        <v>36</v>
      </c>
      <c r="D350" s="1" t="s">
        <v>96</v>
      </c>
      <c r="E350" s="1" t="s">
        <v>77</v>
      </c>
      <c r="F350" s="1" t="s">
        <v>419</v>
      </c>
      <c r="G350" s="1" t="s">
        <v>321</v>
      </c>
      <c r="H350" s="1" t="s">
        <v>322</v>
      </c>
      <c r="I350" s="1" t="s">
        <v>278</v>
      </c>
      <c r="J350" s="1"/>
      <c r="K350" s="1" t="s">
        <v>420</v>
      </c>
      <c r="L350" s="1" t="s">
        <v>99</v>
      </c>
      <c r="M350" s="9">
        <v>44652.0</v>
      </c>
      <c r="N350" s="9">
        <v>44802.0</v>
      </c>
      <c r="O350" s="1"/>
      <c r="P350" s="1">
        <v>8.33</v>
      </c>
      <c r="Q350" s="1">
        <v>500000.0</v>
      </c>
      <c r="R350" s="1">
        <v>524988.0</v>
      </c>
      <c r="S350" s="9">
        <v>44764.0</v>
      </c>
      <c r="T350" s="9">
        <v>44802.0</v>
      </c>
      <c r="U350" s="1" t="s">
        <v>751</v>
      </c>
      <c r="V350" s="5">
        <v>43731.5004</v>
      </c>
      <c r="W350" s="11">
        <v>51603.17047199999</v>
      </c>
      <c r="X350" s="9">
        <v>44794.0</v>
      </c>
      <c r="Y350" s="5">
        <v>47230.02043199999</v>
      </c>
      <c r="Z350" s="5">
        <v>32798.6253</v>
      </c>
      <c r="AA350" s="9">
        <v>44798.0</v>
      </c>
      <c r="AB350" s="1" t="s">
        <v>751</v>
      </c>
      <c r="AC350" s="1" t="s">
        <v>55</v>
      </c>
      <c r="AD350" s="12" t="s">
        <v>46</v>
      </c>
      <c r="AE350" s="12" t="s">
        <v>46</v>
      </c>
      <c r="AF350" s="12" t="s">
        <v>46</v>
      </c>
      <c r="AG350" s="12" t="s">
        <v>46</v>
      </c>
      <c r="AH350" s="12" t="s">
        <v>46</v>
      </c>
      <c r="AI350" s="12" t="s">
        <v>46</v>
      </c>
    </row>
    <row r="351">
      <c r="A351" s="1" t="s">
        <v>748</v>
      </c>
      <c r="B351" s="7"/>
      <c r="C351" s="1" t="s">
        <v>36</v>
      </c>
      <c r="D351" s="1" t="s">
        <v>96</v>
      </c>
      <c r="E351" s="1" t="s">
        <v>77</v>
      </c>
      <c r="F351" s="1" t="s">
        <v>419</v>
      </c>
      <c r="G351" s="1" t="s">
        <v>321</v>
      </c>
      <c r="H351" s="1" t="s">
        <v>322</v>
      </c>
      <c r="I351" s="1" t="s">
        <v>278</v>
      </c>
      <c r="J351" s="1"/>
      <c r="K351" s="1" t="s">
        <v>420</v>
      </c>
      <c r="L351" s="1" t="s">
        <v>99</v>
      </c>
      <c r="M351" s="9">
        <v>44652.0</v>
      </c>
      <c r="N351" s="9">
        <v>44802.0</v>
      </c>
      <c r="O351" s="1"/>
      <c r="P351" s="1">
        <v>8.33</v>
      </c>
      <c r="Q351" s="1">
        <v>700000.0</v>
      </c>
      <c r="R351" s="1">
        <v>749772.0</v>
      </c>
      <c r="S351" s="9">
        <v>44795.0</v>
      </c>
      <c r="T351" s="9">
        <v>44802.0</v>
      </c>
      <c r="U351" s="1" t="s">
        <v>752</v>
      </c>
      <c r="V351" s="5">
        <v>62456.0076</v>
      </c>
      <c r="W351" s="11">
        <v>73698.088968</v>
      </c>
      <c r="X351" s="9">
        <v>44825.0</v>
      </c>
      <c r="Y351" s="5">
        <v>67452.488208</v>
      </c>
      <c r="Z351" s="5">
        <v>46842.005699999994</v>
      </c>
      <c r="AA351" s="9">
        <v>44829.0</v>
      </c>
      <c r="AB351" s="1" t="s">
        <v>752</v>
      </c>
      <c r="AC351" s="1" t="s">
        <v>55</v>
      </c>
      <c r="AD351" s="12" t="s">
        <v>46</v>
      </c>
      <c r="AE351" s="12" t="s">
        <v>46</v>
      </c>
      <c r="AF351" s="12" t="s">
        <v>46</v>
      </c>
      <c r="AG351" s="12" t="s">
        <v>46</v>
      </c>
      <c r="AH351" s="12" t="s">
        <v>46</v>
      </c>
      <c r="AI351" s="12" t="s">
        <v>46</v>
      </c>
    </row>
    <row r="352">
      <c r="A352" s="1" t="s">
        <v>748</v>
      </c>
      <c r="B352" s="7"/>
      <c r="C352" s="1" t="s">
        <v>36</v>
      </c>
      <c r="D352" s="1" t="s">
        <v>96</v>
      </c>
      <c r="E352" s="1" t="s">
        <v>77</v>
      </c>
      <c r="F352" s="1" t="s">
        <v>419</v>
      </c>
      <c r="G352" s="1" t="s">
        <v>321</v>
      </c>
      <c r="H352" s="1" t="s">
        <v>322</v>
      </c>
      <c r="I352" s="1" t="s">
        <v>278</v>
      </c>
      <c r="J352" s="1"/>
      <c r="K352" s="1" t="s">
        <v>420</v>
      </c>
      <c r="L352" s="1" t="s">
        <v>99</v>
      </c>
      <c r="M352" s="9">
        <v>44652.0</v>
      </c>
      <c r="N352" s="9">
        <v>44817.0</v>
      </c>
      <c r="O352" s="1"/>
      <c r="P352" s="1">
        <v>8.33</v>
      </c>
      <c r="Q352" s="1">
        <v>500000.0</v>
      </c>
      <c r="R352" s="1">
        <v>526560.0</v>
      </c>
      <c r="S352" s="9">
        <v>44813.0</v>
      </c>
      <c r="T352" s="9">
        <v>44817.0</v>
      </c>
      <c r="U352" s="1" t="s">
        <v>753</v>
      </c>
      <c r="V352" s="5">
        <v>43862.448</v>
      </c>
      <c r="W352" s="11">
        <v>51757.68863999999</v>
      </c>
      <c r="X352" s="9">
        <v>44843.0</v>
      </c>
      <c r="Y352" s="5">
        <v>47371.44383999999</v>
      </c>
      <c r="Z352" s="5">
        <v>32896.835999999996</v>
      </c>
      <c r="AA352" s="14">
        <v>44847.0</v>
      </c>
      <c r="AB352" s="1" t="s">
        <v>753</v>
      </c>
      <c r="AC352" s="1" t="s">
        <v>55</v>
      </c>
      <c r="AD352" s="12" t="s">
        <v>46</v>
      </c>
      <c r="AE352" s="12" t="s">
        <v>46</v>
      </c>
      <c r="AF352" s="12" t="s">
        <v>46</v>
      </c>
      <c r="AG352" s="12" t="s">
        <v>46</v>
      </c>
      <c r="AH352" s="12" t="s">
        <v>46</v>
      </c>
      <c r="AI352" s="12" t="s">
        <v>46</v>
      </c>
    </row>
    <row r="353">
      <c r="A353" s="1" t="s">
        <v>748</v>
      </c>
      <c r="B353" s="7"/>
      <c r="C353" s="1" t="s">
        <v>36</v>
      </c>
      <c r="D353" s="1" t="s">
        <v>96</v>
      </c>
      <c r="E353" s="1" t="s">
        <v>77</v>
      </c>
      <c r="F353" s="1" t="s">
        <v>419</v>
      </c>
      <c r="G353" s="1" t="s">
        <v>321</v>
      </c>
      <c r="H353" s="1" t="s">
        <v>322</v>
      </c>
      <c r="I353" s="1" t="s">
        <v>278</v>
      </c>
      <c r="J353" s="1"/>
      <c r="K353" s="1" t="s">
        <v>420</v>
      </c>
      <c r="L353" s="1" t="s">
        <v>99</v>
      </c>
      <c r="M353" s="9">
        <v>44652.0</v>
      </c>
      <c r="N353" s="14">
        <v>44888.0</v>
      </c>
      <c r="O353" s="1"/>
      <c r="P353" s="1">
        <v>8.33</v>
      </c>
      <c r="Q353" s="1">
        <v>1000000.0</v>
      </c>
      <c r="R353" s="1">
        <v>1011048.0</v>
      </c>
      <c r="S353" s="14">
        <v>44879.0</v>
      </c>
      <c r="T353" s="14">
        <v>44888.0</v>
      </c>
      <c r="U353" s="1" t="s">
        <v>754</v>
      </c>
      <c r="V353" s="5">
        <v>84220.2984</v>
      </c>
      <c r="W353" s="11">
        <v>99379.952112</v>
      </c>
      <c r="X353" s="14">
        <v>44909.0</v>
      </c>
      <c r="Y353" s="5">
        <v>90957.922272</v>
      </c>
      <c r="Z353" s="5">
        <v>63165.2238</v>
      </c>
      <c r="AA353" s="14">
        <v>44913.0</v>
      </c>
      <c r="AB353" s="1" t="s">
        <v>754</v>
      </c>
      <c r="AC353" s="1" t="s">
        <v>55</v>
      </c>
      <c r="AD353" s="12" t="s">
        <v>46</v>
      </c>
      <c r="AE353" s="12" t="s">
        <v>46</v>
      </c>
      <c r="AF353" s="12" t="s">
        <v>46</v>
      </c>
      <c r="AG353" s="12" t="s">
        <v>46</v>
      </c>
      <c r="AH353" s="12" t="s">
        <v>46</v>
      </c>
      <c r="AI353" s="12" t="s">
        <v>46</v>
      </c>
    </row>
    <row r="354">
      <c r="A354" s="1" t="s">
        <v>748</v>
      </c>
      <c r="B354" s="7"/>
      <c r="C354" s="1" t="s">
        <v>36</v>
      </c>
      <c r="D354" s="1" t="s">
        <v>96</v>
      </c>
      <c r="E354" s="1" t="s">
        <v>77</v>
      </c>
      <c r="F354" s="1" t="s">
        <v>419</v>
      </c>
      <c r="G354" s="1" t="s">
        <v>321</v>
      </c>
      <c r="H354" s="1" t="s">
        <v>322</v>
      </c>
      <c r="I354" s="1" t="s">
        <v>278</v>
      </c>
      <c r="J354" s="1"/>
      <c r="K354" s="1" t="s">
        <v>420</v>
      </c>
      <c r="L354" s="1" t="s">
        <v>99</v>
      </c>
      <c r="M354" s="9">
        <v>44652.0</v>
      </c>
      <c r="N354" s="9">
        <v>44902.0</v>
      </c>
      <c r="O354" s="1"/>
      <c r="P354" s="1">
        <v>8.33</v>
      </c>
      <c r="Q354" s="1">
        <v>900000.0</v>
      </c>
      <c r="R354" s="1">
        <v>924612.0</v>
      </c>
      <c r="S354" s="14">
        <v>44888.0</v>
      </c>
      <c r="T354" s="9">
        <v>44902.0</v>
      </c>
      <c r="U354" s="1" t="s">
        <v>755</v>
      </c>
      <c r="V354" s="5">
        <v>77020.1796</v>
      </c>
      <c r="W354" s="11">
        <v>90883.811928</v>
      </c>
      <c r="X354" s="9">
        <v>44951.0</v>
      </c>
      <c r="Y354" s="5">
        <v>83181.793968</v>
      </c>
      <c r="Z354" s="5">
        <v>57765.1347</v>
      </c>
      <c r="AA354" s="9">
        <v>44951.0</v>
      </c>
      <c r="AB354" s="1" t="s">
        <v>755</v>
      </c>
      <c r="AC354" s="1" t="s">
        <v>55</v>
      </c>
      <c r="AD354" s="12" t="s">
        <v>46</v>
      </c>
      <c r="AE354" s="12" t="s">
        <v>46</v>
      </c>
      <c r="AF354" s="12" t="s">
        <v>46</v>
      </c>
      <c r="AG354" s="12" t="s">
        <v>46</v>
      </c>
      <c r="AH354" s="12" t="s">
        <v>46</v>
      </c>
      <c r="AI354" s="12" t="s">
        <v>46</v>
      </c>
    </row>
    <row r="355">
      <c r="A355" s="1" t="s">
        <v>748</v>
      </c>
      <c r="B355" s="7"/>
      <c r="C355" s="1" t="s">
        <v>36</v>
      </c>
      <c r="D355" s="1" t="s">
        <v>96</v>
      </c>
      <c r="E355" s="1" t="s">
        <v>77</v>
      </c>
      <c r="F355" s="1" t="s">
        <v>419</v>
      </c>
      <c r="G355" s="1" t="s">
        <v>321</v>
      </c>
      <c r="H355" s="1" t="s">
        <v>322</v>
      </c>
      <c r="I355" s="1" t="s">
        <v>278</v>
      </c>
      <c r="J355" s="1"/>
      <c r="K355" s="1" t="s">
        <v>420</v>
      </c>
      <c r="L355" s="1" t="s">
        <v>99</v>
      </c>
      <c r="M355" s="9">
        <v>44652.0</v>
      </c>
      <c r="N355" s="9">
        <v>44956.0</v>
      </c>
      <c r="O355" s="1"/>
      <c r="P355" s="1">
        <v>8.33</v>
      </c>
      <c r="Q355" s="1">
        <v>400000.0</v>
      </c>
      <c r="R355" s="1">
        <v>437556.0</v>
      </c>
      <c r="S355" s="9">
        <v>44935.0</v>
      </c>
      <c r="T355" s="9">
        <v>44956.0</v>
      </c>
      <c r="U355" s="1" t="s">
        <v>756</v>
      </c>
      <c r="V355" s="5">
        <v>36448.4148</v>
      </c>
      <c r="W355" s="11">
        <v>43009.129464</v>
      </c>
      <c r="X355" s="9">
        <v>44965.0</v>
      </c>
      <c r="Y355" s="5">
        <v>39364.287983999995</v>
      </c>
      <c r="Z355" s="5">
        <v>27336.3111</v>
      </c>
      <c r="AA355" s="9">
        <v>44969.0</v>
      </c>
      <c r="AB355" s="1" t="s">
        <v>756</v>
      </c>
      <c r="AC355" s="1" t="s">
        <v>55</v>
      </c>
      <c r="AD355" s="12" t="s">
        <v>46</v>
      </c>
      <c r="AE355" s="12" t="s">
        <v>46</v>
      </c>
      <c r="AF355" s="12" t="s">
        <v>46</v>
      </c>
      <c r="AG355" s="12" t="s">
        <v>46</v>
      </c>
      <c r="AH355" s="12" t="s">
        <v>46</v>
      </c>
      <c r="AI355" s="12" t="s">
        <v>46</v>
      </c>
    </row>
    <row r="356">
      <c r="A356" s="1" t="s">
        <v>748</v>
      </c>
      <c r="B356" s="7"/>
      <c r="C356" s="1" t="s">
        <v>36</v>
      </c>
      <c r="D356" s="1" t="s">
        <v>96</v>
      </c>
      <c r="E356" s="1" t="s">
        <v>77</v>
      </c>
      <c r="F356" s="1" t="s">
        <v>419</v>
      </c>
      <c r="G356" s="1" t="s">
        <v>321</v>
      </c>
      <c r="H356" s="1" t="s">
        <v>322</v>
      </c>
      <c r="I356" s="1" t="s">
        <v>278</v>
      </c>
      <c r="J356" s="1"/>
      <c r="K356" s="1" t="s">
        <v>420</v>
      </c>
      <c r="L356" s="1" t="s">
        <v>99</v>
      </c>
      <c r="M356" s="9">
        <v>44652.0</v>
      </c>
      <c r="N356" s="9">
        <v>44956.0</v>
      </c>
      <c r="O356" s="1"/>
      <c r="P356" s="1">
        <v>8.33</v>
      </c>
      <c r="Q356" s="1">
        <v>550000.0</v>
      </c>
      <c r="R356" s="1">
        <v>587424.0</v>
      </c>
      <c r="S356" s="9">
        <v>44935.0</v>
      </c>
      <c r="T356" s="9">
        <v>44956.0</v>
      </c>
      <c r="U356" s="1" t="s">
        <v>757</v>
      </c>
      <c r="V356" s="5">
        <v>48932.4192</v>
      </c>
      <c r="W356" s="11">
        <v>57740.25465599999</v>
      </c>
      <c r="X356" s="9">
        <v>44965.0</v>
      </c>
      <c r="Y356" s="5">
        <v>52847.01273599999</v>
      </c>
      <c r="Z356" s="5">
        <v>36699.314399999996</v>
      </c>
      <c r="AA356" s="9">
        <v>44969.0</v>
      </c>
      <c r="AB356" s="1" t="s">
        <v>757</v>
      </c>
      <c r="AC356" s="1" t="s">
        <v>55</v>
      </c>
      <c r="AD356" s="12" t="s">
        <v>46</v>
      </c>
      <c r="AE356" s="12" t="s">
        <v>46</v>
      </c>
      <c r="AF356" s="12" t="s">
        <v>46</v>
      </c>
      <c r="AG356" s="12" t="s">
        <v>46</v>
      </c>
      <c r="AH356" s="12" t="s">
        <v>46</v>
      </c>
      <c r="AI356" s="12" t="s">
        <v>46</v>
      </c>
    </row>
    <row r="357">
      <c r="A357" s="1" t="s">
        <v>748</v>
      </c>
      <c r="B357" s="7"/>
      <c r="C357" s="1" t="s">
        <v>36</v>
      </c>
      <c r="D357" s="1" t="s">
        <v>96</v>
      </c>
      <c r="E357" s="1" t="s">
        <v>77</v>
      </c>
      <c r="F357" s="1" t="s">
        <v>419</v>
      </c>
      <c r="G357" s="1" t="s">
        <v>321</v>
      </c>
      <c r="H357" s="1" t="s">
        <v>322</v>
      </c>
      <c r="I357" s="1" t="s">
        <v>278</v>
      </c>
      <c r="J357" s="1"/>
      <c r="K357" s="1" t="s">
        <v>420</v>
      </c>
      <c r="L357" s="1" t="s">
        <v>99</v>
      </c>
      <c r="M357" s="9">
        <v>44652.0</v>
      </c>
      <c r="N357" s="9">
        <v>44981.0</v>
      </c>
      <c r="O357" s="1"/>
      <c r="P357" s="1">
        <v>8.33</v>
      </c>
      <c r="Q357" s="1">
        <v>950000.0</v>
      </c>
      <c r="R357" s="1">
        <v>999540.0</v>
      </c>
      <c r="S357" s="9">
        <v>44958.0</v>
      </c>
      <c r="T357" s="9">
        <v>44981.0</v>
      </c>
      <c r="U357" s="1" t="s">
        <v>758</v>
      </c>
      <c r="V357" s="5">
        <v>83261.682</v>
      </c>
      <c r="W357" s="11">
        <v>98248.78476</v>
      </c>
      <c r="X357" s="9">
        <v>44988.0</v>
      </c>
      <c r="Y357" s="5">
        <v>89922.61656</v>
      </c>
      <c r="Z357" s="5">
        <v>62446.2615</v>
      </c>
      <c r="AA357" s="9">
        <v>44992.0</v>
      </c>
      <c r="AB357" s="1" t="s">
        <v>758</v>
      </c>
      <c r="AC357" s="1" t="s">
        <v>55</v>
      </c>
      <c r="AD357" s="12" t="s">
        <v>46</v>
      </c>
      <c r="AE357" s="12" t="s">
        <v>46</v>
      </c>
      <c r="AF357" s="12" t="s">
        <v>46</v>
      </c>
      <c r="AG357" s="12" t="s">
        <v>46</v>
      </c>
      <c r="AH357" s="12" t="s">
        <v>46</v>
      </c>
      <c r="AI357" s="12" t="s">
        <v>46</v>
      </c>
    </row>
    <row r="358">
      <c r="A358" s="1" t="s">
        <v>748</v>
      </c>
      <c r="B358" s="7"/>
      <c r="C358" s="1" t="s">
        <v>36</v>
      </c>
      <c r="D358" s="1" t="s">
        <v>96</v>
      </c>
      <c r="E358" s="1" t="s">
        <v>77</v>
      </c>
      <c r="F358" s="1" t="s">
        <v>419</v>
      </c>
      <c r="G358" s="1" t="s">
        <v>321</v>
      </c>
      <c r="H358" s="1" t="s">
        <v>322</v>
      </c>
      <c r="I358" s="1" t="s">
        <v>278</v>
      </c>
      <c r="J358" s="1"/>
      <c r="K358" s="1" t="s">
        <v>420</v>
      </c>
      <c r="L358" s="1" t="s">
        <v>99</v>
      </c>
      <c r="M358" s="9">
        <v>44652.0</v>
      </c>
      <c r="N358" s="9">
        <v>45012.0</v>
      </c>
      <c r="O358" s="1"/>
      <c r="P358" s="1">
        <v>8.33</v>
      </c>
      <c r="Q358" s="1">
        <v>650000.0</v>
      </c>
      <c r="R358" s="1">
        <v>687324.0</v>
      </c>
      <c r="S358" s="9">
        <v>45002.0</v>
      </c>
      <c r="T358" s="9">
        <v>45012.0</v>
      </c>
      <c r="U358" s="1" t="s">
        <v>759</v>
      </c>
      <c r="V358" s="5">
        <v>57254.0892</v>
      </c>
      <c r="W358" s="11">
        <v>67559.825256</v>
      </c>
      <c r="X358" s="9">
        <v>45032.0</v>
      </c>
      <c r="Y358" s="5">
        <v>61834.416335999995</v>
      </c>
      <c r="Z358" s="5">
        <v>42940.566900000005</v>
      </c>
      <c r="AA358" s="9">
        <v>45036.0</v>
      </c>
      <c r="AB358" s="1" t="s">
        <v>759</v>
      </c>
      <c r="AC358" s="1" t="s">
        <v>55</v>
      </c>
      <c r="AD358" s="12" t="s">
        <v>46</v>
      </c>
      <c r="AE358" s="12" t="s">
        <v>46</v>
      </c>
      <c r="AF358" s="12" t="s">
        <v>46</v>
      </c>
      <c r="AG358" s="12" t="s">
        <v>46</v>
      </c>
      <c r="AH358" s="12" t="s">
        <v>47</v>
      </c>
      <c r="AI358" s="12" t="s">
        <v>47</v>
      </c>
    </row>
    <row r="359">
      <c r="A359" s="1" t="s">
        <v>748</v>
      </c>
      <c r="B359" s="7"/>
      <c r="C359" s="1" t="s">
        <v>36</v>
      </c>
      <c r="D359" s="1" t="s">
        <v>96</v>
      </c>
      <c r="E359" s="1" t="s">
        <v>77</v>
      </c>
      <c r="F359" s="1" t="s">
        <v>419</v>
      </c>
      <c r="G359" s="1" t="s">
        <v>321</v>
      </c>
      <c r="H359" s="1" t="s">
        <v>322</v>
      </c>
      <c r="I359" s="1" t="s">
        <v>278</v>
      </c>
      <c r="J359" s="1"/>
      <c r="K359" s="1" t="s">
        <v>420</v>
      </c>
      <c r="L359" s="1" t="s">
        <v>99</v>
      </c>
      <c r="M359" s="9">
        <v>44652.0</v>
      </c>
      <c r="N359" s="9">
        <v>44652.0</v>
      </c>
      <c r="O359" s="1"/>
      <c r="P359" s="1">
        <v>8.33</v>
      </c>
      <c r="Q359" s="1">
        <v>500000.0</v>
      </c>
      <c r="R359" s="1">
        <v>2048000.0</v>
      </c>
      <c r="S359" s="9">
        <v>44931.0</v>
      </c>
      <c r="T359" s="9">
        <v>45075.0</v>
      </c>
      <c r="U359" s="1" t="s">
        <v>760</v>
      </c>
      <c r="V359" s="5">
        <v>170598.4</v>
      </c>
      <c r="W359" s="11">
        <v>201306.112</v>
      </c>
      <c r="X359" s="9">
        <v>45105.0</v>
      </c>
      <c r="Y359" s="5">
        <v>184246.272</v>
      </c>
      <c r="Z359" s="5">
        <v>127948.79999999999</v>
      </c>
      <c r="AA359" s="9">
        <v>45105.0</v>
      </c>
      <c r="AB359" s="1" t="s">
        <v>761</v>
      </c>
      <c r="AC359" s="1" t="s">
        <v>55</v>
      </c>
      <c r="AD359" s="12" t="s">
        <v>46</v>
      </c>
      <c r="AE359" s="12" t="s">
        <v>46</v>
      </c>
      <c r="AF359" s="12" t="s">
        <v>46</v>
      </c>
      <c r="AG359" s="12" t="s">
        <v>47</v>
      </c>
      <c r="AH359" s="12" t="s">
        <v>47</v>
      </c>
      <c r="AI359" s="12" t="s">
        <v>47</v>
      </c>
    </row>
    <row r="360">
      <c r="A360" s="1" t="s">
        <v>748</v>
      </c>
      <c r="B360" s="7"/>
      <c r="C360" s="1" t="s">
        <v>36</v>
      </c>
      <c r="D360" s="1" t="s">
        <v>96</v>
      </c>
      <c r="E360" s="1" t="s">
        <v>77</v>
      </c>
      <c r="F360" s="1" t="s">
        <v>419</v>
      </c>
      <c r="G360" s="1" t="s">
        <v>321</v>
      </c>
      <c r="H360" s="1" t="s">
        <v>322</v>
      </c>
      <c r="I360" s="1" t="s">
        <v>278</v>
      </c>
      <c r="J360" s="1"/>
      <c r="K360" s="1" t="s">
        <v>420</v>
      </c>
      <c r="L360" s="1" t="s">
        <v>99</v>
      </c>
      <c r="M360" s="9">
        <v>44652.0</v>
      </c>
      <c r="N360" s="9">
        <v>44652.0</v>
      </c>
      <c r="O360" s="1"/>
      <c r="P360" s="1">
        <v>8.33</v>
      </c>
      <c r="Q360" s="1">
        <v>500000.0</v>
      </c>
      <c r="R360" s="1">
        <v>899400.0</v>
      </c>
      <c r="S360" s="9">
        <v>45121.0</v>
      </c>
      <c r="T360" s="9">
        <v>45134.0</v>
      </c>
      <c r="U360" s="1" t="s">
        <v>762</v>
      </c>
      <c r="V360" s="5">
        <v>74920.02</v>
      </c>
      <c r="W360" s="11">
        <v>88405.6236</v>
      </c>
      <c r="X360" s="9">
        <v>45151.0</v>
      </c>
      <c r="Y360" s="5">
        <v>80913.62160000001</v>
      </c>
      <c r="Z360" s="5">
        <v>56190.015</v>
      </c>
      <c r="AA360" s="9">
        <v>45156.0</v>
      </c>
      <c r="AB360" s="1" t="s">
        <v>763</v>
      </c>
      <c r="AC360" s="1" t="s">
        <v>55</v>
      </c>
      <c r="AD360" s="12" t="s">
        <v>46</v>
      </c>
      <c r="AE360" s="12" t="s">
        <v>46</v>
      </c>
      <c r="AF360" s="12" t="s">
        <v>47</v>
      </c>
      <c r="AG360" s="12" t="s">
        <v>47</v>
      </c>
      <c r="AH360" s="12" t="s">
        <v>47</v>
      </c>
      <c r="AI360" s="12" t="s">
        <v>47</v>
      </c>
    </row>
    <row r="361">
      <c r="A361" s="1" t="s">
        <v>748</v>
      </c>
      <c r="B361" s="7"/>
      <c r="C361" s="1" t="s">
        <v>36</v>
      </c>
      <c r="D361" s="1" t="s">
        <v>96</v>
      </c>
      <c r="E361" s="1" t="s">
        <v>77</v>
      </c>
      <c r="F361" s="1" t="s">
        <v>419</v>
      </c>
      <c r="G361" s="1" t="s">
        <v>321</v>
      </c>
      <c r="H361" s="1" t="s">
        <v>322</v>
      </c>
      <c r="I361" s="1" t="s">
        <v>278</v>
      </c>
      <c r="J361" s="1"/>
      <c r="K361" s="1" t="s">
        <v>420</v>
      </c>
      <c r="L361" s="1" t="s">
        <v>99</v>
      </c>
      <c r="M361" s="9">
        <v>44652.0</v>
      </c>
      <c r="N361" s="9">
        <v>44652.0</v>
      </c>
      <c r="O361" s="1"/>
      <c r="P361" s="1">
        <v>8.33</v>
      </c>
      <c r="Q361" s="1">
        <v>500000.0</v>
      </c>
      <c r="R361" s="1">
        <v>712068.0</v>
      </c>
      <c r="S361" s="9">
        <v>45145.0</v>
      </c>
      <c r="T361" s="9">
        <v>45169.0</v>
      </c>
      <c r="U361" s="1" t="s">
        <v>764</v>
      </c>
      <c r="V361" s="5">
        <v>59315.26440000001</v>
      </c>
      <c r="W361" s="11">
        <v>69992.011992</v>
      </c>
      <c r="X361" s="9">
        <v>45175.0</v>
      </c>
      <c r="Y361" s="5">
        <v>64060.485552</v>
      </c>
      <c r="Z361" s="5">
        <v>44486.448300000004</v>
      </c>
      <c r="AA361" s="9">
        <v>45183.0</v>
      </c>
      <c r="AB361" s="1" t="s">
        <v>765</v>
      </c>
      <c r="AC361" s="1" t="s">
        <v>55</v>
      </c>
      <c r="AD361" s="12" t="s">
        <v>46</v>
      </c>
      <c r="AE361" s="12" t="s">
        <v>46</v>
      </c>
      <c r="AF361" s="12" t="s">
        <v>47</v>
      </c>
      <c r="AG361" s="12" t="s">
        <v>47</v>
      </c>
      <c r="AH361" s="12" t="s">
        <v>47</v>
      </c>
      <c r="AI361" s="12" t="s">
        <v>47</v>
      </c>
    </row>
    <row r="362">
      <c r="A362" s="1" t="s">
        <v>748</v>
      </c>
      <c r="B362" s="7"/>
      <c r="C362" s="1" t="s">
        <v>36</v>
      </c>
      <c r="D362" s="1" t="s">
        <v>102</v>
      </c>
      <c r="E362" s="1" t="s">
        <v>82</v>
      </c>
      <c r="F362" s="1" t="s">
        <v>766</v>
      </c>
      <c r="G362" s="1" t="s">
        <v>767</v>
      </c>
      <c r="H362" s="1" t="s">
        <v>768</v>
      </c>
      <c r="I362" s="1" t="s">
        <v>265</v>
      </c>
      <c r="J362" s="1"/>
      <c r="K362" s="1" t="s">
        <v>769</v>
      </c>
      <c r="L362" s="1" t="s">
        <v>88</v>
      </c>
      <c r="M362" s="9">
        <v>44798.0</v>
      </c>
      <c r="N362" s="9">
        <v>45145.0</v>
      </c>
      <c r="O362" s="1"/>
      <c r="P362" s="1">
        <v>8.33</v>
      </c>
      <c r="Q362" s="1">
        <v>500000.0</v>
      </c>
      <c r="R362" s="1">
        <v>960372.0</v>
      </c>
      <c r="S362" s="9">
        <v>45176.0</v>
      </c>
      <c r="T362" s="9">
        <v>45202.0</v>
      </c>
      <c r="U362" s="1" t="s">
        <v>770</v>
      </c>
      <c r="V362" s="5">
        <v>79998.9876</v>
      </c>
      <c r="W362" s="11">
        <v>94398.80536799999</v>
      </c>
      <c r="X362" s="9">
        <v>45202.0</v>
      </c>
      <c r="Y362" s="5">
        <v>86398.90660799999</v>
      </c>
      <c r="Z362" s="5">
        <v>59999.240699999995</v>
      </c>
      <c r="AA362" s="9">
        <v>45202.0</v>
      </c>
      <c r="AB362" s="1" t="s">
        <v>770</v>
      </c>
      <c r="AC362" s="1" t="s">
        <v>55</v>
      </c>
      <c r="AD362" s="12" t="s">
        <v>46</v>
      </c>
      <c r="AE362" s="12" t="s">
        <v>47</v>
      </c>
      <c r="AF362" s="12" t="s">
        <v>47</v>
      </c>
      <c r="AG362" s="12" t="s">
        <v>47</v>
      </c>
      <c r="AH362" s="12" t="s">
        <v>47</v>
      </c>
      <c r="AI362" s="12" t="s">
        <v>47</v>
      </c>
    </row>
    <row r="363">
      <c r="A363" s="1" t="s">
        <v>748</v>
      </c>
      <c r="B363" s="7"/>
      <c r="C363" s="1" t="s">
        <v>36</v>
      </c>
      <c r="D363" s="1" t="s">
        <v>37</v>
      </c>
      <c r="E363" s="1" t="s">
        <v>38</v>
      </c>
      <c r="F363" s="1" t="s">
        <v>771</v>
      </c>
      <c r="G363" s="1" t="s">
        <v>525</v>
      </c>
      <c r="H363" s="1" t="s">
        <v>526</v>
      </c>
      <c r="I363" s="1" t="s">
        <v>265</v>
      </c>
      <c r="J363" s="1"/>
      <c r="K363" s="1" t="s">
        <v>772</v>
      </c>
      <c r="L363" s="1" t="s">
        <v>143</v>
      </c>
      <c r="M363" s="9">
        <v>45183.0</v>
      </c>
      <c r="N363" s="9">
        <v>45149.0</v>
      </c>
      <c r="O363" s="1"/>
      <c r="P363" s="1">
        <v>8.33</v>
      </c>
      <c r="Q363" s="1">
        <v>500000.0</v>
      </c>
      <c r="R363" s="1">
        <v>2208240.0</v>
      </c>
      <c r="S363" s="9">
        <v>45180.0</v>
      </c>
      <c r="T363" s="9">
        <v>45202.0</v>
      </c>
      <c r="U363" s="1" t="s">
        <v>773</v>
      </c>
      <c r="V363" s="5">
        <v>183946.392</v>
      </c>
      <c r="W363" s="11">
        <v>217056.74255999998</v>
      </c>
      <c r="X363" s="9">
        <v>45202.0</v>
      </c>
      <c r="Y363" s="5">
        <v>198662.10335999998</v>
      </c>
      <c r="Z363" s="5">
        <v>137959.794</v>
      </c>
      <c r="AA363" s="9">
        <v>45202.0</v>
      </c>
      <c r="AB363" s="1" t="s">
        <v>773</v>
      </c>
      <c r="AC363" s="1" t="s">
        <v>55</v>
      </c>
      <c r="AD363" s="12" t="s">
        <v>47</v>
      </c>
      <c r="AE363" s="12" t="s">
        <v>47</v>
      </c>
      <c r="AF363" s="12" t="s">
        <v>47</v>
      </c>
      <c r="AG363" s="12" t="s">
        <v>47</v>
      </c>
      <c r="AH363" s="12" t="s">
        <v>47</v>
      </c>
      <c r="AI363" s="12" t="s">
        <v>47</v>
      </c>
    </row>
    <row r="364">
      <c r="A364" s="1" t="s">
        <v>748</v>
      </c>
      <c r="B364" s="7"/>
      <c r="C364" s="1" t="s">
        <v>132</v>
      </c>
      <c r="D364" s="1" t="s">
        <v>96</v>
      </c>
      <c r="E364" s="1" t="s">
        <v>113</v>
      </c>
      <c r="F364" s="1" t="s">
        <v>774</v>
      </c>
      <c r="G364" s="1" t="s">
        <v>152</v>
      </c>
      <c r="H364" s="1" t="s">
        <v>116</v>
      </c>
      <c r="I364" s="1" t="s">
        <v>278</v>
      </c>
      <c r="J364" s="1"/>
      <c r="K364" s="1" t="s">
        <v>775</v>
      </c>
      <c r="L364" s="1" t="s">
        <v>776</v>
      </c>
      <c r="M364" s="14">
        <v>44861.0</v>
      </c>
      <c r="N364" s="14">
        <v>44861.0</v>
      </c>
      <c r="O364" s="1"/>
      <c r="P364" s="1">
        <v>8.33</v>
      </c>
      <c r="Q364" s="1">
        <v>500000.0</v>
      </c>
      <c r="R364" s="1">
        <v>1299024.0</v>
      </c>
      <c r="S364" s="9">
        <v>45190.0</v>
      </c>
      <c r="T364" s="9">
        <v>45202.0</v>
      </c>
      <c r="U364" s="1" t="s">
        <v>777</v>
      </c>
      <c r="V364" s="5">
        <v>108208.6992</v>
      </c>
      <c r="W364" s="11">
        <v>127686.26505599999</v>
      </c>
      <c r="X364" s="9">
        <v>45202.0</v>
      </c>
      <c r="Y364" s="5">
        <v>116865.39513599999</v>
      </c>
      <c r="Z364" s="5">
        <v>81156.5244</v>
      </c>
      <c r="AA364" s="9">
        <v>45202.0</v>
      </c>
      <c r="AB364" s="1" t="s">
        <v>777</v>
      </c>
      <c r="AC364" s="1" t="s">
        <v>55</v>
      </c>
      <c r="AD364" s="12" t="s">
        <v>46</v>
      </c>
      <c r="AE364" s="12" t="s">
        <v>46</v>
      </c>
      <c r="AF364" s="12" t="s">
        <v>47</v>
      </c>
      <c r="AG364" s="12" t="s">
        <v>47</v>
      </c>
      <c r="AH364" s="12" t="s">
        <v>47</v>
      </c>
      <c r="AI364" s="12" t="s">
        <v>47</v>
      </c>
    </row>
    <row r="365">
      <c r="A365" s="1" t="s">
        <v>748</v>
      </c>
      <c r="B365" s="7"/>
      <c r="C365" s="1" t="s">
        <v>36</v>
      </c>
      <c r="D365" s="1" t="s">
        <v>96</v>
      </c>
      <c r="E365" s="1" t="s">
        <v>82</v>
      </c>
      <c r="F365" s="1" t="s">
        <v>541</v>
      </c>
      <c r="G365" s="1" t="s">
        <v>170</v>
      </c>
      <c r="H365" s="1" t="s">
        <v>170</v>
      </c>
      <c r="I365" s="1" t="s">
        <v>278</v>
      </c>
      <c r="J365" s="1"/>
      <c r="K365" s="1" t="s">
        <v>778</v>
      </c>
      <c r="L365" s="1" t="s">
        <v>88</v>
      </c>
      <c r="M365" s="9">
        <v>45099.0</v>
      </c>
      <c r="N365" s="9">
        <v>45231.0</v>
      </c>
      <c r="O365" s="1"/>
      <c r="P365" s="1">
        <v>8.33</v>
      </c>
      <c r="Q365" s="1">
        <v>500000.0</v>
      </c>
      <c r="R365" s="1">
        <v>1191156.0</v>
      </c>
      <c r="S365" s="9">
        <v>45261.0</v>
      </c>
      <c r="T365" s="14">
        <v>45289.0</v>
      </c>
      <c r="U365" s="1" t="s">
        <v>779</v>
      </c>
      <c r="V365" s="5">
        <v>99223.2948</v>
      </c>
      <c r="W365" s="11">
        <v>117083.487864</v>
      </c>
      <c r="X365" s="14">
        <v>45289.0</v>
      </c>
      <c r="Y365" s="5">
        <v>107161.158384</v>
      </c>
      <c r="Z365" s="5">
        <v>74417.4711</v>
      </c>
      <c r="AA365" s="14">
        <v>45289.0</v>
      </c>
      <c r="AB365" s="1" t="s">
        <v>779</v>
      </c>
      <c r="AC365" s="1" t="s">
        <v>55</v>
      </c>
      <c r="AD365" s="12" t="s">
        <v>47</v>
      </c>
      <c r="AE365" s="12" t="s">
        <v>47</v>
      </c>
      <c r="AF365" s="12" t="s">
        <v>47</v>
      </c>
      <c r="AG365" s="12" t="s">
        <v>47</v>
      </c>
      <c r="AH365" s="12" t="s">
        <v>47</v>
      </c>
      <c r="AI365" s="12" t="s">
        <v>47</v>
      </c>
    </row>
    <row r="366">
      <c r="A366" s="1" t="s">
        <v>748</v>
      </c>
      <c r="B366" s="7"/>
      <c r="C366" s="1" t="s">
        <v>36</v>
      </c>
      <c r="D366" s="1" t="s">
        <v>96</v>
      </c>
      <c r="E366" s="1" t="s">
        <v>77</v>
      </c>
      <c r="F366" s="1" t="s">
        <v>419</v>
      </c>
      <c r="G366" s="1" t="s">
        <v>321</v>
      </c>
      <c r="H366" s="1" t="s">
        <v>322</v>
      </c>
      <c r="I366" s="1" t="s">
        <v>278</v>
      </c>
      <c r="J366" s="1"/>
      <c r="K366" s="1" t="s">
        <v>420</v>
      </c>
      <c r="L366" s="1" t="s">
        <v>99</v>
      </c>
      <c r="M366" s="9">
        <v>44652.0</v>
      </c>
      <c r="N366" s="9">
        <v>44652.0</v>
      </c>
      <c r="O366" s="1"/>
      <c r="P366" s="1">
        <v>8.33</v>
      </c>
      <c r="Q366" s="1">
        <v>300000.0</v>
      </c>
      <c r="R366" s="1">
        <v>748547.0</v>
      </c>
      <c r="S366" s="14">
        <v>45289.0</v>
      </c>
      <c r="T366" s="14">
        <v>45289.0</v>
      </c>
      <c r="U366" s="1" t="s">
        <v>780</v>
      </c>
      <c r="V366" s="5">
        <v>62353.9651</v>
      </c>
      <c r="W366" s="11">
        <v>73577.678818</v>
      </c>
      <c r="X366" s="9">
        <v>45388.0</v>
      </c>
      <c r="Y366" s="5">
        <v>67342.282308</v>
      </c>
      <c r="Z366" s="5">
        <v>46765.473825</v>
      </c>
      <c r="AA366" s="9">
        <v>45696.0</v>
      </c>
      <c r="AB366" s="1" t="s">
        <v>781</v>
      </c>
      <c r="AC366" s="1" t="s">
        <v>55</v>
      </c>
      <c r="AD366" s="12" t="s">
        <v>46</v>
      </c>
      <c r="AE366" s="12" t="s">
        <v>46</v>
      </c>
      <c r="AF366" s="12" t="s">
        <v>47</v>
      </c>
      <c r="AG366" s="12" t="s">
        <v>47</v>
      </c>
      <c r="AH366" s="12" t="s">
        <v>137</v>
      </c>
      <c r="AI366" s="12" t="s">
        <v>137</v>
      </c>
    </row>
    <row r="367">
      <c r="A367" s="1" t="s">
        <v>748</v>
      </c>
      <c r="B367" s="7"/>
      <c r="C367" s="1" t="s">
        <v>36</v>
      </c>
      <c r="D367" s="1" t="s">
        <v>96</v>
      </c>
      <c r="E367" s="1" t="s">
        <v>77</v>
      </c>
      <c r="F367" s="1" t="s">
        <v>419</v>
      </c>
      <c r="G367" s="1" t="s">
        <v>321</v>
      </c>
      <c r="H367" s="1" t="s">
        <v>322</v>
      </c>
      <c r="I367" s="1" t="s">
        <v>278</v>
      </c>
      <c r="J367" s="1"/>
      <c r="K367" s="1" t="s">
        <v>420</v>
      </c>
      <c r="L367" s="1" t="s">
        <v>99</v>
      </c>
      <c r="M367" s="9">
        <v>44652.0</v>
      </c>
      <c r="N367" s="9">
        <v>45380.0</v>
      </c>
      <c r="O367" s="1"/>
      <c r="P367" s="1">
        <v>8.33</v>
      </c>
      <c r="Q367" s="1">
        <v>1400000.0</v>
      </c>
      <c r="R367" s="1">
        <v>1487196.0</v>
      </c>
      <c r="S367" s="9">
        <v>45366.0</v>
      </c>
      <c r="T367" s="9">
        <v>45380.0</v>
      </c>
      <c r="U367" s="1" t="s">
        <v>782</v>
      </c>
      <c r="V367" s="5">
        <v>123883.4268</v>
      </c>
      <c r="W367" s="11">
        <v>146182.443624</v>
      </c>
      <c r="X367" s="9"/>
      <c r="Y367" s="5"/>
      <c r="Z367" s="5">
        <v>92912.5701</v>
      </c>
      <c r="AA367" s="9"/>
      <c r="AB367" s="1"/>
      <c r="AC367" s="1" t="s">
        <v>162</v>
      </c>
      <c r="AD367" s="12" t="s">
        <v>46</v>
      </c>
      <c r="AE367" s="12" t="s">
        <v>47</v>
      </c>
      <c r="AF367" s="12" t="s">
        <v>47</v>
      </c>
      <c r="AG367" s="12" t="s">
        <v>47</v>
      </c>
    </row>
    <row r="368">
      <c r="A368" s="1" t="s">
        <v>748</v>
      </c>
      <c r="B368" s="7"/>
      <c r="C368" s="1" t="s">
        <v>36</v>
      </c>
      <c r="D368" s="1" t="s">
        <v>96</v>
      </c>
      <c r="E368" s="1" t="s">
        <v>77</v>
      </c>
      <c r="F368" s="1" t="s">
        <v>419</v>
      </c>
      <c r="G368" s="1" t="s">
        <v>321</v>
      </c>
      <c r="H368" s="1" t="s">
        <v>322</v>
      </c>
      <c r="I368" s="1" t="s">
        <v>278</v>
      </c>
      <c r="J368" s="1"/>
      <c r="K368" s="1" t="s">
        <v>420</v>
      </c>
      <c r="L368" s="1" t="s">
        <v>99</v>
      </c>
      <c r="M368" s="9">
        <v>44652.0</v>
      </c>
      <c r="N368" s="9">
        <v>44897.0</v>
      </c>
      <c r="O368" s="1"/>
      <c r="P368" s="1">
        <v>8.33</v>
      </c>
      <c r="Q368" s="1">
        <v>300000.0</v>
      </c>
      <c r="R368" s="1">
        <v>300000.0</v>
      </c>
      <c r="S368" s="10">
        <v>44987.0</v>
      </c>
      <c r="V368" s="5">
        <v>24990.0</v>
      </c>
      <c r="W368" s="11">
        <v>29488.199999999997</v>
      </c>
      <c r="Z368" s="5">
        <v>18742.5</v>
      </c>
      <c r="AC368" s="1" t="s">
        <v>45</v>
      </c>
      <c r="AD368" s="12" t="s">
        <v>46</v>
      </c>
      <c r="AE368" s="12" t="s">
        <v>46</v>
      </c>
      <c r="AF368" s="12" t="s">
        <v>46</v>
      </c>
    </row>
    <row r="369">
      <c r="A369" s="1" t="s">
        <v>748</v>
      </c>
      <c r="B369" s="7"/>
      <c r="C369" s="1" t="s">
        <v>36</v>
      </c>
      <c r="D369" s="1" t="s">
        <v>96</v>
      </c>
      <c r="E369" s="1" t="s">
        <v>77</v>
      </c>
      <c r="F369" s="1" t="s">
        <v>419</v>
      </c>
      <c r="G369" s="1" t="s">
        <v>321</v>
      </c>
      <c r="H369" s="1" t="s">
        <v>322</v>
      </c>
      <c r="I369" s="1" t="s">
        <v>278</v>
      </c>
      <c r="J369" s="1"/>
      <c r="K369" s="1" t="s">
        <v>420</v>
      </c>
      <c r="L369" s="1" t="s">
        <v>99</v>
      </c>
      <c r="M369" s="9">
        <v>44652.0</v>
      </c>
      <c r="N369" s="9">
        <v>44652.0</v>
      </c>
      <c r="O369" s="1"/>
      <c r="P369" s="1">
        <v>8.33</v>
      </c>
      <c r="Q369" s="1">
        <v>300000.0</v>
      </c>
      <c r="R369" s="1">
        <v>300000.0</v>
      </c>
      <c r="S369" s="10">
        <v>44742.0</v>
      </c>
      <c r="V369" s="5">
        <v>24990.0</v>
      </c>
      <c r="W369" s="11">
        <v>29488.199999999997</v>
      </c>
      <c r="Z369" s="5">
        <v>18742.5</v>
      </c>
      <c r="AC369" s="1" t="s">
        <v>45</v>
      </c>
      <c r="AD369" s="12" t="s">
        <v>46</v>
      </c>
      <c r="AE369" s="12" t="s">
        <v>46</v>
      </c>
      <c r="AF369" s="12" t="s">
        <v>46</v>
      </c>
    </row>
    <row r="370">
      <c r="A370" s="1" t="s">
        <v>748</v>
      </c>
      <c r="B370" s="7"/>
      <c r="C370" s="1" t="s">
        <v>36</v>
      </c>
      <c r="D370" s="1" t="s">
        <v>96</v>
      </c>
      <c r="E370" s="1" t="s">
        <v>77</v>
      </c>
      <c r="F370" s="1" t="s">
        <v>419</v>
      </c>
      <c r="G370" s="1" t="s">
        <v>321</v>
      </c>
      <c r="H370" s="1" t="s">
        <v>322</v>
      </c>
      <c r="I370" s="1" t="s">
        <v>278</v>
      </c>
      <c r="J370" s="1"/>
      <c r="K370" s="1" t="s">
        <v>420</v>
      </c>
      <c r="L370" s="1" t="s">
        <v>99</v>
      </c>
      <c r="M370" s="9">
        <v>44652.0</v>
      </c>
      <c r="N370" s="14">
        <v>44859.0</v>
      </c>
      <c r="O370" s="1"/>
      <c r="P370" s="1">
        <v>8.33</v>
      </c>
      <c r="Q370" s="1">
        <v>300000.0</v>
      </c>
      <c r="R370" s="1">
        <v>300000.0</v>
      </c>
      <c r="S370" s="15">
        <v>44949.0</v>
      </c>
      <c r="V370" s="5">
        <v>24990.0</v>
      </c>
      <c r="W370" s="11">
        <v>29488.199999999997</v>
      </c>
      <c r="X370" s="1"/>
      <c r="Y370" s="1"/>
      <c r="Z370" s="5">
        <v>18742.5</v>
      </c>
      <c r="AA370" s="1"/>
      <c r="AB370" s="1"/>
      <c r="AC370" s="1" t="s">
        <v>45</v>
      </c>
      <c r="AD370" s="12" t="s">
        <v>46</v>
      </c>
      <c r="AE370" s="12" t="s">
        <v>46</v>
      </c>
      <c r="AF370" s="12" t="s">
        <v>46</v>
      </c>
    </row>
    <row r="371">
      <c r="A371" s="1" t="s">
        <v>748</v>
      </c>
      <c r="B371" s="7"/>
      <c r="C371" s="1" t="s">
        <v>36</v>
      </c>
      <c r="D371" s="1" t="s">
        <v>96</v>
      </c>
      <c r="E371" s="1" t="s">
        <v>77</v>
      </c>
      <c r="F371" s="1" t="s">
        <v>419</v>
      </c>
      <c r="G371" s="1" t="s">
        <v>321</v>
      </c>
      <c r="H371" s="1" t="s">
        <v>322</v>
      </c>
      <c r="I371" s="1" t="s">
        <v>278</v>
      </c>
      <c r="J371" s="1"/>
      <c r="K371" s="1" t="s">
        <v>420</v>
      </c>
      <c r="L371" s="1" t="s">
        <v>99</v>
      </c>
      <c r="M371" s="9">
        <v>44652.0</v>
      </c>
      <c r="N371" s="9">
        <v>44654.0</v>
      </c>
      <c r="O371" s="1"/>
      <c r="P371" s="1">
        <v>8.33</v>
      </c>
      <c r="Q371" s="1">
        <v>300000.0</v>
      </c>
      <c r="R371" s="1">
        <v>300000.0</v>
      </c>
      <c r="S371" s="10">
        <v>44744.0</v>
      </c>
      <c r="V371" s="5">
        <v>24990.0</v>
      </c>
      <c r="W371" s="11">
        <v>29488.199999999997</v>
      </c>
      <c r="Z371" s="5">
        <v>18742.5</v>
      </c>
      <c r="AC371" s="1" t="s">
        <v>45</v>
      </c>
      <c r="AD371" s="12" t="s">
        <v>46</v>
      </c>
      <c r="AE371" s="12" t="s">
        <v>46</v>
      </c>
      <c r="AF371" s="12" t="s">
        <v>46</v>
      </c>
    </row>
    <row r="372">
      <c r="A372" s="1" t="s">
        <v>748</v>
      </c>
      <c r="B372" s="7"/>
      <c r="C372" s="1" t="s">
        <v>36</v>
      </c>
      <c r="D372" s="1" t="s">
        <v>96</v>
      </c>
      <c r="E372" s="1" t="s">
        <v>77</v>
      </c>
      <c r="F372" s="1" t="s">
        <v>419</v>
      </c>
      <c r="G372" s="1" t="s">
        <v>321</v>
      </c>
      <c r="H372" s="1" t="s">
        <v>322</v>
      </c>
      <c r="I372" s="1" t="s">
        <v>278</v>
      </c>
      <c r="J372" s="1"/>
      <c r="K372" s="1" t="s">
        <v>420</v>
      </c>
      <c r="L372" s="1" t="s">
        <v>99</v>
      </c>
      <c r="M372" s="9">
        <v>44652.0</v>
      </c>
      <c r="N372" s="9">
        <v>44652.0</v>
      </c>
      <c r="O372" s="1"/>
      <c r="P372" s="1">
        <v>8.33</v>
      </c>
      <c r="Q372" s="1">
        <v>1006296.0</v>
      </c>
      <c r="R372" s="1">
        <v>300000.0</v>
      </c>
      <c r="S372" s="10">
        <v>44742.0</v>
      </c>
      <c r="T372" s="14"/>
      <c r="V372" s="5">
        <v>24990.0</v>
      </c>
      <c r="W372" s="11">
        <v>29488.199999999997</v>
      </c>
      <c r="Z372" s="5">
        <v>18742.5</v>
      </c>
      <c r="AC372" s="1" t="s">
        <v>45</v>
      </c>
      <c r="AD372" s="12" t="s">
        <v>46</v>
      </c>
      <c r="AE372" s="12" t="s">
        <v>46</v>
      </c>
      <c r="AF372" s="12" t="s">
        <v>46</v>
      </c>
    </row>
    <row r="373">
      <c r="A373" s="1" t="s">
        <v>748</v>
      </c>
      <c r="B373" s="7"/>
      <c r="C373" s="1" t="s">
        <v>36</v>
      </c>
      <c r="D373" s="1" t="s">
        <v>96</v>
      </c>
      <c r="E373" s="1" t="s">
        <v>77</v>
      </c>
      <c r="F373" s="1" t="s">
        <v>419</v>
      </c>
      <c r="G373" s="1" t="s">
        <v>321</v>
      </c>
      <c r="H373" s="1" t="s">
        <v>322</v>
      </c>
      <c r="I373" s="1" t="s">
        <v>278</v>
      </c>
      <c r="J373" s="1"/>
      <c r="K373" s="1" t="s">
        <v>420</v>
      </c>
      <c r="L373" s="1" t="s">
        <v>99</v>
      </c>
      <c r="M373" s="9">
        <v>44652.0</v>
      </c>
      <c r="N373" s="9">
        <v>44652.0</v>
      </c>
      <c r="O373" s="1"/>
      <c r="P373" s="1">
        <v>8.33</v>
      </c>
      <c r="Q373" s="1">
        <v>524000.0</v>
      </c>
      <c r="R373" s="1">
        <v>300000.0</v>
      </c>
      <c r="S373" s="10">
        <v>44742.0</v>
      </c>
      <c r="T373" s="9"/>
      <c r="V373" s="5">
        <v>24990.0</v>
      </c>
      <c r="W373" s="11">
        <v>29488.199999999997</v>
      </c>
      <c r="Z373" s="5">
        <v>18742.5</v>
      </c>
      <c r="AC373" s="1" t="s">
        <v>45</v>
      </c>
      <c r="AD373" s="12" t="s">
        <v>46</v>
      </c>
      <c r="AE373" s="12" t="s">
        <v>46</v>
      </c>
      <c r="AF373" s="12" t="s">
        <v>46</v>
      </c>
    </row>
    <row r="374">
      <c r="A374" s="1" t="s">
        <v>748</v>
      </c>
      <c r="B374" s="7"/>
      <c r="C374" s="1" t="s">
        <v>36</v>
      </c>
      <c r="D374" s="1" t="s">
        <v>96</v>
      </c>
      <c r="E374" s="1" t="s">
        <v>77</v>
      </c>
      <c r="F374" s="1" t="s">
        <v>419</v>
      </c>
      <c r="G374" s="1" t="s">
        <v>321</v>
      </c>
      <c r="H374" s="1" t="s">
        <v>322</v>
      </c>
      <c r="I374" s="1" t="s">
        <v>278</v>
      </c>
      <c r="J374" s="1"/>
      <c r="K374" s="1" t="s">
        <v>420</v>
      </c>
      <c r="L374" s="1" t="s">
        <v>99</v>
      </c>
      <c r="M374" s="9">
        <v>44652.0</v>
      </c>
      <c r="N374" s="9">
        <v>44652.0</v>
      </c>
      <c r="O374" s="1"/>
      <c r="P374" s="1">
        <v>8.33</v>
      </c>
      <c r="Q374" s="1">
        <v>644076.0</v>
      </c>
      <c r="R374" s="1">
        <v>300000.0</v>
      </c>
      <c r="S374" s="10">
        <v>44742.0</v>
      </c>
      <c r="T374" s="9"/>
      <c r="V374" s="5">
        <v>24990.0</v>
      </c>
      <c r="W374" s="11">
        <v>29488.199999999997</v>
      </c>
      <c r="Z374" s="5">
        <v>18742.5</v>
      </c>
      <c r="AC374" s="1" t="s">
        <v>45</v>
      </c>
      <c r="AD374" s="12" t="s">
        <v>46</v>
      </c>
      <c r="AE374" s="12" t="s">
        <v>46</v>
      </c>
      <c r="AF374" s="12" t="s">
        <v>46</v>
      </c>
    </row>
    <row r="375">
      <c r="A375" s="1" t="s">
        <v>748</v>
      </c>
      <c r="B375" s="7"/>
      <c r="C375" s="1" t="s">
        <v>36</v>
      </c>
      <c r="D375" s="1" t="s">
        <v>96</v>
      </c>
      <c r="E375" s="1" t="s">
        <v>77</v>
      </c>
      <c r="F375" s="1" t="s">
        <v>419</v>
      </c>
      <c r="G375" s="1" t="s">
        <v>321</v>
      </c>
      <c r="H375" s="1" t="s">
        <v>322</v>
      </c>
      <c r="I375" s="1" t="s">
        <v>278</v>
      </c>
      <c r="J375" s="1"/>
      <c r="K375" s="1" t="s">
        <v>420</v>
      </c>
      <c r="L375" s="1" t="s">
        <v>99</v>
      </c>
      <c r="M375" s="9">
        <v>44652.0</v>
      </c>
      <c r="N375" s="9">
        <v>44652.0</v>
      </c>
      <c r="O375" s="1"/>
      <c r="P375" s="1">
        <v>8.33</v>
      </c>
      <c r="Q375" s="1">
        <v>732180.0</v>
      </c>
      <c r="R375" s="1">
        <v>300000.0</v>
      </c>
      <c r="S375" s="10">
        <v>44742.0</v>
      </c>
      <c r="T375" s="9"/>
      <c r="V375" s="5">
        <v>24990.0</v>
      </c>
      <c r="W375" s="11">
        <v>29488.199999999997</v>
      </c>
      <c r="Z375" s="5">
        <v>18742.5</v>
      </c>
      <c r="AC375" s="1" t="s">
        <v>45</v>
      </c>
      <c r="AD375" s="12" t="s">
        <v>46</v>
      </c>
      <c r="AE375" s="12" t="s">
        <v>46</v>
      </c>
      <c r="AF375" s="12" t="s">
        <v>46</v>
      </c>
    </row>
    <row r="376">
      <c r="A376" s="1" t="s">
        <v>748</v>
      </c>
      <c r="B376" s="7"/>
      <c r="C376" s="1" t="s">
        <v>36</v>
      </c>
      <c r="D376" s="1" t="s">
        <v>96</v>
      </c>
      <c r="E376" s="1" t="s">
        <v>77</v>
      </c>
      <c r="F376" s="1" t="s">
        <v>419</v>
      </c>
      <c r="G376" s="1" t="s">
        <v>321</v>
      </c>
      <c r="H376" s="1" t="s">
        <v>322</v>
      </c>
      <c r="I376" s="1" t="s">
        <v>278</v>
      </c>
      <c r="J376" s="1"/>
      <c r="K376" s="1" t="s">
        <v>420</v>
      </c>
      <c r="L376" s="1" t="s">
        <v>99</v>
      </c>
      <c r="M376" s="9">
        <v>44652.0</v>
      </c>
      <c r="N376" s="9">
        <v>44652.0</v>
      </c>
      <c r="O376" s="1"/>
      <c r="P376" s="1">
        <v>8.33</v>
      </c>
      <c r="Q376" s="1">
        <v>895656.0</v>
      </c>
      <c r="R376" s="1">
        <v>300000.0</v>
      </c>
      <c r="S376" s="10">
        <v>44742.0</v>
      </c>
      <c r="T376" s="9"/>
      <c r="V376" s="5">
        <v>24990.0</v>
      </c>
      <c r="W376" s="11">
        <v>29488.199999999997</v>
      </c>
      <c r="Z376" s="5">
        <v>18742.5</v>
      </c>
      <c r="AC376" s="1" t="s">
        <v>45</v>
      </c>
      <c r="AD376" s="12" t="s">
        <v>46</v>
      </c>
      <c r="AE376" s="12" t="s">
        <v>46</v>
      </c>
      <c r="AF376" s="12" t="s">
        <v>46</v>
      </c>
    </row>
    <row r="377">
      <c r="A377" s="1" t="s">
        <v>748</v>
      </c>
      <c r="B377" s="7"/>
      <c r="C377" s="1" t="s">
        <v>36</v>
      </c>
      <c r="D377" s="1" t="s">
        <v>96</v>
      </c>
      <c r="E377" s="1" t="s">
        <v>77</v>
      </c>
      <c r="F377" s="1" t="s">
        <v>419</v>
      </c>
      <c r="G377" s="1" t="s">
        <v>321</v>
      </c>
      <c r="H377" s="1" t="s">
        <v>322</v>
      </c>
      <c r="I377" s="1" t="s">
        <v>278</v>
      </c>
      <c r="J377" s="1"/>
      <c r="K377" s="1" t="s">
        <v>420</v>
      </c>
      <c r="L377" s="1" t="s">
        <v>99</v>
      </c>
      <c r="M377" s="9">
        <v>44652.0</v>
      </c>
      <c r="N377" s="9">
        <v>44652.0</v>
      </c>
      <c r="O377" s="1"/>
      <c r="P377" s="1">
        <v>8.33</v>
      </c>
      <c r="Q377" s="1">
        <v>525000.0</v>
      </c>
      <c r="R377" s="1">
        <v>300000.0</v>
      </c>
      <c r="S377" s="10">
        <v>44742.0</v>
      </c>
      <c r="T377" s="14"/>
      <c r="V377" s="5">
        <v>24990.0</v>
      </c>
      <c r="W377" s="11">
        <v>29488.199999999997</v>
      </c>
      <c r="Z377" s="5">
        <v>18742.5</v>
      </c>
      <c r="AC377" s="1" t="s">
        <v>45</v>
      </c>
      <c r="AD377" s="12" t="s">
        <v>46</v>
      </c>
      <c r="AE377" s="12" t="s">
        <v>46</v>
      </c>
      <c r="AF377" s="12" t="s">
        <v>46</v>
      </c>
    </row>
    <row r="378">
      <c r="A378" s="1" t="s">
        <v>748</v>
      </c>
      <c r="B378" s="7"/>
      <c r="C378" s="1" t="s">
        <v>36</v>
      </c>
      <c r="D378" s="1" t="s">
        <v>96</v>
      </c>
      <c r="E378" s="1" t="s">
        <v>77</v>
      </c>
      <c r="F378" s="1" t="s">
        <v>419</v>
      </c>
      <c r="G378" s="1" t="s">
        <v>321</v>
      </c>
      <c r="H378" s="1" t="s">
        <v>322</v>
      </c>
      <c r="I378" s="1" t="s">
        <v>278</v>
      </c>
      <c r="J378" s="1"/>
      <c r="K378" s="1" t="s">
        <v>420</v>
      </c>
      <c r="L378" s="1" t="s">
        <v>99</v>
      </c>
      <c r="M378" s="9">
        <v>44652.0</v>
      </c>
      <c r="N378" s="9">
        <v>44652.0</v>
      </c>
      <c r="O378" s="1"/>
      <c r="P378" s="1">
        <v>8.33</v>
      </c>
      <c r="Q378" s="1">
        <v>762000.0</v>
      </c>
      <c r="R378" s="1">
        <v>300000.0</v>
      </c>
      <c r="S378" s="10">
        <v>44742.0</v>
      </c>
      <c r="T378" s="14"/>
      <c r="V378" s="5">
        <v>24990.0</v>
      </c>
      <c r="W378" s="11">
        <v>29488.199999999997</v>
      </c>
      <c r="Z378" s="5">
        <v>18742.5</v>
      </c>
      <c r="AC378" s="1" t="s">
        <v>45</v>
      </c>
      <c r="AD378" s="12" t="s">
        <v>46</v>
      </c>
      <c r="AE378" s="12" t="s">
        <v>46</v>
      </c>
      <c r="AF378" s="12" t="s">
        <v>46</v>
      </c>
    </row>
    <row r="379">
      <c r="A379" s="1" t="s">
        <v>748</v>
      </c>
      <c r="B379" s="7"/>
      <c r="C379" s="1" t="s">
        <v>36</v>
      </c>
      <c r="D379" s="1" t="s">
        <v>96</v>
      </c>
      <c r="E379" s="1" t="s">
        <v>77</v>
      </c>
      <c r="F379" s="1" t="s">
        <v>419</v>
      </c>
      <c r="G379" s="1" t="s">
        <v>321</v>
      </c>
      <c r="H379" s="1" t="s">
        <v>322</v>
      </c>
      <c r="I379" s="1" t="s">
        <v>278</v>
      </c>
      <c r="J379" s="1"/>
      <c r="K379" s="1" t="s">
        <v>420</v>
      </c>
      <c r="L379" s="1" t="s">
        <v>99</v>
      </c>
      <c r="M379" s="9">
        <v>44652.0</v>
      </c>
      <c r="N379" s="9">
        <v>44652.0</v>
      </c>
      <c r="O379" s="1"/>
      <c r="P379" s="1">
        <v>8.33</v>
      </c>
      <c r="Q379" s="1">
        <v>581000.0</v>
      </c>
      <c r="R379" s="1">
        <v>300000.0</v>
      </c>
      <c r="S379" s="10">
        <v>44742.0</v>
      </c>
      <c r="T379" s="9"/>
      <c r="V379" s="5">
        <v>24990.0</v>
      </c>
      <c r="W379" s="11">
        <v>29488.199999999997</v>
      </c>
      <c r="Z379" s="5">
        <v>18742.5</v>
      </c>
      <c r="AC379" s="1" t="s">
        <v>45</v>
      </c>
      <c r="AD379" s="12" t="s">
        <v>46</v>
      </c>
      <c r="AE379" s="12" t="s">
        <v>46</v>
      </c>
      <c r="AF379" s="12" t="s">
        <v>46</v>
      </c>
    </row>
    <row r="380">
      <c r="A380" s="1" t="s">
        <v>748</v>
      </c>
      <c r="B380" s="7"/>
      <c r="C380" s="1" t="s">
        <v>36</v>
      </c>
      <c r="D380" s="1" t="s">
        <v>96</v>
      </c>
      <c r="E380" s="1" t="s">
        <v>77</v>
      </c>
      <c r="F380" s="1" t="s">
        <v>419</v>
      </c>
      <c r="G380" s="1" t="s">
        <v>321</v>
      </c>
      <c r="H380" s="1" t="s">
        <v>322</v>
      </c>
      <c r="I380" s="1" t="s">
        <v>278</v>
      </c>
      <c r="J380" s="1"/>
      <c r="K380" s="1" t="s">
        <v>420</v>
      </c>
      <c r="L380" s="1" t="s">
        <v>99</v>
      </c>
      <c r="M380" s="9">
        <v>44652.0</v>
      </c>
      <c r="N380" s="9">
        <v>44782.0</v>
      </c>
      <c r="O380" s="1"/>
      <c r="P380" s="1">
        <v>8.33</v>
      </c>
      <c r="Q380" s="1">
        <v>300000.0</v>
      </c>
      <c r="R380" s="1">
        <v>300000.0</v>
      </c>
      <c r="S380" s="10">
        <v>44872.0</v>
      </c>
      <c r="V380" s="5">
        <v>24990.0</v>
      </c>
      <c r="W380" s="11">
        <v>29488.199999999997</v>
      </c>
      <c r="Z380" s="5">
        <v>18742.5</v>
      </c>
      <c r="AC380" s="1" t="s">
        <v>45</v>
      </c>
      <c r="AD380" s="12" t="s">
        <v>46</v>
      </c>
      <c r="AE380" s="12" t="s">
        <v>46</v>
      </c>
      <c r="AF380" s="12" t="s">
        <v>46</v>
      </c>
    </row>
    <row r="381">
      <c r="A381" s="1" t="s">
        <v>748</v>
      </c>
      <c r="B381" s="7"/>
      <c r="C381" s="1" t="s">
        <v>36</v>
      </c>
      <c r="D381" s="1" t="s">
        <v>96</v>
      </c>
      <c r="E381" s="1" t="s">
        <v>77</v>
      </c>
      <c r="F381" s="1" t="s">
        <v>419</v>
      </c>
      <c r="G381" s="1" t="s">
        <v>321</v>
      </c>
      <c r="H381" s="1" t="s">
        <v>322</v>
      </c>
      <c r="I381" s="1" t="s">
        <v>278</v>
      </c>
      <c r="J381" s="1"/>
      <c r="K381" s="1" t="s">
        <v>420</v>
      </c>
      <c r="L381" s="1" t="s">
        <v>99</v>
      </c>
      <c r="M381" s="9">
        <v>44652.0</v>
      </c>
      <c r="N381" s="9">
        <v>44764.0</v>
      </c>
      <c r="O381" s="1"/>
      <c r="P381" s="1">
        <v>8.33</v>
      </c>
      <c r="Q381" s="1">
        <v>300000.0</v>
      </c>
      <c r="R381" s="1">
        <v>300000.0</v>
      </c>
      <c r="S381" s="10">
        <v>44854.0</v>
      </c>
      <c r="V381" s="5">
        <v>24990.0</v>
      </c>
      <c r="W381" s="11">
        <v>29488.199999999997</v>
      </c>
      <c r="Z381" s="5">
        <v>18742.5</v>
      </c>
      <c r="AC381" s="1" t="s">
        <v>45</v>
      </c>
      <c r="AD381" s="12" t="s">
        <v>46</v>
      </c>
      <c r="AE381" s="12" t="s">
        <v>46</v>
      </c>
      <c r="AF381" s="12" t="s">
        <v>46</v>
      </c>
    </row>
    <row r="382">
      <c r="A382" s="1" t="s">
        <v>748</v>
      </c>
      <c r="B382" s="7"/>
      <c r="C382" s="1" t="s">
        <v>36</v>
      </c>
      <c r="D382" s="1" t="s">
        <v>96</v>
      </c>
      <c r="E382" s="1" t="s">
        <v>77</v>
      </c>
      <c r="F382" s="1" t="s">
        <v>419</v>
      </c>
      <c r="G382" s="1" t="s">
        <v>321</v>
      </c>
      <c r="H382" s="1" t="s">
        <v>322</v>
      </c>
      <c r="I382" s="1" t="s">
        <v>278</v>
      </c>
      <c r="J382" s="1"/>
      <c r="K382" s="1" t="s">
        <v>420</v>
      </c>
      <c r="L382" s="1" t="s">
        <v>99</v>
      </c>
      <c r="M382" s="9">
        <v>44652.0</v>
      </c>
      <c r="N382" s="9">
        <v>44734.0</v>
      </c>
      <c r="O382" s="1"/>
      <c r="P382" s="1">
        <v>8.33</v>
      </c>
      <c r="Q382" s="1">
        <v>300000.0</v>
      </c>
      <c r="R382" s="1">
        <v>300000.0</v>
      </c>
      <c r="S382" s="10">
        <v>44824.0</v>
      </c>
      <c r="V382" s="5">
        <v>24990.0</v>
      </c>
      <c r="W382" s="11">
        <v>29488.199999999997</v>
      </c>
      <c r="Z382" s="5">
        <v>18742.5</v>
      </c>
      <c r="AC382" s="1" t="s">
        <v>45</v>
      </c>
      <c r="AD382" s="12" t="s">
        <v>46</v>
      </c>
      <c r="AE382" s="12" t="s">
        <v>46</v>
      </c>
      <c r="AF382" s="12" t="s">
        <v>46</v>
      </c>
    </row>
    <row r="383">
      <c r="A383" s="1" t="s">
        <v>748</v>
      </c>
      <c r="B383" s="7"/>
      <c r="C383" s="1" t="s">
        <v>36</v>
      </c>
      <c r="D383" s="1" t="s">
        <v>96</v>
      </c>
      <c r="E383" s="1" t="s">
        <v>77</v>
      </c>
      <c r="F383" s="1" t="s">
        <v>419</v>
      </c>
      <c r="G383" s="1" t="s">
        <v>321</v>
      </c>
      <c r="H383" s="1" t="s">
        <v>322</v>
      </c>
      <c r="I383" s="1" t="s">
        <v>278</v>
      </c>
      <c r="J383" s="1"/>
      <c r="K383" s="1" t="s">
        <v>420</v>
      </c>
      <c r="L383" s="1" t="s">
        <v>99</v>
      </c>
      <c r="M383" s="9">
        <v>44652.0</v>
      </c>
      <c r="N383" s="9">
        <v>45295.0</v>
      </c>
      <c r="O383" s="1"/>
      <c r="P383" s="1">
        <v>8.33</v>
      </c>
      <c r="Q383" s="1">
        <v>300000.0</v>
      </c>
      <c r="R383" s="1">
        <v>300000.0</v>
      </c>
      <c r="S383" s="10">
        <v>45325.0</v>
      </c>
      <c r="V383" s="5">
        <v>24990.0</v>
      </c>
      <c r="W383" s="11">
        <v>29488.199999999997</v>
      </c>
      <c r="Z383" s="5">
        <v>18742.5</v>
      </c>
      <c r="AC383" s="1" t="s">
        <v>45</v>
      </c>
      <c r="AD383" s="12" t="s">
        <v>46</v>
      </c>
      <c r="AE383" s="12" t="s">
        <v>47</v>
      </c>
      <c r="AF383" s="12" t="s">
        <v>47</v>
      </c>
    </row>
    <row r="384">
      <c r="A384" s="1" t="s">
        <v>748</v>
      </c>
      <c r="B384" s="7"/>
      <c r="C384" s="1" t="s">
        <v>36</v>
      </c>
      <c r="D384" s="1" t="s">
        <v>96</v>
      </c>
      <c r="E384" s="1" t="s">
        <v>77</v>
      </c>
      <c r="F384" s="1" t="s">
        <v>419</v>
      </c>
      <c r="G384" s="1" t="s">
        <v>321</v>
      </c>
      <c r="H384" s="1" t="s">
        <v>322</v>
      </c>
      <c r="I384" s="1" t="s">
        <v>278</v>
      </c>
      <c r="J384" s="1"/>
      <c r="K384" s="1" t="s">
        <v>420</v>
      </c>
      <c r="L384" s="1" t="s">
        <v>99</v>
      </c>
      <c r="M384" s="9">
        <v>44652.0</v>
      </c>
      <c r="N384" s="9">
        <v>45337.0</v>
      </c>
      <c r="O384" s="1"/>
      <c r="P384" s="1">
        <v>8.33</v>
      </c>
      <c r="Q384" s="1">
        <v>300000.0</v>
      </c>
      <c r="R384" s="1">
        <v>300000.0</v>
      </c>
      <c r="S384" s="10">
        <v>45367.0</v>
      </c>
      <c r="V384" s="5">
        <v>24990.0</v>
      </c>
      <c r="W384" s="11">
        <v>29488.199999999997</v>
      </c>
      <c r="Y384" s="1"/>
      <c r="Z384" s="5">
        <v>18742.5</v>
      </c>
      <c r="AA384" s="1"/>
      <c r="AB384" s="1"/>
      <c r="AC384" s="1" t="s">
        <v>45</v>
      </c>
      <c r="AD384" s="12" t="s">
        <v>46</v>
      </c>
      <c r="AE384" s="12" t="s">
        <v>47</v>
      </c>
      <c r="AF384" s="12" t="s">
        <v>47</v>
      </c>
    </row>
    <row r="385">
      <c r="A385" s="1" t="s">
        <v>748</v>
      </c>
      <c r="B385" s="7"/>
      <c r="C385" s="1" t="s">
        <v>36</v>
      </c>
      <c r="D385" s="1" t="s">
        <v>96</v>
      </c>
      <c r="E385" s="1" t="s">
        <v>77</v>
      </c>
      <c r="F385" s="1" t="s">
        <v>419</v>
      </c>
      <c r="G385" s="1" t="s">
        <v>321</v>
      </c>
      <c r="H385" s="1" t="s">
        <v>322</v>
      </c>
      <c r="I385" s="1" t="s">
        <v>278</v>
      </c>
      <c r="J385" s="1"/>
      <c r="K385" s="1" t="s">
        <v>420</v>
      </c>
      <c r="L385" s="1" t="s">
        <v>99</v>
      </c>
      <c r="M385" s="9">
        <v>44652.0</v>
      </c>
      <c r="N385" s="9">
        <v>44652.0</v>
      </c>
      <c r="O385" s="1"/>
      <c r="P385" s="1">
        <v>8.33</v>
      </c>
      <c r="Q385" s="1">
        <v>1500000.0</v>
      </c>
      <c r="R385" s="1">
        <v>300000.0</v>
      </c>
      <c r="S385" s="10">
        <v>44682.0</v>
      </c>
      <c r="V385" s="5">
        <v>24990.0</v>
      </c>
      <c r="W385" s="11">
        <v>29488.199999999997</v>
      </c>
      <c r="Z385" s="5">
        <v>18742.5</v>
      </c>
      <c r="AB385" s="1"/>
      <c r="AC385" s="1" t="s">
        <v>45</v>
      </c>
      <c r="AD385" s="12" t="s">
        <v>46</v>
      </c>
      <c r="AE385" s="12" t="s">
        <v>46</v>
      </c>
      <c r="AF385" s="12" t="s">
        <v>46</v>
      </c>
    </row>
    <row r="386">
      <c r="A386" s="1" t="s">
        <v>748</v>
      </c>
      <c r="B386" s="7"/>
      <c r="C386" s="1" t="s">
        <v>36</v>
      </c>
      <c r="D386" s="1" t="s">
        <v>96</v>
      </c>
      <c r="E386" s="1" t="s">
        <v>77</v>
      </c>
      <c r="F386" s="1" t="s">
        <v>419</v>
      </c>
      <c r="G386" s="1" t="s">
        <v>321</v>
      </c>
      <c r="H386" s="1" t="s">
        <v>322</v>
      </c>
      <c r="I386" s="1" t="s">
        <v>278</v>
      </c>
      <c r="J386" s="1"/>
      <c r="K386" s="1" t="s">
        <v>420</v>
      </c>
      <c r="L386" s="1" t="s">
        <v>99</v>
      </c>
      <c r="M386" s="9">
        <v>44652.0</v>
      </c>
      <c r="N386" s="9">
        <v>44652.0</v>
      </c>
      <c r="O386" s="1"/>
      <c r="P386" s="1">
        <v>8.33</v>
      </c>
      <c r="Q386" s="1">
        <v>800000.0</v>
      </c>
      <c r="R386" s="1">
        <v>300000.0</v>
      </c>
      <c r="S386" s="10">
        <v>44682.0</v>
      </c>
      <c r="V386" s="5">
        <v>24990.0</v>
      </c>
      <c r="W386" s="11">
        <v>29488.199999999997</v>
      </c>
      <c r="Z386" s="5">
        <v>18742.5</v>
      </c>
      <c r="AB386" s="1"/>
      <c r="AC386" s="1" t="s">
        <v>45</v>
      </c>
      <c r="AD386" s="12" t="s">
        <v>46</v>
      </c>
      <c r="AE386" s="12" t="s">
        <v>46</v>
      </c>
      <c r="AF386" s="12" t="s">
        <v>46</v>
      </c>
    </row>
    <row r="387">
      <c r="A387" s="1" t="s">
        <v>748</v>
      </c>
      <c r="B387" s="7"/>
      <c r="C387" s="1" t="s">
        <v>36</v>
      </c>
      <c r="D387" s="1" t="s">
        <v>96</v>
      </c>
      <c r="E387" s="1" t="s">
        <v>77</v>
      </c>
      <c r="F387" s="1" t="s">
        <v>419</v>
      </c>
      <c r="G387" s="1" t="s">
        <v>321</v>
      </c>
      <c r="H387" s="1" t="s">
        <v>322</v>
      </c>
      <c r="I387" s="1" t="s">
        <v>278</v>
      </c>
      <c r="J387" s="1"/>
      <c r="K387" s="1" t="s">
        <v>420</v>
      </c>
      <c r="L387" s="1" t="s">
        <v>99</v>
      </c>
      <c r="M387" s="9">
        <v>44652.0</v>
      </c>
      <c r="N387" s="9">
        <v>44652.0</v>
      </c>
      <c r="O387" s="1"/>
      <c r="P387" s="1">
        <v>8.33</v>
      </c>
      <c r="Q387" s="1">
        <v>600000.0</v>
      </c>
      <c r="R387" s="1">
        <v>300000.0</v>
      </c>
      <c r="S387" s="10">
        <v>44682.0</v>
      </c>
      <c r="V387" s="5">
        <v>24990.0</v>
      </c>
      <c r="W387" s="11">
        <v>29488.199999999997</v>
      </c>
      <c r="Z387" s="5">
        <v>18742.5</v>
      </c>
      <c r="AB387" s="1"/>
      <c r="AC387" s="1" t="s">
        <v>45</v>
      </c>
      <c r="AD387" s="12" t="s">
        <v>46</v>
      </c>
      <c r="AE387" s="12" t="s">
        <v>46</v>
      </c>
      <c r="AF387" s="12" t="s">
        <v>46</v>
      </c>
    </row>
    <row r="388">
      <c r="A388" s="1" t="s">
        <v>748</v>
      </c>
      <c r="B388" s="7"/>
      <c r="C388" s="1" t="s">
        <v>36</v>
      </c>
      <c r="D388" s="1" t="s">
        <v>96</v>
      </c>
      <c r="E388" s="1" t="s">
        <v>77</v>
      </c>
      <c r="F388" s="1" t="s">
        <v>419</v>
      </c>
      <c r="G388" s="1" t="s">
        <v>321</v>
      </c>
      <c r="H388" s="1" t="s">
        <v>322</v>
      </c>
      <c r="I388" s="1" t="s">
        <v>278</v>
      </c>
      <c r="J388" s="1"/>
      <c r="K388" s="1" t="s">
        <v>420</v>
      </c>
      <c r="L388" s="1" t="s">
        <v>99</v>
      </c>
      <c r="M388" s="9">
        <v>44652.0</v>
      </c>
      <c r="N388" s="9">
        <v>44652.0</v>
      </c>
      <c r="O388" s="1"/>
      <c r="P388" s="1">
        <v>8.33</v>
      </c>
      <c r="Q388" s="1">
        <v>500000.0</v>
      </c>
      <c r="R388" s="1">
        <v>300000.0</v>
      </c>
      <c r="S388" s="10">
        <v>44682.0</v>
      </c>
      <c r="V388" s="5">
        <v>24990.0</v>
      </c>
      <c r="W388" s="11">
        <v>29488.199999999997</v>
      </c>
      <c r="X388" s="1"/>
      <c r="Y388" s="1"/>
      <c r="Z388" s="5">
        <v>18742.5</v>
      </c>
      <c r="AB388" s="1"/>
      <c r="AC388" s="1" t="s">
        <v>45</v>
      </c>
      <c r="AD388" s="12" t="s">
        <v>46</v>
      </c>
      <c r="AE388" s="12" t="s">
        <v>46</v>
      </c>
      <c r="AF388" s="12" t="s">
        <v>46</v>
      </c>
    </row>
    <row r="389">
      <c r="A389" s="1" t="s">
        <v>783</v>
      </c>
      <c r="B389" s="7"/>
      <c r="C389" s="1" t="s">
        <v>132</v>
      </c>
      <c r="D389" s="1" t="s">
        <v>76</v>
      </c>
      <c r="E389" s="1" t="s">
        <v>77</v>
      </c>
      <c r="F389" s="1" t="s">
        <v>419</v>
      </c>
      <c r="G389" s="1" t="s">
        <v>84</v>
      </c>
      <c r="H389" s="1" t="s">
        <v>85</v>
      </c>
      <c r="I389" s="1" t="s">
        <v>42</v>
      </c>
      <c r="J389" s="1"/>
      <c r="K389" s="1" t="s">
        <v>784</v>
      </c>
      <c r="L389" s="1" t="s">
        <v>99</v>
      </c>
      <c r="M389" s="14">
        <v>45219.0</v>
      </c>
      <c r="N389" s="14">
        <v>45219.0</v>
      </c>
      <c r="O389" s="1"/>
      <c r="P389" s="1">
        <v>8.33</v>
      </c>
      <c r="Q389" s="1">
        <v>500000.0</v>
      </c>
      <c r="R389" s="1">
        <v>300000.0</v>
      </c>
      <c r="S389" s="15">
        <v>45249.0</v>
      </c>
      <c r="V389" s="5">
        <v>24990.0</v>
      </c>
      <c r="W389" s="11">
        <v>29488.199999999997</v>
      </c>
      <c r="Z389" s="5">
        <v>18742.5</v>
      </c>
      <c r="AB389" s="1"/>
      <c r="AC389" s="1" t="s">
        <v>45</v>
      </c>
      <c r="AD389" s="12" t="s">
        <v>47</v>
      </c>
      <c r="AE389" s="12" t="s">
        <v>47</v>
      </c>
      <c r="AF389" s="12" t="s">
        <v>47</v>
      </c>
    </row>
    <row r="390">
      <c r="A390" s="1" t="s">
        <v>785</v>
      </c>
      <c r="B390" s="7"/>
      <c r="C390" s="1" t="s">
        <v>132</v>
      </c>
      <c r="D390" s="1" t="s">
        <v>37</v>
      </c>
      <c r="E390" s="1" t="s">
        <v>38</v>
      </c>
      <c r="F390" s="1" t="s">
        <v>511</v>
      </c>
      <c r="G390" s="1" t="s">
        <v>354</v>
      </c>
      <c r="H390" s="1" t="s">
        <v>355</v>
      </c>
      <c r="I390" s="1" t="s">
        <v>234</v>
      </c>
      <c r="J390" s="1"/>
      <c r="K390" s="1" t="s">
        <v>786</v>
      </c>
      <c r="L390" s="1" t="s">
        <v>99</v>
      </c>
      <c r="M390" s="9">
        <v>44652.0</v>
      </c>
      <c r="N390" s="9">
        <v>44743.0</v>
      </c>
      <c r="O390" s="1"/>
      <c r="P390" s="1">
        <v>8.33</v>
      </c>
      <c r="Q390" s="1">
        <v>360000.0</v>
      </c>
      <c r="R390" s="1">
        <v>360000.0</v>
      </c>
      <c r="S390" s="9">
        <v>44774.0</v>
      </c>
      <c r="T390" s="9">
        <v>44774.0</v>
      </c>
      <c r="U390" s="1" t="s">
        <v>787</v>
      </c>
      <c r="V390" s="5">
        <v>29988.0</v>
      </c>
      <c r="W390" s="11">
        <v>35385.84</v>
      </c>
      <c r="X390" s="14">
        <v>44847.0</v>
      </c>
      <c r="Y390" s="5">
        <v>32387.039999999997</v>
      </c>
      <c r="Z390" s="5">
        <v>22491.0</v>
      </c>
      <c r="AA390" s="14">
        <v>44852.0</v>
      </c>
      <c r="AB390" s="1" t="s">
        <v>787</v>
      </c>
      <c r="AC390" s="1" t="s">
        <v>55</v>
      </c>
      <c r="AD390" s="12" t="s">
        <v>46</v>
      </c>
      <c r="AE390" s="12" t="s">
        <v>46</v>
      </c>
      <c r="AF390" s="12" t="s">
        <v>46</v>
      </c>
      <c r="AG390" s="12" t="s">
        <v>46</v>
      </c>
      <c r="AH390" s="12" t="s">
        <v>46</v>
      </c>
      <c r="AI390" s="12" t="s">
        <v>46</v>
      </c>
    </row>
    <row r="391">
      <c r="A391" s="1" t="s">
        <v>788</v>
      </c>
      <c r="B391" s="7"/>
      <c r="C391" s="1" t="s">
        <v>95</v>
      </c>
      <c r="D391" s="1" t="s">
        <v>96</v>
      </c>
      <c r="E391" s="1" t="s">
        <v>38</v>
      </c>
      <c r="F391" s="1" t="s">
        <v>39</v>
      </c>
      <c r="G391" s="1" t="s">
        <v>789</v>
      </c>
      <c r="H391" s="1" t="s">
        <v>790</v>
      </c>
      <c r="I391" s="1" t="s">
        <v>42</v>
      </c>
      <c r="J391" s="1"/>
      <c r="K391" s="1" t="s">
        <v>791</v>
      </c>
      <c r="L391" s="1" t="s">
        <v>53</v>
      </c>
      <c r="M391" s="9">
        <v>44652.0</v>
      </c>
      <c r="N391" s="9">
        <v>45322.0</v>
      </c>
      <c r="O391" s="1"/>
      <c r="P391" s="1">
        <v>8.33</v>
      </c>
      <c r="Q391" s="1">
        <v>250000.0</v>
      </c>
      <c r="R391" s="1">
        <v>300000.0</v>
      </c>
      <c r="S391" s="9">
        <v>45316.0</v>
      </c>
      <c r="T391" s="9">
        <v>45322.0</v>
      </c>
      <c r="U391" s="1" t="s">
        <v>792</v>
      </c>
      <c r="V391" s="5">
        <v>24990.0</v>
      </c>
      <c r="W391" s="11">
        <v>29488.199999999997</v>
      </c>
      <c r="X391" s="9">
        <v>45346.0</v>
      </c>
      <c r="Y391" s="5">
        <v>29488.199999999997</v>
      </c>
      <c r="Z391" s="5">
        <v>18742.5</v>
      </c>
      <c r="AA391" s="9">
        <v>45350.0</v>
      </c>
      <c r="AB391" s="1" t="s">
        <v>792</v>
      </c>
      <c r="AC391" s="1" t="s">
        <v>55</v>
      </c>
      <c r="AD391" s="12" t="s">
        <v>46</v>
      </c>
      <c r="AE391" s="12" t="s">
        <v>47</v>
      </c>
      <c r="AF391" s="12" t="s">
        <v>47</v>
      </c>
      <c r="AG391" s="12" t="s">
        <v>47</v>
      </c>
      <c r="AH391" s="12" t="s">
        <v>47</v>
      </c>
      <c r="AI391" s="12" t="s">
        <v>47</v>
      </c>
    </row>
    <row r="392">
      <c r="A392" s="1" t="s">
        <v>793</v>
      </c>
      <c r="B392" s="7"/>
      <c r="C392" s="1" t="s">
        <v>36</v>
      </c>
      <c r="D392" s="1" t="s">
        <v>96</v>
      </c>
      <c r="E392" s="1" t="s">
        <v>38</v>
      </c>
      <c r="F392" s="1" t="s">
        <v>794</v>
      </c>
      <c r="G392" s="1" t="s">
        <v>134</v>
      </c>
      <c r="H392" s="1" t="s">
        <v>135</v>
      </c>
      <c r="I392" s="1" t="s">
        <v>42</v>
      </c>
      <c r="J392" s="1"/>
      <c r="K392" s="1" t="s">
        <v>795</v>
      </c>
      <c r="L392" s="1" t="s">
        <v>99</v>
      </c>
      <c r="M392" s="9">
        <v>44658.0</v>
      </c>
      <c r="N392" s="9">
        <v>44655.0</v>
      </c>
      <c r="O392" s="1"/>
      <c r="P392" s="1">
        <v>8.33</v>
      </c>
      <c r="Q392" s="1">
        <v>245400.0</v>
      </c>
      <c r="R392" s="1">
        <v>245400.0</v>
      </c>
      <c r="S392" s="9">
        <v>44655.0</v>
      </c>
      <c r="T392" s="9">
        <v>44655.0</v>
      </c>
      <c r="U392" s="1" t="s">
        <v>796</v>
      </c>
      <c r="V392" s="5">
        <v>20441.82</v>
      </c>
      <c r="W392" s="11">
        <v>24121.347599999997</v>
      </c>
      <c r="X392" s="9"/>
      <c r="Z392" s="5">
        <v>15331.365</v>
      </c>
      <c r="AA392" s="9"/>
      <c r="AC392" s="1" t="s">
        <v>162</v>
      </c>
      <c r="AD392" s="12" t="s">
        <v>46</v>
      </c>
      <c r="AE392" s="12" t="s">
        <v>46</v>
      </c>
      <c r="AF392" s="12" t="s">
        <v>46</v>
      </c>
      <c r="AG392" s="12" t="s">
        <v>46</v>
      </c>
    </row>
    <row r="393">
      <c r="A393" s="1" t="s">
        <v>793</v>
      </c>
      <c r="B393" s="7"/>
      <c r="C393" s="1" t="s">
        <v>36</v>
      </c>
      <c r="D393" s="1" t="s">
        <v>96</v>
      </c>
      <c r="E393" s="1" t="s">
        <v>38</v>
      </c>
      <c r="F393" s="1" t="s">
        <v>233</v>
      </c>
      <c r="G393" s="1" t="s">
        <v>134</v>
      </c>
      <c r="H393" s="1" t="s">
        <v>135</v>
      </c>
      <c r="I393" s="1" t="s">
        <v>42</v>
      </c>
      <c r="J393" s="1"/>
      <c r="K393" s="1" t="s">
        <v>795</v>
      </c>
      <c r="L393" s="1" t="s">
        <v>99</v>
      </c>
      <c r="M393" s="9">
        <v>44658.0</v>
      </c>
      <c r="N393" s="9">
        <v>45106.0</v>
      </c>
      <c r="O393" s="1"/>
      <c r="P393" s="1">
        <v>8.33</v>
      </c>
      <c r="Q393" s="1">
        <v>350000.0</v>
      </c>
      <c r="R393" s="1">
        <v>408000.0</v>
      </c>
      <c r="S393" s="9">
        <v>45096.0</v>
      </c>
      <c r="T393" s="9">
        <v>45106.0</v>
      </c>
      <c r="U393" s="1" t="s">
        <v>797</v>
      </c>
      <c r="V393" s="5">
        <v>33986.4</v>
      </c>
      <c r="W393" s="11">
        <v>40103.952</v>
      </c>
      <c r="X393" s="9">
        <v>45126.0</v>
      </c>
      <c r="Y393" s="5">
        <v>36705.312</v>
      </c>
      <c r="Z393" s="5">
        <v>25489.800000000003</v>
      </c>
      <c r="AA393" s="9">
        <v>45130.0</v>
      </c>
      <c r="AB393" s="1" t="s">
        <v>797</v>
      </c>
      <c r="AC393" s="1" t="s">
        <v>55</v>
      </c>
      <c r="AD393" s="12" t="s">
        <v>46</v>
      </c>
      <c r="AE393" s="12" t="s">
        <v>47</v>
      </c>
      <c r="AF393" s="12" t="s">
        <v>47</v>
      </c>
      <c r="AG393" s="12" t="s">
        <v>47</v>
      </c>
      <c r="AH393" s="12" t="s">
        <v>47</v>
      </c>
      <c r="AI393" s="12" t="s">
        <v>47</v>
      </c>
    </row>
    <row r="394">
      <c r="A394" s="1" t="s">
        <v>793</v>
      </c>
      <c r="B394" s="7"/>
      <c r="C394" s="1" t="s">
        <v>36</v>
      </c>
      <c r="D394" s="1" t="s">
        <v>96</v>
      </c>
      <c r="E394" s="1" t="s">
        <v>38</v>
      </c>
      <c r="F394" s="1" t="s">
        <v>39</v>
      </c>
      <c r="G394" s="1" t="s">
        <v>134</v>
      </c>
      <c r="H394" s="1" t="s">
        <v>135</v>
      </c>
      <c r="I394" s="1" t="s">
        <v>42</v>
      </c>
      <c r="J394" s="1"/>
      <c r="K394" s="1" t="s">
        <v>795</v>
      </c>
      <c r="L394" s="1" t="s">
        <v>99</v>
      </c>
      <c r="M394" s="9">
        <v>44658.0</v>
      </c>
      <c r="N394" s="9">
        <v>45299.0</v>
      </c>
      <c r="O394" s="1"/>
      <c r="P394" s="1">
        <v>8.33</v>
      </c>
      <c r="Q394" s="1">
        <v>350000.0</v>
      </c>
      <c r="R394" s="1">
        <v>408000.0</v>
      </c>
      <c r="S394" s="9">
        <v>45330.0</v>
      </c>
      <c r="T394" s="9">
        <v>45336.0</v>
      </c>
      <c r="U394" s="1" t="s">
        <v>798</v>
      </c>
      <c r="V394" s="5">
        <v>33986.4</v>
      </c>
      <c r="W394" s="11">
        <v>40103.952</v>
      </c>
      <c r="X394" s="9">
        <v>45360.0</v>
      </c>
      <c r="Y394" s="5">
        <v>36705.312</v>
      </c>
      <c r="Z394" s="5">
        <v>25489.800000000003</v>
      </c>
      <c r="AA394" s="9">
        <v>45364.0</v>
      </c>
      <c r="AB394" s="1" t="s">
        <v>798</v>
      </c>
      <c r="AC394" s="1" t="s">
        <v>55</v>
      </c>
      <c r="AD394" s="12" t="s">
        <v>46</v>
      </c>
      <c r="AE394" s="12" t="s">
        <v>47</v>
      </c>
      <c r="AF394" s="12" t="s">
        <v>47</v>
      </c>
      <c r="AG394" s="12" t="s">
        <v>47</v>
      </c>
      <c r="AH394" s="12" t="s">
        <v>47</v>
      </c>
      <c r="AI394" s="12" t="s">
        <v>47</v>
      </c>
    </row>
    <row r="395">
      <c r="A395" s="1" t="s">
        <v>793</v>
      </c>
      <c r="B395" s="7"/>
      <c r="C395" s="1" t="s">
        <v>36</v>
      </c>
      <c r="D395" s="1" t="s">
        <v>96</v>
      </c>
      <c r="E395" s="1" t="s">
        <v>38</v>
      </c>
      <c r="F395" s="1" t="s">
        <v>794</v>
      </c>
      <c r="G395" s="1" t="s">
        <v>134</v>
      </c>
      <c r="H395" s="1" t="s">
        <v>135</v>
      </c>
      <c r="I395" s="1" t="s">
        <v>42</v>
      </c>
      <c r="J395" s="1"/>
      <c r="K395" s="1" t="s">
        <v>795</v>
      </c>
      <c r="L395" s="1" t="s">
        <v>99</v>
      </c>
      <c r="M395" s="9">
        <v>44658.0</v>
      </c>
      <c r="N395" s="9">
        <v>44746.0</v>
      </c>
      <c r="O395" s="1"/>
      <c r="P395" s="1">
        <v>8.33</v>
      </c>
      <c r="Q395" s="1">
        <v>300000.0</v>
      </c>
      <c r="R395" s="1">
        <v>300000.0</v>
      </c>
      <c r="S395" s="10">
        <v>44836.0</v>
      </c>
      <c r="V395" s="5">
        <v>24990.0</v>
      </c>
      <c r="W395" s="11">
        <v>29488.199999999997</v>
      </c>
      <c r="X395" s="1"/>
      <c r="Y395" s="1"/>
      <c r="Z395" s="5">
        <v>18742.5</v>
      </c>
      <c r="AA395" s="1"/>
      <c r="AB395" s="1"/>
      <c r="AC395" s="1" t="s">
        <v>45</v>
      </c>
      <c r="AD395" s="12" t="s">
        <v>46</v>
      </c>
      <c r="AE395" s="12" t="s">
        <v>46</v>
      </c>
      <c r="AF395" s="12" t="s">
        <v>46</v>
      </c>
    </row>
    <row r="396">
      <c r="A396" s="1" t="s">
        <v>793</v>
      </c>
      <c r="B396" s="7"/>
      <c r="C396" s="1" t="s">
        <v>36</v>
      </c>
      <c r="D396" s="1" t="s">
        <v>96</v>
      </c>
      <c r="E396" s="1" t="s">
        <v>38</v>
      </c>
      <c r="F396" s="1" t="s">
        <v>39</v>
      </c>
      <c r="G396" s="1" t="s">
        <v>134</v>
      </c>
      <c r="H396" s="1" t="s">
        <v>135</v>
      </c>
      <c r="I396" s="1" t="s">
        <v>42</v>
      </c>
      <c r="J396" s="1"/>
      <c r="K396" s="1" t="s">
        <v>795</v>
      </c>
      <c r="L396" s="1" t="s">
        <v>99</v>
      </c>
      <c r="M396" s="9">
        <v>44658.0</v>
      </c>
      <c r="N396" s="9">
        <v>45323.0</v>
      </c>
      <c r="O396" s="1"/>
      <c r="P396" s="1">
        <v>8.33</v>
      </c>
      <c r="Q396" s="1">
        <v>500000.0</v>
      </c>
      <c r="R396" s="1">
        <v>300000.0</v>
      </c>
      <c r="S396" s="10">
        <v>45353.0</v>
      </c>
      <c r="V396" s="5">
        <v>24990.0</v>
      </c>
      <c r="W396" s="11">
        <v>29488.199999999997</v>
      </c>
      <c r="Z396" s="5">
        <v>18742.5</v>
      </c>
      <c r="AB396" s="1"/>
      <c r="AC396" s="1" t="s">
        <v>45</v>
      </c>
      <c r="AD396" s="12" t="s">
        <v>46</v>
      </c>
      <c r="AE396" s="12" t="s">
        <v>47</v>
      </c>
      <c r="AF396" s="12" t="s">
        <v>47</v>
      </c>
    </row>
    <row r="397">
      <c r="A397" s="1" t="s">
        <v>799</v>
      </c>
      <c r="B397" s="7"/>
      <c r="C397" s="1" t="s">
        <v>36</v>
      </c>
      <c r="D397" s="1" t="s">
        <v>96</v>
      </c>
      <c r="E397" s="1" t="s">
        <v>358</v>
      </c>
      <c r="F397" s="1" t="s">
        <v>800</v>
      </c>
      <c r="G397" s="1" t="s">
        <v>801</v>
      </c>
      <c r="H397" s="1" t="s">
        <v>802</v>
      </c>
      <c r="I397" s="1" t="s">
        <v>42</v>
      </c>
      <c r="J397" s="1"/>
      <c r="K397" s="1" t="s">
        <v>803</v>
      </c>
      <c r="L397" s="1" t="s">
        <v>347</v>
      </c>
      <c r="M397" s="9">
        <v>44827.0</v>
      </c>
      <c r="N397" s="9">
        <v>44868.0</v>
      </c>
      <c r="O397" s="1"/>
      <c r="P397" s="1">
        <v>8.33</v>
      </c>
      <c r="Q397" s="1">
        <v>600000.0</v>
      </c>
      <c r="R397" s="1">
        <v>650000.0</v>
      </c>
      <c r="S397" s="9">
        <v>44866.0</v>
      </c>
      <c r="T397" s="9">
        <v>44868.0</v>
      </c>
      <c r="U397" s="1" t="s">
        <v>804</v>
      </c>
      <c r="V397" s="5">
        <v>54145.0</v>
      </c>
      <c r="W397" s="11">
        <v>63891.1</v>
      </c>
      <c r="X397" s="9">
        <v>44938.0</v>
      </c>
      <c r="Y397" s="5">
        <v>58476.6</v>
      </c>
      <c r="Z397" s="5">
        <v>40608.75</v>
      </c>
      <c r="AA397" s="9">
        <v>44952.0</v>
      </c>
      <c r="AB397" s="1" t="s">
        <v>804</v>
      </c>
      <c r="AC397" s="1" t="s">
        <v>55</v>
      </c>
      <c r="AD397" s="12" t="s">
        <v>46</v>
      </c>
      <c r="AE397" s="12" t="s">
        <v>46</v>
      </c>
      <c r="AF397" s="12" t="s">
        <v>46</v>
      </c>
      <c r="AG397" s="12" t="s">
        <v>46</v>
      </c>
      <c r="AH397" s="12" t="s">
        <v>46</v>
      </c>
      <c r="AI397" s="12" t="s">
        <v>46</v>
      </c>
    </row>
    <row r="398">
      <c r="A398" s="1" t="s">
        <v>799</v>
      </c>
      <c r="B398" s="7"/>
      <c r="C398" s="1" t="s">
        <v>36</v>
      </c>
      <c r="D398" s="1" t="s">
        <v>96</v>
      </c>
      <c r="E398" s="1" t="s">
        <v>358</v>
      </c>
      <c r="F398" s="1" t="s">
        <v>800</v>
      </c>
      <c r="G398" s="1" t="s">
        <v>801</v>
      </c>
      <c r="H398" s="1" t="s">
        <v>802</v>
      </c>
      <c r="I398" s="1" t="s">
        <v>42</v>
      </c>
      <c r="J398" s="1"/>
      <c r="K398" s="1" t="s">
        <v>803</v>
      </c>
      <c r="L398" s="1" t="s">
        <v>347</v>
      </c>
      <c r="M398" s="9">
        <v>44827.0</v>
      </c>
      <c r="N398" s="9">
        <v>44949.0</v>
      </c>
      <c r="O398" s="1"/>
      <c r="P398" s="1">
        <v>8.33</v>
      </c>
      <c r="Q398" s="1">
        <v>600000.0</v>
      </c>
      <c r="R398" s="1">
        <v>636000.0</v>
      </c>
      <c r="S398" s="9">
        <v>44944.0</v>
      </c>
      <c r="T398" s="9">
        <v>44949.0</v>
      </c>
      <c r="U398" s="1" t="s">
        <v>805</v>
      </c>
      <c r="V398" s="5">
        <v>52978.8</v>
      </c>
      <c r="W398" s="11">
        <v>62514.984</v>
      </c>
      <c r="X398" s="9">
        <v>44988.0</v>
      </c>
      <c r="Y398" s="5">
        <v>57217.10399999999</v>
      </c>
      <c r="Z398" s="5">
        <v>39734.100000000006</v>
      </c>
      <c r="AA398" s="9">
        <v>44991.0</v>
      </c>
      <c r="AB398" s="1" t="s">
        <v>806</v>
      </c>
      <c r="AC398" s="1" t="s">
        <v>55</v>
      </c>
      <c r="AD398" s="12" t="s">
        <v>46</v>
      </c>
      <c r="AE398" s="12" t="s">
        <v>46</v>
      </c>
      <c r="AF398" s="12" t="s">
        <v>46</v>
      </c>
      <c r="AG398" s="12" t="s">
        <v>46</v>
      </c>
      <c r="AH398" s="12" t="s">
        <v>46</v>
      </c>
      <c r="AI398" s="12" t="s">
        <v>46</v>
      </c>
    </row>
    <row r="399">
      <c r="A399" s="1" t="s">
        <v>807</v>
      </c>
      <c r="B399" s="7"/>
      <c r="C399" s="1" t="s">
        <v>36</v>
      </c>
      <c r="D399" s="1" t="s">
        <v>96</v>
      </c>
      <c r="E399" s="1" t="s">
        <v>113</v>
      </c>
      <c r="F399" s="1" t="s">
        <v>808</v>
      </c>
      <c r="G399" s="1" t="s">
        <v>140</v>
      </c>
      <c r="H399" s="1" t="s">
        <v>141</v>
      </c>
      <c r="I399" s="1" t="s">
        <v>265</v>
      </c>
      <c r="J399" s="1"/>
      <c r="K399" s="1" t="s">
        <v>809</v>
      </c>
      <c r="L399" s="1" t="s">
        <v>53</v>
      </c>
      <c r="M399" s="9">
        <v>45356.0</v>
      </c>
      <c r="N399" s="9">
        <v>45356.0</v>
      </c>
      <c r="O399" s="1"/>
      <c r="P399" s="1">
        <v>8.33</v>
      </c>
      <c r="Q399" s="1">
        <v>200000.0</v>
      </c>
      <c r="R399" s="1">
        <v>245640.0</v>
      </c>
      <c r="S399" s="9">
        <v>45355.0</v>
      </c>
      <c r="T399" s="9">
        <v>45356.0</v>
      </c>
      <c r="U399" s="1" t="s">
        <v>810</v>
      </c>
      <c r="V399" s="5">
        <v>20461.811999999998</v>
      </c>
      <c r="W399" s="11">
        <v>24144.938159999998</v>
      </c>
      <c r="X399" s="9">
        <v>45385.0</v>
      </c>
      <c r="Y399" s="5">
        <v>22098.75696</v>
      </c>
      <c r="Z399" s="5">
        <v>15346.358999999999</v>
      </c>
      <c r="AA399" s="9">
        <v>45355.0</v>
      </c>
      <c r="AB399" s="1" t="s">
        <v>811</v>
      </c>
      <c r="AC399" s="1" t="s">
        <v>55</v>
      </c>
      <c r="AD399" s="12" t="s">
        <v>47</v>
      </c>
      <c r="AE399" s="12" t="s">
        <v>47</v>
      </c>
      <c r="AF399" s="12" t="s">
        <v>47</v>
      </c>
      <c r="AG399" s="12" t="s">
        <v>47</v>
      </c>
      <c r="AH399" s="12" t="s">
        <v>137</v>
      </c>
      <c r="AI399" s="12" t="s">
        <v>47</v>
      </c>
    </row>
    <row r="400">
      <c r="A400" s="1" t="s">
        <v>812</v>
      </c>
      <c r="B400" s="7"/>
      <c r="C400" s="1" t="s">
        <v>36</v>
      </c>
      <c r="D400" s="1" t="s">
        <v>81</v>
      </c>
      <c r="E400" s="1" t="s">
        <v>38</v>
      </c>
      <c r="F400" s="1" t="s">
        <v>813</v>
      </c>
      <c r="G400" s="1" t="s">
        <v>40</v>
      </c>
      <c r="H400" s="1" t="s">
        <v>41</v>
      </c>
      <c r="I400" s="1" t="s">
        <v>123</v>
      </c>
      <c r="J400" s="1"/>
      <c r="K400" s="1" t="s">
        <v>814</v>
      </c>
      <c r="L400" s="1" t="s">
        <v>53</v>
      </c>
      <c r="M400" s="9">
        <v>45237.0</v>
      </c>
      <c r="N400" s="9">
        <v>45311.0</v>
      </c>
      <c r="O400" s="1"/>
      <c r="P400" s="1">
        <v>8.33</v>
      </c>
      <c r="Q400" s="1">
        <v>500000.0</v>
      </c>
      <c r="R400" s="1">
        <v>300000.0</v>
      </c>
      <c r="S400" s="10">
        <v>45341.0</v>
      </c>
      <c r="V400" s="5">
        <v>24990.0</v>
      </c>
      <c r="W400" s="11">
        <v>29488.199999999997</v>
      </c>
      <c r="Z400" s="5">
        <v>18742.5</v>
      </c>
      <c r="AB400" s="1"/>
      <c r="AC400" s="1" t="s">
        <v>45</v>
      </c>
      <c r="AD400" s="12" t="s">
        <v>47</v>
      </c>
      <c r="AE400" s="12" t="s">
        <v>47</v>
      </c>
      <c r="AF400" s="12" t="s">
        <v>47</v>
      </c>
    </row>
    <row r="401">
      <c r="A401" s="1" t="s">
        <v>815</v>
      </c>
      <c r="B401" s="7"/>
      <c r="C401" s="1" t="s">
        <v>36</v>
      </c>
      <c r="D401" s="1" t="s">
        <v>102</v>
      </c>
      <c r="E401" s="1" t="s">
        <v>38</v>
      </c>
      <c r="F401" s="1" t="s">
        <v>653</v>
      </c>
      <c r="G401" s="1" t="s">
        <v>40</v>
      </c>
      <c r="H401" s="1" t="s">
        <v>41</v>
      </c>
      <c r="I401" s="1" t="s">
        <v>42</v>
      </c>
      <c r="J401" s="1"/>
      <c r="K401" s="1" t="s">
        <v>816</v>
      </c>
      <c r="L401" s="1" t="s">
        <v>53</v>
      </c>
      <c r="M401" s="9">
        <v>44740.0</v>
      </c>
      <c r="N401" s="9">
        <v>44740.0</v>
      </c>
      <c r="O401" s="1"/>
      <c r="P401" s="1">
        <v>8.33</v>
      </c>
      <c r="Q401" s="1">
        <v>400000.0</v>
      </c>
      <c r="R401" s="1">
        <v>300000.0</v>
      </c>
      <c r="S401" s="10">
        <v>44770.0</v>
      </c>
      <c r="V401" s="5">
        <v>24990.0</v>
      </c>
      <c r="W401" s="11">
        <v>29488.199999999997</v>
      </c>
      <c r="Z401" s="5">
        <v>18742.5</v>
      </c>
      <c r="AC401" s="1" t="s">
        <v>45</v>
      </c>
      <c r="AD401" s="12" t="s">
        <v>46</v>
      </c>
      <c r="AE401" s="12" t="s">
        <v>46</v>
      </c>
      <c r="AF401" s="12" t="s">
        <v>46</v>
      </c>
    </row>
    <row r="402">
      <c r="A402" s="1" t="s">
        <v>817</v>
      </c>
      <c r="B402" s="7"/>
      <c r="C402" s="1" t="s">
        <v>36</v>
      </c>
      <c r="D402" s="1" t="s">
        <v>76</v>
      </c>
      <c r="E402" s="1" t="s">
        <v>82</v>
      </c>
      <c r="F402" s="1" t="s">
        <v>818</v>
      </c>
      <c r="G402" s="1" t="s">
        <v>152</v>
      </c>
      <c r="H402" s="1" t="s">
        <v>317</v>
      </c>
      <c r="I402" s="1" t="s">
        <v>247</v>
      </c>
      <c r="J402" s="1"/>
      <c r="K402" s="1" t="s">
        <v>819</v>
      </c>
      <c r="L402" s="1" t="s">
        <v>143</v>
      </c>
      <c r="M402" s="9">
        <v>44995.0</v>
      </c>
      <c r="N402" s="9">
        <v>45202.0</v>
      </c>
      <c r="O402" s="1"/>
      <c r="P402" s="1">
        <v>8.33</v>
      </c>
      <c r="Q402" s="1">
        <v>300000.0</v>
      </c>
      <c r="R402" s="1">
        <v>300000.0</v>
      </c>
      <c r="S402" s="10">
        <v>45292.0</v>
      </c>
      <c r="V402" s="5">
        <v>24990.0</v>
      </c>
      <c r="W402" s="11">
        <v>29488.199999999997</v>
      </c>
      <c r="Z402" s="5">
        <v>18742.5</v>
      </c>
      <c r="AB402" s="1"/>
      <c r="AC402" s="1" t="s">
        <v>45</v>
      </c>
      <c r="AD402" s="12" t="s">
        <v>46</v>
      </c>
      <c r="AE402" s="12" t="s">
        <v>47</v>
      </c>
      <c r="AF402" s="12" t="s">
        <v>47</v>
      </c>
    </row>
    <row r="403">
      <c r="A403" s="1" t="s">
        <v>817</v>
      </c>
      <c r="B403" s="7"/>
      <c r="C403" s="1" t="s">
        <v>36</v>
      </c>
      <c r="D403" s="1" t="s">
        <v>76</v>
      </c>
      <c r="E403" s="1" t="s">
        <v>82</v>
      </c>
      <c r="F403" s="1" t="s">
        <v>818</v>
      </c>
      <c r="G403" s="1" t="s">
        <v>152</v>
      </c>
      <c r="H403" s="1" t="s">
        <v>317</v>
      </c>
      <c r="I403" s="1" t="s">
        <v>247</v>
      </c>
      <c r="J403" s="1"/>
      <c r="K403" s="1" t="s">
        <v>819</v>
      </c>
      <c r="L403" s="1" t="s">
        <v>143</v>
      </c>
      <c r="M403" s="9">
        <v>44995.0</v>
      </c>
      <c r="N403" s="9">
        <v>45202.0</v>
      </c>
      <c r="O403" s="1"/>
      <c r="P403" s="1">
        <v>8.33</v>
      </c>
      <c r="Q403" s="1">
        <v>300000.0</v>
      </c>
      <c r="R403" s="1">
        <v>300000.0</v>
      </c>
      <c r="S403" s="10">
        <v>45292.0</v>
      </c>
      <c r="V403" s="5">
        <v>24990.0</v>
      </c>
      <c r="W403" s="11">
        <v>29488.199999999997</v>
      </c>
      <c r="Z403" s="5">
        <v>18742.5</v>
      </c>
      <c r="AB403" s="1"/>
      <c r="AC403" s="1" t="s">
        <v>45</v>
      </c>
      <c r="AD403" s="12" t="s">
        <v>46</v>
      </c>
      <c r="AE403" s="12" t="s">
        <v>47</v>
      </c>
      <c r="AF403" s="12" t="s">
        <v>47</v>
      </c>
    </row>
    <row r="404">
      <c r="A404" s="1" t="s">
        <v>820</v>
      </c>
      <c r="B404" s="7"/>
      <c r="C404" s="1" t="s">
        <v>132</v>
      </c>
      <c r="D404" s="1" t="s">
        <v>96</v>
      </c>
      <c r="E404" s="1" t="s">
        <v>113</v>
      </c>
      <c r="F404" s="1" t="s">
        <v>615</v>
      </c>
      <c r="G404" s="1" t="s">
        <v>196</v>
      </c>
      <c r="H404" s="1" t="s">
        <v>197</v>
      </c>
      <c r="I404" s="1" t="s">
        <v>42</v>
      </c>
      <c r="J404" s="1"/>
      <c r="K404" s="1" t="s">
        <v>821</v>
      </c>
      <c r="L404" s="1" t="s">
        <v>150</v>
      </c>
      <c r="M404" s="9">
        <v>44897.0</v>
      </c>
      <c r="N404" s="9">
        <v>44897.0</v>
      </c>
      <c r="O404" s="1"/>
      <c r="P404" s="1">
        <v>8.33</v>
      </c>
      <c r="Q404" s="1">
        <v>300000.0</v>
      </c>
      <c r="R404" s="1">
        <v>300000.0</v>
      </c>
      <c r="S404" s="10">
        <v>44987.0</v>
      </c>
      <c r="V404" s="5">
        <v>24990.0</v>
      </c>
      <c r="W404" s="11">
        <v>29488.199999999997</v>
      </c>
      <c r="Z404" s="5">
        <v>18742.5</v>
      </c>
      <c r="AC404" s="1" t="s">
        <v>45</v>
      </c>
      <c r="AD404" s="12" t="s">
        <v>46</v>
      </c>
      <c r="AE404" s="12" t="s">
        <v>46</v>
      </c>
      <c r="AF404" s="12" t="s">
        <v>46</v>
      </c>
    </row>
    <row r="405">
      <c r="A405" s="1" t="s">
        <v>822</v>
      </c>
      <c r="B405" s="7"/>
      <c r="C405" s="1" t="s">
        <v>132</v>
      </c>
      <c r="D405" s="1" t="s">
        <v>102</v>
      </c>
      <c r="E405" s="1" t="s">
        <v>77</v>
      </c>
      <c r="F405" s="1" t="s">
        <v>133</v>
      </c>
      <c r="G405" s="1" t="s">
        <v>140</v>
      </c>
      <c r="H405" s="1" t="s">
        <v>589</v>
      </c>
      <c r="I405" s="1" t="s">
        <v>234</v>
      </c>
      <c r="J405" s="1"/>
      <c r="K405" s="1" t="s">
        <v>823</v>
      </c>
      <c r="L405" s="1" t="s">
        <v>99</v>
      </c>
      <c r="M405" s="9">
        <v>45145.0</v>
      </c>
      <c r="N405" s="9">
        <v>44993.0</v>
      </c>
      <c r="O405" s="1"/>
      <c r="P405" s="1">
        <v>8.33</v>
      </c>
      <c r="Q405" s="1">
        <v>500000.0</v>
      </c>
      <c r="R405" s="1">
        <v>300000.0</v>
      </c>
      <c r="S405" s="10">
        <v>45083.0</v>
      </c>
      <c r="V405" s="5">
        <v>24990.0</v>
      </c>
      <c r="W405" s="11">
        <v>29488.199999999997</v>
      </c>
      <c r="Z405" s="5">
        <v>18742.5</v>
      </c>
      <c r="AB405" s="1"/>
      <c r="AC405" s="1" t="s">
        <v>45</v>
      </c>
      <c r="AD405" s="12" t="s">
        <v>47</v>
      </c>
      <c r="AE405" s="12" t="s">
        <v>46</v>
      </c>
      <c r="AF405" s="12" t="s">
        <v>47</v>
      </c>
    </row>
    <row r="406">
      <c r="A406" s="1" t="s">
        <v>822</v>
      </c>
      <c r="B406" s="7"/>
      <c r="C406" s="1" t="s">
        <v>132</v>
      </c>
      <c r="D406" s="1" t="s">
        <v>102</v>
      </c>
      <c r="E406" s="1" t="s">
        <v>77</v>
      </c>
      <c r="F406" s="1" t="s">
        <v>133</v>
      </c>
      <c r="G406" s="1" t="s">
        <v>140</v>
      </c>
      <c r="H406" s="1" t="s">
        <v>589</v>
      </c>
      <c r="I406" s="1" t="s">
        <v>234</v>
      </c>
      <c r="J406" s="1"/>
      <c r="K406" s="1" t="s">
        <v>823</v>
      </c>
      <c r="L406" s="1" t="s">
        <v>99</v>
      </c>
      <c r="M406" s="9">
        <v>45145.0</v>
      </c>
      <c r="N406" s="9">
        <v>45195.0</v>
      </c>
      <c r="O406" s="1"/>
      <c r="P406" s="1">
        <v>8.33</v>
      </c>
      <c r="Q406" s="1">
        <v>500000.0</v>
      </c>
      <c r="R406" s="1">
        <v>300000.0</v>
      </c>
      <c r="S406" s="10">
        <v>45285.0</v>
      </c>
      <c r="V406" s="5">
        <v>24990.0</v>
      </c>
      <c r="W406" s="11">
        <v>29488.199999999997</v>
      </c>
      <c r="Z406" s="5">
        <v>18742.5</v>
      </c>
      <c r="AB406" s="1"/>
      <c r="AC406" s="1" t="s">
        <v>45</v>
      </c>
      <c r="AD406" s="12" t="s">
        <v>47</v>
      </c>
      <c r="AE406" s="12" t="s">
        <v>47</v>
      </c>
      <c r="AF406" s="12" t="s">
        <v>47</v>
      </c>
    </row>
    <row r="407">
      <c r="A407" s="1" t="s">
        <v>824</v>
      </c>
      <c r="B407" s="7"/>
      <c r="C407" s="1" t="s">
        <v>36</v>
      </c>
      <c r="D407" s="1" t="s">
        <v>37</v>
      </c>
      <c r="E407" s="1" t="s">
        <v>82</v>
      </c>
      <c r="F407" s="1" t="s">
        <v>400</v>
      </c>
      <c r="G407" s="1" t="s">
        <v>321</v>
      </c>
      <c r="H407" s="1" t="s">
        <v>322</v>
      </c>
      <c r="I407" s="1" t="s">
        <v>42</v>
      </c>
      <c r="J407" s="1"/>
      <c r="K407" s="1" t="s">
        <v>825</v>
      </c>
      <c r="L407" s="1" t="s">
        <v>53</v>
      </c>
      <c r="M407" s="9">
        <v>44652.0</v>
      </c>
      <c r="N407" s="9">
        <v>44674.0</v>
      </c>
      <c r="O407" s="1"/>
      <c r="P407" s="1">
        <v>8.33</v>
      </c>
      <c r="Q407" s="1">
        <v>250000.0</v>
      </c>
      <c r="R407" s="1">
        <v>312300.0</v>
      </c>
      <c r="S407" s="9">
        <v>44662.0</v>
      </c>
      <c r="T407" s="9">
        <v>44674.0</v>
      </c>
      <c r="U407" s="1" t="s">
        <v>826</v>
      </c>
      <c r="V407" s="5">
        <v>26014.59</v>
      </c>
      <c r="W407" s="11">
        <v>30697.2162</v>
      </c>
      <c r="X407" s="9">
        <v>44692.0</v>
      </c>
      <c r="Y407" s="5">
        <v>27678.0</v>
      </c>
      <c r="Z407" s="5">
        <v>19510.9425</v>
      </c>
      <c r="AA407" s="9">
        <v>44696.0</v>
      </c>
      <c r="AB407" s="1" t="s">
        <v>826</v>
      </c>
      <c r="AC407" s="1" t="s">
        <v>55</v>
      </c>
      <c r="AD407" s="12" t="s">
        <v>46</v>
      </c>
      <c r="AE407" s="12" t="s">
        <v>46</v>
      </c>
      <c r="AF407" s="12" t="s">
        <v>46</v>
      </c>
      <c r="AG407" s="12" t="s">
        <v>46</v>
      </c>
      <c r="AH407" s="12" t="s">
        <v>46</v>
      </c>
      <c r="AI407" s="12" t="s">
        <v>46</v>
      </c>
    </row>
    <row r="408">
      <c r="A408" s="1" t="s">
        <v>824</v>
      </c>
      <c r="B408" s="7"/>
      <c r="C408" s="1" t="s">
        <v>36</v>
      </c>
      <c r="D408" s="1" t="s">
        <v>37</v>
      </c>
      <c r="E408" s="1" t="s">
        <v>82</v>
      </c>
      <c r="F408" s="1" t="s">
        <v>400</v>
      </c>
      <c r="G408" s="1" t="s">
        <v>321</v>
      </c>
      <c r="H408" s="1" t="s">
        <v>322</v>
      </c>
      <c r="I408" s="1" t="s">
        <v>42</v>
      </c>
      <c r="J408" s="1"/>
      <c r="K408" s="1" t="s">
        <v>825</v>
      </c>
      <c r="L408" s="1" t="s">
        <v>53</v>
      </c>
      <c r="M408" s="9">
        <v>44652.0</v>
      </c>
      <c r="N408" s="9">
        <v>44652.0</v>
      </c>
      <c r="O408" s="1"/>
      <c r="P408" s="1">
        <v>8.33</v>
      </c>
      <c r="Q408" s="1">
        <v>300000.0</v>
      </c>
      <c r="R408" s="1">
        <v>362300.0</v>
      </c>
      <c r="S408" s="9">
        <v>44662.0</v>
      </c>
      <c r="T408" s="9">
        <v>44674.0</v>
      </c>
      <c r="U408" s="1" t="s">
        <v>826</v>
      </c>
      <c r="V408" s="5">
        <v>30179.59</v>
      </c>
      <c r="W408" s="11">
        <v>35611.9162</v>
      </c>
      <c r="X408" s="9">
        <v>44674.0</v>
      </c>
      <c r="Y408" s="5">
        <v>32593.9572</v>
      </c>
      <c r="Z408" s="5">
        <v>22634.6925</v>
      </c>
      <c r="AA408" s="9">
        <v>44674.0</v>
      </c>
      <c r="AB408" s="1" t="s">
        <v>826</v>
      </c>
      <c r="AC408" s="1" t="s">
        <v>55</v>
      </c>
      <c r="AD408" s="12" t="s">
        <v>46</v>
      </c>
      <c r="AE408" s="12" t="s">
        <v>46</v>
      </c>
      <c r="AF408" s="12" t="s">
        <v>46</v>
      </c>
      <c r="AG408" s="12" t="s">
        <v>46</v>
      </c>
      <c r="AH408" s="12" t="s">
        <v>46</v>
      </c>
      <c r="AI408" s="12" t="s">
        <v>46</v>
      </c>
    </row>
    <row r="409">
      <c r="A409" s="1" t="s">
        <v>824</v>
      </c>
      <c r="B409" s="7"/>
      <c r="C409" s="1" t="s">
        <v>36</v>
      </c>
      <c r="D409" s="1" t="s">
        <v>37</v>
      </c>
      <c r="E409" s="1" t="s">
        <v>82</v>
      </c>
      <c r="F409" s="1" t="s">
        <v>400</v>
      </c>
      <c r="G409" s="1" t="s">
        <v>321</v>
      </c>
      <c r="H409" s="1" t="s">
        <v>322</v>
      </c>
      <c r="I409" s="1" t="s">
        <v>42</v>
      </c>
      <c r="J409" s="1"/>
      <c r="K409" s="1" t="s">
        <v>825</v>
      </c>
      <c r="L409" s="1" t="s">
        <v>53</v>
      </c>
      <c r="M409" s="9">
        <v>44652.0</v>
      </c>
      <c r="N409" s="14">
        <v>44888.0</v>
      </c>
      <c r="O409" s="1"/>
      <c r="P409" s="1">
        <v>8.33</v>
      </c>
      <c r="Q409" s="1">
        <v>400000.0</v>
      </c>
      <c r="R409" s="1">
        <v>490000.0</v>
      </c>
      <c r="S409" s="9">
        <v>44872.0</v>
      </c>
      <c r="T409" s="14">
        <v>44888.0</v>
      </c>
      <c r="U409" s="1" t="s">
        <v>827</v>
      </c>
      <c r="V409" s="5">
        <v>40817.0</v>
      </c>
      <c r="W409" s="11">
        <v>48164.06</v>
      </c>
      <c r="X409" s="9">
        <v>44902.0</v>
      </c>
      <c r="Y409" s="5">
        <v>44082.36</v>
      </c>
      <c r="Z409" s="5">
        <v>30612.75</v>
      </c>
      <c r="AA409" s="14">
        <v>44906.0</v>
      </c>
      <c r="AB409" s="1" t="s">
        <v>827</v>
      </c>
      <c r="AC409" s="1" t="s">
        <v>55</v>
      </c>
      <c r="AD409" s="12" t="s">
        <v>46</v>
      </c>
      <c r="AE409" s="12" t="s">
        <v>46</v>
      </c>
      <c r="AF409" s="12" t="s">
        <v>46</v>
      </c>
      <c r="AG409" s="12" t="s">
        <v>46</v>
      </c>
      <c r="AH409" s="12" t="s">
        <v>46</v>
      </c>
      <c r="AI409" s="12" t="s">
        <v>46</v>
      </c>
    </row>
    <row r="410">
      <c r="A410" s="1" t="s">
        <v>824</v>
      </c>
      <c r="B410" s="7"/>
      <c r="C410" s="1" t="s">
        <v>36</v>
      </c>
      <c r="D410" s="1" t="s">
        <v>37</v>
      </c>
      <c r="E410" s="1" t="s">
        <v>82</v>
      </c>
      <c r="F410" s="1" t="s">
        <v>400</v>
      </c>
      <c r="G410" s="1" t="s">
        <v>321</v>
      </c>
      <c r="H410" s="1" t="s">
        <v>322</v>
      </c>
      <c r="I410" s="1" t="s">
        <v>42</v>
      </c>
      <c r="J410" s="1"/>
      <c r="K410" s="1" t="s">
        <v>825</v>
      </c>
      <c r="L410" s="1" t="s">
        <v>53</v>
      </c>
      <c r="M410" s="9">
        <v>44652.0</v>
      </c>
      <c r="N410" s="9">
        <v>44652.0</v>
      </c>
      <c r="O410" s="1"/>
      <c r="P410" s="1">
        <v>8.33</v>
      </c>
      <c r="Q410" s="1">
        <v>300000.0</v>
      </c>
      <c r="R410" s="1">
        <v>300000.0</v>
      </c>
      <c r="S410" s="10">
        <v>44742.0</v>
      </c>
      <c r="V410" s="5">
        <v>24990.0</v>
      </c>
      <c r="W410" s="11">
        <v>29488.199999999997</v>
      </c>
      <c r="Z410" s="5">
        <v>18742.5</v>
      </c>
      <c r="AB410" s="1"/>
      <c r="AC410" s="1" t="s">
        <v>45</v>
      </c>
      <c r="AD410" s="12" t="s">
        <v>46</v>
      </c>
      <c r="AE410" s="12" t="s">
        <v>46</v>
      </c>
      <c r="AF410" s="12" t="s">
        <v>46</v>
      </c>
    </row>
    <row r="411">
      <c r="A411" s="1" t="s">
        <v>828</v>
      </c>
      <c r="B411" s="7"/>
      <c r="C411" s="1" t="s">
        <v>36</v>
      </c>
      <c r="D411" s="1" t="s">
        <v>96</v>
      </c>
      <c r="E411" s="1" t="s">
        <v>77</v>
      </c>
      <c r="F411" s="1" t="s">
        <v>490</v>
      </c>
      <c r="G411" s="1" t="s">
        <v>152</v>
      </c>
      <c r="H411" s="1" t="s">
        <v>153</v>
      </c>
      <c r="I411" s="1" t="s">
        <v>209</v>
      </c>
      <c r="J411" s="1"/>
      <c r="K411" s="1" t="s">
        <v>829</v>
      </c>
      <c r="L411" s="1" t="s">
        <v>143</v>
      </c>
      <c r="M411" s="9">
        <v>44657.0</v>
      </c>
      <c r="N411" s="9">
        <v>45362.0</v>
      </c>
      <c r="O411" s="1"/>
      <c r="P411" s="1">
        <v>8.33</v>
      </c>
      <c r="Q411" s="1">
        <v>500000.0</v>
      </c>
      <c r="R411" s="1">
        <v>300000.0</v>
      </c>
      <c r="S411" s="10">
        <v>45392.0</v>
      </c>
      <c r="V411" s="5">
        <v>24990.0</v>
      </c>
      <c r="W411" s="11">
        <v>29488.199999999997</v>
      </c>
      <c r="Z411" s="5">
        <v>18742.5</v>
      </c>
      <c r="AB411" s="1"/>
      <c r="AC411" s="1" t="s">
        <v>45</v>
      </c>
      <c r="AD411" s="12" t="s">
        <v>46</v>
      </c>
      <c r="AE411" s="12" t="s">
        <v>47</v>
      </c>
      <c r="AF411" s="12" t="s">
        <v>137</v>
      </c>
    </row>
    <row r="412">
      <c r="A412" s="1" t="s">
        <v>830</v>
      </c>
      <c r="B412" s="7"/>
      <c r="C412" s="1" t="s">
        <v>36</v>
      </c>
      <c r="D412" s="1" t="s">
        <v>50</v>
      </c>
      <c r="E412" s="1" t="s">
        <v>82</v>
      </c>
      <c r="F412" s="1" t="s">
        <v>831</v>
      </c>
      <c r="G412" s="1" t="s">
        <v>127</v>
      </c>
      <c r="H412" s="1" t="s">
        <v>128</v>
      </c>
      <c r="I412" s="1" t="s">
        <v>123</v>
      </c>
      <c r="J412" s="1"/>
      <c r="K412" s="1" t="s">
        <v>832</v>
      </c>
      <c r="L412" s="1" t="s">
        <v>99</v>
      </c>
      <c r="M412" s="14">
        <v>45216.0</v>
      </c>
      <c r="N412" s="14">
        <v>45216.0</v>
      </c>
      <c r="O412" s="1"/>
      <c r="P412" s="1">
        <v>8.33</v>
      </c>
      <c r="Q412" s="1">
        <v>300000.0</v>
      </c>
      <c r="R412" s="1">
        <v>300000.0</v>
      </c>
      <c r="S412" s="15">
        <v>45306.0</v>
      </c>
      <c r="V412" s="5">
        <v>24990.0</v>
      </c>
      <c r="W412" s="11">
        <v>29488.199999999997</v>
      </c>
      <c r="Z412" s="5">
        <v>18742.5</v>
      </c>
      <c r="AB412" s="1"/>
      <c r="AC412" s="1" t="s">
        <v>45</v>
      </c>
      <c r="AD412" s="12" t="s">
        <v>47</v>
      </c>
      <c r="AE412" s="12" t="s">
        <v>47</v>
      </c>
      <c r="AF412" s="12" t="s">
        <v>47</v>
      </c>
    </row>
    <row r="413">
      <c r="A413" s="1" t="s">
        <v>830</v>
      </c>
      <c r="B413" s="7"/>
      <c r="C413" s="1" t="s">
        <v>36</v>
      </c>
      <c r="D413" s="1" t="s">
        <v>50</v>
      </c>
      <c r="E413" s="1" t="s">
        <v>82</v>
      </c>
      <c r="F413" s="1" t="s">
        <v>831</v>
      </c>
      <c r="G413" s="1" t="s">
        <v>127</v>
      </c>
      <c r="H413" s="1" t="s">
        <v>128</v>
      </c>
      <c r="I413" s="1" t="s">
        <v>123</v>
      </c>
      <c r="J413" s="1"/>
      <c r="K413" s="1" t="s">
        <v>832</v>
      </c>
      <c r="L413" s="1" t="s">
        <v>99</v>
      </c>
      <c r="M413" s="14">
        <v>45216.0</v>
      </c>
      <c r="N413" s="14">
        <v>45216.0</v>
      </c>
      <c r="O413" s="1"/>
      <c r="P413" s="1">
        <v>8.33</v>
      </c>
      <c r="Q413" s="1">
        <v>300000.0</v>
      </c>
      <c r="R413" s="1">
        <v>300000.0</v>
      </c>
      <c r="S413" s="15">
        <v>45306.0</v>
      </c>
      <c r="V413" s="5">
        <v>24990.0</v>
      </c>
      <c r="W413" s="11">
        <v>29488.199999999997</v>
      </c>
      <c r="Z413" s="5">
        <v>18742.5</v>
      </c>
      <c r="AB413" s="1"/>
      <c r="AC413" s="1" t="s">
        <v>45</v>
      </c>
      <c r="AD413" s="12" t="s">
        <v>47</v>
      </c>
      <c r="AE413" s="12" t="s">
        <v>47</v>
      </c>
      <c r="AF413" s="12" t="s">
        <v>47</v>
      </c>
    </row>
    <row r="414">
      <c r="A414" s="1" t="s">
        <v>833</v>
      </c>
      <c r="B414" s="7"/>
      <c r="C414" s="1" t="s">
        <v>36</v>
      </c>
      <c r="D414" s="1" t="s">
        <v>50</v>
      </c>
      <c r="E414" s="1" t="s">
        <v>38</v>
      </c>
      <c r="F414" s="1" t="s">
        <v>625</v>
      </c>
      <c r="G414" s="1" t="s">
        <v>106</v>
      </c>
      <c r="H414" s="1" t="s">
        <v>107</v>
      </c>
      <c r="I414" s="1" t="s">
        <v>292</v>
      </c>
      <c r="J414" s="1"/>
      <c r="K414" s="1" t="s">
        <v>834</v>
      </c>
      <c r="L414" s="1" t="s">
        <v>53</v>
      </c>
      <c r="M414" s="9">
        <v>44742.0</v>
      </c>
      <c r="N414" s="9">
        <v>44707.0</v>
      </c>
      <c r="O414" s="1"/>
      <c r="P414" s="1">
        <v>8.33</v>
      </c>
      <c r="Q414" s="1">
        <v>250000.0</v>
      </c>
      <c r="R414" s="1">
        <v>297600.0</v>
      </c>
      <c r="S414" s="9">
        <v>44699.0</v>
      </c>
      <c r="T414" s="9">
        <v>44707.0</v>
      </c>
      <c r="U414" s="1" t="s">
        <v>835</v>
      </c>
      <c r="V414" s="5">
        <v>24790.08</v>
      </c>
      <c r="W414" s="11">
        <v>29252.2944</v>
      </c>
      <c r="X414" s="9">
        <v>44729.0</v>
      </c>
      <c r="Y414" s="5">
        <v>26773.286399999997</v>
      </c>
      <c r="Z414" s="5">
        <v>18592.56</v>
      </c>
      <c r="AA414" s="9">
        <v>44733.0</v>
      </c>
      <c r="AB414" s="1" t="s">
        <v>835</v>
      </c>
      <c r="AC414" s="1" t="s">
        <v>55</v>
      </c>
      <c r="AD414" s="12" t="s">
        <v>46</v>
      </c>
      <c r="AE414" s="12" t="s">
        <v>46</v>
      </c>
      <c r="AF414" s="12" t="s">
        <v>46</v>
      </c>
      <c r="AG414" s="12" t="s">
        <v>46</v>
      </c>
      <c r="AH414" s="12" t="s">
        <v>46</v>
      </c>
      <c r="AI414" s="12" t="s">
        <v>46</v>
      </c>
    </row>
    <row r="415">
      <c r="A415" s="1" t="s">
        <v>833</v>
      </c>
      <c r="B415" s="7"/>
      <c r="C415" s="1" t="s">
        <v>36</v>
      </c>
      <c r="D415" s="1" t="s">
        <v>50</v>
      </c>
      <c r="E415" s="1" t="s">
        <v>38</v>
      </c>
      <c r="F415" s="1" t="s">
        <v>625</v>
      </c>
      <c r="G415" s="1" t="s">
        <v>106</v>
      </c>
      <c r="H415" s="1" t="s">
        <v>107</v>
      </c>
      <c r="I415" s="1" t="s">
        <v>292</v>
      </c>
      <c r="J415" s="1"/>
      <c r="K415" s="1" t="s">
        <v>834</v>
      </c>
      <c r="L415" s="1" t="s">
        <v>53</v>
      </c>
      <c r="M415" s="9">
        <v>44742.0</v>
      </c>
      <c r="N415" s="9">
        <v>44724.0</v>
      </c>
      <c r="O415" s="1"/>
      <c r="P415" s="1">
        <v>8.33</v>
      </c>
      <c r="Q415" s="1">
        <v>400000.0</v>
      </c>
      <c r="R415" s="1">
        <v>420000.0</v>
      </c>
      <c r="S415" s="9">
        <v>44719.0</v>
      </c>
      <c r="T415" s="9">
        <v>44724.0</v>
      </c>
      <c r="U415" s="1" t="s">
        <v>836</v>
      </c>
      <c r="V415" s="5">
        <v>34986.0</v>
      </c>
      <c r="W415" s="11">
        <v>41283.479999999996</v>
      </c>
      <c r="X415" s="9">
        <v>44749.0</v>
      </c>
      <c r="Y415" s="5">
        <v>37784.88</v>
      </c>
      <c r="Z415" s="5">
        <v>26239.5</v>
      </c>
      <c r="AA415" s="9">
        <v>44753.0</v>
      </c>
      <c r="AB415" s="1" t="s">
        <v>836</v>
      </c>
      <c r="AC415" s="1" t="s">
        <v>55</v>
      </c>
      <c r="AD415" s="12" t="s">
        <v>46</v>
      </c>
      <c r="AE415" s="12" t="s">
        <v>46</v>
      </c>
      <c r="AF415" s="12" t="s">
        <v>46</v>
      </c>
      <c r="AG415" s="12" t="s">
        <v>46</v>
      </c>
      <c r="AH415" s="12" t="s">
        <v>46</v>
      </c>
      <c r="AI415" s="12" t="s">
        <v>46</v>
      </c>
    </row>
    <row r="416">
      <c r="A416" s="1" t="s">
        <v>833</v>
      </c>
      <c r="B416" s="7"/>
      <c r="C416" s="1" t="s">
        <v>36</v>
      </c>
      <c r="D416" s="1" t="s">
        <v>50</v>
      </c>
      <c r="E416" s="1" t="s">
        <v>38</v>
      </c>
      <c r="F416" s="1" t="s">
        <v>625</v>
      </c>
      <c r="G416" s="1" t="s">
        <v>152</v>
      </c>
      <c r="H416" s="1" t="s">
        <v>153</v>
      </c>
      <c r="I416" s="1" t="s">
        <v>42</v>
      </c>
      <c r="J416" s="1"/>
      <c r="K416" s="1" t="s">
        <v>834</v>
      </c>
      <c r="L416" s="1" t="s">
        <v>53</v>
      </c>
      <c r="M416" s="9">
        <v>44742.0</v>
      </c>
      <c r="N416" s="9">
        <v>44771.0</v>
      </c>
      <c r="O416" s="1"/>
      <c r="P416" s="1">
        <v>8.33</v>
      </c>
      <c r="Q416" s="1">
        <v>300000.0</v>
      </c>
      <c r="R416" s="1">
        <v>384000.0</v>
      </c>
      <c r="S416" s="9">
        <v>44760.0</v>
      </c>
      <c r="T416" s="9">
        <v>44771.0</v>
      </c>
      <c r="U416" s="1" t="s">
        <v>837</v>
      </c>
      <c r="V416" s="5">
        <v>31987.2</v>
      </c>
      <c r="W416" s="11">
        <v>37744.896</v>
      </c>
      <c r="X416" s="9"/>
      <c r="Y416" s="1"/>
      <c r="Z416" s="5">
        <v>23990.4</v>
      </c>
      <c r="AA416" s="9"/>
      <c r="AB416" s="1"/>
      <c r="AC416" s="1" t="s">
        <v>162</v>
      </c>
      <c r="AD416" s="12" t="s">
        <v>46</v>
      </c>
      <c r="AE416" s="12" t="s">
        <v>46</v>
      </c>
      <c r="AF416" s="12" t="s">
        <v>46</v>
      </c>
      <c r="AG416" s="12" t="s">
        <v>46</v>
      </c>
    </row>
    <row r="417">
      <c r="A417" s="1" t="s">
        <v>838</v>
      </c>
      <c r="B417" s="7"/>
      <c r="C417" s="1" t="s">
        <v>36</v>
      </c>
      <c r="D417" s="1" t="s">
        <v>50</v>
      </c>
      <c r="E417" s="1" t="s">
        <v>212</v>
      </c>
      <c r="F417" s="1" t="s">
        <v>535</v>
      </c>
      <c r="G417" s="1" t="s">
        <v>152</v>
      </c>
      <c r="H417" s="1" t="s">
        <v>153</v>
      </c>
      <c r="I417" s="1" t="s">
        <v>292</v>
      </c>
      <c r="J417" s="1"/>
      <c r="K417" s="1" t="s">
        <v>839</v>
      </c>
      <c r="L417" s="1" t="s">
        <v>44</v>
      </c>
      <c r="M417" s="9">
        <v>44755.0</v>
      </c>
      <c r="N417" s="9">
        <v>45174.0</v>
      </c>
      <c r="O417" s="1"/>
      <c r="P417" s="1">
        <v>7.0</v>
      </c>
      <c r="Q417" s="1">
        <v>300000.0</v>
      </c>
      <c r="R417" s="1">
        <v>300000.0</v>
      </c>
      <c r="S417" s="10">
        <v>45264.0</v>
      </c>
      <c r="V417" s="5">
        <v>21000.0</v>
      </c>
      <c r="W417" s="11">
        <v>24780.0</v>
      </c>
      <c r="Z417" s="5">
        <v>15750.0</v>
      </c>
      <c r="AB417" s="1"/>
      <c r="AC417" s="1" t="s">
        <v>45</v>
      </c>
      <c r="AD417" s="12" t="s">
        <v>46</v>
      </c>
      <c r="AE417" s="12" t="s">
        <v>47</v>
      </c>
      <c r="AF417" s="12" t="s">
        <v>47</v>
      </c>
    </row>
    <row r="418">
      <c r="A418" s="1" t="s">
        <v>840</v>
      </c>
      <c r="B418" s="7"/>
      <c r="C418" s="1" t="s">
        <v>36</v>
      </c>
      <c r="D418" s="1" t="s">
        <v>96</v>
      </c>
      <c r="E418" s="1" t="s">
        <v>77</v>
      </c>
      <c r="F418" s="1" t="s">
        <v>514</v>
      </c>
      <c r="G418" s="1" t="s">
        <v>115</v>
      </c>
      <c r="H418" s="1" t="s">
        <v>116</v>
      </c>
      <c r="I418" s="1" t="s">
        <v>42</v>
      </c>
      <c r="J418" s="1"/>
      <c r="K418" s="1" t="s">
        <v>841</v>
      </c>
      <c r="L418" s="1" t="s">
        <v>99</v>
      </c>
      <c r="M418" s="9">
        <v>44866.0</v>
      </c>
      <c r="N418" s="14">
        <v>44893.0</v>
      </c>
      <c r="O418" s="1"/>
      <c r="P418" s="1">
        <v>8.33</v>
      </c>
      <c r="Q418" s="1">
        <v>696000.0</v>
      </c>
      <c r="R418" s="1">
        <v>696000.0</v>
      </c>
      <c r="S418" s="9">
        <v>44984.0</v>
      </c>
      <c r="T418" s="9">
        <v>44984.0</v>
      </c>
      <c r="U418" s="1" t="s">
        <v>842</v>
      </c>
      <c r="V418" s="5">
        <v>57976.8</v>
      </c>
      <c r="W418" s="11">
        <v>68412.624</v>
      </c>
      <c r="X418" s="9">
        <v>45041.0</v>
      </c>
      <c r="Y418" s="5">
        <v>62614.943999999996</v>
      </c>
      <c r="Z418" s="5">
        <v>43482.600000000006</v>
      </c>
      <c r="AA418" s="9">
        <v>45043.0</v>
      </c>
      <c r="AB418" s="1" t="s">
        <v>843</v>
      </c>
      <c r="AC418" s="1" t="s">
        <v>55</v>
      </c>
      <c r="AD418" s="12" t="s">
        <v>46</v>
      </c>
      <c r="AE418" s="12" t="s">
        <v>46</v>
      </c>
      <c r="AF418" s="12" t="s">
        <v>46</v>
      </c>
      <c r="AG418" s="12" t="s">
        <v>46</v>
      </c>
      <c r="AH418" s="12" t="s">
        <v>47</v>
      </c>
      <c r="AI418" s="12" t="s">
        <v>47</v>
      </c>
    </row>
    <row r="419">
      <c r="A419" s="1" t="s">
        <v>840</v>
      </c>
      <c r="B419" s="7"/>
      <c r="C419" s="1" t="s">
        <v>36</v>
      </c>
      <c r="D419" s="1" t="s">
        <v>96</v>
      </c>
      <c r="E419" s="1" t="s">
        <v>77</v>
      </c>
      <c r="F419" s="1" t="s">
        <v>514</v>
      </c>
      <c r="G419" s="1" t="s">
        <v>115</v>
      </c>
      <c r="H419" s="1" t="s">
        <v>116</v>
      </c>
      <c r="I419" s="1" t="s">
        <v>42</v>
      </c>
      <c r="J419" s="1"/>
      <c r="K419" s="1" t="s">
        <v>841</v>
      </c>
      <c r="L419" s="1" t="s">
        <v>99</v>
      </c>
      <c r="M419" s="9">
        <v>44866.0</v>
      </c>
      <c r="N419" s="9">
        <v>45300.0</v>
      </c>
      <c r="O419" s="1"/>
      <c r="P419" s="1">
        <v>8.33</v>
      </c>
      <c r="Q419" s="1">
        <v>800000.0</v>
      </c>
      <c r="R419" s="1">
        <v>840000.0</v>
      </c>
      <c r="S419" s="9">
        <v>45362.0</v>
      </c>
      <c r="T419" s="9">
        <v>45366.0</v>
      </c>
      <c r="U419" s="1" t="s">
        <v>844</v>
      </c>
      <c r="V419" s="5">
        <v>69972.0</v>
      </c>
      <c r="W419" s="11">
        <v>82566.95999999999</v>
      </c>
      <c r="X419" s="9">
        <v>45411.0</v>
      </c>
      <c r="Y419" s="5">
        <v>75569.76</v>
      </c>
      <c r="Z419" s="5">
        <v>52479.0</v>
      </c>
      <c r="AA419" s="9">
        <v>45415.0</v>
      </c>
      <c r="AB419" s="1" t="s">
        <v>844</v>
      </c>
      <c r="AC419" s="1" t="s">
        <v>55</v>
      </c>
      <c r="AD419" s="12" t="s">
        <v>46</v>
      </c>
      <c r="AE419" s="12" t="s">
        <v>47</v>
      </c>
      <c r="AF419" s="12" t="s">
        <v>47</v>
      </c>
      <c r="AG419" s="12" t="s">
        <v>47</v>
      </c>
      <c r="AH419" s="12" t="s">
        <v>137</v>
      </c>
      <c r="AI419" s="12" t="s">
        <v>137</v>
      </c>
    </row>
    <row r="420">
      <c r="A420" s="1" t="s">
        <v>840</v>
      </c>
      <c r="B420" s="7"/>
      <c r="C420" s="1" t="s">
        <v>36</v>
      </c>
      <c r="D420" s="1" t="s">
        <v>96</v>
      </c>
      <c r="E420" s="1" t="s">
        <v>77</v>
      </c>
      <c r="F420" s="1" t="s">
        <v>514</v>
      </c>
      <c r="G420" s="1" t="s">
        <v>115</v>
      </c>
      <c r="H420" s="1" t="s">
        <v>116</v>
      </c>
      <c r="I420" s="1" t="s">
        <v>42</v>
      </c>
      <c r="J420" s="1"/>
      <c r="K420" s="1" t="s">
        <v>841</v>
      </c>
      <c r="L420" s="1" t="s">
        <v>99</v>
      </c>
      <c r="M420" s="9">
        <v>44866.0</v>
      </c>
      <c r="N420" s="9">
        <v>45322.0</v>
      </c>
      <c r="O420" s="1"/>
      <c r="P420" s="1">
        <v>8.33</v>
      </c>
      <c r="Q420" s="1">
        <v>600000.0</v>
      </c>
      <c r="R420" s="1">
        <v>600000.0</v>
      </c>
      <c r="S420" s="9">
        <v>45352.0</v>
      </c>
      <c r="T420" s="9">
        <v>45366.0</v>
      </c>
      <c r="U420" s="1" t="s">
        <v>845</v>
      </c>
      <c r="V420" s="5">
        <v>49980.0</v>
      </c>
      <c r="W420" s="11">
        <v>58976.399999999994</v>
      </c>
      <c r="X420" s="9">
        <v>45401.0</v>
      </c>
      <c r="Y420" s="5">
        <v>53978.399999999994</v>
      </c>
      <c r="Z420" s="5">
        <v>37485.0</v>
      </c>
      <c r="AA420" s="9">
        <v>45407.0</v>
      </c>
      <c r="AB420" s="1" t="s">
        <v>846</v>
      </c>
      <c r="AC420" s="1" t="s">
        <v>55</v>
      </c>
      <c r="AD420" s="12" t="s">
        <v>46</v>
      </c>
      <c r="AE420" s="12" t="s">
        <v>47</v>
      </c>
      <c r="AF420" s="12" t="s">
        <v>47</v>
      </c>
      <c r="AG420" s="12" t="s">
        <v>47</v>
      </c>
      <c r="AH420" s="12" t="s">
        <v>137</v>
      </c>
      <c r="AI420" s="12" t="s">
        <v>137</v>
      </c>
    </row>
    <row r="421">
      <c r="A421" s="1" t="s">
        <v>840</v>
      </c>
      <c r="B421" s="7"/>
      <c r="C421" s="1" t="s">
        <v>36</v>
      </c>
      <c r="D421" s="1" t="s">
        <v>96</v>
      </c>
      <c r="E421" s="1" t="s">
        <v>77</v>
      </c>
      <c r="F421" s="1" t="s">
        <v>514</v>
      </c>
      <c r="G421" s="1" t="s">
        <v>115</v>
      </c>
      <c r="H421" s="1" t="s">
        <v>116</v>
      </c>
      <c r="I421" s="1" t="s">
        <v>42</v>
      </c>
      <c r="J421" s="1"/>
      <c r="K421" s="1" t="s">
        <v>841</v>
      </c>
      <c r="L421" s="1" t="s">
        <v>99</v>
      </c>
      <c r="M421" s="9">
        <v>44866.0</v>
      </c>
      <c r="N421" s="14">
        <v>45271.0</v>
      </c>
      <c r="O421" s="1"/>
      <c r="P421" s="1">
        <v>8.33</v>
      </c>
      <c r="Q421" s="1">
        <v>285600.0</v>
      </c>
      <c r="R421" s="1">
        <v>300000.0</v>
      </c>
      <c r="S421" s="15">
        <v>45361.0</v>
      </c>
      <c r="V421" s="5">
        <v>24990.0</v>
      </c>
      <c r="W421" s="11">
        <v>29488.199999999997</v>
      </c>
      <c r="Z421" s="5">
        <v>18742.5</v>
      </c>
      <c r="AB421" s="1"/>
      <c r="AC421" s="1" t="s">
        <v>45</v>
      </c>
      <c r="AD421" s="12" t="s">
        <v>46</v>
      </c>
      <c r="AE421" s="12" t="s">
        <v>47</v>
      </c>
      <c r="AF421" s="12" t="s">
        <v>47</v>
      </c>
    </row>
    <row r="422">
      <c r="A422" s="1" t="s">
        <v>840</v>
      </c>
      <c r="B422" s="7"/>
      <c r="C422" s="1" t="s">
        <v>36</v>
      </c>
      <c r="D422" s="1" t="s">
        <v>96</v>
      </c>
      <c r="E422" s="1" t="s">
        <v>77</v>
      </c>
      <c r="F422" s="1" t="s">
        <v>514</v>
      </c>
      <c r="G422" s="1" t="s">
        <v>115</v>
      </c>
      <c r="H422" s="1" t="s">
        <v>116</v>
      </c>
      <c r="I422" s="1" t="s">
        <v>42</v>
      </c>
      <c r="J422" s="1"/>
      <c r="K422" s="1" t="s">
        <v>841</v>
      </c>
      <c r="L422" s="1" t="s">
        <v>99</v>
      </c>
      <c r="M422" s="9">
        <v>44866.0</v>
      </c>
      <c r="N422" s="14">
        <v>45270.0</v>
      </c>
      <c r="O422" s="1"/>
      <c r="P422" s="1">
        <v>8.33</v>
      </c>
      <c r="Q422" s="1">
        <v>360000.0</v>
      </c>
      <c r="R422" s="1">
        <v>300000.0</v>
      </c>
      <c r="S422" s="15">
        <v>45360.0</v>
      </c>
      <c r="V422" s="5">
        <v>24990.0</v>
      </c>
      <c r="W422" s="11">
        <v>29488.199999999997</v>
      </c>
      <c r="X422" s="1"/>
      <c r="Y422" s="1"/>
      <c r="Z422" s="5">
        <v>18742.5</v>
      </c>
      <c r="AA422" s="1"/>
      <c r="AB422" s="1"/>
      <c r="AC422" s="1" t="s">
        <v>45</v>
      </c>
      <c r="AD422" s="12" t="s">
        <v>46</v>
      </c>
      <c r="AE422" s="12" t="s">
        <v>47</v>
      </c>
      <c r="AF422" s="12" t="s">
        <v>47</v>
      </c>
    </row>
    <row r="423">
      <c r="A423" s="1" t="s">
        <v>840</v>
      </c>
      <c r="B423" s="7"/>
      <c r="C423" s="1" t="s">
        <v>36</v>
      </c>
      <c r="D423" s="1" t="s">
        <v>96</v>
      </c>
      <c r="E423" s="1" t="s">
        <v>77</v>
      </c>
      <c r="F423" s="1" t="s">
        <v>514</v>
      </c>
      <c r="G423" s="1" t="s">
        <v>115</v>
      </c>
      <c r="H423" s="1" t="s">
        <v>116</v>
      </c>
      <c r="I423" s="1" t="s">
        <v>42</v>
      </c>
      <c r="J423" s="1"/>
      <c r="K423" s="1" t="s">
        <v>841</v>
      </c>
      <c r="L423" s="1" t="s">
        <v>99</v>
      </c>
      <c r="M423" s="9">
        <v>44866.0</v>
      </c>
      <c r="N423" s="9">
        <v>44866.0</v>
      </c>
      <c r="O423" s="1"/>
      <c r="P423" s="1">
        <v>8.33</v>
      </c>
      <c r="Q423" s="1">
        <v>500000.0</v>
      </c>
      <c r="R423" s="1">
        <v>300000.0</v>
      </c>
      <c r="S423" s="10">
        <v>44896.0</v>
      </c>
      <c r="V423" s="5">
        <v>24990.0</v>
      </c>
      <c r="W423" s="11">
        <v>29488.199999999997</v>
      </c>
      <c r="Z423" s="5">
        <v>18742.5</v>
      </c>
      <c r="AB423" s="1"/>
      <c r="AC423" s="1" t="s">
        <v>45</v>
      </c>
      <c r="AD423" s="12" t="s">
        <v>46</v>
      </c>
      <c r="AE423" s="12" t="s">
        <v>46</v>
      </c>
      <c r="AF423" s="12" t="s">
        <v>46</v>
      </c>
    </row>
    <row r="424">
      <c r="A424" s="1" t="s">
        <v>840</v>
      </c>
      <c r="B424" s="7"/>
      <c r="C424" s="1" t="s">
        <v>36</v>
      </c>
      <c r="D424" s="1" t="s">
        <v>96</v>
      </c>
      <c r="E424" s="1" t="s">
        <v>77</v>
      </c>
      <c r="F424" s="1" t="s">
        <v>514</v>
      </c>
      <c r="G424" s="1" t="s">
        <v>115</v>
      </c>
      <c r="H424" s="1" t="s">
        <v>116</v>
      </c>
      <c r="I424" s="1" t="s">
        <v>42</v>
      </c>
      <c r="J424" s="1"/>
      <c r="K424" s="1" t="s">
        <v>841</v>
      </c>
      <c r="L424" s="1" t="s">
        <v>99</v>
      </c>
      <c r="M424" s="9">
        <v>44866.0</v>
      </c>
      <c r="N424" s="9">
        <v>44866.0</v>
      </c>
      <c r="O424" s="1"/>
      <c r="P424" s="1">
        <v>8.33</v>
      </c>
      <c r="Q424" s="1">
        <v>300000.0</v>
      </c>
      <c r="R424" s="1">
        <v>300000.0</v>
      </c>
      <c r="S424" s="10">
        <v>44896.0</v>
      </c>
      <c r="V424" s="5">
        <v>24990.0</v>
      </c>
      <c r="W424" s="11">
        <v>29488.199999999997</v>
      </c>
      <c r="Z424" s="5">
        <v>18742.5</v>
      </c>
      <c r="AB424" s="1"/>
      <c r="AC424" s="1" t="s">
        <v>45</v>
      </c>
      <c r="AD424" s="12" t="s">
        <v>46</v>
      </c>
      <c r="AE424" s="12" t="s">
        <v>46</v>
      </c>
      <c r="AF424" s="12" t="s">
        <v>46</v>
      </c>
    </row>
    <row r="425">
      <c r="A425" s="1" t="s">
        <v>847</v>
      </c>
      <c r="B425" s="7"/>
      <c r="C425" s="1" t="s">
        <v>132</v>
      </c>
      <c r="D425" s="1" t="s">
        <v>96</v>
      </c>
      <c r="E425" s="1" t="s">
        <v>77</v>
      </c>
      <c r="F425" s="1" t="s">
        <v>105</v>
      </c>
      <c r="G425" s="1" t="s">
        <v>40</v>
      </c>
      <c r="H425" s="1" t="s">
        <v>41</v>
      </c>
      <c r="I425" s="1" t="s">
        <v>129</v>
      </c>
      <c r="J425" s="1"/>
      <c r="K425" s="1" t="s">
        <v>848</v>
      </c>
      <c r="L425" s="1" t="s">
        <v>99</v>
      </c>
      <c r="M425" s="14">
        <v>44876.0</v>
      </c>
      <c r="N425" s="14">
        <v>44876.0</v>
      </c>
      <c r="O425" s="1"/>
      <c r="P425" s="1">
        <v>8.33</v>
      </c>
      <c r="Q425" s="1">
        <v>5000000.0</v>
      </c>
      <c r="R425" s="1">
        <v>300000.0</v>
      </c>
      <c r="S425" s="9">
        <v>44902.0</v>
      </c>
      <c r="T425" s="14">
        <v>44915.0</v>
      </c>
      <c r="U425" s="1" t="s">
        <v>849</v>
      </c>
      <c r="V425" s="5">
        <v>24990.0</v>
      </c>
      <c r="W425" s="11">
        <v>29488.199999999997</v>
      </c>
      <c r="X425" s="9">
        <v>44931.0</v>
      </c>
      <c r="Y425" s="5">
        <v>24490.199999999997</v>
      </c>
      <c r="Z425" s="5">
        <v>18742.5</v>
      </c>
      <c r="AA425" s="9">
        <v>44939.0</v>
      </c>
      <c r="AB425" s="1" t="s">
        <v>850</v>
      </c>
      <c r="AC425" s="1" t="s">
        <v>55</v>
      </c>
      <c r="AD425" s="12" t="s">
        <v>46</v>
      </c>
      <c r="AE425" s="12" t="s">
        <v>46</v>
      </c>
      <c r="AF425" s="12" t="s">
        <v>46</v>
      </c>
      <c r="AG425" s="12" t="s">
        <v>46</v>
      </c>
      <c r="AH425" s="12" t="s">
        <v>46</v>
      </c>
      <c r="AI425" s="12" t="s">
        <v>46</v>
      </c>
    </row>
    <row r="426">
      <c r="A426" s="1" t="s">
        <v>851</v>
      </c>
      <c r="B426" s="7"/>
      <c r="C426" s="1" t="s">
        <v>36</v>
      </c>
      <c r="D426" s="1" t="s">
        <v>76</v>
      </c>
      <c r="E426" s="1" t="s">
        <v>38</v>
      </c>
      <c r="F426" s="1" t="s">
        <v>852</v>
      </c>
      <c r="G426" s="1" t="s">
        <v>127</v>
      </c>
      <c r="H426" s="1" t="s">
        <v>128</v>
      </c>
      <c r="I426" s="1" t="s">
        <v>265</v>
      </c>
      <c r="J426" s="1"/>
      <c r="K426" s="1" t="s">
        <v>853</v>
      </c>
      <c r="L426" s="1" t="s">
        <v>53</v>
      </c>
      <c r="M426" s="9">
        <v>45104.0</v>
      </c>
      <c r="N426" s="9">
        <v>45104.0</v>
      </c>
      <c r="O426" s="1"/>
      <c r="P426" s="1">
        <v>8.33</v>
      </c>
      <c r="Q426" s="1">
        <v>300000.0</v>
      </c>
      <c r="R426" s="1">
        <v>360000.0</v>
      </c>
      <c r="S426" s="9">
        <v>45096.0</v>
      </c>
      <c r="T426" s="9">
        <v>45104.0</v>
      </c>
      <c r="U426" s="1" t="s">
        <v>854</v>
      </c>
      <c r="V426" s="5">
        <v>29988.0</v>
      </c>
      <c r="W426" s="11">
        <v>35385.84</v>
      </c>
      <c r="X426" s="14">
        <v>45210.0</v>
      </c>
      <c r="Y426" s="5">
        <v>35385.84</v>
      </c>
      <c r="Z426" s="5">
        <v>22491.0</v>
      </c>
      <c r="AA426" s="9">
        <v>45135.0</v>
      </c>
      <c r="AB426" s="1" t="s">
        <v>855</v>
      </c>
      <c r="AC426" s="1" t="s">
        <v>55</v>
      </c>
      <c r="AD426" s="12" t="s">
        <v>47</v>
      </c>
      <c r="AE426" s="12" t="s">
        <v>47</v>
      </c>
      <c r="AF426" s="12" t="s">
        <v>47</v>
      </c>
      <c r="AG426" s="12" t="s">
        <v>47</v>
      </c>
      <c r="AH426" s="12" t="s">
        <v>47</v>
      </c>
      <c r="AI426" s="12" t="s">
        <v>47</v>
      </c>
    </row>
    <row r="427">
      <c r="A427" s="1" t="s">
        <v>856</v>
      </c>
      <c r="B427" s="7"/>
      <c r="C427" s="1" t="s">
        <v>36</v>
      </c>
      <c r="D427" s="1" t="s">
        <v>50</v>
      </c>
      <c r="E427" s="1" t="s">
        <v>113</v>
      </c>
      <c r="F427" s="1" t="s">
        <v>344</v>
      </c>
      <c r="G427" s="1" t="s">
        <v>310</v>
      </c>
      <c r="H427" s="1" t="s">
        <v>311</v>
      </c>
      <c r="I427" s="1" t="s">
        <v>857</v>
      </c>
      <c r="J427" s="1"/>
      <c r="K427" s="1" t="s">
        <v>858</v>
      </c>
      <c r="L427" s="1" t="s">
        <v>99</v>
      </c>
      <c r="M427" s="9">
        <v>44722.0</v>
      </c>
      <c r="N427" s="9">
        <v>44722.0</v>
      </c>
      <c r="O427" s="1"/>
      <c r="P427" s="1">
        <v>8.33</v>
      </c>
      <c r="Q427" s="1">
        <v>400000.0</v>
      </c>
      <c r="R427" s="1">
        <v>420000.0</v>
      </c>
      <c r="S427" s="9">
        <v>44720.0</v>
      </c>
      <c r="T427" s="9">
        <v>44722.0</v>
      </c>
      <c r="U427" s="1" t="s">
        <v>859</v>
      </c>
      <c r="V427" s="5">
        <v>34986.0</v>
      </c>
      <c r="W427" s="11">
        <v>41283.479999999996</v>
      </c>
      <c r="X427" s="9">
        <v>44750.0</v>
      </c>
      <c r="Y427" s="5">
        <v>37784.88</v>
      </c>
      <c r="Z427" s="5">
        <v>26239.5</v>
      </c>
      <c r="AA427" s="9">
        <v>44754.0</v>
      </c>
      <c r="AB427" s="1" t="s">
        <v>859</v>
      </c>
      <c r="AC427" s="1" t="s">
        <v>55</v>
      </c>
      <c r="AD427" s="12" t="s">
        <v>46</v>
      </c>
      <c r="AE427" s="12" t="s">
        <v>46</v>
      </c>
      <c r="AF427" s="12" t="s">
        <v>46</v>
      </c>
      <c r="AG427" s="12" t="s">
        <v>46</v>
      </c>
      <c r="AH427" s="12" t="s">
        <v>46</v>
      </c>
      <c r="AI427" s="12" t="s">
        <v>46</v>
      </c>
    </row>
    <row r="428">
      <c r="A428" s="1" t="s">
        <v>860</v>
      </c>
      <c r="B428" s="7"/>
      <c r="C428" s="1" t="s">
        <v>36</v>
      </c>
      <c r="D428" s="1" t="s">
        <v>50</v>
      </c>
      <c r="E428" s="1" t="s">
        <v>113</v>
      </c>
      <c r="F428" s="1" t="s">
        <v>344</v>
      </c>
      <c r="G428" s="1" t="s">
        <v>861</v>
      </c>
      <c r="H428" s="1" t="s">
        <v>862</v>
      </c>
      <c r="I428" s="1" t="s">
        <v>42</v>
      </c>
      <c r="J428" s="1"/>
      <c r="K428" s="1" t="s">
        <v>863</v>
      </c>
      <c r="L428" s="1" t="s">
        <v>99</v>
      </c>
      <c r="M428" s="9">
        <v>45023.0</v>
      </c>
      <c r="N428" s="9">
        <v>45023.0</v>
      </c>
      <c r="O428" s="1"/>
      <c r="P428" s="1">
        <v>8.33</v>
      </c>
      <c r="Q428" s="1">
        <v>300000.0</v>
      </c>
      <c r="R428" s="1">
        <v>300000.0</v>
      </c>
      <c r="S428" s="10">
        <v>45053.0</v>
      </c>
      <c r="V428" s="5">
        <v>24990.0</v>
      </c>
      <c r="W428" s="11">
        <v>29488.199999999997</v>
      </c>
      <c r="Z428" s="5">
        <v>18742.5</v>
      </c>
      <c r="AB428" s="1"/>
      <c r="AC428" s="1" t="s">
        <v>45</v>
      </c>
      <c r="AD428" s="12" t="s">
        <v>47</v>
      </c>
      <c r="AE428" s="12" t="s">
        <v>47</v>
      </c>
      <c r="AF428" s="12" t="s">
        <v>47</v>
      </c>
    </row>
    <row r="429">
      <c r="A429" s="1" t="s">
        <v>864</v>
      </c>
      <c r="B429" s="7"/>
      <c r="C429" s="1" t="s">
        <v>36</v>
      </c>
      <c r="D429" s="1" t="s">
        <v>37</v>
      </c>
      <c r="E429" s="1" t="s">
        <v>113</v>
      </c>
      <c r="F429" s="1" t="s">
        <v>344</v>
      </c>
      <c r="G429" s="1" t="s">
        <v>865</v>
      </c>
      <c r="H429" s="1" t="s">
        <v>866</v>
      </c>
      <c r="I429" s="1" t="s">
        <v>42</v>
      </c>
      <c r="J429" s="1"/>
      <c r="K429" s="1" t="s">
        <v>867</v>
      </c>
      <c r="L429" s="1" t="s">
        <v>99</v>
      </c>
      <c r="M429" s="9">
        <v>44652.0</v>
      </c>
      <c r="N429" s="9">
        <v>44716.0</v>
      </c>
      <c r="O429" s="1"/>
      <c r="P429" s="1">
        <v>8.33</v>
      </c>
      <c r="Q429" s="1">
        <v>264000.0</v>
      </c>
      <c r="R429" s="1">
        <v>264000.0</v>
      </c>
      <c r="S429" s="9">
        <v>44746.0</v>
      </c>
      <c r="T429" s="9">
        <v>44746.0</v>
      </c>
      <c r="U429" s="1" t="s">
        <v>868</v>
      </c>
      <c r="V429" s="5">
        <v>21991.2</v>
      </c>
      <c r="W429" s="11">
        <v>25949.615999999998</v>
      </c>
      <c r="X429" s="9"/>
      <c r="Y429" s="1"/>
      <c r="Z429" s="5">
        <v>16493.4</v>
      </c>
      <c r="AA429" s="1"/>
      <c r="AB429" s="1"/>
      <c r="AC429" s="1" t="s">
        <v>162</v>
      </c>
      <c r="AD429" s="12" t="s">
        <v>46</v>
      </c>
      <c r="AE429" s="12" t="s">
        <v>46</v>
      </c>
      <c r="AF429" s="12" t="s">
        <v>46</v>
      </c>
      <c r="AG429" s="12" t="s">
        <v>46</v>
      </c>
    </row>
    <row r="430">
      <c r="A430" s="1" t="s">
        <v>864</v>
      </c>
      <c r="B430" s="7"/>
      <c r="C430" s="1" t="s">
        <v>36</v>
      </c>
      <c r="D430" s="1" t="s">
        <v>37</v>
      </c>
      <c r="E430" s="1" t="s">
        <v>113</v>
      </c>
      <c r="F430" s="1" t="s">
        <v>344</v>
      </c>
      <c r="G430" s="1" t="s">
        <v>865</v>
      </c>
      <c r="H430" s="1" t="s">
        <v>866</v>
      </c>
      <c r="I430" s="1" t="s">
        <v>42</v>
      </c>
      <c r="J430" s="1"/>
      <c r="K430" s="1" t="s">
        <v>867</v>
      </c>
      <c r="L430" s="1" t="s">
        <v>99</v>
      </c>
      <c r="M430" s="9">
        <v>44652.0</v>
      </c>
      <c r="N430" s="9">
        <v>44746.0</v>
      </c>
      <c r="O430" s="1"/>
      <c r="P430" s="1">
        <v>8.33</v>
      </c>
      <c r="Q430" s="1">
        <v>500000.0</v>
      </c>
      <c r="R430" s="1">
        <v>300000.0</v>
      </c>
      <c r="S430" s="10">
        <v>44836.0</v>
      </c>
      <c r="V430" s="5">
        <v>24990.0</v>
      </c>
      <c r="W430" s="11">
        <v>29488.199999999997</v>
      </c>
      <c r="X430" s="1"/>
      <c r="Y430" s="1"/>
      <c r="Z430" s="5">
        <v>18742.5</v>
      </c>
      <c r="AB430" s="1"/>
      <c r="AC430" s="1" t="s">
        <v>45</v>
      </c>
      <c r="AD430" s="12" t="s">
        <v>46</v>
      </c>
      <c r="AE430" s="12" t="s">
        <v>46</v>
      </c>
      <c r="AF430" s="12" t="s">
        <v>46</v>
      </c>
    </row>
    <row r="431">
      <c r="A431" s="1" t="s">
        <v>869</v>
      </c>
      <c r="B431" s="7"/>
      <c r="C431" s="1" t="s">
        <v>36</v>
      </c>
      <c r="D431" s="1" t="s">
        <v>96</v>
      </c>
      <c r="E431" s="1" t="s">
        <v>82</v>
      </c>
      <c r="F431" s="1" t="s">
        <v>400</v>
      </c>
      <c r="G431" s="1" t="s">
        <v>660</v>
      </c>
      <c r="H431" s="1" t="s">
        <v>661</v>
      </c>
      <c r="I431" s="1" t="s">
        <v>42</v>
      </c>
      <c r="J431" s="1"/>
      <c r="K431" s="1" t="s">
        <v>870</v>
      </c>
      <c r="L431" s="1" t="s">
        <v>53</v>
      </c>
      <c r="M431" s="9">
        <v>44652.0</v>
      </c>
      <c r="N431" s="9">
        <v>44742.0</v>
      </c>
      <c r="O431" s="1"/>
      <c r="P431" s="1">
        <v>8.33</v>
      </c>
      <c r="Q431" s="1">
        <v>2800000.0</v>
      </c>
      <c r="R431" s="1">
        <v>300000.0</v>
      </c>
      <c r="S431" s="10">
        <v>44832.0</v>
      </c>
      <c r="V431" s="5">
        <v>24990.0</v>
      </c>
      <c r="W431" s="11">
        <v>29488.199999999997</v>
      </c>
      <c r="Z431" s="5">
        <v>18742.5</v>
      </c>
      <c r="AB431" s="1"/>
      <c r="AC431" s="1" t="s">
        <v>45</v>
      </c>
      <c r="AD431" s="12" t="s">
        <v>46</v>
      </c>
      <c r="AE431" s="12" t="s">
        <v>46</v>
      </c>
      <c r="AF431" s="12" t="s">
        <v>46</v>
      </c>
    </row>
    <row r="432">
      <c r="A432" s="1" t="s">
        <v>869</v>
      </c>
      <c r="B432" s="7"/>
      <c r="C432" s="1" t="s">
        <v>36</v>
      </c>
      <c r="D432" s="1" t="s">
        <v>96</v>
      </c>
      <c r="E432" s="1" t="s">
        <v>82</v>
      </c>
      <c r="F432" s="1" t="s">
        <v>400</v>
      </c>
      <c r="G432" s="1" t="s">
        <v>660</v>
      </c>
      <c r="H432" s="1" t="s">
        <v>661</v>
      </c>
      <c r="I432" s="1" t="s">
        <v>42</v>
      </c>
      <c r="J432" s="1"/>
      <c r="K432" s="1" t="s">
        <v>870</v>
      </c>
      <c r="L432" s="1" t="s">
        <v>53</v>
      </c>
      <c r="M432" s="9">
        <v>44652.0</v>
      </c>
      <c r="N432" s="9">
        <v>44742.0</v>
      </c>
      <c r="O432" s="1"/>
      <c r="P432" s="1">
        <v>8.33</v>
      </c>
      <c r="Q432" s="1">
        <v>300000.0</v>
      </c>
      <c r="R432" s="1">
        <v>300000.0</v>
      </c>
      <c r="S432" s="10">
        <v>44832.0</v>
      </c>
      <c r="V432" s="5">
        <v>24990.0</v>
      </c>
      <c r="W432" s="11">
        <v>29488.199999999997</v>
      </c>
      <c r="Z432" s="5">
        <v>18742.5</v>
      </c>
      <c r="AC432" s="1" t="s">
        <v>45</v>
      </c>
      <c r="AD432" s="12" t="s">
        <v>46</v>
      </c>
      <c r="AE432" s="12" t="s">
        <v>46</v>
      </c>
      <c r="AF432" s="12" t="s">
        <v>46</v>
      </c>
    </row>
    <row r="433">
      <c r="A433" s="1" t="s">
        <v>869</v>
      </c>
      <c r="B433" s="7"/>
      <c r="C433" s="1" t="s">
        <v>36</v>
      </c>
      <c r="D433" s="1" t="s">
        <v>96</v>
      </c>
      <c r="E433" s="1" t="s">
        <v>82</v>
      </c>
      <c r="F433" s="1" t="s">
        <v>400</v>
      </c>
      <c r="G433" s="1" t="s">
        <v>660</v>
      </c>
      <c r="H433" s="1" t="s">
        <v>661</v>
      </c>
      <c r="I433" s="1" t="s">
        <v>42</v>
      </c>
      <c r="J433" s="1"/>
      <c r="K433" s="1" t="s">
        <v>870</v>
      </c>
      <c r="L433" s="1" t="s">
        <v>53</v>
      </c>
      <c r="M433" s="9">
        <v>44652.0</v>
      </c>
      <c r="N433" s="9">
        <v>44742.0</v>
      </c>
      <c r="O433" s="1"/>
      <c r="P433" s="1">
        <v>8.33</v>
      </c>
      <c r="Q433" s="1">
        <v>500000.0</v>
      </c>
      <c r="R433" s="1">
        <v>300000.0</v>
      </c>
      <c r="S433" s="10">
        <v>44832.0</v>
      </c>
      <c r="V433" s="5">
        <v>24990.0</v>
      </c>
      <c r="W433" s="11">
        <v>29488.199999999997</v>
      </c>
      <c r="Z433" s="5">
        <v>18742.5</v>
      </c>
      <c r="AC433" s="1" t="s">
        <v>45</v>
      </c>
      <c r="AD433" s="12" t="s">
        <v>46</v>
      </c>
      <c r="AE433" s="12" t="s">
        <v>46</v>
      </c>
      <c r="AF433" s="12" t="s">
        <v>46</v>
      </c>
    </row>
    <row r="434">
      <c r="A434" s="1" t="s">
        <v>869</v>
      </c>
      <c r="B434" s="7"/>
      <c r="C434" s="1" t="s">
        <v>36</v>
      </c>
      <c r="D434" s="1" t="s">
        <v>96</v>
      </c>
      <c r="E434" s="1" t="s">
        <v>82</v>
      </c>
      <c r="F434" s="1" t="s">
        <v>400</v>
      </c>
      <c r="G434" s="1" t="s">
        <v>660</v>
      </c>
      <c r="H434" s="1" t="s">
        <v>661</v>
      </c>
      <c r="I434" s="1" t="s">
        <v>42</v>
      </c>
      <c r="J434" s="1"/>
      <c r="K434" s="1" t="s">
        <v>870</v>
      </c>
      <c r="L434" s="1" t="s">
        <v>53</v>
      </c>
      <c r="M434" s="9">
        <v>44652.0</v>
      </c>
      <c r="N434" s="9">
        <v>44652.0</v>
      </c>
      <c r="O434" s="1"/>
      <c r="P434" s="1">
        <v>8.33</v>
      </c>
      <c r="Q434" s="1">
        <v>300000.0</v>
      </c>
      <c r="R434" s="1">
        <v>300000.0</v>
      </c>
      <c r="S434" s="10">
        <v>44742.0</v>
      </c>
      <c r="V434" s="5">
        <v>24990.0</v>
      </c>
      <c r="W434" s="11">
        <v>29488.199999999997</v>
      </c>
      <c r="Z434" s="5">
        <v>18742.5</v>
      </c>
      <c r="AC434" s="1" t="s">
        <v>45</v>
      </c>
      <c r="AD434" s="12" t="s">
        <v>46</v>
      </c>
      <c r="AE434" s="12" t="s">
        <v>46</v>
      </c>
      <c r="AF434" s="12" t="s">
        <v>46</v>
      </c>
    </row>
    <row r="435">
      <c r="A435" s="1" t="s">
        <v>869</v>
      </c>
      <c r="B435" s="7"/>
      <c r="C435" s="1" t="s">
        <v>36</v>
      </c>
      <c r="D435" s="1" t="s">
        <v>96</v>
      </c>
      <c r="E435" s="1" t="s">
        <v>82</v>
      </c>
      <c r="F435" s="1" t="s">
        <v>400</v>
      </c>
      <c r="G435" s="1" t="s">
        <v>660</v>
      </c>
      <c r="H435" s="1" t="s">
        <v>661</v>
      </c>
      <c r="I435" s="1" t="s">
        <v>42</v>
      </c>
      <c r="J435" s="1"/>
      <c r="K435" s="1" t="s">
        <v>870</v>
      </c>
      <c r="L435" s="1" t="s">
        <v>53</v>
      </c>
      <c r="M435" s="9">
        <v>44652.0</v>
      </c>
      <c r="N435" s="9">
        <v>44652.0</v>
      </c>
      <c r="O435" s="1"/>
      <c r="P435" s="1">
        <v>8.33</v>
      </c>
      <c r="Q435" s="1">
        <v>300000.0</v>
      </c>
      <c r="R435" s="1">
        <v>300000.0</v>
      </c>
      <c r="S435" s="10">
        <v>44742.0</v>
      </c>
      <c r="V435" s="5">
        <v>24990.0</v>
      </c>
      <c r="W435" s="11">
        <v>29488.199999999997</v>
      </c>
      <c r="Z435" s="5">
        <v>18742.5</v>
      </c>
      <c r="AB435" s="1"/>
      <c r="AC435" s="1" t="s">
        <v>45</v>
      </c>
      <c r="AD435" s="12" t="s">
        <v>46</v>
      </c>
      <c r="AE435" s="12" t="s">
        <v>46</v>
      </c>
      <c r="AF435" s="12" t="s">
        <v>46</v>
      </c>
    </row>
    <row r="436">
      <c r="A436" s="1" t="s">
        <v>869</v>
      </c>
      <c r="B436" s="7"/>
      <c r="C436" s="1" t="s">
        <v>36</v>
      </c>
      <c r="D436" s="1" t="s">
        <v>96</v>
      </c>
      <c r="E436" s="1" t="s">
        <v>82</v>
      </c>
      <c r="F436" s="1" t="s">
        <v>400</v>
      </c>
      <c r="G436" s="1" t="s">
        <v>660</v>
      </c>
      <c r="H436" s="1" t="s">
        <v>661</v>
      </c>
      <c r="I436" s="1" t="s">
        <v>42</v>
      </c>
      <c r="J436" s="1"/>
      <c r="K436" s="1" t="s">
        <v>870</v>
      </c>
      <c r="L436" s="1" t="s">
        <v>53</v>
      </c>
      <c r="M436" s="9">
        <v>44652.0</v>
      </c>
      <c r="N436" s="9">
        <v>44652.0</v>
      </c>
      <c r="O436" s="1"/>
      <c r="P436" s="1">
        <v>8.33</v>
      </c>
      <c r="Q436" s="1">
        <v>300000.0</v>
      </c>
      <c r="R436" s="1">
        <v>300000.0</v>
      </c>
      <c r="S436" s="10">
        <v>44742.0</v>
      </c>
      <c r="V436" s="5">
        <v>24990.0</v>
      </c>
      <c r="W436" s="11">
        <v>29488.199999999997</v>
      </c>
      <c r="Z436" s="5">
        <v>18742.5</v>
      </c>
      <c r="AC436" s="1" t="s">
        <v>45</v>
      </c>
      <c r="AD436" s="12" t="s">
        <v>46</v>
      </c>
      <c r="AE436" s="12" t="s">
        <v>46</v>
      </c>
      <c r="AF436" s="12" t="s">
        <v>46</v>
      </c>
    </row>
    <row r="437">
      <c r="A437" s="1" t="s">
        <v>869</v>
      </c>
      <c r="B437" s="7"/>
      <c r="C437" s="1" t="s">
        <v>36</v>
      </c>
      <c r="D437" s="1" t="s">
        <v>96</v>
      </c>
      <c r="E437" s="1" t="s">
        <v>82</v>
      </c>
      <c r="F437" s="1" t="s">
        <v>400</v>
      </c>
      <c r="G437" s="1" t="s">
        <v>660</v>
      </c>
      <c r="H437" s="1" t="s">
        <v>661</v>
      </c>
      <c r="I437" s="1" t="s">
        <v>42</v>
      </c>
      <c r="J437" s="1"/>
      <c r="K437" s="1" t="s">
        <v>870</v>
      </c>
      <c r="L437" s="1" t="s">
        <v>53</v>
      </c>
      <c r="M437" s="9">
        <v>44652.0</v>
      </c>
      <c r="N437" s="9">
        <v>44652.0</v>
      </c>
      <c r="O437" s="1"/>
      <c r="P437" s="1">
        <v>8.33</v>
      </c>
      <c r="Q437" s="1">
        <v>300000.0</v>
      </c>
      <c r="R437" s="1">
        <v>300000.0</v>
      </c>
      <c r="S437" s="10">
        <v>44742.0</v>
      </c>
      <c r="V437" s="5">
        <v>24990.0</v>
      </c>
      <c r="W437" s="11">
        <v>29488.199999999997</v>
      </c>
      <c r="Z437" s="5">
        <v>18742.5</v>
      </c>
      <c r="AB437" s="1"/>
      <c r="AC437" s="1" t="s">
        <v>45</v>
      </c>
      <c r="AD437" s="12" t="s">
        <v>46</v>
      </c>
      <c r="AE437" s="12" t="s">
        <v>46</v>
      </c>
      <c r="AF437" s="12" t="s">
        <v>46</v>
      </c>
    </row>
    <row r="438">
      <c r="A438" s="1" t="s">
        <v>869</v>
      </c>
      <c r="B438" s="7"/>
      <c r="C438" s="1" t="s">
        <v>36</v>
      </c>
      <c r="D438" s="1" t="s">
        <v>96</v>
      </c>
      <c r="E438" s="1" t="s">
        <v>82</v>
      </c>
      <c r="F438" s="1" t="s">
        <v>400</v>
      </c>
      <c r="G438" s="1" t="s">
        <v>660</v>
      </c>
      <c r="H438" s="1" t="s">
        <v>661</v>
      </c>
      <c r="I438" s="1" t="s">
        <v>42</v>
      </c>
      <c r="J438" s="1"/>
      <c r="K438" s="1" t="s">
        <v>870</v>
      </c>
      <c r="L438" s="1" t="s">
        <v>53</v>
      </c>
      <c r="M438" s="9">
        <v>44652.0</v>
      </c>
      <c r="N438" s="9">
        <v>44652.0</v>
      </c>
      <c r="O438" s="1"/>
      <c r="P438" s="1">
        <v>8.33</v>
      </c>
      <c r="Q438" s="1">
        <v>300000.0</v>
      </c>
      <c r="R438" s="1">
        <v>300000.0</v>
      </c>
      <c r="S438" s="10">
        <v>44742.0</v>
      </c>
      <c r="V438" s="5">
        <v>24990.0</v>
      </c>
      <c r="W438" s="11">
        <v>29488.199999999997</v>
      </c>
      <c r="Z438" s="5">
        <v>18742.5</v>
      </c>
      <c r="AB438" s="1"/>
      <c r="AC438" s="1" t="s">
        <v>45</v>
      </c>
      <c r="AD438" s="12" t="s">
        <v>46</v>
      </c>
      <c r="AE438" s="12" t="s">
        <v>46</v>
      </c>
      <c r="AF438" s="12" t="s">
        <v>46</v>
      </c>
    </row>
    <row r="439">
      <c r="A439" s="1" t="s">
        <v>869</v>
      </c>
      <c r="B439" s="7"/>
      <c r="C439" s="1" t="s">
        <v>36</v>
      </c>
      <c r="D439" s="1" t="s">
        <v>96</v>
      </c>
      <c r="E439" s="1" t="s">
        <v>82</v>
      </c>
      <c r="F439" s="1" t="s">
        <v>400</v>
      </c>
      <c r="G439" s="1" t="s">
        <v>660</v>
      </c>
      <c r="H439" s="1" t="s">
        <v>661</v>
      </c>
      <c r="I439" s="1" t="s">
        <v>42</v>
      </c>
      <c r="J439" s="1"/>
      <c r="K439" s="1" t="s">
        <v>870</v>
      </c>
      <c r="L439" s="1" t="s">
        <v>53</v>
      </c>
      <c r="M439" s="9">
        <v>44652.0</v>
      </c>
      <c r="N439" s="9">
        <v>44652.0</v>
      </c>
      <c r="O439" s="1"/>
      <c r="P439" s="1">
        <v>8.33</v>
      </c>
      <c r="Q439" s="1">
        <v>300000.0</v>
      </c>
      <c r="R439" s="1">
        <v>300000.0</v>
      </c>
      <c r="S439" s="10">
        <v>44742.0</v>
      </c>
      <c r="V439" s="5">
        <v>24990.0</v>
      </c>
      <c r="W439" s="11">
        <v>29488.199999999997</v>
      </c>
      <c r="Z439" s="5">
        <v>18742.5</v>
      </c>
      <c r="AC439" s="1" t="s">
        <v>45</v>
      </c>
      <c r="AD439" s="12" t="s">
        <v>46</v>
      </c>
      <c r="AE439" s="12" t="s">
        <v>46</v>
      </c>
      <c r="AF439" s="12" t="s">
        <v>46</v>
      </c>
    </row>
    <row r="440">
      <c r="A440" s="1" t="s">
        <v>869</v>
      </c>
      <c r="B440" s="7"/>
      <c r="C440" s="1" t="s">
        <v>36</v>
      </c>
      <c r="D440" s="1" t="s">
        <v>96</v>
      </c>
      <c r="E440" s="1" t="s">
        <v>82</v>
      </c>
      <c r="F440" s="1" t="s">
        <v>400</v>
      </c>
      <c r="G440" s="1" t="s">
        <v>660</v>
      </c>
      <c r="H440" s="1" t="s">
        <v>661</v>
      </c>
      <c r="I440" s="1" t="s">
        <v>42</v>
      </c>
      <c r="J440" s="1"/>
      <c r="K440" s="1" t="s">
        <v>870</v>
      </c>
      <c r="L440" s="1" t="s">
        <v>53</v>
      </c>
      <c r="M440" s="9">
        <v>44652.0</v>
      </c>
      <c r="N440" s="9">
        <v>44652.0</v>
      </c>
      <c r="O440" s="1"/>
      <c r="P440" s="1">
        <v>8.33</v>
      </c>
      <c r="Q440" s="1">
        <v>300000.0</v>
      </c>
      <c r="R440" s="1">
        <v>300000.0</v>
      </c>
      <c r="S440" s="10">
        <v>44742.0</v>
      </c>
      <c r="V440" s="5">
        <v>24990.0</v>
      </c>
      <c r="W440" s="11">
        <v>29488.199999999997</v>
      </c>
      <c r="Z440" s="5">
        <v>18742.5</v>
      </c>
      <c r="AC440" s="1" t="s">
        <v>45</v>
      </c>
      <c r="AD440" s="12" t="s">
        <v>46</v>
      </c>
      <c r="AE440" s="12" t="s">
        <v>46</v>
      </c>
      <c r="AF440" s="12" t="s">
        <v>46</v>
      </c>
    </row>
    <row r="441">
      <c r="A441" s="1" t="s">
        <v>869</v>
      </c>
      <c r="B441" s="7"/>
      <c r="C441" s="1" t="s">
        <v>36</v>
      </c>
      <c r="D441" s="1" t="s">
        <v>96</v>
      </c>
      <c r="E441" s="1" t="s">
        <v>82</v>
      </c>
      <c r="F441" s="1" t="s">
        <v>400</v>
      </c>
      <c r="G441" s="1" t="s">
        <v>660</v>
      </c>
      <c r="H441" s="1" t="s">
        <v>661</v>
      </c>
      <c r="I441" s="1" t="s">
        <v>42</v>
      </c>
      <c r="J441" s="1"/>
      <c r="K441" s="1" t="s">
        <v>870</v>
      </c>
      <c r="L441" s="1" t="s">
        <v>53</v>
      </c>
      <c r="M441" s="9">
        <v>44652.0</v>
      </c>
      <c r="N441" s="9">
        <v>44652.0</v>
      </c>
      <c r="O441" s="1"/>
      <c r="P441" s="1">
        <v>8.33</v>
      </c>
      <c r="Q441" s="1">
        <v>300000.0</v>
      </c>
      <c r="R441" s="1">
        <v>300000.0</v>
      </c>
      <c r="S441" s="10">
        <v>44742.0</v>
      </c>
      <c r="V441" s="5">
        <v>24990.0</v>
      </c>
      <c r="W441" s="11">
        <v>29488.199999999997</v>
      </c>
      <c r="Z441" s="5">
        <v>18742.5</v>
      </c>
      <c r="AB441" s="1"/>
      <c r="AC441" s="1" t="s">
        <v>45</v>
      </c>
      <c r="AD441" s="12" t="s">
        <v>46</v>
      </c>
      <c r="AE441" s="12" t="s">
        <v>46</v>
      </c>
      <c r="AF441" s="12" t="s">
        <v>46</v>
      </c>
    </row>
    <row r="442">
      <c r="A442" s="1" t="s">
        <v>869</v>
      </c>
      <c r="B442" s="7"/>
      <c r="C442" s="1" t="s">
        <v>36</v>
      </c>
      <c r="D442" s="1" t="s">
        <v>96</v>
      </c>
      <c r="E442" s="1" t="s">
        <v>82</v>
      </c>
      <c r="F442" s="1" t="s">
        <v>400</v>
      </c>
      <c r="G442" s="1" t="s">
        <v>660</v>
      </c>
      <c r="H442" s="1" t="s">
        <v>661</v>
      </c>
      <c r="I442" s="1" t="s">
        <v>42</v>
      </c>
      <c r="J442" s="1"/>
      <c r="K442" s="1" t="s">
        <v>870</v>
      </c>
      <c r="L442" s="1" t="s">
        <v>53</v>
      </c>
      <c r="M442" s="9">
        <v>44652.0</v>
      </c>
      <c r="N442" s="9">
        <v>44652.0</v>
      </c>
      <c r="O442" s="1"/>
      <c r="P442" s="1">
        <v>8.33</v>
      </c>
      <c r="Q442" s="1">
        <v>300000.0</v>
      </c>
      <c r="R442" s="1">
        <v>300000.0</v>
      </c>
      <c r="S442" s="10">
        <v>44742.0</v>
      </c>
      <c r="V442" s="5">
        <v>24990.0</v>
      </c>
      <c r="W442" s="11">
        <v>29488.199999999997</v>
      </c>
      <c r="Z442" s="5">
        <v>18742.5</v>
      </c>
      <c r="AB442" s="1"/>
      <c r="AC442" s="1" t="s">
        <v>45</v>
      </c>
      <c r="AD442" s="12" t="s">
        <v>46</v>
      </c>
      <c r="AE442" s="12" t="s">
        <v>46</v>
      </c>
      <c r="AF442" s="12" t="s">
        <v>46</v>
      </c>
    </row>
    <row r="443">
      <c r="A443" s="1" t="s">
        <v>869</v>
      </c>
      <c r="B443" s="7"/>
      <c r="C443" s="1" t="s">
        <v>36</v>
      </c>
      <c r="D443" s="1" t="s">
        <v>96</v>
      </c>
      <c r="E443" s="1" t="s">
        <v>82</v>
      </c>
      <c r="F443" s="1" t="s">
        <v>400</v>
      </c>
      <c r="G443" s="1" t="s">
        <v>660</v>
      </c>
      <c r="H443" s="1" t="s">
        <v>661</v>
      </c>
      <c r="I443" s="1" t="s">
        <v>42</v>
      </c>
      <c r="J443" s="1"/>
      <c r="K443" s="1" t="s">
        <v>870</v>
      </c>
      <c r="L443" s="1" t="s">
        <v>53</v>
      </c>
      <c r="M443" s="9">
        <v>44652.0</v>
      </c>
      <c r="N443" s="9">
        <v>44652.0</v>
      </c>
      <c r="O443" s="1"/>
      <c r="P443" s="1">
        <v>8.33</v>
      </c>
      <c r="Q443" s="1">
        <v>300000.0</v>
      </c>
      <c r="R443" s="1">
        <v>300000.0</v>
      </c>
      <c r="S443" s="10">
        <v>44742.0</v>
      </c>
      <c r="V443" s="5">
        <v>24990.0</v>
      </c>
      <c r="W443" s="11">
        <v>29488.199999999997</v>
      </c>
      <c r="Z443" s="5">
        <v>18742.5</v>
      </c>
      <c r="AC443" s="1" t="s">
        <v>45</v>
      </c>
      <c r="AD443" s="12" t="s">
        <v>46</v>
      </c>
      <c r="AE443" s="12" t="s">
        <v>46</v>
      </c>
      <c r="AF443" s="12" t="s">
        <v>46</v>
      </c>
    </row>
    <row r="444">
      <c r="A444" s="1" t="s">
        <v>869</v>
      </c>
      <c r="B444" s="7"/>
      <c r="C444" s="1" t="s">
        <v>36</v>
      </c>
      <c r="D444" s="1" t="s">
        <v>96</v>
      </c>
      <c r="E444" s="1" t="s">
        <v>82</v>
      </c>
      <c r="F444" s="1" t="s">
        <v>400</v>
      </c>
      <c r="G444" s="1" t="s">
        <v>660</v>
      </c>
      <c r="H444" s="1" t="s">
        <v>661</v>
      </c>
      <c r="I444" s="1" t="s">
        <v>42</v>
      </c>
      <c r="J444" s="1"/>
      <c r="K444" s="1" t="s">
        <v>870</v>
      </c>
      <c r="L444" s="1" t="s">
        <v>53</v>
      </c>
      <c r="M444" s="9">
        <v>44652.0</v>
      </c>
      <c r="N444" s="9">
        <v>44652.0</v>
      </c>
      <c r="O444" s="1"/>
      <c r="P444" s="1">
        <v>8.33</v>
      </c>
      <c r="Q444" s="1">
        <v>300000.0</v>
      </c>
      <c r="R444" s="1">
        <v>300000.0</v>
      </c>
      <c r="S444" s="10">
        <v>44742.0</v>
      </c>
      <c r="V444" s="5">
        <v>24990.0</v>
      </c>
      <c r="W444" s="11">
        <v>29488.199999999997</v>
      </c>
      <c r="Z444" s="5">
        <v>18742.5</v>
      </c>
      <c r="AB444" s="1"/>
      <c r="AC444" s="1" t="s">
        <v>45</v>
      </c>
      <c r="AD444" s="12" t="s">
        <v>46</v>
      </c>
      <c r="AE444" s="12" t="s">
        <v>46</v>
      </c>
      <c r="AF444" s="12" t="s">
        <v>46</v>
      </c>
    </row>
    <row r="445">
      <c r="A445" s="1" t="s">
        <v>869</v>
      </c>
      <c r="B445" s="7"/>
      <c r="C445" s="1" t="s">
        <v>36</v>
      </c>
      <c r="D445" s="1" t="s">
        <v>96</v>
      </c>
      <c r="E445" s="1" t="s">
        <v>82</v>
      </c>
      <c r="F445" s="1" t="s">
        <v>400</v>
      </c>
      <c r="G445" s="1" t="s">
        <v>660</v>
      </c>
      <c r="H445" s="1" t="s">
        <v>661</v>
      </c>
      <c r="I445" s="1" t="s">
        <v>42</v>
      </c>
      <c r="J445" s="1"/>
      <c r="K445" s="1" t="s">
        <v>870</v>
      </c>
      <c r="L445" s="1" t="s">
        <v>53</v>
      </c>
      <c r="M445" s="9">
        <v>44652.0</v>
      </c>
      <c r="N445" s="9">
        <v>44652.0</v>
      </c>
      <c r="O445" s="1"/>
      <c r="P445" s="1">
        <v>8.33</v>
      </c>
      <c r="Q445" s="1">
        <v>300000.0</v>
      </c>
      <c r="R445" s="1">
        <v>300000.0</v>
      </c>
      <c r="S445" s="10">
        <v>44742.0</v>
      </c>
      <c r="V445" s="5">
        <v>24990.0</v>
      </c>
      <c r="W445" s="11">
        <v>29488.199999999997</v>
      </c>
      <c r="Z445" s="5">
        <v>18742.5</v>
      </c>
      <c r="AC445" s="1" t="s">
        <v>45</v>
      </c>
      <c r="AD445" s="12" t="s">
        <v>46</v>
      </c>
      <c r="AE445" s="12" t="s">
        <v>46</v>
      </c>
      <c r="AF445" s="12" t="s">
        <v>46</v>
      </c>
    </row>
    <row r="446">
      <c r="A446" s="1" t="s">
        <v>869</v>
      </c>
      <c r="B446" s="7"/>
      <c r="C446" s="1" t="s">
        <v>36</v>
      </c>
      <c r="D446" s="1" t="s">
        <v>96</v>
      </c>
      <c r="E446" s="1" t="s">
        <v>82</v>
      </c>
      <c r="F446" s="1" t="s">
        <v>400</v>
      </c>
      <c r="G446" s="1" t="s">
        <v>660</v>
      </c>
      <c r="H446" s="1" t="s">
        <v>661</v>
      </c>
      <c r="I446" s="1" t="s">
        <v>42</v>
      </c>
      <c r="J446" s="1"/>
      <c r="K446" s="1" t="s">
        <v>870</v>
      </c>
      <c r="L446" s="1" t="s">
        <v>53</v>
      </c>
      <c r="M446" s="9">
        <v>44652.0</v>
      </c>
      <c r="N446" s="9">
        <v>44652.0</v>
      </c>
      <c r="O446" s="1"/>
      <c r="P446" s="1">
        <v>8.33</v>
      </c>
      <c r="Q446" s="1">
        <v>300000.0</v>
      </c>
      <c r="R446" s="1">
        <v>300000.0</v>
      </c>
      <c r="S446" s="10">
        <v>44742.0</v>
      </c>
      <c r="V446" s="5">
        <v>24990.0</v>
      </c>
      <c r="W446" s="11">
        <v>29488.199999999997</v>
      </c>
      <c r="Z446" s="5">
        <v>18742.5</v>
      </c>
      <c r="AC446" s="1" t="s">
        <v>45</v>
      </c>
      <c r="AD446" s="12" t="s">
        <v>46</v>
      </c>
      <c r="AE446" s="12" t="s">
        <v>46</v>
      </c>
      <c r="AF446" s="12" t="s">
        <v>46</v>
      </c>
    </row>
    <row r="447">
      <c r="A447" s="1" t="s">
        <v>869</v>
      </c>
      <c r="B447" s="7"/>
      <c r="C447" s="1" t="s">
        <v>36</v>
      </c>
      <c r="D447" s="1" t="s">
        <v>96</v>
      </c>
      <c r="E447" s="1" t="s">
        <v>82</v>
      </c>
      <c r="F447" s="1" t="s">
        <v>400</v>
      </c>
      <c r="G447" s="1" t="s">
        <v>660</v>
      </c>
      <c r="H447" s="1" t="s">
        <v>661</v>
      </c>
      <c r="I447" s="1" t="s">
        <v>42</v>
      </c>
      <c r="J447" s="1"/>
      <c r="K447" s="1" t="s">
        <v>870</v>
      </c>
      <c r="L447" s="1" t="s">
        <v>53</v>
      </c>
      <c r="M447" s="9">
        <v>44652.0</v>
      </c>
      <c r="N447" s="9">
        <v>44652.0</v>
      </c>
      <c r="O447" s="1"/>
      <c r="P447" s="1">
        <v>8.33</v>
      </c>
      <c r="Q447" s="1">
        <v>300000.0</v>
      </c>
      <c r="R447" s="1">
        <v>300000.0</v>
      </c>
      <c r="S447" s="10">
        <v>44742.0</v>
      </c>
      <c r="V447" s="5">
        <v>24990.0</v>
      </c>
      <c r="W447" s="11">
        <v>29488.199999999997</v>
      </c>
      <c r="Z447" s="5">
        <v>18742.5</v>
      </c>
      <c r="AB447" s="1"/>
      <c r="AC447" s="1" t="s">
        <v>45</v>
      </c>
      <c r="AD447" s="12" t="s">
        <v>46</v>
      </c>
      <c r="AE447" s="12" t="s">
        <v>46</v>
      </c>
      <c r="AF447" s="12" t="s">
        <v>46</v>
      </c>
    </row>
    <row r="448">
      <c r="A448" s="1" t="s">
        <v>869</v>
      </c>
      <c r="B448" s="7"/>
      <c r="C448" s="1" t="s">
        <v>36</v>
      </c>
      <c r="D448" s="1" t="s">
        <v>96</v>
      </c>
      <c r="E448" s="1" t="s">
        <v>82</v>
      </c>
      <c r="F448" s="1" t="s">
        <v>400</v>
      </c>
      <c r="G448" s="1" t="s">
        <v>660</v>
      </c>
      <c r="H448" s="1" t="s">
        <v>661</v>
      </c>
      <c r="I448" s="1" t="s">
        <v>42</v>
      </c>
      <c r="J448" s="1"/>
      <c r="K448" s="1" t="s">
        <v>870</v>
      </c>
      <c r="L448" s="1" t="s">
        <v>53</v>
      </c>
      <c r="M448" s="9">
        <v>44652.0</v>
      </c>
      <c r="N448" s="9">
        <v>44652.0</v>
      </c>
      <c r="O448" s="1"/>
      <c r="P448" s="1">
        <v>8.33</v>
      </c>
      <c r="Q448" s="1">
        <v>300000.0</v>
      </c>
      <c r="R448" s="1">
        <v>300000.0</v>
      </c>
      <c r="S448" s="10">
        <v>44742.0</v>
      </c>
      <c r="V448" s="5">
        <v>24990.0</v>
      </c>
      <c r="W448" s="11">
        <v>29488.199999999997</v>
      </c>
      <c r="Z448" s="5">
        <v>18742.5</v>
      </c>
      <c r="AB448" s="1"/>
      <c r="AC448" s="1" t="s">
        <v>45</v>
      </c>
      <c r="AD448" s="12" t="s">
        <v>46</v>
      </c>
      <c r="AE448" s="12" t="s">
        <v>46</v>
      </c>
      <c r="AF448" s="12" t="s">
        <v>46</v>
      </c>
    </row>
    <row r="449">
      <c r="A449" s="1" t="s">
        <v>869</v>
      </c>
      <c r="B449" s="7"/>
      <c r="C449" s="1" t="s">
        <v>36</v>
      </c>
      <c r="D449" s="1" t="s">
        <v>96</v>
      </c>
      <c r="E449" s="1" t="s">
        <v>82</v>
      </c>
      <c r="F449" s="1" t="s">
        <v>400</v>
      </c>
      <c r="G449" s="1" t="s">
        <v>660</v>
      </c>
      <c r="H449" s="1" t="s">
        <v>661</v>
      </c>
      <c r="I449" s="1" t="s">
        <v>42</v>
      </c>
      <c r="J449" s="1"/>
      <c r="K449" s="1" t="s">
        <v>870</v>
      </c>
      <c r="L449" s="1" t="s">
        <v>53</v>
      </c>
      <c r="M449" s="9">
        <v>44652.0</v>
      </c>
      <c r="N449" s="9">
        <v>44652.0</v>
      </c>
      <c r="O449" s="1"/>
      <c r="P449" s="1">
        <v>8.33</v>
      </c>
      <c r="Q449" s="1">
        <v>300000.0</v>
      </c>
      <c r="R449" s="1">
        <v>300000.0</v>
      </c>
      <c r="S449" s="10">
        <v>44742.0</v>
      </c>
      <c r="V449" s="5">
        <v>24990.0</v>
      </c>
      <c r="W449" s="11">
        <v>29488.199999999997</v>
      </c>
      <c r="Z449" s="5">
        <v>18742.5</v>
      </c>
      <c r="AC449" s="1" t="s">
        <v>45</v>
      </c>
      <c r="AD449" s="12" t="s">
        <v>46</v>
      </c>
      <c r="AE449" s="12" t="s">
        <v>46</v>
      </c>
      <c r="AF449" s="12" t="s">
        <v>46</v>
      </c>
    </row>
    <row r="450">
      <c r="A450" s="1" t="s">
        <v>869</v>
      </c>
      <c r="B450" s="7"/>
      <c r="C450" s="1" t="s">
        <v>36</v>
      </c>
      <c r="D450" s="1" t="s">
        <v>96</v>
      </c>
      <c r="E450" s="1" t="s">
        <v>82</v>
      </c>
      <c r="F450" s="1" t="s">
        <v>400</v>
      </c>
      <c r="G450" s="1" t="s">
        <v>660</v>
      </c>
      <c r="H450" s="1" t="s">
        <v>661</v>
      </c>
      <c r="I450" s="1" t="s">
        <v>42</v>
      </c>
      <c r="J450" s="1"/>
      <c r="K450" s="1" t="s">
        <v>870</v>
      </c>
      <c r="L450" s="1" t="s">
        <v>53</v>
      </c>
      <c r="M450" s="9">
        <v>44652.0</v>
      </c>
      <c r="N450" s="9">
        <v>44652.0</v>
      </c>
      <c r="O450" s="1"/>
      <c r="P450" s="1">
        <v>8.33</v>
      </c>
      <c r="Q450" s="1">
        <v>300000.0</v>
      </c>
      <c r="R450" s="1">
        <v>300000.0</v>
      </c>
      <c r="S450" s="10">
        <v>44742.0</v>
      </c>
      <c r="V450" s="5">
        <v>24990.0</v>
      </c>
      <c r="W450" s="11">
        <v>29488.199999999997</v>
      </c>
      <c r="Z450" s="5">
        <v>18742.5</v>
      </c>
      <c r="AB450" s="1"/>
      <c r="AC450" s="1" t="s">
        <v>45</v>
      </c>
      <c r="AD450" s="12" t="s">
        <v>46</v>
      </c>
      <c r="AE450" s="12" t="s">
        <v>46</v>
      </c>
      <c r="AF450" s="12" t="s">
        <v>46</v>
      </c>
    </row>
    <row r="451">
      <c r="A451" s="1" t="s">
        <v>869</v>
      </c>
      <c r="B451" s="7"/>
      <c r="C451" s="1" t="s">
        <v>36</v>
      </c>
      <c r="D451" s="1" t="s">
        <v>96</v>
      </c>
      <c r="E451" s="1" t="s">
        <v>82</v>
      </c>
      <c r="F451" s="1" t="s">
        <v>400</v>
      </c>
      <c r="G451" s="1" t="s">
        <v>660</v>
      </c>
      <c r="H451" s="1" t="s">
        <v>661</v>
      </c>
      <c r="I451" s="1" t="s">
        <v>42</v>
      </c>
      <c r="J451" s="1"/>
      <c r="K451" s="1" t="s">
        <v>870</v>
      </c>
      <c r="L451" s="1" t="s">
        <v>53</v>
      </c>
      <c r="M451" s="9">
        <v>44652.0</v>
      </c>
      <c r="N451" s="9">
        <v>44652.0</v>
      </c>
      <c r="O451" s="1"/>
      <c r="P451" s="1">
        <v>8.33</v>
      </c>
      <c r="Q451" s="1">
        <v>300000.0</v>
      </c>
      <c r="R451" s="1">
        <v>300000.0</v>
      </c>
      <c r="S451" s="10">
        <v>44742.0</v>
      </c>
      <c r="V451" s="5">
        <v>24990.0</v>
      </c>
      <c r="W451" s="11">
        <v>29488.199999999997</v>
      </c>
      <c r="Z451" s="5">
        <v>18742.5</v>
      </c>
      <c r="AB451" s="1"/>
      <c r="AC451" s="1" t="s">
        <v>45</v>
      </c>
      <c r="AD451" s="12" t="s">
        <v>46</v>
      </c>
      <c r="AE451" s="12" t="s">
        <v>46</v>
      </c>
      <c r="AF451" s="12" t="s">
        <v>46</v>
      </c>
    </row>
    <row r="452">
      <c r="A452" s="1" t="s">
        <v>869</v>
      </c>
      <c r="B452" s="7"/>
      <c r="C452" s="1" t="s">
        <v>36</v>
      </c>
      <c r="D452" s="1" t="s">
        <v>96</v>
      </c>
      <c r="E452" s="1" t="s">
        <v>82</v>
      </c>
      <c r="F452" s="1" t="s">
        <v>400</v>
      </c>
      <c r="G452" s="1" t="s">
        <v>660</v>
      </c>
      <c r="H452" s="1" t="s">
        <v>661</v>
      </c>
      <c r="I452" s="1" t="s">
        <v>42</v>
      </c>
      <c r="J452" s="1"/>
      <c r="K452" s="1" t="s">
        <v>870</v>
      </c>
      <c r="L452" s="1" t="s">
        <v>53</v>
      </c>
      <c r="M452" s="9">
        <v>44652.0</v>
      </c>
      <c r="N452" s="9">
        <v>44652.0</v>
      </c>
      <c r="O452" s="1"/>
      <c r="P452" s="1">
        <v>8.33</v>
      </c>
      <c r="Q452" s="1">
        <v>300000.0</v>
      </c>
      <c r="R452" s="1">
        <v>300000.0</v>
      </c>
      <c r="S452" s="10">
        <v>44742.0</v>
      </c>
      <c r="V452" s="5">
        <v>24990.0</v>
      </c>
      <c r="W452" s="11">
        <v>29488.199999999997</v>
      </c>
      <c r="Z452" s="5">
        <v>18742.5</v>
      </c>
      <c r="AB452" s="1"/>
      <c r="AC452" s="1" t="s">
        <v>45</v>
      </c>
      <c r="AD452" s="12" t="s">
        <v>46</v>
      </c>
      <c r="AE452" s="12" t="s">
        <v>46</v>
      </c>
      <c r="AF452" s="12" t="s">
        <v>46</v>
      </c>
    </row>
    <row r="453">
      <c r="A453" s="1" t="s">
        <v>869</v>
      </c>
      <c r="B453" s="7"/>
      <c r="C453" s="1" t="s">
        <v>36</v>
      </c>
      <c r="D453" s="1" t="s">
        <v>96</v>
      </c>
      <c r="E453" s="1" t="s">
        <v>82</v>
      </c>
      <c r="F453" s="1" t="s">
        <v>400</v>
      </c>
      <c r="G453" s="1" t="s">
        <v>660</v>
      </c>
      <c r="H453" s="1" t="s">
        <v>661</v>
      </c>
      <c r="I453" s="1" t="s">
        <v>42</v>
      </c>
      <c r="J453" s="1"/>
      <c r="K453" s="1" t="s">
        <v>870</v>
      </c>
      <c r="L453" s="1" t="s">
        <v>53</v>
      </c>
      <c r="M453" s="9">
        <v>44652.0</v>
      </c>
      <c r="N453" s="9">
        <v>44652.0</v>
      </c>
      <c r="O453" s="1"/>
      <c r="P453" s="1">
        <v>8.33</v>
      </c>
      <c r="Q453" s="1">
        <v>300000.0</v>
      </c>
      <c r="R453" s="1">
        <v>300000.0</v>
      </c>
      <c r="S453" s="10">
        <v>44742.0</v>
      </c>
      <c r="V453" s="5">
        <v>24990.0</v>
      </c>
      <c r="W453" s="11">
        <v>29488.199999999997</v>
      </c>
      <c r="Z453" s="5">
        <v>18742.5</v>
      </c>
      <c r="AB453" s="1"/>
      <c r="AC453" s="1" t="s">
        <v>45</v>
      </c>
      <c r="AD453" s="12" t="s">
        <v>46</v>
      </c>
      <c r="AE453" s="12" t="s">
        <v>46</v>
      </c>
      <c r="AF453" s="12" t="s">
        <v>46</v>
      </c>
    </row>
    <row r="454">
      <c r="A454" s="1" t="s">
        <v>869</v>
      </c>
      <c r="B454" s="7"/>
      <c r="C454" s="1" t="s">
        <v>36</v>
      </c>
      <c r="D454" s="1" t="s">
        <v>96</v>
      </c>
      <c r="E454" s="1" t="s">
        <v>82</v>
      </c>
      <c r="F454" s="1" t="s">
        <v>400</v>
      </c>
      <c r="G454" s="1" t="s">
        <v>660</v>
      </c>
      <c r="H454" s="1" t="s">
        <v>661</v>
      </c>
      <c r="I454" s="1" t="s">
        <v>42</v>
      </c>
      <c r="J454" s="1"/>
      <c r="K454" s="1" t="s">
        <v>870</v>
      </c>
      <c r="L454" s="1" t="s">
        <v>53</v>
      </c>
      <c r="M454" s="9">
        <v>44652.0</v>
      </c>
      <c r="N454" s="9">
        <v>44652.0</v>
      </c>
      <c r="O454" s="1"/>
      <c r="P454" s="1">
        <v>8.33</v>
      </c>
      <c r="Q454" s="1">
        <v>300000.0</v>
      </c>
      <c r="R454" s="1">
        <v>300000.0</v>
      </c>
      <c r="S454" s="10">
        <v>44742.0</v>
      </c>
      <c r="V454" s="5">
        <v>24990.0</v>
      </c>
      <c r="W454" s="11">
        <v>29488.199999999997</v>
      </c>
      <c r="Z454" s="5">
        <v>18742.5</v>
      </c>
      <c r="AB454" s="1"/>
      <c r="AC454" s="1" t="s">
        <v>45</v>
      </c>
      <c r="AD454" s="12" t="s">
        <v>46</v>
      </c>
      <c r="AE454" s="12" t="s">
        <v>46</v>
      </c>
      <c r="AF454" s="12" t="s">
        <v>46</v>
      </c>
    </row>
    <row r="455">
      <c r="A455" s="1" t="s">
        <v>869</v>
      </c>
      <c r="B455" s="7"/>
      <c r="C455" s="1" t="s">
        <v>36</v>
      </c>
      <c r="D455" s="1" t="s">
        <v>96</v>
      </c>
      <c r="E455" s="1" t="s">
        <v>82</v>
      </c>
      <c r="F455" s="1" t="s">
        <v>400</v>
      </c>
      <c r="G455" s="1" t="s">
        <v>660</v>
      </c>
      <c r="H455" s="1" t="s">
        <v>661</v>
      </c>
      <c r="I455" s="1" t="s">
        <v>42</v>
      </c>
      <c r="J455" s="1"/>
      <c r="K455" s="1" t="s">
        <v>870</v>
      </c>
      <c r="L455" s="1" t="s">
        <v>53</v>
      </c>
      <c r="M455" s="9">
        <v>44652.0</v>
      </c>
      <c r="N455" s="9">
        <v>44652.0</v>
      </c>
      <c r="O455" s="1"/>
      <c r="P455" s="1">
        <v>8.33</v>
      </c>
      <c r="Q455" s="1">
        <v>300000.0</v>
      </c>
      <c r="R455" s="1">
        <v>300000.0</v>
      </c>
      <c r="S455" s="10">
        <v>44742.0</v>
      </c>
      <c r="V455" s="5">
        <v>24990.0</v>
      </c>
      <c r="W455" s="11">
        <v>29488.199999999997</v>
      </c>
      <c r="Z455" s="5">
        <v>18742.5</v>
      </c>
      <c r="AB455" s="1"/>
      <c r="AC455" s="1" t="s">
        <v>45</v>
      </c>
      <c r="AD455" s="12" t="s">
        <v>46</v>
      </c>
      <c r="AE455" s="12" t="s">
        <v>46</v>
      </c>
      <c r="AF455" s="12" t="s">
        <v>46</v>
      </c>
    </row>
    <row r="456">
      <c r="A456" s="1" t="s">
        <v>869</v>
      </c>
      <c r="B456" s="7"/>
      <c r="C456" s="1" t="s">
        <v>36</v>
      </c>
      <c r="D456" s="1" t="s">
        <v>96</v>
      </c>
      <c r="E456" s="1" t="s">
        <v>82</v>
      </c>
      <c r="F456" s="1" t="s">
        <v>400</v>
      </c>
      <c r="G456" s="1" t="s">
        <v>660</v>
      </c>
      <c r="H456" s="1" t="s">
        <v>661</v>
      </c>
      <c r="I456" s="1" t="s">
        <v>42</v>
      </c>
      <c r="J456" s="1"/>
      <c r="K456" s="1" t="s">
        <v>870</v>
      </c>
      <c r="L456" s="1" t="s">
        <v>53</v>
      </c>
      <c r="M456" s="9">
        <v>44652.0</v>
      </c>
      <c r="N456" s="9">
        <v>44652.0</v>
      </c>
      <c r="O456" s="1"/>
      <c r="P456" s="1">
        <v>8.33</v>
      </c>
      <c r="Q456" s="1">
        <v>300000.0</v>
      </c>
      <c r="R456" s="1">
        <v>300000.0</v>
      </c>
      <c r="S456" s="10">
        <v>44742.0</v>
      </c>
      <c r="V456" s="5">
        <v>24990.0</v>
      </c>
      <c r="W456" s="11">
        <v>29488.199999999997</v>
      </c>
      <c r="Z456" s="5">
        <v>18742.5</v>
      </c>
      <c r="AB456" s="1"/>
      <c r="AC456" s="1" t="s">
        <v>45</v>
      </c>
      <c r="AD456" s="12" t="s">
        <v>46</v>
      </c>
      <c r="AE456" s="12" t="s">
        <v>46</v>
      </c>
      <c r="AF456" s="12" t="s">
        <v>46</v>
      </c>
    </row>
    <row r="457">
      <c r="A457" s="1" t="s">
        <v>869</v>
      </c>
      <c r="B457" s="7"/>
      <c r="C457" s="1" t="s">
        <v>36</v>
      </c>
      <c r="D457" s="1" t="s">
        <v>96</v>
      </c>
      <c r="E457" s="1" t="s">
        <v>82</v>
      </c>
      <c r="F457" s="1" t="s">
        <v>400</v>
      </c>
      <c r="G457" s="1" t="s">
        <v>660</v>
      </c>
      <c r="H457" s="1" t="s">
        <v>661</v>
      </c>
      <c r="I457" s="1" t="s">
        <v>42</v>
      </c>
      <c r="J457" s="1"/>
      <c r="K457" s="1" t="s">
        <v>870</v>
      </c>
      <c r="L457" s="1" t="s">
        <v>53</v>
      </c>
      <c r="M457" s="9">
        <v>44652.0</v>
      </c>
      <c r="N457" s="9">
        <v>44652.0</v>
      </c>
      <c r="O457" s="1"/>
      <c r="P457" s="1">
        <v>8.33</v>
      </c>
      <c r="Q457" s="1">
        <v>300000.0</v>
      </c>
      <c r="R457" s="1">
        <v>300000.0</v>
      </c>
      <c r="S457" s="10">
        <v>44742.0</v>
      </c>
      <c r="V457" s="5">
        <v>24990.0</v>
      </c>
      <c r="W457" s="11">
        <v>29488.199999999997</v>
      </c>
      <c r="Z457" s="5">
        <v>18742.5</v>
      </c>
      <c r="AB457" s="1"/>
      <c r="AC457" s="1" t="s">
        <v>45</v>
      </c>
      <c r="AD457" s="12" t="s">
        <v>46</v>
      </c>
      <c r="AE457" s="12" t="s">
        <v>46</v>
      </c>
      <c r="AF457" s="12" t="s">
        <v>46</v>
      </c>
    </row>
    <row r="458">
      <c r="A458" s="1" t="s">
        <v>869</v>
      </c>
      <c r="B458" s="7"/>
      <c r="C458" s="1" t="s">
        <v>36</v>
      </c>
      <c r="D458" s="1" t="s">
        <v>96</v>
      </c>
      <c r="E458" s="1" t="s">
        <v>82</v>
      </c>
      <c r="F458" s="1" t="s">
        <v>400</v>
      </c>
      <c r="G458" s="1" t="s">
        <v>660</v>
      </c>
      <c r="H458" s="1" t="s">
        <v>661</v>
      </c>
      <c r="I458" s="1" t="s">
        <v>42</v>
      </c>
      <c r="J458" s="1"/>
      <c r="K458" s="1" t="s">
        <v>870</v>
      </c>
      <c r="L458" s="1" t="s">
        <v>53</v>
      </c>
      <c r="M458" s="9">
        <v>44652.0</v>
      </c>
      <c r="N458" s="9">
        <v>44652.0</v>
      </c>
      <c r="O458" s="1"/>
      <c r="P458" s="1">
        <v>8.33</v>
      </c>
      <c r="Q458" s="1">
        <v>300000.0</v>
      </c>
      <c r="R458" s="1">
        <v>300000.0</v>
      </c>
      <c r="S458" s="10">
        <v>44742.0</v>
      </c>
      <c r="V458" s="5">
        <v>24990.0</v>
      </c>
      <c r="W458" s="11">
        <v>29488.199999999997</v>
      </c>
      <c r="Z458" s="5">
        <v>18742.5</v>
      </c>
      <c r="AB458" s="1"/>
      <c r="AC458" s="1" t="s">
        <v>45</v>
      </c>
      <c r="AD458" s="12" t="s">
        <v>46</v>
      </c>
      <c r="AE458" s="12" t="s">
        <v>46</v>
      </c>
      <c r="AF458" s="12" t="s">
        <v>46</v>
      </c>
    </row>
    <row r="459">
      <c r="A459" s="1" t="s">
        <v>869</v>
      </c>
      <c r="B459" s="7"/>
      <c r="C459" s="1" t="s">
        <v>36</v>
      </c>
      <c r="D459" s="1" t="s">
        <v>96</v>
      </c>
      <c r="E459" s="1" t="s">
        <v>82</v>
      </c>
      <c r="F459" s="1" t="s">
        <v>400</v>
      </c>
      <c r="G459" s="1" t="s">
        <v>660</v>
      </c>
      <c r="H459" s="1" t="s">
        <v>661</v>
      </c>
      <c r="I459" s="1" t="s">
        <v>42</v>
      </c>
      <c r="J459" s="1"/>
      <c r="K459" s="1" t="s">
        <v>870</v>
      </c>
      <c r="L459" s="1" t="s">
        <v>53</v>
      </c>
      <c r="M459" s="9">
        <v>44652.0</v>
      </c>
      <c r="N459" s="9">
        <v>44652.0</v>
      </c>
      <c r="O459" s="1"/>
      <c r="P459" s="1">
        <v>8.33</v>
      </c>
      <c r="Q459" s="1">
        <v>300000.0</v>
      </c>
      <c r="R459" s="1">
        <v>300000.0</v>
      </c>
      <c r="S459" s="10">
        <v>44742.0</v>
      </c>
      <c r="V459" s="5">
        <v>24990.0</v>
      </c>
      <c r="W459" s="11">
        <v>29488.199999999997</v>
      </c>
      <c r="X459" s="1"/>
      <c r="Y459" s="1"/>
      <c r="Z459" s="5">
        <v>18742.5</v>
      </c>
      <c r="AA459" s="1"/>
      <c r="AB459" s="1"/>
      <c r="AC459" s="1" t="s">
        <v>45</v>
      </c>
      <c r="AD459" s="12" t="s">
        <v>46</v>
      </c>
      <c r="AE459" s="12" t="s">
        <v>46</v>
      </c>
      <c r="AF459" s="12" t="s">
        <v>46</v>
      </c>
    </row>
    <row r="460">
      <c r="A460" s="1" t="s">
        <v>869</v>
      </c>
      <c r="B460" s="7"/>
      <c r="C460" s="1" t="s">
        <v>36</v>
      </c>
      <c r="D460" s="1" t="s">
        <v>96</v>
      </c>
      <c r="E460" s="1" t="s">
        <v>82</v>
      </c>
      <c r="F460" s="1" t="s">
        <v>400</v>
      </c>
      <c r="G460" s="1" t="s">
        <v>660</v>
      </c>
      <c r="H460" s="1" t="s">
        <v>661</v>
      </c>
      <c r="I460" s="1" t="s">
        <v>42</v>
      </c>
      <c r="J460" s="1"/>
      <c r="K460" s="1" t="s">
        <v>870</v>
      </c>
      <c r="L460" s="1" t="s">
        <v>53</v>
      </c>
      <c r="M460" s="9">
        <v>44652.0</v>
      </c>
      <c r="N460" s="9">
        <v>45058.0</v>
      </c>
      <c r="O460" s="1"/>
      <c r="P460" s="1">
        <v>8.33</v>
      </c>
      <c r="Q460" s="1">
        <v>500000.0</v>
      </c>
      <c r="R460" s="1">
        <v>300000.0</v>
      </c>
      <c r="S460" s="10">
        <v>45148.0</v>
      </c>
      <c r="V460" s="5">
        <v>24990.0</v>
      </c>
      <c r="W460" s="11">
        <v>29488.199999999997</v>
      </c>
      <c r="Z460" s="5">
        <v>18742.5</v>
      </c>
      <c r="AC460" s="1" t="s">
        <v>45</v>
      </c>
      <c r="AD460" s="12" t="s">
        <v>46</v>
      </c>
      <c r="AE460" s="12" t="s">
        <v>47</v>
      </c>
      <c r="AF460" s="12" t="s">
        <v>47</v>
      </c>
    </row>
    <row r="461">
      <c r="A461" s="1" t="s">
        <v>871</v>
      </c>
      <c r="B461" s="7"/>
      <c r="C461" s="1" t="s">
        <v>36</v>
      </c>
      <c r="D461" s="1" t="s">
        <v>96</v>
      </c>
      <c r="E461" s="1" t="s">
        <v>168</v>
      </c>
      <c r="F461" s="1" t="s">
        <v>872</v>
      </c>
      <c r="G461" s="1" t="s">
        <v>152</v>
      </c>
      <c r="H461" s="1" t="s">
        <v>153</v>
      </c>
      <c r="I461" s="1" t="s">
        <v>187</v>
      </c>
      <c r="J461" s="1"/>
      <c r="K461" s="1" t="s">
        <v>873</v>
      </c>
      <c r="L461" s="1" t="s">
        <v>99</v>
      </c>
      <c r="M461" s="9">
        <v>45012.0</v>
      </c>
      <c r="N461" s="9">
        <v>44946.0</v>
      </c>
      <c r="O461" s="1"/>
      <c r="P461" s="1">
        <v>8.33</v>
      </c>
      <c r="Q461" s="1">
        <v>100000.0</v>
      </c>
      <c r="R461" s="1">
        <v>948000.0</v>
      </c>
      <c r="S461" s="9">
        <v>44946.0</v>
      </c>
      <c r="T461" s="9">
        <v>44946.0</v>
      </c>
      <c r="U461" s="1" t="s">
        <v>874</v>
      </c>
      <c r="V461" s="5">
        <v>78968.4</v>
      </c>
      <c r="W461" s="11">
        <v>93182.71199999998</v>
      </c>
      <c r="X461" s="9">
        <v>45036.0</v>
      </c>
      <c r="Y461" s="5">
        <v>85285.87199999999</v>
      </c>
      <c r="Z461" s="5">
        <v>59226.299999999996</v>
      </c>
      <c r="AA461" s="9">
        <v>45040.0</v>
      </c>
      <c r="AB461" s="1" t="s">
        <v>874</v>
      </c>
      <c r="AC461" s="1" t="s">
        <v>55</v>
      </c>
      <c r="AD461" s="12" t="s">
        <v>46</v>
      </c>
      <c r="AE461" s="12" t="s">
        <v>46</v>
      </c>
      <c r="AF461" s="12" t="s">
        <v>46</v>
      </c>
      <c r="AG461" s="12" t="s">
        <v>46</v>
      </c>
      <c r="AH461" s="12" t="s">
        <v>47</v>
      </c>
      <c r="AI461" s="12" t="s">
        <v>47</v>
      </c>
    </row>
    <row r="462">
      <c r="A462" s="1" t="s">
        <v>871</v>
      </c>
      <c r="B462" s="7"/>
      <c r="C462" s="1" t="s">
        <v>36</v>
      </c>
      <c r="D462" s="1" t="s">
        <v>96</v>
      </c>
      <c r="E462" s="1" t="s">
        <v>168</v>
      </c>
      <c r="F462" s="1" t="s">
        <v>872</v>
      </c>
      <c r="G462" s="1" t="s">
        <v>152</v>
      </c>
      <c r="H462" s="1" t="s">
        <v>153</v>
      </c>
      <c r="I462" s="1" t="s">
        <v>187</v>
      </c>
      <c r="J462" s="1"/>
      <c r="K462" s="1" t="s">
        <v>873</v>
      </c>
      <c r="L462" s="1" t="s">
        <v>99</v>
      </c>
      <c r="M462" s="9">
        <v>45012.0</v>
      </c>
      <c r="N462" s="9">
        <v>44991.0</v>
      </c>
      <c r="O462" s="1"/>
      <c r="P462" s="1">
        <v>8.33</v>
      </c>
      <c r="Q462" s="1">
        <v>100000.0</v>
      </c>
      <c r="R462" s="1">
        <v>1140000.0</v>
      </c>
      <c r="S462" s="9">
        <v>44991.0</v>
      </c>
      <c r="T462" s="9">
        <v>44991.0</v>
      </c>
      <c r="U462" s="1" t="s">
        <v>875</v>
      </c>
      <c r="V462" s="5">
        <v>94962.0</v>
      </c>
      <c r="W462" s="11">
        <v>112055.15999999999</v>
      </c>
      <c r="X462" s="9">
        <v>45120.0</v>
      </c>
      <c r="Y462" s="5">
        <v>102558.95999999999</v>
      </c>
      <c r="Z462" s="5">
        <v>71221.5</v>
      </c>
      <c r="AA462" s="9">
        <v>45124.0</v>
      </c>
      <c r="AB462" s="1" t="s">
        <v>875</v>
      </c>
      <c r="AC462" s="1" t="s">
        <v>55</v>
      </c>
      <c r="AD462" s="12" t="s">
        <v>46</v>
      </c>
      <c r="AE462" s="12" t="s">
        <v>46</v>
      </c>
      <c r="AF462" s="12" t="s">
        <v>46</v>
      </c>
      <c r="AG462" s="12" t="s">
        <v>46</v>
      </c>
      <c r="AH462" s="12" t="s">
        <v>47</v>
      </c>
      <c r="AI462" s="12" t="s">
        <v>47</v>
      </c>
    </row>
    <row r="463">
      <c r="A463" s="1" t="s">
        <v>871</v>
      </c>
      <c r="B463" s="7"/>
      <c r="C463" s="1" t="s">
        <v>36</v>
      </c>
      <c r="D463" s="1" t="s">
        <v>96</v>
      </c>
      <c r="E463" s="1" t="s">
        <v>168</v>
      </c>
      <c r="F463" s="1" t="s">
        <v>872</v>
      </c>
      <c r="G463" s="1" t="s">
        <v>152</v>
      </c>
      <c r="H463" s="1" t="s">
        <v>153</v>
      </c>
      <c r="I463" s="1" t="s">
        <v>187</v>
      </c>
      <c r="J463" s="1"/>
      <c r="K463" s="1" t="s">
        <v>873</v>
      </c>
      <c r="L463" s="1" t="s">
        <v>99</v>
      </c>
      <c r="M463" s="9">
        <v>45012.0</v>
      </c>
      <c r="N463" s="9">
        <v>45016.0</v>
      </c>
      <c r="O463" s="1"/>
      <c r="P463" s="1">
        <v>8.33</v>
      </c>
      <c r="Q463" s="1">
        <v>100000.0</v>
      </c>
      <c r="R463" s="1">
        <v>1000000.0</v>
      </c>
      <c r="S463" s="9">
        <v>45016.0</v>
      </c>
      <c r="T463" s="9">
        <v>45015.0</v>
      </c>
      <c r="U463" s="1" t="s">
        <v>876</v>
      </c>
      <c r="V463" s="5">
        <v>83300.0</v>
      </c>
      <c r="W463" s="11">
        <v>98294.0</v>
      </c>
      <c r="X463" s="9">
        <v>45147.0</v>
      </c>
      <c r="Y463" s="5">
        <v>89964.0</v>
      </c>
      <c r="Z463" s="5">
        <v>62475.0</v>
      </c>
      <c r="AA463" s="9">
        <v>45151.0</v>
      </c>
      <c r="AB463" s="1" t="s">
        <v>876</v>
      </c>
      <c r="AC463" s="1" t="s">
        <v>55</v>
      </c>
      <c r="AD463" s="12" t="s">
        <v>46</v>
      </c>
      <c r="AE463" s="12" t="s">
        <v>46</v>
      </c>
      <c r="AF463" s="12" t="s">
        <v>46</v>
      </c>
      <c r="AG463" s="12" t="s">
        <v>46</v>
      </c>
      <c r="AH463" s="12" t="s">
        <v>47</v>
      </c>
      <c r="AI463" s="12" t="s">
        <v>47</v>
      </c>
    </row>
    <row r="464">
      <c r="A464" s="1" t="s">
        <v>871</v>
      </c>
      <c r="B464" s="7"/>
      <c r="C464" s="1" t="s">
        <v>36</v>
      </c>
      <c r="D464" s="1" t="s">
        <v>96</v>
      </c>
      <c r="E464" s="1" t="s">
        <v>168</v>
      </c>
      <c r="F464" s="1" t="s">
        <v>872</v>
      </c>
      <c r="G464" s="1" t="s">
        <v>152</v>
      </c>
      <c r="H464" s="1" t="s">
        <v>153</v>
      </c>
      <c r="I464" s="1" t="s">
        <v>187</v>
      </c>
      <c r="J464" s="1"/>
      <c r="K464" s="1" t="s">
        <v>873</v>
      </c>
      <c r="L464" s="1" t="s">
        <v>99</v>
      </c>
      <c r="M464" s="9">
        <v>45012.0</v>
      </c>
      <c r="N464" s="9">
        <v>45027.0</v>
      </c>
      <c r="O464" s="1"/>
      <c r="P464" s="1">
        <v>8.33</v>
      </c>
      <c r="Q464" s="1">
        <v>1900000.0</v>
      </c>
      <c r="R464" s="1">
        <v>2000000.0</v>
      </c>
      <c r="S464" s="9">
        <v>45057.0</v>
      </c>
      <c r="T464" s="9">
        <v>45057.0</v>
      </c>
      <c r="U464" s="1" t="s">
        <v>877</v>
      </c>
      <c r="V464" s="5">
        <v>166600.0</v>
      </c>
      <c r="W464" s="11">
        <v>196588.0</v>
      </c>
      <c r="X464" s="9">
        <v>45147.0</v>
      </c>
      <c r="Y464" s="5">
        <v>179928.0</v>
      </c>
      <c r="Z464" s="5">
        <v>124950.0</v>
      </c>
      <c r="AA464" s="9">
        <v>45151.0</v>
      </c>
      <c r="AB464" s="1" t="s">
        <v>877</v>
      </c>
      <c r="AC464" s="1" t="s">
        <v>55</v>
      </c>
      <c r="AD464" s="12" t="s">
        <v>46</v>
      </c>
      <c r="AE464" s="12" t="s">
        <v>47</v>
      </c>
      <c r="AF464" s="12" t="s">
        <v>47</v>
      </c>
      <c r="AG464" s="12" t="s">
        <v>47</v>
      </c>
      <c r="AH464" s="12" t="s">
        <v>47</v>
      </c>
      <c r="AI464" s="12" t="s">
        <v>47</v>
      </c>
    </row>
    <row r="465">
      <c r="A465" s="1" t="s">
        <v>871</v>
      </c>
      <c r="B465" s="7"/>
      <c r="C465" s="1" t="s">
        <v>36</v>
      </c>
      <c r="D465" s="1" t="s">
        <v>96</v>
      </c>
      <c r="E465" s="1" t="s">
        <v>113</v>
      </c>
      <c r="F465" s="1" t="s">
        <v>490</v>
      </c>
      <c r="G465" s="1" t="s">
        <v>152</v>
      </c>
      <c r="H465" s="1" t="s">
        <v>153</v>
      </c>
      <c r="I465" s="1" t="s">
        <v>187</v>
      </c>
      <c r="J465" s="1"/>
      <c r="K465" s="1" t="s">
        <v>873</v>
      </c>
      <c r="L465" s="1" t="s">
        <v>99</v>
      </c>
      <c r="M465" s="9">
        <v>45012.0</v>
      </c>
      <c r="N465" s="9">
        <v>45362.0</v>
      </c>
      <c r="O465" s="1"/>
      <c r="P465" s="1">
        <v>8.33</v>
      </c>
      <c r="Q465" s="1">
        <v>500000.0</v>
      </c>
      <c r="R465" s="1">
        <v>300000.0</v>
      </c>
      <c r="S465" s="10">
        <v>45392.0</v>
      </c>
      <c r="V465" s="5">
        <v>24990.0</v>
      </c>
      <c r="W465" s="11">
        <v>29488.199999999997</v>
      </c>
      <c r="Z465" s="5">
        <v>18742.5</v>
      </c>
      <c r="AB465" s="1"/>
      <c r="AC465" s="1" t="s">
        <v>45</v>
      </c>
      <c r="AD465" s="12" t="s">
        <v>46</v>
      </c>
      <c r="AE465" s="12" t="s">
        <v>47</v>
      </c>
      <c r="AF465" s="12" t="s">
        <v>137</v>
      </c>
    </row>
    <row r="466">
      <c r="A466" s="1" t="s">
        <v>878</v>
      </c>
      <c r="B466" s="7"/>
      <c r="C466" s="1" t="s">
        <v>132</v>
      </c>
      <c r="D466" s="1" t="s">
        <v>96</v>
      </c>
      <c r="E466" s="1" t="s">
        <v>77</v>
      </c>
      <c r="F466" s="1" t="s">
        <v>366</v>
      </c>
      <c r="G466" s="1" t="s">
        <v>127</v>
      </c>
      <c r="H466" s="1" t="s">
        <v>128</v>
      </c>
      <c r="I466" s="1" t="s">
        <v>42</v>
      </c>
      <c r="J466" s="1"/>
      <c r="K466" s="1" t="s">
        <v>879</v>
      </c>
      <c r="L466" s="1" t="s">
        <v>143</v>
      </c>
      <c r="M466" s="9">
        <v>45321.0</v>
      </c>
      <c r="N466" s="9">
        <v>45321.0</v>
      </c>
      <c r="O466" s="1"/>
      <c r="P466" s="1">
        <v>8.0</v>
      </c>
      <c r="Q466" s="1">
        <v>300000.0</v>
      </c>
      <c r="R466" s="1">
        <v>360000.0</v>
      </c>
      <c r="S466" s="9">
        <v>45303.0</v>
      </c>
      <c r="T466" s="9">
        <v>45321.0</v>
      </c>
      <c r="U466" s="1" t="s">
        <v>880</v>
      </c>
      <c r="V466" s="5">
        <v>28800.0</v>
      </c>
      <c r="W466" s="11">
        <v>33984.0</v>
      </c>
      <c r="X466" s="9">
        <v>45348.0</v>
      </c>
      <c r="Y466" s="5">
        <v>33984.0</v>
      </c>
      <c r="Z466" s="5">
        <v>21600.0</v>
      </c>
      <c r="AA466" s="9">
        <v>45352.0</v>
      </c>
      <c r="AB466" s="1" t="s">
        <v>880</v>
      </c>
      <c r="AC466" s="1" t="s">
        <v>55</v>
      </c>
      <c r="AD466" s="12" t="s">
        <v>47</v>
      </c>
      <c r="AE466" s="12" t="s">
        <v>47</v>
      </c>
      <c r="AF466" s="12" t="s">
        <v>47</v>
      </c>
      <c r="AG466" s="12" t="s">
        <v>47</v>
      </c>
      <c r="AH466" s="12" t="s">
        <v>47</v>
      </c>
      <c r="AI466" s="12" t="s">
        <v>47</v>
      </c>
    </row>
    <row r="467">
      <c r="A467" s="1" t="s">
        <v>881</v>
      </c>
      <c r="B467" s="7"/>
      <c r="C467" s="1" t="s">
        <v>132</v>
      </c>
      <c r="D467" s="1" t="s">
        <v>96</v>
      </c>
      <c r="E467" s="1" t="s">
        <v>77</v>
      </c>
      <c r="F467" s="1" t="s">
        <v>366</v>
      </c>
      <c r="G467" s="1" t="s">
        <v>127</v>
      </c>
      <c r="H467" s="1" t="s">
        <v>128</v>
      </c>
      <c r="I467" s="1" t="s">
        <v>42</v>
      </c>
      <c r="J467" s="1"/>
      <c r="K467" s="1" t="s">
        <v>730</v>
      </c>
      <c r="L467" s="1" t="s">
        <v>143</v>
      </c>
      <c r="M467" s="14">
        <v>45286.0</v>
      </c>
      <c r="N467" s="9">
        <v>45348.0</v>
      </c>
      <c r="O467" s="1"/>
      <c r="P467" s="1">
        <v>8.33</v>
      </c>
      <c r="Q467" s="1">
        <v>500000.0</v>
      </c>
      <c r="R467" s="1">
        <v>300000.0</v>
      </c>
      <c r="S467" s="10">
        <v>45378.0</v>
      </c>
      <c r="V467" s="5">
        <v>24990.0</v>
      </c>
      <c r="W467" s="11">
        <v>29488.199999999997</v>
      </c>
      <c r="X467" s="1"/>
      <c r="Y467" s="1"/>
      <c r="Z467" s="5">
        <v>18742.5</v>
      </c>
      <c r="AA467" s="1"/>
      <c r="AB467" s="1"/>
      <c r="AC467" s="1" t="s">
        <v>45</v>
      </c>
      <c r="AD467" s="12" t="s">
        <v>47</v>
      </c>
      <c r="AE467" s="12" t="s">
        <v>47</v>
      </c>
      <c r="AF467" s="12" t="s">
        <v>47</v>
      </c>
    </row>
    <row r="468">
      <c r="A468" s="1" t="s">
        <v>882</v>
      </c>
      <c r="B468" s="7"/>
      <c r="C468" s="1" t="s">
        <v>36</v>
      </c>
      <c r="D468" s="1" t="s">
        <v>102</v>
      </c>
      <c r="E468" s="1" t="s">
        <v>82</v>
      </c>
      <c r="F468" s="1" t="s">
        <v>883</v>
      </c>
      <c r="G468" s="1" t="s">
        <v>865</v>
      </c>
      <c r="H468" s="1" t="s">
        <v>866</v>
      </c>
      <c r="I468" s="1" t="s">
        <v>187</v>
      </c>
      <c r="J468" s="1"/>
      <c r="K468" s="1" t="s">
        <v>884</v>
      </c>
      <c r="L468" s="1" t="s">
        <v>143</v>
      </c>
      <c r="M468" s="9">
        <v>45122.0</v>
      </c>
      <c r="N468" s="9">
        <v>45122.0</v>
      </c>
      <c r="O468" s="1"/>
      <c r="P468" s="1">
        <v>8.33</v>
      </c>
      <c r="Q468" s="1">
        <v>300000.0</v>
      </c>
      <c r="R468" s="1">
        <v>300000.0</v>
      </c>
      <c r="S468" s="10">
        <v>45212.0</v>
      </c>
      <c r="V468" s="5">
        <v>24990.0</v>
      </c>
      <c r="W468" s="11">
        <v>29488.199999999997</v>
      </c>
      <c r="Z468" s="5">
        <v>18742.5</v>
      </c>
      <c r="AB468" s="1"/>
      <c r="AC468" s="1" t="s">
        <v>45</v>
      </c>
      <c r="AD468" s="12" t="s">
        <v>47</v>
      </c>
      <c r="AE468" s="12" t="s">
        <v>47</v>
      </c>
      <c r="AF468" s="12" t="s">
        <v>47</v>
      </c>
    </row>
    <row r="469">
      <c r="A469" s="1" t="s">
        <v>885</v>
      </c>
      <c r="B469" s="7"/>
      <c r="C469" s="1" t="s">
        <v>36</v>
      </c>
      <c r="D469" s="1" t="s">
        <v>50</v>
      </c>
      <c r="E469" s="1" t="s">
        <v>113</v>
      </c>
      <c r="F469" s="1" t="s">
        <v>497</v>
      </c>
      <c r="G469" s="1" t="s">
        <v>140</v>
      </c>
      <c r="H469" s="1" t="s">
        <v>165</v>
      </c>
      <c r="I469" s="1" t="s">
        <v>247</v>
      </c>
      <c r="J469" s="1"/>
      <c r="K469" s="1" t="s">
        <v>886</v>
      </c>
      <c r="L469" s="1" t="s">
        <v>44</v>
      </c>
      <c r="M469" s="9">
        <v>44834.0</v>
      </c>
      <c r="N469" s="9">
        <v>44747.0</v>
      </c>
      <c r="O469" s="1"/>
      <c r="P469" s="1">
        <v>7.5</v>
      </c>
      <c r="Q469" s="1">
        <v>800000.0</v>
      </c>
      <c r="R469" s="1">
        <v>866160.0</v>
      </c>
      <c r="S469" s="9">
        <v>44746.0</v>
      </c>
      <c r="T469" s="9">
        <v>44747.0</v>
      </c>
      <c r="U469" s="1" t="s">
        <v>887</v>
      </c>
      <c r="V469" s="5">
        <v>64962.0</v>
      </c>
      <c r="W469" s="11">
        <v>76655.15999999999</v>
      </c>
      <c r="X469" s="9">
        <v>44776.0</v>
      </c>
      <c r="Y469" s="5">
        <v>70158.95999999999</v>
      </c>
      <c r="Z469" s="5">
        <v>48721.5</v>
      </c>
      <c r="AA469" s="9">
        <v>44780.0</v>
      </c>
      <c r="AB469" s="1" t="s">
        <v>887</v>
      </c>
      <c r="AC469" s="1" t="s">
        <v>55</v>
      </c>
      <c r="AD469" s="12" t="s">
        <v>46</v>
      </c>
      <c r="AE469" s="12" t="s">
        <v>46</v>
      </c>
      <c r="AF469" s="12" t="s">
        <v>46</v>
      </c>
      <c r="AG469" s="12" t="s">
        <v>46</v>
      </c>
      <c r="AH469" s="12" t="s">
        <v>46</v>
      </c>
      <c r="AI469" s="12" t="s">
        <v>46</v>
      </c>
    </row>
    <row r="470">
      <c r="A470" s="1" t="s">
        <v>888</v>
      </c>
      <c r="B470" s="7"/>
      <c r="C470" s="1" t="s">
        <v>36</v>
      </c>
      <c r="D470" s="1" t="s">
        <v>96</v>
      </c>
      <c r="E470" s="1" t="s">
        <v>212</v>
      </c>
      <c r="F470" s="1" t="s">
        <v>889</v>
      </c>
      <c r="G470" s="1" t="s">
        <v>152</v>
      </c>
      <c r="H470" s="1" t="s">
        <v>317</v>
      </c>
      <c r="I470" s="1" t="s">
        <v>278</v>
      </c>
      <c r="J470" s="1"/>
      <c r="K470" s="1" t="s">
        <v>890</v>
      </c>
      <c r="L470" s="1" t="s">
        <v>53</v>
      </c>
      <c r="M470" s="9">
        <v>44774.0</v>
      </c>
      <c r="N470" s="9">
        <v>44774.0</v>
      </c>
      <c r="O470" s="1"/>
      <c r="P470" s="1">
        <v>8.33</v>
      </c>
      <c r="Q470" s="1">
        <v>550000.0</v>
      </c>
      <c r="R470" s="1">
        <v>600000.0</v>
      </c>
      <c r="S470" s="9">
        <v>44746.0</v>
      </c>
      <c r="T470" s="9">
        <v>44774.0</v>
      </c>
      <c r="U470" s="1" t="s">
        <v>891</v>
      </c>
      <c r="V470" s="5">
        <v>49980.0</v>
      </c>
      <c r="W470" s="11">
        <v>58976.399999999994</v>
      </c>
      <c r="X470" s="9">
        <v>44791.0</v>
      </c>
      <c r="Y470" s="5">
        <v>53978.399999999994</v>
      </c>
      <c r="Z470" s="5">
        <v>37485.0</v>
      </c>
      <c r="AA470" s="9">
        <v>44798.0</v>
      </c>
      <c r="AB470" s="1" t="s">
        <v>891</v>
      </c>
      <c r="AC470" s="1" t="s">
        <v>55</v>
      </c>
      <c r="AD470" s="12" t="s">
        <v>46</v>
      </c>
      <c r="AE470" s="12" t="s">
        <v>46</v>
      </c>
      <c r="AF470" s="12" t="s">
        <v>46</v>
      </c>
      <c r="AG470" s="12" t="s">
        <v>46</v>
      </c>
      <c r="AH470" s="12" t="s">
        <v>46</v>
      </c>
      <c r="AI470" s="12" t="s">
        <v>46</v>
      </c>
    </row>
    <row r="471">
      <c r="A471" s="1" t="s">
        <v>892</v>
      </c>
      <c r="B471" s="7"/>
      <c r="C471" s="1" t="s">
        <v>36</v>
      </c>
      <c r="D471" s="1" t="s">
        <v>96</v>
      </c>
      <c r="E471" s="1" t="s">
        <v>113</v>
      </c>
      <c r="F471" s="1" t="s">
        <v>893</v>
      </c>
      <c r="G471" s="1" t="s">
        <v>152</v>
      </c>
      <c r="H471" s="1" t="s">
        <v>317</v>
      </c>
      <c r="I471" s="1" t="s">
        <v>209</v>
      </c>
      <c r="J471" s="1"/>
      <c r="K471" s="1" t="s">
        <v>894</v>
      </c>
      <c r="L471" s="1" t="s">
        <v>88</v>
      </c>
      <c r="M471" s="9">
        <v>45374.0</v>
      </c>
      <c r="N471" s="9">
        <v>44743.0</v>
      </c>
      <c r="O471" s="1"/>
      <c r="P471" s="1">
        <v>8.33</v>
      </c>
      <c r="Q471" s="1">
        <v>300000.0</v>
      </c>
      <c r="R471" s="1">
        <v>780000.0</v>
      </c>
      <c r="S471" s="9">
        <v>44743.0</v>
      </c>
      <c r="T471" s="9">
        <v>44747.0</v>
      </c>
      <c r="U471" s="1" t="s">
        <v>895</v>
      </c>
      <c r="V471" s="5">
        <v>64974.0</v>
      </c>
      <c r="W471" s="11">
        <v>76669.31999999999</v>
      </c>
      <c r="X471" s="9">
        <v>44747.0</v>
      </c>
      <c r="Y471" s="5">
        <v>70171.92</v>
      </c>
      <c r="Z471" s="5">
        <v>48730.5</v>
      </c>
      <c r="AA471" s="9">
        <v>44747.0</v>
      </c>
      <c r="AB471" s="1" t="s">
        <v>895</v>
      </c>
      <c r="AC471" s="1" t="s">
        <v>55</v>
      </c>
      <c r="AD471" s="12" t="s">
        <v>47</v>
      </c>
      <c r="AE471" s="12" t="s">
        <v>46</v>
      </c>
      <c r="AF471" s="12" t="s">
        <v>46</v>
      </c>
      <c r="AG471" s="12" t="s">
        <v>46</v>
      </c>
      <c r="AH471" s="12" t="s">
        <v>46</v>
      </c>
      <c r="AI471" s="12" t="s">
        <v>46</v>
      </c>
    </row>
    <row r="472">
      <c r="A472" s="1" t="s">
        <v>892</v>
      </c>
      <c r="B472" s="7"/>
      <c r="C472" s="1" t="s">
        <v>36</v>
      </c>
      <c r="D472" s="1" t="s">
        <v>96</v>
      </c>
      <c r="E472" s="1" t="s">
        <v>113</v>
      </c>
      <c r="F472" s="1" t="s">
        <v>893</v>
      </c>
      <c r="G472" s="1" t="s">
        <v>152</v>
      </c>
      <c r="H472" s="1" t="s">
        <v>317</v>
      </c>
      <c r="I472" s="1" t="s">
        <v>209</v>
      </c>
      <c r="J472" s="1"/>
      <c r="K472" s="1" t="s">
        <v>894</v>
      </c>
      <c r="L472" s="1" t="s">
        <v>88</v>
      </c>
      <c r="M472" s="9">
        <v>45374.0</v>
      </c>
      <c r="N472" s="9">
        <v>45374.0</v>
      </c>
      <c r="O472" s="1"/>
      <c r="P472" s="1">
        <v>8.33</v>
      </c>
      <c r="Q472" s="1">
        <v>1800000.0</v>
      </c>
      <c r="R472" s="1">
        <v>300000.0</v>
      </c>
      <c r="S472" s="10">
        <v>45404.0</v>
      </c>
      <c r="V472" s="5">
        <v>24990.0</v>
      </c>
      <c r="W472" s="11">
        <v>29488.199999999997</v>
      </c>
      <c r="Z472" s="5">
        <v>18742.5</v>
      </c>
      <c r="AC472" s="1" t="s">
        <v>45</v>
      </c>
      <c r="AD472" s="12" t="s">
        <v>47</v>
      </c>
      <c r="AE472" s="12" t="s">
        <v>47</v>
      </c>
      <c r="AF472" s="12" t="s">
        <v>137</v>
      </c>
    </row>
    <row r="473">
      <c r="A473" s="1" t="s">
        <v>896</v>
      </c>
      <c r="B473" s="7"/>
      <c r="C473" s="1" t="s">
        <v>132</v>
      </c>
      <c r="D473" s="1" t="s">
        <v>96</v>
      </c>
      <c r="E473" s="1" t="s">
        <v>77</v>
      </c>
      <c r="F473" s="1" t="s">
        <v>897</v>
      </c>
      <c r="G473" s="1" t="s">
        <v>134</v>
      </c>
      <c r="H473" s="1" t="s">
        <v>135</v>
      </c>
      <c r="I473" s="1" t="s">
        <v>42</v>
      </c>
      <c r="J473" s="1"/>
      <c r="K473" s="1" t="s">
        <v>898</v>
      </c>
      <c r="L473" s="1" t="s">
        <v>347</v>
      </c>
      <c r="M473" s="9">
        <v>45187.0</v>
      </c>
      <c r="N473" s="14">
        <v>45209.0</v>
      </c>
      <c r="O473" s="1"/>
      <c r="P473" s="1">
        <v>8.33</v>
      </c>
      <c r="Q473" s="1">
        <v>300000.0</v>
      </c>
      <c r="R473" s="1">
        <v>300000.0</v>
      </c>
      <c r="S473" s="15">
        <v>45299.0</v>
      </c>
      <c r="V473" s="5">
        <v>24990.0</v>
      </c>
      <c r="W473" s="11">
        <v>29488.199999999997</v>
      </c>
      <c r="Z473" s="5">
        <v>18742.5</v>
      </c>
      <c r="AC473" s="1" t="s">
        <v>45</v>
      </c>
      <c r="AD473" s="12" t="s">
        <v>47</v>
      </c>
      <c r="AE473" s="12" t="s">
        <v>47</v>
      </c>
      <c r="AF473" s="12" t="s">
        <v>47</v>
      </c>
    </row>
    <row r="474">
      <c r="A474" s="1" t="s">
        <v>899</v>
      </c>
      <c r="B474" s="7"/>
      <c r="C474" s="1" t="s">
        <v>36</v>
      </c>
      <c r="D474" s="1" t="s">
        <v>76</v>
      </c>
      <c r="E474" s="1" t="s">
        <v>113</v>
      </c>
      <c r="F474" s="1" t="s">
        <v>900</v>
      </c>
      <c r="G474" s="1" t="s">
        <v>140</v>
      </c>
      <c r="H474" s="1" t="s">
        <v>165</v>
      </c>
      <c r="I474" s="1" t="s">
        <v>123</v>
      </c>
      <c r="J474" s="1"/>
      <c r="K474" s="1" t="s">
        <v>901</v>
      </c>
      <c r="L474" s="1" t="s">
        <v>99</v>
      </c>
      <c r="M474" s="9">
        <v>44787.0</v>
      </c>
      <c r="N474" s="9">
        <v>45052.0</v>
      </c>
      <c r="O474" s="1"/>
      <c r="P474" s="1">
        <v>8.33</v>
      </c>
      <c r="Q474" s="1">
        <v>300000.0</v>
      </c>
      <c r="R474" s="1">
        <v>396000.0</v>
      </c>
      <c r="S474" s="9">
        <v>44963.0</v>
      </c>
      <c r="T474" s="9">
        <v>45098.0</v>
      </c>
      <c r="U474" s="1" t="s">
        <v>902</v>
      </c>
      <c r="V474" s="5">
        <v>32986.8</v>
      </c>
      <c r="W474" s="11">
        <v>38924.424</v>
      </c>
      <c r="X474" s="9">
        <v>45131.0</v>
      </c>
      <c r="Y474" s="5">
        <v>35625.744</v>
      </c>
      <c r="Z474" s="5">
        <v>24740.100000000002</v>
      </c>
      <c r="AA474" s="9">
        <v>45134.0</v>
      </c>
      <c r="AB474" s="1" t="s">
        <v>903</v>
      </c>
      <c r="AC474" s="1" t="s">
        <v>55</v>
      </c>
      <c r="AD474" s="12" t="s">
        <v>46</v>
      </c>
      <c r="AE474" s="12" t="s">
        <v>47</v>
      </c>
      <c r="AF474" s="12" t="s">
        <v>46</v>
      </c>
      <c r="AG474" s="12" t="s">
        <v>47</v>
      </c>
      <c r="AH474" s="12" t="s">
        <v>47</v>
      </c>
      <c r="AI474" s="12" t="s">
        <v>47</v>
      </c>
    </row>
    <row r="475">
      <c r="A475" s="1" t="s">
        <v>899</v>
      </c>
      <c r="B475" s="7"/>
      <c r="C475" s="1" t="s">
        <v>36</v>
      </c>
      <c r="D475" s="1" t="s">
        <v>76</v>
      </c>
      <c r="E475" s="1" t="s">
        <v>113</v>
      </c>
      <c r="F475" s="1" t="s">
        <v>900</v>
      </c>
      <c r="G475" s="1" t="s">
        <v>140</v>
      </c>
      <c r="H475" s="1" t="s">
        <v>165</v>
      </c>
      <c r="I475" s="1" t="s">
        <v>123</v>
      </c>
      <c r="J475" s="1"/>
      <c r="K475" s="1" t="s">
        <v>901</v>
      </c>
      <c r="L475" s="1" t="s">
        <v>99</v>
      </c>
      <c r="M475" s="9">
        <v>44787.0</v>
      </c>
      <c r="N475" s="9">
        <v>45065.0</v>
      </c>
      <c r="O475" s="1"/>
      <c r="P475" s="1">
        <v>8.33</v>
      </c>
      <c r="Q475" s="1">
        <v>300000.0</v>
      </c>
      <c r="R475" s="1">
        <v>276000.0</v>
      </c>
      <c r="S475" s="9">
        <v>45096.0</v>
      </c>
      <c r="T475" s="9">
        <v>45117.0</v>
      </c>
      <c r="U475" s="1" t="s">
        <v>904</v>
      </c>
      <c r="V475" s="5">
        <v>22990.8</v>
      </c>
      <c r="W475" s="11">
        <v>27129.143999999997</v>
      </c>
      <c r="X475" s="9"/>
      <c r="Z475" s="5">
        <v>17243.1</v>
      </c>
      <c r="AB475" s="1"/>
      <c r="AC475" s="1" t="s">
        <v>162</v>
      </c>
      <c r="AD475" s="12" t="s">
        <v>46</v>
      </c>
      <c r="AE475" s="12" t="s">
        <v>47</v>
      </c>
      <c r="AF475" s="12" t="s">
        <v>47</v>
      </c>
      <c r="AG475" s="12" t="s">
        <v>47</v>
      </c>
    </row>
    <row r="476">
      <c r="A476" s="1" t="s">
        <v>899</v>
      </c>
      <c r="B476" s="7"/>
      <c r="C476" s="1" t="s">
        <v>36</v>
      </c>
      <c r="D476" s="1" t="s">
        <v>76</v>
      </c>
      <c r="E476" s="1" t="s">
        <v>113</v>
      </c>
      <c r="F476" s="1" t="s">
        <v>900</v>
      </c>
      <c r="G476" s="1" t="s">
        <v>140</v>
      </c>
      <c r="H476" s="1" t="s">
        <v>165</v>
      </c>
      <c r="I476" s="1" t="s">
        <v>123</v>
      </c>
      <c r="J476" s="1"/>
      <c r="K476" s="1" t="s">
        <v>901</v>
      </c>
      <c r="L476" s="1" t="s">
        <v>99</v>
      </c>
      <c r="M476" s="9">
        <v>44787.0</v>
      </c>
      <c r="N476" s="9">
        <v>45149.0</v>
      </c>
      <c r="O476" s="1"/>
      <c r="P476" s="1">
        <v>8.33</v>
      </c>
      <c r="Q476" s="1">
        <v>300000.0</v>
      </c>
      <c r="R476" s="1">
        <v>456000.0</v>
      </c>
      <c r="S476" s="9">
        <v>45180.0</v>
      </c>
      <c r="T476" s="9">
        <v>45182.0</v>
      </c>
      <c r="U476" s="1" t="s">
        <v>905</v>
      </c>
      <c r="V476" s="5">
        <v>37984.8</v>
      </c>
      <c r="W476" s="11">
        <v>44822.064</v>
      </c>
      <c r="X476" s="9">
        <v>45234.0</v>
      </c>
      <c r="Y476" s="5">
        <v>41023.583999999995</v>
      </c>
      <c r="Z476" s="5">
        <v>28488.600000000002</v>
      </c>
      <c r="AA476" s="9">
        <v>45239.0</v>
      </c>
      <c r="AB476" s="1" t="s">
        <v>906</v>
      </c>
      <c r="AC476" s="1" t="s">
        <v>55</v>
      </c>
      <c r="AD476" s="12" t="s">
        <v>46</v>
      </c>
      <c r="AE476" s="12" t="s">
        <v>47</v>
      </c>
      <c r="AF476" s="12" t="s">
        <v>47</v>
      </c>
      <c r="AG476" s="12" t="s">
        <v>47</v>
      </c>
      <c r="AH476" s="12" t="s">
        <v>47</v>
      </c>
      <c r="AI476" s="12" t="s">
        <v>47</v>
      </c>
    </row>
    <row r="477">
      <c r="A477" s="1" t="s">
        <v>899</v>
      </c>
      <c r="B477" s="7"/>
      <c r="C477" s="1" t="s">
        <v>36</v>
      </c>
      <c r="D477" s="1" t="s">
        <v>76</v>
      </c>
      <c r="E477" s="1" t="s">
        <v>113</v>
      </c>
      <c r="F477" s="1" t="s">
        <v>900</v>
      </c>
      <c r="G477" s="1" t="s">
        <v>140</v>
      </c>
      <c r="H477" s="1" t="s">
        <v>165</v>
      </c>
      <c r="I477" s="1" t="s">
        <v>123</v>
      </c>
      <c r="J477" s="1"/>
      <c r="K477" s="1" t="s">
        <v>901</v>
      </c>
      <c r="L477" s="1" t="s">
        <v>99</v>
      </c>
      <c r="M477" s="9">
        <v>44787.0</v>
      </c>
      <c r="N477" s="9">
        <v>45163.0</v>
      </c>
      <c r="O477" s="1"/>
      <c r="P477" s="1">
        <v>8.33</v>
      </c>
      <c r="Q477" s="1">
        <v>300000.0</v>
      </c>
      <c r="R477" s="1">
        <v>582000.0</v>
      </c>
      <c r="S477" s="9">
        <v>45194.0</v>
      </c>
      <c r="T477" s="9">
        <v>45198.0</v>
      </c>
      <c r="U477" s="1" t="s">
        <v>907</v>
      </c>
      <c r="V477" s="5">
        <v>48480.6</v>
      </c>
      <c r="W477" s="11">
        <v>57207.10799999999</v>
      </c>
      <c r="X477" s="9"/>
      <c r="Z477" s="5">
        <v>36360.45</v>
      </c>
      <c r="AB477" s="1"/>
      <c r="AC477" s="1" t="s">
        <v>162</v>
      </c>
      <c r="AD477" s="12" t="s">
        <v>46</v>
      </c>
      <c r="AE477" s="12" t="s">
        <v>47</v>
      </c>
      <c r="AF477" s="12" t="s">
        <v>47</v>
      </c>
      <c r="AG477" s="12" t="s">
        <v>47</v>
      </c>
    </row>
    <row r="478">
      <c r="A478" s="1" t="s">
        <v>899</v>
      </c>
      <c r="B478" s="7"/>
      <c r="C478" s="1" t="s">
        <v>36</v>
      </c>
      <c r="D478" s="1" t="s">
        <v>76</v>
      </c>
      <c r="E478" s="1" t="s">
        <v>113</v>
      </c>
      <c r="F478" s="1" t="s">
        <v>900</v>
      </c>
      <c r="G478" s="1" t="s">
        <v>140</v>
      </c>
      <c r="H478" s="1" t="s">
        <v>165</v>
      </c>
      <c r="I478" s="1" t="s">
        <v>123</v>
      </c>
      <c r="J478" s="1"/>
      <c r="K478" s="1" t="s">
        <v>901</v>
      </c>
      <c r="L478" s="1" t="s">
        <v>99</v>
      </c>
      <c r="M478" s="9">
        <v>44787.0</v>
      </c>
      <c r="N478" s="9">
        <v>45163.0</v>
      </c>
      <c r="O478" s="1"/>
      <c r="P478" s="1">
        <v>8.33</v>
      </c>
      <c r="Q478" s="1">
        <v>300000.0</v>
      </c>
      <c r="R478" s="1">
        <v>504000.0</v>
      </c>
      <c r="S478" s="9">
        <v>45194.0</v>
      </c>
      <c r="T478" s="9">
        <v>45198.0</v>
      </c>
      <c r="U478" s="1" t="s">
        <v>908</v>
      </c>
      <c r="V478" s="5">
        <v>41983.2</v>
      </c>
      <c r="W478" s="11">
        <v>49540.17599999999</v>
      </c>
      <c r="X478" s="14">
        <v>45260.0</v>
      </c>
      <c r="Y478" s="5">
        <v>45341.85599999999</v>
      </c>
      <c r="Z478" s="5">
        <v>31487.399999999998</v>
      </c>
      <c r="AA478" s="9">
        <v>45267.0</v>
      </c>
      <c r="AB478" s="1" t="s">
        <v>909</v>
      </c>
      <c r="AC478" s="1" t="s">
        <v>55</v>
      </c>
      <c r="AD478" s="12" t="s">
        <v>46</v>
      </c>
      <c r="AE478" s="12" t="s">
        <v>47</v>
      </c>
      <c r="AF478" s="12" t="s">
        <v>47</v>
      </c>
      <c r="AG478" s="12" t="s">
        <v>47</v>
      </c>
      <c r="AH478" s="12" t="s">
        <v>47</v>
      </c>
      <c r="AI478" s="12" t="s">
        <v>47</v>
      </c>
    </row>
    <row r="479">
      <c r="A479" s="1" t="s">
        <v>910</v>
      </c>
      <c r="B479" s="7"/>
      <c r="C479" s="1" t="s">
        <v>36</v>
      </c>
      <c r="D479" s="1" t="s">
        <v>50</v>
      </c>
      <c r="E479" s="1" t="s">
        <v>38</v>
      </c>
      <c r="F479" s="1" t="s">
        <v>729</v>
      </c>
      <c r="G479" s="1" t="s">
        <v>241</v>
      </c>
      <c r="H479" s="1" t="s">
        <v>243</v>
      </c>
      <c r="I479" s="1" t="s">
        <v>42</v>
      </c>
      <c r="J479" s="1"/>
      <c r="K479" s="1" t="s">
        <v>911</v>
      </c>
      <c r="L479" s="1" t="s">
        <v>99</v>
      </c>
      <c r="M479" s="9">
        <v>45136.0</v>
      </c>
      <c r="N479" s="9">
        <v>45136.0</v>
      </c>
      <c r="O479" s="1"/>
      <c r="P479" s="1">
        <v>7.5</v>
      </c>
      <c r="Q479" s="1">
        <v>750000.0</v>
      </c>
      <c r="R479" s="1">
        <v>816000.0</v>
      </c>
      <c r="S479" s="9">
        <v>45108.0</v>
      </c>
      <c r="T479" s="9">
        <v>45136.0</v>
      </c>
      <c r="U479" s="1" t="s">
        <v>912</v>
      </c>
      <c r="V479" s="5">
        <v>61200.0</v>
      </c>
      <c r="W479" s="11">
        <v>72216.0</v>
      </c>
      <c r="X479" s="9">
        <v>45138.0</v>
      </c>
      <c r="Y479" s="5">
        <v>66096.0</v>
      </c>
      <c r="Z479" s="5">
        <v>45900.0</v>
      </c>
      <c r="AA479" s="9">
        <v>45183.0</v>
      </c>
      <c r="AB479" s="1" t="s">
        <v>913</v>
      </c>
      <c r="AC479" s="1" t="s">
        <v>55</v>
      </c>
      <c r="AD479" s="12" t="s">
        <v>47</v>
      </c>
      <c r="AE479" s="12" t="s">
        <v>47</v>
      </c>
      <c r="AF479" s="12" t="s">
        <v>47</v>
      </c>
      <c r="AG479" s="12" t="s">
        <v>47</v>
      </c>
      <c r="AH479" s="12" t="s">
        <v>47</v>
      </c>
      <c r="AI479" s="12" t="s">
        <v>47</v>
      </c>
    </row>
    <row r="480">
      <c r="A480" s="1" t="s">
        <v>914</v>
      </c>
      <c r="B480" s="7"/>
      <c r="C480" s="1" t="s">
        <v>36</v>
      </c>
      <c r="D480" s="1" t="s">
        <v>102</v>
      </c>
      <c r="E480" s="1" t="s">
        <v>212</v>
      </c>
      <c r="F480" s="1" t="s">
        <v>915</v>
      </c>
      <c r="G480" s="1" t="s">
        <v>330</v>
      </c>
      <c r="H480" s="1" t="s">
        <v>331</v>
      </c>
      <c r="I480" s="1" t="s">
        <v>42</v>
      </c>
      <c r="J480" s="1"/>
      <c r="K480" s="1" t="s">
        <v>916</v>
      </c>
      <c r="L480" s="1" t="s">
        <v>99</v>
      </c>
      <c r="M480" s="9">
        <v>44772.0</v>
      </c>
      <c r="N480" s="9">
        <v>44758.0</v>
      </c>
      <c r="O480" s="1"/>
      <c r="P480" s="1">
        <v>8.33</v>
      </c>
      <c r="Q480" s="1">
        <v>300000.0</v>
      </c>
      <c r="R480" s="1">
        <v>384000.0</v>
      </c>
      <c r="S480" s="9">
        <v>44789.0</v>
      </c>
      <c r="T480" s="9">
        <v>44789.0</v>
      </c>
      <c r="U480" s="1" t="s">
        <v>917</v>
      </c>
      <c r="V480" s="5">
        <v>31987.2</v>
      </c>
      <c r="W480" s="11">
        <v>37744.896</v>
      </c>
      <c r="X480" s="9">
        <v>44867.0</v>
      </c>
      <c r="Y480" s="5">
        <v>34546.176</v>
      </c>
      <c r="Z480" s="5">
        <v>23990.4</v>
      </c>
      <c r="AA480" s="9">
        <v>44873.0</v>
      </c>
      <c r="AB480" s="1" t="s">
        <v>917</v>
      </c>
      <c r="AC480" s="1" t="s">
        <v>55</v>
      </c>
      <c r="AD480" s="12" t="s">
        <v>46</v>
      </c>
      <c r="AE480" s="12" t="s">
        <v>46</v>
      </c>
      <c r="AF480" s="12" t="s">
        <v>46</v>
      </c>
      <c r="AG480" s="12" t="s">
        <v>46</v>
      </c>
      <c r="AH480" s="12" t="s">
        <v>46</v>
      </c>
      <c r="AI480" s="12" t="s">
        <v>46</v>
      </c>
    </row>
    <row r="481">
      <c r="A481" s="1" t="s">
        <v>914</v>
      </c>
      <c r="B481" s="7"/>
      <c r="C481" s="1" t="s">
        <v>36</v>
      </c>
      <c r="D481" s="1" t="s">
        <v>102</v>
      </c>
      <c r="E481" s="1" t="s">
        <v>212</v>
      </c>
      <c r="F481" s="1" t="s">
        <v>915</v>
      </c>
      <c r="G481" s="1" t="s">
        <v>330</v>
      </c>
      <c r="H481" s="1" t="s">
        <v>331</v>
      </c>
      <c r="I481" s="1" t="s">
        <v>42</v>
      </c>
      <c r="J481" s="1"/>
      <c r="K481" s="1" t="s">
        <v>916</v>
      </c>
      <c r="L481" s="1" t="s">
        <v>99</v>
      </c>
      <c r="M481" s="9">
        <v>44772.0</v>
      </c>
      <c r="N481" s="9">
        <v>44764.0</v>
      </c>
      <c r="O481" s="1"/>
      <c r="P481" s="1">
        <v>8.33</v>
      </c>
      <c r="Q481" s="1">
        <v>300000.0</v>
      </c>
      <c r="R481" s="1">
        <v>384000.0</v>
      </c>
      <c r="S481" s="9">
        <v>44795.0</v>
      </c>
      <c r="T481" s="9">
        <v>44795.0</v>
      </c>
      <c r="U481" s="1" t="s">
        <v>918</v>
      </c>
      <c r="V481" s="5">
        <v>31987.2</v>
      </c>
      <c r="W481" s="11">
        <v>37744.896</v>
      </c>
      <c r="X481" s="9">
        <v>44867.0</v>
      </c>
      <c r="Y481" s="5">
        <v>34546.176</v>
      </c>
      <c r="Z481" s="5">
        <v>23990.4</v>
      </c>
      <c r="AA481" s="9">
        <v>44873.0</v>
      </c>
      <c r="AB481" s="1" t="s">
        <v>918</v>
      </c>
      <c r="AC481" s="1" t="s">
        <v>55</v>
      </c>
      <c r="AD481" s="12" t="s">
        <v>46</v>
      </c>
      <c r="AE481" s="12" t="s">
        <v>46</v>
      </c>
      <c r="AF481" s="12" t="s">
        <v>46</v>
      </c>
      <c r="AG481" s="12" t="s">
        <v>46</v>
      </c>
      <c r="AH481" s="12" t="s">
        <v>46</v>
      </c>
      <c r="AI481" s="12" t="s">
        <v>46</v>
      </c>
    </row>
    <row r="482">
      <c r="A482" s="1" t="s">
        <v>914</v>
      </c>
      <c r="B482" s="7"/>
      <c r="C482" s="1" t="s">
        <v>36</v>
      </c>
      <c r="D482" s="1" t="s">
        <v>102</v>
      </c>
      <c r="E482" s="1" t="s">
        <v>212</v>
      </c>
      <c r="F482" s="1" t="s">
        <v>915</v>
      </c>
      <c r="G482" s="1" t="s">
        <v>330</v>
      </c>
      <c r="H482" s="1" t="s">
        <v>331</v>
      </c>
      <c r="I482" s="1" t="s">
        <v>42</v>
      </c>
      <c r="J482" s="1"/>
      <c r="K482" s="1" t="s">
        <v>916</v>
      </c>
      <c r="L482" s="1" t="s">
        <v>99</v>
      </c>
      <c r="M482" s="9">
        <v>44772.0</v>
      </c>
      <c r="N482" s="9">
        <v>44785.0</v>
      </c>
      <c r="O482" s="1"/>
      <c r="P482" s="1">
        <v>8.33</v>
      </c>
      <c r="Q482" s="1">
        <v>300000.0</v>
      </c>
      <c r="R482" s="1">
        <v>384000.0</v>
      </c>
      <c r="S482" s="9">
        <v>44816.0</v>
      </c>
      <c r="T482" s="9">
        <v>44816.0</v>
      </c>
      <c r="U482" s="1" t="s">
        <v>919</v>
      </c>
      <c r="V482" s="5">
        <v>31987.2</v>
      </c>
      <c r="W482" s="11">
        <v>37744.896</v>
      </c>
      <c r="X482" s="9">
        <v>45195.0</v>
      </c>
      <c r="Y482" s="5">
        <v>34546.176</v>
      </c>
      <c r="Z482" s="5">
        <v>23990.4</v>
      </c>
      <c r="AA482" s="9">
        <v>44873.0</v>
      </c>
      <c r="AB482" s="1" t="s">
        <v>919</v>
      </c>
      <c r="AC482" s="1" t="s">
        <v>55</v>
      </c>
      <c r="AD482" s="12" t="s">
        <v>46</v>
      </c>
      <c r="AE482" s="12" t="s">
        <v>46</v>
      </c>
      <c r="AF482" s="12" t="s">
        <v>46</v>
      </c>
      <c r="AG482" s="12" t="s">
        <v>46</v>
      </c>
      <c r="AH482" s="12" t="s">
        <v>47</v>
      </c>
      <c r="AI482" s="12" t="s">
        <v>46</v>
      </c>
    </row>
    <row r="483">
      <c r="A483" s="1" t="s">
        <v>914</v>
      </c>
      <c r="B483" s="7"/>
      <c r="C483" s="1" t="s">
        <v>36</v>
      </c>
      <c r="D483" s="1" t="s">
        <v>102</v>
      </c>
      <c r="E483" s="1" t="s">
        <v>212</v>
      </c>
      <c r="F483" s="1" t="s">
        <v>915</v>
      </c>
      <c r="G483" s="1" t="s">
        <v>330</v>
      </c>
      <c r="H483" s="1" t="s">
        <v>331</v>
      </c>
      <c r="I483" s="1" t="s">
        <v>42</v>
      </c>
      <c r="J483" s="1"/>
      <c r="K483" s="1" t="s">
        <v>916</v>
      </c>
      <c r="L483" s="1" t="s">
        <v>99</v>
      </c>
      <c r="M483" s="9">
        <v>44772.0</v>
      </c>
      <c r="N483" s="9">
        <v>44770.0</v>
      </c>
      <c r="O483" s="1"/>
      <c r="P483" s="1">
        <v>8.33</v>
      </c>
      <c r="Q483" s="1">
        <v>384000.0</v>
      </c>
      <c r="R483" s="1">
        <v>300000.0</v>
      </c>
      <c r="S483" s="10">
        <v>44860.0</v>
      </c>
      <c r="V483" s="5">
        <v>24990.0</v>
      </c>
      <c r="W483" s="11">
        <v>29488.199999999997</v>
      </c>
      <c r="Z483" s="5">
        <v>18742.5</v>
      </c>
      <c r="AC483" s="1" t="s">
        <v>45</v>
      </c>
      <c r="AD483" s="12" t="s">
        <v>46</v>
      </c>
      <c r="AE483" s="12" t="s">
        <v>46</v>
      </c>
      <c r="AF483" s="12" t="s">
        <v>46</v>
      </c>
    </row>
    <row r="484">
      <c r="A484" s="1" t="s">
        <v>920</v>
      </c>
      <c r="B484" s="7"/>
      <c r="C484" s="1" t="s">
        <v>36</v>
      </c>
      <c r="D484" s="1" t="s">
        <v>37</v>
      </c>
      <c r="E484" s="1" t="s">
        <v>77</v>
      </c>
      <c r="F484" s="1" t="s">
        <v>921</v>
      </c>
      <c r="G484" s="1" t="s">
        <v>40</v>
      </c>
      <c r="H484" s="1" t="s">
        <v>41</v>
      </c>
      <c r="I484" s="1" t="s">
        <v>42</v>
      </c>
      <c r="J484" s="1"/>
      <c r="K484" s="1" t="s">
        <v>922</v>
      </c>
      <c r="L484" s="1" t="s">
        <v>99</v>
      </c>
      <c r="M484" s="9">
        <v>45139.0</v>
      </c>
      <c r="N484" s="9">
        <v>45139.0</v>
      </c>
      <c r="O484" s="1"/>
      <c r="P484" s="1">
        <v>7.5</v>
      </c>
      <c r="Q484" s="1">
        <v>100000.0</v>
      </c>
      <c r="R484" s="1">
        <v>420000.0</v>
      </c>
      <c r="S484" s="9">
        <v>45139.0</v>
      </c>
      <c r="T484" s="9">
        <v>45166.0</v>
      </c>
      <c r="U484" s="1" t="s">
        <v>923</v>
      </c>
      <c r="V484" s="5">
        <v>31500.0</v>
      </c>
      <c r="W484" s="11">
        <v>37170.0</v>
      </c>
      <c r="X484" s="9">
        <v>45184.0</v>
      </c>
      <c r="Y484" s="5">
        <v>33453.0</v>
      </c>
      <c r="Z484" s="5">
        <v>23625.0</v>
      </c>
      <c r="AA484" s="9">
        <v>45188.0</v>
      </c>
      <c r="AB484" s="1" t="s">
        <v>923</v>
      </c>
      <c r="AC484" s="1" t="s">
        <v>55</v>
      </c>
      <c r="AD484" s="12" t="s">
        <v>47</v>
      </c>
      <c r="AE484" s="12" t="s">
        <v>47</v>
      </c>
      <c r="AF484" s="12" t="s">
        <v>47</v>
      </c>
      <c r="AG484" s="12" t="s">
        <v>47</v>
      </c>
      <c r="AH484" s="12" t="s">
        <v>47</v>
      </c>
      <c r="AI484" s="12" t="s">
        <v>47</v>
      </c>
    </row>
    <row r="485">
      <c r="A485" s="1" t="s">
        <v>920</v>
      </c>
      <c r="B485" s="7"/>
      <c r="C485" s="1" t="s">
        <v>36</v>
      </c>
      <c r="D485" s="1" t="s">
        <v>37</v>
      </c>
      <c r="E485" s="1" t="s">
        <v>77</v>
      </c>
      <c r="F485" s="1" t="s">
        <v>921</v>
      </c>
      <c r="G485" s="1" t="s">
        <v>40</v>
      </c>
      <c r="H485" s="1" t="s">
        <v>41</v>
      </c>
      <c r="I485" s="1" t="s">
        <v>42</v>
      </c>
      <c r="J485" s="1"/>
      <c r="K485" s="1" t="s">
        <v>922</v>
      </c>
      <c r="L485" s="1" t="s">
        <v>99</v>
      </c>
      <c r="M485" s="9">
        <v>45139.0</v>
      </c>
      <c r="N485" s="9">
        <v>45377.0</v>
      </c>
      <c r="O485" s="1"/>
      <c r="P485" s="1">
        <v>7.5</v>
      </c>
      <c r="Q485" s="1">
        <v>500000.0</v>
      </c>
      <c r="R485" s="1">
        <v>300000.0</v>
      </c>
      <c r="S485" s="10">
        <v>45407.0</v>
      </c>
      <c r="V485" s="5">
        <v>22500.0</v>
      </c>
      <c r="W485" s="11">
        <v>26550.0</v>
      </c>
      <c r="Z485" s="5">
        <v>16875.0</v>
      </c>
      <c r="AB485" s="1"/>
      <c r="AC485" s="1" t="s">
        <v>45</v>
      </c>
      <c r="AD485" s="12" t="s">
        <v>47</v>
      </c>
      <c r="AE485" s="12" t="s">
        <v>47</v>
      </c>
      <c r="AF485" s="12" t="s">
        <v>137</v>
      </c>
    </row>
    <row r="486">
      <c r="A486" s="1" t="s">
        <v>920</v>
      </c>
      <c r="B486" s="7"/>
      <c r="C486" s="1" t="s">
        <v>36</v>
      </c>
      <c r="D486" s="1" t="s">
        <v>37</v>
      </c>
      <c r="E486" s="1" t="s">
        <v>77</v>
      </c>
      <c r="F486" s="1" t="s">
        <v>921</v>
      </c>
      <c r="G486" s="1" t="s">
        <v>40</v>
      </c>
      <c r="H486" s="1" t="s">
        <v>41</v>
      </c>
      <c r="I486" s="1" t="s">
        <v>42</v>
      </c>
      <c r="J486" s="1"/>
      <c r="K486" s="1" t="s">
        <v>922</v>
      </c>
      <c r="L486" s="1" t="s">
        <v>99</v>
      </c>
      <c r="M486" s="9">
        <v>45139.0</v>
      </c>
      <c r="N486" s="9">
        <v>45158.0</v>
      </c>
      <c r="O486" s="1"/>
      <c r="P486" s="1">
        <v>7.5</v>
      </c>
      <c r="Q486" s="1">
        <v>540000.0</v>
      </c>
      <c r="R486" s="1">
        <v>300000.0</v>
      </c>
      <c r="S486" s="10">
        <v>45248.0</v>
      </c>
      <c r="V486" s="5">
        <v>22500.0</v>
      </c>
      <c r="W486" s="11">
        <v>26550.0</v>
      </c>
      <c r="Z486" s="5">
        <v>16875.0</v>
      </c>
      <c r="AB486" s="1"/>
      <c r="AC486" s="1" t="s">
        <v>45</v>
      </c>
      <c r="AD486" s="12" t="s">
        <v>47</v>
      </c>
      <c r="AE486" s="12" t="s">
        <v>47</v>
      </c>
      <c r="AF486" s="12" t="s">
        <v>47</v>
      </c>
    </row>
    <row r="487">
      <c r="A487" s="1" t="s">
        <v>920</v>
      </c>
      <c r="B487" s="7"/>
      <c r="C487" s="1" t="s">
        <v>36</v>
      </c>
      <c r="D487" s="1" t="s">
        <v>37</v>
      </c>
      <c r="E487" s="1" t="s">
        <v>77</v>
      </c>
      <c r="F487" s="1" t="s">
        <v>921</v>
      </c>
      <c r="G487" s="1" t="s">
        <v>40</v>
      </c>
      <c r="H487" s="1" t="s">
        <v>41</v>
      </c>
      <c r="I487" s="1" t="s">
        <v>42</v>
      </c>
      <c r="J487" s="1"/>
      <c r="K487" s="1" t="s">
        <v>922</v>
      </c>
      <c r="L487" s="1" t="s">
        <v>99</v>
      </c>
      <c r="M487" s="9">
        <v>45139.0</v>
      </c>
      <c r="N487" s="14">
        <v>45271.0</v>
      </c>
      <c r="O487" s="1"/>
      <c r="P487" s="1">
        <v>7.5</v>
      </c>
      <c r="Q487" s="1">
        <v>500000.0</v>
      </c>
      <c r="R487" s="1">
        <v>300000.0</v>
      </c>
      <c r="S487" s="15">
        <v>45361.0</v>
      </c>
      <c r="V487" s="5">
        <v>22500.0</v>
      </c>
      <c r="W487" s="11">
        <v>26550.0</v>
      </c>
      <c r="Z487" s="5">
        <v>16875.0</v>
      </c>
      <c r="AB487" s="1"/>
      <c r="AC487" s="1" t="s">
        <v>45</v>
      </c>
      <c r="AD487" s="12" t="s">
        <v>47</v>
      </c>
      <c r="AE487" s="12" t="s">
        <v>47</v>
      </c>
      <c r="AF487" s="12" t="s">
        <v>47</v>
      </c>
    </row>
    <row r="488">
      <c r="A488" s="1" t="s">
        <v>920</v>
      </c>
      <c r="B488" s="7"/>
      <c r="C488" s="1" t="s">
        <v>36</v>
      </c>
      <c r="D488" s="1" t="s">
        <v>37</v>
      </c>
      <c r="E488" s="1" t="s">
        <v>77</v>
      </c>
      <c r="F488" s="1" t="s">
        <v>921</v>
      </c>
      <c r="G488" s="1" t="s">
        <v>40</v>
      </c>
      <c r="H488" s="1" t="s">
        <v>41</v>
      </c>
      <c r="I488" s="1" t="s">
        <v>42</v>
      </c>
      <c r="J488" s="1"/>
      <c r="K488" s="1" t="s">
        <v>922</v>
      </c>
      <c r="L488" s="1" t="s">
        <v>99</v>
      </c>
      <c r="M488" s="9">
        <v>45139.0</v>
      </c>
      <c r="N488" s="9">
        <v>45143.0</v>
      </c>
      <c r="O488" s="1"/>
      <c r="P488" s="1">
        <v>7.5</v>
      </c>
      <c r="Q488" s="1">
        <v>420000.0</v>
      </c>
      <c r="R488" s="1">
        <v>300000.0</v>
      </c>
      <c r="S488" s="10">
        <v>45233.0</v>
      </c>
      <c r="V488" s="5">
        <v>22500.0</v>
      </c>
      <c r="W488" s="11">
        <v>26550.0</v>
      </c>
      <c r="Z488" s="5">
        <v>16875.0</v>
      </c>
      <c r="AB488" s="1"/>
      <c r="AC488" s="1" t="s">
        <v>45</v>
      </c>
      <c r="AD488" s="12" t="s">
        <v>47</v>
      </c>
      <c r="AE488" s="12" t="s">
        <v>47</v>
      </c>
      <c r="AF488" s="12" t="s">
        <v>47</v>
      </c>
    </row>
    <row r="489">
      <c r="A489" s="1" t="s">
        <v>924</v>
      </c>
      <c r="B489" s="7"/>
      <c r="C489" s="1" t="s">
        <v>36</v>
      </c>
      <c r="D489" s="1" t="s">
        <v>76</v>
      </c>
      <c r="E489" s="1" t="s">
        <v>38</v>
      </c>
      <c r="F489" s="1" t="s">
        <v>925</v>
      </c>
      <c r="G489" s="1" t="s">
        <v>152</v>
      </c>
      <c r="H489" s="1" t="s">
        <v>153</v>
      </c>
      <c r="I489" s="1" t="s">
        <v>234</v>
      </c>
      <c r="J489" s="1"/>
      <c r="K489" s="1" t="s">
        <v>926</v>
      </c>
      <c r="L489" s="1" t="s">
        <v>53</v>
      </c>
      <c r="M489" s="9">
        <v>44753.0</v>
      </c>
      <c r="N489" s="9">
        <v>44872.0</v>
      </c>
      <c r="O489" s="9">
        <v>44594.0</v>
      </c>
      <c r="P489" s="1">
        <v>7.5</v>
      </c>
      <c r="Q489" s="1">
        <v>1000000.0</v>
      </c>
      <c r="R489" s="1">
        <v>1002000.0</v>
      </c>
      <c r="S489" s="9">
        <v>44697.0</v>
      </c>
      <c r="T489" s="9">
        <v>44700.0</v>
      </c>
      <c r="U489" s="1" t="s">
        <v>927</v>
      </c>
      <c r="V489" s="5">
        <v>75150.0</v>
      </c>
      <c r="W489" s="11">
        <v>88677.0</v>
      </c>
      <c r="X489" s="9">
        <v>44719.0</v>
      </c>
      <c r="Y489" s="5">
        <v>81162.0</v>
      </c>
      <c r="Z489" s="5">
        <v>56362.5</v>
      </c>
      <c r="AA489" s="9">
        <v>44750.0</v>
      </c>
      <c r="AB489" s="1" t="s">
        <v>928</v>
      </c>
      <c r="AC489" s="1" t="s">
        <v>55</v>
      </c>
      <c r="AD489" s="12" t="s">
        <v>46</v>
      </c>
      <c r="AE489" s="12" t="s">
        <v>46</v>
      </c>
      <c r="AF489" s="12" t="s">
        <v>46</v>
      </c>
      <c r="AG489" s="12" t="s">
        <v>46</v>
      </c>
      <c r="AH489" s="12" t="s">
        <v>46</v>
      </c>
      <c r="AI489" s="12" t="s">
        <v>46</v>
      </c>
    </row>
    <row r="490">
      <c r="A490" s="1" t="s">
        <v>924</v>
      </c>
      <c r="B490" s="7"/>
      <c r="C490" s="1" t="s">
        <v>36</v>
      </c>
      <c r="D490" s="1" t="s">
        <v>76</v>
      </c>
      <c r="E490" s="1" t="s">
        <v>38</v>
      </c>
      <c r="F490" s="1" t="s">
        <v>925</v>
      </c>
      <c r="G490" s="1" t="s">
        <v>152</v>
      </c>
      <c r="H490" s="1" t="s">
        <v>153</v>
      </c>
      <c r="I490" s="1" t="s">
        <v>234</v>
      </c>
      <c r="J490" s="1"/>
      <c r="K490" s="1" t="s">
        <v>926</v>
      </c>
      <c r="L490" s="1" t="s">
        <v>53</v>
      </c>
      <c r="M490" s="9">
        <v>44753.0</v>
      </c>
      <c r="N490" s="9">
        <v>44872.0</v>
      </c>
      <c r="O490" s="9">
        <v>44594.0</v>
      </c>
      <c r="P490" s="1">
        <v>7.5</v>
      </c>
      <c r="Q490" s="1">
        <v>400000.0</v>
      </c>
      <c r="R490" s="1">
        <v>425000.0</v>
      </c>
      <c r="S490" s="9">
        <v>44757.0</v>
      </c>
      <c r="T490" s="9">
        <v>44732.0</v>
      </c>
      <c r="U490" s="1" t="s">
        <v>929</v>
      </c>
      <c r="V490" s="5">
        <v>31875.0</v>
      </c>
      <c r="W490" s="11">
        <v>37612.5</v>
      </c>
      <c r="X490" s="9">
        <v>44749.0</v>
      </c>
      <c r="Y490" s="5">
        <v>34425.0</v>
      </c>
      <c r="Z490" s="5">
        <v>23906.25</v>
      </c>
      <c r="AA490" s="9">
        <v>44749.0</v>
      </c>
      <c r="AB490" s="1" t="s">
        <v>930</v>
      </c>
      <c r="AC490" s="1" t="s">
        <v>55</v>
      </c>
      <c r="AD490" s="12" t="s">
        <v>46</v>
      </c>
      <c r="AE490" s="12" t="s">
        <v>46</v>
      </c>
      <c r="AF490" s="12" t="s">
        <v>46</v>
      </c>
      <c r="AG490" s="12" t="s">
        <v>46</v>
      </c>
      <c r="AH490" s="12" t="s">
        <v>46</v>
      </c>
      <c r="AI490" s="12" t="s">
        <v>46</v>
      </c>
    </row>
    <row r="491">
      <c r="A491" s="1" t="s">
        <v>924</v>
      </c>
      <c r="B491" s="7"/>
      <c r="C491" s="1" t="s">
        <v>36</v>
      </c>
      <c r="D491" s="1" t="s">
        <v>76</v>
      </c>
      <c r="E491" s="1" t="s">
        <v>38</v>
      </c>
      <c r="F491" s="1" t="s">
        <v>925</v>
      </c>
      <c r="G491" s="1" t="s">
        <v>152</v>
      </c>
      <c r="H491" s="1" t="s">
        <v>153</v>
      </c>
      <c r="I491" s="1" t="s">
        <v>234</v>
      </c>
      <c r="J491" s="1"/>
      <c r="K491" s="1" t="s">
        <v>926</v>
      </c>
      <c r="L491" s="1" t="s">
        <v>53</v>
      </c>
      <c r="M491" s="9">
        <v>44753.0</v>
      </c>
      <c r="N491" s="9">
        <v>44872.0</v>
      </c>
      <c r="O491" s="9">
        <v>45690.0</v>
      </c>
      <c r="P491" s="1">
        <v>7.5</v>
      </c>
      <c r="Q491" s="1">
        <v>500000.0</v>
      </c>
      <c r="R491" s="1">
        <v>216000.0</v>
      </c>
      <c r="S491" s="9">
        <v>45180.0</v>
      </c>
      <c r="T491" s="9">
        <v>45232.0</v>
      </c>
      <c r="U491" s="1" t="s">
        <v>931</v>
      </c>
      <c r="V491" s="5">
        <v>16200.0</v>
      </c>
      <c r="W491" s="11">
        <v>19116.0</v>
      </c>
      <c r="X491" s="9">
        <v>45236.0</v>
      </c>
      <c r="Y491" s="5">
        <v>19116.0</v>
      </c>
      <c r="Z491" s="5">
        <v>12150.0</v>
      </c>
      <c r="AA491" s="9">
        <v>45239.0</v>
      </c>
      <c r="AB491" s="1" t="s">
        <v>932</v>
      </c>
      <c r="AC491" s="1" t="s">
        <v>55</v>
      </c>
      <c r="AD491" s="12" t="s">
        <v>46</v>
      </c>
      <c r="AE491" s="12" t="s">
        <v>46</v>
      </c>
      <c r="AF491" s="12" t="s">
        <v>47</v>
      </c>
      <c r="AG491" s="12" t="s">
        <v>47</v>
      </c>
      <c r="AH491" s="12" t="s">
        <v>47</v>
      </c>
      <c r="AI491" s="12" t="s">
        <v>47</v>
      </c>
    </row>
    <row r="492">
      <c r="A492" s="1" t="s">
        <v>924</v>
      </c>
      <c r="B492" s="7"/>
      <c r="C492" s="1" t="s">
        <v>36</v>
      </c>
      <c r="D492" s="1" t="s">
        <v>76</v>
      </c>
      <c r="E492" s="1" t="s">
        <v>38</v>
      </c>
      <c r="F492" s="1" t="s">
        <v>925</v>
      </c>
      <c r="G492" s="1" t="s">
        <v>152</v>
      </c>
      <c r="H492" s="1" t="s">
        <v>153</v>
      </c>
      <c r="I492" s="1" t="s">
        <v>234</v>
      </c>
      <c r="J492" s="1"/>
      <c r="K492" s="1" t="s">
        <v>926</v>
      </c>
      <c r="L492" s="1" t="s">
        <v>53</v>
      </c>
      <c r="M492" s="9">
        <v>44753.0</v>
      </c>
      <c r="N492" s="9">
        <v>44872.0</v>
      </c>
      <c r="O492" s="1"/>
      <c r="P492" s="1">
        <v>7.5</v>
      </c>
      <c r="Q492" s="1">
        <v>300000.0</v>
      </c>
      <c r="R492" s="1">
        <v>523224.0</v>
      </c>
      <c r="S492" s="9">
        <v>45232.0</v>
      </c>
      <c r="T492" s="14">
        <v>45258.0</v>
      </c>
      <c r="U492" s="1" t="s">
        <v>933</v>
      </c>
      <c r="V492" s="5">
        <v>39241.8</v>
      </c>
      <c r="W492" s="11">
        <v>46305.324</v>
      </c>
      <c r="X492" s="14"/>
      <c r="Y492" s="15">
        <v>45288.0</v>
      </c>
      <c r="Z492" s="12">
        <v>29431.350000000002</v>
      </c>
      <c r="AA492" s="15">
        <v>45296.0</v>
      </c>
      <c r="AB492" s="1" t="s">
        <v>933</v>
      </c>
      <c r="AC492" s="1" t="s">
        <v>55</v>
      </c>
      <c r="AD492" s="12" t="s">
        <v>46</v>
      </c>
      <c r="AE492" s="12" t="s">
        <v>46</v>
      </c>
      <c r="AF492" s="12" t="s">
        <v>47</v>
      </c>
      <c r="AG492" s="12" t="s">
        <v>47</v>
      </c>
      <c r="AI492" s="12" t="s">
        <v>47</v>
      </c>
    </row>
    <row r="493">
      <c r="A493" s="1" t="s">
        <v>934</v>
      </c>
      <c r="B493" s="7"/>
      <c r="C493" s="1" t="s">
        <v>36</v>
      </c>
      <c r="D493" s="1" t="s">
        <v>96</v>
      </c>
      <c r="E493" s="1" t="s">
        <v>38</v>
      </c>
      <c r="F493" s="1" t="s">
        <v>935</v>
      </c>
      <c r="G493" s="1" t="s">
        <v>152</v>
      </c>
      <c r="H493" s="1" t="s">
        <v>153</v>
      </c>
      <c r="I493" s="1" t="s">
        <v>234</v>
      </c>
      <c r="J493" s="1"/>
      <c r="K493" s="1" t="s">
        <v>936</v>
      </c>
      <c r="L493" s="1" t="s">
        <v>99</v>
      </c>
      <c r="M493" s="9">
        <v>44956.0</v>
      </c>
      <c r="N493" s="9">
        <v>45208.0</v>
      </c>
      <c r="O493" s="1"/>
      <c r="P493" s="1">
        <v>7.5</v>
      </c>
      <c r="Q493" s="1">
        <v>500000.0</v>
      </c>
      <c r="R493" s="1">
        <v>300000.0</v>
      </c>
      <c r="S493" s="10">
        <v>45298.0</v>
      </c>
      <c r="V493" s="5">
        <v>22500.0</v>
      </c>
      <c r="W493" s="11">
        <v>26550.0</v>
      </c>
      <c r="Z493" s="5">
        <v>16875.0</v>
      </c>
      <c r="AC493" s="1" t="s">
        <v>45</v>
      </c>
      <c r="AD493" s="12" t="s">
        <v>46</v>
      </c>
      <c r="AE493" s="12" t="s">
        <v>47</v>
      </c>
      <c r="AF493" s="12" t="s">
        <v>47</v>
      </c>
    </row>
    <row r="494">
      <c r="A494" s="1" t="s">
        <v>937</v>
      </c>
      <c r="B494" s="7"/>
      <c r="C494" s="1" t="s">
        <v>36</v>
      </c>
      <c r="D494" s="1" t="s">
        <v>96</v>
      </c>
      <c r="E494" s="1" t="s">
        <v>77</v>
      </c>
      <c r="F494" s="1" t="s">
        <v>111</v>
      </c>
      <c r="G494" s="1" t="s">
        <v>152</v>
      </c>
      <c r="H494" s="1" t="s">
        <v>153</v>
      </c>
      <c r="I494" s="1" t="s">
        <v>129</v>
      </c>
      <c r="J494" s="1"/>
      <c r="K494" s="1" t="s">
        <v>938</v>
      </c>
      <c r="L494" s="1" t="s">
        <v>150</v>
      </c>
      <c r="M494" s="9">
        <v>44654.0</v>
      </c>
      <c r="N494" s="9">
        <v>44654.0</v>
      </c>
      <c r="O494" s="1"/>
      <c r="P494" s="1">
        <v>8.33</v>
      </c>
      <c r="Q494" s="1">
        <v>600000.0</v>
      </c>
      <c r="R494" s="1">
        <v>300000.0</v>
      </c>
      <c r="S494" s="10">
        <v>44744.0</v>
      </c>
      <c r="V494" s="5">
        <v>24990.0</v>
      </c>
      <c r="W494" s="11">
        <v>29488.199999999997</v>
      </c>
      <c r="Z494" s="5">
        <v>18742.5</v>
      </c>
      <c r="AC494" s="1" t="s">
        <v>45</v>
      </c>
      <c r="AD494" s="12" t="s">
        <v>46</v>
      </c>
      <c r="AE494" s="12" t="s">
        <v>46</v>
      </c>
      <c r="AF494" s="12" t="s">
        <v>46</v>
      </c>
    </row>
    <row r="495">
      <c r="A495" s="1" t="s">
        <v>937</v>
      </c>
      <c r="B495" s="7"/>
      <c r="C495" s="1" t="s">
        <v>36</v>
      </c>
      <c r="D495" s="1" t="s">
        <v>96</v>
      </c>
      <c r="E495" s="1" t="s">
        <v>77</v>
      </c>
      <c r="F495" s="1" t="s">
        <v>111</v>
      </c>
      <c r="G495" s="1" t="s">
        <v>152</v>
      </c>
      <c r="H495" s="1" t="s">
        <v>153</v>
      </c>
      <c r="I495" s="1" t="s">
        <v>129</v>
      </c>
      <c r="J495" s="1"/>
      <c r="K495" s="1" t="s">
        <v>938</v>
      </c>
      <c r="L495" s="1" t="s">
        <v>150</v>
      </c>
      <c r="M495" s="9">
        <v>44654.0</v>
      </c>
      <c r="N495" s="14">
        <v>44891.0</v>
      </c>
      <c r="O495" s="1"/>
      <c r="P495" s="1">
        <v>8.33</v>
      </c>
      <c r="Q495" s="1">
        <v>500000.0</v>
      </c>
      <c r="R495" s="1">
        <v>300000.0</v>
      </c>
      <c r="S495" s="15">
        <v>44981.0</v>
      </c>
      <c r="V495" s="5">
        <v>24990.0</v>
      </c>
      <c r="W495" s="11">
        <v>29488.199999999997</v>
      </c>
      <c r="Z495" s="5">
        <v>18742.5</v>
      </c>
      <c r="AC495" s="1" t="s">
        <v>45</v>
      </c>
      <c r="AD495" s="12" t="s">
        <v>46</v>
      </c>
      <c r="AE495" s="12" t="s">
        <v>46</v>
      </c>
      <c r="AF495" s="12" t="s">
        <v>46</v>
      </c>
    </row>
    <row r="496">
      <c r="A496" s="1" t="s">
        <v>937</v>
      </c>
      <c r="B496" s="7"/>
      <c r="C496" s="1" t="s">
        <v>36</v>
      </c>
      <c r="D496" s="1" t="s">
        <v>96</v>
      </c>
      <c r="E496" s="1" t="s">
        <v>77</v>
      </c>
      <c r="F496" s="1" t="s">
        <v>111</v>
      </c>
      <c r="G496" s="1" t="s">
        <v>152</v>
      </c>
      <c r="H496" s="1" t="s">
        <v>153</v>
      </c>
      <c r="I496" s="1" t="s">
        <v>129</v>
      </c>
      <c r="J496" s="1"/>
      <c r="K496" s="1" t="s">
        <v>938</v>
      </c>
      <c r="L496" s="1" t="s">
        <v>150</v>
      </c>
      <c r="M496" s="9">
        <v>44654.0</v>
      </c>
      <c r="N496" s="9">
        <v>44654.0</v>
      </c>
      <c r="O496" s="1"/>
      <c r="P496" s="1">
        <v>8.33</v>
      </c>
      <c r="Q496" s="1">
        <v>500000.0</v>
      </c>
      <c r="R496" s="1">
        <v>300000.0</v>
      </c>
      <c r="S496" s="10">
        <v>44744.0</v>
      </c>
      <c r="V496" s="5">
        <v>24990.0</v>
      </c>
      <c r="W496" s="11">
        <v>29488.199999999997</v>
      </c>
      <c r="Z496" s="5">
        <v>18742.5</v>
      </c>
      <c r="AC496" s="1" t="s">
        <v>45</v>
      </c>
      <c r="AD496" s="12" t="s">
        <v>46</v>
      </c>
      <c r="AE496" s="12" t="s">
        <v>46</v>
      </c>
      <c r="AF496" s="12" t="s">
        <v>46</v>
      </c>
    </row>
    <row r="497">
      <c r="A497" s="1" t="s">
        <v>939</v>
      </c>
      <c r="B497" s="7"/>
      <c r="C497" s="1" t="s">
        <v>36</v>
      </c>
      <c r="D497" s="1" t="s">
        <v>96</v>
      </c>
      <c r="E497" s="1" t="s">
        <v>38</v>
      </c>
      <c r="F497" s="1" t="s">
        <v>186</v>
      </c>
      <c r="G497" s="1" t="s">
        <v>152</v>
      </c>
      <c r="H497" s="1" t="s">
        <v>317</v>
      </c>
      <c r="I497" s="1" t="s">
        <v>187</v>
      </c>
      <c r="J497" s="1"/>
      <c r="K497" s="1" t="s">
        <v>940</v>
      </c>
      <c r="L497" s="1" t="s">
        <v>143</v>
      </c>
      <c r="M497" s="14">
        <v>44855.0</v>
      </c>
      <c r="N497" s="14">
        <v>44855.0</v>
      </c>
      <c r="O497" s="1"/>
      <c r="P497" s="1">
        <v>8.33</v>
      </c>
      <c r="Q497" s="1">
        <v>1250000.0</v>
      </c>
      <c r="R497" s="1">
        <v>1300000.0</v>
      </c>
      <c r="S497" s="14">
        <v>44853.0</v>
      </c>
      <c r="T497" s="14">
        <v>44855.0</v>
      </c>
      <c r="U497" s="1" t="s">
        <v>941</v>
      </c>
      <c r="V497" s="5">
        <v>108290.0</v>
      </c>
      <c r="W497" s="11">
        <v>127782.2</v>
      </c>
      <c r="X497" s="14">
        <v>44883.0</v>
      </c>
      <c r="Y497" s="5">
        <v>116953.2</v>
      </c>
      <c r="Z497" s="5">
        <v>81217.5</v>
      </c>
      <c r="AA497" s="14">
        <v>44887.0</v>
      </c>
      <c r="AB497" s="1" t="s">
        <v>941</v>
      </c>
      <c r="AC497" s="1" t="s">
        <v>55</v>
      </c>
      <c r="AD497" s="12" t="s">
        <v>46</v>
      </c>
      <c r="AE497" s="12" t="s">
        <v>46</v>
      </c>
      <c r="AF497" s="12" t="s">
        <v>46</v>
      </c>
      <c r="AG497" s="12" t="s">
        <v>46</v>
      </c>
      <c r="AH497" s="12" t="s">
        <v>46</v>
      </c>
      <c r="AI497" s="12" t="s">
        <v>46</v>
      </c>
    </row>
    <row r="498">
      <c r="A498" s="1" t="s">
        <v>939</v>
      </c>
      <c r="B498" s="7"/>
      <c r="C498" s="1" t="s">
        <v>36</v>
      </c>
      <c r="D498" s="1" t="s">
        <v>96</v>
      </c>
      <c r="E498" s="1" t="s">
        <v>38</v>
      </c>
      <c r="F498" s="1" t="s">
        <v>186</v>
      </c>
      <c r="G498" s="1" t="s">
        <v>152</v>
      </c>
      <c r="H498" s="1" t="s">
        <v>317</v>
      </c>
      <c r="I498" s="1" t="s">
        <v>187</v>
      </c>
      <c r="J498" s="1"/>
      <c r="K498" s="1" t="s">
        <v>940</v>
      </c>
      <c r="L498" s="1" t="s">
        <v>143</v>
      </c>
      <c r="M498" s="14">
        <v>44855.0</v>
      </c>
      <c r="N498" s="9">
        <v>45154.0</v>
      </c>
      <c r="O498" s="1"/>
      <c r="P498" s="1">
        <v>8.33</v>
      </c>
      <c r="Q498" s="1">
        <v>1450000.0</v>
      </c>
      <c r="R498" s="1">
        <v>1500000.0</v>
      </c>
      <c r="S498" s="9">
        <v>45139.0</v>
      </c>
      <c r="T498" s="9">
        <v>45155.0</v>
      </c>
      <c r="U498" s="1" t="s">
        <v>942</v>
      </c>
      <c r="V498" s="5">
        <v>124950.0</v>
      </c>
      <c r="W498" s="11">
        <v>147441.0</v>
      </c>
      <c r="X498" s="9">
        <v>45169.0</v>
      </c>
      <c r="Y498" s="5">
        <v>134946.0</v>
      </c>
      <c r="Z498" s="5">
        <v>93712.5</v>
      </c>
      <c r="AA498" s="9">
        <v>45173.0</v>
      </c>
      <c r="AB498" s="1" t="s">
        <v>942</v>
      </c>
      <c r="AC498" s="1" t="s">
        <v>55</v>
      </c>
      <c r="AD498" s="12" t="s">
        <v>46</v>
      </c>
      <c r="AE498" s="12" t="s">
        <v>47</v>
      </c>
      <c r="AF498" s="12" t="s">
        <v>47</v>
      </c>
      <c r="AG498" s="12" t="s">
        <v>47</v>
      </c>
      <c r="AH498" s="12" t="s">
        <v>47</v>
      </c>
      <c r="AI498" s="12" t="s">
        <v>47</v>
      </c>
    </row>
    <row r="499">
      <c r="A499" s="1" t="s">
        <v>943</v>
      </c>
      <c r="B499" s="7"/>
      <c r="C499" s="1" t="s">
        <v>132</v>
      </c>
      <c r="D499" s="1" t="s">
        <v>50</v>
      </c>
      <c r="E499" s="1" t="s">
        <v>38</v>
      </c>
      <c r="F499" s="1" t="s">
        <v>208</v>
      </c>
      <c r="G499" s="1" t="s">
        <v>152</v>
      </c>
      <c r="H499" s="1" t="s">
        <v>317</v>
      </c>
      <c r="I499" s="1" t="s">
        <v>265</v>
      </c>
      <c r="J499" s="1"/>
      <c r="K499" s="1" t="s">
        <v>944</v>
      </c>
      <c r="L499" s="1" t="s">
        <v>53</v>
      </c>
      <c r="M499" s="9">
        <v>45208.0</v>
      </c>
      <c r="N499" s="14">
        <v>45218.0</v>
      </c>
      <c r="O499" s="1"/>
      <c r="P499" s="1">
        <v>8.33</v>
      </c>
      <c r="Q499" s="1">
        <v>550000.0</v>
      </c>
      <c r="R499" s="1">
        <v>600000.0</v>
      </c>
      <c r="S499" s="9">
        <v>45202.0</v>
      </c>
      <c r="T499" s="14">
        <v>45218.0</v>
      </c>
      <c r="U499" s="1" t="s">
        <v>945</v>
      </c>
      <c r="V499" s="5">
        <v>49980.0</v>
      </c>
      <c r="W499" s="11">
        <v>49980.0</v>
      </c>
      <c r="X499" s="9">
        <v>45232.0</v>
      </c>
      <c r="Y499" s="5">
        <v>48980.4</v>
      </c>
      <c r="Z499" s="5">
        <v>37485.0</v>
      </c>
      <c r="AA499" s="9">
        <v>45236.0</v>
      </c>
      <c r="AB499" s="1" t="s">
        <v>945</v>
      </c>
      <c r="AC499" s="1" t="s">
        <v>55</v>
      </c>
      <c r="AD499" s="12" t="s">
        <v>47</v>
      </c>
      <c r="AE499" s="12" t="s">
        <v>47</v>
      </c>
      <c r="AF499" s="12" t="s">
        <v>47</v>
      </c>
      <c r="AG499" s="12" t="s">
        <v>47</v>
      </c>
      <c r="AH499" s="12" t="s">
        <v>47</v>
      </c>
      <c r="AI499" s="12" t="s">
        <v>47</v>
      </c>
    </row>
    <row r="500">
      <c r="A500" s="1" t="s">
        <v>943</v>
      </c>
      <c r="B500" s="7"/>
      <c r="C500" s="1" t="s">
        <v>132</v>
      </c>
      <c r="D500" s="1" t="s">
        <v>50</v>
      </c>
      <c r="E500" s="1" t="s">
        <v>38</v>
      </c>
      <c r="F500" s="1" t="s">
        <v>946</v>
      </c>
      <c r="G500" s="1" t="s">
        <v>152</v>
      </c>
      <c r="H500" s="1" t="s">
        <v>317</v>
      </c>
      <c r="I500" s="1" t="s">
        <v>265</v>
      </c>
      <c r="J500" s="1"/>
      <c r="K500" s="1" t="s">
        <v>944</v>
      </c>
      <c r="L500" s="1" t="s">
        <v>53</v>
      </c>
      <c r="M500" s="9">
        <v>45208.0</v>
      </c>
      <c r="N500" s="9">
        <v>45204.0</v>
      </c>
      <c r="O500" s="1"/>
      <c r="P500" s="1">
        <v>8.33</v>
      </c>
      <c r="Q500" s="1">
        <v>500000.0</v>
      </c>
      <c r="R500" s="1">
        <v>300000.0</v>
      </c>
      <c r="S500" s="10">
        <v>45294.0</v>
      </c>
      <c r="V500" s="5">
        <v>24990.0</v>
      </c>
      <c r="W500" s="11">
        <v>29488.199999999997</v>
      </c>
      <c r="Z500" s="5">
        <v>18742.5</v>
      </c>
      <c r="AC500" s="1" t="s">
        <v>45</v>
      </c>
      <c r="AD500" s="12" t="s">
        <v>47</v>
      </c>
      <c r="AE500" s="12" t="s">
        <v>47</v>
      </c>
      <c r="AF500" s="12" t="s">
        <v>47</v>
      </c>
    </row>
    <row r="501">
      <c r="A501" s="1" t="s">
        <v>947</v>
      </c>
      <c r="B501" s="7"/>
      <c r="C501" s="1" t="s">
        <v>36</v>
      </c>
      <c r="D501" s="1" t="s">
        <v>96</v>
      </c>
      <c r="E501" s="1" t="s">
        <v>77</v>
      </c>
      <c r="F501" s="1" t="s">
        <v>948</v>
      </c>
      <c r="G501" s="1" t="s">
        <v>152</v>
      </c>
      <c r="H501" s="1" t="s">
        <v>153</v>
      </c>
      <c r="I501" s="1" t="s">
        <v>42</v>
      </c>
      <c r="J501" s="1"/>
      <c r="K501" s="1" t="s">
        <v>949</v>
      </c>
      <c r="L501" s="1" t="s">
        <v>143</v>
      </c>
      <c r="M501" s="9">
        <v>44961.0</v>
      </c>
      <c r="N501" s="14">
        <v>45209.0</v>
      </c>
      <c r="O501" s="1"/>
      <c r="P501" s="1">
        <v>8.33</v>
      </c>
      <c r="Q501" s="1">
        <v>500000.0</v>
      </c>
      <c r="R501" s="1">
        <v>300000.0</v>
      </c>
      <c r="S501" s="15">
        <v>45299.0</v>
      </c>
      <c r="V501" s="5">
        <v>24990.0</v>
      </c>
      <c r="W501" s="11">
        <v>29488.199999999997</v>
      </c>
      <c r="Z501" s="5">
        <v>18742.5</v>
      </c>
      <c r="AB501" s="1"/>
      <c r="AC501" s="1" t="s">
        <v>45</v>
      </c>
      <c r="AD501" s="12" t="s">
        <v>46</v>
      </c>
      <c r="AE501" s="12" t="s">
        <v>47</v>
      </c>
      <c r="AF501" s="12" t="s">
        <v>47</v>
      </c>
    </row>
    <row r="502">
      <c r="A502" s="1" t="s">
        <v>950</v>
      </c>
      <c r="B502" s="7"/>
      <c r="C502" s="1" t="s">
        <v>36</v>
      </c>
      <c r="D502" s="1" t="s">
        <v>96</v>
      </c>
      <c r="E502" s="1" t="s">
        <v>77</v>
      </c>
      <c r="F502" s="1" t="s">
        <v>951</v>
      </c>
      <c r="G502" s="1" t="s">
        <v>84</v>
      </c>
      <c r="H502" s="1" t="s">
        <v>85</v>
      </c>
      <c r="I502" s="1" t="s">
        <v>265</v>
      </c>
      <c r="J502" s="1"/>
      <c r="K502" s="1" t="s">
        <v>952</v>
      </c>
      <c r="L502" s="1" t="s">
        <v>53</v>
      </c>
      <c r="M502" s="9">
        <v>45155.0</v>
      </c>
      <c r="N502" s="9">
        <v>45155.0</v>
      </c>
      <c r="O502" s="1"/>
      <c r="P502" s="1">
        <v>8.33</v>
      </c>
      <c r="Q502" s="1">
        <v>500000.0</v>
      </c>
      <c r="R502" s="1">
        <v>300000.0</v>
      </c>
      <c r="S502" s="10">
        <v>45185.0</v>
      </c>
      <c r="V502" s="5">
        <v>24990.0</v>
      </c>
      <c r="W502" s="11">
        <v>29488.199999999997</v>
      </c>
      <c r="Z502" s="5">
        <v>18742.5</v>
      </c>
      <c r="AB502" s="1"/>
      <c r="AC502" s="1" t="s">
        <v>45</v>
      </c>
      <c r="AD502" s="12" t="s">
        <v>47</v>
      </c>
      <c r="AE502" s="12" t="s">
        <v>47</v>
      </c>
      <c r="AF502" s="12" t="s">
        <v>47</v>
      </c>
    </row>
    <row r="503">
      <c r="A503" s="1" t="s">
        <v>953</v>
      </c>
      <c r="B503" s="7"/>
      <c r="C503" s="1" t="s">
        <v>36</v>
      </c>
      <c r="D503" s="1" t="s">
        <v>76</v>
      </c>
      <c r="E503" s="1" t="s">
        <v>38</v>
      </c>
      <c r="F503" s="1" t="s">
        <v>233</v>
      </c>
      <c r="G503" s="1" t="s">
        <v>601</v>
      </c>
      <c r="H503" s="1" t="s">
        <v>602</v>
      </c>
      <c r="I503" s="1" t="s">
        <v>42</v>
      </c>
      <c r="J503" s="1"/>
      <c r="K503" s="1" t="s">
        <v>954</v>
      </c>
      <c r="L503" s="1" t="s">
        <v>150</v>
      </c>
      <c r="M503" s="9">
        <v>44652.0</v>
      </c>
      <c r="N503" s="9">
        <v>44652.0</v>
      </c>
      <c r="O503" s="1"/>
      <c r="P503" s="1">
        <v>8.33</v>
      </c>
      <c r="Q503" s="1">
        <v>100000.0</v>
      </c>
      <c r="R503" s="1">
        <v>300000.0</v>
      </c>
      <c r="S503" s="10">
        <v>44682.0</v>
      </c>
      <c r="V503" s="5">
        <v>24990.0</v>
      </c>
      <c r="W503" s="11">
        <v>29488.199999999997</v>
      </c>
      <c r="Z503" s="5">
        <v>18742.5</v>
      </c>
      <c r="AC503" s="1" t="s">
        <v>45</v>
      </c>
      <c r="AD503" s="12" t="s">
        <v>46</v>
      </c>
      <c r="AE503" s="12" t="s">
        <v>46</v>
      </c>
      <c r="AF503" s="12" t="s">
        <v>46</v>
      </c>
    </row>
    <row r="504">
      <c r="A504" s="1" t="s">
        <v>955</v>
      </c>
      <c r="B504" s="7"/>
      <c r="C504" s="1" t="s">
        <v>36</v>
      </c>
      <c r="D504" s="1" t="s">
        <v>96</v>
      </c>
      <c r="E504" s="1" t="s">
        <v>212</v>
      </c>
      <c r="F504" s="1" t="s">
        <v>611</v>
      </c>
      <c r="G504" s="1" t="s">
        <v>616</v>
      </c>
      <c r="H504" s="1" t="s">
        <v>617</v>
      </c>
      <c r="I504" s="1" t="s">
        <v>42</v>
      </c>
      <c r="J504" s="1"/>
      <c r="K504" s="1" t="s">
        <v>956</v>
      </c>
      <c r="L504" s="1" t="s">
        <v>53</v>
      </c>
      <c r="M504" s="9">
        <v>45132.0</v>
      </c>
      <c r="N504" s="9">
        <v>45017.0</v>
      </c>
      <c r="O504" s="1"/>
      <c r="P504" s="1">
        <v>8.33</v>
      </c>
      <c r="Q504" s="1">
        <v>500000.0</v>
      </c>
      <c r="R504" s="1">
        <v>300000.0</v>
      </c>
      <c r="S504" s="10">
        <v>45107.0</v>
      </c>
      <c r="V504" s="5">
        <v>24990.0</v>
      </c>
      <c r="W504" s="11">
        <v>29488.199999999997</v>
      </c>
      <c r="Z504" s="5">
        <v>18742.5</v>
      </c>
      <c r="AB504" s="1"/>
      <c r="AC504" s="1" t="s">
        <v>45</v>
      </c>
      <c r="AD504" s="12" t="s">
        <v>47</v>
      </c>
      <c r="AE504" s="12" t="s">
        <v>47</v>
      </c>
      <c r="AF504" s="12" t="s">
        <v>47</v>
      </c>
    </row>
    <row r="505">
      <c r="A505" s="1" t="s">
        <v>957</v>
      </c>
      <c r="B505" s="7"/>
      <c r="C505" s="1" t="s">
        <v>36</v>
      </c>
      <c r="D505" s="1" t="s">
        <v>37</v>
      </c>
      <c r="E505" s="1" t="s">
        <v>77</v>
      </c>
      <c r="F505" s="1" t="s">
        <v>139</v>
      </c>
      <c r="G505" s="1" t="s">
        <v>140</v>
      </c>
      <c r="H505" s="1" t="s">
        <v>141</v>
      </c>
      <c r="I505" s="1" t="s">
        <v>42</v>
      </c>
      <c r="J505" s="1"/>
      <c r="K505" s="1" t="s">
        <v>142</v>
      </c>
      <c r="L505" s="1" t="s">
        <v>143</v>
      </c>
      <c r="M505" s="9">
        <v>45197.0</v>
      </c>
      <c r="N505" s="9">
        <v>44835.0</v>
      </c>
      <c r="O505" s="1"/>
      <c r="P505" s="1">
        <v>8.33</v>
      </c>
      <c r="Q505" s="1">
        <v>500000.0</v>
      </c>
      <c r="R505" s="1">
        <v>444000.0</v>
      </c>
      <c r="S505" s="9">
        <v>44866.0</v>
      </c>
      <c r="T505" s="9">
        <v>44871.0</v>
      </c>
      <c r="U505" s="1" t="s">
        <v>958</v>
      </c>
      <c r="V505" s="5">
        <v>36985.2</v>
      </c>
      <c r="W505" s="11">
        <v>43642.53599999999</v>
      </c>
      <c r="X505" s="9">
        <v>44896.0</v>
      </c>
      <c r="Y505" s="5">
        <v>39944.015999999996</v>
      </c>
      <c r="Z505" s="5">
        <v>27738.899999999998</v>
      </c>
      <c r="AA505" s="14">
        <v>44917.0</v>
      </c>
      <c r="AB505" s="1" t="s">
        <v>959</v>
      </c>
      <c r="AC505" s="1" t="s">
        <v>55</v>
      </c>
      <c r="AD505" s="12" t="s">
        <v>47</v>
      </c>
      <c r="AE505" s="12" t="s">
        <v>46</v>
      </c>
      <c r="AF505" s="12" t="s">
        <v>46</v>
      </c>
      <c r="AG505" s="12" t="s">
        <v>46</v>
      </c>
      <c r="AH505" s="12" t="s">
        <v>46</v>
      </c>
      <c r="AI505" s="12" t="s">
        <v>46</v>
      </c>
    </row>
    <row r="506">
      <c r="A506" s="1" t="s">
        <v>957</v>
      </c>
      <c r="B506" s="7"/>
      <c r="C506" s="1" t="s">
        <v>36</v>
      </c>
      <c r="D506" s="1" t="s">
        <v>37</v>
      </c>
      <c r="E506" s="1" t="s">
        <v>77</v>
      </c>
      <c r="F506" s="1" t="s">
        <v>139</v>
      </c>
      <c r="G506" s="1" t="s">
        <v>140</v>
      </c>
      <c r="H506" s="1" t="s">
        <v>141</v>
      </c>
      <c r="I506" s="1" t="s">
        <v>42</v>
      </c>
      <c r="J506" s="1"/>
      <c r="K506" s="1" t="s">
        <v>142</v>
      </c>
      <c r="L506" s="1" t="s">
        <v>143</v>
      </c>
      <c r="M506" s="9">
        <v>45197.0</v>
      </c>
      <c r="N506" s="9">
        <v>44930.0</v>
      </c>
      <c r="O506" s="1"/>
      <c r="P506" s="1">
        <v>8.33</v>
      </c>
      <c r="Q506" s="1">
        <v>600000.0</v>
      </c>
      <c r="R506" s="1">
        <v>660000.0</v>
      </c>
      <c r="S506" s="9">
        <v>44929.0</v>
      </c>
      <c r="T506" s="9">
        <v>44930.0</v>
      </c>
      <c r="U506" s="1" t="s">
        <v>960</v>
      </c>
      <c r="V506" s="5">
        <v>54978.0</v>
      </c>
      <c r="W506" s="11">
        <v>64874.03999999999</v>
      </c>
      <c r="X506" s="9">
        <v>44959.0</v>
      </c>
      <c r="Y506" s="5">
        <v>59376.23999999999</v>
      </c>
      <c r="Z506" s="5">
        <v>41233.5</v>
      </c>
      <c r="AA506" s="9">
        <v>44963.0</v>
      </c>
      <c r="AB506" s="1" t="s">
        <v>960</v>
      </c>
      <c r="AC506" s="1" t="s">
        <v>55</v>
      </c>
      <c r="AD506" s="12" t="s">
        <v>47</v>
      </c>
      <c r="AE506" s="12" t="s">
        <v>46</v>
      </c>
      <c r="AF506" s="12" t="s">
        <v>46</v>
      </c>
      <c r="AG506" s="12" t="s">
        <v>46</v>
      </c>
      <c r="AH506" s="12" t="s">
        <v>46</v>
      </c>
      <c r="AI506" s="12" t="s">
        <v>46</v>
      </c>
    </row>
    <row r="507">
      <c r="A507" s="1" t="s">
        <v>957</v>
      </c>
      <c r="B507" s="7"/>
      <c r="C507" s="1" t="s">
        <v>36</v>
      </c>
      <c r="D507" s="1" t="s">
        <v>37</v>
      </c>
      <c r="E507" s="1" t="s">
        <v>77</v>
      </c>
      <c r="F507" s="1" t="s">
        <v>139</v>
      </c>
      <c r="G507" s="1" t="s">
        <v>140</v>
      </c>
      <c r="H507" s="1" t="s">
        <v>141</v>
      </c>
      <c r="I507" s="1" t="s">
        <v>42</v>
      </c>
      <c r="J507" s="1"/>
      <c r="K507" s="1" t="s">
        <v>142</v>
      </c>
      <c r="L507" s="1" t="s">
        <v>143</v>
      </c>
      <c r="M507" s="9">
        <v>45197.0</v>
      </c>
      <c r="N507" s="9">
        <v>44946.0</v>
      </c>
      <c r="O507" s="1"/>
      <c r="P507" s="1">
        <v>8.33</v>
      </c>
      <c r="Q507" s="1">
        <v>550000.0</v>
      </c>
      <c r="R507" s="1">
        <v>600000.0</v>
      </c>
      <c r="S507" s="9">
        <v>44944.0</v>
      </c>
      <c r="T507" s="9">
        <v>44946.0</v>
      </c>
      <c r="U507" s="1" t="s">
        <v>961</v>
      </c>
      <c r="V507" s="5">
        <v>49980.0</v>
      </c>
      <c r="W507" s="11">
        <v>58976.399999999994</v>
      </c>
      <c r="X507" s="9">
        <v>44974.0</v>
      </c>
      <c r="Y507" s="5">
        <v>53978.399999999994</v>
      </c>
      <c r="Z507" s="5">
        <v>37485.0</v>
      </c>
      <c r="AA507" s="9">
        <v>44978.0</v>
      </c>
      <c r="AB507" s="1" t="s">
        <v>961</v>
      </c>
      <c r="AC507" s="1" t="s">
        <v>55</v>
      </c>
      <c r="AD507" s="12" t="s">
        <v>47</v>
      </c>
      <c r="AE507" s="12" t="s">
        <v>46</v>
      </c>
      <c r="AF507" s="12" t="s">
        <v>46</v>
      </c>
      <c r="AG507" s="12" t="s">
        <v>46</v>
      </c>
      <c r="AH507" s="12" t="s">
        <v>46</v>
      </c>
      <c r="AI507" s="12" t="s">
        <v>46</v>
      </c>
    </row>
    <row r="508">
      <c r="A508" s="1" t="s">
        <v>957</v>
      </c>
      <c r="B508" s="7"/>
      <c r="C508" s="1" t="s">
        <v>36</v>
      </c>
      <c r="D508" s="1" t="s">
        <v>37</v>
      </c>
      <c r="E508" s="1" t="s">
        <v>77</v>
      </c>
      <c r="F508" s="1" t="s">
        <v>139</v>
      </c>
      <c r="G508" s="1" t="s">
        <v>140</v>
      </c>
      <c r="H508" s="1" t="s">
        <v>141</v>
      </c>
      <c r="I508" s="1" t="s">
        <v>42</v>
      </c>
      <c r="J508" s="1"/>
      <c r="K508" s="1" t="s">
        <v>142</v>
      </c>
      <c r="L508" s="1" t="s">
        <v>143</v>
      </c>
      <c r="M508" s="9">
        <v>45197.0</v>
      </c>
      <c r="N508" s="9">
        <v>44970.0</v>
      </c>
      <c r="O508" s="1"/>
      <c r="P508" s="1">
        <v>8.33</v>
      </c>
      <c r="Q508" s="1">
        <v>500000.0</v>
      </c>
      <c r="R508" s="1">
        <v>570000.0</v>
      </c>
      <c r="S508" s="9">
        <v>44958.0</v>
      </c>
      <c r="T508" s="9">
        <v>44970.0</v>
      </c>
      <c r="U508" s="1" t="s">
        <v>962</v>
      </c>
      <c r="V508" s="5">
        <v>47481.0</v>
      </c>
      <c r="W508" s="11">
        <v>56027.579999999994</v>
      </c>
      <c r="X508" s="9">
        <v>44988.0</v>
      </c>
      <c r="Y508" s="5">
        <v>51279.479999999996</v>
      </c>
      <c r="Z508" s="5">
        <v>35610.75</v>
      </c>
      <c r="AA508" s="9">
        <v>44992.0</v>
      </c>
      <c r="AB508" s="1" t="s">
        <v>962</v>
      </c>
      <c r="AC508" s="1" t="s">
        <v>55</v>
      </c>
      <c r="AD508" s="12" t="s">
        <v>47</v>
      </c>
      <c r="AE508" s="12" t="s">
        <v>46</v>
      </c>
      <c r="AF508" s="12" t="s">
        <v>46</v>
      </c>
      <c r="AG508" s="12" t="s">
        <v>46</v>
      </c>
      <c r="AH508" s="12" t="s">
        <v>46</v>
      </c>
      <c r="AI508" s="12" t="s">
        <v>46</v>
      </c>
    </row>
    <row r="509">
      <c r="A509" s="1" t="s">
        <v>957</v>
      </c>
      <c r="B509" s="7"/>
      <c r="C509" s="1" t="s">
        <v>36</v>
      </c>
      <c r="D509" s="1" t="s">
        <v>37</v>
      </c>
      <c r="E509" s="1" t="s">
        <v>77</v>
      </c>
      <c r="F509" s="1" t="s">
        <v>139</v>
      </c>
      <c r="G509" s="1" t="s">
        <v>140</v>
      </c>
      <c r="H509" s="1" t="s">
        <v>141</v>
      </c>
      <c r="I509" s="1" t="s">
        <v>42</v>
      </c>
      <c r="J509" s="1"/>
      <c r="K509" s="1" t="s">
        <v>142</v>
      </c>
      <c r="L509" s="1" t="s">
        <v>143</v>
      </c>
      <c r="M509" s="9">
        <v>45197.0</v>
      </c>
      <c r="N509" s="9">
        <v>45172.0</v>
      </c>
      <c r="O509" s="1"/>
      <c r="P509" s="1">
        <v>8.33</v>
      </c>
      <c r="Q509" s="1">
        <v>500000.0</v>
      </c>
      <c r="R509" s="1">
        <v>600000.0</v>
      </c>
      <c r="S509" s="9">
        <v>45202.0</v>
      </c>
      <c r="T509" s="14">
        <v>45211.0</v>
      </c>
      <c r="U509" s="1" t="s">
        <v>963</v>
      </c>
      <c r="V509" s="5">
        <v>49980.0</v>
      </c>
      <c r="W509" s="11">
        <v>58976.399999999994</v>
      </c>
      <c r="X509" s="14">
        <v>45211.0</v>
      </c>
      <c r="Y509" s="5">
        <v>53978.399999999994</v>
      </c>
      <c r="Z509" s="5">
        <v>37485.0</v>
      </c>
      <c r="AA509" s="14">
        <v>45211.0</v>
      </c>
      <c r="AB509" s="1" t="s">
        <v>963</v>
      </c>
      <c r="AC509" s="1" t="s">
        <v>55</v>
      </c>
      <c r="AD509" s="12" t="s">
        <v>47</v>
      </c>
      <c r="AE509" s="12" t="s">
        <v>47</v>
      </c>
      <c r="AF509" s="12" t="s">
        <v>47</v>
      </c>
      <c r="AG509" s="12" t="s">
        <v>47</v>
      </c>
      <c r="AH509" s="12" t="s">
        <v>47</v>
      </c>
      <c r="AI509" s="12" t="s">
        <v>47</v>
      </c>
    </row>
    <row r="510">
      <c r="A510" s="1" t="s">
        <v>957</v>
      </c>
      <c r="B510" s="7"/>
      <c r="C510" s="1" t="s">
        <v>36</v>
      </c>
      <c r="D510" s="1" t="s">
        <v>37</v>
      </c>
      <c r="E510" s="1" t="s">
        <v>77</v>
      </c>
      <c r="F510" s="1" t="s">
        <v>139</v>
      </c>
      <c r="G510" s="1" t="s">
        <v>140</v>
      </c>
      <c r="H510" s="1" t="s">
        <v>141</v>
      </c>
      <c r="I510" s="1" t="s">
        <v>42</v>
      </c>
      <c r="J510" s="1"/>
      <c r="K510" s="1" t="s">
        <v>142</v>
      </c>
      <c r="L510" s="1" t="s">
        <v>143</v>
      </c>
      <c r="M510" s="9">
        <v>45197.0</v>
      </c>
      <c r="N510" s="9">
        <v>45234.0</v>
      </c>
      <c r="O510" s="1"/>
      <c r="P510" s="1">
        <v>8.33</v>
      </c>
      <c r="Q510" s="1">
        <v>300000.0</v>
      </c>
      <c r="R510" s="1">
        <v>384000.0</v>
      </c>
      <c r="S510" s="9">
        <v>45194.0</v>
      </c>
      <c r="T510" s="9">
        <v>45234.0</v>
      </c>
      <c r="U510" s="1" t="s">
        <v>964</v>
      </c>
      <c r="V510" s="5">
        <v>31987.2</v>
      </c>
      <c r="W510" s="11">
        <v>37744.896</v>
      </c>
      <c r="X510" s="14">
        <v>45224.0</v>
      </c>
      <c r="Y510" s="5">
        <v>34546.176</v>
      </c>
      <c r="Z510" s="5">
        <v>23990.4</v>
      </c>
      <c r="AA510" s="14">
        <v>45228.0</v>
      </c>
      <c r="AB510" s="1" t="s">
        <v>964</v>
      </c>
      <c r="AC510" s="1" t="s">
        <v>55</v>
      </c>
      <c r="AD510" s="12" t="s">
        <v>47</v>
      </c>
      <c r="AE510" s="12" t="s">
        <v>47</v>
      </c>
      <c r="AF510" s="12" t="s">
        <v>47</v>
      </c>
      <c r="AG510" s="12" t="s">
        <v>47</v>
      </c>
      <c r="AH510" s="12" t="s">
        <v>47</v>
      </c>
      <c r="AI510" s="12" t="s">
        <v>47</v>
      </c>
    </row>
    <row r="511">
      <c r="A511" s="1" t="s">
        <v>965</v>
      </c>
      <c r="B511" s="7"/>
      <c r="C511" s="1" t="s">
        <v>36</v>
      </c>
      <c r="D511" s="1" t="s">
        <v>76</v>
      </c>
      <c r="E511" s="1" t="s">
        <v>38</v>
      </c>
      <c r="F511" s="1" t="s">
        <v>935</v>
      </c>
      <c r="G511" s="1" t="s">
        <v>134</v>
      </c>
      <c r="H511" s="1" t="s">
        <v>135</v>
      </c>
      <c r="I511" s="1" t="s">
        <v>290</v>
      </c>
      <c r="J511" s="1"/>
      <c r="K511" s="1" t="s">
        <v>966</v>
      </c>
      <c r="L511" s="1" t="s">
        <v>347</v>
      </c>
      <c r="M511" s="9">
        <v>44968.0</v>
      </c>
      <c r="N511" s="9">
        <v>44968.0</v>
      </c>
      <c r="O511" s="1"/>
      <c r="P511" s="1">
        <v>8.33</v>
      </c>
      <c r="Q511" s="1">
        <v>100000.0</v>
      </c>
      <c r="R511" s="1">
        <v>300000.0</v>
      </c>
      <c r="S511" s="10">
        <v>44998.0</v>
      </c>
      <c r="V511" s="5">
        <v>24990.0</v>
      </c>
      <c r="W511" s="11">
        <v>29488.199999999997</v>
      </c>
      <c r="Z511" s="5">
        <v>18742.5</v>
      </c>
      <c r="AB511" s="1"/>
      <c r="AC511" s="1" t="s">
        <v>45</v>
      </c>
      <c r="AD511" s="12" t="s">
        <v>46</v>
      </c>
      <c r="AE511" s="12" t="s">
        <v>46</v>
      </c>
      <c r="AF511" s="12" t="s">
        <v>46</v>
      </c>
    </row>
    <row r="512">
      <c r="A512" s="1" t="s">
        <v>967</v>
      </c>
      <c r="B512" s="7"/>
      <c r="C512" s="1" t="s">
        <v>156</v>
      </c>
      <c r="D512" s="1" t="s">
        <v>76</v>
      </c>
      <c r="E512" s="1" t="s">
        <v>113</v>
      </c>
      <c r="F512" s="1" t="s">
        <v>634</v>
      </c>
      <c r="G512" s="1" t="s">
        <v>196</v>
      </c>
      <c r="H512" s="1" t="s">
        <v>197</v>
      </c>
      <c r="I512" s="1" t="s">
        <v>247</v>
      </c>
      <c r="J512" s="1"/>
      <c r="K512" s="1" t="s">
        <v>968</v>
      </c>
      <c r="L512" s="1" t="s">
        <v>99</v>
      </c>
      <c r="M512" s="9">
        <v>44742.0</v>
      </c>
      <c r="N512" s="9">
        <v>44742.0</v>
      </c>
      <c r="O512" s="1"/>
      <c r="P512" s="1">
        <v>8.33</v>
      </c>
      <c r="Q512" s="1">
        <v>500000.0</v>
      </c>
      <c r="R512" s="1">
        <v>1000000.0</v>
      </c>
      <c r="S512" s="9">
        <v>44832.0</v>
      </c>
      <c r="T512" s="9">
        <v>44832.0</v>
      </c>
      <c r="U512" s="1" t="s">
        <v>969</v>
      </c>
      <c r="V512" s="5">
        <v>83300.0</v>
      </c>
      <c r="W512" s="11">
        <v>98294.0</v>
      </c>
      <c r="X512" s="9">
        <v>44832.0</v>
      </c>
      <c r="Y512" s="1"/>
      <c r="Z512" s="5">
        <v>62475.0</v>
      </c>
      <c r="AA512" s="9">
        <v>45016.0</v>
      </c>
      <c r="AB512" s="1" t="s">
        <v>970</v>
      </c>
      <c r="AC512" s="1" t="s">
        <v>162</v>
      </c>
      <c r="AD512" s="12" t="s">
        <v>46</v>
      </c>
      <c r="AE512" s="12" t="s">
        <v>46</v>
      </c>
      <c r="AF512" s="12" t="s">
        <v>46</v>
      </c>
      <c r="AG512" s="12" t="s">
        <v>46</v>
      </c>
      <c r="AH512" s="12" t="s">
        <v>46</v>
      </c>
      <c r="AI512" s="12" t="s">
        <v>46</v>
      </c>
    </row>
    <row r="513">
      <c r="A513" s="1" t="s">
        <v>971</v>
      </c>
      <c r="B513" s="7"/>
      <c r="C513" s="1" t="s">
        <v>95</v>
      </c>
      <c r="D513" s="1" t="s">
        <v>96</v>
      </c>
      <c r="E513" s="1" t="s">
        <v>38</v>
      </c>
      <c r="F513" s="1" t="s">
        <v>972</v>
      </c>
      <c r="G513" s="1" t="s">
        <v>865</v>
      </c>
      <c r="H513" s="1" t="s">
        <v>866</v>
      </c>
      <c r="I513" s="1" t="s">
        <v>42</v>
      </c>
      <c r="J513" s="1"/>
      <c r="K513" s="1" t="s">
        <v>973</v>
      </c>
      <c r="L513" s="1" t="s">
        <v>143</v>
      </c>
      <c r="M513" s="9">
        <v>44742.0</v>
      </c>
      <c r="N513" s="9">
        <v>44742.0</v>
      </c>
      <c r="O513" s="1"/>
      <c r="P513" s="1">
        <v>8.33</v>
      </c>
      <c r="Q513" s="1">
        <v>500000.0</v>
      </c>
      <c r="R513" s="1">
        <v>300000.0</v>
      </c>
      <c r="S513" s="9">
        <v>44842.0</v>
      </c>
      <c r="T513" s="9">
        <v>44866.0</v>
      </c>
      <c r="U513" s="1" t="s">
        <v>974</v>
      </c>
      <c r="V513" s="5">
        <v>24990.0</v>
      </c>
      <c r="W513" s="11">
        <v>29488.199999999997</v>
      </c>
      <c r="X513" s="9">
        <v>44866.0</v>
      </c>
      <c r="Y513" s="5">
        <v>26989.199999999997</v>
      </c>
      <c r="Z513" s="5">
        <v>18742.5</v>
      </c>
      <c r="AA513" s="9">
        <v>44866.0</v>
      </c>
      <c r="AB513" s="1" t="s">
        <v>974</v>
      </c>
      <c r="AC513" s="1" t="s">
        <v>55</v>
      </c>
      <c r="AD513" s="12" t="s">
        <v>46</v>
      </c>
      <c r="AE513" s="12" t="s">
        <v>46</v>
      </c>
      <c r="AF513" s="12" t="s">
        <v>46</v>
      </c>
      <c r="AG513" s="12" t="s">
        <v>46</v>
      </c>
      <c r="AH513" s="12" t="s">
        <v>46</v>
      </c>
      <c r="AI513" s="12" t="s">
        <v>46</v>
      </c>
    </row>
    <row r="514">
      <c r="A514" s="1" t="s">
        <v>975</v>
      </c>
      <c r="B514" s="7"/>
      <c r="C514" s="1" t="s">
        <v>132</v>
      </c>
      <c r="D514" s="1" t="s">
        <v>102</v>
      </c>
      <c r="E514" s="1" t="s">
        <v>77</v>
      </c>
      <c r="F514" s="1" t="s">
        <v>133</v>
      </c>
      <c r="G514" s="1" t="s">
        <v>152</v>
      </c>
      <c r="H514" s="1" t="s">
        <v>317</v>
      </c>
      <c r="I514" s="1" t="s">
        <v>236</v>
      </c>
      <c r="J514" s="1"/>
      <c r="K514" s="1" t="s">
        <v>976</v>
      </c>
      <c r="L514" s="1" t="s">
        <v>53</v>
      </c>
      <c r="M514" s="9">
        <v>45204.0</v>
      </c>
      <c r="N514" s="9">
        <v>45026.0</v>
      </c>
      <c r="O514" s="1"/>
      <c r="P514" s="1">
        <v>8.33</v>
      </c>
      <c r="Q514" s="1">
        <v>300000.0</v>
      </c>
      <c r="R514" s="1">
        <v>300000.0</v>
      </c>
      <c r="S514" s="10">
        <v>45116.0</v>
      </c>
      <c r="V514" s="5">
        <v>24990.0</v>
      </c>
      <c r="W514" s="11">
        <v>29488.199999999997</v>
      </c>
      <c r="Z514" s="5">
        <v>18742.5</v>
      </c>
      <c r="AB514" s="1"/>
      <c r="AC514" s="1" t="s">
        <v>45</v>
      </c>
      <c r="AD514" s="12" t="s">
        <v>47</v>
      </c>
      <c r="AE514" s="12" t="s">
        <v>47</v>
      </c>
      <c r="AF514" s="12" t="s">
        <v>47</v>
      </c>
    </row>
    <row r="515">
      <c r="A515" s="1" t="s">
        <v>977</v>
      </c>
      <c r="B515" s="7"/>
      <c r="C515" s="1" t="s">
        <v>36</v>
      </c>
      <c r="D515" s="1" t="s">
        <v>96</v>
      </c>
      <c r="E515" s="1" t="s">
        <v>82</v>
      </c>
      <c r="F515" s="1" t="s">
        <v>978</v>
      </c>
      <c r="G515" s="1" t="s">
        <v>354</v>
      </c>
      <c r="H515" s="1" t="s">
        <v>355</v>
      </c>
      <c r="I515" s="1" t="s">
        <v>234</v>
      </c>
      <c r="J515" s="1"/>
      <c r="K515" s="1" t="s">
        <v>979</v>
      </c>
      <c r="L515" s="1" t="s">
        <v>53</v>
      </c>
      <c r="M515" s="9">
        <v>45017.0</v>
      </c>
      <c r="N515" s="9">
        <v>44652.0</v>
      </c>
      <c r="O515" s="1"/>
      <c r="P515" s="1">
        <v>8.33</v>
      </c>
      <c r="Q515" s="1">
        <v>300000.0</v>
      </c>
      <c r="R515" s="1">
        <v>300000.0</v>
      </c>
      <c r="S515" s="10">
        <v>44742.0</v>
      </c>
      <c r="V515" s="5">
        <v>24990.0</v>
      </c>
      <c r="W515" s="11">
        <v>29488.199999999997</v>
      </c>
      <c r="X515" s="1"/>
      <c r="Y515" s="1"/>
      <c r="Z515" s="5">
        <v>18742.5</v>
      </c>
      <c r="AA515" s="1"/>
      <c r="AB515" s="1"/>
      <c r="AC515" s="1" t="s">
        <v>45</v>
      </c>
      <c r="AD515" s="12" t="s">
        <v>47</v>
      </c>
      <c r="AE515" s="12" t="s">
        <v>46</v>
      </c>
      <c r="AF515" s="12" t="s">
        <v>46</v>
      </c>
    </row>
    <row r="516">
      <c r="A516" s="1" t="s">
        <v>977</v>
      </c>
      <c r="B516" s="7"/>
      <c r="C516" s="1" t="s">
        <v>36</v>
      </c>
      <c r="D516" s="1" t="s">
        <v>96</v>
      </c>
      <c r="E516" s="1" t="s">
        <v>77</v>
      </c>
      <c r="F516" s="1" t="s">
        <v>980</v>
      </c>
      <c r="G516" s="1" t="s">
        <v>354</v>
      </c>
      <c r="H516" s="1" t="s">
        <v>355</v>
      </c>
      <c r="I516" s="1" t="s">
        <v>234</v>
      </c>
      <c r="J516" s="1"/>
      <c r="K516" s="1" t="s">
        <v>979</v>
      </c>
      <c r="L516" s="1" t="s">
        <v>53</v>
      </c>
      <c r="M516" s="9">
        <v>45017.0</v>
      </c>
      <c r="N516" s="9">
        <v>45017.0</v>
      </c>
      <c r="O516" s="1"/>
      <c r="P516" s="1">
        <v>8.33</v>
      </c>
      <c r="Q516" s="1">
        <v>300000.0</v>
      </c>
      <c r="R516" s="1">
        <v>300000.0</v>
      </c>
      <c r="S516" s="10">
        <v>45047.0</v>
      </c>
      <c r="V516" s="5">
        <v>24990.0</v>
      </c>
      <c r="W516" s="11">
        <v>29488.199999999997</v>
      </c>
      <c r="Z516" s="5">
        <v>18742.5</v>
      </c>
      <c r="AB516" s="1"/>
      <c r="AC516" s="1" t="s">
        <v>45</v>
      </c>
      <c r="AD516" s="12" t="s">
        <v>47</v>
      </c>
      <c r="AE516" s="12" t="s">
        <v>47</v>
      </c>
      <c r="AF516" s="12" t="s">
        <v>47</v>
      </c>
    </row>
    <row r="517">
      <c r="A517" s="1" t="s">
        <v>981</v>
      </c>
      <c r="B517" s="7"/>
      <c r="C517" s="1" t="s">
        <v>36</v>
      </c>
      <c r="D517" s="1" t="s">
        <v>96</v>
      </c>
      <c r="E517" s="1" t="s">
        <v>38</v>
      </c>
      <c r="F517" s="1" t="s">
        <v>575</v>
      </c>
      <c r="G517" s="1" t="s">
        <v>170</v>
      </c>
      <c r="H517" s="1" t="s">
        <v>170</v>
      </c>
      <c r="I517" s="1" t="s">
        <v>129</v>
      </c>
      <c r="J517" s="1"/>
      <c r="K517" s="1" t="s">
        <v>982</v>
      </c>
      <c r="L517" s="1" t="s">
        <v>53</v>
      </c>
      <c r="M517" s="9">
        <v>44686.0</v>
      </c>
      <c r="N517" s="9">
        <v>44686.0</v>
      </c>
      <c r="O517" s="1"/>
      <c r="P517" s="1">
        <v>8.33</v>
      </c>
      <c r="Q517" s="1">
        <v>300000.0</v>
      </c>
      <c r="R517" s="1">
        <v>300000.0</v>
      </c>
      <c r="S517" s="9">
        <v>44944.0</v>
      </c>
      <c r="T517" s="9">
        <v>44946.0</v>
      </c>
      <c r="U517" s="1" t="s">
        <v>983</v>
      </c>
      <c r="V517" s="5">
        <v>24990.0</v>
      </c>
      <c r="W517" s="11">
        <v>29488.199999999997</v>
      </c>
      <c r="X517" s="9">
        <v>44946.0</v>
      </c>
      <c r="Y517" s="5">
        <v>26989.199999999997</v>
      </c>
      <c r="Z517" s="5">
        <v>18742.5</v>
      </c>
      <c r="AA517" s="9">
        <v>44946.0</v>
      </c>
      <c r="AB517" s="1" t="s">
        <v>983</v>
      </c>
      <c r="AC517" s="1" t="s">
        <v>55</v>
      </c>
      <c r="AD517" s="12" t="s">
        <v>46</v>
      </c>
      <c r="AE517" s="12" t="s">
        <v>46</v>
      </c>
      <c r="AF517" s="12" t="s">
        <v>46</v>
      </c>
      <c r="AG517" s="12" t="s">
        <v>46</v>
      </c>
      <c r="AH517" s="12" t="s">
        <v>46</v>
      </c>
      <c r="AI517" s="12" t="s">
        <v>46</v>
      </c>
    </row>
    <row r="518">
      <c r="A518" s="1" t="s">
        <v>981</v>
      </c>
      <c r="B518" s="7"/>
      <c r="C518" s="1" t="s">
        <v>36</v>
      </c>
      <c r="D518" s="1" t="s">
        <v>96</v>
      </c>
      <c r="E518" s="1" t="s">
        <v>38</v>
      </c>
      <c r="F518" s="1" t="s">
        <v>984</v>
      </c>
      <c r="G518" s="1" t="s">
        <v>170</v>
      </c>
      <c r="H518" s="1" t="s">
        <v>170</v>
      </c>
      <c r="I518" s="1" t="s">
        <v>129</v>
      </c>
      <c r="J518" s="1"/>
      <c r="K518" s="1" t="s">
        <v>982</v>
      </c>
      <c r="L518" s="1" t="s">
        <v>53</v>
      </c>
      <c r="M518" s="9">
        <v>44686.0</v>
      </c>
      <c r="N518" s="9">
        <v>45132.0</v>
      </c>
      <c r="O518" s="1"/>
      <c r="P518" s="1">
        <v>8.33</v>
      </c>
      <c r="Q518" s="1">
        <v>600000.0</v>
      </c>
      <c r="R518" s="1">
        <v>684000.0</v>
      </c>
      <c r="S518" s="9">
        <v>45112.0</v>
      </c>
      <c r="T518" s="9">
        <v>45132.0</v>
      </c>
      <c r="U518" s="1" t="s">
        <v>985</v>
      </c>
      <c r="V518" s="5">
        <v>56977.2</v>
      </c>
      <c r="W518" s="11">
        <v>67233.09599999999</v>
      </c>
      <c r="X518" s="9"/>
      <c r="Z518" s="5">
        <v>42732.899999999994</v>
      </c>
      <c r="AC518" s="1" t="s">
        <v>162</v>
      </c>
      <c r="AD518" s="12" t="s">
        <v>46</v>
      </c>
      <c r="AE518" s="12" t="s">
        <v>47</v>
      </c>
      <c r="AF518" s="12" t="s">
        <v>47</v>
      </c>
      <c r="AG518" s="12" t="s">
        <v>47</v>
      </c>
    </row>
    <row r="519">
      <c r="A519" s="1" t="s">
        <v>981</v>
      </c>
      <c r="B519" s="7"/>
      <c r="C519" s="1" t="s">
        <v>36</v>
      </c>
      <c r="D519" s="1" t="s">
        <v>96</v>
      </c>
      <c r="E519" s="1" t="s">
        <v>38</v>
      </c>
      <c r="F519" s="1" t="s">
        <v>984</v>
      </c>
      <c r="G519" s="1" t="s">
        <v>170</v>
      </c>
      <c r="H519" s="1" t="s">
        <v>170</v>
      </c>
      <c r="I519" s="1" t="s">
        <v>129</v>
      </c>
      <c r="J519" s="1"/>
      <c r="K519" s="1" t="s">
        <v>982</v>
      </c>
      <c r="L519" s="1" t="s">
        <v>53</v>
      </c>
      <c r="M519" s="9">
        <v>44686.0</v>
      </c>
      <c r="N519" s="9">
        <v>45146.0</v>
      </c>
      <c r="O519" s="1"/>
      <c r="P519" s="1">
        <v>8.33</v>
      </c>
      <c r="Q519" s="1">
        <v>600000.0</v>
      </c>
      <c r="R519" s="1">
        <v>684000.0</v>
      </c>
      <c r="S519" s="9">
        <v>45112.0</v>
      </c>
      <c r="T519" s="9">
        <v>45146.0</v>
      </c>
      <c r="U519" s="1" t="s">
        <v>986</v>
      </c>
      <c r="V519" s="5">
        <v>56977.2</v>
      </c>
      <c r="W519" s="11">
        <v>67233.09599999999</v>
      </c>
      <c r="X519" s="9">
        <v>45142.0</v>
      </c>
      <c r="Y519" s="5">
        <v>61535.37599999999</v>
      </c>
      <c r="Z519" s="5">
        <v>42732.899999999994</v>
      </c>
      <c r="AA519" s="9">
        <v>45156.0</v>
      </c>
      <c r="AB519" s="1" t="s">
        <v>987</v>
      </c>
      <c r="AC519" s="1" t="s">
        <v>55</v>
      </c>
      <c r="AD519" s="12" t="s">
        <v>46</v>
      </c>
      <c r="AE519" s="12" t="s">
        <v>47</v>
      </c>
      <c r="AF519" s="12" t="s">
        <v>47</v>
      </c>
      <c r="AG519" s="12" t="s">
        <v>47</v>
      </c>
      <c r="AH519" s="12" t="s">
        <v>47</v>
      </c>
      <c r="AI519" s="12" t="s">
        <v>47</v>
      </c>
    </row>
    <row r="520">
      <c r="A520" s="1" t="s">
        <v>981</v>
      </c>
      <c r="B520" s="7"/>
      <c r="C520" s="1" t="s">
        <v>36</v>
      </c>
      <c r="D520" s="1" t="s">
        <v>96</v>
      </c>
      <c r="E520" s="1" t="s">
        <v>38</v>
      </c>
      <c r="F520" s="1" t="s">
        <v>984</v>
      </c>
      <c r="G520" s="1" t="s">
        <v>170</v>
      </c>
      <c r="H520" s="1" t="s">
        <v>170</v>
      </c>
      <c r="I520" s="1" t="s">
        <v>129</v>
      </c>
      <c r="J520" s="1"/>
      <c r="K520" s="1" t="s">
        <v>982</v>
      </c>
      <c r="L520" s="1" t="s">
        <v>53</v>
      </c>
      <c r="M520" s="9">
        <v>44686.0</v>
      </c>
      <c r="N520" s="9">
        <v>45321.0</v>
      </c>
      <c r="O520" s="1"/>
      <c r="P520" s="1">
        <v>8.33</v>
      </c>
      <c r="Q520" s="1">
        <v>650000.0</v>
      </c>
      <c r="R520" s="1">
        <v>720000.0</v>
      </c>
      <c r="S520" s="14">
        <v>45250.0</v>
      </c>
      <c r="T520" s="9">
        <v>45321.0</v>
      </c>
      <c r="U520" s="1" t="s">
        <v>988</v>
      </c>
      <c r="V520" s="5">
        <v>59976.0</v>
      </c>
      <c r="W520" s="11">
        <v>70771.68</v>
      </c>
      <c r="X520" s="14">
        <v>45280.0</v>
      </c>
      <c r="Y520" s="5">
        <v>64774.079999999994</v>
      </c>
      <c r="Z520" s="5">
        <v>44982.0</v>
      </c>
      <c r="AA520" s="9">
        <v>45352.0</v>
      </c>
      <c r="AB520" s="1" t="s">
        <v>989</v>
      </c>
      <c r="AC520" s="1" t="s">
        <v>55</v>
      </c>
      <c r="AD520" s="12" t="s">
        <v>46</v>
      </c>
      <c r="AE520" s="12" t="s">
        <v>47</v>
      </c>
      <c r="AF520" s="12" t="s">
        <v>47</v>
      </c>
      <c r="AG520" s="12" t="s">
        <v>47</v>
      </c>
      <c r="AH520" s="12" t="s">
        <v>47</v>
      </c>
      <c r="AI520" s="12" t="s">
        <v>47</v>
      </c>
    </row>
    <row r="521">
      <c r="A521" s="1" t="s">
        <v>981</v>
      </c>
      <c r="B521" s="7"/>
      <c r="C521" s="1" t="s">
        <v>36</v>
      </c>
      <c r="D521" s="1" t="s">
        <v>96</v>
      </c>
      <c r="E521" s="1" t="s">
        <v>38</v>
      </c>
      <c r="F521" s="1" t="s">
        <v>575</v>
      </c>
      <c r="G521" s="1" t="s">
        <v>170</v>
      </c>
      <c r="H521" s="1" t="s">
        <v>170</v>
      </c>
      <c r="I521" s="1" t="s">
        <v>129</v>
      </c>
      <c r="J521" s="1"/>
      <c r="K521" s="1" t="s">
        <v>982</v>
      </c>
      <c r="L521" s="1" t="s">
        <v>53</v>
      </c>
      <c r="M521" s="9">
        <v>44686.0</v>
      </c>
      <c r="N521" s="9">
        <v>44686.0</v>
      </c>
      <c r="O521" s="1"/>
      <c r="P521" s="1">
        <v>8.33</v>
      </c>
      <c r="Q521" s="1">
        <v>300000.0</v>
      </c>
      <c r="R521" s="1">
        <v>300000.0</v>
      </c>
      <c r="S521" s="10">
        <v>44776.0</v>
      </c>
      <c r="V521" s="5">
        <v>24990.0</v>
      </c>
      <c r="W521" s="11">
        <v>29488.199999999997</v>
      </c>
      <c r="Z521" s="5">
        <v>18742.5</v>
      </c>
      <c r="AC521" s="1" t="s">
        <v>45</v>
      </c>
      <c r="AD521" s="12" t="s">
        <v>46</v>
      </c>
      <c r="AE521" s="12" t="s">
        <v>46</v>
      </c>
      <c r="AF521" s="12" t="s">
        <v>46</v>
      </c>
    </row>
    <row r="522">
      <c r="A522" s="1" t="s">
        <v>981</v>
      </c>
      <c r="B522" s="7"/>
      <c r="C522" s="1" t="s">
        <v>36</v>
      </c>
      <c r="D522" s="1" t="s">
        <v>96</v>
      </c>
      <c r="E522" s="1" t="s">
        <v>38</v>
      </c>
      <c r="F522" s="1" t="s">
        <v>575</v>
      </c>
      <c r="G522" s="1" t="s">
        <v>170</v>
      </c>
      <c r="H522" s="1" t="s">
        <v>170</v>
      </c>
      <c r="I522" s="1" t="s">
        <v>129</v>
      </c>
      <c r="J522" s="1"/>
      <c r="K522" s="1" t="s">
        <v>982</v>
      </c>
      <c r="L522" s="1" t="s">
        <v>53</v>
      </c>
      <c r="M522" s="9">
        <v>44686.0</v>
      </c>
      <c r="N522" s="9">
        <v>44686.0</v>
      </c>
      <c r="O522" s="1"/>
      <c r="P522" s="1">
        <v>8.33</v>
      </c>
      <c r="Q522" s="1">
        <v>300000.0</v>
      </c>
      <c r="R522" s="1">
        <v>300000.0</v>
      </c>
      <c r="S522" s="10">
        <v>44776.0</v>
      </c>
      <c r="V522" s="5">
        <v>24990.0</v>
      </c>
      <c r="W522" s="11">
        <v>29488.199999999997</v>
      </c>
      <c r="Z522" s="5">
        <v>18742.5</v>
      </c>
      <c r="AC522" s="1" t="s">
        <v>45</v>
      </c>
      <c r="AD522" s="12" t="s">
        <v>46</v>
      </c>
      <c r="AE522" s="12" t="s">
        <v>46</v>
      </c>
      <c r="AF522" s="12" t="s">
        <v>46</v>
      </c>
    </row>
    <row r="523">
      <c r="A523" s="1" t="s">
        <v>981</v>
      </c>
      <c r="B523" s="7"/>
      <c r="C523" s="1" t="s">
        <v>36</v>
      </c>
      <c r="D523" s="1" t="s">
        <v>96</v>
      </c>
      <c r="E523" s="1" t="s">
        <v>38</v>
      </c>
      <c r="F523" s="1" t="s">
        <v>575</v>
      </c>
      <c r="G523" s="1" t="s">
        <v>170</v>
      </c>
      <c r="H523" s="1" t="s">
        <v>170</v>
      </c>
      <c r="I523" s="1" t="s">
        <v>129</v>
      </c>
      <c r="J523" s="1"/>
      <c r="K523" s="1" t="s">
        <v>982</v>
      </c>
      <c r="L523" s="1" t="s">
        <v>53</v>
      </c>
      <c r="M523" s="9">
        <v>44686.0</v>
      </c>
      <c r="N523" s="9">
        <v>44686.0</v>
      </c>
      <c r="O523" s="1"/>
      <c r="P523" s="1">
        <v>8.33</v>
      </c>
      <c r="Q523" s="1">
        <v>300000.0</v>
      </c>
      <c r="R523" s="1">
        <v>300000.0</v>
      </c>
      <c r="S523" s="10">
        <v>44776.0</v>
      </c>
      <c r="V523" s="5">
        <v>24990.0</v>
      </c>
      <c r="W523" s="11">
        <v>29488.199999999997</v>
      </c>
      <c r="Z523" s="5">
        <v>18742.5</v>
      </c>
      <c r="AB523" s="1"/>
      <c r="AC523" s="1" t="s">
        <v>45</v>
      </c>
      <c r="AD523" s="12" t="s">
        <v>46</v>
      </c>
      <c r="AE523" s="12" t="s">
        <v>46</v>
      </c>
      <c r="AF523" s="12" t="s">
        <v>46</v>
      </c>
    </row>
    <row r="524">
      <c r="A524" s="1" t="s">
        <v>990</v>
      </c>
      <c r="B524" s="7"/>
      <c r="C524" s="1" t="s">
        <v>36</v>
      </c>
      <c r="D524" s="1" t="s">
        <v>81</v>
      </c>
      <c r="E524" s="1" t="s">
        <v>212</v>
      </c>
      <c r="F524" s="1" t="s">
        <v>991</v>
      </c>
      <c r="G524" s="1" t="s">
        <v>127</v>
      </c>
      <c r="H524" s="1" t="s">
        <v>128</v>
      </c>
      <c r="I524" s="1" t="s">
        <v>42</v>
      </c>
      <c r="J524" s="1"/>
      <c r="K524" s="1" t="s">
        <v>992</v>
      </c>
      <c r="L524" s="1" t="s">
        <v>347</v>
      </c>
      <c r="M524" s="14">
        <v>45287.0</v>
      </c>
      <c r="N524" s="14">
        <v>45286.0</v>
      </c>
      <c r="O524" s="1"/>
      <c r="P524" s="1">
        <v>8.33</v>
      </c>
      <c r="Q524" s="1">
        <v>500000.0</v>
      </c>
      <c r="R524" s="1">
        <v>300000.0</v>
      </c>
      <c r="S524" s="15">
        <v>45376.0</v>
      </c>
      <c r="V524" s="5">
        <v>24990.0</v>
      </c>
      <c r="W524" s="11">
        <v>29488.199999999997</v>
      </c>
      <c r="Z524" s="5">
        <v>18742.5</v>
      </c>
      <c r="AB524" s="1"/>
      <c r="AC524" s="1" t="s">
        <v>45</v>
      </c>
      <c r="AD524" s="12" t="s">
        <v>47</v>
      </c>
      <c r="AE524" s="12" t="s">
        <v>47</v>
      </c>
      <c r="AF524" s="12" t="s">
        <v>47</v>
      </c>
    </row>
    <row r="525">
      <c r="A525" s="1" t="s">
        <v>993</v>
      </c>
      <c r="B525" s="7"/>
      <c r="C525" s="1" t="s">
        <v>95</v>
      </c>
      <c r="D525" s="1" t="s">
        <v>50</v>
      </c>
      <c r="E525" s="1" t="s">
        <v>77</v>
      </c>
      <c r="F525" s="1" t="s">
        <v>105</v>
      </c>
      <c r="G525" s="1" t="s">
        <v>121</v>
      </c>
      <c r="H525" s="1" t="s">
        <v>994</v>
      </c>
      <c r="I525" s="1" t="s">
        <v>236</v>
      </c>
      <c r="J525" s="1"/>
      <c r="K525" s="1" t="s">
        <v>995</v>
      </c>
      <c r="L525" s="1" t="s">
        <v>88</v>
      </c>
      <c r="M525" s="9">
        <v>45200.0</v>
      </c>
      <c r="N525" s="9">
        <v>45341.0</v>
      </c>
      <c r="O525" s="1"/>
      <c r="P525" s="1">
        <v>8.33</v>
      </c>
      <c r="Q525" s="1">
        <v>500000.0</v>
      </c>
      <c r="R525" s="1">
        <v>300000.0</v>
      </c>
      <c r="S525" s="10">
        <v>45371.0</v>
      </c>
      <c r="V525" s="5">
        <v>24990.0</v>
      </c>
      <c r="W525" s="11">
        <v>29488.199999999997</v>
      </c>
      <c r="Z525" s="5">
        <v>18742.5</v>
      </c>
      <c r="AC525" s="1" t="s">
        <v>45</v>
      </c>
      <c r="AD525" s="12" t="s">
        <v>47</v>
      </c>
      <c r="AE525" s="12" t="s">
        <v>47</v>
      </c>
      <c r="AF525" s="12" t="s">
        <v>47</v>
      </c>
    </row>
    <row r="526">
      <c r="A526" s="1" t="s">
        <v>996</v>
      </c>
      <c r="B526" s="7"/>
      <c r="C526" s="1" t="s">
        <v>36</v>
      </c>
      <c r="D526" s="1" t="s">
        <v>76</v>
      </c>
      <c r="E526" s="1" t="s">
        <v>82</v>
      </c>
      <c r="F526" s="1" t="s">
        <v>252</v>
      </c>
      <c r="G526" s="1" t="s">
        <v>152</v>
      </c>
      <c r="H526" s="1" t="s">
        <v>153</v>
      </c>
      <c r="I526" s="1" t="s">
        <v>42</v>
      </c>
      <c r="J526" s="1"/>
      <c r="K526" s="1" t="s">
        <v>997</v>
      </c>
      <c r="L526" s="1" t="s">
        <v>53</v>
      </c>
      <c r="M526" s="14">
        <v>45253.0</v>
      </c>
      <c r="N526" s="14">
        <v>45253.0</v>
      </c>
      <c r="O526" s="1"/>
      <c r="P526" s="1">
        <v>8.33</v>
      </c>
      <c r="Q526" s="1">
        <v>800000.0</v>
      </c>
      <c r="R526" s="1">
        <v>900000.0</v>
      </c>
      <c r="S526" s="14">
        <v>45250.0</v>
      </c>
      <c r="T526" s="14">
        <v>45253.0</v>
      </c>
      <c r="U526" s="1" t="s">
        <v>998</v>
      </c>
      <c r="V526" s="5">
        <v>74970.0</v>
      </c>
      <c r="W526" s="11">
        <v>88464.59999999999</v>
      </c>
      <c r="X526" s="14">
        <v>45280.0</v>
      </c>
      <c r="Y526" s="5">
        <v>80967.59999999999</v>
      </c>
      <c r="Z526" s="5">
        <v>56227.5</v>
      </c>
      <c r="AA526" s="14">
        <v>45281.0</v>
      </c>
      <c r="AB526" s="1" t="s">
        <v>999</v>
      </c>
      <c r="AC526" s="1" t="s">
        <v>55</v>
      </c>
      <c r="AD526" s="12" t="s">
        <v>47</v>
      </c>
      <c r="AE526" s="12" t="s">
        <v>47</v>
      </c>
      <c r="AF526" s="12" t="s">
        <v>47</v>
      </c>
      <c r="AG526" s="12" t="s">
        <v>47</v>
      </c>
      <c r="AH526" s="12" t="s">
        <v>47</v>
      </c>
      <c r="AI526" s="12" t="s">
        <v>47</v>
      </c>
    </row>
    <row r="527">
      <c r="A527" s="1" t="s">
        <v>1000</v>
      </c>
      <c r="B527" s="7"/>
      <c r="C527" s="1" t="s">
        <v>156</v>
      </c>
      <c r="D527" s="1" t="s">
        <v>102</v>
      </c>
      <c r="E527" s="1" t="s">
        <v>38</v>
      </c>
      <c r="F527" s="1" t="s">
        <v>1001</v>
      </c>
      <c r="G527" s="1" t="s">
        <v>1002</v>
      </c>
      <c r="H527" s="1" t="s">
        <v>1003</v>
      </c>
      <c r="I527" s="1" t="s">
        <v>123</v>
      </c>
      <c r="J527" s="1"/>
      <c r="K527" s="1" t="s">
        <v>1004</v>
      </c>
      <c r="L527" s="1" t="s">
        <v>88</v>
      </c>
      <c r="M527" s="14">
        <v>45212.0</v>
      </c>
      <c r="N527" s="14">
        <v>45212.0</v>
      </c>
      <c r="O527" s="9">
        <v>45690.0</v>
      </c>
      <c r="P527" s="1">
        <v>8.33</v>
      </c>
      <c r="Q527" s="1">
        <v>500000.0</v>
      </c>
      <c r="R527" s="1">
        <v>180000.0</v>
      </c>
      <c r="S527" s="14">
        <v>45220.0</v>
      </c>
      <c r="T527" s="14">
        <v>45229.0</v>
      </c>
      <c r="U527" s="1" t="s">
        <v>1005</v>
      </c>
      <c r="V527" s="5">
        <v>14994.0</v>
      </c>
      <c r="W527" s="11">
        <v>17692.92</v>
      </c>
      <c r="X527" s="14">
        <v>45250.0</v>
      </c>
      <c r="Y527" s="5">
        <v>17692.92</v>
      </c>
      <c r="Z527" s="5">
        <v>11245.5</v>
      </c>
      <c r="AA527" s="14">
        <v>45254.0</v>
      </c>
      <c r="AB527" s="1" t="s">
        <v>1005</v>
      </c>
      <c r="AC527" s="1" t="s">
        <v>55</v>
      </c>
      <c r="AD527" s="12" t="s">
        <v>47</v>
      </c>
      <c r="AE527" s="12" t="s">
        <v>47</v>
      </c>
      <c r="AF527" s="12" t="s">
        <v>47</v>
      </c>
      <c r="AG527" s="12" t="s">
        <v>47</v>
      </c>
      <c r="AH527" s="12" t="s">
        <v>47</v>
      </c>
      <c r="AI527" s="12" t="s">
        <v>47</v>
      </c>
    </row>
    <row r="528">
      <c r="A528" s="1" t="s">
        <v>1000</v>
      </c>
      <c r="B528" s="7"/>
      <c r="C528" s="1" t="s">
        <v>156</v>
      </c>
      <c r="D528" s="1" t="s">
        <v>102</v>
      </c>
      <c r="E528" s="1" t="s">
        <v>38</v>
      </c>
      <c r="F528" s="1" t="s">
        <v>1001</v>
      </c>
      <c r="G528" s="1" t="s">
        <v>1002</v>
      </c>
      <c r="H528" s="1" t="s">
        <v>1003</v>
      </c>
      <c r="I528" s="1" t="s">
        <v>123</v>
      </c>
      <c r="J528" s="1"/>
      <c r="K528" s="1" t="s">
        <v>1004</v>
      </c>
      <c r="L528" s="1" t="s">
        <v>88</v>
      </c>
      <c r="M528" s="14">
        <v>45212.0</v>
      </c>
      <c r="N528" s="14">
        <v>45212.0</v>
      </c>
      <c r="O528" s="9">
        <v>45690.0</v>
      </c>
      <c r="P528" s="1">
        <v>8.33</v>
      </c>
      <c r="Q528" s="1">
        <v>500000.0</v>
      </c>
      <c r="R528" s="1">
        <v>180000.0</v>
      </c>
      <c r="S528" s="14">
        <v>45219.0</v>
      </c>
      <c r="T528" s="14">
        <v>45247.0</v>
      </c>
      <c r="U528" s="1" t="s">
        <v>1006</v>
      </c>
      <c r="V528" s="5">
        <v>14994.0</v>
      </c>
      <c r="W528" s="11">
        <v>17692.92</v>
      </c>
      <c r="X528" s="14"/>
      <c r="Y528" s="5"/>
      <c r="Z528" s="5">
        <v>11245.5</v>
      </c>
      <c r="AA528" s="14"/>
      <c r="AC528" s="1" t="s">
        <v>162</v>
      </c>
      <c r="AD528" s="12" t="s">
        <v>47</v>
      </c>
      <c r="AE528" s="12" t="s">
        <v>47</v>
      </c>
      <c r="AF528" s="12" t="s">
        <v>47</v>
      </c>
      <c r="AG528" s="12" t="s">
        <v>47</v>
      </c>
    </row>
    <row r="529">
      <c r="A529" s="1" t="s">
        <v>1000</v>
      </c>
      <c r="B529" s="7"/>
      <c r="C529" s="1" t="s">
        <v>156</v>
      </c>
      <c r="D529" s="1" t="s">
        <v>102</v>
      </c>
      <c r="E529" s="1" t="s">
        <v>38</v>
      </c>
      <c r="F529" s="1" t="s">
        <v>1001</v>
      </c>
      <c r="G529" s="1" t="s">
        <v>1002</v>
      </c>
      <c r="H529" s="1" t="s">
        <v>1003</v>
      </c>
      <c r="I529" s="1" t="s">
        <v>123</v>
      </c>
      <c r="J529" s="1"/>
      <c r="K529" s="1" t="s">
        <v>1004</v>
      </c>
      <c r="L529" s="1" t="s">
        <v>88</v>
      </c>
      <c r="M529" s="14">
        <v>45212.0</v>
      </c>
      <c r="N529" s="14">
        <v>45212.0</v>
      </c>
      <c r="O529" s="9">
        <v>45690.0</v>
      </c>
      <c r="P529" s="1">
        <v>8.33</v>
      </c>
      <c r="Q529" s="1">
        <v>500000.0</v>
      </c>
      <c r="R529" s="1">
        <v>180000.0</v>
      </c>
      <c r="S529" s="9">
        <v>45328.0</v>
      </c>
      <c r="T529" s="9">
        <v>45336.0</v>
      </c>
      <c r="U529" s="1" t="s">
        <v>1007</v>
      </c>
      <c r="V529" s="5">
        <v>14994.0</v>
      </c>
      <c r="W529" s="11">
        <v>17692.92</v>
      </c>
      <c r="X529" s="9">
        <v>45336.0</v>
      </c>
      <c r="Y529" s="5">
        <v>17692.92</v>
      </c>
      <c r="Z529" s="5">
        <v>11245.5</v>
      </c>
      <c r="AA529" s="9">
        <v>45336.0</v>
      </c>
      <c r="AB529" s="1" t="s">
        <v>1007</v>
      </c>
      <c r="AC529" s="1" t="s">
        <v>55</v>
      </c>
      <c r="AD529" s="12" t="s">
        <v>47</v>
      </c>
      <c r="AE529" s="12" t="s">
        <v>47</v>
      </c>
      <c r="AF529" s="12" t="s">
        <v>47</v>
      </c>
      <c r="AG529" s="12" t="s">
        <v>47</v>
      </c>
      <c r="AH529" s="12" t="s">
        <v>47</v>
      </c>
      <c r="AI529" s="12" t="s">
        <v>47</v>
      </c>
    </row>
    <row r="530">
      <c r="A530" s="1" t="s">
        <v>1000</v>
      </c>
      <c r="B530" s="7"/>
      <c r="C530" s="1" t="s">
        <v>156</v>
      </c>
      <c r="D530" s="1" t="s">
        <v>102</v>
      </c>
      <c r="E530" s="1" t="s">
        <v>38</v>
      </c>
      <c r="F530" s="1" t="s">
        <v>1001</v>
      </c>
      <c r="G530" s="1" t="s">
        <v>1002</v>
      </c>
      <c r="H530" s="1" t="s">
        <v>1003</v>
      </c>
      <c r="I530" s="1" t="s">
        <v>123</v>
      </c>
      <c r="J530" s="1"/>
      <c r="K530" s="1" t="s">
        <v>1004</v>
      </c>
      <c r="L530" s="1" t="s">
        <v>88</v>
      </c>
      <c r="M530" s="14">
        <v>45212.0</v>
      </c>
      <c r="N530" s="14">
        <v>45212.0</v>
      </c>
      <c r="O530" s="9">
        <v>45690.0</v>
      </c>
      <c r="P530" s="1">
        <v>8.33</v>
      </c>
      <c r="Q530" s="1">
        <v>500000.0</v>
      </c>
      <c r="R530" s="1">
        <v>168000.0</v>
      </c>
      <c r="S530" s="9">
        <v>45352.0</v>
      </c>
      <c r="T530" s="9">
        <v>45353.0</v>
      </c>
      <c r="U530" s="1" t="s">
        <v>1008</v>
      </c>
      <c r="V530" s="5">
        <v>13994.4</v>
      </c>
      <c r="W530" s="11">
        <v>16513.392</v>
      </c>
      <c r="X530" s="9">
        <v>45393.0</v>
      </c>
      <c r="Y530" s="5">
        <v>16513.392</v>
      </c>
      <c r="Z530" s="5">
        <v>10495.8</v>
      </c>
      <c r="AA530" s="9">
        <v>45397.0</v>
      </c>
      <c r="AB530" s="1" t="s">
        <v>1008</v>
      </c>
      <c r="AC530" s="1" t="s">
        <v>55</v>
      </c>
      <c r="AD530" s="12" t="s">
        <v>47</v>
      </c>
      <c r="AE530" s="12" t="s">
        <v>47</v>
      </c>
      <c r="AF530" s="12" t="s">
        <v>47</v>
      </c>
      <c r="AG530" s="12" t="s">
        <v>47</v>
      </c>
      <c r="AH530" s="12" t="s">
        <v>137</v>
      </c>
      <c r="AI530" s="12" t="s">
        <v>137</v>
      </c>
    </row>
    <row r="531">
      <c r="A531" s="1" t="s">
        <v>1000</v>
      </c>
      <c r="B531" s="7"/>
      <c r="C531" s="1" t="s">
        <v>156</v>
      </c>
      <c r="D531" s="1" t="s">
        <v>102</v>
      </c>
      <c r="E531" s="1" t="s">
        <v>38</v>
      </c>
      <c r="F531" s="1" t="s">
        <v>1001</v>
      </c>
      <c r="G531" s="1" t="s">
        <v>1002</v>
      </c>
      <c r="H531" s="1" t="s">
        <v>1003</v>
      </c>
      <c r="I531" s="1" t="s">
        <v>123</v>
      </c>
      <c r="J531" s="1"/>
      <c r="K531" s="1" t="s">
        <v>1004</v>
      </c>
      <c r="L531" s="1" t="s">
        <v>88</v>
      </c>
      <c r="M531" s="14">
        <v>45212.0</v>
      </c>
      <c r="N531" s="14">
        <v>45212.0</v>
      </c>
      <c r="O531" s="9">
        <v>45690.0</v>
      </c>
      <c r="P531" s="1">
        <v>8.33</v>
      </c>
      <c r="Q531" s="1">
        <v>500000.0</v>
      </c>
      <c r="R531" s="1">
        <v>168000.0</v>
      </c>
      <c r="S531" s="9">
        <v>45352.0</v>
      </c>
      <c r="T531" s="9">
        <v>45353.0</v>
      </c>
      <c r="U531" s="1" t="s">
        <v>1009</v>
      </c>
      <c r="V531" s="5">
        <v>13994.4</v>
      </c>
      <c r="W531" s="11">
        <v>16513.392</v>
      </c>
      <c r="X531" s="9"/>
      <c r="Y531" s="5"/>
      <c r="Z531" s="5">
        <v>10495.8</v>
      </c>
      <c r="AA531" s="9"/>
      <c r="AC531" s="1" t="s">
        <v>162</v>
      </c>
      <c r="AD531" s="12" t="s">
        <v>47</v>
      </c>
      <c r="AE531" s="12" t="s">
        <v>47</v>
      </c>
      <c r="AF531" s="12" t="s">
        <v>47</v>
      </c>
      <c r="AG531" s="12" t="s">
        <v>47</v>
      </c>
    </row>
    <row r="532">
      <c r="A532" s="1" t="s">
        <v>1000</v>
      </c>
      <c r="B532" s="7"/>
      <c r="C532" s="1" t="s">
        <v>156</v>
      </c>
      <c r="D532" s="1" t="s">
        <v>102</v>
      </c>
      <c r="E532" s="1" t="s">
        <v>38</v>
      </c>
      <c r="F532" s="1" t="s">
        <v>1001</v>
      </c>
      <c r="G532" s="1" t="s">
        <v>1002</v>
      </c>
      <c r="H532" s="1" t="s">
        <v>1003</v>
      </c>
      <c r="I532" s="1" t="s">
        <v>123</v>
      </c>
      <c r="J532" s="1"/>
      <c r="K532" s="1" t="s">
        <v>1004</v>
      </c>
      <c r="L532" s="1" t="s">
        <v>88</v>
      </c>
      <c r="M532" s="14">
        <v>45212.0</v>
      </c>
      <c r="N532" s="14">
        <v>45212.0</v>
      </c>
      <c r="O532" s="9">
        <v>45690.0</v>
      </c>
      <c r="P532" s="1">
        <v>8.33</v>
      </c>
      <c r="Q532" s="1">
        <v>500000.0</v>
      </c>
      <c r="R532" s="1">
        <v>162000.0</v>
      </c>
      <c r="S532" s="9">
        <v>45352.0</v>
      </c>
      <c r="T532" s="9">
        <v>45353.0</v>
      </c>
      <c r="U532" s="1" t="s">
        <v>1010</v>
      </c>
      <c r="V532" s="5">
        <v>13494.6</v>
      </c>
      <c r="W532" s="11">
        <v>15923.627999999999</v>
      </c>
      <c r="X532" s="9"/>
      <c r="Y532" s="5"/>
      <c r="Z532" s="5">
        <v>10120.95</v>
      </c>
      <c r="AA532" s="9"/>
      <c r="AC532" s="1" t="s">
        <v>162</v>
      </c>
      <c r="AD532" s="12" t="s">
        <v>47</v>
      </c>
      <c r="AE532" s="12" t="s">
        <v>47</v>
      </c>
      <c r="AF532" s="12" t="s">
        <v>47</v>
      </c>
      <c r="AG532" s="12" t="s">
        <v>47</v>
      </c>
    </row>
    <row r="533">
      <c r="A533" s="1" t="s">
        <v>1000</v>
      </c>
      <c r="B533" s="7"/>
      <c r="C533" s="1" t="s">
        <v>156</v>
      </c>
      <c r="D533" s="1" t="s">
        <v>102</v>
      </c>
      <c r="E533" s="1" t="s">
        <v>38</v>
      </c>
      <c r="F533" s="1" t="s">
        <v>1001</v>
      </c>
      <c r="G533" s="1" t="s">
        <v>1002</v>
      </c>
      <c r="H533" s="1" t="s">
        <v>1003</v>
      </c>
      <c r="I533" s="1" t="s">
        <v>123</v>
      </c>
      <c r="J533" s="1"/>
      <c r="K533" s="1" t="s">
        <v>1004</v>
      </c>
      <c r="L533" s="1" t="s">
        <v>88</v>
      </c>
      <c r="M533" s="14">
        <v>45212.0</v>
      </c>
      <c r="N533" s="9">
        <v>45097.0</v>
      </c>
      <c r="O533" s="9">
        <v>45097.0</v>
      </c>
      <c r="P533" s="1">
        <v>8.33</v>
      </c>
      <c r="Q533" s="1">
        <v>500000.0</v>
      </c>
      <c r="R533" s="1">
        <v>300000.0</v>
      </c>
      <c r="S533" s="10">
        <v>45187.0</v>
      </c>
      <c r="V533" s="5">
        <v>24990.0</v>
      </c>
      <c r="W533" s="11">
        <v>29488.199999999997</v>
      </c>
      <c r="Z533" s="5">
        <v>18742.5</v>
      </c>
      <c r="AB533" s="1"/>
      <c r="AC533" s="1" t="s">
        <v>45</v>
      </c>
      <c r="AD533" s="12" t="s">
        <v>47</v>
      </c>
      <c r="AE533" s="12" t="s">
        <v>47</v>
      </c>
      <c r="AF533" s="12" t="s">
        <v>47</v>
      </c>
    </row>
    <row r="534">
      <c r="A534" s="1" t="s">
        <v>1000</v>
      </c>
      <c r="B534" s="7"/>
      <c r="C534" s="1" t="s">
        <v>156</v>
      </c>
      <c r="D534" s="1" t="s">
        <v>102</v>
      </c>
      <c r="E534" s="1" t="s">
        <v>38</v>
      </c>
      <c r="F534" s="1" t="s">
        <v>1001</v>
      </c>
      <c r="G534" s="1" t="s">
        <v>1002</v>
      </c>
      <c r="H534" s="1" t="s">
        <v>1003</v>
      </c>
      <c r="I534" s="1" t="s">
        <v>123</v>
      </c>
      <c r="J534" s="1"/>
      <c r="K534" s="1" t="s">
        <v>1004</v>
      </c>
      <c r="L534" s="1" t="s">
        <v>88</v>
      </c>
      <c r="M534" s="14">
        <v>45212.0</v>
      </c>
      <c r="N534" s="14">
        <v>45212.0</v>
      </c>
      <c r="O534" s="9">
        <v>44594.0</v>
      </c>
      <c r="P534" s="1">
        <v>8.33</v>
      </c>
      <c r="Q534" s="1">
        <v>600000.0</v>
      </c>
      <c r="R534" s="1">
        <v>300000.0</v>
      </c>
      <c r="S534" s="15">
        <v>45302.0</v>
      </c>
      <c r="V534" s="5">
        <v>24990.0</v>
      </c>
      <c r="W534" s="11">
        <v>29488.199999999997</v>
      </c>
      <c r="Z534" s="5">
        <v>18742.5</v>
      </c>
      <c r="AB534" s="1"/>
      <c r="AC534" s="1" t="s">
        <v>45</v>
      </c>
      <c r="AD534" s="12" t="s">
        <v>47</v>
      </c>
      <c r="AE534" s="12" t="s">
        <v>47</v>
      </c>
      <c r="AF534" s="12" t="s">
        <v>47</v>
      </c>
    </row>
    <row r="535">
      <c r="A535" s="1" t="s">
        <v>1000</v>
      </c>
      <c r="B535" s="7"/>
      <c r="C535" s="1" t="s">
        <v>156</v>
      </c>
      <c r="D535" s="1" t="s">
        <v>102</v>
      </c>
      <c r="E535" s="1" t="s">
        <v>38</v>
      </c>
      <c r="F535" s="1" t="s">
        <v>1001</v>
      </c>
      <c r="G535" s="1" t="s">
        <v>1002</v>
      </c>
      <c r="H535" s="1" t="s">
        <v>1003</v>
      </c>
      <c r="I535" s="1" t="s">
        <v>123</v>
      </c>
      <c r="J535" s="1"/>
      <c r="K535" s="1" t="s">
        <v>1004</v>
      </c>
      <c r="L535" s="1" t="s">
        <v>88</v>
      </c>
      <c r="M535" s="14">
        <v>45212.0</v>
      </c>
      <c r="N535" s="14">
        <v>45212.0</v>
      </c>
      <c r="O535" s="9">
        <v>44594.0</v>
      </c>
      <c r="P535" s="1">
        <v>8.33</v>
      </c>
      <c r="Q535" s="1">
        <v>500000.0</v>
      </c>
      <c r="R535" s="1">
        <v>300000.0</v>
      </c>
      <c r="S535" s="15">
        <v>45302.0</v>
      </c>
      <c r="V535" s="5">
        <v>24990.0</v>
      </c>
      <c r="W535" s="11">
        <v>29488.199999999997</v>
      </c>
      <c r="Y535" s="1"/>
      <c r="Z535" s="5">
        <v>18742.5</v>
      </c>
      <c r="AB535" s="1"/>
      <c r="AC535" s="1" t="s">
        <v>45</v>
      </c>
      <c r="AD535" s="12" t="s">
        <v>47</v>
      </c>
      <c r="AE535" s="12" t="s">
        <v>47</v>
      </c>
      <c r="AF535" s="12" t="s">
        <v>47</v>
      </c>
    </row>
    <row r="536">
      <c r="A536" s="1" t="s">
        <v>1011</v>
      </c>
      <c r="B536" s="7"/>
      <c r="C536" s="1" t="s">
        <v>36</v>
      </c>
      <c r="D536" s="1" t="s">
        <v>81</v>
      </c>
      <c r="E536" s="1" t="s">
        <v>77</v>
      </c>
      <c r="F536" s="1" t="s">
        <v>379</v>
      </c>
      <c r="G536" s="1" t="s">
        <v>616</v>
      </c>
      <c r="H536" s="1" t="s">
        <v>617</v>
      </c>
      <c r="I536" s="1" t="s">
        <v>236</v>
      </c>
      <c r="J536" s="1"/>
      <c r="K536" s="1" t="s">
        <v>1012</v>
      </c>
      <c r="L536" s="1" t="s">
        <v>150</v>
      </c>
      <c r="M536" s="14">
        <v>44919.0</v>
      </c>
      <c r="N536" s="14">
        <v>45209.0</v>
      </c>
      <c r="O536" s="1"/>
      <c r="P536" s="1">
        <v>8.33</v>
      </c>
      <c r="Q536" s="1">
        <v>500000.0</v>
      </c>
      <c r="R536" s="1">
        <v>300000.0</v>
      </c>
      <c r="S536" s="15">
        <v>45299.0</v>
      </c>
      <c r="V536" s="5">
        <v>24990.0</v>
      </c>
      <c r="W536" s="11">
        <v>29488.199999999997</v>
      </c>
      <c r="Z536" s="5">
        <v>18742.5</v>
      </c>
      <c r="AB536" s="1"/>
      <c r="AC536" s="1" t="s">
        <v>45</v>
      </c>
      <c r="AD536" s="12" t="s">
        <v>46</v>
      </c>
      <c r="AE536" s="12" t="s">
        <v>47</v>
      </c>
      <c r="AF536" s="12" t="s">
        <v>47</v>
      </c>
    </row>
    <row r="537">
      <c r="A537" s="1" t="s">
        <v>1013</v>
      </c>
      <c r="B537" s="7"/>
      <c r="C537" s="1" t="s">
        <v>36</v>
      </c>
      <c r="D537" s="1" t="s">
        <v>102</v>
      </c>
      <c r="E537" s="1" t="s">
        <v>77</v>
      </c>
      <c r="F537" s="1" t="s">
        <v>1014</v>
      </c>
      <c r="G537" s="1" t="s">
        <v>321</v>
      </c>
      <c r="H537" s="1" t="s">
        <v>322</v>
      </c>
      <c r="I537" s="1" t="s">
        <v>247</v>
      </c>
      <c r="J537" s="1"/>
      <c r="K537" s="1" t="s">
        <v>1015</v>
      </c>
      <c r="L537" s="1" t="s">
        <v>143</v>
      </c>
      <c r="M537" s="9">
        <v>45115.0</v>
      </c>
      <c r="N537" s="9">
        <v>45115.0</v>
      </c>
      <c r="O537" s="1"/>
      <c r="P537" s="1">
        <v>8.33</v>
      </c>
      <c r="Q537" s="1">
        <v>500000.0</v>
      </c>
      <c r="R537" s="1">
        <v>300000.0</v>
      </c>
      <c r="S537" s="10">
        <v>45145.0</v>
      </c>
      <c r="V537" s="5">
        <v>24990.0</v>
      </c>
      <c r="W537" s="11">
        <v>29488.199999999997</v>
      </c>
      <c r="Z537" s="5">
        <v>18742.5</v>
      </c>
      <c r="AB537" s="1"/>
      <c r="AC537" s="1" t="s">
        <v>45</v>
      </c>
      <c r="AD537" s="12" t="s">
        <v>47</v>
      </c>
      <c r="AE537" s="12" t="s">
        <v>47</v>
      </c>
      <c r="AF537" s="12" t="s">
        <v>47</v>
      </c>
    </row>
    <row r="538">
      <c r="A538" s="1" t="s">
        <v>1013</v>
      </c>
      <c r="B538" s="7"/>
      <c r="C538" s="1" t="s">
        <v>36</v>
      </c>
      <c r="D538" s="1" t="s">
        <v>102</v>
      </c>
      <c r="E538" s="1" t="s">
        <v>77</v>
      </c>
      <c r="F538" s="1" t="s">
        <v>1014</v>
      </c>
      <c r="G538" s="1" t="s">
        <v>321</v>
      </c>
      <c r="H538" s="1" t="s">
        <v>322</v>
      </c>
      <c r="I538" s="1" t="s">
        <v>247</v>
      </c>
      <c r="J538" s="1"/>
      <c r="K538" s="1" t="s">
        <v>1015</v>
      </c>
      <c r="L538" s="1" t="s">
        <v>143</v>
      </c>
      <c r="M538" s="9">
        <v>45115.0</v>
      </c>
      <c r="N538" s="9">
        <v>45115.0</v>
      </c>
      <c r="O538" s="1"/>
      <c r="P538" s="1">
        <v>8.33</v>
      </c>
      <c r="Q538" s="1">
        <v>500000.0</v>
      </c>
      <c r="R538" s="1">
        <v>300000.0</v>
      </c>
      <c r="S538" s="10">
        <v>45145.0</v>
      </c>
      <c r="V538" s="5">
        <v>24990.0</v>
      </c>
      <c r="W538" s="11">
        <v>29488.199999999997</v>
      </c>
      <c r="Z538" s="5">
        <v>18742.5</v>
      </c>
      <c r="AB538" s="1"/>
      <c r="AC538" s="1" t="s">
        <v>45</v>
      </c>
      <c r="AD538" s="12" t="s">
        <v>47</v>
      </c>
      <c r="AE538" s="12" t="s">
        <v>47</v>
      </c>
      <c r="AF538" s="12" t="s">
        <v>47</v>
      </c>
    </row>
    <row r="539">
      <c r="A539" s="1" t="s">
        <v>1016</v>
      </c>
      <c r="B539" s="7"/>
      <c r="C539" s="1" t="s">
        <v>36</v>
      </c>
      <c r="D539" s="1" t="s">
        <v>37</v>
      </c>
      <c r="E539" s="1" t="s">
        <v>77</v>
      </c>
      <c r="F539" s="1" t="s">
        <v>105</v>
      </c>
      <c r="G539" s="1" t="s">
        <v>152</v>
      </c>
      <c r="H539" s="1" t="s">
        <v>153</v>
      </c>
      <c r="I539" s="1" t="s">
        <v>42</v>
      </c>
      <c r="J539" s="1"/>
      <c r="K539" s="1" t="s">
        <v>1017</v>
      </c>
      <c r="L539" s="1" t="s">
        <v>53</v>
      </c>
      <c r="M539" s="9">
        <v>44652.0</v>
      </c>
      <c r="N539" s="9">
        <v>44805.0</v>
      </c>
      <c r="O539" s="1"/>
      <c r="P539" s="1">
        <v>8.33</v>
      </c>
      <c r="Q539" s="1">
        <v>2000000.0</v>
      </c>
      <c r="R539" s="1">
        <v>300000.0</v>
      </c>
      <c r="S539" s="10">
        <v>44895.0</v>
      </c>
      <c r="V539" s="5">
        <v>24990.0</v>
      </c>
      <c r="W539" s="11">
        <v>29488.199999999997</v>
      </c>
      <c r="Z539" s="5">
        <v>18742.5</v>
      </c>
      <c r="AB539" s="1"/>
      <c r="AC539" s="1" t="s">
        <v>45</v>
      </c>
      <c r="AD539" s="12" t="s">
        <v>46</v>
      </c>
      <c r="AE539" s="12" t="s">
        <v>46</v>
      </c>
      <c r="AF539" s="12" t="s">
        <v>46</v>
      </c>
    </row>
    <row r="540">
      <c r="A540" s="1" t="s">
        <v>1016</v>
      </c>
      <c r="B540" s="7"/>
      <c r="C540" s="1" t="s">
        <v>36</v>
      </c>
      <c r="D540" s="1" t="s">
        <v>37</v>
      </c>
      <c r="E540" s="1" t="s">
        <v>77</v>
      </c>
      <c r="F540" s="1" t="s">
        <v>105</v>
      </c>
      <c r="G540" s="1" t="s">
        <v>152</v>
      </c>
      <c r="H540" s="1" t="s">
        <v>153</v>
      </c>
      <c r="I540" s="1" t="s">
        <v>42</v>
      </c>
      <c r="J540" s="1"/>
      <c r="K540" s="1" t="s">
        <v>1017</v>
      </c>
      <c r="L540" s="1" t="s">
        <v>53</v>
      </c>
      <c r="M540" s="9">
        <v>44652.0</v>
      </c>
      <c r="N540" s="9">
        <v>45041.0</v>
      </c>
      <c r="O540" s="1"/>
      <c r="P540" s="1">
        <v>8.33</v>
      </c>
      <c r="Q540" s="1">
        <v>1200000.0</v>
      </c>
      <c r="R540" s="1">
        <v>300000.0</v>
      </c>
      <c r="S540" s="10">
        <v>45131.0</v>
      </c>
      <c r="V540" s="5">
        <v>24990.0</v>
      </c>
      <c r="W540" s="11">
        <v>29488.199999999997</v>
      </c>
      <c r="Z540" s="5">
        <v>18742.5</v>
      </c>
      <c r="AB540" s="1"/>
      <c r="AC540" s="1" t="s">
        <v>45</v>
      </c>
      <c r="AD540" s="12" t="s">
        <v>46</v>
      </c>
      <c r="AE540" s="12" t="s">
        <v>47</v>
      </c>
      <c r="AF540" s="12" t="s">
        <v>47</v>
      </c>
    </row>
    <row r="541">
      <c r="A541" s="1" t="s">
        <v>1018</v>
      </c>
      <c r="B541" s="7"/>
      <c r="C541" s="1" t="s">
        <v>36</v>
      </c>
      <c r="D541" s="1" t="s">
        <v>96</v>
      </c>
      <c r="E541" s="1" t="s">
        <v>77</v>
      </c>
      <c r="F541" s="1" t="s">
        <v>514</v>
      </c>
      <c r="G541" s="1" t="s">
        <v>339</v>
      </c>
      <c r="H541" s="1" t="s">
        <v>339</v>
      </c>
      <c r="I541" s="1" t="s">
        <v>299</v>
      </c>
      <c r="J541" s="1"/>
      <c r="K541" s="1" t="s">
        <v>1019</v>
      </c>
      <c r="L541" s="1" t="s">
        <v>88</v>
      </c>
      <c r="M541" s="9">
        <v>44652.0</v>
      </c>
      <c r="N541" s="9">
        <v>44652.0</v>
      </c>
      <c r="O541" s="1"/>
      <c r="P541" s="1">
        <v>8.33</v>
      </c>
      <c r="Q541" s="1">
        <v>650000.0</v>
      </c>
      <c r="R541" s="1">
        <v>300000.0</v>
      </c>
      <c r="S541" s="10">
        <v>44742.0</v>
      </c>
      <c r="T541" s="9"/>
      <c r="V541" s="5">
        <v>24990.0</v>
      </c>
      <c r="W541" s="11">
        <v>29488.199999999997</v>
      </c>
      <c r="Z541" s="5">
        <v>18742.5</v>
      </c>
      <c r="AC541" s="1" t="s">
        <v>45</v>
      </c>
      <c r="AD541" s="12" t="s">
        <v>46</v>
      </c>
      <c r="AE541" s="12" t="s">
        <v>46</v>
      </c>
      <c r="AF541" s="12" t="s">
        <v>46</v>
      </c>
    </row>
    <row r="542">
      <c r="A542" s="1" t="s">
        <v>1020</v>
      </c>
      <c r="B542" s="7"/>
      <c r="C542" s="1" t="s">
        <v>36</v>
      </c>
      <c r="D542" s="1" t="s">
        <v>37</v>
      </c>
      <c r="E542" s="1" t="s">
        <v>77</v>
      </c>
      <c r="F542" s="1" t="s">
        <v>514</v>
      </c>
      <c r="G542" s="1" t="s">
        <v>339</v>
      </c>
      <c r="H542" s="1" t="s">
        <v>339</v>
      </c>
      <c r="I542" s="1" t="s">
        <v>299</v>
      </c>
      <c r="J542" s="1"/>
      <c r="K542" s="1" t="s">
        <v>1021</v>
      </c>
      <c r="L542" s="1" t="s">
        <v>88</v>
      </c>
      <c r="M542" s="9">
        <v>44652.0</v>
      </c>
      <c r="N542" s="14">
        <v>44883.0</v>
      </c>
      <c r="O542" s="1"/>
      <c r="P542" s="1">
        <v>8.33</v>
      </c>
      <c r="Q542" s="1">
        <v>500000.0</v>
      </c>
      <c r="R542" s="1">
        <v>384000.0</v>
      </c>
      <c r="S542" s="14">
        <v>44880.0</v>
      </c>
      <c r="T542" s="14">
        <v>44883.0</v>
      </c>
      <c r="U542" s="1" t="s">
        <v>1022</v>
      </c>
      <c r="V542" s="5">
        <v>31987.2</v>
      </c>
      <c r="W542" s="11">
        <v>37744.896</v>
      </c>
      <c r="X542" s="9">
        <v>44966.0</v>
      </c>
      <c r="Y542" s="5">
        <v>34546.176</v>
      </c>
      <c r="Z542" s="5">
        <v>23990.4</v>
      </c>
      <c r="AA542" s="9">
        <v>44973.0</v>
      </c>
      <c r="AB542" s="1" t="s">
        <v>1023</v>
      </c>
      <c r="AC542" s="1" t="s">
        <v>55</v>
      </c>
      <c r="AD542" s="12" t="s">
        <v>46</v>
      </c>
      <c r="AE542" s="12" t="s">
        <v>46</v>
      </c>
      <c r="AF542" s="12" t="s">
        <v>46</v>
      </c>
      <c r="AG542" s="12" t="s">
        <v>46</v>
      </c>
      <c r="AH542" s="12" t="s">
        <v>46</v>
      </c>
      <c r="AI542" s="12" t="s">
        <v>46</v>
      </c>
    </row>
    <row r="543">
      <c r="A543" s="1" t="s">
        <v>1020</v>
      </c>
      <c r="B543" s="7"/>
      <c r="C543" s="1" t="s">
        <v>36</v>
      </c>
      <c r="D543" s="1" t="s">
        <v>37</v>
      </c>
      <c r="E543" s="1" t="s">
        <v>77</v>
      </c>
      <c r="F543" s="1" t="s">
        <v>514</v>
      </c>
      <c r="G543" s="1" t="s">
        <v>339</v>
      </c>
      <c r="H543" s="1" t="s">
        <v>339</v>
      </c>
      <c r="I543" s="1" t="s">
        <v>299</v>
      </c>
      <c r="J543" s="1"/>
      <c r="K543" s="1" t="s">
        <v>1021</v>
      </c>
      <c r="L543" s="1" t="s">
        <v>88</v>
      </c>
      <c r="M543" s="9">
        <v>44652.0</v>
      </c>
      <c r="N543" s="14">
        <v>44893.0</v>
      </c>
      <c r="O543" s="1"/>
      <c r="P543" s="1">
        <v>8.33</v>
      </c>
      <c r="Q543" s="1">
        <v>1800000.0</v>
      </c>
      <c r="R543" s="1">
        <v>1919100.0</v>
      </c>
      <c r="S543" s="9">
        <v>45001.0</v>
      </c>
      <c r="T543" s="9">
        <v>45001.0</v>
      </c>
      <c r="U543" s="1" t="s">
        <v>1024</v>
      </c>
      <c r="V543" s="5">
        <v>159861.03</v>
      </c>
      <c r="W543" s="11">
        <v>188636.01539999997</v>
      </c>
      <c r="X543" s="9">
        <v>45086.0</v>
      </c>
      <c r="Y543" s="5">
        <v>172649.91239999997</v>
      </c>
      <c r="Z543" s="5">
        <v>119895.77249999999</v>
      </c>
      <c r="AA543" s="9">
        <v>45092.0</v>
      </c>
      <c r="AB543" s="1" t="s">
        <v>1025</v>
      </c>
      <c r="AC543" s="1" t="s">
        <v>55</v>
      </c>
      <c r="AD543" s="12" t="s">
        <v>46</v>
      </c>
      <c r="AE543" s="12" t="s">
        <v>46</v>
      </c>
      <c r="AF543" s="12" t="s">
        <v>46</v>
      </c>
      <c r="AG543" s="12" t="s">
        <v>46</v>
      </c>
      <c r="AH543" s="12" t="s">
        <v>47</v>
      </c>
      <c r="AI543" s="12" t="s">
        <v>47</v>
      </c>
    </row>
    <row r="544">
      <c r="A544" s="1" t="s">
        <v>1020</v>
      </c>
      <c r="B544" s="7"/>
      <c r="C544" s="1" t="s">
        <v>36</v>
      </c>
      <c r="D544" s="1" t="s">
        <v>1026</v>
      </c>
      <c r="E544" s="1" t="s">
        <v>77</v>
      </c>
      <c r="F544" s="1" t="s">
        <v>514</v>
      </c>
      <c r="G544" s="1" t="s">
        <v>339</v>
      </c>
      <c r="H544" s="1" t="s">
        <v>339</v>
      </c>
      <c r="I544" s="1" t="s">
        <v>299</v>
      </c>
      <c r="J544" s="1"/>
      <c r="K544" s="1" t="s">
        <v>1021</v>
      </c>
      <c r="L544" s="1" t="s">
        <v>88</v>
      </c>
      <c r="M544" s="9">
        <v>44652.0</v>
      </c>
      <c r="N544" s="9">
        <v>44652.0</v>
      </c>
      <c r="O544" s="1"/>
      <c r="P544" s="1">
        <v>8.33</v>
      </c>
      <c r="Q544" s="1">
        <v>380000.0</v>
      </c>
      <c r="R544" s="1">
        <v>300000.0</v>
      </c>
      <c r="S544" s="10">
        <v>44742.0</v>
      </c>
      <c r="T544" s="9"/>
      <c r="V544" s="5">
        <v>24990.0</v>
      </c>
      <c r="W544" s="11">
        <v>29488.199999999997</v>
      </c>
      <c r="Z544" s="5">
        <v>18742.5</v>
      </c>
      <c r="AC544" s="1" t="s">
        <v>45</v>
      </c>
      <c r="AD544" s="12" t="s">
        <v>46</v>
      </c>
      <c r="AE544" s="12" t="s">
        <v>46</v>
      </c>
      <c r="AF544" s="12" t="s">
        <v>46</v>
      </c>
    </row>
    <row r="545">
      <c r="A545" s="1" t="s">
        <v>1020</v>
      </c>
      <c r="B545" s="7"/>
      <c r="C545" s="1" t="s">
        <v>36</v>
      </c>
      <c r="D545" s="1" t="s">
        <v>1026</v>
      </c>
      <c r="E545" s="1" t="s">
        <v>77</v>
      </c>
      <c r="F545" s="1" t="s">
        <v>514</v>
      </c>
      <c r="G545" s="1" t="s">
        <v>339</v>
      </c>
      <c r="H545" s="1" t="s">
        <v>339</v>
      </c>
      <c r="I545" s="1" t="s">
        <v>299</v>
      </c>
      <c r="J545" s="1"/>
      <c r="K545" s="1" t="s">
        <v>1021</v>
      </c>
      <c r="L545" s="1" t="s">
        <v>88</v>
      </c>
      <c r="M545" s="9">
        <v>44652.0</v>
      </c>
      <c r="N545" s="9">
        <v>44652.0</v>
      </c>
      <c r="O545" s="1"/>
      <c r="P545" s="1">
        <v>8.33</v>
      </c>
      <c r="Q545" s="1">
        <v>500000.0</v>
      </c>
      <c r="R545" s="1">
        <v>300000.0</v>
      </c>
      <c r="S545" s="10">
        <v>44742.0</v>
      </c>
      <c r="V545" s="5">
        <v>24990.0</v>
      </c>
      <c r="W545" s="11">
        <v>29488.199999999997</v>
      </c>
      <c r="Y545" s="1"/>
      <c r="Z545" s="5">
        <v>18742.5</v>
      </c>
      <c r="AA545" s="1"/>
      <c r="AB545" s="1"/>
      <c r="AC545" s="1" t="s">
        <v>45</v>
      </c>
      <c r="AD545" s="12" t="s">
        <v>46</v>
      </c>
      <c r="AE545" s="12" t="s">
        <v>46</v>
      </c>
      <c r="AF545" s="12" t="s">
        <v>46</v>
      </c>
    </row>
    <row r="546">
      <c r="A546" s="1" t="s">
        <v>1020</v>
      </c>
      <c r="B546" s="7"/>
      <c r="C546" s="1" t="s">
        <v>36</v>
      </c>
      <c r="D546" s="1" t="s">
        <v>1026</v>
      </c>
      <c r="E546" s="1" t="s">
        <v>77</v>
      </c>
      <c r="F546" s="1" t="s">
        <v>514</v>
      </c>
      <c r="G546" s="1" t="s">
        <v>339</v>
      </c>
      <c r="H546" s="1" t="s">
        <v>339</v>
      </c>
      <c r="I546" s="1" t="s">
        <v>299</v>
      </c>
      <c r="J546" s="1"/>
      <c r="K546" s="1" t="s">
        <v>1021</v>
      </c>
      <c r="L546" s="1" t="s">
        <v>88</v>
      </c>
      <c r="M546" s="9">
        <v>44652.0</v>
      </c>
      <c r="N546" s="9">
        <v>44652.0</v>
      </c>
      <c r="O546" s="1"/>
      <c r="P546" s="1">
        <v>8.33</v>
      </c>
      <c r="Q546" s="1">
        <v>450000.0</v>
      </c>
      <c r="R546" s="1">
        <v>300000.0</v>
      </c>
      <c r="S546" s="10">
        <v>44742.0</v>
      </c>
      <c r="T546" s="9"/>
      <c r="V546" s="5">
        <v>24990.0</v>
      </c>
      <c r="W546" s="11">
        <v>29488.199999999997</v>
      </c>
      <c r="Z546" s="5">
        <v>18742.5</v>
      </c>
      <c r="AC546" s="1" t="s">
        <v>45</v>
      </c>
      <c r="AD546" s="12" t="s">
        <v>46</v>
      </c>
      <c r="AE546" s="12" t="s">
        <v>46</v>
      </c>
      <c r="AF546" s="12" t="s">
        <v>46</v>
      </c>
    </row>
    <row r="547">
      <c r="A547" s="1" t="s">
        <v>1020</v>
      </c>
      <c r="B547" s="7"/>
      <c r="C547" s="1" t="s">
        <v>36</v>
      </c>
      <c r="D547" s="1" t="s">
        <v>37</v>
      </c>
      <c r="E547" s="1" t="s">
        <v>77</v>
      </c>
      <c r="F547" s="1" t="s">
        <v>514</v>
      </c>
      <c r="G547" s="1" t="s">
        <v>339</v>
      </c>
      <c r="H547" s="1" t="s">
        <v>339</v>
      </c>
      <c r="I547" s="1" t="s">
        <v>299</v>
      </c>
      <c r="J547" s="1"/>
      <c r="K547" s="1" t="s">
        <v>1021</v>
      </c>
      <c r="L547" s="1" t="s">
        <v>88</v>
      </c>
      <c r="M547" s="9">
        <v>44652.0</v>
      </c>
      <c r="N547" s="9">
        <v>44652.0</v>
      </c>
      <c r="O547" s="1"/>
      <c r="P547" s="1">
        <v>8.33</v>
      </c>
      <c r="Q547" s="1">
        <v>300000.0</v>
      </c>
      <c r="R547" s="1">
        <v>300000.0</v>
      </c>
      <c r="S547" s="10">
        <v>44742.0</v>
      </c>
      <c r="V547" s="5">
        <v>24990.0</v>
      </c>
      <c r="W547" s="11">
        <v>29488.199999999997</v>
      </c>
      <c r="Z547" s="5">
        <v>18742.5</v>
      </c>
      <c r="AB547" s="1"/>
      <c r="AC547" s="1" t="s">
        <v>45</v>
      </c>
      <c r="AD547" s="12" t="s">
        <v>46</v>
      </c>
      <c r="AE547" s="12" t="s">
        <v>46</v>
      </c>
      <c r="AF547" s="12" t="s">
        <v>46</v>
      </c>
    </row>
    <row r="548">
      <c r="A548" s="1" t="s">
        <v>1020</v>
      </c>
      <c r="B548" s="7"/>
      <c r="C548" s="1" t="s">
        <v>36</v>
      </c>
      <c r="D548" s="1" t="s">
        <v>96</v>
      </c>
      <c r="E548" s="1" t="s">
        <v>77</v>
      </c>
      <c r="F548" s="1" t="s">
        <v>514</v>
      </c>
      <c r="G548" s="1" t="s">
        <v>339</v>
      </c>
      <c r="H548" s="1" t="s">
        <v>339</v>
      </c>
      <c r="I548" s="1" t="s">
        <v>299</v>
      </c>
      <c r="J548" s="1"/>
      <c r="K548" s="1" t="s">
        <v>1021</v>
      </c>
      <c r="L548" s="1" t="s">
        <v>88</v>
      </c>
      <c r="M548" s="9">
        <v>44652.0</v>
      </c>
      <c r="N548" s="9">
        <v>45188.0</v>
      </c>
      <c r="O548" s="1"/>
      <c r="P548" s="1">
        <v>8.33</v>
      </c>
      <c r="Q548" s="1">
        <v>744000.0</v>
      </c>
      <c r="R548" s="1">
        <v>300000.0</v>
      </c>
      <c r="S548" s="10">
        <v>45278.0</v>
      </c>
      <c r="V548" s="5">
        <v>24990.0</v>
      </c>
      <c r="W548" s="11">
        <v>29488.199999999997</v>
      </c>
      <c r="Z548" s="5">
        <v>18742.5</v>
      </c>
      <c r="AB548" s="1"/>
      <c r="AC548" s="1" t="s">
        <v>45</v>
      </c>
      <c r="AD548" s="12" t="s">
        <v>46</v>
      </c>
      <c r="AE548" s="12" t="s">
        <v>47</v>
      </c>
      <c r="AF548" s="12" t="s">
        <v>47</v>
      </c>
    </row>
    <row r="549">
      <c r="A549" s="1" t="s">
        <v>1020</v>
      </c>
      <c r="B549" s="7"/>
      <c r="C549" s="1" t="s">
        <v>36</v>
      </c>
      <c r="D549" s="1" t="s">
        <v>96</v>
      </c>
      <c r="E549" s="1" t="s">
        <v>77</v>
      </c>
      <c r="F549" s="1" t="s">
        <v>514</v>
      </c>
      <c r="G549" s="1" t="s">
        <v>339</v>
      </c>
      <c r="H549" s="1" t="s">
        <v>339</v>
      </c>
      <c r="I549" s="1" t="s">
        <v>299</v>
      </c>
      <c r="J549" s="1"/>
      <c r="K549" s="1" t="s">
        <v>1021</v>
      </c>
      <c r="L549" s="1" t="s">
        <v>88</v>
      </c>
      <c r="M549" s="9">
        <v>44652.0</v>
      </c>
      <c r="N549" s="9">
        <v>45097.0</v>
      </c>
      <c r="O549" s="1"/>
      <c r="P549" s="1">
        <v>8.33</v>
      </c>
      <c r="Q549" s="1">
        <v>300000.0</v>
      </c>
      <c r="R549" s="1">
        <v>300000.0</v>
      </c>
      <c r="S549" s="10">
        <v>45187.0</v>
      </c>
      <c r="V549" s="5">
        <v>24990.0</v>
      </c>
      <c r="W549" s="11">
        <v>29488.199999999997</v>
      </c>
      <c r="Z549" s="5">
        <v>18742.5</v>
      </c>
      <c r="AB549" s="1"/>
      <c r="AC549" s="1" t="s">
        <v>45</v>
      </c>
      <c r="AD549" s="12" t="s">
        <v>46</v>
      </c>
      <c r="AE549" s="12" t="s">
        <v>47</v>
      </c>
      <c r="AF549" s="12" t="s">
        <v>47</v>
      </c>
    </row>
    <row r="550">
      <c r="A550" s="1" t="s">
        <v>1020</v>
      </c>
      <c r="B550" s="7"/>
      <c r="C550" s="1" t="s">
        <v>36</v>
      </c>
      <c r="D550" s="1" t="s">
        <v>96</v>
      </c>
      <c r="E550" s="1" t="s">
        <v>77</v>
      </c>
      <c r="F550" s="1" t="s">
        <v>514</v>
      </c>
      <c r="G550" s="1" t="s">
        <v>339</v>
      </c>
      <c r="H550" s="1" t="s">
        <v>339</v>
      </c>
      <c r="I550" s="1" t="s">
        <v>299</v>
      </c>
      <c r="J550" s="1"/>
      <c r="K550" s="1" t="s">
        <v>1021</v>
      </c>
      <c r="L550" s="1" t="s">
        <v>88</v>
      </c>
      <c r="M550" s="9">
        <v>44652.0</v>
      </c>
      <c r="N550" s="9">
        <v>45066.0</v>
      </c>
      <c r="O550" s="1"/>
      <c r="P550" s="1">
        <v>8.33</v>
      </c>
      <c r="Q550" s="1">
        <v>500000.0</v>
      </c>
      <c r="R550" s="1">
        <v>300000.0</v>
      </c>
      <c r="S550" s="10">
        <v>45156.0</v>
      </c>
      <c r="V550" s="5">
        <v>24990.0</v>
      </c>
      <c r="W550" s="11">
        <v>29488.199999999997</v>
      </c>
      <c r="Z550" s="5">
        <v>18742.5</v>
      </c>
      <c r="AB550" s="1"/>
      <c r="AC550" s="1" t="s">
        <v>45</v>
      </c>
      <c r="AD550" s="12" t="s">
        <v>46</v>
      </c>
      <c r="AE550" s="12" t="s">
        <v>47</v>
      </c>
      <c r="AF550" s="12" t="s">
        <v>47</v>
      </c>
    </row>
    <row r="551">
      <c r="A551" s="1" t="s">
        <v>1027</v>
      </c>
      <c r="B551" s="7"/>
      <c r="C551" s="1" t="s">
        <v>132</v>
      </c>
      <c r="D551" s="1" t="s">
        <v>96</v>
      </c>
      <c r="E551" s="1" t="s">
        <v>77</v>
      </c>
      <c r="F551" s="1" t="s">
        <v>379</v>
      </c>
      <c r="G551" s="1" t="s">
        <v>84</v>
      </c>
      <c r="H551" s="1" t="s">
        <v>85</v>
      </c>
      <c r="I551" s="1" t="s">
        <v>42</v>
      </c>
      <c r="J551" s="1"/>
      <c r="K551" s="1" t="s">
        <v>1028</v>
      </c>
      <c r="L551" s="1" t="s">
        <v>150</v>
      </c>
      <c r="M551" s="14">
        <v>45260.0</v>
      </c>
      <c r="N551" s="14">
        <v>45260.0</v>
      </c>
      <c r="O551" s="1"/>
      <c r="P551" s="1">
        <v>8.33</v>
      </c>
      <c r="Q551" s="1">
        <v>500000.0</v>
      </c>
      <c r="R551" s="1">
        <v>360000.0</v>
      </c>
      <c r="S551" s="9">
        <v>45108.0</v>
      </c>
      <c r="T551" s="9">
        <v>45171.0</v>
      </c>
      <c r="U551" s="1" t="s">
        <v>1029</v>
      </c>
      <c r="V551" s="5">
        <v>29988.0</v>
      </c>
      <c r="W551" s="11">
        <v>35385.84</v>
      </c>
      <c r="X551" s="9">
        <v>45195.0</v>
      </c>
      <c r="Y551" s="5">
        <v>35385.84</v>
      </c>
      <c r="Z551" s="5">
        <v>22491.0</v>
      </c>
      <c r="AA551" s="9">
        <v>45197.0</v>
      </c>
      <c r="AB551" s="1" t="s">
        <v>1030</v>
      </c>
      <c r="AC551" s="1" t="s">
        <v>55</v>
      </c>
      <c r="AD551" s="12" t="s">
        <v>47</v>
      </c>
      <c r="AE551" s="12" t="s">
        <v>47</v>
      </c>
      <c r="AF551" s="12" t="s">
        <v>47</v>
      </c>
      <c r="AG551" s="12" t="s">
        <v>47</v>
      </c>
      <c r="AH551" s="12" t="s">
        <v>47</v>
      </c>
      <c r="AI551" s="12" t="s">
        <v>47</v>
      </c>
    </row>
    <row r="552">
      <c r="A552" s="1" t="s">
        <v>1027</v>
      </c>
      <c r="B552" s="7"/>
      <c r="C552" s="1" t="s">
        <v>132</v>
      </c>
      <c r="D552" s="1" t="s">
        <v>96</v>
      </c>
      <c r="E552" s="1" t="s">
        <v>77</v>
      </c>
      <c r="F552" s="1" t="s">
        <v>379</v>
      </c>
      <c r="G552" s="1" t="s">
        <v>84</v>
      </c>
      <c r="H552" s="1" t="s">
        <v>85</v>
      </c>
      <c r="I552" s="1" t="s">
        <v>42</v>
      </c>
      <c r="J552" s="1"/>
      <c r="K552" s="1" t="s">
        <v>1028</v>
      </c>
      <c r="L552" s="1" t="s">
        <v>150</v>
      </c>
      <c r="M552" s="14">
        <v>45260.0</v>
      </c>
      <c r="N552" s="14">
        <v>45260.0</v>
      </c>
      <c r="O552" s="1"/>
      <c r="P552" s="1">
        <v>8.33</v>
      </c>
      <c r="Q552" s="1">
        <v>500000.0</v>
      </c>
      <c r="R552" s="1">
        <v>480000.0</v>
      </c>
      <c r="S552" s="9">
        <v>45180.0</v>
      </c>
      <c r="T552" s="9">
        <v>45205.0</v>
      </c>
      <c r="U552" s="1" t="s">
        <v>1031</v>
      </c>
      <c r="V552" s="5">
        <v>39984.0</v>
      </c>
      <c r="W552" s="11">
        <v>47181.119999999995</v>
      </c>
      <c r="X552" s="9"/>
      <c r="Y552" s="1"/>
      <c r="Z552" s="5">
        <v>29988.0</v>
      </c>
      <c r="AB552" s="1"/>
      <c r="AC552" s="1" t="s">
        <v>162</v>
      </c>
      <c r="AD552" s="12" t="s">
        <v>47</v>
      </c>
      <c r="AE552" s="12" t="s">
        <v>47</v>
      </c>
      <c r="AF552" s="12" t="s">
        <v>47</v>
      </c>
      <c r="AG552" s="12" t="s">
        <v>47</v>
      </c>
    </row>
    <row r="553">
      <c r="A553" s="1" t="s">
        <v>1027</v>
      </c>
      <c r="B553" s="7"/>
      <c r="C553" s="1" t="s">
        <v>132</v>
      </c>
      <c r="D553" s="1" t="s">
        <v>96</v>
      </c>
      <c r="E553" s="1" t="s">
        <v>77</v>
      </c>
      <c r="F553" s="1" t="s">
        <v>379</v>
      </c>
      <c r="G553" s="1" t="s">
        <v>84</v>
      </c>
      <c r="H553" s="1" t="s">
        <v>85</v>
      </c>
      <c r="I553" s="1" t="s">
        <v>42</v>
      </c>
      <c r="J553" s="1"/>
      <c r="K553" s="1" t="s">
        <v>1028</v>
      </c>
      <c r="L553" s="1" t="s">
        <v>150</v>
      </c>
      <c r="M553" s="14">
        <v>45260.0</v>
      </c>
      <c r="N553" s="14">
        <v>45260.0</v>
      </c>
      <c r="O553" s="1"/>
      <c r="P553" s="1">
        <v>8.33</v>
      </c>
      <c r="Q553" s="1">
        <v>500000.0</v>
      </c>
      <c r="R553" s="1">
        <v>480000.0</v>
      </c>
      <c r="S553" s="9">
        <v>45239.0</v>
      </c>
      <c r="T553" s="14">
        <v>45257.0</v>
      </c>
      <c r="U553" s="1" t="s">
        <v>1032</v>
      </c>
      <c r="V553" s="5">
        <v>39984.0</v>
      </c>
      <c r="W553" s="11">
        <v>47181.119999999995</v>
      </c>
      <c r="X553" s="14">
        <v>45288.0</v>
      </c>
      <c r="Y553" s="5">
        <v>47181.119999999995</v>
      </c>
      <c r="Z553" s="5">
        <v>29988.0</v>
      </c>
      <c r="AA553" s="9">
        <v>45295.0</v>
      </c>
      <c r="AB553" s="1" t="s">
        <v>1033</v>
      </c>
      <c r="AC553" s="1" t="s">
        <v>55</v>
      </c>
      <c r="AD553" s="12" t="s">
        <v>47</v>
      </c>
      <c r="AE553" s="12" t="s">
        <v>47</v>
      </c>
      <c r="AF553" s="12" t="s">
        <v>47</v>
      </c>
      <c r="AG553" s="12" t="s">
        <v>47</v>
      </c>
      <c r="AH553" s="12" t="s">
        <v>47</v>
      </c>
      <c r="AI553" s="12" t="s">
        <v>47</v>
      </c>
    </row>
    <row r="554">
      <c r="A554" s="1" t="s">
        <v>1027</v>
      </c>
      <c r="B554" s="7"/>
      <c r="C554" s="1" t="s">
        <v>132</v>
      </c>
      <c r="D554" s="1" t="s">
        <v>96</v>
      </c>
      <c r="E554" s="1" t="s">
        <v>77</v>
      </c>
      <c r="F554" s="1" t="s">
        <v>379</v>
      </c>
      <c r="G554" s="1" t="s">
        <v>84</v>
      </c>
      <c r="H554" s="1" t="s">
        <v>85</v>
      </c>
      <c r="I554" s="1" t="s">
        <v>42</v>
      </c>
      <c r="J554" s="1"/>
      <c r="K554" s="1" t="s">
        <v>1028</v>
      </c>
      <c r="L554" s="1" t="s">
        <v>150</v>
      </c>
      <c r="M554" s="14">
        <v>45260.0</v>
      </c>
      <c r="N554" s="14">
        <v>45260.0</v>
      </c>
      <c r="O554" s="1"/>
      <c r="P554" s="1">
        <v>8.33</v>
      </c>
      <c r="Q554" s="1">
        <v>500000.0</v>
      </c>
      <c r="R554" s="1">
        <v>401350.0</v>
      </c>
      <c r="S554" s="9">
        <v>45261.0</v>
      </c>
      <c r="T554" s="9">
        <v>45265.0</v>
      </c>
      <c r="U554" s="1" t="s">
        <v>1034</v>
      </c>
      <c r="V554" s="5">
        <v>33432.455</v>
      </c>
      <c r="W554" s="11">
        <v>39450.2969</v>
      </c>
      <c r="X554" s="9"/>
      <c r="Z554" s="5">
        <v>25074.34125</v>
      </c>
      <c r="AC554" s="1" t="s">
        <v>162</v>
      </c>
      <c r="AD554" s="12" t="s">
        <v>47</v>
      </c>
      <c r="AE554" s="12" t="s">
        <v>47</v>
      </c>
      <c r="AF554" s="12" t="s">
        <v>47</v>
      </c>
      <c r="AG554" s="12" t="s">
        <v>47</v>
      </c>
    </row>
    <row r="555">
      <c r="A555" s="1" t="s">
        <v>1027</v>
      </c>
      <c r="B555" s="7"/>
      <c r="C555" s="1" t="s">
        <v>132</v>
      </c>
      <c r="D555" s="1" t="s">
        <v>96</v>
      </c>
      <c r="E555" s="1" t="s">
        <v>77</v>
      </c>
      <c r="F555" s="1" t="s">
        <v>379</v>
      </c>
      <c r="G555" s="1" t="s">
        <v>84</v>
      </c>
      <c r="H555" s="1" t="s">
        <v>85</v>
      </c>
      <c r="I555" s="1" t="s">
        <v>42</v>
      </c>
      <c r="J555" s="1"/>
      <c r="K555" s="1" t="s">
        <v>1028</v>
      </c>
      <c r="L555" s="1" t="s">
        <v>150</v>
      </c>
      <c r="M555" s="14">
        <v>45260.0</v>
      </c>
      <c r="N555" s="14">
        <v>45209.0</v>
      </c>
      <c r="O555" s="1"/>
      <c r="P555" s="1">
        <v>8.33</v>
      </c>
      <c r="Q555" s="1">
        <v>500000.0</v>
      </c>
      <c r="R555" s="1">
        <v>300000.0</v>
      </c>
      <c r="S555" s="15">
        <v>45299.0</v>
      </c>
      <c r="V555" s="5">
        <v>24990.0</v>
      </c>
      <c r="W555" s="11">
        <v>29488.199999999997</v>
      </c>
      <c r="Z555" s="5">
        <v>18742.5</v>
      </c>
      <c r="AB555" s="1"/>
      <c r="AC555" s="1" t="s">
        <v>45</v>
      </c>
      <c r="AD555" s="12" t="s">
        <v>47</v>
      </c>
      <c r="AE555" s="12" t="s">
        <v>47</v>
      </c>
      <c r="AF555" s="12" t="s">
        <v>47</v>
      </c>
    </row>
    <row r="556">
      <c r="A556" s="1" t="s">
        <v>1027</v>
      </c>
      <c r="B556" s="7"/>
      <c r="C556" s="1" t="s">
        <v>132</v>
      </c>
      <c r="D556" s="1" t="s">
        <v>96</v>
      </c>
      <c r="E556" s="1" t="s">
        <v>77</v>
      </c>
      <c r="F556" s="1" t="s">
        <v>379</v>
      </c>
      <c r="G556" s="1" t="s">
        <v>84</v>
      </c>
      <c r="H556" s="1" t="s">
        <v>85</v>
      </c>
      <c r="I556" s="1" t="s">
        <v>42</v>
      </c>
      <c r="J556" s="1"/>
      <c r="K556" s="1" t="s">
        <v>1028</v>
      </c>
      <c r="L556" s="1" t="s">
        <v>150</v>
      </c>
      <c r="M556" s="14">
        <v>45260.0</v>
      </c>
      <c r="N556" s="14">
        <v>45243.0</v>
      </c>
      <c r="O556" s="1"/>
      <c r="P556" s="1">
        <v>8.33</v>
      </c>
      <c r="Q556" s="1">
        <v>400000.0</v>
      </c>
      <c r="R556" s="1">
        <v>300000.0</v>
      </c>
      <c r="S556" s="15">
        <v>45333.0</v>
      </c>
      <c r="V556" s="5">
        <v>24990.0</v>
      </c>
      <c r="W556" s="11">
        <v>29488.199999999997</v>
      </c>
      <c r="Z556" s="5">
        <v>18742.5</v>
      </c>
      <c r="AB556" s="1"/>
      <c r="AC556" s="1" t="s">
        <v>45</v>
      </c>
      <c r="AD556" s="12" t="s">
        <v>47</v>
      </c>
      <c r="AE556" s="12" t="s">
        <v>47</v>
      </c>
      <c r="AF556" s="12" t="s">
        <v>47</v>
      </c>
    </row>
    <row r="557">
      <c r="A557" s="1" t="s">
        <v>1035</v>
      </c>
      <c r="B557" s="7"/>
      <c r="C557" s="1" t="s">
        <v>36</v>
      </c>
      <c r="D557" s="1" t="s">
        <v>76</v>
      </c>
      <c r="E557" s="1" t="s">
        <v>77</v>
      </c>
      <c r="F557" s="1" t="s">
        <v>105</v>
      </c>
      <c r="G557" s="1" t="s">
        <v>40</v>
      </c>
      <c r="H557" s="1" t="s">
        <v>345</v>
      </c>
      <c r="I557" s="1" t="s">
        <v>86</v>
      </c>
      <c r="J557" s="1"/>
      <c r="K557" s="1" t="s">
        <v>1036</v>
      </c>
      <c r="L557" s="1" t="s">
        <v>99</v>
      </c>
      <c r="M557" s="9">
        <v>44742.0</v>
      </c>
      <c r="N557" s="9">
        <v>44742.0</v>
      </c>
      <c r="O557" s="1"/>
      <c r="P557" s="1">
        <v>8.33</v>
      </c>
      <c r="Q557" s="1">
        <v>300000.0</v>
      </c>
      <c r="R557" s="1">
        <v>300000.0</v>
      </c>
      <c r="S557" s="10">
        <v>44772.0</v>
      </c>
      <c r="V557" s="5">
        <v>24990.0</v>
      </c>
      <c r="W557" s="11">
        <v>29488.199999999997</v>
      </c>
      <c r="Z557" s="5">
        <v>18742.5</v>
      </c>
      <c r="AB557" s="1"/>
      <c r="AC557" s="1" t="s">
        <v>45</v>
      </c>
      <c r="AD557" s="12" t="s">
        <v>46</v>
      </c>
      <c r="AE557" s="12" t="s">
        <v>46</v>
      </c>
      <c r="AF557" s="12" t="s">
        <v>46</v>
      </c>
    </row>
    <row r="558">
      <c r="A558" s="1" t="s">
        <v>1037</v>
      </c>
      <c r="B558" s="7"/>
      <c r="C558" s="1" t="s">
        <v>36</v>
      </c>
      <c r="D558" s="1" t="s">
        <v>102</v>
      </c>
      <c r="E558" s="1" t="s">
        <v>38</v>
      </c>
      <c r="F558" s="1" t="s">
        <v>745</v>
      </c>
      <c r="G558" s="1" t="s">
        <v>115</v>
      </c>
      <c r="H558" s="1" t="s">
        <v>116</v>
      </c>
      <c r="I558" s="1" t="s">
        <v>42</v>
      </c>
      <c r="J558" s="1"/>
      <c r="K558" s="1" t="s">
        <v>1038</v>
      </c>
      <c r="L558" s="1" t="s">
        <v>53</v>
      </c>
      <c r="M558" s="9">
        <v>44963.0</v>
      </c>
      <c r="N558" s="9">
        <v>45079.0</v>
      </c>
      <c r="O558" s="14">
        <v>44923.0</v>
      </c>
      <c r="P558" s="1">
        <v>8.33</v>
      </c>
      <c r="Q558" s="1">
        <v>500000.0</v>
      </c>
      <c r="R558" s="1">
        <v>300000.0</v>
      </c>
      <c r="S558" s="10">
        <v>45169.0</v>
      </c>
      <c r="V558" s="5">
        <v>24990.0</v>
      </c>
      <c r="W558" s="11">
        <v>29488.199999999997</v>
      </c>
      <c r="Z558" s="5">
        <v>18742.5</v>
      </c>
      <c r="AC558" s="1" t="s">
        <v>45</v>
      </c>
      <c r="AD558" s="12" t="s">
        <v>46</v>
      </c>
      <c r="AE558" s="12" t="s">
        <v>47</v>
      </c>
      <c r="AF558" s="12" t="s">
        <v>47</v>
      </c>
    </row>
    <row r="559">
      <c r="A559" s="1" t="s">
        <v>1037</v>
      </c>
      <c r="B559" s="7"/>
      <c r="C559" s="1" t="s">
        <v>36</v>
      </c>
      <c r="D559" s="1" t="s">
        <v>102</v>
      </c>
      <c r="E559" s="1" t="s">
        <v>38</v>
      </c>
      <c r="F559" s="1" t="s">
        <v>745</v>
      </c>
      <c r="G559" s="1" t="s">
        <v>115</v>
      </c>
      <c r="H559" s="1" t="s">
        <v>116</v>
      </c>
      <c r="I559" s="1" t="s">
        <v>42</v>
      </c>
      <c r="J559" s="1"/>
      <c r="K559" s="1" t="s">
        <v>1038</v>
      </c>
      <c r="L559" s="1" t="s">
        <v>53</v>
      </c>
      <c r="M559" s="9">
        <v>44963.0</v>
      </c>
      <c r="N559" s="9">
        <v>45079.0</v>
      </c>
      <c r="O559" s="14">
        <v>44922.0</v>
      </c>
      <c r="P559" s="1">
        <v>8.33</v>
      </c>
      <c r="Q559" s="1">
        <v>500000.0</v>
      </c>
      <c r="R559" s="1">
        <v>300000.0</v>
      </c>
      <c r="S559" s="10">
        <v>45169.0</v>
      </c>
      <c r="V559" s="5">
        <v>24990.0</v>
      </c>
      <c r="W559" s="11">
        <v>29488.199999999997</v>
      </c>
      <c r="X559" s="1"/>
      <c r="Y559" s="1"/>
      <c r="Z559" s="5">
        <v>18742.5</v>
      </c>
      <c r="AB559" s="1"/>
      <c r="AC559" s="1" t="s">
        <v>45</v>
      </c>
      <c r="AD559" s="12" t="s">
        <v>46</v>
      </c>
      <c r="AE559" s="12" t="s">
        <v>47</v>
      </c>
      <c r="AF559" s="12" t="s">
        <v>47</v>
      </c>
    </row>
    <row r="560">
      <c r="A560" s="1" t="s">
        <v>1037</v>
      </c>
      <c r="B560" s="7"/>
      <c r="C560" s="1" t="s">
        <v>36</v>
      </c>
      <c r="D560" s="1" t="s">
        <v>102</v>
      </c>
      <c r="E560" s="1" t="s">
        <v>38</v>
      </c>
      <c r="F560" s="1" t="s">
        <v>745</v>
      </c>
      <c r="G560" s="1" t="s">
        <v>115</v>
      </c>
      <c r="H560" s="1" t="s">
        <v>116</v>
      </c>
      <c r="I560" s="1" t="s">
        <v>42</v>
      </c>
      <c r="J560" s="1"/>
      <c r="K560" s="1" t="s">
        <v>1038</v>
      </c>
      <c r="L560" s="1" t="s">
        <v>53</v>
      </c>
      <c r="M560" s="9">
        <v>44963.0</v>
      </c>
      <c r="N560" s="9">
        <v>45079.0</v>
      </c>
      <c r="O560" s="9">
        <v>44942.0</v>
      </c>
      <c r="P560" s="1">
        <v>8.33</v>
      </c>
      <c r="Q560" s="1">
        <v>500000.0</v>
      </c>
      <c r="R560" s="1">
        <v>300000.0</v>
      </c>
      <c r="S560" s="10">
        <v>45169.0</v>
      </c>
      <c r="V560" s="5">
        <v>24990.0</v>
      </c>
      <c r="W560" s="11">
        <v>29488.199999999997</v>
      </c>
      <c r="Z560" s="5">
        <v>18742.5</v>
      </c>
      <c r="AB560" s="1"/>
      <c r="AC560" s="1" t="s">
        <v>45</v>
      </c>
      <c r="AD560" s="12" t="s">
        <v>46</v>
      </c>
      <c r="AE560" s="12" t="s">
        <v>47</v>
      </c>
      <c r="AF560" s="12" t="s">
        <v>47</v>
      </c>
    </row>
    <row r="561">
      <c r="A561" s="1" t="s">
        <v>1039</v>
      </c>
      <c r="B561" s="7"/>
      <c r="C561" s="1" t="s">
        <v>1040</v>
      </c>
      <c r="D561" s="1" t="s">
        <v>81</v>
      </c>
      <c r="E561" s="1" t="s">
        <v>38</v>
      </c>
      <c r="F561" s="1" t="s">
        <v>935</v>
      </c>
      <c r="G561" s="1" t="s">
        <v>134</v>
      </c>
      <c r="H561" s="1" t="s">
        <v>1041</v>
      </c>
      <c r="I561" s="1" t="s">
        <v>209</v>
      </c>
      <c r="J561" s="1"/>
      <c r="K561" s="1" t="s">
        <v>1042</v>
      </c>
      <c r="L561" s="1" t="s">
        <v>99</v>
      </c>
      <c r="M561" s="9">
        <v>45033.0</v>
      </c>
      <c r="N561" s="9">
        <v>45205.0</v>
      </c>
      <c r="O561" s="1"/>
      <c r="P561" s="1">
        <v>8.33</v>
      </c>
      <c r="Q561" s="1">
        <v>519936.0</v>
      </c>
      <c r="R561" s="1">
        <v>519936.0</v>
      </c>
      <c r="S561" s="9">
        <v>45236.0</v>
      </c>
      <c r="T561" s="14">
        <v>45247.0</v>
      </c>
      <c r="U561" s="1" t="s">
        <v>1043</v>
      </c>
      <c r="V561" s="5">
        <v>43310.6688</v>
      </c>
      <c r="W561" s="11">
        <v>51106.589184</v>
      </c>
      <c r="X561" s="14">
        <v>45275.0</v>
      </c>
      <c r="Y561" s="5">
        <v>46775.522304</v>
      </c>
      <c r="Z561" s="5">
        <v>32483.0016</v>
      </c>
      <c r="AA561" s="14">
        <v>45281.0</v>
      </c>
      <c r="AB561" s="1" t="s">
        <v>1044</v>
      </c>
      <c r="AC561" s="1" t="s">
        <v>55</v>
      </c>
      <c r="AD561" s="12" t="s">
        <v>47</v>
      </c>
      <c r="AE561" s="12" t="s">
        <v>47</v>
      </c>
      <c r="AF561" s="12" t="s">
        <v>47</v>
      </c>
      <c r="AG561" s="12" t="s">
        <v>47</v>
      </c>
      <c r="AH561" s="12" t="s">
        <v>47</v>
      </c>
      <c r="AI561" s="12" t="s">
        <v>47</v>
      </c>
    </row>
    <row r="562">
      <c r="A562" s="1" t="s">
        <v>1039</v>
      </c>
      <c r="B562" s="7"/>
      <c r="C562" s="1" t="s">
        <v>1040</v>
      </c>
      <c r="D562" s="1" t="s">
        <v>81</v>
      </c>
      <c r="E562" s="1" t="s">
        <v>38</v>
      </c>
      <c r="F562" s="1" t="s">
        <v>935</v>
      </c>
      <c r="G562" s="1" t="s">
        <v>134</v>
      </c>
      <c r="H562" s="1" t="s">
        <v>1041</v>
      </c>
      <c r="I562" s="1" t="s">
        <v>209</v>
      </c>
      <c r="J562" s="1"/>
      <c r="K562" s="1" t="s">
        <v>1042</v>
      </c>
      <c r="L562" s="1" t="s">
        <v>99</v>
      </c>
      <c r="M562" s="9">
        <v>45033.0</v>
      </c>
      <c r="N562" s="9">
        <v>45236.0</v>
      </c>
      <c r="O562" s="1"/>
      <c r="P562" s="1">
        <v>8.33</v>
      </c>
      <c r="Q562" s="1">
        <v>1000000.0</v>
      </c>
      <c r="R562" s="1">
        <v>1000000.0</v>
      </c>
      <c r="S562" s="9">
        <v>45236.0</v>
      </c>
      <c r="T562" s="14">
        <v>45247.0</v>
      </c>
      <c r="U562" s="1" t="s">
        <v>1045</v>
      </c>
      <c r="V562" s="5">
        <v>83300.0</v>
      </c>
      <c r="W562" s="11">
        <v>98294.0</v>
      </c>
      <c r="X562" s="14">
        <v>45279.0</v>
      </c>
      <c r="Y562" s="5">
        <v>89964.0</v>
      </c>
      <c r="Z562" s="5">
        <v>62475.0</v>
      </c>
      <c r="AA562" s="14">
        <v>45281.0</v>
      </c>
      <c r="AB562" s="1" t="s">
        <v>1046</v>
      </c>
      <c r="AC562" s="1" t="s">
        <v>55</v>
      </c>
      <c r="AD562" s="12" t="s">
        <v>47</v>
      </c>
      <c r="AE562" s="12" t="s">
        <v>47</v>
      </c>
      <c r="AF562" s="12" t="s">
        <v>47</v>
      </c>
      <c r="AG562" s="12" t="s">
        <v>47</v>
      </c>
      <c r="AH562" s="12" t="s">
        <v>47</v>
      </c>
      <c r="AI562" s="12" t="s">
        <v>47</v>
      </c>
    </row>
    <row r="563">
      <c r="A563" s="1" t="s">
        <v>1039</v>
      </c>
      <c r="B563" s="7"/>
      <c r="C563" s="1" t="s">
        <v>1040</v>
      </c>
      <c r="D563" s="1" t="s">
        <v>81</v>
      </c>
      <c r="E563" s="1" t="s">
        <v>38</v>
      </c>
      <c r="F563" s="1" t="s">
        <v>935</v>
      </c>
      <c r="G563" s="1" t="s">
        <v>134</v>
      </c>
      <c r="H563" s="1" t="s">
        <v>1041</v>
      </c>
      <c r="I563" s="1" t="s">
        <v>209</v>
      </c>
      <c r="J563" s="1"/>
      <c r="K563" s="1" t="s">
        <v>1042</v>
      </c>
      <c r="L563" s="1" t="s">
        <v>99</v>
      </c>
      <c r="M563" s="9">
        <v>45033.0</v>
      </c>
      <c r="N563" s="14">
        <v>45241.0</v>
      </c>
      <c r="O563" s="1"/>
      <c r="P563" s="1">
        <v>8.33</v>
      </c>
      <c r="Q563" s="1">
        <v>775000.0</v>
      </c>
      <c r="R563" s="1">
        <v>775000.0</v>
      </c>
      <c r="S563" s="14">
        <v>45250.0</v>
      </c>
      <c r="T563" s="14">
        <v>45258.0</v>
      </c>
      <c r="U563" s="1" t="s">
        <v>1047</v>
      </c>
      <c r="V563" s="5">
        <v>64557.5</v>
      </c>
      <c r="W563" s="11">
        <v>76177.84999999999</v>
      </c>
      <c r="X563" s="14">
        <v>45258.0</v>
      </c>
      <c r="Y563" s="5">
        <v>69722.09999999999</v>
      </c>
      <c r="Z563" s="5">
        <v>48418.125</v>
      </c>
      <c r="AA563" s="14">
        <v>45258.0</v>
      </c>
      <c r="AB563" s="1" t="s">
        <v>1047</v>
      </c>
      <c r="AC563" s="1" t="s">
        <v>55</v>
      </c>
      <c r="AD563" s="12" t="s">
        <v>47</v>
      </c>
      <c r="AE563" s="12" t="s">
        <v>47</v>
      </c>
      <c r="AF563" s="12" t="s">
        <v>47</v>
      </c>
      <c r="AG563" s="12" t="s">
        <v>47</v>
      </c>
      <c r="AH563" s="12" t="s">
        <v>47</v>
      </c>
      <c r="AI563" s="12" t="s">
        <v>47</v>
      </c>
    </row>
    <row r="564">
      <c r="A564" s="1" t="s">
        <v>1039</v>
      </c>
      <c r="B564" s="7"/>
      <c r="C564" s="1" t="s">
        <v>1040</v>
      </c>
      <c r="D564" s="1" t="s">
        <v>81</v>
      </c>
      <c r="E564" s="1" t="s">
        <v>38</v>
      </c>
      <c r="F564" s="1" t="s">
        <v>935</v>
      </c>
      <c r="G564" s="1" t="s">
        <v>134</v>
      </c>
      <c r="H564" s="1" t="s">
        <v>1041</v>
      </c>
      <c r="I564" s="1" t="s">
        <v>209</v>
      </c>
      <c r="J564" s="1"/>
      <c r="K564" s="1" t="s">
        <v>1042</v>
      </c>
      <c r="L564" s="1" t="s">
        <v>99</v>
      </c>
      <c r="M564" s="9">
        <v>45033.0</v>
      </c>
      <c r="N564" s="9">
        <v>45033.0</v>
      </c>
      <c r="O564" s="1"/>
      <c r="P564" s="1">
        <v>8.33</v>
      </c>
      <c r="Q564" s="1">
        <v>300000.0</v>
      </c>
      <c r="R564" s="1">
        <v>300000.0</v>
      </c>
      <c r="S564" s="10">
        <v>45123.0</v>
      </c>
      <c r="V564" s="5">
        <v>24990.0</v>
      </c>
      <c r="W564" s="11">
        <v>29488.199999999997</v>
      </c>
      <c r="Z564" s="5">
        <v>18742.5</v>
      </c>
      <c r="AB564" s="1"/>
      <c r="AC564" s="1" t="s">
        <v>45</v>
      </c>
      <c r="AD564" s="12" t="s">
        <v>47</v>
      </c>
      <c r="AE564" s="12" t="s">
        <v>47</v>
      </c>
      <c r="AF564" s="12" t="s">
        <v>47</v>
      </c>
    </row>
    <row r="565">
      <c r="A565" s="1" t="s">
        <v>1039</v>
      </c>
      <c r="B565" s="7"/>
      <c r="C565" s="1" t="s">
        <v>36</v>
      </c>
      <c r="D565" s="1" t="s">
        <v>76</v>
      </c>
      <c r="E565" s="1" t="s">
        <v>38</v>
      </c>
      <c r="F565" s="1" t="s">
        <v>935</v>
      </c>
      <c r="G565" s="1" t="s">
        <v>1048</v>
      </c>
      <c r="H565" s="1" t="s">
        <v>1041</v>
      </c>
      <c r="I565" s="1" t="s">
        <v>209</v>
      </c>
      <c r="J565" s="1"/>
      <c r="K565" s="1" t="s">
        <v>1042</v>
      </c>
      <c r="L565" s="1" t="s">
        <v>150</v>
      </c>
      <c r="M565" s="9">
        <v>45033.0</v>
      </c>
      <c r="N565" s="9">
        <v>45033.0</v>
      </c>
      <c r="O565" s="1"/>
      <c r="P565" s="1">
        <v>8.33</v>
      </c>
      <c r="Q565" s="1">
        <v>500000.0</v>
      </c>
      <c r="R565" s="1">
        <v>300000.0</v>
      </c>
      <c r="S565" s="10">
        <v>45063.0</v>
      </c>
      <c r="V565" s="5">
        <v>24990.0</v>
      </c>
      <c r="W565" s="11">
        <v>29488.199999999997</v>
      </c>
      <c r="Z565" s="5">
        <v>18742.5</v>
      </c>
      <c r="AB565" s="1"/>
      <c r="AC565" s="1" t="s">
        <v>45</v>
      </c>
      <c r="AD565" s="12" t="s">
        <v>47</v>
      </c>
      <c r="AE565" s="12" t="s">
        <v>47</v>
      </c>
      <c r="AF565" s="12" t="s">
        <v>47</v>
      </c>
    </row>
    <row r="566">
      <c r="A566" s="1" t="s">
        <v>1039</v>
      </c>
      <c r="B566" s="7"/>
      <c r="C566" s="1" t="s">
        <v>36</v>
      </c>
      <c r="D566" s="1" t="s">
        <v>76</v>
      </c>
      <c r="E566" s="1" t="s">
        <v>38</v>
      </c>
      <c r="F566" s="1" t="s">
        <v>1049</v>
      </c>
      <c r="G566" s="1" t="s">
        <v>1048</v>
      </c>
      <c r="H566" s="1" t="s">
        <v>1041</v>
      </c>
      <c r="I566" s="1" t="s">
        <v>209</v>
      </c>
      <c r="J566" s="1"/>
      <c r="K566" s="1" t="s">
        <v>1042</v>
      </c>
      <c r="L566" s="1" t="s">
        <v>150</v>
      </c>
      <c r="M566" s="9">
        <v>45033.0</v>
      </c>
      <c r="N566" s="9">
        <v>45033.0</v>
      </c>
      <c r="O566" s="1"/>
      <c r="P566" s="1">
        <v>8.33</v>
      </c>
      <c r="Q566" s="1">
        <v>400000.0</v>
      </c>
      <c r="R566" s="1">
        <v>300000.0</v>
      </c>
      <c r="S566" s="10">
        <v>45063.0</v>
      </c>
      <c r="V566" s="5">
        <v>24990.0</v>
      </c>
      <c r="W566" s="11">
        <v>29488.199999999997</v>
      </c>
      <c r="Z566" s="5">
        <v>18742.5</v>
      </c>
      <c r="AC566" s="1" t="s">
        <v>45</v>
      </c>
      <c r="AD566" s="12" t="s">
        <v>47</v>
      </c>
      <c r="AE566" s="12" t="s">
        <v>47</v>
      </c>
      <c r="AF566" s="12" t="s">
        <v>47</v>
      </c>
    </row>
    <row r="567">
      <c r="A567" s="1" t="s">
        <v>1039</v>
      </c>
      <c r="B567" s="7"/>
      <c r="C567" s="1" t="s">
        <v>36</v>
      </c>
      <c r="D567" s="1" t="s">
        <v>76</v>
      </c>
      <c r="E567" s="1" t="s">
        <v>38</v>
      </c>
      <c r="F567" s="1" t="s">
        <v>1049</v>
      </c>
      <c r="G567" s="1" t="s">
        <v>1048</v>
      </c>
      <c r="H567" s="1" t="s">
        <v>1041</v>
      </c>
      <c r="I567" s="1" t="s">
        <v>209</v>
      </c>
      <c r="J567" s="1"/>
      <c r="K567" s="1" t="s">
        <v>1042</v>
      </c>
      <c r="L567" s="1" t="s">
        <v>150</v>
      </c>
      <c r="M567" s="9">
        <v>45033.0</v>
      </c>
      <c r="N567" s="9">
        <v>45033.0</v>
      </c>
      <c r="O567" s="1"/>
      <c r="P567" s="1">
        <v>8.33</v>
      </c>
      <c r="Q567" s="1">
        <v>250000.0</v>
      </c>
      <c r="R567" s="1">
        <v>300000.0</v>
      </c>
      <c r="S567" s="10">
        <v>45063.0</v>
      </c>
      <c r="V567" s="5">
        <v>24990.0</v>
      </c>
      <c r="W567" s="11">
        <v>29488.199999999997</v>
      </c>
      <c r="Z567" s="5">
        <v>18742.5</v>
      </c>
      <c r="AB567" s="1"/>
      <c r="AC567" s="1" t="s">
        <v>45</v>
      </c>
      <c r="AD567" s="12" t="s">
        <v>47</v>
      </c>
      <c r="AE567" s="12" t="s">
        <v>47</v>
      </c>
      <c r="AF567" s="12" t="s">
        <v>47</v>
      </c>
    </row>
    <row r="568">
      <c r="A568" s="1" t="s">
        <v>1050</v>
      </c>
      <c r="B568" s="7"/>
      <c r="C568" s="1" t="s">
        <v>36</v>
      </c>
      <c r="D568" s="1" t="s">
        <v>37</v>
      </c>
      <c r="E568" s="1" t="s">
        <v>82</v>
      </c>
      <c r="F568" s="1" t="s">
        <v>1051</v>
      </c>
      <c r="G568" s="1" t="s">
        <v>354</v>
      </c>
      <c r="H568" s="1" t="s">
        <v>355</v>
      </c>
      <c r="I568" s="1" t="s">
        <v>289</v>
      </c>
      <c r="J568" s="1"/>
      <c r="K568" s="1" t="s">
        <v>1052</v>
      </c>
      <c r="L568" s="1" t="s">
        <v>53</v>
      </c>
      <c r="M568" s="14">
        <v>45230.0</v>
      </c>
      <c r="N568" s="14">
        <v>45230.0</v>
      </c>
      <c r="O568" s="1"/>
      <c r="P568" s="1">
        <v>8.33</v>
      </c>
      <c r="Q568" s="1">
        <v>500000.0</v>
      </c>
      <c r="R568" s="1">
        <v>504000.0</v>
      </c>
      <c r="S568" s="14">
        <v>45218.0</v>
      </c>
      <c r="T568" s="14">
        <v>45230.0</v>
      </c>
      <c r="U568" s="1" t="s">
        <v>1053</v>
      </c>
      <c r="V568" s="5">
        <v>41983.2</v>
      </c>
      <c r="W568" s="11">
        <v>49540.17599999999</v>
      </c>
      <c r="X568" s="14">
        <v>45248.0</v>
      </c>
      <c r="Y568" s="5">
        <v>45341.85599999999</v>
      </c>
      <c r="Z568" s="5">
        <v>31487.399999999998</v>
      </c>
      <c r="AA568" s="9">
        <v>45261.0</v>
      </c>
      <c r="AB568" s="1" t="s">
        <v>1054</v>
      </c>
      <c r="AC568" s="1" t="s">
        <v>55</v>
      </c>
      <c r="AD568" s="12" t="s">
        <v>47</v>
      </c>
      <c r="AE568" s="12" t="s">
        <v>47</v>
      </c>
      <c r="AF568" s="12" t="s">
        <v>47</v>
      </c>
      <c r="AG568" s="12" t="s">
        <v>47</v>
      </c>
      <c r="AH568" s="12" t="s">
        <v>47</v>
      </c>
      <c r="AI568" s="12" t="s">
        <v>47</v>
      </c>
    </row>
    <row r="569">
      <c r="A569" s="1" t="s">
        <v>1055</v>
      </c>
      <c r="B569" s="7"/>
      <c r="C569" s="1" t="s">
        <v>36</v>
      </c>
      <c r="D569" s="1" t="s">
        <v>96</v>
      </c>
      <c r="E569" s="1" t="s">
        <v>82</v>
      </c>
      <c r="F569" s="1" t="s">
        <v>1056</v>
      </c>
      <c r="G569" s="1" t="s">
        <v>1057</v>
      </c>
      <c r="H569" s="1" t="s">
        <v>1058</v>
      </c>
      <c r="I569" s="1" t="s">
        <v>42</v>
      </c>
      <c r="J569" s="1"/>
      <c r="K569" s="1" t="s">
        <v>1059</v>
      </c>
      <c r="L569" s="1" t="s">
        <v>143</v>
      </c>
      <c r="M569" s="9">
        <v>44995.0</v>
      </c>
      <c r="N569" s="9">
        <v>45202.0</v>
      </c>
      <c r="O569" s="1"/>
      <c r="P569" s="1">
        <v>8.33</v>
      </c>
      <c r="Q569" s="1">
        <v>300000.0</v>
      </c>
      <c r="R569" s="1">
        <v>450000.0</v>
      </c>
      <c r="S569" s="9">
        <v>45119.0</v>
      </c>
      <c r="T569" s="9">
        <v>45120.0</v>
      </c>
      <c r="U569" s="1" t="s">
        <v>1060</v>
      </c>
      <c r="V569" s="5">
        <v>37485.0</v>
      </c>
      <c r="W569" s="11">
        <v>44232.299999999996</v>
      </c>
      <c r="X569" s="9">
        <v>45133.0</v>
      </c>
      <c r="Y569" s="5">
        <v>40483.799999999996</v>
      </c>
      <c r="Z569" s="5">
        <v>28113.75</v>
      </c>
      <c r="AA569" s="9">
        <v>45137.0</v>
      </c>
      <c r="AB569" s="1" t="s">
        <v>1060</v>
      </c>
      <c r="AC569" s="1" t="s">
        <v>55</v>
      </c>
      <c r="AD569" s="12" t="s">
        <v>46</v>
      </c>
      <c r="AE569" s="12" t="s">
        <v>47</v>
      </c>
      <c r="AF569" s="12" t="s">
        <v>47</v>
      </c>
      <c r="AG569" s="12" t="s">
        <v>47</v>
      </c>
      <c r="AH569" s="12" t="s">
        <v>47</v>
      </c>
      <c r="AI569" s="12" t="s">
        <v>47</v>
      </c>
    </row>
    <row r="570">
      <c r="A570" s="1" t="s">
        <v>1055</v>
      </c>
      <c r="B570" s="7"/>
      <c r="C570" s="1" t="s">
        <v>36</v>
      </c>
      <c r="D570" s="1" t="s">
        <v>96</v>
      </c>
      <c r="E570" s="1" t="s">
        <v>82</v>
      </c>
      <c r="F570" s="1" t="s">
        <v>1056</v>
      </c>
      <c r="G570" s="1" t="s">
        <v>1057</v>
      </c>
      <c r="H570" s="1" t="s">
        <v>1058</v>
      </c>
      <c r="I570" s="1" t="s">
        <v>42</v>
      </c>
      <c r="J570" s="1"/>
      <c r="K570" s="1" t="s">
        <v>1059</v>
      </c>
      <c r="L570" s="1" t="s">
        <v>143</v>
      </c>
      <c r="M570" s="9">
        <v>44995.0</v>
      </c>
      <c r="N570" s="9">
        <v>45202.0</v>
      </c>
      <c r="O570" s="1"/>
      <c r="P570" s="1">
        <v>8.33</v>
      </c>
      <c r="Q570" s="1">
        <v>300000.0</v>
      </c>
      <c r="R570" s="1">
        <v>429600.0</v>
      </c>
      <c r="S570" s="9">
        <v>45165.0</v>
      </c>
      <c r="T570" s="9">
        <v>45171.0</v>
      </c>
      <c r="U570" s="1" t="s">
        <v>1061</v>
      </c>
      <c r="V570" s="5">
        <v>35785.68</v>
      </c>
      <c r="W570" s="11">
        <v>42227.102399999996</v>
      </c>
      <c r="X570" s="9">
        <v>45206.0</v>
      </c>
      <c r="Y570" s="5">
        <v>38648.5344</v>
      </c>
      <c r="Z570" s="5">
        <v>26839.260000000002</v>
      </c>
      <c r="AA570" s="14">
        <v>45211.0</v>
      </c>
      <c r="AB570" s="1" t="s">
        <v>1062</v>
      </c>
      <c r="AC570" s="1" t="s">
        <v>55</v>
      </c>
      <c r="AD570" s="12" t="s">
        <v>46</v>
      </c>
      <c r="AE570" s="12" t="s">
        <v>47</v>
      </c>
      <c r="AF570" s="12" t="s">
        <v>47</v>
      </c>
      <c r="AG570" s="12" t="s">
        <v>47</v>
      </c>
      <c r="AH570" s="12" t="s">
        <v>47</v>
      </c>
      <c r="AI570" s="12" t="s">
        <v>47</v>
      </c>
    </row>
    <row r="571">
      <c r="A571" s="1" t="s">
        <v>1063</v>
      </c>
      <c r="B571" s="7"/>
      <c r="C571" s="1" t="s">
        <v>36</v>
      </c>
      <c r="D571" s="1" t="s">
        <v>96</v>
      </c>
      <c r="E571" s="1" t="s">
        <v>77</v>
      </c>
      <c r="F571" s="1" t="s">
        <v>419</v>
      </c>
      <c r="G571" s="1" t="s">
        <v>339</v>
      </c>
      <c r="H571" s="1" t="s">
        <v>339</v>
      </c>
      <c r="I571" s="1" t="s">
        <v>247</v>
      </c>
      <c r="J571" s="1"/>
      <c r="K571" s="1" t="s">
        <v>1064</v>
      </c>
      <c r="L571" s="1" t="s">
        <v>53</v>
      </c>
      <c r="M571" s="9">
        <v>44652.0</v>
      </c>
      <c r="N571" s="9">
        <v>44866.0</v>
      </c>
      <c r="O571" s="1"/>
      <c r="P571" s="1">
        <v>8.33</v>
      </c>
      <c r="Q571" s="1">
        <v>400000.0</v>
      </c>
      <c r="R571" s="1">
        <v>420000.0</v>
      </c>
      <c r="S571" s="9">
        <v>44805.0</v>
      </c>
      <c r="T571" s="9">
        <v>44866.0</v>
      </c>
      <c r="U571" s="1" t="s">
        <v>1065</v>
      </c>
      <c r="V571" s="5">
        <v>34986.0</v>
      </c>
      <c r="W571" s="11">
        <v>41283.479999999996</v>
      </c>
      <c r="X571" s="9">
        <v>44835.0</v>
      </c>
      <c r="Y571" s="5">
        <v>37784.88</v>
      </c>
      <c r="Z571" s="5">
        <v>26239.5</v>
      </c>
      <c r="AA571" s="9">
        <v>44839.0</v>
      </c>
      <c r="AB571" s="1" t="s">
        <v>1065</v>
      </c>
      <c r="AC571" s="1" t="s">
        <v>55</v>
      </c>
      <c r="AD571" s="12" t="s">
        <v>46</v>
      </c>
      <c r="AE571" s="12" t="s">
        <v>46</v>
      </c>
      <c r="AF571" s="12" t="s">
        <v>46</v>
      </c>
      <c r="AG571" s="12" t="s">
        <v>46</v>
      </c>
      <c r="AH571" s="12" t="s">
        <v>46</v>
      </c>
      <c r="AI571" s="12" t="s">
        <v>46</v>
      </c>
    </row>
    <row r="572">
      <c r="A572" s="1" t="s">
        <v>1063</v>
      </c>
      <c r="B572" s="7"/>
      <c r="C572" s="1" t="s">
        <v>36</v>
      </c>
      <c r="D572" s="1" t="s">
        <v>96</v>
      </c>
      <c r="E572" s="1" t="s">
        <v>77</v>
      </c>
      <c r="F572" s="1" t="s">
        <v>419</v>
      </c>
      <c r="G572" s="1" t="s">
        <v>339</v>
      </c>
      <c r="H572" s="1" t="s">
        <v>339</v>
      </c>
      <c r="I572" s="1" t="s">
        <v>247</v>
      </c>
      <c r="J572" s="1"/>
      <c r="K572" s="1" t="s">
        <v>1064</v>
      </c>
      <c r="L572" s="1" t="s">
        <v>53</v>
      </c>
      <c r="M572" s="9">
        <v>44652.0</v>
      </c>
      <c r="N572" s="9">
        <v>45016.0</v>
      </c>
      <c r="O572" s="1"/>
      <c r="P572" s="1">
        <v>8.33</v>
      </c>
      <c r="Q572" s="1">
        <v>300000.0</v>
      </c>
      <c r="R572" s="1">
        <v>323400.0</v>
      </c>
      <c r="S572" s="9">
        <v>45016.0</v>
      </c>
      <c r="T572" s="9">
        <v>45016.0</v>
      </c>
      <c r="U572" s="1" t="s">
        <v>1066</v>
      </c>
      <c r="V572" s="5">
        <v>26939.22</v>
      </c>
      <c r="W572" s="11">
        <v>31788.279599999998</v>
      </c>
      <c r="X572" s="9">
        <v>44997.0</v>
      </c>
      <c r="Y572" s="5">
        <v>29094.357599999996</v>
      </c>
      <c r="Z572" s="5">
        <v>20204.415</v>
      </c>
      <c r="AA572" s="9">
        <v>45001.0</v>
      </c>
      <c r="AB572" s="1" t="s">
        <v>1066</v>
      </c>
      <c r="AC572" s="1" t="s">
        <v>55</v>
      </c>
      <c r="AD572" s="12" t="s">
        <v>46</v>
      </c>
      <c r="AE572" s="12" t="s">
        <v>46</v>
      </c>
      <c r="AF572" s="12" t="s">
        <v>46</v>
      </c>
      <c r="AG572" s="12" t="s">
        <v>46</v>
      </c>
      <c r="AH572" s="12" t="s">
        <v>46</v>
      </c>
      <c r="AI572" s="12" t="s">
        <v>46</v>
      </c>
    </row>
    <row r="573">
      <c r="A573" s="1" t="s">
        <v>1063</v>
      </c>
      <c r="B573" s="7"/>
      <c r="C573" s="1" t="s">
        <v>36</v>
      </c>
      <c r="D573" s="1" t="s">
        <v>96</v>
      </c>
      <c r="E573" s="1" t="s">
        <v>77</v>
      </c>
      <c r="F573" s="1" t="s">
        <v>419</v>
      </c>
      <c r="G573" s="1" t="s">
        <v>339</v>
      </c>
      <c r="H573" s="1" t="s">
        <v>339</v>
      </c>
      <c r="I573" s="1" t="s">
        <v>247</v>
      </c>
      <c r="J573" s="1"/>
      <c r="K573" s="1" t="s">
        <v>1064</v>
      </c>
      <c r="L573" s="1" t="s">
        <v>53</v>
      </c>
      <c r="M573" s="9">
        <v>44652.0</v>
      </c>
      <c r="N573" s="9">
        <v>44652.0</v>
      </c>
      <c r="O573" s="1"/>
      <c r="P573" s="1">
        <v>8.33</v>
      </c>
      <c r="Q573" s="1">
        <v>300000.0</v>
      </c>
      <c r="R573" s="1">
        <v>300000.0</v>
      </c>
      <c r="S573" s="10">
        <v>44742.0</v>
      </c>
      <c r="V573" s="5">
        <v>24990.0</v>
      </c>
      <c r="W573" s="11">
        <v>29488.199999999997</v>
      </c>
      <c r="Z573" s="5">
        <v>18742.5</v>
      </c>
      <c r="AC573" s="1" t="s">
        <v>45</v>
      </c>
      <c r="AD573" s="12" t="s">
        <v>46</v>
      </c>
      <c r="AE573" s="12" t="s">
        <v>46</v>
      </c>
      <c r="AF573" s="12" t="s">
        <v>46</v>
      </c>
    </row>
    <row r="574">
      <c r="A574" s="1" t="s">
        <v>1063</v>
      </c>
      <c r="B574" s="7"/>
      <c r="C574" s="1" t="s">
        <v>36</v>
      </c>
      <c r="D574" s="1" t="s">
        <v>96</v>
      </c>
      <c r="E574" s="1" t="s">
        <v>77</v>
      </c>
      <c r="F574" s="1" t="s">
        <v>419</v>
      </c>
      <c r="G574" s="1" t="s">
        <v>339</v>
      </c>
      <c r="H574" s="1" t="s">
        <v>339</v>
      </c>
      <c r="I574" s="1" t="s">
        <v>247</v>
      </c>
      <c r="J574" s="1"/>
      <c r="K574" s="1" t="s">
        <v>1064</v>
      </c>
      <c r="L574" s="1" t="s">
        <v>53</v>
      </c>
      <c r="M574" s="9">
        <v>44652.0</v>
      </c>
      <c r="N574" s="9">
        <v>44652.0</v>
      </c>
      <c r="O574" s="1"/>
      <c r="P574" s="1">
        <v>8.33</v>
      </c>
      <c r="Q574" s="1">
        <v>300000.0</v>
      </c>
      <c r="R574" s="1">
        <v>300000.0</v>
      </c>
      <c r="S574" s="10">
        <v>44742.0</v>
      </c>
      <c r="V574" s="5">
        <v>24990.0</v>
      </c>
      <c r="W574" s="11">
        <v>29488.199999999997</v>
      </c>
      <c r="Z574" s="5">
        <v>18742.5</v>
      </c>
      <c r="AC574" s="1" t="s">
        <v>45</v>
      </c>
      <c r="AD574" s="12" t="s">
        <v>46</v>
      </c>
      <c r="AE574" s="12" t="s">
        <v>46</v>
      </c>
      <c r="AF574" s="12" t="s">
        <v>46</v>
      </c>
    </row>
    <row r="575">
      <c r="A575" s="1" t="s">
        <v>1063</v>
      </c>
      <c r="B575" s="7"/>
      <c r="C575" s="1" t="s">
        <v>36</v>
      </c>
      <c r="D575" s="1" t="s">
        <v>96</v>
      </c>
      <c r="E575" s="1" t="s">
        <v>77</v>
      </c>
      <c r="F575" s="1" t="s">
        <v>419</v>
      </c>
      <c r="G575" s="1" t="s">
        <v>339</v>
      </c>
      <c r="H575" s="1" t="s">
        <v>339</v>
      </c>
      <c r="I575" s="1" t="s">
        <v>247</v>
      </c>
      <c r="J575" s="1"/>
      <c r="K575" s="1" t="s">
        <v>1064</v>
      </c>
      <c r="L575" s="1" t="s">
        <v>53</v>
      </c>
      <c r="M575" s="9">
        <v>44652.0</v>
      </c>
      <c r="N575" s="9">
        <v>44652.0</v>
      </c>
      <c r="O575" s="1"/>
      <c r="P575" s="1">
        <v>8.33</v>
      </c>
      <c r="Q575" s="1">
        <v>300000.0</v>
      </c>
      <c r="R575" s="1">
        <v>300000.0</v>
      </c>
      <c r="S575" s="10">
        <v>44742.0</v>
      </c>
      <c r="V575" s="5">
        <v>24990.0</v>
      </c>
      <c r="W575" s="11">
        <v>29488.199999999997</v>
      </c>
      <c r="X575" s="1"/>
      <c r="Y575" s="1"/>
      <c r="Z575" s="5">
        <v>18742.5</v>
      </c>
      <c r="AA575" s="1"/>
      <c r="AB575" s="1"/>
      <c r="AC575" s="1" t="s">
        <v>45</v>
      </c>
      <c r="AD575" s="12" t="s">
        <v>46</v>
      </c>
      <c r="AE575" s="12" t="s">
        <v>46</v>
      </c>
      <c r="AF575" s="12" t="s">
        <v>46</v>
      </c>
    </row>
    <row r="576">
      <c r="A576" s="1" t="s">
        <v>1067</v>
      </c>
      <c r="B576" s="7"/>
      <c r="C576" s="1" t="s">
        <v>36</v>
      </c>
      <c r="D576" s="1" t="s">
        <v>37</v>
      </c>
      <c r="E576" s="1" t="s">
        <v>77</v>
      </c>
      <c r="F576" s="1" t="s">
        <v>1068</v>
      </c>
      <c r="G576" s="1" t="s">
        <v>152</v>
      </c>
      <c r="H576" s="1" t="s">
        <v>317</v>
      </c>
      <c r="I576" s="1" t="s">
        <v>290</v>
      </c>
      <c r="J576" s="1"/>
      <c r="K576" s="1" t="s">
        <v>1069</v>
      </c>
      <c r="L576" s="1" t="s">
        <v>99</v>
      </c>
      <c r="M576" s="9">
        <v>44652.0</v>
      </c>
      <c r="N576" s="9">
        <v>44677.0</v>
      </c>
      <c r="O576" s="1"/>
      <c r="P576" s="1">
        <v>8.33</v>
      </c>
      <c r="Q576" s="1">
        <v>300000.0</v>
      </c>
      <c r="R576" s="1">
        <v>362400.0</v>
      </c>
      <c r="S576" s="9">
        <v>44671.0</v>
      </c>
      <c r="T576" s="9">
        <v>44677.0</v>
      </c>
      <c r="U576" s="1" t="s">
        <v>1070</v>
      </c>
      <c r="V576" s="5">
        <v>30187.92</v>
      </c>
      <c r="W576" s="11">
        <v>35621.745599999995</v>
      </c>
      <c r="X576" s="9">
        <v>44701.0</v>
      </c>
      <c r="Y576" s="5">
        <v>32602.953599999993</v>
      </c>
      <c r="Z576" s="5">
        <v>22640.94</v>
      </c>
      <c r="AA576" s="9">
        <v>44705.0</v>
      </c>
      <c r="AB576" s="1" t="s">
        <v>1070</v>
      </c>
      <c r="AC576" s="1" t="s">
        <v>55</v>
      </c>
      <c r="AD576" s="12" t="s">
        <v>46</v>
      </c>
      <c r="AE576" s="12" t="s">
        <v>46</v>
      </c>
      <c r="AF576" s="12" t="s">
        <v>46</v>
      </c>
      <c r="AG576" s="12" t="s">
        <v>46</v>
      </c>
      <c r="AH576" s="12" t="s">
        <v>46</v>
      </c>
      <c r="AI576" s="12" t="s">
        <v>46</v>
      </c>
    </row>
    <row r="577">
      <c r="A577" s="1" t="s">
        <v>1071</v>
      </c>
      <c r="B577" s="7"/>
      <c r="C577" s="1" t="s">
        <v>36</v>
      </c>
      <c r="D577" s="1" t="s">
        <v>96</v>
      </c>
      <c r="E577" s="1" t="s">
        <v>77</v>
      </c>
      <c r="F577" s="1" t="s">
        <v>1072</v>
      </c>
      <c r="G577" s="1" t="s">
        <v>152</v>
      </c>
      <c r="H577" s="1" t="s">
        <v>153</v>
      </c>
      <c r="I577" s="1" t="s">
        <v>42</v>
      </c>
      <c r="J577" s="1"/>
      <c r="K577" s="1" t="s">
        <v>1073</v>
      </c>
      <c r="L577" s="1" t="s">
        <v>143</v>
      </c>
      <c r="M577" s="9">
        <v>44781.0</v>
      </c>
      <c r="N577" s="9">
        <v>44781.0</v>
      </c>
      <c r="O577" s="1"/>
      <c r="P577" s="1">
        <v>8.33</v>
      </c>
      <c r="Q577" s="1">
        <v>600000.0</v>
      </c>
      <c r="R577" s="1">
        <v>600000.0</v>
      </c>
      <c r="S577" s="9">
        <v>44655.0</v>
      </c>
      <c r="T577" s="9">
        <v>44766.0</v>
      </c>
      <c r="U577" s="1" t="s">
        <v>1074</v>
      </c>
      <c r="V577" s="5">
        <v>49980.0</v>
      </c>
      <c r="W577" s="11">
        <v>58976.399999999994</v>
      </c>
      <c r="X577" s="9">
        <v>44685.0</v>
      </c>
      <c r="Y577" s="5">
        <v>57976.799999999996</v>
      </c>
      <c r="Z577" s="5">
        <v>37485.0</v>
      </c>
      <c r="AA577" s="9">
        <v>44689.0</v>
      </c>
      <c r="AB577" s="1" t="s">
        <v>1074</v>
      </c>
      <c r="AC577" s="1" t="s">
        <v>55</v>
      </c>
      <c r="AD577" s="12" t="s">
        <v>46</v>
      </c>
      <c r="AE577" s="12" t="s">
        <v>46</v>
      </c>
      <c r="AF577" s="12" t="s">
        <v>46</v>
      </c>
      <c r="AG577" s="12" t="s">
        <v>46</v>
      </c>
      <c r="AH577" s="12" t="s">
        <v>46</v>
      </c>
      <c r="AI577" s="12" t="s">
        <v>46</v>
      </c>
    </row>
    <row r="578">
      <c r="A578" s="1" t="s">
        <v>1071</v>
      </c>
      <c r="B578" s="7"/>
      <c r="C578" s="1" t="s">
        <v>36</v>
      </c>
      <c r="D578" s="1" t="s">
        <v>96</v>
      </c>
      <c r="E578" s="1" t="s">
        <v>77</v>
      </c>
      <c r="F578" s="1" t="s">
        <v>366</v>
      </c>
      <c r="G578" s="1" t="s">
        <v>152</v>
      </c>
      <c r="H578" s="1" t="s">
        <v>153</v>
      </c>
      <c r="I578" s="1" t="s">
        <v>42</v>
      </c>
      <c r="J578" s="1"/>
      <c r="K578" s="1" t="s">
        <v>1073</v>
      </c>
      <c r="L578" s="1" t="s">
        <v>143</v>
      </c>
      <c r="M578" s="9">
        <v>44781.0</v>
      </c>
      <c r="N578" s="9">
        <v>44781.0</v>
      </c>
      <c r="O578" s="1"/>
      <c r="P578" s="1">
        <v>8.33</v>
      </c>
      <c r="Q578" s="1">
        <v>800000.0</v>
      </c>
      <c r="R578" s="1">
        <v>300000.0</v>
      </c>
      <c r="S578" s="10">
        <v>44811.0</v>
      </c>
      <c r="V578" s="5">
        <v>24990.0</v>
      </c>
      <c r="W578" s="11">
        <v>29488.199999999997</v>
      </c>
      <c r="Z578" s="5">
        <v>18742.5</v>
      </c>
      <c r="AC578" s="1" t="s">
        <v>45</v>
      </c>
      <c r="AD578" s="12" t="s">
        <v>46</v>
      </c>
      <c r="AE578" s="12" t="s">
        <v>46</v>
      </c>
      <c r="AF578" s="12" t="s">
        <v>46</v>
      </c>
    </row>
    <row r="579">
      <c r="A579" s="1" t="s">
        <v>1075</v>
      </c>
      <c r="B579" s="7"/>
      <c r="C579" s="1" t="s">
        <v>36</v>
      </c>
      <c r="D579" s="1" t="s">
        <v>1076</v>
      </c>
      <c r="E579" s="1" t="s">
        <v>82</v>
      </c>
      <c r="F579" s="1" t="s">
        <v>120</v>
      </c>
      <c r="G579" s="1" t="s">
        <v>40</v>
      </c>
      <c r="H579" s="1" t="s">
        <v>41</v>
      </c>
      <c r="I579" s="1" t="s">
        <v>42</v>
      </c>
      <c r="J579" s="1"/>
      <c r="K579" s="1" t="s">
        <v>1077</v>
      </c>
      <c r="L579" s="1" t="s">
        <v>53</v>
      </c>
      <c r="M579" s="9">
        <v>45381.0</v>
      </c>
      <c r="N579" s="9">
        <v>45381.0</v>
      </c>
      <c r="O579" s="1"/>
      <c r="P579" s="1">
        <v>8.33</v>
      </c>
      <c r="Q579" s="1">
        <v>300000.0</v>
      </c>
      <c r="R579" s="1">
        <v>300000.0</v>
      </c>
      <c r="S579" s="10">
        <v>45411.0</v>
      </c>
      <c r="V579" s="5">
        <v>24990.0</v>
      </c>
      <c r="W579" s="11">
        <v>29488.199999999997</v>
      </c>
      <c r="Z579" s="5">
        <v>18742.5</v>
      </c>
      <c r="AB579" s="1"/>
      <c r="AC579" s="1" t="s">
        <v>45</v>
      </c>
      <c r="AD579" s="12" t="s">
        <v>47</v>
      </c>
      <c r="AE579" s="12" t="s">
        <v>47</v>
      </c>
      <c r="AF579" s="12" t="s">
        <v>137</v>
      </c>
    </row>
    <row r="580">
      <c r="A580" s="1" t="s">
        <v>1078</v>
      </c>
      <c r="B580" s="7"/>
      <c r="C580" s="1" t="s">
        <v>36</v>
      </c>
      <c r="D580" s="1" t="s">
        <v>102</v>
      </c>
      <c r="E580" s="1" t="s">
        <v>212</v>
      </c>
      <c r="F580" s="1" t="s">
        <v>1079</v>
      </c>
      <c r="G580" s="1" t="s">
        <v>127</v>
      </c>
      <c r="H580" s="1" t="s">
        <v>128</v>
      </c>
      <c r="I580" s="1" t="s">
        <v>42</v>
      </c>
      <c r="J580" s="1"/>
      <c r="K580" s="1" t="s">
        <v>1080</v>
      </c>
      <c r="L580" s="1" t="s">
        <v>53</v>
      </c>
      <c r="M580" s="9">
        <v>44794.0</v>
      </c>
      <c r="N580" s="9">
        <v>44838.0</v>
      </c>
      <c r="O580" s="1"/>
      <c r="P580" s="1">
        <v>8.33</v>
      </c>
      <c r="Q580" s="1">
        <v>300000.0</v>
      </c>
      <c r="R580" s="1">
        <v>300000.0</v>
      </c>
      <c r="S580" s="10">
        <v>44928.0</v>
      </c>
      <c r="V580" s="5">
        <v>24990.0</v>
      </c>
      <c r="W580" s="11">
        <v>29488.199999999997</v>
      </c>
      <c r="Z580" s="5">
        <v>18742.5</v>
      </c>
      <c r="AB580" s="1"/>
      <c r="AC580" s="1" t="s">
        <v>45</v>
      </c>
      <c r="AD580" s="12" t="s">
        <v>46</v>
      </c>
      <c r="AE580" s="12" t="s">
        <v>46</v>
      </c>
      <c r="AF580" s="12" t="s">
        <v>46</v>
      </c>
    </row>
    <row r="581">
      <c r="A581" s="1" t="s">
        <v>1081</v>
      </c>
      <c r="B581" s="7"/>
      <c r="C581" s="1" t="s">
        <v>36</v>
      </c>
      <c r="D581" s="1" t="s">
        <v>96</v>
      </c>
      <c r="E581" s="1" t="s">
        <v>38</v>
      </c>
      <c r="F581" s="1" t="s">
        <v>220</v>
      </c>
      <c r="G581" s="1" t="s">
        <v>127</v>
      </c>
      <c r="H581" s="1" t="s">
        <v>128</v>
      </c>
      <c r="I581" s="1" t="s">
        <v>42</v>
      </c>
      <c r="J581" s="1"/>
      <c r="K581" s="1" t="s">
        <v>1082</v>
      </c>
      <c r="L581" s="1" t="s">
        <v>53</v>
      </c>
      <c r="M581" s="9">
        <v>44964.0</v>
      </c>
      <c r="N581" s="9">
        <v>44964.0</v>
      </c>
      <c r="O581" s="1"/>
      <c r="P581" s="1">
        <v>8.33</v>
      </c>
      <c r="Q581" s="1">
        <v>180000.0</v>
      </c>
      <c r="R581" s="1">
        <v>300000.0</v>
      </c>
      <c r="S581" s="10">
        <v>44994.0</v>
      </c>
      <c r="V581" s="5">
        <v>24990.0</v>
      </c>
      <c r="W581" s="11">
        <v>29488.199999999997</v>
      </c>
      <c r="Z581" s="5">
        <v>18742.5</v>
      </c>
      <c r="AC581" s="1" t="s">
        <v>45</v>
      </c>
      <c r="AD581" s="12" t="s">
        <v>46</v>
      </c>
      <c r="AE581" s="12" t="s">
        <v>46</v>
      </c>
      <c r="AF581" s="12" t="s">
        <v>46</v>
      </c>
    </row>
    <row r="582">
      <c r="A582" s="1" t="s">
        <v>1083</v>
      </c>
      <c r="B582" s="7"/>
      <c r="C582" s="1" t="s">
        <v>36</v>
      </c>
      <c r="D582" s="1" t="s">
        <v>81</v>
      </c>
      <c r="E582" s="1" t="s">
        <v>113</v>
      </c>
      <c r="F582" s="1" t="s">
        <v>1084</v>
      </c>
      <c r="G582" s="1" t="s">
        <v>221</v>
      </c>
      <c r="H582" s="1" t="s">
        <v>222</v>
      </c>
      <c r="I582" s="1" t="s">
        <v>42</v>
      </c>
      <c r="J582" s="1"/>
      <c r="K582" s="1" t="s">
        <v>1085</v>
      </c>
      <c r="L582" s="1" t="s">
        <v>143</v>
      </c>
      <c r="M582" s="14">
        <v>45287.0</v>
      </c>
      <c r="N582" s="14">
        <v>45287.0</v>
      </c>
      <c r="O582" s="1"/>
      <c r="P582" s="1">
        <v>8.33</v>
      </c>
      <c r="Q582" s="1">
        <v>300000.0</v>
      </c>
      <c r="R582" s="1">
        <v>312000.0</v>
      </c>
      <c r="S582" s="14">
        <v>45255.0</v>
      </c>
      <c r="T582" s="14">
        <v>45287.0</v>
      </c>
      <c r="U582" s="1" t="s">
        <v>1086</v>
      </c>
      <c r="V582" s="5">
        <v>25989.6</v>
      </c>
      <c r="W582" s="11">
        <v>30667.727999999996</v>
      </c>
      <c r="X582" s="9">
        <v>45296.0</v>
      </c>
      <c r="Y582" s="5">
        <v>28068.767999999996</v>
      </c>
      <c r="Z582" s="5">
        <v>19492.199999999997</v>
      </c>
      <c r="AA582" s="9">
        <v>45301.0</v>
      </c>
      <c r="AB582" s="1" t="s">
        <v>1087</v>
      </c>
      <c r="AC582" s="1" t="s">
        <v>55</v>
      </c>
      <c r="AD582" s="12" t="s">
        <v>47</v>
      </c>
      <c r="AE582" s="12" t="s">
        <v>47</v>
      </c>
      <c r="AF582" s="12" t="s">
        <v>47</v>
      </c>
      <c r="AG582" s="12" t="s">
        <v>47</v>
      </c>
      <c r="AH582" s="12" t="s">
        <v>47</v>
      </c>
      <c r="AI582" s="12" t="s">
        <v>47</v>
      </c>
    </row>
    <row r="583">
      <c r="A583" s="1" t="s">
        <v>1088</v>
      </c>
      <c r="B583" s="7"/>
      <c r="C583" s="1" t="s">
        <v>132</v>
      </c>
      <c r="D583" s="1" t="s">
        <v>102</v>
      </c>
      <c r="E583" s="1" t="s">
        <v>77</v>
      </c>
      <c r="F583" s="1" t="s">
        <v>105</v>
      </c>
      <c r="G583" s="1" t="s">
        <v>152</v>
      </c>
      <c r="H583" s="1" t="s">
        <v>153</v>
      </c>
      <c r="I583" s="1" t="s">
        <v>234</v>
      </c>
      <c r="J583" s="1"/>
      <c r="K583" s="1" t="s">
        <v>1089</v>
      </c>
      <c r="L583" s="1" t="s">
        <v>88</v>
      </c>
      <c r="M583" s="14">
        <v>44875.0</v>
      </c>
      <c r="N583" s="14">
        <v>44845.0</v>
      </c>
      <c r="O583" s="1"/>
      <c r="P583" s="1">
        <v>8.33</v>
      </c>
      <c r="Q583" s="1">
        <v>300000.0</v>
      </c>
      <c r="R583" s="1">
        <v>545455.0</v>
      </c>
      <c r="S583" s="14">
        <v>44911.0</v>
      </c>
      <c r="T583" s="9">
        <v>44943.0</v>
      </c>
      <c r="U583" s="1" t="s">
        <v>1090</v>
      </c>
      <c r="V583" s="5">
        <v>45436.40150000001</v>
      </c>
      <c r="W583" s="11">
        <v>53614.95377000001</v>
      </c>
      <c r="X583" s="9">
        <v>44956.0</v>
      </c>
      <c r="Y583" s="5">
        <v>49071.31362000001</v>
      </c>
      <c r="Z583" s="5">
        <v>34077.301125000005</v>
      </c>
      <c r="AA583" s="9">
        <v>45036.0</v>
      </c>
      <c r="AB583" s="1" t="s">
        <v>1091</v>
      </c>
      <c r="AC583" s="1" t="s">
        <v>55</v>
      </c>
      <c r="AD583" s="12" t="s">
        <v>46</v>
      </c>
      <c r="AE583" s="12" t="s">
        <v>46</v>
      </c>
      <c r="AF583" s="12" t="s">
        <v>46</v>
      </c>
      <c r="AG583" s="12" t="s">
        <v>46</v>
      </c>
      <c r="AH583" s="12" t="s">
        <v>46</v>
      </c>
      <c r="AI583" s="12" t="s">
        <v>47</v>
      </c>
    </row>
    <row r="584">
      <c r="A584" s="1" t="s">
        <v>1092</v>
      </c>
      <c r="B584" s="7"/>
      <c r="C584" s="1" t="s">
        <v>132</v>
      </c>
      <c r="D584" s="1" t="s">
        <v>96</v>
      </c>
      <c r="E584" s="1" t="s">
        <v>82</v>
      </c>
      <c r="F584" s="1" t="s">
        <v>1093</v>
      </c>
      <c r="G584" s="1" t="s">
        <v>459</v>
      </c>
      <c r="H584" s="1" t="s">
        <v>460</v>
      </c>
      <c r="I584" s="1" t="s">
        <v>247</v>
      </c>
      <c r="J584" s="1"/>
      <c r="K584" s="1" t="s">
        <v>1094</v>
      </c>
      <c r="L584" s="1" t="s">
        <v>53</v>
      </c>
      <c r="M584" s="9">
        <v>45068.0</v>
      </c>
      <c r="N584" s="14">
        <v>44915.0</v>
      </c>
      <c r="O584" s="14">
        <v>44915.0</v>
      </c>
      <c r="P584" s="1">
        <v>7.0</v>
      </c>
      <c r="Q584" s="1">
        <v>1200000.0</v>
      </c>
      <c r="R584" s="1">
        <v>1200000.0</v>
      </c>
      <c r="S584" s="9">
        <v>44774.0</v>
      </c>
      <c r="T584" s="9">
        <v>44811.0</v>
      </c>
      <c r="U584" s="1" t="s">
        <v>1095</v>
      </c>
      <c r="V584" s="5">
        <v>84000.0</v>
      </c>
      <c r="W584" s="11">
        <v>99120.0</v>
      </c>
      <c r="X584" s="9">
        <v>44811.0</v>
      </c>
      <c r="Y584" s="5">
        <v>90720.0</v>
      </c>
      <c r="Z584" s="5">
        <v>63000.0</v>
      </c>
      <c r="AA584" s="9">
        <v>44811.0</v>
      </c>
      <c r="AB584" s="1" t="s">
        <v>1095</v>
      </c>
      <c r="AC584" s="1" t="s">
        <v>55</v>
      </c>
      <c r="AD584" s="12" t="s">
        <v>47</v>
      </c>
      <c r="AE584" s="12" t="s">
        <v>46</v>
      </c>
      <c r="AF584" s="12" t="s">
        <v>46</v>
      </c>
      <c r="AG584" s="12" t="s">
        <v>46</v>
      </c>
      <c r="AH584" s="12" t="s">
        <v>46</v>
      </c>
      <c r="AI584" s="12" t="s">
        <v>46</v>
      </c>
    </row>
    <row r="585">
      <c r="A585" s="1" t="s">
        <v>1096</v>
      </c>
      <c r="B585" s="7"/>
      <c r="C585" s="1" t="s">
        <v>36</v>
      </c>
      <c r="D585" s="1" t="s">
        <v>96</v>
      </c>
      <c r="E585" s="1" t="s">
        <v>77</v>
      </c>
      <c r="F585" s="1" t="s">
        <v>271</v>
      </c>
      <c r="G585" s="1" t="s">
        <v>127</v>
      </c>
      <c r="H585" s="1" t="s">
        <v>128</v>
      </c>
      <c r="I585" s="1" t="s">
        <v>42</v>
      </c>
      <c r="J585" s="1"/>
      <c r="K585" s="1" t="s">
        <v>1097</v>
      </c>
      <c r="L585" s="1" t="s">
        <v>347</v>
      </c>
      <c r="M585" s="9">
        <v>45041.0</v>
      </c>
      <c r="N585" s="9">
        <v>45040.0</v>
      </c>
      <c r="O585" s="1"/>
      <c r="P585" s="1">
        <v>8.33</v>
      </c>
      <c r="Q585" s="1">
        <v>100000.0</v>
      </c>
      <c r="R585" s="1">
        <v>750000.0</v>
      </c>
      <c r="S585" s="9">
        <v>45040.0</v>
      </c>
      <c r="T585" s="9">
        <v>45041.0</v>
      </c>
      <c r="U585" s="1" t="s">
        <v>1098</v>
      </c>
      <c r="V585" s="5">
        <v>62475.0</v>
      </c>
      <c r="W585" s="11">
        <v>73720.5</v>
      </c>
      <c r="X585" s="9">
        <v>45090.0</v>
      </c>
      <c r="Y585" s="5">
        <v>67473.0</v>
      </c>
      <c r="Z585" s="5">
        <v>46856.25</v>
      </c>
      <c r="AA585" s="9">
        <v>45094.0</v>
      </c>
      <c r="AB585" s="1" t="s">
        <v>1098</v>
      </c>
      <c r="AC585" s="1" t="s">
        <v>55</v>
      </c>
      <c r="AD585" s="12" t="s">
        <v>47</v>
      </c>
      <c r="AE585" s="12" t="s">
        <v>47</v>
      </c>
      <c r="AF585" s="12" t="s">
        <v>47</v>
      </c>
      <c r="AG585" s="12" t="s">
        <v>47</v>
      </c>
      <c r="AH585" s="12" t="s">
        <v>47</v>
      </c>
      <c r="AI585" s="12" t="s">
        <v>47</v>
      </c>
    </row>
    <row r="586">
      <c r="A586" s="1" t="s">
        <v>1096</v>
      </c>
      <c r="B586" s="7"/>
      <c r="C586" s="1" t="s">
        <v>36</v>
      </c>
      <c r="D586" s="1" t="s">
        <v>96</v>
      </c>
      <c r="E586" s="1" t="s">
        <v>77</v>
      </c>
      <c r="F586" s="1" t="s">
        <v>271</v>
      </c>
      <c r="G586" s="1" t="s">
        <v>127</v>
      </c>
      <c r="H586" s="1" t="s">
        <v>128</v>
      </c>
      <c r="I586" s="1" t="s">
        <v>42</v>
      </c>
      <c r="J586" s="1"/>
      <c r="K586" s="1" t="s">
        <v>1097</v>
      </c>
      <c r="L586" s="1" t="s">
        <v>347</v>
      </c>
      <c r="M586" s="9">
        <v>45041.0</v>
      </c>
      <c r="N586" s="9">
        <v>45040.0</v>
      </c>
      <c r="O586" s="1"/>
      <c r="P586" s="1">
        <v>8.33</v>
      </c>
      <c r="Q586" s="1">
        <v>100000.0</v>
      </c>
      <c r="R586" s="1">
        <v>420000.0</v>
      </c>
      <c r="S586" s="9">
        <v>45040.0</v>
      </c>
      <c r="T586" s="9">
        <v>45041.0</v>
      </c>
      <c r="U586" s="1" t="s">
        <v>1099</v>
      </c>
      <c r="V586" s="5">
        <v>34986.0</v>
      </c>
      <c r="W586" s="11">
        <v>41283.479999999996</v>
      </c>
      <c r="X586" s="9">
        <v>45090.0</v>
      </c>
      <c r="Y586" s="5">
        <v>37784.88</v>
      </c>
      <c r="Z586" s="5">
        <v>26239.5</v>
      </c>
      <c r="AA586" s="9">
        <v>45094.0</v>
      </c>
      <c r="AB586" s="1" t="s">
        <v>1099</v>
      </c>
      <c r="AC586" s="1" t="s">
        <v>55</v>
      </c>
      <c r="AD586" s="12" t="s">
        <v>47</v>
      </c>
      <c r="AE586" s="12" t="s">
        <v>47</v>
      </c>
      <c r="AF586" s="12" t="s">
        <v>47</v>
      </c>
      <c r="AG586" s="12" t="s">
        <v>47</v>
      </c>
      <c r="AH586" s="12" t="s">
        <v>47</v>
      </c>
      <c r="AI586" s="12" t="s">
        <v>47</v>
      </c>
    </row>
    <row r="587">
      <c r="A587" s="1" t="s">
        <v>1096</v>
      </c>
      <c r="B587" s="7"/>
      <c r="C587" s="1" t="s">
        <v>36</v>
      </c>
      <c r="D587" s="1" t="s">
        <v>96</v>
      </c>
      <c r="E587" s="1" t="s">
        <v>77</v>
      </c>
      <c r="F587" s="1" t="s">
        <v>271</v>
      </c>
      <c r="G587" s="1" t="s">
        <v>127</v>
      </c>
      <c r="H587" s="1" t="s">
        <v>128</v>
      </c>
      <c r="I587" s="1" t="s">
        <v>42</v>
      </c>
      <c r="J587" s="1"/>
      <c r="K587" s="1" t="s">
        <v>1097</v>
      </c>
      <c r="L587" s="1" t="s">
        <v>347</v>
      </c>
      <c r="M587" s="9">
        <v>45041.0</v>
      </c>
      <c r="N587" s="9">
        <v>45112.0</v>
      </c>
      <c r="O587" s="1"/>
      <c r="P587" s="1">
        <v>8.33</v>
      </c>
      <c r="Q587" s="1">
        <v>100000.0</v>
      </c>
      <c r="R587" s="1">
        <v>650000.0</v>
      </c>
      <c r="S587" s="9">
        <v>45112.0</v>
      </c>
      <c r="T587" s="9">
        <v>45112.0</v>
      </c>
      <c r="U587" s="1" t="s">
        <v>1100</v>
      </c>
      <c r="V587" s="5">
        <v>54145.0</v>
      </c>
      <c r="W587" s="11">
        <v>63891.1</v>
      </c>
      <c r="X587" s="9">
        <v>45162.0</v>
      </c>
      <c r="Y587" s="5">
        <v>58476.6</v>
      </c>
      <c r="Z587" s="5">
        <v>40608.75</v>
      </c>
      <c r="AA587" s="9">
        <v>45166.0</v>
      </c>
      <c r="AB587" s="1" t="s">
        <v>1100</v>
      </c>
      <c r="AC587" s="1" t="s">
        <v>55</v>
      </c>
      <c r="AD587" s="12" t="s">
        <v>47</v>
      </c>
      <c r="AE587" s="12" t="s">
        <v>47</v>
      </c>
      <c r="AF587" s="12" t="s">
        <v>47</v>
      </c>
      <c r="AG587" s="12" t="s">
        <v>47</v>
      </c>
      <c r="AH587" s="12" t="s">
        <v>47</v>
      </c>
      <c r="AI587" s="12" t="s">
        <v>47</v>
      </c>
    </row>
    <row r="588">
      <c r="A588" s="1" t="s">
        <v>1096</v>
      </c>
      <c r="B588" s="7"/>
      <c r="C588" s="1" t="s">
        <v>36</v>
      </c>
      <c r="D588" s="1" t="s">
        <v>96</v>
      </c>
      <c r="E588" s="1" t="s">
        <v>77</v>
      </c>
      <c r="F588" s="1" t="s">
        <v>271</v>
      </c>
      <c r="G588" s="1" t="s">
        <v>127</v>
      </c>
      <c r="H588" s="1" t="s">
        <v>128</v>
      </c>
      <c r="I588" s="1" t="s">
        <v>42</v>
      </c>
      <c r="J588" s="1"/>
      <c r="K588" s="1" t="s">
        <v>1097</v>
      </c>
      <c r="L588" s="1" t="s">
        <v>347</v>
      </c>
      <c r="M588" s="9">
        <v>45041.0</v>
      </c>
      <c r="N588" s="9">
        <v>45195.0</v>
      </c>
      <c r="O588" s="1"/>
      <c r="P588" s="1">
        <v>8.33</v>
      </c>
      <c r="Q588" s="1">
        <v>100000.0</v>
      </c>
      <c r="R588" s="1">
        <v>375600.0</v>
      </c>
      <c r="S588" s="9">
        <v>45195.0</v>
      </c>
      <c r="T588" s="9">
        <v>45197.0</v>
      </c>
      <c r="U588" s="1" t="s">
        <v>1101</v>
      </c>
      <c r="V588" s="5">
        <v>31287.48</v>
      </c>
      <c r="W588" s="11">
        <v>36919.2264</v>
      </c>
      <c r="X588" s="14">
        <v>45245.0</v>
      </c>
      <c r="Y588" s="5">
        <v>33790.4784</v>
      </c>
      <c r="Z588" s="5">
        <v>23465.61</v>
      </c>
      <c r="AA588" s="14">
        <v>45249.0</v>
      </c>
      <c r="AB588" s="1" t="s">
        <v>1101</v>
      </c>
      <c r="AC588" s="1" t="s">
        <v>55</v>
      </c>
      <c r="AD588" s="12" t="s">
        <v>47</v>
      </c>
      <c r="AE588" s="12" t="s">
        <v>47</v>
      </c>
      <c r="AF588" s="12" t="s">
        <v>47</v>
      </c>
      <c r="AG588" s="12" t="s">
        <v>47</v>
      </c>
      <c r="AH588" s="12" t="s">
        <v>47</v>
      </c>
      <c r="AI588" s="12" t="s">
        <v>47</v>
      </c>
    </row>
    <row r="589">
      <c r="A589" s="1" t="s">
        <v>1096</v>
      </c>
      <c r="B589" s="7"/>
      <c r="C589" s="1" t="s">
        <v>36</v>
      </c>
      <c r="D589" s="1" t="s">
        <v>96</v>
      </c>
      <c r="E589" s="1" t="s">
        <v>77</v>
      </c>
      <c r="F589" s="1" t="s">
        <v>271</v>
      </c>
      <c r="G589" s="1" t="s">
        <v>127</v>
      </c>
      <c r="H589" s="1" t="s">
        <v>128</v>
      </c>
      <c r="I589" s="1" t="s">
        <v>42</v>
      </c>
      <c r="J589" s="1"/>
      <c r="K589" s="1" t="s">
        <v>1097</v>
      </c>
      <c r="L589" s="1" t="s">
        <v>347</v>
      </c>
      <c r="M589" s="9">
        <v>45041.0</v>
      </c>
      <c r="N589" s="14">
        <v>45246.0</v>
      </c>
      <c r="O589" s="1"/>
      <c r="P589" s="1">
        <v>8.33</v>
      </c>
      <c r="Q589" s="1">
        <v>100000.0</v>
      </c>
      <c r="R589" s="1">
        <v>950000.0</v>
      </c>
      <c r="S589" s="14">
        <v>45246.0</v>
      </c>
      <c r="T589" s="14">
        <v>45247.0</v>
      </c>
      <c r="U589" s="1" t="s">
        <v>1102</v>
      </c>
      <c r="V589" s="5">
        <v>79135.0</v>
      </c>
      <c r="W589" s="11">
        <v>93379.29999999999</v>
      </c>
      <c r="X589" s="9">
        <v>45296.0</v>
      </c>
      <c r="Y589" s="5">
        <v>85465.79999999999</v>
      </c>
      <c r="Z589" s="5">
        <v>59351.25</v>
      </c>
      <c r="AA589" s="9">
        <v>45300.0</v>
      </c>
      <c r="AB589" s="1" t="s">
        <v>1102</v>
      </c>
      <c r="AC589" s="1" t="s">
        <v>55</v>
      </c>
      <c r="AD589" s="12" t="s">
        <v>47</v>
      </c>
      <c r="AE589" s="12" t="s">
        <v>47</v>
      </c>
      <c r="AF589" s="12" t="s">
        <v>47</v>
      </c>
      <c r="AG589" s="12" t="s">
        <v>47</v>
      </c>
      <c r="AH589" s="12" t="s">
        <v>47</v>
      </c>
      <c r="AI589" s="12" t="s">
        <v>47</v>
      </c>
    </row>
    <row r="590">
      <c r="A590" s="1" t="s">
        <v>1096</v>
      </c>
      <c r="B590" s="7"/>
      <c r="C590" s="1" t="s">
        <v>36</v>
      </c>
      <c r="D590" s="1" t="s">
        <v>96</v>
      </c>
      <c r="E590" s="1" t="s">
        <v>77</v>
      </c>
      <c r="F590" s="1" t="s">
        <v>271</v>
      </c>
      <c r="G590" s="1" t="s">
        <v>127</v>
      </c>
      <c r="H590" s="1" t="s">
        <v>128</v>
      </c>
      <c r="I590" s="1" t="s">
        <v>42</v>
      </c>
      <c r="J590" s="1"/>
      <c r="K590" s="1" t="s">
        <v>1097</v>
      </c>
      <c r="L590" s="1" t="s">
        <v>347</v>
      </c>
      <c r="M590" s="9">
        <v>45041.0</v>
      </c>
      <c r="N590" s="9">
        <v>45299.0</v>
      </c>
      <c r="O590" s="1"/>
      <c r="P590" s="1">
        <v>8.33</v>
      </c>
      <c r="Q590" s="1">
        <v>100000.0</v>
      </c>
      <c r="R590" s="1">
        <v>400000.0</v>
      </c>
      <c r="S590" s="9">
        <v>45299.0</v>
      </c>
      <c r="T590" s="9">
        <v>45301.0</v>
      </c>
      <c r="U590" s="1" t="s">
        <v>1103</v>
      </c>
      <c r="V590" s="5">
        <v>33320.0</v>
      </c>
      <c r="W590" s="11">
        <v>39317.6</v>
      </c>
      <c r="X590" s="9">
        <v>45349.0</v>
      </c>
      <c r="Y590" s="5">
        <v>35985.6</v>
      </c>
      <c r="Z590" s="5">
        <v>24990.0</v>
      </c>
      <c r="AA590" s="9">
        <v>45353.0</v>
      </c>
      <c r="AB590" s="1" t="s">
        <v>1103</v>
      </c>
      <c r="AC590" s="1" t="s">
        <v>55</v>
      </c>
      <c r="AD590" s="12" t="s">
        <v>47</v>
      </c>
      <c r="AE590" s="12" t="s">
        <v>47</v>
      </c>
      <c r="AF590" s="12" t="s">
        <v>47</v>
      </c>
      <c r="AG590" s="12" t="s">
        <v>47</v>
      </c>
      <c r="AH590" s="12" t="s">
        <v>47</v>
      </c>
      <c r="AI590" s="12" t="s">
        <v>47</v>
      </c>
    </row>
    <row r="591">
      <c r="A591" s="1" t="s">
        <v>1096</v>
      </c>
      <c r="B591" s="7"/>
      <c r="C591" s="1" t="s">
        <v>36</v>
      </c>
      <c r="D591" s="1" t="s">
        <v>96</v>
      </c>
      <c r="E591" s="1" t="s">
        <v>77</v>
      </c>
      <c r="F591" s="1" t="s">
        <v>271</v>
      </c>
      <c r="G591" s="1" t="s">
        <v>127</v>
      </c>
      <c r="H591" s="1" t="s">
        <v>128</v>
      </c>
      <c r="I591" s="1" t="s">
        <v>42</v>
      </c>
      <c r="J591" s="1"/>
      <c r="K591" s="1" t="s">
        <v>1097</v>
      </c>
      <c r="L591" s="1" t="s">
        <v>347</v>
      </c>
      <c r="M591" s="9">
        <v>45041.0</v>
      </c>
      <c r="N591" s="9">
        <v>45323.0</v>
      </c>
      <c r="O591" s="1"/>
      <c r="P591" s="1">
        <v>8.33</v>
      </c>
      <c r="Q591" s="1">
        <v>100000.0</v>
      </c>
      <c r="R591" s="1">
        <v>800000.0</v>
      </c>
      <c r="S591" s="9">
        <v>45323.0</v>
      </c>
      <c r="T591" s="9">
        <v>45324.0</v>
      </c>
      <c r="U591" s="1" t="s">
        <v>1104</v>
      </c>
      <c r="V591" s="5">
        <v>66640.0</v>
      </c>
      <c r="W591" s="11">
        <v>78635.2</v>
      </c>
      <c r="X591" s="9">
        <v>45373.0</v>
      </c>
      <c r="Y591" s="5">
        <v>71971.2</v>
      </c>
      <c r="Z591" s="5">
        <v>49980.0</v>
      </c>
      <c r="AA591" s="9">
        <v>45377.0</v>
      </c>
      <c r="AB591" s="1" t="s">
        <v>1104</v>
      </c>
      <c r="AC591" s="1" t="s">
        <v>55</v>
      </c>
      <c r="AD591" s="12" t="s">
        <v>47</v>
      </c>
      <c r="AE591" s="12" t="s">
        <v>47</v>
      </c>
      <c r="AF591" s="12" t="s">
        <v>47</v>
      </c>
      <c r="AG591" s="12" t="s">
        <v>47</v>
      </c>
      <c r="AH591" s="12" t="s">
        <v>47</v>
      </c>
      <c r="AI591" s="12" t="s">
        <v>47</v>
      </c>
    </row>
    <row r="592">
      <c r="A592" s="1" t="s">
        <v>1096</v>
      </c>
      <c r="B592" s="7"/>
      <c r="C592" s="1" t="s">
        <v>36</v>
      </c>
      <c r="D592" s="1" t="s">
        <v>96</v>
      </c>
      <c r="E592" s="1" t="s">
        <v>77</v>
      </c>
      <c r="F592" s="1" t="s">
        <v>271</v>
      </c>
      <c r="G592" s="1" t="s">
        <v>127</v>
      </c>
      <c r="H592" s="1" t="s">
        <v>128</v>
      </c>
      <c r="I592" s="1" t="s">
        <v>42</v>
      </c>
      <c r="J592" s="1"/>
      <c r="K592" s="1" t="s">
        <v>1097</v>
      </c>
      <c r="L592" s="1" t="s">
        <v>347</v>
      </c>
      <c r="M592" s="9">
        <v>45041.0</v>
      </c>
      <c r="N592" s="9">
        <v>44972.0</v>
      </c>
      <c r="O592" s="1"/>
      <c r="P592" s="1">
        <v>8.33</v>
      </c>
      <c r="Q592" s="1">
        <v>300000.0</v>
      </c>
      <c r="R592" s="1">
        <v>300000.0</v>
      </c>
      <c r="S592" s="10">
        <v>45062.0</v>
      </c>
      <c r="V592" s="5">
        <v>24990.0</v>
      </c>
      <c r="W592" s="11">
        <v>29488.199999999997</v>
      </c>
      <c r="Z592" s="5">
        <v>18742.5</v>
      </c>
      <c r="AB592" s="1"/>
      <c r="AC592" s="1" t="s">
        <v>45</v>
      </c>
      <c r="AD592" s="12" t="s">
        <v>47</v>
      </c>
      <c r="AE592" s="12" t="s">
        <v>46</v>
      </c>
      <c r="AF592" s="12" t="s">
        <v>47</v>
      </c>
    </row>
    <row r="593">
      <c r="A593" s="1" t="s">
        <v>1096</v>
      </c>
      <c r="B593" s="7"/>
      <c r="C593" s="1" t="s">
        <v>36</v>
      </c>
      <c r="D593" s="1" t="s">
        <v>96</v>
      </c>
      <c r="E593" s="1" t="s">
        <v>77</v>
      </c>
      <c r="F593" s="1" t="s">
        <v>271</v>
      </c>
      <c r="G593" s="1" t="s">
        <v>127</v>
      </c>
      <c r="H593" s="1" t="s">
        <v>128</v>
      </c>
      <c r="I593" s="1" t="s">
        <v>42</v>
      </c>
      <c r="J593" s="1"/>
      <c r="K593" s="1" t="s">
        <v>1097</v>
      </c>
      <c r="L593" s="1" t="s">
        <v>347</v>
      </c>
      <c r="M593" s="9">
        <v>45041.0</v>
      </c>
      <c r="N593" s="9">
        <v>45066.0</v>
      </c>
      <c r="O593" s="1"/>
      <c r="P593" s="1">
        <v>8.33</v>
      </c>
      <c r="Q593" s="1">
        <v>500000.0</v>
      </c>
      <c r="R593" s="1">
        <v>300000.0</v>
      </c>
      <c r="S593" s="10">
        <v>45156.0</v>
      </c>
      <c r="V593" s="5">
        <v>24990.0</v>
      </c>
      <c r="W593" s="11">
        <v>29488.199999999997</v>
      </c>
      <c r="Z593" s="5">
        <v>18742.5</v>
      </c>
      <c r="AB593" s="1"/>
      <c r="AC593" s="1" t="s">
        <v>45</v>
      </c>
      <c r="AD593" s="12" t="s">
        <v>47</v>
      </c>
      <c r="AE593" s="12" t="s">
        <v>47</v>
      </c>
      <c r="AF593" s="12" t="s">
        <v>47</v>
      </c>
    </row>
    <row r="594">
      <c r="A594" s="1" t="s">
        <v>1096</v>
      </c>
      <c r="B594" s="7"/>
      <c r="C594" s="1" t="s">
        <v>36</v>
      </c>
      <c r="D594" s="1" t="s">
        <v>96</v>
      </c>
      <c r="E594" s="1" t="s">
        <v>77</v>
      </c>
      <c r="F594" s="1" t="s">
        <v>271</v>
      </c>
      <c r="G594" s="1" t="s">
        <v>127</v>
      </c>
      <c r="H594" s="1" t="s">
        <v>128</v>
      </c>
      <c r="I594" s="1" t="s">
        <v>42</v>
      </c>
      <c r="J594" s="1"/>
      <c r="K594" s="1" t="s">
        <v>1097</v>
      </c>
      <c r="L594" s="1" t="s">
        <v>347</v>
      </c>
      <c r="M594" s="9">
        <v>45041.0</v>
      </c>
      <c r="N594" s="9">
        <v>45048.0</v>
      </c>
      <c r="O594" s="1"/>
      <c r="P594" s="1">
        <v>8.33</v>
      </c>
      <c r="Q594" s="1">
        <v>500000.0</v>
      </c>
      <c r="R594" s="1">
        <v>300000.0</v>
      </c>
      <c r="S594" s="10">
        <v>45138.0</v>
      </c>
      <c r="V594" s="5">
        <v>24990.0</v>
      </c>
      <c r="W594" s="11">
        <v>29488.199999999997</v>
      </c>
      <c r="Z594" s="5">
        <v>18742.5</v>
      </c>
      <c r="AB594" s="1"/>
      <c r="AC594" s="1" t="s">
        <v>45</v>
      </c>
      <c r="AD594" s="12" t="s">
        <v>47</v>
      </c>
      <c r="AE594" s="12" t="s">
        <v>47</v>
      </c>
      <c r="AF594" s="12" t="s">
        <v>47</v>
      </c>
    </row>
    <row r="595">
      <c r="A595" s="1" t="s">
        <v>1105</v>
      </c>
      <c r="B595" s="7"/>
      <c r="C595" s="1" t="s">
        <v>36</v>
      </c>
      <c r="D595" s="1" t="s">
        <v>96</v>
      </c>
      <c r="E595" s="1" t="s">
        <v>38</v>
      </c>
      <c r="F595" s="1" t="s">
        <v>186</v>
      </c>
      <c r="G595" s="1" t="s">
        <v>134</v>
      </c>
      <c r="H595" s="1" t="s">
        <v>135</v>
      </c>
      <c r="I595" s="1" t="s">
        <v>268</v>
      </c>
      <c r="J595" s="1"/>
      <c r="K595" s="1" t="s">
        <v>1106</v>
      </c>
      <c r="L595" s="1" t="s">
        <v>88</v>
      </c>
      <c r="M595" s="9">
        <v>44994.0</v>
      </c>
      <c r="N595" s="9">
        <v>44994.0</v>
      </c>
      <c r="O595" s="1"/>
      <c r="P595" s="1">
        <v>7.0</v>
      </c>
      <c r="Q595" s="1">
        <v>300000.0</v>
      </c>
      <c r="R595" s="1">
        <v>369648.0</v>
      </c>
      <c r="S595" s="9">
        <v>44939.0</v>
      </c>
      <c r="T595" s="9">
        <v>44994.0</v>
      </c>
      <c r="U595" s="1" t="s">
        <v>1107</v>
      </c>
      <c r="V595" s="5">
        <v>25875.36</v>
      </c>
      <c r="W595" s="11">
        <v>30532.9248</v>
      </c>
      <c r="X595" s="9">
        <v>44969.0</v>
      </c>
      <c r="Y595" s="5">
        <v>27945.3888</v>
      </c>
      <c r="Z595" s="5">
        <v>19406.52</v>
      </c>
      <c r="AA595" s="9">
        <v>44973.0</v>
      </c>
      <c r="AB595" s="1" t="s">
        <v>1107</v>
      </c>
      <c r="AC595" s="1" t="s">
        <v>55</v>
      </c>
      <c r="AD595" s="12" t="s">
        <v>46</v>
      </c>
      <c r="AE595" s="12" t="s">
        <v>46</v>
      </c>
      <c r="AF595" s="12" t="s">
        <v>46</v>
      </c>
      <c r="AG595" s="12" t="s">
        <v>46</v>
      </c>
      <c r="AH595" s="12" t="s">
        <v>46</v>
      </c>
      <c r="AI595" s="12" t="s">
        <v>46</v>
      </c>
    </row>
    <row r="596">
      <c r="A596" s="1" t="s">
        <v>1108</v>
      </c>
      <c r="B596" s="1" t="s">
        <v>1109</v>
      </c>
      <c r="C596" s="1" t="s">
        <v>36</v>
      </c>
      <c r="D596" s="1" t="s">
        <v>76</v>
      </c>
      <c r="E596" s="1" t="s">
        <v>82</v>
      </c>
      <c r="F596" s="1" t="s">
        <v>1093</v>
      </c>
      <c r="G596" s="1" t="s">
        <v>170</v>
      </c>
      <c r="H596" s="1" t="s">
        <v>170</v>
      </c>
      <c r="I596" s="1" t="s">
        <v>42</v>
      </c>
      <c r="J596" s="1"/>
      <c r="K596" s="1" t="s">
        <v>1110</v>
      </c>
      <c r="L596" s="1" t="s">
        <v>99</v>
      </c>
      <c r="M596" s="9">
        <v>44652.0</v>
      </c>
      <c r="N596" s="9">
        <v>44819.0</v>
      </c>
      <c r="O596" s="1"/>
      <c r="P596" s="1">
        <v>8.33</v>
      </c>
      <c r="Q596" s="1">
        <v>350000.0</v>
      </c>
      <c r="R596" s="1">
        <v>409420.0</v>
      </c>
      <c r="S596" s="9">
        <v>44816.0</v>
      </c>
      <c r="T596" s="9">
        <v>44819.0</v>
      </c>
      <c r="U596" s="1" t="s">
        <v>1111</v>
      </c>
      <c r="V596" s="5">
        <v>34104.686</v>
      </c>
      <c r="W596" s="11">
        <v>40243.52948</v>
      </c>
      <c r="X596" s="14">
        <v>44846.0</v>
      </c>
      <c r="Y596" s="5">
        <v>36833.06088</v>
      </c>
      <c r="Z596" s="5">
        <v>25578.5145</v>
      </c>
      <c r="AA596" s="14">
        <v>44850.0</v>
      </c>
      <c r="AB596" s="1" t="s">
        <v>1111</v>
      </c>
      <c r="AC596" s="1" t="s">
        <v>55</v>
      </c>
      <c r="AD596" s="12" t="s">
        <v>46</v>
      </c>
      <c r="AE596" s="12" t="s">
        <v>46</v>
      </c>
      <c r="AF596" s="12" t="s">
        <v>46</v>
      </c>
      <c r="AG596" s="12" t="s">
        <v>46</v>
      </c>
      <c r="AH596" s="12" t="s">
        <v>46</v>
      </c>
      <c r="AI596" s="12" t="s">
        <v>46</v>
      </c>
    </row>
    <row r="597">
      <c r="A597" s="1" t="s">
        <v>1108</v>
      </c>
      <c r="B597" s="1" t="s">
        <v>1109</v>
      </c>
      <c r="C597" s="1" t="s">
        <v>36</v>
      </c>
      <c r="D597" s="1" t="s">
        <v>76</v>
      </c>
      <c r="E597" s="1" t="s">
        <v>82</v>
      </c>
      <c r="F597" s="1" t="s">
        <v>538</v>
      </c>
      <c r="G597" s="1" t="s">
        <v>170</v>
      </c>
      <c r="H597" s="1" t="s">
        <v>170</v>
      </c>
      <c r="I597" s="1" t="s">
        <v>42</v>
      </c>
      <c r="J597" s="1"/>
      <c r="K597" s="1" t="s">
        <v>1110</v>
      </c>
      <c r="L597" s="1" t="s">
        <v>99</v>
      </c>
      <c r="M597" s="9">
        <v>44652.0</v>
      </c>
      <c r="N597" s="9">
        <v>44652.0</v>
      </c>
      <c r="O597" s="1"/>
      <c r="P597" s="1">
        <v>8.33</v>
      </c>
      <c r="Q597" s="1">
        <v>300000.0</v>
      </c>
      <c r="R597" s="1">
        <v>300000.0</v>
      </c>
      <c r="S597" s="10">
        <v>44742.0</v>
      </c>
      <c r="V597" s="5">
        <v>24990.0</v>
      </c>
      <c r="W597" s="11">
        <v>29488.199999999997</v>
      </c>
      <c r="Z597" s="5">
        <v>18742.5</v>
      </c>
      <c r="AC597" s="1" t="s">
        <v>45</v>
      </c>
      <c r="AD597" s="12" t="s">
        <v>46</v>
      </c>
      <c r="AE597" s="12" t="s">
        <v>46</v>
      </c>
      <c r="AF597" s="12" t="s">
        <v>46</v>
      </c>
    </row>
    <row r="598">
      <c r="A598" s="1" t="s">
        <v>1108</v>
      </c>
      <c r="B598" s="1" t="s">
        <v>1109</v>
      </c>
      <c r="C598" s="1" t="s">
        <v>36</v>
      </c>
      <c r="D598" s="1" t="s">
        <v>76</v>
      </c>
      <c r="E598" s="1" t="s">
        <v>113</v>
      </c>
      <c r="F598" s="1" t="s">
        <v>344</v>
      </c>
      <c r="G598" s="1" t="s">
        <v>170</v>
      </c>
      <c r="H598" s="1" t="s">
        <v>170</v>
      </c>
      <c r="I598" s="1" t="s">
        <v>42</v>
      </c>
      <c r="J598" s="1"/>
      <c r="K598" s="1" t="s">
        <v>1110</v>
      </c>
      <c r="L598" s="1" t="s">
        <v>99</v>
      </c>
      <c r="M598" s="9">
        <v>44652.0</v>
      </c>
      <c r="N598" s="9">
        <v>44652.0</v>
      </c>
      <c r="O598" s="1"/>
      <c r="P598" s="1">
        <v>8.33</v>
      </c>
      <c r="Q598" s="1">
        <v>300000.0</v>
      </c>
      <c r="R598" s="1">
        <v>300000.0</v>
      </c>
      <c r="S598" s="10">
        <v>44742.0</v>
      </c>
      <c r="V598" s="5">
        <v>24990.0</v>
      </c>
      <c r="W598" s="11">
        <v>29488.199999999997</v>
      </c>
      <c r="X598" s="1"/>
      <c r="Y598" s="1"/>
      <c r="Z598" s="5">
        <v>18742.5</v>
      </c>
      <c r="AA598" s="1"/>
      <c r="AB598" s="1"/>
      <c r="AC598" s="1" t="s">
        <v>45</v>
      </c>
      <c r="AD598" s="12" t="s">
        <v>46</v>
      </c>
      <c r="AE598" s="12" t="s">
        <v>46</v>
      </c>
      <c r="AF598" s="12" t="s">
        <v>46</v>
      </c>
    </row>
    <row r="599">
      <c r="A599" s="1" t="s">
        <v>1108</v>
      </c>
      <c r="B599" s="1" t="s">
        <v>1109</v>
      </c>
      <c r="C599" s="1" t="s">
        <v>36</v>
      </c>
      <c r="D599" s="1" t="s">
        <v>76</v>
      </c>
      <c r="E599" s="1" t="s">
        <v>113</v>
      </c>
      <c r="F599" s="1" t="s">
        <v>344</v>
      </c>
      <c r="G599" s="1" t="s">
        <v>170</v>
      </c>
      <c r="H599" s="1" t="s">
        <v>170</v>
      </c>
      <c r="I599" s="1" t="s">
        <v>42</v>
      </c>
      <c r="J599" s="1"/>
      <c r="K599" s="1" t="s">
        <v>1110</v>
      </c>
      <c r="L599" s="1" t="s">
        <v>99</v>
      </c>
      <c r="M599" s="9">
        <v>44652.0</v>
      </c>
      <c r="N599" s="9">
        <v>44759.0</v>
      </c>
      <c r="O599" s="1"/>
      <c r="P599" s="1">
        <v>8.33</v>
      </c>
      <c r="Q599" s="1">
        <v>200000.0</v>
      </c>
      <c r="R599" s="1">
        <v>300000.0</v>
      </c>
      <c r="S599" s="10">
        <v>44849.0</v>
      </c>
      <c r="V599" s="5">
        <v>24990.0</v>
      </c>
      <c r="W599" s="11">
        <v>29488.199999999997</v>
      </c>
      <c r="Y599" s="1"/>
      <c r="Z599" s="5">
        <v>18742.5</v>
      </c>
      <c r="AB599" s="1"/>
      <c r="AC599" s="1" t="s">
        <v>45</v>
      </c>
      <c r="AD599" s="12" t="s">
        <v>46</v>
      </c>
      <c r="AE599" s="12" t="s">
        <v>46</v>
      </c>
      <c r="AF599" s="12" t="s">
        <v>46</v>
      </c>
    </row>
    <row r="600">
      <c r="A600" s="1" t="s">
        <v>1108</v>
      </c>
      <c r="B600" s="1" t="s">
        <v>1109</v>
      </c>
      <c r="C600" s="1" t="s">
        <v>36</v>
      </c>
      <c r="D600" s="1" t="s">
        <v>76</v>
      </c>
      <c r="E600" s="1" t="s">
        <v>113</v>
      </c>
      <c r="F600" s="1" t="s">
        <v>344</v>
      </c>
      <c r="G600" s="1" t="s">
        <v>170</v>
      </c>
      <c r="H600" s="1" t="s">
        <v>170</v>
      </c>
      <c r="I600" s="1" t="s">
        <v>42</v>
      </c>
      <c r="J600" s="1"/>
      <c r="K600" s="1" t="s">
        <v>1110</v>
      </c>
      <c r="L600" s="1" t="s">
        <v>99</v>
      </c>
      <c r="M600" s="9">
        <v>44652.0</v>
      </c>
      <c r="N600" s="9">
        <v>44759.0</v>
      </c>
      <c r="O600" s="1"/>
      <c r="P600" s="1">
        <v>8.33</v>
      </c>
      <c r="Q600" s="1">
        <v>200000.0</v>
      </c>
      <c r="R600" s="1">
        <v>300000.0</v>
      </c>
      <c r="S600" s="10">
        <v>44849.0</v>
      </c>
      <c r="V600" s="5">
        <v>24990.0</v>
      </c>
      <c r="W600" s="11">
        <v>29488.199999999997</v>
      </c>
      <c r="X600" s="1"/>
      <c r="Y600" s="1"/>
      <c r="Z600" s="5">
        <v>18742.5</v>
      </c>
      <c r="AA600" s="1"/>
      <c r="AB600" s="1"/>
      <c r="AC600" s="1" t="s">
        <v>45</v>
      </c>
      <c r="AD600" s="12" t="s">
        <v>46</v>
      </c>
      <c r="AE600" s="12" t="s">
        <v>46</v>
      </c>
      <c r="AF600" s="12" t="s">
        <v>46</v>
      </c>
    </row>
    <row r="601">
      <c r="A601" s="1" t="s">
        <v>1108</v>
      </c>
      <c r="B601" s="1" t="s">
        <v>1109</v>
      </c>
      <c r="C601" s="1" t="s">
        <v>36</v>
      </c>
      <c r="D601" s="1" t="s">
        <v>76</v>
      </c>
      <c r="E601" s="1" t="s">
        <v>113</v>
      </c>
      <c r="F601" s="1" t="s">
        <v>344</v>
      </c>
      <c r="G601" s="1" t="s">
        <v>170</v>
      </c>
      <c r="H601" s="1" t="s">
        <v>170</v>
      </c>
      <c r="I601" s="1" t="s">
        <v>42</v>
      </c>
      <c r="J601" s="1"/>
      <c r="K601" s="1" t="s">
        <v>1110</v>
      </c>
      <c r="L601" s="1" t="s">
        <v>99</v>
      </c>
      <c r="M601" s="9">
        <v>44652.0</v>
      </c>
      <c r="N601" s="9">
        <v>44652.0</v>
      </c>
      <c r="O601" s="1"/>
      <c r="P601" s="1">
        <v>8.33</v>
      </c>
      <c r="Q601" s="1">
        <v>500000.0</v>
      </c>
      <c r="R601" s="1">
        <v>300000.0</v>
      </c>
      <c r="S601" s="10">
        <v>44682.0</v>
      </c>
      <c r="V601" s="5">
        <v>24990.0</v>
      </c>
      <c r="W601" s="11">
        <v>29488.199999999997</v>
      </c>
      <c r="Z601" s="5">
        <v>18742.5</v>
      </c>
      <c r="AC601" s="1" t="s">
        <v>45</v>
      </c>
      <c r="AD601" s="12" t="s">
        <v>46</v>
      </c>
      <c r="AE601" s="12" t="s">
        <v>46</v>
      </c>
      <c r="AF601" s="12" t="s">
        <v>46</v>
      </c>
    </row>
    <row r="602">
      <c r="A602" s="1" t="s">
        <v>1108</v>
      </c>
      <c r="B602" s="1" t="s">
        <v>1109</v>
      </c>
      <c r="C602" s="1" t="s">
        <v>36</v>
      </c>
      <c r="D602" s="1" t="s">
        <v>76</v>
      </c>
      <c r="E602" s="1" t="s">
        <v>113</v>
      </c>
      <c r="F602" s="1" t="s">
        <v>344</v>
      </c>
      <c r="G602" s="1" t="s">
        <v>170</v>
      </c>
      <c r="H602" s="1" t="s">
        <v>170</v>
      </c>
      <c r="I602" s="1" t="s">
        <v>42</v>
      </c>
      <c r="J602" s="1"/>
      <c r="K602" s="1" t="s">
        <v>1110</v>
      </c>
      <c r="L602" s="1" t="s">
        <v>99</v>
      </c>
      <c r="M602" s="9">
        <v>44652.0</v>
      </c>
      <c r="N602" s="9">
        <v>44652.0</v>
      </c>
      <c r="O602" s="1"/>
      <c r="P602" s="1">
        <v>8.33</v>
      </c>
      <c r="Q602" s="1">
        <v>700000.0</v>
      </c>
      <c r="R602" s="1">
        <v>300000.0</v>
      </c>
      <c r="S602" s="10">
        <v>44682.0</v>
      </c>
      <c r="V602" s="5">
        <v>24990.0</v>
      </c>
      <c r="W602" s="11">
        <v>29488.199999999997</v>
      </c>
      <c r="Z602" s="5">
        <v>18742.5</v>
      </c>
      <c r="AB602" s="1"/>
      <c r="AC602" s="1" t="s">
        <v>45</v>
      </c>
      <c r="AD602" s="12" t="s">
        <v>46</v>
      </c>
      <c r="AE602" s="12" t="s">
        <v>46</v>
      </c>
      <c r="AF602" s="12" t="s">
        <v>46</v>
      </c>
    </row>
    <row r="603">
      <c r="A603" s="1" t="s">
        <v>1108</v>
      </c>
      <c r="B603" s="1" t="s">
        <v>1109</v>
      </c>
      <c r="C603" s="1" t="s">
        <v>36</v>
      </c>
      <c r="D603" s="1" t="s">
        <v>76</v>
      </c>
      <c r="E603" s="1" t="s">
        <v>113</v>
      </c>
      <c r="F603" s="1" t="s">
        <v>344</v>
      </c>
      <c r="G603" s="1" t="s">
        <v>170</v>
      </c>
      <c r="H603" s="1" t="s">
        <v>170</v>
      </c>
      <c r="I603" s="1" t="s">
        <v>42</v>
      </c>
      <c r="J603" s="1"/>
      <c r="K603" s="1" t="s">
        <v>1110</v>
      </c>
      <c r="L603" s="1" t="s">
        <v>99</v>
      </c>
      <c r="M603" s="9">
        <v>44652.0</v>
      </c>
      <c r="N603" s="9">
        <v>44652.0</v>
      </c>
      <c r="O603" s="1"/>
      <c r="P603" s="1">
        <v>8.33</v>
      </c>
      <c r="Q603" s="1">
        <v>800000.0</v>
      </c>
      <c r="R603" s="1">
        <v>300000.0</v>
      </c>
      <c r="S603" s="10">
        <v>44682.0</v>
      </c>
      <c r="V603" s="5">
        <v>24990.0</v>
      </c>
      <c r="W603" s="11">
        <v>29488.199999999997</v>
      </c>
      <c r="Z603" s="5">
        <v>18742.5</v>
      </c>
      <c r="AC603" s="1" t="s">
        <v>45</v>
      </c>
      <c r="AD603" s="12" t="s">
        <v>46</v>
      </c>
      <c r="AE603" s="12" t="s">
        <v>46</v>
      </c>
      <c r="AF603" s="12" t="s">
        <v>46</v>
      </c>
    </row>
    <row r="604">
      <c r="A604" s="1" t="s">
        <v>1108</v>
      </c>
      <c r="B604" s="1" t="s">
        <v>1109</v>
      </c>
      <c r="C604" s="1" t="s">
        <v>36</v>
      </c>
      <c r="D604" s="1" t="s">
        <v>76</v>
      </c>
      <c r="E604" s="1" t="s">
        <v>113</v>
      </c>
      <c r="F604" s="1" t="s">
        <v>344</v>
      </c>
      <c r="G604" s="1" t="s">
        <v>170</v>
      </c>
      <c r="H604" s="1" t="s">
        <v>170</v>
      </c>
      <c r="I604" s="1" t="s">
        <v>42</v>
      </c>
      <c r="J604" s="1"/>
      <c r="K604" s="1" t="s">
        <v>1110</v>
      </c>
      <c r="L604" s="1" t="s">
        <v>99</v>
      </c>
      <c r="M604" s="9">
        <v>44652.0</v>
      </c>
      <c r="N604" s="9">
        <v>44652.0</v>
      </c>
      <c r="O604" s="1"/>
      <c r="P604" s="1">
        <v>8.33</v>
      </c>
      <c r="Q604" s="1">
        <v>300000.0</v>
      </c>
      <c r="R604" s="1">
        <v>300000.0</v>
      </c>
      <c r="S604" s="10">
        <v>44682.0</v>
      </c>
      <c r="V604" s="5">
        <v>24990.0</v>
      </c>
      <c r="W604" s="11">
        <v>29488.199999999997</v>
      </c>
      <c r="Z604" s="5">
        <v>18742.5</v>
      </c>
      <c r="AC604" s="1" t="s">
        <v>45</v>
      </c>
      <c r="AD604" s="12" t="s">
        <v>46</v>
      </c>
      <c r="AE604" s="12" t="s">
        <v>46</v>
      </c>
      <c r="AF604" s="12" t="s">
        <v>46</v>
      </c>
    </row>
    <row r="605">
      <c r="A605" s="1" t="s">
        <v>1108</v>
      </c>
      <c r="B605" s="1" t="s">
        <v>1109</v>
      </c>
      <c r="C605" s="1" t="s">
        <v>36</v>
      </c>
      <c r="D605" s="1" t="s">
        <v>76</v>
      </c>
      <c r="E605" s="1" t="s">
        <v>113</v>
      </c>
      <c r="F605" s="1" t="s">
        <v>344</v>
      </c>
      <c r="G605" s="1" t="s">
        <v>170</v>
      </c>
      <c r="H605" s="1" t="s">
        <v>170</v>
      </c>
      <c r="I605" s="1" t="s">
        <v>42</v>
      </c>
      <c r="J605" s="1"/>
      <c r="K605" s="1" t="s">
        <v>1110</v>
      </c>
      <c r="L605" s="1" t="s">
        <v>99</v>
      </c>
      <c r="M605" s="9">
        <v>44652.0</v>
      </c>
      <c r="N605" s="9">
        <v>44652.0</v>
      </c>
      <c r="O605" s="1"/>
      <c r="P605" s="1">
        <v>8.33</v>
      </c>
      <c r="Q605" s="1">
        <v>300000.0</v>
      </c>
      <c r="R605" s="1">
        <v>300000.0</v>
      </c>
      <c r="S605" s="10">
        <v>44682.0</v>
      </c>
      <c r="V605" s="5">
        <v>24990.0</v>
      </c>
      <c r="W605" s="11">
        <v>29488.199999999997</v>
      </c>
      <c r="Y605" s="1"/>
      <c r="Z605" s="5">
        <v>18742.5</v>
      </c>
      <c r="AC605" s="1" t="s">
        <v>45</v>
      </c>
      <c r="AD605" s="12" t="s">
        <v>46</v>
      </c>
      <c r="AE605" s="12" t="s">
        <v>46</v>
      </c>
      <c r="AF605" s="12" t="s">
        <v>46</v>
      </c>
    </row>
    <row r="606">
      <c r="A606" s="1" t="s">
        <v>1108</v>
      </c>
      <c r="B606" s="1" t="s">
        <v>1109</v>
      </c>
      <c r="C606" s="1" t="s">
        <v>36</v>
      </c>
      <c r="D606" s="1" t="s">
        <v>76</v>
      </c>
      <c r="E606" s="1" t="s">
        <v>113</v>
      </c>
      <c r="F606" s="1" t="s">
        <v>344</v>
      </c>
      <c r="G606" s="1" t="s">
        <v>170</v>
      </c>
      <c r="H606" s="1" t="s">
        <v>170</v>
      </c>
      <c r="I606" s="1" t="s">
        <v>42</v>
      </c>
      <c r="J606" s="1"/>
      <c r="K606" s="1" t="s">
        <v>1110</v>
      </c>
      <c r="L606" s="1" t="s">
        <v>99</v>
      </c>
      <c r="M606" s="9">
        <v>44652.0</v>
      </c>
      <c r="N606" s="9">
        <v>44652.0</v>
      </c>
      <c r="O606" s="1"/>
      <c r="P606" s="1">
        <v>8.33</v>
      </c>
      <c r="Q606" s="1">
        <v>1000000.0</v>
      </c>
      <c r="R606" s="1">
        <v>300000.0</v>
      </c>
      <c r="S606" s="10">
        <v>44682.0</v>
      </c>
      <c r="V606" s="5">
        <v>24990.0</v>
      </c>
      <c r="W606" s="11">
        <v>29488.199999999997</v>
      </c>
      <c r="Z606" s="5">
        <v>18742.5</v>
      </c>
      <c r="AC606" s="1" t="s">
        <v>45</v>
      </c>
      <c r="AD606" s="12" t="s">
        <v>46</v>
      </c>
      <c r="AE606" s="12" t="s">
        <v>46</v>
      </c>
      <c r="AF606" s="12" t="s">
        <v>46</v>
      </c>
    </row>
    <row r="607">
      <c r="A607" s="1" t="s">
        <v>1108</v>
      </c>
      <c r="B607" s="1" t="s">
        <v>1109</v>
      </c>
      <c r="C607" s="1" t="s">
        <v>36</v>
      </c>
      <c r="D607" s="1" t="s">
        <v>76</v>
      </c>
      <c r="E607" s="1" t="s">
        <v>113</v>
      </c>
      <c r="F607" s="1" t="s">
        <v>344</v>
      </c>
      <c r="G607" s="1" t="s">
        <v>170</v>
      </c>
      <c r="H607" s="1" t="s">
        <v>170</v>
      </c>
      <c r="I607" s="1" t="s">
        <v>42</v>
      </c>
      <c r="J607" s="1"/>
      <c r="K607" s="1" t="s">
        <v>1110</v>
      </c>
      <c r="L607" s="1" t="s">
        <v>99</v>
      </c>
      <c r="M607" s="9">
        <v>44652.0</v>
      </c>
      <c r="N607" s="9">
        <v>44652.0</v>
      </c>
      <c r="O607" s="1"/>
      <c r="P607" s="1">
        <v>8.33</v>
      </c>
      <c r="Q607" s="1">
        <v>1000000.0</v>
      </c>
      <c r="R607" s="1">
        <v>300000.0</v>
      </c>
      <c r="S607" s="10">
        <v>44682.0</v>
      </c>
      <c r="V607" s="5">
        <v>24990.0</v>
      </c>
      <c r="W607" s="11">
        <v>29488.199999999997</v>
      </c>
      <c r="Z607" s="5">
        <v>18742.5</v>
      </c>
      <c r="AB607" s="1"/>
      <c r="AC607" s="1" t="s">
        <v>45</v>
      </c>
      <c r="AD607" s="12" t="s">
        <v>46</v>
      </c>
      <c r="AE607" s="12" t="s">
        <v>46</v>
      </c>
      <c r="AF607" s="12" t="s">
        <v>46</v>
      </c>
    </row>
    <row r="608">
      <c r="A608" s="1" t="s">
        <v>1108</v>
      </c>
      <c r="B608" s="1" t="s">
        <v>1109</v>
      </c>
      <c r="C608" s="1" t="s">
        <v>36</v>
      </c>
      <c r="D608" s="1" t="s">
        <v>76</v>
      </c>
      <c r="E608" s="1" t="s">
        <v>82</v>
      </c>
      <c r="F608" s="1" t="s">
        <v>538</v>
      </c>
      <c r="G608" s="1" t="s">
        <v>170</v>
      </c>
      <c r="H608" s="1" t="s">
        <v>170</v>
      </c>
      <c r="I608" s="1" t="s">
        <v>42</v>
      </c>
      <c r="J608" s="1"/>
      <c r="K608" s="1" t="s">
        <v>1110</v>
      </c>
      <c r="L608" s="1" t="s">
        <v>99</v>
      </c>
      <c r="M608" s="9">
        <v>44652.0</v>
      </c>
      <c r="N608" s="9">
        <v>44652.0</v>
      </c>
      <c r="O608" s="1"/>
      <c r="P608" s="1">
        <v>8.33</v>
      </c>
      <c r="Q608" s="1">
        <v>1800000.0</v>
      </c>
      <c r="R608" s="1">
        <v>300000.0</v>
      </c>
      <c r="S608" s="10">
        <v>44682.0</v>
      </c>
      <c r="V608" s="5">
        <v>24990.0</v>
      </c>
      <c r="W608" s="11">
        <v>29488.199999999997</v>
      </c>
      <c r="Z608" s="5">
        <v>18742.5</v>
      </c>
      <c r="AB608" s="1"/>
      <c r="AC608" s="1" t="s">
        <v>45</v>
      </c>
      <c r="AD608" s="12" t="s">
        <v>46</v>
      </c>
      <c r="AE608" s="12" t="s">
        <v>46</v>
      </c>
      <c r="AF608" s="12" t="s">
        <v>46</v>
      </c>
    </row>
    <row r="609">
      <c r="A609" s="1" t="s">
        <v>1108</v>
      </c>
      <c r="B609" s="1" t="s">
        <v>1109</v>
      </c>
      <c r="C609" s="1" t="s">
        <v>36</v>
      </c>
      <c r="D609" s="1" t="s">
        <v>76</v>
      </c>
      <c r="E609" s="1" t="s">
        <v>82</v>
      </c>
      <c r="F609" s="1" t="s">
        <v>538</v>
      </c>
      <c r="G609" s="1" t="s">
        <v>170</v>
      </c>
      <c r="H609" s="1" t="s">
        <v>170</v>
      </c>
      <c r="I609" s="1" t="s">
        <v>42</v>
      </c>
      <c r="J609" s="1"/>
      <c r="K609" s="1" t="s">
        <v>1110</v>
      </c>
      <c r="L609" s="1" t="s">
        <v>99</v>
      </c>
      <c r="M609" s="9">
        <v>44652.0</v>
      </c>
      <c r="N609" s="9">
        <v>44652.0</v>
      </c>
      <c r="O609" s="1"/>
      <c r="P609" s="1">
        <v>8.33</v>
      </c>
      <c r="Q609" s="1">
        <v>700000.0</v>
      </c>
      <c r="R609" s="1">
        <v>300000.0</v>
      </c>
      <c r="S609" s="10">
        <v>44682.0</v>
      </c>
      <c r="V609" s="5">
        <v>24990.0</v>
      </c>
      <c r="W609" s="11">
        <v>29488.199999999997</v>
      </c>
      <c r="X609" s="1"/>
      <c r="Y609" s="1"/>
      <c r="Z609" s="5">
        <v>18742.5</v>
      </c>
      <c r="AA609" s="1"/>
      <c r="AB609" s="1"/>
      <c r="AC609" s="1" t="s">
        <v>45</v>
      </c>
      <c r="AD609" s="12" t="s">
        <v>46</v>
      </c>
      <c r="AE609" s="12" t="s">
        <v>46</v>
      </c>
      <c r="AF609" s="12" t="s">
        <v>46</v>
      </c>
    </row>
    <row r="610">
      <c r="A610" s="1" t="s">
        <v>1112</v>
      </c>
      <c r="B610" s="7"/>
      <c r="C610" s="1" t="s">
        <v>132</v>
      </c>
      <c r="D610" s="1" t="s">
        <v>96</v>
      </c>
      <c r="E610" s="1" t="s">
        <v>77</v>
      </c>
      <c r="F610" s="1" t="s">
        <v>580</v>
      </c>
      <c r="G610" s="1" t="s">
        <v>152</v>
      </c>
      <c r="H610" s="1" t="s">
        <v>153</v>
      </c>
      <c r="I610" s="1" t="s">
        <v>234</v>
      </c>
      <c r="J610" s="1"/>
      <c r="K610" s="1" t="s">
        <v>1113</v>
      </c>
      <c r="L610" s="1" t="s">
        <v>143</v>
      </c>
      <c r="M610" s="9">
        <v>44658.0</v>
      </c>
      <c r="N610" s="9">
        <v>44658.0</v>
      </c>
      <c r="O610" s="1"/>
      <c r="P610" s="1">
        <v>8.33</v>
      </c>
      <c r="Q610" s="1">
        <v>100000.0</v>
      </c>
      <c r="R610" s="1">
        <v>360000.0</v>
      </c>
      <c r="S610" s="9">
        <v>44713.0</v>
      </c>
      <c r="T610" s="9">
        <v>44713.0</v>
      </c>
      <c r="U610" s="1" t="s">
        <v>1114</v>
      </c>
      <c r="V610" s="5">
        <v>29988.0</v>
      </c>
      <c r="W610" s="11">
        <v>35385.84</v>
      </c>
      <c r="X610" s="9">
        <v>44719.0</v>
      </c>
      <c r="Y610" s="5">
        <v>32387.039999999997</v>
      </c>
      <c r="Z610" s="5">
        <v>22491.0</v>
      </c>
      <c r="AA610" s="9">
        <v>44720.0</v>
      </c>
      <c r="AB610" s="1" t="s">
        <v>1115</v>
      </c>
      <c r="AC610" s="1" t="s">
        <v>55</v>
      </c>
      <c r="AD610" s="12" t="s">
        <v>46</v>
      </c>
      <c r="AE610" s="12" t="s">
        <v>46</v>
      </c>
      <c r="AF610" s="12" t="s">
        <v>46</v>
      </c>
      <c r="AG610" s="12" t="s">
        <v>46</v>
      </c>
      <c r="AH610" s="12" t="s">
        <v>46</v>
      </c>
      <c r="AI610" s="12" t="s">
        <v>46</v>
      </c>
    </row>
    <row r="611">
      <c r="A611" s="1" t="s">
        <v>1116</v>
      </c>
      <c r="B611" s="7"/>
      <c r="C611" s="1" t="s">
        <v>36</v>
      </c>
      <c r="D611" s="1" t="s">
        <v>76</v>
      </c>
      <c r="E611" s="1" t="s">
        <v>77</v>
      </c>
      <c r="F611" s="1" t="s">
        <v>1117</v>
      </c>
      <c r="G611" s="1" t="s">
        <v>152</v>
      </c>
      <c r="H611" s="1" t="s">
        <v>153</v>
      </c>
      <c r="I611" s="1" t="s">
        <v>291</v>
      </c>
      <c r="J611" s="1"/>
      <c r="K611" s="1" t="s">
        <v>1118</v>
      </c>
      <c r="L611" s="1" t="s">
        <v>99</v>
      </c>
      <c r="M611" s="9">
        <v>45027.0</v>
      </c>
      <c r="N611" s="9">
        <v>45234.0</v>
      </c>
      <c r="O611" s="1"/>
      <c r="P611" s="1">
        <v>8.33</v>
      </c>
      <c r="Q611" s="1">
        <v>500000.0</v>
      </c>
      <c r="R611" s="1">
        <v>300000.0</v>
      </c>
      <c r="S611" s="10">
        <v>45324.0</v>
      </c>
      <c r="V611" s="5">
        <v>24990.0</v>
      </c>
      <c r="W611" s="11">
        <v>29488.199999999997</v>
      </c>
      <c r="Z611" s="5">
        <v>18742.5</v>
      </c>
      <c r="AB611" s="1"/>
      <c r="AC611" s="1" t="s">
        <v>45</v>
      </c>
      <c r="AD611" s="12" t="s">
        <v>47</v>
      </c>
      <c r="AE611" s="12" t="s">
        <v>47</v>
      </c>
      <c r="AF611" s="12" t="s">
        <v>47</v>
      </c>
    </row>
    <row r="612">
      <c r="A612" s="1" t="s">
        <v>1119</v>
      </c>
      <c r="B612" s="7"/>
      <c r="C612" s="1" t="s">
        <v>36</v>
      </c>
      <c r="D612" s="1" t="s">
        <v>96</v>
      </c>
      <c r="E612" s="1" t="s">
        <v>113</v>
      </c>
      <c r="F612" s="1" t="s">
        <v>630</v>
      </c>
      <c r="G612" s="1" t="s">
        <v>115</v>
      </c>
      <c r="H612" s="1" t="s">
        <v>116</v>
      </c>
      <c r="I612" s="1" t="s">
        <v>42</v>
      </c>
      <c r="J612" s="1"/>
      <c r="K612" s="1" t="s">
        <v>1120</v>
      </c>
      <c r="L612" s="1" t="s">
        <v>150</v>
      </c>
      <c r="M612" s="9">
        <v>44652.0</v>
      </c>
      <c r="N612" s="9">
        <v>44813.0</v>
      </c>
      <c r="O612" s="1"/>
      <c r="P612" s="1">
        <v>8.33</v>
      </c>
      <c r="Q612" s="1">
        <v>300000.0</v>
      </c>
      <c r="R612" s="1">
        <v>1900000.0</v>
      </c>
      <c r="S612" s="14">
        <v>45246.0</v>
      </c>
      <c r="T612" s="9">
        <v>45307.0</v>
      </c>
      <c r="U612" s="1" t="s">
        <v>1121</v>
      </c>
      <c r="V612" s="5">
        <v>158270.0</v>
      </c>
      <c r="W612" s="11">
        <v>186758.59999999998</v>
      </c>
      <c r="X612" s="9">
        <v>45307.0</v>
      </c>
      <c r="Y612" s="5">
        <v>170931.59999999998</v>
      </c>
      <c r="Z612" s="5">
        <v>118702.5</v>
      </c>
      <c r="AA612" s="9">
        <v>45307.0</v>
      </c>
      <c r="AB612" s="1" t="s">
        <v>1121</v>
      </c>
      <c r="AC612" s="1" t="s">
        <v>55</v>
      </c>
      <c r="AD612" s="12" t="s">
        <v>46</v>
      </c>
      <c r="AE612" s="12" t="s">
        <v>46</v>
      </c>
      <c r="AF612" s="12" t="s">
        <v>47</v>
      </c>
      <c r="AG612" s="12" t="s">
        <v>47</v>
      </c>
      <c r="AH612" s="12" t="s">
        <v>47</v>
      </c>
      <c r="AI612" s="12" t="s">
        <v>47</v>
      </c>
    </row>
    <row r="613">
      <c r="A613" s="1" t="s">
        <v>1119</v>
      </c>
      <c r="B613" s="7"/>
      <c r="C613" s="1" t="s">
        <v>36</v>
      </c>
      <c r="D613" s="1" t="s">
        <v>96</v>
      </c>
      <c r="E613" s="1" t="s">
        <v>113</v>
      </c>
      <c r="F613" s="1" t="s">
        <v>630</v>
      </c>
      <c r="G613" s="1" t="s">
        <v>115</v>
      </c>
      <c r="H613" s="1" t="s">
        <v>116</v>
      </c>
      <c r="I613" s="1" t="s">
        <v>42</v>
      </c>
      <c r="J613" s="1"/>
      <c r="K613" s="1" t="s">
        <v>1120</v>
      </c>
      <c r="L613" s="1" t="s">
        <v>150</v>
      </c>
      <c r="M613" s="9">
        <v>44652.0</v>
      </c>
      <c r="N613" s="9">
        <v>44813.0</v>
      </c>
      <c r="O613" s="1"/>
      <c r="P613" s="1">
        <v>8.33</v>
      </c>
      <c r="Q613" s="1">
        <v>300000.0</v>
      </c>
      <c r="R613" s="1">
        <v>650000.0</v>
      </c>
      <c r="S613" s="9">
        <v>45342.0</v>
      </c>
      <c r="T613" s="9">
        <v>45351.0</v>
      </c>
      <c r="U613" s="1" t="s">
        <v>1122</v>
      </c>
      <c r="V613" s="5">
        <v>54145.0</v>
      </c>
      <c r="W613" s="11">
        <v>63891.1</v>
      </c>
      <c r="X613" s="9">
        <v>45402.0</v>
      </c>
      <c r="Y613" s="5">
        <v>58476.6</v>
      </c>
      <c r="Z613" s="5">
        <v>40608.75</v>
      </c>
      <c r="AA613" s="9">
        <v>45384.0</v>
      </c>
      <c r="AB613" s="1" t="s">
        <v>1123</v>
      </c>
      <c r="AC613" s="1" t="s">
        <v>55</v>
      </c>
      <c r="AD613" s="12" t="s">
        <v>46</v>
      </c>
      <c r="AE613" s="12" t="s">
        <v>46</v>
      </c>
      <c r="AF613" s="12" t="s">
        <v>47</v>
      </c>
      <c r="AG613" s="12" t="s">
        <v>47</v>
      </c>
      <c r="AH613" s="12" t="s">
        <v>137</v>
      </c>
      <c r="AI613" s="12" t="s">
        <v>137</v>
      </c>
    </row>
    <row r="614">
      <c r="A614" s="1" t="s">
        <v>1119</v>
      </c>
      <c r="B614" s="7"/>
      <c r="C614" s="1" t="s">
        <v>36</v>
      </c>
      <c r="D614" s="1" t="s">
        <v>96</v>
      </c>
      <c r="E614" s="1" t="s">
        <v>113</v>
      </c>
      <c r="F614" s="1" t="s">
        <v>630</v>
      </c>
      <c r="G614" s="1" t="s">
        <v>115</v>
      </c>
      <c r="H614" s="1" t="s">
        <v>116</v>
      </c>
      <c r="I614" s="1" t="s">
        <v>42</v>
      </c>
      <c r="J614" s="1"/>
      <c r="K614" s="1" t="s">
        <v>1120</v>
      </c>
      <c r="L614" s="1" t="s">
        <v>150</v>
      </c>
      <c r="M614" s="9">
        <v>44652.0</v>
      </c>
      <c r="N614" s="9">
        <v>44813.0</v>
      </c>
      <c r="O614" s="1"/>
      <c r="P614" s="1">
        <v>8.33</v>
      </c>
      <c r="Q614" s="1">
        <v>300000.0</v>
      </c>
      <c r="R614" s="1">
        <v>300000.0</v>
      </c>
      <c r="S614" s="10">
        <v>44903.0</v>
      </c>
      <c r="V614" s="5">
        <v>24990.0</v>
      </c>
      <c r="W614" s="11">
        <v>29488.199999999997</v>
      </c>
      <c r="Z614" s="5">
        <v>18742.5</v>
      </c>
      <c r="AC614" s="1" t="s">
        <v>45</v>
      </c>
      <c r="AD614" s="12" t="s">
        <v>46</v>
      </c>
      <c r="AE614" s="12" t="s">
        <v>46</v>
      </c>
      <c r="AF614" s="12" t="s">
        <v>46</v>
      </c>
    </row>
    <row r="615">
      <c r="A615" s="1" t="s">
        <v>1119</v>
      </c>
      <c r="B615" s="7"/>
      <c r="C615" s="1" t="s">
        <v>36</v>
      </c>
      <c r="D615" s="1" t="s">
        <v>96</v>
      </c>
      <c r="E615" s="1" t="s">
        <v>113</v>
      </c>
      <c r="F615" s="1" t="s">
        <v>1124</v>
      </c>
      <c r="G615" s="1" t="s">
        <v>115</v>
      </c>
      <c r="H615" s="1" t="s">
        <v>116</v>
      </c>
      <c r="I615" s="1" t="s">
        <v>42</v>
      </c>
      <c r="J615" s="1"/>
      <c r="K615" s="1" t="s">
        <v>1120</v>
      </c>
      <c r="L615" s="1" t="s">
        <v>150</v>
      </c>
      <c r="M615" s="9">
        <v>44652.0</v>
      </c>
      <c r="N615" s="9">
        <v>45202.0</v>
      </c>
      <c r="O615" s="1"/>
      <c r="P615" s="1">
        <v>8.33</v>
      </c>
      <c r="Q615" s="1">
        <v>500000.0</v>
      </c>
      <c r="R615" s="1">
        <v>300000.0</v>
      </c>
      <c r="S615" s="10">
        <v>45292.0</v>
      </c>
      <c r="V615" s="5">
        <v>24990.0</v>
      </c>
      <c r="W615" s="11">
        <v>29488.199999999997</v>
      </c>
      <c r="Z615" s="5">
        <v>18742.5</v>
      </c>
      <c r="AC615" s="1" t="s">
        <v>45</v>
      </c>
      <c r="AD615" s="12" t="s">
        <v>46</v>
      </c>
      <c r="AE615" s="12" t="s">
        <v>47</v>
      </c>
      <c r="AF615" s="12" t="s">
        <v>47</v>
      </c>
    </row>
    <row r="616">
      <c r="A616" s="1" t="s">
        <v>1119</v>
      </c>
      <c r="B616" s="7"/>
      <c r="C616" s="1" t="s">
        <v>36</v>
      </c>
      <c r="D616" s="1" t="s">
        <v>96</v>
      </c>
      <c r="E616" s="1" t="s">
        <v>113</v>
      </c>
      <c r="F616" s="1" t="s">
        <v>1124</v>
      </c>
      <c r="G616" s="1" t="s">
        <v>115</v>
      </c>
      <c r="H616" s="1" t="s">
        <v>116</v>
      </c>
      <c r="I616" s="1" t="s">
        <v>42</v>
      </c>
      <c r="J616" s="1"/>
      <c r="K616" s="1" t="s">
        <v>1120</v>
      </c>
      <c r="L616" s="1" t="s">
        <v>150</v>
      </c>
      <c r="M616" s="9">
        <v>44652.0</v>
      </c>
      <c r="N616" s="9">
        <v>44652.0</v>
      </c>
      <c r="O616" s="1"/>
      <c r="P616" s="1">
        <v>8.33</v>
      </c>
      <c r="Q616" s="1">
        <v>500000.0</v>
      </c>
      <c r="R616" s="1">
        <v>300000.0</v>
      </c>
      <c r="S616" s="10">
        <v>44682.0</v>
      </c>
      <c r="V616" s="5">
        <v>24990.0</v>
      </c>
      <c r="W616" s="11">
        <v>29488.199999999997</v>
      </c>
      <c r="Z616" s="5">
        <v>18742.5</v>
      </c>
      <c r="AB616" s="1"/>
      <c r="AC616" s="1" t="s">
        <v>45</v>
      </c>
      <c r="AD616" s="12" t="s">
        <v>46</v>
      </c>
      <c r="AE616" s="12" t="s">
        <v>46</v>
      </c>
      <c r="AF616" s="12" t="s">
        <v>46</v>
      </c>
    </row>
    <row r="617">
      <c r="A617" s="1" t="s">
        <v>1119</v>
      </c>
      <c r="B617" s="7"/>
      <c r="C617" s="1" t="s">
        <v>36</v>
      </c>
      <c r="D617" s="1" t="s">
        <v>96</v>
      </c>
      <c r="E617" s="1" t="s">
        <v>113</v>
      </c>
      <c r="F617" s="1" t="s">
        <v>1124</v>
      </c>
      <c r="G617" s="1" t="s">
        <v>115</v>
      </c>
      <c r="H617" s="1" t="s">
        <v>116</v>
      </c>
      <c r="I617" s="1" t="s">
        <v>42</v>
      </c>
      <c r="J617" s="1"/>
      <c r="K617" s="1" t="s">
        <v>1120</v>
      </c>
      <c r="L617" s="1" t="s">
        <v>150</v>
      </c>
      <c r="M617" s="9">
        <v>44652.0</v>
      </c>
      <c r="N617" s="9">
        <v>44652.0</v>
      </c>
      <c r="O617" s="1"/>
      <c r="P617" s="1">
        <v>8.33</v>
      </c>
      <c r="Q617" s="1">
        <v>500000.0</v>
      </c>
      <c r="R617" s="1">
        <v>300000.0</v>
      </c>
      <c r="S617" s="10">
        <v>44682.0</v>
      </c>
      <c r="V617" s="5">
        <v>24990.0</v>
      </c>
      <c r="W617" s="11">
        <v>29488.199999999997</v>
      </c>
      <c r="Z617" s="5">
        <v>18742.5</v>
      </c>
      <c r="AB617" s="1"/>
      <c r="AC617" s="1" t="s">
        <v>45</v>
      </c>
      <c r="AD617" s="12" t="s">
        <v>46</v>
      </c>
      <c r="AE617" s="12" t="s">
        <v>46</v>
      </c>
      <c r="AF617" s="12" t="s">
        <v>46</v>
      </c>
    </row>
    <row r="618">
      <c r="A618" s="1" t="s">
        <v>1119</v>
      </c>
      <c r="B618" s="7"/>
      <c r="C618" s="1" t="s">
        <v>36</v>
      </c>
      <c r="D618" s="1" t="s">
        <v>96</v>
      </c>
      <c r="E618" s="1" t="s">
        <v>113</v>
      </c>
      <c r="F618" s="1" t="s">
        <v>1124</v>
      </c>
      <c r="G618" s="1" t="s">
        <v>115</v>
      </c>
      <c r="H618" s="1" t="s">
        <v>116</v>
      </c>
      <c r="I618" s="1" t="s">
        <v>42</v>
      </c>
      <c r="J618" s="1"/>
      <c r="K618" s="1" t="s">
        <v>1120</v>
      </c>
      <c r="L618" s="1" t="s">
        <v>150</v>
      </c>
      <c r="M618" s="9">
        <v>44652.0</v>
      </c>
      <c r="N618" s="9">
        <v>44652.0</v>
      </c>
      <c r="O618" s="1"/>
      <c r="P618" s="1">
        <v>8.33</v>
      </c>
      <c r="Q618" s="1">
        <v>500000.0</v>
      </c>
      <c r="R618" s="1">
        <v>300000.0</v>
      </c>
      <c r="S618" s="10">
        <v>44682.0</v>
      </c>
      <c r="V618" s="5">
        <v>24990.0</v>
      </c>
      <c r="W618" s="11">
        <v>29488.199999999997</v>
      </c>
      <c r="Z618" s="5">
        <v>18742.5</v>
      </c>
      <c r="AB618" s="1"/>
      <c r="AC618" s="1" t="s">
        <v>45</v>
      </c>
      <c r="AD618" s="12" t="s">
        <v>46</v>
      </c>
      <c r="AE618" s="12" t="s">
        <v>46</v>
      </c>
      <c r="AF618" s="12" t="s">
        <v>46</v>
      </c>
    </row>
    <row r="619">
      <c r="A619" s="1" t="s">
        <v>1119</v>
      </c>
      <c r="B619" s="7"/>
      <c r="C619" s="1" t="s">
        <v>36</v>
      </c>
      <c r="D619" s="1" t="s">
        <v>96</v>
      </c>
      <c r="E619" s="1" t="s">
        <v>113</v>
      </c>
      <c r="F619" s="1" t="s">
        <v>1124</v>
      </c>
      <c r="G619" s="1" t="s">
        <v>115</v>
      </c>
      <c r="H619" s="1" t="s">
        <v>116</v>
      </c>
      <c r="I619" s="1" t="s">
        <v>42</v>
      </c>
      <c r="J619" s="1"/>
      <c r="K619" s="1" t="s">
        <v>1120</v>
      </c>
      <c r="L619" s="1" t="s">
        <v>150</v>
      </c>
      <c r="M619" s="9">
        <v>44652.0</v>
      </c>
      <c r="N619" s="9">
        <v>44652.0</v>
      </c>
      <c r="O619" s="1"/>
      <c r="P619" s="1">
        <v>8.33</v>
      </c>
      <c r="Q619" s="1">
        <v>500000.0</v>
      </c>
      <c r="R619" s="1">
        <v>300000.0</v>
      </c>
      <c r="S619" s="10">
        <v>44682.0</v>
      </c>
      <c r="V619" s="5">
        <v>24990.0</v>
      </c>
      <c r="W619" s="11">
        <v>29488.199999999997</v>
      </c>
      <c r="Z619" s="5">
        <v>18742.5</v>
      </c>
      <c r="AC619" s="1" t="s">
        <v>45</v>
      </c>
      <c r="AD619" s="12" t="s">
        <v>46</v>
      </c>
      <c r="AE619" s="12" t="s">
        <v>46</v>
      </c>
      <c r="AF619" s="12" t="s">
        <v>46</v>
      </c>
    </row>
    <row r="620">
      <c r="A620" s="1" t="s">
        <v>1119</v>
      </c>
      <c r="B620" s="7"/>
      <c r="C620" s="1" t="s">
        <v>36</v>
      </c>
      <c r="D620" s="1" t="s">
        <v>96</v>
      </c>
      <c r="E620" s="1" t="s">
        <v>113</v>
      </c>
      <c r="F620" s="1" t="s">
        <v>1124</v>
      </c>
      <c r="G620" s="1" t="s">
        <v>115</v>
      </c>
      <c r="H620" s="1" t="s">
        <v>116</v>
      </c>
      <c r="I620" s="1" t="s">
        <v>42</v>
      </c>
      <c r="J620" s="1"/>
      <c r="K620" s="1" t="s">
        <v>1120</v>
      </c>
      <c r="L620" s="1" t="s">
        <v>150</v>
      </c>
      <c r="M620" s="9">
        <v>44652.0</v>
      </c>
      <c r="N620" s="9">
        <v>44652.0</v>
      </c>
      <c r="O620" s="1"/>
      <c r="P620" s="1">
        <v>8.33</v>
      </c>
      <c r="Q620" s="1">
        <v>500000.0</v>
      </c>
      <c r="R620" s="1">
        <v>300000.0</v>
      </c>
      <c r="S620" s="10">
        <v>44682.0</v>
      </c>
      <c r="V620" s="5">
        <v>24990.0</v>
      </c>
      <c r="W620" s="11">
        <v>29488.199999999997</v>
      </c>
      <c r="Z620" s="5">
        <v>18742.5</v>
      </c>
      <c r="AC620" s="1" t="s">
        <v>45</v>
      </c>
      <c r="AD620" s="12" t="s">
        <v>46</v>
      </c>
      <c r="AE620" s="12" t="s">
        <v>46</v>
      </c>
      <c r="AF620" s="12" t="s">
        <v>46</v>
      </c>
    </row>
    <row r="621">
      <c r="A621" s="1" t="s">
        <v>1119</v>
      </c>
      <c r="B621" s="7"/>
      <c r="C621" s="1" t="s">
        <v>36</v>
      </c>
      <c r="D621" s="1" t="s">
        <v>96</v>
      </c>
      <c r="E621" s="1" t="s">
        <v>113</v>
      </c>
      <c r="F621" s="1" t="s">
        <v>1124</v>
      </c>
      <c r="G621" s="1" t="s">
        <v>115</v>
      </c>
      <c r="H621" s="1" t="s">
        <v>116</v>
      </c>
      <c r="I621" s="1" t="s">
        <v>42</v>
      </c>
      <c r="J621" s="1"/>
      <c r="K621" s="1" t="s">
        <v>1120</v>
      </c>
      <c r="L621" s="1" t="s">
        <v>150</v>
      </c>
      <c r="M621" s="9">
        <v>44652.0</v>
      </c>
      <c r="N621" s="9">
        <v>44652.0</v>
      </c>
      <c r="O621" s="1"/>
      <c r="P621" s="1">
        <v>8.33</v>
      </c>
      <c r="Q621" s="1">
        <v>500000.0</v>
      </c>
      <c r="R621" s="1">
        <v>300000.0</v>
      </c>
      <c r="S621" s="10">
        <v>44682.0</v>
      </c>
      <c r="V621" s="5">
        <v>24990.0</v>
      </c>
      <c r="W621" s="11">
        <v>29488.199999999997</v>
      </c>
      <c r="Z621" s="5">
        <v>18742.5</v>
      </c>
      <c r="AC621" s="1" t="s">
        <v>45</v>
      </c>
      <c r="AD621" s="12" t="s">
        <v>46</v>
      </c>
      <c r="AE621" s="12" t="s">
        <v>46</v>
      </c>
      <c r="AF621" s="12" t="s">
        <v>46</v>
      </c>
    </row>
    <row r="622">
      <c r="A622" s="1" t="s">
        <v>1119</v>
      </c>
      <c r="B622" s="7"/>
      <c r="C622" s="1" t="s">
        <v>36</v>
      </c>
      <c r="D622" s="1" t="s">
        <v>96</v>
      </c>
      <c r="E622" s="1" t="s">
        <v>113</v>
      </c>
      <c r="F622" s="1" t="s">
        <v>1124</v>
      </c>
      <c r="G622" s="1" t="s">
        <v>115</v>
      </c>
      <c r="H622" s="1" t="s">
        <v>116</v>
      </c>
      <c r="I622" s="1" t="s">
        <v>42</v>
      </c>
      <c r="J622" s="1"/>
      <c r="K622" s="1" t="s">
        <v>1120</v>
      </c>
      <c r="L622" s="1" t="s">
        <v>150</v>
      </c>
      <c r="M622" s="9">
        <v>44652.0</v>
      </c>
      <c r="N622" s="9">
        <v>44652.0</v>
      </c>
      <c r="O622" s="1"/>
      <c r="P622" s="1">
        <v>8.33</v>
      </c>
      <c r="Q622" s="1">
        <v>500000.0</v>
      </c>
      <c r="R622" s="1">
        <v>300000.0</v>
      </c>
      <c r="S622" s="10">
        <v>44682.0</v>
      </c>
      <c r="V622" s="5">
        <v>24990.0</v>
      </c>
      <c r="W622" s="11">
        <v>29488.199999999997</v>
      </c>
      <c r="Z622" s="5">
        <v>18742.5</v>
      </c>
      <c r="AC622" s="1" t="s">
        <v>45</v>
      </c>
      <c r="AD622" s="12" t="s">
        <v>46</v>
      </c>
      <c r="AE622" s="12" t="s">
        <v>46</v>
      </c>
      <c r="AF622" s="12" t="s">
        <v>46</v>
      </c>
    </row>
    <row r="623">
      <c r="A623" s="1" t="s">
        <v>1119</v>
      </c>
      <c r="B623" s="7"/>
      <c r="C623" s="1" t="s">
        <v>36</v>
      </c>
      <c r="D623" s="1" t="s">
        <v>96</v>
      </c>
      <c r="E623" s="1" t="s">
        <v>113</v>
      </c>
      <c r="F623" s="1" t="s">
        <v>630</v>
      </c>
      <c r="G623" s="1" t="s">
        <v>115</v>
      </c>
      <c r="H623" s="1" t="s">
        <v>116</v>
      </c>
      <c r="I623" s="1" t="s">
        <v>42</v>
      </c>
      <c r="J623" s="1"/>
      <c r="K623" s="1" t="s">
        <v>1120</v>
      </c>
      <c r="L623" s="1" t="s">
        <v>150</v>
      </c>
      <c r="M623" s="9">
        <v>44652.0</v>
      </c>
      <c r="N623" s="9">
        <v>44652.0</v>
      </c>
      <c r="O623" s="9">
        <v>45800.0</v>
      </c>
      <c r="P623" s="1">
        <v>8.33</v>
      </c>
      <c r="Q623" s="1">
        <v>300000.0</v>
      </c>
      <c r="R623" s="1">
        <v>300000.0</v>
      </c>
      <c r="S623" s="10">
        <v>44682.0</v>
      </c>
      <c r="T623" s="22"/>
      <c r="V623" s="5">
        <v>24990.0</v>
      </c>
      <c r="W623" s="11">
        <v>29488.199999999997</v>
      </c>
      <c r="Z623" s="5">
        <v>18742.5</v>
      </c>
      <c r="AC623" s="1" t="s">
        <v>45</v>
      </c>
      <c r="AD623" s="12" t="s">
        <v>46</v>
      </c>
      <c r="AE623" s="12" t="s">
        <v>46</v>
      </c>
      <c r="AF623" s="12" t="s">
        <v>46</v>
      </c>
    </row>
    <row r="624">
      <c r="A624" s="1" t="s">
        <v>1125</v>
      </c>
      <c r="B624" s="7"/>
      <c r="C624" s="1" t="s">
        <v>36</v>
      </c>
      <c r="D624" s="1" t="s">
        <v>37</v>
      </c>
      <c r="E624" s="1" t="s">
        <v>38</v>
      </c>
      <c r="F624" s="1" t="s">
        <v>1126</v>
      </c>
      <c r="G624" s="1" t="s">
        <v>1127</v>
      </c>
      <c r="H624" s="1" t="s">
        <v>1128</v>
      </c>
      <c r="I624" s="1" t="s">
        <v>42</v>
      </c>
      <c r="J624" s="1"/>
      <c r="K624" s="1" t="s">
        <v>1129</v>
      </c>
      <c r="L624" s="1" t="s">
        <v>143</v>
      </c>
      <c r="M624" s="9">
        <v>44823.0</v>
      </c>
      <c r="N624" s="9">
        <v>44823.0</v>
      </c>
      <c r="O624" s="1"/>
      <c r="P624" s="1">
        <v>8.33</v>
      </c>
      <c r="Q624" s="1">
        <v>650000.0</v>
      </c>
      <c r="R624" s="1">
        <v>684000.0</v>
      </c>
      <c r="S624" s="9">
        <v>44823.0</v>
      </c>
      <c r="T624" s="9">
        <v>44823.0</v>
      </c>
      <c r="U624" s="1" t="s">
        <v>1130</v>
      </c>
      <c r="V624" s="5">
        <v>56977.2</v>
      </c>
      <c r="W624" s="11">
        <v>67233.09599999999</v>
      </c>
      <c r="X624" s="9">
        <v>44896.0</v>
      </c>
      <c r="Y624" s="5">
        <v>61535.37599999999</v>
      </c>
      <c r="Z624" s="5">
        <v>42732.899999999994</v>
      </c>
      <c r="AA624" s="14">
        <v>44910.0</v>
      </c>
      <c r="AB624" s="1" t="s">
        <v>1130</v>
      </c>
      <c r="AC624" s="1" t="s">
        <v>55</v>
      </c>
      <c r="AD624" s="12" t="s">
        <v>46</v>
      </c>
      <c r="AE624" s="12" t="s">
        <v>46</v>
      </c>
      <c r="AF624" s="12" t="s">
        <v>46</v>
      </c>
      <c r="AG624" s="12" t="s">
        <v>46</v>
      </c>
      <c r="AH624" s="12" t="s">
        <v>46</v>
      </c>
      <c r="AI624" s="12" t="s">
        <v>46</v>
      </c>
    </row>
    <row r="625">
      <c r="A625" s="1" t="s">
        <v>1131</v>
      </c>
      <c r="B625" s="7"/>
      <c r="C625" s="1" t="s">
        <v>36</v>
      </c>
      <c r="D625" s="1" t="s">
        <v>96</v>
      </c>
      <c r="E625" s="1" t="s">
        <v>113</v>
      </c>
      <c r="F625" s="1" t="s">
        <v>1132</v>
      </c>
      <c r="G625" s="1" t="s">
        <v>221</v>
      </c>
      <c r="H625" s="1" t="s">
        <v>222</v>
      </c>
      <c r="I625" s="1" t="s">
        <v>42</v>
      </c>
      <c r="J625" s="1"/>
      <c r="K625" s="1" t="s">
        <v>1133</v>
      </c>
      <c r="L625" s="1" t="s">
        <v>53</v>
      </c>
      <c r="M625" s="9">
        <v>45371.0</v>
      </c>
      <c r="N625" s="9">
        <v>45371.0</v>
      </c>
      <c r="O625" s="1"/>
      <c r="P625" s="1">
        <v>8.33</v>
      </c>
      <c r="Q625" s="1">
        <v>300000.0</v>
      </c>
      <c r="R625" s="1">
        <v>300000.0</v>
      </c>
      <c r="S625" s="10">
        <v>45401.0</v>
      </c>
      <c r="V625" s="5">
        <v>24990.0</v>
      </c>
      <c r="W625" s="11">
        <v>29488.199999999997</v>
      </c>
      <c r="Z625" s="5">
        <v>18742.5</v>
      </c>
      <c r="AB625" s="1"/>
      <c r="AC625" s="1" t="s">
        <v>45</v>
      </c>
      <c r="AD625" s="12" t="s">
        <v>47</v>
      </c>
      <c r="AE625" s="12" t="s">
        <v>47</v>
      </c>
      <c r="AF625" s="12" t="s">
        <v>137</v>
      </c>
    </row>
    <row r="626">
      <c r="A626" s="1" t="s">
        <v>1131</v>
      </c>
      <c r="B626" s="7"/>
      <c r="C626" s="1" t="s">
        <v>36</v>
      </c>
      <c r="D626" s="1" t="s">
        <v>96</v>
      </c>
      <c r="E626" s="1" t="s">
        <v>113</v>
      </c>
      <c r="F626" s="1" t="s">
        <v>1132</v>
      </c>
      <c r="G626" s="1" t="s">
        <v>221</v>
      </c>
      <c r="H626" s="1" t="s">
        <v>222</v>
      </c>
      <c r="I626" s="1" t="s">
        <v>42</v>
      </c>
      <c r="J626" s="1"/>
      <c r="K626" s="1" t="s">
        <v>1133</v>
      </c>
      <c r="L626" s="1" t="s">
        <v>53</v>
      </c>
      <c r="M626" s="9">
        <v>45371.0</v>
      </c>
      <c r="N626" s="9">
        <v>45371.0</v>
      </c>
      <c r="O626" s="1"/>
      <c r="P626" s="1">
        <v>8.33</v>
      </c>
      <c r="Q626" s="1">
        <v>300000.0</v>
      </c>
      <c r="R626" s="1">
        <v>300000.0</v>
      </c>
      <c r="S626" s="10">
        <v>45401.0</v>
      </c>
      <c r="V626" s="5">
        <v>24990.0</v>
      </c>
      <c r="W626" s="11">
        <v>29488.199999999997</v>
      </c>
      <c r="Z626" s="5">
        <v>18742.5</v>
      </c>
      <c r="AB626" s="1"/>
      <c r="AC626" s="1" t="s">
        <v>45</v>
      </c>
      <c r="AD626" s="12" t="s">
        <v>47</v>
      </c>
      <c r="AE626" s="12" t="s">
        <v>47</v>
      </c>
      <c r="AF626" s="12" t="s">
        <v>137</v>
      </c>
    </row>
    <row r="627">
      <c r="A627" s="1" t="s">
        <v>1131</v>
      </c>
      <c r="B627" s="7"/>
      <c r="C627" s="1" t="s">
        <v>36</v>
      </c>
      <c r="D627" s="1" t="s">
        <v>96</v>
      </c>
      <c r="E627" s="1" t="s">
        <v>113</v>
      </c>
      <c r="F627" s="1" t="s">
        <v>1132</v>
      </c>
      <c r="G627" s="1" t="s">
        <v>221</v>
      </c>
      <c r="H627" s="1" t="s">
        <v>222</v>
      </c>
      <c r="I627" s="1" t="s">
        <v>42</v>
      </c>
      <c r="J627" s="1"/>
      <c r="K627" s="1" t="s">
        <v>1133</v>
      </c>
      <c r="L627" s="1" t="s">
        <v>53</v>
      </c>
      <c r="M627" s="9">
        <v>45371.0</v>
      </c>
      <c r="N627" s="9">
        <v>45371.0</v>
      </c>
      <c r="O627" s="1"/>
      <c r="P627" s="1">
        <v>8.33</v>
      </c>
      <c r="Q627" s="1">
        <v>300000.0</v>
      </c>
      <c r="R627" s="1">
        <v>300000.0</v>
      </c>
      <c r="S627" s="10">
        <v>45401.0</v>
      </c>
      <c r="V627" s="5">
        <v>24990.0</v>
      </c>
      <c r="W627" s="11">
        <v>29488.199999999997</v>
      </c>
      <c r="Z627" s="5">
        <v>18742.5</v>
      </c>
      <c r="AB627" s="1"/>
      <c r="AC627" s="1" t="s">
        <v>45</v>
      </c>
      <c r="AD627" s="12" t="s">
        <v>47</v>
      </c>
      <c r="AE627" s="12" t="s">
        <v>47</v>
      </c>
      <c r="AF627" s="12" t="s">
        <v>137</v>
      </c>
    </row>
    <row r="628">
      <c r="A628" s="1" t="s">
        <v>1131</v>
      </c>
      <c r="B628" s="7"/>
      <c r="C628" s="1" t="s">
        <v>36</v>
      </c>
      <c r="D628" s="1" t="s">
        <v>96</v>
      </c>
      <c r="E628" s="1" t="s">
        <v>113</v>
      </c>
      <c r="F628" s="1" t="s">
        <v>1132</v>
      </c>
      <c r="G628" s="1" t="s">
        <v>221</v>
      </c>
      <c r="H628" s="1" t="s">
        <v>222</v>
      </c>
      <c r="I628" s="1" t="s">
        <v>42</v>
      </c>
      <c r="J628" s="1"/>
      <c r="K628" s="1" t="s">
        <v>1133</v>
      </c>
      <c r="L628" s="1" t="s">
        <v>53</v>
      </c>
      <c r="M628" s="9">
        <v>45371.0</v>
      </c>
      <c r="N628" s="9">
        <v>45371.0</v>
      </c>
      <c r="O628" s="1"/>
      <c r="P628" s="1">
        <v>8.33</v>
      </c>
      <c r="Q628" s="1">
        <v>300000.0</v>
      </c>
      <c r="R628" s="1">
        <v>300000.0</v>
      </c>
      <c r="S628" s="10">
        <v>45401.0</v>
      </c>
      <c r="V628" s="5">
        <v>24990.0</v>
      </c>
      <c r="W628" s="11">
        <v>29488.199999999997</v>
      </c>
      <c r="Z628" s="5">
        <v>18742.5</v>
      </c>
      <c r="AB628" s="1"/>
      <c r="AC628" s="1" t="s">
        <v>45</v>
      </c>
      <c r="AD628" s="12" t="s">
        <v>47</v>
      </c>
      <c r="AE628" s="12" t="s">
        <v>47</v>
      </c>
      <c r="AF628" s="12" t="s">
        <v>137</v>
      </c>
    </row>
    <row r="629">
      <c r="A629" s="1" t="s">
        <v>1134</v>
      </c>
      <c r="B629" s="7"/>
      <c r="C629" s="1" t="s">
        <v>36</v>
      </c>
      <c r="D629" s="1" t="s">
        <v>96</v>
      </c>
      <c r="E629" s="1" t="s">
        <v>77</v>
      </c>
      <c r="F629" s="1" t="s">
        <v>554</v>
      </c>
      <c r="G629" s="1" t="s">
        <v>170</v>
      </c>
      <c r="H629" s="1" t="s">
        <v>170</v>
      </c>
      <c r="I629" s="1" t="s">
        <v>298</v>
      </c>
      <c r="J629" s="1"/>
      <c r="K629" s="1" t="s">
        <v>730</v>
      </c>
      <c r="L629" s="1" t="s">
        <v>53</v>
      </c>
      <c r="M629" s="9">
        <v>45141.0</v>
      </c>
      <c r="N629" s="9">
        <v>45203.0</v>
      </c>
      <c r="O629" s="1"/>
      <c r="P629" s="1">
        <v>8.33</v>
      </c>
      <c r="Q629" s="1">
        <v>1330000.0</v>
      </c>
      <c r="R629" s="1">
        <v>1380000.0</v>
      </c>
      <c r="S629" s="9">
        <v>45202.0</v>
      </c>
      <c r="T629" s="9">
        <v>45203.0</v>
      </c>
      <c r="U629" s="1" t="s">
        <v>1135</v>
      </c>
      <c r="V629" s="5">
        <v>114954.0</v>
      </c>
      <c r="W629" s="11">
        <v>135645.72</v>
      </c>
      <c r="X629" s="14">
        <v>45247.0</v>
      </c>
      <c r="Y629" s="5">
        <v>124150.32</v>
      </c>
      <c r="Z629" s="5">
        <v>86215.5</v>
      </c>
      <c r="AA629" s="14">
        <v>45251.0</v>
      </c>
      <c r="AB629" s="1" t="s">
        <v>1135</v>
      </c>
      <c r="AC629" s="1" t="s">
        <v>55</v>
      </c>
      <c r="AD629" s="12" t="s">
        <v>47</v>
      </c>
      <c r="AE629" s="12" t="s">
        <v>47</v>
      </c>
      <c r="AF629" s="12" t="s">
        <v>47</v>
      </c>
      <c r="AG629" s="12" t="s">
        <v>47</v>
      </c>
      <c r="AH629" s="12" t="s">
        <v>47</v>
      </c>
      <c r="AI629" s="12" t="s">
        <v>47</v>
      </c>
    </row>
    <row r="630">
      <c r="A630" s="1" t="s">
        <v>1136</v>
      </c>
      <c r="B630" s="7"/>
      <c r="C630" s="1" t="s">
        <v>36</v>
      </c>
      <c r="D630" s="1" t="s">
        <v>81</v>
      </c>
      <c r="E630" s="1" t="s">
        <v>77</v>
      </c>
      <c r="F630" s="1" t="s">
        <v>105</v>
      </c>
      <c r="G630" s="1" t="s">
        <v>367</v>
      </c>
      <c r="H630" s="1" t="s">
        <v>368</v>
      </c>
      <c r="I630" s="1" t="s">
        <v>42</v>
      </c>
      <c r="J630" s="1"/>
      <c r="K630" s="1" t="s">
        <v>1137</v>
      </c>
      <c r="L630" s="1" t="s">
        <v>53</v>
      </c>
      <c r="M630" s="9">
        <v>45094.0</v>
      </c>
      <c r="N630" s="9">
        <v>45083.0</v>
      </c>
      <c r="O630" s="1"/>
      <c r="P630" s="1">
        <v>8.33</v>
      </c>
      <c r="Q630" s="1">
        <v>300000.0</v>
      </c>
      <c r="R630" s="1">
        <v>300000.0</v>
      </c>
      <c r="S630" s="10">
        <v>45173.0</v>
      </c>
      <c r="V630" s="5">
        <v>24990.0</v>
      </c>
      <c r="W630" s="11">
        <v>29488.199999999997</v>
      </c>
      <c r="Z630" s="5">
        <v>18742.5</v>
      </c>
      <c r="AB630" s="1"/>
      <c r="AC630" s="1" t="s">
        <v>45</v>
      </c>
      <c r="AD630" s="12" t="s">
        <v>47</v>
      </c>
      <c r="AE630" s="12" t="s">
        <v>47</v>
      </c>
      <c r="AF630" s="12" t="s">
        <v>47</v>
      </c>
    </row>
    <row r="631">
      <c r="A631" s="1" t="s">
        <v>1136</v>
      </c>
      <c r="B631" s="7"/>
      <c r="C631" s="1" t="s">
        <v>36</v>
      </c>
      <c r="D631" s="1" t="s">
        <v>81</v>
      </c>
      <c r="E631" s="1" t="s">
        <v>77</v>
      </c>
      <c r="F631" s="1" t="s">
        <v>105</v>
      </c>
      <c r="G631" s="1" t="s">
        <v>367</v>
      </c>
      <c r="H631" s="1" t="s">
        <v>368</v>
      </c>
      <c r="I631" s="1" t="s">
        <v>42</v>
      </c>
      <c r="J631" s="1"/>
      <c r="K631" s="1" t="s">
        <v>1137</v>
      </c>
      <c r="L631" s="1" t="s">
        <v>53</v>
      </c>
      <c r="M631" s="9">
        <v>45094.0</v>
      </c>
      <c r="N631" s="9">
        <v>45094.0</v>
      </c>
      <c r="O631" s="1"/>
      <c r="P631" s="1">
        <v>8.33</v>
      </c>
      <c r="Q631" s="1">
        <v>300000.0</v>
      </c>
      <c r="R631" s="1">
        <v>300000.0</v>
      </c>
      <c r="S631" s="10">
        <v>45124.0</v>
      </c>
      <c r="V631" s="5">
        <v>24990.0</v>
      </c>
      <c r="W631" s="11">
        <v>29488.199999999997</v>
      </c>
      <c r="Z631" s="5">
        <v>18742.5</v>
      </c>
      <c r="AB631" s="1"/>
      <c r="AC631" s="1" t="s">
        <v>45</v>
      </c>
      <c r="AD631" s="12" t="s">
        <v>47</v>
      </c>
      <c r="AE631" s="12" t="s">
        <v>47</v>
      </c>
      <c r="AF631" s="12" t="s">
        <v>47</v>
      </c>
    </row>
    <row r="632">
      <c r="A632" s="1" t="s">
        <v>1138</v>
      </c>
      <c r="B632" s="7"/>
      <c r="C632" s="1" t="s">
        <v>36</v>
      </c>
      <c r="D632" s="1" t="s">
        <v>96</v>
      </c>
      <c r="E632" s="1" t="s">
        <v>82</v>
      </c>
      <c r="F632" s="1" t="s">
        <v>400</v>
      </c>
      <c r="G632" s="1" t="s">
        <v>767</v>
      </c>
      <c r="H632" s="1" t="s">
        <v>768</v>
      </c>
      <c r="I632" s="1" t="s">
        <v>42</v>
      </c>
      <c r="J632" s="1"/>
      <c r="K632" s="1" t="s">
        <v>1139</v>
      </c>
      <c r="L632" s="1" t="s">
        <v>150</v>
      </c>
      <c r="M632" s="9">
        <v>44666.0</v>
      </c>
      <c r="N632" s="9">
        <v>44659.0</v>
      </c>
      <c r="O632" s="1"/>
      <c r="P632" s="1">
        <v>8.33</v>
      </c>
      <c r="Q632" s="1">
        <v>600000.0</v>
      </c>
      <c r="R632" s="1">
        <v>660000.0</v>
      </c>
      <c r="S632" s="9">
        <v>44659.0</v>
      </c>
      <c r="T632" s="9">
        <v>44659.0</v>
      </c>
      <c r="U632" s="1" t="s">
        <v>1140</v>
      </c>
      <c r="V632" s="5">
        <v>54978.0</v>
      </c>
      <c r="W632" s="11">
        <v>64874.03999999999</v>
      </c>
      <c r="X632" s="9">
        <v>44671.0</v>
      </c>
      <c r="Y632" s="5">
        <v>59376.23999999999</v>
      </c>
      <c r="Z632" s="5">
        <v>41233.5</v>
      </c>
      <c r="AA632" s="9">
        <v>44679.0</v>
      </c>
      <c r="AB632" s="1" t="s">
        <v>586</v>
      </c>
      <c r="AC632" s="1" t="s">
        <v>55</v>
      </c>
      <c r="AD632" s="12" t="s">
        <v>46</v>
      </c>
      <c r="AE632" s="12" t="s">
        <v>46</v>
      </c>
      <c r="AF632" s="12" t="s">
        <v>46</v>
      </c>
      <c r="AG632" s="12" t="s">
        <v>46</v>
      </c>
      <c r="AH632" s="12" t="s">
        <v>46</v>
      </c>
      <c r="AI632" s="12" t="s">
        <v>46</v>
      </c>
    </row>
    <row r="633">
      <c r="A633" s="1" t="s">
        <v>1138</v>
      </c>
      <c r="B633" s="7"/>
      <c r="C633" s="1" t="s">
        <v>36</v>
      </c>
      <c r="D633" s="1" t="s">
        <v>96</v>
      </c>
      <c r="E633" s="1" t="s">
        <v>82</v>
      </c>
      <c r="F633" s="1" t="s">
        <v>400</v>
      </c>
      <c r="G633" s="1" t="s">
        <v>767</v>
      </c>
      <c r="H633" s="1" t="s">
        <v>768</v>
      </c>
      <c r="I633" s="1" t="s">
        <v>42</v>
      </c>
      <c r="J633" s="1"/>
      <c r="K633" s="1" t="s">
        <v>1139</v>
      </c>
      <c r="L633" s="1" t="s">
        <v>150</v>
      </c>
      <c r="M633" s="9">
        <v>44666.0</v>
      </c>
      <c r="N633" s="9">
        <v>44659.0</v>
      </c>
      <c r="O633" s="1"/>
      <c r="P633" s="1">
        <v>8.33</v>
      </c>
      <c r="Q633" s="1">
        <v>600000.0</v>
      </c>
      <c r="R633" s="1">
        <v>660000.0</v>
      </c>
      <c r="S633" s="9">
        <v>44659.0</v>
      </c>
      <c r="T633" s="9">
        <v>44659.0</v>
      </c>
      <c r="U633" s="1" t="s">
        <v>1141</v>
      </c>
      <c r="V633" s="5">
        <v>54978.0</v>
      </c>
      <c r="W633" s="11">
        <v>64874.03999999999</v>
      </c>
      <c r="X633" s="9">
        <v>44672.0</v>
      </c>
      <c r="Y633" s="5">
        <v>59376.23999999999</v>
      </c>
      <c r="Z633" s="5">
        <v>41233.5</v>
      </c>
      <c r="AA633" s="9">
        <v>44679.0</v>
      </c>
      <c r="AB633" s="1" t="s">
        <v>732</v>
      </c>
      <c r="AC633" s="1" t="s">
        <v>55</v>
      </c>
      <c r="AD633" s="12" t="s">
        <v>46</v>
      </c>
      <c r="AE633" s="12" t="s">
        <v>46</v>
      </c>
      <c r="AF633" s="12" t="s">
        <v>46</v>
      </c>
      <c r="AG633" s="12" t="s">
        <v>46</v>
      </c>
      <c r="AH633" s="12" t="s">
        <v>46</v>
      </c>
      <c r="AI633" s="12" t="s">
        <v>46</v>
      </c>
    </row>
    <row r="634">
      <c r="A634" s="1" t="s">
        <v>1138</v>
      </c>
      <c r="B634" s="7"/>
      <c r="C634" s="1" t="s">
        <v>36</v>
      </c>
      <c r="D634" s="1" t="s">
        <v>96</v>
      </c>
      <c r="E634" s="1" t="s">
        <v>82</v>
      </c>
      <c r="F634" s="1" t="s">
        <v>400</v>
      </c>
      <c r="G634" s="1" t="s">
        <v>767</v>
      </c>
      <c r="H634" s="1" t="s">
        <v>768</v>
      </c>
      <c r="I634" s="1" t="s">
        <v>42</v>
      </c>
      <c r="J634" s="1"/>
      <c r="K634" s="1" t="s">
        <v>1139</v>
      </c>
      <c r="L634" s="1" t="s">
        <v>150</v>
      </c>
      <c r="M634" s="9">
        <v>44666.0</v>
      </c>
      <c r="N634" s="9">
        <v>44659.0</v>
      </c>
      <c r="O634" s="1"/>
      <c r="P634" s="1">
        <v>8.33</v>
      </c>
      <c r="Q634" s="1">
        <v>700000.0</v>
      </c>
      <c r="R634" s="1">
        <v>720000.0</v>
      </c>
      <c r="S634" s="9">
        <v>44659.0</v>
      </c>
      <c r="T634" s="9">
        <v>44659.0</v>
      </c>
      <c r="U634" s="1" t="s">
        <v>1142</v>
      </c>
      <c r="V634" s="5">
        <v>59976.0</v>
      </c>
      <c r="W634" s="11">
        <v>70771.68</v>
      </c>
      <c r="X634" s="9">
        <v>44678.0</v>
      </c>
      <c r="Y634" s="5">
        <v>64774.079999999994</v>
      </c>
      <c r="Z634" s="5">
        <v>44982.0</v>
      </c>
      <c r="AA634" s="9">
        <v>44679.0</v>
      </c>
      <c r="AB634" s="1" t="s">
        <v>1143</v>
      </c>
      <c r="AC634" s="1" t="s">
        <v>55</v>
      </c>
      <c r="AD634" s="12" t="s">
        <v>46</v>
      </c>
      <c r="AE634" s="12" t="s">
        <v>46</v>
      </c>
      <c r="AF634" s="12" t="s">
        <v>46</v>
      </c>
      <c r="AG634" s="12" t="s">
        <v>46</v>
      </c>
      <c r="AH634" s="12" t="s">
        <v>46</v>
      </c>
      <c r="AI634" s="12" t="s">
        <v>46</v>
      </c>
    </row>
    <row r="635">
      <c r="A635" s="1" t="s">
        <v>1138</v>
      </c>
      <c r="B635" s="7"/>
      <c r="C635" s="1" t="s">
        <v>36</v>
      </c>
      <c r="D635" s="1" t="s">
        <v>96</v>
      </c>
      <c r="E635" s="1" t="s">
        <v>82</v>
      </c>
      <c r="F635" s="1" t="s">
        <v>400</v>
      </c>
      <c r="G635" s="1" t="s">
        <v>767</v>
      </c>
      <c r="H635" s="1" t="s">
        <v>768</v>
      </c>
      <c r="I635" s="1" t="s">
        <v>42</v>
      </c>
      <c r="J635" s="1"/>
      <c r="K635" s="1" t="s">
        <v>1139</v>
      </c>
      <c r="L635" s="1" t="s">
        <v>150</v>
      </c>
      <c r="M635" s="9">
        <v>44666.0</v>
      </c>
      <c r="N635" s="9">
        <v>44659.0</v>
      </c>
      <c r="O635" s="1"/>
      <c r="P635" s="1">
        <v>8.33</v>
      </c>
      <c r="Q635" s="1">
        <v>700000.0</v>
      </c>
      <c r="R635" s="1">
        <v>720000.0</v>
      </c>
      <c r="S635" s="9">
        <v>44659.0</v>
      </c>
      <c r="T635" s="9">
        <v>44659.0</v>
      </c>
      <c r="U635" s="1" t="s">
        <v>1144</v>
      </c>
      <c r="V635" s="5">
        <v>59976.0</v>
      </c>
      <c r="W635" s="11">
        <v>70771.68</v>
      </c>
      <c r="X635" s="9">
        <v>44681.0</v>
      </c>
      <c r="Y635" s="5">
        <v>64774.079999999994</v>
      </c>
      <c r="Z635" s="5">
        <v>44982.0</v>
      </c>
      <c r="AA635" s="9">
        <v>44679.0</v>
      </c>
      <c r="AB635" s="1" t="s">
        <v>1145</v>
      </c>
      <c r="AC635" s="1" t="s">
        <v>55</v>
      </c>
      <c r="AD635" s="12" t="s">
        <v>46</v>
      </c>
      <c r="AE635" s="12" t="s">
        <v>46</v>
      </c>
      <c r="AF635" s="12" t="s">
        <v>46</v>
      </c>
      <c r="AG635" s="12" t="s">
        <v>46</v>
      </c>
      <c r="AH635" s="12" t="s">
        <v>46</v>
      </c>
      <c r="AI635" s="12" t="s">
        <v>46</v>
      </c>
    </row>
    <row r="636">
      <c r="A636" s="1" t="s">
        <v>1138</v>
      </c>
      <c r="B636" s="7"/>
      <c r="C636" s="1" t="s">
        <v>36</v>
      </c>
      <c r="D636" s="1" t="s">
        <v>96</v>
      </c>
      <c r="E636" s="1" t="s">
        <v>82</v>
      </c>
      <c r="F636" s="1" t="s">
        <v>400</v>
      </c>
      <c r="G636" s="1" t="s">
        <v>767</v>
      </c>
      <c r="H636" s="1" t="s">
        <v>768</v>
      </c>
      <c r="I636" s="1" t="s">
        <v>42</v>
      </c>
      <c r="J636" s="1"/>
      <c r="K636" s="1" t="s">
        <v>1139</v>
      </c>
      <c r="L636" s="1" t="s">
        <v>150</v>
      </c>
      <c r="M636" s="9">
        <v>44666.0</v>
      </c>
      <c r="N636" s="9">
        <v>44694.0</v>
      </c>
      <c r="O636" s="1"/>
      <c r="P636" s="1">
        <v>8.33</v>
      </c>
      <c r="Q636" s="1">
        <v>500000.0</v>
      </c>
      <c r="R636" s="1">
        <v>900000.0</v>
      </c>
      <c r="S636" s="9">
        <v>44677.0</v>
      </c>
      <c r="T636" s="9">
        <v>44694.0</v>
      </c>
      <c r="U636" s="1" t="s">
        <v>1146</v>
      </c>
      <c r="V636" s="5">
        <v>74970.0</v>
      </c>
      <c r="W636" s="11">
        <v>88464.59999999999</v>
      </c>
      <c r="X636" s="9">
        <v>44707.0</v>
      </c>
      <c r="Y636" s="5">
        <v>80967.59999999999</v>
      </c>
      <c r="Z636" s="5">
        <v>56227.5</v>
      </c>
      <c r="AA636" s="9">
        <v>44747.0</v>
      </c>
      <c r="AB636" s="1" t="s">
        <v>1147</v>
      </c>
      <c r="AC636" s="1" t="s">
        <v>55</v>
      </c>
      <c r="AD636" s="12" t="s">
        <v>46</v>
      </c>
      <c r="AE636" s="12" t="s">
        <v>46</v>
      </c>
      <c r="AF636" s="12" t="s">
        <v>46</v>
      </c>
      <c r="AG636" s="12" t="s">
        <v>46</v>
      </c>
      <c r="AH636" s="12" t="s">
        <v>46</v>
      </c>
      <c r="AI636" s="12" t="s">
        <v>46</v>
      </c>
    </row>
    <row r="637">
      <c r="A637" s="1" t="s">
        <v>1138</v>
      </c>
      <c r="B637" s="7"/>
      <c r="C637" s="1" t="s">
        <v>36</v>
      </c>
      <c r="D637" s="1" t="s">
        <v>96</v>
      </c>
      <c r="E637" s="1" t="s">
        <v>82</v>
      </c>
      <c r="F637" s="1" t="s">
        <v>400</v>
      </c>
      <c r="G637" s="1" t="s">
        <v>767</v>
      </c>
      <c r="H637" s="1" t="s">
        <v>768</v>
      </c>
      <c r="I637" s="1" t="s">
        <v>42</v>
      </c>
      <c r="J637" s="1"/>
      <c r="K637" s="1" t="s">
        <v>1139</v>
      </c>
      <c r="L637" s="1" t="s">
        <v>150</v>
      </c>
      <c r="M637" s="9">
        <v>44666.0</v>
      </c>
      <c r="N637" s="9">
        <v>44729.0</v>
      </c>
      <c r="O637" s="1"/>
      <c r="P637" s="1">
        <v>8.33</v>
      </c>
      <c r="Q637" s="1">
        <v>500000.0</v>
      </c>
      <c r="R637" s="1">
        <v>330000.0</v>
      </c>
      <c r="S637" s="9">
        <v>44700.0</v>
      </c>
      <c r="T637" s="9">
        <v>44729.0</v>
      </c>
      <c r="U637" s="1" t="s">
        <v>1148</v>
      </c>
      <c r="V637" s="5">
        <v>27489.0</v>
      </c>
      <c r="W637" s="11">
        <v>32437.019999999997</v>
      </c>
      <c r="X637" s="9">
        <v>44730.0</v>
      </c>
      <c r="Y637" s="5">
        <v>29688.119999999995</v>
      </c>
      <c r="Z637" s="5">
        <v>20616.75</v>
      </c>
      <c r="AA637" s="9">
        <v>44734.0</v>
      </c>
      <c r="AB637" s="1" t="s">
        <v>1148</v>
      </c>
      <c r="AC637" s="1" t="s">
        <v>55</v>
      </c>
      <c r="AD637" s="12" t="s">
        <v>46</v>
      </c>
      <c r="AE637" s="12" t="s">
        <v>46</v>
      </c>
      <c r="AF637" s="12" t="s">
        <v>46</v>
      </c>
      <c r="AG637" s="12" t="s">
        <v>46</v>
      </c>
      <c r="AH637" s="12" t="s">
        <v>46</v>
      </c>
      <c r="AI637" s="12" t="s">
        <v>46</v>
      </c>
    </row>
    <row r="638">
      <c r="A638" s="1" t="s">
        <v>1138</v>
      </c>
      <c r="B638" s="7"/>
      <c r="C638" s="1" t="s">
        <v>36</v>
      </c>
      <c r="D638" s="1" t="s">
        <v>96</v>
      </c>
      <c r="E638" s="1" t="s">
        <v>82</v>
      </c>
      <c r="F638" s="1" t="s">
        <v>400</v>
      </c>
      <c r="G638" s="1" t="s">
        <v>767</v>
      </c>
      <c r="H638" s="1" t="s">
        <v>768</v>
      </c>
      <c r="I638" s="1" t="s">
        <v>42</v>
      </c>
      <c r="J638" s="1"/>
      <c r="K638" s="1" t="s">
        <v>1139</v>
      </c>
      <c r="L638" s="1" t="s">
        <v>150</v>
      </c>
      <c r="M638" s="9">
        <v>44666.0</v>
      </c>
      <c r="N638" s="9">
        <v>44687.0</v>
      </c>
      <c r="O638" s="1"/>
      <c r="P638" s="1">
        <v>8.33</v>
      </c>
      <c r="Q638" s="1">
        <v>500000.0</v>
      </c>
      <c r="R638" s="1">
        <v>1350000.0</v>
      </c>
      <c r="S638" s="9">
        <v>44718.0</v>
      </c>
      <c r="T638" s="9">
        <v>44729.0</v>
      </c>
      <c r="U638" s="1" t="s">
        <v>1149</v>
      </c>
      <c r="V638" s="5">
        <v>112455.0</v>
      </c>
      <c r="W638" s="11">
        <v>132696.9</v>
      </c>
      <c r="X638" s="9">
        <v>44748.0</v>
      </c>
      <c r="Y638" s="5">
        <v>121451.4</v>
      </c>
      <c r="Z638" s="5">
        <v>84341.25</v>
      </c>
      <c r="AA638" s="9">
        <v>44752.0</v>
      </c>
      <c r="AB638" s="1" t="s">
        <v>1149</v>
      </c>
      <c r="AC638" s="1" t="s">
        <v>55</v>
      </c>
      <c r="AD638" s="12" t="s">
        <v>46</v>
      </c>
      <c r="AE638" s="12" t="s">
        <v>46</v>
      </c>
      <c r="AF638" s="12" t="s">
        <v>46</v>
      </c>
      <c r="AG638" s="12" t="s">
        <v>46</v>
      </c>
      <c r="AH638" s="12" t="s">
        <v>46</v>
      </c>
      <c r="AI638" s="12" t="s">
        <v>46</v>
      </c>
    </row>
    <row r="639">
      <c r="A639" s="1" t="s">
        <v>1138</v>
      </c>
      <c r="B639" s="7"/>
      <c r="C639" s="1" t="s">
        <v>36</v>
      </c>
      <c r="D639" s="1" t="s">
        <v>96</v>
      </c>
      <c r="E639" s="1" t="s">
        <v>82</v>
      </c>
      <c r="F639" s="1" t="s">
        <v>400</v>
      </c>
      <c r="G639" s="1" t="s">
        <v>767</v>
      </c>
      <c r="H639" s="1" t="s">
        <v>768</v>
      </c>
      <c r="I639" s="1" t="s">
        <v>42</v>
      </c>
      <c r="J639" s="1"/>
      <c r="K639" s="1" t="s">
        <v>1139</v>
      </c>
      <c r="L639" s="1" t="s">
        <v>150</v>
      </c>
      <c r="M639" s="9">
        <v>44666.0</v>
      </c>
      <c r="N639" s="9">
        <v>44729.0</v>
      </c>
      <c r="O639" s="1"/>
      <c r="P639" s="1">
        <v>8.33</v>
      </c>
      <c r="Q639" s="1">
        <v>500000.0</v>
      </c>
      <c r="R639" s="1">
        <v>420000.0</v>
      </c>
      <c r="S639" s="9">
        <v>44725.0</v>
      </c>
      <c r="T639" s="9">
        <v>44729.0</v>
      </c>
      <c r="U639" s="1" t="s">
        <v>1150</v>
      </c>
      <c r="V639" s="5">
        <v>34986.0</v>
      </c>
      <c r="W639" s="11">
        <v>41283.479999999996</v>
      </c>
      <c r="X639" s="9">
        <v>44761.0</v>
      </c>
      <c r="Y639" s="5">
        <v>37784.88</v>
      </c>
      <c r="Z639" s="5">
        <v>26239.5</v>
      </c>
      <c r="AA639" s="9">
        <v>44761.0</v>
      </c>
      <c r="AB639" s="1" t="s">
        <v>1151</v>
      </c>
      <c r="AC639" s="1" t="s">
        <v>55</v>
      </c>
      <c r="AD639" s="12" t="s">
        <v>46</v>
      </c>
      <c r="AE639" s="12" t="s">
        <v>46</v>
      </c>
      <c r="AF639" s="12" t="s">
        <v>46</v>
      </c>
      <c r="AG639" s="12" t="s">
        <v>46</v>
      </c>
      <c r="AH639" s="12" t="s">
        <v>46</v>
      </c>
      <c r="AI639" s="12" t="s">
        <v>46</v>
      </c>
    </row>
    <row r="640">
      <c r="A640" s="1" t="s">
        <v>1138</v>
      </c>
      <c r="B640" s="7"/>
      <c r="C640" s="1" t="s">
        <v>36</v>
      </c>
      <c r="D640" s="1" t="s">
        <v>96</v>
      </c>
      <c r="E640" s="1" t="s">
        <v>82</v>
      </c>
      <c r="F640" s="1" t="s">
        <v>400</v>
      </c>
      <c r="G640" s="1" t="s">
        <v>767</v>
      </c>
      <c r="H640" s="1" t="s">
        <v>768</v>
      </c>
      <c r="I640" s="1" t="s">
        <v>42</v>
      </c>
      <c r="J640" s="1"/>
      <c r="K640" s="1" t="s">
        <v>1139</v>
      </c>
      <c r="L640" s="1" t="s">
        <v>150</v>
      </c>
      <c r="M640" s="9">
        <v>44666.0</v>
      </c>
      <c r="N640" s="9">
        <v>44739.0</v>
      </c>
      <c r="O640" s="1"/>
      <c r="P640" s="1">
        <v>8.33</v>
      </c>
      <c r="Q640" s="1">
        <v>500000.0</v>
      </c>
      <c r="R640" s="1">
        <v>444000.0</v>
      </c>
      <c r="S640" s="9">
        <v>44732.0</v>
      </c>
      <c r="T640" s="9">
        <v>44739.0</v>
      </c>
      <c r="U640" s="1" t="s">
        <v>1152</v>
      </c>
      <c r="V640" s="5">
        <v>36985.2</v>
      </c>
      <c r="W640" s="11">
        <v>43642.53599999999</v>
      </c>
      <c r="X640" s="9">
        <v>44762.0</v>
      </c>
      <c r="Y640" s="5">
        <v>39944.015999999996</v>
      </c>
      <c r="Z640" s="5">
        <v>27738.899999999998</v>
      </c>
      <c r="AA640" s="9">
        <v>44761.0</v>
      </c>
      <c r="AB640" s="1" t="s">
        <v>1153</v>
      </c>
      <c r="AC640" s="1" t="s">
        <v>55</v>
      </c>
      <c r="AD640" s="12" t="s">
        <v>46</v>
      </c>
      <c r="AE640" s="12" t="s">
        <v>46</v>
      </c>
      <c r="AF640" s="12" t="s">
        <v>46</v>
      </c>
      <c r="AG640" s="12" t="s">
        <v>46</v>
      </c>
      <c r="AH640" s="12" t="s">
        <v>46</v>
      </c>
      <c r="AI640" s="12" t="s">
        <v>46</v>
      </c>
    </row>
    <row r="641">
      <c r="A641" s="1" t="s">
        <v>1138</v>
      </c>
      <c r="B641" s="7"/>
      <c r="C641" s="1" t="s">
        <v>36</v>
      </c>
      <c r="D641" s="1" t="s">
        <v>96</v>
      </c>
      <c r="E641" s="1" t="s">
        <v>82</v>
      </c>
      <c r="F641" s="1" t="s">
        <v>400</v>
      </c>
      <c r="G641" s="1" t="s">
        <v>767</v>
      </c>
      <c r="H641" s="1" t="s">
        <v>768</v>
      </c>
      <c r="I641" s="1" t="s">
        <v>42</v>
      </c>
      <c r="J641" s="1"/>
      <c r="K641" s="1" t="s">
        <v>1139</v>
      </c>
      <c r="L641" s="1" t="s">
        <v>150</v>
      </c>
      <c r="M641" s="9">
        <v>44666.0</v>
      </c>
      <c r="N641" s="9">
        <v>44814.0</v>
      </c>
      <c r="O641" s="1"/>
      <c r="P641" s="1">
        <v>8.33</v>
      </c>
      <c r="Q641" s="1">
        <v>650000.0</v>
      </c>
      <c r="R641" s="1">
        <v>720000.0</v>
      </c>
      <c r="S641" s="9">
        <v>44797.0</v>
      </c>
      <c r="T641" s="9">
        <v>44814.0</v>
      </c>
      <c r="U641" s="1" t="s">
        <v>1154</v>
      </c>
      <c r="V641" s="5">
        <v>59976.0</v>
      </c>
      <c r="W641" s="11">
        <v>70771.68</v>
      </c>
      <c r="X641" s="9">
        <v>44827.0</v>
      </c>
      <c r="Y641" s="5">
        <v>64774.079999999994</v>
      </c>
      <c r="Z641" s="5">
        <v>44982.0</v>
      </c>
      <c r="AA641" s="9">
        <v>44831.0</v>
      </c>
      <c r="AB641" s="1" t="s">
        <v>1154</v>
      </c>
      <c r="AC641" s="1" t="s">
        <v>55</v>
      </c>
      <c r="AD641" s="12" t="s">
        <v>46</v>
      </c>
      <c r="AE641" s="12" t="s">
        <v>46</v>
      </c>
      <c r="AF641" s="12" t="s">
        <v>46</v>
      </c>
      <c r="AG641" s="12" t="s">
        <v>46</v>
      </c>
      <c r="AH641" s="12" t="s">
        <v>46</v>
      </c>
      <c r="AI641" s="12" t="s">
        <v>46</v>
      </c>
    </row>
    <row r="642">
      <c r="A642" s="1" t="s">
        <v>1138</v>
      </c>
      <c r="B642" s="7"/>
      <c r="C642" s="1" t="s">
        <v>36</v>
      </c>
      <c r="D642" s="1" t="s">
        <v>96</v>
      </c>
      <c r="E642" s="1" t="s">
        <v>82</v>
      </c>
      <c r="F642" s="1" t="s">
        <v>400</v>
      </c>
      <c r="G642" s="1" t="s">
        <v>767</v>
      </c>
      <c r="H642" s="1" t="s">
        <v>768</v>
      </c>
      <c r="I642" s="1" t="s">
        <v>42</v>
      </c>
      <c r="J642" s="1"/>
      <c r="K642" s="1" t="s">
        <v>1139</v>
      </c>
      <c r="L642" s="1" t="s">
        <v>150</v>
      </c>
      <c r="M642" s="9">
        <v>44666.0</v>
      </c>
      <c r="N642" s="9">
        <v>44666.0</v>
      </c>
      <c r="O642" s="1"/>
      <c r="P642" s="1">
        <v>8.33</v>
      </c>
      <c r="Q642" s="1">
        <v>500000.0</v>
      </c>
      <c r="R642" s="1">
        <v>1350000.0</v>
      </c>
      <c r="S642" s="9">
        <v>44872.0</v>
      </c>
      <c r="T642" s="14">
        <v>44888.0</v>
      </c>
      <c r="U642" s="1" t="s">
        <v>1155</v>
      </c>
      <c r="V642" s="5">
        <v>112455.0</v>
      </c>
      <c r="W642" s="11">
        <v>132696.9</v>
      </c>
      <c r="X642" s="9">
        <v>44902.0</v>
      </c>
      <c r="Y642" s="5">
        <v>121451.4</v>
      </c>
      <c r="Z642" s="5">
        <v>84341.25</v>
      </c>
      <c r="AA642" s="14">
        <v>44910.0</v>
      </c>
      <c r="AB642" s="1" t="s">
        <v>1155</v>
      </c>
      <c r="AC642" s="1" t="s">
        <v>55</v>
      </c>
      <c r="AD642" s="12" t="s">
        <v>46</v>
      </c>
      <c r="AE642" s="12" t="s">
        <v>46</v>
      </c>
      <c r="AF642" s="12" t="s">
        <v>46</v>
      </c>
      <c r="AG642" s="12" t="s">
        <v>46</v>
      </c>
      <c r="AH642" s="12" t="s">
        <v>46</v>
      </c>
      <c r="AI642" s="12" t="s">
        <v>46</v>
      </c>
    </row>
    <row r="643">
      <c r="A643" s="1" t="s">
        <v>1138</v>
      </c>
      <c r="B643" s="7"/>
      <c r="C643" s="1" t="s">
        <v>36</v>
      </c>
      <c r="D643" s="1" t="s">
        <v>96</v>
      </c>
      <c r="E643" s="1" t="s">
        <v>82</v>
      </c>
      <c r="F643" s="1" t="s">
        <v>400</v>
      </c>
      <c r="G643" s="1" t="s">
        <v>767</v>
      </c>
      <c r="H643" s="1" t="s">
        <v>768</v>
      </c>
      <c r="I643" s="1" t="s">
        <v>42</v>
      </c>
      <c r="J643" s="1"/>
      <c r="K643" s="1" t="s">
        <v>1139</v>
      </c>
      <c r="L643" s="1" t="s">
        <v>150</v>
      </c>
      <c r="M643" s="9">
        <v>44666.0</v>
      </c>
      <c r="N643" s="9">
        <v>44953.0</v>
      </c>
      <c r="O643" s="1"/>
      <c r="P643" s="1">
        <v>8.33</v>
      </c>
      <c r="Q643" s="1">
        <v>600000.0</v>
      </c>
      <c r="R643" s="1">
        <v>660000.0</v>
      </c>
      <c r="S643" s="9">
        <v>44937.0</v>
      </c>
      <c r="T643" s="9">
        <v>44953.0</v>
      </c>
      <c r="U643" s="1" t="s">
        <v>1156</v>
      </c>
      <c r="V643" s="5">
        <v>54978.0</v>
      </c>
      <c r="W643" s="11">
        <v>64874.03999999999</v>
      </c>
      <c r="X643" s="9">
        <v>44967.0</v>
      </c>
      <c r="Y643" s="5">
        <v>59376.23999999999</v>
      </c>
      <c r="Z643" s="5">
        <v>41233.5</v>
      </c>
      <c r="AA643" s="9">
        <v>44971.0</v>
      </c>
      <c r="AB643" s="1" t="s">
        <v>1156</v>
      </c>
      <c r="AC643" s="1" t="s">
        <v>55</v>
      </c>
      <c r="AD643" s="12" t="s">
        <v>46</v>
      </c>
      <c r="AE643" s="12" t="s">
        <v>46</v>
      </c>
      <c r="AF643" s="12" t="s">
        <v>46</v>
      </c>
      <c r="AG643" s="12" t="s">
        <v>46</v>
      </c>
      <c r="AH643" s="12" t="s">
        <v>46</v>
      </c>
      <c r="AI643" s="12" t="s">
        <v>46</v>
      </c>
    </row>
    <row r="644">
      <c r="A644" s="1" t="s">
        <v>1138</v>
      </c>
      <c r="B644" s="7"/>
      <c r="C644" s="1" t="s">
        <v>36</v>
      </c>
      <c r="D644" s="1" t="s">
        <v>96</v>
      </c>
      <c r="E644" s="1" t="s">
        <v>82</v>
      </c>
      <c r="F644" s="1" t="s">
        <v>400</v>
      </c>
      <c r="G644" s="1" t="s">
        <v>767</v>
      </c>
      <c r="H644" s="1" t="s">
        <v>768</v>
      </c>
      <c r="I644" s="1" t="s">
        <v>42</v>
      </c>
      <c r="J644" s="1"/>
      <c r="K644" s="1" t="s">
        <v>1139</v>
      </c>
      <c r="L644" s="1" t="s">
        <v>150</v>
      </c>
      <c r="M644" s="9">
        <v>44666.0</v>
      </c>
      <c r="N644" s="9">
        <v>44979.0</v>
      </c>
      <c r="O644" s="1"/>
      <c r="P644" s="1">
        <v>8.33</v>
      </c>
      <c r="Q644" s="1">
        <v>2250000.0</v>
      </c>
      <c r="R644" s="1">
        <v>2300000.0</v>
      </c>
      <c r="S644" s="9">
        <v>44970.0</v>
      </c>
      <c r="T644" s="9">
        <v>44979.0</v>
      </c>
      <c r="U644" s="1" t="s">
        <v>1157</v>
      </c>
      <c r="V644" s="5">
        <v>191590.0</v>
      </c>
      <c r="W644" s="11">
        <v>226076.19999999998</v>
      </c>
      <c r="X644" s="9">
        <v>45000.0</v>
      </c>
      <c r="Y644" s="5">
        <v>206917.19999999998</v>
      </c>
      <c r="Z644" s="5">
        <v>143692.5</v>
      </c>
      <c r="AA644" s="9">
        <v>45004.0</v>
      </c>
      <c r="AB644" s="1" t="s">
        <v>1157</v>
      </c>
      <c r="AC644" s="1" t="s">
        <v>55</v>
      </c>
      <c r="AD644" s="12" t="s">
        <v>46</v>
      </c>
      <c r="AE644" s="12" t="s">
        <v>46</v>
      </c>
      <c r="AF644" s="12" t="s">
        <v>46</v>
      </c>
      <c r="AG644" s="12" t="s">
        <v>46</v>
      </c>
      <c r="AH644" s="12" t="s">
        <v>46</v>
      </c>
      <c r="AI644" s="12" t="s">
        <v>46</v>
      </c>
    </row>
    <row r="645">
      <c r="A645" s="1" t="s">
        <v>1138</v>
      </c>
      <c r="B645" s="7"/>
      <c r="C645" s="1" t="s">
        <v>36</v>
      </c>
      <c r="D645" s="1" t="s">
        <v>96</v>
      </c>
      <c r="E645" s="1" t="s">
        <v>82</v>
      </c>
      <c r="F645" s="1" t="s">
        <v>400</v>
      </c>
      <c r="G645" s="1" t="s">
        <v>767</v>
      </c>
      <c r="H645" s="1" t="s">
        <v>768</v>
      </c>
      <c r="I645" s="1" t="s">
        <v>42</v>
      </c>
      <c r="J645" s="1"/>
      <c r="K645" s="1" t="s">
        <v>1139</v>
      </c>
      <c r="L645" s="1" t="s">
        <v>150</v>
      </c>
      <c r="M645" s="9">
        <v>44666.0</v>
      </c>
      <c r="N645" s="9">
        <v>44979.0</v>
      </c>
      <c r="O645" s="1"/>
      <c r="P645" s="1">
        <v>8.33</v>
      </c>
      <c r="Q645" s="1">
        <v>3250000.0</v>
      </c>
      <c r="R645" s="1">
        <v>3300000.0</v>
      </c>
      <c r="S645" s="9">
        <v>44971.0</v>
      </c>
      <c r="T645" s="9">
        <v>44979.0</v>
      </c>
      <c r="U645" s="1" t="s">
        <v>1158</v>
      </c>
      <c r="V645" s="5">
        <v>274890.0</v>
      </c>
      <c r="W645" s="11">
        <v>324370.2</v>
      </c>
      <c r="X645" s="9">
        <v>45001.0</v>
      </c>
      <c r="Y645" s="5">
        <v>296881.2</v>
      </c>
      <c r="Z645" s="5">
        <v>206167.5</v>
      </c>
      <c r="AA645" s="9">
        <v>45005.0</v>
      </c>
      <c r="AB645" s="1" t="s">
        <v>1158</v>
      </c>
      <c r="AC645" s="1" t="s">
        <v>55</v>
      </c>
      <c r="AD645" s="12" t="s">
        <v>46</v>
      </c>
      <c r="AE645" s="12" t="s">
        <v>46</v>
      </c>
      <c r="AF645" s="12" t="s">
        <v>46</v>
      </c>
      <c r="AG645" s="12" t="s">
        <v>46</v>
      </c>
      <c r="AH645" s="12" t="s">
        <v>46</v>
      </c>
      <c r="AI645" s="12" t="s">
        <v>46</v>
      </c>
    </row>
    <row r="646">
      <c r="A646" s="1" t="s">
        <v>1138</v>
      </c>
      <c r="B646" s="7"/>
      <c r="C646" s="1" t="s">
        <v>36</v>
      </c>
      <c r="D646" s="1" t="s">
        <v>96</v>
      </c>
      <c r="E646" s="1" t="s">
        <v>82</v>
      </c>
      <c r="F646" s="1" t="s">
        <v>400</v>
      </c>
      <c r="G646" s="1" t="s">
        <v>767</v>
      </c>
      <c r="H646" s="1" t="s">
        <v>768</v>
      </c>
      <c r="I646" s="1" t="s">
        <v>42</v>
      </c>
      <c r="J646" s="1"/>
      <c r="K646" s="1" t="s">
        <v>1139</v>
      </c>
      <c r="L646" s="1" t="s">
        <v>150</v>
      </c>
      <c r="M646" s="9">
        <v>44666.0</v>
      </c>
      <c r="N646" s="9">
        <v>45033.0</v>
      </c>
      <c r="O646" s="1"/>
      <c r="P646" s="1">
        <v>8.33</v>
      </c>
      <c r="Q646" s="1">
        <v>650000.0</v>
      </c>
      <c r="R646" s="1">
        <v>700000.0</v>
      </c>
      <c r="S646" s="9">
        <v>45021.0</v>
      </c>
      <c r="T646" s="9">
        <v>45033.0</v>
      </c>
      <c r="U646" s="1" t="s">
        <v>1159</v>
      </c>
      <c r="V646" s="5">
        <v>58310.0</v>
      </c>
      <c r="W646" s="11">
        <v>68805.8</v>
      </c>
      <c r="X646" s="9">
        <v>45051.0</v>
      </c>
      <c r="Y646" s="5">
        <v>62974.8</v>
      </c>
      <c r="Z646" s="5">
        <v>43732.5</v>
      </c>
      <c r="AA646" s="9">
        <v>45055.0</v>
      </c>
      <c r="AB646" s="1" t="s">
        <v>1159</v>
      </c>
      <c r="AC646" s="1" t="s">
        <v>55</v>
      </c>
      <c r="AD646" s="12" t="s">
        <v>46</v>
      </c>
      <c r="AE646" s="12" t="s">
        <v>47</v>
      </c>
      <c r="AF646" s="12" t="s">
        <v>47</v>
      </c>
      <c r="AG646" s="12" t="s">
        <v>47</v>
      </c>
      <c r="AH646" s="12" t="s">
        <v>47</v>
      </c>
      <c r="AI646" s="12" t="s">
        <v>47</v>
      </c>
    </row>
    <row r="647">
      <c r="A647" s="1" t="s">
        <v>1138</v>
      </c>
      <c r="B647" s="7"/>
      <c r="C647" s="1" t="s">
        <v>36</v>
      </c>
      <c r="D647" s="1" t="s">
        <v>96</v>
      </c>
      <c r="E647" s="1" t="s">
        <v>82</v>
      </c>
      <c r="F647" s="1" t="s">
        <v>400</v>
      </c>
      <c r="G647" s="1" t="s">
        <v>767</v>
      </c>
      <c r="H647" s="1" t="s">
        <v>768</v>
      </c>
      <c r="I647" s="1" t="s">
        <v>42</v>
      </c>
      <c r="J647" s="1"/>
      <c r="K647" s="1" t="s">
        <v>1139</v>
      </c>
      <c r="L647" s="1" t="s">
        <v>150</v>
      </c>
      <c r="M647" s="9">
        <v>44666.0</v>
      </c>
      <c r="N647" s="9">
        <v>45072.0</v>
      </c>
      <c r="O647" s="1"/>
      <c r="P647" s="1">
        <v>8.33</v>
      </c>
      <c r="Q647" s="1">
        <v>2450000.0</v>
      </c>
      <c r="R647" s="1">
        <v>2500000.0</v>
      </c>
      <c r="S647" s="9">
        <v>45054.0</v>
      </c>
      <c r="T647" s="9">
        <v>45072.0</v>
      </c>
      <c r="U647" s="1" t="s">
        <v>1160</v>
      </c>
      <c r="V647" s="5">
        <v>208250.0</v>
      </c>
      <c r="W647" s="11">
        <v>245735.0</v>
      </c>
      <c r="X647" s="9">
        <v>45084.0</v>
      </c>
      <c r="Y647" s="5">
        <v>224910.0</v>
      </c>
      <c r="Z647" s="5">
        <v>156187.5</v>
      </c>
      <c r="AA647" s="9">
        <v>45088.0</v>
      </c>
      <c r="AB647" s="1" t="s">
        <v>1160</v>
      </c>
      <c r="AC647" s="1" t="s">
        <v>55</v>
      </c>
      <c r="AD647" s="12" t="s">
        <v>46</v>
      </c>
      <c r="AE647" s="12" t="s">
        <v>47</v>
      </c>
      <c r="AF647" s="12" t="s">
        <v>47</v>
      </c>
      <c r="AG647" s="12" t="s">
        <v>47</v>
      </c>
      <c r="AH647" s="12" t="s">
        <v>47</v>
      </c>
      <c r="AI647" s="12" t="s">
        <v>47</v>
      </c>
    </row>
    <row r="648">
      <c r="A648" s="1" t="s">
        <v>1138</v>
      </c>
      <c r="B648" s="7"/>
      <c r="C648" s="1" t="s">
        <v>36</v>
      </c>
      <c r="D648" s="1" t="s">
        <v>96</v>
      </c>
      <c r="E648" s="1" t="s">
        <v>82</v>
      </c>
      <c r="F648" s="1" t="s">
        <v>400</v>
      </c>
      <c r="G648" s="1" t="s">
        <v>767</v>
      </c>
      <c r="H648" s="1" t="s">
        <v>768</v>
      </c>
      <c r="I648" s="1" t="s">
        <v>42</v>
      </c>
      <c r="J648" s="1"/>
      <c r="K648" s="1" t="s">
        <v>1139</v>
      </c>
      <c r="L648" s="1" t="s">
        <v>150</v>
      </c>
      <c r="M648" s="9">
        <v>44666.0</v>
      </c>
      <c r="N648" s="9">
        <v>45093.0</v>
      </c>
      <c r="O648" s="1"/>
      <c r="P648" s="1">
        <v>8.33</v>
      </c>
      <c r="Q648" s="1">
        <v>1500000.0</v>
      </c>
      <c r="R648" s="1">
        <v>1550000.0</v>
      </c>
      <c r="S648" s="9">
        <v>45078.0</v>
      </c>
      <c r="T648" s="9">
        <v>45093.0</v>
      </c>
      <c r="U648" s="1" t="s">
        <v>1161</v>
      </c>
      <c r="V648" s="5">
        <v>129115.0</v>
      </c>
      <c r="W648" s="11">
        <v>152355.69999999998</v>
      </c>
      <c r="X648" s="9">
        <v>45108.0</v>
      </c>
      <c r="Y648" s="5">
        <v>139444.19999999998</v>
      </c>
      <c r="Z648" s="5">
        <v>96836.25</v>
      </c>
      <c r="AA648" s="9">
        <v>45112.0</v>
      </c>
      <c r="AB648" s="1" t="s">
        <v>1161</v>
      </c>
      <c r="AC648" s="1" t="s">
        <v>55</v>
      </c>
      <c r="AD648" s="12" t="s">
        <v>46</v>
      </c>
      <c r="AE648" s="12" t="s">
        <v>47</v>
      </c>
      <c r="AF648" s="12" t="s">
        <v>47</v>
      </c>
      <c r="AG648" s="12" t="s">
        <v>47</v>
      </c>
      <c r="AH648" s="12" t="s">
        <v>47</v>
      </c>
      <c r="AI648" s="12" t="s">
        <v>47</v>
      </c>
    </row>
    <row r="649">
      <c r="A649" s="1" t="s">
        <v>1138</v>
      </c>
      <c r="B649" s="7"/>
      <c r="C649" s="1" t="s">
        <v>36</v>
      </c>
      <c r="D649" s="1" t="s">
        <v>96</v>
      </c>
      <c r="E649" s="1" t="s">
        <v>82</v>
      </c>
      <c r="F649" s="1" t="s">
        <v>400</v>
      </c>
      <c r="G649" s="1" t="s">
        <v>767</v>
      </c>
      <c r="H649" s="1" t="s">
        <v>768</v>
      </c>
      <c r="I649" s="1" t="s">
        <v>42</v>
      </c>
      <c r="J649" s="1"/>
      <c r="K649" s="1" t="s">
        <v>1139</v>
      </c>
      <c r="L649" s="1" t="s">
        <v>150</v>
      </c>
      <c r="M649" s="9">
        <v>44666.0</v>
      </c>
      <c r="N649" s="9">
        <v>45157.0</v>
      </c>
      <c r="O649" s="1"/>
      <c r="P649" s="1">
        <v>8.33</v>
      </c>
      <c r="Q649" s="1">
        <v>600000.0</v>
      </c>
      <c r="R649" s="1">
        <v>650000.0</v>
      </c>
      <c r="S649" s="9">
        <v>45124.0</v>
      </c>
      <c r="T649" s="9">
        <v>45157.0</v>
      </c>
      <c r="U649" s="1" t="s">
        <v>1162</v>
      </c>
      <c r="V649" s="5">
        <v>54145.0</v>
      </c>
      <c r="W649" s="11">
        <v>63891.1</v>
      </c>
      <c r="X649" s="9">
        <v>45154.0</v>
      </c>
      <c r="Y649" s="5">
        <v>58476.6</v>
      </c>
      <c r="Z649" s="5">
        <v>40608.75</v>
      </c>
      <c r="AA649" s="9">
        <v>45158.0</v>
      </c>
      <c r="AB649" s="1" t="s">
        <v>1162</v>
      </c>
      <c r="AC649" s="1" t="s">
        <v>55</v>
      </c>
      <c r="AD649" s="12" t="s">
        <v>46</v>
      </c>
      <c r="AE649" s="12" t="s">
        <v>47</v>
      </c>
      <c r="AF649" s="12" t="s">
        <v>47</v>
      </c>
      <c r="AG649" s="12" t="s">
        <v>47</v>
      </c>
      <c r="AH649" s="12" t="s">
        <v>47</v>
      </c>
      <c r="AI649" s="12" t="s">
        <v>47</v>
      </c>
    </row>
    <row r="650">
      <c r="A650" s="1" t="s">
        <v>1138</v>
      </c>
      <c r="B650" s="7"/>
      <c r="C650" s="1" t="s">
        <v>36</v>
      </c>
      <c r="D650" s="1" t="s">
        <v>96</v>
      </c>
      <c r="E650" s="1" t="s">
        <v>82</v>
      </c>
      <c r="F650" s="1" t="s">
        <v>400</v>
      </c>
      <c r="G650" s="1" t="s">
        <v>767</v>
      </c>
      <c r="H650" s="1" t="s">
        <v>768</v>
      </c>
      <c r="I650" s="1" t="s">
        <v>42</v>
      </c>
      <c r="J650" s="1"/>
      <c r="K650" s="1" t="s">
        <v>1139</v>
      </c>
      <c r="L650" s="1" t="s">
        <v>150</v>
      </c>
      <c r="M650" s="9">
        <v>44666.0</v>
      </c>
      <c r="N650" s="9">
        <v>44739.0</v>
      </c>
      <c r="O650" s="1"/>
      <c r="P650" s="1">
        <v>8.33</v>
      </c>
      <c r="Q650" s="1">
        <v>500000.0</v>
      </c>
      <c r="R650" s="1">
        <v>300000.0</v>
      </c>
      <c r="S650" s="10">
        <v>44829.0</v>
      </c>
      <c r="V650" s="5">
        <v>24990.0</v>
      </c>
      <c r="W650" s="11">
        <v>29488.199999999997</v>
      </c>
      <c r="X650" s="1"/>
      <c r="Y650" s="1"/>
      <c r="Z650" s="5">
        <v>18742.5</v>
      </c>
      <c r="AB650" s="1"/>
      <c r="AC650" s="1" t="s">
        <v>45</v>
      </c>
      <c r="AD650" s="12" t="s">
        <v>46</v>
      </c>
      <c r="AE650" s="12" t="s">
        <v>46</v>
      </c>
      <c r="AF650" s="12" t="s">
        <v>46</v>
      </c>
    </row>
    <row r="651">
      <c r="A651" s="1" t="s">
        <v>1138</v>
      </c>
      <c r="B651" s="7"/>
      <c r="C651" s="1" t="s">
        <v>36</v>
      </c>
      <c r="D651" s="1" t="s">
        <v>96</v>
      </c>
      <c r="E651" s="1" t="s">
        <v>82</v>
      </c>
      <c r="F651" s="1" t="s">
        <v>400</v>
      </c>
      <c r="G651" s="1" t="s">
        <v>767</v>
      </c>
      <c r="H651" s="1" t="s">
        <v>768</v>
      </c>
      <c r="I651" s="1" t="s">
        <v>42</v>
      </c>
      <c r="J651" s="1"/>
      <c r="K651" s="1" t="s">
        <v>1139</v>
      </c>
      <c r="L651" s="1" t="s">
        <v>150</v>
      </c>
      <c r="M651" s="9">
        <v>44666.0</v>
      </c>
      <c r="N651" s="9">
        <v>44694.0</v>
      </c>
      <c r="O651" s="1"/>
      <c r="P651" s="1">
        <v>8.33</v>
      </c>
      <c r="Q651" s="1">
        <v>500000.0</v>
      </c>
      <c r="R651" s="1">
        <v>300000.0</v>
      </c>
      <c r="S651" s="10">
        <v>44784.0</v>
      </c>
      <c r="V651" s="5">
        <v>24990.0</v>
      </c>
      <c r="W651" s="11">
        <v>29488.199999999997</v>
      </c>
      <c r="X651" s="1"/>
      <c r="Y651" s="1"/>
      <c r="Z651" s="5">
        <v>18742.5</v>
      </c>
      <c r="AA651" s="1"/>
      <c r="AB651" s="1"/>
      <c r="AC651" s="1" t="s">
        <v>45</v>
      </c>
      <c r="AD651" s="12" t="s">
        <v>46</v>
      </c>
      <c r="AE651" s="12" t="s">
        <v>46</v>
      </c>
      <c r="AF651" s="12" t="s">
        <v>46</v>
      </c>
    </row>
    <row r="652">
      <c r="A652" s="1" t="s">
        <v>1163</v>
      </c>
      <c r="B652" s="7"/>
      <c r="C652" s="1" t="s">
        <v>315</v>
      </c>
      <c r="D652" s="1" t="s">
        <v>102</v>
      </c>
      <c r="E652" s="1" t="s">
        <v>113</v>
      </c>
      <c r="F652" s="1" t="s">
        <v>634</v>
      </c>
      <c r="G652" s="1" t="s">
        <v>152</v>
      </c>
      <c r="H652" s="1" t="s">
        <v>317</v>
      </c>
      <c r="I652" s="1" t="s">
        <v>209</v>
      </c>
      <c r="J652" s="1"/>
      <c r="K652" s="1" t="s">
        <v>1164</v>
      </c>
      <c r="L652" s="1" t="s">
        <v>143</v>
      </c>
      <c r="M652" s="9">
        <v>45363.0</v>
      </c>
      <c r="N652" s="9">
        <v>45363.0</v>
      </c>
      <c r="O652" s="1"/>
      <c r="P652" s="1">
        <v>8.33</v>
      </c>
      <c r="Q652" s="1">
        <v>300000.0</v>
      </c>
      <c r="R652" s="1">
        <v>300000.0</v>
      </c>
      <c r="S652" s="10">
        <v>45393.0</v>
      </c>
      <c r="V652" s="5">
        <v>24990.0</v>
      </c>
      <c r="W652" s="11">
        <v>29488.199999999997</v>
      </c>
      <c r="Z652" s="5">
        <v>18742.5</v>
      </c>
      <c r="AC652" s="1" t="s">
        <v>45</v>
      </c>
      <c r="AD652" s="12" t="s">
        <v>47</v>
      </c>
      <c r="AE652" s="12" t="s">
        <v>47</v>
      </c>
      <c r="AF652" s="12" t="s">
        <v>137</v>
      </c>
    </row>
    <row r="653">
      <c r="A653" s="1" t="s">
        <v>1163</v>
      </c>
      <c r="B653" s="7"/>
      <c r="C653" s="1" t="s">
        <v>315</v>
      </c>
      <c r="D653" s="1" t="s">
        <v>102</v>
      </c>
      <c r="E653" s="1" t="s">
        <v>113</v>
      </c>
      <c r="F653" s="1" t="s">
        <v>634</v>
      </c>
      <c r="G653" s="1" t="s">
        <v>152</v>
      </c>
      <c r="H653" s="1" t="s">
        <v>317</v>
      </c>
      <c r="I653" s="1" t="s">
        <v>209</v>
      </c>
      <c r="J653" s="1"/>
      <c r="K653" s="1" t="s">
        <v>1164</v>
      </c>
      <c r="L653" s="1" t="s">
        <v>143</v>
      </c>
      <c r="M653" s="9">
        <v>45363.0</v>
      </c>
      <c r="N653" s="9">
        <v>45363.0</v>
      </c>
      <c r="O653" s="1"/>
      <c r="P653" s="1">
        <v>8.33</v>
      </c>
      <c r="Q653" s="1">
        <v>500000.0</v>
      </c>
      <c r="R653" s="1">
        <v>300000.0</v>
      </c>
      <c r="S653" s="10">
        <v>45393.0</v>
      </c>
      <c r="V653" s="5">
        <v>24990.0</v>
      </c>
      <c r="W653" s="11">
        <v>29488.199999999997</v>
      </c>
      <c r="Z653" s="5">
        <v>18742.5</v>
      </c>
      <c r="AC653" s="1" t="s">
        <v>45</v>
      </c>
      <c r="AD653" s="12" t="s">
        <v>47</v>
      </c>
      <c r="AE653" s="12" t="s">
        <v>47</v>
      </c>
      <c r="AF653" s="12" t="s">
        <v>137</v>
      </c>
    </row>
    <row r="654">
      <c r="A654" s="1" t="s">
        <v>1163</v>
      </c>
      <c r="B654" s="7"/>
      <c r="C654" s="1" t="s">
        <v>315</v>
      </c>
      <c r="D654" s="1" t="s">
        <v>102</v>
      </c>
      <c r="E654" s="1" t="s">
        <v>113</v>
      </c>
      <c r="F654" s="1" t="s">
        <v>634</v>
      </c>
      <c r="G654" s="1" t="s">
        <v>152</v>
      </c>
      <c r="H654" s="1" t="s">
        <v>317</v>
      </c>
      <c r="I654" s="1" t="s">
        <v>209</v>
      </c>
      <c r="J654" s="1"/>
      <c r="K654" s="1" t="s">
        <v>1164</v>
      </c>
      <c r="L654" s="1" t="s">
        <v>143</v>
      </c>
      <c r="M654" s="9">
        <v>45363.0</v>
      </c>
      <c r="N654" s="9">
        <v>45363.0</v>
      </c>
      <c r="O654" s="1"/>
      <c r="P654" s="1">
        <v>8.33</v>
      </c>
      <c r="Q654" s="1">
        <v>500000.0</v>
      </c>
      <c r="R654" s="1">
        <v>300000.0</v>
      </c>
      <c r="S654" s="10">
        <v>45393.0</v>
      </c>
      <c r="V654" s="5">
        <v>24990.0</v>
      </c>
      <c r="W654" s="11">
        <v>29488.199999999997</v>
      </c>
      <c r="Z654" s="5">
        <v>18742.5</v>
      </c>
      <c r="AC654" s="1" t="s">
        <v>45</v>
      </c>
      <c r="AD654" s="12" t="s">
        <v>47</v>
      </c>
      <c r="AE654" s="12" t="s">
        <v>47</v>
      </c>
      <c r="AF654" s="12" t="s">
        <v>137</v>
      </c>
    </row>
    <row r="655">
      <c r="A655" s="1" t="s">
        <v>1165</v>
      </c>
      <c r="B655" s="7"/>
      <c r="C655" s="1" t="s">
        <v>36</v>
      </c>
      <c r="D655" s="1" t="s">
        <v>50</v>
      </c>
      <c r="E655" s="1" t="s">
        <v>38</v>
      </c>
      <c r="F655" s="1" t="s">
        <v>1166</v>
      </c>
      <c r="G655" s="1" t="s">
        <v>404</v>
      </c>
      <c r="H655" s="1" t="s">
        <v>405</v>
      </c>
      <c r="I655" s="1" t="s">
        <v>247</v>
      </c>
      <c r="J655" s="1"/>
      <c r="K655" s="1" t="s">
        <v>1167</v>
      </c>
      <c r="L655" s="1" t="s">
        <v>53</v>
      </c>
      <c r="M655" s="9">
        <v>44742.0</v>
      </c>
      <c r="N655" s="9">
        <v>45327.0</v>
      </c>
      <c r="O655" s="1"/>
      <c r="P655" s="1">
        <v>8.33</v>
      </c>
      <c r="Q655" s="1">
        <v>100000.0</v>
      </c>
      <c r="R655" s="1">
        <v>550000.0</v>
      </c>
      <c r="S655" s="9">
        <v>45327.0</v>
      </c>
      <c r="T655" s="9">
        <v>45336.0</v>
      </c>
      <c r="U655" s="1" t="s">
        <v>1168</v>
      </c>
      <c r="V655" s="5">
        <v>45815.0</v>
      </c>
      <c r="W655" s="11">
        <v>54061.7</v>
      </c>
      <c r="X655" s="9">
        <v>45369.0</v>
      </c>
      <c r="Y655" s="5">
        <v>49480.2</v>
      </c>
      <c r="Z655" s="5">
        <v>34361.25</v>
      </c>
      <c r="AA655" s="9">
        <v>45372.0</v>
      </c>
      <c r="AB655" s="1" t="s">
        <v>1169</v>
      </c>
      <c r="AC655" s="1" t="s">
        <v>55</v>
      </c>
      <c r="AD655" s="12" t="s">
        <v>46</v>
      </c>
      <c r="AE655" s="12" t="s">
        <v>47</v>
      </c>
      <c r="AF655" s="12" t="s">
        <v>47</v>
      </c>
      <c r="AG655" s="12" t="s">
        <v>47</v>
      </c>
      <c r="AH655" s="12" t="s">
        <v>47</v>
      </c>
      <c r="AI655" s="12" t="s">
        <v>47</v>
      </c>
    </row>
    <row r="656">
      <c r="A656" s="1" t="s">
        <v>1165</v>
      </c>
      <c r="B656" s="7"/>
      <c r="C656" s="1" t="s">
        <v>36</v>
      </c>
      <c r="D656" s="1" t="s">
        <v>50</v>
      </c>
      <c r="E656" s="1" t="s">
        <v>38</v>
      </c>
      <c r="F656" s="1" t="s">
        <v>1166</v>
      </c>
      <c r="G656" s="1" t="s">
        <v>404</v>
      </c>
      <c r="H656" s="1" t="s">
        <v>405</v>
      </c>
      <c r="I656" s="1" t="s">
        <v>247</v>
      </c>
      <c r="J656" s="1"/>
      <c r="K656" s="1" t="s">
        <v>1167</v>
      </c>
      <c r="L656" s="1" t="s">
        <v>53</v>
      </c>
      <c r="M656" s="9">
        <v>44742.0</v>
      </c>
      <c r="N656" s="9">
        <v>45336.0</v>
      </c>
      <c r="O656" s="1"/>
      <c r="P656" s="1">
        <v>8.33</v>
      </c>
      <c r="Q656" s="1">
        <v>100000.0</v>
      </c>
      <c r="R656" s="1">
        <v>550000.0</v>
      </c>
      <c r="S656" s="9">
        <v>45336.0</v>
      </c>
      <c r="T656" s="9">
        <v>45338.0</v>
      </c>
      <c r="U656" s="1" t="s">
        <v>1170</v>
      </c>
      <c r="V656" s="5">
        <v>45815.0</v>
      </c>
      <c r="W656" s="11">
        <v>54061.7</v>
      </c>
      <c r="X656" s="9">
        <v>45372.0</v>
      </c>
      <c r="Y656" s="5">
        <v>49480.2</v>
      </c>
      <c r="Z656" s="5">
        <v>34361.25</v>
      </c>
      <c r="AA656" s="9">
        <v>45372.0</v>
      </c>
      <c r="AB656" s="1" t="s">
        <v>1171</v>
      </c>
      <c r="AC656" s="1" t="s">
        <v>55</v>
      </c>
      <c r="AD656" s="12" t="s">
        <v>46</v>
      </c>
      <c r="AE656" s="12" t="s">
        <v>47</v>
      </c>
      <c r="AF656" s="12" t="s">
        <v>47</v>
      </c>
      <c r="AG656" s="12" t="s">
        <v>47</v>
      </c>
      <c r="AH656" s="12" t="s">
        <v>47</v>
      </c>
      <c r="AI656" s="12" t="s">
        <v>47</v>
      </c>
    </row>
    <row r="657">
      <c r="A657" s="1" t="s">
        <v>1165</v>
      </c>
      <c r="B657" s="7"/>
      <c r="C657" s="1" t="s">
        <v>36</v>
      </c>
      <c r="D657" s="1" t="s">
        <v>50</v>
      </c>
      <c r="E657" s="1" t="s">
        <v>38</v>
      </c>
      <c r="F657" s="1" t="s">
        <v>220</v>
      </c>
      <c r="G657" s="1" t="s">
        <v>404</v>
      </c>
      <c r="H657" s="1" t="s">
        <v>405</v>
      </c>
      <c r="I657" s="1" t="s">
        <v>247</v>
      </c>
      <c r="J657" s="1"/>
      <c r="K657" s="1" t="s">
        <v>1167</v>
      </c>
      <c r="L657" s="1" t="s">
        <v>53</v>
      </c>
      <c r="M657" s="9">
        <v>44742.0</v>
      </c>
      <c r="N657" s="9">
        <v>45342.0</v>
      </c>
      <c r="O657" s="1"/>
      <c r="P657" s="1">
        <v>8.33</v>
      </c>
      <c r="Q657" s="1">
        <v>500000.0</v>
      </c>
      <c r="R657" s="1">
        <v>300000.0</v>
      </c>
      <c r="S657" s="10">
        <v>45372.0</v>
      </c>
      <c r="V657" s="5">
        <v>24990.0</v>
      </c>
      <c r="W657" s="11">
        <v>29488.199999999997</v>
      </c>
      <c r="X657" s="1"/>
      <c r="Y657" s="1"/>
      <c r="Z657" s="5">
        <v>18742.5</v>
      </c>
      <c r="AA657" s="1"/>
      <c r="AB657" s="1"/>
      <c r="AC657" s="1" t="s">
        <v>45</v>
      </c>
      <c r="AD657" s="12" t="s">
        <v>46</v>
      </c>
      <c r="AE657" s="12" t="s">
        <v>47</v>
      </c>
      <c r="AF657" s="12" t="s">
        <v>47</v>
      </c>
    </row>
    <row r="658">
      <c r="A658" s="1" t="s">
        <v>1165</v>
      </c>
      <c r="B658" s="7"/>
      <c r="C658" s="1" t="s">
        <v>36</v>
      </c>
      <c r="D658" s="1" t="s">
        <v>50</v>
      </c>
      <c r="E658" s="1" t="s">
        <v>38</v>
      </c>
      <c r="F658" s="1" t="s">
        <v>220</v>
      </c>
      <c r="G658" s="1" t="s">
        <v>404</v>
      </c>
      <c r="H658" s="1" t="s">
        <v>405</v>
      </c>
      <c r="I658" s="1" t="s">
        <v>247</v>
      </c>
      <c r="J658" s="1"/>
      <c r="K658" s="1" t="s">
        <v>1167</v>
      </c>
      <c r="L658" s="1" t="s">
        <v>53</v>
      </c>
      <c r="M658" s="9">
        <v>44742.0</v>
      </c>
      <c r="N658" s="9">
        <v>45335.0</v>
      </c>
      <c r="O658" s="1"/>
      <c r="P658" s="1">
        <v>8.33</v>
      </c>
      <c r="Q658" s="1">
        <v>500000.0</v>
      </c>
      <c r="R658" s="1">
        <v>300000.0</v>
      </c>
      <c r="S658" s="10">
        <v>45365.0</v>
      </c>
      <c r="V658" s="5">
        <v>24990.0</v>
      </c>
      <c r="W658" s="11">
        <v>29488.199999999997</v>
      </c>
      <c r="Z658" s="5">
        <v>18742.5</v>
      </c>
      <c r="AC658" s="1" t="s">
        <v>45</v>
      </c>
      <c r="AD658" s="12" t="s">
        <v>46</v>
      </c>
      <c r="AE658" s="12" t="s">
        <v>47</v>
      </c>
      <c r="AF658" s="12" t="s">
        <v>47</v>
      </c>
    </row>
    <row r="659">
      <c r="A659" s="1" t="s">
        <v>1165</v>
      </c>
      <c r="B659" s="7"/>
      <c r="C659" s="1" t="s">
        <v>36</v>
      </c>
      <c r="D659" s="1" t="s">
        <v>50</v>
      </c>
      <c r="E659" s="1" t="s">
        <v>38</v>
      </c>
      <c r="F659" s="1" t="s">
        <v>220</v>
      </c>
      <c r="G659" s="1" t="s">
        <v>404</v>
      </c>
      <c r="H659" s="1" t="s">
        <v>405</v>
      </c>
      <c r="I659" s="1" t="s">
        <v>247</v>
      </c>
      <c r="J659" s="1"/>
      <c r="K659" s="1" t="s">
        <v>1167</v>
      </c>
      <c r="L659" s="1" t="s">
        <v>53</v>
      </c>
      <c r="M659" s="9">
        <v>44742.0</v>
      </c>
      <c r="N659" s="9">
        <v>44742.0</v>
      </c>
      <c r="O659" s="1"/>
      <c r="P659" s="1">
        <v>8.33</v>
      </c>
      <c r="Q659" s="1">
        <v>400000.0</v>
      </c>
      <c r="R659" s="1">
        <v>300000.0</v>
      </c>
      <c r="S659" s="10">
        <v>44772.0</v>
      </c>
      <c r="V659" s="5">
        <v>24990.0</v>
      </c>
      <c r="W659" s="11">
        <v>29488.199999999997</v>
      </c>
      <c r="Y659" s="1"/>
      <c r="Z659" s="5">
        <v>18742.5</v>
      </c>
      <c r="AB659" s="1"/>
      <c r="AC659" s="1" t="s">
        <v>45</v>
      </c>
      <c r="AD659" s="12" t="s">
        <v>46</v>
      </c>
      <c r="AE659" s="12" t="s">
        <v>46</v>
      </c>
      <c r="AF659" s="12" t="s">
        <v>46</v>
      </c>
    </row>
    <row r="660">
      <c r="A660" s="1" t="s">
        <v>1165</v>
      </c>
      <c r="B660" s="7"/>
      <c r="C660" s="1" t="s">
        <v>36</v>
      </c>
      <c r="D660" s="1" t="s">
        <v>50</v>
      </c>
      <c r="E660" s="1" t="s">
        <v>38</v>
      </c>
      <c r="F660" s="1" t="s">
        <v>220</v>
      </c>
      <c r="G660" s="1" t="s">
        <v>404</v>
      </c>
      <c r="H660" s="1" t="s">
        <v>405</v>
      </c>
      <c r="I660" s="1" t="s">
        <v>247</v>
      </c>
      <c r="J660" s="1"/>
      <c r="K660" s="1" t="s">
        <v>1167</v>
      </c>
      <c r="L660" s="1" t="s">
        <v>53</v>
      </c>
      <c r="M660" s="9">
        <v>44742.0</v>
      </c>
      <c r="N660" s="9">
        <v>44742.0</v>
      </c>
      <c r="O660" s="1"/>
      <c r="P660" s="1">
        <v>8.33</v>
      </c>
      <c r="Q660" s="1">
        <v>600000.0</v>
      </c>
      <c r="R660" s="1">
        <v>300000.0</v>
      </c>
      <c r="S660" s="10">
        <v>44772.0</v>
      </c>
      <c r="V660" s="5">
        <v>24990.0</v>
      </c>
      <c r="W660" s="11">
        <v>29488.199999999997</v>
      </c>
      <c r="Y660" s="1"/>
      <c r="Z660" s="5">
        <v>18742.5</v>
      </c>
      <c r="AB660" s="1"/>
      <c r="AC660" s="1" t="s">
        <v>45</v>
      </c>
      <c r="AD660" s="12" t="s">
        <v>46</v>
      </c>
      <c r="AE660" s="12" t="s">
        <v>46</v>
      </c>
      <c r="AF660" s="12" t="s">
        <v>46</v>
      </c>
    </row>
    <row r="661">
      <c r="A661" s="1" t="s">
        <v>1165</v>
      </c>
      <c r="B661" s="7"/>
      <c r="C661" s="1" t="s">
        <v>36</v>
      </c>
      <c r="D661" s="1" t="s">
        <v>50</v>
      </c>
      <c r="E661" s="1" t="s">
        <v>38</v>
      </c>
      <c r="F661" s="1" t="s">
        <v>220</v>
      </c>
      <c r="G661" s="1" t="s">
        <v>404</v>
      </c>
      <c r="H661" s="1" t="s">
        <v>405</v>
      </c>
      <c r="I661" s="1" t="s">
        <v>247</v>
      </c>
      <c r="J661" s="1"/>
      <c r="K661" s="1" t="s">
        <v>1167</v>
      </c>
      <c r="L661" s="1" t="s">
        <v>53</v>
      </c>
      <c r="M661" s="9">
        <v>44742.0</v>
      </c>
      <c r="N661" s="9">
        <v>44742.0</v>
      </c>
      <c r="O661" s="1"/>
      <c r="P661" s="1">
        <v>8.33</v>
      </c>
      <c r="Q661" s="1">
        <v>600000.0</v>
      </c>
      <c r="R661" s="1">
        <v>300000.0</v>
      </c>
      <c r="S661" s="10">
        <v>44772.0</v>
      </c>
      <c r="V661" s="5">
        <v>24990.0</v>
      </c>
      <c r="W661" s="11">
        <v>29488.199999999997</v>
      </c>
      <c r="Y661" s="1"/>
      <c r="Z661" s="5">
        <v>18742.5</v>
      </c>
      <c r="AB661" s="1"/>
      <c r="AC661" s="1" t="s">
        <v>45</v>
      </c>
      <c r="AD661" s="12" t="s">
        <v>46</v>
      </c>
      <c r="AE661" s="12" t="s">
        <v>46</v>
      </c>
      <c r="AF661" s="12" t="s">
        <v>46</v>
      </c>
    </row>
    <row r="662">
      <c r="A662" s="1" t="s">
        <v>1165</v>
      </c>
      <c r="B662" s="7"/>
      <c r="C662" s="1" t="s">
        <v>36</v>
      </c>
      <c r="D662" s="1" t="s">
        <v>50</v>
      </c>
      <c r="E662" s="1" t="s">
        <v>38</v>
      </c>
      <c r="F662" s="1" t="s">
        <v>220</v>
      </c>
      <c r="G662" s="1" t="s">
        <v>404</v>
      </c>
      <c r="H662" s="1" t="s">
        <v>405</v>
      </c>
      <c r="I662" s="1" t="s">
        <v>247</v>
      </c>
      <c r="J662" s="1"/>
      <c r="K662" s="1" t="s">
        <v>1167</v>
      </c>
      <c r="L662" s="1" t="s">
        <v>53</v>
      </c>
      <c r="M662" s="9">
        <v>44742.0</v>
      </c>
      <c r="N662" s="9">
        <v>44742.0</v>
      </c>
      <c r="O662" s="1"/>
      <c r="P662" s="1">
        <v>8.33</v>
      </c>
      <c r="Q662" s="1">
        <v>300000.0</v>
      </c>
      <c r="R662" s="1">
        <v>300000.0</v>
      </c>
      <c r="S662" s="10">
        <v>44772.0</v>
      </c>
      <c r="V662" s="5">
        <v>24990.0</v>
      </c>
      <c r="W662" s="11">
        <v>29488.199999999997</v>
      </c>
      <c r="Z662" s="5">
        <v>18742.5</v>
      </c>
      <c r="AC662" s="1" t="s">
        <v>45</v>
      </c>
      <c r="AD662" s="12" t="s">
        <v>46</v>
      </c>
      <c r="AE662" s="12" t="s">
        <v>46</v>
      </c>
      <c r="AF662" s="12" t="s">
        <v>46</v>
      </c>
    </row>
    <row r="663">
      <c r="A663" s="1" t="s">
        <v>1165</v>
      </c>
      <c r="B663" s="7"/>
      <c r="C663" s="1" t="s">
        <v>36</v>
      </c>
      <c r="D663" s="1" t="s">
        <v>50</v>
      </c>
      <c r="E663" s="1" t="s">
        <v>38</v>
      </c>
      <c r="F663" s="1" t="s">
        <v>220</v>
      </c>
      <c r="G663" s="1" t="s">
        <v>404</v>
      </c>
      <c r="H663" s="1" t="s">
        <v>405</v>
      </c>
      <c r="I663" s="1" t="s">
        <v>247</v>
      </c>
      <c r="J663" s="1"/>
      <c r="K663" s="1" t="s">
        <v>1167</v>
      </c>
      <c r="L663" s="1" t="s">
        <v>53</v>
      </c>
      <c r="M663" s="9">
        <v>44742.0</v>
      </c>
      <c r="N663" s="9">
        <v>44742.0</v>
      </c>
      <c r="P663" s="1">
        <v>8.33</v>
      </c>
      <c r="Q663" s="1">
        <v>1500000.0</v>
      </c>
      <c r="R663" s="1">
        <v>300000.0</v>
      </c>
      <c r="S663" s="10">
        <v>44772.0</v>
      </c>
      <c r="V663" s="5">
        <v>24990.0</v>
      </c>
      <c r="W663" s="11">
        <v>29488.199999999997</v>
      </c>
      <c r="Z663" s="5">
        <v>18742.5</v>
      </c>
      <c r="AC663" s="1" t="s">
        <v>45</v>
      </c>
      <c r="AD663" s="12" t="s">
        <v>46</v>
      </c>
      <c r="AE663" s="12" t="s">
        <v>46</v>
      </c>
      <c r="AF663" s="12" t="s">
        <v>46</v>
      </c>
    </row>
    <row r="664">
      <c r="A664" s="1" t="s">
        <v>1165</v>
      </c>
      <c r="B664" s="7"/>
      <c r="C664" s="1" t="s">
        <v>36</v>
      </c>
      <c r="D664" s="1" t="s">
        <v>50</v>
      </c>
      <c r="E664" s="1" t="s">
        <v>38</v>
      </c>
      <c r="F664" s="1" t="s">
        <v>220</v>
      </c>
      <c r="G664" s="1" t="s">
        <v>404</v>
      </c>
      <c r="H664" s="1" t="s">
        <v>405</v>
      </c>
      <c r="I664" s="1" t="s">
        <v>247</v>
      </c>
      <c r="J664" s="1"/>
      <c r="K664" s="1" t="s">
        <v>1167</v>
      </c>
      <c r="L664" s="1" t="s">
        <v>53</v>
      </c>
      <c r="M664" s="9">
        <v>44742.0</v>
      </c>
      <c r="N664" s="9">
        <v>44742.0</v>
      </c>
      <c r="O664" s="1"/>
      <c r="P664" s="1">
        <v>8.33</v>
      </c>
      <c r="Q664" s="1">
        <v>1500000.0</v>
      </c>
      <c r="R664" s="1">
        <v>300000.0</v>
      </c>
      <c r="S664" s="10">
        <v>44772.0</v>
      </c>
      <c r="V664" s="5">
        <v>24990.0</v>
      </c>
      <c r="W664" s="11">
        <v>29488.199999999997</v>
      </c>
      <c r="Z664" s="5">
        <v>18742.5</v>
      </c>
      <c r="AC664" s="1" t="s">
        <v>45</v>
      </c>
      <c r="AD664" s="12" t="s">
        <v>46</v>
      </c>
      <c r="AE664" s="12" t="s">
        <v>46</v>
      </c>
      <c r="AF664" s="12" t="s">
        <v>46</v>
      </c>
    </row>
    <row r="665">
      <c r="A665" s="1" t="s">
        <v>1165</v>
      </c>
      <c r="B665" s="7"/>
      <c r="C665" s="1" t="s">
        <v>36</v>
      </c>
      <c r="D665" s="1" t="s">
        <v>50</v>
      </c>
      <c r="E665" s="1" t="s">
        <v>38</v>
      </c>
      <c r="F665" s="1" t="s">
        <v>220</v>
      </c>
      <c r="G665" s="1" t="s">
        <v>404</v>
      </c>
      <c r="H665" s="1" t="s">
        <v>405</v>
      </c>
      <c r="I665" s="1" t="s">
        <v>247</v>
      </c>
      <c r="J665" s="1"/>
      <c r="K665" s="1" t="s">
        <v>1167</v>
      </c>
      <c r="L665" s="1" t="s">
        <v>53</v>
      </c>
      <c r="M665" s="9">
        <v>44742.0</v>
      </c>
      <c r="N665" s="9">
        <v>44742.0</v>
      </c>
      <c r="O665" s="1"/>
      <c r="P665" s="1">
        <v>8.33</v>
      </c>
      <c r="Q665" s="1">
        <v>1000000.0</v>
      </c>
      <c r="R665" s="1">
        <v>300000.0</v>
      </c>
      <c r="S665" s="10">
        <v>44772.0</v>
      </c>
      <c r="V665" s="5">
        <v>24990.0</v>
      </c>
      <c r="W665" s="11">
        <v>29488.199999999997</v>
      </c>
      <c r="Z665" s="5">
        <v>18742.5</v>
      </c>
      <c r="AC665" s="1" t="s">
        <v>45</v>
      </c>
      <c r="AD665" s="12" t="s">
        <v>46</v>
      </c>
      <c r="AE665" s="12" t="s">
        <v>46</v>
      </c>
      <c r="AF665" s="12" t="s">
        <v>46</v>
      </c>
    </row>
    <row r="666">
      <c r="A666" s="1" t="s">
        <v>1165</v>
      </c>
      <c r="B666" s="7"/>
      <c r="C666" s="1" t="s">
        <v>36</v>
      </c>
      <c r="D666" s="1" t="s">
        <v>50</v>
      </c>
      <c r="E666" s="1" t="s">
        <v>38</v>
      </c>
      <c r="F666" s="1" t="s">
        <v>220</v>
      </c>
      <c r="G666" s="1" t="s">
        <v>404</v>
      </c>
      <c r="H666" s="1" t="s">
        <v>405</v>
      </c>
      <c r="I666" s="1" t="s">
        <v>247</v>
      </c>
      <c r="J666" s="1"/>
      <c r="K666" s="1" t="s">
        <v>1167</v>
      </c>
      <c r="L666" s="1" t="s">
        <v>53</v>
      </c>
      <c r="M666" s="9">
        <v>44742.0</v>
      </c>
      <c r="N666" s="9">
        <v>44742.0</v>
      </c>
      <c r="O666" s="1"/>
      <c r="P666" s="1">
        <v>8.33</v>
      </c>
      <c r="Q666" s="1">
        <v>4000000.0</v>
      </c>
      <c r="R666" s="1">
        <v>300000.0</v>
      </c>
      <c r="S666" s="10">
        <v>44772.0</v>
      </c>
      <c r="V666" s="5">
        <v>24990.0</v>
      </c>
      <c r="W666" s="11">
        <v>29488.199999999997</v>
      </c>
      <c r="Z666" s="5">
        <v>18742.5</v>
      </c>
      <c r="AC666" s="1" t="s">
        <v>45</v>
      </c>
      <c r="AD666" s="12" t="s">
        <v>46</v>
      </c>
      <c r="AE666" s="12" t="s">
        <v>46</v>
      </c>
      <c r="AF666" s="12" t="s">
        <v>46</v>
      </c>
    </row>
    <row r="667">
      <c r="A667" s="1" t="s">
        <v>1172</v>
      </c>
      <c r="B667" s="7"/>
      <c r="C667" s="1" t="s">
        <v>36</v>
      </c>
      <c r="D667" s="1" t="s">
        <v>96</v>
      </c>
      <c r="E667" s="1" t="s">
        <v>113</v>
      </c>
      <c r="F667" s="1" t="s">
        <v>900</v>
      </c>
      <c r="G667" s="1" t="s">
        <v>134</v>
      </c>
      <c r="H667" s="1" t="s">
        <v>135</v>
      </c>
      <c r="I667" s="1" t="s">
        <v>236</v>
      </c>
      <c r="J667" s="1"/>
      <c r="K667" s="1" t="s">
        <v>1173</v>
      </c>
      <c r="L667" s="1" t="s">
        <v>150</v>
      </c>
      <c r="M667" s="9">
        <v>44972.0</v>
      </c>
      <c r="N667" s="9">
        <v>44972.0</v>
      </c>
      <c r="O667" s="1"/>
      <c r="P667" s="1">
        <v>8.33</v>
      </c>
      <c r="Q667" s="1">
        <v>300000.0</v>
      </c>
      <c r="R667" s="1">
        <v>300000.0</v>
      </c>
      <c r="S667" s="10">
        <v>45062.0</v>
      </c>
      <c r="V667" s="5">
        <v>24990.0</v>
      </c>
      <c r="W667" s="11">
        <v>29488.199999999997</v>
      </c>
      <c r="Z667" s="5">
        <v>18742.5</v>
      </c>
      <c r="AB667" s="1"/>
      <c r="AC667" s="1" t="s">
        <v>45</v>
      </c>
      <c r="AD667" s="12" t="s">
        <v>46</v>
      </c>
      <c r="AE667" s="12" t="s">
        <v>46</v>
      </c>
      <c r="AF667" s="12" t="s">
        <v>47</v>
      </c>
    </row>
    <row r="668">
      <c r="A668" s="1" t="s">
        <v>1174</v>
      </c>
      <c r="B668" s="7"/>
      <c r="C668" s="1" t="s">
        <v>36</v>
      </c>
      <c r="D668" s="1" t="s">
        <v>96</v>
      </c>
      <c r="E668" s="1" t="s">
        <v>113</v>
      </c>
      <c r="F668" s="1" t="s">
        <v>900</v>
      </c>
      <c r="G668" s="1" t="s">
        <v>134</v>
      </c>
      <c r="H668" s="1" t="s">
        <v>135</v>
      </c>
      <c r="I668" s="1" t="s">
        <v>86</v>
      </c>
      <c r="J668" s="1"/>
      <c r="K668" s="1" t="s">
        <v>1175</v>
      </c>
      <c r="L668" s="1" t="s">
        <v>150</v>
      </c>
      <c r="M668" s="9">
        <v>44972.0</v>
      </c>
      <c r="N668" s="9">
        <v>45154.0</v>
      </c>
      <c r="O668" s="1"/>
      <c r="P668" s="1">
        <v>8.33</v>
      </c>
      <c r="Q668" s="1">
        <v>600000.0</v>
      </c>
      <c r="R668" s="1">
        <v>687996.0</v>
      </c>
      <c r="S668" s="9">
        <v>45117.0</v>
      </c>
      <c r="T668" s="9">
        <v>45154.0</v>
      </c>
      <c r="U668" s="1" t="s">
        <v>1176</v>
      </c>
      <c r="V668" s="5">
        <v>57310.0668</v>
      </c>
      <c r="W668" s="11">
        <v>67625.878824</v>
      </c>
      <c r="X668" s="9">
        <v>45147.0</v>
      </c>
      <c r="Y668" s="5">
        <v>61894.872144</v>
      </c>
      <c r="Z668" s="5">
        <v>42982.5501</v>
      </c>
      <c r="AA668" s="9">
        <v>45151.0</v>
      </c>
      <c r="AB668" s="1" t="s">
        <v>1176</v>
      </c>
      <c r="AC668" s="1" t="s">
        <v>55</v>
      </c>
      <c r="AD668" s="12" t="s">
        <v>46</v>
      </c>
      <c r="AE668" s="12" t="s">
        <v>47</v>
      </c>
      <c r="AF668" s="12" t="s">
        <v>47</v>
      </c>
      <c r="AG668" s="12" t="s">
        <v>47</v>
      </c>
      <c r="AH668" s="12" t="s">
        <v>47</v>
      </c>
      <c r="AI668" s="12" t="s">
        <v>47</v>
      </c>
    </row>
    <row r="669">
      <c r="A669" s="1" t="s">
        <v>1174</v>
      </c>
      <c r="B669" s="7"/>
      <c r="C669" s="1" t="s">
        <v>36</v>
      </c>
      <c r="D669" s="1" t="s">
        <v>96</v>
      </c>
      <c r="E669" s="1" t="s">
        <v>113</v>
      </c>
      <c r="F669" s="1" t="s">
        <v>900</v>
      </c>
      <c r="G669" s="1" t="s">
        <v>134</v>
      </c>
      <c r="H669" s="1" t="s">
        <v>135</v>
      </c>
      <c r="I669" s="1" t="s">
        <v>86</v>
      </c>
      <c r="J669" s="1"/>
      <c r="K669" s="1" t="s">
        <v>1175</v>
      </c>
      <c r="L669" s="1" t="s">
        <v>150</v>
      </c>
      <c r="M669" s="9">
        <v>44972.0</v>
      </c>
      <c r="N669" s="9">
        <v>45182.0</v>
      </c>
      <c r="O669" s="1"/>
      <c r="P669" s="1">
        <v>8.33</v>
      </c>
      <c r="Q669" s="1">
        <v>500000.0</v>
      </c>
      <c r="R669" s="1">
        <v>531996.0</v>
      </c>
      <c r="S669" s="9">
        <v>45181.0</v>
      </c>
      <c r="T669" s="9">
        <v>45182.0</v>
      </c>
      <c r="U669" s="1" t="s">
        <v>1177</v>
      </c>
      <c r="V669" s="5">
        <v>44315.2668</v>
      </c>
      <c r="W669" s="11">
        <v>52292.014824</v>
      </c>
      <c r="X669" s="14">
        <v>45211.0</v>
      </c>
      <c r="Y669" s="5">
        <v>47860.488143999995</v>
      </c>
      <c r="Z669" s="5">
        <v>33236.4501</v>
      </c>
      <c r="AA669" s="14">
        <v>45215.0</v>
      </c>
      <c r="AB669" s="1" t="s">
        <v>1177</v>
      </c>
      <c r="AC669" s="1" t="s">
        <v>55</v>
      </c>
      <c r="AD669" s="12" t="s">
        <v>46</v>
      </c>
      <c r="AE669" s="12" t="s">
        <v>47</v>
      </c>
      <c r="AF669" s="12" t="s">
        <v>47</v>
      </c>
      <c r="AG669" s="12" t="s">
        <v>47</v>
      </c>
      <c r="AH669" s="12" t="s">
        <v>47</v>
      </c>
      <c r="AI669" s="12" t="s">
        <v>47</v>
      </c>
    </row>
    <row r="670">
      <c r="A670" s="1" t="s">
        <v>1178</v>
      </c>
      <c r="B670" s="7"/>
      <c r="C670" s="1" t="s">
        <v>132</v>
      </c>
      <c r="D670" s="1" t="s">
        <v>76</v>
      </c>
      <c r="E670" s="1" t="s">
        <v>77</v>
      </c>
      <c r="F670" s="1" t="s">
        <v>1179</v>
      </c>
      <c r="G670" s="1" t="s">
        <v>134</v>
      </c>
      <c r="H670" s="1" t="s">
        <v>135</v>
      </c>
      <c r="I670" s="1" t="s">
        <v>234</v>
      </c>
      <c r="J670" s="1"/>
      <c r="K670" s="1" t="s">
        <v>1180</v>
      </c>
      <c r="L670" s="1" t="s">
        <v>143</v>
      </c>
      <c r="M670" s="9">
        <v>44783.0</v>
      </c>
      <c r="N670" s="9">
        <v>44781.0</v>
      </c>
      <c r="O670" s="1"/>
      <c r="P670" s="1">
        <v>8.33</v>
      </c>
      <c r="Q670" s="1">
        <v>100000.0</v>
      </c>
      <c r="R670" s="1">
        <v>324720.0</v>
      </c>
      <c r="S670" s="9">
        <v>44781.0</v>
      </c>
      <c r="T670" s="9">
        <v>44783.0</v>
      </c>
      <c r="U670" s="1" t="s">
        <v>1181</v>
      </c>
      <c r="V670" s="5">
        <v>27049.176</v>
      </c>
      <c r="W670" s="11">
        <v>31918.02768</v>
      </c>
      <c r="X670" s="9">
        <v>44811.0</v>
      </c>
      <c r="Y670" s="5">
        <v>31918.02768</v>
      </c>
      <c r="Z670" s="5">
        <v>20286.881999999998</v>
      </c>
      <c r="AA670" s="9">
        <v>44815.0</v>
      </c>
      <c r="AB670" s="1" t="s">
        <v>1181</v>
      </c>
      <c r="AC670" s="1" t="s">
        <v>55</v>
      </c>
      <c r="AD670" s="12" t="s">
        <v>46</v>
      </c>
      <c r="AE670" s="12" t="s">
        <v>46</v>
      </c>
      <c r="AF670" s="12" t="s">
        <v>46</v>
      </c>
      <c r="AG670" s="12" t="s">
        <v>46</v>
      </c>
      <c r="AH670" s="12" t="s">
        <v>46</v>
      </c>
      <c r="AI670" s="12" t="s">
        <v>46</v>
      </c>
    </row>
    <row r="671">
      <c r="A671" s="1" t="s">
        <v>1178</v>
      </c>
      <c r="B671" s="7"/>
      <c r="C671" s="1" t="s">
        <v>132</v>
      </c>
      <c r="D671" s="1" t="s">
        <v>76</v>
      </c>
      <c r="E671" s="1" t="s">
        <v>77</v>
      </c>
      <c r="F671" s="1" t="s">
        <v>1117</v>
      </c>
      <c r="G671" s="1" t="s">
        <v>134</v>
      </c>
      <c r="H671" s="1" t="s">
        <v>135</v>
      </c>
      <c r="I671" s="1" t="s">
        <v>234</v>
      </c>
      <c r="J671" s="1"/>
      <c r="K671" s="1" t="s">
        <v>1180</v>
      </c>
      <c r="L671" s="1" t="s">
        <v>143</v>
      </c>
      <c r="M671" s="9">
        <v>44783.0</v>
      </c>
      <c r="N671" s="9">
        <v>44783.0</v>
      </c>
      <c r="O671" s="1"/>
      <c r="P671" s="1">
        <v>8.33</v>
      </c>
      <c r="Q671" s="1">
        <v>500000.0</v>
      </c>
      <c r="R671" s="1">
        <v>300000.0</v>
      </c>
      <c r="S671" s="10">
        <v>44813.0</v>
      </c>
      <c r="V671" s="5">
        <v>24990.0</v>
      </c>
      <c r="W671" s="11">
        <v>29488.199999999997</v>
      </c>
      <c r="Z671" s="5">
        <v>18742.5</v>
      </c>
      <c r="AB671" s="1"/>
      <c r="AC671" s="1" t="s">
        <v>45</v>
      </c>
      <c r="AD671" s="12" t="s">
        <v>46</v>
      </c>
      <c r="AE671" s="12" t="s">
        <v>46</v>
      </c>
      <c r="AF671" s="12" t="s">
        <v>46</v>
      </c>
    </row>
    <row r="672">
      <c r="A672" s="1" t="s">
        <v>1182</v>
      </c>
      <c r="B672" s="7"/>
      <c r="C672" s="1" t="s">
        <v>36</v>
      </c>
      <c r="D672" s="1" t="s">
        <v>96</v>
      </c>
      <c r="E672" s="1" t="s">
        <v>82</v>
      </c>
      <c r="F672" s="1" t="s">
        <v>831</v>
      </c>
      <c r="G672" s="1" t="s">
        <v>134</v>
      </c>
      <c r="H672" s="1" t="s">
        <v>135</v>
      </c>
      <c r="I672" s="1" t="s">
        <v>236</v>
      </c>
      <c r="J672" s="1"/>
      <c r="K672" s="1" t="s">
        <v>1183</v>
      </c>
      <c r="L672" s="1" t="s">
        <v>99</v>
      </c>
      <c r="M672" s="9">
        <v>45339.0</v>
      </c>
      <c r="N672" s="9">
        <v>45339.0</v>
      </c>
      <c r="O672" s="1"/>
      <c r="P672" s="1">
        <v>8.33</v>
      </c>
      <c r="Q672" s="1">
        <v>300000.0</v>
      </c>
      <c r="R672" s="1">
        <v>300000.0</v>
      </c>
      <c r="S672" s="10">
        <v>45369.0</v>
      </c>
      <c r="V672" s="5">
        <v>24990.0</v>
      </c>
      <c r="W672" s="11">
        <v>29488.199999999997</v>
      </c>
      <c r="X672" s="1"/>
      <c r="Y672" s="1"/>
      <c r="Z672" s="5">
        <v>18742.5</v>
      </c>
      <c r="AA672" s="1"/>
      <c r="AB672" s="1"/>
      <c r="AC672" s="1" t="s">
        <v>45</v>
      </c>
      <c r="AD672" s="12" t="s">
        <v>47</v>
      </c>
      <c r="AE672" s="12" t="s">
        <v>47</v>
      </c>
      <c r="AF672" s="12" t="s">
        <v>47</v>
      </c>
    </row>
    <row r="673">
      <c r="A673" s="1" t="s">
        <v>1184</v>
      </c>
      <c r="B673" s="7"/>
      <c r="C673" s="1" t="s">
        <v>315</v>
      </c>
      <c r="D673" s="1" t="s">
        <v>81</v>
      </c>
      <c r="E673" s="1" t="s">
        <v>38</v>
      </c>
      <c r="F673" s="1" t="s">
        <v>422</v>
      </c>
      <c r="G673" s="1" t="s">
        <v>1185</v>
      </c>
      <c r="H673" s="1" t="s">
        <v>1186</v>
      </c>
      <c r="I673" s="1" t="s">
        <v>234</v>
      </c>
      <c r="J673" s="1"/>
      <c r="K673" s="1" t="s">
        <v>1187</v>
      </c>
      <c r="L673" s="1" t="s">
        <v>99</v>
      </c>
      <c r="M673" s="9">
        <v>45310.0</v>
      </c>
      <c r="N673" s="9">
        <v>45263.0</v>
      </c>
      <c r="O673" s="1"/>
      <c r="P673" s="1">
        <v>8.33</v>
      </c>
      <c r="Q673" s="1">
        <v>500000.0</v>
      </c>
      <c r="R673" s="1">
        <v>360000.0</v>
      </c>
      <c r="S673" s="9">
        <v>45294.0</v>
      </c>
      <c r="T673" s="9">
        <v>45380.0</v>
      </c>
      <c r="U673" s="1" t="s">
        <v>1188</v>
      </c>
      <c r="V673" s="5">
        <v>29988.0</v>
      </c>
      <c r="W673" s="11">
        <v>35385.84</v>
      </c>
      <c r="X673" s="9">
        <v>45380.0</v>
      </c>
      <c r="Y673" s="5">
        <v>32387.039999999997</v>
      </c>
      <c r="Z673" s="5">
        <v>22491.0</v>
      </c>
      <c r="AA673" s="9">
        <v>45380.0</v>
      </c>
      <c r="AB673" s="1" t="s">
        <v>1188</v>
      </c>
      <c r="AC673" s="1" t="s">
        <v>55</v>
      </c>
      <c r="AD673" s="12" t="s">
        <v>47</v>
      </c>
      <c r="AE673" s="12" t="s">
        <v>47</v>
      </c>
      <c r="AF673" s="12" t="s">
        <v>47</v>
      </c>
      <c r="AG673" s="12" t="s">
        <v>47</v>
      </c>
      <c r="AH673" s="12" t="s">
        <v>47</v>
      </c>
      <c r="AI673" s="12" t="s">
        <v>47</v>
      </c>
    </row>
    <row r="674">
      <c r="A674" s="1" t="s">
        <v>1184</v>
      </c>
      <c r="B674" s="7"/>
      <c r="C674" s="1" t="s">
        <v>315</v>
      </c>
      <c r="D674" s="1" t="s">
        <v>76</v>
      </c>
      <c r="E674" s="1" t="s">
        <v>38</v>
      </c>
      <c r="F674" s="1" t="s">
        <v>422</v>
      </c>
      <c r="G674" s="1" t="s">
        <v>1185</v>
      </c>
      <c r="H674" s="1" t="s">
        <v>1186</v>
      </c>
      <c r="I674" s="1" t="s">
        <v>234</v>
      </c>
      <c r="J674" s="1"/>
      <c r="K674" s="1" t="s">
        <v>1187</v>
      </c>
      <c r="L674" s="1" t="s">
        <v>99</v>
      </c>
      <c r="M674" s="9">
        <v>45310.0</v>
      </c>
      <c r="N674" s="9">
        <v>45310.0</v>
      </c>
      <c r="O674" s="1"/>
      <c r="P674" s="1">
        <v>8.33</v>
      </c>
      <c r="Q674" s="1">
        <v>299998.0</v>
      </c>
      <c r="R674" s="1">
        <v>300000.0</v>
      </c>
      <c r="S674" s="10">
        <v>45340.0</v>
      </c>
      <c r="V674" s="5">
        <v>24990.0</v>
      </c>
      <c r="W674" s="11">
        <v>29488.199999999997</v>
      </c>
      <c r="Z674" s="5">
        <v>18742.5</v>
      </c>
      <c r="AB674" s="1"/>
      <c r="AC674" s="1" t="s">
        <v>45</v>
      </c>
      <c r="AD674" s="12" t="s">
        <v>47</v>
      </c>
      <c r="AE674" s="12" t="s">
        <v>47</v>
      </c>
      <c r="AF674" s="12" t="s">
        <v>47</v>
      </c>
    </row>
    <row r="675">
      <c r="A675" s="1" t="s">
        <v>1189</v>
      </c>
      <c r="B675" s="7"/>
      <c r="C675" s="1" t="s">
        <v>36</v>
      </c>
      <c r="D675" s="1" t="s">
        <v>81</v>
      </c>
      <c r="E675" s="1" t="s">
        <v>82</v>
      </c>
      <c r="F675" s="1" t="s">
        <v>1190</v>
      </c>
      <c r="G675" s="1" t="s">
        <v>152</v>
      </c>
      <c r="H675" s="1" t="s">
        <v>153</v>
      </c>
      <c r="I675" s="1" t="s">
        <v>42</v>
      </c>
      <c r="J675" s="1"/>
      <c r="K675" s="1" t="s">
        <v>1191</v>
      </c>
      <c r="L675" s="1" t="s">
        <v>53</v>
      </c>
      <c r="M675" s="9">
        <v>44827.0</v>
      </c>
      <c r="N675" s="9">
        <v>44827.0</v>
      </c>
      <c r="O675" s="1"/>
      <c r="P675" s="1">
        <v>8.0</v>
      </c>
      <c r="Q675" s="1">
        <v>500000.0</v>
      </c>
      <c r="R675" s="1">
        <v>204000.0</v>
      </c>
      <c r="S675" s="14">
        <v>44853.0</v>
      </c>
      <c r="T675" s="14">
        <v>44865.0</v>
      </c>
      <c r="U675" s="1" t="s">
        <v>1192</v>
      </c>
      <c r="V675" s="5">
        <v>16320.0</v>
      </c>
      <c r="W675" s="11">
        <v>19257.6</v>
      </c>
      <c r="X675" s="9">
        <v>44902.0</v>
      </c>
      <c r="Y675" s="5">
        <v>19257.6</v>
      </c>
      <c r="Z675" s="5">
        <v>12240.0</v>
      </c>
      <c r="AA675" s="9">
        <v>44903.0</v>
      </c>
      <c r="AB675" s="1" t="s">
        <v>1192</v>
      </c>
      <c r="AC675" s="1" t="s">
        <v>55</v>
      </c>
      <c r="AD675" s="12" t="s">
        <v>46</v>
      </c>
      <c r="AE675" s="12" t="s">
        <v>46</v>
      </c>
      <c r="AF675" s="12" t="s">
        <v>46</v>
      </c>
      <c r="AG675" s="12" t="s">
        <v>46</v>
      </c>
      <c r="AH675" s="12" t="s">
        <v>46</v>
      </c>
      <c r="AI675" s="12" t="s">
        <v>46</v>
      </c>
    </row>
    <row r="676">
      <c r="A676" s="1" t="s">
        <v>1193</v>
      </c>
      <c r="B676" s="7"/>
      <c r="C676" s="1" t="s">
        <v>36</v>
      </c>
      <c r="D676" s="1" t="s">
        <v>37</v>
      </c>
      <c r="E676" s="1" t="s">
        <v>38</v>
      </c>
      <c r="F676" s="1" t="s">
        <v>625</v>
      </c>
      <c r="G676" s="1" t="s">
        <v>152</v>
      </c>
      <c r="H676" s="1" t="s">
        <v>153</v>
      </c>
      <c r="I676" s="1" t="s">
        <v>247</v>
      </c>
      <c r="J676" s="1"/>
      <c r="K676" s="1" t="s">
        <v>1194</v>
      </c>
      <c r="L676" s="1" t="s">
        <v>99</v>
      </c>
      <c r="M676" s="9">
        <v>45017.0</v>
      </c>
      <c r="N676" s="9">
        <v>44684.0</v>
      </c>
      <c r="O676" s="1"/>
      <c r="P676" s="1">
        <v>8.33</v>
      </c>
      <c r="Q676" s="1">
        <v>2598600.0</v>
      </c>
      <c r="R676" s="1">
        <v>2598600.0</v>
      </c>
      <c r="S676" s="9">
        <v>44684.0</v>
      </c>
      <c r="T676" s="9">
        <v>44684.0</v>
      </c>
      <c r="U676" s="1" t="s">
        <v>1195</v>
      </c>
      <c r="V676" s="5">
        <v>216463.38</v>
      </c>
      <c r="W676" s="11">
        <v>255426.7884</v>
      </c>
      <c r="X676" s="9">
        <v>44684.0</v>
      </c>
      <c r="Y676" s="5">
        <v>233780.45039999997</v>
      </c>
      <c r="Z676" s="5">
        <v>162347.535</v>
      </c>
      <c r="AA676" s="9">
        <v>44684.0</v>
      </c>
      <c r="AB676" s="1" t="s">
        <v>1195</v>
      </c>
      <c r="AC676" s="1" t="s">
        <v>55</v>
      </c>
      <c r="AD676" s="12" t="s">
        <v>47</v>
      </c>
      <c r="AE676" s="12" t="s">
        <v>46</v>
      </c>
      <c r="AF676" s="12" t="s">
        <v>46</v>
      </c>
      <c r="AG676" s="12" t="s">
        <v>46</v>
      </c>
      <c r="AH676" s="12" t="s">
        <v>46</v>
      </c>
      <c r="AI676" s="12" t="s">
        <v>46</v>
      </c>
    </row>
    <row r="677">
      <c r="A677" s="1" t="s">
        <v>1193</v>
      </c>
      <c r="B677" s="7"/>
      <c r="C677" s="1" t="s">
        <v>36</v>
      </c>
      <c r="D677" s="1" t="s">
        <v>37</v>
      </c>
      <c r="E677" s="1" t="s">
        <v>38</v>
      </c>
      <c r="F677" s="1" t="s">
        <v>625</v>
      </c>
      <c r="G677" s="1" t="s">
        <v>152</v>
      </c>
      <c r="H677" s="1" t="s">
        <v>153</v>
      </c>
      <c r="I677" s="1" t="s">
        <v>247</v>
      </c>
      <c r="J677" s="1"/>
      <c r="K677" s="1" t="s">
        <v>1194</v>
      </c>
      <c r="L677" s="1" t="s">
        <v>99</v>
      </c>
      <c r="M677" s="9">
        <v>45017.0</v>
      </c>
      <c r="N677" s="9">
        <v>45049.0</v>
      </c>
      <c r="O677" s="1"/>
      <c r="P677" s="1">
        <v>8.33</v>
      </c>
      <c r="Q677" s="1">
        <v>2550000.0</v>
      </c>
      <c r="R677" s="1">
        <v>2598600.0</v>
      </c>
      <c r="S677" s="9">
        <v>45361.0</v>
      </c>
      <c r="T677" s="9">
        <v>45361.0</v>
      </c>
      <c r="U677" s="1" t="s">
        <v>1195</v>
      </c>
      <c r="V677" s="5">
        <v>216463.38</v>
      </c>
      <c r="W677" s="11">
        <v>255426.7884</v>
      </c>
      <c r="X677" s="9">
        <v>45361.0</v>
      </c>
      <c r="Y677" s="5">
        <v>233780.45039999997</v>
      </c>
      <c r="Z677" s="5">
        <v>162347.535</v>
      </c>
      <c r="AA677" s="9">
        <v>45361.0</v>
      </c>
      <c r="AB677" s="1" t="s">
        <v>1195</v>
      </c>
      <c r="AC677" s="1" t="s">
        <v>55</v>
      </c>
      <c r="AD677" s="12" t="s">
        <v>47</v>
      </c>
      <c r="AE677" s="12" t="s">
        <v>47</v>
      </c>
      <c r="AF677" s="12" t="s">
        <v>47</v>
      </c>
      <c r="AG677" s="12" t="s">
        <v>47</v>
      </c>
      <c r="AH677" s="12" t="s">
        <v>47</v>
      </c>
      <c r="AI677" s="12" t="s">
        <v>47</v>
      </c>
    </row>
    <row r="678">
      <c r="A678" s="1" t="s">
        <v>1193</v>
      </c>
      <c r="B678" s="7"/>
      <c r="C678" s="1" t="s">
        <v>36</v>
      </c>
      <c r="D678" s="1" t="s">
        <v>37</v>
      </c>
      <c r="E678" s="1" t="s">
        <v>38</v>
      </c>
      <c r="F678" s="1" t="s">
        <v>625</v>
      </c>
      <c r="G678" s="1" t="s">
        <v>152</v>
      </c>
      <c r="H678" s="1" t="s">
        <v>153</v>
      </c>
      <c r="I678" s="1" t="s">
        <v>247</v>
      </c>
      <c r="J678" s="1"/>
      <c r="K678" s="1" t="s">
        <v>1194</v>
      </c>
      <c r="L678" s="1" t="s">
        <v>99</v>
      </c>
      <c r="M678" s="9">
        <v>45017.0</v>
      </c>
      <c r="N678" s="9">
        <v>44756.0</v>
      </c>
      <c r="O678" s="1"/>
      <c r="P678" s="1">
        <v>8.33</v>
      </c>
      <c r="Q678" s="1">
        <v>2900000.0</v>
      </c>
      <c r="R678" s="1">
        <v>2933600.0</v>
      </c>
      <c r="S678" s="9">
        <v>44749.0</v>
      </c>
      <c r="T678" s="9">
        <v>44756.0</v>
      </c>
      <c r="U678" s="1" t="s">
        <v>1196</v>
      </c>
      <c r="V678" s="5">
        <v>244368.88</v>
      </c>
      <c r="W678" s="11">
        <v>288355.2784</v>
      </c>
      <c r="X678" s="9">
        <v>44779.0</v>
      </c>
      <c r="Y678" s="5">
        <v>263918.39040000003</v>
      </c>
      <c r="Z678" s="5">
        <v>183276.66</v>
      </c>
      <c r="AA678" s="9">
        <v>44783.0</v>
      </c>
      <c r="AB678" s="1" t="s">
        <v>1196</v>
      </c>
      <c r="AC678" s="1" t="s">
        <v>55</v>
      </c>
      <c r="AD678" s="12" t="s">
        <v>47</v>
      </c>
      <c r="AE678" s="12" t="s">
        <v>46</v>
      </c>
      <c r="AF678" s="12" t="s">
        <v>46</v>
      </c>
      <c r="AG678" s="12" t="s">
        <v>46</v>
      </c>
      <c r="AH678" s="12" t="s">
        <v>46</v>
      </c>
      <c r="AI678" s="12" t="s">
        <v>46</v>
      </c>
    </row>
    <row r="679">
      <c r="A679" s="1" t="s">
        <v>1193</v>
      </c>
      <c r="B679" s="7"/>
      <c r="C679" s="1" t="s">
        <v>36</v>
      </c>
      <c r="D679" s="1" t="s">
        <v>37</v>
      </c>
      <c r="E679" s="1" t="s">
        <v>38</v>
      </c>
      <c r="F679" s="1" t="s">
        <v>625</v>
      </c>
      <c r="G679" s="1" t="s">
        <v>152</v>
      </c>
      <c r="H679" s="1" t="s">
        <v>153</v>
      </c>
      <c r="I679" s="1" t="s">
        <v>247</v>
      </c>
      <c r="J679" s="1"/>
      <c r="K679" s="1" t="s">
        <v>1194</v>
      </c>
      <c r="L679" s="1" t="s">
        <v>99</v>
      </c>
      <c r="M679" s="9">
        <v>45017.0</v>
      </c>
      <c r="N679" s="9">
        <v>45090.0</v>
      </c>
      <c r="O679" s="1"/>
      <c r="P679" s="1">
        <v>8.33</v>
      </c>
      <c r="Q679" s="1">
        <v>3400000.0</v>
      </c>
      <c r="R679" s="1">
        <v>3433600.0</v>
      </c>
      <c r="S679" s="9">
        <v>45078.0</v>
      </c>
      <c r="T679" s="9">
        <v>45091.0</v>
      </c>
      <c r="U679" s="1" t="s">
        <v>1197</v>
      </c>
      <c r="V679" s="5">
        <v>286018.88</v>
      </c>
      <c r="W679" s="11">
        <v>337502.2784</v>
      </c>
      <c r="X679" s="9">
        <v>45108.0</v>
      </c>
      <c r="Y679" s="5">
        <v>308900.39040000003</v>
      </c>
      <c r="Z679" s="5">
        <v>214514.16</v>
      </c>
      <c r="AA679" s="9">
        <v>45112.0</v>
      </c>
      <c r="AB679" s="1" t="s">
        <v>1197</v>
      </c>
      <c r="AC679" s="1" t="s">
        <v>55</v>
      </c>
      <c r="AD679" s="12" t="s">
        <v>47</v>
      </c>
      <c r="AE679" s="12" t="s">
        <v>47</v>
      </c>
      <c r="AF679" s="12" t="s">
        <v>47</v>
      </c>
      <c r="AG679" s="12" t="s">
        <v>47</v>
      </c>
      <c r="AH679" s="12" t="s">
        <v>47</v>
      </c>
      <c r="AI679" s="12" t="s">
        <v>47</v>
      </c>
    </row>
    <row r="680">
      <c r="A680" s="1" t="s">
        <v>1198</v>
      </c>
      <c r="B680" s="7"/>
      <c r="C680" s="1" t="s">
        <v>36</v>
      </c>
      <c r="D680" s="1" t="s">
        <v>96</v>
      </c>
      <c r="E680" s="1" t="s">
        <v>212</v>
      </c>
      <c r="F680" s="1" t="s">
        <v>1199</v>
      </c>
      <c r="G680" s="1" t="s">
        <v>310</v>
      </c>
      <c r="H680" s="1" t="s">
        <v>311</v>
      </c>
      <c r="I680" s="1" t="s">
        <v>42</v>
      </c>
      <c r="J680" s="1"/>
      <c r="K680" s="1" t="s">
        <v>1200</v>
      </c>
      <c r="L680" s="1" t="s">
        <v>99</v>
      </c>
      <c r="M680" s="9">
        <v>44658.0</v>
      </c>
      <c r="N680" s="9">
        <v>44679.0</v>
      </c>
      <c r="O680" s="1"/>
      <c r="P680" s="1">
        <v>8.33</v>
      </c>
      <c r="Q680" s="1">
        <v>1100000.0</v>
      </c>
      <c r="R680" s="1">
        <v>300000.0</v>
      </c>
      <c r="S680" s="10">
        <v>44769.0</v>
      </c>
      <c r="V680" s="5">
        <v>24990.0</v>
      </c>
      <c r="W680" s="11">
        <v>29488.199999999997</v>
      </c>
      <c r="Z680" s="5">
        <v>18742.5</v>
      </c>
      <c r="AB680" s="1"/>
      <c r="AC680" s="1" t="s">
        <v>45</v>
      </c>
      <c r="AD680" s="12" t="s">
        <v>46</v>
      </c>
      <c r="AE680" s="12" t="s">
        <v>46</v>
      </c>
      <c r="AF680" s="12" t="s">
        <v>46</v>
      </c>
    </row>
    <row r="681">
      <c r="A681" s="1" t="s">
        <v>1198</v>
      </c>
      <c r="B681" s="7"/>
      <c r="C681" s="1" t="s">
        <v>36</v>
      </c>
      <c r="D681" s="1" t="s">
        <v>96</v>
      </c>
      <c r="E681" s="1" t="s">
        <v>212</v>
      </c>
      <c r="F681" s="1" t="s">
        <v>1199</v>
      </c>
      <c r="G681" s="1" t="s">
        <v>310</v>
      </c>
      <c r="H681" s="1" t="s">
        <v>311</v>
      </c>
      <c r="I681" s="1" t="s">
        <v>42</v>
      </c>
      <c r="J681" s="1"/>
      <c r="K681" s="1" t="s">
        <v>1200</v>
      </c>
      <c r="L681" s="1" t="s">
        <v>99</v>
      </c>
      <c r="M681" s="9">
        <v>44658.0</v>
      </c>
      <c r="N681" s="9">
        <v>44679.0</v>
      </c>
      <c r="O681" s="1"/>
      <c r="P681" s="1">
        <v>8.33</v>
      </c>
      <c r="Q681" s="1">
        <v>900000.0</v>
      </c>
      <c r="R681" s="1">
        <v>300000.0</v>
      </c>
      <c r="S681" s="10">
        <v>44769.0</v>
      </c>
      <c r="V681" s="5">
        <v>24990.0</v>
      </c>
      <c r="W681" s="11">
        <v>29488.199999999997</v>
      </c>
      <c r="Z681" s="5">
        <v>18742.5</v>
      </c>
      <c r="AB681" s="1"/>
      <c r="AC681" s="1" t="s">
        <v>45</v>
      </c>
      <c r="AD681" s="12" t="s">
        <v>46</v>
      </c>
      <c r="AE681" s="12" t="s">
        <v>46</v>
      </c>
      <c r="AF681" s="12" t="s">
        <v>46</v>
      </c>
    </row>
    <row r="682">
      <c r="A682" s="1" t="s">
        <v>1201</v>
      </c>
      <c r="B682" s="7"/>
      <c r="C682" s="1" t="s">
        <v>36</v>
      </c>
      <c r="D682" s="1" t="s">
        <v>96</v>
      </c>
      <c r="E682" s="1" t="s">
        <v>38</v>
      </c>
      <c r="F682" s="1" t="s">
        <v>935</v>
      </c>
      <c r="G682" s="1" t="s">
        <v>152</v>
      </c>
      <c r="H682" s="1" t="s">
        <v>153</v>
      </c>
      <c r="I682" s="1" t="s">
        <v>247</v>
      </c>
      <c r="J682" s="1"/>
      <c r="K682" s="1" t="s">
        <v>1202</v>
      </c>
      <c r="L682" s="1" t="s">
        <v>88</v>
      </c>
      <c r="M682" s="9">
        <v>44938.0</v>
      </c>
      <c r="N682" s="9">
        <v>44938.0</v>
      </c>
      <c r="O682" s="1"/>
      <c r="P682" s="1">
        <v>8.33</v>
      </c>
      <c r="Q682" s="1">
        <v>100000.0</v>
      </c>
      <c r="R682" s="1">
        <v>300000.0</v>
      </c>
      <c r="S682" s="10">
        <v>44968.0</v>
      </c>
      <c r="V682" s="5">
        <v>24990.0</v>
      </c>
      <c r="W682" s="11">
        <v>29488.199999999997</v>
      </c>
      <c r="Z682" s="5">
        <v>18742.5</v>
      </c>
      <c r="AB682" s="1"/>
      <c r="AC682" s="1" t="s">
        <v>45</v>
      </c>
      <c r="AD682" s="12" t="s">
        <v>46</v>
      </c>
      <c r="AE682" s="12" t="s">
        <v>46</v>
      </c>
      <c r="AF682" s="12" t="s">
        <v>46</v>
      </c>
    </row>
    <row r="683">
      <c r="A683" s="1" t="s">
        <v>1203</v>
      </c>
      <c r="B683" s="7"/>
      <c r="C683" s="1" t="s">
        <v>36</v>
      </c>
      <c r="D683" s="1" t="s">
        <v>102</v>
      </c>
      <c r="E683" s="1" t="s">
        <v>38</v>
      </c>
      <c r="F683" s="1" t="s">
        <v>1204</v>
      </c>
      <c r="G683" s="1" t="s">
        <v>152</v>
      </c>
      <c r="H683" s="1" t="s">
        <v>153</v>
      </c>
      <c r="I683" s="1" t="s">
        <v>42</v>
      </c>
      <c r="J683" s="1"/>
      <c r="K683" s="1" t="s">
        <v>1205</v>
      </c>
      <c r="L683" s="1" t="s">
        <v>53</v>
      </c>
      <c r="M683" s="9">
        <v>44727.0</v>
      </c>
      <c r="N683" s="9">
        <v>44727.0</v>
      </c>
      <c r="O683" s="1"/>
      <c r="P683" s="1">
        <v>8.33</v>
      </c>
      <c r="Q683" s="1">
        <v>500000.0</v>
      </c>
      <c r="R683" s="1">
        <v>300000.0</v>
      </c>
      <c r="S683" s="10">
        <v>44817.0</v>
      </c>
      <c r="V683" s="5">
        <v>24990.0</v>
      </c>
      <c r="W683" s="11">
        <v>29488.199999999997</v>
      </c>
      <c r="Z683" s="5">
        <v>18742.5</v>
      </c>
      <c r="AB683" s="1"/>
      <c r="AC683" s="1" t="s">
        <v>45</v>
      </c>
      <c r="AD683" s="12" t="s">
        <v>46</v>
      </c>
      <c r="AE683" s="12" t="s">
        <v>46</v>
      </c>
      <c r="AF683" s="12" t="s">
        <v>46</v>
      </c>
    </row>
    <row r="684">
      <c r="A684" s="1" t="s">
        <v>1203</v>
      </c>
      <c r="B684" s="7"/>
      <c r="C684" s="1" t="s">
        <v>36</v>
      </c>
      <c r="D684" s="1" t="s">
        <v>102</v>
      </c>
      <c r="E684" s="1" t="s">
        <v>38</v>
      </c>
      <c r="F684" s="1" t="s">
        <v>1204</v>
      </c>
      <c r="G684" s="1" t="s">
        <v>152</v>
      </c>
      <c r="H684" s="1" t="s">
        <v>153</v>
      </c>
      <c r="I684" s="1" t="s">
        <v>42</v>
      </c>
      <c r="J684" s="1"/>
      <c r="K684" s="1" t="s">
        <v>1205</v>
      </c>
      <c r="L684" s="1" t="s">
        <v>53</v>
      </c>
      <c r="M684" s="9">
        <v>44727.0</v>
      </c>
      <c r="N684" s="9">
        <v>44727.0</v>
      </c>
      <c r="O684" s="1"/>
      <c r="P684" s="1">
        <v>8.33</v>
      </c>
      <c r="Q684" s="1">
        <v>1400000.0</v>
      </c>
      <c r="R684" s="1">
        <v>300000.0</v>
      </c>
      <c r="S684" s="10">
        <v>44817.0</v>
      </c>
      <c r="V684" s="5">
        <v>24990.0</v>
      </c>
      <c r="W684" s="11">
        <v>29488.199999999997</v>
      </c>
      <c r="Z684" s="5">
        <v>18742.5</v>
      </c>
      <c r="AB684" s="1"/>
      <c r="AC684" s="1" t="s">
        <v>45</v>
      </c>
      <c r="AD684" s="12" t="s">
        <v>46</v>
      </c>
      <c r="AE684" s="12" t="s">
        <v>46</v>
      </c>
      <c r="AF684" s="12" t="s">
        <v>46</v>
      </c>
    </row>
    <row r="685">
      <c r="A685" s="1" t="s">
        <v>1203</v>
      </c>
      <c r="B685" s="7"/>
      <c r="C685" s="1" t="s">
        <v>36</v>
      </c>
      <c r="D685" s="1" t="s">
        <v>102</v>
      </c>
      <c r="E685" s="1" t="s">
        <v>38</v>
      </c>
      <c r="F685" s="1" t="s">
        <v>1204</v>
      </c>
      <c r="G685" s="1" t="s">
        <v>152</v>
      </c>
      <c r="H685" s="1" t="s">
        <v>153</v>
      </c>
      <c r="I685" s="1" t="s">
        <v>42</v>
      </c>
      <c r="J685" s="1"/>
      <c r="K685" s="1" t="s">
        <v>1205</v>
      </c>
      <c r="L685" s="1" t="s">
        <v>53</v>
      </c>
      <c r="M685" s="9">
        <v>44727.0</v>
      </c>
      <c r="N685" s="9">
        <v>44727.0</v>
      </c>
      <c r="O685" s="1"/>
      <c r="P685" s="1">
        <v>8.33</v>
      </c>
      <c r="Q685" s="1">
        <v>1200000.0</v>
      </c>
      <c r="R685" s="1">
        <v>300000.0</v>
      </c>
      <c r="S685" s="10">
        <v>44817.0</v>
      </c>
      <c r="V685" s="5">
        <v>24990.0</v>
      </c>
      <c r="W685" s="11">
        <v>29488.199999999997</v>
      </c>
      <c r="Z685" s="5">
        <v>18742.5</v>
      </c>
      <c r="AB685" s="1"/>
      <c r="AC685" s="1" t="s">
        <v>45</v>
      </c>
      <c r="AD685" s="12" t="s">
        <v>46</v>
      </c>
      <c r="AE685" s="12" t="s">
        <v>46</v>
      </c>
      <c r="AF685" s="12" t="s">
        <v>46</v>
      </c>
    </row>
    <row r="686">
      <c r="A686" s="1" t="s">
        <v>1206</v>
      </c>
      <c r="B686" s="7"/>
      <c r="C686" s="1" t="s">
        <v>36</v>
      </c>
      <c r="D686" s="1" t="s">
        <v>76</v>
      </c>
      <c r="E686" s="1" t="s">
        <v>113</v>
      </c>
      <c r="F686" s="1" t="s">
        <v>1207</v>
      </c>
      <c r="G686" s="1" t="s">
        <v>152</v>
      </c>
      <c r="H686" s="1" t="s">
        <v>317</v>
      </c>
      <c r="I686" s="1" t="s">
        <v>247</v>
      </c>
      <c r="J686" s="1"/>
      <c r="K686" s="1" t="s">
        <v>1208</v>
      </c>
      <c r="L686" s="1" t="s">
        <v>53</v>
      </c>
      <c r="M686" s="9">
        <v>45316.0</v>
      </c>
      <c r="N686" s="9">
        <v>45292.0</v>
      </c>
      <c r="O686" s="9">
        <v>44594.0</v>
      </c>
      <c r="P686" s="1">
        <v>8.33</v>
      </c>
      <c r="Q686" s="1">
        <v>300000.0</v>
      </c>
      <c r="R686" s="1">
        <v>300000.0</v>
      </c>
      <c r="S686" s="10">
        <v>45382.0</v>
      </c>
      <c r="V686" s="5">
        <v>24990.0</v>
      </c>
      <c r="W686" s="11">
        <v>29488.199999999997</v>
      </c>
      <c r="Z686" s="5">
        <v>18742.5</v>
      </c>
      <c r="AC686" s="1" t="s">
        <v>45</v>
      </c>
      <c r="AD686" s="12" t="s">
        <v>47</v>
      </c>
      <c r="AE686" s="12" t="s">
        <v>47</v>
      </c>
      <c r="AF686" s="12" t="s">
        <v>47</v>
      </c>
    </row>
    <row r="687">
      <c r="A687" s="1" t="s">
        <v>1206</v>
      </c>
      <c r="B687" s="7"/>
      <c r="C687" s="1" t="s">
        <v>36</v>
      </c>
      <c r="D687" s="1" t="s">
        <v>76</v>
      </c>
      <c r="E687" s="1" t="s">
        <v>113</v>
      </c>
      <c r="F687" s="1" t="s">
        <v>1207</v>
      </c>
      <c r="G687" s="1" t="s">
        <v>152</v>
      </c>
      <c r="H687" s="1" t="s">
        <v>317</v>
      </c>
      <c r="I687" s="1" t="s">
        <v>247</v>
      </c>
      <c r="J687" s="1"/>
      <c r="K687" s="1" t="s">
        <v>1208</v>
      </c>
      <c r="L687" s="1" t="s">
        <v>53</v>
      </c>
      <c r="M687" s="9">
        <v>45316.0</v>
      </c>
      <c r="N687" s="9">
        <v>45316.0</v>
      </c>
      <c r="O687" s="9">
        <v>44594.0</v>
      </c>
      <c r="P687" s="1">
        <v>8.33</v>
      </c>
      <c r="Q687" s="1">
        <v>500000.0</v>
      </c>
      <c r="R687" s="1">
        <v>300000.0</v>
      </c>
      <c r="S687" s="10">
        <v>45346.0</v>
      </c>
      <c r="V687" s="5">
        <v>24990.0</v>
      </c>
      <c r="W687" s="11">
        <v>29488.199999999997</v>
      </c>
      <c r="Z687" s="5">
        <v>18742.5</v>
      </c>
      <c r="AB687" s="1"/>
      <c r="AC687" s="1" t="s">
        <v>45</v>
      </c>
      <c r="AD687" s="12" t="s">
        <v>47</v>
      </c>
      <c r="AE687" s="12" t="s">
        <v>47</v>
      </c>
      <c r="AF687" s="12" t="s">
        <v>47</v>
      </c>
    </row>
    <row r="688">
      <c r="A688" s="1" t="s">
        <v>1209</v>
      </c>
      <c r="B688" s="7"/>
      <c r="C688" s="1" t="s">
        <v>36</v>
      </c>
      <c r="D688" s="1" t="s">
        <v>76</v>
      </c>
      <c r="E688" s="1" t="s">
        <v>212</v>
      </c>
      <c r="F688" s="1" t="s">
        <v>1210</v>
      </c>
      <c r="G688" s="1" t="s">
        <v>40</v>
      </c>
      <c r="H688" s="1" t="s">
        <v>41</v>
      </c>
      <c r="I688" s="1" t="s">
        <v>42</v>
      </c>
      <c r="J688" s="1"/>
      <c r="K688" s="1" t="s">
        <v>1211</v>
      </c>
      <c r="L688" s="1" t="s">
        <v>143</v>
      </c>
      <c r="M688" s="14">
        <v>44849.0</v>
      </c>
      <c r="N688" s="14">
        <v>44849.0</v>
      </c>
      <c r="O688" s="1"/>
      <c r="P688" s="1">
        <v>8.33</v>
      </c>
      <c r="Q688" s="1">
        <v>900000.0</v>
      </c>
      <c r="R688" s="1">
        <v>300000.0</v>
      </c>
      <c r="S688" s="15">
        <v>44939.0</v>
      </c>
      <c r="V688" s="5">
        <v>24990.0</v>
      </c>
      <c r="W688" s="11">
        <v>29488.199999999997</v>
      </c>
      <c r="Z688" s="5">
        <v>18742.5</v>
      </c>
      <c r="AB688" s="1"/>
      <c r="AC688" s="1" t="s">
        <v>45</v>
      </c>
      <c r="AD688" s="12" t="s">
        <v>46</v>
      </c>
      <c r="AE688" s="12" t="s">
        <v>46</v>
      </c>
      <c r="AF688" s="12" t="s">
        <v>46</v>
      </c>
    </row>
    <row r="689">
      <c r="A689" s="1" t="s">
        <v>1212</v>
      </c>
      <c r="B689" s="7"/>
      <c r="C689" s="1" t="s">
        <v>36</v>
      </c>
      <c r="D689" s="1" t="s">
        <v>96</v>
      </c>
      <c r="E689" s="1" t="s">
        <v>77</v>
      </c>
      <c r="F689" s="1" t="s">
        <v>160</v>
      </c>
      <c r="G689" s="1" t="s">
        <v>115</v>
      </c>
      <c r="H689" s="1" t="s">
        <v>116</v>
      </c>
      <c r="I689" s="1" t="s">
        <v>288</v>
      </c>
      <c r="J689" s="1"/>
      <c r="K689" s="1" t="s">
        <v>1213</v>
      </c>
      <c r="L689" s="1" t="s">
        <v>150</v>
      </c>
      <c r="M689" s="9">
        <v>44742.0</v>
      </c>
      <c r="N689" s="9">
        <v>44872.0</v>
      </c>
      <c r="O689" s="1"/>
      <c r="P689" s="1">
        <v>8.33</v>
      </c>
      <c r="Q689" s="1">
        <v>300000.0</v>
      </c>
      <c r="R689" s="1">
        <v>336000.0</v>
      </c>
      <c r="S689" s="9">
        <v>44902.0</v>
      </c>
      <c r="T689" s="14">
        <v>44911.0</v>
      </c>
      <c r="U689" s="1" t="s">
        <v>1214</v>
      </c>
      <c r="V689" s="5">
        <v>27988.8</v>
      </c>
      <c r="W689" s="11">
        <v>33026.784</v>
      </c>
      <c r="X689" s="14"/>
      <c r="Y689" s="1"/>
      <c r="Z689" s="5">
        <v>20991.6</v>
      </c>
      <c r="AB689" s="1"/>
      <c r="AC689" s="1" t="s">
        <v>162</v>
      </c>
      <c r="AD689" s="12" t="s">
        <v>46</v>
      </c>
      <c r="AE689" s="12" t="s">
        <v>46</v>
      </c>
      <c r="AF689" s="12" t="s">
        <v>46</v>
      </c>
      <c r="AG689" s="12" t="s">
        <v>46</v>
      </c>
    </row>
    <row r="690">
      <c r="A690" s="1" t="s">
        <v>1215</v>
      </c>
      <c r="B690" s="7"/>
      <c r="C690" s="1" t="s">
        <v>36</v>
      </c>
      <c r="D690" s="1" t="s">
        <v>102</v>
      </c>
      <c r="E690" s="1" t="s">
        <v>38</v>
      </c>
      <c r="F690" s="1" t="s">
        <v>220</v>
      </c>
      <c r="G690" s="1" t="s">
        <v>180</v>
      </c>
      <c r="H690" s="1" t="s">
        <v>181</v>
      </c>
      <c r="I690" s="1" t="s">
        <v>42</v>
      </c>
      <c r="J690" s="1"/>
      <c r="K690" s="1" t="s">
        <v>1216</v>
      </c>
      <c r="L690" s="1" t="s">
        <v>88</v>
      </c>
      <c r="M690" s="9">
        <v>44742.0</v>
      </c>
      <c r="N690" s="9">
        <v>44742.0</v>
      </c>
      <c r="O690" s="1"/>
      <c r="P690" s="1">
        <v>7.5</v>
      </c>
      <c r="Q690" s="1">
        <v>2000000.0</v>
      </c>
      <c r="R690" s="1">
        <v>300000.0</v>
      </c>
      <c r="S690" s="10">
        <v>44772.0</v>
      </c>
      <c r="V690" s="5">
        <v>22500.0</v>
      </c>
      <c r="W690" s="11">
        <v>26550.0</v>
      </c>
      <c r="X690" s="1"/>
      <c r="Y690" s="1"/>
      <c r="Z690" s="5">
        <v>16875.0</v>
      </c>
      <c r="AB690" s="1"/>
      <c r="AC690" s="1" t="s">
        <v>45</v>
      </c>
      <c r="AD690" s="12" t="s">
        <v>46</v>
      </c>
      <c r="AE690" s="12" t="s">
        <v>46</v>
      </c>
      <c r="AF690" s="12" t="s">
        <v>46</v>
      </c>
    </row>
    <row r="691">
      <c r="A691" s="1" t="s">
        <v>1215</v>
      </c>
      <c r="B691" s="7"/>
      <c r="C691" s="1" t="s">
        <v>36</v>
      </c>
      <c r="D691" s="1" t="s">
        <v>102</v>
      </c>
      <c r="E691" s="1" t="s">
        <v>38</v>
      </c>
      <c r="F691" s="1" t="s">
        <v>220</v>
      </c>
      <c r="G691" s="1" t="s">
        <v>180</v>
      </c>
      <c r="H691" s="1" t="s">
        <v>181</v>
      </c>
      <c r="I691" s="1" t="s">
        <v>42</v>
      </c>
      <c r="J691" s="1"/>
      <c r="K691" s="1" t="s">
        <v>1216</v>
      </c>
      <c r="L691" s="1" t="s">
        <v>88</v>
      </c>
      <c r="M691" s="9">
        <v>44742.0</v>
      </c>
      <c r="N691" s="9">
        <v>44742.0</v>
      </c>
      <c r="O691" s="1"/>
      <c r="P691" s="1">
        <v>7.5</v>
      </c>
      <c r="Q691" s="1">
        <v>300000.0</v>
      </c>
      <c r="R691" s="1">
        <v>300000.0</v>
      </c>
      <c r="S691" s="10">
        <v>44772.0</v>
      </c>
      <c r="V691" s="5">
        <v>22500.0</v>
      </c>
      <c r="W691" s="11">
        <v>26550.0</v>
      </c>
      <c r="Z691" s="5">
        <v>16875.0</v>
      </c>
      <c r="AC691" s="1" t="s">
        <v>45</v>
      </c>
      <c r="AD691" s="12" t="s">
        <v>46</v>
      </c>
      <c r="AE691" s="12" t="s">
        <v>46</v>
      </c>
      <c r="AF691" s="12" t="s">
        <v>46</v>
      </c>
    </row>
    <row r="692">
      <c r="A692" s="1" t="s">
        <v>1217</v>
      </c>
      <c r="B692" s="7"/>
      <c r="C692" s="1" t="s">
        <v>36</v>
      </c>
      <c r="D692" s="1" t="s">
        <v>96</v>
      </c>
      <c r="E692" s="1" t="s">
        <v>77</v>
      </c>
      <c r="F692" s="1" t="s">
        <v>105</v>
      </c>
      <c r="G692" s="1" t="s">
        <v>84</v>
      </c>
      <c r="H692" s="1" t="s">
        <v>85</v>
      </c>
      <c r="I692" s="1" t="s">
        <v>290</v>
      </c>
      <c r="J692" s="1"/>
      <c r="K692" s="1" t="s">
        <v>1218</v>
      </c>
      <c r="L692" s="1" t="s">
        <v>88</v>
      </c>
      <c r="M692" s="9">
        <v>45068.0</v>
      </c>
      <c r="N692" s="9">
        <v>45182.0</v>
      </c>
      <c r="O692" s="1"/>
      <c r="P692" s="1">
        <v>8.33</v>
      </c>
      <c r="Q692" s="1">
        <v>300000.0</v>
      </c>
      <c r="R692" s="1">
        <v>300000.0</v>
      </c>
      <c r="S692" s="10">
        <v>45272.0</v>
      </c>
      <c r="V692" s="5">
        <v>24990.0</v>
      </c>
      <c r="W692" s="11">
        <v>29488.199999999997</v>
      </c>
      <c r="Z692" s="5">
        <v>18742.5</v>
      </c>
      <c r="AB692" s="1"/>
      <c r="AC692" s="1" t="s">
        <v>45</v>
      </c>
      <c r="AD692" s="12" t="s">
        <v>47</v>
      </c>
      <c r="AE692" s="12" t="s">
        <v>47</v>
      </c>
      <c r="AF692" s="12" t="s">
        <v>47</v>
      </c>
    </row>
    <row r="693">
      <c r="A693" s="1" t="s">
        <v>1217</v>
      </c>
      <c r="B693" s="7"/>
      <c r="C693" s="1" t="s">
        <v>36</v>
      </c>
      <c r="D693" s="1" t="s">
        <v>96</v>
      </c>
      <c r="E693" s="1" t="s">
        <v>77</v>
      </c>
      <c r="F693" s="1" t="s">
        <v>105</v>
      </c>
      <c r="G693" s="1" t="s">
        <v>84</v>
      </c>
      <c r="H693" s="1" t="s">
        <v>85</v>
      </c>
      <c r="I693" s="1" t="s">
        <v>290</v>
      </c>
      <c r="J693" s="1"/>
      <c r="K693" s="1" t="s">
        <v>1218</v>
      </c>
      <c r="L693" s="1" t="s">
        <v>88</v>
      </c>
      <c r="M693" s="9">
        <v>45068.0</v>
      </c>
      <c r="N693" s="9">
        <v>45068.0</v>
      </c>
      <c r="O693" s="1"/>
      <c r="P693" s="1">
        <v>8.33</v>
      </c>
      <c r="Q693" s="1">
        <v>300000.0</v>
      </c>
      <c r="R693" s="1">
        <v>300000.0</v>
      </c>
      <c r="S693" s="10">
        <v>45158.0</v>
      </c>
      <c r="V693" s="5">
        <v>24990.0</v>
      </c>
      <c r="W693" s="11">
        <v>29488.199999999997</v>
      </c>
      <c r="Z693" s="5">
        <v>18742.5</v>
      </c>
      <c r="AB693" s="1"/>
      <c r="AC693" s="1" t="s">
        <v>45</v>
      </c>
      <c r="AD693" s="12" t="s">
        <v>47</v>
      </c>
      <c r="AE693" s="12" t="s">
        <v>47</v>
      </c>
      <c r="AF693" s="12" t="s">
        <v>47</v>
      </c>
    </row>
    <row r="694">
      <c r="A694" s="1" t="s">
        <v>1217</v>
      </c>
      <c r="B694" s="7"/>
      <c r="C694" s="1" t="s">
        <v>36</v>
      </c>
      <c r="D694" s="1" t="s">
        <v>96</v>
      </c>
      <c r="E694" s="1" t="s">
        <v>77</v>
      </c>
      <c r="F694" s="1" t="s">
        <v>105</v>
      </c>
      <c r="G694" s="1" t="s">
        <v>84</v>
      </c>
      <c r="H694" s="1" t="s">
        <v>85</v>
      </c>
      <c r="I694" s="1" t="s">
        <v>290</v>
      </c>
      <c r="J694" s="1"/>
      <c r="K694" s="1" t="s">
        <v>1218</v>
      </c>
      <c r="L694" s="1" t="s">
        <v>88</v>
      </c>
      <c r="M694" s="9">
        <v>45068.0</v>
      </c>
      <c r="N694" s="9">
        <v>45090.0</v>
      </c>
      <c r="O694" s="1"/>
      <c r="P694" s="1">
        <v>8.33</v>
      </c>
      <c r="Q694" s="1">
        <v>300000.0</v>
      </c>
      <c r="R694" s="1">
        <v>300000.0</v>
      </c>
      <c r="S694" s="10">
        <v>45180.0</v>
      </c>
      <c r="V694" s="5">
        <v>24990.0</v>
      </c>
      <c r="W694" s="11">
        <v>29488.199999999997</v>
      </c>
      <c r="Z694" s="5">
        <v>18742.5</v>
      </c>
      <c r="AB694" s="1"/>
      <c r="AC694" s="1" t="s">
        <v>45</v>
      </c>
      <c r="AD694" s="12" t="s">
        <v>47</v>
      </c>
      <c r="AE694" s="12" t="s">
        <v>47</v>
      </c>
      <c r="AF694" s="12" t="s">
        <v>47</v>
      </c>
    </row>
    <row r="695">
      <c r="A695" s="1" t="s">
        <v>1219</v>
      </c>
      <c r="B695" s="7"/>
      <c r="C695" s="1" t="s">
        <v>95</v>
      </c>
      <c r="D695" s="1" t="s">
        <v>96</v>
      </c>
      <c r="E695" s="1" t="s">
        <v>113</v>
      </c>
      <c r="F695" s="1" t="s">
        <v>1220</v>
      </c>
      <c r="G695" s="1" t="s">
        <v>152</v>
      </c>
      <c r="H695" s="1" t="s">
        <v>153</v>
      </c>
      <c r="I695" s="1" t="s">
        <v>42</v>
      </c>
      <c r="J695" s="1"/>
      <c r="K695" s="1" t="s">
        <v>1221</v>
      </c>
      <c r="L695" s="1" t="s">
        <v>53</v>
      </c>
      <c r="M695" s="9">
        <v>44955.0</v>
      </c>
      <c r="N695" s="9">
        <v>44955.0</v>
      </c>
      <c r="O695" s="1"/>
      <c r="P695" s="1">
        <v>8.33</v>
      </c>
      <c r="Q695" s="1">
        <v>100000.0</v>
      </c>
      <c r="R695" s="1">
        <v>767400.0</v>
      </c>
      <c r="S695" s="9">
        <v>44655.0</v>
      </c>
      <c r="T695" s="9">
        <v>44674.0</v>
      </c>
      <c r="U695" s="1" t="s">
        <v>1222</v>
      </c>
      <c r="V695" s="5">
        <v>63924.42</v>
      </c>
      <c r="W695" s="11">
        <v>75430.81559999999</v>
      </c>
      <c r="X695" s="9">
        <v>44690.0</v>
      </c>
      <c r="Y695" s="5">
        <v>69038.37359999999</v>
      </c>
      <c r="Z695" s="5">
        <v>47943.315</v>
      </c>
      <c r="AA695" s="9">
        <v>44693.0</v>
      </c>
      <c r="AB695" s="1" t="s">
        <v>1223</v>
      </c>
      <c r="AC695" s="1" t="s">
        <v>55</v>
      </c>
      <c r="AD695" s="12" t="s">
        <v>46</v>
      </c>
      <c r="AE695" s="12" t="s">
        <v>46</v>
      </c>
      <c r="AF695" s="12" t="s">
        <v>46</v>
      </c>
      <c r="AG695" s="12" t="s">
        <v>46</v>
      </c>
      <c r="AH695" s="12" t="s">
        <v>46</v>
      </c>
      <c r="AI695" s="12" t="s">
        <v>46</v>
      </c>
    </row>
    <row r="696">
      <c r="A696" s="1" t="s">
        <v>1219</v>
      </c>
      <c r="B696" s="7"/>
      <c r="C696" s="1" t="s">
        <v>95</v>
      </c>
      <c r="D696" s="1" t="s">
        <v>96</v>
      </c>
      <c r="E696" s="1" t="s">
        <v>113</v>
      </c>
      <c r="F696" s="1" t="s">
        <v>1220</v>
      </c>
      <c r="G696" s="1" t="s">
        <v>152</v>
      </c>
      <c r="H696" s="1" t="s">
        <v>153</v>
      </c>
      <c r="I696" s="1" t="s">
        <v>42</v>
      </c>
      <c r="J696" s="1"/>
      <c r="K696" s="1" t="s">
        <v>1221</v>
      </c>
      <c r="L696" s="1" t="s">
        <v>53</v>
      </c>
      <c r="M696" s="9">
        <v>44955.0</v>
      </c>
      <c r="N696" s="9">
        <v>44739.0</v>
      </c>
      <c r="O696" s="1"/>
      <c r="P696" s="1">
        <v>8.33</v>
      </c>
      <c r="Q696" s="1">
        <v>100000.0</v>
      </c>
      <c r="R696" s="1">
        <v>527400.0</v>
      </c>
      <c r="S696" s="9">
        <v>44769.0</v>
      </c>
      <c r="T696" s="9">
        <v>44793.0</v>
      </c>
      <c r="U696" s="1" t="s">
        <v>1224</v>
      </c>
      <c r="V696" s="5">
        <v>43932.42</v>
      </c>
      <c r="W696" s="11">
        <v>51840.2556</v>
      </c>
      <c r="X696" s="9">
        <v>44812.0</v>
      </c>
      <c r="Y696" s="5">
        <v>47447.0136</v>
      </c>
      <c r="Z696" s="5">
        <v>32949.315</v>
      </c>
      <c r="AA696" s="9">
        <v>44819.0</v>
      </c>
      <c r="AB696" s="1" t="s">
        <v>1224</v>
      </c>
      <c r="AC696" s="1" t="s">
        <v>55</v>
      </c>
      <c r="AD696" s="12" t="s">
        <v>46</v>
      </c>
      <c r="AE696" s="12" t="s">
        <v>46</v>
      </c>
      <c r="AF696" s="12" t="s">
        <v>46</v>
      </c>
      <c r="AG696" s="12" t="s">
        <v>46</v>
      </c>
      <c r="AH696" s="12" t="s">
        <v>46</v>
      </c>
      <c r="AI696" s="12" t="s">
        <v>46</v>
      </c>
    </row>
    <row r="697">
      <c r="A697" s="12" t="s">
        <v>1219</v>
      </c>
      <c r="B697" s="7"/>
      <c r="C697" s="1" t="s">
        <v>132</v>
      </c>
      <c r="D697" s="1" t="s">
        <v>76</v>
      </c>
      <c r="E697" s="1" t="s">
        <v>77</v>
      </c>
      <c r="F697" s="1" t="s">
        <v>379</v>
      </c>
      <c r="G697" s="1" t="s">
        <v>40</v>
      </c>
      <c r="H697" s="1" t="s">
        <v>345</v>
      </c>
      <c r="I697" s="1" t="s">
        <v>236</v>
      </c>
      <c r="J697" s="1"/>
      <c r="K697" s="1" t="s">
        <v>1225</v>
      </c>
      <c r="L697" s="1" t="s">
        <v>53</v>
      </c>
      <c r="M697" s="9">
        <v>44722.0</v>
      </c>
      <c r="N697" s="9">
        <v>44828.0</v>
      </c>
      <c r="O697" s="1"/>
      <c r="P697" s="1">
        <v>8.33</v>
      </c>
      <c r="Q697" s="1">
        <v>300000.0</v>
      </c>
      <c r="R697" s="1">
        <v>300000.0</v>
      </c>
      <c r="S697" s="9">
        <v>44828.0</v>
      </c>
      <c r="T697" s="9">
        <v>44866.0</v>
      </c>
      <c r="U697" s="1" t="s">
        <v>1226</v>
      </c>
      <c r="V697" s="5">
        <v>24990.0</v>
      </c>
      <c r="W697" s="11">
        <v>29488.199999999997</v>
      </c>
      <c r="X697" s="9">
        <v>44866.0</v>
      </c>
      <c r="Y697" s="5">
        <v>26989.199999999997</v>
      </c>
      <c r="Z697" s="5">
        <v>18742.5</v>
      </c>
      <c r="AA697" s="9">
        <v>44866.0</v>
      </c>
      <c r="AB697" s="1" t="s">
        <v>1226</v>
      </c>
      <c r="AC697" s="1" t="s">
        <v>55</v>
      </c>
      <c r="AD697" s="12" t="s">
        <v>46</v>
      </c>
      <c r="AE697" s="12" t="s">
        <v>46</v>
      </c>
      <c r="AF697" s="12" t="s">
        <v>46</v>
      </c>
      <c r="AG697" s="12" t="s">
        <v>46</v>
      </c>
      <c r="AH697" s="12" t="s">
        <v>46</v>
      </c>
      <c r="AI697" s="12" t="s">
        <v>46</v>
      </c>
    </row>
    <row r="698">
      <c r="A698" s="1" t="s">
        <v>1219</v>
      </c>
      <c r="B698" s="7"/>
      <c r="C698" s="1" t="s">
        <v>95</v>
      </c>
      <c r="D698" s="1" t="s">
        <v>96</v>
      </c>
      <c r="E698" s="1" t="s">
        <v>113</v>
      </c>
      <c r="F698" s="1" t="s">
        <v>1220</v>
      </c>
      <c r="G698" s="1" t="s">
        <v>152</v>
      </c>
      <c r="H698" s="1" t="s">
        <v>153</v>
      </c>
      <c r="I698" s="1" t="s">
        <v>42</v>
      </c>
      <c r="J698" s="1"/>
      <c r="K698" s="1" t="s">
        <v>1221</v>
      </c>
      <c r="L698" s="1" t="s">
        <v>53</v>
      </c>
      <c r="M698" s="9">
        <v>44955.0</v>
      </c>
      <c r="N698" s="9">
        <v>44751.0</v>
      </c>
      <c r="O698" s="1"/>
      <c r="P698" s="1">
        <v>8.33</v>
      </c>
      <c r="Q698" s="1">
        <v>100000.0</v>
      </c>
      <c r="R698" s="1">
        <v>420000.0</v>
      </c>
      <c r="S698" s="9">
        <v>44782.0</v>
      </c>
      <c r="T698" s="9">
        <v>44798.0</v>
      </c>
      <c r="U698" s="1" t="s">
        <v>1227</v>
      </c>
      <c r="V698" s="5">
        <v>34986.0</v>
      </c>
      <c r="W698" s="11">
        <v>41283.479999999996</v>
      </c>
      <c r="X698" s="14">
        <v>44845.0</v>
      </c>
      <c r="Y698" s="5">
        <v>37784.88</v>
      </c>
      <c r="Z698" s="5">
        <v>26239.5</v>
      </c>
      <c r="AA698" s="14">
        <v>44847.0</v>
      </c>
      <c r="AB698" s="1" t="s">
        <v>1227</v>
      </c>
      <c r="AC698" s="1" t="s">
        <v>55</v>
      </c>
      <c r="AD698" s="12" t="s">
        <v>46</v>
      </c>
      <c r="AE698" s="12" t="s">
        <v>46</v>
      </c>
      <c r="AF698" s="12" t="s">
        <v>46</v>
      </c>
      <c r="AG698" s="12" t="s">
        <v>46</v>
      </c>
      <c r="AH698" s="12" t="s">
        <v>46</v>
      </c>
      <c r="AI698" s="12" t="s">
        <v>46</v>
      </c>
    </row>
    <row r="699">
      <c r="A699" s="1" t="s">
        <v>1219</v>
      </c>
      <c r="B699" s="7"/>
      <c r="C699" s="1" t="s">
        <v>95</v>
      </c>
      <c r="D699" s="1" t="s">
        <v>96</v>
      </c>
      <c r="E699" s="1" t="s">
        <v>113</v>
      </c>
      <c r="F699" s="1" t="s">
        <v>1220</v>
      </c>
      <c r="G699" s="1" t="s">
        <v>152</v>
      </c>
      <c r="H699" s="1" t="s">
        <v>153</v>
      </c>
      <c r="I699" s="1" t="s">
        <v>42</v>
      </c>
      <c r="J699" s="1"/>
      <c r="K699" s="1" t="s">
        <v>1221</v>
      </c>
      <c r="L699" s="1" t="s">
        <v>53</v>
      </c>
      <c r="M699" s="9">
        <v>44955.0</v>
      </c>
      <c r="N699" s="9">
        <v>44870.0</v>
      </c>
      <c r="O699" s="1"/>
      <c r="P699" s="1">
        <v>8.33</v>
      </c>
      <c r="Q699" s="1">
        <v>100000.0</v>
      </c>
      <c r="R699" s="1">
        <v>600000.0</v>
      </c>
      <c r="S699" s="9">
        <v>44900.0</v>
      </c>
      <c r="T699" s="14">
        <v>44910.0</v>
      </c>
      <c r="U699" s="1" t="s">
        <v>1228</v>
      </c>
      <c r="V699" s="5">
        <v>49980.0</v>
      </c>
      <c r="W699" s="11">
        <v>58976.399999999994</v>
      </c>
      <c r="X699" s="9">
        <v>44972.0</v>
      </c>
      <c r="Y699" s="5">
        <v>53978.399999999994</v>
      </c>
      <c r="Z699" s="5">
        <v>37485.0</v>
      </c>
      <c r="AA699" s="9">
        <v>45003.0</v>
      </c>
      <c r="AB699" s="1" t="s">
        <v>1228</v>
      </c>
      <c r="AC699" s="1" t="s">
        <v>55</v>
      </c>
      <c r="AD699" s="12" t="s">
        <v>46</v>
      </c>
      <c r="AE699" s="12" t="s">
        <v>46</v>
      </c>
      <c r="AF699" s="12" t="s">
        <v>46</v>
      </c>
      <c r="AG699" s="12" t="s">
        <v>46</v>
      </c>
      <c r="AH699" s="12" t="s">
        <v>46</v>
      </c>
      <c r="AI699" s="12" t="s">
        <v>46</v>
      </c>
    </row>
    <row r="700">
      <c r="A700" s="1" t="s">
        <v>1219</v>
      </c>
      <c r="B700" s="7"/>
      <c r="C700" s="1" t="s">
        <v>95</v>
      </c>
      <c r="D700" s="1" t="s">
        <v>96</v>
      </c>
      <c r="E700" s="1" t="s">
        <v>113</v>
      </c>
      <c r="F700" s="1" t="s">
        <v>1220</v>
      </c>
      <c r="G700" s="1" t="s">
        <v>152</v>
      </c>
      <c r="H700" s="1" t="s">
        <v>153</v>
      </c>
      <c r="I700" s="1" t="s">
        <v>42</v>
      </c>
      <c r="J700" s="1"/>
      <c r="K700" s="1" t="s">
        <v>1221</v>
      </c>
      <c r="L700" s="1" t="s">
        <v>53</v>
      </c>
      <c r="M700" s="9">
        <v>44955.0</v>
      </c>
      <c r="N700" s="14">
        <v>44877.0</v>
      </c>
      <c r="O700" s="1"/>
      <c r="P700" s="1">
        <v>8.33</v>
      </c>
      <c r="Q700" s="1">
        <v>100000.0</v>
      </c>
      <c r="R700" s="1">
        <v>174240.0</v>
      </c>
      <c r="S700" s="14">
        <v>44907.0</v>
      </c>
      <c r="T700" s="14">
        <v>44916.0</v>
      </c>
      <c r="U700" s="1" t="s">
        <v>1229</v>
      </c>
      <c r="V700" s="5">
        <v>14514.192</v>
      </c>
      <c r="W700" s="11">
        <v>17126.74656</v>
      </c>
      <c r="X700" s="9">
        <v>45009.0</v>
      </c>
      <c r="Y700" s="5">
        <v>15675.32736</v>
      </c>
      <c r="Z700" s="5">
        <v>10885.644</v>
      </c>
      <c r="AA700" s="9">
        <v>45014.0</v>
      </c>
      <c r="AB700" s="1" t="s">
        <v>1230</v>
      </c>
      <c r="AC700" s="1" t="s">
        <v>55</v>
      </c>
      <c r="AD700" s="12" t="s">
        <v>46</v>
      </c>
      <c r="AE700" s="12" t="s">
        <v>46</v>
      </c>
      <c r="AF700" s="12" t="s">
        <v>46</v>
      </c>
      <c r="AG700" s="12" t="s">
        <v>46</v>
      </c>
      <c r="AH700" s="12" t="s">
        <v>46</v>
      </c>
      <c r="AI700" s="12" t="s">
        <v>46</v>
      </c>
    </row>
    <row r="701">
      <c r="A701" s="1" t="s">
        <v>1219</v>
      </c>
      <c r="B701" s="7"/>
      <c r="C701" s="1" t="s">
        <v>95</v>
      </c>
      <c r="D701" s="1" t="s">
        <v>96</v>
      </c>
      <c r="E701" s="1" t="s">
        <v>113</v>
      </c>
      <c r="F701" s="1" t="s">
        <v>1220</v>
      </c>
      <c r="G701" s="1" t="s">
        <v>152</v>
      </c>
      <c r="H701" s="1" t="s">
        <v>153</v>
      </c>
      <c r="I701" s="1" t="s">
        <v>42</v>
      </c>
      <c r="J701" s="1"/>
      <c r="K701" s="1" t="s">
        <v>1221</v>
      </c>
      <c r="L701" s="1" t="s">
        <v>53</v>
      </c>
      <c r="M701" s="9">
        <v>44955.0</v>
      </c>
      <c r="N701" s="14">
        <v>44888.0</v>
      </c>
      <c r="O701" s="1"/>
      <c r="P701" s="1">
        <v>8.33</v>
      </c>
      <c r="Q701" s="1">
        <v>100000.0</v>
      </c>
      <c r="R701" s="1">
        <v>276000.0</v>
      </c>
      <c r="S701" s="14">
        <v>44918.0</v>
      </c>
      <c r="T701" s="9">
        <v>44935.0</v>
      </c>
      <c r="U701" s="1" t="s">
        <v>1231</v>
      </c>
      <c r="V701" s="5">
        <v>22990.8</v>
      </c>
      <c r="W701" s="11">
        <v>27129.143999999997</v>
      </c>
      <c r="X701" s="9">
        <v>44944.0</v>
      </c>
      <c r="Y701" s="5">
        <v>24830.064</v>
      </c>
      <c r="Z701" s="5">
        <v>17243.1</v>
      </c>
      <c r="AA701" s="9">
        <v>44952.0</v>
      </c>
      <c r="AB701" s="1" t="s">
        <v>1231</v>
      </c>
      <c r="AC701" s="1" t="s">
        <v>55</v>
      </c>
      <c r="AD701" s="12" t="s">
        <v>46</v>
      </c>
      <c r="AE701" s="12" t="s">
        <v>46</v>
      </c>
      <c r="AF701" s="12" t="s">
        <v>46</v>
      </c>
      <c r="AG701" s="12" t="s">
        <v>46</v>
      </c>
      <c r="AH701" s="12" t="s">
        <v>46</v>
      </c>
      <c r="AI701" s="12" t="s">
        <v>46</v>
      </c>
    </row>
    <row r="702">
      <c r="A702" s="1" t="s">
        <v>1219</v>
      </c>
      <c r="B702" s="7"/>
      <c r="C702" s="1" t="s">
        <v>95</v>
      </c>
      <c r="D702" s="1" t="s">
        <v>96</v>
      </c>
      <c r="E702" s="1" t="s">
        <v>113</v>
      </c>
      <c r="F702" s="1" t="s">
        <v>1220</v>
      </c>
      <c r="G702" s="1" t="s">
        <v>152</v>
      </c>
      <c r="H702" s="1" t="s">
        <v>153</v>
      </c>
      <c r="I702" s="1" t="s">
        <v>42</v>
      </c>
      <c r="J702" s="1"/>
      <c r="K702" s="1" t="s">
        <v>1221</v>
      </c>
      <c r="L702" s="1" t="s">
        <v>53</v>
      </c>
      <c r="M702" s="9">
        <v>44955.0</v>
      </c>
      <c r="N702" s="14">
        <v>44892.0</v>
      </c>
      <c r="O702" s="1"/>
      <c r="P702" s="1">
        <v>8.33</v>
      </c>
      <c r="Q702" s="1">
        <v>100000.0</v>
      </c>
      <c r="R702" s="1">
        <v>246000.0</v>
      </c>
      <c r="S702" s="14">
        <v>44922.0</v>
      </c>
      <c r="T702" s="9">
        <v>44935.0</v>
      </c>
      <c r="U702" s="1" t="s">
        <v>1232</v>
      </c>
      <c r="V702" s="5">
        <v>20491.8</v>
      </c>
      <c r="W702" s="11">
        <v>24180.323999999997</v>
      </c>
      <c r="X702" s="9">
        <v>44942.0</v>
      </c>
      <c r="Y702" s="5">
        <v>22131.143999999997</v>
      </c>
      <c r="Z702" s="5">
        <v>15368.849999999999</v>
      </c>
      <c r="AA702" s="9">
        <v>44944.0</v>
      </c>
      <c r="AB702" s="1" t="s">
        <v>1232</v>
      </c>
      <c r="AC702" s="1" t="s">
        <v>55</v>
      </c>
      <c r="AD702" s="12" t="s">
        <v>46</v>
      </c>
      <c r="AE702" s="12" t="s">
        <v>46</v>
      </c>
      <c r="AF702" s="12" t="s">
        <v>46</v>
      </c>
      <c r="AG702" s="12" t="s">
        <v>46</v>
      </c>
      <c r="AH702" s="12" t="s">
        <v>46</v>
      </c>
      <c r="AI702" s="12" t="s">
        <v>46</v>
      </c>
    </row>
    <row r="703">
      <c r="A703" s="1" t="s">
        <v>1219</v>
      </c>
      <c r="B703" s="7"/>
      <c r="C703" s="1" t="s">
        <v>95</v>
      </c>
      <c r="D703" s="1" t="s">
        <v>96</v>
      </c>
      <c r="E703" s="1" t="s">
        <v>113</v>
      </c>
      <c r="F703" s="1" t="s">
        <v>1220</v>
      </c>
      <c r="G703" s="1" t="s">
        <v>152</v>
      </c>
      <c r="H703" s="1" t="s">
        <v>153</v>
      </c>
      <c r="I703" s="1" t="s">
        <v>42</v>
      </c>
      <c r="J703" s="1"/>
      <c r="K703" s="1" t="s">
        <v>1221</v>
      </c>
      <c r="L703" s="1" t="s">
        <v>53</v>
      </c>
      <c r="M703" s="9">
        <v>44955.0</v>
      </c>
      <c r="N703" s="14">
        <v>45257.0</v>
      </c>
      <c r="O703" s="1"/>
      <c r="P703" s="1">
        <v>8.33</v>
      </c>
      <c r="Q703" s="1">
        <v>100000.0</v>
      </c>
      <c r="R703" s="1">
        <v>240000.0</v>
      </c>
      <c r="S703" s="14">
        <v>45287.0</v>
      </c>
      <c r="T703" s="9">
        <v>45015.0</v>
      </c>
      <c r="U703" s="1" t="s">
        <v>1233</v>
      </c>
      <c r="V703" s="5">
        <v>19992.0</v>
      </c>
      <c r="W703" s="11">
        <v>23590.559999999998</v>
      </c>
      <c r="X703" s="9">
        <v>45056.0</v>
      </c>
      <c r="Y703" s="5">
        <v>21591.359999999997</v>
      </c>
      <c r="Z703" s="5">
        <v>14994.0</v>
      </c>
      <c r="AA703" s="9">
        <v>45057.0</v>
      </c>
      <c r="AB703" s="1" t="s">
        <v>1234</v>
      </c>
      <c r="AC703" s="1" t="s">
        <v>55</v>
      </c>
      <c r="AD703" s="12" t="s">
        <v>46</v>
      </c>
      <c r="AE703" s="12" t="s">
        <v>47</v>
      </c>
      <c r="AF703" s="12" t="s">
        <v>47</v>
      </c>
      <c r="AG703" s="12" t="s">
        <v>46</v>
      </c>
      <c r="AH703" s="12" t="s">
        <v>47</v>
      </c>
      <c r="AI703" s="12" t="s">
        <v>47</v>
      </c>
    </row>
    <row r="704">
      <c r="A704" s="1" t="s">
        <v>1219</v>
      </c>
      <c r="B704" s="7"/>
      <c r="C704" s="1" t="s">
        <v>95</v>
      </c>
      <c r="D704" s="1" t="s">
        <v>96</v>
      </c>
      <c r="E704" s="1" t="s">
        <v>113</v>
      </c>
      <c r="F704" s="1" t="s">
        <v>1235</v>
      </c>
      <c r="G704" s="1" t="s">
        <v>152</v>
      </c>
      <c r="H704" s="1" t="s">
        <v>153</v>
      </c>
      <c r="I704" s="1" t="s">
        <v>42</v>
      </c>
      <c r="J704" s="1"/>
      <c r="K704" s="1" t="s">
        <v>1221</v>
      </c>
      <c r="L704" s="1" t="s">
        <v>53</v>
      </c>
      <c r="M704" s="9">
        <v>44955.0</v>
      </c>
      <c r="N704" s="9">
        <v>44955.0</v>
      </c>
      <c r="O704" s="1"/>
      <c r="P704" s="1">
        <v>8.33</v>
      </c>
      <c r="Q704" s="1">
        <v>300000.0</v>
      </c>
      <c r="R704" s="1">
        <v>300000.0</v>
      </c>
      <c r="S704" s="10">
        <v>45045.0</v>
      </c>
      <c r="V704" s="5">
        <v>24990.0</v>
      </c>
      <c r="W704" s="11">
        <v>29488.199999999997</v>
      </c>
      <c r="Z704" s="5">
        <v>18742.5</v>
      </c>
      <c r="AC704" s="1" t="s">
        <v>45</v>
      </c>
      <c r="AD704" s="12" t="s">
        <v>46</v>
      </c>
      <c r="AE704" s="12" t="s">
        <v>46</v>
      </c>
      <c r="AF704" s="12" t="s">
        <v>47</v>
      </c>
    </row>
    <row r="705">
      <c r="A705" s="1" t="s">
        <v>1219</v>
      </c>
      <c r="B705" s="7"/>
      <c r="C705" s="1" t="s">
        <v>95</v>
      </c>
      <c r="D705" s="1" t="s">
        <v>96</v>
      </c>
      <c r="E705" s="1" t="s">
        <v>113</v>
      </c>
      <c r="F705" s="1" t="s">
        <v>114</v>
      </c>
      <c r="G705" s="1" t="s">
        <v>152</v>
      </c>
      <c r="H705" s="1" t="s">
        <v>153</v>
      </c>
      <c r="I705" s="1" t="s">
        <v>42</v>
      </c>
      <c r="J705" s="1"/>
      <c r="K705" s="1" t="s">
        <v>1221</v>
      </c>
      <c r="L705" s="1" t="s">
        <v>53</v>
      </c>
      <c r="M705" s="9">
        <v>44955.0</v>
      </c>
      <c r="N705" s="9">
        <v>44955.0</v>
      </c>
      <c r="O705" s="1"/>
      <c r="P705" s="1">
        <v>8.33</v>
      </c>
      <c r="Q705" s="1">
        <v>500000.0</v>
      </c>
      <c r="R705" s="1">
        <v>300000.0</v>
      </c>
      <c r="S705" s="10">
        <v>44985.0</v>
      </c>
      <c r="V705" s="5">
        <v>24990.0</v>
      </c>
      <c r="W705" s="11">
        <v>29488.199999999997</v>
      </c>
      <c r="Z705" s="5">
        <v>18742.5</v>
      </c>
      <c r="AB705" s="1"/>
      <c r="AC705" s="1" t="s">
        <v>45</v>
      </c>
      <c r="AD705" s="12" t="s">
        <v>46</v>
      </c>
      <c r="AE705" s="12" t="s">
        <v>46</v>
      </c>
      <c r="AF705" s="12" t="s">
        <v>46</v>
      </c>
    </row>
    <row r="706">
      <c r="A706" s="1" t="s">
        <v>1219</v>
      </c>
      <c r="B706" s="7"/>
      <c r="C706" s="1" t="s">
        <v>95</v>
      </c>
      <c r="D706" s="1" t="s">
        <v>96</v>
      </c>
      <c r="E706" s="1" t="s">
        <v>113</v>
      </c>
      <c r="F706" s="1" t="s">
        <v>114</v>
      </c>
      <c r="G706" s="1" t="s">
        <v>152</v>
      </c>
      <c r="H706" s="1" t="s">
        <v>153</v>
      </c>
      <c r="I706" s="1" t="s">
        <v>42</v>
      </c>
      <c r="J706" s="1"/>
      <c r="K706" s="1" t="s">
        <v>1221</v>
      </c>
      <c r="L706" s="1" t="s">
        <v>53</v>
      </c>
      <c r="M706" s="9">
        <v>44955.0</v>
      </c>
      <c r="N706" s="9">
        <v>44955.0</v>
      </c>
      <c r="O706" s="1"/>
      <c r="P706" s="1">
        <v>8.33</v>
      </c>
      <c r="Q706" s="1">
        <v>500000.0</v>
      </c>
      <c r="R706" s="1">
        <v>300000.0</v>
      </c>
      <c r="S706" s="10">
        <v>44985.0</v>
      </c>
      <c r="V706" s="5">
        <v>24990.0</v>
      </c>
      <c r="W706" s="11">
        <v>29488.199999999997</v>
      </c>
      <c r="Z706" s="5">
        <v>18742.5</v>
      </c>
      <c r="AC706" s="1" t="s">
        <v>45</v>
      </c>
      <c r="AD706" s="12" t="s">
        <v>46</v>
      </c>
      <c r="AE706" s="12" t="s">
        <v>46</v>
      </c>
      <c r="AF706" s="12" t="s">
        <v>46</v>
      </c>
    </row>
    <row r="707">
      <c r="A707" s="1" t="s">
        <v>1236</v>
      </c>
      <c r="B707" s="7"/>
      <c r="C707" s="1" t="s">
        <v>36</v>
      </c>
      <c r="D707" s="1" t="s">
        <v>96</v>
      </c>
      <c r="E707" s="1" t="s">
        <v>82</v>
      </c>
      <c r="F707" s="1" t="s">
        <v>400</v>
      </c>
      <c r="G707" s="1" t="s">
        <v>152</v>
      </c>
      <c r="H707" s="1" t="s">
        <v>153</v>
      </c>
      <c r="I707" s="1" t="s">
        <v>290</v>
      </c>
      <c r="J707" s="1"/>
      <c r="K707" s="1" t="s">
        <v>1237</v>
      </c>
      <c r="L707" s="1" t="s">
        <v>150</v>
      </c>
      <c r="M707" s="9">
        <v>44927.0</v>
      </c>
      <c r="N707" s="9">
        <v>45027.0</v>
      </c>
      <c r="O707" s="1"/>
      <c r="P707" s="1">
        <v>7.0</v>
      </c>
      <c r="Q707" s="1">
        <v>950400.0</v>
      </c>
      <c r="R707" s="1">
        <v>950400.0</v>
      </c>
      <c r="S707" s="9">
        <v>45057.0</v>
      </c>
      <c r="T707" s="9">
        <v>45072.0</v>
      </c>
      <c r="U707" s="1" t="s">
        <v>1238</v>
      </c>
      <c r="V707" s="5">
        <v>66528.0</v>
      </c>
      <c r="W707" s="11">
        <v>78503.04</v>
      </c>
      <c r="X707" s="14">
        <v>45226.0</v>
      </c>
      <c r="Y707" s="5">
        <v>71850.23999999999</v>
      </c>
      <c r="Z707" s="5">
        <v>49896.0</v>
      </c>
      <c r="AA707" s="9">
        <v>45232.0</v>
      </c>
      <c r="AB707" s="1" t="s">
        <v>1239</v>
      </c>
      <c r="AC707" s="1" t="s">
        <v>55</v>
      </c>
      <c r="AD707" s="12" t="s">
        <v>46</v>
      </c>
      <c r="AE707" s="12" t="s">
        <v>47</v>
      </c>
      <c r="AF707" s="12" t="s">
        <v>47</v>
      </c>
      <c r="AG707" s="12" t="s">
        <v>47</v>
      </c>
      <c r="AH707" s="12" t="s">
        <v>47</v>
      </c>
      <c r="AI707" s="12" t="s">
        <v>47</v>
      </c>
    </row>
    <row r="708">
      <c r="A708" s="1" t="s">
        <v>1240</v>
      </c>
      <c r="B708" s="7"/>
      <c r="C708" s="1" t="s">
        <v>36</v>
      </c>
      <c r="D708" s="1" t="s">
        <v>96</v>
      </c>
      <c r="E708" s="1" t="s">
        <v>82</v>
      </c>
      <c r="F708" s="1" t="s">
        <v>1241</v>
      </c>
      <c r="G708" s="1" t="s">
        <v>134</v>
      </c>
      <c r="H708" s="1" t="s">
        <v>135</v>
      </c>
      <c r="I708" s="1" t="s">
        <v>209</v>
      </c>
      <c r="J708" s="1"/>
      <c r="K708" s="1" t="s">
        <v>1242</v>
      </c>
      <c r="L708" s="1" t="s">
        <v>99</v>
      </c>
      <c r="M708" s="9">
        <v>45297.0</v>
      </c>
      <c r="N708" s="9">
        <v>45297.0</v>
      </c>
      <c r="O708" s="1"/>
      <c r="P708" s="1">
        <v>8.33</v>
      </c>
      <c r="Q708" s="1">
        <v>300000.0</v>
      </c>
      <c r="R708" s="1">
        <v>300000.0</v>
      </c>
      <c r="S708" s="10">
        <v>45327.0</v>
      </c>
      <c r="V708" s="5">
        <v>24990.0</v>
      </c>
      <c r="W708" s="11">
        <v>29488.199999999997</v>
      </c>
      <c r="Z708" s="5">
        <v>18742.5</v>
      </c>
      <c r="AB708" s="1"/>
      <c r="AC708" s="1" t="s">
        <v>45</v>
      </c>
      <c r="AD708" s="12" t="s">
        <v>47</v>
      </c>
      <c r="AE708" s="12" t="s">
        <v>47</v>
      </c>
      <c r="AF708" s="12" t="s">
        <v>47</v>
      </c>
    </row>
    <row r="709">
      <c r="A709" s="1" t="s">
        <v>1240</v>
      </c>
      <c r="B709" s="7"/>
      <c r="C709" s="1" t="s">
        <v>36</v>
      </c>
      <c r="D709" s="1" t="s">
        <v>96</v>
      </c>
      <c r="E709" s="1" t="s">
        <v>82</v>
      </c>
      <c r="F709" s="1" t="s">
        <v>1241</v>
      </c>
      <c r="G709" s="1" t="s">
        <v>134</v>
      </c>
      <c r="H709" s="1" t="s">
        <v>135</v>
      </c>
      <c r="I709" s="1" t="s">
        <v>209</v>
      </c>
      <c r="J709" s="1"/>
      <c r="K709" s="1" t="s">
        <v>1242</v>
      </c>
      <c r="L709" s="1" t="s">
        <v>99</v>
      </c>
      <c r="M709" s="9">
        <v>45297.0</v>
      </c>
      <c r="N709" s="9">
        <v>45297.0</v>
      </c>
      <c r="O709" s="1"/>
      <c r="P709" s="1">
        <v>8.33</v>
      </c>
      <c r="Q709" s="1">
        <v>300000.0</v>
      </c>
      <c r="R709" s="1">
        <v>300000.0</v>
      </c>
      <c r="S709" s="10">
        <v>45327.0</v>
      </c>
      <c r="V709" s="5">
        <v>24990.0</v>
      </c>
      <c r="W709" s="11">
        <v>29488.199999999997</v>
      </c>
      <c r="Z709" s="5">
        <v>18742.5</v>
      </c>
      <c r="AC709" s="1" t="s">
        <v>45</v>
      </c>
      <c r="AD709" s="12" t="s">
        <v>47</v>
      </c>
      <c r="AE709" s="12" t="s">
        <v>47</v>
      </c>
      <c r="AF709" s="12" t="s">
        <v>47</v>
      </c>
    </row>
    <row r="710">
      <c r="A710" s="1" t="s">
        <v>1240</v>
      </c>
      <c r="B710" s="7"/>
      <c r="C710" s="1" t="s">
        <v>36</v>
      </c>
      <c r="D710" s="1" t="s">
        <v>96</v>
      </c>
      <c r="E710" s="1" t="s">
        <v>82</v>
      </c>
      <c r="F710" s="1" t="s">
        <v>1241</v>
      </c>
      <c r="G710" s="1" t="s">
        <v>134</v>
      </c>
      <c r="H710" s="1" t="s">
        <v>135</v>
      </c>
      <c r="I710" s="1" t="s">
        <v>209</v>
      </c>
      <c r="J710" s="1"/>
      <c r="K710" s="1" t="s">
        <v>1242</v>
      </c>
      <c r="L710" s="1" t="s">
        <v>99</v>
      </c>
      <c r="M710" s="9">
        <v>45297.0</v>
      </c>
      <c r="N710" s="9">
        <v>45297.0</v>
      </c>
      <c r="O710" s="1"/>
      <c r="P710" s="1">
        <v>8.33</v>
      </c>
      <c r="Q710" s="1">
        <v>300000.0</v>
      </c>
      <c r="R710" s="1">
        <v>300000.0</v>
      </c>
      <c r="S710" s="10">
        <v>45327.0</v>
      </c>
      <c r="V710" s="5">
        <v>24990.0</v>
      </c>
      <c r="W710" s="11">
        <v>29488.199999999997</v>
      </c>
      <c r="Z710" s="5">
        <v>18742.5</v>
      </c>
      <c r="AB710" s="1"/>
      <c r="AC710" s="1" t="s">
        <v>45</v>
      </c>
      <c r="AD710" s="12" t="s">
        <v>47</v>
      </c>
      <c r="AE710" s="12" t="s">
        <v>47</v>
      </c>
      <c r="AF710" s="12" t="s">
        <v>47</v>
      </c>
    </row>
    <row r="711">
      <c r="A711" s="1" t="s">
        <v>1240</v>
      </c>
      <c r="B711" s="7"/>
      <c r="C711" s="1" t="s">
        <v>36</v>
      </c>
      <c r="D711" s="1" t="s">
        <v>96</v>
      </c>
      <c r="E711" s="1" t="s">
        <v>82</v>
      </c>
      <c r="F711" s="1" t="s">
        <v>1241</v>
      </c>
      <c r="G711" s="1" t="s">
        <v>134</v>
      </c>
      <c r="H711" s="1" t="s">
        <v>135</v>
      </c>
      <c r="I711" s="1" t="s">
        <v>209</v>
      </c>
      <c r="J711" s="1"/>
      <c r="K711" s="1" t="s">
        <v>1242</v>
      </c>
      <c r="L711" s="1" t="s">
        <v>99</v>
      </c>
      <c r="M711" s="9">
        <v>45297.0</v>
      </c>
      <c r="N711" s="9">
        <v>45297.0</v>
      </c>
      <c r="O711" s="1"/>
      <c r="P711" s="1">
        <v>8.33</v>
      </c>
      <c r="Q711" s="1">
        <v>450000.0</v>
      </c>
      <c r="R711" s="1">
        <v>300000.0</v>
      </c>
      <c r="S711" s="10">
        <v>45327.0</v>
      </c>
      <c r="V711" s="5">
        <v>24990.0</v>
      </c>
      <c r="W711" s="11">
        <v>29488.199999999997</v>
      </c>
      <c r="Z711" s="5">
        <v>18742.5</v>
      </c>
      <c r="AC711" s="1" t="s">
        <v>45</v>
      </c>
      <c r="AD711" s="12" t="s">
        <v>47</v>
      </c>
      <c r="AE711" s="12" t="s">
        <v>47</v>
      </c>
      <c r="AF711" s="12" t="s">
        <v>47</v>
      </c>
    </row>
    <row r="712">
      <c r="A712" s="1" t="s">
        <v>1243</v>
      </c>
      <c r="B712" s="7"/>
      <c r="C712" s="1" t="s">
        <v>36</v>
      </c>
      <c r="D712" s="1" t="s">
        <v>50</v>
      </c>
      <c r="E712" s="1" t="s">
        <v>82</v>
      </c>
      <c r="F712" s="1" t="s">
        <v>818</v>
      </c>
      <c r="G712" s="1" t="s">
        <v>134</v>
      </c>
      <c r="H712" s="1" t="s">
        <v>135</v>
      </c>
      <c r="I712" s="1" t="s">
        <v>303</v>
      </c>
      <c r="J712" s="1"/>
      <c r="K712" s="1" t="s">
        <v>1244</v>
      </c>
      <c r="L712" s="1" t="s">
        <v>99</v>
      </c>
      <c r="M712" s="9">
        <v>45156.0</v>
      </c>
      <c r="N712" s="9">
        <v>45333.0</v>
      </c>
      <c r="O712" s="1"/>
      <c r="P712" s="1">
        <v>8.33</v>
      </c>
      <c r="Q712" s="1">
        <v>500000.0</v>
      </c>
      <c r="R712" s="1">
        <v>300000.0</v>
      </c>
      <c r="S712" s="10">
        <v>45363.0</v>
      </c>
      <c r="V712" s="5">
        <v>24990.0</v>
      </c>
      <c r="W712" s="11">
        <v>29488.199999999997</v>
      </c>
      <c r="Z712" s="5">
        <v>18742.5</v>
      </c>
      <c r="AC712" s="1" t="s">
        <v>45</v>
      </c>
      <c r="AD712" s="12" t="s">
        <v>47</v>
      </c>
      <c r="AE712" s="12" t="s">
        <v>47</v>
      </c>
      <c r="AF712" s="12" t="s">
        <v>47</v>
      </c>
    </row>
    <row r="713">
      <c r="A713" s="1" t="s">
        <v>1243</v>
      </c>
      <c r="B713" s="7"/>
      <c r="C713" s="1" t="s">
        <v>36</v>
      </c>
      <c r="D713" s="1" t="s">
        <v>50</v>
      </c>
      <c r="E713" s="1" t="s">
        <v>82</v>
      </c>
      <c r="F713" s="1" t="s">
        <v>818</v>
      </c>
      <c r="G713" s="1" t="s">
        <v>134</v>
      </c>
      <c r="H713" s="1" t="s">
        <v>135</v>
      </c>
      <c r="I713" s="1" t="s">
        <v>303</v>
      </c>
      <c r="J713" s="1"/>
      <c r="K713" s="1" t="s">
        <v>1244</v>
      </c>
      <c r="L713" s="1" t="s">
        <v>99</v>
      </c>
      <c r="M713" s="9">
        <v>45156.0</v>
      </c>
      <c r="N713" s="9">
        <v>45307.0</v>
      </c>
      <c r="O713" s="1"/>
      <c r="P713" s="1">
        <v>8.33</v>
      </c>
      <c r="Q713" s="1">
        <v>300000.0</v>
      </c>
      <c r="R713" s="1">
        <v>300000.0</v>
      </c>
      <c r="S713" s="10">
        <v>45337.0</v>
      </c>
      <c r="V713" s="5">
        <v>24990.0</v>
      </c>
      <c r="W713" s="11">
        <v>29488.199999999997</v>
      </c>
      <c r="Z713" s="5">
        <v>18742.5</v>
      </c>
      <c r="AB713" s="1"/>
      <c r="AC713" s="1" t="s">
        <v>45</v>
      </c>
      <c r="AD713" s="12" t="s">
        <v>47</v>
      </c>
      <c r="AE713" s="12" t="s">
        <v>47</v>
      </c>
      <c r="AF713" s="12" t="s">
        <v>47</v>
      </c>
    </row>
    <row r="714">
      <c r="A714" s="1" t="s">
        <v>1243</v>
      </c>
      <c r="B714" s="7"/>
      <c r="C714" s="1" t="s">
        <v>36</v>
      </c>
      <c r="D714" s="1" t="s">
        <v>50</v>
      </c>
      <c r="E714" s="1" t="s">
        <v>82</v>
      </c>
      <c r="F714" s="1" t="s">
        <v>818</v>
      </c>
      <c r="G714" s="1" t="s">
        <v>134</v>
      </c>
      <c r="H714" s="1" t="s">
        <v>135</v>
      </c>
      <c r="I714" s="1" t="s">
        <v>303</v>
      </c>
      <c r="J714" s="1"/>
      <c r="K714" s="1" t="s">
        <v>1244</v>
      </c>
      <c r="L714" s="1" t="s">
        <v>99</v>
      </c>
      <c r="M714" s="9">
        <v>45156.0</v>
      </c>
      <c r="N714" s="9">
        <v>45156.0</v>
      </c>
      <c r="O714" s="1"/>
      <c r="P714" s="1">
        <v>8.33</v>
      </c>
      <c r="Q714" s="1">
        <v>300000.0</v>
      </c>
      <c r="R714" s="1">
        <v>300000.0</v>
      </c>
      <c r="S714" s="10">
        <v>45246.0</v>
      </c>
      <c r="V714" s="5">
        <v>24990.0</v>
      </c>
      <c r="W714" s="11">
        <v>29488.199999999997</v>
      </c>
      <c r="Z714" s="5">
        <v>18742.5</v>
      </c>
      <c r="AB714" s="1"/>
      <c r="AC714" s="1" t="s">
        <v>45</v>
      </c>
      <c r="AD714" s="12" t="s">
        <v>47</v>
      </c>
      <c r="AE714" s="12" t="s">
        <v>47</v>
      </c>
      <c r="AF714" s="12" t="s">
        <v>47</v>
      </c>
    </row>
    <row r="715">
      <c r="A715" s="1" t="s">
        <v>1243</v>
      </c>
      <c r="B715" s="7"/>
      <c r="C715" s="1" t="s">
        <v>36</v>
      </c>
      <c r="D715" s="1" t="s">
        <v>50</v>
      </c>
      <c r="E715" s="1" t="s">
        <v>82</v>
      </c>
      <c r="F715" s="1" t="s">
        <v>818</v>
      </c>
      <c r="G715" s="1" t="s">
        <v>134</v>
      </c>
      <c r="H715" s="1" t="s">
        <v>135</v>
      </c>
      <c r="I715" s="1" t="s">
        <v>303</v>
      </c>
      <c r="J715" s="1"/>
      <c r="K715" s="1" t="s">
        <v>1244</v>
      </c>
      <c r="L715" s="1" t="s">
        <v>99</v>
      </c>
      <c r="M715" s="9">
        <v>45156.0</v>
      </c>
      <c r="N715" s="9">
        <v>45156.0</v>
      </c>
      <c r="O715" s="1"/>
      <c r="P715" s="1">
        <v>8.33</v>
      </c>
      <c r="Q715" s="1">
        <v>300000.0</v>
      </c>
      <c r="R715" s="1">
        <v>300000.0</v>
      </c>
      <c r="S715" s="10">
        <v>45246.0</v>
      </c>
      <c r="V715" s="5">
        <v>24990.0</v>
      </c>
      <c r="W715" s="11">
        <v>29488.199999999997</v>
      </c>
      <c r="Z715" s="5">
        <v>18742.5</v>
      </c>
      <c r="AB715" s="1"/>
      <c r="AC715" s="1" t="s">
        <v>45</v>
      </c>
      <c r="AD715" s="12" t="s">
        <v>47</v>
      </c>
      <c r="AE715" s="12" t="s">
        <v>47</v>
      </c>
      <c r="AF715" s="12" t="s">
        <v>47</v>
      </c>
    </row>
    <row r="716">
      <c r="A716" s="1" t="s">
        <v>1243</v>
      </c>
      <c r="B716" s="7"/>
      <c r="C716" s="1" t="s">
        <v>36</v>
      </c>
      <c r="D716" s="1" t="s">
        <v>50</v>
      </c>
      <c r="E716" s="1" t="s">
        <v>82</v>
      </c>
      <c r="F716" s="1" t="s">
        <v>818</v>
      </c>
      <c r="G716" s="1" t="s">
        <v>134</v>
      </c>
      <c r="H716" s="1" t="s">
        <v>135</v>
      </c>
      <c r="I716" s="1" t="s">
        <v>303</v>
      </c>
      <c r="J716" s="1"/>
      <c r="K716" s="1" t="s">
        <v>1244</v>
      </c>
      <c r="L716" s="1" t="s">
        <v>99</v>
      </c>
      <c r="M716" s="9">
        <v>45156.0</v>
      </c>
      <c r="N716" s="9">
        <v>45156.0</v>
      </c>
      <c r="O716" s="1"/>
      <c r="P716" s="1">
        <v>8.33</v>
      </c>
      <c r="Q716" s="1">
        <v>300000.0</v>
      </c>
      <c r="R716" s="1">
        <v>300000.0</v>
      </c>
      <c r="S716" s="10">
        <v>45246.0</v>
      </c>
      <c r="V716" s="5">
        <v>24990.0</v>
      </c>
      <c r="W716" s="11">
        <v>29488.199999999997</v>
      </c>
      <c r="Z716" s="5">
        <v>18742.5</v>
      </c>
      <c r="AB716" s="1"/>
      <c r="AC716" s="1" t="s">
        <v>45</v>
      </c>
      <c r="AD716" s="12" t="s">
        <v>47</v>
      </c>
      <c r="AE716" s="12" t="s">
        <v>47</v>
      </c>
      <c r="AF716" s="12" t="s">
        <v>47</v>
      </c>
    </row>
    <row r="717">
      <c r="A717" s="1" t="s">
        <v>1243</v>
      </c>
      <c r="B717" s="7"/>
      <c r="C717" s="1" t="s">
        <v>36</v>
      </c>
      <c r="D717" s="1" t="s">
        <v>50</v>
      </c>
      <c r="E717" s="1" t="s">
        <v>82</v>
      </c>
      <c r="F717" s="1" t="s">
        <v>818</v>
      </c>
      <c r="G717" s="1" t="s">
        <v>134</v>
      </c>
      <c r="H717" s="1" t="s">
        <v>135</v>
      </c>
      <c r="I717" s="1" t="s">
        <v>303</v>
      </c>
      <c r="J717" s="1"/>
      <c r="K717" s="1" t="s">
        <v>1244</v>
      </c>
      <c r="L717" s="1" t="s">
        <v>99</v>
      </c>
      <c r="M717" s="9">
        <v>45156.0</v>
      </c>
      <c r="N717" s="9">
        <v>45156.0</v>
      </c>
      <c r="O717" s="1"/>
      <c r="P717" s="1">
        <v>8.33</v>
      </c>
      <c r="Q717" s="1">
        <v>300000.0</v>
      </c>
      <c r="R717" s="1">
        <v>300000.0</v>
      </c>
      <c r="S717" s="10">
        <v>45246.0</v>
      </c>
      <c r="V717" s="5">
        <v>24990.0</v>
      </c>
      <c r="W717" s="11">
        <v>29488.199999999997</v>
      </c>
      <c r="Z717" s="5">
        <v>18742.5</v>
      </c>
      <c r="AB717" s="1"/>
      <c r="AC717" s="1" t="s">
        <v>45</v>
      </c>
      <c r="AD717" s="12" t="s">
        <v>47</v>
      </c>
      <c r="AE717" s="12" t="s">
        <v>47</v>
      </c>
      <c r="AF717" s="12" t="s">
        <v>47</v>
      </c>
    </row>
    <row r="718">
      <c r="A718" s="1" t="s">
        <v>1243</v>
      </c>
      <c r="B718" s="7"/>
      <c r="C718" s="1" t="s">
        <v>36</v>
      </c>
      <c r="D718" s="1" t="s">
        <v>50</v>
      </c>
      <c r="E718" s="1" t="s">
        <v>82</v>
      </c>
      <c r="F718" s="1" t="s">
        <v>818</v>
      </c>
      <c r="G718" s="1" t="s">
        <v>134</v>
      </c>
      <c r="H718" s="1" t="s">
        <v>135</v>
      </c>
      <c r="I718" s="1" t="s">
        <v>303</v>
      </c>
      <c r="J718" s="1"/>
      <c r="K718" s="1" t="s">
        <v>1244</v>
      </c>
      <c r="L718" s="1" t="s">
        <v>99</v>
      </c>
      <c r="M718" s="9">
        <v>45156.0</v>
      </c>
      <c r="N718" s="9">
        <v>45156.0</v>
      </c>
      <c r="O718" s="1"/>
      <c r="P718" s="1">
        <v>8.33</v>
      </c>
      <c r="Q718" s="1">
        <v>300000.0</v>
      </c>
      <c r="R718" s="1">
        <v>300000.0</v>
      </c>
      <c r="S718" s="10">
        <v>45246.0</v>
      </c>
      <c r="V718" s="5">
        <v>24990.0</v>
      </c>
      <c r="W718" s="11">
        <v>29488.199999999997</v>
      </c>
      <c r="Z718" s="5">
        <v>18742.5</v>
      </c>
      <c r="AB718" s="1"/>
      <c r="AC718" s="1" t="s">
        <v>45</v>
      </c>
      <c r="AD718" s="12" t="s">
        <v>47</v>
      </c>
      <c r="AE718" s="12" t="s">
        <v>47</v>
      </c>
      <c r="AF718" s="12" t="s">
        <v>47</v>
      </c>
    </row>
    <row r="719">
      <c r="A719" s="1" t="s">
        <v>1243</v>
      </c>
      <c r="B719" s="7"/>
      <c r="C719" s="1" t="s">
        <v>36</v>
      </c>
      <c r="D719" s="1" t="s">
        <v>50</v>
      </c>
      <c r="E719" s="1" t="s">
        <v>82</v>
      </c>
      <c r="F719" s="1" t="s">
        <v>818</v>
      </c>
      <c r="G719" s="1" t="s">
        <v>134</v>
      </c>
      <c r="H719" s="1" t="s">
        <v>135</v>
      </c>
      <c r="I719" s="1" t="s">
        <v>303</v>
      </c>
      <c r="J719" s="1"/>
      <c r="K719" s="1" t="s">
        <v>1244</v>
      </c>
      <c r="L719" s="1" t="s">
        <v>99</v>
      </c>
      <c r="M719" s="9">
        <v>45156.0</v>
      </c>
      <c r="N719" s="9">
        <v>45156.0</v>
      </c>
      <c r="O719" s="1"/>
      <c r="P719" s="1">
        <v>8.33</v>
      </c>
      <c r="Q719" s="1">
        <v>300000.0</v>
      </c>
      <c r="R719" s="1">
        <v>300000.0</v>
      </c>
      <c r="S719" s="10">
        <v>45246.0</v>
      </c>
      <c r="V719" s="5">
        <v>24990.0</v>
      </c>
      <c r="W719" s="11">
        <v>29488.199999999997</v>
      </c>
      <c r="Z719" s="5">
        <v>18742.5</v>
      </c>
      <c r="AB719" s="1"/>
      <c r="AC719" s="1" t="s">
        <v>45</v>
      </c>
      <c r="AD719" s="12" t="s">
        <v>47</v>
      </c>
      <c r="AE719" s="12" t="s">
        <v>47</v>
      </c>
      <c r="AF719" s="12" t="s">
        <v>47</v>
      </c>
    </row>
    <row r="720">
      <c r="A720" s="1" t="s">
        <v>1243</v>
      </c>
      <c r="B720" s="7"/>
      <c r="C720" s="1" t="s">
        <v>36</v>
      </c>
      <c r="D720" s="1" t="s">
        <v>50</v>
      </c>
      <c r="E720" s="1" t="s">
        <v>82</v>
      </c>
      <c r="F720" s="1" t="s">
        <v>818</v>
      </c>
      <c r="G720" s="1" t="s">
        <v>134</v>
      </c>
      <c r="H720" s="1" t="s">
        <v>135</v>
      </c>
      <c r="I720" s="1" t="s">
        <v>303</v>
      </c>
      <c r="J720" s="1"/>
      <c r="K720" s="1" t="s">
        <v>1244</v>
      </c>
      <c r="L720" s="1" t="s">
        <v>99</v>
      </c>
      <c r="M720" s="9">
        <v>45156.0</v>
      </c>
      <c r="N720" s="9">
        <v>45156.0</v>
      </c>
      <c r="O720" s="9">
        <v>44594.0</v>
      </c>
      <c r="P720" s="1">
        <v>8.33</v>
      </c>
      <c r="Q720" s="1">
        <v>500000.0</v>
      </c>
      <c r="R720" s="1">
        <v>300000.0</v>
      </c>
      <c r="S720" s="10">
        <v>45186.0</v>
      </c>
      <c r="V720" s="5">
        <v>24990.0</v>
      </c>
      <c r="W720" s="11">
        <v>29488.199999999997</v>
      </c>
      <c r="Z720" s="5">
        <v>18742.5</v>
      </c>
      <c r="AB720" s="1"/>
      <c r="AC720" s="1" t="s">
        <v>45</v>
      </c>
      <c r="AD720" s="12" t="s">
        <v>47</v>
      </c>
      <c r="AE720" s="12" t="s">
        <v>47</v>
      </c>
      <c r="AF720" s="12" t="s">
        <v>47</v>
      </c>
    </row>
    <row r="721">
      <c r="A721" s="1" t="s">
        <v>1245</v>
      </c>
      <c r="B721" s="7"/>
      <c r="C721" s="1" t="s">
        <v>36</v>
      </c>
      <c r="D721" s="1" t="s">
        <v>50</v>
      </c>
      <c r="E721" s="1" t="s">
        <v>212</v>
      </c>
      <c r="F721" s="1" t="s">
        <v>889</v>
      </c>
      <c r="G721" s="1" t="s">
        <v>40</v>
      </c>
      <c r="H721" s="1" t="s">
        <v>345</v>
      </c>
      <c r="I721" s="1" t="s">
        <v>123</v>
      </c>
      <c r="J721" s="1"/>
      <c r="K721" s="1" t="s">
        <v>1246</v>
      </c>
      <c r="L721" s="1" t="s">
        <v>347</v>
      </c>
      <c r="M721" s="9">
        <v>44711.0</v>
      </c>
      <c r="N721" s="14">
        <v>45209.0</v>
      </c>
      <c r="O721" s="1"/>
      <c r="P721" s="1">
        <v>8.33</v>
      </c>
      <c r="Q721" s="1">
        <v>500000.0</v>
      </c>
      <c r="R721" s="1">
        <v>300000.0</v>
      </c>
      <c r="S721" s="15">
        <v>45299.0</v>
      </c>
      <c r="V721" s="5">
        <v>24990.0</v>
      </c>
      <c r="W721" s="11">
        <v>29488.199999999997</v>
      </c>
      <c r="Z721" s="5">
        <v>18742.5</v>
      </c>
      <c r="AB721" s="1"/>
      <c r="AC721" s="1" t="s">
        <v>45</v>
      </c>
      <c r="AD721" s="12" t="s">
        <v>46</v>
      </c>
      <c r="AE721" s="12" t="s">
        <v>47</v>
      </c>
      <c r="AF721" s="12" t="s">
        <v>47</v>
      </c>
    </row>
    <row r="722">
      <c r="A722" s="1" t="s">
        <v>1247</v>
      </c>
      <c r="B722" s="7"/>
      <c r="C722" s="1" t="s">
        <v>36</v>
      </c>
      <c r="D722" s="1" t="s">
        <v>76</v>
      </c>
      <c r="E722" s="1" t="s">
        <v>38</v>
      </c>
      <c r="F722" s="1" t="s">
        <v>740</v>
      </c>
      <c r="G722" s="1" t="s">
        <v>367</v>
      </c>
      <c r="H722" s="1" t="s">
        <v>1248</v>
      </c>
      <c r="I722" s="1" t="s">
        <v>42</v>
      </c>
      <c r="J722" s="1"/>
      <c r="K722" s="1" t="s">
        <v>1249</v>
      </c>
      <c r="L722" s="1" t="s">
        <v>99</v>
      </c>
      <c r="M722" s="9">
        <v>44682.0</v>
      </c>
      <c r="N722" s="9">
        <v>45126.0</v>
      </c>
      <c r="O722" s="1"/>
      <c r="P722" s="1">
        <v>8.33</v>
      </c>
      <c r="Q722" s="1">
        <v>240000.0</v>
      </c>
      <c r="R722" s="1">
        <v>252600.0</v>
      </c>
      <c r="S722" s="9">
        <v>45167.0</v>
      </c>
      <c r="T722" s="9">
        <v>45177.0</v>
      </c>
      <c r="U722" s="1" t="s">
        <v>1250</v>
      </c>
      <c r="V722" s="5">
        <v>21041.58</v>
      </c>
      <c r="W722" s="11">
        <v>24829.0644</v>
      </c>
      <c r="X722" s="9">
        <v>45198.0</v>
      </c>
      <c r="Y722" s="5">
        <v>24829.0644</v>
      </c>
      <c r="Z722" s="5">
        <v>15781.185000000001</v>
      </c>
      <c r="AA722" s="9">
        <v>45205.0</v>
      </c>
      <c r="AB722" s="1" t="s">
        <v>1251</v>
      </c>
      <c r="AC722" s="1" t="s">
        <v>55</v>
      </c>
      <c r="AD722" s="12" t="s">
        <v>46</v>
      </c>
      <c r="AE722" s="12" t="s">
        <v>47</v>
      </c>
      <c r="AF722" s="12" t="s">
        <v>47</v>
      </c>
      <c r="AG722" s="12" t="s">
        <v>47</v>
      </c>
      <c r="AH722" s="12" t="s">
        <v>47</v>
      </c>
      <c r="AI722" s="12" t="s">
        <v>47</v>
      </c>
    </row>
    <row r="723">
      <c r="A723" s="1" t="s">
        <v>1247</v>
      </c>
      <c r="B723" s="7"/>
      <c r="C723" s="1" t="s">
        <v>36</v>
      </c>
      <c r="D723" s="1" t="s">
        <v>76</v>
      </c>
      <c r="E723" s="1" t="s">
        <v>38</v>
      </c>
      <c r="F723" s="1" t="s">
        <v>740</v>
      </c>
      <c r="G723" s="1" t="s">
        <v>367</v>
      </c>
      <c r="H723" s="1" t="s">
        <v>1248</v>
      </c>
      <c r="I723" s="1" t="s">
        <v>42</v>
      </c>
      <c r="J723" s="1"/>
      <c r="K723" s="1" t="s">
        <v>1249</v>
      </c>
      <c r="L723" s="1" t="s">
        <v>99</v>
      </c>
      <c r="M723" s="9">
        <v>44682.0</v>
      </c>
      <c r="N723" s="14">
        <v>45229.0</v>
      </c>
      <c r="O723" s="1"/>
      <c r="P723" s="1">
        <v>8.33</v>
      </c>
      <c r="Q723" s="1">
        <v>360000.0</v>
      </c>
      <c r="R723" s="1">
        <v>360000.0</v>
      </c>
      <c r="S723" s="14">
        <v>45271.0</v>
      </c>
      <c r="T723" s="14">
        <v>45278.0</v>
      </c>
      <c r="U723" s="1" t="s">
        <v>1252</v>
      </c>
      <c r="V723" s="5">
        <v>29988.0</v>
      </c>
      <c r="W723" s="11">
        <v>35385.84</v>
      </c>
      <c r="X723" s="9">
        <v>45316.0</v>
      </c>
      <c r="Y723" s="5">
        <v>30283.0</v>
      </c>
      <c r="Z723" s="5">
        <v>22491.0</v>
      </c>
      <c r="AA723" s="9">
        <v>45323.0</v>
      </c>
      <c r="AB723" s="1" t="s">
        <v>1253</v>
      </c>
      <c r="AC723" s="1" t="s">
        <v>55</v>
      </c>
      <c r="AD723" s="12" t="s">
        <v>46</v>
      </c>
      <c r="AE723" s="12" t="s">
        <v>47</v>
      </c>
      <c r="AF723" s="12" t="s">
        <v>47</v>
      </c>
      <c r="AG723" s="12" t="s">
        <v>47</v>
      </c>
      <c r="AH723" s="12" t="s">
        <v>47</v>
      </c>
      <c r="AI723" s="12" t="s">
        <v>47</v>
      </c>
    </row>
    <row r="724">
      <c r="A724" s="1" t="s">
        <v>1247</v>
      </c>
      <c r="B724" s="7"/>
      <c r="C724" s="1" t="s">
        <v>36</v>
      </c>
      <c r="D724" s="1" t="s">
        <v>76</v>
      </c>
      <c r="E724" s="1" t="s">
        <v>38</v>
      </c>
      <c r="F724" s="1" t="s">
        <v>740</v>
      </c>
      <c r="G724" s="1" t="s">
        <v>367</v>
      </c>
      <c r="H724" s="1" t="s">
        <v>1248</v>
      </c>
      <c r="I724" s="1" t="s">
        <v>42</v>
      </c>
      <c r="J724" s="1"/>
      <c r="K724" s="1" t="s">
        <v>1249</v>
      </c>
      <c r="L724" s="1" t="s">
        <v>99</v>
      </c>
      <c r="M724" s="9">
        <v>44682.0</v>
      </c>
      <c r="N724" s="9">
        <v>45355.0</v>
      </c>
      <c r="O724" s="1"/>
      <c r="P724" s="1">
        <v>8.33</v>
      </c>
      <c r="Q724" s="1">
        <v>100000.0</v>
      </c>
      <c r="R724" s="1">
        <v>144000.0</v>
      </c>
      <c r="S724" s="9">
        <v>45344.0</v>
      </c>
      <c r="T724" s="9">
        <v>45355.0</v>
      </c>
      <c r="U724" s="1" t="s">
        <v>1254</v>
      </c>
      <c r="V724" s="5">
        <v>11995.2</v>
      </c>
      <c r="W724" s="11">
        <v>14154.336</v>
      </c>
      <c r="X724" s="9"/>
      <c r="Y724" s="5"/>
      <c r="Z724" s="5">
        <v>8996.400000000001</v>
      </c>
      <c r="AA724" s="9"/>
      <c r="AC724" s="1" t="s">
        <v>162</v>
      </c>
      <c r="AD724" s="12" t="s">
        <v>46</v>
      </c>
      <c r="AE724" s="12" t="s">
        <v>47</v>
      </c>
      <c r="AF724" s="12" t="s">
        <v>47</v>
      </c>
      <c r="AG724" s="12" t="s">
        <v>47</v>
      </c>
    </row>
    <row r="725">
      <c r="A725" s="1" t="s">
        <v>1247</v>
      </c>
      <c r="B725" s="7"/>
      <c r="C725" s="1" t="s">
        <v>36</v>
      </c>
      <c r="D725" s="1" t="s">
        <v>76</v>
      </c>
      <c r="E725" s="1" t="s">
        <v>38</v>
      </c>
      <c r="F725" s="1" t="s">
        <v>740</v>
      </c>
      <c r="G725" s="1" t="s">
        <v>367</v>
      </c>
      <c r="H725" s="1" t="s">
        <v>1248</v>
      </c>
      <c r="I725" s="1" t="s">
        <v>42</v>
      </c>
      <c r="J725" s="1"/>
      <c r="K725" s="1" t="s">
        <v>1249</v>
      </c>
      <c r="L725" s="1" t="s">
        <v>99</v>
      </c>
      <c r="M725" s="9">
        <v>44682.0</v>
      </c>
      <c r="N725" s="9">
        <v>45344.0</v>
      </c>
      <c r="O725" s="1"/>
      <c r="P725" s="1">
        <v>8.33</v>
      </c>
      <c r="Q725" s="1">
        <v>144000.0</v>
      </c>
      <c r="R725" s="1">
        <v>144000.0</v>
      </c>
      <c r="S725" s="9">
        <v>45344.0</v>
      </c>
      <c r="T725" s="9">
        <v>45358.0</v>
      </c>
      <c r="U725" s="1" t="s">
        <v>1255</v>
      </c>
      <c r="V725" s="5">
        <v>11995.2</v>
      </c>
      <c r="W725" s="11">
        <v>14154.336</v>
      </c>
      <c r="X725" s="9"/>
      <c r="Y725" s="5"/>
      <c r="Z725" s="5">
        <v>8996.400000000001</v>
      </c>
      <c r="AA725" s="9"/>
      <c r="AC725" s="1" t="s">
        <v>162</v>
      </c>
      <c r="AD725" s="12" t="s">
        <v>46</v>
      </c>
      <c r="AE725" s="12" t="s">
        <v>47</v>
      </c>
      <c r="AF725" s="12" t="s">
        <v>47</v>
      </c>
      <c r="AG725" s="12" t="s">
        <v>47</v>
      </c>
    </row>
    <row r="726">
      <c r="A726" s="1" t="s">
        <v>1247</v>
      </c>
      <c r="B726" s="7"/>
      <c r="C726" s="1" t="s">
        <v>36</v>
      </c>
      <c r="D726" s="1" t="s">
        <v>76</v>
      </c>
      <c r="E726" s="1" t="s">
        <v>38</v>
      </c>
      <c r="F726" s="1" t="s">
        <v>740</v>
      </c>
      <c r="G726" s="1" t="s">
        <v>367</v>
      </c>
      <c r="H726" s="1" t="s">
        <v>1248</v>
      </c>
      <c r="I726" s="1" t="s">
        <v>42</v>
      </c>
      <c r="J726" s="1"/>
      <c r="K726" s="1" t="s">
        <v>1249</v>
      </c>
      <c r="L726" s="1" t="s">
        <v>99</v>
      </c>
      <c r="M726" s="9">
        <v>44682.0</v>
      </c>
      <c r="N726" s="9">
        <v>45342.0</v>
      </c>
      <c r="O726" s="1"/>
      <c r="P726" s="1">
        <v>8.33</v>
      </c>
      <c r="Q726" s="1">
        <v>500000.0</v>
      </c>
      <c r="R726" s="1">
        <v>300000.0</v>
      </c>
      <c r="S726" s="10">
        <v>45372.0</v>
      </c>
      <c r="V726" s="5">
        <v>24990.0</v>
      </c>
      <c r="W726" s="11">
        <v>29488.199999999997</v>
      </c>
      <c r="Z726" s="5">
        <v>18742.5</v>
      </c>
      <c r="AB726" s="1"/>
      <c r="AC726" s="1" t="s">
        <v>45</v>
      </c>
      <c r="AD726" s="12" t="s">
        <v>46</v>
      </c>
      <c r="AE726" s="12" t="s">
        <v>47</v>
      </c>
      <c r="AF726" s="12" t="s">
        <v>47</v>
      </c>
    </row>
    <row r="727">
      <c r="A727" s="1" t="s">
        <v>1247</v>
      </c>
      <c r="B727" s="7"/>
      <c r="C727" s="1" t="s">
        <v>36</v>
      </c>
      <c r="D727" s="1" t="s">
        <v>76</v>
      </c>
      <c r="E727" s="1" t="s">
        <v>38</v>
      </c>
      <c r="F727" s="1" t="s">
        <v>740</v>
      </c>
      <c r="G727" s="1" t="s">
        <v>367</v>
      </c>
      <c r="H727" s="1" t="s">
        <v>1248</v>
      </c>
      <c r="I727" s="1" t="s">
        <v>42</v>
      </c>
      <c r="J727" s="1"/>
      <c r="K727" s="1" t="s">
        <v>1249</v>
      </c>
      <c r="L727" s="1" t="s">
        <v>99</v>
      </c>
      <c r="M727" s="9">
        <v>44682.0</v>
      </c>
      <c r="N727" s="9">
        <v>45346.0</v>
      </c>
      <c r="O727" s="1"/>
      <c r="P727" s="1">
        <v>8.33</v>
      </c>
      <c r="Q727" s="1">
        <v>324000.0</v>
      </c>
      <c r="R727" s="1">
        <v>300000.0</v>
      </c>
      <c r="S727" s="10">
        <v>45376.0</v>
      </c>
      <c r="V727" s="5">
        <v>24990.0</v>
      </c>
      <c r="W727" s="11">
        <v>29488.199999999997</v>
      </c>
      <c r="Z727" s="5">
        <v>18742.5</v>
      </c>
      <c r="AB727" s="1"/>
      <c r="AC727" s="1" t="s">
        <v>45</v>
      </c>
      <c r="AD727" s="12" t="s">
        <v>46</v>
      </c>
      <c r="AE727" s="12" t="s">
        <v>47</v>
      </c>
      <c r="AF727" s="12" t="s">
        <v>47</v>
      </c>
    </row>
    <row r="728">
      <c r="A728" s="1" t="s">
        <v>1247</v>
      </c>
      <c r="B728" s="7"/>
      <c r="C728" s="1" t="s">
        <v>36</v>
      </c>
      <c r="D728" s="1" t="s">
        <v>76</v>
      </c>
      <c r="E728" s="1" t="s">
        <v>38</v>
      </c>
      <c r="F728" s="1" t="s">
        <v>740</v>
      </c>
      <c r="G728" s="1" t="s">
        <v>367</v>
      </c>
      <c r="H728" s="1" t="s">
        <v>1248</v>
      </c>
      <c r="I728" s="1" t="s">
        <v>42</v>
      </c>
      <c r="J728" s="1"/>
      <c r="K728" s="1" t="s">
        <v>1249</v>
      </c>
      <c r="L728" s="1" t="s">
        <v>99</v>
      </c>
      <c r="M728" s="9">
        <v>44682.0</v>
      </c>
      <c r="N728" s="9">
        <v>44682.0</v>
      </c>
      <c r="O728" s="1"/>
      <c r="P728" s="1">
        <v>8.33</v>
      </c>
      <c r="Q728" s="1">
        <v>500000.0</v>
      </c>
      <c r="R728" s="1">
        <v>300000.0</v>
      </c>
      <c r="S728" s="10">
        <v>44712.0</v>
      </c>
      <c r="V728" s="5">
        <v>24990.0</v>
      </c>
      <c r="W728" s="11">
        <v>29488.199999999997</v>
      </c>
      <c r="Z728" s="5">
        <v>18742.5</v>
      </c>
      <c r="AB728" s="1"/>
      <c r="AC728" s="1" t="s">
        <v>45</v>
      </c>
      <c r="AD728" s="12" t="s">
        <v>46</v>
      </c>
      <c r="AE728" s="12" t="s">
        <v>46</v>
      </c>
      <c r="AF728" s="12" t="s">
        <v>46</v>
      </c>
    </row>
    <row r="729">
      <c r="A729" s="1" t="s">
        <v>1247</v>
      </c>
      <c r="B729" s="7"/>
      <c r="C729" s="1" t="s">
        <v>36</v>
      </c>
      <c r="D729" s="1" t="s">
        <v>76</v>
      </c>
      <c r="E729" s="1" t="s">
        <v>38</v>
      </c>
      <c r="F729" s="1" t="s">
        <v>740</v>
      </c>
      <c r="G729" s="1" t="s">
        <v>367</v>
      </c>
      <c r="H729" s="1" t="s">
        <v>1248</v>
      </c>
      <c r="I729" s="1" t="s">
        <v>42</v>
      </c>
      <c r="J729" s="1"/>
      <c r="K729" s="1" t="s">
        <v>1249</v>
      </c>
      <c r="L729" s="1" t="s">
        <v>99</v>
      </c>
      <c r="M729" s="9">
        <v>44682.0</v>
      </c>
      <c r="N729" s="9">
        <v>44682.0</v>
      </c>
      <c r="O729" s="1"/>
      <c r="P729" s="1">
        <v>8.33</v>
      </c>
      <c r="Q729" s="1">
        <v>500000.0</v>
      </c>
      <c r="R729" s="1">
        <v>300000.0</v>
      </c>
      <c r="S729" s="10">
        <v>44712.0</v>
      </c>
      <c r="V729" s="5">
        <v>24990.0</v>
      </c>
      <c r="W729" s="11">
        <v>29488.199999999997</v>
      </c>
      <c r="Z729" s="5">
        <v>18742.5</v>
      </c>
      <c r="AB729" s="1"/>
      <c r="AC729" s="1" t="s">
        <v>45</v>
      </c>
      <c r="AD729" s="12" t="s">
        <v>46</v>
      </c>
      <c r="AE729" s="12" t="s">
        <v>46</v>
      </c>
      <c r="AF729" s="12" t="s">
        <v>46</v>
      </c>
    </row>
    <row r="730">
      <c r="A730" s="1" t="s">
        <v>1247</v>
      </c>
      <c r="B730" s="7"/>
      <c r="C730" s="1" t="s">
        <v>36</v>
      </c>
      <c r="D730" s="1" t="s">
        <v>76</v>
      </c>
      <c r="E730" s="1" t="s">
        <v>38</v>
      </c>
      <c r="F730" s="1" t="s">
        <v>740</v>
      </c>
      <c r="G730" s="1" t="s">
        <v>367</v>
      </c>
      <c r="H730" s="1" t="s">
        <v>1248</v>
      </c>
      <c r="I730" s="1" t="s">
        <v>42</v>
      </c>
      <c r="J730" s="1"/>
      <c r="K730" s="1" t="s">
        <v>1249</v>
      </c>
      <c r="L730" s="1" t="s">
        <v>99</v>
      </c>
      <c r="M730" s="9">
        <v>44682.0</v>
      </c>
      <c r="N730" s="9">
        <v>44682.0</v>
      </c>
      <c r="O730" s="1"/>
      <c r="P730" s="1">
        <v>8.33</v>
      </c>
      <c r="Q730" s="1">
        <v>144000.0</v>
      </c>
      <c r="R730" s="1">
        <v>300000.0</v>
      </c>
      <c r="S730" s="10">
        <v>44712.0</v>
      </c>
      <c r="V730" s="5">
        <v>24990.0</v>
      </c>
      <c r="W730" s="11">
        <v>29488.199999999997</v>
      </c>
      <c r="Z730" s="5">
        <v>18742.5</v>
      </c>
      <c r="AC730" s="1" t="s">
        <v>45</v>
      </c>
      <c r="AD730" s="12" t="s">
        <v>46</v>
      </c>
      <c r="AE730" s="12" t="s">
        <v>46</v>
      </c>
      <c r="AF730" s="12" t="s">
        <v>46</v>
      </c>
    </row>
    <row r="731">
      <c r="A731" s="1" t="s">
        <v>1247</v>
      </c>
      <c r="B731" s="7"/>
      <c r="C731" s="1" t="s">
        <v>36</v>
      </c>
      <c r="D731" s="1" t="s">
        <v>76</v>
      </c>
      <c r="E731" s="1" t="s">
        <v>38</v>
      </c>
      <c r="F731" s="1" t="s">
        <v>740</v>
      </c>
      <c r="G731" s="1" t="s">
        <v>367</v>
      </c>
      <c r="H731" s="1" t="s">
        <v>1248</v>
      </c>
      <c r="I731" s="1" t="s">
        <v>42</v>
      </c>
      <c r="J731" s="1"/>
      <c r="K731" s="1" t="s">
        <v>1249</v>
      </c>
      <c r="L731" s="1" t="s">
        <v>99</v>
      </c>
      <c r="M731" s="9">
        <v>44682.0</v>
      </c>
      <c r="N731" s="9">
        <v>44682.0</v>
      </c>
      <c r="O731" s="1"/>
      <c r="P731" s="1">
        <v>8.33</v>
      </c>
      <c r="Q731" s="1">
        <v>360000.0</v>
      </c>
      <c r="R731" s="1">
        <v>300000.0</v>
      </c>
      <c r="S731" s="10">
        <v>44712.0</v>
      </c>
      <c r="V731" s="5">
        <v>24990.0</v>
      </c>
      <c r="W731" s="11">
        <v>29488.199999999997</v>
      </c>
      <c r="Z731" s="5">
        <v>18742.5</v>
      </c>
      <c r="AB731" s="1"/>
      <c r="AC731" s="1" t="s">
        <v>45</v>
      </c>
      <c r="AD731" s="12" t="s">
        <v>46</v>
      </c>
      <c r="AE731" s="12" t="s">
        <v>46</v>
      </c>
      <c r="AF731" s="12" t="s">
        <v>46</v>
      </c>
    </row>
    <row r="732">
      <c r="A732" s="1" t="s">
        <v>1247</v>
      </c>
      <c r="B732" s="7"/>
      <c r="C732" s="1" t="s">
        <v>36</v>
      </c>
      <c r="D732" s="1" t="s">
        <v>76</v>
      </c>
      <c r="E732" s="1" t="s">
        <v>38</v>
      </c>
      <c r="F732" s="1" t="s">
        <v>740</v>
      </c>
      <c r="G732" s="1" t="s">
        <v>367</v>
      </c>
      <c r="H732" s="1" t="s">
        <v>1248</v>
      </c>
      <c r="I732" s="1" t="s">
        <v>42</v>
      </c>
      <c r="J732" s="1"/>
      <c r="K732" s="1" t="s">
        <v>1249</v>
      </c>
      <c r="L732" s="1" t="s">
        <v>99</v>
      </c>
      <c r="M732" s="9">
        <v>44682.0</v>
      </c>
      <c r="N732" s="9">
        <v>44682.0</v>
      </c>
      <c r="O732" s="1"/>
      <c r="P732" s="1">
        <v>8.33</v>
      </c>
      <c r="Q732" s="1">
        <v>480000.0</v>
      </c>
      <c r="R732" s="1">
        <v>300000.0</v>
      </c>
      <c r="S732" s="10">
        <v>44712.0</v>
      </c>
      <c r="V732" s="5">
        <v>24990.0</v>
      </c>
      <c r="W732" s="11">
        <v>29488.199999999997</v>
      </c>
      <c r="Z732" s="5">
        <v>18742.5</v>
      </c>
      <c r="AB732" s="1"/>
      <c r="AC732" s="1" t="s">
        <v>45</v>
      </c>
      <c r="AD732" s="12" t="s">
        <v>46</v>
      </c>
      <c r="AE732" s="12" t="s">
        <v>46</v>
      </c>
      <c r="AF732" s="12" t="s">
        <v>46</v>
      </c>
    </row>
    <row r="733">
      <c r="A733" s="1" t="s">
        <v>1247</v>
      </c>
      <c r="B733" s="7"/>
      <c r="C733" s="1" t="s">
        <v>36</v>
      </c>
      <c r="D733" s="1" t="s">
        <v>76</v>
      </c>
      <c r="E733" s="1" t="s">
        <v>38</v>
      </c>
      <c r="F733" s="1" t="s">
        <v>740</v>
      </c>
      <c r="G733" s="1" t="s">
        <v>367</v>
      </c>
      <c r="H733" s="1" t="s">
        <v>1248</v>
      </c>
      <c r="I733" s="1" t="s">
        <v>42</v>
      </c>
      <c r="J733" s="1"/>
      <c r="K733" s="1" t="s">
        <v>1249</v>
      </c>
      <c r="L733" s="1" t="s">
        <v>99</v>
      </c>
      <c r="M733" s="9">
        <v>44682.0</v>
      </c>
      <c r="N733" s="9">
        <v>44682.0</v>
      </c>
      <c r="O733" s="1"/>
      <c r="P733" s="1">
        <v>8.33</v>
      </c>
      <c r="Q733" s="1">
        <v>480000.0</v>
      </c>
      <c r="R733" s="1">
        <v>300000.0</v>
      </c>
      <c r="S733" s="10">
        <v>44712.0</v>
      </c>
      <c r="V733" s="5">
        <v>24990.0</v>
      </c>
      <c r="W733" s="11">
        <v>29488.199999999997</v>
      </c>
      <c r="Z733" s="5">
        <v>18742.5</v>
      </c>
      <c r="AB733" s="1"/>
      <c r="AC733" s="1" t="s">
        <v>45</v>
      </c>
      <c r="AD733" s="12" t="s">
        <v>46</v>
      </c>
      <c r="AE733" s="12" t="s">
        <v>46</v>
      </c>
      <c r="AF733" s="12" t="s">
        <v>46</v>
      </c>
    </row>
    <row r="734">
      <c r="A734" s="1" t="s">
        <v>1256</v>
      </c>
      <c r="B734" s="7"/>
      <c r="C734" s="1" t="s">
        <v>36</v>
      </c>
      <c r="D734" s="1" t="s">
        <v>76</v>
      </c>
      <c r="E734" s="1" t="s">
        <v>212</v>
      </c>
      <c r="F734" s="1" t="s">
        <v>371</v>
      </c>
      <c r="G734" s="1" t="s">
        <v>601</v>
      </c>
      <c r="H734" s="1" t="s">
        <v>602</v>
      </c>
      <c r="I734" s="1" t="s">
        <v>42</v>
      </c>
      <c r="J734" s="1"/>
      <c r="K734" s="1" t="s">
        <v>1257</v>
      </c>
      <c r="L734" s="1" t="s">
        <v>99</v>
      </c>
      <c r="M734" s="9">
        <v>44743.0</v>
      </c>
      <c r="N734" s="9">
        <v>44832.0</v>
      </c>
      <c r="O734" s="1"/>
      <c r="P734" s="1">
        <v>8.33</v>
      </c>
      <c r="Q734" s="1">
        <v>300000.0</v>
      </c>
      <c r="R734" s="1">
        <v>300000.0</v>
      </c>
      <c r="S734" s="10">
        <v>44922.0</v>
      </c>
      <c r="V734" s="5">
        <v>24990.0</v>
      </c>
      <c r="W734" s="11">
        <v>29488.199999999997</v>
      </c>
      <c r="Z734" s="5">
        <v>18742.5</v>
      </c>
      <c r="AC734" s="1" t="s">
        <v>45</v>
      </c>
      <c r="AD734" s="12" t="s">
        <v>46</v>
      </c>
      <c r="AE734" s="12" t="s">
        <v>46</v>
      </c>
      <c r="AF734" s="12" t="s">
        <v>46</v>
      </c>
    </row>
    <row r="735">
      <c r="A735" s="1" t="s">
        <v>1258</v>
      </c>
      <c r="B735" s="7"/>
      <c r="C735" s="1" t="s">
        <v>156</v>
      </c>
      <c r="D735" s="1" t="s">
        <v>37</v>
      </c>
      <c r="E735" s="1" t="s">
        <v>38</v>
      </c>
      <c r="F735" s="1" t="s">
        <v>935</v>
      </c>
      <c r="G735" s="1" t="s">
        <v>152</v>
      </c>
      <c r="H735" s="1" t="s">
        <v>153</v>
      </c>
      <c r="I735" s="1" t="s">
        <v>248</v>
      </c>
      <c r="J735" s="1"/>
      <c r="K735" s="1" t="s">
        <v>1259</v>
      </c>
      <c r="L735" s="1" t="s">
        <v>53</v>
      </c>
      <c r="M735" s="9">
        <v>45021.0</v>
      </c>
      <c r="N735" s="9">
        <v>45050.0</v>
      </c>
      <c r="O735" s="9">
        <v>45021.0</v>
      </c>
      <c r="P735" s="1">
        <v>7.5</v>
      </c>
      <c r="Q735" s="1">
        <v>500000.0</v>
      </c>
      <c r="R735" s="1">
        <v>700000.0</v>
      </c>
      <c r="S735" s="9">
        <v>44870.0</v>
      </c>
      <c r="T735" s="14">
        <v>44876.0</v>
      </c>
      <c r="U735" s="1" t="s">
        <v>1260</v>
      </c>
      <c r="V735" s="5">
        <v>52500.0</v>
      </c>
      <c r="W735" s="11">
        <v>61950.0</v>
      </c>
      <c r="X735" s="14">
        <v>44876.0</v>
      </c>
      <c r="Y735" s="5">
        <v>56700.0</v>
      </c>
      <c r="Z735" s="5">
        <v>39375.0</v>
      </c>
      <c r="AA735" s="14">
        <v>44876.0</v>
      </c>
      <c r="AB735" s="1" t="s">
        <v>1260</v>
      </c>
      <c r="AC735" s="1" t="s">
        <v>55</v>
      </c>
      <c r="AD735" s="12" t="s">
        <v>47</v>
      </c>
      <c r="AE735" s="12" t="s">
        <v>47</v>
      </c>
      <c r="AF735" s="12" t="s">
        <v>46</v>
      </c>
      <c r="AG735" s="12" t="s">
        <v>46</v>
      </c>
      <c r="AH735" s="12" t="s">
        <v>46</v>
      </c>
      <c r="AI735" s="12" t="s">
        <v>46</v>
      </c>
    </row>
    <row r="736">
      <c r="A736" s="1" t="s">
        <v>1258</v>
      </c>
      <c r="B736" s="7"/>
      <c r="C736" s="1" t="s">
        <v>156</v>
      </c>
      <c r="D736" s="1" t="s">
        <v>37</v>
      </c>
      <c r="E736" s="1" t="s">
        <v>38</v>
      </c>
      <c r="F736" s="1" t="s">
        <v>925</v>
      </c>
      <c r="G736" s="1" t="s">
        <v>152</v>
      </c>
      <c r="H736" s="1" t="s">
        <v>153</v>
      </c>
      <c r="I736" s="1" t="s">
        <v>248</v>
      </c>
      <c r="J736" s="1"/>
      <c r="K736" s="1" t="s">
        <v>1259</v>
      </c>
      <c r="L736" s="1" t="s">
        <v>53</v>
      </c>
      <c r="M736" s="9">
        <v>45021.0</v>
      </c>
      <c r="N736" s="9">
        <v>45050.0</v>
      </c>
      <c r="O736" s="1"/>
      <c r="P736" s="1">
        <v>7.5</v>
      </c>
      <c r="Q736" s="1">
        <v>300000.0</v>
      </c>
      <c r="R736" s="1">
        <v>560000.0</v>
      </c>
      <c r="S736" s="9">
        <v>44986.0</v>
      </c>
      <c r="T736" s="9">
        <v>44987.0</v>
      </c>
      <c r="U736" s="1" t="s">
        <v>1261</v>
      </c>
      <c r="V736" s="5">
        <v>42000.0</v>
      </c>
      <c r="W736" s="11">
        <v>49560.0</v>
      </c>
      <c r="X736" s="9">
        <v>45022.0</v>
      </c>
      <c r="Y736" s="5">
        <v>45360.0</v>
      </c>
      <c r="Z736" s="5">
        <v>31500.0</v>
      </c>
      <c r="AA736" s="9">
        <v>45028.0</v>
      </c>
      <c r="AB736" s="1" t="s">
        <v>1262</v>
      </c>
      <c r="AC736" s="1" t="s">
        <v>55</v>
      </c>
      <c r="AD736" s="12" t="s">
        <v>47</v>
      </c>
      <c r="AE736" s="12" t="s">
        <v>47</v>
      </c>
      <c r="AF736" s="12" t="s">
        <v>46</v>
      </c>
      <c r="AG736" s="12" t="s">
        <v>46</v>
      </c>
      <c r="AH736" s="12" t="s">
        <v>47</v>
      </c>
      <c r="AI736" s="12" t="s">
        <v>47</v>
      </c>
    </row>
    <row r="737">
      <c r="A737" s="1" t="s">
        <v>1258</v>
      </c>
      <c r="B737" s="7"/>
      <c r="C737" s="1" t="s">
        <v>156</v>
      </c>
      <c r="D737" s="1" t="s">
        <v>37</v>
      </c>
      <c r="E737" s="1" t="s">
        <v>38</v>
      </c>
      <c r="F737" s="1" t="s">
        <v>925</v>
      </c>
      <c r="G737" s="1" t="s">
        <v>152</v>
      </c>
      <c r="H737" s="1" t="s">
        <v>153</v>
      </c>
      <c r="I737" s="1" t="s">
        <v>248</v>
      </c>
      <c r="J737" s="1"/>
      <c r="K737" s="1" t="s">
        <v>1259</v>
      </c>
      <c r="L737" s="1" t="s">
        <v>53</v>
      </c>
      <c r="M737" s="9">
        <v>45021.0</v>
      </c>
      <c r="N737" s="9">
        <v>45050.0</v>
      </c>
      <c r="O737" s="1"/>
      <c r="P737" s="1">
        <v>7.5</v>
      </c>
      <c r="Q737" s="1">
        <v>300000.0</v>
      </c>
      <c r="R737" s="1">
        <v>950000.0</v>
      </c>
      <c r="S737" s="9">
        <v>44998.0</v>
      </c>
      <c r="T737" s="9">
        <v>44998.0</v>
      </c>
      <c r="U737" s="1" t="s">
        <v>1263</v>
      </c>
      <c r="V737" s="5">
        <v>71250.0</v>
      </c>
      <c r="W737" s="11">
        <v>84075.0</v>
      </c>
      <c r="X737" s="9"/>
      <c r="Z737" s="5">
        <v>53437.5</v>
      </c>
      <c r="AC737" s="1" t="s">
        <v>162</v>
      </c>
      <c r="AD737" s="12" t="s">
        <v>47</v>
      </c>
      <c r="AE737" s="12" t="s">
        <v>47</v>
      </c>
      <c r="AF737" s="12" t="s">
        <v>46</v>
      </c>
      <c r="AG737" s="12" t="s">
        <v>46</v>
      </c>
    </row>
    <row r="738">
      <c r="A738" s="1" t="s">
        <v>1258</v>
      </c>
      <c r="B738" s="7"/>
      <c r="C738" s="1" t="s">
        <v>156</v>
      </c>
      <c r="D738" s="1" t="s">
        <v>37</v>
      </c>
      <c r="E738" s="1" t="s">
        <v>38</v>
      </c>
      <c r="F738" s="1" t="s">
        <v>925</v>
      </c>
      <c r="G738" s="1" t="s">
        <v>152</v>
      </c>
      <c r="H738" s="1" t="s">
        <v>153</v>
      </c>
      <c r="I738" s="1" t="s">
        <v>248</v>
      </c>
      <c r="J738" s="1"/>
      <c r="K738" s="1" t="s">
        <v>1259</v>
      </c>
      <c r="L738" s="1" t="s">
        <v>53</v>
      </c>
      <c r="M738" s="9">
        <v>45021.0</v>
      </c>
      <c r="N738" s="9">
        <v>45028.0</v>
      </c>
      <c r="O738" s="1"/>
      <c r="P738" s="1">
        <v>7.5</v>
      </c>
      <c r="Q738" s="1">
        <v>800000.0</v>
      </c>
      <c r="R738" s="1">
        <v>850000.0</v>
      </c>
      <c r="S738" s="9">
        <v>45020.0</v>
      </c>
      <c r="T738" s="9">
        <v>45028.0</v>
      </c>
      <c r="U738" s="1" t="s">
        <v>1264</v>
      </c>
      <c r="V738" s="5">
        <v>63750.0</v>
      </c>
      <c r="W738" s="11">
        <v>75225.0</v>
      </c>
      <c r="X738" s="9">
        <v>45050.0</v>
      </c>
      <c r="Y738" s="5">
        <v>75225.0</v>
      </c>
      <c r="Z738" s="5">
        <v>47812.5</v>
      </c>
      <c r="AA738" s="9">
        <v>45054.0</v>
      </c>
      <c r="AB738" s="1" t="s">
        <v>1264</v>
      </c>
      <c r="AC738" s="1" t="s">
        <v>55</v>
      </c>
      <c r="AD738" s="12" t="s">
        <v>47</v>
      </c>
      <c r="AE738" s="12" t="s">
        <v>47</v>
      </c>
      <c r="AF738" s="12" t="s">
        <v>47</v>
      </c>
      <c r="AG738" s="12" t="s">
        <v>47</v>
      </c>
      <c r="AH738" s="12" t="s">
        <v>47</v>
      </c>
      <c r="AI738" s="12" t="s">
        <v>47</v>
      </c>
    </row>
    <row r="739">
      <c r="A739" s="1" t="s">
        <v>1258</v>
      </c>
      <c r="B739" s="7"/>
      <c r="C739" s="1" t="s">
        <v>156</v>
      </c>
      <c r="D739" s="1" t="s">
        <v>37</v>
      </c>
      <c r="E739" s="1" t="s">
        <v>38</v>
      </c>
      <c r="F739" s="1" t="s">
        <v>925</v>
      </c>
      <c r="G739" s="1" t="s">
        <v>152</v>
      </c>
      <c r="H739" s="1" t="s">
        <v>153</v>
      </c>
      <c r="I739" s="1" t="s">
        <v>248</v>
      </c>
      <c r="J739" s="1"/>
      <c r="K739" s="1" t="s">
        <v>1259</v>
      </c>
      <c r="L739" s="1" t="s">
        <v>53</v>
      </c>
      <c r="M739" s="9">
        <v>45021.0</v>
      </c>
      <c r="N739" s="9">
        <v>45050.0</v>
      </c>
      <c r="O739" s="1"/>
      <c r="P739" s="1">
        <v>7.5</v>
      </c>
      <c r="Q739" s="1">
        <v>300000.0</v>
      </c>
      <c r="R739" s="1">
        <v>924000.0</v>
      </c>
      <c r="S739" s="9">
        <v>45041.0</v>
      </c>
      <c r="T739" s="9">
        <v>45045.0</v>
      </c>
      <c r="U739" s="1" t="s">
        <v>1265</v>
      </c>
      <c r="V739" s="5">
        <v>69300.0</v>
      </c>
      <c r="W739" s="11">
        <v>81774.0</v>
      </c>
      <c r="X739" s="9"/>
      <c r="Y739" s="5"/>
      <c r="Z739" s="5">
        <v>51975.0</v>
      </c>
      <c r="AA739" s="9"/>
      <c r="AC739" s="1" t="s">
        <v>162</v>
      </c>
      <c r="AD739" s="12" t="s">
        <v>47</v>
      </c>
      <c r="AE739" s="12" t="s">
        <v>47</v>
      </c>
      <c r="AF739" s="12" t="s">
        <v>47</v>
      </c>
      <c r="AG739" s="12" t="s">
        <v>47</v>
      </c>
    </row>
    <row r="740">
      <c r="A740" s="1" t="s">
        <v>1258</v>
      </c>
      <c r="B740" s="7"/>
      <c r="C740" s="1" t="s">
        <v>156</v>
      </c>
      <c r="D740" s="1" t="s">
        <v>37</v>
      </c>
      <c r="E740" s="1" t="s">
        <v>38</v>
      </c>
      <c r="F740" s="1" t="s">
        <v>925</v>
      </c>
      <c r="G740" s="1" t="s">
        <v>152</v>
      </c>
      <c r="H740" s="1" t="s">
        <v>153</v>
      </c>
      <c r="I740" s="1" t="s">
        <v>248</v>
      </c>
      <c r="J740" s="1"/>
      <c r="K740" s="1" t="s">
        <v>1259</v>
      </c>
      <c r="L740" s="1" t="s">
        <v>53</v>
      </c>
      <c r="M740" s="9">
        <v>45021.0</v>
      </c>
      <c r="N740" s="9">
        <v>45050.0</v>
      </c>
      <c r="O740" s="1"/>
      <c r="P740" s="1">
        <v>7.5</v>
      </c>
      <c r="Q740" s="1">
        <v>300000.0</v>
      </c>
      <c r="R740" s="1">
        <v>1200000.0</v>
      </c>
      <c r="S740" s="9">
        <v>45052.0</v>
      </c>
      <c r="T740" s="9">
        <v>45086.0</v>
      </c>
      <c r="U740" s="1" t="s">
        <v>1266</v>
      </c>
      <c r="V740" s="5">
        <v>90000.0</v>
      </c>
      <c r="W740" s="11">
        <v>106200.0</v>
      </c>
      <c r="X740" s="9">
        <v>45152.0</v>
      </c>
      <c r="Y740" s="5">
        <v>97200.0</v>
      </c>
      <c r="Z740" s="5">
        <v>67500.0</v>
      </c>
      <c r="AA740" s="9">
        <v>45156.0</v>
      </c>
      <c r="AB740" s="1" t="s">
        <v>1267</v>
      </c>
      <c r="AC740" s="1" t="s">
        <v>55</v>
      </c>
      <c r="AD740" s="12" t="s">
        <v>47</v>
      </c>
      <c r="AE740" s="12" t="s">
        <v>47</v>
      </c>
      <c r="AF740" s="12" t="s">
        <v>47</v>
      </c>
      <c r="AG740" s="12" t="s">
        <v>47</v>
      </c>
      <c r="AH740" s="12" t="s">
        <v>47</v>
      </c>
      <c r="AI740" s="12" t="s">
        <v>47</v>
      </c>
    </row>
    <row r="741">
      <c r="A741" s="1" t="s">
        <v>1268</v>
      </c>
      <c r="B741" s="7"/>
      <c r="C741" s="1" t="s">
        <v>36</v>
      </c>
      <c r="D741" s="1" t="s">
        <v>102</v>
      </c>
      <c r="E741" s="1" t="s">
        <v>38</v>
      </c>
      <c r="F741" s="1" t="s">
        <v>740</v>
      </c>
      <c r="G741" s="1" t="s">
        <v>170</v>
      </c>
      <c r="H741" s="1" t="s">
        <v>170</v>
      </c>
      <c r="I741" s="1" t="s">
        <v>42</v>
      </c>
      <c r="J741" s="1"/>
      <c r="K741" s="1" t="s">
        <v>1269</v>
      </c>
      <c r="L741" s="1" t="s">
        <v>53</v>
      </c>
      <c r="M741" s="9">
        <v>44837.0</v>
      </c>
      <c r="N741" s="9">
        <v>45363.0</v>
      </c>
      <c r="O741" s="1"/>
      <c r="P741" s="1">
        <v>8.33</v>
      </c>
      <c r="Q741" s="1">
        <v>500000.0</v>
      </c>
      <c r="R741" s="1">
        <v>300000.0</v>
      </c>
      <c r="S741" s="10">
        <v>45393.0</v>
      </c>
      <c r="V741" s="5">
        <v>24990.0</v>
      </c>
      <c r="W741" s="11">
        <v>29488.199999999997</v>
      </c>
      <c r="Z741" s="5">
        <v>18742.5</v>
      </c>
      <c r="AB741" s="1"/>
      <c r="AC741" s="1" t="s">
        <v>45</v>
      </c>
      <c r="AD741" s="12" t="s">
        <v>46</v>
      </c>
      <c r="AE741" s="12" t="s">
        <v>47</v>
      </c>
      <c r="AF741" s="12" t="s">
        <v>137</v>
      </c>
    </row>
    <row r="742">
      <c r="A742" s="1" t="s">
        <v>1270</v>
      </c>
      <c r="B742" s="7"/>
      <c r="C742" s="1" t="s">
        <v>1271</v>
      </c>
      <c r="D742" s="1" t="s">
        <v>76</v>
      </c>
      <c r="E742" s="1" t="s">
        <v>77</v>
      </c>
      <c r="F742" s="1" t="s">
        <v>1272</v>
      </c>
      <c r="G742" s="1" t="s">
        <v>134</v>
      </c>
      <c r="H742" s="1" t="s">
        <v>135</v>
      </c>
      <c r="I742" s="1" t="s">
        <v>247</v>
      </c>
      <c r="J742" s="1"/>
      <c r="K742" s="1" t="s">
        <v>1273</v>
      </c>
      <c r="L742" s="1" t="s">
        <v>53</v>
      </c>
      <c r="M742" s="9">
        <v>44722.0</v>
      </c>
      <c r="N742" s="9">
        <v>44874.0</v>
      </c>
      <c r="O742" s="1"/>
      <c r="P742" s="1">
        <v>8.33</v>
      </c>
      <c r="Q742" s="1">
        <v>350000.0</v>
      </c>
      <c r="R742" s="1">
        <v>400000.0</v>
      </c>
      <c r="S742" s="9">
        <v>44869.0</v>
      </c>
      <c r="T742" s="9">
        <v>44874.0</v>
      </c>
      <c r="U742" s="1" t="s">
        <v>1274</v>
      </c>
      <c r="V742" s="5">
        <v>33320.0</v>
      </c>
      <c r="W742" s="11">
        <v>39317.6</v>
      </c>
      <c r="X742" s="9">
        <v>45140.0</v>
      </c>
      <c r="Y742" s="5">
        <v>35985.6</v>
      </c>
      <c r="Z742" s="5">
        <v>24990.0</v>
      </c>
      <c r="AA742" s="9">
        <v>45148.0</v>
      </c>
      <c r="AB742" s="1" t="s">
        <v>1275</v>
      </c>
      <c r="AC742" s="1" t="s">
        <v>55</v>
      </c>
      <c r="AD742" s="12" t="s">
        <v>46</v>
      </c>
      <c r="AE742" s="12" t="s">
        <v>46</v>
      </c>
      <c r="AF742" s="12" t="s">
        <v>46</v>
      </c>
      <c r="AG742" s="12" t="s">
        <v>46</v>
      </c>
      <c r="AH742" s="12" t="s">
        <v>47</v>
      </c>
      <c r="AI742" s="12" t="s">
        <v>47</v>
      </c>
    </row>
    <row r="743">
      <c r="A743" s="1" t="s">
        <v>1270</v>
      </c>
      <c r="B743" s="7"/>
      <c r="C743" s="1" t="s">
        <v>1271</v>
      </c>
      <c r="D743" s="1" t="s">
        <v>76</v>
      </c>
      <c r="E743" s="1" t="s">
        <v>77</v>
      </c>
      <c r="F743" s="1" t="s">
        <v>1276</v>
      </c>
      <c r="G743" s="1" t="s">
        <v>134</v>
      </c>
      <c r="H743" s="1" t="s">
        <v>135</v>
      </c>
      <c r="I743" s="1" t="s">
        <v>247</v>
      </c>
      <c r="J743" s="1"/>
      <c r="K743" s="1" t="s">
        <v>1273</v>
      </c>
      <c r="L743" s="1" t="s">
        <v>53</v>
      </c>
      <c r="M743" s="9">
        <v>44722.0</v>
      </c>
      <c r="N743" s="9">
        <v>44840.0</v>
      </c>
      <c r="O743" s="1"/>
      <c r="P743" s="1">
        <v>8.33</v>
      </c>
      <c r="Q743" s="1">
        <v>300000.0</v>
      </c>
      <c r="R743" s="1">
        <v>300000.0</v>
      </c>
      <c r="S743" s="10">
        <v>44930.0</v>
      </c>
      <c r="V743" s="5">
        <v>24990.0</v>
      </c>
      <c r="W743" s="11">
        <v>29488.199999999997</v>
      </c>
      <c r="X743" s="1"/>
      <c r="Y743" s="1"/>
      <c r="Z743" s="5">
        <v>18742.5</v>
      </c>
      <c r="AA743" s="1"/>
      <c r="AB743" s="1"/>
      <c r="AC743" s="1" t="s">
        <v>45</v>
      </c>
      <c r="AD743" s="12" t="s">
        <v>46</v>
      </c>
      <c r="AE743" s="12" t="s">
        <v>46</v>
      </c>
      <c r="AF743" s="12" t="s">
        <v>46</v>
      </c>
    </row>
    <row r="744">
      <c r="A744" s="1" t="s">
        <v>1270</v>
      </c>
      <c r="B744" s="7"/>
      <c r="C744" s="1" t="s">
        <v>1271</v>
      </c>
      <c r="D744" s="1" t="s">
        <v>76</v>
      </c>
      <c r="E744" s="1" t="s">
        <v>77</v>
      </c>
      <c r="F744" s="1" t="s">
        <v>1276</v>
      </c>
      <c r="G744" s="1" t="s">
        <v>134</v>
      </c>
      <c r="H744" s="1" t="s">
        <v>135</v>
      </c>
      <c r="I744" s="1" t="s">
        <v>247</v>
      </c>
      <c r="J744" s="1"/>
      <c r="K744" s="1" t="s">
        <v>1273</v>
      </c>
      <c r="L744" s="1" t="s">
        <v>53</v>
      </c>
      <c r="M744" s="9">
        <v>44722.0</v>
      </c>
      <c r="N744" s="9">
        <v>44722.0</v>
      </c>
      <c r="O744" s="1"/>
      <c r="P744" s="1">
        <v>8.33</v>
      </c>
      <c r="Q744" s="1">
        <v>1200000.0</v>
      </c>
      <c r="R744" s="1">
        <v>300000.0</v>
      </c>
      <c r="S744" s="10">
        <v>44752.0</v>
      </c>
      <c r="V744" s="5">
        <v>24990.0</v>
      </c>
      <c r="W744" s="11">
        <v>29488.199999999997</v>
      </c>
      <c r="Z744" s="5">
        <v>18742.5</v>
      </c>
      <c r="AB744" s="1"/>
      <c r="AC744" s="1" t="s">
        <v>45</v>
      </c>
      <c r="AD744" s="12" t="s">
        <v>46</v>
      </c>
      <c r="AE744" s="12" t="s">
        <v>46</v>
      </c>
      <c r="AF744" s="12" t="s">
        <v>46</v>
      </c>
    </row>
    <row r="745">
      <c r="A745" s="1" t="s">
        <v>1277</v>
      </c>
      <c r="B745" s="7"/>
      <c r="C745" s="1" t="s">
        <v>132</v>
      </c>
      <c r="D745" s="1" t="s">
        <v>37</v>
      </c>
      <c r="E745" s="1" t="s">
        <v>77</v>
      </c>
      <c r="F745" s="1" t="s">
        <v>727</v>
      </c>
      <c r="G745" s="1" t="s">
        <v>40</v>
      </c>
      <c r="H745" s="1" t="s">
        <v>41</v>
      </c>
      <c r="I745" s="1" t="s">
        <v>42</v>
      </c>
      <c r="J745" s="1"/>
      <c r="K745" s="1" t="s">
        <v>1278</v>
      </c>
      <c r="L745" s="1" t="s">
        <v>150</v>
      </c>
      <c r="M745" s="9">
        <v>45096.0</v>
      </c>
      <c r="N745" s="14">
        <v>44909.0</v>
      </c>
      <c r="O745" s="1"/>
      <c r="P745" s="1">
        <v>8.33</v>
      </c>
      <c r="Q745" s="1">
        <v>500000.0</v>
      </c>
      <c r="R745" s="1">
        <v>300000.0</v>
      </c>
      <c r="S745" s="15">
        <v>44999.0</v>
      </c>
      <c r="V745" s="5">
        <v>24990.0</v>
      </c>
      <c r="W745" s="11">
        <v>29488.199999999997</v>
      </c>
      <c r="Z745" s="5">
        <v>18742.5</v>
      </c>
      <c r="AB745" s="1"/>
      <c r="AC745" s="1" t="s">
        <v>45</v>
      </c>
      <c r="AD745" s="12" t="s">
        <v>47</v>
      </c>
      <c r="AE745" s="12" t="s">
        <v>46</v>
      </c>
      <c r="AF745" s="12" t="s">
        <v>46</v>
      </c>
    </row>
    <row r="746">
      <c r="A746" s="1" t="s">
        <v>1277</v>
      </c>
      <c r="B746" s="7"/>
      <c r="C746" s="1" t="s">
        <v>132</v>
      </c>
      <c r="D746" s="1" t="s">
        <v>37</v>
      </c>
      <c r="E746" s="1" t="s">
        <v>77</v>
      </c>
      <c r="F746" s="1" t="s">
        <v>727</v>
      </c>
      <c r="G746" s="1" t="s">
        <v>40</v>
      </c>
      <c r="H746" s="1" t="s">
        <v>41</v>
      </c>
      <c r="I746" s="1" t="s">
        <v>42</v>
      </c>
      <c r="J746" s="1"/>
      <c r="K746" s="1" t="s">
        <v>1278</v>
      </c>
      <c r="L746" s="1" t="s">
        <v>150</v>
      </c>
      <c r="M746" s="9">
        <v>45096.0</v>
      </c>
      <c r="N746" s="9">
        <v>44666.0</v>
      </c>
      <c r="O746" s="1"/>
      <c r="P746" s="1">
        <v>8.33</v>
      </c>
      <c r="Q746" s="1">
        <v>500000.0</v>
      </c>
      <c r="R746" s="1">
        <v>300000.0</v>
      </c>
      <c r="S746" s="10">
        <v>44756.0</v>
      </c>
      <c r="V746" s="5">
        <v>24990.0</v>
      </c>
      <c r="W746" s="11">
        <v>29488.199999999997</v>
      </c>
      <c r="Z746" s="5">
        <v>18742.5</v>
      </c>
      <c r="AB746" s="1"/>
      <c r="AC746" s="1" t="s">
        <v>45</v>
      </c>
      <c r="AD746" s="12" t="s">
        <v>47</v>
      </c>
      <c r="AE746" s="12" t="s">
        <v>46</v>
      </c>
      <c r="AF746" s="12" t="s">
        <v>46</v>
      </c>
    </row>
    <row r="747">
      <c r="A747" s="1" t="s">
        <v>1279</v>
      </c>
      <c r="B747" s="7"/>
      <c r="C747" s="1" t="s">
        <v>36</v>
      </c>
      <c r="D747" s="1" t="s">
        <v>37</v>
      </c>
      <c r="E747" s="1" t="s">
        <v>77</v>
      </c>
      <c r="F747" s="1" t="s">
        <v>1280</v>
      </c>
      <c r="G747" s="1" t="s">
        <v>40</v>
      </c>
      <c r="H747" s="1" t="s">
        <v>41</v>
      </c>
      <c r="I747" s="1" t="s">
        <v>42</v>
      </c>
      <c r="J747" s="1"/>
      <c r="K747" s="1" t="s">
        <v>1281</v>
      </c>
      <c r="L747" s="1" t="s">
        <v>53</v>
      </c>
      <c r="M747" s="9">
        <v>44652.0</v>
      </c>
      <c r="N747" s="9">
        <v>44652.0</v>
      </c>
      <c r="O747" s="1"/>
      <c r="P747" s="1">
        <v>8.33</v>
      </c>
      <c r="Q747" s="1">
        <v>500000.0</v>
      </c>
      <c r="R747" s="1">
        <v>276000.0</v>
      </c>
      <c r="S747" s="14">
        <v>44851.0</v>
      </c>
      <c r="T747" s="14">
        <v>44865.0</v>
      </c>
      <c r="U747" s="1" t="s">
        <v>1282</v>
      </c>
      <c r="V747" s="5">
        <v>22990.8</v>
      </c>
      <c r="W747" s="11">
        <v>27129.143999999997</v>
      </c>
      <c r="X747" s="14">
        <v>44881.0</v>
      </c>
      <c r="Y747" s="5">
        <v>24830.064</v>
      </c>
      <c r="Z747" s="5">
        <v>17243.1</v>
      </c>
      <c r="AA747" s="9">
        <v>44938.0</v>
      </c>
      <c r="AB747" s="1" t="s">
        <v>1283</v>
      </c>
      <c r="AC747" s="1" t="s">
        <v>55</v>
      </c>
      <c r="AD747" s="12" t="s">
        <v>46</v>
      </c>
      <c r="AE747" s="12" t="s">
        <v>46</v>
      </c>
      <c r="AF747" s="12" t="s">
        <v>46</v>
      </c>
      <c r="AG747" s="12" t="s">
        <v>46</v>
      </c>
      <c r="AH747" s="12" t="s">
        <v>46</v>
      </c>
      <c r="AI747" s="12" t="s">
        <v>46</v>
      </c>
    </row>
    <row r="748">
      <c r="A748" s="1" t="s">
        <v>1279</v>
      </c>
      <c r="B748" s="7"/>
      <c r="C748" s="1" t="s">
        <v>36</v>
      </c>
      <c r="D748" s="1" t="s">
        <v>37</v>
      </c>
      <c r="E748" s="1" t="s">
        <v>77</v>
      </c>
      <c r="F748" s="1" t="s">
        <v>1280</v>
      </c>
      <c r="G748" s="1" t="s">
        <v>40</v>
      </c>
      <c r="H748" s="1" t="s">
        <v>41</v>
      </c>
      <c r="I748" s="1" t="s">
        <v>42</v>
      </c>
      <c r="J748" s="1"/>
      <c r="K748" s="1" t="s">
        <v>1281</v>
      </c>
      <c r="L748" s="1" t="s">
        <v>53</v>
      </c>
      <c r="M748" s="9">
        <v>44652.0</v>
      </c>
      <c r="N748" s="9">
        <v>44652.0</v>
      </c>
      <c r="O748" s="1"/>
      <c r="P748" s="1">
        <v>8.33</v>
      </c>
      <c r="Q748" s="1">
        <v>500000.0</v>
      </c>
      <c r="R748" s="1">
        <v>288000.0</v>
      </c>
      <c r="S748" s="9">
        <v>44673.0</v>
      </c>
      <c r="T748" s="9">
        <v>44946.0</v>
      </c>
      <c r="U748" s="1" t="s">
        <v>1284</v>
      </c>
      <c r="V748" s="5">
        <v>11995.0</v>
      </c>
      <c r="W748" s="11">
        <v>14154.099999999999</v>
      </c>
      <c r="X748" s="9">
        <v>44703.0</v>
      </c>
      <c r="Y748" s="5">
        <v>12954.599999999999</v>
      </c>
      <c r="Z748" s="5">
        <v>8996.25</v>
      </c>
      <c r="AA748" s="9">
        <v>44707.0</v>
      </c>
      <c r="AB748" s="1" t="s">
        <v>1284</v>
      </c>
      <c r="AC748" s="1" t="s">
        <v>55</v>
      </c>
      <c r="AD748" s="12" t="s">
        <v>46</v>
      </c>
      <c r="AE748" s="12" t="s">
        <v>46</v>
      </c>
      <c r="AF748" s="12" t="s">
        <v>46</v>
      </c>
      <c r="AG748" s="12" t="s">
        <v>46</v>
      </c>
      <c r="AH748" s="12" t="s">
        <v>46</v>
      </c>
      <c r="AI748" s="12" t="s">
        <v>46</v>
      </c>
    </row>
    <row r="749">
      <c r="A749" s="1" t="s">
        <v>1279</v>
      </c>
      <c r="B749" s="7"/>
      <c r="C749" s="1" t="s">
        <v>36</v>
      </c>
      <c r="D749" s="1" t="s">
        <v>37</v>
      </c>
      <c r="E749" s="1" t="s">
        <v>77</v>
      </c>
      <c r="F749" s="1" t="s">
        <v>1280</v>
      </c>
      <c r="G749" s="1" t="s">
        <v>40</v>
      </c>
      <c r="H749" s="1" t="s">
        <v>41</v>
      </c>
      <c r="I749" s="1" t="s">
        <v>42</v>
      </c>
      <c r="J749" s="1"/>
      <c r="K749" s="1" t="s">
        <v>1281</v>
      </c>
      <c r="L749" s="1" t="s">
        <v>53</v>
      </c>
      <c r="M749" s="9">
        <v>44652.0</v>
      </c>
      <c r="N749" s="9">
        <v>44981.0</v>
      </c>
      <c r="O749" s="1"/>
      <c r="P749" s="1">
        <v>8.33</v>
      </c>
      <c r="Q749" s="1">
        <v>100000.0</v>
      </c>
      <c r="R749" s="1">
        <v>192000.0</v>
      </c>
      <c r="S749" s="9">
        <v>44972.0</v>
      </c>
      <c r="T749" s="9">
        <v>44981.0</v>
      </c>
      <c r="U749" s="1" t="s">
        <v>1285</v>
      </c>
      <c r="V749" s="5">
        <v>15993.6</v>
      </c>
      <c r="W749" s="11">
        <v>18872.448</v>
      </c>
      <c r="X749" s="9">
        <v>45002.0</v>
      </c>
      <c r="Y749" s="5">
        <v>17273.088</v>
      </c>
      <c r="Z749" s="5">
        <v>11995.2</v>
      </c>
      <c r="AA749" s="9">
        <v>45014.0</v>
      </c>
      <c r="AB749" s="1" t="s">
        <v>1286</v>
      </c>
      <c r="AC749" s="1" t="s">
        <v>55</v>
      </c>
      <c r="AD749" s="12" t="s">
        <v>46</v>
      </c>
      <c r="AE749" s="12" t="s">
        <v>46</v>
      </c>
      <c r="AF749" s="12" t="s">
        <v>46</v>
      </c>
      <c r="AG749" s="12" t="s">
        <v>46</v>
      </c>
      <c r="AH749" s="12" t="s">
        <v>46</v>
      </c>
      <c r="AI749" s="12" t="s">
        <v>46</v>
      </c>
    </row>
    <row r="750">
      <c r="A750" s="1" t="s">
        <v>1287</v>
      </c>
      <c r="B750" s="7"/>
      <c r="C750" s="1" t="s">
        <v>36</v>
      </c>
      <c r="D750" s="1" t="s">
        <v>96</v>
      </c>
      <c r="E750" s="1" t="s">
        <v>358</v>
      </c>
      <c r="F750" s="1" t="s">
        <v>921</v>
      </c>
      <c r="G750" s="1" t="s">
        <v>40</v>
      </c>
      <c r="H750" s="1" t="s">
        <v>41</v>
      </c>
      <c r="I750" s="1" t="s">
        <v>42</v>
      </c>
      <c r="J750" s="1"/>
      <c r="K750" s="1" t="s">
        <v>1288</v>
      </c>
      <c r="L750" s="1" t="s">
        <v>143</v>
      </c>
      <c r="M750" s="9">
        <v>44722.0</v>
      </c>
      <c r="N750" s="9">
        <v>45317.0</v>
      </c>
      <c r="O750" s="1"/>
      <c r="P750" s="1">
        <v>8.33</v>
      </c>
      <c r="Q750" s="1">
        <v>500000.0</v>
      </c>
      <c r="R750" s="1">
        <v>300000.0</v>
      </c>
      <c r="S750" s="10">
        <v>45347.0</v>
      </c>
      <c r="V750" s="5">
        <v>24990.0</v>
      </c>
      <c r="W750" s="11">
        <v>29488.199999999997</v>
      </c>
      <c r="X750" s="1"/>
      <c r="Y750" s="1"/>
      <c r="Z750" s="5">
        <v>18742.5</v>
      </c>
      <c r="AB750" s="1"/>
      <c r="AC750" s="1" t="s">
        <v>45</v>
      </c>
      <c r="AD750" s="12" t="s">
        <v>46</v>
      </c>
      <c r="AE750" s="12" t="s">
        <v>47</v>
      </c>
      <c r="AF750" s="12" t="s">
        <v>47</v>
      </c>
    </row>
    <row r="751">
      <c r="A751" s="1" t="s">
        <v>1289</v>
      </c>
      <c r="B751" s="7"/>
      <c r="C751" s="1" t="s">
        <v>36</v>
      </c>
      <c r="D751" s="1" t="s">
        <v>96</v>
      </c>
      <c r="E751" s="1" t="s">
        <v>77</v>
      </c>
      <c r="F751" s="1" t="s">
        <v>379</v>
      </c>
      <c r="G751" s="1" t="s">
        <v>152</v>
      </c>
      <c r="H751" s="1" t="s">
        <v>317</v>
      </c>
      <c r="I751" s="1" t="s">
        <v>86</v>
      </c>
      <c r="J751" s="1"/>
      <c r="K751" s="1" t="s">
        <v>1290</v>
      </c>
      <c r="L751" s="1" t="s">
        <v>88</v>
      </c>
      <c r="M751" s="9">
        <v>45262.0</v>
      </c>
      <c r="N751" s="14">
        <v>45250.0</v>
      </c>
      <c r="O751" s="1"/>
      <c r="P751" s="1">
        <v>8.33</v>
      </c>
      <c r="Q751" s="1">
        <v>500000.0</v>
      </c>
      <c r="R751" s="1">
        <v>300000.0</v>
      </c>
      <c r="S751" s="15">
        <v>45340.0</v>
      </c>
      <c r="V751" s="5">
        <v>24990.0</v>
      </c>
      <c r="W751" s="11">
        <v>29488.199999999997</v>
      </c>
      <c r="Y751" s="1"/>
      <c r="Z751" s="5">
        <v>18742.5</v>
      </c>
      <c r="AB751" s="1"/>
      <c r="AC751" s="1" t="s">
        <v>45</v>
      </c>
      <c r="AD751" s="12" t="s">
        <v>47</v>
      </c>
      <c r="AE751" s="12" t="s">
        <v>47</v>
      </c>
      <c r="AF751" s="12" t="s">
        <v>47</v>
      </c>
    </row>
    <row r="752">
      <c r="A752" s="1" t="s">
        <v>1291</v>
      </c>
      <c r="B752" s="7"/>
      <c r="C752" s="1" t="s">
        <v>36</v>
      </c>
      <c r="D752" s="1" t="s">
        <v>96</v>
      </c>
      <c r="E752" s="1" t="s">
        <v>38</v>
      </c>
      <c r="F752" s="1" t="s">
        <v>1292</v>
      </c>
      <c r="G752" s="1" t="s">
        <v>354</v>
      </c>
      <c r="H752" s="1" t="s">
        <v>355</v>
      </c>
      <c r="I752" s="1" t="s">
        <v>42</v>
      </c>
      <c r="J752" s="1"/>
      <c r="K752" s="1" t="s">
        <v>1293</v>
      </c>
      <c r="L752" s="1" t="s">
        <v>99</v>
      </c>
      <c r="M752" s="9">
        <v>44742.0</v>
      </c>
      <c r="N752" s="14">
        <v>44921.0</v>
      </c>
      <c r="O752" s="1"/>
      <c r="P752" s="1">
        <v>8.33</v>
      </c>
      <c r="Q752" s="1">
        <v>100000.0</v>
      </c>
      <c r="R752" s="1">
        <v>240000.0</v>
      </c>
      <c r="S752" s="14">
        <v>44921.0</v>
      </c>
      <c r="T752" s="9">
        <v>44929.0</v>
      </c>
      <c r="U752" s="1" t="s">
        <v>1294</v>
      </c>
      <c r="V752" s="5">
        <v>19992.0</v>
      </c>
      <c r="W752" s="11">
        <v>23590.559999999998</v>
      </c>
      <c r="X752" s="9">
        <v>44951.0</v>
      </c>
      <c r="Y752" s="5">
        <v>21591.359999999997</v>
      </c>
      <c r="Z752" s="5">
        <v>14994.0</v>
      </c>
      <c r="AA752" s="9">
        <v>44944.0</v>
      </c>
      <c r="AB752" s="1" t="s">
        <v>1294</v>
      </c>
      <c r="AC752" s="1" t="s">
        <v>55</v>
      </c>
      <c r="AD752" s="12" t="s">
        <v>46</v>
      </c>
      <c r="AE752" s="12" t="s">
        <v>46</v>
      </c>
      <c r="AF752" s="12" t="s">
        <v>46</v>
      </c>
      <c r="AG752" s="12" t="s">
        <v>46</v>
      </c>
      <c r="AH752" s="12" t="s">
        <v>46</v>
      </c>
      <c r="AI752" s="12" t="s">
        <v>46</v>
      </c>
    </row>
    <row r="753">
      <c r="A753" s="1" t="s">
        <v>1291</v>
      </c>
      <c r="B753" s="7"/>
      <c r="C753" s="1" t="s">
        <v>36</v>
      </c>
      <c r="D753" s="1" t="s">
        <v>96</v>
      </c>
      <c r="E753" s="1" t="s">
        <v>38</v>
      </c>
      <c r="F753" s="1" t="s">
        <v>511</v>
      </c>
      <c r="G753" s="1" t="s">
        <v>354</v>
      </c>
      <c r="H753" s="1" t="s">
        <v>355</v>
      </c>
      <c r="I753" s="1" t="s">
        <v>42</v>
      </c>
      <c r="J753" s="1"/>
      <c r="K753" s="1" t="s">
        <v>1293</v>
      </c>
      <c r="L753" s="1" t="s">
        <v>99</v>
      </c>
      <c r="M753" s="9">
        <v>44742.0</v>
      </c>
      <c r="N753" s="9">
        <v>45303.0</v>
      </c>
      <c r="O753" s="1"/>
      <c r="P753" s="1">
        <v>8.33</v>
      </c>
      <c r="Q753" s="1">
        <v>500000.0</v>
      </c>
      <c r="R753" s="1">
        <v>300000.0</v>
      </c>
      <c r="S753" s="10">
        <v>45333.0</v>
      </c>
      <c r="V753" s="5">
        <v>24990.0</v>
      </c>
      <c r="W753" s="11">
        <v>29488.199999999997</v>
      </c>
      <c r="Z753" s="5">
        <v>18742.5</v>
      </c>
      <c r="AB753" s="1"/>
      <c r="AC753" s="1" t="s">
        <v>45</v>
      </c>
      <c r="AD753" s="12" t="s">
        <v>46</v>
      </c>
      <c r="AE753" s="12" t="s">
        <v>47</v>
      </c>
      <c r="AF753" s="12" t="s">
        <v>47</v>
      </c>
    </row>
    <row r="754">
      <c r="A754" s="1" t="s">
        <v>1291</v>
      </c>
      <c r="B754" s="7"/>
      <c r="C754" s="1" t="s">
        <v>36</v>
      </c>
      <c r="D754" s="1" t="s">
        <v>96</v>
      </c>
      <c r="E754" s="1" t="s">
        <v>38</v>
      </c>
      <c r="F754" s="1" t="s">
        <v>511</v>
      </c>
      <c r="G754" s="1" t="s">
        <v>354</v>
      </c>
      <c r="H754" s="1" t="s">
        <v>355</v>
      </c>
      <c r="I754" s="1" t="s">
        <v>42</v>
      </c>
      <c r="J754" s="1"/>
      <c r="K754" s="1" t="s">
        <v>1293</v>
      </c>
      <c r="L754" s="1" t="s">
        <v>99</v>
      </c>
      <c r="M754" s="9">
        <v>44742.0</v>
      </c>
      <c r="N754" s="9">
        <v>44742.0</v>
      </c>
      <c r="O754" s="1"/>
      <c r="P754" s="1">
        <v>8.33</v>
      </c>
      <c r="Q754" s="1">
        <v>228000.0</v>
      </c>
      <c r="R754" s="1">
        <v>300000.0</v>
      </c>
      <c r="S754" s="10">
        <v>44772.0</v>
      </c>
      <c r="V754" s="5">
        <v>24990.0</v>
      </c>
      <c r="W754" s="11">
        <v>29488.199999999997</v>
      </c>
      <c r="Z754" s="5">
        <v>18742.5</v>
      </c>
      <c r="AB754" s="1"/>
      <c r="AC754" s="1" t="s">
        <v>45</v>
      </c>
      <c r="AD754" s="12" t="s">
        <v>46</v>
      </c>
      <c r="AE754" s="12" t="s">
        <v>46</v>
      </c>
      <c r="AF754" s="12" t="s">
        <v>46</v>
      </c>
    </row>
    <row r="755">
      <c r="A755" s="1" t="s">
        <v>1295</v>
      </c>
      <c r="B755" s="7"/>
      <c r="C755" s="1" t="s">
        <v>36</v>
      </c>
      <c r="D755" s="1" t="s">
        <v>50</v>
      </c>
      <c r="E755" s="1" t="s">
        <v>38</v>
      </c>
      <c r="F755" s="1" t="s">
        <v>508</v>
      </c>
      <c r="G755" s="1" t="s">
        <v>106</v>
      </c>
      <c r="H755" s="1" t="s">
        <v>107</v>
      </c>
      <c r="I755" s="1" t="s">
        <v>236</v>
      </c>
      <c r="J755" s="1"/>
      <c r="K755" s="1" t="s">
        <v>1296</v>
      </c>
      <c r="L755" s="1" t="s">
        <v>53</v>
      </c>
      <c r="M755" s="9">
        <v>45169.0</v>
      </c>
      <c r="N755" s="9">
        <v>45169.0</v>
      </c>
      <c r="O755" s="1"/>
      <c r="P755" s="1">
        <v>8.33</v>
      </c>
      <c r="Q755" s="1">
        <v>420000.0</v>
      </c>
      <c r="R755" s="1">
        <v>300000.0</v>
      </c>
      <c r="S755" s="10">
        <v>45199.0</v>
      </c>
      <c r="V755" s="5">
        <v>24990.0</v>
      </c>
      <c r="W755" s="11">
        <v>29488.199999999997</v>
      </c>
      <c r="Z755" s="5">
        <v>18742.5</v>
      </c>
      <c r="AB755" s="1"/>
      <c r="AC755" s="1" t="s">
        <v>45</v>
      </c>
      <c r="AD755" s="12" t="s">
        <v>47</v>
      </c>
      <c r="AE755" s="12" t="s">
        <v>47</v>
      </c>
      <c r="AF755" s="12" t="s">
        <v>47</v>
      </c>
    </row>
    <row r="756">
      <c r="A756" s="1" t="s">
        <v>1295</v>
      </c>
      <c r="B756" s="7"/>
      <c r="C756" s="1" t="s">
        <v>36</v>
      </c>
      <c r="D756" s="1" t="s">
        <v>50</v>
      </c>
      <c r="E756" s="1" t="s">
        <v>38</v>
      </c>
      <c r="F756" s="1" t="s">
        <v>508</v>
      </c>
      <c r="G756" s="1" t="s">
        <v>106</v>
      </c>
      <c r="H756" s="1" t="s">
        <v>107</v>
      </c>
      <c r="I756" s="1" t="s">
        <v>236</v>
      </c>
      <c r="J756" s="1"/>
      <c r="K756" s="1" t="s">
        <v>1296</v>
      </c>
      <c r="L756" s="1" t="s">
        <v>53</v>
      </c>
      <c r="M756" s="9">
        <v>45169.0</v>
      </c>
      <c r="N756" s="9">
        <v>45169.0</v>
      </c>
      <c r="O756" s="1"/>
      <c r="P756" s="1">
        <v>8.33</v>
      </c>
      <c r="Q756" s="1">
        <v>420000.0</v>
      </c>
      <c r="R756" s="1">
        <v>300000.0</v>
      </c>
      <c r="S756" s="10">
        <v>45199.0</v>
      </c>
      <c r="V756" s="5">
        <v>24990.0</v>
      </c>
      <c r="W756" s="11">
        <v>29488.199999999997</v>
      </c>
      <c r="Z756" s="5">
        <v>18742.5</v>
      </c>
      <c r="AB756" s="1"/>
      <c r="AC756" s="1" t="s">
        <v>45</v>
      </c>
      <c r="AD756" s="12" t="s">
        <v>47</v>
      </c>
      <c r="AE756" s="12" t="s">
        <v>47</v>
      </c>
      <c r="AF756" s="12" t="s">
        <v>47</v>
      </c>
    </row>
    <row r="757">
      <c r="A757" s="1" t="s">
        <v>1295</v>
      </c>
      <c r="B757" s="7"/>
      <c r="C757" s="1" t="s">
        <v>36</v>
      </c>
      <c r="D757" s="1" t="s">
        <v>50</v>
      </c>
      <c r="E757" s="1" t="s">
        <v>38</v>
      </c>
      <c r="F757" s="1" t="s">
        <v>508</v>
      </c>
      <c r="G757" s="1" t="s">
        <v>106</v>
      </c>
      <c r="H757" s="1" t="s">
        <v>107</v>
      </c>
      <c r="I757" s="1" t="s">
        <v>236</v>
      </c>
      <c r="J757" s="1"/>
      <c r="K757" s="1" t="s">
        <v>1296</v>
      </c>
      <c r="L757" s="1" t="s">
        <v>53</v>
      </c>
      <c r="M757" s="9">
        <v>45169.0</v>
      </c>
      <c r="N757" s="9">
        <v>45169.0</v>
      </c>
      <c r="O757" s="1"/>
      <c r="P757" s="1">
        <v>8.33</v>
      </c>
      <c r="Q757" s="1">
        <v>420000.0</v>
      </c>
      <c r="R757" s="1">
        <v>300000.0</v>
      </c>
      <c r="S757" s="10">
        <v>45199.0</v>
      </c>
      <c r="V757" s="5">
        <v>24990.0</v>
      </c>
      <c r="W757" s="11">
        <v>29488.199999999997</v>
      </c>
      <c r="Z757" s="5">
        <v>18742.5</v>
      </c>
      <c r="AB757" s="1"/>
      <c r="AC757" s="1" t="s">
        <v>45</v>
      </c>
      <c r="AD757" s="12" t="s">
        <v>47</v>
      </c>
      <c r="AE757" s="12" t="s">
        <v>47</v>
      </c>
      <c r="AF757" s="12" t="s">
        <v>47</v>
      </c>
    </row>
    <row r="758">
      <c r="A758" s="1" t="s">
        <v>1297</v>
      </c>
      <c r="B758" s="7"/>
      <c r="C758" s="1" t="s">
        <v>36</v>
      </c>
      <c r="D758" s="1" t="s">
        <v>76</v>
      </c>
      <c r="E758" s="1" t="s">
        <v>82</v>
      </c>
      <c r="F758" s="1" t="s">
        <v>800</v>
      </c>
      <c r="G758" s="1" t="s">
        <v>152</v>
      </c>
      <c r="H758" s="1" t="s">
        <v>153</v>
      </c>
      <c r="I758" s="1" t="s">
        <v>187</v>
      </c>
      <c r="J758" s="1"/>
      <c r="K758" s="1" t="s">
        <v>1298</v>
      </c>
      <c r="L758" s="1" t="s">
        <v>143</v>
      </c>
      <c r="M758" s="9">
        <v>44819.0</v>
      </c>
      <c r="N758" s="9">
        <v>44938.0</v>
      </c>
      <c r="O758" s="1"/>
      <c r="P758" s="1">
        <v>8.33</v>
      </c>
      <c r="Q758" s="1">
        <v>500000.0</v>
      </c>
      <c r="R758" s="1">
        <v>300000.0</v>
      </c>
      <c r="S758" s="10">
        <v>45028.0</v>
      </c>
      <c r="V758" s="5">
        <v>24990.0</v>
      </c>
      <c r="W758" s="11">
        <v>29488.199999999997</v>
      </c>
      <c r="X758" s="1"/>
      <c r="Y758" s="1"/>
      <c r="Z758" s="5">
        <v>18742.5</v>
      </c>
      <c r="AB758" s="1"/>
      <c r="AC758" s="1" t="s">
        <v>45</v>
      </c>
      <c r="AD758" s="12" t="s">
        <v>46</v>
      </c>
      <c r="AE758" s="12" t="s">
        <v>46</v>
      </c>
      <c r="AF758" s="12" t="s">
        <v>47</v>
      </c>
    </row>
    <row r="759">
      <c r="A759" s="1" t="s">
        <v>1299</v>
      </c>
      <c r="B759" s="7"/>
      <c r="C759" s="1" t="s">
        <v>36</v>
      </c>
      <c r="D759" s="1" t="s">
        <v>96</v>
      </c>
      <c r="E759" s="1" t="s">
        <v>212</v>
      </c>
      <c r="F759" s="1" t="s">
        <v>1199</v>
      </c>
      <c r="G759" s="1" t="s">
        <v>180</v>
      </c>
      <c r="H759" s="1" t="s">
        <v>181</v>
      </c>
      <c r="I759" s="1" t="s">
        <v>236</v>
      </c>
      <c r="J759" s="1"/>
      <c r="K759" s="1" t="s">
        <v>1300</v>
      </c>
      <c r="L759" s="1" t="s">
        <v>53</v>
      </c>
      <c r="M759" s="9">
        <v>44824.0</v>
      </c>
      <c r="N759" s="9">
        <v>44824.0</v>
      </c>
      <c r="O759" s="1"/>
      <c r="P759" s="1">
        <v>8.33</v>
      </c>
      <c r="Q759" s="1">
        <v>300000.0</v>
      </c>
      <c r="R759" s="1">
        <v>300000.0</v>
      </c>
      <c r="S759" s="10">
        <v>44914.0</v>
      </c>
      <c r="V759" s="5">
        <v>24990.0</v>
      </c>
      <c r="W759" s="11">
        <v>29488.199999999997</v>
      </c>
      <c r="Z759" s="5">
        <v>18742.5</v>
      </c>
      <c r="AB759" s="1"/>
      <c r="AC759" s="1" t="s">
        <v>45</v>
      </c>
      <c r="AD759" s="12" t="s">
        <v>46</v>
      </c>
      <c r="AE759" s="12" t="s">
        <v>46</v>
      </c>
      <c r="AF759" s="12" t="s">
        <v>46</v>
      </c>
    </row>
    <row r="760">
      <c r="A760" s="1" t="s">
        <v>1301</v>
      </c>
      <c r="B760" s="7"/>
      <c r="C760" s="1" t="s">
        <v>36</v>
      </c>
      <c r="D760" s="1" t="s">
        <v>76</v>
      </c>
      <c r="E760" s="1" t="s">
        <v>77</v>
      </c>
      <c r="F760" s="1" t="s">
        <v>1302</v>
      </c>
      <c r="G760" s="1" t="s">
        <v>40</v>
      </c>
      <c r="H760" s="1" t="s">
        <v>41</v>
      </c>
      <c r="I760" s="1" t="s">
        <v>234</v>
      </c>
      <c r="J760" s="1"/>
      <c r="K760" s="1" t="s">
        <v>1303</v>
      </c>
      <c r="L760" s="1" t="s">
        <v>143</v>
      </c>
      <c r="M760" s="9">
        <v>44714.0</v>
      </c>
      <c r="N760" s="9">
        <v>44714.0</v>
      </c>
      <c r="O760" s="1"/>
      <c r="P760" s="1">
        <v>7.0</v>
      </c>
      <c r="Q760" s="1">
        <v>1000000.0</v>
      </c>
      <c r="R760" s="1">
        <v>1350000.0</v>
      </c>
      <c r="S760" s="9">
        <v>44714.0</v>
      </c>
      <c r="T760" s="9">
        <v>44718.0</v>
      </c>
      <c r="U760" s="1" t="s">
        <v>1304</v>
      </c>
      <c r="V760" s="5">
        <v>94500.0</v>
      </c>
      <c r="W760" s="11">
        <v>111510.0</v>
      </c>
      <c r="X760" s="9">
        <v>44746.0</v>
      </c>
      <c r="Y760" s="5">
        <v>102060.0</v>
      </c>
      <c r="Z760" s="5">
        <v>70875.0</v>
      </c>
      <c r="AA760" s="9">
        <v>44749.0</v>
      </c>
      <c r="AB760" s="1" t="s">
        <v>1305</v>
      </c>
      <c r="AC760" s="1" t="s">
        <v>55</v>
      </c>
      <c r="AD760" s="12" t="s">
        <v>46</v>
      </c>
      <c r="AE760" s="12" t="s">
        <v>46</v>
      </c>
      <c r="AF760" s="12" t="s">
        <v>46</v>
      </c>
      <c r="AG760" s="12" t="s">
        <v>46</v>
      </c>
      <c r="AH760" s="12" t="s">
        <v>46</v>
      </c>
      <c r="AI760" s="12" t="s">
        <v>46</v>
      </c>
    </row>
    <row r="761">
      <c r="A761" s="1" t="s">
        <v>1301</v>
      </c>
      <c r="B761" s="7"/>
      <c r="C761" s="1" t="s">
        <v>36</v>
      </c>
      <c r="D761" s="1" t="s">
        <v>76</v>
      </c>
      <c r="E761" s="1" t="s">
        <v>77</v>
      </c>
      <c r="F761" s="1" t="s">
        <v>1302</v>
      </c>
      <c r="G761" s="1" t="s">
        <v>106</v>
      </c>
      <c r="H761" s="1" t="s">
        <v>107</v>
      </c>
      <c r="I761" s="1" t="s">
        <v>292</v>
      </c>
      <c r="J761" s="1"/>
      <c r="K761" s="1" t="s">
        <v>1303</v>
      </c>
      <c r="L761" s="1" t="s">
        <v>143</v>
      </c>
      <c r="M761" s="9">
        <v>44714.0</v>
      </c>
      <c r="N761" s="9">
        <v>45100.0</v>
      </c>
      <c r="O761" s="1"/>
      <c r="P761" s="1">
        <v>7.0</v>
      </c>
      <c r="Q761" s="1">
        <v>1650000.0</v>
      </c>
      <c r="R761" s="1">
        <v>1668400.0</v>
      </c>
      <c r="S761" s="9">
        <v>45054.0</v>
      </c>
      <c r="T761" s="9">
        <v>45100.0</v>
      </c>
      <c r="U761" s="1" t="s">
        <v>1306</v>
      </c>
      <c r="V761" s="5">
        <v>116788.0</v>
      </c>
      <c r="W761" s="11">
        <v>137809.84</v>
      </c>
      <c r="X761" s="9">
        <v>45084.0</v>
      </c>
      <c r="Y761" s="5">
        <v>126131.04</v>
      </c>
      <c r="Z761" s="5">
        <v>87591.0</v>
      </c>
      <c r="AA761" s="9">
        <v>45088.0</v>
      </c>
      <c r="AB761" s="1" t="s">
        <v>1306</v>
      </c>
      <c r="AC761" s="1" t="s">
        <v>55</v>
      </c>
      <c r="AD761" s="12" t="s">
        <v>46</v>
      </c>
      <c r="AE761" s="12" t="s">
        <v>47</v>
      </c>
      <c r="AF761" s="12" t="s">
        <v>47</v>
      </c>
      <c r="AG761" s="12" t="s">
        <v>47</v>
      </c>
      <c r="AH761" s="12" t="s">
        <v>47</v>
      </c>
      <c r="AI761" s="12" t="s">
        <v>47</v>
      </c>
    </row>
    <row r="762">
      <c r="A762" s="1" t="s">
        <v>1301</v>
      </c>
      <c r="B762" s="7"/>
      <c r="C762" s="1" t="s">
        <v>36</v>
      </c>
      <c r="D762" s="1" t="s">
        <v>76</v>
      </c>
      <c r="E762" s="1" t="s">
        <v>77</v>
      </c>
      <c r="F762" s="1" t="s">
        <v>1302</v>
      </c>
      <c r="G762" s="1" t="s">
        <v>106</v>
      </c>
      <c r="H762" s="1" t="s">
        <v>107</v>
      </c>
      <c r="I762" s="1" t="s">
        <v>292</v>
      </c>
      <c r="J762" s="1"/>
      <c r="K762" s="1" t="s">
        <v>1303</v>
      </c>
      <c r="L762" s="1" t="s">
        <v>143</v>
      </c>
      <c r="M762" s="9">
        <v>44714.0</v>
      </c>
      <c r="N762" s="9">
        <v>45127.0</v>
      </c>
      <c r="O762" s="1"/>
      <c r="P762" s="1">
        <v>7.0</v>
      </c>
      <c r="Q762" s="1">
        <v>700000.0</v>
      </c>
      <c r="R762" s="1">
        <v>760000.0</v>
      </c>
      <c r="S762" s="9">
        <v>45093.0</v>
      </c>
      <c r="T762" s="9">
        <v>45127.0</v>
      </c>
      <c r="U762" s="1" t="s">
        <v>1307</v>
      </c>
      <c r="V762" s="5">
        <v>53200.0</v>
      </c>
      <c r="W762" s="11">
        <v>62776.0</v>
      </c>
      <c r="X762" s="9">
        <v>45123.0</v>
      </c>
      <c r="Y762" s="5">
        <v>57456.0</v>
      </c>
      <c r="Z762" s="5">
        <v>39900.0</v>
      </c>
      <c r="AA762" s="9">
        <v>45127.0</v>
      </c>
      <c r="AB762" s="1" t="s">
        <v>1307</v>
      </c>
      <c r="AC762" s="1" t="s">
        <v>55</v>
      </c>
      <c r="AD762" s="12" t="s">
        <v>46</v>
      </c>
      <c r="AE762" s="12" t="s">
        <v>47</v>
      </c>
      <c r="AF762" s="12" t="s">
        <v>47</v>
      </c>
      <c r="AG762" s="12" t="s">
        <v>47</v>
      </c>
      <c r="AH762" s="12" t="s">
        <v>47</v>
      </c>
      <c r="AI762" s="12" t="s">
        <v>47</v>
      </c>
    </row>
    <row r="763">
      <c r="A763" s="1" t="s">
        <v>1301</v>
      </c>
      <c r="B763" s="7"/>
      <c r="C763" s="1" t="s">
        <v>36</v>
      </c>
      <c r="D763" s="1" t="s">
        <v>76</v>
      </c>
      <c r="E763" s="1" t="s">
        <v>77</v>
      </c>
      <c r="F763" s="1" t="s">
        <v>1302</v>
      </c>
      <c r="G763" s="1" t="s">
        <v>40</v>
      </c>
      <c r="H763" s="1" t="s">
        <v>41</v>
      </c>
      <c r="I763" s="1" t="s">
        <v>234</v>
      </c>
      <c r="J763" s="1"/>
      <c r="K763" s="1" t="s">
        <v>1303</v>
      </c>
      <c r="L763" s="1" t="s">
        <v>143</v>
      </c>
      <c r="M763" s="9">
        <v>44714.0</v>
      </c>
      <c r="N763" s="9">
        <v>44714.0</v>
      </c>
      <c r="O763" s="9">
        <v>45505.0</v>
      </c>
      <c r="P763" s="1">
        <v>7.0</v>
      </c>
      <c r="Q763" s="1">
        <v>500000.0</v>
      </c>
      <c r="R763" s="1">
        <v>300000.0</v>
      </c>
      <c r="S763" s="10">
        <v>44804.0</v>
      </c>
      <c r="V763" s="5">
        <v>21000.0</v>
      </c>
      <c r="W763" s="11">
        <v>24780.0</v>
      </c>
      <c r="Z763" s="5">
        <v>15750.0</v>
      </c>
      <c r="AB763" s="1"/>
      <c r="AC763" s="1" t="s">
        <v>45</v>
      </c>
      <c r="AD763" s="12" t="s">
        <v>46</v>
      </c>
      <c r="AE763" s="12" t="s">
        <v>46</v>
      </c>
      <c r="AF763" s="12" t="s">
        <v>46</v>
      </c>
    </row>
    <row r="764">
      <c r="A764" s="1" t="s">
        <v>1301</v>
      </c>
      <c r="B764" s="7"/>
      <c r="C764" s="1" t="s">
        <v>36</v>
      </c>
      <c r="D764" s="1" t="s">
        <v>76</v>
      </c>
      <c r="E764" s="1" t="s">
        <v>77</v>
      </c>
      <c r="F764" s="1" t="s">
        <v>1302</v>
      </c>
      <c r="G764" s="1" t="s">
        <v>40</v>
      </c>
      <c r="H764" s="1" t="s">
        <v>41</v>
      </c>
      <c r="I764" s="1" t="s">
        <v>234</v>
      </c>
      <c r="J764" s="1"/>
      <c r="K764" s="1" t="s">
        <v>1303</v>
      </c>
      <c r="L764" s="1" t="s">
        <v>143</v>
      </c>
      <c r="M764" s="9">
        <v>44714.0</v>
      </c>
      <c r="N764" s="9">
        <v>44714.0</v>
      </c>
      <c r="O764" s="9">
        <v>45517.0</v>
      </c>
      <c r="P764" s="1">
        <v>7.0</v>
      </c>
      <c r="Q764" s="1">
        <v>500000.0</v>
      </c>
      <c r="R764" s="1">
        <v>300000.0</v>
      </c>
      <c r="S764" s="10">
        <v>44804.0</v>
      </c>
      <c r="V764" s="5">
        <v>21000.0</v>
      </c>
      <c r="W764" s="11">
        <v>24780.0</v>
      </c>
      <c r="Z764" s="5">
        <v>15750.0</v>
      </c>
      <c r="AC764" s="1" t="s">
        <v>45</v>
      </c>
      <c r="AD764" s="12" t="s">
        <v>46</v>
      </c>
      <c r="AE764" s="12" t="s">
        <v>46</v>
      </c>
      <c r="AF764" s="12" t="s">
        <v>46</v>
      </c>
    </row>
    <row r="765">
      <c r="A765" s="1" t="s">
        <v>1301</v>
      </c>
      <c r="B765" s="7"/>
      <c r="C765" s="1" t="s">
        <v>36</v>
      </c>
      <c r="D765" s="1" t="s">
        <v>76</v>
      </c>
      <c r="E765" s="1" t="s">
        <v>77</v>
      </c>
      <c r="F765" s="1" t="s">
        <v>1302</v>
      </c>
      <c r="G765" s="1" t="s">
        <v>40</v>
      </c>
      <c r="H765" s="1" t="s">
        <v>41</v>
      </c>
      <c r="I765" s="1" t="s">
        <v>234</v>
      </c>
      <c r="J765" s="1"/>
      <c r="K765" s="1" t="s">
        <v>1303</v>
      </c>
      <c r="L765" s="1" t="s">
        <v>143</v>
      </c>
      <c r="M765" s="9">
        <v>44714.0</v>
      </c>
      <c r="N765" s="9">
        <v>44714.0</v>
      </c>
      <c r="O765" s="9">
        <v>44810.0</v>
      </c>
      <c r="P765" s="1">
        <v>7.0</v>
      </c>
      <c r="Q765" s="1">
        <v>500000.0</v>
      </c>
      <c r="R765" s="1">
        <v>300000.0</v>
      </c>
      <c r="S765" s="10">
        <v>44804.0</v>
      </c>
      <c r="V765" s="5">
        <v>21000.0</v>
      </c>
      <c r="W765" s="11">
        <v>24780.0</v>
      </c>
      <c r="Z765" s="5">
        <v>15750.0</v>
      </c>
      <c r="AC765" s="1" t="s">
        <v>45</v>
      </c>
      <c r="AD765" s="12" t="s">
        <v>46</v>
      </c>
      <c r="AE765" s="12" t="s">
        <v>46</v>
      </c>
      <c r="AF765" s="12" t="s">
        <v>46</v>
      </c>
    </row>
    <row r="766">
      <c r="A766" s="1" t="s">
        <v>1301</v>
      </c>
      <c r="B766" s="7"/>
      <c r="C766" s="1" t="s">
        <v>36</v>
      </c>
      <c r="D766" s="1" t="s">
        <v>76</v>
      </c>
      <c r="E766" s="1" t="s">
        <v>77</v>
      </c>
      <c r="F766" s="1" t="s">
        <v>1302</v>
      </c>
      <c r="G766" s="1" t="s">
        <v>40</v>
      </c>
      <c r="H766" s="1" t="s">
        <v>41</v>
      </c>
      <c r="I766" s="1" t="s">
        <v>234</v>
      </c>
      <c r="J766" s="1"/>
      <c r="K766" s="1" t="s">
        <v>1303</v>
      </c>
      <c r="L766" s="1" t="s">
        <v>143</v>
      </c>
      <c r="M766" s="9">
        <v>44714.0</v>
      </c>
      <c r="N766" s="9">
        <v>44714.0</v>
      </c>
      <c r="O766" s="9">
        <v>44716.0</v>
      </c>
      <c r="P766" s="1">
        <v>7.0</v>
      </c>
      <c r="Q766" s="1">
        <v>500000.0</v>
      </c>
      <c r="R766" s="1">
        <v>300000.0</v>
      </c>
      <c r="S766" s="10">
        <v>44804.0</v>
      </c>
      <c r="V766" s="5">
        <v>21000.0</v>
      </c>
      <c r="W766" s="11">
        <v>24780.0</v>
      </c>
      <c r="Z766" s="5">
        <v>15750.0</v>
      </c>
      <c r="AB766" s="1"/>
      <c r="AC766" s="1" t="s">
        <v>45</v>
      </c>
      <c r="AD766" s="12" t="s">
        <v>46</v>
      </c>
      <c r="AE766" s="12" t="s">
        <v>46</v>
      </c>
      <c r="AF766" s="12" t="s">
        <v>46</v>
      </c>
    </row>
    <row r="767">
      <c r="A767" s="1" t="s">
        <v>1308</v>
      </c>
      <c r="B767" s="7"/>
      <c r="C767" s="1" t="s">
        <v>36</v>
      </c>
      <c r="D767" s="1" t="s">
        <v>96</v>
      </c>
      <c r="E767" s="1" t="s">
        <v>77</v>
      </c>
      <c r="F767" s="1" t="s">
        <v>921</v>
      </c>
      <c r="G767" s="1" t="s">
        <v>616</v>
      </c>
      <c r="H767" s="1" t="s">
        <v>617</v>
      </c>
      <c r="I767" s="1" t="s">
        <v>42</v>
      </c>
      <c r="J767" s="1"/>
      <c r="K767" s="1" t="s">
        <v>1309</v>
      </c>
      <c r="L767" s="1" t="s">
        <v>143</v>
      </c>
      <c r="M767" s="9">
        <v>44755.0</v>
      </c>
      <c r="N767" s="9">
        <v>44755.0</v>
      </c>
      <c r="O767" s="1"/>
      <c r="P767" s="1">
        <v>8.33</v>
      </c>
      <c r="Q767" s="1">
        <v>300000.0</v>
      </c>
      <c r="R767" s="1">
        <v>300000.0</v>
      </c>
      <c r="S767" s="10">
        <v>44845.0</v>
      </c>
      <c r="V767" s="5">
        <v>24990.0</v>
      </c>
      <c r="W767" s="11">
        <v>29488.199999999997</v>
      </c>
      <c r="Z767" s="5">
        <v>18742.5</v>
      </c>
      <c r="AC767" s="1" t="s">
        <v>45</v>
      </c>
      <c r="AD767" s="12" t="s">
        <v>46</v>
      </c>
      <c r="AE767" s="12" t="s">
        <v>46</v>
      </c>
      <c r="AF767" s="12" t="s">
        <v>46</v>
      </c>
    </row>
    <row r="768">
      <c r="A768" s="1" t="s">
        <v>1310</v>
      </c>
      <c r="B768" s="7"/>
      <c r="C768" s="1" t="s">
        <v>36</v>
      </c>
      <c r="D768" s="1" t="s">
        <v>96</v>
      </c>
      <c r="E768" s="1" t="s">
        <v>77</v>
      </c>
      <c r="F768" s="1" t="s">
        <v>105</v>
      </c>
      <c r="G768" s="1" t="s">
        <v>1311</v>
      </c>
      <c r="H768" s="1" t="s">
        <v>1312</v>
      </c>
      <c r="I768" s="1" t="s">
        <v>42</v>
      </c>
      <c r="J768" s="1"/>
      <c r="K768" s="1" t="s">
        <v>1313</v>
      </c>
      <c r="L768" s="1" t="s">
        <v>150</v>
      </c>
      <c r="M768" s="9">
        <v>44796.0</v>
      </c>
      <c r="N768" s="9">
        <v>45299.0</v>
      </c>
      <c r="O768" s="1"/>
      <c r="P768" s="1">
        <v>8.33</v>
      </c>
      <c r="Q768" s="1">
        <v>600000.0</v>
      </c>
      <c r="R768" s="1">
        <v>620000.0</v>
      </c>
      <c r="S768" s="9">
        <v>45292.0</v>
      </c>
      <c r="T768" s="9">
        <v>45299.0</v>
      </c>
      <c r="U768" s="1" t="s">
        <v>1314</v>
      </c>
      <c r="V768" s="5">
        <v>51646.0</v>
      </c>
      <c r="W768" s="11">
        <v>60942.28</v>
      </c>
      <c r="X768" s="9">
        <v>45352.0</v>
      </c>
      <c r="Y768" s="5">
        <v>55777.68</v>
      </c>
      <c r="Z768" s="5">
        <v>38734.5</v>
      </c>
      <c r="AA768" s="9">
        <v>45356.0</v>
      </c>
      <c r="AB768" s="1" t="s">
        <v>1314</v>
      </c>
      <c r="AC768" s="1" t="s">
        <v>55</v>
      </c>
      <c r="AD768" s="12" t="s">
        <v>46</v>
      </c>
      <c r="AE768" s="12" t="s">
        <v>47</v>
      </c>
      <c r="AF768" s="12" t="s">
        <v>47</v>
      </c>
      <c r="AG768" s="12" t="s">
        <v>47</v>
      </c>
      <c r="AH768" s="12" t="s">
        <v>47</v>
      </c>
      <c r="AI768" s="12" t="s">
        <v>47</v>
      </c>
    </row>
    <row r="769">
      <c r="A769" s="1" t="s">
        <v>1310</v>
      </c>
      <c r="B769" s="7"/>
      <c r="C769" s="1" t="s">
        <v>36</v>
      </c>
      <c r="D769" s="1" t="s">
        <v>96</v>
      </c>
      <c r="E769" s="1" t="s">
        <v>77</v>
      </c>
      <c r="F769" s="1" t="s">
        <v>105</v>
      </c>
      <c r="G769" s="1" t="s">
        <v>1311</v>
      </c>
      <c r="H769" s="1" t="s">
        <v>1312</v>
      </c>
      <c r="I769" s="1" t="s">
        <v>42</v>
      </c>
      <c r="J769" s="1"/>
      <c r="K769" s="1" t="s">
        <v>1313</v>
      </c>
      <c r="L769" s="1" t="s">
        <v>150</v>
      </c>
      <c r="M769" s="9">
        <v>44796.0</v>
      </c>
      <c r="N769" s="9">
        <v>45344.0</v>
      </c>
      <c r="O769" s="1"/>
      <c r="P769" s="1">
        <v>8.33</v>
      </c>
      <c r="Q769" s="1">
        <v>600000.0</v>
      </c>
      <c r="R769" s="1">
        <v>660000.0</v>
      </c>
      <c r="S769" s="9">
        <v>45332.0</v>
      </c>
      <c r="T769" s="9">
        <v>45338.0</v>
      </c>
      <c r="U769" s="1" t="s">
        <v>1315</v>
      </c>
      <c r="V769" s="5">
        <v>54978.0</v>
      </c>
      <c r="W769" s="11">
        <v>64874.03999999999</v>
      </c>
      <c r="X769" s="9">
        <v>45392.0</v>
      </c>
      <c r="Y769" s="5">
        <v>59376.23999999999</v>
      </c>
      <c r="Z769" s="5">
        <v>41233.5</v>
      </c>
      <c r="AA769" s="9">
        <v>45396.0</v>
      </c>
      <c r="AB769" s="1" t="s">
        <v>1315</v>
      </c>
      <c r="AC769" s="1" t="s">
        <v>55</v>
      </c>
      <c r="AD769" s="12" t="s">
        <v>46</v>
      </c>
      <c r="AE769" s="12" t="s">
        <v>47</v>
      </c>
      <c r="AF769" s="12" t="s">
        <v>47</v>
      </c>
      <c r="AG769" s="12" t="s">
        <v>47</v>
      </c>
      <c r="AH769" s="12" t="s">
        <v>137</v>
      </c>
      <c r="AI769" s="12" t="s">
        <v>137</v>
      </c>
    </row>
    <row r="770">
      <c r="A770" s="1" t="s">
        <v>1310</v>
      </c>
      <c r="B770" s="7"/>
      <c r="C770" s="1" t="s">
        <v>36</v>
      </c>
      <c r="D770" s="1" t="s">
        <v>96</v>
      </c>
      <c r="E770" s="1" t="s">
        <v>77</v>
      </c>
      <c r="F770" s="1" t="s">
        <v>105</v>
      </c>
      <c r="G770" s="1" t="s">
        <v>1311</v>
      </c>
      <c r="H770" s="1" t="s">
        <v>1312</v>
      </c>
      <c r="I770" s="1" t="s">
        <v>42</v>
      </c>
      <c r="J770" s="1"/>
      <c r="K770" s="1" t="s">
        <v>1313</v>
      </c>
      <c r="L770" s="1" t="s">
        <v>150</v>
      </c>
      <c r="M770" s="9">
        <v>44796.0</v>
      </c>
      <c r="N770" s="14">
        <v>45248.0</v>
      </c>
      <c r="O770" s="1"/>
      <c r="P770" s="1">
        <v>8.33</v>
      </c>
      <c r="Q770" s="1">
        <v>600000.0</v>
      </c>
      <c r="R770" s="1">
        <v>300000.0</v>
      </c>
      <c r="S770" s="15">
        <v>45338.0</v>
      </c>
      <c r="V770" s="5">
        <v>24990.0</v>
      </c>
      <c r="W770" s="11">
        <v>29488.199999999997</v>
      </c>
      <c r="Z770" s="5">
        <v>18742.5</v>
      </c>
      <c r="AB770" s="1"/>
      <c r="AC770" s="1" t="s">
        <v>45</v>
      </c>
      <c r="AD770" s="12" t="s">
        <v>46</v>
      </c>
      <c r="AE770" s="12" t="s">
        <v>47</v>
      </c>
      <c r="AF770" s="12" t="s">
        <v>47</v>
      </c>
    </row>
    <row r="771">
      <c r="A771" s="1" t="s">
        <v>1310</v>
      </c>
      <c r="B771" s="7"/>
      <c r="C771" s="1" t="s">
        <v>36</v>
      </c>
      <c r="D771" s="1" t="s">
        <v>96</v>
      </c>
      <c r="E771" s="1" t="s">
        <v>77</v>
      </c>
      <c r="F771" s="1" t="s">
        <v>105</v>
      </c>
      <c r="G771" s="1" t="s">
        <v>1311</v>
      </c>
      <c r="H771" s="1" t="s">
        <v>1312</v>
      </c>
      <c r="I771" s="1" t="s">
        <v>42</v>
      </c>
      <c r="J771" s="1"/>
      <c r="K771" s="1" t="s">
        <v>1313</v>
      </c>
      <c r="L771" s="1" t="s">
        <v>150</v>
      </c>
      <c r="M771" s="9">
        <v>44796.0</v>
      </c>
      <c r="N771" s="9">
        <v>44796.0</v>
      </c>
      <c r="O771" s="1"/>
      <c r="P771" s="1">
        <v>8.33</v>
      </c>
      <c r="Q771" s="1">
        <v>1250000.0</v>
      </c>
      <c r="R771" s="1">
        <v>300000.0</v>
      </c>
      <c r="S771" s="10">
        <v>44826.0</v>
      </c>
      <c r="V771" s="5">
        <v>24990.0</v>
      </c>
      <c r="W771" s="11">
        <v>29488.199999999997</v>
      </c>
      <c r="Z771" s="5">
        <v>18742.5</v>
      </c>
      <c r="AB771" s="1"/>
      <c r="AC771" s="1" t="s">
        <v>45</v>
      </c>
      <c r="AD771" s="12" t="s">
        <v>46</v>
      </c>
      <c r="AE771" s="12" t="s">
        <v>46</v>
      </c>
      <c r="AF771" s="12" t="s">
        <v>46</v>
      </c>
    </row>
    <row r="772">
      <c r="A772" s="1" t="s">
        <v>1310</v>
      </c>
      <c r="B772" s="7"/>
      <c r="C772" s="1" t="s">
        <v>36</v>
      </c>
      <c r="D772" s="1" t="s">
        <v>96</v>
      </c>
      <c r="E772" s="1" t="s">
        <v>77</v>
      </c>
      <c r="F772" s="1" t="s">
        <v>105</v>
      </c>
      <c r="G772" s="1" t="s">
        <v>1311</v>
      </c>
      <c r="H772" s="1" t="s">
        <v>1312</v>
      </c>
      <c r="I772" s="1" t="s">
        <v>42</v>
      </c>
      <c r="J772" s="1"/>
      <c r="K772" s="1" t="s">
        <v>1313</v>
      </c>
      <c r="L772" s="1" t="s">
        <v>150</v>
      </c>
      <c r="M772" s="9">
        <v>44796.0</v>
      </c>
      <c r="N772" s="9">
        <v>44796.0</v>
      </c>
      <c r="O772" s="1"/>
      <c r="P772" s="1">
        <v>8.33</v>
      </c>
      <c r="Q772" s="1">
        <v>500000.0</v>
      </c>
      <c r="R772" s="1">
        <v>300000.0</v>
      </c>
      <c r="S772" s="10">
        <v>44826.0</v>
      </c>
      <c r="V772" s="5">
        <v>24990.0</v>
      </c>
      <c r="W772" s="11">
        <v>29488.199999999997</v>
      </c>
      <c r="Z772" s="5">
        <v>18742.5</v>
      </c>
      <c r="AB772" s="1"/>
      <c r="AC772" s="1" t="s">
        <v>45</v>
      </c>
      <c r="AD772" s="12" t="s">
        <v>46</v>
      </c>
      <c r="AE772" s="12" t="s">
        <v>46</v>
      </c>
      <c r="AF772" s="12" t="s">
        <v>46</v>
      </c>
    </row>
    <row r="773">
      <c r="A773" s="1" t="s">
        <v>1310</v>
      </c>
      <c r="B773" s="7"/>
      <c r="C773" s="1" t="s">
        <v>36</v>
      </c>
      <c r="D773" s="1" t="s">
        <v>96</v>
      </c>
      <c r="E773" s="1" t="s">
        <v>77</v>
      </c>
      <c r="F773" s="1" t="s">
        <v>105</v>
      </c>
      <c r="G773" s="1" t="s">
        <v>1311</v>
      </c>
      <c r="H773" s="1" t="s">
        <v>1312</v>
      </c>
      <c r="I773" s="1" t="s">
        <v>42</v>
      </c>
      <c r="J773" s="1"/>
      <c r="K773" s="1" t="s">
        <v>1313</v>
      </c>
      <c r="L773" s="1" t="s">
        <v>150</v>
      </c>
      <c r="M773" s="9">
        <v>44796.0</v>
      </c>
      <c r="N773" s="9">
        <v>44796.0</v>
      </c>
      <c r="O773" s="1"/>
      <c r="P773" s="1">
        <v>8.33</v>
      </c>
      <c r="Q773" s="1">
        <v>500000.0</v>
      </c>
      <c r="R773" s="1">
        <v>300000.0</v>
      </c>
      <c r="S773" s="10">
        <v>44826.0</v>
      </c>
      <c r="V773" s="5">
        <v>24990.0</v>
      </c>
      <c r="W773" s="11">
        <v>29488.199999999997</v>
      </c>
      <c r="Z773" s="5">
        <v>18742.5</v>
      </c>
      <c r="AB773" s="1"/>
      <c r="AC773" s="1" t="s">
        <v>45</v>
      </c>
      <c r="AD773" s="12" t="s">
        <v>46</v>
      </c>
      <c r="AE773" s="12" t="s">
        <v>46</v>
      </c>
      <c r="AF773" s="12" t="s">
        <v>46</v>
      </c>
    </row>
    <row r="774">
      <c r="A774" s="1" t="s">
        <v>1316</v>
      </c>
      <c r="B774" s="7"/>
      <c r="C774" s="1" t="s">
        <v>132</v>
      </c>
      <c r="D774" s="1" t="s">
        <v>37</v>
      </c>
      <c r="E774" s="1" t="s">
        <v>77</v>
      </c>
      <c r="F774" s="1" t="s">
        <v>105</v>
      </c>
      <c r="G774" s="1" t="s">
        <v>152</v>
      </c>
      <c r="H774" s="1" t="s">
        <v>153</v>
      </c>
      <c r="I774" s="1" t="s">
        <v>236</v>
      </c>
      <c r="J774" s="1"/>
      <c r="K774" s="1" t="s">
        <v>1317</v>
      </c>
      <c r="L774" s="1" t="s">
        <v>150</v>
      </c>
      <c r="M774" s="9">
        <v>44652.0</v>
      </c>
      <c r="N774" s="9">
        <v>45196.0</v>
      </c>
      <c r="O774" s="1"/>
      <c r="P774" s="1">
        <v>8.33</v>
      </c>
      <c r="Q774" s="1">
        <v>500000.0</v>
      </c>
      <c r="R774" s="1">
        <v>300000.0</v>
      </c>
      <c r="S774" s="10">
        <v>45286.0</v>
      </c>
      <c r="V774" s="5">
        <v>24990.0</v>
      </c>
      <c r="W774" s="11">
        <v>29488.199999999997</v>
      </c>
      <c r="Z774" s="5">
        <v>18742.5</v>
      </c>
      <c r="AB774" s="1"/>
      <c r="AC774" s="1" t="s">
        <v>45</v>
      </c>
      <c r="AD774" s="12" t="s">
        <v>46</v>
      </c>
      <c r="AE774" s="12" t="s">
        <v>47</v>
      </c>
      <c r="AF774" s="12" t="s">
        <v>47</v>
      </c>
    </row>
    <row r="775">
      <c r="A775" s="1" t="s">
        <v>1318</v>
      </c>
      <c r="B775" s="7"/>
      <c r="C775" s="1" t="s">
        <v>36</v>
      </c>
      <c r="D775" s="1" t="s">
        <v>50</v>
      </c>
      <c r="E775" s="1" t="s">
        <v>212</v>
      </c>
      <c r="F775" s="1" t="s">
        <v>680</v>
      </c>
      <c r="G775" s="1" t="s">
        <v>196</v>
      </c>
      <c r="H775" s="1" t="s">
        <v>197</v>
      </c>
      <c r="I775" s="1" t="s">
        <v>236</v>
      </c>
      <c r="J775" s="1"/>
      <c r="K775" s="1" t="s">
        <v>1319</v>
      </c>
      <c r="L775" s="1" t="s">
        <v>44</v>
      </c>
      <c r="M775" s="9">
        <v>44722.0</v>
      </c>
      <c r="N775" s="9">
        <v>44974.0</v>
      </c>
      <c r="O775" s="1"/>
      <c r="P775" s="1">
        <v>8.33</v>
      </c>
      <c r="Q775" s="1">
        <v>100000.0</v>
      </c>
      <c r="R775" s="1">
        <v>120000.0</v>
      </c>
      <c r="S775" s="9">
        <v>44966.0</v>
      </c>
      <c r="T775" s="9">
        <v>44974.0</v>
      </c>
      <c r="U775" s="1" t="s">
        <v>1320</v>
      </c>
      <c r="V775" s="5">
        <v>9996.0</v>
      </c>
      <c r="W775" s="11">
        <v>11795.279999999999</v>
      </c>
      <c r="X775" s="9">
        <v>45002.0</v>
      </c>
      <c r="Y775" s="5">
        <v>11795.279999999999</v>
      </c>
      <c r="Z775" s="5">
        <v>7497.0</v>
      </c>
      <c r="AA775" s="9">
        <v>45009.0</v>
      </c>
      <c r="AB775" s="1" t="s">
        <v>1321</v>
      </c>
      <c r="AC775" s="1" t="s">
        <v>55</v>
      </c>
      <c r="AD775" s="12" t="s">
        <v>46</v>
      </c>
      <c r="AE775" s="12" t="s">
        <v>46</v>
      </c>
      <c r="AF775" s="12" t="s">
        <v>46</v>
      </c>
      <c r="AG775" s="12" t="s">
        <v>46</v>
      </c>
      <c r="AH775" s="12" t="s">
        <v>46</v>
      </c>
      <c r="AI775" s="12" t="s">
        <v>46</v>
      </c>
    </row>
    <row r="776">
      <c r="A776" s="1" t="s">
        <v>1322</v>
      </c>
      <c r="B776" s="7"/>
      <c r="C776" s="1" t="s">
        <v>36</v>
      </c>
      <c r="D776" s="1" t="s">
        <v>76</v>
      </c>
      <c r="E776" s="1" t="s">
        <v>212</v>
      </c>
      <c r="F776" s="1" t="s">
        <v>438</v>
      </c>
      <c r="G776" s="1" t="s">
        <v>152</v>
      </c>
      <c r="H776" s="1" t="s">
        <v>317</v>
      </c>
      <c r="I776" s="1" t="s">
        <v>123</v>
      </c>
      <c r="J776" s="1"/>
      <c r="K776" s="1" t="s">
        <v>1323</v>
      </c>
      <c r="L776" s="1" t="s">
        <v>53</v>
      </c>
      <c r="M776" s="14">
        <v>44848.0</v>
      </c>
      <c r="N776" s="9">
        <v>45003.0</v>
      </c>
      <c r="O776" s="1"/>
      <c r="P776" s="1">
        <v>8.33</v>
      </c>
      <c r="Q776" s="1">
        <v>600000.0</v>
      </c>
      <c r="R776" s="1">
        <v>645000.0</v>
      </c>
      <c r="S776" s="9">
        <v>44999.0</v>
      </c>
      <c r="T776" s="9">
        <v>45003.0</v>
      </c>
      <c r="U776" s="1" t="s">
        <v>1324</v>
      </c>
      <c r="V776" s="5">
        <v>53728.5</v>
      </c>
      <c r="W776" s="11">
        <v>63399.63</v>
      </c>
      <c r="X776" s="9">
        <v>45059.0</v>
      </c>
      <c r="Y776" s="5">
        <v>58026.78</v>
      </c>
      <c r="Z776" s="5">
        <v>40296.375</v>
      </c>
      <c r="AA776" s="9">
        <v>45063.0</v>
      </c>
      <c r="AB776" s="1" t="s">
        <v>1324</v>
      </c>
      <c r="AC776" s="1" t="s">
        <v>55</v>
      </c>
      <c r="AD776" s="12" t="s">
        <v>46</v>
      </c>
      <c r="AE776" s="12" t="s">
        <v>46</v>
      </c>
      <c r="AF776" s="12" t="s">
        <v>46</v>
      </c>
      <c r="AG776" s="12" t="s">
        <v>46</v>
      </c>
      <c r="AH776" s="12" t="s">
        <v>47</v>
      </c>
      <c r="AI776" s="12" t="s">
        <v>47</v>
      </c>
    </row>
    <row r="777">
      <c r="A777" s="1" t="s">
        <v>1322</v>
      </c>
      <c r="B777" s="7"/>
      <c r="C777" s="1" t="s">
        <v>36</v>
      </c>
      <c r="D777" s="1" t="s">
        <v>76</v>
      </c>
      <c r="E777" s="1" t="s">
        <v>212</v>
      </c>
      <c r="F777" s="1" t="s">
        <v>438</v>
      </c>
      <c r="G777" s="1" t="s">
        <v>152</v>
      </c>
      <c r="H777" s="1" t="s">
        <v>317</v>
      </c>
      <c r="I777" s="1" t="s">
        <v>123</v>
      </c>
      <c r="J777" s="1"/>
      <c r="K777" s="1" t="s">
        <v>1323</v>
      </c>
      <c r="L777" s="1" t="s">
        <v>53</v>
      </c>
      <c r="M777" s="14">
        <v>44848.0</v>
      </c>
      <c r="N777" s="9">
        <v>45089.0</v>
      </c>
      <c r="O777" s="1"/>
      <c r="P777" s="1">
        <v>8.33</v>
      </c>
      <c r="Q777" s="1">
        <v>450000.0</v>
      </c>
      <c r="R777" s="1">
        <v>480000.0</v>
      </c>
      <c r="S777" s="9">
        <v>45085.0</v>
      </c>
      <c r="T777" s="9">
        <v>45119.0</v>
      </c>
      <c r="U777" s="1" t="s">
        <v>1325</v>
      </c>
      <c r="V777" s="5">
        <v>39984.0</v>
      </c>
      <c r="W777" s="11">
        <v>47181.119999999995</v>
      </c>
      <c r="X777" s="9">
        <v>45145.0</v>
      </c>
      <c r="Y777" s="5">
        <v>43182.719999999994</v>
      </c>
      <c r="Z777" s="5">
        <v>29988.0</v>
      </c>
      <c r="AA777" s="9">
        <v>45149.0</v>
      </c>
      <c r="AB777" s="1" t="s">
        <v>1325</v>
      </c>
      <c r="AC777" s="1" t="s">
        <v>55</v>
      </c>
      <c r="AD777" s="12" t="s">
        <v>46</v>
      </c>
      <c r="AE777" s="12" t="s">
        <v>47</v>
      </c>
      <c r="AF777" s="12" t="s">
        <v>47</v>
      </c>
      <c r="AG777" s="12" t="s">
        <v>47</v>
      </c>
      <c r="AH777" s="12" t="s">
        <v>47</v>
      </c>
      <c r="AI777" s="12" t="s">
        <v>47</v>
      </c>
    </row>
    <row r="778">
      <c r="A778" s="1" t="s">
        <v>1322</v>
      </c>
      <c r="B778" s="7"/>
      <c r="C778" s="1" t="s">
        <v>36</v>
      </c>
      <c r="D778" s="1" t="s">
        <v>76</v>
      </c>
      <c r="E778" s="1" t="s">
        <v>212</v>
      </c>
      <c r="F778" s="1" t="s">
        <v>438</v>
      </c>
      <c r="G778" s="1" t="s">
        <v>152</v>
      </c>
      <c r="H778" s="1" t="s">
        <v>317</v>
      </c>
      <c r="I778" s="1" t="s">
        <v>123</v>
      </c>
      <c r="J778" s="1"/>
      <c r="K778" s="1" t="s">
        <v>1323</v>
      </c>
      <c r="L778" s="1" t="s">
        <v>53</v>
      </c>
      <c r="M778" s="14">
        <v>44848.0</v>
      </c>
      <c r="N778" s="9">
        <v>44978.0</v>
      </c>
      <c r="O778" s="1"/>
      <c r="P778" s="1">
        <v>8.33</v>
      </c>
      <c r="Q778" s="1">
        <v>500000.0</v>
      </c>
      <c r="R778" s="1">
        <v>587400.0</v>
      </c>
      <c r="S778" s="14">
        <v>45272.0</v>
      </c>
      <c r="T778" s="14">
        <v>45281.0</v>
      </c>
      <c r="U778" s="1" t="s">
        <v>1326</v>
      </c>
      <c r="V778" s="5">
        <v>48930.42</v>
      </c>
      <c r="W778" s="11">
        <v>57737.895599999996</v>
      </c>
      <c r="X778" s="9">
        <v>45332.0</v>
      </c>
      <c r="Y778" s="5">
        <v>52844.853599999995</v>
      </c>
      <c r="Z778" s="5">
        <v>36697.815</v>
      </c>
      <c r="AA778" s="9">
        <v>45336.0</v>
      </c>
      <c r="AB778" s="1" t="s">
        <v>1327</v>
      </c>
      <c r="AC778" s="1" t="s">
        <v>55</v>
      </c>
      <c r="AD778" s="12" t="s">
        <v>46</v>
      </c>
      <c r="AE778" s="12" t="s">
        <v>46</v>
      </c>
      <c r="AF778" s="12" t="s">
        <v>47</v>
      </c>
      <c r="AG778" s="12" t="s">
        <v>47</v>
      </c>
      <c r="AH778" s="12" t="s">
        <v>47</v>
      </c>
      <c r="AI778" s="12" t="s">
        <v>47</v>
      </c>
    </row>
    <row r="779">
      <c r="A779" s="1" t="s">
        <v>1322</v>
      </c>
      <c r="B779" s="7"/>
      <c r="C779" s="1" t="s">
        <v>36</v>
      </c>
      <c r="D779" s="1" t="s">
        <v>76</v>
      </c>
      <c r="E779" s="1" t="s">
        <v>212</v>
      </c>
      <c r="F779" s="1" t="s">
        <v>438</v>
      </c>
      <c r="G779" s="1" t="s">
        <v>152</v>
      </c>
      <c r="H779" s="1" t="s">
        <v>317</v>
      </c>
      <c r="I779" s="1" t="s">
        <v>123</v>
      </c>
      <c r="J779" s="1"/>
      <c r="K779" s="1" t="s">
        <v>1323</v>
      </c>
      <c r="L779" s="1" t="s">
        <v>53</v>
      </c>
      <c r="M779" s="14">
        <v>44848.0</v>
      </c>
      <c r="N779" s="14">
        <v>44848.0</v>
      </c>
      <c r="O779" s="1"/>
      <c r="P779" s="1">
        <v>8.33</v>
      </c>
      <c r="Q779" s="1">
        <v>500000.0</v>
      </c>
      <c r="R779" s="1">
        <v>300000.0</v>
      </c>
      <c r="S779" s="15">
        <v>44878.0</v>
      </c>
      <c r="V779" s="5">
        <v>24990.0</v>
      </c>
      <c r="W779" s="11">
        <v>29488.199999999997</v>
      </c>
      <c r="X779" s="1"/>
      <c r="Y779" s="1"/>
      <c r="Z779" s="5">
        <v>18742.5</v>
      </c>
      <c r="AB779" s="1"/>
      <c r="AC779" s="1" t="s">
        <v>45</v>
      </c>
      <c r="AD779" s="12" t="s">
        <v>46</v>
      </c>
      <c r="AE779" s="12" t="s">
        <v>46</v>
      </c>
      <c r="AF779" s="12" t="s">
        <v>46</v>
      </c>
    </row>
    <row r="780">
      <c r="A780" s="1" t="s">
        <v>1328</v>
      </c>
      <c r="B780" s="7"/>
      <c r="C780" s="1" t="s">
        <v>36</v>
      </c>
      <c r="D780" s="1" t="s">
        <v>50</v>
      </c>
      <c r="E780" s="1" t="s">
        <v>82</v>
      </c>
      <c r="F780" s="1" t="s">
        <v>1329</v>
      </c>
      <c r="G780" s="1" t="s">
        <v>115</v>
      </c>
      <c r="H780" s="1" t="s">
        <v>116</v>
      </c>
      <c r="I780" s="1" t="s">
        <v>42</v>
      </c>
      <c r="J780" s="1"/>
      <c r="K780" s="1" t="s">
        <v>1330</v>
      </c>
      <c r="L780" s="1" t="s">
        <v>53</v>
      </c>
      <c r="M780" s="14">
        <v>44887.0</v>
      </c>
      <c r="N780" s="14">
        <v>44887.0</v>
      </c>
      <c r="O780" s="1"/>
      <c r="P780" s="1">
        <v>8.33</v>
      </c>
      <c r="Q780" s="1">
        <v>300000.0</v>
      </c>
      <c r="R780" s="1">
        <v>300000.0</v>
      </c>
      <c r="S780" s="15">
        <v>44977.0</v>
      </c>
      <c r="V780" s="5">
        <v>24990.0</v>
      </c>
      <c r="W780" s="11">
        <v>29488.199999999997</v>
      </c>
      <c r="Z780" s="5">
        <v>18742.5</v>
      </c>
      <c r="AB780" s="1"/>
      <c r="AC780" s="1" t="s">
        <v>45</v>
      </c>
      <c r="AD780" s="12" t="s">
        <v>46</v>
      </c>
      <c r="AE780" s="12" t="s">
        <v>46</v>
      </c>
      <c r="AF780" s="12" t="s">
        <v>46</v>
      </c>
    </row>
    <row r="781">
      <c r="A781" s="1" t="s">
        <v>1331</v>
      </c>
      <c r="B781" s="7"/>
      <c r="C781" s="1" t="s">
        <v>36</v>
      </c>
      <c r="D781" s="1" t="s">
        <v>96</v>
      </c>
      <c r="E781" s="1" t="s">
        <v>77</v>
      </c>
      <c r="F781" s="1" t="s">
        <v>379</v>
      </c>
      <c r="G781" s="1" t="s">
        <v>84</v>
      </c>
      <c r="H781" s="1" t="s">
        <v>85</v>
      </c>
      <c r="I781" s="1" t="s">
        <v>42</v>
      </c>
      <c r="J781" s="1"/>
      <c r="K781" s="1" t="s">
        <v>1332</v>
      </c>
      <c r="L781" s="1" t="s">
        <v>150</v>
      </c>
      <c r="M781" s="9">
        <v>44986.0</v>
      </c>
      <c r="N781" s="9">
        <v>44929.0</v>
      </c>
      <c r="O781" s="1"/>
      <c r="P781" s="1">
        <v>8.33</v>
      </c>
      <c r="Q781" s="1">
        <v>500000.0</v>
      </c>
      <c r="R781" s="1">
        <v>360000.0</v>
      </c>
      <c r="S781" s="9">
        <v>45110.0</v>
      </c>
      <c r="T781" s="9">
        <v>45111.0</v>
      </c>
      <c r="U781" s="1" t="s">
        <v>1333</v>
      </c>
      <c r="V781" s="5">
        <v>29988.0</v>
      </c>
      <c r="W781" s="11">
        <v>35385.84</v>
      </c>
      <c r="X781" s="9"/>
      <c r="Z781" s="5">
        <v>22491.0</v>
      </c>
      <c r="AC781" s="1" t="s">
        <v>162</v>
      </c>
      <c r="AD781" s="12" t="s">
        <v>46</v>
      </c>
      <c r="AE781" s="12" t="s">
        <v>46</v>
      </c>
      <c r="AF781" s="12" t="s">
        <v>47</v>
      </c>
      <c r="AG781" s="12" t="s">
        <v>47</v>
      </c>
    </row>
    <row r="782">
      <c r="A782" s="1" t="s">
        <v>1331</v>
      </c>
      <c r="B782" s="7"/>
      <c r="C782" s="1" t="s">
        <v>36</v>
      </c>
      <c r="D782" s="1" t="s">
        <v>96</v>
      </c>
      <c r="E782" s="1" t="s">
        <v>77</v>
      </c>
      <c r="F782" s="1" t="s">
        <v>379</v>
      </c>
      <c r="G782" s="1" t="s">
        <v>84</v>
      </c>
      <c r="H782" s="1" t="s">
        <v>85</v>
      </c>
      <c r="I782" s="1" t="s">
        <v>42</v>
      </c>
      <c r="J782" s="1"/>
      <c r="K782" s="1" t="s">
        <v>1332</v>
      </c>
      <c r="L782" s="1" t="s">
        <v>150</v>
      </c>
      <c r="M782" s="9">
        <v>44986.0</v>
      </c>
      <c r="N782" s="9">
        <v>45170.0</v>
      </c>
      <c r="O782" s="1"/>
      <c r="P782" s="1">
        <v>8.33</v>
      </c>
      <c r="Q782" s="1">
        <v>500000.0</v>
      </c>
      <c r="R782" s="1">
        <v>300000.0</v>
      </c>
      <c r="S782" s="10">
        <v>45260.0</v>
      </c>
      <c r="V782" s="5">
        <v>24990.0</v>
      </c>
      <c r="W782" s="11">
        <v>29488.199999999997</v>
      </c>
      <c r="Z782" s="5">
        <v>18742.5</v>
      </c>
      <c r="AB782" s="1"/>
      <c r="AC782" s="1" t="s">
        <v>45</v>
      </c>
      <c r="AD782" s="12" t="s">
        <v>46</v>
      </c>
      <c r="AE782" s="12" t="s">
        <v>47</v>
      </c>
      <c r="AF782" s="12" t="s">
        <v>47</v>
      </c>
    </row>
    <row r="783">
      <c r="A783" s="1" t="s">
        <v>1331</v>
      </c>
      <c r="B783" s="7"/>
      <c r="C783" s="1" t="s">
        <v>36</v>
      </c>
      <c r="D783" s="1" t="s">
        <v>96</v>
      </c>
      <c r="E783" s="1" t="s">
        <v>77</v>
      </c>
      <c r="F783" s="1" t="s">
        <v>379</v>
      </c>
      <c r="G783" s="1" t="s">
        <v>84</v>
      </c>
      <c r="H783" s="1" t="s">
        <v>85</v>
      </c>
      <c r="I783" s="1" t="s">
        <v>42</v>
      </c>
      <c r="J783" s="1"/>
      <c r="K783" s="1" t="s">
        <v>1332</v>
      </c>
      <c r="L783" s="1" t="s">
        <v>150</v>
      </c>
      <c r="M783" s="9">
        <v>44986.0</v>
      </c>
      <c r="N783" s="9">
        <v>45144.0</v>
      </c>
      <c r="O783" s="1"/>
      <c r="P783" s="1">
        <v>8.33</v>
      </c>
      <c r="Q783" s="1">
        <v>500000.0</v>
      </c>
      <c r="R783" s="1">
        <v>300000.0</v>
      </c>
      <c r="S783" s="10">
        <v>45234.0</v>
      </c>
      <c r="V783" s="5">
        <v>24990.0</v>
      </c>
      <c r="W783" s="11">
        <v>29488.199999999997</v>
      </c>
      <c r="Z783" s="5">
        <v>18742.5</v>
      </c>
      <c r="AB783" s="1"/>
      <c r="AC783" s="1" t="s">
        <v>45</v>
      </c>
      <c r="AD783" s="12" t="s">
        <v>46</v>
      </c>
      <c r="AE783" s="12" t="s">
        <v>47</v>
      </c>
      <c r="AF783" s="12" t="s">
        <v>47</v>
      </c>
    </row>
    <row r="784">
      <c r="A784" s="1" t="s">
        <v>1331</v>
      </c>
      <c r="B784" s="7"/>
      <c r="C784" s="1" t="s">
        <v>36</v>
      </c>
      <c r="D784" s="1" t="s">
        <v>96</v>
      </c>
      <c r="E784" s="1" t="s">
        <v>77</v>
      </c>
      <c r="F784" s="1" t="s">
        <v>379</v>
      </c>
      <c r="G784" s="1" t="s">
        <v>84</v>
      </c>
      <c r="H784" s="1" t="s">
        <v>85</v>
      </c>
      <c r="I784" s="1" t="s">
        <v>42</v>
      </c>
      <c r="J784" s="1"/>
      <c r="K784" s="1" t="s">
        <v>1332</v>
      </c>
      <c r="L784" s="1" t="s">
        <v>150</v>
      </c>
      <c r="M784" s="9">
        <v>44986.0</v>
      </c>
      <c r="N784" s="9">
        <v>45180.0</v>
      </c>
      <c r="O784" s="1"/>
      <c r="P784" s="1">
        <v>8.33</v>
      </c>
      <c r="Q784" s="1">
        <v>480000.0</v>
      </c>
      <c r="R784" s="1">
        <v>300000.0</v>
      </c>
      <c r="S784" s="10">
        <v>45270.0</v>
      </c>
      <c r="V784" s="5">
        <v>24990.0</v>
      </c>
      <c r="W784" s="11">
        <v>29488.199999999997</v>
      </c>
      <c r="Z784" s="5">
        <v>18742.5</v>
      </c>
      <c r="AB784" s="1"/>
      <c r="AC784" s="1" t="s">
        <v>45</v>
      </c>
      <c r="AD784" s="12" t="s">
        <v>46</v>
      </c>
      <c r="AE784" s="12" t="s">
        <v>47</v>
      </c>
      <c r="AF784" s="12" t="s">
        <v>47</v>
      </c>
    </row>
    <row r="785">
      <c r="A785" s="1" t="s">
        <v>1331</v>
      </c>
      <c r="B785" s="7"/>
      <c r="C785" s="1" t="s">
        <v>36</v>
      </c>
      <c r="D785" s="1" t="s">
        <v>96</v>
      </c>
      <c r="E785" s="1" t="s">
        <v>77</v>
      </c>
      <c r="F785" s="1" t="s">
        <v>379</v>
      </c>
      <c r="G785" s="1" t="s">
        <v>84</v>
      </c>
      <c r="H785" s="1" t="s">
        <v>85</v>
      </c>
      <c r="I785" s="1" t="s">
        <v>42</v>
      </c>
      <c r="J785" s="1"/>
      <c r="K785" s="1" t="s">
        <v>1332</v>
      </c>
      <c r="L785" s="1" t="s">
        <v>150</v>
      </c>
      <c r="M785" s="9">
        <v>44986.0</v>
      </c>
      <c r="N785" s="9">
        <v>45097.0</v>
      </c>
      <c r="O785" s="1"/>
      <c r="P785" s="1">
        <v>8.33</v>
      </c>
      <c r="Q785" s="1">
        <v>360000.0</v>
      </c>
      <c r="R785" s="1">
        <v>300000.0</v>
      </c>
      <c r="S785" s="10">
        <v>45187.0</v>
      </c>
      <c r="V785" s="5">
        <v>24990.0</v>
      </c>
      <c r="W785" s="11">
        <v>29488.199999999997</v>
      </c>
      <c r="Z785" s="5">
        <v>18742.5</v>
      </c>
      <c r="AB785" s="1"/>
      <c r="AC785" s="1" t="s">
        <v>45</v>
      </c>
      <c r="AD785" s="12" t="s">
        <v>46</v>
      </c>
      <c r="AE785" s="12" t="s">
        <v>47</v>
      </c>
      <c r="AF785" s="12" t="s">
        <v>47</v>
      </c>
    </row>
    <row r="786">
      <c r="A786" s="1" t="s">
        <v>1334</v>
      </c>
      <c r="B786" s="7"/>
      <c r="C786" s="1" t="s">
        <v>36</v>
      </c>
      <c r="D786" s="1" t="s">
        <v>102</v>
      </c>
      <c r="E786" s="1" t="s">
        <v>212</v>
      </c>
      <c r="F786" s="1" t="s">
        <v>915</v>
      </c>
      <c r="G786" s="1" t="s">
        <v>115</v>
      </c>
      <c r="H786" s="1" t="s">
        <v>116</v>
      </c>
      <c r="I786" s="1" t="s">
        <v>42</v>
      </c>
      <c r="J786" s="1"/>
      <c r="K786" s="1" t="s">
        <v>1335</v>
      </c>
      <c r="L786" s="1" t="s">
        <v>143</v>
      </c>
      <c r="M786" s="9">
        <v>45064.0</v>
      </c>
      <c r="N786" s="9">
        <v>45057.0</v>
      </c>
      <c r="O786" s="1"/>
      <c r="P786" s="1">
        <v>7.5</v>
      </c>
      <c r="Q786" s="1">
        <v>500000.0</v>
      </c>
      <c r="R786" s="1">
        <v>300000.0</v>
      </c>
      <c r="S786" s="10">
        <v>45147.0</v>
      </c>
      <c r="V786" s="5">
        <v>22500.0</v>
      </c>
      <c r="W786" s="11">
        <v>26550.0</v>
      </c>
      <c r="Z786" s="5">
        <v>16875.0</v>
      </c>
      <c r="AB786" s="1"/>
      <c r="AC786" s="1" t="s">
        <v>45</v>
      </c>
      <c r="AD786" s="12" t="s">
        <v>47</v>
      </c>
      <c r="AE786" s="12" t="s">
        <v>47</v>
      </c>
      <c r="AF786" s="12" t="s">
        <v>47</v>
      </c>
    </row>
    <row r="787">
      <c r="A787" s="1" t="s">
        <v>1336</v>
      </c>
      <c r="B787" s="7"/>
      <c r="C787" s="1" t="s">
        <v>132</v>
      </c>
      <c r="D787" s="1" t="s">
        <v>96</v>
      </c>
      <c r="E787" s="1" t="s">
        <v>82</v>
      </c>
      <c r="F787" s="1" t="s">
        <v>83</v>
      </c>
      <c r="G787" s="1" t="s">
        <v>127</v>
      </c>
      <c r="H787" s="1" t="s">
        <v>128</v>
      </c>
      <c r="I787" s="1" t="s">
        <v>42</v>
      </c>
      <c r="J787" s="1"/>
      <c r="K787" s="1" t="s">
        <v>1337</v>
      </c>
      <c r="L787" s="1" t="s">
        <v>143</v>
      </c>
      <c r="M787" s="9">
        <v>45167.0</v>
      </c>
      <c r="N787" s="9">
        <v>45167.0</v>
      </c>
      <c r="O787" s="1"/>
      <c r="P787" s="1">
        <v>8.33</v>
      </c>
      <c r="Q787" s="1">
        <v>300000.0</v>
      </c>
      <c r="R787" s="1">
        <v>300000.0</v>
      </c>
      <c r="S787" s="10">
        <v>45257.0</v>
      </c>
      <c r="V787" s="5">
        <v>24990.0</v>
      </c>
      <c r="W787" s="11">
        <v>29488.199999999997</v>
      </c>
      <c r="Z787" s="5">
        <v>18742.5</v>
      </c>
      <c r="AC787" s="1" t="s">
        <v>45</v>
      </c>
      <c r="AD787" s="12" t="s">
        <v>47</v>
      </c>
      <c r="AE787" s="12" t="s">
        <v>47</v>
      </c>
      <c r="AF787" s="12" t="s">
        <v>47</v>
      </c>
    </row>
    <row r="788">
      <c r="A788" s="1" t="s">
        <v>1338</v>
      </c>
      <c r="B788" s="7"/>
      <c r="C788" s="1" t="s">
        <v>36</v>
      </c>
      <c r="D788" s="1" t="s">
        <v>50</v>
      </c>
      <c r="E788" s="1" t="s">
        <v>113</v>
      </c>
      <c r="F788" s="1" t="s">
        <v>1339</v>
      </c>
      <c r="G788" s="1" t="s">
        <v>127</v>
      </c>
      <c r="H788" s="1" t="s">
        <v>128</v>
      </c>
      <c r="I788" s="1" t="s">
        <v>42</v>
      </c>
      <c r="J788" s="1"/>
      <c r="K788" s="1" t="s">
        <v>1340</v>
      </c>
      <c r="L788" s="1" t="s">
        <v>53</v>
      </c>
      <c r="M788" s="9">
        <v>45042.0</v>
      </c>
      <c r="N788" s="9">
        <v>45042.0</v>
      </c>
      <c r="O788" s="1"/>
      <c r="P788" s="1">
        <v>8.33</v>
      </c>
      <c r="Q788" s="1">
        <v>300000.0</v>
      </c>
      <c r="R788" s="1">
        <v>300000.0</v>
      </c>
      <c r="S788" s="10">
        <v>45132.0</v>
      </c>
      <c r="V788" s="5">
        <v>24990.0</v>
      </c>
      <c r="W788" s="11">
        <v>29488.199999999997</v>
      </c>
      <c r="Z788" s="5">
        <v>18742.5</v>
      </c>
      <c r="AC788" s="1" t="s">
        <v>45</v>
      </c>
      <c r="AD788" s="12" t="s">
        <v>47</v>
      </c>
      <c r="AE788" s="12" t="s">
        <v>47</v>
      </c>
      <c r="AF788" s="12" t="s">
        <v>47</v>
      </c>
    </row>
    <row r="789">
      <c r="A789" s="1" t="s">
        <v>1338</v>
      </c>
      <c r="B789" s="7"/>
      <c r="C789" s="1" t="s">
        <v>36</v>
      </c>
      <c r="D789" s="1" t="s">
        <v>50</v>
      </c>
      <c r="E789" s="1" t="s">
        <v>113</v>
      </c>
      <c r="F789" s="1" t="s">
        <v>1339</v>
      </c>
      <c r="G789" s="1" t="s">
        <v>127</v>
      </c>
      <c r="H789" s="1" t="s">
        <v>128</v>
      </c>
      <c r="I789" s="1" t="s">
        <v>42</v>
      </c>
      <c r="J789" s="1"/>
      <c r="K789" s="1" t="s">
        <v>1340</v>
      </c>
      <c r="L789" s="1" t="s">
        <v>53</v>
      </c>
      <c r="M789" s="9">
        <v>45042.0</v>
      </c>
      <c r="N789" s="9">
        <v>45042.0</v>
      </c>
      <c r="O789" s="1"/>
      <c r="P789" s="1">
        <v>8.33</v>
      </c>
      <c r="Q789" s="1">
        <v>300000.0</v>
      </c>
      <c r="R789" s="1">
        <v>300000.0</v>
      </c>
      <c r="S789" s="10">
        <v>45132.0</v>
      </c>
      <c r="V789" s="5">
        <v>24990.0</v>
      </c>
      <c r="W789" s="11">
        <v>29488.199999999997</v>
      </c>
      <c r="X789" s="1"/>
      <c r="Y789" s="1"/>
      <c r="Z789" s="5">
        <v>18742.5</v>
      </c>
      <c r="AB789" s="1"/>
      <c r="AC789" s="1" t="s">
        <v>45</v>
      </c>
      <c r="AD789" s="12" t="s">
        <v>47</v>
      </c>
      <c r="AE789" s="12" t="s">
        <v>47</v>
      </c>
      <c r="AF789" s="12" t="s">
        <v>47</v>
      </c>
    </row>
    <row r="790">
      <c r="A790" s="1" t="s">
        <v>1338</v>
      </c>
      <c r="B790" s="7"/>
      <c r="C790" s="1" t="s">
        <v>36</v>
      </c>
      <c r="D790" s="1" t="s">
        <v>50</v>
      </c>
      <c r="E790" s="1" t="s">
        <v>113</v>
      </c>
      <c r="F790" s="1" t="s">
        <v>1339</v>
      </c>
      <c r="G790" s="1" t="s">
        <v>127</v>
      </c>
      <c r="H790" s="1" t="s">
        <v>128</v>
      </c>
      <c r="I790" s="1" t="s">
        <v>42</v>
      </c>
      <c r="J790" s="1"/>
      <c r="K790" s="1" t="s">
        <v>1340</v>
      </c>
      <c r="L790" s="1" t="s">
        <v>53</v>
      </c>
      <c r="M790" s="9">
        <v>45042.0</v>
      </c>
      <c r="N790" s="9">
        <v>45042.0</v>
      </c>
      <c r="O790" s="1"/>
      <c r="P790" s="1">
        <v>8.33</v>
      </c>
      <c r="Q790" s="1">
        <v>300000.0</v>
      </c>
      <c r="R790" s="1">
        <v>300000.0</v>
      </c>
      <c r="S790" s="10">
        <v>45072.0</v>
      </c>
      <c r="V790" s="5">
        <v>24990.0</v>
      </c>
      <c r="W790" s="11">
        <v>29488.199999999997</v>
      </c>
      <c r="X790" s="1"/>
      <c r="Y790" s="1"/>
      <c r="Z790" s="5">
        <v>18742.5</v>
      </c>
      <c r="AA790" s="1"/>
      <c r="AB790" s="1"/>
      <c r="AC790" s="1" t="s">
        <v>45</v>
      </c>
      <c r="AD790" s="12" t="s">
        <v>47</v>
      </c>
      <c r="AE790" s="12" t="s">
        <v>47</v>
      </c>
      <c r="AF790" s="12" t="s">
        <v>47</v>
      </c>
    </row>
    <row r="791">
      <c r="A791" s="1" t="s">
        <v>1338</v>
      </c>
      <c r="B791" s="7"/>
      <c r="C791" s="1" t="s">
        <v>36</v>
      </c>
      <c r="D791" s="1" t="s">
        <v>50</v>
      </c>
      <c r="E791" s="1" t="s">
        <v>113</v>
      </c>
      <c r="F791" s="1" t="s">
        <v>1339</v>
      </c>
      <c r="G791" s="1" t="s">
        <v>127</v>
      </c>
      <c r="H791" s="1" t="s">
        <v>128</v>
      </c>
      <c r="I791" s="1" t="s">
        <v>42</v>
      </c>
      <c r="J791" s="1"/>
      <c r="K791" s="1" t="s">
        <v>1340</v>
      </c>
      <c r="L791" s="1" t="s">
        <v>53</v>
      </c>
      <c r="M791" s="9">
        <v>45042.0</v>
      </c>
      <c r="N791" s="9">
        <v>45042.0</v>
      </c>
      <c r="O791" s="1"/>
      <c r="P791" s="1">
        <v>8.33</v>
      </c>
      <c r="Q791" s="1">
        <v>300000.0</v>
      </c>
      <c r="R791" s="1">
        <v>300000.0</v>
      </c>
      <c r="S791" s="10">
        <v>45072.0</v>
      </c>
      <c r="V791" s="5">
        <v>24990.0</v>
      </c>
      <c r="W791" s="11">
        <v>29488.199999999997</v>
      </c>
      <c r="Z791" s="5">
        <v>18742.5</v>
      </c>
      <c r="AC791" s="1" t="s">
        <v>45</v>
      </c>
      <c r="AD791" s="12" t="s">
        <v>47</v>
      </c>
      <c r="AE791" s="12" t="s">
        <v>47</v>
      </c>
      <c r="AF791" s="12" t="s">
        <v>47</v>
      </c>
    </row>
    <row r="792">
      <c r="A792" s="1" t="s">
        <v>1341</v>
      </c>
      <c r="B792" s="7"/>
      <c r="C792" s="1" t="s">
        <v>95</v>
      </c>
      <c r="D792" s="1" t="s">
        <v>96</v>
      </c>
      <c r="E792" s="1" t="s">
        <v>212</v>
      </c>
      <c r="F792" s="1" t="s">
        <v>737</v>
      </c>
      <c r="G792" s="1" t="s">
        <v>134</v>
      </c>
      <c r="H792" s="1" t="s">
        <v>135</v>
      </c>
      <c r="I792" s="1" t="s">
        <v>42</v>
      </c>
      <c r="J792" s="1"/>
      <c r="K792" s="1" t="s">
        <v>1342</v>
      </c>
      <c r="L792" s="1" t="s">
        <v>143</v>
      </c>
      <c r="M792" s="14">
        <v>44908.0</v>
      </c>
      <c r="N792" s="9">
        <v>44904.0</v>
      </c>
      <c r="O792" s="1"/>
      <c r="P792" s="1">
        <v>7.5</v>
      </c>
      <c r="Q792" s="1">
        <v>300000.0</v>
      </c>
      <c r="R792" s="1">
        <v>300000.0</v>
      </c>
      <c r="S792" s="10">
        <v>44994.0</v>
      </c>
      <c r="V792" s="5">
        <v>22500.0</v>
      </c>
      <c r="W792" s="11">
        <v>26550.0</v>
      </c>
      <c r="Z792" s="5">
        <v>16875.0</v>
      </c>
      <c r="AB792" s="1"/>
      <c r="AC792" s="1" t="s">
        <v>45</v>
      </c>
      <c r="AD792" s="12" t="s">
        <v>46</v>
      </c>
      <c r="AE792" s="12" t="s">
        <v>46</v>
      </c>
      <c r="AF792" s="12" t="s">
        <v>46</v>
      </c>
    </row>
    <row r="793">
      <c r="A793" s="1" t="s">
        <v>1343</v>
      </c>
      <c r="B793" s="7"/>
      <c r="C793" s="1" t="s">
        <v>36</v>
      </c>
      <c r="D793" s="1" t="s">
        <v>96</v>
      </c>
      <c r="E793" s="1" t="s">
        <v>168</v>
      </c>
      <c r="F793" s="1" t="s">
        <v>1344</v>
      </c>
      <c r="G793" s="1" t="s">
        <v>175</v>
      </c>
      <c r="H793" s="1" t="s">
        <v>176</v>
      </c>
      <c r="I793" s="1" t="s">
        <v>266</v>
      </c>
      <c r="J793" s="1"/>
      <c r="K793" s="1" t="s">
        <v>1345</v>
      </c>
      <c r="L793" s="1" t="s">
        <v>99</v>
      </c>
      <c r="M793" s="9">
        <v>44652.0</v>
      </c>
      <c r="N793" s="9">
        <v>44760.0</v>
      </c>
      <c r="O793" s="1"/>
      <c r="P793" s="1">
        <v>8.33</v>
      </c>
      <c r="Q793" s="1">
        <v>200000.0</v>
      </c>
      <c r="R793" s="1">
        <v>264000.0</v>
      </c>
      <c r="S793" s="9">
        <v>44756.0</v>
      </c>
      <c r="T793" s="9">
        <v>44760.0</v>
      </c>
      <c r="U793" s="1" t="s">
        <v>1346</v>
      </c>
      <c r="V793" s="5">
        <v>21991.2</v>
      </c>
      <c r="W793" s="11">
        <v>25949.615999999998</v>
      </c>
      <c r="X793" s="9">
        <v>44793.0</v>
      </c>
      <c r="Y793" s="5">
        <v>25949.615999999998</v>
      </c>
      <c r="Z793" s="5">
        <v>16493.4</v>
      </c>
      <c r="AA793" s="9">
        <v>44798.0</v>
      </c>
      <c r="AB793" s="1" t="s">
        <v>1346</v>
      </c>
      <c r="AC793" s="1" t="s">
        <v>55</v>
      </c>
      <c r="AD793" s="12" t="s">
        <v>46</v>
      </c>
      <c r="AE793" s="12" t="s">
        <v>46</v>
      </c>
      <c r="AF793" s="12" t="s">
        <v>46</v>
      </c>
      <c r="AG793" s="12" t="s">
        <v>46</v>
      </c>
      <c r="AH793" s="12" t="s">
        <v>46</v>
      </c>
      <c r="AI793" s="12" t="s">
        <v>46</v>
      </c>
    </row>
    <row r="794">
      <c r="A794" s="1" t="s">
        <v>1343</v>
      </c>
      <c r="B794" s="7"/>
      <c r="C794" s="1" t="s">
        <v>36</v>
      </c>
      <c r="D794" s="1" t="s">
        <v>96</v>
      </c>
      <c r="E794" s="1" t="s">
        <v>77</v>
      </c>
      <c r="F794" s="1" t="s">
        <v>1344</v>
      </c>
      <c r="G794" s="1" t="s">
        <v>175</v>
      </c>
      <c r="H794" s="1" t="s">
        <v>176</v>
      </c>
      <c r="I794" s="1" t="s">
        <v>266</v>
      </c>
      <c r="J794" s="1"/>
      <c r="K794" s="1" t="s">
        <v>1345</v>
      </c>
      <c r="L794" s="1" t="s">
        <v>99</v>
      </c>
      <c r="M794" s="9">
        <v>44652.0</v>
      </c>
      <c r="N794" s="9">
        <v>45012.0</v>
      </c>
      <c r="O794" s="1"/>
      <c r="P794" s="1">
        <v>8.33</v>
      </c>
      <c r="Q794" s="1">
        <v>100000.0</v>
      </c>
      <c r="R794" s="1">
        <v>357600.0</v>
      </c>
      <c r="S794" s="9">
        <v>45012.0</v>
      </c>
      <c r="T794" s="9">
        <v>45078.0</v>
      </c>
      <c r="U794" s="1" t="s">
        <v>1347</v>
      </c>
      <c r="V794" s="5">
        <v>29788.08</v>
      </c>
      <c r="W794" s="11">
        <v>35149.9344</v>
      </c>
      <c r="X794" s="9">
        <v>45042.0</v>
      </c>
      <c r="Y794" s="5">
        <v>32171.126399999997</v>
      </c>
      <c r="Z794" s="5">
        <v>22341.06</v>
      </c>
      <c r="AA794" s="9">
        <v>45046.0</v>
      </c>
      <c r="AB794" s="1" t="s">
        <v>1347</v>
      </c>
      <c r="AC794" s="1" t="s">
        <v>55</v>
      </c>
      <c r="AD794" s="12" t="s">
        <v>46</v>
      </c>
      <c r="AE794" s="12" t="s">
        <v>46</v>
      </c>
      <c r="AF794" s="12" t="s">
        <v>46</v>
      </c>
      <c r="AG794" s="12" t="s">
        <v>47</v>
      </c>
      <c r="AH794" s="12" t="s">
        <v>47</v>
      </c>
      <c r="AI794" s="12" t="s">
        <v>47</v>
      </c>
    </row>
    <row r="795">
      <c r="A795" s="1" t="s">
        <v>1348</v>
      </c>
      <c r="B795" s="7"/>
      <c r="C795" s="1" t="s">
        <v>36</v>
      </c>
      <c r="D795" s="1" t="s">
        <v>96</v>
      </c>
      <c r="E795" s="1" t="s">
        <v>77</v>
      </c>
      <c r="F795" s="1" t="s">
        <v>1014</v>
      </c>
      <c r="G795" s="1" t="s">
        <v>40</v>
      </c>
      <c r="H795" s="1" t="s">
        <v>41</v>
      </c>
      <c r="I795" s="1" t="s">
        <v>234</v>
      </c>
      <c r="J795" s="1"/>
      <c r="K795" s="1" t="s">
        <v>1349</v>
      </c>
      <c r="L795" s="1" t="s">
        <v>143</v>
      </c>
      <c r="M795" s="9">
        <v>44686.0</v>
      </c>
      <c r="N795" s="9">
        <v>44662.0</v>
      </c>
      <c r="O795" s="1"/>
      <c r="P795" s="1">
        <v>8.33</v>
      </c>
      <c r="Q795" s="1">
        <v>1500000.0</v>
      </c>
      <c r="R795" s="1">
        <v>1520000.0</v>
      </c>
      <c r="S795" s="9">
        <v>44656.0</v>
      </c>
      <c r="T795" s="9">
        <v>44662.0</v>
      </c>
      <c r="U795" s="1" t="s">
        <v>1350</v>
      </c>
      <c r="V795" s="5">
        <v>126616.0</v>
      </c>
      <c r="W795" s="11">
        <v>149406.88</v>
      </c>
      <c r="X795" s="9">
        <v>44686.0</v>
      </c>
      <c r="Y795" s="5">
        <v>136745.28</v>
      </c>
      <c r="Z795" s="5">
        <v>94962.0</v>
      </c>
      <c r="AA795" s="9">
        <v>44719.0</v>
      </c>
      <c r="AB795" s="1" t="s">
        <v>1351</v>
      </c>
      <c r="AC795" s="1" t="s">
        <v>55</v>
      </c>
      <c r="AD795" s="12" t="s">
        <v>46</v>
      </c>
      <c r="AE795" s="12" t="s">
        <v>46</v>
      </c>
      <c r="AF795" s="12" t="s">
        <v>46</v>
      </c>
      <c r="AG795" s="12" t="s">
        <v>46</v>
      </c>
      <c r="AH795" s="12" t="s">
        <v>46</v>
      </c>
      <c r="AI795" s="12" t="s">
        <v>46</v>
      </c>
    </row>
    <row r="796">
      <c r="A796" s="1" t="s">
        <v>1348</v>
      </c>
      <c r="B796" s="7"/>
      <c r="C796" s="1" t="s">
        <v>36</v>
      </c>
      <c r="D796" s="1" t="s">
        <v>96</v>
      </c>
      <c r="E796" s="1" t="s">
        <v>77</v>
      </c>
      <c r="F796" s="1" t="s">
        <v>1014</v>
      </c>
      <c r="G796" s="1" t="s">
        <v>40</v>
      </c>
      <c r="H796" s="1" t="s">
        <v>41</v>
      </c>
      <c r="I796" s="1" t="s">
        <v>234</v>
      </c>
      <c r="J796" s="1"/>
      <c r="K796" s="1" t="s">
        <v>1349</v>
      </c>
      <c r="L796" s="1" t="s">
        <v>143</v>
      </c>
      <c r="M796" s="9">
        <v>44686.0</v>
      </c>
      <c r="N796" s="9">
        <v>44664.0</v>
      </c>
      <c r="O796" s="1"/>
      <c r="P796" s="1">
        <v>8.33</v>
      </c>
      <c r="Q796" s="1">
        <v>500000.0</v>
      </c>
      <c r="R796" s="1">
        <v>540000.0</v>
      </c>
      <c r="S796" s="9">
        <v>44662.0</v>
      </c>
      <c r="T796" s="9">
        <v>44664.0</v>
      </c>
      <c r="U796" s="1" t="s">
        <v>1352</v>
      </c>
      <c r="V796" s="5">
        <v>44982.0</v>
      </c>
      <c r="W796" s="11">
        <v>53078.759999999995</v>
      </c>
      <c r="X796" s="9">
        <v>44692.0</v>
      </c>
      <c r="Y796" s="5">
        <v>48580.56</v>
      </c>
      <c r="Z796" s="5">
        <v>33736.5</v>
      </c>
      <c r="AA796" s="9">
        <v>44719.0</v>
      </c>
      <c r="AB796" s="1" t="s">
        <v>1353</v>
      </c>
      <c r="AC796" s="1" t="s">
        <v>55</v>
      </c>
      <c r="AD796" s="12" t="s">
        <v>46</v>
      </c>
      <c r="AE796" s="12" t="s">
        <v>46</v>
      </c>
      <c r="AF796" s="12" t="s">
        <v>46</v>
      </c>
      <c r="AG796" s="12" t="s">
        <v>46</v>
      </c>
      <c r="AH796" s="12" t="s">
        <v>46</v>
      </c>
      <c r="AI796" s="12" t="s">
        <v>46</v>
      </c>
    </row>
    <row r="797">
      <c r="A797" s="1" t="s">
        <v>1348</v>
      </c>
      <c r="B797" s="7"/>
      <c r="C797" s="1" t="s">
        <v>36</v>
      </c>
      <c r="D797" s="1" t="s">
        <v>96</v>
      </c>
      <c r="E797" s="1" t="s">
        <v>77</v>
      </c>
      <c r="F797" s="1" t="s">
        <v>1014</v>
      </c>
      <c r="G797" s="1" t="s">
        <v>40</v>
      </c>
      <c r="H797" s="1" t="s">
        <v>41</v>
      </c>
      <c r="I797" s="1" t="s">
        <v>234</v>
      </c>
      <c r="J797" s="1"/>
      <c r="K797" s="1" t="s">
        <v>1349</v>
      </c>
      <c r="L797" s="1" t="s">
        <v>143</v>
      </c>
      <c r="M797" s="9">
        <v>44686.0</v>
      </c>
      <c r="N797" s="9">
        <v>44676.0</v>
      </c>
      <c r="O797" s="1"/>
      <c r="P797" s="1">
        <v>8.33</v>
      </c>
      <c r="Q797" s="1">
        <v>500000.0</v>
      </c>
      <c r="R797" s="1">
        <v>990000.0</v>
      </c>
      <c r="S797" s="9">
        <v>44676.0</v>
      </c>
      <c r="T797" s="9">
        <v>44676.0</v>
      </c>
      <c r="U797" s="1" t="s">
        <v>1354</v>
      </c>
      <c r="V797" s="5">
        <v>82467.0</v>
      </c>
      <c r="W797" s="11">
        <v>97311.06</v>
      </c>
      <c r="X797" s="9">
        <v>44706.0</v>
      </c>
      <c r="Y797" s="5">
        <v>89064.36</v>
      </c>
      <c r="Z797" s="5">
        <v>61850.25</v>
      </c>
      <c r="AA797" s="9">
        <v>44719.0</v>
      </c>
      <c r="AB797" s="1" t="s">
        <v>1355</v>
      </c>
      <c r="AC797" s="1" t="s">
        <v>55</v>
      </c>
      <c r="AD797" s="12" t="s">
        <v>46</v>
      </c>
      <c r="AE797" s="12" t="s">
        <v>46</v>
      </c>
      <c r="AF797" s="12" t="s">
        <v>46</v>
      </c>
      <c r="AG797" s="12" t="s">
        <v>46</v>
      </c>
      <c r="AH797" s="12" t="s">
        <v>46</v>
      </c>
      <c r="AI797" s="12" t="s">
        <v>46</v>
      </c>
    </row>
    <row r="798">
      <c r="A798" s="1" t="s">
        <v>1348</v>
      </c>
      <c r="B798" s="7"/>
      <c r="C798" s="1" t="s">
        <v>36</v>
      </c>
      <c r="D798" s="1" t="s">
        <v>96</v>
      </c>
      <c r="E798" s="1" t="s">
        <v>77</v>
      </c>
      <c r="F798" s="1" t="s">
        <v>1014</v>
      </c>
      <c r="G798" s="1" t="s">
        <v>40</v>
      </c>
      <c r="H798" s="1" t="s">
        <v>41</v>
      </c>
      <c r="I798" s="1" t="s">
        <v>234</v>
      </c>
      <c r="J798" s="1"/>
      <c r="K798" s="1" t="s">
        <v>1349</v>
      </c>
      <c r="L798" s="1" t="s">
        <v>143</v>
      </c>
      <c r="M798" s="9">
        <v>44686.0</v>
      </c>
      <c r="N798" s="9">
        <v>44691.0</v>
      </c>
      <c r="O798" s="1"/>
      <c r="P798" s="1">
        <v>8.33</v>
      </c>
      <c r="Q798" s="1">
        <v>800000.0</v>
      </c>
      <c r="R798" s="1">
        <v>855000.0</v>
      </c>
      <c r="S798" s="9">
        <v>44683.0</v>
      </c>
      <c r="T798" s="9">
        <v>44691.0</v>
      </c>
      <c r="U798" s="1" t="s">
        <v>1356</v>
      </c>
      <c r="V798" s="5">
        <v>71221.5</v>
      </c>
      <c r="W798" s="11">
        <v>84041.37</v>
      </c>
      <c r="X798" s="9">
        <v>44713.0</v>
      </c>
      <c r="Y798" s="5">
        <v>76919.22</v>
      </c>
      <c r="Z798" s="5">
        <v>53416.125</v>
      </c>
      <c r="AA798" s="9">
        <v>44756.0</v>
      </c>
      <c r="AB798" s="1" t="s">
        <v>1357</v>
      </c>
      <c r="AC798" s="1" t="s">
        <v>55</v>
      </c>
      <c r="AD798" s="12" t="s">
        <v>46</v>
      </c>
      <c r="AE798" s="12" t="s">
        <v>46</v>
      </c>
      <c r="AF798" s="12" t="s">
        <v>46</v>
      </c>
      <c r="AG798" s="12" t="s">
        <v>46</v>
      </c>
      <c r="AH798" s="12" t="s">
        <v>46</v>
      </c>
      <c r="AI798" s="12" t="s">
        <v>46</v>
      </c>
    </row>
    <row r="799">
      <c r="A799" s="1" t="s">
        <v>1348</v>
      </c>
      <c r="B799" s="7"/>
      <c r="C799" s="1" t="s">
        <v>36</v>
      </c>
      <c r="D799" s="1" t="s">
        <v>96</v>
      </c>
      <c r="E799" s="1" t="s">
        <v>77</v>
      </c>
      <c r="F799" s="1" t="s">
        <v>1014</v>
      </c>
      <c r="G799" s="1" t="s">
        <v>40</v>
      </c>
      <c r="H799" s="1" t="s">
        <v>41</v>
      </c>
      <c r="I799" s="1" t="s">
        <v>234</v>
      </c>
      <c r="J799" s="1"/>
      <c r="K799" s="1" t="s">
        <v>1349</v>
      </c>
      <c r="L799" s="1" t="s">
        <v>143</v>
      </c>
      <c r="M799" s="9">
        <v>44686.0</v>
      </c>
      <c r="N799" s="9">
        <v>44691.0</v>
      </c>
      <c r="O799" s="1"/>
      <c r="P799" s="1">
        <v>8.33</v>
      </c>
      <c r="Q799" s="1">
        <v>600000.0</v>
      </c>
      <c r="R799" s="1">
        <v>634375.0</v>
      </c>
      <c r="S799" s="9">
        <v>44683.0</v>
      </c>
      <c r="T799" s="9">
        <v>44691.0</v>
      </c>
      <c r="U799" s="1" t="s">
        <v>1358</v>
      </c>
      <c r="V799" s="5">
        <v>52843.4375</v>
      </c>
      <c r="W799" s="11">
        <v>62355.25625</v>
      </c>
      <c r="X799" s="9">
        <v>44713.0</v>
      </c>
      <c r="Y799" s="5">
        <v>57070.9125</v>
      </c>
      <c r="Z799" s="5">
        <v>39632.578125</v>
      </c>
      <c r="AA799" s="9">
        <v>44756.0</v>
      </c>
      <c r="AB799" s="1" t="s">
        <v>1359</v>
      </c>
      <c r="AC799" s="1" t="s">
        <v>55</v>
      </c>
      <c r="AD799" s="12" t="s">
        <v>46</v>
      </c>
      <c r="AE799" s="12" t="s">
        <v>46</v>
      </c>
      <c r="AF799" s="12" t="s">
        <v>46</v>
      </c>
      <c r="AG799" s="12" t="s">
        <v>46</v>
      </c>
      <c r="AH799" s="12" t="s">
        <v>46</v>
      </c>
      <c r="AI799" s="12" t="s">
        <v>46</v>
      </c>
    </row>
    <row r="800">
      <c r="A800" s="1" t="s">
        <v>1348</v>
      </c>
      <c r="B800" s="7"/>
      <c r="C800" s="1" t="s">
        <v>36</v>
      </c>
      <c r="D800" s="1" t="s">
        <v>96</v>
      </c>
      <c r="E800" s="1" t="s">
        <v>77</v>
      </c>
      <c r="F800" s="1" t="s">
        <v>1014</v>
      </c>
      <c r="G800" s="1" t="s">
        <v>40</v>
      </c>
      <c r="H800" s="1" t="s">
        <v>41</v>
      </c>
      <c r="I800" s="1" t="s">
        <v>234</v>
      </c>
      <c r="J800" s="1"/>
      <c r="K800" s="1" t="s">
        <v>1349</v>
      </c>
      <c r="L800" s="1" t="s">
        <v>143</v>
      </c>
      <c r="M800" s="9">
        <v>44686.0</v>
      </c>
      <c r="N800" s="9">
        <v>44686.0</v>
      </c>
      <c r="O800" s="1"/>
      <c r="P800" s="1">
        <v>8.33</v>
      </c>
      <c r="Q800" s="1">
        <v>500000.0</v>
      </c>
      <c r="R800" s="1">
        <v>480000.0</v>
      </c>
      <c r="S800" s="14">
        <v>44844.0</v>
      </c>
      <c r="T800" s="14">
        <v>44852.0</v>
      </c>
      <c r="U800" s="1" t="s">
        <v>1360</v>
      </c>
      <c r="V800" s="5">
        <v>39984.0</v>
      </c>
      <c r="W800" s="11">
        <v>47181.119999999995</v>
      </c>
      <c r="X800" s="9">
        <v>44874.0</v>
      </c>
      <c r="Y800" s="5">
        <v>43182.719999999994</v>
      </c>
      <c r="Z800" s="5">
        <v>29988.0</v>
      </c>
      <c r="AA800" s="14">
        <v>44882.0</v>
      </c>
      <c r="AB800" s="1" t="s">
        <v>1360</v>
      </c>
      <c r="AC800" s="1" t="s">
        <v>55</v>
      </c>
      <c r="AD800" s="12" t="s">
        <v>46</v>
      </c>
      <c r="AE800" s="12" t="s">
        <v>46</v>
      </c>
      <c r="AF800" s="12" t="s">
        <v>46</v>
      </c>
      <c r="AG800" s="12" t="s">
        <v>46</v>
      </c>
      <c r="AH800" s="12" t="s">
        <v>46</v>
      </c>
      <c r="AI800" s="12" t="s">
        <v>46</v>
      </c>
    </row>
    <row r="801">
      <c r="A801" s="1" t="s">
        <v>1348</v>
      </c>
      <c r="B801" s="7"/>
      <c r="C801" s="1" t="s">
        <v>36</v>
      </c>
      <c r="D801" s="1" t="s">
        <v>96</v>
      </c>
      <c r="E801" s="1" t="s">
        <v>77</v>
      </c>
      <c r="F801" s="1" t="s">
        <v>1014</v>
      </c>
      <c r="G801" s="1" t="s">
        <v>40</v>
      </c>
      <c r="H801" s="1" t="s">
        <v>41</v>
      </c>
      <c r="I801" s="1" t="s">
        <v>234</v>
      </c>
      <c r="J801" s="1"/>
      <c r="K801" s="1" t="s">
        <v>1349</v>
      </c>
      <c r="L801" s="1" t="s">
        <v>143</v>
      </c>
      <c r="M801" s="9">
        <v>44686.0</v>
      </c>
      <c r="N801" s="9">
        <v>44686.0</v>
      </c>
      <c r="O801" s="1"/>
      <c r="P801" s="1">
        <v>8.33</v>
      </c>
      <c r="Q801" s="1">
        <v>500000.0</v>
      </c>
      <c r="R801" s="1">
        <v>1008000.0</v>
      </c>
      <c r="S801" s="14">
        <v>44886.0</v>
      </c>
      <c r="T801" s="14">
        <v>44888.0</v>
      </c>
      <c r="U801" s="1" t="s">
        <v>1361</v>
      </c>
      <c r="V801" s="5">
        <v>83966.4</v>
      </c>
      <c r="W801" s="11">
        <v>99080.35199999998</v>
      </c>
      <c r="X801" s="14">
        <v>44916.0</v>
      </c>
      <c r="Y801" s="5">
        <v>90683.71199999998</v>
      </c>
      <c r="Z801" s="5">
        <v>62974.799999999996</v>
      </c>
      <c r="AA801" s="9">
        <v>44931.0</v>
      </c>
      <c r="AB801" s="1" t="s">
        <v>1362</v>
      </c>
      <c r="AC801" s="1" t="s">
        <v>55</v>
      </c>
      <c r="AD801" s="12" t="s">
        <v>46</v>
      </c>
      <c r="AE801" s="12" t="s">
        <v>46</v>
      </c>
      <c r="AF801" s="12" t="s">
        <v>46</v>
      </c>
      <c r="AG801" s="12" t="s">
        <v>46</v>
      </c>
      <c r="AH801" s="12" t="s">
        <v>46</v>
      </c>
      <c r="AI801" s="12" t="s">
        <v>46</v>
      </c>
    </row>
    <row r="802">
      <c r="A802" s="1" t="s">
        <v>1348</v>
      </c>
      <c r="B802" s="7"/>
      <c r="C802" s="1" t="s">
        <v>36</v>
      </c>
      <c r="D802" s="1" t="s">
        <v>96</v>
      </c>
      <c r="E802" s="1" t="s">
        <v>77</v>
      </c>
      <c r="F802" s="1" t="s">
        <v>1014</v>
      </c>
      <c r="G802" s="1" t="s">
        <v>40</v>
      </c>
      <c r="H802" s="1" t="s">
        <v>41</v>
      </c>
      <c r="I802" s="1" t="s">
        <v>234</v>
      </c>
      <c r="J802" s="1"/>
      <c r="K802" s="1" t="s">
        <v>1349</v>
      </c>
      <c r="L802" s="1" t="s">
        <v>143</v>
      </c>
      <c r="M802" s="9">
        <v>44686.0</v>
      </c>
      <c r="N802" s="9">
        <v>44835.0</v>
      </c>
      <c r="O802" s="1"/>
      <c r="P802" s="1">
        <v>8.33</v>
      </c>
      <c r="Q802" s="1">
        <v>300000.0</v>
      </c>
      <c r="R802" s="1">
        <v>300000.0</v>
      </c>
      <c r="S802" s="10">
        <v>44925.0</v>
      </c>
      <c r="V802" s="5">
        <v>24990.0</v>
      </c>
      <c r="W802" s="11">
        <v>29488.199999999997</v>
      </c>
      <c r="Z802" s="5">
        <v>18742.5</v>
      </c>
      <c r="AB802" s="1"/>
      <c r="AC802" s="1" t="s">
        <v>45</v>
      </c>
      <c r="AD802" s="12" t="s">
        <v>46</v>
      </c>
      <c r="AE802" s="12" t="s">
        <v>46</v>
      </c>
      <c r="AF802" s="12" t="s">
        <v>46</v>
      </c>
    </row>
    <row r="803">
      <c r="A803" s="1" t="s">
        <v>1363</v>
      </c>
      <c r="B803" s="7"/>
      <c r="C803" s="1" t="s">
        <v>36</v>
      </c>
      <c r="D803" s="1" t="s">
        <v>96</v>
      </c>
      <c r="E803" s="1" t="s">
        <v>113</v>
      </c>
      <c r="F803" s="1" t="s">
        <v>344</v>
      </c>
      <c r="G803" s="1" t="s">
        <v>134</v>
      </c>
      <c r="H803" s="1" t="s">
        <v>135</v>
      </c>
      <c r="I803" s="1" t="s">
        <v>42</v>
      </c>
      <c r="J803" s="1"/>
      <c r="K803" s="1" t="s">
        <v>1364</v>
      </c>
      <c r="L803" s="1" t="s">
        <v>53</v>
      </c>
      <c r="M803" s="9">
        <v>44652.0</v>
      </c>
      <c r="N803" s="9">
        <v>44652.0</v>
      </c>
      <c r="O803" s="1"/>
      <c r="P803" s="1">
        <v>8.33</v>
      </c>
      <c r="Q803" s="1">
        <v>300000.0</v>
      </c>
      <c r="R803" s="1">
        <v>300000.0</v>
      </c>
      <c r="S803" s="10">
        <v>44682.0</v>
      </c>
      <c r="V803" s="5">
        <v>24990.0</v>
      </c>
      <c r="W803" s="11">
        <v>29488.199999999997</v>
      </c>
      <c r="Z803" s="5">
        <v>18742.5</v>
      </c>
      <c r="AB803" s="1"/>
      <c r="AC803" s="1" t="s">
        <v>45</v>
      </c>
      <c r="AD803" s="12" t="s">
        <v>46</v>
      </c>
      <c r="AE803" s="12" t="s">
        <v>46</v>
      </c>
      <c r="AF803" s="12" t="s">
        <v>46</v>
      </c>
    </row>
    <row r="804">
      <c r="A804" s="1" t="s">
        <v>1365</v>
      </c>
      <c r="B804" s="7"/>
      <c r="C804" s="1" t="s">
        <v>36</v>
      </c>
      <c r="D804" s="1" t="s">
        <v>50</v>
      </c>
      <c r="E804" s="1" t="s">
        <v>38</v>
      </c>
      <c r="F804" s="1" t="s">
        <v>771</v>
      </c>
      <c r="G804" s="1" t="s">
        <v>152</v>
      </c>
      <c r="H804" s="1" t="s">
        <v>153</v>
      </c>
      <c r="I804" s="1" t="s">
        <v>265</v>
      </c>
      <c r="J804" s="1"/>
      <c r="K804" s="1" t="s">
        <v>1366</v>
      </c>
      <c r="L804" s="1" t="s">
        <v>53</v>
      </c>
      <c r="M804" s="9">
        <v>44753.0</v>
      </c>
      <c r="N804" s="9">
        <v>44734.0</v>
      </c>
      <c r="O804" s="1"/>
      <c r="P804" s="1">
        <v>7.5</v>
      </c>
      <c r="Q804" s="1">
        <v>300000.0</v>
      </c>
      <c r="R804" s="1">
        <v>300000.0</v>
      </c>
      <c r="S804" s="10">
        <v>44824.0</v>
      </c>
      <c r="V804" s="5">
        <v>22500.0</v>
      </c>
      <c r="W804" s="11">
        <v>26550.0</v>
      </c>
      <c r="Z804" s="5">
        <v>16875.0</v>
      </c>
      <c r="AC804" s="1" t="s">
        <v>45</v>
      </c>
      <c r="AD804" s="12" t="s">
        <v>46</v>
      </c>
      <c r="AE804" s="12" t="s">
        <v>46</v>
      </c>
      <c r="AF804" s="12" t="s">
        <v>46</v>
      </c>
    </row>
    <row r="805">
      <c r="A805" s="1" t="s">
        <v>1367</v>
      </c>
      <c r="B805" s="7"/>
      <c r="C805" s="1" t="s">
        <v>36</v>
      </c>
      <c r="D805" s="1" t="s">
        <v>96</v>
      </c>
      <c r="E805" s="1" t="s">
        <v>113</v>
      </c>
      <c r="F805" s="1" t="s">
        <v>900</v>
      </c>
      <c r="G805" s="1" t="s">
        <v>115</v>
      </c>
      <c r="H805" s="1" t="s">
        <v>116</v>
      </c>
      <c r="I805" s="1" t="s">
        <v>236</v>
      </c>
      <c r="J805" s="1"/>
      <c r="K805" s="1" t="s">
        <v>1368</v>
      </c>
      <c r="L805" s="1" t="s">
        <v>88</v>
      </c>
      <c r="M805" s="9">
        <v>44744.0</v>
      </c>
      <c r="N805" s="9">
        <v>44744.0</v>
      </c>
      <c r="O805" s="1"/>
      <c r="P805" s="1">
        <v>8.33</v>
      </c>
      <c r="Q805" s="1">
        <v>500000.0</v>
      </c>
      <c r="R805" s="1">
        <v>942000.0</v>
      </c>
      <c r="S805" s="9">
        <v>44743.0</v>
      </c>
      <c r="T805" s="9">
        <v>44748.0</v>
      </c>
      <c r="U805" s="1" t="s">
        <v>1369</v>
      </c>
      <c r="V805" s="5">
        <v>78468.6</v>
      </c>
      <c r="W805" s="11">
        <v>92592.948</v>
      </c>
      <c r="X805" s="14">
        <v>44846.0</v>
      </c>
      <c r="Y805" s="5">
        <v>84746.088</v>
      </c>
      <c r="Z805" s="5">
        <v>58851.450000000004</v>
      </c>
      <c r="AA805" s="14">
        <v>44847.0</v>
      </c>
      <c r="AB805" s="1" t="s">
        <v>1369</v>
      </c>
      <c r="AC805" s="1" t="s">
        <v>55</v>
      </c>
      <c r="AD805" s="12" t="s">
        <v>46</v>
      </c>
      <c r="AE805" s="12" t="s">
        <v>46</v>
      </c>
      <c r="AF805" s="12" t="s">
        <v>46</v>
      </c>
      <c r="AG805" s="12" t="s">
        <v>46</v>
      </c>
      <c r="AH805" s="12" t="s">
        <v>46</v>
      </c>
      <c r="AI805" s="12" t="s">
        <v>46</v>
      </c>
    </row>
    <row r="806">
      <c r="A806" s="1" t="s">
        <v>1367</v>
      </c>
      <c r="B806" s="7"/>
      <c r="C806" s="1" t="s">
        <v>36</v>
      </c>
      <c r="D806" s="1" t="s">
        <v>96</v>
      </c>
      <c r="E806" s="1" t="s">
        <v>113</v>
      </c>
      <c r="F806" s="1" t="s">
        <v>900</v>
      </c>
      <c r="G806" s="1" t="s">
        <v>115</v>
      </c>
      <c r="H806" s="1" t="s">
        <v>116</v>
      </c>
      <c r="I806" s="1" t="s">
        <v>236</v>
      </c>
      <c r="J806" s="1"/>
      <c r="K806" s="1" t="s">
        <v>1368</v>
      </c>
      <c r="L806" s="1" t="s">
        <v>88</v>
      </c>
      <c r="M806" s="9">
        <v>44744.0</v>
      </c>
      <c r="N806" s="9">
        <v>44744.0</v>
      </c>
      <c r="O806" s="1"/>
      <c r="P806" s="1">
        <v>8.33</v>
      </c>
      <c r="Q806" s="1">
        <v>500000.0</v>
      </c>
      <c r="R806" s="1">
        <v>840000.0</v>
      </c>
      <c r="S806" s="9">
        <v>44834.0</v>
      </c>
      <c r="T806" s="9">
        <v>44835.0</v>
      </c>
      <c r="U806" s="1" t="s">
        <v>1370</v>
      </c>
      <c r="V806" s="5">
        <v>69972.0</v>
      </c>
      <c r="W806" s="11">
        <v>82566.95999999999</v>
      </c>
      <c r="X806" s="14">
        <v>44921.0</v>
      </c>
      <c r="Y806" s="5">
        <v>75569.76</v>
      </c>
      <c r="Z806" s="5">
        <v>52479.0</v>
      </c>
      <c r="AA806" s="14">
        <v>44925.0</v>
      </c>
      <c r="AB806" s="1" t="s">
        <v>1370</v>
      </c>
      <c r="AC806" s="1" t="s">
        <v>55</v>
      </c>
      <c r="AD806" s="12" t="s">
        <v>46</v>
      </c>
      <c r="AE806" s="12" t="s">
        <v>46</v>
      </c>
      <c r="AF806" s="12" t="s">
        <v>46</v>
      </c>
      <c r="AG806" s="12" t="s">
        <v>46</v>
      </c>
      <c r="AH806" s="12" t="s">
        <v>46</v>
      </c>
      <c r="AI806" s="12" t="s">
        <v>46</v>
      </c>
    </row>
    <row r="807">
      <c r="A807" s="1" t="s">
        <v>1367</v>
      </c>
      <c r="B807" s="7"/>
      <c r="C807" s="1" t="s">
        <v>36</v>
      </c>
      <c r="D807" s="1" t="s">
        <v>96</v>
      </c>
      <c r="E807" s="1" t="s">
        <v>113</v>
      </c>
      <c r="F807" s="1" t="s">
        <v>900</v>
      </c>
      <c r="G807" s="1" t="s">
        <v>115</v>
      </c>
      <c r="H807" s="1" t="s">
        <v>116</v>
      </c>
      <c r="I807" s="1" t="s">
        <v>236</v>
      </c>
      <c r="J807" s="1"/>
      <c r="K807" s="1" t="s">
        <v>1368</v>
      </c>
      <c r="L807" s="1" t="s">
        <v>88</v>
      </c>
      <c r="M807" s="9">
        <v>44744.0</v>
      </c>
      <c r="N807" s="9">
        <v>44744.0</v>
      </c>
      <c r="O807" s="1"/>
      <c r="P807" s="1">
        <v>8.33</v>
      </c>
      <c r="Q807" s="1">
        <v>500000.0</v>
      </c>
      <c r="R807" s="1">
        <v>1560000.0</v>
      </c>
      <c r="S807" s="9">
        <v>44835.0</v>
      </c>
      <c r="T807" s="9">
        <v>44835.0</v>
      </c>
      <c r="U807" s="1" t="s">
        <v>1371</v>
      </c>
      <c r="V807" s="5">
        <v>129948.0</v>
      </c>
      <c r="W807" s="11">
        <v>153338.63999999998</v>
      </c>
      <c r="X807" s="14">
        <v>44921.0</v>
      </c>
      <c r="Y807" s="5">
        <v>140343.84</v>
      </c>
      <c r="Z807" s="5">
        <v>97461.0</v>
      </c>
      <c r="AA807" s="14">
        <v>44925.0</v>
      </c>
      <c r="AB807" s="1" t="s">
        <v>1371</v>
      </c>
      <c r="AC807" s="1" t="s">
        <v>55</v>
      </c>
      <c r="AD807" s="12" t="s">
        <v>46</v>
      </c>
      <c r="AE807" s="12" t="s">
        <v>46</v>
      </c>
      <c r="AF807" s="12" t="s">
        <v>46</v>
      </c>
      <c r="AG807" s="12" t="s">
        <v>46</v>
      </c>
      <c r="AH807" s="12" t="s">
        <v>46</v>
      </c>
      <c r="AI807" s="12" t="s">
        <v>46</v>
      </c>
    </row>
    <row r="808">
      <c r="A808" s="1" t="s">
        <v>1367</v>
      </c>
      <c r="B808" s="7"/>
      <c r="C808" s="1" t="s">
        <v>36</v>
      </c>
      <c r="D808" s="1" t="s">
        <v>96</v>
      </c>
      <c r="E808" s="1" t="s">
        <v>113</v>
      </c>
      <c r="F808" s="1" t="s">
        <v>900</v>
      </c>
      <c r="G808" s="1" t="s">
        <v>115</v>
      </c>
      <c r="H808" s="1" t="s">
        <v>116</v>
      </c>
      <c r="I808" s="1" t="s">
        <v>236</v>
      </c>
      <c r="J808" s="1"/>
      <c r="K808" s="1" t="s">
        <v>1368</v>
      </c>
      <c r="L808" s="1" t="s">
        <v>88</v>
      </c>
      <c r="M808" s="9">
        <v>44744.0</v>
      </c>
      <c r="N808" s="9">
        <v>44744.0</v>
      </c>
      <c r="O808" s="1"/>
      <c r="P808" s="1">
        <v>8.33</v>
      </c>
      <c r="Q808" s="1">
        <v>500000.0</v>
      </c>
      <c r="R808" s="1">
        <v>1080000.0</v>
      </c>
      <c r="S808" s="14">
        <v>44844.0</v>
      </c>
      <c r="T808" s="14">
        <v>44847.0</v>
      </c>
      <c r="U808" s="1" t="s">
        <v>1372</v>
      </c>
      <c r="V808" s="5">
        <v>89964.0</v>
      </c>
      <c r="W808" s="11">
        <v>106157.51999999999</v>
      </c>
      <c r="X808" s="14">
        <v>44921.0</v>
      </c>
      <c r="Y808" s="5">
        <v>97161.12</v>
      </c>
      <c r="Z808" s="5">
        <v>67473.0</v>
      </c>
      <c r="AA808" s="14">
        <v>44925.0</v>
      </c>
      <c r="AB808" s="1" t="s">
        <v>1372</v>
      </c>
      <c r="AC808" s="1" t="s">
        <v>55</v>
      </c>
      <c r="AD808" s="12" t="s">
        <v>46</v>
      </c>
      <c r="AE808" s="12" t="s">
        <v>46</v>
      </c>
      <c r="AF808" s="12" t="s">
        <v>46</v>
      </c>
      <c r="AG808" s="12" t="s">
        <v>46</v>
      </c>
      <c r="AH808" s="12" t="s">
        <v>46</v>
      </c>
      <c r="AI808" s="12" t="s">
        <v>46</v>
      </c>
    </row>
    <row r="809">
      <c r="A809" s="1" t="s">
        <v>1367</v>
      </c>
      <c r="B809" s="7"/>
      <c r="C809" s="1" t="s">
        <v>36</v>
      </c>
      <c r="D809" s="1" t="s">
        <v>96</v>
      </c>
      <c r="E809" s="1" t="s">
        <v>113</v>
      </c>
      <c r="F809" s="1" t="s">
        <v>900</v>
      </c>
      <c r="G809" s="1" t="s">
        <v>115</v>
      </c>
      <c r="H809" s="1" t="s">
        <v>116</v>
      </c>
      <c r="I809" s="1" t="s">
        <v>236</v>
      </c>
      <c r="J809" s="1"/>
      <c r="K809" s="1" t="s">
        <v>1368</v>
      </c>
      <c r="L809" s="1" t="s">
        <v>88</v>
      </c>
      <c r="M809" s="9">
        <v>44744.0</v>
      </c>
      <c r="N809" s="9">
        <v>44744.0</v>
      </c>
      <c r="O809" s="1"/>
      <c r="P809" s="1">
        <v>8.33</v>
      </c>
      <c r="Q809" s="1">
        <v>500000.0</v>
      </c>
      <c r="R809" s="1">
        <v>876000.0</v>
      </c>
      <c r="S809" s="14">
        <v>44851.0</v>
      </c>
      <c r="T809" s="14">
        <v>44851.0</v>
      </c>
      <c r="U809" s="1" t="s">
        <v>1373</v>
      </c>
      <c r="V809" s="5">
        <v>72970.8</v>
      </c>
      <c r="W809" s="11">
        <v>86105.544</v>
      </c>
      <c r="X809" s="14">
        <v>44921.0</v>
      </c>
      <c r="Y809" s="5">
        <v>78808.46399999999</v>
      </c>
      <c r="Z809" s="5">
        <v>54728.100000000006</v>
      </c>
      <c r="AA809" s="14">
        <v>44925.0</v>
      </c>
      <c r="AB809" s="1" t="s">
        <v>1373</v>
      </c>
      <c r="AC809" s="1" t="s">
        <v>55</v>
      </c>
      <c r="AD809" s="12" t="s">
        <v>46</v>
      </c>
      <c r="AE809" s="12" t="s">
        <v>46</v>
      </c>
      <c r="AF809" s="12" t="s">
        <v>46</v>
      </c>
      <c r="AG809" s="12" t="s">
        <v>46</v>
      </c>
      <c r="AH809" s="12" t="s">
        <v>46</v>
      </c>
      <c r="AI809" s="12" t="s">
        <v>46</v>
      </c>
    </row>
    <row r="810">
      <c r="A810" s="1" t="s">
        <v>1367</v>
      </c>
      <c r="B810" s="7"/>
      <c r="C810" s="1" t="s">
        <v>36</v>
      </c>
      <c r="D810" s="1" t="s">
        <v>96</v>
      </c>
      <c r="E810" s="1" t="s">
        <v>113</v>
      </c>
      <c r="F810" s="1" t="s">
        <v>900</v>
      </c>
      <c r="G810" s="1" t="s">
        <v>115</v>
      </c>
      <c r="H810" s="1" t="s">
        <v>116</v>
      </c>
      <c r="I810" s="1" t="s">
        <v>236</v>
      </c>
      <c r="J810" s="1"/>
      <c r="K810" s="1" t="s">
        <v>1368</v>
      </c>
      <c r="L810" s="1" t="s">
        <v>88</v>
      </c>
      <c r="M810" s="9">
        <v>44744.0</v>
      </c>
      <c r="N810" s="9">
        <v>44744.0</v>
      </c>
      <c r="O810" s="1"/>
      <c r="P810" s="1">
        <v>8.33</v>
      </c>
      <c r="Q810" s="1">
        <v>300000.0</v>
      </c>
      <c r="R810" s="1">
        <v>528612.0</v>
      </c>
      <c r="S810" s="9">
        <v>44984.0</v>
      </c>
      <c r="T810" s="9">
        <v>44984.0</v>
      </c>
      <c r="U810" s="1" t="s">
        <v>1374</v>
      </c>
      <c r="V810" s="5">
        <v>44033.3796</v>
      </c>
      <c r="W810" s="11">
        <v>51959.387928</v>
      </c>
      <c r="X810" s="9"/>
      <c r="Y810" s="1"/>
      <c r="Z810" s="5">
        <v>33025.034700000004</v>
      </c>
      <c r="AA810" s="1"/>
      <c r="AB810" s="1"/>
      <c r="AC810" s="1" t="s">
        <v>162</v>
      </c>
      <c r="AD810" s="12" t="s">
        <v>46</v>
      </c>
      <c r="AE810" s="12" t="s">
        <v>46</v>
      </c>
      <c r="AF810" s="12" t="s">
        <v>46</v>
      </c>
      <c r="AG810" s="12" t="s">
        <v>46</v>
      </c>
    </row>
    <row r="811">
      <c r="A811" s="1" t="s">
        <v>1367</v>
      </c>
      <c r="B811" s="7"/>
      <c r="C811" s="1" t="s">
        <v>36</v>
      </c>
      <c r="D811" s="1" t="s">
        <v>96</v>
      </c>
      <c r="E811" s="1" t="s">
        <v>113</v>
      </c>
      <c r="F811" s="1" t="s">
        <v>900</v>
      </c>
      <c r="G811" s="1" t="s">
        <v>115</v>
      </c>
      <c r="H811" s="1" t="s">
        <v>116</v>
      </c>
      <c r="I811" s="1" t="s">
        <v>236</v>
      </c>
      <c r="J811" s="1"/>
      <c r="K811" s="1" t="s">
        <v>1368</v>
      </c>
      <c r="L811" s="1" t="s">
        <v>88</v>
      </c>
      <c r="M811" s="9">
        <v>44744.0</v>
      </c>
      <c r="N811" s="9">
        <v>44744.0</v>
      </c>
      <c r="O811" s="1"/>
      <c r="P811" s="1">
        <v>8.33</v>
      </c>
      <c r="Q811" s="1">
        <v>300000.0</v>
      </c>
      <c r="R811" s="1">
        <v>528612.0</v>
      </c>
      <c r="S811" s="9">
        <v>44984.0</v>
      </c>
      <c r="T811" s="9">
        <v>45029.0</v>
      </c>
      <c r="U811" s="1" t="s">
        <v>1375</v>
      </c>
      <c r="V811" s="5">
        <v>44033.3796</v>
      </c>
      <c r="W811" s="11">
        <v>51959.387928</v>
      </c>
      <c r="X811" s="9">
        <v>45298.0</v>
      </c>
      <c r="Y811" s="5">
        <v>47556.049968</v>
      </c>
      <c r="Z811" s="5">
        <v>33025.034700000004</v>
      </c>
      <c r="AA811" s="9">
        <v>45451.0</v>
      </c>
      <c r="AB811" s="1" t="s">
        <v>1376</v>
      </c>
      <c r="AC811" s="1" t="s">
        <v>55</v>
      </c>
      <c r="AD811" s="12" t="s">
        <v>46</v>
      </c>
      <c r="AE811" s="12" t="s">
        <v>46</v>
      </c>
      <c r="AF811" s="12" t="s">
        <v>46</v>
      </c>
      <c r="AG811" s="12" t="s">
        <v>47</v>
      </c>
      <c r="AH811" s="12" t="s">
        <v>47</v>
      </c>
      <c r="AI811" s="12" t="s">
        <v>137</v>
      </c>
    </row>
    <row r="812">
      <c r="A812" s="1" t="s">
        <v>1367</v>
      </c>
      <c r="B812" s="7"/>
      <c r="C812" s="1" t="s">
        <v>36</v>
      </c>
      <c r="D812" s="1" t="s">
        <v>96</v>
      </c>
      <c r="E812" s="1" t="s">
        <v>113</v>
      </c>
      <c r="F812" s="1" t="s">
        <v>900</v>
      </c>
      <c r="G812" s="1" t="s">
        <v>115</v>
      </c>
      <c r="H812" s="1" t="s">
        <v>116</v>
      </c>
      <c r="I812" s="1" t="s">
        <v>236</v>
      </c>
      <c r="J812" s="1"/>
      <c r="K812" s="1" t="s">
        <v>1368</v>
      </c>
      <c r="L812" s="1" t="s">
        <v>88</v>
      </c>
      <c r="M812" s="9">
        <v>44744.0</v>
      </c>
      <c r="N812" s="14">
        <v>45219.0</v>
      </c>
      <c r="O812" s="1"/>
      <c r="P812" s="1">
        <v>8.33</v>
      </c>
      <c r="Q812" s="1">
        <v>300000.0</v>
      </c>
      <c r="R812" s="1">
        <v>1008000.0</v>
      </c>
      <c r="S812" s="14">
        <v>45250.0</v>
      </c>
      <c r="T812" s="14">
        <v>45258.0</v>
      </c>
      <c r="U812" s="1" t="s">
        <v>1377</v>
      </c>
      <c r="V812" s="5">
        <v>83966.4</v>
      </c>
      <c r="W812" s="11">
        <v>99080.35199999998</v>
      </c>
      <c r="X812" s="9">
        <v>45331.0</v>
      </c>
      <c r="Y812" s="5">
        <v>90683.71199999998</v>
      </c>
      <c r="Z812" s="5">
        <v>62974.799999999996</v>
      </c>
      <c r="AA812" s="9">
        <v>45337.0</v>
      </c>
      <c r="AB812" s="1" t="s">
        <v>1378</v>
      </c>
      <c r="AC812" s="1" t="s">
        <v>55</v>
      </c>
      <c r="AD812" s="12" t="s">
        <v>46</v>
      </c>
      <c r="AE812" s="12" t="s">
        <v>47</v>
      </c>
      <c r="AF812" s="12" t="s">
        <v>47</v>
      </c>
      <c r="AG812" s="12" t="s">
        <v>47</v>
      </c>
      <c r="AH812" s="12" t="s">
        <v>47</v>
      </c>
      <c r="AI812" s="12" t="s">
        <v>47</v>
      </c>
    </row>
    <row r="813">
      <c r="A813" s="1" t="s">
        <v>1379</v>
      </c>
      <c r="B813" s="7"/>
      <c r="C813" s="1" t="s">
        <v>36</v>
      </c>
      <c r="D813" s="1" t="s">
        <v>50</v>
      </c>
      <c r="E813" s="1" t="s">
        <v>113</v>
      </c>
      <c r="F813" s="1" t="s">
        <v>344</v>
      </c>
      <c r="G813" s="1" t="s">
        <v>1311</v>
      </c>
      <c r="H813" s="1" t="s">
        <v>1312</v>
      </c>
      <c r="I813" s="1" t="s">
        <v>247</v>
      </c>
      <c r="J813" s="1"/>
      <c r="K813" s="1" t="s">
        <v>1380</v>
      </c>
      <c r="L813" s="1" t="s">
        <v>44</v>
      </c>
      <c r="M813" s="9">
        <v>45015.0</v>
      </c>
      <c r="N813" s="9">
        <v>45015.0</v>
      </c>
      <c r="O813" s="1"/>
      <c r="P813" s="1">
        <v>8.33</v>
      </c>
      <c r="Q813" s="1">
        <v>300000.0</v>
      </c>
      <c r="R813" s="1">
        <v>300000.0</v>
      </c>
      <c r="S813" s="10">
        <v>45045.0</v>
      </c>
      <c r="V813" s="5">
        <v>24990.0</v>
      </c>
      <c r="W813" s="11">
        <v>29488.199999999997</v>
      </c>
      <c r="Z813" s="5">
        <v>18742.5</v>
      </c>
      <c r="AB813" s="1"/>
      <c r="AC813" s="1" t="s">
        <v>45</v>
      </c>
      <c r="AD813" s="12" t="s">
        <v>46</v>
      </c>
      <c r="AE813" s="12" t="s">
        <v>46</v>
      </c>
      <c r="AF813" s="12" t="s">
        <v>47</v>
      </c>
    </row>
    <row r="814">
      <c r="A814" s="1" t="s">
        <v>1381</v>
      </c>
      <c r="B814" s="7"/>
      <c r="C814" s="1" t="s">
        <v>36</v>
      </c>
      <c r="D814" s="1" t="s">
        <v>37</v>
      </c>
      <c r="E814" s="1" t="s">
        <v>38</v>
      </c>
      <c r="F814" s="1" t="s">
        <v>1382</v>
      </c>
      <c r="G814" s="1" t="s">
        <v>91</v>
      </c>
      <c r="H814" s="1" t="s">
        <v>92</v>
      </c>
      <c r="I814" s="1" t="s">
        <v>42</v>
      </c>
      <c r="J814" s="1"/>
      <c r="K814" s="1" t="s">
        <v>1383</v>
      </c>
      <c r="L814" s="1" t="s">
        <v>347</v>
      </c>
      <c r="M814" s="9">
        <v>44652.0</v>
      </c>
      <c r="N814" s="9">
        <v>45119.0</v>
      </c>
      <c r="O814" s="1"/>
      <c r="P814" s="1">
        <v>8.33</v>
      </c>
      <c r="Q814" s="1">
        <v>750000.0</v>
      </c>
      <c r="R814" s="1">
        <v>798000.0</v>
      </c>
      <c r="S814" s="9">
        <v>45110.0</v>
      </c>
      <c r="T814" s="9">
        <v>45119.0</v>
      </c>
      <c r="U814" s="1" t="s">
        <v>1384</v>
      </c>
      <c r="V814" s="5">
        <v>66473.4</v>
      </c>
      <c r="W814" s="11">
        <v>78438.612</v>
      </c>
      <c r="X814" s="9">
        <v>45140.0</v>
      </c>
      <c r="Y814" s="5">
        <v>71791.272</v>
      </c>
      <c r="Z814" s="5">
        <v>49855.049999999996</v>
      </c>
      <c r="AA814" s="9">
        <v>45144.0</v>
      </c>
      <c r="AB814" s="1" t="s">
        <v>1384</v>
      </c>
      <c r="AC814" s="1" t="s">
        <v>55</v>
      </c>
      <c r="AD814" s="12" t="s">
        <v>46</v>
      </c>
      <c r="AE814" s="12" t="s">
        <v>47</v>
      </c>
      <c r="AF814" s="12" t="s">
        <v>47</v>
      </c>
      <c r="AG814" s="12" t="s">
        <v>47</v>
      </c>
      <c r="AH814" s="12" t="s">
        <v>47</v>
      </c>
      <c r="AI814" s="12" t="s">
        <v>47</v>
      </c>
    </row>
    <row r="815">
      <c r="A815" s="1" t="s">
        <v>1385</v>
      </c>
      <c r="B815" s="7"/>
      <c r="C815" s="1" t="s">
        <v>36</v>
      </c>
      <c r="D815" s="1" t="s">
        <v>50</v>
      </c>
      <c r="E815" s="1" t="s">
        <v>77</v>
      </c>
      <c r="F815" s="1" t="s">
        <v>1014</v>
      </c>
      <c r="G815" s="1" t="s">
        <v>1386</v>
      </c>
      <c r="H815" s="1" t="s">
        <v>1387</v>
      </c>
      <c r="I815" s="1" t="s">
        <v>250</v>
      </c>
      <c r="J815" s="1"/>
      <c r="K815" s="1" t="s">
        <v>1388</v>
      </c>
      <c r="L815" s="1" t="s">
        <v>143</v>
      </c>
      <c r="M815" s="9">
        <v>44951.0</v>
      </c>
      <c r="N815" s="9">
        <v>44742.0</v>
      </c>
      <c r="O815" s="1"/>
      <c r="P815" s="1">
        <v>8.33</v>
      </c>
      <c r="Q815" s="1">
        <v>500000.0</v>
      </c>
      <c r="R815" s="1">
        <v>480000.0</v>
      </c>
      <c r="S815" s="14">
        <v>44879.0</v>
      </c>
      <c r="T815" s="14">
        <v>44888.0</v>
      </c>
      <c r="U815" s="1" t="s">
        <v>1389</v>
      </c>
      <c r="V815" s="5">
        <v>39984.0</v>
      </c>
      <c r="W815" s="11">
        <v>47181.119999999995</v>
      </c>
      <c r="X815" s="14">
        <v>44909.0</v>
      </c>
      <c r="Y815" s="5">
        <v>43182.719999999994</v>
      </c>
      <c r="Z815" s="5">
        <v>29988.0</v>
      </c>
      <c r="AA815" s="9">
        <v>44951.0</v>
      </c>
      <c r="AB815" s="1" t="s">
        <v>1389</v>
      </c>
      <c r="AC815" s="1" t="s">
        <v>55</v>
      </c>
      <c r="AD815" s="12" t="s">
        <v>46</v>
      </c>
      <c r="AE815" s="12" t="s">
        <v>46</v>
      </c>
      <c r="AF815" s="12" t="s">
        <v>46</v>
      </c>
      <c r="AG815" s="12" t="s">
        <v>46</v>
      </c>
      <c r="AH815" s="12" t="s">
        <v>46</v>
      </c>
      <c r="AI815" s="12" t="s">
        <v>46</v>
      </c>
    </row>
    <row r="816">
      <c r="A816" s="1" t="s">
        <v>1385</v>
      </c>
      <c r="B816" s="7"/>
      <c r="C816" s="1" t="s">
        <v>36</v>
      </c>
      <c r="D816" s="1" t="s">
        <v>96</v>
      </c>
      <c r="E816" s="1" t="s">
        <v>77</v>
      </c>
      <c r="F816" s="1" t="s">
        <v>1014</v>
      </c>
      <c r="G816" s="1" t="s">
        <v>1386</v>
      </c>
      <c r="H816" s="1" t="s">
        <v>1387</v>
      </c>
      <c r="I816" s="1" t="s">
        <v>250</v>
      </c>
      <c r="J816" s="1"/>
      <c r="K816" s="1" t="s">
        <v>1388</v>
      </c>
      <c r="L816" s="1" t="s">
        <v>143</v>
      </c>
      <c r="M816" s="9">
        <v>44951.0</v>
      </c>
      <c r="N816" s="14">
        <v>44852.0</v>
      </c>
      <c r="O816" s="1"/>
      <c r="P816" s="1">
        <v>8.33</v>
      </c>
      <c r="Q816" s="1">
        <v>480000.0</v>
      </c>
      <c r="R816" s="1">
        <v>300000.0</v>
      </c>
      <c r="S816" s="15">
        <v>44942.0</v>
      </c>
      <c r="V816" s="5">
        <v>24990.0</v>
      </c>
      <c r="W816" s="11">
        <v>29488.199999999997</v>
      </c>
      <c r="Z816" s="5">
        <v>18742.5</v>
      </c>
      <c r="AB816" s="1"/>
      <c r="AC816" s="1" t="s">
        <v>45</v>
      </c>
      <c r="AD816" s="12" t="s">
        <v>46</v>
      </c>
      <c r="AE816" s="12" t="s">
        <v>46</v>
      </c>
      <c r="AF816" s="12" t="s">
        <v>46</v>
      </c>
    </row>
    <row r="817">
      <c r="A817" s="1" t="s">
        <v>1385</v>
      </c>
      <c r="B817" s="7"/>
      <c r="C817" s="1" t="s">
        <v>36</v>
      </c>
      <c r="D817" s="1" t="s">
        <v>96</v>
      </c>
      <c r="E817" s="1" t="s">
        <v>77</v>
      </c>
      <c r="F817" s="1" t="s">
        <v>1014</v>
      </c>
      <c r="G817" s="1" t="s">
        <v>1386</v>
      </c>
      <c r="H817" s="1" t="s">
        <v>1387</v>
      </c>
      <c r="I817" s="1" t="s">
        <v>250</v>
      </c>
      <c r="J817" s="1"/>
      <c r="K817" s="1" t="s">
        <v>1388</v>
      </c>
      <c r="L817" s="1" t="s">
        <v>143</v>
      </c>
      <c r="M817" s="9">
        <v>44951.0</v>
      </c>
      <c r="N817" s="9">
        <v>44951.0</v>
      </c>
      <c r="O817" s="1"/>
      <c r="P817" s="1">
        <v>8.33</v>
      </c>
      <c r="Q817" s="1">
        <v>500000.0</v>
      </c>
      <c r="R817" s="1">
        <v>300000.0</v>
      </c>
      <c r="S817" s="10">
        <v>44981.0</v>
      </c>
      <c r="V817" s="5">
        <v>24990.0</v>
      </c>
      <c r="W817" s="11">
        <v>29488.199999999997</v>
      </c>
      <c r="Z817" s="5">
        <v>18742.5</v>
      </c>
      <c r="AC817" s="1" t="s">
        <v>45</v>
      </c>
      <c r="AD817" s="12" t="s">
        <v>46</v>
      </c>
      <c r="AE817" s="12" t="s">
        <v>46</v>
      </c>
      <c r="AF817" s="12" t="s">
        <v>46</v>
      </c>
    </row>
    <row r="818">
      <c r="A818" s="1" t="s">
        <v>1390</v>
      </c>
      <c r="B818" s="7"/>
      <c r="C818" s="1" t="s">
        <v>36</v>
      </c>
      <c r="D818" s="1" t="s">
        <v>50</v>
      </c>
      <c r="E818" s="1" t="s">
        <v>212</v>
      </c>
      <c r="F818" s="1" t="s">
        <v>438</v>
      </c>
      <c r="G818" s="1" t="s">
        <v>134</v>
      </c>
      <c r="H818" s="1" t="s">
        <v>135</v>
      </c>
      <c r="I818" s="1" t="s">
        <v>255</v>
      </c>
      <c r="J818" s="1"/>
      <c r="K818" s="1" t="s">
        <v>1391</v>
      </c>
      <c r="L818" s="1" t="s">
        <v>143</v>
      </c>
      <c r="M818" s="9">
        <v>44742.0</v>
      </c>
      <c r="N818" s="14">
        <v>44916.0</v>
      </c>
      <c r="O818" s="1"/>
      <c r="P818" s="1">
        <v>7.5</v>
      </c>
      <c r="Q818" s="1">
        <v>300000.0</v>
      </c>
      <c r="R818" s="1">
        <v>300000.0</v>
      </c>
      <c r="S818" s="15">
        <v>45006.0</v>
      </c>
      <c r="V818" s="5">
        <v>22500.0</v>
      </c>
      <c r="W818" s="11">
        <v>26550.0</v>
      </c>
      <c r="Z818" s="5">
        <v>16875.0</v>
      </c>
      <c r="AC818" s="1" t="s">
        <v>45</v>
      </c>
      <c r="AD818" s="12" t="s">
        <v>46</v>
      </c>
      <c r="AE818" s="12" t="s">
        <v>46</v>
      </c>
      <c r="AF818" s="12" t="s">
        <v>46</v>
      </c>
    </row>
    <row r="819">
      <c r="A819" s="1" t="s">
        <v>1390</v>
      </c>
      <c r="B819" s="7"/>
      <c r="C819" s="1" t="s">
        <v>36</v>
      </c>
      <c r="D819" s="1" t="s">
        <v>50</v>
      </c>
      <c r="E819" s="1" t="s">
        <v>212</v>
      </c>
      <c r="F819" s="1" t="s">
        <v>438</v>
      </c>
      <c r="G819" s="1" t="s">
        <v>134</v>
      </c>
      <c r="H819" s="1" t="s">
        <v>135</v>
      </c>
      <c r="I819" s="1" t="s">
        <v>255</v>
      </c>
      <c r="J819" s="1"/>
      <c r="K819" s="1" t="s">
        <v>1391</v>
      </c>
      <c r="L819" s="1" t="s">
        <v>143</v>
      </c>
      <c r="M819" s="9">
        <v>44742.0</v>
      </c>
      <c r="N819" s="9">
        <v>44695.0</v>
      </c>
      <c r="O819" s="1"/>
      <c r="P819" s="1">
        <v>7.5</v>
      </c>
      <c r="Q819" s="1">
        <v>300000.0</v>
      </c>
      <c r="R819" s="1">
        <v>300000.0</v>
      </c>
      <c r="S819" s="10">
        <v>44785.0</v>
      </c>
      <c r="V819" s="5">
        <v>22500.0</v>
      </c>
      <c r="W819" s="11">
        <v>26550.0</v>
      </c>
      <c r="Z819" s="5">
        <v>16875.0</v>
      </c>
      <c r="AC819" s="1" t="s">
        <v>45</v>
      </c>
      <c r="AD819" s="12" t="s">
        <v>46</v>
      </c>
      <c r="AE819" s="12" t="s">
        <v>46</v>
      </c>
      <c r="AF819" s="12" t="s">
        <v>46</v>
      </c>
    </row>
    <row r="820">
      <c r="A820" s="1" t="s">
        <v>1392</v>
      </c>
      <c r="B820" s="7"/>
      <c r="C820" s="1" t="s">
        <v>132</v>
      </c>
      <c r="D820" s="1" t="s">
        <v>96</v>
      </c>
      <c r="E820" s="1" t="s">
        <v>77</v>
      </c>
      <c r="F820" s="1" t="s">
        <v>78</v>
      </c>
      <c r="G820" s="1" t="s">
        <v>115</v>
      </c>
      <c r="H820" s="1" t="s">
        <v>116</v>
      </c>
      <c r="I820" s="1" t="s">
        <v>42</v>
      </c>
      <c r="J820" s="1"/>
      <c r="K820" s="1" t="s">
        <v>1393</v>
      </c>
      <c r="L820" s="1" t="s">
        <v>99</v>
      </c>
      <c r="M820" s="14">
        <v>45215.0</v>
      </c>
      <c r="N820" s="14">
        <v>45212.0</v>
      </c>
      <c r="O820" s="1"/>
      <c r="P820" s="1">
        <v>8.33</v>
      </c>
      <c r="Q820" s="1">
        <v>300000.0</v>
      </c>
      <c r="R820" s="1">
        <v>300000.0</v>
      </c>
      <c r="S820" s="15">
        <v>45302.0</v>
      </c>
      <c r="V820" s="5">
        <v>24990.0</v>
      </c>
      <c r="W820" s="11">
        <v>29488.199999999997</v>
      </c>
      <c r="Z820" s="5">
        <v>18742.5</v>
      </c>
      <c r="AC820" s="1" t="s">
        <v>45</v>
      </c>
      <c r="AD820" s="12" t="s">
        <v>47</v>
      </c>
      <c r="AE820" s="12" t="s">
        <v>47</v>
      </c>
      <c r="AF820" s="12" t="s">
        <v>47</v>
      </c>
    </row>
    <row r="821">
      <c r="A821" s="1" t="s">
        <v>1392</v>
      </c>
      <c r="B821" s="7"/>
      <c r="C821" s="1" t="s">
        <v>132</v>
      </c>
      <c r="D821" s="1" t="s">
        <v>96</v>
      </c>
      <c r="E821" s="1" t="s">
        <v>77</v>
      </c>
      <c r="F821" s="1" t="s">
        <v>78</v>
      </c>
      <c r="G821" s="1" t="s">
        <v>115</v>
      </c>
      <c r="H821" s="1" t="s">
        <v>116</v>
      </c>
      <c r="I821" s="1" t="s">
        <v>42</v>
      </c>
      <c r="J821" s="1"/>
      <c r="K821" s="1" t="s">
        <v>1393</v>
      </c>
      <c r="L821" s="1" t="s">
        <v>99</v>
      </c>
      <c r="M821" s="14">
        <v>45215.0</v>
      </c>
      <c r="N821" s="9">
        <v>45348.0</v>
      </c>
      <c r="O821" s="1"/>
      <c r="P821" s="1">
        <v>8.33</v>
      </c>
      <c r="Q821" s="1">
        <v>150000.0</v>
      </c>
      <c r="R821" s="1">
        <v>300000.0</v>
      </c>
      <c r="S821" s="10">
        <v>45378.0</v>
      </c>
      <c r="V821" s="5">
        <v>24990.0</v>
      </c>
      <c r="W821" s="11">
        <v>29488.199999999997</v>
      </c>
      <c r="Z821" s="5">
        <v>18742.5</v>
      </c>
      <c r="AC821" s="1" t="s">
        <v>45</v>
      </c>
      <c r="AD821" s="12" t="s">
        <v>47</v>
      </c>
      <c r="AE821" s="12" t="s">
        <v>47</v>
      </c>
      <c r="AF821" s="12" t="s">
        <v>47</v>
      </c>
    </row>
    <row r="822">
      <c r="A822" s="1" t="s">
        <v>1392</v>
      </c>
      <c r="B822" s="7"/>
      <c r="C822" s="1" t="s">
        <v>132</v>
      </c>
      <c r="D822" s="1" t="s">
        <v>96</v>
      </c>
      <c r="E822" s="1" t="s">
        <v>77</v>
      </c>
      <c r="F822" s="1" t="s">
        <v>78</v>
      </c>
      <c r="G822" s="1" t="s">
        <v>115</v>
      </c>
      <c r="H822" s="1" t="s">
        <v>116</v>
      </c>
      <c r="I822" s="1" t="s">
        <v>42</v>
      </c>
      <c r="J822" s="1"/>
      <c r="K822" s="1" t="s">
        <v>1393</v>
      </c>
      <c r="L822" s="1" t="s">
        <v>99</v>
      </c>
      <c r="M822" s="14">
        <v>45215.0</v>
      </c>
      <c r="N822" s="14">
        <v>45212.0</v>
      </c>
      <c r="O822" s="1"/>
      <c r="P822" s="1">
        <v>8.33</v>
      </c>
      <c r="Q822" s="1">
        <v>750000.0</v>
      </c>
      <c r="R822" s="1">
        <v>300000.0</v>
      </c>
      <c r="S822" s="15">
        <v>45302.0</v>
      </c>
      <c r="V822" s="5">
        <v>24990.0</v>
      </c>
      <c r="W822" s="11">
        <v>29488.199999999997</v>
      </c>
      <c r="Z822" s="5">
        <v>18742.5</v>
      </c>
      <c r="AC822" s="1" t="s">
        <v>45</v>
      </c>
      <c r="AD822" s="12" t="s">
        <v>47</v>
      </c>
      <c r="AE822" s="12" t="s">
        <v>47</v>
      </c>
      <c r="AF822" s="12" t="s">
        <v>47</v>
      </c>
    </row>
    <row r="823">
      <c r="A823" s="1" t="s">
        <v>1392</v>
      </c>
      <c r="B823" s="7"/>
      <c r="C823" s="1" t="s">
        <v>132</v>
      </c>
      <c r="D823" s="1" t="s">
        <v>96</v>
      </c>
      <c r="E823" s="1" t="s">
        <v>77</v>
      </c>
      <c r="F823" s="1" t="s">
        <v>78</v>
      </c>
      <c r="G823" s="1" t="s">
        <v>115</v>
      </c>
      <c r="H823" s="1" t="s">
        <v>116</v>
      </c>
      <c r="I823" s="1" t="s">
        <v>42</v>
      </c>
      <c r="J823" s="1"/>
      <c r="K823" s="1" t="s">
        <v>1393</v>
      </c>
      <c r="L823" s="1" t="s">
        <v>99</v>
      </c>
      <c r="M823" s="14">
        <v>45215.0</v>
      </c>
      <c r="N823" s="14">
        <v>45212.0</v>
      </c>
      <c r="O823" s="1"/>
      <c r="P823" s="1">
        <v>8.33</v>
      </c>
      <c r="Q823" s="1">
        <v>300000.0</v>
      </c>
      <c r="R823" s="1">
        <v>300000.0</v>
      </c>
      <c r="S823" s="15">
        <v>45302.0</v>
      </c>
      <c r="V823" s="5">
        <v>24990.0</v>
      </c>
      <c r="W823" s="11">
        <v>29488.199999999997</v>
      </c>
      <c r="Z823" s="5">
        <v>18742.5</v>
      </c>
      <c r="AC823" s="1" t="s">
        <v>45</v>
      </c>
      <c r="AD823" s="12" t="s">
        <v>47</v>
      </c>
      <c r="AE823" s="12" t="s">
        <v>47</v>
      </c>
      <c r="AF823" s="12" t="s">
        <v>47</v>
      </c>
    </row>
    <row r="824">
      <c r="A824" s="1" t="s">
        <v>1392</v>
      </c>
      <c r="B824" s="7"/>
      <c r="C824" s="1" t="s">
        <v>132</v>
      </c>
      <c r="D824" s="1" t="s">
        <v>96</v>
      </c>
      <c r="E824" s="1" t="s">
        <v>77</v>
      </c>
      <c r="F824" s="1" t="s">
        <v>78</v>
      </c>
      <c r="G824" s="1" t="s">
        <v>115</v>
      </c>
      <c r="H824" s="1" t="s">
        <v>116</v>
      </c>
      <c r="I824" s="1" t="s">
        <v>42</v>
      </c>
      <c r="J824" s="1"/>
      <c r="K824" s="1" t="s">
        <v>1393</v>
      </c>
      <c r="L824" s="1" t="s">
        <v>99</v>
      </c>
      <c r="M824" s="14">
        <v>45215.0</v>
      </c>
      <c r="N824" s="14">
        <v>45215.0</v>
      </c>
      <c r="O824" s="1"/>
      <c r="P824" s="1">
        <v>8.33</v>
      </c>
      <c r="Q824" s="1">
        <v>300000.0</v>
      </c>
      <c r="R824" s="1">
        <v>300000.0</v>
      </c>
      <c r="S824" s="15">
        <v>45245.0</v>
      </c>
      <c r="V824" s="5">
        <v>24990.0</v>
      </c>
      <c r="W824" s="11">
        <v>29488.199999999997</v>
      </c>
      <c r="Z824" s="5">
        <v>18742.5</v>
      </c>
      <c r="AC824" s="1" t="s">
        <v>45</v>
      </c>
      <c r="AD824" s="12" t="s">
        <v>47</v>
      </c>
      <c r="AE824" s="12" t="s">
        <v>47</v>
      </c>
      <c r="AF824" s="12" t="s">
        <v>47</v>
      </c>
    </row>
    <row r="825">
      <c r="A825" s="1" t="s">
        <v>1392</v>
      </c>
      <c r="B825" s="7"/>
      <c r="C825" s="1" t="s">
        <v>132</v>
      </c>
      <c r="D825" s="1" t="s">
        <v>96</v>
      </c>
      <c r="E825" s="1" t="s">
        <v>77</v>
      </c>
      <c r="F825" s="1" t="s">
        <v>78</v>
      </c>
      <c r="G825" s="1" t="s">
        <v>115</v>
      </c>
      <c r="H825" s="1" t="s">
        <v>116</v>
      </c>
      <c r="I825" s="1" t="s">
        <v>42</v>
      </c>
      <c r="J825" s="1"/>
      <c r="K825" s="1" t="s">
        <v>1393</v>
      </c>
      <c r="L825" s="1" t="s">
        <v>99</v>
      </c>
      <c r="M825" s="14">
        <v>45215.0</v>
      </c>
      <c r="N825" s="14">
        <v>45215.0</v>
      </c>
      <c r="O825" s="1"/>
      <c r="P825" s="1">
        <v>8.33</v>
      </c>
      <c r="Q825" s="1">
        <v>300000.0</v>
      </c>
      <c r="R825" s="1">
        <v>300000.0</v>
      </c>
      <c r="S825" s="15">
        <v>45245.0</v>
      </c>
      <c r="V825" s="5">
        <v>24990.0</v>
      </c>
      <c r="W825" s="11">
        <v>29488.199999999997</v>
      </c>
      <c r="Z825" s="5">
        <v>18742.5</v>
      </c>
      <c r="AC825" s="1" t="s">
        <v>45</v>
      </c>
      <c r="AD825" s="12" t="s">
        <v>47</v>
      </c>
      <c r="AE825" s="12" t="s">
        <v>47</v>
      </c>
      <c r="AF825" s="12" t="s">
        <v>47</v>
      </c>
    </row>
    <row r="826">
      <c r="A826" s="1" t="s">
        <v>1392</v>
      </c>
      <c r="B826" s="7"/>
      <c r="C826" s="1" t="s">
        <v>132</v>
      </c>
      <c r="D826" s="1" t="s">
        <v>96</v>
      </c>
      <c r="E826" s="1" t="s">
        <v>77</v>
      </c>
      <c r="F826" s="1" t="s">
        <v>78</v>
      </c>
      <c r="G826" s="1" t="s">
        <v>115</v>
      </c>
      <c r="H826" s="1" t="s">
        <v>116</v>
      </c>
      <c r="I826" s="1" t="s">
        <v>42</v>
      </c>
      <c r="J826" s="1"/>
      <c r="K826" s="1" t="s">
        <v>1393</v>
      </c>
      <c r="L826" s="1" t="s">
        <v>99</v>
      </c>
      <c r="M826" s="14">
        <v>45215.0</v>
      </c>
      <c r="N826" s="14">
        <v>45215.0</v>
      </c>
      <c r="O826" s="1"/>
      <c r="P826" s="1">
        <v>8.33</v>
      </c>
      <c r="Q826" s="1">
        <v>300000.0</v>
      </c>
      <c r="R826" s="1">
        <v>300000.0</v>
      </c>
      <c r="S826" s="15">
        <v>45245.0</v>
      </c>
      <c r="V826" s="5">
        <v>24990.0</v>
      </c>
      <c r="W826" s="11">
        <v>29488.199999999997</v>
      </c>
      <c r="Z826" s="5">
        <v>18742.5</v>
      </c>
      <c r="AC826" s="1" t="s">
        <v>45</v>
      </c>
      <c r="AD826" s="12" t="s">
        <v>47</v>
      </c>
      <c r="AE826" s="12" t="s">
        <v>47</v>
      </c>
      <c r="AF826" s="12" t="s">
        <v>47</v>
      </c>
    </row>
    <row r="827">
      <c r="A827" s="1" t="s">
        <v>1392</v>
      </c>
      <c r="B827" s="7"/>
      <c r="C827" s="1" t="s">
        <v>132</v>
      </c>
      <c r="D827" s="1" t="s">
        <v>96</v>
      </c>
      <c r="E827" s="1" t="s">
        <v>77</v>
      </c>
      <c r="F827" s="1" t="s">
        <v>78</v>
      </c>
      <c r="G827" s="1" t="s">
        <v>115</v>
      </c>
      <c r="H827" s="1" t="s">
        <v>116</v>
      </c>
      <c r="I827" s="1" t="s">
        <v>42</v>
      </c>
      <c r="J827" s="1"/>
      <c r="K827" s="1" t="s">
        <v>1393</v>
      </c>
      <c r="L827" s="1" t="s">
        <v>99</v>
      </c>
      <c r="M827" s="14">
        <v>45215.0</v>
      </c>
      <c r="N827" s="14">
        <v>45215.0</v>
      </c>
      <c r="O827" s="1"/>
      <c r="P827" s="1">
        <v>8.33</v>
      </c>
      <c r="Q827" s="1">
        <v>2500000.0</v>
      </c>
      <c r="R827" s="1">
        <v>300000.0</v>
      </c>
      <c r="S827" s="15">
        <v>45245.0</v>
      </c>
      <c r="V827" s="5">
        <v>24990.0</v>
      </c>
      <c r="W827" s="11">
        <v>29488.199999999997</v>
      </c>
      <c r="Z827" s="5">
        <v>18742.5</v>
      </c>
      <c r="AC827" s="1" t="s">
        <v>45</v>
      </c>
      <c r="AD827" s="12" t="s">
        <v>47</v>
      </c>
      <c r="AE827" s="12" t="s">
        <v>47</v>
      </c>
      <c r="AF827" s="12" t="s">
        <v>47</v>
      </c>
    </row>
    <row r="828">
      <c r="A828" s="1" t="s">
        <v>1394</v>
      </c>
      <c r="B828" s="7"/>
      <c r="C828" s="1" t="s">
        <v>36</v>
      </c>
      <c r="D828" s="1" t="s">
        <v>96</v>
      </c>
      <c r="E828" s="1" t="s">
        <v>113</v>
      </c>
      <c r="F828" s="1" t="s">
        <v>215</v>
      </c>
      <c r="G828" s="1" t="s">
        <v>121</v>
      </c>
      <c r="H828" s="1" t="s">
        <v>122</v>
      </c>
      <c r="I828" s="1" t="s">
        <v>265</v>
      </c>
      <c r="J828" s="1"/>
      <c r="K828" s="1" t="s">
        <v>1395</v>
      </c>
      <c r="L828" s="1" t="s">
        <v>143</v>
      </c>
      <c r="M828" s="14">
        <v>44886.0</v>
      </c>
      <c r="N828" s="14">
        <v>44887.0</v>
      </c>
      <c r="O828" s="1"/>
      <c r="P828" s="1">
        <v>8.33</v>
      </c>
      <c r="Q828" s="1">
        <v>300000.0</v>
      </c>
      <c r="R828" s="1">
        <v>264000.0</v>
      </c>
      <c r="S828" s="14">
        <v>44887.0</v>
      </c>
      <c r="T828" s="14">
        <v>44887.0</v>
      </c>
      <c r="U828" s="1" t="s">
        <v>1396</v>
      </c>
      <c r="V828" s="5">
        <v>21991.2</v>
      </c>
      <c r="W828" s="11">
        <v>25949.615999999998</v>
      </c>
      <c r="X828" s="14"/>
      <c r="Z828" s="5">
        <v>16493.4</v>
      </c>
      <c r="AC828" s="1" t="s">
        <v>162</v>
      </c>
      <c r="AD828" s="12" t="s">
        <v>46</v>
      </c>
      <c r="AE828" s="12" t="s">
        <v>46</v>
      </c>
      <c r="AF828" s="12" t="s">
        <v>46</v>
      </c>
      <c r="AG828" s="12" t="s">
        <v>46</v>
      </c>
    </row>
    <row r="829">
      <c r="A829" s="1" t="s">
        <v>1394</v>
      </c>
      <c r="B829" s="7"/>
      <c r="C829" s="1" t="s">
        <v>36</v>
      </c>
      <c r="D829" s="1" t="s">
        <v>96</v>
      </c>
      <c r="E829" s="1" t="s">
        <v>113</v>
      </c>
      <c r="F829" s="1" t="s">
        <v>215</v>
      </c>
      <c r="G829" s="1" t="s">
        <v>121</v>
      </c>
      <c r="H829" s="1" t="s">
        <v>122</v>
      </c>
      <c r="I829" s="1" t="s">
        <v>265</v>
      </c>
      <c r="J829" s="1"/>
      <c r="K829" s="1" t="s">
        <v>1395</v>
      </c>
      <c r="L829" s="1" t="s">
        <v>143</v>
      </c>
      <c r="M829" s="14">
        <v>44886.0</v>
      </c>
      <c r="N829" s="9">
        <v>44928.0</v>
      </c>
      <c r="O829" s="1"/>
      <c r="P829" s="1">
        <v>8.33</v>
      </c>
      <c r="Q829" s="1">
        <v>250000.0</v>
      </c>
      <c r="R829" s="1">
        <v>264000.0</v>
      </c>
      <c r="S829" s="14">
        <v>44887.0</v>
      </c>
      <c r="T829" s="9">
        <v>44928.0</v>
      </c>
      <c r="U829" s="1" t="s">
        <v>1397</v>
      </c>
      <c r="V829" s="5">
        <v>21991.2</v>
      </c>
      <c r="W829" s="11">
        <v>25949.615999999998</v>
      </c>
      <c r="X829" s="14">
        <v>44917.0</v>
      </c>
      <c r="Y829" s="5">
        <v>23750.496</v>
      </c>
      <c r="Z829" s="5">
        <v>16493.4</v>
      </c>
      <c r="AA829" s="14">
        <v>44921.0</v>
      </c>
      <c r="AB829" s="1" t="s">
        <v>1397</v>
      </c>
      <c r="AC829" s="1" t="s">
        <v>55</v>
      </c>
      <c r="AD829" s="12" t="s">
        <v>46</v>
      </c>
      <c r="AE829" s="12" t="s">
        <v>46</v>
      </c>
      <c r="AF829" s="12" t="s">
        <v>46</v>
      </c>
      <c r="AG829" s="12" t="s">
        <v>46</v>
      </c>
      <c r="AH829" s="12" t="s">
        <v>46</v>
      </c>
      <c r="AI829" s="12" t="s">
        <v>46</v>
      </c>
    </row>
    <row r="830">
      <c r="A830" s="1" t="s">
        <v>1394</v>
      </c>
      <c r="B830" s="7"/>
      <c r="C830" s="1" t="s">
        <v>36</v>
      </c>
      <c r="D830" s="1" t="s">
        <v>96</v>
      </c>
      <c r="E830" s="1" t="s">
        <v>113</v>
      </c>
      <c r="F830" s="1" t="s">
        <v>215</v>
      </c>
      <c r="G830" s="1" t="s">
        <v>121</v>
      </c>
      <c r="H830" s="1" t="s">
        <v>122</v>
      </c>
      <c r="I830" s="1" t="s">
        <v>265</v>
      </c>
      <c r="J830" s="1"/>
      <c r="K830" s="1" t="s">
        <v>1395</v>
      </c>
      <c r="L830" s="1" t="s">
        <v>143</v>
      </c>
      <c r="M830" s="14">
        <v>44886.0</v>
      </c>
      <c r="N830" s="9">
        <v>44995.0</v>
      </c>
      <c r="O830" s="1"/>
      <c r="P830" s="1">
        <v>8.33</v>
      </c>
      <c r="Q830" s="1">
        <v>420000.0</v>
      </c>
      <c r="R830" s="1">
        <v>420000.0</v>
      </c>
      <c r="S830" s="9">
        <v>45026.0</v>
      </c>
      <c r="T830" s="9">
        <v>45037.0</v>
      </c>
      <c r="U830" s="1" t="s">
        <v>1398</v>
      </c>
      <c r="V830" s="5">
        <v>34986.0</v>
      </c>
      <c r="W830" s="11">
        <v>41283.479999999996</v>
      </c>
      <c r="X830" s="9"/>
      <c r="Z830" s="5">
        <v>26239.5</v>
      </c>
      <c r="AC830" s="1" t="s">
        <v>162</v>
      </c>
      <c r="AD830" s="12" t="s">
        <v>46</v>
      </c>
      <c r="AE830" s="12" t="s">
        <v>46</v>
      </c>
      <c r="AF830" s="12" t="s">
        <v>47</v>
      </c>
      <c r="AG830" s="12" t="s">
        <v>47</v>
      </c>
    </row>
    <row r="831">
      <c r="A831" s="1" t="s">
        <v>1394</v>
      </c>
      <c r="B831" s="7"/>
      <c r="C831" s="1" t="s">
        <v>36</v>
      </c>
      <c r="D831" s="1" t="s">
        <v>96</v>
      </c>
      <c r="E831" s="1" t="s">
        <v>113</v>
      </c>
      <c r="F831" s="1" t="s">
        <v>215</v>
      </c>
      <c r="G831" s="1" t="s">
        <v>121</v>
      </c>
      <c r="H831" s="1" t="s">
        <v>122</v>
      </c>
      <c r="I831" s="1" t="s">
        <v>265</v>
      </c>
      <c r="J831" s="1"/>
      <c r="K831" s="1" t="s">
        <v>1395</v>
      </c>
      <c r="L831" s="1" t="s">
        <v>143</v>
      </c>
      <c r="M831" s="14">
        <v>44886.0</v>
      </c>
      <c r="N831" s="9">
        <v>44995.0</v>
      </c>
      <c r="O831" s="1"/>
      <c r="P831" s="1">
        <v>8.33</v>
      </c>
      <c r="Q831" s="1">
        <v>420000.0</v>
      </c>
      <c r="R831" s="1">
        <v>420000.0</v>
      </c>
      <c r="S831" s="9">
        <v>45026.0</v>
      </c>
      <c r="T831" s="9">
        <v>45069.0</v>
      </c>
      <c r="U831" s="1" t="s">
        <v>1399</v>
      </c>
      <c r="V831" s="5">
        <v>34986.0</v>
      </c>
      <c r="W831" s="11">
        <v>41283.479999999996</v>
      </c>
      <c r="X831" s="9">
        <v>45093.0</v>
      </c>
      <c r="Y831" s="5">
        <v>37784.88</v>
      </c>
      <c r="Z831" s="5">
        <v>26239.5</v>
      </c>
      <c r="AA831" s="9">
        <v>45099.0</v>
      </c>
      <c r="AB831" s="1" t="s">
        <v>1400</v>
      </c>
      <c r="AC831" s="1" t="s">
        <v>55</v>
      </c>
      <c r="AD831" s="12" t="s">
        <v>46</v>
      </c>
      <c r="AE831" s="12" t="s">
        <v>46</v>
      </c>
      <c r="AF831" s="12" t="s">
        <v>47</v>
      </c>
      <c r="AG831" s="12" t="s">
        <v>47</v>
      </c>
      <c r="AH831" s="12" t="s">
        <v>47</v>
      </c>
      <c r="AI831" s="12" t="s">
        <v>47</v>
      </c>
    </row>
    <row r="832">
      <c r="A832" s="1" t="s">
        <v>1394</v>
      </c>
      <c r="B832" s="7"/>
      <c r="C832" s="1" t="s">
        <v>36</v>
      </c>
      <c r="D832" s="1" t="s">
        <v>96</v>
      </c>
      <c r="E832" s="1" t="s">
        <v>113</v>
      </c>
      <c r="F832" s="1" t="s">
        <v>215</v>
      </c>
      <c r="G832" s="1" t="s">
        <v>121</v>
      </c>
      <c r="H832" s="1" t="s">
        <v>122</v>
      </c>
      <c r="I832" s="1" t="s">
        <v>265</v>
      </c>
      <c r="J832" s="1"/>
      <c r="K832" s="1" t="s">
        <v>1395</v>
      </c>
      <c r="L832" s="1" t="s">
        <v>143</v>
      </c>
      <c r="M832" s="14">
        <v>44886.0</v>
      </c>
      <c r="N832" s="9">
        <v>45097.0</v>
      </c>
      <c r="O832" s="1"/>
      <c r="P832" s="1">
        <v>8.33</v>
      </c>
      <c r="Q832" s="1">
        <v>192000.0</v>
      </c>
      <c r="R832" s="1">
        <v>192000.0</v>
      </c>
      <c r="S832" s="9">
        <v>45127.0</v>
      </c>
      <c r="T832" s="9">
        <v>45142.0</v>
      </c>
      <c r="U832" s="1" t="s">
        <v>1401</v>
      </c>
      <c r="V832" s="5">
        <v>15993.6</v>
      </c>
      <c r="W832" s="11">
        <v>18872.448</v>
      </c>
      <c r="X832" s="9">
        <v>45177.0</v>
      </c>
      <c r="Y832" s="5">
        <v>17273.088</v>
      </c>
      <c r="Z832" s="5">
        <v>11995.2</v>
      </c>
      <c r="AA832" s="9">
        <v>45183.0</v>
      </c>
      <c r="AB832" s="1" t="s">
        <v>1402</v>
      </c>
      <c r="AC832" s="1" t="s">
        <v>55</v>
      </c>
      <c r="AD832" s="12" t="s">
        <v>46</v>
      </c>
      <c r="AE832" s="12" t="s">
        <v>47</v>
      </c>
      <c r="AF832" s="12" t="s">
        <v>47</v>
      </c>
      <c r="AG832" s="12" t="s">
        <v>47</v>
      </c>
      <c r="AH832" s="12" t="s">
        <v>47</v>
      </c>
      <c r="AI832" s="12" t="s">
        <v>47</v>
      </c>
    </row>
    <row r="833">
      <c r="A833" s="1" t="s">
        <v>1394</v>
      </c>
      <c r="B833" s="7"/>
      <c r="C833" s="1" t="s">
        <v>36</v>
      </c>
      <c r="D833" s="1" t="s">
        <v>96</v>
      </c>
      <c r="E833" s="1" t="s">
        <v>113</v>
      </c>
      <c r="F833" s="1" t="s">
        <v>215</v>
      </c>
      <c r="G833" s="1" t="s">
        <v>121</v>
      </c>
      <c r="H833" s="1" t="s">
        <v>122</v>
      </c>
      <c r="I833" s="1" t="s">
        <v>265</v>
      </c>
      <c r="J833" s="1"/>
      <c r="K833" s="1" t="s">
        <v>1395</v>
      </c>
      <c r="L833" s="1" t="s">
        <v>143</v>
      </c>
      <c r="M833" s="14">
        <v>44886.0</v>
      </c>
      <c r="N833" s="14">
        <v>44886.0</v>
      </c>
      <c r="O833" s="1"/>
      <c r="P833" s="1">
        <v>8.33</v>
      </c>
      <c r="Q833" s="1">
        <v>300000.0</v>
      </c>
      <c r="R833" s="1">
        <v>300000.0</v>
      </c>
      <c r="S833" s="15">
        <v>44976.0</v>
      </c>
      <c r="V833" s="5">
        <v>24990.0</v>
      </c>
      <c r="W833" s="11">
        <v>29488.199999999997</v>
      </c>
      <c r="Z833" s="5">
        <v>18742.5</v>
      </c>
      <c r="AC833" s="1" t="s">
        <v>45</v>
      </c>
      <c r="AD833" s="12" t="s">
        <v>46</v>
      </c>
      <c r="AE833" s="12" t="s">
        <v>46</v>
      </c>
      <c r="AF833" s="12" t="s">
        <v>46</v>
      </c>
    </row>
    <row r="834">
      <c r="A834" s="1" t="s">
        <v>1394</v>
      </c>
      <c r="B834" s="7"/>
      <c r="C834" s="1" t="s">
        <v>36</v>
      </c>
      <c r="D834" s="1" t="s">
        <v>96</v>
      </c>
      <c r="E834" s="1" t="s">
        <v>113</v>
      </c>
      <c r="F834" s="1" t="s">
        <v>215</v>
      </c>
      <c r="G834" s="1" t="s">
        <v>121</v>
      </c>
      <c r="H834" s="1" t="s">
        <v>122</v>
      </c>
      <c r="I834" s="1" t="s">
        <v>265</v>
      </c>
      <c r="J834" s="1"/>
      <c r="K834" s="1" t="s">
        <v>1395</v>
      </c>
      <c r="L834" s="1" t="s">
        <v>143</v>
      </c>
      <c r="M834" s="14">
        <v>44886.0</v>
      </c>
      <c r="N834" s="14">
        <v>45246.0</v>
      </c>
      <c r="O834" s="1"/>
      <c r="P834" s="1">
        <v>8.33</v>
      </c>
      <c r="Q834" s="1">
        <v>276000.0</v>
      </c>
      <c r="R834" s="1">
        <v>300000.0</v>
      </c>
      <c r="S834" s="15">
        <v>45336.0</v>
      </c>
      <c r="V834" s="5">
        <v>24990.0</v>
      </c>
      <c r="W834" s="11">
        <v>29488.199999999997</v>
      </c>
      <c r="X834" s="1"/>
      <c r="Y834" s="1"/>
      <c r="Z834" s="5">
        <v>18742.5</v>
      </c>
      <c r="AA834" s="1"/>
      <c r="AB834" s="1"/>
      <c r="AC834" s="1" t="s">
        <v>45</v>
      </c>
      <c r="AD834" s="12" t="s">
        <v>46</v>
      </c>
      <c r="AE834" s="12" t="s">
        <v>47</v>
      </c>
      <c r="AF834" s="12" t="s">
        <v>47</v>
      </c>
    </row>
    <row r="835">
      <c r="A835" s="1" t="s">
        <v>1403</v>
      </c>
      <c r="B835" s="7"/>
      <c r="C835" s="1" t="s">
        <v>36</v>
      </c>
      <c r="D835" s="1" t="s">
        <v>50</v>
      </c>
      <c r="E835" s="1" t="s">
        <v>77</v>
      </c>
      <c r="F835" s="1" t="s">
        <v>379</v>
      </c>
      <c r="G835" s="1" t="s">
        <v>134</v>
      </c>
      <c r="H835" s="1" t="s">
        <v>135</v>
      </c>
      <c r="I835" s="1" t="s">
        <v>234</v>
      </c>
      <c r="J835" s="1"/>
      <c r="K835" s="1" t="s">
        <v>1404</v>
      </c>
      <c r="L835" s="1" t="s">
        <v>99</v>
      </c>
      <c r="M835" s="9">
        <v>45075.0</v>
      </c>
      <c r="N835" s="14">
        <v>45209.0</v>
      </c>
      <c r="O835" s="1"/>
      <c r="P835" s="1">
        <v>8.33</v>
      </c>
      <c r="Q835" s="1">
        <v>500000.0</v>
      </c>
      <c r="R835" s="1">
        <v>300000.0</v>
      </c>
      <c r="S835" s="15">
        <v>45299.0</v>
      </c>
      <c r="V835" s="5">
        <v>24990.0</v>
      </c>
      <c r="W835" s="11">
        <v>29488.199999999997</v>
      </c>
      <c r="Z835" s="5">
        <v>18742.5</v>
      </c>
      <c r="AB835" s="1"/>
      <c r="AC835" s="1" t="s">
        <v>45</v>
      </c>
      <c r="AD835" s="12" t="s">
        <v>47</v>
      </c>
      <c r="AE835" s="12" t="s">
        <v>47</v>
      </c>
      <c r="AF835" s="12" t="s">
        <v>47</v>
      </c>
    </row>
    <row r="836">
      <c r="A836" s="1" t="s">
        <v>1405</v>
      </c>
      <c r="B836" s="7"/>
      <c r="C836" s="1" t="s">
        <v>36</v>
      </c>
      <c r="D836" s="1" t="s">
        <v>102</v>
      </c>
      <c r="E836" s="1" t="s">
        <v>38</v>
      </c>
      <c r="F836" s="1" t="s">
        <v>195</v>
      </c>
      <c r="G836" s="1" t="s">
        <v>121</v>
      </c>
      <c r="H836" s="1" t="s">
        <v>122</v>
      </c>
      <c r="I836" s="1" t="s">
        <v>247</v>
      </c>
      <c r="J836" s="1"/>
      <c r="K836" s="1" t="s">
        <v>1406</v>
      </c>
      <c r="L836" s="1" t="s">
        <v>88</v>
      </c>
      <c r="M836" s="9">
        <v>45019.0</v>
      </c>
      <c r="N836" s="9">
        <v>44999.0</v>
      </c>
      <c r="O836" s="1"/>
      <c r="P836" s="1">
        <v>8.33</v>
      </c>
      <c r="Q836" s="1">
        <v>800000.0</v>
      </c>
      <c r="R836" s="1">
        <v>840000.0</v>
      </c>
      <c r="S836" s="9">
        <v>44957.0</v>
      </c>
      <c r="T836" s="9">
        <v>44999.0</v>
      </c>
      <c r="U836" s="1" t="s">
        <v>1407</v>
      </c>
      <c r="V836" s="5">
        <v>69972.0</v>
      </c>
      <c r="W836" s="11">
        <v>82566.95999999999</v>
      </c>
      <c r="X836" s="9">
        <v>45036.0</v>
      </c>
      <c r="Y836" s="5">
        <v>82566.95999999999</v>
      </c>
      <c r="Z836" s="5">
        <v>52479.0</v>
      </c>
      <c r="AA836" s="9">
        <v>45036.0</v>
      </c>
      <c r="AB836" s="1" t="s">
        <v>1408</v>
      </c>
      <c r="AC836" s="1" t="s">
        <v>55</v>
      </c>
      <c r="AD836" s="12" t="s">
        <v>47</v>
      </c>
      <c r="AE836" s="12" t="s">
        <v>46</v>
      </c>
      <c r="AF836" s="12" t="s">
        <v>46</v>
      </c>
      <c r="AG836" s="12" t="s">
        <v>46</v>
      </c>
      <c r="AH836" s="12" t="s">
        <v>47</v>
      </c>
      <c r="AI836" s="12" t="s">
        <v>47</v>
      </c>
    </row>
    <row r="837">
      <c r="A837" s="1" t="s">
        <v>1405</v>
      </c>
      <c r="B837" s="7"/>
      <c r="C837" s="1" t="s">
        <v>36</v>
      </c>
      <c r="D837" s="1" t="s">
        <v>102</v>
      </c>
      <c r="E837" s="1" t="s">
        <v>38</v>
      </c>
      <c r="F837" s="1" t="s">
        <v>195</v>
      </c>
      <c r="G837" s="1" t="s">
        <v>121</v>
      </c>
      <c r="H837" s="1" t="s">
        <v>122</v>
      </c>
      <c r="I837" s="1" t="s">
        <v>247</v>
      </c>
      <c r="J837" s="1"/>
      <c r="K837" s="1" t="s">
        <v>1406</v>
      </c>
      <c r="L837" s="1" t="s">
        <v>88</v>
      </c>
      <c r="M837" s="9">
        <v>45019.0</v>
      </c>
      <c r="N837" s="9">
        <v>45019.0</v>
      </c>
      <c r="O837" s="1"/>
      <c r="P837" s="1">
        <v>8.33</v>
      </c>
      <c r="Q837" s="1">
        <v>400000.0</v>
      </c>
      <c r="R837" s="1">
        <v>420000.0</v>
      </c>
      <c r="S837" s="9">
        <v>45016.0</v>
      </c>
      <c r="T837" s="9">
        <v>45019.0</v>
      </c>
      <c r="U837" s="1" t="s">
        <v>1409</v>
      </c>
      <c r="V837" s="5">
        <v>34986.0</v>
      </c>
      <c r="W837" s="11">
        <v>41283.479999999996</v>
      </c>
      <c r="X837" s="9">
        <v>45061.0</v>
      </c>
      <c r="Y837" s="5">
        <v>37784.88</v>
      </c>
      <c r="Z837" s="5">
        <v>26239.5</v>
      </c>
      <c r="AA837" s="9">
        <v>45337.0</v>
      </c>
      <c r="AB837" s="1" t="s">
        <v>1410</v>
      </c>
      <c r="AC837" s="1" t="s">
        <v>55</v>
      </c>
      <c r="AD837" s="12" t="s">
        <v>47</v>
      </c>
      <c r="AE837" s="12" t="s">
        <v>47</v>
      </c>
      <c r="AF837" s="12" t="s">
        <v>46</v>
      </c>
      <c r="AG837" s="12" t="s">
        <v>47</v>
      </c>
      <c r="AH837" s="12" t="s">
        <v>47</v>
      </c>
      <c r="AI837" s="12" t="s">
        <v>47</v>
      </c>
    </row>
    <row r="838">
      <c r="A838" s="1" t="s">
        <v>1405</v>
      </c>
      <c r="B838" s="7"/>
      <c r="C838" s="1" t="s">
        <v>36</v>
      </c>
      <c r="D838" s="1" t="s">
        <v>102</v>
      </c>
      <c r="E838" s="1" t="s">
        <v>38</v>
      </c>
      <c r="F838" s="1" t="s">
        <v>195</v>
      </c>
      <c r="G838" s="1" t="s">
        <v>121</v>
      </c>
      <c r="H838" s="1" t="s">
        <v>122</v>
      </c>
      <c r="I838" s="1" t="s">
        <v>247</v>
      </c>
      <c r="J838" s="1"/>
      <c r="K838" s="1" t="s">
        <v>1406</v>
      </c>
      <c r="L838" s="1" t="s">
        <v>88</v>
      </c>
      <c r="M838" s="9">
        <v>45019.0</v>
      </c>
      <c r="N838" s="9">
        <v>45055.0</v>
      </c>
      <c r="O838" s="1"/>
      <c r="P838" s="1">
        <v>8.33</v>
      </c>
      <c r="Q838" s="1">
        <v>550000.0</v>
      </c>
      <c r="R838" s="1">
        <v>600000.0</v>
      </c>
      <c r="S838" s="9">
        <v>44978.0</v>
      </c>
      <c r="T838" s="9">
        <v>45055.0</v>
      </c>
      <c r="U838" s="1" t="s">
        <v>1411</v>
      </c>
      <c r="V838" s="5">
        <v>49980.0</v>
      </c>
      <c r="W838" s="11">
        <v>58976.399999999994</v>
      </c>
      <c r="X838" s="9">
        <v>45023.0</v>
      </c>
      <c r="Y838" s="5">
        <v>53978.399999999994</v>
      </c>
      <c r="Z838" s="5">
        <v>37485.0</v>
      </c>
      <c r="AA838" s="9">
        <v>45077.0</v>
      </c>
      <c r="AB838" s="1" t="s">
        <v>1412</v>
      </c>
      <c r="AC838" s="1" t="s">
        <v>55</v>
      </c>
      <c r="AD838" s="12" t="s">
        <v>47</v>
      </c>
      <c r="AE838" s="12" t="s">
        <v>47</v>
      </c>
      <c r="AF838" s="12" t="s">
        <v>46</v>
      </c>
      <c r="AG838" s="12" t="s">
        <v>47</v>
      </c>
      <c r="AH838" s="12" t="s">
        <v>47</v>
      </c>
      <c r="AI838" s="12" t="s">
        <v>47</v>
      </c>
    </row>
    <row r="839">
      <c r="A839" s="1" t="s">
        <v>1405</v>
      </c>
      <c r="B839" s="7"/>
      <c r="C839" s="1" t="s">
        <v>36</v>
      </c>
      <c r="D839" s="1" t="s">
        <v>102</v>
      </c>
      <c r="E839" s="1" t="s">
        <v>38</v>
      </c>
      <c r="F839" s="1" t="s">
        <v>195</v>
      </c>
      <c r="G839" s="1" t="s">
        <v>121</v>
      </c>
      <c r="H839" s="1" t="s">
        <v>122</v>
      </c>
      <c r="I839" s="1" t="s">
        <v>247</v>
      </c>
      <c r="J839" s="1"/>
      <c r="K839" s="1" t="s">
        <v>1406</v>
      </c>
      <c r="L839" s="1" t="s">
        <v>88</v>
      </c>
      <c r="M839" s="9">
        <v>45019.0</v>
      </c>
      <c r="N839" s="9">
        <v>45055.0</v>
      </c>
      <c r="O839" s="1"/>
      <c r="P839" s="1">
        <v>8.33</v>
      </c>
      <c r="Q839" s="1">
        <v>250000.0</v>
      </c>
      <c r="R839" s="1">
        <v>300000.0</v>
      </c>
      <c r="S839" s="9">
        <v>44986.0</v>
      </c>
      <c r="T839" s="9">
        <v>45055.0</v>
      </c>
      <c r="U839" s="1" t="s">
        <v>1413</v>
      </c>
      <c r="V839" s="5">
        <v>24990.0</v>
      </c>
      <c r="W839" s="11">
        <v>29488.199999999997</v>
      </c>
      <c r="X839" s="9">
        <v>45031.0</v>
      </c>
      <c r="Y839" s="5">
        <v>26989.199999999997</v>
      </c>
      <c r="Z839" s="5">
        <v>18742.5</v>
      </c>
      <c r="AA839" s="9">
        <v>45120.0</v>
      </c>
      <c r="AB839" s="1" t="s">
        <v>1414</v>
      </c>
      <c r="AC839" s="1" t="s">
        <v>55</v>
      </c>
      <c r="AD839" s="12" t="s">
        <v>47</v>
      </c>
      <c r="AE839" s="12" t="s">
        <v>47</v>
      </c>
      <c r="AF839" s="12" t="s">
        <v>46</v>
      </c>
      <c r="AG839" s="12" t="s">
        <v>47</v>
      </c>
      <c r="AH839" s="12" t="s">
        <v>47</v>
      </c>
      <c r="AI839" s="12" t="s">
        <v>47</v>
      </c>
    </row>
    <row r="840">
      <c r="A840" s="1" t="s">
        <v>1405</v>
      </c>
      <c r="B840" s="7"/>
      <c r="C840" s="1" t="s">
        <v>36</v>
      </c>
      <c r="D840" s="1" t="s">
        <v>102</v>
      </c>
      <c r="E840" s="1" t="s">
        <v>38</v>
      </c>
      <c r="F840" s="1" t="s">
        <v>195</v>
      </c>
      <c r="G840" s="1" t="s">
        <v>121</v>
      </c>
      <c r="H840" s="1" t="s">
        <v>122</v>
      </c>
      <c r="I840" s="1" t="s">
        <v>247</v>
      </c>
      <c r="J840" s="1"/>
      <c r="K840" s="1" t="s">
        <v>1406</v>
      </c>
      <c r="L840" s="1" t="s">
        <v>88</v>
      </c>
      <c r="M840" s="9">
        <v>45019.0</v>
      </c>
      <c r="N840" s="9">
        <v>45055.0</v>
      </c>
      <c r="O840" s="1"/>
      <c r="P840" s="1">
        <v>8.33</v>
      </c>
      <c r="Q840" s="1">
        <v>500000.0</v>
      </c>
      <c r="R840" s="1">
        <v>552000.0</v>
      </c>
      <c r="S840" s="9">
        <v>44986.0</v>
      </c>
      <c r="T840" s="9">
        <v>45055.0</v>
      </c>
      <c r="U840" s="1" t="s">
        <v>1415</v>
      </c>
      <c r="V840" s="5">
        <v>45981.6</v>
      </c>
      <c r="W840" s="11">
        <v>54258.28799999999</v>
      </c>
      <c r="X840" s="9">
        <v>45031.0</v>
      </c>
      <c r="Y840" s="5">
        <v>49660.128</v>
      </c>
      <c r="Z840" s="5">
        <v>34486.2</v>
      </c>
      <c r="AA840" s="9">
        <v>45337.0</v>
      </c>
      <c r="AB840" s="1" t="s">
        <v>1416</v>
      </c>
      <c r="AC840" s="1" t="s">
        <v>55</v>
      </c>
      <c r="AD840" s="12" t="s">
        <v>47</v>
      </c>
      <c r="AE840" s="12" t="s">
        <v>47</v>
      </c>
      <c r="AF840" s="12" t="s">
        <v>46</v>
      </c>
      <c r="AG840" s="12" t="s">
        <v>47</v>
      </c>
      <c r="AH840" s="12" t="s">
        <v>47</v>
      </c>
      <c r="AI840" s="12" t="s">
        <v>47</v>
      </c>
    </row>
    <row r="841">
      <c r="A841" s="1" t="s">
        <v>1405</v>
      </c>
      <c r="B841" s="7"/>
      <c r="C841" s="1" t="s">
        <v>36</v>
      </c>
      <c r="D841" s="1" t="s">
        <v>102</v>
      </c>
      <c r="E841" s="1" t="s">
        <v>38</v>
      </c>
      <c r="F841" s="1" t="s">
        <v>195</v>
      </c>
      <c r="G841" s="1" t="s">
        <v>121</v>
      </c>
      <c r="H841" s="1" t="s">
        <v>122</v>
      </c>
      <c r="I841" s="1" t="s">
        <v>247</v>
      </c>
      <c r="J841" s="1"/>
      <c r="K841" s="1" t="s">
        <v>1406</v>
      </c>
      <c r="L841" s="1" t="s">
        <v>88</v>
      </c>
      <c r="M841" s="9">
        <v>45019.0</v>
      </c>
      <c r="N841" s="9">
        <v>45055.0</v>
      </c>
      <c r="O841" s="1"/>
      <c r="P841" s="1">
        <v>8.33</v>
      </c>
      <c r="Q841" s="1">
        <v>550000.0</v>
      </c>
      <c r="R841" s="1">
        <v>600000.0</v>
      </c>
      <c r="S841" s="9">
        <v>44991.0</v>
      </c>
      <c r="T841" s="9">
        <v>45055.0</v>
      </c>
      <c r="U841" s="1" t="s">
        <v>1417</v>
      </c>
      <c r="V841" s="5">
        <v>49980.0</v>
      </c>
      <c r="W841" s="11">
        <v>58976.399999999994</v>
      </c>
      <c r="X841" s="9">
        <v>45036.0</v>
      </c>
      <c r="Y841" s="5">
        <v>53978.399999999994</v>
      </c>
      <c r="Z841" s="5">
        <v>37485.0</v>
      </c>
      <c r="AA841" s="9">
        <v>45085.0</v>
      </c>
      <c r="AB841" s="1" t="s">
        <v>1418</v>
      </c>
      <c r="AC841" s="1" t="s">
        <v>55</v>
      </c>
      <c r="AD841" s="12" t="s">
        <v>47</v>
      </c>
      <c r="AE841" s="12" t="s">
        <v>47</v>
      </c>
      <c r="AF841" s="12" t="s">
        <v>46</v>
      </c>
      <c r="AG841" s="12" t="s">
        <v>47</v>
      </c>
      <c r="AH841" s="12" t="s">
        <v>47</v>
      </c>
      <c r="AI841" s="12" t="s">
        <v>47</v>
      </c>
    </row>
    <row r="842">
      <c r="A842" s="1" t="s">
        <v>1405</v>
      </c>
      <c r="B842" s="7"/>
      <c r="C842" s="1" t="s">
        <v>36</v>
      </c>
      <c r="D842" s="1" t="s">
        <v>102</v>
      </c>
      <c r="E842" s="1" t="s">
        <v>38</v>
      </c>
      <c r="F842" s="1" t="s">
        <v>195</v>
      </c>
      <c r="G842" s="1" t="s">
        <v>121</v>
      </c>
      <c r="H842" s="1" t="s">
        <v>122</v>
      </c>
      <c r="I842" s="1" t="s">
        <v>247</v>
      </c>
      <c r="J842" s="1"/>
      <c r="K842" s="1" t="s">
        <v>1406</v>
      </c>
      <c r="L842" s="1" t="s">
        <v>88</v>
      </c>
      <c r="M842" s="9">
        <v>45019.0</v>
      </c>
      <c r="N842" s="9">
        <v>45055.0</v>
      </c>
      <c r="O842" s="1"/>
      <c r="P842" s="1">
        <v>8.33</v>
      </c>
      <c r="Q842" s="1">
        <v>300000.0</v>
      </c>
      <c r="R842" s="1">
        <v>324000.0</v>
      </c>
      <c r="S842" s="9">
        <v>44994.0</v>
      </c>
      <c r="T842" s="9">
        <v>45055.0</v>
      </c>
      <c r="U842" s="1" t="s">
        <v>1419</v>
      </c>
      <c r="V842" s="5">
        <v>26989.2</v>
      </c>
      <c r="W842" s="11">
        <v>31847.255999999998</v>
      </c>
      <c r="X842" s="9">
        <v>45039.0</v>
      </c>
      <c r="Y842" s="5">
        <v>29148.335999999996</v>
      </c>
      <c r="Z842" s="5">
        <v>20241.9</v>
      </c>
      <c r="AA842" s="9">
        <v>45120.0</v>
      </c>
      <c r="AB842" s="1" t="s">
        <v>1420</v>
      </c>
      <c r="AC842" s="1" t="s">
        <v>55</v>
      </c>
      <c r="AD842" s="12" t="s">
        <v>47</v>
      </c>
      <c r="AE842" s="12" t="s">
        <v>47</v>
      </c>
      <c r="AF842" s="12" t="s">
        <v>46</v>
      </c>
      <c r="AG842" s="12" t="s">
        <v>47</v>
      </c>
      <c r="AH842" s="12" t="s">
        <v>47</v>
      </c>
      <c r="AI842" s="12" t="s">
        <v>47</v>
      </c>
    </row>
    <row r="843">
      <c r="A843" s="1" t="s">
        <v>1405</v>
      </c>
      <c r="B843" s="7"/>
      <c r="C843" s="1" t="s">
        <v>36</v>
      </c>
      <c r="D843" s="1" t="s">
        <v>102</v>
      </c>
      <c r="E843" s="1" t="s">
        <v>38</v>
      </c>
      <c r="F843" s="1" t="s">
        <v>195</v>
      </c>
      <c r="G843" s="1" t="s">
        <v>121</v>
      </c>
      <c r="H843" s="1" t="s">
        <v>122</v>
      </c>
      <c r="I843" s="1" t="s">
        <v>247</v>
      </c>
      <c r="J843" s="1"/>
      <c r="K843" s="1" t="s">
        <v>1406</v>
      </c>
      <c r="L843" s="1" t="s">
        <v>88</v>
      </c>
      <c r="M843" s="9">
        <v>45019.0</v>
      </c>
      <c r="N843" s="9">
        <v>45111.0</v>
      </c>
      <c r="O843" s="1"/>
      <c r="P843" s="1">
        <v>8.33</v>
      </c>
      <c r="Q843" s="1">
        <v>550000.0</v>
      </c>
      <c r="R843" s="1">
        <v>576000.0</v>
      </c>
      <c r="S843" s="9">
        <v>45108.0</v>
      </c>
      <c r="T843" s="9">
        <v>45111.0</v>
      </c>
      <c r="U843" s="1" t="s">
        <v>1421</v>
      </c>
      <c r="V843" s="5">
        <v>47980.8</v>
      </c>
      <c r="W843" s="11">
        <v>56617.344</v>
      </c>
      <c r="X843" s="9">
        <v>45153.0</v>
      </c>
      <c r="Y843" s="5">
        <v>51819.263999999996</v>
      </c>
      <c r="Z843" s="5">
        <v>35985.600000000006</v>
      </c>
      <c r="AA843" s="14">
        <v>45253.0</v>
      </c>
      <c r="AB843" s="1" t="s">
        <v>1422</v>
      </c>
      <c r="AC843" s="1" t="s">
        <v>55</v>
      </c>
      <c r="AD843" s="12" t="s">
        <v>47</v>
      </c>
      <c r="AE843" s="12" t="s">
        <v>47</v>
      </c>
      <c r="AF843" s="12" t="s">
        <v>47</v>
      </c>
      <c r="AG843" s="12" t="s">
        <v>47</v>
      </c>
      <c r="AH843" s="12" t="s">
        <v>47</v>
      </c>
      <c r="AI843" s="12" t="s">
        <v>47</v>
      </c>
    </row>
    <row r="844">
      <c r="A844" s="1" t="s">
        <v>1405</v>
      </c>
      <c r="B844" s="7"/>
      <c r="C844" s="1" t="s">
        <v>36</v>
      </c>
      <c r="D844" s="1" t="s">
        <v>102</v>
      </c>
      <c r="E844" s="1" t="s">
        <v>38</v>
      </c>
      <c r="F844" s="1" t="s">
        <v>195</v>
      </c>
      <c r="G844" s="1" t="s">
        <v>121</v>
      </c>
      <c r="H844" s="1" t="s">
        <v>122</v>
      </c>
      <c r="I844" s="1" t="s">
        <v>247</v>
      </c>
      <c r="J844" s="1"/>
      <c r="K844" s="1" t="s">
        <v>1406</v>
      </c>
      <c r="L844" s="1" t="s">
        <v>88</v>
      </c>
      <c r="M844" s="9">
        <v>45019.0</v>
      </c>
      <c r="N844" s="9">
        <v>45169.0</v>
      </c>
      <c r="O844" s="1"/>
      <c r="P844" s="1">
        <v>8.33</v>
      </c>
      <c r="Q844" s="1">
        <v>450000.0</v>
      </c>
      <c r="R844" s="1">
        <v>480000.0</v>
      </c>
      <c r="S844" s="9">
        <v>45166.0</v>
      </c>
      <c r="T844" s="9">
        <v>45169.0</v>
      </c>
      <c r="U844" s="1" t="s">
        <v>1423</v>
      </c>
      <c r="V844" s="5">
        <v>39984.0</v>
      </c>
      <c r="W844" s="11">
        <v>47181.119999999995</v>
      </c>
      <c r="X844" s="14">
        <v>45211.0</v>
      </c>
      <c r="Y844" s="5">
        <v>43182.719999999994</v>
      </c>
      <c r="Z844" s="5">
        <v>29988.0</v>
      </c>
      <c r="AA844" s="9">
        <v>45337.0</v>
      </c>
      <c r="AB844" s="1" t="s">
        <v>1424</v>
      </c>
      <c r="AC844" s="1" t="s">
        <v>55</v>
      </c>
      <c r="AD844" s="12" t="s">
        <v>47</v>
      </c>
      <c r="AE844" s="12" t="s">
        <v>47</v>
      </c>
      <c r="AF844" s="12" t="s">
        <v>47</v>
      </c>
      <c r="AG844" s="12" t="s">
        <v>47</v>
      </c>
      <c r="AH844" s="12" t="s">
        <v>47</v>
      </c>
      <c r="AI844" s="12" t="s">
        <v>47</v>
      </c>
    </row>
    <row r="845">
      <c r="A845" s="1" t="s">
        <v>1405</v>
      </c>
      <c r="B845" s="7"/>
      <c r="C845" s="1" t="s">
        <v>36</v>
      </c>
      <c r="D845" s="1" t="s">
        <v>102</v>
      </c>
      <c r="E845" s="1" t="s">
        <v>38</v>
      </c>
      <c r="F845" s="1" t="s">
        <v>195</v>
      </c>
      <c r="G845" s="1" t="s">
        <v>121</v>
      </c>
      <c r="H845" s="1" t="s">
        <v>122</v>
      </c>
      <c r="I845" s="1" t="s">
        <v>247</v>
      </c>
      <c r="J845" s="1"/>
      <c r="K845" s="1" t="s">
        <v>1406</v>
      </c>
      <c r="L845" s="1" t="s">
        <v>88</v>
      </c>
      <c r="M845" s="9">
        <v>45019.0</v>
      </c>
      <c r="N845" s="9">
        <v>44999.0</v>
      </c>
      <c r="O845" s="1"/>
      <c r="P845" s="1">
        <v>8.33</v>
      </c>
      <c r="Q845" s="1">
        <v>250000.0</v>
      </c>
      <c r="R845" s="1">
        <v>300000.0</v>
      </c>
      <c r="S845" s="9">
        <v>44956.0</v>
      </c>
      <c r="T845" s="9">
        <v>45336.0</v>
      </c>
      <c r="U845" s="1" t="s">
        <v>1425</v>
      </c>
      <c r="V845" s="5">
        <v>24990.0</v>
      </c>
      <c r="W845" s="11">
        <v>29488.199999999997</v>
      </c>
      <c r="X845" s="9">
        <v>45358.0</v>
      </c>
      <c r="Y845" s="5">
        <v>26989.199999999997</v>
      </c>
      <c r="Z845" s="5">
        <v>18742.5</v>
      </c>
      <c r="AA845" s="9">
        <v>45362.0</v>
      </c>
      <c r="AB845" s="1" t="s">
        <v>1426</v>
      </c>
      <c r="AC845" s="1" t="s">
        <v>55</v>
      </c>
      <c r="AD845" s="12" t="s">
        <v>47</v>
      </c>
      <c r="AE845" s="12" t="s">
        <v>46</v>
      </c>
      <c r="AF845" s="12" t="s">
        <v>46</v>
      </c>
      <c r="AG845" s="12" t="s">
        <v>47</v>
      </c>
      <c r="AH845" s="12" t="s">
        <v>47</v>
      </c>
      <c r="AI845" s="12" t="s">
        <v>47</v>
      </c>
    </row>
    <row r="846">
      <c r="A846" s="1" t="s">
        <v>1405</v>
      </c>
      <c r="B846" s="7"/>
      <c r="C846" s="1" t="s">
        <v>36</v>
      </c>
      <c r="D846" s="1" t="s">
        <v>102</v>
      </c>
      <c r="E846" s="1" t="s">
        <v>38</v>
      </c>
      <c r="F846" s="1" t="s">
        <v>195</v>
      </c>
      <c r="G846" s="1" t="s">
        <v>121</v>
      </c>
      <c r="H846" s="1" t="s">
        <v>122</v>
      </c>
      <c r="I846" s="1" t="s">
        <v>247</v>
      </c>
      <c r="J846" s="1"/>
      <c r="K846" s="1" t="s">
        <v>1406</v>
      </c>
      <c r="L846" s="1" t="s">
        <v>88</v>
      </c>
      <c r="M846" s="9">
        <v>45019.0</v>
      </c>
      <c r="N846" s="9">
        <v>44978.0</v>
      </c>
      <c r="O846" s="1"/>
      <c r="P846" s="1">
        <v>8.33</v>
      </c>
      <c r="Q846" s="1">
        <v>480000.0</v>
      </c>
      <c r="R846" s="1">
        <v>300000.0</v>
      </c>
      <c r="S846" s="10">
        <v>45068.0</v>
      </c>
      <c r="V846" s="5">
        <v>24990.0</v>
      </c>
      <c r="W846" s="11">
        <v>29488.199999999997</v>
      </c>
      <c r="Z846" s="5">
        <v>18742.5</v>
      </c>
      <c r="AB846" s="1"/>
      <c r="AC846" s="1" t="s">
        <v>45</v>
      </c>
      <c r="AD846" s="12" t="s">
        <v>47</v>
      </c>
      <c r="AE846" s="12" t="s">
        <v>46</v>
      </c>
      <c r="AF846" s="12" t="s">
        <v>47</v>
      </c>
    </row>
    <row r="847">
      <c r="A847" s="1" t="s">
        <v>1405</v>
      </c>
      <c r="B847" s="7"/>
      <c r="C847" s="1" t="s">
        <v>36</v>
      </c>
      <c r="D847" s="1" t="s">
        <v>102</v>
      </c>
      <c r="E847" s="1" t="s">
        <v>38</v>
      </c>
      <c r="F847" s="1" t="s">
        <v>195</v>
      </c>
      <c r="G847" s="1" t="s">
        <v>121</v>
      </c>
      <c r="H847" s="1" t="s">
        <v>122</v>
      </c>
      <c r="I847" s="1" t="s">
        <v>247</v>
      </c>
      <c r="J847" s="1"/>
      <c r="K847" s="1" t="s">
        <v>1406</v>
      </c>
      <c r="L847" s="1" t="s">
        <v>88</v>
      </c>
      <c r="M847" s="9">
        <v>45019.0</v>
      </c>
      <c r="N847" s="9">
        <v>44981.0</v>
      </c>
      <c r="O847" s="1"/>
      <c r="P847" s="1">
        <v>8.33</v>
      </c>
      <c r="Q847" s="1">
        <v>420000.0</v>
      </c>
      <c r="R847" s="1">
        <v>300000.0</v>
      </c>
      <c r="S847" s="10">
        <v>45071.0</v>
      </c>
      <c r="V847" s="5">
        <v>24990.0</v>
      </c>
      <c r="W847" s="11">
        <v>29488.199999999997</v>
      </c>
      <c r="Z847" s="5">
        <v>18742.5</v>
      </c>
      <c r="AB847" s="1"/>
      <c r="AC847" s="1" t="s">
        <v>45</v>
      </c>
      <c r="AD847" s="12" t="s">
        <v>47</v>
      </c>
      <c r="AE847" s="12" t="s">
        <v>46</v>
      </c>
      <c r="AF847" s="12" t="s">
        <v>47</v>
      </c>
    </row>
    <row r="848">
      <c r="A848" s="1" t="s">
        <v>1405</v>
      </c>
      <c r="B848" s="7"/>
      <c r="C848" s="1" t="s">
        <v>36</v>
      </c>
      <c r="D848" s="1" t="s">
        <v>102</v>
      </c>
      <c r="E848" s="1" t="s">
        <v>38</v>
      </c>
      <c r="F848" s="1" t="s">
        <v>195</v>
      </c>
      <c r="G848" s="1" t="s">
        <v>121</v>
      </c>
      <c r="H848" s="1" t="s">
        <v>122</v>
      </c>
      <c r="I848" s="1" t="s">
        <v>247</v>
      </c>
      <c r="J848" s="1"/>
      <c r="K848" s="1" t="s">
        <v>1406</v>
      </c>
      <c r="L848" s="1" t="s">
        <v>88</v>
      </c>
      <c r="M848" s="9">
        <v>45019.0</v>
      </c>
      <c r="N848" s="9">
        <v>45089.0</v>
      </c>
      <c r="O848" s="1"/>
      <c r="P848" s="1">
        <v>8.33</v>
      </c>
      <c r="Q848" s="1">
        <v>780000.0</v>
      </c>
      <c r="R848" s="1">
        <v>300000.0</v>
      </c>
      <c r="S848" s="10">
        <v>45179.0</v>
      </c>
      <c r="V848" s="5">
        <v>24990.0</v>
      </c>
      <c r="W848" s="11">
        <v>29488.199999999997</v>
      </c>
      <c r="Z848" s="5">
        <v>18742.5</v>
      </c>
      <c r="AB848" s="1"/>
      <c r="AC848" s="1" t="s">
        <v>45</v>
      </c>
      <c r="AD848" s="12" t="s">
        <v>47</v>
      </c>
      <c r="AE848" s="12" t="s">
        <v>47</v>
      </c>
      <c r="AF848" s="12" t="s">
        <v>47</v>
      </c>
    </row>
    <row r="849">
      <c r="A849" s="1" t="s">
        <v>1405</v>
      </c>
      <c r="B849" s="7"/>
      <c r="C849" s="1" t="s">
        <v>36</v>
      </c>
      <c r="D849" s="1" t="s">
        <v>102</v>
      </c>
      <c r="E849" s="1" t="s">
        <v>38</v>
      </c>
      <c r="F849" s="1" t="s">
        <v>195</v>
      </c>
      <c r="G849" s="1" t="s">
        <v>121</v>
      </c>
      <c r="H849" s="1" t="s">
        <v>122</v>
      </c>
      <c r="I849" s="1" t="s">
        <v>247</v>
      </c>
      <c r="J849" s="1"/>
      <c r="K849" s="1" t="s">
        <v>1406</v>
      </c>
      <c r="L849" s="1" t="s">
        <v>88</v>
      </c>
      <c r="M849" s="9">
        <v>45019.0</v>
      </c>
      <c r="N849" s="9">
        <v>45133.0</v>
      </c>
      <c r="O849" s="1"/>
      <c r="P849" s="1">
        <v>8.33</v>
      </c>
      <c r="Q849" s="1">
        <v>500000.0</v>
      </c>
      <c r="R849" s="1">
        <v>300000.0</v>
      </c>
      <c r="S849" s="10">
        <v>45223.0</v>
      </c>
      <c r="V849" s="5">
        <v>24990.0</v>
      </c>
      <c r="W849" s="11">
        <v>29488.199999999997</v>
      </c>
      <c r="X849" s="1"/>
      <c r="Y849" s="1"/>
      <c r="Z849" s="5">
        <v>18742.5</v>
      </c>
      <c r="AB849" s="1"/>
      <c r="AC849" s="1" t="s">
        <v>45</v>
      </c>
      <c r="AD849" s="12" t="s">
        <v>47</v>
      </c>
      <c r="AE849" s="12" t="s">
        <v>47</v>
      </c>
      <c r="AF849" s="12" t="s">
        <v>47</v>
      </c>
    </row>
    <row r="850">
      <c r="A850" s="1" t="s">
        <v>1405</v>
      </c>
      <c r="B850" s="7"/>
      <c r="C850" s="1" t="s">
        <v>36</v>
      </c>
      <c r="D850" s="1" t="s">
        <v>102</v>
      </c>
      <c r="E850" s="1" t="s">
        <v>38</v>
      </c>
      <c r="F850" s="1" t="s">
        <v>195</v>
      </c>
      <c r="G850" s="1" t="s">
        <v>121</v>
      </c>
      <c r="H850" s="1" t="s">
        <v>122</v>
      </c>
      <c r="I850" s="1" t="s">
        <v>247</v>
      </c>
      <c r="J850" s="1"/>
      <c r="K850" s="1" t="s">
        <v>1406</v>
      </c>
      <c r="L850" s="1" t="s">
        <v>88</v>
      </c>
      <c r="M850" s="9">
        <v>45019.0</v>
      </c>
      <c r="N850" s="9">
        <v>45154.0</v>
      </c>
      <c r="O850" s="1"/>
      <c r="P850" s="1">
        <v>8.33</v>
      </c>
      <c r="Q850" s="1">
        <v>336000.0</v>
      </c>
      <c r="R850" s="1">
        <v>300000.0</v>
      </c>
      <c r="S850" s="10">
        <v>45244.0</v>
      </c>
      <c r="V850" s="5">
        <v>24990.0</v>
      </c>
      <c r="W850" s="11">
        <v>29488.199999999997</v>
      </c>
      <c r="Z850" s="5">
        <v>18742.5</v>
      </c>
      <c r="AC850" s="1" t="s">
        <v>45</v>
      </c>
      <c r="AD850" s="12" t="s">
        <v>47</v>
      </c>
      <c r="AE850" s="12" t="s">
        <v>47</v>
      </c>
      <c r="AF850" s="12" t="s">
        <v>47</v>
      </c>
    </row>
    <row r="851">
      <c r="A851" s="1" t="s">
        <v>1427</v>
      </c>
      <c r="B851" s="7"/>
      <c r="C851" s="1" t="s">
        <v>36</v>
      </c>
      <c r="D851" s="1" t="s">
        <v>50</v>
      </c>
      <c r="E851" s="1" t="s">
        <v>82</v>
      </c>
      <c r="F851" s="1" t="s">
        <v>1428</v>
      </c>
      <c r="G851" s="1" t="s">
        <v>865</v>
      </c>
      <c r="H851" s="1" t="s">
        <v>866</v>
      </c>
      <c r="I851" s="1" t="s">
        <v>42</v>
      </c>
      <c r="J851" s="1"/>
      <c r="K851" s="1" t="s">
        <v>1429</v>
      </c>
      <c r="L851" s="1" t="s">
        <v>150</v>
      </c>
      <c r="M851" s="9">
        <v>44833.0</v>
      </c>
      <c r="N851" s="9">
        <v>44833.0</v>
      </c>
      <c r="O851" s="1"/>
      <c r="P851" s="1">
        <v>8.33</v>
      </c>
      <c r="Q851" s="1">
        <v>300000.0</v>
      </c>
      <c r="R851" s="1">
        <v>300000.0</v>
      </c>
      <c r="S851" s="10">
        <v>44923.0</v>
      </c>
      <c r="V851" s="5">
        <v>24990.0</v>
      </c>
      <c r="W851" s="11">
        <v>29488.199999999997</v>
      </c>
      <c r="Z851" s="5">
        <v>18742.5</v>
      </c>
      <c r="AB851" s="1"/>
      <c r="AC851" s="1" t="s">
        <v>45</v>
      </c>
      <c r="AD851" s="12" t="s">
        <v>46</v>
      </c>
      <c r="AE851" s="12" t="s">
        <v>46</v>
      </c>
      <c r="AF851" s="12" t="s">
        <v>46</v>
      </c>
    </row>
    <row r="852">
      <c r="A852" s="1" t="s">
        <v>1430</v>
      </c>
      <c r="B852" s="7"/>
      <c r="C852" s="1" t="s">
        <v>132</v>
      </c>
      <c r="D852" s="1" t="s">
        <v>102</v>
      </c>
      <c r="E852" s="1" t="s">
        <v>38</v>
      </c>
      <c r="F852" s="1" t="s">
        <v>1431</v>
      </c>
      <c r="G852" s="1" t="s">
        <v>152</v>
      </c>
      <c r="H852" s="1" t="s">
        <v>317</v>
      </c>
      <c r="I852" s="1" t="s">
        <v>290</v>
      </c>
      <c r="J852" s="1"/>
      <c r="K852" s="1" t="s">
        <v>1432</v>
      </c>
      <c r="L852" s="1" t="s">
        <v>150</v>
      </c>
      <c r="M852" s="9">
        <v>44652.0</v>
      </c>
      <c r="N852" s="9">
        <v>44652.0</v>
      </c>
      <c r="O852" s="1"/>
      <c r="P852" s="1">
        <v>8.33</v>
      </c>
      <c r="Q852" s="1">
        <v>300000.0</v>
      </c>
      <c r="R852" s="1">
        <v>300000.0</v>
      </c>
      <c r="S852" s="10">
        <v>44682.0</v>
      </c>
      <c r="V852" s="5">
        <v>24990.0</v>
      </c>
      <c r="W852" s="11">
        <v>29488.199999999997</v>
      </c>
      <c r="Z852" s="5">
        <v>18742.5</v>
      </c>
      <c r="AB852" s="1"/>
      <c r="AC852" s="1" t="s">
        <v>45</v>
      </c>
      <c r="AD852" s="12" t="s">
        <v>46</v>
      </c>
      <c r="AE852" s="12" t="s">
        <v>46</v>
      </c>
      <c r="AF852" s="12" t="s">
        <v>46</v>
      </c>
    </row>
    <row r="853">
      <c r="A853" s="1" t="s">
        <v>1433</v>
      </c>
      <c r="B853" s="7"/>
      <c r="C853" s="1" t="s">
        <v>36</v>
      </c>
      <c r="D853" s="1" t="s">
        <v>102</v>
      </c>
      <c r="E853" s="1" t="s">
        <v>38</v>
      </c>
      <c r="F853" s="1" t="s">
        <v>575</v>
      </c>
      <c r="G853" s="1" t="s">
        <v>196</v>
      </c>
      <c r="H853" s="1" t="s">
        <v>197</v>
      </c>
      <c r="I853" s="1" t="s">
        <v>42</v>
      </c>
      <c r="J853" s="1"/>
      <c r="K853" s="1" t="s">
        <v>1434</v>
      </c>
      <c r="L853" s="1" t="s">
        <v>99</v>
      </c>
      <c r="M853" s="9">
        <v>45233.0</v>
      </c>
      <c r="N853" s="9">
        <v>44996.0</v>
      </c>
      <c r="O853" s="1"/>
      <c r="P853" s="1">
        <v>8.33</v>
      </c>
      <c r="Q853" s="1">
        <v>300000.0</v>
      </c>
      <c r="R853" s="1">
        <v>300000.0</v>
      </c>
      <c r="S853" s="10">
        <v>45086.0</v>
      </c>
      <c r="V853" s="5">
        <v>24990.0</v>
      </c>
      <c r="W853" s="11">
        <v>29488.199999999997</v>
      </c>
      <c r="Z853" s="5">
        <v>18742.5</v>
      </c>
      <c r="AC853" s="1" t="s">
        <v>45</v>
      </c>
      <c r="AD853" s="12" t="s">
        <v>47</v>
      </c>
      <c r="AE853" s="12" t="s">
        <v>46</v>
      </c>
      <c r="AF853" s="12" t="s">
        <v>47</v>
      </c>
    </row>
    <row r="854">
      <c r="A854" s="1" t="s">
        <v>1433</v>
      </c>
      <c r="B854" s="7"/>
      <c r="C854" s="1" t="s">
        <v>36</v>
      </c>
      <c r="D854" s="1" t="s">
        <v>102</v>
      </c>
      <c r="E854" s="1" t="s">
        <v>38</v>
      </c>
      <c r="F854" s="1" t="s">
        <v>575</v>
      </c>
      <c r="G854" s="1" t="s">
        <v>196</v>
      </c>
      <c r="H854" s="1" t="s">
        <v>197</v>
      </c>
      <c r="I854" s="1" t="s">
        <v>42</v>
      </c>
      <c r="J854" s="1"/>
      <c r="K854" s="1" t="s">
        <v>1434</v>
      </c>
      <c r="L854" s="1" t="s">
        <v>99</v>
      </c>
      <c r="M854" s="9">
        <v>45233.0</v>
      </c>
      <c r="N854" s="9">
        <v>44996.0</v>
      </c>
      <c r="O854" s="1"/>
      <c r="P854" s="1">
        <v>8.33</v>
      </c>
      <c r="Q854" s="1">
        <v>300000.0</v>
      </c>
      <c r="R854" s="1">
        <v>300000.0</v>
      </c>
      <c r="S854" s="10">
        <v>45086.0</v>
      </c>
      <c r="V854" s="5">
        <v>24990.0</v>
      </c>
      <c r="W854" s="11">
        <v>29488.199999999997</v>
      </c>
      <c r="Z854" s="5">
        <v>18742.5</v>
      </c>
      <c r="AC854" s="1" t="s">
        <v>45</v>
      </c>
      <c r="AD854" s="12" t="s">
        <v>47</v>
      </c>
      <c r="AE854" s="12" t="s">
        <v>46</v>
      </c>
      <c r="AF854" s="12" t="s">
        <v>47</v>
      </c>
    </row>
    <row r="855">
      <c r="A855" s="1" t="s">
        <v>1433</v>
      </c>
      <c r="B855" s="7"/>
      <c r="C855" s="1" t="s">
        <v>36</v>
      </c>
      <c r="D855" s="1" t="s">
        <v>102</v>
      </c>
      <c r="E855" s="1" t="s">
        <v>38</v>
      </c>
      <c r="F855" s="1" t="s">
        <v>575</v>
      </c>
      <c r="G855" s="1" t="s">
        <v>196</v>
      </c>
      <c r="H855" s="1" t="s">
        <v>197</v>
      </c>
      <c r="I855" s="1" t="s">
        <v>42</v>
      </c>
      <c r="J855" s="1"/>
      <c r="K855" s="1" t="s">
        <v>1434</v>
      </c>
      <c r="L855" s="1" t="s">
        <v>99</v>
      </c>
      <c r="M855" s="9">
        <v>45233.0</v>
      </c>
      <c r="N855" s="9">
        <v>45233.0</v>
      </c>
      <c r="O855" s="1"/>
      <c r="P855" s="1">
        <v>8.33</v>
      </c>
      <c r="Q855" s="1">
        <v>500000.0</v>
      </c>
      <c r="R855" s="1">
        <v>300000.0</v>
      </c>
      <c r="S855" s="10">
        <v>45263.0</v>
      </c>
      <c r="V855" s="5">
        <v>24990.0</v>
      </c>
      <c r="W855" s="11">
        <v>29488.199999999997</v>
      </c>
      <c r="X855" s="1"/>
      <c r="Y855" s="1"/>
      <c r="Z855" s="5">
        <v>18742.5</v>
      </c>
      <c r="AA855" s="1"/>
      <c r="AB855" s="1"/>
      <c r="AC855" s="1" t="s">
        <v>45</v>
      </c>
      <c r="AD855" s="12" t="s">
        <v>47</v>
      </c>
      <c r="AE855" s="12" t="s">
        <v>47</v>
      </c>
      <c r="AF855" s="12" t="s">
        <v>47</v>
      </c>
    </row>
    <row r="856">
      <c r="A856" s="1" t="s">
        <v>1435</v>
      </c>
      <c r="B856" s="7"/>
      <c r="C856" s="1" t="s">
        <v>95</v>
      </c>
      <c r="D856" s="1" t="s">
        <v>76</v>
      </c>
      <c r="E856" s="1" t="s">
        <v>77</v>
      </c>
      <c r="F856" s="1" t="s">
        <v>1436</v>
      </c>
      <c r="G856" s="1" t="s">
        <v>865</v>
      </c>
      <c r="H856" s="1" t="s">
        <v>866</v>
      </c>
      <c r="I856" s="1" t="s">
        <v>42</v>
      </c>
      <c r="J856" s="1"/>
      <c r="K856" s="1" t="s">
        <v>1437</v>
      </c>
      <c r="L856" s="1" t="s">
        <v>99</v>
      </c>
      <c r="M856" s="9">
        <v>44933.0</v>
      </c>
      <c r="N856" s="9">
        <v>45262.0</v>
      </c>
      <c r="O856" s="1"/>
      <c r="P856" s="1">
        <v>8.33</v>
      </c>
      <c r="Q856" s="1">
        <v>840000.0</v>
      </c>
      <c r="R856" s="1">
        <v>840000.0</v>
      </c>
      <c r="S856" s="9">
        <v>45293.0</v>
      </c>
      <c r="T856" s="9">
        <v>45327.0</v>
      </c>
      <c r="U856" s="1" t="s">
        <v>1438</v>
      </c>
      <c r="V856" s="5">
        <v>69972.0</v>
      </c>
      <c r="W856" s="11">
        <v>82566.95999999999</v>
      </c>
      <c r="X856" s="9">
        <v>45363.0</v>
      </c>
      <c r="Y856" s="5">
        <v>81167.51999999999</v>
      </c>
      <c r="Z856" s="5">
        <v>52479.0</v>
      </c>
      <c r="AA856" s="9">
        <v>45367.0</v>
      </c>
      <c r="AB856" s="1" t="s">
        <v>1438</v>
      </c>
      <c r="AC856" s="1" t="s">
        <v>55</v>
      </c>
      <c r="AD856" s="12" t="s">
        <v>46</v>
      </c>
      <c r="AE856" s="12" t="s">
        <v>47</v>
      </c>
      <c r="AF856" s="12" t="s">
        <v>47</v>
      </c>
      <c r="AG856" s="12" t="s">
        <v>47</v>
      </c>
      <c r="AH856" s="12" t="s">
        <v>47</v>
      </c>
      <c r="AI856" s="12" t="s">
        <v>47</v>
      </c>
    </row>
    <row r="857">
      <c r="A857" s="1" t="s">
        <v>1439</v>
      </c>
      <c r="B857" s="7"/>
      <c r="C857" s="1" t="s">
        <v>156</v>
      </c>
      <c r="D857" s="1" t="s">
        <v>102</v>
      </c>
      <c r="E857" s="1" t="s">
        <v>38</v>
      </c>
      <c r="F857" s="1" t="s">
        <v>422</v>
      </c>
      <c r="G857" s="1" t="s">
        <v>801</v>
      </c>
      <c r="H857" s="1" t="s">
        <v>802</v>
      </c>
      <c r="I857" s="1" t="s">
        <v>42</v>
      </c>
      <c r="J857" s="1"/>
      <c r="K857" s="1" t="s">
        <v>1440</v>
      </c>
      <c r="L857" s="1" t="s">
        <v>53</v>
      </c>
      <c r="M857" s="9">
        <v>45327.0</v>
      </c>
      <c r="N857" s="9">
        <v>45338.0</v>
      </c>
      <c r="O857" s="1"/>
      <c r="P857" s="1">
        <v>8.33</v>
      </c>
      <c r="Q857" s="1">
        <v>500000.0</v>
      </c>
      <c r="R857" s="1">
        <v>540000.0</v>
      </c>
      <c r="S857" s="9">
        <v>45334.0</v>
      </c>
      <c r="T857" s="9">
        <v>45338.0</v>
      </c>
      <c r="U857" s="1" t="s">
        <v>1441</v>
      </c>
      <c r="V857" s="5">
        <v>44982.0</v>
      </c>
      <c r="W857" s="11">
        <v>53078.759999999995</v>
      </c>
      <c r="X857" s="9">
        <v>45364.0</v>
      </c>
      <c r="Y857" s="5">
        <v>52179.119999999995</v>
      </c>
      <c r="Z857" s="5">
        <v>33736.5</v>
      </c>
      <c r="AA857" s="9">
        <v>45372.0</v>
      </c>
      <c r="AB857" s="1" t="s">
        <v>1442</v>
      </c>
      <c r="AC857" s="1" t="s">
        <v>55</v>
      </c>
      <c r="AD857" s="12" t="s">
        <v>47</v>
      </c>
      <c r="AE857" s="12" t="s">
        <v>47</v>
      </c>
      <c r="AF857" s="12" t="s">
        <v>47</v>
      </c>
      <c r="AG857" s="12" t="s">
        <v>47</v>
      </c>
      <c r="AH857" s="12" t="s">
        <v>47</v>
      </c>
      <c r="AI857" s="12" t="s">
        <v>47</v>
      </c>
    </row>
    <row r="858">
      <c r="A858" s="1" t="s">
        <v>1439</v>
      </c>
      <c r="B858" s="7"/>
      <c r="C858" s="1" t="s">
        <v>156</v>
      </c>
      <c r="D858" s="1" t="s">
        <v>102</v>
      </c>
      <c r="E858" s="1" t="s">
        <v>38</v>
      </c>
      <c r="F858" s="1" t="s">
        <v>422</v>
      </c>
      <c r="G858" s="1" t="s">
        <v>801</v>
      </c>
      <c r="H858" s="1" t="s">
        <v>802</v>
      </c>
      <c r="I858" s="1" t="s">
        <v>42</v>
      </c>
      <c r="J858" s="1"/>
      <c r="K858" s="1" t="s">
        <v>1440</v>
      </c>
      <c r="L858" s="1" t="s">
        <v>53</v>
      </c>
      <c r="M858" s="9">
        <v>45327.0</v>
      </c>
      <c r="N858" s="9">
        <v>45327.0</v>
      </c>
      <c r="O858" s="1"/>
      <c r="P858" s="1">
        <v>8.33</v>
      </c>
      <c r="Q858" s="1">
        <v>500000.0</v>
      </c>
      <c r="R858" s="1">
        <v>504000.0</v>
      </c>
      <c r="S858" s="9">
        <v>45377.0</v>
      </c>
      <c r="T858" s="9">
        <v>45381.0</v>
      </c>
      <c r="U858" s="1" t="s">
        <v>1443</v>
      </c>
      <c r="V858" s="5">
        <v>41983.2</v>
      </c>
      <c r="W858" s="11">
        <v>49540.17599999999</v>
      </c>
      <c r="X858" s="9">
        <v>45381.0</v>
      </c>
      <c r="Y858" s="5">
        <v>45341.85599999999</v>
      </c>
      <c r="Z858" s="5">
        <v>31487.399999999998</v>
      </c>
      <c r="AA858" s="9">
        <v>45381.0</v>
      </c>
      <c r="AB858" s="1" t="s">
        <v>1443</v>
      </c>
      <c r="AC858" s="1" t="s">
        <v>55</v>
      </c>
      <c r="AD858" s="12" t="s">
        <v>47</v>
      </c>
      <c r="AE858" s="12" t="s">
        <v>47</v>
      </c>
      <c r="AF858" s="12" t="s">
        <v>47</v>
      </c>
      <c r="AG858" s="12" t="s">
        <v>47</v>
      </c>
      <c r="AH858" s="12" t="s">
        <v>47</v>
      </c>
      <c r="AI858" s="12" t="s">
        <v>47</v>
      </c>
    </row>
    <row r="859">
      <c r="A859" s="1" t="s">
        <v>1444</v>
      </c>
      <c r="B859" s="7"/>
      <c r="C859" s="1" t="s">
        <v>36</v>
      </c>
      <c r="D859" s="1" t="s">
        <v>96</v>
      </c>
      <c r="E859" s="1" t="s">
        <v>38</v>
      </c>
      <c r="F859" s="1" t="s">
        <v>935</v>
      </c>
      <c r="G859" s="1" t="s">
        <v>152</v>
      </c>
      <c r="H859" s="1" t="s">
        <v>153</v>
      </c>
      <c r="I859" s="1" t="s">
        <v>247</v>
      </c>
      <c r="J859" s="1"/>
      <c r="K859" s="1" t="s">
        <v>1445</v>
      </c>
      <c r="L859" s="1" t="s">
        <v>99</v>
      </c>
      <c r="M859" s="9">
        <v>44742.0</v>
      </c>
      <c r="N859" s="9">
        <v>44742.0</v>
      </c>
      <c r="O859" s="1"/>
      <c r="P859" s="1">
        <v>8.33</v>
      </c>
      <c r="Q859" s="1">
        <v>500000.0</v>
      </c>
      <c r="R859" s="1">
        <v>700000.0</v>
      </c>
      <c r="S859" s="9">
        <v>44817.0</v>
      </c>
      <c r="T859" s="9">
        <v>44833.0</v>
      </c>
      <c r="U859" s="1" t="s">
        <v>1446</v>
      </c>
      <c r="V859" s="5">
        <v>58310.0</v>
      </c>
      <c r="W859" s="11">
        <v>68805.8</v>
      </c>
      <c r="X859" s="9">
        <v>44833.0</v>
      </c>
      <c r="Y859" s="5">
        <v>62974.8</v>
      </c>
      <c r="Z859" s="5">
        <v>43732.5</v>
      </c>
      <c r="AA859" s="9">
        <v>44833.0</v>
      </c>
      <c r="AB859" s="1" t="s">
        <v>1446</v>
      </c>
      <c r="AC859" s="1" t="s">
        <v>55</v>
      </c>
      <c r="AD859" s="12" t="s">
        <v>46</v>
      </c>
      <c r="AE859" s="12" t="s">
        <v>46</v>
      </c>
      <c r="AF859" s="12" t="s">
        <v>46</v>
      </c>
      <c r="AG859" s="12" t="s">
        <v>46</v>
      </c>
      <c r="AH859" s="12" t="s">
        <v>46</v>
      </c>
      <c r="AI859" s="12" t="s">
        <v>46</v>
      </c>
    </row>
    <row r="860">
      <c r="A860" s="1" t="s">
        <v>1444</v>
      </c>
      <c r="B860" s="7"/>
      <c r="C860" s="1" t="s">
        <v>36</v>
      </c>
      <c r="D860" s="1" t="s">
        <v>96</v>
      </c>
      <c r="E860" s="1" t="s">
        <v>38</v>
      </c>
      <c r="F860" s="1" t="s">
        <v>935</v>
      </c>
      <c r="G860" s="1" t="s">
        <v>152</v>
      </c>
      <c r="H860" s="1" t="s">
        <v>153</v>
      </c>
      <c r="I860" s="1" t="s">
        <v>247</v>
      </c>
      <c r="J860" s="1"/>
      <c r="K860" s="1" t="s">
        <v>1445</v>
      </c>
      <c r="L860" s="1" t="s">
        <v>99</v>
      </c>
      <c r="M860" s="9">
        <v>44742.0</v>
      </c>
      <c r="N860" s="9">
        <v>44838.0</v>
      </c>
      <c r="O860" s="1"/>
      <c r="P860" s="1">
        <v>8.33</v>
      </c>
      <c r="Q860" s="1">
        <v>650000.0</v>
      </c>
      <c r="R860" s="1">
        <v>700000.0</v>
      </c>
      <c r="S860" s="9">
        <v>44817.0</v>
      </c>
      <c r="T860" s="9">
        <v>44838.0</v>
      </c>
      <c r="U860" s="1" t="s">
        <v>1447</v>
      </c>
      <c r="V860" s="5">
        <v>58310.0</v>
      </c>
      <c r="W860" s="11">
        <v>68805.8</v>
      </c>
      <c r="X860" s="14">
        <v>44847.0</v>
      </c>
      <c r="Y860" s="5">
        <v>62974.8</v>
      </c>
      <c r="Z860" s="5">
        <v>43732.5</v>
      </c>
      <c r="AA860" s="14">
        <v>44851.0</v>
      </c>
      <c r="AB860" s="1" t="s">
        <v>1447</v>
      </c>
      <c r="AC860" s="1" t="s">
        <v>55</v>
      </c>
      <c r="AD860" s="12" t="s">
        <v>46</v>
      </c>
      <c r="AE860" s="12" t="s">
        <v>46</v>
      </c>
      <c r="AF860" s="12" t="s">
        <v>46</v>
      </c>
      <c r="AG860" s="12" t="s">
        <v>46</v>
      </c>
      <c r="AH860" s="12" t="s">
        <v>46</v>
      </c>
      <c r="AI860" s="12" t="s">
        <v>46</v>
      </c>
    </row>
    <row r="861">
      <c r="A861" s="1" t="s">
        <v>1448</v>
      </c>
      <c r="B861" s="7"/>
      <c r="C861" s="1" t="s">
        <v>315</v>
      </c>
      <c r="D861" s="1" t="s">
        <v>96</v>
      </c>
      <c r="E861" s="1" t="s">
        <v>38</v>
      </c>
      <c r="F861" s="1" t="s">
        <v>233</v>
      </c>
      <c r="G861" s="1" t="s">
        <v>1311</v>
      </c>
      <c r="H861" s="1" t="s">
        <v>1312</v>
      </c>
      <c r="I861" s="1" t="s">
        <v>42</v>
      </c>
      <c r="J861" s="1"/>
      <c r="K861" s="1" t="s">
        <v>1449</v>
      </c>
      <c r="L861" s="1" t="s">
        <v>150</v>
      </c>
      <c r="M861" s="14">
        <v>44912.0</v>
      </c>
      <c r="N861" s="9">
        <v>45038.0</v>
      </c>
      <c r="O861" s="1"/>
      <c r="P861" s="1">
        <v>8.33</v>
      </c>
      <c r="Q861" s="1">
        <v>300000.0</v>
      </c>
      <c r="R861" s="1">
        <v>439200.0</v>
      </c>
      <c r="S861" s="9">
        <v>44977.0</v>
      </c>
      <c r="T861" s="9">
        <v>44977.0</v>
      </c>
      <c r="U861" s="1" t="s">
        <v>1450</v>
      </c>
      <c r="V861" s="5">
        <v>36585.36</v>
      </c>
      <c r="W861" s="11">
        <v>43170.724799999996</v>
      </c>
      <c r="X861" s="9">
        <v>45005.0</v>
      </c>
      <c r="Y861" s="5">
        <v>39512.188799999996</v>
      </c>
      <c r="Z861" s="5">
        <v>27439.02</v>
      </c>
      <c r="AA861" s="9">
        <v>45007.0</v>
      </c>
      <c r="AB861" s="1" t="s">
        <v>1451</v>
      </c>
      <c r="AC861" s="1" t="s">
        <v>55</v>
      </c>
      <c r="AD861" s="12" t="s">
        <v>46</v>
      </c>
      <c r="AE861" s="12" t="s">
        <v>47</v>
      </c>
      <c r="AF861" s="12" t="s">
        <v>46</v>
      </c>
      <c r="AG861" s="12" t="s">
        <v>46</v>
      </c>
      <c r="AH861" s="12" t="s">
        <v>46</v>
      </c>
      <c r="AI861" s="12" t="s">
        <v>46</v>
      </c>
    </row>
    <row r="862">
      <c r="A862" s="1" t="s">
        <v>1448</v>
      </c>
      <c r="B862" s="7"/>
      <c r="C862" s="1" t="s">
        <v>315</v>
      </c>
      <c r="D862" s="1" t="s">
        <v>96</v>
      </c>
      <c r="E862" s="1" t="s">
        <v>38</v>
      </c>
      <c r="F862" s="1" t="s">
        <v>233</v>
      </c>
      <c r="G862" s="1" t="s">
        <v>1311</v>
      </c>
      <c r="H862" s="1" t="s">
        <v>1312</v>
      </c>
      <c r="I862" s="1" t="s">
        <v>42</v>
      </c>
      <c r="J862" s="1"/>
      <c r="K862" s="1" t="s">
        <v>1449</v>
      </c>
      <c r="L862" s="1" t="s">
        <v>150</v>
      </c>
      <c r="M862" s="14">
        <v>44912.0</v>
      </c>
      <c r="N862" s="9">
        <v>45038.0</v>
      </c>
      <c r="O862" s="1"/>
      <c r="P862" s="1">
        <v>8.33</v>
      </c>
      <c r="Q862" s="1">
        <v>300000.0</v>
      </c>
      <c r="R862" s="1">
        <v>453600.0</v>
      </c>
      <c r="S862" s="9">
        <v>45092.0</v>
      </c>
      <c r="T862" s="9">
        <v>45093.0</v>
      </c>
      <c r="U862" s="1" t="s">
        <v>1452</v>
      </c>
      <c r="V862" s="5">
        <v>37784.88</v>
      </c>
      <c r="W862" s="11">
        <v>44586.15839999999</v>
      </c>
      <c r="X862" s="9">
        <v>45122.0</v>
      </c>
      <c r="Y862" s="5">
        <v>40807.670399999995</v>
      </c>
      <c r="Z862" s="5">
        <v>28338.659999999996</v>
      </c>
      <c r="AA862" s="9">
        <v>45127.0</v>
      </c>
      <c r="AB862" s="1" t="s">
        <v>1453</v>
      </c>
      <c r="AC862" s="1" t="s">
        <v>55</v>
      </c>
      <c r="AD862" s="12" t="s">
        <v>46</v>
      </c>
      <c r="AE862" s="12" t="s">
        <v>47</v>
      </c>
      <c r="AF862" s="12" t="s">
        <v>47</v>
      </c>
      <c r="AG862" s="12" t="s">
        <v>47</v>
      </c>
      <c r="AH862" s="12" t="s">
        <v>47</v>
      </c>
      <c r="AI862" s="12" t="s">
        <v>47</v>
      </c>
    </row>
    <row r="863">
      <c r="A863" s="1" t="s">
        <v>1448</v>
      </c>
      <c r="B863" s="7"/>
      <c r="C863" s="1" t="s">
        <v>315</v>
      </c>
      <c r="D863" s="1" t="s">
        <v>96</v>
      </c>
      <c r="E863" s="1" t="s">
        <v>38</v>
      </c>
      <c r="F863" s="1" t="s">
        <v>233</v>
      </c>
      <c r="G863" s="1" t="s">
        <v>1311</v>
      </c>
      <c r="H863" s="1" t="s">
        <v>1312</v>
      </c>
      <c r="I863" s="1" t="s">
        <v>42</v>
      </c>
      <c r="J863" s="1"/>
      <c r="K863" s="1" t="s">
        <v>1449</v>
      </c>
      <c r="L863" s="1" t="s">
        <v>150</v>
      </c>
      <c r="M863" s="14">
        <v>44912.0</v>
      </c>
      <c r="N863" s="9">
        <v>45334.0</v>
      </c>
      <c r="O863" s="1"/>
      <c r="P863" s="1">
        <v>8.33</v>
      </c>
      <c r="Q863" s="1">
        <v>505200.0</v>
      </c>
      <c r="R863" s="1">
        <v>505200.0</v>
      </c>
      <c r="S863" s="9">
        <v>45337.0</v>
      </c>
      <c r="T863" s="9">
        <v>45334.0</v>
      </c>
      <c r="U863" s="1" t="s">
        <v>1454</v>
      </c>
      <c r="V863" s="5">
        <v>42083.16</v>
      </c>
      <c r="W863" s="11">
        <v>49658.1288</v>
      </c>
      <c r="X863" s="9">
        <v>45464.0</v>
      </c>
      <c r="Y863" s="5">
        <v>45449.8128</v>
      </c>
      <c r="Z863" s="5">
        <v>31562.370000000003</v>
      </c>
      <c r="AA863" s="9">
        <v>45366.0</v>
      </c>
      <c r="AB863" s="1" t="s">
        <v>1455</v>
      </c>
      <c r="AC863" s="1" t="s">
        <v>55</v>
      </c>
      <c r="AD863" s="12" t="s">
        <v>46</v>
      </c>
      <c r="AE863" s="12" t="s">
        <v>47</v>
      </c>
      <c r="AF863" s="12" t="s">
        <v>47</v>
      </c>
      <c r="AG863" s="12" t="s">
        <v>47</v>
      </c>
      <c r="AH863" s="12" t="s">
        <v>137</v>
      </c>
      <c r="AI863" s="12" t="s">
        <v>47</v>
      </c>
    </row>
    <row r="864">
      <c r="A864" s="1" t="s">
        <v>1448</v>
      </c>
      <c r="B864" s="7"/>
      <c r="C864" s="1" t="s">
        <v>315</v>
      </c>
      <c r="D864" s="1" t="s">
        <v>96</v>
      </c>
      <c r="E864" s="1" t="s">
        <v>38</v>
      </c>
      <c r="F864" s="1" t="s">
        <v>233</v>
      </c>
      <c r="G864" s="1" t="s">
        <v>1311</v>
      </c>
      <c r="H864" s="1" t="s">
        <v>1312</v>
      </c>
      <c r="I864" s="1" t="s">
        <v>42</v>
      </c>
      <c r="J864" s="1"/>
      <c r="K864" s="1" t="s">
        <v>1449</v>
      </c>
      <c r="L864" s="1" t="s">
        <v>150</v>
      </c>
      <c r="M864" s="14">
        <v>44912.0</v>
      </c>
      <c r="N864" s="14">
        <v>44912.0</v>
      </c>
      <c r="O864" s="1"/>
      <c r="P864" s="1">
        <v>8.33</v>
      </c>
      <c r="Q864" s="1">
        <v>300000.0</v>
      </c>
      <c r="R864" s="1">
        <v>300000.0</v>
      </c>
      <c r="S864" s="15">
        <v>44942.0</v>
      </c>
      <c r="V864" s="5">
        <v>24990.0</v>
      </c>
      <c r="W864" s="11">
        <v>29488.199999999997</v>
      </c>
      <c r="Z864" s="5">
        <v>18742.5</v>
      </c>
      <c r="AB864" s="1"/>
      <c r="AC864" s="1" t="s">
        <v>45</v>
      </c>
      <c r="AD864" s="12" t="s">
        <v>46</v>
      </c>
      <c r="AE864" s="12" t="s">
        <v>46</v>
      </c>
      <c r="AF864" s="12" t="s">
        <v>46</v>
      </c>
    </row>
    <row r="865">
      <c r="A865" s="1" t="s">
        <v>1456</v>
      </c>
      <c r="B865" s="7"/>
      <c r="C865" s="1" t="s">
        <v>36</v>
      </c>
      <c r="D865" s="1" t="s">
        <v>96</v>
      </c>
      <c r="E865" s="1" t="s">
        <v>38</v>
      </c>
      <c r="F865" s="1" t="s">
        <v>935</v>
      </c>
      <c r="G865" s="1" t="s">
        <v>152</v>
      </c>
      <c r="H865" s="1" t="s">
        <v>153</v>
      </c>
      <c r="I865" s="1" t="s">
        <v>234</v>
      </c>
      <c r="J865" s="1"/>
      <c r="K865" s="1" t="s">
        <v>1457</v>
      </c>
      <c r="L865" s="1" t="s">
        <v>99</v>
      </c>
      <c r="M865" s="9">
        <v>44711.0</v>
      </c>
      <c r="N865" s="9">
        <v>44711.0</v>
      </c>
      <c r="O865" s="1"/>
      <c r="P865" s="1">
        <v>8.33</v>
      </c>
      <c r="Q865" s="1">
        <v>100000.0</v>
      </c>
      <c r="R865" s="1">
        <v>300000.0</v>
      </c>
      <c r="S865" s="10">
        <v>44741.0</v>
      </c>
      <c r="V865" s="5">
        <v>24990.0</v>
      </c>
      <c r="W865" s="11">
        <v>29488.199999999997</v>
      </c>
      <c r="Z865" s="5">
        <v>18742.5</v>
      </c>
      <c r="AB865" s="1"/>
      <c r="AC865" s="1" t="s">
        <v>45</v>
      </c>
      <c r="AD865" s="12" t="s">
        <v>46</v>
      </c>
      <c r="AE865" s="12" t="s">
        <v>46</v>
      </c>
      <c r="AF865" s="12" t="s">
        <v>46</v>
      </c>
    </row>
    <row r="866">
      <c r="A866" s="1" t="s">
        <v>1458</v>
      </c>
      <c r="B866" s="7"/>
      <c r="C866" s="1" t="s">
        <v>36</v>
      </c>
      <c r="D866" s="1" t="s">
        <v>96</v>
      </c>
      <c r="E866" s="1" t="s">
        <v>38</v>
      </c>
      <c r="F866" s="1" t="s">
        <v>625</v>
      </c>
      <c r="G866" s="1" t="s">
        <v>367</v>
      </c>
      <c r="H866" s="1" t="s">
        <v>368</v>
      </c>
      <c r="I866" s="1" t="s">
        <v>42</v>
      </c>
      <c r="J866" s="1"/>
      <c r="K866" s="1" t="s">
        <v>1459</v>
      </c>
      <c r="L866" s="1" t="s">
        <v>53</v>
      </c>
      <c r="M866" s="9">
        <v>44652.0</v>
      </c>
      <c r="N866" s="9">
        <v>44652.0</v>
      </c>
      <c r="O866" s="1"/>
      <c r="P866" s="1">
        <v>8.33</v>
      </c>
      <c r="Q866" s="1">
        <v>360000.0</v>
      </c>
      <c r="R866" s="1">
        <v>300000.0</v>
      </c>
      <c r="S866" s="10">
        <v>44682.0</v>
      </c>
      <c r="V866" s="5">
        <v>24990.0</v>
      </c>
      <c r="W866" s="11">
        <v>29488.199999999997</v>
      </c>
      <c r="Z866" s="5">
        <v>18742.5</v>
      </c>
      <c r="AB866" s="1"/>
      <c r="AC866" s="1" t="s">
        <v>45</v>
      </c>
      <c r="AD866" s="12" t="s">
        <v>46</v>
      </c>
      <c r="AE866" s="12" t="s">
        <v>46</v>
      </c>
      <c r="AF866" s="12" t="s">
        <v>46</v>
      </c>
    </row>
    <row r="867">
      <c r="A867" s="1" t="s">
        <v>1460</v>
      </c>
      <c r="B867" s="7"/>
      <c r="C867" s="1" t="s">
        <v>36</v>
      </c>
      <c r="D867" s="1" t="s">
        <v>76</v>
      </c>
      <c r="E867" s="1" t="s">
        <v>77</v>
      </c>
      <c r="F867" s="1" t="s">
        <v>1014</v>
      </c>
      <c r="G867" s="1" t="s">
        <v>321</v>
      </c>
      <c r="H867" s="1" t="s">
        <v>322</v>
      </c>
      <c r="I867" s="1" t="s">
        <v>234</v>
      </c>
      <c r="J867" s="1"/>
      <c r="K867" s="1" t="s">
        <v>1461</v>
      </c>
      <c r="L867" s="1" t="s">
        <v>143</v>
      </c>
      <c r="M867" s="9">
        <v>45008.0</v>
      </c>
      <c r="N867" s="9">
        <v>45060.0</v>
      </c>
      <c r="O867" s="1"/>
      <c r="P867" s="1">
        <v>8.33</v>
      </c>
      <c r="Q867" s="1">
        <v>300000.0</v>
      </c>
      <c r="R867" s="1">
        <v>300000.0</v>
      </c>
      <c r="S867" s="10">
        <v>45150.0</v>
      </c>
      <c r="V867" s="5">
        <v>24990.0</v>
      </c>
      <c r="W867" s="11">
        <v>29488.199999999997</v>
      </c>
      <c r="Z867" s="5">
        <v>18742.5</v>
      </c>
      <c r="AB867" s="1"/>
      <c r="AC867" s="1" t="s">
        <v>45</v>
      </c>
      <c r="AD867" s="12" t="s">
        <v>46</v>
      </c>
      <c r="AE867" s="12" t="s">
        <v>47</v>
      </c>
      <c r="AF867" s="12" t="s">
        <v>47</v>
      </c>
    </row>
    <row r="868">
      <c r="A868" s="1" t="s">
        <v>1460</v>
      </c>
      <c r="B868" s="7"/>
      <c r="C868" s="1" t="s">
        <v>36</v>
      </c>
      <c r="D868" s="1" t="s">
        <v>76</v>
      </c>
      <c r="E868" s="1" t="s">
        <v>77</v>
      </c>
      <c r="F868" s="1" t="s">
        <v>1014</v>
      </c>
      <c r="G868" s="1" t="s">
        <v>321</v>
      </c>
      <c r="H868" s="1" t="s">
        <v>322</v>
      </c>
      <c r="I868" s="1" t="s">
        <v>234</v>
      </c>
      <c r="J868" s="1"/>
      <c r="K868" s="1" t="s">
        <v>1461</v>
      </c>
      <c r="L868" s="1" t="s">
        <v>143</v>
      </c>
      <c r="M868" s="9">
        <v>45008.0</v>
      </c>
      <c r="N868" s="9">
        <v>45061.0</v>
      </c>
      <c r="O868" s="1"/>
      <c r="P868" s="1">
        <v>8.33</v>
      </c>
      <c r="Q868" s="1">
        <v>300000.0</v>
      </c>
      <c r="R868" s="1">
        <v>300000.0</v>
      </c>
      <c r="S868" s="10">
        <v>45151.0</v>
      </c>
      <c r="V868" s="5">
        <v>24990.0</v>
      </c>
      <c r="W868" s="11">
        <v>29488.199999999997</v>
      </c>
      <c r="Z868" s="5">
        <v>18742.5</v>
      </c>
      <c r="AB868" s="1"/>
      <c r="AC868" s="1" t="s">
        <v>45</v>
      </c>
      <c r="AD868" s="12" t="s">
        <v>46</v>
      </c>
      <c r="AE868" s="12" t="s">
        <v>47</v>
      </c>
      <c r="AF868" s="12" t="s">
        <v>47</v>
      </c>
    </row>
    <row r="869">
      <c r="A869" s="1" t="s">
        <v>1460</v>
      </c>
      <c r="B869" s="7"/>
      <c r="C869" s="1" t="s">
        <v>36</v>
      </c>
      <c r="D869" s="1" t="s">
        <v>76</v>
      </c>
      <c r="E869" s="1" t="s">
        <v>77</v>
      </c>
      <c r="F869" s="1" t="s">
        <v>1014</v>
      </c>
      <c r="G869" s="1" t="s">
        <v>321</v>
      </c>
      <c r="H869" s="1" t="s">
        <v>322</v>
      </c>
      <c r="I869" s="1" t="s">
        <v>234</v>
      </c>
      <c r="J869" s="1"/>
      <c r="K869" s="1" t="s">
        <v>1461</v>
      </c>
      <c r="L869" s="1" t="s">
        <v>143</v>
      </c>
      <c r="M869" s="9">
        <v>45008.0</v>
      </c>
      <c r="N869" s="9">
        <v>45030.0</v>
      </c>
      <c r="O869" s="1"/>
      <c r="P869" s="1">
        <v>8.33</v>
      </c>
      <c r="Q869" s="1">
        <v>300000.0</v>
      </c>
      <c r="R869" s="1">
        <v>300000.0</v>
      </c>
      <c r="S869" s="10">
        <v>45120.0</v>
      </c>
      <c r="V869" s="5">
        <v>24990.0</v>
      </c>
      <c r="W869" s="11">
        <v>29488.199999999997</v>
      </c>
      <c r="Z869" s="5">
        <v>18742.5</v>
      </c>
      <c r="AB869" s="1"/>
      <c r="AC869" s="1" t="s">
        <v>45</v>
      </c>
      <c r="AD869" s="12" t="s">
        <v>46</v>
      </c>
      <c r="AE869" s="12" t="s">
        <v>47</v>
      </c>
      <c r="AF869" s="12" t="s">
        <v>47</v>
      </c>
    </row>
    <row r="870">
      <c r="A870" s="1" t="s">
        <v>1462</v>
      </c>
      <c r="B870" s="7"/>
      <c r="C870" s="1" t="s">
        <v>36</v>
      </c>
      <c r="D870" s="1" t="s">
        <v>102</v>
      </c>
      <c r="E870" s="1" t="s">
        <v>38</v>
      </c>
      <c r="F870" s="1" t="s">
        <v>1463</v>
      </c>
      <c r="G870" s="1" t="s">
        <v>115</v>
      </c>
      <c r="H870" s="1" t="s">
        <v>116</v>
      </c>
      <c r="I870" s="1" t="s">
        <v>42</v>
      </c>
      <c r="J870" s="1"/>
      <c r="K870" s="1" t="s">
        <v>1464</v>
      </c>
      <c r="L870" s="1" t="s">
        <v>53</v>
      </c>
      <c r="M870" s="14">
        <v>44879.0</v>
      </c>
      <c r="N870" s="9">
        <v>45022.0</v>
      </c>
      <c r="O870" s="1"/>
      <c r="P870" s="1">
        <v>8.33</v>
      </c>
      <c r="Q870" s="1">
        <v>300000.0</v>
      </c>
      <c r="R870" s="1">
        <v>300000.0</v>
      </c>
      <c r="S870" s="9">
        <v>45052.0</v>
      </c>
      <c r="T870" s="9">
        <v>45062.0</v>
      </c>
      <c r="U870" s="1">
        <v>174.0</v>
      </c>
      <c r="V870" s="5">
        <v>24990.0</v>
      </c>
      <c r="W870" s="11">
        <v>29488.199999999997</v>
      </c>
      <c r="X870" s="9">
        <v>45062.0</v>
      </c>
      <c r="Y870" s="5">
        <v>26989.199999999997</v>
      </c>
      <c r="Z870" s="5">
        <v>18742.5</v>
      </c>
      <c r="AA870" s="9">
        <v>45062.0</v>
      </c>
      <c r="AB870" s="1">
        <v>174.0</v>
      </c>
      <c r="AC870" s="1" t="s">
        <v>55</v>
      </c>
      <c r="AD870" s="12" t="s">
        <v>46</v>
      </c>
      <c r="AE870" s="12" t="s">
        <v>47</v>
      </c>
      <c r="AF870" s="12" t="s">
        <v>47</v>
      </c>
      <c r="AG870" s="12" t="s">
        <v>47</v>
      </c>
      <c r="AH870" s="12" t="s">
        <v>47</v>
      </c>
      <c r="AI870" s="12" t="s">
        <v>47</v>
      </c>
    </row>
    <row r="871">
      <c r="A871" s="1" t="s">
        <v>1462</v>
      </c>
      <c r="B871" s="7"/>
      <c r="C871" s="1" t="s">
        <v>36</v>
      </c>
      <c r="D871" s="1" t="s">
        <v>102</v>
      </c>
      <c r="E871" s="1" t="s">
        <v>38</v>
      </c>
      <c r="F871" s="1" t="s">
        <v>1463</v>
      </c>
      <c r="G871" s="1" t="s">
        <v>115</v>
      </c>
      <c r="H871" s="1" t="s">
        <v>116</v>
      </c>
      <c r="I871" s="1" t="s">
        <v>42</v>
      </c>
      <c r="J871" s="1"/>
      <c r="K871" s="1" t="s">
        <v>1464</v>
      </c>
      <c r="L871" s="1" t="s">
        <v>53</v>
      </c>
      <c r="M871" s="14">
        <v>44879.0</v>
      </c>
      <c r="N871" s="9">
        <v>45031.0</v>
      </c>
      <c r="O871" s="1"/>
      <c r="P871" s="1">
        <v>8.33</v>
      </c>
      <c r="Q871" s="1">
        <v>300000.0</v>
      </c>
      <c r="R871" s="1">
        <v>300000.0</v>
      </c>
      <c r="S871" s="9">
        <v>45061.0</v>
      </c>
      <c r="T871" s="9">
        <v>45062.0</v>
      </c>
      <c r="U871" s="1">
        <v>175.0</v>
      </c>
      <c r="V871" s="5">
        <v>24990.0</v>
      </c>
      <c r="W871" s="11">
        <v>29488.199999999997</v>
      </c>
      <c r="X871" s="9">
        <v>45062.0</v>
      </c>
      <c r="Y871" s="5">
        <v>26989.199999999997</v>
      </c>
      <c r="Z871" s="5">
        <v>18742.5</v>
      </c>
      <c r="AA871" s="9">
        <v>45062.0</v>
      </c>
      <c r="AB871" s="1">
        <v>175.0</v>
      </c>
      <c r="AC871" s="1" t="s">
        <v>55</v>
      </c>
      <c r="AD871" s="12" t="s">
        <v>46</v>
      </c>
      <c r="AE871" s="12" t="s">
        <v>47</v>
      </c>
      <c r="AF871" s="12" t="s">
        <v>47</v>
      </c>
      <c r="AG871" s="12" t="s">
        <v>47</v>
      </c>
      <c r="AH871" s="12" t="s">
        <v>47</v>
      </c>
      <c r="AI871" s="12" t="s">
        <v>47</v>
      </c>
    </row>
    <row r="872">
      <c r="A872" s="1" t="s">
        <v>1462</v>
      </c>
      <c r="B872" s="7"/>
      <c r="C872" s="1" t="s">
        <v>36</v>
      </c>
      <c r="D872" s="1" t="s">
        <v>102</v>
      </c>
      <c r="E872" s="1" t="s">
        <v>38</v>
      </c>
      <c r="F872" s="1" t="s">
        <v>1463</v>
      </c>
      <c r="G872" s="1" t="s">
        <v>115</v>
      </c>
      <c r="H872" s="1" t="s">
        <v>116</v>
      </c>
      <c r="I872" s="1" t="s">
        <v>42</v>
      </c>
      <c r="J872" s="1"/>
      <c r="K872" s="1" t="s">
        <v>1464</v>
      </c>
      <c r="L872" s="1" t="s">
        <v>53</v>
      </c>
      <c r="M872" s="14">
        <v>44879.0</v>
      </c>
      <c r="N872" s="9">
        <v>45200.0</v>
      </c>
      <c r="O872" s="1"/>
      <c r="P872" s="1">
        <v>8.33</v>
      </c>
      <c r="Q872" s="1">
        <v>290000.0</v>
      </c>
      <c r="R872" s="1">
        <v>290000.0</v>
      </c>
      <c r="S872" s="9">
        <v>45231.0</v>
      </c>
      <c r="T872" s="14">
        <v>45243.0</v>
      </c>
      <c r="U872" s="1">
        <v>827.0</v>
      </c>
      <c r="V872" s="5">
        <v>24157.0</v>
      </c>
      <c r="W872" s="11">
        <v>28505.26</v>
      </c>
      <c r="X872" s="14">
        <v>45243.0</v>
      </c>
      <c r="Y872" s="5">
        <v>26089.559999999998</v>
      </c>
      <c r="Z872" s="5">
        <v>18117.75</v>
      </c>
      <c r="AA872" s="14">
        <v>45243.0</v>
      </c>
      <c r="AB872" s="1">
        <v>827.0</v>
      </c>
      <c r="AC872" s="1" t="s">
        <v>55</v>
      </c>
      <c r="AD872" s="12" t="s">
        <v>46</v>
      </c>
      <c r="AE872" s="12" t="s">
        <v>47</v>
      </c>
      <c r="AF872" s="12" t="s">
        <v>47</v>
      </c>
      <c r="AG872" s="12" t="s">
        <v>47</v>
      </c>
      <c r="AH872" s="12" t="s">
        <v>47</v>
      </c>
      <c r="AI872" s="12" t="s">
        <v>47</v>
      </c>
    </row>
    <row r="873">
      <c r="A873" s="1" t="s">
        <v>1462</v>
      </c>
      <c r="B873" s="7"/>
      <c r="C873" s="1" t="s">
        <v>36</v>
      </c>
      <c r="D873" s="1" t="s">
        <v>102</v>
      </c>
      <c r="E873" s="1" t="s">
        <v>38</v>
      </c>
      <c r="F873" s="1" t="s">
        <v>1465</v>
      </c>
      <c r="G873" s="1" t="s">
        <v>115</v>
      </c>
      <c r="H873" s="1" t="s">
        <v>116</v>
      </c>
      <c r="I873" s="1" t="s">
        <v>42</v>
      </c>
      <c r="J873" s="1"/>
      <c r="K873" s="1" t="s">
        <v>1464</v>
      </c>
      <c r="L873" s="1" t="s">
        <v>53</v>
      </c>
      <c r="M873" s="14">
        <v>44879.0</v>
      </c>
      <c r="N873" s="9">
        <v>44898.0</v>
      </c>
      <c r="O873" s="1"/>
      <c r="P873" s="1">
        <v>8.33</v>
      </c>
      <c r="Q873" s="1">
        <v>216000.0</v>
      </c>
      <c r="R873" s="1">
        <v>216000.0</v>
      </c>
      <c r="S873" s="9">
        <v>44929.0</v>
      </c>
      <c r="T873" s="9">
        <v>44929.0</v>
      </c>
      <c r="U873" s="1" t="s">
        <v>1466</v>
      </c>
      <c r="V873" s="5">
        <v>17992.8</v>
      </c>
      <c r="W873" s="11">
        <v>21231.503999999997</v>
      </c>
      <c r="X873" s="9">
        <v>44974.0</v>
      </c>
      <c r="Y873" s="5">
        <v>19432.224</v>
      </c>
      <c r="Z873" s="5">
        <v>13494.599999999999</v>
      </c>
      <c r="AA873" s="9">
        <v>44986.0</v>
      </c>
      <c r="AB873" s="1" t="s">
        <v>1466</v>
      </c>
      <c r="AC873" s="1" t="s">
        <v>55</v>
      </c>
      <c r="AD873" s="12" t="s">
        <v>46</v>
      </c>
      <c r="AE873" s="12" t="s">
        <v>46</v>
      </c>
      <c r="AF873" s="12" t="s">
        <v>46</v>
      </c>
      <c r="AG873" s="12" t="s">
        <v>46</v>
      </c>
      <c r="AH873" s="12" t="s">
        <v>46</v>
      </c>
      <c r="AI873" s="12" t="s">
        <v>46</v>
      </c>
    </row>
    <row r="874">
      <c r="A874" s="1" t="s">
        <v>1462</v>
      </c>
      <c r="B874" s="7"/>
      <c r="C874" s="1" t="s">
        <v>36</v>
      </c>
      <c r="D874" s="1" t="s">
        <v>102</v>
      </c>
      <c r="E874" s="1" t="s">
        <v>38</v>
      </c>
      <c r="F874" s="1" t="s">
        <v>1465</v>
      </c>
      <c r="G874" s="1" t="s">
        <v>115</v>
      </c>
      <c r="H874" s="1" t="s">
        <v>116</v>
      </c>
      <c r="I874" s="1" t="s">
        <v>42</v>
      </c>
      <c r="J874" s="1"/>
      <c r="K874" s="1" t="s">
        <v>1464</v>
      </c>
      <c r="L874" s="1" t="s">
        <v>53</v>
      </c>
      <c r="M874" s="14">
        <v>44879.0</v>
      </c>
      <c r="N874" s="9">
        <v>44950.0</v>
      </c>
      <c r="O874" s="1"/>
      <c r="P874" s="1">
        <v>8.33</v>
      </c>
      <c r="Q874" s="1">
        <v>250000.0</v>
      </c>
      <c r="R874" s="1">
        <v>318000.0</v>
      </c>
      <c r="S874" s="9">
        <v>44981.0</v>
      </c>
      <c r="T874" s="9">
        <v>44981.0</v>
      </c>
      <c r="U874" s="1" t="s">
        <v>1467</v>
      </c>
      <c r="V874" s="5">
        <v>26489.4</v>
      </c>
      <c r="W874" s="11">
        <v>31257.492</v>
      </c>
      <c r="X874" s="9"/>
      <c r="Y874" s="1"/>
      <c r="Z874" s="5">
        <v>19867.050000000003</v>
      </c>
      <c r="AB874" s="1"/>
      <c r="AC874" s="1" t="s">
        <v>162</v>
      </c>
      <c r="AD874" s="12" t="s">
        <v>46</v>
      </c>
      <c r="AE874" s="12" t="s">
        <v>46</v>
      </c>
      <c r="AF874" s="12" t="s">
        <v>46</v>
      </c>
      <c r="AG874" s="12" t="s">
        <v>46</v>
      </c>
    </row>
    <row r="875">
      <c r="A875" s="1" t="s">
        <v>1462</v>
      </c>
      <c r="B875" s="7"/>
      <c r="C875" s="1" t="s">
        <v>36</v>
      </c>
      <c r="D875" s="1" t="s">
        <v>102</v>
      </c>
      <c r="E875" s="1" t="s">
        <v>38</v>
      </c>
      <c r="F875" s="1" t="s">
        <v>1463</v>
      </c>
      <c r="G875" s="1" t="s">
        <v>115</v>
      </c>
      <c r="H875" s="1" t="s">
        <v>116</v>
      </c>
      <c r="I875" s="1" t="s">
        <v>42</v>
      </c>
      <c r="J875" s="1"/>
      <c r="K875" s="1" t="s">
        <v>1464</v>
      </c>
      <c r="L875" s="1" t="s">
        <v>53</v>
      </c>
      <c r="M875" s="14">
        <v>44879.0</v>
      </c>
      <c r="N875" s="9">
        <v>45315.0</v>
      </c>
      <c r="O875" s="1"/>
      <c r="P875" s="1">
        <v>8.33</v>
      </c>
      <c r="Q875" s="1">
        <v>318000.0</v>
      </c>
      <c r="R875" s="1">
        <v>318000.0</v>
      </c>
      <c r="S875" s="9">
        <v>45346.0</v>
      </c>
      <c r="T875" s="9">
        <v>44981.0</v>
      </c>
      <c r="U875" s="1" t="s">
        <v>1467</v>
      </c>
      <c r="V875" s="5">
        <v>26489.4</v>
      </c>
      <c r="W875" s="11">
        <v>31257.492</v>
      </c>
      <c r="X875" s="9">
        <v>44981.0</v>
      </c>
      <c r="Y875" s="5">
        <v>28608.551999999996</v>
      </c>
      <c r="Z875" s="5">
        <v>19867.050000000003</v>
      </c>
      <c r="AA875" s="9">
        <v>44981.0</v>
      </c>
      <c r="AB875" s="1" t="s">
        <v>1467</v>
      </c>
      <c r="AC875" s="1" t="s">
        <v>55</v>
      </c>
      <c r="AD875" s="12" t="s">
        <v>46</v>
      </c>
      <c r="AE875" s="12" t="s">
        <v>47</v>
      </c>
      <c r="AF875" s="12" t="s">
        <v>47</v>
      </c>
      <c r="AG875" s="12" t="s">
        <v>46</v>
      </c>
      <c r="AH875" s="12" t="s">
        <v>46</v>
      </c>
      <c r="AI875" s="12" t="s">
        <v>46</v>
      </c>
    </row>
    <row r="876">
      <c r="A876" s="1" t="s">
        <v>1462</v>
      </c>
      <c r="B876" s="7"/>
      <c r="C876" s="1" t="s">
        <v>36</v>
      </c>
      <c r="D876" s="1" t="s">
        <v>102</v>
      </c>
      <c r="E876" s="1" t="s">
        <v>38</v>
      </c>
      <c r="F876" s="1" t="s">
        <v>1463</v>
      </c>
      <c r="G876" s="1" t="s">
        <v>115</v>
      </c>
      <c r="H876" s="1" t="s">
        <v>116</v>
      </c>
      <c r="I876" s="1" t="s">
        <v>42</v>
      </c>
      <c r="J876" s="1"/>
      <c r="K876" s="1" t="s">
        <v>1464</v>
      </c>
      <c r="L876" s="1" t="s">
        <v>53</v>
      </c>
      <c r="M876" s="14">
        <v>44879.0</v>
      </c>
      <c r="N876" s="14">
        <v>45241.0</v>
      </c>
      <c r="O876" s="1"/>
      <c r="P876" s="1">
        <v>8.33</v>
      </c>
      <c r="Q876" s="1">
        <v>500000.0</v>
      </c>
      <c r="R876" s="1">
        <v>240000.0</v>
      </c>
      <c r="S876" s="14">
        <v>45271.0</v>
      </c>
      <c r="T876" s="14">
        <v>45282.0</v>
      </c>
      <c r="U876" s="1" t="s">
        <v>1468</v>
      </c>
      <c r="V876" s="5">
        <v>19992.0</v>
      </c>
      <c r="W876" s="11">
        <v>23590.559999999998</v>
      </c>
      <c r="X876" s="9">
        <v>45328.0</v>
      </c>
      <c r="Y876" s="5">
        <v>21591.359999999997</v>
      </c>
      <c r="Z876" s="5">
        <v>14994.0</v>
      </c>
      <c r="AA876" s="9">
        <v>45330.0</v>
      </c>
      <c r="AB876" s="1" t="s">
        <v>1469</v>
      </c>
      <c r="AC876" s="1" t="s">
        <v>55</v>
      </c>
      <c r="AD876" s="12" t="s">
        <v>46</v>
      </c>
      <c r="AE876" s="12" t="s">
        <v>47</v>
      </c>
      <c r="AF876" s="12" t="s">
        <v>47</v>
      </c>
      <c r="AG876" s="12" t="s">
        <v>47</v>
      </c>
      <c r="AH876" s="12" t="s">
        <v>47</v>
      </c>
      <c r="AI876" s="12" t="s">
        <v>47</v>
      </c>
    </row>
    <row r="877">
      <c r="A877" s="1" t="s">
        <v>1462</v>
      </c>
      <c r="B877" s="7"/>
      <c r="C877" s="1" t="s">
        <v>36</v>
      </c>
      <c r="D877" s="1" t="s">
        <v>102</v>
      </c>
      <c r="E877" s="1" t="s">
        <v>38</v>
      </c>
      <c r="F877" s="1" t="s">
        <v>1463</v>
      </c>
      <c r="G877" s="1" t="s">
        <v>115</v>
      </c>
      <c r="H877" s="1" t="s">
        <v>116</v>
      </c>
      <c r="I877" s="1" t="s">
        <v>42</v>
      </c>
      <c r="J877" s="1"/>
      <c r="K877" s="1" t="s">
        <v>1464</v>
      </c>
      <c r="L877" s="1" t="s">
        <v>53</v>
      </c>
      <c r="M877" s="14">
        <v>44879.0</v>
      </c>
      <c r="N877" s="9">
        <v>45318.0</v>
      </c>
      <c r="O877" s="1"/>
      <c r="P877" s="1">
        <v>8.33</v>
      </c>
      <c r="Q877" s="1">
        <v>248000.0</v>
      </c>
      <c r="R877" s="1">
        <v>248000.0</v>
      </c>
      <c r="S877" s="9">
        <v>45349.0</v>
      </c>
      <c r="T877" s="9">
        <v>45351.0</v>
      </c>
      <c r="U877" s="1" t="s">
        <v>1470</v>
      </c>
      <c r="V877" s="5">
        <v>20658.4</v>
      </c>
      <c r="W877" s="11">
        <v>24376.912</v>
      </c>
      <c r="X877" s="9">
        <v>45347.0</v>
      </c>
      <c r="Y877" s="5">
        <v>22311.072</v>
      </c>
      <c r="Z877" s="5">
        <v>15493.800000000001</v>
      </c>
      <c r="AA877" s="9">
        <v>45422.0</v>
      </c>
      <c r="AB877" s="1" t="s">
        <v>1471</v>
      </c>
      <c r="AC877" s="1" t="s">
        <v>55</v>
      </c>
      <c r="AD877" s="12" t="s">
        <v>46</v>
      </c>
      <c r="AE877" s="12" t="s">
        <v>47</v>
      </c>
      <c r="AF877" s="12" t="s">
        <v>47</v>
      </c>
      <c r="AG877" s="12" t="s">
        <v>47</v>
      </c>
      <c r="AH877" s="12" t="s">
        <v>47</v>
      </c>
      <c r="AI877" s="12" t="s">
        <v>137</v>
      </c>
    </row>
    <row r="878">
      <c r="A878" s="1" t="s">
        <v>1472</v>
      </c>
      <c r="B878" s="1" t="s">
        <v>1473</v>
      </c>
      <c r="C878" s="1" t="s">
        <v>36</v>
      </c>
      <c r="D878" s="1" t="s">
        <v>96</v>
      </c>
      <c r="E878" s="1" t="s">
        <v>113</v>
      </c>
      <c r="F878" s="1" t="s">
        <v>344</v>
      </c>
      <c r="G878" s="1" t="s">
        <v>84</v>
      </c>
      <c r="H878" s="1" t="s">
        <v>85</v>
      </c>
      <c r="I878" s="1" t="s">
        <v>42</v>
      </c>
      <c r="J878" s="1"/>
      <c r="K878" s="1" t="s">
        <v>1474</v>
      </c>
      <c r="L878" s="1" t="s">
        <v>44</v>
      </c>
      <c r="M878" s="9">
        <v>44652.0</v>
      </c>
      <c r="N878" s="9">
        <v>44652.0</v>
      </c>
      <c r="O878" s="1"/>
      <c r="P878" s="1">
        <v>8.33</v>
      </c>
      <c r="Q878" s="1">
        <v>500000.0</v>
      </c>
      <c r="R878" s="1">
        <v>500000.0</v>
      </c>
      <c r="S878" s="9">
        <v>44713.0</v>
      </c>
      <c r="T878" s="9">
        <v>44713.0</v>
      </c>
      <c r="U878" s="1" t="s">
        <v>1475</v>
      </c>
      <c r="V878" s="5">
        <v>41650.0</v>
      </c>
      <c r="W878" s="11">
        <v>49147.0</v>
      </c>
      <c r="X878" s="9">
        <v>44722.0</v>
      </c>
      <c r="Y878" s="5">
        <v>44982.0</v>
      </c>
      <c r="Z878" s="5">
        <v>31237.5</v>
      </c>
      <c r="AA878" s="9">
        <v>44726.0</v>
      </c>
      <c r="AB878" s="1" t="s">
        <v>1476</v>
      </c>
      <c r="AC878" s="1" t="s">
        <v>55</v>
      </c>
      <c r="AD878" s="12" t="s">
        <v>46</v>
      </c>
      <c r="AE878" s="12" t="s">
        <v>46</v>
      </c>
      <c r="AF878" s="12" t="s">
        <v>46</v>
      </c>
      <c r="AG878" s="12" t="s">
        <v>46</v>
      </c>
      <c r="AH878" s="12" t="s">
        <v>46</v>
      </c>
      <c r="AI878" s="12" t="s">
        <v>46</v>
      </c>
    </row>
    <row r="879">
      <c r="A879" s="1" t="s">
        <v>1472</v>
      </c>
      <c r="B879" s="1" t="s">
        <v>1473</v>
      </c>
      <c r="C879" s="1" t="s">
        <v>36</v>
      </c>
      <c r="D879" s="1" t="s">
        <v>96</v>
      </c>
      <c r="E879" s="1" t="s">
        <v>113</v>
      </c>
      <c r="F879" s="1" t="s">
        <v>344</v>
      </c>
      <c r="G879" s="1" t="s">
        <v>84</v>
      </c>
      <c r="H879" s="1" t="s">
        <v>85</v>
      </c>
      <c r="I879" s="1" t="s">
        <v>42</v>
      </c>
      <c r="J879" s="1"/>
      <c r="K879" s="1" t="s">
        <v>1474</v>
      </c>
      <c r="L879" s="1" t="s">
        <v>44</v>
      </c>
      <c r="M879" s="9">
        <v>44652.0</v>
      </c>
      <c r="N879" s="9">
        <v>44652.0</v>
      </c>
      <c r="O879" s="1"/>
      <c r="P879" s="1">
        <v>8.33</v>
      </c>
      <c r="Q879" s="1">
        <v>500000.0</v>
      </c>
      <c r="R879" s="1">
        <v>372000.0</v>
      </c>
      <c r="S879" s="14">
        <v>44852.0</v>
      </c>
      <c r="T879" s="14">
        <v>44852.0</v>
      </c>
      <c r="U879" s="1" t="s">
        <v>1477</v>
      </c>
      <c r="V879" s="5">
        <v>30987.6</v>
      </c>
      <c r="W879" s="11">
        <v>36565.367999999995</v>
      </c>
      <c r="X879" s="14">
        <v>44882.0</v>
      </c>
      <c r="Y879" s="5">
        <v>33466.60799999999</v>
      </c>
      <c r="Z879" s="5">
        <v>23240.699999999997</v>
      </c>
      <c r="AA879" s="14">
        <v>44861.0</v>
      </c>
      <c r="AB879" s="1" t="s">
        <v>1477</v>
      </c>
      <c r="AC879" s="1" t="s">
        <v>55</v>
      </c>
      <c r="AD879" s="12" t="s">
        <v>46</v>
      </c>
      <c r="AE879" s="12" t="s">
        <v>46</v>
      </c>
      <c r="AF879" s="12" t="s">
        <v>46</v>
      </c>
      <c r="AG879" s="12" t="s">
        <v>46</v>
      </c>
      <c r="AH879" s="12" t="s">
        <v>46</v>
      </c>
      <c r="AI879" s="12" t="s">
        <v>46</v>
      </c>
    </row>
    <row r="880">
      <c r="A880" s="1" t="s">
        <v>1472</v>
      </c>
      <c r="B880" s="1" t="s">
        <v>1473</v>
      </c>
      <c r="C880" s="1" t="s">
        <v>36</v>
      </c>
      <c r="D880" s="1" t="s">
        <v>96</v>
      </c>
      <c r="E880" s="1" t="s">
        <v>113</v>
      </c>
      <c r="F880" s="1" t="s">
        <v>344</v>
      </c>
      <c r="G880" s="1" t="s">
        <v>84</v>
      </c>
      <c r="H880" s="1" t="s">
        <v>85</v>
      </c>
      <c r="I880" s="1" t="s">
        <v>42</v>
      </c>
      <c r="J880" s="1"/>
      <c r="K880" s="1" t="s">
        <v>1474</v>
      </c>
      <c r="L880" s="1" t="s">
        <v>44</v>
      </c>
      <c r="M880" s="9">
        <v>44652.0</v>
      </c>
      <c r="N880" s="9">
        <v>44652.0</v>
      </c>
      <c r="O880" s="1"/>
      <c r="P880" s="1">
        <v>8.33</v>
      </c>
      <c r="Q880" s="1">
        <v>500000.0</v>
      </c>
      <c r="R880" s="1">
        <v>372000.0</v>
      </c>
      <c r="S880" s="14">
        <v>44852.0</v>
      </c>
      <c r="T880" s="14">
        <v>44852.0</v>
      </c>
      <c r="U880" s="1" t="s">
        <v>1478</v>
      </c>
      <c r="V880" s="5">
        <v>30987.6</v>
      </c>
      <c r="W880" s="11">
        <v>36565.367999999995</v>
      </c>
      <c r="X880" s="14">
        <v>44855.0</v>
      </c>
      <c r="Y880" s="5">
        <v>33466.60799999999</v>
      </c>
      <c r="Z880" s="5">
        <v>23240.699999999997</v>
      </c>
      <c r="AA880" s="14">
        <v>44861.0</v>
      </c>
      <c r="AB880" s="1" t="s">
        <v>1478</v>
      </c>
      <c r="AC880" s="1" t="s">
        <v>55</v>
      </c>
      <c r="AD880" s="12" t="s">
        <v>46</v>
      </c>
      <c r="AE880" s="12" t="s">
        <v>46</v>
      </c>
      <c r="AF880" s="12" t="s">
        <v>46</v>
      </c>
      <c r="AG880" s="12" t="s">
        <v>46</v>
      </c>
      <c r="AH880" s="12" t="s">
        <v>46</v>
      </c>
      <c r="AI880" s="12" t="s">
        <v>46</v>
      </c>
    </row>
    <row r="881">
      <c r="A881" s="1" t="s">
        <v>1472</v>
      </c>
      <c r="B881" s="1" t="s">
        <v>1473</v>
      </c>
      <c r="C881" s="1" t="s">
        <v>36</v>
      </c>
      <c r="D881" s="1" t="s">
        <v>96</v>
      </c>
      <c r="E881" s="1" t="s">
        <v>113</v>
      </c>
      <c r="F881" s="1" t="s">
        <v>344</v>
      </c>
      <c r="G881" s="1" t="s">
        <v>84</v>
      </c>
      <c r="H881" s="1" t="s">
        <v>85</v>
      </c>
      <c r="I881" s="1" t="s">
        <v>42</v>
      </c>
      <c r="J881" s="1"/>
      <c r="K881" s="1" t="s">
        <v>1474</v>
      </c>
      <c r="L881" s="1" t="s">
        <v>44</v>
      </c>
      <c r="M881" s="9">
        <v>44652.0</v>
      </c>
      <c r="N881" s="9">
        <v>44959.0</v>
      </c>
      <c r="O881" s="1"/>
      <c r="P881" s="1">
        <v>8.33</v>
      </c>
      <c r="Q881" s="1">
        <v>300000.0</v>
      </c>
      <c r="R881" s="1">
        <v>180075.0</v>
      </c>
      <c r="S881" s="9">
        <v>44959.0</v>
      </c>
      <c r="T881" s="9">
        <v>44959.0</v>
      </c>
      <c r="U881" s="1" t="s">
        <v>1479</v>
      </c>
      <c r="V881" s="5">
        <v>15000.2475</v>
      </c>
      <c r="W881" s="11">
        <v>17700.29205</v>
      </c>
      <c r="X881" s="9">
        <v>44972.0</v>
      </c>
      <c r="Y881" s="5">
        <v>16200.2673</v>
      </c>
      <c r="Z881" s="5">
        <v>11250.185625</v>
      </c>
      <c r="AA881" s="9">
        <v>44974.0</v>
      </c>
      <c r="AB881" s="1" t="s">
        <v>1480</v>
      </c>
      <c r="AC881" s="1" t="s">
        <v>55</v>
      </c>
      <c r="AD881" s="12" t="s">
        <v>46</v>
      </c>
      <c r="AE881" s="12" t="s">
        <v>46</v>
      </c>
      <c r="AF881" s="12" t="s">
        <v>46</v>
      </c>
      <c r="AG881" s="12" t="s">
        <v>46</v>
      </c>
      <c r="AH881" s="12" t="s">
        <v>46</v>
      </c>
      <c r="AI881" s="12" t="s">
        <v>46</v>
      </c>
    </row>
    <row r="882">
      <c r="A882" s="1" t="s">
        <v>1472</v>
      </c>
      <c r="B882" s="1" t="s">
        <v>1473</v>
      </c>
      <c r="C882" s="1" t="s">
        <v>36</v>
      </c>
      <c r="D882" s="1" t="s">
        <v>96</v>
      </c>
      <c r="E882" s="1" t="s">
        <v>113</v>
      </c>
      <c r="F882" s="1" t="s">
        <v>344</v>
      </c>
      <c r="G882" s="1" t="s">
        <v>84</v>
      </c>
      <c r="H882" s="1" t="s">
        <v>85</v>
      </c>
      <c r="I882" s="1" t="s">
        <v>42</v>
      </c>
      <c r="J882" s="1"/>
      <c r="K882" s="1" t="s">
        <v>1474</v>
      </c>
      <c r="L882" s="1" t="s">
        <v>44</v>
      </c>
      <c r="M882" s="9">
        <v>44652.0</v>
      </c>
      <c r="N882" s="9">
        <v>45080.0</v>
      </c>
      <c r="O882" s="1"/>
      <c r="P882" s="1">
        <v>8.33</v>
      </c>
      <c r="Q882" s="1">
        <v>300000.0</v>
      </c>
      <c r="R882" s="1">
        <v>504000.0</v>
      </c>
      <c r="S882" s="9">
        <v>45080.0</v>
      </c>
      <c r="T882" s="9">
        <v>44993.0</v>
      </c>
      <c r="U882" s="1" t="s">
        <v>1481</v>
      </c>
      <c r="V882" s="5">
        <v>41983.2</v>
      </c>
      <c r="W882" s="11">
        <v>49540.17599999999</v>
      </c>
      <c r="X882" s="9">
        <v>45006.0</v>
      </c>
      <c r="Y882" s="5">
        <v>45341.85599999999</v>
      </c>
      <c r="Z882" s="5">
        <v>31487.399999999998</v>
      </c>
      <c r="AA882" s="9">
        <v>45014.0</v>
      </c>
      <c r="AB882" s="1" t="s">
        <v>1482</v>
      </c>
      <c r="AC882" s="1" t="s">
        <v>55</v>
      </c>
      <c r="AD882" s="12" t="s">
        <v>46</v>
      </c>
      <c r="AE882" s="12" t="s">
        <v>47</v>
      </c>
      <c r="AF882" s="12" t="s">
        <v>47</v>
      </c>
      <c r="AG882" s="12" t="s">
        <v>46</v>
      </c>
      <c r="AH882" s="12" t="s">
        <v>46</v>
      </c>
      <c r="AI882" s="12" t="s">
        <v>46</v>
      </c>
    </row>
    <row r="883">
      <c r="A883" s="1" t="s">
        <v>1472</v>
      </c>
      <c r="B883" s="1" t="s">
        <v>1473</v>
      </c>
      <c r="C883" s="1" t="s">
        <v>36</v>
      </c>
      <c r="D883" s="1" t="s">
        <v>96</v>
      </c>
      <c r="E883" s="1" t="s">
        <v>113</v>
      </c>
      <c r="F883" s="1" t="s">
        <v>344</v>
      </c>
      <c r="G883" s="1" t="s">
        <v>84</v>
      </c>
      <c r="H883" s="1" t="s">
        <v>85</v>
      </c>
      <c r="I883" s="1" t="s">
        <v>42</v>
      </c>
      <c r="J883" s="1"/>
      <c r="K883" s="1" t="s">
        <v>1474</v>
      </c>
      <c r="L883" s="1" t="s">
        <v>44</v>
      </c>
      <c r="M883" s="9">
        <v>44652.0</v>
      </c>
      <c r="N883" s="9">
        <v>44959.0</v>
      </c>
      <c r="O883" s="1"/>
      <c r="P883" s="1">
        <v>8.33</v>
      </c>
      <c r="Q883" s="1">
        <v>300000.0</v>
      </c>
      <c r="R883" s="1">
        <v>180000.0</v>
      </c>
      <c r="S883" s="9">
        <v>44959.0</v>
      </c>
      <c r="T883" s="9">
        <v>45083.0</v>
      </c>
      <c r="U883" s="1" t="s">
        <v>1483</v>
      </c>
      <c r="V883" s="5">
        <v>14994.0</v>
      </c>
      <c r="W883" s="11">
        <v>17692.92</v>
      </c>
      <c r="X883" s="9">
        <v>45091.0</v>
      </c>
      <c r="Y883" s="5">
        <v>16193.519999999999</v>
      </c>
      <c r="Z883" s="5">
        <v>11245.5</v>
      </c>
      <c r="AA883" s="9">
        <v>45092.0</v>
      </c>
      <c r="AB883" s="1">
        <v>114.0</v>
      </c>
      <c r="AC883" s="1" t="s">
        <v>55</v>
      </c>
      <c r="AD883" s="12" t="s">
        <v>46</v>
      </c>
      <c r="AE883" s="12" t="s">
        <v>46</v>
      </c>
      <c r="AF883" s="12" t="s">
        <v>46</v>
      </c>
      <c r="AG883" s="12" t="s">
        <v>47</v>
      </c>
      <c r="AH883" s="12" t="s">
        <v>47</v>
      </c>
      <c r="AI883" s="12" t="s">
        <v>47</v>
      </c>
    </row>
    <row r="884">
      <c r="A884" s="1" t="s">
        <v>1472</v>
      </c>
      <c r="B884" s="1" t="s">
        <v>1473</v>
      </c>
      <c r="C884" s="1" t="s">
        <v>36</v>
      </c>
      <c r="D884" s="1" t="s">
        <v>96</v>
      </c>
      <c r="E884" s="1" t="s">
        <v>113</v>
      </c>
      <c r="F884" s="1" t="s">
        <v>344</v>
      </c>
      <c r="G884" s="1" t="s">
        <v>84</v>
      </c>
      <c r="H884" s="1" t="s">
        <v>85</v>
      </c>
      <c r="I884" s="1" t="s">
        <v>42</v>
      </c>
      <c r="J884" s="1"/>
      <c r="K884" s="1" t="s">
        <v>1474</v>
      </c>
      <c r="L884" s="1" t="s">
        <v>44</v>
      </c>
      <c r="M884" s="9">
        <v>44652.0</v>
      </c>
      <c r="N884" s="9">
        <v>45126.0</v>
      </c>
      <c r="O884" s="1"/>
      <c r="P884" s="1">
        <v>8.33</v>
      </c>
      <c r="Q884" s="1">
        <v>300000.0</v>
      </c>
      <c r="R884" s="1">
        <v>1050000.0</v>
      </c>
      <c r="S884" s="9">
        <v>45126.0</v>
      </c>
      <c r="T884" s="9">
        <v>45127.0</v>
      </c>
      <c r="U884" s="1" t="s">
        <v>1484</v>
      </c>
      <c r="V884" s="5">
        <v>87465.0</v>
      </c>
      <c r="W884" s="11">
        <v>103208.7</v>
      </c>
      <c r="X884" s="9">
        <v>45134.0</v>
      </c>
      <c r="Y884" s="5">
        <v>94462.2</v>
      </c>
      <c r="Z884" s="5">
        <v>65598.75</v>
      </c>
      <c r="AA884" s="9">
        <v>45134.0</v>
      </c>
      <c r="AB884" s="1">
        <v>119.0</v>
      </c>
      <c r="AC884" s="1" t="s">
        <v>55</v>
      </c>
      <c r="AD884" s="12" t="s">
        <v>46</v>
      </c>
      <c r="AE884" s="12" t="s">
        <v>47</v>
      </c>
      <c r="AF884" s="12" t="s">
        <v>47</v>
      </c>
      <c r="AG884" s="12" t="s">
        <v>47</v>
      </c>
      <c r="AH884" s="12" t="s">
        <v>47</v>
      </c>
      <c r="AI884" s="12" t="s">
        <v>47</v>
      </c>
    </row>
    <row r="885">
      <c r="A885" s="1" t="s">
        <v>1472</v>
      </c>
      <c r="B885" s="1" t="s">
        <v>1473</v>
      </c>
      <c r="C885" s="1" t="s">
        <v>36</v>
      </c>
      <c r="D885" s="1" t="s">
        <v>96</v>
      </c>
      <c r="E885" s="1" t="s">
        <v>113</v>
      </c>
      <c r="F885" s="1" t="s">
        <v>344</v>
      </c>
      <c r="G885" s="1" t="s">
        <v>84</v>
      </c>
      <c r="H885" s="1" t="s">
        <v>85</v>
      </c>
      <c r="I885" s="1" t="s">
        <v>42</v>
      </c>
      <c r="J885" s="1"/>
      <c r="K885" s="1" t="s">
        <v>1474</v>
      </c>
      <c r="L885" s="1" t="s">
        <v>44</v>
      </c>
      <c r="M885" s="9">
        <v>44652.0</v>
      </c>
      <c r="N885" s="9">
        <v>44652.0</v>
      </c>
      <c r="O885" s="1"/>
      <c r="P885" s="1">
        <v>8.33</v>
      </c>
      <c r="Q885" s="1">
        <v>300000.0</v>
      </c>
      <c r="R885" s="1">
        <v>300000.0</v>
      </c>
      <c r="S885" s="10">
        <v>44742.0</v>
      </c>
      <c r="V885" s="5">
        <v>24990.0</v>
      </c>
      <c r="W885" s="11">
        <v>29488.199999999997</v>
      </c>
      <c r="Z885" s="5">
        <v>18742.5</v>
      </c>
      <c r="AB885" s="1"/>
      <c r="AC885" s="1" t="s">
        <v>45</v>
      </c>
      <c r="AD885" s="12" t="s">
        <v>46</v>
      </c>
      <c r="AE885" s="12" t="s">
        <v>46</v>
      </c>
      <c r="AF885" s="12" t="s">
        <v>46</v>
      </c>
    </row>
    <row r="886">
      <c r="A886" s="1" t="s">
        <v>1472</v>
      </c>
      <c r="B886" s="1" t="s">
        <v>1473</v>
      </c>
      <c r="C886" s="1" t="s">
        <v>36</v>
      </c>
      <c r="D886" s="1" t="s">
        <v>96</v>
      </c>
      <c r="E886" s="1" t="s">
        <v>113</v>
      </c>
      <c r="F886" s="1" t="s">
        <v>344</v>
      </c>
      <c r="G886" s="1" t="s">
        <v>84</v>
      </c>
      <c r="H886" s="1" t="s">
        <v>85</v>
      </c>
      <c r="I886" s="1" t="s">
        <v>42</v>
      </c>
      <c r="J886" s="1"/>
      <c r="K886" s="1" t="s">
        <v>1474</v>
      </c>
      <c r="L886" s="1" t="s">
        <v>44</v>
      </c>
      <c r="M886" s="9">
        <v>44652.0</v>
      </c>
      <c r="N886" s="9">
        <v>44652.0</v>
      </c>
      <c r="O886" s="1"/>
      <c r="P886" s="1">
        <v>8.33</v>
      </c>
      <c r="Q886" s="1">
        <v>300000.0</v>
      </c>
      <c r="R886" s="1">
        <v>300000.0</v>
      </c>
      <c r="S886" s="10">
        <v>44682.0</v>
      </c>
      <c r="V886" s="5">
        <v>24990.0</v>
      </c>
      <c r="W886" s="11">
        <v>29488.199999999997</v>
      </c>
      <c r="Z886" s="5">
        <v>18742.5</v>
      </c>
      <c r="AB886" s="1"/>
      <c r="AC886" s="1" t="s">
        <v>45</v>
      </c>
      <c r="AD886" s="12" t="s">
        <v>46</v>
      </c>
      <c r="AE886" s="12" t="s">
        <v>46</v>
      </c>
      <c r="AF886" s="12" t="s">
        <v>46</v>
      </c>
    </row>
    <row r="887">
      <c r="A887" s="1" t="s">
        <v>1472</v>
      </c>
      <c r="B887" s="1" t="s">
        <v>1473</v>
      </c>
      <c r="C887" s="1" t="s">
        <v>36</v>
      </c>
      <c r="D887" s="1" t="s">
        <v>96</v>
      </c>
      <c r="E887" s="1" t="s">
        <v>113</v>
      </c>
      <c r="F887" s="1" t="s">
        <v>344</v>
      </c>
      <c r="G887" s="1" t="s">
        <v>84</v>
      </c>
      <c r="H887" s="1" t="s">
        <v>85</v>
      </c>
      <c r="I887" s="1" t="s">
        <v>42</v>
      </c>
      <c r="J887" s="1"/>
      <c r="K887" s="1" t="s">
        <v>1474</v>
      </c>
      <c r="L887" s="1" t="s">
        <v>44</v>
      </c>
      <c r="M887" s="9">
        <v>44652.0</v>
      </c>
      <c r="N887" s="9">
        <v>44652.0</v>
      </c>
      <c r="O887" s="1"/>
      <c r="P887" s="1">
        <v>8.33</v>
      </c>
      <c r="Q887" s="1">
        <v>300000.0</v>
      </c>
      <c r="R887" s="1">
        <v>300000.0</v>
      </c>
      <c r="S887" s="10">
        <v>44682.0</v>
      </c>
      <c r="V887" s="5">
        <v>24990.0</v>
      </c>
      <c r="W887" s="11">
        <v>29488.199999999997</v>
      </c>
      <c r="X887" s="1"/>
      <c r="Y887" s="1"/>
      <c r="Z887" s="5">
        <v>18742.5</v>
      </c>
      <c r="AA887" s="1"/>
      <c r="AB887" s="1"/>
      <c r="AC887" s="1" t="s">
        <v>45</v>
      </c>
      <c r="AD887" s="12" t="s">
        <v>46</v>
      </c>
      <c r="AE887" s="12" t="s">
        <v>46</v>
      </c>
      <c r="AF887" s="12" t="s">
        <v>46</v>
      </c>
    </row>
    <row r="888">
      <c r="A888" s="1" t="s">
        <v>1485</v>
      </c>
      <c r="B888" s="7"/>
      <c r="C888" s="1" t="s">
        <v>36</v>
      </c>
      <c r="D888" s="1" t="s">
        <v>96</v>
      </c>
      <c r="E888" s="1" t="s">
        <v>77</v>
      </c>
      <c r="F888" s="1" t="s">
        <v>545</v>
      </c>
      <c r="G888" s="1" t="s">
        <v>601</v>
      </c>
      <c r="H888" s="1" t="s">
        <v>602</v>
      </c>
      <c r="I888" s="1" t="s">
        <v>42</v>
      </c>
      <c r="J888" s="1"/>
      <c r="K888" s="1" t="s">
        <v>1486</v>
      </c>
      <c r="L888" s="1" t="s">
        <v>88</v>
      </c>
      <c r="M888" s="9">
        <v>45002.0</v>
      </c>
      <c r="N888" s="9">
        <v>45061.0</v>
      </c>
      <c r="O888" s="1"/>
      <c r="P888" s="1">
        <v>8.33</v>
      </c>
      <c r="Q888" s="1">
        <v>300000.0</v>
      </c>
      <c r="R888" s="1">
        <v>650000.0</v>
      </c>
      <c r="S888" s="9">
        <v>45092.0</v>
      </c>
      <c r="T888" s="9">
        <v>45093.0</v>
      </c>
      <c r="U888" s="1" t="s">
        <v>1487</v>
      </c>
      <c r="V888" s="5">
        <v>54145.0</v>
      </c>
      <c r="W888" s="11">
        <v>63891.1</v>
      </c>
      <c r="X888" s="9">
        <v>45147.0</v>
      </c>
      <c r="Y888" s="5">
        <v>58476.6</v>
      </c>
      <c r="Z888" s="5">
        <v>40608.75</v>
      </c>
      <c r="AA888" s="9">
        <v>45148.0</v>
      </c>
      <c r="AB888" s="1" t="s">
        <v>1488</v>
      </c>
      <c r="AC888" s="1" t="s">
        <v>55</v>
      </c>
      <c r="AD888" s="12" t="s">
        <v>46</v>
      </c>
      <c r="AE888" s="12" t="s">
        <v>47</v>
      </c>
      <c r="AF888" s="12" t="s">
        <v>47</v>
      </c>
      <c r="AG888" s="12" t="s">
        <v>47</v>
      </c>
      <c r="AH888" s="12" t="s">
        <v>47</v>
      </c>
      <c r="AI888" s="12" t="s">
        <v>47</v>
      </c>
    </row>
    <row r="889">
      <c r="A889" s="1" t="s">
        <v>1489</v>
      </c>
      <c r="B889" s="7"/>
      <c r="C889" s="1" t="s">
        <v>36</v>
      </c>
      <c r="D889" s="1" t="s">
        <v>76</v>
      </c>
      <c r="E889" s="1" t="s">
        <v>212</v>
      </c>
      <c r="F889" s="1" t="s">
        <v>889</v>
      </c>
      <c r="G889" s="1" t="s">
        <v>134</v>
      </c>
      <c r="H889" s="1" t="s">
        <v>135</v>
      </c>
      <c r="I889" s="1" t="s">
        <v>123</v>
      </c>
      <c r="J889" s="1"/>
      <c r="K889" s="1" t="s">
        <v>1490</v>
      </c>
      <c r="L889" s="1" t="s">
        <v>99</v>
      </c>
      <c r="M889" s="9">
        <v>45066.0</v>
      </c>
      <c r="N889" s="14">
        <v>45209.0</v>
      </c>
      <c r="O889" s="1"/>
      <c r="P889" s="1">
        <v>8.33</v>
      </c>
      <c r="Q889" s="1">
        <v>500000.0</v>
      </c>
      <c r="R889" s="1">
        <v>300000.0</v>
      </c>
      <c r="S889" s="15">
        <v>45299.0</v>
      </c>
      <c r="V889" s="5">
        <v>24990.0</v>
      </c>
      <c r="W889" s="11">
        <v>29488.199999999997</v>
      </c>
      <c r="Z889" s="5">
        <v>18742.5</v>
      </c>
      <c r="AB889" s="1"/>
      <c r="AC889" s="1" t="s">
        <v>45</v>
      </c>
      <c r="AD889" s="12" t="s">
        <v>47</v>
      </c>
      <c r="AE889" s="12" t="s">
        <v>47</v>
      </c>
      <c r="AF889" s="12" t="s">
        <v>47</v>
      </c>
    </row>
    <row r="890">
      <c r="A890" s="1" t="s">
        <v>1491</v>
      </c>
      <c r="B890" s="7"/>
      <c r="C890" s="1" t="s">
        <v>36</v>
      </c>
      <c r="D890" s="1" t="s">
        <v>96</v>
      </c>
      <c r="E890" s="1" t="s">
        <v>77</v>
      </c>
      <c r="F890" s="1" t="s">
        <v>554</v>
      </c>
      <c r="G890" s="1" t="s">
        <v>121</v>
      </c>
      <c r="H890" s="1" t="s">
        <v>1492</v>
      </c>
      <c r="I890" s="1" t="s">
        <v>42</v>
      </c>
      <c r="J890" s="1"/>
      <c r="K890" s="1" t="s">
        <v>1493</v>
      </c>
      <c r="L890" s="1" t="s">
        <v>143</v>
      </c>
      <c r="M890" s="9">
        <v>45014.0</v>
      </c>
      <c r="N890" s="14">
        <v>45255.0</v>
      </c>
      <c r="O890" s="1"/>
      <c r="P890" s="1">
        <v>8.33</v>
      </c>
      <c r="Q890" s="1">
        <v>500000.0</v>
      </c>
      <c r="R890" s="1">
        <v>300000.0</v>
      </c>
      <c r="S890" s="15">
        <v>45345.0</v>
      </c>
      <c r="V890" s="5">
        <v>24990.0</v>
      </c>
      <c r="W890" s="11">
        <v>29488.199999999997</v>
      </c>
      <c r="Z890" s="5">
        <v>18742.5</v>
      </c>
      <c r="AB890" s="1"/>
      <c r="AC890" s="1" t="s">
        <v>45</v>
      </c>
      <c r="AD890" s="12" t="s">
        <v>46</v>
      </c>
      <c r="AE890" s="12" t="s">
        <v>47</v>
      </c>
      <c r="AF890" s="12" t="s">
        <v>47</v>
      </c>
    </row>
    <row r="891">
      <c r="A891" s="1" t="s">
        <v>1494</v>
      </c>
      <c r="B891" s="7"/>
      <c r="C891" s="1" t="s">
        <v>36</v>
      </c>
      <c r="D891" s="1" t="s">
        <v>37</v>
      </c>
      <c r="E891" s="1" t="s">
        <v>168</v>
      </c>
      <c r="F891" s="1" t="s">
        <v>169</v>
      </c>
      <c r="G891" s="1" t="s">
        <v>1311</v>
      </c>
      <c r="H891" s="1" t="s">
        <v>1312</v>
      </c>
      <c r="I891" s="1" t="s">
        <v>42</v>
      </c>
      <c r="J891" s="1"/>
      <c r="K891" s="1" t="s">
        <v>1495</v>
      </c>
      <c r="L891" s="1" t="s">
        <v>150</v>
      </c>
      <c r="M891" s="9">
        <v>44771.0</v>
      </c>
      <c r="N891" s="9">
        <v>44771.0</v>
      </c>
      <c r="O891" s="1"/>
      <c r="P891" s="1">
        <v>8.33</v>
      </c>
      <c r="Q891" s="1">
        <v>100000.0</v>
      </c>
      <c r="R891" s="1">
        <v>180000.0</v>
      </c>
      <c r="S891" s="9">
        <v>44770.0</v>
      </c>
      <c r="T891" s="9">
        <v>44771.0</v>
      </c>
      <c r="U891" s="1" t="s">
        <v>1496</v>
      </c>
      <c r="V891" s="5">
        <v>14994.0</v>
      </c>
      <c r="W891" s="11">
        <v>17692.92</v>
      </c>
      <c r="X891" s="9">
        <v>44800.0</v>
      </c>
      <c r="Y891" s="5">
        <v>17692.92</v>
      </c>
      <c r="Z891" s="5">
        <v>11245.5</v>
      </c>
      <c r="AA891" s="9">
        <v>44777.0</v>
      </c>
      <c r="AB891" s="1" t="s">
        <v>1143</v>
      </c>
      <c r="AC891" s="1" t="s">
        <v>55</v>
      </c>
      <c r="AD891" s="12" t="s">
        <v>46</v>
      </c>
      <c r="AE891" s="12" t="s">
        <v>46</v>
      </c>
      <c r="AF891" s="12" t="s">
        <v>46</v>
      </c>
      <c r="AG891" s="12" t="s">
        <v>46</v>
      </c>
      <c r="AH891" s="12" t="s">
        <v>46</v>
      </c>
      <c r="AI891" s="12" t="s">
        <v>46</v>
      </c>
    </row>
    <row r="892">
      <c r="A892" s="1" t="s">
        <v>1494</v>
      </c>
      <c r="B892" s="7"/>
      <c r="C892" s="1" t="s">
        <v>36</v>
      </c>
      <c r="D892" s="1" t="s">
        <v>37</v>
      </c>
      <c r="E892" s="1" t="s">
        <v>168</v>
      </c>
      <c r="F892" s="1" t="s">
        <v>169</v>
      </c>
      <c r="G892" s="1" t="s">
        <v>1311</v>
      </c>
      <c r="H892" s="1" t="s">
        <v>1312</v>
      </c>
      <c r="I892" s="1" t="s">
        <v>42</v>
      </c>
      <c r="J892" s="1"/>
      <c r="K892" s="1" t="s">
        <v>1495</v>
      </c>
      <c r="L892" s="1" t="s">
        <v>150</v>
      </c>
      <c r="M892" s="9">
        <v>44771.0</v>
      </c>
      <c r="N892" s="14">
        <v>44905.0</v>
      </c>
      <c r="O892" s="1"/>
      <c r="P892" s="1">
        <v>8.33</v>
      </c>
      <c r="Q892" s="1">
        <v>200000.0</v>
      </c>
      <c r="R892" s="1">
        <v>240000.0</v>
      </c>
      <c r="S892" s="9">
        <v>44903.0</v>
      </c>
      <c r="T892" s="14">
        <v>44905.0</v>
      </c>
      <c r="U892" s="1" t="s">
        <v>1497</v>
      </c>
      <c r="V892" s="5">
        <v>19992.0</v>
      </c>
      <c r="W892" s="11">
        <v>23590.559999999998</v>
      </c>
      <c r="X892" s="9">
        <v>44933.0</v>
      </c>
      <c r="Y892" s="5">
        <v>23590.559999999998</v>
      </c>
      <c r="Z892" s="5">
        <v>14994.0</v>
      </c>
      <c r="AA892" s="9">
        <v>44937.0</v>
      </c>
      <c r="AB892" s="1" t="s">
        <v>1497</v>
      </c>
      <c r="AC892" s="1" t="s">
        <v>55</v>
      </c>
      <c r="AD892" s="12" t="s">
        <v>46</v>
      </c>
      <c r="AE892" s="12" t="s">
        <v>46</v>
      </c>
      <c r="AF892" s="12" t="s">
        <v>46</v>
      </c>
      <c r="AG892" s="12" t="s">
        <v>46</v>
      </c>
      <c r="AH892" s="12" t="s">
        <v>46</v>
      </c>
      <c r="AI892" s="12" t="s">
        <v>46</v>
      </c>
    </row>
    <row r="893">
      <c r="A893" s="1" t="s">
        <v>1498</v>
      </c>
      <c r="B893" s="7"/>
      <c r="C893" s="1" t="s">
        <v>36</v>
      </c>
      <c r="D893" s="1" t="s">
        <v>50</v>
      </c>
      <c r="E893" s="1" t="s">
        <v>82</v>
      </c>
      <c r="F893" s="1" t="s">
        <v>1499</v>
      </c>
      <c r="G893" s="1" t="s">
        <v>127</v>
      </c>
      <c r="H893" s="1" t="s">
        <v>128</v>
      </c>
      <c r="I893" s="1" t="s">
        <v>234</v>
      </c>
      <c r="J893" s="1"/>
      <c r="K893" s="1" t="s">
        <v>1500</v>
      </c>
      <c r="L893" s="1" t="s">
        <v>53</v>
      </c>
      <c r="M893" s="14">
        <v>45226.0</v>
      </c>
      <c r="N893" s="14">
        <v>45226.0</v>
      </c>
      <c r="O893" s="1"/>
      <c r="P893" s="1">
        <v>10.0</v>
      </c>
      <c r="Q893" s="1">
        <v>100000.0</v>
      </c>
      <c r="R893" s="1">
        <v>156000.0</v>
      </c>
      <c r="S893" s="14">
        <v>45215.0</v>
      </c>
      <c r="T893" s="14">
        <v>45226.0</v>
      </c>
      <c r="U893" s="1" t="s">
        <v>1501</v>
      </c>
      <c r="V893" s="5">
        <v>15600.0</v>
      </c>
      <c r="W893" s="11">
        <v>18408.0</v>
      </c>
      <c r="X893" s="14">
        <v>45245.0</v>
      </c>
      <c r="Y893" s="5">
        <v>16848.0</v>
      </c>
      <c r="Z893" s="5">
        <v>11700.0</v>
      </c>
      <c r="AA893" s="9">
        <v>45239.0</v>
      </c>
      <c r="AB893" s="1" t="s">
        <v>1502</v>
      </c>
      <c r="AC893" s="1" t="s">
        <v>55</v>
      </c>
      <c r="AD893" s="12" t="s">
        <v>47</v>
      </c>
      <c r="AE893" s="12" t="s">
        <v>47</v>
      </c>
      <c r="AF893" s="12" t="s">
        <v>47</v>
      </c>
      <c r="AG893" s="12" t="s">
        <v>47</v>
      </c>
      <c r="AH893" s="12" t="s">
        <v>47</v>
      </c>
      <c r="AI893" s="12" t="s">
        <v>47</v>
      </c>
    </row>
    <row r="894">
      <c r="A894" s="1" t="s">
        <v>1498</v>
      </c>
      <c r="B894" s="7"/>
      <c r="C894" s="1" t="s">
        <v>36</v>
      </c>
      <c r="D894" s="1" t="s">
        <v>50</v>
      </c>
      <c r="E894" s="1" t="s">
        <v>82</v>
      </c>
      <c r="F894" s="1" t="s">
        <v>1499</v>
      </c>
      <c r="G894" s="1" t="s">
        <v>127</v>
      </c>
      <c r="H894" s="1" t="s">
        <v>128</v>
      </c>
      <c r="I894" s="1" t="s">
        <v>234</v>
      </c>
      <c r="J894" s="1"/>
      <c r="K894" s="1" t="s">
        <v>1500</v>
      </c>
      <c r="L894" s="1" t="s">
        <v>53</v>
      </c>
      <c r="M894" s="14">
        <v>45226.0</v>
      </c>
      <c r="N894" s="14">
        <v>45226.0</v>
      </c>
      <c r="O894" s="1"/>
      <c r="P894" s="1">
        <v>10.0</v>
      </c>
      <c r="Q894" s="1">
        <v>100000.0</v>
      </c>
      <c r="R894" s="1">
        <v>300000.0</v>
      </c>
      <c r="S894" s="15">
        <v>45316.0</v>
      </c>
      <c r="V894" s="5">
        <v>30000.0</v>
      </c>
      <c r="W894" s="11">
        <v>35400.0</v>
      </c>
      <c r="X894" s="1"/>
      <c r="Y894" s="1"/>
      <c r="Z894" s="5">
        <v>22500.0</v>
      </c>
      <c r="AA894" s="1"/>
      <c r="AB894" s="1"/>
      <c r="AC894" s="1" t="s">
        <v>45</v>
      </c>
      <c r="AD894" s="12" t="s">
        <v>47</v>
      </c>
      <c r="AE894" s="12" t="s">
        <v>47</v>
      </c>
      <c r="AF894" s="12" t="s">
        <v>47</v>
      </c>
    </row>
    <row r="895">
      <c r="A895" s="1" t="s">
        <v>1503</v>
      </c>
      <c r="B895" s="7"/>
      <c r="C895" s="1" t="s">
        <v>36</v>
      </c>
      <c r="D895" s="1" t="s">
        <v>96</v>
      </c>
      <c r="E895" s="1" t="s">
        <v>77</v>
      </c>
      <c r="F895" s="1" t="s">
        <v>951</v>
      </c>
      <c r="G895" s="1" t="s">
        <v>601</v>
      </c>
      <c r="H895" s="1" t="s">
        <v>602</v>
      </c>
      <c r="I895" s="1" t="s">
        <v>236</v>
      </c>
      <c r="J895" s="1"/>
      <c r="K895" s="1" t="s">
        <v>1504</v>
      </c>
      <c r="L895" s="1" t="s">
        <v>99</v>
      </c>
      <c r="M895" s="9">
        <v>45070.0</v>
      </c>
      <c r="N895" s="9">
        <v>45189.0</v>
      </c>
      <c r="O895" s="1"/>
      <c r="P895" s="1">
        <v>8.33</v>
      </c>
      <c r="Q895" s="1">
        <v>500000.0</v>
      </c>
      <c r="R895" s="1">
        <v>300000.0</v>
      </c>
      <c r="S895" s="10">
        <v>45279.0</v>
      </c>
      <c r="V895" s="5">
        <v>24990.0</v>
      </c>
      <c r="W895" s="11">
        <v>29488.199999999997</v>
      </c>
      <c r="Z895" s="5">
        <v>18742.5</v>
      </c>
      <c r="AB895" s="1"/>
      <c r="AC895" s="1" t="s">
        <v>45</v>
      </c>
      <c r="AD895" s="12" t="s">
        <v>47</v>
      </c>
      <c r="AE895" s="12" t="s">
        <v>47</v>
      </c>
      <c r="AF895" s="12" t="s">
        <v>47</v>
      </c>
    </row>
    <row r="896">
      <c r="A896" s="1" t="s">
        <v>1505</v>
      </c>
      <c r="B896" s="7"/>
      <c r="C896" s="1" t="s">
        <v>95</v>
      </c>
      <c r="D896" s="1" t="s">
        <v>37</v>
      </c>
      <c r="E896" s="1" t="s">
        <v>82</v>
      </c>
      <c r="F896" s="1" t="s">
        <v>766</v>
      </c>
      <c r="G896" s="1" t="s">
        <v>152</v>
      </c>
      <c r="H896" s="1" t="s">
        <v>317</v>
      </c>
      <c r="I896" s="1" t="s">
        <v>236</v>
      </c>
      <c r="J896" s="1"/>
      <c r="K896" s="1" t="s">
        <v>1506</v>
      </c>
      <c r="L896" s="1" t="s">
        <v>53</v>
      </c>
      <c r="M896" s="9">
        <v>45015.0</v>
      </c>
      <c r="N896" s="9">
        <v>45015.0</v>
      </c>
      <c r="O896" s="1"/>
      <c r="P896" s="1">
        <v>8.33</v>
      </c>
      <c r="Q896" s="1">
        <v>300000.0</v>
      </c>
      <c r="R896" s="1">
        <v>300000.0</v>
      </c>
      <c r="S896" s="10">
        <v>45105.0</v>
      </c>
      <c r="V896" s="5">
        <v>24990.0</v>
      </c>
      <c r="W896" s="11">
        <v>29488.199999999997</v>
      </c>
      <c r="Z896" s="5">
        <v>18742.5</v>
      </c>
      <c r="AB896" s="1"/>
      <c r="AC896" s="1" t="s">
        <v>45</v>
      </c>
      <c r="AD896" s="12" t="s">
        <v>46</v>
      </c>
      <c r="AE896" s="12" t="s">
        <v>46</v>
      </c>
      <c r="AF896" s="12" t="s">
        <v>47</v>
      </c>
    </row>
    <row r="897">
      <c r="A897" s="1" t="s">
        <v>1505</v>
      </c>
      <c r="B897" s="7"/>
      <c r="C897" s="1" t="s">
        <v>95</v>
      </c>
      <c r="D897" s="1" t="s">
        <v>37</v>
      </c>
      <c r="E897" s="1" t="s">
        <v>82</v>
      </c>
      <c r="F897" s="1" t="s">
        <v>766</v>
      </c>
      <c r="G897" s="1" t="s">
        <v>152</v>
      </c>
      <c r="H897" s="1" t="s">
        <v>317</v>
      </c>
      <c r="I897" s="1" t="s">
        <v>236</v>
      </c>
      <c r="J897" s="1"/>
      <c r="K897" s="1" t="s">
        <v>1506</v>
      </c>
      <c r="L897" s="1" t="s">
        <v>53</v>
      </c>
      <c r="M897" s="9">
        <v>45015.0</v>
      </c>
      <c r="N897" s="9">
        <v>45015.0</v>
      </c>
      <c r="O897" s="9">
        <v>45927.0</v>
      </c>
      <c r="P897" s="1">
        <v>8.33</v>
      </c>
      <c r="Q897" s="1">
        <v>100000.0</v>
      </c>
      <c r="R897" s="1">
        <v>300000.0</v>
      </c>
      <c r="S897" s="10">
        <v>45045.0</v>
      </c>
      <c r="V897" s="5">
        <v>24990.0</v>
      </c>
      <c r="W897" s="11">
        <v>29488.199999999997</v>
      </c>
      <c r="X897" s="1"/>
      <c r="Y897" s="1"/>
      <c r="Z897" s="5">
        <v>18742.5</v>
      </c>
      <c r="AB897" s="1"/>
      <c r="AC897" s="1" t="s">
        <v>45</v>
      </c>
      <c r="AD897" s="12" t="s">
        <v>46</v>
      </c>
      <c r="AE897" s="12" t="s">
        <v>46</v>
      </c>
      <c r="AF897" s="12" t="s">
        <v>47</v>
      </c>
    </row>
    <row r="898">
      <c r="A898" s="1" t="s">
        <v>1507</v>
      </c>
      <c r="B898" s="7"/>
      <c r="C898" s="1" t="s">
        <v>132</v>
      </c>
      <c r="D898" s="1" t="s">
        <v>50</v>
      </c>
      <c r="E898" s="1" t="s">
        <v>77</v>
      </c>
      <c r="F898" s="1" t="s">
        <v>379</v>
      </c>
      <c r="G898" s="1" t="s">
        <v>152</v>
      </c>
      <c r="H898" s="1" t="s">
        <v>317</v>
      </c>
      <c r="I898" s="1" t="s">
        <v>42</v>
      </c>
      <c r="J898" s="1"/>
      <c r="K898" s="1" t="s">
        <v>1508</v>
      </c>
      <c r="L898" s="1" t="s">
        <v>143</v>
      </c>
      <c r="M898" s="9">
        <v>45130.0</v>
      </c>
      <c r="N898" s="9">
        <v>45112.0</v>
      </c>
      <c r="O898" s="1"/>
      <c r="P898" s="1">
        <v>8.33</v>
      </c>
      <c r="Q898" s="1">
        <v>500000.0</v>
      </c>
      <c r="R898" s="1">
        <v>300000.0</v>
      </c>
      <c r="S898" s="10">
        <v>45202.0</v>
      </c>
      <c r="V898" s="5">
        <v>24990.0</v>
      </c>
      <c r="W898" s="11">
        <v>29488.199999999997</v>
      </c>
      <c r="Z898" s="5">
        <v>18742.5</v>
      </c>
      <c r="AB898" s="1"/>
      <c r="AC898" s="1" t="s">
        <v>45</v>
      </c>
      <c r="AD898" s="12" t="s">
        <v>47</v>
      </c>
      <c r="AE898" s="12" t="s">
        <v>47</v>
      </c>
      <c r="AF898" s="12" t="s">
        <v>47</v>
      </c>
    </row>
    <row r="899">
      <c r="A899" s="1" t="s">
        <v>1509</v>
      </c>
      <c r="B899" s="7"/>
      <c r="C899" s="1" t="s">
        <v>36</v>
      </c>
      <c r="D899" s="1" t="s">
        <v>50</v>
      </c>
      <c r="E899" s="1" t="s">
        <v>38</v>
      </c>
      <c r="F899" s="1" t="s">
        <v>329</v>
      </c>
      <c r="G899" s="1" t="s">
        <v>221</v>
      </c>
      <c r="H899" s="1" t="s">
        <v>222</v>
      </c>
      <c r="I899" s="1" t="s">
        <v>42</v>
      </c>
      <c r="J899" s="1"/>
      <c r="K899" s="1" t="s">
        <v>1510</v>
      </c>
      <c r="L899" s="1" t="s">
        <v>347</v>
      </c>
      <c r="M899" s="9">
        <v>45051.0</v>
      </c>
      <c r="N899" s="9">
        <v>45045.0</v>
      </c>
      <c r="O899" s="1"/>
      <c r="P899" s="1">
        <v>8.33</v>
      </c>
      <c r="Q899" s="1">
        <v>250000.0</v>
      </c>
      <c r="R899" s="1">
        <v>288000.0</v>
      </c>
      <c r="S899" s="9">
        <v>45002.0</v>
      </c>
      <c r="T899" s="9">
        <v>45049.0</v>
      </c>
      <c r="U899" s="1" t="s">
        <v>1511</v>
      </c>
      <c r="V899" s="5">
        <v>23990.4</v>
      </c>
      <c r="W899" s="11">
        <v>28308.672</v>
      </c>
      <c r="X899" s="9">
        <v>45032.0</v>
      </c>
      <c r="Y899" s="5">
        <v>27828.863999999998</v>
      </c>
      <c r="Z899" s="5">
        <v>17992.800000000003</v>
      </c>
      <c r="AA899" s="9">
        <v>45036.0</v>
      </c>
      <c r="AB899" s="1" t="s">
        <v>1511</v>
      </c>
      <c r="AC899" s="1" t="s">
        <v>55</v>
      </c>
      <c r="AD899" s="12" t="s">
        <v>47</v>
      </c>
      <c r="AE899" s="12" t="s">
        <v>47</v>
      </c>
      <c r="AF899" s="12" t="s">
        <v>46</v>
      </c>
      <c r="AG899" s="12" t="s">
        <v>47</v>
      </c>
      <c r="AH899" s="12" t="s">
        <v>47</v>
      </c>
      <c r="AI899" s="12" t="s">
        <v>47</v>
      </c>
    </row>
    <row r="900">
      <c r="A900" s="1" t="s">
        <v>1509</v>
      </c>
      <c r="B900" s="7"/>
      <c r="C900" s="1" t="s">
        <v>36</v>
      </c>
      <c r="D900" s="1" t="s">
        <v>50</v>
      </c>
      <c r="E900" s="1" t="s">
        <v>38</v>
      </c>
      <c r="F900" s="1" t="s">
        <v>329</v>
      </c>
      <c r="G900" s="1" t="s">
        <v>221</v>
      </c>
      <c r="H900" s="1" t="s">
        <v>222</v>
      </c>
      <c r="I900" s="1" t="s">
        <v>42</v>
      </c>
      <c r="J900" s="1"/>
      <c r="K900" s="1" t="s">
        <v>1510</v>
      </c>
      <c r="L900" s="1" t="s">
        <v>347</v>
      </c>
      <c r="M900" s="9">
        <v>45051.0</v>
      </c>
      <c r="N900" s="9">
        <v>45045.0</v>
      </c>
      <c r="O900" s="1"/>
      <c r="P900" s="1">
        <v>8.33</v>
      </c>
      <c r="Q900" s="1">
        <v>250000.0</v>
      </c>
      <c r="R900" s="1">
        <v>288000.0</v>
      </c>
      <c r="S900" s="9">
        <v>45029.0</v>
      </c>
      <c r="T900" s="9">
        <v>45049.0</v>
      </c>
      <c r="U900" s="1" t="s">
        <v>1512</v>
      </c>
      <c r="V900" s="5">
        <v>23990.4</v>
      </c>
      <c r="W900" s="11">
        <v>28308.672</v>
      </c>
      <c r="X900" s="9">
        <v>45059.0</v>
      </c>
      <c r="Y900" s="5">
        <v>27828.863999999998</v>
      </c>
      <c r="Z900" s="5">
        <v>17992.800000000003</v>
      </c>
      <c r="AA900" s="9">
        <v>45063.0</v>
      </c>
      <c r="AB900" s="1" t="s">
        <v>1512</v>
      </c>
      <c r="AC900" s="1" t="s">
        <v>55</v>
      </c>
      <c r="AD900" s="12" t="s">
        <v>47</v>
      </c>
      <c r="AE900" s="12" t="s">
        <v>47</v>
      </c>
      <c r="AF900" s="12" t="s">
        <v>47</v>
      </c>
      <c r="AG900" s="12" t="s">
        <v>47</v>
      </c>
      <c r="AH900" s="12" t="s">
        <v>47</v>
      </c>
      <c r="AI900" s="12" t="s">
        <v>47</v>
      </c>
    </row>
    <row r="901">
      <c r="A901" s="1" t="s">
        <v>1509</v>
      </c>
      <c r="B901" s="7"/>
      <c r="C901" s="1" t="s">
        <v>36</v>
      </c>
      <c r="D901" s="1" t="s">
        <v>50</v>
      </c>
      <c r="E901" s="1" t="s">
        <v>38</v>
      </c>
      <c r="F901" s="1" t="s">
        <v>329</v>
      </c>
      <c r="G901" s="1" t="s">
        <v>221</v>
      </c>
      <c r="H901" s="1" t="s">
        <v>222</v>
      </c>
      <c r="I901" s="1" t="s">
        <v>42</v>
      </c>
      <c r="J901" s="1"/>
      <c r="K901" s="1" t="s">
        <v>1510</v>
      </c>
      <c r="L901" s="1" t="s">
        <v>347</v>
      </c>
      <c r="M901" s="9">
        <v>45051.0</v>
      </c>
      <c r="N901" s="9">
        <v>45045.0</v>
      </c>
      <c r="O901" s="1"/>
      <c r="P901" s="1">
        <v>8.33</v>
      </c>
      <c r="Q901" s="1">
        <v>350000.0</v>
      </c>
      <c r="R901" s="1">
        <v>396000.0</v>
      </c>
      <c r="S901" s="9">
        <v>45026.0</v>
      </c>
      <c r="T901" s="9">
        <v>45049.0</v>
      </c>
      <c r="U901" s="1" t="s">
        <v>1513</v>
      </c>
      <c r="V901" s="5">
        <v>32986.8</v>
      </c>
      <c r="W901" s="11">
        <v>38924.424</v>
      </c>
      <c r="X901" s="9">
        <v>45056.0</v>
      </c>
      <c r="Y901" s="5">
        <v>38264.688</v>
      </c>
      <c r="Z901" s="5">
        <v>24740.100000000002</v>
      </c>
      <c r="AA901" s="9">
        <v>45060.0</v>
      </c>
      <c r="AB901" s="1" t="s">
        <v>1513</v>
      </c>
      <c r="AC901" s="1" t="s">
        <v>55</v>
      </c>
      <c r="AD901" s="12" t="s">
        <v>47</v>
      </c>
      <c r="AE901" s="12" t="s">
        <v>47</v>
      </c>
      <c r="AF901" s="12" t="s">
        <v>47</v>
      </c>
      <c r="AG901" s="12" t="s">
        <v>47</v>
      </c>
      <c r="AH901" s="12" t="s">
        <v>47</v>
      </c>
      <c r="AI901" s="12" t="s">
        <v>47</v>
      </c>
    </row>
    <row r="902">
      <c r="A902" s="1" t="s">
        <v>1509</v>
      </c>
      <c r="B902" s="7"/>
      <c r="C902" s="1" t="s">
        <v>36</v>
      </c>
      <c r="D902" s="1" t="s">
        <v>50</v>
      </c>
      <c r="E902" s="1" t="s">
        <v>38</v>
      </c>
      <c r="F902" s="1" t="s">
        <v>329</v>
      </c>
      <c r="G902" s="1" t="s">
        <v>221</v>
      </c>
      <c r="H902" s="1" t="s">
        <v>222</v>
      </c>
      <c r="I902" s="1" t="s">
        <v>42</v>
      </c>
      <c r="J902" s="1"/>
      <c r="K902" s="1" t="s">
        <v>1510</v>
      </c>
      <c r="L902" s="1" t="s">
        <v>347</v>
      </c>
      <c r="M902" s="9">
        <v>45051.0</v>
      </c>
      <c r="N902" s="9">
        <v>45082.0</v>
      </c>
      <c r="O902" s="1"/>
      <c r="P902" s="1">
        <v>8.33</v>
      </c>
      <c r="Q902" s="1">
        <v>250000.0</v>
      </c>
      <c r="R902" s="1">
        <v>300000.0</v>
      </c>
      <c r="S902" s="9">
        <v>45054.0</v>
      </c>
      <c r="T902" s="9">
        <v>45083.0</v>
      </c>
      <c r="U902" s="1" t="s">
        <v>1514</v>
      </c>
      <c r="V902" s="5">
        <v>24990.0</v>
      </c>
      <c r="W902" s="11">
        <v>29488.199999999997</v>
      </c>
      <c r="X902" s="9">
        <v>45084.0</v>
      </c>
      <c r="Y902" s="5">
        <v>28988.399999999998</v>
      </c>
      <c r="Z902" s="5">
        <v>18742.5</v>
      </c>
      <c r="AA902" s="9">
        <v>45088.0</v>
      </c>
      <c r="AB902" s="1" t="s">
        <v>1514</v>
      </c>
      <c r="AC902" s="1" t="s">
        <v>55</v>
      </c>
      <c r="AD902" s="12" t="s">
        <v>47</v>
      </c>
      <c r="AE902" s="12" t="s">
        <v>47</v>
      </c>
      <c r="AF902" s="12" t="s">
        <v>47</v>
      </c>
      <c r="AG902" s="12" t="s">
        <v>47</v>
      </c>
      <c r="AH902" s="12" t="s">
        <v>47</v>
      </c>
      <c r="AI902" s="12" t="s">
        <v>47</v>
      </c>
    </row>
    <row r="903">
      <c r="A903" s="1" t="s">
        <v>1515</v>
      </c>
      <c r="B903" s="7"/>
      <c r="C903" s="1" t="s">
        <v>36</v>
      </c>
      <c r="D903" s="1" t="s">
        <v>102</v>
      </c>
      <c r="E903" s="1" t="s">
        <v>38</v>
      </c>
      <c r="F903" s="1" t="s">
        <v>575</v>
      </c>
      <c r="G903" s="1" t="s">
        <v>40</v>
      </c>
      <c r="H903" s="1" t="s">
        <v>41</v>
      </c>
      <c r="I903" s="1" t="s">
        <v>42</v>
      </c>
      <c r="J903" s="1"/>
      <c r="K903" s="1" t="s">
        <v>1516</v>
      </c>
      <c r="L903" s="1" t="s">
        <v>150</v>
      </c>
      <c r="M903" s="9">
        <v>44697.0</v>
      </c>
      <c r="N903" s="9">
        <v>44697.0</v>
      </c>
      <c r="O903" s="1"/>
      <c r="P903" s="1">
        <v>8.33</v>
      </c>
      <c r="Q903" s="1">
        <v>400000.0</v>
      </c>
      <c r="R903" s="1">
        <v>480000.0</v>
      </c>
      <c r="S903" s="9">
        <v>44690.0</v>
      </c>
      <c r="T903" s="9">
        <v>44697.0</v>
      </c>
      <c r="U903" s="1" t="s">
        <v>1517</v>
      </c>
      <c r="V903" s="5">
        <v>39984.0</v>
      </c>
      <c r="W903" s="11">
        <v>47181.119999999995</v>
      </c>
      <c r="X903" s="9">
        <v>44697.0</v>
      </c>
      <c r="Y903" s="5">
        <v>43182.719999999994</v>
      </c>
      <c r="Z903" s="5">
        <v>29988.0</v>
      </c>
      <c r="AA903" s="9">
        <v>44697.0</v>
      </c>
      <c r="AB903" s="1" t="s">
        <v>1517</v>
      </c>
      <c r="AC903" s="1" t="s">
        <v>55</v>
      </c>
      <c r="AD903" s="12" t="s">
        <v>46</v>
      </c>
      <c r="AE903" s="12" t="s">
        <v>46</v>
      </c>
      <c r="AF903" s="12" t="s">
        <v>46</v>
      </c>
      <c r="AG903" s="12" t="s">
        <v>46</v>
      </c>
      <c r="AH903" s="12" t="s">
        <v>46</v>
      </c>
      <c r="AI903" s="12" t="s">
        <v>46</v>
      </c>
    </row>
    <row r="904">
      <c r="A904" s="1" t="s">
        <v>1515</v>
      </c>
      <c r="B904" s="7"/>
      <c r="C904" s="1" t="s">
        <v>36</v>
      </c>
      <c r="D904" s="1" t="s">
        <v>102</v>
      </c>
      <c r="E904" s="1" t="s">
        <v>38</v>
      </c>
      <c r="F904" s="1" t="s">
        <v>575</v>
      </c>
      <c r="G904" s="1" t="s">
        <v>40</v>
      </c>
      <c r="H904" s="1" t="s">
        <v>41</v>
      </c>
      <c r="I904" s="1" t="s">
        <v>42</v>
      </c>
      <c r="J904" s="1"/>
      <c r="K904" s="1" t="s">
        <v>1516</v>
      </c>
      <c r="L904" s="1" t="s">
        <v>150</v>
      </c>
      <c r="M904" s="9">
        <v>44697.0</v>
      </c>
      <c r="N904" s="14">
        <v>44918.0</v>
      </c>
      <c r="O904" s="1"/>
      <c r="P904" s="1">
        <v>8.33</v>
      </c>
      <c r="Q904" s="1">
        <v>945600.0</v>
      </c>
      <c r="R904" s="1">
        <v>945600.0</v>
      </c>
      <c r="S904" s="14">
        <v>44918.0</v>
      </c>
      <c r="T904" s="14">
        <v>44918.0</v>
      </c>
      <c r="U904" s="1" t="s">
        <v>1518</v>
      </c>
      <c r="V904" s="5">
        <v>78768.48</v>
      </c>
      <c r="W904" s="11">
        <v>92946.80639999999</v>
      </c>
      <c r="X904" s="14">
        <v>44918.0</v>
      </c>
      <c r="Y904" s="5">
        <v>85069.95839999999</v>
      </c>
      <c r="Z904" s="5">
        <v>59076.36</v>
      </c>
      <c r="AA904" s="14">
        <v>44918.0</v>
      </c>
      <c r="AB904" s="1" t="s">
        <v>1518</v>
      </c>
      <c r="AC904" s="1" t="s">
        <v>55</v>
      </c>
      <c r="AD904" s="12" t="s">
        <v>46</v>
      </c>
      <c r="AE904" s="12" t="s">
        <v>46</v>
      </c>
      <c r="AF904" s="12" t="s">
        <v>46</v>
      </c>
      <c r="AG904" s="12" t="s">
        <v>46</v>
      </c>
      <c r="AH904" s="12" t="s">
        <v>46</v>
      </c>
      <c r="AI904" s="12" t="s">
        <v>46</v>
      </c>
    </row>
    <row r="905">
      <c r="A905" s="1" t="s">
        <v>1519</v>
      </c>
      <c r="B905" s="7"/>
      <c r="C905" s="1" t="s">
        <v>36</v>
      </c>
      <c r="D905" s="1" t="s">
        <v>96</v>
      </c>
      <c r="E905" s="1" t="s">
        <v>38</v>
      </c>
      <c r="F905" s="1" t="s">
        <v>186</v>
      </c>
      <c r="G905" s="1" t="s">
        <v>404</v>
      </c>
      <c r="H905" s="1" t="s">
        <v>405</v>
      </c>
      <c r="I905" s="1" t="s">
        <v>123</v>
      </c>
      <c r="J905" s="1"/>
      <c r="K905" s="1" t="s">
        <v>1520</v>
      </c>
      <c r="L905" s="1" t="s">
        <v>53</v>
      </c>
      <c r="M905" s="9">
        <v>44705.0</v>
      </c>
      <c r="N905" s="9">
        <v>44655.0</v>
      </c>
      <c r="O905" s="1"/>
      <c r="P905" s="1">
        <v>8.33</v>
      </c>
      <c r="Q905" s="1">
        <v>350000.0</v>
      </c>
      <c r="R905" s="1">
        <v>400000.0</v>
      </c>
      <c r="S905" s="9">
        <v>44655.0</v>
      </c>
      <c r="T905" s="9">
        <v>44655.0</v>
      </c>
      <c r="U905" s="1" t="s">
        <v>1521</v>
      </c>
      <c r="V905" s="5">
        <v>33320.0</v>
      </c>
      <c r="W905" s="11">
        <v>39317.6</v>
      </c>
      <c r="X905" s="9">
        <v>44700.0</v>
      </c>
      <c r="Y905" s="5">
        <v>35985.6</v>
      </c>
      <c r="Z905" s="5">
        <v>24990.0</v>
      </c>
      <c r="AA905" s="9">
        <v>44704.0</v>
      </c>
      <c r="AB905" s="1" t="s">
        <v>1521</v>
      </c>
      <c r="AC905" s="1" t="s">
        <v>55</v>
      </c>
      <c r="AD905" s="12" t="s">
        <v>46</v>
      </c>
      <c r="AE905" s="12" t="s">
        <v>46</v>
      </c>
      <c r="AF905" s="12" t="s">
        <v>46</v>
      </c>
      <c r="AG905" s="12" t="s">
        <v>46</v>
      </c>
      <c r="AH905" s="12" t="s">
        <v>46</v>
      </c>
      <c r="AI905" s="12" t="s">
        <v>46</v>
      </c>
    </row>
    <row r="906">
      <c r="A906" s="1" t="s">
        <v>1522</v>
      </c>
      <c r="B906" s="7"/>
      <c r="C906" s="1" t="s">
        <v>36</v>
      </c>
      <c r="D906" s="1" t="s">
        <v>76</v>
      </c>
      <c r="E906" s="1" t="s">
        <v>38</v>
      </c>
      <c r="F906" s="1" t="s">
        <v>1523</v>
      </c>
      <c r="G906" s="1" t="s">
        <v>40</v>
      </c>
      <c r="H906" s="1" t="s">
        <v>345</v>
      </c>
      <c r="I906" s="1" t="s">
        <v>123</v>
      </c>
      <c r="J906" s="1"/>
      <c r="K906" s="1" t="s">
        <v>1524</v>
      </c>
      <c r="L906" s="1" t="s">
        <v>347</v>
      </c>
      <c r="M906" s="9">
        <v>45013.0</v>
      </c>
      <c r="N906" s="9">
        <v>45036.0</v>
      </c>
      <c r="O906" s="1"/>
      <c r="P906" s="1">
        <v>7.5</v>
      </c>
      <c r="Q906" s="1">
        <v>300000.0</v>
      </c>
      <c r="R906" s="1">
        <v>300000.0</v>
      </c>
      <c r="S906" s="10">
        <v>45126.0</v>
      </c>
      <c r="V906" s="5">
        <v>22500.0</v>
      </c>
      <c r="W906" s="11">
        <v>26550.0</v>
      </c>
      <c r="Z906" s="5">
        <v>16875.0</v>
      </c>
      <c r="AB906" s="1"/>
      <c r="AC906" s="1" t="s">
        <v>45</v>
      </c>
      <c r="AD906" s="12" t="s">
        <v>46</v>
      </c>
      <c r="AE906" s="12" t="s">
        <v>47</v>
      </c>
      <c r="AF906" s="12" t="s">
        <v>47</v>
      </c>
    </row>
    <row r="907">
      <c r="A907" s="1" t="s">
        <v>1525</v>
      </c>
      <c r="B907" s="7"/>
      <c r="C907" s="1" t="s">
        <v>36</v>
      </c>
      <c r="D907" s="1" t="s">
        <v>81</v>
      </c>
      <c r="E907" s="1" t="s">
        <v>38</v>
      </c>
      <c r="F907" s="1" t="s">
        <v>220</v>
      </c>
      <c r="G907" s="1" t="s">
        <v>1526</v>
      </c>
      <c r="H907" s="1" t="s">
        <v>1527</v>
      </c>
      <c r="I907" s="1" t="s">
        <v>42</v>
      </c>
      <c r="J907" s="1"/>
      <c r="K907" s="1" t="s">
        <v>1528</v>
      </c>
      <c r="L907" s="1" t="s">
        <v>99</v>
      </c>
      <c r="M907" s="9">
        <v>45196.0</v>
      </c>
      <c r="N907" s="14">
        <v>45219.0</v>
      </c>
      <c r="O907" s="1"/>
      <c r="P907" s="1">
        <v>8.33</v>
      </c>
      <c r="Q907" s="1">
        <v>300000.0</v>
      </c>
      <c r="R907" s="1">
        <v>156000.0</v>
      </c>
      <c r="S907" s="14">
        <v>45250.0</v>
      </c>
      <c r="T907" s="14">
        <v>45253.0</v>
      </c>
      <c r="U907" s="1" t="s">
        <v>1529</v>
      </c>
      <c r="V907" s="5">
        <v>12994.8</v>
      </c>
      <c r="W907" s="11">
        <v>15333.863999999998</v>
      </c>
      <c r="X907" s="14">
        <v>45253.0</v>
      </c>
      <c r="Y907" s="5">
        <v>14034.383999999998</v>
      </c>
      <c r="Z907" s="5">
        <v>9746.099999999999</v>
      </c>
      <c r="AA907" s="14">
        <v>45253.0</v>
      </c>
      <c r="AB907" s="1" t="s">
        <v>1529</v>
      </c>
      <c r="AC907" s="1" t="s">
        <v>55</v>
      </c>
      <c r="AD907" s="12" t="s">
        <v>47</v>
      </c>
      <c r="AE907" s="12" t="s">
        <v>47</v>
      </c>
      <c r="AF907" s="12" t="s">
        <v>47</v>
      </c>
      <c r="AG907" s="12" t="s">
        <v>47</v>
      </c>
      <c r="AH907" s="12" t="s">
        <v>47</v>
      </c>
      <c r="AI907" s="12" t="s">
        <v>47</v>
      </c>
    </row>
    <row r="908">
      <c r="A908" s="1" t="s">
        <v>1530</v>
      </c>
      <c r="B908" s="7"/>
      <c r="C908" s="1" t="s">
        <v>36</v>
      </c>
      <c r="D908" s="1" t="s">
        <v>50</v>
      </c>
      <c r="E908" s="1" t="s">
        <v>212</v>
      </c>
      <c r="F908" s="1" t="s">
        <v>1531</v>
      </c>
      <c r="G908" s="1" t="s">
        <v>170</v>
      </c>
      <c r="H908" s="1" t="s">
        <v>170</v>
      </c>
      <c r="I908" s="1" t="s">
        <v>123</v>
      </c>
      <c r="J908" s="1"/>
      <c r="K908" s="1" t="s">
        <v>1532</v>
      </c>
      <c r="L908" s="1" t="s">
        <v>44</v>
      </c>
      <c r="M908" s="9">
        <v>44742.0</v>
      </c>
      <c r="N908" s="9">
        <v>44782.0</v>
      </c>
      <c r="O908" s="1"/>
      <c r="P908" s="1">
        <v>8.33</v>
      </c>
      <c r="Q908" s="1">
        <v>500000.0</v>
      </c>
      <c r="R908" s="1">
        <v>504000.0</v>
      </c>
      <c r="S908" s="9">
        <v>44813.0</v>
      </c>
      <c r="T908" s="14">
        <v>44845.0</v>
      </c>
      <c r="U908" s="1" t="s">
        <v>1533</v>
      </c>
      <c r="V908" s="5">
        <v>41983.2</v>
      </c>
      <c r="W908" s="11">
        <v>49540.17599999999</v>
      </c>
      <c r="X908" s="14">
        <v>44855.0</v>
      </c>
      <c r="Y908" s="5">
        <v>45341.85599999999</v>
      </c>
      <c r="Z908" s="5">
        <v>31487.399999999998</v>
      </c>
      <c r="AA908" s="14">
        <v>44861.0</v>
      </c>
      <c r="AB908" s="1" t="s">
        <v>1533</v>
      </c>
      <c r="AC908" s="1" t="s">
        <v>55</v>
      </c>
      <c r="AD908" s="12" t="s">
        <v>46</v>
      </c>
      <c r="AE908" s="12" t="s">
        <v>46</v>
      </c>
      <c r="AF908" s="12" t="s">
        <v>46</v>
      </c>
      <c r="AG908" s="12" t="s">
        <v>46</v>
      </c>
      <c r="AH908" s="12" t="s">
        <v>46</v>
      </c>
      <c r="AI908" s="12" t="s">
        <v>46</v>
      </c>
    </row>
    <row r="909">
      <c r="A909" s="1" t="s">
        <v>1530</v>
      </c>
      <c r="B909" s="7"/>
      <c r="C909" s="1" t="s">
        <v>36</v>
      </c>
      <c r="D909" s="1" t="s">
        <v>50</v>
      </c>
      <c r="E909" s="1" t="s">
        <v>212</v>
      </c>
      <c r="F909" s="1" t="s">
        <v>1531</v>
      </c>
      <c r="G909" s="1" t="s">
        <v>170</v>
      </c>
      <c r="H909" s="1" t="s">
        <v>170</v>
      </c>
      <c r="I909" s="1" t="s">
        <v>123</v>
      </c>
      <c r="J909" s="1"/>
      <c r="K909" s="1" t="s">
        <v>1532</v>
      </c>
      <c r="L909" s="1" t="s">
        <v>44</v>
      </c>
      <c r="M909" s="9">
        <v>44742.0</v>
      </c>
      <c r="N909" s="14">
        <v>44911.0</v>
      </c>
      <c r="O909" s="1"/>
      <c r="P909" s="1">
        <v>8.33</v>
      </c>
      <c r="Q909" s="1">
        <v>380000.0</v>
      </c>
      <c r="R909" s="1">
        <v>380000.0</v>
      </c>
      <c r="S909" s="9">
        <v>44942.0</v>
      </c>
      <c r="T909" s="9">
        <v>44944.0</v>
      </c>
      <c r="U909" s="1" t="s">
        <v>1534</v>
      </c>
      <c r="V909" s="5">
        <v>31654.0</v>
      </c>
      <c r="W909" s="11">
        <v>37351.72</v>
      </c>
      <c r="X909" s="9">
        <v>44995.0</v>
      </c>
      <c r="Y909" s="5">
        <v>34186.32</v>
      </c>
      <c r="Z909" s="5">
        <v>23740.5</v>
      </c>
      <c r="AA909" s="9">
        <v>45001.0</v>
      </c>
      <c r="AB909" s="1" t="s">
        <v>1535</v>
      </c>
      <c r="AC909" s="1" t="s">
        <v>55</v>
      </c>
      <c r="AD909" s="12" t="s">
        <v>46</v>
      </c>
      <c r="AE909" s="12" t="s">
        <v>46</v>
      </c>
      <c r="AF909" s="12" t="s">
        <v>46</v>
      </c>
      <c r="AG909" s="12" t="s">
        <v>46</v>
      </c>
      <c r="AH909" s="12" t="s">
        <v>46</v>
      </c>
      <c r="AI909" s="12" t="s">
        <v>46</v>
      </c>
    </row>
    <row r="910">
      <c r="A910" s="1" t="s">
        <v>1530</v>
      </c>
      <c r="B910" s="7"/>
      <c r="C910" s="1" t="s">
        <v>36</v>
      </c>
      <c r="D910" s="1" t="s">
        <v>50</v>
      </c>
      <c r="E910" s="1" t="s">
        <v>212</v>
      </c>
      <c r="F910" s="1" t="s">
        <v>737</v>
      </c>
      <c r="G910" s="1" t="s">
        <v>170</v>
      </c>
      <c r="H910" s="1" t="s">
        <v>170</v>
      </c>
      <c r="I910" s="1" t="s">
        <v>123</v>
      </c>
      <c r="J910" s="1"/>
      <c r="K910" s="1" t="s">
        <v>1532</v>
      </c>
      <c r="L910" s="1" t="s">
        <v>44</v>
      </c>
      <c r="M910" s="9">
        <v>44742.0</v>
      </c>
      <c r="N910" s="9">
        <v>45320.0</v>
      </c>
      <c r="O910" s="1"/>
      <c r="P910" s="1">
        <v>8.33</v>
      </c>
      <c r="Q910" s="1">
        <v>300000.0</v>
      </c>
      <c r="R910" s="1">
        <v>672000.0</v>
      </c>
      <c r="S910" s="9">
        <v>45351.0</v>
      </c>
      <c r="T910" s="9">
        <v>45351.0</v>
      </c>
      <c r="U910" s="1" t="s">
        <v>1536</v>
      </c>
      <c r="V910" s="5">
        <v>55977.6</v>
      </c>
      <c r="W910" s="11">
        <v>66053.568</v>
      </c>
      <c r="X910" s="9">
        <v>45380.0</v>
      </c>
      <c r="Y910" s="5">
        <v>60455.808</v>
      </c>
      <c r="Z910" s="5">
        <v>41983.2</v>
      </c>
      <c r="AA910" s="9">
        <v>45402.0</v>
      </c>
      <c r="AB910" s="1" t="s">
        <v>1537</v>
      </c>
      <c r="AC910" s="1" t="s">
        <v>55</v>
      </c>
      <c r="AD910" s="12" t="s">
        <v>46</v>
      </c>
      <c r="AE910" s="12" t="s">
        <v>47</v>
      </c>
      <c r="AF910" s="12" t="s">
        <v>47</v>
      </c>
      <c r="AG910" s="12" t="s">
        <v>47</v>
      </c>
      <c r="AH910" s="12" t="s">
        <v>47</v>
      </c>
      <c r="AI910" s="12" t="s">
        <v>137</v>
      </c>
    </row>
    <row r="911">
      <c r="A911" s="1" t="s">
        <v>1530</v>
      </c>
      <c r="B911" s="7"/>
      <c r="C911" s="1" t="s">
        <v>36</v>
      </c>
      <c r="D911" s="1" t="s">
        <v>50</v>
      </c>
      <c r="E911" s="1" t="s">
        <v>212</v>
      </c>
      <c r="F911" s="1" t="s">
        <v>737</v>
      </c>
      <c r="G911" s="1" t="s">
        <v>170</v>
      </c>
      <c r="H911" s="1" t="s">
        <v>170</v>
      </c>
      <c r="I911" s="1" t="s">
        <v>123</v>
      </c>
      <c r="J911" s="1"/>
      <c r="K911" s="1" t="s">
        <v>1532</v>
      </c>
      <c r="L911" s="1" t="s">
        <v>44</v>
      </c>
      <c r="M911" s="9">
        <v>44742.0</v>
      </c>
      <c r="N911" s="9">
        <v>45105.0</v>
      </c>
      <c r="O911" s="1"/>
      <c r="P911" s="1">
        <v>8.33</v>
      </c>
      <c r="Q911" s="1">
        <v>500000.0</v>
      </c>
      <c r="R911" s="1">
        <v>300000.0</v>
      </c>
      <c r="S911" s="10">
        <v>45195.0</v>
      </c>
      <c r="V911" s="5">
        <v>24990.0</v>
      </c>
      <c r="W911" s="11">
        <v>29488.199999999997</v>
      </c>
      <c r="Z911" s="5">
        <v>18742.5</v>
      </c>
      <c r="AB911" s="1"/>
      <c r="AC911" s="1" t="s">
        <v>45</v>
      </c>
      <c r="AD911" s="12" t="s">
        <v>46</v>
      </c>
      <c r="AE911" s="12" t="s">
        <v>47</v>
      </c>
      <c r="AF911" s="12" t="s">
        <v>47</v>
      </c>
    </row>
    <row r="912">
      <c r="A912" s="1" t="s">
        <v>1530</v>
      </c>
      <c r="B912" s="7"/>
      <c r="C912" s="1" t="s">
        <v>36</v>
      </c>
      <c r="D912" s="1" t="s">
        <v>50</v>
      </c>
      <c r="E912" s="1" t="s">
        <v>212</v>
      </c>
      <c r="F912" s="1" t="s">
        <v>737</v>
      </c>
      <c r="G912" s="1" t="s">
        <v>170</v>
      </c>
      <c r="H912" s="1" t="s">
        <v>170</v>
      </c>
      <c r="I912" s="1" t="s">
        <v>123</v>
      </c>
      <c r="J912" s="1"/>
      <c r="K912" s="1" t="s">
        <v>1532</v>
      </c>
      <c r="L912" s="1" t="s">
        <v>44</v>
      </c>
      <c r="M912" s="9">
        <v>44742.0</v>
      </c>
      <c r="N912" s="9">
        <v>45316.0</v>
      </c>
      <c r="O912" s="1"/>
      <c r="P912" s="1">
        <v>8.33</v>
      </c>
      <c r="Q912" s="1">
        <v>672000.0</v>
      </c>
      <c r="R912" s="1">
        <v>300000.0</v>
      </c>
      <c r="S912" s="10">
        <v>45346.0</v>
      </c>
      <c r="V912" s="5">
        <v>24990.0</v>
      </c>
      <c r="W912" s="11">
        <v>29488.199999999997</v>
      </c>
      <c r="Z912" s="5">
        <v>18742.5</v>
      </c>
      <c r="AC912" s="1" t="s">
        <v>45</v>
      </c>
      <c r="AD912" s="12" t="s">
        <v>46</v>
      </c>
      <c r="AE912" s="12" t="s">
        <v>47</v>
      </c>
      <c r="AF912" s="12" t="s">
        <v>47</v>
      </c>
    </row>
    <row r="913">
      <c r="A913" s="1" t="s">
        <v>1530</v>
      </c>
      <c r="B913" s="7"/>
      <c r="C913" s="1" t="s">
        <v>36</v>
      </c>
      <c r="D913" s="1" t="s">
        <v>50</v>
      </c>
      <c r="E913" s="1" t="s">
        <v>212</v>
      </c>
      <c r="F913" s="1" t="s">
        <v>737</v>
      </c>
      <c r="G913" s="1" t="s">
        <v>170</v>
      </c>
      <c r="H913" s="1" t="s">
        <v>170</v>
      </c>
      <c r="I913" s="1" t="s">
        <v>123</v>
      </c>
      <c r="J913" s="1"/>
      <c r="K913" s="1" t="s">
        <v>1532</v>
      </c>
      <c r="L913" s="1" t="s">
        <v>44</v>
      </c>
      <c r="M913" s="9">
        <v>44742.0</v>
      </c>
      <c r="N913" s="9">
        <v>44742.0</v>
      </c>
      <c r="O913" s="1"/>
      <c r="P913" s="1">
        <v>8.33</v>
      </c>
      <c r="Q913" s="1">
        <v>396000.0</v>
      </c>
      <c r="R913" s="1">
        <v>300000.0</v>
      </c>
      <c r="S913" s="10">
        <v>44772.0</v>
      </c>
      <c r="V913" s="5">
        <v>24990.0</v>
      </c>
      <c r="W913" s="11">
        <v>29488.199999999997</v>
      </c>
      <c r="Z913" s="5">
        <v>18742.5</v>
      </c>
      <c r="AC913" s="1" t="s">
        <v>45</v>
      </c>
      <c r="AD913" s="12" t="s">
        <v>46</v>
      </c>
      <c r="AE913" s="12" t="s">
        <v>46</v>
      </c>
      <c r="AF913" s="12" t="s">
        <v>46</v>
      </c>
    </row>
    <row r="914">
      <c r="A914" s="1" t="s">
        <v>1538</v>
      </c>
      <c r="B914" s="7"/>
      <c r="C914" s="1" t="s">
        <v>36</v>
      </c>
      <c r="D914" s="1" t="s">
        <v>102</v>
      </c>
      <c r="E914" s="1" t="s">
        <v>212</v>
      </c>
      <c r="F914" s="1" t="s">
        <v>1272</v>
      </c>
      <c r="G914" s="1" t="s">
        <v>196</v>
      </c>
      <c r="H914" s="1" t="s">
        <v>197</v>
      </c>
      <c r="I914" s="1" t="s">
        <v>42</v>
      </c>
      <c r="J914" s="1"/>
      <c r="K914" s="1" t="s">
        <v>1539</v>
      </c>
      <c r="L914" s="1" t="s">
        <v>88</v>
      </c>
      <c r="M914" s="14">
        <v>44881.0</v>
      </c>
      <c r="N914" s="9">
        <v>45096.0</v>
      </c>
      <c r="O914" s="1"/>
      <c r="P914" s="1">
        <v>8.33</v>
      </c>
      <c r="Q914" s="1">
        <v>1500000.0</v>
      </c>
      <c r="R914" s="1">
        <v>1600000.0</v>
      </c>
      <c r="S914" s="9">
        <v>45048.0</v>
      </c>
      <c r="T914" s="9">
        <v>45096.0</v>
      </c>
      <c r="U914" s="1" t="s">
        <v>1540</v>
      </c>
      <c r="V914" s="5">
        <v>133280.0</v>
      </c>
      <c r="W914" s="11">
        <v>157270.4</v>
      </c>
      <c r="X914" s="9">
        <v>45108.0</v>
      </c>
      <c r="Y914" s="5">
        <v>143942.4</v>
      </c>
      <c r="Z914" s="5">
        <v>99960.0</v>
      </c>
      <c r="AA914" s="9">
        <v>45105.0</v>
      </c>
      <c r="AB914" s="1" t="s">
        <v>1541</v>
      </c>
      <c r="AC914" s="1" t="s">
        <v>55</v>
      </c>
      <c r="AD914" s="12" t="s">
        <v>46</v>
      </c>
      <c r="AE914" s="12" t="s">
        <v>47</v>
      </c>
      <c r="AF914" s="12" t="s">
        <v>47</v>
      </c>
      <c r="AG914" s="12" t="s">
        <v>47</v>
      </c>
      <c r="AH914" s="12" t="s">
        <v>47</v>
      </c>
      <c r="AI914" s="12" t="s">
        <v>47</v>
      </c>
    </row>
    <row r="915">
      <c r="A915" s="1" t="s">
        <v>1538</v>
      </c>
      <c r="B915" s="7"/>
      <c r="C915" s="1" t="s">
        <v>36</v>
      </c>
      <c r="D915" s="1" t="s">
        <v>102</v>
      </c>
      <c r="E915" s="1" t="s">
        <v>77</v>
      </c>
      <c r="F915" s="1" t="s">
        <v>1272</v>
      </c>
      <c r="G915" s="1" t="s">
        <v>196</v>
      </c>
      <c r="H915" s="1" t="s">
        <v>197</v>
      </c>
      <c r="I915" s="1" t="s">
        <v>42</v>
      </c>
      <c r="J915" s="1"/>
      <c r="K915" s="1" t="s">
        <v>1539</v>
      </c>
      <c r="L915" s="1" t="s">
        <v>88</v>
      </c>
      <c r="M915" s="14">
        <v>44881.0</v>
      </c>
      <c r="N915" s="9">
        <v>45096.0</v>
      </c>
      <c r="O915" s="1"/>
      <c r="P915" s="1">
        <v>8.33</v>
      </c>
      <c r="Q915" s="1">
        <v>1550000.0</v>
      </c>
      <c r="R915" s="1">
        <v>300000.0</v>
      </c>
      <c r="S915" s="10">
        <v>45186.0</v>
      </c>
      <c r="V915" s="5">
        <v>24990.0</v>
      </c>
      <c r="W915" s="11">
        <v>29488.199999999997</v>
      </c>
      <c r="Z915" s="5">
        <v>18742.5</v>
      </c>
      <c r="AC915" s="1" t="s">
        <v>45</v>
      </c>
      <c r="AD915" s="12" t="s">
        <v>46</v>
      </c>
      <c r="AE915" s="12" t="s">
        <v>47</v>
      </c>
      <c r="AF915" s="12" t="s">
        <v>47</v>
      </c>
    </row>
    <row r="916">
      <c r="A916" s="1" t="s">
        <v>1538</v>
      </c>
      <c r="B916" s="7"/>
      <c r="C916" s="1" t="s">
        <v>36</v>
      </c>
      <c r="D916" s="1" t="s">
        <v>102</v>
      </c>
      <c r="E916" s="1" t="s">
        <v>77</v>
      </c>
      <c r="F916" s="1" t="s">
        <v>1272</v>
      </c>
      <c r="G916" s="1" t="s">
        <v>196</v>
      </c>
      <c r="H916" s="1" t="s">
        <v>197</v>
      </c>
      <c r="I916" s="1" t="s">
        <v>42</v>
      </c>
      <c r="J916" s="1"/>
      <c r="K916" s="1" t="s">
        <v>1539</v>
      </c>
      <c r="L916" s="1" t="s">
        <v>88</v>
      </c>
      <c r="M916" s="14">
        <v>44881.0</v>
      </c>
      <c r="N916" s="9">
        <v>45050.0</v>
      </c>
      <c r="O916" s="1"/>
      <c r="P916" s="1">
        <v>8.33</v>
      </c>
      <c r="Q916" s="1">
        <v>1550000.0</v>
      </c>
      <c r="R916" s="1">
        <v>300000.0</v>
      </c>
      <c r="S916" s="10">
        <v>45140.0</v>
      </c>
      <c r="V916" s="5">
        <v>24990.0</v>
      </c>
      <c r="W916" s="11">
        <v>29488.199999999997</v>
      </c>
      <c r="X916" s="1"/>
      <c r="Y916" s="1"/>
      <c r="Z916" s="5">
        <v>18742.5</v>
      </c>
      <c r="AA916" s="1"/>
      <c r="AB916" s="1"/>
      <c r="AC916" s="1" t="s">
        <v>45</v>
      </c>
      <c r="AD916" s="12" t="s">
        <v>46</v>
      </c>
      <c r="AE916" s="12" t="s">
        <v>47</v>
      </c>
      <c r="AF916" s="12" t="s">
        <v>47</v>
      </c>
    </row>
    <row r="917">
      <c r="A917" s="1" t="s">
        <v>1542</v>
      </c>
      <c r="B917" s="7"/>
      <c r="C917" s="1" t="s">
        <v>36</v>
      </c>
      <c r="D917" s="1" t="s">
        <v>96</v>
      </c>
      <c r="E917" s="1" t="s">
        <v>77</v>
      </c>
      <c r="F917" s="1" t="s">
        <v>353</v>
      </c>
      <c r="G917" s="1" t="s">
        <v>134</v>
      </c>
      <c r="H917" s="1" t="s">
        <v>135</v>
      </c>
      <c r="I917" s="1" t="s">
        <v>42</v>
      </c>
      <c r="J917" s="1"/>
      <c r="K917" s="1" t="s">
        <v>1543</v>
      </c>
      <c r="L917" s="1" t="s">
        <v>53</v>
      </c>
      <c r="M917" s="9">
        <v>44750.0</v>
      </c>
      <c r="N917" s="9">
        <v>44666.0</v>
      </c>
      <c r="O917" s="1"/>
      <c r="P917" s="1">
        <v>8.33</v>
      </c>
      <c r="Q917" s="1">
        <v>2500000.0</v>
      </c>
      <c r="R917" s="1">
        <v>2700000.0</v>
      </c>
      <c r="S917" s="9">
        <v>44872.0</v>
      </c>
      <c r="T917" s="9">
        <v>44755.0</v>
      </c>
      <c r="U917" s="1" t="s">
        <v>1544</v>
      </c>
      <c r="V917" s="5">
        <v>224910.0</v>
      </c>
      <c r="W917" s="11">
        <v>265393.8</v>
      </c>
      <c r="X917" s="9">
        <v>44902.0</v>
      </c>
      <c r="Y917" s="5">
        <v>242902.8</v>
      </c>
      <c r="Z917" s="5">
        <v>168682.5</v>
      </c>
      <c r="AA917" s="14">
        <v>44906.0</v>
      </c>
      <c r="AB917" s="1" t="s">
        <v>1544</v>
      </c>
      <c r="AC917" s="1" t="s">
        <v>55</v>
      </c>
      <c r="AD917" s="12" t="s">
        <v>46</v>
      </c>
      <c r="AE917" s="12" t="s">
        <v>46</v>
      </c>
      <c r="AF917" s="12" t="s">
        <v>46</v>
      </c>
      <c r="AG917" s="12" t="s">
        <v>46</v>
      </c>
      <c r="AH917" s="12" t="s">
        <v>46</v>
      </c>
      <c r="AI917" s="12" t="s">
        <v>46</v>
      </c>
    </row>
    <row r="918">
      <c r="A918" s="1" t="s">
        <v>1545</v>
      </c>
      <c r="B918" s="7"/>
      <c r="C918" s="1" t="s">
        <v>95</v>
      </c>
      <c r="D918" s="1" t="s">
        <v>96</v>
      </c>
      <c r="E918" s="1" t="s">
        <v>38</v>
      </c>
      <c r="F918" s="1" t="s">
        <v>1546</v>
      </c>
      <c r="G918" s="1" t="s">
        <v>134</v>
      </c>
      <c r="H918" s="1" t="s">
        <v>135</v>
      </c>
      <c r="I918" s="1" t="s">
        <v>42</v>
      </c>
      <c r="J918" s="1"/>
      <c r="K918" s="1" t="s">
        <v>1547</v>
      </c>
      <c r="L918" s="1" t="s">
        <v>150</v>
      </c>
      <c r="M918" s="9">
        <v>45014.0</v>
      </c>
      <c r="N918" s="9">
        <v>45014.0</v>
      </c>
      <c r="O918" s="9">
        <v>45834.0</v>
      </c>
      <c r="P918" s="1">
        <v>8.33</v>
      </c>
      <c r="Q918" s="1">
        <v>300000.0</v>
      </c>
      <c r="R918" s="1">
        <v>300000.0</v>
      </c>
      <c r="S918" s="10">
        <v>45104.0</v>
      </c>
      <c r="V918" s="5">
        <v>24990.0</v>
      </c>
      <c r="W918" s="11">
        <v>29488.199999999997</v>
      </c>
      <c r="Y918" s="1"/>
      <c r="Z918" s="5">
        <v>18742.5</v>
      </c>
      <c r="AB918" s="1"/>
      <c r="AC918" s="1" t="s">
        <v>45</v>
      </c>
      <c r="AD918" s="12" t="s">
        <v>46</v>
      </c>
      <c r="AE918" s="12" t="s">
        <v>46</v>
      </c>
      <c r="AF918" s="12" t="s">
        <v>47</v>
      </c>
    </row>
    <row r="919">
      <c r="A919" s="1" t="s">
        <v>1548</v>
      </c>
      <c r="B919" s="7"/>
      <c r="C919" s="1" t="s">
        <v>36</v>
      </c>
      <c r="D919" s="1" t="s">
        <v>96</v>
      </c>
      <c r="E919" s="1" t="s">
        <v>77</v>
      </c>
      <c r="F919" s="1" t="s">
        <v>1549</v>
      </c>
      <c r="G919" s="1" t="s">
        <v>152</v>
      </c>
      <c r="H919" s="1" t="s">
        <v>317</v>
      </c>
      <c r="I919" s="1" t="s">
        <v>247</v>
      </c>
      <c r="J919" s="1"/>
      <c r="K919" s="1" t="s">
        <v>1550</v>
      </c>
      <c r="L919" s="1" t="s">
        <v>150</v>
      </c>
      <c r="M919" s="9">
        <v>44999.0</v>
      </c>
      <c r="N919" s="9">
        <v>44977.0</v>
      </c>
      <c r="O919" s="1"/>
      <c r="P919" s="1">
        <v>8.33</v>
      </c>
      <c r="Q919" s="1">
        <v>300000.0</v>
      </c>
      <c r="R919" s="1">
        <v>300000.0</v>
      </c>
      <c r="S919" s="10">
        <v>45067.0</v>
      </c>
      <c r="V919" s="5">
        <v>24990.0</v>
      </c>
      <c r="W919" s="11">
        <v>29488.199999999997</v>
      </c>
      <c r="Z919" s="5">
        <v>18742.5</v>
      </c>
      <c r="AB919" s="1"/>
      <c r="AC919" s="1" t="s">
        <v>45</v>
      </c>
      <c r="AD919" s="12" t="s">
        <v>46</v>
      </c>
      <c r="AE919" s="12" t="s">
        <v>46</v>
      </c>
      <c r="AF919" s="12" t="s">
        <v>47</v>
      </c>
    </row>
    <row r="920">
      <c r="A920" s="1" t="s">
        <v>1551</v>
      </c>
      <c r="B920" s="7"/>
      <c r="C920" s="1" t="s">
        <v>36</v>
      </c>
      <c r="D920" s="1" t="s">
        <v>50</v>
      </c>
      <c r="E920" s="1" t="s">
        <v>212</v>
      </c>
      <c r="F920" s="1" t="s">
        <v>1552</v>
      </c>
      <c r="G920" s="1" t="s">
        <v>196</v>
      </c>
      <c r="H920" s="1" t="s">
        <v>197</v>
      </c>
      <c r="I920" s="1" t="s">
        <v>123</v>
      </c>
      <c r="J920" s="1"/>
      <c r="K920" s="1" t="s">
        <v>1553</v>
      </c>
      <c r="L920" s="1" t="s">
        <v>53</v>
      </c>
      <c r="M920" s="9">
        <v>44652.0</v>
      </c>
      <c r="N920" s="9">
        <v>44652.0</v>
      </c>
      <c r="O920" s="1"/>
      <c r="P920" s="1">
        <v>8.33</v>
      </c>
      <c r="Q920" s="1">
        <v>700000.0</v>
      </c>
      <c r="R920" s="1">
        <v>300000.0</v>
      </c>
      <c r="S920" s="10">
        <v>44742.0</v>
      </c>
      <c r="V920" s="5">
        <v>24990.0</v>
      </c>
      <c r="W920" s="11">
        <v>29488.199999999997</v>
      </c>
      <c r="Z920" s="5">
        <v>18742.5</v>
      </c>
      <c r="AC920" s="1" t="s">
        <v>45</v>
      </c>
      <c r="AD920" s="12" t="s">
        <v>46</v>
      </c>
      <c r="AE920" s="12" t="s">
        <v>46</v>
      </c>
      <c r="AF920" s="12" t="s">
        <v>46</v>
      </c>
    </row>
    <row r="921">
      <c r="A921" s="1" t="s">
        <v>1551</v>
      </c>
      <c r="B921" s="7"/>
      <c r="C921" s="1" t="s">
        <v>36</v>
      </c>
      <c r="D921" s="1" t="s">
        <v>50</v>
      </c>
      <c r="E921" s="1" t="s">
        <v>212</v>
      </c>
      <c r="F921" s="1" t="s">
        <v>1552</v>
      </c>
      <c r="G921" s="1" t="s">
        <v>196</v>
      </c>
      <c r="H921" s="1" t="s">
        <v>197</v>
      </c>
      <c r="I921" s="1" t="s">
        <v>123</v>
      </c>
      <c r="J921" s="1"/>
      <c r="K921" s="1" t="s">
        <v>1553</v>
      </c>
      <c r="L921" s="1" t="s">
        <v>53</v>
      </c>
      <c r="M921" s="9">
        <v>44652.0</v>
      </c>
      <c r="N921" s="9">
        <v>44652.0</v>
      </c>
      <c r="O921" s="1"/>
      <c r="P921" s="1">
        <v>8.33</v>
      </c>
      <c r="Q921" s="1">
        <v>750000.0</v>
      </c>
      <c r="R921" s="1">
        <v>300000.0</v>
      </c>
      <c r="S921" s="10">
        <v>44682.0</v>
      </c>
      <c r="V921" s="5">
        <v>24990.0</v>
      </c>
      <c r="W921" s="11">
        <v>29488.199999999997</v>
      </c>
      <c r="X921" s="1"/>
      <c r="Y921" s="1"/>
      <c r="Z921" s="5">
        <v>18742.5</v>
      </c>
      <c r="AA921" s="1"/>
      <c r="AB921" s="1"/>
      <c r="AC921" s="1" t="s">
        <v>45</v>
      </c>
      <c r="AD921" s="12" t="s">
        <v>46</v>
      </c>
      <c r="AE921" s="12" t="s">
        <v>46</v>
      </c>
      <c r="AF921" s="12" t="s">
        <v>46</v>
      </c>
    </row>
    <row r="922">
      <c r="A922" s="1" t="s">
        <v>1554</v>
      </c>
      <c r="B922" s="7"/>
      <c r="C922" s="1" t="s">
        <v>36</v>
      </c>
      <c r="D922" s="1" t="s">
        <v>96</v>
      </c>
      <c r="E922" s="1" t="s">
        <v>77</v>
      </c>
      <c r="F922" s="1" t="s">
        <v>105</v>
      </c>
      <c r="G922" s="1" t="s">
        <v>354</v>
      </c>
      <c r="H922" s="1" t="s">
        <v>355</v>
      </c>
      <c r="I922" s="1" t="s">
        <v>292</v>
      </c>
      <c r="J922" s="1"/>
      <c r="K922" s="1" t="s">
        <v>1555</v>
      </c>
      <c r="L922" s="1" t="s">
        <v>99</v>
      </c>
      <c r="M922" s="9">
        <v>45200.0</v>
      </c>
      <c r="N922" s="14">
        <v>45229.0</v>
      </c>
      <c r="O922" s="1"/>
      <c r="P922" s="1">
        <v>8.33</v>
      </c>
      <c r="Q922" s="1">
        <v>1350000.0</v>
      </c>
      <c r="R922" s="1">
        <v>1400000.0</v>
      </c>
      <c r="S922" s="14">
        <v>45224.0</v>
      </c>
      <c r="T922" s="14">
        <v>45229.0</v>
      </c>
      <c r="U922" s="1" t="s">
        <v>1556</v>
      </c>
      <c r="V922" s="5">
        <v>116620.0</v>
      </c>
      <c r="W922" s="11">
        <v>137611.6</v>
      </c>
      <c r="X922" s="9">
        <v>45269.0</v>
      </c>
      <c r="Y922" s="5">
        <v>125949.6</v>
      </c>
      <c r="Z922" s="5">
        <v>87465.0</v>
      </c>
      <c r="AA922" s="14">
        <v>45273.0</v>
      </c>
      <c r="AB922" s="1" t="s">
        <v>1556</v>
      </c>
      <c r="AC922" s="1" t="s">
        <v>55</v>
      </c>
      <c r="AD922" s="12" t="s">
        <v>47</v>
      </c>
      <c r="AE922" s="12" t="s">
        <v>47</v>
      </c>
      <c r="AF922" s="12" t="s">
        <v>47</v>
      </c>
      <c r="AG922" s="12" t="s">
        <v>47</v>
      </c>
      <c r="AH922" s="12" t="s">
        <v>47</v>
      </c>
      <c r="AI922" s="12" t="s">
        <v>47</v>
      </c>
    </row>
    <row r="923">
      <c r="A923" s="1" t="s">
        <v>1554</v>
      </c>
      <c r="B923" s="7"/>
      <c r="C923" s="1" t="s">
        <v>36</v>
      </c>
      <c r="D923" s="1" t="s">
        <v>96</v>
      </c>
      <c r="E923" s="1" t="s">
        <v>77</v>
      </c>
      <c r="F923" s="1" t="s">
        <v>105</v>
      </c>
      <c r="G923" s="1" t="s">
        <v>354</v>
      </c>
      <c r="H923" s="1" t="s">
        <v>355</v>
      </c>
      <c r="I923" s="1" t="s">
        <v>292</v>
      </c>
      <c r="J923" s="1"/>
      <c r="K923" s="1" t="s">
        <v>1555</v>
      </c>
      <c r="L923" s="1" t="s">
        <v>99</v>
      </c>
      <c r="M923" s="9">
        <v>45200.0</v>
      </c>
      <c r="N923" s="14">
        <v>45270.0</v>
      </c>
      <c r="O923" s="1"/>
      <c r="P923" s="1">
        <v>8.33</v>
      </c>
      <c r="Q923" s="1">
        <v>500000.0</v>
      </c>
      <c r="R923" s="1">
        <v>300000.0</v>
      </c>
      <c r="S923" s="15">
        <v>45360.0</v>
      </c>
      <c r="V923" s="5">
        <v>24990.0</v>
      </c>
      <c r="W923" s="11">
        <v>29488.199999999997</v>
      </c>
      <c r="Z923" s="5">
        <v>18742.5</v>
      </c>
      <c r="AB923" s="1"/>
      <c r="AC923" s="1" t="s">
        <v>45</v>
      </c>
      <c r="AD923" s="12" t="s">
        <v>47</v>
      </c>
      <c r="AE923" s="12" t="s">
        <v>47</v>
      </c>
      <c r="AF923" s="12" t="s">
        <v>47</v>
      </c>
    </row>
    <row r="924">
      <c r="A924" s="1" t="s">
        <v>1554</v>
      </c>
      <c r="B924" s="7"/>
      <c r="C924" s="1" t="s">
        <v>36</v>
      </c>
      <c r="D924" s="1" t="s">
        <v>96</v>
      </c>
      <c r="E924" s="1" t="s">
        <v>77</v>
      </c>
      <c r="F924" s="1" t="s">
        <v>105</v>
      </c>
      <c r="G924" s="1" t="s">
        <v>354</v>
      </c>
      <c r="H924" s="1" t="s">
        <v>355</v>
      </c>
      <c r="I924" s="1" t="s">
        <v>292</v>
      </c>
      <c r="J924" s="1"/>
      <c r="K924" s="1" t="s">
        <v>1555</v>
      </c>
      <c r="L924" s="1" t="s">
        <v>99</v>
      </c>
      <c r="M924" s="9">
        <v>45200.0</v>
      </c>
      <c r="N924" s="9">
        <v>45200.0</v>
      </c>
      <c r="O924" s="1"/>
      <c r="P924" s="1">
        <v>8.33</v>
      </c>
      <c r="Q924" s="1">
        <v>500000.0</v>
      </c>
      <c r="R924" s="1">
        <v>300000.0</v>
      </c>
      <c r="S924" s="10">
        <v>45230.0</v>
      </c>
      <c r="V924" s="5">
        <v>24990.0</v>
      </c>
      <c r="W924" s="11">
        <v>29488.199999999997</v>
      </c>
      <c r="Z924" s="5">
        <v>18742.5</v>
      </c>
      <c r="AC924" s="1" t="s">
        <v>45</v>
      </c>
      <c r="AD924" s="12" t="s">
        <v>47</v>
      </c>
      <c r="AE924" s="12" t="s">
        <v>47</v>
      </c>
      <c r="AF924" s="12" t="s">
        <v>47</v>
      </c>
    </row>
    <row r="925">
      <c r="A925" s="1" t="s">
        <v>1557</v>
      </c>
      <c r="B925" s="7"/>
      <c r="C925" s="1" t="s">
        <v>36</v>
      </c>
      <c r="D925" s="1" t="s">
        <v>102</v>
      </c>
      <c r="E925" s="1" t="s">
        <v>82</v>
      </c>
      <c r="F925" s="1" t="s">
        <v>1093</v>
      </c>
      <c r="G925" s="1" t="s">
        <v>152</v>
      </c>
      <c r="H925" s="1" t="s">
        <v>317</v>
      </c>
      <c r="I925" s="1" t="s">
        <v>247</v>
      </c>
      <c r="J925" s="1"/>
      <c r="K925" s="1" t="s">
        <v>1558</v>
      </c>
      <c r="L925" s="1" t="s">
        <v>53</v>
      </c>
      <c r="M925" s="9">
        <v>44652.0</v>
      </c>
      <c r="N925" s="9">
        <v>45125.0</v>
      </c>
      <c r="O925" s="9">
        <v>45125.0</v>
      </c>
      <c r="P925" s="1">
        <v>8.33</v>
      </c>
      <c r="Q925" s="1">
        <v>1500000.0</v>
      </c>
      <c r="R925" s="1">
        <v>2000000.0</v>
      </c>
      <c r="S925" s="9">
        <v>45124.0</v>
      </c>
      <c r="T925" s="9">
        <v>45126.0</v>
      </c>
      <c r="U925" s="1" t="s">
        <v>1559</v>
      </c>
      <c r="V925" s="5">
        <v>166600.0</v>
      </c>
      <c r="W925" s="11">
        <v>196588.0</v>
      </c>
      <c r="X925" s="9">
        <v>45154.0</v>
      </c>
      <c r="Y925" s="5">
        <v>179928.0</v>
      </c>
      <c r="Z925" s="5">
        <v>124950.0</v>
      </c>
      <c r="AA925" s="9">
        <v>45162.0</v>
      </c>
      <c r="AB925" s="1" t="s">
        <v>1560</v>
      </c>
      <c r="AC925" s="1" t="s">
        <v>55</v>
      </c>
      <c r="AD925" s="12" t="s">
        <v>46</v>
      </c>
      <c r="AE925" s="12" t="s">
        <v>47</v>
      </c>
      <c r="AF925" s="12" t="s">
        <v>47</v>
      </c>
      <c r="AG925" s="12" t="s">
        <v>47</v>
      </c>
      <c r="AH925" s="12" t="s">
        <v>47</v>
      </c>
      <c r="AI925" s="12" t="s">
        <v>47</v>
      </c>
    </row>
    <row r="926">
      <c r="A926" s="1" t="s">
        <v>1557</v>
      </c>
      <c r="B926" s="7"/>
      <c r="C926" s="1" t="s">
        <v>36</v>
      </c>
      <c r="D926" s="1" t="s">
        <v>102</v>
      </c>
      <c r="E926" s="1" t="s">
        <v>82</v>
      </c>
      <c r="F926" s="1" t="s">
        <v>1093</v>
      </c>
      <c r="G926" s="1" t="s">
        <v>152</v>
      </c>
      <c r="H926" s="1" t="s">
        <v>317</v>
      </c>
      <c r="I926" s="1" t="s">
        <v>247</v>
      </c>
      <c r="J926" s="1"/>
      <c r="K926" s="1" t="s">
        <v>1558</v>
      </c>
      <c r="L926" s="1" t="s">
        <v>53</v>
      </c>
      <c r="M926" s="9">
        <v>44652.0</v>
      </c>
      <c r="N926" s="9">
        <v>44652.0</v>
      </c>
      <c r="O926" s="14">
        <v>45254.0</v>
      </c>
      <c r="P926" s="1">
        <v>8.33</v>
      </c>
      <c r="Q926" s="1">
        <v>500000.0</v>
      </c>
      <c r="R926" s="1">
        <v>1600000.0</v>
      </c>
      <c r="S926" s="14">
        <v>45252.0</v>
      </c>
      <c r="T926" s="9">
        <v>45237.0</v>
      </c>
      <c r="U926" s="1" t="s">
        <v>1561</v>
      </c>
      <c r="V926" s="5">
        <v>133280.0</v>
      </c>
      <c r="W926" s="11">
        <v>157270.4</v>
      </c>
      <c r="X926" s="14">
        <v>45282.0</v>
      </c>
      <c r="Y926" s="5">
        <v>143942.4</v>
      </c>
      <c r="Z926" s="5">
        <v>99960.0</v>
      </c>
      <c r="AA926" s="14">
        <v>45288.0</v>
      </c>
      <c r="AB926" s="1">
        <v>129.0</v>
      </c>
      <c r="AC926" s="1" t="s">
        <v>55</v>
      </c>
      <c r="AD926" s="12" t="s">
        <v>46</v>
      </c>
      <c r="AE926" s="12" t="s">
        <v>46</v>
      </c>
      <c r="AF926" s="12" t="s">
        <v>47</v>
      </c>
      <c r="AG926" s="12" t="s">
        <v>47</v>
      </c>
      <c r="AH926" s="12" t="s">
        <v>47</v>
      </c>
      <c r="AI926" s="12" t="s">
        <v>47</v>
      </c>
    </row>
    <row r="927">
      <c r="A927" s="1" t="s">
        <v>1557</v>
      </c>
      <c r="B927" s="7"/>
      <c r="C927" s="1" t="s">
        <v>36</v>
      </c>
      <c r="D927" s="1" t="s">
        <v>102</v>
      </c>
      <c r="E927" s="1" t="s">
        <v>82</v>
      </c>
      <c r="F927" s="1" t="s">
        <v>1093</v>
      </c>
      <c r="G927" s="1" t="s">
        <v>152</v>
      </c>
      <c r="H927" s="1" t="s">
        <v>317</v>
      </c>
      <c r="I927" s="1" t="s">
        <v>247</v>
      </c>
      <c r="J927" s="1"/>
      <c r="K927" s="1" t="s">
        <v>1558</v>
      </c>
      <c r="L927" s="1" t="s">
        <v>53</v>
      </c>
      <c r="M927" s="9">
        <v>44652.0</v>
      </c>
      <c r="N927" s="9">
        <v>44652.0</v>
      </c>
      <c r="O927" s="1"/>
      <c r="P927" s="1">
        <v>8.33</v>
      </c>
      <c r="Q927" s="1">
        <v>300000.0</v>
      </c>
      <c r="R927" s="1">
        <v>300000.0</v>
      </c>
      <c r="S927" s="10">
        <v>44742.0</v>
      </c>
      <c r="V927" s="5">
        <v>24990.0</v>
      </c>
      <c r="W927" s="11">
        <v>29488.199999999997</v>
      </c>
      <c r="Z927" s="5">
        <v>18742.5</v>
      </c>
      <c r="AB927" s="1"/>
      <c r="AC927" s="1" t="s">
        <v>45</v>
      </c>
      <c r="AD927" s="12" t="s">
        <v>46</v>
      </c>
      <c r="AE927" s="12" t="s">
        <v>46</v>
      </c>
      <c r="AF927" s="12" t="s">
        <v>46</v>
      </c>
    </row>
    <row r="928">
      <c r="A928" s="1" t="s">
        <v>1557</v>
      </c>
      <c r="B928" s="7"/>
      <c r="C928" s="1" t="s">
        <v>36</v>
      </c>
      <c r="D928" s="1" t="s">
        <v>102</v>
      </c>
      <c r="E928" s="1" t="s">
        <v>82</v>
      </c>
      <c r="F928" s="1" t="s">
        <v>1093</v>
      </c>
      <c r="G928" s="1" t="s">
        <v>152</v>
      </c>
      <c r="H928" s="1" t="s">
        <v>317</v>
      </c>
      <c r="I928" s="1" t="s">
        <v>247</v>
      </c>
      <c r="J928" s="1"/>
      <c r="K928" s="1" t="s">
        <v>1558</v>
      </c>
      <c r="L928" s="1" t="s">
        <v>53</v>
      </c>
      <c r="M928" s="9">
        <v>44652.0</v>
      </c>
      <c r="N928" s="9">
        <v>44652.0</v>
      </c>
      <c r="O928" s="1"/>
      <c r="P928" s="1">
        <v>8.33</v>
      </c>
      <c r="Q928" s="1">
        <v>300000.0</v>
      </c>
      <c r="R928" s="1">
        <v>300000.0</v>
      </c>
      <c r="S928" s="10">
        <v>44742.0</v>
      </c>
      <c r="V928" s="5">
        <v>24990.0</v>
      </c>
      <c r="W928" s="11">
        <v>29488.199999999997</v>
      </c>
      <c r="Z928" s="5">
        <v>18742.5</v>
      </c>
      <c r="AB928" s="1"/>
      <c r="AC928" s="1" t="s">
        <v>45</v>
      </c>
      <c r="AD928" s="12" t="s">
        <v>46</v>
      </c>
      <c r="AE928" s="12" t="s">
        <v>46</v>
      </c>
      <c r="AF928" s="12" t="s">
        <v>46</v>
      </c>
    </row>
    <row r="929">
      <c r="A929" s="1" t="s">
        <v>1557</v>
      </c>
      <c r="B929" s="7"/>
      <c r="C929" s="1" t="s">
        <v>36</v>
      </c>
      <c r="D929" s="1" t="s">
        <v>102</v>
      </c>
      <c r="E929" s="1" t="s">
        <v>82</v>
      </c>
      <c r="F929" s="1" t="s">
        <v>1093</v>
      </c>
      <c r="G929" s="1" t="s">
        <v>152</v>
      </c>
      <c r="H929" s="1" t="s">
        <v>317</v>
      </c>
      <c r="I929" s="1" t="s">
        <v>247</v>
      </c>
      <c r="J929" s="1"/>
      <c r="K929" s="1" t="s">
        <v>1558</v>
      </c>
      <c r="L929" s="1" t="s">
        <v>53</v>
      </c>
      <c r="M929" s="9">
        <v>44652.0</v>
      </c>
      <c r="N929" s="9">
        <v>44652.0</v>
      </c>
      <c r="O929" s="1"/>
      <c r="P929" s="1">
        <v>8.33</v>
      </c>
      <c r="Q929" s="1">
        <v>300000.0</v>
      </c>
      <c r="R929" s="1">
        <v>300000.0</v>
      </c>
      <c r="S929" s="10">
        <v>44742.0</v>
      </c>
      <c r="V929" s="5">
        <v>24990.0</v>
      </c>
      <c r="W929" s="11">
        <v>29488.199999999997</v>
      </c>
      <c r="Z929" s="5">
        <v>18742.5</v>
      </c>
      <c r="AC929" s="1" t="s">
        <v>45</v>
      </c>
      <c r="AD929" s="12" t="s">
        <v>46</v>
      </c>
      <c r="AE929" s="12" t="s">
        <v>46</v>
      </c>
      <c r="AF929" s="12" t="s">
        <v>46</v>
      </c>
    </row>
    <row r="930">
      <c r="A930" s="1" t="s">
        <v>1562</v>
      </c>
      <c r="B930" s="7"/>
      <c r="C930" s="1" t="s">
        <v>132</v>
      </c>
      <c r="D930" s="1" t="s">
        <v>96</v>
      </c>
      <c r="E930" s="1" t="s">
        <v>82</v>
      </c>
      <c r="F930" s="1" t="s">
        <v>831</v>
      </c>
      <c r="G930" s="1" t="s">
        <v>134</v>
      </c>
      <c r="H930" s="1" t="s">
        <v>135</v>
      </c>
      <c r="I930" s="1" t="s">
        <v>42</v>
      </c>
      <c r="J930" s="1"/>
      <c r="K930" s="1" t="s">
        <v>1563</v>
      </c>
      <c r="L930" s="1" t="s">
        <v>143</v>
      </c>
      <c r="M930" s="9">
        <v>45294.0</v>
      </c>
      <c r="N930" s="9">
        <v>45294.0</v>
      </c>
      <c r="O930" s="1"/>
      <c r="P930" s="1">
        <v>8.33</v>
      </c>
      <c r="Q930" s="1">
        <v>300000.0</v>
      </c>
      <c r="R930" s="1">
        <v>300000.0</v>
      </c>
      <c r="S930" s="10">
        <v>45324.0</v>
      </c>
      <c r="V930" s="5">
        <v>24990.0</v>
      </c>
      <c r="W930" s="11">
        <v>29488.199999999997</v>
      </c>
      <c r="Z930" s="5">
        <v>18742.5</v>
      </c>
      <c r="AB930" s="1"/>
      <c r="AC930" s="1" t="s">
        <v>45</v>
      </c>
      <c r="AD930" s="12" t="s">
        <v>47</v>
      </c>
      <c r="AE930" s="12" t="s">
        <v>47</v>
      </c>
      <c r="AF930" s="12" t="s">
        <v>47</v>
      </c>
    </row>
    <row r="931">
      <c r="A931" s="1" t="s">
        <v>1562</v>
      </c>
      <c r="B931" s="7"/>
      <c r="C931" s="1" t="s">
        <v>132</v>
      </c>
      <c r="D931" s="1" t="s">
        <v>96</v>
      </c>
      <c r="E931" s="1" t="s">
        <v>82</v>
      </c>
      <c r="F931" s="1" t="s">
        <v>831</v>
      </c>
      <c r="G931" s="1" t="s">
        <v>134</v>
      </c>
      <c r="H931" s="1" t="s">
        <v>135</v>
      </c>
      <c r="I931" s="1" t="s">
        <v>42</v>
      </c>
      <c r="J931" s="1"/>
      <c r="K931" s="1" t="s">
        <v>1563</v>
      </c>
      <c r="L931" s="1" t="s">
        <v>143</v>
      </c>
      <c r="M931" s="9">
        <v>45294.0</v>
      </c>
      <c r="N931" s="9">
        <v>45352.0</v>
      </c>
      <c r="O931" s="1"/>
      <c r="P931" s="1">
        <v>8.33</v>
      </c>
      <c r="Q931" s="1">
        <v>300000.0</v>
      </c>
      <c r="R931" s="1">
        <v>300000.0</v>
      </c>
      <c r="S931" s="10">
        <v>45382.0</v>
      </c>
      <c r="V931" s="5">
        <v>24990.0</v>
      </c>
      <c r="W931" s="11">
        <v>29488.199999999997</v>
      </c>
      <c r="Z931" s="5">
        <v>18742.5</v>
      </c>
      <c r="AB931" s="1"/>
      <c r="AC931" s="1" t="s">
        <v>45</v>
      </c>
      <c r="AD931" s="12" t="s">
        <v>47</v>
      </c>
      <c r="AE931" s="12" t="s">
        <v>47</v>
      </c>
      <c r="AF931" s="12" t="s">
        <v>47</v>
      </c>
    </row>
    <row r="932">
      <c r="A932" s="1" t="s">
        <v>1564</v>
      </c>
      <c r="B932" s="7"/>
      <c r="C932" s="1" t="s">
        <v>36</v>
      </c>
      <c r="D932" s="1" t="s">
        <v>96</v>
      </c>
      <c r="E932" s="1" t="s">
        <v>38</v>
      </c>
      <c r="F932" s="1" t="s">
        <v>90</v>
      </c>
      <c r="G932" s="1" t="s">
        <v>152</v>
      </c>
      <c r="H932" s="1" t="s">
        <v>153</v>
      </c>
      <c r="I932" s="1" t="s">
        <v>292</v>
      </c>
      <c r="J932" s="1"/>
      <c r="K932" s="1" t="s">
        <v>1565</v>
      </c>
      <c r="L932" s="1" t="s">
        <v>53</v>
      </c>
      <c r="M932" s="9">
        <v>44727.0</v>
      </c>
      <c r="N932" s="9">
        <v>44667.0</v>
      </c>
      <c r="O932" s="1"/>
      <c r="P932" s="1">
        <v>8.33</v>
      </c>
      <c r="Q932" s="1">
        <v>300000.0</v>
      </c>
      <c r="R932" s="1">
        <v>456000.0</v>
      </c>
      <c r="S932" s="9">
        <v>44697.0</v>
      </c>
      <c r="T932" s="9">
        <v>44697.0</v>
      </c>
      <c r="U932" s="1" t="s">
        <v>1566</v>
      </c>
      <c r="V932" s="5">
        <v>37984.8</v>
      </c>
      <c r="W932" s="11">
        <v>44822.064</v>
      </c>
      <c r="X932" s="9">
        <v>44772.0</v>
      </c>
      <c r="Y932" s="5">
        <v>41023.583999999995</v>
      </c>
      <c r="Z932" s="5">
        <v>28488.600000000002</v>
      </c>
      <c r="AA932" s="9">
        <v>44777.0</v>
      </c>
      <c r="AB932" s="1" t="s">
        <v>1145</v>
      </c>
      <c r="AC932" s="1" t="s">
        <v>55</v>
      </c>
      <c r="AD932" s="12" t="s">
        <v>46</v>
      </c>
      <c r="AE932" s="12" t="s">
        <v>46</v>
      </c>
      <c r="AF932" s="12" t="s">
        <v>46</v>
      </c>
      <c r="AG932" s="12" t="s">
        <v>46</v>
      </c>
      <c r="AH932" s="12" t="s">
        <v>46</v>
      </c>
      <c r="AI932" s="12" t="s">
        <v>46</v>
      </c>
    </row>
    <row r="933">
      <c r="A933" s="1" t="s">
        <v>1567</v>
      </c>
      <c r="B933" s="7"/>
      <c r="C933" s="1" t="s">
        <v>132</v>
      </c>
      <c r="D933" s="1" t="s">
        <v>50</v>
      </c>
      <c r="E933" s="1" t="s">
        <v>38</v>
      </c>
      <c r="F933" s="1" t="s">
        <v>740</v>
      </c>
      <c r="G933" s="1" t="s">
        <v>84</v>
      </c>
      <c r="H933" s="1" t="s">
        <v>85</v>
      </c>
      <c r="I933" s="1" t="s">
        <v>42</v>
      </c>
      <c r="J933" s="1"/>
      <c r="K933" s="1" t="s">
        <v>1568</v>
      </c>
      <c r="L933" s="1" t="s">
        <v>53</v>
      </c>
      <c r="M933" s="14">
        <v>45215.0</v>
      </c>
      <c r="N933" s="9">
        <v>45312.0</v>
      </c>
      <c r="O933" s="1"/>
      <c r="P933" s="1">
        <v>7.5</v>
      </c>
      <c r="Q933" s="1">
        <v>500000.0</v>
      </c>
      <c r="R933" s="1">
        <v>300000.0</v>
      </c>
      <c r="S933" s="10">
        <v>45342.0</v>
      </c>
      <c r="V933" s="5">
        <v>22500.0</v>
      </c>
      <c r="W933" s="11">
        <v>26550.0</v>
      </c>
      <c r="Z933" s="5">
        <v>16875.0</v>
      </c>
      <c r="AC933" s="1" t="s">
        <v>45</v>
      </c>
      <c r="AD933" s="12" t="s">
        <v>47</v>
      </c>
      <c r="AE933" s="12" t="s">
        <v>47</v>
      </c>
      <c r="AF933" s="12" t="s">
        <v>47</v>
      </c>
    </row>
    <row r="934">
      <c r="A934" s="1" t="s">
        <v>1569</v>
      </c>
      <c r="B934" s="7"/>
      <c r="C934" s="1" t="s">
        <v>36</v>
      </c>
      <c r="D934" s="1" t="s">
        <v>37</v>
      </c>
      <c r="E934" s="1" t="s">
        <v>77</v>
      </c>
      <c r="F934" s="1" t="s">
        <v>139</v>
      </c>
      <c r="G934" s="1" t="s">
        <v>152</v>
      </c>
      <c r="H934" s="1" t="s">
        <v>317</v>
      </c>
      <c r="I934" s="1" t="s">
        <v>42</v>
      </c>
      <c r="J934" s="1"/>
      <c r="K934" s="1" t="s">
        <v>1570</v>
      </c>
      <c r="L934" s="1" t="s">
        <v>53</v>
      </c>
      <c r="M934" s="9">
        <v>44753.0</v>
      </c>
      <c r="N934" s="9">
        <v>44753.0</v>
      </c>
      <c r="O934" s="1"/>
      <c r="P934" s="1">
        <v>8.33</v>
      </c>
      <c r="Q934" s="1">
        <v>300000.0</v>
      </c>
      <c r="R934" s="1">
        <v>300000.0</v>
      </c>
      <c r="S934" s="10">
        <v>44843.0</v>
      </c>
      <c r="V934" s="5">
        <v>24990.0</v>
      </c>
      <c r="W934" s="11">
        <v>29488.199999999997</v>
      </c>
      <c r="Z934" s="5">
        <v>18742.5</v>
      </c>
      <c r="AB934" s="1"/>
      <c r="AC934" s="1" t="s">
        <v>45</v>
      </c>
      <c r="AD934" s="12" t="s">
        <v>46</v>
      </c>
      <c r="AE934" s="12" t="s">
        <v>46</v>
      </c>
      <c r="AF934" s="12" t="s">
        <v>46</v>
      </c>
    </row>
    <row r="935">
      <c r="A935" s="1" t="s">
        <v>1571</v>
      </c>
      <c r="B935" s="7"/>
      <c r="C935" s="1" t="s">
        <v>36</v>
      </c>
      <c r="D935" s="1" t="s">
        <v>50</v>
      </c>
      <c r="E935" s="1" t="s">
        <v>113</v>
      </c>
      <c r="F935" s="1" t="s">
        <v>615</v>
      </c>
      <c r="G935" s="1" t="s">
        <v>152</v>
      </c>
      <c r="H935" s="1" t="s">
        <v>153</v>
      </c>
      <c r="I935" s="1" t="s">
        <v>292</v>
      </c>
      <c r="J935" s="1"/>
      <c r="K935" s="1" t="s">
        <v>1572</v>
      </c>
      <c r="L935" s="1" t="s">
        <v>53</v>
      </c>
      <c r="M935" s="9">
        <v>45338.0</v>
      </c>
      <c r="N935" s="9">
        <v>45338.0</v>
      </c>
      <c r="O935" s="1"/>
      <c r="P935" s="1">
        <v>8.33</v>
      </c>
      <c r="Q935" s="1">
        <v>250000.0</v>
      </c>
      <c r="R935" s="1">
        <v>264000.0</v>
      </c>
      <c r="S935" s="9">
        <v>45324.0</v>
      </c>
      <c r="T935" s="9">
        <v>45338.0</v>
      </c>
      <c r="U935" s="1" t="s">
        <v>1573</v>
      </c>
      <c r="V935" s="5">
        <v>21991.2</v>
      </c>
      <c r="W935" s="11">
        <v>25949.615999999998</v>
      </c>
      <c r="X935" s="9">
        <v>45354.0</v>
      </c>
      <c r="Y935" s="5">
        <v>25949.615999999998</v>
      </c>
      <c r="Z935" s="5">
        <v>16493.4</v>
      </c>
      <c r="AA935" s="9">
        <v>45384.0</v>
      </c>
      <c r="AB935" s="1" t="s">
        <v>1574</v>
      </c>
      <c r="AC935" s="1" t="s">
        <v>55</v>
      </c>
      <c r="AD935" s="12" t="s">
        <v>47</v>
      </c>
      <c r="AE935" s="12" t="s">
        <v>47</v>
      </c>
      <c r="AF935" s="12" t="s">
        <v>47</v>
      </c>
      <c r="AG935" s="12" t="s">
        <v>47</v>
      </c>
      <c r="AH935" s="12" t="s">
        <v>47</v>
      </c>
      <c r="AI935" s="12" t="s">
        <v>137</v>
      </c>
    </row>
    <row r="936">
      <c r="A936" s="1" t="s">
        <v>1575</v>
      </c>
      <c r="B936" s="7"/>
      <c r="C936" s="1" t="s">
        <v>132</v>
      </c>
      <c r="D936" s="1" t="s">
        <v>81</v>
      </c>
      <c r="E936" s="1" t="s">
        <v>212</v>
      </c>
      <c r="F936" s="1" t="s">
        <v>737</v>
      </c>
      <c r="G936" s="1" t="s">
        <v>40</v>
      </c>
      <c r="H936" s="1" t="s">
        <v>345</v>
      </c>
      <c r="I936" s="1" t="s">
        <v>42</v>
      </c>
      <c r="J936" s="1"/>
      <c r="K936" s="1" t="s">
        <v>1576</v>
      </c>
      <c r="L936" s="1" t="s">
        <v>44</v>
      </c>
      <c r="M936" s="9">
        <v>44866.0</v>
      </c>
      <c r="N936" s="14">
        <v>44852.0</v>
      </c>
      <c r="O936" s="1"/>
      <c r="P936" s="1">
        <v>8.33</v>
      </c>
      <c r="Q936" s="1">
        <v>300000.0</v>
      </c>
      <c r="R936" s="1">
        <v>300000.0</v>
      </c>
      <c r="S936" s="15">
        <v>44942.0</v>
      </c>
      <c r="V936" s="5">
        <v>24990.0</v>
      </c>
      <c r="W936" s="11">
        <v>29488.199999999997</v>
      </c>
      <c r="Z936" s="5">
        <v>18742.5</v>
      </c>
      <c r="AB936" s="1"/>
      <c r="AC936" s="1" t="s">
        <v>45</v>
      </c>
      <c r="AD936" s="12" t="s">
        <v>46</v>
      </c>
      <c r="AE936" s="12" t="s">
        <v>46</v>
      </c>
      <c r="AF936" s="12" t="s">
        <v>46</v>
      </c>
    </row>
    <row r="937">
      <c r="A937" s="1" t="s">
        <v>1577</v>
      </c>
      <c r="B937" s="7"/>
      <c r="C937" s="1" t="s">
        <v>132</v>
      </c>
      <c r="D937" s="1" t="s">
        <v>102</v>
      </c>
      <c r="E937" s="1" t="s">
        <v>82</v>
      </c>
      <c r="F937" s="1" t="s">
        <v>766</v>
      </c>
      <c r="G937" s="1" t="s">
        <v>601</v>
      </c>
      <c r="H937" s="1" t="s">
        <v>602</v>
      </c>
      <c r="I937" s="1" t="s">
        <v>209</v>
      </c>
      <c r="J937" s="1"/>
      <c r="K937" s="1" t="s">
        <v>1578</v>
      </c>
      <c r="L937" s="1" t="s">
        <v>88</v>
      </c>
      <c r="M937" s="9">
        <v>44728.0</v>
      </c>
      <c r="N937" s="9">
        <v>44741.0</v>
      </c>
      <c r="O937" s="1"/>
      <c r="P937" s="1">
        <v>8.33</v>
      </c>
      <c r="Q937" s="1">
        <v>600000.0</v>
      </c>
      <c r="R937" s="1">
        <v>300000.0</v>
      </c>
      <c r="S937" s="10">
        <v>44831.0</v>
      </c>
      <c r="V937" s="5">
        <v>24990.0</v>
      </c>
      <c r="W937" s="11">
        <v>29488.199999999997</v>
      </c>
      <c r="Z937" s="5">
        <v>18742.5</v>
      </c>
      <c r="AC937" s="1" t="s">
        <v>45</v>
      </c>
      <c r="AD937" s="12" t="s">
        <v>46</v>
      </c>
      <c r="AE937" s="12" t="s">
        <v>46</v>
      </c>
      <c r="AF937" s="12" t="s">
        <v>46</v>
      </c>
    </row>
    <row r="938">
      <c r="A938" s="1" t="s">
        <v>1577</v>
      </c>
      <c r="B938" s="7"/>
      <c r="C938" s="1" t="s">
        <v>132</v>
      </c>
      <c r="D938" s="1" t="s">
        <v>102</v>
      </c>
      <c r="E938" s="1" t="s">
        <v>82</v>
      </c>
      <c r="F938" s="1" t="s">
        <v>766</v>
      </c>
      <c r="G938" s="1" t="s">
        <v>601</v>
      </c>
      <c r="H938" s="1" t="s">
        <v>602</v>
      </c>
      <c r="I938" s="1" t="s">
        <v>209</v>
      </c>
      <c r="J938" s="1"/>
      <c r="K938" s="1" t="s">
        <v>1578</v>
      </c>
      <c r="L938" s="1" t="s">
        <v>88</v>
      </c>
      <c r="M938" s="9">
        <v>44728.0</v>
      </c>
      <c r="N938" s="9">
        <v>44732.0</v>
      </c>
      <c r="O938" s="1"/>
      <c r="P938" s="1">
        <v>8.33</v>
      </c>
      <c r="Q938" s="1">
        <v>600000.0</v>
      </c>
      <c r="R938" s="1">
        <v>300000.0</v>
      </c>
      <c r="S938" s="10">
        <v>44822.0</v>
      </c>
      <c r="V938" s="5">
        <v>24990.0</v>
      </c>
      <c r="W938" s="11">
        <v>29488.199999999997</v>
      </c>
      <c r="X938" s="1"/>
      <c r="Y938" s="1"/>
      <c r="Z938" s="5">
        <v>18742.5</v>
      </c>
      <c r="AB938" s="1"/>
      <c r="AC938" s="1" t="s">
        <v>45</v>
      </c>
      <c r="AD938" s="12" t="s">
        <v>46</v>
      </c>
      <c r="AE938" s="12" t="s">
        <v>46</v>
      </c>
      <c r="AF938" s="12" t="s">
        <v>46</v>
      </c>
    </row>
    <row r="939">
      <c r="A939" s="1" t="s">
        <v>1577</v>
      </c>
      <c r="B939" s="7"/>
      <c r="C939" s="1" t="s">
        <v>132</v>
      </c>
      <c r="D939" s="1" t="s">
        <v>102</v>
      </c>
      <c r="E939" s="1" t="s">
        <v>82</v>
      </c>
      <c r="F939" s="1" t="s">
        <v>766</v>
      </c>
      <c r="G939" s="1" t="s">
        <v>601</v>
      </c>
      <c r="H939" s="1" t="s">
        <v>602</v>
      </c>
      <c r="I939" s="1" t="s">
        <v>209</v>
      </c>
      <c r="J939" s="1"/>
      <c r="K939" s="1" t="s">
        <v>1578</v>
      </c>
      <c r="L939" s="1" t="s">
        <v>88</v>
      </c>
      <c r="M939" s="9">
        <v>44728.0</v>
      </c>
      <c r="N939" s="9">
        <v>44728.0</v>
      </c>
      <c r="O939" s="1"/>
      <c r="P939" s="1">
        <v>8.33</v>
      </c>
      <c r="Q939" s="1">
        <v>600000.0</v>
      </c>
      <c r="R939" s="1">
        <v>300000.0</v>
      </c>
      <c r="S939" s="10">
        <v>44818.0</v>
      </c>
      <c r="V939" s="5">
        <v>24990.0</v>
      </c>
      <c r="W939" s="11">
        <v>29488.199999999997</v>
      </c>
      <c r="Z939" s="5">
        <v>18742.5</v>
      </c>
      <c r="AB939" s="1"/>
      <c r="AC939" s="1" t="s">
        <v>45</v>
      </c>
      <c r="AD939" s="12" t="s">
        <v>46</v>
      </c>
      <c r="AE939" s="12" t="s">
        <v>46</v>
      </c>
      <c r="AF939" s="12" t="s">
        <v>46</v>
      </c>
    </row>
    <row r="940">
      <c r="A940" s="1" t="s">
        <v>1577</v>
      </c>
      <c r="B940" s="7"/>
      <c r="C940" s="1" t="s">
        <v>132</v>
      </c>
      <c r="D940" s="1" t="s">
        <v>102</v>
      </c>
      <c r="E940" s="1" t="s">
        <v>82</v>
      </c>
      <c r="F940" s="1" t="s">
        <v>766</v>
      </c>
      <c r="G940" s="1" t="s">
        <v>601</v>
      </c>
      <c r="H940" s="1" t="s">
        <v>602</v>
      </c>
      <c r="I940" s="1" t="s">
        <v>209</v>
      </c>
      <c r="J940" s="1"/>
      <c r="K940" s="1" t="s">
        <v>1578</v>
      </c>
      <c r="L940" s="1" t="s">
        <v>88</v>
      </c>
      <c r="M940" s="9">
        <v>44728.0</v>
      </c>
      <c r="N940" s="9">
        <v>44728.0</v>
      </c>
      <c r="O940" s="1"/>
      <c r="P940" s="1">
        <v>8.33</v>
      </c>
      <c r="Q940" s="1">
        <v>600000.0</v>
      </c>
      <c r="R940" s="1">
        <v>300000.0</v>
      </c>
      <c r="S940" s="10">
        <v>44818.0</v>
      </c>
      <c r="V940" s="5">
        <v>24990.0</v>
      </c>
      <c r="W940" s="11">
        <v>29488.199999999997</v>
      </c>
      <c r="Z940" s="5">
        <v>18742.5</v>
      </c>
      <c r="AB940" s="1"/>
      <c r="AC940" s="1" t="s">
        <v>45</v>
      </c>
      <c r="AD940" s="12" t="s">
        <v>46</v>
      </c>
      <c r="AE940" s="12" t="s">
        <v>46</v>
      </c>
      <c r="AF940" s="12" t="s">
        <v>46</v>
      </c>
    </row>
    <row r="941">
      <c r="A941" s="1" t="s">
        <v>1579</v>
      </c>
      <c r="B941" s="7"/>
      <c r="C941" s="1" t="s">
        <v>36</v>
      </c>
      <c r="D941" s="1" t="s">
        <v>76</v>
      </c>
      <c r="E941" s="1" t="s">
        <v>77</v>
      </c>
      <c r="F941" s="1" t="s">
        <v>680</v>
      </c>
      <c r="G941" s="1" t="s">
        <v>152</v>
      </c>
      <c r="H941" s="1" t="s">
        <v>317</v>
      </c>
      <c r="I941" s="1" t="s">
        <v>247</v>
      </c>
      <c r="J941" s="1"/>
      <c r="K941" s="1" t="s">
        <v>1580</v>
      </c>
      <c r="L941" s="1" t="s">
        <v>99</v>
      </c>
      <c r="M941" s="9">
        <v>45122.0</v>
      </c>
      <c r="N941" s="9">
        <v>45122.0</v>
      </c>
      <c r="O941" s="1"/>
      <c r="P941" s="1">
        <v>8.33</v>
      </c>
      <c r="Q941" s="1">
        <v>500000.0</v>
      </c>
      <c r="R941" s="1">
        <v>300000.0</v>
      </c>
      <c r="S941" s="10">
        <v>45152.0</v>
      </c>
      <c r="V941" s="5">
        <v>24990.0</v>
      </c>
      <c r="W941" s="11">
        <v>29488.199999999997</v>
      </c>
      <c r="Z941" s="5">
        <v>18742.5</v>
      </c>
      <c r="AC941" s="1" t="s">
        <v>45</v>
      </c>
      <c r="AD941" s="12" t="s">
        <v>47</v>
      </c>
      <c r="AE941" s="12" t="s">
        <v>47</v>
      </c>
      <c r="AF941" s="12" t="s">
        <v>47</v>
      </c>
    </row>
    <row r="942">
      <c r="A942" s="1" t="s">
        <v>1581</v>
      </c>
      <c r="B942" s="7"/>
      <c r="C942" s="1" t="s">
        <v>36</v>
      </c>
      <c r="D942" s="1" t="s">
        <v>102</v>
      </c>
      <c r="E942" s="1" t="s">
        <v>82</v>
      </c>
      <c r="F942" s="1" t="s">
        <v>541</v>
      </c>
      <c r="G942" s="1" t="s">
        <v>152</v>
      </c>
      <c r="H942" s="1" t="s">
        <v>317</v>
      </c>
      <c r="I942" s="1" t="s">
        <v>42</v>
      </c>
      <c r="J942" s="1"/>
      <c r="K942" s="1" t="s">
        <v>1582</v>
      </c>
      <c r="L942" s="1" t="s">
        <v>99</v>
      </c>
      <c r="M942" s="9">
        <v>45138.0</v>
      </c>
      <c r="N942" s="9">
        <v>45138.0</v>
      </c>
      <c r="O942" s="1"/>
      <c r="P942" s="1">
        <v>8.33</v>
      </c>
      <c r="Q942" s="1">
        <v>300000.0</v>
      </c>
      <c r="R942" s="1">
        <v>300000.0</v>
      </c>
      <c r="S942" s="10">
        <v>45228.0</v>
      </c>
      <c r="V942" s="5">
        <v>24990.0</v>
      </c>
      <c r="W942" s="11">
        <v>29488.199999999997</v>
      </c>
      <c r="Z942" s="5">
        <v>18742.5</v>
      </c>
      <c r="AB942" s="1"/>
      <c r="AC942" s="1" t="s">
        <v>45</v>
      </c>
      <c r="AD942" s="12" t="s">
        <v>47</v>
      </c>
      <c r="AE942" s="12" t="s">
        <v>47</v>
      </c>
      <c r="AF942" s="12" t="s">
        <v>47</v>
      </c>
    </row>
    <row r="943">
      <c r="A943" s="1" t="s">
        <v>1583</v>
      </c>
      <c r="B943" s="7"/>
      <c r="C943" s="1" t="s">
        <v>36</v>
      </c>
      <c r="D943" s="1" t="s">
        <v>76</v>
      </c>
      <c r="E943" s="1" t="s">
        <v>212</v>
      </c>
      <c r="F943" s="1" t="s">
        <v>1199</v>
      </c>
      <c r="G943" s="1" t="s">
        <v>152</v>
      </c>
      <c r="H943" s="1" t="s">
        <v>153</v>
      </c>
      <c r="I943" s="1" t="s">
        <v>123</v>
      </c>
      <c r="J943" s="1"/>
      <c r="K943" s="1" t="s">
        <v>730</v>
      </c>
      <c r="L943" s="1" t="s">
        <v>143</v>
      </c>
      <c r="M943" s="9">
        <v>44766.0</v>
      </c>
      <c r="N943" s="9">
        <v>44766.0</v>
      </c>
      <c r="O943" s="1"/>
      <c r="P943" s="1">
        <v>8.33</v>
      </c>
      <c r="Q943" s="1">
        <v>400000.0</v>
      </c>
      <c r="R943" s="1">
        <v>300000.0</v>
      </c>
      <c r="S943" s="10">
        <v>44856.0</v>
      </c>
      <c r="V943" s="5">
        <v>24990.0</v>
      </c>
      <c r="W943" s="11">
        <v>29488.199999999997</v>
      </c>
      <c r="Z943" s="5">
        <v>18742.5</v>
      </c>
      <c r="AB943" s="1"/>
      <c r="AC943" s="1" t="s">
        <v>45</v>
      </c>
      <c r="AD943" s="12" t="s">
        <v>46</v>
      </c>
      <c r="AE943" s="12" t="s">
        <v>46</v>
      </c>
      <c r="AF943" s="12" t="s">
        <v>46</v>
      </c>
    </row>
    <row r="944">
      <c r="A944" s="1" t="s">
        <v>1584</v>
      </c>
      <c r="B944" s="7"/>
      <c r="C944" s="1" t="s">
        <v>36</v>
      </c>
      <c r="D944" s="1" t="s">
        <v>96</v>
      </c>
      <c r="E944" s="1" t="s">
        <v>38</v>
      </c>
      <c r="F944" s="1" t="s">
        <v>625</v>
      </c>
      <c r="G944" s="1" t="s">
        <v>115</v>
      </c>
      <c r="H944" s="1" t="s">
        <v>116</v>
      </c>
      <c r="I944" s="1" t="s">
        <v>42</v>
      </c>
      <c r="J944" s="20"/>
      <c r="K944" s="20" t="s">
        <v>1585</v>
      </c>
      <c r="L944" s="1" t="s">
        <v>53</v>
      </c>
      <c r="M944" s="9">
        <v>44742.0</v>
      </c>
      <c r="N944" s="9">
        <v>45090.0</v>
      </c>
      <c r="O944" s="1"/>
      <c r="P944" s="1">
        <v>8.33</v>
      </c>
      <c r="Q944" s="1">
        <v>150000.0</v>
      </c>
      <c r="R944" s="1">
        <v>198000.0</v>
      </c>
      <c r="S944" s="9">
        <v>45054.0</v>
      </c>
      <c r="T944" s="9">
        <v>45091.0</v>
      </c>
      <c r="U944" s="1" t="s">
        <v>1586</v>
      </c>
      <c r="V944" s="5">
        <v>16493.4</v>
      </c>
      <c r="W944" s="11">
        <v>19462.212</v>
      </c>
      <c r="X944" s="9">
        <v>45084.0</v>
      </c>
      <c r="Y944" s="5">
        <v>19462.212</v>
      </c>
      <c r="Z944" s="5">
        <v>12370.050000000001</v>
      </c>
      <c r="AA944" s="9">
        <v>45088.0</v>
      </c>
      <c r="AB944" s="1" t="s">
        <v>1586</v>
      </c>
      <c r="AC944" s="1" t="s">
        <v>55</v>
      </c>
      <c r="AD944" s="12" t="s">
        <v>46</v>
      </c>
      <c r="AE944" s="12" t="s">
        <v>47</v>
      </c>
      <c r="AF944" s="12" t="s">
        <v>47</v>
      </c>
      <c r="AG944" s="12" t="s">
        <v>47</v>
      </c>
      <c r="AH944" s="12" t="s">
        <v>47</v>
      </c>
      <c r="AI944" s="12" t="s">
        <v>47</v>
      </c>
    </row>
    <row r="945">
      <c r="A945" s="1" t="s">
        <v>1584</v>
      </c>
      <c r="B945" s="7"/>
      <c r="C945" s="1" t="s">
        <v>36</v>
      </c>
      <c r="D945" s="1" t="s">
        <v>96</v>
      </c>
      <c r="E945" s="1" t="s">
        <v>38</v>
      </c>
      <c r="F945" s="1" t="s">
        <v>625</v>
      </c>
      <c r="G945" s="1" t="s">
        <v>115</v>
      </c>
      <c r="H945" s="1" t="s">
        <v>116</v>
      </c>
      <c r="I945" s="1" t="s">
        <v>42</v>
      </c>
      <c r="J945" s="20"/>
      <c r="K945" s="20" t="s">
        <v>1585</v>
      </c>
      <c r="L945" s="1" t="s">
        <v>53</v>
      </c>
      <c r="M945" s="9">
        <v>44742.0</v>
      </c>
      <c r="N945" s="9">
        <v>44742.0</v>
      </c>
      <c r="O945" s="1"/>
      <c r="P945" s="1">
        <v>8.33</v>
      </c>
      <c r="Q945" s="1">
        <v>198000.0</v>
      </c>
      <c r="R945" s="1">
        <v>300000.0</v>
      </c>
      <c r="S945" s="10">
        <v>44832.0</v>
      </c>
      <c r="V945" s="5">
        <v>24990.0</v>
      </c>
      <c r="W945" s="11">
        <v>29488.199999999997</v>
      </c>
      <c r="Z945" s="5">
        <v>18742.5</v>
      </c>
      <c r="AC945" s="1" t="s">
        <v>45</v>
      </c>
      <c r="AD945" s="12" t="s">
        <v>46</v>
      </c>
      <c r="AE945" s="12" t="s">
        <v>46</v>
      </c>
      <c r="AF945" s="12" t="s">
        <v>46</v>
      </c>
    </row>
    <row r="946">
      <c r="A946" s="1" t="s">
        <v>1584</v>
      </c>
      <c r="B946" s="7"/>
      <c r="C946" s="1" t="s">
        <v>36</v>
      </c>
      <c r="D946" s="1" t="s">
        <v>96</v>
      </c>
      <c r="E946" s="1" t="s">
        <v>38</v>
      </c>
      <c r="F946" s="1" t="s">
        <v>625</v>
      </c>
      <c r="G946" s="1" t="s">
        <v>115</v>
      </c>
      <c r="H946" s="1" t="s">
        <v>116</v>
      </c>
      <c r="I946" s="1" t="s">
        <v>42</v>
      </c>
      <c r="J946" s="20"/>
      <c r="K946" s="20" t="s">
        <v>1585</v>
      </c>
      <c r="L946" s="1" t="s">
        <v>53</v>
      </c>
      <c r="M946" s="9">
        <v>44742.0</v>
      </c>
      <c r="N946" s="9">
        <v>44742.0</v>
      </c>
      <c r="O946" s="1"/>
      <c r="P946" s="1">
        <v>8.33</v>
      </c>
      <c r="Q946" s="1">
        <v>500000.0</v>
      </c>
      <c r="R946" s="1">
        <v>300000.0</v>
      </c>
      <c r="S946" s="10">
        <v>44832.0</v>
      </c>
      <c r="V946" s="5">
        <v>24990.0</v>
      </c>
      <c r="W946" s="11">
        <v>29488.199999999997</v>
      </c>
      <c r="Y946" s="1"/>
      <c r="Z946" s="5">
        <v>18742.5</v>
      </c>
      <c r="AB946" s="1"/>
      <c r="AC946" s="1" t="s">
        <v>45</v>
      </c>
      <c r="AD946" s="12" t="s">
        <v>46</v>
      </c>
      <c r="AE946" s="12" t="s">
        <v>46</v>
      </c>
      <c r="AF946" s="12" t="s">
        <v>46</v>
      </c>
    </row>
    <row r="947">
      <c r="A947" s="1" t="s">
        <v>1587</v>
      </c>
      <c r="B947" s="7"/>
      <c r="C947" s="1" t="s">
        <v>36</v>
      </c>
      <c r="D947" s="1" t="s">
        <v>81</v>
      </c>
      <c r="E947" s="1" t="s">
        <v>38</v>
      </c>
      <c r="F947" s="1" t="s">
        <v>575</v>
      </c>
      <c r="G947" s="1" t="s">
        <v>1526</v>
      </c>
      <c r="H947" s="1" t="s">
        <v>1527</v>
      </c>
      <c r="I947" s="1" t="s">
        <v>42</v>
      </c>
      <c r="J947" s="1"/>
      <c r="K947" s="1" t="s">
        <v>1588</v>
      </c>
      <c r="L947" s="1" t="s">
        <v>150</v>
      </c>
      <c r="M947" s="14">
        <v>45286.0</v>
      </c>
      <c r="N947" s="9">
        <v>45095.0</v>
      </c>
      <c r="O947" s="1"/>
      <c r="P947" s="1">
        <v>7.5</v>
      </c>
      <c r="Q947" s="1">
        <v>300000.0</v>
      </c>
      <c r="R947" s="1">
        <v>300000.0</v>
      </c>
      <c r="S947" s="10">
        <v>45185.0</v>
      </c>
      <c r="V947" s="5">
        <v>22500.0</v>
      </c>
      <c r="W947" s="11">
        <v>26550.0</v>
      </c>
      <c r="Z947" s="5">
        <v>16875.0</v>
      </c>
      <c r="AB947" s="1"/>
      <c r="AC947" s="1" t="s">
        <v>45</v>
      </c>
      <c r="AD947" s="12" t="s">
        <v>47</v>
      </c>
      <c r="AE947" s="12" t="s">
        <v>47</v>
      </c>
      <c r="AF947" s="12" t="s">
        <v>47</v>
      </c>
    </row>
    <row r="948">
      <c r="A948" s="1" t="s">
        <v>1589</v>
      </c>
      <c r="B948" s="7"/>
      <c r="C948" s="1" t="s">
        <v>36</v>
      </c>
      <c r="D948" s="1" t="s">
        <v>96</v>
      </c>
      <c r="E948" s="1" t="s">
        <v>38</v>
      </c>
      <c r="F948" s="1" t="s">
        <v>625</v>
      </c>
      <c r="G948" s="1" t="s">
        <v>115</v>
      </c>
      <c r="H948" s="1" t="s">
        <v>116</v>
      </c>
      <c r="I948" s="1" t="s">
        <v>42</v>
      </c>
      <c r="J948" s="1"/>
      <c r="K948" s="1" t="s">
        <v>1590</v>
      </c>
      <c r="L948" s="1" t="s">
        <v>44</v>
      </c>
      <c r="M948" s="9">
        <v>44725.0</v>
      </c>
      <c r="N948" s="9">
        <v>44725.0</v>
      </c>
      <c r="O948" s="1"/>
      <c r="P948" s="1">
        <v>8.33</v>
      </c>
      <c r="Q948" s="1">
        <v>150000.0</v>
      </c>
      <c r="R948" s="1">
        <v>192000.0</v>
      </c>
      <c r="S948" s="9">
        <v>44713.0</v>
      </c>
      <c r="T948" s="9">
        <v>44725.0</v>
      </c>
      <c r="U948" s="1" t="s">
        <v>1591</v>
      </c>
      <c r="V948" s="5">
        <v>15993.6</v>
      </c>
      <c r="W948" s="11">
        <v>18872.448</v>
      </c>
      <c r="X948" s="9">
        <v>44743.0</v>
      </c>
      <c r="Y948" s="5">
        <v>18872.448</v>
      </c>
      <c r="Z948" s="5">
        <v>11995.2</v>
      </c>
      <c r="AA948" s="9">
        <v>44747.0</v>
      </c>
      <c r="AB948" s="1" t="s">
        <v>1591</v>
      </c>
      <c r="AC948" s="1" t="s">
        <v>55</v>
      </c>
      <c r="AD948" s="12" t="s">
        <v>46</v>
      </c>
      <c r="AE948" s="12" t="s">
        <v>46</v>
      </c>
      <c r="AF948" s="12" t="s">
        <v>46</v>
      </c>
      <c r="AG948" s="12" t="s">
        <v>46</v>
      </c>
      <c r="AH948" s="12" t="s">
        <v>46</v>
      </c>
      <c r="AI948" s="12" t="s">
        <v>46</v>
      </c>
    </row>
    <row r="949">
      <c r="A949" s="1" t="s">
        <v>1592</v>
      </c>
      <c r="B949" s="7"/>
      <c r="C949" s="1" t="s">
        <v>36</v>
      </c>
      <c r="D949" s="1" t="s">
        <v>96</v>
      </c>
      <c r="E949" s="1" t="s">
        <v>77</v>
      </c>
      <c r="F949" s="1" t="s">
        <v>105</v>
      </c>
      <c r="G949" s="1" t="s">
        <v>1593</v>
      </c>
      <c r="H949" s="1" t="s">
        <v>1594</v>
      </c>
      <c r="I949" s="1" t="s">
        <v>42</v>
      </c>
      <c r="J949" s="1"/>
      <c r="K949" s="1" t="s">
        <v>1595</v>
      </c>
      <c r="L949" s="1" t="s">
        <v>53</v>
      </c>
      <c r="M949" s="9">
        <v>44827.0</v>
      </c>
      <c r="N949" s="14">
        <v>45209.0</v>
      </c>
      <c r="O949" s="1"/>
      <c r="P949" s="1">
        <v>8.33</v>
      </c>
      <c r="Q949" s="1">
        <v>500000.0</v>
      </c>
      <c r="R949" s="1">
        <v>528000.0</v>
      </c>
      <c r="S949" s="9">
        <v>45101.0</v>
      </c>
      <c r="T949" s="14">
        <v>45209.0</v>
      </c>
      <c r="U949" s="1" t="s">
        <v>1596</v>
      </c>
      <c r="V949" s="5">
        <v>43982.4</v>
      </c>
      <c r="W949" s="11">
        <v>51899.231999999996</v>
      </c>
      <c r="X949" s="9">
        <v>45131.0</v>
      </c>
      <c r="Y949" s="5">
        <v>47500.992</v>
      </c>
      <c r="Z949" s="5">
        <v>32986.8</v>
      </c>
      <c r="AA949" s="9">
        <v>45135.0</v>
      </c>
      <c r="AB949" s="1" t="s">
        <v>1596</v>
      </c>
      <c r="AC949" s="1" t="s">
        <v>55</v>
      </c>
      <c r="AD949" s="12" t="s">
        <v>46</v>
      </c>
      <c r="AE949" s="12" t="s">
        <v>47</v>
      </c>
      <c r="AF949" s="12" t="s">
        <v>47</v>
      </c>
      <c r="AG949" s="12" t="s">
        <v>47</v>
      </c>
      <c r="AH949" s="12" t="s">
        <v>47</v>
      </c>
      <c r="AI949" s="12" t="s">
        <v>47</v>
      </c>
    </row>
    <row r="950">
      <c r="A950" s="1" t="s">
        <v>1592</v>
      </c>
      <c r="B950" s="7"/>
      <c r="C950" s="1" t="s">
        <v>36</v>
      </c>
      <c r="D950" s="1" t="s">
        <v>96</v>
      </c>
      <c r="E950" s="1" t="s">
        <v>77</v>
      </c>
      <c r="F950" s="1" t="s">
        <v>105</v>
      </c>
      <c r="G950" s="1" t="s">
        <v>1593</v>
      </c>
      <c r="H950" s="1" t="s">
        <v>1594</v>
      </c>
      <c r="I950" s="1" t="s">
        <v>42</v>
      </c>
      <c r="J950" s="1"/>
      <c r="K950" s="1" t="s">
        <v>1595</v>
      </c>
      <c r="L950" s="1" t="s">
        <v>53</v>
      </c>
      <c r="M950" s="9">
        <v>44827.0</v>
      </c>
      <c r="N950" s="9">
        <v>44656.0</v>
      </c>
      <c r="O950" s="1"/>
      <c r="P950" s="1">
        <v>8.33</v>
      </c>
      <c r="Q950" s="1">
        <v>1000000.0</v>
      </c>
      <c r="R950" s="1">
        <v>300000.0</v>
      </c>
      <c r="S950" s="10">
        <v>44746.0</v>
      </c>
      <c r="V950" s="5">
        <v>24990.0</v>
      </c>
      <c r="W950" s="11">
        <v>29488.199999999997</v>
      </c>
      <c r="Z950" s="5">
        <v>18742.5</v>
      </c>
      <c r="AB950" s="1"/>
      <c r="AC950" s="1" t="s">
        <v>45</v>
      </c>
      <c r="AD950" s="12" t="s">
        <v>46</v>
      </c>
      <c r="AE950" s="12" t="s">
        <v>46</v>
      </c>
      <c r="AF950" s="12" t="s">
        <v>46</v>
      </c>
    </row>
    <row r="951">
      <c r="A951" s="1" t="s">
        <v>1592</v>
      </c>
      <c r="B951" s="7"/>
      <c r="C951" s="1" t="s">
        <v>36</v>
      </c>
      <c r="D951" s="1" t="s">
        <v>96</v>
      </c>
      <c r="E951" s="1" t="s">
        <v>77</v>
      </c>
      <c r="F951" s="1" t="s">
        <v>105</v>
      </c>
      <c r="G951" s="1" t="s">
        <v>1593</v>
      </c>
      <c r="H951" s="1" t="s">
        <v>1594</v>
      </c>
      <c r="I951" s="1" t="s">
        <v>42</v>
      </c>
      <c r="J951" s="1"/>
      <c r="K951" s="1" t="s">
        <v>1595</v>
      </c>
      <c r="L951" s="1" t="s">
        <v>53</v>
      </c>
      <c r="M951" s="9">
        <v>44827.0</v>
      </c>
      <c r="N951" s="9">
        <v>44793.0</v>
      </c>
      <c r="O951" s="1"/>
      <c r="P951" s="1">
        <v>8.33</v>
      </c>
      <c r="Q951" s="1">
        <v>600000.0</v>
      </c>
      <c r="R951" s="1">
        <v>300000.0</v>
      </c>
      <c r="S951" s="10">
        <v>44883.0</v>
      </c>
      <c r="V951" s="5">
        <v>24990.0</v>
      </c>
      <c r="W951" s="11">
        <v>29488.199999999997</v>
      </c>
      <c r="Z951" s="5">
        <v>18742.5</v>
      </c>
      <c r="AB951" s="1"/>
      <c r="AC951" s="1" t="s">
        <v>45</v>
      </c>
      <c r="AD951" s="12" t="s">
        <v>46</v>
      </c>
      <c r="AE951" s="12" t="s">
        <v>46</v>
      </c>
      <c r="AF951" s="12" t="s">
        <v>46</v>
      </c>
    </row>
    <row r="952">
      <c r="A952" s="1" t="s">
        <v>1592</v>
      </c>
      <c r="B952" s="7"/>
      <c r="C952" s="1" t="s">
        <v>36</v>
      </c>
      <c r="D952" s="1" t="s">
        <v>96</v>
      </c>
      <c r="E952" s="1" t="s">
        <v>77</v>
      </c>
      <c r="F952" s="1" t="s">
        <v>105</v>
      </c>
      <c r="G952" s="1" t="s">
        <v>1593</v>
      </c>
      <c r="H952" s="1" t="s">
        <v>1594</v>
      </c>
      <c r="I952" s="1" t="s">
        <v>42</v>
      </c>
      <c r="J952" s="1"/>
      <c r="K952" s="1" t="s">
        <v>1595</v>
      </c>
      <c r="L952" s="1" t="s">
        <v>53</v>
      </c>
      <c r="M952" s="9">
        <v>44827.0</v>
      </c>
      <c r="N952" s="9">
        <v>44793.0</v>
      </c>
      <c r="O952" s="1"/>
      <c r="P952" s="1">
        <v>8.33</v>
      </c>
      <c r="Q952" s="1">
        <v>500000.0</v>
      </c>
      <c r="R952" s="1">
        <v>300000.0</v>
      </c>
      <c r="S952" s="10">
        <v>44883.0</v>
      </c>
      <c r="V952" s="5">
        <v>24990.0</v>
      </c>
      <c r="W952" s="11">
        <v>29488.199999999997</v>
      </c>
      <c r="Z952" s="5">
        <v>18742.5</v>
      </c>
      <c r="AB952" s="1"/>
      <c r="AC952" s="1" t="s">
        <v>45</v>
      </c>
      <c r="AD952" s="12" t="s">
        <v>46</v>
      </c>
      <c r="AE952" s="12" t="s">
        <v>46</v>
      </c>
      <c r="AF952" s="12" t="s">
        <v>46</v>
      </c>
    </row>
    <row r="953">
      <c r="A953" s="1" t="s">
        <v>1592</v>
      </c>
      <c r="B953" s="7"/>
      <c r="C953" s="1" t="s">
        <v>36</v>
      </c>
      <c r="D953" s="1" t="s">
        <v>96</v>
      </c>
      <c r="E953" s="1" t="s">
        <v>77</v>
      </c>
      <c r="F953" s="1" t="s">
        <v>105</v>
      </c>
      <c r="G953" s="1" t="s">
        <v>1593</v>
      </c>
      <c r="H953" s="1" t="s">
        <v>1594</v>
      </c>
      <c r="I953" s="1" t="s">
        <v>42</v>
      </c>
      <c r="J953" s="1"/>
      <c r="K953" s="1" t="s">
        <v>1595</v>
      </c>
      <c r="L953" s="1" t="s">
        <v>53</v>
      </c>
      <c r="M953" s="9">
        <v>44827.0</v>
      </c>
      <c r="N953" s="9">
        <v>44793.0</v>
      </c>
      <c r="O953" s="1"/>
      <c r="P953" s="1">
        <v>8.33</v>
      </c>
      <c r="Q953" s="1">
        <v>480000.0</v>
      </c>
      <c r="R953" s="1">
        <v>300000.0</v>
      </c>
      <c r="S953" s="10">
        <v>44883.0</v>
      </c>
      <c r="V953" s="5">
        <v>24990.0</v>
      </c>
      <c r="W953" s="11">
        <v>29488.199999999997</v>
      </c>
      <c r="Z953" s="5">
        <v>18742.5</v>
      </c>
      <c r="AB953" s="1"/>
      <c r="AC953" s="1" t="s">
        <v>45</v>
      </c>
      <c r="AD953" s="12" t="s">
        <v>46</v>
      </c>
      <c r="AE953" s="12" t="s">
        <v>46</v>
      </c>
      <c r="AF953" s="12" t="s">
        <v>46</v>
      </c>
    </row>
    <row r="954">
      <c r="A954" s="1" t="s">
        <v>1592</v>
      </c>
      <c r="B954" s="7"/>
      <c r="C954" s="1" t="s">
        <v>36</v>
      </c>
      <c r="D954" s="1" t="s">
        <v>96</v>
      </c>
      <c r="E954" s="1" t="s">
        <v>77</v>
      </c>
      <c r="F954" s="1" t="s">
        <v>105</v>
      </c>
      <c r="G954" s="1" t="s">
        <v>1593</v>
      </c>
      <c r="H954" s="1" t="s">
        <v>1594</v>
      </c>
      <c r="I954" s="1" t="s">
        <v>42</v>
      </c>
      <c r="J954" s="1"/>
      <c r="K954" s="1" t="s">
        <v>1595</v>
      </c>
      <c r="L954" s="1" t="s">
        <v>53</v>
      </c>
      <c r="M954" s="9">
        <v>44827.0</v>
      </c>
      <c r="N954" s="9">
        <v>44793.0</v>
      </c>
      <c r="O954" s="1"/>
      <c r="P954" s="1">
        <v>8.33</v>
      </c>
      <c r="Q954" s="1">
        <v>312000.0</v>
      </c>
      <c r="R954" s="1">
        <v>300000.0</v>
      </c>
      <c r="S954" s="10">
        <v>44883.0</v>
      </c>
      <c r="V954" s="5">
        <v>24990.0</v>
      </c>
      <c r="W954" s="11">
        <v>29488.199999999997</v>
      </c>
      <c r="Z954" s="5">
        <v>18742.5</v>
      </c>
      <c r="AB954" s="1"/>
      <c r="AC954" s="1" t="s">
        <v>45</v>
      </c>
      <c r="AD954" s="12" t="s">
        <v>46</v>
      </c>
      <c r="AE954" s="12" t="s">
        <v>46</v>
      </c>
      <c r="AF954" s="12" t="s">
        <v>46</v>
      </c>
    </row>
    <row r="955">
      <c r="A955" s="1" t="s">
        <v>1592</v>
      </c>
      <c r="B955" s="7"/>
      <c r="C955" s="1" t="s">
        <v>36</v>
      </c>
      <c r="D955" s="1" t="s">
        <v>96</v>
      </c>
      <c r="E955" s="1" t="s">
        <v>77</v>
      </c>
      <c r="F955" s="1" t="s">
        <v>105</v>
      </c>
      <c r="G955" s="1" t="s">
        <v>1593</v>
      </c>
      <c r="H955" s="1" t="s">
        <v>1594</v>
      </c>
      <c r="I955" s="1" t="s">
        <v>42</v>
      </c>
      <c r="J955" s="1"/>
      <c r="K955" s="1" t="s">
        <v>1595</v>
      </c>
      <c r="L955" s="1" t="s">
        <v>53</v>
      </c>
      <c r="M955" s="9">
        <v>44827.0</v>
      </c>
      <c r="N955" s="9">
        <v>45049.0</v>
      </c>
      <c r="O955" s="1"/>
      <c r="P955" s="1">
        <v>8.33</v>
      </c>
      <c r="Q955" s="1">
        <v>840000.0</v>
      </c>
      <c r="R955" s="1">
        <v>300000.0</v>
      </c>
      <c r="S955" s="10">
        <v>45139.0</v>
      </c>
      <c r="V955" s="5">
        <v>24990.0</v>
      </c>
      <c r="W955" s="11">
        <v>29488.199999999997</v>
      </c>
      <c r="Z955" s="5">
        <v>18742.5</v>
      </c>
      <c r="AB955" s="1"/>
      <c r="AC955" s="1" t="s">
        <v>45</v>
      </c>
      <c r="AD955" s="12" t="s">
        <v>46</v>
      </c>
      <c r="AE955" s="12" t="s">
        <v>47</v>
      </c>
      <c r="AF955" s="12" t="s">
        <v>47</v>
      </c>
    </row>
    <row r="956">
      <c r="A956" s="1" t="s">
        <v>1592</v>
      </c>
      <c r="B956" s="7"/>
      <c r="C956" s="1" t="s">
        <v>36</v>
      </c>
      <c r="D956" s="1" t="s">
        <v>96</v>
      </c>
      <c r="E956" s="1" t="s">
        <v>77</v>
      </c>
      <c r="F956" s="1" t="s">
        <v>105</v>
      </c>
      <c r="G956" s="1" t="s">
        <v>1593</v>
      </c>
      <c r="H956" s="1" t="s">
        <v>1594</v>
      </c>
      <c r="I956" s="1" t="s">
        <v>42</v>
      </c>
      <c r="J956" s="1"/>
      <c r="K956" s="1" t="s">
        <v>1595</v>
      </c>
      <c r="L956" s="1" t="s">
        <v>53</v>
      </c>
      <c r="M956" s="9">
        <v>44827.0</v>
      </c>
      <c r="N956" s="9">
        <v>45033.0</v>
      </c>
      <c r="O956" s="1"/>
      <c r="P956" s="1">
        <v>8.33</v>
      </c>
      <c r="Q956" s="1">
        <v>540000.0</v>
      </c>
      <c r="R956" s="1">
        <v>300000.0</v>
      </c>
      <c r="S956" s="10">
        <v>45123.0</v>
      </c>
      <c r="V956" s="5">
        <v>24990.0</v>
      </c>
      <c r="W956" s="11">
        <v>29488.199999999997</v>
      </c>
      <c r="Z956" s="5">
        <v>18742.5</v>
      </c>
      <c r="AB956" s="1"/>
      <c r="AC956" s="1" t="s">
        <v>45</v>
      </c>
      <c r="AD956" s="12" t="s">
        <v>46</v>
      </c>
      <c r="AE956" s="12" t="s">
        <v>47</v>
      </c>
      <c r="AF956" s="12" t="s">
        <v>47</v>
      </c>
    </row>
    <row r="957">
      <c r="A957" s="1" t="s">
        <v>1592</v>
      </c>
      <c r="B957" s="7"/>
      <c r="C957" s="1" t="s">
        <v>36</v>
      </c>
      <c r="D957" s="1" t="s">
        <v>96</v>
      </c>
      <c r="E957" s="1" t="s">
        <v>77</v>
      </c>
      <c r="F957" s="1" t="s">
        <v>105</v>
      </c>
      <c r="G957" s="1" t="s">
        <v>1593</v>
      </c>
      <c r="H957" s="1" t="s">
        <v>1594</v>
      </c>
      <c r="I957" s="1" t="s">
        <v>42</v>
      </c>
      <c r="J957" s="1"/>
      <c r="K957" s="1" t="s">
        <v>1595</v>
      </c>
      <c r="L957" s="1" t="s">
        <v>53</v>
      </c>
      <c r="M957" s="9">
        <v>44827.0</v>
      </c>
      <c r="N957" s="9">
        <v>45369.0</v>
      </c>
      <c r="O957" s="1"/>
      <c r="P957" s="1">
        <v>8.33</v>
      </c>
      <c r="Q957" s="1">
        <v>420000.0</v>
      </c>
      <c r="R957" s="1">
        <v>300000.0</v>
      </c>
      <c r="S957" s="10">
        <v>45399.0</v>
      </c>
      <c r="V957" s="5">
        <v>24990.0</v>
      </c>
      <c r="W957" s="11">
        <v>29488.199999999997</v>
      </c>
      <c r="Z957" s="5">
        <v>18742.5</v>
      </c>
      <c r="AB957" s="1"/>
      <c r="AC957" s="1" t="s">
        <v>45</v>
      </c>
      <c r="AD957" s="12" t="s">
        <v>46</v>
      </c>
      <c r="AE957" s="12" t="s">
        <v>47</v>
      </c>
      <c r="AF957" s="12" t="s">
        <v>137</v>
      </c>
    </row>
    <row r="958">
      <c r="A958" s="1" t="s">
        <v>1592</v>
      </c>
      <c r="B958" s="7"/>
      <c r="C958" s="1" t="s">
        <v>36</v>
      </c>
      <c r="D958" s="1" t="s">
        <v>96</v>
      </c>
      <c r="E958" s="1" t="s">
        <v>77</v>
      </c>
      <c r="F958" s="1" t="s">
        <v>105</v>
      </c>
      <c r="G958" s="1" t="s">
        <v>1593</v>
      </c>
      <c r="H958" s="1" t="s">
        <v>1594</v>
      </c>
      <c r="I958" s="1" t="s">
        <v>42</v>
      </c>
      <c r="J958" s="1"/>
      <c r="K958" s="1" t="s">
        <v>1595</v>
      </c>
      <c r="L958" s="1" t="s">
        <v>53</v>
      </c>
      <c r="M958" s="9">
        <v>44827.0</v>
      </c>
      <c r="N958" s="9">
        <v>44827.0</v>
      </c>
      <c r="O958" s="1"/>
      <c r="P958" s="1">
        <v>8.33</v>
      </c>
      <c r="Q958" s="1">
        <v>816000.0</v>
      </c>
      <c r="R958" s="1">
        <v>300000.0</v>
      </c>
      <c r="S958" s="10">
        <v>44857.0</v>
      </c>
      <c r="V958" s="5">
        <v>24990.0</v>
      </c>
      <c r="W958" s="11">
        <v>29488.199999999997</v>
      </c>
      <c r="Z958" s="5">
        <v>18742.5</v>
      </c>
      <c r="AB958" s="1"/>
      <c r="AC958" s="1" t="s">
        <v>45</v>
      </c>
      <c r="AD958" s="12" t="s">
        <v>46</v>
      </c>
      <c r="AE958" s="12" t="s">
        <v>46</v>
      </c>
      <c r="AF958" s="12" t="s">
        <v>46</v>
      </c>
    </row>
    <row r="959">
      <c r="A959" s="1" t="s">
        <v>1592</v>
      </c>
      <c r="B959" s="7"/>
      <c r="C959" s="1" t="s">
        <v>36</v>
      </c>
      <c r="D959" s="1" t="s">
        <v>96</v>
      </c>
      <c r="E959" s="1" t="s">
        <v>77</v>
      </c>
      <c r="F959" s="1" t="s">
        <v>105</v>
      </c>
      <c r="G959" s="1" t="s">
        <v>1593</v>
      </c>
      <c r="H959" s="1" t="s">
        <v>1594</v>
      </c>
      <c r="I959" s="1" t="s">
        <v>42</v>
      </c>
      <c r="J959" s="1"/>
      <c r="K959" s="1" t="s">
        <v>1595</v>
      </c>
      <c r="L959" s="1" t="s">
        <v>53</v>
      </c>
      <c r="M959" s="9">
        <v>44827.0</v>
      </c>
      <c r="N959" s="9">
        <v>44827.0</v>
      </c>
      <c r="O959" s="1"/>
      <c r="P959" s="1">
        <v>8.33</v>
      </c>
      <c r="Q959" s="1">
        <v>540000.0</v>
      </c>
      <c r="R959" s="1">
        <v>300000.0</v>
      </c>
      <c r="S959" s="10">
        <v>44857.0</v>
      </c>
      <c r="V959" s="5">
        <v>24990.0</v>
      </c>
      <c r="W959" s="11">
        <v>29488.199999999997</v>
      </c>
      <c r="Z959" s="5">
        <v>18742.5</v>
      </c>
      <c r="AB959" s="1"/>
      <c r="AC959" s="1" t="s">
        <v>45</v>
      </c>
      <c r="AD959" s="12" t="s">
        <v>46</v>
      </c>
      <c r="AE959" s="12" t="s">
        <v>46</v>
      </c>
      <c r="AF959" s="12" t="s">
        <v>46</v>
      </c>
    </row>
    <row r="960">
      <c r="A960" s="1" t="s">
        <v>1592</v>
      </c>
      <c r="B960" s="7"/>
      <c r="C960" s="1" t="s">
        <v>36</v>
      </c>
      <c r="D960" s="1" t="s">
        <v>96</v>
      </c>
      <c r="E960" s="1" t="s">
        <v>77</v>
      </c>
      <c r="F960" s="1" t="s">
        <v>105</v>
      </c>
      <c r="G960" s="1" t="s">
        <v>1593</v>
      </c>
      <c r="H960" s="1" t="s">
        <v>1594</v>
      </c>
      <c r="I960" s="1" t="s">
        <v>42</v>
      </c>
      <c r="J960" s="1"/>
      <c r="K960" s="1" t="s">
        <v>1595</v>
      </c>
      <c r="L960" s="1" t="s">
        <v>53</v>
      </c>
      <c r="M960" s="9">
        <v>44827.0</v>
      </c>
      <c r="N960" s="9">
        <v>44827.0</v>
      </c>
      <c r="O960" s="1"/>
      <c r="P960" s="1">
        <v>8.33</v>
      </c>
      <c r="Q960" s="1">
        <v>500000.0</v>
      </c>
      <c r="R960" s="1">
        <v>300000.0</v>
      </c>
      <c r="S960" s="10">
        <v>44857.0</v>
      </c>
      <c r="V960" s="5">
        <v>24990.0</v>
      </c>
      <c r="W960" s="11">
        <v>29488.199999999997</v>
      </c>
      <c r="Z960" s="5">
        <v>18742.5</v>
      </c>
      <c r="AB960" s="1"/>
      <c r="AC960" s="1" t="s">
        <v>45</v>
      </c>
      <c r="AD960" s="12" t="s">
        <v>46</v>
      </c>
      <c r="AE960" s="12" t="s">
        <v>46</v>
      </c>
      <c r="AF960" s="12" t="s">
        <v>46</v>
      </c>
    </row>
    <row r="961">
      <c r="A961" s="1" t="s">
        <v>1597</v>
      </c>
      <c r="B961" s="7"/>
      <c r="C961" s="1" t="s">
        <v>36</v>
      </c>
      <c r="D961" s="1" t="s">
        <v>96</v>
      </c>
      <c r="E961" s="1" t="s">
        <v>38</v>
      </c>
      <c r="F961" s="1" t="s">
        <v>972</v>
      </c>
      <c r="G961" s="1" t="s">
        <v>134</v>
      </c>
      <c r="H961" s="1" t="s">
        <v>135</v>
      </c>
      <c r="I961" s="1" t="s">
        <v>86</v>
      </c>
      <c r="J961" s="1"/>
      <c r="K961" s="1" t="s">
        <v>1598</v>
      </c>
      <c r="L961" s="1" t="s">
        <v>143</v>
      </c>
      <c r="M961" s="9">
        <v>45113.0</v>
      </c>
      <c r="N961" s="9">
        <v>45145.0</v>
      </c>
      <c r="O961" s="1"/>
      <c r="P961" s="1">
        <v>8.33</v>
      </c>
      <c r="Q961" s="1">
        <v>100000.0</v>
      </c>
      <c r="R961" s="1">
        <v>504000.0</v>
      </c>
      <c r="S961" s="9">
        <v>45145.0</v>
      </c>
      <c r="T961" s="9">
        <v>45171.0</v>
      </c>
      <c r="U961" s="1" t="s">
        <v>1599</v>
      </c>
      <c r="V961" s="5">
        <v>41983.2</v>
      </c>
      <c r="W961" s="11">
        <v>49540.17599999999</v>
      </c>
      <c r="X961" s="9">
        <v>45177.0</v>
      </c>
      <c r="Y961" s="5">
        <v>48700.511999999995</v>
      </c>
      <c r="Z961" s="5">
        <v>31487.399999999998</v>
      </c>
      <c r="AA961" s="9">
        <v>45181.0</v>
      </c>
      <c r="AB961" s="1" t="s">
        <v>1599</v>
      </c>
      <c r="AC961" s="1" t="s">
        <v>55</v>
      </c>
      <c r="AD961" s="12" t="s">
        <v>47</v>
      </c>
      <c r="AE961" s="12" t="s">
        <v>47</v>
      </c>
      <c r="AF961" s="12" t="s">
        <v>47</v>
      </c>
      <c r="AG961" s="12" t="s">
        <v>47</v>
      </c>
      <c r="AH961" s="12" t="s">
        <v>47</v>
      </c>
      <c r="AI961" s="12" t="s">
        <v>47</v>
      </c>
    </row>
    <row r="962">
      <c r="A962" s="1" t="s">
        <v>1600</v>
      </c>
      <c r="B962" s="7"/>
      <c r="C962" s="1" t="s">
        <v>36</v>
      </c>
      <c r="D962" s="1" t="s">
        <v>37</v>
      </c>
      <c r="E962" s="1" t="s">
        <v>77</v>
      </c>
      <c r="F962" s="1" t="s">
        <v>419</v>
      </c>
      <c r="G962" s="1" t="s">
        <v>175</v>
      </c>
      <c r="H962" s="1" t="s">
        <v>175</v>
      </c>
      <c r="I962" s="1" t="s">
        <v>247</v>
      </c>
      <c r="J962" s="1"/>
      <c r="K962" s="1" t="s">
        <v>1601</v>
      </c>
      <c r="L962" s="1" t="s">
        <v>53</v>
      </c>
      <c r="M962" s="9">
        <v>44742.0</v>
      </c>
      <c r="N962" s="9">
        <v>44763.0</v>
      </c>
      <c r="O962" s="1"/>
      <c r="P962" s="1">
        <v>8.33</v>
      </c>
      <c r="Q962" s="1">
        <v>600000.0</v>
      </c>
      <c r="R962" s="1">
        <v>602400.0</v>
      </c>
      <c r="S962" s="9">
        <v>44756.0</v>
      </c>
      <c r="T962" s="9">
        <v>44763.0</v>
      </c>
      <c r="U962" s="1" t="s">
        <v>1602</v>
      </c>
      <c r="V962" s="5">
        <v>50179.92</v>
      </c>
      <c r="W962" s="11">
        <v>59212.30559999999</v>
      </c>
      <c r="X962" s="9">
        <v>44763.0</v>
      </c>
      <c r="Y962" s="5">
        <v>54194.313599999994</v>
      </c>
      <c r="Z962" s="5">
        <v>37634.94</v>
      </c>
      <c r="AA962" s="9">
        <v>44763.0</v>
      </c>
      <c r="AB962" s="1" t="s">
        <v>1602</v>
      </c>
      <c r="AC962" s="1" t="s">
        <v>55</v>
      </c>
      <c r="AD962" s="12" t="s">
        <v>46</v>
      </c>
      <c r="AE962" s="12" t="s">
        <v>46</v>
      </c>
      <c r="AF962" s="12" t="s">
        <v>46</v>
      </c>
      <c r="AG962" s="12" t="s">
        <v>46</v>
      </c>
      <c r="AH962" s="12" t="s">
        <v>46</v>
      </c>
      <c r="AI962" s="12" t="s">
        <v>46</v>
      </c>
    </row>
    <row r="963">
      <c r="A963" s="1" t="s">
        <v>1600</v>
      </c>
      <c r="B963" s="7"/>
      <c r="C963" s="1" t="s">
        <v>36</v>
      </c>
      <c r="D963" s="1" t="s">
        <v>37</v>
      </c>
      <c r="E963" s="1" t="s">
        <v>77</v>
      </c>
      <c r="F963" s="1" t="s">
        <v>419</v>
      </c>
      <c r="G963" s="1" t="s">
        <v>175</v>
      </c>
      <c r="H963" s="1" t="s">
        <v>175</v>
      </c>
      <c r="I963" s="1" t="s">
        <v>247</v>
      </c>
      <c r="J963" s="1"/>
      <c r="K963" s="1" t="s">
        <v>1601</v>
      </c>
      <c r="L963" s="1" t="s">
        <v>53</v>
      </c>
      <c r="M963" s="9">
        <v>44742.0</v>
      </c>
      <c r="N963" s="9">
        <v>44802.0</v>
      </c>
      <c r="O963" s="1"/>
      <c r="P963" s="1">
        <v>8.33</v>
      </c>
      <c r="Q963" s="1">
        <v>550000.0</v>
      </c>
      <c r="R963" s="1">
        <v>602400.0</v>
      </c>
      <c r="S963" s="9">
        <v>44756.0</v>
      </c>
      <c r="T963" s="9">
        <v>44802.0</v>
      </c>
      <c r="U963" s="1" t="s">
        <v>1603</v>
      </c>
      <c r="V963" s="5">
        <v>50179.92</v>
      </c>
      <c r="W963" s="11">
        <v>59212.30559999999</v>
      </c>
      <c r="X963" s="9">
        <v>44786.0</v>
      </c>
      <c r="Y963" s="5">
        <v>54194.313599999994</v>
      </c>
      <c r="Z963" s="5">
        <v>37634.94</v>
      </c>
      <c r="AA963" s="9">
        <v>44790.0</v>
      </c>
      <c r="AB963" s="1" t="s">
        <v>1603</v>
      </c>
      <c r="AC963" s="1" t="s">
        <v>55</v>
      </c>
      <c r="AD963" s="12" t="s">
        <v>46</v>
      </c>
      <c r="AE963" s="12" t="s">
        <v>46</v>
      </c>
      <c r="AF963" s="12" t="s">
        <v>46</v>
      </c>
      <c r="AG963" s="12" t="s">
        <v>46</v>
      </c>
      <c r="AH963" s="12" t="s">
        <v>46</v>
      </c>
      <c r="AI963" s="12" t="s">
        <v>46</v>
      </c>
    </row>
    <row r="964">
      <c r="A964" s="1" t="s">
        <v>1600</v>
      </c>
      <c r="B964" s="7"/>
      <c r="C964" s="1" t="s">
        <v>36</v>
      </c>
      <c r="D964" s="1" t="s">
        <v>37</v>
      </c>
      <c r="E964" s="1" t="s">
        <v>77</v>
      </c>
      <c r="F964" s="1" t="s">
        <v>419</v>
      </c>
      <c r="G964" s="1" t="s">
        <v>175</v>
      </c>
      <c r="H964" s="1" t="s">
        <v>175</v>
      </c>
      <c r="I964" s="1" t="s">
        <v>247</v>
      </c>
      <c r="J964" s="1"/>
      <c r="K964" s="1" t="s">
        <v>1601</v>
      </c>
      <c r="L964" s="1" t="s">
        <v>53</v>
      </c>
      <c r="M964" s="9">
        <v>44742.0</v>
      </c>
      <c r="N964" s="14">
        <v>44888.0</v>
      </c>
      <c r="O964" s="1"/>
      <c r="P964" s="1">
        <v>8.33</v>
      </c>
      <c r="Q964" s="1">
        <v>200000.0</v>
      </c>
      <c r="R964" s="1">
        <v>216000.0</v>
      </c>
      <c r="S964" s="14">
        <v>44880.0</v>
      </c>
      <c r="T964" s="14">
        <v>44888.0</v>
      </c>
      <c r="U964" s="1" t="s">
        <v>1604</v>
      </c>
      <c r="V964" s="5">
        <v>17992.8</v>
      </c>
      <c r="W964" s="11">
        <v>21231.503999999997</v>
      </c>
      <c r="X964" s="14">
        <v>44910.0</v>
      </c>
      <c r="Y964" s="5">
        <v>19432.224</v>
      </c>
      <c r="Z964" s="5">
        <v>13494.599999999999</v>
      </c>
      <c r="AA964" s="14">
        <v>44914.0</v>
      </c>
      <c r="AB964" s="1" t="s">
        <v>1604</v>
      </c>
      <c r="AC964" s="1" t="s">
        <v>55</v>
      </c>
      <c r="AD964" s="12" t="s">
        <v>46</v>
      </c>
      <c r="AE964" s="12" t="s">
        <v>46</v>
      </c>
      <c r="AF964" s="12" t="s">
        <v>46</v>
      </c>
      <c r="AG964" s="12" t="s">
        <v>46</v>
      </c>
      <c r="AH964" s="12" t="s">
        <v>46</v>
      </c>
      <c r="AI964" s="12" t="s">
        <v>46</v>
      </c>
    </row>
    <row r="965">
      <c r="A965" s="1" t="s">
        <v>1600</v>
      </c>
      <c r="B965" s="7"/>
      <c r="C965" s="1" t="s">
        <v>36</v>
      </c>
      <c r="D965" s="1" t="s">
        <v>37</v>
      </c>
      <c r="E965" s="1" t="s">
        <v>77</v>
      </c>
      <c r="F965" s="1" t="s">
        <v>419</v>
      </c>
      <c r="G965" s="1" t="s">
        <v>175</v>
      </c>
      <c r="H965" s="1" t="s">
        <v>175</v>
      </c>
      <c r="I965" s="1" t="s">
        <v>247</v>
      </c>
      <c r="J965" s="1"/>
      <c r="K965" s="1" t="s">
        <v>1601</v>
      </c>
      <c r="L965" s="1" t="s">
        <v>53</v>
      </c>
      <c r="M965" s="9">
        <v>44742.0</v>
      </c>
      <c r="N965" s="9">
        <v>44874.0</v>
      </c>
      <c r="O965" s="1"/>
      <c r="P965" s="1">
        <v>8.33</v>
      </c>
      <c r="Q965" s="1">
        <v>300000.0</v>
      </c>
      <c r="R965" s="1">
        <v>300000.0</v>
      </c>
      <c r="S965" s="10">
        <v>44964.0</v>
      </c>
      <c r="V965" s="5">
        <v>24990.0</v>
      </c>
      <c r="W965" s="11">
        <v>29488.199999999997</v>
      </c>
      <c r="Z965" s="5">
        <v>18742.5</v>
      </c>
      <c r="AC965" s="1" t="s">
        <v>45</v>
      </c>
      <c r="AD965" s="12" t="s">
        <v>46</v>
      </c>
      <c r="AE965" s="12" t="s">
        <v>46</v>
      </c>
      <c r="AF965" s="12" t="s">
        <v>46</v>
      </c>
    </row>
    <row r="966">
      <c r="A966" s="1" t="s">
        <v>1605</v>
      </c>
      <c r="B966" s="7"/>
      <c r="C966" s="1" t="s">
        <v>36</v>
      </c>
      <c r="D966" s="1" t="s">
        <v>102</v>
      </c>
      <c r="E966" s="1" t="s">
        <v>77</v>
      </c>
      <c r="F966" s="1" t="s">
        <v>105</v>
      </c>
      <c r="G966" s="1" t="s">
        <v>115</v>
      </c>
      <c r="H966" s="1" t="s">
        <v>116</v>
      </c>
      <c r="I966" s="1" t="s">
        <v>42</v>
      </c>
      <c r="J966" s="1"/>
      <c r="K966" s="1" t="s">
        <v>1606</v>
      </c>
      <c r="L966" s="1" t="s">
        <v>150</v>
      </c>
      <c r="M966" s="9">
        <v>45149.0</v>
      </c>
      <c r="N966" s="9">
        <v>45191.0</v>
      </c>
      <c r="O966" s="1"/>
      <c r="P966" s="1">
        <v>7.5</v>
      </c>
      <c r="Q966" s="1">
        <v>300000.0</v>
      </c>
      <c r="R966" s="1">
        <v>300000.0</v>
      </c>
      <c r="S966" s="10">
        <v>45281.0</v>
      </c>
      <c r="V966" s="5">
        <v>22500.0</v>
      </c>
      <c r="W966" s="11">
        <v>26550.0</v>
      </c>
      <c r="Z966" s="5">
        <v>16875.0</v>
      </c>
      <c r="AB966" s="1"/>
      <c r="AC966" s="1" t="s">
        <v>45</v>
      </c>
      <c r="AD966" s="12" t="s">
        <v>47</v>
      </c>
      <c r="AE966" s="12" t="s">
        <v>47</v>
      </c>
      <c r="AF966" s="12" t="s">
        <v>47</v>
      </c>
    </row>
    <row r="967">
      <c r="A967" s="1" t="s">
        <v>1605</v>
      </c>
      <c r="B967" s="7"/>
      <c r="C967" s="1" t="s">
        <v>36</v>
      </c>
      <c r="D967" s="1" t="s">
        <v>102</v>
      </c>
      <c r="E967" s="1" t="s">
        <v>77</v>
      </c>
      <c r="F967" s="1" t="s">
        <v>105</v>
      </c>
      <c r="G967" s="1" t="s">
        <v>115</v>
      </c>
      <c r="H967" s="1" t="s">
        <v>116</v>
      </c>
      <c r="I967" s="1" t="s">
        <v>42</v>
      </c>
      <c r="J967" s="1"/>
      <c r="K967" s="1" t="s">
        <v>1606</v>
      </c>
      <c r="L967" s="1" t="s">
        <v>150</v>
      </c>
      <c r="M967" s="9">
        <v>45149.0</v>
      </c>
      <c r="N967" s="9">
        <v>45173.0</v>
      </c>
      <c r="O967" s="1"/>
      <c r="P967" s="1">
        <v>7.5</v>
      </c>
      <c r="Q967" s="1">
        <v>300000.0</v>
      </c>
      <c r="R967" s="1">
        <v>300000.0</v>
      </c>
      <c r="S967" s="10">
        <v>45263.0</v>
      </c>
      <c r="V967" s="5">
        <v>22500.0</v>
      </c>
      <c r="W967" s="11">
        <v>26550.0</v>
      </c>
      <c r="Z967" s="5">
        <v>16875.0</v>
      </c>
      <c r="AB967" s="1"/>
      <c r="AC967" s="1" t="s">
        <v>45</v>
      </c>
      <c r="AD967" s="12" t="s">
        <v>47</v>
      </c>
      <c r="AE967" s="12" t="s">
        <v>47</v>
      </c>
      <c r="AF967" s="12" t="s">
        <v>47</v>
      </c>
    </row>
    <row r="968">
      <c r="A968" s="1" t="s">
        <v>1605</v>
      </c>
      <c r="B968" s="7"/>
      <c r="C968" s="1" t="s">
        <v>36</v>
      </c>
      <c r="D968" s="1" t="s">
        <v>102</v>
      </c>
      <c r="E968" s="1" t="s">
        <v>77</v>
      </c>
      <c r="F968" s="1" t="s">
        <v>105</v>
      </c>
      <c r="G968" s="1" t="s">
        <v>115</v>
      </c>
      <c r="H968" s="1" t="s">
        <v>116</v>
      </c>
      <c r="I968" s="1" t="s">
        <v>42</v>
      </c>
      <c r="J968" s="1"/>
      <c r="K968" s="1" t="s">
        <v>1606</v>
      </c>
      <c r="L968" s="1" t="s">
        <v>150</v>
      </c>
      <c r="M968" s="9">
        <v>45149.0</v>
      </c>
      <c r="N968" s="9">
        <v>45149.0</v>
      </c>
      <c r="O968" s="1"/>
      <c r="P968" s="1">
        <v>7.5</v>
      </c>
      <c r="Q968" s="1">
        <v>300000.0</v>
      </c>
      <c r="R968" s="1">
        <v>300000.0</v>
      </c>
      <c r="S968" s="10">
        <v>45239.0</v>
      </c>
      <c r="V968" s="5">
        <v>22500.0</v>
      </c>
      <c r="W968" s="11">
        <v>26550.0</v>
      </c>
      <c r="Z968" s="5">
        <v>16875.0</v>
      </c>
      <c r="AB968" s="1"/>
      <c r="AC968" s="1" t="s">
        <v>45</v>
      </c>
      <c r="AD968" s="12" t="s">
        <v>47</v>
      </c>
      <c r="AE968" s="12" t="s">
        <v>47</v>
      </c>
      <c r="AF968" s="12" t="s">
        <v>47</v>
      </c>
    </row>
    <row r="969">
      <c r="A969" s="1" t="s">
        <v>1607</v>
      </c>
      <c r="B969" s="7"/>
      <c r="C969" s="1" t="s">
        <v>36</v>
      </c>
      <c r="D969" s="1" t="s">
        <v>37</v>
      </c>
      <c r="E969" s="1" t="s">
        <v>82</v>
      </c>
      <c r="F969" s="1" t="s">
        <v>1608</v>
      </c>
      <c r="G969" s="1" t="s">
        <v>152</v>
      </c>
      <c r="H969" s="1" t="s">
        <v>317</v>
      </c>
      <c r="I969" s="1" t="s">
        <v>42</v>
      </c>
      <c r="J969" s="1"/>
      <c r="K969" s="1" t="s">
        <v>1609</v>
      </c>
      <c r="L969" s="1" t="s">
        <v>53</v>
      </c>
      <c r="M969" s="9">
        <v>45029.0</v>
      </c>
      <c r="N969" s="9">
        <v>45029.0</v>
      </c>
      <c r="O969" s="1"/>
      <c r="P969" s="1">
        <v>8.33</v>
      </c>
      <c r="Q969" s="1">
        <v>300000.0</v>
      </c>
      <c r="R969" s="1">
        <v>324000.0</v>
      </c>
      <c r="S969" s="9">
        <v>45026.0</v>
      </c>
      <c r="T969" s="9">
        <v>45033.0</v>
      </c>
      <c r="U969" s="1" t="s">
        <v>1610</v>
      </c>
      <c r="V969" s="5">
        <v>26989.2</v>
      </c>
      <c r="W969" s="11">
        <v>31847.255999999998</v>
      </c>
      <c r="X969" s="9">
        <v>45035.0</v>
      </c>
      <c r="Y969" s="5">
        <v>31847.255999999998</v>
      </c>
      <c r="Z969" s="5">
        <v>20241.9</v>
      </c>
      <c r="AA969" s="9">
        <v>45057.0</v>
      </c>
      <c r="AB969" s="1" t="s">
        <v>1611</v>
      </c>
      <c r="AC969" s="1" t="s">
        <v>55</v>
      </c>
      <c r="AD969" s="12" t="s">
        <v>47</v>
      </c>
      <c r="AE969" s="12" t="s">
        <v>47</v>
      </c>
      <c r="AF969" s="12" t="s">
        <v>47</v>
      </c>
      <c r="AG969" s="12" t="s">
        <v>47</v>
      </c>
      <c r="AH969" s="12" t="s">
        <v>47</v>
      </c>
      <c r="AI969" s="12" t="s">
        <v>47</v>
      </c>
    </row>
    <row r="970">
      <c r="A970" s="1" t="s">
        <v>1607</v>
      </c>
      <c r="B970" s="7"/>
      <c r="C970" s="1" t="s">
        <v>36</v>
      </c>
      <c r="D970" s="1" t="s">
        <v>37</v>
      </c>
      <c r="E970" s="1" t="s">
        <v>82</v>
      </c>
      <c r="F970" s="1" t="s">
        <v>1608</v>
      </c>
      <c r="G970" s="1" t="s">
        <v>152</v>
      </c>
      <c r="H970" s="1" t="s">
        <v>317</v>
      </c>
      <c r="I970" s="1" t="s">
        <v>236</v>
      </c>
      <c r="J970" s="1"/>
      <c r="K970" s="1" t="s">
        <v>1609</v>
      </c>
      <c r="L970" s="1" t="s">
        <v>53</v>
      </c>
      <c r="M970" s="9">
        <v>45029.0</v>
      </c>
      <c r="N970" s="9">
        <v>45029.0</v>
      </c>
      <c r="O970" s="1"/>
      <c r="P970" s="1">
        <v>8.33</v>
      </c>
      <c r="Q970" s="1">
        <v>250000.0</v>
      </c>
      <c r="R970" s="1">
        <v>300000.0</v>
      </c>
      <c r="S970" s="10">
        <v>45119.0</v>
      </c>
      <c r="V970" s="5">
        <v>24990.0</v>
      </c>
      <c r="W970" s="11">
        <v>29488.199999999997</v>
      </c>
      <c r="X970" s="1"/>
      <c r="Y970" s="1"/>
      <c r="Z970" s="5">
        <v>18742.5</v>
      </c>
      <c r="AA970" s="1"/>
      <c r="AB970" s="1"/>
      <c r="AC970" s="1" t="s">
        <v>45</v>
      </c>
      <c r="AD970" s="12" t="s">
        <v>47</v>
      </c>
      <c r="AE970" s="12" t="s">
        <v>47</v>
      </c>
      <c r="AF970" s="12" t="s">
        <v>47</v>
      </c>
    </row>
    <row r="971">
      <c r="A971" s="1" t="s">
        <v>1612</v>
      </c>
      <c r="B971" s="7"/>
      <c r="C971" s="1" t="s">
        <v>1613</v>
      </c>
      <c r="D971" s="1" t="s">
        <v>102</v>
      </c>
      <c r="E971" s="1" t="s">
        <v>77</v>
      </c>
      <c r="F971" s="1" t="s">
        <v>105</v>
      </c>
      <c r="G971" s="1" t="s">
        <v>789</v>
      </c>
      <c r="H971" s="1" t="s">
        <v>790</v>
      </c>
      <c r="I971" s="1" t="s">
        <v>42</v>
      </c>
      <c r="J971" s="1"/>
      <c r="K971" s="1" t="s">
        <v>1614</v>
      </c>
      <c r="L971" s="1" t="s">
        <v>44</v>
      </c>
      <c r="M971" s="9">
        <v>44659.0</v>
      </c>
      <c r="N971" s="9">
        <v>44659.0</v>
      </c>
      <c r="O971" s="1"/>
      <c r="P971" s="1">
        <v>8.33</v>
      </c>
      <c r="Q971" s="1">
        <v>800000.0</v>
      </c>
      <c r="R971" s="1">
        <v>300000.0</v>
      </c>
      <c r="S971" s="10">
        <v>44749.0</v>
      </c>
      <c r="V971" s="5">
        <v>24990.0</v>
      </c>
      <c r="W971" s="11">
        <v>29488.199999999997</v>
      </c>
      <c r="Z971" s="5">
        <v>18742.5</v>
      </c>
      <c r="AB971" s="1"/>
      <c r="AC971" s="1" t="s">
        <v>45</v>
      </c>
      <c r="AD971" s="12" t="s">
        <v>46</v>
      </c>
      <c r="AE971" s="12" t="s">
        <v>46</v>
      </c>
      <c r="AF971" s="12" t="s">
        <v>46</v>
      </c>
    </row>
    <row r="972">
      <c r="A972" s="1" t="s">
        <v>1612</v>
      </c>
      <c r="B972" s="7"/>
      <c r="C972" s="1" t="s">
        <v>1613</v>
      </c>
      <c r="D972" s="1" t="s">
        <v>102</v>
      </c>
      <c r="E972" s="1" t="s">
        <v>77</v>
      </c>
      <c r="F972" s="1" t="s">
        <v>105</v>
      </c>
      <c r="G972" s="1" t="s">
        <v>789</v>
      </c>
      <c r="H972" s="1" t="s">
        <v>790</v>
      </c>
      <c r="I972" s="1" t="s">
        <v>42</v>
      </c>
      <c r="J972" s="1"/>
      <c r="K972" s="1" t="s">
        <v>1614</v>
      </c>
      <c r="L972" s="1" t="s">
        <v>44</v>
      </c>
      <c r="M972" s="9">
        <v>44659.0</v>
      </c>
      <c r="N972" s="9">
        <v>44659.0</v>
      </c>
      <c r="O972" s="1"/>
      <c r="P972" s="1">
        <v>8.33</v>
      </c>
      <c r="Q972" s="1">
        <v>300000.0</v>
      </c>
      <c r="R972" s="1">
        <v>300000.0</v>
      </c>
      <c r="S972" s="10">
        <v>44749.0</v>
      </c>
      <c r="V972" s="5">
        <v>24990.0</v>
      </c>
      <c r="W972" s="11">
        <v>29488.199999999997</v>
      </c>
      <c r="Z972" s="5">
        <v>18742.5</v>
      </c>
      <c r="AB972" s="1"/>
      <c r="AC972" s="1" t="s">
        <v>45</v>
      </c>
      <c r="AD972" s="12" t="s">
        <v>46</v>
      </c>
      <c r="AE972" s="12" t="s">
        <v>46</v>
      </c>
      <c r="AF972" s="12" t="s">
        <v>46</v>
      </c>
    </row>
    <row r="973">
      <c r="A973" s="1" t="s">
        <v>1615</v>
      </c>
      <c r="B973" s="7"/>
      <c r="C973" s="1" t="s">
        <v>36</v>
      </c>
      <c r="D973" s="1" t="s">
        <v>76</v>
      </c>
      <c r="E973" s="1" t="s">
        <v>38</v>
      </c>
      <c r="F973" s="1" t="s">
        <v>935</v>
      </c>
      <c r="G973" s="1" t="s">
        <v>134</v>
      </c>
      <c r="H973" s="1" t="s">
        <v>135</v>
      </c>
      <c r="I973" s="1" t="s">
        <v>234</v>
      </c>
      <c r="J973" s="1"/>
      <c r="K973" s="1" t="s">
        <v>1616</v>
      </c>
      <c r="L973" s="1" t="s">
        <v>53</v>
      </c>
      <c r="M973" s="9">
        <v>45154.0</v>
      </c>
      <c r="N973" s="9">
        <v>45154.0</v>
      </c>
      <c r="O973" s="1"/>
      <c r="P973" s="1">
        <v>8.33</v>
      </c>
      <c r="Q973" s="1">
        <v>100000.0</v>
      </c>
      <c r="R973" s="1">
        <v>300000.0</v>
      </c>
      <c r="S973" s="10">
        <v>45184.0</v>
      </c>
      <c r="V973" s="5">
        <v>24990.0</v>
      </c>
      <c r="W973" s="11">
        <v>29488.199999999997</v>
      </c>
      <c r="Z973" s="5">
        <v>18742.5</v>
      </c>
      <c r="AB973" s="1"/>
      <c r="AC973" s="1" t="s">
        <v>45</v>
      </c>
      <c r="AD973" s="12" t="s">
        <v>47</v>
      </c>
      <c r="AE973" s="12" t="s">
        <v>47</v>
      </c>
      <c r="AF973" s="12" t="s">
        <v>47</v>
      </c>
    </row>
    <row r="974">
      <c r="A974" s="1" t="s">
        <v>1617</v>
      </c>
      <c r="B974" s="7"/>
      <c r="C974" s="1" t="s">
        <v>36</v>
      </c>
      <c r="D974" s="1" t="s">
        <v>76</v>
      </c>
      <c r="E974" s="1" t="s">
        <v>82</v>
      </c>
      <c r="F974" s="1" t="s">
        <v>1618</v>
      </c>
      <c r="G974" s="1" t="s">
        <v>1619</v>
      </c>
      <c r="H974" s="1" t="s">
        <v>1620</v>
      </c>
      <c r="I974" s="1" t="s">
        <v>42</v>
      </c>
      <c r="J974" s="1"/>
      <c r="K974" s="1" t="s">
        <v>1621</v>
      </c>
      <c r="L974" s="1" t="s">
        <v>99</v>
      </c>
      <c r="M974" s="9">
        <v>45189.0</v>
      </c>
      <c r="N974" s="9">
        <v>45189.0</v>
      </c>
      <c r="O974" s="1"/>
      <c r="P974" s="1">
        <v>8.33</v>
      </c>
      <c r="Q974" s="1">
        <v>500000.0</v>
      </c>
      <c r="R974" s="1">
        <v>300000.0</v>
      </c>
      <c r="S974" s="10">
        <v>45279.0</v>
      </c>
      <c r="V974" s="5">
        <v>24990.0</v>
      </c>
      <c r="W974" s="11">
        <v>29488.199999999997</v>
      </c>
      <c r="Z974" s="5">
        <v>18742.5</v>
      </c>
      <c r="AB974" s="1"/>
      <c r="AC974" s="1" t="s">
        <v>45</v>
      </c>
      <c r="AD974" s="12" t="s">
        <v>47</v>
      </c>
      <c r="AE974" s="12" t="s">
        <v>47</v>
      </c>
      <c r="AF974" s="12" t="s">
        <v>47</v>
      </c>
    </row>
    <row r="975">
      <c r="A975" s="1" t="s">
        <v>1622</v>
      </c>
      <c r="B975" s="7"/>
      <c r="C975" s="1" t="s">
        <v>36</v>
      </c>
      <c r="D975" s="1" t="s">
        <v>76</v>
      </c>
      <c r="E975" s="1" t="s">
        <v>212</v>
      </c>
      <c r="F975" s="1" t="s">
        <v>737</v>
      </c>
      <c r="G975" s="1" t="s">
        <v>115</v>
      </c>
      <c r="H975" s="1" t="s">
        <v>116</v>
      </c>
      <c r="I975" s="1" t="s">
        <v>247</v>
      </c>
      <c r="J975" s="1"/>
      <c r="K975" s="1" t="s">
        <v>1623</v>
      </c>
      <c r="L975" s="1" t="s">
        <v>99</v>
      </c>
      <c r="M975" s="9">
        <v>44797.0</v>
      </c>
      <c r="N975" s="9">
        <v>44995.0</v>
      </c>
      <c r="O975" s="1"/>
      <c r="P975" s="1">
        <v>7.5</v>
      </c>
      <c r="Q975" s="1">
        <v>500000.0</v>
      </c>
      <c r="R975" s="1">
        <v>360000.0</v>
      </c>
      <c r="S975" s="14">
        <v>44916.0</v>
      </c>
      <c r="T975" s="14">
        <v>44921.0</v>
      </c>
      <c r="U975" s="1" t="s">
        <v>1624</v>
      </c>
      <c r="V975" s="5">
        <v>27000.0</v>
      </c>
      <c r="W975" s="11">
        <v>31860.0</v>
      </c>
      <c r="X975" s="9">
        <v>44946.0</v>
      </c>
      <c r="Y975" s="5">
        <v>29160.0</v>
      </c>
      <c r="Z975" s="5">
        <v>20250.0</v>
      </c>
      <c r="AA975" s="9">
        <v>44950.0</v>
      </c>
      <c r="AB975" s="1" t="s">
        <v>1624</v>
      </c>
      <c r="AC975" s="1" t="s">
        <v>55</v>
      </c>
      <c r="AD975" s="12" t="s">
        <v>46</v>
      </c>
      <c r="AE975" s="12" t="s">
        <v>46</v>
      </c>
      <c r="AF975" s="12" t="s">
        <v>46</v>
      </c>
      <c r="AG975" s="12" t="s">
        <v>46</v>
      </c>
      <c r="AH975" s="12" t="s">
        <v>46</v>
      </c>
      <c r="AI975" s="12" t="s">
        <v>46</v>
      </c>
    </row>
    <row r="976">
      <c r="A976" s="1" t="s">
        <v>1622</v>
      </c>
      <c r="B976" s="7"/>
      <c r="C976" s="1" t="s">
        <v>36</v>
      </c>
      <c r="D976" s="1" t="s">
        <v>76</v>
      </c>
      <c r="E976" s="1" t="s">
        <v>38</v>
      </c>
      <c r="F976" s="1" t="s">
        <v>575</v>
      </c>
      <c r="G976" s="1" t="s">
        <v>152</v>
      </c>
      <c r="H976" s="1" t="s">
        <v>153</v>
      </c>
      <c r="I976" s="1" t="s">
        <v>247</v>
      </c>
      <c r="J976" s="1"/>
      <c r="K976" s="1" t="s">
        <v>694</v>
      </c>
      <c r="L976" s="1" t="s">
        <v>99</v>
      </c>
      <c r="M976" s="9">
        <v>44742.0</v>
      </c>
      <c r="N976" s="9">
        <v>45101.0</v>
      </c>
      <c r="O976" s="1"/>
      <c r="P976" s="1">
        <v>7.5</v>
      </c>
      <c r="Q976" s="1">
        <v>500000.0</v>
      </c>
      <c r="R976" s="1">
        <v>780000.0</v>
      </c>
      <c r="S976" s="9">
        <v>45131.0</v>
      </c>
      <c r="T976" s="9">
        <v>45203.0</v>
      </c>
      <c r="U976" s="1" t="s">
        <v>1625</v>
      </c>
      <c r="V976" s="5">
        <v>58500.0</v>
      </c>
      <c r="W976" s="11">
        <v>69030.0</v>
      </c>
      <c r="X976" s="9"/>
      <c r="Y976" s="5"/>
      <c r="Z976" s="5">
        <v>43875.0</v>
      </c>
      <c r="AA976" s="9"/>
      <c r="AC976" s="1" t="s">
        <v>162</v>
      </c>
      <c r="AD976" s="12" t="s">
        <v>46</v>
      </c>
      <c r="AE976" s="12" t="s">
        <v>47</v>
      </c>
      <c r="AF976" s="12" t="s">
        <v>47</v>
      </c>
      <c r="AG976" s="12" t="s">
        <v>47</v>
      </c>
    </row>
    <row r="977">
      <c r="A977" s="1" t="s">
        <v>1622</v>
      </c>
      <c r="B977" s="7"/>
      <c r="C977" s="1" t="s">
        <v>36</v>
      </c>
      <c r="D977" s="1" t="s">
        <v>76</v>
      </c>
      <c r="E977" s="1" t="s">
        <v>212</v>
      </c>
      <c r="F977" s="1" t="s">
        <v>737</v>
      </c>
      <c r="G977" s="1" t="s">
        <v>115</v>
      </c>
      <c r="H977" s="1" t="s">
        <v>116</v>
      </c>
      <c r="I977" s="1" t="s">
        <v>247</v>
      </c>
      <c r="J977" s="1"/>
      <c r="K977" s="1" t="s">
        <v>1623</v>
      </c>
      <c r="L977" s="1" t="s">
        <v>99</v>
      </c>
      <c r="M977" s="9">
        <v>44797.0</v>
      </c>
      <c r="N977" s="14">
        <v>45211.0</v>
      </c>
      <c r="O977" s="1"/>
      <c r="P977" s="1">
        <v>7.5</v>
      </c>
      <c r="Q977" s="1">
        <v>750000.0</v>
      </c>
      <c r="R977" s="1">
        <v>780000.0</v>
      </c>
      <c r="S977" s="9">
        <v>45131.0</v>
      </c>
      <c r="T977" s="14">
        <v>45211.0</v>
      </c>
      <c r="U977" s="1" t="s">
        <v>1626</v>
      </c>
      <c r="V977" s="5">
        <v>58500.0</v>
      </c>
      <c r="W977" s="11">
        <v>69030.0</v>
      </c>
      <c r="X977" s="9">
        <v>45161.0</v>
      </c>
      <c r="Y977" s="5">
        <v>63180.0</v>
      </c>
      <c r="Z977" s="5">
        <v>43875.0</v>
      </c>
      <c r="AA977" s="14">
        <v>45225.0</v>
      </c>
      <c r="AB977" s="1">
        <v>104.0</v>
      </c>
      <c r="AC977" s="1" t="s">
        <v>55</v>
      </c>
      <c r="AD977" s="12" t="s">
        <v>46</v>
      </c>
      <c r="AE977" s="12" t="s">
        <v>47</v>
      </c>
      <c r="AF977" s="12" t="s">
        <v>47</v>
      </c>
      <c r="AG977" s="12" t="s">
        <v>47</v>
      </c>
      <c r="AH977" s="12" t="s">
        <v>47</v>
      </c>
      <c r="AI977" s="12" t="s">
        <v>47</v>
      </c>
    </row>
    <row r="978">
      <c r="A978" s="1" t="s">
        <v>1622</v>
      </c>
      <c r="B978" s="7"/>
      <c r="C978" s="1" t="s">
        <v>36</v>
      </c>
      <c r="D978" s="1" t="s">
        <v>76</v>
      </c>
      <c r="E978" s="1" t="s">
        <v>212</v>
      </c>
      <c r="F978" s="1" t="s">
        <v>737</v>
      </c>
      <c r="G978" s="1" t="s">
        <v>115</v>
      </c>
      <c r="H978" s="1" t="s">
        <v>116</v>
      </c>
      <c r="I978" s="1" t="s">
        <v>247</v>
      </c>
      <c r="J978" s="1"/>
      <c r="K978" s="1" t="s">
        <v>1623</v>
      </c>
      <c r="L978" s="1" t="s">
        <v>99</v>
      </c>
      <c r="M978" s="9">
        <v>44797.0</v>
      </c>
      <c r="N978" s="9">
        <v>44945.0</v>
      </c>
      <c r="O978" s="1"/>
      <c r="P978" s="1">
        <v>7.5</v>
      </c>
      <c r="Q978" s="1">
        <v>360000.0</v>
      </c>
      <c r="R978" s="1">
        <v>300000.0</v>
      </c>
      <c r="S978" s="10">
        <v>45035.0</v>
      </c>
      <c r="V978" s="5">
        <v>22500.0</v>
      </c>
      <c r="W978" s="11">
        <v>26550.0</v>
      </c>
      <c r="Z978" s="5">
        <v>16875.0</v>
      </c>
      <c r="AC978" s="1" t="s">
        <v>45</v>
      </c>
      <c r="AD978" s="12" t="s">
        <v>46</v>
      </c>
      <c r="AE978" s="12" t="s">
        <v>46</v>
      </c>
      <c r="AF978" s="12" t="s">
        <v>47</v>
      </c>
    </row>
    <row r="979">
      <c r="A979" s="1" t="s">
        <v>1622</v>
      </c>
      <c r="B979" s="7"/>
      <c r="C979" s="1" t="s">
        <v>36</v>
      </c>
      <c r="D979" s="1" t="s">
        <v>76</v>
      </c>
      <c r="E979" s="1" t="s">
        <v>212</v>
      </c>
      <c r="F979" s="1" t="s">
        <v>737</v>
      </c>
      <c r="G979" s="1" t="s">
        <v>115</v>
      </c>
      <c r="H979" s="1" t="s">
        <v>116</v>
      </c>
      <c r="I979" s="1" t="s">
        <v>247</v>
      </c>
      <c r="J979" s="1"/>
      <c r="K979" s="1" t="s">
        <v>1623</v>
      </c>
      <c r="L979" s="1" t="s">
        <v>99</v>
      </c>
      <c r="M979" s="9">
        <v>44797.0</v>
      </c>
      <c r="N979" s="9">
        <v>44936.0</v>
      </c>
      <c r="O979" s="1"/>
      <c r="P979" s="1">
        <v>7.5</v>
      </c>
      <c r="Q979" s="1">
        <v>300000.0</v>
      </c>
      <c r="R979" s="1">
        <v>300000.0</v>
      </c>
      <c r="S979" s="10">
        <v>45026.0</v>
      </c>
      <c r="V979" s="5">
        <v>22500.0</v>
      </c>
      <c r="W979" s="11">
        <v>26550.0</v>
      </c>
      <c r="Z979" s="5">
        <v>16875.0</v>
      </c>
      <c r="AC979" s="1" t="s">
        <v>45</v>
      </c>
      <c r="AD979" s="12" t="s">
        <v>46</v>
      </c>
      <c r="AE979" s="12" t="s">
        <v>46</v>
      </c>
      <c r="AF979" s="12" t="s">
        <v>47</v>
      </c>
    </row>
    <row r="980">
      <c r="A980" s="1" t="s">
        <v>1622</v>
      </c>
      <c r="B980" s="7"/>
      <c r="C980" s="1" t="s">
        <v>36</v>
      </c>
      <c r="D980" s="1" t="s">
        <v>76</v>
      </c>
      <c r="E980" s="1" t="s">
        <v>212</v>
      </c>
      <c r="F980" s="1" t="s">
        <v>737</v>
      </c>
      <c r="G980" s="1" t="s">
        <v>115</v>
      </c>
      <c r="H980" s="1" t="s">
        <v>116</v>
      </c>
      <c r="I980" s="1" t="s">
        <v>247</v>
      </c>
      <c r="J980" s="1"/>
      <c r="K980" s="1" t="s">
        <v>1623</v>
      </c>
      <c r="L980" s="1" t="s">
        <v>99</v>
      </c>
      <c r="M980" s="9">
        <v>44797.0</v>
      </c>
      <c r="N980" s="9">
        <v>44902.0</v>
      </c>
      <c r="O980" s="1"/>
      <c r="P980" s="1">
        <v>7.5</v>
      </c>
      <c r="Q980" s="1">
        <v>360000.0</v>
      </c>
      <c r="R980" s="1">
        <v>300000.0</v>
      </c>
      <c r="S980" s="10">
        <v>44992.0</v>
      </c>
      <c r="V980" s="5">
        <v>22500.0</v>
      </c>
      <c r="W980" s="11">
        <v>26550.0</v>
      </c>
      <c r="Z980" s="5">
        <v>16875.0</v>
      </c>
      <c r="AC980" s="1" t="s">
        <v>45</v>
      </c>
      <c r="AD980" s="12" t="s">
        <v>46</v>
      </c>
      <c r="AE980" s="12" t="s">
        <v>46</v>
      </c>
      <c r="AF980" s="12" t="s">
        <v>46</v>
      </c>
    </row>
    <row r="981">
      <c r="A981" s="1" t="s">
        <v>1622</v>
      </c>
      <c r="B981" s="7"/>
      <c r="C981" s="1" t="s">
        <v>36</v>
      </c>
      <c r="D981" s="1" t="s">
        <v>76</v>
      </c>
      <c r="E981" s="1" t="s">
        <v>212</v>
      </c>
      <c r="F981" s="1" t="s">
        <v>737</v>
      </c>
      <c r="G981" s="1" t="s">
        <v>115</v>
      </c>
      <c r="H981" s="1" t="s">
        <v>116</v>
      </c>
      <c r="I981" s="1" t="s">
        <v>247</v>
      </c>
      <c r="J981" s="1"/>
      <c r="K981" s="1" t="s">
        <v>1623</v>
      </c>
      <c r="L981" s="1" t="s">
        <v>99</v>
      </c>
      <c r="M981" s="9">
        <v>44797.0</v>
      </c>
      <c r="N981" s="9">
        <v>44938.0</v>
      </c>
      <c r="O981" s="1"/>
      <c r="P981" s="1">
        <v>7.5</v>
      </c>
      <c r="Q981" s="1">
        <v>800000.0</v>
      </c>
      <c r="R981" s="1">
        <v>300000.0</v>
      </c>
      <c r="S981" s="10">
        <v>45028.0</v>
      </c>
      <c r="V981" s="5">
        <v>22500.0</v>
      </c>
      <c r="W981" s="11">
        <v>26550.0</v>
      </c>
      <c r="Z981" s="5">
        <v>16875.0</v>
      </c>
      <c r="AB981" s="1"/>
      <c r="AC981" s="1" t="s">
        <v>45</v>
      </c>
      <c r="AD981" s="12" t="s">
        <v>46</v>
      </c>
      <c r="AE981" s="12" t="s">
        <v>46</v>
      </c>
      <c r="AF981" s="12" t="s">
        <v>47</v>
      </c>
    </row>
    <row r="982">
      <c r="A982" s="1" t="s">
        <v>1622</v>
      </c>
      <c r="B982" s="7"/>
      <c r="C982" s="1" t="s">
        <v>36</v>
      </c>
      <c r="D982" s="1" t="s">
        <v>76</v>
      </c>
      <c r="E982" s="1" t="s">
        <v>212</v>
      </c>
      <c r="F982" s="1" t="s">
        <v>737</v>
      </c>
      <c r="G982" s="1" t="s">
        <v>115</v>
      </c>
      <c r="H982" s="1" t="s">
        <v>116</v>
      </c>
      <c r="I982" s="1" t="s">
        <v>247</v>
      </c>
      <c r="J982" s="1"/>
      <c r="K982" s="1" t="s">
        <v>1623</v>
      </c>
      <c r="L982" s="1" t="s">
        <v>99</v>
      </c>
      <c r="M982" s="9">
        <v>44797.0</v>
      </c>
      <c r="N982" s="9">
        <v>45055.0</v>
      </c>
      <c r="O982" s="1"/>
      <c r="P982" s="1">
        <v>7.5</v>
      </c>
      <c r="Q982" s="1">
        <v>650000.0</v>
      </c>
      <c r="R982" s="1">
        <v>300000.0</v>
      </c>
      <c r="S982" s="10">
        <v>45145.0</v>
      </c>
      <c r="V982" s="5">
        <v>22500.0</v>
      </c>
      <c r="W982" s="11">
        <v>26550.0</v>
      </c>
      <c r="Z982" s="5">
        <v>16875.0</v>
      </c>
      <c r="AC982" s="1" t="s">
        <v>45</v>
      </c>
      <c r="AD982" s="12" t="s">
        <v>46</v>
      </c>
      <c r="AE982" s="12" t="s">
        <v>47</v>
      </c>
      <c r="AF982" s="12" t="s">
        <v>47</v>
      </c>
    </row>
    <row r="983">
      <c r="A983" s="1" t="s">
        <v>1622</v>
      </c>
      <c r="B983" s="7"/>
      <c r="C983" s="1" t="s">
        <v>36</v>
      </c>
      <c r="D983" s="1" t="s">
        <v>76</v>
      </c>
      <c r="E983" s="1" t="s">
        <v>212</v>
      </c>
      <c r="F983" s="1" t="s">
        <v>737</v>
      </c>
      <c r="G983" s="1" t="s">
        <v>115</v>
      </c>
      <c r="H983" s="1" t="s">
        <v>116</v>
      </c>
      <c r="I983" s="1" t="s">
        <v>247</v>
      </c>
      <c r="J983" s="1"/>
      <c r="K983" s="1" t="s">
        <v>1623</v>
      </c>
      <c r="L983" s="1" t="s">
        <v>99</v>
      </c>
      <c r="M983" s="9">
        <v>44797.0</v>
      </c>
      <c r="N983" s="9">
        <v>45020.0</v>
      </c>
      <c r="O983" s="1"/>
      <c r="P983" s="1">
        <v>7.5</v>
      </c>
      <c r="Q983" s="1">
        <v>360000.0</v>
      </c>
      <c r="R983" s="1">
        <v>300000.0</v>
      </c>
      <c r="S983" s="10">
        <v>45110.0</v>
      </c>
      <c r="V983" s="5">
        <v>22500.0</v>
      </c>
      <c r="W983" s="11">
        <v>26550.0</v>
      </c>
      <c r="Z983" s="5">
        <v>16875.0</v>
      </c>
      <c r="AC983" s="1" t="s">
        <v>45</v>
      </c>
      <c r="AD983" s="12" t="s">
        <v>46</v>
      </c>
      <c r="AE983" s="12" t="s">
        <v>47</v>
      </c>
      <c r="AF983" s="12" t="s">
        <v>47</v>
      </c>
    </row>
    <row r="984">
      <c r="A984" s="1" t="s">
        <v>1622</v>
      </c>
      <c r="B984" s="7"/>
      <c r="C984" s="1" t="s">
        <v>36</v>
      </c>
      <c r="D984" s="1" t="s">
        <v>76</v>
      </c>
      <c r="E984" s="1" t="s">
        <v>212</v>
      </c>
      <c r="F984" s="1" t="s">
        <v>737</v>
      </c>
      <c r="G984" s="1" t="s">
        <v>115</v>
      </c>
      <c r="H984" s="1" t="s">
        <v>116</v>
      </c>
      <c r="I984" s="1" t="s">
        <v>247</v>
      </c>
      <c r="J984" s="1"/>
      <c r="K984" s="1" t="s">
        <v>1623</v>
      </c>
      <c r="L984" s="1" t="s">
        <v>99</v>
      </c>
      <c r="M984" s="9">
        <v>44797.0</v>
      </c>
      <c r="N984" s="9">
        <v>45068.0</v>
      </c>
      <c r="O984" s="1"/>
      <c r="P984" s="1">
        <v>7.5</v>
      </c>
      <c r="Q984" s="1">
        <v>780000.0</v>
      </c>
      <c r="R984" s="1">
        <v>300000.0</v>
      </c>
      <c r="S984" s="10">
        <v>45158.0</v>
      </c>
      <c r="V984" s="5">
        <v>22500.0</v>
      </c>
      <c r="W984" s="11">
        <v>26550.0</v>
      </c>
      <c r="Z984" s="5">
        <v>16875.0</v>
      </c>
      <c r="AC984" s="1" t="s">
        <v>45</v>
      </c>
      <c r="AD984" s="12" t="s">
        <v>46</v>
      </c>
      <c r="AE984" s="12" t="s">
        <v>47</v>
      </c>
      <c r="AF984" s="12" t="s">
        <v>47</v>
      </c>
    </row>
    <row r="985">
      <c r="A985" s="1" t="s">
        <v>1627</v>
      </c>
      <c r="B985" s="7"/>
      <c r="C985" s="1" t="s">
        <v>36</v>
      </c>
      <c r="D985" s="1" t="s">
        <v>96</v>
      </c>
      <c r="E985" s="1" t="s">
        <v>82</v>
      </c>
      <c r="F985" s="1" t="s">
        <v>1093</v>
      </c>
      <c r="G985" s="1" t="s">
        <v>865</v>
      </c>
      <c r="H985" s="1" t="s">
        <v>866</v>
      </c>
      <c r="I985" s="1" t="s">
        <v>247</v>
      </c>
      <c r="J985" s="1"/>
      <c r="K985" s="1" t="s">
        <v>1628</v>
      </c>
      <c r="L985" s="1" t="s">
        <v>143</v>
      </c>
      <c r="M985" s="9">
        <v>44785.0</v>
      </c>
      <c r="N985" s="9">
        <v>44692.0</v>
      </c>
      <c r="O985" s="1"/>
      <c r="P985" s="1">
        <v>8.33</v>
      </c>
      <c r="Q985" s="1">
        <v>400000.0</v>
      </c>
      <c r="R985" s="1">
        <v>456000.0</v>
      </c>
      <c r="S985" s="9">
        <v>44692.0</v>
      </c>
      <c r="T985" s="9">
        <v>44692.0</v>
      </c>
      <c r="U985" s="1" t="s">
        <v>1629</v>
      </c>
      <c r="V985" s="5">
        <v>37984.8</v>
      </c>
      <c r="W985" s="11">
        <v>44822.064</v>
      </c>
      <c r="X985" s="9">
        <v>44722.0</v>
      </c>
      <c r="Y985" s="5">
        <v>41023.583999999995</v>
      </c>
      <c r="Z985" s="5">
        <v>28488.600000000002</v>
      </c>
      <c r="AA985" s="9">
        <v>44726.0</v>
      </c>
      <c r="AB985" s="1" t="s">
        <v>1629</v>
      </c>
      <c r="AC985" s="1" t="s">
        <v>55</v>
      </c>
      <c r="AD985" s="12" t="s">
        <v>46</v>
      </c>
      <c r="AE985" s="12" t="s">
        <v>46</v>
      </c>
      <c r="AF985" s="12" t="s">
        <v>46</v>
      </c>
      <c r="AG985" s="12" t="s">
        <v>46</v>
      </c>
      <c r="AH985" s="12" t="s">
        <v>46</v>
      </c>
      <c r="AI985" s="12" t="s">
        <v>46</v>
      </c>
    </row>
    <row r="986">
      <c r="A986" s="1" t="s">
        <v>1627</v>
      </c>
      <c r="B986" s="7"/>
      <c r="C986" s="1" t="s">
        <v>36</v>
      </c>
      <c r="D986" s="1" t="s">
        <v>96</v>
      </c>
      <c r="E986" s="1" t="s">
        <v>82</v>
      </c>
      <c r="F986" s="1" t="s">
        <v>1093</v>
      </c>
      <c r="G986" s="1" t="s">
        <v>865</v>
      </c>
      <c r="H986" s="1" t="s">
        <v>866</v>
      </c>
      <c r="I986" s="1" t="s">
        <v>247</v>
      </c>
      <c r="J986" s="1"/>
      <c r="K986" s="1" t="s">
        <v>1628</v>
      </c>
      <c r="L986" s="1" t="s">
        <v>143</v>
      </c>
      <c r="M986" s="9">
        <v>44785.0</v>
      </c>
      <c r="N986" s="9">
        <v>44729.0</v>
      </c>
      <c r="O986" s="1"/>
      <c r="P986" s="1">
        <v>8.33</v>
      </c>
      <c r="Q986" s="1">
        <v>300000.0</v>
      </c>
      <c r="R986" s="1">
        <v>324000.0</v>
      </c>
      <c r="S986" s="9">
        <v>44725.0</v>
      </c>
      <c r="T986" s="9">
        <v>44729.0</v>
      </c>
      <c r="U986" s="1" t="s">
        <v>1630</v>
      </c>
      <c r="V986" s="5">
        <v>26989.2</v>
      </c>
      <c r="W986" s="11">
        <v>31847.255999999998</v>
      </c>
      <c r="X986" s="9">
        <v>44755.0</v>
      </c>
      <c r="Y986" s="5">
        <v>29148.335999999996</v>
      </c>
      <c r="Z986" s="5">
        <v>20241.9</v>
      </c>
      <c r="AA986" s="9">
        <v>44759.0</v>
      </c>
      <c r="AB986" s="1" t="s">
        <v>1630</v>
      </c>
      <c r="AC986" s="1" t="s">
        <v>55</v>
      </c>
      <c r="AD986" s="12" t="s">
        <v>46</v>
      </c>
      <c r="AE986" s="12" t="s">
        <v>46</v>
      </c>
      <c r="AF986" s="12" t="s">
        <v>46</v>
      </c>
      <c r="AG986" s="12" t="s">
        <v>46</v>
      </c>
      <c r="AH986" s="12" t="s">
        <v>46</v>
      </c>
      <c r="AI986" s="12" t="s">
        <v>46</v>
      </c>
    </row>
    <row r="987">
      <c r="A987" s="1" t="s">
        <v>1627</v>
      </c>
      <c r="B987" s="7"/>
      <c r="C987" s="1" t="s">
        <v>36</v>
      </c>
      <c r="D987" s="1" t="s">
        <v>96</v>
      </c>
      <c r="E987" s="1" t="s">
        <v>82</v>
      </c>
      <c r="F987" s="1" t="s">
        <v>1093</v>
      </c>
      <c r="G987" s="1" t="s">
        <v>865</v>
      </c>
      <c r="H987" s="1" t="s">
        <v>866</v>
      </c>
      <c r="I987" s="1" t="s">
        <v>247</v>
      </c>
      <c r="J987" s="1"/>
      <c r="K987" s="1" t="s">
        <v>1628</v>
      </c>
      <c r="L987" s="1" t="s">
        <v>53</v>
      </c>
      <c r="M987" s="9">
        <v>44903.0</v>
      </c>
      <c r="N987" s="9">
        <v>44903.0</v>
      </c>
      <c r="O987" s="1"/>
      <c r="P987" s="1">
        <v>7.0</v>
      </c>
      <c r="Q987" s="1">
        <v>400000.0</v>
      </c>
      <c r="R987" s="1">
        <v>432000.0</v>
      </c>
      <c r="S987" s="9">
        <v>44783.0</v>
      </c>
      <c r="T987" s="9">
        <v>44785.0</v>
      </c>
      <c r="U987" s="1" t="s">
        <v>1631</v>
      </c>
      <c r="V987" s="5">
        <v>30240.0</v>
      </c>
      <c r="W987" s="11">
        <v>35683.2</v>
      </c>
      <c r="X987" s="9"/>
      <c r="Y987" s="10">
        <v>44815.0</v>
      </c>
      <c r="Z987" s="12">
        <v>22680.0</v>
      </c>
      <c r="AA987" s="10">
        <v>44823.0</v>
      </c>
      <c r="AB987" s="1" t="s">
        <v>1631</v>
      </c>
      <c r="AC987" s="1" t="s">
        <v>55</v>
      </c>
      <c r="AD987" s="12" t="s">
        <v>46</v>
      </c>
      <c r="AE987" s="12" t="s">
        <v>46</v>
      </c>
      <c r="AF987" s="12" t="s">
        <v>46</v>
      </c>
      <c r="AG987" s="12" t="s">
        <v>46</v>
      </c>
      <c r="AI987" s="12" t="s">
        <v>46</v>
      </c>
    </row>
    <row r="988">
      <c r="A988" s="1" t="s">
        <v>1627</v>
      </c>
      <c r="B988" s="7"/>
      <c r="C988" s="1" t="s">
        <v>36</v>
      </c>
      <c r="D988" s="1" t="s">
        <v>96</v>
      </c>
      <c r="E988" s="1" t="s">
        <v>82</v>
      </c>
      <c r="F988" s="1" t="s">
        <v>1093</v>
      </c>
      <c r="G988" s="1" t="s">
        <v>865</v>
      </c>
      <c r="H988" s="1" t="s">
        <v>866</v>
      </c>
      <c r="I988" s="1" t="s">
        <v>247</v>
      </c>
      <c r="J988" s="1"/>
      <c r="K988" s="1" t="s">
        <v>1628</v>
      </c>
      <c r="L988" s="1" t="s">
        <v>143</v>
      </c>
      <c r="M988" s="9">
        <v>44785.0</v>
      </c>
      <c r="N988" s="9">
        <v>44742.0</v>
      </c>
      <c r="O988" s="9">
        <v>44742.0</v>
      </c>
      <c r="P988" s="1">
        <v>7.0</v>
      </c>
      <c r="Q988" s="1">
        <v>300000.0</v>
      </c>
      <c r="R988" s="1">
        <v>300000.0</v>
      </c>
      <c r="S988" s="9">
        <v>44798.0</v>
      </c>
      <c r="T988" s="9">
        <v>44798.0</v>
      </c>
      <c r="U988" s="1" t="s">
        <v>1632</v>
      </c>
      <c r="V988" s="5">
        <v>21000.0</v>
      </c>
      <c r="W988" s="11">
        <v>24780.0</v>
      </c>
      <c r="X988" s="9">
        <v>44798.0</v>
      </c>
      <c r="Y988" s="5">
        <v>22680.0</v>
      </c>
      <c r="Z988" s="5">
        <v>15750.0</v>
      </c>
      <c r="AA988" s="9">
        <v>44798.0</v>
      </c>
      <c r="AB988" s="1" t="s">
        <v>1632</v>
      </c>
      <c r="AC988" s="1" t="s">
        <v>55</v>
      </c>
      <c r="AD988" s="12" t="s">
        <v>46</v>
      </c>
      <c r="AE988" s="12" t="s">
        <v>46</v>
      </c>
      <c r="AF988" s="12" t="s">
        <v>46</v>
      </c>
      <c r="AG988" s="12" t="s">
        <v>46</v>
      </c>
      <c r="AH988" s="12" t="s">
        <v>46</v>
      </c>
      <c r="AI988" s="12" t="s">
        <v>46</v>
      </c>
    </row>
    <row r="989">
      <c r="A989" s="1" t="s">
        <v>1627</v>
      </c>
      <c r="B989" s="7"/>
      <c r="C989" s="1" t="s">
        <v>36</v>
      </c>
      <c r="D989" s="1" t="s">
        <v>96</v>
      </c>
      <c r="E989" s="1" t="s">
        <v>82</v>
      </c>
      <c r="F989" s="1" t="s">
        <v>1093</v>
      </c>
      <c r="G989" s="1" t="s">
        <v>865</v>
      </c>
      <c r="H989" s="1" t="s">
        <v>866</v>
      </c>
      <c r="I989" s="1" t="s">
        <v>247</v>
      </c>
      <c r="J989" s="1"/>
      <c r="K989" s="1" t="s">
        <v>1628</v>
      </c>
      <c r="L989" s="1" t="s">
        <v>143</v>
      </c>
      <c r="M989" s="9">
        <v>44785.0</v>
      </c>
      <c r="N989" s="14">
        <v>44915.0</v>
      </c>
      <c r="O989" s="14">
        <v>44915.0</v>
      </c>
      <c r="P989" s="1">
        <v>7.0</v>
      </c>
      <c r="Q989" s="1">
        <v>1000000.0</v>
      </c>
      <c r="R989" s="1">
        <v>700000.0</v>
      </c>
      <c r="S989" s="9">
        <v>45079.0</v>
      </c>
      <c r="T989" s="9">
        <v>44971.0</v>
      </c>
      <c r="U989" s="1" t="s">
        <v>1633</v>
      </c>
      <c r="V989" s="5">
        <v>49000.0</v>
      </c>
      <c r="W989" s="11">
        <v>57820.0</v>
      </c>
      <c r="X989" s="9">
        <v>44971.0</v>
      </c>
      <c r="Y989" s="5">
        <v>52920.0</v>
      </c>
      <c r="Z989" s="5">
        <v>36750.0</v>
      </c>
      <c r="AA989" s="9">
        <v>44971.0</v>
      </c>
      <c r="AB989" s="1" t="s">
        <v>1633</v>
      </c>
      <c r="AC989" s="1" t="s">
        <v>55</v>
      </c>
      <c r="AD989" s="12" t="s">
        <v>46</v>
      </c>
      <c r="AE989" s="12" t="s">
        <v>46</v>
      </c>
      <c r="AF989" s="12" t="s">
        <v>47</v>
      </c>
      <c r="AG989" s="12" t="s">
        <v>46</v>
      </c>
      <c r="AH989" s="12" t="s">
        <v>46</v>
      </c>
      <c r="AI989" s="12" t="s">
        <v>46</v>
      </c>
    </row>
    <row r="990">
      <c r="A990" s="1" t="s">
        <v>1627</v>
      </c>
      <c r="B990" s="7"/>
      <c r="C990" s="1" t="s">
        <v>36</v>
      </c>
      <c r="D990" s="1" t="s">
        <v>96</v>
      </c>
      <c r="E990" s="1" t="s">
        <v>82</v>
      </c>
      <c r="F990" s="1" t="s">
        <v>1093</v>
      </c>
      <c r="G990" s="1" t="s">
        <v>865</v>
      </c>
      <c r="H990" s="1" t="s">
        <v>866</v>
      </c>
      <c r="I990" s="1" t="s">
        <v>247</v>
      </c>
      <c r="J990" s="1"/>
      <c r="K990" s="1" t="s">
        <v>1628</v>
      </c>
      <c r="L990" s="1" t="s">
        <v>143</v>
      </c>
      <c r="M990" s="9">
        <v>44785.0</v>
      </c>
      <c r="N990" s="9">
        <v>44742.0</v>
      </c>
      <c r="O990" s="1"/>
      <c r="P990" s="1">
        <v>8.33</v>
      </c>
      <c r="Q990" s="1">
        <v>960000.0</v>
      </c>
      <c r="R990" s="1">
        <v>300000.0</v>
      </c>
      <c r="S990" s="10">
        <v>44832.0</v>
      </c>
      <c r="V990" s="5">
        <v>24990.0</v>
      </c>
      <c r="W990" s="11">
        <v>29488.199999999997</v>
      </c>
      <c r="Z990" s="5">
        <v>18742.5</v>
      </c>
      <c r="AB990" s="1"/>
      <c r="AC990" s="1" t="s">
        <v>45</v>
      </c>
      <c r="AD990" s="12" t="s">
        <v>46</v>
      </c>
      <c r="AE990" s="12" t="s">
        <v>46</v>
      </c>
      <c r="AF990" s="12" t="s">
        <v>46</v>
      </c>
    </row>
    <row r="991">
      <c r="A991" s="1" t="s">
        <v>1627</v>
      </c>
      <c r="B991" s="7"/>
      <c r="C991" s="1" t="s">
        <v>36</v>
      </c>
      <c r="D991" s="1" t="s">
        <v>96</v>
      </c>
      <c r="E991" s="1" t="s">
        <v>82</v>
      </c>
      <c r="F991" s="1" t="s">
        <v>1093</v>
      </c>
      <c r="G991" s="1" t="s">
        <v>865</v>
      </c>
      <c r="H991" s="1" t="s">
        <v>866</v>
      </c>
      <c r="I991" s="1" t="s">
        <v>247</v>
      </c>
      <c r="J991" s="1"/>
      <c r="K991" s="1" t="s">
        <v>1628</v>
      </c>
      <c r="L991" s="1" t="s">
        <v>143</v>
      </c>
      <c r="M991" s="9">
        <v>44785.0</v>
      </c>
      <c r="N991" s="9">
        <v>44742.0</v>
      </c>
      <c r="O991" s="1"/>
      <c r="P991" s="1">
        <v>8.33</v>
      </c>
      <c r="Q991" s="1">
        <v>900000.0</v>
      </c>
      <c r="R991" s="1">
        <v>300000.0</v>
      </c>
      <c r="S991" s="10">
        <v>44832.0</v>
      </c>
      <c r="V991" s="5">
        <v>24990.0</v>
      </c>
      <c r="W991" s="11">
        <v>29488.199999999997</v>
      </c>
      <c r="Z991" s="5">
        <v>18742.5</v>
      </c>
      <c r="AB991" s="1"/>
      <c r="AC991" s="1" t="s">
        <v>45</v>
      </c>
      <c r="AD991" s="12" t="s">
        <v>46</v>
      </c>
      <c r="AE991" s="12" t="s">
        <v>46</v>
      </c>
      <c r="AF991" s="12" t="s">
        <v>46</v>
      </c>
    </row>
    <row r="992">
      <c r="A992" s="1" t="s">
        <v>1627</v>
      </c>
      <c r="B992" s="7"/>
      <c r="C992" s="1" t="s">
        <v>36</v>
      </c>
      <c r="D992" s="1" t="s">
        <v>96</v>
      </c>
      <c r="E992" s="1" t="s">
        <v>82</v>
      </c>
      <c r="F992" s="1" t="s">
        <v>1093</v>
      </c>
      <c r="G992" s="1" t="s">
        <v>865</v>
      </c>
      <c r="H992" s="1" t="s">
        <v>866</v>
      </c>
      <c r="I992" s="1" t="s">
        <v>247</v>
      </c>
      <c r="J992" s="1"/>
      <c r="K992" s="1" t="s">
        <v>1628</v>
      </c>
      <c r="L992" s="1" t="s">
        <v>143</v>
      </c>
      <c r="M992" s="9">
        <v>44785.0</v>
      </c>
      <c r="N992" s="14">
        <v>44845.0</v>
      </c>
      <c r="O992" s="1"/>
      <c r="P992" s="1">
        <v>8.33</v>
      </c>
      <c r="Q992" s="1">
        <v>300000.0</v>
      </c>
      <c r="R992" s="1">
        <v>300000.0</v>
      </c>
      <c r="S992" s="15">
        <v>44935.0</v>
      </c>
      <c r="V992" s="5">
        <v>24990.0</v>
      </c>
      <c r="W992" s="11">
        <v>29488.199999999997</v>
      </c>
      <c r="Z992" s="5">
        <v>18742.5</v>
      </c>
      <c r="AB992" s="1"/>
      <c r="AC992" s="1" t="s">
        <v>45</v>
      </c>
      <c r="AD992" s="12" t="s">
        <v>46</v>
      </c>
      <c r="AE992" s="12" t="s">
        <v>46</v>
      </c>
      <c r="AF992" s="12" t="s">
        <v>46</v>
      </c>
    </row>
    <row r="993">
      <c r="A993" s="1" t="s">
        <v>1627</v>
      </c>
      <c r="B993" s="7"/>
      <c r="C993" s="1" t="s">
        <v>36</v>
      </c>
      <c r="D993" s="1" t="s">
        <v>96</v>
      </c>
      <c r="E993" s="1" t="s">
        <v>82</v>
      </c>
      <c r="F993" s="1" t="s">
        <v>1093</v>
      </c>
      <c r="G993" s="1" t="s">
        <v>865</v>
      </c>
      <c r="H993" s="1" t="s">
        <v>866</v>
      </c>
      <c r="I993" s="1" t="s">
        <v>247</v>
      </c>
      <c r="J993" s="1"/>
      <c r="K993" s="1" t="s">
        <v>1628</v>
      </c>
      <c r="L993" s="1" t="s">
        <v>143</v>
      </c>
      <c r="M993" s="9">
        <v>44785.0</v>
      </c>
      <c r="N993" s="9">
        <v>44692.0</v>
      </c>
      <c r="O993" s="1"/>
      <c r="P993" s="1">
        <v>8.33</v>
      </c>
      <c r="Q993" s="1">
        <v>300000.0</v>
      </c>
      <c r="R993" s="1">
        <v>300000.0</v>
      </c>
      <c r="S993" s="10">
        <v>44782.0</v>
      </c>
      <c r="V993" s="5">
        <v>24990.0</v>
      </c>
      <c r="W993" s="11">
        <v>29488.199999999997</v>
      </c>
      <c r="Z993" s="5">
        <v>18742.5</v>
      </c>
      <c r="AB993" s="1"/>
      <c r="AC993" s="1" t="s">
        <v>45</v>
      </c>
      <c r="AD993" s="12" t="s">
        <v>46</v>
      </c>
      <c r="AE993" s="12" t="s">
        <v>46</v>
      </c>
      <c r="AF993" s="12" t="s">
        <v>46</v>
      </c>
    </row>
    <row r="994">
      <c r="A994" s="1" t="s">
        <v>1627</v>
      </c>
      <c r="B994" s="7"/>
      <c r="C994" s="1" t="s">
        <v>36</v>
      </c>
      <c r="D994" s="1" t="s">
        <v>96</v>
      </c>
      <c r="E994" s="1" t="s">
        <v>82</v>
      </c>
      <c r="F994" s="1" t="s">
        <v>1093</v>
      </c>
      <c r="G994" s="1" t="s">
        <v>865</v>
      </c>
      <c r="H994" s="1" t="s">
        <v>866</v>
      </c>
      <c r="I994" s="1" t="s">
        <v>247</v>
      </c>
      <c r="J994" s="1"/>
      <c r="K994" s="1" t="s">
        <v>1628</v>
      </c>
      <c r="L994" s="1" t="s">
        <v>143</v>
      </c>
      <c r="M994" s="9">
        <v>44785.0</v>
      </c>
      <c r="N994" s="9">
        <v>44742.0</v>
      </c>
      <c r="O994" s="1"/>
      <c r="P994" s="1">
        <v>8.33</v>
      </c>
      <c r="Q994" s="1">
        <v>300000.0</v>
      </c>
      <c r="R994" s="1">
        <v>300000.0</v>
      </c>
      <c r="S994" s="10">
        <v>44832.0</v>
      </c>
      <c r="V994" s="5">
        <v>24990.0</v>
      </c>
      <c r="W994" s="11">
        <v>29488.199999999997</v>
      </c>
      <c r="Z994" s="5">
        <v>18742.5</v>
      </c>
      <c r="AB994" s="1"/>
      <c r="AC994" s="1" t="s">
        <v>45</v>
      </c>
      <c r="AD994" s="12" t="s">
        <v>46</v>
      </c>
      <c r="AE994" s="12" t="s">
        <v>46</v>
      </c>
      <c r="AF994" s="12" t="s">
        <v>46</v>
      </c>
    </row>
    <row r="995">
      <c r="A995" s="1" t="s">
        <v>1627</v>
      </c>
      <c r="B995" s="7"/>
      <c r="C995" s="1" t="s">
        <v>36</v>
      </c>
      <c r="D995" s="1" t="s">
        <v>96</v>
      </c>
      <c r="E995" s="1" t="s">
        <v>82</v>
      </c>
      <c r="F995" s="1" t="s">
        <v>1093</v>
      </c>
      <c r="G995" s="1" t="s">
        <v>865</v>
      </c>
      <c r="H995" s="1" t="s">
        <v>866</v>
      </c>
      <c r="I995" s="1" t="s">
        <v>247</v>
      </c>
      <c r="J995" s="1"/>
      <c r="K995" s="1" t="s">
        <v>1628</v>
      </c>
      <c r="L995" s="1" t="s">
        <v>143</v>
      </c>
      <c r="M995" s="9">
        <v>44785.0</v>
      </c>
      <c r="N995" s="14">
        <v>44915.0</v>
      </c>
      <c r="O995" s="1"/>
      <c r="P995" s="1">
        <v>8.33</v>
      </c>
      <c r="Q995" s="1">
        <v>300000.0</v>
      </c>
      <c r="R995" s="1">
        <v>300000.0</v>
      </c>
      <c r="S995" s="15">
        <v>45005.0</v>
      </c>
      <c r="V995" s="5">
        <v>24990.0</v>
      </c>
      <c r="W995" s="11">
        <v>29488.199999999997</v>
      </c>
      <c r="Z995" s="5">
        <v>18742.5</v>
      </c>
      <c r="AB995" s="1"/>
      <c r="AC995" s="1" t="s">
        <v>45</v>
      </c>
      <c r="AD995" s="12" t="s">
        <v>46</v>
      </c>
      <c r="AE995" s="12" t="s">
        <v>46</v>
      </c>
      <c r="AF995" s="12" t="s">
        <v>46</v>
      </c>
    </row>
    <row r="996">
      <c r="A996" s="1" t="s">
        <v>1627</v>
      </c>
      <c r="B996" s="7"/>
      <c r="C996" s="1" t="s">
        <v>36</v>
      </c>
      <c r="D996" s="1" t="s">
        <v>96</v>
      </c>
      <c r="E996" s="1" t="s">
        <v>82</v>
      </c>
      <c r="F996" s="1" t="s">
        <v>1093</v>
      </c>
      <c r="G996" s="1" t="s">
        <v>865</v>
      </c>
      <c r="H996" s="1" t="s">
        <v>866</v>
      </c>
      <c r="I996" s="1" t="s">
        <v>247</v>
      </c>
      <c r="J996" s="1"/>
      <c r="K996" s="1" t="s">
        <v>1628</v>
      </c>
      <c r="L996" s="1" t="s">
        <v>143</v>
      </c>
      <c r="M996" s="9">
        <v>44785.0</v>
      </c>
      <c r="N996" s="9">
        <v>44900.0</v>
      </c>
      <c r="O996" s="1"/>
      <c r="P996" s="1">
        <v>8.33</v>
      </c>
      <c r="Q996" s="1">
        <v>300000.0</v>
      </c>
      <c r="R996" s="1">
        <v>300000.0</v>
      </c>
      <c r="S996" s="10">
        <v>44990.0</v>
      </c>
      <c r="V996" s="5">
        <v>24990.0</v>
      </c>
      <c r="W996" s="11">
        <v>29488.199999999997</v>
      </c>
      <c r="Y996" s="1"/>
      <c r="Z996" s="5">
        <v>18742.5</v>
      </c>
      <c r="AB996" s="1"/>
      <c r="AC996" s="1" t="s">
        <v>45</v>
      </c>
      <c r="AD996" s="12" t="s">
        <v>46</v>
      </c>
      <c r="AE996" s="12" t="s">
        <v>46</v>
      </c>
      <c r="AF996" s="12" t="s">
        <v>46</v>
      </c>
    </row>
    <row r="997">
      <c r="A997" s="1" t="s">
        <v>1627</v>
      </c>
      <c r="B997" s="7"/>
      <c r="C997" s="1" t="s">
        <v>36</v>
      </c>
      <c r="D997" s="1" t="s">
        <v>96</v>
      </c>
      <c r="E997" s="1" t="s">
        <v>82</v>
      </c>
      <c r="F997" s="1" t="s">
        <v>1093</v>
      </c>
      <c r="G997" s="1" t="s">
        <v>865</v>
      </c>
      <c r="H997" s="1" t="s">
        <v>866</v>
      </c>
      <c r="I997" s="1" t="s">
        <v>247</v>
      </c>
      <c r="J997" s="1"/>
      <c r="K997" s="1" t="s">
        <v>1628</v>
      </c>
      <c r="L997" s="1" t="s">
        <v>143</v>
      </c>
      <c r="M997" s="9">
        <v>44785.0</v>
      </c>
      <c r="N997" s="14">
        <v>44915.0</v>
      </c>
      <c r="O997" s="14">
        <v>44915.0</v>
      </c>
      <c r="P997" s="1">
        <v>7.0</v>
      </c>
      <c r="Q997" s="1">
        <v>1000000.0</v>
      </c>
      <c r="R997" s="1">
        <v>300000.0</v>
      </c>
      <c r="S997" s="15">
        <v>45005.0</v>
      </c>
      <c r="V997" s="5">
        <v>21000.0</v>
      </c>
      <c r="W997" s="11">
        <v>24780.0</v>
      </c>
      <c r="Z997" s="5">
        <v>15750.0</v>
      </c>
      <c r="AC997" s="1" t="s">
        <v>45</v>
      </c>
      <c r="AD997" s="12" t="s">
        <v>46</v>
      </c>
      <c r="AE997" s="12" t="s">
        <v>46</v>
      </c>
      <c r="AF997" s="12" t="s">
        <v>46</v>
      </c>
    </row>
    <row r="998">
      <c r="A998" s="1" t="s">
        <v>1627</v>
      </c>
      <c r="B998" s="7"/>
      <c r="C998" s="1" t="s">
        <v>36</v>
      </c>
      <c r="D998" s="1" t="s">
        <v>96</v>
      </c>
      <c r="E998" s="1" t="s">
        <v>82</v>
      </c>
      <c r="F998" s="1" t="s">
        <v>1093</v>
      </c>
      <c r="G998" s="1" t="s">
        <v>865</v>
      </c>
      <c r="H998" s="1" t="s">
        <v>866</v>
      </c>
      <c r="I998" s="1" t="s">
        <v>247</v>
      </c>
      <c r="J998" s="1"/>
      <c r="K998" s="1" t="s">
        <v>1628</v>
      </c>
      <c r="L998" s="1" t="s">
        <v>143</v>
      </c>
      <c r="M998" s="9">
        <v>44785.0</v>
      </c>
      <c r="N998" s="9">
        <v>44742.0</v>
      </c>
      <c r="O998" s="9">
        <v>44742.0</v>
      </c>
      <c r="P998" s="1">
        <v>7.0</v>
      </c>
      <c r="Q998" s="1">
        <v>432000.0</v>
      </c>
      <c r="R998" s="1">
        <v>300000.0</v>
      </c>
      <c r="S998" s="10">
        <v>44832.0</v>
      </c>
      <c r="V998" s="5">
        <v>21000.0</v>
      </c>
      <c r="W998" s="11">
        <v>24780.0</v>
      </c>
      <c r="Z998" s="5">
        <v>15750.0</v>
      </c>
      <c r="AC998" s="1" t="s">
        <v>45</v>
      </c>
      <c r="AD998" s="12" t="s">
        <v>46</v>
      </c>
      <c r="AE998" s="12" t="s">
        <v>46</v>
      </c>
      <c r="AF998" s="12" t="s">
        <v>46</v>
      </c>
    </row>
    <row r="999">
      <c r="A999" s="1" t="s">
        <v>1627</v>
      </c>
      <c r="B999" s="7"/>
      <c r="C999" s="1" t="s">
        <v>36</v>
      </c>
      <c r="D999" s="1" t="s">
        <v>96</v>
      </c>
      <c r="E999" s="1" t="s">
        <v>82</v>
      </c>
      <c r="F999" s="1" t="s">
        <v>1093</v>
      </c>
      <c r="G999" s="1" t="s">
        <v>865</v>
      </c>
      <c r="H999" s="1" t="s">
        <v>866</v>
      </c>
      <c r="I999" s="1" t="s">
        <v>247</v>
      </c>
      <c r="J999" s="1"/>
      <c r="K999" s="1" t="s">
        <v>1628</v>
      </c>
      <c r="L999" s="1" t="s">
        <v>143</v>
      </c>
      <c r="M999" s="9">
        <v>44785.0</v>
      </c>
      <c r="N999" s="14">
        <v>44845.0</v>
      </c>
      <c r="O999" s="1"/>
      <c r="P999" s="1">
        <v>7.0</v>
      </c>
      <c r="Q999" s="1">
        <v>1000000.0</v>
      </c>
      <c r="R999" s="1">
        <v>300000.0</v>
      </c>
      <c r="S999" s="15">
        <v>44935.0</v>
      </c>
      <c r="V999" s="5">
        <v>21000.0</v>
      </c>
      <c r="W999" s="11">
        <v>24780.0</v>
      </c>
      <c r="Z999" s="5">
        <v>15750.0</v>
      </c>
      <c r="AC999" s="1" t="s">
        <v>45</v>
      </c>
      <c r="AD999" s="12" t="s">
        <v>46</v>
      </c>
      <c r="AE999" s="12" t="s">
        <v>46</v>
      </c>
      <c r="AF999" s="12" t="s">
        <v>46</v>
      </c>
    </row>
    <row r="1000">
      <c r="A1000" s="1" t="s">
        <v>1627</v>
      </c>
      <c r="B1000" s="7"/>
      <c r="C1000" s="1" t="s">
        <v>36</v>
      </c>
      <c r="D1000" s="1" t="s">
        <v>96</v>
      </c>
      <c r="E1000" s="1" t="s">
        <v>82</v>
      </c>
      <c r="F1000" s="1" t="s">
        <v>1093</v>
      </c>
      <c r="G1000" s="1" t="s">
        <v>865</v>
      </c>
      <c r="H1000" s="1" t="s">
        <v>866</v>
      </c>
      <c r="I1000" s="1" t="s">
        <v>247</v>
      </c>
      <c r="J1000" s="1"/>
      <c r="K1000" s="1" t="s">
        <v>1628</v>
      </c>
      <c r="L1000" s="1" t="s">
        <v>143</v>
      </c>
      <c r="M1000" s="9">
        <v>44785.0</v>
      </c>
      <c r="N1000" s="9">
        <v>44692.0</v>
      </c>
      <c r="O1000" s="9">
        <v>44692.0</v>
      </c>
      <c r="P1000" s="1">
        <v>7.0</v>
      </c>
      <c r="Q1000" s="1">
        <v>100000.0</v>
      </c>
      <c r="R1000" s="1">
        <v>300000.0</v>
      </c>
      <c r="S1000" s="10">
        <v>44782.0</v>
      </c>
      <c r="V1000" s="5">
        <v>21000.0</v>
      </c>
      <c r="W1000" s="11">
        <v>24780.0</v>
      </c>
      <c r="Z1000" s="5">
        <v>15750.0</v>
      </c>
      <c r="AC1000" s="1" t="s">
        <v>45</v>
      </c>
      <c r="AD1000" s="12" t="s">
        <v>46</v>
      </c>
      <c r="AE1000" s="12" t="s">
        <v>46</v>
      </c>
      <c r="AF1000" s="12" t="s">
        <v>46</v>
      </c>
    </row>
    <row r="1001">
      <c r="A1001" s="1" t="s">
        <v>1627</v>
      </c>
      <c r="B1001" s="7"/>
      <c r="C1001" s="1" t="s">
        <v>36</v>
      </c>
      <c r="D1001" s="1" t="s">
        <v>96</v>
      </c>
      <c r="E1001" s="1" t="s">
        <v>82</v>
      </c>
      <c r="F1001" s="1" t="s">
        <v>1093</v>
      </c>
      <c r="G1001" s="1" t="s">
        <v>865</v>
      </c>
      <c r="H1001" s="1" t="s">
        <v>866</v>
      </c>
      <c r="I1001" s="1" t="s">
        <v>247</v>
      </c>
      <c r="J1001" s="1"/>
      <c r="K1001" s="1" t="s">
        <v>1628</v>
      </c>
      <c r="L1001" s="1" t="s">
        <v>143</v>
      </c>
      <c r="M1001" s="9">
        <v>44785.0</v>
      </c>
      <c r="N1001" s="9">
        <v>44742.0</v>
      </c>
      <c r="O1001" s="9">
        <v>44742.0</v>
      </c>
      <c r="P1001" s="1">
        <v>7.0</v>
      </c>
      <c r="Q1001" s="1">
        <v>200000.0</v>
      </c>
      <c r="R1001" s="1">
        <v>300000.0</v>
      </c>
      <c r="S1001" s="10">
        <v>44832.0</v>
      </c>
      <c r="V1001" s="5">
        <v>21000.0</v>
      </c>
      <c r="W1001" s="11">
        <v>24780.0</v>
      </c>
      <c r="Z1001" s="5">
        <v>15750.0</v>
      </c>
      <c r="AC1001" s="1" t="s">
        <v>45</v>
      </c>
      <c r="AD1001" s="12" t="s">
        <v>46</v>
      </c>
      <c r="AE1001" s="12" t="s">
        <v>46</v>
      </c>
      <c r="AF1001" s="12" t="s">
        <v>46</v>
      </c>
    </row>
    <row r="1002">
      <c r="A1002" s="1" t="s">
        <v>1627</v>
      </c>
      <c r="B1002" s="7"/>
      <c r="C1002" s="1" t="s">
        <v>36</v>
      </c>
      <c r="D1002" s="1" t="s">
        <v>96</v>
      </c>
      <c r="E1002" s="1" t="s">
        <v>82</v>
      </c>
      <c r="F1002" s="1" t="s">
        <v>1093</v>
      </c>
      <c r="G1002" s="1" t="s">
        <v>865</v>
      </c>
      <c r="H1002" s="1" t="s">
        <v>866</v>
      </c>
      <c r="I1002" s="1" t="s">
        <v>247</v>
      </c>
      <c r="J1002" s="1"/>
      <c r="K1002" s="1" t="s">
        <v>1628</v>
      </c>
      <c r="L1002" s="1" t="s">
        <v>143</v>
      </c>
      <c r="M1002" s="9">
        <v>44785.0</v>
      </c>
      <c r="N1002" s="9">
        <v>44742.0</v>
      </c>
      <c r="O1002" s="9">
        <v>44742.0</v>
      </c>
      <c r="P1002" s="1">
        <v>7.0</v>
      </c>
      <c r="Q1002" s="1">
        <v>240000.0</v>
      </c>
      <c r="R1002" s="1">
        <v>300000.0</v>
      </c>
      <c r="S1002" s="10">
        <v>44832.0</v>
      </c>
      <c r="V1002" s="5">
        <v>21000.0</v>
      </c>
      <c r="W1002" s="11">
        <v>24780.0</v>
      </c>
      <c r="Z1002" s="5">
        <v>15750.0</v>
      </c>
      <c r="AC1002" s="1" t="s">
        <v>45</v>
      </c>
      <c r="AD1002" s="12" t="s">
        <v>46</v>
      </c>
      <c r="AE1002" s="12" t="s">
        <v>46</v>
      </c>
      <c r="AF1002" s="12" t="s">
        <v>46</v>
      </c>
    </row>
    <row r="1003">
      <c r="A1003" s="1" t="s">
        <v>1627</v>
      </c>
      <c r="B1003" s="7"/>
      <c r="C1003" s="1" t="s">
        <v>36</v>
      </c>
      <c r="D1003" s="1" t="s">
        <v>96</v>
      </c>
      <c r="E1003" s="1" t="s">
        <v>82</v>
      </c>
      <c r="F1003" s="1" t="s">
        <v>1093</v>
      </c>
      <c r="G1003" s="1" t="s">
        <v>865</v>
      </c>
      <c r="H1003" s="1" t="s">
        <v>866</v>
      </c>
      <c r="I1003" s="1" t="s">
        <v>247</v>
      </c>
      <c r="J1003" s="1"/>
      <c r="K1003" s="1" t="s">
        <v>1628</v>
      </c>
      <c r="L1003" s="1" t="s">
        <v>143</v>
      </c>
      <c r="M1003" s="9">
        <v>44785.0</v>
      </c>
      <c r="N1003" s="9">
        <v>44742.0</v>
      </c>
      <c r="O1003" s="1"/>
      <c r="P1003" s="1">
        <v>7.0</v>
      </c>
      <c r="Q1003" s="1">
        <v>700000.0</v>
      </c>
      <c r="R1003" s="1">
        <v>300000.0</v>
      </c>
      <c r="S1003" s="10">
        <v>44832.0</v>
      </c>
      <c r="V1003" s="5">
        <v>21000.0</v>
      </c>
      <c r="W1003" s="11">
        <v>24780.0</v>
      </c>
      <c r="Z1003" s="5">
        <v>15750.0</v>
      </c>
      <c r="AC1003" s="1" t="s">
        <v>45</v>
      </c>
      <c r="AD1003" s="12" t="s">
        <v>46</v>
      </c>
      <c r="AE1003" s="12" t="s">
        <v>46</v>
      </c>
      <c r="AF1003" s="12" t="s">
        <v>46</v>
      </c>
    </row>
    <row r="1004">
      <c r="A1004" s="1" t="s">
        <v>1634</v>
      </c>
      <c r="B1004" s="7"/>
      <c r="C1004" s="1" t="s">
        <v>315</v>
      </c>
      <c r="D1004" s="1" t="s">
        <v>76</v>
      </c>
      <c r="E1004" s="1" t="s">
        <v>113</v>
      </c>
      <c r="F1004" s="1" t="s">
        <v>634</v>
      </c>
      <c r="G1004" s="1" t="s">
        <v>140</v>
      </c>
      <c r="H1004" s="1" t="s">
        <v>589</v>
      </c>
      <c r="I1004" s="1" t="s">
        <v>247</v>
      </c>
      <c r="J1004" s="1"/>
      <c r="K1004" s="1" t="s">
        <v>1635</v>
      </c>
      <c r="L1004" s="1" t="s">
        <v>150</v>
      </c>
      <c r="M1004" s="14">
        <v>45253.0</v>
      </c>
      <c r="N1004" s="14">
        <v>45251.0</v>
      </c>
      <c r="O1004" s="1"/>
      <c r="P1004" s="1">
        <v>8.33</v>
      </c>
      <c r="Q1004" s="1">
        <v>500000.0</v>
      </c>
      <c r="R1004" s="1">
        <v>300000.0</v>
      </c>
      <c r="S1004" s="15">
        <v>45341.0</v>
      </c>
      <c r="V1004" s="5">
        <v>24990.0</v>
      </c>
      <c r="W1004" s="11">
        <v>29488.199999999997</v>
      </c>
      <c r="Z1004" s="5">
        <v>18742.5</v>
      </c>
      <c r="AC1004" s="1" t="s">
        <v>45</v>
      </c>
      <c r="AD1004" s="12" t="s">
        <v>47</v>
      </c>
      <c r="AE1004" s="12" t="s">
        <v>47</v>
      </c>
      <c r="AF1004" s="12" t="s">
        <v>47</v>
      </c>
    </row>
    <row r="1005">
      <c r="A1005" s="1" t="s">
        <v>1636</v>
      </c>
      <c r="B1005" s="7"/>
      <c r="C1005" s="1" t="s">
        <v>36</v>
      </c>
      <c r="D1005" s="1" t="s">
        <v>96</v>
      </c>
      <c r="E1005" s="1" t="s">
        <v>38</v>
      </c>
      <c r="F1005" s="1" t="s">
        <v>625</v>
      </c>
      <c r="G1005" s="1" t="s">
        <v>865</v>
      </c>
      <c r="H1005" s="1" t="s">
        <v>866</v>
      </c>
      <c r="I1005" s="1" t="s">
        <v>42</v>
      </c>
      <c r="J1005" s="1"/>
      <c r="K1005" s="1" t="s">
        <v>1637</v>
      </c>
      <c r="L1005" s="1" t="s">
        <v>53</v>
      </c>
      <c r="M1005" s="9">
        <v>45136.0</v>
      </c>
      <c r="N1005" s="9">
        <v>45197.0</v>
      </c>
      <c r="O1005" s="1"/>
      <c r="P1005" s="1">
        <v>8.33</v>
      </c>
      <c r="Q1005" s="1">
        <v>300000.0</v>
      </c>
      <c r="R1005" s="1">
        <v>336000.0</v>
      </c>
      <c r="S1005" s="9">
        <v>45184.0</v>
      </c>
      <c r="T1005" s="9">
        <v>45198.0</v>
      </c>
      <c r="U1005" s="1" t="s">
        <v>1638</v>
      </c>
      <c r="V1005" s="5">
        <v>27988.8</v>
      </c>
      <c r="W1005" s="11">
        <v>33026.784</v>
      </c>
      <c r="X1005" s="14">
        <v>45214.0</v>
      </c>
      <c r="Y1005" s="5">
        <v>33026.784</v>
      </c>
      <c r="Z1005" s="5">
        <v>20991.6</v>
      </c>
      <c r="AA1005" s="14">
        <v>45218.0</v>
      </c>
      <c r="AB1005" s="1" t="s">
        <v>1638</v>
      </c>
      <c r="AC1005" s="1" t="s">
        <v>55</v>
      </c>
      <c r="AD1005" s="12" t="s">
        <v>47</v>
      </c>
      <c r="AE1005" s="12" t="s">
        <v>47</v>
      </c>
      <c r="AF1005" s="12" t="s">
        <v>47</v>
      </c>
      <c r="AG1005" s="12" t="s">
        <v>47</v>
      </c>
      <c r="AH1005" s="12" t="s">
        <v>47</v>
      </c>
      <c r="AI1005" s="12" t="s">
        <v>47</v>
      </c>
    </row>
    <row r="1006">
      <c r="A1006" s="1" t="s">
        <v>1636</v>
      </c>
      <c r="B1006" s="7"/>
      <c r="C1006" s="1" t="s">
        <v>36</v>
      </c>
      <c r="D1006" s="1" t="s">
        <v>96</v>
      </c>
      <c r="E1006" s="1" t="s">
        <v>38</v>
      </c>
      <c r="F1006" s="1" t="s">
        <v>625</v>
      </c>
      <c r="G1006" s="1" t="s">
        <v>865</v>
      </c>
      <c r="H1006" s="1" t="s">
        <v>866</v>
      </c>
      <c r="I1006" s="1" t="s">
        <v>42</v>
      </c>
      <c r="J1006" s="1"/>
      <c r="K1006" s="1" t="s">
        <v>1637</v>
      </c>
      <c r="L1006" s="1" t="s">
        <v>53</v>
      </c>
      <c r="M1006" s="9">
        <v>45136.0</v>
      </c>
      <c r="N1006" s="9">
        <v>45341.0</v>
      </c>
      <c r="O1006" s="1"/>
      <c r="P1006" s="1">
        <v>8.33</v>
      </c>
      <c r="Q1006" s="1">
        <v>400000.0</v>
      </c>
      <c r="R1006" s="1">
        <v>444000.0</v>
      </c>
      <c r="S1006" s="9">
        <v>45334.0</v>
      </c>
      <c r="T1006" s="9">
        <v>45341.0</v>
      </c>
      <c r="U1006" s="1" t="s">
        <v>1639</v>
      </c>
      <c r="V1006" s="5">
        <v>36985.2</v>
      </c>
      <c r="W1006" s="11">
        <v>43642.53599999999</v>
      </c>
      <c r="X1006" s="9">
        <v>45364.0</v>
      </c>
      <c r="Y1006" s="5">
        <v>43642.53599999999</v>
      </c>
      <c r="Z1006" s="5">
        <v>27738.899999999998</v>
      </c>
      <c r="AA1006" s="9">
        <v>45368.0</v>
      </c>
      <c r="AB1006" s="1" t="s">
        <v>1639</v>
      </c>
      <c r="AC1006" s="1" t="s">
        <v>55</v>
      </c>
      <c r="AD1006" s="12" t="s">
        <v>47</v>
      </c>
      <c r="AE1006" s="12" t="s">
        <v>47</v>
      </c>
      <c r="AF1006" s="12" t="s">
        <v>47</v>
      </c>
      <c r="AG1006" s="12" t="s">
        <v>47</v>
      </c>
      <c r="AH1006" s="12" t="s">
        <v>47</v>
      </c>
      <c r="AI1006" s="12" t="s">
        <v>47</v>
      </c>
    </row>
    <row r="1007">
      <c r="A1007" s="1" t="s">
        <v>1640</v>
      </c>
      <c r="B1007" s="7"/>
      <c r="C1007" s="1" t="s">
        <v>36</v>
      </c>
      <c r="D1007" s="1" t="s">
        <v>96</v>
      </c>
      <c r="E1007" s="1" t="s">
        <v>113</v>
      </c>
      <c r="F1007" s="1" t="s">
        <v>1641</v>
      </c>
      <c r="G1007" s="1" t="s">
        <v>106</v>
      </c>
      <c r="H1007" s="1" t="s">
        <v>107</v>
      </c>
      <c r="I1007" s="1" t="s">
        <v>292</v>
      </c>
      <c r="J1007" s="1"/>
      <c r="K1007" s="1" t="s">
        <v>1642</v>
      </c>
      <c r="L1007" s="1" t="s">
        <v>53</v>
      </c>
      <c r="M1007" s="14">
        <v>44895.0</v>
      </c>
      <c r="N1007" s="9">
        <v>44938.0</v>
      </c>
      <c r="O1007" s="1"/>
      <c r="P1007" s="1">
        <v>8.33</v>
      </c>
      <c r="Q1007" s="1">
        <v>250000.0</v>
      </c>
      <c r="R1007" s="1">
        <v>300000.0</v>
      </c>
      <c r="S1007" s="14">
        <v>44914.0</v>
      </c>
      <c r="T1007" s="9">
        <v>44938.0</v>
      </c>
      <c r="U1007" s="1" t="s">
        <v>1643</v>
      </c>
      <c r="V1007" s="5">
        <v>24990.0</v>
      </c>
      <c r="W1007" s="11">
        <v>29488.199999999997</v>
      </c>
      <c r="X1007" s="9">
        <v>44944.0</v>
      </c>
      <c r="Y1007" s="5">
        <v>29488.199999999997</v>
      </c>
      <c r="Z1007" s="5">
        <v>18742.5</v>
      </c>
      <c r="AA1007" s="9">
        <v>44948.0</v>
      </c>
      <c r="AB1007" s="1" t="s">
        <v>1643</v>
      </c>
      <c r="AC1007" s="1" t="s">
        <v>55</v>
      </c>
      <c r="AD1007" s="12" t="s">
        <v>46</v>
      </c>
      <c r="AE1007" s="12" t="s">
        <v>46</v>
      </c>
      <c r="AF1007" s="12" t="s">
        <v>46</v>
      </c>
      <c r="AG1007" s="12" t="s">
        <v>46</v>
      </c>
      <c r="AH1007" s="12" t="s">
        <v>46</v>
      </c>
      <c r="AI1007" s="12" t="s">
        <v>46</v>
      </c>
    </row>
    <row r="1008">
      <c r="A1008" s="1" t="s">
        <v>1640</v>
      </c>
      <c r="B1008" s="7"/>
      <c r="C1008" s="1" t="s">
        <v>36</v>
      </c>
      <c r="D1008" s="1" t="s">
        <v>96</v>
      </c>
      <c r="E1008" s="1" t="s">
        <v>113</v>
      </c>
      <c r="F1008" s="1" t="s">
        <v>1641</v>
      </c>
      <c r="G1008" s="1" t="s">
        <v>106</v>
      </c>
      <c r="H1008" s="1" t="s">
        <v>107</v>
      </c>
      <c r="I1008" s="1" t="s">
        <v>292</v>
      </c>
      <c r="J1008" s="1"/>
      <c r="K1008" s="1" t="s">
        <v>1642</v>
      </c>
      <c r="L1008" s="1" t="s">
        <v>53</v>
      </c>
      <c r="M1008" s="14">
        <v>44895.0</v>
      </c>
      <c r="N1008" s="9">
        <v>44938.0</v>
      </c>
      <c r="O1008" s="1"/>
      <c r="P1008" s="1">
        <v>8.33</v>
      </c>
      <c r="Q1008" s="1">
        <v>300000.0</v>
      </c>
      <c r="R1008" s="1">
        <v>360000.0</v>
      </c>
      <c r="S1008" s="14">
        <v>44914.0</v>
      </c>
      <c r="T1008" s="9">
        <v>44938.0</v>
      </c>
      <c r="U1008" s="1" t="s">
        <v>1644</v>
      </c>
      <c r="V1008" s="5">
        <v>29988.0</v>
      </c>
      <c r="W1008" s="11">
        <v>35385.84</v>
      </c>
      <c r="X1008" s="9">
        <v>44944.0</v>
      </c>
      <c r="Y1008" s="5">
        <v>35385.84</v>
      </c>
      <c r="Z1008" s="5">
        <v>22491.0</v>
      </c>
      <c r="AA1008" s="9">
        <v>44948.0</v>
      </c>
      <c r="AB1008" s="1" t="s">
        <v>1644</v>
      </c>
      <c r="AC1008" s="1" t="s">
        <v>55</v>
      </c>
      <c r="AD1008" s="12" t="s">
        <v>46</v>
      </c>
      <c r="AE1008" s="12" t="s">
        <v>46</v>
      </c>
      <c r="AF1008" s="12" t="s">
        <v>46</v>
      </c>
      <c r="AG1008" s="12" t="s">
        <v>46</v>
      </c>
      <c r="AH1008" s="12" t="s">
        <v>46</v>
      </c>
      <c r="AI1008" s="12" t="s">
        <v>46</v>
      </c>
    </row>
    <row r="1009">
      <c r="A1009" s="1" t="s">
        <v>1640</v>
      </c>
      <c r="B1009" s="7"/>
      <c r="C1009" s="1" t="s">
        <v>36</v>
      </c>
      <c r="D1009" s="1" t="s">
        <v>96</v>
      </c>
      <c r="E1009" s="1" t="s">
        <v>113</v>
      </c>
      <c r="F1009" s="1" t="s">
        <v>1645</v>
      </c>
      <c r="G1009" s="1" t="s">
        <v>40</v>
      </c>
      <c r="H1009" s="1" t="s">
        <v>41</v>
      </c>
      <c r="I1009" s="1" t="s">
        <v>42</v>
      </c>
      <c r="J1009" s="1"/>
      <c r="K1009" s="1" t="s">
        <v>1642</v>
      </c>
      <c r="L1009" s="1" t="s">
        <v>53</v>
      </c>
      <c r="M1009" s="14">
        <v>44895.0</v>
      </c>
      <c r="N1009" s="14">
        <v>44895.0</v>
      </c>
      <c r="O1009" s="1"/>
      <c r="P1009" s="1">
        <v>8.33</v>
      </c>
      <c r="Q1009" s="1">
        <v>300000.0</v>
      </c>
      <c r="R1009" s="1">
        <v>300000.0</v>
      </c>
      <c r="S1009" s="15">
        <v>44985.0</v>
      </c>
      <c r="V1009" s="5">
        <v>24990.0</v>
      </c>
      <c r="W1009" s="11">
        <v>29488.199999999997</v>
      </c>
      <c r="X1009" s="1"/>
      <c r="Y1009" s="1"/>
      <c r="Z1009" s="5">
        <v>18742.5</v>
      </c>
      <c r="AB1009" s="1"/>
      <c r="AC1009" s="1" t="s">
        <v>45</v>
      </c>
      <c r="AD1009" s="12" t="s">
        <v>46</v>
      </c>
      <c r="AE1009" s="12" t="s">
        <v>46</v>
      </c>
      <c r="AF1009" s="12" t="s">
        <v>46</v>
      </c>
    </row>
    <row r="1010">
      <c r="A1010" s="1" t="s">
        <v>1646</v>
      </c>
      <c r="B1010" s="7"/>
      <c r="C1010" s="1" t="s">
        <v>36</v>
      </c>
      <c r="D1010" s="1" t="s">
        <v>50</v>
      </c>
      <c r="E1010" s="1" t="s">
        <v>38</v>
      </c>
      <c r="F1010" s="1" t="s">
        <v>220</v>
      </c>
      <c r="G1010" s="1" t="s">
        <v>40</v>
      </c>
      <c r="H1010" s="1" t="s">
        <v>345</v>
      </c>
      <c r="I1010" s="1" t="s">
        <v>123</v>
      </c>
      <c r="J1010" s="1"/>
      <c r="K1010" s="1" t="s">
        <v>1647</v>
      </c>
      <c r="L1010" s="1" t="s">
        <v>53</v>
      </c>
      <c r="M1010" s="9">
        <v>45094.0</v>
      </c>
      <c r="N1010" s="9">
        <v>45058.0</v>
      </c>
      <c r="O1010" s="1"/>
      <c r="P1010" s="1">
        <v>8.33</v>
      </c>
      <c r="Q1010" s="1">
        <v>444000.0</v>
      </c>
      <c r="R1010" s="1">
        <v>444000.0</v>
      </c>
      <c r="S1010" s="9">
        <v>45089.0</v>
      </c>
      <c r="T1010" s="14">
        <v>45273.0</v>
      </c>
      <c r="U1010" s="1" t="s">
        <v>1648</v>
      </c>
      <c r="V1010" s="5">
        <v>36985.2</v>
      </c>
      <c r="W1010" s="11">
        <v>43642.53599999999</v>
      </c>
      <c r="X1010" s="9"/>
      <c r="Z1010" s="5">
        <v>27738.899999999998</v>
      </c>
      <c r="AA1010" s="9"/>
      <c r="AC1010" s="1" t="s">
        <v>162</v>
      </c>
      <c r="AD1010" s="12" t="s">
        <v>47</v>
      </c>
      <c r="AE1010" s="12" t="s">
        <v>47</v>
      </c>
      <c r="AF1010" s="12" t="s">
        <v>47</v>
      </c>
      <c r="AG1010" s="12" t="s">
        <v>47</v>
      </c>
    </row>
    <row r="1011">
      <c r="A1011" s="1" t="s">
        <v>1646</v>
      </c>
      <c r="B1011" s="7"/>
      <c r="C1011" s="1" t="s">
        <v>36</v>
      </c>
      <c r="D1011" s="1" t="s">
        <v>50</v>
      </c>
      <c r="E1011" s="1" t="s">
        <v>38</v>
      </c>
      <c r="F1011" s="1" t="s">
        <v>220</v>
      </c>
      <c r="G1011" s="1" t="s">
        <v>40</v>
      </c>
      <c r="H1011" s="1" t="s">
        <v>345</v>
      </c>
      <c r="I1011" s="1" t="s">
        <v>123</v>
      </c>
      <c r="J1011" s="1"/>
      <c r="K1011" s="1" t="s">
        <v>1647</v>
      </c>
      <c r="L1011" s="1" t="s">
        <v>53</v>
      </c>
      <c r="M1011" s="9">
        <v>45094.0</v>
      </c>
      <c r="N1011" s="14">
        <v>45281.0</v>
      </c>
      <c r="O1011" s="1"/>
      <c r="P1011" s="1">
        <v>8.33</v>
      </c>
      <c r="Q1011" s="1">
        <v>400000.0</v>
      </c>
      <c r="R1011" s="1">
        <v>444000.0</v>
      </c>
      <c r="S1011" s="9">
        <v>45266.0</v>
      </c>
      <c r="T1011" s="14">
        <v>45281.0</v>
      </c>
      <c r="U1011" s="1" t="s">
        <v>1649</v>
      </c>
      <c r="V1011" s="5">
        <v>36985.2</v>
      </c>
      <c r="W1011" s="11">
        <v>43642.53599999999</v>
      </c>
      <c r="X1011" s="9">
        <v>45311.0</v>
      </c>
      <c r="Y1011" s="5">
        <v>43642.53599999999</v>
      </c>
      <c r="Z1011" s="5">
        <v>27738.899999999998</v>
      </c>
      <c r="AA1011" s="9">
        <v>45315.0</v>
      </c>
      <c r="AB1011" s="1" t="s">
        <v>1649</v>
      </c>
      <c r="AC1011" s="1" t="s">
        <v>55</v>
      </c>
      <c r="AD1011" s="12" t="s">
        <v>47</v>
      </c>
      <c r="AE1011" s="12" t="s">
        <v>47</v>
      </c>
      <c r="AF1011" s="12" t="s">
        <v>47</v>
      </c>
      <c r="AG1011" s="12" t="s">
        <v>47</v>
      </c>
      <c r="AH1011" s="12" t="s">
        <v>47</v>
      </c>
      <c r="AI1011" s="12" t="s">
        <v>47</v>
      </c>
    </row>
    <row r="1012">
      <c r="A1012" s="1" t="s">
        <v>1650</v>
      </c>
      <c r="B1012" s="7"/>
      <c r="C1012" s="1" t="s">
        <v>36</v>
      </c>
      <c r="D1012" s="1" t="s">
        <v>37</v>
      </c>
      <c r="E1012" s="1" t="s">
        <v>77</v>
      </c>
      <c r="F1012" s="1" t="s">
        <v>600</v>
      </c>
      <c r="G1012" s="1" t="s">
        <v>40</v>
      </c>
      <c r="H1012" s="1" t="s">
        <v>345</v>
      </c>
      <c r="I1012" s="1" t="s">
        <v>42</v>
      </c>
      <c r="J1012" s="1"/>
      <c r="K1012" s="1" t="s">
        <v>1651</v>
      </c>
      <c r="L1012" s="1" t="s">
        <v>143</v>
      </c>
      <c r="M1012" s="9">
        <v>44652.0</v>
      </c>
      <c r="N1012" s="9">
        <v>45381.0</v>
      </c>
      <c r="O1012" s="1"/>
      <c r="P1012" s="1">
        <v>8.33</v>
      </c>
      <c r="Q1012" s="1">
        <v>300000.0</v>
      </c>
      <c r="R1012" s="1">
        <v>300000.0</v>
      </c>
      <c r="S1012" s="10">
        <v>45411.0</v>
      </c>
      <c r="V1012" s="5">
        <v>24990.0</v>
      </c>
      <c r="W1012" s="11">
        <v>29488.199999999997</v>
      </c>
      <c r="Z1012" s="5">
        <v>18742.5</v>
      </c>
      <c r="AC1012" s="1" t="s">
        <v>45</v>
      </c>
      <c r="AD1012" s="12" t="s">
        <v>46</v>
      </c>
      <c r="AE1012" s="12" t="s">
        <v>47</v>
      </c>
      <c r="AF1012" s="12" t="s">
        <v>137</v>
      </c>
    </row>
    <row r="1013">
      <c r="A1013" s="1" t="s">
        <v>1650</v>
      </c>
      <c r="B1013" s="7"/>
      <c r="C1013" s="1" t="s">
        <v>36</v>
      </c>
      <c r="D1013" s="1" t="s">
        <v>37</v>
      </c>
      <c r="E1013" s="1" t="s">
        <v>77</v>
      </c>
      <c r="F1013" s="1" t="s">
        <v>600</v>
      </c>
      <c r="G1013" s="1" t="s">
        <v>40</v>
      </c>
      <c r="H1013" s="1" t="s">
        <v>345</v>
      </c>
      <c r="I1013" s="1" t="s">
        <v>42</v>
      </c>
      <c r="J1013" s="1"/>
      <c r="K1013" s="1" t="s">
        <v>1651</v>
      </c>
      <c r="L1013" s="1" t="s">
        <v>143</v>
      </c>
      <c r="M1013" s="9">
        <v>44652.0</v>
      </c>
      <c r="N1013" s="9">
        <v>44652.0</v>
      </c>
      <c r="O1013" s="1"/>
      <c r="P1013" s="1">
        <v>8.33</v>
      </c>
      <c r="Q1013" s="1">
        <v>240000.0</v>
      </c>
      <c r="R1013" s="1">
        <v>300000.0</v>
      </c>
      <c r="S1013" s="10">
        <v>44682.0</v>
      </c>
      <c r="V1013" s="5">
        <v>24990.0</v>
      </c>
      <c r="W1013" s="11">
        <v>29488.199999999997</v>
      </c>
      <c r="Z1013" s="5">
        <v>18742.5</v>
      </c>
      <c r="AB1013" s="1"/>
      <c r="AC1013" s="1" t="s">
        <v>45</v>
      </c>
      <c r="AD1013" s="12" t="s">
        <v>46</v>
      </c>
      <c r="AE1013" s="12" t="s">
        <v>46</v>
      </c>
      <c r="AF1013" s="12" t="s">
        <v>46</v>
      </c>
    </row>
    <row r="1014">
      <c r="A1014" s="1" t="s">
        <v>1650</v>
      </c>
      <c r="B1014" s="7"/>
      <c r="C1014" s="1" t="s">
        <v>36</v>
      </c>
      <c r="D1014" s="1" t="s">
        <v>37</v>
      </c>
      <c r="E1014" s="1" t="s">
        <v>77</v>
      </c>
      <c r="F1014" s="1" t="s">
        <v>600</v>
      </c>
      <c r="G1014" s="1" t="s">
        <v>40</v>
      </c>
      <c r="H1014" s="1" t="s">
        <v>345</v>
      </c>
      <c r="I1014" s="1" t="s">
        <v>42</v>
      </c>
      <c r="J1014" s="1"/>
      <c r="K1014" s="1" t="s">
        <v>1651</v>
      </c>
      <c r="L1014" s="1" t="s">
        <v>143</v>
      </c>
      <c r="M1014" s="9">
        <v>44652.0</v>
      </c>
      <c r="N1014" s="9">
        <v>44652.0</v>
      </c>
      <c r="O1014" s="1"/>
      <c r="P1014" s="1">
        <v>8.33</v>
      </c>
      <c r="Q1014" s="1">
        <v>500000.0</v>
      </c>
      <c r="R1014" s="1">
        <v>300000.0</v>
      </c>
      <c r="S1014" s="10">
        <v>44682.0</v>
      </c>
      <c r="V1014" s="5">
        <v>24990.0</v>
      </c>
      <c r="W1014" s="11">
        <v>29488.199999999997</v>
      </c>
      <c r="Z1014" s="5">
        <v>18742.5</v>
      </c>
      <c r="AB1014" s="1"/>
      <c r="AC1014" s="1" t="s">
        <v>45</v>
      </c>
      <c r="AD1014" s="12" t="s">
        <v>46</v>
      </c>
      <c r="AE1014" s="12" t="s">
        <v>46</v>
      </c>
      <c r="AF1014" s="12" t="s">
        <v>46</v>
      </c>
    </row>
    <row r="1015">
      <c r="A1015" s="1" t="s">
        <v>1652</v>
      </c>
      <c r="B1015" s="7"/>
      <c r="C1015" s="1" t="s">
        <v>132</v>
      </c>
      <c r="D1015" s="1" t="s">
        <v>96</v>
      </c>
      <c r="E1015" s="1" t="s">
        <v>38</v>
      </c>
      <c r="F1015" s="1" t="s">
        <v>240</v>
      </c>
      <c r="G1015" s="1" t="s">
        <v>40</v>
      </c>
      <c r="H1015" s="1" t="s">
        <v>41</v>
      </c>
      <c r="I1015" s="1" t="s">
        <v>278</v>
      </c>
      <c r="J1015" s="1"/>
      <c r="K1015" s="1" t="s">
        <v>1653</v>
      </c>
      <c r="L1015" s="1" t="s">
        <v>53</v>
      </c>
      <c r="M1015" s="9">
        <v>44652.0</v>
      </c>
      <c r="N1015" s="9">
        <v>44652.0</v>
      </c>
      <c r="O1015" s="1"/>
      <c r="P1015" s="1">
        <v>8.33</v>
      </c>
      <c r="Q1015" s="1">
        <v>500000.0</v>
      </c>
      <c r="R1015" s="1">
        <v>229500.0</v>
      </c>
      <c r="S1015" s="9">
        <v>44872.0</v>
      </c>
      <c r="T1015" s="14">
        <v>44876.0</v>
      </c>
      <c r="U1015" s="1" t="s">
        <v>1654</v>
      </c>
      <c r="V1015" s="5">
        <v>38235.0</v>
      </c>
      <c r="W1015" s="11">
        <v>45117.299999999996</v>
      </c>
      <c r="X1015" s="9">
        <v>44932.0</v>
      </c>
      <c r="Y1015" s="5">
        <v>44352.6</v>
      </c>
      <c r="Z1015" s="5">
        <v>28676.25</v>
      </c>
      <c r="AA1015" s="9">
        <v>44931.0</v>
      </c>
      <c r="AB1015" s="1" t="s">
        <v>1655</v>
      </c>
      <c r="AC1015" s="1" t="s">
        <v>55</v>
      </c>
      <c r="AD1015" s="12" t="s">
        <v>46</v>
      </c>
      <c r="AE1015" s="12" t="s">
        <v>46</v>
      </c>
      <c r="AF1015" s="12" t="s">
        <v>46</v>
      </c>
      <c r="AG1015" s="12" t="s">
        <v>46</v>
      </c>
      <c r="AH1015" s="12" t="s">
        <v>46</v>
      </c>
      <c r="AI1015" s="12" t="s">
        <v>46</v>
      </c>
    </row>
    <row r="1016">
      <c r="A1016" s="1" t="s">
        <v>1652</v>
      </c>
      <c r="B1016" s="7"/>
      <c r="C1016" s="1" t="s">
        <v>132</v>
      </c>
      <c r="D1016" s="1" t="s">
        <v>96</v>
      </c>
      <c r="E1016" s="1" t="s">
        <v>38</v>
      </c>
      <c r="F1016" s="1" t="s">
        <v>240</v>
      </c>
      <c r="G1016" s="1" t="s">
        <v>40</v>
      </c>
      <c r="H1016" s="1" t="s">
        <v>41</v>
      </c>
      <c r="I1016" s="1" t="s">
        <v>278</v>
      </c>
      <c r="J1016" s="1"/>
      <c r="K1016" s="1" t="s">
        <v>1653</v>
      </c>
      <c r="L1016" s="1" t="s">
        <v>53</v>
      </c>
      <c r="M1016" s="9">
        <v>44652.0</v>
      </c>
      <c r="N1016" s="9">
        <v>44723.0</v>
      </c>
      <c r="O1016" s="1"/>
      <c r="P1016" s="1">
        <v>8.33</v>
      </c>
      <c r="Q1016" s="1">
        <v>229500.0</v>
      </c>
      <c r="R1016" s="1">
        <v>300000.0</v>
      </c>
      <c r="S1016" s="10">
        <v>44813.0</v>
      </c>
      <c r="V1016" s="5">
        <v>24990.0</v>
      </c>
      <c r="W1016" s="11">
        <v>29488.199999999997</v>
      </c>
      <c r="Z1016" s="5">
        <v>18742.5</v>
      </c>
      <c r="AC1016" s="1" t="s">
        <v>45</v>
      </c>
      <c r="AD1016" s="12" t="s">
        <v>46</v>
      </c>
      <c r="AE1016" s="12" t="s">
        <v>46</v>
      </c>
      <c r="AF1016" s="12" t="s">
        <v>46</v>
      </c>
    </row>
    <row r="1017">
      <c r="A1017" s="1" t="s">
        <v>1656</v>
      </c>
      <c r="B1017" s="7"/>
      <c r="C1017" s="1" t="s">
        <v>156</v>
      </c>
      <c r="D1017" s="1" t="s">
        <v>102</v>
      </c>
      <c r="E1017" s="1" t="s">
        <v>38</v>
      </c>
      <c r="F1017" s="1" t="s">
        <v>511</v>
      </c>
      <c r="G1017" s="1" t="s">
        <v>121</v>
      </c>
      <c r="H1017" s="1" t="s">
        <v>1492</v>
      </c>
      <c r="I1017" s="1" t="s">
        <v>86</v>
      </c>
      <c r="J1017" s="1"/>
      <c r="K1017" s="1" t="s">
        <v>1657</v>
      </c>
      <c r="L1017" s="1" t="s">
        <v>53</v>
      </c>
      <c r="M1017" s="9">
        <v>44772.0</v>
      </c>
      <c r="N1017" s="9">
        <v>44772.0</v>
      </c>
      <c r="O1017" s="1"/>
      <c r="P1017" s="1">
        <v>7.5</v>
      </c>
      <c r="Q1017" s="1">
        <v>500000.0</v>
      </c>
      <c r="R1017" s="1">
        <v>1200000.0</v>
      </c>
      <c r="S1017" s="9">
        <v>44837.0</v>
      </c>
      <c r="T1017" s="14">
        <v>44854.0</v>
      </c>
      <c r="U1017" s="1" t="s">
        <v>1658</v>
      </c>
      <c r="V1017" s="5">
        <v>90000.0</v>
      </c>
      <c r="W1017" s="11">
        <v>106200.0</v>
      </c>
      <c r="X1017" s="14">
        <v>44888.0</v>
      </c>
      <c r="Y1017" s="5">
        <v>97200.0</v>
      </c>
      <c r="Z1017" s="5">
        <v>67500.0</v>
      </c>
      <c r="AA1017" s="14">
        <v>44889.0</v>
      </c>
      <c r="AB1017" s="1" t="s">
        <v>1658</v>
      </c>
      <c r="AC1017" s="1" t="s">
        <v>55</v>
      </c>
      <c r="AD1017" s="12" t="s">
        <v>46</v>
      </c>
      <c r="AE1017" s="12" t="s">
        <v>46</v>
      </c>
      <c r="AF1017" s="12" t="s">
        <v>46</v>
      </c>
      <c r="AG1017" s="12" t="s">
        <v>46</v>
      </c>
      <c r="AH1017" s="12" t="s">
        <v>46</v>
      </c>
      <c r="AI1017" s="12" t="s">
        <v>46</v>
      </c>
    </row>
    <row r="1018">
      <c r="A1018" s="1" t="s">
        <v>1656</v>
      </c>
      <c r="B1018" s="7"/>
      <c r="C1018" s="1" t="s">
        <v>156</v>
      </c>
      <c r="D1018" s="1" t="s">
        <v>102</v>
      </c>
      <c r="E1018" s="1" t="s">
        <v>38</v>
      </c>
      <c r="F1018" s="1" t="s">
        <v>511</v>
      </c>
      <c r="G1018" s="1" t="s">
        <v>121</v>
      </c>
      <c r="H1018" s="1" t="s">
        <v>1492</v>
      </c>
      <c r="I1018" s="1" t="s">
        <v>86</v>
      </c>
      <c r="J1018" s="1"/>
      <c r="K1018" s="1" t="s">
        <v>1657</v>
      </c>
      <c r="L1018" s="1" t="s">
        <v>53</v>
      </c>
      <c r="M1018" s="9">
        <v>44772.0</v>
      </c>
      <c r="N1018" s="9">
        <v>44818.0</v>
      </c>
      <c r="O1018" s="1"/>
      <c r="P1018" s="1">
        <v>7.5</v>
      </c>
      <c r="Q1018" s="1">
        <v>800000.0</v>
      </c>
      <c r="R1018" s="1">
        <v>300000.0</v>
      </c>
      <c r="S1018" s="10">
        <v>44908.0</v>
      </c>
      <c r="V1018" s="5">
        <v>22500.0</v>
      </c>
      <c r="W1018" s="11">
        <v>26550.0</v>
      </c>
      <c r="Z1018" s="5">
        <v>16875.0</v>
      </c>
      <c r="AB1018" s="1"/>
      <c r="AC1018" s="1" t="s">
        <v>45</v>
      </c>
      <c r="AD1018" s="12" t="s">
        <v>46</v>
      </c>
      <c r="AE1018" s="12" t="s">
        <v>46</v>
      </c>
      <c r="AF1018" s="12" t="s">
        <v>46</v>
      </c>
    </row>
    <row r="1019">
      <c r="A1019" s="1" t="s">
        <v>1656</v>
      </c>
      <c r="B1019" s="7"/>
      <c r="C1019" s="1" t="s">
        <v>156</v>
      </c>
      <c r="D1019" s="1" t="s">
        <v>102</v>
      </c>
      <c r="E1019" s="1" t="s">
        <v>38</v>
      </c>
      <c r="F1019" s="1" t="s">
        <v>511</v>
      </c>
      <c r="G1019" s="1" t="s">
        <v>121</v>
      </c>
      <c r="H1019" s="1" t="s">
        <v>1492</v>
      </c>
      <c r="I1019" s="1" t="s">
        <v>86</v>
      </c>
      <c r="J1019" s="1"/>
      <c r="K1019" s="1" t="s">
        <v>1657</v>
      </c>
      <c r="L1019" s="1" t="s">
        <v>53</v>
      </c>
      <c r="M1019" s="9">
        <v>44772.0</v>
      </c>
      <c r="N1019" s="9">
        <v>44818.0</v>
      </c>
      <c r="O1019" s="1"/>
      <c r="P1019" s="1">
        <v>7.5</v>
      </c>
      <c r="Q1019" s="1">
        <v>700000.0</v>
      </c>
      <c r="R1019" s="1">
        <v>300000.0</v>
      </c>
      <c r="S1019" s="10">
        <v>44908.0</v>
      </c>
      <c r="V1019" s="5">
        <v>22500.0</v>
      </c>
      <c r="W1019" s="11">
        <v>26550.0</v>
      </c>
      <c r="Z1019" s="5">
        <v>16875.0</v>
      </c>
      <c r="AB1019" s="1"/>
      <c r="AC1019" s="1" t="s">
        <v>45</v>
      </c>
      <c r="AD1019" s="12" t="s">
        <v>46</v>
      </c>
      <c r="AE1019" s="12" t="s">
        <v>46</v>
      </c>
      <c r="AF1019" s="12" t="s">
        <v>46</v>
      </c>
    </row>
    <row r="1020">
      <c r="A1020" s="1" t="s">
        <v>1659</v>
      </c>
      <c r="B1020" s="7"/>
      <c r="C1020" s="1" t="s">
        <v>36</v>
      </c>
      <c r="D1020" s="1" t="s">
        <v>76</v>
      </c>
      <c r="E1020" s="1" t="s">
        <v>77</v>
      </c>
      <c r="F1020" s="1" t="s">
        <v>554</v>
      </c>
      <c r="G1020" s="1" t="s">
        <v>115</v>
      </c>
      <c r="H1020" s="1" t="s">
        <v>116</v>
      </c>
      <c r="I1020" s="1" t="s">
        <v>247</v>
      </c>
      <c r="J1020" s="1"/>
      <c r="K1020" s="1" t="s">
        <v>1660</v>
      </c>
      <c r="L1020" s="1" t="s">
        <v>150</v>
      </c>
      <c r="M1020" s="9">
        <v>45295.0</v>
      </c>
      <c r="N1020" s="9">
        <v>45336.0</v>
      </c>
      <c r="O1020" s="1"/>
      <c r="P1020" s="1">
        <v>8.33</v>
      </c>
      <c r="Q1020" s="1">
        <v>1700000.0</v>
      </c>
      <c r="R1020" s="1">
        <v>1750000.0</v>
      </c>
      <c r="S1020" s="9">
        <v>45334.0</v>
      </c>
      <c r="T1020" s="9">
        <v>45336.0</v>
      </c>
      <c r="U1020" s="1" t="s">
        <v>1661</v>
      </c>
      <c r="V1020" s="5">
        <v>145775.0</v>
      </c>
      <c r="W1020" s="11">
        <v>172014.5</v>
      </c>
      <c r="X1020" s="9">
        <v>45364.0</v>
      </c>
      <c r="Y1020" s="5">
        <v>157437.0</v>
      </c>
      <c r="Z1020" s="5">
        <v>109331.25</v>
      </c>
      <c r="AA1020" s="9">
        <v>45368.0</v>
      </c>
      <c r="AB1020" s="1" t="s">
        <v>1661</v>
      </c>
      <c r="AC1020" s="1" t="s">
        <v>55</v>
      </c>
      <c r="AD1020" s="12" t="s">
        <v>47</v>
      </c>
      <c r="AE1020" s="12" t="s">
        <v>47</v>
      </c>
      <c r="AF1020" s="12" t="s">
        <v>47</v>
      </c>
      <c r="AG1020" s="12" t="s">
        <v>47</v>
      </c>
      <c r="AH1020" s="12" t="s">
        <v>47</v>
      </c>
      <c r="AI1020" s="12" t="s">
        <v>47</v>
      </c>
    </row>
    <row r="1021">
      <c r="A1021" s="1" t="s">
        <v>1659</v>
      </c>
      <c r="B1021" s="7"/>
      <c r="C1021" s="1" t="s">
        <v>36</v>
      </c>
      <c r="D1021" s="1" t="s">
        <v>76</v>
      </c>
      <c r="E1021" s="1" t="s">
        <v>77</v>
      </c>
      <c r="F1021" s="1" t="s">
        <v>554</v>
      </c>
      <c r="G1021" s="1" t="s">
        <v>115</v>
      </c>
      <c r="H1021" s="1" t="s">
        <v>116</v>
      </c>
      <c r="I1021" s="1" t="s">
        <v>247</v>
      </c>
      <c r="J1021" s="1"/>
      <c r="K1021" s="1" t="s">
        <v>1660</v>
      </c>
      <c r="L1021" s="1" t="s">
        <v>150</v>
      </c>
      <c r="M1021" s="9">
        <v>45295.0</v>
      </c>
      <c r="N1021" s="9">
        <v>45295.0</v>
      </c>
      <c r="O1021" s="1"/>
      <c r="P1021" s="1">
        <v>8.33</v>
      </c>
      <c r="Q1021" s="1">
        <v>300000.0</v>
      </c>
      <c r="R1021" s="1">
        <v>300000.0</v>
      </c>
      <c r="S1021" s="10">
        <v>45325.0</v>
      </c>
      <c r="V1021" s="5">
        <v>24990.0</v>
      </c>
      <c r="W1021" s="11">
        <v>29488.199999999997</v>
      </c>
      <c r="Z1021" s="5">
        <v>18742.5</v>
      </c>
      <c r="AB1021" s="1"/>
      <c r="AC1021" s="1" t="s">
        <v>45</v>
      </c>
      <c r="AD1021" s="12" t="s">
        <v>47</v>
      </c>
      <c r="AE1021" s="12" t="s">
        <v>47</v>
      </c>
      <c r="AF1021" s="12" t="s">
        <v>47</v>
      </c>
    </row>
    <row r="1022">
      <c r="A1022" s="1" t="s">
        <v>1662</v>
      </c>
      <c r="B1022" s="7"/>
      <c r="C1022" s="1" t="s">
        <v>36</v>
      </c>
      <c r="D1022" s="1" t="s">
        <v>102</v>
      </c>
      <c r="E1022" s="1" t="s">
        <v>77</v>
      </c>
      <c r="F1022" s="1" t="s">
        <v>105</v>
      </c>
      <c r="G1022" s="1" t="s">
        <v>196</v>
      </c>
      <c r="H1022" s="1" t="s">
        <v>197</v>
      </c>
      <c r="I1022" s="1" t="s">
        <v>42</v>
      </c>
      <c r="J1022" s="1"/>
      <c r="K1022" s="1" t="s">
        <v>1663</v>
      </c>
      <c r="L1022" s="1" t="s">
        <v>99</v>
      </c>
      <c r="M1022" s="9">
        <v>44990.0</v>
      </c>
      <c r="N1022" s="9">
        <v>44689.0</v>
      </c>
      <c r="O1022" s="1"/>
      <c r="P1022" s="1">
        <v>7.5</v>
      </c>
      <c r="Q1022" s="1">
        <v>300000.0</v>
      </c>
      <c r="R1022" s="1">
        <v>576000.0</v>
      </c>
      <c r="S1022" s="9">
        <v>45231.0</v>
      </c>
      <c r="T1022" s="9">
        <v>44945.0</v>
      </c>
      <c r="U1022" s="1" t="s">
        <v>1664</v>
      </c>
      <c r="V1022" s="5">
        <v>43200.0</v>
      </c>
      <c r="W1022" s="11">
        <v>50976.0</v>
      </c>
      <c r="X1022" s="9">
        <v>45339.0</v>
      </c>
      <c r="Y1022" s="5">
        <v>46656.0</v>
      </c>
      <c r="Z1022" s="5">
        <v>32400.0</v>
      </c>
      <c r="AA1022" s="9">
        <v>44966.0</v>
      </c>
      <c r="AB1022" s="1" t="s">
        <v>1665</v>
      </c>
      <c r="AC1022" s="1" t="s">
        <v>55</v>
      </c>
      <c r="AD1022" s="12" t="s">
        <v>46</v>
      </c>
      <c r="AE1022" s="12" t="s">
        <v>46</v>
      </c>
      <c r="AF1022" s="12" t="s">
        <v>47</v>
      </c>
      <c r="AG1022" s="12" t="s">
        <v>46</v>
      </c>
      <c r="AH1022" s="12" t="s">
        <v>47</v>
      </c>
      <c r="AI1022" s="12" t="s">
        <v>46</v>
      </c>
    </row>
    <row r="1023">
      <c r="A1023" s="1" t="s">
        <v>1662</v>
      </c>
      <c r="B1023" s="7"/>
      <c r="C1023" s="1" t="s">
        <v>36</v>
      </c>
      <c r="D1023" s="1" t="s">
        <v>102</v>
      </c>
      <c r="E1023" s="1" t="s">
        <v>77</v>
      </c>
      <c r="F1023" s="1" t="s">
        <v>105</v>
      </c>
      <c r="G1023" s="1" t="s">
        <v>196</v>
      </c>
      <c r="H1023" s="1" t="s">
        <v>197</v>
      </c>
      <c r="I1023" s="1" t="s">
        <v>42</v>
      </c>
      <c r="J1023" s="1"/>
      <c r="K1023" s="1" t="s">
        <v>1663</v>
      </c>
      <c r="L1023" s="1" t="s">
        <v>99</v>
      </c>
      <c r="M1023" s="9">
        <v>44990.0</v>
      </c>
      <c r="N1023" s="14">
        <v>45229.0</v>
      </c>
      <c r="O1023" s="1"/>
      <c r="P1023" s="1">
        <v>7.5</v>
      </c>
      <c r="Q1023" s="1">
        <v>300000.0</v>
      </c>
      <c r="R1023" s="1">
        <v>365700.0</v>
      </c>
      <c r="S1023" s="14">
        <v>45215.0</v>
      </c>
      <c r="T1023" s="14">
        <v>45230.0</v>
      </c>
      <c r="U1023" s="1" t="s">
        <v>1666</v>
      </c>
      <c r="V1023" s="5">
        <v>27427.5</v>
      </c>
      <c r="W1023" s="11">
        <v>32364.449999999997</v>
      </c>
      <c r="X1023" s="14">
        <v>45245.0</v>
      </c>
      <c r="Y1023" s="5">
        <v>29621.699999999997</v>
      </c>
      <c r="Z1023" s="5">
        <v>20570.625</v>
      </c>
      <c r="AA1023" s="14">
        <v>45249.0</v>
      </c>
      <c r="AB1023" s="1" t="s">
        <v>1666</v>
      </c>
      <c r="AC1023" s="1" t="s">
        <v>55</v>
      </c>
      <c r="AD1023" s="12" t="s">
        <v>46</v>
      </c>
      <c r="AE1023" s="12" t="s">
        <v>47</v>
      </c>
      <c r="AF1023" s="12" t="s">
        <v>47</v>
      </c>
      <c r="AG1023" s="12" t="s">
        <v>47</v>
      </c>
      <c r="AH1023" s="12" t="s">
        <v>47</v>
      </c>
      <c r="AI1023" s="12" t="s">
        <v>47</v>
      </c>
    </row>
    <row r="1024">
      <c r="A1024" s="1" t="s">
        <v>1662</v>
      </c>
      <c r="B1024" s="7"/>
      <c r="C1024" s="1" t="s">
        <v>36</v>
      </c>
      <c r="D1024" s="1" t="s">
        <v>102</v>
      </c>
      <c r="E1024" s="1" t="s">
        <v>77</v>
      </c>
      <c r="F1024" s="1" t="s">
        <v>105</v>
      </c>
      <c r="G1024" s="1" t="s">
        <v>196</v>
      </c>
      <c r="H1024" s="1" t="s">
        <v>197</v>
      </c>
      <c r="I1024" s="1" t="s">
        <v>42</v>
      </c>
      <c r="J1024" s="1"/>
      <c r="K1024" s="1" t="s">
        <v>1663</v>
      </c>
      <c r="L1024" s="1" t="s">
        <v>99</v>
      </c>
      <c r="M1024" s="9">
        <v>44990.0</v>
      </c>
      <c r="N1024" s="14">
        <v>44894.0</v>
      </c>
      <c r="O1024" s="1"/>
      <c r="P1024" s="1">
        <v>7.5</v>
      </c>
      <c r="Q1024" s="1">
        <v>1000000.0</v>
      </c>
      <c r="R1024" s="1">
        <v>300000.0</v>
      </c>
      <c r="S1024" s="15">
        <v>44984.0</v>
      </c>
      <c r="V1024" s="5">
        <v>22500.0</v>
      </c>
      <c r="W1024" s="11">
        <v>26550.0</v>
      </c>
      <c r="Z1024" s="5">
        <v>16875.0</v>
      </c>
      <c r="AB1024" s="1"/>
      <c r="AC1024" s="1" t="s">
        <v>45</v>
      </c>
      <c r="AD1024" s="12" t="s">
        <v>46</v>
      </c>
      <c r="AE1024" s="12" t="s">
        <v>46</v>
      </c>
      <c r="AF1024" s="12" t="s">
        <v>46</v>
      </c>
    </row>
    <row r="1025">
      <c r="A1025" s="1" t="s">
        <v>1662</v>
      </c>
      <c r="B1025" s="7"/>
      <c r="C1025" s="1" t="s">
        <v>36</v>
      </c>
      <c r="D1025" s="1" t="s">
        <v>102</v>
      </c>
      <c r="E1025" s="1" t="s">
        <v>77</v>
      </c>
      <c r="F1025" s="1" t="s">
        <v>105</v>
      </c>
      <c r="G1025" s="1" t="s">
        <v>196</v>
      </c>
      <c r="H1025" s="1" t="s">
        <v>197</v>
      </c>
      <c r="I1025" s="1" t="s">
        <v>42</v>
      </c>
      <c r="J1025" s="1"/>
      <c r="K1025" s="1" t="s">
        <v>1663</v>
      </c>
      <c r="L1025" s="1" t="s">
        <v>99</v>
      </c>
      <c r="M1025" s="9">
        <v>44990.0</v>
      </c>
      <c r="N1025" s="9">
        <v>44652.0</v>
      </c>
      <c r="O1025" s="1"/>
      <c r="P1025" s="1">
        <v>7.5</v>
      </c>
      <c r="Q1025" s="1">
        <v>780000.0</v>
      </c>
      <c r="R1025" s="1">
        <v>300000.0</v>
      </c>
      <c r="S1025" s="10">
        <v>44742.0</v>
      </c>
      <c r="V1025" s="5">
        <v>22500.0</v>
      </c>
      <c r="W1025" s="11">
        <v>26550.0</v>
      </c>
      <c r="Z1025" s="5">
        <v>16875.0</v>
      </c>
      <c r="AB1025" s="1"/>
      <c r="AC1025" s="1" t="s">
        <v>45</v>
      </c>
      <c r="AD1025" s="12" t="s">
        <v>46</v>
      </c>
      <c r="AE1025" s="12" t="s">
        <v>46</v>
      </c>
      <c r="AF1025" s="12" t="s">
        <v>46</v>
      </c>
    </row>
    <row r="1026">
      <c r="A1026" s="1" t="s">
        <v>1662</v>
      </c>
      <c r="B1026" s="7"/>
      <c r="C1026" s="1" t="s">
        <v>36</v>
      </c>
      <c r="D1026" s="1" t="s">
        <v>102</v>
      </c>
      <c r="E1026" s="1" t="s">
        <v>77</v>
      </c>
      <c r="F1026" s="1" t="s">
        <v>105</v>
      </c>
      <c r="G1026" s="1" t="s">
        <v>196</v>
      </c>
      <c r="H1026" s="1" t="s">
        <v>197</v>
      </c>
      <c r="I1026" s="1" t="s">
        <v>42</v>
      </c>
      <c r="J1026" s="1"/>
      <c r="K1026" s="1" t="s">
        <v>1663</v>
      </c>
      <c r="L1026" s="1" t="s">
        <v>99</v>
      </c>
      <c r="M1026" s="9">
        <v>44990.0</v>
      </c>
      <c r="N1026" s="9">
        <v>44987.0</v>
      </c>
      <c r="O1026" s="1"/>
      <c r="P1026" s="1">
        <v>7.5</v>
      </c>
      <c r="Q1026" s="1">
        <v>300000.0</v>
      </c>
      <c r="R1026" s="1">
        <v>300000.0</v>
      </c>
      <c r="S1026" s="10">
        <v>45077.0</v>
      </c>
      <c r="V1026" s="5">
        <v>22500.0</v>
      </c>
      <c r="W1026" s="11">
        <v>26550.0</v>
      </c>
      <c r="Z1026" s="5">
        <v>16875.0</v>
      </c>
      <c r="AB1026" s="1"/>
      <c r="AC1026" s="1" t="s">
        <v>45</v>
      </c>
      <c r="AD1026" s="12" t="s">
        <v>46</v>
      </c>
      <c r="AE1026" s="12" t="s">
        <v>46</v>
      </c>
      <c r="AF1026" s="12" t="s">
        <v>47</v>
      </c>
    </row>
    <row r="1027">
      <c r="A1027" s="1" t="s">
        <v>1662</v>
      </c>
      <c r="B1027" s="7"/>
      <c r="C1027" s="1" t="s">
        <v>36</v>
      </c>
      <c r="D1027" s="1" t="s">
        <v>102</v>
      </c>
      <c r="E1027" s="1" t="s">
        <v>77</v>
      </c>
      <c r="F1027" s="1" t="s">
        <v>105</v>
      </c>
      <c r="G1027" s="1" t="s">
        <v>196</v>
      </c>
      <c r="H1027" s="1" t="s">
        <v>197</v>
      </c>
      <c r="I1027" s="1" t="s">
        <v>42</v>
      </c>
      <c r="J1027" s="1"/>
      <c r="K1027" s="1" t="s">
        <v>1663</v>
      </c>
      <c r="L1027" s="1" t="s">
        <v>99</v>
      </c>
      <c r="M1027" s="9">
        <v>44990.0</v>
      </c>
      <c r="N1027" s="9">
        <v>44778.0</v>
      </c>
      <c r="O1027" s="1"/>
      <c r="P1027" s="1">
        <v>7.5</v>
      </c>
      <c r="Q1027" s="1">
        <v>300000.0</v>
      </c>
      <c r="R1027" s="1">
        <v>300000.0</v>
      </c>
      <c r="S1027" s="10">
        <v>44868.0</v>
      </c>
      <c r="V1027" s="5">
        <v>22500.0</v>
      </c>
      <c r="W1027" s="11">
        <v>26550.0</v>
      </c>
      <c r="Z1027" s="5">
        <v>16875.0</v>
      </c>
      <c r="AB1027" s="1"/>
      <c r="AC1027" s="1" t="s">
        <v>45</v>
      </c>
      <c r="AD1027" s="12" t="s">
        <v>46</v>
      </c>
      <c r="AE1027" s="12" t="s">
        <v>46</v>
      </c>
      <c r="AF1027" s="12" t="s">
        <v>46</v>
      </c>
    </row>
    <row r="1028">
      <c r="A1028" s="1" t="s">
        <v>1662</v>
      </c>
      <c r="B1028" s="7"/>
      <c r="C1028" s="1" t="s">
        <v>36</v>
      </c>
      <c r="D1028" s="1" t="s">
        <v>102</v>
      </c>
      <c r="E1028" s="1" t="s">
        <v>77</v>
      </c>
      <c r="F1028" s="1" t="s">
        <v>105</v>
      </c>
      <c r="G1028" s="1" t="s">
        <v>196</v>
      </c>
      <c r="H1028" s="1" t="s">
        <v>197</v>
      </c>
      <c r="I1028" s="1" t="s">
        <v>42</v>
      </c>
      <c r="J1028" s="1"/>
      <c r="K1028" s="1" t="s">
        <v>1663</v>
      </c>
      <c r="L1028" s="1" t="s">
        <v>99</v>
      </c>
      <c r="M1028" s="9">
        <v>44990.0</v>
      </c>
      <c r="N1028" s="9">
        <v>45155.0</v>
      </c>
      <c r="O1028" s="1"/>
      <c r="P1028" s="1">
        <v>7.5</v>
      </c>
      <c r="Q1028" s="1">
        <v>620000.0</v>
      </c>
      <c r="R1028" s="1">
        <v>300000.0</v>
      </c>
      <c r="S1028" s="10">
        <v>45245.0</v>
      </c>
      <c r="V1028" s="5">
        <v>22500.0</v>
      </c>
      <c r="W1028" s="11">
        <v>26550.0</v>
      </c>
      <c r="Z1028" s="5">
        <v>16875.0</v>
      </c>
      <c r="AB1028" s="1"/>
      <c r="AC1028" s="1" t="s">
        <v>45</v>
      </c>
      <c r="AD1028" s="12" t="s">
        <v>46</v>
      </c>
      <c r="AE1028" s="12" t="s">
        <v>47</v>
      </c>
      <c r="AF1028" s="12" t="s">
        <v>47</v>
      </c>
    </row>
    <row r="1029">
      <c r="A1029" s="1" t="s">
        <v>1662</v>
      </c>
      <c r="B1029" s="7"/>
      <c r="C1029" s="1" t="s">
        <v>36</v>
      </c>
      <c r="D1029" s="1" t="s">
        <v>102</v>
      </c>
      <c r="E1029" s="1" t="s">
        <v>77</v>
      </c>
      <c r="F1029" s="1" t="s">
        <v>105</v>
      </c>
      <c r="G1029" s="1" t="s">
        <v>196</v>
      </c>
      <c r="H1029" s="1" t="s">
        <v>197</v>
      </c>
      <c r="I1029" s="1" t="s">
        <v>42</v>
      </c>
      <c r="J1029" s="1"/>
      <c r="K1029" s="1" t="s">
        <v>1663</v>
      </c>
      <c r="L1029" s="1" t="s">
        <v>99</v>
      </c>
      <c r="M1029" s="9">
        <v>44990.0</v>
      </c>
      <c r="N1029" s="9">
        <v>45159.0</v>
      </c>
      <c r="O1029" s="1"/>
      <c r="P1029" s="1">
        <v>7.5</v>
      </c>
      <c r="Q1029" s="1">
        <v>460000.0</v>
      </c>
      <c r="R1029" s="1">
        <v>300000.0</v>
      </c>
      <c r="S1029" s="10">
        <v>45249.0</v>
      </c>
      <c r="V1029" s="5">
        <v>22500.0</v>
      </c>
      <c r="W1029" s="11">
        <v>26550.0</v>
      </c>
      <c r="Z1029" s="5">
        <v>16875.0</v>
      </c>
      <c r="AB1029" s="1"/>
      <c r="AC1029" s="1" t="s">
        <v>45</v>
      </c>
      <c r="AD1029" s="12" t="s">
        <v>46</v>
      </c>
      <c r="AE1029" s="12" t="s">
        <v>47</v>
      </c>
      <c r="AF1029" s="12" t="s">
        <v>47</v>
      </c>
    </row>
    <row r="1030">
      <c r="A1030" s="1" t="s">
        <v>1662</v>
      </c>
      <c r="B1030" s="7"/>
      <c r="C1030" s="1" t="s">
        <v>36</v>
      </c>
      <c r="D1030" s="1" t="s">
        <v>102</v>
      </c>
      <c r="E1030" s="1" t="s">
        <v>77</v>
      </c>
      <c r="F1030" s="1" t="s">
        <v>105</v>
      </c>
      <c r="G1030" s="1" t="s">
        <v>196</v>
      </c>
      <c r="H1030" s="1" t="s">
        <v>197</v>
      </c>
      <c r="I1030" s="1" t="s">
        <v>42</v>
      </c>
      <c r="J1030" s="1"/>
      <c r="K1030" s="1" t="s">
        <v>1663</v>
      </c>
      <c r="L1030" s="1" t="s">
        <v>99</v>
      </c>
      <c r="M1030" s="9">
        <v>44990.0</v>
      </c>
      <c r="N1030" s="9">
        <v>45200.0</v>
      </c>
      <c r="O1030" s="1"/>
      <c r="P1030" s="1">
        <v>7.5</v>
      </c>
      <c r="Q1030" s="1">
        <v>365700.0</v>
      </c>
      <c r="R1030" s="1">
        <v>300000.0</v>
      </c>
      <c r="S1030" s="10">
        <v>45290.0</v>
      </c>
      <c r="V1030" s="5">
        <v>22500.0</v>
      </c>
      <c r="W1030" s="11">
        <v>26550.0</v>
      </c>
      <c r="Z1030" s="5">
        <v>16875.0</v>
      </c>
      <c r="AB1030" s="1"/>
      <c r="AC1030" s="1" t="s">
        <v>45</v>
      </c>
      <c r="AD1030" s="12" t="s">
        <v>46</v>
      </c>
      <c r="AE1030" s="12" t="s">
        <v>47</v>
      </c>
      <c r="AF1030" s="12" t="s">
        <v>47</v>
      </c>
    </row>
    <row r="1031">
      <c r="A1031" s="1" t="s">
        <v>1662</v>
      </c>
      <c r="B1031" s="7"/>
      <c r="C1031" s="1" t="s">
        <v>36</v>
      </c>
      <c r="D1031" s="1" t="s">
        <v>102</v>
      </c>
      <c r="E1031" s="1" t="s">
        <v>77</v>
      </c>
      <c r="F1031" s="1" t="s">
        <v>105</v>
      </c>
      <c r="G1031" s="1" t="s">
        <v>196</v>
      </c>
      <c r="H1031" s="1" t="s">
        <v>197</v>
      </c>
      <c r="I1031" s="1" t="s">
        <v>42</v>
      </c>
      <c r="J1031" s="1"/>
      <c r="K1031" s="1" t="s">
        <v>1663</v>
      </c>
      <c r="L1031" s="1" t="s">
        <v>99</v>
      </c>
      <c r="M1031" s="9">
        <v>44990.0</v>
      </c>
      <c r="N1031" s="9">
        <v>45184.0</v>
      </c>
      <c r="O1031" s="1"/>
      <c r="P1031" s="1">
        <v>7.5</v>
      </c>
      <c r="Q1031" s="1">
        <v>1100000.0</v>
      </c>
      <c r="R1031" s="1">
        <v>300000.0</v>
      </c>
      <c r="S1031" s="10">
        <v>45274.0</v>
      </c>
      <c r="V1031" s="5">
        <v>22500.0</v>
      </c>
      <c r="W1031" s="11">
        <v>26550.0</v>
      </c>
      <c r="Z1031" s="5">
        <v>16875.0</v>
      </c>
      <c r="AC1031" s="1" t="s">
        <v>45</v>
      </c>
      <c r="AD1031" s="12" t="s">
        <v>46</v>
      </c>
      <c r="AE1031" s="12" t="s">
        <v>47</v>
      </c>
      <c r="AF1031" s="12" t="s">
        <v>47</v>
      </c>
    </row>
    <row r="1032">
      <c r="A1032" s="1" t="s">
        <v>1662</v>
      </c>
      <c r="B1032" s="7"/>
      <c r="C1032" s="1" t="s">
        <v>36</v>
      </c>
      <c r="D1032" s="1" t="s">
        <v>102</v>
      </c>
      <c r="E1032" s="1" t="s">
        <v>77</v>
      </c>
      <c r="F1032" s="1" t="s">
        <v>105</v>
      </c>
      <c r="G1032" s="1" t="s">
        <v>196</v>
      </c>
      <c r="H1032" s="1" t="s">
        <v>197</v>
      </c>
      <c r="I1032" s="1" t="s">
        <v>42</v>
      </c>
      <c r="J1032" s="1"/>
      <c r="K1032" s="1" t="s">
        <v>1663</v>
      </c>
      <c r="L1032" s="1" t="s">
        <v>99</v>
      </c>
      <c r="M1032" s="9">
        <v>44990.0</v>
      </c>
      <c r="N1032" s="14">
        <v>45209.0</v>
      </c>
      <c r="O1032" s="1"/>
      <c r="P1032" s="1">
        <v>7.5</v>
      </c>
      <c r="Q1032" s="1">
        <v>300000.0</v>
      </c>
      <c r="R1032" s="1">
        <v>300000.0</v>
      </c>
      <c r="S1032" s="15">
        <v>45299.0</v>
      </c>
      <c r="V1032" s="5">
        <v>22500.0</v>
      </c>
      <c r="W1032" s="11">
        <v>26550.0</v>
      </c>
      <c r="Z1032" s="5">
        <v>16875.0</v>
      </c>
      <c r="AC1032" s="1" t="s">
        <v>45</v>
      </c>
      <c r="AD1032" s="12" t="s">
        <v>46</v>
      </c>
      <c r="AE1032" s="12" t="s">
        <v>47</v>
      </c>
      <c r="AF1032" s="12" t="s">
        <v>47</v>
      </c>
    </row>
    <row r="1033">
      <c r="A1033" s="1" t="s">
        <v>1662</v>
      </c>
      <c r="B1033" s="7"/>
      <c r="C1033" s="1" t="s">
        <v>36</v>
      </c>
      <c r="D1033" s="1" t="s">
        <v>102</v>
      </c>
      <c r="E1033" s="1" t="s">
        <v>77</v>
      </c>
      <c r="F1033" s="1" t="s">
        <v>105</v>
      </c>
      <c r="G1033" s="1" t="s">
        <v>196</v>
      </c>
      <c r="H1033" s="1" t="s">
        <v>197</v>
      </c>
      <c r="I1033" s="1" t="s">
        <v>42</v>
      </c>
      <c r="J1033" s="1"/>
      <c r="K1033" s="1" t="s">
        <v>1663</v>
      </c>
      <c r="L1033" s="1" t="s">
        <v>99</v>
      </c>
      <c r="M1033" s="9">
        <v>44990.0</v>
      </c>
      <c r="N1033" s="9">
        <v>44990.0</v>
      </c>
      <c r="O1033" s="1"/>
      <c r="P1033" s="1">
        <v>7.5</v>
      </c>
      <c r="Q1033" s="1">
        <v>500000.0</v>
      </c>
      <c r="R1033" s="1">
        <v>300000.0</v>
      </c>
      <c r="S1033" s="10">
        <v>45020.0</v>
      </c>
      <c r="V1033" s="5">
        <v>22500.0</v>
      </c>
      <c r="W1033" s="11">
        <v>26550.0</v>
      </c>
      <c r="Z1033" s="5">
        <v>16875.0</v>
      </c>
      <c r="AB1033" s="1"/>
      <c r="AC1033" s="1" t="s">
        <v>45</v>
      </c>
      <c r="AD1033" s="12" t="s">
        <v>46</v>
      </c>
      <c r="AE1033" s="12" t="s">
        <v>46</v>
      </c>
      <c r="AF1033" s="12" t="s">
        <v>47</v>
      </c>
    </row>
    <row r="1034">
      <c r="A1034" s="1" t="s">
        <v>1662</v>
      </c>
      <c r="B1034" s="7"/>
      <c r="C1034" s="1" t="s">
        <v>36</v>
      </c>
      <c r="D1034" s="1" t="s">
        <v>102</v>
      </c>
      <c r="E1034" s="1" t="s">
        <v>77</v>
      </c>
      <c r="F1034" s="1" t="s">
        <v>105</v>
      </c>
      <c r="G1034" s="1" t="s">
        <v>196</v>
      </c>
      <c r="H1034" s="1" t="s">
        <v>197</v>
      </c>
      <c r="I1034" s="1" t="s">
        <v>42</v>
      </c>
      <c r="J1034" s="1"/>
      <c r="K1034" s="1" t="s">
        <v>1663</v>
      </c>
      <c r="L1034" s="1" t="s">
        <v>99</v>
      </c>
      <c r="M1034" s="9">
        <v>44990.0</v>
      </c>
      <c r="N1034" s="9">
        <v>44990.0</v>
      </c>
      <c r="O1034" s="1"/>
      <c r="P1034" s="1">
        <v>7.5</v>
      </c>
      <c r="Q1034" s="1">
        <v>500000.0</v>
      </c>
      <c r="R1034" s="1">
        <v>300000.0</v>
      </c>
      <c r="S1034" s="10">
        <v>45020.0</v>
      </c>
      <c r="V1034" s="5">
        <v>22500.0</v>
      </c>
      <c r="W1034" s="11">
        <v>26550.0</v>
      </c>
      <c r="Z1034" s="5">
        <v>16875.0</v>
      </c>
      <c r="AB1034" s="1"/>
      <c r="AC1034" s="1" t="s">
        <v>45</v>
      </c>
      <c r="AD1034" s="12" t="s">
        <v>46</v>
      </c>
      <c r="AE1034" s="12" t="s">
        <v>46</v>
      </c>
      <c r="AF1034" s="12" t="s">
        <v>47</v>
      </c>
    </row>
    <row r="1035">
      <c r="A1035" s="1" t="s">
        <v>1667</v>
      </c>
      <c r="B1035" s="7"/>
      <c r="C1035" s="1" t="s">
        <v>156</v>
      </c>
      <c r="D1035" s="1" t="s">
        <v>76</v>
      </c>
      <c r="E1035" s="1" t="s">
        <v>38</v>
      </c>
      <c r="F1035" s="1" t="s">
        <v>1668</v>
      </c>
      <c r="G1035" s="1" t="s">
        <v>152</v>
      </c>
      <c r="H1035" s="1" t="s">
        <v>153</v>
      </c>
      <c r="I1035" s="1" t="s">
        <v>209</v>
      </c>
      <c r="J1035" s="1"/>
      <c r="K1035" s="1" t="s">
        <v>1669</v>
      </c>
      <c r="L1035" s="1" t="s">
        <v>53</v>
      </c>
      <c r="M1035" s="9">
        <v>44960.0</v>
      </c>
      <c r="N1035" s="9">
        <v>44949.0</v>
      </c>
      <c r="O1035" s="1"/>
      <c r="P1035" s="1">
        <v>8.33</v>
      </c>
      <c r="Q1035" s="1">
        <v>500000.0</v>
      </c>
      <c r="R1035" s="1">
        <v>300000.0</v>
      </c>
      <c r="S1035" s="10">
        <v>45039.0</v>
      </c>
      <c r="V1035" s="5">
        <v>24990.0</v>
      </c>
      <c r="W1035" s="11">
        <v>29488.199999999997</v>
      </c>
      <c r="Y1035" s="1"/>
      <c r="Z1035" s="5">
        <v>18742.5</v>
      </c>
      <c r="AB1035" s="1"/>
      <c r="AC1035" s="1" t="s">
        <v>45</v>
      </c>
      <c r="AD1035" s="12" t="s">
        <v>46</v>
      </c>
      <c r="AE1035" s="12" t="s">
        <v>46</v>
      </c>
      <c r="AF1035" s="12" t="s">
        <v>47</v>
      </c>
    </row>
    <row r="1036">
      <c r="A1036" s="1" t="s">
        <v>1670</v>
      </c>
      <c r="B1036" s="7"/>
      <c r="C1036" s="1" t="s">
        <v>95</v>
      </c>
      <c r="D1036" s="1" t="s">
        <v>76</v>
      </c>
      <c r="E1036" s="1" t="s">
        <v>77</v>
      </c>
      <c r="F1036" s="1" t="s">
        <v>97</v>
      </c>
      <c r="G1036" s="1" t="s">
        <v>115</v>
      </c>
      <c r="H1036" s="1" t="s">
        <v>116</v>
      </c>
      <c r="I1036" s="1" t="s">
        <v>209</v>
      </c>
      <c r="J1036" s="1"/>
      <c r="K1036" s="1" t="s">
        <v>1671</v>
      </c>
      <c r="L1036" s="1" t="s">
        <v>99</v>
      </c>
      <c r="M1036" s="9">
        <v>45107.0</v>
      </c>
      <c r="N1036" s="9">
        <v>45093.0</v>
      </c>
      <c r="O1036" s="1"/>
      <c r="P1036" s="1">
        <v>8.33</v>
      </c>
      <c r="Q1036" s="1">
        <v>500000.0</v>
      </c>
      <c r="R1036" s="1">
        <v>300000.0</v>
      </c>
      <c r="S1036" s="10">
        <v>45183.0</v>
      </c>
      <c r="V1036" s="5">
        <v>24990.0</v>
      </c>
      <c r="W1036" s="11">
        <v>29488.199999999997</v>
      </c>
      <c r="Z1036" s="5">
        <v>18742.5</v>
      </c>
      <c r="AB1036" s="1"/>
      <c r="AC1036" s="1" t="s">
        <v>45</v>
      </c>
      <c r="AD1036" s="12" t="s">
        <v>47</v>
      </c>
      <c r="AE1036" s="12" t="s">
        <v>47</v>
      </c>
      <c r="AF1036" s="12" t="s">
        <v>47</v>
      </c>
    </row>
    <row r="1037">
      <c r="A1037" s="1" t="s">
        <v>1672</v>
      </c>
      <c r="B1037" s="7"/>
      <c r="C1037" s="1" t="s">
        <v>36</v>
      </c>
      <c r="D1037" s="1" t="s">
        <v>96</v>
      </c>
      <c r="E1037" s="1" t="s">
        <v>113</v>
      </c>
      <c r="F1037" s="1" t="s">
        <v>1673</v>
      </c>
      <c r="G1037" s="1" t="s">
        <v>134</v>
      </c>
      <c r="H1037" s="1" t="s">
        <v>135</v>
      </c>
      <c r="I1037" s="1" t="s">
        <v>42</v>
      </c>
      <c r="J1037" s="1"/>
      <c r="K1037" s="1" t="s">
        <v>1674</v>
      </c>
      <c r="L1037" s="1" t="s">
        <v>99</v>
      </c>
      <c r="M1037" s="9">
        <v>44691.0</v>
      </c>
      <c r="N1037" s="9">
        <v>44691.0</v>
      </c>
      <c r="O1037" s="1"/>
      <c r="P1037" s="1">
        <v>8.33</v>
      </c>
      <c r="Q1037" s="1">
        <v>300000.0</v>
      </c>
      <c r="R1037" s="1">
        <v>300000.0</v>
      </c>
      <c r="S1037" s="10">
        <v>44781.0</v>
      </c>
      <c r="V1037" s="5">
        <v>24990.0</v>
      </c>
      <c r="W1037" s="11">
        <v>29488.199999999997</v>
      </c>
      <c r="Z1037" s="5">
        <v>18742.5</v>
      </c>
      <c r="AB1037" s="1"/>
      <c r="AC1037" s="1" t="s">
        <v>45</v>
      </c>
      <c r="AD1037" s="12" t="s">
        <v>46</v>
      </c>
      <c r="AE1037" s="12" t="s">
        <v>46</v>
      </c>
      <c r="AF1037" s="12" t="s">
        <v>46</v>
      </c>
    </row>
    <row r="1038">
      <c r="A1038" s="1" t="s">
        <v>1672</v>
      </c>
      <c r="B1038" s="7"/>
      <c r="C1038" s="1" t="s">
        <v>36</v>
      </c>
      <c r="D1038" s="1" t="s">
        <v>96</v>
      </c>
      <c r="E1038" s="1" t="s">
        <v>113</v>
      </c>
      <c r="F1038" s="1" t="s">
        <v>1673</v>
      </c>
      <c r="G1038" s="1" t="s">
        <v>134</v>
      </c>
      <c r="H1038" s="1" t="s">
        <v>135</v>
      </c>
      <c r="I1038" s="1" t="s">
        <v>42</v>
      </c>
      <c r="J1038" s="1"/>
      <c r="K1038" s="1" t="s">
        <v>1674</v>
      </c>
      <c r="L1038" s="1" t="s">
        <v>99</v>
      </c>
      <c r="M1038" s="9">
        <v>44691.0</v>
      </c>
      <c r="N1038" s="9">
        <v>44691.0</v>
      </c>
      <c r="O1038" s="1"/>
      <c r="P1038" s="1">
        <v>8.33</v>
      </c>
      <c r="Q1038" s="1">
        <v>300000.0</v>
      </c>
      <c r="R1038" s="1">
        <v>300000.0</v>
      </c>
      <c r="S1038" s="10">
        <v>44781.0</v>
      </c>
      <c r="V1038" s="5">
        <v>24990.0</v>
      </c>
      <c r="W1038" s="11">
        <v>29488.199999999997</v>
      </c>
      <c r="Z1038" s="5">
        <v>18742.5</v>
      </c>
      <c r="AB1038" s="1"/>
      <c r="AC1038" s="1" t="s">
        <v>45</v>
      </c>
      <c r="AD1038" s="12" t="s">
        <v>46</v>
      </c>
      <c r="AE1038" s="12" t="s">
        <v>46</v>
      </c>
      <c r="AF1038" s="12" t="s">
        <v>46</v>
      </c>
    </row>
    <row r="1039">
      <c r="A1039" s="1" t="s">
        <v>1675</v>
      </c>
      <c r="B1039" s="7"/>
      <c r="C1039" s="1" t="s">
        <v>36</v>
      </c>
      <c r="D1039" s="1" t="s">
        <v>76</v>
      </c>
      <c r="E1039" s="1" t="s">
        <v>82</v>
      </c>
      <c r="F1039" s="1" t="s">
        <v>1676</v>
      </c>
      <c r="G1039" s="1" t="s">
        <v>1677</v>
      </c>
      <c r="H1039" s="1" t="s">
        <v>1678</v>
      </c>
      <c r="I1039" s="1" t="s">
        <v>129</v>
      </c>
      <c r="J1039" s="1"/>
      <c r="K1039" s="1" t="s">
        <v>1679</v>
      </c>
      <c r="L1039" s="1" t="s">
        <v>53</v>
      </c>
      <c r="M1039" s="9">
        <v>45044.0</v>
      </c>
      <c r="N1039" s="9">
        <v>45348.0</v>
      </c>
      <c r="O1039" s="1"/>
      <c r="P1039" s="1">
        <v>8.33</v>
      </c>
      <c r="Q1039" s="1">
        <v>300000.0</v>
      </c>
      <c r="R1039" s="1">
        <v>312000.0</v>
      </c>
      <c r="S1039" s="9">
        <v>45342.0</v>
      </c>
      <c r="T1039" s="9">
        <v>45338.0</v>
      </c>
      <c r="U1039" s="1" t="s">
        <v>1680</v>
      </c>
      <c r="V1039" s="5">
        <v>25989.6</v>
      </c>
      <c r="W1039" s="11">
        <v>30667.727999999996</v>
      </c>
      <c r="X1039" s="9">
        <v>45372.0</v>
      </c>
      <c r="Y1039" s="5">
        <v>30667.727999999996</v>
      </c>
      <c r="Z1039" s="5">
        <v>19492.199999999997</v>
      </c>
      <c r="AA1039" s="9">
        <v>45376.0</v>
      </c>
      <c r="AB1039" s="1" t="s">
        <v>1680</v>
      </c>
      <c r="AC1039" s="1" t="s">
        <v>55</v>
      </c>
      <c r="AD1039" s="12" t="s">
        <v>47</v>
      </c>
      <c r="AE1039" s="12" t="s">
        <v>47</v>
      </c>
      <c r="AF1039" s="12" t="s">
        <v>47</v>
      </c>
      <c r="AG1039" s="12" t="s">
        <v>47</v>
      </c>
      <c r="AH1039" s="12" t="s">
        <v>47</v>
      </c>
      <c r="AI1039" s="12" t="s">
        <v>47</v>
      </c>
    </row>
    <row r="1040">
      <c r="A1040" s="1" t="s">
        <v>1675</v>
      </c>
      <c r="B1040" s="7"/>
      <c r="C1040" s="1" t="s">
        <v>36</v>
      </c>
      <c r="D1040" s="1" t="s">
        <v>76</v>
      </c>
      <c r="E1040" s="1" t="s">
        <v>82</v>
      </c>
      <c r="F1040" s="1" t="s">
        <v>1676</v>
      </c>
      <c r="G1040" s="1" t="s">
        <v>1677</v>
      </c>
      <c r="H1040" s="1" t="s">
        <v>1678</v>
      </c>
      <c r="I1040" s="1" t="s">
        <v>129</v>
      </c>
      <c r="J1040" s="1"/>
      <c r="K1040" s="1" t="s">
        <v>1679</v>
      </c>
      <c r="L1040" s="1" t="s">
        <v>53</v>
      </c>
      <c r="M1040" s="9">
        <v>45044.0</v>
      </c>
      <c r="N1040" s="9">
        <v>45301.0</v>
      </c>
      <c r="O1040" s="1"/>
      <c r="P1040" s="1">
        <v>8.33</v>
      </c>
      <c r="Q1040" s="1">
        <v>300000.0</v>
      </c>
      <c r="R1040" s="1">
        <v>300000.0</v>
      </c>
      <c r="S1040" s="10">
        <v>45331.0</v>
      </c>
      <c r="V1040" s="5">
        <v>24990.0</v>
      </c>
      <c r="W1040" s="11">
        <v>29488.199999999997</v>
      </c>
      <c r="Z1040" s="5">
        <v>18742.5</v>
      </c>
      <c r="AB1040" s="1"/>
      <c r="AC1040" s="1" t="s">
        <v>45</v>
      </c>
      <c r="AD1040" s="12" t="s">
        <v>47</v>
      </c>
      <c r="AE1040" s="12" t="s">
        <v>47</v>
      </c>
      <c r="AF1040" s="12" t="s">
        <v>47</v>
      </c>
    </row>
    <row r="1041">
      <c r="A1041" s="1" t="s">
        <v>1675</v>
      </c>
      <c r="B1041" s="7"/>
      <c r="C1041" s="1" t="s">
        <v>36</v>
      </c>
      <c r="D1041" s="1" t="s">
        <v>76</v>
      </c>
      <c r="E1041" s="1" t="s">
        <v>82</v>
      </c>
      <c r="F1041" s="1" t="s">
        <v>1676</v>
      </c>
      <c r="G1041" s="1" t="s">
        <v>1677</v>
      </c>
      <c r="H1041" s="1" t="s">
        <v>1678</v>
      </c>
      <c r="I1041" s="1" t="s">
        <v>129</v>
      </c>
      <c r="J1041" s="1"/>
      <c r="K1041" s="1" t="s">
        <v>1679</v>
      </c>
      <c r="L1041" s="1" t="s">
        <v>53</v>
      </c>
      <c r="M1041" s="9">
        <v>45044.0</v>
      </c>
      <c r="N1041" s="9">
        <v>45330.0</v>
      </c>
      <c r="O1041" s="1"/>
      <c r="P1041" s="1">
        <v>8.33</v>
      </c>
      <c r="Q1041" s="1">
        <v>200000.0</v>
      </c>
      <c r="R1041" s="1">
        <v>300000.0</v>
      </c>
      <c r="S1041" s="10">
        <v>45360.0</v>
      </c>
      <c r="V1041" s="5">
        <v>24990.0</v>
      </c>
      <c r="W1041" s="11">
        <v>29488.199999999997</v>
      </c>
      <c r="Z1041" s="5">
        <v>18742.5</v>
      </c>
      <c r="AB1041" s="1"/>
      <c r="AC1041" s="1" t="s">
        <v>45</v>
      </c>
      <c r="AD1041" s="12" t="s">
        <v>47</v>
      </c>
      <c r="AE1041" s="12" t="s">
        <v>47</v>
      </c>
      <c r="AF1041" s="12" t="s">
        <v>47</v>
      </c>
    </row>
    <row r="1042">
      <c r="A1042" s="1" t="s">
        <v>1675</v>
      </c>
      <c r="B1042" s="7"/>
      <c r="C1042" s="1" t="s">
        <v>36</v>
      </c>
      <c r="D1042" s="1" t="s">
        <v>76</v>
      </c>
      <c r="E1042" s="1" t="s">
        <v>82</v>
      </c>
      <c r="F1042" s="1" t="s">
        <v>1676</v>
      </c>
      <c r="G1042" s="1" t="s">
        <v>1677</v>
      </c>
      <c r="H1042" s="1" t="s">
        <v>1678</v>
      </c>
      <c r="I1042" s="1" t="s">
        <v>129</v>
      </c>
      <c r="J1042" s="1"/>
      <c r="K1042" s="1" t="s">
        <v>1679</v>
      </c>
      <c r="L1042" s="1" t="s">
        <v>53</v>
      </c>
      <c r="M1042" s="9">
        <v>45044.0</v>
      </c>
      <c r="N1042" s="9">
        <v>45044.0</v>
      </c>
      <c r="O1042" s="1"/>
      <c r="P1042" s="1">
        <v>8.33</v>
      </c>
      <c r="Q1042" s="1">
        <v>100000.0</v>
      </c>
      <c r="R1042" s="1">
        <v>300000.0</v>
      </c>
      <c r="S1042" s="10">
        <v>45074.0</v>
      </c>
      <c r="V1042" s="5">
        <v>24990.0</v>
      </c>
      <c r="W1042" s="11">
        <v>29488.199999999997</v>
      </c>
      <c r="Z1042" s="5">
        <v>18742.5</v>
      </c>
      <c r="AC1042" s="1" t="s">
        <v>45</v>
      </c>
      <c r="AD1042" s="12" t="s">
        <v>47</v>
      </c>
      <c r="AE1042" s="12" t="s">
        <v>47</v>
      </c>
      <c r="AF1042" s="12" t="s">
        <v>47</v>
      </c>
    </row>
    <row r="1043">
      <c r="A1043" s="1" t="s">
        <v>1681</v>
      </c>
      <c r="B1043" s="7"/>
      <c r="C1043" s="1" t="s">
        <v>36</v>
      </c>
      <c r="D1043" s="1" t="s">
        <v>76</v>
      </c>
      <c r="E1043" s="1" t="s">
        <v>113</v>
      </c>
      <c r="F1043" s="1" t="s">
        <v>344</v>
      </c>
      <c r="G1043" s="1" t="s">
        <v>865</v>
      </c>
      <c r="H1043" s="1" t="s">
        <v>866</v>
      </c>
      <c r="I1043" s="1" t="s">
        <v>42</v>
      </c>
      <c r="J1043" s="1"/>
      <c r="K1043" s="1" t="s">
        <v>1682</v>
      </c>
      <c r="L1043" s="1" t="s">
        <v>53</v>
      </c>
      <c r="M1043" s="9">
        <v>44742.0</v>
      </c>
      <c r="N1043" s="9">
        <v>44768.0</v>
      </c>
      <c r="O1043" s="1"/>
      <c r="P1043" s="1">
        <v>8.33</v>
      </c>
      <c r="Q1043" s="1">
        <v>1500000.0</v>
      </c>
      <c r="R1043" s="1">
        <v>1550000.0</v>
      </c>
      <c r="S1043" s="9">
        <v>44767.0</v>
      </c>
      <c r="T1043" s="9">
        <v>44768.0</v>
      </c>
      <c r="U1043" s="1" t="s">
        <v>1683</v>
      </c>
      <c r="V1043" s="5">
        <v>129115.0</v>
      </c>
      <c r="W1043" s="11">
        <v>152355.69999999998</v>
      </c>
      <c r="X1043" s="9">
        <v>44811.0</v>
      </c>
      <c r="Y1043" s="5">
        <v>139444.19999999998</v>
      </c>
      <c r="Z1043" s="5">
        <v>96836.25</v>
      </c>
      <c r="AA1043" s="9">
        <v>44815.0</v>
      </c>
      <c r="AB1043" s="1" t="s">
        <v>1683</v>
      </c>
      <c r="AC1043" s="1" t="s">
        <v>55</v>
      </c>
      <c r="AD1043" s="12" t="s">
        <v>46</v>
      </c>
      <c r="AE1043" s="12" t="s">
        <v>46</v>
      </c>
      <c r="AF1043" s="12" t="s">
        <v>46</v>
      </c>
      <c r="AG1043" s="12" t="s">
        <v>46</v>
      </c>
      <c r="AH1043" s="12" t="s">
        <v>46</v>
      </c>
      <c r="AI1043" s="12" t="s">
        <v>46</v>
      </c>
    </row>
    <row r="1044">
      <c r="A1044" s="1" t="s">
        <v>1681</v>
      </c>
      <c r="B1044" s="7"/>
      <c r="C1044" s="1" t="s">
        <v>36</v>
      </c>
      <c r="D1044" s="1" t="s">
        <v>76</v>
      </c>
      <c r="E1044" s="1" t="s">
        <v>113</v>
      </c>
      <c r="F1044" s="1" t="s">
        <v>344</v>
      </c>
      <c r="G1044" s="1" t="s">
        <v>865</v>
      </c>
      <c r="H1044" s="1" t="s">
        <v>866</v>
      </c>
      <c r="I1044" s="1" t="s">
        <v>42</v>
      </c>
      <c r="J1044" s="1"/>
      <c r="K1044" s="1" t="s">
        <v>1682</v>
      </c>
      <c r="L1044" s="1" t="s">
        <v>53</v>
      </c>
      <c r="M1044" s="9">
        <v>44742.0</v>
      </c>
      <c r="N1044" s="9">
        <v>44780.0</v>
      </c>
      <c r="O1044" s="1"/>
      <c r="P1044" s="1">
        <v>8.33</v>
      </c>
      <c r="Q1044" s="1">
        <v>1200000.0</v>
      </c>
      <c r="R1044" s="1">
        <v>1200000.0</v>
      </c>
      <c r="S1044" s="9">
        <v>44811.0</v>
      </c>
      <c r="T1044" s="9">
        <v>44811.0</v>
      </c>
      <c r="U1044" s="1" t="s">
        <v>1684</v>
      </c>
      <c r="V1044" s="5">
        <v>99960.0</v>
      </c>
      <c r="W1044" s="11">
        <v>117952.79999999999</v>
      </c>
      <c r="X1044" s="9"/>
      <c r="Y1044" s="1"/>
      <c r="Z1044" s="5">
        <v>74970.0</v>
      </c>
      <c r="AB1044" s="1"/>
      <c r="AC1044" s="1" t="s">
        <v>162</v>
      </c>
      <c r="AD1044" s="12" t="s">
        <v>46</v>
      </c>
      <c r="AE1044" s="12" t="s">
        <v>46</v>
      </c>
      <c r="AF1044" s="12" t="s">
        <v>46</v>
      </c>
      <c r="AG1044" s="12" t="s">
        <v>46</v>
      </c>
    </row>
    <row r="1045">
      <c r="A1045" s="1" t="s">
        <v>1681</v>
      </c>
      <c r="B1045" s="7"/>
      <c r="C1045" s="1" t="s">
        <v>36</v>
      </c>
      <c r="D1045" s="1" t="s">
        <v>76</v>
      </c>
      <c r="E1045" s="1" t="s">
        <v>113</v>
      </c>
      <c r="F1045" s="1" t="s">
        <v>344</v>
      </c>
      <c r="G1045" s="1" t="s">
        <v>865</v>
      </c>
      <c r="H1045" s="1" t="s">
        <v>866</v>
      </c>
      <c r="I1045" s="1" t="s">
        <v>42</v>
      </c>
      <c r="J1045" s="1"/>
      <c r="K1045" s="1" t="s">
        <v>1682</v>
      </c>
      <c r="L1045" s="1" t="s">
        <v>53</v>
      </c>
      <c r="M1045" s="9">
        <v>44742.0</v>
      </c>
      <c r="N1045" s="9">
        <v>44823.0</v>
      </c>
      <c r="O1045" s="1"/>
      <c r="P1045" s="1">
        <v>8.33</v>
      </c>
      <c r="Q1045" s="1">
        <v>300000.0</v>
      </c>
      <c r="R1045" s="1">
        <v>1450000.0</v>
      </c>
      <c r="S1045" s="9">
        <v>44823.0</v>
      </c>
      <c r="T1045" s="9">
        <v>44823.0</v>
      </c>
      <c r="U1045" s="1" t="s">
        <v>1685</v>
      </c>
      <c r="V1045" s="5">
        <v>120785.0</v>
      </c>
      <c r="W1045" s="11">
        <v>142526.3</v>
      </c>
      <c r="X1045" s="9">
        <v>44867.0</v>
      </c>
      <c r="Y1045" s="5">
        <v>130447.79999999999</v>
      </c>
      <c r="Z1045" s="5">
        <v>90588.75</v>
      </c>
      <c r="AA1045" s="9">
        <v>44870.0</v>
      </c>
      <c r="AB1045" s="1" t="s">
        <v>1685</v>
      </c>
      <c r="AC1045" s="1" t="s">
        <v>55</v>
      </c>
      <c r="AD1045" s="12" t="s">
        <v>46</v>
      </c>
      <c r="AE1045" s="12" t="s">
        <v>46</v>
      </c>
      <c r="AF1045" s="12" t="s">
        <v>46</v>
      </c>
      <c r="AG1045" s="12" t="s">
        <v>46</v>
      </c>
      <c r="AH1045" s="12" t="s">
        <v>46</v>
      </c>
      <c r="AI1045" s="12" t="s">
        <v>46</v>
      </c>
    </row>
    <row r="1046">
      <c r="A1046" s="1" t="s">
        <v>1681</v>
      </c>
      <c r="B1046" s="7"/>
      <c r="C1046" s="1" t="s">
        <v>36</v>
      </c>
      <c r="D1046" s="1" t="s">
        <v>76</v>
      </c>
      <c r="E1046" s="1" t="s">
        <v>113</v>
      </c>
      <c r="F1046" s="1" t="s">
        <v>344</v>
      </c>
      <c r="G1046" s="1" t="s">
        <v>865</v>
      </c>
      <c r="H1046" s="1" t="s">
        <v>866</v>
      </c>
      <c r="I1046" s="1" t="s">
        <v>42</v>
      </c>
      <c r="J1046" s="1"/>
      <c r="K1046" s="1" t="s">
        <v>1682</v>
      </c>
      <c r="L1046" s="1" t="s">
        <v>53</v>
      </c>
      <c r="M1046" s="9">
        <v>44742.0</v>
      </c>
      <c r="N1046" s="9">
        <v>44737.0</v>
      </c>
      <c r="O1046" s="1"/>
      <c r="P1046" s="1">
        <v>8.33</v>
      </c>
      <c r="Q1046" s="1">
        <v>1550000.0</v>
      </c>
      <c r="R1046" s="1">
        <v>1550000.0</v>
      </c>
      <c r="S1046" s="9">
        <v>44767.0</v>
      </c>
      <c r="T1046" s="14">
        <v>44879.0</v>
      </c>
      <c r="U1046" s="1" t="s">
        <v>1686</v>
      </c>
      <c r="V1046" s="5">
        <v>129115.0</v>
      </c>
      <c r="W1046" s="11">
        <v>152355.69999999998</v>
      </c>
      <c r="X1046" s="14"/>
      <c r="Y1046" s="1"/>
      <c r="Z1046" s="5">
        <v>96836.25</v>
      </c>
      <c r="AA1046" s="1"/>
      <c r="AB1046" s="1"/>
      <c r="AC1046" s="1" t="s">
        <v>162</v>
      </c>
      <c r="AD1046" s="12" t="s">
        <v>46</v>
      </c>
      <c r="AE1046" s="12" t="s">
        <v>46</v>
      </c>
      <c r="AF1046" s="12" t="s">
        <v>46</v>
      </c>
      <c r="AG1046" s="12" t="s">
        <v>46</v>
      </c>
    </row>
    <row r="1047">
      <c r="A1047" s="1" t="s">
        <v>1681</v>
      </c>
      <c r="B1047" s="7"/>
      <c r="C1047" s="1" t="s">
        <v>36</v>
      </c>
      <c r="D1047" s="1" t="s">
        <v>76</v>
      </c>
      <c r="E1047" s="1" t="s">
        <v>113</v>
      </c>
      <c r="F1047" s="1" t="s">
        <v>344</v>
      </c>
      <c r="G1047" s="1" t="s">
        <v>865</v>
      </c>
      <c r="H1047" s="1" t="s">
        <v>866</v>
      </c>
      <c r="I1047" s="1" t="s">
        <v>42</v>
      </c>
      <c r="J1047" s="1"/>
      <c r="K1047" s="1" t="s">
        <v>1682</v>
      </c>
      <c r="L1047" s="1" t="s">
        <v>53</v>
      </c>
      <c r="M1047" s="9">
        <v>44742.0</v>
      </c>
      <c r="N1047" s="9">
        <v>44972.0</v>
      </c>
      <c r="O1047" s="1"/>
      <c r="P1047" s="1">
        <v>8.33</v>
      </c>
      <c r="Q1047" s="1">
        <v>300000.0</v>
      </c>
      <c r="R1047" s="1">
        <v>3000000.0</v>
      </c>
      <c r="S1047" s="9">
        <v>44972.0</v>
      </c>
      <c r="T1047" s="9">
        <v>44972.0</v>
      </c>
      <c r="U1047" s="1" t="s">
        <v>1687</v>
      </c>
      <c r="V1047" s="5">
        <v>249900.0</v>
      </c>
      <c r="W1047" s="11">
        <v>294882.0</v>
      </c>
      <c r="X1047" s="9">
        <v>45002.0</v>
      </c>
      <c r="Y1047" s="5">
        <v>269892.0</v>
      </c>
      <c r="Z1047" s="5">
        <v>187425.0</v>
      </c>
      <c r="AA1047" s="9">
        <v>45007.0</v>
      </c>
      <c r="AB1047" s="1" t="s">
        <v>1688</v>
      </c>
      <c r="AC1047" s="1" t="s">
        <v>55</v>
      </c>
      <c r="AD1047" s="12" t="s">
        <v>46</v>
      </c>
      <c r="AE1047" s="12" t="s">
        <v>46</v>
      </c>
      <c r="AF1047" s="12" t="s">
        <v>46</v>
      </c>
      <c r="AG1047" s="12" t="s">
        <v>46</v>
      </c>
      <c r="AH1047" s="12" t="s">
        <v>46</v>
      </c>
      <c r="AI1047" s="12" t="s">
        <v>46</v>
      </c>
    </row>
    <row r="1048">
      <c r="A1048" s="1" t="s">
        <v>1689</v>
      </c>
      <c r="B1048" s="7"/>
      <c r="C1048" s="1" t="s">
        <v>36</v>
      </c>
      <c r="D1048" s="1" t="s">
        <v>96</v>
      </c>
      <c r="E1048" s="1" t="s">
        <v>82</v>
      </c>
      <c r="F1048" s="1" t="s">
        <v>538</v>
      </c>
      <c r="G1048" s="1" t="s">
        <v>134</v>
      </c>
      <c r="H1048" s="1" t="s">
        <v>135</v>
      </c>
      <c r="I1048" s="1" t="s">
        <v>236</v>
      </c>
      <c r="J1048" s="1"/>
      <c r="K1048" s="1" t="s">
        <v>1690</v>
      </c>
      <c r="L1048" s="1" t="s">
        <v>143</v>
      </c>
      <c r="M1048" s="9">
        <v>45042.0</v>
      </c>
      <c r="N1048" s="9">
        <v>45042.0</v>
      </c>
      <c r="O1048" s="1"/>
      <c r="P1048" s="1">
        <v>8.33</v>
      </c>
      <c r="Q1048" s="1">
        <v>300000.0</v>
      </c>
      <c r="R1048" s="1">
        <v>300000.0</v>
      </c>
      <c r="S1048" s="10">
        <v>45132.0</v>
      </c>
      <c r="V1048" s="5">
        <v>24990.0</v>
      </c>
      <c r="W1048" s="11">
        <v>29488.199999999997</v>
      </c>
      <c r="Z1048" s="5">
        <v>18742.5</v>
      </c>
      <c r="AC1048" s="1" t="s">
        <v>45</v>
      </c>
      <c r="AD1048" s="12" t="s">
        <v>47</v>
      </c>
      <c r="AE1048" s="12" t="s">
        <v>47</v>
      </c>
      <c r="AF1048" s="12" t="s">
        <v>47</v>
      </c>
    </row>
    <row r="1049">
      <c r="A1049" s="1" t="s">
        <v>1689</v>
      </c>
      <c r="B1049" s="7"/>
      <c r="C1049" s="1" t="s">
        <v>36</v>
      </c>
      <c r="D1049" s="1" t="s">
        <v>96</v>
      </c>
      <c r="E1049" s="1" t="s">
        <v>82</v>
      </c>
      <c r="F1049" s="1" t="s">
        <v>538</v>
      </c>
      <c r="G1049" s="1" t="s">
        <v>134</v>
      </c>
      <c r="H1049" s="1" t="s">
        <v>135</v>
      </c>
      <c r="I1049" s="1" t="s">
        <v>236</v>
      </c>
      <c r="J1049" s="1"/>
      <c r="K1049" s="1" t="s">
        <v>1690</v>
      </c>
      <c r="L1049" s="1" t="s">
        <v>143</v>
      </c>
      <c r="M1049" s="9">
        <v>45042.0</v>
      </c>
      <c r="N1049" s="9">
        <v>45042.0</v>
      </c>
      <c r="O1049" s="1"/>
      <c r="P1049" s="1">
        <v>8.33</v>
      </c>
      <c r="Q1049" s="1">
        <v>300000.0</v>
      </c>
      <c r="R1049" s="1">
        <v>300000.0</v>
      </c>
      <c r="S1049" s="10">
        <v>45132.0</v>
      </c>
      <c r="V1049" s="5">
        <v>24990.0</v>
      </c>
      <c r="W1049" s="11">
        <v>29488.199999999997</v>
      </c>
      <c r="Z1049" s="5">
        <v>18742.5</v>
      </c>
      <c r="AB1049" s="1"/>
      <c r="AC1049" s="1" t="s">
        <v>45</v>
      </c>
      <c r="AD1049" s="12" t="s">
        <v>47</v>
      </c>
      <c r="AE1049" s="12" t="s">
        <v>47</v>
      </c>
      <c r="AF1049" s="12" t="s">
        <v>47</v>
      </c>
    </row>
    <row r="1050">
      <c r="A1050" s="1" t="s">
        <v>1689</v>
      </c>
      <c r="B1050" s="7"/>
      <c r="C1050" s="1" t="s">
        <v>36</v>
      </c>
      <c r="D1050" s="1" t="s">
        <v>96</v>
      </c>
      <c r="E1050" s="1" t="s">
        <v>82</v>
      </c>
      <c r="F1050" s="1" t="s">
        <v>538</v>
      </c>
      <c r="G1050" s="1" t="s">
        <v>134</v>
      </c>
      <c r="H1050" s="1" t="s">
        <v>135</v>
      </c>
      <c r="I1050" s="1" t="s">
        <v>236</v>
      </c>
      <c r="J1050" s="1"/>
      <c r="K1050" s="1" t="s">
        <v>1690</v>
      </c>
      <c r="L1050" s="1" t="s">
        <v>143</v>
      </c>
      <c r="M1050" s="9">
        <v>45042.0</v>
      </c>
      <c r="N1050" s="9">
        <v>45042.0</v>
      </c>
      <c r="O1050" s="1"/>
      <c r="P1050" s="1">
        <v>8.33</v>
      </c>
      <c r="Q1050" s="1">
        <v>300000.0</v>
      </c>
      <c r="R1050" s="1">
        <v>300000.0</v>
      </c>
      <c r="S1050" s="10">
        <v>45132.0</v>
      </c>
      <c r="V1050" s="5">
        <v>24990.0</v>
      </c>
      <c r="W1050" s="11">
        <v>29488.199999999997</v>
      </c>
      <c r="Z1050" s="5">
        <v>18742.5</v>
      </c>
      <c r="AC1050" s="1" t="s">
        <v>45</v>
      </c>
      <c r="AD1050" s="12" t="s">
        <v>47</v>
      </c>
      <c r="AE1050" s="12" t="s">
        <v>47</v>
      </c>
      <c r="AF1050" s="12" t="s">
        <v>47</v>
      </c>
    </row>
    <row r="1051">
      <c r="A1051" s="1" t="s">
        <v>1689</v>
      </c>
      <c r="B1051" s="7"/>
      <c r="C1051" s="1" t="s">
        <v>36</v>
      </c>
      <c r="D1051" s="1" t="s">
        <v>96</v>
      </c>
      <c r="E1051" s="1" t="s">
        <v>82</v>
      </c>
      <c r="F1051" s="1" t="s">
        <v>538</v>
      </c>
      <c r="G1051" s="1" t="s">
        <v>134</v>
      </c>
      <c r="H1051" s="1" t="s">
        <v>135</v>
      </c>
      <c r="I1051" s="1" t="s">
        <v>236</v>
      </c>
      <c r="J1051" s="1"/>
      <c r="K1051" s="1" t="s">
        <v>1690</v>
      </c>
      <c r="L1051" s="1" t="s">
        <v>143</v>
      </c>
      <c r="M1051" s="9">
        <v>45042.0</v>
      </c>
      <c r="N1051" s="9">
        <v>45042.0</v>
      </c>
      <c r="O1051" s="1"/>
      <c r="P1051" s="1">
        <v>8.33</v>
      </c>
      <c r="Q1051" s="1">
        <v>300000.0</v>
      </c>
      <c r="R1051" s="1">
        <v>300000.0</v>
      </c>
      <c r="S1051" s="10">
        <v>45072.0</v>
      </c>
      <c r="V1051" s="5">
        <v>24990.0</v>
      </c>
      <c r="W1051" s="11">
        <v>29488.199999999997</v>
      </c>
      <c r="Z1051" s="5">
        <v>18742.5</v>
      </c>
      <c r="AB1051" s="1"/>
      <c r="AC1051" s="1" t="s">
        <v>45</v>
      </c>
      <c r="AD1051" s="12" t="s">
        <v>47</v>
      </c>
      <c r="AE1051" s="12" t="s">
        <v>47</v>
      </c>
      <c r="AF1051" s="12" t="s">
        <v>47</v>
      </c>
    </row>
    <row r="1052">
      <c r="A1052" s="1" t="s">
        <v>1691</v>
      </c>
      <c r="B1052" s="7"/>
      <c r="C1052" s="1" t="s">
        <v>315</v>
      </c>
      <c r="D1052" s="1" t="s">
        <v>102</v>
      </c>
      <c r="E1052" s="1" t="s">
        <v>77</v>
      </c>
      <c r="F1052" s="1" t="s">
        <v>97</v>
      </c>
      <c r="G1052" s="1" t="s">
        <v>152</v>
      </c>
      <c r="H1052" s="1" t="s">
        <v>153</v>
      </c>
      <c r="I1052" s="1" t="s">
        <v>236</v>
      </c>
      <c r="J1052" s="1"/>
      <c r="K1052" s="1" t="s">
        <v>1692</v>
      </c>
      <c r="L1052" s="1" t="s">
        <v>143</v>
      </c>
      <c r="M1052" s="9">
        <v>44960.0</v>
      </c>
      <c r="N1052" s="9">
        <v>44818.0</v>
      </c>
      <c r="O1052" s="1"/>
      <c r="P1052" s="1">
        <v>8.33</v>
      </c>
      <c r="Q1052" s="1">
        <v>600000.0</v>
      </c>
      <c r="R1052" s="1">
        <v>300000.0</v>
      </c>
      <c r="S1052" s="10">
        <v>44908.0</v>
      </c>
      <c r="V1052" s="5">
        <v>24990.0</v>
      </c>
      <c r="W1052" s="11">
        <v>29488.199999999997</v>
      </c>
      <c r="Z1052" s="5">
        <v>18742.5</v>
      </c>
      <c r="AB1052" s="1"/>
      <c r="AC1052" s="1" t="s">
        <v>45</v>
      </c>
      <c r="AD1052" s="12" t="s">
        <v>46</v>
      </c>
      <c r="AE1052" s="12" t="s">
        <v>46</v>
      </c>
      <c r="AF1052" s="12" t="s">
        <v>46</v>
      </c>
    </row>
    <row r="1053">
      <c r="A1053" s="1" t="s">
        <v>1693</v>
      </c>
      <c r="B1053" s="7"/>
      <c r="C1053" s="1" t="s">
        <v>36</v>
      </c>
      <c r="D1053" s="1" t="s">
        <v>50</v>
      </c>
      <c r="E1053" s="1" t="s">
        <v>212</v>
      </c>
      <c r="F1053" s="1" t="s">
        <v>1079</v>
      </c>
      <c r="G1053" s="1" t="s">
        <v>801</v>
      </c>
      <c r="H1053" s="1" t="s">
        <v>802</v>
      </c>
      <c r="I1053" s="1" t="s">
        <v>42</v>
      </c>
      <c r="J1053" s="1"/>
      <c r="K1053" s="1" t="s">
        <v>1694</v>
      </c>
      <c r="L1053" s="1" t="s">
        <v>53</v>
      </c>
      <c r="M1053" s="9">
        <v>45098.0</v>
      </c>
      <c r="N1053" s="9">
        <v>44898.0</v>
      </c>
      <c r="O1053" s="1"/>
      <c r="P1053" s="1">
        <v>8.33</v>
      </c>
      <c r="Q1053" s="1">
        <v>300000.0</v>
      </c>
      <c r="R1053" s="1">
        <v>540000.0</v>
      </c>
      <c r="S1053" s="9">
        <v>44929.0</v>
      </c>
      <c r="T1053" s="9">
        <v>45007.0</v>
      </c>
      <c r="U1053" s="1" t="s">
        <v>1695</v>
      </c>
      <c r="V1053" s="5">
        <v>44982.0</v>
      </c>
      <c r="W1053" s="11">
        <v>53078.759999999995</v>
      </c>
      <c r="X1053" s="9">
        <v>45380.0</v>
      </c>
      <c r="Y1053" s="5">
        <v>48580.56</v>
      </c>
      <c r="Z1053" s="5">
        <v>33736.5</v>
      </c>
      <c r="AA1053" s="9">
        <v>45015.0</v>
      </c>
      <c r="AB1053" s="1" t="s">
        <v>1696</v>
      </c>
      <c r="AC1053" s="1" t="s">
        <v>55</v>
      </c>
      <c r="AD1053" s="12" t="s">
        <v>47</v>
      </c>
      <c r="AE1053" s="12" t="s">
        <v>46</v>
      </c>
      <c r="AF1053" s="12" t="s">
        <v>46</v>
      </c>
      <c r="AG1053" s="12" t="s">
        <v>46</v>
      </c>
      <c r="AH1053" s="12" t="s">
        <v>47</v>
      </c>
      <c r="AI1053" s="12" t="s">
        <v>46</v>
      </c>
    </row>
    <row r="1054">
      <c r="A1054" s="1" t="s">
        <v>1693</v>
      </c>
      <c r="B1054" s="7"/>
      <c r="C1054" s="1" t="s">
        <v>36</v>
      </c>
      <c r="D1054" s="1" t="s">
        <v>50</v>
      </c>
      <c r="E1054" s="1" t="s">
        <v>212</v>
      </c>
      <c r="F1054" s="1" t="s">
        <v>1079</v>
      </c>
      <c r="G1054" s="1" t="s">
        <v>801</v>
      </c>
      <c r="H1054" s="1" t="s">
        <v>802</v>
      </c>
      <c r="I1054" s="1" t="s">
        <v>42</v>
      </c>
      <c r="J1054" s="1"/>
      <c r="K1054" s="1" t="s">
        <v>1694</v>
      </c>
      <c r="L1054" s="1" t="s">
        <v>53</v>
      </c>
      <c r="M1054" s="9">
        <v>45098.0</v>
      </c>
      <c r="N1054" s="9">
        <v>45003.0</v>
      </c>
      <c r="O1054" s="1"/>
      <c r="P1054" s="1">
        <v>8.33</v>
      </c>
      <c r="Q1054" s="1">
        <v>540000.0</v>
      </c>
      <c r="R1054" s="1">
        <v>300000.0</v>
      </c>
      <c r="S1054" s="10">
        <v>45093.0</v>
      </c>
      <c r="V1054" s="5">
        <v>24990.0</v>
      </c>
      <c r="W1054" s="11">
        <v>29488.199999999997</v>
      </c>
      <c r="Z1054" s="5">
        <v>18742.5</v>
      </c>
      <c r="AC1054" s="1" t="s">
        <v>45</v>
      </c>
      <c r="AD1054" s="12" t="s">
        <v>47</v>
      </c>
      <c r="AE1054" s="12" t="s">
        <v>46</v>
      </c>
      <c r="AF1054" s="12" t="s">
        <v>47</v>
      </c>
    </row>
    <row r="1055">
      <c r="A1055" s="1" t="s">
        <v>1697</v>
      </c>
      <c r="B1055" s="7"/>
      <c r="C1055" s="1" t="s">
        <v>36</v>
      </c>
      <c r="D1055" s="1" t="s">
        <v>50</v>
      </c>
      <c r="E1055" s="1" t="s">
        <v>168</v>
      </c>
      <c r="F1055" s="1" t="s">
        <v>1698</v>
      </c>
      <c r="G1055" s="1" t="s">
        <v>115</v>
      </c>
      <c r="H1055" s="1" t="s">
        <v>116</v>
      </c>
      <c r="I1055" s="1" t="s">
        <v>247</v>
      </c>
      <c r="J1055" s="1"/>
      <c r="K1055" s="1" t="s">
        <v>1699</v>
      </c>
      <c r="L1055" s="1" t="s">
        <v>347</v>
      </c>
      <c r="M1055" s="9">
        <v>44774.0</v>
      </c>
      <c r="N1055" s="9">
        <v>44774.0</v>
      </c>
      <c r="O1055" s="1"/>
      <c r="P1055" s="1">
        <v>7.5</v>
      </c>
      <c r="Q1055" s="1">
        <v>1200000.0</v>
      </c>
      <c r="R1055" s="1">
        <v>1200000.0</v>
      </c>
      <c r="S1055" s="9">
        <v>44771.0</v>
      </c>
      <c r="T1055" s="9">
        <v>44774.0</v>
      </c>
      <c r="U1055" s="1" t="s">
        <v>1700</v>
      </c>
      <c r="V1055" s="5">
        <v>90000.0</v>
      </c>
      <c r="W1055" s="11">
        <v>106200.0</v>
      </c>
      <c r="X1055" s="9">
        <v>44774.0</v>
      </c>
      <c r="Y1055" s="5">
        <v>97200.0</v>
      </c>
      <c r="Z1055" s="5">
        <v>67500.0</v>
      </c>
      <c r="AA1055" s="9">
        <v>44774.0</v>
      </c>
      <c r="AB1055" s="1" t="s">
        <v>1700</v>
      </c>
      <c r="AC1055" s="1" t="s">
        <v>55</v>
      </c>
      <c r="AD1055" s="12" t="s">
        <v>46</v>
      </c>
      <c r="AE1055" s="12" t="s">
        <v>46</v>
      </c>
      <c r="AF1055" s="12" t="s">
        <v>46</v>
      </c>
      <c r="AG1055" s="12" t="s">
        <v>46</v>
      </c>
      <c r="AH1055" s="12" t="s">
        <v>46</v>
      </c>
      <c r="AI1055" s="12" t="s">
        <v>46</v>
      </c>
    </row>
    <row r="1056">
      <c r="A1056" s="1" t="s">
        <v>1697</v>
      </c>
      <c r="B1056" s="7"/>
      <c r="C1056" s="1" t="s">
        <v>36</v>
      </c>
      <c r="D1056" s="1" t="s">
        <v>50</v>
      </c>
      <c r="E1056" s="1" t="s">
        <v>168</v>
      </c>
      <c r="F1056" s="1" t="s">
        <v>1698</v>
      </c>
      <c r="G1056" s="1" t="s">
        <v>115</v>
      </c>
      <c r="H1056" s="1" t="s">
        <v>116</v>
      </c>
      <c r="I1056" s="1" t="s">
        <v>247</v>
      </c>
      <c r="J1056" s="1"/>
      <c r="K1056" s="1" t="s">
        <v>1699</v>
      </c>
      <c r="L1056" s="1" t="s">
        <v>347</v>
      </c>
      <c r="M1056" s="9">
        <v>44774.0</v>
      </c>
      <c r="N1056" s="9">
        <v>44795.0</v>
      </c>
      <c r="O1056" s="1"/>
      <c r="P1056" s="1">
        <v>7.5</v>
      </c>
      <c r="Q1056" s="1">
        <v>850000.0</v>
      </c>
      <c r="R1056" s="1">
        <v>900000.0</v>
      </c>
      <c r="S1056" s="9">
        <v>44792.0</v>
      </c>
      <c r="T1056" s="9">
        <v>44795.0</v>
      </c>
      <c r="U1056" s="1" t="s">
        <v>1701</v>
      </c>
      <c r="V1056" s="5">
        <v>67500.0</v>
      </c>
      <c r="W1056" s="11">
        <v>79650.0</v>
      </c>
      <c r="X1056" s="9">
        <v>44822.0</v>
      </c>
      <c r="Y1056" s="5">
        <v>72900.0</v>
      </c>
      <c r="Z1056" s="5">
        <v>50625.0</v>
      </c>
      <c r="AA1056" s="9">
        <v>44826.0</v>
      </c>
      <c r="AB1056" s="1" t="s">
        <v>1701</v>
      </c>
      <c r="AC1056" s="1" t="s">
        <v>55</v>
      </c>
      <c r="AD1056" s="12" t="s">
        <v>46</v>
      </c>
      <c r="AE1056" s="12" t="s">
        <v>46</v>
      </c>
      <c r="AF1056" s="12" t="s">
        <v>46</v>
      </c>
      <c r="AG1056" s="12" t="s">
        <v>46</v>
      </c>
      <c r="AH1056" s="12" t="s">
        <v>46</v>
      </c>
      <c r="AI1056" s="12" t="s">
        <v>46</v>
      </c>
    </row>
    <row r="1057">
      <c r="A1057" s="1" t="s">
        <v>1702</v>
      </c>
      <c r="B1057" s="7"/>
      <c r="C1057" s="1" t="s">
        <v>132</v>
      </c>
      <c r="D1057" s="1" t="s">
        <v>76</v>
      </c>
      <c r="E1057" s="1" t="s">
        <v>38</v>
      </c>
      <c r="F1057" s="1" t="s">
        <v>984</v>
      </c>
      <c r="G1057" s="1" t="s">
        <v>529</v>
      </c>
      <c r="H1057" s="1" t="s">
        <v>530</v>
      </c>
      <c r="I1057" s="1" t="s">
        <v>247</v>
      </c>
      <c r="J1057" s="1"/>
      <c r="K1057" s="1" t="s">
        <v>1703</v>
      </c>
      <c r="L1057" s="1" t="s">
        <v>53</v>
      </c>
      <c r="M1057" s="9">
        <v>44742.0</v>
      </c>
      <c r="N1057" s="14">
        <v>44880.0</v>
      </c>
      <c r="O1057" s="1"/>
      <c r="P1057" s="1">
        <v>8.33</v>
      </c>
      <c r="Q1057" s="1">
        <v>300000.0</v>
      </c>
      <c r="R1057" s="1">
        <v>300000.0</v>
      </c>
      <c r="S1057" s="15">
        <v>44970.0</v>
      </c>
      <c r="V1057" s="5">
        <v>24990.0</v>
      </c>
      <c r="W1057" s="11">
        <v>29488.199999999997</v>
      </c>
      <c r="Z1057" s="5">
        <v>18742.5</v>
      </c>
      <c r="AB1057" s="1"/>
      <c r="AC1057" s="1" t="s">
        <v>45</v>
      </c>
      <c r="AD1057" s="12" t="s">
        <v>46</v>
      </c>
      <c r="AE1057" s="12" t="s">
        <v>46</v>
      </c>
      <c r="AF1057" s="12" t="s">
        <v>46</v>
      </c>
    </row>
    <row r="1058">
      <c r="A1058" s="1" t="s">
        <v>1704</v>
      </c>
      <c r="B1058" s="7"/>
      <c r="C1058" s="1" t="s">
        <v>1613</v>
      </c>
      <c r="D1058" s="1" t="s">
        <v>76</v>
      </c>
      <c r="E1058" s="1" t="s">
        <v>77</v>
      </c>
      <c r="F1058" s="1" t="s">
        <v>105</v>
      </c>
      <c r="G1058" s="1" t="s">
        <v>121</v>
      </c>
      <c r="H1058" s="1" t="s">
        <v>1492</v>
      </c>
      <c r="I1058" s="1" t="s">
        <v>247</v>
      </c>
      <c r="J1058" s="1"/>
      <c r="K1058" s="1" t="s">
        <v>1705</v>
      </c>
      <c r="L1058" s="1" t="s">
        <v>150</v>
      </c>
      <c r="M1058" s="9">
        <v>44781.0</v>
      </c>
      <c r="N1058" s="9">
        <v>44812.0</v>
      </c>
      <c r="O1058" s="1"/>
      <c r="P1058" s="1">
        <v>8.33</v>
      </c>
      <c r="Q1058" s="1">
        <v>600000.0</v>
      </c>
      <c r="R1058" s="1">
        <v>300000.0</v>
      </c>
      <c r="S1058" s="10">
        <v>44902.0</v>
      </c>
      <c r="V1058" s="5">
        <v>24990.0</v>
      </c>
      <c r="W1058" s="11">
        <v>29488.199999999997</v>
      </c>
      <c r="Z1058" s="5">
        <v>18742.5</v>
      </c>
      <c r="AB1058" s="1"/>
      <c r="AC1058" s="1" t="s">
        <v>45</v>
      </c>
      <c r="AD1058" s="12" t="s">
        <v>46</v>
      </c>
      <c r="AE1058" s="12" t="s">
        <v>46</v>
      </c>
      <c r="AF1058" s="12" t="s">
        <v>46</v>
      </c>
    </row>
    <row r="1059">
      <c r="A1059" s="1" t="s">
        <v>1704</v>
      </c>
      <c r="B1059" s="7"/>
      <c r="C1059" s="1" t="s">
        <v>1613</v>
      </c>
      <c r="D1059" s="1" t="s">
        <v>76</v>
      </c>
      <c r="E1059" s="1" t="s">
        <v>77</v>
      </c>
      <c r="F1059" s="1" t="s">
        <v>105</v>
      </c>
      <c r="G1059" s="1" t="s">
        <v>121</v>
      </c>
      <c r="H1059" s="1" t="s">
        <v>1492</v>
      </c>
      <c r="I1059" s="1" t="s">
        <v>247</v>
      </c>
      <c r="J1059" s="1"/>
      <c r="K1059" s="1" t="s">
        <v>1705</v>
      </c>
      <c r="L1059" s="1" t="s">
        <v>150</v>
      </c>
      <c r="M1059" s="9">
        <v>44781.0</v>
      </c>
      <c r="N1059" s="9">
        <v>44812.0</v>
      </c>
      <c r="O1059" s="1"/>
      <c r="P1059" s="1">
        <v>8.33</v>
      </c>
      <c r="Q1059" s="1">
        <v>500000.0</v>
      </c>
      <c r="R1059" s="1">
        <v>300000.0</v>
      </c>
      <c r="S1059" s="10">
        <v>44902.0</v>
      </c>
      <c r="V1059" s="5">
        <v>24990.0</v>
      </c>
      <c r="W1059" s="11">
        <v>29488.199999999997</v>
      </c>
      <c r="Z1059" s="5">
        <v>18742.5</v>
      </c>
      <c r="AB1059" s="1"/>
      <c r="AC1059" s="1" t="s">
        <v>45</v>
      </c>
      <c r="AD1059" s="12" t="s">
        <v>46</v>
      </c>
      <c r="AE1059" s="12" t="s">
        <v>46</v>
      </c>
      <c r="AF1059" s="12" t="s">
        <v>46</v>
      </c>
    </row>
    <row r="1060">
      <c r="A1060" s="1" t="s">
        <v>1706</v>
      </c>
      <c r="B1060" s="7"/>
      <c r="C1060" s="1" t="s">
        <v>36</v>
      </c>
      <c r="D1060" s="1" t="s">
        <v>96</v>
      </c>
      <c r="E1060" s="1" t="s">
        <v>77</v>
      </c>
      <c r="F1060" s="1" t="s">
        <v>353</v>
      </c>
      <c r="G1060" s="1" t="s">
        <v>40</v>
      </c>
      <c r="H1060" s="1" t="s">
        <v>345</v>
      </c>
      <c r="I1060" s="1" t="s">
        <v>86</v>
      </c>
      <c r="J1060" s="1"/>
      <c r="K1060" s="1" t="s">
        <v>1707</v>
      </c>
      <c r="L1060" s="1" t="s">
        <v>150</v>
      </c>
      <c r="M1060" s="9">
        <v>45043.0</v>
      </c>
      <c r="N1060" s="9">
        <v>45043.0</v>
      </c>
      <c r="O1060" s="1"/>
      <c r="P1060" s="1">
        <v>8.33</v>
      </c>
      <c r="Q1060" s="1">
        <v>500000.0</v>
      </c>
      <c r="R1060" s="1">
        <v>1450000.0</v>
      </c>
      <c r="S1060" s="14">
        <v>44875.0</v>
      </c>
      <c r="T1060" s="14">
        <v>44876.0</v>
      </c>
      <c r="U1060" s="1" t="s">
        <v>1708</v>
      </c>
      <c r="V1060" s="5">
        <v>120785.0</v>
      </c>
      <c r="W1060" s="11">
        <v>142526.3</v>
      </c>
      <c r="X1060" s="14">
        <v>44905.0</v>
      </c>
      <c r="Y1060" s="5">
        <v>130447.79999999999</v>
      </c>
      <c r="Z1060" s="5">
        <v>90588.75</v>
      </c>
      <c r="AA1060" s="14">
        <v>44925.0</v>
      </c>
      <c r="AB1060" s="1" t="s">
        <v>1708</v>
      </c>
      <c r="AC1060" s="1" t="s">
        <v>55</v>
      </c>
      <c r="AD1060" s="12" t="s">
        <v>47</v>
      </c>
      <c r="AE1060" s="12" t="s">
        <v>47</v>
      </c>
      <c r="AF1060" s="12" t="s">
        <v>46</v>
      </c>
      <c r="AG1060" s="12" t="s">
        <v>46</v>
      </c>
      <c r="AH1060" s="12" t="s">
        <v>46</v>
      </c>
      <c r="AI1060" s="12" t="s">
        <v>46</v>
      </c>
    </row>
    <row r="1061">
      <c r="A1061" s="1" t="s">
        <v>1706</v>
      </c>
      <c r="B1061" s="7"/>
      <c r="C1061" s="1" t="s">
        <v>36</v>
      </c>
      <c r="D1061" s="1" t="s">
        <v>96</v>
      </c>
      <c r="E1061" s="1" t="s">
        <v>77</v>
      </c>
      <c r="F1061" s="1" t="s">
        <v>353</v>
      </c>
      <c r="G1061" s="1" t="s">
        <v>40</v>
      </c>
      <c r="H1061" s="1" t="s">
        <v>345</v>
      </c>
      <c r="I1061" s="1" t="s">
        <v>86</v>
      </c>
      <c r="J1061" s="1"/>
      <c r="K1061" s="1" t="s">
        <v>1707</v>
      </c>
      <c r="L1061" s="1" t="s">
        <v>150</v>
      </c>
      <c r="M1061" s="9">
        <v>45043.0</v>
      </c>
      <c r="N1061" s="9">
        <v>45231.0</v>
      </c>
      <c r="O1061" s="9">
        <v>45231.0</v>
      </c>
      <c r="P1061" s="1">
        <v>8.33</v>
      </c>
      <c r="Q1061" s="1">
        <v>1300000.0</v>
      </c>
      <c r="R1061" s="1">
        <v>1650000.0</v>
      </c>
      <c r="S1061" s="9">
        <v>45231.0</v>
      </c>
      <c r="T1061" s="9">
        <v>44942.0</v>
      </c>
      <c r="U1061" s="1" t="s">
        <v>1709</v>
      </c>
      <c r="V1061" s="5">
        <v>137445.0</v>
      </c>
      <c r="W1061" s="11">
        <v>162185.1</v>
      </c>
      <c r="X1061" s="9">
        <v>45261.0</v>
      </c>
      <c r="Y1061" s="5">
        <v>148440.6</v>
      </c>
      <c r="Z1061" s="5">
        <v>103083.75</v>
      </c>
      <c r="AA1061" s="9">
        <v>45265.0</v>
      </c>
      <c r="AB1061" s="1" t="s">
        <v>1709</v>
      </c>
      <c r="AC1061" s="1" t="s">
        <v>55</v>
      </c>
      <c r="AD1061" s="12" t="s">
        <v>47</v>
      </c>
      <c r="AE1061" s="12" t="s">
        <v>47</v>
      </c>
      <c r="AF1061" s="12" t="s">
        <v>47</v>
      </c>
      <c r="AG1061" s="12" t="s">
        <v>46</v>
      </c>
      <c r="AH1061" s="12" t="s">
        <v>47</v>
      </c>
      <c r="AI1061" s="12" t="s">
        <v>47</v>
      </c>
    </row>
    <row r="1062">
      <c r="A1062" s="1" t="s">
        <v>1706</v>
      </c>
      <c r="B1062" s="7"/>
      <c r="C1062" s="1" t="s">
        <v>36</v>
      </c>
      <c r="D1062" s="1" t="s">
        <v>96</v>
      </c>
      <c r="E1062" s="1" t="s">
        <v>77</v>
      </c>
      <c r="F1062" s="1" t="s">
        <v>353</v>
      </c>
      <c r="G1062" s="1" t="s">
        <v>40</v>
      </c>
      <c r="H1062" s="1" t="s">
        <v>345</v>
      </c>
      <c r="I1062" s="1" t="s">
        <v>86</v>
      </c>
      <c r="J1062" s="1"/>
      <c r="K1062" s="1" t="s">
        <v>1707</v>
      </c>
      <c r="L1062" s="1" t="s">
        <v>150</v>
      </c>
      <c r="M1062" s="9">
        <v>45043.0</v>
      </c>
      <c r="N1062" s="9">
        <v>45161.0</v>
      </c>
      <c r="O1062" s="9">
        <v>45161.0</v>
      </c>
      <c r="P1062" s="1">
        <v>8.33</v>
      </c>
      <c r="Q1062" s="1">
        <v>660000.0</v>
      </c>
      <c r="R1062" s="1">
        <v>550000.0</v>
      </c>
      <c r="S1062" s="9">
        <v>45026.0</v>
      </c>
      <c r="T1062" s="9">
        <v>45029.0</v>
      </c>
      <c r="U1062" s="1" t="s">
        <v>1710</v>
      </c>
      <c r="V1062" s="5">
        <v>45815.0</v>
      </c>
      <c r="W1062" s="11">
        <v>54061.7</v>
      </c>
      <c r="X1062" s="9">
        <v>45056.0</v>
      </c>
      <c r="Y1062" s="5">
        <v>49480.2</v>
      </c>
      <c r="Z1062" s="5">
        <v>34361.25</v>
      </c>
      <c r="AA1062" s="9">
        <v>45060.0</v>
      </c>
      <c r="AB1062" s="1" t="s">
        <v>1710</v>
      </c>
      <c r="AC1062" s="1" t="s">
        <v>55</v>
      </c>
      <c r="AD1062" s="12" t="s">
        <v>47</v>
      </c>
      <c r="AE1062" s="12" t="s">
        <v>47</v>
      </c>
      <c r="AF1062" s="12" t="s">
        <v>47</v>
      </c>
      <c r="AG1062" s="12" t="s">
        <v>47</v>
      </c>
      <c r="AH1062" s="12" t="s">
        <v>47</v>
      </c>
      <c r="AI1062" s="12" t="s">
        <v>47</v>
      </c>
    </row>
    <row r="1063">
      <c r="A1063" s="1" t="s">
        <v>1706</v>
      </c>
      <c r="B1063" s="7"/>
      <c r="C1063" s="1" t="s">
        <v>36</v>
      </c>
      <c r="D1063" s="1" t="s">
        <v>96</v>
      </c>
      <c r="E1063" s="1" t="s">
        <v>77</v>
      </c>
      <c r="F1063" s="1" t="s">
        <v>353</v>
      </c>
      <c r="G1063" s="1" t="s">
        <v>40</v>
      </c>
      <c r="H1063" s="1" t="s">
        <v>345</v>
      </c>
      <c r="I1063" s="1" t="s">
        <v>86</v>
      </c>
      <c r="J1063" s="1"/>
      <c r="K1063" s="1" t="s">
        <v>1707</v>
      </c>
      <c r="L1063" s="1" t="s">
        <v>150</v>
      </c>
      <c r="M1063" s="9">
        <v>45043.0</v>
      </c>
      <c r="N1063" s="9">
        <v>45161.0</v>
      </c>
      <c r="O1063" s="9">
        <v>45161.0</v>
      </c>
      <c r="P1063" s="1">
        <v>8.33</v>
      </c>
      <c r="Q1063" s="1">
        <v>550000.0</v>
      </c>
      <c r="R1063" s="1">
        <v>550000.0</v>
      </c>
      <c r="S1063" s="9">
        <v>45117.0</v>
      </c>
      <c r="T1063" s="9">
        <v>45120.0</v>
      </c>
      <c r="U1063" s="1" t="s">
        <v>1711</v>
      </c>
      <c r="V1063" s="5">
        <v>45815.0</v>
      </c>
      <c r="W1063" s="11">
        <v>54061.7</v>
      </c>
      <c r="X1063" s="9">
        <v>45147.0</v>
      </c>
      <c r="Y1063" s="5">
        <v>49480.2</v>
      </c>
      <c r="Z1063" s="5">
        <v>34361.25</v>
      </c>
      <c r="AA1063" s="9">
        <v>45151.0</v>
      </c>
      <c r="AB1063" s="1" t="s">
        <v>1711</v>
      </c>
      <c r="AC1063" s="1" t="s">
        <v>55</v>
      </c>
      <c r="AD1063" s="12" t="s">
        <v>47</v>
      </c>
      <c r="AE1063" s="12" t="s">
        <v>47</v>
      </c>
      <c r="AF1063" s="12" t="s">
        <v>47</v>
      </c>
      <c r="AG1063" s="12" t="s">
        <v>47</v>
      </c>
      <c r="AH1063" s="12" t="s">
        <v>47</v>
      </c>
      <c r="AI1063" s="12" t="s">
        <v>47</v>
      </c>
    </row>
    <row r="1064">
      <c r="A1064" s="1" t="s">
        <v>1706</v>
      </c>
      <c r="B1064" s="7"/>
      <c r="C1064" s="1" t="s">
        <v>36</v>
      </c>
      <c r="D1064" s="1" t="s">
        <v>96</v>
      </c>
      <c r="E1064" s="1" t="s">
        <v>77</v>
      </c>
      <c r="F1064" s="1" t="s">
        <v>353</v>
      </c>
      <c r="G1064" s="1" t="s">
        <v>40</v>
      </c>
      <c r="H1064" s="1" t="s">
        <v>345</v>
      </c>
      <c r="I1064" s="1" t="s">
        <v>86</v>
      </c>
      <c r="J1064" s="1"/>
      <c r="K1064" s="1" t="s">
        <v>1707</v>
      </c>
      <c r="L1064" s="1" t="s">
        <v>150</v>
      </c>
      <c r="M1064" s="9">
        <v>45043.0</v>
      </c>
      <c r="N1064" s="9">
        <v>45161.0</v>
      </c>
      <c r="O1064" s="9">
        <v>45161.0</v>
      </c>
      <c r="P1064" s="1">
        <v>8.33</v>
      </c>
      <c r="Q1064" s="1">
        <v>630000.0</v>
      </c>
      <c r="R1064" s="1">
        <v>630000.0</v>
      </c>
      <c r="S1064" s="9">
        <v>45152.0</v>
      </c>
      <c r="T1064" s="9">
        <v>45157.0</v>
      </c>
      <c r="U1064" s="1" t="s">
        <v>1712</v>
      </c>
      <c r="V1064" s="5">
        <v>52479.0</v>
      </c>
      <c r="W1064" s="11">
        <v>61925.219999999994</v>
      </c>
      <c r="X1064" s="9">
        <v>45182.0</v>
      </c>
      <c r="Y1064" s="5">
        <v>56677.31999999999</v>
      </c>
      <c r="Z1064" s="5">
        <v>39359.25</v>
      </c>
      <c r="AA1064" s="9">
        <v>45186.0</v>
      </c>
      <c r="AB1064" s="1" t="s">
        <v>1712</v>
      </c>
      <c r="AC1064" s="1" t="s">
        <v>55</v>
      </c>
      <c r="AD1064" s="12" t="s">
        <v>47</v>
      </c>
      <c r="AE1064" s="12" t="s">
        <v>47</v>
      </c>
      <c r="AF1064" s="12" t="s">
        <v>47</v>
      </c>
      <c r="AG1064" s="12" t="s">
        <v>47</v>
      </c>
      <c r="AH1064" s="12" t="s">
        <v>47</v>
      </c>
      <c r="AI1064" s="12" t="s">
        <v>47</v>
      </c>
    </row>
    <row r="1065">
      <c r="A1065" s="1" t="s">
        <v>1706</v>
      </c>
      <c r="B1065" s="7"/>
      <c r="C1065" s="1" t="s">
        <v>36</v>
      </c>
      <c r="D1065" s="1" t="s">
        <v>96</v>
      </c>
      <c r="E1065" s="1" t="s">
        <v>77</v>
      </c>
      <c r="F1065" s="1" t="s">
        <v>353</v>
      </c>
      <c r="G1065" s="1" t="s">
        <v>40</v>
      </c>
      <c r="H1065" s="1" t="s">
        <v>345</v>
      </c>
      <c r="I1065" s="1" t="s">
        <v>86</v>
      </c>
      <c r="J1065" s="1"/>
      <c r="K1065" s="1" t="s">
        <v>1707</v>
      </c>
      <c r="L1065" s="1" t="s">
        <v>150</v>
      </c>
      <c r="M1065" s="9">
        <v>45043.0</v>
      </c>
      <c r="N1065" s="9">
        <v>45161.0</v>
      </c>
      <c r="O1065" s="9">
        <v>45161.0</v>
      </c>
      <c r="P1065" s="1">
        <v>8.33</v>
      </c>
      <c r="Q1065" s="1">
        <v>149940.0</v>
      </c>
      <c r="R1065" s="1">
        <v>1800000.0</v>
      </c>
      <c r="S1065" s="9">
        <v>45154.0</v>
      </c>
      <c r="T1065" s="9">
        <v>45157.0</v>
      </c>
      <c r="U1065" s="1" t="s">
        <v>1713</v>
      </c>
      <c r="V1065" s="5">
        <v>149940.0</v>
      </c>
      <c r="W1065" s="11">
        <v>176929.19999999998</v>
      </c>
      <c r="X1065" s="9">
        <v>45184.0</v>
      </c>
      <c r="Y1065" s="5">
        <v>161935.19999999998</v>
      </c>
      <c r="Z1065" s="5">
        <v>112455.0</v>
      </c>
      <c r="AA1065" s="9">
        <v>45188.0</v>
      </c>
      <c r="AB1065" s="1" t="s">
        <v>1713</v>
      </c>
      <c r="AC1065" s="1" t="s">
        <v>55</v>
      </c>
      <c r="AD1065" s="12" t="s">
        <v>47</v>
      </c>
      <c r="AE1065" s="12" t="s">
        <v>47</v>
      </c>
      <c r="AF1065" s="12" t="s">
        <v>47</v>
      </c>
      <c r="AG1065" s="12" t="s">
        <v>47</v>
      </c>
      <c r="AH1065" s="12" t="s">
        <v>47</v>
      </c>
      <c r="AI1065" s="12" t="s">
        <v>47</v>
      </c>
    </row>
    <row r="1066">
      <c r="A1066" s="1" t="s">
        <v>1706</v>
      </c>
      <c r="B1066" s="7"/>
      <c r="C1066" s="1" t="s">
        <v>36</v>
      </c>
      <c r="D1066" s="1" t="s">
        <v>96</v>
      </c>
      <c r="E1066" s="1" t="s">
        <v>77</v>
      </c>
      <c r="F1066" s="1" t="s">
        <v>353</v>
      </c>
      <c r="G1066" s="1" t="s">
        <v>40</v>
      </c>
      <c r="H1066" s="1" t="s">
        <v>345</v>
      </c>
      <c r="I1066" s="1" t="s">
        <v>86</v>
      </c>
      <c r="J1066" s="1"/>
      <c r="K1066" s="1" t="s">
        <v>1707</v>
      </c>
      <c r="L1066" s="1" t="s">
        <v>150</v>
      </c>
      <c r="M1066" s="9">
        <v>45043.0</v>
      </c>
      <c r="N1066" s="9">
        <v>45161.0</v>
      </c>
      <c r="O1066" s="9">
        <v>45161.0</v>
      </c>
      <c r="P1066" s="1">
        <v>8.33</v>
      </c>
      <c r="Q1066" s="1">
        <v>1000000.0</v>
      </c>
      <c r="R1066" s="1">
        <v>3400000.0</v>
      </c>
      <c r="S1066" s="14">
        <v>45209.0</v>
      </c>
      <c r="T1066" s="14">
        <v>45210.0</v>
      </c>
      <c r="U1066" s="1" t="s">
        <v>1714</v>
      </c>
      <c r="V1066" s="5">
        <v>283220.0</v>
      </c>
      <c r="W1066" s="11">
        <v>334199.6</v>
      </c>
      <c r="X1066" s="9">
        <v>45239.0</v>
      </c>
      <c r="Y1066" s="5">
        <v>305877.6</v>
      </c>
      <c r="Z1066" s="5">
        <v>212415.0</v>
      </c>
      <c r="AA1066" s="14">
        <v>45243.0</v>
      </c>
      <c r="AB1066" s="1" t="s">
        <v>1714</v>
      </c>
      <c r="AC1066" s="1" t="s">
        <v>55</v>
      </c>
      <c r="AD1066" s="12" t="s">
        <v>47</v>
      </c>
      <c r="AE1066" s="12" t="s">
        <v>47</v>
      </c>
      <c r="AF1066" s="12" t="s">
        <v>47</v>
      </c>
      <c r="AG1066" s="12" t="s">
        <v>47</v>
      </c>
      <c r="AH1066" s="12" t="s">
        <v>47</v>
      </c>
      <c r="AI1066" s="12" t="s">
        <v>47</v>
      </c>
    </row>
    <row r="1067">
      <c r="A1067" s="1" t="s">
        <v>1706</v>
      </c>
      <c r="B1067" s="7"/>
      <c r="C1067" s="1" t="s">
        <v>36</v>
      </c>
      <c r="D1067" s="1" t="s">
        <v>96</v>
      </c>
      <c r="E1067" s="1" t="s">
        <v>77</v>
      </c>
      <c r="F1067" s="1" t="s">
        <v>353</v>
      </c>
      <c r="G1067" s="1" t="s">
        <v>40</v>
      </c>
      <c r="H1067" s="1" t="s">
        <v>345</v>
      </c>
      <c r="I1067" s="1" t="s">
        <v>86</v>
      </c>
      <c r="J1067" s="1"/>
      <c r="K1067" s="1" t="s">
        <v>1707</v>
      </c>
      <c r="L1067" s="1" t="s">
        <v>150</v>
      </c>
      <c r="M1067" s="9">
        <v>45043.0</v>
      </c>
      <c r="N1067" s="14">
        <v>45278.0</v>
      </c>
      <c r="O1067" s="14">
        <v>45278.0</v>
      </c>
      <c r="P1067" s="1">
        <v>8.33</v>
      </c>
      <c r="Q1067" s="1">
        <v>1000000.0</v>
      </c>
      <c r="R1067" s="1">
        <v>1450000.0</v>
      </c>
      <c r="S1067" s="14">
        <v>45278.0</v>
      </c>
      <c r="T1067" s="14">
        <v>45280.0</v>
      </c>
      <c r="U1067" s="1" t="s">
        <v>1715</v>
      </c>
      <c r="V1067" s="5">
        <v>120785.0</v>
      </c>
      <c r="W1067" s="11">
        <v>142526.3</v>
      </c>
      <c r="X1067" s="9">
        <v>45308.0</v>
      </c>
      <c r="Y1067" s="5">
        <v>130447.79999999999</v>
      </c>
      <c r="Z1067" s="5">
        <v>90588.75</v>
      </c>
      <c r="AA1067" s="9">
        <v>45312.0</v>
      </c>
      <c r="AB1067" s="1" t="s">
        <v>1715</v>
      </c>
      <c r="AC1067" s="1" t="s">
        <v>55</v>
      </c>
      <c r="AD1067" s="12" t="s">
        <v>47</v>
      </c>
      <c r="AE1067" s="12" t="s">
        <v>47</v>
      </c>
      <c r="AF1067" s="12" t="s">
        <v>47</v>
      </c>
      <c r="AG1067" s="12" t="s">
        <v>47</v>
      </c>
      <c r="AH1067" s="12" t="s">
        <v>47</v>
      </c>
      <c r="AI1067" s="12" t="s">
        <v>47</v>
      </c>
    </row>
    <row r="1068">
      <c r="A1068" s="1" t="s">
        <v>1716</v>
      </c>
      <c r="B1068" s="7"/>
      <c r="C1068" s="1" t="s">
        <v>36</v>
      </c>
      <c r="D1068" s="1" t="s">
        <v>76</v>
      </c>
      <c r="E1068" s="1" t="s">
        <v>77</v>
      </c>
      <c r="F1068" s="1" t="s">
        <v>948</v>
      </c>
      <c r="G1068" s="1" t="s">
        <v>339</v>
      </c>
      <c r="H1068" s="1" t="s">
        <v>339</v>
      </c>
      <c r="I1068" s="1" t="s">
        <v>86</v>
      </c>
      <c r="J1068" s="1"/>
      <c r="K1068" s="1" t="s">
        <v>1717</v>
      </c>
      <c r="L1068" s="1" t="s">
        <v>88</v>
      </c>
      <c r="M1068" s="9">
        <v>44933.0</v>
      </c>
      <c r="N1068" s="14">
        <v>45209.0</v>
      </c>
      <c r="O1068" s="1"/>
      <c r="P1068" s="1">
        <v>8.33</v>
      </c>
      <c r="Q1068" s="1">
        <v>500000.0</v>
      </c>
      <c r="R1068" s="1">
        <v>300000.0</v>
      </c>
      <c r="S1068" s="15">
        <v>45299.0</v>
      </c>
      <c r="V1068" s="5">
        <v>24990.0</v>
      </c>
      <c r="W1068" s="11">
        <v>29488.199999999997</v>
      </c>
      <c r="Z1068" s="5">
        <v>18742.5</v>
      </c>
      <c r="AB1068" s="1"/>
      <c r="AC1068" s="1" t="s">
        <v>45</v>
      </c>
      <c r="AD1068" s="12" t="s">
        <v>46</v>
      </c>
      <c r="AE1068" s="12" t="s">
        <v>47</v>
      </c>
      <c r="AF1068" s="12" t="s">
        <v>47</v>
      </c>
    </row>
    <row r="1069">
      <c r="A1069" s="1" t="s">
        <v>1718</v>
      </c>
      <c r="B1069" s="7"/>
      <c r="C1069" s="1" t="s">
        <v>1613</v>
      </c>
      <c r="D1069" s="1" t="s">
        <v>50</v>
      </c>
      <c r="E1069" s="1" t="s">
        <v>77</v>
      </c>
      <c r="F1069" s="1" t="s">
        <v>105</v>
      </c>
      <c r="G1069" s="1" t="s">
        <v>40</v>
      </c>
      <c r="H1069" s="1" t="s">
        <v>41</v>
      </c>
      <c r="I1069" s="1" t="s">
        <v>123</v>
      </c>
      <c r="J1069" s="1"/>
      <c r="K1069" s="1" t="s">
        <v>1719</v>
      </c>
      <c r="L1069" s="1" t="s">
        <v>53</v>
      </c>
      <c r="M1069" s="9">
        <v>44754.0</v>
      </c>
      <c r="N1069" s="9">
        <v>44763.0</v>
      </c>
      <c r="O1069" s="1"/>
      <c r="P1069" s="1">
        <v>8.33</v>
      </c>
      <c r="Q1069" s="1">
        <v>480000.0</v>
      </c>
      <c r="R1069" s="1">
        <v>300000.0</v>
      </c>
      <c r="S1069" s="10">
        <v>44853.0</v>
      </c>
      <c r="V1069" s="5">
        <v>24990.0</v>
      </c>
      <c r="W1069" s="11">
        <v>29488.199999999997</v>
      </c>
      <c r="Z1069" s="5">
        <v>18742.5</v>
      </c>
      <c r="AB1069" s="1"/>
      <c r="AC1069" s="1" t="s">
        <v>45</v>
      </c>
      <c r="AD1069" s="12" t="s">
        <v>46</v>
      </c>
      <c r="AE1069" s="12" t="s">
        <v>46</v>
      </c>
      <c r="AF1069" s="12" t="s">
        <v>46</v>
      </c>
    </row>
    <row r="1070">
      <c r="A1070" s="1" t="s">
        <v>1718</v>
      </c>
      <c r="B1070" s="7"/>
      <c r="C1070" s="1" t="s">
        <v>1613</v>
      </c>
      <c r="D1070" s="1" t="s">
        <v>50</v>
      </c>
      <c r="E1070" s="1" t="s">
        <v>77</v>
      </c>
      <c r="F1070" s="1" t="s">
        <v>105</v>
      </c>
      <c r="G1070" s="1" t="s">
        <v>40</v>
      </c>
      <c r="H1070" s="1" t="s">
        <v>41</v>
      </c>
      <c r="I1070" s="1" t="s">
        <v>123</v>
      </c>
      <c r="J1070" s="1"/>
      <c r="K1070" s="1" t="s">
        <v>1719</v>
      </c>
      <c r="L1070" s="1" t="s">
        <v>53</v>
      </c>
      <c r="M1070" s="9">
        <v>44754.0</v>
      </c>
      <c r="N1070" s="9">
        <v>44755.0</v>
      </c>
      <c r="O1070" s="1"/>
      <c r="P1070" s="1">
        <v>8.33</v>
      </c>
      <c r="Q1070" s="1">
        <v>480000.0</v>
      </c>
      <c r="R1070" s="1">
        <v>300000.0</v>
      </c>
      <c r="S1070" s="10">
        <v>44845.0</v>
      </c>
      <c r="V1070" s="5">
        <v>24990.0</v>
      </c>
      <c r="W1070" s="11">
        <v>29488.199999999997</v>
      </c>
      <c r="Z1070" s="5">
        <v>18742.5</v>
      </c>
      <c r="AB1070" s="1"/>
      <c r="AC1070" s="1" t="s">
        <v>45</v>
      </c>
      <c r="AD1070" s="12" t="s">
        <v>46</v>
      </c>
      <c r="AE1070" s="12" t="s">
        <v>46</v>
      </c>
      <c r="AF1070" s="12" t="s">
        <v>46</v>
      </c>
    </row>
    <row r="1071">
      <c r="A1071" s="1" t="s">
        <v>1718</v>
      </c>
      <c r="B1071" s="7"/>
      <c r="C1071" s="1" t="s">
        <v>1613</v>
      </c>
      <c r="D1071" s="1" t="s">
        <v>50</v>
      </c>
      <c r="E1071" s="1" t="s">
        <v>77</v>
      </c>
      <c r="F1071" s="1" t="s">
        <v>105</v>
      </c>
      <c r="G1071" s="1" t="s">
        <v>40</v>
      </c>
      <c r="H1071" s="1" t="s">
        <v>41</v>
      </c>
      <c r="I1071" s="1" t="s">
        <v>123</v>
      </c>
      <c r="J1071" s="1"/>
      <c r="K1071" s="1" t="s">
        <v>1719</v>
      </c>
      <c r="L1071" s="1" t="s">
        <v>53</v>
      </c>
      <c r="M1071" s="9">
        <v>44754.0</v>
      </c>
      <c r="N1071" s="9">
        <v>44762.0</v>
      </c>
      <c r="O1071" s="1"/>
      <c r="P1071" s="1">
        <v>8.33</v>
      </c>
      <c r="Q1071" s="1">
        <v>360000.0</v>
      </c>
      <c r="R1071" s="1">
        <v>300000.0</v>
      </c>
      <c r="S1071" s="10">
        <v>44852.0</v>
      </c>
      <c r="V1071" s="5">
        <v>24990.0</v>
      </c>
      <c r="W1071" s="11">
        <v>29488.199999999997</v>
      </c>
      <c r="Z1071" s="5">
        <v>18742.5</v>
      </c>
      <c r="AB1071" s="1"/>
      <c r="AC1071" s="1" t="s">
        <v>45</v>
      </c>
      <c r="AD1071" s="12" t="s">
        <v>46</v>
      </c>
      <c r="AE1071" s="12" t="s">
        <v>46</v>
      </c>
      <c r="AF1071" s="12" t="s">
        <v>46</v>
      </c>
    </row>
    <row r="1072">
      <c r="A1072" s="1" t="s">
        <v>1718</v>
      </c>
      <c r="B1072" s="7"/>
      <c r="C1072" s="1" t="s">
        <v>1613</v>
      </c>
      <c r="D1072" s="1" t="s">
        <v>50</v>
      </c>
      <c r="E1072" s="1" t="s">
        <v>77</v>
      </c>
      <c r="F1072" s="1" t="s">
        <v>105</v>
      </c>
      <c r="G1072" s="1" t="s">
        <v>40</v>
      </c>
      <c r="H1072" s="1" t="s">
        <v>41</v>
      </c>
      <c r="I1072" s="1" t="s">
        <v>123</v>
      </c>
      <c r="J1072" s="1"/>
      <c r="K1072" s="1" t="s">
        <v>1719</v>
      </c>
      <c r="L1072" s="1" t="s">
        <v>53</v>
      </c>
      <c r="M1072" s="9">
        <v>44754.0</v>
      </c>
      <c r="N1072" s="14">
        <v>44907.0</v>
      </c>
      <c r="O1072" s="1"/>
      <c r="P1072" s="1">
        <v>8.33</v>
      </c>
      <c r="Q1072" s="1">
        <v>300000.0</v>
      </c>
      <c r="R1072" s="1">
        <v>300000.0</v>
      </c>
      <c r="S1072" s="15">
        <v>44997.0</v>
      </c>
      <c r="V1072" s="5">
        <v>24990.0</v>
      </c>
      <c r="W1072" s="11">
        <v>29488.199999999997</v>
      </c>
      <c r="Z1072" s="5">
        <v>18742.5</v>
      </c>
      <c r="AB1072" s="1"/>
      <c r="AC1072" s="1" t="s">
        <v>45</v>
      </c>
      <c r="AD1072" s="12" t="s">
        <v>46</v>
      </c>
      <c r="AE1072" s="12" t="s">
        <v>46</v>
      </c>
      <c r="AF1072" s="12" t="s">
        <v>46</v>
      </c>
    </row>
    <row r="1073">
      <c r="A1073" s="1" t="s">
        <v>1718</v>
      </c>
      <c r="B1073" s="7"/>
      <c r="C1073" s="1" t="s">
        <v>1613</v>
      </c>
      <c r="D1073" s="1" t="s">
        <v>50</v>
      </c>
      <c r="E1073" s="1" t="s">
        <v>77</v>
      </c>
      <c r="F1073" s="1" t="s">
        <v>105</v>
      </c>
      <c r="G1073" s="1" t="s">
        <v>40</v>
      </c>
      <c r="H1073" s="1" t="s">
        <v>41</v>
      </c>
      <c r="I1073" s="1" t="s">
        <v>123</v>
      </c>
      <c r="J1073" s="1"/>
      <c r="K1073" s="1" t="s">
        <v>1719</v>
      </c>
      <c r="L1073" s="1" t="s">
        <v>53</v>
      </c>
      <c r="M1073" s="9">
        <v>44754.0</v>
      </c>
      <c r="N1073" s="9">
        <v>45061.0</v>
      </c>
      <c r="O1073" s="1"/>
      <c r="P1073" s="1">
        <v>8.33</v>
      </c>
      <c r="Q1073" s="1">
        <v>300000.0</v>
      </c>
      <c r="R1073" s="1">
        <v>300000.0</v>
      </c>
      <c r="S1073" s="10">
        <v>45151.0</v>
      </c>
      <c r="V1073" s="5">
        <v>24990.0</v>
      </c>
      <c r="W1073" s="11">
        <v>29488.199999999997</v>
      </c>
      <c r="Z1073" s="5">
        <v>18742.5</v>
      </c>
      <c r="AB1073" s="1"/>
      <c r="AC1073" s="1" t="s">
        <v>45</v>
      </c>
      <c r="AD1073" s="12" t="s">
        <v>46</v>
      </c>
      <c r="AE1073" s="12" t="s">
        <v>47</v>
      </c>
      <c r="AF1073" s="12" t="s">
        <v>47</v>
      </c>
    </row>
    <row r="1074">
      <c r="A1074" s="1" t="s">
        <v>1720</v>
      </c>
      <c r="B1074" s="7"/>
      <c r="C1074" s="1" t="s">
        <v>36</v>
      </c>
      <c r="D1074" s="1" t="s">
        <v>96</v>
      </c>
      <c r="E1074" s="1" t="s">
        <v>212</v>
      </c>
      <c r="F1074" s="1" t="s">
        <v>1079</v>
      </c>
      <c r="G1074" s="1" t="s">
        <v>134</v>
      </c>
      <c r="H1074" s="1" t="s">
        <v>135</v>
      </c>
      <c r="I1074" s="1" t="s">
        <v>123</v>
      </c>
      <c r="J1074" s="1"/>
      <c r="K1074" s="1" t="s">
        <v>1721</v>
      </c>
      <c r="L1074" s="1" t="s">
        <v>88</v>
      </c>
      <c r="M1074" s="9">
        <v>44776.0</v>
      </c>
      <c r="N1074" s="14">
        <v>44849.0</v>
      </c>
      <c r="O1074" s="1"/>
      <c r="P1074" s="1">
        <v>8.33</v>
      </c>
      <c r="Q1074" s="1">
        <v>300000.0</v>
      </c>
      <c r="R1074" s="1">
        <v>300000.0</v>
      </c>
      <c r="S1074" s="15">
        <v>44939.0</v>
      </c>
      <c r="V1074" s="5">
        <v>24990.0</v>
      </c>
      <c r="W1074" s="11">
        <v>29488.199999999997</v>
      </c>
      <c r="Z1074" s="5">
        <v>18742.5</v>
      </c>
      <c r="AB1074" s="1"/>
      <c r="AC1074" s="1" t="s">
        <v>45</v>
      </c>
      <c r="AD1074" s="12" t="s">
        <v>46</v>
      </c>
      <c r="AE1074" s="12" t="s">
        <v>46</v>
      </c>
      <c r="AF1074" s="12" t="s">
        <v>46</v>
      </c>
    </row>
    <row r="1075">
      <c r="A1075" s="1" t="s">
        <v>1722</v>
      </c>
      <c r="B1075" s="7"/>
      <c r="C1075" s="1" t="s">
        <v>132</v>
      </c>
      <c r="D1075" s="1" t="s">
        <v>50</v>
      </c>
      <c r="E1075" s="1" t="s">
        <v>113</v>
      </c>
      <c r="F1075" s="1" t="s">
        <v>808</v>
      </c>
      <c r="G1075" s="1" t="s">
        <v>170</v>
      </c>
      <c r="H1075" s="1" t="s">
        <v>170</v>
      </c>
      <c r="I1075" s="1" t="s">
        <v>42</v>
      </c>
      <c r="J1075" s="1"/>
      <c r="K1075" s="1" t="s">
        <v>1723</v>
      </c>
      <c r="L1075" s="1" t="s">
        <v>53</v>
      </c>
      <c r="M1075" s="9">
        <v>45020.0</v>
      </c>
      <c r="N1075" s="9">
        <v>45107.0</v>
      </c>
      <c r="O1075" s="1"/>
      <c r="P1075" s="1">
        <v>8.33</v>
      </c>
      <c r="Q1075" s="1">
        <v>800000.0</v>
      </c>
      <c r="R1075" s="1">
        <v>804000.0</v>
      </c>
      <c r="S1075" s="9">
        <v>45103.0</v>
      </c>
      <c r="T1075" s="9">
        <v>45107.0</v>
      </c>
      <c r="U1075" s="1" t="s">
        <v>1724</v>
      </c>
      <c r="V1075" s="5">
        <v>66973.2</v>
      </c>
      <c r="W1075" s="11">
        <v>79028.37599999999</v>
      </c>
      <c r="X1075" s="9">
        <v>45155.0</v>
      </c>
      <c r="Y1075" s="5">
        <v>78358.64399999999</v>
      </c>
      <c r="Z1075" s="5">
        <v>50229.899999999994</v>
      </c>
      <c r="AA1075" s="9">
        <v>45156.0</v>
      </c>
      <c r="AB1075" s="1" t="s">
        <v>1724</v>
      </c>
      <c r="AC1075" s="1" t="s">
        <v>55</v>
      </c>
      <c r="AD1075" s="12" t="s">
        <v>47</v>
      </c>
      <c r="AE1075" s="12" t="s">
        <v>47</v>
      </c>
      <c r="AF1075" s="12" t="s">
        <v>47</v>
      </c>
      <c r="AG1075" s="12" t="s">
        <v>47</v>
      </c>
      <c r="AH1075" s="12" t="s">
        <v>47</v>
      </c>
      <c r="AI1075" s="12" t="s">
        <v>47</v>
      </c>
    </row>
    <row r="1076">
      <c r="A1076" s="1" t="s">
        <v>1722</v>
      </c>
      <c r="B1076" s="7"/>
      <c r="C1076" s="1" t="s">
        <v>132</v>
      </c>
      <c r="D1076" s="1" t="s">
        <v>50</v>
      </c>
      <c r="E1076" s="1" t="s">
        <v>113</v>
      </c>
      <c r="F1076" s="1" t="s">
        <v>1673</v>
      </c>
      <c r="G1076" s="1" t="s">
        <v>170</v>
      </c>
      <c r="H1076" s="1" t="s">
        <v>170</v>
      </c>
      <c r="I1076" s="1" t="s">
        <v>42</v>
      </c>
      <c r="J1076" s="1"/>
      <c r="K1076" s="1" t="s">
        <v>1723</v>
      </c>
      <c r="L1076" s="1" t="s">
        <v>53</v>
      </c>
      <c r="M1076" s="9">
        <v>45020.0</v>
      </c>
      <c r="N1076" s="9">
        <v>45107.0</v>
      </c>
      <c r="O1076" s="1"/>
      <c r="P1076" s="1">
        <v>8.33</v>
      </c>
      <c r="Q1076" s="1">
        <v>750000.0</v>
      </c>
      <c r="R1076" s="1">
        <v>300000.0</v>
      </c>
      <c r="S1076" s="10">
        <v>45197.0</v>
      </c>
      <c r="V1076" s="5">
        <v>24990.0</v>
      </c>
      <c r="W1076" s="11">
        <v>29488.199999999997</v>
      </c>
      <c r="Z1076" s="5">
        <v>18742.5</v>
      </c>
      <c r="AC1076" s="1" t="s">
        <v>45</v>
      </c>
      <c r="AD1076" s="12" t="s">
        <v>47</v>
      </c>
      <c r="AE1076" s="12" t="s">
        <v>47</v>
      </c>
      <c r="AF1076" s="12" t="s">
        <v>47</v>
      </c>
    </row>
    <row r="1077">
      <c r="A1077" s="1" t="s">
        <v>1722</v>
      </c>
      <c r="B1077" s="7"/>
      <c r="C1077" s="1" t="s">
        <v>132</v>
      </c>
      <c r="D1077" s="1" t="s">
        <v>50</v>
      </c>
      <c r="E1077" s="1" t="s">
        <v>113</v>
      </c>
      <c r="F1077" s="1" t="s">
        <v>1673</v>
      </c>
      <c r="G1077" s="1" t="s">
        <v>170</v>
      </c>
      <c r="H1077" s="1" t="s">
        <v>170</v>
      </c>
      <c r="I1077" s="1" t="s">
        <v>42</v>
      </c>
      <c r="J1077" s="1"/>
      <c r="K1077" s="1" t="s">
        <v>1723</v>
      </c>
      <c r="L1077" s="1" t="s">
        <v>53</v>
      </c>
      <c r="M1077" s="9">
        <v>45020.0</v>
      </c>
      <c r="N1077" s="9">
        <v>45064.0</v>
      </c>
      <c r="O1077" s="1"/>
      <c r="P1077" s="1">
        <v>8.33</v>
      </c>
      <c r="Q1077" s="1">
        <v>300000.0</v>
      </c>
      <c r="R1077" s="1">
        <v>300000.0</v>
      </c>
      <c r="S1077" s="10">
        <v>45154.0</v>
      </c>
      <c r="V1077" s="5">
        <v>24990.0</v>
      </c>
      <c r="W1077" s="11">
        <v>29488.199999999997</v>
      </c>
      <c r="X1077" s="1"/>
      <c r="Y1077" s="1"/>
      <c r="Z1077" s="5">
        <v>18742.5</v>
      </c>
      <c r="AA1077" s="1"/>
      <c r="AB1077" s="1"/>
      <c r="AC1077" s="1" t="s">
        <v>45</v>
      </c>
      <c r="AD1077" s="12" t="s">
        <v>47</v>
      </c>
      <c r="AE1077" s="12" t="s">
        <v>47</v>
      </c>
      <c r="AF1077" s="12" t="s">
        <v>47</v>
      </c>
    </row>
    <row r="1078">
      <c r="A1078" s="1" t="s">
        <v>1722</v>
      </c>
      <c r="B1078" s="7"/>
      <c r="C1078" s="1" t="s">
        <v>132</v>
      </c>
      <c r="D1078" s="1" t="s">
        <v>50</v>
      </c>
      <c r="E1078" s="1" t="s">
        <v>113</v>
      </c>
      <c r="F1078" s="1" t="s">
        <v>1673</v>
      </c>
      <c r="G1078" s="1" t="s">
        <v>170</v>
      </c>
      <c r="H1078" s="1" t="s">
        <v>170</v>
      </c>
      <c r="I1078" s="1" t="s">
        <v>42</v>
      </c>
      <c r="J1078" s="1"/>
      <c r="K1078" s="1" t="s">
        <v>1723</v>
      </c>
      <c r="L1078" s="1" t="s">
        <v>53</v>
      </c>
      <c r="M1078" s="9">
        <v>45020.0</v>
      </c>
      <c r="N1078" s="9">
        <v>45020.0</v>
      </c>
      <c r="O1078" s="1"/>
      <c r="P1078" s="1">
        <v>8.33</v>
      </c>
      <c r="Q1078" s="1">
        <v>300000.0</v>
      </c>
      <c r="R1078" s="1">
        <v>300000.0</v>
      </c>
      <c r="S1078" s="10">
        <v>45110.0</v>
      </c>
      <c r="V1078" s="5">
        <v>24990.0</v>
      </c>
      <c r="W1078" s="11">
        <v>29488.199999999997</v>
      </c>
      <c r="Z1078" s="5">
        <v>18742.5</v>
      </c>
      <c r="AC1078" s="1" t="s">
        <v>45</v>
      </c>
      <c r="AD1078" s="12" t="s">
        <v>47</v>
      </c>
      <c r="AE1078" s="12" t="s">
        <v>47</v>
      </c>
      <c r="AF1078" s="12" t="s">
        <v>47</v>
      </c>
    </row>
    <row r="1079">
      <c r="A1079" s="1" t="s">
        <v>1722</v>
      </c>
      <c r="B1079" s="7"/>
      <c r="C1079" s="1" t="s">
        <v>132</v>
      </c>
      <c r="D1079" s="1" t="s">
        <v>50</v>
      </c>
      <c r="E1079" s="1" t="s">
        <v>113</v>
      </c>
      <c r="F1079" s="1" t="s">
        <v>1673</v>
      </c>
      <c r="G1079" s="1" t="s">
        <v>170</v>
      </c>
      <c r="H1079" s="1" t="s">
        <v>170</v>
      </c>
      <c r="I1079" s="1" t="s">
        <v>42</v>
      </c>
      <c r="J1079" s="1"/>
      <c r="K1079" s="1" t="s">
        <v>1723</v>
      </c>
      <c r="L1079" s="1" t="s">
        <v>53</v>
      </c>
      <c r="M1079" s="9">
        <v>45020.0</v>
      </c>
      <c r="N1079" s="9">
        <v>45020.0</v>
      </c>
      <c r="O1079" s="1"/>
      <c r="P1079" s="1">
        <v>8.33</v>
      </c>
      <c r="Q1079" s="1">
        <v>300000.0</v>
      </c>
      <c r="R1079" s="1">
        <v>300000.0</v>
      </c>
      <c r="S1079" s="10">
        <v>45110.0</v>
      </c>
      <c r="V1079" s="5">
        <v>24990.0</v>
      </c>
      <c r="W1079" s="11">
        <v>29488.199999999997</v>
      </c>
      <c r="Z1079" s="5">
        <v>18742.5</v>
      </c>
      <c r="AC1079" s="1" t="s">
        <v>45</v>
      </c>
      <c r="AD1079" s="12" t="s">
        <v>47</v>
      </c>
      <c r="AE1079" s="12" t="s">
        <v>47</v>
      </c>
      <c r="AF1079" s="12" t="s">
        <v>47</v>
      </c>
    </row>
    <row r="1080">
      <c r="A1080" s="1" t="s">
        <v>1722</v>
      </c>
      <c r="B1080" s="7"/>
      <c r="C1080" s="1" t="s">
        <v>132</v>
      </c>
      <c r="D1080" s="1" t="s">
        <v>50</v>
      </c>
      <c r="E1080" s="1" t="s">
        <v>113</v>
      </c>
      <c r="F1080" s="1" t="s">
        <v>1673</v>
      </c>
      <c r="G1080" s="1" t="s">
        <v>170</v>
      </c>
      <c r="H1080" s="1" t="s">
        <v>170</v>
      </c>
      <c r="I1080" s="1" t="s">
        <v>42</v>
      </c>
      <c r="J1080" s="1"/>
      <c r="K1080" s="1" t="s">
        <v>1723</v>
      </c>
      <c r="L1080" s="1" t="s">
        <v>53</v>
      </c>
      <c r="M1080" s="9">
        <v>45020.0</v>
      </c>
      <c r="N1080" s="9">
        <v>45020.0</v>
      </c>
      <c r="O1080" s="1"/>
      <c r="P1080" s="1">
        <v>8.33</v>
      </c>
      <c r="Q1080" s="1">
        <v>300000.0</v>
      </c>
      <c r="R1080" s="1">
        <v>300000.0</v>
      </c>
      <c r="S1080" s="10">
        <v>45050.0</v>
      </c>
      <c r="V1080" s="5">
        <v>24990.0</v>
      </c>
      <c r="W1080" s="11">
        <v>29488.199999999997</v>
      </c>
      <c r="Z1080" s="5">
        <v>18742.5</v>
      </c>
      <c r="AC1080" s="1" t="s">
        <v>45</v>
      </c>
      <c r="AD1080" s="12" t="s">
        <v>47</v>
      </c>
      <c r="AE1080" s="12" t="s">
        <v>47</v>
      </c>
      <c r="AF1080" s="12" t="s">
        <v>47</v>
      </c>
    </row>
    <row r="1081">
      <c r="A1081" s="1" t="s">
        <v>1722</v>
      </c>
      <c r="B1081" s="7"/>
      <c r="C1081" s="1" t="s">
        <v>132</v>
      </c>
      <c r="D1081" s="1" t="s">
        <v>50</v>
      </c>
      <c r="E1081" s="1" t="s">
        <v>113</v>
      </c>
      <c r="F1081" s="1" t="s">
        <v>1673</v>
      </c>
      <c r="G1081" s="1" t="s">
        <v>170</v>
      </c>
      <c r="H1081" s="1" t="s">
        <v>170</v>
      </c>
      <c r="I1081" s="1" t="s">
        <v>42</v>
      </c>
      <c r="J1081" s="1"/>
      <c r="K1081" s="1" t="s">
        <v>1723</v>
      </c>
      <c r="L1081" s="1" t="s">
        <v>53</v>
      </c>
      <c r="M1081" s="9">
        <v>45020.0</v>
      </c>
      <c r="N1081" s="9">
        <v>45020.0</v>
      </c>
      <c r="O1081" s="1"/>
      <c r="P1081" s="1">
        <v>8.33</v>
      </c>
      <c r="Q1081" s="1">
        <v>300000.0</v>
      </c>
      <c r="R1081" s="1">
        <v>300000.0</v>
      </c>
      <c r="S1081" s="10">
        <v>45050.0</v>
      </c>
      <c r="V1081" s="5">
        <v>24990.0</v>
      </c>
      <c r="W1081" s="11">
        <v>29488.199999999997</v>
      </c>
      <c r="Z1081" s="5">
        <v>18742.5</v>
      </c>
      <c r="AC1081" s="1" t="s">
        <v>45</v>
      </c>
      <c r="AD1081" s="12" t="s">
        <v>47</v>
      </c>
      <c r="AE1081" s="12" t="s">
        <v>47</v>
      </c>
      <c r="AF1081" s="12" t="s">
        <v>47</v>
      </c>
    </row>
    <row r="1082">
      <c r="A1082" s="1" t="s">
        <v>1722</v>
      </c>
      <c r="B1082" s="7"/>
      <c r="C1082" s="1" t="s">
        <v>132</v>
      </c>
      <c r="D1082" s="1" t="s">
        <v>50</v>
      </c>
      <c r="E1082" s="1" t="s">
        <v>113</v>
      </c>
      <c r="F1082" s="1" t="s">
        <v>1673</v>
      </c>
      <c r="G1082" s="1" t="s">
        <v>170</v>
      </c>
      <c r="H1082" s="1" t="s">
        <v>170</v>
      </c>
      <c r="I1082" s="1" t="s">
        <v>42</v>
      </c>
      <c r="J1082" s="1"/>
      <c r="K1082" s="1" t="s">
        <v>1723</v>
      </c>
      <c r="L1082" s="1" t="s">
        <v>53</v>
      </c>
      <c r="M1082" s="9">
        <v>45020.0</v>
      </c>
      <c r="N1082" s="9">
        <v>45020.0</v>
      </c>
      <c r="O1082" s="1"/>
      <c r="P1082" s="1">
        <v>8.33</v>
      </c>
      <c r="Q1082" s="1">
        <v>300000.0</v>
      </c>
      <c r="R1082" s="1">
        <v>300000.0</v>
      </c>
      <c r="S1082" s="10">
        <v>45050.0</v>
      </c>
      <c r="V1082" s="5">
        <v>24990.0</v>
      </c>
      <c r="W1082" s="11">
        <v>29488.199999999997</v>
      </c>
      <c r="Z1082" s="5">
        <v>18742.5</v>
      </c>
      <c r="AC1082" s="1" t="s">
        <v>45</v>
      </c>
      <c r="AD1082" s="12" t="s">
        <v>47</v>
      </c>
      <c r="AE1082" s="12" t="s">
        <v>47</v>
      </c>
      <c r="AF1082" s="12" t="s">
        <v>47</v>
      </c>
    </row>
    <row r="1083">
      <c r="A1083" s="1" t="s">
        <v>1722</v>
      </c>
      <c r="B1083" s="7"/>
      <c r="C1083" s="1" t="s">
        <v>132</v>
      </c>
      <c r="D1083" s="1" t="s">
        <v>50</v>
      </c>
      <c r="E1083" s="1" t="s">
        <v>113</v>
      </c>
      <c r="F1083" s="1" t="s">
        <v>1673</v>
      </c>
      <c r="G1083" s="1" t="s">
        <v>170</v>
      </c>
      <c r="H1083" s="1" t="s">
        <v>170</v>
      </c>
      <c r="I1083" s="1" t="s">
        <v>42</v>
      </c>
      <c r="J1083" s="1"/>
      <c r="K1083" s="1" t="s">
        <v>1723</v>
      </c>
      <c r="L1083" s="1" t="s">
        <v>53</v>
      </c>
      <c r="M1083" s="9">
        <v>45020.0</v>
      </c>
      <c r="N1083" s="9">
        <v>45020.0</v>
      </c>
      <c r="O1083" s="1"/>
      <c r="P1083" s="1">
        <v>8.33</v>
      </c>
      <c r="Q1083" s="1">
        <v>300000.0</v>
      </c>
      <c r="R1083" s="1">
        <v>300000.0</v>
      </c>
      <c r="S1083" s="10">
        <v>45050.0</v>
      </c>
      <c r="V1083" s="5">
        <v>24990.0</v>
      </c>
      <c r="W1083" s="11">
        <v>29488.199999999997</v>
      </c>
      <c r="Z1083" s="5">
        <v>18742.5</v>
      </c>
      <c r="AC1083" s="1" t="s">
        <v>45</v>
      </c>
      <c r="AD1083" s="12" t="s">
        <v>47</v>
      </c>
      <c r="AE1083" s="12" t="s">
        <v>47</v>
      </c>
      <c r="AF1083" s="12" t="s">
        <v>47</v>
      </c>
    </row>
    <row r="1084">
      <c r="A1084" s="1" t="s">
        <v>1725</v>
      </c>
      <c r="B1084" s="7"/>
      <c r="C1084" s="1" t="s">
        <v>36</v>
      </c>
      <c r="D1084" s="1" t="s">
        <v>76</v>
      </c>
      <c r="E1084" s="1" t="s">
        <v>77</v>
      </c>
      <c r="F1084" s="1" t="s">
        <v>1726</v>
      </c>
      <c r="G1084" s="1" t="s">
        <v>40</v>
      </c>
      <c r="H1084" s="1" t="s">
        <v>41</v>
      </c>
      <c r="I1084" s="1" t="s">
        <v>234</v>
      </c>
      <c r="J1084" s="1"/>
      <c r="K1084" s="1" t="s">
        <v>1727</v>
      </c>
      <c r="L1084" s="1" t="s">
        <v>44</v>
      </c>
      <c r="M1084" s="9">
        <v>44872.0</v>
      </c>
      <c r="N1084" s="9">
        <v>44872.0</v>
      </c>
      <c r="O1084" s="1"/>
      <c r="P1084" s="1">
        <v>8.33</v>
      </c>
      <c r="Q1084" s="1">
        <v>100000.0</v>
      </c>
      <c r="R1084" s="1">
        <v>360000.0</v>
      </c>
      <c r="S1084" s="9">
        <v>44872.0</v>
      </c>
      <c r="T1084" s="9">
        <v>44899.0</v>
      </c>
      <c r="U1084" s="1" t="s">
        <v>1728</v>
      </c>
      <c r="V1084" s="5">
        <v>29988.0</v>
      </c>
      <c r="W1084" s="11">
        <v>35385.84</v>
      </c>
      <c r="X1084" s="9">
        <v>44961.0</v>
      </c>
      <c r="Y1084" s="5">
        <v>35385.84</v>
      </c>
      <c r="Z1084" s="5">
        <v>22491.0</v>
      </c>
      <c r="AA1084" s="9">
        <v>44931.0</v>
      </c>
      <c r="AB1084" s="1" t="s">
        <v>1729</v>
      </c>
      <c r="AC1084" s="1" t="s">
        <v>55</v>
      </c>
      <c r="AD1084" s="12" t="s">
        <v>46</v>
      </c>
      <c r="AE1084" s="12" t="s">
        <v>46</v>
      </c>
      <c r="AF1084" s="12" t="s">
        <v>46</v>
      </c>
      <c r="AG1084" s="12" t="s">
        <v>46</v>
      </c>
      <c r="AH1084" s="12" t="s">
        <v>46</v>
      </c>
      <c r="AI1084" s="12" t="s">
        <v>46</v>
      </c>
    </row>
    <row r="1085">
      <c r="A1085" s="1" t="s">
        <v>1725</v>
      </c>
      <c r="B1085" s="7"/>
      <c r="C1085" s="1" t="s">
        <v>36</v>
      </c>
      <c r="D1085" s="1" t="s">
        <v>76</v>
      </c>
      <c r="E1085" s="1" t="s">
        <v>77</v>
      </c>
      <c r="F1085" s="1" t="s">
        <v>1726</v>
      </c>
      <c r="G1085" s="1" t="s">
        <v>40</v>
      </c>
      <c r="H1085" s="1" t="s">
        <v>41</v>
      </c>
      <c r="I1085" s="1" t="s">
        <v>234</v>
      </c>
      <c r="J1085" s="1"/>
      <c r="K1085" s="1" t="s">
        <v>1727</v>
      </c>
      <c r="L1085" s="1" t="s">
        <v>44</v>
      </c>
      <c r="M1085" s="9">
        <v>44872.0</v>
      </c>
      <c r="N1085" s="9">
        <v>44796.0</v>
      </c>
      <c r="O1085" s="1"/>
      <c r="P1085" s="1">
        <v>8.33</v>
      </c>
      <c r="Q1085" s="1">
        <v>480000.0</v>
      </c>
      <c r="R1085" s="1">
        <v>300000.0</v>
      </c>
      <c r="S1085" s="10">
        <v>44886.0</v>
      </c>
      <c r="V1085" s="5">
        <v>24990.0</v>
      </c>
      <c r="W1085" s="11">
        <v>29488.199999999997</v>
      </c>
      <c r="Z1085" s="5">
        <v>18742.5</v>
      </c>
      <c r="AB1085" s="1"/>
      <c r="AC1085" s="1" t="s">
        <v>45</v>
      </c>
      <c r="AD1085" s="12" t="s">
        <v>46</v>
      </c>
      <c r="AE1085" s="12" t="s">
        <v>46</v>
      </c>
      <c r="AF1085" s="12" t="s">
        <v>46</v>
      </c>
    </row>
    <row r="1086">
      <c r="A1086" s="1" t="s">
        <v>1725</v>
      </c>
      <c r="B1086" s="7"/>
      <c r="C1086" s="1" t="s">
        <v>36</v>
      </c>
      <c r="D1086" s="1" t="s">
        <v>76</v>
      </c>
      <c r="E1086" s="1" t="s">
        <v>77</v>
      </c>
      <c r="F1086" s="1" t="s">
        <v>1726</v>
      </c>
      <c r="G1086" s="1" t="s">
        <v>40</v>
      </c>
      <c r="H1086" s="1" t="s">
        <v>41</v>
      </c>
      <c r="I1086" s="1" t="s">
        <v>234</v>
      </c>
      <c r="J1086" s="1"/>
      <c r="K1086" s="1" t="s">
        <v>1727</v>
      </c>
      <c r="L1086" s="1" t="s">
        <v>44</v>
      </c>
      <c r="M1086" s="9">
        <v>44872.0</v>
      </c>
      <c r="N1086" s="9">
        <v>44796.0</v>
      </c>
      <c r="O1086" s="1"/>
      <c r="P1086" s="1">
        <v>8.33</v>
      </c>
      <c r="Q1086" s="1">
        <v>360000.0</v>
      </c>
      <c r="R1086" s="1">
        <v>300000.0</v>
      </c>
      <c r="S1086" s="10">
        <v>44886.0</v>
      </c>
      <c r="V1086" s="5">
        <v>24990.0</v>
      </c>
      <c r="W1086" s="11">
        <v>29488.199999999997</v>
      </c>
      <c r="Z1086" s="5">
        <v>18742.5</v>
      </c>
      <c r="AB1086" s="1"/>
      <c r="AC1086" s="1" t="s">
        <v>45</v>
      </c>
      <c r="AD1086" s="12" t="s">
        <v>46</v>
      </c>
      <c r="AE1086" s="12" t="s">
        <v>46</v>
      </c>
      <c r="AF1086" s="12" t="s">
        <v>46</v>
      </c>
    </row>
    <row r="1087">
      <c r="A1087" s="1" t="s">
        <v>1730</v>
      </c>
      <c r="B1087" s="7"/>
      <c r="C1087" s="1" t="s">
        <v>36</v>
      </c>
      <c r="D1087" s="1" t="s">
        <v>50</v>
      </c>
      <c r="E1087" s="1" t="s">
        <v>358</v>
      </c>
      <c r="F1087" s="1" t="s">
        <v>1731</v>
      </c>
      <c r="G1087" s="1" t="s">
        <v>121</v>
      </c>
      <c r="H1087" s="1" t="s">
        <v>1732</v>
      </c>
      <c r="I1087" s="1" t="s">
        <v>209</v>
      </c>
      <c r="J1087" s="1"/>
      <c r="K1087" s="1" t="s">
        <v>1733</v>
      </c>
      <c r="L1087" s="1" t="s">
        <v>53</v>
      </c>
      <c r="M1087" s="9">
        <v>44772.0</v>
      </c>
      <c r="N1087" s="9">
        <v>44765.0</v>
      </c>
      <c r="O1087" s="1"/>
      <c r="P1087" s="1">
        <v>8.33</v>
      </c>
      <c r="Q1087" s="1">
        <v>350000.0</v>
      </c>
      <c r="R1087" s="1">
        <v>400000.0</v>
      </c>
      <c r="S1087" s="9">
        <v>44796.0</v>
      </c>
      <c r="T1087" s="9">
        <v>44796.0</v>
      </c>
      <c r="U1087" s="1" t="s">
        <v>1734</v>
      </c>
      <c r="V1087" s="5">
        <v>33320.0</v>
      </c>
      <c r="W1087" s="11">
        <v>39317.6</v>
      </c>
      <c r="X1087" s="14">
        <v>44849.0</v>
      </c>
      <c r="Y1087" s="5">
        <v>38651.2</v>
      </c>
      <c r="Z1087" s="5">
        <v>24990.0</v>
      </c>
      <c r="AA1087" s="14">
        <v>44852.0</v>
      </c>
      <c r="AB1087" s="1" t="s">
        <v>1734</v>
      </c>
      <c r="AC1087" s="1" t="s">
        <v>55</v>
      </c>
      <c r="AD1087" s="12" t="s">
        <v>46</v>
      </c>
      <c r="AE1087" s="12" t="s">
        <v>46</v>
      </c>
      <c r="AF1087" s="12" t="s">
        <v>46</v>
      </c>
      <c r="AG1087" s="12" t="s">
        <v>46</v>
      </c>
      <c r="AH1087" s="12" t="s">
        <v>46</v>
      </c>
      <c r="AI1087" s="12" t="s">
        <v>46</v>
      </c>
    </row>
    <row r="1088">
      <c r="A1088" s="1" t="s">
        <v>1730</v>
      </c>
      <c r="B1088" s="7"/>
      <c r="C1088" s="1" t="s">
        <v>36</v>
      </c>
      <c r="D1088" s="1" t="s">
        <v>50</v>
      </c>
      <c r="E1088" s="1" t="s">
        <v>113</v>
      </c>
      <c r="F1088" s="1" t="s">
        <v>1735</v>
      </c>
      <c r="G1088" s="1" t="s">
        <v>121</v>
      </c>
      <c r="H1088" s="1" t="s">
        <v>1732</v>
      </c>
      <c r="I1088" s="1" t="s">
        <v>209</v>
      </c>
      <c r="J1088" s="1"/>
      <c r="K1088" s="1" t="s">
        <v>1733</v>
      </c>
      <c r="L1088" s="1" t="s">
        <v>53</v>
      </c>
      <c r="M1088" s="9">
        <v>44772.0</v>
      </c>
      <c r="N1088" s="9">
        <v>44796.0</v>
      </c>
      <c r="O1088" s="1"/>
      <c r="P1088" s="1">
        <v>8.33</v>
      </c>
      <c r="Q1088" s="1">
        <v>350000.0</v>
      </c>
      <c r="R1088" s="1">
        <v>300000.0</v>
      </c>
      <c r="S1088" s="10">
        <v>44886.0</v>
      </c>
      <c r="V1088" s="5">
        <v>24990.0</v>
      </c>
      <c r="W1088" s="11">
        <v>29488.199999999997</v>
      </c>
      <c r="X1088" s="1"/>
      <c r="Y1088" s="1"/>
      <c r="Z1088" s="5">
        <v>18742.5</v>
      </c>
      <c r="AA1088" s="1"/>
      <c r="AB1088" s="1"/>
      <c r="AC1088" s="1" t="s">
        <v>45</v>
      </c>
      <c r="AD1088" s="12" t="s">
        <v>46</v>
      </c>
      <c r="AE1088" s="12" t="s">
        <v>46</v>
      </c>
      <c r="AF1088" s="12" t="s">
        <v>46</v>
      </c>
    </row>
    <row r="1089">
      <c r="A1089" s="1" t="s">
        <v>1730</v>
      </c>
      <c r="B1089" s="7"/>
      <c r="C1089" s="1" t="s">
        <v>36</v>
      </c>
      <c r="D1089" s="1" t="s">
        <v>50</v>
      </c>
      <c r="E1089" s="1" t="s">
        <v>358</v>
      </c>
      <c r="F1089" s="1" t="s">
        <v>1736</v>
      </c>
      <c r="G1089" s="1" t="s">
        <v>121</v>
      </c>
      <c r="H1089" s="1" t="s">
        <v>1732</v>
      </c>
      <c r="I1089" s="1" t="s">
        <v>209</v>
      </c>
      <c r="J1089" s="1"/>
      <c r="K1089" s="1" t="s">
        <v>1733</v>
      </c>
      <c r="L1089" s="1" t="s">
        <v>53</v>
      </c>
      <c r="M1089" s="9">
        <v>44772.0</v>
      </c>
      <c r="N1089" s="9">
        <v>44772.0</v>
      </c>
      <c r="O1089" s="1"/>
      <c r="P1089" s="1">
        <v>8.33</v>
      </c>
      <c r="Q1089" s="1">
        <v>500000.0</v>
      </c>
      <c r="R1089" s="1">
        <v>300000.0</v>
      </c>
      <c r="S1089" s="10">
        <v>44802.0</v>
      </c>
      <c r="V1089" s="5">
        <v>24990.0</v>
      </c>
      <c r="W1089" s="11">
        <v>29488.199999999997</v>
      </c>
      <c r="X1089" s="1"/>
      <c r="Y1089" s="1"/>
      <c r="Z1089" s="5">
        <v>18742.5</v>
      </c>
      <c r="AB1089" s="1"/>
      <c r="AC1089" s="1" t="s">
        <v>45</v>
      </c>
      <c r="AD1089" s="12" t="s">
        <v>46</v>
      </c>
      <c r="AE1089" s="12" t="s">
        <v>46</v>
      </c>
      <c r="AF1089" s="12" t="s">
        <v>46</v>
      </c>
    </row>
    <row r="1090">
      <c r="A1090" s="1" t="s">
        <v>1730</v>
      </c>
      <c r="B1090" s="7"/>
      <c r="C1090" s="1" t="s">
        <v>36</v>
      </c>
      <c r="D1090" s="1" t="s">
        <v>50</v>
      </c>
      <c r="E1090" s="1" t="s">
        <v>113</v>
      </c>
      <c r="F1090" s="1" t="s">
        <v>1735</v>
      </c>
      <c r="G1090" s="1" t="s">
        <v>121</v>
      </c>
      <c r="H1090" s="1" t="s">
        <v>1732</v>
      </c>
      <c r="I1090" s="1" t="s">
        <v>209</v>
      </c>
      <c r="J1090" s="1"/>
      <c r="K1090" s="1" t="s">
        <v>1733</v>
      </c>
      <c r="L1090" s="1" t="s">
        <v>53</v>
      </c>
      <c r="M1090" s="9">
        <v>44772.0</v>
      </c>
      <c r="N1090" s="9">
        <v>44772.0</v>
      </c>
      <c r="O1090" s="1"/>
      <c r="P1090" s="1">
        <v>8.33</v>
      </c>
      <c r="Q1090" s="1">
        <v>500000.0</v>
      </c>
      <c r="R1090" s="1">
        <v>300000.0</v>
      </c>
      <c r="S1090" s="10">
        <v>44802.0</v>
      </c>
      <c r="V1090" s="5">
        <v>24990.0</v>
      </c>
      <c r="W1090" s="11">
        <v>29488.199999999997</v>
      </c>
      <c r="Z1090" s="5">
        <v>18742.5</v>
      </c>
      <c r="AC1090" s="1" t="s">
        <v>45</v>
      </c>
      <c r="AD1090" s="12" t="s">
        <v>46</v>
      </c>
      <c r="AE1090" s="12" t="s">
        <v>46</v>
      </c>
      <c r="AF1090" s="12" t="s">
        <v>46</v>
      </c>
    </row>
    <row r="1091">
      <c r="A1091" s="1" t="s">
        <v>1730</v>
      </c>
      <c r="B1091" s="7"/>
      <c r="C1091" s="1" t="s">
        <v>36</v>
      </c>
      <c r="D1091" s="1" t="s">
        <v>50</v>
      </c>
      <c r="E1091" s="1" t="s">
        <v>113</v>
      </c>
      <c r="F1091" s="1" t="s">
        <v>1735</v>
      </c>
      <c r="G1091" s="1" t="s">
        <v>121</v>
      </c>
      <c r="H1091" s="1" t="s">
        <v>1732</v>
      </c>
      <c r="I1091" s="1" t="s">
        <v>209</v>
      </c>
      <c r="J1091" s="1"/>
      <c r="K1091" s="1" t="s">
        <v>1733</v>
      </c>
      <c r="L1091" s="1" t="s">
        <v>53</v>
      </c>
      <c r="M1091" s="9">
        <v>44772.0</v>
      </c>
      <c r="N1091" s="9">
        <v>44772.0</v>
      </c>
      <c r="O1091" s="1"/>
      <c r="P1091" s="1">
        <v>8.33</v>
      </c>
      <c r="Q1091" s="1">
        <v>500000.0</v>
      </c>
      <c r="R1091" s="1">
        <v>300000.0</v>
      </c>
      <c r="S1091" s="10">
        <v>44802.0</v>
      </c>
      <c r="V1091" s="5">
        <v>24990.0</v>
      </c>
      <c r="W1091" s="11">
        <v>29488.199999999997</v>
      </c>
      <c r="X1091" s="1"/>
      <c r="Y1091" s="1"/>
      <c r="Z1091" s="5">
        <v>18742.5</v>
      </c>
      <c r="AB1091" s="1"/>
      <c r="AC1091" s="1" t="s">
        <v>45</v>
      </c>
      <c r="AD1091" s="12" t="s">
        <v>46</v>
      </c>
      <c r="AE1091" s="12" t="s">
        <v>46</v>
      </c>
      <c r="AF1091" s="12" t="s">
        <v>46</v>
      </c>
    </row>
    <row r="1092">
      <c r="A1092" s="1" t="s">
        <v>1737</v>
      </c>
      <c r="B1092" s="7"/>
      <c r="C1092" s="1" t="s">
        <v>36</v>
      </c>
      <c r="D1092" s="1" t="s">
        <v>96</v>
      </c>
      <c r="E1092" s="1" t="s">
        <v>82</v>
      </c>
      <c r="F1092" s="1" t="s">
        <v>1738</v>
      </c>
      <c r="G1092" s="1" t="s">
        <v>140</v>
      </c>
      <c r="H1092" s="1" t="s">
        <v>165</v>
      </c>
      <c r="I1092" s="1" t="s">
        <v>265</v>
      </c>
      <c r="J1092" s="1"/>
      <c r="K1092" s="1" t="s">
        <v>1739</v>
      </c>
      <c r="L1092" s="1" t="s">
        <v>88</v>
      </c>
      <c r="M1092" s="9">
        <v>44763.0</v>
      </c>
      <c r="N1092" s="9">
        <v>44763.0</v>
      </c>
      <c r="O1092" s="1"/>
      <c r="P1092" s="1">
        <v>8.33</v>
      </c>
      <c r="Q1092" s="1">
        <v>300000.0</v>
      </c>
      <c r="R1092" s="1">
        <v>300000.0</v>
      </c>
      <c r="S1092" s="10">
        <v>44853.0</v>
      </c>
      <c r="V1092" s="5">
        <v>24990.0</v>
      </c>
      <c r="W1092" s="11">
        <v>29488.199999999997</v>
      </c>
      <c r="X1092" s="1"/>
      <c r="Y1092" s="1"/>
      <c r="Z1092" s="5">
        <v>18742.5</v>
      </c>
      <c r="AB1092" s="1"/>
      <c r="AC1092" s="1" t="s">
        <v>45</v>
      </c>
      <c r="AD1092" s="12" t="s">
        <v>46</v>
      </c>
      <c r="AE1092" s="12" t="s">
        <v>46</v>
      </c>
      <c r="AF1092" s="12" t="s">
        <v>46</v>
      </c>
    </row>
    <row r="1093">
      <c r="A1093" s="1" t="s">
        <v>1740</v>
      </c>
      <c r="B1093" s="7"/>
      <c r="C1093" s="1" t="s">
        <v>132</v>
      </c>
      <c r="D1093" s="1" t="s">
        <v>96</v>
      </c>
      <c r="E1093" s="1" t="s">
        <v>38</v>
      </c>
      <c r="F1093" s="1" t="s">
        <v>1463</v>
      </c>
      <c r="G1093" s="1" t="s">
        <v>221</v>
      </c>
      <c r="H1093" s="1" t="s">
        <v>222</v>
      </c>
      <c r="I1093" s="1" t="s">
        <v>42</v>
      </c>
      <c r="J1093" s="1"/>
      <c r="K1093" s="1" t="s">
        <v>1741</v>
      </c>
      <c r="L1093" s="1" t="s">
        <v>53</v>
      </c>
      <c r="M1093" s="9">
        <v>44652.0</v>
      </c>
      <c r="N1093" s="9">
        <v>44652.0</v>
      </c>
      <c r="O1093" s="1"/>
      <c r="P1093" s="1">
        <v>8.33</v>
      </c>
      <c r="Q1093" s="1">
        <v>660000.0</v>
      </c>
      <c r="R1093" s="1">
        <v>660000.0</v>
      </c>
      <c r="S1093" s="9">
        <v>44718.0</v>
      </c>
      <c r="T1093" s="9">
        <v>44724.0</v>
      </c>
      <c r="U1093" s="1">
        <v>266.0</v>
      </c>
      <c r="V1093" s="5">
        <v>54978.0</v>
      </c>
      <c r="W1093" s="11">
        <v>64874.03999999999</v>
      </c>
      <c r="X1093" s="9">
        <v>44724.0</v>
      </c>
      <c r="Y1093" s="5">
        <v>59376.23999999999</v>
      </c>
      <c r="Z1093" s="5">
        <v>41233.5</v>
      </c>
      <c r="AA1093" s="9">
        <v>44724.0</v>
      </c>
      <c r="AB1093" s="1">
        <v>266.0</v>
      </c>
      <c r="AC1093" s="1" t="s">
        <v>55</v>
      </c>
      <c r="AD1093" s="12" t="s">
        <v>46</v>
      </c>
      <c r="AE1093" s="12" t="s">
        <v>46</v>
      </c>
      <c r="AF1093" s="12" t="s">
        <v>46</v>
      </c>
      <c r="AG1093" s="12" t="s">
        <v>46</v>
      </c>
      <c r="AH1093" s="12" t="s">
        <v>46</v>
      </c>
      <c r="AI1093" s="12" t="s">
        <v>46</v>
      </c>
    </row>
    <row r="1094">
      <c r="A1094" s="1" t="s">
        <v>1742</v>
      </c>
      <c r="B1094" s="7"/>
      <c r="C1094" s="1" t="s">
        <v>36</v>
      </c>
      <c r="D1094" s="1" t="s">
        <v>102</v>
      </c>
      <c r="E1094" s="1" t="s">
        <v>38</v>
      </c>
      <c r="F1094" s="1" t="s">
        <v>984</v>
      </c>
      <c r="G1094" s="1" t="s">
        <v>529</v>
      </c>
      <c r="H1094" s="1" t="s">
        <v>530</v>
      </c>
      <c r="I1094" s="1" t="s">
        <v>254</v>
      </c>
      <c r="J1094" s="1"/>
      <c r="K1094" s="1" t="s">
        <v>1743</v>
      </c>
      <c r="L1094" s="1" t="s">
        <v>53</v>
      </c>
      <c r="M1094" s="9">
        <v>45203.0</v>
      </c>
      <c r="N1094" s="9">
        <v>45203.0</v>
      </c>
      <c r="O1094" s="1"/>
      <c r="P1094" s="1">
        <v>8.33</v>
      </c>
      <c r="Q1094" s="1">
        <v>1100000.0</v>
      </c>
      <c r="R1094" s="1">
        <v>1175000.0</v>
      </c>
      <c r="S1094" s="9">
        <v>45180.0</v>
      </c>
      <c r="T1094" s="9">
        <v>45203.0</v>
      </c>
      <c r="U1094" s="1" t="s">
        <v>1744</v>
      </c>
      <c r="V1094" s="5">
        <v>97877.5</v>
      </c>
      <c r="W1094" s="11">
        <v>115495.45</v>
      </c>
      <c r="X1094" s="14">
        <v>45210.0</v>
      </c>
      <c r="Y1094" s="5">
        <v>105707.7</v>
      </c>
      <c r="Z1094" s="5">
        <v>73408.125</v>
      </c>
      <c r="AA1094" s="14">
        <v>45260.0</v>
      </c>
      <c r="AB1094" s="1" t="s">
        <v>1745</v>
      </c>
      <c r="AC1094" s="1" t="s">
        <v>55</v>
      </c>
      <c r="AD1094" s="12" t="s">
        <v>47</v>
      </c>
      <c r="AE1094" s="12" t="s">
        <v>47</v>
      </c>
      <c r="AF1094" s="12" t="s">
        <v>47</v>
      </c>
      <c r="AG1094" s="12" t="s">
        <v>47</v>
      </c>
      <c r="AH1094" s="12" t="s">
        <v>47</v>
      </c>
      <c r="AI1094" s="12" t="s">
        <v>47</v>
      </c>
    </row>
    <row r="1095">
      <c r="A1095" s="1" t="s">
        <v>1742</v>
      </c>
      <c r="B1095" s="7"/>
      <c r="C1095" s="1" t="s">
        <v>36</v>
      </c>
      <c r="D1095" s="1" t="s">
        <v>102</v>
      </c>
      <c r="E1095" s="1" t="s">
        <v>38</v>
      </c>
      <c r="F1095" s="1" t="s">
        <v>984</v>
      </c>
      <c r="G1095" s="1" t="s">
        <v>529</v>
      </c>
      <c r="H1095" s="1" t="s">
        <v>530</v>
      </c>
      <c r="I1095" s="1" t="s">
        <v>254</v>
      </c>
      <c r="J1095" s="1"/>
      <c r="K1095" s="1" t="s">
        <v>1743</v>
      </c>
      <c r="L1095" s="1" t="s">
        <v>53</v>
      </c>
      <c r="M1095" s="9">
        <v>45203.0</v>
      </c>
      <c r="N1095" s="9">
        <v>45203.0</v>
      </c>
      <c r="O1095" s="1"/>
      <c r="P1095" s="1">
        <v>8.33</v>
      </c>
      <c r="Q1095" s="1">
        <v>200000.0</v>
      </c>
      <c r="R1095" s="1">
        <v>240000.0</v>
      </c>
      <c r="S1095" s="9">
        <v>45187.0</v>
      </c>
      <c r="T1095" s="9">
        <v>45203.0</v>
      </c>
      <c r="U1095" s="1" t="s">
        <v>1746</v>
      </c>
      <c r="V1095" s="5">
        <v>19992.0</v>
      </c>
      <c r="W1095" s="11">
        <v>23590.559999999998</v>
      </c>
      <c r="X1095" s="14">
        <v>45217.0</v>
      </c>
      <c r="Y1095" s="5">
        <v>21591.359999999997</v>
      </c>
      <c r="Z1095" s="5">
        <v>14994.0</v>
      </c>
      <c r="AA1095" s="9">
        <v>45301.0</v>
      </c>
      <c r="AB1095" s="1" t="s">
        <v>1747</v>
      </c>
      <c r="AC1095" s="1" t="s">
        <v>55</v>
      </c>
      <c r="AD1095" s="12" t="s">
        <v>47</v>
      </c>
      <c r="AE1095" s="12" t="s">
        <v>47</v>
      </c>
      <c r="AF1095" s="12" t="s">
        <v>47</v>
      </c>
      <c r="AG1095" s="12" t="s">
        <v>47</v>
      </c>
      <c r="AH1095" s="12" t="s">
        <v>47</v>
      </c>
      <c r="AI1095" s="12" t="s">
        <v>47</v>
      </c>
    </row>
    <row r="1096">
      <c r="A1096" s="1" t="s">
        <v>1742</v>
      </c>
      <c r="B1096" s="7"/>
      <c r="C1096" s="1" t="s">
        <v>36</v>
      </c>
      <c r="D1096" s="1" t="s">
        <v>102</v>
      </c>
      <c r="E1096" s="1" t="s">
        <v>38</v>
      </c>
      <c r="F1096" s="1" t="s">
        <v>984</v>
      </c>
      <c r="G1096" s="1" t="s">
        <v>529</v>
      </c>
      <c r="H1096" s="1" t="s">
        <v>530</v>
      </c>
      <c r="I1096" s="1" t="s">
        <v>254</v>
      </c>
      <c r="J1096" s="1"/>
      <c r="K1096" s="1" t="s">
        <v>1743</v>
      </c>
      <c r="L1096" s="1" t="s">
        <v>53</v>
      </c>
      <c r="M1096" s="9">
        <v>45203.0</v>
      </c>
      <c r="N1096" s="9">
        <v>45377.0</v>
      </c>
      <c r="O1096" s="1"/>
      <c r="P1096" s="1">
        <v>8.33</v>
      </c>
      <c r="Q1096" s="1">
        <v>150000.0</v>
      </c>
      <c r="R1096" s="1">
        <v>207600.0</v>
      </c>
      <c r="S1096" s="9">
        <v>45316.0</v>
      </c>
      <c r="T1096" s="9">
        <v>45377.0</v>
      </c>
      <c r="U1096" s="1" t="s">
        <v>1748</v>
      </c>
      <c r="V1096" s="5">
        <v>17293.08</v>
      </c>
      <c r="W1096" s="11">
        <v>20405.8344</v>
      </c>
      <c r="X1096" s="9">
        <v>45346.0</v>
      </c>
      <c r="Y1096" s="5">
        <v>18676.5264</v>
      </c>
      <c r="Z1096" s="5">
        <v>12969.810000000001</v>
      </c>
      <c r="AA1096" s="9">
        <v>45350.0</v>
      </c>
      <c r="AB1096" s="1" t="s">
        <v>1749</v>
      </c>
      <c r="AC1096" s="1" t="s">
        <v>55</v>
      </c>
      <c r="AD1096" s="12" t="s">
        <v>47</v>
      </c>
      <c r="AE1096" s="12" t="s">
        <v>47</v>
      </c>
      <c r="AF1096" s="12" t="s">
        <v>47</v>
      </c>
      <c r="AG1096" s="12" t="s">
        <v>47</v>
      </c>
      <c r="AH1096" s="12" t="s">
        <v>47</v>
      </c>
      <c r="AI1096" s="12" t="s">
        <v>47</v>
      </c>
    </row>
    <row r="1097">
      <c r="A1097" s="1" t="s">
        <v>1742</v>
      </c>
      <c r="B1097" s="7"/>
      <c r="C1097" s="1" t="s">
        <v>36</v>
      </c>
      <c r="D1097" s="1" t="s">
        <v>102</v>
      </c>
      <c r="E1097" s="1" t="s">
        <v>38</v>
      </c>
      <c r="F1097" s="1" t="s">
        <v>984</v>
      </c>
      <c r="G1097" s="1" t="s">
        <v>529</v>
      </c>
      <c r="H1097" s="1" t="s">
        <v>530</v>
      </c>
      <c r="I1097" s="1" t="s">
        <v>254</v>
      </c>
      <c r="J1097" s="1"/>
      <c r="K1097" s="1" t="s">
        <v>1743</v>
      </c>
      <c r="L1097" s="1" t="s">
        <v>53</v>
      </c>
      <c r="M1097" s="9">
        <v>45203.0</v>
      </c>
      <c r="N1097" s="9">
        <v>45153.0</v>
      </c>
      <c r="O1097" s="1"/>
      <c r="P1097" s="1">
        <v>8.33</v>
      </c>
      <c r="Q1097" s="1">
        <v>500000.0</v>
      </c>
      <c r="R1097" s="1">
        <v>300000.0</v>
      </c>
      <c r="S1097" s="10">
        <v>45243.0</v>
      </c>
      <c r="V1097" s="5">
        <v>24990.0</v>
      </c>
      <c r="W1097" s="11">
        <v>29488.199999999997</v>
      </c>
      <c r="Z1097" s="5">
        <v>18742.5</v>
      </c>
      <c r="AB1097" s="1"/>
      <c r="AC1097" s="1" t="s">
        <v>45</v>
      </c>
      <c r="AD1097" s="12" t="s">
        <v>47</v>
      </c>
      <c r="AE1097" s="12" t="s">
        <v>47</v>
      </c>
      <c r="AF1097" s="12" t="s">
        <v>47</v>
      </c>
    </row>
    <row r="1098">
      <c r="A1098" s="1" t="s">
        <v>1742</v>
      </c>
      <c r="B1098" s="7"/>
      <c r="C1098" s="1" t="s">
        <v>36</v>
      </c>
      <c r="D1098" s="1" t="s">
        <v>102</v>
      </c>
      <c r="E1098" s="1" t="s">
        <v>38</v>
      </c>
      <c r="F1098" s="1" t="s">
        <v>984</v>
      </c>
      <c r="G1098" s="1" t="s">
        <v>529</v>
      </c>
      <c r="H1098" s="1" t="s">
        <v>530</v>
      </c>
      <c r="I1098" s="1" t="s">
        <v>254</v>
      </c>
      <c r="J1098" s="1"/>
      <c r="K1098" s="1" t="s">
        <v>1743</v>
      </c>
      <c r="L1098" s="1" t="s">
        <v>53</v>
      </c>
      <c r="M1098" s="9">
        <v>45203.0</v>
      </c>
      <c r="N1098" s="9">
        <v>45203.0</v>
      </c>
      <c r="O1098" s="1"/>
      <c r="P1098" s="1">
        <v>8.33</v>
      </c>
      <c r="Q1098" s="1">
        <v>500000.0</v>
      </c>
      <c r="R1098" s="1">
        <v>300000.0</v>
      </c>
      <c r="S1098" s="10">
        <v>45233.0</v>
      </c>
      <c r="V1098" s="5">
        <v>24990.0</v>
      </c>
      <c r="W1098" s="11">
        <v>29488.199999999997</v>
      </c>
      <c r="Z1098" s="5">
        <v>18742.5</v>
      </c>
      <c r="AC1098" s="1" t="s">
        <v>45</v>
      </c>
      <c r="AD1098" s="12" t="s">
        <v>47</v>
      </c>
      <c r="AE1098" s="12" t="s">
        <v>47</v>
      </c>
      <c r="AF1098" s="12" t="s">
        <v>47</v>
      </c>
    </row>
    <row r="1099">
      <c r="A1099" s="1" t="s">
        <v>1742</v>
      </c>
      <c r="B1099" s="7"/>
      <c r="C1099" s="1" t="s">
        <v>36</v>
      </c>
      <c r="D1099" s="1" t="s">
        <v>102</v>
      </c>
      <c r="E1099" s="1" t="s">
        <v>38</v>
      </c>
      <c r="F1099" s="1" t="s">
        <v>984</v>
      </c>
      <c r="G1099" s="1" t="s">
        <v>529</v>
      </c>
      <c r="H1099" s="1" t="s">
        <v>530</v>
      </c>
      <c r="I1099" s="1" t="s">
        <v>254</v>
      </c>
      <c r="J1099" s="1"/>
      <c r="K1099" s="1" t="s">
        <v>1743</v>
      </c>
      <c r="L1099" s="1" t="s">
        <v>53</v>
      </c>
      <c r="M1099" s="9">
        <v>45203.0</v>
      </c>
      <c r="N1099" s="9">
        <v>45203.0</v>
      </c>
      <c r="O1099" s="1"/>
      <c r="P1099" s="1">
        <v>8.33</v>
      </c>
      <c r="Q1099" s="1">
        <v>500000.0</v>
      </c>
      <c r="R1099" s="1">
        <v>300000.0</v>
      </c>
      <c r="S1099" s="10">
        <v>45233.0</v>
      </c>
      <c r="V1099" s="5">
        <v>24990.0</v>
      </c>
      <c r="W1099" s="11">
        <v>29488.199999999997</v>
      </c>
      <c r="Y1099" s="1"/>
      <c r="Z1099" s="5">
        <v>18742.5</v>
      </c>
      <c r="AB1099" s="1"/>
      <c r="AC1099" s="1" t="s">
        <v>45</v>
      </c>
      <c r="AD1099" s="12" t="s">
        <v>47</v>
      </c>
      <c r="AE1099" s="12" t="s">
        <v>47</v>
      </c>
      <c r="AF1099" s="12" t="s">
        <v>47</v>
      </c>
    </row>
    <row r="1100">
      <c r="A1100" s="1" t="s">
        <v>1750</v>
      </c>
      <c r="B1100" s="7"/>
      <c r="C1100" s="1" t="s">
        <v>36</v>
      </c>
      <c r="D1100" s="1" t="s">
        <v>76</v>
      </c>
      <c r="E1100" s="1" t="s">
        <v>38</v>
      </c>
      <c r="F1100" s="1" t="s">
        <v>1751</v>
      </c>
      <c r="G1100" s="1" t="s">
        <v>134</v>
      </c>
      <c r="H1100" s="1" t="s">
        <v>135</v>
      </c>
      <c r="I1100" s="1" t="s">
        <v>257</v>
      </c>
      <c r="J1100" s="1"/>
      <c r="K1100" s="1" t="s">
        <v>1752</v>
      </c>
      <c r="L1100" s="1" t="s">
        <v>150</v>
      </c>
      <c r="M1100" s="9">
        <v>44796.0</v>
      </c>
      <c r="N1100" s="9">
        <v>44796.0</v>
      </c>
      <c r="O1100" s="1"/>
      <c r="P1100" s="1">
        <v>7.0</v>
      </c>
      <c r="Q1100" s="1">
        <v>1500000.0</v>
      </c>
      <c r="R1100" s="1">
        <v>1560000.0</v>
      </c>
      <c r="S1100" s="9">
        <v>44784.0</v>
      </c>
      <c r="T1100" s="9">
        <v>44796.0</v>
      </c>
      <c r="U1100" s="1" t="s">
        <v>1753</v>
      </c>
      <c r="V1100" s="5">
        <v>109200.0</v>
      </c>
      <c r="W1100" s="11">
        <v>128856.0</v>
      </c>
      <c r="X1100" s="9">
        <v>44829.0</v>
      </c>
      <c r="Y1100" s="5">
        <v>117936.0</v>
      </c>
      <c r="Z1100" s="5">
        <v>81900.0</v>
      </c>
      <c r="AA1100" s="9">
        <v>44833.0</v>
      </c>
      <c r="AB1100" s="1" t="s">
        <v>1753</v>
      </c>
      <c r="AC1100" s="1" t="s">
        <v>55</v>
      </c>
      <c r="AD1100" s="12" t="s">
        <v>46</v>
      </c>
      <c r="AE1100" s="12" t="s">
        <v>46</v>
      </c>
      <c r="AF1100" s="12" t="s">
        <v>46</v>
      </c>
      <c r="AG1100" s="12" t="s">
        <v>46</v>
      </c>
      <c r="AH1100" s="12" t="s">
        <v>46</v>
      </c>
      <c r="AI1100" s="12" t="s">
        <v>46</v>
      </c>
    </row>
    <row r="1101">
      <c r="A1101" s="1" t="s">
        <v>1750</v>
      </c>
      <c r="B1101" s="7"/>
      <c r="C1101" s="1" t="s">
        <v>36</v>
      </c>
      <c r="D1101" s="1" t="s">
        <v>76</v>
      </c>
      <c r="E1101" s="1" t="s">
        <v>77</v>
      </c>
      <c r="F1101" s="1" t="s">
        <v>1754</v>
      </c>
      <c r="G1101" s="1" t="s">
        <v>134</v>
      </c>
      <c r="H1101" s="1" t="s">
        <v>135</v>
      </c>
      <c r="I1101" s="1" t="s">
        <v>257</v>
      </c>
      <c r="J1101" s="1"/>
      <c r="K1101" s="1" t="s">
        <v>1752</v>
      </c>
      <c r="L1101" s="1" t="s">
        <v>150</v>
      </c>
      <c r="M1101" s="9">
        <v>44796.0</v>
      </c>
      <c r="N1101" s="9">
        <v>44796.0</v>
      </c>
      <c r="O1101" s="1"/>
      <c r="P1101" s="1">
        <v>7.0</v>
      </c>
      <c r="Q1101" s="1">
        <v>500000.0</v>
      </c>
      <c r="R1101" s="1">
        <v>300000.0</v>
      </c>
      <c r="S1101" s="10">
        <v>44826.0</v>
      </c>
      <c r="V1101" s="5">
        <v>21000.0</v>
      </c>
      <c r="W1101" s="11">
        <v>24780.0</v>
      </c>
      <c r="Z1101" s="5">
        <v>15750.0</v>
      </c>
      <c r="AB1101" s="1"/>
      <c r="AC1101" s="1" t="s">
        <v>45</v>
      </c>
      <c r="AD1101" s="12" t="s">
        <v>46</v>
      </c>
      <c r="AE1101" s="12" t="s">
        <v>46</v>
      </c>
      <c r="AF1101" s="12" t="s">
        <v>46</v>
      </c>
    </row>
    <row r="1102">
      <c r="A1102" s="1" t="s">
        <v>1755</v>
      </c>
      <c r="B1102" s="7"/>
      <c r="C1102" s="1" t="s">
        <v>36</v>
      </c>
      <c r="D1102" s="1" t="s">
        <v>96</v>
      </c>
      <c r="E1102" s="1" t="s">
        <v>77</v>
      </c>
      <c r="F1102" s="1" t="s">
        <v>105</v>
      </c>
      <c r="G1102" s="1" t="s">
        <v>115</v>
      </c>
      <c r="H1102" s="1" t="s">
        <v>116</v>
      </c>
      <c r="I1102" s="1" t="s">
        <v>42</v>
      </c>
      <c r="J1102" s="1"/>
      <c r="K1102" s="1" t="s">
        <v>1756</v>
      </c>
      <c r="L1102" s="1" t="s">
        <v>53</v>
      </c>
      <c r="M1102" s="9">
        <v>45104.0</v>
      </c>
      <c r="N1102" s="9">
        <v>45088.0</v>
      </c>
      <c r="O1102" s="1"/>
      <c r="P1102" s="1">
        <v>8.33</v>
      </c>
      <c r="Q1102" s="1">
        <v>300000.0</v>
      </c>
      <c r="R1102" s="1">
        <v>400000.0</v>
      </c>
      <c r="S1102" s="9">
        <v>45118.0</v>
      </c>
      <c r="T1102" s="9">
        <v>45126.0</v>
      </c>
      <c r="U1102" s="1" t="s">
        <v>1757</v>
      </c>
      <c r="V1102" s="5">
        <v>33320.0</v>
      </c>
      <c r="W1102" s="11">
        <v>39317.6</v>
      </c>
      <c r="X1102" s="9">
        <v>45148.0</v>
      </c>
      <c r="Y1102" s="5">
        <v>35985.6</v>
      </c>
      <c r="Z1102" s="5">
        <v>24990.0</v>
      </c>
      <c r="AA1102" s="9">
        <v>45156.0</v>
      </c>
      <c r="AB1102" s="1" t="s">
        <v>1758</v>
      </c>
      <c r="AC1102" s="1" t="s">
        <v>55</v>
      </c>
      <c r="AD1102" s="12" t="s">
        <v>47</v>
      </c>
      <c r="AE1102" s="12" t="s">
        <v>47</v>
      </c>
      <c r="AF1102" s="12" t="s">
        <v>47</v>
      </c>
      <c r="AG1102" s="12" t="s">
        <v>47</v>
      </c>
      <c r="AH1102" s="12" t="s">
        <v>47</v>
      </c>
      <c r="AI1102" s="12" t="s">
        <v>47</v>
      </c>
    </row>
    <row r="1103">
      <c r="A1103" s="1" t="s">
        <v>1755</v>
      </c>
      <c r="B1103" s="7"/>
      <c r="C1103" s="1" t="s">
        <v>36</v>
      </c>
      <c r="D1103" s="1" t="s">
        <v>96</v>
      </c>
      <c r="E1103" s="1" t="s">
        <v>77</v>
      </c>
      <c r="F1103" s="1" t="s">
        <v>105</v>
      </c>
      <c r="G1103" s="1" t="s">
        <v>115</v>
      </c>
      <c r="H1103" s="1" t="s">
        <v>116</v>
      </c>
      <c r="I1103" s="1" t="s">
        <v>42</v>
      </c>
      <c r="J1103" s="1"/>
      <c r="K1103" s="1" t="s">
        <v>1756</v>
      </c>
      <c r="L1103" s="1" t="s">
        <v>53</v>
      </c>
      <c r="M1103" s="9">
        <v>45104.0</v>
      </c>
      <c r="N1103" s="9">
        <v>45101.0</v>
      </c>
      <c r="O1103" s="1"/>
      <c r="P1103" s="1">
        <v>8.33</v>
      </c>
      <c r="Q1103" s="1">
        <v>300000.0</v>
      </c>
      <c r="R1103" s="1">
        <v>156000.0</v>
      </c>
      <c r="S1103" s="9">
        <v>45131.0</v>
      </c>
      <c r="T1103" s="9">
        <v>45143.0</v>
      </c>
      <c r="U1103" s="1" t="s">
        <v>1759</v>
      </c>
      <c r="V1103" s="5">
        <v>12994.8</v>
      </c>
      <c r="W1103" s="11">
        <v>15333.863999999998</v>
      </c>
      <c r="X1103" s="9">
        <v>45147.0</v>
      </c>
      <c r="Y1103" s="5">
        <v>15334.0</v>
      </c>
      <c r="Z1103" s="5">
        <v>9746.099999999999</v>
      </c>
      <c r="AA1103" s="9">
        <v>45148.0</v>
      </c>
      <c r="AB1103" s="1" t="s">
        <v>1760</v>
      </c>
      <c r="AC1103" s="1" t="s">
        <v>55</v>
      </c>
      <c r="AD1103" s="12" t="s">
        <v>47</v>
      </c>
      <c r="AE1103" s="12" t="s">
        <v>47</v>
      </c>
      <c r="AF1103" s="12" t="s">
        <v>47</v>
      </c>
      <c r="AG1103" s="12" t="s">
        <v>47</v>
      </c>
      <c r="AH1103" s="12" t="s">
        <v>47</v>
      </c>
      <c r="AI1103" s="12" t="s">
        <v>47</v>
      </c>
    </row>
    <row r="1104">
      <c r="A1104" s="1" t="s">
        <v>1755</v>
      </c>
      <c r="B1104" s="7"/>
      <c r="C1104" s="1" t="s">
        <v>36</v>
      </c>
      <c r="D1104" s="1" t="s">
        <v>96</v>
      </c>
      <c r="E1104" s="1" t="s">
        <v>77</v>
      </c>
      <c r="F1104" s="1" t="s">
        <v>105</v>
      </c>
      <c r="G1104" s="1" t="s">
        <v>115</v>
      </c>
      <c r="H1104" s="1" t="s">
        <v>116</v>
      </c>
      <c r="I1104" s="1" t="s">
        <v>42</v>
      </c>
      <c r="J1104" s="1"/>
      <c r="K1104" s="1" t="s">
        <v>1756</v>
      </c>
      <c r="L1104" s="1" t="s">
        <v>53</v>
      </c>
      <c r="M1104" s="9">
        <v>45104.0</v>
      </c>
      <c r="N1104" s="9">
        <v>45238.0</v>
      </c>
      <c r="O1104" s="1"/>
      <c r="P1104" s="1">
        <v>8.33</v>
      </c>
      <c r="Q1104" s="1">
        <v>400000.0</v>
      </c>
      <c r="R1104" s="1">
        <v>430000.0</v>
      </c>
      <c r="S1104" s="9">
        <v>45231.0</v>
      </c>
      <c r="T1104" s="9">
        <v>45238.0</v>
      </c>
      <c r="U1104" s="1" t="s">
        <v>1761</v>
      </c>
      <c r="V1104" s="5">
        <v>35819.0</v>
      </c>
      <c r="W1104" s="11">
        <v>42266.42</v>
      </c>
      <c r="X1104" s="9">
        <v>45261.0</v>
      </c>
      <c r="Y1104" s="5">
        <v>38684.52</v>
      </c>
      <c r="Z1104" s="5">
        <v>26864.25</v>
      </c>
      <c r="AA1104" s="9">
        <v>45265.0</v>
      </c>
      <c r="AB1104" s="1" t="s">
        <v>1761</v>
      </c>
      <c r="AC1104" s="1" t="s">
        <v>55</v>
      </c>
      <c r="AD1104" s="12" t="s">
        <v>47</v>
      </c>
      <c r="AE1104" s="12" t="s">
        <v>47</v>
      </c>
      <c r="AF1104" s="12" t="s">
        <v>47</v>
      </c>
      <c r="AG1104" s="12" t="s">
        <v>47</v>
      </c>
      <c r="AH1104" s="12" t="s">
        <v>47</v>
      </c>
      <c r="AI1104" s="12" t="s">
        <v>47</v>
      </c>
    </row>
    <row r="1105">
      <c r="A1105" s="1" t="s">
        <v>1755</v>
      </c>
      <c r="B1105" s="7"/>
      <c r="C1105" s="1" t="s">
        <v>36</v>
      </c>
      <c r="D1105" s="1" t="s">
        <v>96</v>
      </c>
      <c r="E1105" s="1" t="s">
        <v>77</v>
      </c>
      <c r="F1105" s="1" t="s">
        <v>105</v>
      </c>
      <c r="G1105" s="1" t="s">
        <v>115</v>
      </c>
      <c r="H1105" s="1" t="s">
        <v>116</v>
      </c>
      <c r="I1105" s="1" t="s">
        <v>42</v>
      </c>
      <c r="J1105" s="1"/>
      <c r="K1105" s="1" t="s">
        <v>1756</v>
      </c>
      <c r="L1105" s="1" t="s">
        <v>53</v>
      </c>
      <c r="M1105" s="9">
        <v>45104.0</v>
      </c>
      <c r="N1105" s="9">
        <v>45104.0</v>
      </c>
      <c r="O1105" s="1"/>
      <c r="P1105" s="1">
        <v>8.33</v>
      </c>
      <c r="Q1105" s="1">
        <v>300000.0</v>
      </c>
      <c r="R1105" s="1">
        <v>300000.0</v>
      </c>
      <c r="S1105" s="10">
        <v>45194.0</v>
      </c>
      <c r="V1105" s="5">
        <v>24990.0</v>
      </c>
      <c r="W1105" s="11">
        <v>29488.199999999997</v>
      </c>
      <c r="Z1105" s="5">
        <v>18742.5</v>
      </c>
      <c r="AB1105" s="1"/>
      <c r="AC1105" s="1" t="s">
        <v>45</v>
      </c>
      <c r="AD1105" s="12" t="s">
        <v>47</v>
      </c>
      <c r="AE1105" s="12" t="s">
        <v>47</v>
      </c>
      <c r="AF1105" s="12" t="s">
        <v>47</v>
      </c>
    </row>
    <row r="1106">
      <c r="A1106" s="1" t="s">
        <v>1755</v>
      </c>
      <c r="B1106" s="7"/>
      <c r="C1106" s="1" t="s">
        <v>36</v>
      </c>
      <c r="D1106" s="1" t="s">
        <v>96</v>
      </c>
      <c r="E1106" s="1" t="s">
        <v>77</v>
      </c>
      <c r="F1106" s="1" t="s">
        <v>105</v>
      </c>
      <c r="G1106" s="1" t="s">
        <v>115</v>
      </c>
      <c r="H1106" s="1" t="s">
        <v>116</v>
      </c>
      <c r="I1106" s="1" t="s">
        <v>42</v>
      </c>
      <c r="J1106" s="1"/>
      <c r="K1106" s="1" t="s">
        <v>1756</v>
      </c>
      <c r="L1106" s="1" t="s">
        <v>53</v>
      </c>
      <c r="M1106" s="9">
        <v>45104.0</v>
      </c>
      <c r="N1106" s="9">
        <v>45104.0</v>
      </c>
      <c r="O1106" s="1"/>
      <c r="P1106" s="1">
        <v>8.33</v>
      </c>
      <c r="Q1106" s="1">
        <v>500000.0</v>
      </c>
      <c r="R1106" s="1">
        <v>300000.0</v>
      </c>
      <c r="S1106" s="10">
        <v>45134.0</v>
      </c>
      <c r="V1106" s="5">
        <v>24990.0</v>
      </c>
      <c r="W1106" s="11">
        <v>29488.199999999997</v>
      </c>
      <c r="Z1106" s="5">
        <v>18742.5</v>
      </c>
      <c r="AB1106" s="1"/>
      <c r="AC1106" s="1" t="s">
        <v>45</v>
      </c>
      <c r="AD1106" s="12" t="s">
        <v>47</v>
      </c>
      <c r="AE1106" s="12" t="s">
        <v>47</v>
      </c>
      <c r="AF1106" s="12" t="s">
        <v>47</v>
      </c>
    </row>
    <row r="1107">
      <c r="A1107" s="1" t="s">
        <v>1755</v>
      </c>
      <c r="B1107" s="7"/>
      <c r="C1107" s="1" t="s">
        <v>36</v>
      </c>
      <c r="D1107" s="1" t="s">
        <v>96</v>
      </c>
      <c r="E1107" s="1" t="s">
        <v>77</v>
      </c>
      <c r="F1107" s="1" t="s">
        <v>105</v>
      </c>
      <c r="G1107" s="1" t="s">
        <v>115</v>
      </c>
      <c r="H1107" s="1" t="s">
        <v>116</v>
      </c>
      <c r="I1107" s="1" t="s">
        <v>42</v>
      </c>
      <c r="J1107" s="1"/>
      <c r="K1107" s="1" t="s">
        <v>1756</v>
      </c>
      <c r="L1107" s="1" t="s">
        <v>53</v>
      </c>
      <c r="M1107" s="9">
        <v>45104.0</v>
      </c>
      <c r="N1107" s="9">
        <v>45104.0</v>
      </c>
      <c r="O1107" s="1"/>
      <c r="P1107" s="1">
        <v>8.33</v>
      </c>
      <c r="Q1107" s="1">
        <v>300000.0</v>
      </c>
      <c r="R1107" s="1">
        <v>300000.0</v>
      </c>
      <c r="S1107" s="10">
        <v>45134.0</v>
      </c>
      <c r="V1107" s="5">
        <v>24990.0</v>
      </c>
      <c r="W1107" s="11">
        <v>29488.199999999997</v>
      </c>
      <c r="Z1107" s="5">
        <v>18742.5</v>
      </c>
      <c r="AC1107" s="1" t="s">
        <v>45</v>
      </c>
      <c r="AD1107" s="12" t="s">
        <v>47</v>
      </c>
      <c r="AE1107" s="12" t="s">
        <v>47</v>
      </c>
      <c r="AF1107" s="12" t="s">
        <v>47</v>
      </c>
    </row>
    <row r="1108">
      <c r="A1108" s="1" t="s">
        <v>1755</v>
      </c>
      <c r="B1108" s="7"/>
      <c r="C1108" s="1" t="s">
        <v>36</v>
      </c>
      <c r="D1108" s="1" t="s">
        <v>96</v>
      </c>
      <c r="E1108" s="1" t="s">
        <v>77</v>
      </c>
      <c r="F1108" s="1" t="s">
        <v>105</v>
      </c>
      <c r="G1108" s="1" t="s">
        <v>115</v>
      </c>
      <c r="H1108" s="1" t="s">
        <v>116</v>
      </c>
      <c r="I1108" s="1" t="s">
        <v>42</v>
      </c>
      <c r="J1108" s="1"/>
      <c r="K1108" s="1" t="s">
        <v>1756</v>
      </c>
      <c r="L1108" s="1" t="s">
        <v>53</v>
      </c>
      <c r="M1108" s="9">
        <v>45104.0</v>
      </c>
      <c r="N1108" s="9">
        <v>45104.0</v>
      </c>
      <c r="O1108" s="1"/>
      <c r="P1108" s="1">
        <v>8.33</v>
      </c>
      <c r="Q1108" s="1">
        <v>499986.0</v>
      </c>
      <c r="R1108" s="1">
        <v>300000.0</v>
      </c>
      <c r="S1108" s="10">
        <v>45134.0</v>
      </c>
      <c r="V1108" s="5">
        <v>24990.0</v>
      </c>
      <c r="W1108" s="11">
        <v>29488.199999999997</v>
      </c>
      <c r="Z1108" s="5">
        <v>18742.5</v>
      </c>
      <c r="AB1108" s="1"/>
      <c r="AC1108" s="1" t="s">
        <v>45</v>
      </c>
      <c r="AD1108" s="12" t="s">
        <v>47</v>
      </c>
      <c r="AE1108" s="12" t="s">
        <v>47</v>
      </c>
      <c r="AF1108" s="12" t="s">
        <v>47</v>
      </c>
    </row>
    <row r="1109">
      <c r="A1109" s="1" t="s">
        <v>1762</v>
      </c>
      <c r="B1109" s="7"/>
      <c r="C1109" s="1" t="s">
        <v>36</v>
      </c>
      <c r="D1109" s="1" t="s">
        <v>50</v>
      </c>
      <c r="E1109" s="1" t="s">
        <v>212</v>
      </c>
      <c r="F1109" s="1" t="s">
        <v>737</v>
      </c>
      <c r="G1109" s="1" t="s">
        <v>40</v>
      </c>
      <c r="H1109" s="1" t="s">
        <v>41</v>
      </c>
      <c r="I1109" s="1" t="s">
        <v>42</v>
      </c>
      <c r="J1109" s="1"/>
      <c r="K1109" s="1" t="s">
        <v>1763</v>
      </c>
      <c r="L1109" s="1" t="s">
        <v>53</v>
      </c>
      <c r="M1109" s="14">
        <v>44884.0</v>
      </c>
      <c r="N1109" s="9">
        <v>44896.0</v>
      </c>
      <c r="O1109" s="1"/>
      <c r="P1109" s="1">
        <v>8.33</v>
      </c>
      <c r="Q1109" s="1">
        <v>300000.0</v>
      </c>
      <c r="R1109" s="1">
        <v>300000.0</v>
      </c>
      <c r="S1109" s="10">
        <v>44986.0</v>
      </c>
      <c r="V1109" s="5">
        <v>24990.0</v>
      </c>
      <c r="W1109" s="11">
        <v>29488.199999999997</v>
      </c>
      <c r="Z1109" s="5">
        <v>18742.5</v>
      </c>
      <c r="AB1109" s="1"/>
      <c r="AC1109" s="1" t="s">
        <v>45</v>
      </c>
      <c r="AD1109" s="12" t="s">
        <v>46</v>
      </c>
      <c r="AE1109" s="12" t="s">
        <v>46</v>
      </c>
      <c r="AF1109" s="12" t="s">
        <v>46</v>
      </c>
    </row>
    <row r="1110">
      <c r="A1110" s="1" t="s">
        <v>1762</v>
      </c>
      <c r="B1110" s="7"/>
      <c r="C1110" s="1" t="s">
        <v>36</v>
      </c>
      <c r="D1110" s="1" t="s">
        <v>50</v>
      </c>
      <c r="E1110" s="1" t="s">
        <v>212</v>
      </c>
      <c r="F1110" s="1" t="s">
        <v>737</v>
      </c>
      <c r="G1110" s="1" t="s">
        <v>40</v>
      </c>
      <c r="H1110" s="1" t="s">
        <v>41</v>
      </c>
      <c r="I1110" s="1" t="s">
        <v>42</v>
      </c>
      <c r="J1110" s="1"/>
      <c r="K1110" s="1" t="s">
        <v>1763</v>
      </c>
      <c r="L1110" s="1" t="s">
        <v>53</v>
      </c>
      <c r="M1110" s="14">
        <v>44884.0</v>
      </c>
      <c r="N1110" s="14">
        <v>44882.0</v>
      </c>
      <c r="O1110" s="1"/>
      <c r="P1110" s="1">
        <v>8.33</v>
      </c>
      <c r="Q1110" s="1">
        <v>300000.0</v>
      </c>
      <c r="R1110" s="1">
        <v>300000.0</v>
      </c>
      <c r="S1110" s="15">
        <v>44972.0</v>
      </c>
      <c r="V1110" s="5">
        <v>24990.0</v>
      </c>
      <c r="W1110" s="11">
        <v>29488.199999999997</v>
      </c>
      <c r="Z1110" s="5">
        <v>18742.5</v>
      </c>
      <c r="AC1110" s="1" t="s">
        <v>45</v>
      </c>
      <c r="AD1110" s="12" t="s">
        <v>46</v>
      </c>
      <c r="AE1110" s="12" t="s">
        <v>46</v>
      </c>
      <c r="AF1110" s="12" t="s">
        <v>46</v>
      </c>
    </row>
    <row r="1111">
      <c r="A1111" s="1" t="s">
        <v>1764</v>
      </c>
      <c r="B1111" s="7"/>
      <c r="C1111" s="1" t="s">
        <v>36</v>
      </c>
      <c r="D1111" s="1" t="s">
        <v>102</v>
      </c>
      <c r="E1111" s="1" t="s">
        <v>77</v>
      </c>
      <c r="F1111" s="1" t="s">
        <v>1014</v>
      </c>
      <c r="G1111" s="1" t="s">
        <v>152</v>
      </c>
      <c r="H1111" s="1" t="s">
        <v>153</v>
      </c>
      <c r="I1111" s="1" t="s">
        <v>291</v>
      </c>
      <c r="J1111" s="1"/>
      <c r="K1111" s="1" t="s">
        <v>1765</v>
      </c>
      <c r="L1111" s="1" t="s">
        <v>143</v>
      </c>
      <c r="M1111" s="9">
        <v>44695.0</v>
      </c>
      <c r="N1111" s="9">
        <v>44695.0</v>
      </c>
      <c r="O1111" s="1"/>
      <c r="P1111" s="1">
        <v>8.33</v>
      </c>
      <c r="Q1111" s="1">
        <v>500000.0</v>
      </c>
      <c r="R1111" s="1">
        <v>300000.0</v>
      </c>
      <c r="S1111" s="10">
        <v>44725.0</v>
      </c>
      <c r="V1111" s="5">
        <v>24990.0</v>
      </c>
      <c r="W1111" s="11">
        <v>29488.199999999997</v>
      </c>
      <c r="Z1111" s="5">
        <v>18742.5</v>
      </c>
      <c r="AB1111" s="1"/>
      <c r="AC1111" s="1" t="s">
        <v>45</v>
      </c>
      <c r="AD1111" s="12" t="s">
        <v>46</v>
      </c>
      <c r="AE1111" s="12" t="s">
        <v>46</v>
      </c>
      <c r="AF1111" s="12" t="s">
        <v>46</v>
      </c>
    </row>
    <row r="1112">
      <c r="A1112" s="1" t="s">
        <v>1766</v>
      </c>
      <c r="B1112" s="7"/>
      <c r="C1112" s="1" t="s">
        <v>36</v>
      </c>
      <c r="D1112" s="1" t="s">
        <v>37</v>
      </c>
      <c r="E1112" s="1" t="s">
        <v>358</v>
      </c>
      <c r="F1112" s="1" t="s">
        <v>800</v>
      </c>
      <c r="G1112" s="1" t="s">
        <v>134</v>
      </c>
      <c r="H1112" s="1" t="s">
        <v>135</v>
      </c>
      <c r="I1112" s="1" t="s">
        <v>612</v>
      </c>
      <c r="J1112" s="1"/>
      <c r="K1112" s="1" t="s">
        <v>1767</v>
      </c>
      <c r="L1112" s="1" t="s">
        <v>99</v>
      </c>
      <c r="M1112" s="9">
        <v>45334.0</v>
      </c>
      <c r="N1112" s="9">
        <v>45334.0</v>
      </c>
      <c r="O1112" s="1"/>
      <c r="P1112" s="1">
        <v>8.33</v>
      </c>
      <c r="Q1112" s="1">
        <v>900000.0</v>
      </c>
      <c r="R1112" s="1">
        <v>949080.0</v>
      </c>
      <c r="S1112" s="14">
        <v>45288.0</v>
      </c>
      <c r="T1112" s="9">
        <v>45334.0</v>
      </c>
      <c r="U1112" s="1" t="s">
        <v>1768</v>
      </c>
      <c r="V1112" s="5">
        <v>79058.364</v>
      </c>
      <c r="W1112" s="11">
        <v>93288.86952</v>
      </c>
      <c r="X1112" s="9">
        <v>45318.0</v>
      </c>
      <c r="Y1112" s="5">
        <v>85383.03312</v>
      </c>
      <c r="Z1112" s="5">
        <v>59293.773</v>
      </c>
      <c r="AA1112" s="9">
        <v>45384.0</v>
      </c>
      <c r="AB1112" s="1" t="s">
        <v>1769</v>
      </c>
      <c r="AC1112" s="1" t="s">
        <v>55</v>
      </c>
      <c r="AD1112" s="12" t="s">
        <v>47</v>
      </c>
      <c r="AE1112" s="12" t="s">
        <v>47</v>
      </c>
      <c r="AF1112" s="12" t="s">
        <v>47</v>
      </c>
      <c r="AG1112" s="12" t="s">
        <v>47</v>
      </c>
      <c r="AH1112" s="12" t="s">
        <v>47</v>
      </c>
      <c r="AI1112" s="12" t="s">
        <v>137</v>
      </c>
    </row>
    <row r="1113">
      <c r="A1113" s="1" t="s">
        <v>1770</v>
      </c>
      <c r="B1113" s="7"/>
      <c r="C1113" s="1" t="s">
        <v>36</v>
      </c>
      <c r="D1113" s="1" t="s">
        <v>96</v>
      </c>
      <c r="E1113" s="1" t="s">
        <v>82</v>
      </c>
      <c r="F1113" s="1" t="s">
        <v>1093</v>
      </c>
      <c r="G1113" s="1" t="s">
        <v>339</v>
      </c>
      <c r="H1113" s="1" t="s">
        <v>339</v>
      </c>
      <c r="I1113" s="1" t="s">
        <v>290</v>
      </c>
      <c r="J1113" s="1"/>
      <c r="K1113" s="1" t="s">
        <v>1771</v>
      </c>
      <c r="L1113" s="1" t="s">
        <v>99</v>
      </c>
      <c r="M1113" s="9">
        <v>44693.0</v>
      </c>
      <c r="N1113" s="9">
        <v>44742.0</v>
      </c>
      <c r="O1113" s="9">
        <v>45838.0</v>
      </c>
      <c r="P1113" s="1">
        <v>7.0</v>
      </c>
      <c r="Q1113" s="1">
        <v>100000.0</v>
      </c>
      <c r="R1113" s="1">
        <v>3000696.0</v>
      </c>
      <c r="S1113" s="9">
        <v>44683.0</v>
      </c>
      <c r="T1113" s="9">
        <v>44686.0</v>
      </c>
      <c r="U1113" s="1" t="s">
        <v>1772</v>
      </c>
      <c r="V1113" s="5">
        <v>210048.72</v>
      </c>
      <c r="W1113" s="11">
        <v>247857.4896</v>
      </c>
      <c r="X1113" s="9">
        <v>44686.0</v>
      </c>
      <c r="Y1113" s="5">
        <v>226852.6176</v>
      </c>
      <c r="Z1113" s="5">
        <v>157536.54</v>
      </c>
      <c r="AA1113" s="9">
        <v>44686.0</v>
      </c>
      <c r="AB1113" s="1" t="s">
        <v>1772</v>
      </c>
      <c r="AC1113" s="1" t="s">
        <v>55</v>
      </c>
      <c r="AD1113" s="12" t="s">
        <v>46</v>
      </c>
      <c r="AE1113" s="12" t="s">
        <v>46</v>
      </c>
      <c r="AF1113" s="12" t="s">
        <v>46</v>
      </c>
      <c r="AG1113" s="12" t="s">
        <v>46</v>
      </c>
      <c r="AH1113" s="12" t="s">
        <v>46</v>
      </c>
      <c r="AI1113" s="12" t="s">
        <v>46</v>
      </c>
    </row>
    <row r="1114">
      <c r="A1114" s="1" t="s">
        <v>1770</v>
      </c>
      <c r="B1114" s="7"/>
      <c r="C1114" s="1" t="s">
        <v>36</v>
      </c>
      <c r="D1114" s="1" t="s">
        <v>96</v>
      </c>
      <c r="E1114" s="1" t="s">
        <v>82</v>
      </c>
      <c r="F1114" s="1" t="s">
        <v>1093</v>
      </c>
      <c r="G1114" s="1" t="s">
        <v>339</v>
      </c>
      <c r="H1114" s="1" t="s">
        <v>339</v>
      </c>
      <c r="I1114" s="1" t="s">
        <v>290</v>
      </c>
      <c r="J1114" s="1"/>
      <c r="K1114" s="1" t="s">
        <v>1771</v>
      </c>
      <c r="L1114" s="1" t="s">
        <v>99</v>
      </c>
      <c r="M1114" s="9">
        <v>44693.0</v>
      </c>
      <c r="N1114" s="9">
        <v>44742.0</v>
      </c>
      <c r="O1114" s="9">
        <v>44742.0</v>
      </c>
      <c r="P1114" s="1">
        <v>7.0</v>
      </c>
      <c r="Q1114" s="1">
        <v>420000.0</v>
      </c>
      <c r="R1114" s="1">
        <v>420000.0</v>
      </c>
      <c r="S1114" s="9">
        <v>44784.0</v>
      </c>
      <c r="T1114" s="9">
        <v>44792.0</v>
      </c>
      <c r="U1114" s="1" t="s">
        <v>1773</v>
      </c>
      <c r="V1114" s="5">
        <v>29400.0</v>
      </c>
      <c r="W1114" s="11">
        <v>34692.0</v>
      </c>
      <c r="X1114" s="9">
        <v>44792.0</v>
      </c>
      <c r="Y1114" s="5">
        <v>31752.0</v>
      </c>
      <c r="Z1114" s="5">
        <v>22050.0</v>
      </c>
      <c r="AA1114" s="9">
        <v>44792.0</v>
      </c>
      <c r="AB1114" s="1" t="s">
        <v>1773</v>
      </c>
      <c r="AC1114" s="1" t="s">
        <v>55</v>
      </c>
      <c r="AD1114" s="12" t="s">
        <v>46</v>
      </c>
      <c r="AE1114" s="12" t="s">
        <v>46</v>
      </c>
      <c r="AF1114" s="12" t="s">
        <v>46</v>
      </c>
      <c r="AG1114" s="12" t="s">
        <v>46</v>
      </c>
      <c r="AH1114" s="12" t="s">
        <v>46</v>
      </c>
      <c r="AI1114" s="12" t="s">
        <v>46</v>
      </c>
    </row>
    <row r="1115">
      <c r="A1115" s="1" t="s">
        <v>1770</v>
      </c>
      <c r="B1115" s="7"/>
      <c r="C1115" s="1" t="s">
        <v>36</v>
      </c>
      <c r="D1115" s="1" t="s">
        <v>96</v>
      </c>
      <c r="E1115" s="1" t="s">
        <v>82</v>
      </c>
      <c r="F1115" s="1" t="s">
        <v>1093</v>
      </c>
      <c r="G1115" s="1" t="s">
        <v>339</v>
      </c>
      <c r="H1115" s="1" t="s">
        <v>339</v>
      </c>
      <c r="I1115" s="1" t="s">
        <v>290</v>
      </c>
      <c r="J1115" s="1"/>
      <c r="K1115" s="1" t="s">
        <v>1771</v>
      </c>
      <c r="L1115" s="1" t="s">
        <v>99</v>
      </c>
      <c r="M1115" s="9">
        <v>44693.0</v>
      </c>
      <c r="N1115" s="9">
        <v>44693.0</v>
      </c>
      <c r="O1115" s="1"/>
      <c r="P1115" s="1">
        <v>8.33</v>
      </c>
      <c r="Q1115" s="1">
        <v>300000.0</v>
      </c>
      <c r="R1115" s="1">
        <v>300000.0</v>
      </c>
      <c r="S1115" s="10">
        <v>44783.0</v>
      </c>
      <c r="V1115" s="5">
        <v>24990.0</v>
      </c>
      <c r="W1115" s="11">
        <v>29488.199999999997</v>
      </c>
      <c r="Z1115" s="5">
        <v>18742.5</v>
      </c>
      <c r="AC1115" s="1" t="s">
        <v>45</v>
      </c>
      <c r="AD1115" s="12" t="s">
        <v>46</v>
      </c>
      <c r="AE1115" s="12" t="s">
        <v>46</v>
      </c>
      <c r="AF1115" s="12" t="s">
        <v>46</v>
      </c>
    </row>
    <row r="1116">
      <c r="A1116" s="1" t="s">
        <v>1770</v>
      </c>
      <c r="B1116" s="7"/>
      <c r="C1116" s="1" t="s">
        <v>36</v>
      </c>
      <c r="D1116" s="1" t="s">
        <v>96</v>
      </c>
      <c r="E1116" s="1" t="s">
        <v>82</v>
      </c>
      <c r="F1116" s="1" t="s">
        <v>1093</v>
      </c>
      <c r="G1116" s="1" t="s">
        <v>339</v>
      </c>
      <c r="H1116" s="1" t="s">
        <v>339</v>
      </c>
      <c r="I1116" s="1" t="s">
        <v>290</v>
      </c>
      <c r="J1116" s="1"/>
      <c r="K1116" s="1" t="s">
        <v>1771</v>
      </c>
      <c r="L1116" s="1" t="s">
        <v>99</v>
      </c>
      <c r="M1116" s="9">
        <v>44693.0</v>
      </c>
      <c r="N1116" s="9">
        <v>44742.0</v>
      </c>
      <c r="O1116" s="9">
        <v>44742.0</v>
      </c>
      <c r="P1116" s="1">
        <v>7.5</v>
      </c>
      <c r="Q1116" s="1">
        <v>100000.0</v>
      </c>
      <c r="R1116" s="1">
        <v>300000.0</v>
      </c>
      <c r="S1116" s="10">
        <v>44832.0</v>
      </c>
      <c r="V1116" s="5">
        <v>22500.0</v>
      </c>
      <c r="W1116" s="11">
        <v>26550.0</v>
      </c>
      <c r="Z1116" s="5">
        <v>16875.0</v>
      </c>
      <c r="AB1116" s="1"/>
      <c r="AC1116" s="1" t="s">
        <v>45</v>
      </c>
      <c r="AD1116" s="12" t="s">
        <v>46</v>
      </c>
      <c r="AE1116" s="12" t="s">
        <v>46</v>
      </c>
      <c r="AF1116" s="12" t="s">
        <v>46</v>
      </c>
    </row>
    <row r="1117">
      <c r="A1117" s="1" t="s">
        <v>1770</v>
      </c>
      <c r="B1117" s="7"/>
      <c r="C1117" s="1" t="s">
        <v>36</v>
      </c>
      <c r="D1117" s="1" t="s">
        <v>96</v>
      </c>
      <c r="E1117" s="1" t="s">
        <v>82</v>
      </c>
      <c r="F1117" s="1" t="s">
        <v>1093</v>
      </c>
      <c r="G1117" s="1" t="s">
        <v>339</v>
      </c>
      <c r="H1117" s="1" t="s">
        <v>339</v>
      </c>
      <c r="I1117" s="1" t="s">
        <v>290</v>
      </c>
      <c r="J1117" s="1"/>
      <c r="K1117" s="1" t="s">
        <v>1771</v>
      </c>
      <c r="L1117" s="1" t="s">
        <v>99</v>
      </c>
      <c r="M1117" s="9">
        <v>44693.0</v>
      </c>
      <c r="N1117" s="9">
        <v>44742.0</v>
      </c>
      <c r="O1117" s="9">
        <v>44742.0</v>
      </c>
      <c r="P1117" s="1">
        <v>7.5</v>
      </c>
      <c r="Q1117" s="1">
        <v>200000.0</v>
      </c>
      <c r="R1117" s="1">
        <v>300000.0</v>
      </c>
      <c r="S1117" s="10">
        <v>44832.0</v>
      </c>
      <c r="V1117" s="5">
        <v>22500.0</v>
      </c>
      <c r="W1117" s="11">
        <v>26550.0</v>
      </c>
      <c r="X1117" s="1"/>
      <c r="Y1117" s="1"/>
      <c r="Z1117" s="5">
        <v>16875.0</v>
      </c>
      <c r="AA1117" s="1"/>
      <c r="AB1117" s="1"/>
      <c r="AC1117" s="1" t="s">
        <v>45</v>
      </c>
      <c r="AD1117" s="12" t="s">
        <v>46</v>
      </c>
      <c r="AE1117" s="12" t="s">
        <v>46</v>
      </c>
      <c r="AF1117" s="12" t="s">
        <v>46</v>
      </c>
    </row>
    <row r="1118">
      <c r="A1118" s="1" t="s">
        <v>1770</v>
      </c>
      <c r="B1118" s="7"/>
      <c r="C1118" s="1" t="s">
        <v>36</v>
      </c>
      <c r="D1118" s="1" t="s">
        <v>96</v>
      </c>
      <c r="E1118" s="1" t="s">
        <v>82</v>
      </c>
      <c r="F1118" s="1" t="s">
        <v>1093</v>
      </c>
      <c r="G1118" s="1" t="s">
        <v>339</v>
      </c>
      <c r="H1118" s="1" t="s">
        <v>339</v>
      </c>
      <c r="I1118" s="1" t="s">
        <v>290</v>
      </c>
      <c r="J1118" s="1"/>
      <c r="K1118" s="1" t="s">
        <v>1771</v>
      </c>
      <c r="L1118" s="1" t="s">
        <v>99</v>
      </c>
      <c r="M1118" s="9">
        <v>44693.0</v>
      </c>
      <c r="N1118" s="9">
        <v>44742.0</v>
      </c>
      <c r="O1118" s="9">
        <v>44742.0</v>
      </c>
      <c r="P1118" s="1">
        <v>7.5</v>
      </c>
      <c r="Q1118" s="1">
        <v>200000.0</v>
      </c>
      <c r="R1118" s="1">
        <v>300000.0</v>
      </c>
      <c r="S1118" s="10">
        <v>44832.0</v>
      </c>
      <c r="V1118" s="5">
        <v>22500.0</v>
      </c>
      <c r="W1118" s="11">
        <v>26550.0</v>
      </c>
      <c r="Z1118" s="5">
        <v>16875.0</v>
      </c>
      <c r="AC1118" s="1" t="s">
        <v>45</v>
      </c>
      <c r="AD1118" s="12" t="s">
        <v>46</v>
      </c>
      <c r="AE1118" s="12" t="s">
        <v>46</v>
      </c>
      <c r="AF1118" s="12" t="s">
        <v>46</v>
      </c>
    </row>
    <row r="1119">
      <c r="A1119" s="1" t="s">
        <v>1774</v>
      </c>
      <c r="B1119" s="7"/>
      <c r="C1119" s="1" t="s">
        <v>132</v>
      </c>
      <c r="D1119" s="1" t="s">
        <v>96</v>
      </c>
      <c r="E1119" s="1" t="s">
        <v>77</v>
      </c>
      <c r="F1119" s="1" t="s">
        <v>1775</v>
      </c>
      <c r="G1119" s="1" t="s">
        <v>196</v>
      </c>
      <c r="H1119" s="1" t="s">
        <v>197</v>
      </c>
      <c r="I1119" s="1" t="s">
        <v>303</v>
      </c>
      <c r="J1119" s="1"/>
      <c r="K1119" s="1" t="s">
        <v>1776</v>
      </c>
      <c r="L1119" s="1" t="s">
        <v>150</v>
      </c>
      <c r="M1119" s="14">
        <v>44922.0</v>
      </c>
      <c r="N1119" s="14">
        <v>44922.0</v>
      </c>
      <c r="O1119" s="1"/>
      <c r="P1119" s="1">
        <v>8.33</v>
      </c>
      <c r="Q1119" s="1">
        <v>150000.0</v>
      </c>
      <c r="R1119" s="1">
        <v>204000.0</v>
      </c>
      <c r="S1119" s="14">
        <v>44921.0</v>
      </c>
      <c r="T1119" s="14">
        <v>44922.0</v>
      </c>
      <c r="U1119" s="1" t="s">
        <v>1777</v>
      </c>
      <c r="V1119" s="5">
        <v>16993.2</v>
      </c>
      <c r="W1119" s="11">
        <v>20051.976</v>
      </c>
      <c r="X1119" s="9">
        <v>45006.0</v>
      </c>
      <c r="Y1119" s="5">
        <v>18352.656</v>
      </c>
      <c r="Z1119" s="5">
        <v>12744.900000000001</v>
      </c>
      <c r="AA1119" s="9">
        <v>45007.0</v>
      </c>
      <c r="AB1119" s="1" t="s">
        <v>1778</v>
      </c>
      <c r="AC1119" s="1" t="s">
        <v>55</v>
      </c>
      <c r="AD1119" s="12" t="s">
        <v>46</v>
      </c>
      <c r="AE1119" s="12" t="s">
        <v>46</v>
      </c>
      <c r="AF1119" s="12" t="s">
        <v>46</v>
      </c>
      <c r="AG1119" s="12" t="s">
        <v>46</v>
      </c>
      <c r="AH1119" s="12" t="s">
        <v>46</v>
      </c>
      <c r="AI1119" s="12" t="s">
        <v>46</v>
      </c>
    </row>
    <row r="1120">
      <c r="A1120" s="1" t="s">
        <v>1774</v>
      </c>
      <c r="B1120" s="7"/>
      <c r="C1120" s="1" t="s">
        <v>132</v>
      </c>
      <c r="D1120" s="1" t="s">
        <v>96</v>
      </c>
      <c r="E1120" s="1" t="s">
        <v>77</v>
      </c>
      <c r="F1120" s="1" t="s">
        <v>1775</v>
      </c>
      <c r="G1120" s="1" t="s">
        <v>196</v>
      </c>
      <c r="H1120" s="1" t="s">
        <v>197</v>
      </c>
      <c r="I1120" s="1" t="s">
        <v>303</v>
      </c>
      <c r="J1120" s="1"/>
      <c r="K1120" s="1" t="s">
        <v>1776</v>
      </c>
      <c r="L1120" s="1" t="s">
        <v>150</v>
      </c>
      <c r="M1120" s="14">
        <v>44922.0</v>
      </c>
      <c r="N1120" s="14">
        <v>44922.0</v>
      </c>
      <c r="O1120" s="1"/>
      <c r="P1120" s="1">
        <v>8.33</v>
      </c>
      <c r="Q1120" s="1">
        <v>100000.0</v>
      </c>
      <c r="R1120" s="1">
        <v>144000.0</v>
      </c>
      <c r="S1120" s="14">
        <v>44921.0</v>
      </c>
      <c r="T1120" s="14">
        <v>44922.0</v>
      </c>
      <c r="U1120" s="1" t="s">
        <v>1779</v>
      </c>
      <c r="V1120" s="5">
        <v>11995.2</v>
      </c>
      <c r="W1120" s="11">
        <v>14154.336</v>
      </c>
      <c r="X1120" s="9">
        <v>45006.0</v>
      </c>
      <c r="Y1120" s="5">
        <v>12954.815999999999</v>
      </c>
      <c r="Z1120" s="5">
        <v>8996.400000000001</v>
      </c>
      <c r="AA1120" s="9">
        <v>45007.0</v>
      </c>
      <c r="AB1120" s="1" t="s">
        <v>1780</v>
      </c>
      <c r="AC1120" s="1" t="s">
        <v>55</v>
      </c>
      <c r="AD1120" s="12" t="s">
        <v>46</v>
      </c>
      <c r="AE1120" s="12" t="s">
        <v>46</v>
      </c>
      <c r="AF1120" s="12" t="s">
        <v>46</v>
      </c>
      <c r="AG1120" s="12" t="s">
        <v>46</v>
      </c>
      <c r="AH1120" s="12" t="s">
        <v>46</v>
      </c>
      <c r="AI1120" s="12" t="s">
        <v>46</v>
      </c>
    </row>
    <row r="1121">
      <c r="A1121" s="1" t="s">
        <v>1774</v>
      </c>
      <c r="B1121" s="7"/>
      <c r="C1121" s="1" t="s">
        <v>132</v>
      </c>
      <c r="D1121" s="1" t="s">
        <v>96</v>
      </c>
      <c r="E1121" s="1" t="s">
        <v>77</v>
      </c>
      <c r="F1121" s="1" t="s">
        <v>1775</v>
      </c>
      <c r="G1121" s="1" t="s">
        <v>196</v>
      </c>
      <c r="H1121" s="1" t="s">
        <v>197</v>
      </c>
      <c r="I1121" s="1" t="s">
        <v>303</v>
      </c>
      <c r="J1121" s="1"/>
      <c r="K1121" s="1" t="s">
        <v>1776</v>
      </c>
      <c r="L1121" s="1" t="s">
        <v>150</v>
      </c>
      <c r="M1121" s="14">
        <v>44922.0</v>
      </c>
      <c r="N1121" s="9">
        <v>44953.0</v>
      </c>
      <c r="O1121" s="1"/>
      <c r="P1121" s="1">
        <v>8.33</v>
      </c>
      <c r="Q1121" s="1">
        <v>100000.0</v>
      </c>
      <c r="R1121" s="1">
        <v>144000.0</v>
      </c>
      <c r="S1121" s="9">
        <v>44941.0</v>
      </c>
      <c r="T1121" s="9">
        <v>44953.0</v>
      </c>
      <c r="U1121" s="1" t="s">
        <v>1781</v>
      </c>
      <c r="V1121" s="5">
        <v>11995.2</v>
      </c>
      <c r="W1121" s="11">
        <v>14154.336</v>
      </c>
      <c r="X1121" s="9">
        <v>45006.0</v>
      </c>
      <c r="Y1121" s="5">
        <v>12954.815999999999</v>
      </c>
      <c r="Z1121" s="5">
        <v>8996.400000000001</v>
      </c>
      <c r="AA1121" s="9">
        <v>45007.0</v>
      </c>
      <c r="AB1121" s="1" t="s">
        <v>1782</v>
      </c>
      <c r="AC1121" s="1" t="s">
        <v>55</v>
      </c>
      <c r="AD1121" s="12" t="s">
        <v>46</v>
      </c>
      <c r="AE1121" s="12" t="s">
        <v>46</v>
      </c>
      <c r="AF1121" s="12" t="s">
        <v>46</v>
      </c>
      <c r="AG1121" s="12" t="s">
        <v>46</v>
      </c>
      <c r="AH1121" s="12" t="s">
        <v>46</v>
      </c>
      <c r="AI1121" s="12" t="s">
        <v>46</v>
      </c>
    </row>
    <row r="1122">
      <c r="A1122" s="1" t="s">
        <v>1783</v>
      </c>
      <c r="B1122" s="7"/>
      <c r="C1122" s="1" t="s">
        <v>36</v>
      </c>
      <c r="D1122" s="1" t="s">
        <v>96</v>
      </c>
      <c r="E1122" s="1" t="s">
        <v>38</v>
      </c>
      <c r="F1122" s="1" t="s">
        <v>483</v>
      </c>
      <c r="G1122" s="1" t="s">
        <v>601</v>
      </c>
      <c r="H1122" s="1" t="s">
        <v>602</v>
      </c>
      <c r="I1122" s="1" t="s">
        <v>42</v>
      </c>
      <c r="J1122" s="1"/>
      <c r="K1122" s="1" t="s">
        <v>1784</v>
      </c>
      <c r="L1122" s="1" t="s">
        <v>44</v>
      </c>
      <c r="M1122" s="9">
        <v>44693.0</v>
      </c>
      <c r="N1122" s="14">
        <v>44882.0</v>
      </c>
      <c r="O1122" s="1"/>
      <c r="P1122" s="1">
        <v>8.33</v>
      </c>
      <c r="Q1122" s="1">
        <v>450000.0</v>
      </c>
      <c r="R1122" s="1">
        <v>519000.0</v>
      </c>
      <c r="S1122" s="14">
        <v>44854.0</v>
      </c>
      <c r="T1122" s="14">
        <v>44882.0</v>
      </c>
      <c r="U1122" s="1" t="s">
        <v>1785</v>
      </c>
      <c r="V1122" s="5">
        <v>43232.7</v>
      </c>
      <c r="W1122" s="11">
        <v>51014.585999999996</v>
      </c>
      <c r="X1122" s="14">
        <v>44883.0</v>
      </c>
      <c r="Y1122" s="5">
        <v>46691.316</v>
      </c>
      <c r="Z1122" s="5">
        <v>32424.524999999998</v>
      </c>
      <c r="AA1122" s="14">
        <v>44889.0</v>
      </c>
      <c r="AB1122" s="1" t="s">
        <v>1785</v>
      </c>
      <c r="AC1122" s="1" t="s">
        <v>55</v>
      </c>
      <c r="AD1122" s="12" t="s">
        <v>46</v>
      </c>
      <c r="AE1122" s="12" t="s">
        <v>46</v>
      </c>
      <c r="AF1122" s="12" t="s">
        <v>46</v>
      </c>
      <c r="AG1122" s="12" t="s">
        <v>46</v>
      </c>
      <c r="AH1122" s="12" t="s">
        <v>46</v>
      </c>
      <c r="AI1122" s="12" t="s">
        <v>46</v>
      </c>
    </row>
    <row r="1123">
      <c r="A1123" s="1" t="s">
        <v>1783</v>
      </c>
      <c r="B1123" s="7"/>
      <c r="C1123" s="1" t="s">
        <v>36</v>
      </c>
      <c r="D1123" s="1" t="s">
        <v>96</v>
      </c>
      <c r="E1123" s="1" t="s">
        <v>38</v>
      </c>
      <c r="F1123" s="1" t="s">
        <v>483</v>
      </c>
      <c r="G1123" s="1" t="s">
        <v>601</v>
      </c>
      <c r="H1123" s="1" t="s">
        <v>602</v>
      </c>
      <c r="I1123" s="1" t="s">
        <v>42</v>
      </c>
      <c r="J1123" s="1"/>
      <c r="K1123" s="1" t="s">
        <v>1784</v>
      </c>
      <c r="L1123" s="1" t="s">
        <v>44</v>
      </c>
      <c r="M1123" s="9">
        <v>44693.0</v>
      </c>
      <c r="N1123" s="14">
        <v>44882.0</v>
      </c>
      <c r="O1123" s="1"/>
      <c r="P1123" s="1">
        <v>8.33</v>
      </c>
      <c r="Q1123" s="1">
        <v>450000.0</v>
      </c>
      <c r="R1123" s="1">
        <v>300000.0</v>
      </c>
      <c r="S1123" s="15">
        <v>44972.0</v>
      </c>
      <c r="V1123" s="5">
        <v>24990.0</v>
      </c>
      <c r="W1123" s="11">
        <v>29488.199999999997</v>
      </c>
      <c r="X1123" s="1"/>
      <c r="Y1123" s="1"/>
      <c r="Z1123" s="5">
        <v>18742.5</v>
      </c>
      <c r="AA1123" s="1"/>
      <c r="AB1123" s="1"/>
      <c r="AC1123" s="1" t="s">
        <v>45</v>
      </c>
      <c r="AD1123" s="12" t="s">
        <v>46</v>
      </c>
      <c r="AE1123" s="12" t="s">
        <v>46</v>
      </c>
      <c r="AF1123" s="12" t="s">
        <v>46</v>
      </c>
    </row>
    <row r="1124">
      <c r="A1124" s="1" t="s">
        <v>1786</v>
      </c>
      <c r="B1124" s="7"/>
      <c r="C1124" s="1" t="s">
        <v>36</v>
      </c>
      <c r="D1124" s="1" t="s">
        <v>76</v>
      </c>
      <c r="E1124" s="1" t="s">
        <v>38</v>
      </c>
      <c r="F1124" s="1" t="s">
        <v>729</v>
      </c>
      <c r="G1124" s="1" t="s">
        <v>152</v>
      </c>
      <c r="H1124" s="1" t="s">
        <v>153</v>
      </c>
      <c r="I1124" s="1" t="s">
        <v>209</v>
      </c>
      <c r="J1124" s="1"/>
      <c r="K1124" s="1" t="s">
        <v>1787</v>
      </c>
      <c r="L1124" s="1" t="s">
        <v>53</v>
      </c>
      <c r="M1124" s="9">
        <v>44824.0</v>
      </c>
      <c r="N1124" s="9">
        <v>44824.0</v>
      </c>
      <c r="O1124" s="1"/>
      <c r="P1124" s="1">
        <v>8.33</v>
      </c>
      <c r="Q1124" s="1">
        <v>600000.0</v>
      </c>
      <c r="R1124" s="1">
        <v>681600.0</v>
      </c>
      <c r="S1124" s="9">
        <v>44823.0</v>
      </c>
      <c r="T1124" s="9">
        <v>44824.0</v>
      </c>
      <c r="U1124" s="1" t="s">
        <v>1788</v>
      </c>
      <c r="V1124" s="5">
        <v>56777.28</v>
      </c>
      <c r="W1124" s="11">
        <v>66997.19039999999</v>
      </c>
      <c r="X1124" s="14">
        <v>44853.0</v>
      </c>
      <c r="Y1124" s="5">
        <v>61319.46239999999</v>
      </c>
      <c r="Z1124" s="5">
        <v>42582.96</v>
      </c>
      <c r="AA1124" s="14">
        <v>44854.0</v>
      </c>
      <c r="AB1124" s="1" t="s">
        <v>1788</v>
      </c>
      <c r="AC1124" s="1" t="s">
        <v>55</v>
      </c>
      <c r="AD1124" s="12" t="s">
        <v>46</v>
      </c>
      <c r="AE1124" s="12" t="s">
        <v>46</v>
      </c>
      <c r="AF1124" s="12" t="s">
        <v>46</v>
      </c>
      <c r="AG1124" s="12" t="s">
        <v>46</v>
      </c>
      <c r="AH1124" s="12" t="s">
        <v>46</v>
      </c>
      <c r="AI1124" s="12" t="s">
        <v>46</v>
      </c>
    </row>
    <row r="1125">
      <c r="A1125" s="1" t="s">
        <v>1786</v>
      </c>
      <c r="B1125" s="7"/>
      <c r="C1125" s="1" t="s">
        <v>36</v>
      </c>
      <c r="D1125" s="1" t="s">
        <v>76</v>
      </c>
      <c r="E1125" s="1" t="s">
        <v>38</v>
      </c>
      <c r="F1125" s="1" t="s">
        <v>729</v>
      </c>
      <c r="G1125" s="1" t="s">
        <v>152</v>
      </c>
      <c r="H1125" s="1" t="s">
        <v>153</v>
      </c>
      <c r="I1125" s="1" t="s">
        <v>209</v>
      </c>
      <c r="J1125" s="1"/>
      <c r="K1125" s="1" t="s">
        <v>1787</v>
      </c>
      <c r="L1125" s="1" t="s">
        <v>53</v>
      </c>
      <c r="M1125" s="9">
        <v>44824.0</v>
      </c>
      <c r="N1125" s="9">
        <v>44827.0</v>
      </c>
      <c r="O1125" s="1"/>
      <c r="P1125" s="1">
        <v>8.33</v>
      </c>
      <c r="Q1125" s="1">
        <v>600000.0</v>
      </c>
      <c r="R1125" s="1">
        <v>621600.0</v>
      </c>
      <c r="S1125" s="9">
        <v>44824.0</v>
      </c>
      <c r="T1125" s="9">
        <v>44827.0</v>
      </c>
      <c r="U1125" s="1" t="s">
        <v>1789</v>
      </c>
      <c r="V1125" s="5">
        <v>51779.28</v>
      </c>
      <c r="W1125" s="11">
        <v>61099.55039999999</v>
      </c>
      <c r="X1125" s="14">
        <v>44861.0</v>
      </c>
      <c r="Y1125" s="5">
        <v>55921.62239999999</v>
      </c>
      <c r="Z1125" s="5">
        <v>38834.46</v>
      </c>
      <c r="AA1125" s="14">
        <v>44861.0</v>
      </c>
      <c r="AB1125" s="1" t="s">
        <v>1789</v>
      </c>
      <c r="AC1125" s="1" t="s">
        <v>55</v>
      </c>
      <c r="AD1125" s="12" t="s">
        <v>46</v>
      </c>
      <c r="AE1125" s="12" t="s">
        <v>46</v>
      </c>
      <c r="AF1125" s="12" t="s">
        <v>46</v>
      </c>
      <c r="AG1125" s="12" t="s">
        <v>46</v>
      </c>
      <c r="AH1125" s="12" t="s">
        <v>46</v>
      </c>
      <c r="AI1125" s="12" t="s">
        <v>46</v>
      </c>
    </row>
    <row r="1126">
      <c r="A1126" s="1" t="s">
        <v>1790</v>
      </c>
      <c r="B1126" s="7"/>
      <c r="C1126" s="1" t="s">
        <v>36</v>
      </c>
      <c r="D1126" s="1" t="s">
        <v>76</v>
      </c>
      <c r="E1126" s="1" t="s">
        <v>77</v>
      </c>
      <c r="F1126" s="1" t="s">
        <v>1280</v>
      </c>
      <c r="G1126" s="1" t="s">
        <v>170</v>
      </c>
      <c r="H1126" s="1" t="s">
        <v>170</v>
      </c>
      <c r="I1126" s="1" t="s">
        <v>247</v>
      </c>
      <c r="J1126" s="1"/>
      <c r="K1126" s="1" t="s">
        <v>1791</v>
      </c>
      <c r="L1126" s="1" t="s">
        <v>53</v>
      </c>
      <c r="M1126" s="9">
        <v>45012.0</v>
      </c>
      <c r="N1126" s="9">
        <v>44680.0</v>
      </c>
      <c r="O1126" s="1"/>
      <c r="P1126" s="1">
        <v>8.33</v>
      </c>
      <c r="Q1126" s="1">
        <v>250000.0</v>
      </c>
      <c r="R1126" s="1">
        <v>300000.0</v>
      </c>
      <c r="S1126" s="9">
        <v>44669.0</v>
      </c>
      <c r="T1126" s="9">
        <v>44680.0</v>
      </c>
      <c r="U1126" s="1" t="s">
        <v>1792</v>
      </c>
      <c r="V1126" s="5">
        <v>24990.0</v>
      </c>
      <c r="W1126" s="11">
        <v>29488.199999999997</v>
      </c>
      <c r="X1126" s="9">
        <v>44699.0</v>
      </c>
      <c r="Y1126" s="5">
        <v>26989.199999999997</v>
      </c>
      <c r="Z1126" s="5">
        <v>18742.5</v>
      </c>
      <c r="AA1126" s="9">
        <v>44763.0</v>
      </c>
      <c r="AB1126" s="1" t="s">
        <v>1793</v>
      </c>
      <c r="AC1126" s="1" t="s">
        <v>55</v>
      </c>
      <c r="AD1126" s="12" t="s">
        <v>46</v>
      </c>
      <c r="AE1126" s="12" t="s">
        <v>46</v>
      </c>
      <c r="AF1126" s="12" t="s">
        <v>46</v>
      </c>
      <c r="AG1126" s="12" t="s">
        <v>46</v>
      </c>
      <c r="AH1126" s="12" t="s">
        <v>46</v>
      </c>
      <c r="AI1126" s="12" t="s">
        <v>46</v>
      </c>
    </row>
    <row r="1127">
      <c r="A1127" s="1" t="s">
        <v>1794</v>
      </c>
      <c r="B1127" s="7"/>
      <c r="C1127" s="1" t="s">
        <v>36</v>
      </c>
      <c r="D1127" s="1" t="s">
        <v>96</v>
      </c>
      <c r="E1127" s="1" t="s">
        <v>77</v>
      </c>
      <c r="F1127" s="1" t="s">
        <v>1726</v>
      </c>
      <c r="G1127" s="1" t="s">
        <v>152</v>
      </c>
      <c r="H1127" s="1" t="s">
        <v>317</v>
      </c>
      <c r="I1127" s="1" t="s">
        <v>265</v>
      </c>
      <c r="J1127" s="1"/>
      <c r="K1127" s="1" t="s">
        <v>1795</v>
      </c>
      <c r="L1127" s="1" t="s">
        <v>99</v>
      </c>
      <c r="M1127" s="9">
        <v>44982.0</v>
      </c>
      <c r="N1127" s="9">
        <v>44709.0</v>
      </c>
      <c r="O1127" s="1"/>
      <c r="P1127" s="1">
        <v>8.33</v>
      </c>
      <c r="Q1127" s="1">
        <v>500000.0</v>
      </c>
      <c r="R1127" s="1">
        <v>300000.0</v>
      </c>
      <c r="S1127" s="10">
        <v>44799.0</v>
      </c>
      <c r="V1127" s="5">
        <v>24990.0</v>
      </c>
      <c r="W1127" s="11">
        <v>29488.199999999997</v>
      </c>
      <c r="Z1127" s="5">
        <v>18742.5</v>
      </c>
      <c r="AB1127" s="1"/>
      <c r="AC1127" s="1" t="s">
        <v>45</v>
      </c>
      <c r="AD1127" s="12" t="s">
        <v>46</v>
      </c>
      <c r="AE1127" s="12" t="s">
        <v>46</v>
      </c>
      <c r="AF1127" s="12" t="s">
        <v>46</v>
      </c>
    </row>
    <row r="1128">
      <c r="A1128" s="1" t="s">
        <v>1796</v>
      </c>
      <c r="B1128" s="7"/>
      <c r="C1128" s="1" t="s">
        <v>36</v>
      </c>
      <c r="D1128" s="1" t="s">
        <v>50</v>
      </c>
      <c r="E1128" s="1" t="s">
        <v>82</v>
      </c>
      <c r="F1128" s="1" t="s">
        <v>541</v>
      </c>
      <c r="G1128" s="1" t="s">
        <v>170</v>
      </c>
      <c r="H1128" s="1" t="s">
        <v>170</v>
      </c>
      <c r="I1128" s="1" t="s">
        <v>42</v>
      </c>
      <c r="J1128" s="1"/>
      <c r="K1128" s="1" t="s">
        <v>1797</v>
      </c>
      <c r="L1128" s="1" t="s">
        <v>44</v>
      </c>
      <c r="M1128" s="9">
        <v>45162.0</v>
      </c>
      <c r="N1128" s="9">
        <v>45162.0</v>
      </c>
      <c r="O1128" s="1"/>
      <c r="P1128" s="1">
        <v>8.33</v>
      </c>
      <c r="Q1128" s="1">
        <v>300000.0</v>
      </c>
      <c r="R1128" s="1">
        <v>300000.0</v>
      </c>
      <c r="S1128" s="10">
        <v>45252.0</v>
      </c>
      <c r="V1128" s="5">
        <v>24990.0</v>
      </c>
      <c r="W1128" s="11">
        <v>29488.199999999997</v>
      </c>
      <c r="Z1128" s="5">
        <v>18742.5</v>
      </c>
      <c r="AB1128" s="1"/>
      <c r="AC1128" s="1" t="s">
        <v>45</v>
      </c>
      <c r="AD1128" s="12" t="s">
        <v>47</v>
      </c>
      <c r="AE1128" s="12" t="s">
        <v>47</v>
      </c>
      <c r="AF1128" s="12" t="s">
        <v>47</v>
      </c>
    </row>
    <row r="1129">
      <c r="A1129" s="1" t="s">
        <v>1798</v>
      </c>
      <c r="B1129" s="7"/>
      <c r="C1129" s="1" t="s">
        <v>132</v>
      </c>
      <c r="D1129" s="1" t="s">
        <v>96</v>
      </c>
      <c r="E1129" s="1" t="s">
        <v>38</v>
      </c>
      <c r="F1129" s="1" t="s">
        <v>511</v>
      </c>
      <c r="G1129" s="1" t="s">
        <v>40</v>
      </c>
      <c r="H1129" s="1" t="s">
        <v>41</v>
      </c>
      <c r="I1129" s="1" t="s">
        <v>292</v>
      </c>
      <c r="J1129" s="1"/>
      <c r="K1129" s="1" t="s">
        <v>1799</v>
      </c>
      <c r="L1129" s="1" t="s">
        <v>53</v>
      </c>
      <c r="M1129" s="9">
        <v>45267.0</v>
      </c>
      <c r="N1129" s="14">
        <v>45258.0</v>
      </c>
      <c r="O1129" s="1"/>
      <c r="P1129" s="1">
        <v>8.33</v>
      </c>
      <c r="Q1129" s="1">
        <v>300000.0</v>
      </c>
      <c r="R1129" s="1">
        <v>300000.0</v>
      </c>
      <c r="S1129" s="15">
        <v>45348.0</v>
      </c>
      <c r="V1129" s="5">
        <v>24990.0</v>
      </c>
      <c r="W1129" s="11">
        <v>29488.199999999997</v>
      </c>
      <c r="Z1129" s="5">
        <v>18742.5</v>
      </c>
      <c r="AB1129" s="1"/>
      <c r="AC1129" s="1" t="s">
        <v>45</v>
      </c>
      <c r="AD1129" s="12" t="s">
        <v>47</v>
      </c>
      <c r="AE1129" s="12" t="s">
        <v>47</v>
      </c>
      <c r="AF1129" s="12" t="s">
        <v>47</v>
      </c>
    </row>
    <row r="1130">
      <c r="A1130" s="1" t="s">
        <v>1800</v>
      </c>
      <c r="B1130" s="7"/>
      <c r="C1130" s="1" t="s">
        <v>36</v>
      </c>
      <c r="D1130" s="1" t="s">
        <v>96</v>
      </c>
      <c r="E1130" s="1" t="s">
        <v>113</v>
      </c>
      <c r="F1130" s="1" t="s">
        <v>344</v>
      </c>
      <c r="G1130" s="1" t="s">
        <v>170</v>
      </c>
      <c r="H1130" s="1" t="s">
        <v>170</v>
      </c>
      <c r="I1130" s="1" t="s">
        <v>42</v>
      </c>
      <c r="J1130" s="1"/>
      <c r="K1130" s="1" t="s">
        <v>1801</v>
      </c>
      <c r="L1130" s="1" t="s">
        <v>99</v>
      </c>
      <c r="M1130" s="9">
        <v>44931.0</v>
      </c>
      <c r="N1130" s="14">
        <v>44918.0</v>
      </c>
      <c r="O1130" s="1"/>
      <c r="P1130" s="1">
        <v>8.33</v>
      </c>
      <c r="Q1130" s="1">
        <v>360000.0</v>
      </c>
      <c r="R1130" s="1">
        <v>360000.0</v>
      </c>
      <c r="S1130" s="9">
        <v>44949.0</v>
      </c>
      <c r="T1130" s="9">
        <v>44949.0</v>
      </c>
      <c r="U1130" s="1" t="s">
        <v>1802</v>
      </c>
      <c r="V1130" s="5">
        <v>29988.0</v>
      </c>
      <c r="W1130" s="11">
        <v>35385.84</v>
      </c>
      <c r="X1130" s="9">
        <v>44980.0</v>
      </c>
      <c r="Y1130" s="5">
        <v>32387.039999999997</v>
      </c>
      <c r="Z1130" s="5">
        <v>22491.0</v>
      </c>
      <c r="AA1130" s="9">
        <v>44987.0</v>
      </c>
      <c r="AB1130" s="1" t="s">
        <v>1803</v>
      </c>
      <c r="AC1130" s="1" t="s">
        <v>55</v>
      </c>
      <c r="AD1130" s="12" t="s">
        <v>46</v>
      </c>
      <c r="AE1130" s="12" t="s">
        <v>46</v>
      </c>
      <c r="AF1130" s="12" t="s">
        <v>46</v>
      </c>
      <c r="AG1130" s="12" t="s">
        <v>46</v>
      </c>
      <c r="AH1130" s="12" t="s">
        <v>46</v>
      </c>
      <c r="AI1130" s="12" t="s">
        <v>46</v>
      </c>
    </row>
    <row r="1131">
      <c r="A1131" s="1" t="s">
        <v>1804</v>
      </c>
      <c r="B1131" s="7"/>
      <c r="C1131" s="1" t="s">
        <v>36</v>
      </c>
      <c r="D1131" s="1" t="s">
        <v>96</v>
      </c>
      <c r="E1131" s="1" t="s">
        <v>82</v>
      </c>
      <c r="F1131" s="1" t="s">
        <v>1329</v>
      </c>
      <c r="G1131" s="1" t="s">
        <v>134</v>
      </c>
      <c r="H1131" s="1" t="s">
        <v>135</v>
      </c>
      <c r="I1131" s="1" t="s">
        <v>42</v>
      </c>
      <c r="J1131" s="1"/>
      <c r="K1131" s="1" t="s">
        <v>1805</v>
      </c>
      <c r="L1131" s="1" t="s">
        <v>53</v>
      </c>
      <c r="M1131" s="9">
        <v>44746.0</v>
      </c>
      <c r="N1131" s="9">
        <v>44746.0</v>
      </c>
      <c r="O1131" s="1"/>
      <c r="P1131" s="1">
        <v>8.33</v>
      </c>
      <c r="Q1131" s="1">
        <v>300000.0</v>
      </c>
      <c r="R1131" s="1">
        <v>300000.0</v>
      </c>
      <c r="S1131" s="10">
        <v>44836.0</v>
      </c>
      <c r="V1131" s="5">
        <v>24990.0</v>
      </c>
      <c r="W1131" s="11">
        <v>29488.199999999997</v>
      </c>
      <c r="Z1131" s="5">
        <v>18742.5</v>
      </c>
      <c r="AC1131" s="1" t="s">
        <v>45</v>
      </c>
      <c r="AD1131" s="12" t="s">
        <v>46</v>
      </c>
      <c r="AE1131" s="12" t="s">
        <v>46</v>
      </c>
      <c r="AF1131" s="12" t="s">
        <v>46</v>
      </c>
    </row>
    <row r="1132">
      <c r="A1132" s="1" t="s">
        <v>1806</v>
      </c>
      <c r="B1132" s="7"/>
      <c r="C1132" s="1" t="s">
        <v>36</v>
      </c>
      <c r="D1132" s="1" t="s">
        <v>76</v>
      </c>
      <c r="E1132" s="1" t="s">
        <v>38</v>
      </c>
      <c r="F1132" s="1" t="s">
        <v>925</v>
      </c>
      <c r="G1132" s="1" t="s">
        <v>152</v>
      </c>
      <c r="H1132" s="1" t="s">
        <v>153</v>
      </c>
      <c r="I1132" s="1" t="s">
        <v>247</v>
      </c>
      <c r="J1132" s="1"/>
      <c r="K1132" s="1" t="s">
        <v>1807</v>
      </c>
      <c r="L1132" s="1" t="s">
        <v>150</v>
      </c>
      <c r="M1132" s="9">
        <v>44711.0</v>
      </c>
      <c r="N1132" s="9">
        <v>44711.0</v>
      </c>
      <c r="O1132" s="1"/>
      <c r="P1132" s="1">
        <v>8.33</v>
      </c>
      <c r="Q1132" s="1">
        <v>300000.0</v>
      </c>
      <c r="R1132" s="1">
        <v>300000.0</v>
      </c>
      <c r="S1132" s="10">
        <v>44801.0</v>
      </c>
      <c r="V1132" s="5">
        <v>24990.0</v>
      </c>
      <c r="W1132" s="11">
        <v>29488.199999999997</v>
      </c>
      <c r="Z1132" s="5">
        <v>18742.5</v>
      </c>
      <c r="AB1132" s="1"/>
      <c r="AC1132" s="1" t="s">
        <v>45</v>
      </c>
      <c r="AD1132" s="12" t="s">
        <v>46</v>
      </c>
      <c r="AE1132" s="12" t="s">
        <v>46</v>
      </c>
      <c r="AF1132" s="12" t="s">
        <v>46</v>
      </c>
    </row>
    <row r="1133">
      <c r="A1133" s="1" t="s">
        <v>1808</v>
      </c>
      <c r="B1133" s="7"/>
      <c r="C1133" s="1" t="s">
        <v>132</v>
      </c>
      <c r="D1133" s="1" t="s">
        <v>81</v>
      </c>
      <c r="E1133" s="1" t="s">
        <v>82</v>
      </c>
      <c r="F1133" s="1" t="s">
        <v>1809</v>
      </c>
      <c r="G1133" s="1" t="s">
        <v>134</v>
      </c>
      <c r="H1133" s="1" t="s">
        <v>135</v>
      </c>
      <c r="I1133" s="1" t="s">
        <v>236</v>
      </c>
      <c r="J1133" s="1"/>
      <c r="K1133" s="1" t="s">
        <v>1810</v>
      </c>
      <c r="L1133" s="1" t="s">
        <v>150</v>
      </c>
      <c r="M1133" s="9">
        <v>45234.0</v>
      </c>
      <c r="N1133" s="9">
        <v>45027.0</v>
      </c>
      <c r="O1133" s="1"/>
      <c r="P1133" s="1">
        <v>8.33</v>
      </c>
      <c r="Q1133" s="1">
        <v>500000.0</v>
      </c>
      <c r="R1133" s="1">
        <v>300000.0</v>
      </c>
      <c r="S1133" s="9">
        <v>45261.0</v>
      </c>
      <c r="T1133" s="9">
        <v>45265.0</v>
      </c>
      <c r="U1133" s="1" t="s">
        <v>1811</v>
      </c>
      <c r="V1133" s="5">
        <v>24990.0</v>
      </c>
      <c r="W1133" s="11">
        <v>29488.199999999997</v>
      </c>
      <c r="X1133" s="9">
        <v>45406.0</v>
      </c>
      <c r="Y1133" s="5">
        <v>26989.199999999997</v>
      </c>
      <c r="Z1133" s="5">
        <v>18742.5</v>
      </c>
      <c r="AA1133" s="9">
        <v>45410.0</v>
      </c>
      <c r="AB1133" s="1" t="s">
        <v>1811</v>
      </c>
      <c r="AC1133" s="1" t="s">
        <v>55</v>
      </c>
      <c r="AD1133" s="12" t="s">
        <v>47</v>
      </c>
      <c r="AE1133" s="12" t="s">
        <v>47</v>
      </c>
      <c r="AF1133" s="12" t="s">
        <v>47</v>
      </c>
      <c r="AG1133" s="12" t="s">
        <v>47</v>
      </c>
      <c r="AH1133" s="12" t="s">
        <v>137</v>
      </c>
      <c r="AI1133" s="12" t="s">
        <v>137</v>
      </c>
    </row>
    <row r="1134">
      <c r="A1134" s="1" t="s">
        <v>1808</v>
      </c>
      <c r="B1134" s="7"/>
      <c r="C1134" s="1" t="s">
        <v>132</v>
      </c>
      <c r="D1134" s="1" t="s">
        <v>81</v>
      </c>
      <c r="E1134" s="1" t="s">
        <v>82</v>
      </c>
      <c r="F1134" s="1" t="s">
        <v>1809</v>
      </c>
      <c r="G1134" s="1" t="s">
        <v>134</v>
      </c>
      <c r="H1134" s="1" t="s">
        <v>135</v>
      </c>
      <c r="I1134" s="1" t="s">
        <v>236</v>
      </c>
      <c r="J1134" s="1"/>
      <c r="K1134" s="1" t="s">
        <v>1810</v>
      </c>
      <c r="L1134" s="1" t="s">
        <v>150</v>
      </c>
      <c r="M1134" s="9">
        <v>45234.0</v>
      </c>
      <c r="N1134" s="9">
        <v>45234.0</v>
      </c>
      <c r="O1134" s="1"/>
      <c r="P1134" s="1">
        <v>8.33</v>
      </c>
      <c r="Q1134" s="1">
        <v>300000.0</v>
      </c>
      <c r="R1134" s="1">
        <v>300000.0</v>
      </c>
      <c r="S1134" s="10">
        <v>45324.0</v>
      </c>
      <c r="V1134" s="5">
        <v>24990.0</v>
      </c>
      <c r="W1134" s="11">
        <v>29488.199999999997</v>
      </c>
      <c r="Z1134" s="5">
        <v>18742.5</v>
      </c>
      <c r="AB1134" s="1"/>
      <c r="AC1134" s="1" t="s">
        <v>45</v>
      </c>
      <c r="AD1134" s="12" t="s">
        <v>47</v>
      </c>
      <c r="AE1134" s="12" t="s">
        <v>47</v>
      </c>
      <c r="AF1134" s="12" t="s">
        <v>47</v>
      </c>
    </row>
    <row r="1135">
      <c r="A1135" s="1" t="s">
        <v>1812</v>
      </c>
      <c r="B1135" s="7"/>
      <c r="C1135" s="1" t="s">
        <v>36</v>
      </c>
      <c r="D1135" s="1" t="s">
        <v>96</v>
      </c>
      <c r="E1135" s="1" t="s">
        <v>38</v>
      </c>
      <c r="F1135" s="1" t="s">
        <v>925</v>
      </c>
      <c r="G1135" s="1" t="s">
        <v>115</v>
      </c>
      <c r="H1135" s="1" t="s">
        <v>116</v>
      </c>
      <c r="I1135" s="1" t="s">
        <v>42</v>
      </c>
      <c r="J1135" s="1"/>
      <c r="K1135" s="1" t="s">
        <v>1813</v>
      </c>
      <c r="L1135" s="1" t="s">
        <v>53</v>
      </c>
      <c r="M1135" s="9">
        <v>44777.0</v>
      </c>
      <c r="N1135" s="9">
        <v>44659.0</v>
      </c>
      <c r="O1135" s="9">
        <v>45690.0</v>
      </c>
      <c r="P1135" s="1">
        <v>8.33</v>
      </c>
      <c r="Q1135" s="1">
        <v>500000.0</v>
      </c>
      <c r="R1135" s="1">
        <v>312000.0</v>
      </c>
      <c r="S1135" s="9">
        <v>45124.0</v>
      </c>
      <c r="T1135" s="9">
        <v>45143.0</v>
      </c>
      <c r="U1135" s="1" t="s">
        <v>1814</v>
      </c>
      <c r="V1135" s="5">
        <v>25989.6</v>
      </c>
      <c r="W1135" s="11">
        <v>30667.727999999996</v>
      </c>
      <c r="X1135" s="9"/>
      <c r="Z1135" s="5">
        <v>19492.199999999997</v>
      </c>
      <c r="AA1135" s="9"/>
      <c r="AC1135" s="1" t="s">
        <v>162</v>
      </c>
      <c r="AD1135" s="12" t="s">
        <v>46</v>
      </c>
      <c r="AE1135" s="12" t="s">
        <v>46</v>
      </c>
      <c r="AF1135" s="12" t="s">
        <v>47</v>
      </c>
      <c r="AG1135" s="12" t="s">
        <v>47</v>
      </c>
    </row>
    <row r="1136">
      <c r="A1136" s="1" t="s">
        <v>1812</v>
      </c>
      <c r="B1136" s="7"/>
      <c r="C1136" s="1" t="s">
        <v>36</v>
      </c>
      <c r="D1136" s="1" t="s">
        <v>96</v>
      </c>
      <c r="E1136" s="1" t="s">
        <v>38</v>
      </c>
      <c r="F1136" s="1" t="s">
        <v>925</v>
      </c>
      <c r="G1136" s="1" t="s">
        <v>115</v>
      </c>
      <c r="H1136" s="1" t="s">
        <v>116</v>
      </c>
      <c r="I1136" s="1" t="s">
        <v>42</v>
      </c>
      <c r="J1136" s="1"/>
      <c r="K1136" s="1" t="s">
        <v>1813</v>
      </c>
      <c r="L1136" s="1" t="s">
        <v>53</v>
      </c>
      <c r="M1136" s="9">
        <v>44777.0</v>
      </c>
      <c r="N1136" s="9">
        <v>45162.0</v>
      </c>
      <c r="O1136" s="1"/>
      <c r="P1136" s="1">
        <v>8.33</v>
      </c>
      <c r="Q1136" s="1">
        <v>250000.0</v>
      </c>
      <c r="R1136" s="1">
        <v>312000.0</v>
      </c>
      <c r="S1136" s="9">
        <v>45267.0</v>
      </c>
      <c r="T1136" s="9">
        <v>45162.0</v>
      </c>
      <c r="U1136" s="1" t="s">
        <v>1815</v>
      </c>
      <c r="V1136" s="5">
        <v>25989.6</v>
      </c>
      <c r="W1136" s="11">
        <v>30667.727999999996</v>
      </c>
      <c r="X1136" s="9">
        <v>45297.0</v>
      </c>
      <c r="Y1136" s="5">
        <v>30667.727999999996</v>
      </c>
      <c r="Z1136" s="5">
        <v>19492.199999999997</v>
      </c>
      <c r="AA1136" s="9">
        <v>45301.0</v>
      </c>
      <c r="AB1136" s="1" t="s">
        <v>1815</v>
      </c>
      <c r="AC1136" s="1" t="s">
        <v>55</v>
      </c>
      <c r="AD1136" s="12" t="s">
        <v>46</v>
      </c>
      <c r="AE1136" s="12" t="s">
        <v>47</v>
      </c>
      <c r="AF1136" s="12" t="s">
        <v>47</v>
      </c>
      <c r="AG1136" s="12" t="s">
        <v>47</v>
      </c>
      <c r="AH1136" s="12" t="s">
        <v>47</v>
      </c>
      <c r="AI1136" s="12" t="s">
        <v>47</v>
      </c>
    </row>
    <row r="1137">
      <c r="A1137" s="1" t="s">
        <v>1812</v>
      </c>
      <c r="B1137" s="7"/>
      <c r="C1137" s="1" t="s">
        <v>36</v>
      </c>
      <c r="D1137" s="1" t="s">
        <v>96</v>
      </c>
      <c r="E1137" s="1" t="s">
        <v>38</v>
      </c>
      <c r="F1137" s="1" t="s">
        <v>925</v>
      </c>
      <c r="G1137" s="1" t="s">
        <v>115</v>
      </c>
      <c r="H1137" s="1" t="s">
        <v>116</v>
      </c>
      <c r="I1137" s="1" t="s">
        <v>42</v>
      </c>
      <c r="J1137" s="1"/>
      <c r="K1137" s="1" t="s">
        <v>1813</v>
      </c>
      <c r="L1137" s="1" t="s">
        <v>53</v>
      </c>
      <c r="M1137" s="9">
        <v>44777.0</v>
      </c>
      <c r="N1137" s="9">
        <v>44659.0</v>
      </c>
      <c r="O1137" s="1"/>
      <c r="P1137" s="1">
        <v>8.33</v>
      </c>
      <c r="Q1137" s="1">
        <v>300000.0</v>
      </c>
      <c r="R1137" s="1">
        <v>300000.0</v>
      </c>
      <c r="S1137" s="10">
        <v>44749.0</v>
      </c>
      <c r="V1137" s="5">
        <v>24990.0</v>
      </c>
      <c r="W1137" s="11">
        <v>29488.199999999997</v>
      </c>
      <c r="Z1137" s="5">
        <v>18742.5</v>
      </c>
      <c r="AB1137" s="1"/>
      <c r="AC1137" s="1" t="s">
        <v>45</v>
      </c>
      <c r="AD1137" s="12" t="s">
        <v>46</v>
      </c>
      <c r="AE1137" s="12" t="s">
        <v>46</v>
      </c>
      <c r="AF1137" s="12" t="s">
        <v>46</v>
      </c>
    </row>
    <row r="1138">
      <c r="A1138" s="1" t="s">
        <v>1816</v>
      </c>
      <c r="B1138" s="7"/>
      <c r="C1138" s="1" t="s">
        <v>36</v>
      </c>
      <c r="D1138" s="1" t="s">
        <v>81</v>
      </c>
      <c r="E1138" s="1" t="s">
        <v>38</v>
      </c>
      <c r="F1138" s="1" t="s">
        <v>575</v>
      </c>
      <c r="G1138" s="1" t="s">
        <v>40</v>
      </c>
      <c r="H1138" s="1" t="s">
        <v>41</v>
      </c>
      <c r="I1138" s="1" t="s">
        <v>123</v>
      </c>
      <c r="J1138" s="1"/>
      <c r="K1138" s="1" t="s">
        <v>1817</v>
      </c>
      <c r="L1138" s="1" t="s">
        <v>44</v>
      </c>
      <c r="M1138" s="9">
        <v>44662.0</v>
      </c>
      <c r="N1138" s="9">
        <v>44694.0</v>
      </c>
      <c r="O1138" s="1"/>
      <c r="P1138" s="1">
        <v>7.5</v>
      </c>
      <c r="Q1138" s="1">
        <v>550000.0</v>
      </c>
      <c r="R1138" s="1">
        <v>600000.0</v>
      </c>
      <c r="S1138" s="9">
        <v>44683.0</v>
      </c>
      <c r="T1138" s="9">
        <v>44694.0</v>
      </c>
      <c r="U1138" s="1" t="s">
        <v>1818</v>
      </c>
      <c r="V1138" s="5">
        <v>45000.0</v>
      </c>
      <c r="W1138" s="11">
        <v>53100.0</v>
      </c>
      <c r="X1138" s="9">
        <v>44713.0</v>
      </c>
      <c r="Y1138" s="5">
        <v>48600.0</v>
      </c>
      <c r="Z1138" s="5">
        <v>33750.0</v>
      </c>
      <c r="AA1138" s="9">
        <v>44717.0</v>
      </c>
      <c r="AB1138" s="1" t="s">
        <v>1818</v>
      </c>
      <c r="AC1138" s="1" t="s">
        <v>55</v>
      </c>
      <c r="AD1138" s="12" t="s">
        <v>46</v>
      </c>
      <c r="AE1138" s="12" t="s">
        <v>46</v>
      </c>
      <c r="AF1138" s="12" t="s">
        <v>46</v>
      </c>
      <c r="AG1138" s="12" t="s">
        <v>46</v>
      </c>
      <c r="AH1138" s="12" t="s">
        <v>46</v>
      </c>
      <c r="AI1138" s="12" t="s">
        <v>46</v>
      </c>
    </row>
    <row r="1139">
      <c r="A1139" s="1" t="s">
        <v>1816</v>
      </c>
      <c r="B1139" s="7"/>
      <c r="C1139" s="1" t="s">
        <v>36</v>
      </c>
      <c r="D1139" s="1" t="s">
        <v>81</v>
      </c>
      <c r="E1139" s="1" t="s">
        <v>38</v>
      </c>
      <c r="F1139" s="1" t="s">
        <v>575</v>
      </c>
      <c r="G1139" s="1" t="s">
        <v>40</v>
      </c>
      <c r="H1139" s="1" t="s">
        <v>41</v>
      </c>
      <c r="I1139" s="1" t="s">
        <v>123</v>
      </c>
      <c r="J1139" s="1"/>
      <c r="K1139" s="1" t="s">
        <v>1817</v>
      </c>
      <c r="L1139" s="1" t="s">
        <v>44</v>
      </c>
      <c r="M1139" s="9">
        <v>44662.0</v>
      </c>
      <c r="N1139" s="9">
        <v>44869.0</v>
      </c>
      <c r="O1139" s="1"/>
      <c r="P1139" s="1">
        <v>7.5</v>
      </c>
      <c r="Q1139" s="1">
        <v>500000.0</v>
      </c>
      <c r="R1139" s="1">
        <v>600000.0</v>
      </c>
      <c r="S1139" s="9">
        <v>44683.0</v>
      </c>
      <c r="T1139" s="9">
        <v>44694.0</v>
      </c>
      <c r="U1139" s="1" t="s">
        <v>1818</v>
      </c>
      <c r="V1139" s="5">
        <v>45000.0</v>
      </c>
      <c r="W1139" s="11">
        <v>53100.0</v>
      </c>
      <c r="X1139" s="9"/>
      <c r="Y1139" s="10">
        <v>44724.0</v>
      </c>
      <c r="Z1139" s="12">
        <v>33750.0</v>
      </c>
      <c r="AA1139" s="10">
        <v>44732.0</v>
      </c>
      <c r="AB1139" s="1" t="s">
        <v>1818</v>
      </c>
      <c r="AC1139" s="1" t="s">
        <v>55</v>
      </c>
      <c r="AD1139" s="12" t="s">
        <v>46</v>
      </c>
      <c r="AE1139" s="12" t="s">
        <v>46</v>
      </c>
      <c r="AF1139" s="12" t="s">
        <v>46</v>
      </c>
      <c r="AG1139" s="12" t="s">
        <v>46</v>
      </c>
      <c r="AI1139" s="12" t="s">
        <v>46</v>
      </c>
    </row>
    <row r="1140">
      <c r="A1140" s="1" t="s">
        <v>1819</v>
      </c>
      <c r="B1140" s="7"/>
      <c r="C1140" s="1" t="s">
        <v>36</v>
      </c>
      <c r="D1140" s="1" t="s">
        <v>81</v>
      </c>
      <c r="E1140" s="1" t="s">
        <v>77</v>
      </c>
      <c r="F1140" s="1" t="s">
        <v>1820</v>
      </c>
      <c r="G1140" s="1" t="s">
        <v>180</v>
      </c>
      <c r="H1140" s="1" t="s">
        <v>181</v>
      </c>
      <c r="I1140" s="1" t="s">
        <v>42</v>
      </c>
      <c r="J1140" s="1"/>
      <c r="K1140" s="1" t="s">
        <v>1821</v>
      </c>
      <c r="L1140" s="1" t="s">
        <v>53</v>
      </c>
      <c r="M1140" s="9">
        <v>44652.0</v>
      </c>
      <c r="N1140" s="9">
        <v>45068.0</v>
      </c>
      <c r="O1140" s="1"/>
      <c r="P1140" s="1">
        <v>7.5</v>
      </c>
      <c r="Q1140" s="1">
        <v>350000.0</v>
      </c>
      <c r="R1140" s="1">
        <v>396000.0</v>
      </c>
      <c r="S1140" s="9">
        <v>45062.0</v>
      </c>
      <c r="T1140" s="9">
        <v>45068.0</v>
      </c>
      <c r="U1140" s="1" t="s">
        <v>1822</v>
      </c>
      <c r="V1140" s="5">
        <v>29700.0</v>
      </c>
      <c r="W1140" s="11">
        <v>35046.0</v>
      </c>
      <c r="X1140" s="9">
        <v>45092.0</v>
      </c>
      <c r="Y1140" s="5">
        <v>32076.0</v>
      </c>
      <c r="Z1140" s="5">
        <v>22275.0</v>
      </c>
      <c r="AA1140" s="9">
        <v>45099.0</v>
      </c>
      <c r="AB1140" s="1" t="s">
        <v>1823</v>
      </c>
      <c r="AC1140" s="1" t="s">
        <v>55</v>
      </c>
      <c r="AD1140" s="12" t="s">
        <v>46</v>
      </c>
      <c r="AE1140" s="12" t="s">
        <v>47</v>
      </c>
      <c r="AF1140" s="12" t="s">
        <v>47</v>
      </c>
      <c r="AG1140" s="12" t="s">
        <v>47</v>
      </c>
      <c r="AH1140" s="12" t="s">
        <v>47</v>
      </c>
      <c r="AI1140" s="12" t="s">
        <v>47</v>
      </c>
    </row>
    <row r="1141">
      <c r="A1141" s="1" t="s">
        <v>1824</v>
      </c>
      <c r="B1141" s="7"/>
      <c r="C1141" s="1" t="s">
        <v>36</v>
      </c>
      <c r="D1141" s="1" t="s">
        <v>76</v>
      </c>
      <c r="E1141" s="1" t="s">
        <v>77</v>
      </c>
      <c r="F1141" s="1" t="s">
        <v>105</v>
      </c>
      <c r="G1141" s="1" t="s">
        <v>367</v>
      </c>
      <c r="H1141" s="1" t="s">
        <v>1825</v>
      </c>
      <c r="I1141" s="1" t="s">
        <v>292</v>
      </c>
      <c r="J1141" s="1"/>
      <c r="K1141" s="1" t="s">
        <v>1826</v>
      </c>
      <c r="L1141" s="1" t="s">
        <v>53</v>
      </c>
      <c r="M1141" s="9">
        <v>45316.0</v>
      </c>
      <c r="N1141" s="9">
        <v>45316.0</v>
      </c>
      <c r="O1141" s="1"/>
      <c r="P1141" s="1">
        <v>8.33</v>
      </c>
      <c r="Q1141" s="1">
        <v>500000.0</v>
      </c>
      <c r="R1141" s="1">
        <v>300000.0</v>
      </c>
      <c r="S1141" s="10">
        <v>45346.0</v>
      </c>
      <c r="V1141" s="5">
        <v>24990.0</v>
      </c>
      <c r="W1141" s="11">
        <v>29488.199999999997</v>
      </c>
      <c r="Z1141" s="5">
        <v>18742.5</v>
      </c>
      <c r="AC1141" s="1" t="s">
        <v>45</v>
      </c>
      <c r="AD1141" s="12" t="s">
        <v>47</v>
      </c>
      <c r="AE1141" s="12" t="s">
        <v>47</v>
      </c>
      <c r="AF1141" s="12" t="s">
        <v>47</v>
      </c>
    </row>
    <row r="1142">
      <c r="A1142" s="1" t="s">
        <v>1827</v>
      </c>
      <c r="B1142" s="7"/>
      <c r="C1142" s="1" t="s">
        <v>132</v>
      </c>
      <c r="D1142" s="1" t="s">
        <v>102</v>
      </c>
      <c r="E1142" s="1" t="s">
        <v>82</v>
      </c>
      <c r="F1142" s="1" t="s">
        <v>1676</v>
      </c>
      <c r="G1142" s="1" t="s">
        <v>134</v>
      </c>
      <c r="H1142" s="1" t="s">
        <v>135</v>
      </c>
      <c r="I1142" s="1" t="s">
        <v>42</v>
      </c>
      <c r="J1142" s="1"/>
      <c r="K1142" s="1" t="s">
        <v>1828</v>
      </c>
      <c r="L1142" s="1" t="s">
        <v>53</v>
      </c>
      <c r="M1142" s="9">
        <v>45378.0</v>
      </c>
      <c r="N1142" s="9">
        <v>45378.0</v>
      </c>
      <c r="O1142" s="1"/>
      <c r="P1142" s="1">
        <v>8.33</v>
      </c>
      <c r="Q1142" s="1">
        <v>300000.0</v>
      </c>
      <c r="R1142" s="1">
        <v>300000.0</v>
      </c>
      <c r="S1142" s="10">
        <v>45408.0</v>
      </c>
      <c r="V1142" s="5">
        <v>24990.0</v>
      </c>
      <c r="W1142" s="11">
        <v>29488.199999999997</v>
      </c>
      <c r="Z1142" s="5">
        <v>18742.5</v>
      </c>
      <c r="AC1142" s="1" t="s">
        <v>45</v>
      </c>
      <c r="AD1142" s="12" t="s">
        <v>47</v>
      </c>
      <c r="AE1142" s="12" t="s">
        <v>47</v>
      </c>
      <c r="AF1142" s="12" t="s">
        <v>137</v>
      </c>
    </row>
    <row r="1143">
      <c r="A1143" s="1" t="s">
        <v>1827</v>
      </c>
      <c r="B1143" s="7"/>
      <c r="C1143" s="1" t="s">
        <v>132</v>
      </c>
      <c r="D1143" s="1" t="s">
        <v>102</v>
      </c>
      <c r="E1143" s="1" t="s">
        <v>82</v>
      </c>
      <c r="F1143" s="1" t="s">
        <v>1676</v>
      </c>
      <c r="G1143" s="1" t="s">
        <v>134</v>
      </c>
      <c r="H1143" s="1" t="s">
        <v>135</v>
      </c>
      <c r="I1143" s="1" t="s">
        <v>42</v>
      </c>
      <c r="J1143" s="1"/>
      <c r="K1143" s="1" t="s">
        <v>1828</v>
      </c>
      <c r="L1143" s="1" t="s">
        <v>53</v>
      </c>
      <c r="M1143" s="9">
        <v>45378.0</v>
      </c>
      <c r="N1143" s="9">
        <v>45378.0</v>
      </c>
      <c r="O1143" s="1"/>
      <c r="P1143" s="1">
        <v>8.33</v>
      </c>
      <c r="Q1143" s="1">
        <v>287999.0</v>
      </c>
      <c r="R1143" s="1">
        <v>300000.0</v>
      </c>
      <c r="S1143" s="10">
        <v>45408.0</v>
      </c>
      <c r="V1143" s="5">
        <v>24990.0</v>
      </c>
      <c r="W1143" s="11">
        <v>29488.199999999997</v>
      </c>
      <c r="Z1143" s="5">
        <v>18742.5</v>
      </c>
      <c r="AC1143" s="1" t="s">
        <v>45</v>
      </c>
      <c r="AD1143" s="12" t="s">
        <v>47</v>
      </c>
      <c r="AE1143" s="12" t="s">
        <v>47</v>
      </c>
      <c r="AF1143" s="12" t="s">
        <v>137</v>
      </c>
    </row>
    <row r="1144">
      <c r="A1144" s="1" t="s">
        <v>1829</v>
      </c>
      <c r="B1144" s="7"/>
      <c r="C1144" s="1" t="s">
        <v>36</v>
      </c>
      <c r="D1144" s="1" t="s">
        <v>1830</v>
      </c>
      <c r="E1144" s="1" t="s">
        <v>212</v>
      </c>
      <c r="F1144" s="1" t="s">
        <v>371</v>
      </c>
      <c r="G1144" s="1" t="s">
        <v>635</v>
      </c>
      <c r="H1144" s="1" t="s">
        <v>635</v>
      </c>
      <c r="I1144" s="1" t="s">
        <v>42</v>
      </c>
      <c r="J1144" s="1"/>
      <c r="K1144" s="1" t="s">
        <v>1831</v>
      </c>
      <c r="L1144" s="1" t="s">
        <v>99</v>
      </c>
      <c r="M1144" s="9">
        <v>44652.0</v>
      </c>
      <c r="N1144" s="9">
        <v>44652.0</v>
      </c>
      <c r="O1144" s="1"/>
      <c r="P1144" s="1">
        <v>8.33</v>
      </c>
      <c r="Q1144" s="1">
        <v>1200000.0</v>
      </c>
      <c r="R1144" s="1">
        <v>300000.0</v>
      </c>
      <c r="S1144" s="10">
        <v>44682.0</v>
      </c>
      <c r="V1144" s="5">
        <v>24990.0</v>
      </c>
      <c r="W1144" s="11">
        <v>29488.199999999997</v>
      </c>
      <c r="Z1144" s="5">
        <v>18742.5</v>
      </c>
      <c r="AC1144" s="1" t="s">
        <v>45</v>
      </c>
      <c r="AD1144" s="12" t="s">
        <v>46</v>
      </c>
      <c r="AE1144" s="12" t="s">
        <v>46</v>
      </c>
      <c r="AF1144" s="12" t="s">
        <v>46</v>
      </c>
    </row>
    <row r="1145">
      <c r="A1145" s="1" t="s">
        <v>1832</v>
      </c>
      <c r="B1145" s="7"/>
      <c r="C1145" s="1" t="s">
        <v>36</v>
      </c>
      <c r="D1145" s="1" t="s">
        <v>96</v>
      </c>
      <c r="E1145" s="1" t="s">
        <v>77</v>
      </c>
      <c r="F1145" s="1" t="s">
        <v>948</v>
      </c>
      <c r="G1145" s="1" t="s">
        <v>115</v>
      </c>
      <c r="H1145" s="1" t="s">
        <v>116</v>
      </c>
      <c r="I1145" s="1" t="s">
        <v>42</v>
      </c>
      <c r="J1145" s="1"/>
      <c r="K1145" s="1" t="s">
        <v>1833</v>
      </c>
      <c r="L1145" s="1" t="s">
        <v>143</v>
      </c>
      <c r="M1145" s="9">
        <v>44693.0</v>
      </c>
      <c r="N1145" s="14">
        <v>44885.0</v>
      </c>
      <c r="O1145" s="1"/>
      <c r="P1145" s="1">
        <v>8.33</v>
      </c>
      <c r="Q1145" s="1">
        <v>1200000.0</v>
      </c>
      <c r="R1145" s="1">
        <v>300000.0</v>
      </c>
      <c r="S1145" s="15">
        <v>44975.0</v>
      </c>
      <c r="V1145" s="5">
        <v>24990.0</v>
      </c>
      <c r="W1145" s="11">
        <v>29488.199999999997</v>
      </c>
      <c r="Z1145" s="5">
        <v>18742.5</v>
      </c>
      <c r="AB1145" s="1"/>
      <c r="AC1145" s="1" t="s">
        <v>45</v>
      </c>
      <c r="AD1145" s="12" t="s">
        <v>46</v>
      </c>
      <c r="AE1145" s="12" t="s">
        <v>46</v>
      </c>
      <c r="AF1145" s="12" t="s">
        <v>46</v>
      </c>
    </row>
    <row r="1146">
      <c r="A1146" s="1" t="s">
        <v>1832</v>
      </c>
      <c r="B1146" s="7"/>
      <c r="C1146" s="1" t="s">
        <v>36</v>
      </c>
      <c r="D1146" s="1" t="s">
        <v>96</v>
      </c>
      <c r="E1146" s="1" t="s">
        <v>77</v>
      </c>
      <c r="F1146" s="1" t="s">
        <v>948</v>
      </c>
      <c r="G1146" s="1" t="s">
        <v>115</v>
      </c>
      <c r="H1146" s="1" t="s">
        <v>116</v>
      </c>
      <c r="I1146" s="1" t="s">
        <v>42</v>
      </c>
      <c r="J1146" s="1"/>
      <c r="K1146" s="1" t="s">
        <v>1833</v>
      </c>
      <c r="L1146" s="1" t="s">
        <v>143</v>
      </c>
      <c r="M1146" s="9">
        <v>44693.0</v>
      </c>
      <c r="N1146" s="14">
        <v>44885.0</v>
      </c>
      <c r="O1146" s="1"/>
      <c r="P1146" s="1">
        <v>8.33</v>
      </c>
      <c r="Q1146" s="1">
        <v>480000.0</v>
      </c>
      <c r="R1146" s="1">
        <v>300000.0</v>
      </c>
      <c r="S1146" s="15">
        <v>44975.0</v>
      </c>
      <c r="V1146" s="5">
        <v>24990.0</v>
      </c>
      <c r="W1146" s="11">
        <v>29488.199999999997</v>
      </c>
      <c r="Z1146" s="5">
        <v>18742.5</v>
      </c>
      <c r="AB1146" s="1"/>
      <c r="AC1146" s="1" t="s">
        <v>45</v>
      </c>
      <c r="AD1146" s="12" t="s">
        <v>46</v>
      </c>
      <c r="AE1146" s="12" t="s">
        <v>46</v>
      </c>
      <c r="AF1146" s="12" t="s">
        <v>46</v>
      </c>
    </row>
    <row r="1147">
      <c r="A1147" s="1" t="s">
        <v>1832</v>
      </c>
      <c r="B1147" s="7"/>
      <c r="C1147" s="1" t="s">
        <v>36</v>
      </c>
      <c r="D1147" s="1" t="s">
        <v>96</v>
      </c>
      <c r="E1147" s="1" t="s">
        <v>77</v>
      </c>
      <c r="F1147" s="1" t="s">
        <v>948</v>
      </c>
      <c r="G1147" s="1" t="s">
        <v>115</v>
      </c>
      <c r="H1147" s="1" t="s">
        <v>116</v>
      </c>
      <c r="I1147" s="1" t="s">
        <v>42</v>
      </c>
      <c r="J1147" s="1"/>
      <c r="K1147" s="1" t="s">
        <v>1833</v>
      </c>
      <c r="L1147" s="1" t="s">
        <v>143</v>
      </c>
      <c r="M1147" s="9">
        <v>44693.0</v>
      </c>
      <c r="N1147" s="9">
        <v>44742.0</v>
      </c>
      <c r="O1147" s="1"/>
      <c r="P1147" s="1">
        <v>8.33</v>
      </c>
      <c r="Q1147" s="1">
        <v>480000.0</v>
      </c>
      <c r="R1147" s="1">
        <v>300000.0</v>
      </c>
      <c r="S1147" s="10">
        <v>44832.0</v>
      </c>
      <c r="V1147" s="5">
        <v>24990.0</v>
      </c>
      <c r="W1147" s="11">
        <v>29488.199999999997</v>
      </c>
      <c r="Z1147" s="5">
        <v>18742.5</v>
      </c>
      <c r="AB1147" s="1"/>
      <c r="AC1147" s="1" t="s">
        <v>45</v>
      </c>
      <c r="AD1147" s="12" t="s">
        <v>46</v>
      </c>
      <c r="AE1147" s="12" t="s">
        <v>46</v>
      </c>
      <c r="AF1147" s="12" t="s">
        <v>46</v>
      </c>
    </row>
    <row r="1148">
      <c r="A1148" s="1" t="s">
        <v>1834</v>
      </c>
      <c r="B1148" s="7"/>
      <c r="C1148" s="1" t="s">
        <v>95</v>
      </c>
      <c r="D1148" s="1" t="s">
        <v>102</v>
      </c>
      <c r="E1148" s="1" t="s">
        <v>38</v>
      </c>
      <c r="F1148" s="1" t="s">
        <v>1546</v>
      </c>
      <c r="G1148" s="1" t="s">
        <v>616</v>
      </c>
      <c r="H1148" s="1" t="s">
        <v>617</v>
      </c>
      <c r="I1148" s="1" t="s">
        <v>42</v>
      </c>
      <c r="J1148" s="1"/>
      <c r="K1148" s="1" t="s">
        <v>1835</v>
      </c>
      <c r="L1148" s="1" t="s">
        <v>150</v>
      </c>
      <c r="M1148" s="9">
        <v>44743.0</v>
      </c>
      <c r="N1148" s="9">
        <v>44743.0</v>
      </c>
      <c r="O1148" s="9">
        <v>44902.0</v>
      </c>
      <c r="P1148" s="1">
        <v>7.5</v>
      </c>
      <c r="Q1148" s="1">
        <v>500000.0</v>
      </c>
      <c r="R1148" s="1">
        <v>420000.0</v>
      </c>
      <c r="S1148" s="9">
        <v>44746.0</v>
      </c>
      <c r="T1148" s="9">
        <v>44765.0</v>
      </c>
      <c r="U1148" s="1" t="s">
        <v>1836</v>
      </c>
      <c r="V1148" s="5">
        <v>31500.0</v>
      </c>
      <c r="W1148" s="11">
        <v>37170.0</v>
      </c>
      <c r="X1148" s="9">
        <v>44791.0</v>
      </c>
      <c r="Y1148" s="5">
        <v>34020.0</v>
      </c>
      <c r="Z1148" s="5">
        <v>23625.0</v>
      </c>
      <c r="AA1148" s="9">
        <v>44803.0</v>
      </c>
      <c r="AB1148" s="1" t="s">
        <v>1836</v>
      </c>
      <c r="AC1148" s="1" t="s">
        <v>55</v>
      </c>
      <c r="AD1148" s="12" t="s">
        <v>46</v>
      </c>
      <c r="AE1148" s="12" t="s">
        <v>46</v>
      </c>
      <c r="AF1148" s="12" t="s">
        <v>46</v>
      </c>
      <c r="AG1148" s="12" t="s">
        <v>46</v>
      </c>
      <c r="AH1148" s="12" t="s">
        <v>46</v>
      </c>
      <c r="AI1148" s="12" t="s">
        <v>46</v>
      </c>
    </row>
    <row r="1149">
      <c r="A1149" s="1" t="s">
        <v>1834</v>
      </c>
      <c r="B1149" s="7"/>
      <c r="C1149" s="1" t="s">
        <v>95</v>
      </c>
      <c r="D1149" s="1" t="s">
        <v>102</v>
      </c>
      <c r="E1149" s="1" t="s">
        <v>38</v>
      </c>
      <c r="F1149" s="1" t="s">
        <v>1546</v>
      </c>
      <c r="G1149" s="1" t="s">
        <v>616</v>
      </c>
      <c r="H1149" s="1" t="s">
        <v>617</v>
      </c>
      <c r="I1149" s="1" t="s">
        <v>42</v>
      </c>
      <c r="J1149" s="1"/>
      <c r="K1149" s="1" t="s">
        <v>1835</v>
      </c>
      <c r="L1149" s="1" t="s">
        <v>150</v>
      </c>
      <c r="M1149" s="9">
        <v>44743.0</v>
      </c>
      <c r="N1149" s="9">
        <v>44743.0</v>
      </c>
      <c r="O1149" s="9">
        <v>44765.0</v>
      </c>
      <c r="P1149" s="1">
        <v>8.33</v>
      </c>
      <c r="Q1149" s="1">
        <v>500000.0</v>
      </c>
      <c r="R1149" s="1">
        <v>375000.0</v>
      </c>
      <c r="S1149" s="9">
        <v>44769.0</v>
      </c>
      <c r="T1149" s="9">
        <v>44798.0</v>
      </c>
      <c r="U1149" s="1" t="s">
        <v>1837</v>
      </c>
      <c r="V1149" s="5">
        <v>31237.5</v>
      </c>
      <c r="W1149" s="11">
        <v>36860.25</v>
      </c>
      <c r="X1149" s="9"/>
      <c r="Y1149" s="1"/>
      <c r="Z1149" s="5">
        <v>23428.125</v>
      </c>
      <c r="AB1149" s="1"/>
      <c r="AC1149" s="1" t="s">
        <v>162</v>
      </c>
      <c r="AD1149" s="12" t="s">
        <v>46</v>
      </c>
      <c r="AE1149" s="12" t="s">
        <v>46</v>
      </c>
      <c r="AF1149" s="12" t="s">
        <v>46</v>
      </c>
      <c r="AG1149" s="12" t="s">
        <v>46</v>
      </c>
    </row>
    <row r="1150">
      <c r="A1150" s="1" t="s">
        <v>1834</v>
      </c>
      <c r="B1150" s="7"/>
      <c r="C1150" s="1" t="s">
        <v>95</v>
      </c>
      <c r="D1150" s="1" t="s">
        <v>102</v>
      </c>
      <c r="E1150" s="1" t="s">
        <v>38</v>
      </c>
      <c r="F1150" s="1" t="s">
        <v>1546</v>
      </c>
      <c r="G1150" s="1" t="s">
        <v>616</v>
      </c>
      <c r="H1150" s="1" t="s">
        <v>617</v>
      </c>
      <c r="I1150" s="1" t="s">
        <v>42</v>
      </c>
      <c r="J1150" s="1"/>
      <c r="K1150" s="1" t="s">
        <v>1835</v>
      </c>
      <c r="L1150" s="1" t="s">
        <v>150</v>
      </c>
      <c r="M1150" s="9">
        <v>44743.0</v>
      </c>
      <c r="N1150" s="9">
        <v>44743.0</v>
      </c>
      <c r="O1150" s="9">
        <v>44765.0</v>
      </c>
      <c r="P1150" s="1">
        <v>7.5</v>
      </c>
      <c r="Q1150" s="1">
        <v>500000.0</v>
      </c>
      <c r="R1150" s="1">
        <v>400000.0</v>
      </c>
      <c r="S1150" s="9">
        <v>44823.0</v>
      </c>
      <c r="T1150" s="9">
        <v>44828.0</v>
      </c>
      <c r="U1150" s="1" t="s">
        <v>1838</v>
      </c>
      <c r="V1150" s="5">
        <v>30000.0</v>
      </c>
      <c r="W1150" s="11">
        <v>35400.0</v>
      </c>
      <c r="X1150" s="9">
        <v>44872.0</v>
      </c>
      <c r="Y1150" s="5">
        <v>32400.0</v>
      </c>
      <c r="Z1150" s="5">
        <v>22500.0</v>
      </c>
      <c r="AA1150" s="14">
        <v>44875.0</v>
      </c>
      <c r="AB1150" s="1" t="s">
        <v>1838</v>
      </c>
      <c r="AC1150" s="1" t="s">
        <v>55</v>
      </c>
      <c r="AD1150" s="12" t="s">
        <v>46</v>
      </c>
      <c r="AE1150" s="12" t="s">
        <v>46</v>
      </c>
      <c r="AF1150" s="12" t="s">
        <v>46</v>
      </c>
      <c r="AG1150" s="12" t="s">
        <v>46</v>
      </c>
      <c r="AH1150" s="12" t="s">
        <v>46</v>
      </c>
      <c r="AI1150" s="12" t="s">
        <v>46</v>
      </c>
    </row>
    <row r="1151">
      <c r="A1151" s="1" t="s">
        <v>1834</v>
      </c>
      <c r="B1151" s="7"/>
      <c r="C1151" s="1" t="s">
        <v>95</v>
      </c>
      <c r="D1151" s="1" t="s">
        <v>102</v>
      </c>
      <c r="E1151" s="1" t="s">
        <v>38</v>
      </c>
      <c r="F1151" s="1" t="s">
        <v>1546</v>
      </c>
      <c r="G1151" s="1" t="s">
        <v>616</v>
      </c>
      <c r="H1151" s="1" t="s">
        <v>617</v>
      </c>
      <c r="I1151" s="1" t="s">
        <v>42</v>
      </c>
      <c r="J1151" s="1"/>
      <c r="K1151" s="1" t="s">
        <v>1835</v>
      </c>
      <c r="L1151" s="1" t="s">
        <v>150</v>
      </c>
      <c r="M1151" s="9">
        <v>44743.0</v>
      </c>
      <c r="N1151" s="9">
        <v>44743.0</v>
      </c>
      <c r="O1151" s="9">
        <v>44765.0</v>
      </c>
      <c r="P1151" s="1">
        <v>7.5</v>
      </c>
      <c r="Q1151" s="1">
        <v>500000.0</v>
      </c>
      <c r="R1151" s="1">
        <v>1400000.0</v>
      </c>
      <c r="S1151" s="9">
        <v>44866.0</v>
      </c>
      <c r="T1151" s="14">
        <v>44882.0</v>
      </c>
      <c r="U1151" s="1" t="s">
        <v>1839</v>
      </c>
      <c r="V1151" s="5">
        <v>105000.0</v>
      </c>
      <c r="W1151" s="11">
        <v>123900.0</v>
      </c>
      <c r="X1151" s="9">
        <v>44937.0</v>
      </c>
      <c r="Y1151" s="5">
        <v>113400.0</v>
      </c>
      <c r="Z1151" s="5">
        <v>78750.0</v>
      </c>
      <c r="AA1151" s="9">
        <v>44939.0</v>
      </c>
      <c r="AB1151" s="1" t="s">
        <v>1840</v>
      </c>
      <c r="AC1151" s="1" t="s">
        <v>55</v>
      </c>
      <c r="AD1151" s="12" t="s">
        <v>46</v>
      </c>
      <c r="AE1151" s="12" t="s">
        <v>46</v>
      </c>
      <c r="AF1151" s="12" t="s">
        <v>46</v>
      </c>
      <c r="AG1151" s="12" t="s">
        <v>46</v>
      </c>
      <c r="AH1151" s="12" t="s">
        <v>46</v>
      </c>
      <c r="AI1151" s="12" t="s">
        <v>46</v>
      </c>
    </row>
    <row r="1152">
      <c r="A1152" s="1" t="s">
        <v>1834</v>
      </c>
      <c r="B1152" s="7"/>
      <c r="C1152" s="1" t="s">
        <v>95</v>
      </c>
      <c r="D1152" s="1" t="s">
        <v>102</v>
      </c>
      <c r="E1152" s="1" t="s">
        <v>38</v>
      </c>
      <c r="F1152" s="1" t="s">
        <v>1546</v>
      </c>
      <c r="G1152" s="1" t="s">
        <v>616</v>
      </c>
      <c r="H1152" s="1" t="s">
        <v>617</v>
      </c>
      <c r="I1152" s="1" t="s">
        <v>42</v>
      </c>
      <c r="J1152" s="1"/>
      <c r="K1152" s="1" t="s">
        <v>1835</v>
      </c>
      <c r="L1152" s="1" t="s">
        <v>150</v>
      </c>
      <c r="M1152" s="9">
        <v>44743.0</v>
      </c>
      <c r="N1152" s="9">
        <v>44743.0</v>
      </c>
      <c r="O1152" s="9">
        <v>44765.0</v>
      </c>
      <c r="P1152" s="1">
        <v>7.5</v>
      </c>
      <c r="Q1152" s="1">
        <v>500000.0</v>
      </c>
      <c r="R1152" s="1">
        <v>650000.0</v>
      </c>
      <c r="S1152" s="14">
        <v>44907.0</v>
      </c>
      <c r="T1152" s="14">
        <v>44914.0</v>
      </c>
      <c r="U1152" s="1" t="s">
        <v>1841</v>
      </c>
      <c r="V1152" s="5">
        <v>48750.0</v>
      </c>
      <c r="W1152" s="11">
        <v>57525.0</v>
      </c>
      <c r="X1152" s="9">
        <v>44957.0</v>
      </c>
      <c r="Y1152" s="5">
        <v>52650.0</v>
      </c>
      <c r="Z1152" s="5">
        <v>36562.5</v>
      </c>
      <c r="AA1152" s="9">
        <v>44958.0</v>
      </c>
      <c r="AB1152" s="1" t="s">
        <v>1841</v>
      </c>
      <c r="AC1152" s="1" t="s">
        <v>55</v>
      </c>
      <c r="AD1152" s="12" t="s">
        <v>46</v>
      </c>
      <c r="AE1152" s="12" t="s">
        <v>46</v>
      </c>
      <c r="AF1152" s="12" t="s">
        <v>46</v>
      </c>
      <c r="AG1152" s="12" t="s">
        <v>46</v>
      </c>
      <c r="AH1152" s="12" t="s">
        <v>46</v>
      </c>
      <c r="AI1152" s="12" t="s">
        <v>46</v>
      </c>
    </row>
    <row r="1153">
      <c r="A1153" s="1" t="s">
        <v>1834</v>
      </c>
      <c r="B1153" s="7"/>
      <c r="C1153" s="1" t="s">
        <v>95</v>
      </c>
      <c r="D1153" s="1" t="s">
        <v>102</v>
      </c>
      <c r="E1153" s="1" t="s">
        <v>38</v>
      </c>
      <c r="F1153" s="1" t="s">
        <v>1546</v>
      </c>
      <c r="G1153" s="1" t="s">
        <v>616</v>
      </c>
      <c r="H1153" s="1" t="s">
        <v>617</v>
      </c>
      <c r="I1153" s="1" t="s">
        <v>42</v>
      </c>
      <c r="J1153" s="1"/>
      <c r="K1153" s="1" t="s">
        <v>1835</v>
      </c>
      <c r="L1153" s="1" t="s">
        <v>150</v>
      </c>
      <c r="M1153" s="9">
        <v>44743.0</v>
      </c>
      <c r="N1153" s="9">
        <v>44743.0</v>
      </c>
      <c r="O1153" s="9">
        <v>44765.0</v>
      </c>
      <c r="P1153" s="1">
        <v>7.5</v>
      </c>
      <c r="Q1153" s="1">
        <v>500000.0</v>
      </c>
      <c r="R1153" s="1">
        <v>1400000.0</v>
      </c>
      <c r="S1153" s="9">
        <v>44928.0</v>
      </c>
      <c r="T1153" s="9">
        <v>44944.0</v>
      </c>
      <c r="U1153" s="1" t="s">
        <v>1842</v>
      </c>
      <c r="V1153" s="5">
        <v>105000.0</v>
      </c>
      <c r="W1153" s="11">
        <v>123900.0</v>
      </c>
      <c r="X1153" s="9">
        <v>44978.0</v>
      </c>
      <c r="Y1153" s="5">
        <v>113400.0</v>
      </c>
      <c r="Z1153" s="5">
        <v>78750.0</v>
      </c>
      <c r="AA1153" s="9">
        <v>44981.0</v>
      </c>
      <c r="AB1153" s="1" t="s">
        <v>1843</v>
      </c>
      <c r="AC1153" s="1" t="s">
        <v>55</v>
      </c>
      <c r="AD1153" s="12" t="s">
        <v>46</v>
      </c>
      <c r="AE1153" s="12" t="s">
        <v>46</v>
      </c>
      <c r="AF1153" s="12" t="s">
        <v>46</v>
      </c>
      <c r="AG1153" s="12" t="s">
        <v>46</v>
      </c>
      <c r="AH1153" s="12" t="s">
        <v>46</v>
      </c>
      <c r="AI1153" s="12" t="s">
        <v>46</v>
      </c>
    </row>
    <row r="1154">
      <c r="A1154" s="1" t="s">
        <v>1834</v>
      </c>
      <c r="B1154" s="7"/>
      <c r="C1154" s="1" t="s">
        <v>95</v>
      </c>
      <c r="D1154" s="1" t="s">
        <v>102</v>
      </c>
      <c r="E1154" s="1" t="s">
        <v>38</v>
      </c>
      <c r="F1154" s="1" t="s">
        <v>1546</v>
      </c>
      <c r="G1154" s="1" t="s">
        <v>616</v>
      </c>
      <c r="H1154" s="1" t="s">
        <v>617</v>
      </c>
      <c r="I1154" s="1" t="s">
        <v>42</v>
      </c>
      <c r="J1154" s="1"/>
      <c r="K1154" s="1" t="s">
        <v>1835</v>
      </c>
      <c r="L1154" s="1" t="s">
        <v>150</v>
      </c>
      <c r="M1154" s="9">
        <v>44743.0</v>
      </c>
      <c r="N1154" s="9">
        <v>44743.0</v>
      </c>
      <c r="O1154" s="9">
        <v>44765.0</v>
      </c>
      <c r="P1154" s="1">
        <v>8.33</v>
      </c>
      <c r="Q1154" s="1">
        <v>500000.0</v>
      </c>
      <c r="R1154" s="1">
        <v>720031.0</v>
      </c>
      <c r="S1154" s="14">
        <v>44883.0</v>
      </c>
      <c r="T1154" s="9">
        <v>44956.0</v>
      </c>
      <c r="U1154" s="1" t="s">
        <v>1844</v>
      </c>
      <c r="V1154" s="5">
        <v>59978.5823</v>
      </c>
      <c r="W1154" s="11">
        <v>70774.727114</v>
      </c>
      <c r="X1154" s="9">
        <v>44965.0</v>
      </c>
      <c r="Y1154" s="5">
        <v>64776.868883999996</v>
      </c>
      <c r="Z1154" s="5">
        <v>44983.936725</v>
      </c>
      <c r="AA1154" s="9">
        <v>44966.0</v>
      </c>
      <c r="AB1154" s="1" t="s">
        <v>1845</v>
      </c>
      <c r="AC1154" s="1" t="s">
        <v>55</v>
      </c>
      <c r="AD1154" s="12" t="s">
        <v>46</v>
      </c>
      <c r="AE1154" s="12" t="s">
        <v>46</v>
      </c>
      <c r="AF1154" s="12" t="s">
        <v>46</v>
      </c>
      <c r="AG1154" s="12" t="s">
        <v>46</v>
      </c>
      <c r="AH1154" s="12" t="s">
        <v>46</v>
      </c>
      <c r="AI1154" s="12" t="s">
        <v>46</v>
      </c>
    </row>
    <row r="1155">
      <c r="A1155" s="1" t="s">
        <v>1834</v>
      </c>
      <c r="B1155" s="7"/>
      <c r="C1155" s="1" t="s">
        <v>95</v>
      </c>
      <c r="D1155" s="1" t="s">
        <v>102</v>
      </c>
      <c r="E1155" s="1" t="s">
        <v>38</v>
      </c>
      <c r="F1155" s="1" t="s">
        <v>1546</v>
      </c>
      <c r="G1155" s="1" t="s">
        <v>616</v>
      </c>
      <c r="H1155" s="1" t="s">
        <v>617</v>
      </c>
      <c r="I1155" s="1" t="s">
        <v>42</v>
      </c>
      <c r="J1155" s="1"/>
      <c r="K1155" s="1" t="s">
        <v>1835</v>
      </c>
      <c r="L1155" s="1" t="s">
        <v>150</v>
      </c>
      <c r="M1155" s="9">
        <v>44743.0</v>
      </c>
      <c r="N1155" s="9">
        <v>44743.0</v>
      </c>
      <c r="O1155" s="9">
        <v>44959.0</v>
      </c>
      <c r="P1155" s="1">
        <v>7.5</v>
      </c>
      <c r="Q1155" s="1">
        <v>500000.0</v>
      </c>
      <c r="R1155" s="1">
        <v>550000.0</v>
      </c>
      <c r="S1155" s="9">
        <v>44959.0</v>
      </c>
      <c r="T1155" s="9">
        <v>44959.0</v>
      </c>
      <c r="U1155" s="1" t="s">
        <v>1846</v>
      </c>
      <c r="V1155" s="5">
        <v>41250.0</v>
      </c>
      <c r="W1155" s="11">
        <v>48675.0</v>
      </c>
      <c r="X1155" s="9">
        <v>44999.0</v>
      </c>
      <c r="Y1155" s="5">
        <v>44550.0</v>
      </c>
      <c r="Z1155" s="5">
        <v>30937.5</v>
      </c>
      <c r="AA1155" s="9">
        <v>45000.0</v>
      </c>
      <c r="AB1155" s="1" t="s">
        <v>1847</v>
      </c>
      <c r="AC1155" s="1" t="s">
        <v>55</v>
      </c>
      <c r="AD1155" s="12" t="s">
        <v>46</v>
      </c>
      <c r="AE1155" s="12" t="s">
        <v>46</v>
      </c>
      <c r="AF1155" s="12" t="s">
        <v>46</v>
      </c>
      <c r="AG1155" s="12" t="s">
        <v>46</v>
      </c>
      <c r="AH1155" s="12" t="s">
        <v>46</v>
      </c>
      <c r="AI1155" s="12" t="s">
        <v>46</v>
      </c>
    </row>
    <row r="1156">
      <c r="A1156" s="1" t="s">
        <v>1834</v>
      </c>
      <c r="B1156" s="7"/>
      <c r="C1156" s="1" t="s">
        <v>95</v>
      </c>
      <c r="D1156" s="1" t="s">
        <v>102</v>
      </c>
      <c r="E1156" s="1" t="s">
        <v>38</v>
      </c>
      <c r="F1156" s="1" t="s">
        <v>1546</v>
      </c>
      <c r="G1156" s="1" t="s">
        <v>616</v>
      </c>
      <c r="H1156" s="1" t="s">
        <v>617</v>
      </c>
      <c r="I1156" s="1" t="s">
        <v>42</v>
      </c>
      <c r="J1156" s="1"/>
      <c r="K1156" s="1" t="s">
        <v>1835</v>
      </c>
      <c r="L1156" s="1" t="s">
        <v>150</v>
      </c>
      <c r="M1156" s="9">
        <v>44743.0</v>
      </c>
      <c r="N1156" s="9">
        <v>44743.0</v>
      </c>
      <c r="O1156" s="9">
        <v>44959.0</v>
      </c>
      <c r="P1156" s="1">
        <v>7.5</v>
      </c>
      <c r="Q1156" s="1">
        <v>500000.0</v>
      </c>
      <c r="R1156" s="1">
        <v>400000.0</v>
      </c>
      <c r="S1156" s="9">
        <v>44970.0</v>
      </c>
      <c r="T1156" s="9">
        <v>44989.0</v>
      </c>
      <c r="U1156" s="1" t="s">
        <v>1848</v>
      </c>
      <c r="V1156" s="5">
        <v>30000.0</v>
      </c>
      <c r="W1156" s="11">
        <v>35400.0</v>
      </c>
      <c r="X1156" s="9">
        <v>45030.0</v>
      </c>
      <c r="Y1156" s="5">
        <v>32400.0</v>
      </c>
      <c r="Z1156" s="5">
        <v>22500.0</v>
      </c>
      <c r="AA1156" s="9">
        <v>45036.0</v>
      </c>
      <c r="AB1156" s="1" t="s">
        <v>1849</v>
      </c>
      <c r="AC1156" s="1" t="s">
        <v>55</v>
      </c>
      <c r="AD1156" s="12" t="s">
        <v>46</v>
      </c>
      <c r="AE1156" s="12" t="s">
        <v>46</v>
      </c>
      <c r="AF1156" s="12" t="s">
        <v>46</v>
      </c>
      <c r="AG1156" s="12" t="s">
        <v>46</v>
      </c>
      <c r="AH1156" s="12" t="s">
        <v>47</v>
      </c>
      <c r="AI1156" s="12" t="s">
        <v>47</v>
      </c>
    </row>
    <row r="1157">
      <c r="A1157" s="1" t="s">
        <v>1834</v>
      </c>
      <c r="B1157" s="7"/>
      <c r="C1157" s="1" t="s">
        <v>95</v>
      </c>
      <c r="D1157" s="1" t="s">
        <v>102</v>
      </c>
      <c r="E1157" s="1" t="s">
        <v>38</v>
      </c>
      <c r="F1157" s="1" t="s">
        <v>1546</v>
      </c>
      <c r="G1157" s="1" t="s">
        <v>616</v>
      </c>
      <c r="H1157" s="1" t="s">
        <v>617</v>
      </c>
      <c r="I1157" s="1" t="s">
        <v>42</v>
      </c>
      <c r="J1157" s="1"/>
      <c r="K1157" s="1" t="s">
        <v>1835</v>
      </c>
      <c r="L1157" s="1" t="s">
        <v>150</v>
      </c>
      <c r="M1157" s="9">
        <v>44743.0</v>
      </c>
      <c r="N1157" s="9">
        <v>44743.0</v>
      </c>
      <c r="O1157" s="9">
        <v>44959.0</v>
      </c>
      <c r="P1157" s="1">
        <v>8.33</v>
      </c>
      <c r="Q1157" s="1">
        <v>500000.0</v>
      </c>
      <c r="R1157" s="1">
        <v>1700000.0</v>
      </c>
      <c r="S1157" s="9">
        <v>45089.0</v>
      </c>
      <c r="T1157" s="9">
        <v>45098.0</v>
      </c>
      <c r="U1157" s="1" t="s">
        <v>1850</v>
      </c>
      <c r="V1157" s="5">
        <v>141610.0</v>
      </c>
      <c r="W1157" s="11">
        <v>167099.8</v>
      </c>
      <c r="X1157" s="9"/>
      <c r="Z1157" s="5">
        <v>106207.5</v>
      </c>
      <c r="AA1157" s="9"/>
      <c r="AC1157" s="1" t="s">
        <v>162</v>
      </c>
      <c r="AD1157" s="12" t="s">
        <v>46</v>
      </c>
      <c r="AE1157" s="12" t="s">
        <v>46</v>
      </c>
      <c r="AF1157" s="12" t="s">
        <v>47</v>
      </c>
      <c r="AG1157" s="12" t="s">
        <v>47</v>
      </c>
    </row>
    <row r="1158">
      <c r="A1158" s="1" t="s">
        <v>1834</v>
      </c>
      <c r="B1158" s="7"/>
      <c r="C1158" s="1" t="s">
        <v>95</v>
      </c>
      <c r="D1158" s="1" t="s">
        <v>102</v>
      </c>
      <c r="E1158" s="1" t="s">
        <v>38</v>
      </c>
      <c r="F1158" s="1" t="s">
        <v>1546</v>
      </c>
      <c r="G1158" s="1" t="s">
        <v>616</v>
      </c>
      <c r="H1158" s="1" t="s">
        <v>617</v>
      </c>
      <c r="I1158" s="1" t="s">
        <v>42</v>
      </c>
      <c r="J1158" s="1"/>
      <c r="K1158" s="1" t="s">
        <v>1835</v>
      </c>
      <c r="L1158" s="1" t="s">
        <v>150</v>
      </c>
      <c r="M1158" s="9">
        <v>44743.0</v>
      </c>
      <c r="N1158" s="9">
        <v>44743.0</v>
      </c>
      <c r="O1158" s="9">
        <v>44959.0</v>
      </c>
      <c r="P1158" s="1">
        <v>8.33</v>
      </c>
      <c r="Q1158" s="1">
        <v>500000.0</v>
      </c>
      <c r="R1158" s="1">
        <v>1700000.0</v>
      </c>
      <c r="S1158" s="9">
        <v>45089.0</v>
      </c>
      <c r="T1158" s="9">
        <v>45134.0</v>
      </c>
      <c r="U1158" s="1" t="s">
        <v>1851</v>
      </c>
      <c r="V1158" s="5">
        <v>141610.0</v>
      </c>
      <c r="W1158" s="11">
        <v>167099.8</v>
      </c>
      <c r="X1158" s="9"/>
      <c r="Z1158" s="5">
        <v>106207.5</v>
      </c>
      <c r="AC1158" s="1" t="s">
        <v>162</v>
      </c>
      <c r="AD1158" s="12" t="s">
        <v>46</v>
      </c>
      <c r="AE1158" s="12" t="s">
        <v>46</v>
      </c>
      <c r="AF1158" s="12" t="s">
        <v>47</v>
      </c>
      <c r="AG1158" s="12" t="s">
        <v>47</v>
      </c>
    </row>
    <row r="1159">
      <c r="A1159" s="1" t="s">
        <v>1834</v>
      </c>
      <c r="B1159" s="7"/>
      <c r="C1159" s="1" t="s">
        <v>95</v>
      </c>
      <c r="D1159" s="1" t="s">
        <v>102</v>
      </c>
      <c r="E1159" s="1" t="s">
        <v>38</v>
      </c>
      <c r="F1159" s="1" t="s">
        <v>1546</v>
      </c>
      <c r="G1159" s="1" t="s">
        <v>616</v>
      </c>
      <c r="H1159" s="1" t="s">
        <v>617</v>
      </c>
      <c r="I1159" s="1" t="s">
        <v>42</v>
      </c>
      <c r="J1159" s="1"/>
      <c r="K1159" s="1" t="s">
        <v>1835</v>
      </c>
      <c r="L1159" s="1" t="s">
        <v>150</v>
      </c>
      <c r="M1159" s="9">
        <v>44743.0</v>
      </c>
      <c r="N1159" s="9">
        <v>44743.0</v>
      </c>
      <c r="O1159" s="9">
        <v>44959.0</v>
      </c>
      <c r="P1159" s="1">
        <v>8.33</v>
      </c>
      <c r="Q1159" s="1">
        <v>500000.0</v>
      </c>
      <c r="R1159" s="1">
        <v>500000.0</v>
      </c>
      <c r="S1159" s="9">
        <v>45110.0</v>
      </c>
      <c r="T1159" s="9">
        <v>45134.0</v>
      </c>
      <c r="U1159" s="1" t="s">
        <v>1852</v>
      </c>
      <c r="V1159" s="5">
        <v>41650.0</v>
      </c>
      <c r="W1159" s="11">
        <v>49147.0</v>
      </c>
      <c r="X1159" s="9"/>
      <c r="Z1159" s="5">
        <v>31237.5</v>
      </c>
      <c r="AA1159" s="9"/>
      <c r="AC1159" s="1" t="s">
        <v>162</v>
      </c>
      <c r="AD1159" s="12" t="s">
        <v>46</v>
      </c>
      <c r="AE1159" s="12" t="s">
        <v>46</v>
      </c>
      <c r="AF1159" s="12" t="s">
        <v>47</v>
      </c>
      <c r="AG1159" s="12" t="s">
        <v>47</v>
      </c>
    </row>
    <row r="1160">
      <c r="A1160" s="1" t="s">
        <v>1834</v>
      </c>
      <c r="B1160" s="7"/>
      <c r="C1160" s="1" t="s">
        <v>95</v>
      </c>
      <c r="D1160" s="1" t="s">
        <v>102</v>
      </c>
      <c r="E1160" s="1" t="s">
        <v>38</v>
      </c>
      <c r="F1160" s="1" t="s">
        <v>1546</v>
      </c>
      <c r="G1160" s="1" t="s">
        <v>616</v>
      </c>
      <c r="H1160" s="1" t="s">
        <v>617</v>
      </c>
      <c r="I1160" s="1" t="s">
        <v>42</v>
      </c>
      <c r="J1160" s="1"/>
      <c r="K1160" s="1" t="s">
        <v>1835</v>
      </c>
      <c r="L1160" s="1" t="s">
        <v>150</v>
      </c>
      <c r="M1160" s="9">
        <v>44743.0</v>
      </c>
      <c r="N1160" s="9">
        <v>45128.0</v>
      </c>
      <c r="O1160" s="1"/>
      <c r="P1160" s="1">
        <v>7.5</v>
      </c>
      <c r="Q1160" s="1">
        <v>450000.0</v>
      </c>
      <c r="R1160" s="1">
        <v>500000.0</v>
      </c>
      <c r="S1160" s="9">
        <v>45137.0</v>
      </c>
      <c r="T1160" s="9">
        <v>45138.0</v>
      </c>
      <c r="U1160" s="1" t="s">
        <v>1853</v>
      </c>
      <c r="V1160" s="5">
        <v>37500.0</v>
      </c>
      <c r="W1160" s="11">
        <v>44250.0</v>
      </c>
      <c r="X1160" s="9">
        <v>45182.0</v>
      </c>
      <c r="Y1160" s="5">
        <v>40500.0</v>
      </c>
      <c r="Z1160" s="5">
        <v>28125.0</v>
      </c>
      <c r="AA1160" s="9">
        <v>45156.0</v>
      </c>
      <c r="AB1160" s="1" t="s">
        <v>1854</v>
      </c>
      <c r="AC1160" s="1" t="s">
        <v>55</v>
      </c>
      <c r="AD1160" s="12" t="s">
        <v>46</v>
      </c>
      <c r="AE1160" s="12" t="s">
        <v>47</v>
      </c>
      <c r="AF1160" s="12" t="s">
        <v>47</v>
      </c>
      <c r="AG1160" s="12" t="s">
        <v>47</v>
      </c>
      <c r="AH1160" s="12" t="s">
        <v>47</v>
      </c>
      <c r="AI1160" s="12" t="s">
        <v>47</v>
      </c>
    </row>
    <row r="1161">
      <c r="A1161" s="1" t="s">
        <v>1834</v>
      </c>
      <c r="B1161" s="7"/>
      <c r="C1161" s="1" t="s">
        <v>95</v>
      </c>
      <c r="D1161" s="1" t="s">
        <v>102</v>
      </c>
      <c r="E1161" s="1" t="s">
        <v>38</v>
      </c>
      <c r="F1161" s="1" t="s">
        <v>1546</v>
      </c>
      <c r="G1161" s="1" t="s">
        <v>616</v>
      </c>
      <c r="H1161" s="1" t="s">
        <v>617</v>
      </c>
      <c r="I1161" s="1" t="s">
        <v>42</v>
      </c>
      <c r="J1161" s="1"/>
      <c r="K1161" s="1" t="s">
        <v>1835</v>
      </c>
      <c r="L1161" s="1" t="s">
        <v>150</v>
      </c>
      <c r="M1161" s="9">
        <v>44743.0</v>
      </c>
      <c r="N1161" s="9">
        <v>45139.0</v>
      </c>
      <c r="O1161" s="1"/>
      <c r="P1161" s="1">
        <v>7.5</v>
      </c>
      <c r="Q1161" s="1">
        <v>1650000.0</v>
      </c>
      <c r="R1161" s="1">
        <v>1700000.0</v>
      </c>
      <c r="S1161" s="9">
        <v>45089.0</v>
      </c>
      <c r="T1161" s="9">
        <v>45139.0</v>
      </c>
      <c r="U1161" s="1" t="s">
        <v>1855</v>
      </c>
      <c r="V1161" s="5">
        <v>127500.0</v>
      </c>
      <c r="W1161" s="11">
        <v>150450.0</v>
      </c>
      <c r="X1161" s="9">
        <v>45134.0</v>
      </c>
      <c r="Y1161" s="5">
        <v>137700.0</v>
      </c>
      <c r="Z1161" s="5">
        <v>95625.0</v>
      </c>
      <c r="AA1161" s="9">
        <v>45169.0</v>
      </c>
      <c r="AB1161" s="1" t="s">
        <v>1856</v>
      </c>
      <c r="AC1161" s="1" t="s">
        <v>55</v>
      </c>
      <c r="AD1161" s="12" t="s">
        <v>46</v>
      </c>
      <c r="AE1161" s="12" t="s">
        <v>47</v>
      </c>
      <c r="AF1161" s="12" t="s">
        <v>47</v>
      </c>
      <c r="AG1161" s="12" t="s">
        <v>47</v>
      </c>
      <c r="AH1161" s="12" t="s">
        <v>47</v>
      </c>
      <c r="AI1161" s="12" t="s">
        <v>47</v>
      </c>
    </row>
    <row r="1162">
      <c r="A1162" s="1" t="s">
        <v>1834</v>
      </c>
      <c r="B1162" s="7"/>
      <c r="C1162" s="1" t="s">
        <v>95</v>
      </c>
      <c r="D1162" s="1" t="s">
        <v>102</v>
      </c>
      <c r="E1162" s="1" t="s">
        <v>38</v>
      </c>
      <c r="F1162" s="1" t="s">
        <v>1546</v>
      </c>
      <c r="G1162" s="1" t="s">
        <v>616</v>
      </c>
      <c r="H1162" s="1" t="s">
        <v>617</v>
      </c>
      <c r="I1162" s="1" t="s">
        <v>42</v>
      </c>
      <c r="J1162" s="1"/>
      <c r="K1162" s="1" t="s">
        <v>1835</v>
      </c>
      <c r="L1162" s="1" t="s">
        <v>150</v>
      </c>
      <c r="M1162" s="9">
        <v>44743.0</v>
      </c>
      <c r="N1162" s="14">
        <v>45230.0</v>
      </c>
      <c r="O1162" s="1"/>
      <c r="P1162" s="1">
        <v>8.33</v>
      </c>
      <c r="Q1162" s="1">
        <v>2150000.0</v>
      </c>
      <c r="R1162" s="1">
        <v>2200000.0</v>
      </c>
      <c r="S1162" s="14">
        <v>45224.0</v>
      </c>
      <c r="T1162" s="14">
        <v>45230.0</v>
      </c>
      <c r="U1162" s="1" t="s">
        <v>1857</v>
      </c>
      <c r="V1162" s="5">
        <v>183260.0</v>
      </c>
      <c r="W1162" s="11">
        <v>216246.8</v>
      </c>
      <c r="X1162" s="14"/>
      <c r="Z1162" s="5">
        <v>137445.0</v>
      </c>
      <c r="AC1162" s="1" t="s">
        <v>162</v>
      </c>
      <c r="AD1162" s="12" t="s">
        <v>46</v>
      </c>
      <c r="AE1162" s="12" t="s">
        <v>47</v>
      </c>
      <c r="AF1162" s="12" t="s">
        <v>47</v>
      </c>
      <c r="AG1162" s="12" t="s">
        <v>47</v>
      </c>
    </row>
    <row r="1163">
      <c r="A1163" s="1" t="s">
        <v>1834</v>
      </c>
      <c r="B1163" s="7"/>
      <c r="C1163" s="1" t="s">
        <v>95</v>
      </c>
      <c r="D1163" s="1" t="s">
        <v>102</v>
      </c>
      <c r="E1163" s="1" t="s">
        <v>38</v>
      </c>
      <c r="F1163" s="1" t="s">
        <v>1546</v>
      </c>
      <c r="G1163" s="1" t="s">
        <v>616</v>
      </c>
      <c r="H1163" s="1" t="s">
        <v>617</v>
      </c>
      <c r="I1163" s="1" t="s">
        <v>42</v>
      </c>
      <c r="J1163" s="1"/>
      <c r="K1163" s="1" t="s">
        <v>1835</v>
      </c>
      <c r="L1163" s="1" t="s">
        <v>150</v>
      </c>
      <c r="M1163" s="9">
        <v>44743.0</v>
      </c>
      <c r="N1163" s="9">
        <v>45294.0</v>
      </c>
      <c r="O1163" s="1"/>
      <c r="P1163" s="1">
        <v>8.33</v>
      </c>
      <c r="Q1163" s="1">
        <v>1200000.0</v>
      </c>
      <c r="R1163" s="1">
        <v>300000.0</v>
      </c>
      <c r="S1163" s="10">
        <v>45324.0</v>
      </c>
      <c r="V1163" s="5">
        <v>24990.0</v>
      </c>
      <c r="W1163" s="11">
        <v>29488.199999999997</v>
      </c>
      <c r="Z1163" s="5">
        <v>18742.5</v>
      </c>
      <c r="AC1163" s="1" t="s">
        <v>45</v>
      </c>
      <c r="AD1163" s="12" t="s">
        <v>46</v>
      </c>
      <c r="AE1163" s="12" t="s">
        <v>47</v>
      </c>
      <c r="AF1163" s="12" t="s">
        <v>47</v>
      </c>
    </row>
    <row r="1164">
      <c r="A1164" s="1" t="s">
        <v>1858</v>
      </c>
      <c r="B1164" s="7"/>
      <c r="C1164" s="1" t="s">
        <v>132</v>
      </c>
      <c r="D1164" s="1" t="s">
        <v>1859</v>
      </c>
      <c r="E1164" s="1" t="s">
        <v>82</v>
      </c>
      <c r="F1164" s="1" t="s">
        <v>1860</v>
      </c>
      <c r="G1164" s="1" t="s">
        <v>459</v>
      </c>
      <c r="H1164" s="1" t="s">
        <v>460</v>
      </c>
      <c r="I1164" s="1" t="s">
        <v>209</v>
      </c>
      <c r="J1164" s="1"/>
      <c r="K1164" s="1" t="s">
        <v>1861</v>
      </c>
      <c r="L1164" s="1" t="s">
        <v>53</v>
      </c>
      <c r="M1164" s="9">
        <v>45089.0</v>
      </c>
      <c r="N1164" s="9">
        <v>45089.0</v>
      </c>
      <c r="O1164" s="1"/>
      <c r="P1164" s="1">
        <v>8.33</v>
      </c>
      <c r="Q1164" s="1">
        <v>200000.0</v>
      </c>
      <c r="R1164" s="1">
        <v>264000.0</v>
      </c>
      <c r="S1164" s="9">
        <v>45019.0</v>
      </c>
      <c r="T1164" s="9">
        <v>45089.0</v>
      </c>
      <c r="U1164" s="1" t="s">
        <v>1862</v>
      </c>
      <c r="V1164" s="5">
        <v>21991.2</v>
      </c>
      <c r="W1164" s="11">
        <v>25949.615999999998</v>
      </c>
      <c r="X1164" s="9"/>
      <c r="Z1164" s="5">
        <v>16493.4</v>
      </c>
      <c r="AC1164" s="1" t="s">
        <v>162</v>
      </c>
      <c r="AD1164" s="12" t="s">
        <v>47</v>
      </c>
      <c r="AE1164" s="12" t="s">
        <v>47</v>
      </c>
      <c r="AF1164" s="12" t="s">
        <v>47</v>
      </c>
      <c r="AG1164" s="12" t="s">
        <v>47</v>
      </c>
    </row>
    <row r="1165">
      <c r="A1165" s="1" t="s">
        <v>1863</v>
      </c>
      <c r="B1165" s="7"/>
      <c r="C1165" s="1" t="s">
        <v>36</v>
      </c>
      <c r="D1165" s="1" t="s">
        <v>37</v>
      </c>
      <c r="E1165" s="1" t="s">
        <v>113</v>
      </c>
      <c r="F1165" s="1" t="s">
        <v>114</v>
      </c>
      <c r="G1165" s="1" t="s">
        <v>134</v>
      </c>
      <c r="H1165" s="1" t="s">
        <v>135</v>
      </c>
      <c r="I1165" s="1" t="s">
        <v>267</v>
      </c>
      <c r="J1165" s="1"/>
      <c r="K1165" s="1" t="s">
        <v>1864</v>
      </c>
      <c r="L1165" s="1" t="s">
        <v>88</v>
      </c>
      <c r="M1165" s="9">
        <v>44652.0</v>
      </c>
      <c r="N1165" s="9">
        <v>44669.0</v>
      </c>
      <c r="O1165" s="1"/>
      <c r="P1165" s="1">
        <v>8.33</v>
      </c>
      <c r="Q1165" s="1">
        <v>400000.0</v>
      </c>
      <c r="R1165" s="1">
        <v>420000.0</v>
      </c>
      <c r="S1165" s="9">
        <v>44666.0</v>
      </c>
      <c r="T1165" s="9">
        <v>44669.0</v>
      </c>
      <c r="U1165" s="1" t="s">
        <v>1865</v>
      </c>
      <c r="V1165" s="5">
        <v>34986.0</v>
      </c>
      <c r="W1165" s="11">
        <v>41283.479999999996</v>
      </c>
      <c r="X1165" s="9">
        <v>44696.0</v>
      </c>
      <c r="Y1165" s="5">
        <v>37784.88</v>
      </c>
      <c r="Z1165" s="5">
        <v>26239.5</v>
      </c>
      <c r="AA1165" s="9">
        <v>44700.0</v>
      </c>
      <c r="AB1165" s="1" t="s">
        <v>1865</v>
      </c>
      <c r="AC1165" s="1" t="s">
        <v>55</v>
      </c>
      <c r="AD1165" s="12" t="s">
        <v>46</v>
      </c>
      <c r="AE1165" s="12" t="s">
        <v>46</v>
      </c>
      <c r="AF1165" s="12" t="s">
        <v>46</v>
      </c>
      <c r="AG1165" s="12" t="s">
        <v>46</v>
      </c>
      <c r="AH1165" s="12" t="s">
        <v>46</v>
      </c>
      <c r="AI1165" s="12" t="s">
        <v>46</v>
      </c>
    </row>
    <row r="1166">
      <c r="A1166" s="1" t="s">
        <v>1863</v>
      </c>
      <c r="B1166" s="7"/>
      <c r="C1166" s="1" t="s">
        <v>36</v>
      </c>
      <c r="D1166" s="1" t="s">
        <v>37</v>
      </c>
      <c r="E1166" s="1" t="s">
        <v>113</v>
      </c>
      <c r="F1166" s="1" t="s">
        <v>114</v>
      </c>
      <c r="G1166" s="1" t="s">
        <v>134</v>
      </c>
      <c r="H1166" s="1" t="s">
        <v>135</v>
      </c>
      <c r="I1166" s="1" t="s">
        <v>267</v>
      </c>
      <c r="J1166" s="1"/>
      <c r="K1166" s="1" t="s">
        <v>1864</v>
      </c>
      <c r="L1166" s="1" t="s">
        <v>88</v>
      </c>
      <c r="M1166" s="9">
        <v>44652.0</v>
      </c>
      <c r="N1166" s="9">
        <v>44968.0</v>
      </c>
      <c r="O1166" s="1"/>
      <c r="P1166" s="1">
        <v>8.33</v>
      </c>
      <c r="Q1166" s="1">
        <v>750000.0</v>
      </c>
      <c r="R1166" s="1">
        <v>780000.0</v>
      </c>
      <c r="S1166" s="9">
        <v>44966.0</v>
      </c>
      <c r="T1166" s="9">
        <v>44968.0</v>
      </c>
      <c r="U1166" s="1" t="s">
        <v>1866</v>
      </c>
      <c r="V1166" s="5">
        <v>64974.0</v>
      </c>
      <c r="W1166" s="11">
        <v>76669.31999999999</v>
      </c>
      <c r="X1166" s="9">
        <v>44996.0</v>
      </c>
      <c r="Y1166" s="5">
        <v>70171.92</v>
      </c>
      <c r="Z1166" s="5">
        <v>48730.5</v>
      </c>
      <c r="AA1166" s="9">
        <v>45000.0</v>
      </c>
      <c r="AB1166" s="1" t="s">
        <v>1866</v>
      </c>
      <c r="AC1166" s="1" t="s">
        <v>55</v>
      </c>
      <c r="AD1166" s="12" t="s">
        <v>46</v>
      </c>
      <c r="AE1166" s="12" t="s">
        <v>46</v>
      </c>
      <c r="AF1166" s="12" t="s">
        <v>46</v>
      </c>
      <c r="AG1166" s="12" t="s">
        <v>46</v>
      </c>
      <c r="AH1166" s="12" t="s">
        <v>46</v>
      </c>
      <c r="AI1166" s="12" t="s">
        <v>46</v>
      </c>
    </row>
    <row r="1167">
      <c r="A1167" s="1" t="s">
        <v>1863</v>
      </c>
      <c r="B1167" s="7"/>
      <c r="C1167" s="1" t="s">
        <v>36</v>
      </c>
      <c r="D1167" s="1" t="s">
        <v>37</v>
      </c>
      <c r="E1167" s="1" t="s">
        <v>113</v>
      </c>
      <c r="F1167" s="1" t="s">
        <v>114</v>
      </c>
      <c r="G1167" s="1" t="s">
        <v>134</v>
      </c>
      <c r="H1167" s="1" t="s">
        <v>135</v>
      </c>
      <c r="I1167" s="1" t="s">
        <v>267</v>
      </c>
      <c r="J1167" s="1"/>
      <c r="K1167" s="1" t="s">
        <v>1864</v>
      </c>
      <c r="L1167" s="1" t="s">
        <v>88</v>
      </c>
      <c r="M1167" s="9">
        <v>44652.0</v>
      </c>
      <c r="N1167" s="9">
        <v>44669.0</v>
      </c>
      <c r="O1167" s="1"/>
      <c r="P1167" s="1">
        <v>8.33</v>
      </c>
      <c r="Q1167" s="1">
        <v>400000.0</v>
      </c>
      <c r="R1167" s="1">
        <v>420000.0</v>
      </c>
      <c r="S1167" s="9">
        <v>44666.0</v>
      </c>
      <c r="T1167" s="9">
        <v>44970.0</v>
      </c>
      <c r="U1167" s="1" t="s">
        <v>1867</v>
      </c>
      <c r="V1167" s="5">
        <v>34986.0</v>
      </c>
      <c r="W1167" s="11">
        <v>41283.479999999996</v>
      </c>
      <c r="X1167" s="9"/>
      <c r="Z1167" s="5">
        <v>26239.5</v>
      </c>
      <c r="AC1167" s="1" t="s">
        <v>162</v>
      </c>
      <c r="AD1167" s="12" t="s">
        <v>46</v>
      </c>
      <c r="AE1167" s="12" t="s">
        <v>46</v>
      </c>
      <c r="AF1167" s="12" t="s">
        <v>46</v>
      </c>
      <c r="AG1167" s="12" t="s">
        <v>46</v>
      </c>
    </row>
    <row r="1168">
      <c r="A1168" s="1" t="s">
        <v>1863</v>
      </c>
      <c r="B1168" s="7"/>
      <c r="C1168" s="1" t="s">
        <v>36</v>
      </c>
      <c r="D1168" s="1" t="s">
        <v>37</v>
      </c>
      <c r="E1168" s="1" t="s">
        <v>113</v>
      </c>
      <c r="F1168" s="1" t="s">
        <v>114</v>
      </c>
      <c r="G1168" s="1" t="s">
        <v>134</v>
      </c>
      <c r="H1168" s="1" t="s">
        <v>135</v>
      </c>
      <c r="I1168" s="1" t="s">
        <v>267</v>
      </c>
      <c r="J1168" s="1"/>
      <c r="K1168" s="1" t="s">
        <v>1864</v>
      </c>
      <c r="L1168" s="1" t="s">
        <v>88</v>
      </c>
      <c r="M1168" s="9">
        <v>44652.0</v>
      </c>
      <c r="N1168" s="9">
        <v>45265.0</v>
      </c>
      <c r="O1168" s="1"/>
      <c r="P1168" s="1">
        <v>8.33</v>
      </c>
      <c r="Q1168" s="1">
        <v>500000.0</v>
      </c>
      <c r="R1168" s="1">
        <v>300000.0</v>
      </c>
      <c r="S1168" s="10">
        <v>45355.0</v>
      </c>
      <c r="V1168" s="5">
        <v>24990.0</v>
      </c>
      <c r="W1168" s="11">
        <v>29488.199999999997</v>
      </c>
      <c r="Z1168" s="5">
        <v>18742.5</v>
      </c>
      <c r="AC1168" s="1" t="s">
        <v>45</v>
      </c>
      <c r="AD1168" s="12" t="s">
        <v>46</v>
      </c>
      <c r="AE1168" s="12" t="s">
        <v>47</v>
      </c>
      <c r="AF1168" s="12" t="s">
        <v>47</v>
      </c>
    </row>
    <row r="1169">
      <c r="A1169" s="1" t="s">
        <v>1863</v>
      </c>
      <c r="B1169" s="7"/>
      <c r="C1169" s="1" t="s">
        <v>36</v>
      </c>
      <c r="D1169" s="1" t="s">
        <v>37</v>
      </c>
      <c r="E1169" s="1" t="s">
        <v>113</v>
      </c>
      <c r="F1169" s="1" t="s">
        <v>114</v>
      </c>
      <c r="G1169" s="1" t="s">
        <v>134</v>
      </c>
      <c r="H1169" s="1" t="s">
        <v>135</v>
      </c>
      <c r="I1169" s="1" t="s">
        <v>267</v>
      </c>
      <c r="J1169" s="1"/>
      <c r="K1169" s="1" t="s">
        <v>1864</v>
      </c>
      <c r="L1169" s="1" t="s">
        <v>88</v>
      </c>
      <c r="M1169" s="9">
        <v>44652.0</v>
      </c>
      <c r="N1169" s="9">
        <v>44652.0</v>
      </c>
      <c r="O1169" s="1"/>
      <c r="P1169" s="1">
        <v>8.33</v>
      </c>
      <c r="Q1169" s="1">
        <v>500000.0</v>
      </c>
      <c r="R1169" s="1">
        <v>300000.0</v>
      </c>
      <c r="S1169" s="10">
        <v>44682.0</v>
      </c>
      <c r="V1169" s="5">
        <v>24990.0</v>
      </c>
      <c r="W1169" s="11">
        <v>29488.199999999997</v>
      </c>
      <c r="Z1169" s="5">
        <v>18742.5</v>
      </c>
      <c r="AC1169" s="1" t="s">
        <v>45</v>
      </c>
      <c r="AD1169" s="12" t="s">
        <v>46</v>
      </c>
      <c r="AE1169" s="12" t="s">
        <v>46</v>
      </c>
      <c r="AF1169" s="12" t="s">
        <v>46</v>
      </c>
    </row>
    <row r="1170">
      <c r="A1170" s="1" t="s">
        <v>1863</v>
      </c>
      <c r="B1170" s="7"/>
      <c r="C1170" s="1" t="s">
        <v>36</v>
      </c>
      <c r="D1170" s="1" t="s">
        <v>37</v>
      </c>
      <c r="E1170" s="1" t="s">
        <v>113</v>
      </c>
      <c r="F1170" s="1" t="s">
        <v>114</v>
      </c>
      <c r="G1170" s="1" t="s">
        <v>134</v>
      </c>
      <c r="H1170" s="1" t="s">
        <v>135</v>
      </c>
      <c r="I1170" s="1" t="s">
        <v>267</v>
      </c>
      <c r="J1170" s="1"/>
      <c r="K1170" s="1" t="s">
        <v>1864</v>
      </c>
      <c r="L1170" s="1" t="s">
        <v>88</v>
      </c>
      <c r="M1170" s="9">
        <v>44652.0</v>
      </c>
      <c r="N1170" s="9">
        <v>44652.0</v>
      </c>
      <c r="O1170" s="1"/>
      <c r="P1170" s="1">
        <v>8.33</v>
      </c>
      <c r="Q1170" s="1">
        <v>499999.0</v>
      </c>
      <c r="R1170" s="1">
        <v>300000.0</v>
      </c>
      <c r="S1170" s="10">
        <v>44682.0</v>
      </c>
      <c r="V1170" s="5">
        <v>24990.0</v>
      </c>
      <c r="W1170" s="11">
        <v>29488.199999999997</v>
      </c>
      <c r="Z1170" s="5">
        <v>18742.5</v>
      </c>
      <c r="AC1170" s="1" t="s">
        <v>45</v>
      </c>
      <c r="AD1170" s="12" t="s">
        <v>46</v>
      </c>
      <c r="AE1170" s="12" t="s">
        <v>46</v>
      </c>
      <c r="AF1170" s="12" t="s">
        <v>46</v>
      </c>
    </row>
    <row r="1171">
      <c r="A1171" s="1" t="s">
        <v>1868</v>
      </c>
      <c r="B1171" s="7"/>
      <c r="C1171" s="1" t="s">
        <v>36</v>
      </c>
      <c r="D1171" s="1" t="s">
        <v>96</v>
      </c>
      <c r="E1171" s="1" t="s">
        <v>38</v>
      </c>
      <c r="F1171" s="1" t="s">
        <v>925</v>
      </c>
      <c r="G1171" s="1" t="s">
        <v>115</v>
      </c>
      <c r="H1171" s="1" t="s">
        <v>116</v>
      </c>
      <c r="I1171" s="1" t="s">
        <v>42</v>
      </c>
      <c r="J1171" s="1"/>
      <c r="K1171" s="1" t="s">
        <v>1869</v>
      </c>
      <c r="L1171" s="1" t="s">
        <v>99</v>
      </c>
      <c r="M1171" s="9">
        <v>45016.0</v>
      </c>
      <c r="N1171" s="9">
        <v>45016.0</v>
      </c>
      <c r="O1171" s="9">
        <v>44594.0</v>
      </c>
      <c r="P1171" s="1">
        <v>8.33</v>
      </c>
      <c r="Q1171" s="1">
        <v>200000.0</v>
      </c>
      <c r="R1171" s="1">
        <v>230000.0</v>
      </c>
      <c r="S1171" s="9">
        <v>44837.0</v>
      </c>
      <c r="T1171" s="9">
        <v>44841.0</v>
      </c>
      <c r="U1171" s="1" t="s">
        <v>1870</v>
      </c>
      <c r="V1171" s="5">
        <v>19159.0</v>
      </c>
      <c r="W1171" s="11">
        <v>22607.62</v>
      </c>
      <c r="X1171" s="14">
        <v>44875.0</v>
      </c>
      <c r="Y1171" s="5">
        <v>22607.62</v>
      </c>
      <c r="Z1171" s="5">
        <v>14369.25</v>
      </c>
      <c r="AA1171" s="14">
        <v>44882.0</v>
      </c>
      <c r="AB1171" s="1" t="s">
        <v>1870</v>
      </c>
      <c r="AC1171" s="1" t="s">
        <v>55</v>
      </c>
      <c r="AD1171" s="12" t="s">
        <v>46</v>
      </c>
      <c r="AE1171" s="12" t="s">
        <v>46</v>
      </c>
      <c r="AF1171" s="12" t="s">
        <v>46</v>
      </c>
      <c r="AG1171" s="12" t="s">
        <v>46</v>
      </c>
      <c r="AH1171" s="12" t="s">
        <v>46</v>
      </c>
      <c r="AI1171" s="12" t="s">
        <v>46</v>
      </c>
    </row>
    <row r="1172">
      <c r="A1172" s="1" t="s">
        <v>1871</v>
      </c>
      <c r="B1172" s="7"/>
      <c r="C1172" s="1" t="s">
        <v>132</v>
      </c>
      <c r="D1172" s="1" t="s">
        <v>37</v>
      </c>
      <c r="E1172" s="1" t="s">
        <v>38</v>
      </c>
      <c r="F1172" s="1" t="s">
        <v>483</v>
      </c>
      <c r="G1172" s="1" t="s">
        <v>121</v>
      </c>
      <c r="H1172" s="1" t="s">
        <v>994</v>
      </c>
      <c r="I1172" s="1" t="s">
        <v>236</v>
      </c>
      <c r="J1172" s="1"/>
      <c r="K1172" s="1" t="s">
        <v>1872</v>
      </c>
      <c r="L1172" s="1" t="s">
        <v>150</v>
      </c>
      <c r="M1172" s="9">
        <v>44652.0</v>
      </c>
      <c r="N1172" s="9">
        <v>44984.0</v>
      </c>
      <c r="O1172" s="1"/>
      <c r="P1172" s="1">
        <v>8.33</v>
      </c>
      <c r="Q1172" s="1">
        <v>500000.0</v>
      </c>
      <c r="R1172" s="1">
        <v>576000.0</v>
      </c>
      <c r="S1172" s="9">
        <v>44980.0</v>
      </c>
      <c r="T1172" s="9">
        <v>44984.0</v>
      </c>
      <c r="U1172" s="1" t="s">
        <v>1873</v>
      </c>
      <c r="V1172" s="5">
        <v>47980.8</v>
      </c>
      <c r="W1172" s="11">
        <v>56617.344</v>
      </c>
      <c r="X1172" s="9">
        <v>45033.0</v>
      </c>
      <c r="Y1172" s="5">
        <v>51819.263999999996</v>
      </c>
      <c r="Z1172" s="5">
        <v>35985.600000000006</v>
      </c>
      <c r="AA1172" s="9">
        <v>45036.0</v>
      </c>
      <c r="AB1172" s="1" t="s">
        <v>1874</v>
      </c>
      <c r="AC1172" s="1" t="s">
        <v>55</v>
      </c>
      <c r="AD1172" s="12" t="s">
        <v>46</v>
      </c>
      <c r="AE1172" s="12" t="s">
        <v>46</v>
      </c>
      <c r="AF1172" s="12" t="s">
        <v>46</v>
      </c>
      <c r="AG1172" s="12" t="s">
        <v>46</v>
      </c>
      <c r="AH1172" s="12" t="s">
        <v>47</v>
      </c>
      <c r="AI1172" s="12" t="s">
        <v>47</v>
      </c>
    </row>
    <row r="1173">
      <c r="A1173" s="1" t="s">
        <v>1871</v>
      </c>
      <c r="B1173" s="7"/>
      <c r="C1173" s="1" t="s">
        <v>132</v>
      </c>
      <c r="D1173" s="1" t="s">
        <v>37</v>
      </c>
      <c r="E1173" s="1" t="s">
        <v>38</v>
      </c>
      <c r="F1173" s="1" t="s">
        <v>483</v>
      </c>
      <c r="G1173" s="1" t="s">
        <v>121</v>
      </c>
      <c r="H1173" s="1" t="s">
        <v>994</v>
      </c>
      <c r="I1173" s="1" t="s">
        <v>236</v>
      </c>
      <c r="J1173" s="1"/>
      <c r="K1173" s="1" t="s">
        <v>1872</v>
      </c>
      <c r="L1173" s="1" t="s">
        <v>150</v>
      </c>
      <c r="M1173" s="9">
        <v>44652.0</v>
      </c>
      <c r="N1173" s="9">
        <v>45045.0</v>
      </c>
      <c r="O1173" s="1"/>
      <c r="P1173" s="1">
        <v>8.33</v>
      </c>
      <c r="Q1173" s="1">
        <v>300000.0</v>
      </c>
      <c r="R1173" s="1">
        <v>314400.0</v>
      </c>
      <c r="S1173" s="9">
        <v>45037.0</v>
      </c>
      <c r="T1173" s="9">
        <v>45045.0</v>
      </c>
      <c r="U1173" s="1" t="s">
        <v>1875</v>
      </c>
      <c r="V1173" s="5">
        <v>26189.52</v>
      </c>
      <c r="W1173" s="11">
        <v>30903.633599999997</v>
      </c>
      <c r="X1173" s="9">
        <v>45067.0</v>
      </c>
      <c r="Y1173" s="5">
        <v>28284.681599999996</v>
      </c>
      <c r="Z1173" s="5">
        <v>19642.14</v>
      </c>
      <c r="AA1173" s="9">
        <v>45092.0</v>
      </c>
      <c r="AB1173" s="1" t="s">
        <v>1876</v>
      </c>
      <c r="AC1173" s="1" t="s">
        <v>55</v>
      </c>
      <c r="AD1173" s="12" t="s">
        <v>46</v>
      </c>
      <c r="AE1173" s="12" t="s">
        <v>47</v>
      </c>
      <c r="AF1173" s="12" t="s">
        <v>47</v>
      </c>
      <c r="AG1173" s="12" t="s">
        <v>47</v>
      </c>
      <c r="AH1173" s="12" t="s">
        <v>47</v>
      </c>
      <c r="AI1173" s="12" t="s">
        <v>47</v>
      </c>
    </row>
    <row r="1174">
      <c r="A1174" s="1" t="s">
        <v>1871</v>
      </c>
      <c r="B1174" s="7"/>
      <c r="C1174" s="1" t="s">
        <v>36</v>
      </c>
      <c r="D1174" s="1" t="s">
        <v>37</v>
      </c>
      <c r="E1174" s="1" t="s">
        <v>38</v>
      </c>
      <c r="F1174" s="1" t="s">
        <v>1877</v>
      </c>
      <c r="G1174" s="1" t="s">
        <v>121</v>
      </c>
      <c r="H1174" s="1" t="s">
        <v>994</v>
      </c>
      <c r="I1174" s="1" t="s">
        <v>286</v>
      </c>
      <c r="J1174" s="20"/>
      <c r="K1174" s="20" t="s">
        <v>1878</v>
      </c>
      <c r="L1174" s="1" t="s">
        <v>53</v>
      </c>
      <c r="M1174" s="14">
        <v>45216.0</v>
      </c>
      <c r="N1174" s="14">
        <v>45216.0</v>
      </c>
      <c r="O1174" s="14">
        <v>45216.0</v>
      </c>
      <c r="P1174" s="1">
        <v>8.33</v>
      </c>
      <c r="Q1174" s="1">
        <v>300000.0</v>
      </c>
      <c r="R1174" s="1">
        <v>300000.0</v>
      </c>
      <c r="S1174" s="15">
        <v>45306.0</v>
      </c>
      <c r="V1174" s="5">
        <v>24990.0</v>
      </c>
      <c r="W1174" s="11">
        <v>29488.199999999997</v>
      </c>
      <c r="Z1174" s="5">
        <v>18742.5</v>
      </c>
      <c r="AC1174" s="1" t="s">
        <v>45</v>
      </c>
      <c r="AD1174" s="12" t="s">
        <v>47</v>
      </c>
      <c r="AE1174" s="12" t="s">
        <v>47</v>
      </c>
      <c r="AF1174" s="12" t="s">
        <v>47</v>
      </c>
    </row>
    <row r="1175">
      <c r="A1175" s="1" t="s">
        <v>1879</v>
      </c>
      <c r="B1175" s="7"/>
      <c r="C1175" s="1" t="s">
        <v>36</v>
      </c>
      <c r="D1175" s="1" t="s">
        <v>81</v>
      </c>
      <c r="E1175" s="1" t="s">
        <v>113</v>
      </c>
      <c r="F1175" s="1" t="s">
        <v>344</v>
      </c>
      <c r="G1175" s="1" t="s">
        <v>127</v>
      </c>
      <c r="H1175" s="1" t="s">
        <v>128</v>
      </c>
      <c r="I1175" s="1" t="s">
        <v>42</v>
      </c>
      <c r="J1175" s="1"/>
      <c r="K1175" s="1" t="s">
        <v>1880</v>
      </c>
      <c r="L1175" s="1" t="s">
        <v>53</v>
      </c>
      <c r="M1175" s="9">
        <v>44870.0</v>
      </c>
      <c r="N1175" s="9">
        <v>44785.0</v>
      </c>
      <c r="O1175" s="1"/>
      <c r="P1175" s="1">
        <v>8.33</v>
      </c>
      <c r="Q1175" s="1">
        <v>450000.0</v>
      </c>
      <c r="R1175" s="1">
        <v>514008.0</v>
      </c>
      <c r="S1175" s="9">
        <v>44781.0</v>
      </c>
      <c r="T1175" s="9">
        <v>44785.0</v>
      </c>
      <c r="U1175" s="1" t="s">
        <v>1881</v>
      </c>
      <c r="V1175" s="5">
        <v>42816.8664</v>
      </c>
      <c r="W1175" s="11">
        <v>50523.902352</v>
      </c>
      <c r="X1175" s="9">
        <v>44811.0</v>
      </c>
      <c r="Y1175" s="5">
        <v>46242.215712</v>
      </c>
      <c r="Z1175" s="5">
        <v>32112.6498</v>
      </c>
      <c r="AA1175" s="9">
        <v>44815.0</v>
      </c>
      <c r="AB1175" s="1" t="s">
        <v>1881</v>
      </c>
      <c r="AC1175" s="1" t="s">
        <v>55</v>
      </c>
      <c r="AD1175" s="12" t="s">
        <v>46</v>
      </c>
      <c r="AE1175" s="12" t="s">
        <v>46</v>
      </c>
      <c r="AF1175" s="12" t="s">
        <v>46</v>
      </c>
      <c r="AG1175" s="12" t="s">
        <v>46</v>
      </c>
      <c r="AH1175" s="12" t="s">
        <v>46</v>
      </c>
      <c r="AI1175" s="12" t="s">
        <v>46</v>
      </c>
    </row>
    <row r="1176">
      <c r="A1176" s="1" t="s">
        <v>1879</v>
      </c>
      <c r="B1176" s="7"/>
      <c r="C1176" s="1" t="s">
        <v>36</v>
      </c>
      <c r="D1176" s="1" t="s">
        <v>81</v>
      </c>
      <c r="E1176" s="1" t="s">
        <v>113</v>
      </c>
      <c r="F1176" s="1" t="s">
        <v>344</v>
      </c>
      <c r="G1176" s="1" t="s">
        <v>152</v>
      </c>
      <c r="H1176" s="1" t="s">
        <v>317</v>
      </c>
      <c r="I1176" s="1" t="s">
        <v>42</v>
      </c>
      <c r="J1176" s="1"/>
      <c r="K1176" s="1" t="s">
        <v>1880</v>
      </c>
      <c r="L1176" s="1" t="s">
        <v>53</v>
      </c>
      <c r="M1176" s="9">
        <v>44870.0</v>
      </c>
      <c r="N1176" s="9">
        <v>44964.0</v>
      </c>
      <c r="O1176" s="1"/>
      <c r="P1176" s="1">
        <v>8.33</v>
      </c>
      <c r="Q1176" s="1">
        <v>500000.0</v>
      </c>
      <c r="R1176" s="1">
        <v>500000.0</v>
      </c>
      <c r="S1176" s="9">
        <v>44992.0</v>
      </c>
      <c r="T1176" s="9">
        <v>45118.0</v>
      </c>
      <c r="U1176" s="1" t="s">
        <v>1882</v>
      </c>
      <c r="V1176" s="5">
        <v>41650.0</v>
      </c>
      <c r="W1176" s="11">
        <v>49147.0</v>
      </c>
      <c r="X1176" s="9">
        <v>45170.0</v>
      </c>
      <c r="Y1176" s="5">
        <v>44982.0</v>
      </c>
      <c r="Z1176" s="5">
        <v>31237.5</v>
      </c>
      <c r="AA1176" s="9">
        <v>45176.0</v>
      </c>
      <c r="AB1176" s="1">
        <v>122.0</v>
      </c>
      <c r="AC1176" s="1" t="s">
        <v>55</v>
      </c>
      <c r="AD1176" s="12" t="s">
        <v>46</v>
      </c>
      <c r="AE1176" s="12" t="s">
        <v>46</v>
      </c>
      <c r="AF1176" s="12" t="s">
        <v>46</v>
      </c>
      <c r="AG1176" s="12" t="s">
        <v>47</v>
      </c>
      <c r="AH1176" s="12" t="s">
        <v>47</v>
      </c>
      <c r="AI1176" s="12" t="s">
        <v>47</v>
      </c>
    </row>
    <row r="1177">
      <c r="A1177" s="1" t="s">
        <v>1883</v>
      </c>
      <c r="B1177" s="7"/>
      <c r="C1177" s="1" t="s">
        <v>36</v>
      </c>
      <c r="D1177" s="1" t="s">
        <v>96</v>
      </c>
      <c r="E1177" s="1" t="s">
        <v>82</v>
      </c>
      <c r="F1177" s="1" t="s">
        <v>1093</v>
      </c>
      <c r="G1177" s="1" t="s">
        <v>865</v>
      </c>
      <c r="H1177" s="1" t="s">
        <v>866</v>
      </c>
      <c r="I1177" s="1" t="s">
        <v>247</v>
      </c>
      <c r="J1177" s="1"/>
      <c r="K1177" s="1" t="s">
        <v>1884</v>
      </c>
      <c r="L1177" s="1" t="s">
        <v>53</v>
      </c>
      <c r="M1177" s="9">
        <v>45187.0</v>
      </c>
      <c r="N1177" s="14">
        <v>45215.0</v>
      </c>
      <c r="O1177" s="1"/>
      <c r="P1177" s="1">
        <v>8.33</v>
      </c>
      <c r="Q1177" s="1">
        <v>500000.0</v>
      </c>
      <c r="R1177" s="1">
        <v>300000.0</v>
      </c>
      <c r="S1177" s="15">
        <v>45305.0</v>
      </c>
      <c r="V1177" s="5">
        <v>24990.0</v>
      </c>
      <c r="W1177" s="11">
        <v>29488.199999999997</v>
      </c>
      <c r="Z1177" s="5">
        <v>18742.5</v>
      </c>
      <c r="AC1177" s="1" t="s">
        <v>45</v>
      </c>
      <c r="AD1177" s="12" t="s">
        <v>47</v>
      </c>
      <c r="AE1177" s="12" t="s">
        <v>47</v>
      </c>
      <c r="AF1177" s="12" t="s">
        <v>47</v>
      </c>
    </row>
    <row r="1178">
      <c r="A1178" s="1" t="s">
        <v>1883</v>
      </c>
      <c r="B1178" s="7"/>
      <c r="C1178" s="1" t="s">
        <v>36</v>
      </c>
      <c r="D1178" s="1" t="s">
        <v>96</v>
      </c>
      <c r="E1178" s="1" t="s">
        <v>82</v>
      </c>
      <c r="F1178" s="1" t="s">
        <v>1093</v>
      </c>
      <c r="G1178" s="1" t="s">
        <v>865</v>
      </c>
      <c r="H1178" s="1" t="s">
        <v>866</v>
      </c>
      <c r="I1178" s="1" t="s">
        <v>247</v>
      </c>
      <c r="J1178" s="1"/>
      <c r="K1178" s="1" t="s">
        <v>1884</v>
      </c>
      <c r="L1178" s="1" t="s">
        <v>53</v>
      </c>
      <c r="M1178" s="9">
        <v>45187.0</v>
      </c>
      <c r="N1178" s="9">
        <v>45187.0</v>
      </c>
      <c r="O1178" s="1"/>
      <c r="P1178" s="1">
        <v>8.33</v>
      </c>
      <c r="Q1178" s="1">
        <v>300000.0</v>
      </c>
      <c r="R1178" s="1">
        <v>300000.0</v>
      </c>
      <c r="S1178" s="10">
        <v>45277.0</v>
      </c>
      <c r="V1178" s="5">
        <v>24990.0</v>
      </c>
      <c r="W1178" s="11">
        <v>29488.199999999997</v>
      </c>
      <c r="Z1178" s="5">
        <v>18742.5</v>
      </c>
      <c r="AC1178" s="1" t="s">
        <v>45</v>
      </c>
      <c r="AD1178" s="12" t="s">
        <v>47</v>
      </c>
      <c r="AE1178" s="12" t="s">
        <v>47</v>
      </c>
      <c r="AF1178" s="12" t="s">
        <v>47</v>
      </c>
    </row>
    <row r="1179">
      <c r="A1179" s="1" t="s">
        <v>1885</v>
      </c>
      <c r="B1179" s="7"/>
      <c r="C1179" s="1" t="s">
        <v>36</v>
      </c>
      <c r="D1179" s="1" t="s">
        <v>76</v>
      </c>
      <c r="E1179" s="1" t="s">
        <v>77</v>
      </c>
      <c r="F1179" s="1" t="s">
        <v>727</v>
      </c>
      <c r="G1179" s="1" t="s">
        <v>152</v>
      </c>
      <c r="H1179" s="1" t="s">
        <v>153</v>
      </c>
      <c r="I1179" s="1" t="s">
        <v>209</v>
      </c>
      <c r="J1179" s="1"/>
      <c r="K1179" s="1" t="s">
        <v>1886</v>
      </c>
      <c r="L1179" s="1" t="s">
        <v>53</v>
      </c>
      <c r="M1179" s="14">
        <v>45248.0</v>
      </c>
      <c r="N1179" s="14">
        <v>45246.0</v>
      </c>
      <c r="O1179" s="1"/>
      <c r="P1179" s="1">
        <v>8.33</v>
      </c>
      <c r="Q1179" s="1">
        <v>500000.0</v>
      </c>
      <c r="R1179" s="1">
        <v>300000.0</v>
      </c>
      <c r="S1179" s="15">
        <v>45336.0</v>
      </c>
      <c r="V1179" s="5">
        <v>24990.0</v>
      </c>
      <c r="W1179" s="11">
        <v>29488.199999999997</v>
      </c>
      <c r="Z1179" s="5">
        <v>18742.5</v>
      </c>
      <c r="AB1179" s="1"/>
      <c r="AC1179" s="1" t="s">
        <v>45</v>
      </c>
      <c r="AD1179" s="12" t="s">
        <v>47</v>
      </c>
      <c r="AE1179" s="12" t="s">
        <v>47</v>
      </c>
      <c r="AF1179" s="12" t="s">
        <v>47</v>
      </c>
    </row>
    <row r="1180">
      <c r="A1180" s="1" t="s">
        <v>1887</v>
      </c>
      <c r="B1180" s="7"/>
      <c r="C1180" s="1" t="s">
        <v>36</v>
      </c>
      <c r="D1180" s="1" t="s">
        <v>96</v>
      </c>
      <c r="E1180" s="1" t="s">
        <v>38</v>
      </c>
      <c r="F1180" s="1" t="s">
        <v>329</v>
      </c>
      <c r="G1180" s="1" t="s">
        <v>367</v>
      </c>
      <c r="H1180" s="1" t="s">
        <v>654</v>
      </c>
      <c r="I1180" s="1" t="s">
        <v>290</v>
      </c>
      <c r="J1180" s="1"/>
      <c r="K1180" s="1" t="s">
        <v>1888</v>
      </c>
      <c r="L1180" s="1" t="s">
        <v>143</v>
      </c>
      <c r="M1180" s="9">
        <v>45061.0</v>
      </c>
      <c r="N1180" s="9">
        <v>45096.0</v>
      </c>
      <c r="O1180" s="1"/>
      <c r="P1180" s="1">
        <v>7.5</v>
      </c>
      <c r="Q1180" s="1">
        <v>200000.0</v>
      </c>
      <c r="R1180" s="1">
        <v>264000.0</v>
      </c>
      <c r="S1180" s="9">
        <v>45086.0</v>
      </c>
      <c r="T1180" s="9">
        <v>45096.0</v>
      </c>
      <c r="U1180" s="1" t="s">
        <v>1889</v>
      </c>
      <c r="V1180" s="5">
        <v>19800.0</v>
      </c>
      <c r="W1180" s="11">
        <v>23364.0</v>
      </c>
      <c r="X1180" s="9">
        <v>45116.0</v>
      </c>
      <c r="Y1180" s="5">
        <v>21384.0</v>
      </c>
      <c r="Z1180" s="5">
        <v>14850.0</v>
      </c>
      <c r="AA1180" s="9">
        <v>45120.0</v>
      </c>
      <c r="AB1180" s="1" t="s">
        <v>1889</v>
      </c>
      <c r="AC1180" s="1" t="s">
        <v>55</v>
      </c>
      <c r="AD1180" s="12" t="s">
        <v>47</v>
      </c>
      <c r="AE1180" s="12" t="s">
        <v>47</v>
      </c>
      <c r="AF1180" s="12" t="s">
        <v>47</v>
      </c>
      <c r="AG1180" s="12" t="s">
        <v>47</v>
      </c>
      <c r="AH1180" s="12" t="s">
        <v>47</v>
      </c>
      <c r="AI1180" s="12" t="s">
        <v>47</v>
      </c>
    </row>
    <row r="1181">
      <c r="A1181" s="1" t="s">
        <v>1887</v>
      </c>
      <c r="B1181" s="7"/>
      <c r="C1181" s="1" t="s">
        <v>36</v>
      </c>
      <c r="D1181" s="1" t="s">
        <v>96</v>
      </c>
      <c r="E1181" s="1" t="s">
        <v>38</v>
      </c>
      <c r="F1181" s="1" t="s">
        <v>329</v>
      </c>
      <c r="G1181" s="1" t="s">
        <v>367</v>
      </c>
      <c r="H1181" s="1" t="s">
        <v>654</v>
      </c>
      <c r="I1181" s="1" t="s">
        <v>290</v>
      </c>
      <c r="J1181" s="1"/>
      <c r="K1181" s="1" t="s">
        <v>1888</v>
      </c>
      <c r="L1181" s="1" t="s">
        <v>143</v>
      </c>
      <c r="M1181" s="9">
        <v>45061.0</v>
      </c>
      <c r="N1181" s="14">
        <v>45224.0</v>
      </c>
      <c r="O1181" s="1"/>
      <c r="P1181" s="1">
        <v>7.5</v>
      </c>
      <c r="Q1181" s="1">
        <v>250000.0</v>
      </c>
      <c r="R1181" s="1">
        <v>281280.0</v>
      </c>
      <c r="S1181" s="14">
        <v>45215.0</v>
      </c>
      <c r="T1181" s="14">
        <v>45224.0</v>
      </c>
      <c r="U1181" s="1" t="s">
        <v>1890</v>
      </c>
      <c r="V1181" s="5">
        <v>21096.0</v>
      </c>
      <c r="W1181" s="11">
        <v>24893.28</v>
      </c>
      <c r="X1181" s="14">
        <v>45245.0</v>
      </c>
      <c r="Y1181" s="5">
        <v>22783.68</v>
      </c>
      <c r="Z1181" s="5">
        <v>15822.0</v>
      </c>
      <c r="AA1181" s="14">
        <v>45249.0</v>
      </c>
      <c r="AB1181" s="1" t="s">
        <v>1890</v>
      </c>
      <c r="AC1181" s="1" t="s">
        <v>55</v>
      </c>
      <c r="AD1181" s="12" t="s">
        <v>47</v>
      </c>
      <c r="AE1181" s="12" t="s">
        <v>47</v>
      </c>
      <c r="AF1181" s="12" t="s">
        <v>47</v>
      </c>
      <c r="AG1181" s="12" t="s">
        <v>47</v>
      </c>
      <c r="AH1181" s="12" t="s">
        <v>47</v>
      </c>
      <c r="AI1181" s="12" t="s">
        <v>47</v>
      </c>
    </row>
    <row r="1182">
      <c r="A1182" s="1" t="s">
        <v>1887</v>
      </c>
      <c r="B1182" s="7"/>
      <c r="C1182" s="1" t="s">
        <v>36</v>
      </c>
      <c r="D1182" s="1" t="s">
        <v>96</v>
      </c>
      <c r="E1182" s="1" t="s">
        <v>38</v>
      </c>
      <c r="F1182" s="1" t="s">
        <v>329</v>
      </c>
      <c r="G1182" s="1" t="s">
        <v>367</v>
      </c>
      <c r="H1182" s="1" t="s">
        <v>654</v>
      </c>
      <c r="I1182" s="1" t="s">
        <v>290</v>
      </c>
      <c r="J1182" s="1"/>
      <c r="K1182" s="1" t="s">
        <v>1888</v>
      </c>
      <c r="L1182" s="1" t="s">
        <v>143</v>
      </c>
      <c r="M1182" s="9">
        <v>45061.0</v>
      </c>
      <c r="N1182" s="9">
        <v>45061.0</v>
      </c>
      <c r="O1182" s="1"/>
      <c r="P1182" s="1">
        <v>7.5</v>
      </c>
      <c r="Q1182" s="1">
        <v>500000.0</v>
      </c>
      <c r="R1182" s="1">
        <v>300000.0</v>
      </c>
      <c r="S1182" s="10">
        <v>45091.0</v>
      </c>
      <c r="V1182" s="5">
        <v>22500.0</v>
      </c>
      <c r="W1182" s="11">
        <v>26550.0</v>
      </c>
      <c r="Z1182" s="5">
        <v>16875.0</v>
      </c>
      <c r="AC1182" s="1" t="s">
        <v>45</v>
      </c>
      <c r="AD1182" s="12" t="s">
        <v>47</v>
      </c>
      <c r="AE1182" s="12" t="s">
        <v>47</v>
      </c>
      <c r="AF1182" s="12" t="s">
        <v>47</v>
      </c>
    </row>
    <row r="1183">
      <c r="A1183" s="1" t="s">
        <v>1891</v>
      </c>
      <c r="B1183" s="7"/>
      <c r="C1183" s="1" t="s">
        <v>36</v>
      </c>
      <c r="D1183" s="1" t="s">
        <v>102</v>
      </c>
      <c r="E1183" s="1" t="s">
        <v>82</v>
      </c>
      <c r="F1183" s="1" t="s">
        <v>400</v>
      </c>
      <c r="G1183" s="1" t="s">
        <v>367</v>
      </c>
      <c r="H1183" s="1" t="s">
        <v>368</v>
      </c>
      <c r="I1183" s="1" t="s">
        <v>42</v>
      </c>
      <c r="J1183" s="1"/>
      <c r="K1183" s="1" t="s">
        <v>1892</v>
      </c>
      <c r="L1183" s="1" t="s">
        <v>99</v>
      </c>
      <c r="M1183" s="9">
        <v>45078.0</v>
      </c>
      <c r="N1183" s="9">
        <v>45078.0</v>
      </c>
      <c r="O1183" s="1"/>
      <c r="P1183" s="1">
        <v>8.33</v>
      </c>
      <c r="Q1183" s="1">
        <v>300000.0</v>
      </c>
      <c r="R1183" s="1">
        <v>300000.0</v>
      </c>
      <c r="S1183" s="10">
        <v>45168.0</v>
      </c>
      <c r="V1183" s="5">
        <v>24990.0</v>
      </c>
      <c r="W1183" s="11">
        <v>29488.199999999997</v>
      </c>
      <c r="Z1183" s="5">
        <v>18742.5</v>
      </c>
      <c r="AB1183" s="1"/>
      <c r="AC1183" s="1" t="s">
        <v>45</v>
      </c>
      <c r="AD1183" s="12" t="s">
        <v>47</v>
      </c>
      <c r="AE1183" s="12" t="s">
        <v>47</v>
      </c>
      <c r="AF1183" s="12" t="s">
        <v>47</v>
      </c>
    </row>
    <row r="1184">
      <c r="A1184" s="1" t="s">
        <v>1893</v>
      </c>
      <c r="B1184" s="7"/>
      <c r="C1184" s="1" t="s">
        <v>132</v>
      </c>
      <c r="D1184" s="1" t="s">
        <v>81</v>
      </c>
      <c r="E1184" s="1" t="s">
        <v>113</v>
      </c>
      <c r="F1184" s="1" t="s">
        <v>1894</v>
      </c>
      <c r="G1184" s="1" t="s">
        <v>367</v>
      </c>
      <c r="H1184" s="1" t="s">
        <v>368</v>
      </c>
      <c r="I1184" s="1" t="s">
        <v>42</v>
      </c>
      <c r="J1184" s="1"/>
      <c r="K1184" s="1" t="s">
        <v>1895</v>
      </c>
      <c r="L1184" s="1" t="s">
        <v>53</v>
      </c>
      <c r="M1184" s="9">
        <v>45043.0</v>
      </c>
      <c r="N1184" s="9">
        <v>45043.0</v>
      </c>
      <c r="O1184" s="1"/>
      <c r="P1184" s="1">
        <v>8.33</v>
      </c>
      <c r="Q1184" s="1">
        <v>300000.0</v>
      </c>
      <c r="R1184" s="1">
        <v>300000.0</v>
      </c>
      <c r="S1184" s="10">
        <v>45133.0</v>
      </c>
      <c r="V1184" s="5">
        <v>24990.0</v>
      </c>
      <c r="W1184" s="11">
        <v>29488.199999999997</v>
      </c>
      <c r="Z1184" s="5">
        <v>18742.5</v>
      </c>
      <c r="AB1184" s="1"/>
      <c r="AC1184" s="1" t="s">
        <v>45</v>
      </c>
      <c r="AD1184" s="12" t="s">
        <v>47</v>
      </c>
      <c r="AE1184" s="12" t="s">
        <v>47</v>
      </c>
      <c r="AF1184" s="12" t="s">
        <v>47</v>
      </c>
    </row>
    <row r="1185">
      <c r="A1185" s="1" t="s">
        <v>1893</v>
      </c>
      <c r="B1185" s="7"/>
      <c r="C1185" s="1" t="s">
        <v>132</v>
      </c>
      <c r="D1185" s="1" t="s">
        <v>81</v>
      </c>
      <c r="E1185" s="1" t="s">
        <v>113</v>
      </c>
      <c r="F1185" s="1" t="s">
        <v>1894</v>
      </c>
      <c r="G1185" s="1" t="s">
        <v>367</v>
      </c>
      <c r="H1185" s="1" t="s">
        <v>368</v>
      </c>
      <c r="I1185" s="1" t="s">
        <v>42</v>
      </c>
      <c r="J1185" s="1"/>
      <c r="K1185" s="1" t="s">
        <v>1895</v>
      </c>
      <c r="L1185" s="1" t="s">
        <v>53</v>
      </c>
      <c r="M1185" s="9">
        <v>45043.0</v>
      </c>
      <c r="N1185" s="9">
        <v>45043.0</v>
      </c>
      <c r="O1185" s="1"/>
      <c r="P1185" s="1">
        <v>8.33</v>
      </c>
      <c r="Q1185" s="1">
        <v>300000.0</v>
      </c>
      <c r="R1185" s="1">
        <v>300000.0</v>
      </c>
      <c r="S1185" s="10">
        <v>45073.0</v>
      </c>
      <c r="V1185" s="5">
        <v>24990.0</v>
      </c>
      <c r="W1185" s="11">
        <v>29488.199999999997</v>
      </c>
      <c r="Z1185" s="5">
        <v>18742.5</v>
      </c>
      <c r="AC1185" s="1" t="s">
        <v>45</v>
      </c>
      <c r="AD1185" s="12" t="s">
        <v>47</v>
      </c>
      <c r="AE1185" s="12" t="s">
        <v>47</v>
      </c>
      <c r="AF1185" s="12" t="s">
        <v>47</v>
      </c>
    </row>
    <row r="1186">
      <c r="A1186" s="1" t="s">
        <v>1893</v>
      </c>
      <c r="B1186" s="7"/>
      <c r="C1186" s="1" t="s">
        <v>132</v>
      </c>
      <c r="D1186" s="1" t="s">
        <v>81</v>
      </c>
      <c r="E1186" s="1" t="s">
        <v>113</v>
      </c>
      <c r="F1186" s="1" t="s">
        <v>1894</v>
      </c>
      <c r="G1186" s="1" t="s">
        <v>367</v>
      </c>
      <c r="H1186" s="1" t="s">
        <v>368</v>
      </c>
      <c r="I1186" s="1" t="s">
        <v>42</v>
      </c>
      <c r="J1186" s="1"/>
      <c r="K1186" s="1" t="s">
        <v>1895</v>
      </c>
      <c r="L1186" s="1" t="s">
        <v>53</v>
      </c>
      <c r="M1186" s="9">
        <v>45043.0</v>
      </c>
      <c r="N1186" s="9">
        <v>45043.0</v>
      </c>
      <c r="P1186" s="1">
        <v>8.33</v>
      </c>
      <c r="Q1186" s="1">
        <v>276000.0</v>
      </c>
      <c r="R1186" s="1">
        <v>300000.0</v>
      </c>
      <c r="S1186" s="10">
        <v>45073.0</v>
      </c>
      <c r="V1186" s="5">
        <v>24990.0</v>
      </c>
      <c r="W1186" s="11">
        <v>29488.199999999997</v>
      </c>
      <c r="Z1186" s="5">
        <v>18742.5</v>
      </c>
      <c r="AC1186" s="1" t="s">
        <v>45</v>
      </c>
      <c r="AD1186" s="12" t="s">
        <v>47</v>
      </c>
      <c r="AE1186" s="12" t="s">
        <v>47</v>
      </c>
      <c r="AF1186" s="12" t="s">
        <v>47</v>
      </c>
    </row>
    <row r="1187">
      <c r="A1187" s="1" t="s">
        <v>1896</v>
      </c>
      <c r="B1187" s="7"/>
      <c r="C1187" s="1" t="s">
        <v>36</v>
      </c>
      <c r="D1187" s="1" t="s">
        <v>96</v>
      </c>
      <c r="E1187" s="1" t="s">
        <v>77</v>
      </c>
      <c r="F1187" s="1" t="s">
        <v>554</v>
      </c>
      <c r="G1187" s="1" t="s">
        <v>601</v>
      </c>
      <c r="H1187" s="1" t="s">
        <v>602</v>
      </c>
      <c r="I1187" s="1" t="s">
        <v>123</v>
      </c>
      <c r="J1187" s="1"/>
      <c r="K1187" s="1" t="s">
        <v>1897</v>
      </c>
      <c r="L1187" s="1" t="s">
        <v>150</v>
      </c>
      <c r="M1187" s="9">
        <v>44696.0</v>
      </c>
      <c r="N1187" s="9">
        <v>44713.0</v>
      </c>
      <c r="O1187" s="1"/>
      <c r="P1187" s="1">
        <v>8.33</v>
      </c>
      <c r="Q1187" s="1">
        <v>500000.0</v>
      </c>
      <c r="R1187" s="1">
        <v>1023732.0</v>
      </c>
      <c r="S1187" s="9">
        <v>44743.0</v>
      </c>
      <c r="T1187" s="9">
        <v>44744.0</v>
      </c>
      <c r="U1187" s="1" t="s">
        <v>1898</v>
      </c>
      <c r="V1187" s="5">
        <v>85276.8756</v>
      </c>
      <c r="W1187" s="11">
        <v>100626.713208</v>
      </c>
      <c r="X1187" s="9">
        <v>44744.0</v>
      </c>
      <c r="Y1187" s="5">
        <v>92099.025648</v>
      </c>
      <c r="Z1187" s="5">
        <v>63957.6567</v>
      </c>
      <c r="AA1187" s="9">
        <v>44744.0</v>
      </c>
      <c r="AB1187" s="1" t="s">
        <v>1898</v>
      </c>
      <c r="AC1187" s="1" t="s">
        <v>55</v>
      </c>
      <c r="AD1187" s="12" t="s">
        <v>46</v>
      </c>
      <c r="AE1187" s="12" t="s">
        <v>46</v>
      </c>
      <c r="AF1187" s="12" t="s">
        <v>46</v>
      </c>
      <c r="AG1187" s="12" t="s">
        <v>46</v>
      </c>
      <c r="AH1187" s="12" t="s">
        <v>46</v>
      </c>
      <c r="AI1187" s="12" t="s">
        <v>46</v>
      </c>
    </row>
    <row r="1188">
      <c r="A1188" s="1" t="s">
        <v>1896</v>
      </c>
      <c r="B1188" s="7"/>
      <c r="C1188" s="1" t="s">
        <v>36</v>
      </c>
      <c r="D1188" s="1" t="s">
        <v>96</v>
      </c>
      <c r="E1188" s="1" t="s">
        <v>77</v>
      </c>
      <c r="F1188" s="1" t="s">
        <v>554</v>
      </c>
      <c r="G1188" s="1" t="s">
        <v>601</v>
      </c>
      <c r="H1188" s="1" t="s">
        <v>602</v>
      </c>
      <c r="I1188" s="1" t="s">
        <v>123</v>
      </c>
      <c r="J1188" s="1"/>
      <c r="K1188" s="1" t="s">
        <v>1897</v>
      </c>
      <c r="L1188" s="1" t="s">
        <v>150</v>
      </c>
      <c r="M1188" s="9">
        <v>44696.0</v>
      </c>
      <c r="N1188" s="9">
        <v>44744.0</v>
      </c>
      <c r="O1188" s="1"/>
      <c r="P1188" s="1">
        <v>8.33</v>
      </c>
      <c r="Q1188" s="1">
        <v>500000.0</v>
      </c>
      <c r="R1188" s="1">
        <v>300000.0</v>
      </c>
      <c r="S1188" s="10">
        <v>44834.0</v>
      </c>
      <c r="V1188" s="5">
        <v>24990.0</v>
      </c>
      <c r="W1188" s="11">
        <v>29488.199999999997</v>
      </c>
      <c r="Z1188" s="5">
        <v>18742.5</v>
      </c>
      <c r="AC1188" s="1" t="s">
        <v>45</v>
      </c>
      <c r="AD1188" s="12" t="s">
        <v>46</v>
      </c>
      <c r="AE1188" s="12" t="s">
        <v>46</v>
      </c>
      <c r="AF1188" s="12" t="s">
        <v>46</v>
      </c>
    </row>
    <row r="1189">
      <c r="A1189" s="1" t="s">
        <v>1896</v>
      </c>
      <c r="B1189" s="7"/>
      <c r="C1189" s="1" t="s">
        <v>36</v>
      </c>
      <c r="D1189" s="1" t="s">
        <v>96</v>
      </c>
      <c r="E1189" s="1" t="s">
        <v>77</v>
      </c>
      <c r="F1189" s="1" t="s">
        <v>554</v>
      </c>
      <c r="G1189" s="1" t="s">
        <v>601</v>
      </c>
      <c r="H1189" s="1" t="s">
        <v>602</v>
      </c>
      <c r="I1189" s="1" t="s">
        <v>123</v>
      </c>
      <c r="J1189" s="1"/>
      <c r="K1189" s="1" t="s">
        <v>1897</v>
      </c>
      <c r="L1189" s="1" t="s">
        <v>150</v>
      </c>
      <c r="M1189" s="9">
        <v>44696.0</v>
      </c>
      <c r="N1189" s="14">
        <v>45255.0</v>
      </c>
      <c r="O1189" s="1"/>
      <c r="P1189" s="1">
        <v>8.33</v>
      </c>
      <c r="Q1189" s="1">
        <v>500000.0</v>
      </c>
      <c r="R1189" s="1">
        <v>300000.0</v>
      </c>
      <c r="S1189" s="15">
        <v>45345.0</v>
      </c>
      <c r="V1189" s="5">
        <v>24990.0</v>
      </c>
      <c r="W1189" s="11">
        <v>29488.199999999997</v>
      </c>
      <c r="Z1189" s="5">
        <v>18742.5</v>
      </c>
      <c r="AB1189" s="1"/>
      <c r="AC1189" s="1" t="s">
        <v>45</v>
      </c>
      <c r="AD1189" s="12" t="s">
        <v>46</v>
      </c>
      <c r="AE1189" s="12" t="s">
        <v>47</v>
      </c>
      <c r="AF1189" s="12" t="s">
        <v>47</v>
      </c>
    </row>
    <row r="1190">
      <c r="A1190" s="1" t="s">
        <v>1899</v>
      </c>
      <c r="B1190" s="7"/>
      <c r="C1190" s="1" t="s">
        <v>36</v>
      </c>
      <c r="D1190" s="1" t="s">
        <v>102</v>
      </c>
      <c r="E1190" s="1" t="s">
        <v>38</v>
      </c>
      <c r="F1190" s="1" t="s">
        <v>220</v>
      </c>
      <c r="G1190" s="1" t="s">
        <v>354</v>
      </c>
      <c r="H1190" s="1" t="s">
        <v>355</v>
      </c>
      <c r="I1190" s="1" t="s">
        <v>42</v>
      </c>
      <c r="J1190" s="1"/>
      <c r="K1190" s="1" t="s">
        <v>1900</v>
      </c>
      <c r="L1190" s="1" t="s">
        <v>88</v>
      </c>
      <c r="M1190" s="9">
        <v>45338.0</v>
      </c>
      <c r="N1190" s="9">
        <v>45340.0</v>
      </c>
      <c r="O1190" s="1"/>
      <c r="P1190" s="1">
        <v>7.5</v>
      </c>
      <c r="Q1190" s="1">
        <v>540000.0</v>
      </c>
      <c r="R1190" s="1">
        <v>1260000.0</v>
      </c>
      <c r="S1190" s="9">
        <v>45369.0</v>
      </c>
      <c r="T1190" s="9">
        <v>45378.0</v>
      </c>
      <c r="U1190" s="1" t="s">
        <v>1901</v>
      </c>
      <c r="V1190" s="5">
        <v>94500.0</v>
      </c>
      <c r="W1190" s="11">
        <v>111510.0</v>
      </c>
      <c r="X1190" s="9"/>
      <c r="Y1190" s="5"/>
      <c r="Z1190" s="5">
        <v>70875.0</v>
      </c>
      <c r="AA1190" s="9"/>
      <c r="AC1190" s="1" t="s">
        <v>162</v>
      </c>
      <c r="AD1190" s="12" t="s">
        <v>47</v>
      </c>
      <c r="AE1190" s="12" t="s">
        <v>47</v>
      </c>
      <c r="AF1190" s="12" t="s">
        <v>47</v>
      </c>
      <c r="AG1190" s="12" t="s">
        <v>47</v>
      </c>
    </row>
    <row r="1191">
      <c r="A1191" s="1" t="s">
        <v>1899</v>
      </c>
      <c r="B1191" s="7"/>
      <c r="C1191" s="1" t="s">
        <v>36</v>
      </c>
      <c r="D1191" s="1" t="s">
        <v>102</v>
      </c>
      <c r="E1191" s="1" t="s">
        <v>38</v>
      </c>
      <c r="F1191" s="1" t="s">
        <v>220</v>
      </c>
      <c r="G1191" s="1" t="s">
        <v>354</v>
      </c>
      <c r="H1191" s="1" t="s">
        <v>355</v>
      </c>
      <c r="I1191" s="1" t="s">
        <v>42</v>
      </c>
      <c r="J1191" s="1"/>
      <c r="K1191" s="1" t="s">
        <v>1900</v>
      </c>
      <c r="L1191" s="1" t="s">
        <v>88</v>
      </c>
      <c r="M1191" s="9">
        <v>45338.0</v>
      </c>
      <c r="N1191" s="9">
        <v>45338.0</v>
      </c>
      <c r="O1191" s="1"/>
      <c r="P1191" s="1">
        <v>7.5</v>
      </c>
      <c r="Q1191" s="1">
        <v>3300000.0</v>
      </c>
      <c r="R1191" s="1">
        <v>300000.0</v>
      </c>
      <c r="S1191" s="10">
        <v>45368.0</v>
      </c>
      <c r="V1191" s="5">
        <v>22500.0</v>
      </c>
      <c r="W1191" s="11">
        <v>26550.0</v>
      </c>
      <c r="X1191" s="1"/>
      <c r="Y1191" s="1"/>
      <c r="Z1191" s="5">
        <v>16875.0</v>
      </c>
      <c r="AB1191" s="1"/>
      <c r="AC1191" s="1" t="s">
        <v>45</v>
      </c>
      <c r="AD1191" s="12" t="s">
        <v>47</v>
      </c>
      <c r="AE1191" s="12" t="s">
        <v>47</v>
      </c>
      <c r="AF1191" s="12" t="s">
        <v>47</v>
      </c>
    </row>
    <row r="1192">
      <c r="A1192" s="1" t="s">
        <v>1902</v>
      </c>
      <c r="B1192" s="7"/>
      <c r="C1192" s="1" t="s">
        <v>36</v>
      </c>
      <c r="D1192" s="1" t="s">
        <v>96</v>
      </c>
      <c r="E1192" s="1" t="s">
        <v>38</v>
      </c>
      <c r="F1192" s="1" t="s">
        <v>483</v>
      </c>
      <c r="G1192" s="1" t="s">
        <v>330</v>
      </c>
      <c r="H1192" s="1" t="s">
        <v>331</v>
      </c>
      <c r="I1192" s="1" t="s">
        <v>42</v>
      </c>
      <c r="J1192" s="1"/>
      <c r="K1192" s="1" t="s">
        <v>1903</v>
      </c>
      <c r="L1192" s="1" t="s">
        <v>143</v>
      </c>
      <c r="M1192" s="9">
        <v>44731.0</v>
      </c>
      <c r="N1192" s="9">
        <v>44731.0</v>
      </c>
      <c r="O1192" s="1"/>
      <c r="P1192" s="1">
        <v>8.33</v>
      </c>
      <c r="Q1192" s="1">
        <v>150000.0</v>
      </c>
      <c r="R1192" s="1">
        <v>216000.0</v>
      </c>
      <c r="S1192" s="9">
        <v>44727.0</v>
      </c>
      <c r="T1192" s="9">
        <v>44731.0</v>
      </c>
      <c r="U1192" s="1" t="s">
        <v>1904</v>
      </c>
      <c r="V1192" s="5">
        <v>17992.8</v>
      </c>
      <c r="W1192" s="11">
        <v>21231.503999999997</v>
      </c>
      <c r="X1192" s="9">
        <v>44747.0</v>
      </c>
      <c r="Y1192" s="5">
        <v>20871.647999999997</v>
      </c>
      <c r="Z1192" s="5">
        <v>13494.599999999999</v>
      </c>
      <c r="AA1192" s="9">
        <v>44749.0</v>
      </c>
      <c r="AB1192" s="1" t="s">
        <v>1905</v>
      </c>
      <c r="AC1192" s="1" t="s">
        <v>55</v>
      </c>
      <c r="AD1192" s="12" t="s">
        <v>46</v>
      </c>
      <c r="AE1192" s="12" t="s">
        <v>46</v>
      </c>
      <c r="AF1192" s="12" t="s">
        <v>46</v>
      </c>
      <c r="AG1192" s="12" t="s">
        <v>46</v>
      </c>
      <c r="AH1192" s="12" t="s">
        <v>46</v>
      </c>
      <c r="AI1192" s="12" t="s">
        <v>46</v>
      </c>
    </row>
    <row r="1193">
      <c r="A1193" s="1" t="s">
        <v>1906</v>
      </c>
      <c r="B1193" s="7"/>
      <c r="C1193" s="1" t="s">
        <v>36</v>
      </c>
      <c r="D1193" s="1" t="s">
        <v>96</v>
      </c>
      <c r="E1193" s="1" t="s">
        <v>82</v>
      </c>
      <c r="F1193" s="1" t="s">
        <v>490</v>
      </c>
      <c r="G1193" s="1" t="s">
        <v>180</v>
      </c>
      <c r="H1193" s="1" t="s">
        <v>181</v>
      </c>
      <c r="I1193" s="1" t="s">
        <v>42</v>
      </c>
      <c r="J1193" s="1"/>
      <c r="K1193" s="1" t="s">
        <v>1907</v>
      </c>
      <c r="L1193" s="1" t="s">
        <v>44</v>
      </c>
      <c r="M1193" s="9">
        <v>44652.0</v>
      </c>
      <c r="N1193" s="9">
        <v>44807.0</v>
      </c>
      <c r="O1193" s="1"/>
      <c r="P1193" s="1">
        <v>8.33</v>
      </c>
      <c r="Q1193" s="1">
        <v>200000.0</v>
      </c>
      <c r="R1193" s="1">
        <v>216000.0</v>
      </c>
      <c r="S1193" s="9">
        <v>44663.0</v>
      </c>
      <c r="T1193" s="9">
        <v>44665.0</v>
      </c>
      <c r="U1193" s="1" t="s">
        <v>1908</v>
      </c>
      <c r="V1193" s="5">
        <v>17992.8</v>
      </c>
      <c r="W1193" s="11">
        <v>21231.503999999997</v>
      </c>
      <c r="X1193" s="9">
        <v>44665.0</v>
      </c>
      <c r="Y1193" s="5">
        <v>19432.224</v>
      </c>
      <c r="Z1193" s="5">
        <v>13494.599999999999</v>
      </c>
      <c r="AA1193" s="9">
        <v>44665.0</v>
      </c>
      <c r="AB1193" s="1" t="s">
        <v>1908</v>
      </c>
      <c r="AC1193" s="1" t="s">
        <v>55</v>
      </c>
      <c r="AD1193" s="12" t="s">
        <v>46</v>
      </c>
      <c r="AE1193" s="12" t="s">
        <v>46</v>
      </c>
      <c r="AF1193" s="12" t="s">
        <v>46</v>
      </c>
      <c r="AG1193" s="12" t="s">
        <v>46</v>
      </c>
      <c r="AH1193" s="12" t="s">
        <v>46</v>
      </c>
      <c r="AI1193" s="12" t="s">
        <v>46</v>
      </c>
    </row>
    <row r="1194">
      <c r="A1194" s="1" t="s">
        <v>1909</v>
      </c>
      <c r="B1194" s="7"/>
      <c r="C1194" s="1" t="s">
        <v>36</v>
      </c>
      <c r="D1194" s="1" t="s">
        <v>37</v>
      </c>
      <c r="E1194" s="1" t="s">
        <v>77</v>
      </c>
      <c r="F1194" s="1" t="s">
        <v>111</v>
      </c>
      <c r="G1194" s="1" t="s">
        <v>660</v>
      </c>
      <c r="H1194" s="1" t="s">
        <v>661</v>
      </c>
      <c r="I1194" s="1" t="s">
        <v>247</v>
      </c>
      <c r="J1194" s="1"/>
      <c r="K1194" s="1" t="s">
        <v>1910</v>
      </c>
      <c r="L1194" s="1" t="s">
        <v>88</v>
      </c>
      <c r="M1194" s="9">
        <v>44652.0</v>
      </c>
      <c r="N1194" s="14">
        <v>44861.0</v>
      </c>
      <c r="O1194" s="1"/>
      <c r="P1194" s="1">
        <v>8.33</v>
      </c>
      <c r="Q1194" s="1">
        <v>500000.0</v>
      </c>
      <c r="R1194" s="1">
        <v>300000.0</v>
      </c>
      <c r="S1194" s="15">
        <v>44951.0</v>
      </c>
      <c r="V1194" s="5">
        <v>24990.0</v>
      </c>
      <c r="W1194" s="11">
        <v>29488.199999999997</v>
      </c>
      <c r="Z1194" s="5">
        <v>18742.5</v>
      </c>
      <c r="AC1194" s="1" t="s">
        <v>45</v>
      </c>
      <c r="AD1194" s="12" t="s">
        <v>46</v>
      </c>
      <c r="AE1194" s="12" t="s">
        <v>46</v>
      </c>
      <c r="AF1194" s="12" t="s">
        <v>46</v>
      </c>
    </row>
    <row r="1195">
      <c r="A1195" s="1" t="s">
        <v>1909</v>
      </c>
      <c r="B1195" s="7"/>
      <c r="C1195" s="1" t="s">
        <v>36</v>
      </c>
      <c r="D1195" s="1" t="s">
        <v>37</v>
      </c>
      <c r="E1195" s="1" t="s">
        <v>77</v>
      </c>
      <c r="F1195" s="1" t="s">
        <v>111</v>
      </c>
      <c r="G1195" s="1" t="s">
        <v>660</v>
      </c>
      <c r="H1195" s="1" t="s">
        <v>661</v>
      </c>
      <c r="I1195" s="1" t="s">
        <v>247</v>
      </c>
      <c r="J1195" s="1"/>
      <c r="K1195" s="1" t="s">
        <v>1910</v>
      </c>
      <c r="L1195" s="1" t="s">
        <v>88</v>
      </c>
      <c r="M1195" s="9">
        <v>44652.0</v>
      </c>
      <c r="N1195" s="14">
        <v>44883.0</v>
      </c>
      <c r="O1195" s="1"/>
      <c r="P1195" s="1">
        <v>8.33</v>
      </c>
      <c r="Q1195" s="1">
        <v>500000.0</v>
      </c>
      <c r="R1195" s="1">
        <v>300000.0</v>
      </c>
      <c r="S1195" s="15">
        <v>44973.0</v>
      </c>
      <c r="V1195" s="5">
        <v>24990.0</v>
      </c>
      <c r="W1195" s="11">
        <v>29488.199999999997</v>
      </c>
      <c r="Z1195" s="5">
        <v>18742.5</v>
      </c>
      <c r="AC1195" s="1" t="s">
        <v>45</v>
      </c>
      <c r="AD1195" s="12" t="s">
        <v>46</v>
      </c>
      <c r="AE1195" s="12" t="s">
        <v>46</v>
      </c>
      <c r="AF1195" s="12" t="s">
        <v>46</v>
      </c>
    </row>
    <row r="1196">
      <c r="A1196" s="1" t="s">
        <v>1909</v>
      </c>
      <c r="B1196" s="7"/>
      <c r="C1196" s="1" t="s">
        <v>36</v>
      </c>
      <c r="D1196" s="1" t="s">
        <v>37</v>
      </c>
      <c r="E1196" s="1" t="s">
        <v>77</v>
      </c>
      <c r="F1196" s="1" t="s">
        <v>111</v>
      </c>
      <c r="G1196" s="1" t="s">
        <v>660</v>
      </c>
      <c r="H1196" s="1" t="s">
        <v>661</v>
      </c>
      <c r="I1196" s="1" t="s">
        <v>247</v>
      </c>
      <c r="J1196" s="1"/>
      <c r="K1196" s="1" t="s">
        <v>1910</v>
      </c>
      <c r="L1196" s="1" t="s">
        <v>88</v>
      </c>
      <c r="M1196" s="9">
        <v>44652.0</v>
      </c>
      <c r="N1196" s="9">
        <v>44652.0</v>
      </c>
      <c r="O1196" s="1"/>
      <c r="P1196" s="1">
        <v>8.33</v>
      </c>
      <c r="Q1196" s="1">
        <v>500000.0</v>
      </c>
      <c r="R1196" s="1">
        <v>300000.0</v>
      </c>
      <c r="S1196" s="10">
        <v>44742.0</v>
      </c>
      <c r="V1196" s="5">
        <v>24990.0</v>
      </c>
      <c r="W1196" s="11">
        <v>29488.199999999997</v>
      </c>
      <c r="Z1196" s="5">
        <v>18742.5</v>
      </c>
      <c r="AC1196" s="1" t="s">
        <v>45</v>
      </c>
      <c r="AD1196" s="12" t="s">
        <v>46</v>
      </c>
      <c r="AE1196" s="12" t="s">
        <v>46</v>
      </c>
      <c r="AF1196" s="12" t="s">
        <v>46</v>
      </c>
    </row>
    <row r="1197">
      <c r="A1197" s="1" t="s">
        <v>1911</v>
      </c>
      <c r="B1197" s="7"/>
      <c r="C1197" s="1" t="s">
        <v>36</v>
      </c>
      <c r="D1197" s="1" t="s">
        <v>76</v>
      </c>
      <c r="E1197" s="1" t="s">
        <v>82</v>
      </c>
      <c r="F1197" s="1" t="s">
        <v>1093</v>
      </c>
      <c r="G1197" s="1" t="s">
        <v>134</v>
      </c>
      <c r="H1197" s="1" t="s">
        <v>135</v>
      </c>
      <c r="I1197" s="1" t="s">
        <v>292</v>
      </c>
      <c r="J1197" s="1"/>
      <c r="K1197" s="1" t="s">
        <v>1912</v>
      </c>
      <c r="L1197" s="1" t="s">
        <v>88</v>
      </c>
      <c r="M1197" s="9">
        <v>45152.0</v>
      </c>
      <c r="N1197" s="9">
        <v>45138.0</v>
      </c>
      <c r="O1197" s="1"/>
      <c r="P1197" s="1">
        <v>8.33</v>
      </c>
      <c r="Q1197" s="1">
        <v>500000.0</v>
      </c>
      <c r="R1197" s="1">
        <v>300000.0</v>
      </c>
      <c r="S1197" s="10">
        <v>45228.0</v>
      </c>
      <c r="V1197" s="5">
        <v>24990.0</v>
      </c>
      <c r="W1197" s="11">
        <v>29488.199999999997</v>
      </c>
      <c r="Z1197" s="5">
        <v>18742.5</v>
      </c>
      <c r="AC1197" s="1" t="s">
        <v>45</v>
      </c>
      <c r="AD1197" s="12" t="s">
        <v>47</v>
      </c>
      <c r="AE1197" s="12" t="s">
        <v>47</v>
      </c>
      <c r="AF1197" s="12" t="s">
        <v>47</v>
      </c>
    </row>
    <row r="1198">
      <c r="A1198" s="1" t="s">
        <v>1911</v>
      </c>
      <c r="B1198" s="7"/>
      <c r="C1198" s="1" t="s">
        <v>36</v>
      </c>
      <c r="D1198" s="1" t="s">
        <v>76</v>
      </c>
      <c r="E1198" s="1" t="s">
        <v>82</v>
      </c>
      <c r="F1198" s="1" t="s">
        <v>1093</v>
      </c>
      <c r="G1198" s="1" t="s">
        <v>134</v>
      </c>
      <c r="H1198" s="1" t="s">
        <v>135</v>
      </c>
      <c r="I1198" s="1" t="s">
        <v>292</v>
      </c>
      <c r="J1198" s="1"/>
      <c r="K1198" s="1" t="s">
        <v>1912</v>
      </c>
      <c r="L1198" s="1" t="s">
        <v>88</v>
      </c>
      <c r="M1198" s="9">
        <v>45152.0</v>
      </c>
      <c r="N1198" s="9">
        <v>45138.0</v>
      </c>
      <c r="O1198" s="1"/>
      <c r="P1198" s="1">
        <v>8.33</v>
      </c>
      <c r="Q1198" s="1">
        <v>300000.0</v>
      </c>
      <c r="R1198" s="1">
        <v>300000.0</v>
      </c>
      <c r="S1198" s="10">
        <v>45228.0</v>
      </c>
      <c r="V1198" s="5">
        <v>24990.0</v>
      </c>
      <c r="W1198" s="11">
        <v>29488.199999999997</v>
      </c>
      <c r="Z1198" s="5">
        <v>18742.5</v>
      </c>
      <c r="AB1198" s="1"/>
      <c r="AC1198" s="1" t="s">
        <v>45</v>
      </c>
      <c r="AD1198" s="12" t="s">
        <v>47</v>
      </c>
      <c r="AE1198" s="12" t="s">
        <v>47</v>
      </c>
      <c r="AF1198" s="12" t="s">
        <v>47</v>
      </c>
    </row>
    <row r="1199">
      <c r="A1199" s="1" t="s">
        <v>1911</v>
      </c>
      <c r="B1199" s="7"/>
      <c r="C1199" s="1" t="s">
        <v>36</v>
      </c>
      <c r="D1199" s="1" t="s">
        <v>76</v>
      </c>
      <c r="E1199" s="1" t="s">
        <v>82</v>
      </c>
      <c r="F1199" s="1" t="s">
        <v>1093</v>
      </c>
      <c r="G1199" s="1" t="s">
        <v>134</v>
      </c>
      <c r="H1199" s="1" t="s">
        <v>135</v>
      </c>
      <c r="I1199" s="1" t="s">
        <v>292</v>
      </c>
      <c r="J1199" s="1"/>
      <c r="K1199" s="1" t="s">
        <v>1912</v>
      </c>
      <c r="L1199" s="1" t="s">
        <v>88</v>
      </c>
      <c r="M1199" s="9">
        <v>45152.0</v>
      </c>
      <c r="N1199" s="9">
        <v>45152.0</v>
      </c>
      <c r="O1199" s="1"/>
      <c r="P1199" s="1">
        <v>8.33</v>
      </c>
      <c r="Q1199" s="1">
        <v>300000.0</v>
      </c>
      <c r="R1199" s="1">
        <v>300000.0</v>
      </c>
      <c r="S1199" s="10">
        <v>45242.0</v>
      </c>
      <c r="V1199" s="5">
        <v>24990.0</v>
      </c>
      <c r="W1199" s="11">
        <v>29488.199999999997</v>
      </c>
      <c r="Z1199" s="5">
        <v>18742.5</v>
      </c>
      <c r="AC1199" s="1" t="s">
        <v>45</v>
      </c>
      <c r="AD1199" s="12" t="s">
        <v>47</v>
      </c>
      <c r="AE1199" s="12" t="s">
        <v>47</v>
      </c>
      <c r="AF1199" s="12" t="s">
        <v>47</v>
      </c>
    </row>
    <row r="1200">
      <c r="A1200" s="1" t="s">
        <v>1911</v>
      </c>
      <c r="B1200" s="7"/>
      <c r="C1200" s="1" t="s">
        <v>36</v>
      </c>
      <c r="D1200" s="1" t="s">
        <v>76</v>
      </c>
      <c r="E1200" s="1" t="s">
        <v>82</v>
      </c>
      <c r="F1200" s="1" t="s">
        <v>1093</v>
      </c>
      <c r="G1200" s="1" t="s">
        <v>134</v>
      </c>
      <c r="H1200" s="1" t="s">
        <v>135</v>
      </c>
      <c r="I1200" s="1" t="s">
        <v>292</v>
      </c>
      <c r="J1200" s="1"/>
      <c r="K1200" s="1" t="s">
        <v>1912</v>
      </c>
      <c r="L1200" s="1" t="s">
        <v>88</v>
      </c>
      <c r="M1200" s="9">
        <v>45152.0</v>
      </c>
      <c r="N1200" s="9">
        <v>45152.0</v>
      </c>
      <c r="O1200" s="1"/>
      <c r="P1200" s="1">
        <v>8.33</v>
      </c>
      <c r="Q1200" s="1">
        <v>300000.0</v>
      </c>
      <c r="R1200" s="1">
        <v>300000.0</v>
      </c>
      <c r="S1200" s="10">
        <v>45242.0</v>
      </c>
      <c r="V1200" s="5">
        <v>24990.0</v>
      </c>
      <c r="W1200" s="11">
        <v>29488.199999999997</v>
      </c>
      <c r="Z1200" s="5">
        <v>18742.5</v>
      </c>
      <c r="AB1200" s="1"/>
      <c r="AC1200" s="1" t="s">
        <v>45</v>
      </c>
      <c r="AD1200" s="12" t="s">
        <v>47</v>
      </c>
      <c r="AE1200" s="12" t="s">
        <v>47</v>
      </c>
      <c r="AF1200" s="12" t="s">
        <v>47</v>
      </c>
    </row>
    <row r="1201">
      <c r="A1201" s="1" t="s">
        <v>1911</v>
      </c>
      <c r="B1201" s="7"/>
      <c r="C1201" s="1" t="s">
        <v>36</v>
      </c>
      <c r="D1201" s="1" t="s">
        <v>76</v>
      </c>
      <c r="E1201" s="1" t="s">
        <v>82</v>
      </c>
      <c r="F1201" s="1" t="s">
        <v>1093</v>
      </c>
      <c r="G1201" s="1" t="s">
        <v>134</v>
      </c>
      <c r="H1201" s="1" t="s">
        <v>135</v>
      </c>
      <c r="I1201" s="1" t="s">
        <v>292</v>
      </c>
      <c r="J1201" s="1"/>
      <c r="K1201" s="1" t="s">
        <v>1912</v>
      </c>
      <c r="L1201" s="1" t="s">
        <v>88</v>
      </c>
      <c r="M1201" s="9">
        <v>45152.0</v>
      </c>
      <c r="N1201" s="9">
        <v>45152.0</v>
      </c>
      <c r="O1201" s="1"/>
      <c r="P1201" s="1">
        <v>8.33</v>
      </c>
      <c r="Q1201" s="1">
        <v>300000.0</v>
      </c>
      <c r="R1201" s="1">
        <v>300000.0</v>
      </c>
      <c r="S1201" s="10">
        <v>45242.0</v>
      </c>
      <c r="V1201" s="5">
        <v>24990.0</v>
      </c>
      <c r="W1201" s="11">
        <v>29488.199999999997</v>
      </c>
      <c r="Z1201" s="5">
        <v>18742.5</v>
      </c>
      <c r="AB1201" s="1"/>
      <c r="AC1201" s="1" t="s">
        <v>45</v>
      </c>
      <c r="AD1201" s="12" t="s">
        <v>47</v>
      </c>
      <c r="AE1201" s="12" t="s">
        <v>47</v>
      </c>
      <c r="AF1201" s="12" t="s">
        <v>47</v>
      </c>
    </row>
    <row r="1202">
      <c r="A1202" s="1" t="s">
        <v>1911</v>
      </c>
      <c r="B1202" s="7"/>
      <c r="C1202" s="1" t="s">
        <v>36</v>
      </c>
      <c r="D1202" s="1" t="s">
        <v>76</v>
      </c>
      <c r="E1202" s="1" t="s">
        <v>82</v>
      </c>
      <c r="F1202" s="1" t="s">
        <v>1093</v>
      </c>
      <c r="G1202" s="1" t="s">
        <v>134</v>
      </c>
      <c r="H1202" s="1" t="s">
        <v>135</v>
      </c>
      <c r="I1202" s="1" t="s">
        <v>292</v>
      </c>
      <c r="J1202" s="1"/>
      <c r="K1202" s="1" t="s">
        <v>1912</v>
      </c>
      <c r="L1202" s="1" t="s">
        <v>88</v>
      </c>
      <c r="M1202" s="9">
        <v>45152.0</v>
      </c>
      <c r="N1202" s="9">
        <v>45152.0</v>
      </c>
      <c r="O1202" s="1"/>
      <c r="P1202" s="1">
        <v>8.33</v>
      </c>
      <c r="Q1202" s="1">
        <v>300000.0</v>
      </c>
      <c r="R1202" s="1">
        <v>300000.0</v>
      </c>
      <c r="S1202" s="10">
        <v>45242.0</v>
      </c>
      <c r="V1202" s="5">
        <v>24990.0</v>
      </c>
      <c r="W1202" s="11">
        <v>29488.199999999997</v>
      </c>
      <c r="Z1202" s="5">
        <v>18742.5</v>
      </c>
      <c r="AB1202" s="1"/>
      <c r="AC1202" s="1" t="s">
        <v>45</v>
      </c>
      <c r="AD1202" s="12" t="s">
        <v>47</v>
      </c>
      <c r="AE1202" s="12" t="s">
        <v>47</v>
      </c>
      <c r="AF1202" s="12" t="s">
        <v>47</v>
      </c>
    </row>
    <row r="1203">
      <c r="A1203" s="1" t="s">
        <v>1913</v>
      </c>
      <c r="B1203" s="7"/>
      <c r="C1203" s="1" t="s">
        <v>36</v>
      </c>
      <c r="D1203" s="1" t="s">
        <v>37</v>
      </c>
      <c r="E1203" s="1" t="s">
        <v>113</v>
      </c>
      <c r="F1203" s="1" t="s">
        <v>1641</v>
      </c>
      <c r="G1203" s="1" t="s">
        <v>121</v>
      </c>
      <c r="H1203" s="1" t="s">
        <v>1492</v>
      </c>
      <c r="I1203" s="1" t="s">
        <v>42</v>
      </c>
      <c r="J1203" s="1"/>
      <c r="K1203" s="1" t="s">
        <v>1914</v>
      </c>
      <c r="L1203" s="1" t="s">
        <v>53</v>
      </c>
      <c r="M1203" s="14">
        <v>45215.0</v>
      </c>
      <c r="N1203" s="14">
        <v>45215.0</v>
      </c>
      <c r="O1203" s="1"/>
      <c r="P1203" s="1">
        <v>8.33</v>
      </c>
      <c r="Q1203" s="1">
        <v>350000.0</v>
      </c>
      <c r="R1203" s="1">
        <v>381600.0</v>
      </c>
      <c r="S1203" s="9">
        <v>45180.0</v>
      </c>
      <c r="T1203" s="14">
        <v>45215.0</v>
      </c>
      <c r="U1203" s="1" t="s">
        <v>1915</v>
      </c>
      <c r="V1203" s="5">
        <v>31787.28</v>
      </c>
      <c r="W1203" s="11">
        <v>37508.990399999995</v>
      </c>
      <c r="X1203" s="14">
        <v>45210.0</v>
      </c>
      <c r="Y1203" s="5">
        <v>34330.26239999999</v>
      </c>
      <c r="Z1203" s="5">
        <v>23840.46</v>
      </c>
      <c r="AA1203" s="14">
        <v>45214.0</v>
      </c>
      <c r="AB1203" s="1" t="s">
        <v>1915</v>
      </c>
      <c r="AC1203" s="1" t="s">
        <v>55</v>
      </c>
      <c r="AD1203" s="12" t="s">
        <v>47</v>
      </c>
      <c r="AE1203" s="12" t="s">
        <v>47</v>
      </c>
      <c r="AF1203" s="12" t="s">
        <v>47</v>
      </c>
      <c r="AG1203" s="12" t="s">
        <v>47</v>
      </c>
      <c r="AH1203" s="12" t="s">
        <v>47</v>
      </c>
      <c r="AI1203" s="12" t="s">
        <v>47</v>
      </c>
    </row>
    <row r="1204">
      <c r="A1204" s="1" t="s">
        <v>1916</v>
      </c>
      <c r="B1204" s="7"/>
      <c r="C1204" s="1" t="s">
        <v>132</v>
      </c>
      <c r="D1204" s="1" t="s">
        <v>37</v>
      </c>
      <c r="E1204" s="1" t="s">
        <v>77</v>
      </c>
      <c r="F1204" s="1" t="s">
        <v>1917</v>
      </c>
      <c r="G1204" s="1" t="s">
        <v>367</v>
      </c>
      <c r="H1204" s="1" t="s">
        <v>1825</v>
      </c>
      <c r="I1204" s="1" t="s">
        <v>236</v>
      </c>
      <c r="J1204" s="1"/>
      <c r="K1204" s="1" t="s">
        <v>1918</v>
      </c>
      <c r="L1204" s="1" t="s">
        <v>150</v>
      </c>
      <c r="M1204" s="9">
        <v>44743.0</v>
      </c>
      <c r="N1204" s="9">
        <v>45100.0</v>
      </c>
      <c r="O1204" s="1"/>
      <c r="P1204" s="1">
        <v>8.33</v>
      </c>
      <c r="Q1204" s="1">
        <v>250000.0</v>
      </c>
      <c r="R1204" s="1">
        <v>300000.0</v>
      </c>
      <c r="S1204" s="9">
        <v>45096.0</v>
      </c>
      <c r="T1204" s="9">
        <v>45100.0</v>
      </c>
      <c r="U1204" s="1" t="s">
        <v>1919</v>
      </c>
      <c r="V1204" s="5">
        <v>24990.0</v>
      </c>
      <c r="W1204" s="11">
        <v>29488.199999999997</v>
      </c>
      <c r="X1204" s="9">
        <v>45126.0</v>
      </c>
      <c r="Y1204" s="5">
        <v>29488.199999999997</v>
      </c>
      <c r="Z1204" s="5">
        <v>18742.5</v>
      </c>
      <c r="AA1204" s="9">
        <v>45183.0</v>
      </c>
      <c r="AB1204" s="1" t="s">
        <v>1920</v>
      </c>
      <c r="AC1204" s="1" t="s">
        <v>55</v>
      </c>
      <c r="AD1204" s="12" t="s">
        <v>46</v>
      </c>
      <c r="AE1204" s="12" t="s">
        <v>47</v>
      </c>
      <c r="AF1204" s="12" t="s">
        <v>47</v>
      </c>
      <c r="AG1204" s="12" t="s">
        <v>47</v>
      </c>
      <c r="AH1204" s="12" t="s">
        <v>47</v>
      </c>
      <c r="AI1204" s="12" t="s">
        <v>47</v>
      </c>
    </row>
    <row r="1205">
      <c r="A1205" s="1" t="s">
        <v>1921</v>
      </c>
      <c r="B1205" s="7"/>
      <c r="C1205" s="1" t="s">
        <v>132</v>
      </c>
      <c r="D1205" s="1" t="s">
        <v>102</v>
      </c>
      <c r="E1205" s="1" t="s">
        <v>77</v>
      </c>
      <c r="F1205" s="1" t="s">
        <v>419</v>
      </c>
      <c r="G1205" s="1" t="s">
        <v>115</v>
      </c>
      <c r="H1205" s="1" t="s">
        <v>116</v>
      </c>
      <c r="I1205" s="1" t="s">
        <v>86</v>
      </c>
      <c r="J1205" s="1"/>
      <c r="K1205" s="1" t="s">
        <v>1922</v>
      </c>
      <c r="L1205" s="1" t="s">
        <v>150</v>
      </c>
      <c r="M1205" s="9">
        <v>44711.0</v>
      </c>
      <c r="N1205" s="9">
        <v>44711.0</v>
      </c>
      <c r="O1205" s="1"/>
      <c r="P1205" s="1">
        <v>8.33</v>
      </c>
      <c r="Q1205" s="1">
        <v>500000.0</v>
      </c>
      <c r="R1205" s="1">
        <v>300000.0</v>
      </c>
      <c r="S1205" s="10">
        <v>44741.0</v>
      </c>
      <c r="V1205" s="5">
        <v>24990.0</v>
      </c>
      <c r="W1205" s="11">
        <v>29488.199999999997</v>
      </c>
      <c r="Z1205" s="5">
        <v>18742.5</v>
      </c>
      <c r="AB1205" s="1"/>
      <c r="AC1205" s="1" t="s">
        <v>45</v>
      </c>
      <c r="AD1205" s="12" t="s">
        <v>46</v>
      </c>
      <c r="AE1205" s="12" t="s">
        <v>46</v>
      </c>
      <c r="AF1205" s="12" t="s">
        <v>46</v>
      </c>
    </row>
    <row r="1206">
      <c r="A1206" s="1" t="s">
        <v>1923</v>
      </c>
      <c r="B1206" s="7"/>
      <c r="C1206" s="1" t="s">
        <v>36</v>
      </c>
      <c r="D1206" s="1" t="s">
        <v>76</v>
      </c>
      <c r="E1206" s="1" t="s">
        <v>82</v>
      </c>
      <c r="F1206" s="1" t="s">
        <v>978</v>
      </c>
      <c r="G1206" s="1" t="s">
        <v>134</v>
      </c>
      <c r="H1206" s="1" t="s">
        <v>135</v>
      </c>
      <c r="I1206" s="1" t="s">
        <v>209</v>
      </c>
      <c r="J1206" s="1"/>
      <c r="K1206" s="1" t="s">
        <v>1924</v>
      </c>
      <c r="L1206" s="1" t="s">
        <v>53</v>
      </c>
      <c r="M1206" s="9">
        <v>45334.0</v>
      </c>
      <c r="N1206" s="9">
        <v>45334.0</v>
      </c>
      <c r="O1206" s="1"/>
      <c r="P1206" s="1">
        <v>8.33</v>
      </c>
      <c r="Q1206" s="1">
        <v>300000.0</v>
      </c>
      <c r="R1206" s="1">
        <v>300000.0</v>
      </c>
      <c r="S1206" s="10">
        <v>45364.0</v>
      </c>
      <c r="V1206" s="5">
        <v>24990.0</v>
      </c>
      <c r="W1206" s="11">
        <v>29488.199999999997</v>
      </c>
      <c r="Y1206" s="1"/>
      <c r="Z1206" s="5">
        <v>18742.5</v>
      </c>
      <c r="AB1206" s="1"/>
      <c r="AC1206" s="1" t="s">
        <v>45</v>
      </c>
      <c r="AD1206" s="12" t="s">
        <v>47</v>
      </c>
      <c r="AE1206" s="12" t="s">
        <v>47</v>
      </c>
      <c r="AF1206" s="12" t="s">
        <v>47</v>
      </c>
    </row>
    <row r="1207">
      <c r="A1207" s="1" t="s">
        <v>1923</v>
      </c>
      <c r="B1207" s="7"/>
      <c r="C1207" s="1" t="s">
        <v>36</v>
      </c>
      <c r="D1207" s="1" t="s">
        <v>76</v>
      </c>
      <c r="E1207" s="1" t="s">
        <v>82</v>
      </c>
      <c r="F1207" s="1" t="s">
        <v>978</v>
      </c>
      <c r="G1207" s="1" t="s">
        <v>134</v>
      </c>
      <c r="H1207" s="1" t="s">
        <v>135</v>
      </c>
      <c r="I1207" s="1" t="s">
        <v>209</v>
      </c>
      <c r="J1207" s="1"/>
      <c r="K1207" s="1" t="s">
        <v>1924</v>
      </c>
      <c r="L1207" s="1" t="s">
        <v>53</v>
      </c>
      <c r="M1207" s="9">
        <v>45334.0</v>
      </c>
      <c r="N1207" s="9">
        <v>45334.0</v>
      </c>
      <c r="O1207" s="1"/>
      <c r="P1207" s="1">
        <v>8.33</v>
      </c>
      <c r="Q1207" s="1">
        <v>900000.0</v>
      </c>
      <c r="R1207" s="1">
        <v>300000.0</v>
      </c>
      <c r="S1207" s="10">
        <v>45364.0</v>
      </c>
      <c r="V1207" s="5">
        <v>24990.0</v>
      </c>
      <c r="W1207" s="11">
        <v>29488.199999999997</v>
      </c>
      <c r="Z1207" s="5">
        <v>18742.5</v>
      </c>
      <c r="AC1207" s="1" t="s">
        <v>45</v>
      </c>
      <c r="AD1207" s="12" t="s">
        <v>47</v>
      </c>
      <c r="AE1207" s="12" t="s">
        <v>47</v>
      </c>
      <c r="AF1207" s="12" t="s">
        <v>47</v>
      </c>
    </row>
    <row r="1208">
      <c r="A1208" s="1" t="s">
        <v>1923</v>
      </c>
      <c r="B1208" s="7"/>
      <c r="C1208" s="1" t="s">
        <v>36</v>
      </c>
      <c r="D1208" s="1" t="s">
        <v>76</v>
      </c>
      <c r="E1208" s="1" t="s">
        <v>82</v>
      </c>
      <c r="F1208" s="1" t="s">
        <v>978</v>
      </c>
      <c r="G1208" s="1" t="s">
        <v>134</v>
      </c>
      <c r="H1208" s="1" t="s">
        <v>135</v>
      </c>
      <c r="I1208" s="1" t="s">
        <v>209</v>
      </c>
      <c r="J1208" s="1"/>
      <c r="K1208" s="1" t="s">
        <v>1924</v>
      </c>
      <c r="L1208" s="1" t="s">
        <v>53</v>
      </c>
      <c r="M1208" s="9">
        <v>45334.0</v>
      </c>
      <c r="N1208" s="9">
        <v>45334.0</v>
      </c>
      <c r="O1208" s="1"/>
      <c r="P1208" s="1">
        <v>8.33</v>
      </c>
      <c r="Q1208" s="1">
        <v>300000.0</v>
      </c>
      <c r="R1208" s="1">
        <v>300000.0</v>
      </c>
      <c r="S1208" s="10">
        <v>45364.0</v>
      </c>
      <c r="V1208" s="5">
        <v>24990.0</v>
      </c>
      <c r="W1208" s="11">
        <v>29488.199999999997</v>
      </c>
      <c r="X1208" s="1"/>
      <c r="Y1208" s="1"/>
      <c r="Z1208" s="5">
        <v>18742.5</v>
      </c>
      <c r="AA1208" s="1"/>
      <c r="AB1208" s="1"/>
      <c r="AC1208" s="1" t="s">
        <v>45</v>
      </c>
      <c r="AD1208" s="12" t="s">
        <v>47</v>
      </c>
      <c r="AE1208" s="12" t="s">
        <v>47</v>
      </c>
      <c r="AF1208" s="12" t="s">
        <v>47</v>
      </c>
    </row>
    <row r="1209">
      <c r="A1209" s="1" t="s">
        <v>1925</v>
      </c>
      <c r="B1209" s="7"/>
      <c r="C1209" s="1" t="s">
        <v>36</v>
      </c>
      <c r="D1209" s="1" t="s">
        <v>96</v>
      </c>
      <c r="E1209" s="1" t="s">
        <v>77</v>
      </c>
      <c r="F1209" s="1" t="s">
        <v>1926</v>
      </c>
      <c r="G1209" s="1" t="s">
        <v>134</v>
      </c>
      <c r="H1209" s="1" t="s">
        <v>135</v>
      </c>
      <c r="I1209" s="1" t="s">
        <v>187</v>
      </c>
      <c r="J1209" s="1"/>
      <c r="K1209" s="1" t="s">
        <v>1927</v>
      </c>
      <c r="L1209" s="1" t="s">
        <v>99</v>
      </c>
      <c r="M1209" s="9">
        <v>44652.0</v>
      </c>
      <c r="N1209" s="9">
        <v>45078.0</v>
      </c>
      <c r="O1209" s="1"/>
      <c r="P1209" s="1">
        <v>8.33</v>
      </c>
      <c r="Q1209" s="1">
        <v>1750000.0</v>
      </c>
      <c r="R1209" s="1">
        <v>1800000.0</v>
      </c>
      <c r="S1209" s="9">
        <v>45078.0</v>
      </c>
      <c r="T1209" s="9">
        <v>45078.0</v>
      </c>
      <c r="U1209" s="1" t="s">
        <v>1928</v>
      </c>
      <c r="V1209" s="5">
        <v>149940.0</v>
      </c>
      <c r="W1209" s="11">
        <v>176929.19999999998</v>
      </c>
      <c r="X1209" s="9">
        <v>45108.0</v>
      </c>
      <c r="Y1209" s="5">
        <v>161935.19999999998</v>
      </c>
      <c r="Z1209" s="5">
        <v>112455.0</v>
      </c>
      <c r="AA1209" s="9">
        <v>45092.0</v>
      </c>
      <c r="AB1209" s="1" t="s">
        <v>1929</v>
      </c>
      <c r="AC1209" s="1" t="s">
        <v>55</v>
      </c>
      <c r="AD1209" s="12" t="s">
        <v>46</v>
      </c>
      <c r="AE1209" s="12" t="s">
        <v>47</v>
      </c>
      <c r="AF1209" s="12" t="s">
        <v>47</v>
      </c>
      <c r="AG1209" s="12" t="s">
        <v>47</v>
      </c>
      <c r="AH1209" s="12" t="s">
        <v>47</v>
      </c>
      <c r="AI1209" s="12" t="s">
        <v>47</v>
      </c>
    </row>
    <row r="1210">
      <c r="A1210" s="1" t="s">
        <v>1925</v>
      </c>
      <c r="B1210" s="7"/>
      <c r="C1210" s="1" t="s">
        <v>36</v>
      </c>
      <c r="D1210" s="1" t="s">
        <v>96</v>
      </c>
      <c r="E1210" s="1" t="s">
        <v>77</v>
      </c>
      <c r="F1210" s="1" t="s">
        <v>1926</v>
      </c>
      <c r="G1210" s="1" t="s">
        <v>134</v>
      </c>
      <c r="H1210" s="1" t="s">
        <v>135</v>
      </c>
      <c r="I1210" s="1" t="s">
        <v>187</v>
      </c>
      <c r="J1210" s="1"/>
      <c r="K1210" s="1" t="s">
        <v>1927</v>
      </c>
      <c r="L1210" s="1" t="s">
        <v>99</v>
      </c>
      <c r="M1210" s="9">
        <v>44652.0</v>
      </c>
      <c r="N1210" s="9">
        <v>45078.0</v>
      </c>
      <c r="O1210" s="1"/>
      <c r="P1210" s="1">
        <v>8.33</v>
      </c>
      <c r="Q1210" s="1">
        <v>1000000.0</v>
      </c>
      <c r="R1210" s="1">
        <v>300000.0</v>
      </c>
      <c r="S1210" s="10">
        <v>45168.0</v>
      </c>
      <c r="V1210" s="5">
        <v>24990.0</v>
      </c>
      <c r="W1210" s="11">
        <v>29488.199999999997</v>
      </c>
      <c r="X1210" s="1"/>
      <c r="Y1210" s="1"/>
      <c r="Z1210" s="5">
        <v>18742.5</v>
      </c>
      <c r="AB1210" s="1"/>
      <c r="AC1210" s="1" t="s">
        <v>45</v>
      </c>
      <c r="AD1210" s="12" t="s">
        <v>46</v>
      </c>
      <c r="AE1210" s="12" t="s">
        <v>47</v>
      </c>
      <c r="AF1210" s="12" t="s">
        <v>47</v>
      </c>
    </row>
    <row r="1211">
      <c r="A1211" s="1" t="s">
        <v>1925</v>
      </c>
      <c r="B1211" s="7"/>
      <c r="C1211" s="1" t="s">
        <v>36</v>
      </c>
      <c r="D1211" s="1" t="s">
        <v>96</v>
      </c>
      <c r="E1211" s="1" t="s">
        <v>77</v>
      </c>
      <c r="F1211" s="1" t="s">
        <v>105</v>
      </c>
      <c r="G1211" s="1" t="s">
        <v>134</v>
      </c>
      <c r="H1211" s="1" t="s">
        <v>135</v>
      </c>
      <c r="I1211" s="1" t="s">
        <v>187</v>
      </c>
      <c r="J1211" s="1"/>
      <c r="K1211" s="1" t="s">
        <v>1927</v>
      </c>
      <c r="L1211" s="1" t="s">
        <v>99</v>
      </c>
      <c r="M1211" s="9">
        <v>44652.0</v>
      </c>
      <c r="N1211" s="9">
        <v>44652.0</v>
      </c>
      <c r="O1211" s="1"/>
      <c r="P1211" s="1">
        <v>8.33</v>
      </c>
      <c r="Q1211" s="1">
        <v>2500000.0</v>
      </c>
      <c r="R1211" s="1">
        <v>300000.0</v>
      </c>
      <c r="S1211" s="10">
        <v>44682.0</v>
      </c>
      <c r="V1211" s="5">
        <v>24990.0</v>
      </c>
      <c r="W1211" s="11">
        <v>29488.199999999997</v>
      </c>
      <c r="Z1211" s="5">
        <v>18742.5</v>
      </c>
      <c r="AB1211" s="1"/>
      <c r="AC1211" s="1" t="s">
        <v>45</v>
      </c>
      <c r="AD1211" s="12" t="s">
        <v>46</v>
      </c>
      <c r="AE1211" s="12" t="s">
        <v>46</v>
      </c>
      <c r="AF1211" s="12" t="s">
        <v>46</v>
      </c>
    </row>
    <row r="1212">
      <c r="A1212" s="1" t="s">
        <v>1925</v>
      </c>
      <c r="B1212" s="7"/>
      <c r="C1212" s="1" t="s">
        <v>36</v>
      </c>
      <c r="D1212" s="1" t="s">
        <v>96</v>
      </c>
      <c r="E1212" s="1" t="s">
        <v>77</v>
      </c>
      <c r="F1212" s="1" t="s">
        <v>105</v>
      </c>
      <c r="G1212" s="1" t="s">
        <v>134</v>
      </c>
      <c r="H1212" s="1" t="s">
        <v>135</v>
      </c>
      <c r="I1212" s="1" t="s">
        <v>187</v>
      </c>
      <c r="J1212" s="1"/>
      <c r="K1212" s="1" t="s">
        <v>1927</v>
      </c>
      <c r="L1212" s="1" t="s">
        <v>99</v>
      </c>
      <c r="M1212" s="9">
        <v>44652.0</v>
      </c>
      <c r="N1212" s="9">
        <v>44652.0</v>
      </c>
      <c r="O1212" s="1"/>
      <c r="P1212" s="1">
        <v>8.33</v>
      </c>
      <c r="Q1212" s="1">
        <v>550000.0</v>
      </c>
      <c r="R1212" s="1">
        <v>300000.0</v>
      </c>
      <c r="S1212" s="10">
        <v>44682.0</v>
      </c>
      <c r="V1212" s="5">
        <v>24990.0</v>
      </c>
      <c r="W1212" s="11">
        <v>29488.199999999997</v>
      </c>
      <c r="Z1212" s="5">
        <v>18742.5</v>
      </c>
      <c r="AC1212" s="1" t="s">
        <v>45</v>
      </c>
      <c r="AD1212" s="12" t="s">
        <v>46</v>
      </c>
      <c r="AE1212" s="12" t="s">
        <v>46</v>
      </c>
      <c r="AF1212" s="12" t="s">
        <v>46</v>
      </c>
    </row>
    <row r="1213">
      <c r="A1213" s="1" t="s">
        <v>1925</v>
      </c>
      <c r="B1213" s="7"/>
      <c r="C1213" s="1" t="s">
        <v>36</v>
      </c>
      <c r="D1213" s="1" t="s">
        <v>96</v>
      </c>
      <c r="E1213" s="1" t="s">
        <v>77</v>
      </c>
      <c r="F1213" s="1" t="s">
        <v>105</v>
      </c>
      <c r="G1213" s="1" t="s">
        <v>134</v>
      </c>
      <c r="H1213" s="1" t="s">
        <v>135</v>
      </c>
      <c r="I1213" s="1" t="s">
        <v>187</v>
      </c>
      <c r="J1213" s="1"/>
      <c r="K1213" s="1" t="s">
        <v>1927</v>
      </c>
      <c r="L1213" s="1" t="s">
        <v>99</v>
      </c>
      <c r="M1213" s="9">
        <v>44652.0</v>
      </c>
      <c r="N1213" s="9">
        <v>44652.0</v>
      </c>
      <c r="O1213" s="1"/>
      <c r="P1213" s="1">
        <v>8.33</v>
      </c>
      <c r="Q1213" s="1">
        <v>2200000.0</v>
      </c>
      <c r="R1213" s="1">
        <v>300000.0</v>
      </c>
      <c r="S1213" s="10">
        <v>44682.0</v>
      </c>
      <c r="V1213" s="5">
        <v>24990.0</v>
      </c>
      <c r="W1213" s="11">
        <v>29488.199999999997</v>
      </c>
      <c r="Z1213" s="5">
        <v>18742.5</v>
      </c>
      <c r="AC1213" s="1" t="s">
        <v>45</v>
      </c>
      <c r="AD1213" s="12" t="s">
        <v>46</v>
      </c>
      <c r="AE1213" s="12" t="s">
        <v>46</v>
      </c>
      <c r="AF1213" s="12" t="s">
        <v>46</v>
      </c>
    </row>
    <row r="1214">
      <c r="A1214" s="1" t="s">
        <v>1930</v>
      </c>
      <c r="B1214" s="7"/>
      <c r="C1214" s="1" t="s">
        <v>36</v>
      </c>
      <c r="D1214" s="1" t="s">
        <v>102</v>
      </c>
      <c r="E1214" s="1" t="s">
        <v>38</v>
      </c>
      <c r="F1214" s="1" t="s">
        <v>51</v>
      </c>
      <c r="G1214" s="1" t="s">
        <v>152</v>
      </c>
      <c r="H1214" s="1" t="s">
        <v>153</v>
      </c>
      <c r="I1214" s="1" t="s">
        <v>42</v>
      </c>
      <c r="J1214" s="1"/>
      <c r="K1214" s="1" t="s">
        <v>1931</v>
      </c>
      <c r="L1214" s="1" t="s">
        <v>99</v>
      </c>
      <c r="M1214" s="9">
        <v>45358.0</v>
      </c>
      <c r="N1214" s="9">
        <v>45358.0</v>
      </c>
      <c r="O1214" s="1"/>
      <c r="P1214" s="1">
        <v>8.33</v>
      </c>
      <c r="Q1214" s="1">
        <v>500000.0</v>
      </c>
      <c r="R1214" s="1">
        <v>300000.0</v>
      </c>
      <c r="S1214" s="10">
        <v>45388.0</v>
      </c>
      <c r="V1214" s="5">
        <v>24990.0</v>
      </c>
      <c r="W1214" s="11">
        <v>29488.199999999997</v>
      </c>
      <c r="X1214" s="1"/>
      <c r="Y1214" s="1"/>
      <c r="Z1214" s="5">
        <v>18742.5</v>
      </c>
      <c r="AA1214" s="1"/>
      <c r="AB1214" s="1"/>
      <c r="AC1214" s="1" t="s">
        <v>45</v>
      </c>
      <c r="AD1214" s="12" t="s">
        <v>47</v>
      </c>
      <c r="AE1214" s="12" t="s">
        <v>47</v>
      </c>
      <c r="AF1214" s="12" t="s">
        <v>137</v>
      </c>
    </row>
    <row r="1215">
      <c r="A1215" s="1" t="s">
        <v>1932</v>
      </c>
      <c r="B1215" s="7"/>
      <c r="C1215" s="1" t="s">
        <v>36</v>
      </c>
      <c r="D1215" s="1" t="s">
        <v>96</v>
      </c>
      <c r="E1215" s="1" t="s">
        <v>82</v>
      </c>
      <c r="F1215" s="1" t="s">
        <v>541</v>
      </c>
      <c r="G1215" s="1" t="s">
        <v>40</v>
      </c>
      <c r="H1215" s="1" t="s">
        <v>345</v>
      </c>
      <c r="I1215" s="1" t="s">
        <v>187</v>
      </c>
      <c r="J1215" s="1"/>
      <c r="K1215" s="1" t="s">
        <v>1933</v>
      </c>
      <c r="L1215" s="1" t="s">
        <v>53</v>
      </c>
      <c r="M1215" s="9">
        <v>44904.0</v>
      </c>
      <c r="N1215" s="9">
        <v>44963.0</v>
      </c>
      <c r="O1215" s="1"/>
      <c r="P1215" s="1">
        <v>8.33</v>
      </c>
      <c r="Q1215" s="1">
        <v>600000.0</v>
      </c>
      <c r="R1215" s="1">
        <v>1054080.0</v>
      </c>
      <c r="S1215" s="9">
        <v>44963.0</v>
      </c>
      <c r="T1215" s="9">
        <v>44967.0</v>
      </c>
      <c r="U1215" s="1" t="s">
        <v>1934</v>
      </c>
      <c r="V1215" s="5">
        <v>87804.864</v>
      </c>
      <c r="W1215" s="11">
        <v>103609.73952</v>
      </c>
      <c r="X1215" s="9">
        <v>44993.0</v>
      </c>
      <c r="Y1215" s="5">
        <v>94829.25312000001</v>
      </c>
      <c r="Z1215" s="5">
        <v>65853.648</v>
      </c>
      <c r="AA1215" s="9">
        <v>44997.0</v>
      </c>
      <c r="AB1215" s="1" t="s">
        <v>1934</v>
      </c>
      <c r="AC1215" s="1" t="s">
        <v>55</v>
      </c>
      <c r="AD1215" s="12" t="s">
        <v>46</v>
      </c>
      <c r="AE1215" s="12" t="s">
        <v>46</v>
      </c>
      <c r="AF1215" s="12" t="s">
        <v>46</v>
      </c>
      <c r="AG1215" s="12" t="s">
        <v>46</v>
      </c>
      <c r="AH1215" s="12" t="s">
        <v>46</v>
      </c>
      <c r="AI1215" s="12" t="s">
        <v>46</v>
      </c>
    </row>
    <row r="1216">
      <c r="A1216" s="1" t="s">
        <v>1935</v>
      </c>
      <c r="B1216" s="7"/>
      <c r="C1216" s="1" t="s">
        <v>36</v>
      </c>
      <c r="D1216" s="1" t="s">
        <v>50</v>
      </c>
      <c r="E1216" s="1" t="s">
        <v>168</v>
      </c>
      <c r="F1216" s="1" t="s">
        <v>1936</v>
      </c>
      <c r="G1216" s="1" t="s">
        <v>170</v>
      </c>
      <c r="H1216" s="1" t="s">
        <v>170</v>
      </c>
      <c r="I1216" s="1" t="s">
        <v>306</v>
      </c>
      <c r="J1216" s="1"/>
      <c r="K1216" s="1" t="s">
        <v>1937</v>
      </c>
      <c r="L1216" s="1" t="s">
        <v>150</v>
      </c>
      <c r="M1216" s="9">
        <v>44968.0</v>
      </c>
      <c r="N1216" s="9">
        <v>44968.0</v>
      </c>
      <c r="O1216" s="1"/>
      <c r="P1216" s="1">
        <v>8.33</v>
      </c>
      <c r="Q1216" s="1">
        <v>150000.0</v>
      </c>
      <c r="R1216" s="1">
        <v>180000.0</v>
      </c>
      <c r="S1216" s="9">
        <v>44959.0</v>
      </c>
      <c r="T1216" s="9">
        <v>44968.0</v>
      </c>
      <c r="U1216" s="1" t="s">
        <v>1938</v>
      </c>
      <c r="V1216" s="5">
        <v>14994.0</v>
      </c>
      <c r="W1216" s="11">
        <v>17692.92</v>
      </c>
      <c r="X1216" s="9">
        <v>45005.0</v>
      </c>
      <c r="Y1216" s="5">
        <v>16193.519999999999</v>
      </c>
      <c r="Z1216" s="5">
        <v>11245.5</v>
      </c>
      <c r="AA1216" s="9">
        <v>45007.0</v>
      </c>
      <c r="AB1216" s="1" t="s">
        <v>1939</v>
      </c>
      <c r="AC1216" s="1" t="s">
        <v>55</v>
      </c>
      <c r="AD1216" s="12" t="s">
        <v>46</v>
      </c>
      <c r="AE1216" s="12" t="s">
        <v>46</v>
      </c>
      <c r="AF1216" s="12" t="s">
        <v>46</v>
      </c>
      <c r="AG1216" s="12" t="s">
        <v>46</v>
      </c>
      <c r="AH1216" s="12" t="s">
        <v>46</v>
      </c>
      <c r="AI1216" s="12" t="s">
        <v>46</v>
      </c>
    </row>
    <row r="1217">
      <c r="A1217" s="1" t="s">
        <v>1935</v>
      </c>
      <c r="B1217" s="7"/>
      <c r="C1217" s="1" t="s">
        <v>36</v>
      </c>
      <c r="D1217" s="1" t="s">
        <v>50</v>
      </c>
      <c r="E1217" s="1" t="s">
        <v>168</v>
      </c>
      <c r="F1217" s="1" t="s">
        <v>1936</v>
      </c>
      <c r="G1217" s="1" t="s">
        <v>170</v>
      </c>
      <c r="H1217" s="1" t="s">
        <v>170</v>
      </c>
      <c r="I1217" s="1" t="s">
        <v>306</v>
      </c>
      <c r="J1217" s="1"/>
      <c r="K1217" s="1" t="s">
        <v>1937</v>
      </c>
      <c r="L1217" s="1" t="s">
        <v>150</v>
      </c>
      <c r="M1217" s="9">
        <v>44968.0</v>
      </c>
      <c r="N1217" s="9">
        <v>45083.0</v>
      </c>
      <c r="O1217" s="1"/>
      <c r="P1217" s="1">
        <v>8.33</v>
      </c>
      <c r="Q1217" s="1">
        <v>200000.0</v>
      </c>
      <c r="R1217" s="1">
        <v>240000.0</v>
      </c>
      <c r="S1217" s="9">
        <v>45055.0</v>
      </c>
      <c r="T1217" s="9">
        <v>45083.0</v>
      </c>
      <c r="U1217" s="1" t="s">
        <v>1940</v>
      </c>
      <c r="V1217" s="5">
        <v>19992.0</v>
      </c>
      <c r="W1217" s="11">
        <v>23590.559999999998</v>
      </c>
      <c r="X1217" s="9">
        <v>45085.0</v>
      </c>
      <c r="Y1217" s="5">
        <v>21591.359999999997</v>
      </c>
      <c r="Z1217" s="5">
        <v>14994.0</v>
      </c>
      <c r="AA1217" s="9">
        <v>45105.0</v>
      </c>
      <c r="AB1217" s="1" t="s">
        <v>1941</v>
      </c>
      <c r="AC1217" s="1" t="s">
        <v>55</v>
      </c>
      <c r="AD1217" s="12" t="s">
        <v>46</v>
      </c>
      <c r="AE1217" s="12" t="s">
        <v>47</v>
      </c>
      <c r="AF1217" s="12" t="s">
        <v>47</v>
      </c>
      <c r="AG1217" s="12" t="s">
        <v>47</v>
      </c>
      <c r="AH1217" s="12" t="s">
        <v>47</v>
      </c>
      <c r="AI1217" s="12" t="s">
        <v>47</v>
      </c>
    </row>
    <row r="1218">
      <c r="A1218" s="1" t="s">
        <v>1942</v>
      </c>
      <c r="B1218" s="7"/>
      <c r="C1218" s="1" t="s">
        <v>95</v>
      </c>
      <c r="D1218" s="1" t="s">
        <v>76</v>
      </c>
      <c r="E1218" s="1" t="s">
        <v>77</v>
      </c>
      <c r="F1218" s="1" t="s">
        <v>78</v>
      </c>
      <c r="G1218" s="1" t="s">
        <v>601</v>
      </c>
      <c r="H1218" s="1" t="s">
        <v>602</v>
      </c>
      <c r="I1218" s="1" t="s">
        <v>247</v>
      </c>
      <c r="J1218" s="1"/>
      <c r="K1218" s="1" t="s">
        <v>1943</v>
      </c>
      <c r="L1218" s="1" t="s">
        <v>99</v>
      </c>
      <c r="M1218" s="9">
        <v>44652.0</v>
      </c>
      <c r="N1218" s="9">
        <v>45029.0</v>
      </c>
      <c r="O1218" s="1"/>
      <c r="P1218" s="1">
        <v>8.33</v>
      </c>
      <c r="Q1218" s="1">
        <v>300000.0</v>
      </c>
      <c r="R1218" s="1">
        <v>300000.0</v>
      </c>
      <c r="S1218" s="10">
        <v>45119.0</v>
      </c>
      <c r="V1218" s="5">
        <v>24990.0</v>
      </c>
      <c r="W1218" s="11">
        <v>29488.199999999997</v>
      </c>
      <c r="Z1218" s="5">
        <v>18742.5</v>
      </c>
      <c r="AB1218" s="1"/>
      <c r="AC1218" s="1" t="s">
        <v>45</v>
      </c>
      <c r="AD1218" s="12" t="s">
        <v>46</v>
      </c>
      <c r="AE1218" s="12" t="s">
        <v>47</v>
      </c>
      <c r="AF1218" s="12" t="s">
        <v>47</v>
      </c>
    </row>
    <row r="1219">
      <c r="A1219" s="1" t="s">
        <v>1942</v>
      </c>
      <c r="B1219" s="7"/>
      <c r="C1219" s="1" t="s">
        <v>95</v>
      </c>
      <c r="D1219" s="1" t="s">
        <v>76</v>
      </c>
      <c r="E1219" s="1" t="s">
        <v>77</v>
      </c>
      <c r="F1219" s="1" t="s">
        <v>78</v>
      </c>
      <c r="G1219" s="1" t="s">
        <v>601</v>
      </c>
      <c r="H1219" s="1" t="s">
        <v>602</v>
      </c>
      <c r="I1219" s="1" t="s">
        <v>247</v>
      </c>
      <c r="J1219" s="1"/>
      <c r="K1219" s="1" t="s">
        <v>1943</v>
      </c>
      <c r="L1219" s="1" t="s">
        <v>99</v>
      </c>
      <c r="M1219" s="9">
        <v>44652.0</v>
      </c>
      <c r="N1219" s="9">
        <v>45029.0</v>
      </c>
      <c r="O1219" s="1"/>
      <c r="P1219" s="1">
        <v>8.33</v>
      </c>
      <c r="Q1219" s="1">
        <v>500000.0</v>
      </c>
      <c r="R1219" s="1">
        <v>300000.0</v>
      </c>
      <c r="S1219" s="10">
        <v>45119.0</v>
      </c>
      <c r="V1219" s="5">
        <v>24990.0</v>
      </c>
      <c r="W1219" s="11">
        <v>29488.199999999997</v>
      </c>
      <c r="Z1219" s="5">
        <v>18742.5</v>
      </c>
      <c r="AB1219" s="1"/>
      <c r="AC1219" s="1" t="s">
        <v>45</v>
      </c>
      <c r="AD1219" s="12" t="s">
        <v>46</v>
      </c>
      <c r="AE1219" s="12" t="s">
        <v>47</v>
      </c>
      <c r="AF1219" s="12" t="s">
        <v>47</v>
      </c>
    </row>
    <row r="1220">
      <c r="A1220" s="1" t="s">
        <v>1942</v>
      </c>
      <c r="B1220" s="7"/>
      <c r="C1220" s="1" t="s">
        <v>95</v>
      </c>
      <c r="D1220" s="1" t="s">
        <v>76</v>
      </c>
      <c r="E1220" s="1" t="s">
        <v>77</v>
      </c>
      <c r="F1220" s="1" t="s">
        <v>78</v>
      </c>
      <c r="G1220" s="1" t="s">
        <v>601</v>
      </c>
      <c r="H1220" s="1" t="s">
        <v>602</v>
      </c>
      <c r="I1220" s="1" t="s">
        <v>247</v>
      </c>
      <c r="J1220" s="1"/>
      <c r="K1220" s="1" t="s">
        <v>1943</v>
      </c>
      <c r="L1220" s="1" t="s">
        <v>99</v>
      </c>
      <c r="M1220" s="9">
        <v>44652.0</v>
      </c>
      <c r="N1220" s="9">
        <v>45029.0</v>
      </c>
      <c r="O1220" s="1"/>
      <c r="P1220" s="1">
        <v>8.33</v>
      </c>
      <c r="Q1220" s="1">
        <v>800000.0</v>
      </c>
      <c r="R1220" s="1">
        <v>300000.0</v>
      </c>
      <c r="S1220" s="10">
        <v>45119.0</v>
      </c>
      <c r="V1220" s="5">
        <v>24990.0</v>
      </c>
      <c r="W1220" s="11">
        <v>29488.199999999997</v>
      </c>
      <c r="Z1220" s="5">
        <v>18742.5</v>
      </c>
      <c r="AB1220" s="1"/>
      <c r="AC1220" s="1" t="s">
        <v>45</v>
      </c>
      <c r="AD1220" s="12" t="s">
        <v>46</v>
      </c>
      <c r="AE1220" s="12" t="s">
        <v>47</v>
      </c>
      <c r="AF1220" s="12" t="s">
        <v>47</v>
      </c>
    </row>
    <row r="1221">
      <c r="A1221" s="1" t="s">
        <v>1942</v>
      </c>
      <c r="B1221" s="7"/>
      <c r="C1221" s="1" t="s">
        <v>95</v>
      </c>
      <c r="D1221" s="1" t="s">
        <v>76</v>
      </c>
      <c r="E1221" s="1" t="s">
        <v>77</v>
      </c>
      <c r="F1221" s="1" t="s">
        <v>78</v>
      </c>
      <c r="G1221" s="1" t="s">
        <v>601</v>
      </c>
      <c r="H1221" s="1" t="s">
        <v>602</v>
      </c>
      <c r="I1221" s="1" t="s">
        <v>247</v>
      </c>
      <c r="J1221" s="1"/>
      <c r="K1221" s="1" t="s">
        <v>1943</v>
      </c>
      <c r="L1221" s="1" t="s">
        <v>99</v>
      </c>
      <c r="M1221" s="9">
        <v>44652.0</v>
      </c>
      <c r="N1221" s="9">
        <v>45029.0</v>
      </c>
      <c r="O1221" s="1"/>
      <c r="P1221" s="1">
        <v>8.33</v>
      </c>
      <c r="Q1221" s="1">
        <v>500000.0</v>
      </c>
      <c r="R1221" s="1">
        <v>300000.0</v>
      </c>
      <c r="S1221" s="10">
        <v>45119.0</v>
      </c>
      <c r="V1221" s="5">
        <v>24990.0</v>
      </c>
      <c r="W1221" s="11">
        <v>29488.199999999997</v>
      </c>
      <c r="Z1221" s="5">
        <v>18742.5</v>
      </c>
      <c r="AB1221" s="1"/>
      <c r="AC1221" s="1" t="s">
        <v>45</v>
      </c>
      <c r="AD1221" s="12" t="s">
        <v>46</v>
      </c>
      <c r="AE1221" s="12" t="s">
        <v>47</v>
      </c>
      <c r="AF1221" s="12" t="s">
        <v>47</v>
      </c>
    </row>
    <row r="1222">
      <c r="A1222" s="1" t="s">
        <v>1942</v>
      </c>
      <c r="B1222" s="7"/>
      <c r="C1222" s="1" t="s">
        <v>95</v>
      </c>
      <c r="D1222" s="1" t="s">
        <v>76</v>
      </c>
      <c r="E1222" s="1" t="s">
        <v>77</v>
      </c>
      <c r="F1222" s="1" t="s">
        <v>78</v>
      </c>
      <c r="G1222" s="1" t="s">
        <v>601</v>
      </c>
      <c r="H1222" s="1" t="s">
        <v>602</v>
      </c>
      <c r="I1222" s="1" t="s">
        <v>247</v>
      </c>
      <c r="J1222" s="1"/>
      <c r="K1222" s="1" t="s">
        <v>1943</v>
      </c>
      <c r="L1222" s="1" t="s">
        <v>99</v>
      </c>
      <c r="M1222" s="9">
        <v>44652.0</v>
      </c>
      <c r="N1222" s="9">
        <v>45029.0</v>
      </c>
      <c r="O1222" s="1"/>
      <c r="P1222" s="1">
        <v>8.33</v>
      </c>
      <c r="Q1222" s="1">
        <v>260000.0</v>
      </c>
      <c r="R1222" s="1">
        <v>300000.0</v>
      </c>
      <c r="S1222" s="10">
        <v>45119.0</v>
      </c>
      <c r="V1222" s="5">
        <v>24990.0</v>
      </c>
      <c r="W1222" s="11">
        <v>29488.199999999997</v>
      </c>
      <c r="Z1222" s="5">
        <v>18742.5</v>
      </c>
      <c r="AC1222" s="1" t="s">
        <v>45</v>
      </c>
      <c r="AD1222" s="12" t="s">
        <v>46</v>
      </c>
      <c r="AE1222" s="12" t="s">
        <v>47</v>
      </c>
      <c r="AF1222" s="12" t="s">
        <v>47</v>
      </c>
    </row>
    <row r="1223">
      <c r="A1223" s="1" t="s">
        <v>1944</v>
      </c>
      <c r="B1223" s="7"/>
      <c r="C1223" s="1" t="s">
        <v>132</v>
      </c>
      <c r="D1223" s="1" t="s">
        <v>96</v>
      </c>
      <c r="E1223" s="1" t="s">
        <v>77</v>
      </c>
      <c r="F1223" s="1" t="s">
        <v>379</v>
      </c>
      <c r="G1223" s="1" t="s">
        <v>354</v>
      </c>
      <c r="H1223" s="1" t="s">
        <v>355</v>
      </c>
      <c r="I1223" s="1" t="s">
        <v>123</v>
      </c>
      <c r="J1223" s="1"/>
      <c r="K1223" s="1" t="s">
        <v>1945</v>
      </c>
      <c r="L1223" s="1" t="s">
        <v>88</v>
      </c>
      <c r="M1223" s="9">
        <v>44832.0</v>
      </c>
      <c r="N1223" s="9">
        <v>45150.0</v>
      </c>
      <c r="O1223" s="1"/>
      <c r="P1223" s="1">
        <v>8.33</v>
      </c>
      <c r="Q1223" s="1">
        <v>332700.0</v>
      </c>
      <c r="R1223" s="1">
        <v>332700.0</v>
      </c>
      <c r="S1223" s="9">
        <v>45150.0</v>
      </c>
      <c r="T1223" s="9">
        <v>45161.0</v>
      </c>
      <c r="U1223" s="1" t="s">
        <v>1946</v>
      </c>
      <c r="V1223" s="5">
        <v>27713.91</v>
      </c>
      <c r="W1223" s="11">
        <v>32702.4138</v>
      </c>
      <c r="X1223" s="9">
        <v>45161.0</v>
      </c>
      <c r="Y1223" s="5">
        <v>29931.0228</v>
      </c>
      <c r="Z1223" s="5">
        <v>20785.4325</v>
      </c>
      <c r="AA1223" s="9">
        <v>45161.0</v>
      </c>
      <c r="AB1223" s="1" t="s">
        <v>1946</v>
      </c>
      <c r="AC1223" s="1" t="s">
        <v>55</v>
      </c>
      <c r="AD1223" s="12" t="s">
        <v>46</v>
      </c>
      <c r="AE1223" s="12" t="s">
        <v>47</v>
      </c>
      <c r="AF1223" s="12" t="s">
        <v>47</v>
      </c>
      <c r="AG1223" s="12" t="s">
        <v>47</v>
      </c>
      <c r="AH1223" s="12" t="s">
        <v>47</v>
      </c>
      <c r="AI1223" s="12" t="s">
        <v>47</v>
      </c>
    </row>
    <row r="1224">
      <c r="A1224" s="1" t="s">
        <v>1944</v>
      </c>
      <c r="B1224" s="7"/>
      <c r="C1224" s="1" t="s">
        <v>132</v>
      </c>
      <c r="D1224" s="1" t="s">
        <v>96</v>
      </c>
      <c r="E1224" s="1" t="s">
        <v>113</v>
      </c>
      <c r="F1224" s="1" t="s">
        <v>1947</v>
      </c>
      <c r="G1224" s="1" t="s">
        <v>354</v>
      </c>
      <c r="H1224" s="1" t="s">
        <v>355</v>
      </c>
      <c r="I1224" s="1" t="s">
        <v>123</v>
      </c>
      <c r="J1224" s="1"/>
      <c r="K1224" s="1" t="s">
        <v>1945</v>
      </c>
      <c r="L1224" s="1" t="s">
        <v>88</v>
      </c>
      <c r="M1224" s="9">
        <v>44832.0</v>
      </c>
      <c r="N1224" s="14">
        <v>44918.0</v>
      </c>
      <c r="O1224" s="1"/>
      <c r="P1224" s="1">
        <v>8.33</v>
      </c>
      <c r="Q1224" s="1">
        <v>350000.0</v>
      </c>
      <c r="R1224" s="1">
        <v>376008.0</v>
      </c>
      <c r="S1224" s="14">
        <v>44879.0</v>
      </c>
      <c r="T1224" s="14">
        <v>44918.0</v>
      </c>
      <c r="U1224" s="1" t="s">
        <v>1948</v>
      </c>
      <c r="V1224" s="5">
        <v>31321.4664</v>
      </c>
      <c r="W1224" s="11">
        <v>36959.330352</v>
      </c>
      <c r="X1224" s="9">
        <v>44933.0</v>
      </c>
      <c r="Y1224" s="5">
        <v>33827.183712</v>
      </c>
      <c r="Z1224" s="5">
        <v>23491.0998</v>
      </c>
      <c r="AA1224" s="9">
        <v>44939.0</v>
      </c>
      <c r="AB1224" s="1" t="s">
        <v>1949</v>
      </c>
      <c r="AC1224" s="1" t="s">
        <v>55</v>
      </c>
      <c r="AD1224" s="12" t="s">
        <v>46</v>
      </c>
      <c r="AE1224" s="12" t="s">
        <v>46</v>
      </c>
      <c r="AF1224" s="12" t="s">
        <v>46</v>
      </c>
      <c r="AG1224" s="12" t="s">
        <v>46</v>
      </c>
      <c r="AH1224" s="12" t="s">
        <v>46</v>
      </c>
      <c r="AI1224" s="12" t="s">
        <v>46</v>
      </c>
    </row>
    <row r="1225">
      <c r="A1225" s="1" t="s">
        <v>1950</v>
      </c>
      <c r="B1225" s="7"/>
      <c r="C1225" s="1" t="s">
        <v>132</v>
      </c>
      <c r="D1225" s="1" t="s">
        <v>81</v>
      </c>
      <c r="E1225" s="1" t="s">
        <v>82</v>
      </c>
      <c r="F1225" s="1" t="s">
        <v>1951</v>
      </c>
      <c r="G1225" s="1" t="s">
        <v>152</v>
      </c>
      <c r="H1225" s="1" t="s">
        <v>153</v>
      </c>
      <c r="I1225" s="1" t="s">
        <v>42</v>
      </c>
      <c r="J1225" s="1"/>
      <c r="K1225" s="1" t="s">
        <v>1952</v>
      </c>
      <c r="L1225" s="1" t="s">
        <v>99</v>
      </c>
      <c r="M1225" s="9">
        <v>44939.0</v>
      </c>
      <c r="N1225" s="9">
        <v>44939.0</v>
      </c>
      <c r="O1225" s="1"/>
      <c r="P1225" s="1">
        <v>8.0</v>
      </c>
      <c r="Q1225" s="1">
        <v>350000.0</v>
      </c>
      <c r="R1225" s="1">
        <v>384000.0</v>
      </c>
      <c r="S1225" s="9">
        <v>44928.0</v>
      </c>
      <c r="T1225" s="9">
        <v>44939.0</v>
      </c>
      <c r="U1225" s="1" t="s">
        <v>1953</v>
      </c>
      <c r="V1225" s="5">
        <v>30720.0</v>
      </c>
      <c r="W1225" s="11">
        <v>36249.6</v>
      </c>
      <c r="X1225" s="9">
        <v>44958.0</v>
      </c>
      <c r="Y1225" s="5">
        <v>32624.0</v>
      </c>
      <c r="Z1225" s="5">
        <v>23040.0</v>
      </c>
      <c r="AA1225" s="9">
        <v>44962.0</v>
      </c>
      <c r="AB1225" s="1" t="s">
        <v>1953</v>
      </c>
      <c r="AC1225" s="1" t="s">
        <v>55</v>
      </c>
      <c r="AD1225" s="12" t="s">
        <v>46</v>
      </c>
      <c r="AE1225" s="12" t="s">
        <v>46</v>
      </c>
      <c r="AF1225" s="12" t="s">
        <v>46</v>
      </c>
      <c r="AG1225" s="12" t="s">
        <v>46</v>
      </c>
      <c r="AH1225" s="12" t="s">
        <v>46</v>
      </c>
      <c r="AI1225" s="12" t="s">
        <v>46</v>
      </c>
    </row>
    <row r="1226">
      <c r="A1226" s="1" t="s">
        <v>1950</v>
      </c>
      <c r="B1226" s="7"/>
      <c r="C1226" s="1" t="s">
        <v>132</v>
      </c>
      <c r="D1226" s="1" t="s">
        <v>81</v>
      </c>
      <c r="E1226" s="1" t="s">
        <v>82</v>
      </c>
      <c r="F1226" s="1" t="s">
        <v>1951</v>
      </c>
      <c r="G1226" s="1" t="s">
        <v>152</v>
      </c>
      <c r="H1226" s="1" t="s">
        <v>153</v>
      </c>
      <c r="I1226" s="1" t="s">
        <v>42</v>
      </c>
      <c r="J1226" s="1"/>
      <c r="K1226" s="1" t="s">
        <v>1952</v>
      </c>
      <c r="L1226" s="1" t="s">
        <v>99</v>
      </c>
      <c r="M1226" s="9">
        <v>44939.0</v>
      </c>
      <c r="N1226" s="9">
        <v>45198.0</v>
      </c>
      <c r="O1226" s="1"/>
      <c r="P1226" s="1">
        <v>8.0</v>
      </c>
      <c r="Q1226" s="1">
        <v>100000.0</v>
      </c>
      <c r="R1226" s="1">
        <v>132000.0</v>
      </c>
      <c r="S1226" s="9">
        <v>45175.0</v>
      </c>
      <c r="T1226" s="9">
        <v>45198.0</v>
      </c>
      <c r="U1226" s="1" t="s">
        <v>1954</v>
      </c>
      <c r="V1226" s="5">
        <v>10560.0</v>
      </c>
      <c r="W1226" s="11">
        <v>12460.8</v>
      </c>
      <c r="X1226" s="9">
        <v>45205.0</v>
      </c>
      <c r="Y1226" s="5">
        <v>12460.8</v>
      </c>
      <c r="Z1226" s="5">
        <v>7920.0</v>
      </c>
      <c r="AA1226" s="14">
        <v>45209.0</v>
      </c>
      <c r="AB1226" s="1" t="s">
        <v>1954</v>
      </c>
      <c r="AC1226" s="1" t="s">
        <v>55</v>
      </c>
      <c r="AD1226" s="12" t="s">
        <v>46</v>
      </c>
      <c r="AE1226" s="12" t="s">
        <v>47</v>
      </c>
      <c r="AF1226" s="12" t="s">
        <v>47</v>
      </c>
      <c r="AG1226" s="12" t="s">
        <v>47</v>
      </c>
      <c r="AH1226" s="12" t="s">
        <v>47</v>
      </c>
      <c r="AI1226" s="12" t="s">
        <v>47</v>
      </c>
    </row>
    <row r="1227">
      <c r="A1227" s="1" t="s">
        <v>1950</v>
      </c>
      <c r="B1227" s="7"/>
      <c r="C1227" s="1" t="s">
        <v>132</v>
      </c>
      <c r="D1227" s="1" t="s">
        <v>81</v>
      </c>
      <c r="E1227" s="1" t="s">
        <v>82</v>
      </c>
      <c r="F1227" s="1" t="s">
        <v>1951</v>
      </c>
      <c r="G1227" s="1" t="s">
        <v>152</v>
      </c>
      <c r="H1227" s="1" t="s">
        <v>153</v>
      </c>
      <c r="I1227" s="1" t="s">
        <v>42</v>
      </c>
      <c r="J1227" s="1"/>
      <c r="K1227" s="1" t="s">
        <v>1952</v>
      </c>
      <c r="L1227" s="1" t="s">
        <v>99</v>
      </c>
      <c r="M1227" s="9">
        <v>44939.0</v>
      </c>
      <c r="N1227" s="14">
        <v>44895.0</v>
      </c>
      <c r="O1227" s="1"/>
      <c r="P1227" s="1">
        <v>8.0</v>
      </c>
      <c r="Q1227" s="1">
        <v>500000.0</v>
      </c>
      <c r="R1227" s="1">
        <v>300000.0</v>
      </c>
      <c r="S1227" s="15">
        <v>44985.0</v>
      </c>
      <c r="V1227" s="5">
        <v>24000.0</v>
      </c>
      <c r="W1227" s="11">
        <v>28320.0</v>
      </c>
      <c r="Z1227" s="5">
        <v>18000.0</v>
      </c>
      <c r="AB1227" s="1"/>
      <c r="AC1227" s="1" t="s">
        <v>45</v>
      </c>
      <c r="AD1227" s="12" t="s">
        <v>46</v>
      </c>
      <c r="AE1227" s="12" t="s">
        <v>46</v>
      </c>
      <c r="AF1227" s="12" t="s">
        <v>46</v>
      </c>
    </row>
    <row r="1228">
      <c r="A1228" s="1" t="s">
        <v>1955</v>
      </c>
      <c r="B1228" s="7"/>
      <c r="C1228" s="1" t="s">
        <v>36</v>
      </c>
      <c r="D1228" s="1" t="s">
        <v>37</v>
      </c>
      <c r="E1228" s="1" t="s">
        <v>77</v>
      </c>
      <c r="F1228" s="1" t="s">
        <v>271</v>
      </c>
      <c r="G1228" s="1" t="s">
        <v>40</v>
      </c>
      <c r="H1228" s="1" t="s">
        <v>41</v>
      </c>
      <c r="I1228" s="1" t="s">
        <v>42</v>
      </c>
      <c r="J1228" s="1"/>
      <c r="K1228" s="1" t="s">
        <v>1956</v>
      </c>
      <c r="L1228" s="1" t="s">
        <v>53</v>
      </c>
      <c r="M1228" s="9">
        <v>44771.0</v>
      </c>
      <c r="N1228" s="9">
        <v>44771.0</v>
      </c>
      <c r="O1228" s="1"/>
      <c r="P1228" s="1">
        <v>8.33</v>
      </c>
      <c r="Q1228" s="1">
        <v>1100000.0</v>
      </c>
      <c r="R1228" s="1">
        <v>1128000.0</v>
      </c>
      <c r="S1228" s="9">
        <v>44771.0</v>
      </c>
      <c r="T1228" s="9">
        <v>44771.0</v>
      </c>
      <c r="U1228" s="1" t="s">
        <v>1957</v>
      </c>
      <c r="V1228" s="5">
        <v>93962.4</v>
      </c>
      <c r="W1228" s="11">
        <v>110875.63199999998</v>
      </c>
      <c r="X1228" s="9">
        <v>44801.0</v>
      </c>
      <c r="Y1228" s="5">
        <v>101479.39199999998</v>
      </c>
      <c r="Z1228" s="5">
        <v>70471.79999999999</v>
      </c>
      <c r="AA1228" s="9">
        <v>44819.0</v>
      </c>
      <c r="AB1228" s="1" t="s">
        <v>1957</v>
      </c>
      <c r="AC1228" s="1" t="s">
        <v>55</v>
      </c>
      <c r="AD1228" s="12" t="s">
        <v>46</v>
      </c>
      <c r="AE1228" s="12" t="s">
        <v>46</v>
      </c>
      <c r="AF1228" s="12" t="s">
        <v>46</v>
      </c>
      <c r="AG1228" s="12" t="s">
        <v>46</v>
      </c>
      <c r="AH1228" s="12" t="s">
        <v>46</v>
      </c>
      <c r="AI1228" s="12" t="s">
        <v>46</v>
      </c>
    </row>
    <row r="1229">
      <c r="A1229" s="1" t="s">
        <v>1955</v>
      </c>
      <c r="B1229" s="7"/>
      <c r="C1229" s="1" t="s">
        <v>36</v>
      </c>
      <c r="D1229" s="1" t="s">
        <v>37</v>
      </c>
      <c r="E1229" s="1" t="s">
        <v>77</v>
      </c>
      <c r="F1229" s="1" t="s">
        <v>271</v>
      </c>
      <c r="G1229" s="1" t="s">
        <v>40</v>
      </c>
      <c r="H1229" s="1" t="s">
        <v>41</v>
      </c>
      <c r="I1229" s="1" t="s">
        <v>42</v>
      </c>
      <c r="J1229" s="1"/>
      <c r="K1229" s="1" t="s">
        <v>1956</v>
      </c>
      <c r="L1229" s="1" t="s">
        <v>53</v>
      </c>
      <c r="M1229" s="9">
        <v>44771.0</v>
      </c>
      <c r="N1229" s="14">
        <v>44907.0</v>
      </c>
      <c r="O1229" s="1"/>
      <c r="P1229" s="1">
        <v>8.33</v>
      </c>
      <c r="Q1229" s="1">
        <v>300000.0</v>
      </c>
      <c r="R1229" s="1">
        <v>300000.0</v>
      </c>
      <c r="S1229" s="15">
        <v>44997.0</v>
      </c>
      <c r="V1229" s="5">
        <v>24990.0</v>
      </c>
      <c r="W1229" s="11">
        <v>29488.199999999997</v>
      </c>
      <c r="Z1229" s="5">
        <v>18742.5</v>
      </c>
      <c r="AB1229" s="1"/>
      <c r="AC1229" s="1" t="s">
        <v>45</v>
      </c>
      <c r="AD1229" s="12" t="s">
        <v>46</v>
      </c>
      <c r="AE1229" s="12" t="s">
        <v>46</v>
      </c>
      <c r="AF1229" s="12" t="s">
        <v>46</v>
      </c>
    </row>
    <row r="1230">
      <c r="A1230" s="1" t="s">
        <v>1955</v>
      </c>
      <c r="B1230" s="7"/>
      <c r="C1230" s="1" t="s">
        <v>36</v>
      </c>
      <c r="D1230" s="1" t="s">
        <v>37</v>
      </c>
      <c r="E1230" s="1" t="s">
        <v>77</v>
      </c>
      <c r="F1230" s="1" t="s">
        <v>271</v>
      </c>
      <c r="G1230" s="1" t="s">
        <v>40</v>
      </c>
      <c r="H1230" s="1" t="s">
        <v>41</v>
      </c>
      <c r="I1230" s="1" t="s">
        <v>42</v>
      </c>
      <c r="J1230" s="1"/>
      <c r="K1230" s="1" t="s">
        <v>1956</v>
      </c>
      <c r="L1230" s="1" t="s">
        <v>53</v>
      </c>
      <c r="M1230" s="9">
        <v>44771.0</v>
      </c>
      <c r="N1230" s="9">
        <v>44771.0</v>
      </c>
      <c r="O1230" s="1"/>
      <c r="P1230" s="1">
        <v>8.33</v>
      </c>
      <c r="Q1230" s="1">
        <v>100000.0</v>
      </c>
      <c r="R1230" s="1">
        <v>300000.0</v>
      </c>
      <c r="S1230" s="10">
        <v>44801.0</v>
      </c>
      <c r="V1230" s="5">
        <v>24990.0</v>
      </c>
      <c r="W1230" s="11">
        <v>29488.199999999997</v>
      </c>
      <c r="Z1230" s="5">
        <v>18742.5</v>
      </c>
      <c r="AC1230" s="1" t="s">
        <v>45</v>
      </c>
      <c r="AD1230" s="12" t="s">
        <v>46</v>
      </c>
      <c r="AE1230" s="12" t="s">
        <v>46</v>
      </c>
      <c r="AF1230" s="12" t="s">
        <v>46</v>
      </c>
    </row>
    <row r="1231">
      <c r="A1231" s="1" t="s">
        <v>1958</v>
      </c>
      <c r="B1231" s="7"/>
      <c r="C1231" s="1" t="s">
        <v>36</v>
      </c>
      <c r="D1231" s="1" t="s">
        <v>102</v>
      </c>
      <c r="E1231" s="1" t="s">
        <v>113</v>
      </c>
      <c r="F1231" s="1" t="s">
        <v>615</v>
      </c>
      <c r="G1231" s="1" t="s">
        <v>40</v>
      </c>
      <c r="H1231" s="1" t="s">
        <v>41</v>
      </c>
      <c r="I1231" s="1" t="s">
        <v>247</v>
      </c>
      <c r="J1231" s="1"/>
      <c r="K1231" s="1" t="s">
        <v>1959</v>
      </c>
      <c r="L1231" s="1" t="s">
        <v>53</v>
      </c>
      <c r="M1231" s="9">
        <v>44652.0</v>
      </c>
      <c r="N1231" s="9">
        <v>44652.0</v>
      </c>
      <c r="O1231" s="1"/>
      <c r="P1231" s="1">
        <v>8.33</v>
      </c>
      <c r="Q1231" s="1">
        <v>300000.0</v>
      </c>
      <c r="R1231" s="1">
        <v>300000.0</v>
      </c>
      <c r="S1231" s="10">
        <v>44742.0</v>
      </c>
      <c r="V1231" s="5">
        <v>24990.0</v>
      </c>
      <c r="W1231" s="11">
        <v>29488.199999999997</v>
      </c>
      <c r="Z1231" s="5">
        <v>18742.5</v>
      </c>
      <c r="AC1231" s="1" t="s">
        <v>45</v>
      </c>
      <c r="AD1231" s="12" t="s">
        <v>46</v>
      </c>
      <c r="AE1231" s="12" t="s">
        <v>46</v>
      </c>
      <c r="AF1231" s="12" t="s">
        <v>46</v>
      </c>
    </row>
    <row r="1232">
      <c r="A1232" s="1" t="s">
        <v>1960</v>
      </c>
      <c r="B1232" s="7"/>
      <c r="C1232" s="1" t="s">
        <v>132</v>
      </c>
      <c r="D1232" s="1" t="s">
        <v>76</v>
      </c>
      <c r="E1232" s="1" t="s">
        <v>77</v>
      </c>
      <c r="F1232" s="1" t="s">
        <v>419</v>
      </c>
      <c r="G1232" s="1" t="s">
        <v>121</v>
      </c>
      <c r="H1232" s="1" t="s">
        <v>1492</v>
      </c>
      <c r="I1232" s="1" t="s">
        <v>292</v>
      </c>
      <c r="J1232" s="1"/>
      <c r="K1232" s="1" t="s">
        <v>1961</v>
      </c>
      <c r="L1232" s="1" t="s">
        <v>150</v>
      </c>
      <c r="M1232" s="9">
        <v>44742.0</v>
      </c>
      <c r="N1232" s="9">
        <v>44742.0</v>
      </c>
      <c r="O1232" s="1"/>
      <c r="P1232" s="1">
        <v>8.33</v>
      </c>
      <c r="Q1232" s="1">
        <v>500000.0</v>
      </c>
      <c r="R1232" s="1">
        <v>300000.0</v>
      </c>
      <c r="S1232" s="10">
        <v>44772.0</v>
      </c>
      <c r="V1232" s="5">
        <v>24990.0</v>
      </c>
      <c r="W1232" s="11">
        <v>29488.199999999997</v>
      </c>
      <c r="Z1232" s="5">
        <v>18742.5</v>
      </c>
      <c r="AB1232" s="1"/>
      <c r="AC1232" s="1" t="s">
        <v>45</v>
      </c>
      <c r="AD1232" s="12" t="s">
        <v>46</v>
      </c>
      <c r="AE1232" s="12" t="s">
        <v>46</v>
      </c>
      <c r="AF1232" s="12" t="s">
        <v>46</v>
      </c>
    </row>
    <row r="1233">
      <c r="A1233" s="1" t="s">
        <v>1962</v>
      </c>
      <c r="B1233" s="7"/>
      <c r="C1233" s="1" t="s">
        <v>36</v>
      </c>
      <c r="D1233" s="1" t="s">
        <v>76</v>
      </c>
      <c r="E1233" s="1" t="s">
        <v>82</v>
      </c>
      <c r="F1233" s="1" t="s">
        <v>1618</v>
      </c>
      <c r="G1233" s="1" t="s">
        <v>616</v>
      </c>
      <c r="H1233" s="1" t="s">
        <v>617</v>
      </c>
      <c r="I1233" s="1" t="s">
        <v>42</v>
      </c>
      <c r="J1233" s="1"/>
      <c r="K1233" s="1" t="s">
        <v>1963</v>
      </c>
      <c r="L1233" s="1" t="s">
        <v>143</v>
      </c>
      <c r="M1233" s="9">
        <v>45159.0</v>
      </c>
      <c r="N1233" s="9">
        <v>45159.0</v>
      </c>
      <c r="O1233" s="1"/>
      <c r="P1233" s="1">
        <v>7.5</v>
      </c>
      <c r="Q1233" s="1">
        <v>100000.0</v>
      </c>
      <c r="R1233" s="1">
        <v>300000.0</v>
      </c>
      <c r="S1233" s="9">
        <v>45159.0</v>
      </c>
      <c r="T1233" s="9">
        <v>45169.0</v>
      </c>
      <c r="U1233" s="1" t="s">
        <v>1964</v>
      </c>
      <c r="V1233" s="5">
        <v>22500.0</v>
      </c>
      <c r="W1233" s="11">
        <v>26550.0</v>
      </c>
      <c r="X1233" s="9">
        <v>45189.0</v>
      </c>
      <c r="Y1233" s="5">
        <v>26550.0</v>
      </c>
      <c r="Z1233" s="5">
        <v>16875.0</v>
      </c>
      <c r="AA1233" s="9">
        <v>45193.0</v>
      </c>
      <c r="AB1233" s="1" t="s">
        <v>1964</v>
      </c>
      <c r="AC1233" s="1" t="s">
        <v>55</v>
      </c>
      <c r="AD1233" s="12" t="s">
        <v>47</v>
      </c>
      <c r="AE1233" s="12" t="s">
        <v>47</v>
      </c>
      <c r="AF1233" s="12" t="s">
        <v>47</v>
      </c>
      <c r="AG1233" s="12" t="s">
        <v>47</v>
      </c>
      <c r="AH1233" s="12" t="s">
        <v>47</v>
      </c>
      <c r="AI1233" s="12" t="s">
        <v>47</v>
      </c>
    </row>
    <row r="1234">
      <c r="A1234" s="1" t="s">
        <v>1962</v>
      </c>
      <c r="B1234" s="7"/>
      <c r="C1234" s="1" t="s">
        <v>36</v>
      </c>
      <c r="D1234" s="1" t="s">
        <v>76</v>
      </c>
      <c r="E1234" s="1" t="s">
        <v>82</v>
      </c>
      <c r="F1234" s="1" t="s">
        <v>1618</v>
      </c>
      <c r="G1234" s="1" t="s">
        <v>616</v>
      </c>
      <c r="H1234" s="1" t="s">
        <v>617</v>
      </c>
      <c r="I1234" s="1" t="s">
        <v>42</v>
      </c>
      <c r="J1234" s="1"/>
      <c r="K1234" s="1" t="s">
        <v>1963</v>
      </c>
      <c r="L1234" s="1" t="s">
        <v>143</v>
      </c>
      <c r="M1234" s="9">
        <v>45159.0</v>
      </c>
      <c r="N1234" s="9">
        <v>45159.0</v>
      </c>
      <c r="O1234" s="1"/>
      <c r="P1234" s="1">
        <v>7.5</v>
      </c>
      <c r="Q1234" s="1">
        <v>192000.0</v>
      </c>
      <c r="R1234" s="1">
        <v>300000.0</v>
      </c>
      <c r="S1234" s="10">
        <v>45189.0</v>
      </c>
      <c r="V1234" s="5">
        <v>22500.0</v>
      </c>
      <c r="W1234" s="11">
        <v>26550.0</v>
      </c>
      <c r="X1234" s="1"/>
      <c r="Y1234" s="1"/>
      <c r="Z1234" s="5">
        <v>16875.0</v>
      </c>
      <c r="AB1234" s="1"/>
      <c r="AC1234" s="1" t="s">
        <v>45</v>
      </c>
      <c r="AD1234" s="12" t="s">
        <v>47</v>
      </c>
      <c r="AE1234" s="12" t="s">
        <v>47</v>
      </c>
      <c r="AF1234" s="12" t="s">
        <v>47</v>
      </c>
    </row>
    <row r="1235">
      <c r="A1235" s="1" t="s">
        <v>1965</v>
      </c>
      <c r="B1235" s="7"/>
      <c r="C1235" s="1" t="s">
        <v>36</v>
      </c>
      <c r="D1235" s="1" t="s">
        <v>37</v>
      </c>
      <c r="E1235" s="1" t="s">
        <v>82</v>
      </c>
      <c r="F1235" s="1" t="s">
        <v>400</v>
      </c>
      <c r="G1235" s="1" t="s">
        <v>152</v>
      </c>
      <c r="H1235" s="1" t="s">
        <v>153</v>
      </c>
      <c r="I1235" s="1" t="s">
        <v>292</v>
      </c>
      <c r="J1235" s="1"/>
      <c r="K1235" s="1" t="s">
        <v>1966</v>
      </c>
      <c r="L1235" s="1" t="s">
        <v>150</v>
      </c>
      <c r="M1235" s="9">
        <v>44743.0</v>
      </c>
      <c r="N1235" s="9">
        <v>44743.0</v>
      </c>
      <c r="O1235" s="1"/>
      <c r="P1235" s="1">
        <v>8.33</v>
      </c>
      <c r="Q1235" s="1">
        <v>300000.0</v>
      </c>
      <c r="R1235" s="1">
        <v>300000.0</v>
      </c>
      <c r="S1235" s="10">
        <v>44833.0</v>
      </c>
      <c r="V1235" s="5">
        <v>24990.0</v>
      </c>
      <c r="W1235" s="11">
        <v>29488.199999999997</v>
      </c>
      <c r="Z1235" s="5">
        <v>18742.5</v>
      </c>
      <c r="AB1235" s="1"/>
      <c r="AC1235" s="1" t="s">
        <v>45</v>
      </c>
      <c r="AD1235" s="12" t="s">
        <v>46</v>
      </c>
      <c r="AE1235" s="12" t="s">
        <v>46</v>
      </c>
      <c r="AF1235" s="12" t="s">
        <v>46</v>
      </c>
    </row>
    <row r="1236">
      <c r="A1236" s="1" t="s">
        <v>1967</v>
      </c>
      <c r="B1236" s="7"/>
      <c r="C1236" s="1" t="s">
        <v>132</v>
      </c>
      <c r="D1236" s="1" t="s">
        <v>96</v>
      </c>
      <c r="E1236" s="1" t="s">
        <v>82</v>
      </c>
      <c r="F1236" s="1" t="s">
        <v>1428</v>
      </c>
      <c r="G1236" s="1" t="s">
        <v>404</v>
      </c>
      <c r="H1236" s="1" t="s">
        <v>405</v>
      </c>
      <c r="I1236" s="1" t="s">
        <v>123</v>
      </c>
      <c r="J1236" s="1"/>
      <c r="K1236" s="1" t="s">
        <v>1968</v>
      </c>
      <c r="L1236" s="1" t="s">
        <v>53</v>
      </c>
      <c r="M1236" s="9">
        <v>44971.0</v>
      </c>
      <c r="N1236" s="9">
        <v>45336.0</v>
      </c>
      <c r="O1236" s="1"/>
      <c r="P1236" s="1">
        <v>8.33</v>
      </c>
      <c r="Q1236" s="1">
        <v>500000.0</v>
      </c>
      <c r="R1236" s="1">
        <v>550000.0</v>
      </c>
      <c r="S1236" s="9">
        <v>45325.0</v>
      </c>
      <c r="T1236" s="9">
        <v>44971.0</v>
      </c>
      <c r="U1236" s="1" t="s">
        <v>1969</v>
      </c>
      <c r="V1236" s="5">
        <v>45815.0</v>
      </c>
      <c r="W1236" s="11">
        <v>54061.7</v>
      </c>
      <c r="X1236" s="9">
        <v>45355.0</v>
      </c>
      <c r="Y1236" s="5">
        <v>49480.2</v>
      </c>
      <c r="Z1236" s="5">
        <v>34361.25</v>
      </c>
      <c r="AA1236" s="9">
        <v>45359.0</v>
      </c>
      <c r="AB1236" s="1" t="s">
        <v>1969</v>
      </c>
      <c r="AC1236" s="1" t="s">
        <v>55</v>
      </c>
      <c r="AD1236" s="12" t="s">
        <v>46</v>
      </c>
      <c r="AE1236" s="12" t="s">
        <v>47</v>
      </c>
      <c r="AF1236" s="12" t="s">
        <v>47</v>
      </c>
      <c r="AG1236" s="12" t="s">
        <v>46</v>
      </c>
      <c r="AH1236" s="12" t="s">
        <v>47</v>
      </c>
      <c r="AI1236" s="12" t="s">
        <v>47</v>
      </c>
    </row>
    <row r="1237">
      <c r="A1237" s="1" t="s">
        <v>1967</v>
      </c>
      <c r="B1237" s="7"/>
      <c r="C1237" s="1" t="s">
        <v>132</v>
      </c>
      <c r="D1237" s="1" t="s">
        <v>96</v>
      </c>
      <c r="E1237" s="1" t="s">
        <v>82</v>
      </c>
      <c r="F1237" s="1" t="s">
        <v>1428</v>
      </c>
      <c r="G1237" s="1" t="s">
        <v>404</v>
      </c>
      <c r="H1237" s="1" t="s">
        <v>405</v>
      </c>
      <c r="I1237" s="1" t="s">
        <v>123</v>
      </c>
      <c r="J1237" s="1"/>
      <c r="K1237" s="1" t="s">
        <v>1968</v>
      </c>
      <c r="L1237" s="1" t="s">
        <v>53</v>
      </c>
      <c r="M1237" s="9">
        <v>44971.0</v>
      </c>
      <c r="N1237" s="9">
        <v>45375.0</v>
      </c>
      <c r="O1237" s="1"/>
      <c r="P1237" s="1">
        <v>8.33</v>
      </c>
      <c r="Q1237" s="1">
        <v>550000.0</v>
      </c>
      <c r="R1237" s="1">
        <v>600000.0</v>
      </c>
      <c r="S1237" s="9">
        <v>45345.0</v>
      </c>
      <c r="T1237" s="9">
        <v>45009.0</v>
      </c>
      <c r="U1237" s="1" t="s">
        <v>1970</v>
      </c>
      <c r="V1237" s="5">
        <v>49980.0</v>
      </c>
      <c r="W1237" s="11">
        <v>58976.399999999994</v>
      </c>
      <c r="X1237" s="9">
        <v>45375.0</v>
      </c>
      <c r="Y1237" s="5">
        <v>53978.399999999994</v>
      </c>
      <c r="Z1237" s="5">
        <v>37485.0</v>
      </c>
      <c r="AA1237" s="9">
        <v>45379.0</v>
      </c>
      <c r="AB1237" s="1" t="s">
        <v>1970</v>
      </c>
      <c r="AC1237" s="1" t="s">
        <v>55</v>
      </c>
      <c r="AD1237" s="12" t="s">
        <v>46</v>
      </c>
      <c r="AE1237" s="12" t="s">
        <v>47</v>
      </c>
      <c r="AF1237" s="12" t="s">
        <v>47</v>
      </c>
      <c r="AG1237" s="12" t="s">
        <v>46</v>
      </c>
      <c r="AH1237" s="12" t="s">
        <v>47</v>
      </c>
      <c r="AI1237" s="12" t="s">
        <v>47</v>
      </c>
    </row>
    <row r="1238">
      <c r="A1238" s="1" t="s">
        <v>1971</v>
      </c>
      <c r="B1238" s="7"/>
      <c r="C1238" s="1" t="s">
        <v>132</v>
      </c>
      <c r="D1238" s="1" t="s">
        <v>37</v>
      </c>
      <c r="E1238" s="1" t="s">
        <v>77</v>
      </c>
      <c r="F1238" s="1" t="s">
        <v>1179</v>
      </c>
      <c r="G1238" s="1" t="s">
        <v>310</v>
      </c>
      <c r="H1238" s="1" t="s">
        <v>311</v>
      </c>
      <c r="I1238" s="1" t="s">
        <v>42</v>
      </c>
      <c r="J1238" s="1"/>
      <c r="K1238" s="1" t="s">
        <v>1972</v>
      </c>
      <c r="L1238" s="1" t="s">
        <v>88</v>
      </c>
      <c r="M1238" s="9">
        <v>44652.0</v>
      </c>
      <c r="N1238" s="9">
        <v>44742.0</v>
      </c>
      <c r="O1238" s="1"/>
      <c r="P1238" s="1">
        <v>8.33</v>
      </c>
      <c r="Q1238" s="1">
        <v>500000.0</v>
      </c>
      <c r="R1238" s="1">
        <v>180000.0</v>
      </c>
      <c r="S1238" s="9">
        <v>44718.0</v>
      </c>
      <c r="T1238" s="9">
        <v>44742.0</v>
      </c>
      <c r="U1238" s="1" t="s">
        <v>1973</v>
      </c>
      <c r="V1238" s="5">
        <v>14994.0</v>
      </c>
      <c r="W1238" s="11">
        <v>17692.92</v>
      </c>
      <c r="X1238" s="9">
        <v>44748.0</v>
      </c>
      <c r="Y1238" s="5">
        <v>16193.519999999999</v>
      </c>
      <c r="Z1238" s="5">
        <v>11245.5</v>
      </c>
      <c r="AA1238" s="14">
        <v>44852.0</v>
      </c>
      <c r="AB1238" s="1" t="s">
        <v>1973</v>
      </c>
      <c r="AC1238" s="1" t="s">
        <v>55</v>
      </c>
      <c r="AD1238" s="12" t="s">
        <v>46</v>
      </c>
      <c r="AE1238" s="12" t="s">
        <v>46</v>
      </c>
      <c r="AF1238" s="12" t="s">
        <v>46</v>
      </c>
      <c r="AG1238" s="12" t="s">
        <v>46</v>
      </c>
      <c r="AH1238" s="12" t="s">
        <v>46</v>
      </c>
      <c r="AI1238" s="12" t="s">
        <v>46</v>
      </c>
    </row>
    <row r="1239">
      <c r="A1239" s="1" t="s">
        <v>1971</v>
      </c>
      <c r="B1239" s="7"/>
      <c r="C1239" s="1" t="s">
        <v>132</v>
      </c>
      <c r="D1239" s="1" t="s">
        <v>37</v>
      </c>
      <c r="E1239" s="1" t="s">
        <v>77</v>
      </c>
      <c r="F1239" s="1" t="s">
        <v>1179</v>
      </c>
      <c r="G1239" s="1" t="s">
        <v>310</v>
      </c>
      <c r="H1239" s="1" t="s">
        <v>311</v>
      </c>
      <c r="I1239" s="1" t="s">
        <v>42</v>
      </c>
      <c r="J1239" s="1"/>
      <c r="K1239" s="1" t="s">
        <v>1972</v>
      </c>
      <c r="L1239" s="1" t="s">
        <v>88</v>
      </c>
      <c r="M1239" s="9">
        <v>44652.0</v>
      </c>
      <c r="N1239" s="9">
        <v>44760.0</v>
      </c>
      <c r="O1239" s="1"/>
      <c r="P1239" s="1">
        <v>8.33</v>
      </c>
      <c r="Q1239" s="1">
        <v>500000.0</v>
      </c>
      <c r="R1239" s="1">
        <v>350000.0</v>
      </c>
      <c r="S1239" s="9">
        <v>44760.0</v>
      </c>
      <c r="T1239" s="9">
        <v>44760.0</v>
      </c>
      <c r="U1239" s="1" t="s">
        <v>1974</v>
      </c>
      <c r="V1239" s="5">
        <v>29155.0</v>
      </c>
      <c r="W1239" s="11">
        <v>34402.9</v>
      </c>
      <c r="X1239" s="9">
        <v>44790.0</v>
      </c>
      <c r="Y1239" s="5">
        <v>31487.4</v>
      </c>
      <c r="Z1239" s="5">
        <v>21866.25</v>
      </c>
      <c r="AA1239" s="14">
        <v>44852.0</v>
      </c>
      <c r="AB1239" s="1" t="s">
        <v>1974</v>
      </c>
      <c r="AC1239" s="1" t="s">
        <v>55</v>
      </c>
      <c r="AD1239" s="12" t="s">
        <v>46</v>
      </c>
      <c r="AE1239" s="12" t="s">
        <v>46</v>
      </c>
      <c r="AF1239" s="12" t="s">
        <v>46</v>
      </c>
      <c r="AG1239" s="12" t="s">
        <v>46</v>
      </c>
      <c r="AH1239" s="12" t="s">
        <v>46</v>
      </c>
      <c r="AI1239" s="12" t="s">
        <v>46</v>
      </c>
    </row>
    <row r="1240">
      <c r="A1240" s="1" t="s">
        <v>1971</v>
      </c>
      <c r="B1240" s="7"/>
      <c r="C1240" s="1" t="s">
        <v>132</v>
      </c>
      <c r="D1240" s="1" t="s">
        <v>37</v>
      </c>
      <c r="E1240" s="1" t="s">
        <v>77</v>
      </c>
      <c r="F1240" s="1" t="s">
        <v>1179</v>
      </c>
      <c r="G1240" s="1" t="s">
        <v>310</v>
      </c>
      <c r="H1240" s="1" t="s">
        <v>311</v>
      </c>
      <c r="I1240" s="1" t="s">
        <v>42</v>
      </c>
      <c r="J1240" s="1"/>
      <c r="K1240" s="1" t="s">
        <v>1972</v>
      </c>
      <c r="L1240" s="1" t="s">
        <v>88</v>
      </c>
      <c r="M1240" s="9">
        <v>44652.0</v>
      </c>
      <c r="N1240" s="9">
        <v>44795.0</v>
      </c>
      <c r="O1240" s="1"/>
      <c r="P1240" s="1">
        <v>8.33</v>
      </c>
      <c r="Q1240" s="1">
        <v>100000.0</v>
      </c>
      <c r="R1240" s="1">
        <v>480000.0</v>
      </c>
      <c r="S1240" s="9">
        <v>44795.0</v>
      </c>
      <c r="T1240" s="9">
        <v>44795.0</v>
      </c>
      <c r="U1240" s="1" t="s">
        <v>1975</v>
      </c>
      <c r="V1240" s="5">
        <v>39984.0</v>
      </c>
      <c r="W1240" s="11">
        <v>47181.119999999995</v>
      </c>
      <c r="X1240" s="9">
        <v>44825.0</v>
      </c>
      <c r="Y1240" s="5">
        <v>43182.719999999994</v>
      </c>
      <c r="Z1240" s="5">
        <v>29988.0</v>
      </c>
      <c r="AA1240" s="9">
        <v>44829.0</v>
      </c>
      <c r="AB1240" s="1" t="s">
        <v>1975</v>
      </c>
      <c r="AC1240" s="1" t="s">
        <v>55</v>
      </c>
      <c r="AD1240" s="12" t="s">
        <v>46</v>
      </c>
      <c r="AE1240" s="12" t="s">
        <v>46</v>
      </c>
      <c r="AF1240" s="12" t="s">
        <v>46</v>
      </c>
      <c r="AG1240" s="12" t="s">
        <v>46</v>
      </c>
      <c r="AH1240" s="12" t="s">
        <v>46</v>
      </c>
      <c r="AI1240" s="12" t="s">
        <v>46</v>
      </c>
    </row>
    <row r="1241">
      <c r="A1241" s="1" t="s">
        <v>1971</v>
      </c>
      <c r="B1241" s="7"/>
      <c r="C1241" s="1" t="s">
        <v>132</v>
      </c>
      <c r="D1241" s="1" t="s">
        <v>37</v>
      </c>
      <c r="E1241" s="1" t="s">
        <v>77</v>
      </c>
      <c r="F1241" s="1" t="s">
        <v>1179</v>
      </c>
      <c r="G1241" s="1" t="s">
        <v>310</v>
      </c>
      <c r="H1241" s="1" t="s">
        <v>311</v>
      </c>
      <c r="I1241" s="1" t="s">
        <v>42</v>
      </c>
      <c r="J1241" s="1"/>
      <c r="K1241" s="1" t="s">
        <v>1972</v>
      </c>
      <c r="L1241" s="1" t="s">
        <v>88</v>
      </c>
      <c r="M1241" s="9">
        <v>44652.0</v>
      </c>
      <c r="N1241" s="9">
        <v>44652.0</v>
      </c>
      <c r="O1241" s="9">
        <v>45808.0</v>
      </c>
      <c r="P1241" s="1">
        <v>8.33</v>
      </c>
      <c r="Q1241" s="1">
        <v>500000.0</v>
      </c>
      <c r="R1241" s="1">
        <v>340000.0</v>
      </c>
      <c r="S1241" s="9">
        <v>44840.0</v>
      </c>
      <c r="T1241" s="9">
        <v>44841.0</v>
      </c>
      <c r="U1241" s="1" t="s">
        <v>1976</v>
      </c>
      <c r="V1241" s="5">
        <v>28322.0</v>
      </c>
      <c r="W1241" s="11">
        <v>33419.96</v>
      </c>
      <c r="X1241" s="9">
        <v>44870.0</v>
      </c>
      <c r="Y1241" s="5">
        <v>30587.76</v>
      </c>
      <c r="Z1241" s="5">
        <v>21241.5</v>
      </c>
      <c r="AA1241" s="9">
        <v>44938.0</v>
      </c>
      <c r="AB1241" s="1" t="s">
        <v>1977</v>
      </c>
      <c r="AC1241" s="1" t="s">
        <v>55</v>
      </c>
      <c r="AD1241" s="12" t="s">
        <v>46</v>
      </c>
      <c r="AE1241" s="12" t="s">
        <v>46</v>
      </c>
      <c r="AF1241" s="12" t="s">
        <v>46</v>
      </c>
      <c r="AG1241" s="12" t="s">
        <v>46</v>
      </c>
      <c r="AH1241" s="12" t="s">
        <v>46</v>
      </c>
      <c r="AI1241" s="12" t="s">
        <v>46</v>
      </c>
    </row>
    <row r="1242">
      <c r="A1242" s="1" t="s">
        <v>1971</v>
      </c>
      <c r="B1242" s="7"/>
      <c r="C1242" s="1" t="s">
        <v>132</v>
      </c>
      <c r="D1242" s="1" t="s">
        <v>37</v>
      </c>
      <c r="E1242" s="1" t="s">
        <v>77</v>
      </c>
      <c r="F1242" s="1" t="s">
        <v>1179</v>
      </c>
      <c r="G1242" s="1" t="s">
        <v>310</v>
      </c>
      <c r="H1242" s="1" t="s">
        <v>311</v>
      </c>
      <c r="I1242" s="1" t="s">
        <v>42</v>
      </c>
      <c r="J1242" s="1"/>
      <c r="K1242" s="1" t="s">
        <v>1972</v>
      </c>
      <c r="L1242" s="1" t="s">
        <v>88</v>
      </c>
      <c r="M1242" s="9">
        <v>44652.0</v>
      </c>
      <c r="N1242" s="9">
        <v>44842.0</v>
      </c>
      <c r="O1242" s="1"/>
      <c r="P1242" s="1">
        <v>8.33</v>
      </c>
      <c r="Q1242" s="1">
        <v>500000.0</v>
      </c>
      <c r="R1242" s="1">
        <v>300000.0</v>
      </c>
      <c r="S1242" s="10">
        <v>44932.0</v>
      </c>
      <c r="V1242" s="5">
        <v>24990.0</v>
      </c>
      <c r="W1242" s="11">
        <v>29488.199999999997</v>
      </c>
      <c r="Z1242" s="5">
        <v>18742.5</v>
      </c>
      <c r="AB1242" s="1"/>
      <c r="AC1242" s="1" t="s">
        <v>45</v>
      </c>
      <c r="AD1242" s="12" t="s">
        <v>46</v>
      </c>
      <c r="AE1242" s="12" t="s">
        <v>46</v>
      </c>
      <c r="AF1242" s="12" t="s">
        <v>46</v>
      </c>
    </row>
    <row r="1243">
      <c r="A1243" s="1" t="s">
        <v>1971</v>
      </c>
      <c r="B1243" s="7"/>
      <c r="C1243" s="1" t="s">
        <v>132</v>
      </c>
      <c r="D1243" s="1" t="s">
        <v>37</v>
      </c>
      <c r="E1243" s="1" t="s">
        <v>77</v>
      </c>
      <c r="F1243" s="1" t="s">
        <v>1179</v>
      </c>
      <c r="G1243" s="1" t="s">
        <v>310</v>
      </c>
      <c r="H1243" s="1" t="s">
        <v>311</v>
      </c>
      <c r="I1243" s="1" t="s">
        <v>42</v>
      </c>
      <c r="J1243" s="1"/>
      <c r="K1243" s="1" t="s">
        <v>1972</v>
      </c>
      <c r="L1243" s="1" t="s">
        <v>88</v>
      </c>
      <c r="M1243" s="9">
        <v>44652.0</v>
      </c>
      <c r="N1243" s="9">
        <v>44842.0</v>
      </c>
      <c r="O1243" s="1"/>
      <c r="P1243" s="1">
        <v>8.33</v>
      </c>
      <c r="Q1243" s="1">
        <v>480000.0</v>
      </c>
      <c r="R1243" s="1">
        <v>300000.0</v>
      </c>
      <c r="S1243" s="10">
        <v>44932.0</v>
      </c>
      <c r="V1243" s="5">
        <v>24990.0</v>
      </c>
      <c r="W1243" s="11">
        <v>29488.199999999997</v>
      </c>
      <c r="Z1243" s="5">
        <v>18742.5</v>
      </c>
      <c r="AB1243" s="1"/>
      <c r="AC1243" s="1" t="s">
        <v>45</v>
      </c>
      <c r="AD1243" s="12" t="s">
        <v>46</v>
      </c>
      <c r="AE1243" s="12" t="s">
        <v>46</v>
      </c>
      <c r="AF1243" s="12" t="s">
        <v>46</v>
      </c>
    </row>
    <row r="1244">
      <c r="A1244" s="1" t="s">
        <v>1971</v>
      </c>
      <c r="B1244" s="7"/>
      <c r="C1244" s="1" t="s">
        <v>132</v>
      </c>
      <c r="D1244" s="1" t="s">
        <v>37</v>
      </c>
      <c r="E1244" s="1" t="s">
        <v>77</v>
      </c>
      <c r="F1244" s="1" t="s">
        <v>1179</v>
      </c>
      <c r="G1244" s="1" t="s">
        <v>310</v>
      </c>
      <c r="H1244" s="1" t="s">
        <v>311</v>
      </c>
      <c r="I1244" s="1" t="s">
        <v>42</v>
      </c>
      <c r="J1244" s="1"/>
      <c r="K1244" s="1" t="s">
        <v>1972</v>
      </c>
      <c r="L1244" s="1" t="s">
        <v>88</v>
      </c>
      <c r="M1244" s="9">
        <v>44652.0</v>
      </c>
      <c r="N1244" s="9">
        <v>45071.0</v>
      </c>
      <c r="O1244" s="1"/>
      <c r="P1244" s="1">
        <v>8.33</v>
      </c>
      <c r="Q1244" s="1">
        <v>500000.0</v>
      </c>
      <c r="R1244" s="1">
        <v>300000.0</v>
      </c>
      <c r="S1244" s="10">
        <v>45161.0</v>
      </c>
      <c r="V1244" s="5">
        <v>24990.0</v>
      </c>
      <c r="W1244" s="11">
        <v>29488.199999999997</v>
      </c>
      <c r="Z1244" s="5">
        <v>18742.5</v>
      </c>
      <c r="AB1244" s="1"/>
      <c r="AC1244" s="1" t="s">
        <v>45</v>
      </c>
      <c r="AD1244" s="12" t="s">
        <v>46</v>
      </c>
      <c r="AE1244" s="12" t="s">
        <v>47</v>
      </c>
      <c r="AF1244" s="12" t="s">
        <v>47</v>
      </c>
    </row>
    <row r="1245">
      <c r="A1245" s="1" t="s">
        <v>1971</v>
      </c>
      <c r="B1245" s="7"/>
      <c r="C1245" s="1" t="s">
        <v>132</v>
      </c>
      <c r="D1245" s="1" t="s">
        <v>37</v>
      </c>
      <c r="E1245" s="1" t="s">
        <v>77</v>
      </c>
      <c r="F1245" s="1" t="s">
        <v>1179</v>
      </c>
      <c r="G1245" s="1" t="s">
        <v>310</v>
      </c>
      <c r="H1245" s="1" t="s">
        <v>311</v>
      </c>
      <c r="I1245" s="1" t="s">
        <v>42</v>
      </c>
      <c r="J1245" s="1"/>
      <c r="K1245" s="1" t="s">
        <v>1972</v>
      </c>
      <c r="L1245" s="1" t="s">
        <v>88</v>
      </c>
      <c r="M1245" s="9">
        <v>44652.0</v>
      </c>
      <c r="N1245" s="9">
        <v>44652.0</v>
      </c>
      <c r="O1245" s="9">
        <v>45801.0</v>
      </c>
      <c r="P1245" s="1">
        <v>8.33</v>
      </c>
      <c r="Q1245" s="1">
        <v>300000.0</v>
      </c>
      <c r="R1245" s="1">
        <v>300000.0</v>
      </c>
      <c r="S1245" s="10">
        <v>44682.0</v>
      </c>
      <c r="T1245" s="22"/>
      <c r="V1245" s="5">
        <v>24990.0</v>
      </c>
      <c r="W1245" s="11">
        <v>29488.199999999997</v>
      </c>
      <c r="X1245" s="22"/>
      <c r="Y1245" s="1"/>
      <c r="Z1245" s="5">
        <v>18742.5</v>
      </c>
      <c r="AA1245" s="22"/>
      <c r="AC1245" s="1" t="s">
        <v>45</v>
      </c>
      <c r="AD1245" s="12" t="s">
        <v>46</v>
      </c>
      <c r="AE1245" s="12" t="s">
        <v>46</v>
      </c>
      <c r="AF1245" s="12" t="s">
        <v>46</v>
      </c>
    </row>
    <row r="1246">
      <c r="A1246" s="1" t="s">
        <v>1978</v>
      </c>
      <c r="B1246" s="7"/>
      <c r="C1246" s="1" t="s">
        <v>132</v>
      </c>
      <c r="D1246" s="1" t="s">
        <v>37</v>
      </c>
      <c r="E1246" s="1" t="s">
        <v>77</v>
      </c>
      <c r="F1246" s="1" t="s">
        <v>672</v>
      </c>
      <c r="G1246" s="1" t="s">
        <v>221</v>
      </c>
      <c r="H1246" s="1" t="s">
        <v>222</v>
      </c>
      <c r="I1246" s="1" t="s">
        <v>290</v>
      </c>
      <c r="J1246" s="1"/>
      <c r="K1246" s="1" t="s">
        <v>1979</v>
      </c>
      <c r="L1246" s="1" t="s">
        <v>99</v>
      </c>
      <c r="M1246" s="9">
        <v>45027.0</v>
      </c>
      <c r="N1246" s="14">
        <v>44911.0</v>
      </c>
      <c r="O1246" s="1"/>
      <c r="P1246" s="1">
        <v>8.33</v>
      </c>
      <c r="Q1246" s="1">
        <v>500000.0</v>
      </c>
      <c r="R1246" s="1">
        <v>550000.0</v>
      </c>
      <c r="S1246" s="14">
        <v>44910.0</v>
      </c>
      <c r="T1246" s="14">
        <v>44911.0</v>
      </c>
      <c r="U1246" s="1" t="s">
        <v>1980</v>
      </c>
      <c r="V1246" s="5">
        <v>45815.0</v>
      </c>
      <c r="W1246" s="11">
        <v>54061.7</v>
      </c>
      <c r="X1246" s="9">
        <v>44940.0</v>
      </c>
      <c r="Y1246" s="5">
        <v>49480.2</v>
      </c>
      <c r="Z1246" s="5">
        <v>34361.25</v>
      </c>
      <c r="AA1246" s="9">
        <v>44944.0</v>
      </c>
      <c r="AB1246" s="1" t="s">
        <v>1980</v>
      </c>
      <c r="AC1246" s="1" t="s">
        <v>55</v>
      </c>
      <c r="AD1246" s="12" t="s">
        <v>47</v>
      </c>
      <c r="AE1246" s="12" t="s">
        <v>46</v>
      </c>
      <c r="AF1246" s="12" t="s">
        <v>46</v>
      </c>
      <c r="AG1246" s="12" t="s">
        <v>46</v>
      </c>
      <c r="AH1246" s="12" t="s">
        <v>46</v>
      </c>
      <c r="AI1246" s="12" t="s">
        <v>46</v>
      </c>
    </row>
    <row r="1247">
      <c r="A1247" s="1" t="s">
        <v>1978</v>
      </c>
      <c r="B1247" s="7"/>
      <c r="C1247" s="1" t="s">
        <v>132</v>
      </c>
      <c r="D1247" s="1" t="s">
        <v>37</v>
      </c>
      <c r="E1247" s="1" t="s">
        <v>77</v>
      </c>
      <c r="F1247" s="1" t="s">
        <v>672</v>
      </c>
      <c r="G1247" s="1" t="s">
        <v>221</v>
      </c>
      <c r="H1247" s="1" t="s">
        <v>222</v>
      </c>
      <c r="I1247" s="1" t="s">
        <v>290</v>
      </c>
      <c r="J1247" s="1"/>
      <c r="K1247" s="1" t="s">
        <v>1979</v>
      </c>
      <c r="L1247" s="1" t="s">
        <v>99</v>
      </c>
      <c r="M1247" s="9">
        <v>45027.0</v>
      </c>
      <c r="N1247" s="9">
        <v>45013.0</v>
      </c>
      <c r="O1247" s="1"/>
      <c r="P1247" s="1">
        <v>8.33</v>
      </c>
      <c r="Q1247" s="1">
        <v>600000.0</v>
      </c>
      <c r="R1247" s="1">
        <v>650000.0</v>
      </c>
      <c r="S1247" s="9">
        <v>45012.0</v>
      </c>
      <c r="T1247" s="9">
        <v>45013.0</v>
      </c>
      <c r="U1247" s="1" t="s">
        <v>1981</v>
      </c>
      <c r="V1247" s="5">
        <v>54145.0</v>
      </c>
      <c r="W1247" s="11">
        <v>63891.1</v>
      </c>
      <c r="X1247" s="9">
        <v>45042.0</v>
      </c>
      <c r="Y1247" s="5">
        <v>58476.6</v>
      </c>
      <c r="Z1247" s="5">
        <v>40608.75</v>
      </c>
      <c r="AA1247" s="9">
        <v>45046.0</v>
      </c>
      <c r="AB1247" s="1" t="s">
        <v>1981</v>
      </c>
      <c r="AC1247" s="1" t="s">
        <v>55</v>
      </c>
      <c r="AD1247" s="12" t="s">
        <v>47</v>
      </c>
      <c r="AE1247" s="12" t="s">
        <v>46</v>
      </c>
      <c r="AF1247" s="12" t="s">
        <v>46</v>
      </c>
      <c r="AG1247" s="12" t="s">
        <v>46</v>
      </c>
      <c r="AH1247" s="12" t="s">
        <v>47</v>
      </c>
      <c r="AI1247" s="12" t="s">
        <v>47</v>
      </c>
    </row>
    <row r="1248">
      <c r="A1248" s="1" t="s">
        <v>1978</v>
      </c>
      <c r="B1248" s="7"/>
      <c r="C1248" s="1" t="s">
        <v>132</v>
      </c>
      <c r="D1248" s="1" t="s">
        <v>37</v>
      </c>
      <c r="E1248" s="1" t="s">
        <v>77</v>
      </c>
      <c r="F1248" s="1" t="s">
        <v>672</v>
      </c>
      <c r="G1248" s="1" t="s">
        <v>221</v>
      </c>
      <c r="H1248" s="1" t="s">
        <v>222</v>
      </c>
      <c r="I1248" s="1" t="s">
        <v>290</v>
      </c>
      <c r="J1248" s="1"/>
      <c r="K1248" s="1" t="s">
        <v>1979</v>
      </c>
      <c r="L1248" s="1" t="s">
        <v>99</v>
      </c>
      <c r="M1248" s="9">
        <v>45027.0</v>
      </c>
      <c r="N1248" s="9">
        <v>45029.0</v>
      </c>
      <c r="O1248" s="1"/>
      <c r="P1248" s="1">
        <v>8.33</v>
      </c>
      <c r="Q1248" s="1">
        <v>500000.0</v>
      </c>
      <c r="R1248" s="1">
        <v>550000.0</v>
      </c>
      <c r="S1248" s="9">
        <v>45024.0</v>
      </c>
      <c r="T1248" s="9">
        <v>45029.0</v>
      </c>
      <c r="U1248" s="1" t="s">
        <v>1982</v>
      </c>
      <c r="V1248" s="5">
        <v>45815.0</v>
      </c>
      <c r="W1248" s="11">
        <v>54061.7</v>
      </c>
      <c r="X1248" s="9">
        <v>45054.0</v>
      </c>
      <c r="Y1248" s="5">
        <v>49480.2</v>
      </c>
      <c r="Z1248" s="5">
        <v>34361.25</v>
      </c>
      <c r="AA1248" s="9">
        <v>45058.0</v>
      </c>
      <c r="AB1248" s="1" t="s">
        <v>1982</v>
      </c>
      <c r="AC1248" s="1" t="s">
        <v>55</v>
      </c>
      <c r="AD1248" s="12" t="s">
        <v>47</v>
      </c>
      <c r="AE1248" s="12" t="s">
        <v>47</v>
      </c>
      <c r="AF1248" s="12" t="s">
        <v>47</v>
      </c>
      <c r="AG1248" s="12" t="s">
        <v>47</v>
      </c>
      <c r="AH1248" s="12" t="s">
        <v>47</v>
      </c>
      <c r="AI1248" s="12" t="s">
        <v>47</v>
      </c>
    </row>
    <row r="1249">
      <c r="A1249" s="1" t="s">
        <v>1978</v>
      </c>
      <c r="B1249" s="7"/>
      <c r="C1249" s="1" t="s">
        <v>132</v>
      </c>
      <c r="D1249" s="1" t="s">
        <v>37</v>
      </c>
      <c r="E1249" s="1" t="s">
        <v>77</v>
      </c>
      <c r="F1249" s="1" t="s">
        <v>672</v>
      </c>
      <c r="G1249" s="1" t="s">
        <v>221</v>
      </c>
      <c r="H1249" s="1" t="s">
        <v>222</v>
      </c>
      <c r="I1249" s="1" t="s">
        <v>290</v>
      </c>
      <c r="J1249" s="1"/>
      <c r="K1249" s="1" t="s">
        <v>1979</v>
      </c>
      <c r="L1249" s="1" t="s">
        <v>99</v>
      </c>
      <c r="M1249" s="9">
        <v>45027.0</v>
      </c>
      <c r="N1249" s="9">
        <v>45125.0</v>
      </c>
      <c r="O1249" s="1"/>
      <c r="P1249" s="1">
        <v>8.33</v>
      </c>
      <c r="Q1249" s="1">
        <v>850000.0</v>
      </c>
      <c r="R1249" s="1">
        <v>900000.0</v>
      </c>
      <c r="S1249" s="9">
        <v>45120.0</v>
      </c>
      <c r="T1249" s="9">
        <v>45125.0</v>
      </c>
      <c r="U1249" s="1" t="s">
        <v>1983</v>
      </c>
      <c r="V1249" s="5">
        <v>74970.0</v>
      </c>
      <c r="W1249" s="11">
        <v>88464.59999999999</v>
      </c>
      <c r="X1249" s="9">
        <v>45150.0</v>
      </c>
      <c r="Y1249" s="5">
        <v>80967.59999999999</v>
      </c>
      <c r="Z1249" s="5">
        <v>56227.5</v>
      </c>
      <c r="AA1249" s="9">
        <v>45154.0</v>
      </c>
      <c r="AB1249" s="1" t="s">
        <v>1983</v>
      </c>
      <c r="AC1249" s="1" t="s">
        <v>55</v>
      </c>
      <c r="AD1249" s="12" t="s">
        <v>47</v>
      </c>
      <c r="AE1249" s="12" t="s">
        <v>47</v>
      </c>
      <c r="AF1249" s="12" t="s">
        <v>47</v>
      </c>
      <c r="AG1249" s="12" t="s">
        <v>47</v>
      </c>
      <c r="AH1249" s="12" t="s">
        <v>47</v>
      </c>
      <c r="AI1249" s="12" t="s">
        <v>47</v>
      </c>
    </row>
    <row r="1250">
      <c r="A1250" s="1" t="s">
        <v>1978</v>
      </c>
      <c r="B1250" s="7"/>
      <c r="C1250" s="1" t="s">
        <v>132</v>
      </c>
      <c r="D1250" s="1" t="s">
        <v>37</v>
      </c>
      <c r="E1250" s="1" t="s">
        <v>77</v>
      </c>
      <c r="F1250" s="1" t="s">
        <v>672</v>
      </c>
      <c r="G1250" s="1" t="s">
        <v>221</v>
      </c>
      <c r="H1250" s="1" t="s">
        <v>222</v>
      </c>
      <c r="I1250" s="1" t="s">
        <v>290</v>
      </c>
      <c r="J1250" s="1"/>
      <c r="K1250" s="1" t="s">
        <v>1979</v>
      </c>
      <c r="L1250" s="1" t="s">
        <v>99</v>
      </c>
      <c r="M1250" s="9">
        <v>45027.0</v>
      </c>
      <c r="N1250" s="9">
        <v>45125.0</v>
      </c>
      <c r="O1250" s="1"/>
      <c r="P1250" s="1">
        <v>8.33</v>
      </c>
      <c r="Q1250" s="1">
        <v>700000.0</v>
      </c>
      <c r="R1250" s="1">
        <v>750000.0</v>
      </c>
      <c r="S1250" s="9">
        <v>45121.0</v>
      </c>
      <c r="T1250" s="9">
        <v>45125.0</v>
      </c>
      <c r="U1250" s="1" t="s">
        <v>1984</v>
      </c>
      <c r="V1250" s="5">
        <v>62475.0</v>
      </c>
      <c r="W1250" s="11">
        <v>73720.5</v>
      </c>
      <c r="X1250" s="9">
        <v>45151.0</v>
      </c>
      <c r="Y1250" s="5">
        <v>67473.0</v>
      </c>
      <c r="Z1250" s="5">
        <v>46856.25</v>
      </c>
      <c r="AA1250" s="9">
        <v>45155.0</v>
      </c>
      <c r="AB1250" s="1" t="s">
        <v>1984</v>
      </c>
      <c r="AC1250" s="1" t="s">
        <v>55</v>
      </c>
      <c r="AD1250" s="12" t="s">
        <v>47</v>
      </c>
      <c r="AE1250" s="12" t="s">
        <v>47</v>
      </c>
      <c r="AF1250" s="12" t="s">
        <v>47</v>
      </c>
      <c r="AG1250" s="12" t="s">
        <v>47</v>
      </c>
      <c r="AH1250" s="12" t="s">
        <v>47</v>
      </c>
      <c r="AI1250" s="12" t="s">
        <v>47</v>
      </c>
    </row>
    <row r="1251">
      <c r="A1251" s="1" t="s">
        <v>1978</v>
      </c>
      <c r="B1251" s="7"/>
      <c r="C1251" s="1" t="s">
        <v>132</v>
      </c>
      <c r="D1251" s="1" t="s">
        <v>37</v>
      </c>
      <c r="E1251" s="1" t="s">
        <v>77</v>
      </c>
      <c r="F1251" s="1" t="s">
        <v>672</v>
      </c>
      <c r="G1251" s="1" t="s">
        <v>221</v>
      </c>
      <c r="H1251" s="1" t="s">
        <v>222</v>
      </c>
      <c r="I1251" s="1" t="s">
        <v>290</v>
      </c>
      <c r="J1251" s="1"/>
      <c r="K1251" s="1" t="s">
        <v>1979</v>
      </c>
      <c r="L1251" s="1" t="s">
        <v>99</v>
      </c>
      <c r="M1251" s="9">
        <v>45027.0</v>
      </c>
      <c r="N1251" s="9">
        <v>45370.0</v>
      </c>
      <c r="O1251" s="1"/>
      <c r="P1251" s="1">
        <v>8.33</v>
      </c>
      <c r="Q1251" s="1">
        <v>950000.0</v>
      </c>
      <c r="R1251" s="1">
        <v>1000000.0</v>
      </c>
      <c r="S1251" s="9">
        <v>45364.0</v>
      </c>
      <c r="T1251" s="9">
        <v>45370.0</v>
      </c>
      <c r="U1251" s="1" t="s">
        <v>1985</v>
      </c>
      <c r="V1251" s="5">
        <v>83300.0</v>
      </c>
      <c r="W1251" s="11">
        <v>98294.0</v>
      </c>
      <c r="X1251" s="9"/>
      <c r="Y1251" s="5"/>
      <c r="Z1251" s="5">
        <v>62475.0</v>
      </c>
      <c r="AA1251" s="9"/>
      <c r="AC1251" s="1" t="s">
        <v>162</v>
      </c>
      <c r="AD1251" s="12" t="s">
        <v>47</v>
      </c>
      <c r="AE1251" s="12" t="s">
        <v>47</v>
      </c>
      <c r="AF1251" s="12" t="s">
        <v>47</v>
      </c>
      <c r="AG1251" s="12" t="s">
        <v>47</v>
      </c>
    </row>
    <row r="1252">
      <c r="A1252" s="1" t="s">
        <v>1978</v>
      </c>
      <c r="B1252" s="7"/>
      <c r="C1252" s="1" t="s">
        <v>132</v>
      </c>
      <c r="D1252" s="1" t="s">
        <v>96</v>
      </c>
      <c r="E1252" s="1" t="s">
        <v>77</v>
      </c>
      <c r="F1252" s="1" t="s">
        <v>672</v>
      </c>
      <c r="G1252" s="1" t="s">
        <v>221</v>
      </c>
      <c r="H1252" s="1" t="s">
        <v>222</v>
      </c>
      <c r="I1252" s="1" t="s">
        <v>307</v>
      </c>
      <c r="J1252" s="1"/>
      <c r="K1252" s="1" t="s">
        <v>1979</v>
      </c>
      <c r="L1252" s="1" t="s">
        <v>99</v>
      </c>
      <c r="M1252" s="9">
        <v>45027.0</v>
      </c>
      <c r="N1252" s="9">
        <v>45027.0</v>
      </c>
      <c r="O1252" s="1"/>
      <c r="P1252" s="1">
        <v>8.33</v>
      </c>
      <c r="Q1252" s="1">
        <v>850000.0</v>
      </c>
      <c r="R1252" s="1">
        <v>300000.0</v>
      </c>
      <c r="S1252" s="10">
        <v>45057.0</v>
      </c>
      <c r="V1252" s="5">
        <v>24990.0</v>
      </c>
      <c r="W1252" s="11">
        <v>29488.199999999997</v>
      </c>
      <c r="Z1252" s="5">
        <v>18742.5</v>
      </c>
      <c r="AB1252" s="1"/>
      <c r="AC1252" s="1" t="s">
        <v>45</v>
      </c>
      <c r="AD1252" s="12" t="s">
        <v>47</v>
      </c>
      <c r="AE1252" s="12" t="s">
        <v>47</v>
      </c>
      <c r="AF1252" s="12" t="s">
        <v>47</v>
      </c>
    </row>
    <row r="1253">
      <c r="A1253" s="1" t="s">
        <v>1978</v>
      </c>
      <c r="B1253" s="7"/>
      <c r="C1253" s="1" t="s">
        <v>132</v>
      </c>
      <c r="D1253" s="1" t="s">
        <v>96</v>
      </c>
      <c r="E1253" s="1" t="s">
        <v>77</v>
      </c>
      <c r="F1253" s="1" t="s">
        <v>672</v>
      </c>
      <c r="G1253" s="1" t="s">
        <v>221</v>
      </c>
      <c r="H1253" s="1" t="s">
        <v>222</v>
      </c>
      <c r="I1253" s="1" t="s">
        <v>307</v>
      </c>
      <c r="J1253" s="1"/>
      <c r="K1253" s="1" t="s">
        <v>1979</v>
      </c>
      <c r="L1253" s="1" t="s">
        <v>99</v>
      </c>
      <c r="M1253" s="9">
        <v>45027.0</v>
      </c>
      <c r="N1253" s="9">
        <v>45027.0</v>
      </c>
      <c r="O1253" s="1"/>
      <c r="P1253" s="1">
        <v>8.33</v>
      </c>
      <c r="Q1253" s="1">
        <v>500000.0</v>
      </c>
      <c r="R1253" s="1">
        <v>300000.0</v>
      </c>
      <c r="S1253" s="10">
        <v>45057.0</v>
      </c>
      <c r="V1253" s="5">
        <v>24990.0</v>
      </c>
      <c r="W1253" s="11">
        <v>29488.199999999997</v>
      </c>
      <c r="Z1253" s="5">
        <v>18742.5</v>
      </c>
      <c r="AB1253" s="1"/>
      <c r="AC1253" s="1" t="s">
        <v>45</v>
      </c>
      <c r="AD1253" s="12" t="s">
        <v>47</v>
      </c>
      <c r="AE1253" s="12" t="s">
        <v>47</v>
      </c>
      <c r="AF1253" s="12" t="s">
        <v>47</v>
      </c>
    </row>
    <row r="1254">
      <c r="A1254" s="1" t="s">
        <v>1978</v>
      </c>
      <c r="B1254" s="7"/>
      <c r="C1254" s="1" t="s">
        <v>132</v>
      </c>
      <c r="D1254" s="1" t="s">
        <v>96</v>
      </c>
      <c r="E1254" s="1" t="s">
        <v>77</v>
      </c>
      <c r="F1254" s="1" t="s">
        <v>672</v>
      </c>
      <c r="G1254" s="1" t="s">
        <v>221</v>
      </c>
      <c r="H1254" s="1" t="s">
        <v>222</v>
      </c>
      <c r="I1254" s="1" t="s">
        <v>307</v>
      </c>
      <c r="J1254" s="1"/>
      <c r="K1254" s="1" t="s">
        <v>1979</v>
      </c>
      <c r="L1254" s="1" t="s">
        <v>99</v>
      </c>
      <c r="M1254" s="9">
        <v>45027.0</v>
      </c>
      <c r="N1254" s="9">
        <v>45027.0</v>
      </c>
      <c r="O1254" s="1"/>
      <c r="P1254" s="1">
        <v>8.33</v>
      </c>
      <c r="Q1254" s="1">
        <v>500000.0</v>
      </c>
      <c r="R1254" s="1">
        <v>300000.0</v>
      </c>
      <c r="S1254" s="10">
        <v>45057.0</v>
      </c>
      <c r="V1254" s="5">
        <v>24990.0</v>
      </c>
      <c r="W1254" s="11">
        <v>29488.199999999997</v>
      </c>
      <c r="Z1254" s="5">
        <v>18742.5</v>
      </c>
      <c r="AB1254" s="1"/>
      <c r="AC1254" s="1" t="s">
        <v>45</v>
      </c>
      <c r="AD1254" s="12" t="s">
        <v>47</v>
      </c>
      <c r="AE1254" s="12" t="s">
        <v>47</v>
      </c>
      <c r="AF1254" s="12" t="s">
        <v>47</v>
      </c>
    </row>
    <row r="1255">
      <c r="A1255" s="1" t="s">
        <v>1986</v>
      </c>
      <c r="B1255" s="7"/>
      <c r="C1255" s="1" t="s">
        <v>36</v>
      </c>
      <c r="D1255" s="1" t="s">
        <v>96</v>
      </c>
      <c r="E1255" s="1" t="s">
        <v>77</v>
      </c>
      <c r="F1255" s="1" t="s">
        <v>672</v>
      </c>
      <c r="G1255" s="1" t="s">
        <v>106</v>
      </c>
      <c r="H1255" s="1" t="s">
        <v>107</v>
      </c>
      <c r="I1255" s="1" t="s">
        <v>292</v>
      </c>
      <c r="J1255" s="1"/>
      <c r="K1255" s="1" t="s">
        <v>1821</v>
      </c>
      <c r="L1255" s="1" t="s">
        <v>53</v>
      </c>
      <c r="M1255" s="9">
        <v>44652.0</v>
      </c>
      <c r="N1255" s="9">
        <v>44741.0</v>
      </c>
      <c r="O1255" s="1"/>
      <c r="P1255" s="1">
        <v>8.33</v>
      </c>
      <c r="Q1255" s="1">
        <v>500000.0</v>
      </c>
      <c r="R1255" s="1">
        <v>600000.0</v>
      </c>
      <c r="S1255" s="9">
        <v>44837.0</v>
      </c>
      <c r="T1255" s="9">
        <v>44842.0</v>
      </c>
      <c r="U1255" s="1" t="s">
        <v>1987</v>
      </c>
      <c r="V1255" s="5">
        <v>49980.0</v>
      </c>
      <c r="W1255" s="11">
        <v>58976.399999999994</v>
      </c>
      <c r="X1255" s="9">
        <v>44867.0</v>
      </c>
      <c r="Y1255" s="5">
        <v>53978.399999999994</v>
      </c>
      <c r="Z1255" s="5">
        <v>37485.0</v>
      </c>
      <c r="AA1255" s="14">
        <v>44889.0</v>
      </c>
      <c r="AB1255" s="1" t="s">
        <v>1987</v>
      </c>
      <c r="AC1255" s="1" t="s">
        <v>55</v>
      </c>
      <c r="AD1255" s="12" t="s">
        <v>46</v>
      </c>
      <c r="AE1255" s="12" t="s">
        <v>46</v>
      </c>
      <c r="AF1255" s="12" t="s">
        <v>46</v>
      </c>
      <c r="AG1255" s="12" t="s">
        <v>46</v>
      </c>
      <c r="AH1255" s="12" t="s">
        <v>46</v>
      </c>
      <c r="AI1255" s="12" t="s">
        <v>46</v>
      </c>
    </row>
    <row r="1256">
      <c r="A1256" s="1" t="s">
        <v>1986</v>
      </c>
      <c r="B1256" s="7"/>
      <c r="C1256" s="1" t="s">
        <v>36</v>
      </c>
      <c r="D1256" s="1" t="s">
        <v>96</v>
      </c>
      <c r="E1256" s="1" t="s">
        <v>77</v>
      </c>
      <c r="F1256" s="1" t="s">
        <v>672</v>
      </c>
      <c r="G1256" s="1" t="s">
        <v>106</v>
      </c>
      <c r="H1256" s="1" t="s">
        <v>107</v>
      </c>
      <c r="I1256" s="1" t="s">
        <v>292</v>
      </c>
      <c r="J1256" s="1"/>
      <c r="K1256" s="1" t="s">
        <v>1821</v>
      </c>
      <c r="L1256" s="1" t="s">
        <v>53</v>
      </c>
      <c r="M1256" s="9">
        <v>44652.0</v>
      </c>
      <c r="N1256" s="9">
        <v>44741.0</v>
      </c>
      <c r="O1256" s="1"/>
      <c r="P1256" s="1">
        <v>8.33</v>
      </c>
      <c r="Q1256" s="1">
        <v>500000.0</v>
      </c>
      <c r="R1256" s="1">
        <v>800000.0</v>
      </c>
      <c r="S1256" s="14">
        <v>44861.0</v>
      </c>
      <c r="T1256" s="14">
        <v>44865.0</v>
      </c>
      <c r="U1256" s="1" t="s">
        <v>1988</v>
      </c>
      <c r="V1256" s="5">
        <v>66640.0</v>
      </c>
      <c r="W1256" s="11">
        <v>78635.2</v>
      </c>
      <c r="X1256" s="14">
        <v>44891.0</v>
      </c>
      <c r="Y1256" s="5">
        <v>71971.2</v>
      </c>
      <c r="Z1256" s="5">
        <v>49980.0</v>
      </c>
      <c r="AA1256" s="14">
        <v>44889.0</v>
      </c>
      <c r="AB1256" s="1" t="s">
        <v>1988</v>
      </c>
      <c r="AC1256" s="1" t="s">
        <v>55</v>
      </c>
      <c r="AD1256" s="12" t="s">
        <v>46</v>
      </c>
      <c r="AE1256" s="12" t="s">
        <v>46</v>
      </c>
      <c r="AF1256" s="12" t="s">
        <v>46</v>
      </c>
      <c r="AG1256" s="12" t="s">
        <v>46</v>
      </c>
      <c r="AH1256" s="12" t="s">
        <v>46</v>
      </c>
      <c r="AI1256" s="12" t="s">
        <v>46</v>
      </c>
    </row>
    <row r="1257">
      <c r="A1257" s="1" t="s">
        <v>1986</v>
      </c>
      <c r="B1257" s="7"/>
      <c r="C1257" s="1" t="s">
        <v>36</v>
      </c>
      <c r="D1257" s="1" t="s">
        <v>96</v>
      </c>
      <c r="E1257" s="1" t="s">
        <v>77</v>
      </c>
      <c r="F1257" s="1" t="s">
        <v>672</v>
      </c>
      <c r="G1257" s="1" t="s">
        <v>106</v>
      </c>
      <c r="H1257" s="1" t="s">
        <v>107</v>
      </c>
      <c r="I1257" s="1" t="s">
        <v>292</v>
      </c>
      <c r="J1257" s="1"/>
      <c r="K1257" s="1" t="s">
        <v>1821</v>
      </c>
      <c r="L1257" s="1" t="s">
        <v>53</v>
      </c>
      <c r="M1257" s="9">
        <v>44652.0</v>
      </c>
      <c r="N1257" s="9">
        <v>44742.0</v>
      </c>
      <c r="O1257" s="1"/>
      <c r="P1257" s="1">
        <v>8.33</v>
      </c>
      <c r="Q1257" s="1">
        <v>500000.0</v>
      </c>
      <c r="R1257" s="1">
        <v>500000.0</v>
      </c>
      <c r="S1257" s="14">
        <v>44890.0</v>
      </c>
      <c r="T1257" s="14">
        <v>44893.0</v>
      </c>
      <c r="U1257" s="1" t="s">
        <v>1989</v>
      </c>
      <c r="V1257" s="5">
        <v>41650.0</v>
      </c>
      <c r="W1257" s="11">
        <v>49147.0</v>
      </c>
      <c r="X1257" s="14">
        <v>44920.0</v>
      </c>
      <c r="Y1257" s="5">
        <v>44982.0</v>
      </c>
      <c r="Z1257" s="5">
        <v>31237.5</v>
      </c>
      <c r="AA1257" s="14">
        <v>44925.0</v>
      </c>
      <c r="AB1257" s="1" t="s">
        <v>1989</v>
      </c>
      <c r="AC1257" s="1" t="s">
        <v>55</v>
      </c>
      <c r="AD1257" s="12" t="s">
        <v>46</v>
      </c>
      <c r="AE1257" s="12" t="s">
        <v>46</v>
      </c>
      <c r="AF1257" s="12" t="s">
        <v>46</v>
      </c>
      <c r="AG1257" s="12" t="s">
        <v>46</v>
      </c>
      <c r="AH1257" s="12" t="s">
        <v>46</v>
      </c>
      <c r="AI1257" s="12" t="s">
        <v>46</v>
      </c>
    </row>
    <row r="1258">
      <c r="A1258" s="1" t="s">
        <v>1986</v>
      </c>
      <c r="B1258" s="7"/>
      <c r="C1258" s="1" t="s">
        <v>36</v>
      </c>
      <c r="D1258" s="1" t="s">
        <v>96</v>
      </c>
      <c r="E1258" s="1" t="s">
        <v>77</v>
      </c>
      <c r="F1258" s="1" t="s">
        <v>672</v>
      </c>
      <c r="G1258" s="1" t="s">
        <v>106</v>
      </c>
      <c r="H1258" s="1" t="s">
        <v>107</v>
      </c>
      <c r="I1258" s="1" t="s">
        <v>292</v>
      </c>
      <c r="J1258" s="1"/>
      <c r="K1258" s="1" t="s">
        <v>1821</v>
      </c>
      <c r="L1258" s="1" t="s">
        <v>53</v>
      </c>
      <c r="M1258" s="9">
        <v>44652.0</v>
      </c>
      <c r="N1258" s="9">
        <v>44742.0</v>
      </c>
      <c r="O1258" s="1"/>
      <c r="P1258" s="1">
        <v>8.33</v>
      </c>
      <c r="Q1258" s="1">
        <v>500000.0</v>
      </c>
      <c r="R1258" s="1">
        <v>1000000.0</v>
      </c>
      <c r="S1258" s="9">
        <v>44900.0</v>
      </c>
      <c r="T1258" s="9">
        <v>44903.0</v>
      </c>
      <c r="U1258" s="1" t="s">
        <v>1990</v>
      </c>
      <c r="V1258" s="5">
        <v>83300.0</v>
      </c>
      <c r="W1258" s="11">
        <v>98294.0</v>
      </c>
      <c r="X1258" s="9">
        <v>44930.0</v>
      </c>
      <c r="Y1258" s="5">
        <v>89964.0</v>
      </c>
      <c r="Z1258" s="5">
        <v>62475.0</v>
      </c>
      <c r="AA1258" s="14">
        <v>44925.0</v>
      </c>
      <c r="AB1258" s="1" t="s">
        <v>1990</v>
      </c>
      <c r="AC1258" s="1" t="s">
        <v>55</v>
      </c>
      <c r="AD1258" s="12" t="s">
        <v>46</v>
      </c>
      <c r="AE1258" s="12" t="s">
        <v>46</v>
      </c>
      <c r="AF1258" s="12" t="s">
        <v>46</v>
      </c>
      <c r="AG1258" s="12" t="s">
        <v>46</v>
      </c>
      <c r="AH1258" s="12" t="s">
        <v>46</v>
      </c>
      <c r="AI1258" s="12" t="s">
        <v>46</v>
      </c>
    </row>
    <row r="1259">
      <c r="A1259" s="1" t="s">
        <v>1986</v>
      </c>
      <c r="B1259" s="7"/>
      <c r="C1259" s="1" t="s">
        <v>36</v>
      </c>
      <c r="D1259" s="1" t="s">
        <v>96</v>
      </c>
      <c r="E1259" s="1" t="s">
        <v>77</v>
      </c>
      <c r="F1259" s="1" t="s">
        <v>672</v>
      </c>
      <c r="G1259" s="1" t="s">
        <v>180</v>
      </c>
      <c r="H1259" s="1" t="s">
        <v>181</v>
      </c>
      <c r="I1259" s="1" t="s">
        <v>42</v>
      </c>
      <c r="J1259" s="1"/>
      <c r="K1259" s="1" t="s">
        <v>1821</v>
      </c>
      <c r="L1259" s="1" t="s">
        <v>53</v>
      </c>
      <c r="M1259" s="9">
        <v>44652.0</v>
      </c>
      <c r="N1259" s="9">
        <v>44742.0</v>
      </c>
      <c r="O1259" s="1"/>
      <c r="P1259" s="1">
        <v>8.33</v>
      </c>
      <c r="Q1259" s="1">
        <v>500000.0</v>
      </c>
      <c r="R1259" s="1">
        <v>550000.0</v>
      </c>
      <c r="S1259" s="14">
        <v>44910.0</v>
      </c>
      <c r="T1259" s="14">
        <v>44911.0</v>
      </c>
      <c r="U1259" s="1" t="s">
        <v>1980</v>
      </c>
      <c r="V1259" s="5">
        <v>45815.0</v>
      </c>
      <c r="W1259" s="11">
        <v>54061.7</v>
      </c>
      <c r="X1259" s="14">
        <v>44911.0</v>
      </c>
      <c r="Y1259" s="5">
        <v>49480.2</v>
      </c>
      <c r="Z1259" s="5">
        <v>34361.25</v>
      </c>
      <c r="AA1259" s="14">
        <v>44911.0</v>
      </c>
      <c r="AB1259" s="1" t="s">
        <v>1980</v>
      </c>
      <c r="AC1259" s="1" t="s">
        <v>55</v>
      </c>
      <c r="AD1259" s="12" t="s">
        <v>46</v>
      </c>
      <c r="AE1259" s="12" t="s">
        <v>46</v>
      </c>
      <c r="AF1259" s="12" t="s">
        <v>46</v>
      </c>
      <c r="AG1259" s="12" t="s">
        <v>46</v>
      </c>
      <c r="AH1259" s="12" t="s">
        <v>46</v>
      </c>
      <c r="AI1259" s="12" t="s">
        <v>46</v>
      </c>
    </row>
    <row r="1260">
      <c r="A1260" s="1" t="s">
        <v>1991</v>
      </c>
      <c r="B1260" s="7"/>
      <c r="C1260" s="1" t="s">
        <v>36</v>
      </c>
      <c r="D1260" s="1" t="s">
        <v>50</v>
      </c>
      <c r="E1260" s="1" t="s">
        <v>38</v>
      </c>
      <c r="F1260" s="1" t="s">
        <v>935</v>
      </c>
      <c r="G1260" s="1" t="s">
        <v>152</v>
      </c>
      <c r="H1260" s="1" t="s">
        <v>153</v>
      </c>
      <c r="I1260" s="1" t="s">
        <v>247</v>
      </c>
      <c r="J1260" s="1"/>
      <c r="K1260" s="1" t="s">
        <v>1992</v>
      </c>
      <c r="L1260" s="1" t="s">
        <v>150</v>
      </c>
      <c r="M1260" s="14">
        <v>44844.0</v>
      </c>
      <c r="N1260" s="14">
        <v>45255.0</v>
      </c>
      <c r="O1260" s="1"/>
      <c r="P1260" s="1">
        <v>7.0</v>
      </c>
      <c r="Q1260" s="1">
        <v>500000.0</v>
      </c>
      <c r="R1260" s="1">
        <v>300000.0</v>
      </c>
      <c r="S1260" s="15">
        <v>45345.0</v>
      </c>
      <c r="V1260" s="5">
        <v>21000.0</v>
      </c>
      <c r="W1260" s="11">
        <v>24780.0</v>
      </c>
      <c r="Z1260" s="5">
        <v>15750.0</v>
      </c>
      <c r="AB1260" s="1"/>
      <c r="AC1260" s="1" t="s">
        <v>45</v>
      </c>
      <c r="AD1260" s="12" t="s">
        <v>46</v>
      </c>
      <c r="AE1260" s="12" t="s">
        <v>47</v>
      </c>
      <c r="AF1260" s="12" t="s">
        <v>47</v>
      </c>
    </row>
    <row r="1261">
      <c r="A1261" s="1" t="s">
        <v>1993</v>
      </c>
      <c r="B1261" s="7"/>
      <c r="C1261" s="1" t="s">
        <v>36</v>
      </c>
      <c r="D1261" s="1" t="s">
        <v>76</v>
      </c>
      <c r="E1261" s="1" t="s">
        <v>168</v>
      </c>
      <c r="F1261" s="1" t="s">
        <v>1698</v>
      </c>
      <c r="G1261" s="1" t="s">
        <v>152</v>
      </c>
      <c r="H1261" s="1" t="s">
        <v>153</v>
      </c>
      <c r="I1261" s="1" t="s">
        <v>187</v>
      </c>
      <c r="J1261" s="1"/>
      <c r="K1261" s="1" t="s">
        <v>1994</v>
      </c>
      <c r="L1261" s="1" t="s">
        <v>99</v>
      </c>
      <c r="M1261" s="9">
        <v>44670.0</v>
      </c>
      <c r="N1261" s="9">
        <v>44670.0</v>
      </c>
      <c r="O1261" s="1"/>
      <c r="P1261" s="1">
        <v>8.33</v>
      </c>
      <c r="Q1261" s="1">
        <v>300000.0</v>
      </c>
      <c r="R1261" s="1">
        <v>360000.0</v>
      </c>
      <c r="S1261" s="9">
        <v>44670.0</v>
      </c>
      <c r="T1261" s="9">
        <v>44670.0</v>
      </c>
      <c r="U1261" s="1" t="s">
        <v>1995</v>
      </c>
      <c r="V1261" s="5">
        <v>29988.0</v>
      </c>
      <c r="W1261" s="11">
        <v>35385.84</v>
      </c>
      <c r="X1261" s="9">
        <v>44700.0</v>
      </c>
      <c r="Y1261" s="5">
        <v>32387.039999999997</v>
      </c>
      <c r="Z1261" s="5">
        <v>22491.0</v>
      </c>
      <c r="AA1261" s="9">
        <v>44704.0</v>
      </c>
      <c r="AB1261" s="1" t="s">
        <v>1995</v>
      </c>
      <c r="AC1261" s="1" t="s">
        <v>55</v>
      </c>
      <c r="AD1261" s="12" t="s">
        <v>46</v>
      </c>
      <c r="AE1261" s="12" t="s">
        <v>46</v>
      </c>
      <c r="AF1261" s="12" t="s">
        <v>46</v>
      </c>
      <c r="AG1261" s="12" t="s">
        <v>46</v>
      </c>
      <c r="AH1261" s="12" t="s">
        <v>46</v>
      </c>
      <c r="AI1261" s="12" t="s">
        <v>46</v>
      </c>
    </row>
    <row r="1262">
      <c r="A1262" s="1" t="s">
        <v>1996</v>
      </c>
      <c r="B1262" s="7"/>
      <c r="C1262" s="1" t="s">
        <v>36</v>
      </c>
      <c r="D1262" s="1" t="s">
        <v>50</v>
      </c>
      <c r="E1262" s="1" t="s">
        <v>82</v>
      </c>
      <c r="F1262" s="1" t="s">
        <v>541</v>
      </c>
      <c r="G1262" s="1" t="s">
        <v>152</v>
      </c>
      <c r="H1262" s="1" t="s">
        <v>153</v>
      </c>
      <c r="I1262" s="1" t="s">
        <v>247</v>
      </c>
      <c r="J1262" s="1"/>
      <c r="K1262" s="1" t="s">
        <v>1997</v>
      </c>
      <c r="L1262" s="1" t="s">
        <v>53</v>
      </c>
      <c r="M1262" s="9">
        <v>44728.0</v>
      </c>
      <c r="N1262" s="9">
        <v>44728.0</v>
      </c>
      <c r="O1262" s="1"/>
      <c r="P1262" s="1">
        <v>8.33</v>
      </c>
      <c r="Q1262" s="1">
        <v>300000.0</v>
      </c>
      <c r="R1262" s="1">
        <v>300000.0</v>
      </c>
      <c r="S1262" s="10">
        <v>44818.0</v>
      </c>
      <c r="V1262" s="5">
        <v>24990.0</v>
      </c>
      <c r="W1262" s="11">
        <v>29488.199999999997</v>
      </c>
      <c r="Z1262" s="5">
        <v>18742.5</v>
      </c>
      <c r="AB1262" s="1"/>
      <c r="AC1262" s="1" t="s">
        <v>45</v>
      </c>
      <c r="AD1262" s="12" t="s">
        <v>46</v>
      </c>
      <c r="AE1262" s="12" t="s">
        <v>46</v>
      </c>
      <c r="AF1262" s="12" t="s">
        <v>46</v>
      </c>
    </row>
    <row r="1263">
      <c r="A1263" s="1" t="s">
        <v>1996</v>
      </c>
      <c r="B1263" s="7"/>
      <c r="C1263" s="1" t="s">
        <v>36</v>
      </c>
      <c r="D1263" s="1" t="s">
        <v>50</v>
      </c>
      <c r="E1263" s="1" t="s">
        <v>82</v>
      </c>
      <c r="F1263" s="1" t="s">
        <v>541</v>
      </c>
      <c r="G1263" s="1" t="s">
        <v>152</v>
      </c>
      <c r="H1263" s="1" t="s">
        <v>153</v>
      </c>
      <c r="I1263" s="1" t="s">
        <v>247</v>
      </c>
      <c r="J1263" s="1"/>
      <c r="K1263" s="1" t="s">
        <v>1997</v>
      </c>
      <c r="L1263" s="1" t="s">
        <v>53</v>
      </c>
      <c r="M1263" s="9">
        <v>44728.0</v>
      </c>
      <c r="N1263" s="9">
        <v>44728.0</v>
      </c>
      <c r="O1263" s="1"/>
      <c r="P1263" s="1">
        <v>8.33</v>
      </c>
      <c r="Q1263" s="1">
        <v>300000.0</v>
      </c>
      <c r="R1263" s="1">
        <v>300000.0</v>
      </c>
      <c r="S1263" s="10">
        <v>44818.0</v>
      </c>
      <c r="V1263" s="5">
        <v>24990.0</v>
      </c>
      <c r="W1263" s="11">
        <v>29488.199999999997</v>
      </c>
      <c r="Z1263" s="5">
        <v>18742.5</v>
      </c>
      <c r="AC1263" s="1" t="s">
        <v>45</v>
      </c>
      <c r="AD1263" s="12" t="s">
        <v>46</v>
      </c>
      <c r="AE1263" s="12" t="s">
        <v>46</v>
      </c>
      <c r="AF1263" s="12" t="s">
        <v>46</v>
      </c>
    </row>
    <row r="1264">
      <c r="A1264" s="1" t="s">
        <v>1998</v>
      </c>
      <c r="B1264" s="7"/>
      <c r="C1264" s="1" t="s">
        <v>132</v>
      </c>
      <c r="D1264" s="1" t="s">
        <v>76</v>
      </c>
      <c r="E1264" s="1" t="s">
        <v>38</v>
      </c>
      <c r="F1264" s="1" t="s">
        <v>1999</v>
      </c>
      <c r="G1264" s="1" t="s">
        <v>152</v>
      </c>
      <c r="H1264" s="1" t="s">
        <v>153</v>
      </c>
      <c r="I1264" s="1" t="s">
        <v>209</v>
      </c>
      <c r="J1264" s="1"/>
      <c r="K1264" s="1" t="s">
        <v>2000</v>
      </c>
      <c r="L1264" s="1" t="s">
        <v>53</v>
      </c>
      <c r="M1264" s="9">
        <v>44772.0</v>
      </c>
      <c r="N1264" s="9">
        <v>44772.0</v>
      </c>
      <c r="O1264" s="1"/>
      <c r="P1264" s="1">
        <v>8.33</v>
      </c>
      <c r="Q1264" s="1">
        <v>500000.0</v>
      </c>
      <c r="R1264" s="1">
        <v>360000.0</v>
      </c>
      <c r="S1264" s="9">
        <v>44832.0</v>
      </c>
      <c r="T1264" s="9">
        <v>44834.0</v>
      </c>
      <c r="U1264" s="1" t="s">
        <v>2001</v>
      </c>
      <c r="V1264" s="5">
        <v>29988.0</v>
      </c>
      <c r="W1264" s="11">
        <v>35385.84</v>
      </c>
      <c r="X1264" s="9"/>
      <c r="Y1264" s="1"/>
      <c r="Z1264" s="5">
        <v>22491.0</v>
      </c>
      <c r="AA1264" s="1"/>
      <c r="AB1264" s="1"/>
      <c r="AC1264" s="1" t="s">
        <v>162</v>
      </c>
      <c r="AD1264" s="12" t="s">
        <v>46</v>
      </c>
      <c r="AE1264" s="12" t="s">
        <v>46</v>
      </c>
      <c r="AF1264" s="12" t="s">
        <v>46</v>
      </c>
      <c r="AG1264" s="12" t="s">
        <v>46</v>
      </c>
    </row>
    <row r="1265">
      <c r="A1265" s="1" t="s">
        <v>2002</v>
      </c>
      <c r="B1265" s="7"/>
      <c r="C1265" s="1" t="s">
        <v>36</v>
      </c>
      <c r="D1265" s="1" t="s">
        <v>96</v>
      </c>
      <c r="E1265" s="1" t="s">
        <v>38</v>
      </c>
      <c r="F1265" s="1" t="s">
        <v>740</v>
      </c>
      <c r="G1265" s="1" t="s">
        <v>152</v>
      </c>
      <c r="H1265" s="1" t="s">
        <v>153</v>
      </c>
      <c r="I1265" s="1" t="s">
        <v>236</v>
      </c>
      <c r="J1265" s="1"/>
      <c r="K1265" s="1" t="s">
        <v>2003</v>
      </c>
      <c r="L1265" s="1" t="s">
        <v>53</v>
      </c>
      <c r="M1265" s="9">
        <v>44968.0</v>
      </c>
      <c r="N1265" s="9">
        <v>45191.0</v>
      </c>
      <c r="O1265" s="1"/>
      <c r="P1265" s="1">
        <v>8.33</v>
      </c>
      <c r="Q1265" s="1">
        <v>480000.0</v>
      </c>
      <c r="R1265" s="1">
        <v>432000.0</v>
      </c>
      <c r="S1265" s="9">
        <v>45238.0</v>
      </c>
      <c r="T1265" s="14">
        <v>45254.0</v>
      </c>
      <c r="U1265" s="1" t="s">
        <v>2004</v>
      </c>
      <c r="V1265" s="5">
        <v>35985.6</v>
      </c>
      <c r="W1265" s="11">
        <v>42463.007999999994</v>
      </c>
      <c r="X1265" s="9">
        <v>45306.0</v>
      </c>
      <c r="Y1265" s="5">
        <v>42463.007999999994</v>
      </c>
      <c r="Z1265" s="5">
        <v>26989.199999999997</v>
      </c>
      <c r="AA1265" s="9">
        <v>45309.0</v>
      </c>
      <c r="AB1265" s="1" t="s">
        <v>2005</v>
      </c>
      <c r="AC1265" s="1" t="s">
        <v>55</v>
      </c>
      <c r="AD1265" s="12" t="s">
        <v>46</v>
      </c>
      <c r="AE1265" s="12" t="s">
        <v>47</v>
      </c>
      <c r="AF1265" s="12" t="s">
        <v>47</v>
      </c>
      <c r="AG1265" s="12" t="s">
        <v>47</v>
      </c>
      <c r="AH1265" s="12" t="s">
        <v>47</v>
      </c>
      <c r="AI1265" s="12" t="s">
        <v>47</v>
      </c>
    </row>
    <row r="1266">
      <c r="A1266" s="1" t="s">
        <v>2002</v>
      </c>
      <c r="B1266" s="7"/>
      <c r="C1266" s="1" t="s">
        <v>36</v>
      </c>
      <c r="D1266" s="1" t="s">
        <v>96</v>
      </c>
      <c r="E1266" s="1" t="s">
        <v>38</v>
      </c>
      <c r="F1266" s="1" t="s">
        <v>740</v>
      </c>
      <c r="G1266" s="1" t="s">
        <v>152</v>
      </c>
      <c r="H1266" s="1" t="s">
        <v>153</v>
      </c>
      <c r="I1266" s="1" t="s">
        <v>236</v>
      </c>
      <c r="J1266" s="1"/>
      <c r="K1266" s="1" t="s">
        <v>2003</v>
      </c>
      <c r="L1266" s="1" t="s">
        <v>53</v>
      </c>
      <c r="M1266" s="9">
        <v>44968.0</v>
      </c>
      <c r="N1266" s="14">
        <v>45253.0</v>
      </c>
      <c r="O1266" s="1"/>
      <c r="P1266" s="1">
        <v>8.33</v>
      </c>
      <c r="Q1266" s="1">
        <v>480000.0</v>
      </c>
      <c r="R1266" s="1">
        <v>360000.0</v>
      </c>
      <c r="S1266" s="14">
        <v>45258.0</v>
      </c>
      <c r="T1266" s="14">
        <v>45260.0</v>
      </c>
      <c r="U1266" s="1" t="s">
        <v>2006</v>
      </c>
      <c r="V1266" s="5">
        <v>29988.0</v>
      </c>
      <c r="W1266" s="11">
        <v>35385.84</v>
      </c>
      <c r="X1266" s="9">
        <v>45353.0</v>
      </c>
      <c r="Y1266" s="5">
        <v>35385.84</v>
      </c>
      <c r="Z1266" s="5">
        <v>22491.0</v>
      </c>
      <c r="AA1266" s="9">
        <v>45358.0</v>
      </c>
      <c r="AB1266" s="1" t="s">
        <v>2007</v>
      </c>
      <c r="AC1266" s="1" t="s">
        <v>55</v>
      </c>
      <c r="AD1266" s="12" t="s">
        <v>46</v>
      </c>
      <c r="AE1266" s="12" t="s">
        <v>47</v>
      </c>
      <c r="AF1266" s="12" t="s">
        <v>47</v>
      </c>
      <c r="AG1266" s="12" t="s">
        <v>47</v>
      </c>
      <c r="AH1266" s="12" t="s">
        <v>47</v>
      </c>
      <c r="AI1266" s="12" t="s">
        <v>47</v>
      </c>
    </row>
    <row r="1267">
      <c r="A1267" s="1" t="s">
        <v>2002</v>
      </c>
      <c r="B1267" s="7"/>
      <c r="C1267" s="1" t="s">
        <v>36</v>
      </c>
      <c r="D1267" s="1" t="s">
        <v>96</v>
      </c>
      <c r="E1267" s="1" t="s">
        <v>38</v>
      </c>
      <c r="F1267" s="1" t="s">
        <v>740</v>
      </c>
      <c r="G1267" s="1" t="s">
        <v>152</v>
      </c>
      <c r="H1267" s="1" t="s">
        <v>153</v>
      </c>
      <c r="I1267" s="1" t="s">
        <v>236</v>
      </c>
      <c r="J1267" s="1"/>
      <c r="K1267" s="1" t="s">
        <v>2003</v>
      </c>
      <c r="L1267" s="1" t="s">
        <v>53</v>
      </c>
      <c r="M1267" s="9">
        <v>44968.0</v>
      </c>
      <c r="N1267" s="9">
        <v>45125.0</v>
      </c>
      <c r="O1267" s="1"/>
      <c r="P1267" s="1">
        <v>8.33</v>
      </c>
      <c r="Q1267" s="1">
        <v>600000.0</v>
      </c>
      <c r="R1267" s="1">
        <v>300000.0</v>
      </c>
      <c r="S1267" s="10">
        <v>45215.0</v>
      </c>
      <c r="V1267" s="5">
        <v>24990.0</v>
      </c>
      <c r="W1267" s="11">
        <v>29488.199999999997</v>
      </c>
      <c r="Z1267" s="5">
        <v>18742.5</v>
      </c>
      <c r="AB1267" s="1"/>
      <c r="AC1267" s="1" t="s">
        <v>45</v>
      </c>
      <c r="AD1267" s="12" t="s">
        <v>46</v>
      </c>
      <c r="AE1267" s="12" t="s">
        <v>47</v>
      </c>
      <c r="AF1267" s="12" t="s">
        <v>47</v>
      </c>
    </row>
    <row r="1268">
      <c r="A1268" s="1" t="s">
        <v>2002</v>
      </c>
      <c r="B1268" s="7"/>
      <c r="C1268" s="1" t="s">
        <v>36</v>
      </c>
      <c r="D1268" s="1" t="s">
        <v>96</v>
      </c>
      <c r="E1268" s="1" t="s">
        <v>38</v>
      </c>
      <c r="F1268" s="1" t="s">
        <v>740</v>
      </c>
      <c r="G1268" s="1" t="s">
        <v>152</v>
      </c>
      <c r="H1268" s="1" t="s">
        <v>153</v>
      </c>
      <c r="I1268" s="1" t="s">
        <v>236</v>
      </c>
      <c r="J1268" s="1"/>
      <c r="K1268" s="1" t="s">
        <v>2003</v>
      </c>
      <c r="L1268" s="1" t="s">
        <v>53</v>
      </c>
      <c r="M1268" s="9">
        <v>44968.0</v>
      </c>
      <c r="N1268" s="9">
        <v>45125.0</v>
      </c>
      <c r="O1268" s="1"/>
      <c r="P1268" s="1">
        <v>8.33</v>
      </c>
      <c r="Q1268" s="1">
        <v>600000.0</v>
      </c>
      <c r="R1268" s="1">
        <v>300000.0</v>
      </c>
      <c r="S1268" s="10">
        <v>45215.0</v>
      </c>
      <c r="V1268" s="5">
        <v>24990.0</v>
      </c>
      <c r="W1268" s="11">
        <v>29488.199999999997</v>
      </c>
      <c r="Z1268" s="5">
        <v>18742.5</v>
      </c>
      <c r="AB1268" s="1"/>
      <c r="AC1268" s="1" t="s">
        <v>45</v>
      </c>
      <c r="AD1268" s="12" t="s">
        <v>46</v>
      </c>
      <c r="AE1268" s="12" t="s">
        <v>47</v>
      </c>
      <c r="AF1268" s="12" t="s">
        <v>47</v>
      </c>
    </row>
    <row r="1269">
      <c r="A1269" s="1" t="s">
        <v>2002</v>
      </c>
      <c r="B1269" s="7"/>
      <c r="C1269" s="1" t="s">
        <v>36</v>
      </c>
      <c r="D1269" s="1" t="s">
        <v>96</v>
      </c>
      <c r="E1269" s="1" t="s">
        <v>38</v>
      </c>
      <c r="F1269" s="1" t="s">
        <v>740</v>
      </c>
      <c r="G1269" s="1" t="s">
        <v>152</v>
      </c>
      <c r="H1269" s="1" t="s">
        <v>153</v>
      </c>
      <c r="I1269" s="1" t="s">
        <v>236</v>
      </c>
      <c r="J1269" s="1"/>
      <c r="K1269" s="1" t="s">
        <v>2003</v>
      </c>
      <c r="L1269" s="1" t="s">
        <v>53</v>
      </c>
      <c r="M1269" s="9">
        <v>44968.0</v>
      </c>
      <c r="N1269" s="9">
        <v>44968.0</v>
      </c>
      <c r="O1269" s="1"/>
      <c r="P1269" s="1">
        <v>8.33</v>
      </c>
      <c r="Q1269" s="1">
        <v>600000.0</v>
      </c>
      <c r="R1269" s="1">
        <v>300000.0</v>
      </c>
      <c r="S1269" s="10">
        <v>44998.0</v>
      </c>
      <c r="V1269" s="5">
        <v>24990.0</v>
      </c>
      <c r="W1269" s="11">
        <v>29488.199999999997</v>
      </c>
      <c r="Z1269" s="5">
        <v>18742.5</v>
      </c>
      <c r="AB1269" s="1"/>
      <c r="AC1269" s="1" t="s">
        <v>45</v>
      </c>
      <c r="AD1269" s="12" t="s">
        <v>46</v>
      </c>
      <c r="AE1269" s="12" t="s">
        <v>46</v>
      </c>
      <c r="AF1269" s="12" t="s">
        <v>46</v>
      </c>
    </row>
    <row r="1270">
      <c r="A1270" s="1" t="s">
        <v>2008</v>
      </c>
      <c r="B1270" s="7"/>
      <c r="C1270" s="1" t="s">
        <v>132</v>
      </c>
      <c r="D1270" s="1" t="s">
        <v>37</v>
      </c>
      <c r="E1270" s="1" t="s">
        <v>77</v>
      </c>
      <c r="F1270" s="1" t="s">
        <v>105</v>
      </c>
      <c r="G1270" s="1" t="s">
        <v>152</v>
      </c>
      <c r="H1270" s="1" t="s">
        <v>317</v>
      </c>
      <c r="I1270" s="1" t="s">
        <v>236</v>
      </c>
      <c r="J1270" s="1"/>
      <c r="K1270" s="1" t="s">
        <v>2009</v>
      </c>
      <c r="L1270" s="1" t="s">
        <v>53</v>
      </c>
      <c r="M1270" s="9">
        <v>44685.0</v>
      </c>
      <c r="N1270" s="9">
        <v>44685.0</v>
      </c>
      <c r="O1270" s="1"/>
      <c r="P1270" s="1">
        <v>8.33</v>
      </c>
      <c r="Q1270" s="1">
        <v>800000.0</v>
      </c>
      <c r="R1270" s="1">
        <v>804000.0</v>
      </c>
      <c r="S1270" s="9">
        <v>44677.0</v>
      </c>
      <c r="T1270" s="9">
        <v>44685.0</v>
      </c>
      <c r="U1270" s="1" t="s">
        <v>2010</v>
      </c>
      <c r="V1270" s="5">
        <v>66973.2</v>
      </c>
      <c r="W1270" s="11">
        <v>79028.37599999999</v>
      </c>
      <c r="X1270" s="9"/>
      <c r="Y1270" s="10">
        <v>44715.0</v>
      </c>
      <c r="Z1270" s="12">
        <v>50229.899999999994</v>
      </c>
      <c r="AA1270" s="10">
        <v>44723.0</v>
      </c>
      <c r="AB1270" s="1" t="s">
        <v>2010</v>
      </c>
      <c r="AC1270" s="1" t="s">
        <v>55</v>
      </c>
      <c r="AD1270" s="12" t="s">
        <v>46</v>
      </c>
      <c r="AE1270" s="12" t="s">
        <v>46</v>
      </c>
      <c r="AF1270" s="12" t="s">
        <v>46</v>
      </c>
      <c r="AG1270" s="12" t="s">
        <v>46</v>
      </c>
      <c r="AI1270" s="12" t="s">
        <v>46</v>
      </c>
    </row>
    <row r="1271">
      <c r="A1271" s="1" t="s">
        <v>2008</v>
      </c>
      <c r="B1271" s="7"/>
      <c r="C1271" s="1" t="s">
        <v>132</v>
      </c>
      <c r="D1271" s="1" t="s">
        <v>37</v>
      </c>
      <c r="E1271" s="1" t="s">
        <v>77</v>
      </c>
      <c r="F1271" s="1" t="s">
        <v>105</v>
      </c>
      <c r="G1271" s="1" t="s">
        <v>152</v>
      </c>
      <c r="H1271" s="1" t="s">
        <v>317</v>
      </c>
      <c r="I1271" s="1" t="s">
        <v>236</v>
      </c>
      <c r="J1271" s="1"/>
      <c r="K1271" s="1" t="s">
        <v>2009</v>
      </c>
      <c r="L1271" s="1" t="s">
        <v>53</v>
      </c>
      <c r="M1271" s="9">
        <v>44652.0</v>
      </c>
      <c r="N1271" s="9">
        <v>44685.0</v>
      </c>
      <c r="O1271" s="1"/>
      <c r="P1271" s="1">
        <v>8.33</v>
      </c>
      <c r="Q1271" s="1">
        <v>800000.0</v>
      </c>
      <c r="R1271" s="1">
        <v>804000.0</v>
      </c>
      <c r="S1271" s="9">
        <v>44677.0</v>
      </c>
      <c r="T1271" s="9">
        <v>44685.0</v>
      </c>
      <c r="U1271" s="1" t="s">
        <v>2010</v>
      </c>
      <c r="V1271" s="5">
        <v>66973.2</v>
      </c>
      <c r="W1271" s="11">
        <v>79028.37599999999</v>
      </c>
      <c r="X1271" s="9">
        <v>44707.0</v>
      </c>
      <c r="Y1271" s="5">
        <v>72331.05599999998</v>
      </c>
      <c r="Z1271" s="5">
        <v>50229.899999999994</v>
      </c>
      <c r="AA1271" s="9">
        <v>44711.0</v>
      </c>
      <c r="AB1271" s="1" t="s">
        <v>2010</v>
      </c>
      <c r="AC1271" s="1" t="s">
        <v>55</v>
      </c>
      <c r="AD1271" s="12" t="s">
        <v>46</v>
      </c>
      <c r="AE1271" s="12" t="s">
        <v>46</v>
      </c>
      <c r="AF1271" s="12" t="s">
        <v>46</v>
      </c>
      <c r="AG1271" s="12" t="s">
        <v>46</v>
      </c>
      <c r="AH1271" s="12" t="s">
        <v>46</v>
      </c>
      <c r="AI1271" s="12" t="s">
        <v>46</v>
      </c>
    </row>
    <row r="1272">
      <c r="A1272" s="1" t="s">
        <v>2008</v>
      </c>
      <c r="B1272" s="7"/>
      <c r="C1272" s="1" t="s">
        <v>132</v>
      </c>
      <c r="D1272" s="1" t="s">
        <v>37</v>
      </c>
      <c r="E1272" s="1" t="s">
        <v>77</v>
      </c>
      <c r="F1272" s="1" t="s">
        <v>105</v>
      </c>
      <c r="G1272" s="1" t="s">
        <v>152</v>
      </c>
      <c r="H1272" s="1" t="s">
        <v>317</v>
      </c>
      <c r="I1272" s="1" t="s">
        <v>236</v>
      </c>
      <c r="J1272" s="1"/>
      <c r="K1272" s="1" t="s">
        <v>2009</v>
      </c>
      <c r="L1272" s="1" t="s">
        <v>53</v>
      </c>
      <c r="M1272" s="9">
        <v>44652.0</v>
      </c>
      <c r="N1272" s="14">
        <v>44882.0</v>
      </c>
      <c r="O1272" s="1"/>
      <c r="P1272" s="1">
        <v>8.33</v>
      </c>
      <c r="Q1272" s="1">
        <v>600000.0</v>
      </c>
      <c r="R1272" s="1">
        <v>300000.0</v>
      </c>
      <c r="S1272" s="15">
        <v>44972.0</v>
      </c>
      <c r="V1272" s="5">
        <v>24990.0</v>
      </c>
      <c r="W1272" s="11">
        <v>29488.199999999997</v>
      </c>
      <c r="Z1272" s="5">
        <v>18742.5</v>
      </c>
      <c r="AB1272" s="1"/>
      <c r="AC1272" s="1" t="s">
        <v>45</v>
      </c>
      <c r="AD1272" s="12" t="s">
        <v>46</v>
      </c>
      <c r="AE1272" s="12" t="s">
        <v>46</v>
      </c>
      <c r="AF1272" s="12" t="s">
        <v>46</v>
      </c>
    </row>
    <row r="1273">
      <c r="A1273" s="1" t="s">
        <v>2011</v>
      </c>
      <c r="B1273" s="7"/>
      <c r="C1273" s="1" t="s">
        <v>36</v>
      </c>
      <c r="D1273" s="1" t="s">
        <v>1859</v>
      </c>
      <c r="E1273" s="1" t="s">
        <v>38</v>
      </c>
      <c r="F1273" s="1" t="s">
        <v>208</v>
      </c>
      <c r="G1273" s="1" t="s">
        <v>147</v>
      </c>
      <c r="H1273" s="1" t="s">
        <v>2012</v>
      </c>
      <c r="I1273" s="1" t="s">
        <v>209</v>
      </c>
      <c r="J1273" s="1"/>
      <c r="K1273" s="1" t="s">
        <v>2013</v>
      </c>
      <c r="L1273" s="1" t="s">
        <v>143</v>
      </c>
      <c r="M1273" s="9">
        <v>44805.0</v>
      </c>
      <c r="N1273" s="9">
        <v>44805.0</v>
      </c>
      <c r="O1273" s="1"/>
      <c r="P1273" s="1">
        <v>8.33</v>
      </c>
      <c r="Q1273" s="1">
        <v>150000.0</v>
      </c>
      <c r="R1273" s="1">
        <v>200000.0</v>
      </c>
      <c r="S1273" s="9">
        <v>44795.0</v>
      </c>
      <c r="T1273" s="9">
        <v>44805.0</v>
      </c>
      <c r="U1273" s="1" t="s">
        <v>2014</v>
      </c>
      <c r="V1273" s="5">
        <v>16660.0</v>
      </c>
      <c r="W1273" s="11">
        <v>19658.8</v>
      </c>
      <c r="X1273" s="9">
        <v>44825.0</v>
      </c>
      <c r="Y1273" s="5">
        <v>17992.8</v>
      </c>
      <c r="Z1273" s="5">
        <v>12495.0</v>
      </c>
      <c r="AA1273" s="9">
        <v>44829.0</v>
      </c>
      <c r="AB1273" s="1" t="s">
        <v>2014</v>
      </c>
      <c r="AC1273" s="1" t="s">
        <v>55</v>
      </c>
      <c r="AD1273" s="12" t="s">
        <v>46</v>
      </c>
      <c r="AE1273" s="12" t="s">
        <v>46</v>
      </c>
      <c r="AF1273" s="12" t="s">
        <v>46</v>
      </c>
      <c r="AG1273" s="12" t="s">
        <v>46</v>
      </c>
      <c r="AH1273" s="12" t="s">
        <v>46</v>
      </c>
      <c r="AI1273" s="12" t="s">
        <v>46</v>
      </c>
    </row>
    <row r="1274">
      <c r="A1274" s="1" t="s">
        <v>2015</v>
      </c>
      <c r="B1274" s="7"/>
      <c r="C1274" s="1" t="s">
        <v>36</v>
      </c>
      <c r="D1274" s="1" t="s">
        <v>50</v>
      </c>
      <c r="E1274" s="1" t="s">
        <v>113</v>
      </c>
      <c r="F1274" s="1" t="s">
        <v>2016</v>
      </c>
      <c r="G1274" s="1" t="s">
        <v>40</v>
      </c>
      <c r="H1274" s="1" t="s">
        <v>345</v>
      </c>
      <c r="I1274" s="1" t="s">
        <v>42</v>
      </c>
      <c r="J1274" s="1"/>
      <c r="K1274" s="1" t="s">
        <v>2017</v>
      </c>
      <c r="L1274" s="1" t="s">
        <v>143</v>
      </c>
      <c r="M1274" s="9">
        <v>45323.0</v>
      </c>
      <c r="N1274" s="14">
        <v>45247.0</v>
      </c>
      <c r="O1274" s="1"/>
      <c r="P1274" s="1">
        <v>8.33</v>
      </c>
      <c r="Q1274" s="1">
        <v>400000.0</v>
      </c>
      <c r="R1274" s="1">
        <v>444000.0</v>
      </c>
      <c r="S1274" s="14">
        <v>45224.0</v>
      </c>
      <c r="T1274" s="14">
        <v>45247.0</v>
      </c>
      <c r="U1274" s="1" t="s">
        <v>2018</v>
      </c>
      <c r="V1274" s="5">
        <v>36985.2</v>
      </c>
      <c r="W1274" s="11">
        <v>43642.53599999999</v>
      </c>
      <c r="X1274" s="14"/>
      <c r="Z1274" s="5">
        <v>27738.899999999998</v>
      </c>
      <c r="AA1274" s="14"/>
      <c r="AC1274" s="1" t="s">
        <v>162</v>
      </c>
      <c r="AD1274" s="12" t="s">
        <v>47</v>
      </c>
      <c r="AE1274" s="12" t="s">
        <v>47</v>
      </c>
      <c r="AF1274" s="12" t="s">
        <v>47</v>
      </c>
      <c r="AG1274" s="12" t="s">
        <v>47</v>
      </c>
    </row>
    <row r="1275">
      <c r="A1275" s="1" t="s">
        <v>2015</v>
      </c>
      <c r="B1275" s="7"/>
      <c r="C1275" s="1" t="s">
        <v>36</v>
      </c>
      <c r="D1275" s="1" t="s">
        <v>50</v>
      </c>
      <c r="E1275" s="1" t="s">
        <v>358</v>
      </c>
      <c r="F1275" s="1" t="s">
        <v>2019</v>
      </c>
      <c r="G1275" s="1" t="s">
        <v>40</v>
      </c>
      <c r="H1275" s="1" t="s">
        <v>345</v>
      </c>
      <c r="I1275" s="1" t="s">
        <v>42</v>
      </c>
      <c r="J1275" s="1"/>
      <c r="K1275" s="1" t="s">
        <v>2017</v>
      </c>
      <c r="L1275" s="1" t="s">
        <v>143</v>
      </c>
      <c r="M1275" s="9">
        <v>45323.0</v>
      </c>
      <c r="N1275" s="9">
        <v>45323.0</v>
      </c>
      <c r="O1275" s="1"/>
      <c r="P1275" s="1">
        <v>8.33</v>
      </c>
      <c r="Q1275" s="1">
        <v>200000.0</v>
      </c>
      <c r="R1275" s="1">
        <v>276000.0</v>
      </c>
      <c r="S1275" s="9">
        <v>45310.0</v>
      </c>
      <c r="T1275" s="9">
        <v>45323.0</v>
      </c>
      <c r="U1275" s="1" t="s">
        <v>2020</v>
      </c>
      <c r="V1275" s="5">
        <v>22990.8</v>
      </c>
      <c r="W1275" s="11">
        <v>27129.143999999997</v>
      </c>
      <c r="X1275" s="9">
        <v>45345.0</v>
      </c>
      <c r="Y1275" s="5">
        <v>24830.064</v>
      </c>
      <c r="Z1275" s="5">
        <v>17243.1</v>
      </c>
      <c r="AA1275" s="9">
        <v>45352.0</v>
      </c>
      <c r="AB1275" s="1" t="s">
        <v>2021</v>
      </c>
      <c r="AC1275" s="1" t="s">
        <v>55</v>
      </c>
      <c r="AD1275" s="12" t="s">
        <v>47</v>
      </c>
      <c r="AE1275" s="12" t="s">
        <v>47</v>
      </c>
      <c r="AF1275" s="12" t="s">
        <v>47</v>
      </c>
      <c r="AG1275" s="12" t="s">
        <v>47</v>
      </c>
      <c r="AH1275" s="12" t="s">
        <v>47</v>
      </c>
      <c r="AI1275" s="12" t="s">
        <v>47</v>
      </c>
    </row>
    <row r="1276">
      <c r="A1276" s="1" t="s">
        <v>2015</v>
      </c>
      <c r="B1276" s="7"/>
      <c r="C1276" s="1" t="s">
        <v>36</v>
      </c>
      <c r="D1276" s="1" t="s">
        <v>50</v>
      </c>
      <c r="E1276" s="1" t="s">
        <v>113</v>
      </c>
      <c r="F1276" s="1" t="s">
        <v>2016</v>
      </c>
      <c r="G1276" s="1" t="s">
        <v>40</v>
      </c>
      <c r="H1276" s="1" t="s">
        <v>345</v>
      </c>
      <c r="I1276" s="1" t="s">
        <v>42</v>
      </c>
      <c r="J1276" s="1"/>
      <c r="K1276" s="1" t="s">
        <v>2017</v>
      </c>
      <c r="L1276" s="1" t="s">
        <v>143</v>
      </c>
      <c r="M1276" s="9">
        <v>45323.0</v>
      </c>
      <c r="N1276" s="9">
        <v>45336.0</v>
      </c>
      <c r="O1276" s="1"/>
      <c r="P1276" s="1">
        <v>8.33</v>
      </c>
      <c r="Q1276" s="1">
        <v>200000.0</v>
      </c>
      <c r="R1276" s="1">
        <v>276000.0</v>
      </c>
      <c r="S1276" s="9">
        <v>45320.0</v>
      </c>
      <c r="T1276" s="9">
        <v>45336.0</v>
      </c>
      <c r="U1276" s="1" t="s">
        <v>2022</v>
      </c>
      <c r="V1276" s="5">
        <v>22990.8</v>
      </c>
      <c r="W1276" s="11">
        <v>27129.143999999997</v>
      </c>
      <c r="X1276" s="9"/>
      <c r="Y1276" s="5"/>
      <c r="Z1276" s="5">
        <v>17243.1</v>
      </c>
      <c r="AA1276" s="9"/>
      <c r="AC1276" s="1" t="s">
        <v>162</v>
      </c>
      <c r="AD1276" s="12" t="s">
        <v>47</v>
      </c>
      <c r="AE1276" s="12" t="s">
        <v>47</v>
      </c>
      <c r="AF1276" s="12" t="s">
        <v>47</v>
      </c>
      <c r="AG1276" s="12" t="s">
        <v>47</v>
      </c>
    </row>
    <row r="1277">
      <c r="A1277" s="1" t="s">
        <v>2015</v>
      </c>
      <c r="B1277" s="7"/>
      <c r="C1277" s="1" t="s">
        <v>36</v>
      </c>
      <c r="D1277" s="1" t="s">
        <v>50</v>
      </c>
      <c r="E1277" s="1" t="s">
        <v>113</v>
      </c>
      <c r="F1277" s="1" t="s">
        <v>2016</v>
      </c>
      <c r="G1277" s="1" t="s">
        <v>40</v>
      </c>
      <c r="H1277" s="1" t="s">
        <v>345</v>
      </c>
      <c r="I1277" s="1" t="s">
        <v>42</v>
      </c>
      <c r="J1277" s="1"/>
      <c r="K1277" s="1" t="s">
        <v>2017</v>
      </c>
      <c r="L1277" s="1" t="s">
        <v>143</v>
      </c>
      <c r="M1277" s="9">
        <v>45323.0</v>
      </c>
      <c r="N1277" s="9">
        <v>45323.0</v>
      </c>
      <c r="O1277" s="1"/>
      <c r="P1277" s="1">
        <v>8.33</v>
      </c>
      <c r="Q1277" s="1">
        <v>200000.0</v>
      </c>
      <c r="R1277" s="1">
        <v>300000.0</v>
      </c>
      <c r="S1277" s="10">
        <v>45353.0</v>
      </c>
      <c r="V1277" s="5">
        <v>24990.0</v>
      </c>
      <c r="W1277" s="11">
        <v>29488.199999999997</v>
      </c>
      <c r="X1277" s="1"/>
      <c r="Y1277" s="1"/>
      <c r="Z1277" s="5">
        <v>18742.5</v>
      </c>
      <c r="AA1277" s="1"/>
      <c r="AB1277" s="1"/>
      <c r="AC1277" s="1" t="s">
        <v>45</v>
      </c>
      <c r="AD1277" s="12" t="s">
        <v>47</v>
      </c>
      <c r="AE1277" s="12" t="s">
        <v>47</v>
      </c>
      <c r="AF1277" s="12" t="s">
        <v>47</v>
      </c>
    </row>
    <row r="1278">
      <c r="A1278" s="1" t="s">
        <v>2023</v>
      </c>
      <c r="B1278" s="7"/>
      <c r="C1278" s="1" t="s">
        <v>36</v>
      </c>
      <c r="D1278" s="1" t="s">
        <v>81</v>
      </c>
      <c r="E1278" s="1" t="s">
        <v>38</v>
      </c>
      <c r="F1278" s="1" t="s">
        <v>935</v>
      </c>
      <c r="G1278" s="1" t="s">
        <v>134</v>
      </c>
      <c r="H1278" s="1" t="s">
        <v>135</v>
      </c>
      <c r="I1278" s="1" t="s">
        <v>209</v>
      </c>
      <c r="J1278" s="1"/>
      <c r="K1278" s="1" t="s">
        <v>2024</v>
      </c>
      <c r="L1278" s="1" t="s">
        <v>347</v>
      </c>
      <c r="M1278" s="9">
        <v>45378.0</v>
      </c>
      <c r="N1278" s="9">
        <v>45378.0</v>
      </c>
      <c r="O1278" s="1"/>
      <c r="P1278" s="1">
        <v>7.5</v>
      </c>
      <c r="Q1278" s="1">
        <v>100000.0</v>
      </c>
      <c r="R1278" s="1">
        <v>300000.0</v>
      </c>
      <c r="S1278" s="10">
        <v>45408.0</v>
      </c>
      <c r="V1278" s="5">
        <v>22500.0</v>
      </c>
      <c r="W1278" s="11">
        <v>26550.0</v>
      </c>
      <c r="Z1278" s="5">
        <v>16875.0</v>
      </c>
      <c r="AB1278" s="1"/>
      <c r="AC1278" s="1" t="s">
        <v>45</v>
      </c>
      <c r="AD1278" s="12" t="s">
        <v>47</v>
      </c>
      <c r="AE1278" s="12" t="s">
        <v>47</v>
      </c>
      <c r="AF1278" s="12" t="s">
        <v>137</v>
      </c>
    </row>
    <row r="1279">
      <c r="A1279" s="1" t="s">
        <v>2025</v>
      </c>
      <c r="B1279" s="7"/>
      <c r="C1279" s="1" t="s">
        <v>36</v>
      </c>
      <c r="D1279" s="1" t="s">
        <v>50</v>
      </c>
      <c r="E1279" s="1" t="s">
        <v>212</v>
      </c>
      <c r="F1279" s="1" t="s">
        <v>1079</v>
      </c>
      <c r="G1279" s="1" t="s">
        <v>152</v>
      </c>
      <c r="H1279" s="1" t="s">
        <v>153</v>
      </c>
      <c r="I1279" s="1" t="s">
        <v>42</v>
      </c>
      <c r="J1279" s="1"/>
      <c r="K1279" s="1" t="s">
        <v>2026</v>
      </c>
      <c r="L1279" s="1" t="s">
        <v>53</v>
      </c>
      <c r="M1279" s="9">
        <v>44951.0</v>
      </c>
      <c r="N1279" s="14">
        <v>45210.0</v>
      </c>
      <c r="O1279" s="1"/>
      <c r="P1279" s="1">
        <v>8.0</v>
      </c>
      <c r="Q1279" s="1">
        <v>500000.0</v>
      </c>
      <c r="R1279" s="1">
        <v>300000.0</v>
      </c>
      <c r="S1279" s="15">
        <v>45300.0</v>
      </c>
      <c r="V1279" s="5">
        <v>24000.0</v>
      </c>
      <c r="W1279" s="11">
        <v>28320.0</v>
      </c>
      <c r="Z1279" s="5">
        <v>18000.0</v>
      </c>
      <c r="AB1279" s="1"/>
      <c r="AC1279" s="1" t="s">
        <v>45</v>
      </c>
      <c r="AD1279" s="12" t="s">
        <v>46</v>
      </c>
      <c r="AE1279" s="12" t="s">
        <v>47</v>
      </c>
      <c r="AF1279" s="12" t="s">
        <v>47</v>
      </c>
    </row>
    <row r="1280">
      <c r="A1280" s="1" t="s">
        <v>2027</v>
      </c>
      <c r="B1280" s="7"/>
      <c r="C1280" s="1" t="s">
        <v>95</v>
      </c>
      <c r="D1280" s="1" t="s">
        <v>81</v>
      </c>
      <c r="E1280" s="1" t="s">
        <v>38</v>
      </c>
      <c r="F1280" s="1" t="s">
        <v>1668</v>
      </c>
      <c r="G1280" s="1" t="s">
        <v>121</v>
      </c>
      <c r="H1280" s="1" t="s">
        <v>1492</v>
      </c>
      <c r="I1280" s="1" t="s">
        <v>86</v>
      </c>
      <c r="J1280" s="1"/>
      <c r="K1280" s="1" t="s">
        <v>2028</v>
      </c>
      <c r="L1280" s="1" t="s">
        <v>53</v>
      </c>
      <c r="M1280" s="14">
        <v>44912.0</v>
      </c>
      <c r="N1280" s="9">
        <v>45065.0</v>
      </c>
      <c r="O1280" s="1"/>
      <c r="P1280" s="1">
        <v>7.5</v>
      </c>
      <c r="Q1280" s="1">
        <v>612000.0</v>
      </c>
      <c r="R1280" s="1">
        <v>612000.0</v>
      </c>
      <c r="S1280" s="9">
        <v>45096.0</v>
      </c>
      <c r="T1280" s="9">
        <v>45098.0</v>
      </c>
      <c r="U1280" s="1" t="s">
        <v>2029</v>
      </c>
      <c r="V1280" s="5">
        <v>45900.0</v>
      </c>
      <c r="W1280" s="11">
        <v>54162.0</v>
      </c>
      <c r="X1280" s="9"/>
      <c r="Y1280" s="5"/>
      <c r="Z1280" s="5">
        <v>34425.0</v>
      </c>
      <c r="AA1280" s="9"/>
      <c r="AC1280" s="1" t="s">
        <v>162</v>
      </c>
      <c r="AD1280" s="12" t="s">
        <v>46</v>
      </c>
      <c r="AE1280" s="12" t="s">
        <v>47</v>
      </c>
      <c r="AF1280" s="12" t="s">
        <v>47</v>
      </c>
      <c r="AG1280" s="12" t="s">
        <v>47</v>
      </c>
    </row>
    <row r="1281">
      <c r="A1281" s="1" t="s">
        <v>2027</v>
      </c>
      <c r="B1281" s="7"/>
      <c r="C1281" s="1" t="s">
        <v>95</v>
      </c>
      <c r="D1281" s="1" t="s">
        <v>81</v>
      </c>
      <c r="E1281" s="1" t="s">
        <v>38</v>
      </c>
      <c r="F1281" s="1" t="s">
        <v>1668</v>
      </c>
      <c r="G1281" s="1" t="s">
        <v>121</v>
      </c>
      <c r="H1281" s="1" t="s">
        <v>1492</v>
      </c>
      <c r="I1281" s="1" t="s">
        <v>86</v>
      </c>
      <c r="J1281" s="1"/>
      <c r="K1281" s="1" t="s">
        <v>2028</v>
      </c>
      <c r="L1281" s="1" t="s">
        <v>53</v>
      </c>
      <c r="M1281" s="14">
        <v>44912.0</v>
      </c>
      <c r="N1281" s="9">
        <v>45065.0</v>
      </c>
      <c r="O1281" s="1"/>
      <c r="P1281" s="1">
        <v>7.5</v>
      </c>
      <c r="Q1281" s="1">
        <v>552000.0</v>
      </c>
      <c r="R1281" s="1">
        <v>552000.0</v>
      </c>
      <c r="S1281" s="9">
        <v>45096.0</v>
      </c>
      <c r="T1281" s="9">
        <v>45136.0</v>
      </c>
      <c r="U1281" s="1" t="s">
        <v>2030</v>
      </c>
      <c r="V1281" s="5">
        <v>41400.0</v>
      </c>
      <c r="W1281" s="11">
        <v>48852.0</v>
      </c>
      <c r="X1281" s="9">
        <v>45136.0</v>
      </c>
      <c r="Y1281" s="5">
        <v>48852.0</v>
      </c>
      <c r="Z1281" s="5">
        <v>31050.0</v>
      </c>
      <c r="AA1281" s="9">
        <v>45136.0</v>
      </c>
      <c r="AB1281" s="1" t="s">
        <v>2030</v>
      </c>
      <c r="AC1281" s="1" t="s">
        <v>55</v>
      </c>
      <c r="AD1281" s="12" t="s">
        <v>46</v>
      </c>
      <c r="AE1281" s="12" t="s">
        <v>47</v>
      </c>
      <c r="AF1281" s="12" t="s">
        <v>47</v>
      </c>
      <c r="AG1281" s="12" t="s">
        <v>47</v>
      </c>
      <c r="AH1281" s="12" t="s">
        <v>47</v>
      </c>
      <c r="AI1281" s="12" t="s">
        <v>47</v>
      </c>
    </row>
    <row r="1282">
      <c r="A1282" s="1" t="s">
        <v>2031</v>
      </c>
      <c r="B1282" s="7"/>
      <c r="C1282" s="1" t="s">
        <v>315</v>
      </c>
      <c r="D1282" s="1" t="s">
        <v>102</v>
      </c>
      <c r="E1282" s="1" t="s">
        <v>113</v>
      </c>
      <c r="F1282" s="1" t="s">
        <v>634</v>
      </c>
      <c r="G1282" s="1" t="s">
        <v>121</v>
      </c>
      <c r="H1282" s="1" t="s">
        <v>1732</v>
      </c>
      <c r="I1282" s="1" t="s">
        <v>42</v>
      </c>
      <c r="J1282" s="1"/>
      <c r="K1282" s="1" t="s">
        <v>2032</v>
      </c>
      <c r="L1282" s="1" t="s">
        <v>99</v>
      </c>
      <c r="M1282" s="9">
        <v>45036.0</v>
      </c>
      <c r="N1282" s="9">
        <v>45041.0</v>
      </c>
      <c r="O1282" s="1"/>
      <c r="P1282" s="1">
        <v>7.5</v>
      </c>
      <c r="Q1282" s="1">
        <v>450000.0</v>
      </c>
      <c r="R1282" s="1">
        <v>480000.0</v>
      </c>
      <c r="S1282" s="9">
        <v>45041.0</v>
      </c>
      <c r="T1282" s="9">
        <v>45041.0</v>
      </c>
      <c r="U1282" s="1" t="s">
        <v>2033</v>
      </c>
      <c r="V1282" s="5">
        <v>36000.0</v>
      </c>
      <c r="W1282" s="11">
        <v>42480.0</v>
      </c>
      <c r="X1282" s="9">
        <v>45086.0</v>
      </c>
      <c r="Y1282" s="5">
        <v>38880.0</v>
      </c>
      <c r="Z1282" s="5">
        <v>27000.0</v>
      </c>
      <c r="AA1282" s="9">
        <v>45090.0</v>
      </c>
      <c r="AB1282" s="1" t="s">
        <v>2033</v>
      </c>
      <c r="AC1282" s="1" t="s">
        <v>55</v>
      </c>
      <c r="AD1282" s="12" t="s">
        <v>47</v>
      </c>
      <c r="AE1282" s="12" t="s">
        <v>47</v>
      </c>
      <c r="AF1282" s="12" t="s">
        <v>47</v>
      </c>
      <c r="AG1282" s="12" t="s">
        <v>47</v>
      </c>
      <c r="AH1282" s="12" t="s">
        <v>47</v>
      </c>
      <c r="AI1282" s="12" t="s">
        <v>47</v>
      </c>
    </row>
    <row r="1283">
      <c r="A1283" s="1" t="s">
        <v>2031</v>
      </c>
      <c r="B1283" s="7"/>
      <c r="C1283" s="1" t="s">
        <v>315</v>
      </c>
      <c r="D1283" s="1" t="s">
        <v>102</v>
      </c>
      <c r="E1283" s="1" t="s">
        <v>113</v>
      </c>
      <c r="F1283" s="1" t="s">
        <v>634</v>
      </c>
      <c r="G1283" s="1" t="s">
        <v>121</v>
      </c>
      <c r="H1283" s="1" t="s">
        <v>1732</v>
      </c>
      <c r="I1283" s="1" t="s">
        <v>42</v>
      </c>
      <c r="J1283" s="1"/>
      <c r="K1283" s="1" t="s">
        <v>2032</v>
      </c>
      <c r="L1283" s="1" t="s">
        <v>99</v>
      </c>
      <c r="M1283" s="9">
        <v>45036.0</v>
      </c>
      <c r="N1283" s="9">
        <v>45265.0</v>
      </c>
      <c r="O1283" s="1"/>
      <c r="P1283" s="1">
        <v>7.5</v>
      </c>
      <c r="Q1283" s="1">
        <v>500000.0</v>
      </c>
      <c r="R1283" s="1">
        <v>300000.0</v>
      </c>
      <c r="S1283" s="10">
        <v>45355.0</v>
      </c>
      <c r="V1283" s="5">
        <v>22500.0</v>
      </c>
      <c r="W1283" s="11">
        <v>26550.0</v>
      </c>
      <c r="Z1283" s="5">
        <v>16875.0</v>
      </c>
      <c r="AC1283" s="1" t="s">
        <v>45</v>
      </c>
      <c r="AD1283" s="12" t="s">
        <v>47</v>
      </c>
      <c r="AE1283" s="12" t="s">
        <v>47</v>
      </c>
      <c r="AF1283" s="12" t="s">
        <v>47</v>
      </c>
    </row>
    <row r="1284">
      <c r="A1284" s="1" t="s">
        <v>2031</v>
      </c>
      <c r="B1284" s="7"/>
      <c r="C1284" s="1" t="s">
        <v>315</v>
      </c>
      <c r="D1284" s="1" t="s">
        <v>102</v>
      </c>
      <c r="E1284" s="1" t="s">
        <v>113</v>
      </c>
      <c r="F1284" s="1" t="s">
        <v>634</v>
      </c>
      <c r="G1284" s="1" t="s">
        <v>121</v>
      </c>
      <c r="H1284" s="1" t="s">
        <v>1732</v>
      </c>
      <c r="I1284" s="1" t="s">
        <v>42</v>
      </c>
      <c r="J1284" s="1"/>
      <c r="K1284" s="1" t="s">
        <v>2032</v>
      </c>
      <c r="L1284" s="1" t="s">
        <v>99</v>
      </c>
      <c r="M1284" s="9">
        <v>45036.0</v>
      </c>
      <c r="N1284" s="9">
        <v>45166.0</v>
      </c>
      <c r="O1284" s="1"/>
      <c r="P1284" s="1">
        <v>7.5</v>
      </c>
      <c r="Q1284" s="1">
        <v>240000.0</v>
      </c>
      <c r="R1284" s="1">
        <v>300000.0</v>
      </c>
      <c r="S1284" s="10">
        <v>45256.0</v>
      </c>
      <c r="V1284" s="5">
        <v>22500.0</v>
      </c>
      <c r="W1284" s="11">
        <v>26550.0</v>
      </c>
      <c r="Z1284" s="5">
        <v>16875.0</v>
      </c>
      <c r="AC1284" s="1" t="s">
        <v>45</v>
      </c>
      <c r="AD1284" s="12" t="s">
        <v>47</v>
      </c>
      <c r="AE1284" s="12" t="s">
        <v>47</v>
      </c>
      <c r="AF1284" s="12" t="s">
        <v>47</v>
      </c>
    </row>
    <row r="1285">
      <c r="A1285" s="1" t="s">
        <v>2031</v>
      </c>
      <c r="B1285" s="7"/>
      <c r="C1285" s="1" t="s">
        <v>315</v>
      </c>
      <c r="D1285" s="1" t="s">
        <v>102</v>
      </c>
      <c r="E1285" s="1" t="s">
        <v>113</v>
      </c>
      <c r="F1285" s="1" t="s">
        <v>634</v>
      </c>
      <c r="G1285" s="1" t="s">
        <v>121</v>
      </c>
      <c r="H1285" s="1" t="s">
        <v>1732</v>
      </c>
      <c r="I1285" s="1" t="s">
        <v>42</v>
      </c>
      <c r="J1285" s="1"/>
      <c r="K1285" s="1" t="s">
        <v>2032</v>
      </c>
      <c r="L1285" s="1" t="s">
        <v>99</v>
      </c>
      <c r="M1285" s="9">
        <v>45036.0</v>
      </c>
      <c r="N1285" s="9">
        <v>45036.0</v>
      </c>
      <c r="O1285" s="1"/>
      <c r="P1285" s="1">
        <v>7.5</v>
      </c>
      <c r="Q1285" s="1">
        <v>500000.0</v>
      </c>
      <c r="R1285" s="1">
        <v>300000.0</v>
      </c>
      <c r="S1285" s="10">
        <v>45066.0</v>
      </c>
      <c r="V1285" s="5">
        <v>22500.0</v>
      </c>
      <c r="W1285" s="11">
        <v>26550.0</v>
      </c>
      <c r="Z1285" s="5">
        <v>16875.0</v>
      </c>
      <c r="AC1285" s="1" t="s">
        <v>45</v>
      </c>
      <c r="AD1285" s="12" t="s">
        <v>47</v>
      </c>
      <c r="AE1285" s="12" t="s">
        <v>47</v>
      </c>
      <c r="AF1285" s="12" t="s">
        <v>47</v>
      </c>
    </row>
    <row r="1286">
      <c r="A1286" s="1" t="s">
        <v>2031</v>
      </c>
      <c r="B1286" s="7"/>
      <c r="C1286" s="1" t="s">
        <v>315</v>
      </c>
      <c r="D1286" s="1" t="s">
        <v>102</v>
      </c>
      <c r="E1286" s="1" t="s">
        <v>113</v>
      </c>
      <c r="F1286" s="1" t="s">
        <v>634</v>
      </c>
      <c r="G1286" s="1" t="s">
        <v>121</v>
      </c>
      <c r="H1286" s="1" t="s">
        <v>1732</v>
      </c>
      <c r="I1286" s="1" t="s">
        <v>42</v>
      </c>
      <c r="J1286" s="1"/>
      <c r="K1286" s="1" t="s">
        <v>2032</v>
      </c>
      <c r="L1286" s="1" t="s">
        <v>99</v>
      </c>
      <c r="M1286" s="9">
        <v>45036.0</v>
      </c>
      <c r="N1286" s="9">
        <v>45036.0</v>
      </c>
      <c r="O1286" s="1"/>
      <c r="P1286" s="1">
        <v>7.5</v>
      </c>
      <c r="Q1286" s="1">
        <v>500000.0</v>
      </c>
      <c r="R1286" s="1">
        <v>300000.0</v>
      </c>
      <c r="S1286" s="10">
        <v>45066.0</v>
      </c>
      <c r="V1286" s="5">
        <v>22500.0</v>
      </c>
      <c r="W1286" s="11">
        <v>26550.0</v>
      </c>
      <c r="Z1286" s="5">
        <v>16875.0</v>
      </c>
      <c r="AC1286" s="1" t="s">
        <v>45</v>
      </c>
      <c r="AD1286" s="12" t="s">
        <v>47</v>
      </c>
      <c r="AE1286" s="12" t="s">
        <v>47</v>
      </c>
      <c r="AF1286" s="12" t="s">
        <v>47</v>
      </c>
    </row>
    <row r="1287">
      <c r="A1287" s="1" t="s">
        <v>2031</v>
      </c>
      <c r="B1287" s="7"/>
      <c r="C1287" s="1" t="s">
        <v>315</v>
      </c>
      <c r="D1287" s="1" t="s">
        <v>102</v>
      </c>
      <c r="E1287" s="1" t="s">
        <v>113</v>
      </c>
      <c r="F1287" s="1" t="s">
        <v>634</v>
      </c>
      <c r="G1287" s="1" t="s">
        <v>121</v>
      </c>
      <c r="H1287" s="1" t="s">
        <v>1732</v>
      </c>
      <c r="I1287" s="1" t="s">
        <v>42</v>
      </c>
      <c r="J1287" s="1"/>
      <c r="K1287" s="1" t="s">
        <v>2032</v>
      </c>
      <c r="L1287" s="1" t="s">
        <v>99</v>
      </c>
      <c r="M1287" s="9">
        <v>45036.0</v>
      </c>
      <c r="N1287" s="9">
        <v>45036.0</v>
      </c>
      <c r="O1287" s="1"/>
      <c r="P1287" s="1">
        <v>7.5</v>
      </c>
      <c r="Q1287" s="1">
        <v>500000.0</v>
      </c>
      <c r="R1287" s="1">
        <v>300000.0</v>
      </c>
      <c r="S1287" s="10">
        <v>45066.0</v>
      </c>
      <c r="V1287" s="5">
        <v>22500.0</v>
      </c>
      <c r="W1287" s="11">
        <v>26550.0</v>
      </c>
      <c r="Z1287" s="5">
        <v>16875.0</v>
      </c>
      <c r="AC1287" s="1" t="s">
        <v>45</v>
      </c>
      <c r="AD1287" s="12" t="s">
        <v>47</v>
      </c>
      <c r="AE1287" s="12" t="s">
        <v>47</v>
      </c>
      <c r="AF1287" s="12" t="s">
        <v>47</v>
      </c>
    </row>
    <row r="1288">
      <c r="A1288" s="1" t="s">
        <v>2031</v>
      </c>
      <c r="B1288" s="7"/>
      <c r="C1288" s="1" t="s">
        <v>315</v>
      </c>
      <c r="D1288" s="1" t="s">
        <v>102</v>
      </c>
      <c r="E1288" s="1" t="s">
        <v>113</v>
      </c>
      <c r="F1288" s="1" t="s">
        <v>634</v>
      </c>
      <c r="G1288" s="1" t="s">
        <v>121</v>
      </c>
      <c r="H1288" s="1" t="s">
        <v>1732</v>
      </c>
      <c r="I1288" s="1" t="s">
        <v>42</v>
      </c>
      <c r="J1288" s="1"/>
      <c r="K1288" s="1" t="s">
        <v>2032</v>
      </c>
      <c r="L1288" s="1" t="s">
        <v>99</v>
      </c>
      <c r="M1288" s="9">
        <v>45036.0</v>
      </c>
      <c r="N1288" s="9">
        <v>45036.0</v>
      </c>
      <c r="O1288" s="1"/>
      <c r="P1288" s="1">
        <v>7.5</v>
      </c>
      <c r="Q1288" s="1">
        <v>180000.0</v>
      </c>
      <c r="R1288" s="1">
        <v>300000.0</v>
      </c>
      <c r="S1288" s="10">
        <v>45066.0</v>
      </c>
      <c r="V1288" s="5">
        <v>22500.0</v>
      </c>
      <c r="W1288" s="11">
        <v>26550.0</v>
      </c>
      <c r="Z1288" s="5">
        <v>16875.0</v>
      </c>
      <c r="AC1288" s="1" t="s">
        <v>45</v>
      </c>
      <c r="AD1288" s="12" t="s">
        <v>47</v>
      </c>
      <c r="AE1288" s="12" t="s">
        <v>47</v>
      </c>
      <c r="AF1288" s="12" t="s">
        <v>47</v>
      </c>
    </row>
    <row r="1289">
      <c r="A1289" s="1" t="s">
        <v>2031</v>
      </c>
      <c r="B1289" s="7"/>
      <c r="C1289" s="1" t="s">
        <v>315</v>
      </c>
      <c r="D1289" s="1" t="s">
        <v>102</v>
      </c>
      <c r="E1289" s="1" t="s">
        <v>113</v>
      </c>
      <c r="F1289" s="1" t="s">
        <v>634</v>
      </c>
      <c r="G1289" s="1" t="s">
        <v>121</v>
      </c>
      <c r="H1289" s="1" t="s">
        <v>1732</v>
      </c>
      <c r="I1289" s="1" t="s">
        <v>42</v>
      </c>
      <c r="J1289" s="1"/>
      <c r="K1289" s="1" t="s">
        <v>2032</v>
      </c>
      <c r="L1289" s="1" t="s">
        <v>99</v>
      </c>
      <c r="M1289" s="9">
        <v>45036.0</v>
      </c>
      <c r="N1289" s="9">
        <v>45036.0</v>
      </c>
      <c r="O1289" s="1"/>
      <c r="P1289" s="1">
        <v>7.5</v>
      </c>
      <c r="Q1289" s="1">
        <v>500000.0</v>
      </c>
      <c r="R1289" s="1">
        <v>300000.0</v>
      </c>
      <c r="S1289" s="10">
        <v>45066.0</v>
      </c>
      <c r="V1289" s="5">
        <v>22500.0</v>
      </c>
      <c r="W1289" s="11">
        <v>26550.0</v>
      </c>
      <c r="Z1289" s="5">
        <v>16875.0</v>
      </c>
      <c r="AB1289" s="1"/>
      <c r="AC1289" s="1" t="s">
        <v>45</v>
      </c>
      <c r="AD1289" s="12" t="s">
        <v>47</v>
      </c>
      <c r="AE1289" s="12" t="s">
        <v>47</v>
      </c>
      <c r="AF1289" s="12" t="s">
        <v>47</v>
      </c>
    </row>
    <row r="1290">
      <c r="A1290" s="1" t="s">
        <v>2034</v>
      </c>
      <c r="B1290" s="7"/>
      <c r="C1290" s="1" t="s">
        <v>132</v>
      </c>
      <c r="D1290" s="1" t="s">
        <v>96</v>
      </c>
      <c r="E1290" s="1" t="s">
        <v>82</v>
      </c>
      <c r="F1290" s="1" t="s">
        <v>400</v>
      </c>
      <c r="G1290" s="1" t="s">
        <v>1619</v>
      </c>
      <c r="H1290" s="1" t="s">
        <v>1620</v>
      </c>
      <c r="I1290" s="1" t="s">
        <v>42</v>
      </c>
      <c r="J1290" s="1"/>
      <c r="K1290" s="1" t="s">
        <v>2035</v>
      </c>
      <c r="L1290" s="1" t="s">
        <v>99</v>
      </c>
      <c r="M1290" s="9">
        <v>45108.0</v>
      </c>
      <c r="N1290" s="9">
        <v>45108.0</v>
      </c>
      <c r="O1290" s="1"/>
      <c r="P1290" s="1">
        <v>8.33</v>
      </c>
      <c r="Q1290" s="1">
        <v>300000.0</v>
      </c>
      <c r="R1290" s="1">
        <v>300000.0</v>
      </c>
      <c r="S1290" s="10">
        <v>45198.0</v>
      </c>
      <c r="V1290" s="5">
        <v>24990.0</v>
      </c>
      <c r="W1290" s="11">
        <v>29488.199999999997</v>
      </c>
      <c r="Z1290" s="5">
        <v>18742.5</v>
      </c>
      <c r="AB1290" s="1"/>
      <c r="AC1290" s="1" t="s">
        <v>45</v>
      </c>
      <c r="AD1290" s="12" t="s">
        <v>47</v>
      </c>
      <c r="AE1290" s="12" t="s">
        <v>47</v>
      </c>
      <c r="AF1290" s="12" t="s">
        <v>47</v>
      </c>
    </row>
    <row r="1291">
      <c r="A1291" s="1" t="s">
        <v>2034</v>
      </c>
      <c r="B1291" s="7"/>
      <c r="C1291" s="1" t="s">
        <v>132</v>
      </c>
      <c r="D1291" s="1" t="s">
        <v>96</v>
      </c>
      <c r="E1291" s="1" t="s">
        <v>82</v>
      </c>
      <c r="F1291" s="1" t="s">
        <v>400</v>
      </c>
      <c r="G1291" s="1" t="s">
        <v>1619</v>
      </c>
      <c r="H1291" s="1" t="s">
        <v>1620</v>
      </c>
      <c r="I1291" s="1" t="s">
        <v>42</v>
      </c>
      <c r="J1291" s="1"/>
      <c r="K1291" s="1" t="s">
        <v>2035</v>
      </c>
      <c r="L1291" s="1" t="s">
        <v>99</v>
      </c>
      <c r="M1291" s="9">
        <v>45108.0</v>
      </c>
      <c r="N1291" s="9">
        <v>45108.0</v>
      </c>
      <c r="O1291" s="1"/>
      <c r="P1291" s="1">
        <v>8.33</v>
      </c>
      <c r="Q1291" s="1">
        <v>300000.0</v>
      </c>
      <c r="R1291" s="1">
        <v>300000.0</v>
      </c>
      <c r="S1291" s="10">
        <v>45198.0</v>
      </c>
      <c r="V1291" s="5">
        <v>24990.0</v>
      </c>
      <c r="W1291" s="11">
        <v>29488.199999999997</v>
      </c>
      <c r="Z1291" s="5">
        <v>18742.5</v>
      </c>
      <c r="AB1291" s="1"/>
      <c r="AC1291" s="1" t="s">
        <v>45</v>
      </c>
      <c r="AD1291" s="12" t="s">
        <v>47</v>
      </c>
      <c r="AE1291" s="12" t="s">
        <v>47</v>
      </c>
      <c r="AF1291" s="12" t="s">
        <v>47</v>
      </c>
    </row>
    <row r="1292">
      <c r="A1292" s="1" t="s">
        <v>2034</v>
      </c>
      <c r="B1292" s="7"/>
      <c r="C1292" s="1" t="s">
        <v>132</v>
      </c>
      <c r="D1292" s="1" t="s">
        <v>96</v>
      </c>
      <c r="E1292" s="1" t="s">
        <v>82</v>
      </c>
      <c r="F1292" s="1" t="s">
        <v>400</v>
      </c>
      <c r="G1292" s="1" t="s">
        <v>1619</v>
      </c>
      <c r="H1292" s="1" t="s">
        <v>1620</v>
      </c>
      <c r="I1292" s="1" t="s">
        <v>42</v>
      </c>
      <c r="J1292" s="1"/>
      <c r="K1292" s="1" t="s">
        <v>2035</v>
      </c>
      <c r="L1292" s="1" t="s">
        <v>99</v>
      </c>
      <c r="M1292" s="9">
        <v>45108.0</v>
      </c>
      <c r="N1292" s="9">
        <v>45108.0</v>
      </c>
      <c r="O1292" s="1"/>
      <c r="P1292" s="1">
        <v>8.33</v>
      </c>
      <c r="Q1292" s="1">
        <v>300000.0</v>
      </c>
      <c r="R1292" s="1">
        <v>300000.0</v>
      </c>
      <c r="S1292" s="10">
        <v>45198.0</v>
      </c>
      <c r="V1292" s="5">
        <v>24990.0</v>
      </c>
      <c r="W1292" s="11">
        <v>29488.199999999997</v>
      </c>
      <c r="Z1292" s="5">
        <v>18742.5</v>
      </c>
      <c r="AB1292" s="1"/>
      <c r="AC1292" s="1" t="s">
        <v>45</v>
      </c>
      <c r="AD1292" s="12" t="s">
        <v>47</v>
      </c>
      <c r="AE1292" s="12" t="s">
        <v>47</v>
      </c>
      <c r="AF1292" s="12" t="s">
        <v>47</v>
      </c>
    </row>
    <row r="1293">
      <c r="A1293" s="1" t="s">
        <v>2034</v>
      </c>
      <c r="B1293" s="7"/>
      <c r="C1293" s="1" t="s">
        <v>132</v>
      </c>
      <c r="D1293" s="1" t="s">
        <v>96</v>
      </c>
      <c r="E1293" s="1" t="s">
        <v>82</v>
      </c>
      <c r="F1293" s="1" t="s">
        <v>400</v>
      </c>
      <c r="G1293" s="1" t="s">
        <v>1619</v>
      </c>
      <c r="H1293" s="1" t="s">
        <v>1620</v>
      </c>
      <c r="I1293" s="1" t="s">
        <v>42</v>
      </c>
      <c r="J1293" s="1"/>
      <c r="K1293" s="1" t="s">
        <v>2035</v>
      </c>
      <c r="L1293" s="1" t="s">
        <v>99</v>
      </c>
      <c r="M1293" s="9">
        <v>45108.0</v>
      </c>
      <c r="N1293" s="9">
        <v>45108.0</v>
      </c>
      <c r="O1293" s="1"/>
      <c r="P1293" s="1">
        <v>8.33</v>
      </c>
      <c r="Q1293" s="1">
        <v>300000.0</v>
      </c>
      <c r="R1293" s="1">
        <v>300000.0</v>
      </c>
      <c r="S1293" s="10">
        <v>45198.0</v>
      </c>
      <c r="V1293" s="5">
        <v>24990.0</v>
      </c>
      <c r="W1293" s="11">
        <v>29488.199999999997</v>
      </c>
      <c r="Z1293" s="5">
        <v>18742.5</v>
      </c>
      <c r="AB1293" s="1"/>
      <c r="AC1293" s="1" t="s">
        <v>45</v>
      </c>
      <c r="AD1293" s="12" t="s">
        <v>47</v>
      </c>
      <c r="AE1293" s="12" t="s">
        <v>47</v>
      </c>
      <c r="AF1293" s="12" t="s">
        <v>47</v>
      </c>
    </row>
    <row r="1294">
      <c r="A1294" s="1" t="s">
        <v>2034</v>
      </c>
      <c r="B1294" s="7"/>
      <c r="C1294" s="1" t="s">
        <v>132</v>
      </c>
      <c r="D1294" s="1" t="s">
        <v>96</v>
      </c>
      <c r="E1294" s="1" t="s">
        <v>82</v>
      </c>
      <c r="F1294" s="1" t="s">
        <v>400</v>
      </c>
      <c r="G1294" s="1" t="s">
        <v>1619</v>
      </c>
      <c r="H1294" s="1" t="s">
        <v>1620</v>
      </c>
      <c r="I1294" s="1" t="s">
        <v>42</v>
      </c>
      <c r="J1294" s="1"/>
      <c r="K1294" s="1" t="s">
        <v>2035</v>
      </c>
      <c r="L1294" s="1" t="s">
        <v>99</v>
      </c>
      <c r="M1294" s="9">
        <v>45108.0</v>
      </c>
      <c r="N1294" s="9">
        <v>45108.0</v>
      </c>
      <c r="O1294" s="1"/>
      <c r="P1294" s="1">
        <v>8.33</v>
      </c>
      <c r="Q1294" s="1">
        <v>300000.0</v>
      </c>
      <c r="R1294" s="1">
        <v>300000.0</v>
      </c>
      <c r="S1294" s="10">
        <v>45138.0</v>
      </c>
      <c r="V1294" s="5">
        <v>24990.0</v>
      </c>
      <c r="W1294" s="11">
        <v>29488.199999999997</v>
      </c>
      <c r="Z1294" s="5">
        <v>18742.5</v>
      </c>
      <c r="AB1294" s="1"/>
      <c r="AC1294" s="1" t="s">
        <v>45</v>
      </c>
      <c r="AD1294" s="12" t="s">
        <v>47</v>
      </c>
      <c r="AE1294" s="12" t="s">
        <v>47</v>
      </c>
      <c r="AF1294" s="12" t="s">
        <v>47</v>
      </c>
    </row>
    <row r="1295">
      <c r="A1295" s="1" t="s">
        <v>2036</v>
      </c>
      <c r="B1295" s="7"/>
      <c r="C1295" s="1" t="s">
        <v>36</v>
      </c>
      <c r="D1295" s="1" t="s">
        <v>96</v>
      </c>
      <c r="E1295" s="1" t="s">
        <v>38</v>
      </c>
      <c r="F1295" s="1" t="s">
        <v>2037</v>
      </c>
      <c r="G1295" s="1" t="s">
        <v>152</v>
      </c>
      <c r="H1295" s="1" t="s">
        <v>317</v>
      </c>
      <c r="I1295" s="1" t="s">
        <v>42</v>
      </c>
      <c r="J1295" s="1"/>
      <c r="K1295" s="1" t="s">
        <v>2038</v>
      </c>
      <c r="L1295" s="1" t="s">
        <v>99</v>
      </c>
      <c r="M1295" s="9">
        <v>44652.0</v>
      </c>
      <c r="N1295" s="9">
        <v>44652.0</v>
      </c>
      <c r="O1295" s="1"/>
      <c r="P1295" s="1">
        <v>8.33</v>
      </c>
      <c r="Q1295" s="1">
        <v>100000.0</v>
      </c>
      <c r="R1295" s="1">
        <v>380928.0</v>
      </c>
      <c r="S1295" s="9">
        <v>44713.0</v>
      </c>
      <c r="T1295" s="9">
        <v>44719.0</v>
      </c>
      <c r="U1295" s="1" t="s">
        <v>2039</v>
      </c>
      <c r="V1295" s="5">
        <v>31731.3024</v>
      </c>
      <c r="W1295" s="11">
        <v>37442.936832</v>
      </c>
      <c r="X1295" s="9">
        <v>44719.0</v>
      </c>
      <c r="Y1295" s="5">
        <v>34269.806592</v>
      </c>
      <c r="Z1295" s="5">
        <v>23798.4768</v>
      </c>
      <c r="AA1295" s="9">
        <v>44719.0</v>
      </c>
      <c r="AB1295" s="1" t="s">
        <v>2039</v>
      </c>
      <c r="AC1295" s="1" t="s">
        <v>55</v>
      </c>
      <c r="AD1295" s="12" t="s">
        <v>46</v>
      </c>
      <c r="AE1295" s="12" t="s">
        <v>46</v>
      </c>
      <c r="AF1295" s="12" t="s">
        <v>46</v>
      </c>
      <c r="AG1295" s="12" t="s">
        <v>46</v>
      </c>
      <c r="AH1295" s="12" t="s">
        <v>46</v>
      </c>
      <c r="AI1295" s="12" t="s">
        <v>46</v>
      </c>
    </row>
    <row r="1296">
      <c r="A1296" s="1" t="s">
        <v>2036</v>
      </c>
      <c r="B1296" s="7"/>
      <c r="C1296" s="1" t="s">
        <v>36</v>
      </c>
      <c r="D1296" s="1" t="s">
        <v>96</v>
      </c>
      <c r="E1296" s="1" t="s">
        <v>38</v>
      </c>
      <c r="F1296" s="1" t="s">
        <v>2037</v>
      </c>
      <c r="G1296" s="1" t="s">
        <v>152</v>
      </c>
      <c r="H1296" s="1" t="s">
        <v>317</v>
      </c>
      <c r="I1296" s="1" t="s">
        <v>42</v>
      </c>
      <c r="J1296" s="1"/>
      <c r="K1296" s="1" t="s">
        <v>2038</v>
      </c>
      <c r="L1296" s="1" t="s">
        <v>99</v>
      </c>
      <c r="M1296" s="9">
        <v>44652.0</v>
      </c>
      <c r="N1296" s="9">
        <v>44652.0</v>
      </c>
      <c r="O1296" s="1"/>
      <c r="P1296" s="1">
        <v>8.33</v>
      </c>
      <c r="Q1296" s="1">
        <v>100000.0</v>
      </c>
      <c r="R1296" s="1">
        <v>404136.0</v>
      </c>
      <c r="S1296" s="9">
        <v>44746.0</v>
      </c>
      <c r="T1296" s="9">
        <v>44748.0</v>
      </c>
      <c r="U1296" s="1" t="s">
        <v>2040</v>
      </c>
      <c r="V1296" s="5">
        <v>33664.5288</v>
      </c>
      <c r="W1296" s="11">
        <v>39724.143983999995</v>
      </c>
      <c r="X1296" s="9">
        <v>44748.0</v>
      </c>
      <c r="Y1296" s="5">
        <v>36357.691104</v>
      </c>
      <c r="Z1296" s="5">
        <v>25248.3966</v>
      </c>
      <c r="AA1296" s="9">
        <v>44748.0</v>
      </c>
      <c r="AB1296" s="1" t="s">
        <v>2040</v>
      </c>
      <c r="AC1296" s="1" t="s">
        <v>55</v>
      </c>
      <c r="AD1296" s="12" t="s">
        <v>46</v>
      </c>
      <c r="AE1296" s="12" t="s">
        <v>46</v>
      </c>
      <c r="AF1296" s="12" t="s">
        <v>46</v>
      </c>
      <c r="AG1296" s="12" t="s">
        <v>46</v>
      </c>
      <c r="AH1296" s="12" t="s">
        <v>46</v>
      </c>
      <c r="AI1296" s="12" t="s">
        <v>46</v>
      </c>
    </row>
    <row r="1297">
      <c r="A1297" s="1" t="s">
        <v>2036</v>
      </c>
      <c r="B1297" s="7"/>
      <c r="C1297" s="1" t="s">
        <v>36</v>
      </c>
      <c r="D1297" s="1" t="s">
        <v>96</v>
      </c>
      <c r="E1297" s="1" t="s">
        <v>38</v>
      </c>
      <c r="F1297" s="1" t="s">
        <v>2037</v>
      </c>
      <c r="G1297" s="1" t="s">
        <v>152</v>
      </c>
      <c r="H1297" s="1" t="s">
        <v>317</v>
      </c>
      <c r="I1297" s="1" t="s">
        <v>42</v>
      </c>
      <c r="J1297" s="1"/>
      <c r="K1297" s="1" t="s">
        <v>2038</v>
      </c>
      <c r="L1297" s="1" t="s">
        <v>99</v>
      </c>
      <c r="M1297" s="9">
        <v>44652.0</v>
      </c>
      <c r="N1297" s="9">
        <v>44652.0</v>
      </c>
      <c r="O1297" s="1"/>
      <c r="P1297" s="1">
        <v>8.33</v>
      </c>
      <c r="Q1297" s="1">
        <v>100000.0</v>
      </c>
      <c r="R1297" s="1">
        <v>363516.0</v>
      </c>
      <c r="S1297" s="9">
        <v>44781.0</v>
      </c>
      <c r="T1297" s="9">
        <v>44798.0</v>
      </c>
      <c r="U1297" s="1" t="s">
        <v>2041</v>
      </c>
      <c r="V1297" s="5">
        <v>30280.8828</v>
      </c>
      <c r="W1297" s="11">
        <v>35731.441704</v>
      </c>
      <c r="X1297" s="9">
        <v>44798.0</v>
      </c>
      <c r="Y1297" s="5">
        <v>32703.353423999997</v>
      </c>
      <c r="Z1297" s="5">
        <v>22710.6621</v>
      </c>
      <c r="AA1297" s="9">
        <v>44798.0</v>
      </c>
      <c r="AB1297" s="1" t="s">
        <v>2041</v>
      </c>
      <c r="AC1297" s="1" t="s">
        <v>55</v>
      </c>
      <c r="AD1297" s="12" t="s">
        <v>46</v>
      </c>
      <c r="AE1297" s="12" t="s">
        <v>46</v>
      </c>
      <c r="AF1297" s="12" t="s">
        <v>46</v>
      </c>
      <c r="AG1297" s="12" t="s">
        <v>46</v>
      </c>
      <c r="AH1297" s="12" t="s">
        <v>46</v>
      </c>
      <c r="AI1297" s="12" t="s">
        <v>46</v>
      </c>
    </row>
    <row r="1298">
      <c r="A1298" s="1" t="s">
        <v>2036</v>
      </c>
      <c r="B1298" s="7"/>
      <c r="C1298" s="1" t="s">
        <v>36</v>
      </c>
      <c r="D1298" s="1" t="s">
        <v>96</v>
      </c>
      <c r="E1298" s="1" t="s">
        <v>38</v>
      </c>
      <c r="F1298" s="1" t="s">
        <v>2037</v>
      </c>
      <c r="G1298" s="1" t="s">
        <v>152</v>
      </c>
      <c r="H1298" s="1" t="s">
        <v>317</v>
      </c>
      <c r="I1298" s="1" t="s">
        <v>42</v>
      </c>
      <c r="J1298" s="1"/>
      <c r="K1298" s="1" t="s">
        <v>2038</v>
      </c>
      <c r="L1298" s="1" t="s">
        <v>99</v>
      </c>
      <c r="M1298" s="9">
        <v>44652.0</v>
      </c>
      <c r="N1298" s="9">
        <v>44652.0</v>
      </c>
      <c r="O1298" s="1"/>
      <c r="P1298" s="1">
        <v>8.33</v>
      </c>
      <c r="Q1298" s="1">
        <v>500000.0</v>
      </c>
      <c r="R1298" s="1">
        <v>613644.0</v>
      </c>
      <c r="S1298" s="9">
        <v>45141.0</v>
      </c>
      <c r="T1298" s="9">
        <v>45154.0</v>
      </c>
      <c r="U1298" s="1" t="s">
        <v>2042</v>
      </c>
      <c r="V1298" s="5">
        <v>51116.54520000001</v>
      </c>
      <c r="W1298" s="11">
        <v>60317.523336000006</v>
      </c>
      <c r="X1298" s="9">
        <v>45154.0</v>
      </c>
      <c r="Y1298" s="5">
        <v>55205.868816</v>
      </c>
      <c r="Z1298" s="5">
        <v>38337.40890000001</v>
      </c>
      <c r="AA1298" s="9">
        <v>45154.0</v>
      </c>
      <c r="AB1298" s="1" t="s">
        <v>2042</v>
      </c>
      <c r="AC1298" s="1" t="s">
        <v>55</v>
      </c>
      <c r="AD1298" s="12" t="s">
        <v>46</v>
      </c>
      <c r="AE1298" s="12" t="s">
        <v>46</v>
      </c>
      <c r="AF1298" s="12" t="s">
        <v>47</v>
      </c>
      <c r="AG1298" s="12" t="s">
        <v>47</v>
      </c>
      <c r="AH1298" s="12" t="s">
        <v>47</v>
      </c>
      <c r="AI1298" s="12" t="s">
        <v>47</v>
      </c>
    </row>
    <row r="1299">
      <c r="A1299" s="1" t="s">
        <v>2036</v>
      </c>
      <c r="B1299" s="7"/>
      <c r="C1299" s="1" t="s">
        <v>36</v>
      </c>
      <c r="D1299" s="1" t="s">
        <v>96</v>
      </c>
      <c r="E1299" s="1" t="s">
        <v>38</v>
      </c>
      <c r="F1299" s="1" t="s">
        <v>2037</v>
      </c>
      <c r="G1299" s="1" t="s">
        <v>152</v>
      </c>
      <c r="H1299" s="1" t="s">
        <v>317</v>
      </c>
      <c r="I1299" s="1" t="s">
        <v>42</v>
      </c>
      <c r="J1299" s="1"/>
      <c r="K1299" s="1" t="s">
        <v>2038</v>
      </c>
      <c r="L1299" s="1" t="s">
        <v>99</v>
      </c>
      <c r="M1299" s="9">
        <v>44652.0</v>
      </c>
      <c r="N1299" s="9">
        <v>44652.0</v>
      </c>
      <c r="O1299" s="1"/>
      <c r="P1299" s="1">
        <v>8.33</v>
      </c>
      <c r="Q1299" s="1">
        <v>100000.0</v>
      </c>
      <c r="R1299" s="1">
        <v>404136.0</v>
      </c>
      <c r="S1299" s="9">
        <v>45145.0</v>
      </c>
      <c r="T1299" s="9">
        <v>45154.0</v>
      </c>
      <c r="U1299" s="1" t="s">
        <v>2043</v>
      </c>
      <c r="V1299" s="5">
        <v>33664.5288</v>
      </c>
      <c r="W1299" s="11">
        <v>39724.143983999995</v>
      </c>
      <c r="X1299" s="9">
        <v>45154.0</v>
      </c>
      <c r="Y1299" s="5">
        <v>36357.691104</v>
      </c>
      <c r="Z1299" s="5">
        <v>25248.3966</v>
      </c>
      <c r="AA1299" s="9">
        <v>45154.0</v>
      </c>
      <c r="AB1299" s="1" t="s">
        <v>2043</v>
      </c>
      <c r="AC1299" s="1" t="s">
        <v>55</v>
      </c>
      <c r="AD1299" s="12" t="s">
        <v>46</v>
      </c>
      <c r="AE1299" s="12" t="s">
        <v>46</v>
      </c>
      <c r="AF1299" s="12" t="s">
        <v>47</v>
      </c>
      <c r="AG1299" s="12" t="s">
        <v>47</v>
      </c>
      <c r="AH1299" s="12" t="s">
        <v>47</v>
      </c>
      <c r="AI1299" s="12" t="s">
        <v>47</v>
      </c>
    </row>
    <row r="1300">
      <c r="A1300" s="1" t="s">
        <v>2036</v>
      </c>
      <c r="B1300" s="7"/>
      <c r="C1300" s="1" t="s">
        <v>36</v>
      </c>
      <c r="D1300" s="1" t="s">
        <v>96</v>
      </c>
      <c r="E1300" s="1" t="s">
        <v>38</v>
      </c>
      <c r="F1300" s="1" t="s">
        <v>2037</v>
      </c>
      <c r="G1300" s="1" t="s">
        <v>152</v>
      </c>
      <c r="H1300" s="1" t="s">
        <v>317</v>
      </c>
      <c r="I1300" s="1" t="s">
        <v>42</v>
      </c>
      <c r="J1300" s="1"/>
      <c r="K1300" s="1" t="s">
        <v>2038</v>
      </c>
      <c r="L1300" s="1" t="s">
        <v>99</v>
      </c>
      <c r="M1300" s="9">
        <v>44652.0</v>
      </c>
      <c r="N1300" s="9">
        <v>44652.0</v>
      </c>
      <c r="P1300" s="1">
        <v>8.33</v>
      </c>
      <c r="Q1300" s="1">
        <v>400000.0</v>
      </c>
      <c r="R1300" s="1">
        <v>300000.0</v>
      </c>
      <c r="S1300" s="10">
        <v>44682.0</v>
      </c>
      <c r="V1300" s="5">
        <v>24990.0</v>
      </c>
      <c r="W1300" s="11">
        <v>29488.199999999997</v>
      </c>
      <c r="Z1300" s="5">
        <v>18742.5</v>
      </c>
      <c r="AC1300" s="1" t="s">
        <v>45</v>
      </c>
      <c r="AD1300" s="12" t="s">
        <v>46</v>
      </c>
      <c r="AE1300" s="12" t="s">
        <v>46</v>
      </c>
      <c r="AF1300" s="12" t="s">
        <v>46</v>
      </c>
    </row>
    <row r="1301">
      <c r="A1301" s="1" t="s">
        <v>2044</v>
      </c>
      <c r="B1301" s="7"/>
      <c r="C1301" s="1" t="s">
        <v>95</v>
      </c>
      <c r="D1301" s="1" t="s">
        <v>102</v>
      </c>
      <c r="E1301" s="1" t="s">
        <v>113</v>
      </c>
      <c r="F1301" s="1" t="s">
        <v>634</v>
      </c>
      <c r="G1301" s="1" t="s">
        <v>152</v>
      </c>
      <c r="H1301" s="1" t="s">
        <v>317</v>
      </c>
      <c r="I1301" s="1" t="s">
        <v>249</v>
      </c>
      <c r="J1301" s="1"/>
      <c r="K1301" s="1" t="s">
        <v>2045</v>
      </c>
      <c r="L1301" s="1" t="s">
        <v>347</v>
      </c>
      <c r="M1301" s="14">
        <v>44879.0</v>
      </c>
      <c r="N1301" s="9">
        <v>44685.0</v>
      </c>
      <c r="O1301" s="1"/>
      <c r="P1301" s="1">
        <v>8.33</v>
      </c>
      <c r="Q1301" s="1">
        <v>300000.0</v>
      </c>
      <c r="R1301" s="1">
        <v>336000.0</v>
      </c>
      <c r="S1301" s="9">
        <v>44685.0</v>
      </c>
      <c r="T1301" s="9">
        <v>44685.0</v>
      </c>
      <c r="U1301" s="1" t="s">
        <v>2046</v>
      </c>
      <c r="V1301" s="5">
        <v>27988.8</v>
      </c>
      <c r="W1301" s="11">
        <v>33026.784</v>
      </c>
      <c r="X1301" s="9">
        <v>44715.0</v>
      </c>
      <c r="Y1301" s="5">
        <v>33026.784</v>
      </c>
      <c r="Z1301" s="5">
        <v>20991.6</v>
      </c>
      <c r="AA1301" s="9">
        <v>44735.0</v>
      </c>
      <c r="AB1301" s="1" t="s">
        <v>2047</v>
      </c>
      <c r="AC1301" s="1" t="s">
        <v>55</v>
      </c>
      <c r="AD1301" s="12" t="s">
        <v>46</v>
      </c>
      <c r="AE1301" s="12" t="s">
        <v>46</v>
      </c>
      <c r="AF1301" s="12" t="s">
        <v>46</v>
      </c>
      <c r="AG1301" s="12" t="s">
        <v>46</v>
      </c>
      <c r="AH1301" s="12" t="s">
        <v>46</v>
      </c>
      <c r="AI1301" s="12" t="s">
        <v>46</v>
      </c>
    </row>
    <row r="1302">
      <c r="A1302" s="1" t="s">
        <v>2048</v>
      </c>
      <c r="B1302" s="7"/>
      <c r="C1302" s="1" t="s">
        <v>132</v>
      </c>
      <c r="D1302" s="1" t="s">
        <v>96</v>
      </c>
      <c r="E1302" s="1" t="s">
        <v>113</v>
      </c>
      <c r="F1302" s="1" t="s">
        <v>1673</v>
      </c>
      <c r="G1302" s="1" t="s">
        <v>134</v>
      </c>
      <c r="H1302" s="1" t="s">
        <v>135</v>
      </c>
      <c r="I1302" s="1" t="s">
        <v>42</v>
      </c>
      <c r="J1302" s="1"/>
      <c r="K1302" s="1" t="s">
        <v>2049</v>
      </c>
      <c r="L1302" s="1" t="s">
        <v>53</v>
      </c>
      <c r="M1302" s="9">
        <v>45321.0</v>
      </c>
      <c r="N1302" s="9">
        <v>45371.0</v>
      </c>
      <c r="O1302" s="1"/>
      <c r="P1302" s="1">
        <v>8.33</v>
      </c>
      <c r="Q1302" s="1">
        <v>100000.0</v>
      </c>
      <c r="R1302" s="1">
        <v>180000.0</v>
      </c>
      <c r="S1302" s="9">
        <v>45342.0</v>
      </c>
      <c r="T1302" s="9">
        <v>45371.0</v>
      </c>
      <c r="U1302" s="1" t="s">
        <v>2050</v>
      </c>
      <c r="V1302" s="5">
        <v>14994.0</v>
      </c>
      <c r="W1302" s="11">
        <v>17692.92</v>
      </c>
      <c r="X1302" s="9"/>
      <c r="Y1302" s="5"/>
      <c r="Z1302" s="5">
        <v>11245.5</v>
      </c>
      <c r="AA1302" s="9"/>
      <c r="AC1302" s="1" t="s">
        <v>162</v>
      </c>
      <c r="AD1302" s="12" t="s">
        <v>47</v>
      </c>
      <c r="AE1302" s="12" t="s">
        <v>47</v>
      </c>
      <c r="AF1302" s="12" t="s">
        <v>47</v>
      </c>
      <c r="AG1302" s="12" t="s">
        <v>47</v>
      </c>
    </row>
    <row r="1303">
      <c r="A1303" s="1" t="s">
        <v>2048</v>
      </c>
      <c r="B1303" s="7"/>
      <c r="C1303" s="1" t="s">
        <v>132</v>
      </c>
      <c r="D1303" s="1" t="s">
        <v>96</v>
      </c>
      <c r="E1303" s="1" t="s">
        <v>113</v>
      </c>
      <c r="F1303" s="1" t="s">
        <v>1673</v>
      </c>
      <c r="G1303" s="1" t="s">
        <v>134</v>
      </c>
      <c r="H1303" s="1" t="s">
        <v>135</v>
      </c>
      <c r="I1303" s="1" t="s">
        <v>42</v>
      </c>
      <c r="J1303" s="1"/>
      <c r="K1303" s="1" t="s">
        <v>2049</v>
      </c>
      <c r="L1303" s="1" t="s">
        <v>53</v>
      </c>
      <c r="M1303" s="9">
        <v>45321.0</v>
      </c>
      <c r="N1303" s="9">
        <v>45311.0</v>
      </c>
      <c r="O1303" s="1"/>
      <c r="P1303" s="1">
        <v>8.33</v>
      </c>
      <c r="Q1303" s="1">
        <v>300000.0</v>
      </c>
      <c r="R1303" s="1">
        <v>300000.0</v>
      </c>
      <c r="S1303" s="10">
        <v>45341.0</v>
      </c>
      <c r="V1303" s="5">
        <v>24990.0</v>
      </c>
      <c r="W1303" s="11">
        <v>29488.199999999997</v>
      </c>
      <c r="Z1303" s="5">
        <v>18742.5</v>
      </c>
      <c r="AC1303" s="1" t="s">
        <v>45</v>
      </c>
      <c r="AD1303" s="12" t="s">
        <v>47</v>
      </c>
      <c r="AE1303" s="12" t="s">
        <v>47</v>
      </c>
      <c r="AF1303" s="12" t="s">
        <v>47</v>
      </c>
    </row>
    <row r="1304">
      <c r="A1304" s="1" t="s">
        <v>2048</v>
      </c>
      <c r="B1304" s="7"/>
      <c r="C1304" s="1" t="s">
        <v>132</v>
      </c>
      <c r="D1304" s="1" t="s">
        <v>96</v>
      </c>
      <c r="E1304" s="1" t="s">
        <v>113</v>
      </c>
      <c r="F1304" s="1" t="s">
        <v>1673</v>
      </c>
      <c r="G1304" s="1" t="s">
        <v>134</v>
      </c>
      <c r="H1304" s="1" t="s">
        <v>135</v>
      </c>
      <c r="I1304" s="1" t="s">
        <v>42</v>
      </c>
      <c r="J1304" s="1"/>
      <c r="K1304" s="1" t="s">
        <v>2049</v>
      </c>
      <c r="L1304" s="1" t="s">
        <v>53</v>
      </c>
      <c r="M1304" s="9">
        <v>45321.0</v>
      </c>
      <c r="N1304" s="9">
        <v>45333.0</v>
      </c>
      <c r="O1304" s="1"/>
      <c r="P1304" s="1">
        <v>8.33</v>
      </c>
      <c r="Q1304" s="1">
        <v>300000.0</v>
      </c>
      <c r="R1304" s="1">
        <v>300000.0</v>
      </c>
      <c r="S1304" s="10">
        <v>45363.0</v>
      </c>
      <c r="V1304" s="5">
        <v>24990.0</v>
      </c>
      <c r="W1304" s="11">
        <v>29488.199999999997</v>
      </c>
      <c r="X1304" s="1"/>
      <c r="Y1304" s="1"/>
      <c r="Z1304" s="5">
        <v>18742.5</v>
      </c>
      <c r="AA1304" s="1"/>
      <c r="AB1304" s="1"/>
      <c r="AC1304" s="1" t="s">
        <v>45</v>
      </c>
      <c r="AD1304" s="12" t="s">
        <v>47</v>
      </c>
      <c r="AE1304" s="12" t="s">
        <v>47</v>
      </c>
      <c r="AF1304" s="12" t="s">
        <v>47</v>
      </c>
    </row>
    <row r="1305">
      <c r="A1305" s="1" t="s">
        <v>2051</v>
      </c>
      <c r="B1305" s="7"/>
      <c r="C1305" s="1" t="s">
        <v>36</v>
      </c>
      <c r="D1305" s="1" t="s">
        <v>96</v>
      </c>
      <c r="E1305" s="1" t="s">
        <v>168</v>
      </c>
      <c r="F1305" s="1" t="s">
        <v>727</v>
      </c>
      <c r="G1305" s="1" t="s">
        <v>40</v>
      </c>
      <c r="H1305" s="1" t="s">
        <v>41</v>
      </c>
      <c r="I1305" s="1" t="s">
        <v>42</v>
      </c>
      <c r="J1305" s="1"/>
      <c r="K1305" s="1" t="s">
        <v>2052</v>
      </c>
      <c r="L1305" s="1" t="s">
        <v>88</v>
      </c>
      <c r="M1305" s="9">
        <v>44795.0</v>
      </c>
      <c r="N1305" s="9">
        <v>44735.0</v>
      </c>
      <c r="O1305" s="1"/>
      <c r="P1305" s="1">
        <v>8.33</v>
      </c>
      <c r="Q1305" s="1">
        <v>700000.0</v>
      </c>
      <c r="R1305" s="1">
        <v>720000.0</v>
      </c>
      <c r="S1305" s="9">
        <v>44704.0</v>
      </c>
      <c r="T1305" s="9">
        <v>44735.0</v>
      </c>
      <c r="U1305" s="1" t="s">
        <v>2053</v>
      </c>
      <c r="V1305" s="5">
        <v>59976.0</v>
      </c>
      <c r="W1305" s="11">
        <v>70771.68</v>
      </c>
      <c r="X1305" s="9">
        <v>44749.0</v>
      </c>
      <c r="Y1305" s="5">
        <v>64774.079999999994</v>
      </c>
      <c r="Z1305" s="5">
        <v>44982.0</v>
      </c>
      <c r="AA1305" s="9">
        <v>44753.0</v>
      </c>
      <c r="AB1305" s="1" t="s">
        <v>2053</v>
      </c>
      <c r="AC1305" s="1" t="s">
        <v>55</v>
      </c>
      <c r="AD1305" s="12" t="s">
        <v>46</v>
      </c>
      <c r="AE1305" s="12" t="s">
        <v>46</v>
      </c>
      <c r="AF1305" s="12" t="s">
        <v>46</v>
      </c>
      <c r="AG1305" s="12" t="s">
        <v>46</v>
      </c>
      <c r="AH1305" s="12" t="s">
        <v>46</v>
      </c>
      <c r="AI1305" s="12" t="s">
        <v>46</v>
      </c>
    </row>
    <row r="1306">
      <c r="A1306" s="1" t="s">
        <v>2051</v>
      </c>
      <c r="B1306" s="7"/>
      <c r="C1306" s="1" t="s">
        <v>36</v>
      </c>
      <c r="D1306" s="1" t="s">
        <v>96</v>
      </c>
      <c r="E1306" s="1" t="s">
        <v>77</v>
      </c>
      <c r="F1306" s="1" t="s">
        <v>2054</v>
      </c>
      <c r="G1306" s="1" t="s">
        <v>40</v>
      </c>
      <c r="H1306" s="1" t="s">
        <v>41</v>
      </c>
      <c r="I1306" s="1" t="s">
        <v>42</v>
      </c>
      <c r="J1306" s="1"/>
      <c r="K1306" s="1" t="s">
        <v>2052</v>
      </c>
      <c r="L1306" s="1" t="s">
        <v>88</v>
      </c>
      <c r="M1306" s="9">
        <v>44795.0</v>
      </c>
      <c r="N1306" s="9">
        <v>45128.0</v>
      </c>
      <c r="O1306" s="1"/>
      <c r="P1306" s="1">
        <v>8.33</v>
      </c>
      <c r="Q1306" s="1">
        <v>300000.0</v>
      </c>
      <c r="R1306" s="1">
        <v>480000.0</v>
      </c>
      <c r="S1306" s="9">
        <v>45159.0</v>
      </c>
      <c r="T1306" s="9">
        <v>45208.0</v>
      </c>
      <c r="U1306" s="1" t="s">
        <v>2055</v>
      </c>
      <c r="V1306" s="5">
        <v>39984.0</v>
      </c>
      <c r="W1306" s="11">
        <v>47181.119999999995</v>
      </c>
      <c r="X1306" s="9">
        <v>45208.0</v>
      </c>
      <c r="Y1306" s="5">
        <v>43182.719999999994</v>
      </c>
      <c r="Z1306" s="5">
        <v>29988.0</v>
      </c>
      <c r="AA1306" s="9">
        <v>45208.0</v>
      </c>
      <c r="AB1306" s="1" t="s">
        <v>2055</v>
      </c>
      <c r="AC1306" s="1" t="s">
        <v>55</v>
      </c>
      <c r="AD1306" s="12" t="s">
        <v>46</v>
      </c>
      <c r="AE1306" s="12" t="s">
        <v>47</v>
      </c>
      <c r="AF1306" s="12" t="s">
        <v>47</v>
      </c>
      <c r="AG1306" s="12" t="s">
        <v>47</v>
      </c>
      <c r="AH1306" s="12" t="s">
        <v>47</v>
      </c>
      <c r="AI1306" s="12" t="s">
        <v>47</v>
      </c>
    </row>
    <row r="1307">
      <c r="A1307" s="1" t="s">
        <v>2056</v>
      </c>
      <c r="B1307" s="7"/>
      <c r="C1307" s="1" t="s">
        <v>36</v>
      </c>
      <c r="D1307" s="1" t="s">
        <v>37</v>
      </c>
      <c r="E1307" s="1" t="s">
        <v>168</v>
      </c>
      <c r="F1307" s="1" t="s">
        <v>727</v>
      </c>
      <c r="G1307" s="1" t="s">
        <v>2057</v>
      </c>
      <c r="H1307" s="1" t="s">
        <v>2057</v>
      </c>
      <c r="I1307" s="1" t="s">
        <v>42</v>
      </c>
      <c r="J1307" s="1"/>
      <c r="K1307" s="1" t="s">
        <v>2058</v>
      </c>
      <c r="L1307" s="1" t="s">
        <v>88</v>
      </c>
      <c r="M1307" s="9">
        <v>44742.0</v>
      </c>
      <c r="N1307" s="9">
        <v>44683.0</v>
      </c>
      <c r="O1307" s="1"/>
      <c r="P1307" s="1">
        <v>8.33</v>
      </c>
      <c r="Q1307" s="1">
        <v>650000.0</v>
      </c>
      <c r="R1307" s="1">
        <v>672000.0</v>
      </c>
      <c r="S1307" s="9">
        <v>44683.0</v>
      </c>
      <c r="T1307" s="9">
        <v>44683.0</v>
      </c>
      <c r="U1307" s="1" t="s">
        <v>2059</v>
      </c>
      <c r="V1307" s="5">
        <v>55977.6</v>
      </c>
      <c r="W1307" s="11">
        <v>66053.568</v>
      </c>
      <c r="X1307" s="9">
        <v>44742.0</v>
      </c>
      <c r="Y1307" s="5">
        <v>60455.808</v>
      </c>
      <c r="Z1307" s="5">
        <v>41983.2</v>
      </c>
      <c r="AA1307" s="9">
        <v>44747.0</v>
      </c>
      <c r="AB1307" s="1" t="s">
        <v>2060</v>
      </c>
      <c r="AC1307" s="1" t="s">
        <v>55</v>
      </c>
      <c r="AD1307" s="12" t="s">
        <v>46</v>
      </c>
      <c r="AE1307" s="12" t="s">
        <v>46</v>
      </c>
      <c r="AF1307" s="12" t="s">
        <v>46</v>
      </c>
      <c r="AG1307" s="12" t="s">
        <v>46</v>
      </c>
      <c r="AH1307" s="12" t="s">
        <v>46</v>
      </c>
      <c r="AI1307" s="12" t="s">
        <v>46</v>
      </c>
    </row>
    <row r="1308">
      <c r="A1308" s="1" t="s">
        <v>2056</v>
      </c>
      <c r="B1308" s="7"/>
      <c r="C1308" s="1" t="s">
        <v>36</v>
      </c>
      <c r="D1308" s="1" t="s">
        <v>37</v>
      </c>
      <c r="E1308" s="1" t="s">
        <v>168</v>
      </c>
      <c r="F1308" s="1" t="s">
        <v>727</v>
      </c>
      <c r="G1308" s="1" t="s">
        <v>2057</v>
      </c>
      <c r="H1308" s="1" t="s">
        <v>2057</v>
      </c>
      <c r="I1308" s="1" t="s">
        <v>42</v>
      </c>
      <c r="J1308" s="1"/>
      <c r="K1308" s="1" t="s">
        <v>2058</v>
      </c>
      <c r="L1308" s="1" t="s">
        <v>88</v>
      </c>
      <c r="M1308" s="9">
        <v>44742.0</v>
      </c>
      <c r="N1308" s="9">
        <v>44735.0</v>
      </c>
      <c r="O1308" s="1"/>
      <c r="P1308" s="1">
        <v>8.33</v>
      </c>
      <c r="Q1308" s="1">
        <v>1000000.0</v>
      </c>
      <c r="R1308" s="1">
        <v>1020000.0</v>
      </c>
      <c r="S1308" s="9">
        <v>44713.0</v>
      </c>
      <c r="T1308" s="9">
        <v>44735.0</v>
      </c>
      <c r="U1308" s="1" t="s">
        <v>2061</v>
      </c>
      <c r="V1308" s="5">
        <v>84966.0</v>
      </c>
      <c r="W1308" s="11">
        <v>100259.87999999999</v>
      </c>
      <c r="X1308" s="9">
        <v>44782.0</v>
      </c>
      <c r="Y1308" s="5">
        <v>91763.27999999998</v>
      </c>
      <c r="Z1308" s="5">
        <v>63724.5</v>
      </c>
      <c r="AA1308" s="9">
        <v>44782.0</v>
      </c>
      <c r="AB1308" s="1" t="s">
        <v>2062</v>
      </c>
      <c r="AC1308" s="1" t="s">
        <v>55</v>
      </c>
      <c r="AD1308" s="12" t="s">
        <v>46</v>
      </c>
      <c r="AE1308" s="12" t="s">
        <v>46</v>
      </c>
      <c r="AF1308" s="12" t="s">
        <v>46</v>
      </c>
      <c r="AG1308" s="12" t="s">
        <v>46</v>
      </c>
      <c r="AH1308" s="12" t="s">
        <v>46</v>
      </c>
      <c r="AI1308" s="12" t="s">
        <v>46</v>
      </c>
    </row>
    <row r="1309">
      <c r="A1309" s="1" t="s">
        <v>2056</v>
      </c>
      <c r="B1309" s="7"/>
      <c r="C1309" s="1" t="s">
        <v>36</v>
      </c>
      <c r="D1309" s="1" t="s">
        <v>37</v>
      </c>
      <c r="E1309" s="1" t="s">
        <v>168</v>
      </c>
      <c r="F1309" s="1" t="s">
        <v>727</v>
      </c>
      <c r="G1309" s="1" t="s">
        <v>2057</v>
      </c>
      <c r="H1309" s="1" t="s">
        <v>2057</v>
      </c>
      <c r="I1309" s="1" t="s">
        <v>42</v>
      </c>
      <c r="J1309" s="1"/>
      <c r="K1309" s="1" t="s">
        <v>2058</v>
      </c>
      <c r="L1309" s="1" t="s">
        <v>88</v>
      </c>
      <c r="M1309" s="9">
        <v>44742.0</v>
      </c>
      <c r="N1309" s="9">
        <v>44742.0</v>
      </c>
      <c r="O1309" s="1"/>
      <c r="P1309" s="1">
        <v>8.33</v>
      </c>
      <c r="Q1309" s="1">
        <v>500000.0</v>
      </c>
      <c r="R1309" s="1">
        <v>456000.0</v>
      </c>
      <c r="S1309" s="9">
        <v>44722.0</v>
      </c>
      <c r="T1309" s="14">
        <v>44845.0</v>
      </c>
      <c r="U1309" s="1" t="s">
        <v>2063</v>
      </c>
      <c r="V1309" s="5">
        <v>37984.8</v>
      </c>
      <c r="W1309" s="11">
        <v>44822.064</v>
      </c>
      <c r="X1309" s="14">
        <v>44895.0</v>
      </c>
      <c r="Y1309" s="5">
        <v>41023.583999999995</v>
      </c>
      <c r="Z1309" s="5">
        <v>28488.600000000002</v>
      </c>
      <c r="AA1309" s="9">
        <v>44896.0</v>
      </c>
      <c r="AB1309" s="1" t="s">
        <v>2063</v>
      </c>
      <c r="AC1309" s="1" t="s">
        <v>55</v>
      </c>
      <c r="AD1309" s="12" t="s">
        <v>46</v>
      </c>
      <c r="AE1309" s="12" t="s">
        <v>46</v>
      </c>
      <c r="AF1309" s="12" t="s">
        <v>46</v>
      </c>
      <c r="AG1309" s="12" t="s">
        <v>46</v>
      </c>
      <c r="AH1309" s="12" t="s">
        <v>46</v>
      </c>
      <c r="AI1309" s="12" t="s">
        <v>46</v>
      </c>
    </row>
    <row r="1310">
      <c r="A1310" s="1" t="s">
        <v>2056</v>
      </c>
      <c r="B1310" s="7"/>
      <c r="C1310" s="1" t="s">
        <v>36</v>
      </c>
      <c r="D1310" s="1" t="s">
        <v>37</v>
      </c>
      <c r="E1310" s="1" t="s">
        <v>168</v>
      </c>
      <c r="F1310" s="1" t="s">
        <v>727</v>
      </c>
      <c r="G1310" s="1" t="s">
        <v>2057</v>
      </c>
      <c r="H1310" s="1" t="s">
        <v>2057</v>
      </c>
      <c r="I1310" s="1" t="s">
        <v>42</v>
      </c>
      <c r="J1310" s="1"/>
      <c r="K1310" s="1" t="s">
        <v>2058</v>
      </c>
      <c r="L1310" s="1" t="s">
        <v>88</v>
      </c>
      <c r="M1310" s="9">
        <v>44742.0</v>
      </c>
      <c r="N1310" s="9">
        <v>44742.0</v>
      </c>
      <c r="O1310" s="1"/>
      <c r="P1310" s="1">
        <v>8.33</v>
      </c>
      <c r="Q1310" s="1">
        <v>500000.0</v>
      </c>
      <c r="R1310" s="1">
        <v>1080000.0</v>
      </c>
      <c r="S1310" s="9">
        <v>44866.0</v>
      </c>
      <c r="T1310" s="9">
        <v>44868.0</v>
      </c>
      <c r="U1310" s="1" t="s">
        <v>2064</v>
      </c>
      <c r="V1310" s="5">
        <v>89964.0</v>
      </c>
      <c r="W1310" s="11">
        <v>106157.51999999999</v>
      </c>
      <c r="X1310" s="9">
        <v>44931.0</v>
      </c>
      <c r="Y1310" s="5">
        <v>97161.12</v>
      </c>
      <c r="Z1310" s="5">
        <v>67473.0</v>
      </c>
      <c r="AA1310" s="9">
        <v>44938.0</v>
      </c>
      <c r="AB1310" s="1" t="s">
        <v>2065</v>
      </c>
      <c r="AC1310" s="1" t="s">
        <v>55</v>
      </c>
      <c r="AD1310" s="12" t="s">
        <v>46</v>
      </c>
      <c r="AE1310" s="12" t="s">
        <v>46</v>
      </c>
      <c r="AF1310" s="12" t="s">
        <v>46</v>
      </c>
      <c r="AG1310" s="12" t="s">
        <v>46</v>
      </c>
      <c r="AH1310" s="12" t="s">
        <v>46</v>
      </c>
      <c r="AI1310" s="12" t="s">
        <v>46</v>
      </c>
    </row>
    <row r="1311">
      <c r="A1311" s="1" t="s">
        <v>2056</v>
      </c>
      <c r="B1311" s="7"/>
      <c r="C1311" s="1" t="s">
        <v>36</v>
      </c>
      <c r="D1311" s="1" t="s">
        <v>37</v>
      </c>
      <c r="E1311" s="1" t="s">
        <v>168</v>
      </c>
      <c r="F1311" s="1" t="s">
        <v>727</v>
      </c>
      <c r="G1311" s="1" t="s">
        <v>2057</v>
      </c>
      <c r="H1311" s="1" t="s">
        <v>2057</v>
      </c>
      <c r="I1311" s="1" t="s">
        <v>42</v>
      </c>
      <c r="J1311" s="1"/>
      <c r="K1311" s="1" t="s">
        <v>2058</v>
      </c>
      <c r="L1311" s="1" t="s">
        <v>88</v>
      </c>
      <c r="M1311" s="9">
        <v>44742.0</v>
      </c>
      <c r="N1311" s="9">
        <v>44986.0</v>
      </c>
      <c r="O1311" s="1"/>
      <c r="P1311" s="1">
        <v>8.33</v>
      </c>
      <c r="Q1311" s="1">
        <v>300000.0</v>
      </c>
      <c r="R1311" s="1">
        <v>336000.0</v>
      </c>
      <c r="S1311" s="9">
        <v>44986.0</v>
      </c>
      <c r="T1311" s="9">
        <v>44986.0</v>
      </c>
      <c r="U1311" s="1" t="s">
        <v>2066</v>
      </c>
      <c r="V1311" s="5">
        <v>27988.8</v>
      </c>
      <c r="W1311" s="11">
        <v>33026.784</v>
      </c>
      <c r="X1311" s="9">
        <v>45084.0</v>
      </c>
      <c r="Y1311" s="5">
        <v>30227.904</v>
      </c>
      <c r="Z1311" s="5">
        <v>20991.6</v>
      </c>
      <c r="AA1311" s="9">
        <v>45085.0</v>
      </c>
      <c r="AB1311" s="1" t="s">
        <v>2067</v>
      </c>
      <c r="AC1311" s="1" t="s">
        <v>55</v>
      </c>
      <c r="AD1311" s="12" t="s">
        <v>46</v>
      </c>
      <c r="AE1311" s="12" t="s">
        <v>46</v>
      </c>
      <c r="AF1311" s="12" t="s">
        <v>46</v>
      </c>
      <c r="AG1311" s="12" t="s">
        <v>46</v>
      </c>
      <c r="AH1311" s="12" t="s">
        <v>47</v>
      </c>
      <c r="AI1311" s="12" t="s">
        <v>47</v>
      </c>
    </row>
    <row r="1312">
      <c r="A1312" s="1" t="s">
        <v>2056</v>
      </c>
      <c r="B1312" s="7"/>
      <c r="C1312" s="1" t="s">
        <v>36</v>
      </c>
      <c r="D1312" s="1" t="s">
        <v>37</v>
      </c>
      <c r="E1312" s="1" t="s">
        <v>168</v>
      </c>
      <c r="F1312" s="1" t="s">
        <v>727</v>
      </c>
      <c r="G1312" s="1" t="s">
        <v>2057</v>
      </c>
      <c r="H1312" s="1" t="s">
        <v>2057</v>
      </c>
      <c r="I1312" s="1" t="s">
        <v>42</v>
      </c>
      <c r="J1312" s="1"/>
      <c r="K1312" s="1" t="s">
        <v>2058</v>
      </c>
      <c r="L1312" s="1" t="s">
        <v>88</v>
      </c>
      <c r="M1312" s="9">
        <v>44742.0</v>
      </c>
      <c r="N1312" s="9">
        <v>44742.0</v>
      </c>
      <c r="O1312" s="1"/>
      <c r="P1312" s="1">
        <v>8.33</v>
      </c>
      <c r="Q1312" s="1">
        <v>300000.0</v>
      </c>
      <c r="R1312" s="1">
        <v>300000.0</v>
      </c>
      <c r="S1312" s="10">
        <v>44832.0</v>
      </c>
      <c r="V1312" s="5">
        <v>24990.0</v>
      </c>
      <c r="W1312" s="11">
        <v>29488.199999999997</v>
      </c>
      <c r="Z1312" s="5">
        <v>18742.5</v>
      </c>
      <c r="AB1312" s="1"/>
      <c r="AC1312" s="1" t="s">
        <v>45</v>
      </c>
      <c r="AD1312" s="12" t="s">
        <v>46</v>
      </c>
      <c r="AE1312" s="12" t="s">
        <v>46</v>
      </c>
      <c r="AF1312" s="12" t="s">
        <v>46</v>
      </c>
    </row>
    <row r="1313">
      <c r="A1313" s="1" t="s">
        <v>2056</v>
      </c>
      <c r="B1313" s="7"/>
      <c r="C1313" s="1" t="s">
        <v>36</v>
      </c>
      <c r="D1313" s="1" t="s">
        <v>37</v>
      </c>
      <c r="E1313" s="1" t="s">
        <v>168</v>
      </c>
      <c r="F1313" s="1" t="s">
        <v>727</v>
      </c>
      <c r="G1313" s="1" t="s">
        <v>2057</v>
      </c>
      <c r="H1313" s="1" t="s">
        <v>2057</v>
      </c>
      <c r="I1313" s="1" t="s">
        <v>42</v>
      </c>
      <c r="J1313" s="1"/>
      <c r="K1313" s="1" t="s">
        <v>2058</v>
      </c>
      <c r="L1313" s="1" t="s">
        <v>88</v>
      </c>
      <c r="M1313" s="9">
        <v>44742.0</v>
      </c>
      <c r="N1313" s="9">
        <v>44742.0</v>
      </c>
      <c r="O1313" s="1"/>
      <c r="P1313" s="1">
        <v>8.33</v>
      </c>
      <c r="Q1313" s="1">
        <v>300000.0</v>
      </c>
      <c r="R1313" s="1">
        <v>300000.0</v>
      </c>
      <c r="S1313" s="10">
        <v>44832.0</v>
      </c>
      <c r="V1313" s="5">
        <v>24990.0</v>
      </c>
      <c r="W1313" s="11">
        <v>29488.199999999997</v>
      </c>
      <c r="Z1313" s="5">
        <v>18742.5</v>
      </c>
      <c r="AB1313" s="1"/>
      <c r="AC1313" s="1" t="s">
        <v>45</v>
      </c>
      <c r="AD1313" s="12" t="s">
        <v>46</v>
      </c>
      <c r="AE1313" s="12" t="s">
        <v>46</v>
      </c>
      <c r="AF1313" s="12" t="s">
        <v>46</v>
      </c>
    </row>
    <row r="1314">
      <c r="A1314" s="1" t="s">
        <v>2056</v>
      </c>
      <c r="B1314" s="7"/>
      <c r="C1314" s="1" t="s">
        <v>36</v>
      </c>
      <c r="D1314" s="1" t="s">
        <v>37</v>
      </c>
      <c r="E1314" s="1" t="s">
        <v>168</v>
      </c>
      <c r="F1314" s="1" t="s">
        <v>727</v>
      </c>
      <c r="G1314" s="1" t="s">
        <v>2057</v>
      </c>
      <c r="H1314" s="1" t="s">
        <v>2057</v>
      </c>
      <c r="I1314" s="1" t="s">
        <v>42</v>
      </c>
      <c r="J1314" s="1"/>
      <c r="K1314" s="1" t="s">
        <v>2058</v>
      </c>
      <c r="L1314" s="1" t="s">
        <v>88</v>
      </c>
      <c r="M1314" s="9">
        <v>44742.0</v>
      </c>
      <c r="N1314" s="9">
        <v>44742.0</v>
      </c>
      <c r="O1314" s="1"/>
      <c r="P1314" s="1">
        <v>8.33</v>
      </c>
      <c r="Q1314" s="1">
        <v>300000.0</v>
      </c>
      <c r="R1314" s="1">
        <v>300000.0</v>
      </c>
      <c r="S1314" s="10">
        <v>44832.0</v>
      </c>
      <c r="V1314" s="5">
        <v>24990.0</v>
      </c>
      <c r="W1314" s="11">
        <v>29488.199999999997</v>
      </c>
      <c r="X1314" s="1"/>
      <c r="Y1314" s="1"/>
      <c r="Z1314" s="5">
        <v>18742.5</v>
      </c>
      <c r="AA1314" s="1"/>
      <c r="AB1314" s="1"/>
      <c r="AC1314" s="1" t="s">
        <v>45</v>
      </c>
      <c r="AD1314" s="12" t="s">
        <v>46</v>
      </c>
      <c r="AE1314" s="12" t="s">
        <v>46</v>
      </c>
      <c r="AF1314" s="12" t="s">
        <v>46</v>
      </c>
    </row>
    <row r="1315">
      <c r="A1315" s="1" t="s">
        <v>2068</v>
      </c>
      <c r="B1315" s="7"/>
      <c r="C1315" s="1" t="s">
        <v>36</v>
      </c>
      <c r="D1315" s="1" t="s">
        <v>96</v>
      </c>
      <c r="E1315" s="1" t="s">
        <v>168</v>
      </c>
      <c r="F1315" s="1" t="s">
        <v>2069</v>
      </c>
      <c r="G1315" s="1" t="s">
        <v>1057</v>
      </c>
      <c r="H1315" s="1" t="s">
        <v>1058</v>
      </c>
      <c r="I1315" s="1" t="s">
        <v>42</v>
      </c>
      <c r="J1315" s="1"/>
      <c r="K1315" s="1" t="s">
        <v>2070</v>
      </c>
      <c r="L1315" s="1" t="s">
        <v>99</v>
      </c>
      <c r="M1315" s="9">
        <v>45306.0</v>
      </c>
      <c r="N1315" s="9">
        <v>45306.0</v>
      </c>
      <c r="O1315" s="1"/>
      <c r="P1315" s="1">
        <v>8.33</v>
      </c>
      <c r="Q1315" s="1">
        <v>100000.0</v>
      </c>
      <c r="R1315" s="1">
        <v>266400.0</v>
      </c>
      <c r="S1315" s="9">
        <v>45306.0</v>
      </c>
      <c r="T1315" s="9">
        <v>45331.0</v>
      </c>
      <c r="U1315" s="1" t="s">
        <v>2071</v>
      </c>
      <c r="V1315" s="5">
        <v>22191.12</v>
      </c>
      <c r="W1315" s="11">
        <v>26185.521599999996</v>
      </c>
      <c r="X1315" s="9"/>
      <c r="Y1315" s="5"/>
      <c r="Z1315" s="5">
        <v>16643.34</v>
      </c>
      <c r="AA1315" s="9"/>
      <c r="AC1315" s="1" t="s">
        <v>162</v>
      </c>
      <c r="AD1315" s="12" t="s">
        <v>47</v>
      </c>
      <c r="AE1315" s="12" t="s">
        <v>47</v>
      </c>
      <c r="AF1315" s="12" t="s">
        <v>47</v>
      </c>
      <c r="AG1315" s="12" t="s">
        <v>47</v>
      </c>
    </row>
    <row r="1316">
      <c r="A1316" s="1" t="s">
        <v>2068</v>
      </c>
      <c r="B1316" s="7"/>
      <c r="C1316" s="1" t="s">
        <v>36</v>
      </c>
      <c r="D1316" s="1" t="s">
        <v>96</v>
      </c>
      <c r="E1316" s="1" t="s">
        <v>113</v>
      </c>
      <c r="F1316" s="1" t="s">
        <v>2072</v>
      </c>
      <c r="G1316" s="1" t="s">
        <v>1057</v>
      </c>
      <c r="H1316" s="1" t="s">
        <v>1058</v>
      </c>
      <c r="I1316" s="1" t="s">
        <v>42</v>
      </c>
      <c r="J1316" s="1"/>
      <c r="K1316" s="1" t="s">
        <v>2070</v>
      </c>
      <c r="L1316" s="1" t="s">
        <v>99</v>
      </c>
      <c r="M1316" s="9">
        <v>45306.0</v>
      </c>
      <c r="N1316" s="9">
        <v>45306.0</v>
      </c>
      <c r="O1316" s="1"/>
      <c r="P1316" s="1">
        <v>8.33</v>
      </c>
      <c r="Q1316" s="1">
        <v>320000.0</v>
      </c>
      <c r="R1316" s="1">
        <v>300000.0</v>
      </c>
      <c r="S1316" s="10">
        <v>45336.0</v>
      </c>
      <c r="V1316" s="5">
        <v>24990.0</v>
      </c>
      <c r="W1316" s="11">
        <v>29488.199999999997</v>
      </c>
      <c r="Z1316" s="5">
        <v>18742.5</v>
      </c>
      <c r="AB1316" s="1"/>
      <c r="AC1316" s="1" t="s">
        <v>45</v>
      </c>
      <c r="AD1316" s="12" t="s">
        <v>47</v>
      </c>
      <c r="AE1316" s="12" t="s">
        <v>47</v>
      </c>
      <c r="AF1316" s="12" t="s">
        <v>47</v>
      </c>
    </row>
    <row r="1317">
      <c r="A1317" s="1" t="s">
        <v>2068</v>
      </c>
      <c r="B1317" s="7"/>
      <c r="C1317" s="1" t="s">
        <v>36</v>
      </c>
      <c r="D1317" s="1" t="s">
        <v>96</v>
      </c>
      <c r="E1317" s="1" t="s">
        <v>113</v>
      </c>
      <c r="F1317" s="1" t="s">
        <v>2072</v>
      </c>
      <c r="G1317" s="1" t="s">
        <v>1057</v>
      </c>
      <c r="H1317" s="1" t="s">
        <v>1058</v>
      </c>
      <c r="I1317" s="1" t="s">
        <v>42</v>
      </c>
      <c r="J1317" s="1"/>
      <c r="K1317" s="1" t="s">
        <v>2070</v>
      </c>
      <c r="L1317" s="1" t="s">
        <v>99</v>
      </c>
      <c r="M1317" s="9">
        <v>45306.0</v>
      </c>
      <c r="N1317" s="9">
        <v>45306.0</v>
      </c>
      <c r="O1317" s="1"/>
      <c r="P1317" s="1">
        <v>8.33</v>
      </c>
      <c r="Q1317" s="1">
        <v>320000.0</v>
      </c>
      <c r="R1317" s="1">
        <v>300000.0</v>
      </c>
      <c r="S1317" s="10">
        <v>45336.0</v>
      </c>
      <c r="V1317" s="5">
        <v>24990.0</v>
      </c>
      <c r="W1317" s="11">
        <v>29488.199999999997</v>
      </c>
      <c r="Y1317" s="1"/>
      <c r="Z1317" s="5">
        <v>18742.5</v>
      </c>
      <c r="AB1317" s="1"/>
      <c r="AC1317" s="1" t="s">
        <v>45</v>
      </c>
      <c r="AD1317" s="12" t="s">
        <v>47</v>
      </c>
      <c r="AE1317" s="12" t="s">
        <v>47</v>
      </c>
      <c r="AF1317" s="12" t="s">
        <v>47</v>
      </c>
    </row>
    <row r="1318">
      <c r="A1318" s="1" t="s">
        <v>2073</v>
      </c>
      <c r="B1318" s="7"/>
      <c r="C1318" s="1" t="s">
        <v>132</v>
      </c>
      <c r="D1318" s="1" t="s">
        <v>96</v>
      </c>
      <c r="E1318" s="1" t="s">
        <v>77</v>
      </c>
      <c r="F1318" s="1" t="s">
        <v>1068</v>
      </c>
      <c r="G1318" s="1" t="s">
        <v>152</v>
      </c>
      <c r="H1318" s="1" t="s">
        <v>317</v>
      </c>
      <c r="I1318" s="1" t="s">
        <v>86</v>
      </c>
      <c r="J1318" s="1"/>
      <c r="K1318" s="1" t="s">
        <v>2074</v>
      </c>
      <c r="L1318" s="1" t="s">
        <v>99</v>
      </c>
      <c r="M1318" s="9">
        <v>44768.0</v>
      </c>
      <c r="N1318" s="9">
        <v>44767.0</v>
      </c>
      <c r="O1318" s="1"/>
      <c r="P1318" s="1">
        <v>8.33</v>
      </c>
      <c r="Q1318" s="1">
        <v>300000.0</v>
      </c>
      <c r="R1318" s="1">
        <v>300000.0</v>
      </c>
      <c r="S1318" s="10">
        <v>44857.0</v>
      </c>
      <c r="V1318" s="5">
        <v>24990.0</v>
      </c>
      <c r="W1318" s="11">
        <v>29488.199999999997</v>
      </c>
      <c r="Z1318" s="5">
        <v>18742.5</v>
      </c>
      <c r="AB1318" s="1"/>
      <c r="AC1318" s="1" t="s">
        <v>45</v>
      </c>
      <c r="AD1318" s="12" t="s">
        <v>46</v>
      </c>
      <c r="AE1318" s="12" t="s">
        <v>46</v>
      </c>
      <c r="AF1318" s="12" t="s">
        <v>46</v>
      </c>
    </row>
    <row r="1319">
      <c r="A1319" s="1" t="s">
        <v>2073</v>
      </c>
      <c r="B1319" s="7"/>
      <c r="C1319" s="1" t="s">
        <v>132</v>
      </c>
      <c r="D1319" s="1" t="s">
        <v>96</v>
      </c>
      <c r="E1319" s="1" t="s">
        <v>77</v>
      </c>
      <c r="F1319" s="1" t="s">
        <v>1068</v>
      </c>
      <c r="G1319" s="1" t="s">
        <v>152</v>
      </c>
      <c r="H1319" s="1" t="s">
        <v>317</v>
      </c>
      <c r="I1319" s="1" t="s">
        <v>86</v>
      </c>
      <c r="J1319" s="1"/>
      <c r="K1319" s="1" t="s">
        <v>2074</v>
      </c>
      <c r="L1319" s="1" t="s">
        <v>99</v>
      </c>
      <c r="M1319" s="9">
        <v>44768.0</v>
      </c>
      <c r="N1319" s="9">
        <v>44767.0</v>
      </c>
      <c r="O1319" s="1"/>
      <c r="P1319" s="1">
        <v>8.33</v>
      </c>
      <c r="Q1319" s="1">
        <v>300000.0</v>
      </c>
      <c r="R1319" s="1">
        <v>300000.0</v>
      </c>
      <c r="S1319" s="10">
        <v>44857.0</v>
      </c>
      <c r="V1319" s="5">
        <v>24990.0</v>
      </c>
      <c r="W1319" s="11">
        <v>29488.199999999997</v>
      </c>
      <c r="Z1319" s="5">
        <v>18742.5</v>
      </c>
      <c r="AB1319" s="1"/>
      <c r="AC1319" s="1" t="s">
        <v>45</v>
      </c>
      <c r="AD1319" s="12" t="s">
        <v>46</v>
      </c>
      <c r="AE1319" s="12" t="s">
        <v>46</v>
      </c>
      <c r="AF1319" s="12" t="s">
        <v>46</v>
      </c>
    </row>
    <row r="1320">
      <c r="A1320" s="1" t="s">
        <v>2075</v>
      </c>
      <c r="B1320" s="7"/>
      <c r="C1320" s="1" t="s">
        <v>36</v>
      </c>
      <c r="D1320" s="1" t="s">
        <v>50</v>
      </c>
      <c r="E1320" s="1" t="s">
        <v>168</v>
      </c>
      <c r="F1320" s="1" t="s">
        <v>727</v>
      </c>
      <c r="G1320" s="1" t="s">
        <v>152</v>
      </c>
      <c r="H1320" s="1" t="s">
        <v>317</v>
      </c>
      <c r="I1320" s="1" t="s">
        <v>42</v>
      </c>
      <c r="J1320" s="1"/>
      <c r="K1320" s="1" t="s">
        <v>2076</v>
      </c>
      <c r="L1320" s="1" t="s">
        <v>143</v>
      </c>
      <c r="M1320" s="9">
        <v>45295.0</v>
      </c>
      <c r="N1320" s="9">
        <v>45295.0</v>
      </c>
      <c r="O1320" s="1"/>
      <c r="P1320" s="1">
        <v>8.0</v>
      </c>
      <c r="Q1320" s="1">
        <v>300000.0</v>
      </c>
      <c r="R1320" s="1">
        <v>360000.0</v>
      </c>
      <c r="S1320" s="9">
        <v>45293.0</v>
      </c>
      <c r="T1320" s="9">
        <v>45295.0</v>
      </c>
      <c r="U1320" s="1" t="s">
        <v>2077</v>
      </c>
      <c r="V1320" s="5">
        <v>28800.0</v>
      </c>
      <c r="W1320" s="11">
        <v>33984.0</v>
      </c>
      <c r="X1320" s="9">
        <v>45338.0</v>
      </c>
      <c r="Y1320" s="5">
        <v>33984.0</v>
      </c>
      <c r="Z1320" s="5">
        <v>21600.0</v>
      </c>
      <c r="AA1320" s="9">
        <v>45344.0</v>
      </c>
      <c r="AB1320" s="1" t="s">
        <v>2078</v>
      </c>
      <c r="AC1320" s="1" t="s">
        <v>55</v>
      </c>
      <c r="AD1320" s="12" t="s">
        <v>47</v>
      </c>
      <c r="AE1320" s="12" t="s">
        <v>47</v>
      </c>
      <c r="AF1320" s="12" t="s">
        <v>47</v>
      </c>
      <c r="AG1320" s="12" t="s">
        <v>47</v>
      </c>
      <c r="AH1320" s="12" t="s">
        <v>47</v>
      </c>
      <c r="AI1320" s="12" t="s">
        <v>47</v>
      </c>
    </row>
    <row r="1321">
      <c r="A1321" s="1" t="s">
        <v>2079</v>
      </c>
      <c r="B1321" s="7"/>
      <c r="C1321" s="1" t="s">
        <v>36</v>
      </c>
      <c r="D1321" s="1" t="s">
        <v>96</v>
      </c>
      <c r="E1321" s="1" t="s">
        <v>38</v>
      </c>
      <c r="F1321" s="1" t="s">
        <v>319</v>
      </c>
      <c r="G1321" s="1" t="s">
        <v>115</v>
      </c>
      <c r="H1321" s="1" t="s">
        <v>116</v>
      </c>
      <c r="I1321" s="1" t="s">
        <v>42</v>
      </c>
      <c r="J1321" s="1"/>
      <c r="K1321" s="1" t="s">
        <v>2080</v>
      </c>
      <c r="L1321" s="1" t="s">
        <v>143</v>
      </c>
      <c r="M1321" s="9">
        <v>44964.0</v>
      </c>
      <c r="N1321" s="9">
        <v>44964.0</v>
      </c>
      <c r="O1321" s="1"/>
      <c r="P1321" s="1">
        <v>8.33</v>
      </c>
      <c r="Q1321" s="1">
        <v>300000.0</v>
      </c>
      <c r="R1321" s="1">
        <v>300000.0</v>
      </c>
      <c r="S1321" s="10">
        <v>45054.0</v>
      </c>
      <c r="V1321" s="5">
        <v>24990.0</v>
      </c>
      <c r="W1321" s="11">
        <v>29488.199999999997</v>
      </c>
      <c r="Z1321" s="5">
        <v>18742.5</v>
      </c>
      <c r="AC1321" s="1" t="s">
        <v>45</v>
      </c>
      <c r="AD1321" s="12" t="s">
        <v>46</v>
      </c>
      <c r="AE1321" s="12" t="s">
        <v>46</v>
      </c>
      <c r="AF1321" s="12" t="s">
        <v>47</v>
      </c>
    </row>
    <row r="1322">
      <c r="A1322" s="1" t="s">
        <v>2081</v>
      </c>
      <c r="B1322" s="7"/>
      <c r="C1322" s="1" t="s">
        <v>36</v>
      </c>
      <c r="D1322" s="1" t="s">
        <v>37</v>
      </c>
      <c r="E1322" s="1" t="s">
        <v>77</v>
      </c>
      <c r="F1322" s="1" t="s">
        <v>2082</v>
      </c>
      <c r="G1322" s="1" t="s">
        <v>152</v>
      </c>
      <c r="H1322" s="1" t="s">
        <v>317</v>
      </c>
      <c r="I1322" s="1" t="s">
        <v>123</v>
      </c>
      <c r="J1322" s="1"/>
      <c r="K1322" s="1" t="s">
        <v>2083</v>
      </c>
      <c r="L1322" s="1" t="s">
        <v>53</v>
      </c>
      <c r="M1322" s="9">
        <v>44652.0</v>
      </c>
      <c r="N1322" s="9">
        <v>44776.0</v>
      </c>
      <c r="O1322" s="1"/>
      <c r="P1322" s="1">
        <v>8.33</v>
      </c>
      <c r="Q1322" s="1">
        <v>200000.0</v>
      </c>
      <c r="R1322" s="1">
        <v>264000.0</v>
      </c>
      <c r="S1322" s="9">
        <v>44774.0</v>
      </c>
      <c r="T1322" s="9">
        <v>44776.0</v>
      </c>
      <c r="U1322" s="1" t="s">
        <v>2084</v>
      </c>
      <c r="V1322" s="5">
        <v>21991.2</v>
      </c>
      <c r="W1322" s="11">
        <v>25949.615999999998</v>
      </c>
      <c r="X1322" s="9"/>
      <c r="Z1322" s="5">
        <v>16493.4</v>
      </c>
      <c r="AC1322" s="1" t="s">
        <v>162</v>
      </c>
      <c r="AD1322" s="12" t="s">
        <v>46</v>
      </c>
      <c r="AE1322" s="12" t="s">
        <v>46</v>
      </c>
      <c r="AF1322" s="12" t="s">
        <v>46</v>
      </c>
      <c r="AG1322" s="12" t="s">
        <v>46</v>
      </c>
    </row>
    <row r="1323">
      <c r="A1323" s="1" t="s">
        <v>2085</v>
      </c>
      <c r="B1323" s="7"/>
      <c r="C1323" s="1" t="s">
        <v>95</v>
      </c>
      <c r="D1323" s="1" t="s">
        <v>76</v>
      </c>
      <c r="E1323" s="1" t="s">
        <v>212</v>
      </c>
      <c r="F1323" s="1" t="s">
        <v>371</v>
      </c>
      <c r="G1323" s="1" t="s">
        <v>321</v>
      </c>
      <c r="H1323" s="1" t="s">
        <v>322</v>
      </c>
      <c r="I1323" s="1" t="s">
        <v>42</v>
      </c>
      <c r="J1323" s="1"/>
      <c r="K1323" s="1" t="s">
        <v>2086</v>
      </c>
      <c r="L1323" s="1" t="s">
        <v>99</v>
      </c>
      <c r="M1323" s="9">
        <v>45143.0</v>
      </c>
      <c r="N1323" s="9">
        <v>45142.0</v>
      </c>
      <c r="O1323" s="1"/>
      <c r="P1323" s="1">
        <v>8.33</v>
      </c>
      <c r="Q1323" s="1">
        <v>500000.0</v>
      </c>
      <c r="R1323" s="1">
        <v>300000.0</v>
      </c>
      <c r="S1323" s="10">
        <v>45232.0</v>
      </c>
      <c r="V1323" s="5">
        <v>24990.0</v>
      </c>
      <c r="W1323" s="11">
        <v>29488.199999999997</v>
      </c>
      <c r="Z1323" s="5">
        <v>18742.5</v>
      </c>
      <c r="AB1323" s="1"/>
      <c r="AC1323" s="1" t="s">
        <v>45</v>
      </c>
      <c r="AD1323" s="12" t="s">
        <v>47</v>
      </c>
      <c r="AE1323" s="12" t="s">
        <v>47</v>
      </c>
      <c r="AF1323" s="12" t="s">
        <v>47</v>
      </c>
    </row>
    <row r="1324">
      <c r="A1324" s="1" t="s">
        <v>2087</v>
      </c>
      <c r="B1324" s="7"/>
      <c r="C1324" s="1" t="s">
        <v>36</v>
      </c>
      <c r="D1324" s="1" t="s">
        <v>37</v>
      </c>
      <c r="E1324" s="1" t="s">
        <v>38</v>
      </c>
      <c r="F1324" s="1" t="s">
        <v>771</v>
      </c>
      <c r="G1324" s="1" t="s">
        <v>525</v>
      </c>
      <c r="H1324" s="1" t="s">
        <v>526</v>
      </c>
      <c r="I1324" s="1" t="s">
        <v>265</v>
      </c>
      <c r="J1324" s="1"/>
      <c r="K1324" s="1" t="s">
        <v>772</v>
      </c>
      <c r="L1324" s="1" t="s">
        <v>143</v>
      </c>
      <c r="M1324" s="9">
        <v>45183.0</v>
      </c>
      <c r="N1324" s="9">
        <v>45177.0</v>
      </c>
      <c r="O1324" s="1"/>
      <c r="P1324" s="1">
        <v>8.33</v>
      </c>
      <c r="Q1324" s="1">
        <v>250000.0</v>
      </c>
      <c r="R1324" s="1">
        <v>300000.0</v>
      </c>
      <c r="S1324" s="9">
        <v>45170.0</v>
      </c>
      <c r="T1324" s="9">
        <v>45177.0</v>
      </c>
      <c r="U1324" s="1" t="s">
        <v>2088</v>
      </c>
      <c r="V1324" s="5">
        <v>24990.0</v>
      </c>
      <c r="W1324" s="11">
        <v>29488.199999999997</v>
      </c>
      <c r="X1324" s="9">
        <v>45200.0</v>
      </c>
      <c r="Y1324" s="5">
        <v>29488.199999999997</v>
      </c>
      <c r="Z1324" s="5">
        <v>18742.5</v>
      </c>
      <c r="AA1324" s="9">
        <v>45267.0</v>
      </c>
      <c r="AB1324" s="1" t="s">
        <v>2089</v>
      </c>
      <c r="AC1324" s="1" t="s">
        <v>55</v>
      </c>
      <c r="AD1324" s="12" t="s">
        <v>47</v>
      </c>
      <c r="AE1324" s="12" t="s">
        <v>47</v>
      </c>
      <c r="AF1324" s="12" t="s">
        <v>47</v>
      </c>
      <c r="AG1324" s="12" t="s">
        <v>47</v>
      </c>
      <c r="AH1324" s="12" t="s">
        <v>47</v>
      </c>
      <c r="AI1324" s="12" t="s">
        <v>47</v>
      </c>
    </row>
    <row r="1325">
      <c r="A1325" s="1" t="s">
        <v>2087</v>
      </c>
      <c r="B1325" s="7"/>
      <c r="C1325" s="1" t="s">
        <v>36</v>
      </c>
      <c r="D1325" s="1" t="s">
        <v>37</v>
      </c>
      <c r="E1325" s="1" t="s">
        <v>38</v>
      </c>
      <c r="F1325" s="1" t="s">
        <v>771</v>
      </c>
      <c r="G1325" s="1" t="s">
        <v>525</v>
      </c>
      <c r="H1325" s="1" t="s">
        <v>526</v>
      </c>
      <c r="I1325" s="1" t="s">
        <v>265</v>
      </c>
      <c r="J1325" s="1"/>
      <c r="K1325" s="1" t="s">
        <v>772</v>
      </c>
      <c r="L1325" s="1" t="s">
        <v>143</v>
      </c>
      <c r="M1325" s="9">
        <v>45183.0</v>
      </c>
      <c r="N1325" s="9">
        <v>45183.0</v>
      </c>
      <c r="O1325" s="1"/>
      <c r="P1325" s="1">
        <v>8.33</v>
      </c>
      <c r="Q1325" s="1">
        <v>250000.0</v>
      </c>
      <c r="R1325" s="1">
        <v>300000.0</v>
      </c>
      <c r="S1325" s="9">
        <v>45180.0</v>
      </c>
      <c r="T1325" s="9">
        <v>45183.0</v>
      </c>
      <c r="U1325" s="1" t="s">
        <v>2090</v>
      </c>
      <c r="V1325" s="5">
        <v>24990.0</v>
      </c>
      <c r="W1325" s="11">
        <v>29488.199999999997</v>
      </c>
      <c r="X1325" s="14">
        <v>45210.0</v>
      </c>
      <c r="Y1325" s="5">
        <v>29488.199999999997</v>
      </c>
      <c r="Z1325" s="5">
        <v>18742.5</v>
      </c>
      <c r="AA1325" s="9">
        <v>45267.0</v>
      </c>
      <c r="AB1325" s="1" t="s">
        <v>2091</v>
      </c>
      <c r="AC1325" s="1" t="s">
        <v>55</v>
      </c>
      <c r="AD1325" s="12" t="s">
        <v>47</v>
      </c>
      <c r="AE1325" s="12" t="s">
        <v>47</v>
      </c>
      <c r="AF1325" s="12" t="s">
        <v>47</v>
      </c>
      <c r="AG1325" s="12" t="s">
        <v>47</v>
      </c>
      <c r="AH1325" s="12" t="s">
        <v>47</v>
      </c>
      <c r="AI1325" s="12" t="s">
        <v>47</v>
      </c>
    </row>
    <row r="1326">
      <c r="A1326" s="1" t="s">
        <v>2087</v>
      </c>
      <c r="B1326" s="7"/>
      <c r="C1326" s="1" t="s">
        <v>36</v>
      </c>
      <c r="D1326" s="1" t="s">
        <v>37</v>
      </c>
      <c r="E1326" s="1" t="s">
        <v>38</v>
      </c>
      <c r="F1326" s="1" t="s">
        <v>771</v>
      </c>
      <c r="G1326" s="1" t="s">
        <v>525</v>
      </c>
      <c r="H1326" s="1" t="s">
        <v>526</v>
      </c>
      <c r="I1326" s="1" t="s">
        <v>265</v>
      </c>
      <c r="J1326" s="1"/>
      <c r="K1326" s="1" t="s">
        <v>772</v>
      </c>
      <c r="L1326" s="1" t="s">
        <v>143</v>
      </c>
      <c r="M1326" s="9">
        <v>45183.0</v>
      </c>
      <c r="N1326" s="9">
        <v>45208.0</v>
      </c>
      <c r="O1326" s="1"/>
      <c r="P1326" s="1">
        <v>8.33</v>
      </c>
      <c r="Q1326" s="1">
        <v>850000.0</v>
      </c>
      <c r="R1326" s="1">
        <v>900000.0</v>
      </c>
      <c r="S1326" s="9">
        <v>45194.0</v>
      </c>
      <c r="T1326" s="9">
        <v>45208.0</v>
      </c>
      <c r="U1326" s="1" t="s">
        <v>2092</v>
      </c>
      <c r="V1326" s="5">
        <v>74970.0</v>
      </c>
      <c r="W1326" s="11">
        <v>88464.59999999999</v>
      </c>
      <c r="X1326" s="14">
        <v>45224.0</v>
      </c>
      <c r="Y1326" s="5">
        <v>88464.59999999999</v>
      </c>
      <c r="Z1326" s="5">
        <v>56227.5</v>
      </c>
      <c r="AA1326" s="9">
        <v>44958.0</v>
      </c>
      <c r="AB1326" s="1" t="s">
        <v>2093</v>
      </c>
      <c r="AC1326" s="1" t="s">
        <v>55</v>
      </c>
      <c r="AD1326" s="12" t="s">
        <v>47</v>
      </c>
      <c r="AE1326" s="12" t="s">
        <v>47</v>
      </c>
      <c r="AF1326" s="12" t="s">
        <v>47</v>
      </c>
      <c r="AG1326" s="12" t="s">
        <v>47</v>
      </c>
      <c r="AH1326" s="12" t="s">
        <v>47</v>
      </c>
      <c r="AI1326" s="12" t="s">
        <v>46</v>
      </c>
    </row>
    <row r="1327">
      <c r="A1327" s="1" t="s">
        <v>2087</v>
      </c>
      <c r="B1327" s="7"/>
      <c r="C1327" s="1" t="s">
        <v>36</v>
      </c>
      <c r="D1327" s="1" t="s">
        <v>37</v>
      </c>
      <c r="E1327" s="1" t="s">
        <v>38</v>
      </c>
      <c r="F1327" s="1" t="s">
        <v>771</v>
      </c>
      <c r="G1327" s="1" t="s">
        <v>525</v>
      </c>
      <c r="H1327" s="1" t="s">
        <v>526</v>
      </c>
      <c r="I1327" s="1" t="s">
        <v>265</v>
      </c>
      <c r="J1327" s="1"/>
      <c r="K1327" s="1" t="s">
        <v>772</v>
      </c>
      <c r="L1327" s="1" t="s">
        <v>143</v>
      </c>
      <c r="M1327" s="9">
        <v>45183.0</v>
      </c>
      <c r="N1327" s="9">
        <v>45173.0</v>
      </c>
      <c r="O1327" s="1"/>
      <c r="P1327" s="1">
        <v>8.33</v>
      </c>
      <c r="Q1327" s="1">
        <v>550000.0</v>
      </c>
      <c r="R1327" s="1">
        <v>600000.0</v>
      </c>
      <c r="S1327" s="9">
        <v>45203.0</v>
      </c>
      <c r="T1327" s="9">
        <v>45208.0</v>
      </c>
      <c r="U1327" s="1" t="s">
        <v>2094</v>
      </c>
      <c r="V1327" s="5">
        <v>49980.0</v>
      </c>
      <c r="W1327" s="11">
        <v>58976.399999999994</v>
      </c>
      <c r="X1327" s="9">
        <v>45233.0</v>
      </c>
      <c r="Y1327" s="5">
        <v>58976.399999999994</v>
      </c>
      <c r="Z1327" s="5">
        <v>37485.0</v>
      </c>
      <c r="AA1327" s="9">
        <v>44958.0</v>
      </c>
      <c r="AB1327" s="1" t="s">
        <v>2095</v>
      </c>
      <c r="AC1327" s="1" t="s">
        <v>55</v>
      </c>
      <c r="AD1327" s="12" t="s">
        <v>47</v>
      </c>
      <c r="AE1327" s="12" t="s">
        <v>47</v>
      </c>
      <c r="AF1327" s="12" t="s">
        <v>47</v>
      </c>
      <c r="AG1327" s="12" t="s">
        <v>47</v>
      </c>
      <c r="AH1327" s="12" t="s">
        <v>47</v>
      </c>
      <c r="AI1327" s="12" t="s">
        <v>46</v>
      </c>
    </row>
    <row r="1328">
      <c r="A1328" s="1" t="s">
        <v>2087</v>
      </c>
      <c r="B1328" s="7"/>
      <c r="C1328" s="1" t="s">
        <v>36</v>
      </c>
      <c r="D1328" s="1" t="s">
        <v>37</v>
      </c>
      <c r="E1328" s="1" t="s">
        <v>38</v>
      </c>
      <c r="F1328" s="1" t="s">
        <v>771</v>
      </c>
      <c r="G1328" s="1" t="s">
        <v>525</v>
      </c>
      <c r="H1328" s="1" t="s">
        <v>526</v>
      </c>
      <c r="I1328" s="1" t="s">
        <v>265</v>
      </c>
      <c r="J1328" s="1"/>
      <c r="K1328" s="1" t="s">
        <v>772</v>
      </c>
      <c r="L1328" s="1" t="s">
        <v>143</v>
      </c>
      <c r="M1328" s="9">
        <v>45183.0</v>
      </c>
      <c r="N1328" s="14">
        <v>45214.0</v>
      </c>
      <c r="O1328" s="1"/>
      <c r="P1328" s="1">
        <v>8.33</v>
      </c>
      <c r="Q1328" s="1">
        <v>1350000.0</v>
      </c>
      <c r="R1328" s="1">
        <v>1400000.0</v>
      </c>
      <c r="S1328" s="14">
        <v>45245.0</v>
      </c>
      <c r="T1328" s="14">
        <v>45253.0</v>
      </c>
      <c r="U1328" s="1" t="s">
        <v>2096</v>
      </c>
      <c r="V1328" s="5">
        <v>116620.0</v>
      </c>
      <c r="W1328" s="11">
        <v>137611.6</v>
      </c>
      <c r="X1328" s="14">
        <v>45275.0</v>
      </c>
      <c r="Y1328" s="5">
        <v>137611.6</v>
      </c>
      <c r="Z1328" s="5">
        <v>87465.0</v>
      </c>
      <c r="AA1328" s="9">
        <v>45358.0</v>
      </c>
      <c r="AB1328" s="1" t="s">
        <v>2097</v>
      </c>
      <c r="AC1328" s="1" t="s">
        <v>55</v>
      </c>
      <c r="AD1328" s="12" t="s">
        <v>47</v>
      </c>
      <c r="AE1328" s="12" t="s">
        <v>47</v>
      </c>
      <c r="AF1328" s="12" t="s">
        <v>47</v>
      </c>
      <c r="AG1328" s="12" t="s">
        <v>47</v>
      </c>
      <c r="AH1328" s="12" t="s">
        <v>47</v>
      </c>
      <c r="AI1328" s="12" t="s">
        <v>47</v>
      </c>
    </row>
    <row r="1329">
      <c r="A1329" s="1" t="s">
        <v>2087</v>
      </c>
      <c r="B1329" s="7"/>
      <c r="C1329" s="1" t="s">
        <v>36</v>
      </c>
      <c r="D1329" s="1" t="s">
        <v>37</v>
      </c>
      <c r="E1329" s="1" t="s">
        <v>38</v>
      </c>
      <c r="F1329" s="1" t="s">
        <v>771</v>
      </c>
      <c r="G1329" s="1" t="s">
        <v>525</v>
      </c>
      <c r="H1329" s="1" t="s">
        <v>526</v>
      </c>
      <c r="I1329" s="1" t="s">
        <v>265</v>
      </c>
      <c r="J1329" s="1"/>
      <c r="K1329" s="1" t="s">
        <v>772</v>
      </c>
      <c r="L1329" s="1" t="s">
        <v>143</v>
      </c>
      <c r="M1329" s="9">
        <v>45183.0</v>
      </c>
      <c r="N1329" s="9">
        <v>45310.0</v>
      </c>
      <c r="O1329" s="1"/>
      <c r="P1329" s="1">
        <v>8.33</v>
      </c>
      <c r="Q1329" s="1">
        <v>350000.0</v>
      </c>
      <c r="R1329" s="1">
        <v>360000.0</v>
      </c>
      <c r="S1329" s="9">
        <v>45299.0</v>
      </c>
      <c r="T1329" s="9">
        <v>45310.0</v>
      </c>
      <c r="U1329" s="1" t="s">
        <v>2098</v>
      </c>
      <c r="V1329" s="5">
        <v>29988.0</v>
      </c>
      <c r="W1329" s="11">
        <v>35385.84</v>
      </c>
      <c r="X1329" s="9">
        <v>45329.0</v>
      </c>
      <c r="Y1329" s="5">
        <v>35385.84</v>
      </c>
      <c r="Z1329" s="5">
        <v>22491.0</v>
      </c>
      <c r="AA1329" s="9">
        <v>45333.0</v>
      </c>
      <c r="AB1329" s="1" t="s">
        <v>2099</v>
      </c>
      <c r="AC1329" s="1" t="s">
        <v>55</v>
      </c>
      <c r="AD1329" s="12" t="s">
        <v>47</v>
      </c>
      <c r="AE1329" s="12" t="s">
        <v>47</v>
      </c>
      <c r="AF1329" s="12" t="s">
        <v>47</v>
      </c>
      <c r="AG1329" s="12" t="s">
        <v>47</v>
      </c>
      <c r="AH1329" s="12" t="s">
        <v>47</v>
      </c>
      <c r="AI1329" s="12" t="s">
        <v>47</v>
      </c>
    </row>
    <row r="1330">
      <c r="A1330" s="1" t="s">
        <v>2100</v>
      </c>
      <c r="B1330" s="7"/>
      <c r="C1330" s="1" t="s">
        <v>36</v>
      </c>
      <c r="D1330" s="1" t="s">
        <v>76</v>
      </c>
      <c r="E1330" s="1" t="s">
        <v>38</v>
      </c>
      <c r="F1330" s="1" t="s">
        <v>2101</v>
      </c>
      <c r="G1330" s="1" t="s">
        <v>91</v>
      </c>
      <c r="H1330" s="1" t="s">
        <v>92</v>
      </c>
      <c r="I1330" s="1" t="s">
        <v>42</v>
      </c>
      <c r="J1330" s="1"/>
      <c r="K1330" s="1" t="s">
        <v>2102</v>
      </c>
      <c r="L1330" s="1" t="s">
        <v>53</v>
      </c>
      <c r="M1330" s="9">
        <v>44742.0</v>
      </c>
      <c r="N1330" s="14">
        <v>44909.0</v>
      </c>
      <c r="O1330" s="1"/>
      <c r="P1330" s="1">
        <v>8.0</v>
      </c>
      <c r="Q1330" s="1">
        <v>300000.0</v>
      </c>
      <c r="R1330" s="1">
        <v>325000.0</v>
      </c>
      <c r="S1330" s="14">
        <v>44907.0</v>
      </c>
      <c r="T1330" s="14">
        <v>44909.0</v>
      </c>
      <c r="U1330" s="1" t="s">
        <v>2103</v>
      </c>
      <c r="V1330" s="5">
        <v>26000.0</v>
      </c>
      <c r="W1330" s="11">
        <v>30680.0</v>
      </c>
      <c r="X1330" s="9">
        <v>44953.0</v>
      </c>
      <c r="Y1330" s="5">
        <v>28080.0</v>
      </c>
      <c r="Z1330" s="5">
        <v>19500.0</v>
      </c>
      <c r="AA1330" s="9">
        <v>44966.0</v>
      </c>
      <c r="AB1330" s="1" t="s">
        <v>2104</v>
      </c>
      <c r="AC1330" s="1" t="s">
        <v>55</v>
      </c>
      <c r="AD1330" s="12" t="s">
        <v>46</v>
      </c>
      <c r="AE1330" s="12" t="s">
        <v>46</v>
      </c>
      <c r="AF1330" s="12" t="s">
        <v>46</v>
      </c>
      <c r="AG1330" s="12" t="s">
        <v>46</v>
      </c>
      <c r="AH1330" s="12" t="s">
        <v>46</v>
      </c>
      <c r="AI1330" s="12" t="s">
        <v>46</v>
      </c>
    </row>
    <row r="1331">
      <c r="A1331" s="1" t="s">
        <v>2100</v>
      </c>
      <c r="B1331" s="7"/>
      <c r="C1331" s="1" t="s">
        <v>36</v>
      </c>
      <c r="D1331" s="1" t="s">
        <v>76</v>
      </c>
      <c r="E1331" s="1" t="s">
        <v>38</v>
      </c>
      <c r="F1331" s="1" t="s">
        <v>2101</v>
      </c>
      <c r="G1331" s="1" t="s">
        <v>91</v>
      </c>
      <c r="H1331" s="1" t="s">
        <v>92</v>
      </c>
      <c r="I1331" s="1" t="s">
        <v>42</v>
      </c>
      <c r="J1331" s="1"/>
      <c r="K1331" s="1" t="s">
        <v>2102</v>
      </c>
      <c r="L1331" s="1" t="s">
        <v>53</v>
      </c>
      <c r="M1331" s="9">
        <v>44742.0</v>
      </c>
      <c r="N1331" s="9">
        <v>44742.0</v>
      </c>
      <c r="O1331" s="1"/>
      <c r="P1331" s="1">
        <v>8.33</v>
      </c>
      <c r="Q1331" s="1">
        <v>300000.0</v>
      </c>
      <c r="R1331" s="1">
        <v>300000.0</v>
      </c>
      <c r="S1331" s="10">
        <v>44772.0</v>
      </c>
      <c r="V1331" s="5">
        <v>24990.0</v>
      </c>
      <c r="W1331" s="11">
        <v>29488.199999999997</v>
      </c>
      <c r="Z1331" s="5">
        <v>18742.5</v>
      </c>
      <c r="AC1331" s="1" t="s">
        <v>45</v>
      </c>
      <c r="AD1331" s="12" t="s">
        <v>46</v>
      </c>
      <c r="AE1331" s="12" t="s">
        <v>46</v>
      </c>
      <c r="AF1331" s="12" t="s">
        <v>46</v>
      </c>
    </row>
    <row r="1332">
      <c r="A1332" s="1" t="s">
        <v>2100</v>
      </c>
      <c r="B1332" s="7"/>
      <c r="C1332" s="1" t="s">
        <v>36</v>
      </c>
      <c r="D1332" s="1" t="s">
        <v>76</v>
      </c>
      <c r="E1332" s="1" t="s">
        <v>38</v>
      </c>
      <c r="F1332" s="1" t="s">
        <v>2101</v>
      </c>
      <c r="G1332" s="1" t="s">
        <v>91</v>
      </c>
      <c r="H1332" s="1" t="s">
        <v>92</v>
      </c>
      <c r="I1332" s="1" t="s">
        <v>42</v>
      </c>
      <c r="J1332" s="1"/>
      <c r="K1332" s="1" t="s">
        <v>2102</v>
      </c>
      <c r="L1332" s="1" t="s">
        <v>53</v>
      </c>
      <c r="M1332" s="9">
        <v>44742.0</v>
      </c>
      <c r="N1332" s="9">
        <v>44742.0</v>
      </c>
      <c r="O1332" s="1"/>
      <c r="P1332" s="1">
        <v>8.33</v>
      </c>
      <c r="Q1332" s="1">
        <v>300000.0</v>
      </c>
      <c r="R1332" s="1">
        <v>300000.0</v>
      </c>
      <c r="S1332" s="10">
        <v>44772.0</v>
      </c>
      <c r="V1332" s="5">
        <v>24990.0</v>
      </c>
      <c r="W1332" s="11">
        <v>29488.199999999997</v>
      </c>
      <c r="X1332" s="1"/>
      <c r="Y1332" s="1"/>
      <c r="Z1332" s="5">
        <v>18742.5</v>
      </c>
      <c r="AA1332" s="1"/>
      <c r="AB1332" s="1"/>
      <c r="AC1332" s="1" t="s">
        <v>45</v>
      </c>
      <c r="AD1332" s="12" t="s">
        <v>46</v>
      </c>
      <c r="AE1332" s="12" t="s">
        <v>46</v>
      </c>
      <c r="AF1332" s="12" t="s">
        <v>46</v>
      </c>
    </row>
    <row r="1333">
      <c r="A1333" s="1" t="s">
        <v>2105</v>
      </c>
      <c r="B1333" s="7"/>
      <c r="C1333" s="1" t="s">
        <v>36</v>
      </c>
      <c r="D1333" s="1" t="s">
        <v>37</v>
      </c>
      <c r="E1333" s="1" t="s">
        <v>77</v>
      </c>
      <c r="F1333" s="1" t="s">
        <v>1775</v>
      </c>
      <c r="G1333" s="1" t="s">
        <v>616</v>
      </c>
      <c r="H1333" s="1" t="s">
        <v>617</v>
      </c>
      <c r="I1333" s="1" t="s">
        <v>259</v>
      </c>
      <c r="J1333" s="1"/>
      <c r="K1333" s="1" t="s">
        <v>2106</v>
      </c>
      <c r="L1333" s="1" t="s">
        <v>53</v>
      </c>
      <c r="M1333" s="9">
        <v>44742.0</v>
      </c>
      <c r="N1333" s="9">
        <v>44742.0</v>
      </c>
      <c r="O1333" s="1"/>
      <c r="P1333" s="1">
        <v>8.33</v>
      </c>
      <c r="Q1333" s="1">
        <v>500000.0</v>
      </c>
      <c r="R1333" s="1">
        <v>636000.0</v>
      </c>
      <c r="S1333" s="9">
        <v>44866.0</v>
      </c>
      <c r="T1333" s="9">
        <v>44874.0</v>
      </c>
      <c r="U1333" s="1" t="s">
        <v>2107</v>
      </c>
      <c r="V1333" s="5">
        <v>52978.8</v>
      </c>
      <c r="W1333" s="11">
        <v>62514.984</v>
      </c>
      <c r="X1333" s="9">
        <v>44896.0</v>
      </c>
      <c r="Y1333" s="5">
        <v>57217.10399999999</v>
      </c>
      <c r="Z1333" s="5">
        <v>39734.100000000006</v>
      </c>
      <c r="AA1333" s="14">
        <v>44889.0</v>
      </c>
      <c r="AB1333" s="1" t="s">
        <v>2107</v>
      </c>
      <c r="AC1333" s="1" t="s">
        <v>55</v>
      </c>
      <c r="AD1333" s="12" t="s">
        <v>46</v>
      </c>
      <c r="AE1333" s="12" t="s">
        <v>46</v>
      </c>
      <c r="AF1333" s="12" t="s">
        <v>46</v>
      </c>
      <c r="AG1333" s="12" t="s">
        <v>46</v>
      </c>
      <c r="AH1333" s="12" t="s">
        <v>46</v>
      </c>
      <c r="AI1333" s="12" t="s">
        <v>46</v>
      </c>
    </row>
    <row r="1334">
      <c r="A1334" s="1" t="s">
        <v>2105</v>
      </c>
      <c r="B1334" s="7"/>
      <c r="C1334" s="1" t="s">
        <v>36</v>
      </c>
      <c r="D1334" s="1" t="s">
        <v>37</v>
      </c>
      <c r="E1334" s="1" t="s">
        <v>77</v>
      </c>
      <c r="F1334" s="1" t="s">
        <v>1775</v>
      </c>
      <c r="G1334" s="1" t="s">
        <v>616</v>
      </c>
      <c r="H1334" s="1" t="s">
        <v>617</v>
      </c>
      <c r="I1334" s="1" t="s">
        <v>259</v>
      </c>
      <c r="J1334" s="1"/>
      <c r="K1334" s="1" t="s">
        <v>2106</v>
      </c>
      <c r="L1334" s="1" t="s">
        <v>53</v>
      </c>
      <c r="M1334" s="9">
        <v>44742.0</v>
      </c>
      <c r="N1334" s="9">
        <v>44742.0</v>
      </c>
      <c r="O1334" s="1"/>
      <c r="P1334" s="1">
        <v>8.33</v>
      </c>
      <c r="Q1334" s="1">
        <v>500000.0</v>
      </c>
      <c r="R1334" s="1">
        <v>768000.0</v>
      </c>
      <c r="S1334" s="9">
        <v>44872.0</v>
      </c>
      <c r="T1334" s="9">
        <v>44874.0</v>
      </c>
      <c r="U1334" s="1" t="s">
        <v>2108</v>
      </c>
      <c r="V1334" s="5">
        <v>63974.4</v>
      </c>
      <c r="W1334" s="11">
        <v>75489.792</v>
      </c>
      <c r="X1334" s="9">
        <v>44902.0</v>
      </c>
      <c r="Y1334" s="5">
        <v>69092.352</v>
      </c>
      <c r="Z1334" s="5">
        <v>47980.8</v>
      </c>
      <c r="AA1334" s="14">
        <v>44889.0</v>
      </c>
      <c r="AB1334" s="1" t="s">
        <v>2108</v>
      </c>
      <c r="AC1334" s="1" t="s">
        <v>55</v>
      </c>
      <c r="AD1334" s="12" t="s">
        <v>46</v>
      </c>
      <c r="AE1334" s="12" t="s">
        <v>46</v>
      </c>
      <c r="AF1334" s="12" t="s">
        <v>46</v>
      </c>
      <c r="AG1334" s="12" t="s">
        <v>46</v>
      </c>
      <c r="AH1334" s="12" t="s">
        <v>46</v>
      </c>
      <c r="AI1334" s="12" t="s">
        <v>46</v>
      </c>
    </row>
    <row r="1335">
      <c r="A1335" s="1" t="s">
        <v>2109</v>
      </c>
      <c r="B1335" s="7"/>
      <c r="C1335" s="1" t="s">
        <v>36</v>
      </c>
      <c r="D1335" s="1" t="s">
        <v>96</v>
      </c>
      <c r="E1335" s="1" t="s">
        <v>212</v>
      </c>
      <c r="F1335" s="1" t="s">
        <v>438</v>
      </c>
      <c r="G1335" s="1" t="s">
        <v>152</v>
      </c>
      <c r="H1335" s="1" t="s">
        <v>153</v>
      </c>
      <c r="I1335" s="1" t="s">
        <v>236</v>
      </c>
      <c r="J1335" s="1"/>
      <c r="K1335" s="1" t="s">
        <v>2110</v>
      </c>
      <c r="L1335" s="1" t="s">
        <v>143</v>
      </c>
      <c r="M1335" s="9">
        <v>44740.0</v>
      </c>
      <c r="N1335" s="9">
        <v>44740.0</v>
      </c>
      <c r="O1335" s="1"/>
      <c r="P1335" s="1">
        <v>8.33</v>
      </c>
      <c r="Q1335" s="1">
        <v>300000.0</v>
      </c>
      <c r="R1335" s="1">
        <v>210000.0</v>
      </c>
      <c r="S1335" s="9">
        <v>44652.0</v>
      </c>
      <c r="T1335" s="9">
        <v>44652.0</v>
      </c>
      <c r="U1335" s="1" t="s">
        <v>2111</v>
      </c>
      <c r="V1335" s="5">
        <v>17493.0</v>
      </c>
      <c r="W1335" s="11">
        <v>20641.739999999998</v>
      </c>
      <c r="X1335" s="9">
        <v>44692.0</v>
      </c>
      <c r="Y1335" s="5">
        <v>18892.44</v>
      </c>
      <c r="Z1335" s="5">
        <v>13119.75</v>
      </c>
      <c r="AA1335" s="9">
        <v>44693.0</v>
      </c>
      <c r="AB1335" s="1" t="s">
        <v>2112</v>
      </c>
      <c r="AC1335" s="1" t="s">
        <v>55</v>
      </c>
      <c r="AD1335" s="12" t="s">
        <v>46</v>
      </c>
      <c r="AE1335" s="12" t="s">
        <v>46</v>
      </c>
      <c r="AF1335" s="12" t="s">
        <v>46</v>
      </c>
      <c r="AG1335" s="12" t="s">
        <v>46</v>
      </c>
      <c r="AH1335" s="12" t="s">
        <v>46</v>
      </c>
      <c r="AI1335" s="12" t="s">
        <v>46</v>
      </c>
    </row>
    <row r="1336">
      <c r="A1336" s="1" t="s">
        <v>2109</v>
      </c>
      <c r="B1336" s="7"/>
      <c r="C1336" s="1" t="s">
        <v>36</v>
      </c>
      <c r="D1336" s="1" t="s">
        <v>96</v>
      </c>
      <c r="E1336" s="1" t="s">
        <v>212</v>
      </c>
      <c r="F1336" s="1" t="s">
        <v>438</v>
      </c>
      <c r="G1336" s="1" t="s">
        <v>152</v>
      </c>
      <c r="H1336" s="1" t="s">
        <v>153</v>
      </c>
      <c r="I1336" s="1" t="s">
        <v>236</v>
      </c>
      <c r="J1336" s="1"/>
      <c r="K1336" s="1" t="s">
        <v>2110</v>
      </c>
      <c r="L1336" s="1" t="s">
        <v>143</v>
      </c>
      <c r="M1336" s="9">
        <v>44740.0</v>
      </c>
      <c r="N1336" s="9">
        <v>44740.0</v>
      </c>
      <c r="O1336" s="1"/>
      <c r="P1336" s="1">
        <v>8.33</v>
      </c>
      <c r="Q1336" s="1">
        <v>300000.0</v>
      </c>
      <c r="R1336" s="1">
        <v>380000.0</v>
      </c>
      <c r="S1336" s="9">
        <v>44655.0</v>
      </c>
      <c r="T1336" s="9">
        <v>44655.0</v>
      </c>
      <c r="U1336" s="1" t="s">
        <v>2113</v>
      </c>
      <c r="V1336" s="5">
        <v>31654.0</v>
      </c>
      <c r="W1336" s="11">
        <v>37351.72</v>
      </c>
      <c r="X1336" s="9">
        <v>44692.0</v>
      </c>
      <c r="Y1336" s="5">
        <v>34186.32</v>
      </c>
      <c r="Z1336" s="5">
        <v>23740.5</v>
      </c>
      <c r="AA1336" s="9">
        <v>44693.0</v>
      </c>
      <c r="AB1336" s="1" t="s">
        <v>2114</v>
      </c>
      <c r="AC1336" s="1" t="s">
        <v>55</v>
      </c>
      <c r="AD1336" s="12" t="s">
        <v>46</v>
      </c>
      <c r="AE1336" s="12" t="s">
        <v>46</v>
      </c>
      <c r="AF1336" s="12" t="s">
        <v>46</v>
      </c>
      <c r="AG1336" s="12" t="s">
        <v>46</v>
      </c>
      <c r="AH1336" s="12" t="s">
        <v>46</v>
      </c>
      <c r="AI1336" s="12" t="s">
        <v>46</v>
      </c>
    </row>
    <row r="1337">
      <c r="A1337" s="1" t="s">
        <v>2109</v>
      </c>
      <c r="B1337" s="7"/>
      <c r="C1337" s="1" t="s">
        <v>36</v>
      </c>
      <c r="D1337" s="1" t="s">
        <v>96</v>
      </c>
      <c r="E1337" s="1" t="s">
        <v>212</v>
      </c>
      <c r="F1337" s="1" t="s">
        <v>438</v>
      </c>
      <c r="G1337" s="1" t="s">
        <v>152</v>
      </c>
      <c r="H1337" s="1" t="s">
        <v>153</v>
      </c>
      <c r="I1337" s="1" t="s">
        <v>236</v>
      </c>
      <c r="J1337" s="1"/>
      <c r="K1337" s="1" t="s">
        <v>2110</v>
      </c>
      <c r="L1337" s="1" t="s">
        <v>143</v>
      </c>
      <c r="M1337" s="9">
        <v>44740.0</v>
      </c>
      <c r="N1337" s="9">
        <v>44775.0</v>
      </c>
      <c r="O1337" s="1"/>
      <c r="P1337" s="1">
        <v>8.33</v>
      </c>
      <c r="Q1337" s="1">
        <v>300000.0</v>
      </c>
      <c r="R1337" s="1">
        <v>700000.0</v>
      </c>
      <c r="S1337" s="9">
        <v>44806.0</v>
      </c>
      <c r="T1337" s="9">
        <v>44806.0</v>
      </c>
      <c r="U1337" s="1" t="s">
        <v>2115</v>
      </c>
      <c r="V1337" s="5">
        <v>58310.0</v>
      </c>
      <c r="W1337" s="11">
        <v>68805.8</v>
      </c>
      <c r="X1337" s="14">
        <v>44850.0</v>
      </c>
      <c r="Y1337" s="5">
        <v>62974.8</v>
      </c>
      <c r="Z1337" s="5">
        <v>43732.5</v>
      </c>
      <c r="AA1337" s="14">
        <v>44852.0</v>
      </c>
      <c r="AB1337" s="1" t="s">
        <v>2115</v>
      </c>
      <c r="AC1337" s="1" t="s">
        <v>55</v>
      </c>
      <c r="AD1337" s="12" t="s">
        <v>46</v>
      </c>
      <c r="AE1337" s="12" t="s">
        <v>46</v>
      </c>
      <c r="AF1337" s="12" t="s">
        <v>46</v>
      </c>
      <c r="AG1337" s="12" t="s">
        <v>46</v>
      </c>
      <c r="AH1337" s="12" t="s">
        <v>46</v>
      </c>
      <c r="AI1337" s="12" t="s">
        <v>46</v>
      </c>
    </row>
    <row r="1338">
      <c r="A1338" s="1" t="s">
        <v>2116</v>
      </c>
      <c r="B1338" s="7"/>
      <c r="C1338" s="1" t="s">
        <v>132</v>
      </c>
      <c r="D1338" s="1" t="s">
        <v>76</v>
      </c>
      <c r="E1338" s="1" t="s">
        <v>38</v>
      </c>
      <c r="F1338" s="1" t="s">
        <v>2117</v>
      </c>
      <c r="G1338" s="1" t="s">
        <v>152</v>
      </c>
      <c r="H1338" s="1" t="s">
        <v>153</v>
      </c>
      <c r="I1338" s="1" t="s">
        <v>247</v>
      </c>
      <c r="J1338" s="1"/>
      <c r="K1338" s="1" t="s">
        <v>2118</v>
      </c>
      <c r="L1338" s="1" t="s">
        <v>53</v>
      </c>
      <c r="M1338" s="9">
        <v>44720.0</v>
      </c>
      <c r="N1338" s="9">
        <v>44720.0</v>
      </c>
      <c r="O1338" s="1"/>
      <c r="P1338" s="1">
        <v>8.33</v>
      </c>
      <c r="Q1338" s="1">
        <v>1400000.0</v>
      </c>
      <c r="R1338" s="1">
        <v>1450000.0</v>
      </c>
      <c r="S1338" s="9">
        <v>44714.0</v>
      </c>
      <c r="T1338" s="9">
        <v>44720.0</v>
      </c>
      <c r="U1338" s="1" t="s">
        <v>2119</v>
      </c>
      <c r="V1338" s="5">
        <v>120785.0</v>
      </c>
      <c r="W1338" s="11">
        <v>142526.3</v>
      </c>
      <c r="X1338" s="9">
        <v>44749.0</v>
      </c>
      <c r="Y1338" s="5">
        <v>130447.79999999999</v>
      </c>
      <c r="Z1338" s="5">
        <v>90588.75</v>
      </c>
      <c r="AA1338" s="9">
        <v>44749.0</v>
      </c>
      <c r="AB1338" s="1" t="s">
        <v>2120</v>
      </c>
      <c r="AC1338" s="1" t="s">
        <v>55</v>
      </c>
      <c r="AD1338" s="12" t="s">
        <v>46</v>
      </c>
      <c r="AE1338" s="12" t="s">
        <v>46</v>
      </c>
      <c r="AF1338" s="12" t="s">
        <v>46</v>
      </c>
      <c r="AG1338" s="12" t="s">
        <v>46</v>
      </c>
      <c r="AH1338" s="12" t="s">
        <v>46</v>
      </c>
      <c r="AI1338" s="12" t="s">
        <v>46</v>
      </c>
    </row>
    <row r="1339">
      <c r="A1339" s="1" t="s">
        <v>2121</v>
      </c>
      <c r="B1339" s="7"/>
      <c r="C1339" s="1" t="s">
        <v>36</v>
      </c>
      <c r="D1339" s="1" t="s">
        <v>76</v>
      </c>
      <c r="E1339" s="1" t="s">
        <v>82</v>
      </c>
      <c r="F1339" s="1" t="s">
        <v>541</v>
      </c>
      <c r="G1339" s="1" t="s">
        <v>767</v>
      </c>
      <c r="H1339" s="1" t="s">
        <v>768</v>
      </c>
      <c r="I1339" s="1" t="s">
        <v>42</v>
      </c>
      <c r="J1339" s="1"/>
      <c r="K1339" s="1" t="s">
        <v>2122</v>
      </c>
      <c r="L1339" s="1" t="s">
        <v>99</v>
      </c>
      <c r="M1339" s="9">
        <v>45066.0</v>
      </c>
      <c r="N1339" s="9">
        <v>45066.0</v>
      </c>
      <c r="O1339" s="1"/>
      <c r="P1339" s="1">
        <v>8.33</v>
      </c>
      <c r="Q1339" s="1">
        <v>300000.0</v>
      </c>
      <c r="R1339" s="1">
        <v>300000.0</v>
      </c>
      <c r="S1339" s="10">
        <v>45156.0</v>
      </c>
      <c r="V1339" s="5">
        <v>24990.0</v>
      </c>
      <c r="W1339" s="11">
        <v>29488.199999999997</v>
      </c>
      <c r="Z1339" s="5">
        <v>18742.5</v>
      </c>
      <c r="AB1339" s="1"/>
      <c r="AC1339" s="1" t="s">
        <v>45</v>
      </c>
      <c r="AD1339" s="12" t="s">
        <v>47</v>
      </c>
      <c r="AE1339" s="12" t="s">
        <v>47</v>
      </c>
      <c r="AF1339" s="12" t="s">
        <v>47</v>
      </c>
    </row>
    <row r="1340">
      <c r="A1340" s="1" t="s">
        <v>2123</v>
      </c>
      <c r="B1340" s="7"/>
      <c r="C1340" s="1" t="s">
        <v>36</v>
      </c>
      <c r="D1340" s="1" t="s">
        <v>96</v>
      </c>
      <c r="E1340" s="1" t="s">
        <v>38</v>
      </c>
      <c r="F1340" s="1" t="s">
        <v>2101</v>
      </c>
      <c r="G1340" s="1" t="s">
        <v>170</v>
      </c>
      <c r="H1340" s="1" t="s">
        <v>170</v>
      </c>
      <c r="I1340" s="1" t="s">
        <v>284</v>
      </c>
      <c r="J1340" s="1"/>
      <c r="K1340" s="1" t="s">
        <v>2124</v>
      </c>
      <c r="L1340" s="1" t="s">
        <v>143</v>
      </c>
      <c r="M1340" s="9">
        <v>44652.0</v>
      </c>
      <c r="N1340" s="9">
        <v>44809.0</v>
      </c>
      <c r="O1340" s="1"/>
      <c r="P1340" s="1">
        <v>8.33</v>
      </c>
      <c r="Q1340" s="1">
        <v>500000.0</v>
      </c>
      <c r="R1340" s="1">
        <v>900000.0</v>
      </c>
      <c r="S1340" s="9">
        <v>44809.0</v>
      </c>
      <c r="T1340" s="9">
        <v>44811.0</v>
      </c>
      <c r="U1340" s="1" t="s">
        <v>2125</v>
      </c>
      <c r="V1340" s="5">
        <v>74970.0</v>
      </c>
      <c r="W1340" s="11">
        <v>88464.59999999999</v>
      </c>
      <c r="X1340" s="9">
        <v>44817.0</v>
      </c>
      <c r="Y1340" s="5">
        <v>80967.59999999999</v>
      </c>
      <c r="Z1340" s="5">
        <v>56227.5</v>
      </c>
      <c r="AA1340" s="9">
        <v>44819.0</v>
      </c>
      <c r="AB1340" s="1" t="s">
        <v>2126</v>
      </c>
      <c r="AC1340" s="1" t="s">
        <v>55</v>
      </c>
      <c r="AD1340" s="12" t="s">
        <v>46</v>
      </c>
      <c r="AE1340" s="12" t="s">
        <v>46</v>
      </c>
      <c r="AF1340" s="12" t="s">
        <v>46</v>
      </c>
      <c r="AG1340" s="12" t="s">
        <v>46</v>
      </c>
      <c r="AH1340" s="12" t="s">
        <v>46</v>
      </c>
      <c r="AI1340" s="12" t="s">
        <v>46</v>
      </c>
    </row>
    <row r="1341">
      <c r="A1341" s="1" t="s">
        <v>2127</v>
      </c>
      <c r="B1341" s="7"/>
      <c r="C1341" s="1" t="s">
        <v>132</v>
      </c>
      <c r="D1341" s="1" t="s">
        <v>81</v>
      </c>
      <c r="E1341" s="1" t="s">
        <v>77</v>
      </c>
      <c r="F1341" s="1" t="s">
        <v>133</v>
      </c>
      <c r="G1341" s="1" t="s">
        <v>152</v>
      </c>
      <c r="H1341" s="1" t="s">
        <v>317</v>
      </c>
      <c r="I1341" s="1" t="s">
        <v>42</v>
      </c>
      <c r="J1341" s="1"/>
      <c r="K1341" s="1" t="s">
        <v>2128</v>
      </c>
      <c r="L1341" s="1" t="s">
        <v>99</v>
      </c>
      <c r="M1341" s="9">
        <v>45075.0</v>
      </c>
      <c r="N1341" s="9">
        <v>45051.0</v>
      </c>
      <c r="O1341" s="1"/>
      <c r="P1341" s="1">
        <v>8.0</v>
      </c>
      <c r="Q1341" s="1">
        <v>300000.0</v>
      </c>
      <c r="R1341" s="1">
        <v>700000.0</v>
      </c>
      <c r="S1341" s="9">
        <v>45082.0</v>
      </c>
      <c r="T1341" s="9">
        <v>45083.0</v>
      </c>
      <c r="U1341" s="1" t="s">
        <v>2129</v>
      </c>
      <c r="V1341" s="5">
        <v>56000.0</v>
      </c>
      <c r="W1341" s="11">
        <v>66080.0</v>
      </c>
      <c r="X1341" s="9">
        <v>45107.0</v>
      </c>
      <c r="Y1341" s="5">
        <v>60480.0</v>
      </c>
      <c r="Z1341" s="5">
        <v>42000.0</v>
      </c>
      <c r="AA1341" s="9">
        <v>45111.0</v>
      </c>
      <c r="AB1341" s="1" t="s">
        <v>2130</v>
      </c>
      <c r="AC1341" s="1" t="s">
        <v>55</v>
      </c>
      <c r="AD1341" s="12" t="s">
        <v>47</v>
      </c>
      <c r="AE1341" s="12" t="s">
        <v>47</v>
      </c>
      <c r="AF1341" s="12" t="s">
        <v>47</v>
      </c>
      <c r="AG1341" s="12" t="s">
        <v>47</v>
      </c>
      <c r="AH1341" s="12" t="s">
        <v>47</v>
      </c>
      <c r="AI1341" s="12" t="s">
        <v>47</v>
      </c>
    </row>
    <row r="1342">
      <c r="A1342" s="1" t="s">
        <v>2131</v>
      </c>
      <c r="B1342" s="7"/>
      <c r="C1342" s="1" t="s">
        <v>132</v>
      </c>
      <c r="D1342" s="1" t="s">
        <v>96</v>
      </c>
      <c r="E1342" s="1" t="s">
        <v>38</v>
      </c>
      <c r="F1342" s="1" t="s">
        <v>745</v>
      </c>
      <c r="G1342" s="1" t="s">
        <v>367</v>
      </c>
      <c r="H1342" s="1" t="s">
        <v>368</v>
      </c>
      <c r="I1342" s="1" t="s">
        <v>42</v>
      </c>
      <c r="J1342" s="1"/>
      <c r="K1342" s="1" t="s">
        <v>2132</v>
      </c>
      <c r="L1342" s="1" t="s">
        <v>99</v>
      </c>
      <c r="M1342" s="14">
        <v>45278.0</v>
      </c>
      <c r="N1342" s="9">
        <v>45263.0</v>
      </c>
      <c r="O1342" s="1"/>
      <c r="P1342" s="1">
        <v>8.33</v>
      </c>
      <c r="Q1342" s="1">
        <v>300000.0</v>
      </c>
      <c r="R1342" s="1">
        <v>1100000.0</v>
      </c>
      <c r="S1342" s="9">
        <v>45294.0</v>
      </c>
      <c r="T1342" s="9">
        <v>45364.0</v>
      </c>
      <c r="U1342" s="1" t="s">
        <v>2133</v>
      </c>
      <c r="V1342" s="5">
        <v>91630.0</v>
      </c>
      <c r="W1342" s="11">
        <v>108123.4</v>
      </c>
      <c r="X1342" s="9">
        <v>45324.0</v>
      </c>
      <c r="Y1342" s="5">
        <v>106290.79999999999</v>
      </c>
      <c r="Z1342" s="5">
        <v>68722.5</v>
      </c>
      <c r="AA1342" s="9">
        <v>45394.0</v>
      </c>
      <c r="AB1342" s="1" t="s">
        <v>2134</v>
      </c>
      <c r="AC1342" s="1" t="s">
        <v>55</v>
      </c>
      <c r="AD1342" s="12" t="s">
        <v>47</v>
      </c>
      <c r="AE1342" s="12" t="s">
        <v>47</v>
      </c>
      <c r="AF1342" s="12" t="s">
        <v>47</v>
      </c>
      <c r="AG1342" s="12" t="s">
        <v>47</v>
      </c>
      <c r="AH1342" s="12" t="s">
        <v>47</v>
      </c>
      <c r="AI1342" s="12" t="s">
        <v>137</v>
      </c>
    </row>
    <row r="1343">
      <c r="A1343" s="1" t="s">
        <v>2135</v>
      </c>
      <c r="B1343" s="7"/>
      <c r="C1343" s="1" t="s">
        <v>36</v>
      </c>
      <c r="D1343" s="1" t="s">
        <v>96</v>
      </c>
      <c r="E1343" s="1" t="s">
        <v>82</v>
      </c>
      <c r="F1343" s="1" t="s">
        <v>179</v>
      </c>
      <c r="G1343" s="1" t="s">
        <v>152</v>
      </c>
      <c r="H1343" s="1" t="s">
        <v>153</v>
      </c>
      <c r="I1343" s="1" t="s">
        <v>234</v>
      </c>
      <c r="J1343" s="1"/>
      <c r="K1343" s="1" t="s">
        <v>2136</v>
      </c>
      <c r="L1343" s="1" t="s">
        <v>99</v>
      </c>
      <c r="M1343" s="9">
        <v>45014.0</v>
      </c>
      <c r="N1343" s="9">
        <v>44933.0</v>
      </c>
      <c r="O1343" s="1"/>
      <c r="P1343" s="1">
        <v>8.33</v>
      </c>
      <c r="Q1343" s="1">
        <v>550000.0</v>
      </c>
      <c r="R1343" s="1">
        <v>600000.0</v>
      </c>
      <c r="S1343" s="9">
        <v>44928.0</v>
      </c>
      <c r="T1343" s="9">
        <v>44933.0</v>
      </c>
      <c r="U1343" s="1" t="s">
        <v>2137</v>
      </c>
      <c r="V1343" s="5">
        <v>49980.0</v>
      </c>
      <c r="W1343" s="11">
        <v>58976.399999999994</v>
      </c>
      <c r="X1343" s="9">
        <v>44958.0</v>
      </c>
      <c r="Y1343" s="5">
        <v>53978.399999999994</v>
      </c>
      <c r="Z1343" s="5">
        <v>37485.0</v>
      </c>
      <c r="AA1343" s="9">
        <v>44962.0</v>
      </c>
      <c r="AB1343" s="1" t="s">
        <v>2137</v>
      </c>
      <c r="AC1343" s="1" t="s">
        <v>55</v>
      </c>
      <c r="AD1343" s="12" t="s">
        <v>46</v>
      </c>
      <c r="AE1343" s="12" t="s">
        <v>46</v>
      </c>
      <c r="AF1343" s="12" t="s">
        <v>46</v>
      </c>
      <c r="AG1343" s="12" t="s">
        <v>46</v>
      </c>
      <c r="AH1343" s="12" t="s">
        <v>46</v>
      </c>
      <c r="AI1343" s="12" t="s">
        <v>46</v>
      </c>
    </row>
    <row r="1344">
      <c r="A1344" s="1" t="s">
        <v>2135</v>
      </c>
      <c r="B1344" s="7"/>
      <c r="C1344" s="1" t="s">
        <v>36</v>
      </c>
      <c r="D1344" s="1" t="s">
        <v>96</v>
      </c>
      <c r="E1344" s="1" t="s">
        <v>82</v>
      </c>
      <c r="F1344" s="1" t="s">
        <v>179</v>
      </c>
      <c r="G1344" s="1" t="s">
        <v>152</v>
      </c>
      <c r="H1344" s="1" t="s">
        <v>153</v>
      </c>
      <c r="I1344" s="1" t="s">
        <v>234</v>
      </c>
      <c r="J1344" s="1"/>
      <c r="K1344" s="1" t="s">
        <v>2136</v>
      </c>
      <c r="L1344" s="1" t="s">
        <v>99</v>
      </c>
      <c r="M1344" s="9">
        <v>45014.0</v>
      </c>
      <c r="N1344" s="9">
        <v>44831.0</v>
      </c>
      <c r="O1344" s="9">
        <v>45014.0</v>
      </c>
      <c r="P1344" s="1">
        <v>8.33</v>
      </c>
      <c r="Q1344" s="1">
        <v>500000.0</v>
      </c>
      <c r="R1344" s="1">
        <v>470112.0</v>
      </c>
      <c r="S1344" s="9">
        <v>44928.0</v>
      </c>
      <c r="T1344" s="9">
        <v>45014.0</v>
      </c>
      <c r="U1344" s="1" t="s">
        <v>2138</v>
      </c>
      <c r="V1344" s="5">
        <v>39160.3296</v>
      </c>
      <c r="W1344" s="11">
        <v>46209.188927999996</v>
      </c>
      <c r="X1344" s="9"/>
      <c r="Z1344" s="5">
        <v>29370.247199999998</v>
      </c>
      <c r="AC1344" s="1" t="s">
        <v>162</v>
      </c>
      <c r="AD1344" s="12" t="s">
        <v>46</v>
      </c>
      <c r="AE1344" s="12" t="s">
        <v>46</v>
      </c>
      <c r="AF1344" s="12" t="s">
        <v>46</v>
      </c>
      <c r="AG1344" s="12" t="s">
        <v>46</v>
      </c>
    </row>
    <row r="1345">
      <c r="A1345" s="1" t="s">
        <v>2135</v>
      </c>
      <c r="B1345" s="7"/>
      <c r="C1345" s="1" t="s">
        <v>36</v>
      </c>
      <c r="D1345" s="1" t="s">
        <v>96</v>
      </c>
      <c r="E1345" s="1" t="s">
        <v>82</v>
      </c>
      <c r="F1345" s="1" t="s">
        <v>179</v>
      </c>
      <c r="G1345" s="1" t="s">
        <v>152</v>
      </c>
      <c r="H1345" s="1" t="s">
        <v>153</v>
      </c>
      <c r="I1345" s="1" t="s">
        <v>234</v>
      </c>
      <c r="J1345" s="1"/>
      <c r="K1345" s="1" t="s">
        <v>2136</v>
      </c>
      <c r="L1345" s="1" t="s">
        <v>99</v>
      </c>
      <c r="M1345" s="9">
        <v>45014.0</v>
      </c>
      <c r="N1345" s="9">
        <v>45016.0</v>
      </c>
      <c r="O1345" s="1"/>
      <c r="P1345" s="1">
        <v>8.33</v>
      </c>
      <c r="Q1345" s="1">
        <v>550000.0</v>
      </c>
      <c r="R1345" s="1">
        <v>600000.0</v>
      </c>
      <c r="S1345" s="9">
        <v>45008.0</v>
      </c>
      <c r="T1345" s="9">
        <v>45016.0</v>
      </c>
      <c r="U1345" s="1" t="s">
        <v>2139</v>
      </c>
      <c r="V1345" s="5">
        <v>49980.0</v>
      </c>
      <c r="W1345" s="11">
        <v>58976.399999999994</v>
      </c>
      <c r="X1345" s="9">
        <v>45038.0</v>
      </c>
      <c r="Y1345" s="5">
        <v>53978.399999999994</v>
      </c>
      <c r="Z1345" s="5">
        <v>37485.0</v>
      </c>
      <c r="AA1345" s="9">
        <v>45042.0</v>
      </c>
      <c r="AB1345" s="1" t="s">
        <v>2139</v>
      </c>
      <c r="AC1345" s="1" t="s">
        <v>55</v>
      </c>
      <c r="AD1345" s="12" t="s">
        <v>46</v>
      </c>
      <c r="AE1345" s="12" t="s">
        <v>46</v>
      </c>
      <c r="AF1345" s="12" t="s">
        <v>46</v>
      </c>
      <c r="AG1345" s="12" t="s">
        <v>46</v>
      </c>
      <c r="AH1345" s="12" t="s">
        <v>47</v>
      </c>
      <c r="AI1345" s="12" t="s">
        <v>47</v>
      </c>
    </row>
    <row r="1346">
      <c r="A1346" s="1" t="s">
        <v>2135</v>
      </c>
      <c r="B1346" s="7"/>
      <c r="C1346" s="1" t="s">
        <v>36</v>
      </c>
      <c r="D1346" s="1" t="s">
        <v>96</v>
      </c>
      <c r="E1346" s="1" t="s">
        <v>82</v>
      </c>
      <c r="F1346" s="1" t="s">
        <v>1093</v>
      </c>
      <c r="G1346" s="1" t="s">
        <v>152</v>
      </c>
      <c r="H1346" s="1" t="s">
        <v>153</v>
      </c>
      <c r="I1346" s="1" t="s">
        <v>234</v>
      </c>
      <c r="J1346" s="1"/>
      <c r="K1346" s="1" t="s">
        <v>2136</v>
      </c>
      <c r="L1346" s="1" t="s">
        <v>99</v>
      </c>
      <c r="M1346" s="9">
        <v>45014.0</v>
      </c>
      <c r="N1346" s="9">
        <v>45014.0</v>
      </c>
      <c r="P1346" s="1">
        <v>8.33</v>
      </c>
      <c r="Q1346" s="1">
        <v>1500000.0</v>
      </c>
      <c r="R1346" s="1">
        <v>300000.0</v>
      </c>
      <c r="S1346" s="10">
        <v>45044.0</v>
      </c>
      <c r="V1346" s="5">
        <v>24990.0</v>
      </c>
      <c r="W1346" s="11">
        <v>29488.199999999997</v>
      </c>
      <c r="Z1346" s="5">
        <v>18742.5</v>
      </c>
      <c r="AC1346" s="1" t="s">
        <v>45</v>
      </c>
      <c r="AD1346" s="12" t="s">
        <v>46</v>
      </c>
      <c r="AE1346" s="12" t="s">
        <v>46</v>
      </c>
      <c r="AF1346" s="12" t="s">
        <v>47</v>
      </c>
    </row>
    <row r="1347">
      <c r="A1347" s="1" t="s">
        <v>2140</v>
      </c>
      <c r="B1347" s="7"/>
      <c r="C1347" s="1" t="s">
        <v>36</v>
      </c>
      <c r="D1347" s="1" t="s">
        <v>96</v>
      </c>
      <c r="E1347" s="1" t="s">
        <v>38</v>
      </c>
      <c r="F1347" s="1" t="s">
        <v>483</v>
      </c>
      <c r="G1347" s="1" t="s">
        <v>152</v>
      </c>
      <c r="H1347" s="1" t="s">
        <v>317</v>
      </c>
      <c r="I1347" s="1" t="s">
        <v>86</v>
      </c>
      <c r="J1347" s="1"/>
      <c r="K1347" s="1" t="s">
        <v>2141</v>
      </c>
      <c r="L1347" s="1" t="s">
        <v>99</v>
      </c>
      <c r="M1347" s="9">
        <v>45027.0</v>
      </c>
      <c r="N1347" s="9">
        <v>44665.0</v>
      </c>
      <c r="O1347" s="1"/>
      <c r="P1347" s="1">
        <v>8.33</v>
      </c>
      <c r="Q1347" s="1">
        <v>450000.0</v>
      </c>
      <c r="R1347" s="1">
        <v>480000.0</v>
      </c>
      <c r="S1347" s="9">
        <v>44652.0</v>
      </c>
      <c r="T1347" s="9">
        <v>44665.0</v>
      </c>
      <c r="U1347" s="1" t="s">
        <v>2142</v>
      </c>
      <c r="V1347" s="5">
        <v>39984.0</v>
      </c>
      <c r="W1347" s="11">
        <v>47181.119999999995</v>
      </c>
      <c r="X1347" s="9">
        <v>44678.0</v>
      </c>
      <c r="Y1347" s="5">
        <v>43182.719999999994</v>
      </c>
      <c r="Z1347" s="5">
        <v>29988.0</v>
      </c>
      <c r="AA1347" s="9">
        <v>44679.0</v>
      </c>
      <c r="AB1347" s="1" t="s">
        <v>2143</v>
      </c>
      <c r="AC1347" s="1" t="s">
        <v>55</v>
      </c>
      <c r="AD1347" s="12" t="s">
        <v>47</v>
      </c>
      <c r="AE1347" s="12" t="s">
        <v>46</v>
      </c>
      <c r="AF1347" s="12" t="s">
        <v>46</v>
      </c>
      <c r="AG1347" s="12" t="s">
        <v>46</v>
      </c>
      <c r="AH1347" s="12" t="s">
        <v>46</v>
      </c>
      <c r="AI1347" s="12" t="s">
        <v>46</v>
      </c>
    </row>
    <row r="1348">
      <c r="A1348" s="1" t="s">
        <v>2140</v>
      </c>
      <c r="B1348" s="7"/>
      <c r="C1348" s="1" t="s">
        <v>36</v>
      </c>
      <c r="D1348" s="1" t="s">
        <v>96</v>
      </c>
      <c r="E1348" s="1" t="s">
        <v>38</v>
      </c>
      <c r="F1348" s="1" t="s">
        <v>483</v>
      </c>
      <c r="G1348" s="1" t="s">
        <v>152</v>
      </c>
      <c r="H1348" s="1" t="s">
        <v>317</v>
      </c>
      <c r="I1348" s="1" t="s">
        <v>86</v>
      </c>
      <c r="J1348" s="1"/>
      <c r="K1348" s="1" t="s">
        <v>2141</v>
      </c>
      <c r="L1348" s="1" t="s">
        <v>99</v>
      </c>
      <c r="M1348" s="9">
        <v>45027.0</v>
      </c>
      <c r="N1348" s="9">
        <v>45029.0</v>
      </c>
      <c r="O1348" s="1"/>
      <c r="P1348" s="1">
        <v>8.33</v>
      </c>
      <c r="Q1348" s="1">
        <v>450000.0</v>
      </c>
      <c r="R1348" s="1">
        <v>468000.0</v>
      </c>
      <c r="S1348" s="9">
        <v>45026.0</v>
      </c>
      <c r="T1348" s="9">
        <v>45029.0</v>
      </c>
      <c r="U1348" s="1" t="s">
        <v>2144</v>
      </c>
      <c r="V1348" s="5">
        <v>38984.4</v>
      </c>
      <c r="W1348" s="11">
        <v>46001.592</v>
      </c>
      <c r="X1348" s="9">
        <v>45056.0</v>
      </c>
      <c r="Y1348" s="5">
        <v>42103.151999999995</v>
      </c>
      <c r="Z1348" s="5">
        <v>29238.300000000003</v>
      </c>
      <c r="AA1348" s="9">
        <v>45057.0</v>
      </c>
      <c r="AB1348" s="1" t="s">
        <v>2145</v>
      </c>
      <c r="AC1348" s="1" t="s">
        <v>55</v>
      </c>
      <c r="AD1348" s="12" t="s">
        <v>47</v>
      </c>
      <c r="AE1348" s="12" t="s">
        <v>47</v>
      </c>
      <c r="AF1348" s="12" t="s">
        <v>47</v>
      </c>
      <c r="AG1348" s="12" t="s">
        <v>47</v>
      </c>
      <c r="AH1348" s="12" t="s">
        <v>47</v>
      </c>
      <c r="AI1348" s="12" t="s">
        <v>47</v>
      </c>
    </row>
    <row r="1349">
      <c r="A1349" s="1" t="s">
        <v>2146</v>
      </c>
      <c r="B1349" s="7"/>
      <c r="C1349" s="1" t="s">
        <v>36</v>
      </c>
      <c r="D1349" s="1" t="s">
        <v>102</v>
      </c>
      <c r="E1349" s="1" t="s">
        <v>38</v>
      </c>
      <c r="F1349" s="1" t="s">
        <v>575</v>
      </c>
      <c r="G1349" s="1" t="s">
        <v>339</v>
      </c>
      <c r="H1349" s="1" t="s">
        <v>339</v>
      </c>
      <c r="I1349" s="1" t="s">
        <v>86</v>
      </c>
      <c r="J1349" s="1"/>
      <c r="K1349" s="1" t="s">
        <v>2147</v>
      </c>
      <c r="L1349" s="1" t="s">
        <v>99</v>
      </c>
      <c r="M1349" s="9">
        <v>45056.0</v>
      </c>
      <c r="N1349" s="9">
        <v>44772.0</v>
      </c>
      <c r="O1349" s="1"/>
      <c r="P1349" s="1">
        <v>8.33</v>
      </c>
      <c r="Q1349" s="1">
        <v>900000.0</v>
      </c>
      <c r="R1349" s="1">
        <v>300000.0</v>
      </c>
      <c r="S1349" s="10">
        <v>44862.0</v>
      </c>
      <c r="V1349" s="5">
        <v>24990.0</v>
      </c>
      <c r="W1349" s="11">
        <v>29488.199999999997</v>
      </c>
      <c r="Z1349" s="5">
        <v>18742.5</v>
      </c>
      <c r="AB1349" s="1"/>
      <c r="AC1349" s="1" t="s">
        <v>45</v>
      </c>
      <c r="AD1349" s="12" t="s">
        <v>47</v>
      </c>
      <c r="AE1349" s="12" t="s">
        <v>46</v>
      </c>
      <c r="AF1349" s="12" t="s">
        <v>46</v>
      </c>
    </row>
    <row r="1350">
      <c r="A1350" s="1" t="s">
        <v>2146</v>
      </c>
      <c r="B1350" s="7"/>
      <c r="C1350" s="1" t="s">
        <v>36</v>
      </c>
      <c r="D1350" s="1" t="s">
        <v>102</v>
      </c>
      <c r="E1350" s="1" t="s">
        <v>38</v>
      </c>
      <c r="F1350" s="1" t="s">
        <v>575</v>
      </c>
      <c r="G1350" s="1" t="s">
        <v>339</v>
      </c>
      <c r="H1350" s="1" t="s">
        <v>339</v>
      </c>
      <c r="I1350" s="1" t="s">
        <v>86</v>
      </c>
      <c r="J1350" s="1"/>
      <c r="K1350" s="1" t="s">
        <v>2147</v>
      </c>
      <c r="L1350" s="1" t="s">
        <v>99</v>
      </c>
      <c r="M1350" s="9">
        <v>45056.0</v>
      </c>
      <c r="N1350" s="9">
        <v>44742.0</v>
      </c>
      <c r="O1350" s="1"/>
      <c r="P1350" s="1">
        <v>8.33</v>
      </c>
      <c r="Q1350" s="1">
        <v>300000.0</v>
      </c>
      <c r="R1350" s="1">
        <v>300000.0</v>
      </c>
      <c r="S1350" s="10">
        <v>44832.0</v>
      </c>
      <c r="V1350" s="5">
        <v>24990.0</v>
      </c>
      <c r="W1350" s="11">
        <v>29488.199999999997</v>
      </c>
      <c r="Z1350" s="5">
        <v>18742.5</v>
      </c>
      <c r="AB1350" s="1"/>
      <c r="AC1350" s="1" t="s">
        <v>45</v>
      </c>
      <c r="AD1350" s="12" t="s">
        <v>47</v>
      </c>
      <c r="AE1350" s="12" t="s">
        <v>46</v>
      </c>
      <c r="AF1350" s="12" t="s">
        <v>46</v>
      </c>
    </row>
    <row r="1351">
      <c r="A1351" s="1" t="s">
        <v>2148</v>
      </c>
      <c r="B1351" s="7"/>
      <c r="C1351" s="1" t="s">
        <v>36</v>
      </c>
      <c r="D1351" s="1" t="s">
        <v>50</v>
      </c>
      <c r="E1351" s="1" t="s">
        <v>113</v>
      </c>
      <c r="F1351" s="1" t="s">
        <v>2149</v>
      </c>
      <c r="G1351" s="1" t="s">
        <v>616</v>
      </c>
      <c r="H1351" s="1" t="s">
        <v>617</v>
      </c>
      <c r="I1351" s="1" t="s">
        <v>265</v>
      </c>
      <c r="J1351" s="1"/>
      <c r="K1351" s="1" t="s">
        <v>2150</v>
      </c>
      <c r="L1351" s="1" t="s">
        <v>53</v>
      </c>
      <c r="M1351" s="9">
        <v>44763.0</v>
      </c>
      <c r="N1351" s="9">
        <v>44763.0</v>
      </c>
      <c r="O1351" s="1"/>
      <c r="P1351" s="1">
        <v>7.5</v>
      </c>
      <c r="Q1351" s="1">
        <v>200000.0</v>
      </c>
      <c r="R1351" s="1">
        <v>278400.0</v>
      </c>
      <c r="S1351" s="9">
        <v>44760.0</v>
      </c>
      <c r="T1351" s="9">
        <v>44763.0</v>
      </c>
      <c r="U1351" s="1" t="s">
        <v>2151</v>
      </c>
      <c r="V1351" s="5">
        <v>20880.0</v>
      </c>
      <c r="W1351" s="11">
        <v>24638.399999999998</v>
      </c>
      <c r="X1351" s="9">
        <v>44763.0</v>
      </c>
      <c r="Z1351" s="5">
        <v>15660.0</v>
      </c>
      <c r="AA1351" s="14">
        <v>44876.0</v>
      </c>
      <c r="AB1351" s="1" t="s">
        <v>2152</v>
      </c>
      <c r="AC1351" s="1" t="s">
        <v>162</v>
      </c>
      <c r="AD1351" s="12" t="s">
        <v>46</v>
      </c>
      <c r="AE1351" s="12" t="s">
        <v>46</v>
      </c>
      <c r="AF1351" s="12" t="s">
        <v>46</v>
      </c>
      <c r="AG1351" s="12" t="s">
        <v>46</v>
      </c>
      <c r="AH1351" s="12" t="s">
        <v>46</v>
      </c>
      <c r="AI1351" s="12" t="s">
        <v>46</v>
      </c>
    </row>
    <row r="1352">
      <c r="A1352" s="1" t="s">
        <v>2153</v>
      </c>
      <c r="B1352" s="7"/>
      <c r="C1352" s="1" t="s">
        <v>132</v>
      </c>
      <c r="D1352" s="1" t="s">
        <v>96</v>
      </c>
      <c r="E1352" s="1" t="s">
        <v>358</v>
      </c>
      <c r="F1352" s="1" t="s">
        <v>519</v>
      </c>
      <c r="G1352" s="1" t="s">
        <v>152</v>
      </c>
      <c r="H1352" s="1" t="s">
        <v>153</v>
      </c>
      <c r="I1352" s="1" t="s">
        <v>265</v>
      </c>
      <c r="J1352" s="1"/>
      <c r="K1352" s="1" t="s">
        <v>2154</v>
      </c>
      <c r="L1352" s="1" t="s">
        <v>88</v>
      </c>
      <c r="M1352" s="9">
        <v>44818.0</v>
      </c>
      <c r="N1352" s="9">
        <v>44818.0</v>
      </c>
      <c r="O1352" s="1"/>
      <c r="P1352" s="1">
        <v>8.33</v>
      </c>
      <c r="Q1352" s="1">
        <v>500000.0</v>
      </c>
      <c r="R1352" s="1">
        <v>650000.0</v>
      </c>
      <c r="S1352" s="9">
        <v>44837.0</v>
      </c>
      <c r="T1352" s="14">
        <v>44854.0</v>
      </c>
      <c r="U1352" s="1" t="s">
        <v>2155</v>
      </c>
      <c r="V1352" s="5">
        <v>54145.0</v>
      </c>
      <c r="W1352" s="11">
        <v>63891.1</v>
      </c>
      <c r="X1352" s="14">
        <v>44854.0</v>
      </c>
      <c r="Y1352" s="5">
        <v>58476.6</v>
      </c>
      <c r="Z1352" s="5">
        <v>40608.75</v>
      </c>
      <c r="AA1352" s="14">
        <v>44854.0</v>
      </c>
      <c r="AB1352" s="1" t="s">
        <v>2155</v>
      </c>
      <c r="AC1352" s="1" t="s">
        <v>55</v>
      </c>
      <c r="AD1352" s="12" t="s">
        <v>46</v>
      </c>
      <c r="AE1352" s="12" t="s">
        <v>46</v>
      </c>
      <c r="AF1352" s="12" t="s">
        <v>46</v>
      </c>
      <c r="AG1352" s="12" t="s">
        <v>46</v>
      </c>
      <c r="AH1352" s="12" t="s">
        <v>46</v>
      </c>
      <c r="AI1352" s="12" t="s">
        <v>46</v>
      </c>
    </row>
    <row r="1353">
      <c r="A1353" s="1" t="s">
        <v>2153</v>
      </c>
      <c r="B1353" s="7"/>
      <c r="C1353" s="1" t="s">
        <v>132</v>
      </c>
      <c r="D1353" s="1" t="s">
        <v>96</v>
      </c>
      <c r="E1353" s="1" t="s">
        <v>358</v>
      </c>
      <c r="F1353" s="1" t="s">
        <v>519</v>
      </c>
      <c r="G1353" s="1" t="s">
        <v>152</v>
      </c>
      <c r="H1353" s="1" t="s">
        <v>153</v>
      </c>
      <c r="I1353" s="1" t="s">
        <v>265</v>
      </c>
      <c r="J1353" s="1"/>
      <c r="K1353" s="1" t="s">
        <v>2154</v>
      </c>
      <c r="L1353" s="1" t="s">
        <v>88</v>
      </c>
      <c r="M1353" s="9">
        <v>44818.0</v>
      </c>
      <c r="N1353" s="14">
        <v>44890.0</v>
      </c>
      <c r="O1353" s="1"/>
      <c r="P1353" s="1">
        <v>8.33</v>
      </c>
      <c r="Q1353" s="1">
        <v>600000.0</v>
      </c>
      <c r="R1353" s="1">
        <v>649740.0</v>
      </c>
      <c r="S1353" s="9">
        <v>44837.0</v>
      </c>
      <c r="T1353" s="14">
        <v>44890.0</v>
      </c>
      <c r="U1353" s="1" t="s">
        <v>2156</v>
      </c>
      <c r="V1353" s="5">
        <v>54123.342000000004</v>
      </c>
      <c r="W1353" s="11">
        <v>63865.54356</v>
      </c>
      <c r="X1353" s="9">
        <v>44867.0</v>
      </c>
      <c r="Y1353" s="5">
        <v>58453.20935999999</v>
      </c>
      <c r="Z1353" s="5">
        <v>40592.5065</v>
      </c>
      <c r="AA1353" s="9">
        <v>44871.0</v>
      </c>
      <c r="AB1353" s="1" t="s">
        <v>2156</v>
      </c>
      <c r="AC1353" s="1" t="s">
        <v>55</v>
      </c>
      <c r="AD1353" s="12" t="s">
        <v>46</v>
      </c>
      <c r="AE1353" s="12" t="s">
        <v>46</v>
      </c>
      <c r="AF1353" s="12" t="s">
        <v>46</v>
      </c>
      <c r="AG1353" s="12" t="s">
        <v>46</v>
      </c>
      <c r="AH1353" s="12" t="s">
        <v>46</v>
      </c>
      <c r="AI1353" s="12" t="s">
        <v>46</v>
      </c>
    </row>
    <row r="1354">
      <c r="A1354" s="1" t="s">
        <v>2157</v>
      </c>
      <c r="B1354" s="7"/>
      <c r="C1354" s="1" t="s">
        <v>132</v>
      </c>
      <c r="D1354" s="1" t="s">
        <v>76</v>
      </c>
      <c r="E1354" s="1" t="s">
        <v>77</v>
      </c>
      <c r="F1354" s="1" t="s">
        <v>105</v>
      </c>
      <c r="G1354" s="1" t="s">
        <v>152</v>
      </c>
      <c r="H1354" s="1" t="s">
        <v>153</v>
      </c>
      <c r="I1354" s="1" t="s">
        <v>234</v>
      </c>
      <c r="J1354" s="1"/>
      <c r="K1354" s="1" t="s">
        <v>2158</v>
      </c>
      <c r="L1354" s="1" t="s">
        <v>88</v>
      </c>
      <c r="M1354" s="9">
        <v>44662.0</v>
      </c>
      <c r="N1354" s="9">
        <v>44662.0</v>
      </c>
      <c r="O1354" s="1"/>
      <c r="P1354" s="1">
        <v>8.33</v>
      </c>
      <c r="Q1354" s="1">
        <v>300000.0</v>
      </c>
      <c r="R1354" s="1">
        <v>300000.0</v>
      </c>
      <c r="S1354" s="10">
        <v>44752.0</v>
      </c>
      <c r="V1354" s="5">
        <v>24990.0</v>
      </c>
      <c r="W1354" s="11">
        <v>29488.199999999997</v>
      </c>
      <c r="Z1354" s="5">
        <v>18742.5</v>
      </c>
      <c r="AB1354" s="1"/>
      <c r="AC1354" s="1" t="s">
        <v>45</v>
      </c>
      <c r="AD1354" s="12" t="s">
        <v>46</v>
      </c>
      <c r="AE1354" s="12" t="s">
        <v>46</v>
      </c>
      <c r="AF1354" s="12" t="s">
        <v>46</v>
      </c>
    </row>
    <row r="1355">
      <c r="A1355" s="1" t="s">
        <v>2159</v>
      </c>
      <c r="B1355" s="7"/>
      <c r="C1355" s="1" t="s">
        <v>132</v>
      </c>
      <c r="D1355" s="1" t="s">
        <v>37</v>
      </c>
      <c r="E1355" s="1" t="s">
        <v>168</v>
      </c>
      <c r="F1355" s="1" t="s">
        <v>2160</v>
      </c>
      <c r="G1355" s="1" t="s">
        <v>152</v>
      </c>
      <c r="H1355" s="1" t="s">
        <v>153</v>
      </c>
      <c r="I1355" s="1" t="s">
        <v>42</v>
      </c>
      <c r="J1355" s="1"/>
      <c r="K1355" s="1" t="s">
        <v>2161</v>
      </c>
      <c r="L1355" s="1" t="s">
        <v>99</v>
      </c>
      <c r="M1355" s="9">
        <v>44652.0</v>
      </c>
      <c r="N1355" s="9">
        <v>44791.0</v>
      </c>
      <c r="O1355" s="1"/>
      <c r="P1355" s="1">
        <v>8.33</v>
      </c>
      <c r="Q1355" s="1">
        <v>450000.0</v>
      </c>
      <c r="R1355" s="1">
        <v>500000.0</v>
      </c>
      <c r="S1355" s="9">
        <v>44784.0</v>
      </c>
      <c r="T1355" s="9">
        <v>44791.0</v>
      </c>
      <c r="U1355" s="1" t="s">
        <v>2162</v>
      </c>
      <c r="V1355" s="5">
        <v>41650.0</v>
      </c>
      <c r="W1355" s="11">
        <v>49147.0</v>
      </c>
      <c r="X1355" s="9">
        <v>44829.0</v>
      </c>
      <c r="Y1355" s="5">
        <v>44982.0</v>
      </c>
      <c r="Z1355" s="5">
        <v>31237.5</v>
      </c>
      <c r="AA1355" s="9">
        <v>44833.0</v>
      </c>
      <c r="AB1355" s="1" t="s">
        <v>2162</v>
      </c>
      <c r="AC1355" s="1" t="s">
        <v>55</v>
      </c>
      <c r="AD1355" s="12" t="s">
        <v>46</v>
      </c>
      <c r="AE1355" s="12" t="s">
        <v>46</v>
      </c>
      <c r="AF1355" s="12" t="s">
        <v>46</v>
      </c>
      <c r="AG1355" s="12" t="s">
        <v>46</v>
      </c>
      <c r="AH1355" s="12" t="s">
        <v>46</v>
      </c>
      <c r="AI1355" s="12" t="s">
        <v>46</v>
      </c>
    </row>
    <row r="1356">
      <c r="A1356" s="1" t="s">
        <v>2163</v>
      </c>
      <c r="B1356" s="7"/>
      <c r="C1356" s="1" t="s">
        <v>156</v>
      </c>
      <c r="D1356" s="1" t="s">
        <v>96</v>
      </c>
      <c r="E1356" s="1" t="s">
        <v>38</v>
      </c>
      <c r="F1356" s="1" t="s">
        <v>422</v>
      </c>
      <c r="G1356" s="1" t="s">
        <v>40</v>
      </c>
      <c r="H1356" s="1" t="s">
        <v>41</v>
      </c>
      <c r="I1356" s="1" t="s">
        <v>42</v>
      </c>
      <c r="J1356" s="1"/>
      <c r="K1356" s="1" t="s">
        <v>2164</v>
      </c>
      <c r="L1356" s="1" t="s">
        <v>53</v>
      </c>
      <c r="M1356" s="9">
        <v>45337.0</v>
      </c>
      <c r="N1356" s="9">
        <v>45381.0</v>
      </c>
      <c r="O1356" s="1"/>
      <c r="P1356" s="1">
        <v>8.33</v>
      </c>
      <c r="Q1356" s="1">
        <v>300000.0</v>
      </c>
      <c r="R1356" s="1">
        <v>360000.0</v>
      </c>
      <c r="S1356" s="9">
        <v>45360.0</v>
      </c>
      <c r="T1356" s="9">
        <v>45381.0</v>
      </c>
      <c r="U1356" s="1" t="s">
        <v>2165</v>
      </c>
      <c r="V1356" s="5">
        <v>29988.0</v>
      </c>
      <c r="W1356" s="11">
        <v>35385.84</v>
      </c>
      <c r="X1356" s="9">
        <v>45390.0</v>
      </c>
      <c r="Y1356" s="5">
        <v>34786.079999999994</v>
      </c>
      <c r="Z1356" s="5">
        <v>22491.0</v>
      </c>
      <c r="AA1356" s="9">
        <v>45384.0</v>
      </c>
      <c r="AB1356" s="1" t="s">
        <v>2166</v>
      </c>
      <c r="AC1356" s="1" t="s">
        <v>55</v>
      </c>
      <c r="AD1356" s="12" t="s">
        <v>47</v>
      </c>
      <c r="AE1356" s="12" t="s">
        <v>47</v>
      </c>
      <c r="AF1356" s="12" t="s">
        <v>47</v>
      </c>
      <c r="AG1356" s="12" t="s">
        <v>47</v>
      </c>
      <c r="AH1356" s="12" t="s">
        <v>137</v>
      </c>
      <c r="AI1356" s="12" t="s">
        <v>137</v>
      </c>
    </row>
    <row r="1357">
      <c r="A1357" s="1" t="s">
        <v>2163</v>
      </c>
      <c r="B1357" s="7"/>
      <c r="C1357" s="1" t="s">
        <v>156</v>
      </c>
      <c r="D1357" s="1" t="s">
        <v>96</v>
      </c>
      <c r="E1357" s="1" t="s">
        <v>38</v>
      </c>
      <c r="F1357" s="1" t="s">
        <v>422</v>
      </c>
      <c r="G1357" s="1" t="s">
        <v>40</v>
      </c>
      <c r="H1357" s="1" t="s">
        <v>41</v>
      </c>
      <c r="I1357" s="1" t="s">
        <v>42</v>
      </c>
      <c r="J1357" s="1"/>
      <c r="K1357" s="1" t="s">
        <v>2164</v>
      </c>
      <c r="L1357" s="1" t="s">
        <v>53</v>
      </c>
      <c r="M1357" s="9">
        <v>45337.0</v>
      </c>
      <c r="N1357" s="9">
        <v>45337.0</v>
      </c>
      <c r="O1357" s="1"/>
      <c r="P1357" s="1">
        <v>8.33</v>
      </c>
      <c r="Q1357" s="1">
        <v>500000.0</v>
      </c>
      <c r="R1357" s="1">
        <v>300000.0</v>
      </c>
      <c r="S1357" s="10">
        <v>45367.0</v>
      </c>
      <c r="V1357" s="5">
        <v>24990.0</v>
      </c>
      <c r="W1357" s="11">
        <v>29488.199999999997</v>
      </c>
      <c r="X1357" s="1"/>
      <c r="Y1357" s="1"/>
      <c r="Z1357" s="5">
        <v>18742.5</v>
      </c>
      <c r="AB1357" s="1"/>
      <c r="AC1357" s="1" t="s">
        <v>45</v>
      </c>
      <c r="AD1357" s="12" t="s">
        <v>47</v>
      </c>
      <c r="AE1357" s="12" t="s">
        <v>47</v>
      </c>
      <c r="AF1357" s="12" t="s">
        <v>47</v>
      </c>
    </row>
    <row r="1358">
      <c r="A1358" s="1" t="s">
        <v>2163</v>
      </c>
      <c r="B1358" s="7"/>
      <c r="C1358" s="1" t="s">
        <v>156</v>
      </c>
      <c r="D1358" s="1" t="s">
        <v>96</v>
      </c>
      <c r="E1358" s="1" t="s">
        <v>38</v>
      </c>
      <c r="F1358" s="1" t="s">
        <v>422</v>
      </c>
      <c r="G1358" s="1" t="s">
        <v>40</v>
      </c>
      <c r="H1358" s="1" t="s">
        <v>41</v>
      </c>
      <c r="I1358" s="1" t="s">
        <v>42</v>
      </c>
      <c r="J1358" s="1"/>
      <c r="K1358" s="1" t="s">
        <v>2164</v>
      </c>
      <c r="L1358" s="1" t="s">
        <v>53</v>
      </c>
      <c r="M1358" s="9">
        <v>45337.0</v>
      </c>
      <c r="N1358" s="9">
        <v>45337.0</v>
      </c>
      <c r="O1358" s="1"/>
      <c r="P1358" s="1">
        <v>8.33</v>
      </c>
      <c r="Q1358" s="1">
        <v>500000.0</v>
      </c>
      <c r="R1358" s="1">
        <v>300000.0</v>
      </c>
      <c r="S1358" s="10">
        <v>45367.0</v>
      </c>
      <c r="V1358" s="5">
        <v>24990.0</v>
      </c>
      <c r="W1358" s="11">
        <v>29488.199999999997</v>
      </c>
      <c r="X1358" s="1"/>
      <c r="Y1358" s="1"/>
      <c r="Z1358" s="5">
        <v>18742.5</v>
      </c>
      <c r="AA1358" s="1"/>
      <c r="AB1358" s="1"/>
      <c r="AC1358" s="1" t="s">
        <v>45</v>
      </c>
      <c r="AD1358" s="12" t="s">
        <v>47</v>
      </c>
      <c r="AE1358" s="12" t="s">
        <v>47</v>
      </c>
      <c r="AF1358" s="12" t="s">
        <v>47</v>
      </c>
    </row>
    <row r="1359">
      <c r="A1359" s="1" t="s">
        <v>2163</v>
      </c>
      <c r="B1359" s="7"/>
      <c r="C1359" s="1" t="s">
        <v>156</v>
      </c>
      <c r="D1359" s="1" t="s">
        <v>96</v>
      </c>
      <c r="E1359" s="1" t="s">
        <v>38</v>
      </c>
      <c r="F1359" s="1" t="s">
        <v>422</v>
      </c>
      <c r="G1359" s="1" t="s">
        <v>40</v>
      </c>
      <c r="H1359" s="1" t="s">
        <v>41</v>
      </c>
      <c r="I1359" s="1" t="s">
        <v>42</v>
      </c>
      <c r="J1359" s="1"/>
      <c r="K1359" s="1" t="s">
        <v>2164</v>
      </c>
      <c r="L1359" s="1" t="s">
        <v>53</v>
      </c>
      <c r="M1359" s="9">
        <v>45337.0</v>
      </c>
      <c r="N1359" s="9">
        <v>45337.0</v>
      </c>
      <c r="O1359" s="1"/>
      <c r="P1359" s="1">
        <v>8.33</v>
      </c>
      <c r="Q1359" s="1">
        <v>500000.0</v>
      </c>
      <c r="R1359" s="1">
        <v>300000.0</v>
      </c>
      <c r="S1359" s="10">
        <v>45367.0</v>
      </c>
      <c r="V1359" s="5">
        <v>24990.0</v>
      </c>
      <c r="W1359" s="11">
        <v>29488.199999999997</v>
      </c>
      <c r="X1359" s="1"/>
      <c r="Y1359" s="1"/>
      <c r="Z1359" s="5">
        <v>18742.5</v>
      </c>
      <c r="AA1359" s="1"/>
      <c r="AB1359" s="1"/>
      <c r="AC1359" s="1" t="s">
        <v>45</v>
      </c>
      <c r="AD1359" s="12" t="s">
        <v>47</v>
      </c>
      <c r="AE1359" s="12" t="s">
        <v>47</v>
      </c>
      <c r="AF1359" s="12" t="s">
        <v>47</v>
      </c>
    </row>
    <row r="1360">
      <c r="A1360" s="1" t="s">
        <v>2167</v>
      </c>
      <c r="B1360" s="7"/>
      <c r="C1360" s="1" t="s">
        <v>36</v>
      </c>
      <c r="D1360" s="1" t="s">
        <v>37</v>
      </c>
      <c r="E1360" s="1" t="s">
        <v>77</v>
      </c>
      <c r="F1360" s="1" t="s">
        <v>419</v>
      </c>
      <c r="G1360" s="1" t="s">
        <v>354</v>
      </c>
      <c r="H1360" s="1" t="s">
        <v>355</v>
      </c>
      <c r="I1360" s="1" t="s">
        <v>247</v>
      </c>
      <c r="J1360" s="1"/>
      <c r="K1360" s="1" t="s">
        <v>2168</v>
      </c>
      <c r="L1360" s="1" t="s">
        <v>53</v>
      </c>
      <c r="M1360" s="9">
        <v>44652.0</v>
      </c>
      <c r="N1360" s="14">
        <v>44888.0</v>
      </c>
      <c r="O1360" s="1"/>
      <c r="P1360" s="1">
        <v>8.33</v>
      </c>
      <c r="Q1360" s="1">
        <v>1150000.0</v>
      </c>
      <c r="R1360" s="1">
        <v>1188000.0</v>
      </c>
      <c r="S1360" s="14">
        <v>44916.0</v>
      </c>
      <c r="T1360" s="14">
        <v>44888.0</v>
      </c>
      <c r="U1360" s="1" t="s">
        <v>2169</v>
      </c>
      <c r="V1360" s="5">
        <v>98960.4</v>
      </c>
      <c r="W1360" s="11">
        <v>116773.27199999998</v>
      </c>
      <c r="X1360" s="9">
        <v>44946.0</v>
      </c>
      <c r="Y1360" s="5">
        <v>106877.23199999999</v>
      </c>
      <c r="Z1360" s="5">
        <v>74220.29999999999</v>
      </c>
      <c r="AA1360" s="9">
        <v>44950.0</v>
      </c>
      <c r="AB1360" s="1" t="s">
        <v>2169</v>
      </c>
      <c r="AC1360" s="1" t="s">
        <v>55</v>
      </c>
      <c r="AD1360" s="12" t="s">
        <v>46</v>
      </c>
      <c r="AE1360" s="12" t="s">
        <v>46</v>
      </c>
      <c r="AF1360" s="12" t="s">
        <v>46</v>
      </c>
      <c r="AG1360" s="12" t="s">
        <v>46</v>
      </c>
      <c r="AH1360" s="12" t="s">
        <v>46</v>
      </c>
      <c r="AI1360" s="12" t="s">
        <v>46</v>
      </c>
    </row>
    <row r="1361">
      <c r="A1361" s="1" t="s">
        <v>2167</v>
      </c>
      <c r="B1361" s="7"/>
      <c r="C1361" s="1" t="s">
        <v>36</v>
      </c>
      <c r="D1361" s="1" t="s">
        <v>37</v>
      </c>
      <c r="E1361" s="1" t="s">
        <v>38</v>
      </c>
      <c r="F1361" s="1" t="s">
        <v>2170</v>
      </c>
      <c r="G1361" s="1" t="s">
        <v>354</v>
      </c>
      <c r="H1361" s="1" t="s">
        <v>355</v>
      </c>
      <c r="I1361" s="1" t="s">
        <v>247</v>
      </c>
      <c r="J1361" s="1"/>
      <c r="K1361" s="1" t="s">
        <v>2168</v>
      </c>
      <c r="L1361" s="1" t="s">
        <v>53</v>
      </c>
      <c r="M1361" s="9">
        <v>44652.0</v>
      </c>
      <c r="N1361" s="9">
        <v>45237.0</v>
      </c>
      <c r="O1361" s="1"/>
      <c r="P1361" s="1">
        <v>8.33</v>
      </c>
      <c r="Q1361" s="1">
        <v>300000.0</v>
      </c>
      <c r="R1361" s="1">
        <v>375000.0</v>
      </c>
      <c r="S1361" s="9">
        <v>45208.0</v>
      </c>
      <c r="T1361" s="9">
        <v>45238.0</v>
      </c>
      <c r="U1361" s="1" t="s">
        <v>2171</v>
      </c>
      <c r="V1361" s="5">
        <v>31237.5</v>
      </c>
      <c r="W1361" s="11">
        <v>18430.125</v>
      </c>
      <c r="X1361" s="9">
        <v>45238.0</v>
      </c>
      <c r="Y1361" s="5">
        <v>15306.375</v>
      </c>
      <c r="Z1361" s="5">
        <v>23428.125</v>
      </c>
      <c r="AA1361" s="14">
        <v>45242.0</v>
      </c>
      <c r="AB1361" s="1" t="s">
        <v>2171</v>
      </c>
      <c r="AC1361" s="1" t="s">
        <v>55</v>
      </c>
      <c r="AD1361" s="12" t="s">
        <v>46</v>
      </c>
      <c r="AE1361" s="12" t="s">
        <v>47</v>
      </c>
      <c r="AF1361" s="12" t="s">
        <v>47</v>
      </c>
      <c r="AG1361" s="12" t="s">
        <v>47</v>
      </c>
      <c r="AH1361" s="12" t="s">
        <v>47</v>
      </c>
      <c r="AI1361" s="12" t="s">
        <v>47</v>
      </c>
    </row>
    <row r="1362">
      <c r="A1362" s="1" t="s">
        <v>2167</v>
      </c>
      <c r="B1362" s="7"/>
      <c r="C1362" s="1" t="s">
        <v>36</v>
      </c>
      <c r="D1362" s="1" t="s">
        <v>37</v>
      </c>
      <c r="E1362" s="1" t="s">
        <v>38</v>
      </c>
      <c r="F1362" s="1" t="s">
        <v>2170</v>
      </c>
      <c r="G1362" s="1" t="s">
        <v>354</v>
      </c>
      <c r="H1362" s="1" t="s">
        <v>355</v>
      </c>
      <c r="I1362" s="1" t="s">
        <v>247</v>
      </c>
      <c r="J1362" s="1"/>
      <c r="K1362" s="1" t="s">
        <v>2168</v>
      </c>
      <c r="L1362" s="1" t="s">
        <v>53</v>
      </c>
      <c r="M1362" s="9">
        <v>44652.0</v>
      </c>
      <c r="N1362" s="9">
        <v>45148.0</v>
      </c>
      <c r="O1362" s="1"/>
      <c r="P1362" s="1">
        <v>8.33</v>
      </c>
      <c r="Q1362" s="1">
        <v>390000.0</v>
      </c>
      <c r="R1362" s="1">
        <v>390000.0</v>
      </c>
      <c r="S1362" s="9">
        <v>45179.0</v>
      </c>
      <c r="T1362" s="14">
        <v>45250.0</v>
      </c>
      <c r="U1362" s="1" t="s">
        <v>2172</v>
      </c>
      <c r="V1362" s="5">
        <v>32487.0</v>
      </c>
      <c r="W1362" s="11">
        <v>19167.329999999998</v>
      </c>
      <c r="X1362" s="14">
        <v>45250.0</v>
      </c>
      <c r="Y1362" s="5">
        <v>15918.629999999997</v>
      </c>
      <c r="Z1362" s="5">
        <v>24365.25</v>
      </c>
      <c r="AA1362" s="14">
        <v>45250.0</v>
      </c>
      <c r="AB1362" s="1" t="s">
        <v>2172</v>
      </c>
      <c r="AC1362" s="1" t="s">
        <v>55</v>
      </c>
      <c r="AD1362" s="12" t="s">
        <v>46</v>
      </c>
      <c r="AE1362" s="12" t="s">
        <v>47</v>
      </c>
      <c r="AF1362" s="12" t="s">
        <v>47</v>
      </c>
      <c r="AG1362" s="12" t="s">
        <v>47</v>
      </c>
      <c r="AH1362" s="12" t="s">
        <v>47</v>
      </c>
      <c r="AI1362" s="12" t="s">
        <v>47</v>
      </c>
    </row>
    <row r="1363">
      <c r="A1363" s="1" t="s">
        <v>2167</v>
      </c>
      <c r="B1363" s="7"/>
      <c r="C1363" s="1" t="s">
        <v>36</v>
      </c>
      <c r="D1363" s="1" t="s">
        <v>37</v>
      </c>
      <c r="E1363" s="1" t="s">
        <v>38</v>
      </c>
      <c r="F1363" s="1" t="s">
        <v>2170</v>
      </c>
      <c r="G1363" s="1" t="s">
        <v>354</v>
      </c>
      <c r="H1363" s="1" t="s">
        <v>355</v>
      </c>
      <c r="I1363" s="1" t="s">
        <v>247</v>
      </c>
      <c r="J1363" s="1"/>
      <c r="K1363" s="1" t="s">
        <v>2168</v>
      </c>
      <c r="L1363" s="1" t="s">
        <v>53</v>
      </c>
      <c r="M1363" s="9">
        <v>44652.0</v>
      </c>
      <c r="N1363" s="9">
        <v>45178.0</v>
      </c>
      <c r="O1363" s="1"/>
      <c r="P1363" s="1">
        <v>8.33</v>
      </c>
      <c r="Q1363" s="1">
        <v>400000.0</v>
      </c>
      <c r="R1363" s="1">
        <v>400000.0</v>
      </c>
      <c r="S1363" s="9">
        <v>45208.0</v>
      </c>
      <c r="T1363" s="14">
        <v>45250.0</v>
      </c>
      <c r="U1363" s="1" t="s">
        <v>2173</v>
      </c>
      <c r="V1363" s="5">
        <v>33320.0</v>
      </c>
      <c r="W1363" s="11">
        <v>19658.8</v>
      </c>
      <c r="X1363" s="14"/>
      <c r="Y1363" s="5"/>
      <c r="Z1363" s="5">
        <v>24990.0</v>
      </c>
      <c r="AA1363" s="14"/>
      <c r="AC1363" s="1" t="s">
        <v>162</v>
      </c>
      <c r="AD1363" s="12" t="s">
        <v>46</v>
      </c>
      <c r="AE1363" s="12" t="s">
        <v>47</v>
      </c>
      <c r="AF1363" s="12" t="s">
        <v>47</v>
      </c>
      <c r="AG1363" s="12" t="s">
        <v>47</v>
      </c>
    </row>
    <row r="1364">
      <c r="A1364" s="1" t="s">
        <v>2167</v>
      </c>
      <c r="B1364" s="7"/>
      <c r="C1364" s="1" t="s">
        <v>36</v>
      </c>
      <c r="D1364" s="1" t="s">
        <v>37</v>
      </c>
      <c r="E1364" s="1" t="s">
        <v>38</v>
      </c>
      <c r="F1364" s="1" t="s">
        <v>2170</v>
      </c>
      <c r="G1364" s="1" t="s">
        <v>354</v>
      </c>
      <c r="H1364" s="1" t="s">
        <v>355</v>
      </c>
      <c r="I1364" s="1" t="s">
        <v>247</v>
      </c>
      <c r="J1364" s="1"/>
      <c r="K1364" s="1" t="s">
        <v>2168</v>
      </c>
      <c r="L1364" s="1" t="s">
        <v>53</v>
      </c>
      <c r="M1364" s="9">
        <v>44652.0</v>
      </c>
      <c r="N1364" s="9">
        <v>45148.0</v>
      </c>
      <c r="O1364" s="1"/>
      <c r="P1364" s="1">
        <v>8.33</v>
      </c>
      <c r="Q1364" s="1">
        <v>375000.0</v>
      </c>
      <c r="R1364" s="1">
        <v>375000.0</v>
      </c>
      <c r="S1364" s="9">
        <v>45179.0</v>
      </c>
      <c r="T1364" s="14">
        <v>45250.0</v>
      </c>
      <c r="U1364" s="1" t="s">
        <v>2174</v>
      </c>
      <c r="V1364" s="5">
        <v>31237.5</v>
      </c>
      <c r="W1364" s="11">
        <v>18430.125</v>
      </c>
      <c r="X1364" s="14">
        <v>45250.0</v>
      </c>
      <c r="Y1364" s="5">
        <v>15306.375</v>
      </c>
      <c r="Z1364" s="5">
        <v>23428.125</v>
      </c>
      <c r="AA1364" s="14">
        <v>45250.0</v>
      </c>
      <c r="AB1364" s="1" t="s">
        <v>2174</v>
      </c>
      <c r="AC1364" s="1" t="s">
        <v>55</v>
      </c>
      <c r="AD1364" s="12" t="s">
        <v>46</v>
      </c>
      <c r="AE1364" s="12" t="s">
        <v>47</v>
      </c>
      <c r="AF1364" s="12" t="s">
        <v>47</v>
      </c>
      <c r="AG1364" s="12" t="s">
        <v>47</v>
      </c>
      <c r="AH1364" s="12" t="s">
        <v>47</v>
      </c>
      <c r="AI1364" s="12" t="s">
        <v>47</v>
      </c>
    </row>
    <row r="1365">
      <c r="A1365" s="1" t="s">
        <v>2167</v>
      </c>
      <c r="B1365" s="7"/>
      <c r="C1365" s="1" t="s">
        <v>36</v>
      </c>
      <c r="D1365" s="1" t="s">
        <v>37</v>
      </c>
      <c r="E1365" s="1" t="s">
        <v>38</v>
      </c>
      <c r="F1365" s="1" t="s">
        <v>2170</v>
      </c>
      <c r="G1365" s="1" t="s">
        <v>354</v>
      </c>
      <c r="H1365" s="1" t="s">
        <v>355</v>
      </c>
      <c r="I1365" s="1" t="s">
        <v>247</v>
      </c>
      <c r="J1365" s="1"/>
      <c r="K1365" s="1" t="s">
        <v>2168</v>
      </c>
      <c r="L1365" s="1" t="s">
        <v>53</v>
      </c>
      <c r="M1365" s="9">
        <v>44652.0</v>
      </c>
      <c r="N1365" s="9">
        <v>44696.0</v>
      </c>
      <c r="O1365" s="1"/>
      <c r="P1365" s="1">
        <v>8.33</v>
      </c>
      <c r="Q1365" s="1">
        <v>300000.0</v>
      </c>
      <c r="R1365" s="1">
        <v>300000.0</v>
      </c>
      <c r="S1365" s="10">
        <v>44786.0</v>
      </c>
      <c r="V1365" s="5">
        <v>24990.0</v>
      </c>
      <c r="W1365" s="11">
        <v>29488.199999999997</v>
      </c>
      <c r="X1365" s="1"/>
      <c r="Y1365" s="1"/>
      <c r="Z1365" s="5">
        <v>18742.5</v>
      </c>
      <c r="AA1365" s="1"/>
      <c r="AB1365" s="1"/>
      <c r="AC1365" s="1" t="s">
        <v>45</v>
      </c>
      <c r="AD1365" s="12" t="s">
        <v>46</v>
      </c>
      <c r="AE1365" s="12" t="s">
        <v>46</v>
      </c>
      <c r="AF1365" s="12" t="s">
        <v>46</v>
      </c>
    </row>
    <row r="1366">
      <c r="A1366" s="1" t="s">
        <v>2167</v>
      </c>
      <c r="B1366" s="7"/>
      <c r="C1366" s="1" t="s">
        <v>36</v>
      </c>
      <c r="D1366" s="1" t="s">
        <v>37</v>
      </c>
      <c r="E1366" s="1" t="s">
        <v>38</v>
      </c>
      <c r="F1366" s="1" t="s">
        <v>2170</v>
      </c>
      <c r="G1366" s="1" t="s">
        <v>354</v>
      </c>
      <c r="H1366" s="1" t="s">
        <v>355</v>
      </c>
      <c r="I1366" s="1" t="s">
        <v>247</v>
      </c>
      <c r="J1366" s="1"/>
      <c r="K1366" s="1" t="s">
        <v>2168</v>
      </c>
      <c r="L1366" s="1" t="s">
        <v>53</v>
      </c>
      <c r="M1366" s="9">
        <v>44652.0</v>
      </c>
      <c r="N1366" s="9">
        <v>44733.0</v>
      </c>
      <c r="O1366" s="1"/>
      <c r="P1366" s="1">
        <v>8.33</v>
      </c>
      <c r="Q1366" s="1">
        <v>500000.0</v>
      </c>
      <c r="R1366" s="1">
        <v>300000.0</v>
      </c>
      <c r="S1366" s="10">
        <v>44823.0</v>
      </c>
      <c r="V1366" s="5">
        <v>24990.0</v>
      </c>
      <c r="W1366" s="11">
        <v>29488.199999999997</v>
      </c>
      <c r="Z1366" s="5">
        <v>18742.5</v>
      </c>
      <c r="AB1366" s="1"/>
      <c r="AC1366" s="1" t="s">
        <v>45</v>
      </c>
      <c r="AD1366" s="12" t="s">
        <v>46</v>
      </c>
      <c r="AE1366" s="12" t="s">
        <v>46</v>
      </c>
      <c r="AF1366" s="12" t="s">
        <v>46</v>
      </c>
    </row>
    <row r="1367">
      <c r="A1367" s="1" t="s">
        <v>2175</v>
      </c>
      <c r="B1367" s="7"/>
      <c r="C1367" s="1" t="s">
        <v>36</v>
      </c>
      <c r="D1367" s="1" t="s">
        <v>96</v>
      </c>
      <c r="E1367" s="1" t="s">
        <v>77</v>
      </c>
      <c r="F1367" s="1" t="s">
        <v>271</v>
      </c>
      <c r="G1367" s="1" t="s">
        <v>339</v>
      </c>
      <c r="H1367" s="1" t="s">
        <v>339</v>
      </c>
      <c r="I1367" s="1" t="s">
        <v>42</v>
      </c>
      <c r="J1367" s="1"/>
      <c r="K1367" s="1" t="s">
        <v>2176</v>
      </c>
      <c r="L1367" s="1" t="s">
        <v>53</v>
      </c>
      <c r="M1367" s="9">
        <v>45088.0</v>
      </c>
      <c r="N1367" s="9">
        <v>45232.0</v>
      </c>
      <c r="O1367" s="1"/>
      <c r="P1367" s="1">
        <v>8.33</v>
      </c>
      <c r="Q1367" s="1">
        <v>500000.0</v>
      </c>
      <c r="R1367" s="1">
        <v>300000.0</v>
      </c>
      <c r="S1367" s="10">
        <v>45322.0</v>
      </c>
      <c r="V1367" s="5">
        <v>24990.0</v>
      </c>
      <c r="W1367" s="11">
        <v>29488.199999999997</v>
      </c>
      <c r="Z1367" s="5">
        <v>18742.5</v>
      </c>
      <c r="AB1367" s="1"/>
      <c r="AC1367" s="1" t="s">
        <v>45</v>
      </c>
      <c r="AD1367" s="12" t="s">
        <v>47</v>
      </c>
      <c r="AE1367" s="12" t="s">
        <v>47</v>
      </c>
      <c r="AF1367" s="12" t="s">
        <v>47</v>
      </c>
    </row>
    <row r="1368">
      <c r="A1368" s="1" t="s">
        <v>2177</v>
      </c>
      <c r="B1368" s="7"/>
      <c r="C1368" s="1" t="s">
        <v>36</v>
      </c>
      <c r="D1368" s="1" t="s">
        <v>50</v>
      </c>
      <c r="E1368" s="1" t="s">
        <v>212</v>
      </c>
      <c r="F1368" s="1" t="s">
        <v>1199</v>
      </c>
      <c r="G1368" s="1" t="s">
        <v>40</v>
      </c>
      <c r="H1368" s="1" t="s">
        <v>41</v>
      </c>
      <c r="I1368" s="1" t="s">
        <v>234</v>
      </c>
      <c r="J1368" s="1"/>
      <c r="K1368" s="1" t="s">
        <v>2178</v>
      </c>
      <c r="L1368" s="1" t="s">
        <v>347</v>
      </c>
      <c r="M1368" s="9">
        <v>44711.0</v>
      </c>
      <c r="N1368" s="9">
        <v>44711.0</v>
      </c>
      <c r="O1368" s="1"/>
      <c r="P1368" s="1">
        <v>8.33</v>
      </c>
      <c r="Q1368" s="1">
        <v>400000.0</v>
      </c>
      <c r="R1368" s="1">
        <v>300000.0</v>
      </c>
      <c r="S1368" s="10">
        <v>44801.0</v>
      </c>
      <c r="V1368" s="5">
        <v>24990.0</v>
      </c>
      <c r="W1368" s="11">
        <v>29488.199999999997</v>
      </c>
      <c r="Z1368" s="5">
        <v>18742.5</v>
      </c>
      <c r="AB1368" s="1"/>
      <c r="AC1368" s="1" t="s">
        <v>45</v>
      </c>
      <c r="AD1368" s="12" t="s">
        <v>46</v>
      </c>
      <c r="AE1368" s="12" t="s">
        <v>46</v>
      </c>
      <c r="AF1368" s="12" t="s">
        <v>46</v>
      </c>
    </row>
    <row r="1369">
      <c r="A1369" s="1" t="s">
        <v>2179</v>
      </c>
      <c r="B1369" s="7"/>
      <c r="C1369" s="1" t="s">
        <v>36</v>
      </c>
      <c r="D1369" s="1" t="s">
        <v>96</v>
      </c>
      <c r="E1369" s="1" t="s">
        <v>113</v>
      </c>
      <c r="F1369" s="1" t="s">
        <v>2016</v>
      </c>
      <c r="G1369" s="1" t="s">
        <v>40</v>
      </c>
      <c r="H1369" s="1" t="s">
        <v>345</v>
      </c>
      <c r="I1369" s="1" t="s">
        <v>42</v>
      </c>
      <c r="J1369" s="1"/>
      <c r="K1369" s="1" t="s">
        <v>2180</v>
      </c>
      <c r="L1369" s="1" t="s">
        <v>143</v>
      </c>
      <c r="M1369" s="9">
        <v>45261.0</v>
      </c>
      <c r="N1369" s="9">
        <v>45261.0</v>
      </c>
      <c r="O1369" s="1"/>
      <c r="P1369" s="1">
        <v>8.33</v>
      </c>
      <c r="Q1369" s="1">
        <v>350000.0</v>
      </c>
      <c r="R1369" s="1">
        <v>360000.0</v>
      </c>
      <c r="S1369" s="14">
        <v>45254.0</v>
      </c>
      <c r="T1369" s="9">
        <v>45261.0</v>
      </c>
      <c r="U1369" s="1" t="s">
        <v>2181</v>
      </c>
      <c r="V1369" s="5">
        <v>29988.0</v>
      </c>
      <c r="W1369" s="11">
        <v>35385.84</v>
      </c>
      <c r="X1369" s="14">
        <v>45284.0</v>
      </c>
      <c r="Y1369" s="5">
        <v>35385.84</v>
      </c>
      <c r="Z1369" s="5">
        <v>22491.0</v>
      </c>
      <c r="AA1369" s="9">
        <v>45372.0</v>
      </c>
      <c r="AB1369" s="1" t="s">
        <v>2182</v>
      </c>
      <c r="AC1369" s="1" t="s">
        <v>55</v>
      </c>
      <c r="AD1369" s="12" t="s">
        <v>47</v>
      </c>
      <c r="AE1369" s="12" t="s">
        <v>47</v>
      </c>
      <c r="AF1369" s="12" t="s">
        <v>47</v>
      </c>
      <c r="AG1369" s="12" t="s">
        <v>47</v>
      </c>
      <c r="AH1369" s="12" t="s">
        <v>47</v>
      </c>
      <c r="AI1369" s="12" t="s">
        <v>47</v>
      </c>
    </row>
    <row r="1370">
      <c r="A1370" s="1" t="s">
        <v>2183</v>
      </c>
      <c r="B1370" s="7"/>
      <c r="C1370" s="1" t="s">
        <v>132</v>
      </c>
      <c r="D1370" s="1" t="s">
        <v>50</v>
      </c>
      <c r="E1370" s="1" t="s">
        <v>113</v>
      </c>
      <c r="F1370" s="1" t="s">
        <v>1894</v>
      </c>
      <c r="G1370" s="1" t="s">
        <v>404</v>
      </c>
      <c r="H1370" s="1" t="s">
        <v>405</v>
      </c>
      <c r="I1370" s="1" t="s">
        <v>42</v>
      </c>
      <c r="J1370" s="1"/>
      <c r="K1370" s="1" t="s">
        <v>2184</v>
      </c>
      <c r="L1370" s="1" t="s">
        <v>53</v>
      </c>
      <c r="M1370" s="9">
        <v>45094.0</v>
      </c>
      <c r="N1370" s="9">
        <v>45094.0</v>
      </c>
      <c r="O1370" s="1"/>
      <c r="P1370" s="1">
        <v>8.33</v>
      </c>
      <c r="Q1370" s="1">
        <v>300000.0</v>
      </c>
      <c r="R1370" s="1">
        <v>300000.0</v>
      </c>
      <c r="S1370" s="10">
        <v>45184.0</v>
      </c>
      <c r="V1370" s="5">
        <v>24990.0</v>
      </c>
      <c r="W1370" s="11">
        <v>29488.199999999997</v>
      </c>
      <c r="Z1370" s="5">
        <v>18742.5</v>
      </c>
      <c r="AB1370" s="1"/>
      <c r="AC1370" s="1" t="s">
        <v>45</v>
      </c>
      <c r="AD1370" s="12" t="s">
        <v>47</v>
      </c>
      <c r="AE1370" s="12" t="s">
        <v>47</v>
      </c>
      <c r="AF1370" s="12" t="s">
        <v>47</v>
      </c>
    </row>
    <row r="1371">
      <c r="A1371" s="1" t="s">
        <v>2183</v>
      </c>
      <c r="B1371" s="7"/>
      <c r="C1371" s="1" t="s">
        <v>132</v>
      </c>
      <c r="D1371" s="1" t="s">
        <v>50</v>
      </c>
      <c r="E1371" s="1" t="s">
        <v>113</v>
      </c>
      <c r="F1371" s="1" t="s">
        <v>1894</v>
      </c>
      <c r="G1371" s="1" t="s">
        <v>404</v>
      </c>
      <c r="H1371" s="1" t="s">
        <v>405</v>
      </c>
      <c r="I1371" s="1" t="s">
        <v>42</v>
      </c>
      <c r="J1371" s="1"/>
      <c r="K1371" s="1" t="s">
        <v>2184</v>
      </c>
      <c r="L1371" s="1" t="s">
        <v>53</v>
      </c>
      <c r="M1371" s="9">
        <v>45094.0</v>
      </c>
      <c r="N1371" s="9">
        <v>45094.0</v>
      </c>
      <c r="O1371" s="1"/>
      <c r="P1371" s="1">
        <v>8.33</v>
      </c>
      <c r="Q1371" s="1">
        <v>300000.0</v>
      </c>
      <c r="R1371" s="1">
        <v>300000.0</v>
      </c>
      <c r="S1371" s="10">
        <v>45184.0</v>
      </c>
      <c r="V1371" s="5">
        <v>24990.0</v>
      </c>
      <c r="W1371" s="11">
        <v>29488.199999999997</v>
      </c>
      <c r="Z1371" s="5">
        <v>18742.5</v>
      </c>
      <c r="AB1371" s="1"/>
      <c r="AC1371" s="1" t="s">
        <v>45</v>
      </c>
      <c r="AD1371" s="12" t="s">
        <v>47</v>
      </c>
      <c r="AE1371" s="12" t="s">
        <v>47</v>
      </c>
      <c r="AF1371" s="12" t="s">
        <v>47</v>
      </c>
    </row>
    <row r="1372">
      <c r="A1372" s="1" t="s">
        <v>2183</v>
      </c>
      <c r="B1372" s="7"/>
      <c r="C1372" s="1" t="s">
        <v>132</v>
      </c>
      <c r="D1372" s="1" t="s">
        <v>50</v>
      </c>
      <c r="E1372" s="1" t="s">
        <v>113</v>
      </c>
      <c r="F1372" s="1" t="s">
        <v>1894</v>
      </c>
      <c r="G1372" s="1" t="s">
        <v>404</v>
      </c>
      <c r="H1372" s="1" t="s">
        <v>405</v>
      </c>
      <c r="I1372" s="1" t="s">
        <v>42</v>
      </c>
      <c r="J1372" s="1"/>
      <c r="K1372" s="1" t="s">
        <v>2184</v>
      </c>
      <c r="L1372" s="1" t="s">
        <v>53</v>
      </c>
      <c r="M1372" s="9">
        <v>45094.0</v>
      </c>
      <c r="N1372" s="9">
        <v>45094.0</v>
      </c>
      <c r="O1372" s="1"/>
      <c r="P1372" s="1">
        <v>8.33</v>
      </c>
      <c r="Q1372" s="1">
        <v>300000.0</v>
      </c>
      <c r="R1372" s="1">
        <v>300000.0</v>
      </c>
      <c r="S1372" s="10">
        <v>45184.0</v>
      </c>
      <c r="V1372" s="5">
        <v>24990.0</v>
      </c>
      <c r="W1372" s="11">
        <v>29488.199999999997</v>
      </c>
      <c r="Z1372" s="5">
        <v>18742.5</v>
      </c>
      <c r="AB1372" s="1"/>
      <c r="AC1372" s="1" t="s">
        <v>45</v>
      </c>
      <c r="AD1372" s="12" t="s">
        <v>47</v>
      </c>
      <c r="AE1372" s="12" t="s">
        <v>47</v>
      </c>
      <c r="AF1372" s="12" t="s">
        <v>47</v>
      </c>
    </row>
    <row r="1373">
      <c r="A1373" s="1" t="s">
        <v>2183</v>
      </c>
      <c r="B1373" s="7"/>
      <c r="C1373" s="1" t="s">
        <v>132</v>
      </c>
      <c r="D1373" s="1" t="s">
        <v>50</v>
      </c>
      <c r="E1373" s="1" t="s">
        <v>113</v>
      </c>
      <c r="F1373" s="1" t="s">
        <v>1894</v>
      </c>
      <c r="G1373" s="1" t="s">
        <v>404</v>
      </c>
      <c r="H1373" s="1" t="s">
        <v>405</v>
      </c>
      <c r="I1373" s="1" t="s">
        <v>42</v>
      </c>
      <c r="J1373" s="1"/>
      <c r="K1373" s="1" t="s">
        <v>2184</v>
      </c>
      <c r="L1373" s="1" t="s">
        <v>53</v>
      </c>
      <c r="M1373" s="9">
        <v>45094.0</v>
      </c>
      <c r="N1373" s="9">
        <v>45094.0</v>
      </c>
      <c r="O1373" s="1"/>
      <c r="P1373" s="1">
        <v>8.33</v>
      </c>
      <c r="Q1373" s="1">
        <v>300000.0</v>
      </c>
      <c r="R1373" s="1">
        <v>300000.0</v>
      </c>
      <c r="S1373" s="10">
        <v>45184.0</v>
      </c>
      <c r="V1373" s="5">
        <v>24990.0</v>
      </c>
      <c r="W1373" s="11">
        <v>29488.199999999997</v>
      </c>
      <c r="Z1373" s="5">
        <v>18742.5</v>
      </c>
      <c r="AB1373" s="1"/>
      <c r="AC1373" s="1" t="s">
        <v>45</v>
      </c>
      <c r="AD1373" s="12" t="s">
        <v>47</v>
      </c>
      <c r="AE1373" s="12" t="s">
        <v>47</v>
      </c>
      <c r="AF1373" s="12" t="s">
        <v>47</v>
      </c>
    </row>
    <row r="1374">
      <c r="A1374" s="1" t="s">
        <v>2185</v>
      </c>
      <c r="B1374" s="7"/>
      <c r="C1374" s="1" t="s">
        <v>132</v>
      </c>
      <c r="D1374" s="1" t="s">
        <v>76</v>
      </c>
      <c r="E1374" s="1" t="s">
        <v>113</v>
      </c>
      <c r="F1374" s="1" t="s">
        <v>2186</v>
      </c>
      <c r="G1374" s="1" t="s">
        <v>152</v>
      </c>
      <c r="H1374" s="1" t="s">
        <v>317</v>
      </c>
      <c r="I1374" s="1" t="s">
        <v>292</v>
      </c>
      <c r="J1374" s="1"/>
      <c r="K1374" s="1" t="s">
        <v>2187</v>
      </c>
      <c r="L1374" s="1" t="s">
        <v>53</v>
      </c>
      <c r="M1374" s="9">
        <v>44757.0</v>
      </c>
      <c r="N1374" s="9">
        <v>44759.0</v>
      </c>
      <c r="O1374" s="1"/>
      <c r="P1374" s="1">
        <v>8.33</v>
      </c>
      <c r="Q1374" s="1">
        <v>800000.0</v>
      </c>
      <c r="R1374" s="1">
        <v>850008.0</v>
      </c>
      <c r="S1374" s="9">
        <v>44754.0</v>
      </c>
      <c r="T1374" s="9">
        <v>44759.0</v>
      </c>
      <c r="U1374" s="1" t="s">
        <v>2188</v>
      </c>
      <c r="V1374" s="5">
        <v>70805.6664</v>
      </c>
      <c r="W1374" s="11">
        <v>83550.686352</v>
      </c>
      <c r="X1374" s="9">
        <v>44784.0</v>
      </c>
      <c r="Y1374" s="5">
        <v>76470.119712</v>
      </c>
      <c r="Z1374" s="5">
        <v>53104.249800000005</v>
      </c>
      <c r="AA1374" s="9">
        <v>44788.0</v>
      </c>
      <c r="AB1374" s="1" t="s">
        <v>2188</v>
      </c>
      <c r="AC1374" s="1" t="s">
        <v>55</v>
      </c>
      <c r="AD1374" s="12" t="s">
        <v>46</v>
      </c>
      <c r="AE1374" s="12" t="s">
        <v>46</v>
      </c>
      <c r="AF1374" s="12" t="s">
        <v>46</v>
      </c>
      <c r="AG1374" s="12" t="s">
        <v>46</v>
      </c>
      <c r="AH1374" s="12" t="s">
        <v>46</v>
      </c>
      <c r="AI1374" s="12" t="s">
        <v>46</v>
      </c>
    </row>
    <row r="1375">
      <c r="A1375" s="1" t="s">
        <v>2189</v>
      </c>
      <c r="B1375" s="7"/>
      <c r="C1375" s="1" t="s">
        <v>156</v>
      </c>
      <c r="D1375" s="1" t="s">
        <v>102</v>
      </c>
      <c r="E1375" s="1" t="s">
        <v>38</v>
      </c>
      <c r="F1375" s="1" t="s">
        <v>319</v>
      </c>
      <c r="G1375" s="1" t="s">
        <v>354</v>
      </c>
      <c r="H1375" s="1" t="s">
        <v>355</v>
      </c>
      <c r="I1375" s="1" t="s">
        <v>265</v>
      </c>
      <c r="J1375" s="1"/>
      <c r="K1375" s="1" t="s">
        <v>2190</v>
      </c>
      <c r="L1375" s="1" t="s">
        <v>53</v>
      </c>
      <c r="M1375" s="9">
        <v>45125.0</v>
      </c>
      <c r="N1375" s="14">
        <v>45254.0</v>
      </c>
      <c r="O1375" s="1"/>
      <c r="P1375" s="1">
        <v>8.33</v>
      </c>
      <c r="Q1375" s="1">
        <v>950000.0</v>
      </c>
      <c r="R1375" s="1">
        <v>1000000.0</v>
      </c>
      <c r="S1375" s="9">
        <v>45197.0</v>
      </c>
      <c r="T1375" s="14">
        <v>45255.0</v>
      </c>
      <c r="U1375" s="1" t="s">
        <v>2191</v>
      </c>
      <c r="V1375" s="5">
        <v>83300.0</v>
      </c>
      <c r="W1375" s="11">
        <v>98294.0</v>
      </c>
      <c r="X1375" s="14">
        <v>45227.0</v>
      </c>
      <c r="Y1375" s="5">
        <v>96628.0</v>
      </c>
      <c r="Z1375" s="5">
        <v>62475.0</v>
      </c>
      <c r="AA1375" s="9">
        <v>45231.0</v>
      </c>
      <c r="AB1375" s="1" t="s">
        <v>2191</v>
      </c>
      <c r="AC1375" s="1" t="s">
        <v>55</v>
      </c>
      <c r="AD1375" s="12" t="s">
        <v>47</v>
      </c>
      <c r="AE1375" s="12" t="s">
        <v>47</v>
      </c>
      <c r="AF1375" s="12" t="s">
        <v>47</v>
      </c>
      <c r="AG1375" s="12" t="s">
        <v>47</v>
      </c>
      <c r="AH1375" s="12" t="s">
        <v>47</v>
      </c>
      <c r="AI1375" s="12" t="s">
        <v>47</v>
      </c>
    </row>
    <row r="1376">
      <c r="A1376" s="1" t="s">
        <v>2192</v>
      </c>
      <c r="B1376" s="7"/>
      <c r="C1376" s="1" t="s">
        <v>95</v>
      </c>
      <c r="D1376" s="1" t="s">
        <v>37</v>
      </c>
      <c r="E1376" s="1" t="s">
        <v>38</v>
      </c>
      <c r="F1376" s="1" t="s">
        <v>511</v>
      </c>
      <c r="G1376" s="1" t="s">
        <v>121</v>
      </c>
      <c r="H1376" s="1" t="s">
        <v>1492</v>
      </c>
      <c r="I1376" s="1" t="s">
        <v>42</v>
      </c>
      <c r="J1376" s="1"/>
      <c r="K1376" s="1" t="s">
        <v>2193</v>
      </c>
      <c r="L1376" s="1" t="s">
        <v>99</v>
      </c>
      <c r="M1376" s="9">
        <v>44782.0</v>
      </c>
      <c r="N1376" s="9">
        <v>44812.0</v>
      </c>
      <c r="O1376" s="1"/>
      <c r="P1376" s="1">
        <v>7.5</v>
      </c>
      <c r="Q1376" s="1">
        <v>200000.0</v>
      </c>
      <c r="R1376" s="1">
        <v>276000.0</v>
      </c>
      <c r="S1376" s="9">
        <v>44754.0</v>
      </c>
      <c r="T1376" s="9">
        <v>44782.0</v>
      </c>
      <c r="U1376" s="1" t="s">
        <v>2194</v>
      </c>
      <c r="V1376" s="5">
        <v>20700.0</v>
      </c>
      <c r="W1376" s="11">
        <v>24426.0</v>
      </c>
      <c r="X1376" s="9">
        <v>44782.0</v>
      </c>
      <c r="Y1376" s="5">
        <v>22356.0</v>
      </c>
      <c r="Z1376" s="5">
        <v>15525.0</v>
      </c>
      <c r="AA1376" s="9">
        <v>44782.0</v>
      </c>
      <c r="AB1376" s="1" t="s">
        <v>2194</v>
      </c>
      <c r="AC1376" s="1" t="s">
        <v>55</v>
      </c>
      <c r="AD1376" s="12" t="s">
        <v>46</v>
      </c>
      <c r="AE1376" s="12" t="s">
        <v>46</v>
      </c>
      <c r="AF1376" s="12" t="s">
        <v>46</v>
      </c>
      <c r="AG1376" s="12" t="s">
        <v>46</v>
      </c>
      <c r="AH1376" s="12" t="s">
        <v>46</v>
      </c>
      <c r="AI1376" s="12" t="s">
        <v>46</v>
      </c>
    </row>
    <row r="1377">
      <c r="A1377" s="1" t="s">
        <v>2195</v>
      </c>
      <c r="B1377" s="7"/>
      <c r="C1377" s="1" t="s">
        <v>36</v>
      </c>
      <c r="D1377" s="1" t="s">
        <v>50</v>
      </c>
      <c r="E1377" s="1" t="s">
        <v>38</v>
      </c>
      <c r="F1377" s="1" t="s">
        <v>319</v>
      </c>
      <c r="G1377" s="1" t="s">
        <v>40</v>
      </c>
      <c r="H1377" s="1" t="s">
        <v>41</v>
      </c>
      <c r="I1377" s="1" t="s">
        <v>123</v>
      </c>
      <c r="J1377" s="1"/>
      <c r="K1377" s="1" t="s">
        <v>2196</v>
      </c>
      <c r="L1377" s="1" t="s">
        <v>143</v>
      </c>
      <c r="M1377" s="14">
        <v>45288.0</v>
      </c>
      <c r="N1377" s="14">
        <v>45288.0</v>
      </c>
      <c r="O1377" s="1"/>
      <c r="P1377" s="1">
        <v>7.5</v>
      </c>
      <c r="Q1377" s="1">
        <v>700000.0</v>
      </c>
      <c r="R1377" s="1">
        <v>300000.0</v>
      </c>
      <c r="S1377" s="15">
        <v>45378.0</v>
      </c>
      <c r="V1377" s="5">
        <v>22500.0</v>
      </c>
      <c r="W1377" s="11">
        <v>26550.0</v>
      </c>
      <c r="Z1377" s="5">
        <v>16875.0</v>
      </c>
      <c r="AB1377" s="1"/>
      <c r="AC1377" s="1" t="s">
        <v>45</v>
      </c>
      <c r="AD1377" s="12" t="s">
        <v>47</v>
      </c>
      <c r="AE1377" s="12" t="s">
        <v>47</v>
      </c>
      <c r="AF1377" s="12" t="s">
        <v>47</v>
      </c>
    </row>
    <row r="1378">
      <c r="A1378" s="1" t="s">
        <v>2197</v>
      </c>
      <c r="B1378" s="7"/>
      <c r="C1378" s="1" t="s">
        <v>132</v>
      </c>
      <c r="D1378" s="1" t="s">
        <v>81</v>
      </c>
      <c r="E1378" s="1" t="s">
        <v>38</v>
      </c>
      <c r="F1378" s="1" t="s">
        <v>2198</v>
      </c>
      <c r="G1378" s="1" t="s">
        <v>2199</v>
      </c>
      <c r="H1378" s="1" t="s">
        <v>2200</v>
      </c>
      <c r="I1378" s="1" t="s">
        <v>42</v>
      </c>
      <c r="J1378" s="1"/>
      <c r="K1378" s="1" t="s">
        <v>2201</v>
      </c>
      <c r="L1378" s="1" t="s">
        <v>53</v>
      </c>
      <c r="M1378" s="9">
        <v>44652.0</v>
      </c>
      <c r="N1378" s="9">
        <v>44756.0</v>
      </c>
      <c r="O1378" s="1"/>
      <c r="P1378" s="1">
        <v>8.33</v>
      </c>
      <c r="Q1378" s="1">
        <v>150000.0</v>
      </c>
      <c r="R1378" s="1">
        <v>180000.0</v>
      </c>
      <c r="S1378" s="9">
        <v>44735.0</v>
      </c>
      <c r="T1378" s="9">
        <v>44756.0</v>
      </c>
      <c r="U1378" s="1" t="s">
        <v>2202</v>
      </c>
      <c r="V1378" s="5">
        <v>14994.0</v>
      </c>
      <c r="W1378" s="11">
        <v>17692.92</v>
      </c>
      <c r="X1378" s="9">
        <v>44776.0</v>
      </c>
      <c r="Y1378" s="5">
        <v>16193.519999999999</v>
      </c>
      <c r="Z1378" s="5">
        <v>11245.5</v>
      </c>
      <c r="AA1378" s="9">
        <v>44777.0</v>
      </c>
      <c r="AB1378" s="1" t="s">
        <v>2143</v>
      </c>
      <c r="AC1378" s="1" t="s">
        <v>55</v>
      </c>
      <c r="AD1378" s="12" t="s">
        <v>46</v>
      </c>
      <c r="AE1378" s="12" t="s">
        <v>46</v>
      </c>
      <c r="AF1378" s="12" t="s">
        <v>46</v>
      </c>
      <c r="AG1378" s="12" t="s">
        <v>46</v>
      </c>
      <c r="AH1378" s="12" t="s">
        <v>46</v>
      </c>
      <c r="AI1378" s="12" t="s">
        <v>46</v>
      </c>
    </row>
    <row r="1379">
      <c r="A1379" s="1" t="s">
        <v>2197</v>
      </c>
      <c r="B1379" s="7"/>
      <c r="C1379" s="1" t="s">
        <v>132</v>
      </c>
      <c r="D1379" s="1" t="s">
        <v>81</v>
      </c>
      <c r="E1379" s="1" t="s">
        <v>38</v>
      </c>
      <c r="F1379" s="1" t="s">
        <v>2198</v>
      </c>
      <c r="G1379" s="1" t="s">
        <v>2199</v>
      </c>
      <c r="H1379" s="1" t="s">
        <v>2200</v>
      </c>
      <c r="I1379" s="1" t="s">
        <v>42</v>
      </c>
      <c r="J1379" s="1"/>
      <c r="K1379" s="1" t="s">
        <v>2201</v>
      </c>
      <c r="L1379" s="1" t="s">
        <v>53</v>
      </c>
      <c r="M1379" s="9">
        <v>44652.0</v>
      </c>
      <c r="N1379" s="9">
        <v>44756.0</v>
      </c>
      <c r="O1379" s="1"/>
      <c r="P1379" s="1">
        <v>8.33</v>
      </c>
      <c r="Q1379" s="1">
        <v>150000.0</v>
      </c>
      <c r="R1379" s="1">
        <v>180000.0</v>
      </c>
      <c r="S1379" s="9">
        <v>44736.0</v>
      </c>
      <c r="T1379" s="9">
        <v>44756.0</v>
      </c>
      <c r="U1379" s="1" t="s">
        <v>2203</v>
      </c>
      <c r="V1379" s="5">
        <v>14994.0</v>
      </c>
      <c r="W1379" s="11">
        <v>17692.92</v>
      </c>
      <c r="X1379" s="9">
        <v>44776.0</v>
      </c>
      <c r="Y1379" s="5">
        <v>16193.519999999999</v>
      </c>
      <c r="Z1379" s="5">
        <v>11245.5</v>
      </c>
      <c r="AA1379" s="9">
        <v>44838.0</v>
      </c>
      <c r="AB1379" s="1" t="s">
        <v>2204</v>
      </c>
      <c r="AC1379" s="1" t="s">
        <v>55</v>
      </c>
      <c r="AD1379" s="12" t="s">
        <v>46</v>
      </c>
      <c r="AE1379" s="12" t="s">
        <v>46</v>
      </c>
      <c r="AF1379" s="12" t="s">
        <v>46</v>
      </c>
      <c r="AG1379" s="12" t="s">
        <v>46</v>
      </c>
      <c r="AH1379" s="12" t="s">
        <v>46</v>
      </c>
      <c r="AI1379" s="12" t="s">
        <v>46</v>
      </c>
    </row>
    <row r="1380">
      <c r="A1380" s="1" t="s">
        <v>2197</v>
      </c>
      <c r="B1380" s="7"/>
      <c r="C1380" s="1" t="s">
        <v>132</v>
      </c>
      <c r="D1380" s="1" t="s">
        <v>81</v>
      </c>
      <c r="E1380" s="1" t="s">
        <v>38</v>
      </c>
      <c r="F1380" s="1" t="s">
        <v>2198</v>
      </c>
      <c r="G1380" s="1" t="s">
        <v>2199</v>
      </c>
      <c r="H1380" s="1" t="s">
        <v>2200</v>
      </c>
      <c r="I1380" s="1" t="s">
        <v>42</v>
      </c>
      <c r="J1380" s="1"/>
      <c r="K1380" s="1" t="s">
        <v>2201</v>
      </c>
      <c r="L1380" s="1" t="s">
        <v>53</v>
      </c>
      <c r="M1380" s="9">
        <v>44652.0</v>
      </c>
      <c r="N1380" s="9">
        <v>44742.0</v>
      </c>
      <c r="O1380" s="1"/>
      <c r="P1380" s="1">
        <v>8.33</v>
      </c>
      <c r="Q1380" s="1">
        <v>500000.0</v>
      </c>
      <c r="R1380" s="1">
        <v>224640.0</v>
      </c>
      <c r="S1380" s="9">
        <v>44867.0</v>
      </c>
      <c r="T1380" s="14">
        <v>44881.0</v>
      </c>
      <c r="U1380" s="1" t="s">
        <v>2205</v>
      </c>
      <c r="V1380" s="5">
        <v>18712.512</v>
      </c>
      <c r="W1380" s="11">
        <v>22080.76416</v>
      </c>
      <c r="X1380" s="14"/>
      <c r="Y1380" s="1"/>
      <c r="Z1380" s="5">
        <v>14034.383999999998</v>
      </c>
      <c r="AB1380" s="1"/>
      <c r="AC1380" s="1" t="s">
        <v>162</v>
      </c>
      <c r="AD1380" s="12" t="s">
        <v>46</v>
      </c>
      <c r="AE1380" s="12" t="s">
        <v>46</v>
      </c>
      <c r="AF1380" s="12" t="s">
        <v>46</v>
      </c>
      <c r="AG1380" s="12" t="s">
        <v>46</v>
      </c>
    </row>
    <row r="1381">
      <c r="A1381" s="1" t="s">
        <v>2206</v>
      </c>
      <c r="B1381" s="7"/>
      <c r="C1381" s="1" t="s">
        <v>36</v>
      </c>
      <c r="D1381" s="1" t="s">
        <v>96</v>
      </c>
      <c r="E1381" s="1" t="s">
        <v>82</v>
      </c>
      <c r="F1381" s="1" t="s">
        <v>2207</v>
      </c>
      <c r="G1381" s="1" t="s">
        <v>152</v>
      </c>
      <c r="H1381" s="1" t="s">
        <v>153</v>
      </c>
      <c r="I1381" s="1" t="s">
        <v>42</v>
      </c>
      <c r="J1381" s="1"/>
      <c r="K1381" s="1" t="s">
        <v>2208</v>
      </c>
      <c r="L1381" s="1" t="s">
        <v>143</v>
      </c>
      <c r="M1381" s="14">
        <v>45211.0</v>
      </c>
      <c r="N1381" s="14">
        <v>45211.0</v>
      </c>
      <c r="O1381" s="1"/>
      <c r="P1381" s="1">
        <v>8.33</v>
      </c>
      <c r="Q1381" s="1">
        <v>100000.0</v>
      </c>
      <c r="R1381" s="1">
        <v>276000.0</v>
      </c>
      <c r="S1381" s="14">
        <v>45211.0</v>
      </c>
      <c r="T1381" s="14">
        <v>45247.0</v>
      </c>
      <c r="U1381" s="1" t="s">
        <v>2209</v>
      </c>
      <c r="V1381" s="5">
        <v>22990.8</v>
      </c>
      <c r="W1381" s="11">
        <v>27129.143999999997</v>
      </c>
      <c r="X1381" s="14">
        <v>45241.0</v>
      </c>
      <c r="Y1381" s="5">
        <v>26669.327999999998</v>
      </c>
      <c r="Z1381" s="5">
        <v>17243.1</v>
      </c>
      <c r="AA1381" s="14">
        <v>45245.0</v>
      </c>
      <c r="AB1381" s="1" t="s">
        <v>2209</v>
      </c>
      <c r="AC1381" s="1" t="s">
        <v>55</v>
      </c>
      <c r="AD1381" s="12" t="s">
        <v>47</v>
      </c>
      <c r="AE1381" s="12" t="s">
        <v>47</v>
      </c>
      <c r="AF1381" s="12" t="s">
        <v>47</v>
      </c>
      <c r="AG1381" s="12" t="s">
        <v>47</v>
      </c>
      <c r="AH1381" s="12" t="s">
        <v>47</v>
      </c>
      <c r="AI1381" s="12" t="s">
        <v>47</v>
      </c>
    </row>
    <row r="1382">
      <c r="A1382" s="1" t="s">
        <v>2206</v>
      </c>
      <c r="B1382" s="7"/>
      <c r="C1382" s="1" t="s">
        <v>36</v>
      </c>
      <c r="D1382" s="1" t="s">
        <v>96</v>
      </c>
      <c r="E1382" s="1" t="s">
        <v>82</v>
      </c>
      <c r="F1382" s="1" t="s">
        <v>2207</v>
      </c>
      <c r="G1382" s="1" t="s">
        <v>152</v>
      </c>
      <c r="H1382" s="1" t="s">
        <v>153</v>
      </c>
      <c r="I1382" s="1" t="s">
        <v>42</v>
      </c>
      <c r="J1382" s="1"/>
      <c r="K1382" s="1" t="s">
        <v>2208</v>
      </c>
      <c r="L1382" s="1" t="s">
        <v>143</v>
      </c>
      <c r="M1382" s="14">
        <v>45211.0</v>
      </c>
      <c r="N1382" s="14">
        <v>45211.0</v>
      </c>
      <c r="O1382" s="1"/>
      <c r="P1382" s="1">
        <v>8.33</v>
      </c>
      <c r="Q1382" s="1">
        <v>100000.0</v>
      </c>
      <c r="R1382" s="1">
        <v>300000.0</v>
      </c>
      <c r="S1382" s="15">
        <v>45301.0</v>
      </c>
      <c r="V1382" s="5">
        <v>24990.0</v>
      </c>
      <c r="W1382" s="11">
        <v>29488.199999999997</v>
      </c>
      <c r="Z1382" s="5">
        <v>18742.5</v>
      </c>
      <c r="AC1382" s="1" t="s">
        <v>45</v>
      </c>
      <c r="AD1382" s="12" t="s">
        <v>47</v>
      </c>
      <c r="AE1382" s="12" t="s">
        <v>47</v>
      </c>
      <c r="AF1382" s="12" t="s">
        <v>47</v>
      </c>
    </row>
    <row r="1383">
      <c r="A1383" s="1" t="s">
        <v>2206</v>
      </c>
      <c r="B1383" s="7"/>
      <c r="C1383" s="1" t="s">
        <v>36</v>
      </c>
      <c r="D1383" s="1" t="s">
        <v>96</v>
      </c>
      <c r="E1383" s="1" t="s">
        <v>82</v>
      </c>
      <c r="F1383" s="1" t="s">
        <v>2207</v>
      </c>
      <c r="G1383" s="1" t="s">
        <v>152</v>
      </c>
      <c r="H1383" s="1" t="s">
        <v>153</v>
      </c>
      <c r="I1383" s="1" t="s">
        <v>42</v>
      </c>
      <c r="J1383" s="1"/>
      <c r="K1383" s="1" t="s">
        <v>2208</v>
      </c>
      <c r="L1383" s="1" t="s">
        <v>143</v>
      </c>
      <c r="M1383" s="14">
        <v>45211.0</v>
      </c>
      <c r="N1383" s="9">
        <v>45236.0</v>
      </c>
      <c r="O1383" s="1"/>
      <c r="P1383" s="1">
        <v>8.33</v>
      </c>
      <c r="Q1383" s="1">
        <v>100000.0</v>
      </c>
      <c r="R1383" s="1">
        <v>300000.0</v>
      </c>
      <c r="S1383" s="10">
        <v>45326.0</v>
      </c>
      <c r="V1383" s="5">
        <v>24990.0</v>
      </c>
      <c r="W1383" s="11">
        <v>29488.199999999997</v>
      </c>
      <c r="X1383" s="1"/>
      <c r="Y1383" s="1"/>
      <c r="Z1383" s="5">
        <v>18742.5</v>
      </c>
      <c r="AB1383" s="1"/>
      <c r="AC1383" s="1" t="s">
        <v>45</v>
      </c>
      <c r="AD1383" s="12" t="s">
        <v>47</v>
      </c>
      <c r="AE1383" s="12" t="s">
        <v>47</v>
      </c>
      <c r="AF1383" s="12" t="s">
        <v>47</v>
      </c>
    </row>
    <row r="1384">
      <c r="A1384" s="1" t="s">
        <v>2210</v>
      </c>
      <c r="B1384" s="7"/>
      <c r="C1384" s="1" t="s">
        <v>36</v>
      </c>
      <c r="D1384" s="1" t="s">
        <v>76</v>
      </c>
      <c r="E1384" s="1" t="s">
        <v>77</v>
      </c>
      <c r="F1384" s="1" t="s">
        <v>2211</v>
      </c>
      <c r="G1384" s="1" t="s">
        <v>40</v>
      </c>
      <c r="H1384" s="1" t="s">
        <v>41</v>
      </c>
      <c r="I1384" s="1" t="s">
        <v>129</v>
      </c>
      <c r="J1384" s="1"/>
      <c r="K1384" s="1" t="s">
        <v>2212</v>
      </c>
      <c r="L1384" s="1" t="s">
        <v>53</v>
      </c>
      <c r="M1384" s="9">
        <v>44957.0</v>
      </c>
      <c r="N1384" s="9">
        <v>45008.0</v>
      </c>
      <c r="O1384" s="1"/>
      <c r="P1384" s="1">
        <v>8.33</v>
      </c>
      <c r="Q1384" s="1">
        <v>650000.0</v>
      </c>
      <c r="R1384" s="1">
        <v>700000.0</v>
      </c>
      <c r="S1384" s="9">
        <v>44999.0</v>
      </c>
      <c r="T1384" s="9">
        <v>45008.0</v>
      </c>
      <c r="U1384" s="1" t="s">
        <v>2213</v>
      </c>
      <c r="V1384" s="5">
        <v>58310.0</v>
      </c>
      <c r="W1384" s="11">
        <v>68805.8</v>
      </c>
      <c r="X1384" s="9">
        <v>45029.0</v>
      </c>
      <c r="Y1384" s="5">
        <v>62974.8</v>
      </c>
      <c r="Z1384" s="5">
        <v>43732.5</v>
      </c>
      <c r="AA1384" s="9">
        <v>45033.0</v>
      </c>
      <c r="AB1384" s="1" t="s">
        <v>2213</v>
      </c>
      <c r="AC1384" s="1" t="s">
        <v>55</v>
      </c>
      <c r="AD1384" s="12" t="s">
        <v>46</v>
      </c>
      <c r="AE1384" s="12" t="s">
        <v>46</v>
      </c>
      <c r="AF1384" s="12" t="s">
        <v>46</v>
      </c>
      <c r="AG1384" s="12" t="s">
        <v>46</v>
      </c>
      <c r="AH1384" s="12" t="s">
        <v>47</v>
      </c>
      <c r="AI1384" s="12" t="s">
        <v>47</v>
      </c>
    </row>
    <row r="1385">
      <c r="A1385" s="1" t="s">
        <v>2214</v>
      </c>
      <c r="B1385" s="7"/>
      <c r="C1385" s="1" t="s">
        <v>36</v>
      </c>
      <c r="D1385" s="1" t="s">
        <v>50</v>
      </c>
      <c r="E1385" s="1" t="s">
        <v>212</v>
      </c>
      <c r="F1385" s="1" t="s">
        <v>1079</v>
      </c>
      <c r="G1385" s="1" t="s">
        <v>152</v>
      </c>
      <c r="H1385" s="1" t="s">
        <v>153</v>
      </c>
      <c r="I1385" s="1" t="s">
        <v>42</v>
      </c>
      <c r="J1385" s="1"/>
      <c r="K1385" s="1" t="s">
        <v>2215</v>
      </c>
      <c r="L1385" s="1" t="s">
        <v>99</v>
      </c>
      <c r="M1385" s="9">
        <v>45197.0</v>
      </c>
      <c r="N1385" s="14">
        <v>45211.0</v>
      </c>
      <c r="O1385" s="1"/>
      <c r="P1385" s="1">
        <v>8.33</v>
      </c>
      <c r="Q1385" s="1">
        <v>500000.0</v>
      </c>
      <c r="R1385" s="1">
        <v>300000.0</v>
      </c>
      <c r="S1385" s="15">
        <v>45301.0</v>
      </c>
      <c r="V1385" s="5">
        <v>24990.0</v>
      </c>
      <c r="W1385" s="11">
        <v>29488.199999999997</v>
      </c>
      <c r="Z1385" s="5">
        <v>18742.5</v>
      </c>
      <c r="AB1385" s="1"/>
      <c r="AC1385" s="1" t="s">
        <v>45</v>
      </c>
      <c r="AD1385" s="12" t="s">
        <v>47</v>
      </c>
      <c r="AE1385" s="12" t="s">
        <v>47</v>
      </c>
      <c r="AF1385" s="12" t="s">
        <v>47</v>
      </c>
    </row>
    <row r="1386">
      <c r="A1386" s="1" t="s">
        <v>2216</v>
      </c>
      <c r="B1386" s="7"/>
      <c r="C1386" s="1" t="s">
        <v>132</v>
      </c>
      <c r="D1386" s="1" t="s">
        <v>76</v>
      </c>
      <c r="E1386" s="1" t="s">
        <v>82</v>
      </c>
      <c r="F1386" s="1" t="s">
        <v>2217</v>
      </c>
      <c r="G1386" s="1" t="s">
        <v>152</v>
      </c>
      <c r="H1386" s="1" t="s">
        <v>317</v>
      </c>
      <c r="I1386" s="1" t="s">
        <v>42</v>
      </c>
      <c r="J1386" s="1"/>
      <c r="K1386" s="1" t="s">
        <v>2218</v>
      </c>
      <c r="L1386" s="1" t="s">
        <v>150</v>
      </c>
      <c r="M1386" s="14">
        <v>45273.0</v>
      </c>
      <c r="N1386" s="14">
        <v>45273.0</v>
      </c>
      <c r="O1386" s="1"/>
      <c r="P1386" s="1">
        <v>8.33</v>
      </c>
      <c r="Q1386" s="1">
        <v>100000.0</v>
      </c>
      <c r="R1386" s="1">
        <v>144000.0</v>
      </c>
      <c r="S1386" s="14">
        <v>45273.0</v>
      </c>
      <c r="T1386" s="14">
        <v>45273.0</v>
      </c>
      <c r="U1386" s="1" t="s">
        <v>2219</v>
      </c>
      <c r="V1386" s="5">
        <v>11995.2</v>
      </c>
      <c r="W1386" s="11">
        <v>14154.336</v>
      </c>
      <c r="X1386" s="9">
        <v>45333.0</v>
      </c>
      <c r="Y1386" s="5">
        <v>14154.336</v>
      </c>
      <c r="Z1386" s="5">
        <v>8996.400000000001</v>
      </c>
      <c r="AA1386" s="9">
        <v>45337.0</v>
      </c>
      <c r="AB1386" s="1" t="s">
        <v>2219</v>
      </c>
      <c r="AC1386" s="1" t="s">
        <v>55</v>
      </c>
      <c r="AD1386" s="12" t="s">
        <v>47</v>
      </c>
      <c r="AE1386" s="12" t="s">
        <v>47</v>
      </c>
      <c r="AF1386" s="12" t="s">
        <v>47</v>
      </c>
      <c r="AG1386" s="12" t="s">
        <v>47</v>
      </c>
      <c r="AH1386" s="12" t="s">
        <v>47</v>
      </c>
      <c r="AI1386" s="12" t="s">
        <v>47</v>
      </c>
    </row>
    <row r="1387">
      <c r="A1387" s="1" t="s">
        <v>2220</v>
      </c>
      <c r="B1387" s="7"/>
      <c r="C1387" s="1" t="s">
        <v>36</v>
      </c>
      <c r="D1387" s="1" t="s">
        <v>96</v>
      </c>
      <c r="E1387" s="1" t="s">
        <v>77</v>
      </c>
      <c r="F1387" s="1" t="s">
        <v>379</v>
      </c>
      <c r="G1387" s="1" t="s">
        <v>170</v>
      </c>
      <c r="H1387" s="1" t="s">
        <v>170</v>
      </c>
      <c r="I1387" s="1" t="s">
        <v>42</v>
      </c>
      <c r="J1387" s="1"/>
      <c r="K1387" s="1" t="s">
        <v>2221</v>
      </c>
      <c r="L1387" s="1" t="s">
        <v>53</v>
      </c>
      <c r="M1387" s="9">
        <v>45018.0</v>
      </c>
      <c r="N1387" s="9">
        <v>44963.0</v>
      </c>
      <c r="O1387" s="1"/>
      <c r="P1387" s="1">
        <v>8.33</v>
      </c>
      <c r="Q1387" s="1">
        <v>654396.0</v>
      </c>
      <c r="R1387" s="1">
        <v>654396.0</v>
      </c>
      <c r="S1387" s="9">
        <v>44993.0</v>
      </c>
      <c r="T1387" s="9">
        <v>44992.0</v>
      </c>
      <c r="U1387" s="1" t="s">
        <v>2222</v>
      </c>
      <c r="V1387" s="5">
        <v>54511.186799999996</v>
      </c>
      <c r="W1387" s="11">
        <v>64323.200423999995</v>
      </c>
      <c r="X1387" s="9">
        <v>45035.0</v>
      </c>
      <c r="Y1387" s="5">
        <v>58872.081743999996</v>
      </c>
      <c r="Z1387" s="5">
        <v>40883.3901</v>
      </c>
      <c r="AA1387" s="9">
        <v>45036.0</v>
      </c>
      <c r="AB1387" s="1" t="s">
        <v>2223</v>
      </c>
      <c r="AC1387" s="1" t="s">
        <v>55</v>
      </c>
      <c r="AD1387" s="12" t="s">
        <v>47</v>
      </c>
      <c r="AE1387" s="12" t="s">
        <v>46</v>
      </c>
      <c r="AF1387" s="12" t="s">
        <v>46</v>
      </c>
      <c r="AG1387" s="12" t="s">
        <v>46</v>
      </c>
      <c r="AH1387" s="12" t="s">
        <v>47</v>
      </c>
      <c r="AI1387" s="12" t="s">
        <v>47</v>
      </c>
    </row>
    <row r="1388">
      <c r="A1388" s="1" t="s">
        <v>2220</v>
      </c>
      <c r="B1388" s="7"/>
      <c r="C1388" s="1" t="s">
        <v>36</v>
      </c>
      <c r="D1388" s="1" t="s">
        <v>96</v>
      </c>
      <c r="E1388" s="1" t="s">
        <v>77</v>
      </c>
      <c r="F1388" s="1" t="s">
        <v>379</v>
      </c>
      <c r="G1388" s="1" t="s">
        <v>170</v>
      </c>
      <c r="H1388" s="1" t="s">
        <v>170</v>
      </c>
      <c r="I1388" s="1" t="s">
        <v>42</v>
      </c>
      <c r="J1388" s="1"/>
      <c r="K1388" s="1" t="s">
        <v>2221</v>
      </c>
      <c r="L1388" s="1" t="s">
        <v>53</v>
      </c>
      <c r="M1388" s="9">
        <v>45018.0</v>
      </c>
      <c r="N1388" s="9">
        <v>44961.0</v>
      </c>
      <c r="O1388" s="1"/>
      <c r="P1388" s="1">
        <v>8.33</v>
      </c>
      <c r="Q1388" s="1">
        <v>500000.0</v>
      </c>
      <c r="R1388" s="1">
        <v>1079300.0</v>
      </c>
      <c r="S1388" s="9">
        <v>45308.0</v>
      </c>
      <c r="T1388" s="9">
        <v>45341.0</v>
      </c>
      <c r="U1388" s="1" t="s">
        <v>2224</v>
      </c>
      <c r="V1388" s="5">
        <v>89905.69</v>
      </c>
      <c r="W1388" s="11">
        <v>106088.7142</v>
      </c>
      <c r="X1388" s="9">
        <v>45353.0</v>
      </c>
      <c r="Y1388" s="5">
        <v>97098.1452</v>
      </c>
      <c r="Z1388" s="5">
        <v>67429.2675</v>
      </c>
      <c r="AA1388" s="9">
        <v>45358.0</v>
      </c>
      <c r="AB1388" s="1" t="s">
        <v>2225</v>
      </c>
      <c r="AC1388" s="1" t="s">
        <v>55</v>
      </c>
      <c r="AD1388" s="12" t="s">
        <v>47</v>
      </c>
      <c r="AE1388" s="12" t="s">
        <v>46</v>
      </c>
      <c r="AF1388" s="12" t="s">
        <v>47</v>
      </c>
      <c r="AG1388" s="12" t="s">
        <v>47</v>
      </c>
      <c r="AH1388" s="12" t="s">
        <v>47</v>
      </c>
      <c r="AI1388" s="12" t="s">
        <v>47</v>
      </c>
    </row>
    <row r="1389">
      <c r="A1389" s="1" t="s">
        <v>2220</v>
      </c>
      <c r="B1389" s="7"/>
      <c r="C1389" s="1" t="s">
        <v>36</v>
      </c>
      <c r="D1389" s="1" t="s">
        <v>96</v>
      </c>
      <c r="E1389" s="1" t="s">
        <v>77</v>
      </c>
      <c r="F1389" s="1" t="s">
        <v>379</v>
      </c>
      <c r="G1389" s="1" t="s">
        <v>170</v>
      </c>
      <c r="H1389" s="1" t="s">
        <v>170</v>
      </c>
      <c r="I1389" s="1" t="s">
        <v>42</v>
      </c>
      <c r="J1389" s="1"/>
      <c r="K1389" s="1" t="s">
        <v>2221</v>
      </c>
      <c r="L1389" s="1" t="s">
        <v>53</v>
      </c>
      <c r="M1389" s="9">
        <v>45018.0</v>
      </c>
      <c r="N1389" s="14">
        <v>45248.0</v>
      </c>
      <c r="O1389" s="1"/>
      <c r="P1389" s="1">
        <v>8.33</v>
      </c>
      <c r="Q1389" s="1">
        <v>1125000.0</v>
      </c>
      <c r="R1389" s="1">
        <v>300000.0</v>
      </c>
      <c r="S1389" s="15">
        <v>45338.0</v>
      </c>
      <c r="V1389" s="5">
        <v>24990.0</v>
      </c>
      <c r="W1389" s="11">
        <v>29488.199999999997</v>
      </c>
      <c r="Z1389" s="5">
        <v>18742.5</v>
      </c>
      <c r="AB1389" s="1"/>
      <c r="AC1389" s="1" t="s">
        <v>45</v>
      </c>
      <c r="AD1389" s="12" t="s">
        <v>47</v>
      </c>
      <c r="AE1389" s="12" t="s">
        <v>47</v>
      </c>
      <c r="AF1389" s="12" t="s">
        <v>47</v>
      </c>
    </row>
    <row r="1390">
      <c r="A1390" s="1" t="s">
        <v>2220</v>
      </c>
      <c r="B1390" s="7"/>
      <c r="C1390" s="1" t="s">
        <v>36</v>
      </c>
      <c r="D1390" s="1" t="s">
        <v>96</v>
      </c>
      <c r="E1390" s="1" t="s">
        <v>77</v>
      </c>
      <c r="F1390" s="1" t="s">
        <v>379</v>
      </c>
      <c r="G1390" s="1" t="s">
        <v>170</v>
      </c>
      <c r="H1390" s="1" t="s">
        <v>170</v>
      </c>
      <c r="I1390" s="1" t="s">
        <v>42</v>
      </c>
      <c r="J1390" s="1"/>
      <c r="K1390" s="1" t="s">
        <v>2221</v>
      </c>
      <c r="L1390" s="1" t="s">
        <v>53</v>
      </c>
      <c r="M1390" s="9">
        <v>45018.0</v>
      </c>
      <c r="N1390" s="9">
        <v>45265.0</v>
      </c>
      <c r="O1390" s="1"/>
      <c r="P1390" s="1">
        <v>8.33</v>
      </c>
      <c r="Q1390" s="1">
        <v>500000.0</v>
      </c>
      <c r="R1390" s="1">
        <v>300000.0</v>
      </c>
      <c r="S1390" s="10">
        <v>45355.0</v>
      </c>
      <c r="V1390" s="5">
        <v>24990.0</v>
      </c>
      <c r="W1390" s="11">
        <v>29488.199999999997</v>
      </c>
      <c r="Z1390" s="5">
        <v>18742.5</v>
      </c>
      <c r="AB1390" s="1"/>
      <c r="AC1390" s="1" t="s">
        <v>45</v>
      </c>
      <c r="AD1390" s="12" t="s">
        <v>47</v>
      </c>
      <c r="AE1390" s="12" t="s">
        <v>47</v>
      </c>
      <c r="AF1390" s="12" t="s">
        <v>47</v>
      </c>
    </row>
    <row r="1391">
      <c r="A1391" s="1" t="s">
        <v>2226</v>
      </c>
      <c r="B1391" s="7"/>
      <c r="C1391" s="1" t="s">
        <v>36</v>
      </c>
      <c r="D1391" s="1" t="s">
        <v>76</v>
      </c>
      <c r="E1391" s="1" t="s">
        <v>82</v>
      </c>
      <c r="F1391" s="1" t="s">
        <v>538</v>
      </c>
      <c r="G1391" s="1" t="s">
        <v>865</v>
      </c>
      <c r="H1391" s="1" t="s">
        <v>866</v>
      </c>
      <c r="I1391" s="1" t="s">
        <v>265</v>
      </c>
      <c r="J1391" s="1"/>
      <c r="K1391" s="1" t="s">
        <v>2227</v>
      </c>
      <c r="L1391" s="1" t="s">
        <v>99</v>
      </c>
      <c r="M1391" s="9">
        <v>45126.0</v>
      </c>
      <c r="N1391" s="9">
        <v>45126.0</v>
      </c>
      <c r="O1391" s="1"/>
      <c r="P1391" s="1">
        <v>8.33</v>
      </c>
      <c r="Q1391" s="1">
        <v>250000.0</v>
      </c>
      <c r="R1391" s="1">
        <v>300000.0</v>
      </c>
      <c r="S1391" s="10">
        <v>45156.0</v>
      </c>
      <c r="V1391" s="5">
        <v>24990.0</v>
      </c>
      <c r="W1391" s="11">
        <v>29488.199999999997</v>
      </c>
      <c r="Z1391" s="5">
        <v>18742.5</v>
      </c>
      <c r="AC1391" s="1" t="s">
        <v>45</v>
      </c>
      <c r="AD1391" s="12" t="s">
        <v>47</v>
      </c>
      <c r="AE1391" s="12" t="s">
        <v>47</v>
      </c>
      <c r="AF1391" s="12" t="s">
        <v>47</v>
      </c>
    </row>
    <row r="1392">
      <c r="A1392" s="1" t="s">
        <v>2226</v>
      </c>
      <c r="B1392" s="7"/>
      <c r="C1392" s="1" t="s">
        <v>36</v>
      </c>
      <c r="D1392" s="1" t="s">
        <v>76</v>
      </c>
      <c r="E1392" s="1" t="s">
        <v>82</v>
      </c>
      <c r="F1392" s="1" t="s">
        <v>538</v>
      </c>
      <c r="G1392" s="1" t="s">
        <v>865</v>
      </c>
      <c r="H1392" s="1" t="s">
        <v>866</v>
      </c>
      <c r="I1392" s="1" t="s">
        <v>265</v>
      </c>
      <c r="J1392" s="1"/>
      <c r="K1392" s="1" t="s">
        <v>2227</v>
      </c>
      <c r="L1392" s="1" t="s">
        <v>99</v>
      </c>
      <c r="M1392" s="9">
        <v>45126.0</v>
      </c>
      <c r="N1392" s="9">
        <v>45126.0</v>
      </c>
      <c r="O1392" s="1"/>
      <c r="P1392" s="1">
        <v>8.33</v>
      </c>
      <c r="Q1392" s="1">
        <v>240000.0</v>
      </c>
      <c r="R1392" s="1">
        <v>300000.0</v>
      </c>
      <c r="S1392" s="10">
        <v>45156.0</v>
      </c>
      <c r="V1392" s="5">
        <v>24990.0</v>
      </c>
      <c r="W1392" s="11">
        <v>29488.199999999997</v>
      </c>
      <c r="Z1392" s="5">
        <v>18742.5</v>
      </c>
      <c r="AC1392" s="1" t="s">
        <v>45</v>
      </c>
      <c r="AD1392" s="12" t="s">
        <v>47</v>
      </c>
      <c r="AE1392" s="12" t="s">
        <v>47</v>
      </c>
      <c r="AF1392" s="12" t="s">
        <v>47</v>
      </c>
    </row>
    <row r="1393">
      <c r="A1393" s="1" t="s">
        <v>2228</v>
      </c>
      <c r="B1393" s="7"/>
      <c r="C1393" s="1" t="s">
        <v>36</v>
      </c>
      <c r="D1393" s="1" t="s">
        <v>76</v>
      </c>
      <c r="E1393" s="1" t="s">
        <v>113</v>
      </c>
      <c r="F1393" s="1" t="s">
        <v>893</v>
      </c>
      <c r="G1393" s="1" t="s">
        <v>152</v>
      </c>
      <c r="H1393" s="1" t="s">
        <v>317</v>
      </c>
      <c r="I1393" s="1" t="s">
        <v>42</v>
      </c>
      <c r="J1393" s="1"/>
      <c r="K1393" s="1" t="s">
        <v>2229</v>
      </c>
      <c r="L1393" s="1" t="s">
        <v>150</v>
      </c>
      <c r="M1393" s="9">
        <v>44985.0</v>
      </c>
      <c r="N1393" s="9">
        <v>44985.0</v>
      </c>
      <c r="O1393" s="1"/>
      <c r="P1393" s="1">
        <v>7.5</v>
      </c>
      <c r="Q1393" s="1">
        <v>300000.0</v>
      </c>
      <c r="R1393" s="1">
        <v>300000.0</v>
      </c>
      <c r="S1393" s="10">
        <v>45015.0</v>
      </c>
      <c r="V1393" s="5">
        <v>22500.0</v>
      </c>
      <c r="W1393" s="11">
        <v>26550.0</v>
      </c>
      <c r="Z1393" s="5">
        <v>16875.0</v>
      </c>
      <c r="AC1393" s="1" t="s">
        <v>45</v>
      </c>
      <c r="AD1393" s="12" t="s">
        <v>46</v>
      </c>
      <c r="AE1393" s="12" t="s">
        <v>46</v>
      </c>
      <c r="AF1393" s="12" t="s">
        <v>46</v>
      </c>
    </row>
    <row r="1394">
      <c r="A1394" s="1" t="s">
        <v>2230</v>
      </c>
      <c r="B1394" s="7"/>
      <c r="C1394" s="1" t="s">
        <v>95</v>
      </c>
      <c r="D1394" s="1" t="s">
        <v>96</v>
      </c>
      <c r="E1394" s="1" t="s">
        <v>168</v>
      </c>
      <c r="F1394" s="1" t="s">
        <v>1546</v>
      </c>
      <c r="G1394" s="1" t="s">
        <v>152</v>
      </c>
      <c r="H1394" s="1" t="s">
        <v>317</v>
      </c>
      <c r="I1394" s="1" t="s">
        <v>247</v>
      </c>
      <c r="J1394" s="1"/>
      <c r="K1394" s="1" t="s">
        <v>2231</v>
      </c>
      <c r="L1394" s="1" t="s">
        <v>53</v>
      </c>
      <c r="M1394" s="14">
        <v>44852.0</v>
      </c>
      <c r="N1394" s="9">
        <v>44742.0</v>
      </c>
      <c r="O1394" s="1"/>
      <c r="P1394" s="1">
        <v>7.0</v>
      </c>
      <c r="Q1394" s="1">
        <v>500000.0</v>
      </c>
      <c r="R1394" s="1">
        <v>180000.0</v>
      </c>
      <c r="S1394" s="14">
        <v>44851.0</v>
      </c>
      <c r="T1394" s="14">
        <v>44852.0</v>
      </c>
      <c r="U1394" s="1" t="s">
        <v>2232</v>
      </c>
      <c r="V1394" s="5">
        <v>12600.0</v>
      </c>
      <c r="W1394" s="11">
        <v>14868.0</v>
      </c>
      <c r="X1394" s="14">
        <v>44881.0</v>
      </c>
      <c r="Y1394" s="5">
        <v>14868.0</v>
      </c>
      <c r="Z1394" s="5">
        <v>9450.0</v>
      </c>
      <c r="AA1394" s="9">
        <v>44966.0</v>
      </c>
      <c r="AB1394" s="1" t="s">
        <v>2233</v>
      </c>
      <c r="AC1394" s="1" t="s">
        <v>55</v>
      </c>
      <c r="AD1394" s="12" t="s">
        <v>46</v>
      </c>
      <c r="AE1394" s="12" t="s">
        <v>46</v>
      </c>
      <c r="AF1394" s="12" t="s">
        <v>46</v>
      </c>
      <c r="AG1394" s="12" t="s">
        <v>46</v>
      </c>
      <c r="AH1394" s="12" t="s">
        <v>46</v>
      </c>
      <c r="AI1394" s="12" t="s">
        <v>46</v>
      </c>
    </row>
    <row r="1395">
      <c r="A1395" s="1" t="s">
        <v>2234</v>
      </c>
      <c r="B1395" s="7"/>
      <c r="C1395" s="1" t="s">
        <v>36</v>
      </c>
      <c r="D1395" s="1" t="s">
        <v>102</v>
      </c>
      <c r="E1395" s="1" t="s">
        <v>77</v>
      </c>
      <c r="F1395" s="1" t="s">
        <v>366</v>
      </c>
      <c r="G1395" s="1" t="s">
        <v>152</v>
      </c>
      <c r="H1395" s="1" t="s">
        <v>317</v>
      </c>
      <c r="I1395" s="1" t="s">
        <v>42</v>
      </c>
      <c r="J1395" s="1"/>
      <c r="K1395" s="1" t="s">
        <v>2235</v>
      </c>
      <c r="L1395" s="1" t="s">
        <v>53</v>
      </c>
      <c r="M1395" s="9">
        <v>45292.0</v>
      </c>
      <c r="N1395" s="9">
        <v>45292.0</v>
      </c>
      <c r="O1395" s="1"/>
      <c r="P1395" s="1">
        <v>8.33</v>
      </c>
      <c r="Q1395" s="1">
        <v>500000.0</v>
      </c>
      <c r="R1395" s="1">
        <v>300000.0</v>
      </c>
      <c r="S1395" s="10">
        <v>45382.0</v>
      </c>
      <c r="V1395" s="5">
        <v>24990.0</v>
      </c>
      <c r="W1395" s="11">
        <v>29488.199999999997</v>
      </c>
      <c r="Z1395" s="5">
        <v>18742.5</v>
      </c>
      <c r="AC1395" s="1" t="s">
        <v>45</v>
      </c>
      <c r="AD1395" s="12" t="s">
        <v>47</v>
      </c>
      <c r="AE1395" s="12" t="s">
        <v>47</v>
      </c>
      <c r="AF1395" s="12" t="s">
        <v>47</v>
      </c>
    </row>
    <row r="1396">
      <c r="A1396" s="1" t="s">
        <v>2234</v>
      </c>
      <c r="B1396" s="7"/>
      <c r="C1396" s="1" t="s">
        <v>36</v>
      </c>
      <c r="D1396" s="1" t="s">
        <v>102</v>
      </c>
      <c r="E1396" s="1" t="s">
        <v>77</v>
      </c>
      <c r="F1396" s="1" t="s">
        <v>366</v>
      </c>
      <c r="G1396" s="1" t="s">
        <v>152</v>
      </c>
      <c r="H1396" s="1" t="s">
        <v>317</v>
      </c>
      <c r="I1396" s="1" t="s">
        <v>42</v>
      </c>
      <c r="J1396" s="1"/>
      <c r="K1396" s="1" t="s">
        <v>2235</v>
      </c>
      <c r="L1396" s="1" t="s">
        <v>53</v>
      </c>
      <c r="M1396" s="9">
        <v>45292.0</v>
      </c>
      <c r="N1396" s="9">
        <v>45292.0</v>
      </c>
      <c r="O1396" s="1"/>
      <c r="P1396" s="1">
        <v>8.33</v>
      </c>
      <c r="Q1396" s="1">
        <v>400000.0</v>
      </c>
      <c r="R1396" s="1">
        <v>300000.0</v>
      </c>
      <c r="S1396" s="10">
        <v>45382.0</v>
      </c>
      <c r="V1396" s="5">
        <v>24990.0</v>
      </c>
      <c r="W1396" s="11">
        <v>29488.199999999997</v>
      </c>
      <c r="X1396" s="1"/>
      <c r="Y1396" s="1"/>
      <c r="Z1396" s="5">
        <v>18742.5</v>
      </c>
      <c r="AA1396" s="1"/>
      <c r="AB1396" s="1"/>
      <c r="AC1396" s="1" t="s">
        <v>45</v>
      </c>
      <c r="AD1396" s="12" t="s">
        <v>47</v>
      </c>
      <c r="AE1396" s="12" t="s">
        <v>47</v>
      </c>
      <c r="AF1396" s="12" t="s">
        <v>47</v>
      </c>
    </row>
    <row r="1397">
      <c r="A1397" s="1" t="s">
        <v>2234</v>
      </c>
      <c r="B1397" s="7"/>
      <c r="C1397" s="1" t="s">
        <v>36</v>
      </c>
      <c r="D1397" s="1" t="s">
        <v>102</v>
      </c>
      <c r="E1397" s="1" t="s">
        <v>77</v>
      </c>
      <c r="F1397" s="1" t="s">
        <v>366</v>
      </c>
      <c r="G1397" s="1" t="s">
        <v>152</v>
      </c>
      <c r="H1397" s="1" t="s">
        <v>317</v>
      </c>
      <c r="I1397" s="1" t="s">
        <v>42</v>
      </c>
      <c r="J1397" s="1"/>
      <c r="K1397" s="1" t="s">
        <v>2235</v>
      </c>
      <c r="L1397" s="1" t="s">
        <v>53</v>
      </c>
      <c r="M1397" s="9">
        <v>45292.0</v>
      </c>
      <c r="N1397" s="9">
        <v>45292.0</v>
      </c>
      <c r="O1397" s="1"/>
      <c r="P1397" s="1">
        <v>8.33</v>
      </c>
      <c r="Q1397" s="1">
        <v>500000.0</v>
      </c>
      <c r="R1397" s="1">
        <v>300000.0</v>
      </c>
      <c r="S1397" s="10">
        <v>45322.0</v>
      </c>
      <c r="V1397" s="5">
        <v>24990.0</v>
      </c>
      <c r="W1397" s="11">
        <v>29488.199999999997</v>
      </c>
      <c r="Z1397" s="5">
        <v>18742.5</v>
      </c>
      <c r="AC1397" s="1" t="s">
        <v>45</v>
      </c>
      <c r="AD1397" s="12" t="s">
        <v>47</v>
      </c>
      <c r="AE1397" s="12" t="s">
        <v>47</v>
      </c>
      <c r="AF1397" s="12" t="s">
        <v>47</v>
      </c>
    </row>
    <row r="1398">
      <c r="A1398" s="1" t="s">
        <v>2234</v>
      </c>
      <c r="B1398" s="7"/>
      <c r="C1398" s="1" t="s">
        <v>36</v>
      </c>
      <c r="D1398" s="1" t="s">
        <v>102</v>
      </c>
      <c r="E1398" s="1" t="s">
        <v>77</v>
      </c>
      <c r="F1398" s="1" t="s">
        <v>366</v>
      </c>
      <c r="G1398" s="1" t="s">
        <v>152</v>
      </c>
      <c r="H1398" s="1" t="s">
        <v>317</v>
      </c>
      <c r="I1398" s="1" t="s">
        <v>42</v>
      </c>
      <c r="J1398" s="1"/>
      <c r="K1398" s="1" t="s">
        <v>2235</v>
      </c>
      <c r="L1398" s="1" t="s">
        <v>53</v>
      </c>
      <c r="M1398" s="9">
        <v>45292.0</v>
      </c>
      <c r="N1398" s="9">
        <v>45292.0</v>
      </c>
      <c r="O1398" s="1"/>
      <c r="P1398" s="1">
        <v>8.33</v>
      </c>
      <c r="Q1398" s="1">
        <v>500000.0</v>
      </c>
      <c r="R1398" s="1">
        <v>300000.0</v>
      </c>
      <c r="S1398" s="10">
        <v>45322.0</v>
      </c>
      <c r="V1398" s="5">
        <v>24990.0</v>
      </c>
      <c r="W1398" s="11">
        <v>29488.199999999997</v>
      </c>
      <c r="Z1398" s="5">
        <v>18742.5</v>
      </c>
      <c r="AC1398" s="1" t="s">
        <v>45</v>
      </c>
      <c r="AD1398" s="12" t="s">
        <v>47</v>
      </c>
      <c r="AE1398" s="12" t="s">
        <v>47</v>
      </c>
      <c r="AF1398" s="12" t="s">
        <v>47</v>
      </c>
    </row>
    <row r="1399">
      <c r="A1399" s="1" t="s">
        <v>2234</v>
      </c>
      <c r="B1399" s="7"/>
      <c r="C1399" s="1" t="s">
        <v>36</v>
      </c>
      <c r="D1399" s="1" t="s">
        <v>102</v>
      </c>
      <c r="E1399" s="1" t="s">
        <v>77</v>
      </c>
      <c r="F1399" s="1" t="s">
        <v>366</v>
      </c>
      <c r="G1399" s="1" t="s">
        <v>152</v>
      </c>
      <c r="H1399" s="1" t="s">
        <v>317</v>
      </c>
      <c r="I1399" s="1" t="s">
        <v>42</v>
      </c>
      <c r="J1399" s="1"/>
      <c r="K1399" s="1" t="s">
        <v>2235</v>
      </c>
      <c r="L1399" s="1" t="s">
        <v>53</v>
      </c>
      <c r="M1399" s="9">
        <v>45292.0</v>
      </c>
      <c r="N1399" s="9">
        <v>45292.0</v>
      </c>
      <c r="O1399" s="1"/>
      <c r="P1399" s="1">
        <v>8.33</v>
      </c>
      <c r="Q1399" s="1">
        <v>400000.0</v>
      </c>
      <c r="R1399" s="1">
        <v>300000.0</v>
      </c>
      <c r="S1399" s="10">
        <v>45322.0</v>
      </c>
      <c r="V1399" s="5">
        <v>24990.0</v>
      </c>
      <c r="W1399" s="11">
        <v>29488.199999999997</v>
      </c>
      <c r="Y1399" s="1"/>
      <c r="Z1399" s="5">
        <v>18742.5</v>
      </c>
      <c r="AB1399" s="1"/>
      <c r="AC1399" s="1" t="s">
        <v>45</v>
      </c>
      <c r="AD1399" s="12" t="s">
        <v>47</v>
      </c>
      <c r="AE1399" s="12" t="s">
        <v>47</v>
      </c>
      <c r="AF1399" s="12" t="s">
        <v>47</v>
      </c>
    </row>
    <row r="1400">
      <c r="A1400" s="1" t="s">
        <v>2236</v>
      </c>
      <c r="B1400" s="7"/>
      <c r="C1400" s="1" t="s">
        <v>36</v>
      </c>
      <c r="D1400" s="1" t="s">
        <v>76</v>
      </c>
      <c r="E1400" s="1" t="s">
        <v>77</v>
      </c>
      <c r="F1400" s="1" t="s">
        <v>1549</v>
      </c>
      <c r="G1400" s="1" t="s">
        <v>152</v>
      </c>
      <c r="H1400" s="1" t="s">
        <v>153</v>
      </c>
      <c r="I1400" s="1" t="s">
        <v>42</v>
      </c>
      <c r="J1400" s="1"/>
      <c r="K1400" s="1" t="s">
        <v>2237</v>
      </c>
      <c r="L1400" s="1" t="s">
        <v>150</v>
      </c>
      <c r="M1400" s="9">
        <v>44669.0</v>
      </c>
      <c r="N1400" s="9">
        <v>44669.0</v>
      </c>
      <c r="O1400" s="1"/>
      <c r="P1400" s="1">
        <v>8.33</v>
      </c>
      <c r="Q1400" s="1">
        <v>200000.0</v>
      </c>
      <c r="R1400" s="1">
        <v>288000.0</v>
      </c>
      <c r="S1400" s="9">
        <v>44659.0</v>
      </c>
      <c r="T1400" s="9">
        <v>44669.0</v>
      </c>
      <c r="U1400" s="1" t="s">
        <v>2238</v>
      </c>
      <c r="V1400" s="5">
        <v>23990.4</v>
      </c>
      <c r="W1400" s="11">
        <v>28308.672</v>
      </c>
      <c r="X1400" s="9">
        <v>44689.0</v>
      </c>
      <c r="Y1400" s="5">
        <v>25909.631999999998</v>
      </c>
      <c r="Z1400" s="5">
        <v>17992.800000000003</v>
      </c>
      <c r="AA1400" s="9">
        <v>44693.0</v>
      </c>
      <c r="AB1400" s="1" t="s">
        <v>2238</v>
      </c>
      <c r="AC1400" s="1" t="s">
        <v>55</v>
      </c>
      <c r="AD1400" s="12" t="s">
        <v>46</v>
      </c>
      <c r="AE1400" s="12" t="s">
        <v>46</v>
      </c>
      <c r="AF1400" s="12" t="s">
        <v>46</v>
      </c>
      <c r="AG1400" s="12" t="s">
        <v>46</v>
      </c>
      <c r="AH1400" s="12" t="s">
        <v>46</v>
      </c>
      <c r="AI1400" s="12" t="s">
        <v>46</v>
      </c>
    </row>
    <row r="1401">
      <c r="A1401" s="1" t="s">
        <v>2236</v>
      </c>
      <c r="B1401" s="7"/>
      <c r="C1401" s="1" t="s">
        <v>36</v>
      </c>
      <c r="D1401" s="1" t="s">
        <v>76</v>
      </c>
      <c r="E1401" s="1" t="s">
        <v>77</v>
      </c>
      <c r="F1401" s="1" t="s">
        <v>1549</v>
      </c>
      <c r="G1401" s="1" t="s">
        <v>152</v>
      </c>
      <c r="H1401" s="1" t="s">
        <v>153</v>
      </c>
      <c r="I1401" s="1" t="s">
        <v>42</v>
      </c>
      <c r="J1401" s="1"/>
      <c r="K1401" s="1" t="s">
        <v>2237</v>
      </c>
      <c r="L1401" s="1" t="s">
        <v>150</v>
      </c>
      <c r="M1401" s="9">
        <v>44669.0</v>
      </c>
      <c r="N1401" s="9">
        <v>44796.0</v>
      </c>
      <c r="O1401" s="1"/>
      <c r="P1401" s="1">
        <v>8.33</v>
      </c>
      <c r="Q1401" s="1">
        <v>250000.0</v>
      </c>
      <c r="R1401" s="1">
        <v>288000.0</v>
      </c>
      <c r="S1401" s="9">
        <v>44790.0</v>
      </c>
      <c r="T1401" s="9">
        <v>44796.0</v>
      </c>
      <c r="U1401" s="1" t="s">
        <v>2239</v>
      </c>
      <c r="V1401" s="5">
        <v>23990.4</v>
      </c>
      <c r="W1401" s="11">
        <v>28308.672</v>
      </c>
      <c r="X1401" s="9">
        <v>44820.0</v>
      </c>
      <c r="Y1401" s="5">
        <v>25909.631999999998</v>
      </c>
      <c r="Z1401" s="5">
        <v>17992.800000000003</v>
      </c>
      <c r="AA1401" s="9">
        <v>44824.0</v>
      </c>
      <c r="AB1401" s="1" t="s">
        <v>2239</v>
      </c>
      <c r="AC1401" s="1" t="s">
        <v>55</v>
      </c>
      <c r="AD1401" s="12" t="s">
        <v>46</v>
      </c>
      <c r="AE1401" s="12" t="s">
        <v>46</v>
      </c>
      <c r="AF1401" s="12" t="s">
        <v>46</v>
      </c>
      <c r="AG1401" s="12" t="s">
        <v>46</v>
      </c>
      <c r="AH1401" s="12" t="s">
        <v>46</v>
      </c>
      <c r="AI1401" s="12" t="s">
        <v>46</v>
      </c>
    </row>
    <row r="1402">
      <c r="A1402" s="1" t="s">
        <v>2236</v>
      </c>
      <c r="B1402" s="7"/>
      <c r="C1402" s="1" t="s">
        <v>36</v>
      </c>
      <c r="D1402" s="1" t="s">
        <v>76</v>
      </c>
      <c r="E1402" s="1" t="s">
        <v>77</v>
      </c>
      <c r="F1402" s="1" t="s">
        <v>1549</v>
      </c>
      <c r="G1402" s="1" t="s">
        <v>152</v>
      </c>
      <c r="H1402" s="1" t="s">
        <v>153</v>
      </c>
      <c r="I1402" s="1" t="s">
        <v>42</v>
      </c>
      <c r="J1402" s="1"/>
      <c r="K1402" s="1" t="s">
        <v>2237</v>
      </c>
      <c r="L1402" s="1" t="s">
        <v>150</v>
      </c>
      <c r="M1402" s="9">
        <v>44669.0</v>
      </c>
      <c r="N1402" s="9">
        <v>44828.0</v>
      </c>
      <c r="O1402" s="1"/>
      <c r="P1402" s="1">
        <v>8.33</v>
      </c>
      <c r="Q1402" s="1">
        <v>250000.0</v>
      </c>
      <c r="R1402" s="1">
        <v>288000.0</v>
      </c>
      <c r="S1402" s="14">
        <v>44851.0</v>
      </c>
      <c r="T1402" s="9">
        <v>44828.0</v>
      </c>
      <c r="U1402" s="1" t="s">
        <v>2240</v>
      </c>
      <c r="V1402" s="5">
        <v>23990.4</v>
      </c>
      <c r="W1402" s="11">
        <v>28308.672</v>
      </c>
      <c r="X1402" s="14">
        <v>44881.0</v>
      </c>
      <c r="Y1402" s="5">
        <v>25909.631999999998</v>
      </c>
      <c r="Z1402" s="5">
        <v>17992.800000000003</v>
      </c>
      <c r="AA1402" s="14">
        <v>44885.0</v>
      </c>
      <c r="AB1402" s="1" t="s">
        <v>2240</v>
      </c>
      <c r="AC1402" s="1" t="s">
        <v>55</v>
      </c>
      <c r="AD1402" s="12" t="s">
        <v>46</v>
      </c>
      <c r="AE1402" s="12" t="s">
        <v>46</v>
      </c>
      <c r="AF1402" s="12" t="s">
        <v>46</v>
      </c>
      <c r="AG1402" s="12" t="s">
        <v>46</v>
      </c>
      <c r="AH1402" s="12" t="s">
        <v>46</v>
      </c>
      <c r="AI1402" s="12" t="s">
        <v>46</v>
      </c>
    </row>
    <row r="1403">
      <c r="A1403" s="1" t="s">
        <v>2241</v>
      </c>
      <c r="B1403" s="7"/>
      <c r="C1403" s="1" t="s">
        <v>132</v>
      </c>
      <c r="D1403" s="1" t="s">
        <v>96</v>
      </c>
      <c r="E1403" s="1" t="s">
        <v>113</v>
      </c>
      <c r="F1403" s="1" t="s">
        <v>1947</v>
      </c>
      <c r="G1403" s="1" t="s">
        <v>152</v>
      </c>
      <c r="H1403" s="1" t="s">
        <v>153</v>
      </c>
      <c r="I1403" s="1" t="s">
        <v>42</v>
      </c>
      <c r="J1403" s="1"/>
      <c r="K1403" s="1" t="s">
        <v>2242</v>
      </c>
      <c r="L1403" s="1" t="s">
        <v>53</v>
      </c>
      <c r="M1403" s="9">
        <v>44741.0</v>
      </c>
      <c r="N1403" s="9">
        <v>44823.0</v>
      </c>
      <c r="O1403" s="1"/>
      <c r="P1403" s="1">
        <v>8.33</v>
      </c>
      <c r="Q1403" s="1">
        <v>550000.0</v>
      </c>
      <c r="R1403" s="1">
        <v>597500.0</v>
      </c>
      <c r="S1403" s="9">
        <v>44823.0</v>
      </c>
      <c r="T1403" s="9">
        <v>44823.0</v>
      </c>
      <c r="U1403" s="1" t="s">
        <v>2243</v>
      </c>
      <c r="V1403" s="5">
        <v>49771.75</v>
      </c>
      <c r="W1403" s="11">
        <v>58730.66499999999</v>
      </c>
      <c r="X1403" s="14">
        <v>44853.0</v>
      </c>
      <c r="Y1403" s="5">
        <v>53753.48999999999</v>
      </c>
      <c r="Z1403" s="5">
        <v>37328.8125</v>
      </c>
      <c r="AA1403" s="14">
        <v>44854.0</v>
      </c>
      <c r="AB1403" s="1" t="s">
        <v>2243</v>
      </c>
      <c r="AC1403" s="1" t="s">
        <v>55</v>
      </c>
      <c r="AD1403" s="12" t="s">
        <v>46</v>
      </c>
      <c r="AE1403" s="12" t="s">
        <v>46</v>
      </c>
      <c r="AF1403" s="12" t="s">
        <v>46</v>
      </c>
      <c r="AG1403" s="12" t="s">
        <v>46</v>
      </c>
      <c r="AH1403" s="12" t="s">
        <v>46</v>
      </c>
      <c r="AI1403" s="12" t="s">
        <v>46</v>
      </c>
    </row>
    <row r="1404">
      <c r="A1404" s="1" t="s">
        <v>2241</v>
      </c>
      <c r="B1404" s="7"/>
      <c r="C1404" s="1" t="s">
        <v>132</v>
      </c>
      <c r="D1404" s="1" t="s">
        <v>96</v>
      </c>
      <c r="E1404" s="1" t="s">
        <v>113</v>
      </c>
      <c r="F1404" s="1" t="s">
        <v>1947</v>
      </c>
      <c r="G1404" s="1" t="s">
        <v>152</v>
      </c>
      <c r="H1404" s="1" t="s">
        <v>153</v>
      </c>
      <c r="I1404" s="1" t="s">
        <v>42</v>
      </c>
      <c r="J1404" s="1"/>
      <c r="K1404" s="1" t="s">
        <v>2242</v>
      </c>
      <c r="L1404" s="1" t="s">
        <v>53</v>
      </c>
      <c r="M1404" s="9">
        <v>44741.0</v>
      </c>
      <c r="N1404" s="9">
        <v>44942.0</v>
      </c>
      <c r="O1404" s="1"/>
      <c r="P1404" s="1">
        <v>8.33</v>
      </c>
      <c r="Q1404" s="1">
        <v>900000.0</v>
      </c>
      <c r="R1404" s="1">
        <v>957000.0</v>
      </c>
      <c r="S1404" s="14">
        <v>44879.0</v>
      </c>
      <c r="T1404" s="9">
        <v>44942.0</v>
      </c>
      <c r="U1404" s="1" t="s">
        <v>2244</v>
      </c>
      <c r="V1404" s="5">
        <v>79718.1</v>
      </c>
      <c r="W1404" s="11">
        <v>94067.35800000001</v>
      </c>
      <c r="X1404" s="9">
        <v>44938.0</v>
      </c>
      <c r="Y1404" s="5">
        <v>86095.54800000001</v>
      </c>
      <c r="Z1404" s="5">
        <v>59788.575000000004</v>
      </c>
      <c r="AA1404" s="9">
        <v>44944.0</v>
      </c>
      <c r="AB1404" s="1" t="s">
        <v>2244</v>
      </c>
      <c r="AC1404" s="1" t="s">
        <v>55</v>
      </c>
      <c r="AD1404" s="12" t="s">
        <v>46</v>
      </c>
      <c r="AE1404" s="12" t="s">
        <v>46</v>
      </c>
      <c r="AF1404" s="12" t="s">
        <v>46</v>
      </c>
      <c r="AG1404" s="12" t="s">
        <v>46</v>
      </c>
      <c r="AH1404" s="12" t="s">
        <v>46</v>
      </c>
      <c r="AI1404" s="12" t="s">
        <v>46</v>
      </c>
    </row>
    <row r="1405">
      <c r="A1405" s="1" t="s">
        <v>2241</v>
      </c>
      <c r="B1405" s="7"/>
      <c r="C1405" s="1" t="s">
        <v>132</v>
      </c>
      <c r="D1405" s="1" t="s">
        <v>96</v>
      </c>
      <c r="E1405" s="1" t="s">
        <v>77</v>
      </c>
      <c r="F1405" s="1" t="s">
        <v>97</v>
      </c>
      <c r="G1405" s="1" t="s">
        <v>152</v>
      </c>
      <c r="H1405" s="1" t="s">
        <v>153</v>
      </c>
      <c r="I1405" s="1" t="s">
        <v>42</v>
      </c>
      <c r="J1405" s="1"/>
      <c r="K1405" s="1" t="s">
        <v>2242</v>
      </c>
      <c r="L1405" s="1" t="s">
        <v>53</v>
      </c>
      <c r="M1405" s="9">
        <v>44741.0</v>
      </c>
      <c r="N1405" s="9">
        <v>45155.0</v>
      </c>
      <c r="O1405" s="1"/>
      <c r="P1405" s="1">
        <v>8.33</v>
      </c>
      <c r="Q1405" s="1">
        <v>550000.0</v>
      </c>
      <c r="R1405" s="1">
        <v>600000.0</v>
      </c>
      <c r="S1405" s="9">
        <v>45113.0</v>
      </c>
      <c r="T1405" s="9">
        <v>45155.0</v>
      </c>
      <c r="U1405" s="1" t="s">
        <v>2245</v>
      </c>
      <c r="V1405" s="5">
        <v>49980.0</v>
      </c>
      <c r="W1405" s="11">
        <v>58976.399999999994</v>
      </c>
      <c r="X1405" s="9">
        <v>45521.0</v>
      </c>
      <c r="Y1405" s="5">
        <v>53978.399999999994</v>
      </c>
      <c r="Z1405" s="5">
        <v>37485.0</v>
      </c>
      <c r="AA1405" s="9">
        <v>45162.0</v>
      </c>
      <c r="AB1405" s="1">
        <v>18.0</v>
      </c>
      <c r="AC1405" s="1" t="s">
        <v>55</v>
      </c>
      <c r="AD1405" s="12" t="s">
        <v>46</v>
      </c>
      <c r="AE1405" s="12" t="s">
        <v>47</v>
      </c>
      <c r="AF1405" s="12" t="s">
        <v>47</v>
      </c>
      <c r="AG1405" s="12" t="s">
        <v>47</v>
      </c>
      <c r="AH1405" s="12" t="s">
        <v>137</v>
      </c>
      <c r="AI1405" s="12" t="s">
        <v>47</v>
      </c>
    </row>
    <row r="1406">
      <c r="A1406" s="1" t="s">
        <v>2241</v>
      </c>
      <c r="B1406" s="7"/>
      <c r="C1406" s="1" t="s">
        <v>132</v>
      </c>
      <c r="D1406" s="1" t="s">
        <v>96</v>
      </c>
      <c r="E1406" s="1" t="s">
        <v>77</v>
      </c>
      <c r="F1406" s="1" t="s">
        <v>97</v>
      </c>
      <c r="G1406" s="1" t="s">
        <v>152</v>
      </c>
      <c r="H1406" s="1" t="s">
        <v>153</v>
      </c>
      <c r="I1406" s="1" t="s">
        <v>42</v>
      </c>
      <c r="J1406" s="1"/>
      <c r="K1406" s="1" t="s">
        <v>2242</v>
      </c>
      <c r="L1406" s="1" t="s">
        <v>53</v>
      </c>
      <c r="M1406" s="9">
        <v>44741.0</v>
      </c>
      <c r="N1406" s="9">
        <v>44741.0</v>
      </c>
      <c r="O1406" s="1"/>
      <c r="P1406" s="1">
        <v>8.33</v>
      </c>
      <c r="Q1406" s="1">
        <v>500000.0</v>
      </c>
      <c r="R1406" s="1">
        <v>300000.0</v>
      </c>
      <c r="S1406" s="10">
        <v>44831.0</v>
      </c>
      <c r="V1406" s="5">
        <v>24990.0</v>
      </c>
      <c r="W1406" s="11">
        <v>29488.199999999997</v>
      </c>
      <c r="Z1406" s="5">
        <v>18742.5</v>
      </c>
      <c r="AB1406" s="1"/>
      <c r="AC1406" s="1" t="s">
        <v>45</v>
      </c>
      <c r="AD1406" s="12" t="s">
        <v>46</v>
      </c>
      <c r="AE1406" s="12" t="s">
        <v>46</v>
      </c>
      <c r="AF1406" s="12" t="s">
        <v>46</v>
      </c>
    </row>
    <row r="1407">
      <c r="A1407" s="1" t="s">
        <v>2241</v>
      </c>
      <c r="B1407" s="7"/>
      <c r="C1407" s="1" t="s">
        <v>132</v>
      </c>
      <c r="D1407" s="1" t="s">
        <v>96</v>
      </c>
      <c r="E1407" s="1" t="s">
        <v>77</v>
      </c>
      <c r="F1407" s="1" t="s">
        <v>97</v>
      </c>
      <c r="G1407" s="1" t="s">
        <v>152</v>
      </c>
      <c r="H1407" s="1" t="s">
        <v>153</v>
      </c>
      <c r="I1407" s="1" t="s">
        <v>42</v>
      </c>
      <c r="J1407" s="1"/>
      <c r="K1407" s="1" t="s">
        <v>2242</v>
      </c>
      <c r="L1407" s="1" t="s">
        <v>53</v>
      </c>
      <c r="M1407" s="9">
        <v>44741.0</v>
      </c>
      <c r="N1407" s="9">
        <v>44741.0</v>
      </c>
      <c r="O1407" s="1"/>
      <c r="P1407" s="1">
        <v>8.33</v>
      </c>
      <c r="Q1407" s="1">
        <v>300000.0</v>
      </c>
      <c r="R1407" s="1">
        <v>300000.0</v>
      </c>
      <c r="S1407" s="10">
        <v>44831.0</v>
      </c>
      <c r="V1407" s="5">
        <v>24990.0</v>
      </c>
      <c r="W1407" s="11">
        <v>29488.199999999997</v>
      </c>
      <c r="Z1407" s="5">
        <v>18742.5</v>
      </c>
      <c r="AC1407" s="1" t="s">
        <v>45</v>
      </c>
      <c r="AD1407" s="12" t="s">
        <v>46</v>
      </c>
      <c r="AE1407" s="12" t="s">
        <v>46</v>
      </c>
      <c r="AF1407" s="12" t="s">
        <v>46</v>
      </c>
    </row>
    <row r="1408">
      <c r="A1408" s="1" t="s">
        <v>2241</v>
      </c>
      <c r="B1408" s="7"/>
      <c r="C1408" s="1" t="s">
        <v>132</v>
      </c>
      <c r="D1408" s="1" t="s">
        <v>96</v>
      </c>
      <c r="E1408" s="1" t="s">
        <v>77</v>
      </c>
      <c r="F1408" s="1" t="s">
        <v>97</v>
      </c>
      <c r="G1408" s="1" t="s">
        <v>152</v>
      </c>
      <c r="H1408" s="1" t="s">
        <v>153</v>
      </c>
      <c r="I1408" s="1" t="s">
        <v>42</v>
      </c>
      <c r="J1408" s="1"/>
      <c r="K1408" s="1" t="s">
        <v>2242</v>
      </c>
      <c r="L1408" s="1" t="s">
        <v>53</v>
      </c>
      <c r="M1408" s="9">
        <v>44741.0</v>
      </c>
      <c r="N1408" s="9">
        <v>45132.0</v>
      </c>
      <c r="O1408" s="1"/>
      <c r="P1408" s="1">
        <v>8.33</v>
      </c>
      <c r="Q1408" s="1">
        <v>550000.0</v>
      </c>
      <c r="R1408" s="1">
        <v>300000.0</v>
      </c>
      <c r="S1408" s="10">
        <v>45222.0</v>
      </c>
      <c r="V1408" s="5">
        <v>24990.0</v>
      </c>
      <c r="W1408" s="11">
        <v>29488.199999999997</v>
      </c>
      <c r="Z1408" s="5">
        <v>18742.5</v>
      </c>
      <c r="AC1408" s="1" t="s">
        <v>45</v>
      </c>
      <c r="AD1408" s="12" t="s">
        <v>46</v>
      </c>
      <c r="AE1408" s="12" t="s">
        <v>47</v>
      </c>
      <c r="AF1408" s="12" t="s">
        <v>47</v>
      </c>
    </row>
    <row r="1409">
      <c r="A1409" s="1" t="s">
        <v>2241</v>
      </c>
      <c r="B1409" s="7"/>
      <c r="C1409" s="1" t="s">
        <v>132</v>
      </c>
      <c r="D1409" s="1" t="s">
        <v>96</v>
      </c>
      <c r="E1409" s="1" t="s">
        <v>77</v>
      </c>
      <c r="F1409" s="1" t="s">
        <v>97</v>
      </c>
      <c r="G1409" s="1" t="s">
        <v>152</v>
      </c>
      <c r="H1409" s="1" t="s">
        <v>153</v>
      </c>
      <c r="I1409" s="1" t="s">
        <v>42</v>
      </c>
      <c r="J1409" s="1"/>
      <c r="K1409" s="1" t="s">
        <v>2242</v>
      </c>
      <c r="L1409" s="1" t="s">
        <v>53</v>
      </c>
      <c r="M1409" s="9">
        <v>44741.0</v>
      </c>
      <c r="N1409" s="9">
        <v>44741.0</v>
      </c>
      <c r="O1409" s="1"/>
      <c r="P1409" s="1">
        <v>8.33</v>
      </c>
      <c r="Q1409" s="1">
        <v>2400000.0</v>
      </c>
      <c r="R1409" s="1">
        <v>300000.0</v>
      </c>
      <c r="S1409" s="10">
        <v>44771.0</v>
      </c>
      <c r="V1409" s="5">
        <v>24990.0</v>
      </c>
      <c r="W1409" s="11">
        <v>29488.199999999997</v>
      </c>
      <c r="Z1409" s="5">
        <v>18742.5</v>
      </c>
      <c r="AB1409" s="1"/>
      <c r="AC1409" s="1" t="s">
        <v>45</v>
      </c>
      <c r="AD1409" s="12" t="s">
        <v>46</v>
      </c>
      <c r="AE1409" s="12" t="s">
        <v>46</v>
      </c>
      <c r="AF1409" s="12" t="s">
        <v>46</v>
      </c>
    </row>
    <row r="1410">
      <c r="A1410" s="1" t="s">
        <v>2241</v>
      </c>
      <c r="B1410" s="7"/>
      <c r="C1410" s="1" t="s">
        <v>132</v>
      </c>
      <c r="D1410" s="1" t="s">
        <v>96</v>
      </c>
      <c r="E1410" s="1" t="s">
        <v>77</v>
      </c>
      <c r="F1410" s="1" t="s">
        <v>97</v>
      </c>
      <c r="G1410" s="1" t="s">
        <v>152</v>
      </c>
      <c r="H1410" s="1" t="s">
        <v>153</v>
      </c>
      <c r="I1410" s="1" t="s">
        <v>42</v>
      </c>
      <c r="J1410" s="1"/>
      <c r="K1410" s="1" t="s">
        <v>2242</v>
      </c>
      <c r="L1410" s="1" t="s">
        <v>53</v>
      </c>
      <c r="M1410" s="9">
        <v>44741.0</v>
      </c>
      <c r="N1410" s="9">
        <v>44741.0</v>
      </c>
      <c r="O1410" s="1"/>
      <c r="P1410" s="1">
        <v>8.33</v>
      </c>
      <c r="Q1410" s="1">
        <v>500000.0</v>
      </c>
      <c r="R1410" s="1">
        <v>300000.0</v>
      </c>
      <c r="S1410" s="10">
        <v>44771.0</v>
      </c>
      <c r="V1410" s="5">
        <v>24990.0</v>
      </c>
      <c r="W1410" s="11">
        <v>29488.199999999997</v>
      </c>
      <c r="Z1410" s="5">
        <v>18742.5</v>
      </c>
      <c r="AB1410" s="1"/>
      <c r="AC1410" s="1" t="s">
        <v>45</v>
      </c>
      <c r="AD1410" s="12" t="s">
        <v>46</v>
      </c>
      <c r="AE1410" s="12" t="s">
        <v>46</v>
      </c>
      <c r="AF1410" s="12" t="s">
        <v>46</v>
      </c>
    </row>
    <row r="1411">
      <c r="A1411" s="1" t="s">
        <v>2241</v>
      </c>
      <c r="B1411" s="7"/>
      <c r="C1411" s="1" t="s">
        <v>132</v>
      </c>
      <c r="D1411" s="1" t="s">
        <v>96</v>
      </c>
      <c r="E1411" s="1" t="s">
        <v>77</v>
      </c>
      <c r="F1411" s="1" t="s">
        <v>97</v>
      </c>
      <c r="G1411" s="1" t="s">
        <v>152</v>
      </c>
      <c r="H1411" s="1" t="s">
        <v>153</v>
      </c>
      <c r="I1411" s="1" t="s">
        <v>42</v>
      </c>
      <c r="J1411" s="1"/>
      <c r="K1411" s="1" t="s">
        <v>2242</v>
      </c>
      <c r="L1411" s="1" t="s">
        <v>53</v>
      </c>
      <c r="M1411" s="9">
        <v>44741.0</v>
      </c>
      <c r="N1411" s="9">
        <v>44741.0</v>
      </c>
      <c r="O1411" s="1"/>
      <c r="P1411" s="1">
        <v>8.33</v>
      </c>
      <c r="Q1411" s="1">
        <v>500000.0</v>
      </c>
      <c r="R1411" s="1">
        <v>300000.0</v>
      </c>
      <c r="S1411" s="10">
        <v>44771.0</v>
      </c>
      <c r="V1411" s="5">
        <v>24990.0</v>
      </c>
      <c r="W1411" s="11">
        <v>29488.199999999997</v>
      </c>
      <c r="Z1411" s="5">
        <v>18742.5</v>
      </c>
      <c r="AC1411" s="1" t="s">
        <v>45</v>
      </c>
      <c r="AD1411" s="12" t="s">
        <v>46</v>
      </c>
      <c r="AE1411" s="12" t="s">
        <v>46</v>
      </c>
      <c r="AF1411" s="12" t="s">
        <v>46</v>
      </c>
    </row>
    <row r="1412">
      <c r="A1412" s="1" t="s">
        <v>2241</v>
      </c>
      <c r="B1412" s="7"/>
      <c r="C1412" s="1" t="s">
        <v>132</v>
      </c>
      <c r="D1412" s="1" t="s">
        <v>96</v>
      </c>
      <c r="E1412" s="1" t="s">
        <v>77</v>
      </c>
      <c r="F1412" s="1" t="s">
        <v>97</v>
      </c>
      <c r="G1412" s="1" t="s">
        <v>152</v>
      </c>
      <c r="H1412" s="1" t="s">
        <v>153</v>
      </c>
      <c r="I1412" s="1" t="s">
        <v>42</v>
      </c>
      <c r="J1412" s="1"/>
      <c r="K1412" s="1" t="s">
        <v>2242</v>
      </c>
      <c r="L1412" s="1" t="s">
        <v>53</v>
      </c>
      <c r="M1412" s="9">
        <v>44741.0</v>
      </c>
      <c r="N1412" s="9">
        <v>44741.0</v>
      </c>
      <c r="O1412" s="1"/>
      <c r="P1412" s="1">
        <v>8.33</v>
      </c>
      <c r="Q1412" s="1">
        <v>1750000.0</v>
      </c>
      <c r="R1412" s="1">
        <v>300000.0</v>
      </c>
      <c r="S1412" s="10">
        <v>44771.0</v>
      </c>
      <c r="V1412" s="5">
        <v>24990.0</v>
      </c>
      <c r="W1412" s="11">
        <v>29488.199999999997</v>
      </c>
      <c r="X1412" s="1"/>
      <c r="Y1412" s="1"/>
      <c r="Z1412" s="5">
        <v>18742.5</v>
      </c>
      <c r="AA1412" s="1"/>
      <c r="AB1412" s="1"/>
      <c r="AC1412" s="1" t="s">
        <v>45</v>
      </c>
      <c r="AD1412" s="12" t="s">
        <v>46</v>
      </c>
      <c r="AE1412" s="12" t="s">
        <v>46</v>
      </c>
      <c r="AF1412" s="12" t="s">
        <v>46</v>
      </c>
    </row>
    <row r="1413">
      <c r="A1413" s="1" t="s">
        <v>2241</v>
      </c>
      <c r="B1413" s="7"/>
      <c r="C1413" s="1" t="s">
        <v>132</v>
      </c>
      <c r="D1413" s="1" t="s">
        <v>96</v>
      </c>
      <c r="E1413" s="1" t="s">
        <v>77</v>
      </c>
      <c r="F1413" s="1" t="s">
        <v>97</v>
      </c>
      <c r="G1413" s="1" t="s">
        <v>152</v>
      </c>
      <c r="H1413" s="1" t="s">
        <v>153</v>
      </c>
      <c r="I1413" s="1" t="s">
        <v>42</v>
      </c>
      <c r="J1413" s="1"/>
      <c r="K1413" s="1" t="s">
        <v>2242</v>
      </c>
      <c r="L1413" s="1" t="s">
        <v>53</v>
      </c>
      <c r="M1413" s="9">
        <v>44741.0</v>
      </c>
      <c r="N1413" s="9">
        <v>44741.0</v>
      </c>
      <c r="O1413" s="1"/>
      <c r="P1413" s="1">
        <v>8.33</v>
      </c>
      <c r="Q1413" s="1">
        <v>1150000.0</v>
      </c>
      <c r="R1413" s="1">
        <v>300000.0</v>
      </c>
      <c r="S1413" s="10">
        <v>44771.0</v>
      </c>
      <c r="V1413" s="5">
        <v>24990.0</v>
      </c>
      <c r="W1413" s="11">
        <v>29488.199999999997</v>
      </c>
      <c r="X1413" s="1"/>
      <c r="Y1413" s="1"/>
      <c r="Z1413" s="5">
        <v>18742.5</v>
      </c>
      <c r="AA1413" s="1"/>
      <c r="AB1413" s="1"/>
      <c r="AC1413" s="1" t="s">
        <v>45</v>
      </c>
      <c r="AD1413" s="12" t="s">
        <v>46</v>
      </c>
      <c r="AE1413" s="12" t="s">
        <v>46</v>
      </c>
      <c r="AF1413" s="12" t="s">
        <v>46</v>
      </c>
    </row>
    <row r="1414">
      <c r="A1414" s="1" t="s">
        <v>2241</v>
      </c>
      <c r="B1414" s="7"/>
      <c r="C1414" s="1" t="s">
        <v>132</v>
      </c>
      <c r="D1414" s="1" t="s">
        <v>96</v>
      </c>
      <c r="E1414" s="1" t="s">
        <v>77</v>
      </c>
      <c r="F1414" s="1" t="s">
        <v>97</v>
      </c>
      <c r="G1414" s="1" t="s">
        <v>152</v>
      </c>
      <c r="H1414" s="1" t="s">
        <v>153</v>
      </c>
      <c r="I1414" s="1" t="s">
        <v>42</v>
      </c>
      <c r="J1414" s="1"/>
      <c r="K1414" s="1" t="s">
        <v>2242</v>
      </c>
      <c r="L1414" s="1" t="s">
        <v>53</v>
      </c>
      <c r="M1414" s="9">
        <v>44741.0</v>
      </c>
      <c r="N1414" s="9">
        <v>44741.0</v>
      </c>
      <c r="O1414" s="1"/>
      <c r="P1414" s="1">
        <v>8.33</v>
      </c>
      <c r="Q1414" s="1">
        <v>1150000.0</v>
      </c>
      <c r="R1414" s="1">
        <v>300000.0</v>
      </c>
      <c r="S1414" s="10">
        <v>44771.0</v>
      </c>
      <c r="V1414" s="5">
        <v>24990.0</v>
      </c>
      <c r="W1414" s="11">
        <v>29488.199999999997</v>
      </c>
      <c r="X1414" s="1"/>
      <c r="Y1414" s="1"/>
      <c r="Z1414" s="5">
        <v>18742.5</v>
      </c>
      <c r="AB1414" s="1"/>
      <c r="AC1414" s="1" t="s">
        <v>45</v>
      </c>
      <c r="AD1414" s="12" t="s">
        <v>46</v>
      </c>
      <c r="AE1414" s="12" t="s">
        <v>46</v>
      </c>
      <c r="AF1414" s="12" t="s">
        <v>46</v>
      </c>
    </row>
    <row r="1415">
      <c r="A1415" s="1" t="s">
        <v>2241</v>
      </c>
      <c r="B1415" s="7"/>
      <c r="C1415" s="1" t="s">
        <v>132</v>
      </c>
      <c r="D1415" s="1" t="s">
        <v>96</v>
      </c>
      <c r="E1415" s="1" t="s">
        <v>77</v>
      </c>
      <c r="F1415" s="1" t="s">
        <v>97</v>
      </c>
      <c r="G1415" s="1" t="s">
        <v>152</v>
      </c>
      <c r="H1415" s="1" t="s">
        <v>153</v>
      </c>
      <c r="I1415" s="1" t="s">
        <v>42</v>
      </c>
      <c r="J1415" s="1"/>
      <c r="K1415" s="1" t="s">
        <v>2242</v>
      </c>
      <c r="L1415" s="1" t="s">
        <v>53</v>
      </c>
      <c r="M1415" s="9">
        <v>44741.0</v>
      </c>
      <c r="N1415" s="9">
        <v>44741.0</v>
      </c>
      <c r="O1415" s="1"/>
      <c r="P1415" s="1">
        <v>8.33</v>
      </c>
      <c r="Q1415" s="1">
        <v>2350000.0</v>
      </c>
      <c r="R1415" s="1">
        <v>300000.0</v>
      </c>
      <c r="S1415" s="10">
        <v>44771.0</v>
      </c>
      <c r="V1415" s="5">
        <v>24990.0</v>
      </c>
      <c r="W1415" s="11">
        <v>29488.199999999997</v>
      </c>
      <c r="X1415" s="1"/>
      <c r="Y1415" s="1"/>
      <c r="Z1415" s="5">
        <v>18742.5</v>
      </c>
      <c r="AB1415" s="1"/>
      <c r="AC1415" s="1" t="s">
        <v>45</v>
      </c>
      <c r="AD1415" s="12" t="s">
        <v>46</v>
      </c>
      <c r="AE1415" s="12" t="s">
        <v>46</v>
      </c>
      <c r="AF1415" s="12" t="s">
        <v>46</v>
      </c>
    </row>
    <row r="1416">
      <c r="A1416" s="1" t="s">
        <v>2246</v>
      </c>
      <c r="B1416" s="7"/>
      <c r="C1416" s="1" t="s">
        <v>36</v>
      </c>
      <c r="D1416" s="1" t="s">
        <v>96</v>
      </c>
      <c r="E1416" s="1" t="s">
        <v>168</v>
      </c>
      <c r="F1416" s="1" t="s">
        <v>169</v>
      </c>
      <c r="G1416" s="1" t="s">
        <v>330</v>
      </c>
      <c r="H1416" s="1" t="s">
        <v>331</v>
      </c>
      <c r="I1416" s="1" t="s">
        <v>234</v>
      </c>
      <c r="J1416" s="1"/>
      <c r="K1416" s="1" t="s">
        <v>2247</v>
      </c>
      <c r="L1416" s="1" t="s">
        <v>143</v>
      </c>
      <c r="M1416" s="9">
        <v>44750.0</v>
      </c>
      <c r="N1416" s="14">
        <v>44852.0</v>
      </c>
      <c r="O1416" s="1"/>
      <c r="P1416" s="1">
        <v>7.5</v>
      </c>
      <c r="Q1416" s="1">
        <v>100000.0</v>
      </c>
      <c r="R1416" s="1">
        <v>180000.0</v>
      </c>
      <c r="S1416" s="9">
        <v>44840.0</v>
      </c>
      <c r="T1416" s="14">
        <v>44852.0</v>
      </c>
      <c r="U1416" s="1" t="s">
        <v>2248</v>
      </c>
      <c r="V1416" s="5">
        <v>13500.0</v>
      </c>
      <c r="W1416" s="11">
        <v>15930.0</v>
      </c>
      <c r="X1416" s="9">
        <v>44870.0</v>
      </c>
      <c r="Y1416" s="5">
        <v>15930.0</v>
      </c>
      <c r="Z1416" s="5">
        <v>10125.0</v>
      </c>
      <c r="AA1416" s="9">
        <v>44874.0</v>
      </c>
      <c r="AB1416" s="1" t="s">
        <v>2248</v>
      </c>
      <c r="AC1416" s="1" t="s">
        <v>55</v>
      </c>
      <c r="AD1416" s="12" t="s">
        <v>46</v>
      </c>
      <c r="AE1416" s="12" t="s">
        <v>46</v>
      </c>
      <c r="AF1416" s="12" t="s">
        <v>46</v>
      </c>
      <c r="AG1416" s="12" t="s">
        <v>46</v>
      </c>
      <c r="AH1416" s="12" t="s">
        <v>46</v>
      </c>
      <c r="AI1416" s="12" t="s">
        <v>46</v>
      </c>
    </row>
    <row r="1417">
      <c r="A1417" s="1" t="s">
        <v>2246</v>
      </c>
      <c r="B1417" s="7"/>
      <c r="C1417" s="1" t="s">
        <v>36</v>
      </c>
      <c r="D1417" s="1" t="s">
        <v>96</v>
      </c>
      <c r="E1417" s="1" t="s">
        <v>168</v>
      </c>
      <c r="F1417" s="1" t="s">
        <v>169</v>
      </c>
      <c r="G1417" s="1" t="s">
        <v>330</v>
      </c>
      <c r="H1417" s="1" t="s">
        <v>331</v>
      </c>
      <c r="I1417" s="1" t="s">
        <v>234</v>
      </c>
      <c r="J1417" s="1"/>
      <c r="K1417" s="1" t="s">
        <v>2247</v>
      </c>
      <c r="L1417" s="1" t="s">
        <v>143</v>
      </c>
      <c r="M1417" s="9">
        <v>44750.0</v>
      </c>
      <c r="N1417" s="9">
        <v>45034.0</v>
      </c>
      <c r="O1417" s="1"/>
      <c r="P1417" s="1">
        <v>7.5</v>
      </c>
      <c r="Q1417" s="1">
        <v>150000.0</v>
      </c>
      <c r="R1417" s="1">
        <v>192000.0</v>
      </c>
      <c r="S1417" s="9">
        <v>45030.0</v>
      </c>
      <c r="T1417" s="9">
        <v>45034.0</v>
      </c>
      <c r="U1417" s="1" t="s">
        <v>2249</v>
      </c>
      <c r="V1417" s="5">
        <v>14400.0</v>
      </c>
      <c r="W1417" s="11">
        <v>16992.0</v>
      </c>
      <c r="X1417" s="9"/>
      <c r="Y1417" s="5"/>
      <c r="Z1417" s="5">
        <v>10800.0</v>
      </c>
      <c r="AA1417" s="9"/>
      <c r="AC1417" s="1" t="s">
        <v>162</v>
      </c>
      <c r="AD1417" s="12" t="s">
        <v>46</v>
      </c>
      <c r="AE1417" s="12" t="s">
        <v>47</v>
      </c>
      <c r="AF1417" s="12" t="s">
        <v>47</v>
      </c>
      <c r="AG1417" s="12" t="s">
        <v>47</v>
      </c>
    </row>
    <row r="1418">
      <c r="A1418" s="1" t="s">
        <v>2246</v>
      </c>
      <c r="B1418" s="7"/>
      <c r="C1418" s="1" t="s">
        <v>36</v>
      </c>
      <c r="D1418" s="1" t="s">
        <v>96</v>
      </c>
      <c r="E1418" s="1" t="s">
        <v>168</v>
      </c>
      <c r="F1418" s="1" t="s">
        <v>169</v>
      </c>
      <c r="G1418" s="1" t="s">
        <v>330</v>
      </c>
      <c r="H1418" s="1" t="s">
        <v>331</v>
      </c>
      <c r="I1418" s="1" t="s">
        <v>234</v>
      </c>
      <c r="J1418" s="1"/>
      <c r="K1418" s="1" t="s">
        <v>2247</v>
      </c>
      <c r="L1418" s="1" t="s">
        <v>143</v>
      </c>
      <c r="M1418" s="9">
        <v>44750.0</v>
      </c>
      <c r="N1418" s="9">
        <v>45322.0</v>
      </c>
      <c r="O1418" s="1"/>
      <c r="P1418" s="1">
        <v>7.5</v>
      </c>
      <c r="Q1418" s="1">
        <v>300000.0</v>
      </c>
      <c r="R1418" s="1">
        <v>336000.0</v>
      </c>
      <c r="S1418" s="9">
        <v>45314.0</v>
      </c>
      <c r="T1418" s="9">
        <v>45323.0</v>
      </c>
      <c r="U1418" s="1" t="s">
        <v>2250</v>
      </c>
      <c r="V1418" s="5">
        <v>25200.0</v>
      </c>
      <c r="W1418" s="11">
        <v>29736.0</v>
      </c>
      <c r="X1418" s="9">
        <v>45344.0</v>
      </c>
      <c r="Y1418" s="5">
        <v>29736.0</v>
      </c>
      <c r="Z1418" s="5">
        <v>18900.0</v>
      </c>
      <c r="AA1418" s="9">
        <v>45348.0</v>
      </c>
      <c r="AB1418" s="1" t="s">
        <v>2250</v>
      </c>
      <c r="AC1418" s="1" t="s">
        <v>55</v>
      </c>
      <c r="AD1418" s="12" t="s">
        <v>46</v>
      </c>
      <c r="AE1418" s="12" t="s">
        <v>47</v>
      </c>
      <c r="AF1418" s="12" t="s">
        <v>47</v>
      </c>
      <c r="AG1418" s="12" t="s">
        <v>47</v>
      </c>
      <c r="AH1418" s="12" t="s">
        <v>47</v>
      </c>
      <c r="AI1418" s="12" t="s">
        <v>47</v>
      </c>
    </row>
    <row r="1419">
      <c r="A1419" s="1" t="s">
        <v>2251</v>
      </c>
      <c r="B1419" s="7"/>
      <c r="C1419" s="1" t="s">
        <v>36</v>
      </c>
      <c r="D1419" s="1" t="s">
        <v>96</v>
      </c>
      <c r="E1419" s="1" t="s">
        <v>212</v>
      </c>
      <c r="F1419" s="1" t="s">
        <v>2252</v>
      </c>
      <c r="G1419" s="1" t="s">
        <v>134</v>
      </c>
      <c r="H1419" s="1" t="s">
        <v>135</v>
      </c>
      <c r="I1419" s="1" t="s">
        <v>42</v>
      </c>
      <c r="J1419" s="1"/>
      <c r="K1419" s="1" t="s">
        <v>2253</v>
      </c>
      <c r="L1419" s="1" t="s">
        <v>53</v>
      </c>
      <c r="M1419" s="14">
        <v>45276.0</v>
      </c>
      <c r="N1419" s="14">
        <v>45276.0</v>
      </c>
      <c r="O1419" s="1"/>
      <c r="P1419" s="1">
        <v>8.33</v>
      </c>
      <c r="Q1419" s="1">
        <v>500000.0</v>
      </c>
      <c r="R1419" s="1">
        <v>300000.0</v>
      </c>
      <c r="S1419" s="15">
        <v>45306.0</v>
      </c>
      <c r="V1419" s="5">
        <v>24990.0</v>
      </c>
      <c r="W1419" s="11">
        <v>29488.199999999997</v>
      </c>
      <c r="Z1419" s="5">
        <v>18742.5</v>
      </c>
      <c r="AB1419" s="1"/>
      <c r="AC1419" s="1" t="s">
        <v>45</v>
      </c>
      <c r="AD1419" s="12" t="s">
        <v>47</v>
      </c>
      <c r="AE1419" s="12" t="s">
        <v>47</v>
      </c>
      <c r="AF1419" s="12" t="s">
        <v>47</v>
      </c>
    </row>
    <row r="1420">
      <c r="A1420" s="1" t="s">
        <v>2254</v>
      </c>
      <c r="B1420" s="7"/>
      <c r="C1420" s="1" t="s">
        <v>36</v>
      </c>
      <c r="D1420" s="1" t="s">
        <v>1859</v>
      </c>
      <c r="E1420" s="1" t="s">
        <v>77</v>
      </c>
      <c r="F1420" s="1" t="s">
        <v>139</v>
      </c>
      <c r="G1420" s="1" t="s">
        <v>367</v>
      </c>
      <c r="H1420" s="1" t="s">
        <v>368</v>
      </c>
      <c r="I1420" s="1" t="s">
        <v>42</v>
      </c>
      <c r="J1420" s="1"/>
      <c r="K1420" s="1" t="s">
        <v>2255</v>
      </c>
      <c r="L1420" s="1" t="s">
        <v>99</v>
      </c>
      <c r="M1420" s="9">
        <v>44775.0</v>
      </c>
      <c r="N1420" s="9">
        <v>44704.0</v>
      </c>
      <c r="O1420" s="1"/>
      <c r="P1420" s="1">
        <v>8.33</v>
      </c>
      <c r="Q1420" s="1">
        <v>1150000.0</v>
      </c>
      <c r="R1420" s="1">
        <v>1150004.0</v>
      </c>
      <c r="S1420" s="9">
        <v>44735.0</v>
      </c>
      <c r="T1420" s="9">
        <v>44739.0</v>
      </c>
      <c r="U1420" s="1" t="s">
        <v>2256</v>
      </c>
      <c r="V1420" s="5">
        <v>95795.33320000001</v>
      </c>
      <c r="W1420" s="11">
        <v>113038.493176</v>
      </c>
      <c r="X1420" s="9">
        <v>44765.0</v>
      </c>
      <c r="Y1420" s="5">
        <v>103458.959856</v>
      </c>
      <c r="Z1420" s="5">
        <v>71846.49990000001</v>
      </c>
      <c r="AA1420" s="9">
        <v>44769.0</v>
      </c>
      <c r="AB1420" s="1" t="s">
        <v>2256</v>
      </c>
      <c r="AC1420" s="1" t="s">
        <v>55</v>
      </c>
      <c r="AD1420" s="12" t="s">
        <v>46</v>
      </c>
      <c r="AE1420" s="12" t="s">
        <v>46</v>
      </c>
      <c r="AF1420" s="12" t="s">
        <v>46</v>
      </c>
      <c r="AG1420" s="12" t="s">
        <v>46</v>
      </c>
      <c r="AH1420" s="12" t="s">
        <v>46</v>
      </c>
      <c r="AI1420" s="12" t="s">
        <v>46</v>
      </c>
    </row>
    <row r="1421">
      <c r="A1421" s="1" t="s">
        <v>2254</v>
      </c>
      <c r="B1421" s="7"/>
      <c r="C1421" s="1" t="s">
        <v>36</v>
      </c>
      <c r="D1421" s="1" t="s">
        <v>1859</v>
      </c>
      <c r="E1421" s="1" t="s">
        <v>77</v>
      </c>
      <c r="F1421" s="1" t="s">
        <v>139</v>
      </c>
      <c r="G1421" s="1" t="s">
        <v>367</v>
      </c>
      <c r="H1421" s="1" t="s">
        <v>368</v>
      </c>
      <c r="I1421" s="1" t="s">
        <v>42</v>
      </c>
      <c r="J1421" s="1"/>
      <c r="K1421" s="1" t="s">
        <v>2255</v>
      </c>
      <c r="L1421" s="1" t="s">
        <v>99</v>
      </c>
      <c r="M1421" s="9">
        <v>44775.0</v>
      </c>
      <c r="N1421" s="9">
        <v>44775.0</v>
      </c>
      <c r="O1421" s="1"/>
      <c r="P1421" s="1">
        <v>8.33</v>
      </c>
      <c r="Q1421" s="1">
        <v>300000.0</v>
      </c>
      <c r="R1421" s="1">
        <v>370000.0</v>
      </c>
      <c r="S1421" s="9">
        <v>44774.0</v>
      </c>
      <c r="T1421" s="9">
        <v>44775.0</v>
      </c>
      <c r="U1421" s="1" t="s">
        <v>2257</v>
      </c>
      <c r="V1421" s="5">
        <v>30821.0</v>
      </c>
      <c r="W1421" s="11">
        <v>36368.78</v>
      </c>
      <c r="X1421" s="9">
        <v>44804.0</v>
      </c>
      <c r="Y1421" s="5">
        <v>33286.68</v>
      </c>
      <c r="Z1421" s="5">
        <v>23115.75</v>
      </c>
      <c r="AA1421" s="14">
        <v>44852.0</v>
      </c>
      <c r="AB1421" s="1" t="s">
        <v>2257</v>
      </c>
      <c r="AC1421" s="1" t="s">
        <v>55</v>
      </c>
      <c r="AD1421" s="12" t="s">
        <v>46</v>
      </c>
      <c r="AE1421" s="12" t="s">
        <v>46</v>
      </c>
      <c r="AF1421" s="12" t="s">
        <v>46</v>
      </c>
      <c r="AG1421" s="12" t="s">
        <v>46</v>
      </c>
      <c r="AH1421" s="12" t="s">
        <v>46</v>
      </c>
      <c r="AI1421" s="12" t="s">
        <v>46</v>
      </c>
    </row>
    <row r="1422">
      <c r="A1422" s="1" t="s">
        <v>2254</v>
      </c>
      <c r="B1422" s="7"/>
      <c r="C1422" s="1" t="s">
        <v>36</v>
      </c>
      <c r="D1422" s="1" t="s">
        <v>1859</v>
      </c>
      <c r="E1422" s="1" t="s">
        <v>77</v>
      </c>
      <c r="F1422" s="1" t="s">
        <v>139</v>
      </c>
      <c r="G1422" s="1" t="s">
        <v>367</v>
      </c>
      <c r="H1422" s="1" t="s">
        <v>368</v>
      </c>
      <c r="I1422" s="1" t="s">
        <v>42</v>
      </c>
      <c r="J1422" s="1"/>
      <c r="K1422" s="1" t="s">
        <v>2255</v>
      </c>
      <c r="L1422" s="1" t="s">
        <v>99</v>
      </c>
      <c r="M1422" s="9">
        <v>44775.0</v>
      </c>
      <c r="N1422" s="9">
        <v>44943.0</v>
      </c>
      <c r="O1422" s="1"/>
      <c r="P1422" s="1">
        <v>8.33</v>
      </c>
      <c r="Q1422" s="1">
        <v>450000.0</v>
      </c>
      <c r="R1422" s="1">
        <v>500000.0</v>
      </c>
      <c r="S1422" s="9">
        <v>44942.0</v>
      </c>
      <c r="T1422" s="9">
        <v>44943.0</v>
      </c>
      <c r="U1422" s="1" t="s">
        <v>2258</v>
      </c>
      <c r="V1422" s="5">
        <v>41650.0</v>
      </c>
      <c r="W1422" s="11">
        <v>49147.0</v>
      </c>
      <c r="X1422" s="9">
        <v>44972.0</v>
      </c>
      <c r="Y1422" s="5">
        <v>44982.0</v>
      </c>
      <c r="Z1422" s="5">
        <v>31237.5</v>
      </c>
      <c r="AA1422" s="9">
        <v>44976.0</v>
      </c>
      <c r="AB1422" s="1" t="s">
        <v>2258</v>
      </c>
      <c r="AC1422" s="1" t="s">
        <v>55</v>
      </c>
      <c r="AD1422" s="12" t="s">
        <v>46</v>
      </c>
      <c r="AE1422" s="12" t="s">
        <v>46</v>
      </c>
      <c r="AF1422" s="12" t="s">
        <v>46</v>
      </c>
      <c r="AG1422" s="12" t="s">
        <v>46</v>
      </c>
      <c r="AH1422" s="12" t="s">
        <v>46</v>
      </c>
      <c r="AI1422" s="12" t="s">
        <v>46</v>
      </c>
    </row>
    <row r="1423">
      <c r="A1423" s="1" t="s">
        <v>2254</v>
      </c>
      <c r="B1423" s="7"/>
      <c r="C1423" s="1" t="s">
        <v>36</v>
      </c>
      <c r="D1423" s="1" t="s">
        <v>96</v>
      </c>
      <c r="E1423" s="1" t="s">
        <v>77</v>
      </c>
      <c r="F1423" s="1" t="s">
        <v>139</v>
      </c>
      <c r="G1423" s="1" t="s">
        <v>367</v>
      </c>
      <c r="H1423" s="1" t="s">
        <v>368</v>
      </c>
      <c r="I1423" s="1" t="s">
        <v>42</v>
      </c>
      <c r="J1423" s="1"/>
      <c r="K1423" s="1" t="s">
        <v>2255</v>
      </c>
      <c r="L1423" s="1" t="s">
        <v>99</v>
      </c>
      <c r="M1423" s="9">
        <v>44775.0</v>
      </c>
      <c r="N1423" s="9">
        <v>44671.0</v>
      </c>
      <c r="O1423" s="1"/>
      <c r="P1423" s="1">
        <v>8.33</v>
      </c>
      <c r="Q1423" s="1">
        <v>1150004.0</v>
      </c>
      <c r="R1423" s="1">
        <v>300000.0</v>
      </c>
      <c r="S1423" s="10">
        <v>44761.0</v>
      </c>
      <c r="V1423" s="5">
        <v>24990.0</v>
      </c>
      <c r="W1423" s="11">
        <v>29488.199999999997</v>
      </c>
      <c r="Z1423" s="5">
        <v>18742.5</v>
      </c>
      <c r="AB1423" s="1"/>
      <c r="AC1423" s="1" t="s">
        <v>45</v>
      </c>
      <c r="AD1423" s="12" t="s">
        <v>46</v>
      </c>
      <c r="AE1423" s="12" t="s">
        <v>46</v>
      </c>
      <c r="AF1423" s="12" t="s">
        <v>46</v>
      </c>
    </row>
    <row r="1424">
      <c r="A1424" s="1" t="s">
        <v>2254</v>
      </c>
      <c r="B1424" s="7"/>
      <c r="C1424" s="1" t="s">
        <v>36</v>
      </c>
      <c r="D1424" s="1" t="s">
        <v>96</v>
      </c>
      <c r="E1424" s="1" t="s">
        <v>77</v>
      </c>
      <c r="F1424" s="1" t="s">
        <v>139</v>
      </c>
      <c r="G1424" s="1" t="s">
        <v>367</v>
      </c>
      <c r="H1424" s="1" t="s">
        <v>368</v>
      </c>
      <c r="I1424" s="1" t="s">
        <v>42</v>
      </c>
      <c r="J1424" s="1"/>
      <c r="K1424" s="1" t="s">
        <v>2255</v>
      </c>
      <c r="L1424" s="1" t="s">
        <v>99</v>
      </c>
      <c r="M1424" s="9">
        <v>44775.0</v>
      </c>
      <c r="N1424" s="9">
        <v>44959.0</v>
      </c>
      <c r="O1424" s="1"/>
      <c r="P1424" s="1">
        <v>8.33</v>
      </c>
      <c r="Q1424" s="1">
        <v>1050000.0</v>
      </c>
      <c r="R1424" s="1">
        <v>300000.0</v>
      </c>
      <c r="S1424" s="10">
        <v>45049.0</v>
      </c>
      <c r="V1424" s="5">
        <v>24990.0</v>
      </c>
      <c r="W1424" s="11">
        <v>29488.199999999997</v>
      </c>
      <c r="Z1424" s="5">
        <v>18742.5</v>
      </c>
      <c r="AB1424" s="1"/>
      <c r="AC1424" s="1" t="s">
        <v>45</v>
      </c>
      <c r="AD1424" s="12" t="s">
        <v>46</v>
      </c>
      <c r="AE1424" s="12" t="s">
        <v>46</v>
      </c>
      <c r="AF1424" s="12" t="s">
        <v>47</v>
      </c>
    </row>
    <row r="1425">
      <c r="A1425" s="1" t="s">
        <v>2254</v>
      </c>
      <c r="B1425" s="7"/>
      <c r="C1425" s="1" t="s">
        <v>36</v>
      </c>
      <c r="D1425" s="1" t="s">
        <v>96</v>
      </c>
      <c r="E1425" s="1" t="s">
        <v>77</v>
      </c>
      <c r="F1425" s="1" t="s">
        <v>139</v>
      </c>
      <c r="G1425" s="1" t="s">
        <v>367</v>
      </c>
      <c r="H1425" s="1" t="s">
        <v>368</v>
      </c>
      <c r="I1425" s="1" t="s">
        <v>42</v>
      </c>
      <c r="J1425" s="1"/>
      <c r="K1425" s="1" t="s">
        <v>2255</v>
      </c>
      <c r="L1425" s="1" t="s">
        <v>99</v>
      </c>
      <c r="M1425" s="9">
        <v>44775.0</v>
      </c>
      <c r="N1425" s="9">
        <v>44728.0</v>
      </c>
      <c r="O1425" s="1"/>
      <c r="P1425" s="1">
        <v>8.33</v>
      </c>
      <c r="Q1425" s="1">
        <v>370000.0</v>
      </c>
      <c r="R1425" s="1">
        <v>300000.0</v>
      </c>
      <c r="S1425" s="10">
        <v>44818.0</v>
      </c>
      <c r="V1425" s="5">
        <v>24990.0</v>
      </c>
      <c r="W1425" s="11">
        <v>29488.199999999997</v>
      </c>
      <c r="Z1425" s="5">
        <v>18742.5</v>
      </c>
      <c r="AB1425" s="1"/>
      <c r="AC1425" s="1" t="s">
        <v>45</v>
      </c>
      <c r="AD1425" s="12" t="s">
        <v>46</v>
      </c>
      <c r="AE1425" s="12" t="s">
        <v>46</v>
      </c>
      <c r="AF1425" s="12" t="s">
        <v>46</v>
      </c>
    </row>
    <row r="1426">
      <c r="A1426" s="1" t="s">
        <v>2259</v>
      </c>
      <c r="B1426" s="7"/>
      <c r="C1426" s="1" t="s">
        <v>36</v>
      </c>
      <c r="D1426" s="1" t="s">
        <v>81</v>
      </c>
      <c r="E1426" s="1" t="s">
        <v>38</v>
      </c>
      <c r="F1426" s="1" t="s">
        <v>740</v>
      </c>
      <c r="G1426" s="1" t="s">
        <v>196</v>
      </c>
      <c r="H1426" s="1" t="s">
        <v>197</v>
      </c>
      <c r="I1426" s="1" t="s">
        <v>247</v>
      </c>
      <c r="J1426" s="1"/>
      <c r="K1426" s="1" t="s">
        <v>2260</v>
      </c>
      <c r="L1426" s="1" t="s">
        <v>99</v>
      </c>
      <c r="M1426" s="9">
        <v>44677.0</v>
      </c>
      <c r="N1426" s="9">
        <v>44677.0</v>
      </c>
      <c r="O1426" s="1"/>
      <c r="P1426" s="1">
        <v>7.5</v>
      </c>
      <c r="Q1426" s="1">
        <v>500000.0</v>
      </c>
      <c r="R1426" s="1">
        <v>300000.0</v>
      </c>
      <c r="S1426" s="10">
        <v>44707.0</v>
      </c>
      <c r="V1426" s="5">
        <v>22500.0</v>
      </c>
      <c r="W1426" s="11">
        <v>26550.0</v>
      </c>
      <c r="Z1426" s="5">
        <v>16875.0</v>
      </c>
      <c r="AB1426" s="1"/>
      <c r="AC1426" s="1" t="s">
        <v>45</v>
      </c>
      <c r="AD1426" s="12" t="s">
        <v>46</v>
      </c>
      <c r="AE1426" s="12" t="s">
        <v>46</v>
      </c>
      <c r="AF1426" s="12" t="s">
        <v>46</v>
      </c>
    </row>
    <row r="1427">
      <c r="A1427" s="1" t="s">
        <v>2261</v>
      </c>
      <c r="B1427" s="7"/>
      <c r="C1427" s="1" t="s">
        <v>36</v>
      </c>
      <c r="D1427" s="1" t="s">
        <v>37</v>
      </c>
      <c r="E1427" s="1" t="s">
        <v>77</v>
      </c>
      <c r="F1427" s="1" t="s">
        <v>126</v>
      </c>
      <c r="G1427" s="1" t="s">
        <v>115</v>
      </c>
      <c r="H1427" s="1" t="s">
        <v>116</v>
      </c>
      <c r="I1427" s="1" t="s">
        <v>42</v>
      </c>
      <c r="J1427" s="1"/>
      <c r="K1427" s="1" t="s">
        <v>2262</v>
      </c>
      <c r="L1427" s="1" t="s">
        <v>150</v>
      </c>
      <c r="M1427" s="9">
        <v>44652.0</v>
      </c>
      <c r="N1427" s="14">
        <v>44910.0</v>
      </c>
      <c r="O1427" s="1"/>
      <c r="P1427" s="1">
        <v>8.33</v>
      </c>
      <c r="Q1427" s="1">
        <v>300000.0</v>
      </c>
      <c r="R1427" s="1">
        <v>300000.0</v>
      </c>
      <c r="S1427" s="15">
        <v>45000.0</v>
      </c>
      <c r="V1427" s="5">
        <v>24990.0</v>
      </c>
      <c r="W1427" s="11">
        <v>29488.199999999997</v>
      </c>
      <c r="Z1427" s="5">
        <v>18742.5</v>
      </c>
      <c r="AB1427" s="1"/>
      <c r="AC1427" s="1" t="s">
        <v>45</v>
      </c>
      <c r="AD1427" s="12" t="s">
        <v>46</v>
      </c>
      <c r="AE1427" s="12" t="s">
        <v>46</v>
      </c>
      <c r="AF1427" s="12" t="s">
        <v>46</v>
      </c>
    </row>
    <row r="1428">
      <c r="A1428" s="1" t="s">
        <v>2263</v>
      </c>
      <c r="B1428" s="7"/>
      <c r="C1428" s="1" t="s">
        <v>36</v>
      </c>
      <c r="D1428" s="1" t="s">
        <v>96</v>
      </c>
      <c r="E1428" s="1" t="s">
        <v>212</v>
      </c>
      <c r="F1428" s="1" t="s">
        <v>611</v>
      </c>
      <c r="G1428" s="1" t="s">
        <v>134</v>
      </c>
      <c r="H1428" s="1" t="s">
        <v>135</v>
      </c>
      <c r="I1428" s="1" t="s">
        <v>42</v>
      </c>
      <c r="J1428" s="1"/>
      <c r="K1428" s="1" t="s">
        <v>2264</v>
      </c>
      <c r="L1428" s="1" t="s">
        <v>53</v>
      </c>
      <c r="M1428" s="9">
        <v>45044.0</v>
      </c>
      <c r="N1428" s="9">
        <v>45018.0</v>
      </c>
      <c r="O1428" s="1"/>
      <c r="P1428" s="1">
        <v>8.33</v>
      </c>
      <c r="Q1428" s="1">
        <v>500000.0</v>
      </c>
      <c r="R1428" s="1">
        <v>300000.0</v>
      </c>
      <c r="S1428" s="10">
        <v>45108.0</v>
      </c>
      <c r="V1428" s="5">
        <v>24990.0</v>
      </c>
      <c r="W1428" s="11">
        <v>29488.199999999997</v>
      </c>
      <c r="Z1428" s="5">
        <v>18742.5</v>
      </c>
      <c r="AB1428" s="1"/>
      <c r="AC1428" s="1" t="s">
        <v>45</v>
      </c>
      <c r="AD1428" s="12" t="s">
        <v>47</v>
      </c>
      <c r="AE1428" s="12" t="s">
        <v>47</v>
      </c>
      <c r="AF1428" s="12" t="s">
        <v>47</v>
      </c>
    </row>
    <row r="1429">
      <c r="A1429" s="1" t="s">
        <v>2265</v>
      </c>
      <c r="B1429" s="7"/>
      <c r="C1429" s="1" t="s">
        <v>36</v>
      </c>
      <c r="D1429" s="1" t="s">
        <v>37</v>
      </c>
      <c r="E1429" s="1" t="s">
        <v>38</v>
      </c>
      <c r="F1429" s="1" t="s">
        <v>2266</v>
      </c>
      <c r="G1429" s="1" t="s">
        <v>152</v>
      </c>
      <c r="H1429" s="1" t="s">
        <v>317</v>
      </c>
      <c r="I1429" s="1" t="s">
        <v>265</v>
      </c>
      <c r="J1429" s="1"/>
      <c r="K1429" s="1" t="s">
        <v>2267</v>
      </c>
      <c r="L1429" s="1" t="s">
        <v>150</v>
      </c>
      <c r="M1429" s="9">
        <v>44722.0</v>
      </c>
      <c r="N1429" s="9">
        <v>44840.0</v>
      </c>
      <c r="O1429" s="1"/>
      <c r="P1429" s="1">
        <v>7.5</v>
      </c>
      <c r="Q1429" s="1">
        <v>600000.0</v>
      </c>
      <c r="R1429" s="1">
        <v>637500.0</v>
      </c>
      <c r="S1429" s="9">
        <v>44706.0</v>
      </c>
      <c r="T1429" s="9">
        <v>44722.0</v>
      </c>
      <c r="U1429" s="1" t="s">
        <v>2268</v>
      </c>
      <c r="V1429" s="5">
        <v>47812.5</v>
      </c>
      <c r="W1429" s="11">
        <v>56418.75</v>
      </c>
      <c r="X1429" s="9">
        <v>44995.0</v>
      </c>
      <c r="Y1429" s="5">
        <v>51637.5</v>
      </c>
      <c r="Z1429" s="5">
        <v>35859.375</v>
      </c>
      <c r="AA1429" s="9">
        <v>45000.0</v>
      </c>
      <c r="AB1429" s="1" t="s">
        <v>2269</v>
      </c>
      <c r="AC1429" s="1" t="s">
        <v>55</v>
      </c>
      <c r="AD1429" s="12" t="s">
        <v>46</v>
      </c>
      <c r="AE1429" s="12" t="s">
        <v>46</v>
      </c>
      <c r="AF1429" s="12" t="s">
        <v>46</v>
      </c>
      <c r="AG1429" s="12" t="s">
        <v>46</v>
      </c>
      <c r="AH1429" s="12" t="s">
        <v>46</v>
      </c>
      <c r="AI1429" s="12" t="s">
        <v>46</v>
      </c>
    </row>
    <row r="1430">
      <c r="A1430" s="1" t="s">
        <v>2265</v>
      </c>
      <c r="B1430" s="7"/>
      <c r="C1430" s="1" t="s">
        <v>36</v>
      </c>
      <c r="D1430" s="1" t="s">
        <v>37</v>
      </c>
      <c r="E1430" s="1" t="s">
        <v>38</v>
      </c>
      <c r="F1430" s="1" t="s">
        <v>925</v>
      </c>
      <c r="G1430" s="1" t="s">
        <v>152</v>
      </c>
      <c r="H1430" s="1" t="s">
        <v>317</v>
      </c>
      <c r="I1430" s="1" t="s">
        <v>265</v>
      </c>
      <c r="J1430" s="1"/>
      <c r="K1430" s="1" t="s">
        <v>2267</v>
      </c>
      <c r="L1430" s="1" t="s">
        <v>150</v>
      </c>
      <c r="M1430" s="9">
        <v>44722.0</v>
      </c>
      <c r="N1430" s="9">
        <v>44948.0</v>
      </c>
      <c r="O1430" s="1"/>
      <c r="P1430" s="1">
        <v>7.5</v>
      </c>
      <c r="Q1430" s="1">
        <v>900000.0</v>
      </c>
      <c r="R1430" s="1">
        <v>900000.0</v>
      </c>
      <c r="S1430" s="9">
        <v>44979.0</v>
      </c>
      <c r="T1430" s="9">
        <v>44959.0</v>
      </c>
      <c r="U1430" s="1" t="s">
        <v>2270</v>
      </c>
      <c r="V1430" s="5">
        <v>67500.0</v>
      </c>
      <c r="W1430" s="11">
        <v>79650.0</v>
      </c>
      <c r="X1430" s="9">
        <v>44995.0</v>
      </c>
      <c r="Y1430" s="5">
        <v>72900.0</v>
      </c>
      <c r="Z1430" s="5">
        <v>50625.0</v>
      </c>
      <c r="AA1430" s="9">
        <v>45000.0</v>
      </c>
      <c r="AB1430" s="1" t="s">
        <v>2269</v>
      </c>
      <c r="AC1430" s="1" t="s">
        <v>55</v>
      </c>
      <c r="AD1430" s="12" t="s">
        <v>46</v>
      </c>
      <c r="AE1430" s="12" t="s">
        <v>46</v>
      </c>
      <c r="AF1430" s="12" t="s">
        <v>46</v>
      </c>
      <c r="AG1430" s="12" t="s">
        <v>46</v>
      </c>
      <c r="AH1430" s="12" t="s">
        <v>46</v>
      </c>
      <c r="AI1430" s="12" t="s">
        <v>46</v>
      </c>
    </row>
    <row r="1431">
      <c r="A1431" s="1" t="s">
        <v>2271</v>
      </c>
      <c r="B1431" s="7"/>
      <c r="C1431" s="1" t="s">
        <v>36</v>
      </c>
      <c r="D1431" s="1" t="s">
        <v>96</v>
      </c>
      <c r="E1431" s="1" t="s">
        <v>77</v>
      </c>
      <c r="F1431" s="1" t="s">
        <v>2272</v>
      </c>
      <c r="G1431" s="1" t="s">
        <v>170</v>
      </c>
      <c r="H1431" s="1" t="s">
        <v>170</v>
      </c>
      <c r="I1431" s="1" t="s">
        <v>42</v>
      </c>
      <c r="J1431" s="1"/>
      <c r="K1431" s="1" t="s">
        <v>2273</v>
      </c>
      <c r="L1431" s="1" t="s">
        <v>99</v>
      </c>
      <c r="M1431" s="9">
        <v>45145.0</v>
      </c>
      <c r="N1431" s="14">
        <v>44861.0</v>
      </c>
      <c r="O1431" s="1"/>
      <c r="P1431" s="1">
        <v>8.33</v>
      </c>
      <c r="Q1431" s="1">
        <v>200000.0</v>
      </c>
      <c r="R1431" s="1">
        <v>255300.0</v>
      </c>
      <c r="S1431" s="9">
        <v>44837.0</v>
      </c>
      <c r="T1431" s="14">
        <v>44861.0</v>
      </c>
      <c r="U1431" s="1" t="s">
        <v>2274</v>
      </c>
      <c r="V1431" s="5">
        <v>21266.49</v>
      </c>
      <c r="W1431" s="11">
        <v>25094.4582</v>
      </c>
      <c r="X1431" s="9">
        <v>44867.0</v>
      </c>
      <c r="Y1431" s="5">
        <v>24669.1284</v>
      </c>
      <c r="Z1431" s="5">
        <v>15949.8675</v>
      </c>
      <c r="AA1431" s="9">
        <v>44871.0</v>
      </c>
      <c r="AB1431" s="1" t="s">
        <v>2274</v>
      </c>
      <c r="AC1431" s="1" t="s">
        <v>55</v>
      </c>
      <c r="AD1431" s="12" t="s">
        <v>47</v>
      </c>
      <c r="AE1431" s="12" t="s">
        <v>46</v>
      </c>
      <c r="AF1431" s="12" t="s">
        <v>46</v>
      </c>
      <c r="AG1431" s="12" t="s">
        <v>46</v>
      </c>
      <c r="AH1431" s="12" t="s">
        <v>46</v>
      </c>
      <c r="AI1431" s="12" t="s">
        <v>46</v>
      </c>
    </row>
    <row r="1432">
      <c r="A1432" s="1" t="s">
        <v>2271</v>
      </c>
      <c r="B1432" s="7"/>
      <c r="C1432" s="1" t="s">
        <v>36</v>
      </c>
      <c r="D1432" s="1" t="s">
        <v>96</v>
      </c>
      <c r="E1432" s="1" t="s">
        <v>82</v>
      </c>
      <c r="F1432" s="1" t="s">
        <v>818</v>
      </c>
      <c r="G1432" s="1" t="s">
        <v>170</v>
      </c>
      <c r="H1432" s="1" t="s">
        <v>170</v>
      </c>
      <c r="I1432" s="1" t="s">
        <v>42</v>
      </c>
      <c r="J1432" s="1"/>
      <c r="K1432" s="1" t="s">
        <v>2273</v>
      </c>
      <c r="L1432" s="1" t="s">
        <v>99</v>
      </c>
      <c r="M1432" s="9">
        <v>45145.0</v>
      </c>
      <c r="N1432" s="9">
        <v>45145.0</v>
      </c>
      <c r="O1432" s="9">
        <v>45807.0</v>
      </c>
      <c r="P1432" s="1">
        <v>8.33</v>
      </c>
      <c r="Q1432" s="1">
        <v>500000.0</v>
      </c>
      <c r="R1432" s="1">
        <v>550280.0</v>
      </c>
      <c r="S1432" s="9">
        <v>45338.0</v>
      </c>
      <c r="T1432" s="9">
        <v>45356.0</v>
      </c>
      <c r="U1432" s="1" t="s">
        <v>2275</v>
      </c>
      <c r="V1432" s="5">
        <v>45838.324</v>
      </c>
      <c r="W1432" s="11">
        <v>54089.22232</v>
      </c>
      <c r="X1432" s="9">
        <v>45368.0</v>
      </c>
      <c r="Y1432" s="5">
        <v>53172.45584</v>
      </c>
      <c r="Z1432" s="5">
        <v>34378.743</v>
      </c>
      <c r="AA1432" s="9">
        <v>45373.0</v>
      </c>
      <c r="AB1432" s="1" t="s">
        <v>2276</v>
      </c>
      <c r="AC1432" s="1" t="s">
        <v>55</v>
      </c>
      <c r="AD1432" s="12" t="s">
        <v>47</v>
      </c>
      <c r="AE1432" s="12" t="s">
        <v>47</v>
      </c>
      <c r="AF1432" s="12" t="s">
        <v>47</v>
      </c>
      <c r="AG1432" s="12" t="s">
        <v>47</v>
      </c>
      <c r="AH1432" s="12" t="s">
        <v>47</v>
      </c>
      <c r="AI1432" s="12" t="s">
        <v>47</v>
      </c>
    </row>
    <row r="1433">
      <c r="A1433" s="1" t="s">
        <v>2271</v>
      </c>
      <c r="B1433" s="7"/>
      <c r="C1433" s="1" t="s">
        <v>36</v>
      </c>
      <c r="D1433" s="1" t="s">
        <v>96</v>
      </c>
      <c r="E1433" s="1" t="s">
        <v>82</v>
      </c>
      <c r="F1433" s="1" t="s">
        <v>818</v>
      </c>
      <c r="G1433" s="1" t="s">
        <v>170</v>
      </c>
      <c r="H1433" s="1" t="s">
        <v>170</v>
      </c>
      <c r="I1433" s="1" t="s">
        <v>42</v>
      </c>
      <c r="J1433" s="1"/>
      <c r="K1433" s="1" t="s">
        <v>2273</v>
      </c>
      <c r="L1433" s="1" t="s">
        <v>99</v>
      </c>
      <c r="M1433" s="9">
        <v>45145.0</v>
      </c>
      <c r="N1433" s="9">
        <v>45145.0</v>
      </c>
      <c r="O1433" s="1"/>
      <c r="P1433" s="1">
        <v>8.33</v>
      </c>
      <c r="Q1433" s="1">
        <v>300000.0</v>
      </c>
      <c r="R1433" s="1">
        <v>300000.0</v>
      </c>
      <c r="S1433" s="10">
        <v>45235.0</v>
      </c>
      <c r="V1433" s="5">
        <v>24990.0</v>
      </c>
      <c r="W1433" s="11">
        <v>29488.199999999997</v>
      </c>
      <c r="Z1433" s="5">
        <v>18742.5</v>
      </c>
      <c r="AC1433" s="1" t="s">
        <v>45</v>
      </c>
      <c r="AD1433" s="12" t="s">
        <v>47</v>
      </c>
      <c r="AE1433" s="12" t="s">
        <v>47</v>
      </c>
      <c r="AF1433" s="12" t="s">
        <v>47</v>
      </c>
    </row>
    <row r="1434">
      <c r="A1434" s="1" t="s">
        <v>2271</v>
      </c>
      <c r="B1434" s="7"/>
      <c r="C1434" s="1" t="s">
        <v>36</v>
      </c>
      <c r="D1434" s="1" t="s">
        <v>96</v>
      </c>
      <c r="E1434" s="1" t="s">
        <v>82</v>
      </c>
      <c r="F1434" s="1" t="s">
        <v>818</v>
      </c>
      <c r="G1434" s="1" t="s">
        <v>170</v>
      </c>
      <c r="H1434" s="1" t="s">
        <v>170</v>
      </c>
      <c r="I1434" s="1" t="s">
        <v>42</v>
      </c>
      <c r="J1434" s="1"/>
      <c r="K1434" s="1" t="s">
        <v>2273</v>
      </c>
      <c r="L1434" s="1" t="s">
        <v>99</v>
      </c>
      <c r="M1434" s="9">
        <v>45145.0</v>
      </c>
      <c r="N1434" s="9">
        <v>45115.0</v>
      </c>
      <c r="O1434" s="1"/>
      <c r="P1434" s="1">
        <v>8.33</v>
      </c>
      <c r="Q1434" s="1">
        <v>300000.0</v>
      </c>
      <c r="R1434" s="1">
        <v>300000.0</v>
      </c>
      <c r="S1434" s="10">
        <v>45205.0</v>
      </c>
      <c r="V1434" s="5">
        <v>24990.0</v>
      </c>
      <c r="W1434" s="11">
        <v>29488.199999999997</v>
      </c>
      <c r="Z1434" s="5">
        <v>18742.5</v>
      </c>
      <c r="AC1434" s="1" t="s">
        <v>45</v>
      </c>
      <c r="AD1434" s="12" t="s">
        <v>47</v>
      </c>
      <c r="AE1434" s="12" t="s">
        <v>47</v>
      </c>
      <c r="AF1434" s="12" t="s">
        <v>47</v>
      </c>
    </row>
    <row r="1435">
      <c r="A1435" s="1" t="s">
        <v>2271</v>
      </c>
      <c r="B1435" s="7"/>
      <c r="C1435" s="1" t="s">
        <v>36</v>
      </c>
      <c r="D1435" s="1" t="s">
        <v>96</v>
      </c>
      <c r="E1435" s="1" t="s">
        <v>82</v>
      </c>
      <c r="F1435" s="1" t="s">
        <v>818</v>
      </c>
      <c r="G1435" s="1" t="s">
        <v>170</v>
      </c>
      <c r="H1435" s="1" t="s">
        <v>170</v>
      </c>
      <c r="I1435" s="1" t="s">
        <v>42</v>
      </c>
      <c r="J1435" s="1"/>
      <c r="K1435" s="1" t="s">
        <v>2273</v>
      </c>
      <c r="L1435" s="1" t="s">
        <v>99</v>
      </c>
      <c r="M1435" s="9">
        <v>45145.0</v>
      </c>
      <c r="N1435" s="9">
        <v>45145.0</v>
      </c>
      <c r="O1435" s="1"/>
      <c r="P1435" s="1">
        <v>8.33</v>
      </c>
      <c r="Q1435" s="1">
        <v>300000.0</v>
      </c>
      <c r="R1435" s="1">
        <v>300000.0</v>
      </c>
      <c r="S1435" s="10">
        <v>45175.0</v>
      </c>
      <c r="V1435" s="5">
        <v>24990.0</v>
      </c>
      <c r="W1435" s="11">
        <v>29488.199999999997</v>
      </c>
      <c r="Z1435" s="5">
        <v>18742.5</v>
      </c>
      <c r="AC1435" s="1" t="s">
        <v>45</v>
      </c>
      <c r="AD1435" s="12" t="s">
        <v>47</v>
      </c>
      <c r="AE1435" s="12" t="s">
        <v>47</v>
      </c>
      <c r="AF1435" s="12" t="s">
        <v>47</v>
      </c>
    </row>
    <row r="1436">
      <c r="A1436" s="1" t="s">
        <v>2277</v>
      </c>
      <c r="B1436" s="7"/>
      <c r="C1436" s="1" t="s">
        <v>36</v>
      </c>
      <c r="D1436" s="1" t="s">
        <v>96</v>
      </c>
      <c r="E1436" s="1" t="s">
        <v>113</v>
      </c>
      <c r="F1436" s="1" t="s">
        <v>2186</v>
      </c>
      <c r="G1436" s="1" t="s">
        <v>1002</v>
      </c>
      <c r="H1436" s="1" t="s">
        <v>1003</v>
      </c>
      <c r="I1436" s="1" t="s">
        <v>42</v>
      </c>
      <c r="J1436" s="1"/>
      <c r="K1436" s="1" t="s">
        <v>2278</v>
      </c>
      <c r="L1436" s="1" t="s">
        <v>88</v>
      </c>
      <c r="M1436" s="9">
        <v>45351.0</v>
      </c>
      <c r="N1436" s="9">
        <v>44823.0</v>
      </c>
      <c r="O1436" s="1"/>
      <c r="P1436" s="1">
        <v>8.33</v>
      </c>
      <c r="Q1436" s="1">
        <v>850000.0</v>
      </c>
      <c r="R1436" s="1">
        <v>910704.0</v>
      </c>
      <c r="S1436" s="9">
        <v>44816.0</v>
      </c>
      <c r="T1436" s="9">
        <v>44823.0</v>
      </c>
      <c r="U1436" s="1" t="s">
        <v>2279</v>
      </c>
      <c r="V1436" s="5">
        <v>75861.6432</v>
      </c>
      <c r="W1436" s="11">
        <v>89516.73897600001</v>
      </c>
      <c r="X1436" s="14">
        <v>44846.0</v>
      </c>
      <c r="Y1436" s="5">
        <v>81930.57465600001</v>
      </c>
      <c r="Z1436" s="5">
        <v>56896.23240000001</v>
      </c>
      <c r="AA1436" s="14">
        <v>44850.0</v>
      </c>
      <c r="AB1436" s="1" t="s">
        <v>2279</v>
      </c>
      <c r="AC1436" s="1" t="s">
        <v>55</v>
      </c>
      <c r="AD1436" s="12" t="s">
        <v>47</v>
      </c>
      <c r="AE1436" s="12" t="s">
        <v>46</v>
      </c>
      <c r="AF1436" s="12" t="s">
        <v>46</v>
      </c>
      <c r="AG1436" s="12" t="s">
        <v>46</v>
      </c>
      <c r="AH1436" s="12" t="s">
        <v>46</v>
      </c>
      <c r="AI1436" s="12" t="s">
        <v>46</v>
      </c>
    </row>
    <row r="1437">
      <c r="A1437" s="1" t="s">
        <v>2277</v>
      </c>
      <c r="B1437" s="7"/>
      <c r="C1437" s="1" t="s">
        <v>36</v>
      </c>
      <c r="D1437" s="1" t="s">
        <v>96</v>
      </c>
      <c r="E1437" s="1" t="s">
        <v>38</v>
      </c>
      <c r="F1437" s="1" t="s">
        <v>625</v>
      </c>
      <c r="G1437" s="1" t="s">
        <v>1002</v>
      </c>
      <c r="H1437" s="1" t="s">
        <v>1003</v>
      </c>
      <c r="I1437" s="1" t="s">
        <v>42</v>
      </c>
      <c r="J1437" s="1"/>
      <c r="K1437" s="1" t="s">
        <v>2278</v>
      </c>
      <c r="L1437" s="1" t="s">
        <v>88</v>
      </c>
      <c r="M1437" s="9">
        <v>45351.0</v>
      </c>
      <c r="N1437" s="9">
        <v>45045.0</v>
      </c>
      <c r="O1437" s="1"/>
      <c r="P1437" s="1">
        <v>8.33</v>
      </c>
      <c r="Q1437" s="1">
        <v>1178060.0</v>
      </c>
      <c r="R1437" s="1">
        <v>300000.0</v>
      </c>
      <c r="S1437" s="10">
        <v>45135.0</v>
      </c>
      <c r="V1437" s="5">
        <v>24990.0</v>
      </c>
      <c r="W1437" s="11">
        <v>29488.199999999997</v>
      </c>
      <c r="Z1437" s="5">
        <v>18742.5</v>
      </c>
      <c r="AC1437" s="1" t="s">
        <v>45</v>
      </c>
      <c r="AD1437" s="12" t="s">
        <v>47</v>
      </c>
      <c r="AE1437" s="12" t="s">
        <v>47</v>
      </c>
      <c r="AF1437" s="12" t="s">
        <v>47</v>
      </c>
    </row>
    <row r="1438">
      <c r="A1438" s="1" t="s">
        <v>2277</v>
      </c>
      <c r="B1438" s="7"/>
      <c r="C1438" s="1" t="s">
        <v>36</v>
      </c>
      <c r="D1438" s="1" t="s">
        <v>96</v>
      </c>
      <c r="E1438" s="1" t="s">
        <v>38</v>
      </c>
      <c r="F1438" s="1" t="s">
        <v>625</v>
      </c>
      <c r="G1438" s="1" t="s">
        <v>1002</v>
      </c>
      <c r="H1438" s="1" t="s">
        <v>1003</v>
      </c>
      <c r="I1438" s="1" t="s">
        <v>42</v>
      </c>
      <c r="J1438" s="1"/>
      <c r="K1438" s="1" t="s">
        <v>2278</v>
      </c>
      <c r="L1438" s="1" t="s">
        <v>88</v>
      </c>
      <c r="M1438" s="9">
        <v>45351.0</v>
      </c>
      <c r="N1438" s="9">
        <v>45351.0</v>
      </c>
      <c r="O1438" s="1"/>
      <c r="P1438" s="1">
        <v>8.33</v>
      </c>
      <c r="Q1438" s="1">
        <v>587218.0</v>
      </c>
      <c r="R1438" s="1">
        <v>300000.0</v>
      </c>
      <c r="S1438" s="10">
        <v>45381.0</v>
      </c>
      <c r="V1438" s="5">
        <v>24990.0</v>
      </c>
      <c r="W1438" s="11">
        <v>29488.199999999997</v>
      </c>
      <c r="Z1438" s="5">
        <v>18742.5</v>
      </c>
      <c r="AC1438" s="1" t="s">
        <v>45</v>
      </c>
      <c r="AD1438" s="12" t="s">
        <v>47</v>
      </c>
      <c r="AE1438" s="12" t="s">
        <v>47</v>
      </c>
      <c r="AF1438" s="12" t="s">
        <v>47</v>
      </c>
    </row>
    <row r="1439">
      <c r="A1439" s="1" t="s">
        <v>2280</v>
      </c>
      <c r="B1439" s="7"/>
      <c r="C1439" s="1" t="s">
        <v>132</v>
      </c>
      <c r="D1439" s="1" t="s">
        <v>102</v>
      </c>
      <c r="E1439" s="1" t="s">
        <v>38</v>
      </c>
      <c r="F1439" s="1" t="s">
        <v>1001</v>
      </c>
      <c r="G1439" s="1" t="s">
        <v>152</v>
      </c>
      <c r="H1439" s="1" t="s">
        <v>153</v>
      </c>
      <c r="I1439" s="1" t="s">
        <v>86</v>
      </c>
      <c r="J1439" s="1"/>
      <c r="K1439" s="1" t="s">
        <v>2281</v>
      </c>
      <c r="L1439" s="1" t="s">
        <v>150</v>
      </c>
      <c r="M1439" s="9">
        <v>44977.0</v>
      </c>
      <c r="N1439" s="9">
        <v>45357.0</v>
      </c>
      <c r="O1439" s="9">
        <v>45357.0</v>
      </c>
      <c r="P1439" s="1">
        <v>8.33</v>
      </c>
      <c r="Q1439" s="1">
        <v>1200000.0</v>
      </c>
      <c r="R1439" s="1">
        <v>300000.0</v>
      </c>
      <c r="S1439" s="10">
        <v>45387.0</v>
      </c>
      <c r="V1439" s="5">
        <v>24990.0</v>
      </c>
      <c r="W1439" s="11">
        <v>29488.199999999997</v>
      </c>
      <c r="Z1439" s="5">
        <v>18742.5</v>
      </c>
      <c r="AC1439" s="1" t="s">
        <v>45</v>
      </c>
      <c r="AD1439" s="12" t="s">
        <v>46</v>
      </c>
      <c r="AE1439" s="12" t="s">
        <v>47</v>
      </c>
      <c r="AF1439" s="12" t="s">
        <v>137</v>
      </c>
    </row>
    <row r="1440">
      <c r="A1440" s="1" t="s">
        <v>2282</v>
      </c>
      <c r="B1440" s="7"/>
      <c r="C1440" s="1" t="s">
        <v>36</v>
      </c>
      <c r="D1440" s="1" t="s">
        <v>76</v>
      </c>
      <c r="E1440" s="1" t="s">
        <v>77</v>
      </c>
      <c r="F1440" s="1" t="s">
        <v>2283</v>
      </c>
      <c r="G1440" s="1" t="s">
        <v>616</v>
      </c>
      <c r="H1440" s="1" t="s">
        <v>617</v>
      </c>
      <c r="I1440" s="1" t="s">
        <v>86</v>
      </c>
      <c r="J1440" s="1"/>
      <c r="K1440" s="1" t="s">
        <v>2284</v>
      </c>
      <c r="L1440" s="1" t="s">
        <v>99</v>
      </c>
      <c r="M1440" s="9">
        <v>45348.0</v>
      </c>
      <c r="N1440" s="9">
        <v>45348.0</v>
      </c>
      <c r="O1440" s="1"/>
      <c r="P1440" s="1">
        <v>8.33</v>
      </c>
      <c r="Q1440" s="1">
        <v>500000.0</v>
      </c>
      <c r="R1440" s="1">
        <v>300000.0</v>
      </c>
      <c r="S1440" s="10">
        <v>45378.0</v>
      </c>
      <c r="V1440" s="5">
        <v>24990.0</v>
      </c>
      <c r="W1440" s="11">
        <v>29488.199999999997</v>
      </c>
      <c r="Y1440" s="1"/>
      <c r="Z1440" s="5">
        <v>18742.5</v>
      </c>
      <c r="AB1440" s="1"/>
      <c r="AC1440" s="1" t="s">
        <v>45</v>
      </c>
      <c r="AD1440" s="12" t="s">
        <v>47</v>
      </c>
      <c r="AE1440" s="12" t="s">
        <v>47</v>
      </c>
      <c r="AF1440" s="12" t="s">
        <v>47</v>
      </c>
    </row>
    <row r="1441">
      <c r="A1441" s="1" t="s">
        <v>2285</v>
      </c>
      <c r="B1441" s="7"/>
      <c r="C1441" s="1" t="s">
        <v>36</v>
      </c>
      <c r="D1441" s="1" t="s">
        <v>96</v>
      </c>
      <c r="E1441" s="1" t="s">
        <v>77</v>
      </c>
      <c r="F1441" s="1" t="s">
        <v>160</v>
      </c>
      <c r="G1441" s="1" t="s">
        <v>175</v>
      </c>
      <c r="H1441" s="1" t="s">
        <v>176</v>
      </c>
      <c r="I1441" s="1" t="s">
        <v>42</v>
      </c>
      <c r="J1441" s="1"/>
      <c r="K1441" s="1" t="s">
        <v>2286</v>
      </c>
      <c r="L1441" s="1" t="s">
        <v>53</v>
      </c>
      <c r="M1441" s="9">
        <v>44740.0</v>
      </c>
      <c r="N1441" s="9">
        <v>44701.0</v>
      </c>
      <c r="O1441" s="1"/>
      <c r="P1441" s="1">
        <v>8.33</v>
      </c>
      <c r="Q1441" s="1">
        <v>324000.0</v>
      </c>
      <c r="R1441" s="1">
        <v>324000.0</v>
      </c>
      <c r="S1441" s="9">
        <v>44732.0</v>
      </c>
      <c r="T1441" s="9">
        <v>44732.0</v>
      </c>
      <c r="U1441" s="1" t="s">
        <v>2287</v>
      </c>
      <c r="V1441" s="5">
        <v>26989.2</v>
      </c>
      <c r="W1441" s="11">
        <v>31847.255999999998</v>
      </c>
      <c r="X1441" s="9">
        <v>44783.0</v>
      </c>
      <c r="Y1441" s="5">
        <v>31847.255999999998</v>
      </c>
      <c r="Z1441" s="5">
        <v>20241.9</v>
      </c>
      <c r="AA1441" s="9">
        <v>44791.0</v>
      </c>
      <c r="AB1441" s="1" t="s">
        <v>2288</v>
      </c>
      <c r="AC1441" s="1" t="s">
        <v>55</v>
      </c>
      <c r="AD1441" s="12" t="s">
        <v>46</v>
      </c>
      <c r="AE1441" s="12" t="s">
        <v>46</v>
      </c>
      <c r="AF1441" s="12" t="s">
        <v>46</v>
      </c>
      <c r="AG1441" s="12" t="s">
        <v>46</v>
      </c>
      <c r="AH1441" s="12" t="s">
        <v>46</v>
      </c>
      <c r="AI1441" s="12" t="s">
        <v>46</v>
      </c>
    </row>
    <row r="1442">
      <c r="A1442" s="1" t="s">
        <v>2285</v>
      </c>
      <c r="B1442" s="7"/>
      <c r="C1442" s="1" t="s">
        <v>36</v>
      </c>
      <c r="D1442" s="1" t="s">
        <v>96</v>
      </c>
      <c r="E1442" s="1" t="s">
        <v>77</v>
      </c>
      <c r="F1442" s="1" t="s">
        <v>160</v>
      </c>
      <c r="G1442" s="1" t="s">
        <v>175</v>
      </c>
      <c r="H1442" s="1" t="s">
        <v>176</v>
      </c>
      <c r="I1442" s="1" t="s">
        <v>42</v>
      </c>
      <c r="J1442" s="1"/>
      <c r="K1442" s="1" t="s">
        <v>2286</v>
      </c>
      <c r="L1442" s="1" t="s">
        <v>53</v>
      </c>
      <c r="M1442" s="9">
        <v>44740.0</v>
      </c>
      <c r="N1442" s="9">
        <v>44779.0</v>
      </c>
      <c r="O1442" s="1"/>
      <c r="P1442" s="1">
        <v>8.33</v>
      </c>
      <c r="Q1442" s="1">
        <v>300000.0</v>
      </c>
      <c r="R1442" s="1">
        <v>300000.0</v>
      </c>
      <c r="S1442" s="10">
        <v>44869.0</v>
      </c>
      <c r="V1442" s="5">
        <v>24990.0</v>
      </c>
      <c r="W1442" s="11">
        <v>29488.199999999997</v>
      </c>
      <c r="Z1442" s="5">
        <v>18742.5</v>
      </c>
      <c r="AC1442" s="1" t="s">
        <v>45</v>
      </c>
      <c r="AD1442" s="12" t="s">
        <v>46</v>
      </c>
      <c r="AE1442" s="12" t="s">
        <v>46</v>
      </c>
      <c r="AF1442" s="12" t="s">
        <v>46</v>
      </c>
    </row>
    <row r="1443">
      <c r="A1443" s="1" t="s">
        <v>2285</v>
      </c>
      <c r="B1443" s="7"/>
      <c r="C1443" s="1" t="s">
        <v>36</v>
      </c>
      <c r="D1443" s="1" t="s">
        <v>96</v>
      </c>
      <c r="E1443" s="1" t="s">
        <v>77</v>
      </c>
      <c r="F1443" s="1" t="s">
        <v>160</v>
      </c>
      <c r="G1443" s="1" t="s">
        <v>175</v>
      </c>
      <c r="H1443" s="1" t="s">
        <v>176</v>
      </c>
      <c r="I1443" s="1" t="s">
        <v>42</v>
      </c>
      <c r="J1443" s="1"/>
      <c r="K1443" s="1" t="s">
        <v>2286</v>
      </c>
      <c r="L1443" s="1" t="s">
        <v>53</v>
      </c>
      <c r="M1443" s="9">
        <v>44740.0</v>
      </c>
      <c r="N1443" s="9">
        <v>44701.0</v>
      </c>
      <c r="O1443" s="1"/>
      <c r="P1443" s="1">
        <v>8.33</v>
      </c>
      <c r="Q1443" s="1">
        <v>300000.0</v>
      </c>
      <c r="R1443" s="1">
        <v>300000.0</v>
      </c>
      <c r="S1443" s="10">
        <v>44791.0</v>
      </c>
      <c r="V1443" s="5">
        <v>24990.0</v>
      </c>
      <c r="W1443" s="11">
        <v>29488.199999999997</v>
      </c>
      <c r="Z1443" s="5">
        <v>18742.5</v>
      </c>
      <c r="AC1443" s="1" t="s">
        <v>45</v>
      </c>
      <c r="AD1443" s="12" t="s">
        <v>46</v>
      </c>
      <c r="AE1443" s="12" t="s">
        <v>46</v>
      </c>
      <c r="AF1443" s="12" t="s">
        <v>46</v>
      </c>
    </row>
    <row r="1444">
      <c r="A1444" s="1" t="s">
        <v>2289</v>
      </c>
      <c r="B1444" s="7"/>
      <c r="C1444" s="1" t="s">
        <v>36</v>
      </c>
      <c r="D1444" s="1" t="s">
        <v>81</v>
      </c>
      <c r="E1444" s="1" t="s">
        <v>38</v>
      </c>
      <c r="F1444" s="1" t="s">
        <v>220</v>
      </c>
      <c r="G1444" s="1" t="s">
        <v>1526</v>
      </c>
      <c r="H1444" s="1" t="s">
        <v>1527</v>
      </c>
      <c r="I1444" s="1" t="s">
        <v>42</v>
      </c>
      <c r="J1444" s="1"/>
      <c r="K1444" s="1" t="s">
        <v>1528</v>
      </c>
      <c r="L1444" s="1" t="s">
        <v>99</v>
      </c>
      <c r="M1444" s="9">
        <v>45196.0</v>
      </c>
      <c r="N1444" s="9">
        <v>45181.0</v>
      </c>
      <c r="O1444" s="1"/>
      <c r="P1444" s="1">
        <v>8.33</v>
      </c>
      <c r="Q1444" s="1">
        <v>300000.0</v>
      </c>
      <c r="R1444" s="1">
        <v>300000.0</v>
      </c>
      <c r="S1444" s="14">
        <v>45211.0</v>
      </c>
      <c r="T1444" s="9">
        <v>45236.0</v>
      </c>
      <c r="U1444" s="1" t="s">
        <v>2290</v>
      </c>
      <c r="V1444" s="5">
        <v>24990.0</v>
      </c>
      <c r="W1444" s="11">
        <v>29488.199999999997</v>
      </c>
      <c r="X1444" s="9"/>
      <c r="Z1444" s="5">
        <v>18742.5</v>
      </c>
      <c r="AC1444" s="1" t="s">
        <v>162</v>
      </c>
      <c r="AD1444" s="12" t="s">
        <v>47</v>
      </c>
      <c r="AE1444" s="12" t="s">
        <v>47</v>
      </c>
      <c r="AF1444" s="12" t="s">
        <v>47</v>
      </c>
      <c r="AG1444" s="12" t="s">
        <v>47</v>
      </c>
    </row>
    <row r="1445">
      <c r="A1445" s="1" t="s">
        <v>2289</v>
      </c>
      <c r="B1445" s="7"/>
      <c r="C1445" s="1" t="s">
        <v>36</v>
      </c>
      <c r="D1445" s="1" t="s">
        <v>81</v>
      </c>
      <c r="E1445" s="1" t="s">
        <v>38</v>
      </c>
      <c r="F1445" s="1" t="s">
        <v>220</v>
      </c>
      <c r="G1445" s="1" t="s">
        <v>1526</v>
      </c>
      <c r="H1445" s="1" t="s">
        <v>1527</v>
      </c>
      <c r="I1445" s="1" t="s">
        <v>42</v>
      </c>
      <c r="J1445" s="1"/>
      <c r="K1445" s="1" t="s">
        <v>1528</v>
      </c>
      <c r="L1445" s="1" t="s">
        <v>99</v>
      </c>
      <c r="M1445" s="9">
        <v>45196.0</v>
      </c>
      <c r="N1445" s="9">
        <v>45292.0</v>
      </c>
      <c r="O1445" s="1"/>
      <c r="P1445" s="1">
        <v>8.33</v>
      </c>
      <c r="Q1445" s="1">
        <v>205500.0</v>
      </c>
      <c r="R1445" s="1">
        <v>205500.0</v>
      </c>
      <c r="S1445" s="9">
        <v>45323.0</v>
      </c>
      <c r="T1445" s="9">
        <v>45309.0</v>
      </c>
      <c r="U1445" s="1" t="s">
        <v>2291</v>
      </c>
      <c r="V1445" s="5">
        <v>17118.15</v>
      </c>
      <c r="W1445" s="11">
        <v>20199.417</v>
      </c>
      <c r="X1445" s="9">
        <v>45367.0</v>
      </c>
      <c r="Y1445" s="5">
        <v>20199.417</v>
      </c>
      <c r="Z1445" s="5">
        <v>12838.612500000001</v>
      </c>
      <c r="AA1445" s="9">
        <v>45372.0</v>
      </c>
      <c r="AB1445" s="1" t="s">
        <v>2292</v>
      </c>
      <c r="AC1445" s="1" t="s">
        <v>55</v>
      </c>
      <c r="AD1445" s="12" t="s">
        <v>47</v>
      </c>
      <c r="AE1445" s="12" t="s">
        <v>47</v>
      </c>
      <c r="AF1445" s="12" t="s">
        <v>47</v>
      </c>
      <c r="AG1445" s="12" t="s">
        <v>47</v>
      </c>
      <c r="AH1445" s="12" t="s">
        <v>47</v>
      </c>
      <c r="AI1445" s="12" t="s">
        <v>47</v>
      </c>
    </row>
    <row r="1446">
      <c r="A1446" s="1" t="s">
        <v>2289</v>
      </c>
      <c r="B1446" s="7"/>
      <c r="C1446" s="1" t="s">
        <v>36</v>
      </c>
      <c r="D1446" s="1" t="s">
        <v>81</v>
      </c>
      <c r="E1446" s="1" t="s">
        <v>38</v>
      </c>
      <c r="F1446" s="1" t="s">
        <v>2293</v>
      </c>
      <c r="G1446" s="1" t="s">
        <v>1526</v>
      </c>
      <c r="H1446" s="1" t="s">
        <v>1527</v>
      </c>
      <c r="I1446" s="1" t="s">
        <v>42</v>
      </c>
      <c r="J1446" s="1"/>
      <c r="K1446" s="1" t="s">
        <v>1528</v>
      </c>
      <c r="L1446" s="1" t="s">
        <v>99</v>
      </c>
      <c r="M1446" s="9">
        <v>45196.0</v>
      </c>
      <c r="N1446" s="9">
        <v>45196.0</v>
      </c>
      <c r="O1446" s="1"/>
      <c r="P1446" s="1">
        <v>8.33</v>
      </c>
      <c r="Q1446" s="1">
        <v>300000.0</v>
      </c>
      <c r="R1446" s="1">
        <v>300000.0</v>
      </c>
      <c r="S1446" s="9">
        <v>45286.0</v>
      </c>
      <c r="V1446" s="5">
        <v>24990.0</v>
      </c>
      <c r="W1446" s="11">
        <v>29488.199999999997</v>
      </c>
      <c r="Z1446" s="5">
        <v>18742.5</v>
      </c>
      <c r="AC1446" s="1" t="s">
        <v>162</v>
      </c>
      <c r="AD1446" s="12" t="s">
        <v>47</v>
      </c>
      <c r="AE1446" s="12" t="s">
        <v>47</v>
      </c>
      <c r="AF1446" s="12" t="s">
        <v>47</v>
      </c>
    </row>
    <row r="1447">
      <c r="A1447" s="1" t="s">
        <v>2289</v>
      </c>
      <c r="B1447" s="7"/>
      <c r="C1447" s="1" t="s">
        <v>36</v>
      </c>
      <c r="D1447" s="1" t="s">
        <v>81</v>
      </c>
      <c r="E1447" s="1" t="s">
        <v>38</v>
      </c>
      <c r="F1447" s="1" t="s">
        <v>2293</v>
      </c>
      <c r="G1447" s="1" t="s">
        <v>1526</v>
      </c>
      <c r="H1447" s="1" t="s">
        <v>1527</v>
      </c>
      <c r="I1447" s="1" t="s">
        <v>42</v>
      </c>
      <c r="J1447" s="1"/>
      <c r="K1447" s="1" t="s">
        <v>1528</v>
      </c>
      <c r="L1447" s="1" t="s">
        <v>99</v>
      </c>
      <c r="M1447" s="9">
        <v>45196.0</v>
      </c>
      <c r="N1447" s="9">
        <v>45196.0</v>
      </c>
      <c r="O1447" s="1"/>
      <c r="P1447" s="1">
        <v>8.33</v>
      </c>
      <c r="Q1447" s="1">
        <v>200000.0</v>
      </c>
      <c r="R1447" s="1">
        <v>300000.0</v>
      </c>
      <c r="S1447" s="9">
        <v>45286.0</v>
      </c>
      <c r="V1447" s="5">
        <v>24990.0</v>
      </c>
      <c r="W1447" s="11">
        <v>29488.199999999997</v>
      </c>
      <c r="X1447" s="1"/>
      <c r="Y1447" s="1"/>
      <c r="Z1447" s="5">
        <v>18742.5</v>
      </c>
      <c r="AA1447" s="1"/>
      <c r="AB1447" s="1"/>
      <c r="AC1447" s="1" t="s">
        <v>162</v>
      </c>
      <c r="AD1447" s="12" t="s">
        <v>47</v>
      </c>
      <c r="AE1447" s="12" t="s">
        <v>47</v>
      </c>
      <c r="AF1447" s="12" t="s">
        <v>47</v>
      </c>
    </row>
    <row r="1448">
      <c r="A1448" s="1" t="s">
        <v>2294</v>
      </c>
      <c r="B1448" s="7"/>
      <c r="C1448" s="1" t="s">
        <v>36</v>
      </c>
      <c r="D1448" s="1" t="s">
        <v>50</v>
      </c>
      <c r="E1448" s="1" t="s">
        <v>113</v>
      </c>
      <c r="F1448" s="1" t="s">
        <v>2295</v>
      </c>
      <c r="G1448" s="1" t="s">
        <v>40</v>
      </c>
      <c r="H1448" s="1" t="s">
        <v>41</v>
      </c>
      <c r="I1448" s="1" t="s">
        <v>301</v>
      </c>
      <c r="J1448" s="1"/>
      <c r="K1448" s="1" t="s">
        <v>2296</v>
      </c>
      <c r="L1448" s="1" t="s">
        <v>99</v>
      </c>
      <c r="M1448" s="14">
        <v>45280.0</v>
      </c>
      <c r="N1448" s="14">
        <v>45280.0</v>
      </c>
      <c r="O1448" s="1"/>
      <c r="P1448" s="1">
        <v>8.33</v>
      </c>
      <c r="Q1448" s="1">
        <v>300000.0</v>
      </c>
      <c r="R1448" s="1">
        <v>300000.0</v>
      </c>
      <c r="S1448" s="15">
        <v>45370.0</v>
      </c>
      <c r="V1448" s="5">
        <v>24990.0</v>
      </c>
      <c r="W1448" s="11">
        <v>29488.199999999997</v>
      </c>
      <c r="Z1448" s="5">
        <v>18742.5</v>
      </c>
      <c r="AB1448" s="1"/>
      <c r="AC1448" s="1" t="s">
        <v>45</v>
      </c>
      <c r="AD1448" s="12" t="s">
        <v>47</v>
      </c>
      <c r="AE1448" s="12" t="s">
        <v>47</v>
      </c>
      <c r="AF1448" s="12" t="s">
        <v>47</v>
      </c>
    </row>
    <row r="1449">
      <c r="A1449" s="1" t="s">
        <v>2294</v>
      </c>
      <c r="B1449" s="7"/>
      <c r="C1449" s="1" t="s">
        <v>36</v>
      </c>
      <c r="D1449" s="1" t="s">
        <v>50</v>
      </c>
      <c r="E1449" s="1" t="s">
        <v>113</v>
      </c>
      <c r="F1449" s="1" t="s">
        <v>2295</v>
      </c>
      <c r="G1449" s="1" t="s">
        <v>40</v>
      </c>
      <c r="H1449" s="1" t="s">
        <v>41</v>
      </c>
      <c r="I1449" s="1" t="s">
        <v>301</v>
      </c>
      <c r="J1449" s="1"/>
      <c r="K1449" s="1" t="s">
        <v>2296</v>
      </c>
      <c r="L1449" s="1" t="s">
        <v>99</v>
      </c>
      <c r="M1449" s="14">
        <v>45280.0</v>
      </c>
      <c r="N1449" s="14">
        <v>45280.0</v>
      </c>
      <c r="O1449" s="1"/>
      <c r="P1449" s="1">
        <v>8.33</v>
      </c>
      <c r="Q1449" s="1">
        <v>300000.0</v>
      </c>
      <c r="R1449" s="1">
        <v>300000.0</v>
      </c>
      <c r="S1449" s="15">
        <v>45310.0</v>
      </c>
      <c r="V1449" s="5">
        <v>24990.0</v>
      </c>
      <c r="W1449" s="11">
        <v>29488.199999999997</v>
      </c>
      <c r="Z1449" s="5">
        <v>18742.5</v>
      </c>
      <c r="AC1449" s="1" t="s">
        <v>45</v>
      </c>
      <c r="AD1449" s="12" t="s">
        <v>47</v>
      </c>
      <c r="AE1449" s="12" t="s">
        <v>47</v>
      </c>
      <c r="AF1449" s="12" t="s">
        <v>47</v>
      </c>
    </row>
    <row r="1450">
      <c r="A1450" s="1" t="s">
        <v>2297</v>
      </c>
      <c r="B1450" s="7"/>
      <c r="C1450" s="1" t="s">
        <v>132</v>
      </c>
      <c r="D1450" s="1" t="s">
        <v>50</v>
      </c>
      <c r="E1450" s="1" t="s">
        <v>38</v>
      </c>
      <c r="F1450" s="1" t="s">
        <v>729</v>
      </c>
      <c r="G1450" s="1" t="s">
        <v>115</v>
      </c>
      <c r="H1450" s="1" t="s">
        <v>116</v>
      </c>
      <c r="I1450" s="1" t="s">
        <v>42</v>
      </c>
      <c r="J1450" s="1"/>
      <c r="K1450" s="1" t="s">
        <v>2298</v>
      </c>
      <c r="L1450" s="1" t="s">
        <v>53</v>
      </c>
      <c r="M1450" s="9">
        <v>45041.0</v>
      </c>
      <c r="N1450" s="9">
        <v>44721.0</v>
      </c>
      <c r="O1450" s="1"/>
      <c r="P1450" s="1">
        <v>8.33</v>
      </c>
      <c r="Q1450" s="1">
        <v>500000.0</v>
      </c>
      <c r="R1450" s="1">
        <v>540000.0</v>
      </c>
      <c r="S1450" s="9">
        <v>44713.0</v>
      </c>
      <c r="T1450" s="9">
        <v>45086.0</v>
      </c>
      <c r="U1450" s="1" t="s">
        <v>2299</v>
      </c>
      <c r="V1450" s="5">
        <v>44982.0</v>
      </c>
      <c r="W1450" s="11">
        <v>53078.759999999995</v>
      </c>
      <c r="X1450" s="9">
        <v>44743.0</v>
      </c>
      <c r="Y1450" s="5">
        <v>48580.56</v>
      </c>
      <c r="Z1450" s="5">
        <v>33736.5</v>
      </c>
      <c r="AA1450" s="9">
        <v>45110.0</v>
      </c>
      <c r="AB1450" s="1" t="s">
        <v>2300</v>
      </c>
      <c r="AC1450" s="1" t="s">
        <v>55</v>
      </c>
      <c r="AD1450" s="12" t="s">
        <v>47</v>
      </c>
      <c r="AE1450" s="12" t="s">
        <v>46</v>
      </c>
      <c r="AF1450" s="12" t="s">
        <v>46</v>
      </c>
      <c r="AG1450" s="12" t="s">
        <v>47</v>
      </c>
      <c r="AH1450" s="12" t="s">
        <v>46</v>
      </c>
      <c r="AI1450" s="12" t="s">
        <v>47</v>
      </c>
    </row>
    <row r="1451">
      <c r="A1451" s="1" t="s">
        <v>2297</v>
      </c>
      <c r="B1451" s="7"/>
      <c r="C1451" s="1" t="s">
        <v>132</v>
      </c>
      <c r="D1451" s="1" t="s">
        <v>50</v>
      </c>
      <c r="E1451" s="1" t="s">
        <v>38</v>
      </c>
      <c r="F1451" s="1" t="s">
        <v>946</v>
      </c>
      <c r="G1451" s="1" t="s">
        <v>115</v>
      </c>
      <c r="H1451" s="1" t="s">
        <v>116</v>
      </c>
      <c r="I1451" s="1" t="s">
        <v>42</v>
      </c>
      <c r="J1451" s="1"/>
      <c r="K1451" s="1" t="s">
        <v>2298</v>
      </c>
      <c r="L1451" s="1" t="s">
        <v>53</v>
      </c>
      <c r="M1451" s="9">
        <v>45041.0</v>
      </c>
      <c r="N1451" s="9">
        <v>45086.0</v>
      </c>
      <c r="O1451" s="1"/>
      <c r="P1451" s="1">
        <v>8.33</v>
      </c>
      <c r="Q1451" s="1">
        <v>500000.0</v>
      </c>
      <c r="R1451" s="1">
        <v>300000.0</v>
      </c>
      <c r="S1451" s="10">
        <v>45176.0</v>
      </c>
      <c r="V1451" s="5">
        <v>24990.0</v>
      </c>
      <c r="W1451" s="11">
        <v>29488.199999999997</v>
      </c>
      <c r="X1451" s="1"/>
      <c r="Y1451" s="1"/>
      <c r="Z1451" s="5">
        <v>18742.5</v>
      </c>
      <c r="AB1451" s="1"/>
      <c r="AC1451" s="1" t="s">
        <v>45</v>
      </c>
      <c r="AD1451" s="12" t="s">
        <v>47</v>
      </c>
      <c r="AE1451" s="12" t="s">
        <v>47</v>
      </c>
      <c r="AF1451" s="12" t="s">
        <v>47</v>
      </c>
    </row>
    <row r="1452">
      <c r="A1452" s="1" t="s">
        <v>2297</v>
      </c>
      <c r="B1452" s="7"/>
      <c r="C1452" s="1" t="s">
        <v>132</v>
      </c>
      <c r="D1452" s="1" t="s">
        <v>50</v>
      </c>
      <c r="E1452" s="1" t="s">
        <v>38</v>
      </c>
      <c r="F1452" s="1" t="s">
        <v>946</v>
      </c>
      <c r="G1452" s="1" t="s">
        <v>115</v>
      </c>
      <c r="H1452" s="1" t="s">
        <v>116</v>
      </c>
      <c r="I1452" s="1" t="s">
        <v>42</v>
      </c>
      <c r="J1452" s="1"/>
      <c r="K1452" s="1" t="s">
        <v>2298</v>
      </c>
      <c r="L1452" s="1" t="s">
        <v>53</v>
      </c>
      <c r="M1452" s="9">
        <v>45041.0</v>
      </c>
      <c r="N1452" s="9">
        <v>45041.0</v>
      </c>
      <c r="O1452" s="1"/>
      <c r="P1452" s="1">
        <v>8.33</v>
      </c>
      <c r="Q1452" s="1">
        <v>300000.0</v>
      </c>
      <c r="R1452" s="1">
        <v>300000.0</v>
      </c>
      <c r="S1452" s="10">
        <v>45131.0</v>
      </c>
      <c r="V1452" s="5">
        <v>24990.0</v>
      </c>
      <c r="W1452" s="11">
        <v>29488.199999999997</v>
      </c>
      <c r="Z1452" s="5">
        <v>18742.5</v>
      </c>
      <c r="AB1452" s="1"/>
      <c r="AC1452" s="1" t="s">
        <v>45</v>
      </c>
      <c r="AD1452" s="12" t="s">
        <v>47</v>
      </c>
      <c r="AE1452" s="12" t="s">
        <v>47</v>
      </c>
      <c r="AF1452" s="12" t="s">
        <v>47</v>
      </c>
    </row>
    <row r="1453">
      <c r="A1453" s="1" t="s">
        <v>2297</v>
      </c>
      <c r="B1453" s="7"/>
      <c r="C1453" s="1" t="s">
        <v>132</v>
      </c>
      <c r="D1453" s="1" t="s">
        <v>50</v>
      </c>
      <c r="E1453" s="1" t="s">
        <v>38</v>
      </c>
      <c r="F1453" s="1" t="s">
        <v>946</v>
      </c>
      <c r="G1453" s="1" t="s">
        <v>115</v>
      </c>
      <c r="H1453" s="1" t="s">
        <v>116</v>
      </c>
      <c r="I1453" s="1" t="s">
        <v>42</v>
      </c>
      <c r="J1453" s="1"/>
      <c r="K1453" s="1" t="s">
        <v>2298</v>
      </c>
      <c r="L1453" s="1" t="s">
        <v>53</v>
      </c>
      <c r="M1453" s="9">
        <v>45041.0</v>
      </c>
      <c r="N1453" s="9">
        <v>45041.0</v>
      </c>
      <c r="O1453" s="1"/>
      <c r="P1453" s="1">
        <v>8.33</v>
      </c>
      <c r="Q1453" s="1">
        <v>300000.0</v>
      </c>
      <c r="R1453" s="1">
        <v>300000.0</v>
      </c>
      <c r="S1453" s="10">
        <v>45131.0</v>
      </c>
      <c r="V1453" s="5">
        <v>24990.0</v>
      </c>
      <c r="W1453" s="11">
        <v>29488.199999999997</v>
      </c>
      <c r="Z1453" s="5">
        <v>18742.5</v>
      </c>
      <c r="AB1453" s="1"/>
      <c r="AC1453" s="1" t="s">
        <v>45</v>
      </c>
      <c r="AD1453" s="12" t="s">
        <v>47</v>
      </c>
      <c r="AE1453" s="12" t="s">
        <v>47</v>
      </c>
      <c r="AF1453" s="12" t="s">
        <v>47</v>
      </c>
    </row>
    <row r="1454">
      <c r="A1454" s="1" t="s">
        <v>2297</v>
      </c>
      <c r="B1454" s="7"/>
      <c r="C1454" s="1" t="s">
        <v>132</v>
      </c>
      <c r="D1454" s="1" t="s">
        <v>50</v>
      </c>
      <c r="E1454" s="1" t="s">
        <v>38</v>
      </c>
      <c r="F1454" s="1" t="s">
        <v>946</v>
      </c>
      <c r="G1454" s="1" t="s">
        <v>115</v>
      </c>
      <c r="H1454" s="1" t="s">
        <v>116</v>
      </c>
      <c r="I1454" s="1" t="s">
        <v>42</v>
      </c>
      <c r="J1454" s="1"/>
      <c r="K1454" s="1" t="s">
        <v>2298</v>
      </c>
      <c r="L1454" s="1" t="s">
        <v>53</v>
      </c>
      <c r="M1454" s="9">
        <v>45041.0</v>
      </c>
      <c r="N1454" s="9">
        <v>45041.0</v>
      </c>
      <c r="O1454" s="1"/>
      <c r="P1454" s="1">
        <v>8.33</v>
      </c>
      <c r="Q1454" s="1">
        <v>300000.0</v>
      </c>
      <c r="R1454" s="1">
        <v>300000.0</v>
      </c>
      <c r="S1454" s="10">
        <v>45131.0</v>
      </c>
      <c r="V1454" s="5">
        <v>24990.0</v>
      </c>
      <c r="W1454" s="11">
        <v>29488.199999999997</v>
      </c>
      <c r="Z1454" s="5">
        <v>18742.5</v>
      </c>
      <c r="AB1454" s="1"/>
      <c r="AC1454" s="1" t="s">
        <v>45</v>
      </c>
      <c r="AD1454" s="12" t="s">
        <v>47</v>
      </c>
      <c r="AE1454" s="12" t="s">
        <v>47</v>
      </c>
      <c r="AF1454" s="12" t="s">
        <v>47</v>
      </c>
    </row>
    <row r="1455">
      <c r="A1455" s="1" t="s">
        <v>2297</v>
      </c>
      <c r="B1455" s="7"/>
      <c r="C1455" s="1" t="s">
        <v>132</v>
      </c>
      <c r="D1455" s="1" t="s">
        <v>50</v>
      </c>
      <c r="E1455" s="1" t="s">
        <v>38</v>
      </c>
      <c r="F1455" s="1" t="s">
        <v>946</v>
      </c>
      <c r="G1455" s="1" t="s">
        <v>115</v>
      </c>
      <c r="H1455" s="1" t="s">
        <v>116</v>
      </c>
      <c r="I1455" s="1" t="s">
        <v>42</v>
      </c>
      <c r="J1455" s="1"/>
      <c r="K1455" s="1" t="s">
        <v>2298</v>
      </c>
      <c r="L1455" s="1" t="s">
        <v>53</v>
      </c>
      <c r="M1455" s="9">
        <v>45041.0</v>
      </c>
      <c r="N1455" s="9">
        <v>45041.0</v>
      </c>
      <c r="O1455" s="1"/>
      <c r="P1455" s="1">
        <v>8.33</v>
      </c>
      <c r="Q1455" s="1">
        <v>800000.0</v>
      </c>
      <c r="R1455" s="1">
        <v>300000.0</v>
      </c>
      <c r="S1455" s="10">
        <v>45071.0</v>
      </c>
      <c r="V1455" s="5">
        <v>24990.0</v>
      </c>
      <c r="W1455" s="11">
        <v>29488.199999999997</v>
      </c>
      <c r="Z1455" s="5">
        <v>18742.5</v>
      </c>
      <c r="AB1455" s="1"/>
      <c r="AC1455" s="1" t="s">
        <v>45</v>
      </c>
      <c r="AD1455" s="12" t="s">
        <v>47</v>
      </c>
      <c r="AE1455" s="12" t="s">
        <v>47</v>
      </c>
      <c r="AF1455" s="12" t="s">
        <v>47</v>
      </c>
    </row>
    <row r="1456">
      <c r="A1456" s="1" t="s">
        <v>2301</v>
      </c>
      <c r="B1456" s="7"/>
      <c r="C1456" s="1" t="s">
        <v>36</v>
      </c>
      <c r="D1456" s="1" t="s">
        <v>96</v>
      </c>
      <c r="E1456" s="1" t="s">
        <v>77</v>
      </c>
      <c r="F1456" s="1" t="s">
        <v>105</v>
      </c>
      <c r="G1456" s="1" t="s">
        <v>40</v>
      </c>
      <c r="H1456" s="1" t="s">
        <v>41</v>
      </c>
      <c r="I1456" s="1" t="s">
        <v>42</v>
      </c>
      <c r="J1456" s="1"/>
      <c r="K1456" s="1" t="s">
        <v>2302</v>
      </c>
      <c r="L1456" s="1" t="s">
        <v>53</v>
      </c>
      <c r="M1456" s="9">
        <v>45085.0</v>
      </c>
      <c r="N1456" s="9">
        <v>45085.0</v>
      </c>
      <c r="O1456" s="1"/>
      <c r="P1456" s="1">
        <v>8.33</v>
      </c>
      <c r="Q1456" s="1">
        <v>500000.0</v>
      </c>
      <c r="R1456" s="1">
        <v>300000.0</v>
      </c>
      <c r="S1456" s="10">
        <v>45115.0</v>
      </c>
      <c r="V1456" s="5">
        <v>24990.0</v>
      </c>
      <c r="W1456" s="11">
        <v>29488.199999999997</v>
      </c>
      <c r="Z1456" s="5">
        <v>18742.5</v>
      </c>
      <c r="AB1456" s="1"/>
      <c r="AC1456" s="1" t="s">
        <v>45</v>
      </c>
      <c r="AD1456" s="12" t="s">
        <v>47</v>
      </c>
      <c r="AE1456" s="12" t="s">
        <v>47</v>
      </c>
      <c r="AF1456" s="12" t="s">
        <v>47</v>
      </c>
    </row>
    <row r="1457">
      <c r="A1457" s="1" t="s">
        <v>2301</v>
      </c>
      <c r="B1457" s="7"/>
      <c r="C1457" s="1" t="s">
        <v>36</v>
      </c>
      <c r="D1457" s="1" t="s">
        <v>96</v>
      </c>
      <c r="E1457" s="1" t="s">
        <v>77</v>
      </c>
      <c r="F1457" s="1" t="s">
        <v>105</v>
      </c>
      <c r="G1457" s="1" t="s">
        <v>40</v>
      </c>
      <c r="H1457" s="1" t="s">
        <v>41</v>
      </c>
      <c r="I1457" s="1" t="s">
        <v>42</v>
      </c>
      <c r="J1457" s="1"/>
      <c r="K1457" s="1" t="s">
        <v>2302</v>
      </c>
      <c r="L1457" s="1" t="s">
        <v>53</v>
      </c>
      <c r="M1457" s="9">
        <v>45085.0</v>
      </c>
      <c r="N1457" s="9">
        <v>45085.0</v>
      </c>
      <c r="O1457" s="1"/>
      <c r="P1457" s="1">
        <v>8.33</v>
      </c>
      <c r="Q1457" s="1">
        <v>240000.0</v>
      </c>
      <c r="R1457" s="1">
        <v>300000.0</v>
      </c>
      <c r="S1457" s="10">
        <v>45115.0</v>
      </c>
      <c r="V1457" s="5">
        <v>24990.0</v>
      </c>
      <c r="W1457" s="11">
        <v>29488.199999999997</v>
      </c>
      <c r="X1457" s="1"/>
      <c r="Y1457" s="1"/>
      <c r="Z1457" s="5">
        <v>18742.5</v>
      </c>
      <c r="AB1457" s="1"/>
      <c r="AC1457" s="1" t="s">
        <v>45</v>
      </c>
      <c r="AD1457" s="12" t="s">
        <v>47</v>
      </c>
      <c r="AE1457" s="12" t="s">
        <v>47</v>
      </c>
      <c r="AF1457" s="12" t="s">
        <v>47</v>
      </c>
    </row>
    <row r="1458">
      <c r="A1458" s="1" t="s">
        <v>2303</v>
      </c>
      <c r="B1458" s="7"/>
      <c r="C1458" s="1" t="s">
        <v>36</v>
      </c>
      <c r="D1458" s="1" t="s">
        <v>102</v>
      </c>
      <c r="E1458" s="1" t="s">
        <v>38</v>
      </c>
      <c r="F1458" s="1" t="s">
        <v>935</v>
      </c>
      <c r="G1458" s="1" t="s">
        <v>40</v>
      </c>
      <c r="H1458" s="1" t="s">
        <v>41</v>
      </c>
      <c r="I1458" s="1" t="s">
        <v>209</v>
      </c>
      <c r="J1458" s="1"/>
      <c r="K1458" s="1" t="s">
        <v>2304</v>
      </c>
      <c r="L1458" s="1" t="s">
        <v>99</v>
      </c>
      <c r="M1458" s="9">
        <v>44711.0</v>
      </c>
      <c r="N1458" s="9">
        <v>44751.0</v>
      </c>
      <c r="O1458" s="1"/>
      <c r="P1458" s="1">
        <v>8.33</v>
      </c>
      <c r="Q1458" s="1">
        <v>600000.0</v>
      </c>
      <c r="R1458" s="1">
        <v>300000.0</v>
      </c>
      <c r="S1458" s="10">
        <v>44841.0</v>
      </c>
      <c r="V1458" s="5">
        <v>24990.0</v>
      </c>
      <c r="W1458" s="11">
        <v>29488.199999999997</v>
      </c>
      <c r="Z1458" s="5">
        <v>18742.5</v>
      </c>
      <c r="AB1458" s="1"/>
      <c r="AC1458" s="1" t="s">
        <v>45</v>
      </c>
      <c r="AD1458" s="12" t="s">
        <v>46</v>
      </c>
      <c r="AE1458" s="12" t="s">
        <v>46</v>
      </c>
      <c r="AF1458" s="12" t="s">
        <v>46</v>
      </c>
    </row>
    <row r="1459">
      <c r="A1459" s="1" t="s">
        <v>2303</v>
      </c>
      <c r="B1459" s="7"/>
      <c r="C1459" s="1" t="s">
        <v>36</v>
      </c>
      <c r="D1459" s="1" t="s">
        <v>102</v>
      </c>
      <c r="E1459" s="1" t="s">
        <v>38</v>
      </c>
      <c r="F1459" s="1" t="s">
        <v>935</v>
      </c>
      <c r="G1459" s="1" t="s">
        <v>40</v>
      </c>
      <c r="H1459" s="1" t="s">
        <v>41</v>
      </c>
      <c r="I1459" s="1" t="s">
        <v>209</v>
      </c>
      <c r="J1459" s="1"/>
      <c r="K1459" s="1" t="s">
        <v>2304</v>
      </c>
      <c r="L1459" s="1" t="s">
        <v>99</v>
      </c>
      <c r="M1459" s="9">
        <v>44711.0</v>
      </c>
      <c r="N1459" s="9">
        <v>44711.0</v>
      </c>
      <c r="O1459" s="1"/>
      <c r="P1459" s="1">
        <v>8.33</v>
      </c>
      <c r="Q1459" s="1">
        <v>100000.0</v>
      </c>
      <c r="R1459" s="1">
        <v>300000.0</v>
      </c>
      <c r="S1459" s="10">
        <v>44741.0</v>
      </c>
      <c r="V1459" s="5">
        <v>24990.0</v>
      </c>
      <c r="W1459" s="11">
        <v>29488.199999999997</v>
      </c>
      <c r="Z1459" s="5">
        <v>18742.5</v>
      </c>
      <c r="AC1459" s="1" t="s">
        <v>45</v>
      </c>
      <c r="AD1459" s="12" t="s">
        <v>46</v>
      </c>
      <c r="AE1459" s="12" t="s">
        <v>46</v>
      </c>
      <c r="AF1459" s="12" t="s">
        <v>46</v>
      </c>
    </row>
    <row r="1460">
      <c r="A1460" s="1" t="s">
        <v>2305</v>
      </c>
      <c r="B1460" s="7"/>
      <c r="C1460" s="1" t="s">
        <v>36</v>
      </c>
      <c r="D1460" s="1" t="s">
        <v>50</v>
      </c>
      <c r="E1460" s="1" t="s">
        <v>77</v>
      </c>
      <c r="F1460" s="1" t="s">
        <v>160</v>
      </c>
      <c r="G1460" s="1" t="s">
        <v>40</v>
      </c>
      <c r="H1460" s="1" t="s">
        <v>41</v>
      </c>
      <c r="I1460" s="1" t="s">
        <v>123</v>
      </c>
      <c r="J1460" s="1"/>
      <c r="K1460" s="1" t="s">
        <v>2306</v>
      </c>
      <c r="L1460" s="1" t="s">
        <v>53</v>
      </c>
      <c r="M1460" s="9">
        <v>44726.0</v>
      </c>
      <c r="N1460" s="9">
        <v>44937.0</v>
      </c>
      <c r="O1460" s="1"/>
      <c r="P1460" s="1">
        <v>8.33</v>
      </c>
      <c r="Q1460" s="1">
        <v>300000.0</v>
      </c>
      <c r="R1460" s="1">
        <v>300000.0</v>
      </c>
      <c r="S1460" s="10">
        <v>45027.0</v>
      </c>
      <c r="V1460" s="5">
        <v>24990.0</v>
      </c>
      <c r="W1460" s="11">
        <v>29488.199999999997</v>
      </c>
      <c r="X1460" s="1"/>
      <c r="Y1460" s="1"/>
      <c r="Z1460" s="5">
        <v>18742.5</v>
      </c>
      <c r="AA1460" s="1"/>
      <c r="AB1460" s="1"/>
      <c r="AC1460" s="1" t="s">
        <v>45</v>
      </c>
      <c r="AD1460" s="12" t="s">
        <v>46</v>
      </c>
      <c r="AE1460" s="12" t="s">
        <v>46</v>
      </c>
      <c r="AF1460" s="12" t="s">
        <v>47</v>
      </c>
    </row>
    <row r="1461">
      <c r="A1461" s="1" t="s">
        <v>2305</v>
      </c>
      <c r="B1461" s="7"/>
      <c r="C1461" s="1" t="s">
        <v>36</v>
      </c>
      <c r="D1461" s="1" t="s">
        <v>50</v>
      </c>
      <c r="E1461" s="1" t="s">
        <v>77</v>
      </c>
      <c r="F1461" s="1" t="s">
        <v>160</v>
      </c>
      <c r="G1461" s="1" t="s">
        <v>40</v>
      </c>
      <c r="H1461" s="1" t="s">
        <v>41</v>
      </c>
      <c r="I1461" s="1" t="s">
        <v>123</v>
      </c>
      <c r="J1461" s="1"/>
      <c r="K1461" s="1" t="s">
        <v>2306</v>
      </c>
      <c r="L1461" s="1" t="s">
        <v>53</v>
      </c>
      <c r="M1461" s="9">
        <v>44726.0</v>
      </c>
      <c r="N1461" s="9">
        <v>45208.0</v>
      </c>
      <c r="O1461" s="1"/>
      <c r="P1461" s="1">
        <v>8.33</v>
      </c>
      <c r="Q1461" s="1">
        <v>500000.0</v>
      </c>
      <c r="R1461" s="1">
        <v>300000.0</v>
      </c>
      <c r="S1461" s="10">
        <v>45298.0</v>
      </c>
      <c r="V1461" s="5">
        <v>24990.0</v>
      </c>
      <c r="W1461" s="11">
        <v>29488.199999999997</v>
      </c>
      <c r="Z1461" s="5">
        <v>18742.5</v>
      </c>
      <c r="AC1461" s="1" t="s">
        <v>45</v>
      </c>
      <c r="AD1461" s="12" t="s">
        <v>46</v>
      </c>
      <c r="AE1461" s="12" t="s">
        <v>47</v>
      </c>
      <c r="AF1461" s="12" t="s">
        <v>47</v>
      </c>
    </row>
    <row r="1462">
      <c r="A1462" s="1" t="s">
        <v>2305</v>
      </c>
      <c r="B1462" s="7"/>
      <c r="C1462" s="1" t="s">
        <v>36</v>
      </c>
      <c r="D1462" s="1" t="s">
        <v>50</v>
      </c>
      <c r="E1462" s="1" t="s">
        <v>77</v>
      </c>
      <c r="F1462" s="1" t="s">
        <v>160</v>
      </c>
      <c r="G1462" s="1" t="s">
        <v>40</v>
      </c>
      <c r="H1462" s="1" t="s">
        <v>41</v>
      </c>
      <c r="I1462" s="1" t="s">
        <v>123</v>
      </c>
      <c r="J1462" s="1"/>
      <c r="K1462" s="1" t="s">
        <v>2306</v>
      </c>
      <c r="L1462" s="1" t="s">
        <v>53</v>
      </c>
      <c r="M1462" s="9">
        <v>44726.0</v>
      </c>
      <c r="N1462" s="9">
        <v>45185.0</v>
      </c>
      <c r="O1462" s="1"/>
      <c r="P1462" s="1">
        <v>6.0</v>
      </c>
      <c r="Q1462" s="1">
        <v>300000.0</v>
      </c>
      <c r="R1462" s="1">
        <v>300000.0</v>
      </c>
      <c r="S1462" s="10">
        <v>45275.0</v>
      </c>
      <c r="V1462" s="5">
        <v>18000.0</v>
      </c>
      <c r="W1462" s="11">
        <v>21240.0</v>
      </c>
      <c r="X1462" s="1"/>
      <c r="Y1462" s="1"/>
      <c r="Z1462" s="5">
        <v>13500.0</v>
      </c>
      <c r="AA1462" s="1"/>
      <c r="AB1462" s="1"/>
      <c r="AC1462" s="1" t="s">
        <v>45</v>
      </c>
      <c r="AD1462" s="12" t="s">
        <v>46</v>
      </c>
      <c r="AE1462" s="12" t="s">
        <v>47</v>
      </c>
      <c r="AF1462" s="12" t="s">
        <v>47</v>
      </c>
    </row>
    <row r="1463">
      <c r="A1463" s="1" t="s">
        <v>2307</v>
      </c>
      <c r="B1463" s="7"/>
      <c r="C1463" s="1" t="s">
        <v>36</v>
      </c>
      <c r="D1463" s="1" t="s">
        <v>96</v>
      </c>
      <c r="E1463" s="1" t="s">
        <v>77</v>
      </c>
      <c r="F1463" s="1" t="s">
        <v>105</v>
      </c>
      <c r="G1463" s="1" t="s">
        <v>196</v>
      </c>
      <c r="H1463" s="1" t="s">
        <v>197</v>
      </c>
      <c r="I1463" s="1" t="s">
        <v>42</v>
      </c>
      <c r="J1463" s="1"/>
      <c r="K1463" s="1" t="s">
        <v>2308</v>
      </c>
      <c r="L1463" s="1" t="s">
        <v>99</v>
      </c>
      <c r="M1463" s="9">
        <v>45078.0</v>
      </c>
      <c r="N1463" s="9">
        <v>44932.0</v>
      </c>
      <c r="O1463" s="1"/>
      <c r="P1463" s="1">
        <v>8.33</v>
      </c>
      <c r="Q1463" s="1">
        <v>500000.0</v>
      </c>
      <c r="R1463" s="1">
        <v>575000.0</v>
      </c>
      <c r="S1463" s="9">
        <v>45204.0</v>
      </c>
      <c r="T1463" s="9">
        <v>45208.0</v>
      </c>
      <c r="U1463" s="1" t="s">
        <v>2309</v>
      </c>
      <c r="V1463" s="5">
        <v>47897.5</v>
      </c>
      <c r="W1463" s="11">
        <v>56519.049999999996</v>
      </c>
      <c r="X1463" s="9">
        <v>45234.0</v>
      </c>
      <c r="Y1463" s="5">
        <v>51729.299999999996</v>
      </c>
      <c r="Z1463" s="5">
        <v>35923.125</v>
      </c>
      <c r="AA1463" s="9">
        <v>45238.0</v>
      </c>
      <c r="AB1463" s="1" t="s">
        <v>2309</v>
      </c>
      <c r="AC1463" s="1" t="s">
        <v>55</v>
      </c>
      <c r="AD1463" s="12" t="s">
        <v>47</v>
      </c>
      <c r="AE1463" s="12" t="s">
        <v>46</v>
      </c>
      <c r="AF1463" s="12" t="s">
        <v>47</v>
      </c>
      <c r="AG1463" s="12" t="s">
        <v>47</v>
      </c>
      <c r="AH1463" s="12" t="s">
        <v>47</v>
      </c>
      <c r="AI1463" s="12" t="s">
        <v>47</v>
      </c>
    </row>
    <row r="1464">
      <c r="A1464" s="1" t="s">
        <v>2310</v>
      </c>
      <c r="B1464" s="7"/>
      <c r="C1464" s="1" t="s">
        <v>36</v>
      </c>
      <c r="D1464" s="1" t="s">
        <v>81</v>
      </c>
      <c r="E1464" s="1" t="s">
        <v>82</v>
      </c>
      <c r="F1464" s="1" t="s">
        <v>1676</v>
      </c>
      <c r="G1464" s="1" t="s">
        <v>330</v>
      </c>
      <c r="H1464" s="1" t="s">
        <v>331</v>
      </c>
      <c r="I1464" s="1" t="s">
        <v>42</v>
      </c>
      <c r="J1464" s="1"/>
      <c r="K1464" s="1" t="s">
        <v>2311</v>
      </c>
      <c r="L1464" s="1" t="s">
        <v>143</v>
      </c>
      <c r="M1464" s="9">
        <v>44933.0</v>
      </c>
      <c r="N1464" s="9">
        <v>45064.0</v>
      </c>
      <c r="O1464" s="1"/>
      <c r="P1464" s="1">
        <v>8.33</v>
      </c>
      <c r="Q1464" s="1">
        <v>400000.0</v>
      </c>
      <c r="R1464" s="1">
        <v>462000.0</v>
      </c>
      <c r="S1464" s="9">
        <v>45051.0</v>
      </c>
      <c r="T1464" s="9">
        <v>45065.0</v>
      </c>
      <c r="U1464" s="1" t="s">
        <v>2312</v>
      </c>
      <c r="V1464" s="5">
        <v>38484.6</v>
      </c>
      <c r="W1464" s="11">
        <v>45411.827999999994</v>
      </c>
      <c r="X1464" s="9">
        <v>45081.0</v>
      </c>
      <c r="Y1464" s="5">
        <v>41563.367999999995</v>
      </c>
      <c r="Z1464" s="5">
        <v>28863.449999999997</v>
      </c>
      <c r="AA1464" s="9">
        <v>45085.0</v>
      </c>
      <c r="AB1464" s="1" t="s">
        <v>2312</v>
      </c>
      <c r="AC1464" s="1" t="s">
        <v>55</v>
      </c>
      <c r="AD1464" s="12" t="s">
        <v>46</v>
      </c>
      <c r="AE1464" s="12" t="s">
        <v>47</v>
      </c>
      <c r="AF1464" s="12" t="s">
        <v>47</v>
      </c>
      <c r="AG1464" s="12" t="s">
        <v>47</v>
      </c>
      <c r="AH1464" s="12" t="s">
        <v>47</v>
      </c>
      <c r="AI1464" s="12" t="s">
        <v>47</v>
      </c>
    </row>
    <row r="1465">
      <c r="A1465" s="1" t="s">
        <v>2310</v>
      </c>
      <c r="B1465" s="7"/>
      <c r="C1465" s="1" t="s">
        <v>36</v>
      </c>
      <c r="D1465" s="1" t="s">
        <v>81</v>
      </c>
      <c r="E1465" s="1" t="s">
        <v>82</v>
      </c>
      <c r="F1465" s="1" t="s">
        <v>1676</v>
      </c>
      <c r="G1465" s="1" t="s">
        <v>330</v>
      </c>
      <c r="H1465" s="1" t="s">
        <v>331</v>
      </c>
      <c r="I1465" s="1" t="s">
        <v>42</v>
      </c>
      <c r="J1465" s="1"/>
      <c r="K1465" s="1" t="s">
        <v>2311</v>
      </c>
      <c r="L1465" s="1" t="s">
        <v>143</v>
      </c>
      <c r="M1465" s="9">
        <v>44933.0</v>
      </c>
      <c r="N1465" s="9">
        <v>45292.0</v>
      </c>
      <c r="O1465" s="1"/>
      <c r="P1465" s="1">
        <v>8.33</v>
      </c>
      <c r="Q1465" s="1">
        <v>300000.0</v>
      </c>
      <c r="R1465" s="1">
        <v>300000.0</v>
      </c>
      <c r="S1465" s="10">
        <v>45382.0</v>
      </c>
      <c r="V1465" s="5">
        <v>24990.0</v>
      </c>
      <c r="W1465" s="11">
        <v>29488.199999999997</v>
      </c>
      <c r="Z1465" s="5">
        <v>18742.5</v>
      </c>
      <c r="AC1465" s="1" t="s">
        <v>45</v>
      </c>
      <c r="AD1465" s="12" t="s">
        <v>46</v>
      </c>
      <c r="AE1465" s="12" t="s">
        <v>47</v>
      </c>
      <c r="AF1465" s="12" t="s">
        <v>47</v>
      </c>
    </row>
    <row r="1466">
      <c r="A1466" s="1" t="s">
        <v>2310</v>
      </c>
      <c r="B1466" s="7"/>
      <c r="C1466" s="1" t="s">
        <v>36</v>
      </c>
      <c r="D1466" s="1" t="s">
        <v>81</v>
      </c>
      <c r="E1466" s="1" t="s">
        <v>82</v>
      </c>
      <c r="F1466" s="1" t="s">
        <v>1676</v>
      </c>
      <c r="G1466" s="1" t="s">
        <v>330</v>
      </c>
      <c r="H1466" s="1" t="s">
        <v>331</v>
      </c>
      <c r="I1466" s="1" t="s">
        <v>42</v>
      </c>
      <c r="J1466" s="1"/>
      <c r="K1466" s="1" t="s">
        <v>2311</v>
      </c>
      <c r="L1466" s="1" t="s">
        <v>143</v>
      </c>
      <c r="M1466" s="9">
        <v>44933.0</v>
      </c>
      <c r="N1466" s="9">
        <v>45108.0</v>
      </c>
      <c r="O1466" s="1"/>
      <c r="P1466" s="1">
        <v>8.33</v>
      </c>
      <c r="Q1466" s="1">
        <v>300000.0</v>
      </c>
      <c r="R1466" s="1">
        <v>300000.0</v>
      </c>
      <c r="S1466" s="10">
        <v>45198.0</v>
      </c>
      <c r="V1466" s="5">
        <v>24990.0</v>
      </c>
      <c r="W1466" s="11">
        <v>29488.199999999997</v>
      </c>
      <c r="Z1466" s="5">
        <v>18742.5</v>
      </c>
      <c r="AB1466" s="1"/>
      <c r="AC1466" s="1" t="s">
        <v>45</v>
      </c>
      <c r="AD1466" s="12" t="s">
        <v>46</v>
      </c>
      <c r="AE1466" s="12" t="s">
        <v>47</v>
      </c>
      <c r="AF1466" s="12" t="s">
        <v>47</v>
      </c>
    </row>
    <row r="1467">
      <c r="A1467" s="1" t="s">
        <v>2313</v>
      </c>
      <c r="B1467" s="7"/>
      <c r="C1467" s="1" t="s">
        <v>36</v>
      </c>
      <c r="D1467" s="12" t="s">
        <v>37</v>
      </c>
      <c r="E1467" s="1" t="s">
        <v>77</v>
      </c>
      <c r="F1467" s="1" t="s">
        <v>1549</v>
      </c>
      <c r="G1467" s="1" t="s">
        <v>616</v>
      </c>
      <c r="H1467" s="1" t="s">
        <v>617</v>
      </c>
      <c r="I1467" s="1" t="s">
        <v>278</v>
      </c>
      <c r="J1467" s="1"/>
      <c r="K1467" s="1" t="s">
        <v>2314</v>
      </c>
      <c r="L1467" s="1" t="s">
        <v>44</v>
      </c>
      <c r="M1467" s="9">
        <v>45008.0</v>
      </c>
      <c r="N1467" s="9">
        <v>45012.0</v>
      </c>
      <c r="O1467" s="1"/>
      <c r="P1467" s="1">
        <v>8.33</v>
      </c>
      <c r="Q1467" s="1">
        <v>400000.0</v>
      </c>
      <c r="R1467" s="1">
        <v>420000.0</v>
      </c>
      <c r="S1467" s="9">
        <v>45012.0</v>
      </c>
      <c r="T1467" s="9">
        <v>45012.0</v>
      </c>
      <c r="U1467" s="1" t="s">
        <v>2315</v>
      </c>
      <c r="V1467" s="5">
        <v>34986.0</v>
      </c>
      <c r="W1467" s="11">
        <v>41283.479999999996</v>
      </c>
      <c r="X1467" s="9">
        <v>45042.0</v>
      </c>
      <c r="Y1467" s="5">
        <v>37784.88</v>
      </c>
      <c r="Z1467" s="5">
        <v>26239.5</v>
      </c>
      <c r="AA1467" s="9">
        <v>45046.0</v>
      </c>
      <c r="AB1467" s="1" t="s">
        <v>2315</v>
      </c>
      <c r="AC1467" s="1" t="s">
        <v>55</v>
      </c>
      <c r="AD1467" s="12" t="s">
        <v>46</v>
      </c>
      <c r="AE1467" s="12" t="s">
        <v>46</v>
      </c>
      <c r="AF1467" s="12" t="s">
        <v>46</v>
      </c>
      <c r="AG1467" s="12" t="s">
        <v>46</v>
      </c>
      <c r="AH1467" s="12" t="s">
        <v>47</v>
      </c>
      <c r="AI1467" s="12" t="s">
        <v>47</v>
      </c>
    </row>
    <row r="1468">
      <c r="A1468" s="1" t="s">
        <v>2313</v>
      </c>
      <c r="B1468" s="7"/>
      <c r="C1468" s="1" t="s">
        <v>36</v>
      </c>
      <c r="D1468" s="1" t="s">
        <v>96</v>
      </c>
      <c r="E1468" s="1" t="s">
        <v>77</v>
      </c>
      <c r="F1468" s="1" t="s">
        <v>1549</v>
      </c>
      <c r="G1468" s="1" t="s">
        <v>616</v>
      </c>
      <c r="H1468" s="1" t="s">
        <v>617</v>
      </c>
      <c r="I1468" s="1" t="s">
        <v>278</v>
      </c>
      <c r="J1468" s="1"/>
      <c r="K1468" s="1" t="s">
        <v>2314</v>
      </c>
      <c r="L1468" s="1" t="s">
        <v>44</v>
      </c>
      <c r="M1468" s="9">
        <v>45008.0</v>
      </c>
      <c r="N1468" s="9">
        <v>45173.0</v>
      </c>
      <c r="O1468" s="1"/>
      <c r="P1468" s="1">
        <v>8.33</v>
      </c>
      <c r="Q1468" s="1">
        <v>540000.0</v>
      </c>
      <c r="R1468" s="1">
        <v>300000.0</v>
      </c>
      <c r="S1468" s="10">
        <v>45263.0</v>
      </c>
      <c r="V1468" s="5">
        <v>24990.0</v>
      </c>
      <c r="W1468" s="11">
        <v>29488.199999999997</v>
      </c>
      <c r="Z1468" s="5">
        <v>18742.5</v>
      </c>
      <c r="AB1468" s="1"/>
      <c r="AC1468" s="1" t="s">
        <v>45</v>
      </c>
      <c r="AD1468" s="12" t="s">
        <v>46</v>
      </c>
      <c r="AE1468" s="12" t="s">
        <v>47</v>
      </c>
      <c r="AF1468" s="12" t="s">
        <v>47</v>
      </c>
    </row>
    <row r="1469">
      <c r="A1469" s="1" t="s">
        <v>2313</v>
      </c>
      <c r="B1469" s="7"/>
      <c r="C1469" s="1" t="s">
        <v>36</v>
      </c>
      <c r="D1469" s="1" t="s">
        <v>96</v>
      </c>
      <c r="E1469" s="1" t="s">
        <v>77</v>
      </c>
      <c r="F1469" s="1" t="s">
        <v>1549</v>
      </c>
      <c r="G1469" s="1" t="s">
        <v>616</v>
      </c>
      <c r="H1469" s="1" t="s">
        <v>617</v>
      </c>
      <c r="I1469" s="1" t="s">
        <v>278</v>
      </c>
      <c r="J1469" s="1"/>
      <c r="K1469" s="1" t="s">
        <v>2314</v>
      </c>
      <c r="L1469" s="1" t="s">
        <v>44</v>
      </c>
      <c r="M1469" s="9">
        <v>45008.0</v>
      </c>
      <c r="N1469" s="9">
        <v>45092.0</v>
      </c>
      <c r="O1469" s="1"/>
      <c r="P1469" s="1">
        <v>8.33</v>
      </c>
      <c r="Q1469" s="1">
        <v>500000.0</v>
      </c>
      <c r="R1469" s="1">
        <v>300000.0</v>
      </c>
      <c r="S1469" s="10">
        <v>45182.0</v>
      </c>
      <c r="V1469" s="5">
        <v>24990.0</v>
      </c>
      <c r="W1469" s="11">
        <v>29488.199999999997</v>
      </c>
      <c r="Z1469" s="5">
        <v>18742.5</v>
      </c>
      <c r="AB1469" s="1"/>
      <c r="AC1469" s="1" t="s">
        <v>45</v>
      </c>
      <c r="AD1469" s="12" t="s">
        <v>46</v>
      </c>
      <c r="AE1469" s="12" t="s">
        <v>47</v>
      </c>
      <c r="AF1469" s="12" t="s">
        <v>47</v>
      </c>
    </row>
    <row r="1470">
      <c r="A1470" s="1" t="s">
        <v>2313</v>
      </c>
      <c r="B1470" s="7"/>
      <c r="C1470" s="1" t="s">
        <v>36</v>
      </c>
      <c r="D1470" s="1" t="s">
        <v>96</v>
      </c>
      <c r="E1470" s="1" t="s">
        <v>77</v>
      </c>
      <c r="F1470" s="1" t="s">
        <v>1549</v>
      </c>
      <c r="G1470" s="1" t="s">
        <v>616</v>
      </c>
      <c r="H1470" s="1" t="s">
        <v>617</v>
      </c>
      <c r="I1470" s="1" t="s">
        <v>278</v>
      </c>
      <c r="J1470" s="1"/>
      <c r="K1470" s="1" t="s">
        <v>2314</v>
      </c>
      <c r="L1470" s="1" t="s">
        <v>44</v>
      </c>
      <c r="M1470" s="9">
        <v>45008.0</v>
      </c>
      <c r="N1470" s="9">
        <v>45029.0</v>
      </c>
      <c r="O1470" s="1"/>
      <c r="P1470" s="1">
        <v>8.33</v>
      </c>
      <c r="Q1470" s="1">
        <v>500000.0</v>
      </c>
      <c r="R1470" s="1">
        <v>300000.0</v>
      </c>
      <c r="S1470" s="10">
        <v>45119.0</v>
      </c>
      <c r="V1470" s="5">
        <v>24990.0</v>
      </c>
      <c r="W1470" s="11">
        <v>29488.199999999997</v>
      </c>
      <c r="Z1470" s="5">
        <v>18742.5</v>
      </c>
      <c r="AB1470" s="1"/>
      <c r="AC1470" s="1" t="s">
        <v>45</v>
      </c>
      <c r="AD1470" s="12" t="s">
        <v>46</v>
      </c>
      <c r="AE1470" s="12" t="s">
        <v>47</v>
      </c>
      <c r="AF1470" s="12" t="s">
        <v>47</v>
      </c>
    </row>
    <row r="1471">
      <c r="A1471" s="1" t="s">
        <v>2316</v>
      </c>
      <c r="B1471" s="7"/>
      <c r="C1471" s="1" t="s">
        <v>36</v>
      </c>
      <c r="D1471" s="1" t="s">
        <v>50</v>
      </c>
      <c r="E1471" s="1" t="s">
        <v>168</v>
      </c>
      <c r="F1471" s="1" t="s">
        <v>1698</v>
      </c>
      <c r="G1471" s="1" t="s">
        <v>134</v>
      </c>
      <c r="H1471" s="1" t="s">
        <v>135</v>
      </c>
      <c r="I1471" s="1" t="s">
        <v>42</v>
      </c>
      <c r="J1471" s="1"/>
      <c r="K1471" s="1" t="s">
        <v>2317</v>
      </c>
      <c r="L1471" s="1" t="s">
        <v>99</v>
      </c>
      <c r="M1471" s="9">
        <v>44768.0</v>
      </c>
      <c r="N1471" s="14">
        <v>44888.0</v>
      </c>
      <c r="O1471" s="1"/>
      <c r="P1471" s="1">
        <v>8.33</v>
      </c>
      <c r="Q1471" s="1">
        <v>450000.0</v>
      </c>
      <c r="R1471" s="1">
        <v>500000.0</v>
      </c>
      <c r="S1471" s="9">
        <v>44870.0</v>
      </c>
      <c r="T1471" s="14">
        <v>44888.0</v>
      </c>
      <c r="U1471" s="1" t="s">
        <v>2318</v>
      </c>
      <c r="V1471" s="5">
        <v>41650.0</v>
      </c>
      <c r="W1471" s="11">
        <v>49147.0</v>
      </c>
      <c r="X1471" s="9">
        <v>44900.0</v>
      </c>
      <c r="Y1471" s="5">
        <v>44982.0</v>
      </c>
      <c r="Z1471" s="5">
        <v>31237.5</v>
      </c>
      <c r="AA1471" s="9">
        <v>44904.0</v>
      </c>
      <c r="AB1471" s="1" t="s">
        <v>2318</v>
      </c>
      <c r="AC1471" s="1" t="s">
        <v>55</v>
      </c>
      <c r="AD1471" s="12" t="s">
        <v>46</v>
      </c>
      <c r="AE1471" s="12" t="s">
        <v>46</v>
      </c>
      <c r="AF1471" s="12" t="s">
        <v>46</v>
      </c>
      <c r="AG1471" s="12" t="s">
        <v>46</v>
      </c>
      <c r="AH1471" s="12" t="s">
        <v>46</v>
      </c>
      <c r="AI1471" s="12" t="s">
        <v>46</v>
      </c>
    </row>
    <row r="1472">
      <c r="A1472" s="1" t="s">
        <v>2319</v>
      </c>
      <c r="B1472" s="7"/>
      <c r="C1472" s="1" t="s">
        <v>36</v>
      </c>
      <c r="D1472" s="1" t="s">
        <v>81</v>
      </c>
      <c r="E1472" s="1" t="s">
        <v>38</v>
      </c>
      <c r="F1472" s="1" t="s">
        <v>1668</v>
      </c>
      <c r="G1472" s="1" t="s">
        <v>1048</v>
      </c>
      <c r="H1472" s="1" t="s">
        <v>1041</v>
      </c>
      <c r="I1472" s="1" t="s">
        <v>265</v>
      </c>
      <c r="J1472" s="1"/>
      <c r="K1472" s="1" t="s">
        <v>2320</v>
      </c>
      <c r="L1472" s="1" t="s">
        <v>53</v>
      </c>
      <c r="M1472" s="9">
        <v>44989.0</v>
      </c>
      <c r="N1472" s="9">
        <v>45000.0</v>
      </c>
      <c r="O1472" s="1"/>
      <c r="P1472" s="1">
        <v>8.33</v>
      </c>
      <c r="Q1472" s="1">
        <v>500000.0</v>
      </c>
      <c r="R1472" s="1">
        <v>540000.0</v>
      </c>
      <c r="S1472" s="9">
        <v>44994.0</v>
      </c>
      <c r="T1472" s="9">
        <v>45000.0</v>
      </c>
      <c r="U1472" s="1" t="s">
        <v>2321</v>
      </c>
      <c r="V1472" s="5">
        <v>44982.0</v>
      </c>
      <c r="W1472" s="11">
        <v>53078.759999999995</v>
      </c>
      <c r="X1472" s="9">
        <v>45024.0</v>
      </c>
      <c r="Y1472" s="5">
        <v>48580.56</v>
      </c>
      <c r="Z1472" s="5">
        <v>33736.5</v>
      </c>
      <c r="AA1472" s="9">
        <v>45028.0</v>
      </c>
      <c r="AB1472" s="1" t="s">
        <v>2321</v>
      </c>
      <c r="AC1472" s="1" t="s">
        <v>55</v>
      </c>
      <c r="AD1472" s="12" t="s">
        <v>46</v>
      </c>
      <c r="AE1472" s="12" t="s">
        <v>46</v>
      </c>
      <c r="AF1472" s="12" t="s">
        <v>46</v>
      </c>
      <c r="AG1472" s="12" t="s">
        <v>46</v>
      </c>
      <c r="AH1472" s="12" t="s">
        <v>47</v>
      </c>
      <c r="AI1472" s="12" t="s">
        <v>47</v>
      </c>
    </row>
    <row r="1473">
      <c r="A1473" s="1" t="s">
        <v>2319</v>
      </c>
      <c r="B1473" s="7"/>
      <c r="C1473" s="1" t="s">
        <v>36</v>
      </c>
      <c r="D1473" s="1" t="s">
        <v>81</v>
      </c>
      <c r="E1473" s="1" t="s">
        <v>38</v>
      </c>
      <c r="F1473" s="1" t="s">
        <v>1668</v>
      </c>
      <c r="G1473" s="1" t="s">
        <v>1048</v>
      </c>
      <c r="H1473" s="1" t="s">
        <v>1041</v>
      </c>
      <c r="I1473" s="1" t="s">
        <v>265</v>
      </c>
      <c r="J1473" s="1"/>
      <c r="K1473" s="1" t="s">
        <v>2320</v>
      </c>
      <c r="L1473" s="1" t="s">
        <v>53</v>
      </c>
      <c r="M1473" s="9">
        <v>44989.0</v>
      </c>
      <c r="N1473" s="14">
        <v>45248.0</v>
      </c>
      <c r="O1473" s="1"/>
      <c r="P1473" s="1">
        <v>8.33</v>
      </c>
      <c r="Q1473" s="1">
        <v>598200.0</v>
      </c>
      <c r="R1473" s="1">
        <v>598200.0</v>
      </c>
      <c r="S1473" s="14">
        <v>45278.0</v>
      </c>
      <c r="T1473" s="14">
        <v>45287.0</v>
      </c>
      <c r="U1473" s="1" t="s">
        <v>2322</v>
      </c>
      <c r="V1473" s="5">
        <v>49830.06</v>
      </c>
      <c r="W1473" s="11">
        <v>58799.470799999996</v>
      </c>
      <c r="X1473" s="9">
        <v>45309.0</v>
      </c>
      <c r="Y1473" s="5">
        <v>53816.464799999994</v>
      </c>
      <c r="Z1473" s="5">
        <v>37372.545</v>
      </c>
      <c r="AA1473" s="9">
        <v>45316.0</v>
      </c>
      <c r="AB1473" s="1" t="s">
        <v>2323</v>
      </c>
      <c r="AC1473" s="1" t="s">
        <v>55</v>
      </c>
      <c r="AD1473" s="12" t="s">
        <v>46</v>
      </c>
      <c r="AE1473" s="12" t="s">
        <v>47</v>
      </c>
      <c r="AF1473" s="12" t="s">
        <v>47</v>
      </c>
      <c r="AG1473" s="12" t="s">
        <v>47</v>
      </c>
      <c r="AH1473" s="12" t="s">
        <v>47</v>
      </c>
      <c r="AI1473" s="12" t="s">
        <v>47</v>
      </c>
    </row>
    <row r="1474">
      <c r="A1474" s="1" t="s">
        <v>2319</v>
      </c>
      <c r="B1474" s="7"/>
      <c r="C1474" s="1" t="s">
        <v>36</v>
      </c>
      <c r="D1474" s="1" t="s">
        <v>81</v>
      </c>
      <c r="E1474" s="1" t="s">
        <v>38</v>
      </c>
      <c r="F1474" s="1" t="s">
        <v>1668</v>
      </c>
      <c r="G1474" s="1" t="s">
        <v>1048</v>
      </c>
      <c r="H1474" s="1" t="s">
        <v>1041</v>
      </c>
      <c r="I1474" s="1" t="s">
        <v>265</v>
      </c>
      <c r="J1474" s="1"/>
      <c r="K1474" s="1" t="s">
        <v>2320</v>
      </c>
      <c r="L1474" s="1" t="s">
        <v>53</v>
      </c>
      <c r="M1474" s="9">
        <v>44989.0</v>
      </c>
      <c r="N1474" s="9">
        <v>45301.0</v>
      </c>
      <c r="O1474" s="1"/>
      <c r="P1474" s="1">
        <v>8.33</v>
      </c>
      <c r="Q1474" s="1">
        <v>1250000.0</v>
      </c>
      <c r="R1474" s="1">
        <v>1315800.0</v>
      </c>
      <c r="S1474" s="9">
        <v>45292.0</v>
      </c>
      <c r="T1474" s="9">
        <v>45301.0</v>
      </c>
      <c r="U1474" s="1" t="s">
        <v>2324</v>
      </c>
      <c r="V1474" s="5">
        <v>109606.14</v>
      </c>
      <c r="W1474" s="11">
        <v>129335.24519999999</v>
      </c>
      <c r="X1474" s="9">
        <v>45335.0</v>
      </c>
      <c r="Y1474" s="5">
        <v>118374.63119999999</v>
      </c>
      <c r="Z1474" s="5">
        <v>82204.605</v>
      </c>
      <c r="AA1474" s="9">
        <v>45337.0</v>
      </c>
      <c r="AB1474" s="1" t="s">
        <v>2325</v>
      </c>
      <c r="AC1474" s="1" t="s">
        <v>55</v>
      </c>
      <c r="AD1474" s="12" t="s">
        <v>46</v>
      </c>
      <c r="AE1474" s="12" t="s">
        <v>47</v>
      </c>
      <c r="AF1474" s="12" t="s">
        <v>47</v>
      </c>
      <c r="AG1474" s="12" t="s">
        <v>47</v>
      </c>
      <c r="AH1474" s="12" t="s">
        <v>47</v>
      </c>
      <c r="AI1474" s="12" t="s">
        <v>47</v>
      </c>
    </row>
    <row r="1475">
      <c r="A1475" s="1" t="s">
        <v>2326</v>
      </c>
      <c r="B1475" s="7"/>
      <c r="C1475" s="1" t="s">
        <v>132</v>
      </c>
      <c r="D1475" s="1" t="s">
        <v>96</v>
      </c>
      <c r="E1475" s="1" t="s">
        <v>77</v>
      </c>
      <c r="F1475" s="1" t="s">
        <v>419</v>
      </c>
      <c r="G1475" s="1" t="s">
        <v>140</v>
      </c>
      <c r="H1475" s="1" t="s">
        <v>589</v>
      </c>
      <c r="I1475" s="1" t="s">
        <v>42</v>
      </c>
      <c r="J1475" s="1"/>
      <c r="K1475" s="1" t="s">
        <v>2327</v>
      </c>
      <c r="L1475" s="1" t="s">
        <v>143</v>
      </c>
      <c r="M1475" s="9">
        <v>44986.0</v>
      </c>
      <c r="N1475" s="9">
        <v>44986.0</v>
      </c>
      <c r="O1475" s="1"/>
      <c r="P1475" s="1">
        <v>8.33</v>
      </c>
      <c r="Q1475" s="1">
        <v>500000.0</v>
      </c>
      <c r="R1475" s="1">
        <v>300000.0</v>
      </c>
      <c r="S1475" s="10">
        <v>45016.0</v>
      </c>
      <c r="V1475" s="5">
        <v>24990.0</v>
      </c>
      <c r="W1475" s="11">
        <v>29488.199999999997</v>
      </c>
      <c r="Z1475" s="5">
        <v>18742.5</v>
      </c>
      <c r="AB1475" s="1"/>
      <c r="AC1475" s="1" t="s">
        <v>45</v>
      </c>
      <c r="AD1475" s="12" t="s">
        <v>46</v>
      </c>
      <c r="AE1475" s="12" t="s">
        <v>46</v>
      </c>
      <c r="AF1475" s="12" t="s">
        <v>46</v>
      </c>
    </row>
    <row r="1476">
      <c r="A1476" s="1" t="s">
        <v>2328</v>
      </c>
      <c r="B1476" s="7"/>
      <c r="C1476" s="1" t="s">
        <v>36</v>
      </c>
      <c r="D1476" s="1" t="s">
        <v>37</v>
      </c>
      <c r="E1476" s="1" t="s">
        <v>38</v>
      </c>
      <c r="F1476" s="1" t="s">
        <v>625</v>
      </c>
      <c r="G1476" s="1" t="s">
        <v>801</v>
      </c>
      <c r="H1476" s="1" t="s">
        <v>802</v>
      </c>
      <c r="I1476" s="1" t="s">
        <v>42</v>
      </c>
      <c r="J1476" s="1"/>
      <c r="K1476" s="1" t="s">
        <v>2329</v>
      </c>
      <c r="L1476" s="1" t="s">
        <v>44</v>
      </c>
      <c r="M1476" s="9">
        <v>44652.0</v>
      </c>
      <c r="N1476" s="9">
        <v>44707.0</v>
      </c>
      <c r="O1476" s="1"/>
      <c r="P1476" s="1">
        <v>8.33</v>
      </c>
      <c r="Q1476" s="1">
        <v>300000.0</v>
      </c>
      <c r="R1476" s="1">
        <v>350000.0</v>
      </c>
      <c r="S1476" s="9">
        <v>44707.0</v>
      </c>
      <c r="T1476" s="9">
        <v>44707.0</v>
      </c>
      <c r="U1476" s="1" t="s">
        <v>2330</v>
      </c>
      <c r="V1476" s="5">
        <v>29155.0</v>
      </c>
      <c r="W1476" s="11">
        <v>34402.9</v>
      </c>
      <c r="X1476" s="9">
        <v>44737.0</v>
      </c>
      <c r="Y1476" s="5">
        <v>31487.4</v>
      </c>
      <c r="Z1476" s="5">
        <v>21866.25</v>
      </c>
      <c r="AA1476" s="9">
        <v>44741.0</v>
      </c>
      <c r="AB1476" s="1" t="s">
        <v>2330</v>
      </c>
      <c r="AC1476" s="1" t="s">
        <v>55</v>
      </c>
      <c r="AD1476" s="12" t="s">
        <v>46</v>
      </c>
      <c r="AE1476" s="12" t="s">
        <v>46</v>
      </c>
      <c r="AF1476" s="12" t="s">
        <v>46</v>
      </c>
      <c r="AG1476" s="12" t="s">
        <v>46</v>
      </c>
      <c r="AH1476" s="12" t="s">
        <v>46</v>
      </c>
      <c r="AI1476" s="12" t="s">
        <v>46</v>
      </c>
    </row>
    <row r="1477">
      <c r="A1477" s="1" t="s">
        <v>2328</v>
      </c>
      <c r="B1477" s="7"/>
      <c r="C1477" s="1" t="s">
        <v>36</v>
      </c>
      <c r="D1477" s="1" t="s">
        <v>37</v>
      </c>
      <c r="E1477" s="1" t="s">
        <v>38</v>
      </c>
      <c r="F1477" s="1" t="s">
        <v>625</v>
      </c>
      <c r="G1477" s="1" t="s">
        <v>801</v>
      </c>
      <c r="H1477" s="1" t="s">
        <v>802</v>
      </c>
      <c r="I1477" s="1" t="s">
        <v>42</v>
      </c>
      <c r="J1477" s="1"/>
      <c r="K1477" s="1" t="s">
        <v>2329</v>
      </c>
      <c r="L1477" s="1" t="s">
        <v>44</v>
      </c>
      <c r="M1477" s="9">
        <v>44652.0</v>
      </c>
      <c r="N1477" s="9">
        <v>44724.0</v>
      </c>
      <c r="O1477" s="1"/>
      <c r="P1477" s="1">
        <v>8.33</v>
      </c>
      <c r="Q1477" s="1">
        <v>1000000.0</v>
      </c>
      <c r="R1477" s="1">
        <v>1050000.0</v>
      </c>
      <c r="S1477" s="9">
        <v>44712.0</v>
      </c>
      <c r="T1477" s="9">
        <v>44724.0</v>
      </c>
      <c r="U1477" s="1" t="s">
        <v>2331</v>
      </c>
      <c r="V1477" s="5">
        <v>87465.0</v>
      </c>
      <c r="W1477" s="11">
        <v>103208.7</v>
      </c>
      <c r="X1477" s="9">
        <v>44742.0</v>
      </c>
      <c r="Y1477" s="5">
        <v>94462.2</v>
      </c>
      <c r="Z1477" s="5">
        <v>65598.75</v>
      </c>
      <c r="AA1477" s="9">
        <v>44746.0</v>
      </c>
      <c r="AB1477" s="1" t="s">
        <v>2331</v>
      </c>
      <c r="AC1477" s="1" t="s">
        <v>55</v>
      </c>
      <c r="AD1477" s="12" t="s">
        <v>46</v>
      </c>
      <c r="AE1477" s="12" t="s">
        <v>46</v>
      </c>
      <c r="AF1477" s="12" t="s">
        <v>46</v>
      </c>
      <c r="AG1477" s="12" t="s">
        <v>46</v>
      </c>
      <c r="AH1477" s="12" t="s">
        <v>46</v>
      </c>
      <c r="AI1477" s="12" t="s">
        <v>46</v>
      </c>
    </row>
    <row r="1478">
      <c r="A1478" s="1" t="s">
        <v>2328</v>
      </c>
      <c r="B1478" s="7"/>
      <c r="C1478" s="1" t="s">
        <v>36</v>
      </c>
      <c r="D1478" s="1" t="s">
        <v>37</v>
      </c>
      <c r="E1478" s="1" t="s">
        <v>38</v>
      </c>
      <c r="F1478" s="1" t="s">
        <v>625</v>
      </c>
      <c r="G1478" s="1" t="s">
        <v>801</v>
      </c>
      <c r="H1478" s="1" t="s">
        <v>802</v>
      </c>
      <c r="I1478" s="1" t="s">
        <v>42</v>
      </c>
      <c r="J1478" s="1"/>
      <c r="K1478" s="1" t="s">
        <v>2329</v>
      </c>
      <c r="L1478" s="1" t="s">
        <v>44</v>
      </c>
      <c r="M1478" s="9">
        <v>44652.0</v>
      </c>
      <c r="N1478" s="9">
        <v>44756.0</v>
      </c>
      <c r="O1478" s="1"/>
      <c r="P1478" s="1">
        <v>8.33</v>
      </c>
      <c r="Q1478" s="1">
        <v>3200000.0</v>
      </c>
      <c r="R1478" s="1">
        <v>3300000.0</v>
      </c>
      <c r="S1478" s="9">
        <v>44747.0</v>
      </c>
      <c r="T1478" s="9">
        <v>44756.0</v>
      </c>
      <c r="U1478" s="1" t="s">
        <v>2332</v>
      </c>
      <c r="V1478" s="5">
        <v>274890.0</v>
      </c>
      <c r="W1478" s="11">
        <v>324370.2</v>
      </c>
      <c r="X1478" s="9">
        <v>44777.0</v>
      </c>
      <c r="Y1478" s="5">
        <v>296881.2</v>
      </c>
      <c r="Z1478" s="5">
        <v>206167.5</v>
      </c>
      <c r="AA1478" s="9">
        <v>44781.0</v>
      </c>
      <c r="AB1478" s="1" t="s">
        <v>2332</v>
      </c>
      <c r="AC1478" s="1" t="s">
        <v>55</v>
      </c>
      <c r="AD1478" s="12" t="s">
        <v>46</v>
      </c>
      <c r="AE1478" s="12" t="s">
        <v>46</v>
      </c>
      <c r="AF1478" s="12" t="s">
        <v>46</v>
      </c>
      <c r="AG1478" s="12" t="s">
        <v>46</v>
      </c>
      <c r="AH1478" s="12" t="s">
        <v>46</v>
      </c>
      <c r="AI1478" s="12" t="s">
        <v>46</v>
      </c>
    </row>
    <row r="1479">
      <c r="A1479" s="1" t="s">
        <v>2333</v>
      </c>
      <c r="B1479" s="7"/>
      <c r="C1479" s="1" t="s">
        <v>36</v>
      </c>
      <c r="D1479" s="1" t="s">
        <v>96</v>
      </c>
      <c r="E1479" s="1" t="s">
        <v>77</v>
      </c>
      <c r="F1479" s="1" t="s">
        <v>139</v>
      </c>
      <c r="G1479" s="1" t="s">
        <v>196</v>
      </c>
      <c r="H1479" s="1" t="s">
        <v>197</v>
      </c>
      <c r="I1479" s="1" t="s">
        <v>42</v>
      </c>
      <c r="J1479" s="1"/>
      <c r="K1479" s="1" t="s">
        <v>2334</v>
      </c>
      <c r="L1479" s="1" t="s">
        <v>53</v>
      </c>
      <c r="M1479" s="9">
        <v>45141.0</v>
      </c>
      <c r="N1479" s="9">
        <v>45141.0</v>
      </c>
      <c r="O1479" s="1"/>
      <c r="P1479" s="1">
        <v>8.33</v>
      </c>
      <c r="Q1479" s="1">
        <v>300000.0</v>
      </c>
      <c r="R1479" s="1">
        <v>300000.0</v>
      </c>
      <c r="S1479" s="10">
        <v>45171.0</v>
      </c>
      <c r="V1479" s="5">
        <v>24990.0</v>
      </c>
      <c r="W1479" s="11">
        <v>29488.199999999997</v>
      </c>
      <c r="Z1479" s="5">
        <v>18742.5</v>
      </c>
      <c r="AC1479" s="1" t="s">
        <v>45</v>
      </c>
      <c r="AD1479" s="12" t="s">
        <v>47</v>
      </c>
      <c r="AE1479" s="12" t="s">
        <v>47</v>
      </c>
      <c r="AF1479" s="12" t="s">
        <v>47</v>
      </c>
    </row>
    <row r="1480">
      <c r="A1480" s="1" t="s">
        <v>2335</v>
      </c>
      <c r="B1480" s="7"/>
      <c r="C1480" s="1" t="s">
        <v>36</v>
      </c>
      <c r="D1480" s="1" t="s">
        <v>96</v>
      </c>
      <c r="E1480" s="1" t="s">
        <v>38</v>
      </c>
      <c r="F1480" s="1" t="s">
        <v>740</v>
      </c>
      <c r="G1480" s="1" t="s">
        <v>865</v>
      </c>
      <c r="H1480" s="1" t="s">
        <v>866</v>
      </c>
      <c r="I1480" s="1" t="s">
        <v>42</v>
      </c>
      <c r="J1480" s="1"/>
      <c r="K1480" s="1" t="s">
        <v>2336</v>
      </c>
      <c r="L1480" s="1" t="s">
        <v>53</v>
      </c>
      <c r="M1480" s="9">
        <v>45142.0</v>
      </c>
      <c r="N1480" s="9">
        <v>45142.0</v>
      </c>
      <c r="O1480" s="1"/>
      <c r="P1480" s="1">
        <v>8.33</v>
      </c>
      <c r="Q1480" s="1">
        <v>500000.0</v>
      </c>
      <c r="R1480" s="1">
        <v>300000.0</v>
      </c>
      <c r="S1480" s="10">
        <v>45172.0</v>
      </c>
      <c r="V1480" s="5">
        <v>24990.0</v>
      </c>
      <c r="W1480" s="11">
        <v>29488.199999999997</v>
      </c>
      <c r="Z1480" s="5">
        <v>18742.5</v>
      </c>
      <c r="AC1480" s="1" t="s">
        <v>45</v>
      </c>
      <c r="AD1480" s="12" t="s">
        <v>47</v>
      </c>
      <c r="AE1480" s="12" t="s">
        <v>47</v>
      </c>
      <c r="AF1480" s="12" t="s">
        <v>47</v>
      </c>
    </row>
    <row r="1481">
      <c r="A1481" s="1" t="s">
        <v>2335</v>
      </c>
      <c r="B1481" s="7"/>
      <c r="C1481" s="1" t="s">
        <v>36</v>
      </c>
      <c r="D1481" s="1" t="s">
        <v>96</v>
      </c>
      <c r="E1481" s="1" t="s">
        <v>38</v>
      </c>
      <c r="F1481" s="1" t="s">
        <v>740</v>
      </c>
      <c r="G1481" s="1" t="s">
        <v>865</v>
      </c>
      <c r="H1481" s="1" t="s">
        <v>866</v>
      </c>
      <c r="I1481" s="1" t="s">
        <v>42</v>
      </c>
      <c r="J1481" s="1"/>
      <c r="K1481" s="1" t="s">
        <v>2336</v>
      </c>
      <c r="L1481" s="1" t="s">
        <v>53</v>
      </c>
      <c r="M1481" s="9">
        <v>45142.0</v>
      </c>
      <c r="N1481" s="9">
        <v>45142.0</v>
      </c>
      <c r="O1481" s="1"/>
      <c r="P1481" s="1">
        <v>8.33</v>
      </c>
      <c r="Q1481" s="1">
        <v>3000000.0</v>
      </c>
      <c r="R1481" s="1">
        <v>300000.0</v>
      </c>
      <c r="S1481" s="10">
        <v>45172.0</v>
      </c>
      <c r="V1481" s="5">
        <v>24990.0</v>
      </c>
      <c r="W1481" s="11">
        <v>29488.199999999997</v>
      </c>
      <c r="Z1481" s="5">
        <v>18742.5</v>
      </c>
      <c r="AB1481" s="1"/>
      <c r="AC1481" s="1" t="s">
        <v>45</v>
      </c>
      <c r="AD1481" s="12" t="s">
        <v>47</v>
      </c>
      <c r="AE1481" s="12" t="s">
        <v>47</v>
      </c>
      <c r="AF1481" s="12" t="s">
        <v>47</v>
      </c>
    </row>
    <row r="1482">
      <c r="A1482" s="1" t="s">
        <v>2337</v>
      </c>
      <c r="B1482" s="7"/>
      <c r="C1482" s="1" t="s">
        <v>36</v>
      </c>
      <c r="D1482" s="1" t="s">
        <v>96</v>
      </c>
      <c r="E1482" s="1" t="s">
        <v>212</v>
      </c>
      <c r="F1482" s="1" t="s">
        <v>535</v>
      </c>
      <c r="G1482" s="1" t="s">
        <v>40</v>
      </c>
      <c r="H1482" s="1" t="s">
        <v>41</v>
      </c>
      <c r="I1482" s="1" t="s">
        <v>123</v>
      </c>
      <c r="J1482" s="1"/>
      <c r="K1482" s="1" t="s">
        <v>2338</v>
      </c>
      <c r="L1482" s="1" t="s">
        <v>53</v>
      </c>
      <c r="M1482" s="9">
        <v>44755.0</v>
      </c>
      <c r="N1482" s="9">
        <v>44968.0</v>
      </c>
      <c r="O1482" s="1"/>
      <c r="P1482" s="1">
        <v>8.33</v>
      </c>
      <c r="Q1482" s="1">
        <v>300000.0</v>
      </c>
      <c r="R1482" s="1">
        <v>300000.0</v>
      </c>
      <c r="S1482" s="10">
        <v>45058.0</v>
      </c>
      <c r="V1482" s="5">
        <v>24990.0</v>
      </c>
      <c r="W1482" s="11">
        <v>29488.199999999997</v>
      </c>
      <c r="Z1482" s="5">
        <v>18742.5</v>
      </c>
      <c r="AC1482" s="1" t="s">
        <v>45</v>
      </c>
      <c r="AD1482" s="12" t="s">
        <v>46</v>
      </c>
      <c r="AE1482" s="12" t="s">
        <v>46</v>
      </c>
      <c r="AF1482" s="12" t="s">
        <v>47</v>
      </c>
    </row>
    <row r="1483">
      <c r="A1483" s="1" t="s">
        <v>2339</v>
      </c>
      <c r="B1483" s="7"/>
      <c r="C1483" s="1" t="s">
        <v>132</v>
      </c>
      <c r="D1483" s="1" t="s">
        <v>37</v>
      </c>
      <c r="E1483" s="1" t="s">
        <v>77</v>
      </c>
      <c r="F1483" s="1" t="s">
        <v>419</v>
      </c>
      <c r="G1483" s="1" t="s">
        <v>121</v>
      </c>
      <c r="H1483" s="1" t="s">
        <v>994</v>
      </c>
      <c r="I1483" s="1" t="s">
        <v>239</v>
      </c>
      <c r="J1483" s="1"/>
      <c r="K1483" s="1" t="s">
        <v>2340</v>
      </c>
      <c r="L1483" s="1" t="s">
        <v>143</v>
      </c>
      <c r="M1483" s="9">
        <v>44652.0</v>
      </c>
      <c r="N1483" s="9">
        <v>44652.0</v>
      </c>
      <c r="O1483" s="1"/>
      <c r="P1483" s="1">
        <v>8.33</v>
      </c>
      <c r="Q1483" s="1">
        <v>500000.0</v>
      </c>
      <c r="R1483" s="1">
        <v>300000.0</v>
      </c>
      <c r="S1483" s="10">
        <v>44682.0</v>
      </c>
      <c r="V1483" s="5">
        <v>24990.0</v>
      </c>
      <c r="W1483" s="11">
        <v>29488.199999999997</v>
      </c>
      <c r="Z1483" s="5">
        <v>18742.5</v>
      </c>
      <c r="AB1483" s="1"/>
      <c r="AC1483" s="1" t="s">
        <v>45</v>
      </c>
      <c r="AD1483" s="12" t="s">
        <v>46</v>
      </c>
      <c r="AE1483" s="12" t="s">
        <v>46</v>
      </c>
      <c r="AF1483" s="12" t="s">
        <v>46</v>
      </c>
    </row>
    <row r="1484">
      <c r="A1484" s="1" t="s">
        <v>2341</v>
      </c>
      <c r="B1484" s="7"/>
      <c r="C1484" s="1" t="s">
        <v>36</v>
      </c>
      <c r="D1484" s="1" t="s">
        <v>50</v>
      </c>
      <c r="E1484" s="1" t="s">
        <v>38</v>
      </c>
      <c r="F1484" s="1" t="s">
        <v>208</v>
      </c>
      <c r="G1484" s="1" t="s">
        <v>40</v>
      </c>
      <c r="H1484" s="1" t="s">
        <v>345</v>
      </c>
      <c r="I1484" s="1" t="s">
        <v>278</v>
      </c>
      <c r="J1484" s="1"/>
      <c r="K1484" s="1" t="s">
        <v>2342</v>
      </c>
      <c r="L1484" s="1" t="s">
        <v>53</v>
      </c>
      <c r="M1484" s="9">
        <v>45045.0</v>
      </c>
      <c r="N1484" s="9">
        <v>45045.0</v>
      </c>
      <c r="O1484" s="1"/>
      <c r="P1484" s="1">
        <v>8.33</v>
      </c>
      <c r="Q1484" s="1">
        <v>250000.0</v>
      </c>
      <c r="R1484" s="1">
        <v>273000.0</v>
      </c>
      <c r="S1484" s="9">
        <v>45036.0</v>
      </c>
      <c r="T1484" s="9">
        <v>45045.0</v>
      </c>
      <c r="U1484" s="1" t="s">
        <v>2343</v>
      </c>
      <c r="V1484" s="5">
        <v>22740.9</v>
      </c>
      <c r="W1484" s="11">
        <v>26834.262</v>
      </c>
      <c r="X1484" s="9">
        <v>45066.0</v>
      </c>
      <c r="Y1484" s="5">
        <v>26834.262</v>
      </c>
      <c r="Z1484" s="5">
        <v>17055.675000000003</v>
      </c>
      <c r="AA1484" s="9">
        <v>45070.0</v>
      </c>
      <c r="AB1484" s="1" t="s">
        <v>2343</v>
      </c>
      <c r="AC1484" s="1" t="s">
        <v>55</v>
      </c>
      <c r="AD1484" s="12" t="s">
        <v>47</v>
      </c>
      <c r="AE1484" s="12" t="s">
        <v>47</v>
      </c>
      <c r="AF1484" s="12" t="s">
        <v>47</v>
      </c>
      <c r="AG1484" s="12" t="s">
        <v>47</v>
      </c>
      <c r="AH1484" s="12" t="s">
        <v>47</v>
      </c>
      <c r="AI1484" s="12" t="s">
        <v>47</v>
      </c>
    </row>
    <row r="1485">
      <c r="A1485" s="1" t="s">
        <v>2344</v>
      </c>
      <c r="B1485" s="7"/>
      <c r="C1485" s="1" t="s">
        <v>36</v>
      </c>
      <c r="D1485" s="1" t="s">
        <v>37</v>
      </c>
      <c r="E1485" s="1" t="s">
        <v>77</v>
      </c>
      <c r="F1485" s="1" t="s">
        <v>1068</v>
      </c>
      <c r="G1485" s="1" t="s">
        <v>152</v>
      </c>
      <c r="H1485" s="1" t="s">
        <v>317</v>
      </c>
      <c r="I1485" s="1" t="s">
        <v>290</v>
      </c>
      <c r="J1485" s="1"/>
      <c r="K1485" s="1" t="s">
        <v>2345</v>
      </c>
      <c r="L1485" s="1" t="s">
        <v>99</v>
      </c>
      <c r="M1485" s="9">
        <v>44700.0</v>
      </c>
      <c r="N1485" s="9">
        <v>44700.0</v>
      </c>
      <c r="O1485" s="1"/>
      <c r="P1485" s="1">
        <v>8.33</v>
      </c>
      <c r="Q1485" s="1">
        <v>300000.0</v>
      </c>
      <c r="R1485" s="1">
        <v>302500.0</v>
      </c>
      <c r="S1485" s="9">
        <v>44685.0</v>
      </c>
      <c r="T1485" s="9">
        <v>44700.0</v>
      </c>
      <c r="U1485" s="1" t="s">
        <v>2346</v>
      </c>
      <c r="V1485" s="5">
        <v>25198.25</v>
      </c>
      <c r="W1485" s="11">
        <v>29733.934999999998</v>
      </c>
      <c r="X1485" s="9">
        <v>44730.0</v>
      </c>
      <c r="Y1485" s="5">
        <v>27214.109999999997</v>
      </c>
      <c r="Z1485" s="5">
        <v>18898.6875</v>
      </c>
      <c r="AA1485" s="9">
        <v>44734.0</v>
      </c>
      <c r="AB1485" s="1" t="s">
        <v>2346</v>
      </c>
      <c r="AC1485" s="1" t="s">
        <v>55</v>
      </c>
      <c r="AD1485" s="12" t="s">
        <v>46</v>
      </c>
      <c r="AE1485" s="12" t="s">
        <v>46</v>
      </c>
      <c r="AF1485" s="12" t="s">
        <v>46</v>
      </c>
      <c r="AG1485" s="12" t="s">
        <v>46</v>
      </c>
      <c r="AH1485" s="12" t="s">
        <v>46</v>
      </c>
      <c r="AI1485" s="12" t="s">
        <v>46</v>
      </c>
    </row>
    <row r="1486">
      <c r="A1486" s="1" t="s">
        <v>2344</v>
      </c>
      <c r="B1486" s="7"/>
      <c r="C1486" s="1" t="s">
        <v>36</v>
      </c>
      <c r="D1486" s="1" t="s">
        <v>37</v>
      </c>
      <c r="E1486" s="1" t="s">
        <v>77</v>
      </c>
      <c r="F1486" s="1" t="s">
        <v>1068</v>
      </c>
      <c r="G1486" s="1" t="s">
        <v>152</v>
      </c>
      <c r="H1486" s="1" t="s">
        <v>317</v>
      </c>
      <c r="I1486" s="1" t="s">
        <v>290</v>
      </c>
      <c r="J1486" s="1"/>
      <c r="K1486" s="1" t="s">
        <v>2345</v>
      </c>
      <c r="L1486" s="1" t="s">
        <v>99</v>
      </c>
      <c r="M1486" s="9">
        <v>44700.0</v>
      </c>
      <c r="N1486" s="9">
        <v>44700.0</v>
      </c>
      <c r="O1486" s="1"/>
      <c r="P1486" s="1">
        <v>8.33</v>
      </c>
      <c r="Q1486" s="1">
        <v>1300000.0</v>
      </c>
      <c r="R1486" s="1">
        <v>1350000.0</v>
      </c>
      <c r="S1486" s="9">
        <v>44685.0</v>
      </c>
      <c r="T1486" s="9">
        <v>44700.0</v>
      </c>
      <c r="U1486" s="1" t="s">
        <v>2347</v>
      </c>
      <c r="V1486" s="5">
        <v>112455.0</v>
      </c>
      <c r="W1486" s="11">
        <v>132696.9</v>
      </c>
      <c r="X1486" s="9">
        <v>44730.0</v>
      </c>
      <c r="Y1486" s="5">
        <v>121451.4</v>
      </c>
      <c r="Z1486" s="5">
        <v>84341.25</v>
      </c>
      <c r="AA1486" s="9">
        <v>44734.0</v>
      </c>
      <c r="AB1486" s="1" t="s">
        <v>2347</v>
      </c>
      <c r="AC1486" s="1" t="s">
        <v>55</v>
      </c>
      <c r="AD1486" s="12" t="s">
        <v>46</v>
      </c>
      <c r="AE1486" s="12" t="s">
        <v>46</v>
      </c>
      <c r="AF1486" s="12" t="s">
        <v>46</v>
      </c>
      <c r="AG1486" s="12" t="s">
        <v>46</v>
      </c>
      <c r="AH1486" s="12" t="s">
        <v>46</v>
      </c>
      <c r="AI1486" s="12" t="s">
        <v>46</v>
      </c>
    </row>
    <row r="1487">
      <c r="A1487" s="1" t="s">
        <v>2344</v>
      </c>
      <c r="B1487" s="7"/>
      <c r="C1487" s="1" t="s">
        <v>36</v>
      </c>
      <c r="D1487" s="1" t="s">
        <v>37</v>
      </c>
      <c r="E1487" s="1" t="s">
        <v>77</v>
      </c>
      <c r="F1487" s="1" t="s">
        <v>1068</v>
      </c>
      <c r="G1487" s="1" t="s">
        <v>152</v>
      </c>
      <c r="H1487" s="1" t="s">
        <v>317</v>
      </c>
      <c r="I1487" s="1" t="s">
        <v>290</v>
      </c>
      <c r="J1487" s="1"/>
      <c r="K1487" s="1" t="s">
        <v>2345</v>
      </c>
      <c r="L1487" s="1" t="s">
        <v>99</v>
      </c>
      <c r="M1487" s="9">
        <v>44700.0</v>
      </c>
      <c r="N1487" s="9">
        <v>44735.0</v>
      </c>
      <c r="O1487" s="1"/>
      <c r="P1487" s="1">
        <v>8.33</v>
      </c>
      <c r="Q1487" s="1">
        <v>700000.0</v>
      </c>
      <c r="R1487" s="1">
        <v>750000.0</v>
      </c>
      <c r="S1487" s="9">
        <v>44718.0</v>
      </c>
      <c r="T1487" s="9">
        <v>44735.0</v>
      </c>
      <c r="U1487" s="1" t="s">
        <v>2348</v>
      </c>
      <c r="V1487" s="5">
        <v>62475.0</v>
      </c>
      <c r="W1487" s="11">
        <v>73720.5</v>
      </c>
      <c r="X1487" s="9">
        <v>44763.0</v>
      </c>
      <c r="Y1487" s="5">
        <v>67473.0</v>
      </c>
      <c r="Z1487" s="5">
        <v>46856.25</v>
      </c>
      <c r="AA1487" s="9">
        <v>44767.0</v>
      </c>
      <c r="AB1487" s="1" t="s">
        <v>2348</v>
      </c>
      <c r="AC1487" s="1" t="s">
        <v>55</v>
      </c>
      <c r="AD1487" s="12" t="s">
        <v>46</v>
      </c>
      <c r="AE1487" s="12" t="s">
        <v>46</v>
      </c>
      <c r="AF1487" s="12" t="s">
        <v>46</v>
      </c>
      <c r="AG1487" s="12" t="s">
        <v>46</v>
      </c>
      <c r="AH1487" s="12" t="s">
        <v>46</v>
      </c>
      <c r="AI1487" s="12" t="s">
        <v>46</v>
      </c>
    </row>
    <row r="1488">
      <c r="A1488" s="1" t="s">
        <v>2344</v>
      </c>
      <c r="B1488" s="7"/>
      <c r="C1488" s="1" t="s">
        <v>36</v>
      </c>
      <c r="D1488" s="1" t="s">
        <v>37</v>
      </c>
      <c r="E1488" s="1" t="s">
        <v>77</v>
      </c>
      <c r="F1488" s="1" t="s">
        <v>1068</v>
      </c>
      <c r="G1488" s="1" t="s">
        <v>152</v>
      </c>
      <c r="H1488" s="1" t="s">
        <v>317</v>
      </c>
      <c r="I1488" s="1" t="s">
        <v>290</v>
      </c>
      <c r="J1488" s="1"/>
      <c r="K1488" s="1" t="s">
        <v>2345</v>
      </c>
      <c r="L1488" s="1" t="s">
        <v>99</v>
      </c>
      <c r="M1488" s="9">
        <v>44700.0</v>
      </c>
      <c r="N1488" s="9">
        <v>44735.0</v>
      </c>
      <c r="O1488" s="1"/>
      <c r="P1488" s="1">
        <v>8.33</v>
      </c>
      <c r="Q1488" s="1">
        <v>500000.0</v>
      </c>
      <c r="R1488" s="1">
        <v>564000.0</v>
      </c>
      <c r="S1488" s="9">
        <v>44718.0</v>
      </c>
      <c r="T1488" s="9">
        <v>44735.0</v>
      </c>
      <c r="U1488" s="1" t="s">
        <v>2349</v>
      </c>
      <c r="V1488" s="5">
        <v>46981.2</v>
      </c>
      <c r="W1488" s="11">
        <v>55437.81599999999</v>
      </c>
      <c r="X1488" s="9">
        <v>44763.0</v>
      </c>
      <c r="Y1488" s="5">
        <v>50739.69599999999</v>
      </c>
      <c r="Z1488" s="5">
        <v>35235.899999999994</v>
      </c>
      <c r="AA1488" s="9">
        <v>44767.0</v>
      </c>
      <c r="AB1488" s="1" t="s">
        <v>2349</v>
      </c>
      <c r="AC1488" s="1" t="s">
        <v>55</v>
      </c>
      <c r="AD1488" s="12" t="s">
        <v>46</v>
      </c>
      <c r="AE1488" s="12" t="s">
        <v>46</v>
      </c>
      <c r="AF1488" s="12" t="s">
        <v>46</v>
      </c>
      <c r="AG1488" s="12" t="s">
        <v>46</v>
      </c>
      <c r="AH1488" s="12" t="s">
        <v>46</v>
      </c>
      <c r="AI1488" s="12" t="s">
        <v>46</v>
      </c>
    </row>
    <row r="1489">
      <c r="A1489" s="1" t="s">
        <v>2344</v>
      </c>
      <c r="B1489" s="7"/>
      <c r="C1489" s="1" t="s">
        <v>36</v>
      </c>
      <c r="D1489" s="1" t="s">
        <v>37</v>
      </c>
      <c r="E1489" s="1" t="s">
        <v>77</v>
      </c>
      <c r="F1489" s="1" t="s">
        <v>1068</v>
      </c>
      <c r="G1489" s="1" t="s">
        <v>152</v>
      </c>
      <c r="H1489" s="1" t="s">
        <v>317</v>
      </c>
      <c r="I1489" s="1" t="s">
        <v>290</v>
      </c>
      <c r="J1489" s="1"/>
      <c r="K1489" s="1" t="s">
        <v>2345</v>
      </c>
      <c r="L1489" s="1" t="s">
        <v>99</v>
      </c>
      <c r="M1489" s="9">
        <v>44700.0</v>
      </c>
      <c r="N1489" s="9">
        <v>44819.0</v>
      </c>
      <c r="O1489" s="1"/>
      <c r="P1489" s="1">
        <v>8.33</v>
      </c>
      <c r="Q1489" s="1">
        <v>800000.0</v>
      </c>
      <c r="R1489" s="1">
        <v>840000.0</v>
      </c>
      <c r="S1489" s="9">
        <v>44802.0</v>
      </c>
      <c r="T1489" s="9">
        <v>44819.0</v>
      </c>
      <c r="U1489" s="1" t="s">
        <v>2350</v>
      </c>
      <c r="V1489" s="5">
        <v>69972.0</v>
      </c>
      <c r="W1489" s="11">
        <v>82566.95999999999</v>
      </c>
      <c r="X1489" s="14">
        <v>44847.0</v>
      </c>
      <c r="Y1489" s="5">
        <v>75569.76</v>
      </c>
      <c r="Z1489" s="5">
        <v>52479.0</v>
      </c>
      <c r="AA1489" s="14">
        <v>44851.0</v>
      </c>
      <c r="AB1489" s="1" t="s">
        <v>2350</v>
      </c>
      <c r="AC1489" s="1" t="s">
        <v>55</v>
      </c>
      <c r="AD1489" s="12" t="s">
        <v>46</v>
      </c>
      <c r="AE1489" s="12" t="s">
        <v>46</v>
      </c>
      <c r="AF1489" s="12" t="s">
        <v>46</v>
      </c>
      <c r="AG1489" s="12" t="s">
        <v>46</v>
      </c>
      <c r="AH1489" s="12" t="s">
        <v>46</v>
      </c>
      <c r="AI1489" s="12" t="s">
        <v>46</v>
      </c>
    </row>
    <row r="1490">
      <c r="A1490" s="1" t="s">
        <v>2344</v>
      </c>
      <c r="B1490" s="7"/>
      <c r="C1490" s="1" t="s">
        <v>36</v>
      </c>
      <c r="D1490" s="1" t="s">
        <v>37</v>
      </c>
      <c r="E1490" s="1" t="s">
        <v>77</v>
      </c>
      <c r="F1490" s="1" t="s">
        <v>1068</v>
      </c>
      <c r="G1490" s="1" t="s">
        <v>152</v>
      </c>
      <c r="H1490" s="1" t="s">
        <v>153</v>
      </c>
      <c r="I1490" s="1" t="s">
        <v>42</v>
      </c>
      <c r="J1490" s="1"/>
      <c r="K1490" s="1" t="s">
        <v>2345</v>
      </c>
      <c r="L1490" s="1" t="s">
        <v>99</v>
      </c>
      <c r="M1490" s="9">
        <v>44700.0</v>
      </c>
      <c r="N1490" s="9">
        <v>44771.0</v>
      </c>
      <c r="O1490" s="1"/>
      <c r="P1490" s="1">
        <v>8.33</v>
      </c>
      <c r="Q1490" s="1">
        <v>300000.0</v>
      </c>
      <c r="R1490" s="1">
        <v>300000.0</v>
      </c>
      <c r="S1490" s="10">
        <v>44861.0</v>
      </c>
      <c r="V1490" s="5">
        <v>24990.0</v>
      </c>
      <c r="W1490" s="11">
        <v>29488.199999999997</v>
      </c>
      <c r="Z1490" s="5">
        <v>18742.5</v>
      </c>
      <c r="AC1490" s="1" t="s">
        <v>45</v>
      </c>
      <c r="AD1490" s="12" t="s">
        <v>46</v>
      </c>
      <c r="AE1490" s="12" t="s">
        <v>46</v>
      </c>
      <c r="AF1490" s="12" t="s">
        <v>46</v>
      </c>
    </row>
    <row r="1491">
      <c r="A1491" s="1" t="s">
        <v>2351</v>
      </c>
      <c r="B1491" s="7"/>
      <c r="C1491" s="1" t="s">
        <v>36</v>
      </c>
      <c r="D1491" s="1" t="s">
        <v>76</v>
      </c>
      <c r="E1491" s="1" t="s">
        <v>77</v>
      </c>
      <c r="F1491" s="1" t="s">
        <v>97</v>
      </c>
      <c r="G1491" s="1" t="s">
        <v>2352</v>
      </c>
      <c r="H1491" s="1" t="s">
        <v>2353</v>
      </c>
      <c r="I1491" s="1" t="s">
        <v>278</v>
      </c>
      <c r="J1491" s="1"/>
      <c r="K1491" s="1" t="s">
        <v>2354</v>
      </c>
      <c r="L1491" s="1" t="s">
        <v>150</v>
      </c>
      <c r="M1491" s="9">
        <v>45163.0</v>
      </c>
      <c r="N1491" s="14">
        <v>45249.0</v>
      </c>
      <c r="O1491" s="1"/>
      <c r="P1491" s="1">
        <v>8.33</v>
      </c>
      <c r="Q1491" s="1">
        <v>500000.0</v>
      </c>
      <c r="R1491" s="1">
        <v>360000.0</v>
      </c>
      <c r="S1491" s="14">
        <v>45279.0</v>
      </c>
      <c r="T1491" s="14">
        <v>45281.0</v>
      </c>
      <c r="U1491" s="1" t="s">
        <v>2355</v>
      </c>
      <c r="V1491" s="5">
        <v>29988.0</v>
      </c>
      <c r="W1491" s="11">
        <v>35385.84</v>
      </c>
      <c r="X1491" s="14">
        <v>45281.0</v>
      </c>
      <c r="Y1491" s="5">
        <v>32387.039999999997</v>
      </c>
      <c r="Z1491" s="5">
        <v>22491.0</v>
      </c>
      <c r="AA1491" s="14">
        <v>45281.0</v>
      </c>
      <c r="AB1491" s="1" t="s">
        <v>2355</v>
      </c>
      <c r="AC1491" s="1" t="s">
        <v>55</v>
      </c>
      <c r="AD1491" s="12" t="s">
        <v>47</v>
      </c>
      <c r="AE1491" s="12" t="s">
        <v>47</v>
      </c>
      <c r="AF1491" s="12" t="s">
        <v>47</v>
      </c>
      <c r="AG1491" s="12" t="s">
        <v>47</v>
      </c>
      <c r="AH1491" s="12" t="s">
        <v>47</v>
      </c>
      <c r="AI1491" s="12" t="s">
        <v>47</v>
      </c>
    </row>
    <row r="1492">
      <c r="A1492" s="1" t="s">
        <v>2351</v>
      </c>
      <c r="B1492" s="7"/>
      <c r="C1492" s="1" t="s">
        <v>36</v>
      </c>
      <c r="D1492" s="1" t="s">
        <v>76</v>
      </c>
      <c r="E1492" s="1" t="s">
        <v>77</v>
      </c>
      <c r="F1492" s="1" t="s">
        <v>97</v>
      </c>
      <c r="G1492" s="1" t="s">
        <v>2352</v>
      </c>
      <c r="H1492" s="1" t="s">
        <v>2353</v>
      </c>
      <c r="I1492" s="1" t="s">
        <v>278</v>
      </c>
      <c r="J1492" s="1"/>
      <c r="K1492" s="1" t="s">
        <v>2354</v>
      </c>
      <c r="L1492" s="1" t="s">
        <v>150</v>
      </c>
      <c r="M1492" s="9">
        <v>45163.0</v>
      </c>
      <c r="N1492" s="9">
        <v>45189.0</v>
      </c>
      <c r="O1492" s="1"/>
      <c r="P1492" s="1">
        <v>8.33</v>
      </c>
      <c r="Q1492" s="1">
        <v>500000.0</v>
      </c>
      <c r="R1492" s="1">
        <v>300000.0</v>
      </c>
      <c r="S1492" s="10">
        <v>45279.0</v>
      </c>
      <c r="V1492" s="5">
        <v>24990.0</v>
      </c>
      <c r="W1492" s="11">
        <v>29488.199999999997</v>
      </c>
      <c r="Z1492" s="5">
        <v>18742.5</v>
      </c>
      <c r="AB1492" s="1"/>
      <c r="AC1492" s="1" t="s">
        <v>45</v>
      </c>
      <c r="AD1492" s="12" t="s">
        <v>47</v>
      </c>
      <c r="AE1492" s="12" t="s">
        <v>47</v>
      </c>
      <c r="AF1492" s="12" t="s">
        <v>47</v>
      </c>
    </row>
    <row r="1493">
      <c r="A1493" s="1" t="s">
        <v>2351</v>
      </c>
      <c r="B1493" s="7"/>
      <c r="C1493" s="1" t="s">
        <v>36</v>
      </c>
      <c r="D1493" s="1" t="s">
        <v>76</v>
      </c>
      <c r="E1493" s="1" t="s">
        <v>77</v>
      </c>
      <c r="F1493" s="1" t="s">
        <v>97</v>
      </c>
      <c r="G1493" s="1" t="s">
        <v>2352</v>
      </c>
      <c r="H1493" s="1" t="s">
        <v>2353</v>
      </c>
      <c r="I1493" s="1" t="s">
        <v>278</v>
      </c>
      <c r="J1493" s="1"/>
      <c r="K1493" s="1" t="s">
        <v>2354</v>
      </c>
      <c r="L1493" s="1" t="s">
        <v>150</v>
      </c>
      <c r="M1493" s="9">
        <v>45163.0</v>
      </c>
      <c r="N1493" s="9">
        <v>45163.0</v>
      </c>
      <c r="O1493" s="1"/>
      <c r="P1493" s="1">
        <v>8.33</v>
      </c>
      <c r="Q1493" s="1">
        <v>500000.0</v>
      </c>
      <c r="R1493" s="1">
        <v>300000.0</v>
      </c>
      <c r="S1493" s="10">
        <v>45253.0</v>
      </c>
      <c r="V1493" s="5">
        <v>24990.0</v>
      </c>
      <c r="W1493" s="11">
        <v>29488.199999999997</v>
      </c>
      <c r="Z1493" s="5">
        <v>18742.5</v>
      </c>
      <c r="AB1493" s="1"/>
      <c r="AC1493" s="1" t="s">
        <v>45</v>
      </c>
      <c r="AD1493" s="12" t="s">
        <v>47</v>
      </c>
      <c r="AE1493" s="12" t="s">
        <v>47</v>
      </c>
      <c r="AF1493" s="12" t="s">
        <v>47</v>
      </c>
    </row>
    <row r="1494">
      <c r="A1494" s="1" t="s">
        <v>2351</v>
      </c>
      <c r="B1494" s="7"/>
      <c r="C1494" s="1" t="s">
        <v>36</v>
      </c>
      <c r="D1494" s="1" t="s">
        <v>76</v>
      </c>
      <c r="E1494" s="1" t="s">
        <v>77</v>
      </c>
      <c r="F1494" s="1" t="s">
        <v>97</v>
      </c>
      <c r="G1494" s="1" t="s">
        <v>2352</v>
      </c>
      <c r="H1494" s="1" t="s">
        <v>2353</v>
      </c>
      <c r="I1494" s="1" t="s">
        <v>278</v>
      </c>
      <c r="J1494" s="1"/>
      <c r="K1494" s="1" t="s">
        <v>2354</v>
      </c>
      <c r="L1494" s="1" t="s">
        <v>150</v>
      </c>
      <c r="M1494" s="9">
        <v>45163.0</v>
      </c>
      <c r="N1494" s="14">
        <v>45281.0</v>
      </c>
      <c r="O1494" s="1"/>
      <c r="P1494" s="1">
        <v>8.33</v>
      </c>
      <c r="Q1494" s="1">
        <v>300000.0</v>
      </c>
      <c r="R1494" s="1">
        <v>300000.0</v>
      </c>
      <c r="S1494" s="15">
        <v>45371.0</v>
      </c>
      <c r="V1494" s="5">
        <v>24990.0</v>
      </c>
      <c r="W1494" s="11">
        <v>29488.199999999997</v>
      </c>
      <c r="X1494" s="1"/>
      <c r="Y1494" s="1"/>
      <c r="Z1494" s="5">
        <v>18742.5</v>
      </c>
      <c r="AA1494" s="1"/>
      <c r="AB1494" s="1"/>
      <c r="AC1494" s="1" t="s">
        <v>45</v>
      </c>
      <c r="AD1494" s="12" t="s">
        <v>47</v>
      </c>
      <c r="AE1494" s="12" t="s">
        <v>47</v>
      </c>
      <c r="AF1494" s="12" t="s">
        <v>47</v>
      </c>
    </row>
    <row r="1495">
      <c r="A1495" s="1" t="s">
        <v>2351</v>
      </c>
      <c r="B1495" s="7"/>
      <c r="C1495" s="1" t="s">
        <v>36</v>
      </c>
      <c r="D1495" s="1" t="s">
        <v>76</v>
      </c>
      <c r="E1495" s="1" t="s">
        <v>77</v>
      </c>
      <c r="F1495" s="1" t="s">
        <v>97</v>
      </c>
      <c r="G1495" s="1" t="s">
        <v>2352</v>
      </c>
      <c r="H1495" s="1" t="s">
        <v>2353</v>
      </c>
      <c r="I1495" s="1" t="s">
        <v>278</v>
      </c>
      <c r="J1495" s="1"/>
      <c r="K1495" s="1" t="s">
        <v>2354</v>
      </c>
      <c r="L1495" s="1" t="s">
        <v>150</v>
      </c>
      <c r="M1495" s="9">
        <v>45163.0</v>
      </c>
      <c r="N1495" s="9">
        <v>45163.0</v>
      </c>
      <c r="O1495" s="1"/>
      <c r="P1495" s="1">
        <v>8.33</v>
      </c>
      <c r="Q1495" s="1">
        <v>300000.0</v>
      </c>
      <c r="R1495" s="1">
        <v>300000.0</v>
      </c>
      <c r="S1495" s="10">
        <v>45253.0</v>
      </c>
      <c r="V1495" s="5">
        <v>24990.0</v>
      </c>
      <c r="W1495" s="11">
        <v>29488.199999999997</v>
      </c>
      <c r="Z1495" s="5">
        <v>18742.5</v>
      </c>
      <c r="AB1495" s="1"/>
      <c r="AC1495" s="1" t="s">
        <v>45</v>
      </c>
      <c r="AD1495" s="12" t="s">
        <v>47</v>
      </c>
      <c r="AE1495" s="12" t="s">
        <v>47</v>
      </c>
      <c r="AF1495" s="12" t="s">
        <v>47</v>
      </c>
    </row>
    <row r="1496">
      <c r="A1496" s="1" t="s">
        <v>2351</v>
      </c>
      <c r="B1496" s="7"/>
      <c r="C1496" s="1" t="s">
        <v>36</v>
      </c>
      <c r="D1496" s="1" t="s">
        <v>76</v>
      </c>
      <c r="E1496" s="1" t="s">
        <v>77</v>
      </c>
      <c r="F1496" s="1" t="s">
        <v>97</v>
      </c>
      <c r="G1496" s="1" t="s">
        <v>2352</v>
      </c>
      <c r="H1496" s="1" t="s">
        <v>2353</v>
      </c>
      <c r="I1496" s="1" t="s">
        <v>278</v>
      </c>
      <c r="J1496" s="1"/>
      <c r="K1496" s="1" t="s">
        <v>2354</v>
      </c>
      <c r="L1496" s="1" t="s">
        <v>150</v>
      </c>
      <c r="M1496" s="9">
        <v>45163.0</v>
      </c>
      <c r="N1496" s="9">
        <v>45163.0</v>
      </c>
      <c r="O1496" s="1"/>
      <c r="P1496" s="1">
        <v>8.33</v>
      </c>
      <c r="Q1496" s="1">
        <v>400000.0</v>
      </c>
      <c r="R1496" s="1">
        <v>300000.0</v>
      </c>
      <c r="S1496" s="10">
        <v>45193.0</v>
      </c>
      <c r="V1496" s="5">
        <v>24990.0</v>
      </c>
      <c r="W1496" s="11">
        <v>29488.199999999997</v>
      </c>
      <c r="X1496" s="1"/>
      <c r="Y1496" s="1"/>
      <c r="Z1496" s="5">
        <v>18742.5</v>
      </c>
      <c r="AA1496" s="1"/>
      <c r="AB1496" s="1"/>
      <c r="AC1496" s="1" t="s">
        <v>45</v>
      </c>
      <c r="AD1496" s="12" t="s">
        <v>47</v>
      </c>
      <c r="AE1496" s="12" t="s">
        <v>47</v>
      </c>
      <c r="AF1496" s="12" t="s">
        <v>47</v>
      </c>
    </row>
    <row r="1497">
      <c r="A1497" s="1" t="s">
        <v>2351</v>
      </c>
      <c r="B1497" s="7"/>
      <c r="C1497" s="1" t="s">
        <v>36</v>
      </c>
      <c r="D1497" s="1" t="s">
        <v>76</v>
      </c>
      <c r="E1497" s="1" t="s">
        <v>77</v>
      </c>
      <c r="F1497" s="1" t="s">
        <v>97</v>
      </c>
      <c r="G1497" s="1" t="s">
        <v>2352</v>
      </c>
      <c r="H1497" s="1" t="s">
        <v>2353</v>
      </c>
      <c r="I1497" s="1" t="s">
        <v>278</v>
      </c>
      <c r="J1497" s="1"/>
      <c r="K1497" s="1" t="s">
        <v>2354</v>
      </c>
      <c r="L1497" s="1" t="s">
        <v>150</v>
      </c>
      <c r="M1497" s="9">
        <v>45163.0</v>
      </c>
      <c r="N1497" s="9">
        <v>45163.0</v>
      </c>
      <c r="O1497" s="1"/>
      <c r="P1497" s="1">
        <v>8.33</v>
      </c>
      <c r="Q1497" s="1">
        <v>400000.0</v>
      </c>
      <c r="R1497" s="1">
        <v>300000.0</v>
      </c>
      <c r="S1497" s="10">
        <v>45193.0</v>
      </c>
      <c r="V1497" s="5">
        <v>24990.0</v>
      </c>
      <c r="W1497" s="11">
        <v>29488.199999999997</v>
      </c>
      <c r="Z1497" s="5">
        <v>18742.5</v>
      </c>
      <c r="AC1497" s="1" t="s">
        <v>45</v>
      </c>
      <c r="AD1497" s="12" t="s">
        <v>47</v>
      </c>
      <c r="AE1497" s="12" t="s">
        <v>47</v>
      </c>
      <c r="AF1497" s="12" t="s">
        <v>47</v>
      </c>
    </row>
    <row r="1498">
      <c r="A1498" s="1" t="s">
        <v>2351</v>
      </c>
      <c r="B1498" s="7"/>
      <c r="C1498" s="1" t="s">
        <v>36</v>
      </c>
      <c r="D1498" s="1" t="s">
        <v>76</v>
      </c>
      <c r="E1498" s="1" t="s">
        <v>77</v>
      </c>
      <c r="F1498" s="1" t="s">
        <v>97</v>
      </c>
      <c r="G1498" s="1" t="s">
        <v>2352</v>
      </c>
      <c r="H1498" s="1" t="s">
        <v>2353</v>
      </c>
      <c r="I1498" s="1" t="s">
        <v>278</v>
      </c>
      <c r="J1498" s="1"/>
      <c r="K1498" s="1" t="s">
        <v>2354</v>
      </c>
      <c r="L1498" s="1" t="s">
        <v>150</v>
      </c>
      <c r="M1498" s="9">
        <v>45163.0</v>
      </c>
      <c r="N1498" s="9">
        <v>45163.0</v>
      </c>
      <c r="O1498" s="1"/>
      <c r="P1498" s="1">
        <v>8.33</v>
      </c>
      <c r="Q1498" s="1">
        <v>150000.0</v>
      </c>
      <c r="R1498" s="1">
        <v>300000.0</v>
      </c>
      <c r="S1498" s="10">
        <v>45193.0</v>
      </c>
      <c r="V1498" s="5">
        <v>24990.0</v>
      </c>
      <c r="W1498" s="11">
        <v>29488.199999999997</v>
      </c>
      <c r="Z1498" s="5">
        <v>18742.5</v>
      </c>
      <c r="AC1498" s="1" t="s">
        <v>45</v>
      </c>
      <c r="AD1498" s="12" t="s">
        <v>47</v>
      </c>
      <c r="AE1498" s="12" t="s">
        <v>47</v>
      </c>
      <c r="AF1498" s="12" t="s">
        <v>47</v>
      </c>
    </row>
    <row r="1499">
      <c r="A1499" s="1" t="s">
        <v>2356</v>
      </c>
      <c r="B1499" s="7"/>
      <c r="C1499" s="1" t="s">
        <v>36</v>
      </c>
      <c r="D1499" s="1" t="s">
        <v>96</v>
      </c>
      <c r="E1499" s="1" t="s">
        <v>82</v>
      </c>
      <c r="F1499" s="1" t="s">
        <v>1676</v>
      </c>
      <c r="G1499" s="1" t="s">
        <v>310</v>
      </c>
      <c r="H1499" s="1" t="s">
        <v>311</v>
      </c>
      <c r="I1499" s="1" t="s">
        <v>42</v>
      </c>
      <c r="J1499" s="1"/>
      <c r="K1499" s="1" t="s">
        <v>2357</v>
      </c>
      <c r="L1499" s="1" t="s">
        <v>53</v>
      </c>
      <c r="M1499" s="9">
        <v>44797.0</v>
      </c>
      <c r="N1499" s="9">
        <v>44964.0</v>
      </c>
      <c r="O1499" s="1"/>
      <c r="P1499" s="1">
        <v>8.33</v>
      </c>
      <c r="Q1499" s="1">
        <v>200000.0</v>
      </c>
      <c r="R1499" s="1">
        <v>264000.0</v>
      </c>
      <c r="S1499" s="9">
        <v>45231.0</v>
      </c>
      <c r="T1499" s="9">
        <v>45237.0</v>
      </c>
      <c r="U1499" s="1" t="s">
        <v>2358</v>
      </c>
      <c r="V1499" s="5">
        <v>21991.2</v>
      </c>
      <c r="W1499" s="11">
        <v>25949.615999999998</v>
      </c>
      <c r="X1499" s="9">
        <v>45261.0</v>
      </c>
      <c r="Y1499" s="5">
        <v>23750.496</v>
      </c>
      <c r="Z1499" s="5">
        <v>16493.4</v>
      </c>
      <c r="AA1499" s="9">
        <v>45265.0</v>
      </c>
      <c r="AB1499" s="1" t="s">
        <v>2358</v>
      </c>
      <c r="AC1499" s="1" t="s">
        <v>55</v>
      </c>
      <c r="AD1499" s="12" t="s">
        <v>46</v>
      </c>
      <c r="AE1499" s="12" t="s">
        <v>46</v>
      </c>
      <c r="AF1499" s="12" t="s">
        <v>47</v>
      </c>
      <c r="AG1499" s="12" t="s">
        <v>47</v>
      </c>
      <c r="AH1499" s="12" t="s">
        <v>47</v>
      </c>
      <c r="AI1499" s="12" t="s">
        <v>47</v>
      </c>
    </row>
    <row r="1500">
      <c r="A1500" s="1" t="s">
        <v>2356</v>
      </c>
      <c r="B1500" s="7"/>
      <c r="C1500" s="1" t="s">
        <v>36</v>
      </c>
      <c r="D1500" s="1" t="s">
        <v>96</v>
      </c>
      <c r="E1500" s="1" t="s">
        <v>82</v>
      </c>
      <c r="F1500" s="1" t="s">
        <v>1676</v>
      </c>
      <c r="G1500" s="1" t="s">
        <v>310</v>
      </c>
      <c r="H1500" s="1" t="s">
        <v>311</v>
      </c>
      <c r="I1500" s="1" t="s">
        <v>42</v>
      </c>
      <c r="J1500" s="1"/>
      <c r="K1500" s="1" t="s">
        <v>2357</v>
      </c>
      <c r="L1500" s="1" t="s">
        <v>53</v>
      </c>
      <c r="M1500" s="9">
        <v>44797.0</v>
      </c>
      <c r="N1500" s="9">
        <v>45348.0</v>
      </c>
      <c r="O1500" s="1"/>
      <c r="P1500" s="1">
        <v>8.33</v>
      </c>
      <c r="Q1500" s="1">
        <v>150000.0</v>
      </c>
      <c r="R1500" s="1">
        <v>192000.0</v>
      </c>
      <c r="S1500" s="9">
        <v>45337.0</v>
      </c>
      <c r="T1500" s="9">
        <v>45338.0</v>
      </c>
      <c r="U1500" s="1" t="s">
        <v>2359</v>
      </c>
      <c r="V1500" s="5">
        <v>15993.6</v>
      </c>
      <c r="W1500" s="11">
        <v>18872.448</v>
      </c>
      <c r="X1500" s="9">
        <v>45367.0</v>
      </c>
      <c r="Y1500" s="5">
        <v>17273.088</v>
      </c>
      <c r="Z1500" s="5">
        <v>11995.2</v>
      </c>
      <c r="AA1500" s="9">
        <v>45371.0</v>
      </c>
      <c r="AB1500" s="1" t="s">
        <v>2359</v>
      </c>
      <c r="AC1500" s="1" t="s">
        <v>55</v>
      </c>
      <c r="AD1500" s="12" t="s">
        <v>46</v>
      </c>
      <c r="AE1500" s="12" t="s">
        <v>47</v>
      </c>
      <c r="AF1500" s="12" t="s">
        <v>47</v>
      </c>
      <c r="AG1500" s="12" t="s">
        <v>47</v>
      </c>
      <c r="AH1500" s="12" t="s">
        <v>47</v>
      </c>
      <c r="AI1500" s="12" t="s">
        <v>47</v>
      </c>
    </row>
    <row r="1501">
      <c r="A1501" s="1" t="s">
        <v>2356</v>
      </c>
      <c r="B1501" s="7"/>
      <c r="C1501" s="1" t="s">
        <v>36</v>
      </c>
      <c r="D1501" s="1" t="s">
        <v>96</v>
      </c>
      <c r="E1501" s="1" t="s">
        <v>82</v>
      </c>
      <c r="F1501" s="1" t="s">
        <v>1676</v>
      </c>
      <c r="G1501" s="1" t="s">
        <v>310</v>
      </c>
      <c r="H1501" s="1" t="s">
        <v>311</v>
      </c>
      <c r="I1501" s="1" t="s">
        <v>42</v>
      </c>
      <c r="J1501" s="1"/>
      <c r="K1501" s="1" t="s">
        <v>2357</v>
      </c>
      <c r="L1501" s="1" t="s">
        <v>53</v>
      </c>
      <c r="M1501" s="9">
        <v>44797.0</v>
      </c>
      <c r="N1501" s="9">
        <v>45180.0</v>
      </c>
      <c r="O1501" s="1"/>
      <c r="P1501" s="1">
        <v>8.33</v>
      </c>
      <c r="Q1501" s="1">
        <v>300000.0</v>
      </c>
      <c r="R1501" s="1">
        <v>300000.0</v>
      </c>
      <c r="S1501" s="10">
        <v>45270.0</v>
      </c>
      <c r="V1501" s="5">
        <v>24990.0</v>
      </c>
      <c r="W1501" s="11">
        <v>29488.199999999997</v>
      </c>
      <c r="Z1501" s="5">
        <v>18742.5</v>
      </c>
      <c r="AC1501" s="1" t="s">
        <v>45</v>
      </c>
      <c r="AD1501" s="12" t="s">
        <v>46</v>
      </c>
      <c r="AE1501" s="12" t="s">
        <v>47</v>
      </c>
      <c r="AF1501" s="12" t="s">
        <v>47</v>
      </c>
    </row>
    <row r="1502">
      <c r="A1502" s="1" t="s">
        <v>2360</v>
      </c>
      <c r="B1502" s="7"/>
      <c r="C1502" s="1" t="s">
        <v>36</v>
      </c>
      <c r="D1502" s="1" t="s">
        <v>76</v>
      </c>
      <c r="E1502" s="1" t="s">
        <v>38</v>
      </c>
      <c r="F1502" s="1" t="s">
        <v>1049</v>
      </c>
      <c r="G1502" s="1" t="s">
        <v>152</v>
      </c>
      <c r="H1502" s="1" t="s">
        <v>153</v>
      </c>
      <c r="I1502" s="1" t="s">
        <v>234</v>
      </c>
      <c r="J1502" s="1"/>
      <c r="K1502" s="1" t="s">
        <v>2361</v>
      </c>
      <c r="L1502" s="1" t="s">
        <v>53</v>
      </c>
      <c r="M1502" s="9">
        <v>44742.0</v>
      </c>
      <c r="N1502" s="9">
        <v>44817.0</v>
      </c>
      <c r="O1502" s="1"/>
      <c r="P1502" s="1">
        <v>8.0</v>
      </c>
      <c r="Q1502" s="1">
        <v>150000.0</v>
      </c>
      <c r="R1502" s="1">
        <v>180000.0</v>
      </c>
      <c r="S1502" s="9">
        <v>44795.0</v>
      </c>
      <c r="T1502" s="9">
        <v>44817.0</v>
      </c>
      <c r="U1502" s="1" t="s">
        <v>2362</v>
      </c>
      <c r="V1502" s="5">
        <v>14400.0</v>
      </c>
      <c r="W1502" s="11">
        <v>16992.0</v>
      </c>
      <c r="X1502" s="9">
        <v>44825.0</v>
      </c>
      <c r="Y1502" s="5">
        <v>16992.0</v>
      </c>
      <c r="Z1502" s="5">
        <v>10800.0</v>
      </c>
      <c r="AA1502" s="9">
        <v>44829.0</v>
      </c>
      <c r="AB1502" s="1" t="s">
        <v>2362</v>
      </c>
      <c r="AC1502" s="1" t="s">
        <v>55</v>
      </c>
      <c r="AD1502" s="12" t="s">
        <v>46</v>
      </c>
      <c r="AE1502" s="12" t="s">
        <v>46</v>
      </c>
      <c r="AF1502" s="12" t="s">
        <v>46</v>
      </c>
      <c r="AG1502" s="12" t="s">
        <v>46</v>
      </c>
      <c r="AH1502" s="12" t="s">
        <v>46</v>
      </c>
      <c r="AI1502" s="12" t="s">
        <v>46</v>
      </c>
    </row>
    <row r="1503">
      <c r="A1503" s="1" t="s">
        <v>2360</v>
      </c>
      <c r="B1503" s="7"/>
      <c r="C1503" s="1" t="s">
        <v>36</v>
      </c>
      <c r="D1503" s="1" t="s">
        <v>76</v>
      </c>
      <c r="E1503" s="1" t="s">
        <v>38</v>
      </c>
      <c r="F1503" s="1" t="s">
        <v>1049</v>
      </c>
      <c r="G1503" s="1" t="s">
        <v>152</v>
      </c>
      <c r="H1503" s="1" t="s">
        <v>153</v>
      </c>
      <c r="I1503" s="1" t="s">
        <v>234</v>
      </c>
      <c r="J1503" s="1"/>
      <c r="K1503" s="1" t="s">
        <v>2361</v>
      </c>
      <c r="L1503" s="1" t="s">
        <v>53</v>
      </c>
      <c r="M1503" s="9">
        <v>44742.0</v>
      </c>
      <c r="N1503" s="9">
        <v>44995.0</v>
      </c>
      <c r="O1503" s="1"/>
      <c r="P1503" s="1">
        <v>8.0</v>
      </c>
      <c r="Q1503" s="1">
        <v>100000.0</v>
      </c>
      <c r="R1503" s="1">
        <v>120000.0</v>
      </c>
      <c r="S1503" s="9">
        <v>44991.0</v>
      </c>
      <c r="T1503" s="9">
        <v>44995.0</v>
      </c>
      <c r="U1503" s="1" t="s">
        <v>2363</v>
      </c>
      <c r="V1503" s="5">
        <v>9600.0</v>
      </c>
      <c r="W1503" s="11">
        <v>11328.0</v>
      </c>
      <c r="X1503" s="9">
        <v>45021.0</v>
      </c>
      <c r="Y1503" s="5">
        <v>11328.0</v>
      </c>
      <c r="Z1503" s="5">
        <v>7200.0</v>
      </c>
      <c r="AA1503" s="9">
        <v>45025.0</v>
      </c>
      <c r="AB1503" s="1" t="s">
        <v>2363</v>
      </c>
      <c r="AC1503" s="1" t="s">
        <v>55</v>
      </c>
      <c r="AD1503" s="12" t="s">
        <v>46</v>
      </c>
      <c r="AE1503" s="12" t="s">
        <v>46</v>
      </c>
      <c r="AF1503" s="12" t="s">
        <v>46</v>
      </c>
      <c r="AG1503" s="12" t="s">
        <v>46</v>
      </c>
      <c r="AH1503" s="12" t="s">
        <v>47</v>
      </c>
      <c r="AI1503" s="12" t="s">
        <v>47</v>
      </c>
    </row>
    <row r="1504">
      <c r="A1504" s="1" t="s">
        <v>2364</v>
      </c>
      <c r="B1504" s="7"/>
      <c r="C1504" s="1" t="s">
        <v>36</v>
      </c>
      <c r="D1504" s="1" t="s">
        <v>96</v>
      </c>
      <c r="E1504" s="1" t="s">
        <v>77</v>
      </c>
      <c r="F1504" s="1" t="s">
        <v>514</v>
      </c>
      <c r="G1504" s="1" t="s">
        <v>1311</v>
      </c>
      <c r="H1504" s="1" t="s">
        <v>1312</v>
      </c>
      <c r="I1504" s="1" t="s">
        <v>187</v>
      </c>
      <c r="J1504" s="1"/>
      <c r="K1504" s="1" t="s">
        <v>2365</v>
      </c>
      <c r="L1504" s="1" t="s">
        <v>53</v>
      </c>
      <c r="M1504" s="9">
        <v>45352.0</v>
      </c>
      <c r="N1504" s="9">
        <v>45352.0</v>
      </c>
      <c r="O1504" s="9">
        <v>45808.0</v>
      </c>
      <c r="P1504" s="1">
        <v>8.33</v>
      </c>
      <c r="Q1504" s="1">
        <v>300000.0</v>
      </c>
      <c r="R1504" s="1">
        <v>300000.0</v>
      </c>
      <c r="S1504" s="10">
        <v>45382.0</v>
      </c>
      <c r="T1504" s="22"/>
      <c r="V1504" s="5">
        <v>24990.0</v>
      </c>
      <c r="W1504" s="11">
        <v>29488.199999999997</v>
      </c>
      <c r="Y1504" s="1"/>
      <c r="Z1504" s="5">
        <v>18742.5</v>
      </c>
      <c r="AC1504" s="1" t="s">
        <v>45</v>
      </c>
      <c r="AD1504" s="12" t="s">
        <v>47</v>
      </c>
      <c r="AE1504" s="12" t="s">
        <v>47</v>
      </c>
      <c r="AF1504" s="12" t="s">
        <v>47</v>
      </c>
    </row>
    <row r="1505">
      <c r="A1505" s="1" t="s">
        <v>2366</v>
      </c>
      <c r="B1505" s="7"/>
      <c r="C1505" s="1" t="s">
        <v>36</v>
      </c>
      <c r="D1505" s="1" t="s">
        <v>102</v>
      </c>
      <c r="E1505" s="1" t="s">
        <v>38</v>
      </c>
      <c r="F1505" s="1" t="s">
        <v>240</v>
      </c>
      <c r="G1505" s="1" t="s">
        <v>170</v>
      </c>
      <c r="H1505" s="1" t="s">
        <v>170</v>
      </c>
      <c r="I1505" s="1" t="s">
        <v>42</v>
      </c>
      <c r="J1505" s="1"/>
      <c r="K1505" s="1" t="s">
        <v>2367</v>
      </c>
      <c r="L1505" s="1" t="s">
        <v>143</v>
      </c>
      <c r="M1505" s="9">
        <v>44977.0</v>
      </c>
      <c r="N1505" s="9">
        <v>44977.0</v>
      </c>
      <c r="O1505" s="1"/>
      <c r="P1505" s="1">
        <v>7.5</v>
      </c>
      <c r="Q1505" s="1">
        <v>300000.0</v>
      </c>
      <c r="R1505" s="1">
        <v>342000.0</v>
      </c>
      <c r="S1505" s="9">
        <v>44946.0</v>
      </c>
      <c r="T1505" s="9">
        <v>44977.0</v>
      </c>
      <c r="U1505" s="1" t="s">
        <v>2368</v>
      </c>
      <c r="V1505" s="5">
        <v>25650.0</v>
      </c>
      <c r="W1505" s="11">
        <v>30267.0</v>
      </c>
      <c r="X1505" s="9">
        <v>44976.0</v>
      </c>
      <c r="Y1505" s="5">
        <v>27702.0</v>
      </c>
      <c r="Z1505" s="5">
        <v>19237.5</v>
      </c>
      <c r="AA1505" s="9">
        <v>44980.0</v>
      </c>
      <c r="AB1505" s="1" t="s">
        <v>2368</v>
      </c>
      <c r="AC1505" s="1" t="s">
        <v>55</v>
      </c>
      <c r="AD1505" s="12" t="s">
        <v>46</v>
      </c>
      <c r="AE1505" s="12" t="s">
        <v>46</v>
      </c>
      <c r="AF1505" s="12" t="s">
        <v>46</v>
      </c>
      <c r="AG1505" s="12" t="s">
        <v>46</v>
      </c>
      <c r="AH1505" s="12" t="s">
        <v>46</v>
      </c>
      <c r="AI1505" s="12" t="s">
        <v>46</v>
      </c>
    </row>
    <row r="1506">
      <c r="A1506" s="1" t="s">
        <v>2369</v>
      </c>
      <c r="B1506" s="7"/>
      <c r="C1506" s="1" t="s">
        <v>132</v>
      </c>
      <c r="D1506" s="1" t="s">
        <v>76</v>
      </c>
      <c r="E1506" s="1" t="s">
        <v>38</v>
      </c>
      <c r="F1506" s="1" t="s">
        <v>483</v>
      </c>
      <c r="G1506" s="1" t="s">
        <v>152</v>
      </c>
      <c r="H1506" s="1" t="s">
        <v>153</v>
      </c>
      <c r="I1506" s="1" t="s">
        <v>187</v>
      </c>
      <c r="J1506" s="1"/>
      <c r="K1506" s="1" t="s">
        <v>2370</v>
      </c>
      <c r="L1506" s="1" t="s">
        <v>143</v>
      </c>
      <c r="M1506" s="9">
        <v>44742.0</v>
      </c>
      <c r="N1506" s="9">
        <v>45041.0</v>
      </c>
      <c r="O1506" s="1"/>
      <c r="P1506" s="1">
        <v>8.33</v>
      </c>
      <c r="Q1506" s="1">
        <v>300000.0</v>
      </c>
      <c r="R1506" s="1">
        <v>300000.0</v>
      </c>
      <c r="S1506" s="10">
        <v>45131.0</v>
      </c>
      <c r="V1506" s="5">
        <v>24990.0</v>
      </c>
      <c r="W1506" s="11">
        <v>29488.199999999997</v>
      </c>
      <c r="Z1506" s="5">
        <v>18742.5</v>
      </c>
      <c r="AB1506" s="1"/>
      <c r="AC1506" s="1" t="s">
        <v>45</v>
      </c>
      <c r="AD1506" s="12" t="s">
        <v>46</v>
      </c>
      <c r="AE1506" s="12" t="s">
        <v>47</v>
      </c>
      <c r="AF1506" s="12" t="s">
        <v>47</v>
      </c>
    </row>
    <row r="1507">
      <c r="A1507" s="1" t="s">
        <v>2371</v>
      </c>
      <c r="B1507" s="7"/>
      <c r="C1507" s="1" t="s">
        <v>132</v>
      </c>
      <c r="D1507" s="1" t="s">
        <v>102</v>
      </c>
      <c r="E1507" s="1" t="s">
        <v>113</v>
      </c>
      <c r="F1507" s="1" t="s">
        <v>2372</v>
      </c>
      <c r="G1507" s="1" t="s">
        <v>152</v>
      </c>
      <c r="H1507" s="1" t="s">
        <v>317</v>
      </c>
      <c r="I1507" s="1" t="s">
        <v>292</v>
      </c>
      <c r="J1507" s="1"/>
      <c r="K1507" s="1" t="s">
        <v>2373</v>
      </c>
      <c r="L1507" s="1" t="s">
        <v>53</v>
      </c>
      <c r="M1507" s="9">
        <v>44750.0</v>
      </c>
      <c r="N1507" s="9">
        <v>44716.0</v>
      </c>
      <c r="O1507" s="1"/>
      <c r="P1507" s="1">
        <v>7.5</v>
      </c>
      <c r="Q1507" s="1">
        <v>200000.0</v>
      </c>
      <c r="R1507" s="1">
        <v>228000.0</v>
      </c>
      <c r="S1507" s="9">
        <v>44746.0</v>
      </c>
      <c r="T1507" s="9">
        <v>44762.0</v>
      </c>
      <c r="U1507" s="1" t="s">
        <v>2374</v>
      </c>
      <c r="V1507" s="5">
        <v>17100.0</v>
      </c>
      <c r="W1507" s="11">
        <v>20178.0</v>
      </c>
      <c r="X1507" s="9"/>
      <c r="Y1507" s="1"/>
      <c r="Z1507" s="5">
        <v>12825.0</v>
      </c>
      <c r="AB1507" s="1"/>
      <c r="AC1507" s="1" t="s">
        <v>162</v>
      </c>
      <c r="AD1507" s="12" t="s">
        <v>46</v>
      </c>
      <c r="AE1507" s="12" t="s">
        <v>46</v>
      </c>
      <c r="AF1507" s="12" t="s">
        <v>46</v>
      </c>
      <c r="AG1507" s="12" t="s">
        <v>46</v>
      </c>
    </row>
    <row r="1508">
      <c r="A1508" s="1" t="s">
        <v>2375</v>
      </c>
      <c r="B1508" s="7"/>
      <c r="C1508" s="1" t="s">
        <v>36</v>
      </c>
      <c r="D1508" s="1" t="s">
        <v>96</v>
      </c>
      <c r="E1508" s="1" t="s">
        <v>82</v>
      </c>
      <c r="F1508" s="1" t="s">
        <v>2376</v>
      </c>
      <c r="G1508" s="1" t="s">
        <v>40</v>
      </c>
      <c r="H1508" s="1" t="s">
        <v>41</v>
      </c>
      <c r="I1508" s="1" t="s">
        <v>42</v>
      </c>
      <c r="J1508" s="1"/>
      <c r="K1508" s="1" t="s">
        <v>2377</v>
      </c>
      <c r="L1508" s="1" t="s">
        <v>53</v>
      </c>
      <c r="M1508" s="9">
        <v>45183.0</v>
      </c>
      <c r="N1508" s="9">
        <v>45183.0</v>
      </c>
      <c r="O1508" s="1"/>
      <c r="P1508" s="1">
        <v>8.33</v>
      </c>
      <c r="Q1508" s="1">
        <v>500000.0</v>
      </c>
      <c r="R1508" s="1">
        <v>300000.0</v>
      </c>
      <c r="S1508" s="10">
        <v>45273.0</v>
      </c>
      <c r="V1508" s="5">
        <v>24990.0</v>
      </c>
      <c r="W1508" s="11">
        <v>29488.199999999997</v>
      </c>
      <c r="Z1508" s="5">
        <v>18742.5</v>
      </c>
      <c r="AB1508" s="1"/>
      <c r="AC1508" s="1" t="s">
        <v>45</v>
      </c>
      <c r="AD1508" s="12" t="s">
        <v>47</v>
      </c>
      <c r="AE1508" s="12" t="s">
        <v>47</v>
      </c>
      <c r="AF1508" s="12" t="s">
        <v>47</v>
      </c>
    </row>
    <row r="1509">
      <c r="A1509" s="1" t="s">
        <v>2378</v>
      </c>
      <c r="B1509" s="7"/>
      <c r="C1509" s="1" t="s">
        <v>36</v>
      </c>
      <c r="D1509" s="1" t="s">
        <v>102</v>
      </c>
      <c r="E1509" s="1" t="s">
        <v>38</v>
      </c>
      <c r="F1509" s="1" t="s">
        <v>233</v>
      </c>
      <c r="G1509" s="1" t="s">
        <v>121</v>
      </c>
      <c r="H1509" s="1" t="s">
        <v>122</v>
      </c>
      <c r="I1509" s="1" t="s">
        <v>42</v>
      </c>
      <c r="J1509" s="1"/>
      <c r="K1509" s="1" t="s">
        <v>2379</v>
      </c>
      <c r="L1509" s="1" t="s">
        <v>143</v>
      </c>
      <c r="M1509" s="9">
        <v>44841.0</v>
      </c>
      <c r="N1509" s="9">
        <v>44752.0</v>
      </c>
      <c r="O1509" s="1"/>
      <c r="P1509" s="1">
        <v>8.33</v>
      </c>
      <c r="Q1509" s="1">
        <v>334444.0</v>
      </c>
      <c r="R1509" s="1">
        <v>300000.0</v>
      </c>
      <c r="S1509" s="10">
        <v>44842.0</v>
      </c>
      <c r="V1509" s="5">
        <v>24990.0</v>
      </c>
      <c r="W1509" s="11">
        <v>29488.199999999997</v>
      </c>
      <c r="Y1509" s="1"/>
      <c r="Z1509" s="5">
        <v>18742.5</v>
      </c>
      <c r="AB1509" s="1"/>
      <c r="AC1509" s="1" t="s">
        <v>45</v>
      </c>
      <c r="AD1509" s="12" t="s">
        <v>46</v>
      </c>
      <c r="AE1509" s="12" t="s">
        <v>46</v>
      </c>
      <c r="AF1509" s="12" t="s">
        <v>46</v>
      </c>
    </row>
    <row r="1510">
      <c r="A1510" s="1" t="s">
        <v>2380</v>
      </c>
      <c r="B1510" s="7"/>
      <c r="C1510" s="1" t="s">
        <v>36</v>
      </c>
      <c r="D1510" s="1" t="s">
        <v>96</v>
      </c>
      <c r="E1510" s="1" t="s">
        <v>168</v>
      </c>
      <c r="F1510" s="1" t="s">
        <v>169</v>
      </c>
      <c r="G1510" s="1" t="s">
        <v>134</v>
      </c>
      <c r="H1510" s="1" t="s">
        <v>135</v>
      </c>
      <c r="I1510" s="1" t="s">
        <v>234</v>
      </c>
      <c r="J1510" s="1"/>
      <c r="K1510" s="1" t="s">
        <v>2381</v>
      </c>
      <c r="L1510" s="1" t="s">
        <v>53</v>
      </c>
      <c r="M1510" s="9">
        <v>45034.0</v>
      </c>
      <c r="N1510" s="9">
        <v>44764.0</v>
      </c>
      <c r="O1510" s="1"/>
      <c r="P1510" s="1">
        <v>7.5</v>
      </c>
      <c r="Q1510" s="1">
        <v>200000.0</v>
      </c>
      <c r="R1510" s="1">
        <v>237616.0</v>
      </c>
      <c r="S1510" s="9">
        <v>44763.0</v>
      </c>
      <c r="T1510" s="9">
        <v>44764.0</v>
      </c>
      <c r="U1510" s="1" t="s">
        <v>2382</v>
      </c>
      <c r="V1510" s="5">
        <v>17821.2</v>
      </c>
      <c r="W1510" s="11">
        <v>21029.016</v>
      </c>
      <c r="X1510" s="9">
        <v>44793.0</v>
      </c>
      <c r="Y1510" s="5">
        <v>21029.016</v>
      </c>
      <c r="Z1510" s="5">
        <v>13365.900000000001</v>
      </c>
      <c r="AA1510" s="9">
        <v>44798.0</v>
      </c>
      <c r="AB1510" s="1" t="s">
        <v>2382</v>
      </c>
      <c r="AC1510" s="1" t="s">
        <v>55</v>
      </c>
      <c r="AD1510" s="12" t="s">
        <v>47</v>
      </c>
      <c r="AE1510" s="12" t="s">
        <v>46</v>
      </c>
      <c r="AF1510" s="12" t="s">
        <v>46</v>
      </c>
      <c r="AG1510" s="12" t="s">
        <v>46</v>
      </c>
      <c r="AH1510" s="12" t="s">
        <v>46</v>
      </c>
      <c r="AI1510" s="12" t="s">
        <v>46</v>
      </c>
    </row>
    <row r="1511">
      <c r="A1511" s="1" t="s">
        <v>2380</v>
      </c>
      <c r="B1511" s="7"/>
      <c r="C1511" s="1" t="s">
        <v>36</v>
      </c>
      <c r="D1511" s="1" t="s">
        <v>96</v>
      </c>
      <c r="E1511" s="1" t="s">
        <v>168</v>
      </c>
      <c r="F1511" s="1" t="s">
        <v>169</v>
      </c>
      <c r="G1511" s="1" t="s">
        <v>134</v>
      </c>
      <c r="H1511" s="1" t="s">
        <v>135</v>
      </c>
      <c r="I1511" s="1" t="s">
        <v>234</v>
      </c>
      <c r="J1511" s="1"/>
      <c r="K1511" s="1" t="s">
        <v>2381</v>
      </c>
      <c r="L1511" s="1" t="s">
        <v>53</v>
      </c>
      <c r="M1511" s="9">
        <v>45034.0</v>
      </c>
      <c r="N1511" s="9">
        <v>44796.0</v>
      </c>
      <c r="O1511" s="1"/>
      <c r="P1511" s="1">
        <v>7.5</v>
      </c>
      <c r="Q1511" s="1">
        <v>200000.0</v>
      </c>
      <c r="R1511" s="1">
        <v>258000.0</v>
      </c>
      <c r="S1511" s="9">
        <v>44789.0</v>
      </c>
      <c r="T1511" s="9">
        <v>44796.0</v>
      </c>
      <c r="U1511" s="1" t="s">
        <v>2383</v>
      </c>
      <c r="V1511" s="5">
        <v>19350.0</v>
      </c>
      <c r="W1511" s="11">
        <v>22833.0</v>
      </c>
      <c r="X1511" s="9">
        <v>44819.0</v>
      </c>
      <c r="Y1511" s="5">
        <v>22833.0</v>
      </c>
      <c r="Z1511" s="5">
        <v>14512.5</v>
      </c>
      <c r="AA1511" s="9">
        <v>44823.0</v>
      </c>
      <c r="AB1511" s="1" t="s">
        <v>2383</v>
      </c>
      <c r="AC1511" s="1" t="s">
        <v>55</v>
      </c>
      <c r="AD1511" s="12" t="s">
        <v>47</v>
      </c>
      <c r="AE1511" s="12" t="s">
        <v>46</v>
      </c>
      <c r="AF1511" s="12" t="s">
        <v>46</v>
      </c>
      <c r="AG1511" s="12" t="s">
        <v>46</v>
      </c>
      <c r="AH1511" s="12" t="s">
        <v>46</v>
      </c>
      <c r="AI1511" s="12" t="s">
        <v>46</v>
      </c>
    </row>
    <row r="1512">
      <c r="A1512" s="1" t="s">
        <v>2380</v>
      </c>
      <c r="B1512" s="7"/>
      <c r="C1512" s="1" t="s">
        <v>36</v>
      </c>
      <c r="D1512" s="1" t="s">
        <v>96</v>
      </c>
      <c r="E1512" s="1" t="s">
        <v>168</v>
      </c>
      <c r="F1512" s="1" t="s">
        <v>169</v>
      </c>
      <c r="G1512" s="1" t="s">
        <v>134</v>
      </c>
      <c r="H1512" s="1" t="s">
        <v>135</v>
      </c>
      <c r="I1512" s="1" t="s">
        <v>234</v>
      </c>
      <c r="J1512" s="1"/>
      <c r="K1512" s="1" t="s">
        <v>2381</v>
      </c>
      <c r="L1512" s="1" t="s">
        <v>53</v>
      </c>
      <c r="M1512" s="9">
        <v>45034.0</v>
      </c>
      <c r="N1512" s="9">
        <v>44943.0</v>
      </c>
      <c r="O1512" s="1"/>
      <c r="P1512" s="1">
        <v>7.5</v>
      </c>
      <c r="Q1512" s="1">
        <v>100000.0</v>
      </c>
      <c r="R1512" s="1">
        <v>144000.0</v>
      </c>
      <c r="S1512" s="9">
        <v>44930.0</v>
      </c>
      <c r="T1512" s="9">
        <v>44943.0</v>
      </c>
      <c r="U1512" s="1" t="s">
        <v>2384</v>
      </c>
      <c r="V1512" s="5">
        <v>10800.0</v>
      </c>
      <c r="W1512" s="11">
        <v>12744.0</v>
      </c>
      <c r="X1512" s="9">
        <v>44960.0</v>
      </c>
      <c r="Y1512" s="5">
        <v>12744.0</v>
      </c>
      <c r="Z1512" s="5">
        <v>8100.0</v>
      </c>
      <c r="AA1512" s="9">
        <v>44964.0</v>
      </c>
      <c r="AB1512" s="1" t="s">
        <v>2384</v>
      </c>
      <c r="AC1512" s="1" t="s">
        <v>55</v>
      </c>
      <c r="AD1512" s="12" t="s">
        <v>47</v>
      </c>
      <c r="AE1512" s="12" t="s">
        <v>46</v>
      </c>
      <c r="AF1512" s="12" t="s">
        <v>46</v>
      </c>
      <c r="AG1512" s="12" t="s">
        <v>46</v>
      </c>
      <c r="AH1512" s="12" t="s">
        <v>46</v>
      </c>
      <c r="AI1512" s="12" t="s">
        <v>46</v>
      </c>
    </row>
    <row r="1513">
      <c r="A1513" s="1" t="s">
        <v>2380</v>
      </c>
      <c r="B1513" s="7"/>
      <c r="C1513" s="1" t="s">
        <v>36</v>
      </c>
      <c r="D1513" s="1" t="s">
        <v>96</v>
      </c>
      <c r="E1513" s="1" t="s">
        <v>168</v>
      </c>
      <c r="F1513" s="1" t="s">
        <v>169</v>
      </c>
      <c r="G1513" s="1" t="s">
        <v>134</v>
      </c>
      <c r="H1513" s="1" t="s">
        <v>135</v>
      </c>
      <c r="I1513" s="1" t="s">
        <v>234</v>
      </c>
      <c r="J1513" s="1"/>
      <c r="K1513" s="1" t="s">
        <v>2381</v>
      </c>
      <c r="L1513" s="1" t="s">
        <v>53</v>
      </c>
      <c r="M1513" s="9">
        <v>45034.0</v>
      </c>
      <c r="N1513" s="9">
        <v>45034.0</v>
      </c>
      <c r="O1513" s="1"/>
      <c r="P1513" s="1">
        <v>7.5</v>
      </c>
      <c r="Q1513" s="1">
        <v>200000.0</v>
      </c>
      <c r="R1513" s="1">
        <v>216000.0</v>
      </c>
      <c r="S1513" s="9">
        <v>45028.0</v>
      </c>
      <c r="T1513" s="9">
        <v>45034.0</v>
      </c>
      <c r="U1513" s="1" t="s">
        <v>2385</v>
      </c>
      <c r="V1513" s="5">
        <v>16200.0</v>
      </c>
      <c r="W1513" s="11">
        <v>19116.0</v>
      </c>
      <c r="X1513" s="9">
        <v>45058.0</v>
      </c>
      <c r="Y1513" s="5">
        <v>19116.0</v>
      </c>
      <c r="Z1513" s="5">
        <v>12150.0</v>
      </c>
      <c r="AA1513" s="9">
        <v>45062.0</v>
      </c>
      <c r="AB1513" s="1" t="s">
        <v>2385</v>
      </c>
      <c r="AC1513" s="1" t="s">
        <v>55</v>
      </c>
      <c r="AD1513" s="12" t="s">
        <v>47</v>
      </c>
      <c r="AE1513" s="12" t="s">
        <v>47</v>
      </c>
      <c r="AF1513" s="12" t="s">
        <v>47</v>
      </c>
      <c r="AG1513" s="12" t="s">
        <v>47</v>
      </c>
      <c r="AH1513" s="12" t="s">
        <v>47</v>
      </c>
      <c r="AI1513" s="12" t="s">
        <v>47</v>
      </c>
    </row>
    <row r="1514">
      <c r="A1514" s="1" t="s">
        <v>2386</v>
      </c>
      <c r="B1514" s="7"/>
      <c r="C1514" s="1" t="s">
        <v>36</v>
      </c>
      <c r="D1514" s="1" t="s">
        <v>96</v>
      </c>
      <c r="E1514" s="1" t="s">
        <v>77</v>
      </c>
      <c r="F1514" s="1" t="s">
        <v>105</v>
      </c>
      <c r="G1514" s="1" t="s">
        <v>196</v>
      </c>
      <c r="H1514" s="1" t="s">
        <v>197</v>
      </c>
      <c r="I1514" s="1" t="s">
        <v>42</v>
      </c>
      <c r="J1514" s="1"/>
      <c r="K1514" s="1" t="s">
        <v>2308</v>
      </c>
      <c r="L1514" s="1" t="s">
        <v>99</v>
      </c>
      <c r="M1514" s="9">
        <v>45078.0</v>
      </c>
      <c r="N1514" s="9">
        <v>44935.0</v>
      </c>
      <c r="O1514" s="1"/>
      <c r="P1514" s="1">
        <v>8.33</v>
      </c>
      <c r="Q1514" s="1">
        <v>1400000.0</v>
      </c>
      <c r="R1514" s="1">
        <v>1476000.0</v>
      </c>
      <c r="S1514" s="14">
        <v>44921.0</v>
      </c>
      <c r="T1514" s="9">
        <v>44935.0</v>
      </c>
      <c r="U1514" s="1" t="s">
        <v>2387</v>
      </c>
      <c r="V1514" s="5">
        <v>122950.8</v>
      </c>
      <c r="W1514" s="11">
        <v>145081.944</v>
      </c>
      <c r="X1514" s="9">
        <v>44951.0</v>
      </c>
      <c r="Y1514" s="5">
        <v>132786.864</v>
      </c>
      <c r="Z1514" s="5">
        <v>92213.1</v>
      </c>
      <c r="AA1514" s="9">
        <v>44955.0</v>
      </c>
      <c r="AB1514" s="1" t="s">
        <v>2387</v>
      </c>
      <c r="AC1514" s="1" t="s">
        <v>55</v>
      </c>
      <c r="AD1514" s="12" t="s">
        <v>47</v>
      </c>
      <c r="AE1514" s="12" t="s">
        <v>46</v>
      </c>
      <c r="AF1514" s="12" t="s">
        <v>46</v>
      </c>
      <c r="AG1514" s="12" t="s">
        <v>46</v>
      </c>
      <c r="AH1514" s="12" t="s">
        <v>46</v>
      </c>
      <c r="AI1514" s="12" t="s">
        <v>46</v>
      </c>
    </row>
    <row r="1515">
      <c r="A1515" s="1" t="s">
        <v>2386</v>
      </c>
      <c r="B1515" s="7"/>
      <c r="C1515" s="1" t="s">
        <v>36</v>
      </c>
      <c r="D1515" s="1" t="s">
        <v>96</v>
      </c>
      <c r="E1515" s="1" t="s">
        <v>77</v>
      </c>
      <c r="F1515" s="1" t="s">
        <v>105</v>
      </c>
      <c r="G1515" s="1" t="s">
        <v>196</v>
      </c>
      <c r="H1515" s="1" t="s">
        <v>197</v>
      </c>
      <c r="I1515" s="1" t="s">
        <v>42</v>
      </c>
      <c r="J1515" s="1"/>
      <c r="K1515" s="1" t="s">
        <v>2308</v>
      </c>
      <c r="L1515" s="1" t="s">
        <v>99</v>
      </c>
      <c r="M1515" s="9">
        <v>45078.0</v>
      </c>
      <c r="N1515" s="9">
        <v>44932.0</v>
      </c>
      <c r="O1515" s="1"/>
      <c r="P1515" s="1">
        <v>8.33</v>
      </c>
      <c r="Q1515" s="1">
        <v>500000.0</v>
      </c>
      <c r="R1515" s="1">
        <v>528000.0</v>
      </c>
      <c r="S1515" s="9">
        <v>45145.0</v>
      </c>
      <c r="T1515" s="9">
        <v>45157.0</v>
      </c>
      <c r="U1515" s="1" t="s">
        <v>2388</v>
      </c>
      <c r="V1515" s="5">
        <v>43982.4</v>
      </c>
      <c r="W1515" s="11">
        <v>51899.231999999996</v>
      </c>
      <c r="X1515" s="9">
        <v>45175.0</v>
      </c>
      <c r="Y1515" s="5">
        <v>47500.992</v>
      </c>
      <c r="Z1515" s="5">
        <v>32986.8</v>
      </c>
      <c r="AA1515" s="14">
        <v>45253.0</v>
      </c>
      <c r="AB1515" s="1" t="s">
        <v>2389</v>
      </c>
      <c r="AC1515" s="1" t="s">
        <v>55</v>
      </c>
      <c r="AD1515" s="12" t="s">
        <v>47</v>
      </c>
      <c r="AE1515" s="12" t="s">
        <v>46</v>
      </c>
      <c r="AF1515" s="12" t="s">
        <v>47</v>
      </c>
      <c r="AG1515" s="12" t="s">
        <v>47</v>
      </c>
      <c r="AH1515" s="12" t="s">
        <v>47</v>
      </c>
      <c r="AI1515" s="12" t="s">
        <v>47</v>
      </c>
    </row>
    <row r="1516">
      <c r="A1516" s="1" t="s">
        <v>2386</v>
      </c>
      <c r="B1516" s="7"/>
      <c r="C1516" s="1" t="s">
        <v>36</v>
      </c>
      <c r="D1516" s="1" t="s">
        <v>96</v>
      </c>
      <c r="E1516" s="1" t="s">
        <v>77</v>
      </c>
      <c r="F1516" s="1" t="s">
        <v>105</v>
      </c>
      <c r="G1516" s="1" t="s">
        <v>196</v>
      </c>
      <c r="H1516" s="1" t="s">
        <v>197</v>
      </c>
      <c r="I1516" s="1" t="s">
        <v>42</v>
      </c>
      <c r="J1516" s="1"/>
      <c r="K1516" s="1" t="s">
        <v>2308</v>
      </c>
      <c r="L1516" s="1" t="s">
        <v>99</v>
      </c>
      <c r="M1516" s="9">
        <v>45078.0</v>
      </c>
      <c r="N1516" s="9">
        <v>45322.0</v>
      </c>
      <c r="O1516" s="1"/>
      <c r="P1516" s="1">
        <v>8.33</v>
      </c>
      <c r="Q1516" s="1">
        <v>1500000.0</v>
      </c>
      <c r="R1516" s="1">
        <v>1550000.0</v>
      </c>
      <c r="S1516" s="9">
        <v>45306.0</v>
      </c>
      <c r="T1516" s="9">
        <v>45323.0</v>
      </c>
      <c r="U1516" s="1" t="s">
        <v>2390</v>
      </c>
      <c r="V1516" s="5">
        <v>129115.0</v>
      </c>
      <c r="W1516" s="11">
        <v>152355.69999999998</v>
      </c>
      <c r="X1516" s="9">
        <v>45336.0</v>
      </c>
      <c r="Y1516" s="5">
        <v>139444.19999999998</v>
      </c>
      <c r="Z1516" s="5">
        <v>96836.25</v>
      </c>
      <c r="AA1516" s="9">
        <v>45340.0</v>
      </c>
      <c r="AB1516" s="1" t="s">
        <v>2390</v>
      </c>
      <c r="AC1516" s="1" t="s">
        <v>55</v>
      </c>
      <c r="AD1516" s="12" t="s">
        <v>47</v>
      </c>
      <c r="AE1516" s="12" t="s">
        <v>47</v>
      </c>
      <c r="AF1516" s="12" t="s">
        <v>47</v>
      </c>
      <c r="AG1516" s="12" t="s">
        <v>47</v>
      </c>
      <c r="AH1516" s="12" t="s">
        <v>47</v>
      </c>
      <c r="AI1516" s="12" t="s">
        <v>47</v>
      </c>
    </row>
    <row r="1517">
      <c r="A1517" s="1" t="s">
        <v>2386</v>
      </c>
      <c r="B1517" s="7"/>
      <c r="C1517" s="1" t="s">
        <v>36</v>
      </c>
      <c r="D1517" s="1" t="s">
        <v>96</v>
      </c>
      <c r="E1517" s="1" t="s">
        <v>77</v>
      </c>
      <c r="F1517" s="1" t="s">
        <v>105</v>
      </c>
      <c r="G1517" s="1" t="s">
        <v>196</v>
      </c>
      <c r="H1517" s="1" t="s">
        <v>197</v>
      </c>
      <c r="I1517" s="1" t="s">
        <v>42</v>
      </c>
      <c r="J1517" s="1"/>
      <c r="K1517" s="1" t="s">
        <v>2308</v>
      </c>
      <c r="L1517" s="1" t="s">
        <v>99</v>
      </c>
      <c r="M1517" s="9">
        <v>45078.0</v>
      </c>
      <c r="N1517" s="9">
        <v>45322.0</v>
      </c>
      <c r="O1517" s="1"/>
      <c r="P1517" s="1">
        <v>8.33</v>
      </c>
      <c r="Q1517" s="1">
        <v>1750000.0</v>
      </c>
      <c r="R1517" s="1">
        <v>1800000.0</v>
      </c>
      <c r="S1517" s="9">
        <v>45315.0</v>
      </c>
      <c r="T1517" s="9">
        <v>45323.0</v>
      </c>
      <c r="U1517" s="1" t="s">
        <v>2391</v>
      </c>
      <c r="V1517" s="5">
        <v>149940.0</v>
      </c>
      <c r="W1517" s="11">
        <v>176929.19999999998</v>
      </c>
      <c r="X1517" s="9">
        <v>45345.0</v>
      </c>
      <c r="Y1517" s="5">
        <v>161935.19999999998</v>
      </c>
      <c r="Z1517" s="5">
        <v>112455.0</v>
      </c>
      <c r="AA1517" s="9">
        <v>45349.0</v>
      </c>
      <c r="AB1517" s="1" t="s">
        <v>2391</v>
      </c>
      <c r="AC1517" s="1" t="s">
        <v>55</v>
      </c>
      <c r="AD1517" s="12" t="s">
        <v>47</v>
      </c>
      <c r="AE1517" s="12" t="s">
        <v>47</v>
      </c>
      <c r="AF1517" s="12" t="s">
        <v>47</v>
      </c>
      <c r="AG1517" s="12" t="s">
        <v>47</v>
      </c>
      <c r="AH1517" s="12" t="s">
        <v>47</v>
      </c>
      <c r="AI1517" s="12" t="s">
        <v>47</v>
      </c>
    </row>
    <row r="1518">
      <c r="A1518" s="1" t="s">
        <v>2386</v>
      </c>
      <c r="B1518" s="7"/>
      <c r="C1518" s="1" t="s">
        <v>36</v>
      </c>
      <c r="D1518" s="1" t="s">
        <v>96</v>
      </c>
      <c r="E1518" s="1" t="s">
        <v>77</v>
      </c>
      <c r="F1518" s="1" t="s">
        <v>105</v>
      </c>
      <c r="G1518" s="1" t="s">
        <v>196</v>
      </c>
      <c r="H1518" s="1" t="s">
        <v>197</v>
      </c>
      <c r="I1518" s="1" t="s">
        <v>42</v>
      </c>
      <c r="J1518" s="1"/>
      <c r="K1518" s="1" t="s">
        <v>2308</v>
      </c>
      <c r="L1518" s="1" t="s">
        <v>99</v>
      </c>
      <c r="M1518" s="9">
        <v>45078.0</v>
      </c>
      <c r="N1518" s="9">
        <v>45342.0</v>
      </c>
      <c r="O1518" s="1"/>
      <c r="P1518" s="1">
        <v>8.33</v>
      </c>
      <c r="Q1518" s="1">
        <v>850000.0</v>
      </c>
      <c r="R1518" s="1">
        <v>900000.0</v>
      </c>
      <c r="S1518" s="9">
        <v>45323.0</v>
      </c>
      <c r="T1518" s="9">
        <v>45338.0</v>
      </c>
      <c r="U1518" s="1" t="s">
        <v>2392</v>
      </c>
      <c r="V1518" s="5">
        <v>74970.0</v>
      </c>
      <c r="W1518" s="11">
        <v>88464.59999999999</v>
      </c>
      <c r="X1518" s="9">
        <v>45353.0</v>
      </c>
      <c r="Y1518" s="5">
        <v>80967.59999999999</v>
      </c>
      <c r="Z1518" s="5">
        <v>56227.5</v>
      </c>
      <c r="AA1518" s="9">
        <v>45357.0</v>
      </c>
      <c r="AB1518" s="1" t="s">
        <v>2392</v>
      </c>
      <c r="AC1518" s="1" t="s">
        <v>55</v>
      </c>
      <c r="AD1518" s="12" t="s">
        <v>47</v>
      </c>
      <c r="AE1518" s="12" t="s">
        <v>47</v>
      </c>
      <c r="AF1518" s="12" t="s">
        <v>47</v>
      </c>
      <c r="AG1518" s="12" t="s">
        <v>47</v>
      </c>
      <c r="AH1518" s="12" t="s">
        <v>47</v>
      </c>
      <c r="AI1518" s="12" t="s">
        <v>47</v>
      </c>
    </row>
    <row r="1519">
      <c r="A1519" s="1" t="s">
        <v>2386</v>
      </c>
      <c r="B1519" s="7"/>
      <c r="C1519" s="1" t="s">
        <v>36</v>
      </c>
      <c r="D1519" s="1" t="s">
        <v>96</v>
      </c>
      <c r="E1519" s="1" t="s">
        <v>77</v>
      </c>
      <c r="F1519" s="1" t="s">
        <v>105</v>
      </c>
      <c r="G1519" s="1" t="s">
        <v>196</v>
      </c>
      <c r="H1519" s="1" t="s">
        <v>197</v>
      </c>
      <c r="I1519" s="1" t="s">
        <v>42</v>
      </c>
      <c r="J1519" s="1"/>
      <c r="K1519" s="1" t="s">
        <v>2308</v>
      </c>
      <c r="L1519" s="1" t="s">
        <v>99</v>
      </c>
      <c r="M1519" s="9">
        <v>45078.0</v>
      </c>
      <c r="N1519" s="9">
        <v>44809.0</v>
      </c>
      <c r="O1519" s="1"/>
      <c r="P1519" s="1">
        <v>8.33</v>
      </c>
      <c r="Q1519" s="1">
        <v>1200000.0</v>
      </c>
      <c r="R1519" s="1">
        <v>300000.0</v>
      </c>
      <c r="S1519" s="10">
        <v>44899.0</v>
      </c>
      <c r="V1519" s="5">
        <v>24990.0</v>
      </c>
      <c r="W1519" s="11">
        <v>29488.199999999997</v>
      </c>
      <c r="Z1519" s="5">
        <v>18742.5</v>
      </c>
      <c r="AB1519" s="1"/>
      <c r="AC1519" s="1" t="s">
        <v>45</v>
      </c>
      <c r="AD1519" s="12" t="s">
        <v>47</v>
      </c>
      <c r="AE1519" s="12" t="s">
        <v>46</v>
      </c>
      <c r="AF1519" s="12" t="s">
        <v>46</v>
      </c>
    </row>
    <row r="1520">
      <c r="A1520" s="1" t="s">
        <v>2386</v>
      </c>
      <c r="B1520" s="7"/>
      <c r="C1520" s="1" t="s">
        <v>36</v>
      </c>
      <c r="D1520" s="1" t="s">
        <v>96</v>
      </c>
      <c r="E1520" s="1" t="s">
        <v>77</v>
      </c>
      <c r="F1520" s="1" t="s">
        <v>105</v>
      </c>
      <c r="G1520" s="1" t="s">
        <v>196</v>
      </c>
      <c r="H1520" s="1" t="s">
        <v>197</v>
      </c>
      <c r="I1520" s="1" t="s">
        <v>42</v>
      </c>
      <c r="J1520" s="1"/>
      <c r="K1520" s="1" t="s">
        <v>2308</v>
      </c>
      <c r="L1520" s="1" t="s">
        <v>99</v>
      </c>
      <c r="M1520" s="9">
        <v>45078.0</v>
      </c>
      <c r="N1520" s="9">
        <v>45078.0</v>
      </c>
      <c r="O1520" s="1"/>
      <c r="P1520" s="1">
        <v>8.33</v>
      </c>
      <c r="Q1520" s="1">
        <v>1200000.0</v>
      </c>
      <c r="R1520" s="1">
        <v>300000.0</v>
      </c>
      <c r="S1520" s="10">
        <v>45168.0</v>
      </c>
      <c r="V1520" s="5">
        <v>24990.0</v>
      </c>
      <c r="W1520" s="11">
        <v>29488.199999999997</v>
      </c>
      <c r="Z1520" s="5">
        <v>18742.5</v>
      </c>
      <c r="AB1520" s="1"/>
      <c r="AC1520" s="1" t="s">
        <v>45</v>
      </c>
      <c r="AD1520" s="12" t="s">
        <v>47</v>
      </c>
      <c r="AE1520" s="12" t="s">
        <v>47</v>
      </c>
      <c r="AF1520" s="12" t="s">
        <v>47</v>
      </c>
    </row>
    <row r="1521">
      <c r="A1521" s="1" t="s">
        <v>2386</v>
      </c>
      <c r="B1521" s="7"/>
      <c r="C1521" s="1" t="s">
        <v>36</v>
      </c>
      <c r="D1521" s="1" t="s">
        <v>96</v>
      </c>
      <c r="E1521" s="1" t="s">
        <v>77</v>
      </c>
      <c r="F1521" s="1" t="s">
        <v>105</v>
      </c>
      <c r="G1521" s="1" t="s">
        <v>196</v>
      </c>
      <c r="H1521" s="1" t="s">
        <v>197</v>
      </c>
      <c r="I1521" s="1" t="s">
        <v>42</v>
      </c>
      <c r="J1521" s="1"/>
      <c r="K1521" s="1" t="s">
        <v>2308</v>
      </c>
      <c r="L1521" s="1" t="s">
        <v>99</v>
      </c>
      <c r="M1521" s="9">
        <v>45078.0</v>
      </c>
      <c r="N1521" s="14">
        <v>45230.0</v>
      </c>
      <c r="O1521" s="1"/>
      <c r="P1521" s="1">
        <v>8.33</v>
      </c>
      <c r="Q1521" s="1">
        <v>500000.0</v>
      </c>
      <c r="R1521" s="1">
        <v>300000.0</v>
      </c>
      <c r="S1521" s="15">
        <v>45320.0</v>
      </c>
      <c r="V1521" s="5">
        <v>24990.0</v>
      </c>
      <c r="W1521" s="11">
        <v>29488.199999999997</v>
      </c>
      <c r="Z1521" s="5">
        <v>18742.5</v>
      </c>
      <c r="AC1521" s="1" t="s">
        <v>45</v>
      </c>
      <c r="AD1521" s="12" t="s">
        <v>47</v>
      </c>
      <c r="AE1521" s="12" t="s">
        <v>47</v>
      </c>
      <c r="AF1521" s="12" t="s">
        <v>47</v>
      </c>
    </row>
    <row r="1522">
      <c r="A1522" s="1" t="s">
        <v>2386</v>
      </c>
      <c r="B1522" s="7"/>
      <c r="C1522" s="1" t="s">
        <v>36</v>
      </c>
      <c r="D1522" s="1" t="s">
        <v>96</v>
      </c>
      <c r="E1522" s="1" t="s">
        <v>77</v>
      </c>
      <c r="F1522" s="1" t="s">
        <v>105</v>
      </c>
      <c r="G1522" s="1" t="s">
        <v>196</v>
      </c>
      <c r="H1522" s="1" t="s">
        <v>197</v>
      </c>
      <c r="I1522" s="1" t="s">
        <v>42</v>
      </c>
      <c r="J1522" s="1"/>
      <c r="K1522" s="1" t="s">
        <v>2308</v>
      </c>
      <c r="L1522" s="1" t="s">
        <v>99</v>
      </c>
      <c r="M1522" s="9">
        <v>45078.0</v>
      </c>
      <c r="N1522" s="9">
        <v>45302.0</v>
      </c>
      <c r="O1522" s="1"/>
      <c r="P1522" s="1">
        <v>8.33</v>
      </c>
      <c r="Q1522" s="1">
        <v>500000.0</v>
      </c>
      <c r="R1522" s="1">
        <v>300000.0</v>
      </c>
      <c r="S1522" s="10">
        <v>45332.0</v>
      </c>
      <c r="V1522" s="5">
        <v>24990.0</v>
      </c>
      <c r="W1522" s="11">
        <v>29488.199999999997</v>
      </c>
      <c r="Z1522" s="5">
        <v>18742.5</v>
      </c>
      <c r="AC1522" s="1" t="s">
        <v>45</v>
      </c>
      <c r="AD1522" s="12" t="s">
        <v>47</v>
      </c>
      <c r="AE1522" s="12" t="s">
        <v>47</v>
      </c>
      <c r="AF1522" s="12" t="s">
        <v>47</v>
      </c>
    </row>
    <row r="1523">
      <c r="A1523" s="1" t="s">
        <v>2393</v>
      </c>
      <c r="B1523" s="7"/>
      <c r="C1523" s="1" t="s">
        <v>36</v>
      </c>
      <c r="D1523" s="1" t="s">
        <v>37</v>
      </c>
      <c r="E1523" s="1" t="s">
        <v>77</v>
      </c>
      <c r="F1523" s="1" t="s">
        <v>419</v>
      </c>
      <c r="G1523" s="1" t="s">
        <v>40</v>
      </c>
      <c r="H1523" s="1" t="s">
        <v>41</v>
      </c>
      <c r="I1523" s="1" t="s">
        <v>42</v>
      </c>
      <c r="J1523" s="1"/>
      <c r="K1523" s="1" t="s">
        <v>2394</v>
      </c>
      <c r="L1523" s="1" t="s">
        <v>53</v>
      </c>
      <c r="M1523" s="9">
        <v>44652.0</v>
      </c>
      <c r="N1523" s="9">
        <v>44652.0</v>
      </c>
      <c r="O1523" s="1"/>
      <c r="P1523" s="1">
        <v>8.33</v>
      </c>
      <c r="Q1523" s="1">
        <v>500000.0</v>
      </c>
      <c r="R1523" s="1">
        <v>420000.0</v>
      </c>
      <c r="S1523" s="14">
        <v>44844.0</v>
      </c>
      <c r="T1523" s="14">
        <v>44862.0</v>
      </c>
      <c r="U1523" s="1" t="s">
        <v>2395</v>
      </c>
      <c r="V1523" s="5">
        <v>34986.0</v>
      </c>
      <c r="W1523" s="11">
        <v>41283.479999999996</v>
      </c>
      <c r="X1523" s="14">
        <v>44862.0</v>
      </c>
      <c r="Y1523" s="5">
        <v>37784.88</v>
      </c>
      <c r="Z1523" s="5">
        <v>26239.5</v>
      </c>
      <c r="AA1523" s="14">
        <v>44862.0</v>
      </c>
      <c r="AB1523" s="1" t="s">
        <v>2395</v>
      </c>
      <c r="AC1523" s="1" t="s">
        <v>55</v>
      </c>
      <c r="AD1523" s="12" t="s">
        <v>46</v>
      </c>
      <c r="AE1523" s="12" t="s">
        <v>46</v>
      </c>
      <c r="AF1523" s="12" t="s">
        <v>46</v>
      </c>
      <c r="AG1523" s="12" t="s">
        <v>46</v>
      </c>
      <c r="AH1523" s="12" t="s">
        <v>46</v>
      </c>
      <c r="AI1523" s="12" t="s">
        <v>46</v>
      </c>
    </row>
    <row r="1524">
      <c r="A1524" s="1" t="s">
        <v>2393</v>
      </c>
      <c r="B1524" s="7"/>
      <c r="C1524" s="1" t="s">
        <v>36</v>
      </c>
      <c r="D1524" s="1" t="s">
        <v>37</v>
      </c>
      <c r="E1524" s="1" t="s">
        <v>77</v>
      </c>
      <c r="F1524" s="1" t="s">
        <v>419</v>
      </c>
      <c r="G1524" s="1" t="s">
        <v>40</v>
      </c>
      <c r="H1524" s="1" t="s">
        <v>41</v>
      </c>
      <c r="I1524" s="1" t="s">
        <v>42</v>
      </c>
      <c r="J1524" s="1"/>
      <c r="K1524" s="1" t="s">
        <v>2394</v>
      </c>
      <c r="L1524" s="1" t="s">
        <v>53</v>
      </c>
      <c r="M1524" s="9">
        <v>44652.0</v>
      </c>
      <c r="N1524" s="14">
        <v>44881.0</v>
      </c>
      <c r="O1524" s="1"/>
      <c r="P1524" s="1">
        <v>8.33</v>
      </c>
      <c r="Q1524" s="1">
        <v>400000.0</v>
      </c>
      <c r="R1524" s="1">
        <v>420000.0</v>
      </c>
      <c r="S1524" s="14">
        <v>44844.0</v>
      </c>
      <c r="T1524" s="14">
        <v>44881.0</v>
      </c>
      <c r="U1524" s="1" t="s">
        <v>2396</v>
      </c>
      <c r="V1524" s="5">
        <v>34986.0</v>
      </c>
      <c r="W1524" s="11">
        <v>41283.479999999996</v>
      </c>
      <c r="X1524" s="9">
        <v>44874.0</v>
      </c>
      <c r="Y1524" s="5">
        <v>40583.759999999995</v>
      </c>
      <c r="Z1524" s="5">
        <v>26239.5</v>
      </c>
      <c r="AA1524" s="14">
        <v>44878.0</v>
      </c>
      <c r="AB1524" s="1" t="s">
        <v>2396</v>
      </c>
      <c r="AC1524" s="1" t="s">
        <v>55</v>
      </c>
      <c r="AD1524" s="12" t="s">
        <v>46</v>
      </c>
      <c r="AE1524" s="12" t="s">
        <v>46</v>
      </c>
      <c r="AF1524" s="12" t="s">
        <v>46</v>
      </c>
      <c r="AG1524" s="12" t="s">
        <v>46</v>
      </c>
      <c r="AH1524" s="12" t="s">
        <v>46</v>
      </c>
      <c r="AI1524" s="12" t="s">
        <v>46</v>
      </c>
    </row>
    <row r="1525">
      <c r="A1525" s="1" t="s">
        <v>2393</v>
      </c>
      <c r="B1525" s="7"/>
      <c r="C1525" s="1" t="s">
        <v>36</v>
      </c>
      <c r="D1525" s="1" t="s">
        <v>37</v>
      </c>
      <c r="E1525" s="1" t="s">
        <v>77</v>
      </c>
      <c r="F1525" s="1" t="s">
        <v>419</v>
      </c>
      <c r="G1525" s="1" t="s">
        <v>40</v>
      </c>
      <c r="H1525" s="1" t="s">
        <v>41</v>
      </c>
      <c r="I1525" s="1" t="s">
        <v>42</v>
      </c>
      <c r="J1525" s="1"/>
      <c r="K1525" s="1" t="s">
        <v>2394</v>
      </c>
      <c r="L1525" s="1" t="s">
        <v>53</v>
      </c>
      <c r="M1525" s="9">
        <v>44652.0</v>
      </c>
      <c r="N1525" s="9">
        <v>44652.0</v>
      </c>
      <c r="O1525" s="1"/>
      <c r="P1525" s="1">
        <v>8.33</v>
      </c>
      <c r="Q1525" s="1">
        <v>300000.0</v>
      </c>
      <c r="R1525" s="1">
        <v>300000.0</v>
      </c>
      <c r="S1525" s="10">
        <v>44742.0</v>
      </c>
      <c r="V1525" s="5">
        <v>24990.0</v>
      </c>
      <c r="W1525" s="11">
        <v>29488.199999999997</v>
      </c>
      <c r="Z1525" s="5">
        <v>18742.5</v>
      </c>
      <c r="AC1525" s="1" t="s">
        <v>45</v>
      </c>
      <c r="AD1525" s="12" t="s">
        <v>46</v>
      </c>
      <c r="AE1525" s="12" t="s">
        <v>46</v>
      </c>
      <c r="AF1525" s="12" t="s">
        <v>46</v>
      </c>
    </row>
    <row r="1526">
      <c r="A1526" s="1" t="s">
        <v>2393</v>
      </c>
      <c r="B1526" s="7"/>
      <c r="C1526" s="1" t="s">
        <v>36</v>
      </c>
      <c r="D1526" s="1" t="s">
        <v>37</v>
      </c>
      <c r="E1526" s="1" t="s">
        <v>77</v>
      </c>
      <c r="F1526" s="1" t="s">
        <v>419</v>
      </c>
      <c r="G1526" s="1" t="s">
        <v>40</v>
      </c>
      <c r="H1526" s="1" t="s">
        <v>41</v>
      </c>
      <c r="I1526" s="1" t="s">
        <v>42</v>
      </c>
      <c r="J1526" s="1"/>
      <c r="K1526" s="1" t="s">
        <v>2394</v>
      </c>
      <c r="L1526" s="1" t="s">
        <v>53</v>
      </c>
      <c r="M1526" s="9">
        <v>44652.0</v>
      </c>
      <c r="N1526" s="9">
        <v>44652.0</v>
      </c>
      <c r="O1526" s="1"/>
      <c r="P1526" s="1">
        <v>8.33</v>
      </c>
      <c r="Q1526" s="1">
        <v>500000.0</v>
      </c>
      <c r="R1526" s="1">
        <v>300000.0</v>
      </c>
      <c r="S1526" s="10">
        <v>44682.0</v>
      </c>
      <c r="V1526" s="5">
        <v>24990.0</v>
      </c>
      <c r="W1526" s="11">
        <v>29488.199999999997</v>
      </c>
      <c r="Z1526" s="5">
        <v>18742.5</v>
      </c>
      <c r="AB1526" s="1"/>
      <c r="AC1526" s="1" t="s">
        <v>45</v>
      </c>
      <c r="AD1526" s="12" t="s">
        <v>46</v>
      </c>
      <c r="AE1526" s="12" t="s">
        <v>46</v>
      </c>
      <c r="AF1526" s="12" t="s">
        <v>46</v>
      </c>
    </row>
    <row r="1527">
      <c r="A1527" s="1" t="s">
        <v>2397</v>
      </c>
      <c r="B1527" s="7"/>
      <c r="C1527" s="1" t="s">
        <v>36</v>
      </c>
      <c r="D1527" s="1" t="s">
        <v>76</v>
      </c>
      <c r="E1527" s="1" t="s">
        <v>38</v>
      </c>
      <c r="F1527" s="1" t="s">
        <v>745</v>
      </c>
      <c r="G1527" s="1" t="s">
        <v>152</v>
      </c>
      <c r="H1527" s="1" t="s">
        <v>153</v>
      </c>
      <c r="I1527" s="1" t="s">
        <v>42</v>
      </c>
      <c r="J1527" s="1"/>
      <c r="K1527" s="1" t="s">
        <v>2398</v>
      </c>
      <c r="L1527" s="1" t="s">
        <v>53</v>
      </c>
      <c r="M1527" s="9">
        <v>44652.0</v>
      </c>
      <c r="N1527" s="9">
        <v>45097.0</v>
      </c>
      <c r="O1527" s="9">
        <v>45097.0</v>
      </c>
      <c r="P1527" s="1">
        <v>8.33</v>
      </c>
      <c r="Q1527" s="1">
        <v>500000.0</v>
      </c>
      <c r="R1527" s="1">
        <v>300000.0</v>
      </c>
      <c r="S1527" s="10">
        <v>45187.0</v>
      </c>
      <c r="V1527" s="5">
        <v>24990.0</v>
      </c>
      <c r="W1527" s="11">
        <v>29488.199999999997</v>
      </c>
      <c r="Z1527" s="5">
        <v>18742.5</v>
      </c>
      <c r="AB1527" s="1"/>
      <c r="AC1527" s="1" t="s">
        <v>45</v>
      </c>
      <c r="AD1527" s="12" t="s">
        <v>46</v>
      </c>
      <c r="AE1527" s="12" t="s">
        <v>47</v>
      </c>
      <c r="AF1527" s="12" t="s">
        <v>47</v>
      </c>
    </row>
    <row r="1528">
      <c r="A1528" s="1" t="s">
        <v>2399</v>
      </c>
      <c r="B1528" s="7"/>
      <c r="C1528" s="1" t="s">
        <v>36</v>
      </c>
      <c r="D1528" s="1" t="s">
        <v>96</v>
      </c>
      <c r="E1528" s="1" t="s">
        <v>77</v>
      </c>
      <c r="F1528" s="1" t="s">
        <v>2400</v>
      </c>
      <c r="G1528" s="1" t="s">
        <v>40</v>
      </c>
      <c r="H1528" s="1" t="s">
        <v>41</v>
      </c>
      <c r="I1528" s="1" t="s">
        <v>42</v>
      </c>
      <c r="J1528" s="1"/>
      <c r="K1528" s="1" t="s">
        <v>2401</v>
      </c>
      <c r="L1528" s="1" t="s">
        <v>53</v>
      </c>
      <c r="M1528" s="9">
        <v>45296.0</v>
      </c>
      <c r="N1528" s="9">
        <v>45296.0</v>
      </c>
      <c r="O1528" s="1"/>
      <c r="P1528" s="1">
        <v>8.33</v>
      </c>
      <c r="Q1528" s="1">
        <v>400000.0</v>
      </c>
      <c r="R1528" s="1">
        <v>420000.0</v>
      </c>
      <c r="S1528" s="9">
        <v>45293.0</v>
      </c>
      <c r="T1528" s="9">
        <v>45296.0</v>
      </c>
      <c r="U1528" s="1" t="s">
        <v>2402</v>
      </c>
      <c r="V1528" s="5">
        <v>34986.0</v>
      </c>
      <c r="W1528" s="11">
        <v>41283.479999999996</v>
      </c>
      <c r="X1528" s="9">
        <v>45323.0</v>
      </c>
      <c r="Y1528" s="5">
        <v>41283.479999999996</v>
      </c>
      <c r="Z1528" s="5">
        <v>26239.5</v>
      </c>
      <c r="AA1528" s="9">
        <v>45330.0</v>
      </c>
      <c r="AB1528" s="1" t="s">
        <v>2403</v>
      </c>
      <c r="AC1528" s="1" t="s">
        <v>55</v>
      </c>
      <c r="AD1528" s="12" t="s">
        <v>47</v>
      </c>
      <c r="AE1528" s="12" t="s">
        <v>47</v>
      </c>
      <c r="AF1528" s="12" t="s">
        <v>47</v>
      </c>
      <c r="AG1528" s="12" t="s">
        <v>47</v>
      </c>
      <c r="AH1528" s="12" t="s">
        <v>47</v>
      </c>
      <c r="AI1528" s="12" t="s">
        <v>47</v>
      </c>
    </row>
    <row r="1529">
      <c r="A1529" s="1" t="s">
        <v>2399</v>
      </c>
      <c r="B1529" s="7"/>
      <c r="C1529" s="1" t="s">
        <v>36</v>
      </c>
      <c r="D1529" s="1" t="s">
        <v>96</v>
      </c>
      <c r="E1529" s="1" t="s">
        <v>77</v>
      </c>
      <c r="F1529" s="1" t="s">
        <v>2400</v>
      </c>
      <c r="G1529" s="1" t="s">
        <v>40</v>
      </c>
      <c r="H1529" s="1" t="s">
        <v>41</v>
      </c>
      <c r="I1529" s="1" t="s">
        <v>42</v>
      </c>
      <c r="J1529" s="1"/>
      <c r="K1529" s="1" t="s">
        <v>2401</v>
      </c>
      <c r="L1529" s="1" t="s">
        <v>53</v>
      </c>
      <c r="M1529" s="9">
        <v>45296.0</v>
      </c>
      <c r="N1529" s="9">
        <v>45296.0</v>
      </c>
      <c r="O1529" s="1"/>
      <c r="P1529" s="1">
        <v>8.33</v>
      </c>
      <c r="Q1529" s="1">
        <v>500000.0</v>
      </c>
      <c r="R1529" s="1">
        <v>300000.0</v>
      </c>
      <c r="S1529" s="10">
        <v>45326.0</v>
      </c>
      <c r="V1529" s="5">
        <v>24990.0</v>
      </c>
      <c r="W1529" s="11">
        <v>29488.199999999997</v>
      </c>
      <c r="Z1529" s="5">
        <v>18742.5</v>
      </c>
      <c r="AC1529" s="1" t="s">
        <v>45</v>
      </c>
      <c r="AD1529" s="12" t="s">
        <v>47</v>
      </c>
      <c r="AE1529" s="12" t="s">
        <v>47</v>
      </c>
      <c r="AF1529" s="12" t="s">
        <v>47</v>
      </c>
    </row>
    <row r="1530">
      <c r="A1530" s="1" t="s">
        <v>2404</v>
      </c>
      <c r="B1530" s="7"/>
      <c r="C1530" s="1" t="s">
        <v>36</v>
      </c>
      <c r="D1530" s="1" t="s">
        <v>50</v>
      </c>
      <c r="E1530" s="1" t="s">
        <v>212</v>
      </c>
      <c r="F1530" s="1" t="s">
        <v>2405</v>
      </c>
      <c r="G1530" s="1" t="s">
        <v>152</v>
      </c>
      <c r="H1530" s="1" t="s">
        <v>153</v>
      </c>
      <c r="I1530" s="1" t="s">
        <v>42</v>
      </c>
      <c r="J1530" s="1"/>
      <c r="K1530" s="1" t="s">
        <v>2406</v>
      </c>
      <c r="L1530" s="1" t="s">
        <v>53</v>
      </c>
      <c r="M1530" s="14">
        <v>44893.0</v>
      </c>
      <c r="N1530" s="9">
        <v>44798.0</v>
      </c>
      <c r="O1530" s="1"/>
      <c r="P1530" s="1">
        <v>8.33</v>
      </c>
      <c r="Q1530" s="1">
        <v>300000.0</v>
      </c>
      <c r="R1530" s="1">
        <v>300000.0</v>
      </c>
      <c r="S1530" s="10">
        <v>44888.0</v>
      </c>
      <c r="V1530" s="5">
        <v>24990.0</v>
      </c>
      <c r="W1530" s="11">
        <v>29488.199999999997</v>
      </c>
      <c r="Z1530" s="5">
        <v>18742.5</v>
      </c>
      <c r="AB1530" s="1"/>
      <c r="AC1530" s="1" t="s">
        <v>45</v>
      </c>
      <c r="AD1530" s="12" t="s">
        <v>46</v>
      </c>
      <c r="AE1530" s="12" t="s">
        <v>46</v>
      </c>
      <c r="AF1530" s="12" t="s">
        <v>46</v>
      </c>
    </row>
    <row r="1531">
      <c r="A1531" s="1" t="s">
        <v>2404</v>
      </c>
      <c r="B1531" s="7"/>
      <c r="C1531" s="1" t="s">
        <v>36</v>
      </c>
      <c r="D1531" s="1" t="s">
        <v>50</v>
      </c>
      <c r="E1531" s="1" t="s">
        <v>212</v>
      </c>
      <c r="F1531" s="1" t="s">
        <v>2405</v>
      </c>
      <c r="G1531" s="1" t="s">
        <v>152</v>
      </c>
      <c r="H1531" s="1" t="s">
        <v>153</v>
      </c>
      <c r="I1531" s="1" t="s">
        <v>42</v>
      </c>
      <c r="J1531" s="1"/>
      <c r="K1531" s="1" t="s">
        <v>2406</v>
      </c>
      <c r="L1531" s="1" t="s">
        <v>53</v>
      </c>
      <c r="M1531" s="14">
        <v>44893.0</v>
      </c>
      <c r="N1531" s="9">
        <v>44798.0</v>
      </c>
      <c r="O1531" s="9">
        <v>44594.0</v>
      </c>
      <c r="P1531" s="1">
        <v>8.33</v>
      </c>
      <c r="Q1531" s="1">
        <v>400000.0</v>
      </c>
      <c r="R1531" s="1">
        <v>300000.0</v>
      </c>
      <c r="S1531" s="10">
        <v>44888.0</v>
      </c>
      <c r="V1531" s="5">
        <v>24990.0</v>
      </c>
      <c r="W1531" s="11">
        <v>29488.199999999997</v>
      </c>
      <c r="Z1531" s="5">
        <v>18742.5</v>
      </c>
      <c r="AC1531" s="1" t="s">
        <v>45</v>
      </c>
      <c r="AD1531" s="12" t="s">
        <v>46</v>
      </c>
      <c r="AE1531" s="12" t="s">
        <v>46</v>
      </c>
      <c r="AF1531" s="12" t="s">
        <v>46</v>
      </c>
    </row>
    <row r="1532">
      <c r="A1532" s="1" t="s">
        <v>2404</v>
      </c>
      <c r="B1532" s="7"/>
      <c r="C1532" s="1" t="s">
        <v>36</v>
      </c>
      <c r="D1532" s="1" t="s">
        <v>50</v>
      </c>
      <c r="E1532" s="1" t="s">
        <v>212</v>
      </c>
      <c r="F1532" s="1" t="s">
        <v>2405</v>
      </c>
      <c r="G1532" s="1" t="s">
        <v>152</v>
      </c>
      <c r="H1532" s="1" t="s">
        <v>153</v>
      </c>
      <c r="I1532" s="1" t="s">
        <v>42</v>
      </c>
      <c r="J1532" s="1"/>
      <c r="K1532" s="1" t="s">
        <v>2406</v>
      </c>
      <c r="L1532" s="1" t="s">
        <v>53</v>
      </c>
      <c r="M1532" s="14">
        <v>44893.0</v>
      </c>
      <c r="N1532" s="9">
        <v>44798.0</v>
      </c>
      <c r="O1532" s="9">
        <v>44594.0</v>
      </c>
      <c r="P1532" s="1">
        <v>8.33</v>
      </c>
      <c r="Q1532" s="1">
        <v>300000.0</v>
      </c>
      <c r="R1532" s="1">
        <v>300000.0</v>
      </c>
      <c r="S1532" s="10">
        <v>44888.0</v>
      </c>
      <c r="V1532" s="5">
        <v>24990.0</v>
      </c>
      <c r="W1532" s="11">
        <v>29488.199999999997</v>
      </c>
      <c r="Z1532" s="5">
        <v>18742.5</v>
      </c>
      <c r="AC1532" s="1" t="s">
        <v>45</v>
      </c>
      <c r="AD1532" s="12" t="s">
        <v>46</v>
      </c>
      <c r="AE1532" s="12" t="s">
        <v>46</v>
      </c>
      <c r="AF1532" s="12" t="s">
        <v>46</v>
      </c>
    </row>
    <row r="1533">
      <c r="A1533" s="1" t="s">
        <v>2407</v>
      </c>
      <c r="B1533" s="7"/>
      <c r="C1533" s="1" t="s">
        <v>36</v>
      </c>
      <c r="D1533" s="1" t="s">
        <v>96</v>
      </c>
      <c r="E1533" s="1" t="s">
        <v>113</v>
      </c>
      <c r="F1533" s="1" t="s">
        <v>1641</v>
      </c>
      <c r="G1533" s="1" t="s">
        <v>789</v>
      </c>
      <c r="H1533" s="1" t="s">
        <v>790</v>
      </c>
      <c r="I1533" s="1" t="s">
        <v>265</v>
      </c>
      <c r="J1533" s="1"/>
      <c r="K1533" s="1" t="s">
        <v>2408</v>
      </c>
      <c r="L1533" s="1" t="s">
        <v>88</v>
      </c>
      <c r="M1533" s="9">
        <v>44972.0</v>
      </c>
      <c r="N1533" s="9">
        <v>44972.0</v>
      </c>
      <c r="O1533" s="1"/>
      <c r="P1533" s="1">
        <v>8.33</v>
      </c>
      <c r="Q1533" s="1">
        <v>500000.0</v>
      </c>
      <c r="R1533" s="1">
        <v>550000.0</v>
      </c>
      <c r="S1533" s="9">
        <v>44972.0</v>
      </c>
      <c r="T1533" s="9">
        <v>44980.0</v>
      </c>
      <c r="U1533" s="1" t="s">
        <v>2409</v>
      </c>
      <c r="V1533" s="5">
        <v>45815.0</v>
      </c>
      <c r="W1533" s="11">
        <v>54061.7</v>
      </c>
      <c r="X1533" s="9">
        <v>44980.0</v>
      </c>
      <c r="Y1533" s="5">
        <v>49480.2</v>
      </c>
      <c r="Z1533" s="5">
        <v>34361.25</v>
      </c>
      <c r="AA1533" s="9">
        <v>44980.0</v>
      </c>
      <c r="AB1533" s="1" t="s">
        <v>2409</v>
      </c>
      <c r="AC1533" s="1" t="s">
        <v>55</v>
      </c>
      <c r="AD1533" s="12" t="s">
        <v>46</v>
      </c>
      <c r="AE1533" s="12" t="s">
        <v>46</v>
      </c>
      <c r="AF1533" s="12" t="s">
        <v>46</v>
      </c>
      <c r="AG1533" s="12" t="s">
        <v>46</v>
      </c>
      <c r="AH1533" s="12" t="s">
        <v>46</v>
      </c>
      <c r="AI1533" s="12" t="s">
        <v>46</v>
      </c>
    </row>
    <row r="1534">
      <c r="A1534" s="1" t="s">
        <v>2410</v>
      </c>
      <c r="B1534" s="7"/>
      <c r="C1534" s="1" t="s">
        <v>132</v>
      </c>
      <c r="D1534" s="1" t="s">
        <v>50</v>
      </c>
      <c r="E1534" s="1" t="s">
        <v>38</v>
      </c>
      <c r="F1534" s="1" t="s">
        <v>51</v>
      </c>
      <c r="G1534" s="1" t="s">
        <v>40</v>
      </c>
      <c r="H1534" s="1" t="s">
        <v>41</v>
      </c>
      <c r="I1534" s="1" t="s">
        <v>42</v>
      </c>
      <c r="J1534" s="1"/>
      <c r="K1534" s="1" t="s">
        <v>2411</v>
      </c>
      <c r="L1534" s="1" t="s">
        <v>99</v>
      </c>
      <c r="M1534" s="14">
        <v>44912.0</v>
      </c>
      <c r="N1534" s="14">
        <v>44905.0</v>
      </c>
      <c r="O1534" s="1"/>
      <c r="P1534" s="1">
        <v>8.33</v>
      </c>
      <c r="Q1534" s="1">
        <v>300000.0</v>
      </c>
      <c r="R1534" s="1">
        <v>300000.0</v>
      </c>
      <c r="S1534" s="15">
        <v>44995.0</v>
      </c>
      <c r="V1534" s="5">
        <v>24990.0</v>
      </c>
      <c r="W1534" s="11">
        <v>29488.199999999997</v>
      </c>
      <c r="Z1534" s="5">
        <v>18742.5</v>
      </c>
      <c r="AC1534" s="1" t="s">
        <v>45</v>
      </c>
      <c r="AD1534" s="12" t="s">
        <v>46</v>
      </c>
      <c r="AE1534" s="12" t="s">
        <v>46</v>
      </c>
      <c r="AF1534" s="12" t="s">
        <v>46</v>
      </c>
    </row>
    <row r="1535">
      <c r="A1535" s="1" t="s">
        <v>2412</v>
      </c>
      <c r="B1535" s="7"/>
      <c r="C1535" s="1" t="s">
        <v>315</v>
      </c>
      <c r="D1535" s="1" t="s">
        <v>37</v>
      </c>
      <c r="E1535" s="1" t="s">
        <v>38</v>
      </c>
      <c r="F1535" s="1" t="s">
        <v>1523</v>
      </c>
      <c r="G1535" s="1" t="s">
        <v>152</v>
      </c>
      <c r="H1535" s="1" t="s">
        <v>317</v>
      </c>
      <c r="I1535" s="1" t="s">
        <v>187</v>
      </c>
      <c r="J1535" s="1"/>
      <c r="K1535" s="1" t="s">
        <v>2413</v>
      </c>
      <c r="L1535" s="1" t="s">
        <v>53</v>
      </c>
      <c r="M1535" s="9">
        <v>44791.0</v>
      </c>
      <c r="N1535" s="9">
        <v>44958.0</v>
      </c>
      <c r="O1535" s="1"/>
      <c r="P1535" s="1">
        <v>8.33</v>
      </c>
      <c r="Q1535" s="1">
        <v>300000.0</v>
      </c>
      <c r="R1535" s="1">
        <v>600000.0</v>
      </c>
      <c r="S1535" s="9">
        <v>44986.0</v>
      </c>
      <c r="T1535" s="9">
        <v>44929.0</v>
      </c>
      <c r="U1535" s="1" t="s">
        <v>2414</v>
      </c>
      <c r="V1535" s="5">
        <v>49980.0</v>
      </c>
      <c r="W1535" s="11">
        <v>58976.399999999994</v>
      </c>
      <c r="X1535" s="9">
        <v>44929.0</v>
      </c>
      <c r="Y1535" s="5">
        <v>53978.399999999994</v>
      </c>
      <c r="Z1535" s="5">
        <v>37485.0</v>
      </c>
      <c r="AA1535" s="9">
        <v>44929.0</v>
      </c>
      <c r="AB1535" s="1" t="s">
        <v>2414</v>
      </c>
      <c r="AC1535" s="1" t="s">
        <v>55</v>
      </c>
      <c r="AD1535" s="12" t="s">
        <v>46</v>
      </c>
      <c r="AE1535" s="12" t="s">
        <v>46</v>
      </c>
      <c r="AF1535" s="12" t="s">
        <v>46</v>
      </c>
      <c r="AG1535" s="12" t="s">
        <v>46</v>
      </c>
      <c r="AH1535" s="12" t="s">
        <v>46</v>
      </c>
      <c r="AI1535" s="12" t="s">
        <v>46</v>
      </c>
    </row>
    <row r="1536">
      <c r="A1536" s="1" t="s">
        <v>2412</v>
      </c>
      <c r="B1536" s="7"/>
      <c r="C1536" s="1" t="s">
        <v>315</v>
      </c>
      <c r="D1536" s="1" t="s">
        <v>96</v>
      </c>
      <c r="E1536" s="1" t="s">
        <v>38</v>
      </c>
      <c r="F1536" s="1" t="s">
        <v>1523</v>
      </c>
      <c r="G1536" s="1" t="s">
        <v>152</v>
      </c>
      <c r="H1536" s="1" t="s">
        <v>317</v>
      </c>
      <c r="I1536" s="1" t="s">
        <v>187</v>
      </c>
      <c r="J1536" s="1"/>
      <c r="K1536" s="1" t="s">
        <v>2413</v>
      </c>
      <c r="L1536" s="1" t="s">
        <v>53</v>
      </c>
      <c r="M1536" s="9">
        <v>44791.0</v>
      </c>
      <c r="N1536" s="14">
        <v>44864.0</v>
      </c>
      <c r="O1536" s="1"/>
      <c r="P1536" s="1">
        <v>8.33</v>
      </c>
      <c r="Q1536" s="1">
        <v>500000.0</v>
      </c>
      <c r="R1536" s="1">
        <v>300000.0</v>
      </c>
      <c r="S1536" s="15">
        <v>44954.0</v>
      </c>
      <c r="V1536" s="5">
        <v>24990.0</v>
      </c>
      <c r="W1536" s="11">
        <v>29488.199999999997</v>
      </c>
      <c r="Z1536" s="5">
        <v>18742.5</v>
      </c>
      <c r="AC1536" s="1" t="s">
        <v>45</v>
      </c>
      <c r="AD1536" s="12" t="s">
        <v>46</v>
      </c>
      <c r="AE1536" s="12" t="s">
        <v>46</v>
      </c>
      <c r="AF1536" s="12" t="s">
        <v>46</v>
      </c>
    </row>
    <row r="1537">
      <c r="A1537" s="1" t="s">
        <v>2412</v>
      </c>
      <c r="B1537" s="7"/>
      <c r="C1537" s="1" t="s">
        <v>315</v>
      </c>
      <c r="D1537" s="1" t="s">
        <v>96</v>
      </c>
      <c r="E1537" s="1" t="s">
        <v>38</v>
      </c>
      <c r="F1537" s="1" t="s">
        <v>1523</v>
      </c>
      <c r="G1537" s="1" t="s">
        <v>152</v>
      </c>
      <c r="H1537" s="1" t="s">
        <v>317</v>
      </c>
      <c r="I1537" s="1" t="s">
        <v>187</v>
      </c>
      <c r="J1537" s="1"/>
      <c r="K1537" s="1" t="s">
        <v>2413</v>
      </c>
      <c r="L1537" s="1" t="s">
        <v>53</v>
      </c>
      <c r="M1537" s="9">
        <v>44791.0</v>
      </c>
      <c r="N1537" s="14">
        <v>44864.0</v>
      </c>
      <c r="O1537" s="1"/>
      <c r="P1537" s="1">
        <v>8.33</v>
      </c>
      <c r="Q1537" s="1">
        <v>300000.0</v>
      </c>
      <c r="R1537" s="1">
        <v>300000.0</v>
      </c>
      <c r="S1537" s="15">
        <v>44954.0</v>
      </c>
      <c r="V1537" s="5">
        <v>24990.0</v>
      </c>
      <c r="W1537" s="11">
        <v>29488.199999999997</v>
      </c>
      <c r="Z1537" s="5">
        <v>18742.5</v>
      </c>
      <c r="AC1537" s="1" t="s">
        <v>45</v>
      </c>
      <c r="AD1537" s="12" t="s">
        <v>46</v>
      </c>
      <c r="AE1537" s="12" t="s">
        <v>46</v>
      </c>
      <c r="AF1537" s="12" t="s">
        <v>46</v>
      </c>
    </row>
    <row r="1538">
      <c r="A1538" s="1" t="s">
        <v>2412</v>
      </c>
      <c r="B1538" s="7"/>
      <c r="C1538" s="1" t="s">
        <v>315</v>
      </c>
      <c r="D1538" s="1" t="s">
        <v>96</v>
      </c>
      <c r="E1538" s="1" t="s">
        <v>38</v>
      </c>
      <c r="F1538" s="1" t="s">
        <v>1523</v>
      </c>
      <c r="G1538" s="1" t="s">
        <v>152</v>
      </c>
      <c r="H1538" s="1" t="s">
        <v>317</v>
      </c>
      <c r="I1538" s="1" t="s">
        <v>187</v>
      </c>
      <c r="J1538" s="1"/>
      <c r="K1538" s="1" t="s">
        <v>2413</v>
      </c>
      <c r="L1538" s="1" t="s">
        <v>53</v>
      </c>
      <c r="M1538" s="9">
        <v>44791.0</v>
      </c>
      <c r="N1538" s="14">
        <v>44863.0</v>
      </c>
      <c r="O1538" s="1"/>
      <c r="P1538" s="1">
        <v>8.33</v>
      </c>
      <c r="Q1538" s="1">
        <v>300000.0</v>
      </c>
      <c r="R1538" s="1">
        <v>300000.0</v>
      </c>
      <c r="S1538" s="15">
        <v>44953.0</v>
      </c>
      <c r="V1538" s="5">
        <v>24990.0</v>
      </c>
      <c r="W1538" s="11">
        <v>29488.199999999997</v>
      </c>
      <c r="Z1538" s="5">
        <v>18742.5</v>
      </c>
      <c r="AC1538" s="1" t="s">
        <v>45</v>
      </c>
      <c r="AD1538" s="12" t="s">
        <v>46</v>
      </c>
      <c r="AE1538" s="12" t="s">
        <v>46</v>
      </c>
      <c r="AF1538" s="12" t="s">
        <v>46</v>
      </c>
    </row>
    <row r="1539">
      <c r="A1539" s="1" t="s">
        <v>2412</v>
      </c>
      <c r="B1539" s="7"/>
      <c r="C1539" s="1" t="s">
        <v>315</v>
      </c>
      <c r="D1539" s="1" t="s">
        <v>96</v>
      </c>
      <c r="E1539" s="1" t="s">
        <v>38</v>
      </c>
      <c r="F1539" s="1" t="s">
        <v>1523</v>
      </c>
      <c r="G1539" s="1" t="s">
        <v>152</v>
      </c>
      <c r="H1539" s="1" t="s">
        <v>317</v>
      </c>
      <c r="I1539" s="1" t="s">
        <v>187</v>
      </c>
      <c r="J1539" s="1"/>
      <c r="K1539" s="1" t="s">
        <v>2413</v>
      </c>
      <c r="L1539" s="1" t="s">
        <v>53</v>
      </c>
      <c r="M1539" s="9">
        <v>44791.0</v>
      </c>
      <c r="N1539" s="14">
        <v>44862.0</v>
      </c>
      <c r="O1539" s="1"/>
      <c r="P1539" s="1">
        <v>8.33</v>
      </c>
      <c r="Q1539" s="1">
        <v>300000.0</v>
      </c>
      <c r="R1539" s="1">
        <v>300000.0</v>
      </c>
      <c r="S1539" s="15">
        <v>44952.0</v>
      </c>
      <c r="V1539" s="5">
        <v>24990.0</v>
      </c>
      <c r="W1539" s="11">
        <v>29488.199999999997</v>
      </c>
      <c r="Z1539" s="5">
        <v>18742.5</v>
      </c>
      <c r="AC1539" s="1" t="s">
        <v>45</v>
      </c>
      <c r="AD1539" s="12" t="s">
        <v>46</v>
      </c>
      <c r="AE1539" s="12" t="s">
        <v>46</v>
      </c>
      <c r="AF1539" s="12" t="s">
        <v>46</v>
      </c>
    </row>
    <row r="1540">
      <c r="A1540" s="1" t="s">
        <v>2412</v>
      </c>
      <c r="B1540" s="7"/>
      <c r="C1540" s="1" t="s">
        <v>315</v>
      </c>
      <c r="D1540" s="1" t="s">
        <v>96</v>
      </c>
      <c r="E1540" s="1" t="s">
        <v>38</v>
      </c>
      <c r="F1540" s="1" t="s">
        <v>1523</v>
      </c>
      <c r="G1540" s="1" t="s">
        <v>152</v>
      </c>
      <c r="H1540" s="1" t="s">
        <v>317</v>
      </c>
      <c r="I1540" s="1" t="s">
        <v>187</v>
      </c>
      <c r="J1540" s="1"/>
      <c r="K1540" s="1" t="s">
        <v>2413</v>
      </c>
      <c r="L1540" s="1" t="s">
        <v>53</v>
      </c>
      <c r="M1540" s="9">
        <v>44791.0</v>
      </c>
      <c r="N1540" s="9">
        <v>44791.0</v>
      </c>
      <c r="O1540" s="1"/>
      <c r="P1540" s="1">
        <v>8.33</v>
      </c>
      <c r="Q1540" s="1">
        <v>300000.0</v>
      </c>
      <c r="R1540" s="1">
        <v>300000.0</v>
      </c>
      <c r="S1540" s="10">
        <v>44881.0</v>
      </c>
      <c r="V1540" s="5">
        <v>24990.0</v>
      </c>
      <c r="W1540" s="11">
        <v>29488.199999999997</v>
      </c>
      <c r="Z1540" s="5">
        <v>18742.5</v>
      </c>
      <c r="AC1540" s="1" t="s">
        <v>45</v>
      </c>
      <c r="AD1540" s="12" t="s">
        <v>46</v>
      </c>
      <c r="AE1540" s="12" t="s">
        <v>46</v>
      </c>
      <c r="AF1540" s="12" t="s">
        <v>46</v>
      </c>
    </row>
    <row r="1541">
      <c r="A1541" s="1" t="s">
        <v>2415</v>
      </c>
      <c r="B1541" s="7"/>
      <c r="C1541" s="1" t="s">
        <v>36</v>
      </c>
      <c r="D1541" s="1" t="s">
        <v>81</v>
      </c>
      <c r="E1541" s="1" t="s">
        <v>38</v>
      </c>
      <c r="F1541" s="1" t="s">
        <v>794</v>
      </c>
      <c r="G1541" s="1" t="s">
        <v>40</v>
      </c>
      <c r="H1541" s="1" t="s">
        <v>41</v>
      </c>
      <c r="I1541" s="1" t="s">
        <v>292</v>
      </c>
      <c r="J1541" s="1"/>
      <c r="K1541" s="1" t="s">
        <v>2416</v>
      </c>
      <c r="L1541" s="1" t="s">
        <v>53</v>
      </c>
      <c r="M1541" s="14">
        <v>45284.0</v>
      </c>
      <c r="N1541" s="9">
        <v>45104.0</v>
      </c>
      <c r="O1541" s="1"/>
      <c r="P1541" s="1">
        <v>8.33</v>
      </c>
      <c r="Q1541" s="1">
        <v>900000.0</v>
      </c>
      <c r="R1541" s="1">
        <v>300000.0</v>
      </c>
      <c r="S1541" s="10">
        <v>45194.0</v>
      </c>
      <c r="V1541" s="5">
        <v>24990.0</v>
      </c>
      <c r="W1541" s="11">
        <v>29488.199999999997</v>
      </c>
      <c r="Z1541" s="5">
        <v>18742.5</v>
      </c>
      <c r="AB1541" s="1"/>
      <c r="AC1541" s="1" t="s">
        <v>45</v>
      </c>
      <c r="AD1541" s="12" t="s">
        <v>47</v>
      </c>
      <c r="AE1541" s="12" t="s">
        <v>47</v>
      </c>
      <c r="AF1541" s="12" t="s">
        <v>47</v>
      </c>
    </row>
    <row r="1542">
      <c r="A1542" s="1" t="s">
        <v>2417</v>
      </c>
      <c r="B1542" s="7"/>
      <c r="C1542" s="1" t="s">
        <v>36</v>
      </c>
      <c r="D1542" s="1" t="s">
        <v>50</v>
      </c>
      <c r="E1542" s="1" t="s">
        <v>77</v>
      </c>
      <c r="F1542" s="1" t="s">
        <v>1014</v>
      </c>
      <c r="G1542" s="1" t="s">
        <v>40</v>
      </c>
      <c r="H1542" s="1" t="s">
        <v>41</v>
      </c>
      <c r="I1542" s="1" t="s">
        <v>86</v>
      </c>
      <c r="J1542" s="1"/>
      <c r="K1542" s="1" t="s">
        <v>2418</v>
      </c>
      <c r="L1542" s="1" t="s">
        <v>88</v>
      </c>
      <c r="M1542" s="9">
        <v>44711.0</v>
      </c>
      <c r="N1542" s="9">
        <v>44711.0</v>
      </c>
      <c r="O1542" s="1"/>
      <c r="P1542" s="1">
        <v>8.33</v>
      </c>
      <c r="Q1542" s="1">
        <v>500000.0</v>
      </c>
      <c r="R1542" s="1">
        <v>360000.0</v>
      </c>
      <c r="S1542" s="14">
        <v>44844.0</v>
      </c>
      <c r="T1542" s="14">
        <v>44859.0</v>
      </c>
      <c r="U1542" s="1" t="s">
        <v>2419</v>
      </c>
      <c r="V1542" s="5">
        <v>29988.0</v>
      </c>
      <c r="W1542" s="11">
        <v>35385.84</v>
      </c>
      <c r="X1542" s="9">
        <v>44874.0</v>
      </c>
      <c r="Y1542" s="5">
        <v>32387.039999999997</v>
      </c>
      <c r="Z1542" s="5">
        <v>22491.0</v>
      </c>
      <c r="AA1542" s="9">
        <v>44903.0</v>
      </c>
      <c r="AB1542" s="1" t="s">
        <v>2419</v>
      </c>
      <c r="AC1542" s="1" t="s">
        <v>55</v>
      </c>
      <c r="AD1542" s="12" t="s">
        <v>46</v>
      </c>
      <c r="AE1542" s="12" t="s">
        <v>46</v>
      </c>
      <c r="AF1542" s="12" t="s">
        <v>46</v>
      </c>
      <c r="AG1542" s="12" t="s">
        <v>46</v>
      </c>
      <c r="AH1542" s="12" t="s">
        <v>46</v>
      </c>
      <c r="AI1542" s="12" t="s">
        <v>46</v>
      </c>
    </row>
    <row r="1543">
      <c r="A1543" s="1" t="s">
        <v>2420</v>
      </c>
      <c r="B1543" s="7"/>
      <c r="C1543" s="1" t="s">
        <v>95</v>
      </c>
      <c r="D1543" s="1" t="s">
        <v>76</v>
      </c>
      <c r="E1543" s="1" t="s">
        <v>38</v>
      </c>
      <c r="F1543" s="1" t="s">
        <v>1523</v>
      </c>
      <c r="G1543" s="1" t="s">
        <v>140</v>
      </c>
      <c r="H1543" s="1" t="s">
        <v>165</v>
      </c>
      <c r="I1543" s="1" t="s">
        <v>209</v>
      </c>
      <c r="J1543" s="1"/>
      <c r="K1543" s="1" t="s">
        <v>2421</v>
      </c>
      <c r="L1543" s="1" t="s">
        <v>53</v>
      </c>
      <c r="M1543" s="9">
        <v>45132.0</v>
      </c>
      <c r="N1543" s="9">
        <v>45125.0</v>
      </c>
      <c r="O1543" s="1"/>
      <c r="P1543" s="1">
        <v>8.33</v>
      </c>
      <c r="Q1543" s="1">
        <v>600000.0</v>
      </c>
      <c r="R1543" s="1">
        <v>300000.0</v>
      </c>
      <c r="S1543" s="10">
        <v>45215.0</v>
      </c>
      <c r="V1543" s="5">
        <v>24990.0</v>
      </c>
      <c r="W1543" s="11">
        <v>29488.199999999997</v>
      </c>
      <c r="Z1543" s="5">
        <v>18742.5</v>
      </c>
      <c r="AC1543" s="1" t="s">
        <v>45</v>
      </c>
      <c r="AD1543" s="12" t="s">
        <v>47</v>
      </c>
      <c r="AE1543" s="12" t="s">
        <v>47</v>
      </c>
      <c r="AF1543" s="12" t="s">
        <v>47</v>
      </c>
    </row>
    <row r="1544">
      <c r="A1544" s="1" t="s">
        <v>2422</v>
      </c>
      <c r="B1544" s="7"/>
      <c r="C1544" s="1" t="s">
        <v>36</v>
      </c>
      <c r="D1544" s="1" t="s">
        <v>76</v>
      </c>
      <c r="E1544" s="1" t="s">
        <v>212</v>
      </c>
      <c r="F1544" s="1" t="s">
        <v>2405</v>
      </c>
      <c r="G1544" s="1" t="s">
        <v>40</v>
      </c>
      <c r="H1544" s="1" t="s">
        <v>345</v>
      </c>
      <c r="I1544" s="1" t="s">
        <v>278</v>
      </c>
      <c r="J1544" s="1"/>
      <c r="K1544" s="1" t="s">
        <v>2423</v>
      </c>
      <c r="L1544" s="1" t="s">
        <v>143</v>
      </c>
      <c r="M1544" s="14">
        <v>44894.0</v>
      </c>
      <c r="N1544" s="9">
        <v>44795.0</v>
      </c>
      <c r="O1544" s="1"/>
      <c r="P1544" s="1">
        <v>7.5</v>
      </c>
      <c r="Q1544" s="1">
        <v>500000.0</v>
      </c>
      <c r="R1544" s="1">
        <v>348000.0</v>
      </c>
      <c r="S1544" s="9">
        <v>44795.0</v>
      </c>
      <c r="T1544" s="9">
        <v>44795.0</v>
      </c>
      <c r="U1544" s="1" t="s">
        <v>2424</v>
      </c>
      <c r="V1544" s="5">
        <v>26100.0</v>
      </c>
      <c r="W1544" s="11">
        <v>30798.0</v>
      </c>
      <c r="X1544" s="9">
        <v>44795.0</v>
      </c>
      <c r="Y1544" s="5">
        <v>30276.0</v>
      </c>
      <c r="Z1544" s="5">
        <v>19575.0</v>
      </c>
      <c r="AA1544" s="9">
        <v>44795.0</v>
      </c>
      <c r="AB1544" s="1" t="s">
        <v>2424</v>
      </c>
      <c r="AC1544" s="1" t="s">
        <v>55</v>
      </c>
      <c r="AD1544" s="12" t="s">
        <v>46</v>
      </c>
      <c r="AE1544" s="12" t="s">
        <v>46</v>
      </c>
      <c r="AF1544" s="12" t="s">
        <v>46</v>
      </c>
      <c r="AG1544" s="12" t="s">
        <v>46</v>
      </c>
      <c r="AH1544" s="12" t="s">
        <v>46</v>
      </c>
      <c r="AI1544" s="12" t="s">
        <v>46</v>
      </c>
    </row>
    <row r="1545">
      <c r="A1545" s="1" t="s">
        <v>2422</v>
      </c>
      <c r="B1545" s="7"/>
      <c r="C1545" s="1" t="s">
        <v>36</v>
      </c>
      <c r="D1545" s="1" t="s">
        <v>76</v>
      </c>
      <c r="E1545" s="1" t="s">
        <v>212</v>
      </c>
      <c r="F1545" s="1" t="s">
        <v>2405</v>
      </c>
      <c r="G1545" s="1" t="s">
        <v>40</v>
      </c>
      <c r="H1545" s="1" t="s">
        <v>345</v>
      </c>
      <c r="I1545" s="1" t="s">
        <v>278</v>
      </c>
      <c r="J1545" s="1"/>
      <c r="K1545" s="1" t="s">
        <v>2423</v>
      </c>
      <c r="L1545" s="1" t="s">
        <v>143</v>
      </c>
      <c r="M1545" s="14">
        <v>44894.0</v>
      </c>
      <c r="N1545" s="9">
        <v>44798.0</v>
      </c>
      <c r="O1545" s="1"/>
      <c r="P1545" s="1">
        <v>7.5</v>
      </c>
      <c r="Q1545" s="1">
        <v>300000.0</v>
      </c>
      <c r="R1545" s="1">
        <v>300000.0</v>
      </c>
      <c r="S1545" s="10">
        <v>44888.0</v>
      </c>
      <c r="V1545" s="5">
        <v>22500.0</v>
      </c>
      <c r="W1545" s="11">
        <v>26550.0</v>
      </c>
      <c r="Z1545" s="5">
        <v>16875.0</v>
      </c>
      <c r="AC1545" s="1" t="s">
        <v>45</v>
      </c>
      <c r="AD1545" s="12" t="s">
        <v>46</v>
      </c>
      <c r="AE1545" s="12" t="s">
        <v>46</v>
      </c>
      <c r="AF1545" s="12" t="s">
        <v>46</v>
      </c>
    </row>
    <row r="1546">
      <c r="A1546" s="1" t="s">
        <v>2422</v>
      </c>
      <c r="B1546" s="7"/>
      <c r="C1546" s="1" t="s">
        <v>36</v>
      </c>
      <c r="D1546" s="1" t="s">
        <v>76</v>
      </c>
      <c r="E1546" s="1" t="s">
        <v>212</v>
      </c>
      <c r="F1546" s="1" t="s">
        <v>2405</v>
      </c>
      <c r="G1546" s="1" t="s">
        <v>40</v>
      </c>
      <c r="H1546" s="1" t="s">
        <v>345</v>
      </c>
      <c r="I1546" s="1" t="s">
        <v>278</v>
      </c>
      <c r="J1546" s="1"/>
      <c r="K1546" s="1" t="s">
        <v>2423</v>
      </c>
      <c r="L1546" s="1" t="s">
        <v>143</v>
      </c>
      <c r="M1546" s="14">
        <v>44894.0</v>
      </c>
      <c r="N1546" s="9">
        <v>44760.0</v>
      </c>
      <c r="O1546" s="1"/>
      <c r="P1546" s="1">
        <v>7.5</v>
      </c>
      <c r="Q1546" s="1">
        <v>348000.0</v>
      </c>
      <c r="R1546" s="1">
        <v>300000.0</v>
      </c>
      <c r="S1546" s="10">
        <v>44850.0</v>
      </c>
      <c r="V1546" s="5">
        <v>22500.0</v>
      </c>
      <c r="W1546" s="11">
        <v>26550.0</v>
      </c>
      <c r="Z1546" s="5">
        <v>16875.0</v>
      </c>
      <c r="AC1546" s="1" t="s">
        <v>45</v>
      </c>
      <c r="AD1546" s="12" t="s">
        <v>46</v>
      </c>
      <c r="AE1546" s="12" t="s">
        <v>46</v>
      </c>
      <c r="AF1546" s="12" t="s">
        <v>46</v>
      </c>
    </row>
    <row r="1547">
      <c r="A1547" s="1" t="s">
        <v>2422</v>
      </c>
      <c r="B1547" s="7"/>
      <c r="C1547" s="1" t="s">
        <v>36</v>
      </c>
      <c r="D1547" s="1" t="s">
        <v>76</v>
      </c>
      <c r="E1547" s="1" t="s">
        <v>212</v>
      </c>
      <c r="F1547" s="1" t="s">
        <v>2405</v>
      </c>
      <c r="G1547" s="1" t="s">
        <v>40</v>
      </c>
      <c r="H1547" s="1" t="s">
        <v>345</v>
      </c>
      <c r="I1547" s="1" t="s">
        <v>278</v>
      </c>
      <c r="J1547" s="1"/>
      <c r="K1547" s="1" t="s">
        <v>2423</v>
      </c>
      <c r="L1547" s="1" t="s">
        <v>143</v>
      </c>
      <c r="M1547" s="14">
        <v>44894.0</v>
      </c>
      <c r="N1547" s="9">
        <v>44760.0</v>
      </c>
      <c r="O1547" s="1"/>
      <c r="P1547" s="1">
        <v>7.5</v>
      </c>
      <c r="Q1547" s="1">
        <v>300000.0</v>
      </c>
      <c r="R1547" s="1">
        <v>300000.0</v>
      </c>
      <c r="S1547" s="10">
        <v>44850.0</v>
      </c>
      <c r="V1547" s="5">
        <v>22500.0</v>
      </c>
      <c r="W1547" s="11">
        <v>26550.0</v>
      </c>
      <c r="Z1547" s="5">
        <v>16875.0</v>
      </c>
      <c r="AB1547" s="1"/>
      <c r="AC1547" s="1" t="s">
        <v>45</v>
      </c>
      <c r="AD1547" s="12" t="s">
        <v>46</v>
      </c>
      <c r="AE1547" s="12" t="s">
        <v>46</v>
      </c>
      <c r="AF1547" s="12" t="s">
        <v>46</v>
      </c>
    </row>
    <row r="1548">
      <c r="A1548" s="1" t="s">
        <v>2422</v>
      </c>
      <c r="B1548" s="7"/>
      <c r="C1548" s="1" t="s">
        <v>36</v>
      </c>
      <c r="D1548" s="1" t="s">
        <v>76</v>
      </c>
      <c r="E1548" s="1" t="s">
        <v>212</v>
      </c>
      <c r="F1548" s="1" t="s">
        <v>2405</v>
      </c>
      <c r="G1548" s="1" t="s">
        <v>40</v>
      </c>
      <c r="H1548" s="1" t="s">
        <v>345</v>
      </c>
      <c r="I1548" s="1" t="s">
        <v>278</v>
      </c>
      <c r="J1548" s="1"/>
      <c r="K1548" s="1" t="s">
        <v>2423</v>
      </c>
      <c r="L1548" s="1" t="s">
        <v>143</v>
      </c>
      <c r="M1548" s="14">
        <v>44894.0</v>
      </c>
      <c r="N1548" s="9">
        <v>44798.0</v>
      </c>
      <c r="O1548" s="9">
        <v>44594.0</v>
      </c>
      <c r="P1548" s="1">
        <v>7.5</v>
      </c>
      <c r="Q1548" s="1">
        <v>400000.0</v>
      </c>
      <c r="R1548" s="1">
        <v>300000.0</v>
      </c>
      <c r="S1548" s="10">
        <v>44888.0</v>
      </c>
      <c r="V1548" s="5">
        <v>22500.0</v>
      </c>
      <c r="W1548" s="11">
        <v>26550.0</v>
      </c>
      <c r="Z1548" s="5">
        <v>16875.0</v>
      </c>
      <c r="AC1548" s="1" t="s">
        <v>45</v>
      </c>
      <c r="AD1548" s="12" t="s">
        <v>46</v>
      </c>
      <c r="AE1548" s="12" t="s">
        <v>46</v>
      </c>
      <c r="AF1548" s="12" t="s">
        <v>46</v>
      </c>
    </row>
    <row r="1549">
      <c r="A1549" s="1" t="s">
        <v>2422</v>
      </c>
      <c r="B1549" s="7"/>
      <c r="C1549" s="1" t="s">
        <v>36</v>
      </c>
      <c r="D1549" s="1" t="s">
        <v>76</v>
      </c>
      <c r="E1549" s="1" t="s">
        <v>212</v>
      </c>
      <c r="F1549" s="1" t="s">
        <v>2405</v>
      </c>
      <c r="G1549" s="1" t="s">
        <v>40</v>
      </c>
      <c r="H1549" s="1" t="s">
        <v>345</v>
      </c>
      <c r="I1549" s="1" t="s">
        <v>278</v>
      </c>
      <c r="J1549" s="1"/>
      <c r="K1549" s="1" t="s">
        <v>2423</v>
      </c>
      <c r="L1549" s="1" t="s">
        <v>143</v>
      </c>
      <c r="M1549" s="14">
        <v>44894.0</v>
      </c>
      <c r="N1549" s="9">
        <v>44760.0</v>
      </c>
      <c r="O1549" s="9">
        <v>44594.0</v>
      </c>
      <c r="P1549" s="1">
        <v>7.5</v>
      </c>
      <c r="Q1549" s="1">
        <v>300000.0</v>
      </c>
      <c r="R1549" s="1">
        <v>300000.0</v>
      </c>
      <c r="S1549" s="10">
        <v>44850.0</v>
      </c>
      <c r="V1549" s="5">
        <v>22500.0</v>
      </c>
      <c r="W1549" s="11">
        <v>26550.0</v>
      </c>
      <c r="Z1549" s="5">
        <v>16875.0</v>
      </c>
      <c r="AC1549" s="1" t="s">
        <v>45</v>
      </c>
      <c r="AD1549" s="12" t="s">
        <v>46</v>
      </c>
      <c r="AE1549" s="12" t="s">
        <v>46</v>
      </c>
      <c r="AF1549" s="12" t="s">
        <v>46</v>
      </c>
    </row>
    <row r="1550">
      <c r="A1550" s="1" t="s">
        <v>2425</v>
      </c>
      <c r="B1550" s="7"/>
      <c r="C1550" s="1" t="s">
        <v>95</v>
      </c>
      <c r="D1550" s="1" t="s">
        <v>50</v>
      </c>
      <c r="E1550" s="1" t="s">
        <v>38</v>
      </c>
      <c r="F1550" s="1" t="s">
        <v>1546</v>
      </c>
      <c r="G1550" s="1" t="s">
        <v>40</v>
      </c>
      <c r="H1550" s="1" t="s">
        <v>41</v>
      </c>
      <c r="I1550" s="1" t="s">
        <v>234</v>
      </c>
      <c r="J1550" s="1"/>
      <c r="K1550" s="1" t="s">
        <v>2426</v>
      </c>
      <c r="L1550" s="1" t="s">
        <v>99</v>
      </c>
      <c r="M1550" s="9">
        <v>45016.0</v>
      </c>
      <c r="N1550" s="14">
        <v>44889.0</v>
      </c>
      <c r="O1550" s="14">
        <v>44889.0</v>
      </c>
      <c r="P1550" s="1">
        <v>8.33</v>
      </c>
      <c r="Q1550" s="1">
        <v>500000.0</v>
      </c>
      <c r="R1550" s="1">
        <v>540000.0</v>
      </c>
      <c r="S1550" s="14">
        <v>44889.0</v>
      </c>
      <c r="T1550" s="14">
        <v>44917.0</v>
      </c>
      <c r="U1550" s="1" t="s">
        <v>2427</v>
      </c>
      <c r="V1550" s="5">
        <v>44982.0</v>
      </c>
      <c r="W1550" s="11">
        <v>53078.759999999995</v>
      </c>
      <c r="X1550" s="14">
        <v>44919.0</v>
      </c>
      <c r="Y1550" s="5">
        <v>48580.56</v>
      </c>
      <c r="Z1550" s="5">
        <v>33736.5</v>
      </c>
      <c r="AA1550" s="14">
        <v>44923.0</v>
      </c>
      <c r="AB1550" s="1" t="s">
        <v>2427</v>
      </c>
      <c r="AC1550" s="1" t="s">
        <v>55</v>
      </c>
      <c r="AD1550" s="12" t="s">
        <v>46</v>
      </c>
      <c r="AE1550" s="12" t="s">
        <v>46</v>
      </c>
      <c r="AF1550" s="12" t="s">
        <v>46</v>
      </c>
      <c r="AG1550" s="12" t="s">
        <v>46</v>
      </c>
      <c r="AH1550" s="12" t="s">
        <v>46</v>
      </c>
      <c r="AI1550" s="12" t="s">
        <v>46</v>
      </c>
    </row>
    <row r="1551">
      <c r="A1551" s="1" t="s">
        <v>2428</v>
      </c>
      <c r="B1551" s="7"/>
      <c r="C1551" s="1" t="s">
        <v>36</v>
      </c>
      <c r="D1551" s="1" t="s">
        <v>37</v>
      </c>
      <c r="E1551" s="1" t="s">
        <v>77</v>
      </c>
      <c r="F1551" s="1" t="s">
        <v>921</v>
      </c>
      <c r="G1551" s="1" t="s">
        <v>152</v>
      </c>
      <c r="H1551" s="1" t="s">
        <v>153</v>
      </c>
      <c r="I1551" s="1" t="s">
        <v>42</v>
      </c>
      <c r="J1551" s="1"/>
      <c r="K1551" s="1" t="s">
        <v>2429</v>
      </c>
      <c r="L1551" s="1" t="s">
        <v>53</v>
      </c>
      <c r="M1551" s="9">
        <v>44652.0</v>
      </c>
      <c r="N1551" s="9">
        <v>44840.0</v>
      </c>
      <c r="O1551" s="1"/>
      <c r="P1551" s="1">
        <v>8.33</v>
      </c>
      <c r="Q1551" s="1">
        <v>300000.0</v>
      </c>
      <c r="R1551" s="1">
        <v>300000.0</v>
      </c>
      <c r="S1551" s="10">
        <v>44930.0</v>
      </c>
      <c r="V1551" s="5">
        <v>24990.0</v>
      </c>
      <c r="W1551" s="11">
        <v>29488.199999999997</v>
      </c>
      <c r="Z1551" s="5">
        <v>18742.5</v>
      </c>
      <c r="AB1551" s="1"/>
      <c r="AC1551" s="1" t="s">
        <v>45</v>
      </c>
      <c r="AD1551" s="12" t="s">
        <v>46</v>
      </c>
      <c r="AE1551" s="12" t="s">
        <v>46</v>
      </c>
      <c r="AF1551" s="12" t="s">
        <v>46</v>
      </c>
    </row>
    <row r="1552">
      <c r="A1552" s="1" t="s">
        <v>2430</v>
      </c>
      <c r="B1552" s="7"/>
      <c r="C1552" s="1" t="s">
        <v>36</v>
      </c>
      <c r="D1552" s="1" t="s">
        <v>50</v>
      </c>
      <c r="E1552" s="1" t="s">
        <v>82</v>
      </c>
      <c r="F1552" s="1" t="s">
        <v>1499</v>
      </c>
      <c r="G1552" s="1" t="s">
        <v>152</v>
      </c>
      <c r="H1552" s="1" t="s">
        <v>153</v>
      </c>
      <c r="I1552" s="1" t="s">
        <v>301</v>
      </c>
      <c r="J1552" s="1"/>
      <c r="K1552" s="1" t="s">
        <v>2431</v>
      </c>
      <c r="L1552" s="1" t="s">
        <v>53</v>
      </c>
      <c r="M1552" s="9">
        <v>45293.0</v>
      </c>
      <c r="N1552" s="9">
        <v>45293.0</v>
      </c>
      <c r="O1552" s="1"/>
      <c r="P1552" s="1">
        <v>8.33</v>
      </c>
      <c r="Q1552" s="1">
        <v>550000.0</v>
      </c>
      <c r="R1552" s="1">
        <v>600000.0</v>
      </c>
      <c r="S1552" s="9">
        <v>45292.0</v>
      </c>
      <c r="T1552" s="9">
        <v>45294.0</v>
      </c>
      <c r="U1552" s="1" t="s">
        <v>2432</v>
      </c>
      <c r="V1552" s="5">
        <v>49980.0</v>
      </c>
      <c r="W1552" s="11">
        <v>58976.399999999994</v>
      </c>
      <c r="X1552" s="9">
        <v>45322.0</v>
      </c>
      <c r="Y1552" s="5">
        <v>58976.0</v>
      </c>
      <c r="Z1552" s="5">
        <v>37485.0</v>
      </c>
      <c r="AA1552" s="9">
        <v>45344.0</v>
      </c>
      <c r="AB1552" s="1" t="s">
        <v>2432</v>
      </c>
      <c r="AC1552" s="1" t="s">
        <v>55</v>
      </c>
      <c r="AD1552" s="12" t="s">
        <v>47</v>
      </c>
      <c r="AE1552" s="12" t="s">
        <v>47</v>
      </c>
      <c r="AF1552" s="12" t="s">
        <v>47</v>
      </c>
      <c r="AG1552" s="12" t="s">
        <v>47</v>
      </c>
      <c r="AH1552" s="12" t="s">
        <v>47</v>
      </c>
      <c r="AI1552" s="12" t="s">
        <v>47</v>
      </c>
    </row>
    <row r="1553">
      <c r="A1553" s="1" t="s">
        <v>2433</v>
      </c>
      <c r="B1553" s="7"/>
      <c r="C1553" s="1" t="s">
        <v>36</v>
      </c>
      <c r="D1553" s="1" t="s">
        <v>96</v>
      </c>
      <c r="E1553" s="1" t="s">
        <v>82</v>
      </c>
      <c r="F1553" s="1" t="s">
        <v>157</v>
      </c>
      <c r="G1553" s="1" t="s">
        <v>127</v>
      </c>
      <c r="H1553" s="1" t="s">
        <v>128</v>
      </c>
      <c r="I1553" s="1" t="s">
        <v>42</v>
      </c>
      <c r="J1553" s="1"/>
      <c r="K1553" s="1" t="s">
        <v>2434</v>
      </c>
      <c r="L1553" s="1" t="s">
        <v>143</v>
      </c>
      <c r="M1553" s="9">
        <v>44723.0</v>
      </c>
      <c r="N1553" s="9">
        <v>44679.0</v>
      </c>
      <c r="O1553" s="1"/>
      <c r="P1553" s="1">
        <v>8.33</v>
      </c>
      <c r="Q1553" s="1">
        <v>600000.0</v>
      </c>
      <c r="R1553" s="1">
        <v>150000.0</v>
      </c>
      <c r="S1553" s="9">
        <v>44679.0</v>
      </c>
      <c r="T1553" s="9">
        <v>44739.0</v>
      </c>
      <c r="U1553" s="1" t="s">
        <v>2435</v>
      </c>
      <c r="V1553" s="5">
        <v>12495.0</v>
      </c>
      <c r="W1553" s="11">
        <v>14744.099999999999</v>
      </c>
      <c r="X1553" s="9">
        <v>44724.0</v>
      </c>
      <c r="Y1553" s="5">
        <v>14744.099999999999</v>
      </c>
      <c r="Z1553" s="5">
        <v>9371.25</v>
      </c>
      <c r="AA1553" s="9">
        <v>44798.0</v>
      </c>
      <c r="AB1553" s="1" t="s">
        <v>2435</v>
      </c>
      <c r="AC1553" s="1" t="s">
        <v>55</v>
      </c>
      <c r="AD1553" s="12" t="s">
        <v>46</v>
      </c>
      <c r="AE1553" s="12" t="s">
        <v>46</v>
      </c>
      <c r="AF1553" s="12" t="s">
        <v>46</v>
      </c>
      <c r="AG1553" s="12" t="s">
        <v>46</v>
      </c>
      <c r="AH1553" s="12" t="s">
        <v>46</v>
      </c>
      <c r="AI1553" s="12" t="s">
        <v>46</v>
      </c>
    </row>
    <row r="1554">
      <c r="A1554" s="1" t="s">
        <v>2436</v>
      </c>
      <c r="B1554" s="7"/>
      <c r="C1554" s="1" t="s">
        <v>36</v>
      </c>
      <c r="D1554" s="1" t="s">
        <v>76</v>
      </c>
      <c r="E1554" s="1" t="s">
        <v>38</v>
      </c>
      <c r="F1554" s="1" t="s">
        <v>2198</v>
      </c>
      <c r="G1554" s="1" t="s">
        <v>134</v>
      </c>
      <c r="H1554" s="1" t="s">
        <v>135</v>
      </c>
      <c r="I1554" s="1" t="s">
        <v>129</v>
      </c>
      <c r="J1554" s="1"/>
      <c r="K1554" s="1" t="s">
        <v>2437</v>
      </c>
      <c r="L1554" s="1" t="s">
        <v>53</v>
      </c>
      <c r="M1554" s="9">
        <v>44681.0</v>
      </c>
      <c r="N1554" s="9">
        <v>44764.0</v>
      </c>
      <c r="O1554" s="1"/>
      <c r="P1554" s="1">
        <v>8.33</v>
      </c>
      <c r="Q1554" s="1">
        <v>600000.0</v>
      </c>
      <c r="R1554" s="1">
        <v>634000.0</v>
      </c>
      <c r="S1554" s="9">
        <v>44760.0</v>
      </c>
      <c r="T1554" s="9">
        <v>44764.0</v>
      </c>
      <c r="U1554" s="1" t="s">
        <v>2438</v>
      </c>
      <c r="V1554" s="5">
        <v>52812.2</v>
      </c>
      <c r="W1554" s="11">
        <v>62318.39599999999</v>
      </c>
      <c r="X1554" s="9">
        <v>44764.0</v>
      </c>
      <c r="Y1554" s="5">
        <v>57037.17599999999</v>
      </c>
      <c r="Z1554" s="5">
        <v>39609.149999999994</v>
      </c>
      <c r="AA1554" s="9">
        <v>44764.0</v>
      </c>
      <c r="AB1554" s="1" t="s">
        <v>2438</v>
      </c>
      <c r="AC1554" s="1" t="s">
        <v>55</v>
      </c>
      <c r="AD1554" s="12" t="s">
        <v>46</v>
      </c>
      <c r="AE1554" s="12" t="s">
        <v>46</v>
      </c>
      <c r="AF1554" s="12" t="s">
        <v>46</v>
      </c>
      <c r="AG1554" s="12" t="s">
        <v>46</v>
      </c>
      <c r="AH1554" s="12" t="s">
        <v>46</v>
      </c>
      <c r="AI1554" s="12" t="s">
        <v>46</v>
      </c>
    </row>
    <row r="1555">
      <c r="A1555" s="1" t="s">
        <v>2439</v>
      </c>
      <c r="B1555" s="7"/>
      <c r="C1555" s="1" t="s">
        <v>36</v>
      </c>
      <c r="D1555" s="1" t="s">
        <v>81</v>
      </c>
      <c r="E1555" s="1" t="s">
        <v>38</v>
      </c>
      <c r="F1555" s="1" t="s">
        <v>729</v>
      </c>
      <c r="G1555" s="1" t="s">
        <v>865</v>
      </c>
      <c r="H1555" s="1" t="s">
        <v>866</v>
      </c>
      <c r="I1555" s="1" t="s">
        <v>42</v>
      </c>
      <c r="J1555" s="1"/>
      <c r="K1555" s="1" t="s">
        <v>2440</v>
      </c>
      <c r="L1555" s="1" t="s">
        <v>53</v>
      </c>
      <c r="M1555" s="9">
        <v>45162.0</v>
      </c>
      <c r="N1555" s="9">
        <v>45162.0</v>
      </c>
      <c r="O1555" s="1"/>
      <c r="P1555" s="1">
        <v>7.5</v>
      </c>
      <c r="Q1555" s="1">
        <v>300000.0</v>
      </c>
      <c r="R1555" s="1">
        <v>336000.0</v>
      </c>
      <c r="S1555" s="9">
        <v>45159.0</v>
      </c>
      <c r="T1555" s="9">
        <v>45162.0</v>
      </c>
      <c r="U1555" s="1" t="s">
        <v>2441</v>
      </c>
      <c r="V1555" s="5">
        <v>25200.0</v>
      </c>
      <c r="W1555" s="11">
        <v>29736.0</v>
      </c>
      <c r="X1555" s="9">
        <v>45189.0</v>
      </c>
      <c r="Y1555" s="5">
        <v>29736.0</v>
      </c>
      <c r="Z1555" s="5">
        <v>18900.0</v>
      </c>
      <c r="AA1555" s="9">
        <v>45190.0</v>
      </c>
      <c r="AB1555" s="1" t="s">
        <v>2442</v>
      </c>
      <c r="AC1555" s="1" t="s">
        <v>55</v>
      </c>
      <c r="AD1555" s="12" t="s">
        <v>47</v>
      </c>
      <c r="AE1555" s="12" t="s">
        <v>47</v>
      </c>
      <c r="AF1555" s="12" t="s">
        <v>47</v>
      </c>
      <c r="AG1555" s="12" t="s">
        <v>47</v>
      </c>
      <c r="AH1555" s="12" t="s">
        <v>47</v>
      </c>
      <c r="AI1555" s="12" t="s">
        <v>47</v>
      </c>
    </row>
    <row r="1556">
      <c r="A1556" s="1" t="s">
        <v>2443</v>
      </c>
      <c r="B1556" s="7"/>
      <c r="C1556" s="1" t="s">
        <v>36</v>
      </c>
      <c r="D1556" s="1" t="s">
        <v>96</v>
      </c>
      <c r="E1556" s="1" t="s">
        <v>77</v>
      </c>
      <c r="F1556" s="1" t="s">
        <v>105</v>
      </c>
      <c r="G1556" s="1" t="s">
        <v>140</v>
      </c>
      <c r="H1556" s="1" t="s">
        <v>589</v>
      </c>
      <c r="I1556" s="1" t="s">
        <v>234</v>
      </c>
      <c r="J1556" s="1"/>
      <c r="K1556" s="1" t="s">
        <v>2444</v>
      </c>
      <c r="L1556" s="1" t="s">
        <v>99</v>
      </c>
      <c r="M1556" s="9">
        <v>45110.0</v>
      </c>
      <c r="N1556" s="9">
        <v>45194.0</v>
      </c>
      <c r="O1556" s="1"/>
      <c r="P1556" s="1">
        <v>8.33</v>
      </c>
      <c r="Q1556" s="1">
        <v>300000.0</v>
      </c>
      <c r="R1556" s="1">
        <v>300000.0</v>
      </c>
      <c r="S1556" s="10">
        <v>45284.0</v>
      </c>
      <c r="V1556" s="5">
        <v>24990.0</v>
      </c>
      <c r="W1556" s="11">
        <v>29488.199999999997</v>
      </c>
      <c r="Z1556" s="5">
        <v>18742.5</v>
      </c>
      <c r="AB1556" s="1"/>
      <c r="AC1556" s="1" t="s">
        <v>45</v>
      </c>
      <c r="AD1556" s="12" t="s">
        <v>47</v>
      </c>
      <c r="AE1556" s="12" t="s">
        <v>47</v>
      </c>
      <c r="AF1556" s="12" t="s">
        <v>47</v>
      </c>
    </row>
    <row r="1557">
      <c r="A1557" s="1" t="s">
        <v>2443</v>
      </c>
      <c r="B1557" s="7"/>
      <c r="C1557" s="1" t="s">
        <v>36</v>
      </c>
      <c r="D1557" s="1" t="s">
        <v>96</v>
      </c>
      <c r="E1557" s="1" t="s">
        <v>77</v>
      </c>
      <c r="F1557" s="1" t="s">
        <v>105</v>
      </c>
      <c r="G1557" s="1" t="s">
        <v>140</v>
      </c>
      <c r="H1557" s="1" t="s">
        <v>589</v>
      </c>
      <c r="I1557" s="1" t="s">
        <v>234</v>
      </c>
      <c r="J1557" s="1"/>
      <c r="K1557" s="1" t="s">
        <v>2444</v>
      </c>
      <c r="L1557" s="1" t="s">
        <v>99</v>
      </c>
      <c r="M1557" s="9">
        <v>45110.0</v>
      </c>
      <c r="N1557" s="9">
        <v>45110.0</v>
      </c>
      <c r="O1557" s="1"/>
      <c r="P1557" s="1">
        <v>8.33</v>
      </c>
      <c r="Q1557" s="1">
        <v>300000.0</v>
      </c>
      <c r="R1557" s="1">
        <v>300000.0</v>
      </c>
      <c r="S1557" s="10">
        <v>45200.0</v>
      </c>
      <c r="V1557" s="5">
        <v>24990.0</v>
      </c>
      <c r="W1557" s="11">
        <v>29488.199999999997</v>
      </c>
      <c r="Z1557" s="5">
        <v>18742.5</v>
      </c>
      <c r="AC1557" s="1" t="s">
        <v>45</v>
      </c>
      <c r="AD1557" s="12" t="s">
        <v>47</v>
      </c>
      <c r="AE1557" s="12" t="s">
        <v>47</v>
      </c>
      <c r="AF1557" s="12" t="s">
        <v>47</v>
      </c>
    </row>
    <row r="1558">
      <c r="A1558" s="1" t="s">
        <v>2445</v>
      </c>
      <c r="B1558" s="7"/>
      <c r="C1558" s="1" t="s">
        <v>36</v>
      </c>
      <c r="D1558" s="1" t="s">
        <v>96</v>
      </c>
      <c r="E1558" s="1" t="s">
        <v>77</v>
      </c>
      <c r="F1558" s="1" t="s">
        <v>379</v>
      </c>
      <c r="G1558" s="1" t="s">
        <v>221</v>
      </c>
      <c r="H1558" s="1" t="s">
        <v>222</v>
      </c>
      <c r="I1558" s="1" t="s">
        <v>42</v>
      </c>
      <c r="J1558" s="1"/>
      <c r="K1558" s="1" t="s">
        <v>2446</v>
      </c>
      <c r="L1558" s="1" t="s">
        <v>53</v>
      </c>
      <c r="M1558" s="9">
        <v>44726.0</v>
      </c>
      <c r="N1558" s="9">
        <v>44733.0</v>
      </c>
      <c r="O1558" s="1"/>
      <c r="P1558" s="1">
        <v>7.5</v>
      </c>
      <c r="Q1558" s="1">
        <v>500000.0</v>
      </c>
      <c r="R1558" s="1">
        <v>300000.0</v>
      </c>
      <c r="S1558" s="10">
        <v>44823.0</v>
      </c>
      <c r="V1558" s="5">
        <v>22500.0</v>
      </c>
      <c r="W1558" s="11">
        <v>26550.0</v>
      </c>
      <c r="Z1558" s="5">
        <v>16875.0</v>
      </c>
      <c r="AB1558" s="1"/>
      <c r="AC1558" s="1" t="s">
        <v>45</v>
      </c>
      <c r="AD1558" s="12" t="s">
        <v>46</v>
      </c>
      <c r="AE1558" s="12" t="s">
        <v>46</v>
      </c>
      <c r="AF1558" s="12" t="s">
        <v>46</v>
      </c>
    </row>
    <row r="1559">
      <c r="A1559" s="1" t="s">
        <v>2445</v>
      </c>
      <c r="B1559" s="7"/>
      <c r="C1559" s="1" t="s">
        <v>36</v>
      </c>
      <c r="D1559" s="1" t="s">
        <v>96</v>
      </c>
      <c r="E1559" s="1" t="s">
        <v>77</v>
      </c>
      <c r="F1559" s="1" t="s">
        <v>379</v>
      </c>
      <c r="G1559" s="1" t="s">
        <v>221</v>
      </c>
      <c r="H1559" s="1" t="s">
        <v>222</v>
      </c>
      <c r="I1559" s="1" t="s">
        <v>42</v>
      </c>
      <c r="J1559" s="1"/>
      <c r="K1559" s="1" t="s">
        <v>2446</v>
      </c>
      <c r="L1559" s="1" t="s">
        <v>53</v>
      </c>
      <c r="M1559" s="9">
        <v>44726.0</v>
      </c>
      <c r="N1559" s="9">
        <v>44733.0</v>
      </c>
      <c r="O1559" s="1"/>
      <c r="P1559" s="1">
        <v>7.5</v>
      </c>
      <c r="Q1559" s="1">
        <v>168000.0</v>
      </c>
      <c r="R1559" s="1">
        <v>300000.0</v>
      </c>
      <c r="S1559" s="10">
        <v>44823.0</v>
      </c>
      <c r="V1559" s="5">
        <v>22500.0</v>
      </c>
      <c r="W1559" s="11">
        <v>26550.0</v>
      </c>
      <c r="Z1559" s="5">
        <v>16875.0</v>
      </c>
      <c r="AB1559" s="1"/>
      <c r="AC1559" s="1" t="s">
        <v>45</v>
      </c>
      <c r="AD1559" s="12" t="s">
        <v>46</v>
      </c>
      <c r="AE1559" s="12" t="s">
        <v>46</v>
      </c>
      <c r="AF1559" s="12" t="s">
        <v>46</v>
      </c>
    </row>
    <row r="1560">
      <c r="A1560" s="1" t="s">
        <v>2445</v>
      </c>
      <c r="B1560" s="7"/>
      <c r="C1560" s="1" t="s">
        <v>36</v>
      </c>
      <c r="D1560" s="1" t="s">
        <v>96</v>
      </c>
      <c r="E1560" s="1" t="s">
        <v>77</v>
      </c>
      <c r="F1560" s="1" t="s">
        <v>379</v>
      </c>
      <c r="G1560" s="1" t="s">
        <v>221</v>
      </c>
      <c r="H1560" s="1" t="s">
        <v>222</v>
      </c>
      <c r="I1560" s="1" t="s">
        <v>42</v>
      </c>
      <c r="J1560" s="1"/>
      <c r="K1560" s="1" t="s">
        <v>2446</v>
      </c>
      <c r="L1560" s="1" t="s">
        <v>53</v>
      </c>
      <c r="M1560" s="9">
        <v>44726.0</v>
      </c>
      <c r="N1560" s="9">
        <v>44710.0</v>
      </c>
      <c r="O1560" s="1"/>
      <c r="P1560" s="1">
        <v>7.5</v>
      </c>
      <c r="Q1560" s="1">
        <v>168000.0</v>
      </c>
      <c r="R1560" s="1">
        <v>300000.0</v>
      </c>
      <c r="S1560" s="10">
        <v>44800.0</v>
      </c>
      <c r="V1560" s="5">
        <v>22500.0</v>
      </c>
      <c r="W1560" s="11">
        <v>26550.0</v>
      </c>
      <c r="X1560" s="1"/>
      <c r="Y1560" s="1"/>
      <c r="Z1560" s="5">
        <v>16875.0</v>
      </c>
      <c r="AA1560" s="1"/>
      <c r="AB1560" s="1"/>
      <c r="AC1560" s="1" t="s">
        <v>45</v>
      </c>
      <c r="AD1560" s="12" t="s">
        <v>46</v>
      </c>
      <c r="AE1560" s="12" t="s">
        <v>46</v>
      </c>
      <c r="AF1560" s="12" t="s">
        <v>46</v>
      </c>
    </row>
    <row r="1561">
      <c r="A1561" s="1" t="s">
        <v>2445</v>
      </c>
      <c r="B1561" s="7"/>
      <c r="C1561" s="1" t="s">
        <v>36</v>
      </c>
      <c r="D1561" s="1" t="s">
        <v>96</v>
      </c>
      <c r="E1561" s="1" t="s">
        <v>77</v>
      </c>
      <c r="F1561" s="1" t="s">
        <v>379</v>
      </c>
      <c r="G1561" s="1" t="s">
        <v>221</v>
      </c>
      <c r="H1561" s="1" t="s">
        <v>222</v>
      </c>
      <c r="I1561" s="1" t="s">
        <v>42</v>
      </c>
      <c r="J1561" s="1"/>
      <c r="K1561" s="1" t="s">
        <v>2446</v>
      </c>
      <c r="L1561" s="1" t="s">
        <v>53</v>
      </c>
      <c r="M1561" s="9">
        <v>44726.0</v>
      </c>
      <c r="N1561" s="9">
        <v>44742.0</v>
      </c>
      <c r="O1561" s="1"/>
      <c r="P1561" s="1">
        <v>7.5</v>
      </c>
      <c r="Q1561" s="1">
        <v>500000.0</v>
      </c>
      <c r="R1561" s="1">
        <v>300000.0</v>
      </c>
      <c r="S1561" s="10">
        <v>44832.0</v>
      </c>
      <c r="V1561" s="5">
        <v>22500.0</v>
      </c>
      <c r="W1561" s="11">
        <v>26550.0</v>
      </c>
      <c r="Z1561" s="5">
        <v>16875.0</v>
      </c>
      <c r="AB1561" s="1"/>
      <c r="AC1561" s="1" t="s">
        <v>45</v>
      </c>
      <c r="AD1561" s="12" t="s">
        <v>46</v>
      </c>
      <c r="AE1561" s="12" t="s">
        <v>46</v>
      </c>
      <c r="AF1561" s="12" t="s">
        <v>46</v>
      </c>
    </row>
    <row r="1562">
      <c r="A1562" s="1" t="s">
        <v>2447</v>
      </c>
      <c r="B1562" s="7"/>
      <c r="C1562" s="1" t="s">
        <v>132</v>
      </c>
      <c r="D1562" s="1" t="s">
        <v>76</v>
      </c>
      <c r="E1562" s="1" t="s">
        <v>77</v>
      </c>
      <c r="F1562" s="1" t="s">
        <v>133</v>
      </c>
      <c r="G1562" s="1" t="s">
        <v>865</v>
      </c>
      <c r="H1562" s="1" t="s">
        <v>866</v>
      </c>
      <c r="I1562" s="1" t="s">
        <v>86</v>
      </c>
      <c r="J1562" s="1"/>
      <c r="K1562" s="1" t="s">
        <v>2448</v>
      </c>
      <c r="L1562" s="1" t="s">
        <v>53</v>
      </c>
      <c r="M1562" s="9">
        <v>45107.0</v>
      </c>
      <c r="N1562" s="9">
        <v>45108.0</v>
      </c>
      <c r="O1562" s="1"/>
      <c r="P1562" s="1">
        <v>7.5</v>
      </c>
      <c r="Q1562" s="1">
        <v>300000.0</v>
      </c>
      <c r="R1562" s="1">
        <v>900000.0</v>
      </c>
      <c r="S1562" s="9">
        <v>45139.0</v>
      </c>
      <c r="T1562" s="9">
        <v>45142.0</v>
      </c>
      <c r="U1562" s="1" t="s">
        <v>2449</v>
      </c>
      <c r="V1562" s="5">
        <v>67500.0</v>
      </c>
      <c r="W1562" s="11">
        <v>79650.0</v>
      </c>
      <c r="X1562" s="9">
        <v>45208.0</v>
      </c>
      <c r="Y1562" s="5">
        <v>72900.0</v>
      </c>
      <c r="Z1562" s="5">
        <v>50625.0</v>
      </c>
      <c r="AA1562" s="14">
        <v>45211.0</v>
      </c>
      <c r="AB1562" s="1" t="s">
        <v>2450</v>
      </c>
      <c r="AC1562" s="1" t="s">
        <v>55</v>
      </c>
      <c r="AD1562" s="12" t="s">
        <v>47</v>
      </c>
      <c r="AE1562" s="12" t="s">
        <v>47</v>
      </c>
      <c r="AF1562" s="12" t="s">
        <v>47</v>
      </c>
      <c r="AG1562" s="12" t="s">
        <v>47</v>
      </c>
      <c r="AH1562" s="12" t="s">
        <v>47</v>
      </c>
      <c r="AI1562" s="12" t="s">
        <v>47</v>
      </c>
    </row>
    <row r="1563">
      <c r="A1563" s="1" t="s">
        <v>2451</v>
      </c>
      <c r="B1563" s="1" t="s">
        <v>49</v>
      </c>
      <c r="C1563" s="1" t="s">
        <v>36</v>
      </c>
      <c r="D1563" s="1" t="s">
        <v>50</v>
      </c>
      <c r="E1563" s="1" t="s">
        <v>38</v>
      </c>
      <c r="F1563" s="1" t="s">
        <v>51</v>
      </c>
      <c r="G1563" s="1" t="s">
        <v>40</v>
      </c>
      <c r="H1563" s="1" t="s">
        <v>41</v>
      </c>
      <c r="I1563" s="1" t="s">
        <v>42</v>
      </c>
      <c r="J1563" s="1"/>
      <c r="K1563" s="1" t="s">
        <v>52</v>
      </c>
      <c r="L1563" s="1" t="s">
        <v>53</v>
      </c>
      <c r="M1563" s="9">
        <v>45232.0</v>
      </c>
      <c r="N1563" s="9">
        <v>45232.0</v>
      </c>
      <c r="O1563" s="1"/>
      <c r="P1563" s="1">
        <v>8.0</v>
      </c>
      <c r="Q1563" s="1">
        <v>300000.0</v>
      </c>
      <c r="R1563" s="1">
        <v>622200.0</v>
      </c>
      <c r="S1563" s="9">
        <v>45194.0</v>
      </c>
      <c r="T1563" s="9">
        <v>45205.0</v>
      </c>
      <c r="U1563" s="1" t="s">
        <v>2452</v>
      </c>
      <c r="V1563" s="5">
        <v>49776.0</v>
      </c>
      <c r="W1563" s="11">
        <v>58735.68</v>
      </c>
      <c r="X1563" s="9"/>
      <c r="Z1563" s="5">
        <v>37332.0</v>
      </c>
      <c r="AC1563" s="1" t="s">
        <v>162</v>
      </c>
      <c r="AD1563" s="12" t="s">
        <v>47</v>
      </c>
      <c r="AE1563" s="12" t="s">
        <v>47</v>
      </c>
      <c r="AF1563" s="12" t="s">
        <v>47</v>
      </c>
      <c r="AG1563" s="12" t="s">
        <v>47</v>
      </c>
    </row>
    <row r="1564">
      <c r="A1564" s="1" t="s">
        <v>2451</v>
      </c>
      <c r="B1564" s="1" t="s">
        <v>49</v>
      </c>
      <c r="C1564" s="1" t="s">
        <v>36</v>
      </c>
      <c r="D1564" s="1" t="s">
        <v>50</v>
      </c>
      <c r="E1564" s="1" t="s">
        <v>168</v>
      </c>
      <c r="F1564" s="1" t="s">
        <v>1546</v>
      </c>
      <c r="G1564" s="1" t="s">
        <v>40</v>
      </c>
      <c r="H1564" s="1" t="s">
        <v>41</v>
      </c>
      <c r="I1564" s="1" t="s">
        <v>42</v>
      </c>
      <c r="J1564" s="1"/>
      <c r="K1564" s="1" t="s">
        <v>52</v>
      </c>
      <c r="L1564" s="1" t="s">
        <v>53</v>
      </c>
      <c r="M1564" s="9">
        <v>45022.0</v>
      </c>
      <c r="N1564" s="9">
        <v>45081.0</v>
      </c>
      <c r="O1564" s="1"/>
      <c r="P1564" s="1">
        <v>8.33</v>
      </c>
      <c r="Q1564" s="1">
        <v>500000.0</v>
      </c>
      <c r="R1564" s="1">
        <v>622200.0</v>
      </c>
      <c r="S1564" s="9">
        <v>45194.0</v>
      </c>
      <c r="T1564" s="9">
        <v>45205.0</v>
      </c>
      <c r="U1564" s="1" t="s">
        <v>2452</v>
      </c>
      <c r="V1564" s="5">
        <v>51829.26</v>
      </c>
      <c r="W1564" s="11">
        <v>61158.5268</v>
      </c>
      <c r="X1564" s="9">
        <v>45205.0</v>
      </c>
      <c r="Y1564" s="5">
        <v>55975.6008</v>
      </c>
      <c r="Z1564" s="5">
        <v>38871.945</v>
      </c>
      <c r="AA1564" s="9">
        <v>45205.0</v>
      </c>
      <c r="AB1564" s="1" t="s">
        <v>2452</v>
      </c>
      <c r="AC1564" s="1" t="s">
        <v>55</v>
      </c>
      <c r="AD1564" s="12" t="s">
        <v>47</v>
      </c>
      <c r="AE1564" s="12" t="s">
        <v>47</v>
      </c>
      <c r="AF1564" s="12" t="s">
        <v>47</v>
      </c>
      <c r="AG1564" s="12" t="s">
        <v>47</v>
      </c>
      <c r="AH1564" s="12" t="s">
        <v>47</v>
      </c>
      <c r="AI1564" s="12" t="s">
        <v>47</v>
      </c>
    </row>
    <row r="1565">
      <c r="A1565" s="1" t="s">
        <v>2453</v>
      </c>
      <c r="B1565" s="7"/>
      <c r="C1565" s="1" t="s">
        <v>36</v>
      </c>
      <c r="D1565" s="1" t="s">
        <v>76</v>
      </c>
      <c r="E1565" s="1" t="s">
        <v>168</v>
      </c>
      <c r="F1565" s="1" t="s">
        <v>2454</v>
      </c>
      <c r="G1565" s="1" t="s">
        <v>134</v>
      </c>
      <c r="H1565" s="1" t="s">
        <v>135</v>
      </c>
      <c r="I1565" s="1" t="s">
        <v>42</v>
      </c>
      <c r="J1565" s="1"/>
      <c r="K1565" s="1" t="s">
        <v>2455</v>
      </c>
      <c r="L1565" s="1" t="s">
        <v>143</v>
      </c>
      <c r="M1565" s="9">
        <v>45204.0</v>
      </c>
      <c r="N1565" s="9">
        <v>45205.0</v>
      </c>
      <c r="O1565" s="1"/>
      <c r="P1565" s="1">
        <v>8.33</v>
      </c>
      <c r="Q1565" s="1">
        <v>600000.0</v>
      </c>
      <c r="R1565" s="1">
        <v>300000.0</v>
      </c>
      <c r="S1565" s="10">
        <v>45295.0</v>
      </c>
      <c r="V1565" s="5">
        <v>24990.0</v>
      </c>
      <c r="W1565" s="11">
        <v>29488.199999999997</v>
      </c>
      <c r="Z1565" s="5">
        <v>18742.5</v>
      </c>
      <c r="AC1565" s="1" t="s">
        <v>45</v>
      </c>
      <c r="AD1565" s="12" t="s">
        <v>47</v>
      </c>
      <c r="AE1565" s="12" t="s">
        <v>47</v>
      </c>
      <c r="AF1565" s="12" t="s">
        <v>47</v>
      </c>
    </row>
    <row r="1566">
      <c r="A1566" s="1" t="s">
        <v>2456</v>
      </c>
      <c r="B1566" s="7"/>
      <c r="C1566" s="1" t="s">
        <v>36</v>
      </c>
      <c r="D1566" s="1" t="s">
        <v>50</v>
      </c>
      <c r="E1566" s="1" t="s">
        <v>77</v>
      </c>
      <c r="F1566" s="1" t="s">
        <v>1117</v>
      </c>
      <c r="G1566" s="1" t="s">
        <v>127</v>
      </c>
      <c r="H1566" s="1" t="s">
        <v>128</v>
      </c>
      <c r="I1566" s="1" t="s">
        <v>42</v>
      </c>
      <c r="J1566" s="1"/>
      <c r="K1566" s="1" t="s">
        <v>2457</v>
      </c>
      <c r="L1566" s="1" t="s">
        <v>143</v>
      </c>
      <c r="M1566" s="9">
        <v>45357.0</v>
      </c>
      <c r="N1566" s="9">
        <v>44991.0</v>
      </c>
      <c r="O1566" s="1"/>
      <c r="P1566" s="1">
        <v>8.33</v>
      </c>
      <c r="Q1566" s="1">
        <v>500000.0</v>
      </c>
      <c r="R1566" s="1">
        <v>300000.0</v>
      </c>
      <c r="S1566" s="10">
        <v>45081.0</v>
      </c>
      <c r="V1566" s="5">
        <v>24990.0</v>
      </c>
      <c r="W1566" s="11">
        <v>29488.199999999997</v>
      </c>
      <c r="Z1566" s="5">
        <v>18742.5</v>
      </c>
      <c r="AC1566" s="1" t="s">
        <v>45</v>
      </c>
      <c r="AD1566" s="12" t="s">
        <v>47</v>
      </c>
      <c r="AE1566" s="12" t="s">
        <v>46</v>
      </c>
      <c r="AF1566" s="12" t="s">
        <v>47</v>
      </c>
    </row>
    <row r="1567">
      <c r="A1567" s="1" t="s">
        <v>2458</v>
      </c>
      <c r="B1567" s="7"/>
      <c r="C1567" s="1" t="s">
        <v>36</v>
      </c>
      <c r="D1567" s="1" t="s">
        <v>81</v>
      </c>
      <c r="E1567" s="1" t="s">
        <v>168</v>
      </c>
      <c r="F1567" s="1" t="s">
        <v>1936</v>
      </c>
      <c r="G1567" s="1" t="s">
        <v>152</v>
      </c>
      <c r="H1567" s="1" t="s">
        <v>153</v>
      </c>
      <c r="I1567" s="1" t="s">
        <v>42</v>
      </c>
      <c r="J1567" s="1"/>
      <c r="K1567" s="1" t="s">
        <v>2459</v>
      </c>
      <c r="L1567" s="1" t="s">
        <v>88</v>
      </c>
      <c r="M1567" s="9">
        <v>44998.0</v>
      </c>
      <c r="N1567" s="9">
        <v>44998.0</v>
      </c>
      <c r="O1567" s="1"/>
      <c r="P1567" s="1">
        <v>8.33</v>
      </c>
      <c r="Q1567" s="1">
        <v>550000.0</v>
      </c>
      <c r="R1567" s="1">
        <v>568800.0</v>
      </c>
      <c r="S1567" s="9">
        <v>44991.0</v>
      </c>
      <c r="T1567" s="9">
        <v>44998.0</v>
      </c>
      <c r="U1567" s="1" t="s">
        <v>2460</v>
      </c>
      <c r="V1567" s="5">
        <v>47381.04</v>
      </c>
      <c r="W1567" s="11">
        <v>55909.627199999995</v>
      </c>
      <c r="X1567" s="9">
        <v>45042.0</v>
      </c>
      <c r="Y1567" s="5">
        <v>51171.523199999996</v>
      </c>
      <c r="Z1567" s="5">
        <v>35535.78</v>
      </c>
      <c r="AA1567" s="9">
        <v>45049.0</v>
      </c>
      <c r="AB1567" s="1" t="s">
        <v>2461</v>
      </c>
      <c r="AC1567" s="1" t="s">
        <v>55</v>
      </c>
      <c r="AD1567" s="12" t="s">
        <v>46</v>
      </c>
      <c r="AE1567" s="12" t="s">
        <v>46</v>
      </c>
      <c r="AF1567" s="12" t="s">
        <v>46</v>
      </c>
      <c r="AG1567" s="12" t="s">
        <v>46</v>
      </c>
      <c r="AH1567" s="12" t="s">
        <v>47</v>
      </c>
      <c r="AI1567" s="12" t="s">
        <v>47</v>
      </c>
    </row>
    <row r="1568">
      <c r="A1568" s="1" t="s">
        <v>2462</v>
      </c>
      <c r="B1568" s="7"/>
      <c r="C1568" s="1" t="s">
        <v>132</v>
      </c>
      <c r="D1568" s="1" t="s">
        <v>96</v>
      </c>
      <c r="E1568" s="1" t="s">
        <v>113</v>
      </c>
      <c r="F1568" s="1" t="s">
        <v>2186</v>
      </c>
      <c r="G1568" s="1" t="s">
        <v>354</v>
      </c>
      <c r="H1568" s="1" t="s">
        <v>355</v>
      </c>
      <c r="I1568" s="1" t="s">
        <v>129</v>
      </c>
      <c r="J1568" s="1"/>
      <c r="K1568" s="1" t="s">
        <v>2463</v>
      </c>
      <c r="L1568" s="1" t="s">
        <v>53</v>
      </c>
      <c r="M1568" s="9">
        <v>44986.0</v>
      </c>
      <c r="N1568" s="9">
        <v>44998.0</v>
      </c>
      <c r="O1568" s="1"/>
      <c r="P1568" s="1">
        <v>8.33</v>
      </c>
      <c r="Q1568" s="1">
        <v>200000.0</v>
      </c>
      <c r="R1568" s="1">
        <v>240000.0</v>
      </c>
      <c r="S1568" s="9">
        <v>44986.0</v>
      </c>
      <c r="T1568" s="9">
        <v>44998.0</v>
      </c>
      <c r="U1568" s="1" t="s">
        <v>2464</v>
      </c>
      <c r="V1568" s="5">
        <v>19992.0</v>
      </c>
      <c r="W1568" s="11">
        <v>23590.559999999998</v>
      </c>
      <c r="X1568" s="9">
        <v>45016.0</v>
      </c>
      <c r="Y1568" s="5">
        <v>21591.359999999997</v>
      </c>
      <c r="Z1568" s="5">
        <v>14994.0</v>
      </c>
      <c r="AA1568" s="9">
        <v>45020.0</v>
      </c>
      <c r="AB1568" s="1" t="s">
        <v>2464</v>
      </c>
      <c r="AC1568" s="1" t="s">
        <v>55</v>
      </c>
      <c r="AD1568" s="12" t="s">
        <v>46</v>
      </c>
      <c r="AE1568" s="12" t="s">
        <v>46</v>
      </c>
      <c r="AF1568" s="12" t="s">
        <v>46</v>
      </c>
      <c r="AG1568" s="12" t="s">
        <v>46</v>
      </c>
      <c r="AH1568" s="12" t="s">
        <v>46</v>
      </c>
      <c r="AI1568" s="12" t="s">
        <v>47</v>
      </c>
    </row>
    <row r="1569">
      <c r="A1569" s="1" t="s">
        <v>2465</v>
      </c>
      <c r="B1569" s="7"/>
      <c r="C1569" s="1" t="s">
        <v>132</v>
      </c>
      <c r="D1569" s="1" t="s">
        <v>76</v>
      </c>
      <c r="E1569" s="1" t="s">
        <v>82</v>
      </c>
      <c r="F1569" s="1" t="s">
        <v>831</v>
      </c>
      <c r="G1569" s="1" t="s">
        <v>152</v>
      </c>
      <c r="H1569" s="1" t="s">
        <v>317</v>
      </c>
      <c r="I1569" s="1" t="s">
        <v>234</v>
      </c>
      <c r="J1569" s="1"/>
      <c r="K1569" s="1" t="s">
        <v>2466</v>
      </c>
      <c r="L1569" s="1" t="s">
        <v>53</v>
      </c>
      <c r="M1569" s="9">
        <v>45204.0</v>
      </c>
      <c r="N1569" s="9">
        <v>45204.0</v>
      </c>
      <c r="O1569" s="1"/>
      <c r="P1569" s="1">
        <v>8.33</v>
      </c>
      <c r="Q1569" s="1">
        <v>300000.0</v>
      </c>
      <c r="R1569" s="1">
        <v>300000.0</v>
      </c>
      <c r="S1569" s="10">
        <v>45294.0</v>
      </c>
      <c r="V1569" s="5">
        <v>24990.0</v>
      </c>
      <c r="W1569" s="11">
        <v>29488.199999999997</v>
      </c>
      <c r="Z1569" s="5">
        <v>18742.5</v>
      </c>
      <c r="AB1569" s="1"/>
      <c r="AC1569" s="1" t="s">
        <v>45</v>
      </c>
      <c r="AD1569" s="12" t="s">
        <v>47</v>
      </c>
      <c r="AE1569" s="12" t="s">
        <v>47</v>
      </c>
      <c r="AF1569" s="12" t="s">
        <v>47</v>
      </c>
    </row>
    <row r="1570">
      <c r="A1570" s="1" t="s">
        <v>2465</v>
      </c>
      <c r="B1570" s="7"/>
      <c r="C1570" s="1" t="s">
        <v>132</v>
      </c>
      <c r="D1570" s="1" t="s">
        <v>76</v>
      </c>
      <c r="E1570" s="1" t="s">
        <v>82</v>
      </c>
      <c r="F1570" s="1" t="s">
        <v>831</v>
      </c>
      <c r="G1570" s="1" t="s">
        <v>152</v>
      </c>
      <c r="H1570" s="1" t="s">
        <v>317</v>
      </c>
      <c r="I1570" s="1" t="s">
        <v>234</v>
      </c>
      <c r="J1570" s="1"/>
      <c r="K1570" s="1" t="s">
        <v>2466</v>
      </c>
      <c r="L1570" s="1" t="s">
        <v>53</v>
      </c>
      <c r="M1570" s="9">
        <v>45204.0</v>
      </c>
      <c r="N1570" s="9">
        <v>45056.0</v>
      </c>
      <c r="O1570" s="1"/>
      <c r="P1570" s="1">
        <v>8.33</v>
      </c>
      <c r="Q1570" s="1">
        <v>300000.0</v>
      </c>
      <c r="R1570" s="1">
        <v>300000.0</v>
      </c>
      <c r="S1570" s="10">
        <v>45146.0</v>
      </c>
      <c r="V1570" s="5">
        <v>24990.0</v>
      </c>
      <c r="W1570" s="11">
        <v>29488.199999999997</v>
      </c>
      <c r="Z1570" s="5">
        <v>18742.5</v>
      </c>
      <c r="AB1570" s="1"/>
      <c r="AC1570" s="1" t="s">
        <v>45</v>
      </c>
      <c r="AD1570" s="12" t="s">
        <v>47</v>
      </c>
      <c r="AE1570" s="12" t="s">
        <v>47</v>
      </c>
      <c r="AF1570" s="12" t="s">
        <v>47</v>
      </c>
    </row>
    <row r="1571">
      <c r="A1571" s="1" t="s">
        <v>2467</v>
      </c>
      <c r="B1571" s="7"/>
      <c r="C1571" s="1" t="s">
        <v>36</v>
      </c>
      <c r="D1571" s="1" t="s">
        <v>96</v>
      </c>
      <c r="E1571" s="1" t="s">
        <v>77</v>
      </c>
      <c r="F1571" s="1" t="s">
        <v>1754</v>
      </c>
      <c r="G1571" s="1" t="s">
        <v>121</v>
      </c>
      <c r="H1571" s="1" t="s">
        <v>994</v>
      </c>
      <c r="I1571" s="1" t="s">
        <v>234</v>
      </c>
      <c r="J1571" s="1"/>
      <c r="K1571" s="1" t="s">
        <v>2468</v>
      </c>
      <c r="L1571" s="1" t="s">
        <v>53</v>
      </c>
      <c r="M1571" s="9">
        <v>44809.0</v>
      </c>
      <c r="N1571" s="9">
        <v>44809.0</v>
      </c>
      <c r="O1571" s="1"/>
      <c r="P1571" s="1">
        <v>8.33</v>
      </c>
      <c r="Q1571" s="1">
        <v>500000.0</v>
      </c>
      <c r="R1571" s="1">
        <v>300000.0</v>
      </c>
      <c r="S1571" s="10">
        <v>44839.0</v>
      </c>
      <c r="V1571" s="5">
        <v>24990.0</v>
      </c>
      <c r="W1571" s="11">
        <v>29488.199999999997</v>
      </c>
      <c r="Z1571" s="5">
        <v>18742.5</v>
      </c>
      <c r="AB1571" s="1"/>
      <c r="AC1571" s="1" t="s">
        <v>45</v>
      </c>
      <c r="AD1571" s="12" t="s">
        <v>46</v>
      </c>
      <c r="AE1571" s="12" t="s">
        <v>46</v>
      </c>
      <c r="AF1571" s="12" t="s">
        <v>46</v>
      </c>
    </row>
    <row r="1572">
      <c r="A1572" s="1" t="s">
        <v>2469</v>
      </c>
      <c r="B1572" s="7"/>
      <c r="C1572" s="1" t="s">
        <v>132</v>
      </c>
      <c r="D1572" s="1" t="s">
        <v>37</v>
      </c>
      <c r="E1572" s="1" t="s">
        <v>77</v>
      </c>
      <c r="F1572" s="1" t="s">
        <v>921</v>
      </c>
      <c r="G1572" s="1" t="s">
        <v>134</v>
      </c>
      <c r="H1572" s="1" t="s">
        <v>135</v>
      </c>
      <c r="I1572" s="1" t="s">
        <v>42</v>
      </c>
      <c r="J1572" s="1"/>
      <c r="K1572" s="1" t="s">
        <v>2470</v>
      </c>
      <c r="L1572" s="1" t="s">
        <v>53</v>
      </c>
      <c r="M1572" s="9">
        <v>45183.0</v>
      </c>
      <c r="N1572" s="9">
        <v>45041.0</v>
      </c>
      <c r="O1572" s="1"/>
      <c r="P1572" s="1">
        <v>8.33</v>
      </c>
      <c r="Q1572" s="1">
        <v>100000.0</v>
      </c>
      <c r="R1572" s="1">
        <v>210000.0</v>
      </c>
      <c r="S1572" s="9">
        <v>45041.0</v>
      </c>
      <c r="T1572" s="9">
        <v>45183.0</v>
      </c>
      <c r="U1572" s="1" t="s">
        <v>2471</v>
      </c>
      <c r="V1572" s="5">
        <v>17493.0</v>
      </c>
      <c r="W1572" s="11">
        <v>20641.739999999998</v>
      </c>
      <c r="X1572" s="9">
        <v>45071.0</v>
      </c>
      <c r="Y1572" s="5">
        <v>20641.739999999998</v>
      </c>
      <c r="Z1572" s="5">
        <v>13119.75</v>
      </c>
      <c r="AA1572" s="9">
        <v>45075.0</v>
      </c>
      <c r="AB1572" s="1" t="s">
        <v>2471</v>
      </c>
      <c r="AC1572" s="1" t="s">
        <v>55</v>
      </c>
      <c r="AD1572" s="12" t="s">
        <v>47</v>
      </c>
      <c r="AE1572" s="12" t="s">
        <v>47</v>
      </c>
      <c r="AF1572" s="12" t="s">
        <v>47</v>
      </c>
      <c r="AG1572" s="12" t="s">
        <v>47</v>
      </c>
      <c r="AH1572" s="12" t="s">
        <v>47</v>
      </c>
      <c r="AI1572" s="12" t="s">
        <v>47</v>
      </c>
    </row>
    <row r="1573">
      <c r="A1573" s="1" t="s">
        <v>2469</v>
      </c>
      <c r="B1573" s="7"/>
      <c r="C1573" s="1" t="s">
        <v>132</v>
      </c>
      <c r="D1573" s="1" t="s">
        <v>37</v>
      </c>
      <c r="E1573" s="1" t="s">
        <v>77</v>
      </c>
      <c r="F1573" s="1" t="s">
        <v>921</v>
      </c>
      <c r="G1573" s="1" t="s">
        <v>134</v>
      </c>
      <c r="H1573" s="1" t="s">
        <v>135</v>
      </c>
      <c r="I1573" s="1" t="s">
        <v>42</v>
      </c>
      <c r="J1573" s="1"/>
      <c r="K1573" s="1" t="s">
        <v>2470</v>
      </c>
      <c r="L1573" s="1" t="s">
        <v>53</v>
      </c>
      <c r="M1573" s="9">
        <v>45183.0</v>
      </c>
      <c r="N1573" s="9">
        <v>45004.0</v>
      </c>
      <c r="O1573" s="1"/>
      <c r="P1573" s="1">
        <v>8.33</v>
      </c>
      <c r="Q1573" s="1">
        <v>100000.0</v>
      </c>
      <c r="R1573" s="1">
        <v>180000.0</v>
      </c>
      <c r="S1573" s="9">
        <v>45004.0</v>
      </c>
      <c r="T1573" s="9">
        <v>45183.0</v>
      </c>
      <c r="U1573" s="1" t="s">
        <v>2472</v>
      </c>
      <c r="V1573" s="5">
        <v>14994.0</v>
      </c>
      <c r="W1573" s="11">
        <v>17692.92</v>
      </c>
      <c r="X1573" s="9">
        <v>45034.0</v>
      </c>
      <c r="Y1573" s="5">
        <v>17692.92</v>
      </c>
      <c r="Z1573" s="5">
        <v>11245.5</v>
      </c>
      <c r="AA1573" s="9">
        <v>45038.0</v>
      </c>
      <c r="AB1573" s="1" t="s">
        <v>2472</v>
      </c>
      <c r="AC1573" s="1" t="s">
        <v>55</v>
      </c>
      <c r="AD1573" s="12" t="s">
        <v>47</v>
      </c>
      <c r="AE1573" s="12" t="s">
        <v>46</v>
      </c>
      <c r="AF1573" s="12" t="s">
        <v>46</v>
      </c>
      <c r="AG1573" s="12" t="s">
        <v>47</v>
      </c>
      <c r="AH1573" s="12" t="s">
        <v>47</v>
      </c>
      <c r="AI1573" s="12" t="s">
        <v>47</v>
      </c>
    </row>
    <row r="1574">
      <c r="A1574" s="1" t="s">
        <v>2473</v>
      </c>
      <c r="B1574" s="7"/>
      <c r="C1574" s="1" t="s">
        <v>36</v>
      </c>
      <c r="D1574" s="1" t="s">
        <v>50</v>
      </c>
      <c r="E1574" s="1" t="s">
        <v>77</v>
      </c>
      <c r="F1574" s="1" t="s">
        <v>554</v>
      </c>
      <c r="G1574" s="1" t="s">
        <v>115</v>
      </c>
      <c r="H1574" s="1" t="s">
        <v>116</v>
      </c>
      <c r="I1574" s="1" t="s">
        <v>42</v>
      </c>
      <c r="J1574" s="1"/>
      <c r="K1574" s="1" t="s">
        <v>2474</v>
      </c>
      <c r="L1574" s="1" t="s">
        <v>150</v>
      </c>
      <c r="M1574" s="9">
        <v>44801.0</v>
      </c>
      <c r="N1574" s="9">
        <v>44972.0</v>
      </c>
      <c r="O1574" s="1"/>
      <c r="P1574" s="1">
        <v>8.33</v>
      </c>
      <c r="Q1574" s="1">
        <v>500000.0</v>
      </c>
      <c r="R1574" s="1">
        <v>300000.0</v>
      </c>
      <c r="S1574" s="10">
        <v>45062.0</v>
      </c>
      <c r="V1574" s="5">
        <v>24990.0</v>
      </c>
      <c r="W1574" s="11">
        <v>29488.199999999997</v>
      </c>
      <c r="Z1574" s="5">
        <v>18742.5</v>
      </c>
      <c r="AB1574" s="1"/>
      <c r="AC1574" s="1" t="s">
        <v>45</v>
      </c>
      <c r="AD1574" s="12" t="s">
        <v>46</v>
      </c>
      <c r="AE1574" s="12" t="s">
        <v>46</v>
      </c>
      <c r="AF1574" s="12" t="s">
        <v>47</v>
      </c>
    </row>
    <row r="1575">
      <c r="A1575" s="1" t="s">
        <v>2473</v>
      </c>
      <c r="B1575" s="7"/>
      <c r="C1575" s="1" t="s">
        <v>36</v>
      </c>
      <c r="D1575" s="1" t="s">
        <v>50</v>
      </c>
      <c r="E1575" s="1" t="s">
        <v>77</v>
      </c>
      <c r="F1575" s="1" t="s">
        <v>554</v>
      </c>
      <c r="G1575" s="1" t="s">
        <v>115</v>
      </c>
      <c r="H1575" s="1" t="s">
        <v>116</v>
      </c>
      <c r="I1575" s="1" t="s">
        <v>42</v>
      </c>
      <c r="J1575" s="1"/>
      <c r="K1575" s="1" t="s">
        <v>2474</v>
      </c>
      <c r="L1575" s="1" t="s">
        <v>150</v>
      </c>
      <c r="M1575" s="9">
        <v>44801.0</v>
      </c>
      <c r="N1575" s="9">
        <v>44972.0</v>
      </c>
      <c r="O1575" s="1"/>
      <c r="P1575" s="1">
        <v>8.33</v>
      </c>
      <c r="Q1575" s="1">
        <v>600000.0</v>
      </c>
      <c r="R1575" s="1">
        <v>300000.0</v>
      </c>
      <c r="S1575" s="10">
        <v>45062.0</v>
      </c>
      <c r="V1575" s="5">
        <v>24990.0</v>
      </c>
      <c r="W1575" s="11">
        <v>29488.199999999997</v>
      </c>
      <c r="Z1575" s="5">
        <v>18742.5</v>
      </c>
      <c r="AB1575" s="1"/>
      <c r="AC1575" s="1" t="s">
        <v>45</v>
      </c>
      <c r="AD1575" s="12" t="s">
        <v>46</v>
      </c>
      <c r="AE1575" s="12" t="s">
        <v>46</v>
      </c>
      <c r="AF1575" s="12" t="s">
        <v>47</v>
      </c>
    </row>
    <row r="1576">
      <c r="A1576" s="1" t="s">
        <v>2475</v>
      </c>
      <c r="B1576" s="7"/>
      <c r="C1576" s="1" t="s">
        <v>36</v>
      </c>
      <c r="D1576" s="1" t="s">
        <v>96</v>
      </c>
      <c r="E1576" s="1" t="s">
        <v>38</v>
      </c>
      <c r="F1576" s="1" t="s">
        <v>740</v>
      </c>
      <c r="G1576" s="1" t="s">
        <v>134</v>
      </c>
      <c r="H1576" s="1" t="s">
        <v>135</v>
      </c>
      <c r="I1576" s="1" t="s">
        <v>291</v>
      </c>
      <c r="J1576" s="1"/>
      <c r="K1576" s="1" t="s">
        <v>2476</v>
      </c>
      <c r="L1576" s="1" t="s">
        <v>150</v>
      </c>
      <c r="M1576" s="9">
        <v>44866.0</v>
      </c>
      <c r="N1576" s="9">
        <v>44866.0</v>
      </c>
      <c r="O1576" s="1"/>
      <c r="P1576" s="1">
        <v>8.33</v>
      </c>
      <c r="Q1576" s="1">
        <v>300000.0</v>
      </c>
      <c r="R1576" s="1">
        <v>300000.0</v>
      </c>
      <c r="S1576" s="10">
        <v>44896.0</v>
      </c>
      <c r="V1576" s="5">
        <v>24990.0</v>
      </c>
      <c r="W1576" s="11">
        <v>29488.199999999997</v>
      </c>
      <c r="Z1576" s="5">
        <v>18742.5</v>
      </c>
      <c r="AB1576" s="1"/>
      <c r="AC1576" s="1" t="s">
        <v>45</v>
      </c>
      <c r="AD1576" s="12" t="s">
        <v>46</v>
      </c>
      <c r="AE1576" s="12" t="s">
        <v>46</v>
      </c>
      <c r="AF1576" s="12" t="s">
        <v>46</v>
      </c>
    </row>
    <row r="1577">
      <c r="A1577" s="1" t="s">
        <v>2477</v>
      </c>
      <c r="B1577" s="7"/>
      <c r="C1577" s="1" t="s">
        <v>36</v>
      </c>
      <c r="D1577" s="1" t="s">
        <v>81</v>
      </c>
      <c r="E1577" s="1" t="s">
        <v>212</v>
      </c>
      <c r="F1577" s="1" t="s">
        <v>2252</v>
      </c>
      <c r="G1577" s="1" t="s">
        <v>1185</v>
      </c>
      <c r="H1577" s="1" t="s">
        <v>1186</v>
      </c>
      <c r="I1577" s="1" t="s">
        <v>42</v>
      </c>
      <c r="J1577" s="1"/>
      <c r="K1577" s="1" t="s">
        <v>2478</v>
      </c>
      <c r="L1577" s="1" t="s">
        <v>99</v>
      </c>
      <c r="M1577" s="9">
        <v>45318.0</v>
      </c>
      <c r="N1577" s="9">
        <v>45324.0</v>
      </c>
      <c r="O1577" s="1"/>
      <c r="P1577" s="1">
        <v>8.33</v>
      </c>
      <c r="Q1577" s="1">
        <v>500000.0</v>
      </c>
      <c r="R1577" s="1">
        <v>300000.0</v>
      </c>
      <c r="S1577" s="10">
        <v>45354.0</v>
      </c>
      <c r="V1577" s="5">
        <v>24990.0</v>
      </c>
      <c r="W1577" s="11">
        <v>29488.199999999997</v>
      </c>
      <c r="Z1577" s="5">
        <v>18742.5</v>
      </c>
      <c r="AB1577" s="1"/>
      <c r="AC1577" s="1" t="s">
        <v>45</v>
      </c>
      <c r="AD1577" s="12" t="s">
        <v>47</v>
      </c>
      <c r="AE1577" s="12" t="s">
        <v>47</v>
      </c>
      <c r="AF1577" s="12" t="s">
        <v>47</v>
      </c>
    </row>
    <row r="1578">
      <c r="A1578" s="1" t="s">
        <v>2477</v>
      </c>
      <c r="B1578" s="7"/>
      <c r="C1578" s="1" t="s">
        <v>36</v>
      </c>
      <c r="D1578" s="1" t="s">
        <v>81</v>
      </c>
      <c r="E1578" s="1" t="s">
        <v>212</v>
      </c>
      <c r="F1578" s="1" t="s">
        <v>2252</v>
      </c>
      <c r="G1578" s="1" t="s">
        <v>1185</v>
      </c>
      <c r="H1578" s="1" t="s">
        <v>1186</v>
      </c>
      <c r="I1578" s="1" t="s">
        <v>42</v>
      </c>
      <c r="J1578" s="1"/>
      <c r="K1578" s="1" t="s">
        <v>2478</v>
      </c>
      <c r="L1578" s="1" t="s">
        <v>99</v>
      </c>
      <c r="M1578" s="9">
        <v>45318.0</v>
      </c>
      <c r="N1578" s="14">
        <v>45281.0</v>
      </c>
      <c r="O1578" s="1"/>
      <c r="P1578" s="1">
        <v>8.33</v>
      </c>
      <c r="Q1578" s="1">
        <v>500000.0</v>
      </c>
      <c r="R1578" s="1">
        <v>300000.0</v>
      </c>
      <c r="S1578" s="15">
        <v>45371.0</v>
      </c>
      <c r="V1578" s="5">
        <v>24990.0</v>
      </c>
      <c r="W1578" s="11">
        <v>29488.199999999997</v>
      </c>
      <c r="Z1578" s="5">
        <v>18742.5</v>
      </c>
      <c r="AB1578" s="1"/>
      <c r="AC1578" s="1" t="s">
        <v>45</v>
      </c>
      <c r="AD1578" s="12" t="s">
        <v>47</v>
      </c>
      <c r="AE1578" s="12" t="s">
        <v>47</v>
      </c>
      <c r="AF1578" s="12" t="s">
        <v>47</v>
      </c>
    </row>
    <row r="1579">
      <c r="A1579" s="1" t="s">
        <v>2479</v>
      </c>
      <c r="B1579" s="7"/>
      <c r="C1579" s="1" t="s">
        <v>36</v>
      </c>
      <c r="D1579" s="1" t="s">
        <v>76</v>
      </c>
      <c r="E1579" s="1" t="s">
        <v>38</v>
      </c>
      <c r="F1579" s="1" t="s">
        <v>2480</v>
      </c>
      <c r="G1579" s="1" t="s">
        <v>152</v>
      </c>
      <c r="H1579" s="1" t="s">
        <v>317</v>
      </c>
      <c r="I1579" s="1" t="s">
        <v>209</v>
      </c>
      <c r="J1579" s="1"/>
      <c r="K1579" s="1" t="s">
        <v>2481</v>
      </c>
      <c r="L1579" s="1" t="s">
        <v>53</v>
      </c>
      <c r="M1579" s="14">
        <v>45246.0</v>
      </c>
      <c r="N1579" s="9">
        <v>45263.0</v>
      </c>
      <c r="O1579" s="1"/>
      <c r="P1579" s="1">
        <v>8.33</v>
      </c>
      <c r="Q1579" s="1">
        <v>504000.0</v>
      </c>
      <c r="R1579" s="1">
        <v>504000.0</v>
      </c>
      <c r="S1579" s="9">
        <v>45294.0</v>
      </c>
      <c r="T1579" s="9">
        <v>45316.0</v>
      </c>
      <c r="U1579" s="1" t="s">
        <v>2482</v>
      </c>
      <c r="V1579" s="5">
        <v>41983.2</v>
      </c>
      <c r="W1579" s="11">
        <v>49540.17599999999</v>
      </c>
      <c r="X1579" s="9">
        <v>45733.0</v>
      </c>
      <c r="Y1579" s="5">
        <v>45341.85599999999</v>
      </c>
      <c r="Z1579" s="5">
        <v>31487.399999999998</v>
      </c>
      <c r="AA1579" s="9">
        <v>45737.0</v>
      </c>
      <c r="AB1579" s="1" t="s">
        <v>2483</v>
      </c>
      <c r="AC1579" s="1" t="s">
        <v>55</v>
      </c>
      <c r="AD1579" s="12" t="s">
        <v>47</v>
      </c>
      <c r="AE1579" s="12" t="s">
        <v>47</v>
      </c>
      <c r="AF1579" s="12" t="s">
        <v>47</v>
      </c>
      <c r="AG1579" s="12" t="s">
        <v>47</v>
      </c>
      <c r="AH1579" s="12" t="s">
        <v>137</v>
      </c>
      <c r="AI1579" s="12" t="s">
        <v>137</v>
      </c>
    </row>
    <row r="1580">
      <c r="A1580" s="1" t="s">
        <v>2484</v>
      </c>
      <c r="B1580" s="7"/>
      <c r="C1580" s="1" t="s">
        <v>36</v>
      </c>
      <c r="D1580" s="1" t="s">
        <v>96</v>
      </c>
      <c r="E1580" s="1" t="s">
        <v>82</v>
      </c>
      <c r="F1580" s="1" t="s">
        <v>1093</v>
      </c>
      <c r="G1580" s="1" t="s">
        <v>134</v>
      </c>
      <c r="H1580" s="1" t="s">
        <v>135</v>
      </c>
      <c r="I1580" s="1" t="s">
        <v>247</v>
      </c>
      <c r="J1580" s="1"/>
      <c r="K1580" s="1" t="s">
        <v>2485</v>
      </c>
      <c r="L1580" s="1" t="s">
        <v>53</v>
      </c>
      <c r="M1580" s="9">
        <v>44717.0</v>
      </c>
      <c r="N1580" s="9">
        <v>45116.0</v>
      </c>
      <c r="O1580" s="9">
        <v>45116.0</v>
      </c>
      <c r="P1580" s="1">
        <v>9.5</v>
      </c>
      <c r="Q1580" s="1">
        <v>1000000.0</v>
      </c>
      <c r="R1580" s="1">
        <v>1401400.0</v>
      </c>
      <c r="S1580" s="9">
        <v>45113.0</v>
      </c>
      <c r="T1580" s="9">
        <v>45117.0</v>
      </c>
      <c r="U1580" s="1" t="s">
        <v>2486</v>
      </c>
      <c r="V1580" s="5">
        <v>133133.0</v>
      </c>
      <c r="W1580" s="11">
        <v>157096.94</v>
      </c>
      <c r="X1580" s="9">
        <v>45117.0</v>
      </c>
      <c r="Y1580" s="5">
        <v>143783.64</v>
      </c>
      <c r="Z1580" s="5">
        <v>99849.75</v>
      </c>
      <c r="AA1580" s="9">
        <v>45117.0</v>
      </c>
      <c r="AB1580" s="1" t="s">
        <v>2486</v>
      </c>
      <c r="AC1580" s="1" t="s">
        <v>55</v>
      </c>
      <c r="AD1580" s="12" t="s">
        <v>46</v>
      </c>
      <c r="AE1580" s="12" t="s">
        <v>47</v>
      </c>
      <c r="AF1580" s="12" t="s">
        <v>47</v>
      </c>
      <c r="AG1580" s="12" t="s">
        <v>47</v>
      </c>
      <c r="AH1580" s="12" t="s">
        <v>47</v>
      </c>
      <c r="AI1580" s="12" t="s">
        <v>47</v>
      </c>
    </row>
    <row r="1581">
      <c r="A1581" s="1" t="s">
        <v>2484</v>
      </c>
      <c r="B1581" s="7"/>
      <c r="C1581" s="1" t="s">
        <v>36</v>
      </c>
      <c r="D1581" s="1" t="s">
        <v>96</v>
      </c>
      <c r="E1581" s="1" t="s">
        <v>82</v>
      </c>
      <c r="F1581" s="1" t="s">
        <v>1093</v>
      </c>
      <c r="G1581" s="1" t="s">
        <v>134</v>
      </c>
      <c r="H1581" s="1" t="s">
        <v>135</v>
      </c>
      <c r="I1581" s="1" t="s">
        <v>247</v>
      </c>
      <c r="J1581" s="1"/>
      <c r="K1581" s="1" t="s">
        <v>2485</v>
      </c>
      <c r="L1581" s="1" t="s">
        <v>53</v>
      </c>
      <c r="M1581" s="9">
        <v>44717.0</v>
      </c>
      <c r="N1581" s="14">
        <v>45230.0</v>
      </c>
      <c r="O1581" s="1"/>
      <c r="P1581" s="1">
        <v>8.33</v>
      </c>
      <c r="Q1581" s="1">
        <v>400000.0</v>
      </c>
      <c r="R1581" s="1">
        <v>478400.0</v>
      </c>
      <c r="S1581" s="9">
        <v>45191.0</v>
      </c>
      <c r="T1581" s="14">
        <v>45230.0</v>
      </c>
      <c r="U1581" s="1" t="s">
        <v>2487</v>
      </c>
      <c r="V1581" s="5">
        <v>39850.72</v>
      </c>
      <c r="W1581" s="11">
        <v>47023.8496</v>
      </c>
      <c r="X1581" s="14">
        <v>45221.0</v>
      </c>
      <c r="Y1581" s="5">
        <v>43038.7776</v>
      </c>
      <c r="Z1581" s="5">
        <v>29888.04</v>
      </c>
      <c r="AA1581" s="14">
        <v>45225.0</v>
      </c>
      <c r="AB1581" s="1" t="s">
        <v>2487</v>
      </c>
      <c r="AC1581" s="1" t="s">
        <v>55</v>
      </c>
      <c r="AD1581" s="12" t="s">
        <v>46</v>
      </c>
      <c r="AE1581" s="12" t="s">
        <v>47</v>
      </c>
      <c r="AF1581" s="12" t="s">
        <v>47</v>
      </c>
      <c r="AG1581" s="12" t="s">
        <v>47</v>
      </c>
      <c r="AH1581" s="12" t="s">
        <v>47</v>
      </c>
      <c r="AI1581" s="12" t="s">
        <v>47</v>
      </c>
    </row>
    <row r="1582">
      <c r="A1582" s="1" t="s">
        <v>2484</v>
      </c>
      <c r="B1582" s="7"/>
      <c r="C1582" s="1" t="s">
        <v>36</v>
      </c>
      <c r="D1582" s="1" t="s">
        <v>96</v>
      </c>
      <c r="E1582" s="1" t="s">
        <v>82</v>
      </c>
      <c r="F1582" s="1" t="s">
        <v>1093</v>
      </c>
      <c r="G1582" s="1" t="s">
        <v>134</v>
      </c>
      <c r="H1582" s="1" t="s">
        <v>135</v>
      </c>
      <c r="I1582" s="1" t="s">
        <v>247</v>
      </c>
      <c r="J1582" s="1"/>
      <c r="K1582" s="1" t="s">
        <v>2485</v>
      </c>
      <c r="L1582" s="1" t="s">
        <v>53</v>
      </c>
      <c r="M1582" s="9">
        <v>44717.0</v>
      </c>
      <c r="N1582" s="9">
        <v>44717.0</v>
      </c>
      <c r="O1582" s="1"/>
      <c r="P1582" s="1">
        <v>8.33</v>
      </c>
      <c r="Q1582" s="1">
        <v>300000.0</v>
      </c>
      <c r="R1582" s="1">
        <v>300000.0</v>
      </c>
      <c r="S1582" s="10">
        <v>44807.0</v>
      </c>
      <c r="V1582" s="5">
        <v>24990.0</v>
      </c>
      <c r="W1582" s="11">
        <v>29488.199999999997</v>
      </c>
      <c r="Z1582" s="5">
        <v>18742.5</v>
      </c>
      <c r="AB1582" s="1"/>
      <c r="AC1582" s="1" t="s">
        <v>45</v>
      </c>
      <c r="AD1582" s="12" t="s">
        <v>46</v>
      </c>
      <c r="AE1582" s="12" t="s">
        <v>46</v>
      </c>
      <c r="AF1582" s="12" t="s">
        <v>46</v>
      </c>
    </row>
    <row r="1583">
      <c r="A1583" s="1" t="s">
        <v>2484</v>
      </c>
      <c r="B1583" s="7"/>
      <c r="C1583" s="1" t="s">
        <v>36</v>
      </c>
      <c r="D1583" s="1" t="s">
        <v>96</v>
      </c>
      <c r="E1583" s="1" t="s">
        <v>82</v>
      </c>
      <c r="F1583" s="1" t="s">
        <v>1093</v>
      </c>
      <c r="G1583" s="1" t="s">
        <v>134</v>
      </c>
      <c r="H1583" s="1" t="s">
        <v>135</v>
      </c>
      <c r="I1583" s="1" t="s">
        <v>247</v>
      </c>
      <c r="J1583" s="1"/>
      <c r="K1583" s="1" t="s">
        <v>2485</v>
      </c>
      <c r="L1583" s="1" t="s">
        <v>53</v>
      </c>
      <c r="M1583" s="9">
        <v>44717.0</v>
      </c>
      <c r="N1583" s="9">
        <v>44717.0</v>
      </c>
      <c r="O1583" s="1"/>
      <c r="P1583" s="1">
        <v>8.33</v>
      </c>
      <c r="Q1583" s="1">
        <v>300000.0</v>
      </c>
      <c r="R1583" s="1">
        <v>300000.0</v>
      </c>
      <c r="S1583" s="10">
        <v>44807.0</v>
      </c>
      <c r="V1583" s="5">
        <v>24990.0</v>
      </c>
      <c r="W1583" s="11">
        <v>29488.199999999997</v>
      </c>
      <c r="Z1583" s="5">
        <v>18742.5</v>
      </c>
      <c r="AB1583" s="1"/>
      <c r="AC1583" s="1" t="s">
        <v>45</v>
      </c>
      <c r="AD1583" s="12" t="s">
        <v>46</v>
      </c>
      <c r="AE1583" s="12" t="s">
        <v>46</v>
      </c>
      <c r="AF1583" s="12" t="s">
        <v>46</v>
      </c>
    </row>
    <row r="1584">
      <c r="A1584" s="1" t="s">
        <v>2484</v>
      </c>
      <c r="B1584" s="7"/>
      <c r="C1584" s="1" t="s">
        <v>36</v>
      </c>
      <c r="D1584" s="1" t="s">
        <v>96</v>
      </c>
      <c r="E1584" s="1" t="s">
        <v>82</v>
      </c>
      <c r="F1584" s="1" t="s">
        <v>1093</v>
      </c>
      <c r="G1584" s="1" t="s">
        <v>134</v>
      </c>
      <c r="H1584" s="1" t="s">
        <v>135</v>
      </c>
      <c r="I1584" s="1" t="s">
        <v>247</v>
      </c>
      <c r="J1584" s="1"/>
      <c r="K1584" s="1" t="s">
        <v>2485</v>
      </c>
      <c r="L1584" s="1" t="s">
        <v>53</v>
      </c>
      <c r="M1584" s="9">
        <v>44717.0</v>
      </c>
      <c r="N1584" s="9">
        <v>44717.0</v>
      </c>
      <c r="O1584" s="1"/>
      <c r="P1584" s="1">
        <v>8.33</v>
      </c>
      <c r="Q1584" s="1">
        <v>300000.0</v>
      </c>
      <c r="R1584" s="1">
        <v>300000.0</v>
      </c>
      <c r="S1584" s="10">
        <v>44807.0</v>
      </c>
      <c r="V1584" s="5">
        <v>24990.0</v>
      </c>
      <c r="W1584" s="11">
        <v>29488.199999999997</v>
      </c>
      <c r="Z1584" s="5">
        <v>18742.5</v>
      </c>
      <c r="AB1584" s="1"/>
      <c r="AC1584" s="1" t="s">
        <v>45</v>
      </c>
      <c r="AD1584" s="12" t="s">
        <v>46</v>
      </c>
      <c r="AE1584" s="12" t="s">
        <v>46</v>
      </c>
      <c r="AF1584" s="12" t="s">
        <v>46</v>
      </c>
    </row>
    <row r="1585">
      <c r="A1585" s="1" t="s">
        <v>2484</v>
      </c>
      <c r="B1585" s="7"/>
      <c r="C1585" s="1" t="s">
        <v>36</v>
      </c>
      <c r="D1585" s="1" t="s">
        <v>96</v>
      </c>
      <c r="E1585" s="1" t="s">
        <v>82</v>
      </c>
      <c r="F1585" s="1" t="s">
        <v>1093</v>
      </c>
      <c r="G1585" s="1" t="s">
        <v>134</v>
      </c>
      <c r="H1585" s="1" t="s">
        <v>135</v>
      </c>
      <c r="I1585" s="1" t="s">
        <v>247</v>
      </c>
      <c r="J1585" s="1"/>
      <c r="K1585" s="1" t="s">
        <v>2485</v>
      </c>
      <c r="L1585" s="1" t="s">
        <v>53</v>
      </c>
      <c r="M1585" s="9">
        <v>44717.0</v>
      </c>
      <c r="N1585" s="9">
        <v>44717.0</v>
      </c>
      <c r="O1585" s="1"/>
      <c r="P1585" s="1">
        <v>8.33</v>
      </c>
      <c r="Q1585" s="1">
        <v>300000.0</v>
      </c>
      <c r="R1585" s="1">
        <v>300000.0</v>
      </c>
      <c r="S1585" s="10">
        <v>44807.0</v>
      </c>
      <c r="V1585" s="5">
        <v>24990.0</v>
      </c>
      <c r="W1585" s="11">
        <v>29488.199999999997</v>
      </c>
      <c r="Z1585" s="5">
        <v>18742.5</v>
      </c>
      <c r="AB1585" s="1"/>
      <c r="AC1585" s="1" t="s">
        <v>45</v>
      </c>
      <c r="AD1585" s="12" t="s">
        <v>46</v>
      </c>
      <c r="AE1585" s="12" t="s">
        <v>46</v>
      </c>
      <c r="AF1585" s="12" t="s">
        <v>46</v>
      </c>
    </row>
    <row r="1586">
      <c r="A1586" s="1" t="s">
        <v>2484</v>
      </c>
      <c r="B1586" s="7"/>
      <c r="C1586" s="1" t="s">
        <v>36</v>
      </c>
      <c r="D1586" s="1" t="s">
        <v>96</v>
      </c>
      <c r="E1586" s="1" t="s">
        <v>82</v>
      </c>
      <c r="F1586" s="1" t="s">
        <v>1093</v>
      </c>
      <c r="G1586" s="1" t="s">
        <v>134</v>
      </c>
      <c r="H1586" s="1" t="s">
        <v>135</v>
      </c>
      <c r="I1586" s="1" t="s">
        <v>247</v>
      </c>
      <c r="J1586" s="1"/>
      <c r="K1586" s="1" t="s">
        <v>2485</v>
      </c>
      <c r="L1586" s="1" t="s">
        <v>53</v>
      </c>
      <c r="M1586" s="9">
        <v>44717.0</v>
      </c>
      <c r="N1586" s="9">
        <v>44717.0</v>
      </c>
      <c r="O1586" s="1"/>
      <c r="P1586" s="1">
        <v>8.33</v>
      </c>
      <c r="Q1586" s="1">
        <v>300000.0</v>
      </c>
      <c r="R1586" s="1">
        <v>300000.0</v>
      </c>
      <c r="S1586" s="10">
        <v>44807.0</v>
      </c>
      <c r="V1586" s="5">
        <v>24990.0</v>
      </c>
      <c r="W1586" s="11">
        <v>29488.199999999997</v>
      </c>
      <c r="Z1586" s="5">
        <v>18742.5</v>
      </c>
      <c r="AB1586" s="1"/>
      <c r="AC1586" s="1" t="s">
        <v>45</v>
      </c>
      <c r="AD1586" s="12" t="s">
        <v>46</v>
      </c>
      <c r="AE1586" s="12" t="s">
        <v>46</v>
      </c>
      <c r="AF1586" s="12" t="s">
        <v>46</v>
      </c>
    </row>
    <row r="1587">
      <c r="A1587" s="1" t="s">
        <v>2484</v>
      </c>
      <c r="B1587" s="7"/>
      <c r="C1587" s="1" t="s">
        <v>36</v>
      </c>
      <c r="D1587" s="1" t="s">
        <v>96</v>
      </c>
      <c r="E1587" s="1" t="s">
        <v>82</v>
      </c>
      <c r="F1587" s="1" t="s">
        <v>1093</v>
      </c>
      <c r="G1587" s="1" t="s">
        <v>134</v>
      </c>
      <c r="H1587" s="1" t="s">
        <v>135</v>
      </c>
      <c r="I1587" s="1" t="s">
        <v>247</v>
      </c>
      <c r="J1587" s="1"/>
      <c r="K1587" s="1" t="s">
        <v>2485</v>
      </c>
      <c r="L1587" s="1" t="s">
        <v>53</v>
      </c>
      <c r="M1587" s="9">
        <v>44717.0</v>
      </c>
      <c r="N1587" s="9">
        <v>44717.0</v>
      </c>
      <c r="O1587" s="1"/>
      <c r="P1587" s="1">
        <v>8.33</v>
      </c>
      <c r="Q1587" s="1">
        <v>300000.0</v>
      </c>
      <c r="R1587" s="1">
        <v>300000.0</v>
      </c>
      <c r="S1587" s="10">
        <v>44807.0</v>
      </c>
      <c r="V1587" s="5">
        <v>24990.0</v>
      </c>
      <c r="W1587" s="11">
        <v>29488.199999999997</v>
      </c>
      <c r="Z1587" s="5">
        <v>18742.5</v>
      </c>
      <c r="AB1587" s="1"/>
      <c r="AC1587" s="1" t="s">
        <v>45</v>
      </c>
      <c r="AD1587" s="12" t="s">
        <v>46</v>
      </c>
      <c r="AE1587" s="12" t="s">
        <v>46</v>
      </c>
      <c r="AF1587" s="12" t="s">
        <v>46</v>
      </c>
    </row>
    <row r="1588">
      <c r="A1588" s="1" t="s">
        <v>2484</v>
      </c>
      <c r="B1588" s="7"/>
      <c r="C1588" s="1" t="s">
        <v>36</v>
      </c>
      <c r="D1588" s="1" t="s">
        <v>96</v>
      </c>
      <c r="E1588" s="1" t="s">
        <v>82</v>
      </c>
      <c r="F1588" s="1" t="s">
        <v>1093</v>
      </c>
      <c r="G1588" s="1" t="s">
        <v>134</v>
      </c>
      <c r="H1588" s="1" t="s">
        <v>135</v>
      </c>
      <c r="I1588" s="1" t="s">
        <v>247</v>
      </c>
      <c r="J1588" s="1"/>
      <c r="K1588" s="1" t="s">
        <v>2485</v>
      </c>
      <c r="L1588" s="1" t="s">
        <v>53</v>
      </c>
      <c r="M1588" s="9">
        <v>44717.0</v>
      </c>
      <c r="N1588" s="9">
        <v>44717.0</v>
      </c>
      <c r="O1588" s="1"/>
      <c r="P1588" s="1">
        <v>8.33</v>
      </c>
      <c r="Q1588" s="1">
        <v>300000.0</v>
      </c>
      <c r="R1588" s="1">
        <v>300000.0</v>
      </c>
      <c r="S1588" s="10">
        <v>44807.0</v>
      </c>
      <c r="V1588" s="5">
        <v>24990.0</v>
      </c>
      <c r="W1588" s="11">
        <v>29488.199999999997</v>
      </c>
      <c r="Z1588" s="5">
        <v>18742.5</v>
      </c>
      <c r="AB1588" s="1"/>
      <c r="AC1588" s="1" t="s">
        <v>45</v>
      </c>
      <c r="AD1588" s="12" t="s">
        <v>46</v>
      </c>
      <c r="AE1588" s="12" t="s">
        <v>46</v>
      </c>
      <c r="AF1588" s="12" t="s">
        <v>46</v>
      </c>
    </row>
    <row r="1589">
      <c r="A1589" s="1" t="s">
        <v>2488</v>
      </c>
      <c r="B1589" s="7"/>
      <c r="C1589" s="1" t="s">
        <v>36</v>
      </c>
      <c r="D1589" s="1" t="s">
        <v>96</v>
      </c>
      <c r="E1589" s="1" t="s">
        <v>38</v>
      </c>
      <c r="F1589" s="1" t="s">
        <v>483</v>
      </c>
      <c r="G1589" s="1" t="s">
        <v>170</v>
      </c>
      <c r="H1589" s="1" t="s">
        <v>170</v>
      </c>
      <c r="I1589" s="1" t="s">
        <v>42</v>
      </c>
      <c r="J1589" s="1"/>
      <c r="K1589" s="1" t="s">
        <v>2489</v>
      </c>
      <c r="L1589" s="1" t="s">
        <v>99</v>
      </c>
      <c r="M1589" s="9">
        <v>44767.0</v>
      </c>
      <c r="N1589" s="9">
        <v>44764.0</v>
      </c>
      <c r="O1589" s="1"/>
      <c r="P1589" s="1">
        <v>8.33</v>
      </c>
      <c r="Q1589" s="1">
        <v>200000.0</v>
      </c>
      <c r="R1589" s="1">
        <v>222000.0</v>
      </c>
      <c r="S1589" s="9">
        <v>44760.0</v>
      </c>
      <c r="T1589" s="9">
        <v>44764.0</v>
      </c>
      <c r="U1589" s="1" t="s">
        <v>2490</v>
      </c>
      <c r="V1589" s="5">
        <v>18492.6</v>
      </c>
      <c r="W1589" s="11">
        <v>21821.267999999996</v>
      </c>
      <c r="X1589" s="9">
        <v>44775.0</v>
      </c>
      <c r="Y1589" s="5">
        <v>19972.007999999998</v>
      </c>
      <c r="Z1589" s="5">
        <v>13869.449999999999</v>
      </c>
      <c r="AA1589" s="9">
        <v>44777.0</v>
      </c>
      <c r="AB1589" s="1" t="s">
        <v>683</v>
      </c>
      <c r="AC1589" s="1" t="s">
        <v>55</v>
      </c>
      <c r="AD1589" s="12" t="s">
        <v>46</v>
      </c>
      <c r="AE1589" s="12" t="s">
        <v>46</v>
      </c>
      <c r="AF1589" s="12" t="s">
        <v>46</v>
      </c>
      <c r="AG1589" s="12" t="s">
        <v>46</v>
      </c>
      <c r="AH1589" s="12" t="s">
        <v>46</v>
      </c>
      <c r="AI1589" s="12" t="s">
        <v>46</v>
      </c>
    </row>
    <row r="1590">
      <c r="A1590" s="1" t="s">
        <v>2488</v>
      </c>
      <c r="B1590" s="7"/>
      <c r="C1590" s="1" t="s">
        <v>36</v>
      </c>
      <c r="D1590" s="1" t="s">
        <v>96</v>
      </c>
      <c r="E1590" s="1" t="s">
        <v>38</v>
      </c>
      <c r="F1590" s="1" t="s">
        <v>483</v>
      </c>
      <c r="G1590" s="1" t="s">
        <v>170</v>
      </c>
      <c r="H1590" s="1" t="s">
        <v>170</v>
      </c>
      <c r="I1590" s="1" t="s">
        <v>42</v>
      </c>
      <c r="J1590" s="1"/>
      <c r="K1590" s="1" t="s">
        <v>2489</v>
      </c>
      <c r="L1590" s="1" t="s">
        <v>99</v>
      </c>
      <c r="M1590" s="9">
        <v>44767.0</v>
      </c>
      <c r="N1590" s="9">
        <v>44776.0</v>
      </c>
      <c r="O1590" s="1"/>
      <c r="P1590" s="1">
        <v>8.33</v>
      </c>
      <c r="Q1590" s="1">
        <v>200000.0</v>
      </c>
      <c r="R1590" s="1">
        <v>234000.0</v>
      </c>
      <c r="S1590" s="9">
        <v>44774.0</v>
      </c>
      <c r="T1590" s="9">
        <v>44775.0</v>
      </c>
      <c r="U1590" s="1" t="s">
        <v>2491</v>
      </c>
      <c r="V1590" s="5">
        <v>19492.2</v>
      </c>
      <c r="W1590" s="11">
        <v>23000.796</v>
      </c>
      <c r="X1590" s="9">
        <v>44804.0</v>
      </c>
      <c r="Y1590" s="5">
        <v>21051.575999999997</v>
      </c>
      <c r="Z1590" s="5">
        <v>14619.150000000001</v>
      </c>
      <c r="AA1590" s="9">
        <v>44809.0</v>
      </c>
      <c r="AB1590" s="1" t="s">
        <v>2491</v>
      </c>
      <c r="AC1590" s="1" t="s">
        <v>55</v>
      </c>
      <c r="AD1590" s="12" t="s">
        <v>46</v>
      </c>
      <c r="AE1590" s="12" t="s">
        <v>46</v>
      </c>
      <c r="AF1590" s="12" t="s">
        <v>46</v>
      </c>
      <c r="AG1590" s="12" t="s">
        <v>46</v>
      </c>
      <c r="AH1590" s="12" t="s">
        <v>46</v>
      </c>
      <c r="AI1590" s="12" t="s">
        <v>46</v>
      </c>
    </row>
    <row r="1591">
      <c r="A1591" s="1" t="s">
        <v>2488</v>
      </c>
      <c r="B1591" s="7"/>
      <c r="C1591" s="1" t="s">
        <v>36</v>
      </c>
      <c r="D1591" s="1" t="s">
        <v>96</v>
      </c>
      <c r="E1591" s="1" t="s">
        <v>38</v>
      </c>
      <c r="F1591" s="1" t="s">
        <v>729</v>
      </c>
      <c r="G1591" s="1" t="s">
        <v>170</v>
      </c>
      <c r="H1591" s="1" t="s">
        <v>170</v>
      </c>
      <c r="I1591" s="1" t="s">
        <v>42</v>
      </c>
      <c r="J1591" s="1"/>
      <c r="K1591" s="1" t="s">
        <v>2489</v>
      </c>
      <c r="L1591" s="1" t="s">
        <v>99</v>
      </c>
      <c r="M1591" s="9">
        <v>44767.0</v>
      </c>
      <c r="N1591" s="9">
        <v>44767.0</v>
      </c>
      <c r="O1591" s="1"/>
      <c r="P1591" s="1">
        <v>8.33</v>
      </c>
      <c r="Q1591" s="1">
        <v>250000.0</v>
      </c>
      <c r="R1591" s="1">
        <v>300000.0</v>
      </c>
      <c r="S1591" s="9">
        <v>44970.0</v>
      </c>
      <c r="T1591" s="9">
        <v>44977.0</v>
      </c>
      <c r="U1591" s="1" t="s">
        <v>2492</v>
      </c>
      <c r="V1591" s="5">
        <v>24990.0</v>
      </c>
      <c r="W1591" s="11">
        <v>29488.199999999997</v>
      </c>
      <c r="X1591" s="9">
        <v>45000.0</v>
      </c>
      <c r="Y1591" s="5">
        <v>26989.199999999997</v>
      </c>
      <c r="Z1591" s="5">
        <v>18742.5</v>
      </c>
      <c r="AA1591" s="9">
        <v>45004.0</v>
      </c>
      <c r="AB1591" s="1" t="s">
        <v>2492</v>
      </c>
      <c r="AC1591" s="1" t="s">
        <v>55</v>
      </c>
      <c r="AD1591" s="12" t="s">
        <v>46</v>
      </c>
      <c r="AE1591" s="12" t="s">
        <v>46</v>
      </c>
      <c r="AF1591" s="12" t="s">
        <v>46</v>
      </c>
      <c r="AG1591" s="12" t="s">
        <v>46</v>
      </c>
      <c r="AH1591" s="12" t="s">
        <v>46</v>
      </c>
      <c r="AI1591" s="12" t="s">
        <v>46</v>
      </c>
    </row>
    <row r="1592">
      <c r="A1592" s="1" t="s">
        <v>2488</v>
      </c>
      <c r="B1592" s="7"/>
      <c r="C1592" s="1" t="s">
        <v>36</v>
      </c>
      <c r="D1592" s="1" t="s">
        <v>96</v>
      </c>
      <c r="E1592" s="1" t="s">
        <v>38</v>
      </c>
      <c r="F1592" s="1" t="s">
        <v>729</v>
      </c>
      <c r="G1592" s="1" t="s">
        <v>170</v>
      </c>
      <c r="H1592" s="1" t="s">
        <v>170</v>
      </c>
      <c r="I1592" s="1" t="s">
        <v>42</v>
      </c>
      <c r="J1592" s="1"/>
      <c r="K1592" s="1" t="s">
        <v>2489</v>
      </c>
      <c r="L1592" s="1" t="s">
        <v>99</v>
      </c>
      <c r="M1592" s="9">
        <v>44767.0</v>
      </c>
      <c r="N1592" s="9">
        <v>44995.0</v>
      </c>
      <c r="O1592" s="1"/>
      <c r="P1592" s="1">
        <v>8.33</v>
      </c>
      <c r="Q1592" s="1">
        <v>600000.0</v>
      </c>
      <c r="R1592" s="1">
        <v>678000.0</v>
      </c>
      <c r="S1592" s="9">
        <v>45026.0</v>
      </c>
      <c r="T1592" s="9">
        <v>45057.0</v>
      </c>
      <c r="U1592" s="1" t="s">
        <v>2493</v>
      </c>
      <c r="V1592" s="5">
        <v>56477.4</v>
      </c>
      <c r="W1592" s="11">
        <v>66643.332</v>
      </c>
      <c r="X1592" s="9">
        <v>45056.0</v>
      </c>
      <c r="Y1592" s="5">
        <v>60995.592</v>
      </c>
      <c r="Z1592" s="5">
        <v>42358.05</v>
      </c>
      <c r="AA1592" s="9">
        <v>45060.0</v>
      </c>
      <c r="AB1592" s="1" t="s">
        <v>2493</v>
      </c>
      <c r="AC1592" s="1" t="s">
        <v>55</v>
      </c>
      <c r="AD1592" s="12" t="s">
        <v>46</v>
      </c>
      <c r="AE1592" s="12" t="s">
        <v>46</v>
      </c>
      <c r="AF1592" s="12" t="s">
        <v>47</v>
      </c>
      <c r="AG1592" s="12" t="s">
        <v>47</v>
      </c>
      <c r="AH1592" s="12" t="s">
        <v>47</v>
      </c>
      <c r="AI1592" s="12" t="s">
        <v>47</v>
      </c>
    </row>
    <row r="1593">
      <c r="A1593" s="1" t="s">
        <v>2488</v>
      </c>
      <c r="B1593" s="7"/>
      <c r="C1593" s="1" t="s">
        <v>36</v>
      </c>
      <c r="D1593" s="1" t="s">
        <v>96</v>
      </c>
      <c r="E1593" s="1" t="s">
        <v>38</v>
      </c>
      <c r="F1593" s="1" t="s">
        <v>240</v>
      </c>
      <c r="G1593" s="1" t="s">
        <v>170</v>
      </c>
      <c r="H1593" s="1" t="s">
        <v>170</v>
      </c>
      <c r="I1593" s="1" t="s">
        <v>42</v>
      </c>
      <c r="J1593" s="1"/>
      <c r="K1593" s="1" t="s">
        <v>2489</v>
      </c>
      <c r="L1593" s="1" t="s">
        <v>99</v>
      </c>
      <c r="M1593" s="9">
        <v>44767.0</v>
      </c>
      <c r="N1593" s="9">
        <v>45105.0</v>
      </c>
      <c r="O1593" s="1"/>
      <c r="P1593" s="1">
        <v>8.33</v>
      </c>
      <c r="Q1593" s="1">
        <v>350000.0</v>
      </c>
      <c r="R1593" s="1">
        <v>384000.0</v>
      </c>
      <c r="S1593" s="9">
        <v>45096.0</v>
      </c>
      <c r="T1593" s="9">
        <v>45105.0</v>
      </c>
      <c r="U1593" s="1" t="s">
        <v>2494</v>
      </c>
      <c r="V1593" s="5">
        <v>31987.2</v>
      </c>
      <c r="W1593" s="11">
        <v>37744.896</v>
      </c>
      <c r="X1593" s="9">
        <v>45126.0</v>
      </c>
      <c r="Y1593" s="5">
        <v>34546.176</v>
      </c>
      <c r="Z1593" s="5">
        <v>23990.4</v>
      </c>
      <c r="AA1593" s="9">
        <v>45130.0</v>
      </c>
      <c r="AB1593" s="1" t="s">
        <v>2494</v>
      </c>
      <c r="AC1593" s="1" t="s">
        <v>55</v>
      </c>
      <c r="AD1593" s="12" t="s">
        <v>46</v>
      </c>
      <c r="AE1593" s="12" t="s">
        <v>47</v>
      </c>
      <c r="AF1593" s="12" t="s">
        <v>47</v>
      </c>
      <c r="AG1593" s="12" t="s">
        <v>47</v>
      </c>
      <c r="AH1593" s="12" t="s">
        <v>47</v>
      </c>
      <c r="AI1593" s="12" t="s">
        <v>47</v>
      </c>
    </row>
    <row r="1594">
      <c r="A1594" s="1" t="s">
        <v>2488</v>
      </c>
      <c r="B1594" s="7"/>
      <c r="C1594" s="1" t="s">
        <v>36</v>
      </c>
      <c r="D1594" s="1" t="s">
        <v>96</v>
      </c>
      <c r="E1594" s="1" t="s">
        <v>38</v>
      </c>
      <c r="F1594" s="1" t="s">
        <v>483</v>
      </c>
      <c r="G1594" s="1" t="s">
        <v>170</v>
      </c>
      <c r="H1594" s="1" t="s">
        <v>170</v>
      </c>
      <c r="I1594" s="1" t="s">
        <v>42</v>
      </c>
      <c r="J1594" s="1"/>
      <c r="K1594" s="1" t="s">
        <v>2489</v>
      </c>
      <c r="L1594" s="1" t="s">
        <v>99</v>
      </c>
      <c r="M1594" s="9">
        <v>44767.0</v>
      </c>
      <c r="N1594" s="9">
        <v>45049.0</v>
      </c>
      <c r="O1594" s="1"/>
      <c r="P1594" s="1">
        <v>8.33</v>
      </c>
      <c r="Q1594" s="1">
        <v>700000.0</v>
      </c>
      <c r="R1594" s="1">
        <v>300000.0</v>
      </c>
      <c r="S1594" s="10">
        <v>45139.0</v>
      </c>
      <c r="V1594" s="5">
        <v>24990.0</v>
      </c>
      <c r="W1594" s="11">
        <v>29488.199999999997</v>
      </c>
      <c r="Z1594" s="5">
        <v>18742.5</v>
      </c>
      <c r="AB1594" s="1"/>
      <c r="AC1594" s="1" t="s">
        <v>45</v>
      </c>
      <c r="AD1594" s="12" t="s">
        <v>46</v>
      </c>
      <c r="AE1594" s="12" t="s">
        <v>47</v>
      </c>
      <c r="AF1594" s="12" t="s">
        <v>47</v>
      </c>
    </row>
    <row r="1595">
      <c r="A1595" s="1" t="s">
        <v>2495</v>
      </c>
      <c r="B1595" s="7"/>
      <c r="C1595" s="1" t="s">
        <v>36</v>
      </c>
      <c r="D1595" s="1" t="s">
        <v>96</v>
      </c>
      <c r="E1595" s="1" t="s">
        <v>212</v>
      </c>
      <c r="F1595" s="1" t="s">
        <v>915</v>
      </c>
      <c r="G1595" s="1" t="s">
        <v>196</v>
      </c>
      <c r="H1595" s="1" t="s">
        <v>197</v>
      </c>
      <c r="I1595" s="1" t="s">
        <v>42</v>
      </c>
      <c r="J1595" s="1"/>
      <c r="K1595" s="1" t="s">
        <v>2496</v>
      </c>
      <c r="L1595" s="1" t="s">
        <v>44</v>
      </c>
      <c r="M1595" s="9">
        <v>45094.0</v>
      </c>
      <c r="N1595" s="9">
        <v>44932.0</v>
      </c>
      <c r="O1595" s="1"/>
      <c r="P1595" s="1">
        <v>8.33</v>
      </c>
      <c r="Q1595" s="1">
        <v>500000.0</v>
      </c>
      <c r="R1595" s="1">
        <v>300000.0</v>
      </c>
      <c r="S1595" s="10">
        <v>45022.0</v>
      </c>
      <c r="V1595" s="5">
        <v>24990.0</v>
      </c>
      <c r="W1595" s="11">
        <v>29488.199999999997</v>
      </c>
      <c r="Z1595" s="5">
        <v>18742.5</v>
      </c>
      <c r="AC1595" s="1" t="s">
        <v>45</v>
      </c>
      <c r="AD1595" s="12" t="s">
        <v>47</v>
      </c>
      <c r="AE1595" s="12" t="s">
        <v>46</v>
      </c>
      <c r="AF1595" s="12" t="s">
        <v>47</v>
      </c>
    </row>
    <row r="1596">
      <c r="A1596" s="1" t="s">
        <v>2497</v>
      </c>
      <c r="B1596" s="7"/>
      <c r="C1596" s="1" t="s">
        <v>36</v>
      </c>
      <c r="D1596" s="1" t="s">
        <v>81</v>
      </c>
      <c r="E1596" s="1" t="s">
        <v>77</v>
      </c>
      <c r="F1596" s="1" t="s">
        <v>980</v>
      </c>
      <c r="G1596" s="1" t="s">
        <v>865</v>
      </c>
      <c r="H1596" s="1" t="s">
        <v>866</v>
      </c>
      <c r="I1596" s="1" t="s">
        <v>129</v>
      </c>
      <c r="J1596" s="1"/>
      <c r="K1596" s="1" t="s">
        <v>2498</v>
      </c>
      <c r="L1596" s="1" t="s">
        <v>143</v>
      </c>
      <c r="M1596" s="9">
        <v>45206.0</v>
      </c>
      <c r="N1596" s="14">
        <v>45209.0</v>
      </c>
      <c r="O1596" s="1"/>
      <c r="P1596" s="1">
        <v>8.33</v>
      </c>
      <c r="Q1596" s="1">
        <v>500000.0</v>
      </c>
      <c r="R1596" s="1">
        <v>300000.0</v>
      </c>
      <c r="S1596" s="15">
        <v>45299.0</v>
      </c>
      <c r="V1596" s="5">
        <v>24990.0</v>
      </c>
      <c r="W1596" s="11">
        <v>29488.199999999997</v>
      </c>
      <c r="Z1596" s="5">
        <v>18742.5</v>
      </c>
      <c r="AB1596" s="1"/>
      <c r="AC1596" s="1" t="s">
        <v>45</v>
      </c>
      <c r="AD1596" s="12" t="s">
        <v>47</v>
      </c>
      <c r="AE1596" s="12" t="s">
        <v>47</v>
      </c>
      <c r="AF1596" s="12" t="s">
        <v>47</v>
      </c>
    </row>
    <row r="1597">
      <c r="A1597" s="1" t="s">
        <v>2497</v>
      </c>
      <c r="B1597" s="7"/>
      <c r="C1597" s="1" t="s">
        <v>36</v>
      </c>
      <c r="D1597" s="1" t="s">
        <v>81</v>
      </c>
      <c r="E1597" s="1" t="s">
        <v>77</v>
      </c>
      <c r="F1597" s="1" t="s">
        <v>980</v>
      </c>
      <c r="G1597" s="1" t="s">
        <v>865</v>
      </c>
      <c r="H1597" s="1" t="s">
        <v>866</v>
      </c>
      <c r="I1597" s="1" t="s">
        <v>129</v>
      </c>
      <c r="J1597" s="1"/>
      <c r="K1597" s="1" t="s">
        <v>2498</v>
      </c>
      <c r="L1597" s="1" t="s">
        <v>143</v>
      </c>
      <c r="M1597" s="9">
        <v>45206.0</v>
      </c>
      <c r="N1597" s="14">
        <v>45209.0</v>
      </c>
      <c r="O1597" s="1"/>
      <c r="P1597" s="1">
        <v>8.33</v>
      </c>
      <c r="Q1597" s="1">
        <v>300000.0</v>
      </c>
      <c r="R1597" s="1">
        <v>300000.0</v>
      </c>
      <c r="S1597" s="15">
        <v>45299.0</v>
      </c>
      <c r="V1597" s="5">
        <v>24990.0</v>
      </c>
      <c r="W1597" s="11">
        <v>29488.199999999997</v>
      </c>
      <c r="Z1597" s="5">
        <v>18742.5</v>
      </c>
      <c r="AB1597" s="1"/>
      <c r="AC1597" s="1" t="s">
        <v>45</v>
      </c>
      <c r="AD1597" s="12" t="s">
        <v>47</v>
      </c>
      <c r="AE1597" s="12" t="s">
        <v>47</v>
      </c>
      <c r="AF1597" s="12" t="s">
        <v>47</v>
      </c>
    </row>
    <row r="1598">
      <c r="A1598" s="1" t="s">
        <v>2499</v>
      </c>
      <c r="B1598" s="1" t="s">
        <v>2500</v>
      </c>
      <c r="C1598" s="1" t="s">
        <v>36</v>
      </c>
      <c r="D1598" s="1" t="s">
        <v>76</v>
      </c>
      <c r="E1598" s="1" t="s">
        <v>212</v>
      </c>
      <c r="F1598" s="1" t="s">
        <v>991</v>
      </c>
      <c r="G1598" s="1" t="s">
        <v>115</v>
      </c>
      <c r="H1598" s="1" t="s">
        <v>116</v>
      </c>
      <c r="I1598" s="1" t="s">
        <v>234</v>
      </c>
      <c r="J1598" s="1"/>
      <c r="K1598" s="1" t="s">
        <v>2501</v>
      </c>
      <c r="L1598" s="1" t="s">
        <v>99</v>
      </c>
      <c r="M1598" s="9">
        <v>45364.0</v>
      </c>
      <c r="N1598" s="9">
        <v>45355.0</v>
      </c>
      <c r="O1598" s="1"/>
      <c r="P1598" s="1">
        <v>8.0</v>
      </c>
      <c r="Q1598" s="1">
        <v>500000.0</v>
      </c>
      <c r="R1598" s="1">
        <v>540000.0</v>
      </c>
      <c r="S1598" s="9">
        <v>45341.0</v>
      </c>
      <c r="T1598" s="9">
        <v>45355.0</v>
      </c>
      <c r="U1598" s="1" t="s">
        <v>2502</v>
      </c>
      <c r="V1598" s="5">
        <v>43200.0</v>
      </c>
      <c r="W1598" s="11">
        <v>50976.0</v>
      </c>
      <c r="X1598" s="9">
        <v>45371.0</v>
      </c>
      <c r="Y1598" s="5">
        <v>46656.0</v>
      </c>
      <c r="Z1598" s="5">
        <v>32400.0</v>
      </c>
      <c r="AA1598" s="9">
        <v>45375.0</v>
      </c>
      <c r="AB1598" s="1" t="s">
        <v>2502</v>
      </c>
      <c r="AC1598" s="1" t="s">
        <v>55</v>
      </c>
      <c r="AD1598" s="12" t="s">
        <v>47</v>
      </c>
      <c r="AE1598" s="12" t="s">
        <v>47</v>
      </c>
      <c r="AF1598" s="12" t="s">
        <v>47</v>
      </c>
      <c r="AG1598" s="12" t="s">
        <v>47</v>
      </c>
      <c r="AH1598" s="12" t="s">
        <v>47</v>
      </c>
      <c r="AI1598" s="12" t="s">
        <v>47</v>
      </c>
    </row>
    <row r="1599">
      <c r="A1599" s="1" t="s">
        <v>2499</v>
      </c>
      <c r="B1599" s="1" t="s">
        <v>2500</v>
      </c>
      <c r="C1599" s="1" t="s">
        <v>36</v>
      </c>
      <c r="D1599" s="1" t="s">
        <v>76</v>
      </c>
      <c r="E1599" s="1" t="s">
        <v>212</v>
      </c>
      <c r="F1599" s="1" t="s">
        <v>991</v>
      </c>
      <c r="G1599" s="1" t="s">
        <v>115</v>
      </c>
      <c r="H1599" s="1" t="s">
        <v>116</v>
      </c>
      <c r="I1599" s="1" t="s">
        <v>234</v>
      </c>
      <c r="J1599" s="1"/>
      <c r="K1599" s="1" t="s">
        <v>2501</v>
      </c>
      <c r="L1599" s="1" t="s">
        <v>99</v>
      </c>
      <c r="M1599" s="9">
        <v>45364.0</v>
      </c>
      <c r="N1599" s="9">
        <v>45358.0</v>
      </c>
      <c r="O1599" s="1"/>
      <c r="P1599" s="1">
        <v>8.33</v>
      </c>
      <c r="Q1599" s="1">
        <v>300000.0</v>
      </c>
      <c r="R1599" s="1">
        <v>360000.0</v>
      </c>
      <c r="S1599" s="9">
        <v>45358.0</v>
      </c>
      <c r="T1599" s="9">
        <v>45358.0</v>
      </c>
      <c r="U1599" s="1" t="s">
        <v>2503</v>
      </c>
      <c r="V1599" s="5">
        <v>29988.0</v>
      </c>
      <c r="W1599" s="11">
        <v>35385.84</v>
      </c>
      <c r="X1599" s="9">
        <v>45388.0</v>
      </c>
      <c r="Y1599" s="5">
        <v>32387.039999999997</v>
      </c>
      <c r="Z1599" s="5">
        <v>22491.0</v>
      </c>
      <c r="AA1599" s="9">
        <v>45392.0</v>
      </c>
      <c r="AB1599" s="1" t="s">
        <v>2503</v>
      </c>
      <c r="AC1599" s="1" t="s">
        <v>55</v>
      </c>
      <c r="AD1599" s="12" t="s">
        <v>47</v>
      </c>
      <c r="AE1599" s="12" t="s">
        <v>47</v>
      </c>
      <c r="AF1599" s="12" t="s">
        <v>47</v>
      </c>
      <c r="AG1599" s="12" t="s">
        <v>47</v>
      </c>
      <c r="AH1599" s="12" t="s">
        <v>137</v>
      </c>
      <c r="AI1599" s="12" t="s">
        <v>137</v>
      </c>
    </row>
    <row r="1600">
      <c r="A1600" s="1" t="s">
        <v>2499</v>
      </c>
      <c r="B1600" s="1" t="s">
        <v>2500</v>
      </c>
      <c r="C1600" s="1" t="s">
        <v>36</v>
      </c>
      <c r="D1600" s="1" t="s">
        <v>76</v>
      </c>
      <c r="E1600" s="1" t="s">
        <v>212</v>
      </c>
      <c r="F1600" s="1" t="s">
        <v>991</v>
      </c>
      <c r="G1600" s="1" t="s">
        <v>115</v>
      </c>
      <c r="H1600" s="1" t="s">
        <v>116</v>
      </c>
      <c r="I1600" s="1" t="s">
        <v>234</v>
      </c>
      <c r="J1600" s="1"/>
      <c r="K1600" s="1" t="s">
        <v>2501</v>
      </c>
      <c r="L1600" s="1" t="s">
        <v>99</v>
      </c>
      <c r="M1600" s="9">
        <v>45364.0</v>
      </c>
      <c r="N1600" s="9">
        <v>45364.0</v>
      </c>
      <c r="O1600" s="1"/>
      <c r="P1600" s="1">
        <v>8.33</v>
      </c>
      <c r="Q1600" s="1">
        <v>250000.0</v>
      </c>
      <c r="R1600" s="1">
        <v>300000.0</v>
      </c>
      <c r="S1600" s="9">
        <v>45364.0</v>
      </c>
      <c r="T1600" s="9">
        <v>45364.0</v>
      </c>
      <c r="U1600" s="1" t="s">
        <v>2504</v>
      </c>
      <c r="V1600" s="5">
        <v>24990.0</v>
      </c>
      <c r="W1600" s="11">
        <v>29488.199999999997</v>
      </c>
      <c r="X1600" s="9">
        <v>45394.0</v>
      </c>
      <c r="Y1600" s="5">
        <v>26989.199999999997</v>
      </c>
      <c r="Z1600" s="5">
        <v>18742.5</v>
      </c>
      <c r="AA1600" s="9">
        <v>45398.0</v>
      </c>
      <c r="AB1600" s="1" t="s">
        <v>2504</v>
      </c>
      <c r="AC1600" s="1" t="s">
        <v>55</v>
      </c>
      <c r="AD1600" s="12" t="s">
        <v>47</v>
      </c>
      <c r="AE1600" s="12" t="s">
        <v>47</v>
      </c>
      <c r="AF1600" s="12" t="s">
        <v>47</v>
      </c>
      <c r="AG1600" s="12" t="s">
        <v>47</v>
      </c>
      <c r="AH1600" s="12" t="s">
        <v>137</v>
      </c>
      <c r="AI1600" s="12" t="s">
        <v>137</v>
      </c>
    </row>
    <row r="1601">
      <c r="A1601" s="1" t="s">
        <v>2499</v>
      </c>
      <c r="B1601" s="1" t="s">
        <v>2500</v>
      </c>
      <c r="C1601" s="1" t="s">
        <v>36</v>
      </c>
      <c r="D1601" s="1" t="s">
        <v>76</v>
      </c>
      <c r="E1601" s="1" t="s">
        <v>212</v>
      </c>
      <c r="F1601" s="1" t="s">
        <v>991</v>
      </c>
      <c r="G1601" s="1" t="s">
        <v>115</v>
      </c>
      <c r="H1601" s="1" t="s">
        <v>116</v>
      </c>
      <c r="I1601" s="1" t="s">
        <v>234</v>
      </c>
      <c r="J1601" s="1"/>
      <c r="K1601" s="1" t="s">
        <v>2501</v>
      </c>
      <c r="L1601" s="1" t="s">
        <v>99</v>
      </c>
      <c r="M1601" s="9">
        <v>45364.0</v>
      </c>
      <c r="N1601" s="9">
        <v>45371.0</v>
      </c>
      <c r="O1601" s="1"/>
      <c r="P1601" s="1">
        <v>8.33</v>
      </c>
      <c r="Q1601" s="1">
        <v>400000.0</v>
      </c>
      <c r="R1601" s="1">
        <v>462000.0</v>
      </c>
      <c r="S1601" s="9">
        <v>45371.0</v>
      </c>
      <c r="T1601" s="9">
        <v>45371.0</v>
      </c>
      <c r="U1601" s="1" t="s">
        <v>2505</v>
      </c>
      <c r="V1601" s="5">
        <v>38484.6</v>
      </c>
      <c r="W1601" s="11">
        <v>45411.827999999994</v>
      </c>
      <c r="X1601" s="9">
        <v>45401.0</v>
      </c>
      <c r="Y1601" s="5">
        <v>41563.367999999995</v>
      </c>
      <c r="Z1601" s="5">
        <v>28863.449999999997</v>
      </c>
      <c r="AA1601" s="9">
        <v>45405.0</v>
      </c>
      <c r="AB1601" s="1" t="s">
        <v>2505</v>
      </c>
      <c r="AC1601" s="1" t="s">
        <v>55</v>
      </c>
      <c r="AD1601" s="12" t="s">
        <v>47</v>
      </c>
      <c r="AE1601" s="12" t="s">
        <v>47</v>
      </c>
      <c r="AF1601" s="12" t="s">
        <v>47</v>
      </c>
      <c r="AG1601" s="12" t="s">
        <v>47</v>
      </c>
      <c r="AH1601" s="12" t="s">
        <v>137</v>
      </c>
      <c r="AI1601" s="12" t="s">
        <v>137</v>
      </c>
    </row>
    <row r="1602">
      <c r="A1602" s="1" t="s">
        <v>2499</v>
      </c>
      <c r="B1602" s="1" t="s">
        <v>2500</v>
      </c>
      <c r="C1602" s="1" t="s">
        <v>36</v>
      </c>
      <c r="D1602" s="1" t="s">
        <v>76</v>
      </c>
      <c r="E1602" s="1" t="s">
        <v>212</v>
      </c>
      <c r="F1602" s="1" t="s">
        <v>2506</v>
      </c>
      <c r="G1602" s="1" t="s">
        <v>115</v>
      </c>
      <c r="H1602" s="1" t="s">
        <v>116</v>
      </c>
      <c r="I1602" s="1" t="s">
        <v>234</v>
      </c>
      <c r="J1602" s="1"/>
      <c r="K1602" s="1" t="s">
        <v>2501</v>
      </c>
      <c r="L1602" s="1" t="s">
        <v>99</v>
      </c>
      <c r="M1602" s="9">
        <v>45364.0</v>
      </c>
      <c r="N1602" s="9">
        <v>45364.0</v>
      </c>
      <c r="O1602" s="1"/>
      <c r="P1602" s="1">
        <v>8.33</v>
      </c>
      <c r="Q1602" s="1">
        <v>500000.0</v>
      </c>
      <c r="R1602" s="1">
        <v>525600.0</v>
      </c>
      <c r="S1602" s="9">
        <v>45377.0</v>
      </c>
      <c r="T1602" s="9">
        <v>45380.0</v>
      </c>
      <c r="U1602" s="1" t="s">
        <v>2507</v>
      </c>
      <c r="V1602" s="5">
        <v>43782.48</v>
      </c>
      <c r="W1602" s="11">
        <v>51663.3264</v>
      </c>
      <c r="X1602" s="9">
        <v>45380.0</v>
      </c>
      <c r="Y1602" s="5">
        <v>47285.0784</v>
      </c>
      <c r="Z1602" s="5">
        <v>32836.86</v>
      </c>
      <c r="AA1602" s="9">
        <v>45380.0</v>
      </c>
      <c r="AB1602" s="1" t="s">
        <v>2507</v>
      </c>
      <c r="AC1602" s="1" t="s">
        <v>55</v>
      </c>
      <c r="AD1602" s="12" t="s">
        <v>47</v>
      </c>
      <c r="AE1602" s="12" t="s">
        <v>47</v>
      </c>
      <c r="AF1602" s="12" t="s">
        <v>47</v>
      </c>
      <c r="AG1602" s="12" t="s">
        <v>47</v>
      </c>
      <c r="AH1602" s="12" t="s">
        <v>47</v>
      </c>
      <c r="AI1602" s="12" t="s">
        <v>47</v>
      </c>
    </row>
    <row r="1603">
      <c r="A1603" s="1" t="s">
        <v>2499</v>
      </c>
      <c r="B1603" s="1" t="s">
        <v>2500</v>
      </c>
      <c r="C1603" s="1" t="s">
        <v>36</v>
      </c>
      <c r="D1603" s="1" t="s">
        <v>76</v>
      </c>
      <c r="E1603" s="1" t="s">
        <v>212</v>
      </c>
      <c r="F1603" s="1" t="s">
        <v>2506</v>
      </c>
      <c r="G1603" s="1" t="s">
        <v>115</v>
      </c>
      <c r="H1603" s="1" t="s">
        <v>116</v>
      </c>
      <c r="I1603" s="1" t="s">
        <v>234</v>
      </c>
      <c r="J1603" s="1"/>
      <c r="K1603" s="1" t="s">
        <v>2501</v>
      </c>
      <c r="L1603" s="1" t="s">
        <v>99</v>
      </c>
      <c r="M1603" s="9">
        <v>45364.0</v>
      </c>
      <c r="N1603" s="14">
        <v>45209.0</v>
      </c>
      <c r="O1603" s="1"/>
      <c r="P1603" s="1">
        <v>8.33</v>
      </c>
      <c r="Q1603" s="1">
        <v>500000.0</v>
      </c>
      <c r="R1603" s="1">
        <v>300000.0</v>
      </c>
      <c r="S1603" s="15">
        <v>45299.0</v>
      </c>
      <c r="V1603" s="5">
        <v>24990.0</v>
      </c>
      <c r="W1603" s="11">
        <v>29488.199999999997</v>
      </c>
      <c r="Z1603" s="5">
        <v>18742.5</v>
      </c>
      <c r="AB1603" s="1"/>
      <c r="AC1603" s="1" t="s">
        <v>45</v>
      </c>
      <c r="AD1603" s="12" t="s">
        <v>47</v>
      </c>
      <c r="AE1603" s="12" t="s">
        <v>47</v>
      </c>
      <c r="AF1603" s="12" t="s">
        <v>47</v>
      </c>
    </row>
    <row r="1604">
      <c r="A1604" s="1" t="s">
        <v>2499</v>
      </c>
      <c r="B1604" s="1" t="s">
        <v>2500</v>
      </c>
      <c r="C1604" s="1" t="s">
        <v>36</v>
      </c>
      <c r="D1604" s="1" t="s">
        <v>76</v>
      </c>
      <c r="E1604" s="1" t="s">
        <v>212</v>
      </c>
      <c r="F1604" s="1" t="s">
        <v>2506</v>
      </c>
      <c r="G1604" s="1" t="s">
        <v>115</v>
      </c>
      <c r="H1604" s="1" t="s">
        <v>116</v>
      </c>
      <c r="I1604" s="1" t="s">
        <v>234</v>
      </c>
      <c r="J1604" s="1"/>
      <c r="K1604" s="1" t="s">
        <v>2501</v>
      </c>
      <c r="L1604" s="1" t="s">
        <v>99</v>
      </c>
      <c r="M1604" s="9">
        <v>45364.0</v>
      </c>
      <c r="N1604" s="9">
        <v>45364.0</v>
      </c>
      <c r="O1604" s="1"/>
      <c r="P1604" s="1">
        <v>8.33</v>
      </c>
      <c r="Q1604" s="1">
        <v>300000.0</v>
      </c>
      <c r="R1604" s="1">
        <v>300000.0</v>
      </c>
      <c r="S1604" s="10">
        <v>45394.0</v>
      </c>
      <c r="V1604" s="5">
        <v>24990.0</v>
      </c>
      <c r="W1604" s="11">
        <v>29488.199999999997</v>
      </c>
      <c r="Z1604" s="5">
        <v>18742.5</v>
      </c>
      <c r="AB1604" s="1"/>
      <c r="AC1604" s="1" t="s">
        <v>45</v>
      </c>
      <c r="AD1604" s="12" t="s">
        <v>47</v>
      </c>
      <c r="AE1604" s="12" t="s">
        <v>47</v>
      </c>
      <c r="AF1604" s="12" t="s">
        <v>137</v>
      </c>
    </row>
    <row r="1605">
      <c r="A1605" s="1" t="s">
        <v>2499</v>
      </c>
      <c r="B1605" s="1" t="s">
        <v>2500</v>
      </c>
      <c r="C1605" s="1" t="s">
        <v>36</v>
      </c>
      <c r="D1605" s="1" t="s">
        <v>76</v>
      </c>
      <c r="E1605" s="1" t="s">
        <v>212</v>
      </c>
      <c r="F1605" s="1" t="s">
        <v>2506</v>
      </c>
      <c r="G1605" s="1" t="s">
        <v>115</v>
      </c>
      <c r="H1605" s="1" t="s">
        <v>116</v>
      </c>
      <c r="I1605" s="1" t="s">
        <v>234</v>
      </c>
      <c r="J1605" s="1"/>
      <c r="K1605" s="1" t="s">
        <v>2501</v>
      </c>
      <c r="L1605" s="1" t="s">
        <v>99</v>
      </c>
      <c r="M1605" s="9">
        <v>45364.0</v>
      </c>
      <c r="N1605" s="9">
        <v>45364.0</v>
      </c>
      <c r="O1605" s="1"/>
      <c r="P1605" s="1">
        <v>8.33</v>
      </c>
      <c r="Q1605" s="1">
        <v>400000.0</v>
      </c>
      <c r="R1605" s="1">
        <v>300000.0</v>
      </c>
      <c r="S1605" s="10">
        <v>45394.0</v>
      </c>
      <c r="V1605" s="5">
        <v>24990.0</v>
      </c>
      <c r="W1605" s="11">
        <v>29488.199999999997</v>
      </c>
      <c r="Z1605" s="5">
        <v>18742.5</v>
      </c>
      <c r="AB1605" s="1"/>
      <c r="AC1605" s="1" t="s">
        <v>45</v>
      </c>
      <c r="AD1605" s="12" t="s">
        <v>47</v>
      </c>
      <c r="AE1605" s="12" t="s">
        <v>47</v>
      </c>
      <c r="AF1605" s="12" t="s">
        <v>137</v>
      </c>
    </row>
    <row r="1606">
      <c r="A1606" s="1" t="s">
        <v>2499</v>
      </c>
      <c r="B1606" s="1" t="s">
        <v>2500</v>
      </c>
      <c r="C1606" s="1" t="s">
        <v>36</v>
      </c>
      <c r="D1606" s="1" t="s">
        <v>102</v>
      </c>
      <c r="E1606" s="1" t="s">
        <v>212</v>
      </c>
      <c r="F1606" s="1" t="s">
        <v>2506</v>
      </c>
      <c r="G1606" s="1" t="s">
        <v>115</v>
      </c>
      <c r="H1606" s="1" t="s">
        <v>116</v>
      </c>
      <c r="I1606" s="1" t="s">
        <v>234</v>
      </c>
      <c r="J1606" s="1"/>
      <c r="K1606" s="1" t="s">
        <v>2501</v>
      </c>
      <c r="L1606" s="1" t="s">
        <v>99</v>
      </c>
      <c r="M1606" s="9">
        <v>45364.0</v>
      </c>
      <c r="N1606" s="9">
        <v>45364.0</v>
      </c>
      <c r="O1606" s="1"/>
      <c r="P1606" s="1">
        <v>8.33</v>
      </c>
      <c r="Q1606" s="1">
        <v>400000.0</v>
      </c>
      <c r="R1606" s="1">
        <v>300000.0</v>
      </c>
      <c r="S1606" s="10">
        <v>45394.0</v>
      </c>
      <c r="V1606" s="5">
        <v>24990.0</v>
      </c>
      <c r="W1606" s="11">
        <v>29488.199999999997</v>
      </c>
      <c r="Z1606" s="5">
        <v>18742.5</v>
      </c>
      <c r="AB1606" s="1"/>
      <c r="AC1606" s="1" t="s">
        <v>45</v>
      </c>
      <c r="AD1606" s="12" t="s">
        <v>47</v>
      </c>
      <c r="AE1606" s="12" t="s">
        <v>47</v>
      </c>
      <c r="AF1606" s="12" t="s">
        <v>137</v>
      </c>
    </row>
    <row r="1607">
      <c r="A1607" s="1" t="s">
        <v>2499</v>
      </c>
      <c r="B1607" s="1" t="s">
        <v>2500</v>
      </c>
      <c r="C1607" s="1" t="s">
        <v>36</v>
      </c>
      <c r="D1607" s="1" t="s">
        <v>76</v>
      </c>
      <c r="E1607" s="1" t="s">
        <v>212</v>
      </c>
      <c r="F1607" s="1" t="s">
        <v>2508</v>
      </c>
      <c r="G1607" s="1" t="s">
        <v>115</v>
      </c>
      <c r="H1607" s="1" t="s">
        <v>116</v>
      </c>
      <c r="I1607" s="1" t="s">
        <v>234</v>
      </c>
      <c r="J1607" s="1"/>
      <c r="K1607" s="1" t="s">
        <v>2501</v>
      </c>
      <c r="L1607" s="1" t="s">
        <v>99</v>
      </c>
      <c r="M1607" s="9">
        <v>45364.0</v>
      </c>
      <c r="N1607" s="9">
        <v>45364.0</v>
      </c>
      <c r="O1607" s="1"/>
      <c r="P1607" s="1">
        <v>8.33</v>
      </c>
      <c r="Q1607" s="1">
        <v>300000.0</v>
      </c>
      <c r="R1607" s="1">
        <v>300000.0</v>
      </c>
      <c r="S1607" s="10">
        <v>45394.0</v>
      </c>
      <c r="V1607" s="5">
        <v>24990.0</v>
      </c>
      <c r="W1607" s="11">
        <v>29488.199999999997</v>
      </c>
      <c r="X1607" s="1"/>
      <c r="Y1607" s="1"/>
      <c r="Z1607" s="5">
        <v>18742.5</v>
      </c>
      <c r="AB1607" s="1"/>
      <c r="AC1607" s="1" t="s">
        <v>45</v>
      </c>
      <c r="AD1607" s="12" t="s">
        <v>47</v>
      </c>
      <c r="AE1607" s="12" t="s">
        <v>47</v>
      </c>
      <c r="AF1607" s="12" t="s">
        <v>137</v>
      </c>
    </row>
    <row r="1608">
      <c r="A1608" s="1" t="s">
        <v>2499</v>
      </c>
      <c r="B1608" s="1" t="s">
        <v>2500</v>
      </c>
      <c r="C1608" s="1" t="s">
        <v>36</v>
      </c>
      <c r="D1608" s="1" t="s">
        <v>76</v>
      </c>
      <c r="E1608" s="1" t="s">
        <v>212</v>
      </c>
      <c r="F1608" s="1" t="s">
        <v>2506</v>
      </c>
      <c r="G1608" s="1" t="s">
        <v>115</v>
      </c>
      <c r="H1608" s="1" t="s">
        <v>116</v>
      </c>
      <c r="I1608" s="1" t="s">
        <v>234</v>
      </c>
      <c r="J1608" s="1"/>
      <c r="K1608" s="1" t="s">
        <v>2501</v>
      </c>
      <c r="L1608" s="1" t="s">
        <v>99</v>
      </c>
      <c r="M1608" s="9">
        <v>45364.0</v>
      </c>
      <c r="N1608" s="9">
        <v>45364.0</v>
      </c>
      <c r="O1608" s="1"/>
      <c r="P1608" s="1">
        <v>8.33</v>
      </c>
      <c r="Q1608" s="1">
        <v>300000.0</v>
      </c>
      <c r="R1608" s="1">
        <v>300000.0</v>
      </c>
      <c r="S1608" s="10">
        <v>45394.0</v>
      </c>
      <c r="V1608" s="5">
        <v>24990.0</v>
      </c>
      <c r="W1608" s="11">
        <v>29488.199999999997</v>
      </c>
      <c r="Z1608" s="5">
        <v>18742.5</v>
      </c>
      <c r="AB1608" s="1"/>
      <c r="AC1608" s="1" t="s">
        <v>45</v>
      </c>
      <c r="AD1608" s="12" t="s">
        <v>47</v>
      </c>
      <c r="AE1608" s="12" t="s">
        <v>47</v>
      </c>
      <c r="AF1608" s="12" t="s">
        <v>137</v>
      </c>
    </row>
    <row r="1609">
      <c r="A1609" s="1" t="s">
        <v>2499</v>
      </c>
      <c r="B1609" s="1" t="s">
        <v>2500</v>
      </c>
      <c r="C1609" s="1" t="s">
        <v>36</v>
      </c>
      <c r="D1609" s="1" t="s">
        <v>76</v>
      </c>
      <c r="E1609" s="1" t="s">
        <v>212</v>
      </c>
      <c r="F1609" s="1" t="s">
        <v>2506</v>
      </c>
      <c r="G1609" s="1" t="s">
        <v>115</v>
      </c>
      <c r="H1609" s="1" t="s">
        <v>116</v>
      </c>
      <c r="I1609" s="1" t="s">
        <v>234</v>
      </c>
      <c r="J1609" s="1"/>
      <c r="K1609" s="1" t="s">
        <v>2501</v>
      </c>
      <c r="L1609" s="1" t="s">
        <v>99</v>
      </c>
      <c r="M1609" s="9">
        <v>45364.0</v>
      </c>
      <c r="N1609" s="9">
        <v>45364.0</v>
      </c>
      <c r="O1609" s="1"/>
      <c r="P1609" s="1">
        <v>8.33</v>
      </c>
      <c r="Q1609" s="1">
        <v>300000.0</v>
      </c>
      <c r="R1609" s="1">
        <v>300000.0</v>
      </c>
      <c r="S1609" s="10">
        <v>45394.0</v>
      </c>
      <c r="V1609" s="5">
        <v>24990.0</v>
      </c>
      <c r="W1609" s="11">
        <v>29488.199999999997</v>
      </c>
      <c r="Z1609" s="5">
        <v>18742.5</v>
      </c>
      <c r="AB1609" s="1"/>
      <c r="AC1609" s="1" t="s">
        <v>45</v>
      </c>
      <c r="AD1609" s="12" t="s">
        <v>47</v>
      </c>
      <c r="AE1609" s="12" t="s">
        <v>47</v>
      </c>
      <c r="AF1609" s="12" t="s">
        <v>137</v>
      </c>
    </row>
    <row r="1610">
      <c r="A1610" s="1" t="s">
        <v>2499</v>
      </c>
      <c r="B1610" s="1" t="s">
        <v>2500</v>
      </c>
      <c r="C1610" s="1" t="s">
        <v>36</v>
      </c>
      <c r="D1610" s="1" t="s">
        <v>76</v>
      </c>
      <c r="E1610" s="1" t="s">
        <v>212</v>
      </c>
      <c r="F1610" s="1" t="s">
        <v>2506</v>
      </c>
      <c r="G1610" s="1" t="s">
        <v>115</v>
      </c>
      <c r="H1610" s="1" t="s">
        <v>116</v>
      </c>
      <c r="I1610" s="1" t="s">
        <v>234</v>
      </c>
      <c r="J1610" s="1"/>
      <c r="K1610" s="1" t="s">
        <v>2501</v>
      </c>
      <c r="L1610" s="1" t="s">
        <v>99</v>
      </c>
      <c r="M1610" s="9">
        <v>45364.0</v>
      </c>
      <c r="N1610" s="9">
        <v>45364.0</v>
      </c>
      <c r="O1610" s="1"/>
      <c r="P1610" s="1">
        <v>8.33</v>
      </c>
      <c r="Q1610" s="1">
        <v>300000.0</v>
      </c>
      <c r="R1610" s="1">
        <v>300000.0</v>
      </c>
      <c r="S1610" s="10">
        <v>45394.0</v>
      </c>
      <c r="V1610" s="5">
        <v>24990.0</v>
      </c>
      <c r="W1610" s="11">
        <v>29488.199999999997</v>
      </c>
      <c r="Z1610" s="5">
        <v>18742.5</v>
      </c>
      <c r="AB1610" s="1"/>
      <c r="AC1610" s="1" t="s">
        <v>45</v>
      </c>
      <c r="AD1610" s="12" t="s">
        <v>47</v>
      </c>
      <c r="AE1610" s="12" t="s">
        <v>47</v>
      </c>
      <c r="AF1610" s="12" t="s">
        <v>137</v>
      </c>
    </row>
    <row r="1611">
      <c r="A1611" s="1" t="s">
        <v>2499</v>
      </c>
      <c r="B1611" s="1" t="s">
        <v>2500</v>
      </c>
      <c r="C1611" s="1" t="s">
        <v>36</v>
      </c>
      <c r="D1611" s="1" t="s">
        <v>76</v>
      </c>
      <c r="E1611" s="1" t="s">
        <v>212</v>
      </c>
      <c r="F1611" s="1" t="s">
        <v>2506</v>
      </c>
      <c r="G1611" s="1" t="s">
        <v>115</v>
      </c>
      <c r="H1611" s="1" t="s">
        <v>116</v>
      </c>
      <c r="I1611" s="1" t="s">
        <v>234</v>
      </c>
      <c r="J1611" s="1"/>
      <c r="K1611" s="1" t="s">
        <v>2501</v>
      </c>
      <c r="L1611" s="1" t="s">
        <v>99</v>
      </c>
      <c r="M1611" s="9">
        <v>45364.0</v>
      </c>
      <c r="N1611" s="9">
        <v>45364.0</v>
      </c>
      <c r="O1611" s="1"/>
      <c r="P1611" s="1">
        <v>8.33</v>
      </c>
      <c r="Q1611" s="1">
        <v>400000.0</v>
      </c>
      <c r="R1611" s="1">
        <v>300000.0</v>
      </c>
      <c r="S1611" s="10">
        <v>45394.0</v>
      </c>
      <c r="V1611" s="5">
        <v>24990.0</v>
      </c>
      <c r="W1611" s="11">
        <v>29488.199999999997</v>
      </c>
      <c r="Z1611" s="5">
        <v>18742.5</v>
      </c>
      <c r="AB1611" s="1"/>
      <c r="AC1611" s="1" t="s">
        <v>45</v>
      </c>
      <c r="AD1611" s="12" t="s">
        <v>47</v>
      </c>
      <c r="AE1611" s="12" t="s">
        <v>47</v>
      </c>
      <c r="AF1611" s="12" t="s">
        <v>137</v>
      </c>
    </row>
    <row r="1612">
      <c r="A1612" s="1" t="s">
        <v>2499</v>
      </c>
      <c r="B1612" s="1" t="s">
        <v>2500</v>
      </c>
      <c r="C1612" s="1" t="s">
        <v>36</v>
      </c>
      <c r="D1612" s="1" t="s">
        <v>102</v>
      </c>
      <c r="E1612" s="1" t="s">
        <v>212</v>
      </c>
      <c r="F1612" s="1" t="s">
        <v>2506</v>
      </c>
      <c r="G1612" s="1" t="s">
        <v>115</v>
      </c>
      <c r="H1612" s="1" t="s">
        <v>116</v>
      </c>
      <c r="I1612" s="1" t="s">
        <v>234</v>
      </c>
      <c r="J1612" s="1"/>
      <c r="K1612" s="1" t="s">
        <v>2501</v>
      </c>
      <c r="L1612" s="1" t="s">
        <v>99</v>
      </c>
      <c r="M1612" s="9">
        <v>45364.0</v>
      </c>
      <c r="N1612" s="9">
        <v>45364.0</v>
      </c>
      <c r="O1612" s="1"/>
      <c r="P1612" s="1">
        <v>8.33</v>
      </c>
      <c r="Q1612" s="1">
        <v>400000.0</v>
      </c>
      <c r="R1612" s="1">
        <v>300000.0</v>
      </c>
      <c r="S1612" s="10">
        <v>45394.0</v>
      </c>
      <c r="V1612" s="5">
        <v>24990.0</v>
      </c>
      <c r="W1612" s="11">
        <v>29488.199999999997</v>
      </c>
      <c r="Y1612" s="1"/>
      <c r="Z1612" s="5">
        <v>18742.5</v>
      </c>
      <c r="AB1612" s="1"/>
      <c r="AC1612" s="1" t="s">
        <v>45</v>
      </c>
      <c r="AD1612" s="12" t="s">
        <v>47</v>
      </c>
      <c r="AE1612" s="12" t="s">
        <v>47</v>
      </c>
      <c r="AF1612" s="12" t="s">
        <v>137</v>
      </c>
    </row>
    <row r="1613">
      <c r="A1613" s="1" t="s">
        <v>2499</v>
      </c>
      <c r="B1613" s="1" t="s">
        <v>2500</v>
      </c>
      <c r="C1613" s="1" t="s">
        <v>36</v>
      </c>
      <c r="D1613" s="1" t="s">
        <v>102</v>
      </c>
      <c r="E1613" s="1" t="s">
        <v>212</v>
      </c>
      <c r="F1613" s="1" t="s">
        <v>2506</v>
      </c>
      <c r="G1613" s="1" t="s">
        <v>115</v>
      </c>
      <c r="H1613" s="1" t="s">
        <v>116</v>
      </c>
      <c r="I1613" s="1" t="s">
        <v>234</v>
      </c>
      <c r="J1613" s="1"/>
      <c r="K1613" s="1" t="s">
        <v>2501</v>
      </c>
      <c r="L1613" s="1" t="s">
        <v>99</v>
      </c>
      <c r="M1613" s="9">
        <v>45364.0</v>
      </c>
      <c r="N1613" s="9">
        <v>45364.0</v>
      </c>
      <c r="O1613" s="1"/>
      <c r="P1613" s="1">
        <v>8.33</v>
      </c>
      <c r="Q1613" s="1">
        <v>400000.0</v>
      </c>
      <c r="R1613" s="1">
        <v>300000.0</v>
      </c>
      <c r="S1613" s="10">
        <v>45394.0</v>
      </c>
      <c r="V1613" s="5">
        <v>24990.0</v>
      </c>
      <c r="W1613" s="11">
        <v>29488.199999999997</v>
      </c>
      <c r="Z1613" s="5">
        <v>18742.5</v>
      </c>
      <c r="AB1613" s="1"/>
      <c r="AC1613" s="1" t="s">
        <v>45</v>
      </c>
      <c r="AD1613" s="12" t="s">
        <v>47</v>
      </c>
      <c r="AE1613" s="12" t="s">
        <v>47</v>
      </c>
      <c r="AF1613" s="12" t="s">
        <v>137</v>
      </c>
    </row>
    <row r="1614">
      <c r="A1614" s="1" t="s">
        <v>2499</v>
      </c>
      <c r="B1614" s="1" t="s">
        <v>2500</v>
      </c>
      <c r="C1614" s="1" t="s">
        <v>36</v>
      </c>
      <c r="D1614" s="1" t="s">
        <v>102</v>
      </c>
      <c r="E1614" s="1" t="s">
        <v>212</v>
      </c>
      <c r="F1614" s="1" t="s">
        <v>2506</v>
      </c>
      <c r="G1614" s="1" t="s">
        <v>115</v>
      </c>
      <c r="H1614" s="1" t="s">
        <v>116</v>
      </c>
      <c r="I1614" s="1" t="s">
        <v>234</v>
      </c>
      <c r="J1614" s="1"/>
      <c r="K1614" s="1" t="s">
        <v>2501</v>
      </c>
      <c r="L1614" s="1" t="s">
        <v>99</v>
      </c>
      <c r="M1614" s="9">
        <v>45364.0</v>
      </c>
      <c r="N1614" s="9">
        <v>45364.0</v>
      </c>
      <c r="O1614" s="1"/>
      <c r="P1614" s="1">
        <v>8.33</v>
      </c>
      <c r="Q1614" s="1">
        <v>300000.0</v>
      </c>
      <c r="R1614" s="1">
        <v>300000.0</v>
      </c>
      <c r="S1614" s="10">
        <v>45394.0</v>
      </c>
      <c r="V1614" s="5">
        <v>24990.0</v>
      </c>
      <c r="W1614" s="11">
        <v>29488.199999999997</v>
      </c>
      <c r="Z1614" s="5">
        <v>18742.5</v>
      </c>
      <c r="AB1614" s="1"/>
      <c r="AC1614" s="1" t="s">
        <v>45</v>
      </c>
      <c r="AD1614" s="12" t="s">
        <v>47</v>
      </c>
      <c r="AE1614" s="12" t="s">
        <v>47</v>
      </c>
      <c r="AF1614" s="12" t="s">
        <v>137</v>
      </c>
    </row>
    <row r="1615">
      <c r="A1615" s="1" t="s">
        <v>2509</v>
      </c>
      <c r="B1615" s="7"/>
      <c r="C1615" s="1" t="s">
        <v>132</v>
      </c>
      <c r="D1615" s="1" t="s">
        <v>76</v>
      </c>
      <c r="E1615" s="1" t="s">
        <v>212</v>
      </c>
      <c r="F1615" s="1" t="s">
        <v>737</v>
      </c>
      <c r="G1615" s="1" t="s">
        <v>354</v>
      </c>
      <c r="H1615" s="1" t="s">
        <v>355</v>
      </c>
      <c r="I1615" s="1" t="s">
        <v>123</v>
      </c>
      <c r="J1615" s="1"/>
      <c r="K1615" s="1" t="s">
        <v>2510</v>
      </c>
      <c r="L1615" s="1" t="s">
        <v>53</v>
      </c>
      <c r="M1615" s="9">
        <v>45084.0</v>
      </c>
      <c r="N1615" s="9">
        <v>44930.0</v>
      </c>
      <c r="O1615" s="1"/>
      <c r="P1615" s="1">
        <v>8.33</v>
      </c>
      <c r="Q1615" s="1">
        <v>500000.0</v>
      </c>
      <c r="R1615" s="1">
        <v>300000.0</v>
      </c>
      <c r="S1615" s="10">
        <v>45020.0</v>
      </c>
      <c r="V1615" s="5">
        <v>24990.0</v>
      </c>
      <c r="W1615" s="11">
        <v>29488.199999999997</v>
      </c>
      <c r="Z1615" s="5">
        <v>18742.5</v>
      </c>
      <c r="AC1615" s="1" t="s">
        <v>45</v>
      </c>
      <c r="AD1615" s="12" t="s">
        <v>47</v>
      </c>
      <c r="AE1615" s="12" t="s">
        <v>46</v>
      </c>
      <c r="AF1615" s="12" t="s">
        <v>47</v>
      </c>
    </row>
    <row r="1616">
      <c r="A1616" s="1" t="s">
        <v>2511</v>
      </c>
      <c r="B1616" s="7"/>
      <c r="C1616" s="1" t="s">
        <v>36</v>
      </c>
      <c r="D1616" s="1" t="s">
        <v>96</v>
      </c>
      <c r="E1616" s="1" t="s">
        <v>77</v>
      </c>
      <c r="F1616" s="1" t="s">
        <v>2512</v>
      </c>
      <c r="G1616" s="1" t="s">
        <v>152</v>
      </c>
      <c r="H1616" s="1" t="s">
        <v>153</v>
      </c>
      <c r="I1616" s="1" t="s">
        <v>42</v>
      </c>
      <c r="J1616" s="1"/>
      <c r="K1616" s="1" t="s">
        <v>2513</v>
      </c>
      <c r="L1616" s="1" t="s">
        <v>143</v>
      </c>
      <c r="M1616" s="9">
        <v>45045.0</v>
      </c>
      <c r="N1616" s="9">
        <v>45097.0</v>
      </c>
      <c r="O1616" s="1"/>
      <c r="P1616" s="1">
        <v>8.33</v>
      </c>
      <c r="Q1616" s="1">
        <v>700000.0</v>
      </c>
      <c r="R1616" s="1">
        <v>780000.0</v>
      </c>
      <c r="S1616" s="9">
        <v>45087.0</v>
      </c>
      <c r="T1616" s="9">
        <v>45097.0</v>
      </c>
      <c r="U1616" s="1" t="s">
        <v>2514</v>
      </c>
      <c r="V1616" s="5">
        <v>64974.0</v>
      </c>
      <c r="W1616" s="11">
        <v>76669.31999999999</v>
      </c>
      <c r="X1616" s="9">
        <v>45117.0</v>
      </c>
      <c r="Y1616" s="5">
        <v>70171.92</v>
      </c>
      <c r="Z1616" s="5">
        <v>48730.5</v>
      </c>
      <c r="AA1616" s="9">
        <v>45156.0</v>
      </c>
      <c r="AB1616" s="1" t="s">
        <v>2515</v>
      </c>
      <c r="AC1616" s="1" t="s">
        <v>55</v>
      </c>
      <c r="AD1616" s="12" t="s">
        <v>47</v>
      </c>
      <c r="AE1616" s="12" t="s">
        <v>47</v>
      </c>
      <c r="AF1616" s="12" t="s">
        <v>47</v>
      </c>
      <c r="AG1616" s="12" t="s">
        <v>47</v>
      </c>
      <c r="AH1616" s="12" t="s">
        <v>47</v>
      </c>
      <c r="AI1616" s="12" t="s">
        <v>47</v>
      </c>
    </row>
    <row r="1617">
      <c r="A1617" s="1" t="s">
        <v>2511</v>
      </c>
      <c r="B1617" s="7"/>
      <c r="C1617" s="1" t="s">
        <v>36</v>
      </c>
      <c r="D1617" s="1" t="s">
        <v>96</v>
      </c>
      <c r="E1617" s="1" t="s">
        <v>77</v>
      </c>
      <c r="F1617" s="1" t="s">
        <v>2516</v>
      </c>
      <c r="G1617" s="1" t="s">
        <v>152</v>
      </c>
      <c r="H1617" s="1" t="s">
        <v>153</v>
      </c>
      <c r="I1617" s="1" t="s">
        <v>42</v>
      </c>
      <c r="J1617" s="1"/>
      <c r="K1617" s="1" t="s">
        <v>2513</v>
      </c>
      <c r="L1617" s="1" t="s">
        <v>143</v>
      </c>
      <c r="M1617" s="9">
        <v>45045.0</v>
      </c>
      <c r="N1617" s="9">
        <v>45087.0</v>
      </c>
      <c r="O1617" s="1"/>
      <c r="P1617" s="1">
        <v>8.33</v>
      </c>
      <c r="Q1617" s="1">
        <v>700000.0</v>
      </c>
      <c r="R1617" s="1">
        <v>300000.0</v>
      </c>
      <c r="S1617" s="10">
        <v>45177.0</v>
      </c>
      <c r="V1617" s="5">
        <v>24990.0</v>
      </c>
      <c r="W1617" s="11">
        <v>29488.199999999997</v>
      </c>
      <c r="Y1617" s="1"/>
      <c r="Z1617" s="5">
        <v>18742.5</v>
      </c>
      <c r="AA1617" s="1"/>
      <c r="AB1617" s="1"/>
      <c r="AC1617" s="1" t="s">
        <v>45</v>
      </c>
      <c r="AD1617" s="12" t="s">
        <v>47</v>
      </c>
      <c r="AE1617" s="12" t="s">
        <v>47</v>
      </c>
      <c r="AF1617" s="12" t="s">
        <v>47</v>
      </c>
    </row>
    <row r="1618">
      <c r="A1618" s="1" t="s">
        <v>2511</v>
      </c>
      <c r="B1618" s="7"/>
      <c r="C1618" s="1" t="s">
        <v>36</v>
      </c>
      <c r="D1618" s="1" t="s">
        <v>96</v>
      </c>
      <c r="E1618" s="1" t="s">
        <v>77</v>
      </c>
      <c r="F1618" s="1" t="s">
        <v>2516</v>
      </c>
      <c r="G1618" s="1" t="s">
        <v>152</v>
      </c>
      <c r="H1618" s="1" t="s">
        <v>153</v>
      </c>
      <c r="I1618" s="1" t="s">
        <v>42</v>
      </c>
      <c r="J1618" s="1"/>
      <c r="K1618" s="1" t="s">
        <v>2513</v>
      </c>
      <c r="L1618" s="1" t="s">
        <v>143</v>
      </c>
      <c r="M1618" s="9">
        <v>45045.0</v>
      </c>
      <c r="N1618" s="9">
        <v>45045.0</v>
      </c>
      <c r="O1618" s="1"/>
      <c r="P1618" s="1">
        <v>8.33</v>
      </c>
      <c r="Q1618" s="1">
        <v>300000.0</v>
      </c>
      <c r="R1618" s="1">
        <v>300000.0</v>
      </c>
      <c r="S1618" s="10">
        <v>45135.0</v>
      </c>
      <c r="V1618" s="5">
        <v>24990.0</v>
      </c>
      <c r="W1618" s="11">
        <v>29488.199999999997</v>
      </c>
      <c r="Z1618" s="5">
        <v>18742.5</v>
      </c>
      <c r="AB1618" s="1"/>
      <c r="AC1618" s="1" t="s">
        <v>45</v>
      </c>
      <c r="AD1618" s="12" t="s">
        <v>47</v>
      </c>
      <c r="AE1618" s="12" t="s">
        <v>47</v>
      </c>
      <c r="AF1618" s="12" t="s">
        <v>47</v>
      </c>
    </row>
    <row r="1619">
      <c r="A1619" s="1" t="s">
        <v>2511</v>
      </c>
      <c r="B1619" s="7"/>
      <c r="C1619" s="1" t="s">
        <v>36</v>
      </c>
      <c r="D1619" s="1" t="s">
        <v>96</v>
      </c>
      <c r="E1619" s="1" t="s">
        <v>77</v>
      </c>
      <c r="F1619" s="1" t="s">
        <v>2516</v>
      </c>
      <c r="G1619" s="1" t="s">
        <v>152</v>
      </c>
      <c r="H1619" s="1" t="s">
        <v>153</v>
      </c>
      <c r="I1619" s="1" t="s">
        <v>42</v>
      </c>
      <c r="J1619" s="1"/>
      <c r="K1619" s="1" t="s">
        <v>2513</v>
      </c>
      <c r="L1619" s="1" t="s">
        <v>143</v>
      </c>
      <c r="M1619" s="9">
        <v>45045.0</v>
      </c>
      <c r="N1619" s="9">
        <v>45045.0</v>
      </c>
      <c r="O1619" s="1"/>
      <c r="P1619" s="1">
        <v>8.33</v>
      </c>
      <c r="Q1619" s="1">
        <v>300000.0</v>
      </c>
      <c r="R1619" s="1">
        <v>300000.0</v>
      </c>
      <c r="S1619" s="10">
        <v>45135.0</v>
      </c>
      <c r="V1619" s="5">
        <v>24990.0</v>
      </c>
      <c r="W1619" s="11">
        <v>29488.199999999997</v>
      </c>
      <c r="Z1619" s="5">
        <v>18742.5</v>
      </c>
      <c r="AB1619" s="1"/>
      <c r="AC1619" s="1" t="s">
        <v>45</v>
      </c>
      <c r="AD1619" s="12" t="s">
        <v>47</v>
      </c>
      <c r="AE1619" s="12" t="s">
        <v>47</v>
      </c>
      <c r="AF1619" s="12" t="s">
        <v>47</v>
      </c>
    </row>
    <row r="1620">
      <c r="A1620" s="1" t="s">
        <v>2511</v>
      </c>
      <c r="B1620" s="7"/>
      <c r="C1620" s="1" t="s">
        <v>36</v>
      </c>
      <c r="D1620" s="1" t="s">
        <v>96</v>
      </c>
      <c r="E1620" s="1" t="s">
        <v>77</v>
      </c>
      <c r="F1620" s="1" t="s">
        <v>2516</v>
      </c>
      <c r="G1620" s="1" t="s">
        <v>152</v>
      </c>
      <c r="H1620" s="1" t="s">
        <v>153</v>
      </c>
      <c r="I1620" s="1" t="s">
        <v>42</v>
      </c>
      <c r="J1620" s="1"/>
      <c r="K1620" s="1" t="s">
        <v>2513</v>
      </c>
      <c r="L1620" s="1" t="s">
        <v>143</v>
      </c>
      <c r="M1620" s="9">
        <v>45045.0</v>
      </c>
      <c r="N1620" s="9">
        <v>45045.0</v>
      </c>
      <c r="O1620" s="1"/>
      <c r="P1620" s="1">
        <v>8.33</v>
      </c>
      <c r="Q1620" s="1">
        <v>300000.0</v>
      </c>
      <c r="R1620" s="1">
        <v>300000.0</v>
      </c>
      <c r="S1620" s="10">
        <v>45135.0</v>
      </c>
      <c r="V1620" s="5">
        <v>24990.0</v>
      </c>
      <c r="W1620" s="11">
        <v>29488.199999999997</v>
      </c>
      <c r="Z1620" s="5">
        <v>18742.5</v>
      </c>
      <c r="AB1620" s="1"/>
      <c r="AC1620" s="1" t="s">
        <v>45</v>
      </c>
      <c r="AD1620" s="12" t="s">
        <v>47</v>
      </c>
      <c r="AE1620" s="12" t="s">
        <v>47</v>
      </c>
      <c r="AF1620" s="12" t="s">
        <v>47</v>
      </c>
    </row>
    <row r="1621">
      <c r="A1621" s="1" t="s">
        <v>2511</v>
      </c>
      <c r="B1621" s="7"/>
      <c r="C1621" s="1" t="s">
        <v>36</v>
      </c>
      <c r="D1621" s="1" t="s">
        <v>96</v>
      </c>
      <c r="E1621" s="1" t="s">
        <v>77</v>
      </c>
      <c r="F1621" s="1" t="s">
        <v>2516</v>
      </c>
      <c r="G1621" s="1" t="s">
        <v>152</v>
      </c>
      <c r="H1621" s="1" t="s">
        <v>153</v>
      </c>
      <c r="I1621" s="1" t="s">
        <v>42</v>
      </c>
      <c r="J1621" s="1"/>
      <c r="K1621" s="1" t="s">
        <v>2513</v>
      </c>
      <c r="L1621" s="1" t="s">
        <v>143</v>
      </c>
      <c r="M1621" s="9">
        <v>45045.0</v>
      </c>
      <c r="N1621" s="9">
        <v>45045.0</v>
      </c>
      <c r="O1621" s="1"/>
      <c r="P1621" s="1">
        <v>8.33</v>
      </c>
      <c r="Q1621" s="1">
        <v>300000.0</v>
      </c>
      <c r="R1621" s="1">
        <v>300000.0</v>
      </c>
      <c r="S1621" s="10">
        <v>45135.0</v>
      </c>
      <c r="V1621" s="5">
        <v>24990.0</v>
      </c>
      <c r="W1621" s="11">
        <v>29488.199999999997</v>
      </c>
      <c r="X1621" s="1"/>
      <c r="Y1621" s="1"/>
      <c r="Z1621" s="5">
        <v>18742.5</v>
      </c>
      <c r="AB1621" s="1"/>
      <c r="AC1621" s="1" t="s">
        <v>45</v>
      </c>
      <c r="AD1621" s="12" t="s">
        <v>47</v>
      </c>
      <c r="AE1621" s="12" t="s">
        <v>47</v>
      </c>
      <c r="AF1621" s="12" t="s">
        <v>47</v>
      </c>
    </row>
    <row r="1622">
      <c r="A1622" s="1" t="s">
        <v>2511</v>
      </c>
      <c r="B1622" s="7"/>
      <c r="C1622" s="1" t="s">
        <v>36</v>
      </c>
      <c r="D1622" s="1" t="s">
        <v>96</v>
      </c>
      <c r="E1622" s="1" t="s">
        <v>77</v>
      </c>
      <c r="F1622" s="1" t="s">
        <v>1436</v>
      </c>
      <c r="G1622" s="1" t="s">
        <v>152</v>
      </c>
      <c r="H1622" s="1" t="s">
        <v>153</v>
      </c>
      <c r="I1622" s="1" t="s">
        <v>42</v>
      </c>
      <c r="J1622" s="1"/>
      <c r="K1622" s="1" t="s">
        <v>2513</v>
      </c>
      <c r="L1622" s="1" t="s">
        <v>143</v>
      </c>
      <c r="M1622" s="9">
        <v>45045.0</v>
      </c>
      <c r="N1622" s="9">
        <v>45045.0</v>
      </c>
      <c r="O1622" s="1"/>
      <c r="P1622" s="1">
        <v>8.33</v>
      </c>
      <c r="Q1622" s="1">
        <v>400000.0</v>
      </c>
      <c r="R1622" s="1">
        <v>300000.0</v>
      </c>
      <c r="S1622" s="10">
        <v>45075.0</v>
      </c>
      <c r="V1622" s="5">
        <v>24990.0</v>
      </c>
      <c r="W1622" s="11">
        <v>29488.199999999997</v>
      </c>
      <c r="X1622" s="1"/>
      <c r="Y1622" s="1"/>
      <c r="Z1622" s="5">
        <v>18742.5</v>
      </c>
      <c r="AB1622" s="1"/>
      <c r="AC1622" s="1" t="s">
        <v>45</v>
      </c>
      <c r="AD1622" s="12" t="s">
        <v>47</v>
      </c>
      <c r="AE1622" s="12" t="s">
        <v>47</v>
      </c>
      <c r="AF1622" s="12" t="s">
        <v>47</v>
      </c>
    </row>
    <row r="1623">
      <c r="A1623" s="1" t="s">
        <v>2517</v>
      </c>
      <c r="B1623" s="7"/>
      <c r="C1623" s="1" t="s">
        <v>36</v>
      </c>
      <c r="D1623" s="1" t="s">
        <v>96</v>
      </c>
      <c r="E1623" s="1" t="s">
        <v>113</v>
      </c>
      <c r="F1623" s="1" t="s">
        <v>2518</v>
      </c>
      <c r="G1623" s="1" t="s">
        <v>152</v>
      </c>
      <c r="H1623" s="1" t="s">
        <v>153</v>
      </c>
      <c r="I1623" s="1" t="s">
        <v>42</v>
      </c>
      <c r="J1623" s="1"/>
      <c r="K1623" s="1" t="s">
        <v>2519</v>
      </c>
      <c r="L1623" s="1" t="s">
        <v>88</v>
      </c>
      <c r="M1623" s="9">
        <v>44659.0</v>
      </c>
      <c r="N1623" s="9">
        <v>44777.0</v>
      </c>
      <c r="O1623" s="1"/>
      <c r="P1623" s="1">
        <v>7.5</v>
      </c>
      <c r="Q1623" s="1">
        <v>300000.0</v>
      </c>
      <c r="R1623" s="1">
        <v>336000.0</v>
      </c>
      <c r="S1623" s="9">
        <v>44655.0</v>
      </c>
      <c r="T1623" s="9">
        <v>44659.0</v>
      </c>
      <c r="U1623" s="1" t="s">
        <v>2520</v>
      </c>
      <c r="V1623" s="5">
        <v>25200.0</v>
      </c>
      <c r="W1623" s="11">
        <v>29736.0</v>
      </c>
      <c r="X1623" s="9">
        <v>44685.0</v>
      </c>
      <c r="Y1623" s="5">
        <v>29232.0</v>
      </c>
      <c r="Z1623" s="5">
        <v>18900.0</v>
      </c>
      <c r="AA1623" s="9">
        <v>44693.0</v>
      </c>
      <c r="AB1623" s="1" t="s">
        <v>2521</v>
      </c>
      <c r="AC1623" s="1" t="s">
        <v>55</v>
      </c>
      <c r="AD1623" s="12" t="s">
        <v>46</v>
      </c>
      <c r="AE1623" s="12" t="s">
        <v>46</v>
      </c>
      <c r="AF1623" s="12" t="s">
        <v>46</v>
      </c>
      <c r="AG1623" s="12" t="s">
        <v>46</v>
      </c>
      <c r="AH1623" s="12" t="s">
        <v>46</v>
      </c>
      <c r="AI1623" s="12" t="s">
        <v>46</v>
      </c>
    </row>
    <row r="1624">
      <c r="A1624" s="1" t="s">
        <v>2517</v>
      </c>
      <c r="B1624" s="7"/>
      <c r="C1624" s="1" t="s">
        <v>36</v>
      </c>
      <c r="D1624" s="1" t="s">
        <v>96</v>
      </c>
      <c r="E1624" s="1" t="s">
        <v>113</v>
      </c>
      <c r="F1624" s="1" t="s">
        <v>2518</v>
      </c>
      <c r="G1624" s="1" t="s">
        <v>152</v>
      </c>
      <c r="H1624" s="1" t="s">
        <v>153</v>
      </c>
      <c r="I1624" s="1" t="s">
        <v>42</v>
      </c>
      <c r="J1624" s="1"/>
      <c r="K1624" s="1" t="s">
        <v>2519</v>
      </c>
      <c r="L1624" s="1" t="s">
        <v>88</v>
      </c>
      <c r="M1624" s="9">
        <v>44659.0</v>
      </c>
      <c r="N1624" s="9">
        <v>44777.0</v>
      </c>
      <c r="O1624" s="1"/>
      <c r="P1624" s="1">
        <v>7.5</v>
      </c>
      <c r="Q1624" s="1">
        <v>200000.0</v>
      </c>
      <c r="R1624" s="1">
        <v>240000.0</v>
      </c>
      <c r="S1624" s="9">
        <v>44657.0</v>
      </c>
      <c r="T1624" s="9">
        <v>44659.0</v>
      </c>
      <c r="U1624" s="1" t="s">
        <v>2522</v>
      </c>
      <c r="V1624" s="5">
        <v>18000.0</v>
      </c>
      <c r="W1624" s="11">
        <v>21240.0</v>
      </c>
      <c r="X1624" s="9">
        <v>44687.0</v>
      </c>
      <c r="Y1624" s="5">
        <v>21240.0</v>
      </c>
      <c r="Z1624" s="5">
        <v>13500.0</v>
      </c>
      <c r="AA1624" s="9">
        <v>44707.0</v>
      </c>
      <c r="AB1624" s="1" t="s">
        <v>2523</v>
      </c>
      <c r="AC1624" s="1" t="s">
        <v>55</v>
      </c>
      <c r="AD1624" s="12" t="s">
        <v>46</v>
      </c>
      <c r="AE1624" s="12" t="s">
        <v>46</v>
      </c>
      <c r="AF1624" s="12" t="s">
        <v>46</v>
      </c>
      <c r="AG1624" s="12" t="s">
        <v>46</v>
      </c>
      <c r="AH1624" s="12" t="s">
        <v>46</v>
      </c>
      <c r="AI1624" s="12" t="s">
        <v>46</v>
      </c>
    </row>
    <row r="1625">
      <c r="A1625" s="1" t="s">
        <v>2517</v>
      </c>
      <c r="B1625" s="7"/>
      <c r="C1625" s="1" t="s">
        <v>36</v>
      </c>
      <c r="D1625" s="1" t="s">
        <v>96</v>
      </c>
      <c r="E1625" s="1" t="s">
        <v>113</v>
      </c>
      <c r="F1625" s="1" t="s">
        <v>2518</v>
      </c>
      <c r="G1625" s="1" t="s">
        <v>152</v>
      </c>
      <c r="H1625" s="1" t="s">
        <v>153</v>
      </c>
      <c r="I1625" s="1" t="s">
        <v>42</v>
      </c>
      <c r="J1625" s="1"/>
      <c r="K1625" s="1" t="s">
        <v>2519</v>
      </c>
      <c r="L1625" s="1" t="s">
        <v>88</v>
      </c>
      <c r="M1625" s="9">
        <v>44659.0</v>
      </c>
      <c r="N1625" s="9">
        <v>44777.0</v>
      </c>
      <c r="O1625" s="1"/>
      <c r="P1625" s="1">
        <v>7.5</v>
      </c>
      <c r="Q1625" s="1">
        <v>500000.0</v>
      </c>
      <c r="R1625" s="1">
        <v>350004.0</v>
      </c>
      <c r="S1625" s="9">
        <v>44734.0</v>
      </c>
      <c r="T1625" s="9">
        <v>44739.0</v>
      </c>
      <c r="U1625" s="1" t="s">
        <v>2524</v>
      </c>
      <c r="V1625" s="5">
        <v>26250.3</v>
      </c>
      <c r="W1625" s="11">
        <v>30975.353999999996</v>
      </c>
      <c r="X1625" s="9">
        <v>44764.0</v>
      </c>
      <c r="Y1625" s="5">
        <v>30090.0</v>
      </c>
      <c r="Z1625" s="5">
        <v>19687.725</v>
      </c>
      <c r="AA1625" s="9">
        <v>44782.0</v>
      </c>
      <c r="AB1625" s="1" t="s">
        <v>2524</v>
      </c>
      <c r="AC1625" s="1" t="s">
        <v>55</v>
      </c>
      <c r="AD1625" s="12" t="s">
        <v>46</v>
      </c>
      <c r="AE1625" s="12" t="s">
        <v>46</v>
      </c>
      <c r="AF1625" s="12" t="s">
        <v>46</v>
      </c>
      <c r="AG1625" s="12" t="s">
        <v>46</v>
      </c>
      <c r="AH1625" s="12" t="s">
        <v>46</v>
      </c>
      <c r="AI1625" s="12" t="s">
        <v>46</v>
      </c>
    </row>
    <row r="1626">
      <c r="A1626" s="1" t="s">
        <v>2517</v>
      </c>
      <c r="B1626" s="7"/>
      <c r="C1626" s="1" t="s">
        <v>36</v>
      </c>
      <c r="D1626" s="1" t="s">
        <v>96</v>
      </c>
      <c r="E1626" s="1" t="s">
        <v>113</v>
      </c>
      <c r="F1626" s="1" t="s">
        <v>2518</v>
      </c>
      <c r="G1626" s="1" t="s">
        <v>152</v>
      </c>
      <c r="H1626" s="1" t="s">
        <v>153</v>
      </c>
      <c r="I1626" s="1" t="s">
        <v>42</v>
      </c>
      <c r="J1626" s="1"/>
      <c r="K1626" s="1" t="s">
        <v>2519</v>
      </c>
      <c r="L1626" s="1" t="s">
        <v>88</v>
      </c>
      <c r="M1626" s="9">
        <v>44659.0</v>
      </c>
      <c r="N1626" s="9">
        <v>44777.0</v>
      </c>
      <c r="O1626" s="1"/>
      <c r="P1626" s="1">
        <v>7.5</v>
      </c>
      <c r="Q1626" s="1">
        <v>500000.0</v>
      </c>
      <c r="R1626" s="1">
        <v>396000.0</v>
      </c>
      <c r="S1626" s="14">
        <v>44910.0</v>
      </c>
      <c r="T1626" s="14">
        <v>44911.0</v>
      </c>
      <c r="U1626" s="1" t="s">
        <v>2525</v>
      </c>
      <c r="V1626" s="5">
        <v>29700.0</v>
      </c>
      <c r="W1626" s="11">
        <v>35046.0</v>
      </c>
      <c r="X1626" s="9">
        <v>44961.0</v>
      </c>
      <c r="Y1626" s="5">
        <v>34452.0</v>
      </c>
      <c r="Z1626" s="5">
        <v>22275.0</v>
      </c>
      <c r="AA1626" s="9">
        <v>44966.0</v>
      </c>
      <c r="AB1626" s="1" t="s">
        <v>2526</v>
      </c>
      <c r="AC1626" s="1" t="s">
        <v>55</v>
      </c>
      <c r="AD1626" s="12" t="s">
        <v>46</v>
      </c>
      <c r="AE1626" s="12" t="s">
        <v>46</v>
      </c>
      <c r="AF1626" s="12" t="s">
        <v>46</v>
      </c>
      <c r="AG1626" s="12" t="s">
        <v>46</v>
      </c>
      <c r="AH1626" s="12" t="s">
        <v>46</v>
      </c>
      <c r="AI1626" s="12" t="s">
        <v>46</v>
      </c>
    </row>
    <row r="1627">
      <c r="A1627" s="1" t="s">
        <v>2527</v>
      </c>
      <c r="B1627" s="7"/>
      <c r="C1627" s="1" t="s">
        <v>36</v>
      </c>
      <c r="D1627" s="1" t="s">
        <v>96</v>
      </c>
      <c r="E1627" s="1" t="s">
        <v>212</v>
      </c>
      <c r="F1627" s="1" t="s">
        <v>2405</v>
      </c>
      <c r="G1627" s="1" t="s">
        <v>140</v>
      </c>
      <c r="H1627" s="1" t="s">
        <v>165</v>
      </c>
      <c r="I1627" s="1" t="s">
        <v>42</v>
      </c>
      <c r="J1627" s="1"/>
      <c r="K1627" s="1" t="s">
        <v>2528</v>
      </c>
      <c r="L1627" s="1" t="s">
        <v>150</v>
      </c>
      <c r="M1627" s="14">
        <v>44889.0</v>
      </c>
      <c r="N1627" s="14">
        <v>44889.0</v>
      </c>
      <c r="O1627" s="9">
        <v>44594.0</v>
      </c>
      <c r="P1627" s="1">
        <v>8.33</v>
      </c>
      <c r="Q1627" s="1">
        <v>500000.0</v>
      </c>
      <c r="R1627" s="1">
        <v>514800.0</v>
      </c>
      <c r="S1627" s="9">
        <v>44669.0</v>
      </c>
      <c r="T1627" s="9">
        <v>44670.0</v>
      </c>
      <c r="U1627" s="1" t="s">
        <v>2529</v>
      </c>
      <c r="V1627" s="5">
        <v>42882.84</v>
      </c>
      <c r="W1627" s="11">
        <v>50601.75119999999</v>
      </c>
      <c r="X1627" s="9">
        <v>44670.0</v>
      </c>
      <c r="Y1627" s="5">
        <v>46313.46719999999</v>
      </c>
      <c r="Z1627" s="5">
        <v>32162.129999999997</v>
      </c>
      <c r="AA1627" s="9">
        <v>44670.0</v>
      </c>
      <c r="AB1627" s="1" t="s">
        <v>2529</v>
      </c>
      <c r="AC1627" s="1" t="s">
        <v>55</v>
      </c>
      <c r="AD1627" s="12" t="s">
        <v>46</v>
      </c>
      <c r="AE1627" s="12" t="s">
        <v>46</v>
      </c>
      <c r="AF1627" s="12" t="s">
        <v>46</v>
      </c>
      <c r="AG1627" s="12" t="s">
        <v>46</v>
      </c>
      <c r="AH1627" s="12" t="s">
        <v>46</v>
      </c>
      <c r="AI1627" s="12" t="s">
        <v>46</v>
      </c>
    </row>
    <row r="1628">
      <c r="A1628" s="1" t="s">
        <v>2527</v>
      </c>
      <c r="B1628" s="7"/>
      <c r="C1628" s="1" t="s">
        <v>36</v>
      </c>
      <c r="D1628" s="1" t="s">
        <v>96</v>
      </c>
      <c r="E1628" s="1" t="s">
        <v>212</v>
      </c>
      <c r="F1628" s="1" t="s">
        <v>2405</v>
      </c>
      <c r="G1628" s="1" t="s">
        <v>140</v>
      </c>
      <c r="H1628" s="1" t="s">
        <v>165</v>
      </c>
      <c r="I1628" s="1" t="s">
        <v>42</v>
      </c>
      <c r="J1628" s="1"/>
      <c r="K1628" s="1" t="s">
        <v>2528</v>
      </c>
      <c r="L1628" s="1" t="s">
        <v>150</v>
      </c>
      <c r="M1628" s="14">
        <v>44889.0</v>
      </c>
      <c r="N1628" s="14">
        <v>44889.0</v>
      </c>
      <c r="O1628" s="1"/>
      <c r="P1628" s="1">
        <v>8.33</v>
      </c>
      <c r="Q1628" s="1">
        <v>300000.0</v>
      </c>
      <c r="R1628" s="1">
        <v>300000.0</v>
      </c>
      <c r="S1628" s="15">
        <v>44979.0</v>
      </c>
      <c r="V1628" s="5">
        <v>24990.0</v>
      </c>
      <c r="W1628" s="11">
        <v>29488.199999999997</v>
      </c>
      <c r="Z1628" s="5">
        <v>18742.5</v>
      </c>
      <c r="AB1628" s="1"/>
      <c r="AC1628" s="1" t="s">
        <v>45</v>
      </c>
      <c r="AD1628" s="12" t="s">
        <v>46</v>
      </c>
      <c r="AE1628" s="12" t="s">
        <v>46</v>
      </c>
      <c r="AF1628" s="12" t="s">
        <v>46</v>
      </c>
    </row>
    <row r="1629">
      <c r="A1629" s="1" t="s">
        <v>2530</v>
      </c>
      <c r="B1629" s="7"/>
      <c r="C1629" s="1" t="s">
        <v>36</v>
      </c>
      <c r="D1629" s="1" t="s">
        <v>37</v>
      </c>
      <c r="E1629" s="1" t="s">
        <v>77</v>
      </c>
      <c r="F1629" s="1" t="s">
        <v>105</v>
      </c>
      <c r="G1629" s="1" t="s">
        <v>152</v>
      </c>
      <c r="H1629" s="1" t="s">
        <v>317</v>
      </c>
      <c r="I1629" s="1" t="s">
        <v>236</v>
      </c>
      <c r="J1629" s="1"/>
      <c r="K1629" s="1" t="s">
        <v>2531</v>
      </c>
      <c r="L1629" s="1" t="s">
        <v>150</v>
      </c>
      <c r="M1629" s="14">
        <v>45221.0</v>
      </c>
      <c r="N1629" s="9">
        <v>45009.0</v>
      </c>
      <c r="O1629" s="1"/>
      <c r="P1629" s="1">
        <v>8.33</v>
      </c>
      <c r="Q1629" s="1">
        <v>500000.0</v>
      </c>
      <c r="R1629" s="1">
        <v>1400000.0</v>
      </c>
      <c r="S1629" s="9">
        <v>45040.0</v>
      </c>
      <c r="T1629" s="9">
        <v>45045.0</v>
      </c>
      <c r="U1629" s="1" t="s">
        <v>2532</v>
      </c>
      <c r="V1629" s="5">
        <v>116620.0</v>
      </c>
      <c r="W1629" s="11">
        <v>137611.6</v>
      </c>
      <c r="X1629" s="9">
        <v>45045.0</v>
      </c>
      <c r="Y1629" s="5">
        <v>125949.6</v>
      </c>
      <c r="Z1629" s="5">
        <v>87465.0</v>
      </c>
      <c r="AA1629" s="9">
        <v>45045.0</v>
      </c>
      <c r="AB1629" s="1" t="s">
        <v>2532</v>
      </c>
      <c r="AC1629" s="1" t="s">
        <v>55</v>
      </c>
      <c r="AD1629" s="12" t="s">
        <v>47</v>
      </c>
      <c r="AE1629" s="12" t="s">
        <v>46</v>
      </c>
      <c r="AF1629" s="12" t="s">
        <v>47</v>
      </c>
      <c r="AG1629" s="12" t="s">
        <v>47</v>
      </c>
      <c r="AH1629" s="12" t="s">
        <v>47</v>
      </c>
      <c r="AI1629" s="12" t="s">
        <v>47</v>
      </c>
    </row>
    <row r="1630">
      <c r="A1630" s="1" t="s">
        <v>2530</v>
      </c>
      <c r="B1630" s="7"/>
      <c r="C1630" s="1" t="s">
        <v>36</v>
      </c>
      <c r="D1630" s="1" t="s">
        <v>37</v>
      </c>
      <c r="E1630" s="1" t="s">
        <v>77</v>
      </c>
      <c r="F1630" s="1" t="s">
        <v>105</v>
      </c>
      <c r="G1630" s="1" t="s">
        <v>152</v>
      </c>
      <c r="H1630" s="1" t="s">
        <v>317</v>
      </c>
      <c r="I1630" s="1" t="s">
        <v>236</v>
      </c>
      <c r="J1630" s="1"/>
      <c r="K1630" s="1" t="s">
        <v>2531</v>
      </c>
      <c r="L1630" s="1" t="s">
        <v>150</v>
      </c>
      <c r="M1630" s="14">
        <v>45221.0</v>
      </c>
      <c r="N1630" s="9">
        <v>44825.0</v>
      </c>
      <c r="O1630" s="1"/>
      <c r="P1630" s="1">
        <v>8.33</v>
      </c>
      <c r="Q1630" s="1">
        <v>1200000.0</v>
      </c>
      <c r="R1630" s="1">
        <v>300000.0</v>
      </c>
      <c r="S1630" s="10">
        <v>44915.0</v>
      </c>
      <c r="V1630" s="5">
        <v>24990.0</v>
      </c>
      <c r="W1630" s="11">
        <v>29488.199999999997</v>
      </c>
      <c r="Z1630" s="5">
        <v>18742.5</v>
      </c>
      <c r="AB1630" s="1"/>
      <c r="AC1630" s="1" t="s">
        <v>45</v>
      </c>
      <c r="AD1630" s="12" t="s">
        <v>47</v>
      </c>
      <c r="AE1630" s="12" t="s">
        <v>46</v>
      </c>
      <c r="AF1630" s="12" t="s">
        <v>46</v>
      </c>
    </row>
    <row r="1631">
      <c r="A1631" s="1" t="s">
        <v>2530</v>
      </c>
      <c r="B1631" s="7"/>
      <c r="C1631" s="1" t="s">
        <v>36</v>
      </c>
      <c r="D1631" s="1" t="s">
        <v>37</v>
      </c>
      <c r="E1631" s="1" t="s">
        <v>77</v>
      </c>
      <c r="F1631" s="1" t="s">
        <v>105</v>
      </c>
      <c r="G1631" s="1" t="s">
        <v>152</v>
      </c>
      <c r="H1631" s="1" t="s">
        <v>317</v>
      </c>
      <c r="I1631" s="1" t="s">
        <v>236</v>
      </c>
      <c r="J1631" s="1"/>
      <c r="K1631" s="1" t="s">
        <v>2531</v>
      </c>
      <c r="L1631" s="1" t="s">
        <v>150</v>
      </c>
      <c r="M1631" s="14">
        <v>45221.0</v>
      </c>
      <c r="N1631" s="9">
        <v>45047.0</v>
      </c>
      <c r="O1631" s="1"/>
      <c r="P1631" s="1">
        <v>8.33</v>
      </c>
      <c r="Q1631" s="1">
        <v>1800000.0</v>
      </c>
      <c r="R1631" s="1">
        <v>300000.0</v>
      </c>
      <c r="S1631" s="10">
        <v>45137.0</v>
      </c>
      <c r="V1631" s="5">
        <v>24990.0</v>
      </c>
      <c r="W1631" s="11">
        <v>29488.199999999997</v>
      </c>
      <c r="Z1631" s="5">
        <v>18742.5</v>
      </c>
      <c r="AB1631" s="1"/>
      <c r="AC1631" s="1" t="s">
        <v>45</v>
      </c>
      <c r="AD1631" s="12" t="s">
        <v>47</v>
      </c>
      <c r="AE1631" s="12" t="s">
        <v>47</v>
      </c>
      <c r="AF1631" s="12" t="s">
        <v>47</v>
      </c>
    </row>
    <row r="1632">
      <c r="A1632" s="1" t="s">
        <v>2530</v>
      </c>
      <c r="B1632" s="7"/>
      <c r="C1632" s="1" t="s">
        <v>36</v>
      </c>
      <c r="D1632" s="1" t="s">
        <v>37</v>
      </c>
      <c r="E1632" s="1" t="s">
        <v>77</v>
      </c>
      <c r="F1632" s="1" t="s">
        <v>105</v>
      </c>
      <c r="G1632" s="1" t="s">
        <v>152</v>
      </c>
      <c r="H1632" s="1" t="s">
        <v>317</v>
      </c>
      <c r="I1632" s="1" t="s">
        <v>236</v>
      </c>
      <c r="J1632" s="1"/>
      <c r="K1632" s="1" t="s">
        <v>2531</v>
      </c>
      <c r="L1632" s="1" t="s">
        <v>150</v>
      </c>
      <c r="M1632" s="14">
        <v>45221.0</v>
      </c>
      <c r="N1632" s="14">
        <v>45221.0</v>
      </c>
      <c r="O1632" s="1"/>
      <c r="P1632" s="1">
        <v>8.33</v>
      </c>
      <c r="Q1632" s="1">
        <v>360000.0</v>
      </c>
      <c r="R1632" s="1">
        <v>300000.0</v>
      </c>
      <c r="S1632" s="15">
        <v>45311.0</v>
      </c>
      <c r="V1632" s="5">
        <v>24990.0</v>
      </c>
      <c r="W1632" s="11">
        <v>29488.199999999997</v>
      </c>
      <c r="Z1632" s="5">
        <v>18742.5</v>
      </c>
      <c r="AB1632" s="1"/>
      <c r="AC1632" s="1" t="s">
        <v>45</v>
      </c>
      <c r="AD1632" s="12" t="s">
        <v>47</v>
      </c>
      <c r="AE1632" s="12" t="s">
        <v>47</v>
      </c>
      <c r="AF1632" s="12" t="s">
        <v>47</v>
      </c>
    </row>
    <row r="1633">
      <c r="A1633" s="1" t="s">
        <v>2530</v>
      </c>
      <c r="B1633" s="7"/>
      <c r="C1633" s="1" t="s">
        <v>36</v>
      </c>
      <c r="D1633" s="1" t="s">
        <v>37</v>
      </c>
      <c r="E1633" s="1" t="s">
        <v>77</v>
      </c>
      <c r="F1633" s="1" t="s">
        <v>105</v>
      </c>
      <c r="G1633" s="1" t="s">
        <v>152</v>
      </c>
      <c r="H1633" s="1" t="s">
        <v>317</v>
      </c>
      <c r="I1633" s="1" t="s">
        <v>236</v>
      </c>
      <c r="J1633" s="1"/>
      <c r="K1633" s="1" t="s">
        <v>2531</v>
      </c>
      <c r="L1633" s="1" t="s">
        <v>150</v>
      </c>
      <c r="M1633" s="14">
        <v>45221.0</v>
      </c>
      <c r="N1633" s="14">
        <v>45221.0</v>
      </c>
      <c r="O1633" s="1"/>
      <c r="P1633" s="1">
        <v>8.33</v>
      </c>
      <c r="Q1633" s="1">
        <v>300000.0</v>
      </c>
      <c r="R1633" s="1">
        <v>300000.0</v>
      </c>
      <c r="S1633" s="15">
        <v>45251.0</v>
      </c>
      <c r="V1633" s="5">
        <v>24990.0</v>
      </c>
      <c r="W1633" s="11">
        <v>29488.199999999997</v>
      </c>
      <c r="Z1633" s="5">
        <v>18742.5</v>
      </c>
      <c r="AB1633" s="1"/>
      <c r="AC1633" s="1" t="s">
        <v>45</v>
      </c>
      <c r="AD1633" s="12" t="s">
        <v>47</v>
      </c>
      <c r="AE1633" s="12" t="s">
        <v>47</v>
      </c>
      <c r="AF1633" s="12" t="s">
        <v>47</v>
      </c>
    </row>
    <row r="1634">
      <c r="A1634" s="1" t="s">
        <v>2533</v>
      </c>
      <c r="B1634" s="7"/>
      <c r="C1634" s="1" t="s">
        <v>36</v>
      </c>
      <c r="D1634" s="1" t="s">
        <v>96</v>
      </c>
      <c r="E1634" s="1" t="s">
        <v>38</v>
      </c>
      <c r="F1634" s="1" t="s">
        <v>625</v>
      </c>
      <c r="G1634" s="1" t="s">
        <v>134</v>
      </c>
      <c r="H1634" s="1" t="s">
        <v>135</v>
      </c>
      <c r="I1634" s="1" t="s">
        <v>42</v>
      </c>
      <c r="J1634" s="1"/>
      <c r="K1634" s="1" t="s">
        <v>2534</v>
      </c>
      <c r="L1634" s="1" t="s">
        <v>150</v>
      </c>
      <c r="M1634" s="9">
        <v>44705.0</v>
      </c>
      <c r="N1634" s="9">
        <v>44705.0</v>
      </c>
      <c r="O1634" s="1"/>
      <c r="P1634" s="1">
        <v>8.33</v>
      </c>
      <c r="Q1634" s="1">
        <v>500000.0</v>
      </c>
      <c r="R1634" s="1">
        <v>420000.0</v>
      </c>
      <c r="S1634" s="9">
        <v>44823.0</v>
      </c>
      <c r="T1634" s="9">
        <v>44831.0</v>
      </c>
      <c r="U1634" s="1" t="s">
        <v>2535</v>
      </c>
      <c r="V1634" s="5">
        <v>34986.0</v>
      </c>
      <c r="W1634" s="11">
        <v>41283.479999999996</v>
      </c>
      <c r="X1634" s="9">
        <v>44831.0</v>
      </c>
      <c r="Y1634" s="5">
        <v>37784.88</v>
      </c>
      <c r="Z1634" s="5">
        <v>26239.5</v>
      </c>
      <c r="AA1634" s="9">
        <v>44831.0</v>
      </c>
      <c r="AB1634" s="1" t="s">
        <v>2535</v>
      </c>
      <c r="AC1634" s="1" t="s">
        <v>55</v>
      </c>
      <c r="AD1634" s="12" t="s">
        <v>46</v>
      </c>
      <c r="AE1634" s="12" t="s">
        <v>46</v>
      </c>
      <c r="AF1634" s="12" t="s">
        <v>46</v>
      </c>
      <c r="AG1634" s="12" t="s">
        <v>46</v>
      </c>
      <c r="AH1634" s="12" t="s">
        <v>46</v>
      </c>
      <c r="AI1634" s="12" t="s">
        <v>46</v>
      </c>
    </row>
    <row r="1635">
      <c r="A1635" s="1" t="s">
        <v>2536</v>
      </c>
      <c r="B1635" s="7"/>
      <c r="C1635" s="1" t="s">
        <v>132</v>
      </c>
      <c r="D1635" s="1" t="s">
        <v>96</v>
      </c>
      <c r="E1635" s="1" t="s">
        <v>212</v>
      </c>
      <c r="F1635" s="1" t="s">
        <v>915</v>
      </c>
      <c r="G1635" s="1" t="s">
        <v>134</v>
      </c>
      <c r="H1635" s="1" t="s">
        <v>135</v>
      </c>
      <c r="I1635" s="1" t="s">
        <v>257</v>
      </c>
      <c r="J1635" s="1"/>
      <c r="K1635" s="1" t="s">
        <v>2537</v>
      </c>
      <c r="L1635" s="1" t="s">
        <v>53</v>
      </c>
      <c r="M1635" s="9">
        <v>44824.0</v>
      </c>
      <c r="N1635" s="14">
        <v>44889.0</v>
      </c>
      <c r="O1635" s="1"/>
      <c r="P1635" s="1">
        <v>8.33</v>
      </c>
      <c r="Q1635" s="1">
        <v>300000.0</v>
      </c>
      <c r="R1635" s="1">
        <v>300000.0</v>
      </c>
      <c r="S1635" s="15">
        <v>44979.0</v>
      </c>
      <c r="V1635" s="5">
        <v>24990.0</v>
      </c>
      <c r="W1635" s="11">
        <v>29488.199999999997</v>
      </c>
      <c r="Z1635" s="5">
        <v>18742.5</v>
      </c>
      <c r="AB1635" s="1"/>
      <c r="AC1635" s="1" t="s">
        <v>45</v>
      </c>
      <c r="AD1635" s="12" t="s">
        <v>46</v>
      </c>
      <c r="AE1635" s="12" t="s">
        <v>46</v>
      </c>
      <c r="AF1635" s="12" t="s">
        <v>46</v>
      </c>
    </row>
    <row r="1636">
      <c r="A1636" s="1" t="s">
        <v>2538</v>
      </c>
      <c r="B1636" s="7"/>
      <c r="C1636" s="1" t="s">
        <v>36</v>
      </c>
      <c r="D1636" s="1" t="s">
        <v>50</v>
      </c>
      <c r="E1636" s="1" t="s">
        <v>82</v>
      </c>
      <c r="F1636" s="1" t="s">
        <v>1428</v>
      </c>
      <c r="G1636" s="1" t="s">
        <v>152</v>
      </c>
      <c r="H1636" s="1" t="s">
        <v>153</v>
      </c>
      <c r="I1636" s="1" t="s">
        <v>42</v>
      </c>
      <c r="J1636" s="1"/>
      <c r="K1636" s="1" t="s">
        <v>730</v>
      </c>
      <c r="L1636" s="1" t="s">
        <v>143</v>
      </c>
      <c r="M1636" s="14">
        <v>44851.0</v>
      </c>
      <c r="N1636" s="14">
        <v>44851.0</v>
      </c>
      <c r="O1636" s="1"/>
      <c r="P1636" s="1">
        <v>8.33</v>
      </c>
      <c r="Q1636" s="1">
        <v>300000.0</v>
      </c>
      <c r="R1636" s="1">
        <v>300000.0</v>
      </c>
      <c r="S1636" s="15">
        <v>44941.0</v>
      </c>
      <c r="V1636" s="5">
        <v>24990.0</v>
      </c>
      <c r="W1636" s="11">
        <v>29488.199999999997</v>
      </c>
      <c r="Z1636" s="5">
        <v>18742.5</v>
      </c>
      <c r="AB1636" s="1"/>
      <c r="AC1636" s="1" t="s">
        <v>45</v>
      </c>
      <c r="AD1636" s="12" t="s">
        <v>46</v>
      </c>
      <c r="AE1636" s="12" t="s">
        <v>46</v>
      </c>
      <c r="AF1636" s="12" t="s">
        <v>46</v>
      </c>
    </row>
    <row r="1637">
      <c r="A1637" s="1" t="s">
        <v>2539</v>
      </c>
      <c r="B1637" s="7"/>
      <c r="C1637" s="1" t="s">
        <v>36</v>
      </c>
      <c r="D1637" s="1" t="s">
        <v>76</v>
      </c>
      <c r="E1637" s="1" t="s">
        <v>77</v>
      </c>
      <c r="F1637" s="1" t="s">
        <v>105</v>
      </c>
      <c r="G1637" s="1" t="s">
        <v>1002</v>
      </c>
      <c r="H1637" s="1" t="s">
        <v>1003</v>
      </c>
      <c r="I1637" s="1" t="s">
        <v>292</v>
      </c>
      <c r="J1637" s="1"/>
      <c r="K1637" s="1" t="s">
        <v>2540</v>
      </c>
      <c r="L1637" s="1" t="s">
        <v>88</v>
      </c>
      <c r="M1637" s="9">
        <v>45183.0</v>
      </c>
      <c r="N1637" s="9">
        <v>44782.0</v>
      </c>
      <c r="O1637" s="1"/>
      <c r="P1637" s="1">
        <v>8.33</v>
      </c>
      <c r="Q1637" s="1">
        <v>400000.0</v>
      </c>
      <c r="R1637" s="1">
        <v>456000.0</v>
      </c>
      <c r="S1637" s="9">
        <v>44778.0</v>
      </c>
      <c r="T1637" s="9">
        <v>44782.0</v>
      </c>
      <c r="U1637" s="1" t="s">
        <v>2541</v>
      </c>
      <c r="V1637" s="5">
        <v>37984.8</v>
      </c>
      <c r="W1637" s="11">
        <v>44822.064</v>
      </c>
      <c r="X1637" s="9">
        <v>44782.0</v>
      </c>
      <c r="Y1637" s="5">
        <v>41023.583999999995</v>
      </c>
      <c r="Z1637" s="5">
        <v>28488.600000000002</v>
      </c>
      <c r="AA1637" s="9">
        <v>44782.0</v>
      </c>
      <c r="AB1637" s="1" t="s">
        <v>2541</v>
      </c>
      <c r="AC1637" s="1" t="s">
        <v>55</v>
      </c>
      <c r="AD1637" s="12" t="s">
        <v>47</v>
      </c>
      <c r="AE1637" s="12" t="s">
        <v>46</v>
      </c>
      <c r="AF1637" s="12" t="s">
        <v>46</v>
      </c>
      <c r="AG1637" s="12" t="s">
        <v>46</v>
      </c>
      <c r="AH1637" s="12" t="s">
        <v>46</v>
      </c>
      <c r="AI1637" s="12" t="s">
        <v>46</v>
      </c>
    </row>
    <row r="1638">
      <c r="A1638" s="1" t="s">
        <v>2539</v>
      </c>
      <c r="B1638" s="7"/>
      <c r="C1638" s="1" t="s">
        <v>36</v>
      </c>
      <c r="D1638" s="1" t="s">
        <v>76</v>
      </c>
      <c r="E1638" s="1" t="s">
        <v>77</v>
      </c>
      <c r="F1638" s="1" t="s">
        <v>105</v>
      </c>
      <c r="G1638" s="1" t="s">
        <v>1002</v>
      </c>
      <c r="H1638" s="1" t="s">
        <v>1003</v>
      </c>
      <c r="I1638" s="1" t="s">
        <v>292</v>
      </c>
      <c r="J1638" s="1"/>
      <c r="K1638" s="1" t="s">
        <v>2540</v>
      </c>
      <c r="L1638" s="1" t="s">
        <v>88</v>
      </c>
      <c r="M1638" s="9">
        <v>45183.0</v>
      </c>
      <c r="N1638" s="9">
        <v>44835.0</v>
      </c>
      <c r="O1638" s="1"/>
      <c r="P1638" s="1">
        <v>8.33</v>
      </c>
      <c r="Q1638" s="1">
        <v>300000.0</v>
      </c>
      <c r="R1638" s="1">
        <v>396000.0</v>
      </c>
      <c r="S1638" s="9">
        <v>44795.0</v>
      </c>
      <c r="T1638" s="9">
        <v>44798.0</v>
      </c>
      <c r="U1638" s="1" t="s">
        <v>2542</v>
      </c>
      <c r="V1638" s="5">
        <v>32986.8</v>
      </c>
      <c r="W1638" s="11">
        <v>38924.424</v>
      </c>
      <c r="X1638" s="14">
        <v>44848.0</v>
      </c>
      <c r="Y1638" s="5">
        <v>35625.744</v>
      </c>
      <c r="Z1638" s="5">
        <v>24740.100000000002</v>
      </c>
      <c r="AA1638" s="14">
        <v>44852.0</v>
      </c>
      <c r="AB1638" s="1" t="s">
        <v>2542</v>
      </c>
      <c r="AC1638" s="1" t="s">
        <v>55</v>
      </c>
      <c r="AD1638" s="12" t="s">
        <v>47</v>
      </c>
      <c r="AE1638" s="12" t="s">
        <v>46</v>
      </c>
      <c r="AF1638" s="12" t="s">
        <v>46</v>
      </c>
      <c r="AG1638" s="12" t="s">
        <v>46</v>
      </c>
      <c r="AH1638" s="12" t="s">
        <v>46</v>
      </c>
      <c r="AI1638" s="12" t="s">
        <v>46</v>
      </c>
    </row>
    <row r="1639">
      <c r="A1639" s="1" t="s">
        <v>2539</v>
      </c>
      <c r="B1639" s="7"/>
      <c r="C1639" s="1" t="s">
        <v>36</v>
      </c>
      <c r="D1639" s="1" t="s">
        <v>76</v>
      </c>
      <c r="E1639" s="1" t="s">
        <v>77</v>
      </c>
      <c r="F1639" s="1" t="s">
        <v>105</v>
      </c>
      <c r="G1639" s="1" t="s">
        <v>1002</v>
      </c>
      <c r="H1639" s="1" t="s">
        <v>1003</v>
      </c>
      <c r="I1639" s="1" t="s">
        <v>292</v>
      </c>
      <c r="J1639" s="1"/>
      <c r="K1639" s="1" t="s">
        <v>2540</v>
      </c>
      <c r="L1639" s="1" t="s">
        <v>88</v>
      </c>
      <c r="M1639" s="9">
        <v>45183.0</v>
      </c>
      <c r="N1639" s="9">
        <v>44742.0</v>
      </c>
      <c r="O1639" s="1"/>
      <c r="P1639" s="1">
        <v>8.33</v>
      </c>
      <c r="Q1639" s="1">
        <v>500000.0</v>
      </c>
      <c r="R1639" s="1">
        <v>420000.0</v>
      </c>
      <c r="S1639" s="9">
        <v>44868.0</v>
      </c>
      <c r="T1639" s="14">
        <v>44876.0</v>
      </c>
      <c r="U1639" s="1" t="s">
        <v>2543</v>
      </c>
      <c r="V1639" s="5">
        <v>34986.0</v>
      </c>
      <c r="W1639" s="11">
        <v>41283.479999999996</v>
      </c>
      <c r="X1639" s="9">
        <v>44904.0</v>
      </c>
      <c r="Y1639" s="5">
        <v>37784.88</v>
      </c>
      <c r="Z1639" s="5">
        <v>26239.5</v>
      </c>
      <c r="AA1639" s="14">
        <v>44925.0</v>
      </c>
      <c r="AB1639" s="1" t="s">
        <v>2544</v>
      </c>
      <c r="AC1639" s="1" t="s">
        <v>55</v>
      </c>
      <c r="AD1639" s="12" t="s">
        <v>47</v>
      </c>
      <c r="AE1639" s="12" t="s">
        <v>46</v>
      </c>
      <c r="AF1639" s="12" t="s">
        <v>46</v>
      </c>
      <c r="AG1639" s="12" t="s">
        <v>46</v>
      </c>
      <c r="AH1639" s="12" t="s">
        <v>46</v>
      </c>
      <c r="AI1639" s="12" t="s">
        <v>46</v>
      </c>
    </row>
    <row r="1640">
      <c r="A1640" s="1" t="s">
        <v>2539</v>
      </c>
      <c r="B1640" s="7"/>
      <c r="C1640" s="1" t="s">
        <v>36</v>
      </c>
      <c r="D1640" s="1" t="s">
        <v>76</v>
      </c>
      <c r="E1640" s="1" t="s">
        <v>77</v>
      </c>
      <c r="F1640" s="1" t="s">
        <v>105</v>
      </c>
      <c r="G1640" s="1" t="s">
        <v>1002</v>
      </c>
      <c r="H1640" s="1" t="s">
        <v>1003</v>
      </c>
      <c r="I1640" s="1" t="s">
        <v>292</v>
      </c>
      <c r="J1640" s="1"/>
      <c r="K1640" s="1" t="s">
        <v>2540</v>
      </c>
      <c r="L1640" s="1" t="s">
        <v>88</v>
      </c>
      <c r="M1640" s="9">
        <v>45183.0</v>
      </c>
      <c r="N1640" s="9">
        <v>44947.0</v>
      </c>
      <c r="O1640" s="1"/>
      <c r="P1640" s="1">
        <v>8.33</v>
      </c>
      <c r="Q1640" s="1">
        <v>600000.0</v>
      </c>
      <c r="R1640" s="1">
        <v>504000.0</v>
      </c>
      <c r="S1640" s="9">
        <v>45020.0</v>
      </c>
      <c r="T1640" s="9">
        <v>45029.0</v>
      </c>
      <c r="U1640" s="1" t="s">
        <v>2545</v>
      </c>
      <c r="V1640" s="5">
        <v>41983.2</v>
      </c>
      <c r="W1640" s="11">
        <v>49540.17599999999</v>
      </c>
      <c r="X1640" s="9">
        <v>45077.0</v>
      </c>
      <c r="Y1640" s="5">
        <v>45341.85599999999</v>
      </c>
      <c r="Z1640" s="5">
        <v>31487.399999999998</v>
      </c>
      <c r="AA1640" s="9">
        <v>45085.0</v>
      </c>
      <c r="AB1640" s="1" t="s">
        <v>2546</v>
      </c>
      <c r="AC1640" s="1" t="s">
        <v>55</v>
      </c>
      <c r="AD1640" s="12" t="s">
        <v>47</v>
      </c>
      <c r="AE1640" s="12" t="s">
        <v>46</v>
      </c>
      <c r="AF1640" s="12" t="s">
        <v>47</v>
      </c>
      <c r="AG1640" s="12" t="s">
        <v>47</v>
      </c>
      <c r="AH1640" s="12" t="s">
        <v>47</v>
      </c>
      <c r="AI1640" s="12" t="s">
        <v>47</v>
      </c>
    </row>
    <row r="1641">
      <c r="A1641" s="1" t="s">
        <v>2539</v>
      </c>
      <c r="B1641" s="7"/>
      <c r="C1641" s="1" t="s">
        <v>36</v>
      </c>
      <c r="D1641" s="1" t="s">
        <v>76</v>
      </c>
      <c r="E1641" s="1" t="s">
        <v>77</v>
      </c>
      <c r="F1641" s="1" t="s">
        <v>105</v>
      </c>
      <c r="G1641" s="1" t="s">
        <v>1002</v>
      </c>
      <c r="H1641" s="1" t="s">
        <v>1003</v>
      </c>
      <c r="I1641" s="1" t="s">
        <v>292</v>
      </c>
      <c r="J1641" s="1"/>
      <c r="K1641" s="1" t="s">
        <v>2540</v>
      </c>
      <c r="L1641" s="1" t="s">
        <v>88</v>
      </c>
      <c r="M1641" s="9">
        <v>45183.0</v>
      </c>
      <c r="N1641" s="9">
        <v>45019.0</v>
      </c>
      <c r="O1641" s="1"/>
      <c r="P1641" s="1">
        <v>8.33</v>
      </c>
      <c r="Q1641" s="1">
        <v>500000.0</v>
      </c>
      <c r="R1641" s="1">
        <v>312000.0</v>
      </c>
      <c r="S1641" s="9">
        <v>45049.0</v>
      </c>
      <c r="T1641" s="9">
        <v>45063.0</v>
      </c>
      <c r="U1641" s="1" t="s">
        <v>2547</v>
      </c>
      <c r="V1641" s="5">
        <v>25989.6</v>
      </c>
      <c r="W1641" s="11">
        <v>30667.727999999996</v>
      </c>
      <c r="X1641" s="9">
        <v>45077.0</v>
      </c>
      <c r="Y1641" s="5">
        <v>28068.767999999996</v>
      </c>
      <c r="Z1641" s="5">
        <v>19492.199999999997</v>
      </c>
      <c r="AA1641" s="9">
        <v>45085.0</v>
      </c>
      <c r="AB1641" s="1" t="s">
        <v>2548</v>
      </c>
      <c r="AC1641" s="1" t="s">
        <v>55</v>
      </c>
      <c r="AD1641" s="12" t="s">
        <v>47</v>
      </c>
      <c r="AE1641" s="12" t="s">
        <v>47</v>
      </c>
      <c r="AF1641" s="12" t="s">
        <v>47</v>
      </c>
      <c r="AG1641" s="12" t="s">
        <v>47</v>
      </c>
      <c r="AH1641" s="12" t="s">
        <v>47</v>
      </c>
      <c r="AI1641" s="12" t="s">
        <v>47</v>
      </c>
    </row>
    <row r="1642">
      <c r="A1642" s="1" t="s">
        <v>2539</v>
      </c>
      <c r="B1642" s="7"/>
      <c r="C1642" s="1" t="s">
        <v>36</v>
      </c>
      <c r="D1642" s="1" t="s">
        <v>76</v>
      </c>
      <c r="E1642" s="1" t="s">
        <v>77</v>
      </c>
      <c r="F1642" s="1" t="s">
        <v>105</v>
      </c>
      <c r="G1642" s="1" t="s">
        <v>1002</v>
      </c>
      <c r="H1642" s="1" t="s">
        <v>1003</v>
      </c>
      <c r="I1642" s="1" t="s">
        <v>292</v>
      </c>
      <c r="J1642" s="1"/>
      <c r="K1642" s="1" t="s">
        <v>2540</v>
      </c>
      <c r="L1642" s="1" t="s">
        <v>88</v>
      </c>
      <c r="M1642" s="9">
        <v>45183.0</v>
      </c>
      <c r="N1642" s="9">
        <v>45104.0</v>
      </c>
      <c r="O1642" s="1"/>
      <c r="P1642" s="1">
        <v>8.33</v>
      </c>
      <c r="Q1642" s="1">
        <v>500000.0</v>
      </c>
      <c r="R1642" s="1">
        <v>252000.0</v>
      </c>
      <c r="S1642" s="9">
        <v>45089.0</v>
      </c>
      <c r="T1642" s="9">
        <v>45133.0</v>
      </c>
      <c r="U1642" s="1" t="s">
        <v>2549</v>
      </c>
      <c r="V1642" s="5">
        <v>20991.6</v>
      </c>
      <c r="W1642" s="11">
        <v>24770.087999999996</v>
      </c>
      <c r="X1642" s="9">
        <v>45133.0</v>
      </c>
      <c r="Y1642" s="5">
        <v>22670.927999999996</v>
      </c>
      <c r="Z1642" s="5">
        <v>15743.699999999999</v>
      </c>
      <c r="AA1642" s="9">
        <v>45133.0</v>
      </c>
      <c r="AB1642" s="1" t="s">
        <v>2549</v>
      </c>
      <c r="AC1642" s="1" t="s">
        <v>55</v>
      </c>
      <c r="AD1642" s="12" t="s">
        <v>47</v>
      </c>
      <c r="AE1642" s="12" t="s">
        <v>47</v>
      </c>
      <c r="AF1642" s="12" t="s">
        <v>47</v>
      </c>
      <c r="AG1642" s="12" t="s">
        <v>47</v>
      </c>
      <c r="AH1642" s="12" t="s">
        <v>47</v>
      </c>
      <c r="AI1642" s="12" t="s">
        <v>47</v>
      </c>
    </row>
    <row r="1643">
      <c r="A1643" s="1" t="s">
        <v>2539</v>
      </c>
      <c r="B1643" s="7"/>
      <c r="C1643" s="1" t="s">
        <v>36</v>
      </c>
      <c r="D1643" s="1" t="s">
        <v>76</v>
      </c>
      <c r="E1643" s="1" t="s">
        <v>77</v>
      </c>
      <c r="F1643" s="1" t="s">
        <v>105</v>
      </c>
      <c r="G1643" s="1" t="s">
        <v>1002</v>
      </c>
      <c r="H1643" s="1" t="s">
        <v>1003</v>
      </c>
      <c r="I1643" s="1" t="s">
        <v>292</v>
      </c>
      <c r="J1643" s="1"/>
      <c r="K1643" s="1" t="s">
        <v>2540</v>
      </c>
      <c r="L1643" s="1" t="s">
        <v>88</v>
      </c>
      <c r="M1643" s="9">
        <v>45183.0</v>
      </c>
      <c r="N1643" s="9">
        <v>45236.0</v>
      </c>
      <c r="O1643" s="1"/>
      <c r="P1643" s="1">
        <v>8.33</v>
      </c>
      <c r="Q1643" s="1">
        <v>300000.0</v>
      </c>
      <c r="R1643" s="1">
        <v>258000.0</v>
      </c>
      <c r="S1643" s="9">
        <v>45266.0</v>
      </c>
      <c r="T1643" s="9">
        <v>45106.0</v>
      </c>
      <c r="U1643" s="1" t="s">
        <v>2550</v>
      </c>
      <c r="V1643" s="5">
        <v>21491.4</v>
      </c>
      <c r="W1643" s="11">
        <v>25359.852</v>
      </c>
      <c r="X1643" s="9">
        <v>45119.0</v>
      </c>
      <c r="Y1643" s="5">
        <v>23210.712</v>
      </c>
      <c r="Z1643" s="5">
        <v>16118.550000000001</v>
      </c>
      <c r="AA1643" s="9">
        <v>45120.0</v>
      </c>
      <c r="AB1643" s="1" t="s">
        <v>2551</v>
      </c>
      <c r="AC1643" s="1" t="s">
        <v>55</v>
      </c>
      <c r="AD1643" s="12" t="s">
        <v>47</v>
      </c>
      <c r="AE1643" s="12" t="s">
        <v>47</v>
      </c>
      <c r="AF1643" s="12" t="s">
        <v>47</v>
      </c>
      <c r="AG1643" s="12" t="s">
        <v>47</v>
      </c>
      <c r="AH1643" s="12" t="s">
        <v>47</v>
      </c>
      <c r="AI1643" s="12" t="s">
        <v>47</v>
      </c>
    </row>
    <row r="1644">
      <c r="A1644" s="1" t="s">
        <v>2539</v>
      </c>
      <c r="B1644" s="7"/>
      <c r="C1644" s="1" t="s">
        <v>36</v>
      </c>
      <c r="D1644" s="1" t="s">
        <v>76</v>
      </c>
      <c r="E1644" s="1" t="s">
        <v>77</v>
      </c>
      <c r="F1644" s="1" t="s">
        <v>105</v>
      </c>
      <c r="G1644" s="1" t="s">
        <v>1002</v>
      </c>
      <c r="H1644" s="1" t="s">
        <v>1003</v>
      </c>
      <c r="I1644" s="1" t="s">
        <v>292</v>
      </c>
      <c r="J1644" s="1"/>
      <c r="K1644" s="1" t="s">
        <v>2540</v>
      </c>
      <c r="L1644" s="1" t="s">
        <v>88</v>
      </c>
      <c r="M1644" s="9">
        <v>45183.0</v>
      </c>
      <c r="N1644" s="9">
        <v>44742.0</v>
      </c>
      <c r="O1644" s="1"/>
      <c r="P1644" s="1">
        <v>8.33</v>
      </c>
      <c r="Q1644" s="1">
        <v>500000.0</v>
      </c>
      <c r="R1644" s="1">
        <v>300000.0</v>
      </c>
      <c r="S1644" s="9">
        <v>45154.0</v>
      </c>
      <c r="T1644" s="9">
        <v>45157.0</v>
      </c>
      <c r="U1644" s="1" t="s">
        <v>2552</v>
      </c>
      <c r="V1644" s="5">
        <v>24990.0</v>
      </c>
      <c r="W1644" s="11">
        <v>29488.199999999997</v>
      </c>
      <c r="X1644" s="14">
        <v>45210.0</v>
      </c>
      <c r="Y1644" s="5">
        <v>26989.199999999997</v>
      </c>
      <c r="Z1644" s="5">
        <v>18742.5</v>
      </c>
      <c r="AA1644" s="14">
        <v>45214.0</v>
      </c>
      <c r="AB1644" s="1" t="s">
        <v>2552</v>
      </c>
      <c r="AC1644" s="1" t="s">
        <v>55</v>
      </c>
      <c r="AD1644" s="12" t="s">
        <v>47</v>
      </c>
      <c r="AE1644" s="12" t="s">
        <v>46</v>
      </c>
      <c r="AF1644" s="12" t="s">
        <v>47</v>
      </c>
      <c r="AG1644" s="12" t="s">
        <v>47</v>
      </c>
      <c r="AH1644" s="12" t="s">
        <v>47</v>
      </c>
      <c r="AI1644" s="12" t="s">
        <v>47</v>
      </c>
    </row>
    <row r="1645">
      <c r="A1645" s="1" t="s">
        <v>2539</v>
      </c>
      <c r="B1645" s="7"/>
      <c r="C1645" s="1" t="s">
        <v>36</v>
      </c>
      <c r="D1645" s="1" t="s">
        <v>76</v>
      </c>
      <c r="E1645" s="1" t="s">
        <v>77</v>
      </c>
      <c r="F1645" s="1" t="s">
        <v>105</v>
      </c>
      <c r="G1645" s="1" t="s">
        <v>1002</v>
      </c>
      <c r="H1645" s="1" t="s">
        <v>1003</v>
      </c>
      <c r="I1645" s="1" t="s">
        <v>292</v>
      </c>
      <c r="J1645" s="1"/>
      <c r="K1645" s="1" t="s">
        <v>2540</v>
      </c>
      <c r="L1645" s="1" t="s">
        <v>88</v>
      </c>
      <c r="M1645" s="9">
        <v>45183.0</v>
      </c>
      <c r="N1645" s="9">
        <v>44945.0</v>
      </c>
      <c r="O1645" s="1"/>
      <c r="P1645" s="1">
        <v>8.33</v>
      </c>
      <c r="Q1645" s="1">
        <v>420000.0</v>
      </c>
      <c r="R1645" s="1">
        <v>432000.0</v>
      </c>
      <c r="S1645" s="9">
        <v>45184.0</v>
      </c>
      <c r="T1645" s="9">
        <v>45194.0</v>
      </c>
      <c r="U1645" s="1" t="s">
        <v>2553</v>
      </c>
      <c r="V1645" s="5">
        <v>35985.6</v>
      </c>
      <c r="W1645" s="11">
        <v>42463.007999999994</v>
      </c>
      <c r="X1645" s="14"/>
      <c r="Y1645" s="5"/>
      <c r="Z1645" s="5">
        <v>26989.199999999997</v>
      </c>
      <c r="AA1645" s="14"/>
      <c r="AC1645" s="1" t="s">
        <v>162</v>
      </c>
      <c r="AD1645" s="12" t="s">
        <v>47</v>
      </c>
      <c r="AE1645" s="12" t="s">
        <v>46</v>
      </c>
      <c r="AF1645" s="12" t="s">
        <v>47</v>
      </c>
      <c r="AG1645" s="12" t="s">
        <v>47</v>
      </c>
    </row>
    <row r="1646">
      <c r="A1646" s="1" t="s">
        <v>2539</v>
      </c>
      <c r="B1646" s="7"/>
      <c r="C1646" s="1" t="s">
        <v>36</v>
      </c>
      <c r="D1646" s="1" t="s">
        <v>76</v>
      </c>
      <c r="E1646" s="1" t="s">
        <v>77</v>
      </c>
      <c r="F1646" s="1" t="s">
        <v>105</v>
      </c>
      <c r="G1646" s="1" t="s">
        <v>1002</v>
      </c>
      <c r="H1646" s="1" t="s">
        <v>1003</v>
      </c>
      <c r="I1646" s="1" t="s">
        <v>292</v>
      </c>
      <c r="J1646" s="1"/>
      <c r="K1646" s="1" t="s">
        <v>2540</v>
      </c>
      <c r="L1646" s="1" t="s">
        <v>88</v>
      </c>
      <c r="M1646" s="9">
        <v>45183.0</v>
      </c>
      <c r="N1646" s="9">
        <v>44742.0</v>
      </c>
      <c r="O1646" s="1"/>
      <c r="P1646" s="1">
        <v>8.33</v>
      </c>
      <c r="Q1646" s="1">
        <v>500000.0</v>
      </c>
      <c r="R1646" s="1">
        <v>240000.0</v>
      </c>
      <c r="S1646" s="9">
        <v>45203.0</v>
      </c>
      <c r="T1646" s="9">
        <v>45205.0</v>
      </c>
      <c r="U1646" s="1" t="s">
        <v>2554</v>
      </c>
      <c r="V1646" s="5">
        <v>19992.0</v>
      </c>
      <c r="W1646" s="11">
        <v>23590.559999999998</v>
      </c>
      <c r="X1646" s="9">
        <v>45205.0</v>
      </c>
      <c r="Y1646" s="5">
        <v>21591.359999999997</v>
      </c>
      <c r="Z1646" s="5">
        <v>14994.0</v>
      </c>
      <c r="AA1646" s="9">
        <v>45205.0</v>
      </c>
      <c r="AB1646" s="1" t="s">
        <v>2554</v>
      </c>
      <c r="AC1646" s="1" t="s">
        <v>55</v>
      </c>
      <c r="AD1646" s="12" t="s">
        <v>47</v>
      </c>
      <c r="AE1646" s="12" t="s">
        <v>46</v>
      </c>
      <c r="AF1646" s="12" t="s">
        <v>47</v>
      </c>
      <c r="AG1646" s="12" t="s">
        <v>47</v>
      </c>
      <c r="AH1646" s="12" t="s">
        <v>47</v>
      </c>
      <c r="AI1646" s="12" t="s">
        <v>47</v>
      </c>
    </row>
    <row r="1647">
      <c r="A1647" s="1" t="s">
        <v>2539</v>
      </c>
      <c r="B1647" s="7"/>
      <c r="C1647" s="1" t="s">
        <v>36</v>
      </c>
      <c r="D1647" s="1" t="s">
        <v>76</v>
      </c>
      <c r="E1647" s="1" t="s">
        <v>77</v>
      </c>
      <c r="F1647" s="1" t="s">
        <v>105</v>
      </c>
      <c r="G1647" s="1" t="s">
        <v>1002</v>
      </c>
      <c r="H1647" s="1" t="s">
        <v>1003</v>
      </c>
      <c r="I1647" s="1" t="s">
        <v>292</v>
      </c>
      <c r="J1647" s="1"/>
      <c r="K1647" s="1" t="s">
        <v>2540</v>
      </c>
      <c r="L1647" s="1" t="s">
        <v>88</v>
      </c>
      <c r="M1647" s="9">
        <v>45183.0</v>
      </c>
      <c r="N1647" s="9">
        <v>45173.0</v>
      </c>
      <c r="O1647" s="1"/>
      <c r="P1647" s="1">
        <v>8.33</v>
      </c>
      <c r="Q1647" s="1">
        <v>384000.0</v>
      </c>
      <c r="R1647" s="1">
        <v>300000.0</v>
      </c>
      <c r="S1647" s="14">
        <v>45250.0</v>
      </c>
      <c r="T1647" s="14">
        <v>45258.0</v>
      </c>
      <c r="U1647" s="1" t="s">
        <v>2555</v>
      </c>
      <c r="V1647" s="5">
        <v>24990.0</v>
      </c>
      <c r="W1647" s="11">
        <v>29488.199999999997</v>
      </c>
      <c r="X1647" s="9">
        <v>45301.0</v>
      </c>
      <c r="Y1647" s="5">
        <v>26989.199999999997</v>
      </c>
      <c r="Z1647" s="5">
        <v>18742.5</v>
      </c>
      <c r="AA1647" s="9">
        <v>45309.0</v>
      </c>
      <c r="AB1647" s="1" t="s">
        <v>2556</v>
      </c>
      <c r="AC1647" s="1" t="s">
        <v>55</v>
      </c>
      <c r="AD1647" s="12" t="s">
        <v>47</v>
      </c>
      <c r="AE1647" s="12" t="s">
        <v>47</v>
      </c>
      <c r="AF1647" s="12" t="s">
        <v>47</v>
      </c>
      <c r="AG1647" s="12" t="s">
        <v>47</v>
      </c>
      <c r="AH1647" s="12" t="s">
        <v>47</v>
      </c>
      <c r="AI1647" s="12" t="s">
        <v>47</v>
      </c>
    </row>
    <row r="1648">
      <c r="A1648" s="1" t="s">
        <v>2539</v>
      </c>
      <c r="B1648" s="7"/>
      <c r="C1648" s="1" t="s">
        <v>36</v>
      </c>
      <c r="D1648" s="1" t="s">
        <v>76</v>
      </c>
      <c r="E1648" s="1" t="s">
        <v>77</v>
      </c>
      <c r="F1648" s="1" t="s">
        <v>105</v>
      </c>
      <c r="G1648" s="1" t="s">
        <v>1002</v>
      </c>
      <c r="H1648" s="1" t="s">
        <v>1003</v>
      </c>
      <c r="I1648" s="1" t="s">
        <v>292</v>
      </c>
      <c r="J1648" s="1"/>
      <c r="K1648" s="1" t="s">
        <v>2540</v>
      </c>
      <c r="L1648" s="1" t="s">
        <v>88</v>
      </c>
      <c r="M1648" s="9">
        <v>45183.0</v>
      </c>
      <c r="N1648" s="9">
        <v>44803.0</v>
      </c>
      <c r="O1648" s="1"/>
      <c r="P1648" s="1">
        <v>8.33</v>
      </c>
      <c r="Q1648" s="1">
        <v>500000.0</v>
      </c>
      <c r="R1648" s="1">
        <v>500000.0</v>
      </c>
      <c r="S1648" s="9">
        <v>45301.0</v>
      </c>
      <c r="T1648" s="9">
        <v>45314.0</v>
      </c>
      <c r="U1648" s="1" t="s">
        <v>2557</v>
      </c>
      <c r="V1648" s="5">
        <v>41650.0</v>
      </c>
      <c r="W1648" s="11">
        <v>49147.0</v>
      </c>
      <c r="X1648" s="9">
        <v>45314.0</v>
      </c>
      <c r="Y1648" s="5">
        <v>44982.0</v>
      </c>
      <c r="Z1648" s="5">
        <v>31237.5</v>
      </c>
      <c r="AA1648" s="9">
        <v>45314.0</v>
      </c>
      <c r="AB1648" s="1" t="s">
        <v>2557</v>
      </c>
      <c r="AC1648" s="1" t="s">
        <v>55</v>
      </c>
      <c r="AD1648" s="12" t="s">
        <v>47</v>
      </c>
      <c r="AE1648" s="12" t="s">
        <v>46</v>
      </c>
      <c r="AF1648" s="12" t="s">
        <v>47</v>
      </c>
      <c r="AG1648" s="12" t="s">
        <v>47</v>
      </c>
      <c r="AH1648" s="12" t="s">
        <v>47</v>
      </c>
      <c r="AI1648" s="12" t="s">
        <v>47</v>
      </c>
    </row>
    <row r="1649">
      <c r="A1649" s="1" t="s">
        <v>2539</v>
      </c>
      <c r="B1649" s="7"/>
      <c r="C1649" s="1" t="s">
        <v>36</v>
      </c>
      <c r="D1649" s="1" t="s">
        <v>76</v>
      </c>
      <c r="E1649" s="1" t="s">
        <v>77</v>
      </c>
      <c r="F1649" s="1" t="s">
        <v>105</v>
      </c>
      <c r="G1649" s="1" t="s">
        <v>1002</v>
      </c>
      <c r="H1649" s="1" t="s">
        <v>1003</v>
      </c>
      <c r="I1649" s="1" t="s">
        <v>292</v>
      </c>
      <c r="J1649" s="1"/>
      <c r="K1649" s="1" t="s">
        <v>2540</v>
      </c>
      <c r="L1649" s="1" t="s">
        <v>88</v>
      </c>
      <c r="M1649" s="9">
        <v>45183.0</v>
      </c>
      <c r="N1649" s="9">
        <v>45348.0</v>
      </c>
      <c r="O1649" s="1"/>
      <c r="P1649" s="1">
        <v>8.33</v>
      </c>
      <c r="Q1649" s="1">
        <v>500000.0</v>
      </c>
      <c r="R1649" s="1">
        <v>540000.0</v>
      </c>
      <c r="S1649" s="9">
        <v>45334.0</v>
      </c>
      <c r="T1649" s="9">
        <v>45338.0</v>
      </c>
      <c r="U1649" s="1" t="s">
        <v>2558</v>
      </c>
      <c r="V1649" s="5">
        <v>44982.0</v>
      </c>
      <c r="W1649" s="11">
        <v>53078.759999999995</v>
      </c>
      <c r="X1649" s="9">
        <v>45364.0</v>
      </c>
      <c r="Y1649" s="5">
        <v>48580.56</v>
      </c>
      <c r="Z1649" s="5">
        <v>33736.5</v>
      </c>
      <c r="AA1649" s="9">
        <v>45368.0</v>
      </c>
      <c r="AB1649" s="1" t="s">
        <v>2558</v>
      </c>
      <c r="AC1649" s="1" t="s">
        <v>55</v>
      </c>
      <c r="AD1649" s="12" t="s">
        <v>47</v>
      </c>
      <c r="AE1649" s="12" t="s">
        <v>47</v>
      </c>
      <c r="AF1649" s="12" t="s">
        <v>47</v>
      </c>
      <c r="AG1649" s="12" t="s">
        <v>47</v>
      </c>
      <c r="AH1649" s="12" t="s">
        <v>47</v>
      </c>
      <c r="AI1649" s="12" t="s">
        <v>47</v>
      </c>
    </row>
    <row r="1650">
      <c r="A1650" s="1" t="s">
        <v>2539</v>
      </c>
      <c r="B1650" s="7"/>
      <c r="C1650" s="1" t="s">
        <v>36</v>
      </c>
      <c r="D1650" s="1" t="s">
        <v>76</v>
      </c>
      <c r="E1650" s="1" t="s">
        <v>77</v>
      </c>
      <c r="F1650" s="1" t="s">
        <v>105</v>
      </c>
      <c r="G1650" s="1" t="s">
        <v>1002</v>
      </c>
      <c r="H1650" s="1" t="s">
        <v>1003</v>
      </c>
      <c r="I1650" s="1" t="s">
        <v>292</v>
      </c>
      <c r="J1650" s="1"/>
      <c r="K1650" s="1" t="s">
        <v>2540</v>
      </c>
      <c r="L1650" s="1" t="s">
        <v>88</v>
      </c>
      <c r="M1650" s="9">
        <v>45183.0</v>
      </c>
      <c r="N1650" s="9">
        <v>44819.0</v>
      </c>
      <c r="O1650" s="1"/>
      <c r="P1650" s="1">
        <v>8.33</v>
      </c>
      <c r="Q1650" s="1">
        <v>600002.0</v>
      </c>
      <c r="R1650" s="1">
        <v>300000.0</v>
      </c>
      <c r="S1650" s="10">
        <v>44909.0</v>
      </c>
      <c r="V1650" s="5">
        <v>24990.0</v>
      </c>
      <c r="W1650" s="11">
        <v>29488.199999999997</v>
      </c>
      <c r="Z1650" s="5">
        <v>18742.5</v>
      </c>
      <c r="AB1650" s="1"/>
      <c r="AC1650" s="1" t="s">
        <v>45</v>
      </c>
      <c r="AD1650" s="12" t="s">
        <v>47</v>
      </c>
      <c r="AE1650" s="12" t="s">
        <v>46</v>
      </c>
      <c r="AF1650" s="12" t="s">
        <v>46</v>
      </c>
    </row>
    <row r="1651">
      <c r="A1651" s="1" t="s">
        <v>2539</v>
      </c>
      <c r="B1651" s="7"/>
      <c r="C1651" s="1" t="s">
        <v>36</v>
      </c>
      <c r="D1651" s="1" t="s">
        <v>76</v>
      </c>
      <c r="E1651" s="1" t="s">
        <v>77</v>
      </c>
      <c r="F1651" s="1" t="s">
        <v>105</v>
      </c>
      <c r="G1651" s="1" t="s">
        <v>1002</v>
      </c>
      <c r="H1651" s="1" t="s">
        <v>1003</v>
      </c>
      <c r="I1651" s="1" t="s">
        <v>292</v>
      </c>
      <c r="J1651" s="1"/>
      <c r="K1651" s="1" t="s">
        <v>2540</v>
      </c>
      <c r="L1651" s="1" t="s">
        <v>88</v>
      </c>
      <c r="M1651" s="9">
        <v>45183.0</v>
      </c>
      <c r="N1651" s="9">
        <v>44742.0</v>
      </c>
      <c r="O1651" s="1"/>
      <c r="P1651" s="1">
        <v>8.33</v>
      </c>
      <c r="Q1651" s="1">
        <v>500000.0</v>
      </c>
      <c r="R1651" s="1">
        <v>300000.0</v>
      </c>
      <c r="S1651" s="10">
        <v>44832.0</v>
      </c>
      <c r="V1651" s="5">
        <v>24990.0</v>
      </c>
      <c r="W1651" s="11">
        <v>29488.199999999997</v>
      </c>
      <c r="Z1651" s="5">
        <v>18742.5</v>
      </c>
      <c r="AC1651" s="1" t="s">
        <v>45</v>
      </c>
      <c r="AD1651" s="12" t="s">
        <v>47</v>
      </c>
      <c r="AE1651" s="12" t="s">
        <v>46</v>
      </c>
      <c r="AF1651" s="12" t="s">
        <v>46</v>
      </c>
    </row>
    <row r="1652">
      <c r="A1652" s="1" t="s">
        <v>2539</v>
      </c>
      <c r="B1652" s="7"/>
      <c r="C1652" s="1" t="s">
        <v>36</v>
      </c>
      <c r="D1652" s="1" t="s">
        <v>76</v>
      </c>
      <c r="E1652" s="1" t="s">
        <v>77</v>
      </c>
      <c r="F1652" s="1" t="s">
        <v>105</v>
      </c>
      <c r="G1652" s="1" t="s">
        <v>1002</v>
      </c>
      <c r="H1652" s="1" t="s">
        <v>1003</v>
      </c>
      <c r="I1652" s="1" t="s">
        <v>292</v>
      </c>
      <c r="J1652" s="1"/>
      <c r="K1652" s="1" t="s">
        <v>2540</v>
      </c>
      <c r="L1652" s="1" t="s">
        <v>88</v>
      </c>
      <c r="M1652" s="9">
        <v>45183.0</v>
      </c>
      <c r="N1652" s="9">
        <v>45183.0</v>
      </c>
      <c r="O1652" s="1"/>
      <c r="P1652" s="1">
        <v>8.33</v>
      </c>
      <c r="Q1652" s="1">
        <v>300000.0</v>
      </c>
      <c r="R1652" s="1">
        <v>300000.0</v>
      </c>
      <c r="S1652" s="10">
        <v>45273.0</v>
      </c>
      <c r="V1652" s="5">
        <v>24990.0</v>
      </c>
      <c r="W1652" s="11">
        <v>29488.199999999997</v>
      </c>
      <c r="Z1652" s="5">
        <v>18742.5</v>
      </c>
      <c r="AB1652" s="1"/>
      <c r="AC1652" s="1" t="s">
        <v>45</v>
      </c>
      <c r="AD1652" s="12" t="s">
        <v>47</v>
      </c>
      <c r="AE1652" s="12" t="s">
        <v>47</v>
      </c>
      <c r="AF1652" s="12" t="s">
        <v>47</v>
      </c>
    </row>
    <row r="1653">
      <c r="A1653" s="1" t="s">
        <v>2539</v>
      </c>
      <c r="B1653" s="7"/>
      <c r="C1653" s="1" t="s">
        <v>36</v>
      </c>
      <c r="D1653" s="1" t="s">
        <v>76</v>
      </c>
      <c r="E1653" s="1" t="s">
        <v>77</v>
      </c>
      <c r="F1653" s="1" t="s">
        <v>105</v>
      </c>
      <c r="G1653" s="1" t="s">
        <v>1002</v>
      </c>
      <c r="H1653" s="1" t="s">
        <v>1003</v>
      </c>
      <c r="I1653" s="1" t="s">
        <v>292</v>
      </c>
      <c r="J1653" s="1"/>
      <c r="K1653" s="1" t="s">
        <v>2540</v>
      </c>
      <c r="L1653" s="1" t="s">
        <v>88</v>
      </c>
      <c r="M1653" s="9">
        <v>45183.0</v>
      </c>
      <c r="N1653" s="9">
        <v>45183.0</v>
      </c>
      <c r="O1653" s="1"/>
      <c r="P1653" s="1">
        <v>8.33</v>
      </c>
      <c r="Q1653" s="1">
        <v>300000.0</v>
      </c>
      <c r="R1653" s="1">
        <v>300000.0</v>
      </c>
      <c r="S1653" s="10">
        <v>45213.0</v>
      </c>
      <c r="V1653" s="5">
        <v>24990.0</v>
      </c>
      <c r="W1653" s="11">
        <v>29488.199999999997</v>
      </c>
      <c r="Z1653" s="5">
        <v>18742.5</v>
      </c>
      <c r="AB1653" s="1"/>
      <c r="AC1653" s="1" t="s">
        <v>45</v>
      </c>
      <c r="AD1653" s="12" t="s">
        <v>47</v>
      </c>
      <c r="AE1653" s="12" t="s">
        <v>47</v>
      </c>
      <c r="AF1653" s="12" t="s">
        <v>47</v>
      </c>
    </row>
    <row r="1654">
      <c r="A1654" s="1" t="s">
        <v>2539</v>
      </c>
      <c r="B1654" s="7"/>
      <c r="C1654" s="1" t="s">
        <v>36</v>
      </c>
      <c r="D1654" s="1" t="s">
        <v>76</v>
      </c>
      <c r="E1654" s="1" t="s">
        <v>77</v>
      </c>
      <c r="F1654" s="1" t="s">
        <v>105</v>
      </c>
      <c r="G1654" s="1" t="s">
        <v>1002</v>
      </c>
      <c r="H1654" s="1" t="s">
        <v>1003</v>
      </c>
      <c r="I1654" s="1" t="s">
        <v>292</v>
      </c>
      <c r="J1654" s="1"/>
      <c r="K1654" s="1" t="s">
        <v>2540</v>
      </c>
      <c r="L1654" s="1" t="s">
        <v>88</v>
      </c>
      <c r="M1654" s="9">
        <v>45183.0</v>
      </c>
      <c r="N1654" s="9">
        <v>45183.0</v>
      </c>
      <c r="O1654" s="1"/>
      <c r="P1654" s="1">
        <v>8.33</v>
      </c>
      <c r="Q1654" s="1">
        <v>500000.0</v>
      </c>
      <c r="R1654" s="1">
        <v>300000.0</v>
      </c>
      <c r="S1654" s="10">
        <v>45213.0</v>
      </c>
      <c r="V1654" s="5">
        <v>24990.0</v>
      </c>
      <c r="W1654" s="11">
        <v>29488.199999999997</v>
      </c>
      <c r="Z1654" s="5">
        <v>18742.5</v>
      </c>
      <c r="AB1654" s="1"/>
      <c r="AC1654" s="1" t="s">
        <v>45</v>
      </c>
      <c r="AD1654" s="12" t="s">
        <v>47</v>
      </c>
      <c r="AE1654" s="12" t="s">
        <v>47</v>
      </c>
      <c r="AF1654" s="12" t="s">
        <v>47</v>
      </c>
    </row>
    <row r="1655">
      <c r="A1655" s="1" t="s">
        <v>2559</v>
      </c>
      <c r="B1655" s="7"/>
      <c r="C1655" s="1" t="s">
        <v>36</v>
      </c>
      <c r="D1655" s="1" t="s">
        <v>102</v>
      </c>
      <c r="E1655" s="1" t="s">
        <v>212</v>
      </c>
      <c r="F1655" s="1" t="s">
        <v>2560</v>
      </c>
      <c r="G1655" s="1" t="s">
        <v>134</v>
      </c>
      <c r="H1655" s="1" t="s">
        <v>135</v>
      </c>
      <c r="I1655" s="1" t="s">
        <v>42</v>
      </c>
      <c r="J1655" s="1"/>
      <c r="K1655" s="1" t="s">
        <v>2561</v>
      </c>
      <c r="L1655" s="1" t="s">
        <v>88</v>
      </c>
      <c r="M1655" s="9">
        <v>45043.0</v>
      </c>
      <c r="N1655" s="9">
        <v>45089.0</v>
      </c>
      <c r="O1655" s="1"/>
      <c r="P1655" s="1">
        <v>8.33</v>
      </c>
      <c r="Q1655" s="1">
        <v>500000.0</v>
      </c>
      <c r="R1655" s="1">
        <v>564000.0</v>
      </c>
      <c r="S1655" s="9">
        <v>45064.0</v>
      </c>
      <c r="T1655" s="9">
        <v>45089.0</v>
      </c>
      <c r="U1655" s="1" t="s">
        <v>2562</v>
      </c>
      <c r="V1655" s="5">
        <v>46981.2</v>
      </c>
      <c r="W1655" s="11">
        <v>55437.81599999999</v>
      </c>
      <c r="X1655" s="9">
        <v>45094.0</v>
      </c>
      <c r="Y1655" s="5">
        <v>50739.69599999999</v>
      </c>
      <c r="Z1655" s="5">
        <v>35235.899999999994</v>
      </c>
      <c r="AA1655" s="9">
        <v>45099.0</v>
      </c>
      <c r="AB1655" s="1" t="s">
        <v>2563</v>
      </c>
      <c r="AC1655" s="1" t="s">
        <v>55</v>
      </c>
      <c r="AD1655" s="12" t="s">
        <v>47</v>
      </c>
      <c r="AE1655" s="12" t="s">
        <v>47</v>
      </c>
      <c r="AF1655" s="12" t="s">
        <v>47</v>
      </c>
      <c r="AG1655" s="12" t="s">
        <v>47</v>
      </c>
      <c r="AH1655" s="12" t="s">
        <v>47</v>
      </c>
      <c r="AI1655" s="12" t="s">
        <v>47</v>
      </c>
    </row>
    <row r="1656">
      <c r="A1656" s="1" t="s">
        <v>2564</v>
      </c>
      <c r="B1656" s="7"/>
      <c r="C1656" s="1" t="s">
        <v>36</v>
      </c>
      <c r="D1656" s="1" t="s">
        <v>37</v>
      </c>
      <c r="E1656" s="1" t="s">
        <v>77</v>
      </c>
      <c r="F1656" s="1" t="s">
        <v>105</v>
      </c>
      <c r="G1656" s="1" t="s">
        <v>40</v>
      </c>
      <c r="H1656" s="1" t="s">
        <v>345</v>
      </c>
      <c r="I1656" s="1" t="s">
        <v>247</v>
      </c>
      <c r="J1656" s="1"/>
      <c r="K1656" s="1" t="s">
        <v>2565</v>
      </c>
      <c r="L1656" s="1" t="s">
        <v>53</v>
      </c>
      <c r="M1656" s="9">
        <v>45037.0</v>
      </c>
      <c r="N1656" s="9">
        <v>44979.0</v>
      </c>
      <c r="O1656" s="1"/>
      <c r="P1656" s="1">
        <v>8.33</v>
      </c>
      <c r="Q1656" s="1">
        <v>750000.0</v>
      </c>
      <c r="R1656" s="1">
        <v>300000.0</v>
      </c>
      <c r="S1656" s="10">
        <v>45069.0</v>
      </c>
      <c r="V1656" s="5">
        <v>24990.0</v>
      </c>
      <c r="W1656" s="11">
        <v>29488.199999999997</v>
      </c>
      <c r="Z1656" s="5">
        <v>18742.5</v>
      </c>
      <c r="AB1656" s="1"/>
      <c r="AC1656" s="1" t="s">
        <v>45</v>
      </c>
      <c r="AD1656" s="12" t="s">
        <v>47</v>
      </c>
      <c r="AE1656" s="12" t="s">
        <v>46</v>
      </c>
      <c r="AF1656" s="12" t="s">
        <v>47</v>
      </c>
    </row>
    <row r="1657">
      <c r="A1657" s="1" t="s">
        <v>2564</v>
      </c>
      <c r="B1657" s="7"/>
      <c r="C1657" s="1" t="s">
        <v>36</v>
      </c>
      <c r="D1657" s="1" t="s">
        <v>37</v>
      </c>
      <c r="E1657" s="1" t="s">
        <v>77</v>
      </c>
      <c r="F1657" s="1" t="s">
        <v>105</v>
      </c>
      <c r="G1657" s="1" t="s">
        <v>40</v>
      </c>
      <c r="H1657" s="1" t="s">
        <v>345</v>
      </c>
      <c r="I1657" s="1" t="s">
        <v>247</v>
      </c>
      <c r="J1657" s="1"/>
      <c r="K1657" s="1" t="s">
        <v>2565</v>
      </c>
      <c r="L1657" s="1" t="s">
        <v>53</v>
      </c>
      <c r="M1657" s="9">
        <v>45037.0</v>
      </c>
      <c r="N1657" s="9">
        <v>44979.0</v>
      </c>
      <c r="O1657" s="1"/>
      <c r="P1657" s="1">
        <v>8.33</v>
      </c>
      <c r="Q1657" s="1">
        <v>600000.0</v>
      </c>
      <c r="R1657" s="1">
        <v>300000.0</v>
      </c>
      <c r="S1657" s="10">
        <v>45069.0</v>
      </c>
      <c r="V1657" s="5">
        <v>24990.0</v>
      </c>
      <c r="W1657" s="11">
        <v>29488.199999999997</v>
      </c>
      <c r="Z1657" s="5">
        <v>18742.5</v>
      </c>
      <c r="AB1657" s="1"/>
      <c r="AC1657" s="1" t="s">
        <v>45</v>
      </c>
      <c r="AD1657" s="12" t="s">
        <v>47</v>
      </c>
      <c r="AE1657" s="12" t="s">
        <v>46</v>
      </c>
      <c r="AF1657" s="12" t="s">
        <v>47</v>
      </c>
    </row>
    <row r="1658">
      <c r="A1658" s="1" t="s">
        <v>2564</v>
      </c>
      <c r="B1658" s="7"/>
      <c r="C1658" s="1" t="s">
        <v>36</v>
      </c>
      <c r="D1658" s="1" t="s">
        <v>37</v>
      </c>
      <c r="E1658" s="1" t="s">
        <v>77</v>
      </c>
      <c r="F1658" s="1" t="s">
        <v>105</v>
      </c>
      <c r="G1658" s="1" t="s">
        <v>40</v>
      </c>
      <c r="H1658" s="1" t="s">
        <v>345</v>
      </c>
      <c r="I1658" s="1" t="s">
        <v>247</v>
      </c>
      <c r="J1658" s="1"/>
      <c r="K1658" s="1" t="s">
        <v>2565</v>
      </c>
      <c r="L1658" s="1" t="s">
        <v>53</v>
      </c>
      <c r="M1658" s="9">
        <v>45037.0</v>
      </c>
      <c r="N1658" s="9">
        <v>45037.0</v>
      </c>
      <c r="O1658" s="1"/>
      <c r="P1658" s="1">
        <v>8.33</v>
      </c>
      <c r="Q1658" s="1">
        <v>300000.0</v>
      </c>
      <c r="R1658" s="1">
        <v>300000.0</v>
      </c>
      <c r="S1658" s="10">
        <v>45127.0</v>
      </c>
      <c r="V1658" s="5">
        <v>24990.0</v>
      </c>
      <c r="W1658" s="11">
        <v>29488.199999999997</v>
      </c>
      <c r="Z1658" s="5">
        <v>18742.5</v>
      </c>
      <c r="AB1658" s="1"/>
      <c r="AC1658" s="1" t="s">
        <v>45</v>
      </c>
      <c r="AD1658" s="12" t="s">
        <v>47</v>
      </c>
      <c r="AE1658" s="12" t="s">
        <v>47</v>
      </c>
      <c r="AF1658" s="12" t="s">
        <v>47</v>
      </c>
    </row>
    <row r="1659">
      <c r="A1659" s="1" t="s">
        <v>2564</v>
      </c>
      <c r="B1659" s="7"/>
      <c r="C1659" s="1" t="s">
        <v>36</v>
      </c>
      <c r="D1659" s="1" t="s">
        <v>37</v>
      </c>
      <c r="E1659" s="1" t="s">
        <v>77</v>
      </c>
      <c r="F1659" s="1" t="s">
        <v>105</v>
      </c>
      <c r="G1659" s="1" t="s">
        <v>40</v>
      </c>
      <c r="H1659" s="1" t="s">
        <v>345</v>
      </c>
      <c r="I1659" s="1" t="s">
        <v>247</v>
      </c>
      <c r="J1659" s="1"/>
      <c r="K1659" s="1" t="s">
        <v>2565</v>
      </c>
      <c r="L1659" s="1" t="s">
        <v>53</v>
      </c>
      <c r="M1659" s="9">
        <v>45037.0</v>
      </c>
      <c r="N1659" s="9">
        <v>45037.0</v>
      </c>
      <c r="O1659" s="1"/>
      <c r="P1659" s="1">
        <v>8.33</v>
      </c>
      <c r="Q1659" s="1">
        <v>300000.0</v>
      </c>
      <c r="R1659" s="1">
        <v>300000.0</v>
      </c>
      <c r="S1659" s="10">
        <v>45067.0</v>
      </c>
      <c r="V1659" s="5">
        <v>24990.0</v>
      </c>
      <c r="W1659" s="11">
        <v>29488.199999999997</v>
      </c>
      <c r="Z1659" s="5">
        <v>18742.5</v>
      </c>
      <c r="AB1659" s="1"/>
      <c r="AC1659" s="1" t="s">
        <v>45</v>
      </c>
      <c r="AD1659" s="12" t="s">
        <v>47</v>
      </c>
      <c r="AE1659" s="12" t="s">
        <v>47</v>
      </c>
      <c r="AF1659" s="12" t="s">
        <v>47</v>
      </c>
    </row>
    <row r="1660">
      <c r="A1660" s="1" t="s">
        <v>2566</v>
      </c>
      <c r="B1660" s="7"/>
      <c r="C1660" s="1" t="s">
        <v>132</v>
      </c>
      <c r="D1660" s="1" t="s">
        <v>37</v>
      </c>
      <c r="E1660" s="1" t="s">
        <v>82</v>
      </c>
      <c r="F1660" s="1" t="s">
        <v>2567</v>
      </c>
      <c r="G1660" s="1" t="s">
        <v>152</v>
      </c>
      <c r="H1660" s="1" t="s">
        <v>153</v>
      </c>
      <c r="I1660" s="1" t="s">
        <v>209</v>
      </c>
      <c r="J1660" s="1"/>
      <c r="K1660" s="1" t="s">
        <v>2568</v>
      </c>
      <c r="L1660" s="1" t="s">
        <v>143</v>
      </c>
      <c r="M1660" s="9">
        <v>44652.0</v>
      </c>
      <c r="N1660" s="9">
        <v>45098.0</v>
      </c>
      <c r="O1660" s="1"/>
      <c r="P1660" s="1">
        <v>8.33</v>
      </c>
      <c r="Q1660" s="1">
        <v>200000.0</v>
      </c>
      <c r="R1660" s="1">
        <v>249000.0</v>
      </c>
      <c r="S1660" s="9">
        <v>45019.0</v>
      </c>
      <c r="T1660" s="9">
        <v>45098.0</v>
      </c>
      <c r="U1660" s="1" t="s">
        <v>2569</v>
      </c>
      <c r="V1660" s="5">
        <v>20741.7</v>
      </c>
      <c r="W1660" s="11">
        <v>24475.206</v>
      </c>
      <c r="X1660" s="9">
        <v>45049.0</v>
      </c>
      <c r="Y1660" s="5">
        <v>22401.036</v>
      </c>
      <c r="Z1660" s="5">
        <v>15556.275000000001</v>
      </c>
      <c r="AA1660" s="9">
        <v>45110.0</v>
      </c>
      <c r="AB1660" s="1" t="s">
        <v>2570</v>
      </c>
      <c r="AC1660" s="1" t="s">
        <v>55</v>
      </c>
      <c r="AD1660" s="12" t="s">
        <v>46</v>
      </c>
      <c r="AE1660" s="12" t="s">
        <v>47</v>
      </c>
      <c r="AF1660" s="12" t="s">
        <v>47</v>
      </c>
      <c r="AG1660" s="12" t="s">
        <v>47</v>
      </c>
      <c r="AH1660" s="12" t="s">
        <v>47</v>
      </c>
      <c r="AI1660" s="12" t="s">
        <v>47</v>
      </c>
    </row>
    <row r="1661">
      <c r="A1661" s="1" t="s">
        <v>2566</v>
      </c>
      <c r="B1661" s="7"/>
      <c r="C1661" s="1" t="s">
        <v>132</v>
      </c>
      <c r="D1661" s="1" t="s">
        <v>37</v>
      </c>
      <c r="E1661" s="1" t="s">
        <v>82</v>
      </c>
      <c r="F1661" s="1" t="s">
        <v>1329</v>
      </c>
      <c r="G1661" s="1" t="s">
        <v>152</v>
      </c>
      <c r="H1661" s="1" t="s">
        <v>153</v>
      </c>
      <c r="I1661" s="1" t="s">
        <v>209</v>
      </c>
      <c r="J1661" s="1"/>
      <c r="K1661" s="1" t="s">
        <v>2568</v>
      </c>
      <c r="L1661" s="1" t="s">
        <v>143</v>
      </c>
      <c r="M1661" s="9">
        <v>44652.0</v>
      </c>
      <c r="N1661" s="9">
        <v>45098.0</v>
      </c>
      <c r="O1661" s="1"/>
      <c r="P1661" s="1">
        <v>8.33</v>
      </c>
      <c r="Q1661" s="1">
        <v>200000.0</v>
      </c>
      <c r="R1661" s="1">
        <v>300000.0</v>
      </c>
      <c r="S1661" s="10">
        <v>45188.0</v>
      </c>
      <c r="V1661" s="5">
        <v>24990.0</v>
      </c>
      <c r="W1661" s="11">
        <v>29488.199999999997</v>
      </c>
      <c r="X1661" s="1"/>
      <c r="Y1661" s="1"/>
      <c r="Z1661" s="5">
        <v>18742.5</v>
      </c>
      <c r="AA1661" s="1"/>
      <c r="AB1661" s="1"/>
      <c r="AC1661" s="1" t="s">
        <v>45</v>
      </c>
      <c r="AD1661" s="12" t="s">
        <v>46</v>
      </c>
      <c r="AE1661" s="12" t="s">
        <v>47</v>
      </c>
      <c r="AF1661" s="12" t="s">
        <v>47</v>
      </c>
    </row>
    <row r="1662">
      <c r="A1662" s="1" t="s">
        <v>2571</v>
      </c>
      <c r="B1662" s="1" t="s">
        <v>2572</v>
      </c>
      <c r="C1662" s="1" t="s">
        <v>36</v>
      </c>
      <c r="D1662" s="1" t="s">
        <v>96</v>
      </c>
      <c r="E1662" s="1" t="s">
        <v>77</v>
      </c>
      <c r="F1662" s="1" t="s">
        <v>160</v>
      </c>
      <c r="G1662" s="1" t="s">
        <v>84</v>
      </c>
      <c r="H1662" s="1" t="s">
        <v>85</v>
      </c>
      <c r="I1662" s="1" t="s">
        <v>236</v>
      </c>
      <c r="J1662" s="1"/>
      <c r="K1662" s="1" t="s">
        <v>2573</v>
      </c>
      <c r="L1662" s="1" t="s">
        <v>53</v>
      </c>
      <c r="M1662" s="9">
        <v>44966.0</v>
      </c>
      <c r="N1662" s="9">
        <v>44806.0</v>
      </c>
      <c r="O1662" s="1"/>
      <c r="P1662" s="1">
        <v>8.33</v>
      </c>
      <c r="Q1662" s="1">
        <v>300000.0</v>
      </c>
      <c r="R1662" s="1">
        <v>500000.0</v>
      </c>
      <c r="S1662" s="9">
        <v>44679.0</v>
      </c>
      <c r="T1662" s="9">
        <v>44679.0</v>
      </c>
      <c r="U1662" s="1" t="s">
        <v>2574</v>
      </c>
      <c r="V1662" s="5">
        <v>41650.0</v>
      </c>
      <c r="W1662" s="11">
        <v>49147.0</v>
      </c>
      <c r="X1662" s="9">
        <v>45079.0</v>
      </c>
      <c r="Y1662" s="5">
        <v>44982.0</v>
      </c>
      <c r="Z1662" s="5">
        <v>31237.5</v>
      </c>
      <c r="AA1662" s="9">
        <v>45085.0</v>
      </c>
      <c r="AB1662" s="1" t="s">
        <v>2575</v>
      </c>
      <c r="AC1662" s="1" t="s">
        <v>55</v>
      </c>
      <c r="AD1662" s="12" t="s">
        <v>46</v>
      </c>
      <c r="AE1662" s="12" t="s">
        <v>46</v>
      </c>
      <c r="AF1662" s="12" t="s">
        <v>46</v>
      </c>
      <c r="AG1662" s="12" t="s">
        <v>46</v>
      </c>
      <c r="AH1662" s="12" t="s">
        <v>47</v>
      </c>
      <c r="AI1662" s="12" t="s">
        <v>47</v>
      </c>
    </row>
    <row r="1663">
      <c r="A1663" s="1" t="s">
        <v>2571</v>
      </c>
      <c r="B1663" s="1" t="s">
        <v>2572</v>
      </c>
      <c r="C1663" s="1" t="s">
        <v>36</v>
      </c>
      <c r="D1663" s="1" t="s">
        <v>96</v>
      </c>
      <c r="E1663" s="1" t="s">
        <v>77</v>
      </c>
      <c r="F1663" s="1" t="s">
        <v>160</v>
      </c>
      <c r="G1663" s="1" t="s">
        <v>84</v>
      </c>
      <c r="H1663" s="1" t="s">
        <v>85</v>
      </c>
      <c r="I1663" s="1" t="s">
        <v>236</v>
      </c>
      <c r="J1663" s="1"/>
      <c r="K1663" s="1" t="s">
        <v>2573</v>
      </c>
      <c r="L1663" s="1" t="s">
        <v>53</v>
      </c>
      <c r="M1663" s="9">
        <v>44966.0</v>
      </c>
      <c r="N1663" s="9">
        <v>44806.0</v>
      </c>
      <c r="O1663" s="1"/>
      <c r="P1663" s="1">
        <v>8.33</v>
      </c>
      <c r="Q1663" s="1">
        <v>300000.0</v>
      </c>
      <c r="R1663" s="1">
        <v>720000.0</v>
      </c>
      <c r="S1663" s="9">
        <v>44663.0</v>
      </c>
      <c r="T1663" s="9">
        <v>44691.0</v>
      </c>
      <c r="U1663" s="1" t="s">
        <v>2576</v>
      </c>
      <c r="V1663" s="5">
        <v>59976.0</v>
      </c>
      <c r="W1663" s="11">
        <v>70771.68</v>
      </c>
      <c r="X1663" s="9">
        <v>44693.0</v>
      </c>
      <c r="Y1663" s="5">
        <v>64774.079999999994</v>
      </c>
      <c r="Z1663" s="5">
        <v>44982.0</v>
      </c>
      <c r="AA1663" s="9">
        <v>45099.0</v>
      </c>
      <c r="AB1663" s="1" t="s">
        <v>2577</v>
      </c>
      <c r="AC1663" s="1" t="s">
        <v>55</v>
      </c>
      <c r="AD1663" s="12" t="s">
        <v>46</v>
      </c>
      <c r="AE1663" s="12" t="s">
        <v>46</v>
      </c>
      <c r="AF1663" s="12" t="s">
        <v>46</v>
      </c>
      <c r="AG1663" s="12" t="s">
        <v>46</v>
      </c>
      <c r="AH1663" s="12" t="s">
        <v>46</v>
      </c>
      <c r="AI1663" s="12" t="s">
        <v>47</v>
      </c>
    </row>
    <row r="1664">
      <c r="A1664" s="1" t="s">
        <v>2571</v>
      </c>
      <c r="B1664" s="1" t="s">
        <v>2572</v>
      </c>
      <c r="C1664" s="1" t="s">
        <v>36</v>
      </c>
      <c r="D1664" s="1" t="s">
        <v>96</v>
      </c>
      <c r="E1664" s="1" t="s">
        <v>77</v>
      </c>
      <c r="F1664" s="1" t="s">
        <v>160</v>
      </c>
      <c r="G1664" s="1" t="s">
        <v>84</v>
      </c>
      <c r="H1664" s="1" t="s">
        <v>85</v>
      </c>
      <c r="I1664" s="1" t="s">
        <v>236</v>
      </c>
      <c r="J1664" s="1"/>
      <c r="K1664" s="1" t="s">
        <v>2573</v>
      </c>
      <c r="L1664" s="1" t="s">
        <v>53</v>
      </c>
      <c r="M1664" s="9">
        <v>44966.0</v>
      </c>
      <c r="N1664" s="9">
        <v>44806.0</v>
      </c>
      <c r="O1664" s="1"/>
      <c r="P1664" s="1">
        <v>8.33</v>
      </c>
      <c r="Q1664" s="1">
        <v>300000.0</v>
      </c>
      <c r="R1664" s="1">
        <v>300000.0</v>
      </c>
      <c r="S1664" s="10">
        <v>44896.0</v>
      </c>
      <c r="V1664" s="5">
        <v>24990.0</v>
      </c>
      <c r="W1664" s="11">
        <v>29488.199999999997</v>
      </c>
      <c r="Z1664" s="5">
        <v>18742.5</v>
      </c>
      <c r="AC1664" s="1" t="s">
        <v>45</v>
      </c>
      <c r="AD1664" s="12" t="s">
        <v>46</v>
      </c>
      <c r="AE1664" s="12" t="s">
        <v>46</v>
      </c>
      <c r="AF1664" s="12" t="s">
        <v>46</v>
      </c>
    </row>
    <row r="1665">
      <c r="A1665" s="1" t="s">
        <v>2571</v>
      </c>
      <c r="B1665" s="1" t="s">
        <v>2572</v>
      </c>
      <c r="C1665" s="1" t="s">
        <v>36</v>
      </c>
      <c r="D1665" s="1" t="s">
        <v>96</v>
      </c>
      <c r="E1665" s="1" t="s">
        <v>77</v>
      </c>
      <c r="F1665" s="1" t="s">
        <v>160</v>
      </c>
      <c r="G1665" s="1" t="s">
        <v>84</v>
      </c>
      <c r="H1665" s="1" t="s">
        <v>85</v>
      </c>
      <c r="I1665" s="1" t="s">
        <v>236</v>
      </c>
      <c r="J1665" s="1"/>
      <c r="K1665" s="1" t="s">
        <v>2573</v>
      </c>
      <c r="L1665" s="1" t="s">
        <v>53</v>
      </c>
      <c r="M1665" s="9">
        <v>44966.0</v>
      </c>
      <c r="N1665" s="9">
        <v>44806.0</v>
      </c>
      <c r="O1665" s="1"/>
      <c r="P1665" s="1">
        <v>8.33</v>
      </c>
      <c r="Q1665" s="1">
        <v>300000.0</v>
      </c>
      <c r="R1665" s="1">
        <v>300000.0</v>
      </c>
      <c r="S1665" s="10">
        <v>44896.0</v>
      </c>
      <c r="V1665" s="5">
        <v>24990.0</v>
      </c>
      <c r="W1665" s="11">
        <v>29488.199999999997</v>
      </c>
      <c r="Z1665" s="5">
        <v>18742.5</v>
      </c>
      <c r="AC1665" s="1" t="s">
        <v>45</v>
      </c>
      <c r="AD1665" s="12" t="s">
        <v>46</v>
      </c>
      <c r="AE1665" s="12" t="s">
        <v>46</v>
      </c>
      <c r="AF1665" s="12" t="s">
        <v>46</v>
      </c>
    </row>
    <row r="1666">
      <c r="A1666" s="1" t="s">
        <v>2571</v>
      </c>
      <c r="B1666" s="1" t="s">
        <v>2572</v>
      </c>
      <c r="C1666" s="1" t="s">
        <v>36</v>
      </c>
      <c r="D1666" s="1" t="s">
        <v>96</v>
      </c>
      <c r="E1666" s="1" t="s">
        <v>77</v>
      </c>
      <c r="F1666" s="1" t="s">
        <v>160</v>
      </c>
      <c r="G1666" s="1" t="s">
        <v>84</v>
      </c>
      <c r="H1666" s="1" t="s">
        <v>85</v>
      </c>
      <c r="I1666" s="1" t="s">
        <v>236</v>
      </c>
      <c r="J1666" s="1"/>
      <c r="K1666" s="1" t="s">
        <v>2573</v>
      </c>
      <c r="L1666" s="1" t="s">
        <v>53</v>
      </c>
      <c r="M1666" s="9">
        <v>44966.0</v>
      </c>
      <c r="N1666" s="9">
        <v>44806.0</v>
      </c>
      <c r="O1666" s="1"/>
      <c r="P1666" s="1">
        <v>8.33</v>
      </c>
      <c r="Q1666" s="1">
        <v>300000.0</v>
      </c>
      <c r="R1666" s="1">
        <v>300000.0</v>
      </c>
      <c r="S1666" s="10">
        <v>44896.0</v>
      </c>
      <c r="V1666" s="5">
        <v>24990.0</v>
      </c>
      <c r="W1666" s="11">
        <v>29488.199999999997</v>
      </c>
      <c r="Z1666" s="5">
        <v>18742.5</v>
      </c>
      <c r="AC1666" s="1" t="s">
        <v>45</v>
      </c>
      <c r="AD1666" s="12" t="s">
        <v>46</v>
      </c>
      <c r="AE1666" s="12" t="s">
        <v>46</v>
      </c>
      <c r="AF1666" s="12" t="s">
        <v>46</v>
      </c>
    </row>
    <row r="1667">
      <c r="A1667" s="1" t="s">
        <v>2571</v>
      </c>
      <c r="B1667" s="1" t="s">
        <v>2572</v>
      </c>
      <c r="C1667" s="1" t="s">
        <v>36</v>
      </c>
      <c r="D1667" s="1" t="s">
        <v>96</v>
      </c>
      <c r="E1667" s="1" t="s">
        <v>77</v>
      </c>
      <c r="F1667" s="1" t="s">
        <v>2578</v>
      </c>
      <c r="G1667" s="1" t="s">
        <v>84</v>
      </c>
      <c r="H1667" s="1" t="s">
        <v>85</v>
      </c>
      <c r="I1667" s="1" t="s">
        <v>236</v>
      </c>
      <c r="J1667" s="1"/>
      <c r="K1667" s="1" t="s">
        <v>2573</v>
      </c>
      <c r="L1667" s="1" t="s">
        <v>53</v>
      </c>
      <c r="M1667" s="9">
        <v>44966.0</v>
      </c>
      <c r="N1667" s="9">
        <v>44806.0</v>
      </c>
      <c r="O1667" s="1"/>
      <c r="P1667" s="1">
        <v>8.33</v>
      </c>
      <c r="Q1667" s="1">
        <v>500000.0</v>
      </c>
      <c r="R1667" s="1">
        <v>780000.0</v>
      </c>
      <c r="S1667" s="9">
        <v>44676.0</v>
      </c>
      <c r="T1667" s="9">
        <v>44711.0</v>
      </c>
      <c r="V1667" s="5">
        <v>64974.0</v>
      </c>
      <c r="W1667" s="11">
        <v>76669.31999999999</v>
      </c>
      <c r="X1667" s="9">
        <v>44736.0</v>
      </c>
      <c r="Y1667" s="5">
        <v>70171.92</v>
      </c>
      <c r="Z1667" s="5">
        <v>48730.5</v>
      </c>
      <c r="AA1667" s="9">
        <v>44742.0</v>
      </c>
      <c r="AB1667" s="1" t="s">
        <v>2579</v>
      </c>
      <c r="AC1667" s="1" t="s">
        <v>55</v>
      </c>
      <c r="AD1667" s="12" t="s">
        <v>46</v>
      </c>
      <c r="AE1667" s="12" t="s">
        <v>46</v>
      </c>
      <c r="AF1667" s="12" t="s">
        <v>46</v>
      </c>
      <c r="AG1667" s="12" t="s">
        <v>46</v>
      </c>
      <c r="AH1667" s="12" t="s">
        <v>46</v>
      </c>
      <c r="AI1667" s="12" t="s">
        <v>46</v>
      </c>
    </row>
    <row r="1668">
      <c r="A1668" s="1" t="s">
        <v>2580</v>
      </c>
      <c r="B1668" s="7"/>
      <c r="C1668" s="1" t="s">
        <v>36</v>
      </c>
      <c r="D1668" s="1" t="s">
        <v>1076</v>
      </c>
      <c r="E1668" s="1" t="s">
        <v>113</v>
      </c>
      <c r="F1668" s="1" t="s">
        <v>1124</v>
      </c>
      <c r="G1668" s="1" t="s">
        <v>1057</v>
      </c>
      <c r="H1668" s="1" t="s">
        <v>1058</v>
      </c>
      <c r="I1668" s="1" t="s">
        <v>129</v>
      </c>
      <c r="J1668" s="1"/>
      <c r="K1668" s="1" t="s">
        <v>2581</v>
      </c>
      <c r="L1668" s="1" t="s">
        <v>53</v>
      </c>
      <c r="M1668" s="9">
        <v>44652.0</v>
      </c>
      <c r="N1668" s="9">
        <v>44652.0</v>
      </c>
      <c r="O1668" s="1"/>
      <c r="P1668" s="1">
        <v>7.5</v>
      </c>
      <c r="Q1668" s="1">
        <v>200000.0</v>
      </c>
      <c r="R1668" s="1">
        <v>300000.0</v>
      </c>
      <c r="S1668" s="10">
        <v>44682.0</v>
      </c>
      <c r="V1668" s="5">
        <v>22500.0</v>
      </c>
      <c r="W1668" s="11">
        <v>26550.0</v>
      </c>
      <c r="X1668" s="1"/>
      <c r="Y1668" s="1"/>
      <c r="Z1668" s="5">
        <v>16875.0</v>
      </c>
      <c r="AB1668" s="1"/>
      <c r="AC1668" s="1" t="s">
        <v>45</v>
      </c>
      <c r="AD1668" s="12" t="s">
        <v>46</v>
      </c>
      <c r="AE1668" s="12" t="s">
        <v>46</v>
      </c>
      <c r="AF1668" s="12" t="s">
        <v>46</v>
      </c>
    </row>
    <row r="1669">
      <c r="A1669" s="1" t="s">
        <v>2582</v>
      </c>
      <c r="B1669" s="7"/>
      <c r="C1669" s="1" t="s">
        <v>36</v>
      </c>
      <c r="D1669" s="1" t="s">
        <v>96</v>
      </c>
      <c r="E1669" s="1" t="s">
        <v>38</v>
      </c>
      <c r="F1669" s="1" t="s">
        <v>2583</v>
      </c>
      <c r="G1669" s="1" t="s">
        <v>152</v>
      </c>
      <c r="H1669" s="1" t="s">
        <v>153</v>
      </c>
      <c r="I1669" s="1" t="s">
        <v>236</v>
      </c>
      <c r="J1669" s="1"/>
      <c r="K1669" s="1" t="s">
        <v>2584</v>
      </c>
      <c r="L1669" s="1" t="s">
        <v>44</v>
      </c>
      <c r="M1669" s="9">
        <v>44868.0</v>
      </c>
      <c r="N1669" s="9">
        <v>44868.0</v>
      </c>
      <c r="O1669" s="1"/>
      <c r="P1669" s="1">
        <v>8.33</v>
      </c>
      <c r="Q1669" s="1">
        <v>950000.0</v>
      </c>
      <c r="R1669" s="1">
        <v>1000000.0</v>
      </c>
      <c r="S1669" s="9">
        <v>44739.0</v>
      </c>
      <c r="T1669" s="9">
        <v>44868.0</v>
      </c>
      <c r="U1669" s="1" t="s">
        <v>2585</v>
      </c>
      <c r="V1669" s="5">
        <v>83300.0</v>
      </c>
      <c r="W1669" s="11">
        <v>98294.0</v>
      </c>
      <c r="X1669" s="9">
        <v>44799.0</v>
      </c>
      <c r="Y1669" s="5">
        <v>89964.0</v>
      </c>
      <c r="Z1669" s="5">
        <v>62475.0</v>
      </c>
      <c r="AA1669" s="9">
        <v>44803.0</v>
      </c>
      <c r="AB1669" s="1" t="s">
        <v>2585</v>
      </c>
      <c r="AC1669" s="1" t="s">
        <v>55</v>
      </c>
      <c r="AD1669" s="12" t="s">
        <v>46</v>
      </c>
      <c r="AE1669" s="12" t="s">
        <v>46</v>
      </c>
      <c r="AF1669" s="12" t="s">
        <v>46</v>
      </c>
      <c r="AG1669" s="12" t="s">
        <v>46</v>
      </c>
      <c r="AH1669" s="12" t="s">
        <v>46</v>
      </c>
      <c r="AI1669" s="12" t="s">
        <v>46</v>
      </c>
    </row>
    <row r="1670">
      <c r="A1670" s="1" t="s">
        <v>2586</v>
      </c>
      <c r="B1670" s="7"/>
      <c r="C1670" s="1" t="s">
        <v>36</v>
      </c>
      <c r="D1670" s="1" t="s">
        <v>96</v>
      </c>
      <c r="E1670" s="1" t="s">
        <v>212</v>
      </c>
      <c r="F1670" s="1" t="s">
        <v>737</v>
      </c>
      <c r="G1670" s="1" t="s">
        <v>40</v>
      </c>
      <c r="H1670" s="1" t="s">
        <v>41</v>
      </c>
      <c r="I1670" s="1" t="s">
        <v>2587</v>
      </c>
      <c r="J1670" s="1"/>
      <c r="K1670" s="1" t="s">
        <v>2588</v>
      </c>
      <c r="L1670" s="1" t="s">
        <v>53</v>
      </c>
      <c r="M1670" s="9">
        <v>44824.0</v>
      </c>
      <c r="N1670" s="9">
        <v>44823.0</v>
      </c>
      <c r="O1670" s="1"/>
      <c r="P1670" s="1">
        <v>8.33</v>
      </c>
      <c r="Q1670" s="1">
        <v>300000.0</v>
      </c>
      <c r="R1670" s="1">
        <v>300000.0</v>
      </c>
      <c r="S1670" s="10">
        <v>44913.0</v>
      </c>
      <c r="V1670" s="5">
        <v>24990.0</v>
      </c>
      <c r="W1670" s="11">
        <v>29488.199999999997</v>
      </c>
      <c r="Z1670" s="5">
        <v>18742.5</v>
      </c>
      <c r="AB1670" s="1"/>
      <c r="AC1670" s="1" t="s">
        <v>45</v>
      </c>
      <c r="AD1670" s="12" t="s">
        <v>46</v>
      </c>
      <c r="AE1670" s="12" t="s">
        <v>46</v>
      </c>
      <c r="AF1670" s="12" t="s">
        <v>46</v>
      </c>
    </row>
    <row r="1671">
      <c r="A1671" s="1" t="s">
        <v>2589</v>
      </c>
      <c r="B1671" s="7"/>
      <c r="C1671" s="1" t="s">
        <v>132</v>
      </c>
      <c r="D1671" s="1" t="s">
        <v>96</v>
      </c>
      <c r="E1671" s="1" t="s">
        <v>77</v>
      </c>
      <c r="F1671" s="1" t="s">
        <v>271</v>
      </c>
      <c r="G1671" s="1" t="s">
        <v>152</v>
      </c>
      <c r="H1671" s="1" t="s">
        <v>153</v>
      </c>
      <c r="I1671" s="1" t="s">
        <v>236</v>
      </c>
      <c r="J1671" s="1"/>
      <c r="K1671" s="1" t="s">
        <v>2590</v>
      </c>
      <c r="L1671" s="1" t="s">
        <v>143</v>
      </c>
      <c r="M1671" s="9">
        <v>44652.0</v>
      </c>
      <c r="N1671" s="9">
        <v>44959.0</v>
      </c>
      <c r="O1671" s="1"/>
      <c r="P1671" s="1">
        <v>8.33</v>
      </c>
      <c r="Q1671" s="1">
        <v>100000.0</v>
      </c>
      <c r="R1671" s="1">
        <v>360000.0</v>
      </c>
      <c r="S1671" s="9">
        <v>44959.0</v>
      </c>
      <c r="T1671" s="9">
        <v>44960.0</v>
      </c>
      <c r="U1671" s="1" t="s">
        <v>2591</v>
      </c>
      <c r="V1671" s="5">
        <v>29988.0</v>
      </c>
      <c r="W1671" s="11">
        <v>35385.84</v>
      </c>
      <c r="X1671" s="9">
        <v>44989.0</v>
      </c>
      <c r="Y1671" s="5">
        <v>32387.039999999997</v>
      </c>
      <c r="Z1671" s="5">
        <v>22491.0</v>
      </c>
      <c r="AA1671" s="9">
        <v>44993.0</v>
      </c>
      <c r="AB1671" s="1" t="s">
        <v>2591</v>
      </c>
      <c r="AC1671" s="1" t="s">
        <v>55</v>
      </c>
      <c r="AD1671" s="12" t="s">
        <v>46</v>
      </c>
      <c r="AE1671" s="12" t="s">
        <v>46</v>
      </c>
      <c r="AF1671" s="12" t="s">
        <v>46</v>
      </c>
      <c r="AG1671" s="12" t="s">
        <v>46</v>
      </c>
      <c r="AH1671" s="12" t="s">
        <v>46</v>
      </c>
      <c r="AI1671" s="12" t="s">
        <v>46</v>
      </c>
    </row>
    <row r="1672">
      <c r="A1672" s="1" t="s">
        <v>2589</v>
      </c>
      <c r="B1672" s="7"/>
      <c r="C1672" s="1" t="s">
        <v>132</v>
      </c>
      <c r="D1672" s="1" t="s">
        <v>96</v>
      </c>
      <c r="E1672" s="1" t="s">
        <v>77</v>
      </c>
      <c r="F1672" s="1" t="s">
        <v>271</v>
      </c>
      <c r="G1672" s="1" t="s">
        <v>152</v>
      </c>
      <c r="H1672" s="1" t="s">
        <v>153</v>
      </c>
      <c r="I1672" s="1" t="s">
        <v>236</v>
      </c>
      <c r="J1672" s="1"/>
      <c r="K1672" s="1" t="s">
        <v>2590</v>
      </c>
      <c r="L1672" s="1" t="s">
        <v>143</v>
      </c>
      <c r="M1672" s="9">
        <v>44652.0</v>
      </c>
      <c r="N1672" s="9">
        <v>44652.0</v>
      </c>
      <c r="O1672" s="1"/>
      <c r="P1672" s="1">
        <v>8.33</v>
      </c>
      <c r="Q1672" s="1">
        <v>100000.0</v>
      </c>
      <c r="R1672" s="1">
        <v>300000.0</v>
      </c>
      <c r="S1672" s="10">
        <v>44682.0</v>
      </c>
      <c r="V1672" s="5">
        <v>24990.0</v>
      </c>
      <c r="W1672" s="11">
        <v>29488.199999999997</v>
      </c>
      <c r="Z1672" s="5">
        <v>18742.5</v>
      </c>
      <c r="AB1672" s="1"/>
      <c r="AC1672" s="1" t="s">
        <v>45</v>
      </c>
      <c r="AD1672" s="12" t="s">
        <v>46</v>
      </c>
      <c r="AE1672" s="12" t="s">
        <v>46</v>
      </c>
      <c r="AF1672" s="12" t="s">
        <v>46</v>
      </c>
    </row>
    <row r="1673">
      <c r="A1673" s="1" t="s">
        <v>2592</v>
      </c>
      <c r="B1673" s="7"/>
      <c r="C1673" s="1" t="s">
        <v>36</v>
      </c>
      <c r="D1673" s="1" t="s">
        <v>76</v>
      </c>
      <c r="E1673" s="1" t="s">
        <v>77</v>
      </c>
      <c r="F1673" s="1" t="s">
        <v>1549</v>
      </c>
      <c r="G1673" s="1" t="s">
        <v>152</v>
      </c>
      <c r="H1673" s="1" t="s">
        <v>153</v>
      </c>
      <c r="I1673" s="1" t="s">
        <v>234</v>
      </c>
      <c r="J1673" s="1"/>
      <c r="K1673" s="1" t="s">
        <v>2593</v>
      </c>
      <c r="L1673" s="1" t="s">
        <v>99</v>
      </c>
      <c r="M1673" s="9">
        <v>44974.0</v>
      </c>
      <c r="N1673" s="9">
        <v>44974.0</v>
      </c>
      <c r="O1673" s="1"/>
      <c r="P1673" s="1">
        <v>8.33</v>
      </c>
      <c r="Q1673" s="1">
        <v>500000.0</v>
      </c>
      <c r="R1673" s="1">
        <v>570000.0</v>
      </c>
      <c r="S1673" s="14">
        <v>44907.0</v>
      </c>
      <c r="T1673" s="9">
        <v>44974.0</v>
      </c>
      <c r="U1673" s="1" t="s">
        <v>2594</v>
      </c>
      <c r="V1673" s="5">
        <v>47481.0</v>
      </c>
      <c r="W1673" s="11">
        <v>56027.579999999994</v>
      </c>
      <c r="X1673" s="9">
        <v>44937.0</v>
      </c>
      <c r="Y1673" s="5">
        <v>51279.479999999996</v>
      </c>
      <c r="Z1673" s="5">
        <v>35610.75</v>
      </c>
      <c r="AA1673" s="9">
        <v>44941.0</v>
      </c>
      <c r="AB1673" s="1" t="s">
        <v>2594</v>
      </c>
      <c r="AC1673" s="1" t="s">
        <v>55</v>
      </c>
      <c r="AD1673" s="12" t="s">
        <v>46</v>
      </c>
      <c r="AE1673" s="12" t="s">
        <v>46</v>
      </c>
      <c r="AF1673" s="12" t="s">
        <v>46</v>
      </c>
      <c r="AG1673" s="12" t="s">
        <v>46</v>
      </c>
      <c r="AH1673" s="12" t="s">
        <v>46</v>
      </c>
      <c r="AI1673" s="12" t="s">
        <v>46</v>
      </c>
    </row>
    <row r="1674">
      <c r="A1674" s="1" t="s">
        <v>2592</v>
      </c>
      <c r="B1674" s="7"/>
      <c r="C1674" s="1" t="s">
        <v>36</v>
      </c>
      <c r="D1674" s="1" t="s">
        <v>76</v>
      </c>
      <c r="E1674" s="1" t="s">
        <v>77</v>
      </c>
      <c r="F1674" s="1" t="s">
        <v>1549</v>
      </c>
      <c r="G1674" s="1" t="s">
        <v>152</v>
      </c>
      <c r="H1674" s="1" t="s">
        <v>153</v>
      </c>
      <c r="I1674" s="1" t="s">
        <v>234</v>
      </c>
      <c r="J1674" s="1"/>
      <c r="K1674" s="1" t="s">
        <v>2593</v>
      </c>
      <c r="L1674" s="1" t="s">
        <v>99</v>
      </c>
      <c r="M1674" s="9">
        <v>44974.0</v>
      </c>
      <c r="N1674" s="9">
        <v>44974.0</v>
      </c>
      <c r="O1674" s="1"/>
      <c r="P1674" s="1">
        <v>8.33</v>
      </c>
      <c r="Q1674" s="1">
        <v>400000.0</v>
      </c>
      <c r="R1674" s="1">
        <v>470000.0</v>
      </c>
      <c r="S1674" s="9">
        <v>44956.0</v>
      </c>
      <c r="T1674" s="9">
        <v>44974.0</v>
      </c>
      <c r="U1674" s="1" t="s">
        <v>2595</v>
      </c>
      <c r="V1674" s="5">
        <v>39151.0</v>
      </c>
      <c r="W1674" s="11">
        <v>46198.18</v>
      </c>
      <c r="X1674" s="9">
        <v>44986.0</v>
      </c>
      <c r="Y1674" s="5">
        <v>42283.08</v>
      </c>
      <c r="Z1674" s="5">
        <v>29363.25</v>
      </c>
      <c r="AA1674" s="9">
        <v>44990.0</v>
      </c>
      <c r="AB1674" s="1" t="s">
        <v>2595</v>
      </c>
      <c r="AC1674" s="1" t="s">
        <v>55</v>
      </c>
      <c r="AD1674" s="12" t="s">
        <v>46</v>
      </c>
      <c r="AE1674" s="12" t="s">
        <v>46</v>
      </c>
      <c r="AF1674" s="12" t="s">
        <v>46</v>
      </c>
      <c r="AG1674" s="12" t="s">
        <v>46</v>
      </c>
      <c r="AH1674" s="12" t="s">
        <v>46</v>
      </c>
      <c r="AI1674" s="12" t="s">
        <v>46</v>
      </c>
    </row>
    <row r="1675">
      <c r="A1675" s="1" t="s">
        <v>2592</v>
      </c>
      <c r="B1675" s="7"/>
      <c r="C1675" s="1" t="s">
        <v>36</v>
      </c>
      <c r="D1675" s="1" t="s">
        <v>76</v>
      </c>
      <c r="E1675" s="1" t="s">
        <v>77</v>
      </c>
      <c r="F1675" s="1" t="s">
        <v>1549</v>
      </c>
      <c r="G1675" s="1" t="s">
        <v>152</v>
      </c>
      <c r="H1675" s="1" t="s">
        <v>153</v>
      </c>
      <c r="I1675" s="1" t="s">
        <v>234</v>
      </c>
      <c r="J1675" s="1"/>
      <c r="K1675" s="1" t="s">
        <v>2593</v>
      </c>
      <c r="L1675" s="1" t="s">
        <v>99</v>
      </c>
      <c r="M1675" s="9">
        <v>44974.0</v>
      </c>
      <c r="N1675" s="9">
        <v>44897.0</v>
      </c>
      <c r="O1675" s="1"/>
      <c r="P1675" s="1">
        <v>8.33</v>
      </c>
      <c r="Q1675" s="1">
        <v>750000.0</v>
      </c>
      <c r="R1675" s="1">
        <v>300000.0</v>
      </c>
      <c r="S1675" s="10">
        <v>44987.0</v>
      </c>
      <c r="V1675" s="5">
        <v>24990.0</v>
      </c>
      <c r="W1675" s="11">
        <v>29488.199999999997</v>
      </c>
      <c r="Z1675" s="5">
        <v>18742.5</v>
      </c>
      <c r="AB1675" s="1"/>
      <c r="AC1675" s="1" t="s">
        <v>45</v>
      </c>
      <c r="AD1675" s="12" t="s">
        <v>46</v>
      </c>
      <c r="AE1675" s="12" t="s">
        <v>46</v>
      </c>
      <c r="AF1675" s="12" t="s">
        <v>46</v>
      </c>
    </row>
    <row r="1676">
      <c r="A1676" s="1" t="s">
        <v>2592</v>
      </c>
      <c r="B1676" s="7"/>
      <c r="C1676" s="1" t="s">
        <v>36</v>
      </c>
      <c r="D1676" s="1" t="s">
        <v>76</v>
      </c>
      <c r="E1676" s="1" t="s">
        <v>77</v>
      </c>
      <c r="F1676" s="1" t="s">
        <v>1549</v>
      </c>
      <c r="G1676" s="1" t="s">
        <v>152</v>
      </c>
      <c r="H1676" s="1" t="s">
        <v>153</v>
      </c>
      <c r="I1676" s="1" t="s">
        <v>234</v>
      </c>
      <c r="J1676" s="1"/>
      <c r="K1676" s="1" t="s">
        <v>2593</v>
      </c>
      <c r="L1676" s="1" t="s">
        <v>99</v>
      </c>
      <c r="M1676" s="9">
        <v>44974.0</v>
      </c>
      <c r="N1676" s="9">
        <v>44897.0</v>
      </c>
      <c r="O1676" s="1"/>
      <c r="P1676" s="1">
        <v>8.33</v>
      </c>
      <c r="Q1676" s="1">
        <v>300000.0</v>
      </c>
      <c r="R1676" s="1">
        <v>300000.0</v>
      </c>
      <c r="S1676" s="10">
        <v>44987.0</v>
      </c>
      <c r="V1676" s="5">
        <v>24990.0</v>
      </c>
      <c r="W1676" s="11">
        <v>29488.199999999997</v>
      </c>
      <c r="Z1676" s="5">
        <v>18742.5</v>
      </c>
      <c r="AC1676" s="1" t="s">
        <v>45</v>
      </c>
      <c r="AD1676" s="12" t="s">
        <v>46</v>
      </c>
      <c r="AE1676" s="12" t="s">
        <v>46</v>
      </c>
      <c r="AF1676" s="12" t="s">
        <v>46</v>
      </c>
    </row>
    <row r="1677">
      <c r="A1677" s="1" t="s">
        <v>2596</v>
      </c>
      <c r="B1677" s="7"/>
      <c r="C1677" s="1" t="s">
        <v>36</v>
      </c>
      <c r="D1677" s="1" t="s">
        <v>96</v>
      </c>
      <c r="E1677" s="1" t="s">
        <v>38</v>
      </c>
      <c r="F1677" s="1" t="s">
        <v>2117</v>
      </c>
      <c r="G1677" s="1" t="s">
        <v>152</v>
      </c>
      <c r="H1677" s="1" t="s">
        <v>153</v>
      </c>
      <c r="I1677" s="1" t="s">
        <v>187</v>
      </c>
      <c r="J1677" s="1"/>
      <c r="K1677" s="1" t="s">
        <v>2597</v>
      </c>
      <c r="L1677" s="1" t="s">
        <v>99</v>
      </c>
      <c r="M1677" s="9">
        <v>45065.0</v>
      </c>
      <c r="N1677" s="9">
        <v>45195.0</v>
      </c>
      <c r="O1677" s="1"/>
      <c r="P1677" s="1">
        <v>7.5</v>
      </c>
      <c r="Q1677" s="1">
        <v>1100000.0</v>
      </c>
      <c r="R1677" s="1">
        <v>1036600.0</v>
      </c>
      <c r="S1677" s="9">
        <v>45173.0</v>
      </c>
      <c r="T1677" s="9">
        <v>45196.0</v>
      </c>
      <c r="U1677" s="1" t="s">
        <v>2598</v>
      </c>
      <c r="V1677" s="5">
        <v>77745.0</v>
      </c>
      <c r="W1677" s="11">
        <v>91739.09999999999</v>
      </c>
      <c r="X1677" s="9">
        <v>45203.0</v>
      </c>
      <c r="Y1677" s="5">
        <v>83964.59999999999</v>
      </c>
      <c r="Z1677" s="5">
        <v>58308.75</v>
      </c>
      <c r="AA1677" s="9">
        <v>45239.0</v>
      </c>
      <c r="AB1677" s="1" t="s">
        <v>2599</v>
      </c>
      <c r="AC1677" s="1" t="s">
        <v>55</v>
      </c>
      <c r="AD1677" s="12" t="s">
        <v>47</v>
      </c>
      <c r="AE1677" s="12" t="s">
        <v>47</v>
      </c>
      <c r="AF1677" s="12" t="s">
        <v>47</v>
      </c>
      <c r="AG1677" s="12" t="s">
        <v>47</v>
      </c>
      <c r="AH1677" s="12" t="s">
        <v>47</v>
      </c>
      <c r="AI1677" s="12" t="s">
        <v>47</v>
      </c>
    </row>
    <row r="1678">
      <c r="A1678" s="1" t="s">
        <v>2596</v>
      </c>
      <c r="B1678" s="7"/>
      <c r="C1678" s="1" t="s">
        <v>36</v>
      </c>
      <c r="D1678" s="1" t="s">
        <v>96</v>
      </c>
      <c r="E1678" s="1" t="s">
        <v>38</v>
      </c>
      <c r="F1678" s="1" t="s">
        <v>2117</v>
      </c>
      <c r="G1678" s="1" t="s">
        <v>152</v>
      </c>
      <c r="H1678" s="1" t="s">
        <v>153</v>
      </c>
      <c r="I1678" s="1" t="s">
        <v>187</v>
      </c>
      <c r="J1678" s="1"/>
      <c r="K1678" s="1" t="s">
        <v>2597</v>
      </c>
      <c r="L1678" s="1" t="s">
        <v>99</v>
      </c>
      <c r="M1678" s="9">
        <v>45065.0</v>
      </c>
      <c r="N1678" s="9">
        <v>45065.0</v>
      </c>
      <c r="O1678" s="1"/>
      <c r="P1678" s="1">
        <v>7.5</v>
      </c>
      <c r="Q1678" s="1">
        <v>300000.0</v>
      </c>
      <c r="R1678" s="1">
        <v>300000.0</v>
      </c>
      <c r="S1678" s="10">
        <v>45155.0</v>
      </c>
      <c r="V1678" s="5">
        <v>22500.0</v>
      </c>
      <c r="W1678" s="11">
        <v>26550.0</v>
      </c>
      <c r="Z1678" s="5">
        <v>16875.0</v>
      </c>
      <c r="AB1678" s="1"/>
      <c r="AC1678" s="1" t="s">
        <v>45</v>
      </c>
      <c r="AD1678" s="12" t="s">
        <v>47</v>
      </c>
      <c r="AE1678" s="12" t="s">
        <v>47</v>
      </c>
      <c r="AF1678" s="12" t="s">
        <v>47</v>
      </c>
    </row>
    <row r="1679">
      <c r="A1679" s="1" t="s">
        <v>2600</v>
      </c>
      <c r="B1679" s="1" t="s">
        <v>2601</v>
      </c>
      <c r="C1679" s="1" t="s">
        <v>36</v>
      </c>
      <c r="D1679" s="1" t="s">
        <v>81</v>
      </c>
      <c r="E1679" s="1" t="s">
        <v>38</v>
      </c>
      <c r="F1679" s="1" t="s">
        <v>51</v>
      </c>
      <c r="G1679" s="1" t="s">
        <v>40</v>
      </c>
      <c r="H1679" s="1" t="s">
        <v>41</v>
      </c>
      <c r="I1679" s="1" t="s">
        <v>42</v>
      </c>
      <c r="J1679" s="1"/>
      <c r="K1679" s="1" t="s">
        <v>2602</v>
      </c>
      <c r="L1679" s="1" t="s">
        <v>53</v>
      </c>
      <c r="M1679" s="9">
        <v>45077.0</v>
      </c>
      <c r="N1679" s="9">
        <v>44972.0</v>
      </c>
      <c r="O1679" s="1"/>
      <c r="P1679" s="1">
        <v>8.33</v>
      </c>
      <c r="Q1679" s="1">
        <v>720000.0</v>
      </c>
      <c r="R1679" s="1">
        <v>720000.0</v>
      </c>
      <c r="S1679" s="9">
        <v>45000.0</v>
      </c>
      <c r="T1679" s="9">
        <v>45263.0</v>
      </c>
      <c r="U1679" s="1" t="s">
        <v>2603</v>
      </c>
      <c r="V1679" s="5">
        <v>59976.0</v>
      </c>
      <c r="W1679" s="11">
        <v>70771.68</v>
      </c>
      <c r="X1679" s="9">
        <v>45263.0</v>
      </c>
      <c r="Y1679" s="5">
        <v>64774.079999999994</v>
      </c>
      <c r="Z1679" s="5">
        <v>44982.0</v>
      </c>
      <c r="AA1679" s="9">
        <v>45263.0</v>
      </c>
      <c r="AB1679" s="1" t="s">
        <v>2603</v>
      </c>
      <c r="AC1679" s="1" t="s">
        <v>55</v>
      </c>
      <c r="AD1679" s="12" t="s">
        <v>47</v>
      </c>
      <c r="AE1679" s="12" t="s">
        <v>46</v>
      </c>
      <c r="AF1679" s="12" t="s">
        <v>46</v>
      </c>
      <c r="AG1679" s="12" t="s">
        <v>47</v>
      </c>
      <c r="AH1679" s="12" t="s">
        <v>47</v>
      </c>
      <c r="AI1679" s="12" t="s">
        <v>47</v>
      </c>
    </row>
    <row r="1680">
      <c r="A1680" s="1" t="s">
        <v>2600</v>
      </c>
      <c r="B1680" s="1" t="s">
        <v>2601</v>
      </c>
      <c r="C1680" s="1" t="s">
        <v>36</v>
      </c>
      <c r="D1680" s="1" t="s">
        <v>81</v>
      </c>
      <c r="E1680" s="1" t="s">
        <v>38</v>
      </c>
      <c r="F1680" s="1" t="s">
        <v>51</v>
      </c>
      <c r="G1680" s="1" t="s">
        <v>40</v>
      </c>
      <c r="H1680" s="1" t="s">
        <v>41</v>
      </c>
      <c r="I1680" s="1" t="s">
        <v>42</v>
      </c>
      <c r="J1680" s="1"/>
      <c r="K1680" s="1" t="s">
        <v>2602</v>
      </c>
      <c r="L1680" s="1" t="s">
        <v>53</v>
      </c>
      <c r="M1680" s="9">
        <v>45077.0</v>
      </c>
      <c r="N1680" s="9">
        <v>45028.0</v>
      </c>
      <c r="O1680" s="1"/>
      <c r="P1680" s="1">
        <v>8.33</v>
      </c>
      <c r="Q1680" s="1">
        <v>400000.0</v>
      </c>
      <c r="R1680" s="1">
        <v>420000.0</v>
      </c>
      <c r="S1680" s="9">
        <v>45019.0</v>
      </c>
      <c r="T1680" s="9">
        <v>45028.0</v>
      </c>
      <c r="U1680" s="1" t="s">
        <v>2604</v>
      </c>
      <c r="V1680" s="5">
        <v>34986.0</v>
      </c>
      <c r="W1680" s="11">
        <v>41283.479999999996</v>
      </c>
      <c r="X1680" s="9">
        <v>45049.0</v>
      </c>
      <c r="Y1680" s="5">
        <v>40583.759999999995</v>
      </c>
      <c r="Z1680" s="5">
        <v>26239.5</v>
      </c>
      <c r="AA1680" s="9">
        <v>45053.0</v>
      </c>
      <c r="AB1680" s="1" t="s">
        <v>2604</v>
      </c>
      <c r="AC1680" s="1" t="s">
        <v>55</v>
      </c>
      <c r="AD1680" s="12" t="s">
        <v>47</v>
      </c>
      <c r="AE1680" s="12" t="s">
        <v>47</v>
      </c>
      <c r="AF1680" s="12" t="s">
        <v>47</v>
      </c>
      <c r="AG1680" s="12" t="s">
        <v>47</v>
      </c>
      <c r="AH1680" s="12" t="s">
        <v>47</v>
      </c>
      <c r="AI1680" s="12" t="s">
        <v>47</v>
      </c>
    </row>
    <row r="1681">
      <c r="A1681" s="1" t="s">
        <v>2600</v>
      </c>
      <c r="B1681" s="1" t="s">
        <v>2601</v>
      </c>
      <c r="C1681" s="1" t="s">
        <v>36</v>
      </c>
      <c r="D1681" s="1" t="s">
        <v>81</v>
      </c>
      <c r="E1681" s="1" t="s">
        <v>38</v>
      </c>
      <c r="F1681" s="1" t="s">
        <v>51</v>
      </c>
      <c r="G1681" s="1" t="s">
        <v>40</v>
      </c>
      <c r="H1681" s="1" t="s">
        <v>41</v>
      </c>
      <c r="I1681" s="1" t="s">
        <v>42</v>
      </c>
      <c r="J1681" s="1"/>
      <c r="K1681" s="1" t="s">
        <v>2602</v>
      </c>
      <c r="L1681" s="1" t="s">
        <v>53</v>
      </c>
      <c r="M1681" s="9">
        <v>45077.0</v>
      </c>
      <c r="N1681" s="9">
        <v>45077.0</v>
      </c>
      <c r="O1681" s="1"/>
      <c r="P1681" s="1">
        <v>8.33</v>
      </c>
      <c r="Q1681" s="1">
        <v>500000.0</v>
      </c>
      <c r="R1681" s="1">
        <v>1000000.0</v>
      </c>
      <c r="S1681" s="9">
        <v>45075.0</v>
      </c>
      <c r="T1681" s="9">
        <v>45078.0</v>
      </c>
      <c r="U1681" s="1" t="s">
        <v>2605</v>
      </c>
      <c r="V1681" s="5">
        <v>83300.0</v>
      </c>
      <c r="W1681" s="11">
        <v>98294.0</v>
      </c>
      <c r="X1681" s="9">
        <v>45118.0</v>
      </c>
      <c r="Y1681" s="5">
        <v>96628.0</v>
      </c>
      <c r="Z1681" s="5">
        <v>62475.0</v>
      </c>
      <c r="AA1681" s="9">
        <v>45120.0</v>
      </c>
      <c r="AB1681" s="1" t="s">
        <v>2606</v>
      </c>
      <c r="AC1681" s="1" t="s">
        <v>55</v>
      </c>
      <c r="AD1681" s="12" t="s">
        <v>47</v>
      </c>
      <c r="AE1681" s="12" t="s">
        <v>47</v>
      </c>
      <c r="AF1681" s="12" t="s">
        <v>47</v>
      </c>
      <c r="AG1681" s="12" t="s">
        <v>47</v>
      </c>
      <c r="AH1681" s="12" t="s">
        <v>47</v>
      </c>
      <c r="AI1681" s="12" t="s">
        <v>47</v>
      </c>
    </row>
    <row r="1682">
      <c r="A1682" s="1" t="s">
        <v>2600</v>
      </c>
      <c r="B1682" s="1" t="s">
        <v>2601</v>
      </c>
      <c r="C1682" s="1" t="s">
        <v>36</v>
      </c>
      <c r="D1682" s="1" t="s">
        <v>81</v>
      </c>
      <c r="E1682" s="1" t="s">
        <v>38</v>
      </c>
      <c r="F1682" s="1" t="s">
        <v>51</v>
      </c>
      <c r="G1682" s="1" t="s">
        <v>40</v>
      </c>
      <c r="H1682" s="1" t="s">
        <v>41</v>
      </c>
      <c r="I1682" s="1" t="s">
        <v>42</v>
      </c>
      <c r="J1682" s="1"/>
      <c r="K1682" s="1" t="s">
        <v>2602</v>
      </c>
      <c r="L1682" s="1" t="s">
        <v>53</v>
      </c>
      <c r="M1682" s="9">
        <v>45077.0</v>
      </c>
      <c r="N1682" s="9">
        <v>45124.0</v>
      </c>
      <c r="O1682" s="1"/>
      <c r="P1682" s="1">
        <v>8.33</v>
      </c>
      <c r="Q1682" s="1">
        <v>500000.0</v>
      </c>
      <c r="R1682" s="1">
        <v>420000.0</v>
      </c>
      <c r="S1682" s="9">
        <v>45117.0</v>
      </c>
      <c r="T1682" s="9">
        <v>45125.0</v>
      </c>
      <c r="U1682" s="1" t="s">
        <v>2607</v>
      </c>
      <c r="V1682" s="5">
        <v>34986.0</v>
      </c>
      <c r="W1682" s="11">
        <v>41283.479999999996</v>
      </c>
      <c r="X1682" s="9"/>
      <c r="Z1682" s="5">
        <v>26239.5</v>
      </c>
      <c r="AC1682" s="1" t="s">
        <v>162</v>
      </c>
      <c r="AD1682" s="12" t="s">
        <v>47</v>
      </c>
      <c r="AE1682" s="12" t="s">
        <v>47</v>
      </c>
      <c r="AF1682" s="12" t="s">
        <v>47</v>
      </c>
      <c r="AG1682" s="12" t="s">
        <v>47</v>
      </c>
    </row>
    <row r="1683">
      <c r="A1683" s="1" t="s">
        <v>2600</v>
      </c>
      <c r="B1683" s="1" t="s">
        <v>2601</v>
      </c>
      <c r="C1683" s="1" t="s">
        <v>36</v>
      </c>
      <c r="D1683" s="1" t="s">
        <v>81</v>
      </c>
      <c r="E1683" s="1" t="s">
        <v>38</v>
      </c>
      <c r="F1683" s="1" t="s">
        <v>51</v>
      </c>
      <c r="G1683" s="1" t="s">
        <v>40</v>
      </c>
      <c r="H1683" s="1" t="s">
        <v>41</v>
      </c>
      <c r="I1683" s="1" t="s">
        <v>42</v>
      </c>
      <c r="J1683" s="1"/>
      <c r="K1683" s="1" t="s">
        <v>2602</v>
      </c>
      <c r="L1683" s="1" t="s">
        <v>53</v>
      </c>
      <c r="M1683" s="9">
        <v>45077.0</v>
      </c>
      <c r="N1683" s="9">
        <v>45124.0</v>
      </c>
      <c r="O1683" s="1"/>
      <c r="P1683" s="1">
        <v>8.33</v>
      </c>
      <c r="Q1683" s="1">
        <v>500000.0</v>
      </c>
      <c r="R1683" s="1">
        <v>240000.0</v>
      </c>
      <c r="S1683" s="9">
        <v>45120.0</v>
      </c>
      <c r="T1683" s="9">
        <v>45125.0</v>
      </c>
      <c r="U1683" s="1" t="s">
        <v>2608</v>
      </c>
      <c r="V1683" s="5">
        <v>19992.0</v>
      </c>
      <c r="W1683" s="11">
        <v>23590.559999999998</v>
      </c>
      <c r="X1683" s="9"/>
      <c r="Z1683" s="5">
        <v>14994.0</v>
      </c>
      <c r="AA1683" s="9"/>
      <c r="AC1683" s="1" t="s">
        <v>162</v>
      </c>
      <c r="AD1683" s="12" t="s">
        <v>47</v>
      </c>
      <c r="AE1683" s="12" t="s">
        <v>47</v>
      </c>
      <c r="AF1683" s="12" t="s">
        <v>47</v>
      </c>
      <c r="AG1683" s="12" t="s">
        <v>47</v>
      </c>
    </row>
    <row r="1684">
      <c r="A1684" s="1" t="s">
        <v>2609</v>
      </c>
      <c r="B1684" s="7"/>
      <c r="C1684" s="1" t="s">
        <v>36</v>
      </c>
      <c r="D1684" s="1" t="s">
        <v>37</v>
      </c>
      <c r="E1684" s="1" t="s">
        <v>38</v>
      </c>
      <c r="F1684" s="1" t="s">
        <v>319</v>
      </c>
      <c r="G1684" s="1" t="s">
        <v>354</v>
      </c>
      <c r="H1684" s="1" t="s">
        <v>355</v>
      </c>
      <c r="I1684" s="1" t="s">
        <v>123</v>
      </c>
      <c r="J1684" s="1"/>
      <c r="K1684" s="1" t="s">
        <v>2610</v>
      </c>
      <c r="L1684" s="1" t="s">
        <v>347</v>
      </c>
      <c r="M1684" s="9">
        <v>44990.0</v>
      </c>
      <c r="N1684" s="9">
        <v>44990.0</v>
      </c>
      <c r="O1684" s="1"/>
      <c r="P1684" s="1">
        <v>8.33</v>
      </c>
      <c r="Q1684" s="1">
        <v>300000.0</v>
      </c>
      <c r="R1684" s="1">
        <v>300000.0</v>
      </c>
      <c r="S1684" s="10">
        <v>45080.0</v>
      </c>
      <c r="V1684" s="5">
        <v>24990.0</v>
      </c>
      <c r="W1684" s="11">
        <v>29488.199999999997</v>
      </c>
      <c r="Z1684" s="5">
        <v>18742.5</v>
      </c>
      <c r="AB1684" s="1"/>
      <c r="AC1684" s="1" t="s">
        <v>45</v>
      </c>
      <c r="AD1684" s="12" t="s">
        <v>46</v>
      </c>
      <c r="AE1684" s="12" t="s">
        <v>46</v>
      </c>
      <c r="AF1684" s="12" t="s">
        <v>47</v>
      </c>
    </row>
    <row r="1685">
      <c r="A1685" s="1" t="s">
        <v>2611</v>
      </c>
      <c r="B1685" s="7"/>
      <c r="C1685" s="1" t="s">
        <v>36</v>
      </c>
      <c r="D1685" s="1" t="s">
        <v>96</v>
      </c>
      <c r="E1685" s="1" t="s">
        <v>82</v>
      </c>
      <c r="F1685" s="1" t="s">
        <v>2217</v>
      </c>
      <c r="G1685" s="1" t="s">
        <v>40</v>
      </c>
      <c r="H1685" s="1" t="s">
        <v>345</v>
      </c>
      <c r="I1685" s="1" t="s">
        <v>209</v>
      </c>
      <c r="J1685" s="1"/>
      <c r="K1685" s="1" t="s">
        <v>2612</v>
      </c>
      <c r="L1685" s="1" t="s">
        <v>347</v>
      </c>
      <c r="M1685" s="9">
        <v>45206.0</v>
      </c>
      <c r="N1685" s="9">
        <v>45206.0</v>
      </c>
      <c r="O1685" s="1"/>
      <c r="P1685" s="1">
        <v>8.33</v>
      </c>
      <c r="Q1685" s="1">
        <v>600000.0</v>
      </c>
      <c r="R1685" s="1">
        <v>650000.0</v>
      </c>
      <c r="S1685" s="9">
        <v>45203.0</v>
      </c>
      <c r="T1685" s="9">
        <v>45206.0</v>
      </c>
      <c r="U1685" s="1" t="s">
        <v>2613</v>
      </c>
      <c r="V1685" s="5">
        <v>54145.0</v>
      </c>
      <c r="W1685" s="11">
        <v>63891.1</v>
      </c>
      <c r="X1685" s="9">
        <v>45233.0</v>
      </c>
      <c r="Y1685" s="5">
        <v>63891.1</v>
      </c>
      <c r="Z1685" s="5">
        <v>40608.75</v>
      </c>
      <c r="AA1685" s="9">
        <v>45237.0</v>
      </c>
      <c r="AB1685" s="1" t="s">
        <v>2613</v>
      </c>
      <c r="AC1685" s="1" t="s">
        <v>55</v>
      </c>
      <c r="AD1685" s="12" t="s">
        <v>47</v>
      </c>
      <c r="AE1685" s="12" t="s">
        <v>47</v>
      </c>
      <c r="AF1685" s="12" t="s">
        <v>47</v>
      </c>
      <c r="AG1685" s="12" t="s">
        <v>47</v>
      </c>
      <c r="AH1685" s="12" t="s">
        <v>47</v>
      </c>
      <c r="AI1685" s="12" t="s">
        <v>47</v>
      </c>
    </row>
    <row r="1686">
      <c r="A1686" s="1" t="s">
        <v>2614</v>
      </c>
      <c r="B1686" s="7"/>
      <c r="C1686" s="1" t="s">
        <v>36</v>
      </c>
      <c r="D1686" s="1" t="s">
        <v>50</v>
      </c>
      <c r="E1686" s="1" t="s">
        <v>113</v>
      </c>
      <c r="F1686" s="1" t="s">
        <v>2615</v>
      </c>
      <c r="G1686" s="1" t="s">
        <v>91</v>
      </c>
      <c r="H1686" s="1" t="s">
        <v>92</v>
      </c>
      <c r="I1686" s="1" t="s">
        <v>42</v>
      </c>
      <c r="J1686" s="1"/>
      <c r="K1686" s="1" t="s">
        <v>2616</v>
      </c>
      <c r="L1686" s="1" t="s">
        <v>143</v>
      </c>
      <c r="M1686" s="9">
        <v>45160.0</v>
      </c>
      <c r="N1686" s="9">
        <v>44958.0</v>
      </c>
      <c r="O1686" s="1"/>
      <c r="P1686" s="1">
        <v>7.5</v>
      </c>
      <c r="Q1686" s="1">
        <v>100000.0</v>
      </c>
      <c r="R1686" s="1">
        <v>456000.0</v>
      </c>
      <c r="S1686" s="9">
        <v>44958.0</v>
      </c>
      <c r="T1686" s="9">
        <v>44965.0</v>
      </c>
      <c r="U1686" s="1" t="s">
        <v>2617</v>
      </c>
      <c r="V1686" s="5">
        <v>34200.0</v>
      </c>
      <c r="W1686" s="11">
        <v>40356.0</v>
      </c>
      <c r="X1686" s="9">
        <v>44991.0</v>
      </c>
      <c r="Y1686" s="5">
        <v>40356.0</v>
      </c>
      <c r="Z1686" s="5">
        <v>25650.0</v>
      </c>
      <c r="AA1686" s="9">
        <v>44994.0</v>
      </c>
      <c r="AB1686" s="1" t="s">
        <v>2618</v>
      </c>
      <c r="AC1686" s="1" t="s">
        <v>55</v>
      </c>
      <c r="AD1686" s="12" t="s">
        <v>47</v>
      </c>
      <c r="AE1686" s="12" t="s">
        <v>46</v>
      </c>
      <c r="AF1686" s="12" t="s">
        <v>46</v>
      </c>
      <c r="AG1686" s="12" t="s">
        <v>46</v>
      </c>
      <c r="AH1686" s="12" t="s">
        <v>46</v>
      </c>
      <c r="AI1686" s="12" t="s">
        <v>46</v>
      </c>
    </row>
    <row r="1687">
      <c r="A1687" s="1" t="s">
        <v>2614</v>
      </c>
      <c r="B1687" s="7"/>
      <c r="C1687" s="1" t="s">
        <v>36</v>
      </c>
      <c r="D1687" s="1" t="s">
        <v>50</v>
      </c>
      <c r="E1687" s="1" t="s">
        <v>113</v>
      </c>
      <c r="F1687" s="1" t="s">
        <v>2615</v>
      </c>
      <c r="G1687" s="1" t="s">
        <v>91</v>
      </c>
      <c r="H1687" s="1" t="s">
        <v>92</v>
      </c>
      <c r="I1687" s="1" t="s">
        <v>42</v>
      </c>
      <c r="J1687" s="1"/>
      <c r="K1687" s="1" t="s">
        <v>2616</v>
      </c>
      <c r="L1687" s="1" t="s">
        <v>143</v>
      </c>
      <c r="M1687" s="9">
        <v>45160.0</v>
      </c>
      <c r="N1687" s="9">
        <v>44981.0</v>
      </c>
      <c r="O1687" s="1"/>
      <c r="P1687" s="1">
        <v>7.5</v>
      </c>
      <c r="Q1687" s="1">
        <v>100000.0</v>
      </c>
      <c r="R1687" s="1">
        <v>300000.0</v>
      </c>
      <c r="S1687" s="9">
        <v>44981.0</v>
      </c>
      <c r="T1687" s="9">
        <v>44981.0</v>
      </c>
      <c r="U1687" s="1" t="s">
        <v>2619</v>
      </c>
      <c r="V1687" s="5">
        <v>22500.0</v>
      </c>
      <c r="W1687" s="11">
        <v>26550.0</v>
      </c>
      <c r="X1687" s="9">
        <v>45016.0</v>
      </c>
      <c r="Y1687" s="5">
        <v>26550.0</v>
      </c>
      <c r="Z1687" s="5">
        <v>16875.0</v>
      </c>
      <c r="AA1687" s="9">
        <v>45019.0</v>
      </c>
      <c r="AB1687" s="1" t="s">
        <v>2620</v>
      </c>
      <c r="AC1687" s="1" t="s">
        <v>55</v>
      </c>
      <c r="AD1687" s="12" t="s">
        <v>47</v>
      </c>
      <c r="AE1687" s="12" t="s">
        <v>46</v>
      </c>
      <c r="AF1687" s="12" t="s">
        <v>46</v>
      </c>
      <c r="AG1687" s="12" t="s">
        <v>46</v>
      </c>
      <c r="AH1687" s="12" t="s">
        <v>46</v>
      </c>
      <c r="AI1687" s="12" t="s">
        <v>47</v>
      </c>
    </row>
    <row r="1688">
      <c r="A1688" s="1" t="s">
        <v>2614</v>
      </c>
      <c r="B1688" s="7"/>
      <c r="C1688" s="1" t="s">
        <v>36</v>
      </c>
      <c r="D1688" s="1" t="s">
        <v>50</v>
      </c>
      <c r="E1688" s="1" t="s">
        <v>113</v>
      </c>
      <c r="F1688" s="1" t="s">
        <v>2016</v>
      </c>
      <c r="G1688" s="1" t="s">
        <v>91</v>
      </c>
      <c r="H1688" s="1" t="s">
        <v>92</v>
      </c>
      <c r="I1688" s="1" t="s">
        <v>42</v>
      </c>
      <c r="J1688" s="1"/>
      <c r="K1688" s="1" t="s">
        <v>2616</v>
      </c>
      <c r="L1688" s="1" t="s">
        <v>143</v>
      </c>
      <c r="M1688" s="9">
        <v>45160.0</v>
      </c>
      <c r="N1688" s="9">
        <v>45125.0</v>
      </c>
      <c r="O1688" s="1"/>
      <c r="P1688" s="1">
        <v>7.5</v>
      </c>
      <c r="Q1688" s="1">
        <v>250000.0</v>
      </c>
      <c r="R1688" s="1">
        <v>267000.0</v>
      </c>
      <c r="S1688" s="9">
        <v>45103.0</v>
      </c>
      <c r="T1688" s="9">
        <v>45125.0</v>
      </c>
      <c r="U1688" s="1" t="s">
        <v>2621</v>
      </c>
      <c r="V1688" s="5">
        <v>20025.0</v>
      </c>
      <c r="W1688" s="11">
        <v>23629.5</v>
      </c>
      <c r="X1688" s="9">
        <v>45133.0</v>
      </c>
      <c r="Y1688" s="5">
        <v>23629.5</v>
      </c>
      <c r="Z1688" s="5">
        <v>15018.75</v>
      </c>
      <c r="AA1688" s="9">
        <v>45169.0</v>
      </c>
      <c r="AB1688" s="1" t="s">
        <v>2622</v>
      </c>
      <c r="AC1688" s="1" t="s">
        <v>55</v>
      </c>
      <c r="AD1688" s="12" t="s">
        <v>47</v>
      </c>
      <c r="AE1688" s="12" t="s">
        <v>47</v>
      </c>
      <c r="AF1688" s="12" t="s">
        <v>47</v>
      </c>
      <c r="AG1688" s="12" t="s">
        <v>47</v>
      </c>
      <c r="AH1688" s="12" t="s">
        <v>47</v>
      </c>
      <c r="AI1688" s="12" t="s">
        <v>47</v>
      </c>
    </row>
    <row r="1689">
      <c r="A1689" s="1" t="s">
        <v>2614</v>
      </c>
      <c r="B1689" s="7"/>
      <c r="C1689" s="1" t="s">
        <v>36</v>
      </c>
      <c r="D1689" s="1" t="s">
        <v>50</v>
      </c>
      <c r="E1689" s="1" t="s">
        <v>113</v>
      </c>
      <c r="F1689" s="1" t="s">
        <v>2016</v>
      </c>
      <c r="G1689" s="1" t="s">
        <v>91</v>
      </c>
      <c r="H1689" s="1" t="s">
        <v>92</v>
      </c>
      <c r="I1689" s="1" t="s">
        <v>42</v>
      </c>
      <c r="J1689" s="1"/>
      <c r="K1689" s="1" t="s">
        <v>2616</v>
      </c>
      <c r="L1689" s="1" t="s">
        <v>143</v>
      </c>
      <c r="M1689" s="9">
        <v>45160.0</v>
      </c>
      <c r="N1689" s="9">
        <v>44981.0</v>
      </c>
      <c r="O1689" s="1"/>
      <c r="P1689" s="1">
        <v>7.5</v>
      </c>
      <c r="Q1689" s="1">
        <v>200000.0</v>
      </c>
      <c r="R1689" s="1">
        <v>300000.0</v>
      </c>
      <c r="S1689" s="10">
        <v>45071.0</v>
      </c>
      <c r="V1689" s="5">
        <v>22500.0</v>
      </c>
      <c r="W1689" s="11">
        <v>26550.0</v>
      </c>
      <c r="Z1689" s="5">
        <v>16875.0</v>
      </c>
      <c r="AC1689" s="1" t="s">
        <v>45</v>
      </c>
      <c r="AD1689" s="12" t="s">
        <v>47</v>
      </c>
      <c r="AE1689" s="12" t="s">
        <v>46</v>
      </c>
      <c r="AF1689" s="12" t="s">
        <v>47</v>
      </c>
    </row>
    <row r="1690">
      <c r="A1690" s="1" t="s">
        <v>2614</v>
      </c>
      <c r="B1690" s="7"/>
      <c r="C1690" s="1" t="s">
        <v>36</v>
      </c>
      <c r="D1690" s="1" t="s">
        <v>50</v>
      </c>
      <c r="E1690" s="1" t="s">
        <v>113</v>
      </c>
      <c r="F1690" s="1" t="s">
        <v>2016</v>
      </c>
      <c r="G1690" s="1" t="s">
        <v>91</v>
      </c>
      <c r="H1690" s="1" t="s">
        <v>92</v>
      </c>
      <c r="I1690" s="1" t="s">
        <v>42</v>
      </c>
      <c r="J1690" s="1"/>
      <c r="K1690" s="1" t="s">
        <v>2616</v>
      </c>
      <c r="L1690" s="1" t="s">
        <v>143</v>
      </c>
      <c r="M1690" s="9">
        <v>45160.0</v>
      </c>
      <c r="N1690" s="9">
        <v>44965.0</v>
      </c>
      <c r="O1690" s="1"/>
      <c r="P1690" s="1">
        <v>7.5</v>
      </c>
      <c r="Q1690" s="1">
        <v>300000.0</v>
      </c>
      <c r="R1690" s="1">
        <v>300000.0</v>
      </c>
      <c r="S1690" s="10">
        <v>45055.0</v>
      </c>
      <c r="V1690" s="5">
        <v>22500.0</v>
      </c>
      <c r="W1690" s="11">
        <v>26550.0</v>
      </c>
      <c r="X1690" s="1"/>
      <c r="Y1690" s="1"/>
      <c r="Z1690" s="5">
        <v>16875.0</v>
      </c>
      <c r="AB1690" s="1"/>
      <c r="AC1690" s="1" t="s">
        <v>45</v>
      </c>
      <c r="AD1690" s="12" t="s">
        <v>47</v>
      </c>
      <c r="AE1690" s="12" t="s">
        <v>46</v>
      </c>
      <c r="AF1690" s="12" t="s">
        <v>47</v>
      </c>
    </row>
    <row r="1691">
      <c r="A1691" s="1" t="s">
        <v>2623</v>
      </c>
      <c r="B1691" s="7"/>
      <c r="C1691" s="1" t="s">
        <v>36</v>
      </c>
      <c r="D1691" s="1" t="s">
        <v>1859</v>
      </c>
      <c r="E1691" s="1" t="s">
        <v>82</v>
      </c>
      <c r="F1691" s="1" t="s">
        <v>2624</v>
      </c>
      <c r="G1691" s="1" t="s">
        <v>354</v>
      </c>
      <c r="H1691" s="1" t="s">
        <v>355</v>
      </c>
      <c r="I1691" s="1" t="s">
        <v>42</v>
      </c>
      <c r="J1691" s="1"/>
      <c r="K1691" s="1" t="s">
        <v>2625</v>
      </c>
      <c r="L1691" s="1" t="s">
        <v>150</v>
      </c>
      <c r="M1691" s="9">
        <v>45324.0</v>
      </c>
      <c r="N1691" s="9">
        <v>45324.0</v>
      </c>
      <c r="O1691" s="1"/>
      <c r="P1691" s="1">
        <v>8.33</v>
      </c>
      <c r="Q1691" s="1">
        <v>500000.0</v>
      </c>
      <c r="R1691" s="1">
        <v>504000.0</v>
      </c>
      <c r="S1691" s="9">
        <v>45302.0</v>
      </c>
      <c r="T1691" s="9">
        <v>45324.0</v>
      </c>
      <c r="U1691" s="1" t="s">
        <v>2626</v>
      </c>
      <c r="V1691" s="5">
        <v>41983.2</v>
      </c>
      <c r="W1691" s="11">
        <v>49540.17599999999</v>
      </c>
      <c r="X1691" s="9">
        <v>45332.0</v>
      </c>
      <c r="Y1691" s="5">
        <v>48700.511999999995</v>
      </c>
      <c r="Z1691" s="5">
        <v>31487.399999999998</v>
      </c>
      <c r="AA1691" s="9">
        <v>45336.0</v>
      </c>
      <c r="AB1691" s="1" t="s">
        <v>2627</v>
      </c>
      <c r="AC1691" s="1" t="s">
        <v>55</v>
      </c>
      <c r="AD1691" s="12" t="s">
        <v>47</v>
      </c>
      <c r="AE1691" s="12" t="s">
        <v>47</v>
      </c>
      <c r="AF1691" s="12" t="s">
        <v>47</v>
      </c>
      <c r="AG1691" s="12" t="s">
        <v>47</v>
      </c>
      <c r="AH1691" s="12" t="s">
        <v>47</v>
      </c>
      <c r="AI1691" s="12" t="s">
        <v>47</v>
      </c>
    </row>
    <row r="1692">
      <c r="A1692" s="1" t="s">
        <v>2623</v>
      </c>
      <c r="B1692" s="7"/>
      <c r="C1692" s="1" t="s">
        <v>36</v>
      </c>
      <c r="D1692" s="1" t="s">
        <v>1859</v>
      </c>
      <c r="E1692" s="1" t="s">
        <v>82</v>
      </c>
      <c r="F1692" s="1" t="s">
        <v>2624</v>
      </c>
      <c r="G1692" s="1" t="s">
        <v>354</v>
      </c>
      <c r="H1692" s="1" t="s">
        <v>355</v>
      </c>
      <c r="I1692" s="1" t="s">
        <v>42</v>
      </c>
      <c r="J1692" s="1"/>
      <c r="K1692" s="1" t="s">
        <v>2625</v>
      </c>
      <c r="L1692" s="1" t="s">
        <v>150</v>
      </c>
      <c r="M1692" s="9">
        <v>45355.0</v>
      </c>
      <c r="N1692" s="9">
        <v>45355.0</v>
      </c>
      <c r="O1692" s="1"/>
      <c r="P1692" s="1">
        <v>8.33</v>
      </c>
      <c r="Q1692" s="1">
        <v>500000.0</v>
      </c>
      <c r="R1692" s="1">
        <v>564000.0</v>
      </c>
      <c r="S1692" s="9">
        <v>45348.0</v>
      </c>
      <c r="T1692" s="9">
        <v>45355.0</v>
      </c>
      <c r="U1692" s="1" t="s">
        <v>2628</v>
      </c>
      <c r="V1692" s="5">
        <v>46981.2</v>
      </c>
      <c r="W1692" s="11">
        <v>55437.81599999999</v>
      </c>
      <c r="X1692" s="9">
        <v>45395.0</v>
      </c>
      <c r="Y1692" s="5">
        <v>50739.69599999999</v>
      </c>
      <c r="Z1692" s="5">
        <v>35235.899999999994</v>
      </c>
      <c r="AA1692" s="9">
        <v>45399.0</v>
      </c>
      <c r="AB1692" s="1" t="s">
        <v>2629</v>
      </c>
      <c r="AC1692" s="1" t="s">
        <v>55</v>
      </c>
      <c r="AD1692" s="12" t="s">
        <v>47</v>
      </c>
      <c r="AE1692" s="12" t="s">
        <v>47</v>
      </c>
      <c r="AF1692" s="12" t="s">
        <v>47</v>
      </c>
      <c r="AG1692" s="12" t="s">
        <v>47</v>
      </c>
      <c r="AH1692" s="12" t="s">
        <v>137</v>
      </c>
      <c r="AI1692" s="12" t="s">
        <v>137</v>
      </c>
    </row>
    <row r="1693">
      <c r="A1693" s="1" t="s">
        <v>2630</v>
      </c>
      <c r="B1693" s="7"/>
      <c r="C1693" s="1" t="s">
        <v>132</v>
      </c>
      <c r="D1693" s="1" t="s">
        <v>50</v>
      </c>
      <c r="E1693" s="1" t="s">
        <v>38</v>
      </c>
      <c r="F1693" s="1" t="s">
        <v>511</v>
      </c>
      <c r="G1693" s="1" t="s">
        <v>354</v>
      </c>
      <c r="H1693" s="1" t="s">
        <v>355</v>
      </c>
      <c r="I1693" s="1" t="s">
        <v>187</v>
      </c>
      <c r="J1693" s="1"/>
      <c r="K1693" s="1" t="s">
        <v>2631</v>
      </c>
      <c r="L1693" s="1" t="s">
        <v>53</v>
      </c>
      <c r="M1693" s="9">
        <v>44742.0</v>
      </c>
      <c r="N1693" s="9">
        <v>44713.0</v>
      </c>
      <c r="O1693" s="1"/>
      <c r="P1693" s="1">
        <v>8.33</v>
      </c>
      <c r="Q1693" s="1">
        <v>500000.0</v>
      </c>
      <c r="R1693" s="1">
        <v>912500.0</v>
      </c>
      <c r="S1693" s="9">
        <v>44690.0</v>
      </c>
      <c r="T1693" s="9">
        <v>44713.0</v>
      </c>
      <c r="U1693" s="1" t="s">
        <v>2632</v>
      </c>
      <c r="V1693" s="5">
        <v>76011.25</v>
      </c>
      <c r="W1693" s="11">
        <v>89693.275</v>
      </c>
      <c r="X1693" s="9">
        <v>44811.0</v>
      </c>
      <c r="Y1693" s="5">
        <v>82092.15</v>
      </c>
      <c r="Z1693" s="5">
        <v>57008.4375</v>
      </c>
      <c r="AA1693" s="9">
        <v>44812.0</v>
      </c>
      <c r="AB1693" s="1" t="s">
        <v>2632</v>
      </c>
      <c r="AC1693" s="1" t="s">
        <v>55</v>
      </c>
      <c r="AD1693" s="12" t="s">
        <v>46</v>
      </c>
      <c r="AE1693" s="12" t="s">
        <v>46</v>
      </c>
      <c r="AF1693" s="12" t="s">
        <v>46</v>
      </c>
      <c r="AG1693" s="12" t="s">
        <v>46</v>
      </c>
      <c r="AH1693" s="12" t="s">
        <v>46</v>
      </c>
      <c r="AI1693" s="12" t="s">
        <v>46</v>
      </c>
    </row>
    <row r="1694">
      <c r="A1694" s="1" t="s">
        <v>2630</v>
      </c>
      <c r="B1694" s="7"/>
      <c r="C1694" s="1" t="s">
        <v>132</v>
      </c>
      <c r="D1694" s="1" t="s">
        <v>50</v>
      </c>
      <c r="E1694" s="1" t="s">
        <v>38</v>
      </c>
      <c r="F1694" s="1" t="s">
        <v>511</v>
      </c>
      <c r="G1694" s="1" t="s">
        <v>354</v>
      </c>
      <c r="H1694" s="1" t="s">
        <v>355</v>
      </c>
      <c r="I1694" s="1" t="s">
        <v>187</v>
      </c>
      <c r="J1694" s="1"/>
      <c r="K1694" s="1" t="s">
        <v>2631</v>
      </c>
      <c r="L1694" s="1" t="s">
        <v>53</v>
      </c>
      <c r="M1694" s="9">
        <v>44742.0</v>
      </c>
      <c r="N1694" s="9">
        <v>44713.0</v>
      </c>
      <c r="O1694" s="1"/>
      <c r="P1694" s="1">
        <v>8.33</v>
      </c>
      <c r="Q1694" s="1">
        <v>500000.0</v>
      </c>
      <c r="R1694" s="1">
        <v>750000.0</v>
      </c>
      <c r="S1694" s="9">
        <v>44712.0</v>
      </c>
      <c r="T1694" s="9">
        <v>44713.0</v>
      </c>
      <c r="U1694" s="1" t="s">
        <v>2633</v>
      </c>
      <c r="V1694" s="5">
        <v>62475.0</v>
      </c>
      <c r="W1694" s="11">
        <v>73720.5</v>
      </c>
      <c r="X1694" s="9">
        <v>44811.0</v>
      </c>
      <c r="Y1694" s="5">
        <v>67473.0</v>
      </c>
      <c r="Z1694" s="5">
        <v>46856.25</v>
      </c>
      <c r="AA1694" s="9">
        <v>44812.0</v>
      </c>
      <c r="AB1694" s="1" t="s">
        <v>2633</v>
      </c>
      <c r="AC1694" s="1" t="s">
        <v>55</v>
      </c>
      <c r="AD1694" s="12" t="s">
        <v>46</v>
      </c>
      <c r="AE1694" s="12" t="s">
        <v>46</v>
      </c>
      <c r="AF1694" s="12" t="s">
        <v>46</v>
      </c>
      <c r="AG1694" s="12" t="s">
        <v>46</v>
      </c>
      <c r="AH1694" s="12" t="s">
        <v>46</v>
      </c>
      <c r="AI1694" s="12" t="s">
        <v>46</v>
      </c>
    </row>
    <row r="1695">
      <c r="A1695" s="1" t="s">
        <v>2630</v>
      </c>
      <c r="B1695" s="7"/>
      <c r="C1695" s="1" t="s">
        <v>132</v>
      </c>
      <c r="D1695" s="1" t="s">
        <v>50</v>
      </c>
      <c r="E1695" s="1" t="s">
        <v>38</v>
      </c>
      <c r="F1695" s="1" t="s">
        <v>511</v>
      </c>
      <c r="G1695" s="1" t="s">
        <v>354</v>
      </c>
      <c r="H1695" s="1" t="s">
        <v>355</v>
      </c>
      <c r="I1695" s="1" t="s">
        <v>187</v>
      </c>
      <c r="J1695" s="1"/>
      <c r="K1695" s="1" t="s">
        <v>2631</v>
      </c>
      <c r="L1695" s="1" t="s">
        <v>53</v>
      </c>
      <c r="M1695" s="9">
        <v>44742.0</v>
      </c>
      <c r="N1695" s="9">
        <v>44774.0</v>
      </c>
      <c r="O1695" s="1"/>
      <c r="P1695" s="1">
        <v>8.33</v>
      </c>
      <c r="Q1695" s="1">
        <v>1100000.0</v>
      </c>
      <c r="R1695" s="1">
        <v>1138636.0</v>
      </c>
      <c r="S1695" s="9">
        <v>44757.0</v>
      </c>
      <c r="T1695" s="9">
        <v>44774.0</v>
      </c>
      <c r="U1695" s="1" t="s">
        <v>2634</v>
      </c>
      <c r="V1695" s="5">
        <v>94848.3788</v>
      </c>
      <c r="W1695" s="11">
        <v>111921.086984</v>
      </c>
      <c r="X1695" s="9">
        <v>44872.0</v>
      </c>
      <c r="Y1695" s="5">
        <v>102436.24910399999</v>
      </c>
      <c r="Z1695" s="5">
        <v>71136.2841</v>
      </c>
      <c r="AA1695" s="14">
        <v>44875.0</v>
      </c>
      <c r="AB1695" s="1" t="s">
        <v>2634</v>
      </c>
      <c r="AC1695" s="1" t="s">
        <v>55</v>
      </c>
      <c r="AD1695" s="12" t="s">
        <v>46</v>
      </c>
      <c r="AE1695" s="12" t="s">
        <v>46</v>
      </c>
      <c r="AF1695" s="12" t="s">
        <v>46</v>
      </c>
      <c r="AG1695" s="12" t="s">
        <v>46</v>
      </c>
      <c r="AH1695" s="12" t="s">
        <v>46</v>
      </c>
      <c r="AI1695" s="12" t="s">
        <v>46</v>
      </c>
    </row>
    <row r="1696">
      <c r="A1696" s="1" t="s">
        <v>2630</v>
      </c>
      <c r="B1696" s="7"/>
      <c r="C1696" s="1" t="s">
        <v>132</v>
      </c>
      <c r="D1696" s="1" t="s">
        <v>50</v>
      </c>
      <c r="E1696" s="1" t="s">
        <v>38</v>
      </c>
      <c r="F1696" s="1" t="s">
        <v>511</v>
      </c>
      <c r="G1696" s="1" t="s">
        <v>354</v>
      </c>
      <c r="H1696" s="1" t="s">
        <v>355</v>
      </c>
      <c r="I1696" s="1" t="s">
        <v>187</v>
      </c>
      <c r="J1696" s="1"/>
      <c r="K1696" s="1" t="s">
        <v>2631</v>
      </c>
      <c r="L1696" s="1" t="s">
        <v>53</v>
      </c>
      <c r="M1696" s="9">
        <v>44742.0</v>
      </c>
      <c r="N1696" s="9">
        <v>44781.0</v>
      </c>
      <c r="O1696" s="1"/>
      <c r="P1696" s="1">
        <v>8.33</v>
      </c>
      <c r="Q1696" s="1">
        <v>2400000.0</v>
      </c>
      <c r="R1696" s="1">
        <v>2400000.0</v>
      </c>
      <c r="S1696" s="9">
        <v>44774.0</v>
      </c>
      <c r="T1696" s="9">
        <v>44781.0</v>
      </c>
      <c r="U1696" s="1" t="s">
        <v>2635</v>
      </c>
      <c r="V1696" s="5">
        <v>199920.0</v>
      </c>
      <c r="W1696" s="11">
        <v>235905.59999999998</v>
      </c>
      <c r="X1696" s="9">
        <v>44872.0</v>
      </c>
      <c r="Y1696" s="5">
        <v>215913.59999999998</v>
      </c>
      <c r="Z1696" s="5">
        <v>149940.0</v>
      </c>
      <c r="AA1696" s="14">
        <v>44875.0</v>
      </c>
      <c r="AB1696" s="1" t="s">
        <v>2635</v>
      </c>
      <c r="AC1696" s="1" t="s">
        <v>55</v>
      </c>
      <c r="AD1696" s="12" t="s">
        <v>46</v>
      </c>
      <c r="AE1696" s="12" t="s">
        <v>46</v>
      </c>
      <c r="AF1696" s="12" t="s">
        <v>46</v>
      </c>
      <c r="AG1696" s="12" t="s">
        <v>46</v>
      </c>
      <c r="AH1696" s="12" t="s">
        <v>46</v>
      </c>
      <c r="AI1696" s="12" t="s">
        <v>46</v>
      </c>
    </row>
    <row r="1697">
      <c r="A1697" s="1" t="s">
        <v>2630</v>
      </c>
      <c r="B1697" s="7"/>
      <c r="C1697" s="1" t="s">
        <v>132</v>
      </c>
      <c r="D1697" s="1" t="s">
        <v>50</v>
      </c>
      <c r="E1697" s="1" t="s">
        <v>38</v>
      </c>
      <c r="F1697" s="1" t="s">
        <v>511</v>
      </c>
      <c r="G1697" s="1" t="s">
        <v>354</v>
      </c>
      <c r="H1697" s="1" t="s">
        <v>355</v>
      </c>
      <c r="I1697" s="1" t="s">
        <v>187</v>
      </c>
      <c r="J1697" s="1"/>
      <c r="K1697" s="1" t="s">
        <v>2631</v>
      </c>
      <c r="L1697" s="1" t="s">
        <v>53</v>
      </c>
      <c r="M1697" s="9">
        <v>44742.0</v>
      </c>
      <c r="N1697" s="9">
        <v>44781.0</v>
      </c>
      <c r="O1697" s="1"/>
      <c r="P1697" s="1">
        <v>8.33</v>
      </c>
      <c r="Q1697" s="1">
        <v>1200000.0</v>
      </c>
      <c r="R1697" s="1">
        <v>1200000.0</v>
      </c>
      <c r="S1697" s="9">
        <v>44812.0</v>
      </c>
      <c r="T1697" s="9">
        <v>44812.0</v>
      </c>
      <c r="U1697" s="1" t="s">
        <v>2636</v>
      </c>
      <c r="V1697" s="5">
        <v>99960.0</v>
      </c>
      <c r="W1697" s="11">
        <v>117952.79999999999</v>
      </c>
      <c r="X1697" s="14">
        <v>44911.0</v>
      </c>
      <c r="Y1697" s="5">
        <v>107956.79999999999</v>
      </c>
      <c r="Z1697" s="5">
        <v>74970.0</v>
      </c>
      <c r="AA1697" s="14">
        <v>44912.0</v>
      </c>
      <c r="AB1697" s="1" t="s">
        <v>2636</v>
      </c>
      <c r="AC1697" s="1" t="s">
        <v>55</v>
      </c>
      <c r="AD1697" s="12" t="s">
        <v>46</v>
      </c>
      <c r="AE1697" s="12" t="s">
        <v>46</v>
      </c>
      <c r="AF1697" s="12" t="s">
        <v>46</v>
      </c>
      <c r="AG1697" s="12" t="s">
        <v>46</v>
      </c>
      <c r="AH1697" s="12" t="s">
        <v>46</v>
      </c>
      <c r="AI1697" s="12" t="s">
        <v>46</v>
      </c>
    </row>
    <row r="1698">
      <c r="A1698" s="1" t="s">
        <v>2630</v>
      </c>
      <c r="B1698" s="7"/>
      <c r="C1698" s="1" t="s">
        <v>132</v>
      </c>
      <c r="D1698" s="1" t="s">
        <v>50</v>
      </c>
      <c r="E1698" s="1" t="s">
        <v>38</v>
      </c>
      <c r="F1698" s="1" t="s">
        <v>511</v>
      </c>
      <c r="G1698" s="1" t="s">
        <v>354</v>
      </c>
      <c r="H1698" s="1" t="s">
        <v>355</v>
      </c>
      <c r="I1698" s="1" t="s">
        <v>187</v>
      </c>
      <c r="J1698" s="1"/>
      <c r="K1698" s="1" t="s">
        <v>2631</v>
      </c>
      <c r="L1698" s="1" t="s">
        <v>53</v>
      </c>
      <c r="M1698" s="9">
        <v>44742.0</v>
      </c>
      <c r="N1698" s="9">
        <v>44742.0</v>
      </c>
      <c r="O1698" s="1"/>
      <c r="P1698" s="1">
        <v>8.33</v>
      </c>
      <c r="Q1698" s="1">
        <v>499999.0</v>
      </c>
      <c r="R1698" s="1">
        <v>1000000.0</v>
      </c>
      <c r="S1698" s="14">
        <v>44916.0</v>
      </c>
      <c r="T1698" s="14">
        <v>44922.0</v>
      </c>
      <c r="U1698" s="1" t="s">
        <v>2637</v>
      </c>
      <c r="V1698" s="5">
        <v>83300.0</v>
      </c>
      <c r="W1698" s="11">
        <v>98294.0</v>
      </c>
      <c r="X1698" s="9">
        <v>45033.0</v>
      </c>
      <c r="Y1698" s="5">
        <v>89964.0</v>
      </c>
      <c r="Z1698" s="5">
        <v>62475.0</v>
      </c>
      <c r="AA1698" s="9">
        <v>45036.0</v>
      </c>
      <c r="AB1698" s="1" t="s">
        <v>2638</v>
      </c>
      <c r="AC1698" s="1" t="s">
        <v>55</v>
      </c>
      <c r="AD1698" s="12" t="s">
        <v>46</v>
      </c>
      <c r="AE1698" s="12" t="s">
        <v>46</v>
      </c>
      <c r="AF1698" s="12" t="s">
        <v>46</v>
      </c>
      <c r="AG1698" s="12" t="s">
        <v>46</v>
      </c>
      <c r="AH1698" s="12" t="s">
        <v>47</v>
      </c>
      <c r="AI1698" s="12" t="s">
        <v>47</v>
      </c>
    </row>
    <row r="1699">
      <c r="A1699" s="1" t="s">
        <v>2630</v>
      </c>
      <c r="B1699" s="7"/>
      <c r="C1699" s="1" t="s">
        <v>132</v>
      </c>
      <c r="D1699" s="1" t="s">
        <v>50</v>
      </c>
      <c r="E1699" s="1" t="s">
        <v>38</v>
      </c>
      <c r="F1699" s="1" t="s">
        <v>511</v>
      </c>
      <c r="G1699" s="1" t="s">
        <v>354</v>
      </c>
      <c r="H1699" s="1" t="s">
        <v>355</v>
      </c>
      <c r="I1699" s="1" t="s">
        <v>187</v>
      </c>
      <c r="J1699" s="1"/>
      <c r="K1699" s="1" t="s">
        <v>2631</v>
      </c>
      <c r="L1699" s="1" t="s">
        <v>53</v>
      </c>
      <c r="M1699" s="9">
        <v>44742.0</v>
      </c>
      <c r="N1699" s="9">
        <v>45189.0</v>
      </c>
      <c r="O1699" s="1"/>
      <c r="P1699" s="1">
        <v>8.33</v>
      </c>
      <c r="Q1699" s="1">
        <v>1428349.0</v>
      </c>
      <c r="R1699" s="1">
        <v>1428349.0</v>
      </c>
      <c r="S1699" s="14">
        <v>45219.0</v>
      </c>
      <c r="T1699" s="14">
        <v>45226.0</v>
      </c>
      <c r="U1699" s="1" t="s">
        <v>2639</v>
      </c>
      <c r="V1699" s="5">
        <v>118981.4717</v>
      </c>
      <c r="W1699" s="11">
        <v>140398.136606</v>
      </c>
      <c r="X1699" s="9">
        <v>45373.0</v>
      </c>
      <c r="Y1699" s="5">
        <v>128499.98943599999</v>
      </c>
      <c r="Z1699" s="5">
        <v>89236.103775</v>
      </c>
      <c r="AA1699" s="9">
        <v>45373.0</v>
      </c>
      <c r="AB1699" s="1" t="s">
        <v>2640</v>
      </c>
      <c r="AC1699" s="1" t="s">
        <v>55</v>
      </c>
      <c r="AD1699" s="12" t="s">
        <v>46</v>
      </c>
      <c r="AE1699" s="12" t="s">
        <v>47</v>
      </c>
      <c r="AF1699" s="12" t="s">
        <v>47</v>
      </c>
      <c r="AG1699" s="12" t="s">
        <v>47</v>
      </c>
      <c r="AH1699" s="12" t="s">
        <v>47</v>
      </c>
      <c r="AI1699" s="12" t="s">
        <v>47</v>
      </c>
    </row>
    <row r="1700">
      <c r="A1700" s="1" t="s">
        <v>2630</v>
      </c>
      <c r="B1700" s="7"/>
      <c r="C1700" s="1" t="s">
        <v>132</v>
      </c>
      <c r="D1700" s="1" t="s">
        <v>50</v>
      </c>
      <c r="E1700" s="1" t="s">
        <v>38</v>
      </c>
      <c r="F1700" s="1" t="s">
        <v>511</v>
      </c>
      <c r="G1700" s="1" t="s">
        <v>354</v>
      </c>
      <c r="H1700" s="1" t="s">
        <v>355</v>
      </c>
      <c r="I1700" s="1" t="s">
        <v>247</v>
      </c>
      <c r="J1700" s="1"/>
      <c r="K1700" s="1" t="s">
        <v>2631</v>
      </c>
      <c r="L1700" s="1" t="s">
        <v>53</v>
      </c>
      <c r="M1700" s="9">
        <v>44742.0</v>
      </c>
      <c r="N1700" s="9">
        <v>44742.0</v>
      </c>
      <c r="O1700" s="1"/>
      <c r="P1700" s="1">
        <v>8.33</v>
      </c>
      <c r="Q1700" s="1">
        <v>500000.0</v>
      </c>
      <c r="R1700" s="1">
        <v>480000.0</v>
      </c>
      <c r="S1700" s="9">
        <v>45231.0</v>
      </c>
      <c r="T1700" s="9">
        <v>45239.0</v>
      </c>
      <c r="U1700" s="1" t="s">
        <v>2641</v>
      </c>
      <c r="V1700" s="5">
        <v>39984.0</v>
      </c>
      <c r="W1700" s="11">
        <v>47181.119999999995</v>
      </c>
      <c r="X1700" s="14">
        <v>45259.0</v>
      </c>
      <c r="Y1700" s="5">
        <v>43182.719999999994</v>
      </c>
      <c r="Z1700" s="5">
        <v>29988.0</v>
      </c>
      <c r="AA1700" s="14">
        <v>45260.0</v>
      </c>
      <c r="AB1700" s="1" t="s">
        <v>2642</v>
      </c>
      <c r="AC1700" s="1" t="s">
        <v>55</v>
      </c>
      <c r="AD1700" s="12" t="s">
        <v>46</v>
      </c>
      <c r="AE1700" s="12" t="s">
        <v>46</v>
      </c>
      <c r="AF1700" s="12" t="s">
        <v>47</v>
      </c>
      <c r="AG1700" s="12" t="s">
        <v>47</v>
      </c>
      <c r="AH1700" s="12" t="s">
        <v>47</v>
      </c>
      <c r="AI1700" s="12" t="s">
        <v>47</v>
      </c>
    </row>
    <row r="1701">
      <c r="A1701" s="1" t="s">
        <v>2630</v>
      </c>
      <c r="B1701" s="7"/>
      <c r="C1701" s="1" t="s">
        <v>132</v>
      </c>
      <c r="D1701" s="1" t="s">
        <v>50</v>
      </c>
      <c r="E1701" s="1" t="s">
        <v>38</v>
      </c>
      <c r="F1701" s="1" t="s">
        <v>511</v>
      </c>
      <c r="G1701" s="1" t="s">
        <v>354</v>
      </c>
      <c r="H1701" s="1" t="s">
        <v>355</v>
      </c>
      <c r="I1701" s="1" t="s">
        <v>187</v>
      </c>
      <c r="J1701" s="1"/>
      <c r="K1701" s="1" t="s">
        <v>2631</v>
      </c>
      <c r="L1701" s="1" t="s">
        <v>53</v>
      </c>
      <c r="M1701" s="9">
        <v>44742.0</v>
      </c>
      <c r="N1701" s="9">
        <v>44740.0</v>
      </c>
      <c r="O1701" s="1"/>
      <c r="P1701" s="1">
        <v>8.33</v>
      </c>
      <c r="Q1701" s="1">
        <v>500000.0</v>
      </c>
      <c r="R1701" s="1">
        <v>300000.0</v>
      </c>
      <c r="S1701" s="10">
        <v>44830.0</v>
      </c>
      <c r="V1701" s="5">
        <v>24990.0</v>
      </c>
      <c r="W1701" s="11">
        <v>29488.199999999997</v>
      </c>
      <c r="Z1701" s="5">
        <v>18742.5</v>
      </c>
      <c r="AB1701" s="1"/>
      <c r="AC1701" s="1" t="s">
        <v>45</v>
      </c>
      <c r="AD1701" s="12" t="s">
        <v>46</v>
      </c>
      <c r="AE1701" s="12" t="s">
        <v>46</v>
      </c>
      <c r="AF1701" s="12" t="s">
        <v>46</v>
      </c>
    </row>
    <row r="1702">
      <c r="A1702" s="1" t="s">
        <v>2630</v>
      </c>
      <c r="B1702" s="7"/>
      <c r="C1702" s="1" t="s">
        <v>132</v>
      </c>
      <c r="D1702" s="1" t="s">
        <v>50</v>
      </c>
      <c r="E1702" s="1" t="s">
        <v>38</v>
      </c>
      <c r="F1702" s="1" t="s">
        <v>511</v>
      </c>
      <c r="G1702" s="1" t="s">
        <v>354</v>
      </c>
      <c r="H1702" s="1" t="s">
        <v>355</v>
      </c>
      <c r="I1702" s="1" t="s">
        <v>187</v>
      </c>
      <c r="J1702" s="1"/>
      <c r="K1702" s="1" t="s">
        <v>2631</v>
      </c>
      <c r="L1702" s="1" t="s">
        <v>53</v>
      </c>
      <c r="M1702" s="9">
        <v>44742.0</v>
      </c>
      <c r="N1702" s="9">
        <v>44738.0</v>
      </c>
      <c r="O1702" s="1"/>
      <c r="P1702" s="1">
        <v>8.33</v>
      </c>
      <c r="Q1702" s="1">
        <v>500000.0</v>
      </c>
      <c r="R1702" s="1">
        <v>300000.0</v>
      </c>
      <c r="S1702" s="10">
        <v>44828.0</v>
      </c>
      <c r="V1702" s="5">
        <v>24990.0</v>
      </c>
      <c r="W1702" s="11">
        <v>29488.199999999997</v>
      </c>
      <c r="Z1702" s="5">
        <v>18742.5</v>
      </c>
      <c r="AB1702" s="1"/>
      <c r="AC1702" s="1" t="s">
        <v>45</v>
      </c>
      <c r="AD1702" s="12" t="s">
        <v>46</v>
      </c>
      <c r="AE1702" s="12" t="s">
        <v>46</v>
      </c>
      <c r="AF1702" s="12" t="s">
        <v>46</v>
      </c>
    </row>
    <row r="1703">
      <c r="A1703" s="1" t="s">
        <v>2630</v>
      </c>
      <c r="B1703" s="7"/>
      <c r="C1703" s="1" t="s">
        <v>132</v>
      </c>
      <c r="D1703" s="1" t="s">
        <v>50</v>
      </c>
      <c r="E1703" s="1" t="s">
        <v>38</v>
      </c>
      <c r="F1703" s="1" t="s">
        <v>511</v>
      </c>
      <c r="G1703" s="1" t="s">
        <v>354</v>
      </c>
      <c r="H1703" s="1" t="s">
        <v>355</v>
      </c>
      <c r="I1703" s="1" t="s">
        <v>187</v>
      </c>
      <c r="J1703" s="1"/>
      <c r="K1703" s="1" t="s">
        <v>2631</v>
      </c>
      <c r="L1703" s="1" t="s">
        <v>53</v>
      </c>
      <c r="M1703" s="9">
        <v>44742.0</v>
      </c>
      <c r="N1703" s="14">
        <v>44917.0</v>
      </c>
      <c r="O1703" s="1"/>
      <c r="P1703" s="1">
        <v>8.33</v>
      </c>
      <c r="Q1703" s="1">
        <v>444000.0</v>
      </c>
      <c r="R1703" s="1">
        <v>300000.0</v>
      </c>
      <c r="S1703" s="15">
        <v>45007.0</v>
      </c>
      <c r="V1703" s="5">
        <v>24990.0</v>
      </c>
      <c r="W1703" s="11">
        <v>29488.199999999997</v>
      </c>
      <c r="Z1703" s="5">
        <v>18742.5</v>
      </c>
      <c r="AC1703" s="1" t="s">
        <v>45</v>
      </c>
      <c r="AD1703" s="12" t="s">
        <v>46</v>
      </c>
      <c r="AE1703" s="12" t="s">
        <v>46</v>
      </c>
      <c r="AF1703" s="12" t="s">
        <v>46</v>
      </c>
    </row>
    <row r="1704">
      <c r="A1704" s="1" t="s">
        <v>2643</v>
      </c>
      <c r="B1704" s="7"/>
      <c r="C1704" s="1" t="s">
        <v>36</v>
      </c>
      <c r="D1704" s="1" t="s">
        <v>37</v>
      </c>
      <c r="E1704" s="1" t="s">
        <v>77</v>
      </c>
      <c r="F1704" s="1" t="s">
        <v>1549</v>
      </c>
      <c r="G1704" s="1" t="s">
        <v>354</v>
      </c>
      <c r="H1704" s="1" t="s">
        <v>355</v>
      </c>
      <c r="I1704" s="1" t="s">
        <v>42</v>
      </c>
      <c r="J1704" s="1"/>
      <c r="K1704" s="1" t="s">
        <v>2644</v>
      </c>
      <c r="L1704" s="1" t="s">
        <v>99</v>
      </c>
      <c r="M1704" s="14">
        <v>44925.0</v>
      </c>
      <c r="N1704" s="14">
        <v>44925.0</v>
      </c>
      <c r="O1704" s="1"/>
      <c r="P1704" s="1">
        <v>8.33</v>
      </c>
      <c r="Q1704" s="1">
        <v>400000.0</v>
      </c>
      <c r="R1704" s="1">
        <v>518340.0</v>
      </c>
      <c r="S1704" s="14">
        <v>44922.0</v>
      </c>
      <c r="T1704" s="9">
        <v>44927.0</v>
      </c>
      <c r="U1704" s="1" t="s">
        <v>2645</v>
      </c>
      <c r="V1704" s="5">
        <v>43177.722</v>
      </c>
      <c r="W1704" s="11">
        <v>50949.71196</v>
      </c>
      <c r="X1704" s="9">
        <v>44952.0</v>
      </c>
      <c r="Y1704" s="5">
        <v>46631.93976</v>
      </c>
      <c r="Z1704" s="5">
        <v>32383.2915</v>
      </c>
      <c r="AA1704" s="9">
        <v>44956.0</v>
      </c>
      <c r="AB1704" s="1" t="s">
        <v>2645</v>
      </c>
      <c r="AC1704" s="1" t="s">
        <v>55</v>
      </c>
      <c r="AD1704" s="12" t="s">
        <v>46</v>
      </c>
      <c r="AE1704" s="12" t="s">
        <v>46</v>
      </c>
      <c r="AF1704" s="12" t="s">
        <v>46</v>
      </c>
      <c r="AG1704" s="12" t="s">
        <v>46</v>
      </c>
      <c r="AH1704" s="12" t="s">
        <v>46</v>
      </c>
      <c r="AI1704" s="12" t="s">
        <v>46</v>
      </c>
    </row>
    <row r="1705">
      <c r="A1705" s="1" t="s">
        <v>2643</v>
      </c>
      <c r="B1705" s="7"/>
      <c r="C1705" s="1" t="s">
        <v>36</v>
      </c>
      <c r="D1705" s="1" t="s">
        <v>37</v>
      </c>
      <c r="E1705" s="1" t="s">
        <v>77</v>
      </c>
      <c r="F1705" s="1" t="s">
        <v>1549</v>
      </c>
      <c r="G1705" s="1" t="s">
        <v>354</v>
      </c>
      <c r="H1705" s="1" t="s">
        <v>355</v>
      </c>
      <c r="I1705" s="1" t="s">
        <v>42</v>
      </c>
      <c r="J1705" s="1"/>
      <c r="K1705" s="1" t="s">
        <v>2644</v>
      </c>
      <c r="L1705" s="1" t="s">
        <v>99</v>
      </c>
      <c r="M1705" s="14">
        <v>44925.0</v>
      </c>
      <c r="N1705" s="9">
        <v>45042.0</v>
      </c>
      <c r="O1705" s="1"/>
      <c r="P1705" s="1">
        <v>8.33</v>
      </c>
      <c r="Q1705" s="1">
        <v>800000.0</v>
      </c>
      <c r="R1705" s="1">
        <v>830400.0</v>
      </c>
      <c r="S1705" s="9">
        <v>45042.0</v>
      </c>
      <c r="T1705" s="9">
        <v>45045.0</v>
      </c>
      <c r="U1705" s="1" t="s">
        <v>2646</v>
      </c>
      <c r="V1705" s="5">
        <v>69172.32</v>
      </c>
      <c r="W1705" s="11">
        <v>81623.3376</v>
      </c>
      <c r="X1705" s="9">
        <v>45072.0</v>
      </c>
      <c r="Y1705" s="5">
        <v>74706.1056</v>
      </c>
      <c r="Z1705" s="5">
        <v>51879.240000000005</v>
      </c>
      <c r="AA1705" s="9">
        <v>45076.0</v>
      </c>
      <c r="AB1705" s="1" t="s">
        <v>2646</v>
      </c>
      <c r="AC1705" s="1" t="s">
        <v>55</v>
      </c>
      <c r="AD1705" s="12" t="s">
        <v>46</v>
      </c>
      <c r="AE1705" s="12" t="s">
        <v>47</v>
      </c>
      <c r="AF1705" s="12" t="s">
        <v>47</v>
      </c>
      <c r="AG1705" s="12" t="s">
        <v>47</v>
      </c>
      <c r="AH1705" s="12" t="s">
        <v>47</v>
      </c>
      <c r="AI1705" s="12" t="s">
        <v>47</v>
      </c>
    </row>
    <row r="1706">
      <c r="A1706" s="1" t="s">
        <v>2643</v>
      </c>
      <c r="B1706" s="7"/>
      <c r="C1706" s="1" t="s">
        <v>36</v>
      </c>
      <c r="D1706" s="1" t="s">
        <v>37</v>
      </c>
      <c r="E1706" s="1" t="s">
        <v>77</v>
      </c>
      <c r="F1706" s="1" t="s">
        <v>1549</v>
      </c>
      <c r="G1706" s="1" t="s">
        <v>354</v>
      </c>
      <c r="H1706" s="1" t="s">
        <v>355</v>
      </c>
      <c r="I1706" s="1" t="s">
        <v>42</v>
      </c>
      <c r="J1706" s="1"/>
      <c r="K1706" s="1" t="s">
        <v>2644</v>
      </c>
      <c r="L1706" s="1" t="s">
        <v>99</v>
      </c>
      <c r="M1706" s="14">
        <v>44925.0</v>
      </c>
      <c r="N1706" s="9">
        <v>45112.0</v>
      </c>
      <c r="O1706" s="1"/>
      <c r="P1706" s="1">
        <v>8.33</v>
      </c>
      <c r="Q1706" s="1">
        <v>500000.0</v>
      </c>
      <c r="R1706" s="1">
        <v>544473.0</v>
      </c>
      <c r="S1706" s="9">
        <v>45068.0</v>
      </c>
      <c r="T1706" s="9">
        <v>45112.0</v>
      </c>
      <c r="U1706" s="1" t="s">
        <v>2647</v>
      </c>
      <c r="V1706" s="5">
        <v>45354.6009</v>
      </c>
      <c r="W1706" s="11">
        <v>53518.429061999996</v>
      </c>
      <c r="X1706" s="9">
        <v>45098.0</v>
      </c>
      <c r="Y1706" s="5">
        <v>48982.968971999995</v>
      </c>
      <c r="Z1706" s="5">
        <v>34015.950675</v>
      </c>
      <c r="AA1706" s="9">
        <v>45102.0</v>
      </c>
      <c r="AB1706" s="1" t="s">
        <v>2647</v>
      </c>
      <c r="AC1706" s="1" t="s">
        <v>55</v>
      </c>
      <c r="AD1706" s="12" t="s">
        <v>46</v>
      </c>
      <c r="AE1706" s="12" t="s">
        <v>47</v>
      </c>
      <c r="AF1706" s="12" t="s">
        <v>47</v>
      </c>
      <c r="AG1706" s="12" t="s">
        <v>47</v>
      </c>
      <c r="AH1706" s="12" t="s">
        <v>47</v>
      </c>
      <c r="AI1706" s="12" t="s">
        <v>47</v>
      </c>
    </row>
    <row r="1707">
      <c r="A1707" s="1" t="s">
        <v>2643</v>
      </c>
      <c r="B1707" s="7"/>
      <c r="C1707" s="1" t="s">
        <v>36</v>
      </c>
      <c r="D1707" s="1" t="s">
        <v>96</v>
      </c>
      <c r="E1707" s="1" t="s">
        <v>77</v>
      </c>
      <c r="F1707" s="1" t="s">
        <v>1549</v>
      </c>
      <c r="G1707" s="1" t="s">
        <v>354</v>
      </c>
      <c r="H1707" s="1" t="s">
        <v>355</v>
      </c>
      <c r="I1707" s="1" t="s">
        <v>42</v>
      </c>
      <c r="J1707" s="1"/>
      <c r="K1707" s="1" t="s">
        <v>2644</v>
      </c>
      <c r="L1707" s="1" t="s">
        <v>99</v>
      </c>
      <c r="M1707" s="14">
        <v>44925.0</v>
      </c>
      <c r="N1707" s="9">
        <v>44868.0</v>
      </c>
      <c r="O1707" s="1"/>
      <c r="P1707" s="1">
        <v>8.33</v>
      </c>
      <c r="Q1707" s="1">
        <v>300000.0</v>
      </c>
      <c r="R1707" s="1">
        <v>300000.0</v>
      </c>
      <c r="S1707" s="10">
        <v>44958.0</v>
      </c>
      <c r="V1707" s="5">
        <v>24990.0</v>
      </c>
      <c r="W1707" s="11">
        <v>29488.199999999997</v>
      </c>
      <c r="Z1707" s="5">
        <v>18742.5</v>
      </c>
      <c r="AB1707" s="1"/>
      <c r="AC1707" s="1" t="s">
        <v>45</v>
      </c>
      <c r="AD1707" s="12" t="s">
        <v>46</v>
      </c>
      <c r="AE1707" s="12" t="s">
        <v>46</v>
      </c>
      <c r="AF1707" s="12" t="s">
        <v>46</v>
      </c>
    </row>
    <row r="1708">
      <c r="A1708" s="1" t="s">
        <v>2648</v>
      </c>
      <c r="B1708" s="7"/>
      <c r="C1708" s="1" t="s">
        <v>36</v>
      </c>
      <c r="D1708" s="1" t="s">
        <v>96</v>
      </c>
      <c r="E1708" s="1" t="s">
        <v>38</v>
      </c>
      <c r="F1708" s="1" t="s">
        <v>575</v>
      </c>
      <c r="G1708" s="1" t="s">
        <v>354</v>
      </c>
      <c r="H1708" s="1" t="s">
        <v>355</v>
      </c>
      <c r="I1708" s="1" t="s">
        <v>234</v>
      </c>
      <c r="J1708" s="1"/>
      <c r="K1708" s="1" t="s">
        <v>2649</v>
      </c>
      <c r="L1708" s="1" t="s">
        <v>99</v>
      </c>
      <c r="M1708" s="9">
        <v>44831.0</v>
      </c>
      <c r="N1708" s="9">
        <v>45014.0</v>
      </c>
      <c r="O1708" s="1"/>
      <c r="P1708" s="1">
        <v>8.33</v>
      </c>
      <c r="Q1708" s="1">
        <v>750000.0</v>
      </c>
      <c r="R1708" s="1">
        <v>780000.0</v>
      </c>
      <c r="S1708" s="9">
        <v>45012.0</v>
      </c>
      <c r="T1708" s="9">
        <v>45014.0</v>
      </c>
      <c r="U1708" s="1" t="s">
        <v>2650</v>
      </c>
      <c r="V1708" s="5">
        <v>64974.0</v>
      </c>
      <c r="W1708" s="11">
        <v>76669.31999999999</v>
      </c>
      <c r="X1708" s="9">
        <v>45042.0</v>
      </c>
      <c r="Y1708" s="5">
        <v>70171.92</v>
      </c>
      <c r="Z1708" s="5">
        <v>48730.5</v>
      </c>
      <c r="AA1708" s="9">
        <v>45046.0</v>
      </c>
      <c r="AB1708" s="1" t="s">
        <v>2650</v>
      </c>
      <c r="AC1708" s="1" t="s">
        <v>55</v>
      </c>
      <c r="AD1708" s="12" t="s">
        <v>46</v>
      </c>
      <c r="AE1708" s="12" t="s">
        <v>46</v>
      </c>
      <c r="AF1708" s="12" t="s">
        <v>46</v>
      </c>
      <c r="AG1708" s="12" t="s">
        <v>46</v>
      </c>
      <c r="AH1708" s="12" t="s">
        <v>47</v>
      </c>
      <c r="AI1708" s="12" t="s">
        <v>47</v>
      </c>
    </row>
    <row r="1709">
      <c r="A1709" s="1" t="s">
        <v>2648</v>
      </c>
      <c r="B1709" s="7"/>
      <c r="C1709" s="1" t="s">
        <v>36</v>
      </c>
      <c r="D1709" s="1" t="s">
        <v>96</v>
      </c>
      <c r="E1709" s="1" t="s">
        <v>38</v>
      </c>
      <c r="F1709" s="1" t="s">
        <v>575</v>
      </c>
      <c r="G1709" s="1" t="s">
        <v>354</v>
      </c>
      <c r="H1709" s="1" t="s">
        <v>355</v>
      </c>
      <c r="I1709" s="1" t="s">
        <v>234</v>
      </c>
      <c r="J1709" s="1"/>
      <c r="K1709" s="1" t="s">
        <v>2649</v>
      </c>
      <c r="L1709" s="1" t="s">
        <v>99</v>
      </c>
      <c r="M1709" s="9">
        <v>44831.0</v>
      </c>
      <c r="N1709" s="9">
        <v>45335.0</v>
      </c>
      <c r="O1709" s="1"/>
      <c r="P1709" s="1">
        <v>8.33</v>
      </c>
      <c r="Q1709" s="1">
        <v>300000.0</v>
      </c>
      <c r="R1709" s="1">
        <v>300000.0</v>
      </c>
      <c r="S1709" s="10">
        <v>45365.0</v>
      </c>
      <c r="V1709" s="5">
        <v>24990.0</v>
      </c>
      <c r="W1709" s="11">
        <v>29488.199999999997</v>
      </c>
      <c r="Z1709" s="5">
        <v>18742.5</v>
      </c>
      <c r="AB1709" s="1"/>
      <c r="AC1709" s="1" t="s">
        <v>45</v>
      </c>
      <c r="AD1709" s="12" t="s">
        <v>46</v>
      </c>
      <c r="AE1709" s="12" t="s">
        <v>47</v>
      </c>
      <c r="AF1709" s="12" t="s">
        <v>47</v>
      </c>
    </row>
    <row r="1710">
      <c r="A1710" s="1" t="s">
        <v>2648</v>
      </c>
      <c r="B1710" s="7"/>
      <c r="C1710" s="1" t="s">
        <v>36</v>
      </c>
      <c r="D1710" s="1" t="s">
        <v>96</v>
      </c>
      <c r="E1710" s="1" t="s">
        <v>38</v>
      </c>
      <c r="F1710" s="1" t="s">
        <v>575</v>
      </c>
      <c r="G1710" s="1" t="s">
        <v>354</v>
      </c>
      <c r="H1710" s="1" t="s">
        <v>355</v>
      </c>
      <c r="I1710" s="1" t="s">
        <v>234</v>
      </c>
      <c r="J1710" s="1"/>
      <c r="K1710" s="1" t="s">
        <v>2649</v>
      </c>
      <c r="L1710" s="1" t="s">
        <v>99</v>
      </c>
      <c r="M1710" s="9">
        <v>44831.0</v>
      </c>
      <c r="N1710" s="9">
        <v>44831.0</v>
      </c>
      <c r="O1710" s="1"/>
      <c r="P1710" s="1">
        <v>8.33</v>
      </c>
      <c r="Q1710" s="1">
        <v>300000.0</v>
      </c>
      <c r="R1710" s="1">
        <v>300000.0</v>
      </c>
      <c r="S1710" s="10">
        <v>44861.0</v>
      </c>
      <c r="V1710" s="5">
        <v>24990.0</v>
      </c>
      <c r="W1710" s="11">
        <v>29488.199999999997</v>
      </c>
      <c r="Z1710" s="5">
        <v>18742.5</v>
      </c>
      <c r="AB1710" s="1"/>
      <c r="AC1710" s="1" t="s">
        <v>45</v>
      </c>
      <c r="AD1710" s="12" t="s">
        <v>46</v>
      </c>
      <c r="AE1710" s="12" t="s">
        <v>46</v>
      </c>
      <c r="AF1710" s="12" t="s">
        <v>46</v>
      </c>
    </row>
    <row r="1711">
      <c r="A1711" s="1" t="s">
        <v>2648</v>
      </c>
      <c r="B1711" s="7"/>
      <c r="C1711" s="1" t="s">
        <v>36</v>
      </c>
      <c r="D1711" s="1" t="s">
        <v>96</v>
      </c>
      <c r="E1711" s="1" t="s">
        <v>38</v>
      </c>
      <c r="F1711" s="1" t="s">
        <v>575</v>
      </c>
      <c r="G1711" s="1" t="s">
        <v>354</v>
      </c>
      <c r="H1711" s="1" t="s">
        <v>355</v>
      </c>
      <c r="I1711" s="1" t="s">
        <v>234</v>
      </c>
      <c r="J1711" s="1"/>
      <c r="K1711" s="1" t="s">
        <v>2649</v>
      </c>
      <c r="L1711" s="1" t="s">
        <v>99</v>
      </c>
      <c r="M1711" s="9">
        <v>44831.0</v>
      </c>
      <c r="N1711" s="9">
        <v>44831.0</v>
      </c>
      <c r="O1711" s="1"/>
      <c r="P1711" s="1">
        <v>8.33</v>
      </c>
      <c r="Q1711" s="1">
        <v>300000.0</v>
      </c>
      <c r="R1711" s="1">
        <v>300000.0</v>
      </c>
      <c r="S1711" s="10">
        <v>44861.0</v>
      </c>
      <c r="V1711" s="5">
        <v>24990.0</v>
      </c>
      <c r="W1711" s="11">
        <v>29488.199999999997</v>
      </c>
      <c r="Z1711" s="5">
        <v>18742.5</v>
      </c>
      <c r="AC1711" s="1" t="s">
        <v>45</v>
      </c>
      <c r="AD1711" s="12" t="s">
        <v>46</v>
      </c>
      <c r="AE1711" s="12" t="s">
        <v>46</v>
      </c>
      <c r="AF1711" s="12" t="s">
        <v>46</v>
      </c>
    </row>
    <row r="1712">
      <c r="A1712" s="1" t="s">
        <v>2648</v>
      </c>
      <c r="B1712" s="7"/>
      <c r="C1712" s="1" t="s">
        <v>36</v>
      </c>
      <c r="D1712" s="1" t="s">
        <v>96</v>
      </c>
      <c r="E1712" s="1" t="s">
        <v>38</v>
      </c>
      <c r="F1712" s="1" t="s">
        <v>575</v>
      </c>
      <c r="G1712" s="1" t="s">
        <v>354</v>
      </c>
      <c r="H1712" s="1" t="s">
        <v>355</v>
      </c>
      <c r="I1712" s="1" t="s">
        <v>234</v>
      </c>
      <c r="J1712" s="1"/>
      <c r="K1712" s="1" t="s">
        <v>2649</v>
      </c>
      <c r="L1712" s="1" t="s">
        <v>99</v>
      </c>
      <c r="M1712" s="9">
        <v>44831.0</v>
      </c>
      <c r="N1712" s="9">
        <v>44831.0</v>
      </c>
      <c r="O1712" s="1"/>
      <c r="P1712" s="1">
        <v>8.33</v>
      </c>
      <c r="Q1712" s="1">
        <v>800000.0</v>
      </c>
      <c r="R1712" s="1">
        <v>300000.0</v>
      </c>
      <c r="S1712" s="10">
        <v>44861.0</v>
      </c>
      <c r="V1712" s="5">
        <v>24990.0</v>
      </c>
      <c r="W1712" s="11">
        <v>29488.199999999997</v>
      </c>
      <c r="Z1712" s="5">
        <v>18742.5</v>
      </c>
      <c r="AB1712" s="1"/>
      <c r="AC1712" s="1" t="s">
        <v>45</v>
      </c>
      <c r="AD1712" s="12" t="s">
        <v>46</v>
      </c>
      <c r="AE1712" s="12" t="s">
        <v>46</v>
      </c>
      <c r="AF1712" s="12" t="s">
        <v>46</v>
      </c>
    </row>
    <row r="1713">
      <c r="A1713" s="1" t="s">
        <v>2651</v>
      </c>
      <c r="B1713" s="7"/>
      <c r="C1713" s="1" t="s">
        <v>132</v>
      </c>
      <c r="D1713" s="1" t="s">
        <v>37</v>
      </c>
      <c r="E1713" s="1" t="s">
        <v>77</v>
      </c>
      <c r="F1713" s="1" t="s">
        <v>1068</v>
      </c>
      <c r="G1713" s="1" t="s">
        <v>354</v>
      </c>
      <c r="H1713" s="1" t="s">
        <v>355</v>
      </c>
      <c r="I1713" s="1" t="s">
        <v>42</v>
      </c>
      <c r="J1713" s="1"/>
      <c r="K1713" s="1" t="s">
        <v>2652</v>
      </c>
      <c r="L1713" s="1" t="s">
        <v>99</v>
      </c>
      <c r="M1713" s="9">
        <v>44652.0</v>
      </c>
      <c r="N1713" s="9">
        <v>44956.0</v>
      </c>
      <c r="O1713" s="1"/>
      <c r="P1713" s="1">
        <v>8.33</v>
      </c>
      <c r="Q1713" s="1">
        <v>600000.0</v>
      </c>
      <c r="R1713" s="1">
        <v>300000.0</v>
      </c>
      <c r="S1713" s="10">
        <v>45046.0</v>
      </c>
      <c r="V1713" s="5">
        <v>24990.0</v>
      </c>
      <c r="W1713" s="11">
        <v>29488.199999999997</v>
      </c>
      <c r="Z1713" s="5">
        <v>18742.5</v>
      </c>
      <c r="AB1713" s="1"/>
      <c r="AC1713" s="1" t="s">
        <v>45</v>
      </c>
      <c r="AD1713" s="12" t="s">
        <v>46</v>
      </c>
      <c r="AE1713" s="12" t="s">
        <v>46</v>
      </c>
      <c r="AF1713" s="12" t="s">
        <v>47</v>
      </c>
    </row>
    <row r="1714">
      <c r="A1714" s="1" t="s">
        <v>2651</v>
      </c>
      <c r="B1714" s="7"/>
      <c r="C1714" s="1" t="s">
        <v>132</v>
      </c>
      <c r="D1714" s="1" t="s">
        <v>37</v>
      </c>
      <c r="E1714" s="1" t="s">
        <v>77</v>
      </c>
      <c r="F1714" s="1" t="s">
        <v>1068</v>
      </c>
      <c r="G1714" s="1" t="s">
        <v>354</v>
      </c>
      <c r="H1714" s="1" t="s">
        <v>355</v>
      </c>
      <c r="I1714" s="1" t="s">
        <v>42</v>
      </c>
      <c r="J1714" s="1"/>
      <c r="K1714" s="1" t="s">
        <v>2652</v>
      </c>
      <c r="L1714" s="1" t="s">
        <v>99</v>
      </c>
      <c r="M1714" s="9">
        <v>44652.0</v>
      </c>
      <c r="N1714" s="9">
        <v>44789.0</v>
      </c>
      <c r="O1714" s="1"/>
      <c r="P1714" s="1">
        <v>8.33</v>
      </c>
      <c r="Q1714" s="1">
        <v>233000.0</v>
      </c>
      <c r="R1714" s="1">
        <v>300000.0</v>
      </c>
      <c r="S1714" s="10">
        <v>44879.0</v>
      </c>
      <c r="V1714" s="5">
        <v>24990.0</v>
      </c>
      <c r="W1714" s="11">
        <v>29488.199999999997</v>
      </c>
      <c r="Z1714" s="5">
        <v>18742.5</v>
      </c>
      <c r="AB1714" s="1"/>
      <c r="AC1714" s="1" t="s">
        <v>45</v>
      </c>
      <c r="AD1714" s="12" t="s">
        <v>46</v>
      </c>
      <c r="AE1714" s="12" t="s">
        <v>46</v>
      </c>
      <c r="AF1714" s="12" t="s">
        <v>46</v>
      </c>
    </row>
    <row r="1715">
      <c r="A1715" s="1" t="s">
        <v>2651</v>
      </c>
      <c r="B1715" s="7"/>
      <c r="C1715" s="1" t="s">
        <v>132</v>
      </c>
      <c r="D1715" s="1" t="s">
        <v>37</v>
      </c>
      <c r="E1715" s="1" t="s">
        <v>77</v>
      </c>
      <c r="F1715" s="1" t="s">
        <v>1068</v>
      </c>
      <c r="G1715" s="1" t="s">
        <v>354</v>
      </c>
      <c r="H1715" s="1" t="s">
        <v>355</v>
      </c>
      <c r="I1715" s="1" t="s">
        <v>42</v>
      </c>
      <c r="J1715" s="1"/>
      <c r="K1715" s="1" t="s">
        <v>2652</v>
      </c>
      <c r="L1715" s="1" t="s">
        <v>99</v>
      </c>
      <c r="M1715" s="9">
        <v>44652.0</v>
      </c>
      <c r="N1715" s="9">
        <v>45107.0</v>
      </c>
      <c r="O1715" s="1"/>
      <c r="P1715" s="1">
        <v>8.33</v>
      </c>
      <c r="Q1715" s="1">
        <v>936000.0</v>
      </c>
      <c r="R1715" s="1">
        <v>300000.0</v>
      </c>
      <c r="S1715" s="10">
        <v>45197.0</v>
      </c>
      <c r="V1715" s="5">
        <v>24990.0</v>
      </c>
      <c r="W1715" s="11">
        <v>29488.199999999997</v>
      </c>
      <c r="Z1715" s="5">
        <v>18742.5</v>
      </c>
      <c r="AB1715" s="1"/>
      <c r="AC1715" s="1" t="s">
        <v>45</v>
      </c>
      <c r="AD1715" s="12" t="s">
        <v>46</v>
      </c>
      <c r="AE1715" s="12" t="s">
        <v>47</v>
      </c>
      <c r="AF1715" s="12" t="s">
        <v>47</v>
      </c>
    </row>
    <row r="1716">
      <c r="A1716" s="1" t="s">
        <v>2653</v>
      </c>
      <c r="B1716" s="7"/>
      <c r="C1716" s="1" t="s">
        <v>36</v>
      </c>
      <c r="D1716" s="1" t="s">
        <v>96</v>
      </c>
      <c r="E1716" s="1" t="s">
        <v>113</v>
      </c>
      <c r="F1716" s="1" t="s">
        <v>1641</v>
      </c>
      <c r="G1716" s="1" t="s">
        <v>354</v>
      </c>
      <c r="H1716" s="1" t="s">
        <v>355</v>
      </c>
      <c r="I1716" s="1" t="s">
        <v>247</v>
      </c>
      <c r="J1716" s="1"/>
      <c r="K1716" s="1" t="s">
        <v>2654</v>
      </c>
      <c r="L1716" s="1" t="s">
        <v>53</v>
      </c>
      <c r="M1716" s="14">
        <v>44847.0</v>
      </c>
      <c r="N1716" s="9">
        <v>45040.0</v>
      </c>
      <c r="O1716" s="1"/>
      <c r="P1716" s="1">
        <v>8.33</v>
      </c>
      <c r="Q1716" s="1">
        <v>200000.0</v>
      </c>
      <c r="R1716" s="1">
        <v>275000.0</v>
      </c>
      <c r="S1716" s="9">
        <v>45013.0</v>
      </c>
      <c r="T1716" s="9">
        <v>45040.0</v>
      </c>
      <c r="U1716" s="1" t="s">
        <v>2655</v>
      </c>
      <c r="V1716" s="5">
        <v>22907.5</v>
      </c>
      <c r="W1716" s="11">
        <v>27030.85</v>
      </c>
      <c r="X1716" s="9">
        <v>45043.0</v>
      </c>
      <c r="Y1716" s="5">
        <v>24740.1</v>
      </c>
      <c r="Z1716" s="5">
        <v>17180.625</v>
      </c>
      <c r="AA1716" s="9">
        <v>45047.0</v>
      </c>
      <c r="AB1716" s="1" t="s">
        <v>2655</v>
      </c>
      <c r="AC1716" s="1" t="s">
        <v>55</v>
      </c>
      <c r="AD1716" s="12" t="s">
        <v>46</v>
      </c>
      <c r="AE1716" s="12" t="s">
        <v>47</v>
      </c>
      <c r="AF1716" s="12" t="s">
        <v>46</v>
      </c>
      <c r="AG1716" s="12" t="s">
        <v>47</v>
      </c>
      <c r="AH1716" s="12" t="s">
        <v>47</v>
      </c>
      <c r="AI1716" s="12" t="s">
        <v>47</v>
      </c>
    </row>
    <row r="1717">
      <c r="A1717" s="1" t="s">
        <v>2656</v>
      </c>
      <c r="B1717" s="7"/>
      <c r="C1717" s="1" t="s">
        <v>36</v>
      </c>
      <c r="D1717" s="1" t="s">
        <v>81</v>
      </c>
      <c r="E1717" s="1" t="s">
        <v>212</v>
      </c>
      <c r="F1717" s="1" t="s">
        <v>1199</v>
      </c>
      <c r="G1717" s="1" t="s">
        <v>140</v>
      </c>
      <c r="H1717" s="1" t="s">
        <v>589</v>
      </c>
      <c r="I1717" s="1" t="s">
        <v>209</v>
      </c>
      <c r="J1717" s="1"/>
      <c r="K1717" s="1" t="s">
        <v>2657</v>
      </c>
      <c r="L1717" s="1" t="s">
        <v>44</v>
      </c>
      <c r="M1717" s="9">
        <v>44793.0</v>
      </c>
      <c r="N1717" s="9">
        <v>44785.0</v>
      </c>
      <c r="O1717" s="1"/>
      <c r="P1717" s="1">
        <v>8.33</v>
      </c>
      <c r="Q1717" s="1">
        <v>450000.0</v>
      </c>
      <c r="R1717" s="1">
        <v>300000.0</v>
      </c>
      <c r="S1717" s="10">
        <v>44875.0</v>
      </c>
      <c r="V1717" s="5">
        <v>24990.0</v>
      </c>
      <c r="W1717" s="11">
        <v>29488.199999999997</v>
      </c>
      <c r="Z1717" s="5">
        <v>18742.5</v>
      </c>
      <c r="AB1717" s="1"/>
      <c r="AC1717" s="1" t="s">
        <v>45</v>
      </c>
      <c r="AD1717" s="12" t="s">
        <v>46</v>
      </c>
      <c r="AE1717" s="12" t="s">
        <v>46</v>
      </c>
      <c r="AF1717" s="12" t="s">
        <v>46</v>
      </c>
    </row>
    <row r="1718">
      <c r="A1718" s="1" t="s">
        <v>2656</v>
      </c>
      <c r="B1718" s="7"/>
      <c r="C1718" s="1" t="s">
        <v>36</v>
      </c>
      <c r="D1718" s="1" t="s">
        <v>81</v>
      </c>
      <c r="E1718" s="1" t="s">
        <v>212</v>
      </c>
      <c r="F1718" s="1" t="s">
        <v>1199</v>
      </c>
      <c r="G1718" s="1" t="s">
        <v>140</v>
      </c>
      <c r="H1718" s="1" t="s">
        <v>589</v>
      </c>
      <c r="I1718" s="1" t="s">
        <v>209</v>
      </c>
      <c r="J1718" s="1"/>
      <c r="K1718" s="1" t="s">
        <v>2657</v>
      </c>
      <c r="L1718" s="1" t="s">
        <v>44</v>
      </c>
      <c r="M1718" s="9">
        <v>44793.0</v>
      </c>
      <c r="N1718" s="9">
        <v>44903.0</v>
      </c>
      <c r="O1718" s="1"/>
      <c r="P1718" s="1">
        <v>8.33</v>
      </c>
      <c r="Q1718" s="1">
        <v>450000.0</v>
      </c>
      <c r="R1718" s="1">
        <v>300000.0</v>
      </c>
      <c r="S1718" s="10">
        <v>44993.0</v>
      </c>
      <c r="V1718" s="5">
        <v>24990.0</v>
      </c>
      <c r="W1718" s="11">
        <v>29488.199999999997</v>
      </c>
      <c r="Z1718" s="5">
        <v>18742.5</v>
      </c>
      <c r="AB1718" s="1"/>
      <c r="AC1718" s="1" t="s">
        <v>45</v>
      </c>
      <c r="AD1718" s="12" t="s">
        <v>46</v>
      </c>
      <c r="AE1718" s="12" t="s">
        <v>46</v>
      </c>
      <c r="AF1718" s="12" t="s">
        <v>46</v>
      </c>
    </row>
    <row r="1719">
      <c r="A1719" s="1" t="s">
        <v>2658</v>
      </c>
      <c r="B1719" s="7"/>
      <c r="C1719" s="1" t="s">
        <v>36</v>
      </c>
      <c r="D1719" s="1" t="s">
        <v>37</v>
      </c>
      <c r="E1719" s="1" t="s">
        <v>82</v>
      </c>
      <c r="F1719" s="1" t="s">
        <v>400</v>
      </c>
      <c r="G1719" s="1" t="s">
        <v>134</v>
      </c>
      <c r="H1719" s="1" t="s">
        <v>135</v>
      </c>
      <c r="I1719" s="1" t="s">
        <v>42</v>
      </c>
      <c r="J1719" s="1"/>
      <c r="K1719" s="1" t="s">
        <v>2659</v>
      </c>
      <c r="L1719" s="1" t="s">
        <v>143</v>
      </c>
      <c r="M1719" s="9">
        <v>44652.0</v>
      </c>
      <c r="N1719" s="9">
        <v>45142.0</v>
      </c>
      <c r="O1719" s="1"/>
      <c r="P1719" s="1">
        <v>8.33</v>
      </c>
      <c r="Q1719" s="1">
        <v>300000.0</v>
      </c>
      <c r="R1719" s="1">
        <v>975000.0</v>
      </c>
      <c r="S1719" s="9">
        <v>45173.0</v>
      </c>
      <c r="T1719" s="9">
        <v>45194.0</v>
      </c>
      <c r="U1719" s="1" t="s">
        <v>2660</v>
      </c>
      <c r="V1719" s="5">
        <v>81217.5</v>
      </c>
      <c r="W1719" s="11">
        <v>95836.65</v>
      </c>
      <c r="X1719" s="14">
        <v>45217.0</v>
      </c>
      <c r="Y1719" s="5">
        <v>95836.65</v>
      </c>
      <c r="Z1719" s="5">
        <v>60913.125</v>
      </c>
      <c r="AA1719" s="14">
        <v>45218.0</v>
      </c>
      <c r="AB1719" s="1" t="s">
        <v>2661</v>
      </c>
      <c r="AC1719" s="1" t="s">
        <v>55</v>
      </c>
      <c r="AD1719" s="12" t="s">
        <v>46</v>
      </c>
      <c r="AE1719" s="12" t="s">
        <v>47</v>
      </c>
      <c r="AF1719" s="12" t="s">
        <v>47</v>
      </c>
      <c r="AG1719" s="12" t="s">
        <v>47</v>
      </c>
      <c r="AH1719" s="12" t="s">
        <v>47</v>
      </c>
      <c r="AI1719" s="12" t="s">
        <v>47</v>
      </c>
    </row>
    <row r="1720">
      <c r="A1720" s="1" t="s">
        <v>2658</v>
      </c>
      <c r="B1720" s="7"/>
      <c r="C1720" s="1" t="s">
        <v>36</v>
      </c>
      <c r="D1720" s="1" t="s">
        <v>37</v>
      </c>
      <c r="E1720" s="1" t="s">
        <v>82</v>
      </c>
      <c r="F1720" s="1" t="s">
        <v>400</v>
      </c>
      <c r="G1720" s="1" t="s">
        <v>134</v>
      </c>
      <c r="H1720" s="1" t="s">
        <v>135</v>
      </c>
      <c r="I1720" s="1" t="s">
        <v>42</v>
      </c>
      <c r="J1720" s="1"/>
      <c r="K1720" s="1" t="s">
        <v>2659</v>
      </c>
      <c r="L1720" s="1" t="s">
        <v>143</v>
      </c>
      <c r="M1720" s="9">
        <v>44652.0</v>
      </c>
      <c r="N1720" s="9">
        <v>44652.0</v>
      </c>
      <c r="O1720" s="1"/>
      <c r="P1720" s="1">
        <v>8.33</v>
      </c>
      <c r="Q1720" s="1">
        <v>500000.0</v>
      </c>
      <c r="R1720" s="1">
        <v>480000.0</v>
      </c>
      <c r="S1720" s="9">
        <v>45180.0</v>
      </c>
      <c r="T1720" s="9">
        <v>45205.0</v>
      </c>
      <c r="U1720" s="1" t="s">
        <v>1031</v>
      </c>
      <c r="V1720" s="5">
        <v>39984.0</v>
      </c>
      <c r="W1720" s="11">
        <v>47181.119999999995</v>
      </c>
      <c r="X1720" s="9">
        <v>45205.0</v>
      </c>
      <c r="Y1720" s="5">
        <v>43182.719999999994</v>
      </c>
      <c r="Z1720" s="5">
        <v>29988.0</v>
      </c>
      <c r="AA1720" s="9">
        <v>45205.0</v>
      </c>
      <c r="AB1720" s="1" t="s">
        <v>1031</v>
      </c>
      <c r="AC1720" s="1" t="s">
        <v>55</v>
      </c>
      <c r="AD1720" s="12" t="s">
        <v>46</v>
      </c>
      <c r="AE1720" s="12" t="s">
        <v>46</v>
      </c>
      <c r="AF1720" s="12" t="s">
        <v>47</v>
      </c>
      <c r="AG1720" s="12" t="s">
        <v>47</v>
      </c>
      <c r="AH1720" s="12" t="s">
        <v>47</v>
      </c>
      <c r="AI1720" s="12" t="s">
        <v>47</v>
      </c>
    </row>
    <row r="1721">
      <c r="A1721" s="1" t="s">
        <v>2658</v>
      </c>
      <c r="B1721" s="7"/>
      <c r="C1721" s="1" t="s">
        <v>36</v>
      </c>
      <c r="D1721" s="1" t="s">
        <v>37</v>
      </c>
      <c r="E1721" s="1" t="s">
        <v>82</v>
      </c>
      <c r="F1721" s="1" t="s">
        <v>400</v>
      </c>
      <c r="G1721" s="1" t="s">
        <v>134</v>
      </c>
      <c r="H1721" s="1" t="s">
        <v>135</v>
      </c>
      <c r="I1721" s="1" t="s">
        <v>42</v>
      </c>
      <c r="J1721" s="1"/>
      <c r="K1721" s="1" t="s">
        <v>2659</v>
      </c>
      <c r="L1721" s="1" t="s">
        <v>143</v>
      </c>
      <c r="M1721" s="9">
        <v>44652.0</v>
      </c>
      <c r="N1721" s="14">
        <v>45244.0</v>
      </c>
      <c r="O1721" s="1"/>
      <c r="P1721" s="1">
        <v>8.33</v>
      </c>
      <c r="Q1721" s="1">
        <v>300000.0</v>
      </c>
      <c r="R1721" s="1">
        <v>314600.0</v>
      </c>
      <c r="S1721" s="14">
        <v>45274.0</v>
      </c>
      <c r="T1721" s="9">
        <v>45295.0</v>
      </c>
      <c r="U1721" s="1" t="s">
        <v>2662</v>
      </c>
      <c r="V1721" s="5">
        <v>26206.18</v>
      </c>
      <c r="W1721" s="11">
        <v>30923.2924</v>
      </c>
      <c r="X1721" s="9">
        <v>45322.0</v>
      </c>
      <c r="Y1721" s="5">
        <v>30923.2924</v>
      </c>
      <c r="Z1721" s="5">
        <v>19654.635000000002</v>
      </c>
      <c r="AA1721" s="9">
        <v>45323.0</v>
      </c>
      <c r="AB1721" s="1" t="s">
        <v>2663</v>
      </c>
      <c r="AC1721" s="1" t="s">
        <v>55</v>
      </c>
      <c r="AD1721" s="12" t="s">
        <v>46</v>
      </c>
      <c r="AE1721" s="12" t="s">
        <v>47</v>
      </c>
      <c r="AF1721" s="12" t="s">
        <v>47</v>
      </c>
      <c r="AG1721" s="12" t="s">
        <v>47</v>
      </c>
      <c r="AH1721" s="12" t="s">
        <v>47</v>
      </c>
      <c r="AI1721" s="12" t="s">
        <v>47</v>
      </c>
    </row>
    <row r="1722">
      <c r="A1722" s="1" t="s">
        <v>2658</v>
      </c>
      <c r="B1722" s="7"/>
      <c r="C1722" s="1" t="s">
        <v>36</v>
      </c>
      <c r="D1722" s="1" t="s">
        <v>37</v>
      </c>
      <c r="E1722" s="1" t="s">
        <v>82</v>
      </c>
      <c r="F1722" s="1" t="s">
        <v>400</v>
      </c>
      <c r="G1722" s="1" t="s">
        <v>134</v>
      </c>
      <c r="H1722" s="1" t="s">
        <v>135</v>
      </c>
      <c r="I1722" s="1" t="s">
        <v>42</v>
      </c>
      <c r="J1722" s="1"/>
      <c r="K1722" s="1" t="s">
        <v>2659</v>
      </c>
      <c r="L1722" s="1" t="s">
        <v>143</v>
      </c>
      <c r="M1722" s="9">
        <v>44652.0</v>
      </c>
      <c r="N1722" s="9">
        <v>44742.0</v>
      </c>
      <c r="O1722" s="1"/>
      <c r="P1722" s="1">
        <v>8.33</v>
      </c>
      <c r="Q1722" s="1">
        <v>500000.0</v>
      </c>
      <c r="R1722" s="1">
        <v>300000.0</v>
      </c>
      <c r="S1722" s="10">
        <v>44832.0</v>
      </c>
      <c r="V1722" s="5">
        <v>24990.0</v>
      </c>
      <c r="W1722" s="11">
        <v>29488.199999999997</v>
      </c>
      <c r="Z1722" s="5">
        <v>18742.5</v>
      </c>
      <c r="AC1722" s="1" t="s">
        <v>45</v>
      </c>
      <c r="AD1722" s="12" t="s">
        <v>46</v>
      </c>
      <c r="AE1722" s="12" t="s">
        <v>46</v>
      </c>
      <c r="AF1722" s="12" t="s">
        <v>46</v>
      </c>
    </row>
    <row r="1723">
      <c r="A1723" s="1" t="s">
        <v>2658</v>
      </c>
      <c r="B1723" s="7"/>
      <c r="C1723" s="1" t="s">
        <v>36</v>
      </c>
      <c r="D1723" s="1" t="s">
        <v>37</v>
      </c>
      <c r="E1723" s="1" t="s">
        <v>82</v>
      </c>
      <c r="F1723" s="1" t="s">
        <v>400</v>
      </c>
      <c r="G1723" s="1" t="s">
        <v>134</v>
      </c>
      <c r="H1723" s="1" t="s">
        <v>135</v>
      </c>
      <c r="I1723" s="1" t="s">
        <v>42</v>
      </c>
      <c r="J1723" s="1"/>
      <c r="K1723" s="1" t="s">
        <v>2659</v>
      </c>
      <c r="L1723" s="1" t="s">
        <v>143</v>
      </c>
      <c r="M1723" s="9">
        <v>44652.0</v>
      </c>
      <c r="N1723" s="9">
        <v>44652.0</v>
      </c>
      <c r="O1723" s="1"/>
      <c r="P1723" s="1">
        <v>8.33</v>
      </c>
      <c r="Q1723" s="1">
        <v>300000.0</v>
      </c>
      <c r="R1723" s="1">
        <v>300000.0</v>
      </c>
      <c r="S1723" s="10">
        <v>44742.0</v>
      </c>
      <c r="V1723" s="5">
        <v>24990.0</v>
      </c>
      <c r="W1723" s="11">
        <v>29488.199999999997</v>
      </c>
      <c r="Z1723" s="5">
        <v>18742.5</v>
      </c>
      <c r="AB1723" s="1"/>
      <c r="AC1723" s="1" t="s">
        <v>45</v>
      </c>
      <c r="AD1723" s="12" t="s">
        <v>46</v>
      </c>
      <c r="AE1723" s="12" t="s">
        <v>46</v>
      </c>
      <c r="AF1723" s="12" t="s">
        <v>46</v>
      </c>
    </row>
    <row r="1724">
      <c r="A1724" s="1" t="s">
        <v>2658</v>
      </c>
      <c r="B1724" s="7"/>
      <c r="C1724" s="1" t="s">
        <v>36</v>
      </c>
      <c r="D1724" s="1" t="s">
        <v>37</v>
      </c>
      <c r="E1724" s="1" t="s">
        <v>82</v>
      </c>
      <c r="F1724" s="1" t="s">
        <v>400</v>
      </c>
      <c r="G1724" s="1" t="s">
        <v>134</v>
      </c>
      <c r="H1724" s="1" t="s">
        <v>135</v>
      </c>
      <c r="I1724" s="1" t="s">
        <v>42</v>
      </c>
      <c r="J1724" s="1"/>
      <c r="K1724" s="1" t="s">
        <v>2659</v>
      </c>
      <c r="L1724" s="1" t="s">
        <v>143</v>
      </c>
      <c r="M1724" s="9">
        <v>44652.0</v>
      </c>
      <c r="N1724" s="9">
        <v>44652.0</v>
      </c>
      <c r="O1724" s="1"/>
      <c r="P1724" s="1">
        <v>8.33</v>
      </c>
      <c r="Q1724" s="1">
        <v>300000.0</v>
      </c>
      <c r="R1724" s="1">
        <v>300000.0</v>
      </c>
      <c r="S1724" s="10">
        <v>44742.0</v>
      </c>
      <c r="V1724" s="5">
        <v>24990.0</v>
      </c>
      <c r="W1724" s="11">
        <v>29488.199999999997</v>
      </c>
      <c r="Z1724" s="5">
        <v>18742.5</v>
      </c>
      <c r="AB1724" s="1"/>
      <c r="AC1724" s="1" t="s">
        <v>45</v>
      </c>
      <c r="AD1724" s="12" t="s">
        <v>46</v>
      </c>
      <c r="AE1724" s="12" t="s">
        <v>46</v>
      </c>
      <c r="AF1724" s="12" t="s">
        <v>46</v>
      </c>
    </row>
    <row r="1725">
      <c r="A1725" s="1" t="s">
        <v>2658</v>
      </c>
      <c r="B1725" s="7"/>
      <c r="C1725" s="1" t="s">
        <v>36</v>
      </c>
      <c r="D1725" s="1" t="s">
        <v>37</v>
      </c>
      <c r="E1725" s="1" t="s">
        <v>82</v>
      </c>
      <c r="F1725" s="1" t="s">
        <v>400</v>
      </c>
      <c r="G1725" s="1" t="s">
        <v>134</v>
      </c>
      <c r="H1725" s="1" t="s">
        <v>135</v>
      </c>
      <c r="I1725" s="1" t="s">
        <v>42</v>
      </c>
      <c r="J1725" s="1"/>
      <c r="K1725" s="1" t="s">
        <v>2659</v>
      </c>
      <c r="L1725" s="1" t="s">
        <v>143</v>
      </c>
      <c r="M1725" s="9">
        <v>44652.0</v>
      </c>
      <c r="N1725" s="9">
        <v>44652.0</v>
      </c>
      <c r="O1725" s="1"/>
      <c r="P1725" s="1">
        <v>8.33</v>
      </c>
      <c r="Q1725" s="1">
        <v>300000.0</v>
      </c>
      <c r="R1725" s="1">
        <v>300000.0</v>
      </c>
      <c r="S1725" s="10">
        <v>44742.0</v>
      </c>
      <c r="V1725" s="5">
        <v>24990.0</v>
      </c>
      <c r="W1725" s="11">
        <v>29488.199999999997</v>
      </c>
      <c r="Z1725" s="5">
        <v>18742.5</v>
      </c>
      <c r="AC1725" s="1" t="s">
        <v>45</v>
      </c>
      <c r="AD1725" s="12" t="s">
        <v>46</v>
      </c>
      <c r="AE1725" s="12" t="s">
        <v>46</v>
      </c>
      <c r="AF1725" s="12" t="s">
        <v>46</v>
      </c>
    </row>
    <row r="1726">
      <c r="A1726" s="1" t="s">
        <v>2664</v>
      </c>
      <c r="B1726" s="7"/>
      <c r="C1726" s="1" t="s">
        <v>36</v>
      </c>
      <c r="D1726" s="1" t="s">
        <v>76</v>
      </c>
      <c r="E1726" s="1" t="s">
        <v>38</v>
      </c>
      <c r="F1726" s="1" t="s">
        <v>233</v>
      </c>
      <c r="G1726" s="1" t="s">
        <v>196</v>
      </c>
      <c r="H1726" s="1" t="s">
        <v>197</v>
      </c>
      <c r="I1726" s="1" t="s">
        <v>234</v>
      </c>
      <c r="J1726" s="1"/>
      <c r="K1726" s="1" t="s">
        <v>2665</v>
      </c>
      <c r="L1726" s="1" t="s">
        <v>99</v>
      </c>
      <c r="M1726" s="9">
        <v>45331.0</v>
      </c>
      <c r="N1726" s="9">
        <v>45351.0</v>
      </c>
      <c r="O1726" s="1"/>
      <c r="P1726" s="1">
        <v>8.33</v>
      </c>
      <c r="Q1726" s="1">
        <v>500000.0</v>
      </c>
      <c r="R1726" s="1">
        <v>300000.0</v>
      </c>
      <c r="S1726" s="10">
        <v>45381.0</v>
      </c>
      <c r="V1726" s="5">
        <v>24990.0</v>
      </c>
      <c r="W1726" s="11">
        <v>29488.199999999997</v>
      </c>
      <c r="Z1726" s="5">
        <v>18742.5</v>
      </c>
      <c r="AB1726" s="1"/>
      <c r="AC1726" s="1" t="s">
        <v>45</v>
      </c>
      <c r="AD1726" s="12" t="s">
        <v>47</v>
      </c>
      <c r="AE1726" s="12" t="s">
        <v>47</v>
      </c>
      <c r="AF1726" s="12" t="s">
        <v>47</v>
      </c>
    </row>
    <row r="1727">
      <c r="A1727" s="1" t="s">
        <v>2666</v>
      </c>
      <c r="B1727" s="7"/>
      <c r="C1727" s="1" t="s">
        <v>36</v>
      </c>
      <c r="D1727" s="1" t="s">
        <v>96</v>
      </c>
      <c r="E1727" s="1" t="s">
        <v>113</v>
      </c>
      <c r="F1727" s="1" t="s">
        <v>344</v>
      </c>
      <c r="G1727" s="1" t="s">
        <v>170</v>
      </c>
      <c r="H1727" s="1" t="s">
        <v>170</v>
      </c>
      <c r="I1727" s="1" t="s">
        <v>42</v>
      </c>
      <c r="J1727" s="1"/>
      <c r="K1727" s="1" t="s">
        <v>2667</v>
      </c>
      <c r="L1727" s="1" t="s">
        <v>347</v>
      </c>
      <c r="M1727" s="9">
        <v>44652.0</v>
      </c>
      <c r="N1727" s="9">
        <v>44760.0</v>
      </c>
      <c r="O1727" s="1"/>
      <c r="P1727" s="1">
        <v>7.5</v>
      </c>
      <c r="Q1727" s="1">
        <v>500000.0</v>
      </c>
      <c r="R1727" s="1">
        <v>300000.0</v>
      </c>
      <c r="S1727" s="9">
        <v>44760.0</v>
      </c>
      <c r="T1727" s="9">
        <v>44760.0</v>
      </c>
      <c r="U1727" s="1" t="s">
        <v>2668</v>
      </c>
      <c r="V1727" s="5">
        <v>22500.0</v>
      </c>
      <c r="W1727" s="11">
        <v>26550.0</v>
      </c>
      <c r="X1727" s="9">
        <v>44790.0</v>
      </c>
      <c r="Y1727" s="5">
        <v>24300.0</v>
      </c>
      <c r="Z1727" s="5">
        <v>16875.0</v>
      </c>
      <c r="AA1727" s="9">
        <v>44791.0</v>
      </c>
      <c r="AB1727" s="1" t="s">
        <v>2668</v>
      </c>
      <c r="AC1727" s="1" t="s">
        <v>55</v>
      </c>
      <c r="AD1727" s="12" t="s">
        <v>46</v>
      </c>
      <c r="AE1727" s="12" t="s">
        <v>46</v>
      </c>
      <c r="AF1727" s="12" t="s">
        <v>46</v>
      </c>
      <c r="AG1727" s="12" t="s">
        <v>46</v>
      </c>
      <c r="AH1727" s="12" t="s">
        <v>46</v>
      </c>
      <c r="AI1727" s="12" t="s">
        <v>46</v>
      </c>
    </row>
    <row r="1728">
      <c r="A1728" s="1" t="s">
        <v>2666</v>
      </c>
      <c r="B1728" s="7"/>
      <c r="C1728" s="1" t="s">
        <v>36</v>
      </c>
      <c r="D1728" s="1" t="s">
        <v>96</v>
      </c>
      <c r="E1728" s="1" t="s">
        <v>113</v>
      </c>
      <c r="F1728" s="1" t="s">
        <v>344</v>
      </c>
      <c r="G1728" s="1" t="s">
        <v>170</v>
      </c>
      <c r="H1728" s="1" t="s">
        <v>170</v>
      </c>
      <c r="I1728" s="1" t="s">
        <v>42</v>
      </c>
      <c r="J1728" s="1"/>
      <c r="K1728" s="1" t="s">
        <v>2667</v>
      </c>
      <c r="L1728" s="1" t="s">
        <v>347</v>
      </c>
      <c r="M1728" s="9">
        <v>44652.0</v>
      </c>
      <c r="N1728" s="9">
        <v>44652.0</v>
      </c>
      <c r="O1728" s="1"/>
      <c r="P1728" s="1">
        <v>8.33</v>
      </c>
      <c r="Q1728" s="1">
        <v>500000.0</v>
      </c>
      <c r="R1728" s="1">
        <v>240000.0</v>
      </c>
      <c r="S1728" s="9">
        <v>44874.0</v>
      </c>
      <c r="T1728" s="14">
        <v>44875.0</v>
      </c>
      <c r="U1728" s="1" t="s">
        <v>2669</v>
      </c>
      <c r="V1728" s="5">
        <v>19992.0</v>
      </c>
      <c r="W1728" s="11">
        <v>23590.559999999998</v>
      </c>
      <c r="X1728" s="14"/>
      <c r="Y1728" s="1"/>
      <c r="Z1728" s="5">
        <v>14994.0</v>
      </c>
      <c r="AB1728" s="1"/>
      <c r="AC1728" s="1" t="s">
        <v>162</v>
      </c>
      <c r="AD1728" s="12" t="s">
        <v>46</v>
      </c>
      <c r="AE1728" s="12" t="s">
        <v>46</v>
      </c>
      <c r="AF1728" s="12" t="s">
        <v>46</v>
      </c>
      <c r="AG1728" s="12" t="s">
        <v>46</v>
      </c>
    </row>
    <row r="1729">
      <c r="A1729" s="1" t="s">
        <v>2666</v>
      </c>
      <c r="B1729" s="7"/>
      <c r="C1729" s="1" t="s">
        <v>36</v>
      </c>
      <c r="D1729" s="1" t="s">
        <v>96</v>
      </c>
      <c r="E1729" s="1" t="s">
        <v>113</v>
      </c>
      <c r="F1729" s="1" t="s">
        <v>344</v>
      </c>
      <c r="G1729" s="1" t="s">
        <v>170</v>
      </c>
      <c r="H1729" s="1" t="s">
        <v>170</v>
      </c>
      <c r="I1729" s="1" t="s">
        <v>42</v>
      </c>
      <c r="J1729" s="1"/>
      <c r="K1729" s="1" t="s">
        <v>2667</v>
      </c>
      <c r="L1729" s="1" t="s">
        <v>347</v>
      </c>
      <c r="M1729" s="9">
        <v>44652.0</v>
      </c>
      <c r="N1729" s="9">
        <v>44742.0</v>
      </c>
      <c r="O1729" s="1"/>
      <c r="P1729" s="1">
        <v>7.5</v>
      </c>
      <c r="Q1729" s="1">
        <v>500000.0</v>
      </c>
      <c r="R1729" s="1">
        <v>264000.0</v>
      </c>
      <c r="S1729" s="9">
        <v>44904.0</v>
      </c>
      <c r="T1729" s="9">
        <v>44904.0</v>
      </c>
      <c r="U1729" s="1" t="s">
        <v>2670</v>
      </c>
      <c r="V1729" s="5">
        <v>19800.0</v>
      </c>
      <c r="W1729" s="11">
        <v>23364.0</v>
      </c>
      <c r="X1729" s="9">
        <v>44934.0</v>
      </c>
      <c r="Y1729" s="5">
        <v>21384.0</v>
      </c>
      <c r="Z1729" s="5">
        <v>14850.0</v>
      </c>
      <c r="AA1729" s="9">
        <v>44931.0</v>
      </c>
      <c r="AB1729" s="1" t="s">
        <v>2671</v>
      </c>
      <c r="AC1729" s="1" t="s">
        <v>55</v>
      </c>
      <c r="AD1729" s="12" t="s">
        <v>46</v>
      </c>
      <c r="AE1729" s="12" t="s">
        <v>46</v>
      </c>
      <c r="AF1729" s="12" t="s">
        <v>46</v>
      </c>
      <c r="AG1729" s="12" t="s">
        <v>46</v>
      </c>
      <c r="AH1729" s="12" t="s">
        <v>46</v>
      </c>
      <c r="AI1729" s="12" t="s">
        <v>46</v>
      </c>
    </row>
    <row r="1730">
      <c r="A1730" s="1" t="s">
        <v>2666</v>
      </c>
      <c r="B1730" s="7"/>
      <c r="C1730" s="1" t="s">
        <v>36</v>
      </c>
      <c r="D1730" s="1" t="s">
        <v>96</v>
      </c>
      <c r="E1730" s="1" t="s">
        <v>113</v>
      </c>
      <c r="F1730" s="1" t="s">
        <v>344</v>
      </c>
      <c r="G1730" s="1" t="s">
        <v>170</v>
      </c>
      <c r="H1730" s="1" t="s">
        <v>170</v>
      </c>
      <c r="I1730" s="1" t="s">
        <v>42</v>
      </c>
      <c r="J1730" s="1"/>
      <c r="K1730" s="1" t="s">
        <v>2667</v>
      </c>
      <c r="L1730" s="1" t="s">
        <v>347</v>
      </c>
      <c r="M1730" s="9">
        <v>44652.0</v>
      </c>
      <c r="N1730" s="14">
        <v>44911.0</v>
      </c>
      <c r="O1730" s="1"/>
      <c r="P1730" s="1">
        <v>7.5</v>
      </c>
      <c r="Q1730" s="1">
        <v>200000.0</v>
      </c>
      <c r="R1730" s="1">
        <v>240000.0</v>
      </c>
      <c r="S1730" s="9">
        <v>44874.0</v>
      </c>
      <c r="T1730" s="14">
        <v>44911.0</v>
      </c>
      <c r="U1730" s="1" t="s">
        <v>2672</v>
      </c>
      <c r="V1730" s="5">
        <v>18000.0</v>
      </c>
      <c r="W1730" s="11">
        <v>21240.0</v>
      </c>
      <c r="X1730" s="9">
        <v>44904.0</v>
      </c>
      <c r="Y1730" s="5">
        <v>19440.0</v>
      </c>
      <c r="Z1730" s="5">
        <v>13500.0</v>
      </c>
      <c r="AA1730" s="14">
        <v>44908.0</v>
      </c>
      <c r="AB1730" s="1" t="s">
        <v>2672</v>
      </c>
      <c r="AC1730" s="1" t="s">
        <v>55</v>
      </c>
      <c r="AD1730" s="12" t="s">
        <v>46</v>
      </c>
      <c r="AE1730" s="12" t="s">
        <v>46</v>
      </c>
      <c r="AF1730" s="12" t="s">
        <v>46</v>
      </c>
      <c r="AG1730" s="12" t="s">
        <v>46</v>
      </c>
      <c r="AH1730" s="12" t="s">
        <v>46</v>
      </c>
      <c r="AI1730" s="12" t="s">
        <v>46</v>
      </c>
    </row>
    <row r="1731">
      <c r="A1731" s="1" t="s">
        <v>2666</v>
      </c>
      <c r="B1731" s="7"/>
      <c r="C1731" s="1" t="s">
        <v>36</v>
      </c>
      <c r="D1731" s="1" t="s">
        <v>96</v>
      </c>
      <c r="E1731" s="1" t="s">
        <v>113</v>
      </c>
      <c r="F1731" s="1" t="s">
        <v>344</v>
      </c>
      <c r="G1731" s="1" t="s">
        <v>170</v>
      </c>
      <c r="H1731" s="1" t="s">
        <v>170</v>
      </c>
      <c r="I1731" s="1" t="s">
        <v>42</v>
      </c>
      <c r="J1731" s="1"/>
      <c r="K1731" s="1" t="s">
        <v>2667</v>
      </c>
      <c r="L1731" s="1" t="s">
        <v>347</v>
      </c>
      <c r="M1731" s="9">
        <v>44652.0</v>
      </c>
      <c r="N1731" s="9">
        <v>44970.0</v>
      </c>
      <c r="O1731" s="1"/>
      <c r="P1731" s="1">
        <v>8.33</v>
      </c>
      <c r="Q1731" s="1">
        <v>540000.0</v>
      </c>
      <c r="R1731" s="1">
        <v>540000.0</v>
      </c>
      <c r="S1731" s="9">
        <v>44998.0</v>
      </c>
      <c r="T1731" s="9">
        <v>45045.0</v>
      </c>
      <c r="U1731" s="1" t="s">
        <v>2673</v>
      </c>
      <c r="V1731" s="5">
        <v>44982.0</v>
      </c>
      <c r="W1731" s="11">
        <v>53078.759999999995</v>
      </c>
      <c r="X1731" s="9"/>
      <c r="Z1731" s="5">
        <v>33736.5</v>
      </c>
      <c r="AC1731" s="1" t="s">
        <v>162</v>
      </c>
      <c r="AD1731" s="12" t="s">
        <v>46</v>
      </c>
      <c r="AE1731" s="12" t="s">
        <v>46</v>
      </c>
      <c r="AF1731" s="12" t="s">
        <v>46</v>
      </c>
      <c r="AG1731" s="12" t="s">
        <v>47</v>
      </c>
    </row>
    <row r="1732">
      <c r="A1732" s="1" t="s">
        <v>2666</v>
      </c>
      <c r="B1732" s="7"/>
      <c r="C1732" s="1" t="s">
        <v>36</v>
      </c>
      <c r="D1732" s="1" t="s">
        <v>96</v>
      </c>
      <c r="E1732" s="1" t="s">
        <v>113</v>
      </c>
      <c r="F1732" s="1" t="s">
        <v>344</v>
      </c>
      <c r="G1732" s="1" t="s">
        <v>170</v>
      </c>
      <c r="H1732" s="1" t="s">
        <v>170</v>
      </c>
      <c r="I1732" s="1" t="s">
        <v>42</v>
      </c>
      <c r="J1732" s="1"/>
      <c r="K1732" s="1" t="s">
        <v>2667</v>
      </c>
      <c r="L1732" s="1" t="s">
        <v>347</v>
      </c>
      <c r="M1732" s="9">
        <v>44652.0</v>
      </c>
      <c r="N1732" s="9">
        <v>45022.0</v>
      </c>
      <c r="O1732" s="1"/>
      <c r="P1732" s="1">
        <v>8.33</v>
      </c>
      <c r="Q1732" s="1">
        <v>288000.0</v>
      </c>
      <c r="R1732" s="1">
        <v>288000.0</v>
      </c>
      <c r="S1732" s="9">
        <v>45052.0</v>
      </c>
      <c r="T1732" s="9">
        <v>45083.0</v>
      </c>
      <c r="U1732" s="1" t="s">
        <v>2674</v>
      </c>
      <c r="V1732" s="5">
        <v>23990.4</v>
      </c>
      <c r="W1732" s="11">
        <v>28308.672</v>
      </c>
      <c r="X1732" s="9">
        <v>45093.0</v>
      </c>
      <c r="Y1732" s="5">
        <v>25909.631999999998</v>
      </c>
      <c r="Z1732" s="5">
        <v>17992.800000000003</v>
      </c>
      <c r="AA1732" s="9">
        <v>45099.0</v>
      </c>
      <c r="AB1732" s="1">
        <v>115.0</v>
      </c>
      <c r="AC1732" s="1" t="s">
        <v>55</v>
      </c>
      <c r="AD1732" s="12" t="s">
        <v>46</v>
      </c>
      <c r="AE1732" s="12" t="s">
        <v>47</v>
      </c>
      <c r="AF1732" s="12" t="s">
        <v>47</v>
      </c>
      <c r="AG1732" s="12" t="s">
        <v>47</v>
      </c>
      <c r="AH1732" s="12" t="s">
        <v>47</v>
      </c>
      <c r="AI1732" s="12" t="s">
        <v>47</v>
      </c>
    </row>
    <row r="1733">
      <c r="A1733" s="1" t="s">
        <v>2666</v>
      </c>
      <c r="B1733" s="7"/>
      <c r="C1733" s="1" t="s">
        <v>36</v>
      </c>
      <c r="D1733" s="1" t="s">
        <v>96</v>
      </c>
      <c r="E1733" s="1" t="s">
        <v>113</v>
      </c>
      <c r="F1733" s="1" t="s">
        <v>344</v>
      </c>
      <c r="G1733" s="1" t="s">
        <v>170</v>
      </c>
      <c r="H1733" s="1" t="s">
        <v>170</v>
      </c>
      <c r="I1733" s="1" t="s">
        <v>42</v>
      </c>
      <c r="J1733" s="1"/>
      <c r="K1733" s="1" t="s">
        <v>2667</v>
      </c>
      <c r="L1733" s="1" t="s">
        <v>347</v>
      </c>
      <c r="M1733" s="9">
        <v>44652.0</v>
      </c>
      <c r="N1733" s="9">
        <v>44652.0</v>
      </c>
      <c r="O1733" s="1"/>
      <c r="P1733" s="1">
        <v>8.33</v>
      </c>
      <c r="Q1733" s="1">
        <v>300000.0</v>
      </c>
      <c r="R1733" s="1">
        <v>300000.0</v>
      </c>
      <c r="S1733" s="10">
        <v>44742.0</v>
      </c>
      <c r="V1733" s="5">
        <v>24990.0</v>
      </c>
      <c r="W1733" s="11">
        <v>29488.199999999997</v>
      </c>
      <c r="Z1733" s="5">
        <v>18742.5</v>
      </c>
      <c r="AB1733" s="1"/>
      <c r="AC1733" s="1" t="s">
        <v>45</v>
      </c>
      <c r="AD1733" s="12" t="s">
        <v>46</v>
      </c>
      <c r="AE1733" s="12" t="s">
        <v>46</v>
      </c>
      <c r="AF1733" s="12" t="s">
        <v>46</v>
      </c>
    </row>
    <row r="1734">
      <c r="A1734" s="1" t="s">
        <v>2666</v>
      </c>
      <c r="B1734" s="7"/>
      <c r="C1734" s="1" t="s">
        <v>36</v>
      </c>
      <c r="D1734" s="1" t="s">
        <v>96</v>
      </c>
      <c r="E1734" s="1" t="s">
        <v>113</v>
      </c>
      <c r="F1734" s="1" t="s">
        <v>344</v>
      </c>
      <c r="G1734" s="1" t="s">
        <v>170</v>
      </c>
      <c r="H1734" s="1" t="s">
        <v>170</v>
      </c>
      <c r="I1734" s="1" t="s">
        <v>42</v>
      </c>
      <c r="J1734" s="1"/>
      <c r="K1734" s="1" t="s">
        <v>2667</v>
      </c>
      <c r="L1734" s="1" t="s">
        <v>347</v>
      </c>
      <c r="M1734" s="9">
        <v>44652.0</v>
      </c>
      <c r="N1734" s="9">
        <v>44652.0</v>
      </c>
      <c r="O1734" s="1"/>
      <c r="P1734" s="1">
        <v>8.33</v>
      </c>
      <c r="Q1734" s="1">
        <v>300000.0</v>
      </c>
      <c r="R1734" s="1">
        <v>300000.0</v>
      </c>
      <c r="S1734" s="10">
        <v>44742.0</v>
      </c>
      <c r="V1734" s="5">
        <v>24990.0</v>
      </c>
      <c r="W1734" s="11">
        <v>29488.199999999997</v>
      </c>
      <c r="Z1734" s="5">
        <v>18742.5</v>
      </c>
      <c r="AB1734" s="1"/>
      <c r="AC1734" s="1" t="s">
        <v>45</v>
      </c>
      <c r="AD1734" s="12" t="s">
        <v>46</v>
      </c>
      <c r="AE1734" s="12" t="s">
        <v>46</v>
      </c>
      <c r="AF1734" s="12" t="s">
        <v>46</v>
      </c>
    </row>
    <row r="1735">
      <c r="A1735" s="1" t="s">
        <v>2666</v>
      </c>
      <c r="B1735" s="7"/>
      <c r="C1735" s="1" t="s">
        <v>36</v>
      </c>
      <c r="D1735" s="1" t="s">
        <v>96</v>
      </c>
      <c r="E1735" s="1" t="s">
        <v>113</v>
      </c>
      <c r="F1735" s="1" t="s">
        <v>344</v>
      </c>
      <c r="G1735" s="1" t="s">
        <v>170</v>
      </c>
      <c r="H1735" s="1" t="s">
        <v>170</v>
      </c>
      <c r="I1735" s="1" t="s">
        <v>42</v>
      </c>
      <c r="J1735" s="1"/>
      <c r="K1735" s="1" t="s">
        <v>2667</v>
      </c>
      <c r="L1735" s="1" t="s">
        <v>347</v>
      </c>
      <c r="M1735" s="9">
        <v>44652.0</v>
      </c>
      <c r="N1735" s="9">
        <v>44652.0</v>
      </c>
      <c r="O1735" s="1"/>
      <c r="P1735" s="1">
        <v>8.33</v>
      </c>
      <c r="Q1735" s="1">
        <v>300000.0</v>
      </c>
      <c r="R1735" s="1">
        <v>300000.0</v>
      </c>
      <c r="S1735" s="10">
        <v>44742.0</v>
      </c>
      <c r="V1735" s="5">
        <v>24990.0</v>
      </c>
      <c r="W1735" s="11">
        <v>29488.199999999997</v>
      </c>
      <c r="Z1735" s="5">
        <v>18742.5</v>
      </c>
      <c r="AB1735" s="1"/>
      <c r="AC1735" s="1" t="s">
        <v>45</v>
      </c>
      <c r="AD1735" s="12" t="s">
        <v>46</v>
      </c>
      <c r="AE1735" s="12" t="s">
        <v>46</v>
      </c>
      <c r="AF1735" s="12" t="s">
        <v>46</v>
      </c>
    </row>
    <row r="1736">
      <c r="A1736" s="1" t="s">
        <v>2666</v>
      </c>
      <c r="B1736" s="7"/>
      <c r="C1736" s="1" t="s">
        <v>36</v>
      </c>
      <c r="D1736" s="1" t="s">
        <v>96</v>
      </c>
      <c r="E1736" s="1" t="s">
        <v>113</v>
      </c>
      <c r="F1736" s="1" t="s">
        <v>344</v>
      </c>
      <c r="G1736" s="1" t="s">
        <v>170</v>
      </c>
      <c r="H1736" s="1" t="s">
        <v>170</v>
      </c>
      <c r="I1736" s="1" t="s">
        <v>42</v>
      </c>
      <c r="J1736" s="1"/>
      <c r="K1736" s="1" t="s">
        <v>2667</v>
      </c>
      <c r="L1736" s="1" t="s">
        <v>347</v>
      </c>
      <c r="M1736" s="9">
        <v>44652.0</v>
      </c>
      <c r="N1736" s="9">
        <v>44652.0</v>
      </c>
      <c r="O1736" s="1"/>
      <c r="P1736" s="1">
        <v>8.33</v>
      </c>
      <c r="Q1736" s="1">
        <v>300000.0</v>
      </c>
      <c r="R1736" s="1">
        <v>300000.0</v>
      </c>
      <c r="S1736" s="10">
        <v>44742.0</v>
      </c>
      <c r="V1736" s="5">
        <v>24990.0</v>
      </c>
      <c r="W1736" s="11">
        <v>29488.199999999997</v>
      </c>
      <c r="Z1736" s="5">
        <v>18742.5</v>
      </c>
      <c r="AB1736" s="1"/>
      <c r="AC1736" s="1" t="s">
        <v>45</v>
      </c>
      <c r="AD1736" s="12" t="s">
        <v>46</v>
      </c>
      <c r="AE1736" s="12" t="s">
        <v>46</v>
      </c>
      <c r="AF1736" s="12" t="s">
        <v>46</v>
      </c>
    </row>
    <row r="1737">
      <c r="A1737" s="1" t="s">
        <v>2666</v>
      </c>
      <c r="B1737" s="7"/>
      <c r="C1737" s="1" t="s">
        <v>36</v>
      </c>
      <c r="D1737" s="1" t="s">
        <v>96</v>
      </c>
      <c r="E1737" s="1" t="s">
        <v>113</v>
      </c>
      <c r="F1737" s="1" t="s">
        <v>344</v>
      </c>
      <c r="G1737" s="1" t="s">
        <v>170</v>
      </c>
      <c r="H1737" s="1" t="s">
        <v>170</v>
      </c>
      <c r="I1737" s="1" t="s">
        <v>42</v>
      </c>
      <c r="J1737" s="1"/>
      <c r="K1737" s="1" t="s">
        <v>2667</v>
      </c>
      <c r="L1737" s="1" t="s">
        <v>347</v>
      </c>
      <c r="M1737" s="9">
        <v>44652.0</v>
      </c>
      <c r="N1737" s="9">
        <v>44652.0</v>
      </c>
      <c r="O1737" s="1"/>
      <c r="P1737" s="1">
        <v>8.33</v>
      </c>
      <c r="Q1737" s="1">
        <v>400000.0</v>
      </c>
      <c r="R1737" s="1">
        <v>300000.0</v>
      </c>
      <c r="S1737" s="10">
        <v>44682.0</v>
      </c>
      <c r="V1737" s="5">
        <v>24990.0</v>
      </c>
      <c r="W1737" s="11">
        <v>29488.199999999997</v>
      </c>
      <c r="Z1737" s="5">
        <v>18742.5</v>
      </c>
      <c r="AB1737" s="1"/>
      <c r="AC1737" s="1" t="s">
        <v>45</v>
      </c>
      <c r="AD1737" s="12" t="s">
        <v>46</v>
      </c>
      <c r="AE1737" s="12" t="s">
        <v>46</v>
      </c>
      <c r="AF1737" s="12" t="s">
        <v>46</v>
      </c>
    </row>
    <row r="1738">
      <c r="A1738" s="1" t="s">
        <v>2675</v>
      </c>
      <c r="B1738" s="7"/>
      <c r="C1738" s="1" t="s">
        <v>36</v>
      </c>
      <c r="D1738" s="1" t="s">
        <v>76</v>
      </c>
      <c r="E1738" s="1" t="s">
        <v>38</v>
      </c>
      <c r="F1738" s="1" t="s">
        <v>2676</v>
      </c>
      <c r="G1738" s="1" t="s">
        <v>767</v>
      </c>
      <c r="H1738" s="1" t="s">
        <v>768</v>
      </c>
      <c r="I1738" s="1" t="s">
        <v>187</v>
      </c>
      <c r="J1738" s="1"/>
      <c r="K1738" s="1" t="s">
        <v>2677</v>
      </c>
      <c r="L1738" s="1" t="s">
        <v>99</v>
      </c>
      <c r="M1738" s="9">
        <v>45104.0</v>
      </c>
      <c r="N1738" s="9">
        <v>45104.0</v>
      </c>
      <c r="O1738" s="1"/>
      <c r="P1738" s="1">
        <v>8.33</v>
      </c>
      <c r="Q1738" s="1">
        <v>300000.0</v>
      </c>
      <c r="R1738" s="1">
        <v>300000.0</v>
      </c>
      <c r="S1738" s="10">
        <v>45194.0</v>
      </c>
      <c r="V1738" s="5">
        <v>24990.0</v>
      </c>
      <c r="W1738" s="11">
        <v>29488.199999999997</v>
      </c>
      <c r="Z1738" s="5">
        <v>18742.5</v>
      </c>
      <c r="AB1738" s="1"/>
      <c r="AC1738" s="1" t="s">
        <v>45</v>
      </c>
      <c r="AD1738" s="12" t="s">
        <v>47</v>
      </c>
      <c r="AE1738" s="12" t="s">
        <v>47</v>
      </c>
      <c r="AF1738" s="12" t="s">
        <v>47</v>
      </c>
    </row>
    <row r="1739">
      <c r="A1739" s="1" t="s">
        <v>2675</v>
      </c>
      <c r="B1739" s="7"/>
      <c r="C1739" s="1" t="s">
        <v>36</v>
      </c>
      <c r="D1739" s="1" t="s">
        <v>76</v>
      </c>
      <c r="E1739" s="1" t="s">
        <v>38</v>
      </c>
      <c r="F1739" s="1" t="s">
        <v>2676</v>
      </c>
      <c r="G1739" s="1" t="s">
        <v>767</v>
      </c>
      <c r="H1739" s="1" t="s">
        <v>768</v>
      </c>
      <c r="I1739" s="1" t="s">
        <v>187</v>
      </c>
      <c r="J1739" s="1"/>
      <c r="K1739" s="1" t="s">
        <v>2677</v>
      </c>
      <c r="L1739" s="1" t="s">
        <v>99</v>
      </c>
      <c r="M1739" s="9">
        <v>45104.0</v>
      </c>
      <c r="N1739" s="9">
        <v>45104.0</v>
      </c>
      <c r="O1739" s="1"/>
      <c r="P1739" s="1">
        <v>8.33</v>
      </c>
      <c r="Q1739" s="1">
        <v>500000.0</v>
      </c>
      <c r="R1739" s="1">
        <v>300000.0</v>
      </c>
      <c r="S1739" s="10">
        <v>45134.0</v>
      </c>
      <c r="V1739" s="5">
        <v>24990.0</v>
      </c>
      <c r="W1739" s="11">
        <v>29488.199999999997</v>
      </c>
      <c r="Z1739" s="5">
        <v>18742.5</v>
      </c>
      <c r="AC1739" s="1" t="s">
        <v>45</v>
      </c>
      <c r="AD1739" s="12" t="s">
        <v>47</v>
      </c>
      <c r="AE1739" s="12" t="s">
        <v>47</v>
      </c>
      <c r="AF1739" s="12" t="s">
        <v>47</v>
      </c>
    </row>
    <row r="1740">
      <c r="A1740" s="1" t="s">
        <v>2675</v>
      </c>
      <c r="B1740" s="7"/>
      <c r="C1740" s="1" t="s">
        <v>36</v>
      </c>
      <c r="D1740" s="1" t="s">
        <v>76</v>
      </c>
      <c r="E1740" s="1" t="s">
        <v>38</v>
      </c>
      <c r="F1740" s="1" t="s">
        <v>2676</v>
      </c>
      <c r="G1740" s="1" t="s">
        <v>767</v>
      </c>
      <c r="H1740" s="1" t="s">
        <v>768</v>
      </c>
      <c r="I1740" s="1" t="s">
        <v>187</v>
      </c>
      <c r="J1740" s="1"/>
      <c r="K1740" s="1" t="s">
        <v>2677</v>
      </c>
      <c r="L1740" s="1" t="s">
        <v>99</v>
      </c>
      <c r="M1740" s="9">
        <v>45104.0</v>
      </c>
      <c r="N1740" s="9">
        <v>45104.0</v>
      </c>
      <c r="O1740" s="1"/>
      <c r="P1740" s="1">
        <v>8.33</v>
      </c>
      <c r="Q1740" s="1">
        <v>500000.0</v>
      </c>
      <c r="R1740" s="1">
        <v>300000.0</v>
      </c>
      <c r="S1740" s="10">
        <v>45134.0</v>
      </c>
      <c r="V1740" s="5">
        <v>24990.0</v>
      </c>
      <c r="W1740" s="11">
        <v>29488.199999999997</v>
      </c>
      <c r="X1740" s="1"/>
      <c r="Y1740" s="1"/>
      <c r="Z1740" s="5">
        <v>18742.5</v>
      </c>
      <c r="AB1740" s="1"/>
      <c r="AC1740" s="1" t="s">
        <v>45</v>
      </c>
      <c r="AD1740" s="12" t="s">
        <v>47</v>
      </c>
      <c r="AE1740" s="12" t="s">
        <v>47</v>
      </c>
      <c r="AF1740" s="12" t="s">
        <v>47</v>
      </c>
    </row>
    <row r="1741">
      <c r="A1741" s="1" t="s">
        <v>2678</v>
      </c>
      <c r="B1741" s="7"/>
      <c r="C1741" s="1" t="s">
        <v>36</v>
      </c>
      <c r="D1741" s="1" t="s">
        <v>76</v>
      </c>
      <c r="E1741" s="1" t="s">
        <v>38</v>
      </c>
      <c r="F1741" s="1" t="s">
        <v>575</v>
      </c>
      <c r="G1741" s="1" t="s">
        <v>121</v>
      </c>
      <c r="H1741" s="1" t="s">
        <v>994</v>
      </c>
      <c r="I1741" s="1" t="s">
        <v>123</v>
      </c>
      <c r="J1741" s="1"/>
      <c r="K1741" s="1" t="s">
        <v>2679</v>
      </c>
      <c r="L1741" s="1" t="s">
        <v>150</v>
      </c>
      <c r="M1741" s="9">
        <v>44652.0</v>
      </c>
      <c r="N1741" s="9">
        <v>44652.0</v>
      </c>
      <c r="O1741" s="1"/>
      <c r="P1741" s="1">
        <v>8.33</v>
      </c>
      <c r="Q1741" s="1">
        <v>600000.0</v>
      </c>
      <c r="R1741" s="1">
        <v>300000.0</v>
      </c>
      <c r="S1741" s="10">
        <v>44682.0</v>
      </c>
      <c r="V1741" s="5">
        <v>24990.0</v>
      </c>
      <c r="W1741" s="11">
        <v>29488.199999999997</v>
      </c>
      <c r="Z1741" s="5">
        <v>18742.5</v>
      </c>
      <c r="AB1741" s="1"/>
      <c r="AC1741" s="1" t="s">
        <v>45</v>
      </c>
      <c r="AD1741" s="12" t="s">
        <v>46</v>
      </c>
      <c r="AE1741" s="12" t="s">
        <v>46</v>
      </c>
      <c r="AF1741" s="12" t="s">
        <v>46</v>
      </c>
    </row>
    <row r="1742">
      <c r="A1742" s="1" t="s">
        <v>2678</v>
      </c>
      <c r="B1742" s="7"/>
      <c r="C1742" s="1" t="s">
        <v>36</v>
      </c>
      <c r="D1742" s="1" t="s">
        <v>76</v>
      </c>
      <c r="E1742" s="1" t="s">
        <v>38</v>
      </c>
      <c r="F1742" s="1" t="s">
        <v>575</v>
      </c>
      <c r="G1742" s="1" t="s">
        <v>121</v>
      </c>
      <c r="H1742" s="1" t="s">
        <v>994</v>
      </c>
      <c r="I1742" s="1" t="s">
        <v>123</v>
      </c>
      <c r="J1742" s="1"/>
      <c r="K1742" s="1" t="s">
        <v>2679</v>
      </c>
      <c r="L1742" s="1" t="s">
        <v>150</v>
      </c>
      <c r="M1742" s="9">
        <v>44652.0</v>
      </c>
      <c r="N1742" s="9">
        <v>44652.0</v>
      </c>
      <c r="O1742" s="1"/>
      <c r="P1742" s="1">
        <v>8.33</v>
      </c>
      <c r="Q1742" s="1">
        <v>540000.0</v>
      </c>
      <c r="R1742" s="1">
        <v>300000.0</v>
      </c>
      <c r="S1742" s="10">
        <v>44682.0</v>
      </c>
      <c r="V1742" s="5">
        <v>24990.0</v>
      </c>
      <c r="W1742" s="11">
        <v>29488.199999999997</v>
      </c>
      <c r="Z1742" s="5">
        <v>18742.5</v>
      </c>
      <c r="AB1742" s="1"/>
      <c r="AC1742" s="1" t="s">
        <v>45</v>
      </c>
      <c r="AD1742" s="12" t="s">
        <v>46</v>
      </c>
      <c r="AE1742" s="12" t="s">
        <v>46</v>
      </c>
      <c r="AF1742" s="12" t="s">
        <v>46</v>
      </c>
    </row>
    <row r="1743">
      <c r="A1743" s="1" t="s">
        <v>2678</v>
      </c>
      <c r="B1743" s="7"/>
      <c r="C1743" s="1" t="s">
        <v>36</v>
      </c>
      <c r="D1743" s="1" t="s">
        <v>76</v>
      </c>
      <c r="E1743" s="1" t="s">
        <v>38</v>
      </c>
      <c r="F1743" s="1" t="s">
        <v>575</v>
      </c>
      <c r="G1743" s="1" t="s">
        <v>121</v>
      </c>
      <c r="H1743" s="1" t="s">
        <v>994</v>
      </c>
      <c r="I1743" s="1" t="s">
        <v>123</v>
      </c>
      <c r="J1743" s="1"/>
      <c r="K1743" s="1" t="s">
        <v>2679</v>
      </c>
      <c r="L1743" s="1" t="s">
        <v>150</v>
      </c>
      <c r="M1743" s="9">
        <v>44652.0</v>
      </c>
      <c r="N1743" s="9">
        <v>44652.0</v>
      </c>
      <c r="O1743" s="1"/>
      <c r="P1743" s="1">
        <v>8.33</v>
      </c>
      <c r="Q1743" s="1">
        <v>1440000.0</v>
      </c>
      <c r="R1743" s="1">
        <v>300000.0</v>
      </c>
      <c r="S1743" s="10">
        <v>44682.0</v>
      </c>
      <c r="V1743" s="5">
        <v>24990.0</v>
      </c>
      <c r="W1743" s="11">
        <v>29488.199999999997</v>
      </c>
      <c r="Z1743" s="5">
        <v>18742.5</v>
      </c>
      <c r="AC1743" s="1" t="s">
        <v>45</v>
      </c>
      <c r="AD1743" s="12" t="s">
        <v>46</v>
      </c>
      <c r="AE1743" s="12" t="s">
        <v>46</v>
      </c>
      <c r="AF1743" s="12" t="s">
        <v>46</v>
      </c>
    </row>
    <row r="1744">
      <c r="A1744" s="1" t="s">
        <v>2680</v>
      </c>
      <c r="B1744" s="7"/>
      <c r="C1744" s="1" t="s">
        <v>36</v>
      </c>
      <c r="D1744" s="1" t="s">
        <v>102</v>
      </c>
      <c r="E1744" s="1" t="s">
        <v>77</v>
      </c>
      <c r="F1744" s="1" t="s">
        <v>1117</v>
      </c>
      <c r="G1744" s="1" t="s">
        <v>152</v>
      </c>
      <c r="H1744" s="1" t="s">
        <v>153</v>
      </c>
      <c r="I1744" s="1" t="s">
        <v>42</v>
      </c>
      <c r="J1744" s="1"/>
      <c r="K1744" s="1" t="s">
        <v>2681</v>
      </c>
      <c r="L1744" s="1" t="s">
        <v>150</v>
      </c>
      <c r="M1744" s="9">
        <v>45205.0</v>
      </c>
      <c r="N1744" s="9">
        <v>44934.0</v>
      </c>
      <c r="O1744" s="1"/>
      <c r="P1744" s="1">
        <v>8.33</v>
      </c>
      <c r="Q1744" s="1">
        <v>500000.0</v>
      </c>
      <c r="R1744" s="1">
        <v>300000.0</v>
      </c>
      <c r="S1744" s="10">
        <v>45024.0</v>
      </c>
      <c r="V1744" s="5">
        <v>24990.0</v>
      </c>
      <c r="W1744" s="11">
        <v>29488.199999999997</v>
      </c>
      <c r="Z1744" s="5">
        <v>18742.5</v>
      </c>
      <c r="AC1744" s="1" t="s">
        <v>45</v>
      </c>
      <c r="AD1744" s="12" t="s">
        <v>47</v>
      </c>
      <c r="AE1744" s="12" t="s">
        <v>46</v>
      </c>
      <c r="AF1744" s="12" t="s">
        <v>47</v>
      </c>
    </row>
    <row r="1745">
      <c r="A1745" s="1" t="s">
        <v>2680</v>
      </c>
      <c r="B1745" s="7"/>
      <c r="C1745" s="1" t="s">
        <v>36</v>
      </c>
      <c r="D1745" s="1" t="s">
        <v>102</v>
      </c>
      <c r="E1745" s="1" t="s">
        <v>77</v>
      </c>
      <c r="F1745" s="1" t="s">
        <v>1117</v>
      </c>
      <c r="G1745" s="1" t="s">
        <v>152</v>
      </c>
      <c r="H1745" s="1" t="s">
        <v>153</v>
      </c>
      <c r="I1745" s="1" t="s">
        <v>42</v>
      </c>
      <c r="J1745" s="1"/>
      <c r="K1745" s="1" t="s">
        <v>2681</v>
      </c>
      <c r="L1745" s="1" t="s">
        <v>150</v>
      </c>
      <c r="M1745" s="9">
        <v>45205.0</v>
      </c>
      <c r="N1745" s="9">
        <v>45201.0</v>
      </c>
      <c r="O1745" s="1"/>
      <c r="P1745" s="1">
        <v>8.33</v>
      </c>
      <c r="Q1745" s="1">
        <v>5000000.0</v>
      </c>
      <c r="R1745" s="1">
        <v>300000.0</v>
      </c>
      <c r="S1745" s="10">
        <v>45291.0</v>
      </c>
      <c r="V1745" s="5">
        <v>24990.0</v>
      </c>
      <c r="W1745" s="11">
        <v>29488.199999999997</v>
      </c>
      <c r="Z1745" s="5">
        <v>18742.5</v>
      </c>
      <c r="AB1745" s="1"/>
      <c r="AC1745" s="1" t="s">
        <v>45</v>
      </c>
      <c r="AD1745" s="12" t="s">
        <v>47</v>
      </c>
      <c r="AE1745" s="12" t="s">
        <v>47</v>
      </c>
      <c r="AF1745" s="12" t="s">
        <v>47</v>
      </c>
    </row>
    <row r="1746">
      <c r="A1746" s="1" t="s">
        <v>2680</v>
      </c>
      <c r="B1746" s="7"/>
      <c r="C1746" s="1" t="s">
        <v>36</v>
      </c>
      <c r="D1746" s="1" t="s">
        <v>102</v>
      </c>
      <c r="E1746" s="1" t="s">
        <v>77</v>
      </c>
      <c r="F1746" s="1" t="s">
        <v>164</v>
      </c>
      <c r="G1746" s="1" t="s">
        <v>152</v>
      </c>
      <c r="H1746" s="1" t="s">
        <v>153</v>
      </c>
      <c r="I1746" s="1" t="s">
        <v>42</v>
      </c>
      <c r="J1746" s="1"/>
      <c r="K1746" s="1" t="s">
        <v>2681</v>
      </c>
      <c r="L1746" s="1" t="s">
        <v>150</v>
      </c>
      <c r="M1746" s="9">
        <v>45205.0</v>
      </c>
      <c r="N1746" s="9">
        <v>45205.0</v>
      </c>
      <c r="O1746" s="1"/>
      <c r="P1746" s="1">
        <v>8.33</v>
      </c>
      <c r="Q1746" s="1">
        <v>360000.0</v>
      </c>
      <c r="R1746" s="1">
        <v>300000.0</v>
      </c>
      <c r="S1746" s="10">
        <v>45295.0</v>
      </c>
      <c r="V1746" s="5">
        <v>24990.0</v>
      </c>
      <c r="W1746" s="11">
        <v>29488.199999999997</v>
      </c>
      <c r="X1746" s="1"/>
      <c r="Y1746" s="1"/>
      <c r="Z1746" s="5">
        <v>18742.5</v>
      </c>
      <c r="AA1746" s="1"/>
      <c r="AB1746" s="1"/>
      <c r="AC1746" s="1" t="s">
        <v>45</v>
      </c>
      <c r="AD1746" s="12" t="s">
        <v>47</v>
      </c>
      <c r="AE1746" s="12" t="s">
        <v>47</v>
      </c>
      <c r="AF1746" s="12" t="s">
        <v>47</v>
      </c>
    </row>
    <row r="1747">
      <c r="A1747" s="1" t="s">
        <v>2680</v>
      </c>
      <c r="B1747" s="7"/>
      <c r="C1747" s="1" t="s">
        <v>36</v>
      </c>
      <c r="D1747" s="1" t="s">
        <v>102</v>
      </c>
      <c r="E1747" s="1" t="s">
        <v>77</v>
      </c>
      <c r="F1747" s="1" t="s">
        <v>164</v>
      </c>
      <c r="G1747" s="1" t="s">
        <v>152</v>
      </c>
      <c r="H1747" s="1" t="s">
        <v>153</v>
      </c>
      <c r="I1747" s="1" t="s">
        <v>42</v>
      </c>
      <c r="J1747" s="1"/>
      <c r="K1747" s="1" t="s">
        <v>2681</v>
      </c>
      <c r="L1747" s="1" t="s">
        <v>150</v>
      </c>
      <c r="M1747" s="9">
        <v>45205.0</v>
      </c>
      <c r="N1747" s="9">
        <v>45087.0</v>
      </c>
      <c r="O1747" s="1"/>
      <c r="P1747" s="1">
        <v>8.33</v>
      </c>
      <c r="Q1747" s="1">
        <v>300000.0</v>
      </c>
      <c r="R1747" s="1">
        <v>300000.0</v>
      </c>
      <c r="S1747" s="10">
        <v>45177.0</v>
      </c>
      <c r="V1747" s="5">
        <v>24990.0</v>
      </c>
      <c r="W1747" s="11">
        <v>29488.199999999997</v>
      </c>
      <c r="Z1747" s="5">
        <v>18742.5</v>
      </c>
      <c r="AC1747" s="1" t="s">
        <v>45</v>
      </c>
      <c r="AD1747" s="12" t="s">
        <v>47</v>
      </c>
      <c r="AE1747" s="12" t="s">
        <v>47</v>
      </c>
      <c r="AF1747" s="12" t="s">
        <v>47</v>
      </c>
    </row>
    <row r="1748">
      <c r="A1748" s="1" t="s">
        <v>2680</v>
      </c>
      <c r="B1748" s="7"/>
      <c r="C1748" s="1" t="s">
        <v>36</v>
      </c>
      <c r="D1748" s="1" t="s">
        <v>102</v>
      </c>
      <c r="E1748" s="1" t="s">
        <v>77</v>
      </c>
      <c r="F1748" s="1" t="s">
        <v>1117</v>
      </c>
      <c r="G1748" s="1" t="s">
        <v>152</v>
      </c>
      <c r="H1748" s="1" t="s">
        <v>153</v>
      </c>
      <c r="I1748" s="1" t="s">
        <v>42</v>
      </c>
      <c r="J1748" s="1"/>
      <c r="K1748" s="1" t="s">
        <v>2681</v>
      </c>
      <c r="L1748" s="1" t="s">
        <v>150</v>
      </c>
      <c r="M1748" s="9">
        <v>45205.0</v>
      </c>
      <c r="N1748" s="9">
        <v>45205.0</v>
      </c>
      <c r="O1748" s="1"/>
      <c r="P1748" s="1">
        <v>8.33</v>
      </c>
      <c r="Q1748" s="1">
        <v>550000.0</v>
      </c>
      <c r="R1748" s="1">
        <v>300000.0</v>
      </c>
      <c r="S1748" s="10">
        <v>45235.0</v>
      </c>
      <c r="V1748" s="5">
        <v>24990.0</v>
      </c>
      <c r="W1748" s="11">
        <v>29488.199999999997</v>
      </c>
      <c r="X1748" s="1"/>
      <c r="Y1748" s="1"/>
      <c r="Z1748" s="5">
        <v>18742.5</v>
      </c>
      <c r="AA1748" s="1"/>
      <c r="AB1748" s="1"/>
      <c r="AC1748" s="1" t="s">
        <v>45</v>
      </c>
      <c r="AD1748" s="12" t="s">
        <v>47</v>
      </c>
      <c r="AE1748" s="12" t="s">
        <v>47</v>
      </c>
      <c r="AF1748" s="12" t="s">
        <v>47</v>
      </c>
    </row>
    <row r="1749">
      <c r="A1749" s="1" t="s">
        <v>2682</v>
      </c>
      <c r="B1749" s="7"/>
      <c r="C1749" s="1" t="s">
        <v>36</v>
      </c>
      <c r="D1749" s="1" t="s">
        <v>50</v>
      </c>
      <c r="E1749" s="1" t="s">
        <v>113</v>
      </c>
      <c r="F1749" s="1" t="s">
        <v>1641</v>
      </c>
      <c r="G1749" s="1" t="s">
        <v>152</v>
      </c>
      <c r="H1749" s="1" t="s">
        <v>317</v>
      </c>
      <c r="I1749" s="1" t="s">
        <v>290</v>
      </c>
      <c r="J1749" s="1"/>
      <c r="K1749" s="1" t="s">
        <v>2683</v>
      </c>
      <c r="L1749" s="1" t="s">
        <v>99</v>
      </c>
      <c r="M1749" s="9">
        <v>44779.0</v>
      </c>
      <c r="N1749" s="9">
        <v>44871.0</v>
      </c>
      <c r="O1749" s="1"/>
      <c r="P1749" s="1">
        <v>7.0</v>
      </c>
      <c r="Q1749" s="1">
        <v>600000.0</v>
      </c>
      <c r="R1749" s="1">
        <v>680000.0</v>
      </c>
      <c r="S1749" s="9">
        <v>44714.0</v>
      </c>
      <c r="T1749" s="9">
        <v>44723.0</v>
      </c>
      <c r="U1749" s="1" t="s">
        <v>2684</v>
      </c>
      <c r="V1749" s="5">
        <v>47600.0</v>
      </c>
      <c r="W1749" s="11">
        <v>56168.0</v>
      </c>
      <c r="X1749" s="9">
        <v>44764.0</v>
      </c>
      <c r="Y1749" s="5">
        <v>51408.0</v>
      </c>
      <c r="Z1749" s="5">
        <v>35700.0</v>
      </c>
      <c r="AA1749" s="9">
        <v>44770.0</v>
      </c>
      <c r="AB1749" s="1" t="s">
        <v>2685</v>
      </c>
      <c r="AC1749" s="1" t="s">
        <v>55</v>
      </c>
      <c r="AD1749" s="12" t="s">
        <v>46</v>
      </c>
      <c r="AE1749" s="12" t="s">
        <v>46</v>
      </c>
      <c r="AF1749" s="12" t="s">
        <v>46</v>
      </c>
      <c r="AG1749" s="12" t="s">
        <v>46</v>
      </c>
      <c r="AH1749" s="12" t="s">
        <v>46</v>
      </c>
      <c r="AI1749" s="12" t="s">
        <v>46</v>
      </c>
    </row>
    <row r="1750">
      <c r="A1750" s="1" t="s">
        <v>2682</v>
      </c>
      <c r="B1750" s="7"/>
      <c r="C1750" s="1" t="s">
        <v>36</v>
      </c>
      <c r="D1750" s="1" t="s">
        <v>50</v>
      </c>
      <c r="E1750" s="1" t="s">
        <v>113</v>
      </c>
      <c r="F1750" s="1" t="s">
        <v>1641</v>
      </c>
      <c r="G1750" s="1" t="s">
        <v>152</v>
      </c>
      <c r="H1750" s="1" t="s">
        <v>317</v>
      </c>
      <c r="I1750" s="1" t="s">
        <v>290</v>
      </c>
      <c r="J1750" s="1"/>
      <c r="K1750" s="1" t="s">
        <v>2683</v>
      </c>
      <c r="L1750" s="1" t="s">
        <v>99</v>
      </c>
      <c r="M1750" s="9">
        <v>44742.0</v>
      </c>
      <c r="N1750" s="9">
        <v>44761.0</v>
      </c>
      <c r="O1750" s="1"/>
      <c r="P1750" s="1">
        <v>7.0</v>
      </c>
      <c r="Q1750" s="1">
        <v>500000.0</v>
      </c>
      <c r="R1750" s="1">
        <v>550000.0</v>
      </c>
      <c r="S1750" s="9">
        <v>44760.0</v>
      </c>
      <c r="T1750" s="9">
        <v>44728.0</v>
      </c>
      <c r="U1750" s="1" t="s">
        <v>2686</v>
      </c>
      <c r="V1750" s="5">
        <v>38500.0</v>
      </c>
      <c r="W1750" s="11">
        <v>45430.0</v>
      </c>
      <c r="X1750" s="9">
        <v>44790.0</v>
      </c>
      <c r="Y1750" s="5">
        <v>41580.0</v>
      </c>
      <c r="Z1750" s="5">
        <v>28875.0</v>
      </c>
      <c r="AA1750" s="9">
        <v>44794.0</v>
      </c>
      <c r="AB1750" s="1" t="s">
        <v>2686</v>
      </c>
      <c r="AC1750" s="1" t="s">
        <v>55</v>
      </c>
      <c r="AD1750" s="12" t="s">
        <v>46</v>
      </c>
      <c r="AE1750" s="12" t="s">
        <v>46</v>
      </c>
      <c r="AF1750" s="12" t="s">
        <v>46</v>
      </c>
      <c r="AG1750" s="12" t="s">
        <v>46</v>
      </c>
      <c r="AH1750" s="12" t="s">
        <v>46</v>
      </c>
      <c r="AI1750" s="12" t="s">
        <v>46</v>
      </c>
    </row>
    <row r="1751">
      <c r="A1751" s="1" t="s">
        <v>2682</v>
      </c>
      <c r="B1751" s="7"/>
      <c r="C1751" s="1" t="s">
        <v>36</v>
      </c>
      <c r="D1751" s="1" t="s">
        <v>50</v>
      </c>
      <c r="E1751" s="1" t="s">
        <v>113</v>
      </c>
      <c r="F1751" s="1" t="s">
        <v>1641</v>
      </c>
      <c r="G1751" s="1" t="s">
        <v>152</v>
      </c>
      <c r="H1751" s="1" t="s">
        <v>317</v>
      </c>
      <c r="I1751" s="1" t="s">
        <v>290</v>
      </c>
      <c r="J1751" s="1"/>
      <c r="K1751" s="1" t="s">
        <v>2683</v>
      </c>
      <c r="L1751" s="1" t="s">
        <v>99</v>
      </c>
      <c r="M1751" s="9">
        <v>44742.0</v>
      </c>
      <c r="N1751" s="9">
        <v>44972.0</v>
      </c>
      <c r="O1751" s="1"/>
      <c r="P1751" s="1">
        <v>7.0</v>
      </c>
      <c r="Q1751" s="1">
        <v>200000.0</v>
      </c>
      <c r="R1751" s="1">
        <v>237487.0</v>
      </c>
      <c r="S1751" s="9">
        <v>44963.0</v>
      </c>
      <c r="T1751" s="9">
        <v>44972.0</v>
      </c>
      <c r="U1751" s="1" t="s">
        <v>2687</v>
      </c>
      <c r="V1751" s="5">
        <v>16624.09</v>
      </c>
      <c r="W1751" s="11">
        <v>19616.426199999998</v>
      </c>
      <c r="X1751" s="9">
        <v>44993.0</v>
      </c>
      <c r="Y1751" s="5">
        <v>17954.0172</v>
      </c>
      <c r="Z1751" s="5">
        <v>12468.067500000001</v>
      </c>
      <c r="AA1751" s="9">
        <v>44997.0</v>
      </c>
      <c r="AB1751" s="1" t="s">
        <v>2687</v>
      </c>
      <c r="AC1751" s="1" t="s">
        <v>55</v>
      </c>
      <c r="AD1751" s="12" t="s">
        <v>46</v>
      </c>
      <c r="AE1751" s="12" t="s">
        <v>46</v>
      </c>
      <c r="AF1751" s="12" t="s">
        <v>46</v>
      </c>
      <c r="AG1751" s="12" t="s">
        <v>46</v>
      </c>
      <c r="AH1751" s="12" t="s">
        <v>46</v>
      </c>
      <c r="AI1751" s="12" t="s">
        <v>46</v>
      </c>
    </row>
    <row r="1752">
      <c r="A1752" s="1" t="s">
        <v>2682</v>
      </c>
      <c r="B1752" s="7"/>
      <c r="C1752" s="1" t="s">
        <v>36</v>
      </c>
      <c r="D1752" s="1" t="s">
        <v>50</v>
      </c>
      <c r="E1752" s="1" t="s">
        <v>113</v>
      </c>
      <c r="F1752" s="1" t="s">
        <v>1641</v>
      </c>
      <c r="G1752" s="1" t="s">
        <v>152</v>
      </c>
      <c r="H1752" s="1" t="s">
        <v>317</v>
      </c>
      <c r="I1752" s="1" t="s">
        <v>290</v>
      </c>
      <c r="J1752" s="1"/>
      <c r="K1752" s="1" t="s">
        <v>2683</v>
      </c>
      <c r="L1752" s="1" t="s">
        <v>99</v>
      </c>
      <c r="M1752" s="9">
        <v>44742.0</v>
      </c>
      <c r="N1752" s="9">
        <v>45062.0</v>
      </c>
      <c r="O1752" s="1"/>
      <c r="P1752" s="1">
        <v>7.0</v>
      </c>
      <c r="Q1752" s="1">
        <v>500000.0</v>
      </c>
      <c r="R1752" s="1">
        <v>575000.0</v>
      </c>
      <c r="S1752" s="9">
        <v>45052.0</v>
      </c>
      <c r="T1752" s="9">
        <v>45062.0</v>
      </c>
      <c r="U1752" s="1" t="s">
        <v>2688</v>
      </c>
      <c r="V1752" s="5">
        <v>40250.0</v>
      </c>
      <c r="W1752" s="11">
        <v>47495.0</v>
      </c>
      <c r="X1752" s="9">
        <v>45082.0</v>
      </c>
      <c r="Y1752" s="5">
        <v>43470.0</v>
      </c>
      <c r="Z1752" s="5">
        <v>30187.5</v>
      </c>
      <c r="AA1752" s="9">
        <v>45086.0</v>
      </c>
      <c r="AB1752" s="1" t="s">
        <v>2688</v>
      </c>
      <c r="AC1752" s="1" t="s">
        <v>55</v>
      </c>
      <c r="AD1752" s="12" t="s">
        <v>46</v>
      </c>
      <c r="AE1752" s="12" t="s">
        <v>47</v>
      </c>
      <c r="AF1752" s="12" t="s">
        <v>47</v>
      </c>
      <c r="AG1752" s="12" t="s">
        <v>47</v>
      </c>
      <c r="AH1752" s="12" t="s">
        <v>47</v>
      </c>
      <c r="AI1752" s="12" t="s">
        <v>47</v>
      </c>
    </row>
    <row r="1753">
      <c r="A1753" s="1" t="s">
        <v>2682</v>
      </c>
      <c r="B1753" s="7"/>
      <c r="C1753" s="1" t="s">
        <v>36</v>
      </c>
      <c r="D1753" s="1" t="s">
        <v>50</v>
      </c>
      <c r="E1753" s="1" t="s">
        <v>113</v>
      </c>
      <c r="F1753" s="1" t="s">
        <v>1641</v>
      </c>
      <c r="G1753" s="1" t="s">
        <v>152</v>
      </c>
      <c r="H1753" s="1" t="s">
        <v>317</v>
      </c>
      <c r="I1753" s="1" t="s">
        <v>290</v>
      </c>
      <c r="J1753" s="1"/>
      <c r="K1753" s="1" t="s">
        <v>2683</v>
      </c>
      <c r="L1753" s="1" t="s">
        <v>99</v>
      </c>
      <c r="M1753" s="9">
        <v>44742.0</v>
      </c>
      <c r="N1753" s="9">
        <v>45166.0</v>
      </c>
      <c r="O1753" s="1"/>
      <c r="P1753" s="1">
        <v>7.0</v>
      </c>
      <c r="Q1753" s="1">
        <v>650000.0</v>
      </c>
      <c r="R1753" s="1">
        <v>715000.0</v>
      </c>
      <c r="S1753" s="9">
        <v>45159.0</v>
      </c>
      <c r="T1753" s="9">
        <v>45166.0</v>
      </c>
      <c r="U1753" s="1" t="s">
        <v>2689</v>
      </c>
      <c r="V1753" s="5">
        <v>50050.0</v>
      </c>
      <c r="W1753" s="11">
        <v>59059.0</v>
      </c>
      <c r="X1753" s="9">
        <v>45189.0</v>
      </c>
      <c r="Y1753" s="5">
        <v>54054.0</v>
      </c>
      <c r="Z1753" s="5">
        <v>37537.5</v>
      </c>
      <c r="AA1753" s="9">
        <v>45193.0</v>
      </c>
      <c r="AB1753" s="1" t="s">
        <v>2689</v>
      </c>
      <c r="AC1753" s="1" t="s">
        <v>55</v>
      </c>
      <c r="AD1753" s="12" t="s">
        <v>46</v>
      </c>
      <c r="AE1753" s="12" t="s">
        <v>47</v>
      </c>
      <c r="AF1753" s="12" t="s">
        <v>47</v>
      </c>
      <c r="AG1753" s="12" t="s">
        <v>47</v>
      </c>
      <c r="AH1753" s="12" t="s">
        <v>47</v>
      </c>
      <c r="AI1753" s="12" t="s">
        <v>47</v>
      </c>
    </row>
    <row r="1754">
      <c r="A1754" s="1" t="s">
        <v>2682</v>
      </c>
      <c r="B1754" s="7"/>
      <c r="C1754" s="1" t="s">
        <v>36</v>
      </c>
      <c r="D1754" s="1" t="s">
        <v>50</v>
      </c>
      <c r="E1754" s="1" t="s">
        <v>113</v>
      </c>
      <c r="F1754" s="1" t="s">
        <v>1207</v>
      </c>
      <c r="G1754" s="1" t="s">
        <v>152</v>
      </c>
      <c r="H1754" s="1" t="s">
        <v>153</v>
      </c>
      <c r="I1754" s="1" t="s">
        <v>42</v>
      </c>
      <c r="J1754" s="1"/>
      <c r="K1754" s="1" t="s">
        <v>2683</v>
      </c>
      <c r="L1754" s="1" t="s">
        <v>99</v>
      </c>
      <c r="M1754" s="9">
        <v>44742.0</v>
      </c>
      <c r="N1754" s="9">
        <v>44742.0</v>
      </c>
      <c r="O1754" s="1"/>
      <c r="P1754" s="1">
        <v>7.0</v>
      </c>
      <c r="Q1754" s="1">
        <v>300000.0</v>
      </c>
      <c r="R1754" s="1">
        <v>300000.0</v>
      </c>
      <c r="S1754" s="10">
        <v>44832.0</v>
      </c>
      <c r="V1754" s="5">
        <v>21000.0</v>
      </c>
      <c r="W1754" s="11">
        <v>24780.0</v>
      </c>
      <c r="Z1754" s="5">
        <v>15750.0</v>
      </c>
      <c r="AC1754" s="1" t="s">
        <v>45</v>
      </c>
      <c r="AD1754" s="12" t="s">
        <v>46</v>
      </c>
      <c r="AE1754" s="12" t="s">
        <v>46</v>
      </c>
      <c r="AF1754" s="12" t="s">
        <v>46</v>
      </c>
    </row>
    <row r="1755">
      <c r="A1755" s="1" t="s">
        <v>2682</v>
      </c>
      <c r="B1755" s="7"/>
      <c r="C1755" s="1" t="s">
        <v>36</v>
      </c>
      <c r="D1755" s="1" t="s">
        <v>50</v>
      </c>
      <c r="E1755" s="1" t="s">
        <v>113</v>
      </c>
      <c r="F1755" s="1" t="s">
        <v>1207</v>
      </c>
      <c r="G1755" s="1" t="s">
        <v>152</v>
      </c>
      <c r="H1755" s="1" t="s">
        <v>153</v>
      </c>
      <c r="I1755" s="1" t="s">
        <v>42</v>
      </c>
      <c r="J1755" s="1"/>
      <c r="K1755" s="1" t="s">
        <v>2683</v>
      </c>
      <c r="L1755" s="1" t="s">
        <v>99</v>
      </c>
      <c r="M1755" s="9">
        <v>44742.0</v>
      </c>
      <c r="N1755" s="9">
        <v>44742.0</v>
      </c>
      <c r="O1755" s="1"/>
      <c r="P1755" s="1">
        <v>7.0</v>
      </c>
      <c r="Q1755" s="1">
        <v>300000.0</v>
      </c>
      <c r="R1755" s="1">
        <v>300000.0</v>
      </c>
      <c r="S1755" s="10">
        <v>44832.0</v>
      </c>
      <c r="V1755" s="5">
        <v>21000.0</v>
      </c>
      <c r="W1755" s="11">
        <v>24780.0</v>
      </c>
      <c r="Z1755" s="5">
        <v>15750.0</v>
      </c>
      <c r="AB1755" s="1"/>
      <c r="AC1755" s="1" t="s">
        <v>45</v>
      </c>
      <c r="AD1755" s="12" t="s">
        <v>46</v>
      </c>
      <c r="AE1755" s="12" t="s">
        <v>46</v>
      </c>
      <c r="AF1755" s="12" t="s">
        <v>46</v>
      </c>
    </row>
    <row r="1756">
      <c r="A1756" s="1" t="s">
        <v>2682</v>
      </c>
      <c r="B1756" s="7"/>
      <c r="C1756" s="1" t="s">
        <v>36</v>
      </c>
      <c r="D1756" s="1" t="s">
        <v>50</v>
      </c>
      <c r="E1756" s="1" t="s">
        <v>113</v>
      </c>
      <c r="F1756" s="1" t="s">
        <v>1207</v>
      </c>
      <c r="G1756" s="1" t="s">
        <v>152</v>
      </c>
      <c r="H1756" s="1" t="s">
        <v>153</v>
      </c>
      <c r="I1756" s="1" t="s">
        <v>42</v>
      </c>
      <c r="J1756" s="1"/>
      <c r="K1756" s="1" t="s">
        <v>2683</v>
      </c>
      <c r="L1756" s="1" t="s">
        <v>99</v>
      </c>
      <c r="M1756" s="9">
        <v>44742.0</v>
      </c>
      <c r="N1756" s="9">
        <v>44742.0</v>
      </c>
      <c r="O1756" s="1"/>
      <c r="P1756" s="1">
        <v>7.0</v>
      </c>
      <c r="Q1756" s="1">
        <v>300000.0</v>
      </c>
      <c r="R1756" s="1">
        <v>300000.0</v>
      </c>
      <c r="S1756" s="10">
        <v>44832.0</v>
      </c>
      <c r="V1756" s="5">
        <v>21000.0</v>
      </c>
      <c r="W1756" s="11">
        <v>24780.0</v>
      </c>
      <c r="Z1756" s="5">
        <v>15750.0</v>
      </c>
      <c r="AB1756" s="1"/>
      <c r="AC1756" s="1" t="s">
        <v>45</v>
      </c>
      <c r="AD1756" s="12" t="s">
        <v>46</v>
      </c>
      <c r="AE1756" s="12" t="s">
        <v>46</v>
      </c>
      <c r="AF1756" s="12" t="s">
        <v>46</v>
      </c>
    </row>
    <row r="1757">
      <c r="A1757" s="1" t="s">
        <v>2682</v>
      </c>
      <c r="B1757" s="7"/>
      <c r="C1757" s="1" t="s">
        <v>36</v>
      </c>
      <c r="D1757" s="1" t="s">
        <v>50</v>
      </c>
      <c r="E1757" s="1" t="s">
        <v>113</v>
      </c>
      <c r="F1757" s="1" t="s">
        <v>1207</v>
      </c>
      <c r="G1757" s="1" t="s">
        <v>152</v>
      </c>
      <c r="H1757" s="1" t="s">
        <v>153</v>
      </c>
      <c r="I1757" s="1" t="s">
        <v>42</v>
      </c>
      <c r="J1757" s="1"/>
      <c r="K1757" s="1" t="s">
        <v>2683</v>
      </c>
      <c r="L1757" s="1" t="s">
        <v>99</v>
      </c>
      <c r="M1757" s="9">
        <v>44742.0</v>
      </c>
      <c r="N1757" s="9">
        <v>44742.0</v>
      </c>
      <c r="O1757" s="1"/>
      <c r="P1757" s="1">
        <v>7.0</v>
      </c>
      <c r="Q1757" s="1">
        <v>300000.0</v>
      </c>
      <c r="R1757" s="1">
        <v>300000.0</v>
      </c>
      <c r="S1757" s="10">
        <v>44832.0</v>
      </c>
      <c r="V1757" s="5">
        <v>21000.0</v>
      </c>
      <c r="W1757" s="11">
        <v>24780.0</v>
      </c>
      <c r="Z1757" s="5">
        <v>15750.0</v>
      </c>
      <c r="AB1757" s="1"/>
      <c r="AC1757" s="1" t="s">
        <v>45</v>
      </c>
      <c r="AD1757" s="12" t="s">
        <v>46</v>
      </c>
      <c r="AE1757" s="12" t="s">
        <v>46</v>
      </c>
      <c r="AF1757" s="12" t="s">
        <v>46</v>
      </c>
    </row>
    <row r="1758">
      <c r="A1758" s="1" t="s">
        <v>2682</v>
      </c>
      <c r="B1758" s="7"/>
      <c r="C1758" s="1" t="s">
        <v>36</v>
      </c>
      <c r="D1758" s="1" t="s">
        <v>50</v>
      </c>
      <c r="E1758" s="1" t="s">
        <v>113</v>
      </c>
      <c r="F1758" s="1" t="s">
        <v>1207</v>
      </c>
      <c r="G1758" s="1" t="s">
        <v>152</v>
      </c>
      <c r="H1758" s="1" t="s">
        <v>153</v>
      </c>
      <c r="I1758" s="1" t="s">
        <v>42</v>
      </c>
      <c r="J1758" s="1"/>
      <c r="K1758" s="1" t="s">
        <v>2683</v>
      </c>
      <c r="L1758" s="1" t="s">
        <v>99</v>
      </c>
      <c r="M1758" s="9">
        <v>44742.0</v>
      </c>
      <c r="N1758" s="9">
        <v>44742.0</v>
      </c>
      <c r="O1758" s="1"/>
      <c r="P1758" s="1">
        <v>7.0</v>
      </c>
      <c r="Q1758" s="1">
        <v>300000.0</v>
      </c>
      <c r="R1758" s="1">
        <v>300000.0</v>
      </c>
      <c r="S1758" s="10">
        <v>44832.0</v>
      </c>
      <c r="V1758" s="5">
        <v>21000.0</v>
      </c>
      <c r="W1758" s="11">
        <v>24780.0</v>
      </c>
      <c r="Z1758" s="5">
        <v>15750.0</v>
      </c>
      <c r="AB1758" s="1"/>
      <c r="AC1758" s="1" t="s">
        <v>45</v>
      </c>
      <c r="AD1758" s="12" t="s">
        <v>46</v>
      </c>
      <c r="AE1758" s="12" t="s">
        <v>46</v>
      </c>
      <c r="AF1758" s="12" t="s">
        <v>46</v>
      </c>
    </row>
    <row r="1759">
      <c r="A1759" s="1" t="s">
        <v>2682</v>
      </c>
      <c r="B1759" s="7"/>
      <c r="C1759" s="1" t="s">
        <v>36</v>
      </c>
      <c r="D1759" s="1" t="s">
        <v>50</v>
      </c>
      <c r="E1759" s="1" t="s">
        <v>113</v>
      </c>
      <c r="F1759" s="1" t="s">
        <v>1207</v>
      </c>
      <c r="G1759" s="1" t="s">
        <v>152</v>
      </c>
      <c r="H1759" s="1" t="s">
        <v>153</v>
      </c>
      <c r="I1759" s="1" t="s">
        <v>42</v>
      </c>
      <c r="J1759" s="1"/>
      <c r="K1759" s="1" t="s">
        <v>2683</v>
      </c>
      <c r="L1759" s="1" t="s">
        <v>99</v>
      </c>
      <c r="M1759" s="9">
        <v>44742.0</v>
      </c>
      <c r="N1759" s="9">
        <v>44742.0</v>
      </c>
      <c r="O1759" s="1"/>
      <c r="P1759" s="1">
        <v>7.0</v>
      </c>
      <c r="Q1759" s="1">
        <v>300000.0</v>
      </c>
      <c r="R1759" s="1">
        <v>300000.0</v>
      </c>
      <c r="S1759" s="10">
        <v>44832.0</v>
      </c>
      <c r="V1759" s="5">
        <v>21000.0</v>
      </c>
      <c r="W1759" s="11">
        <v>24780.0</v>
      </c>
      <c r="Z1759" s="5">
        <v>15750.0</v>
      </c>
      <c r="AC1759" s="1" t="s">
        <v>45</v>
      </c>
      <c r="AD1759" s="12" t="s">
        <v>46</v>
      </c>
      <c r="AE1759" s="12" t="s">
        <v>46</v>
      </c>
      <c r="AF1759" s="12" t="s">
        <v>46</v>
      </c>
    </row>
    <row r="1760">
      <c r="A1760" s="1" t="s">
        <v>2682</v>
      </c>
      <c r="B1760" s="7"/>
      <c r="C1760" s="1" t="s">
        <v>36</v>
      </c>
      <c r="D1760" s="1" t="s">
        <v>50</v>
      </c>
      <c r="E1760" s="1" t="s">
        <v>113</v>
      </c>
      <c r="F1760" s="1" t="s">
        <v>1207</v>
      </c>
      <c r="G1760" s="1" t="s">
        <v>152</v>
      </c>
      <c r="H1760" s="1" t="s">
        <v>153</v>
      </c>
      <c r="I1760" s="1" t="s">
        <v>42</v>
      </c>
      <c r="J1760" s="1"/>
      <c r="K1760" s="1" t="s">
        <v>2683</v>
      </c>
      <c r="L1760" s="1" t="s">
        <v>99</v>
      </c>
      <c r="M1760" s="9">
        <v>44742.0</v>
      </c>
      <c r="N1760" s="9">
        <v>44742.0</v>
      </c>
      <c r="O1760" s="1"/>
      <c r="P1760" s="1">
        <v>7.0</v>
      </c>
      <c r="Q1760" s="1">
        <v>300000.0</v>
      </c>
      <c r="R1760" s="1">
        <v>300000.0</v>
      </c>
      <c r="S1760" s="10">
        <v>44832.0</v>
      </c>
      <c r="V1760" s="5">
        <v>21000.0</v>
      </c>
      <c r="W1760" s="11">
        <v>24780.0</v>
      </c>
      <c r="Z1760" s="5">
        <v>15750.0</v>
      </c>
      <c r="AC1760" s="1" t="s">
        <v>45</v>
      </c>
      <c r="AD1760" s="12" t="s">
        <v>46</v>
      </c>
      <c r="AE1760" s="12" t="s">
        <v>46</v>
      </c>
      <c r="AF1760" s="12" t="s">
        <v>46</v>
      </c>
    </row>
    <row r="1761">
      <c r="A1761" s="1" t="s">
        <v>2682</v>
      </c>
      <c r="B1761" s="7"/>
      <c r="C1761" s="1" t="s">
        <v>36</v>
      </c>
      <c r="D1761" s="1" t="s">
        <v>50</v>
      </c>
      <c r="E1761" s="1" t="s">
        <v>113</v>
      </c>
      <c r="F1761" s="1" t="s">
        <v>1207</v>
      </c>
      <c r="G1761" s="1" t="s">
        <v>152</v>
      </c>
      <c r="H1761" s="1" t="s">
        <v>153</v>
      </c>
      <c r="I1761" s="1" t="s">
        <v>42</v>
      </c>
      <c r="J1761" s="1"/>
      <c r="K1761" s="1" t="s">
        <v>2683</v>
      </c>
      <c r="L1761" s="1" t="s">
        <v>99</v>
      </c>
      <c r="M1761" s="9">
        <v>44742.0</v>
      </c>
      <c r="N1761" s="9">
        <v>44742.0</v>
      </c>
      <c r="O1761" s="1"/>
      <c r="P1761" s="1">
        <v>7.0</v>
      </c>
      <c r="Q1761" s="1">
        <v>300000.0</v>
      </c>
      <c r="R1761" s="1">
        <v>300000.0</v>
      </c>
      <c r="S1761" s="10">
        <v>44832.0</v>
      </c>
      <c r="V1761" s="5">
        <v>21000.0</v>
      </c>
      <c r="W1761" s="11">
        <v>24780.0</v>
      </c>
      <c r="Z1761" s="5">
        <v>15750.0</v>
      </c>
      <c r="AB1761" s="1"/>
      <c r="AC1761" s="1" t="s">
        <v>45</v>
      </c>
      <c r="AD1761" s="12" t="s">
        <v>46</v>
      </c>
      <c r="AE1761" s="12" t="s">
        <v>46</v>
      </c>
      <c r="AF1761" s="12" t="s">
        <v>46</v>
      </c>
    </row>
    <row r="1762">
      <c r="A1762" s="1" t="s">
        <v>2682</v>
      </c>
      <c r="B1762" s="7"/>
      <c r="C1762" s="1" t="s">
        <v>36</v>
      </c>
      <c r="D1762" s="1" t="s">
        <v>50</v>
      </c>
      <c r="E1762" s="1" t="s">
        <v>113</v>
      </c>
      <c r="F1762" s="1" t="s">
        <v>1207</v>
      </c>
      <c r="G1762" s="1" t="s">
        <v>152</v>
      </c>
      <c r="H1762" s="1" t="s">
        <v>153</v>
      </c>
      <c r="I1762" s="1" t="s">
        <v>42</v>
      </c>
      <c r="J1762" s="1"/>
      <c r="K1762" s="1" t="s">
        <v>2683</v>
      </c>
      <c r="L1762" s="1" t="s">
        <v>99</v>
      </c>
      <c r="M1762" s="9">
        <v>44742.0</v>
      </c>
      <c r="N1762" s="9">
        <v>44742.0</v>
      </c>
      <c r="O1762" s="1"/>
      <c r="P1762" s="1">
        <v>7.0</v>
      </c>
      <c r="Q1762" s="1">
        <v>300000.0</v>
      </c>
      <c r="R1762" s="1">
        <v>300000.0</v>
      </c>
      <c r="S1762" s="10">
        <v>44832.0</v>
      </c>
      <c r="V1762" s="5">
        <v>21000.0</v>
      </c>
      <c r="W1762" s="11">
        <v>24780.0</v>
      </c>
      <c r="Z1762" s="5">
        <v>15750.0</v>
      </c>
      <c r="AB1762" s="1"/>
      <c r="AC1762" s="1" t="s">
        <v>45</v>
      </c>
      <c r="AD1762" s="12" t="s">
        <v>46</v>
      </c>
      <c r="AE1762" s="12" t="s">
        <v>46</v>
      </c>
      <c r="AF1762" s="12" t="s">
        <v>46</v>
      </c>
    </row>
    <row r="1763">
      <c r="A1763" s="1" t="s">
        <v>2682</v>
      </c>
      <c r="B1763" s="7"/>
      <c r="C1763" s="1" t="s">
        <v>36</v>
      </c>
      <c r="D1763" s="1" t="s">
        <v>50</v>
      </c>
      <c r="E1763" s="1" t="s">
        <v>113</v>
      </c>
      <c r="F1763" s="1" t="s">
        <v>1207</v>
      </c>
      <c r="G1763" s="1" t="s">
        <v>152</v>
      </c>
      <c r="H1763" s="1" t="s">
        <v>153</v>
      </c>
      <c r="I1763" s="1" t="s">
        <v>42</v>
      </c>
      <c r="J1763" s="1"/>
      <c r="K1763" s="1" t="s">
        <v>2683</v>
      </c>
      <c r="L1763" s="1" t="s">
        <v>99</v>
      </c>
      <c r="M1763" s="9">
        <v>44742.0</v>
      </c>
      <c r="N1763" s="9">
        <v>44742.0</v>
      </c>
      <c r="O1763" s="1"/>
      <c r="P1763" s="1">
        <v>7.0</v>
      </c>
      <c r="Q1763" s="1">
        <v>300000.0</v>
      </c>
      <c r="R1763" s="1">
        <v>300000.0</v>
      </c>
      <c r="S1763" s="10">
        <v>44832.0</v>
      </c>
      <c r="V1763" s="5">
        <v>21000.0</v>
      </c>
      <c r="W1763" s="11">
        <v>24780.0</v>
      </c>
      <c r="Z1763" s="5">
        <v>15750.0</v>
      </c>
      <c r="AB1763" s="1"/>
      <c r="AC1763" s="1" t="s">
        <v>45</v>
      </c>
      <c r="AD1763" s="12" t="s">
        <v>46</v>
      </c>
      <c r="AE1763" s="12" t="s">
        <v>46</v>
      </c>
      <c r="AF1763" s="12" t="s">
        <v>46</v>
      </c>
    </row>
    <row r="1764">
      <c r="A1764" s="1" t="s">
        <v>2682</v>
      </c>
      <c r="B1764" s="7"/>
      <c r="C1764" s="1" t="s">
        <v>36</v>
      </c>
      <c r="D1764" s="1" t="s">
        <v>50</v>
      </c>
      <c r="E1764" s="1" t="s">
        <v>113</v>
      </c>
      <c r="F1764" s="1" t="s">
        <v>1207</v>
      </c>
      <c r="G1764" s="1" t="s">
        <v>152</v>
      </c>
      <c r="H1764" s="1" t="s">
        <v>153</v>
      </c>
      <c r="I1764" s="1" t="s">
        <v>42</v>
      </c>
      <c r="J1764" s="1"/>
      <c r="K1764" s="1" t="s">
        <v>2683</v>
      </c>
      <c r="L1764" s="1" t="s">
        <v>99</v>
      </c>
      <c r="M1764" s="9">
        <v>44742.0</v>
      </c>
      <c r="N1764" s="9">
        <v>44742.0</v>
      </c>
      <c r="O1764" s="9">
        <v>44594.0</v>
      </c>
      <c r="P1764" s="1">
        <v>7.0</v>
      </c>
      <c r="Q1764" s="1">
        <v>500000.0</v>
      </c>
      <c r="R1764" s="1">
        <v>300000.0</v>
      </c>
      <c r="S1764" s="10">
        <v>44832.0</v>
      </c>
      <c r="V1764" s="5">
        <v>21000.0</v>
      </c>
      <c r="W1764" s="11">
        <v>24780.0</v>
      </c>
      <c r="Z1764" s="5">
        <v>15750.0</v>
      </c>
      <c r="AC1764" s="1" t="s">
        <v>45</v>
      </c>
      <c r="AD1764" s="12" t="s">
        <v>46</v>
      </c>
      <c r="AE1764" s="12" t="s">
        <v>46</v>
      </c>
      <c r="AF1764" s="12" t="s">
        <v>46</v>
      </c>
    </row>
    <row r="1765">
      <c r="A1765" s="1" t="s">
        <v>2682</v>
      </c>
      <c r="B1765" s="7"/>
      <c r="C1765" s="1" t="s">
        <v>36</v>
      </c>
      <c r="D1765" s="1" t="s">
        <v>50</v>
      </c>
      <c r="E1765" s="1" t="s">
        <v>113</v>
      </c>
      <c r="F1765" s="1" t="s">
        <v>1207</v>
      </c>
      <c r="G1765" s="1" t="s">
        <v>152</v>
      </c>
      <c r="H1765" s="1" t="s">
        <v>153</v>
      </c>
      <c r="I1765" s="1" t="s">
        <v>42</v>
      </c>
      <c r="J1765" s="1"/>
      <c r="K1765" s="1" t="s">
        <v>2683</v>
      </c>
      <c r="L1765" s="1" t="s">
        <v>99</v>
      </c>
      <c r="M1765" s="9">
        <v>44742.0</v>
      </c>
      <c r="N1765" s="9">
        <v>44742.0</v>
      </c>
      <c r="O1765" s="9">
        <v>44594.0</v>
      </c>
      <c r="P1765" s="1">
        <v>7.0</v>
      </c>
      <c r="Q1765" s="1">
        <v>600000.0</v>
      </c>
      <c r="R1765" s="1">
        <v>300000.0</v>
      </c>
      <c r="S1765" s="10">
        <v>44772.0</v>
      </c>
      <c r="V1765" s="5">
        <v>21000.0</v>
      </c>
      <c r="W1765" s="11">
        <v>24780.0</v>
      </c>
      <c r="Z1765" s="5">
        <v>15750.0</v>
      </c>
      <c r="AB1765" s="1"/>
      <c r="AC1765" s="1" t="s">
        <v>45</v>
      </c>
      <c r="AD1765" s="12" t="s">
        <v>46</v>
      </c>
      <c r="AE1765" s="12" t="s">
        <v>46</v>
      </c>
      <c r="AF1765" s="12" t="s">
        <v>46</v>
      </c>
    </row>
    <row r="1766">
      <c r="A1766" s="1" t="s">
        <v>2682</v>
      </c>
      <c r="B1766" s="7"/>
      <c r="C1766" s="1" t="s">
        <v>36</v>
      </c>
      <c r="D1766" s="1" t="s">
        <v>50</v>
      </c>
      <c r="E1766" s="1" t="s">
        <v>113</v>
      </c>
      <c r="F1766" s="1" t="s">
        <v>1207</v>
      </c>
      <c r="G1766" s="1" t="s">
        <v>152</v>
      </c>
      <c r="H1766" s="1" t="s">
        <v>153</v>
      </c>
      <c r="I1766" s="1" t="s">
        <v>42</v>
      </c>
      <c r="J1766" s="1"/>
      <c r="K1766" s="1" t="s">
        <v>2683</v>
      </c>
      <c r="L1766" s="1" t="s">
        <v>99</v>
      </c>
      <c r="M1766" s="9">
        <v>44742.0</v>
      </c>
      <c r="N1766" s="9">
        <v>44742.0</v>
      </c>
      <c r="O1766" s="9">
        <v>44594.0</v>
      </c>
      <c r="P1766" s="1">
        <v>7.0</v>
      </c>
      <c r="Q1766" s="1">
        <v>300000.0</v>
      </c>
      <c r="R1766" s="1">
        <v>300000.0</v>
      </c>
      <c r="S1766" s="10">
        <v>44772.0</v>
      </c>
      <c r="V1766" s="5">
        <v>21000.0</v>
      </c>
      <c r="W1766" s="11">
        <v>24780.0</v>
      </c>
      <c r="Z1766" s="5">
        <v>15750.0</v>
      </c>
      <c r="AB1766" s="1"/>
      <c r="AC1766" s="1" t="s">
        <v>45</v>
      </c>
      <c r="AD1766" s="12" t="s">
        <v>46</v>
      </c>
      <c r="AE1766" s="12" t="s">
        <v>46</v>
      </c>
      <c r="AF1766" s="12" t="s">
        <v>46</v>
      </c>
    </row>
    <row r="1767">
      <c r="A1767" s="1" t="s">
        <v>2690</v>
      </c>
      <c r="B1767" s="7"/>
      <c r="C1767" s="1" t="s">
        <v>36</v>
      </c>
      <c r="D1767" s="1" t="s">
        <v>102</v>
      </c>
      <c r="E1767" s="1" t="s">
        <v>38</v>
      </c>
      <c r="F1767" s="1" t="s">
        <v>2480</v>
      </c>
      <c r="G1767" s="1" t="s">
        <v>175</v>
      </c>
      <c r="H1767" s="1" t="s">
        <v>176</v>
      </c>
      <c r="I1767" s="1" t="s">
        <v>247</v>
      </c>
      <c r="J1767" s="1"/>
      <c r="K1767" s="1" t="s">
        <v>2691</v>
      </c>
      <c r="L1767" s="1" t="s">
        <v>88</v>
      </c>
      <c r="M1767" s="9">
        <v>45364.0</v>
      </c>
      <c r="N1767" s="9">
        <v>45326.0</v>
      </c>
      <c r="O1767" s="1"/>
      <c r="P1767" s="1">
        <v>8.33</v>
      </c>
      <c r="Q1767" s="1">
        <v>387984.0</v>
      </c>
      <c r="R1767" s="1">
        <v>387984.0</v>
      </c>
      <c r="S1767" s="9">
        <v>45355.0</v>
      </c>
      <c r="T1767" s="9">
        <v>45365.0</v>
      </c>
      <c r="U1767" s="1" t="s">
        <v>2692</v>
      </c>
      <c r="V1767" s="5">
        <v>32319.0672</v>
      </c>
      <c r="W1767" s="11">
        <v>38136.499296</v>
      </c>
      <c r="X1767" s="9">
        <v>45408.0</v>
      </c>
      <c r="Y1767" s="5">
        <v>34904.592576</v>
      </c>
      <c r="Z1767" s="5">
        <v>24239.3004</v>
      </c>
      <c r="AA1767" s="9">
        <v>45414.0</v>
      </c>
      <c r="AB1767" s="1" t="s">
        <v>2693</v>
      </c>
      <c r="AC1767" s="1" t="s">
        <v>55</v>
      </c>
      <c r="AD1767" s="12" t="s">
        <v>47</v>
      </c>
      <c r="AE1767" s="12" t="s">
        <v>47</v>
      </c>
      <c r="AF1767" s="12" t="s">
        <v>47</v>
      </c>
      <c r="AG1767" s="12" t="s">
        <v>47</v>
      </c>
      <c r="AH1767" s="12" t="s">
        <v>137</v>
      </c>
      <c r="AI1767" s="12" t="s">
        <v>137</v>
      </c>
    </row>
    <row r="1768">
      <c r="A1768" s="1" t="s">
        <v>2694</v>
      </c>
      <c r="B1768" s="7"/>
      <c r="C1768" s="1" t="s">
        <v>36</v>
      </c>
      <c r="D1768" s="1" t="s">
        <v>76</v>
      </c>
      <c r="E1768" s="1" t="s">
        <v>82</v>
      </c>
      <c r="F1768" s="1" t="s">
        <v>1329</v>
      </c>
      <c r="G1768" s="1" t="s">
        <v>529</v>
      </c>
      <c r="H1768" s="1" t="s">
        <v>530</v>
      </c>
      <c r="I1768" s="1" t="s">
        <v>42</v>
      </c>
      <c r="J1768" s="1"/>
      <c r="K1768" s="1" t="s">
        <v>2695</v>
      </c>
      <c r="L1768" s="1" t="s">
        <v>88</v>
      </c>
      <c r="M1768" s="9">
        <v>45027.0</v>
      </c>
      <c r="N1768" s="9">
        <v>44986.0</v>
      </c>
      <c r="O1768" s="1"/>
      <c r="P1768" s="1">
        <v>8.33</v>
      </c>
      <c r="Q1768" s="1">
        <v>250000.0</v>
      </c>
      <c r="R1768" s="1">
        <v>300000.0</v>
      </c>
      <c r="S1768" s="9">
        <v>44986.0</v>
      </c>
      <c r="T1768" s="9">
        <v>44986.0</v>
      </c>
      <c r="U1768" s="1" t="s">
        <v>2696</v>
      </c>
      <c r="V1768" s="5">
        <v>24990.0</v>
      </c>
      <c r="W1768" s="11">
        <v>29488.199999999997</v>
      </c>
      <c r="X1768" s="9">
        <v>45016.0</v>
      </c>
      <c r="Y1768" s="5">
        <v>26989.199999999997</v>
      </c>
      <c r="Z1768" s="5">
        <v>18742.5</v>
      </c>
      <c r="AA1768" s="9">
        <v>45020.0</v>
      </c>
      <c r="AB1768" s="1" t="s">
        <v>2696</v>
      </c>
      <c r="AC1768" s="1" t="s">
        <v>55</v>
      </c>
      <c r="AD1768" s="12" t="s">
        <v>47</v>
      </c>
      <c r="AE1768" s="12" t="s">
        <v>46</v>
      </c>
      <c r="AF1768" s="12" t="s">
        <v>46</v>
      </c>
      <c r="AG1768" s="12" t="s">
        <v>46</v>
      </c>
      <c r="AH1768" s="12" t="s">
        <v>46</v>
      </c>
      <c r="AI1768" s="12" t="s">
        <v>47</v>
      </c>
    </row>
    <row r="1769">
      <c r="A1769" s="1" t="s">
        <v>2694</v>
      </c>
      <c r="B1769" s="7"/>
      <c r="C1769" s="1" t="s">
        <v>36</v>
      </c>
      <c r="D1769" s="1" t="s">
        <v>76</v>
      </c>
      <c r="E1769" s="1" t="s">
        <v>82</v>
      </c>
      <c r="F1769" s="1" t="s">
        <v>1329</v>
      </c>
      <c r="G1769" s="1" t="s">
        <v>529</v>
      </c>
      <c r="H1769" s="1" t="s">
        <v>530</v>
      </c>
      <c r="I1769" s="1" t="s">
        <v>42</v>
      </c>
      <c r="J1769" s="1"/>
      <c r="K1769" s="1" t="s">
        <v>2695</v>
      </c>
      <c r="L1769" s="1" t="s">
        <v>88</v>
      </c>
      <c r="M1769" s="9">
        <v>45027.0</v>
      </c>
      <c r="N1769" s="9">
        <v>45029.0</v>
      </c>
      <c r="O1769" s="1"/>
      <c r="P1769" s="1">
        <v>8.33</v>
      </c>
      <c r="Q1769" s="1">
        <v>500000.0</v>
      </c>
      <c r="R1769" s="1">
        <v>522000.0</v>
      </c>
      <c r="S1769" s="9">
        <v>45026.0</v>
      </c>
      <c r="T1769" s="9">
        <v>45029.0</v>
      </c>
      <c r="U1769" s="1" t="s">
        <v>2697</v>
      </c>
      <c r="V1769" s="5">
        <v>43482.6</v>
      </c>
      <c r="W1769" s="11">
        <v>51309.46799999999</v>
      </c>
      <c r="X1769" s="9">
        <v>45056.0</v>
      </c>
      <c r="Y1769" s="5">
        <v>46961.20799999999</v>
      </c>
      <c r="Z1769" s="5">
        <v>32611.949999999997</v>
      </c>
      <c r="AA1769" s="9">
        <v>45077.0</v>
      </c>
      <c r="AB1769" s="1" t="s">
        <v>2698</v>
      </c>
      <c r="AC1769" s="1" t="s">
        <v>55</v>
      </c>
      <c r="AD1769" s="12" t="s">
        <v>47</v>
      </c>
      <c r="AE1769" s="12" t="s">
        <v>47</v>
      </c>
      <c r="AF1769" s="12" t="s">
        <v>47</v>
      </c>
      <c r="AG1769" s="12" t="s">
        <v>47</v>
      </c>
      <c r="AH1769" s="12" t="s">
        <v>47</v>
      </c>
      <c r="AI1769" s="12" t="s">
        <v>47</v>
      </c>
    </row>
    <row r="1770">
      <c r="A1770" s="1" t="s">
        <v>2694</v>
      </c>
      <c r="B1770" s="7"/>
      <c r="C1770" s="1" t="s">
        <v>36</v>
      </c>
      <c r="D1770" s="1" t="s">
        <v>76</v>
      </c>
      <c r="E1770" s="1" t="s">
        <v>82</v>
      </c>
      <c r="F1770" s="1" t="s">
        <v>1329</v>
      </c>
      <c r="G1770" s="1" t="s">
        <v>529</v>
      </c>
      <c r="H1770" s="1" t="s">
        <v>530</v>
      </c>
      <c r="I1770" s="1" t="s">
        <v>42</v>
      </c>
      <c r="J1770" s="1"/>
      <c r="K1770" s="1" t="s">
        <v>2695</v>
      </c>
      <c r="L1770" s="1" t="s">
        <v>88</v>
      </c>
      <c r="M1770" s="9">
        <v>45027.0</v>
      </c>
      <c r="N1770" s="14">
        <v>45282.0</v>
      </c>
      <c r="O1770" s="1"/>
      <c r="P1770" s="1">
        <v>8.33</v>
      </c>
      <c r="Q1770" s="1">
        <v>800000.0</v>
      </c>
      <c r="R1770" s="1">
        <v>804000.0</v>
      </c>
      <c r="S1770" s="14">
        <v>45278.0</v>
      </c>
      <c r="T1770" s="14">
        <v>45282.0</v>
      </c>
      <c r="U1770" s="1" t="s">
        <v>2699</v>
      </c>
      <c r="V1770" s="5">
        <v>66973.2</v>
      </c>
      <c r="W1770" s="11">
        <v>79028.37599999999</v>
      </c>
      <c r="X1770" s="9">
        <v>45308.0</v>
      </c>
      <c r="Y1770" s="5">
        <v>72331.05599999998</v>
      </c>
      <c r="Z1770" s="5">
        <v>50229.899999999994</v>
      </c>
      <c r="AA1770" s="9">
        <v>45344.0</v>
      </c>
      <c r="AB1770" s="1" t="s">
        <v>2700</v>
      </c>
      <c r="AC1770" s="1" t="s">
        <v>55</v>
      </c>
      <c r="AD1770" s="12" t="s">
        <v>47</v>
      </c>
      <c r="AE1770" s="12" t="s">
        <v>47</v>
      </c>
      <c r="AF1770" s="12" t="s">
        <v>47</v>
      </c>
      <c r="AG1770" s="12" t="s">
        <v>47</v>
      </c>
      <c r="AH1770" s="12" t="s">
        <v>47</v>
      </c>
      <c r="AI1770" s="12" t="s">
        <v>47</v>
      </c>
    </row>
    <row r="1771">
      <c r="A1771" s="1" t="s">
        <v>2694</v>
      </c>
      <c r="B1771" s="7"/>
      <c r="C1771" s="1" t="s">
        <v>36</v>
      </c>
      <c r="D1771" s="1" t="s">
        <v>76</v>
      </c>
      <c r="E1771" s="1" t="s">
        <v>82</v>
      </c>
      <c r="F1771" s="1" t="s">
        <v>1329</v>
      </c>
      <c r="G1771" s="1" t="s">
        <v>529</v>
      </c>
      <c r="H1771" s="1" t="s">
        <v>530</v>
      </c>
      <c r="I1771" s="1" t="s">
        <v>42</v>
      </c>
      <c r="J1771" s="1"/>
      <c r="K1771" s="1" t="s">
        <v>2695</v>
      </c>
      <c r="L1771" s="1" t="s">
        <v>88</v>
      </c>
      <c r="M1771" s="9">
        <v>45027.0</v>
      </c>
      <c r="N1771" s="9">
        <v>45341.0</v>
      </c>
      <c r="O1771" s="1"/>
      <c r="P1771" s="1">
        <v>8.33</v>
      </c>
      <c r="Q1771" s="1">
        <v>500000.0</v>
      </c>
      <c r="R1771" s="1">
        <v>540000.0</v>
      </c>
      <c r="S1771" s="9">
        <v>45337.0</v>
      </c>
      <c r="T1771" s="9">
        <v>45341.0</v>
      </c>
      <c r="U1771" s="1" t="s">
        <v>2701</v>
      </c>
      <c r="V1771" s="5">
        <v>44982.0</v>
      </c>
      <c r="W1771" s="11">
        <v>53078.759999999995</v>
      </c>
      <c r="X1771" s="9">
        <v>45367.0</v>
      </c>
      <c r="Y1771" s="5">
        <v>48580.56</v>
      </c>
      <c r="Z1771" s="5">
        <v>33736.5</v>
      </c>
      <c r="AA1771" s="9">
        <v>45355.0</v>
      </c>
      <c r="AB1771" s="1" t="s">
        <v>2702</v>
      </c>
      <c r="AC1771" s="1" t="s">
        <v>55</v>
      </c>
      <c r="AD1771" s="12" t="s">
        <v>47</v>
      </c>
      <c r="AE1771" s="12" t="s">
        <v>47</v>
      </c>
      <c r="AF1771" s="12" t="s">
        <v>47</v>
      </c>
      <c r="AG1771" s="12" t="s">
        <v>47</v>
      </c>
      <c r="AH1771" s="12" t="s">
        <v>47</v>
      </c>
      <c r="AI1771" s="12" t="s">
        <v>47</v>
      </c>
    </row>
    <row r="1772">
      <c r="A1772" s="1" t="s">
        <v>2703</v>
      </c>
      <c r="B1772" s="7"/>
      <c r="C1772" s="1" t="s">
        <v>36</v>
      </c>
      <c r="D1772" s="1" t="s">
        <v>96</v>
      </c>
      <c r="E1772" s="1" t="s">
        <v>82</v>
      </c>
      <c r="F1772" s="1" t="s">
        <v>541</v>
      </c>
      <c r="G1772" s="1" t="s">
        <v>152</v>
      </c>
      <c r="H1772" s="1" t="s">
        <v>153</v>
      </c>
      <c r="I1772" s="1" t="s">
        <v>42</v>
      </c>
      <c r="J1772" s="1"/>
      <c r="K1772" s="1" t="s">
        <v>2704</v>
      </c>
      <c r="L1772" s="1" t="s">
        <v>347</v>
      </c>
      <c r="M1772" s="14">
        <v>44881.0</v>
      </c>
      <c r="N1772" s="14">
        <v>44881.0</v>
      </c>
      <c r="O1772" s="1"/>
      <c r="P1772" s="1">
        <v>8.33</v>
      </c>
      <c r="Q1772" s="1">
        <v>300000.0</v>
      </c>
      <c r="R1772" s="1">
        <v>300000.0</v>
      </c>
      <c r="S1772" s="15">
        <v>44971.0</v>
      </c>
      <c r="V1772" s="5">
        <v>24990.0</v>
      </c>
      <c r="W1772" s="11">
        <v>29488.199999999997</v>
      </c>
      <c r="Z1772" s="5">
        <v>18742.5</v>
      </c>
      <c r="AB1772" s="1"/>
      <c r="AC1772" s="1" t="s">
        <v>45</v>
      </c>
      <c r="AD1772" s="12" t="s">
        <v>46</v>
      </c>
      <c r="AE1772" s="12" t="s">
        <v>46</v>
      </c>
      <c r="AF1772" s="12" t="s">
        <v>46</v>
      </c>
    </row>
    <row r="1773">
      <c r="A1773" s="1" t="s">
        <v>2703</v>
      </c>
      <c r="B1773" s="7"/>
      <c r="C1773" s="1" t="s">
        <v>36</v>
      </c>
      <c r="D1773" s="1" t="s">
        <v>96</v>
      </c>
      <c r="E1773" s="1" t="s">
        <v>82</v>
      </c>
      <c r="F1773" s="1" t="s">
        <v>541</v>
      </c>
      <c r="G1773" s="1" t="s">
        <v>152</v>
      </c>
      <c r="H1773" s="1" t="s">
        <v>153</v>
      </c>
      <c r="I1773" s="1" t="s">
        <v>42</v>
      </c>
      <c r="J1773" s="1"/>
      <c r="K1773" s="1" t="s">
        <v>2704</v>
      </c>
      <c r="L1773" s="1" t="s">
        <v>347</v>
      </c>
      <c r="M1773" s="14">
        <v>44881.0</v>
      </c>
      <c r="N1773" s="14">
        <v>44881.0</v>
      </c>
      <c r="O1773" s="1"/>
      <c r="P1773" s="1">
        <v>8.33</v>
      </c>
      <c r="Q1773" s="1">
        <v>300000.0</v>
      </c>
      <c r="R1773" s="1">
        <v>300000.0</v>
      </c>
      <c r="S1773" s="15">
        <v>44971.0</v>
      </c>
      <c r="V1773" s="5">
        <v>24990.0</v>
      </c>
      <c r="W1773" s="11">
        <v>29488.199999999997</v>
      </c>
      <c r="Z1773" s="5">
        <v>18742.5</v>
      </c>
      <c r="AB1773" s="1"/>
      <c r="AC1773" s="1" t="s">
        <v>45</v>
      </c>
      <c r="AD1773" s="12" t="s">
        <v>46</v>
      </c>
      <c r="AE1773" s="12" t="s">
        <v>46</v>
      </c>
      <c r="AF1773" s="12" t="s">
        <v>46</v>
      </c>
    </row>
    <row r="1774">
      <c r="A1774" s="1" t="s">
        <v>2703</v>
      </c>
      <c r="B1774" s="7"/>
      <c r="C1774" s="1" t="s">
        <v>36</v>
      </c>
      <c r="D1774" s="1" t="s">
        <v>96</v>
      </c>
      <c r="E1774" s="1" t="s">
        <v>82</v>
      </c>
      <c r="F1774" s="1" t="s">
        <v>541</v>
      </c>
      <c r="G1774" s="1" t="s">
        <v>152</v>
      </c>
      <c r="H1774" s="1" t="s">
        <v>153</v>
      </c>
      <c r="I1774" s="1" t="s">
        <v>42</v>
      </c>
      <c r="J1774" s="1"/>
      <c r="K1774" s="1" t="s">
        <v>2704</v>
      </c>
      <c r="L1774" s="1" t="s">
        <v>347</v>
      </c>
      <c r="M1774" s="14">
        <v>44881.0</v>
      </c>
      <c r="N1774" s="14">
        <v>44881.0</v>
      </c>
      <c r="O1774" s="1"/>
      <c r="P1774" s="1">
        <v>8.33</v>
      </c>
      <c r="Q1774" s="1">
        <v>300000.0</v>
      </c>
      <c r="R1774" s="1">
        <v>300000.0</v>
      </c>
      <c r="S1774" s="15">
        <v>44971.0</v>
      </c>
      <c r="V1774" s="5">
        <v>24990.0</v>
      </c>
      <c r="W1774" s="11">
        <v>29488.199999999997</v>
      </c>
      <c r="Z1774" s="5">
        <v>18742.5</v>
      </c>
      <c r="AB1774" s="1"/>
      <c r="AC1774" s="1" t="s">
        <v>45</v>
      </c>
      <c r="AD1774" s="12" t="s">
        <v>46</v>
      </c>
      <c r="AE1774" s="12" t="s">
        <v>46</v>
      </c>
      <c r="AF1774" s="12" t="s">
        <v>46</v>
      </c>
    </row>
    <row r="1775">
      <c r="A1775" s="1" t="s">
        <v>2703</v>
      </c>
      <c r="B1775" s="7"/>
      <c r="C1775" s="1" t="s">
        <v>36</v>
      </c>
      <c r="D1775" s="1" t="s">
        <v>96</v>
      </c>
      <c r="E1775" s="1" t="s">
        <v>82</v>
      </c>
      <c r="F1775" s="1" t="s">
        <v>541</v>
      </c>
      <c r="G1775" s="1" t="s">
        <v>152</v>
      </c>
      <c r="H1775" s="1" t="s">
        <v>153</v>
      </c>
      <c r="I1775" s="1" t="s">
        <v>42</v>
      </c>
      <c r="J1775" s="1"/>
      <c r="K1775" s="1" t="s">
        <v>2704</v>
      </c>
      <c r="L1775" s="1" t="s">
        <v>347</v>
      </c>
      <c r="M1775" s="14">
        <v>44881.0</v>
      </c>
      <c r="N1775" s="14">
        <v>44881.0</v>
      </c>
      <c r="O1775" s="1"/>
      <c r="P1775" s="1">
        <v>8.33</v>
      </c>
      <c r="Q1775" s="1">
        <v>300000.0</v>
      </c>
      <c r="R1775" s="1">
        <v>300000.0</v>
      </c>
      <c r="S1775" s="15">
        <v>44971.0</v>
      </c>
      <c r="V1775" s="5">
        <v>24990.0</v>
      </c>
      <c r="W1775" s="11">
        <v>29488.199999999997</v>
      </c>
      <c r="Z1775" s="5">
        <v>18742.5</v>
      </c>
      <c r="AB1775" s="1"/>
      <c r="AC1775" s="1" t="s">
        <v>45</v>
      </c>
      <c r="AD1775" s="12" t="s">
        <v>46</v>
      </c>
      <c r="AE1775" s="12" t="s">
        <v>46</v>
      </c>
      <c r="AF1775" s="12" t="s">
        <v>46</v>
      </c>
    </row>
    <row r="1776">
      <c r="A1776" s="1" t="s">
        <v>2705</v>
      </c>
      <c r="B1776" s="7"/>
      <c r="C1776" s="1" t="s">
        <v>36</v>
      </c>
      <c r="D1776" s="1" t="s">
        <v>37</v>
      </c>
      <c r="E1776" s="1" t="s">
        <v>38</v>
      </c>
      <c r="F1776" s="1" t="s">
        <v>2706</v>
      </c>
      <c r="G1776" s="1" t="s">
        <v>221</v>
      </c>
      <c r="H1776" s="1" t="s">
        <v>222</v>
      </c>
      <c r="I1776" s="1" t="s">
        <v>42</v>
      </c>
      <c r="J1776" s="1"/>
      <c r="K1776" s="1" t="s">
        <v>2707</v>
      </c>
      <c r="L1776" s="1" t="s">
        <v>53</v>
      </c>
      <c r="M1776" s="9">
        <v>45314.0</v>
      </c>
      <c r="N1776" s="9">
        <v>45321.0</v>
      </c>
      <c r="O1776" s="1"/>
      <c r="P1776" s="1">
        <v>8.33</v>
      </c>
      <c r="Q1776" s="1">
        <v>250000.0</v>
      </c>
      <c r="R1776" s="1">
        <v>276000.0</v>
      </c>
      <c r="S1776" s="9">
        <v>45310.0</v>
      </c>
      <c r="T1776" s="9">
        <v>45321.0</v>
      </c>
      <c r="U1776" s="1" t="s">
        <v>2708</v>
      </c>
      <c r="V1776" s="5">
        <v>22990.8</v>
      </c>
      <c r="W1776" s="11">
        <v>27129.143999999997</v>
      </c>
      <c r="X1776" s="9"/>
      <c r="Y1776" s="5"/>
      <c r="Z1776" s="5">
        <v>17243.1</v>
      </c>
      <c r="AA1776" s="9"/>
      <c r="AC1776" s="1" t="s">
        <v>162</v>
      </c>
      <c r="AD1776" s="12" t="s">
        <v>47</v>
      </c>
      <c r="AE1776" s="12" t="s">
        <v>47</v>
      </c>
      <c r="AF1776" s="12" t="s">
        <v>47</v>
      </c>
      <c r="AG1776" s="12" t="s">
        <v>47</v>
      </c>
    </row>
    <row r="1777">
      <c r="A1777" s="1" t="s">
        <v>2709</v>
      </c>
      <c r="B1777" s="7"/>
      <c r="C1777" s="1" t="s">
        <v>132</v>
      </c>
      <c r="D1777" s="1" t="s">
        <v>96</v>
      </c>
      <c r="E1777" s="1" t="s">
        <v>38</v>
      </c>
      <c r="F1777" s="1" t="s">
        <v>653</v>
      </c>
      <c r="G1777" s="1" t="s">
        <v>152</v>
      </c>
      <c r="H1777" s="1" t="s">
        <v>317</v>
      </c>
      <c r="I1777" s="1" t="s">
        <v>265</v>
      </c>
      <c r="J1777" s="1"/>
      <c r="K1777" s="1" t="s">
        <v>2710</v>
      </c>
      <c r="L1777" s="1" t="s">
        <v>99</v>
      </c>
      <c r="M1777" s="9">
        <v>45145.0</v>
      </c>
      <c r="N1777" s="9">
        <v>45008.0</v>
      </c>
      <c r="O1777" s="1"/>
      <c r="P1777" s="1">
        <v>8.33</v>
      </c>
      <c r="Q1777" s="1">
        <v>500000.0</v>
      </c>
      <c r="R1777" s="1">
        <v>300000.0</v>
      </c>
      <c r="S1777" s="10">
        <v>45098.0</v>
      </c>
      <c r="V1777" s="5">
        <v>24990.0</v>
      </c>
      <c r="W1777" s="11">
        <v>29488.199999999997</v>
      </c>
      <c r="Z1777" s="5">
        <v>18742.5</v>
      </c>
      <c r="AC1777" s="1" t="s">
        <v>45</v>
      </c>
      <c r="AD1777" s="12" t="s">
        <v>47</v>
      </c>
      <c r="AE1777" s="12" t="s">
        <v>46</v>
      </c>
      <c r="AF1777" s="12" t="s">
        <v>47</v>
      </c>
    </row>
    <row r="1778">
      <c r="A1778" s="1" t="s">
        <v>2711</v>
      </c>
      <c r="B1778" s="7"/>
      <c r="C1778" s="1" t="s">
        <v>36</v>
      </c>
      <c r="D1778" s="1" t="s">
        <v>96</v>
      </c>
      <c r="E1778" s="1" t="s">
        <v>212</v>
      </c>
      <c r="F1778" s="1" t="s">
        <v>371</v>
      </c>
      <c r="G1778" s="1" t="s">
        <v>525</v>
      </c>
      <c r="H1778" s="1" t="s">
        <v>526</v>
      </c>
      <c r="I1778" s="1" t="s">
        <v>42</v>
      </c>
      <c r="J1778" s="1"/>
      <c r="K1778" s="1" t="s">
        <v>2712</v>
      </c>
      <c r="L1778" s="1" t="s">
        <v>53</v>
      </c>
      <c r="M1778" s="9">
        <v>44746.0</v>
      </c>
      <c r="N1778" s="9">
        <v>44746.0</v>
      </c>
      <c r="O1778" s="1"/>
      <c r="P1778" s="1">
        <v>8.33</v>
      </c>
      <c r="Q1778" s="1">
        <v>400000.0</v>
      </c>
      <c r="R1778" s="1">
        <v>400008.0</v>
      </c>
      <c r="S1778" s="9">
        <v>44763.0</v>
      </c>
      <c r="T1778" s="9">
        <v>44763.0</v>
      </c>
      <c r="U1778" s="1" t="s">
        <v>2713</v>
      </c>
      <c r="V1778" s="5">
        <v>33320.6664</v>
      </c>
      <c r="W1778" s="11">
        <v>39318.386352</v>
      </c>
      <c r="X1778" s="9">
        <v>44763.0</v>
      </c>
      <c r="Y1778" s="5">
        <v>35986.319712000004</v>
      </c>
      <c r="Z1778" s="5">
        <v>24990.4998</v>
      </c>
      <c r="AA1778" s="9">
        <v>44763.0</v>
      </c>
      <c r="AB1778" s="1" t="s">
        <v>2713</v>
      </c>
      <c r="AC1778" s="1" t="s">
        <v>55</v>
      </c>
      <c r="AD1778" s="12" t="s">
        <v>46</v>
      </c>
      <c r="AE1778" s="12" t="s">
        <v>46</v>
      </c>
      <c r="AF1778" s="12" t="s">
        <v>46</v>
      </c>
      <c r="AG1778" s="12" t="s">
        <v>46</v>
      </c>
      <c r="AH1778" s="12" t="s">
        <v>46</v>
      </c>
      <c r="AI1778" s="12" t="s">
        <v>46</v>
      </c>
    </row>
    <row r="1779">
      <c r="A1779" s="1" t="s">
        <v>2711</v>
      </c>
      <c r="B1779" s="7"/>
      <c r="C1779" s="1" t="s">
        <v>36</v>
      </c>
      <c r="D1779" s="1" t="s">
        <v>96</v>
      </c>
      <c r="E1779" s="1" t="s">
        <v>77</v>
      </c>
      <c r="F1779" s="1" t="s">
        <v>371</v>
      </c>
      <c r="G1779" s="1" t="s">
        <v>525</v>
      </c>
      <c r="H1779" s="1" t="s">
        <v>526</v>
      </c>
      <c r="I1779" s="1" t="s">
        <v>42</v>
      </c>
      <c r="J1779" s="1"/>
      <c r="K1779" s="1" t="s">
        <v>2712</v>
      </c>
      <c r="L1779" s="1" t="s">
        <v>53</v>
      </c>
      <c r="M1779" s="9">
        <v>44746.0</v>
      </c>
      <c r="N1779" s="9">
        <v>44823.0</v>
      </c>
      <c r="O1779" s="1"/>
      <c r="P1779" s="1">
        <v>8.33</v>
      </c>
      <c r="Q1779" s="1">
        <v>100000.0</v>
      </c>
      <c r="R1779" s="1">
        <v>840008.0</v>
      </c>
      <c r="S1779" s="9">
        <v>44823.0</v>
      </c>
      <c r="T1779" s="9">
        <v>44823.0</v>
      </c>
      <c r="U1779" s="1" t="s">
        <v>2714</v>
      </c>
      <c r="V1779" s="5">
        <v>69972.6664</v>
      </c>
      <c r="W1779" s="11">
        <v>82567.746352</v>
      </c>
      <c r="X1779" s="14">
        <v>44854.0</v>
      </c>
      <c r="Y1779" s="5">
        <v>75570.479712</v>
      </c>
      <c r="Z1779" s="5">
        <v>52479.499800000005</v>
      </c>
      <c r="AA1779" s="14">
        <v>44858.0</v>
      </c>
      <c r="AB1779" s="1" t="s">
        <v>2714</v>
      </c>
      <c r="AC1779" s="1" t="s">
        <v>55</v>
      </c>
      <c r="AD1779" s="12" t="s">
        <v>46</v>
      </c>
      <c r="AE1779" s="12" t="s">
        <v>46</v>
      </c>
      <c r="AF1779" s="12" t="s">
        <v>46</v>
      </c>
      <c r="AG1779" s="12" t="s">
        <v>46</v>
      </c>
      <c r="AH1779" s="12" t="s">
        <v>46</v>
      </c>
      <c r="AI1779" s="12" t="s">
        <v>46</v>
      </c>
    </row>
    <row r="1780">
      <c r="A1780" s="1" t="s">
        <v>2711</v>
      </c>
      <c r="B1780" s="7"/>
      <c r="C1780" s="1" t="s">
        <v>36</v>
      </c>
      <c r="D1780" s="1" t="s">
        <v>96</v>
      </c>
      <c r="E1780" s="1" t="s">
        <v>212</v>
      </c>
      <c r="F1780" s="1" t="s">
        <v>371</v>
      </c>
      <c r="G1780" s="1" t="s">
        <v>525</v>
      </c>
      <c r="H1780" s="1" t="s">
        <v>526</v>
      </c>
      <c r="I1780" s="1" t="s">
        <v>42</v>
      </c>
      <c r="J1780" s="1"/>
      <c r="K1780" s="1" t="s">
        <v>2712</v>
      </c>
      <c r="L1780" s="1" t="s">
        <v>53</v>
      </c>
      <c r="M1780" s="9">
        <v>44746.0</v>
      </c>
      <c r="N1780" s="9">
        <v>45002.0</v>
      </c>
      <c r="O1780" s="1"/>
      <c r="P1780" s="1">
        <v>8.33</v>
      </c>
      <c r="Q1780" s="1">
        <v>300000.0</v>
      </c>
      <c r="R1780" s="1">
        <v>460025.0</v>
      </c>
      <c r="S1780" s="9">
        <v>45033.0</v>
      </c>
      <c r="T1780" s="9">
        <v>45033.0</v>
      </c>
      <c r="U1780" s="1" t="s">
        <v>2715</v>
      </c>
      <c r="V1780" s="5">
        <v>38320.0825</v>
      </c>
      <c r="W1780" s="11">
        <v>45217.697349999995</v>
      </c>
      <c r="X1780" s="9"/>
      <c r="Z1780" s="5">
        <v>28740.061875</v>
      </c>
      <c r="AC1780" s="1" t="s">
        <v>162</v>
      </c>
      <c r="AD1780" s="12" t="s">
        <v>46</v>
      </c>
      <c r="AE1780" s="12" t="s">
        <v>46</v>
      </c>
      <c r="AF1780" s="12" t="s">
        <v>47</v>
      </c>
      <c r="AG1780" s="12" t="s">
        <v>47</v>
      </c>
    </row>
    <row r="1781">
      <c r="A1781" s="1" t="s">
        <v>2711</v>
      </c>
      <c r="B1781" s="7"/>
      <c r="C1781" s="1" t="s">
        <v>36</v>
      </c>
      <c r="D1781" s="1" t="s">
        <v>96</v>
      </c>
      <c r="E1781" s="1" t="s">
        <v>212</v>
      </c>
      <c r="F1781" s="1" t="s">
        <v>371</v>
      </c>
      <c r="G1781" s="1" t="s">
        <v>525</v>
      </c>
      <c r="H1781" s="1" t="s">
        <v>526</v>
      </c>
      <c r="I1781" s="1" t="s">
        <v>42</v>
      </c>
      <c r="J1781" s="1"/>
      <c r="K1781" s="1" t="s">
        <v>2712</v>
      </c>
      <c r="L1781" s="1" t="s">
        <v>53</v>
      </c>
      <c r="M1781" s="9">
        <v>44746.0</v>
      </c>
      <c r="N1781" s="14">
        <v>44907.0</v>
      </c>
      <c r="O1781" s="1"/>
      <c r="P1781" s="1">
        <v>8.33</v>
      </c>
      <c r="Q1781" s="1">
        <v>300000.0</v>
      </c>
      <c r="R1781" s="1">
        <v>300040.0</v>
      </c>
      <c r="S1781" s="9">
        <v>44938.0</v>
      </c>
      <c r="T1781" s="9">
        <v>45265.0</v>
      </c>
      <c r="U1781" s="1" t="s">
        <v>2716</v>
      </c>
      <c r="V1781" s="5">
        <v>24993.332000000002</v>
      </c>
      <c r="W1781" s="11">
        <v>29492.13176</v>
      </c>
      <c r="X1781" s="9"/>
      <c r="Y1781" s="5"/>
      <c r="Z1781" s="5">
        <v>18744.999000000003</v>
      </c>
      <c r="AA1781" s="9"/>
      <c r="AC1781" s="1" t="s">
        <v>162</v>
      </c>
      <c r="AD1781" s="12" t="s">
        <v>46</v>
      </c>
      <c r="AE1781" s="12" t="s">
        <v>46</v>
      </c>
      <c r="AF1781" s="12" t="s">
        <v>46</v>
      </c>
      <c r="AG1781" s="12" t="s">
        <v>47</v>
      </c>
    </row>
    <row r="1782">
      <c r="A1782" s="1" t="s">
        <v>2711</v>
      </c>
      <c r="B1782" s="7"/>
      <c r="C1782" s="1" t="s">
        <v>36</v>
      </c>
      <c r="D1782" s="1" t="s">
        <v>96</v>
      </c>
      <c r="E1782" s="1" t="s">
        <v>212</v>
      </c>
      <c r="F1782" s="1" t="s">
        <v>371</v>
      </c>
      <c r="G1782" s="1" t="s">
        <v>525</v>
      </c>
      <c r="H1782" s="1" t="s">
        <v>526</v>
      </c>
      <c r="I1782" s="1" t="s">
        <v>42</v>
      </c>
      <c r="J1782" s="1"/>
      <c r="K1782" s="1" t="s">
        <v>2712</v>
      </c>
      <c r="L1782" s="1" t="s">
        <v>53</v>
      </c>
      <c r="M1782" s="9">
        <v>44746.0</v>
      </c>
      <c r="N1782" s="9">
        <v>45089.0</v>
      </c>
      <c r="O1782" s="1"/>
      <c r="P1782" s="1">
        <v>8.33</v>
      </c>
      <c r="Q1782" s="1">
        <v>300000.0</v>
      </c>
      <c r="R1782" s="1">
        <v>300040.0</v>
      </c>
      <c r="S1782" s="9">
        <v>45119.0</v>
      </c>
      <c r="T1782" s="14">
        <v>45271.0</v>
      </c>
      <c r="U1782" s="1" t="s">
        <v>2717</v>
      </c>
      <c r="V1782" s="5">
        <v>24993.332000000002</v>
      </c>
      <c r="W1782" s="11">
        <v>29492.13176</v>
      </c>
      <c r="X1782" s="14"/>
      <c r="Y1782" s="5"/>
      <c r="Z1782" s="5">
        <v>18744.999000000003</v>
      </c>
      <c r="AA1782" s="14"/>
      <c r="AC1782" s="1" t="s">
        <v>162</v>
      </c>
      <c r="AD1782" s="12" t="s">
        <v>46</v>
      </c>
      <c r="AE1782" s="12" t="s">
        <v>47</v>
      </c>
      <c r="AF1782" s="12" t="s">
        <v>47</v>
      </c>
      <c r="AG1782" s="12" t="s">
        <v>47</v>
      </c>
    </row>
    <row r="1783">
      <c r="A1783" s="1" t="s">
        <v>2711</v>
      </c>
      <c r="B1783" s="7"/>
      <c r="C1783" s="1" t="s">
        <v>36</v>
      </c>
      <c r="D1783" s="1" t="s">
        <v>96</v>
      </c>
      <c r="E1783" s="1" t="s">
        <v>212</v>
      </c>
      <c r="F1783" s="1" t="s">
        <v>371</v>
      </c>
      <c r="G1783" s="1" t="s">
        <v>525</v>
      </c>
      <c r="H1783" s="1" t="s">
        <v>526</v>
      </c>
      <c r="I1783" s="1" t="s">
        <v>42</v>
      </c>
      <c r="J1783" s="1"/>
      <c r="K1783" s="1" t="s">
        <v>2712</v>
      </c>
      <c r="L1783" s="1" t="s">
        <v>53</v>
      </c>
      <c r="M1783" s="9">
        <v>44746.0</v>
      </c>
      <c r="N1783" s="9">
        <v>45089.0</v>
      </c>
      <c r="O1783" s="1"/>
      <c r="P1783" s="1">
        <v>8.33</v>
      </c>
      <c r="Q1783" s="1">
        <v>300000.0</v>
      </c>
      <c r="R1783" s="1">
        <v>300040.0</v>
      </c>
      <c r="S1783" s="9">
        <v>45119.0</v>
      </c>
      <c r="T1783" s="14">
        <v>45280.0</v>
      </c>
      <c r="U1783" s="1" t="s">
        <v>2718</v>
      </c>
      <c r="V1783" s="5">
        <v>24993.332000000002</v>
      </c>
      <c r="W1783" s="11">
        <v>29492.13176</v>
      </c>
      <c r="X1783" s="9">
        <v>45322.0</v>
      </c>
      <c r="Y1783" s="5">
        <v>26992.79856</v>
      </c>
      <c r="Z1783" s="5">
        <v>18744.999000000003</v>
      </c>
      <c r="AA1783" s="9">
        <v>45323.0</v>
      </c>
      <c r="AB1783" s="1">
        <v>124.0</v>
      </c>
      <c r="AC1783" s="1" t="s">
        <v>55</v>
      </c>
      <c r="AD1783" s="12" t="s">
        <v>46</v>
      </c>
      <c r="AE1783" s="12" t="s">
        <v>47</v>
      </c>
      <c r="AF1783" s="12" t="s">
        <v>47</v>
      </c>
      <c r="AG1783" s="12" t="s">
        <v>47</v>
      </c>
      <c r="AH1783" s="12" t="s">
        <v>47</v>
      </c>
      <c r="AI1783" s="12" t="s">
        <v>47</v>
      </c>
    </row>
    <row r="1784">
      <c r="A1784" s="1" t="s">
        <v>2711</v>
      </c>
      <c r="B1784" s="7"/>
      <c r="C1784" s="1" t="s">
        <v>36</v>
      </c>
      <c r="D1784" s="1" t="s">
        <v>96</v>
      </c>
      <c r="E1784" s="1" t="s">
        <v>212</v>
      </c>
      <c r="F1784" s="1" t="s">
        <v>371</v>
      </c>
      <c r="G1784" s="1" t="s">
        <v>525</v>
      </c>
      <c r="H1784" s="1" t="s">
        <v>526</v>
      </c>
      <c r="I1784" s="1" t="s">
        <v>42</v>
      </c>
      <c r="J1784" s="1"/>
      <c r="K1784" s="1" t="s">
        <v>2712</v>
      </c>
      <c r="L1784" s="1" t="s">
        <v>53</v>
      </c>
      <c r="M1784" s="9">
        <v>44746.0</v>
      </c>
      <c r="N1784" s="9">
        <v>45310.0</v>
      </c>
      <c r="O1784" s="1"/>
      <c r="P1784" s="1">
        <v>8.33</v>
      </c>
      <c r="Q1784" s="1">
        <v>300000.0</v>
      </c>
      <c r="R1784" s="1">
        <v>600009.0</v>
      </c>
      <c r="S1784" s="9">
        <v>45341.0</v>
      </c>
      <c r="T1784" s="9">
        <v>45338.0</v>
      </c>
      <c r="U1784" s="1" t="s">
        <v>2719</v>
      </c>
      <c r="V1784" s="5">
        <v>49980.7497</v>
      </c>
      <c r="W1784" s="11">
        <v>58977.284646</v>
      </c>
      <c r="X1784" s="9">
        <v>45373.0</v>
      </c>
      <c r="Y1784" s="5">
        <v>53979.209676</v>
      </c>
      <c r="Z1784" s="5">
        <v>37485.562275000004</v>
      </c>
      <c r="AA1784" s="9">
        <v>45379.0</v>
      </c>
      <c r="AB1784" s="1" t="s">
        <v>2720</v>
      </c>
      <c r="AC1784" s="1" t="s">
        <v>55</v>
      </c>
      <c r="AD1784" s="12" t="s">
        <v>46</v>
      </c>
      <c r="AE1784" s="12" t="s">
        <v>47</v>
      </c>
      <c r="AF1784" s="12" t="s">
        <v>47</v>
      </c>
      <c r="AG1784" s="12" t="s">
        <v>47</v>
      </c>
      <c r="AH1784" s="12" t="s">
        <v>47</v>
      </c>
      <c r="AI1784" s="12" t="s">
        <v>47</v>
      </c>
    </row>
    <row r="1785">
      <c r="A1785" s="1" t="s">
        <v>2711</v>
      </c>
      <c r="B1785" s="7"/>
      <c r="C1785" s="1" t="s">
        <v>36</v>
      </c>
      <c r="D1785" s="1" t="s">
        <v>96</v>
      </c>
      <c r="E1785" s="1" t="s">
        <v>77</v>
      </c>
      <c r="F1785" s="1" t="s">
        <v>371</v>
      </c>
      <c r="G1785" s="1" t="s">
        <v>525</v>
      </c>
      <c r="H1785" s="1" t="s">
        <v>526</v>
      </c>
      <c r="I1785" s="1" t="s">
        <v>42</v>
      </c>
      <c r="J1785" s="1"/>
      <c r="K1785" s="1" t="s">
        <v>2712</v>
      </c>
      <c r="L1785" s="1" t="s">
        <v>53</v>
      </c>
      <c r="M1785" s="9">
        <v>44746.0</v>
      </c>
      <c r="N1785" s="9">
        <v>44726.0</v>
      </c>
      <c r="O1785" s="1"/>
      <c r="P1785" s="1">
        <v>8.33</v>
      </c>
      <c r="Q1785" s="1">
        <v>400008.0</v>
      </c>
      <c r="R1785" s="1">
        <v>300000.0</v>
      </c>
      <c r="S1785" s="10">
        <v>44816.0</v>
      </c>
      <c r="V1785" s="5">
        <v>24990.0</v>
      </c>
      <c r="W1785" s="11">
        <v>29488.199999999997</v>
      </c>
      <c r="Z1785" s="5">
        <v>18742.5</v>
      </c>
      <c r="AC1785" s="1" t="s">
        <v>45</v>
      </c>
      <c r="AD1785" s="12" t="s">
        <v>46</v>
      </c>
      <c r="AE1785" s="12" t="s">
        <v>46</v>
      </c>
      <c r="AF1785" s="12" t="s">
        <v>46</v>
      </c>
    </row>
    <row r="1786">
      <c r="A1786" s="1" t="s">
        <v>2711</v>
      </c>
      <c r="B1786" s="7"/>
      <c r="C1786" s="1" t="s">
        <v>36</v>
      </c>
      <c r="D1786" s="1" t="s">
        <v>96</v>
      </c>
      <c r="E1786" s="1" t="s">
        <v>212</v>
      </c>
      <c r="F1786" s="1" t="s">
        <v>371</v>
      </c>
      <c r="G1786" s="1" t="s">
        <v>525</v>
      </c>
      <c r="H1786" s="1" t="s">
        <v>526</v>
      </c>
      <c r="I1786" s="1" t="s">
        <v>42</v>
      </c>
      <c r="J1786" s="1"/>
      <c r="K1786" s="1" t="s">
        <v>2712</v>
      </c>
      <c r="L1786" s="1" t="s">
        <v>53</v>
      </c>
      <c r="M1786" s="9">
        <v>44746.0</v>
      </c>
      <c r="N1786" s="9">
        <v>44746.0</v>
      </c>
      <c r="O1786" s="1"/>
      <c r="P1786" s="1">
        <v>8.33</v>
      </c>
      <c r="Q1786" s="1">
        <v>300000.0</v>
      </c>
      <c r="R1786" s="1">
        <v>300000.0</v>
      </c>
      <c r="S1786" s="9">
        <v>44836.0</v>
      </c>
      <c r="V1786" s="5">
        <v>24990.0</v>
      </c>
      <c r="W1786" s="11">
        <v>29488.199999999997</v>
      </c>
      <c r="X1786" s="9"/>
      <c r="Z1786" s="5">
        <v>18742.5</v>
      </c>
      <c r="AC1786" s="1" t="s">
        <v>162</v>
      </c>
      <c r="AD1786" s="12" t="s">
        <v>46</v>
      </c>
      <c r="AE1786" s="12" t="s">
        <v>46</v>
      </c>
      <c r="AF1786" s="12" t="s">
        <v>46</v>
      </c>
    </row>
    <row r="1787">
      <c r="A1787" s="1" t="s">
        <v>2711</v>
      </c>
      <c r="B1787" s="7"/>
      <c r="C1787" s="1" t="s">
        <v>36</v>
      </c>
      <c r="D1787" s="1" t="s">
        <v>96</v>
      </c>
      <c r="E1787" s="1" t="s">
        <v>212</v>
      </c>
      <c r="F1787" s="1" t="s">
        <v>371</v>
      </c>
      <c r="G1787" s="1" t="s">
        <v>525</v>
      </c>
      <c r="H1787" s="1" t="s">
        <v>526</v>
      </c>
      <c r="I1787" s="1" t="s">
        <v>42</v>
      </c>
      <c r="J1787" s="1"/>
      <c r="K1787" s="1" t="s">
        <v>2712</v>
      </c>
      <c r="L1787" s="1" t="s">
        <v>53</v>
      </c>
      <c r="M1787" s="9">
        <v>44746.0</v>
      </c>
      <c r="N1787" s="9">
        <v>44658.0</v>
      </c>
      <c r="O1787" s="1"/>
      <c r="P1787" s="1">
        <v>8.33</v>
      </c>
      <c r="Q1787" s="1">
        <v>300000.0</v>
      </c>
      <c r="R1787" s="1">
        <v>300000.0</v>
      </c>
      <c r="S1787" s="10">
        <v>44748.0</v>
      </c>
      <c r="V1787" s="5">
        <v>24990.0</v>
      </c>
      <c r="W1787" s="11">
        <v>29488.199999999997</v>
      </c>
      <c r="Z1787" s="5">
        <v>18742.5</v>
      </c>
      <c r="AC1787" s="1" t="s">
        <v>45</v>
      </c>
      <c r="AD1787" s="12" t="s">
        <v>46</v>
      </c>
      <c r="AE1787" s="12" t="s">
        <v>46</v>
      </c>
      <c r="AF1787" s="12" t="s">
        <v>46</v>
      </c>
    </row>
    <row r="1788">
      <c r="A1788" s="1" t="s">
        <v>2711</v>
      </c>
      <c r="B1788" s="7"/>
      <c r="C1788" s="1" t="s">
        <v>36</v>
      </c>
      <c r="D1788" s="1" t="s">
        <v>96</v>
      </c>
      <c r="E1788" s="1" t="s">
        <v>212</v>
      </c>
      <c r="F1788" s="1" t="s">
        <v>371</v>
      </c>
      <c r="G1788" s="1" t="s">
        <v>525</v>
      </c>
      <c r="H1788" s="1" t="s">
        <v>526</v>
      </c>
      <c r="I1788" s="1" t="s">
        <v>42</v>
      </c>
      <c r="J1788" s="1"/>
      <c r="K1788" s="1" t="s">
        <v>2712</v>
      </c>
      <c r="L1788" s="1" t="s">
        <v>53</v>
      </c>
      <c r="M1788" s="9">
        <v>44746.0</v>
      </c>
      <c r="N1788" s="9">
        <v>44658.0</v>
      </c>
      <c r="O1788" s="1"/>
      <c r="P1788" s="1">
        <v>8.33</v>
      </c>
      <c r="Q1788" s="1">
        <v>300000.0</v>
      </c>
      <c r="R1788" s="1">
        <v>300000.0</v>
      </c>
      <c r="S1788" s="10">
        <v>44748.0</v>
      </c>
      <c r="V1788" s="5">
        <v>24990.0</v>
      </c>
      <c r="W1788" s="11">
        <v>29488.199999999997</v>
      </c>
      <c r="Z1788" s="5">
        <v>18742.5</v>
      </c>
      <c r="AC1788" s="1" t="s">
        <v>45</v>
      </c>
      <c r="AD1788" s="12" t="s">
        <v>46</v>
      </c>
      <c r="AE1788" s="12" t="s">
        <v>46</v>
      </c>
      <c r="AF1788" s="12" t="s">
        <v>46</v>
      </c>
    </row>
    <row r="1789">
      <c r="A1789" s="1" t="s">
        <v>2711</v>
      </c>
      <c r="B1789" s="7"/>
      <c r="C1789" s="1" t="s">
        <v>36</v>
      </c>
      <c r="D1789" s="1" t="s">
        <v>96</v>
      </c>
      <c r="E1789" s="1" t="s">
        <v>212</v>
      </c>
      <c r="F1789" s="1" t="s">
        <v>371</v>
      </c>
      <c r="G1789" s="1" t="s">
        <v>525</v>
      </c>
      <c r="H1789" s="1" t="s">
        <v>526</v>
      </c>
      <c r="I1789" s="1" t="s">
        <v>42</v>
      </c>
      <c r="J1789" s="1"/>
      <c r="K1789" s="1" t="s">
        <v>2712</v>
      </c>
      <c r="L1789" s="1" t="s">
        <v>53</v>
      </c>
      <c r="M1789" s="9">
        <v>44746.0</v>
      </c>
      <c r="N1789" s="9">
        <v>44658.0</v>
      </c>
      <c r="O1789" s="1"/>
      <c r="P1789" s="1">
        <v>8.33</v>
      </c>
      <c r="Q1789" s="1">
        <v>300000.0</v>
      </c>
      <c r="R1789" s="1">
        <v>300000.0</v>
      </c>
      <c r="S1789" s="10">
        <v>44748.0</v>
      </c>
      <c r="V1789" s="5">
        <v>24990.0</v>
      </c>
      <c r="W1789" s="11">
        <v>29488.199999999997</v>
      </c>
      <c r="Z1789" s="5">
        <v>18742.5</v>
      </c>
      <c r="AC1789" s="1" t="s">
        <v>45</v>
      </c>
      <c r="AD1789" s="12" t="s">
        <v>46</v>
      </c>
      <c r="AE1789" s="12" t="s">
        <v>46</v>
      </c>
      <c r="AF1789" s="12" t="s">
        <v>46</v>
      </c>
    </row>
    <row r="1790">
      <c r="A1790" s="1" t="s">
        <v>2711</v>
      </c>
      <c r="B1790" s="7"/>
      <c r="C1790" s="1" t="s">
        <v>36</v>
      </c>
      <c r="D1790" s="1" t="s">
        <v>96</v>
      </c>
      <c r="E1790" s="1" t="s">
        <v>212</v>
      </c>
      <c r="F1790" s="1" t="s">
        <v>371</v>
      </c>
      <c r="G1790" s="1" t="s">
        <v>525</v>
      </c>
      <c r="H1790" s="1" t="s">
        <v>526</v>
      </c>
      <c r="I1790" s="1" t="s">
        <v>42</v>
      </c>
      <c r="J1790" s="1"/>
      <c r="K1790" s="1" t="s">
        <v>2712</v>
      </c>
      <c r="L1790" s="1" t="s">
        <v>53</v>
      </c>
      <c r="M1790" s="9">
        <v>44746.0</v>
      </c>
      <c r="N1790" s="9">
        <v>44658.0</v>
      </c>
      <c r="O1790" s="1"/>
      <c r="P1790" s="1">
        <v>8.33</v>
      </c>
      <c r="Q1790" s="1">
        <v>300000.0</v>
      </c>
      <c r="R1790" s="1">
        <v>300000.0</v>
      </c>
      <c r="S1790" s="10">
        <v>44748.0</v>
      </c>
      <c r="V1790" s="5">
        <v>24990.0</v>
      </c>
      <c r="W1790" s="11">
        <v>29488.199999999997</v>
      </c>
      <c r="Z1790" s="5">
        <v>18742.5</v>
      </c>
      <c r="AC1790" s="1" t="s">
        <v>45</v>
      </c>
      <c r="AD1790" s="12" t="s">
        <v>46</v>
      </c>
      <c r="AE1790" s="12" t="s">
        <v>46</v>
      </c>
      <c r="AF1790" s="12" t="s">
        <v>46</v>
      </c>
    </row>
    <row r="1791">
      <c r="A1791" s="1" t="s">
        <v>2711</v>
      </c>
      <c r="B1791" s="7"/>
      <c r="C1791" s="1" t="s">
        <v>36</v>
      </c>
      <c r="D1791" s="1" t="s">
        <v>96</v>
      </c>
      <c r="E1791" s="1" t="s">
        <v>212</v>
      </c>
      <c r="F1791" s="1" t="s">
        <v>371</v>
      </c>
      <c r="G1791" s="1" t="s">
        <v>525</v>
      </c>
      <c r="H1791" s="1" t="s">
        <v>526</v>
      </c>
      <c r="I1791" s="1" t="s">
        <v>42</v>
      </c>
      <c r="J1791" s="1"/>
      <c r="K1791" s="1" t="s">
        <v>2712</v>
      </c>
      <c r="L1791" s="1" t="s">
        <v>53</v>
      </c>
      <c r="M1791" s="9">
        <v>44746.0</v>
      </c>
      <c r="N1791" s="9">
        <v>44658.0</v>
      </c>
      <c r="O1791" s="1"/>
      <c r="P1791" s="1">
        <v>8.33</v>
      </c>
      <c r="Q1791" s="1">
        <v>300000.0</v>
      </c>
      <c r="R1791" s="1">
        <v>300000.0</v>
      </c>
      <c r="S1791" s="10">
        <v>44748.0</v>
      </c>
      <c r="V1791" s="5">
        <v>24990.0</v>
      </c>
      <c r="W1791" s="11">
        <v>29488.199999999997</v>
      </c>
      <c r="Z1791" s="5">
        <v>18742.5</v>
      </c>
      <c r="AC1791" s="1" t="s">
        <v>45</v>
      </c>
      <c r="AD1791" s="12" t="s">
        <v>46</v>
      </c>
      <c r="AE1791" s="12" t="s">
        <v>46</v>
      </c>
      <c r="AF1791" s="12" t="s">
        <v>46</v>
      </c>
    </row>
    <row r="1792">
      <c r="A1792" s="1" t="s">
        <v>2711</v>
      </c>
      <c r="B1792" s="7"/>
      <c r="C1792" s="1" t="s">
        <v>36</v>
      </c>
      <c r="D1792" s="1" t="s">
        <v>96</v>
      </c>
      <c r="E1792" s="1" t="s">
        <v>212</v>
      </c>
      <c r="F1792" s="1" t="s">
        <v>371</v>
      </c>
      <c r="G1792" s="1" t="s">
        <v>525</v>
      </c>
      <c r="H1792" s="1" t="s">
        <v>526</v>
      </c>
      <c r="I1792" s="1" t="s">
        <v>42</v>
      </c>
      <c r="J1792" s="1"/>
      <c r="K1792" s="1" t="s">
        <v>2712</v>
      </c>
      <c r="L1792" s="1" t="s">
        <v>53</v>
      </c>
      <c r="M1792" s="9">
        <v>44746.0</v>
      </c>
      <c r="N1792" s="9">
        <v>44658.0</v>
      </c>
      <c r="O1792" s="1"/>
      <c r="P1792" s="1">
        <v>8.33</v>
      </c>
      <c r="Q1792" s="1">
        <v>300000.0</v>
      </c>
      <c r="R1792" s="1">
        <v>300000.0</v>
      </c>
      <c r="S1792" s="10">
        <v>44748.0</v>
      </c>
      <c r="V1792" s="5">
        <v>24990.0</v>
      </c>
      <c r="W1792" s="11">
        <v>29488.199999999997</v>
      </c>
      <c r="Z1792" s="5">
        <v>18742.5</v>
      </c>
      <c r="AC1792" s="1" t="s">
        <v>45</v>
      </c>
      <c r="AD1792" s="12" t="s">
        <v>46</v>
      </c>
      <c r="AE1792" s="12" t="s">
        <v>46</v>
      </c>
      <c r="AF1792" s="12" t="s">
        <v>46</v>
      </c>
    </row>
    <row r="1793">
      <c r="A1793" s="1" t="s">
        <v>2711</v>
      </c>
      <c r="B1793" s="7"/>
      <c r="C1793" s="1" t="s">
        <v>36</v>
      </c>
      <c r="D1793" s="1" t="s">
        <v>96</v>
      </c>
      <c r="E1793" s="1" t="s">
        <v>212</v>
      </c>
      <c r="F1793" s="1" t="s">
        <v>371</v>
      </c>
      <c r="G1793" s="1" t="s">
        <v>525</v>
      </c>
      <c r="H1793" s="1" t="s">
        <v>526</v>
      </c>
      <c r="I1793" s="1" t="s">
        <v>42</v>
      </c>
      <c r="J1793" s="1"/>
      <c r="K1793" s="1" t="s">
        <v>2712</v>
      </c>
      <c r="L1793" s="1" t="s">
        <v>53</v>
      </c>
      <c r="M1793" s="9">
        <v>44746.0</v>
      </c>
      <c r="N1793" s="9">
        <v>44746.0</v>
      </c>
      <c r="O1793" s="1"/>
      <c r="P1793" s="1">
        <v>8.33</v>
      </c>
      <c r="Q1793" s="1">
        <v>300000.0</v>
      </c>
      <c r="R1793" s="1">
        <v>300000.0</v>
      </c>
      <c r="S1793" s="10">
        <v>44836.0</v>
      </c>
      <c r="V1793" s="5">
        <v>24990.0</v>
      </c>
      <c r="W1793" s="11">
        <v>29488.199999999997</v>
      </c>
      <c r="Z1793" s="5">
        <v>18742.5</v>
      </c>
      <c r="AC1793" s="1" t="s">
        <v>45</v>
      </c>
      <c r="AD1793" s="12" t="s">
        <v>46</v>
      </c>
      <c r="AE1793" s="12" t="s">
        <v>46</v>
      </c>
      <c r="AF1793" s="12" t="s">
        <v>46</v>
      </c>
    </row>
    <row r="1794">
      <c r="A1794" s="1" t="s">
        <v>2711</v>
      </c>
      <c r="B1794" s="7"/>
      <c r="C1794" s="1" t="s">
        <v>36</v>
      </c>
      <c r="D1794" s="1" t="s">
        <v>96</v>
      </c>
      <c r="E1794" s="1" t="s">
        <v>212</v>
      </c>
      <c r="F1794" s="1" t="s">
        <v>371</v>
      </c>
      <c r="G1794" s="1" t="s">
        <v>525</v>
      </c>
      <c r="H1794" s="1" t="s">
        <v>526</v>
      </c>
      <c r="I1794" s="1" t="s">
        <v>42</v>
      </c>
      <c r="J1794" s="1"/>
      <c r="K1794" s="1" t="s">
        <v>2712</v>
      </c>
      <c r="L1794" s="1" t="s">
        <v>53</v>
      </c>
      <c r="M1794" s="9">
        <v>44746.0</v>
      </c>
      <c r="N1794" s="9">
        <v>44746.0</v>
      </c>
      <c r="O1794" s="1"/>
      <c r="P1794" s="1">
        <v>8.33</v>
      </c>
      <c r="Q1794" s="1">
        <v>300000.0</v>
      </c>
      <c r="R1794" s="1">
        <v>300000.0</v>
      </c>
      <c r="S1794" s="10">
        <v>44836.0</v>
      </c>
      <c r="V1794" s="5">
        <v>24990.0</v>
      </c>
      <c r="W1794" s="11">
        <v>29488.199999999997</v>
      </c>
      <c r="Z1794" s="5">
        <v>18742.5</v>
      </c>
      <c r="AC1794" s="1" t="s">
        <v>45</v>
      </c>
      <c r="AD1794" s="12" t="s">
        <v>46</v>
      </c>
      <c r="AE1794" s="12" t="s">
        <v>46</v>
      </c>
      <c r="AF1794" s="12" t="s">
        <v>46</v>
      </c>
    </row>
    <row r="1795">
      <c r="A1795" s="1" t="s">
        <v>2711</v>
      </c>
      <c r="B1795" s="7"/>
      <c r="C1795" s="1" t="s">
        <v>36</v>
      </c>
      <c r="D1795" s="1" t="s">
        <v>96</v>
      </c>
      <c r="E1795" s="1" t="s">
        <v>212</v>
      </c>
      <c r="F1795" s="1" t="s">
        <v>371</v>
      </c>
      <c r="G1795" s="1" t="s">
        <v>525</v>
      </c>
      <c r="H1795" s="1" t="s">
        <v>526</v>
      </c>
      <c r="I1795" s="1" t="s">
        <v>42</v>
      </c>
      <c r="J1795" s="1"/>
      <c r="K1795" s="1" t="s">
        <v>2712</v>
      </c>
      <c r="L1795" s="1" t="s">
        <v>53</v>
      </c>
      <c r="M1795" s="9">
        <v>44746.0</v>
      </c>
      <c r="N1795" s="9">
        <v>44746.0</v>
      </c>
      <c r="O1795" s="1"/>
      <c r="P1795" s="1">
        <v>8.33</v>
      </c>
      <c r="Q1795" s="1">
        <v>300000.0</v>
      </c>
      <c r="R1795" s="1">
        <v>300000.0</v>
      </c>
      <c r="S1795" s="9">
        <v>44836.0</v>
      </c>
      <c r="V1795" s="5">
        <v>24990.0</v>
      </c>
      <c r="W1795" s="11">
        <v>29488.199999999997</v>
      </c>
      <c r="X1795" s="9"/>
      <c r="Y1795" s="1"/>
      <c r="Z1795" s="5">
        <v>18742.5</v>
      </c>
      <c r="AA1795" s="1"/>
      <c r="AB1795" s="1"/>
      <c r="AC1795" s="1" t="s">
        <v>162</v>
      </c>
      <c r="AD1795" s="12" t="s">
        <v>46</v>
      </c>
      <c r="AE1795" s="12" t="s">
        <v>46</v>
      </c>
      <c r="AF1795" s="12" t="s">
        <v>46</v>
      </c>
    </row>
    <row r="1796">
      <c r="A1796" s="1" t="s">
        <v>2711</v>
      </c>
      <c r="B1796" s="7"/>
      <c r="C1796" s="1" t="s">
        <v>36</v>
      </c>
      <c r="D1796" s="1" t="s">
        <v>96</v>
      </c>
      <c r="E1796" s="1" t="s">
        <v>212</v>
      </c>
      <c r="F1796" s="1" t="s">
        <v>371</v>
      </c>
      <c r="G1796" s="1" t="s">
        <v>525</v>
      </c>
      <c r="H1796" s="1" t="s">
        <v>526</v>
      </c>
      <c r="I1796" s="1" t="s">
        <v>42</v>
      </c>
      <c r="J1796" s="1"/>
      <c r="K1796" s="1" t="s">
        <v>2712</v>
      </c>
      <c r="L1796" s="1" t="s">
        <v>53</v>
      </c>
      <c r="M1796" s="9">
        <v>44746.0</v>
      </c>
      <c r="N1796" s="9">
        <v>44746.0</v>
      </c>
      <c r="O1796" s="1"/>
      <c r="P1796" s="1">
        <v>8.33</v>
      </c>
      <c r="Q1796" s="1">
        <v>300000.0</v>
      </c>
      <c r="R1796" s="1">
        <v>300000.0</v>
      </c>
      <c r="S1796" s="10">
        <v>44776.0</v>
      </c>
      <c r="T1796" s="24"/>
      <c r="V1796" s="5">
        <v>24990.0</v>
      </c>
      <c r="W1796" s="11">
        <v>29488.199999999997</v>
      </c>
      <c r="Z1796" s="5">
        <v>18742.5</v>
      </c>
      <c r="AA1796" s="22"/>
      <c r="AB1796" s="1"/>
      <c r="AC1796" s="1" t="s">
        <v>45</v>
      </c>
      <c r="AD1796" s="12" t="s">
        <v>46</v>
      </c>
      <c r="AE1796" s="12" t="s">
        <v>46</v>
      </c>
      <c r="AF1796" s="12" t="s">
        <v>46</v>
      </c>
    </row>
    <row r="1797">
      <c r="A1797" s="1" t="s">
        <v>2711</v>
      </c>
      <c r="B1797" s="7"/>
      <c r="C1797" s="1" t="s">
        <v>36</v>
      </c>
      <c r="D1797" s="1" t="s">
        <v>96</v>
      </c>
      <c r="E1797" s="1" t="s">
        <v>212</v>
      </c>
      <c r="F1797" s="1" t="s">
        <v>371</v>
      </c>
      <c r="G1797" s="1" t="s">
        <v>525</v>
      </c>
      <c r="H1797" s="1" t="s">
        <v>526</v>
      </c>
      <c r="I1797" s="1" t="s">
        <v>42</v>
      </c>
      <c r="J1797" s="1"/>
      <c r="K1797" s="1" t="s">
        <v>2712</v>
      </c>
      <c r="L1797" s="1" t="s">
        <v>53</v>
      </c>
      <c r="M1797" s="9">
        <v>44746.0</v>
      </c>
      <c r="N1797" s="9">
        <v>44746.0</v>
      </c>
      <c r="O1797" s="1"/>
      <c r="P1797" s="1">
        <v>8.33</v>
      </c>
      <c r="Q1797" s="1">
        <v>300000.0</v>
      </c>
      <c r="R1797" s="1">
        <v>300000.0</v>
      </c>
      <c r="S1797" s="10">
        <v>44776.0</v>
      </c>
      <c r="T1797" s="22"/>
      <c r="V1797" s="5">
        <v>24990.0</v>
      </c>
      <c r="W1797" s="11">
        <v>29488.199999999997</v>
      </c>
      <c r="X1797" s="22"/>
      <c r="Y1797" s="1"/>
      <c r="Z1797" s="5">
        <v>18742.5</v>
      </c>
      <c r="AA1797" s="22"/>
      <c r="AC1797" s="1" t="s">
        <v>45</v>
      </c>
      <c r="AD1797" s="12" t="s">
        <v>46</v>
      </c>
      <c r="AE1797" s="12" t="s">
        <v>46</v>
      </c>
      <c r="AF1797" s="12" t="s">
        <v>46</v>
      </c>
    </row>
    <row r="1798">
      <c r="A1798" s="1" t="s">
        <v>2711</v>
      </c>
      <c r="B1798" s="7"/>
      <c r="C1798" s="1" t="s">
        <v>36</v>
      </c>
      <c r="D1798" s="1" t="s">
        <v>96</v>
      </c>
      <c r="E1798" s="1" t="s">
        <v>212</v>
      </c>
      <c r="F1798" s="1" t="s">
        <v>371</v>
      </c>
      <c r="G1798" s="1" t="s">
        <v>525</v>
      </c>
      <c r="H1798" s="1" t="s">
        <v>526</v>
      </c>
      <c r="I1798" s="1" t="s">
        <v>42</v>
      </c>
      <c r="J1798" s="1"/>
      <c r="K1798" s="1" t="s">
        <v>2712</v>
      </c>
      <c r="L1798" s="1" t="s">
        <v>53</v>
      </c>
      <c r="M1798" s="9">
        <v>44746.0</v>
      </c>
      <c r="N1798" s="9">
        <v>44746.0</v>
      </c>
      <c r="O1798" s="1"/>
      <c r="P1798" s="1">
        <v>8.33</v>
      </c>
      <c r="Q1798" s="1">
        <v>300000.0</v>
      </c>
      <c r="R1798" s="1">
        <v>300000.0</v>
      </c>
      <c r="S1798" s="10">
        <v>44776.0</v>
      </c>
      <c r="T1798" s="24"/>
      <c r="V1798" s="5">
        <v>24990.0</v>
      </c>
      <c r="W1798" s="11">
        <v>29488.199999999997</v>
      </c>
      <c r="Z1798" s="5">
        <v>18742.5</v>
      </c>
      <c r="AC1798" s="1" t="s">
        <v>45</v>
      </c>
      <c r="AD1798" s="12" t="s">
        <v>46</v>
      </c>
      <c r="AE1798" s="12" t="s">
        <v>46</v>
      </c>
      <c r="AF1798" s="12" t="s">
        <v>46</v>
      </c>
    </row>
    <row r="1799">
      <c r="A1799" s="1" t="s">
        <v>2711</v>
      </c>
      <c r="B1799" s="7"/>
      <c r="C1799" s="1" t="s">
        <v>36</v>
      </c>
      <c r="D1799" s="1" t="s">
        <v>96</v>
      </c>
      <c r="E1799" s="1" t="s">
        <v>212</v>
      </c>
      <c r="F1799" s="1" t="s">
        <v>371</v>
      </c>
      <c r="G1799" s="1" t="s">
        <v>525</v>
      </c>
      <c r="H1799" s="1" t="s">
        <v>526</v>
      </c>
      <c r="I1799" s="1" t="s">
        <v>42</v>
      </c>
      <c r="J1799" s="1"/>
      <c r="K1799" s="1" t="s">
        <v>2712</v>
      </c>
      <c r="L1799" s="1" t="s">
        <v>53</v>
      </c>
      <c r="M1799" s="9">
        <v>44746.0</v>
      </c>
      <c r="N1799" s="9">
        <v>44746.0</v>
      </c>
      <c r="O1799" s="1"/>
      <c r="P1799" s="1">
        <v>8.33</v>
      </c>
      <c r="Q1799" s="1">
        <v>300000.0</v>
      </c>
      <c r="R1799" s="1">
        <v>300000.0</v>
      </c>
      <c r="S1799" s="10">
        <v>44776.0</v>
      </c>
      <c r="T1799" s="22"/>
      <c r="V1799" s="5">
        <v>24990.0</v>
      </c>
      <c r="W1799" s="11">
        <v>29488.199999999997</v>
      </c>
      <c r="X1799" s="22"/>
      <c r="Y1799" s="1"/>
      <c r="Z1799" s="5">
        <v>18742.5</v>
      </c>
      <c r="AA1799" s="22"/>
      <c r="AC1799" s="1" t="s">
        <v>45</v>
      </c>
      <c r="AD1799" s="12" t="s">
        <v>46</v>
      </c>
      <c r="AE1799" s="12" t="s">
        <v>46</v>
      </c>
      <c r="AF1799" s="12" t="s">
        <v>46</v>
      </c>
    </row>
    <row r="1800">
      <c r="A1800" s="1" t="s">
        <v>2711</v>
      </c>
      <c r="B1800" s="7"/>
      <c r="C1800" s="1" t="s">
        <v>36</v>
      </c>
      <c r="D1800" s="1" t="s">
        <v>96</v>
      </c>
      <c r="E1800" s="1" t="s">
        <v>212</v>
      </c>
      <c r="F1800" s="1" t="s">
        <v>371</v>
      </c>
      <c r="G1800" s="1" t="s">
        <v>525</v>
      </c>
      <c r="H1800" s="1" t="s">
        <v>526</v>
      </c>
      <c r="I1800" s="1" t="s">
        <v>42</v>
      </c>
      <c r="J1800" s="1"/>
      <c r="K1800" s="1" t="s">
        <v>2712</v>
      </c>
      <c r="L1800" s="1" t="s">
        <v>53</v>
      </c>
      <c r="M1800" s="9">
        <v>44746.0</v>
      </c>
      <c r="N1800" s="9">
        <v>44746.0</v>
      </c>
      <c r="O1800" s="1"/>
      <c r="P1800" s="1">
        <v>8.33</v>
      </c>
      <c r="Q1800" s="1">
        <v>500000.0</v>
      </c>
      <c r="R1800" s="1">
        <v>300000.0</v>
      </c>
      <c r="S1800" s="10">
        <v>44776.0</v>
      </c>
      <c r="T1800" s="22"/>
      <c r="V1800" s="5">
        <v>24990.0</v>
      </c>
      <c r="W1800" s="11">
        <v>29488.199999999997</v>
      </c>
      <c r="X1800" s="22"/>
      <c r="Y1800" s="1"/>
      <c r="Z1800" s="5">
        <v>18742.5</v>
      </c>
      <c r="AA1800" s="22"/>
      <c r="AC1800" s="1" t="s">
        <v>45</v>
      </c>
      <c r="AD1800" s="12" t="s">
        <v>46</v>
      </c>
      <c r="AE1800" s="12" t="s">
        <v>46</v>
      </c>
      <c r="AF1800" s="12" t="s">
        <v>46</v>
      </c>
    </row>
    <row r="1801">
      <c r="A1801" s="1" t="s">
        <v>2711</v>
      </c>
      <c r="B1801" s="7"/>
      <c r="C1801" s="1" t="s">
        <v>36</v>
      </c>
      <c r="D1801" s="1" t="s">
        <v>96</v>
      </c>
      <c r="E1801" s="1" t="s">
        <v>212</v>
      </c>
      <c r="F1801" s="1" t="s">
        <v>371</v>
      </c>
      <c r="G1801" s="1" t="s">
        <v>525</v>
      </c>
      <c r="H1801" s="1" t="s">
        <v>526</v>
      </c>
      <c r="I1801" s="1" t="s">
        <v>42</v>
      </c>
      <c r="J1801" s="1"/>
      <c r="K1801" s="1" t="s">
        <v>2712</v>
      </c>
      <c r="L1801" s="1" t="s">
        <v>53</v>
      </c>
      <c r="M1801" s="9">
        <v>44746.0</v>
      </c>
      <c r="N1801" s="9">
        <v>44746.0</v>
      </c>
      <c r="O1801" s="1"/>
      <c r="P1801" s="1">
        <v>8.33</v>
      </c>
      <c r="Q1801" s="1">
        <v>400000.0</v>
      </c>
      <c r="R1801" s="1">
        <v>300000.0</v>
      </c>
      <c r="S1801" s="10">
        <v>44776.0</v>
      </c>
      <c r="V1801" s="5">
        <v>24990.0</v>
      </c>
      <c r="W1801" s="11">
        <v>29488.199999999997</v>
      </c>
      <c r="Y1801" s="1"/>
      <c r="Z1801" s="5">
        <v>18742.5</v>
      </c>
      <c r="AA1801" s="1"/>
      <c r="AB1801" s="1"/>
      <c r="AC1801" s="1" t="s">
        <v>45</v>
      </c>
      <c r="AD1801" s="12" t="s">
        <v>46</v>
      </c>
      <c r="AE1801" s="12" t="s">
        <v>46</v>
      </c>
      <c r="AF1801" s="12" t="s">
        <v>46</v>
      </c>
    </row>
    <row r="1802">
      <c r="A1802" s="1" t="s">
        <v>2711</v>
      </c>
      <c r="B1802" s="7"/>
      <c r="C1802" s="1" t="s">
        <v>36</v>
      </c>
      <c r="D1802" s="1" t="s">
        <v>96</v>
      </c>
      <c r="E1802" s="1" t="s">
        <v>212</v>
      </c>
      <c r="F1802" s="1" t="s">
        <v>371</v>
      </c>
      <c r="G1802" s="1" t="s">
        <v>525</v>
      </c>
      <c r="H1802" s="1" t="s">
        <v>526</v>
      </c>
      <c r="I1802" s="1" t="s">
        <v>42</v>
      </c>
      <c r="J1802" s="1"/>
      <c r="K1802" s="1" t="s">
        <v>2712</v>
      </c>
      <c r="L1802" s="1" t="s">
        <v>53</v>
      </c>
      <c r="M1802" s="9">
        <v>44746.0</v>
      </c>
      <c r="N1802" s="9">
        <v>44746.0</v>
      </c>
      <c r="O1802" s="1"/>
      <c r="P1802" s="1">
        <v>8.33</v>
      </c>
      <c r="Q1802" s="1">
        <v>800000.0</v>
      </c>
      <c r="R1802" s="1">
        <v>300000.0</v>
      </c>
      <c r="S1802" s="10">
        <v>44776.0</v>
      </c>
      <c r="V1802" s="5">
        <v>24990.0</v>
      </c>
      <c r="W1802" s="11">
        <v>29488.199999999997</v>
      </c>
      <c r="X1802" s="1"/>
      <c r="Y1802" s="1"/>
      <c r="Z1802" s="5">
        <v>18742.5</v>
      </c>
      <c r="AA1802" s="1"/>
      <c r="AB1802" s="1"/>
      <c r="AC1802" s="1" t="s">
        <v>45</v>
      </c>
      <c r="AD1802" s="12" t="s">
        <v>46</v>
      </c>
      <c r="AE1802" s="12" t="s">
        <v>46</v>
      </c>
      <c r="AF1802" s="12" t="s">
        <v>46</v>
      </c>
    </row>
    <row r="1803">
      <c r="A1803" s="1" t="s">
        <v>2711</v>
      </c>
      <c r="B1803" s="7"/>
      <c r="C1803" s="1" t="s">
        <v>36</v>
      </c>
      <c r="D1803" s="1" t="s">
        <v>96</v>
      </c>
      <c r="E1803" s="1" t="s">
        <v>212</v>
      </c>
      <c r="F1803" s="1" t="s">
        <v>371</v>
      </c>
      <c r="G1803" s="1" t="s">
        <v>525</v>
      </c>
      <c r="H1803" s="1" t="s">
        <v>526</v>
      </c>
      <c r="I1803" s="1" t="s">
        <v>42</v>
      </c>
      <c r="J1803" s="1"/>
      <c r="K1803" s="1" t="s">
        <v>2712</v>
      </c>
      <c r="L1803" s="1" t="s">
        <v>53</v>
      </c>
      <c r="M1803" s="9">
        <v>44746.0</v>
      </c>
      <c r="N1803" s="9">
        <v>44746.0</v>
      </c>
      <c r="O1803" s="9">
        <v>45789.0</v>
      </c>
      <c r="P1803" s="1">
        <v>8.33</v>
      </c>
      <c r="Q1803" s="1">
        <v>500000.0</v>
      </c>
      <c r="R1803" s="1">
        <v>300000.0</v>
      </c>
      <c r="S1803" s="10">
        <v>44776.0</v>
      </c>
      <c r="T1803" s="22"/>
      <c r="V1803" s="5">
        <v>24990.0</v>
      </c>
      <c r="W1803" s="11">
        <v>29488.199999999997</v>
      </c>
      <c r="X1803" s="22"/>
      <c r="Y1803" s="1"/>
      <c r="Z1803" s="5">
        <v>18742.5</v>
      </c>
      <c r="AA1803" s="22"/>
      <c r="AC1803" s="1" t="s">
        <v>45</v>
      </c>
      <c r="AD1803" s="12" t="s">
        <v>46</v>
      </c>
      <c r="AE1803" s="12" t="s">
        <v>46</v>
      </c>
      <c r="AF1803" s="12" t="s">
        <v>46</v>
      </c>
    </row>
    <row r="1804">
      <c r="A1804" s="1" t="s">
        <v>2721</v>
      </c>
      <c r="B1804" s="7"/>
      <c r="C1804" s="1" t="s">
        <v>36</v>
      </c>
      <c r="D1804" s="1" t="s">
        <v>76</v>
      </c>
      <c r="E1804" s="1" t="s">
        <v>82</v>
      </c>
      <c r="F1804" s="1" t="s">
        <v>2722</v>
      </c>
      <c r="G1804" s="1" t="s">
        <v>546</v>
      </c>
      <c r="H1804" s="1" t="s">
        <v>547</v>
      </c>
      <c r="I1804" s="1" t="s">
        <v>86</v>
      </c>
      <c r="J1804" s="1"/>
      <c r="K1804" s="1" t="s">
        <v>2723</v>
      </c>
      <c r="L1804" s="1" t="s">
        <v>143</v>
      </c>
      <c r="M1804" s="9">
        <v>44775.0</v>
      </c>
      <c r="N1804" s="9">
        <v>44775.0</v>
      </c>
      <c r="O1804" s="1"/>
      <c r="P1804" s="1">
        <v>8.33</v>
      </c>
      <c r="Q1804" s="1">
        <v>500000.0</v>
      </c>
      <c r="R1804" s="1">
        <v>450000.0</v>
      </c>
      <c r="S1804" s="14">
        <v>44844.0</v>
      </c>
      <c r="T1804" s="14">
        <v>44845.0</v>
      </c>
      <c r="U1804" s="1" t="s">
        <v>2724</v>
      </c>
      <c r="V1804" s="5">
        <v>37485.0</v>
      </c>
      <c r="W1804" s="11">
        <v>44232.299999999996</v>
      </c>
      <c r="X1804" s="14">
        <v>44888.0</v>
      </c>
      <c r="Y1804" s="5">
        <v>40483.799999999996</v>
      </c>
      <c r="Z1804" s="5">
        <v>28113.75</v>
      </c>
      <c r="AA1804" s="14">
        <v>44889.0</v>
      </c>
      <c r="AB1804" s="1" t="s">
        <v>2724</v>
      </c>
      <c r="AC1804" s="1" t="s">
        <v>55</v>
      </c>
      <c r="AD1804" s="12" t="s">
        <v>46</v>
      </c>
      <c r="AE1804" s="12" t="s">
        <v>46</v>
      </c>
      <c r="AF1804" s="12" t="s">
        <v>46</v>
      </c>
      <c r="AG1804" s="12" t="s">
        <v>46</v>
      </c>
      <c r="AH1804" s="12" t="s">
        <v>46</v>
      </c>
      <c r="AI1804" s="12" t="s">
        <v>46</v>
      </c>
    </row>
    <row r="1805">
      <c r="A1805" s="1" t="s">
        <v>2725</v>
      </c>
      <c r="B1805" s="7"/>
      <c r="C1805" s="1" t="s">
        <v>132</v>
      </c>
      <c r="D1805" s="1" t="s">
        <v>76</v>
      </c>
      <c r="E1805" s="1" t="s">
        <v>38</v>
      </c>
      <c r="F1805" s="1" t="s">
        <v>2726</v>
      </c>
      <c r="G1805" s="1" t="s">
        <v>106</v>
      </c>
      <c r="H1805" s="1" t="s">
        <v>107</v>
      </c>
      <c r="I1805" s="1" t="s">
        <v>42</v>
      </c>
      <c r="J1805" s="1"/>
      <c r="K1805" s="1" t="s">
        <v>2727</v>
      </c>
      <c r="L1805" s="1" t="s">
        <v>53</v>
      </c>
      <c r="M1805" s="9">
        <v>44978.0</v>
      </c>
      <c r="N1805" s="9">
        <v>44978.0</v>
      </c>
      <c r="O1805" s="1"/>
      <c r="P1805" s="1">
        <v>7.0</v>
      </c>
      <c r="Q1805" s="1">
        <v>100000.0</v>
      </c>
      <c r="R1805" s="1">
        <v>180000.0</v>
      </c>
      <c r="S1805" s="9">
        <v>44977.0</v>
      </c>
      <c r="T1805" s="9">
        <v>44978.0</v>
      </c>
      <c r="U1805" s="1" t="s">
        <v>2728</v>
      </c>
      <c r="V1805" s="5">
        <v>12600.0</v>
      </c>
      <c r="W1805" s="11">
        <v>14868.0</v>
      </c>
      <c r="X1805" s="9">
        <v>45008.0</v>
      </c>
      <c r="Y1805" s="5">
        <v>14868.0</v>
      </c>
      <c r="Z1805" s="5">
        <v>9450.0</v>
      </c>
      <c r="AA1805" s="9">
        <v>45014.0</v>
      </c>
      <c r="AB1805" s="1" t="s">
        <v>2729</v>
      </c>
      <c r="AC1805" s="1" t="s">
        <v>55</v>
      </c>
      <c r="AD1805" s="12" t="s">
        <v>46</v>
      </c>
      <c r="AE1805" s="12" t="s">
        <v>46</v>
      </c>
      <c r="AF1805" s="12" t="s">
        <v>46</v>
      </c>
      <c r="AG1805" s="12" t="s">
        <v>46</v>
      </c>
      <c r="AH1805" s="12" t="s">
        <v>46</v>
      </c>
      <c r="AI1805" s="12" t="s">
        <v>46</v>
      </c>
    </row>
    <row r="1806">
      <c r="A1806" s="1" t="s">
        <v>2725</v>
      </c>
      <c r="B1806" s="7"/>
      <c r="C1806" s="1" t="s">
        <v>132</v>
      </c>
      <c r="D1806" s="1" t="s">
        <v>76</v>
      </c>
      <c r="E1806" s="1" t="s">
        <v>38</v>
      </c>
      <c r="F1806" s="1" t="s">
        <v>2726</v>
      </c>
      <c r="G1806" s="1" t="s">
        <v>106</v>
      </c>
      <c r="H1806" s="1" t="s">
        <v>107</v>
      </c>
      <c r="I1806" s="1" t="s">
        <v>42</v>
      </c>
      <c r="J1806" s="1"/>
      <c r="K1806" s="1" t="s">
        <v>2727</v>
      </c>
      <c r="L1806" s="1" t="s">
        <v>53</v>
      </c>
      <c r="M1806" s="9">
        <v>44978.0</v>
      </c>
      <c r="N1806" s="9">
        <v>44978.0</v>
      </c>
      <c r="O1806" s="1"/>
      <c r="P1806" s="1">
        <v>7.0</v>
      </c>
      <c r="Q1806" s="1">
        <v>150000.0</v>
      </c>
      <c r="R1806" s="1">
        <v>204000.0</v>
      </c>
      <c r="S1806" s="9">
        <v>44977.0</v>
      </c>
      <c r="T1806" s="9">
        <v>44978.0</v>
      </c>
      <c r="U1806" s="1" t="s">
        <v>2730</v>
      </c>
      <c r="V1806" s="5">
        <v>14280.0</v>
      </c>
      <c r="W1806" s="11">
        <v>16850.399999999998</v>
      </c>
      <c r="X1806" s="9">
        <v>45008.0</v>
      </c>
      <c r="Y1806" s="5">
        <v>16850.399999999998</v>
      </c>
      <c r="Z1806" s="5">
        <v>10710.0</v>
      </c>
      <c r="AA1806" s="9">
        <v>45014.0</v>
      </c>
      <c r="AB1806" s="1" t="s">
        <v>2731</v>
      </c>
      <c r="AC1806" s="1" t="s">
        <v>55</v>
      </c>
      <c r="AD1806" s="12" t="s">
        <v>46</v>
      </c>
      <c r="AE1806" s="12" t="s">
        <v>46</v>
      </c>
      <c r="AF1806" s="12" t="s">
        <v>46</v>
      </c>
      <c r="AG1806" s="12" t="s">
        <v>46</v>
      </c>
      <c r="AH1806" s="12" t="s">
        <v>46</v>
      </c>
      <c r="AI1806" s="12" t="s">
        <v>46</v>
      </c>
    </row>
    <row r="1807">
      <c r="A1807" s="1" t="s">
        <v>2725</v>
      </c>
      <c r="B1807" s="7"/>
      <c r="C1807" s="1" t="s">
        <v>132</v>
      </c>
      <c r="D1807" s="1" t="s">
        <v>76</v>
      </c>
      <c r="E1807" s="1" t="s">
        <v>38</v>
      </c>
      <c r="F1807" s="1" t="s">
        <v>2726</v>
      </c>
      <c r="G1807" s="1" t="s">
        <v>106</v>
      </c>
      <c r="H1807" s="1" t="s">
        <v>107</v>
      </c>
      <c r="I1807" s="1" t="s">
        <v>42</v>
      </c>
      <c r="J1807" s="1"/>
      <c r="K1807" s="1" t="s">
        <v>2727</v>
      </c>
      <c r="L1807" s="1" t="s">
        <v>53</v>
      </c>
      <c r="M1807" s="9">
        <v>44978.0</v>
      </c>
      <c r="N1807" s="9">
        <v>44984.0</v>
      </c>
      <c r="O1807" s="1"/>
      <c r="P1807" s="1">
        <v>7.0</v>
      </c>
      <c r="Q1807" s="1">
        <v>200000.0</v>
      </c>
      <c r="R1807" s="1">
        <v>240000.0</v>
      </c>
      <c r="S1807" s="9">
        <v>44984.0</v>
      </c>
      <c r="T1807" s="9">
        <v>44984.0</v>
      </c>
      <c r="U1807" s="1" t="s">
        <v>2732</v>
      </c>
      <c r="V1807" s="5">
        <v>16800.0</v>
      </c>
      <c r="W1807" s="11">
        <v>19824.0</v>
      </c>
      <c r="X1807" s="9">
        <v>45035.0</v>
      </c>
      <c r="Y1807" s="5">
        <v>19824.0</v>
      </c>
      <c r="Z1807" s="5">
        <v>12600.0</v>
      </c>
      <c r="AA1807" s="9">
        <v>45036.0</v>
      </c>
      <c r="AB1807" s="1" t="s">
        <v>2733</v>
      </c>
      <c r="AC1807" s="1" t="s">
        <v>55</v>
      </c>
      <c r="AD1807" s="12" t="s">
        <v>46</v>
      </c>
      <c r="AE1807" s="12" t="s">
        <v>46</v>
      </c>
      <c r="AF1807" s="12" t="s">
        <v>46</v>
      </c>
      <c r="AG1807" s="12" t="s">
        <v>46</v>
      </c>
      <c r="AH1807" s="12" t="s">
        <v>47</v>
      </c>
      <c r="AI1807" s="12" t="s">
        <v>47</v>
      </c>
    </row>
    <row r="1808">
      <c r="A1808" s="1" t="s">
        <v>2734</v>
      </c>
      <c r="B1808" s="7"/>
      <c r="C1808" s="1" t="s">
        <v>132</v>
      </c>
      <c r="D1808" s="1" t="s">
        <v>37</v>
      </c>
      <c r="E1808" s="1" t="s">
        <v>77</v>
      </c>
      <c r="F1808" s="1" t="s">
        <v>921</v>
      </c>
      <c r="G1808" s="1" t="s">
        <v>134</v>
      </c>
      <c r="H1808" s="1" t="s">
        <v>135</v>
      </c>
      <c r="I1808" s="1" t="s">
        <v>234</v>
      </c>
      <c r="J1808" s="1"/>
      <c r="K1808" s="1" t="s">
        <v>2735</v>
      </c>
      <c r="L1808" s="1" t="s">
        <v>150</v>
      </c>
      <c r="M1808" s="9">
        <v>44757.0</v>
      </c>
      <c r="N1808" s="9">
        <v>44749.0</v>
      </c>
      <c r="O1808" s="1"/>
      <c r="P1808" s="1">
        <v>8.33</v>
      </c>
      <c r="Q1808" s="1">
        <v>100000.0</v>
      </c>
      <c r="R1808" s="1">
        <v>360000.0</v>
      </c>
      <c r="S1808" s="9">
        <v>44749.0</v>
      </c>
      <c r="T1808" s="9">
        <v>44757.0</v>
      </c>
      <c r="U1808" s="1" t="s">
        <v>2736</v>
      </c>
      <c r="V1808" s="5">
        <v>29988.0</v>
      </c>
      <c r="W1808" s="11">
        <v>35385.84</v>
      </c>
      <c r="X1808" s="9">
        <v>44779.0</v>
      </c>
      <c r="Y1808" s="5">
        <v>32387.039999999997</v>
      </c>
      <c r="Z1808" s="5">
        <v>22491.0</v>
      </c>
      <c r="AA1808" s="9">
        <v>44783.0</v>
      </c>
      <c r="AB1808" s="1" t="s">
        <v>2736</v>
      </c>
      <c r="AC1808" s="1" t="s">
        <v>55</v>
      </c>
      <c r="AD1808" s="12" t="s">
        <v>46</v>
      </c>
      <c r="AE1808" s="12" t="s">
        <v>46</v>
      </c>
      <c r="AF1808" s="12" t="s">
        <v>46</v>
      </c>
      <c r="AG1808" s="12" t="s">
        <v>46</v>
      </c>
      <c r="AH1808" s="12" t="s">
        <v>46</v>
      </c>
      <c r="AI1808" s="12" t="s">
        <v>46</v>
      </c>
    </row>
    <row r="1809">
      <c r="A1809" s="1" t="s">
        <v>2737</v>
      </c>
      <c r="B1809" s="7"/>
      <c r="C1809" s="1" t="s">
        <v>95</v>
      </c>
      <c r="D1809" s="1" t="s">
        <v>96</v>
      </c>
      <c r="E1809" s="1" t="s">
        <v>77</v>
      </c>
      <c r="F1809" s="1" t="s">
        <v>1436</v>
      </c>
      <c r="G1809" s="1" t="s">
        <v>134</v>
      </c>
      <c r="H1809" s="1" t="s">
        <v>135</v>
      </c>
      <c r="I1809" s="1" t="s">
        <v>42</v>
      </c>
      <c r="J1809" s="1"/>
      <c r="K1809" s="1" t="s">
        <v>2738</v>
      </c>
      <c r="L1809" s="1" t="s">
        <v>143</v>
      </c>
      <c r="M1809" s="9">
        <v>45009.0</v>
      </c>
      <c r="N1809" s="14">
        <v>45282.0</v>
      </c>
      <c r="O1809" s="1"/>
      <c r="P1809" s="1">
        <v>8.33</v>
      </c>
      <c r="Q1809" s="1">
        <v>540000.0</v>
      </c>
      <c r="R1809" s="1">
        <v>540000.0</v>
      </c>
      <c r="S1809" s="9">
        <v>45313.0</v>
      </c>
      <c r="T1809" s="9">
        <v>45321.0</v>
      </c>
      <c r="U1809" s="1" t="s">
        <v>2739</v>
      </c>
      <c r="V1809" s="5">
        <v>44982.0</v>
      </c>
      <c r="W1809" s="11">
        <v>53078.759999999995</v>
      </c>
      <c r="X1809" s="9">
        <v>45358.0</v>
      </c>
      <c r="Y1809" s="5">
        <v>52179.119999999995</v>
      </c>
      <c r="Z1809" s="5">
        <v>33736.5</v>
      </c>
      <c r="AA1809" s="9">
        <v>45367.0</v>
      </c>
      <c r="AB1809" s="1" t="s">
        <v>2740</v>
      </c>
      <c r="AC1809" s="1" t="s">
        <v>55</v>
      </c>
      <c r="AD1809" s="12" t="s">
        <v>46</v>
      </c>
      <c r="AE1809" s="12" t="s">
        <v>47</v>
      </c>
      <c r="AF1809" s="12" t="s">
        <v>47</v>
      </c>
      <c r="AG1809" s="12" t="s">
        <v>47</v>
      </c>
      <c r="AH1809" s="12" t="s">
        <v>47</v>
      </c>
      <c r="AI1809" s="12" t="s">
        <v>47</v>
      </c>
    </row>
    <row r="1810">
      <c r="A1810" s="1" t="s">
        <v>2737</v>
      </c>
      <c r="B1810" s="7"/>
      <c r="C1810" s="1" t="s">
        <v>95</v>
      </c>
      <c r="D1810" s="1" t="s">
        <v>96</v>
      </c>
      <c r="E1810" s="1" t="s">
        <v>77</v>
      </c>
      <c r="F1810" s="1" t="s">
        <v>1917</v>
      </c>
      <c r="G1810" s="1" t="s">
        <v>134</v>
      </c>
      <c r="H1810" s="1" t="s">
        <v>135</v>
      </c>
      <c r="I1810" s="1" t="s">
        <v>42</v>
      </c>
      <c r="J1810" s="1"/>
      <c r="K1810" s="1" t="s">
        <v>2738</v>
      </c>
      <c r="L1810" s="1" t="s">
        <v>143</v>
      </c>
      <c r="M1810" s="9">
        <v>45009.0</v>
      </c>
      <c r="N1810" s="9">
        <v>45073.0</v>
      </c>
      <c r="O1810" s="1"/>
      <c r="P1810" s="1">
        <v>8.33</v>
      </c>
      <c r="Q1810" s="1">
        <v>300000.0</v>
      </c>
      <c r="R1810" s="1">
        <v>300000.0</v>
      </c>
      <c r="S1810" s="10">
        <v>45163.0</v>
      </c>
      <c r="V1810" s="5">
        <v>24990.0</v>
      </c>
      <c r="W1810" s="11">
        <v>29488.199999999997</v>
      </c>
      <c r="X1810" s="1"/>
      <c r="Y1810" s="1"/>
      <c r="Z1810" s="5">
        <v>18742.5</v>
      </c>
      <c r="AB1810" s="1"/>
      <c r="AC1810" s="1" t="s">
        <v>45</v>
      </c>
      <c r="AD1810" s="12" t="s">
        <v>46</v>
      </c>
      <c r="AE1810" s="12" t="s">
        <v>47</v>
      </c>
      <c r="AF1810" s="12" t="s">
        <v>47</v>
      </c>
    </row>
    <row r="1811">
      <c r="A1811" s="1" t="s">
        <v>2741</v>
      </c>
      <c r="B1811" s="7"/>
      <c r="C1811" s="1" t="s">
        <v>36</v>
      </c>
      <c r="D1811" s="1" t="s">
        <v>81</v>
      </c>
      <c r="E1811" s="1" t="s">
        <v>77</v>
      </c>
      <c r="F1811" s="1" t="s">
        <v>600</v>
      </c>
      <c r="G1811" s="1" t="s">
        <v>134</v>
      </c>
      <c r="H1811" s="1" t="s">
        <v>135</v>
      </c>
      <c r="I1811" s="1" t="s">
        <v>42</v>
      </c>
      <c r="J1811" s="1"/>
      <c r="K1811" s="1" t="s">
        <v>2742</v>
      </c>
      <c r="L1811" s="1" t="s">
        <v>150</v>
      </c>
      <c r="M1811" s="9">
        <v>45045.0</v>
      </c>
      <c r="N1811" s="14">
        <v>45283.0</v>
      </c>
      <c r="O1811" s="1"/>
      <c r="P1811" s="1">
        <v>8.33</v>
      </c>
      <c r="Q1811" s="1">
        <v>300000.0</v>
      </c>
      <c r="R1811" s="1">
        <v>300000.0</v>
      </c>
      <c r="S1811" s="15">
        <v>45373.0</v>
      </c>
      <c r="V1811" s="5">
        <v>24990.0</v>
      </c>
      <c r="W1811" s="11">
        <v>29488.199999999997</v>
      </c>
      <c r="Z1811" s="5">
        <v>18742.5</v>
      </c>
      <c r="AC1811" s="1" t="s">
        <v>45</v>
      </c>
      <c r="AD1811" s="12" t="s">
        <v>47</v>
      </c>
      <c r="AE1811" s="12" t="s">
        <v>47</v>
      </c>
      <c r="AF1811" s="12" t="s">
        <v>47</v>
      </c>
    </row>
    <row r="1812">
      <c r="A1812" s="1" t="s">
        <v>2741</v>
      </c>
      <c r="B1812" s="7"/>
      <c r="C1812" s="1" t="s">
        <v>36</v>
      </c>
      <c r="D1812" s="1" t="s">
        <v>81</v>
      </c>
      <c r="E1812" s="1" t="s">
        <v>77</v>
      </c>
      <c r="F1812" s="1" t="s">
        <v>600</v>
      </c>
      <c r="G1812" s="1" t="s">
        <v>134</v>
      </c>
      <c r="H1812" s="1" t="s">
        <v>135</v>
      </c>
      <c r="I1812" s="1" t="s">
        <v>42</v>
      </c>
      <c r="J1812" s="1"/>
      <c r="K1812" s="1" t="s">
        <v>2742</v>
      </c>
      <c r="L1812" s="1" t="s">
        <v>150</v>
      </c>
      <c r="M1812" s="9">
        <v>45045.0</v>
      </c>
      <c r="N1812" s="9">
        <v>45045.0</v>
      </c>
      <c r="O1812" s="1"/>
      <c r="P1812" s="1">
        <v>8.33</v>
      </c>
      <c r="Q1812" s="1">
        <v>300000.0</v>
      </c>
      <c r="R1812" s="1">
        <v>300000.0</v>
      </c>
      <c r="S1812" s="10">
        <v>45135.0</v>
      </c>
      <c r="V1812" s="5">
        <v>24990.0</v>
      </c>
      <c r="W1812" s="11">
        <v>29488.199999999997</v>
      </c>
      <c r="Y1812" s="1"/>
      <c r="Z1812" s="5">
        <v>18742.5</v>
      </c>
      <c r="AB1812" s="1"/>
      <c r="AC1812" s="1" t="s">
        <v>45</v>
      </c>
      <c r="AD1812" s="12" t="s">
        <v>47</v>
      </c>
      <c r="AE1812" s="12" t="s">
        <v>47</v>
      </c>
      <c r="AF1812" s="12" t="s">
        <v>47</v>
      </c>
    </row>
    <row r="1813">
      <c r="A1813" s="1" t="s">
        <v>2741</v>
      </c>
      <c r="B1813" s="7"/>
      <c r="C1813" s="1" t="s">
        <v>36</v>
      </c>
      <c r="D1813" s="1" t="s">
        <v>81</v>
      </c>
      <c r="E1813" s="1" t="s">
        <v>77</v>
      </c>
      <c r="F1813" s="1" t="s">
        <v>600</v>
      </c>
      <c r="G1813" s="1" t="s">
        <v>134</v>
      </c>
      <c r="H1813" s="1" t="s">
        <v>135</v>
      </c>
      <c r="I1813" s="1" t="s">
        <v>42</v>
      </c>
      <c r="J1813" s="1"/>
      <c r="K1813" s="1" t="s">
        <v>2742</v>
      </c>
      <c r="L1813" s="1" t="s">
        <v>150</v>
      </c>
      <c r="M1813" s="9">
        <v>45045.0</v>
      </c>
      <c r="N1813" s="9">
        <v>45045.0</v>
      </c>
      <c r="O1813" s="1"/>
      <c r="P1813" s="1">
        <v>8.33</v>
      </c>
      <c r="Q1813" s="1">
        <v>300000.0</v>
      </c>
      <c r="R1813" s="1">
        <v>300000.0</v>
      </c>
      <c r="S1813" s="10">
        <v>45075.0</v>
      </c>
      <c r="V1813" s="5">
        <v>24990.0</v>
      </c>
      <c r="W1813" s="11">
        <v>29488.199999999997</v>
      </c>
      <c r="Z1813" s="5">
        <v>18742.5</v>
      </c>
      <c r="AB1813" s="1"/>
      <c r="AC1813" s="1" t="s">
        <v>45</v>
      </c>
      <c r="AD1813" s="12" t="s">
        <v>47</v>
      </c>
      <c r="AE1813" s="12" t="s">
        <v>47</v>
      </c>
      <c r="AF1813" s="12" t="s">
        <v>47</v>
      </c>
    </row>
    <row r="1814">
      <c r="A1814" s="1" t="s">
        <v>2743</v>
      </c>
      <c r="B1814" s="7"/>
      <c r="C1814" s="1" t="s">
        <v>36</v>
      </c>
      <c r="D1814" s="1" t="s">
        <v>96</v>
      </c>
      <c r="E1814" s="1" t="s">
        <v>168</v>
      </c>
      <c r="F1814" s="1" t="s">
        <v>1093</v>
      </c>
      <c r="G1814" s="1" t="s">
        <v>152</v>
      </c>
      <c r="H1814" s="1" t="s">
        <v>153</v>
      </c>
      <c r="I1814" s="1" t="s">
        <v>42</v>
      </c>
      <c r="J1814" s="1"/>
      <c r="K1814" s="1" t="s">
        <v>2744</v>
      </c>
      <c r="L1814" s="1" t="s">
        <v>99</v>
      </c>
      <c r="M1814" s="9">
        <v>44963.0</v>
      </c>
      <c r="N1814" s="9">
        <v>44964.0</v>
      </c>
      <c r="O1814" s="1"/>
      <c r="P1814" s="1">
        <v>8.33</v>
      </c>
      <c r="Q1814" s="1">
        <v>700000.0</v>
      </c>
      <c r="R1814" s="1">
        <v>739200.0</v>
      </c>
      <c r="S1814" s="9">
        <v>44953.0</v>
      </c>
      <c r="T1814" s="9">
        <v>44964.0</v>
      </c>
      <c r="U1814" s="1" t="s">
        <v>2745</v>
      </c>
      <c r="V1814" s="5">
        <v>61575.36</v>
      </c>
      <c r="W1814" s="11">
        <v>72658.9248</v>
      </c>
      <c r="X1814" s="9">
        <v>44983.0</v>
      </c>
      <c r="Y1814" s="5">
        <v>72658.9248</v>
      </c>
      <c r="Z1814" s="5">
        <v>46181.520000000004</v>
      </c>
      <c r="AA1814" s="9">
        <v>44987.0</v>
      </c>
      <c r="AB1814" s="1" t="s">
        <v>2745</v>
      </c>
      <c r="AC1814" s="1" t="s">
        <v>55</v>
      </c>
      <c r="AD1814" s="12" t="s">
        <v>46</v>
      </c>
      <c r="AE1814" s="12" t="s">
        <v>46</v>
      </c>
      <c r="AF1814" s="12" t="s">
        <v>46</v>
      </c>
      <c r="AG1814" s="12" t="s">
        <v>46</v>
      </c>
      <c r="AH1814" s="12" t="s">
        <v>46</v>
      </c>
      <c r="AI1814" s="12" t="s">
        <v>46</v>
      </c>
    </row>
    <row r="1815">
      <c r="A1815" s="1" t="s">
        <v>2743</v>
      </c>
      <c r="B1815" s="7"/>
      <c r="C1815" s="1" t="s">
        <v>36</v>
      </c>
      <c r="D1815" s="1" t="s">
        <v>96</v>
      </c>
      <c r="E1815" s="1" t="s">
        <v>168</v>
      </c>
      <c r="F1815" s="1" t="s">
        <v>1093</v>
      </c>
      <c r="G1815" s="1" t="s">
        <v>152</v>
      </c>
      <c r="H1815" s="1" t="s">
        <v>153</v>
      </c>
      <c r="I1815" s="1" t="s">
        <v>42</v>
      </c>
      <c r="J1815" s="1"/>
      <c r="K1815" s="1" t="s">
        <v>2744</v>
      </c>
      <c r="L1815" s="1" t="s">
        <v>99</v>
      </c>
      <c r="M1815" s="9">
        <v>44963.0</v>
      </c>
      <c r="N1815" s="9">
        <v>45084.0</v>
      </c>
      <c r="O1815" s="9">
        <v>45084.0</v>
      </c>
      <c r="P1815" s="1">
        <v>8.33</v>
      </c>
      <c r="Q1815" s="1">
        <v>300000.0</v>
      </c>
      <c r="R1815" s="1">
        <v>475000.0</v>
      </c>
      <c r="S1815" s="9">
        <v>45026.0</v>
      </c>
      <c r="T1815" s="9">
        <v>45029.0</v>
      </c>
      <c r="U1815" s="1" t="s">
        <v>2746</v>
      </c>
      <c r="V1815" s="5">
        <v>39567.5</v>
      </c>
      <c r="W1815" s="11">
        <v>46689.649999999994</v>
      </c>
      <c r="X1815" s="9">
        <v>45056.0</v>
      </c>
      <c r="Y1815" s="5">
        <v>46689.649999999994</v>
      </c>
      <c r="Z1815" s="5">
        <v>29675.625</v>
      </c>
      <c r="AA1815" s="9">
        <v>45062.0</v>
      </c>
      <c r="AB1815" s="1" t="s">
        <v>2747</v>
      </c>
      <c r="AC1815" s="1" t="s">
        <v>55</v>
      </c>
      <c r="AD1815" s="12" t="s">
        <v>46</v>
      </c>
      <c r="AE1815" s="12" t="s">
        <v>47</v>
      </c>
      <c r="AF1815" s="12" t="s">
        <v>47</v>
      </c>
      <c r="AG1815" s="12" t="s">
        <v>47</v>
      </c>
      <c r="AH1815" s="12" t="s">
        <v>47</v>
      </c>
      <c r="AI1815" s="12" t="s">
        <v>47</v>
      </c>
    </row>
    <row r="1816">
      <c r="A1816" s="1" t="s">
        <v>2743</v>
      </c>
      <c r="B1816" s="7"/>
      <c r="C1816" s="1" t="s">
        <v>36</v>
      </c>
      <c r="D1816" s="1" t="s">
        <v>96</v>
      </c>
      <c r="E1816" s="1" t="s">
        <v>168</v>
      </c>
      <c r="F1816" s="1" t="s">
        <v>1093</v>
      </c>
      <c r="G1816" s="1" t="s">
        <v>152</v>
      </c>
      <c r="H1816" s="1" t="s">
        <v>153</v>
      </c>
      <c r="I1816" s="1" t="s">
        <v>42</v>
      </c>
      <c r="J1816" s="1"/>
      <c r="K1816" s="1" t="s">
        <v>2744</v>
      </c>
      <c r="L1816" s="1" t="s">
        <v>99</v>
      </c>
      <c r="M1816" s="9">
        <v>44963.0</v>
      </c>
      <c r="N1816" s="9">
        <v>45036.0</v>
      </c>
      <c r="O1816" s="9">
        <v>45036.0</v>
      </c>
      <c r="P1816" s="1">
        <v>8.33</v>
      </c>
      <c r="Q1816" s="1">
        <v>1900000.0</v>
      </c>
      <c r="R1816" s="1">
        <v>2460800.0</v>
      </c>
      <c r="S1816" s="9">
        <v>45033.0</v>
      </c>
      <c r="T1816" s="9">
        <v>45036.0</v>
      </c>
      <c r="U1816" s="1" t="s">
        <v>2748</v>
      </c>
      <c r="V1816" s="5">
        <v>204984.64</v>
      </c>
      <c r="W1816" s="11">
        <v>241881.8752</v>
      </c>
      <c r="X1816" s="9">
        <v>45063.0</v>
      </c>
      <c r="Y1816" s="5">
        <v>241881.8752</v>
      </c>
      <c r="Z1816" s="5">
        <v>153738.48</v>
      </c>
      <c r="AA1816" s="9">
        <v>45062.0</v>
      </c>
      <c r="AB1816" s="1" t="s">
        <v>2749</v>
      </c>
      <c r="AC1816" s="1" t="s">
        <v>55</v>
      </c>
      <c r="AD1816" s="12" t="s">
        <v>46</v>
      </c>
      <c r="AE1816" s="12" t="s">
        <v>47</v>
      </c>
      <c r="AF1816" s="12" t="s">
        <v>47</v>
      </c>
      <c r="AG1816" s="12" t="s">
        <v>47</v>
      </c>
      <c r="AH1816" s="12" t="s">
        <v>47</v>
      </c>
      <c r="AI1816" s="12" t="s">
        <v>47</v>
      </c>
    </row>
    <row r="1817">
      <c r="A1817" s="1" t="s">
        <v>2743</v>
      </c>
      <c r="B1817" s="7"/>
      <c r="C1817" s="1" t="s">
        <v>36</v>
      </c>
      <c r="D1817" s="1" t="s">
        <v>96</v>
      </c>
      <c r="E1817" s="1" t="s">
        <v>168</v>
      </c>
      <c r="F1817" s="1" t="s">
        <v>1093</v>
      </c>
      <c r="G1817" s="1" t="s">
        <v>152</v>
      </c>
      <c r="H1817" s="1" t="s">
        <v>153</v>
      </c>
      <c r="I1817" s="1" t="s">
        <v>42</v>
      </c>
      <c r="J1817" s="1"/>
      <c r="K1817" s="1" t="s">
        <v>2744</v>
      </c>
      <c r="L1817" s="1" t="s">
        <v>99</v>
      </c>
      <c r="M1817" s="9">
        <v>44963.0</v>
      </c>
      <c r="N1817" s="9">
        <v>45041.0</v>
      </c>
      <c r="O1817" s="9">
        <v>45041.0</v>
      </c>
      <c r="P1817" s="1">
        <v>8.33</v>
      </c>
      <c r="Q1817" s="1">
        <v>1900000.0</v>
      </c>
      <c r="R1817" s="1">
        <v>2400000.0</v>
      </c>
      <c r="S1817" s="9">
        <v>45040.0</v>
      </c>
      <c r="T1817" s="9">
        <v>45041.0</v>
      </c>
      <c r="U1817" s="1" t="s">
        <v>2750</v>
      </c>
      <c r="V1817" s="5">
        <v>199920.0</v>
      </c>
      <c r="W1817" s="11">
        <v>235905.59999999998</v>
      </c>
      <c r="X1817" s="9">
        <v>45070.0</v>
      </c>
      <c r="Y1817" s="5">
        <v>235905.59999999998</v>
      </c>
      <c r="Z1817" s="5">
        <v>149940.0</v>
      </c>
      <c r="AA1817" s="9">
        <v>45085.0</v>
      </c>
      <c r="AB1817" s="1" t="s">
        <v>2751</v>
      </c>
      <c r="AC1817" s="1" t="s">
        <v>55</v>
      </c>
      <c r="AD1817" s="12" t="s">
        <v>46</v>
      </c>
      <c r="AE1817" s="12" t="s">
        <v>47</v>
      </c>
      <c r="AF1817" s="12" t="s">
        <v>47</v>
      </c>
      <c r="AG1817" s="12" t="s">
        <v>47</v>
      </c>
      <c r="AH1817" s="12" t="s">
        <v>47</v>
      </c>
      <c r="AI1817" s="12" t="s">
        <v>47</v>
      </c>
    </row>
    <row r="1818">
      <c r="A1818" s="1" t="s">
        <v>2743</v>
      </c>
      <c r="B1818" s="7"/>
      <c r="C1818" s="1" t="s">
        <v>36</v>
      </c>
      <c r="D1818" s="1" t="s">
        <v>96</v>
      </c>
      <c r="E1818" s="1" t="s">
        <v>168</v>
      </c>
      <c r="F1818" s="1" t="s">
        <v>1093</v>
      </c>
      <c r="G1818" s="1" t="s">
        <v>152</v>
      </c>
      <c r="H1818" s="1" t="s">
        <v>153</v>
      </c>
      <c r="I1818" s="1" t="s">
        <v>42</v>
      </c>
      <c r="J1818" s="1"/>
      <c r="K1818" s="1" t="s">
        <v>2744</v>
      </c>
      <c r="L1818" s="1" t="s">
        <v>99</v>
      </c>
      <c r="M1818" s="9">
        <v>44963.0</v>
      </c>
      <c r="N1818" s="9">
        <v>44963.0</v>
      </c>
      <c r="O1818" s="9">
        <v>44963.0</v>
      </c>
      <c r="P1818" s="1">
        <v>8.33</v>
      </c>
      <c r="Q1818" s="1">
        <v>500000.0</v>
      </c>
      <c r="R1818" s="1">
        <v>510000.0</v>
      </c>
      <c r="S1818" s="9">
        <v>45076.0</v>
      </c>
      <c r="T1818" s="9">
        <v>45086.0</v>
      </c>
      <c r="U1818" s="1" t="s">
        <v>2752</v>
      </c>
      <c r="V1818" s="5">
        <v>42483.0</v>
      </c>
      <c r="W1818" s="11">
        <v>50129.939999999995</v>
      </c>
      <c r="X1818" s="9">
        <v>45106.0</v>
      </c>
      <c r="Y1818" s="5">
        <v>50129.939999999995</v>
      </c>
      <c r="Z1818" s="5">
        <v>31862.25</v>
      </c>
      <c r="AA1818" s="9">
        <v>45113.0</v>
      </c>
      <c r="AB1818" s="1" t="s">
        <v>2753</v>
      </c>
      <c r="AC1818" s="1" t="s">
        <v>55</v>
      </c>
      <c r="AD1818" s="12" t="s">
        <v>46</v>
      </c>
      <c r="AE1818" s="12" t="s">
        <v>46</v>
      </c>
      <c r="AF1818" s="12" t="s">
        <v>47</v>
      </c>
      <c r="AG1818" s="12" t="s">
        <v>47</v>
      </c>
      <c r="AH1818" s="12" t="s">
        <v>47</v>
      </c>
      <c r="AI1818" s="12" t="s">
        <v>47</v>
      </c>
    </row>
    <row r="1819">
      <c r="A1819" s="1" t="s">
        <v>2754</v>
      </c>
      <c r="B1819" s="7"/>
      <c r="C1819" s="1" t="s">
        <v>36</v>
      </c>
      <c r="D1819" s="1" t="s">
        <v>50</v>
      </c>
      <c r="E1819" s="1" t="s">
        <v>82</v>
      </c>
      <c r="F1819" s="1" t="s">
        <v>252</v>
      </c>
      <c r="G1819" s="1" t="s">
        <v>40</v>
      </c>
      <c r="H1819" s="1" t="s">
        <v>345</v>
      </c>
      <c r="I1819" s="1" t="s">
        <v>42</v>
      </c>
      <c r="J1819" s="1"/>
      <c r="K1819" s="1" t="s">
        <v>2755</v>
      </c>
      <c r="L1819" s="1" t="s">
        <v>143</v>
      </c>
      <c r="M1819" s="14">
        <v>44881.0</v>
      </c>
      <c r="N1819" s="9">
        <v>45169.0</v>
      </c>
      <c r="O1819" s="1"/>
      <c r="P1819" s="1">
        <v>8.33</v>
      </c>
      <c r="Q1819" s="1">
        <v>700000.0</v>
      </c>
      <c r="R1819" s="1">
        <v>748800.0</v>
      </c>
      <c r="S1819" s="9">
        <v>45166.0</v>
      </c>
      <c r="T1819" s="9">
        <v>45169.0</v>
      </c>
      <c r="U1819" s="1" t="s">
        <v>2756</v>
      </c>
      <c r="V1819" s="5">
        <v>62375.04</v>
      </c>
      <c r="W1819" s="11">
        <v>73602.5472</v>
      </c>
      <c r="X1819" s="9">
        <v>45196.0</v>
      </c>
      <c r="Y1819" s="5">
        <v>72355.0464</v>
      </c>
      <c r="Z1819" s="5">
        <v>46781.28</v>
      </c>
      <c r="AA1819" s="14">
        <v>45211.0</v>
      </c>
      <c r="AB1819" s="1" t="s">
        <v>2757</v>
      </c>
      <c r="AC1819" s="1" t="s">
        <v>55</v>
      </c>
      <c r="AD1819" s="12" t="s">
        <v>46</v>
      </c>
      <c r="AE1819" s="12" t="s">
        <v>47</v>
      </c>
      <c r="AF1819" s="12" t="s">
        <v>47</v>
      </c>
      <c r="AG1819" s="12" t="s">
        <v>47</v>
      </c>
      <c r="AH1819" s="12" t="s">
        <v>47</v>
      </c>
      <c r="AI1819" s="12" t="s">
        <v>47</v>
      </c>
    </row>
    <row r="1820">
      <c r="A1820" s="1" t="s">
        <v>2754</v>
      </c>
      <c r="B1820" s="7"/>
      <c r="C1820" s="1" t="s">
        <v>36</v>
      </c>
      <c r="D1820" s="1" t="s">
        <v>50</v>
      </c>
      <c r="E1820" s="1" t="s">
        <v>82</v>
      </c>
      <c r="F1820" s="1" t="s">
        <v>252</v>
      </c>
      <c r="G1820" s="1" t="s">
        <v>40</v>
      </c>
      <c r="H1820" s="1" t="s">
        <v>345</v>
      </c>
      <c r="I1820" s="1" t="s">
        <v>42</v>
      </c>
      <c r="J1820" s="1"/>
      <c r="K1820" s="1" t="s">
        <v>2755</v>
      </c>
      <c r="L1820" s="1" t="s">
        <v>143</v>
      </c>
      <c r="M1820" s="14">
        <v>44881.0</v>
      </c>
      <c r="N1820" s="9">
        <v>45177.0</v>
      </c>
      <c r="O1820" s="1"/>
      <c r="P1820" s="1">
        <v>8.33</v>
      </c>
      <c r="Q1820" s="1">
        <v>900000.0</v>
      </c>
      <c r="R1820" s="1">
        <v>956000.0</v>
      </c>
      <c r="S1820" s="9">
        <v>45174.0</v>
      </c>
      <c r="T1820" s="9">
        <v>45177.0</v>
      </c>
      <c r="U1820" s="1" t="s">
        <v>2758</v>
      </c>
      <c r="V1820" s="5">
        <v>79634.8</v>
      </c>
      <c r="W1820" s="11">
        <v>93969.064</v>
      </c>
      <c r="X1820" s="9">
        <v>45204.0</v>
      </c>
      <c r="Y1820" s="5">
        <v>92376.368</v>
      </c>
      <c r="Z1820" s="5">
        <v>59726.100000000006</v>
      </c>
      <c r="AA1820" s="14">
        <v>45218.0</v>
      </c>
      <c r="AB1820" s="1" t="s">
        <v>2759</v>
      </c>
      <c r="AC1820" s="1" t="s">
        <v>55</v>
      </c>
      <c r="AD1820" s="12" t="s">
        <v>46</v>
      </c>
      <c r="AE1820" s="12" t="s">
        <v>47</v>
      </c>
      <c r="AF1820" s="12" t="s">
        <v>47</v>
      </c>
      <c r="AG1820" s="12" t="s">
        <v>47</v>
      </c>
      <c r="AH1820" s="12" t="s">
        <v>47</v>
      </c>
      <c r="AI1820" s="12" t="s">
        <v>47</v>
      </c>
    </row>
    <row r="1821">
      <c r="A1821" s="1" t="s">
        <v>2754</v>
      </c>
      <c r="B1821" s="7"/>
      <c r="C1821" s="1" t="s">
        <v>36</v>
      </c>
      <c r="D1821" s="1" t="s">
        <v>50</v>
      </c>
      <c r="E1821" s="1" t="s">
        <v>82</v>
      </c>
      <c r="F1821" s="1" t="s">
        <v>252</v>
      </c>
      <c r="G1821" s="1" t="s">
        <v>40</v>
      </c>
      <c r="H1821" s="1" t="s">
        <v>345</v>
      </c>
      <c r="I1821" s="1" t="s">
        <v>42</v>
      </c>
      <c r="J1821" s="1"/>
      <c r="K1821" s="1" t="s">
        <v>2755</v>
      </c>
      <c r="L1821" s="1" t="s">
        <v>143</v>
      </c>
      <c r="M1821" s="14">
        <v>44881.0</v>
      </c>
      <c r="N1821" s="9">
        <v>45310.0</v>
      </c>
      <c r="O1821" s="1"/>
      <c r="P1821" s="1">
        <v>8.33</v>
      </c>
      <c r="Q1821" s="1">
        <v>400000.0</v>
      </c>
      <c r="R1821" s="1">
        <v>463440.0</v>
      </c>
      <c r="S1821" s="9">
        <v>45299.0</v>
      </c>
      <c r="T1821" s="9">
        <v>45310.0</v>
      </c>
      <c r="U1821" s="1" t="s">
        <v>2760</v>
      </c>
      <c r="V1821" s="5">
        <v>38604.552</v>
      </c>
      <c r="W1821" s="11">
        <v>45553.371360000005</v>
      </c>
      <c r="X1821" s="9">
        <v>45329.0</v>
      </c>
      <c r="Y1821" s="5">
        <v>44781.280320000005</v>
      </c>
      <c r="Z1821" s="5">
        <v>28953.414000000004</v>
      </c>
      <c r="AA1821" s="9">
        <v>45372.0</v>
      </c>
      <c r="AB1821" s="1" t="s">
        <v>2761</v>
      </c>
      <c r="AC1821" s="1" t="s">
        <v>55</v>
      </c>
      <c r="AD1821" s="12" t="s">
        <v>46</v>
      </c>
      <c r="AE1821" s="12" t="s">
        <v>47</v>
      </c>
      <c r="AF1821" s="12" t="s">
        <v>47</v>
      </c>
      <c r="AG1821" s="12" t="s">
        <v>47</v>
      </c>
      <c r="AH1821" s="12" t="s">
        <v>47</v>
      </c>
      <c r="AI1821" s="12" t="s">
        <v>47</v>
      </c>
    </row>
    <row r="1822">
      <c r="A1822" s="1" t="s">
        <v>2754</v>
      </c>
      <c r="B1822" s="7"/>
      <c r="C1822" s="1" t="s">
        <v>36</v>
      </c>
      <c r="D1822" s="1" t="s">
        <v>50</v>
      </c>
      <c r="E1822" s="1" t="s">
        <v>82</v>
      </c>
      <c r="F1822" s="1" t="s">
        <v>541</v>
      </c>
      <c r="G1822" s="1" t="s">
        <v>40</v>
      </c>
      <c r="H1822" s="1" t="s">
        <v>345</v>
      </c>
      <c r="I1822" s="1" t="s">
        <v>42</v>
      </c>
      <c r="J1822" s="1"/>
      <c r="K1822" s="1" t="s">
        <v>2755</v>
      </c>
      <c r="L1822" s="1" t="s">
        <v>143</v>
      </c>
      <c r="M1822" s="14">
        <v>44881.0</v>
      </c>
      <c r="N1822" s="14">
        <v>44881.0</v>
      </c>
      <c r="O1822" s="1"/>
      <c r="P1822" s="1">
        <v>8.33</v>
      </c>
      <c r="Q1822" s="1">
        <v>300000.0</v>
      </c>
      <c r="R1822" s="1">
        <v>300000.0</v>
      </c>
      <c r="S1822" s="15">
        <v>44971.0</v>
      </c>
      <c r="V1822" s="5">
        <v>24990.0</v>
      </c>
      <c r="W1822" s="11">
        <v>29488.199999999997</v>
      </c>
      <c r="Z1822" s="5">
        <v>18742.5</v>
      </c>
      <c r="AB1822" s="1"/>
      <c r="AC1822" s="1" t="s">
        <v>45</v>
      </c>
      <c r="AD1822" s="12" t="s">
        <v>46</v>
      </c>
      <c r="AE1822" s="12" t="s">
        <v>46</v>
      </c>
      <c r="AF1822" s="12" t="s">
        <v>46</v>
      </c>
    </row>
    <row r="1823">
      <c r="A1823" s="1" t="s">
        <v>2754</v>
      </c>
      <c r="B1823" s="7"/>
      <c r="C1823" s="1" t="s">
        <v>36</v>
      </c>
      <c r="D1823" s="1" t="s">
        <v>50</v>
      </c>
      <c r="E1823" s="1" t="s">
        <v>82</v>
      </c>
      <c r="F1823" s="1" t="s">
        <v>541</v>
      </c>
      <c r="G1823" s="1" t="s">
        <v>40</v>
      </c>
      <c r="H1823" s="1" t="s">
        <v>345</v>
      </c>
      <c r="I1823" s="1" t="s">
        <v>42</v>
      </c>
      <c r="J1823" s="1"/>
      <c r="K1823" s="1" t="s">
        <v>2755</v>
      </c>
      <c r="L1823" s="1" t="s">
        <v>143</v>
      </c>
      <c r="M1823" s="14">
        <v>44881.0</v>
      </c>
      <c r="N1823" s="9">
        <v>45135.0</v>
      </c>
      <c r="O1823" s="1"/>
      <c r="P1823" s="1">
        <v>8.33</v>
      </c>
      <c r="Q1823" s="1">
        <v>300000.0</v>
      </c>
      <c r="R1823" s="1">
        <v>300000.0</v>
      </c>
      <c r="S1823" s="10">
        <v>45225.0</v>
      </c>
      <c r="V1823" s="5">
        <v>24990.0</v>
      </c>
      <c r="W1823" s="11">
        <v>29488.199999999997</v>
      </c>
      <c r="Z1823" s="5">
        <v>18742.5</v>
      </c>
      <c r="AC1823" s="1" t="s">
        <v>45</v>
      </c>
      <c r="AD1823" s="12" t="s">
        <v>46</v>
      </c>
      <c r="AE1823" s="12" t="s">
        <v>47</v>
      </c>
      <c r="AF1823" s="12" t="s">
        <v>47</v>
      </c>
    </row>
    <row r="1824">
      <c r="A1824" s="1" t="s">
        <v>2754</v>
      </c>
      <c r="B1824" s="7"/>
      <c r="C1824" s="1" t="s">
        <v>36</v>
      </c>
      <c r="D1824" s="1" t="s">
        <v>50</v>
      </c>
      <c r="E1824" s="1" t="s">
        <v>82</v>
      </c>
      <c r="F1824" s="1" t="s">
        <v>541</v>
      </c>
      <c r="G1824" s="1" t="s">
        <v>40</v>
      </c>
      <c r="H1824" s="1" t="s">
        <v>345</v>
      </c>
      <c r="I1824" s="1" t="s">
        <v>42</v>
      </c>
      <c r="J1824" s="1"/>
      <c r="K1824" s="1" t="s">
        <v>2755</v>
      </c>
      <c r="L1824" s="1" t="s">
        <v>143</v>
      </c>
      <c r="M1824" s="14">
        <v>44881.0</v>
      </c>
      <c r="N1824" s="9">
        <v>45135.0</v>
      </c>
      <c r="O1824" s="1"/>
      <c r="P1824" s="1">
        <v>8.33</v>
      </c>
      <c r="Q1824" s="1">
        <v>300000.0</v>
      </c>
      <c r="R1824" s="1">
        <v>300000.0</v>
      </c>
      <c r="S1824" s="10">
        <v>45225.0</v>
      </c>
      <c r="V1824" s="5">
        <v>24990.0</v>
      </c>
      <c r="W1824" s="11">
        <v>29488.199999999997</v>
      </c>
      <c r="Z1824" s="5">
        <v>18742.5</v>
      </c>
      <c r="AC1824" s="1" t="s">
        <v>45</v>
      </c>
      <c r="AD1824" s="12" t="s">
        <v>46</v>
      </c>
      <c r="AE1824" s="12" t="s">
        <v>47</v>
      </c>
      <c r="AF1824" s="12" t="s">
        <v>47</v>
      </c>
    </row>
    <row r="1825">
      <c r="A1825" s="1" t="s">
        <v>2754</v>
      </c>
      <c r="B1825" s="7"/>
      <c r="C1825" s="1" t="s">
        <v>36</v>
      </c>
      <c r="D1825" s="1" t="s">
        <v>50</v>
      </c>
      <c r="E1825" s="1" t="s">
        <v>82</v>
      </c>
      <c r="F1825" s="1" t="s">
        <v>252</v>
      </c>
      <c r="G1825" s="1" t="s">
        <v>40</v>
      </c>
      <c r="H1825" s="1" t="s">
        <v>345</v>
      </c>
      <c r="I1825" s="1" t="s">
        <v>42</v>
      </c>
      <c r="J1825" s="1"/>
      <c r="K1825" s="1" t="s">
        <v>2755</v>
      </c>
      <c r="L1825" s="1" t="s">
        <v>143</v>
      </c>
      <c r="M1825" s="14">
        <v>44881.0</v>
      </c>
      <c r="N1825" s="14">
        <v>44881.0</v>
      </c>
      <c r="O1825" s="1"/>
      <c r="P1825" s="1">
        <v>8.33</v>
      </c>
      <c r="Q1825" s="1">
        <v>1500000.0</v>
      </c>
      <c r="R1825" s="1">
        <v>300000.0</v>
      </c>
      <c r="S1825" s="15">
        <v>44911.0</v>
      </c>
      <c r="V1825" s="5">
        <v>24990.0</v>
      </c>
      <c r="W1825" s="11">
        <v>29488.199999999997</v>
      </c>
      <c r="X1825" s="1"/>
      <c r="Y1825" s="1"/>
      <c r="Z1825" s="5">
        <v>18742.5</v>
      </c>
      <c r="AA1825" s="1"/>
      <c r="AB1825" s="1"/>
      <c r="AC1825" s="1" t="s">
        <v>45</v>
      </c>
      <c r="AD1825" s="12" t="s">
        <v>46</v>
      </c>
      <c r="AE1825" s="12" t="s">
        <v>46</v>
      </c>
      <c r="AF1825" s="12" t="s">
        <v>46</v>
      </c>
    </row>
    <row r="1826">
      <c r="A1826" s="1" t="s">
        <v>2762</v>
      </c>
      <c r="B1826" s="7"/>
      <c r="C1826" s="1" t="s">
        <v>36</v>
      </c>
      <c r="D1826" s="1" t="s">
        <v>76</v>
      </c>
      <c r="E1826" s="1" t="s">
        <v>38</v>
      </c>
      <c r="F1826" s="1" t="s">
        <v>2763</v>
      </c>
      <c r="G1826" s="1" t="s">
        <v>152</v>
      </c>
      <c r="H1826" s="1" t="s">
        <v>153</v>
      </c>
      <c r="I1826" s="1" t="s">
        <v>42</v>
      </c>
      <c r="J1826" s="1"/>
      <c r="K1826" s="1" t="s">
        <v>2764</v>
      </c>
      <c r="L1826" s="1" t="s">
        <v>53</v>
      </c>
      <c r="M1826" s="9">
        <v>45331.0</v>
      </c>
      <c r="N1826" s="9">
        <v>45331.0</v>
      </c>
      <c r="O1826" s="1"/>
      <c r="P1826" s="1">
        <v>7.5</v>
      </c>
      <c r="Q1826" s="1">
        <v>300000.0</v>
      </c>
      <c r="R1826" s="1">
        <v>300000.0</v>
      </c>
      <c r="S1826" s="10">
        <v>45361.0</v>
      </c>
      <c r="V1826" s="5">
        <v>22500.0</v>
      </c>
      <c r="W1826" s="11">
        <v>26550.0</v>
      </c>
      <c r="Z1826" s="5">
        <v>16875.0</v>
      </c>
      <c r="AC1826" s="1" t="s">
        <v>45</v>
      </c>
      <c r="AD1826" s="12" t="s">
        <v>47</v>
      </c>
      <c r="AE1826" s="12" t="s">
        <v>47</v>
      </c>
      <c r="AF1826" s="12" t="s">
        <v>47</v>
      </c>
    </row>
    <row r="1827">
      <c r="A1827" s="1" t="s">
        <v>2762</v>
      </c>
      <c r="B1827" s="7"/>
      <c r="C1827" s="1" t="s">
        <v>36</v>
      </c>
      <c r="D1827" s="1" t="s">
        <v>76</v>
      </c>
      <c r="E1827" s="1" t="s">
        <v>38</v>
      </c>
      <c r="F1827" s="1" t="s">
        <v>2763</v>
      </c>
      <c r="G1827" s="1" t="s">
        <v>152</v>
      </c>
      <c r="H1827" s="1" t="s">
        <v>153</v>
      </c>
      <c r="I1827" s="1" t="s">
        <v>42</v>
      </c>
      <c r="J1827" s="1"/>
      <c r="K1827" s="1" t="s">
        <v>2764</v>
      </c>
      <c r="L1827" s="1" t="s">
        <v>53</v>
      </c>
      <c r="M1827" s="9">
        <v>45331.0</v>
      </c>
      <c r="N1827" s="9">
        <v>45331.0</v>
      </c>
      <c r="O1827" s="1"/>
      <c r="P1827" s="1">
        <v>7.5</v>
      </c>
      <c r="Q1827" s="1">
        <v>300000.0</v>
      </c>
      <c r="R1827" s="1">
        <v>300000.0</v>
      </c>
      <c r="S1827" s="10">
        <v>45361.0</v>
      </c>
      <c r="V1827" s="5">
        <v>22500.0</v>
      </c>
      <c r="W1827" s="11">
        <v>26550.0</v>
      </c>
      <c r="Z1827" s="5">
        <v>16875.0</v>
      </c>
      <c r="AC1827" s="1" t="s">
        <v>45</v>
      </c>
      <c r="AD1827" s="12" t="s">
        <v>47</v>
      </c>
      <c r="AE1827" s="12" t="s">
        <v>47</v>
      </c>
      <c r="AF1827" s="12" t="s">
        <v>47</v>
      </c>
    </row>
    <row r="1828">
      <c r="A1828" s="1" t="s">
        <v>2765</v>
      </c>
      <c r="B1828" s="7"/>
      <c r="C1828" s="1" t="s">
        <v>36</v>
      </c>
      <c r="D1828" s="1" t="s">
        <v>1859</v>
      </c>
      <c r="E1828" s="1" t="s">
        <v>168</v>
      </c>
      <c r="F1828" s="1" t="s">
        <v>2766</v>
      </c>
      <c r="G1828" s="1" t="s">
        <v>152</v>
      </c>
      <c r="H1828" s="1" t="s">
        <v>153</v>
      </c>
      <c r="I1828" s="1" t="s">
        <v>290</v>
      </c>
      <c r="J1828" s="1"/>
      <c r="K1828" s="1" t="s">
        <v>2767</v>
      </c>
      <c r="L1828" s="1" t="s">
        <v>53</v>
      </c>
      <c r="M1828" s="9">
        <v>44742.0</v>
      </c>
      <c r="N1828" s="9">
        <v>44902.0</v>
      </c>
      <c r="O1828" s="1"/>
      <c r="P1828" s="1">
        <v>7.5</v>
      </c>
      <c r="Q1828" s="1">
        <v>200000.0</v>
      </c>
      <c r="R1828" s="1">
        <v>219600.0</v>
      </c>
      <c r="S1828" s="9">
        <v>44900.0</v>
      </c>
      <c r="T1828" s="9">
        <v>44902.0</v>
      </c>
      <c r="U1828" s="1" t="s">
        <v>2768</v>
      </c>
      <c r="V1828" s="5">
        <v>16470.0</v>
      </c>
      <c r="W1828" s="11">
        <v>19434.6</v>
      </c>
      <c r="X1828" s="9">
        <v>44930.0</v>
      </c>
      <c r="Y1828" s="5">
        <v>17787.6</v>
      </c>
      <c r="Z1828" s="5">
        <v>12352.5</v>
      </c>
      <c r="AA1828" s="9">
        <v>44934.0</v>
      </c>
      <c r="AB1828" s="1" t="s">
        <v>2768</v>
      </c>
      <c r="AC1828" s="1" t="s">
        <v>55</v>
      </c>
      <c r="AD1828" s="12" t="s">
        <v>46</v>
      </c>
      <c r="AE1828" s="12" t="s">
        <v>46</v>
      </c>
      <c r="AF1828" s="12" t="s">
        <v>46</v>
      </c>
      <c r="AG1828" s="12" t="s">
        <v>46</v>
      </c>
      <c r="AH1828" s="12" t="s">
        <v>46</v>
      </c>
      <c r="AI1828" s="12" t="s">
        <v>46</v>
      </c>
    </row>
    <row r="1829">
      <c r="A1829" s="1" t="s">
        <v>2765</v>
      </c>
      <c r="B1829" s="7"/>
      <c r="C1829" s="1" t="s">
        <v>36</v>
      </c>
      <c r="D1829" s="1" t="s">
        <v>1859</v>
      </c>
      <c r="E1829" s="1" t="s">
        <v>168</v>
      </c>
      <c r="F1829" s="1" t="s">
        <v>2766</v>
      </c>
      <c r="G1829" s="1" t="s">
        <v>152</v>
      </c>
      <c r="H1829" s="1" t="s">
        <v>153</v>
      </c>
      <c r="I1829" s="1" t="s">
        <v>290</v>
      </c>
      <c r="J1829" s="1"/>
      <c r="K1829" s="1" t="s">
        <v>2767</v>
      </c>
      <c r="L1829" s="1" t="s">
        <v>53</v>
      </c>
      <c r="M1829" s="9">
        <v>44742.0</v>
      </c>
      <c r="N1829" s="9">
        <v>44742.0</v>
      </c>
      <c r="O1829" s="1"/>
      <c r="P1829" s="1">
        <v>7.5</v>
      </c>
      <c r="Q1829" s="1">
        <v>500000.0</v>
      </c>
      <c r="R1829" s="1">
        <v>700000.0</v>
      </c>
      <c r="S1829" s="9">
        <v>44928.0</v>
      </c>
      <c r="T1829" s="9">
        <v>44928.0</v>
      </c>
      <c r="U1829" s="1" t="s">
        <v>2769</v>
      </c>
      <c r="V1829" s="5">
        <v>52500.0</v>
      </c>
      <c r="W1829" s="11">
        <v>61950.0</v>
      </c>
      <c r="X1829" s="9">
        <v>44928.0</v>
      </c>
      <c r="Y1829" s="5">
        <v>56700.0</v>
      </c>
      <c r="Z1829" s="5">
        <v>39375.0</v>
      </c>
      <c r="AA1829" s="9">
        <v>44928.0</v>
      </c>
      <c r="AB1829" s="1" t="s">
        <v>2769</v>
      </c>
      <c r="AC1829" s="1" t="s">
        <v>55</v>
      </c>
      <c r="AD1829" s="12" t="s">
        <v>46</v>
      </c>
      <c r="AE1829" s="12" t="s">
        <v>46</v>
      </c>
      <c r="AF1829" s="12" t="s">
        <v>46</v>
      </c>
      <c r="AG1829" s="12" t="s">
        <v>46</v>
      </c>
      <c r="AH1829" s="12" t="s">
        <v>46</v>
      </c>
      <c r="AI1829" s="12" t="s">
        <v>46</v>
      </c>
    </row>
    <row r="1830">
      <c r="A1830" s="1" t="s">
        <v>2765</v>
      </c>
      <c r="B1830" s="7"/>
      <c r="C1830" s="1" t="s">
        <v>36</v>
      </c>
      <c r="D1830" s="1" t="s">
        <v>1859</v>
      </c>
      <c r="E1830" s="1" t="s">
        <v>113</v>
      </c>
      <c r="F1830" s="1" t="s">
        <v>2454</v>
      </c>
      <c r="G1830" s="1" t="s">
        <v>152</v>
      </c>
      <c r="H1830" s="1" t="s">
        <v>317</v>
      </c>
      <c r="I1830" s="1" t="s">
        <v>290</v>
      </c>
      <c r="J1830" s="1"/>
      <c r="K1830" s="1" t="s">
        <v>2767</v>
      </c>
      <c r="L1830" s="1" t="s">
        <v>53</v>
      </c>
      <c r="M1830" s="9">
        <v>44742.0</v>
      </c>
      <c r="N1830" s="9">
        <v>44946.0</v>
      </c>
      <c r="O1830" s="1"/>
      <c r="P1830" s="1">
        <v>7.5</v>
      </c>
      <c r="Q1830" s="1">
        <v>400000.0</v>
      </c>
      <c r="R1830" s="1">
        <v>420000.0</v>
      </c>
      <c r="S1830" s="9">
        <v>44947.0</v>
      </c>
      <c r="T1830" s="9">
        <v>44946.0</v>
      </c>
      <c r="U1830" s="1" t="s">
        <v>2770</v>
      </c>
      <c r="V1830" s="5">
        <v>31500.0</v>
      </c>
      <c r="W1830" s="11">
        <v>37170.0</v>
      </c>
      <c r="X1830" s="9">
        <v>44977.0</v>
      </c>
      <c r="Y1830" s="5">
        <v>34020.0</v>
      </c>
      <c r="Z1830" s="5">
        <v>23625.0</v>
      </c>
      <c r="AA1830" s="9">
        <v>44981.0</v>
      </c>
      <c r="AB1830" s="1" t="s">
        <v>2770</v>
      </c>
      <c r="AC1830" s="1" t="s">
        <v>55</v>
      </c>
      <c r="AD1830" s="12" t="s">
        <v>46</v>
      </c>
      <c r="AE1830" s="12" t="s">
        <v>46</v>
      </c>
      <c r="AF1830" s="12" t="s">
        <v>46</v>
      </c>
      <c r="AG1830" s="12" t="s">
        <v>46</v>
      </c>
      <c r="AH1830" s="12" t="s">
        <v>46</v>
      </c>
      <c r="AI1830" s="12" t="s">
        <v>46</v>
      </c>
    </row>
    <row r="1831">
      <c r="A1831" s="1" t="s">
        <v>2765</v>
      </c>
      <c r="B1831" s="7"/>
      <c r="C1831" s="1" t="s">
        <v>36</v>
      </c>
      <c r="D1831" s="1" t="s">
        <v>1859</v>
      </c>
      <c r="E1831" s="1" t="s">
        <v>113</v>
      </c>
      <c r="F1831" s="1" t="s">
        <v>2454</v>
      </c>
      <c r="G1831" s="1" t="s">
        <v>152</v>
      </c>
      <c r="H1831" s="1" t="s">
        <v>317</v>
      </c>
      <c r="I1831" s="1" t="s">
        <v>290</v>
      </c>
      <c r="J1831" s="1"/>
      <c r="K1831" s="1" t="s">
        <v>2767</v>
      </c>
      <c r="L1831" s="1" t="s">
        <v>53</v>
      </c>
      <c r="M1831" s="9">
        <v>44742.0</v>
      </c>
      <c r="N1831" s="9">
        <v>44971.0</v>
      </c>
      <c r="O1831" s="1"/>
      <c r="P1831" s="1">
        <v>7.5</v>
      </c>
      <c r="Q1831" s="1">
        <v>300000.0</v>
      </c>
      <c r="R1831" s="1">
        <v>360000.0</v>
      </c>
      <c r="S1831" s="9">
        <v>44970.0</v>
      </c>
      <c r="T1831" s="9">
        <v>44971.0</v>
      </c>
      <c r="U1831" s="1" t="s">
        <v>2771</v>
      </c>
      <c r="V1831" s="5">
        <v>27000.0</v>
      </c>
      <c r="W1831" s="11">
        <v>31860.0</v>
      </c>
      <c r="X1831" s="9">
        <v>45000.0</v>
      </c>
      <c r="Y1831" s="5">
        <v>29160.0</v>
      </c>
      <c r="Z1831" s="5">
        <v>20250.0</v>
      </c>
      <c r="AA1831" s="9">
        <v>45004.0</v>
      </c>
      <c r="AB1831" s="1" t="s">
        <v>2771</v>
      </c>
      <c r="AC1831" s="1" t="s">
        <v>55</v>
      </c>
      <c r="AD1831" s="12" t="s">
        <v>46</v>
      </c>
      <c r="AE1831" s="12" t="s">
        <v>46</v>
      </c>
      <c r="AF1831" s="12" t="s">
        <v>46</v>
      </c>
      <c r="AG1831" s="12" t="s">
        <v>46</v>
      </c>
      <c r="AH1831" s="12" t="s">
        <v>46</v>
      </c>
      <c r="AI1831" s="12" t="s">
        <v>46</v>
      </c>
    </row>
    <row r="1832">
      <c r="A1832" s="1" t="s">
        <v>2765</v>
      </c>
      <c r="B1832" s="7"/>
      <c r="C1832" s="1" t="s">
        <v>36</v>
      </c>
      <c r="D1832" s="1" t="s">
        <v>1859</v>
      </c>
      <c r="E1832" s="1" t="s">
        <v>113</v>
      </c>
      <c r="F1832" s="1" t="s">
        <v>2454</v>
      </c>
      <c r="G1832" s="1" t="s">
        <v>152</v>
      </c>
      <c r="H1832" s="1" t="s">
        <v>317</v>
      </c>
      <c r="I1832" s="1" t="s">
        <v>290</v>
      </c>
      <c r="J1832" s="1"/>
      <c r="K1832" s="1" t="s">
        <v>2767</v>
      </c>
      <c r="L1832" s="1" t="s">
        <v>53</v>
      </c>
      <c r="M1832" s="9">
        <v>44742.0</v>
      </c>
      <c r="N1832" s="9">
        <v>44986.0</v>
      </c>
      <c r="O1832" s="1"/>
      <c r="P1832" s="1">
        <v>7.5</v>
      </c>
      <c r="Q1832" s="1">
        <v>600000.0</v>
      </c>
      <c r="R1832" s="1">
        <v>650000.0</v>
      </c>
      <c r="S1832" s="9">
        <v>44986.0</v>
      </c>
      <c r="T1832" s="9">
        <v>44986.0</v>
      </c>
      <c r="U1832" s="1" t="s">
        <v>2772</v>
      </c>
      <c r="V1832" s="5">
        <v>48750.0</v>
      </c>
      <c r="W1832" s="11">
        <v>57525.0</v>
      </c>
      <c r="X1832" s="9">
        <v>45016.0</v>
      </c>
      <c r="Y1832" s="5">
        <v>52650.0</v>
      </c>
      <c r="Z1832" s="5">
        <v>36562.5</v>
      </c>
      <c r="AA1832" s="9">
        <v>45020.0</v>
      </c>
      <c r="AB1832" s="1" t="s">
        <v>2772</v>
      </c>
      <c r="AC1832" s="1" t="s">
        <v>55</v>
      </c>
      <c r="AD1832" s="12" t="s">
        <v>46</v>
      </c>
      <c r="AE1832" s="12" t="s">
        <v>46</v>
      </c>
      <c r="AF1832" s="12" t="s">
        <v>46</v>
      </c>
      <c r="AG1832" s="12" t="s">
        <v>46</v>
      </c>
      <c r="AH1832" s="12" t="s">
        <v>46</v>
      </c>
      <c r="AI1832" s="12" t="s">
        <v>47</v>
      </c>
    </row>
    <row r="1833">
      <c r="A1833" s="1" t="s">
        <v>2765</v>
      </c>
      <c r="B1833" s="7"/>
      <c r="C1833" s="1" t="s">
        <v>36</v>
      </c>
      <c r="D1833" s="1" t="s">
        <v>1859</v>
      </c>
      <c r="E1833" s="1" t="s">
        <v>113</v>
      </c>
      <c r="F1833" s="1" t="s">
        <v>2454</v>
      </c>
      <c r="G1833" s="1" t="s">
        <v>152</v>
      </c>
      <c r="H1833" s="1" t="s">
        <v>317</v>
      </c>
      <c r="I1833" s="1" t="s">
        <v>290</v>
      </c>
      <c r="J1833" s="1"/>
      <c r="K1833" s="1" t="s">
        <v>2767</v>
      </c>
      <c r="L1833" s="1" t="s">
        <v>53</v>
      </c>
      <c r="M1833" s="9">
        <v>44742.0</v>
      </c>
      <c r="N1833" s="9">
        <v>45085.0</v>
      </c>
      <c r="O1833" s="1"/>
      <c r="P1833" s="1">
        <v>7.5</v>
      </c>
      <c r="Q1833" s="1">
        <v>600000.0</v>
      </c>
      <c r="R1833" s="1">
        <v>650000.0</v>
      </c>
      <c r="S1833" s="9">
        <v>45082.0</v>
      </c>
      <c r="T1833" s="9">
        <v>45086.0</v>
      </c>
      <c r="U1833" s="1" t="s">
        <v>2773</v>
      </c>
      <c r="V1833" s="5">
        <v>48750.0</v>
      </c>
      <c r="W1833" s="11">
        <v>57525.0</v>
      </c>
      <c r="X1833" s="9">
        <v>45112.0</v>
      </c>
      <c r="Y1833" s="5">
        <v>52650.0</v>
      </c>
      <c r="Z1833" s="5">
        <v>36562.5</v>
      </c>
      <c r="AA1833" s="9">
        <v>45116.0</v>
      </c>
      <c r="AB1833" s="1" t="s">
        <v>2773</v>
      </c>
      <c r="AC1833" s="1" t="s">
        <v>55</v>
      </c>
      <c r="AD1833" s="12" t="s">
        <v>46</v>
      </c>
      <c r="AE1833" s="12" t="s">
        <v>47</v>
      </c>
      <c r="AF1833" s="12" t="s">
        <v>47</v>
      </c>
      <c r="AG1833" s="12" t="s">
        <v>47</v>
      </c>
      <c r="AH1833" s="12" t="s">
        <v>47</v>
      </c>
      <c r="AI1833" s="12" t="s">
        <v>47</v>
      </c>
    </row>
    <row r="1834">
      <c r="A1834" s="1" t="s">
        <v>2765</v>
      </c>
      <c r="B1834" s="7"/>
      <c r="C1834" s="1" t="s">
        <v>36</v>
      </c>
      <c r="D1834" s="1" t="s">
        <v>1859</v>
      </c>
      <c r="E1834" s="1" t="s">
        <v>113</v>
      </c>
      <c r="F1834" s="1" t="s">
        <v>2454</v>
      </c>
      <c r="G1834" s="1" t="s">
        <v>152</v>
      </c>
      <c r="H1834" s="1" t="s">
        <v>317</v>
      </c>
      <c r="I1834" s="1" t="s">
        <v>290</v>
      </c>
      <c r="J1834" s="1"/>
      <c r="K1834" s="1" t="s">
        <v>2767</v>
      </c>
      <c r="L1834" s="1" t="s">
        <v>53</v>
      </c>
      <c r="M1834" s="9">
        <v>44742.0</v>
      </c>
      <c r="N1834" s="9">
        <v>45370.0</v>
      </c>
      <c r="O1834" s="1"/>
      <c r="P1834" s="1">
        <v>7.5</v>
      </c>
      <c r="Q1834" s="1">
        <v>1450000.0</v>
      </c>
      <c r="R1834" s="1">
        <v>1500000.0</v>
      </c>
      <c r="S1834" s="9">
        <v>45349.0</v>
      </c>
      <c r="T1834" s="9">
        <v>45370.0</v>
      </c>
      <c r="U1834" s="1" t="s">
        <v>2774</v>
      </c>
      <c r="V1834" s="5">
        <v>112500.0</v>
      </c>
      <c r="W1834" s="11">
        <v>132750.0</v>
      </c>
      <c r="X1834" s="9">
        <v>45379.0</v>
      </c>
      <c r="Y1834" s="5">
        <v>121500.0</v>
      </c>
      <c r="Z1834" s="5">
        <v>84375.0</v>
      </c>
      <c r="AA1834" s="9">
        <v>45383.0</v>
      </c>
      <c r="AB1834" s="1" t="s">
        <v>2774</v>
      </c>
      <c r="AC1834" s="1" t="s">
        <v>55</v>
      </c>
      <c r="AD1834" s="12" t="s">
        <v>46</v>
      </c>
      <c r="AE1834" s="12" t="s">
        <v>47</v>
      </c>
      <c r="AF1834" s="12" t="s">
        <v>47</v>
      </c>
      <c r="AG1834" s="12" t="s">
        <v>47</v>
      </c>
      <c r="AH1834" s="12" t="s">
        <v>47</v>
      </c>
      <c r="AI1834" s="12" t="s">
        <v>137</v>
      </c>
    </row>
    <row r="1835">
      <c r="A1835" s="1" t="s">
        <v>2765</v>
      </c>
      <c r="B1835" s="7"/>
      <c r="C1835" s="1" t="s">
        <v>36</v>
      </c>
      <c r="D1835" s="1" t="s">
        <v>1859</v>
      </c>
      <c r="E1835" s="1" t="s">
        <v>113</v>
      </c>
      <c r="F1835" s="1" t="s">
        <v>2454</v>
      </c>
      <c r="G1835" s="1" t="s">
        <v>152</v>
      </c>
      <c r="H1835" s="1" t="s">
        <v>153</v>
      </c>
      <c r="I1835" s="1" t="s">
        <v>290</v>
      </c>
      <c r="J1835" s="1"/>
      <c r="K1835" s="1" t="s">
        <v>2767</v>
      </c>
      <c r="L1835" s="1" t="s">
        <v>53</v>
      </c>
      <c r="M1835" s="9">
        <v>44742.0</v>
      </c>
      <c r="N1835" s="9">
        <v>45004.0</v>
      </c>
      <c r="O1835" s="1"/>
      <c r="P1835" s="1">
        <v>7.5</v>
      </c>
      <c r="Q1835" s="1">
        <v>1450000.0</v>
      </c>
      <c r="R1835" s="1">
        <v>300000.0</v>
      </c>
      <c r="S1835" s="10">
        <v>45094.0</v>
      </c>
      <c r="V1835" s="5">
        <v>22500.0</v>
      </c>
      <c r="W1835" s="11">
        <v>26550.0</v>
      </c>
      <c r="Z1835" s="5">
        <v>16875.0</v>
      </c>
      <c r="AC1835" s="1" t="s">
        <v>45</v>
      </c>
      <c r="AD1835" s="12" t="s">
        <v>46</v>
      </c>
      <c r="AE1835" s="12" t="s">
        <v>46</v>
      </c>
      <c r="AF1835" s="12" t="s">
        <v>47</v>
      </c>
    </row>
    <row r="1836">
      <c r="A1836" s="1" t="s">
        <v>2765</v>
      </c>
      <c r="B1836" s="7"/>
      <c r="C1836" s="1" t="s">
        <v>36</v>
      </c>
      <c r="D1836" s="1" t="s">
        <v>1859</v>
      </c>
      <c r="E1836" s="1" t="s">
        <v>113</v>
      </c>
      <c r="F1836" s="1" t="s">
        <v>2454</v>
      </c>
      <c r="G1836" s="1" t="s">
        <v>152</v>
      </c>
      <c r="H1836" s="1" t="s">
        <v>153</v>
      </c>
      <c r="I1836" s="1" t="s">
        <v>290</v>
      </c>
      <c r="J1836" s="1"/>
      <c r="K1836" s="1" t="s">
        <v>2767</v>
      </c>
      <c r="L1836" s="1" t="s">
        <v>53</v>
      </c>
      <c r="M1836" s="9">
        <v>44742.0</v>
      </c>
      <c r="N1836" s="9">
        <v>44994.0</v>
      </c>
      <c r="O1836" s="1"/>
      <c r="P1836" s="1">
        <v>7.5</v>
      </c>
      <c r="Q1836" s="1">
        <v>750000.0</v>
      </c>
      <c r="R1836" s="1">
        <v>300000.0</v>
      </c>
      <c r="S1836" s="10">
        <v>45084.0</v>
      </c>
      <c r="V1836" s="5">
        <v>22500.0</v>
      </c>
      <c r="W1836" s="11">
        <v>26550.0</v>
      </c>
      <c r="X1836" s="1"/>
      <c r="Y1836" s="1"/>
      <c r="Z1836" s="5">
        <v>16875.0</v>
      </c>
      <c r="AB1836" s="1"/>
      <c r="AC1836" s="1" t="s">
        <v>45</v>
      </c>
      <c r="AD1836" s="12" t="s">
        <v>46</v>
      </c>
      <c r="AE1836" s="12" t="s">
        <v>46</v>
      </c>
      <c r="AF1836" s="12" t="s">
        <v>47</v>
      </c>
    </row>
    <row r="1837">
      <c r="A1837" s="1" t="s">
        <v>2765</v>
      </c>
      <c r="B1837" s="7"/>
      <c r="C1837" s="1" t="s">
        <v>36</v>
      </c>
      <c r="D1837" s="1" t="s">
        <v>1859</v>
      </c>
      <c r="E1837" s="1" t="s">
        <v>168</v>
      </c>
      <c r="F1837" s="1" t="s">
        <v>2766</v>
      </c>
      <c r="G1837" s="1" t="s">
        <v>152</v>
      </c>
      <c r="H1837" s="1" t="s">
        <v>153</v>
      </c>
      <c r="I1837" s="1" t="s">
        <v>290</v>
      </c>
      <c r="J1837" s="1"/>
      <c r="K1837" s="1" t="s">
        <v>2767</v>
      </c>
      <c r="L1837" s="1" t="s">
        <v>53</v>
      </c>
      <c r="M1837" s="9">
        <v>44742.0</v>
      </c>
      <c r="N1837" s="9">
        <v>44902.0</v>
      </c>
      <c r="O1837" s="1"/>
      <c r="P1837" s="1">
        <v>7.5</v>
      </c>
      <c r="Q1837" s="1">
        <v>200000.0</v>
      </c>
      <c r="R1837" s="1">
        <v>300000.0</v>
      </c>
      <c r="S1837" s="10">
        <v>44992.0</v>
      </c>
      <c r="V1837" s="5">
        <v>22500.0</v>
      </c>
      <c r="W1837" s="11">
        <v>26550.0</v>
      </c>
      <c r="Y1837" s="1"/>
      <c r="Z1837" s="5">
        <v>16875.0</v>
      </c>
      <c r="AB1837" s="1"/>
      <c r="AC1837" s="1" t="s">
        <v>45</v>
      </c>
      <c r="AD1837" s="12" t="s">
        <v>46</v>
      </c>
      <c r="AE1837" s="12" t="s">
        <v>46</v>
      </c>
      <c r="AF1837" s="12" t="s">
        <v>46</v>
      </c>
    </row>
    <row r="1838">
      <c r="A1838" s="1" t="s">
        <v>2765</v>
      </c>
      <c r="B1838" s="7"/>
      <c r="C1838" s="1" t="s">
        <v>36</v>
      </c>
      <c r="D1838" s="1" t="s">
        <v>1859</v>
      </c>
      <c r="E1838" s="1" t="s">
        <v>113</v>
      </c>
      <c r="F1838" s="1" t="s">
        <v>2454</v>
      </c>
      <c r="G1838" s="1" t="s">
        <v>152</v>
      </c>
      <c r="H1838" s="1" t="s">
        <v>153</v>
      </c>
      <c r="I1838" s="1" t="s">
        <v>290</v>
      </c>
      <c r="J1838" s="1"/>
      <c r="K1838" s="1" t="s">
        <v>2767</v>
      </c>
      <c r="L1838" s="1" t="s">
        <v>53</v>
      </c>
      <c r="M1838" s="9">
        <v>44742.0</v>
      </c>
      <c r="N1838" s="9">
        <v>45085.0</v>
      </c>
      <c r="O1838" s="1"/>
      <c r="P1838" s="1">
        <v>7.5</v>
      </c>
      <c r="Q1838" s="1">
        <v>600000.0</v>
      </c>
      <c r="R1838" s="1">
        <v>300000.0</v>
      </c>
      <c r="S1838" s="10">
        <v>45175.0</v>
      </c>
      <c r="V1838" s="5">
        <v>22500.0</v>
      </c>
      <c r="W1838" s="11">
        <v>26550.0</v>
      </c>
      <c r="Z1838" s="5">
        <v>16875.0</v>
      </c>
      <c r="AC1838" s="1" t="s">
        <v>45</v>
      </c>
      <c r="AD1838" s="12" t="s">
        <v>46</v>
      </c>
      <c r="AE1838" s="12" t="s">
        <v>47</v>
      </c>
      <c r="AF1838" s="12" t="s">
        <v>47</v>
      </c>
    </row>
    <row r="1839">
      <c r="A1839" s="1" t="s">
        <v>2765</v>
      </c>
      <c r="B1839" s="7"/>
      <c r="C1839" s="1" t="s">
        <v>36</v>
      </c>
      <c r="D1839" s="1" t="s">
        <v>1859</v>
      </c>
      <c r="E1839" s="1" t="s">
        <v>168</v>
      </c>
      <c r="F1839" s="1" t="s">
        <v>2766</v>
      </c>
      <c r="G1839" s="1" t="s">
        <v>152</v>
      </c>
      <c r="H1839" s="1" t="s">
        <v>153</v>
      </c>
      <c r="I1839" s="1" t="s">
        <v>290</v>
      </c>
      <c r="J1839" s="1"/>
      <c r="K1839" s="1" t="s">
        <v>2767</v>
      </c>
      <c r="L1839" s="1" t="s">
        <v>53</v>
      </c>
      <c r="M1839" s="9">
        <v>44742.0</v>
      </c>
      <c r="N1839" s="9">
        <v>45370.0</v>
      </c>
      <c r="O1839" s="1"/>
      <c r="P1839" s="1">
        <v>7.5</v>
      </c>
      <c r="Q1839" s="1">
        <v>1400000.0</v>
      </c>
      <c r="R1839" s="1">
        <v>300000.0</v>
      </c>
      <c r="S1839" s="10">
        <v>45400.0</v>
      </c>
      <c r="V1839" s="5">
        <v>22500.0</v>
      </c>
      <c r="W1839" s="11">
        <v>26550.0</v>
      </c>
      <c r="Z1839" s="5">
        <v>16875.0</v>
      </c>
      <c r="AC1839" s="1" t="s">
        <v>45</v>
      </c>
      <c r="AD1839" s="12" t="s">
        <v>46</v>
      </c>
      <c r="AE1839" s="12" t="s">
        <v>47</v>
      </c>
      <c r="AF1839" s="12" t="s">
        <v>137</v>
      </c>
    </row>
    <row r="1840">
      <c r="A1840" s="1" t="s">
        <v>2765</v>
      </c>
      <c r="B1840" s="7"/>
      <c r="C1840" s="1" t="s">
        <v>36</v>
      </c>
      <c r="D1840" s="1" t="s">
        <v>1859</v>
      </c>
      <c r="E1840" s="1" t="s">
        <v>168</v>
      </c>
      <c r="F1840" s="1" t="s">
        <v>2766</v>
      </c>
      <c r="G1840" s="1" t="s">
        <v>152</v>
      </c>
      <c r="H1840" s="1" t="s">
        <v>153</v>
      </c>
      <c r="I1840" s="1" t="s">
        <v>290</v>
      </c>
      <c r="J1840" s="1"/>
      <c r="K1840" s="1" t="s">
        <v>2767</v>
      </c>
      <c r="L1840" s="1" t="s">
        <v>53</v>
      </c>
      <c r="M1840" s="9">
        <v>44742.0</v>
      </c>
      <c r="N1840" s="9">
        <v>45086.0</v>
      </c>
      <c r="O1840" s="1"/>
      <c r="P1840" s="1">
        <v>7.5</v>
      </c>
      <c r="Q1840" s="1">
        <v>600000.0</v>
      </c>
      <c r="R1840" s="1">
        <v>300000.0</v>
      </c>
      <c r="S1840" s="10">
        <v>45176.0</v>
      </c>
      <c r="V1840" s="5">
        <v>22500.0</v>
      </c>
      <c r="W1840" s="11">
        <v>26550.0</v>
      </c>
      <c r="Z1840" s="5">
        <v>16875.0</v>
      </c>
      <c r="AC1840" s="1" t="s">
        <v>45</v>
      </c>
      <c r="AD1840" s="12" t="s">
        <v>46</v>
      </c>
      <c r="AE1840" s="12" t="s">
        <v>47</v>
      </c>
      <c r="AF1840" s="12" t="s">
        <v>47</v>
      </c>
    </row>
    <row r="1841">
      <c r="A1841" s="1" t="s">
        <v>2775</v>
      </c>
      <c r="B1841" s="7"/>
      <c r="C1841" s="1" t="s">
        <v>36</v>
      </c>
      <c r="D1841" s="1" t="s">
        <v>37</v>
      </c>
      <c r="E1841" s="1" t="s">
        <v>77</v>
      </c>
      <c r="F1841" s="1" t="s">
        <v>1068</v>
      </c>
      <c r="G1841" s="1" t="s">
        <v>152</v>
      </c>
      <c r="H1841" s="1" t="s">
        <v>153</v>
      </c>
      <c r="I1841" s="1" t="s">
        <v>260</v>
      </c>
      <c r="J1841" s="1"/>
      <c r="K1841" s="1" t="s">
        <v>2776</v>
      </c>
      <c r="L1841" s="1" t="s">
        <v>53</v>
      </c>
      <c r="M1841" s="9">
        <v>44742.0</v>
      </c>
      <c r="N1841" s="14">
        <v>44854.0</v>
      </c>
      <c r="O1841" s="1"/>
      <c r="P1841" s="1">
        <v>8.33</v>
      </c>
      <c r="Q1841" s="1">
        <v>200000.0</v>
      </c>
      <c r="R1841" s="1">
        <v>233122.0</v>
      </c>
      <c r="S1841" s="9">
        <v>44840.0</v>
      </c>
      <c r="T1841" s="14">
        <v>44854.0</v>
      </c>
      <c r="U1841" s="1" t="s">
        <v>2777</v>
      </c>
      <c r="V1841" s="5">
        <v>19419.0626</v>
      </c>
      <c r="W1841" s="11">
        <v>22914.493868</v>
      </c>
      <c r="X1841" s="9">
        <v>44870.0</v>
      </c>
      <c r="Y1841" s="5">
        <v>19419.0626</v>
      </c>
      <c r="Z1841" s="5">
        <v>14564.29695</v>
      </c>
      <c r="AA1841" s="9">
        <v>44874.0</v>
      </c>
      <c r="AB1841" s="1" t="s">
        <v>2777</v>
      </c>
      <c r="AC1841" s="1" t="s">
        <v>55</v>
      </c>
      <c r="AD1841" s="12" t="s">
        <v>46</v>
      </c>
      <c r="AE1841" s="12" t="s">
        <v>46</v>
      </c>
      <c r="AF1841" s="12" t="s">
        <v>46</v>
      </c>
      <c r="AG1841" s="12" t="s">
        <v>46</v>
      </c>
      <c r="AH1841" s="12" t="s">
        <v>46</v>
      </c>
      <c r="AI1841" s="12" t="s">
        <v>46</v>
      </c>
    </row>
    <row r="1842">
      <c r="A1842" s="1" t="s">
        <v>2775</v>
      </c>
      <c r="B1842" s="7"/>
      <c r="C1842" s="1" t="s">
        <v>36</v>
      </c>
      <c r="D1842" s="1" t="s">
        <v>37</v>
      </c>
      <c r="E1842" s="1" t="s">
        <v>77</v>
      </c>
      <c r="F1842" s="1" t="s">
        <v>1068</v>
      </c>
      <c r="G1842" s="1" t="s">
        <v>152</v>
      </c>
      <c r="H1842" s="1" t="s">
        <v>153</v>
      </c>
      <c r="I1842" s="1" t="s">
        <v>260</v>
      </c>
      <c r="J1842" s="1"/>
      <c r="K1842" s="1" t="s">
        <v>2776</v>
      </c>
      <c r="L1842" s="1" t="s">
        <v>53</v>
      </c>
      <c r="M1842" s="9">
        <v>44742.0</v>
      </c>
      <c r="N1842" s="9">
        <v>45001.0</v>
      </c>
      <c r="O1842" s="1"/>
      <c r="P1842" s="1">
        <v>8.33</v>
      </c>
      <c r="Q1842" s="1">
        <v>1300000.0</v>
      </c>
      <c r="R1842" s="1">
        <v>1400000.0</v>
      </c>
      <c r="S1842" s="9">
        <v>44984.0</v>
      </c>
      <c r="T1842" s="9">
        <v>45001.0</v>
      </c>
      <c r="U1842" s="1" t="s">
        <v>2778</v>
      </c>
      <c r="V1842" s="5">
        <v>116620.0</v>
      </c>
      <c r="W1842" s="11">
        <v>116620.0</v>
      </c>
      <c r="X1842" s="9">
        <v>45014.0</v>
      </c>
      <c r="Y1842" s="5">
        <v>116620.0</v>
      </c>
      <c r="Z1842" s="5">
        <v>87465.0</v>
      </c>
      <c r="AA1842" s="9">
        <v>45018.0</v>
      </c>
      <c r="AB1842" s="1" t="s">
        <v>2778</v>
      </c>
      <c r="AC1842" s="1" t="s">
        <v>55</v>
      </c>
      <c r="AD1842" s="12" t="s">
        <v>46</v>
      </c>
      <c r="AE1842" s="12" t="s">
        <v>46</v>
      </c>
      <c r="AF1842" s="12" t="s">
        <v>46</v>
      </c>
      <c r="AG1842" s="12" t="s">
        <v>46</v>
      </c>
      <c r="AH1842" s="12" t="s">
        <v>46</v>
      </c>
      <c r="AI1842" s="12" t="s">
        <v>47</v>
      </c>
    </row>
    <row r="1843">
      <c r="A1843" s="1" t="s">
        <v>2775</v>
      </c>
      <c r="B1843" s="7"/>
      <c r="C1843" s="1" t="s">
        <v>36</v>
      </c>
      <c r="D1843" s="1" t="s">
        <v>37</v>
      </c>
      <c r="E1843" s="1" t="s">
        <v>77</v>
      </c>
      <c r="F1843" s="1" t="s">
        <v>1068</v>
      </c>
      <c r="G1843" s="1" t="s">
        <v>152</v>
      </c>
      <c r="H1843" s="1" t="s">
        <v>153</v>
      </c>
      <c r="I1843" s="1" t="s">
        <v>260</v>
      </c>
      <c r="J1843" s="1"/>
      <c r="K1843" s="1" t="s">
        <v>2776</v>
      </c>
      <c r="L1843" s="1" t="s">
        <v>53</v>
      </c>
      <c r="M1843" s="9">
        <v>44742.0</v>
      </c>
      <c r="N1843" s="9">
        <v>45234.0</v>
      </c>
      <c r="O1843" s="1"/>
      <c r="P1843" s="1">
        <v>8.33</v>
      </c>
      <c r="Q1843" s="1">
        <v>300000.0</v>
      </c>
      <c r="R1843" s="1">
        <v>936000.0</v>
      </c>
      <c r="S1843" s="9">
        <v>45264.0</v>
      </c>
      <c r="T1843" s="9">
        <v>45045.0</v>
      </c>
      <c r="U1843" s="1" t="s">
        <v>2779</v>
      </c>
      <c r="V1843" s="5">
        <v>77968.8</v>
      </c>
      <c r="W1843" s="11">
        <v>77968.8</v>
      </c>
      <c r="X1843" s="9">
        <v>45071.0</v>
      </c>
      <c r="Y1843" s="5">
        <v>77968.8</v>
      </c>
      <c r="Z1843" s="5">
        <v>58476.600000000006</v>
      </c>
      <c r="AA1843" s="9">
        <v>45077.0</v>
      </c>
      <c r="AB1843" s="1" t="s">
        <v>2780</v>
      </c>
      <c r="AC1843" s="1" t="s">
        <v>55</v>
      </c>
      <c r="AD1843" s="12" t="s">
        <v>46</v>
      </c>
      <c r="AE1843" s="12" t="s">
        <v>47</v>
      </c>
      <c r="AF1843" s="12" t="s">
        <v>47</v>
      </c>
      <c r="AG1843" s="12" t="s">
        <v>47</v>
      </c>
      <c r="AH1843" s="12" t="s">
        <v>47</v>
      </c>
      <c r="AI1843" s="12" t="s">
        <v>47</v>
      </c>
    </row>
    <row r="1844">
      <c r="A1844" s="1" t="s">
        <v>2775</v>
      </c>
      <c r="B1844" s="7"/>
      <c r="C1844" s="1" t="s">
        <v>36</v>
      </c>
      <c r="D1844" s="1" t="s">
        <v>37</v>
      </c>
      <c r="E1844" s="1" t="s">
        <v>77</v>
      </c>
      <c r="F1844" s="1" t="s">
        <v>1068</v>
      </c>
      <c r="G1844" s="1" t="s">
        <v>152</v>
      </c>
      <c r="H1844" s="1" t="s">
        <v>153</v>
      </c>
      <c r="I1844" s="1" t="s">
        <v>260</v>
      </c>
      <c r="J1844" s="1"/>
      <c r="K1844" s="1" t="s">
        <v>2776</v>
      </c>
      <c r="L1844" s="1" t="s">
        <v>53</v>
      </c>
      <c r="M1844" s="9">
        <v>44742.0</v>
      </c>
      <c r="N1844" s="9">
        <v>44931.0</v>
      </c>
      <c r="O1844" s="1"/>
      <c r="P1844" s="1">
        <v>8.33</v>
      </c>
      <c r="Q1844" s="1">
        <v>300000.0</v>
      </c>
      <c r="R1844" s="1">
        <v>600000.0</v>
      </c>
      <c r="S1844" s="9">
        <v>44962.0</v>
      </c>
      <c r="T1844" s="9">
        <v>45117.0</v>
      </c>
      <c r="U1844" s="1" t="s">
        <v>2781</v>
      </c>
      <c r="V1844" s="5">
        <v>49980.0</v>
      </c>
      <c r="W1844" s="11">
        <v>58976.399999999994</v>
      </c>
      <c r="X1844" s="9">
        <v>45129.0</v>
      </c>
      <c r="Y1844" s="5">
        <v>57976.799999999996</v>
      </c>
      <c r="Z1844" s="5">
        <v>37485.0</v>
      </c>
      <c r="AA1844" s="9">
        <v>45134.0</v>
      </c>
      <c r="AB1844" s="1" t="s">
        <v>2782</v>
      </c>
      <c r="AC1844" s="1" t="s">
        <v>55</v>
      </c>
      <c r="AD1844" s="12" t="s">
        <v>46</v>
      </c>
      <c r="AE1844" s="12" t="s">
        <v>46</v>
      </c>
      <c r="AF1844" s="12" t="s">
        <v>46</v>
      </c>
      <c r="AG1844" s="12" t="s">
        <v>47</v>
      </c>
      <c r="AH1844" s="12" t="s">
        <v>47</v>
      </c>
      <c r="AI1844" s="12" t="s">
        <v>47</v>
      </c>
    </row>
    <row r="1845">
      <c r="A1845" s="1" t="s">
        <v>2775</v>
      </c>
      <c r="B1845" s="7"/>
      <c r="C1845" s="1" t="s">
        <v>36</v>
      </c>
      <c r="D1845" s="1" t="s">
        <v>37</v>
      </c>
      <c r="E1845" s="1" t="s">
        <v>77</v>
      </c>
      <c r="F1845" s="1" t="s">
        <v>1068</v>
      </c>
      <c r="G1845" s="1" t="s">
        <v>152</v>
      </c>
      <c r="H1845" s="1" t="s">
        <v>153</v>
      </c>
      <c r="I1845" s="1" t="s">
        <v>260</v>
      </c>
      <c r="J1845" s="1"/>
      <c r="K1845" s="1" t="s">
        <v>2776</v>
      </c>
      <c r="L1845" s="1" t="s">
        <v>53</v>
      </c>
      <c r="M1845" s="9">
        <v>44742.0</v>
      </c>
      <c r="N1845" s="9">
        <v>45012.0</v>
      </c>
      <c r="O1845" s="1"/>
      <c r="P1845" s="1">
        <v>8.33</v>
      </c>
      <c r="Q1845" s="1">
        <v>936000.0</v>
      </c>
      <c r="R1845" s="1">
        <v>300000.0</v>
      </c>
      <c r="S1845" s="10">
        <v>45102.0</v>
      </c>
      <c r="V1845" s="5">
        <v>24990.0</v>
      </c>
      <c r="W1845" s="11">
        <v>29488.199999999997</v>
      </c>
      <c r="Z1845" s="5">
        <v>18742.5</v>
      </c>
      <c r="AC1845" s="1" t="s">
        <v>45</v>
      </c>
      <c r="AD1845" s="12" t="s">
        <v>46</v>
      </c>
      <c r="AE1845" s="12" t="s">
        <v>46</v>
      </c>
      <c r="AF1845" s="12" t="s">
        <v>47</v>
      </c>
    </row>
    <row r="1846">
      <c r="A1846" s="1" t="s">
        <v>2775</v>
      </c>
      <c r="B1846" s="7"/>
      <c r="C1846" s="1" t="s">
        <v>36</v>
      </c>
      <c r="D1846" s="1" t="s">
        <v>37</v>
      </c>
      <c r="E1846" s="1" t="s">
        <v>77</v>
      </c>
      <c r="F1846" s="1" t="s">
        <v>1068</v>
      </c>
      <c r="G1846" s="1" t="s">
        <v>152</v>
      </c>
      <c r="H1846" s="1" t="s">
        <v>153</v>
      </c>
      <c r="I1846" s="1" t="s">
        <v>260</v>
      </c>
      <c r="J1846" s="1"/>
      <c r="K1846" s="1" t="s">
        <v>2776</v>
      </c>
      <c r="L1846" s="1" t="s">
        <v>53</v>
      </c>
      <c r="M1846" s="9">
        <v>44742.0</v>
      </c>
      <c r="N1846" s="9">
        <v>44953.0</v>
      </c>
      <c r="O1846" s="1"/>
      <c r="P1846" s="1">
        <v>8.33</v>
      </c>
      <c r="Q1846" s="1">
        <v>1400000.0</v>
      </c>
      <c r="R1846" s="1">
        <v>300000.0</v>
      </c>
      <c r="S1846" s="10">
        <v>45043.0</v>
      </c>
      <c r="V1846" s="5">
        <v>24990.0</v>
      </c>
      <c r="W1846" s="11">
        <v>29488.199999999997</v>
      </c>
      <c r="X1846" s="1"/>
      <c r="Y1846" s="1"/>
      <c r="Z1846" s="5">
        <v>18742.5</v>
      </c>
      <c r="AA1846" s="1"/>
      <c r="AB1846" s="1"/>
      <c r="AC1846" s="1" t="s">
        <v>45</v>
      </c>
      <c r="AD1846" s="12" t="s">
        <v>46</v>
      </c>
      <c r="AE1846" s="12" t="s">
        <v>46</v>
      </c>
      <c r="AF1846" s="12" t="s">
        <v>47</v>
      </c>
    </row>
    <row r="1847">
      <c r="A1847" s="1" t="s">
        <v>2775</v>
      </c>
      <c r="B1847" s="7"/>
      <c r="C1847" s="1" t="s">
        <v>36</v>
      </c>
      <c r="D1847" s="1" t="s">
        <v>37</v>
      </c>
      <c r="E1847" s="1" t="s">
        <v>77</v>
      </c>
      <c r="F1847" s="1" t="s">
        <v>1068</v>
      </c>
      <c r="G1847" s="1" t="s">
        <v>152</v>
      </c>
      <c r="H1847" s="1" t="s">
        <v>153</v>
      </c>
      <c r="I1847" s="1" t="s">
        <v>260</v>
      </c>
      <c r="J1847" s="1"/>
      <c r="K1847" s="1" t="s">
        <v>2776</v>
      </c>
      <c r="L1847" s="1" t="s">
        <v>53</v>
      </c>
      <c r="M1847" s="9">
        <v>44742.0</v>
      </c>
      <c r="N1847" s="9">
        <v>44810.0</v>
      </c>
      <c r="O1847" s="1"/>
      <c r="P1847" s="1">
        <v>8.33</v>
      </c>
      <c r="Q1847" s="1">
        <v>233122.0</v>
      </c>
      <c r="R1847" s="1">
        <v>300000.0</v>
      </c>
      <c r="S1847" s="10">
        <v>44900.0</v>
      </c>
      <c r="V1847" s="5">
        <v>24990.0</v>
      </c>
      <c r="W1847" s="11">
        <v>29488.199999999997</v>
      </c>
      <c r="Z1847" s="5">
        <v>18742.5</v>
      </c>
      <c r="AC1847" s="1" t="s">
        <v>45</v>
      </c>
      <c r="AD1847" s="12" t="s">
        <v>46</v>
      </c>
      <c r="AE1847" s="12" t="s">
        <v>46</v>
      </c>
      <c r="AF1847" s="12" t="s">
        <v>46</v>
      </c>
    </row>
    <row r="1848">
      <c r="A1848" s="1" t="s">
        <v>2775</v>
      </c>
      <c r="B1848" s="7"/>
      <c r="C1848" s="1" t="s">
        <v>36</v>
      </c>
      <c r="D1848" s="1" t="s">
        <v>37</v>
      </c>
      <c r="E1848" s="1" t="s">
        <v>77</v>
      </c>
      <c r="F1848" s="1" t="s">
        <v>1068</v>
      </c>
      <c r="G1848" s="1" t="s">
        <v>152</v>
      </c>
      <c r="H1848" s="1" t="s">
        <v>153</v>
      </c>
      <c r="I1848" s="1" t="s">
        <v>260</v>
      </c>
      <c r="J1848" s="1"/>
      <c r="K1848" s="1" t="s">
        <v>2776</v>
      </c>
      <c r="L1848" s="1" t="s">
        <v>53</v>
      </c>
      <c r="M1848" s="9">
        <v>44742.0</v>
      </c>
      <c r="N1848" s="9">
        <v>44931.0</v>
      </c>
      <c r="O1848" s="1"/>
      <c r="P1848" s="1">
        <v>8.33</v>
      </c>
      <c r="Q1848" s="1">
        <v>300000.0</v>
      </c>
      <c r="R1848" s="1">
        <v>300000.0</v>
      </c>
      <c r="S1848" s="10">
        <v>45021.0</v>
      </c>
      <c r="V1848" s="5">
        <v>24990.0</v>
      </c>
      <c r="W1848" s="11">
        <v>29488.199999999997</v>
      </c>
      <c r="Z1848" s="5">
        <v>18742.5</v>
      </c>
      <c r="AC1848" s="1" t="s">
        <v>45</v>
      </c>
      <c r="AD1848" s="12" t="s">
        <v>46</v>
      </c>
      <c r="AE1848" s="12" t="s">
        <v>46</v>
      </c>
      <c r="AF1848" s="12" t="s">
        <v>47</v>
      </c>
    </row>
    <row r="1849">
      <c r="A1849" s="1" t="s">
        <v>2775</v>
      </c>
      <c r="B1849" s="7"/>
      <c r="C1849" s="1" t="s">
        <v>36</v>
      </c>
      <c r="D1849" s="1" t="s">
        <v>37</v>
      </c>
      <c r="E1849" s="1" t="s">
        <v>77</v>
      </c>
      <c r="F1849" s="1" t="s">
        <v>1068</v>
      </c>
      <c r="G1849" s="1" t="s">
        <v>152</v>
      </c>
      <c r="H1849" s="1" t="s">
        <v>153</v>
      </c>
      <c r="I1849" s="1" t="s">
        <v>260</v>
      </c>
      <c r="J1849" s="1"/>
      <c r="K1849" s="1" t="s">
        <v>2776</v>
      </c>
      <c r="L1849" s="1" t="s">
        <v>53</v>
      </c>
      <c r="M1849" s="9">
        <v>44742.0</v>
      </c>
      <c r="N1849" s="9">
        <v>44953.0</v>
      </c>
      <c r="O1849" s="1"/>
      <c r="P1849" s="1">
        <v>8.33</v>
      </c>
      <c r="Q1849" s="1">
        <v>300000.0</v>
      </c>
      <c r="R1849" s="1">
        <v>300000.0</v>
      </c>
      <c r="S1849" s="10">
        <v>45043.0</v>
      </c>
      <c r="V1849" s="5">
        <v>24990.0</v>
      </c>
      <c r="W1849" s="11">
        <v>29488.199999999997</v>
      </c>
      <c r="Z1849" s="5">
        <v>18742.5</v>
      </c>
      <c r="AC1849" s="1" t="s">
        <v>45</v>
      </c>
      <c r="AD1849" s="12" t="s">
        <v>46</v>
      </c>
      <c r="AE1849" s="12" t="s">
        <v>46</v>
      </c>
      <c r="AF1849" s="12" t="s">
        <v>47</v>
      </c>
    </row>
    <row r="1850">
      <c r="A1850" s="1" t="s">
        <v>2775</v>
      </c>
      <c r="B1850" s="7"/>
      <c r="C1850" s="1" t="s">
        <v>36</v>
      </c>
      <c r="D1850" s="1" t="s">
        <v>37</v>
      </c>
      <c r="E1850" s="1" t="s">
        <v>77</v>
      </c>
      <c r="F1850" s="1" t="s">
        <v>1068</v>
      </c>
      <c r="G1850" s="1" t="s">
        <v>152</v>
      </c>
      <c r="H1850" s="1" t="s">
        <v>153</v>
      </c>
      <c r="I1850" s="1" t="s">
        <v>260</v>
      </c>
      <c r="J1850" s="1"/>
      <c r="K1850" s="1" t="s">
        <v>2776</v>
      </c>
      <c r="L1850" s="1" t="s">
        <v>53</v>
      </c>
      <c r="M1850" s="9">
        <v>44742.0</v>
      </c>
      <c r="N1850" s="9">
        <v>45018.0</v>
      </c>
      <c r="O1850" s="1"/>
      <c r="P1850" s="1">
        <v>8.33</v>
      </c>
      <c r="Q1850" s="1">
        <v>600000.0</v>
      </c>
      <c r="R1850" s="1">
        <v>300000.0</v>
      </c>
      <c r="S1850" s="10">
        <v>45108.0</v>
      </c>
      <c r="V1850" s="5">
        <v>24990.0</v>
      </c>
      <c r="W1850" s="11">
        <v>29488.199999999997</v>
      </c>
      <c r="Z1850" s="5">
        <v>18742.5</v>
      </c>
      <c r="AC1850" s="1" t="s">
        <v>45</v>
      </c>
      <c r="AD1850" s="12" t="s">
        <v>46</v>
      </c>
      <c r="AE1850" s="12" t="s">
        <v>47</v>
      </c>
      <c r="AF1850" s="12" t="s">
        <v>47</v>
      </c>
    </row>
    <row r="1851">
      <c r="A1851" s="1" t="s">
        <v>2783</v>
      </c>
      <c r="B1851" s="7"/>
      <c r="C1851" s="1" t="s">
        <v>36</v>
      </c>
      <c r="D1851" s="1" t="s">
        <v>76</v>
      </c>
      <c r="E1851" s="1" t="s">
        <v>77</v>
      </c>
      <c r="F1851" s="1" t="s">
        <v>353</v>
      </c>
      <c r="G1851" s="1" t="s">
        <v>140</v>
      </c>
      <c r="H1851" s="1" t="s">
        <v>141</v>
      </c>
      <c r="I1851" s="1" t="s">
        <v>86</v>
      </c>
      <c r="J1851" s="1"/>
      <c r="K1851" s="1" t="s">
        <v>2784</v>
      </c>
      <c r="L1851" s="1" t="s">
        <v>44</v>
      </c>
      <c r="M1851" s="9">
        <v>44735.0</v>
      </c>
      <c r="N1851" s="9">
        <v>45008.0</v>
      </c>
      <c r="O1851" s="1"/>
      <c r="P1851" s="1">
        <v>8.0</v>
      </c>
      <c r="Q1851" s="1">
        <v>750000.0</v>
      </c>
      <c r="R1851" s="1">
        <v>812500.0</v>
      </c>
      <c r="S1851" s="9">
        <v>45006.0</v>
      </c>
      <c r="T1851" s="9">
        <v>45008.0</v>
      </c>
      <c r="U1851" s="1" t="s">
        <v>2785</v>
      </c>
      <c r="V1851" s="5">
        <v>65000.0</v>
      </c>
      <c r="W1851" s="11">
        <v>76700.0</v>
      </c>
      <c r="X1851" s="9">
        <v>45048.0</v>
      </c>
      <c r="Y1851" s="5">
        <v>70200.0</v>
      </c>
      <c r="Z1851" s="5">
        <v>48750.0</v>
      </c>
      <c r="AA1851" s="9">
        <v>45052.0</v>
      </c>
      <c r="AB1851" s="1" t="s">
        <v>2785</v>
      </c>
      <c r="AC1851" s="1" t="s">
        <v>55</v>
      </c>
      <c r="AD1851" s="12" t="s">
        <v>46</v>
      </c>
      <c r="AE1851" s="12" t="s">
        <v>46</v>
      </c>
      <c r="AF1851" s="12" t="s">
        <v>46</v>
      </c>
      <c r="AG1851" s="12" t="s">
        <v>46</v>
      </c>
      <c r="AH1851" s="12" t="s">
        <v>47</v>
      </c>
      <c r="AI1851" s="12" t="s">
        <v>47</v>
      </c>
    </row>
    <row r="1852">
      <c r="A1852" s="1" t="s">
        <v>2783</v>
      </c>
      <c r="B1852" s="7"/>
      <c r="C1852" s="1" t="s">
        <v>36</v>
      </c>
      <c r="D1852" s="1" t="s">
        <v>76</v>
      </c>
      <c r="E1852" s="1" t="s">
        <v>77</v>
      </c>
      <c r="F1852" s="1" t="s">
        <v>353</v>
      </c>
      <c r="G1852" s="1" t="s">
        <v>140</v>
      </c>
      <c r="H1852" s="1" t="s">
        <v>141</v>
      </c>
      <c r="I1852" s="1" t="s">
        <v>86</v>
      </c>
      <c r="J1852" s="1"/>
      <c r="K1852" s="1" t="s">
        <v>2784</v>
      </c>
      <c r="L1852" s="1" t="s">
        <v>44</v>
      </c>
      <c r="M1852" s="9">
        <v>44735.0</v>
      </c>
      <c r="N1852" s="14">
        <v>45209.0</v>
      </c>
      <c r="O1852" s="14">
        <v>45209.0</v>
      </c>
      <c r="P1852" s="1">
        <v>8.0</v>
      </c>
      <c r="Q1852" s="1">
        <v>400000.0</v>
      </c>
      <c r="R1852" s="1">
        <v>645670.0</v>
      </c>
      <c r="S1852" s="14">
        <v>45209.0</v>
      </c>
      <c r="T1852" s="9">
        <v>45355.0</v>
      </c>
      <c r="U1852" s="1" t="s">
        <v>2786</v>
      </c>
      <c r="V1852" s="5">
        <v>51653.6</v>
      </c>
      <c r="W1852" s="11">
        <v>60951.24799999999</v>
      </c>
      <c r="X1852" s="9">
        <v>45386.0</v>
      </c>
      <c r="Y1852" s="5">
        <v>55785.88799999999</v>
      </c>
      <c r="Z1852" s="5">
        <v>38740.2</v>
      </c>
      <c r="AA1852" s="9">
        <v>45394.0</v>
      </c>
      <c r="AB1852" s="1" t="s">
        <v>2787</v>
      </c>
      <c r="AC1852" s="1" t="s">
        <v>55</v>
      </c>
      <c r="AD1852" s="12" t="s">
        <v>46</v>
      </c>
      <c r="AE1852" s="12" t="s">
        <v>47</v>
      </c>
      <c r="AF1852" s="12" t="s">
        <v>47</v>
      </c>
      <c r="AG1852" s="12" t="s">
        <v>47</v>
      </c>
      <c r="AH1852" s="12" t="s">
        <v>137</v>
      </c>
      <c r="AI1852" s="12" t="s">
        <v>137</v>
      </c>
    </row>
    <row r="1853">
      <c r="A1853" s="1" t="s">
        <v>2783</v>
      </c>
      <c r="B1853" s="7"/>
      <c r="C1853" s="1" t="s">
        <v>36</v>
      </c>
      <c r="D1853" s="1" t="s">
        <v>76</v>
      </c>
      <c r="E1853" s="1" t="s">
        <v>77</v>
      </c>
      <c r="F1853" s="1" t="s">
        <v>353</v>
      </c>
      <c r="G1853" s="1" t="s">
        <v>140</v>
      </c>
      <c r="H1853" s="1" t="s">
        <v>141</v>
      </c>
      <c r="I1853" s="1" t="s">
        <v>86</v>
      </c>
      <c r="J1853" s="1"/>
      <c r="K1853" s="1" t="s">
        <v>2784</v>
      </c>
      <c r="L1853" s="1" t="s">
        <v>44</v>
      </c>
      <c r="M1853" s="9">
        <v>44735.0</v>
      </c>
      <c r="N1853" s="9">
        <v>44666.0</v>
      </c>
      <c r="O1853" s="1"/>
      <c r="P1853" s="1">
        <v>8.0</v>
      </c>
      <c r="Q1853" s="1">
        <v>3200000.0</v>
      </c>
      <c r="R1853" s="1">
        <v>300000.0</v>
      </c>
      <c r="S1853" s="10">
        <v>44756.0</v>
      </c>
      <c r="V1853" s="5">
        <v>24000.0</v>
      </c>
      <c r="W1853" s="11">
        <v>28320.0</v>
      </c>
      <c r="Z1853" s="5">
        <v>18000.0</v>
      </c>
      <c r="AB1853" s="1"/>
      <c r="AC1853" s="1" t="s">
        <v>45</v>
      </c>
      <c r="AD1853" s="12" t="s">
        <v>46</v>
      </c>
      <c r="AE1853" s="12" t="s">
        <v>46</v>
      </c>
      <c r="AF1853" s="12" t="s">
        <v>46</v>
      </c>
    </row>
    <row r="1854">
      <c r="A1854" s="1" t="s">
        <v>2783</v>
      </c>
      <c r="B1854" s="7"/>
      <c r="C1854" s="1" t="s">
        <v>36</v>
      </c>
      <c r="D1854" s="1" t="s">
        <v>76</v>
      </c>
      <c r="E1854" s="1" t="s">
        <v>77</v>
      </c>
      <c r="F1854" s="1" t="s">
        <v>353</v>
      </c>
      <c r="G1854" s="1" t="s">
        <v>140</v>
      </c>
      <c r="H1854" s="1" t="s">
        <v>141</v>
      </c>
      <c r="I1854" s="1" t="s">
        <v>86</v>
      </c>
      <c r="J1854" s="1"/>
      <c r="K1854" s="1" t="s">
        <v>2784</v>
      </c>
      <c r="L1854" s="1" t="s">
        <v>44</v>
      </c>
      <c r="M1854" s="9">
        <v>44735.0</v>
      </c>
      <c r="N1854" s="9">
        <v>44666.0</v>
      </c>
      <c r="O1854" s="9">
        <v>44666.0</v>
      </c>
      <c r="P1854" s="1">
        <v>8.0</v>
      </c>
      <c r="Q1854" s="1">
        <v>300000.0</v>
      </c>
      <c r="R1854" s="1">
        <v>300000.0</v>
      </c>
      <c r="S1854" s="10">
        <v>44756.0</v>
      </c>
      <c r="V1854" s="5">
        <v>24000.0</v>
      </c>
      <c r="W1854" s="11">
        <v>28320.0</v>
      </c>
      <c r="X1854" s="1"/>
      <c r="Y1854" s="1"/>
      <c r="Z1854" s="5">
        <v>18000.0</v>
      </c>
      <c r="AB1854" s="1"/>
      <c r="AC1854" s="1" t="s">
        <v>45</v>
      </c>
      <c r="AD1854" s="12" t="s">
        <v>46</v>
      </c>
      <c r="AE1854" s="12" t="s">
        <v>46</v>
      </c>
      <c r="AF1854" s="12" t="s">
        <v>46</v>
      </c>
    </row>
    <row r="1855">
      <c r="A1855" s="1" t="s">
        <v>2783</v>
      </c>
      <c r="B1855" s="7"/>
      <c r="C1855" s="1" t="s">
        <v>36</v>
      </c>
      <c r="D1855" s="1" t="s">
        <v>76</v>
      </c>
      <c r="E1855" s="1" t="s">
        <v>77</v>
      </c>
      <c r="F1855" s="1" t="s">
        <v>353</v>
      </c>
      <c r="G1855" s="1" t="s">
        <v>140</v>
      </c>
      <c r="H1855" s="1" t="s">
        <v>141</v>
      </c>
      <c r="I1855" s="1" t="s">
        <v>86</v>
      </c>
      <c r="J1855" s="1"/>
      <c r="K1855" s="1" t="s">
        <v>2784</v>
      </c>
      <c r="L1855" s="1" t="s">
        <v>44</v>
      </c>
      <c r="M1855" s="9">
        <v>44735.0</v>
      </c>
      <c r="N1855" s="9">
        <v>45041.0</v>
      </c>
      <c r="O1855" s="1"/>
      <c r="P1855" s="1">
        <v>8.0</v>
      </c>
      <c r="Q1855" s="1">
        <v>1200000.0</v>
      </c>
      <c r="R1855" s="1">
        <v>300000.0</v>
      </c>
      <c r="S1855" s="10">
        <v>45131.0</v>
      </c>
      <c r="V1855" s="5">
        <v>24000.0</v>
      </c>
      <c r="W1855" s="11">
        <v>28320.0</v>
      </c>
      <c r="Z1855" s="5">
        <v>18000.0</v>
      </c>
      <c r="AB1855" s="1"/>
      <c r="AC1855" s="1" t="s">
        <v>45</v>
      </c>
      <c r="AD1855" s="12" t="s">
        <v>46</v>
      </c>
      <c r="AE1855" s="12" t="s">
        <v>47</v>
      </c>
      <c r="AF1855" s="12" t="s">
        <v>47</v>
      </c>
    </row>
    <row r="1856">
      <c r="A1856" s="1" t="s">
        <v>2783</v>
      </c>
      <c r="B1856" s="7"/>
      <c r="C1856" s="1" t="s">
        <v>36</v>
      </c>
      <c r="D1856" s="1" t="s">
        <v>76</v>
      </c>
      <c r="E1856" s="1" t="s">
        <v>77</v>
      </c>
      <c r="F1856" s="1" t="s">
        <v>353</v>
      </c>
      <c r="G1856" s="1" t="s">
        <v>140</v>
      </c>
      <c r="H1856" s="1" t="s">
        <v>141</v>
      </c>
      <c r="I1856" s="1" t="s">
        <v>86</v>
      </c>
      <c r="J1856" s="1"/>
      <c r="K1856" s="1" t="s">
        <v>2784</v>
      </c>
      <c r="L1856" s="1" t="s">
        <v>44</v>
      </c>
      <c r="M1856" s="9">
        <v>44735.0</v>
      </c>
      <c r="N1856" s="9">
        <v>45041.0</v>
      </c>
      <c r="O1856" s="1"/>
      <c r="P1856" s="1">
        <v>8.0</v>
      </c>
      <c r="Q1856" s="1">
        <v>800000.0</v>
      </c>
      <c r="R1856" s="1">
        <v>300000.0</v>
      </c>
      <c r="S1856" s="10">
        <v>45131.0</v>
      </c>
      <c r="V1856" s="5">
        <v>24000.0</v>
      </c>
      <c r="W1856" s="11">
        <v>28320.0</v>
      </c>
      <c r="Z1856" s="5">
        <v>18000.0</v>
      </c>
      <c r="AB1856" s="1"/>
      <c r="AC1856" s="1" t="s">
        <v>45</v>
      </c>
      <c r="AD1856" s="12" t="s">
        <v>46</v>
      </c>
      <c r="AE1856" s="12" t="s">
        <v>47</v>
      </c>
      <c r="AF1856" s="12" t="s">
        <v>47</v>
      </c>
    </row>
    <row r="1857">
      <c r="A1857" s="1" t="s">
        <v>2783</v>
      </c>
      <c r="B1857" s="7"/>
      <c r="C1857" s="1" t="s">
        <v>36</v>
      </c>
      <c r="D1857" s="1" t="s">
        <v>76</v>
      </c>
      <c r="E1857" s="1" t="s">
        <v>77</v>
      </c>
      <c r="F1857" s="1" t="s">
        <v>353</v>
      </c>
      <c r="G1857" s="1" t="s">
        <v>140</v>
      </c>
      <c r="H1857" s="1" t="s">
        <v>141</v>
      </c>
      <c r="I1857" s="1" t="s">
        <v>86</v>
      </c>
      <c r="J1857" s="1"/>
      <c r="K1857" s="1" t="s">
        <v>2784</v>
      </c>
      <c r="L1857" s="1" t="s">
        <v>44</v>
      </c>
      <c r="M1857" s="9">
        <v>44735.0</v>
      </c>
      <c r="N1857" s="9">
        <v>45041.0</v>
      </c>
      <c r="O1857" s="1"/>
      <c r="P1857" s="1">
        <v>8.0</v>
      </c>
      <c r="Q1857" s="1">
        <v>400000.0</v>
      </c>
      <c r="R1857" s="1">
        <v>300000.0</v>
      </c>
      <c r="S1857" s="10">
        <v>45131.0</v>
      </c>
      <c r="V1857" s="5">
        <v>24000.0</v>
      </c>
      <c r="W1857" s="11">
        <v>28320.0</v>
      </c>
      <c r="Z1857" s="5">
        <v>18000.0</v>
      </c>
      <c r="AB1857" s="1"/>
      <c r="AC1857" s="1" t="s">
        <v>45</v>
      </c>
      <c r="AD1857" s="12" t="s">
        <v>46</v>
      </c>
      <c r="AE1857" s="12" t="s">
        <v>47</v>
      </c>
      <c r="AF1857" s="12" t="s">
        <v>47</v>
      </c>
    </row>
    <row r="1858">
      <c r="A1858" s="1" t="s">
        <v>2783</v>
      </c>
      <c r="B1858" s="7"/>
      <c r="C1858" s="1" t="s">
        <v>36</v>
      </c>
      <c r="D1858" s="1" t="s">
        <v>76</v>
      </c>
      <c r="E1858" s="1" t="s">
        <v>77</v>
      </c>
      <c r="F1858" s="1" t="s">
        <v>353</v>
      </c>
      <c r="G1858" s="1" t="s">
        <v>140</v>
      </c>
      <c r="H1858" s="1" t="s">
        <v>141</v>
      </c>
      <c r="I1858" s="1" t="s">
        <v>86</v>
      </c>
      <c r="J1858" s="1"/>
      <c r="K1858" s="1" t="s">
        <v>2784</v>
      </c>
      <c r="L1858" s="1" t="s">
        <v>44</v>
      </c>
      <c r="M1858" s="9">
        <v>44735.0</v>
      </c>
      <c r="N1858" s="9">
        <v>45041.0</v>
      </c>
      <c r="O1858" s="9">
        <v>45041.0</v>
      </c>
      <c r="P1858" s="1">
        <v>8.0</v>
      </c>
      <c r="Q1858" s="1">
        <v>900000.0</v>
      </c>
      <c r="R1858" s="1">
        <v>300000.0</v>
      </c>
      <c r="S1858" s="10">
        <v>45131.0</v>
      </c>
      <c r="V1858" s="5">
        <v>24000.0</v>
      </c>
      <c r="W1858" s="11">
        <v>28320.0</v>
      </c>
      <c r="X1858" s="1"/>
      <c r="Y1858" s="1"/>
      <c r="Z1858" s="5">
        <v>18000.0</v>
      </c>
      <c r="AB1858" s="1"/>
      <c r="AC1858" s="1" t="s">
        <v>45</v>
      </c>
      <c r="AD1858" s="12" t="s">
        <v>46</v>
      </c>
      <c r="AE1858" s="12" t="s">
        <v>47</v>
      </c>
      <c r="AF1858" s="12" t="s">
        <v>47</v>
      </c>
    </row>
    <row r="1859">
      <c r="A1859" s="1" t="s">
        <v>2783</v>
      </c>
      <c r="B1859" s="7"/>
      <c r="C1859" s="1" t="s">
        <v>36</v>
      </c>
      <c r="D1859" s="1" t="s">
        <v>76</v>
      </c>
      <c r="E1859" s="1" t="s">
        <v>77</v>
      </c>
      <c r="F1859" s="1" t="s">
        <v>353</v>
      </c>
      <c r="G1859" s="1" t="s">
        <v>140</v>
      </c>
      <c r="H1859" s="1" t="s">
        <v>141</v>
      </c>
      <c r="I1859" s="1" t="s">
        <v>86</v>
      </c>
      <c r="J1859" s="1"/>
      <c r="K1859" s="1" t="s">
        <v>2784</v>
      </c>
      <c r="L1859" s="1" t="s">
        <v>44</v>
      </c>
      <c r="M1859" s="9">
        <v>44735.0</v>
      </c>
      <c r="N1859" s="9">
        <v>44735.0</v>
      </c>
      <c r="O1859" s="1"/>
      <c r="P1859" s="1">
        <v>8.0</v>
      </c>
      <c r="Q1859" s="1">
        <v>600000.0</v>
      </c>
      <c r="R1859" s="1">
        <v>300000.0</v>
      </c>
      <c r="S1859" s="10">
        <v>44765.0</v>
      </c>
      <c r="V1859" s="5">
        <v>24000.0</v>
      </c>
      <c r="W1859" s="11">
        <v>28320.0</v>
      </c>
      <c r="Z1859" s="5">
        <v>18000.0</v>
      </c>
      <c r="AC1859" s="1" t="s">
        <v>45</v>
      </c>
      <c r="AD1859" s="12" t="s">
        <v>46</v>
      </c>
      <c r="AE1859" s="12" t="s">
        <v>46</v>
      </c>
      <c r="AF1859" s="12" t="s">
        <v>46</v>
      </c>
    </row>
    <row r="1860">
      <c r="A1860" s="1" t="s">
        <v>2788</v>
      </c>
      <c r="B1860" s="7"/>
      <c r="C1860" s="1" t="s">
        <v>36</v>
      </c>
      <c r="D1860" s="1" t="s">
        <v>81</v>
      </c>
      <c r="E1860" s="1" t="s">
        <v>113</v>
      </c>
      <c r="F1860" s="1" t="s">
        <v>900</v>
      </c>
      <c r="G1860" s="1" t="s">
        <v>140</v>
      </c>
      <c r="H1860" s="1" t="s">
        <v>165</v>
      </c>
      <c r="I1860" s="1" t="s">
        <v>42</v>
      </c>
      <c r="J1860" s="1"/>
      <c r="K1860" s="1" t="s">
        <v>2789</v>
      </c>
      <c r="L1860" s="1" t="s">
        <v>347</v>
      </c>
      <c r="M1860" s="9">
        <v>44652.0</v>
      </c>
      <c r="N1860" s="9">
        <v>44666.0</v>
      </c>
      <c r="O1860" s="1"/>
      <c r="P1860" s="1">
        <v>8.33</v>
      </c>
      <c r="Q1860" s="1">
        <v>800000.0</v>
      </c>
      <c r="R1860" s="1">
        <v>804000.0</v>
      </c>
      <c r="S1860" s="9">
        <v>44662.0</v>
      </c>
      <c r="T1860" s="9">
        <v>44666.0</v>
      </c>
      <c r="U1860" s="1" t="s">
        <v>2790</v>
      </c>
      <c r="V1860" s="5">
        <v>66973.2</v>
      </c>
      <c r="W1860" s="11">
        <v>79028.37599999999</v>
      </c>
      <c r="X1860" s="9">
        <v>44708.0</v>
      </c>
      <c r="Y1860" s="5">
        <v>72331.05599999998</v>
      </c>
      <c r="Z1860" s="5">
        <v>50229.899999999994</v>
      </c>
      <c r="AA1860" s="9">
        <v>44712.0</v>
      </c>
      <c r="AB1860" s="1" t="s">
        <v>2791</v>
      </c>
      <c r="AC1860" s="1" t="s">
        <v>55</v>
      </c>
      <c r="AD1860" s="12" t="s">
        <v>46</v>
      </c>
      <c r="AE1860" s="12" t="s">
        <v>46</v>
      </c>
      <c r="AF1860" s="12" t="s">
        <v>46</v>
      </c>
      <c r="AG1860" s="12" t="s">
        <v>46</v>
      </c>
      <c r="AH1860" s="12" t="s">
        <v>46</v>
      </c>
      <c r="AI1860" s="12" t="s">
        <v>46</v>
      </c>
    </row>
    <row r="1861">
      <c r="A1861" s="1" t="s">
        <v>2788</v>
      </c>
      <c r="B1861" s="7"/>
      <c r="C1861" s="1" t="s">
        <v>36</v>
      </c>
      <c r="D1861" s="1" t="s">
        <v>81</v>
      </c>
      <c r="E1861" s="1" t="s">
        <v>113</v>
      </c>
      <c r="F1861" s="1" t="s">
        <v>900</v>
      </c>
      <c r="G1861" s="1" t="s">
        <v>140</v>
      </c>
      <c r="H1861" s="1" t="s">
        <v>165</v>
      </c>
      <c r="I1861" s="1" t="s">
        <v>42</v>
      </c>
      <c r="J1861" s="1"/>
      <c r="K1861" s="1" t="s">
        <v>2789</v>
      </c>
      <c r="L1861" s="1" t="s">
        <v>347</v>
      </c>
      <c r="M1861" s="9">
        <v>44652.0</v>
      </c>
      <c r="N1861" s="9">
        <v>44747.0</v>
      </c>
      <c r="O1861" s="1"/>
      <c r="P1861" s="1">
        <v>8.33</v>
      </c>
      <c r="Q1861" s="1">
        <v>500000.0</v>
      </c>
      <c r="R1861" s="1">
        <v>216000.0</v>
      </c>
      <c r="S1861" s="9">
        <v>44732.0</v>
      </c>
      <c r="T1861" s="9">
        <v>44747.0</v>
      </c>
      <c r="U1861" s="1" t="s">
        <v>2792</v>
      </c>
      <c r="V1861" s="5">
        <v>17992.8</v>
      </c>
      <c r="W1861" s="11">
        <v>21231.503999999997</v>
      </c>
      <c r="X1861" s="9">
        <v>44802.0</v>
      </c>
      <c r="Y1861" s="5">
        <v>19432.224</v>
      </c>
      <c r="Z1861" s="5">
        <v>13494.599999999999</v>
      </c>
      <c r="AA1861" s="9">
        <v>44803.0</v>
      </c>
      <c r="AB1861" s="1" t="s">
        <v>2792</v>
      </c>
      <c r="AC1861" s="1" t="s">
        <v>55</v>
      </c>
      <c r="AD1861" s="12" t="s">
        <v>46</v>
      </c>
      <c r="AE1861" s="12" t="s">
        <v>46</v>
      </c>
      <c r="AF1861" s="12" t="s">
        <v>46</v>
      </c>
      <c r="AG1861" s="12" t="s">
        <v>46</v>
      </c>
      <c r="AH1861" s="12" t="s">
        <v>46</v>
      </c>
      <c r="AI1861" s="12" t="s">
        <v>46</v>
      </c>
    </row>
    <row r="1862">
      <c r="A1862" s="12" t="s">
        <v>2788</v>
      </c>
      <c r="B1862" s="7"/>
      <c r="C1862" s="1" t="s">
        <v>132</v>
      </c>
      <c r="D1862" s="1" t="s">
        <v>76</v>
      </c>
      <c r="E1862" s="1" t="s">
        <v>77</v>
      </c>
      <c r="F1862" s="1" t="s">
        <v>379</v>
      </c>
      <c r="G1862" s="1" t="s">
        <v>40</v>
      </c>
      <c r="H1862" s="1" t="s">
        <v>345</v>
      </c>
      <c r="I1862" s="1" t="s">
        <v>236</v>
      </c>
      <c r="J1862" s="1"/>
      <c r="K1862" s="1" t="s">
        <v>1225</v>
      </c>
      <c r="L1862" s="1" t="s">
        <v>53</v>
      </c>
      <c r="M1862" s="9">
        <v>44722.0</v>
      </c>
      <c r="N1862" s="9">
        <v>44828.0</v>
      </c>
      <c r="O1862" s="1"/>
      <c r="P1862" s="1">
        <v>8.33</v>
      </c>
      <c r="Q1862" s="1">
        <v>300000.0</v>
      </c>
      <c r="R1862" s="1">
        <v>300000.0</v>
      </c>
      <c r="S1862" s="9">
        <v>44828.0</v>
      </c>
      <c r="T1862" s="9">
        <v>44829.0</v>
      </c>
      <c r="U1862" s="1" t="s">
        <v>2793</v>
      </c>
      <c r="V1862" s="5">
        <v>24990.0</v>
      </c>
      <c r="W1862" s="11">
        <v>29488.199999999997</v>
      </c>
      <c r="X1862" s="9">
        <v>44829.0</v>
      </c>
      <c r="Y1862" s="5">
        <v>26989.199999999997</v>
      </c>
      <c r="Z1862" s="5">
        <v>18742.5</v>
      </c>
      <c r="AA1862" s="9">
        <v>44829.0</v>
      </c>
      <c r="AB1862" s="1" t="s">
        <v>2793</v>
      </c>
      <c r="AC1862" s="1" t="s">
        <v>55</v>
      </c>
      <c r="AD1862" s="12" t="s">
        <v>46</v>
      </c>
      <c r="AE1862" s="12" t="s">
        <v>46</v>
      </c>
      <c r="AF1862" s="12" t="s">
        <v>46</v>
      </c>
      <c r="AG1862" s="12" t="s">
        <v>46</v>
      </c>
      <c r="AH1862" s="12" t="s">
        <v>46</v>
      </c>
      <c r="AI1862" s="12" t="s">
        <v>46</v>
      </c>
    </row>
    <row r="1863">
      <c r="A1863" s="1" t="s">
        <v>2788</v>
      </c>
      <c r="B1863" s="7"/>
      <c r="C1863" s="1" t="s">
        <v>36</v>
      </c>
      <c r="D1863" s="1" t="s">
        <v>81</v>
      </c>
      <c r="E1863" s="1" t="s">
        <v>113</v>
      </c>
      <c r="F1863" s="1" t="s">
        <v>900</v>
      </c>
      <c r="G1863" s="1" t="s">
        <v>140</v>
      </c>
      <c r="H1863" s="1" t="s">
        <v>165</v>
      </c>
      <c r="I1863" s="1" t="s">
        <v>42</v>
      </c>
      <c r="J1863" s="1"/>
      <c r="K1863" s="1" t="s">
        <v>2789</v>
      </c>
      <c r="L1863" s="1" t="s">
        <v>347</v>
      </c>
      <c r="M1863" s="9">
        <v>44652.0</v>
      </c>
      <c r="N1863" s="9">
        <v>44772.0</v>
      </c>
      <c r="O1863" s="1"/>
      <c r="P1863" s="1">
        <v>8.33</v>
      </c>
      <c r="Q1863" s="1">
        <v>300000.0</v>
      </c>
      <c r="R1863" s="1">
        <v>360000.0</v>
      </c>
      <c r="S1863" s="9">
        <v>44772.0</v>
      </c>
      <c r="T1863" s="9">
        <v>44772.0</v>
      </c>
      <c r="U1863" s="1" t="s">
        <v>2794</v>
      </c>
      <c r="V1863" s="5">
        <v>29988.0</v>
      </c>
      <c r="W1863" s="11">
        <v>35385.84</v>
      </c>
      <c r="X1863" s="9">
        <v>44802.0</v>
      </c>
      <c r="Y1863" s="5">
        <v>32387.039999999997</v>
      </c>
      <c r="Z1863" s="5">
        <v>22491.0</v>
      </c>
      <c r="AA1863" s="9">
        <v>44803.0</v>
      </c>
      <c r="AB1863" s="1" t="s">
        <v>2794</v>
      </c>
      <c r="AC1863" s="1" t="s">
        <v>55</v>
      </c>
      <c r="AD1863" s="12" t="s">
        <v>46</v>
      </c>
      <c r="AE1863" s="12" t="s">
        <v>46</v>
      </c>
      <c r="AF1863" s="12" t="s">
        <v>46</v>
      </c>
      <c r="AG1863" s="12" t="s">
        <v>46</v>
      </c>
      <c r="AH1863" s="12" t="s">
        <v>46</v>
      </c>
      <c r="AI1863" s="12" t="s">
        <v>46</v>
      </c>
    </row>
    <row r="1864">
      <c r="A1864" s="1" t="s">
        <v>2788</v>
      </c>
      <c r="B1864" s="7"/>
      <c r="C1864" s="1" t="s">
        <v>36</v>
      </c>
      <c r="D1864" s="1" t="s">
        <v>81</v>
      </c>
      <c r="E1864" s="1" t="s">
        <v>113</v>
      </c>
      <c r="F1864" s="1" t="s">
        <v>900</v>
      </c>
      <c r="G1864" s="1" t="s">
        <v>140</v>
      </c>
      <c r="H1864" s="1" t="s">
        <v>165</v>
      </c>
      <c r="I1864" s="1" t="s">
        <v>42</v>
      </c>
      <c r="J1864" s="1"/>
      <c r="K1864" s="1" t="s">
        <v>2789</v>
      </c>
      <c r="L1864" s="1" t="s">
        <v>347</v>
      </c>
      <c r="M1864" s="9">
        <v>44652.0</v>
      </c>
      <c r="N1864" s="9">
        <v>44779.0</v>
      </c>
      <c r="O1864" s="1"/>
      <c r="P1864" s="1">
        <v>8.33</v>
      </c>
      <c r="Q1864" s="1">
        <v>300000.0</v>
      </c>
      <c r="R1864" s="1">
        <v>348000.0</v>
      </c>
      <c r="S1864" s="9">
        <v>44810.0</v>
      </c>
      <c r="T1864" s="9">
        <v>44810.0</v>
      </c>
      <c r="U1864" s="1" t="s">
        <v>2795</v>
      </c>
      <c r="V1864" s="5">
        <v>28988.4</v>
      </c>
      <c r="W1864" s="11">
        <v>34206.312</v>
      </c>
      <c r="X1864" s="14">
        <v>44882.0</v>
      </c>
      <c r="Y1864" s="5">
        <v>31307.471999999998</v>
      </c>
      <c r="Z1864" s="5">
        <v>21741.300000000003</v>
      </c>
      <c r="AA1864" s="14">
        <v>44882.0</v>
      </c>
      <c r="AB1864" s="1" t="s">
        <v>2796</v>
      </c>
      <c r="AC1864" s="1" t="s">
        <v>55</v>
      </c>
      <c r="AD1864" s="12" t="s">
        <v>46</v>
      </c>
      <c r="AE1864" s="12" t="s">
        <v>46</v>
      </c>
      <c r="AF1864" s="12" t="s">
        <v>46</v>
      </c>
      <c r="AG1864" s="12" t="s">
        <v>46</v>
      </c>
      <c r="AH1864" s="12" t="s">
        <v>46</v>
      </c>
      <c r="AI1864" s="12" t="s">
        <v>46</v>
      </c>
    </row>
    <row r="1865">
      <c r="A1865" s="1" t="s">
        <v>2788</v>
      </c>
      <c r="B1865" s="7"/>
      <c r="C1865" s="1" t="s">
        <v>36</v>
      </c>
      <c r="D1865" s="1" t="s">
        <v>81</v>
      </c>
      <c r="E1865" s="1" t="s">
        <v>113</v>
      </c>
      <c r="F1865" s="1" t="s">
        <v>900</v>
      </c>
      <c r="G1865" s="1" t="s">
        <v>140</v>
      </c>
      <c r="H1865" s="1" t="s">
        <v>165</v>
      </c>
      <c r="I1865" s="1" t="s">
        <v>42</v>
      </c>
      <c r="J1865" s="1"/>
      <c r="K1865" s="1" t="s">
        <v>2789</v>
      </c>
      <c r="L1865" s="1" t="s">
        <v>347</v>
      </c>
      <c r="M1865" s="9">
        <v>44652.0</v>
      </c>
      <c r="N1865" s="9">
        <v>44652.0</v>
      </c>
      <c r="O1865" s="1"/>
      <c r="P1865" s="1">
        <v>8.33</v>
      </c>
      <c r="Q1865" s="1">
        <v>500000.0</v>
      </c>
      <c r="R1865" s="1">
        <v>884400.0</v>
      </c>
      <c r="S1865" s="9">
        <v>44866.0</v>
      </c>
      <c r="T1865" s="9">
        <v>44868.0</v>
      </c>
      <c r="U1865" s="1" t="s">
        <v>2797</v>
      </c>
      <c r="V1865" s="5">
        <v>73670.52</v>
      </c>
      <c r="W1865" s="11">
        <v>86931.2136</v>
      </c>
      <c r="X1865" s="14">
        <v>44925.0</v>
      </c>
      <c r="Y1865" s="5">
        <v>79564.1616</v>
      </c>
      <c r="Z1865" s="5">
        <v>55252.89</v>
      </c>
      <c r="AA1865" s="9">
        <v>44931.0</v>
      </c>
      <c r="AB1865" s="1" t="s">
        <v>2798</v>
      </c>
      <c r="AC1865" s="1" t="s">
        <v>55</v>
      </c>
      <c r="AD1865" s="12" t="s">
        <v>46</v>
      </c>
      <c r="AE1865" s="12" t="s">
        <v>46</v>
      </c>
      <c r="AF1865" s="12" t="s">
        <v>46</v>
      </c>
      <c r="AG1865" s="12" t="s">
        <v>46</v>
      </c>
      <c r="AH1865" s="12" t="s">
        <v>46</v>
      </c>
      <c r="AI1865" s="12" t="s">
        <v>46</v>
      </c>
    </row>
    <row r="1866">
      <c r="A1866" s="1" t="s">
        <v>2788</v>
      </c>
      <c r="B1866" s="7"/>
      <c r="C1866" s="1" t="s">
        <v>36</v>
      </c>
      <c r="D1866" s="1" t="s">
        <v>81</v>
      </c>
      <c r="E1866" s="1" t="s">
        <v>113</v>
      </c>
      <c r="F1866" s="1" t="s">
        <v>900</v>
      </c>
      <c r="G1866" s="1" t="s">
        <v>140</v>
      </c>
      <c r="H1866" s="1" t="s">
        <v>165</v>
      </c>
      <c r="I1866" s="1" t="s">
        <v>42</v>
      </c>
      <c r="J1866" s="1"/>
      <c r="K1866" s="1" t="s">
        <v>2789</v>
      </c>
      <c r="L1866" s="1" t="s">
        <v>347</v>
      </c>
      <c r="M1866" s="9">
        <v>44652.0</v>
      </c>
      <c r="N1866" s="9">
        <v>44742.0</v>
      </c>
      <c r="O1866" s="1"/>
      <c r="P1866" s="1">
        <v>8.33</v>
      </c>
      <c r="Q1866" s="1">
        <v>500000.0</v>
      </c>
      <c r="R1866" s="1">
        <v>300000.0</v>
      </c>
      <c r="S1866" s="9">
        <v>44866.0</v>
      </c>
      <c r="T1866" s="14">
        <v>44875.0</v>
      </c>
      <c r="U1866" s="1" t="s">
        <v>2799</v>
      </c>
      <c r="V1866" s="5">
        <v>24990.0</v>
      </c>
      <c r="W1866" s="11">
        <v>29488.199999999997</v>
      </c>
      <c r="X1866" s="14">
        <v>44922.0</v>
      </c>
      <c r="Y1866" s="5">
        <v>26989.199999999997</v>
      </c>
      <c r="Z1866" s="5">
        <v>18742.5</v>
      </c>
      <c r="AA1866" s="14">
        <v>44925.0</v>
      </c>
      <c r="AB1866" s="1" t="s">
        <v>2799</v>
      </c>
      <c r="AC1866" s="1" t="s">
        <v>55</v>
      </c>
      <c r="AD1866" s="12" t="s">
        <v>46</v>
      </c>
      <c r="AE1866" s="12" t="s">
        <v>46</v>
      </c>
      <c r="AF1866" s="12" t="s">
        <v>46</v>
      </c>
      <c r="AG1866" s="12" t="s">
        <v>46</v>
      </c>
      <c r="AH1866" s="12" t="s">
        <v>46</v>
      </c>
      <c r="AI1866" s="12" t="s">
        <v>46</v>
      </c>
    </row>
    <row r="1867">
      <c r="A1867" s="1" t="s">
        <v>2788</v>
      </c>
      <c r="B1867" s="7"/>
      <c r="C1867" s="1" t="s">
        <v>36</v>
      </c>
      <c r="D1867" s="1" t="s">
        <v>81</v>
      </c>
      <c r="E1867" s="1" t="s">
        <v>113</v>
      </c>
      <c r="F1867" s="1" t="s">
        <v>900</v>
      </c>
      <c r="G1867" s="1" t="s">
        <v>140</v>
      </c>
      <c r="H1867" s="1" t="s">
        <v>165</v>
      </c>
      <c r="I1867" s="1" t="s">
        <v>42</v>
      </c>
      <c r="J1867" s="1"/>
      <c r="K1867" s="1" t="s">
        <v>2789</v>
      </c>
      <c r="L1867" s="1" t="s">
        <v>347</v>
      </c>
      <c r="M1867" s="9">
        <v>44652.0</v>
      </c>
      <c r="N1867" s="9">
        <v>44742.0</v>
      </c>
      <c r="O1867" s="1"/>
      <c r="P1867" s="1">
        <v>8.33</v>
      </c>
      <c r="Q1867" s="1">
        <v>500000.0</v>
      </c>
      <c r="R1867" s="1">
        <v>360000.0</v>
      </c>
      <c r="S1867" s="9">
        <v>44928.0</v>
      </c>
      <c r="T1867" s="9">
        <v>44928.0</v>
      </c>
      <c r="U1867" s="1" t="s">
        <v>2800</v>
      </c>
      <c r="V1867" s="5">
        <v>29988.0</v>
      </c>
      <c r="W1867" s="11">
        <v>35385.84</v>
      </c>
      <c r="X1867" s="9">
        <v>45005.0</v>
      </c>
      <c r="Y1867" s="5">
        <v>32387.039999999997</v>
      </c>
      <c r="Z1867" s="5">
        <v>22491.0</v>
      </c>
      <c r="AA1867" s="9">
        <v>45007.0</v>
      </c>
      <c r="AB1867" s="1" t="s">
        <v>2801</v>
      </c>
      <c r="AC1867" s="1" t="s">
        <v>55</v>
      </c>
      <c r="AD1867" s="12" t="s">
        <v>46</v>
      </c>
      <c r="AE1867" s="12" t="s">
        <v>46</v>
      </c>
      <c r="AF1867" s="12" t="s">
        <v>46</v>
      </c>
      <c r="AG1867" s="12" t="s">
        <v>46</v>
      </c>
      <c r="AH1867" s="12" t="s">
        <v>46</v>
      </c>
      <c r="AI1867" s="12" t="s">
        <v>46</v>
      </c>
    </row>
    <row r="1868">
      <c r="A1868" s="1" t="s">
        <v>2788</v>
      </c>
      <c r="B1868" s="7"/>
      <c r="C1868" s="1" t="s">
        <v>36</v>
      </c>
      <c r="D1868" s="1" t="s">
        <v>81</v>
      </c>
      <c r="E1868" s="1" t="s">
        <v>113</v>
      </c>
      <c r="F1868" s="1" t="s">
        <v>900</v>
      </c>
      <c r="G1868" s="1" t="s">
        <v>140</v>
      </c>
      <c r="H1868" s="1" t="s">
        <v>165</v>
      </c>
      <c r="I1868" s="1" t="s">
        <v>42</v>
      </c>
      <c r="J1868" s="1"/>
      <c r="K1868" s="1" t="s">
        <v>2789</v>
      </c>
      <c r="L1868" s="1" t="s">
        <v>347</v>
      </c>
      <c r="M1868" s="9">
        <v>44652.0</v>
      </c>
      <c r="N1868" s="9">
        <v>44897.0</v>
      </c>
      <c r="O1868" s="1"/>
      <c r="P1868" s="1">
        <v>8.33</v>
      </c>
      <c r="Q1868" s="1">
        <v>300000.0</v>
      </c>
      <c r="R1868" s="1">
        <v>924000.0</v>
      </c>
      <c r="S1868" s="9">
        <v>44928.0</v>
      </c>
      <c r="T1868" s="9">
        <v>44928.0</v>
      </c>
      <c r="U1868" s="1" t="s">
        <v>2802</v>
      </c>
      <c r="V1868" s="5">
        <v>76969.2</v>
      </c>
      <c r="W1868" s="11">
        <v>90823.65599999999</v>
      </c>
      <c r="X1868" s="9">
        <v>45030.0</v>
      </c>
      <c r="Y1868" s="5">
        <v>83126.73599999999</v>
      </c>
      <c r="Z1868" s="5">
        <v>57726.899999999994</v>
      </c>
      <c r="AA1868" s="9">
        <v>45036.0</v>
      </c>
      <c r="AB1868" s="1" t="s">
        <v>2803</v>
      </c>
      <c r="AC1868" s="1" t="s">
        <v>55</v>
      </c>
      <c r="AD1868" s="12" t="s">
        <v>46</v>
      </c>
      <c r="AE1868" s="12" t="s">
        <v>46</v>
      </c>
      <c r="AF1868" s="12" t="s">
        <v>46</v>
      </c>
      <c r="AG1868" s="12" t="s">
        <v>46</v>
      </c>
      <c r="AH1868" s="12" t="s">
        <v>47</v>
      </c>
      <c r="AI1868" s="12" t="s">
        <v>47</v>
      </c>
    </row>
    <row r="1869">
      <c r="A1869" s="1" t="s">
        <v>2788</v>
      </c>
      <c r="B1869" s="7"/>
      <c r="C1869" s="1" t="s">
        <v>36</v>
      </c>
      <c r="D1869" s="1" t="s">
        <v>81</v>
      </c>
      <c r="E1869" s="1" t="s">
        <v>113</v>
      </c>
      <c r="F1869" s="1" t="s">
        <v>900</v>
      </c>
      <c r="G1869" s="1" t="s">
        <v>140</v>
      </c>
      <c r="H1869" s="1" t="s">
        <v>165</v>
      </c>
      <c r="I1869" s="1" t="s">
        <v>42</v>
      </c>
      <c r="J1869" s="1"/>
      <c r="K1869" s="1" t="s">
        <v>2789</v>
      </c>
      <c r="L1869" s="1" t="s">
        <v>347</v>
      </c>
      <c r="M1869" s="9">
        <v>44652.0</v>
      </c>
      <c r="N1869" s="9">
        <v>45057.0</v>
      </c>
      <c r="O1869" s="1"/>
      <c r="P1869" s="1">
        <v>8.33</v>
      </c>
      <c r="Q1869" s="1">
        <v>300000.0</v>
      </c>
      <c r="R1869" s="1">
        <v>414000.0</v>
      </c>
      <c r="S1869" s="9">
        <v>45088.0</v>
      </c>
      <c r="T1869" s="14">
        <v>45247.0</v>
      </c>
      <c r="U1869" s="1" t="s">
        <v>2804</v>
      </c>
      <c r="V1869" s="5">
        <v>34486.2</v>
      </c>
      <c r="W1869" s="11">
        <v>40693.71599999999</v>
      </c>
      <c r="X1869" s="9">
        <v>45309.0</v>
      </c>
      <c r="Y1869" s="5">
        <v>37245.09599999999</v>
      </c>
      <c r="Z1869" s="5">
        <v>25864.649999999998</v>
      </c>
      <c r="AA1869" s="9">
        <v>45316.0</v>
      </c>
      <c r="AB1869" s="1" t="s">
        <v>2805</v>
      </c>
      <c r="AC1869" s="1" t="s">
        <v>55</v>
      </c>
      <c r="AD1869" s="12" t="s">
        <v>46</v>
      </c>
      <c r="AE1869" s="12" t="s">
        <v>47</v>
      </c>
      <c r="AF1869" s="12" t="s">
        <v>47</v>
      </c>
      <c r="AG1869" s="12" t="s">
        <v>47</v>
      </c>
      <c r="AH1869" s="12" t="s">
        <v>47</v>
      </c>
      <c r="AI1869" s="12" t="s">
        <v>47</v>
      </c>
    </row>
    <row r="1870">
      <c r="A1870" s="1" t="s">
        <v>2806</v>
      </c>
      <c r="B1870" s="7"/>
      <c r="C1870" s="1" t="s">
        <v>132</v>
      </c>
      <c r="D1870" s="1" t="s">
        <v>50</v>
      </c>
      <c r="E1870" s="1" t="s">
        <v>113</v>
      </c>
      <c r="F1870" s="1" t="s">
        <v>2807</v>
      </c>
      <c r="G1870" s="1" t="s">
        <v>1057</v>
      </c>
      <c r="H1870" s="1" t="s">
        <v>1058</v>
      </c>
      <c r="I1870" s="1" t="s">
        <v>234</v>
      </c>
      <c r="J1870" s="1"/>
      <c r="K1870" s="1" t="s">
        <v>2808</v>
      </c>
      <c r="L1870" s="1" t="s">
        <v>53</v>
      </c>
      <c r="M1870" s="9">
        <v>44973.0</v>
      </c>
      <c r="N1870" s="9">
        <v>44973.0</v>
      </c>
      <c r="O1870" s="1"/>
      <c r="P1870" s="1">
        <v>7.0</v>
      </c>
      <c r="Q1870" s="1">
        <v>1850000.0</v>
      </c>
      <c r="R1870" s="1">
        <v>1900000.0</v>
      </c>
      <c r="S1870" s="9">
        <v>44930.0</v>
      </c>
      <c r="T1870" s="9">
        <v>44973.0</v>
      </c>
      <c r="U1870" s="1" t="s">
        <v>2809</v>
      </c>
      <c r="V1870" s="5">
        <v>133000.0</v>
      </c>
      <c r="W1870" s="11">
        <v>133000.0</v>
      </c>
      <c r="X1870" s="9">
        <v>44993.0</v>
      </c>
      <c r="Y1870" s="5">
        <v>133000.0</v>
      </c>
      <c r="Z1870" s="5">
        <v>99750.0</v>
      </c>
      <c r="AA1870" s="9">
        <v>44994.0</v>
      </c>
      <c r="AB1870" s="1" t="s">
        <v>2810</v>
      </c>
      <c r="AC1870" s="1" t="s">
        <v>55</v>
      </c>
      <c r="AD1870" s="12" t="s">
        <v>46</v>
      </c>
      <c r="AE1870" s="12" t="s">
        <v>46</v>
      </c>
      <c r="AF1870" s="12" t="s">
        <v>46</v>
      </c>
      <c r="AG1870" s="12" t="s">
        <v>46</v>
      </c>
      <c r="AH1870" s="12" t="s">
        <v>46</v>
      </c>
      <c r="AI1870" s="12" t="s">
        <v>46</v>
      </c>
    </row>
    <row r="1871">
      <c r="A1871" s="1" t="s">
        <v>2811</v>
      </c>
      <c r="B1871" s="7"/>
      <c r="C1871" s="1" t="s">
        <v>36</v>
      </c>
      <c r="D1871" s="1" t="s">
        <v>37</v>
      </c>
      <c r="E1871" s="1" t="s">
        <v>38</v>
      </c>
      <c r="F1871" s="1" t="s">
        <v>935</v>
      </c>
      <c r="G1871" s="1" t="s">
        <v>601</v>
      </c>
      <c r="H1871" s="1" t="s">
        <v>602</v>
      </c>
      <c r="I1871" s="1" t="s">
        <v>187</v>
      </c>
      <c r="J1871" s="1"/>
      <c r="K1871" s="1" t="s">
        <v>2812</v>
      </c>
      <c r="L1871" s="1" t="s">
        <v>99</v>
      </c>
      <c r="M1871" s="9">
        <v>44706.0</v>
      </c>
      <c r="N1871" s="9">
        <v>44706.0</v>
      </c>
      <c r="O1871" s="1"/>
      <c r="P1871" s="1">
        <v>7.5</v>
      </c>
      <c r="Q1871" s="1">
        <v>300000.0</v>
      </c>
      <c r="R1871" s="1">
        <v>342000.0</v>
      </c>
      <c r="S1871" s="9">
        <v>44690.0</v>
      </c>
      <c r="T1871" s="9">
        <v>44706.0</v>
      </c>
      <c r="U1871" s="1" t="s">
        <v>2813</v>
      </c>
      <c r="V1871" s="5">
        <v>25650.0</v>
      </c>
      <c r="W1871" s="11">
        <v>30267.0</v>
      </c>
      <c r="X1871" s="9">
        <v>44720.0</v>
      </c>
      <c r="Y1871" s="5">
        <v>27702.0</v>
      </c>
      <c r="Z1871" s="5">
        <v>19237.5</v>
      </c>
      <c r="AA1871" s="9">
        <v>44724.0</v>
      </c>
      <c r="AB1871" s="1" t="s">
        <v>2813</v>
      </c>
      <c r="AC1871" s="1" t="s">
        <v>55</v>
      </c>
      <c r="AD1871" s="12" t="s">
        <v>46</v>
      </c>
      <c r="AE1871" s="12" t="s">
        <v>46</v>
      </c>
      <c r="AF1871" s="12" t="s">
        <v>46</v>
      </c>
      <c r="AG1871" s="12" t="s">
        <v>46</v>
      </c>
      <c r="AH1871" s="12" t="s">
        <v>46</v>
      </c>
      <c r="AI1871" s="12" t="s">
        <v>46</v>
      </c>
    </row>
    <row r="1872">
      <c r="A1872" s="1" t="s">
        <v>2811</v>
      </c>
      <c r="B1872" s="7"/>
      <c r="C1872" s="1" t="s">
        <v>36</v>
      </c>
      <c r="D1872" s="1" t="s">
        <v>37</v>
      </c>
      <c r="E1872" s="1" t="s">
        <v>38</v>
      </c>
      <c r="F1872" s="1" t="s">
        <v>935</v>
      </c>
      <c r="G1872" s="1" t="s">
        <v>601</v>
      </c>
      <c r="H1872" s="1" t="s">
        <v>602</v>
      </c>
      <c r="I1872" s="1" t="s">
        <v>187</v>
      </c>
      <c r="J1872" s="1"/>
      <c r="K1872" s="1" t="s">
        <v>2812</v>
      </c>
      <c r="L1872" s="1" t="s">
        <v>99</v>
      </c>
      <c r="M1872" s="9">
        <v>44706.0</v>
      </c>
      <c r="N1872" s="9">
        <v>44707.0</v>
      </c>
      <c r="O1872" s="1"/>
      <c r="P1872" s="1">
        <v>7.5</v>
      </c>
      <c r="Q1872" s="1">
        <v>200000.0</v>
      </c>
      <c r="R1872" s="1">
        <v>264000.0</v>
      </c>
      <c r="S1872" s="9">
        <v>44697.0</v>
      </c>
      <c r="T1872" s="9">
        <v>44707.0</v>
      </c>
      <c r="U1872" s="1" t="s">
        <v>2814</v>
      </c>
      <c r="V1872" s="5">
        <v>19800.0</v>
      </c>
      <c r="W1872" s="11">
        <v>23364.0</v>
      </c>
      <c r="X1872" s="9">
        <v>44727.0</v>
      </c>
      <c r="Y1872" s="5">
        <v>21384.0</v>
      </c>
      <c r="Z1872" s="5">
        <v>14850.0</v>
      </c>
      <c r="AA1872" s="9">
        <v>44731.0</v>
      </c>
      <c r="AB1872" s="1" t="s">
        <v>2814</v>
      </c>
      <c r="AC1872" s="1" t="s">
        <v>55</v>
      </c>
      <c r="AD1872" s="12" t="s">
        <v>46</v>
      </c>
      <c r="AE1872" s="12" t="s">
        <v>46</v>
      </c>
      <c r="AF1872" s="12" t="s">
        <v>46</v>
      </c>
      <c r="AG1872" s="12" t="s">
        <v>46</v>
      </c>
      <c r="AH1872" s="12" t="s">
        <v>46</v>
      </c>
      <c r="AI1872" s="12" t="s">
        <v>46</v>
      </c>
    </row>
    <row r="1873">
      <c r="A1873" s="1" t="s">
        <v>2815</v>
      </c>
      <c r="B1873" s="7"/>
      <c r="C1873" s="1" t="s">
        <v>36</v>
      </c>
      <c r="D1873" s="1" t="s">
        <v>102</v>
      </c>
      <c r="E1873" s="1" t="s">
        <v>38</v>
      </c>
      <c r="F1873" s="1" t="s">
        <v>935</v>
      </c>
      <c r="G1873" s="1" t="s">
        <v>170</v>
      </c>
      <c r="H1873" s="1" t="s">
        <v>170</v>
      </c>
      <c r="I1873" s="1" t="s">
        <v>234</v>
      </c>
      <c r="J1873" s="1"/>
      <c r="K1873" s="1" t="s">
        <v>2816</v>
      </c>
      <c r="L1873" s="1" t="s">
        <v>99</v>
      </c>
      <c r="M1873" s="9">
        <v>45094.0</v>
      </c>
      <c r="N1873" s="9">
        <v>45094.0</v>
      </c>
      <c r="O1873" s="1"/>
      <c r="P1873" s="1">
        <v>7.5</v>
      </c>
      <c r="Q1873" s="1">
        <v>100000.0</v>
      </c>
      <c r="R1873" s="1">
        <v>300000.0</v>
      </c>
      <c r="S1873" s="10">
        <v>45124.0</v>
      </c>
      <c r="V1873" s="5">
        <v>22500.0</v>
      </c>
      <c r="W1873" s="11">
        <v>26550.0</v>
      </c>
      <c r="Z1873" s="5">
        <v>16875.0</v>
      </c>
      <c r="AC1873" s="1" t="s">
        <v>45</v>
      </c>
      <c r="AD1873" s="12" t="s">
        <v>47</v>
      </c>
      <c r="AE1873" s="12" t="s">
        <v>47</v>
      </c>
      <c r="AF1873" s="12" t="s">
        <v>47</v>
      </c>
    </row>
    <row r="1874">
      <c r="A1874" s="1" t="s">
        <v>2817</v>
      </c>
      <c r="B1874" s="7"/>
      <c r="C1874" s="1" t="s">
        <v>36</v>
      </c>
      <c r="D1874" s="1" t="s">
        <v>96</v>
      </c>
      <c r="E1874" s="1" t="s">
        <v>77</v>
      </c>
      <c r="F1874" s="1" t="s">
        <v>164</v>
      </c>
      <c r="G1874" s="1" t="s">
        <v>134</v>
      </c>
      <c r="H1874" s="1" t="s">
        <v>135</v>
      </c>
      <c r="I1874" s="1" t="s">
        <v>42</v>
      </c>
      <c r="J1874" s="1"/>
      <c r="K1874" s="1" t="s">
        <v>2818</v>
      </c>
      <c r="L1874" s="1" t="s">
        <v>44</v>
      </c>
      <c r="M1874" s="9">
        <v>44830.0</v>
      </c>
      <c r="N1874" s="9">
        <v>45166.0</v>
      </c>
      <c r="O1874" s="1"/>
      <c r="P1874" s="1">
        <v>8.33</v>
      </c>
      <c r="Q1874" s="1">
        <v>500000.0</v>
      </c>
      <c r="R1874" s="1">
        <v>300000.0</v>
      </c>
      <c r="S1874" s="10">
        <v>45256.0</v>
      </c>
      <c r="V1874" s="5">
        <v>24990.0</v>
      </c>
      <c r="W1874" s="11">
        <v>29488.199999999997</v>
      </c>
      <c r="Z1874" s="5">
        <v>18742.5</v>
      </c>
      <c r="AC1874" s="1" t="s">
        <v>45</v>
      </c>
      <c r="AD1874" s="12" t="s">
        <v>46</v>
      </c>
      <c r="AE1874" s="12" t="s">
        <v>47</v>
      </c>
      <c r="AF1874" s="12" t="s">
        <v>47</v>
      </c>
    </row>
    <row r="1875">
      <c r="A1875" s="1" t="s">
        <v>2819</v>
      </c>
      <c r="B1875" s="7"/>
      <c r="C1875" s="1" t="s">
        <v>132</v>
      </c>
      <c r="D1875" s="1" t="s">
        <v>81</v>
      </c>
      <c r="E1875" s="1" t="s">
        <v>212</v>
      </c>
      <c r="F1875" s="1" t="s">
        <v>611</v>
      </c>
      <c r="G1875" s="1" t="s">
        <v>152</v>
      </c>
      <c r="H1875" s="1" t="s">
        <v>153</v>
      </c>
      <c r="I1875" s="1" t="s">
        <v>42</v>
      </c>
      <c r="J1875" s="1"/>
      <c r="K1875" s="1" t="s">
        <v>2820</v>
      </c>
      <c r="L1875" s="1" t="s">
        <v>99</v>
      </c>
      <c r="M1875" s="9">
        <v>44711.0</v>
      </c>
      <c r="N1875" s="14">
        <v>44914.0</v>
      </c>
      <c r="O1875" s="1"/>
      <c r="P1875" s="1">
        <v>8.33</v>
      </c>
      <c r="Q1875" s="1">
        <v>750000.0</v>
      </c>
      <c r="R1875" s="1">
        <v>800000.0</v>
      </c>
      <c r="S1875" s="14">
        <v>44910.0</v>
      </c>
      <c r="T1875" s="14">
        <v>44914.0</v>
      </c>
      <c r="U1875" s="1" t="s">
        <v>2821</v>
      </c>
      <c r="V1875" s="5">
        <v>66640.0</v>
      </c>
      <c r="W1875" s="11">
        <v>78635.2</v>
      </c>
      <c r="X1875" s="9">
        <v>44940.0</v>
      </c>
      <c r="Y1875" s="5">
        <v>71971.2</v>
      </c>
      <c r="Z1875" s="5">
        <v>49980.0</v>
      </c>
      <c r="AA1875" s="9">
        <v>44944.0</v>
      </c>
      <c r="AB1875" s="1" t="s">
        <v>2821</v>
      </c>
      <c r="AC1875" s="1" t="s">
        <v>55</v>
      </c>
      <c r="AD1875" s="12" t="s">
        <v>46</v>
      </c>
      <c r="AE1875" s="12" t="s">
        <v>46</v>
      </c>
      <c r="AF1875" s="12" t="s">
        <v>46</v>
      </c>
      <c r="AG1875" s="12" t="s">
        <v>46</v>
      </c>
      <c r="AH1875" s="12" t="s">
        <v>46</v>
      </c>
      <c r="AI1875" s="12" t="s">
        <v>46</v>
      </c>
    </row>
    <row r="1876">
      <c r="A1876" s="1" t="s">
        <v>2819</v>
      </c>
      <c r="B1876" s="7"/>
      <c r="C1876" s="1" t="s">
        <v>132</v>
      </c>
      <c r="D1876" s="1" t="s">
        <v>81</v>
      </c>
      <c r="E1876" s="1" t="s">
        <v>212</v>
      </c>
      <c r="F1876" s="1" t="s">
        <v>611</v>
      </c>
      <c r="G1876" s="1" t="s">
        <v>152</v>
      </c>
      <c r="H1876" s="1" t="s">
        <v>153</v>
      </c>
      <c r="I1876" s="1" t="s">
        <v>42</v>
      </c>
      <c r="J1876" s="1"/>
      <c r="K1876" s="1" t="s">
        <v>2820</v>
      </c>
      <c r="L1876" s="1" t="s">
        <v>99</v>
      </c>
      <c r="M1876" s="9">
        <v>44711.0</v>
      </c>
      <c r="N1876" s="9">
        <v>45041.0</v>
      </c>
      <c r="O1876" s="1"/>
      <c r="P1876" s="1">
        <v>8.33</v>
      </c>
      <c r="Q1876" s="1">
        <v>1100000.0</v>
      </c>
      <c r="R1876" s="1">
        <v>1100000.0</v>
      </c>
      <c r="S1876" s="9">
        <v>45040.0</v>
      </c>
      <c r="T1876" s="9">
        <v>45045.0</v>
      </c>
      <c r="U1876" s="1" t="s">
        <v>2822</v>
      </c>
      <c r="V1876" s="5">
        <v>91630.0</v>
      </c>
      <c r="W1876" s="11">
        <v>108123.4</v>
      </c>
      <c r="X1876" s="9">
        <v>45070.0</v>
      </c>
      <c r="Y1876" s="5">
        <v>98960.4</v>
      </c>
      <c r="Z1876" s="5">
        <v>68722.5</v>
      </c>
      <c r="AA1876" s="9">
        <v>45074.0</v>
      </c>
      <c r="AB1876" s="1" t="s">
        <v>2822</v>
      </c>
      <c r="AC1876" s="1" t="s">
        <v>55</v>
      </c>
      <c r="AD1876" s="12" t="s">
        <v>46</v>
      </c>
      <c r="AE1876" s="12" t="s">
        <v>47</v>
      </c>
      <c r="AF1876" s="12" t="s">
        <v>47</v>
      </c>
      <c r="AG1876" s="12" t="s">
        <v>47</v>
      </c>
      <c r="AH1876" s="12" t="s">
        <v>47</v>
      </c>
      <c r="AI1876" s="12" t="s">
        <v>47</v>
      </c>
    </row>
    <row r="1877">
      <c r="A1877" s="1" t="s">
        <v>2819</v>
      </c>
      <c r="B1877" s="7"/>
      <c r="C1877" s="1" t="s">
        <v>132</v>
      </c>
      <c r="D1877" s="1" t="s">
        <v>81</v>
      </c>
      <c r="E1877" s="1" t="s">
        <v>212</v>
      </c>
      <c r="F1877" s="1" t="s">
        <v>611</v>
      </c>
      <c r="G1877" s="1" t="s">
        <v>152</v>
      </c>
      <c r="H1877" s="1" t="s">
        <v>153</v>
      </c>
      <c r="I1877" s="1" t="s">
        <v>42</v>
      </c>
      <c r="J1877" s="1"/>
      <c r="K1877" s="1" t="s">
        <v>2820</v>
      </c>
      <c r="L1877" s="1" t="s">
        <v>99</v>
      </c>
      <c r="M1877" s="9">
        <v>44711.0</v>
      </c>
      <c r="N1877" s="9">
        <v>45106.0</v>
      </c>
      <c r="O1877" s="1"/>
      <c r="P1877" s="1">
        <v>8.33</v>
      </c>
      <c r="Q1877" s="1">
        <v>750000.0</v>
      </c>
      <c r="R1877" s="1">
        <v>800000.0</v>
      </c>
      <c r="S1877" s="9">
        <v>45082.0</v>
      </c>
      <c r="T1877" s="9">
        <v>45106.0</v>
      </c>
      <c r="U1877" s="1" t="s">
        <v>2823</v>
      </c>
      <c r="V1877" s="5">
        <v>66640.0</v>
      </c>
      <c r="W1877" s="11">
        <v>78635.2</v>
      </c>
      <c r="X1877" s="9">
        <v>45112.0</v>
      </c>
      <c r="Y1877" s="5">
        <v>71971.2</v>
      </c>
      <c r="Z1877" s="5">
        <v>49980.0</v>
      </c>
      <c r="AA1877" s="9">
        <v>45116.0</v>
      </c>
      <c r="AB1877" s="1" t="s">
        <v>2823</v>
      </c>
      <c r="AC1877" s="1" t="s">
        <v>55</v>
      </c>
      <c r="AD1877" s="12" t="s">
        <v>46</v>
      </c>
      <c r="AE1877" s="12" t="s">
        <v>47</v>
      </c>
      <c r="AF1877" s="12" t="s">
        <v>47</v>
      </c>
      <c r="AG1877" s="12" t="s">
        <v>47</v>
      </c>
      <c r="AH1877" s="12" t="s">
        <v>47</v>
      </c>
      <c r="AI1877" s="12" t="s">
        <v>47</v>
      </c>
    </row>
    <row r="1878">
      <c r="A1878" s="1" t="s">
        <v>2819</v>
      </c>
      <c r="B1878" s="7"/>
      <c r="C1878" s="1" t="s">
        <v>132</v>
      </c>
      <c r="D1878" s="1" t="s">
        <v>81</v>
      </c>
      <c r="E1878" s="1" t="s">
        <v>212</v>
      </c>
      <c r="F1878" s="1" t="s">
        <v>611</v>
      </c>
      <c r="G1878" s="1" t="s">
        <v>152</v>
      </c>
      <c r="H1878" s="1" t="s">
        <v>153</v>
      </c>
      <c r="I1878" s="1" t="s">
        <v>42</v>
      </c>
      <c r="J1878" s="1"/>
      <c r="K1878" s="1" t="s">
        <v>2820</v>
      </c>
      <c r="L1878" s="1" t="s">
        <v>99</v>
      </c>
      <c r="M1878" s="9">
        <v>44711.0</v>
      </c>
      <c r="N1878" s="9">
        <v>45006.0</v>
      </c>
      <c r="O1878" s="1"/>
      <c r="P1878" s="1">
        <v>8.33</v>
      </c>
      <c r="Q1878" s="1">
        <v>1450000.0</v>
      </c>
      <c r="R1878" s="1">
        <v>1500000.0</v>
      </c>
      <c r="S1878" s="9">
        <v>45352.0</v>
      </c>
      <c r="T1878" s="9">
        <v>45377.0</v>
      </c>
      <c r="U1878" s="1" t="s">
        <v>2824</v>
      </c>
      <c r="V1878" s="5">
        <v>124950.0</v>
      </c>
      <c r="W1878" s="11">
        <v>147441.0</v>
      </c>
      <c r="X1878" s="9">
        <v>45377.0</v>
      </c>
      <c r="Y1878" s="5">
        <v>134946.0</v>
      </c>
      <c r="Z1878" s="5">
        <v>93712.5</v>
      </c>
      <c r="AA1878" s="9">
        <v>45377.0</v>
      </c>
      <c r="AB1878" s="1" t="s">
        <v>2824</v>
      </c>
      <c r="AC1878" s="1" t="s">
        <v>55</v>
      </c>
      <c r="AD1878" s="12" t="s">
        <v>46</v>
      </c>
      <c r="AE1878" s="12" t="s">
        <v>46</v>
      </c>
      <c r="AF1878" s="12" t="s">
        <v>47</v>
      </c>
      <c r="AG1878" s="12" t="s">
        <v>47</v>
      </c>
      <c r="AH1878" s="12" t="s">
        <v>47</v>
      </c>
      <c r="AI1878" s="12" t="s">
        <v>47</v>
      </c>
    </row>
    <row r="1879">
      <c r="A1879" s="1" t="s">
        <v>2825</v>
      </c>
      <c r="B1879" s="7"/>
      <c r="C1879" s="1" t="s">
        <v>95</v>
      </c>
      <c r="D1879" s="1" t="s">
        <v>50</v>
      </c>
      <c r="E1879" s="1" t="s">
        <v>113</v>
      </c>
      <c r="F1879" s="1" t="s">
        <v>634</v>
      </c>
      <c r="G1879" s="1" t="s">
        <v>152</v>
      </c>
      <c r="H1879" s="1" t="s">
        <v>317</v>
      </c>
      <c r="I1879" s="1" t="s">
        <v>247</v>
      </c>
      <c r="J1879" s="1"/>
      <c r="K1879" s="1" t="s">
        <v>2826</v>
      </c>
      <c r="L1879" s="1" t="s">
        <v>99</v>
      </c>
      <c r="M1879" s="9">
        <v>44753.0</v>
      </c>
      <c r="N1879" s="9">
        <v>44688.0</v>
      </c>
      <c r="O1879" s="1"/>
      <c r="P1879" s="1">
        <v>8.33</v>
      </c>
      <c r="Q1879" s="1">
        <v>500000.0</v>
      </c>
      <c r="R1879" s="1">
        <v>300000.0</v>
      </c>
      <c r="S1879" s="10">
        <v>44778.0</v>
      </c>
      <c r="V1879" s="5">
        <v>24990.0</v>
      </c>
      <c r="W1879" s="11">
        <v>29488.199999999997</v>
      </c>
      <c r="Z1879" s="5">
        <v>18742.5</v>
      </c>
      <c r="AC1879" s="1" t="s">
        <v>45</v>
      </c>
      <c r="AD1879" s="12" t="s">
        <v>46</v>
      </c>
      <c r="AE1879" s="12" t="s">
        <v>46</v>
      </c>
      <c r="AF1879" s="12" t="s">
        <v>46</v>
      </c>
    </row>
    <row r="1880">
      <c r="A1880" s="1" t="s">
        <v>2825</v>
      </c>
      <c r="B1880" s="7"/>
      <c r="C1880" s="1" t="s">
        <v>95</v>
      </c>
      <c r="D1880" s="1" t="s">
        <v>50</v>
      </c>
      <c r="E1880" s="1" t="s">
        <v>113</v>
      </c>
      <c r="F1880" s="1" t="s">
        <v>634</v>
      </c>
      <c r="G1880" s="1" t="s">
        <v>152</v>
      </c>
      <c r="H1880" s="1" t="s">
        <v>317</v>
      </c>
      <c r="I1880" s="1" t="s">
        <v>247</v>
      </c>
      <c r="J1880" s="1"/>
      <c r="K1880" s="1" t="s">
        <v>2826</v>
      </c>
      <c r="L1880" s="1" t="s">
        <v>99</v>
      </c>
      <c r="M1880" s="9">
        <v>44753.0</v>
      </c>
      <c r="N1880" s="9">
        <v>44762.0</v>
      </c>
      <c r="O1880" s="1"/>
      <c r="P1880" s="1">
        <v>8.33</v>
      </c>
      <c r="Q1880" s="1">
        <v>350000.0</v>
      </c>
      <c r="R1880" s="1">
        <v>300000.0</v>
      </c>
      <c r="S1880" s="10">
        <v>44852.0</v>
      </c>
      <c r="V1880" s="5">
        <v>24990.0</v>
      </c>
      <c r="W1880" s="11">
        <v>29488.199999999997</v>
      </c>
      <c r="Z1880" s="5">
        <v>18742.5</v>
      </c>
      <c r="AC1880" s="1" t="s">
        <v>45</v>
      </c>
      <c r="AD1880" s="12" t="s">
        <v>46</v>
      </c>
      <c r="AE1880" s="12" t="s">
        <v>46</v>
      </c>
      <c r="AF1880" s="12" t="s">
        <v>46</v>
      </c>
    </row>
    <row r="1881">
      <c r="A1881" s="1" t="s">
        <v>2827</v>
      </c>
      <c r="B1881" s="7"/>
      <c r="C1881" s="1" t="s">
        <v>132</v>
      </c>
      <c r="D1881" s="1" t="s">
        <v>50</v>
      </c>
      <c r="E1881" s="1" t="s">
        <v>38</v>
      </c>
      <c r="F1881" s="1" t="s">
        <v>2828</v>
      </c>
      <c r="G1881" s="1" t="s">
        <v>152</v>
      </c>
      <c r="H1881" s="1" t="s">
        <v>317</v>
      </c>
      <c r="I1881" s="1" t="s">
        <v>42</v>
      </c>
      <c r="J1881" s="1"/>
      <c r="K1881" s="1" t="s">
        <v>2829</v>
      </c>
      <c r="L1881" s="1" t="s">
        <v>99</v>
      </c>
      <c r="M1881" s="14">
        <v>45282.0</v>
      </c>
      <c r="N1881" s="9">
        <v>45303.0</v>
      </c>
      <c r="O1881" s="1"/>
      <c r="P1881" s="1">
        <v>8.33</v>
      </c>
      <c r="Q1881" s="1">
        <v>500000.0</v>
      </c>
      <c r="R1881" s="1">
        <v>324000.0</v>
      </c>
      <c r="S1881" s="9">
        <v>45334.0</v>
      </c>
      <c r="T1881" s="9">
        <v>45358.0</v>
      </c>
      <c r="U1881" s="1" t="s">
        <v>2830</v>
      </c>
      <c r="V1881" s="5">
        <v>26989.2</v>
      </c>
      <c r="W1881" s="11">
        <v>31847.255999999998</v>
      </c>
      <c r="X1881" s="9">
        <v>45390.0</v>
      </c>
      <c r="Y1881" s="5">
        <v>29148.335999999996</v>
      </c>
      <c r="Z1881" s="5">
        <v>20241.9</v>
      </c>
      <c r="AA1881" s="9">
        <v>45394.0</v>
      </c>
      <c r="AB1881" s="1" t="s">
        <v>2831</v>
      </c>
      <c r="AC1881" s="1" t="s">
        <v>55</v>
      </c>
      <c r="AD1881" s="12" t="s">
        <v>47</v>
      </c>
      <c r="AE1881" s="12" t="s">
        <v>47</v>
      </c>
      <c r="AF1881" s="12" t="s">
        <v>47</v>
      </c>
      <c r="AG1881" s="12" t="s">
        <v>47</v>
      </c>
      <c r="AH1881" s="12" t="s">
        <v>137</v>
      </c>
      <c r="AI1881" s="12" t="s">
        <v>137</v>
      </c>
    </row>
    <row r="1882">
      <c r="A1882" s="1" t="s">
        <v>2832</v>
      </c>
      <c r="B1882" s="7"/>
      <c r="C1882" s="1" t="s">
        <v>36</v>
      </c>
      <c r="D1882" s="1" t="s">
        <v>76</v>
      </c>
      <c r="E1882" s="1" t="s">
        <v>212</v>
      </c>
      <c r="F1882" s="1" t="s">
        <v>2833</v>
      </c>
      <c r="G1882" s="1" t="s">
        <v>134</v>
      </c>
      <c r="H1882" s="1" t="s">
        <v>135</v>
      </c>
      <c r="I1882" s="1" t="s">
        <v>247</v>
      </c>
      <c r="J1882" s="1"/>
      <c r="K1882" s="1" t="s">
        <v>2834</v>
      </c>
      <c r="L1882" s="1" t="s">
        <v>99</v>
      </c>
      <c r="M1882" s="9">
        <v>44798.0</v>
      </c>
      <c r="N1882" s="9">
        <v>44798.0</v>
      </c>
      <c r="O1882" s="1"/>
      <c r="P1882" s="1">
        <v>8.0</v>
      </c>
      <c r="Q1882" s="1">
        <v>300000.0</v>
      </c>
      <c r="R1882" s="1">
        <v>300000.0</v>
      </c>
      <c r="S1882" s="10">
        <v>44888.0</v>
      </c>
      <c r="V1882" s="5">
        <v>24000.0</v>
      </c>
      <c r="W1882" s="11">
        <v>28320.0</v>
      </c>
      <c r="Z1882" s="5">
        <v>18000.0</v>
      </c>
      <c r="AB1882" s="1"/>
      <c r="AC1882" s="1" t="s">
        <v>45</v>
      </c>
      <c r="AD1882" s="12" t="s">
        <v>46</v>
      </c>
      <c r="AE1882" s="12" t="s">
        <v>46</v>
      </c>
      <c r="AF1882" s="12" t="s">
        <v>46</v>
      </c>
    </row>
    <row r="1883">
      <c r="A1883" s="1" t="s">
        <v>2832</v>
      </c>
      <c r="B1883" s="7"/>
      <c r="C1883" s="1" t="s">
        <v>36</v>
      </c>
      <c r="D1883" s="1" t="s">
        <v>76</v>
      </c>
      <c r="E1883" s="1" t="s">
        <v>212</v>
      </c>
      <c r="F1883" s="1" t="s">
        <v>2508</v>
      </c>
      <c r="G1883" s="1" t="s">
        <v>134</v>
      </c>
      <c r="H1883" s="1" t="s">
        <v>135</v>
      </c>
      <c r="I1883" s="1" t="s">
        <v>247</v>
      </c>
      <c r="J1883" s="1"/>
      <c r="K1883" s="1" t="s">
        <v>2834</v>
      </c>
      <c r="L1883" s="1" t="s">
        <v>99</v>
      </c>
      <c r="M1883" s="9">
        <v>44798.0</v>
      </c>
      <c r="N1883" s="9">
        <v>44798.0</v>
      </c>
      <c r="P1883" s="1">
        <v>8.0</v>
      </c>
      <c r="Q1883" s="1">
        <v>600000.0</v>
      </c>
      <c r="R1883" s="1">
        <v>300000.0</v>
      </c>
      <c r="S1883" s="10">
        <v>44828.0</v>
      </c>
      <c r="V1883" s="5">
        <v>24000.0</v>
      </c>
      <c r="W1883" s="11">
        <v>28320.0</v>
      </c>
      <c r="Z1883" s="5">
        <v>18000.0</v>
      </c>
      <c r="AC1883" s="1" t="s">
        <v>45</v>
      </c>
      <c r="AD1883" s="12" t="s">
        <v>46</v>
      </c>
      <c r="AE1883" s="12" t="s">
        <v>46</v>
      </c>
      <c r="AF1883" s="12" t="s">
        <v>46</v>
      </c>
    </row>
    <row r="1884">
      <c r="A1884" s="1" t="s">
        <v>2835</v>
      </c>
      <c r="B1884" s="7"/>
      <c r="C1884" s="1" t="s">
        <v>156</v>
      </c>
      <c r="D1884" s="1" t="s">
        <v>96</v>
      </c>
      <c r="E1884" s="1" t="s">
        <v>38</v>
      </c>
      <c r="F1884" s="1" t="s">
        <v>1668</v>
      </c>
      <c r="G1884" s="1" t="s">
        <v>767</v>
      </c>
      <c r="H1884" s="1" t="s">
        <v>768</v>
      </c>
      <c r="I1884" s="1" t="s">
        <v>265</v>
      </c>
      <c r="J1884" s="1"/>
      <c r="K1884" s="1" t="s">
        <v>2836</v>
      </c>
      <c r="L1884" s="1" t="s">
        <v>150</v>
      </c>
      <c r="M1884" s="9">
        <v>45316.0</v>
      </c>
      <c r="N1884" s="9">
        <v>45324.0</v>
      </c>
      <c r="O1884" s="1"/>
      <c r="P1884" s="1">
        <v>8.33</v>
      </c>
      <c r="Q1884" s="1">
        <v>313000.0</v>
      </c>
      <c r="R1884" s="1">
        <v>313000.0</v>
      </c>
      <c r="S1884" s="9">
        <v>45353.0</v>
      </c>
      <c r="T1884" s="9">
        <v>45334.0</v>
      </c>
      <c r="U1884" s="1" t="s">
        <v>2837</v>
      </c>
      <c r="V1884" s="5">
        <v>26072.9</v>
      </c>
      <c r="W1884" s="11">
        <v>30766.022</v>
      </c>
      <c r="X1884" s="9">
        <v>45471.0</v>
      </c>
      <c r="Y1884" s="5">
        <v>28158.732</v>
      </c>
      <c r="Z1884" s="5">
        <v>19554.675000000003</v>
      </c>
      <c r="AA1884" s="9">
        <v>45475.0</v>
      </c>
      <c r="AB1884" s="1" t="s">
        <v>2837</v>
      </c>
      <c r="AC1884" s="1" t="s">
        <v>55</v>
      </c>
      <c r="AD1884" s="12" t="s">
        <v>47</v>
      </c>
      <c r="AE1884" s="12" t="s">
        <v>47</v>
      </c>
      <c r="AF1884" s="12" t="s">
        <v>47</v>
      </c>
      <c r="AG1884" s="12" t="s">
        <v>47</v>
      </c>
      <c r="AH1884" s="12" t="s">
        <v>137</v>
      </c>
      <c r="AI1884" s="12" t="s">
        <v>137</v>
      </c>
    </row>
    <row r="1885">
      <c r="A1885" s="1" t="s">
        <v>2838</v>
      </c>
      <c r="B1885" s="7"/>
      <c r="C1885" s="1" t="s">
        <v>36</v>
      </c>
      <c r="D1885" s="1" t="s">
        <v>102</v>
      </c>
      <c r="E1885" s="1" t="s">
        <v>212</v>
      </c>
      <c r="F1885" s="1" t="s">
        <v>1079</v>
      </c>
      <c r="G1885" s="1" t="s">
        <v>221</v>
      </c>
      <c r="H1885" s="1" t="s">
        <v>222</v>
      </c>
      <c r="I1885" s="1" t="s">
        <v>123</v>
      </c>
      <c r="J1885" s="1"/>
      <c r="K1885" s="1" t="s">
        <v>2839</v>
      </c>
      <c r="L1885" s="1" t="s">
        <v>88</v>
      </c>
      <c r="M1885" s="9">
        <v>45187.0</v>
      </c>
      <c r="N1885" s="14">
        <v>45212.0</v>
      </c>
      <c r="O1885" s="1"/>
      <c r="P1885" s="1">
        <v>8.33</v>
      </c>
      <c r="Q1885" s="1">
        <v>500000.0</v>
      </c>
      <c r="R1885" s="1">
        <v>300000.0</v>
      </c>
      <c r="S1885" s="15">
        <v>45302.0</v>
      </c>
      <c r="V1885" s="5">
        <v>24990.0</v>
      </c>
      <c r="W1885" s="11">
        <v>29488.199999999997</v>
      </c>
      <c r="Z1885" s="5">
        <v>18742.5</v>
      </c>
      <c r="AB1885" s="1"/>
      <c r="AC1885" s="1" t="s">
        <v>45</v>
      </c>
      <c r="AD1885" s="12" t="s">
        <v>47</v>
      </c>
      <c r="AE1885" s="12" t="s">
        <v>47</v>
      </c>
      <c r="AF1885" s="12" t="s">
        <v>47</v>
      </c>
    </row>
    <row r="1886">
      <c r="A1886" s="1" t="s">
        <v>2840</v>
      </c>
      <c r="B1886" s="7"/>
      <c r="C1886" s="1" t="s">
        <v>36</v>
      </c>
      <c r="D1886" s="1" t="s">
        <v>96</v>
      </c>
      <c r="E1886" s="1" t="s">
        <v>666</v>
      </c>
      <c r="F1886" s="1" t="s">
        <v>2841</v>
      </c>
      <c r="G1886" s="1" t="s">
        <v>339</v>
      </c>
      <c r="H1886" s="1" t="s">
        <v>339</v>
      </c>
      <c r="I1886" s="1" t="s">
        <v>123</v>
      </c>
      <c r="J1886" s="1"/>
      <c r="K1886" s="1" t="s">
        <v>2842</v>
      </c>
      <c r="L1886" s="1" t="s">
        <v>53</v>
      </c>
      <c r="M1886" s="9">
        <v>44705.0</v>
      </c>
      <c r="N1886" s="9">
        <v>44705.0</v>
      </c>
      <c r="O1886" s="1"/>
      <c r="P1886" s="1">
        <v>8.33</v>
      </c>
      <c r="Q1886" s="1">
        <v>300000.0</v>
      </c>
      <c r="R1886" s="1">
        <v>300000.0</v>
      </c>
      <c r="S1886" s="10">
        <v>44795.0</v>
      </c>
      <c r="V1886" s="5">
        <v>24990.0</v>
      </c>
      <c r="W1886" s="11">
        <v>29488.199999999997</v>
      </c>
      <c r="Z1886" s="5">
        <v>18742.5</v>
      </c>
      <c r="AC1886" s="1" t="s">
        <v>45</v>
      </c>
      <c r="AD1886" s="12" t="s">
        <v>46</v>
      </c>
      <c r="AE1886" s="12" t="s">
        <v>46</v>
      </c>
      <c r="AF1886" s="12" t="s">
        <v>46</v>
      </c>
    </row>
    <row r="1887">
      <c r="A1887" s="1" t="s">
        <v>2843</v>
      </c>
      <c r="B1887" s="7"/>
      <c r="C1887" s="1" t="s">
        <v>36</v>
      </c>
      <c r="D1887" s="1" t="s">
        <v>37</v>
      </c>
      <c r="E1887" s="1" t="s">
        <v>77</v>
      </c>
      <c r="F1887" s="1" t="s">
        <v>1014</v>
      </c>
      <c r="G1887" s="1" t="s">
        <v>339</v>
      </c>
      <c r="H1887" s="1" t="s">
        <v>339</v>
      </c>
      <c r="I1887" s="1" t="s">
        <v>291</v>
      </c>
      <c r="J1887" s="1"/>
      <c r="K1887" s="1" t="s">
        <v>2844</v>
      </c>
      <c r="L1887" s="1" t="s">
        <v>143</v>
      </c>
      <c r="M1887" s="9">
        <v>44652.0</v>
      </c>
      <c r="N1887" s="9">
        <v>44771.0</v>
      </c>
      <c r="O1887" s="1"/>
      <c r="P1887" s="1">
        <v>8.33</v>
      </c>
      <c r="Q1887" s="1">
        <v>600000.0</v>
      </c>
      <c r="R1887" s="1">
        <v>660000.0</v>
      </c>
      <c r="S1887" s="9">
        <v>44757.0</v>
      </c>
      <c r="T1887" s="9">
        <v>44771.0</v>
      </c>
      <c r="U1887" s="1" t="s">
        <v>2845</v>
      </c>
      <c r="V1887" s="5">
        <v>54978.0</v>
      </c>
      <c r="W1887" s="11">
        <v>64874.03999999999</v>
      </c>
      <c r="X1887" s="9">
        <v>44787.0</v>
      </c>
      <c r="Y1887" s="5">
        <v>63774.0</v>
      </c>
      <c r="Z1887" s="5">
        <v>41233.5</v>
      </c>
      <c r="AA1887" s="9">
        <v>44791.0</v>
      </c>
      <c r="AB1887" s="1" t="s">
        <v>2846</v>
      </c>
      <c r="AC1887" s="1" t="s">
        <v>55</v>
      </c>
      <c r="AD1887" s="12" t="s">
        <v>46</v>
      </c>
      <c r="AE1887" s="12" t="s">
        <v>46</v>
      </c>
      <c r="AF1887" s="12" t="s">
        <v>46</v>
      </c>
      <c r="AG1887" s="12" t="s">
        <v>46</v>
      </c>
      <c r="AH1887" s="12" t="s">
        <v>46</v>
      </c>
      <c r="AI1887" s="12" t="s">
        <v>46</v>
      </c>
    </row>
    <row r="1888">
      <c r="A1888" s="1" t="s">
        <v>2843</v>
      </c>
      <c r="B1888" s="7"/>
      <c r="C1888" s="1" t="s">
        <v>36</v>
      </c>
      <c r="D1888" s="1" t="s">
        <v>37</v>
      </c>
      <c r="E1888" s="1" t="s">
        <v>77</v>
      </c>
      <c r="F1888" s="1" t="s">
        <v>1014</v>
      </c>
      <c r="G1888" s="1" t="s">
        <v>339</v>
      </c>
      <c r="H1888" s="1" t="s">
        <v>339</v>
      </c>
      <c r="I1888" s="1" t="s">
        <v>291</v>
      </c>
      <c r="J1888" s="1"/>
      <c r="K1888" s="1" t="s">
        <v>2844</v>
      </c>
      <c r="L1888" s="1" t="s">
        <v>143</v>
      </c>
      <c r="M1888" s="9">
        <v>44652.0</v>
      </c>
      <c r="N1888" s="9">
        <v>44771.0</v>
      </c>
      <c r="O1888" s="1"/>
      <c r="P1888" s="1">
        <v>8.33</v>
      </c>
      <c r="Q1888" s="1">
        <v>300000.0</v>
      </c>
      <c r="R1888" s="1">
        <v>384000.0</v>
      </c>
      <c r="S1888" s="9">
        <v>44750.0</v>
      </c>
      <c r="T1888" s="9">
        <v>44771.0</v>
      </c>
      <c r="U1888" s="1" t="s">
        <v>2847</v>
      </c>
      <c r="V1888" s="5">
        <v>31987.2</v>
      </c>
      <c r="W1888" s="11">
        <v>37744.896</v>
      </c>
      <c r="X1888" s="9"/>
      <c r="Y1888" s="1"/>
      <c r="Z1888" s="5">
        <v>23990.4</v>
      </c>
      <c r="AA1888" s="1"/>
      <c r="AB1888" s="1"/>
      <c r="AC1888" s="1" t="s">
        <v>162</v>
      </c>
      <c r="AD1888" s="12" t="s">
        <v>46</v>
      </c>
      <c r="AE1888" s="12" t="s">
        <v>46</v>
      </c>
      <c r="AF1888" s="12" t="s">
        <v>46</v>
      </c>
      <c r="AG1888" s="12" t="s">
        <v>46</v>
      </c>
    </row>
    <row r="1889">
      <c r="A1889" s="1" t="s">
        <v>2843</v>
      </c>
      <c r="B1889" s="7"/>
      <c r="C1889" s="1" t="s">
        <v>36</v>
      </c>
      <c r="D1889" s="1" t="s">
        <v>37</v>
      </c>
      <c r="E1889" s="1" t="s">
        <v>77</v>
      </c>
      <c r="F1889" s="1" t="s">
        <v>2848</v>
      </c>
      <c r="G1889" s="1" t="s">
        <v>339</v>
      </c>
      <c r="H1889" s="1" t="s">
        <v>339</v>
      </c>
      <c r="I1889" s="1" t="s">
        <v>291</v>
      </c>
      <c r="J1889" s="1"/>
      <c r="K1889" s="1" t="s">
        <v>2844</v>
      </c>
      <c r="L1889" s="1" t="s">
        <v>143</v>
      </c>
      <c r="M1889" s="9">
        <v>44652.0</v>
      </c>
      <c r="N1889" s="9">
        <v>44652.0</v>
      </c>
      <c r="O1889" s="1"/>
      <c r="P1889" s="1">
        <v>8.33</v>
      </c>
      <c r="Q1889" s="1">
        <v>300000.0</v>
      </c>
      <c r="R1889" s="1">
        <v>300000.0</v>
      </c>
      <c r="S1889" s="10">
        <v>44742.0</v>
      </c>
      <c r="V1889" s="5">
        <v>24990.0</v>
      </c>
      <c r="W1889" s="11">
        <v>29488.199999999997</v>
      </c>
      <c r="Z1889" s="5">
        <v>18742.5</v>
      </c>
      <c r="AC1889" s="1" t="s">
        <v>45</v>
      </c>
      <c r="AD1889" s="12" t="s">
        <v>46</v>
      </c>
      <c r="AE1889" s="12" t="s">
        <v>46</v>
      </c>
      <c r="AF1889" s="12" t="s">
        <v>46</v>
      </c>
    </row>
    <row r="1890">
      <c r="A1890" s="1" t="s">
        <v>2843</v>
      </c>
      <c r="B1890" s="7"/>
      <c r="C1890" s="1" t="s">
        <v>36</v>
      </c>
      <c r="D1890" s="1" t="s">
        <v>37</v>
      </c>
      <c r="E1890" s="1" t="s">
        <v>77</v>
      </c>
      <c r="F1890" s="1" t="s">
        <v>2848</v>
      </c>
      <c r="G1890" s="1" t="s">
        <v>339</v>
      </c>
      <c r="H1890" s="1" t="s">
        <v>339</v>
      </c>
      <c r="I1890" s="1" t="s">
        <v>291</v>
      </c>
      <c r="J1890" s="1"/>
      <c r="K1890" s="1" t="s">
        <v>2844</v>
      </c>
      <c r="L1890" s="1" t="s">
        <v>143</v>
      </c>
      <c r="M1890" s="9">
        <v>44652.0</v>
      </c>
      <c r="N1890" s="9">
        <v>44652.0</v>
      </c>
      <c r="O1890" s="1"/>
      <c r="P1890" s="1">
        <v>8.33</v>
      </c>
      <c r="Q1890" s="1">
        <v>600000.0</v>
      </c>
      <c r="R1890" s="1">
        <v>300000.0</v>
      </c>
      <c r="S1890" s="10">
        <v>44742.0</v>
      </c>
      <c r="V1890" s="5">
        <v>24990.0</v>
      </c>
      <c r="W1890" s="11">
        <v>29488.199999999997</v>
      </c>
      <c r="Z1890" s="5">
        <v>18742.5</v>
      </c>
      <c r="AB1890" s="1"/>
      <c r="AC1890" s="1" t="s">
        <v>45</v>
      </c>
      <c r="AD1890" s="12" t="s">
        <v>46</v>
      </c>
      <c r="AE1890" s="12" t="s">
        <v>46</v>
      </c>
      <c r="AF1890" s="12" t="s">
        <v>46</v>
      </c>
    </row>
    <row r="1891">
      <c r="A1891" s="1" t="s">
        <v>2843</v>
      </c>
      <c r="B1891" s="7"/>
      <c r="C1891" s="1" t="s">
        <v>36</v>
      </c>
      <c r="D1891" s="1" t="s">
        <v>37</v>
      </c>
      <c r="E1891" s="1" t="s">
        <v>77</v>
      </c>
      <c r="F1891" s="1" t="s">
        <v>2848</v>
      </c>
      <c r="G1891" s="1" t="s">
        <v>339</v>
      </c>
      <c r="H1891" s="1" t="s">
        <v>339</v>
      </c>
      <c r="I1891" s="1" t="s">
        <v>291</v>
      </c>
      <c r="J1891" s="1"/>
      <c r="K1891" s="1" t="s">
        <v>2844</v>
      </c>
      <c r="L1891" s="1" t="s">
        <v>143</v>
      </c>
      <c r="M1891" s="9">
        <v>44652.0</v>
      </c>
      <c r="N1891" s="9">
        <v>44652.0</v>
      </c>
      <c r="O1891" s="1"/>
      <c r="P1891" s="1">
        <v>8.33</v>
      </c>
      <c r="Q1891" s="1">
        <v>480000.0</v>
      </c>
      <c r="R1891" s="1">
        <v>300000.0</v>
      </c>
      <c r="S1891" s="10">
        <v>44742.0</v>
      </c>
      <c r="V1891" s="5">
        <v>24990.0</v>
      </c>
      <c r="W1891" s="11">
        <v>29488.199999999997</v>
      </c>
      <c r="Z1891" s="5">
        <v>18742.5</v>
      </c>
      <c r="AB1891" s="1"/>
      <c r="AC1891" s="1" t="s">
        <v>45</v>
      </c>
      <c r="AD1891" s="12" t="s">
        <v>46</v>
      </c>
      <c r="AE1891" s="12" t="s">
        <v>46</v>
      </c>
      <c r="AF1891" s="12" t="s">
        <v>46</v>
      </c>
    </row>
    <row r="1892">
      <c r="A1892" s="1" t="s">
        <v>2843</v>
      </c>
      <c r="B1892" s="7"/>
      <c r="C1892" s="1" t="s">
        <v>36</v>
      </c>
      <c r="D1892" s="1" t="s">
        <v>37</v>
      </c>
      <c r="E1892" s="1" t="s">
        <v>77</v>
      </c>
      <c r="F1892" s="1" t="s">
        <v>1014</v>
      </c>
      <c r="G1892" s="1" t="s">
        <v>339</v>
      </c>
      <c r="H1892" s="1" t="s">
        <v>339</v>
      </c>
      <c r="I1892" s="1" t="s">
        <v>291</v>
      </c>
      <c r="J1892" s="1"/>
      <c r="K1892" s="1" t="s">
        <v>2844</v>
      </c>
      <c r="L1892" s="1" t="s">
        <v>143</v>
      </c>
      <c r="M1892" s="9">
        <v>44652.0</v>
      </c>
      <c r="N1892" s="9">
        <v>44652.0</v>
      </c>
      <c r="O1892" s="1"/>
      <c r="P1892" s="1">
        <v>8.33</v>
      </c>
      <c r="Q1892" s="1">
        <v>264000.0</v>
      </c>
      <c r="R1892" s="1">
        <v>300000.0</v>
      </c>
      <c r="S1892" s="10">
        <v>44682.0</v>
      </c>
      <c r="V1892" s="5">
        <v>24990.0</v>
      </c>
      <c r="W1892" s="11">
        <v>29488.199999999997</v>
      </c>
      <c r="Z1892" s="5">
        <v>18742.5</v>
      </c>
      <c r="AB1892" s="1"/>
      <c r="AC1892" s="1" t="s">
        <v>45</v>
      </c>
      <c r="AD1892" s="12" t="s">
        <v>46</v>
      </c>
      <c r="AE1892" s="12" t="s">
        <v>46</v>
      </c>
      <c r="AF1892" s="12" t="s">
        <v>46</v>
      </c>
    </row>
    <row r="1893">
      <c r="A1893" s="1" t="s">
        <v>2843</v>
      </c>
      <c r="B1893" s="7"/>
      <c r="C1893" s="1" t="s">
        <v>36</v>
      </c>
      <c r="D1893" s="1" t="s">
        <v>37</v>
      </c>
      <c r="E1893" s="1" t="s">
        <v>77</v>
      </c>
      <c r="F1893" s="1" t="s">
        <v>1014</v>
      </c>
      <c r="G1893" s="1" t="s">
        <v>339</v>
      </c>
      <c r="H1893" s="1" t="s">
        <v>339</v>
      </c>
      <c r="I1893" s="1" t="s">
        <v>291</v>
      </c>
      <c r="J1893" s="1"/>
      <c r="K1893" s="1" t="s">
        <v>2844</v>
      </c>
      <c r="L1893" s="1" t="s">
        <v>143</v>
      </c>
      <c r="M1893" s="9">
        <v>44652.0</v>
      </c>
      <c r="N1893" s="9">
        <v>44652.0</v>
      </c>
      <c r="O1893" s="1"/>
      <c r="P1893" s="1">
        <v>8.33</v>
      </c>
      <c r="Q1893" s="1">
        <v>600000.0</v>
      </c>
      <c r="R1893" s="1">
        <v>300000.0</v>
      </c>
      <c r="S1893" s="10">
        <v>44682.0</v>
      </c>
      <c r="V1893" s="5">
        <v>24990.0</v>
      </c>
      <c r="W1893" s="11">
        <v>29488.199999999997</v>
      </c>
      <c r="Z1893" s="5">
        <v>18742.5</v>
      </c>
      <c r="AB1893" s="1"/>
      <c r="AC1893" s="1" t="s">
        <v>45</v>
      </c>
      <c r="AD1893" s="12" t="s">
        <v>46</v>
      </c>
      <c r="AE1893" s="12" t="s">
        <v>46</v>
      </c>
      <c r="AF1893" s="12" t="s">
        <v>46</v>
      </c>
    </row>
    <row r="1894">
      <c r="A1894" s="1" t="s">
        <v>2843</v>
      </c>
      <c r="B1894" s="7"/>
      <c r="C1894" s="1" t="s">
        <v>36</v>
      </c>
      <c r="D1894" s="1" t="s">
        <v>37</v>
      </c>
      <c r="E1894" s="1" t="s">
        <v>77</v>
      </c>
      <c r="F1894" s="1" t="s">
        <v>1014</v>
      </c>
      <c r="G1894" s="1" t="s">
        <v>339</v>
      </c>
      <c r="H1894" s="1" t="s">
        <v>339</v>
      </c>
      <c r="I1894" s="1" t="s">
        <v>291</v>
      </c>
      <c r="J1894" s="1"/>
      <c r="K1894" s="1" t="s">
        <v>2844</v>
      </c>
      <c r="L1894" s="1" t="s">
        <v>143</v>
      </c>
      <c r="M1894" s="9">
        <v>44652.0</v>
      </c>
      <c r="N1894" s="9">
        <v>44652.0</v>
      </c>
      <c r="O1894" s="1"/>
      <c r="P1894" s="1">
        <v>8.33</v>
      </c>
      <c r="Q1894" s="1">
        <v>500000.0</v>
      </c>
      <c r="R1894" s="1">
        <v>300000.0</v>
      </c>
      <c r="S1894" s="10">
        <v>44682.0</v>
      </c>
      <c r="V1894" s="5">
        <v>24990.0</v>
      </c>
      <c r="W1894" s="11">
        <v>29488.199999999997</v>
      </c>
      <c r="Z1894" s="5">
        <v>18742.5</v>
      </c>
      <c r="AB1894" s="1"/>
      <c r="AC1894" s="1" t="s">
        <v>45</v>
      </c>
      <c r="AD1894" s="12" t="s">
        <v>46</v>
      </c>
      <c r="AE1894" s="12" t="s">
        <v>46</v>
      </c>
      <c r="AF1894" s="12" t="s">
        <v>46</v>
      </c>
    </row>
    <row r="1895">
      <c r="A1895" s="1" t="s">
        <v>2849</v>
      </c>
      <c r="B1895" s="7"/>
      <c r="C1895" s="1" t="s">
        <v>36</v>
      </c>
      <c r="D1895" s="1" t="s">
        <v>50</v>
      </c>
      <c r="E1895" s="1" t="s">
        <v>82</v>
      </c>
      <c r="F1895" s="1" t="s">
        <v>1428</v>
      </c>
      <c r="G1895" s="1" t="s">
        <v>134</v>
      </c>
      <c r="H1895" s="1" t="s">
        <v>135</v>
      </c>
      <c r="I1895" s="1" t="s">
        <v>42</v>
      </c>
      <c r="J1895" s="1"/>
      <c r="K1895" s="1" t="s">
        <v>2850</v>
      </c>
      <c r="L1895" s="1" t="s">
        <v>53</v>
      </c>
      <c r="M1895" s="14">
        <v>45288.0</v>
      </c>
      <c r="N1895" s="14">
        <v>45288.0</v>
      </c>
      <c r="O1895" s="1"/>
      <c r="P1895" s="1">
        <v>8.33</v>
      </c>
      <c r="Q1895" s="1">
        <v>400000.0</v>
      </c>
      <c r="R1895" s="1">
        <v>432000.0</v>
      </c>
      <c r="S1895" s="14">
        <v>45286.0</v>
      </c>
      <c r="T1895" s="14">
        <v>45288.0</v>
      </c>
      <c r="U1895" s="1" t="s">
        <v>2851</v>
      </c>
      <c r="V1895" s="5">
        <v>35985.6</v>
      </c>
      <c r="W1895" s="11">
        <v>42463.007999999994</v>
      </c>
      <c r="X1895" s="9">
        <v>45346.0</v>
      </c>
      <c r="Y1895" s="5">
        <v>38864.448</v>
      </c>
      <c r="Z1895" s="5">
        <v>26989.199999999997</v>
      </c>
      <c r="AA1895" s="9">
        <v>45330.0</v>
      </c>
      <c r="AB1895" s="1" t="s">
        <v>2852</v>
      </c>
      <c r="AC1895" s="1" t="s">
        <v>55</v>
      </c>
      <c r="AD1895" s="12" t="s">
        <v>47</v>
      </c>
      <c r="AE1895" s="12" t="s">
        <v>47</v>
      </c>
      <c r="AF1895" s="12" t="s">
        <v>47</v>
      </c>
      <c r="AG1895" s="12" t="s">
        <v>47</v>
      </c>
      <c r="AH1895" s="12" t="s">
        <v>47</v>
      </c>
      <c r="AI1895" s="12" t="s">
        <v>47</v>
      </c>
    </row>
    <row r="1896">
      <c r="A1896" s="1" t="s">
        <v>2849</v>
      </c>
      <c r="B1896" s="7"/>
      <c r="C1896" s="1" t="s">
        <v>36</v>
      </c>
      <c r="D1896" s="1" t="s">
        <v>50</v>
      </c>
      <c r="E1896" s="1" t="s">
        <v>82</v>
      </c>
      <c r="F1896" s="1" t="s">
        <v>1428</v>
      </c>
      <c r="G1896" s="1" t="s">
        <v>134</v>
      </c>
      <c r="H1896" s="1" t="s">
        <v>135</v>
      </c>
      <c r="I1896" s="1" t="s">
        <v>42</v>
      </c>
      <c r="J1896" s="1"/>
      <c r="K1896" s="1" t="s">
        <v>2850</v>
      </c>
      <c r="L1896" s="1" t="s">
        <v>53</v>
      </c>
      <c r="M1896" s="14">
        <v>45288.0</v>
      </c>
      <c r="N1896" s="9">
        <v>45262.0</v>
      </c>
      <c r="O1896" s="1"/>
      <c r="P1896" s="1">
        <v>8.33</v>
      </c>
      <c r="Q1896" s="1">
        <v>500000.0</v>
      </c>
      <c r="R1896" s="1">
        <v>300000.0</v>
      </c>
      <c r="S1896" s="10">
        <v>45352.0</v>
      </c>
      <c r="V1896" s="5">
        <v>24990.0</v>
      </c>
      <c r="W1896" s="11">
        <v>29488.199999999997</v>
      </c>
      <c r="Z1896" s="5">
        <v>18742.5</v>
      </c>
      <c r="AC1896" s="1" t="s">
        <v>45</v>
      </c>
      <c r="AD1896" s="12" t="s">
        <v>47</v>
      </c>
      <c r="AE1896" s="12" t="s">
        <v>47</v>
      </c>
      <c r="AF1896" s="12" t="s">
        <v>47</v>
      </c>
    </row>
    <row r="1897">
      <c r="A1897" s="1" t="s">
        <v>2849</v>
      </c>
      <c r="B1897" s="7"/>
      <c r="C1897" s="1" t="s">
        <v>36</v>
      </c>
      <c r="D1897" s="1" t="s">
        <v>50</v>
      </c>
      <c r="E1897" s="1" t="s">
        <v>82</v>
      </c>
      <c r="F1897" s="1" t="s">
        <v>1428</v>
      </c>
      <c r="G1897" s="1" t="s">
        <v>134</v>
      </c>
      <c r="H1897" s="1" t="s">
        <v>135</v>
      </c>
      <c r="I1897" s="1" t="s">
        <v>42</v>
      </c>
      <c r="J1897" s="1"/>
      <c r="K1897" s="1" t="s">
        <v>2850</v>
      </c>
      <c r="L1897" s="1" t="s">
        <v>53</v>
      </c>
      <c r="M1897" s="14">
        <v>45288.0</v>
      </c>
      <c r="N1897" s="9">
        <v>45108.0</v>
      </c>
      <c r="O1897" s="1"/>
      <c r="P1897" s="1">
        <v>8.33</v>
      </c>
      <c r="Q1897" s="1">
        <v>500000.0</v>
      </c>
      <c r="R1897" s="1">
        <v>300000.0</v>
      </c>
      <c r="S1897" s="10">
        <v>45198.0</v>
      </c>
      <c r="V1897" s="5">
        <v>24990.0</v>
      </c>
      <c r="W1897" s="11">
        <v>29488.199999999997</v>
      </c>
      <c r="Z1897" s="5">
        <v>18742.5</v>
      </c>
      <c r="AB1897" s="1"/>
      <c r="AC1897" s="1" t="s">
        <v>45</v>
      </c>
      <c r="AD1897" s="12" t="s">
        <v>47</v>
      </c>
      <c r="AE1897" s="12" t="s">
        <v>47</v>
      </c>
      <c r="AF1897" s="12" t="s">
        <v>47</v>
      </c>
    </row>
    <row r="1898">
      <c r="A1898" s="1" t="s">
        <v>2853</v>
      </c>
      <c r="B1898" s="7"/>
      <c r="C1898" s="1" t="s">
        <v>36</v>
      </c>
      <c r="D1898" s="1" t="s">
        <v>96</v>
      </c>
      <c r="E1898" s="1" t="s">
        <v>77</v>
      </c>
      <c r="F1898" s="1" t="s">
        <v>948</v>
      </c>
      <c r="G1898" s="1" t="s">
        <v>180</v>
      </c>
      <c r="H1898" s="1" t="s">
        <v>181</v>
      </c>
      <c r="I1898" s="1" t="s">
        <v>42</v>
      </c>
      <c r="J1898" s="1"/>
      <c r="K1898" s="1" t="s">
        <v>2854</v>
      </c>
      <c r="L1898" s="1" t="s">
        <v>99</v>
      </c>
      <c r="M1898" s="9">
        <v>44951.0</v>
      </c>
      <c r="N1898" s="14">
        <v>45209.0</v>
      </c>
      <c r="O1898" s="1"/>
      <c r="P1898" s="1">
        <v>8.33</v>
      </c>
      <c r="Q1898" s="1">
        <v>500000.0</v>
      </c>
      <c r="R1898" s="1">
        <v>300000.0</v>
      </c>
      <c r="S1898" s="15">
        <v>45299.0</v>
      </c>
      <c r="V1898" s="5">
        <v>24990.0</v>
      </c>
      <c r="W1898" s="11">
        <v>29488.199999999997</v>
      </c>
      <c r="Z1898" s="5">
        <v>18742.5</v>
      </c>
      <c r="AB1898" s="1"/>
      <c r="AC1898" s="1" t="s">
        <v>45</v>
      </c>
      <c r="AD1898" s="12" t="s">
        <v>46</v>
      </c>
      <c r="AE1898" s="12" t="s">
        <v>47</v>
      </c>
      <c r="AF1898" s="12" t="s">
        <v>47</v>
      </c>
    </row>
    <row r="1899">
      <c r="A1899" s="1" t="s">
        <v>2855</v>
      </c>
      <c r="B1899" s="7"/>
      <c r="C1899" s="1" t="s">
        <v>132</v>
      </c>
      <c r="D1899" s="1" t="s">
        <v>96</v>
      </c>
      <c r="E1899" s="1" t="s">
        <v>113</v>
      </c>
      <c r="F1899" s="1" t="s">
        <v>344</v>
      </c>
      <c r="G1899" s="1" t="s">
        <v>801</v>
      </c>
      <c r="H1899" s="1" t="s">
        <v>802</v>
      </c>
      <c r="I1899" s="1" t="s">
        <v>42</v>
      </c>
      <c r="J1899" s="1"/>
      <c r="K1899" s="1" t="s">
        <v>2856</v>
      </c>
      <c r="L1899" s="1" t="s">
        <v>53</v>
      </c>
      <c r="M1899" s="9">
        <v>45108.0</v>
      </c>
      <c r="N1899" s="9">
        <v>45087.0</v>
      </c>
      <c r="O1899" s="1"/>
      <c r="P1899" s="1">
        <v>8.33</v>
      </c>
      <c r="Q1899" s="1">
        <v>360000.0</v>
      </c>
      <c r="R1899" s="1">
        <v>360000.0</v>
      </c>
      <c r="S1899" s="9">
        <v>45117.0</v>
      </c>
      <c r="T1899" s="9">
        <v>45138.0</v>
      </c>
      <c r="U1899" s="1" t="s">
        <v>2857</v>
      </c>
      <c r="V1899" s="5">
        <v>29988.0</v>
      </c>
      <c r="W1899" s="11">
        <v>35385.84</v>
      </c>
      <c r="X1899" s="9">
        <v>45182.0</v>
      </c>
      <c r="Y1899" s="5">
        <v>35385.84</v>
      </c>
      <c r="Z1899" s="5">
        <v>22491.0</v>
      </c>
      <c r="AA1899" s="9">
        <v>45183.0</v>
      </c>
      <c r="AB1899" s="1">
        <v>123.0</v>
      </c>
      <c r="AC1899" s="1" t="s">
        <v>55</v>
      </c>
      <c r="AD1899" s="12" t="s">
        <v>47</v>
      </c>
      <c r="AE1899" s="12" t="s">
        <v>47</v>
      </c>
      <c r="AF1899" s="12" t="s">
        <v>47</v>
      </c>
      <c r="AG1899" s="12" t="s">
        <v>47</v>
      </c>
      <c r="AH1899" s="12" t="s">
        <v>47</v>
      </c>
      <c r="AI1899" s="12" t="s">
        <v>47</v>
      </c>
    </row>
    <row r="1900">
      <c r="A1900" s="1" t="s">
        <v>2858</v>
      </c>
      <c r="B1900" s="7"/>
      <c r="C1900" s="1" t="s">
        <v>36</v>
      </c>
      <c r="D1900" s="1" t="s">
        <v>96</v>
      </c>
      <c r="E1900" s="1" t="s">
        <v>77</v>
      </c>
      <c r="F1900" s="1" t="s">
        <v>948</v>
      </c>
      <c r="G1900" s="1" t="s">
        <v>152</v>
      </c>
      <c r="H1900" s="1" t="s">
        <v>153</v>
      </c>
      <c r="I1900" s="1" t="s">
        <v>42</v>
      </c>
      <c r="J1900" s="1"/>
      <c r="K1900" s="1" t="s">
        <v>2859</v>
      </c>
      <c r="L1900" s="1" t="s">
        <v>53</v>
      </c>
      <c r="M1900" s="9">
        <v>44760.0</v>
      </c>
      <c r="N1900" s="14">
        <v>44854.0</v>
      </c>
      <c r="O1900" s="1"/>
      <c r="P1900" s="1">
        <v>8.33</v>
      </c>
      <c r="Q1900" s="1">
        <v>300000.0</v>
      </c>
      <c r="R1900" s="1">
        <v>300000.0</v>
      </c>
      <c r="S1900" s="15">
        <v>44944.0</v>
      </c>
      <c r="V1900" s="5">
        <v>24990.0</v>
      </c>
      <c r="W1900" s="11">
        <v>29488.199999999997</v>
      </c>
      <c r="Z1900" s="5">
        <v>18742.5</v>
      </c>
      <c r="AB1900" s="1"/>
      <c r="AC1900" s="1" t="s">
        <v>45</v>
      </c>
      <c r="AD1900" s="12" t="s">
        <v>46</v>
      </c>
      <c r="AE1900" s="12" t="s">
        <v>46</v>
      </c>
      <c r="AF1900" s="12" t="s">
        <v>46</v>
      </c>
    </row>
    <row r="1901">
      <c r="A1901" s="1" t="s">
        <v>2860</v>
      </c>
      <c r="B1901" s="7"/>
      <c r="C1901" s="1" t="s">
        <v>36</v>
      </c>
      <c r="D1901" s="1" t="s">
        <v>96</v>
      </c>
      <c r="E1901" s="1" t="s">
        <v>82</v>
      </c>
      <c r="F1901" s="1" t="s">
        <v>1093</v>
      </c>
      <c r="G1901" s="1" t="s">
        <v>140</v>
      </c>
      <c r="H1901" s="1" t="s">
        <v>165</v>
      </c>
      <c r="I1901" s="1" t="s">
        <v>247</v>
      </c>
      <c r="J1901" s="1"/>
      <c r="K1901" s="1" t="s">
        <v>2861</v>
      </c>
      <c r="L1901" s="1" t="s">
        <v>53</v>
      </c>
      <c r="M1901" s="9">
        <v>44827.0</v>
      </c>
      <c r="N1901" s="9">
        <v>44868.0</v>
      </c>
      <c r="O1901" s="1"/>
      <c r="P1901" s="1">
        <v>8.33</v>
      </c>
      <c r="Q1901" s="1">
        <v>500000.0</v>
      </c>
      <c r="R1901" s="1">
        <v>540000.0</v>
      </c>
      <c r="S1901" s="9">
        <v>44867.0</v>
      </c>
      <c r="T1901" s="9">
        <v>44868.0</v>
      </c>
      <c r="U1901" s="1" t="s">
        <v>2862</v>
      </c>
      <c r="V1901" s="5">
        <v>44982.0</v>
      </c>
      <c r="W1901" s="11">
        <v>53078.759999999995</v>
      </c>
      <c r="X1901" s="9">
        <v>44927.0</v>
      </c>
      <c r="Y1901" s="5">
        <v>48580.56</v>
      </c>
      <c r="Z1901" s="5">
        <v>33736.5</v>
      </c>
      <c r="AA1901" s="9">
        <v>44931.0</v>
      </c>
      <c r="AB1901" s="1" t="s">
        <v>2862</v>
      </c>
      <c r="AC1901" s="1" t="s">
        <v>55</v>
      </c>
      <c r="AD1901" s="12" t="s">
        <v>46</v>
      </c>
      <c r="AE1901" s="12" t="s">
        <v>46</v>
      </c>
      <c r="AF1901" s="12" t="s">
        <v>46</v>
      </c>
      <c r="AG1901" s="12" t="s">
        <v>46</v>
      </c>
      <c r="AH1901" s="12" t="s">
        <v>46</v>
      </c>
      <c r="AI1901" s="12" t="s">
        <v>46</v>
      </c>
    </row>
    <row r="1902">
      <c r="A1902" s="1" t="s">
        <v>2860</v>
      </c>
      <c r="B1902" s="7"/>
      <c r="C1902" s="1" t="s">
        <v>36</v>
      </c>
      <c r="D1902" s="1" t="s">
        <v>96</v>
      </c>
      <c r="E1902" s="1" t="s">
        <v>82</v>
      </c>
      <c r="F1902" s="1" t="s">
        <v>1093</v>
      </c>
      <c r="G1902" s="1" t="s">
        <v>140</v>
      </c>
      <c r="H1902" s="1" t="s">
        <v>165</v>
      </c>
      <c r="I1902" s="1" t="s">
        <v>247</v>
      </c>
      <c r="J1902" s="1"/>
      <c r="K1902" s="1" t="s">
        <v>2861</v>
      </c>
      <c r="L1902" s="1" t="s">
        <v>53</v>
      </c>
      <c r="M1902" s="9">
        <v>44827.0</v>
      </c>
      <c r="N1902" s="9">
        <v>44827.0</v>
      </c>
      <c r="O1902" s="1"/>
      <c r="P1902" s="1">
        <v>8.33</v>
      </c>
      <c r="Q1902" s="1">
        <v>300000.0</v>
      </c>
      <c r="R1902" s="1">
        <v>300000.0</v>
      </c>
      <c r="S1902" s="10">
        <v>44917.0</v>
      </c>
      <c r="V1902" s="5">
        <v>24990.0</v>
      </c>
      <c r="W1902" s="11">
        <v>29488.199999999997</v>
      </c>
      <c r="Z1902" s="5">
        <v>18742.5</v>
      </c>
      <c r="AB1902" s="1"/>
      <c r="AC1902" s="1" t="s">
        <v>45</v>
      </c>
      <c r="AD1902" s="12" t="s">
        <v>46</v>
      </c>
      <c r="AE1902" s="12" t="s">
        <v>46</v>
      </c>
      <c r="AF1902" s="12" t="s">
        <v>46</v>
      </c>
    </row>
    <row r="1903">
      <c r="A1903" s="1" t="s">
        <v>2860</v>
      </c>
      <c r="B1903" s="7"/>
      <c r="C1903" s="1" t="s">
        <v>36</v>
      </c>
      <c r="D1903" s="1" t="s">
        <v>96</v>
      </c>
      <c r="E1903" s="1" t="s">
        <v>82</v>
      </c>
      <c r="F1903" s="1" t="s">
        <v>1093</v>
      </c>
      <c r="G1903" s="1" t="s">
        <v>140</v>
      </c>
      <c r="H1903" s="1" t="s">
        <v>165</v>
      </c>
      <c r="I1903" s="1" t="s">
        <v>247</v>
      </c>
      <c r="J1903" s="1"/>
      <c r="K1903" s="1" t="s">
        <v>2861</v>
      </c>
      <c r="L1903" s="1" t="s">
        <v>53</v>
      </c>
      <c r="M1903" s="9">
        <v>44827.0</v>
      </c>
      <c r="N1903" s="9">
        <v>44827.0</v>
      </c>
      <c r="O1903" s="1"/>
      <c r="P1903" s="1">
        <v>8.33</v>
      </c>
      <c r="Q1903" s="1">
        <v>500000.0</v>
      </c>
      <c r="R1903" s="1">
        <v>300000.0</v>
      </c>
      <c r="S1903" s="10">
        <v>44857.0</v>
      </c>
      <c r="V1903" s="5">
        <v>24990.0</v>
      </c>
      <c r="W1903" s="11">
        <v>29488.199999999997</v>
      </c>
      <c r="Z1903" s="5">
        <v>18742.5</v>
      </c>
      <c r="AC1903" s="1" t="s">
        <v>45</v>
      </c>
      <c r="AD1903" s="12" t="s">
        <v>46</v>
      </c>
      <c r="AE1903" s="12" t="s">
        <v>46</v>
      </c>
      <c r="AF1903" s="12" t="s">
        <v>46</v>
      </c>
    </row>
    <row r="1904">
      <c r="A1904" s="1" t="s">
        <v>2863</v>
      </c>
      <c r="B1904" s="7"/>
      <c r="C1904" s="1" t="s">
        <v>36</v>
      </c>
      <c r="D1904" s="1" t="s">
        <v>76</v>
      </c>
      <c r="E1904" s="1" t="s">
        <v>212</v>
      </c>
      <c r="F1904" s="1" t="s">
        <v>1199</v>
      </c>
      <c r="G1904" s="1" t="s">
        <v>40</v>
      </c>
      <c r="H1904" s="1" t="s">
        <v>41</v>
      </c>
      <c r="I1904" s="1" t="s">
        <v>234</v>
      </c>
      <c r="J1904" s="1"/>
      <c r="K1904" s="1" t="s">
        <v>2864</v>
      </c>
      <c r="L1904" s="1" t="s">
        <v>143</v>
      </c>
      <c r="M1904" s="9">
        <v>44765.0</v>
      </c>
      <c r="N1904" s="9">
        <v>44754.0</v>
      </c>
      <c r="O1904" s="1"/>
      <c r="P1904" s="1">
        <v>8.33</v>
      </c>
      <c r="Q1904" s="1">
        <v>600000.0</v>
      </c>
      <c r="R1904" s="1">
        <v>300000.0</v>
      </c>
      <c r="S1904" s="10">
        <v>44844.0</v>
      </c>
      <c r="V1904" s="5">
        <v>24990.0</v>
      </c>
      <c r="W1904" s="11">
        <v>29488.199999999997</v>
      </c>
      <c r="Z1904" s="5">
        <v>18742.5</v>
      </c>
      <c r="AB1904" s="1"/>
      <c r="AC1904" s="1" t="s">
        <v>45</v>
      </c>
      <c r="AD1904" s="12" t="s">
        <v>46</v>
      </c>
      <c r="AE1904" s="12" t="s">
        <v>46</v>
      </c>
      <c r="AF1904" s="12" t="s">
        <v>46</v>
      </c>
    </row>
    <row r="1905">
      <c r="A1905" s="1" t="s">
        <v>2863</v>
      </c>
      <c r="B1905" s="7"/>
      <c r="C1905" s="1" t="s">
        <v>36</v>
      </c>
      <c r="D1905" s="1" t="s">
        <v>76</v>
      </c>
      <c r="E1905" s="1" t="s">
        <v>212</v>
      </c>
      <c r="F1905" s="1" t="s">
        <v>1199</v>
      </c>
      <c r="G1905" s="1" t="s">
        <v>40</v>
      </c>
      <c r="H1905" s="1" t="s">
        <v>41</v>
      </c>
      <c r="I1905" s="1" t="s">
        <v>234</v>
      </c>
      <c r="J1905" s="1"/>
      <c r="K1905" s="1" t="s">
        <v>2864</v>
      </c>
      <c r="L1905" s="1" t="s">
        <v>143</v>
      </c>
      <c r="M1905" s="9">
        <v>44765.0</v>
      </c>
      <c r="N1905" s="9">
        <v>44902.0</v>
      </c>
      <c r="O1905" s="1"/>
      <c r="P1905" s="1">
        <v>8.33</v>
      </c>
      <c r="Q1905" s="1">
        <v>600000.0</v>
      </c>
      <c r="R1905" s="1">
        <v>300000.0</v>
      </c>
      <c r="S1905" s="10">
        <v>44992.0</v>
      </c>
      <c r="V1905" s="5">
        <v>24990.0</v>
      </c>
      <c r="W1905" s="11">
        <v>29488.199999999997</v>
      </c>
      <c r="Z1905" s="5">
        <v>18742.5</v>
      </c>
      <c r="AB1905" s="1"/>
      <c r="AC1905" s="1" t="s">
        <v>45</v>
      </c>
      <c r="AD1905" s="12" t="s">
        <v>46</v>
      </c>
      <c r="AE1905" s="12" t="s">
        <v>46</v>
      </c>
      <c r="AF1905" s="12" t="s">
        <v>46</v>
      </c>
    </row>
    <row r="1906">
      <c r="A1906" s="1" t="s">
        <v>2863</v>
      </c>
      <c r="B1906" s="7"/>
      <c r="C1906" s="1" t="s">
        <v>36</v>
      </c>
      <c r="D1906" s="1" t="s">
        <v>76</v>
      </c>
      <c r="E1906" s="1" t="s">
        <v>212</v>
      </c>
      <c r="F1906" s="1" t="s">
        <v>1199</v>
      </c>
      <c r="G1906" s="1" t="s">
        <v>40</v>
      </c>
      <c r="H1906" s="1" t="s">
        <v>41</v>
      </c>
      <c r="I1906" s="1" t="s">
        <v>234</v>
      </c>
      <c r="J1906" s="1"/>
      <c r="K1906" s="1" t="s">
        <v>2864</v>
      </c>
      <c r="L1906" s="1" t="s">
        <v>143</v>
      </c>
      <c r="M1906" s="9">
        <v>44765.0</v>
      </c>
      <c r="N1906" s="9">
        <v>44660.0</v>
      </c>
      <c r="O1906" s="1"/>
      <c r="P1906" s="1">
        <v>8.33</v>
      </c>
      <c r="Q1906" s="1">
        <v>600000.0</v>
      </c>
      <c r="R1906" s="1">
        <v>300000.0</v>
      </c>
      <c r="S1906" s="10">
        <v>44750.0</v>
      </c>
      <c r="V1906" s="5">
        <v>24990.0</v>
      </c>
      <c r="W1906" s="11">
        <v>29488.199999999997</v>
      </c>
      <c r="Z1906" s="5">
        <v>18742.5</v>
      </c>
      <c r="AB1906" s="1"/>
      <c r="AC1906" s="1" t="s">
        <v>45</v>
      </c>
      <c r="AD1906" s="12" t="s">
        <v>46</v>
      </c>
      <c r="AE1906" s="12" t="s">
        <v>46</v>
      </c>
      <c r="AF1906" s="12" t="s">
        <v>46</v>
      </c>
    </row>
    <row r="1907">
      <c r="A1907" s="1" t="s">
        <v>2865</v>
      </c>
      <c r="B1907" s="7"/>
      <c r="C1907" s="1" t="s">
        <v>36</v>
      </c>
      <c r="D1907" s="1" t="s">
        <v>96</v>
      </c>
      <c r="E1907" s="1" t="s">
        <v>77</v>
      </c>
      <c r="F1907" s="1" t="s">
        <v>105</v>
      </c>
      <c r="G1907" s="1" t="s">
        <v>121</v>
      </c>
      <c r="H1907" s="1" t="s">
        <v>994</v>
      </c>
      <c r="I1907" s="1" t="s">
        <v>209</v>
      </c>
      <c r="J1907" s="1"/>
      <c r="K1907" s="1" t="s">
        <v>2866</v>
      </c>
      <c r="L1907" s="1" t="s">
        <v>99</v>
      </c>
      <c r="M1907" s="14">
        <v>45224.0</v>
      </c>
      <c r="N1907" s="9">
        <v>45198.0</v>
      </c>
      <c r="O1907" s="1"/>
      <c r="P1907" s="1">
        <v>8.33</v>
      </c>
      <c r="Q1907" s="1">
        <v>500000.0</v>
      </c>
      <c r="R1907" s="1">
        <v>300000.0</v>
      </c>
      <c r="S1907" s="10">
        <v>45288.0</v>
      </c>
      <c r="V1907" s="5">
        <v>24990.0</v>
      </c>
      <c r="W1907" s="11">
        <v>29488.199999999997</v>
      </c>
      <c r="Z1907" s="5">
        <v>18742.5</v>
      </c>
      <c r="AC1907" s="1" t="s">
        <v>45</v>
      </c>
      <c r="AD1907" s="12" t="s">
        <v>47</v>
      </c>
      <c r="AE1907" s="12" t="s">
        <v>47</v>
      </c>
      <c r="AF1907" s="12" t="s">
        <v>47</v>
      </c>
    </row>
    <row r="1908">
      <c r="A1908" s="1" t="s">
        <v>2865</v>
      </c>
      <c r="B1908" s="7"/>
      <c r="C1908" s="1" t="s">
        <v>36</v>
      </c>
      <c r="D1908" s="1" t="s">
        <v>96</v>
      </c>
      <c r="E1908" s="1" t="s">
        <v>77</v>
      </c>
      <c r="F1908" s="1" t="s">
        <v>105</v>
      </c>
      <c r="G1908" s="1" t="s">
        <v>121</v>
      </c>
      <c r="H1908" s="1" t="s">
        <v>994</v>
      </c>
      <c r="I1908" s="1" t="s">
        <v>209</v>
      </c>
      <c r="J1908" s="1"/>
      <c r="K1908" s="1" t="s">
        <v>2866</v>
      </c>
      <c r="L1908" s="1" t="s">
        <v>99</v>
      </c>
      <c r="M1908" s="14">
        <v>45224.0</v>
      </c>
      <c r="N1908" s="14">
        <v>45224.0</v>
      </c>
      <c r="O1908" s="1"/>
      <c r="P1908" s="1">
        <v>8.33</v>
      </c>
      <c r="Q1908" s="1">
        <v>500000.0</v>
      </c>
      <c r="R1908" s="1">
        <v>300000.0</v>
      </c>
      <c r="S1908" s="15">
        <v>45314.0</v>
      </c>
      <c r="V1908" s="5">
        <v>24990.0</v>
      </c>
      <c r="W1908" s="11">
        <v>29488.199999999997</v>
      </c>
      <c r="Z1908" s="5">
        <v>18742.5</v>
      </c>
      <c r="AB1908" s="1"/>
      <c r="AC1908" s="1" t="s">
        <v>45</v>
      </c>
      <c r="AD1908" s="12" t="s">
        <v>47</v>
      </c>
      <c r="AE1908" s="12" t="s">
        <v>47</v>
      </c>
      <c r="AF1908" s="12" t="s">
        <v>47</v>
      </c>
    </row>
    <row r="1909">
      <c r="A1909" s="1" t="s">
        <v>2867</v>
      </c>
      <c r="B1909" s="7"/>
      <c r="C1909" s="1" t="s">
        <v>36</v>
      </c>
      <c r="D1909" s="1" t="s">
        <v>96</v>
      </c>
      <c r="E1909" s="1" t="s">
        <v>77</v>
      </c>
      <c r="F1909" s="1" t="s">
        <v>2868</v>
      </c>
      <c r="G1909" s="1" t="s">
        <v>635</v>
      </c>
      <c r="H1909" s="1" t="s">
        <v>635</v>
      </c>
      <c r="I1909" s="1" t="s">
        <v>42</v>
      </c>
      <c r="J1909" s="1"/>
      <c r="K1909" s="1" t="s">
        <v>2869</v>
      </c>
      <c r="L1909" s="1" t="s">
        <v>347</v>
      </c>
      <c r="M1909" s="9">
        <v>44802.0</v>
      </c>
      <c r="N1909" s="9">
        <v>44802.0</v>
      </c>
      <c r="O1909" s="1"/>
      <c r="P1909" s="1">
        <v>8.33</v>
      </c>
      <c r="Q1909" s="1">
        <v>1100000.0</v>
      </c>
      <c r="R1909" s="1">
        <v>1200000.0</v>
      </c>
      <c r="S1909" s="9">
        <v>44802.0</v>
      </c>
      <c r="T1909" s="9">
        <v>44802.0</v>
      </c>
      <c r="U1909" s="1" t="s">
        <v>2870</v>
      </c>
      <c r="V1909" s="5">
        <v>99960.0</v>
      </c>
      <c r="W1909" s="11">
        <v>117952.79999999999</v>
      </c>
      <c r="X1909" s="9">
        <v>44931.0</v>
      </c>
      <c r="Y1909" s="5">
        <v>107956.79999999999</v>
      </c>
      <c r="Z1909" s="5">
        <v>74970.0</v>
      </c>
      <c r="AA1909" s="9">
        <v>44938.0</v>
      </c>
      <c r="AB1909" s="1" t="s">
        <v>2871</v>
      </c>
      <c r="AC1909" s="1" t="s">
        <v>55</v>
      </c>
      <c r="AD1909" s="12" t="s">
        <v>46</v>
      </c>
      <c r="AE1909" s="12" t="s">
        <v>46</v>
      </c>
      <c r="AF1909" s="12" t="s">
        <v>46</v>
      </c>
      <c r="AG1909" s="12" t="s">
        <v>46</v>
      </c>
      <c r="AH1909" s="12" t="s">
        <v>46</v>
      </c>
      <c r="AI1909" s="12" t="s">
        <v>46</v>
      </c>
    </row>
    <row r="1910">
      <c r="A1910" s="1" t="s">
        <v>2867</v>
      </c>
      <c r="B1910" s="7"/>
      <c r="C1910" s="1" t="s">
        <v>36</v>
      </c>
      <c r="D1910" s="1" t="s">
        <v>96</v>
      </c>
      <c r="E1910" s="1" t="s">
        <v>77</v>
      </c>
      <c r="F1910" s="1" t="s">
        <v>2868</v>
      </c>
      <c r="G1910" s="1" t="s">
        <v>635</v>
      </c>
      <c r="H1910" s="1" t="s">
        <v>635</v>
      </c>
      <c r="I1910" s="1" t="s">
        <v>42</v>
      </c>
      <c r="J1910" s="1"/>
      <c r="K1910" s="1" t="s">
        <v>2869</v>
      </c>
      <c r="L1910" s="1" t="s">
        <v>347</v>
      </c>
      <c r="M1910" s="9">
        <v>44802.0</v>
      </c>
      <c r="N1910" s="9">
        <v>44975.0</v>
      </c>
      <c r="O1910" s="1"/>
      <c r="P1910" s="1">
        <v>8.33</v>
      </c>
      <c r="Q1910" s="1">
        <v>300000.0</v>
      </c>
      <c r="R1910" s="1">
        <v>314400.0</v>
      </c>
      <c r="S1910" s="9">
        <v>44963.0</v>
      </c>
      <c r="T1910" s="9">
        <v>44975.0</v>
      </c>
      <c r="U1910" s="1" t="s">
        <v>2872</v>
      </c>
      <c r="V1910" s="5">
        <v>26189.52</v>
      </c>
      <c r="W1910" s="11">
        <v>30903.633599999997</v>
      </c>
      <c r="X1910" s="9">
        <v>45036.0</v>
      </c>
      <c r="Y1910" s="5">
        <v>28284.681599999996</v>
      </c>
      <c r="Z1910" s="5">
        <v>19642.14</v>
      </c>
      <c r="AA1910" s="9">
        <v>45043.0</v>
      </c>
      <c r="AB1910" s="1" t="s">
        <v>2873</v>
      </c>
      <c r="AC1910" s="1" t="s">
        <v>55</v>
      </c>
      <c r="AD1910" s="12" t="s">
        <v>46</v>
      </c>
      <c r="AE1910" s="12" t="s">
        <v>46</v>
      </c>
      <c r="AF1910" s="12" t="s">
        <v>46</v>
      </c>
      <c r="AG1910" s="12" t="s">
        <v>46</v>
      </c>
      <c r="AH1910" s="12" t="s">
        <v>47</v>
      </c>
      <c r="AI1910" s="12" t="s">
        <v>47</v>
      </c>
    </row>
    <row r="1911">
      <c r="A1911" s="1" t="s">
        <v>2874</v>
      </c>
      <c r="B1911" s="7"/>
      <c r="C1911" s="1" t="s">
        <v>36</v>
      </c>
      <c r="D1911" s="1" t="s">
        <v>96</v>
      </c>
      <c r="E1911" s="1" t="s">
        <v>77</v>
      </c>
      <c r="F1911" s="1" t="s">
        <v>105</v>
      </c>
      <c r="G1911" s="1" t="s">
        <v>152</v>
      </c>
      <c r="H1911" s="1" t="s">
        <v>153</v>
      </c>
      <c r="I1911" s="1" t="s">
        <v>129</v>
      </c>
      <c r="J1911" s="1"/>
      <c r="K1911" s="1" t="s">
        <v>2875</v>
      </c>
      <c r="L1911" s="1" t="s">
        <v>347</v>
      </c>
      <c r="M1911" s="9">
        <v>44652.0</v>
      </c>
      <c r="N1911" s="14">
        <v>45230.0</v>
      </c>
      <c r="O1911" s="1"/>
      <c r="P1911" s="1">
        <v>8.33</v>
      </c>
      <c r="Q1911" s="1">
        <v>500000.0</v>
      </c>
      <c r="R1911" s="1">
        <v>300000.0</v>
      </c>
      <c r="S1911" s="15">
        <v>45320.0</v>
      </c>
      <c r="V1911" s="5">
        <v>24990.0</v>
      </c>
      <c r="W1911" s="11">
        <v>29488.199999999997</v>
      </c>
      <c r="Z1911" s="5">
        <v>18742.5</v>
      </c>
      <c r="AC1911" s="1" t="s">
        <v>45</v>
      </c>
      <c r="AD1911" s="12" t="s">
        <v>46</v>
      </c>
      <c r="AE1911" s="12" t="s">
        <v>47</v>
      </c>
      <c r="AF1911" s="12" t="s">
        <v>47</v>
      </c>
    </row>
    <row r="1912">
      <c r="A1912" s="1" t="s">
        <v>2876</v>
      </c>
      <c r="B1912" s="7"/>
      <c r="C1912" s="1" t="s">
        <v>315</v>
      </c>
      <c r="D1912" s="1" t="s">
        <v>96</v>
      </c>
      <c r="E1912" s="1" t="s">
        <v>38</v>
      </c>
      <c r="F1912" s="1" t="s">
        <v>1546</v>
      </c>
      <c r="G1912" s="1" t="s">
        <v>40</v>
      </c>
      <c r="H1912" s="1" t="s">
        <v>41</v>
      </c>
      <c r="I1912" s="1" t="s">
        <v>42</v>
      </c>
      <c r="J1912" s="1"/>
      <c r="K1912" s="1" t="s">
        <v>2877</v>
      </c>
      <c r="L1912" s="1" t="s">
        <v>99</v>
      </c>
      <c r="M1912" s="9">
        <v>45042.0</v>
      </c>
      <c r="N1912" s="9">
        <v>45262.0</v>
      </c>
      <c r="O1912" s="1"/>
      <c r="P1912" s="1">
        <v>8.33</v>
      </c>
      <c r="Q1912" s="1">
        <v>500000.0</v>
      </c>
      <c r="R1912" s="1">
        <v>430000.0</v>
      </c>
      <c r="S1912" s="9">
        <v>45293.0</v>
      </c>
      <c r="T1912" s="9">
        <v>45338.0</v>
      </c>
      <c r="U1912" s="1" t="s">
        <v>2878</v>
      </c>
      <c r="V1912" s="5">
        <v>35819.0</v>
      </c>
      <c r="W1912" s="11">
        <v>42266.42</v>
      </c>
      <c r="X1912" s="9">
        <v>45338.0</v>
      </c>
      <c r="Y1912" s="5">
        <v>38684.52</v>
      </c>
      <c r="Z1912" s="5">
        <v>26864.25</v>
      </c>
      <c r="AA1912" s="9">
        <v>45338.0</v>
      </c>
      <c r="AB1912" s="1" t="s">
        <v>2878</v>
      </c>
      <c r="AC1912" s="1" t="s">
        <v>55</v>
      </c>
      <c r="AD1912" s="12" t="s">
        <v>47</v>
      </c>
      <c r="AE1912" s="12" t="s">
        <v>47</v>
      </c>
      <c r="AF1912" s="12" t="s">
        <v>47</v>
      </c>
      <c r="AG1912" s="12" t="s">
        <v>47</v>
      </c>
      <c r="AH1912" s="12" t="s">
        <v>47</v>
      </c>
      <c r="AI1912" s="12" t="s">
        <v>47</v>
      </c>
    </row>
    <row r="1913">
      <c r="A1913" s="1" t="s">
        <v>2879</v>
      </c>
      <c r="B1913" s="7"/>
      <c r="C1913" s="1" t="s">
        <v>95</v>
      </c>
      <c r="D1913" s="1" t="s">
        <v>96</v>
      </c>
      <c r="E1913" s="1" t="s">
        <v>38</v>
      </c>
      <c r="F1913" s="1" t="s">
        <v>1523</v>
      </c>
      <c r="G1913" s="1" t="s">
        <v>152</v>
      </c>
      <c r="H1913" s="1" t="s">
        <v>153</v>
      </c>
      <c r="I1913" s="1" t="s">
        <v>187</v>
      </c>
      <c r="J1913" s="1"/>
      <c r="K1913" s="1" t="s">
        <v>2880</v>
      </c>
      <c r="L1913" s="1" t="s">
        <v>53</v>
      </c>
      <c r="M1913" s="9">
        <v>44705.0</v>
      </c>
      <c r="N1913" s="9">
        <v>44736.0</v>
      </c>
      <c r="O1913" s="1"/>
      <c r="P1913" s="1">
        <v>8.33</v>
      </c>
      <c r="Q1913" s="1">
        <v>500000.0</v>
      </c>
      <c r="R1913" s="1">
        <v>550000.0</v>
      </c>
      <c r="S1913" s="9">
        <v>44736.0</v>
      </c>
      <c r="T1913" s="9">
        <v>44736.0</v>
      </c>
      <c r="U1913" s="1" t="s">
        <v>2881</v>
      </c>
      <c r="V1913" s="5">
        <v>45815.0</v>
      </c>
      <c r="W1913" s="11">
        <v>54061.7</v>
      </c>
      <c r="X1913" s="9">
        <v>44750.0</v>
      </c>
      <c r="Y1913" s="5">
        <v>49480.2</v>
      </c>
      <c r="Z1913" s="5">
        <v>34361.25</v>
      </c>
      <c r="AA1913" s="9">
        <v>44754.0</v>
      </c>
      <c r="AB1913" s="1" t="s">
        <v>2882</v>
      </c>
      <c r="AC1913" s="1" t="s">
        <v>55</v>
      </c>
      <c r="AD1913" s="12" t="s">
        <v>46</v>
      </c>
      <c r="AE1913" s="12" t="s">
        <v>46</v>
      </c>
      <c r="AF1913" s="12" t="s">
        <v>46</v>
      </c>
      <c r="AG1913" s="12" t="s">
        <v>46</v>
      </c>
      <c r="AH1913" s="12" t="s">
        <v>46</v>
      </c>
      <c r="AI1913" s="12" t="s">
        <v>46</v>
      </c>
    </row>
    <row r="1914">
      <c r="A1914" s="1" t="s">
        <v>2883</v>
      </c>
      <c r="B1914" s="7"/>
      <c r="C1914" s="1" t="s">
        <v>132</v>
      </c>
      <c r="D1914" s="1" t="s">
        <v>102</v>
      </c>
      <c r="E1914" s="1" t="s">
        <v>113</v>
      </c>
      <c r="F1914" s="1" t="s">
        <v>2884</v>
      </c>
      <c r="G1914" s="1" t="s">
        <v>152</v>
      </c>
      <c r="H1914" s="1" t="s">
        <v>153</v>
      </c>
      <c r="I1914" s="1" t="s">
        <v>265</v>
      </c>
      <c r="J1914" s="1"/>
      <c r="K1914" s="1" t="s">
        <v>2885</v>
      </c>
      <c r="L1914" s="1" t="s">
        <v>88</v>
      </c>
      <c r="M1914" s="9">
        <v>44669.0</v>
      </c>
      <c r="N1914" s="9">
        <v>44669.0</v>
      </c>
      <c r="O1914" s="1"/>
      <c r="P1914" s="1">
        <v>7.0</v>
      </c>
      <c r="Q1914" s="1">
        <v>1100000.0</v>
      </c>
      <c r="R1914" s="1">
        <v>1200000.0</v>
      </c>
      <c r="S1914" s="9">
        <v>44669.0</v>
      </c>
      <c r="T1914" s="9">
        <v>44670.0</v>
      </c>
      <c r="U1914" s="1" t="s">
        <v>2886</v>
      </c>
      <c r="V1914" s="5">
        <v>84000.0</v>
      </c>
      <c r="W1914" s="11">
        <v>99120.0</v>
      </c>
      <c r="X1914" s="9"/>
      <c r="Z1914" s="5">
        <v>63000.0</v>
      </c>
      <c r="AB1914" s="1"/>
      <c r="AC1914" s="1" t="s">
        <v>162</v>
      </c>
      <c r="AD1914" s="12" t="s">
        <v>46</v>
      </c>
      <c r="AE1914" s="12" t="s">
        <v>46</v>
      </c>
      <c r="AF1914" s="12" t="s">
        <v>46</v>
      </c>
      <c r="AG1914" s="12" t="s">
        <v>46</v>
      </c>
    </row>
    <row r="1915">
      <c r="A1915" s="1" t="s">
        <v>2883</v>
      </c>
      <c r="B1915" s="7"/>
      <c r="C1915" s="1" t="s">
        <v>132</v>
      </c>
      <c r="D1915" s="1" t="s">
        <v>102</v>
      </c>
      <c r="E1915" s="1" t="s">
        <v>113</v>
      </c>
      <c r="F1915" s="1" t="s">
        <v>2884</v>
      </c>
      <c r="G1915" s="1" t="s">
        <v>152</v>
      </c>
      <c r="H1915" s="1" t="s">
        <v>153</v>
      </c>
      <c r="I1915" s="1" t="s">
        <v>265</v>
      </c>
      <c r="J1915" s="1"/>
      <c r="K1915" s="1" t="s">
        <v>2885</v>
      </c>
      <c r="L1915" s="1" t="s">
        <v>88</v>
      </c>
      <c r="M1915" s="9">
        <v>44669.0</v>
      </c>
      <c r="N1915" s="9">
        <v>44669.0</v>
      </c>
      <c r="O1915" s="1"/>
      <c r="P1915" s="1">
        <v>7.0</v>
      </c>
      <c r="Q1915" s="1">
        <v>1100000.0</v>
      </c>
      <c r="R1915" s="1">
        <v>300000.0</v>
      </c>
      <c r="S1915" s="10">
        <v>44759.0</v>
      </c>
      <c r="V1915" s="5">
        <v>21000.0</v>
      </c>
      <c r="W1915" s="11">
        <v>24780.0</v>
      </c>
      <c r="Y1915" s="1"/>
      <c r="Z1915" s="5">
        <v>15750.0</v>
      </c>
      <c r="AB1915" s="1"/>
      <c r="AC1915" s="1" t="s">
        <v>45</v>
      </c>
      <c r="AD1915" s="12" t="s">
        <v>46</v>
      </c>
      <c r="AE1915" s="12" t="s">
        <v>46</v>
      </c>
      <c r="AF1915" s="12" t="s">
        <v>46</v>
      </c>
    </row>
    <row r="1916">
      <c r="A1916" s="1" t="s">
        <v>2887</v>
      </c>
      <c r="B1916" s="7"/>
      <c r="C1916" s="1" t="s">
        <v>156</v>
      </c>
      <c r="D1916" s="1" t="s">
        <v>96</v>
      </c>
      <c r="E1916" s="1" t="s">
        <v>77</v>
      </c>
      <c r="F1916" s="1" t="s">
        <v>78</v>
      </c>
      <c r="G1916" s="1" t="s">
        <v>152</v>
      </c>
      <c r="H1916" s="1" t="s">
        <v>317</v>
      </c>
      <c r="I1916" s="1" t="s">
        <v>236</v>
      </c>
      <c r="J1916" s="1"/>
      <c r="K1916" s="1" t="s">
        <v>2888</v>
      </c>
      <c r="L1916" s="1" t="s">
        <v>99</v>
      </c>
      <c r="M1916" s="9">
        <v>44652.0</v>
      </c>
      <c r="N1916" s="9">
        <v>44652.0</v>
      </c>
      <c r="O1916" s="1"/>
      <c r="P1916" s="1">
        <v>8.33</v>
      </c>
      <c r="Q1916" s="1">
        <v>300000.0</v>
      </c>
      <c r="R1916" s="1">
        <v>300000.0</v>
      </c>
      <c r="S1916" s="10">
        <v>44682.0</v>
      </c>
      <c r="V1916" s="5">
        <v>24990.0</v>
      </c>
      <c r="W1916" s="11">
        <v>29488.199999999997</v>
      </c>
      <c r="Z1916" s="5">
        <v>18742.5</v>
      </c>
      <c r="AC1916" s="1" t="s">
        <v>45</v>
      </c>
      <c r="AD1916" s="12" t="s">
        <v>46</v>
      </c>
      <c r="AE1916" s="12" t="s">
        <v>46</v>
      </c>
      <c r="AF1916" s="12" t="s">
        <v>46</v>
      </c>
    </row>
    <row r="1917">
      <c r="A1917" s="1" t="s">
        <v>2887</v>
      </c>
      <c r="B1917" s="7"/>
      <c r="C1917" s="1" t="s">
        <v>156</v>
      </c>
      <c r="D1917" s="1" t="s">
        <v>96</v>
      </c>
      <c r="E1917" s="1" t="s">
        <v>77</v>
      </c>
      <c r="F1917" s="1" t="s">
        <v>78</v>
      </c>
      <c r="G1917" s="1" t="s">
        <v>152</v>
      </c>
      <c r="H1917" s="1" t="s">
        <v>317</v>
      </c>
      <c r="I1917" s="1" t="s">
        <v>236</v>
      </c>
      <c r="J1917" s="1"/>
      <c r="K1917" s="1" t="s">
        <v>2888</v>
      </c>
      <c r="L1917" s="1" t="s">
        <v>99</v>
      </c>
      <c r="M1917" s="9">
        <v>44652.0</v>
      </c>
      <c r="N1917" s="9">
        <v>44652.0</v>
      </c>
      <c r="O1917" s="1"/>
      <c r="P1917" s="1">
        <v>8.33</v>
      </c>
      <c r="Q1917" s="1">
        <v>350000.0</v>
      </c>
      <c r="R1917" s="1">
        <v>300000.0</v>
      </c>
      <c r="S1917" s="10">
        <v>44682.0</v>
      </c>
      <c r="V1917" s="5">
        <v>24990.0</v>
      </c>
      <c r="W1917" s="11">
        <v>29488.199999999997</v>
      </c>
      <c r="Z1917" s="5">
        <v>18742.5</v>
      </c>
      <c r="AB1917" s="1"/>
      <c r="AC1917" s="1" t="s">
        <v>45</v>
      </c>
      <c r="AD1917" s="12" t="s">
        <v>46</v>
      </c>
      <c r="AE1917" s="12" t="s">
        <v>46</v>
      </c>
      <c r="AF1917" s="12" t="s">
        <v>46</v>
      </c>
    </row>
    <row r="1918">
      <c r="A1918" s="1" t="s">
        <v>2887</v>
      </c>
      <c r="B1918" s="7"/>
      <c r="C1918" s="1" t="s">
        <v>156</v>
      </c>
      <c r="D1918" s="1" t="s">
        <v>96</v>
      </c>
      <c r="E1918" s="1" t="s">
        <v>77</v>
      </c>
      <c r="F1918" s="1" t="s">
        <v>78</v>
      </c>
      <c r="G1918" s="1" t="s">
        <v>152</v>
      </c>
      <c r="H1918" s="1" t="s">
        <v>317</v>
      </c>
      <c r="I1918" s="1" t="s">
        <v>236</v>
      </c>
      <c r="J1918" s="1"/>
      <c r="K1918" s="1" t="s">
        <v>2888</v>
      </c>
      <c r="L1918" s="1" t="s">
        <v>99</v>
      </c>
      <c r="M1918" s="9">
        <v>44652.0</v>
      </c>
      <c r="N1918" s="9">
        <v>44652.0</v>
      </c>
      <c r="O1918" s="1"/>
      <c r="P1918" s="1">
        <v>8.33</v>
      </c>
      <c r="Q1918" s="1">
        <v>300000.0</v>
      </c>
      <c r="R1918" s="1">
        <v>300000.0</v>
      </c>
      <c r="S1918" s="10">
        <v>44682.0</v>
      </c>
      <c r="V1918" s="5">
        <v>24990.0</v>
      </c>
      <c r="W1918" s="11">
        <v>29488.199999999997</v>
      </c>
      <c r="Z1918" s="5">
        <v>18742.5</v>
      </c>
      <c r="AB1918" s="1"/>
      <c r="AC1918" s="1" t="s">
        <v>45</v>
      </c>
      <c r="AD1918" s="12" t="s">
        <v>46</v>
      </c>
      <c r="AE1918" s="12" t="s">
        <v>46</v>
      </c>
      <c r="AF1918" s="12" t="s">
        <v>46</v>
      </c>
    </row>
    <row r="1919">
      <c r="A1919" s="1" t="s">
        <v>2887</v>
      </c>
      <c r="B1919" s="7"/>
      <c r="C1919" s="1" t="s">
        <v>156</v>
      </c>
      <c r="D1919" s="1" t="s">
        <v>96</v>
      </c>
      <c r="E1919" s="1" t="s">
        <v>77</v>
      </c>
      <c r="F1919" s="1" t="s">
        <v>78</v>
      </c>
      <c r="G1919" s="1" t="s">
        <v>152</v>
      </c>
      <c r="H1919" s="1" t="s">
        <v>317</v>
      </c>
      <c r="I1919" s="1" t="s">
        <v>236</v>
      </c>
      <c r="J1919" s="1"/>
      <c r="K1919" s="1" t="s">
        <v>2888</v>
      </c>
      <c r="L1919" s="1" t="s">
        <v>99</v>
      </c>
      <c r="M1919" s="9">
        <v>44652.0</v>
      </c>
      <c r="N1919" s="9">
        <v>44652.0</v>
      </c>
      <c r="O1919" s="1"/>
      <c r="P1919" s="1">
        <v>8.33</v>
      </c>
      <c r="Q1919" s="1">
        <v>400000.0</v>
      </c>
      <c r="R1919" s="1">
        <v>300000.0</v>
      </c>
      <c r="S1919" s="10">
        <v>44682.0</v>
      </c>
      <c r="V1919" s="5">
        <v>24990.0</v>
      </c>
      <c r="W1919" s="11">
        <v>29488.199999999997</v>
      </c>
      <c r="Z1919" s="5">
        <v>18742.5</v>
      </c>
      <c r="AB1919" s="1"/>
      <c r="AC1919" s="1" t="s">
        <v>45</v>
      </c>
      <c r="AD1919" s="12" t="s">
        <v>46</v>
      </c>
      <c r="AE1919" s="12" t="s">
        <v>46</v>
      </c>
      <c r="AF1919" s="12" t="s">
        <v>46</v>
      </c>
    </row>
    <row r="1920">
      <c r="A1920" s="1" t="s">
        <v>2889</v>
      </c>
      <c r="B1920" s="7"/>
      <c r="C1920" s="1" t="s">
        <v>36</v>
      </c>
      <c r="D1920" s="1" t="s">
        <v>96</v>
      </c>
      <c r="E1920" s="1" t="s">
        <v>168</v>
      </c>
      <c r="F1920" s="1" t="s">
        <v>169</v>
      </c>
      <c r="G1920" s="1" t="s">
        <v>330</v>
      </c>
      <c r="H1920" s="1" t="s">
        <v>331</v>
      </c>
      <c r="I1920" s="1" t="s">
        <v>42</v>
      </c>
      <c r="J1920" s="1"/>
      <c r="K1920" s="1" t="s">
        <v>2890</v>
      </c>
      <c r="L1920" s="1" t="s">
        <v>53</v>
      </c>
      <c r="M1920" s="9">
        <v>44991.0</v>
      </c>
      <c r="N1920" s="9">
        <v>44831.0</v>
      </c>
      <c r="O1920" s="1"/>
      <c r="P1920" s="1">
        <v>8.33</v>
      </c>
      <c r="Q1920" s="1">
        <v>200000.0</v>
      </c>
      <c r="R1920" s="1">
        <v>252012.0</v>
      </c>
      <c r="S1920" s="9">
        <v>44824.0</v>
      </c>
      <c r="T1920" s="9">
        <v>44831.0</v>
      </c>
      <c r="U1920" s="1" t="s">
        <v>2891</v>
      </c>
      <c r="V1920" s="5">
        <v>20992.5996</v>
      </c>
      <c r="W1920" s="11">
        <v>24771.267528</v>
      </c>
      <c r="X1920" s="14">
        <v>44854.0</v>
      </c>
      <c r="Y1920" s="5">
        <v>22672.007568</v>
      </c>
      <c r="Z1920" s="5">
        <v>15744.449700000001</v>
      </c>
      <c r="AA1920" s="14">
        <v>44858.0</v>
      </c>
      <c r="AB1920" s="1" t="s">
        <v>2891</v>
      </c>
      <c r="AC1920" s="1" t="s">
        <v>55</v>
      </c>
      <c r="AD1920" s="12" t="s">
        <v>46</v>
      </c>
      <c r="AE1920" s="12" t="s">
        <v>46</v>
      </c>
      <c r="AF1920" s="12" t="s">
        <v>46</v>
      </c>
      <c r="AG1920" s="12" t="s">
        <v>46</v>
      </c>
      <c r="AH1920" s="12" t="s">
        <v>46</v>
      </c>
      <c r="AI1920" s="12" t="s">
        <v>46</v>
      </c>
    </row>
    <row r="1921">
      <c r="A1921" s="1" t="s">
        <v>2889</v>
      </c>
      <c r="B1921" s="7"/>
      <c r="C1921" s="1" t="s">
        <v>36</v>
      </c>
      <c r="D1921" s="1" t="s">
        <v>96</v>
      </c>
      <c r="E1921" s="1" t="s">
        <v>168</v>
      </c>
      <c r="F1921" s="1" t="s">
        <v>169</v>
      </c>
      <c r="G1921" s="1" t="s">
        <v>330</v>
      </c>
      <c r="H1921" s="1" t="s">
        <v>331</v>
      </c>
      <c r="I1921" s="1" t="s">
        <v>42</v>
      </c>
      <c r="J1921" s="1"/>
      <c r="K1921" s="1" t="s">
        <v>2890</v>
      </c>
      <c r="L1921" s="1" t="s">
        <v>53</v>
      </c>
      <c r="M1921" s="9">
        <v>44991.0</v>
      </c>
      <c r="N1921" s="14">
        <v>44847.0</v>
      </c>
      <c r="O1921" s="1"/>
      <c r="P1921" s="1">
        <v>8.33</v>
      </c>
      <c r="Q1921" s="1">
        <v>400000.0</v>
      </c>
      <c r="R1921" s="1">
        <v>400000.0</v>
      </c>
      <c r="S1921" s="14">
        <v>44844.0</v>
      </c>
      <c r="T1921" s="14">
        <v>44847.0</v>
      </c>
      <c r="U1921" s="1" t="s">
        <v>2892</v>
      </c>
      <c r="V1921" s="5">
        <v>33320.0</v>
      </c>
      <c r="W1921" s="11">
        <v>39317.6</v>
      </c>
      <c r="X1921" s="9">
        <v>44874.0</v>
      </c>
      <c r="Y1921" s="5">
        <v>35985.6</v>
      </c>
      <c r="Z1921" s="5">
        <v>24990.0</v>
      </c>
      <c r="AA1921" s="14">
        <v>44878.0</v>
      </c>
      <c r="AB1921" s="1" t="s">
        <v>2892</v>
      </c>
      <c r="AC1921" s="1" t="s">
        <v>55</v>
      </c>
      <c r="AD1921" s="12" t="s">
        <v>46</v>
      </c>
      <c r="AE1921" s="12" t="s">
        <v>46</v>
      </c>
      <c r="AF1921" s="12" t="s">
        <v>46</v>
      </c>
      <c r="AG1921" s="12" t="s">
        <v>46</v>
      </c>
      <c r="AH1921" s="12" t="s">
        <v>46</v>
      </c>
      <c r="AI1921" s="12" t="s">
        <v>46</v>
      </c>
    </row>
    <row r="1922">
      <c r="A1922" s="1" t="s">
        <v>2889</v>
      </c>
      <c r="B1922" s="7"/>
      <c r="C1922" s="1" t="s">
        <v>36</v>
      </c>
      <c r="D1922" s="1" t="s">
        <v>96</v>
      </c>
      <c r="E1922" s="1" t="s">
        <v>168</v>
      </c>
      <c r="F1922" s="1" t="s">
        <v>169</v>
      </c>
      <c r="G1922" s="1" t="s">
        <v>330</v>
      </c>
      <c r="H1922" s="1" t="s">
        <v>331</v>
      </c>
      <c r="I1922" s="1" t="s">
        <v>42</v>
      </c>
      <c r="J1922" s="1"/>
      <c r="K1922" s="1" t="s">
        <v>2890</v>
      </c>
      <c r="L1922" s="1" t="s">
        <v>53</v>
      </c>
      <c r="M1922" s="9">
        <v>44991.0</v>
      </c>
      <c r="N1922" s="9">
        <v>44939.0</v>
      </c>
      <c r="O1922" s="1"/>
      <c r="P1922" s="1">
        <v>8.33</v>
      </c>
      <c r="Q1922" s="1">
        <v>400000.0</v>
      </c>
      <c r="R1922" s="1">
        <v>456000.0</v>
      </c>
      <c r="S1922" s="9">
        <v>44935.0</v>
      </c>
      <c r="T1922" s="9">
        <v>44939.0</v>
      </c>
      <c r="U1922" s="1" t="s">
        <v>2893</v>
      </c>
      <c r="V1922" s="5">
        <v>37984.8</v>
      </c>
      <c r="W1922" s="11">
        <v>44822.064</v>
      </c>
      <c r="X1922" s="9">
        <v>44965.0</v>
      </c>
      <c r="Y1922" s="5">
        <v>41023.583999999995</v>
      </c>
      <c r="Z1922" s="5">
        <v>28488.600000000002</v>
      </c>
      <c r="AA1922" s="9">
        <v>44969.0</v>
      </c>
      <c r="AB1922" s="1" t="s">
        <v>2893</v>
      </c>
      <c r="AC1922" s="1" t="s">
        <v>55</v>
      </c>
      <c r="AD1922" s="12" t="s">
        <v>46</v>
      </c>
      <c r="AE1922" s="12" t="s">
        <v>46</v>
      </c>
      <c r="AF1922" s="12" t="s">
        <v>46</v>
      </c>
      <c r="AG1922" s="12" t="s">
        <v>46</v>
      </c>
      <c r="AH1922" s="12" t="s">
        <v>46</v>
      </c>
      <c r="AI1922" s="12" t="s">
        <v>46</v>
      </c>
    </row>
    <row r="1923">
      <c r="A1923" s="1" t="s">
        <v>2889</v>
      </c>
      <c r="B1923" s="7"/>
      <c r="C1923" s="1" t="s">
        <v>36</v>
      </c>
      <c r="D1923" s="1" t="s">
        <v>96</v>
      </c>
      <c r="E1923" s="1" t="s">
        <v>168</v>
      </c>
      <c r="F1923" s="1" t="s">
        <v>169</v>
      </c>
      <c r="G1923" s="1" t="s">
        <v>330</v>
      </c>
      <c r="H1923" s="1" t="s">
        <v>331</v>
      </c>
      <c r="I1923" s="1" t="s">
        <v>42</v>
      </c>
      <c r="J1923" s="1"/>
      <c r="K1923" s="1" t="s">
        <v>2890</v>
      </c>
      <c r="L1923" s="1" t="s">
        <v>53</v>
      </c>
      <c r="M1923" s="9">
        <v>44991.0</v>
      </c>
      <c r="N1923" s="14">
        <v>45260.0</v>
      </c>
      <c r="O1923" s="1"/>
      <c r="P1923" s="1">
        <v>8.33</v>
      </c>
      <c r="Q1923" s="1">
        <v>300000.0</v>
      </c>
      <c r="R1923" s="1">
        <v>343200.0</v>
      </c>
      <c r="S1923" s="9">
        <v>45231.0</v>
      </c>
      <c r="T1923" s="14">
        <v>45260.0</v>
      </c>
      <c r="U1923" s="1" t="s">
        <v>2894</v>
      </c>
      <c r="V1923" s="5">
        <v>28588.56</v>
      </c>
      <c r="W1923" s="11">
        <v>33734.5008</v>
      </c>
      <c r="X1923" s="9">
        <v>45261.0</v>
      </c>
      <c r="Y1923" s="5">
        <v>30875.644800000002</v>
      </c>
      <c r="Z1923" s="5">
        <v>21441.420000000002</v>
      </c>
      <c r="AA1923" s="9">
        <v>45265.0</v>
      </c>
      <c r="AB1923" s="1" t="s">
        <v>2894</v>
      </c>
      <c r="AC1923" s="1" t="s">
        <v>55</v>
      </c>
      <c r="AD1923" s="12" t="s">
        <v>46</v>
      </c>
      <c r="AE1923" s="12" t="s">
        <v>47</v>
      </c>
      <c r="AF1923" s="12" t="s">
        <v>47</v>
      </c>
      <c r="AG1923" s="12" t="s">
        <v>47</v>
      </c>
      <c r="AH1923" s="12" t="s">
        <v>47</v>
      </c>
      <c r="AI1923" s="12" t="s">
        <v>47</v>
      </c>
    </row>
    <row r="1924">
      <c r="A1924" s="1" t="s">
        <v>2889</v>
      </c>
      <c r="B1924" s="7"/>
      <c r="C1924" s="1" t="s">
        <v>36</v>
      </c>
      <c r="D1924" s="1" t="s">
        <v>96</v>
      </c>
      <c r="E1924" s="1" t="s">
        <v>38</v>
      </c>
      <c r="F1924" s="1" t="s">
        <v>740</v>
      </c>
      <c r="G1924" s="1" t="s">
        <v>330</v>
      </c>
      <c r="H1924" s="1" t="s">
        <v>331</v>
      </c>
      <c r="I1924" s="1" t="s">
        <v>42</v>
      </c>
      <c r="J1924" s="1"/>
      <c r="K1924" s="1" t="s">
        <v>2890</v>
      </c>
      <c r="L1924" s="1" t="s">
        <v>53</v>
      </c>
      <c r="M1924" s="9">
        <v>44991.0</v>
      </c>
      <c r="N1924" s="9">
        <v>44991.0</v>
      </c>
      <c r="O1924" s="1"/>
      <c r="P1924" s="1">
        <v>8.33</v>
      </c>
      <c r="Q1924" s="1">
        <v>500000.0</v>
      </c>
      <c r="R1924" s="1">
        <v>300000.0</v>
      </c>
      <c r="S1924" s="10">
        <v>45021.0</v>
      </c>
      <c r="V1924" s="5">
        <v>24990.0</v>
      </c>
      <c r="W1924" s="11">
        <v>29488.199999999997</v>
      </c>
      <c r="Z1924" s="5">
        <v>18742.5</v>
      </c>
      <c r="AB1924" s="1"/>
      <c r="AC1924" s="1" t="s">
        <v>45</v>
      </c>
      <c r="AD1924" s="12" t="s">
        <v>46</v>
      </c>
      <c r="AE1924" s="12" t="s">
        <v>46</v>
      </c>
      <c r="AF1924" s="12" t="s">
        <v>47</v>
      </c>
    </row>
    <row r="1925">
      <c r="A1925" s="1" t="s">
        <v>2895</v>
      </c>
      <c r="B1925" s="7"/>
      <c r="C1925" s="1" t="s">
        <v>132</v>
      </c>
      <c r="D1925" s="1" t="s">
        <v>102</v>
      </c>
      <c r="E1925" s="1" t="s">
        <v>38</v>
      </c>
      <c r="F1925" s="1" t="s">
        <v>1668</v>
      </c>
      <c r="G1925" s="1" t="s">
        <v>170</v>
      </c>
      <c r="H1925" s="1" t="s">
        <v>170</v>
      </c>
      <c r="I1925" s="1" t="s">
        <v>247</v>
      </c>
      <c r="J1925" s="1"/>
      <c r="K1925" s="1" t="s">
        <v>2896</v>
      </c>
      <c r="L1925" s="1" t="s">
        <v>150</v>
      </c>
      <c r="M1925" s="14">
        <v>44849.0</v>
      </c>
      <c r="N1925" s="9">
        <v>45031.0</v>
      </c>
      <c r="O1925" s="1"/>
      <c r="P1925" s="1">
        <v>7.5</v>
      </c>
      <c r="Q1925" s="1">
        <v>3150000.0</v>
      </c>
      <c r="R1925" s="1">
        <v>3150000.0</v>
      </c>
      <c r="S1925" s="9">
        <v>45061.0</v>
      </c>
      <c r="T1925" s="9">
        <v>45069.0</v>
      </c>
      <c r="U1925" s="1" t="s">
        <v>2897</v>
      </c>
      <c r="V1925" s="5">
        <v>236250.0</v>
      </c>
      <c r="W1925" s="11">
        <v>278775.0</v>
      </c>
      <c r="X1925" s="9">
        <v>45114.0</v>
      </c>
      <c r="Y1925" s="5">
        <v>255150.0</v>
      </c>
      <c r="Z1925" s="5">
        <v>177187.5</v>
      </c>
      <c r="AA1925" s="9">
        <v>45120.0</v>
      </c>
      <c r="AB1925" s="1" t="s">
        <v>2898</v>
      </c>
      <c r="AC1925" s="1" t="s">
        <v>55</v>
      </c>
      <c r="AD1925" s="12" t="s">
        <v>46</v>
      </c>
      <c r="AE1925" s="12" t="s">
        <v>47</v>
      </c>
      <c r="AF1925" s="12" t="s">
        <v>47</v>
      </c>
      <c r="AG1925" s="12" t="s">
        <v>47</v>
      </c>
      <c r="AH1925" s="12" t="s">
        <v>47</v>
      </c>
      <c r="AI1925" s="12" t="s">
        <v>47</v>
      </c>
    </row>
    <row r="1926">
      <c r="A1926" s="1" t="s">
        <v>2895</v>
      </c>
      <c r="B1926" s="7"/>
      <c r="C1926" s="1" t="s">
        <v>132</v>
      </c>
      <c r="D1926" s="1" t="s">
        <v>102</v>
      </c>
      <c r="E1926" s="1" t="s">
        <v>38</v>
      </c>
      <c r="F1926" s="1" t="s">
        <v>1668</v>
      </c>
      <c r="G1926" s="1" t="s">
        <v>170</v>
      </c>
      <c r="H1926" s="1" t="s">
        <v>170</v>
      </c>
      <c r="I1926" s="1" t="s">
        <v>247</v>
      </c>
      <c r="J1926" s="1"/>
      <c r="K1926" s="1" t="s">
        <v>2896</v>
      </c>
      <c r="L1926" s="1" t="s">
        <v>150</v>
      </c>
      <c r="M1926" s="14">
        <v>44849.0</v>
      </c>
      <c r="N1926" s="9">
        <v>45137.0</v>
      </c>
      <c r="O1926" s="1"/>
      <c r="P1926" s="1">
        <v>7.5</v>
      </c>
      <c r="Q1926" s="1">
        <v>1600000.0</v>
      </c>
      <c r="R1926" s="1">
        <v>1600000.0</v>
      </c>
      <c r="S1926" s="9">
        <v>45168.0</v>
      </c>
      <c r="T1926" s="9">
        <v>45171.0</v>
      </c>
      <c r="U1926" s="1" t="s">
        <v>2899</v>
      </c>
      <c r="V1926" s="5">
        <v>120000.0</v>
      </c>
      <c r="W1926" s="11">
        <v>141600.0</v>
      </c>
      <c r="X1926" s="14">
        <v>45215.0</v>
      </c>
      <c r="Y1926" s="5">
        <v>129600.0</v>
      </c>
      <c r="Z1926" s="5">
        <v>90000.0</v>
      </c>
      <c r="AA1926" s="14">
        <v>45218.0</v>
      </c>
      <c r="AB1926" s="1" t="s">
        <v>2900</v>
      </c>
      <c r="AC1926" s="1" t="s">
        <v>55</v>
      </c>
      <c r="AD1926" s="12" t="s">
        <v>46</v>
      </c>
      <c r="AE1926" s="12" t="s">
        <v>47</v>
      </c>
      <c r="AF1926" s="12" t="s">
        <v>47</v>
      </c>
      <c r="AG1926" s="12" t="s">
        <v>47</v>
      </c>
      <c r="AH1926" s="12" t="s">
        <v>47</v>
      </c>
      <c r="AI1926" s="12" t="s">
        <v>47</v>
      </c>
    </row>
    <row r="1927">
      <c r="A1927" s="1" t="s">
        <v>2895</v>
      </c>
      <c r="B1927" s="7"/>
      <c r="C1927" s="1" t="s">
        <v>132</v>
      </c>
      <c r="D1927" s="1" t="s">
        <v>102</v>
      </c>
      <c r="E1927" s="1" t="s">
        <v>38</v>
      </c>
      <c r="F1927" s="1" t="s">
        <v>1668</v>
      </c>
      <c r="G1927" s="1" t="s">
        <v>170</v>
      </c>
      <c r="H1927" s="1" t="s">
        <v>170</v>
      </c>
      <c r="I1927" s="1" t="s">
        <v>247</v>
      </c>
      <c r="J1927" s="1"/>
      <c r="K1927" s="1" t="s">
        <v>2896</v>
      </c>
      <c r="L1927" s="1" t="s">
        <v>150</v>
      </c>
      <c r="M1927" s="14">
        <v>44849.0</v>
      </c>
      <c r="N1927" s="9">
        <v>45159.0</v>
      </c>
      <c r="O1927" s="1"/>
      <c r="P1927" s="1">
        <v>7.5</v>
      </c>
      <c r="Q1927" s="1">
        <v>1200000.0</v>
      </c>
      <c r="R1927" s="1">
        <v>1200000.0</v>
      </c>
      <c r="S1927" s="9">
        <v>45190.0</v>
      </c>
      <c r="T1927" s="9">
        <v>45198.0</v>
      </c>
      <c r="U1927" s="1" t="s">
        <v>2901</v>
      </c>
      <c r="V1927" s="5">
        <v>90000.0</v>
      </c>
      <c r="W1927" s="11">
        <v>106200.0</v>
      </c>
      <c r="X1927" s="14">
        <v>45240.0</v>
      </c>
      <c r="Y1927" s="5">
        <v>97200.0</v>
      </c>
      <c r="Z1927" s="5">
        <v>67500.0</v>
      </c>
      <c r="AA1927" s="14">
        <v>45247.0</v>
      </c>
      <c r="AB1927" s="1" t="s">
        <v>2902</v>
      </c>
      <c r="AC1927" s="1" t="s">
        <v>55</v>
      </c>
      <c r="AD1927" s="12" t="s">
        <v>46</v>
      </c>
      <c r="AE1927" s="12" t="s">
        <v>47</v>
      </c>
      <c r="AF1927" s="12" t="s">
        <v>47</v>
      </c>
      <c r="AG1927" s="12" t="s">
        <v>47</v>
      </c>
      <c r="AH1927" s="12" t="s">
        <v>47</v>
      </c>
      <c r="AI1927" s="12" t="s">
        <v>47</v>
      </c>
    </row>
    <row r="1928">
      <c r="A1928" s="1" t="s">
        <v>2895</v>
      </c>
      <c r="B1928" s="7"/>
      <c r="C1928" s="1" t="s">
        <v>132</v>
      </c>
      <c r="D1928" s="1" t="s">
        <v>102</v>
      </c>
      <c r="E1928" s="1" t="s">
        <v>38</v>
      </c>
      <c r="F1928" s="1" t="s">
        <v>1668</v>
      </c>
      <c r="G1928" s="1" t="s">
        <v>170</v>
      </c>
      <c r="H1928" s="1" t="s">
        <v>170</v>
      </c>
      <c r="I1928" s="1" t="s">
        <v>247</v>
      </c>
      <c r="J1928" s="1"/>
      <c r="K1928" s="1" t="s">
        <v>2896</v>
      </c>
      <c r="L1928" s="1" t="s">
        <v>150</v>
      </c>
      <c r="M1928" s="14">
        <v>44849.0</v>
      </c>
      <c r="N1928" s="9">
        <v>45158.0</v>
      </c>
      <c r="O1928" s="1"/>
      <c r="P1928" s="1">
        <v>7.5</v>
      </c>
      <c r="Q1928" s="1">
        <v>800000.0</v>
      </c>
      <c r="R1928" s="1">
        <v>800000.0</v>
      </c>
      <c r="S1928" s="9">
        <v>45189.0</v>
      </c>
      <c r="T1928" s="9">
        <v>45198.0</v>
      </c>
      <c r="U1928" s="1" t="s">
        <v>2903</v>
      </c>
      <c r="V1928" s="5">
        <v>60000.0</v>
      </c>
      <c r="W1928" s="11">
        <v>70800.0</v>
      </c>
      <c r="X1928" s="14">
        <v>45240.0</v>
      </c>
      <c r="Y1928" s="5">
        <v>64800.0</v>
      </c>
      <c r="Z1928" s="5">
        <v>45000.0</v>
      </c>
      <c r="AA1928" s="14">
        <v>45247.0</v>
      </c>
      <c r="AB1928" s="1" t="s">
        <v>2904</v>
      </c>
      <c r="AC1928" s="1" t="s">
        <v>55</v>
      </c>
      <c r="AD1928" s="12" t="s">
        <v>46</v>
      </c>
      <c r="AE1928" s="12" t="s">
        <v>47</v>
      </c>
      <c r="AF1928" s="12" t="s">
        <v>47</v>
      </c>
      <c r="AG1928" s="12" t="s">
        <v>47</v>
      </c>
      <c r="AH1928" s="12" t="s">
        <v>47</v>
      </c>
      <c r="AI1928" s="12" t="s">
        <v>47</v>
      </c>
    </row>
    <row r="1929">
      <c r="A1929" s="1" t="s">
        <v>2895</v>
      </c>
      <c r="B1929" s="7"/>
      <c r="C1929" s="1" t="s">
        <v>132</v>
      </c>
      <c r="D1929" s="1" t="s">
        <v>102</v>
      </c>
      <c r="E1929" s="1" t="s">
        <v>38</v>
      </c>
      <c r="F1929" s="1" t="s">
        <v>1668</v>
      </c>
      <c r="G1929" s="1" t="s">
        <v>170</v>
      </c>
      <c r="H1929" s="1" t="s">
        <v>170</v>
      </c>
      <c r="I1929" s="1" t="s">
        <v>247</v>
      </c>
      <c r="J1929" s="1"/>
      <c r="K1929" s="1" t="s">
        <v>2896</v>
      </c>
      <c r="L1929" s="1" t="s">
        <v>150</v>
      </c>
      <c r="M1929" s="14">
        <v>44849.0</v>
      </c>
      <c r="N1929" s="9">
        <v>45304.0</v>
      </c>
      <c r="O1929" s="1"/>
      <c r="P1929" s="1">
        <v>7.5</v>
      </c>
      <c r="Q1929" s="1">
        <v>1500000.0</v>
      </c>
      <c r="R1929" s="1">
        <v>1500000.0</v>
      </c>
      <c r="S1929" s="9">
        <v>45335.0</v>
      </c>
      <c r="T1929" s="9">
        <v>45336.0</v>
      </c>
      <c r="U1929" s="1" t="s">
        <v>2905</v>
      </c>
      <c r="V1929" s="5">
        <v>112500.0</v>
      </c>
      <c r="W1929" s="11">
        <v>132750.0</v>
      </c>
      <c r="X1929" s="9">
        <v>45388.0</v>
      </c>
      <c r="Y1929" s="5">
        <v>121500.0</v>
      </c>
      <c r="Z1929" s="5">
        <v>84375.0</v>
      </c>
      <c r="AA1929" s="9">
        <v>45394.0</v>
      </c>
      <c r="AB1929" s="1" t="s">
        <v>2906</v>
      </c>
      <c r="AC1929" s="1" t="s">
        <v>55</v>
      </c>
      <c r="AD1929" s="12" t="s">
        <v>46</v>
      </c>
      <c r="AE1929" s="12" t="s">
        <v>47</v>
      </c>
      <c r="AF1929" s="12" t="s">
        <v>47</v>
      </c>
      <c r="AG1929" s="12" t="s">
        <v>47</v>
      </c>
      <c r="AH1929" s="12" t="s">
        <v>137</v>
      </c>
      <c r="AI1929" s="12" t="s">
        <v>137</v>
      </c>
    </row>
    <row r="1930">
      <c r="A1930" s="1" t="s">
        <v>2895</v>
      </c>
      <c r="B1930" s="7"/>
      <c r="C1930" s="1" t="s">
        <v>132</v>
      </c>
      <c r="D1930" s="1" t="s">
        <v>102</v>
      </c>
      <c r="E1930" s="1" t="s">
        <v>38</v>
      </c>
      <c r="F1930" s="1" t="s">
        <v>1668</v>
      </c>
      <c r="G1930" s="1" t="s">
        <v>170</v>
      </c>
      <c r="H1930" s="1" t="s">
        <v>170</v>
      </c>
      <c r="I1930" s="1" t="s">
        <v>247</v>
      </c>
      <c r="J1930" s="1"/>
      <c r="K1930" s="1" t="s">
        <v>2896</v>
      </c>
      <c r="L1930" s="1" t="s">
        <v>150</v>
      </c>
      <c r="M1930" s="14">
        <v>44849.0</v>
      </c>
      <c r="N1930" s="9">
        <v>45187.0</v>
      </c>
      <c r="O1930" s="1"/>
      <c r="P1930" s="1">
        <v>7.5</v>
      </c>
      <c r="Q1930" s="1">
        <v>800000.0</v>
      </c>
      <c r="R1930" s="1">
        <v>300000.0</v>
      </c>
      <c r="S1930" s="10">
        <v>45277.0</v>
      </c>
      <c r="V1930" s="5">
        <v>22500.0</v>
      </c>
      <c r="W1930" s="11">
        <v>26550.0</v>
      </c>
      <c r="Z1930" s="5">
        <v>16875.0</v>
      </c>
      <c r="AB1930" s="1"/>
      <c r="AC1930" s="1" t="s">
        <v>45</v>
      </c>
      <c r="AD1930" s="12" t="s">
        <v>46</v>
      </c>
      <c r="AE1930" s="12" t="s">
        <v>47</v>
      </c>
      <c r="AF1930" s="12" t="s">
        <v>47</v>
      </c>
    </row>
    <row r="1931">
      <c r="A1931" s="1" t="s">
        <v>2895</v>
      </c>
      <c r="B1931" s="7"/>
      <c r="C1931" s="1" t="s">
        <v>132</v>
      </c>
      <c r="D1931" s="1" t="s">
        <v>102</v>
      </c>
      <c r="E1931" s="1" t="s">
        <v>38</v>
      </c>
      <c r="F1931" s="1" t="s">
        <v>1668</v>
      </c>
      <c r="G1931" s="1" t="s">
        <v>170</v>
      </c>
      <c r="H1931" s="1" t="s">
        <v>170</v>
      </c>
      <c r="I1931" s="1" t="s">
        <v>247</v>
      </c>
      <c r="J1931" s="1"/>
      <c r="K1931" s="1" t="s">
        <v>2896</v>
      </c>
      <c r="L1931" s="1" t="s">
        <v>150</v>
      </c>
      <c r="M1931" s="14">
        <v>44849.0</v>
      </c>
      <c r="N1931" s="14">
        <v>44849.0</v>
      </c>
      <c r="O1931" s="1"/>
      <c r="P1931" s="1">
        <v>7.5</v>
      </c>
      <c r="Q1931" s="1">
        <v>3000000.0</v>
      </c>
      <c r="R1931" s="1">
        <v>300000.0</v>
      </c>
      <c r="S1931" s="15">
        <v>44879.0</v>
      </c>
      <c r="V1931" s="5">
        <v>22500.0</v>
      </c>
      <c r="W1931" s="11">
        <v>26550.0</v>
      </c>
      <c r="Z1931" s="5">
        <v>16875.0</v>
      </c>
      <c r="AB1931" s="1"/>
      <c r="AC1931" s="1" t="s">
        <v>45</v>
      </c>
      <c r="AD1931" s="12" t="s">
        <v>46</v>
      </c>
      <c r="AE1931" s="12" t="s">
        <v>46</v>
      </c>
      <c r="AF1931" s="12" t="s">
        <v>46</v>
      </c>
    </row>
    <row r="1932">
      <c r="A1932" s="1" t="s">
        <v>2895</v>
      </c>
      <c r="B1932" s="7"/>
      <c r="C1932" s="1" t="s">
        <v>132</v>
      </c>
      <c r="D1932" s="1" t="s">
        <v>102</v>
      </c>
      <c r="E1932" s="1" t="s">
        <v>38</v>
      </c>
      <c r="F1932" s="1" t="s">
        <v>1668</v>
      </c>
      <c r="G1932" s="1" t="s">
        <v>170</v>
      </c>
      <c r="H1932" s="1" t="s">
        <v>170</v>
      </c>
      <c r="I1932" s="1" t="s">
        <v>247</v>
      </c>
      <c r="J1932" s="1"/>
      <c r="K1932" s="1" t="s">
        <v>2896</v>
      </c>
      <c r="L1932" s="1" t="s">
        <v>150</v>
      </c>
      <c r="M1932" s="14">
        <v>44849.0</v>
      </c>
      <c r="N1932" s="14">
        <v>44849.0</v>
      </c>
      <c r="O1932" s="1"/>
      <c r="P1932" s="1">
        <v>7.5</v>
      </c>
      <c r="Q1932" s="1">
        <v>1850000.0</v>
      </c>
      <c r="R1932" s="1">
        <v>300000.0</v>
      </c>
      <c r="S1932" s="15">
        <v>44879.0</v>
      </c>
      <c r="V1932" s="5">
        <v>22500.0</v>
      </c>
      <c r="W1932" s="11">
        <v>26550.0</v>
      </c>
      <c r="X1932" s="1"/>
      <c r="Y1932" s="1"/>
      <c r="Z1932" s="5">
        <v>16875.0</v>
      </c>
      <c r="AB1932" s="1"/>
      <c r="AC1932" s="1" t="s">
        <v>45</v>
      </c>
      <c r="AD1932" s="12" t="s">
        <v>46</v>
      </c>
      <c r="AE1932" s="12" t="s">
        <v>46</v>
      </c>
      <c r="AF1932" s="12" t="s">
        <v>46</v>
      </c>
    </row>
    <row r="1933">
      <c r="A1933" s="1" t="s">
        <v>2907</v>
      </c>
      <c r="B1933" s="7"/>
      <c r="C1933" s="1" t="s">
        <v>36</v>
      </c>
      <c r="D1933" s="1" t="s">
        <v>102</v>
      </c>
      <c r="E1933" s="1" t="s">
        <v>77</v>
      </c>
      <c r="F1933" s="1" t="s">
        <v>2400</v>
      </c>
      <c r="G1933" s="1" t="s">
        <v>115</v>
      </c>
      <c r="H1933" s="1" t="s">
        <v>116</v>
      </c>
      <c r="I1933" s="1" t="s">
        <v>291</v>
      </c>
      <c r="J1933" s="1"/>
      <c r="K1933" s="1" t="s">
        <v>2908</v>
      </c>
      <c r="L1933" s="1" t="s">
        <v>53</v>
      </c>
      <c r="M1933" s="14">
        <v>44849.0</v>
      </c>
      <c r="N1933" s="14">
        <v>44849.0</v>
      </c>
      <c r="O1933" s="1"/>
      <c r="P1933" s="1">
        <v>8.33</v>
      </c>
      <c r="Q1933" s="1">
        <v>500000.0</v>
      </c>
      <c r="R1933" s="1">
        <v>300000.0</v>
      </c>
      <c r="S1933" s="15">
        <v>44939.0</v>
      </c>
      <c r="V1933" s="5">
        <v>24990.0</v>
      </c>
      <c r="W1933" s="11">
        <v>29488.199999999997</v>
      </c>
      <c r="Z1933" s="5">
        <v>18742.5</v>
      </c>
      <c r="AC1933" s="1" t="s">
        <v>45</v>
      </c>
      <c r="AD1933" s="12" t="s">
        <v>46</v>
      </c>
      <c r="AE1933" s="12" t="s">
        <v>46</v>
      </c>
      <c r="AF1933" s="12" t="s">
        <v>46</v>
      </c>
    </row>
    <row r="1934">
      <c r="A1934" s="1" t="s">
        <v>2909</v>
      </c>
      <c r="B1934" s="7"/>
      <c r="C1934" s="1" t="s">
        <v>36</v>
      </c>
      <c r="D1934" s="1" t="s">
        <v>81</v>
      </c>
      <c r="E1934" s="1" t="s">
        <v>212</v>
      </c>
      <c r="F1934" s="1" t="s">
        <v>1079</v>
      </c>
      <c r="G1934" s="1" t="s">
        <v>40</v>
      </c>
      <c r="H1934" s="1" t="s">
        <v>345</v>
      </c>
      <c r="I1934" s="1" t="s">
        <v>236</v>
      </c>
      <c r="J1934" s="1"/>
      <c r="K1934" s="1" t="s">
        <v>2910</v>
      </c>
      <c r="L1934" s="1" t="s">
        <v>347</v>
      </c>
      <c r="M1934" s="9">
        <v>44771.0</v>
      </c>
      <c r="N1934" s="9">
        <v>44977.0</v>
      </c>
      <c r="O1934" s="1"/>
      <c r="P1934" s="1">
        <v>8.0</v>
      </c>
      <c r="Q1934" s="1">
        <v>300000.0</v>
      </c>
      <c r="R1934" s="1">
        <v>300000.0</v>
      </c>
      <c r="S1934" s="10">
        <v>45067.0</v>
      </c>
      <c r="V1934" s="5">
        <v>24000.0</v>
      </c>
      <c r="W1934" s="11">
        <v>28320.0</v>
      </c>
      <c r="Z1934" s="5">
        <v>18000.0</v>
      </c>
      <c r="AB1934" s="1"/>
      <c r="AC1934" s="1" t="s">
        <v>45</v>
      </c>
      <c r="AD1934" s="12" t="s">
        <v>46</v>
      </c>
      <c r="AE1934" s="12" t="s">
        <v>46</v>
      </c>
      <c r="AF1934" s="12" t="s">
        <v>47</v>
      </c>
    </row>
    <row r="1935">
      <c r="A1935" s="1" t="s">
        <v>2909</v>
      </c>
      <c r="B1935" s="7"/>
      <c r="C1935" s="1" t="s">
        <v>36</v>
      </c>
      <c r="D1935" s="1" t="s">
        <v>81</v>
      </c>
      <c r="E1935" s="1" t="s">
        <v>212</v>
      </c>
      <c r="F1935" s="1" t="s">
        <v>1079</v>
      </c>
      <c r="G1935" s="1" t="s">
        <v>40</v>
      </c>
      <c r="H1935" s="1" t="s">
        <v>345</v>
      </c>
      <c r="I1935" s="1" t="s">
        <v>236</v>
      </c>
      <c r="J1935" s="1"/>
      <c r="K1935" s="1" t="s">
        <v>2910</v>
      </c>
      <c r="L1935" s="1" t="s">
        <v>347</v>
      </c>
      <c r="M1935" s="9">
        <v>44771.0</v>
      </c>
      <c r="N1935" s="9">
        <v>45195.0</v>
      </c>
      <c r="O1935" s="1"/>
      <c r="P1935" s="1">
        <v>8.0</v>
      </c>
      <c r="Q1935" s="1">
        <v>312000.0</v>
      </c>
      <c r="R1935" s="1">
        <v>300000.0</v>
      </c>
      <c r="S1935" s="10">
        <v>45285.0</v>
      </c>
      <c r="V1935" s="5">
        <v>24000.0</v>
      </c>
      <c r="W1935" s="11">
        <v>28320.0</v>
      </c>
      <c r="Z1935" s="5">
        <v>18000.0</v>
      </c>
      <c r="AB1935" s="1"/>
      <c r="AC1935" s="1" t="s">
        <v>45</v>
      </c>
      <c r="AD1935" s="12" t="s">
        <v>46</v>
      </c>
      <c r="AE1935" s="12" t="s">
        <v>47</v>
      </c>
      <c r="AF1935" s="12" t="s">
        <v>47</v>
      </c>
    </row>
    <row r="1936">
      <c r="A1936" s="1" t="s">
        <v>2911</v>
      </c>
      <c r="B1936" s="7"/>
      <c r="C1936" s="1" t="s">
        <v>36</v>
      </c>
      <c r="D1936" s="1" t="s">
        <v>96</v>
      </c>
      <c r="E1936" s="1" t="s">
        <v>38</v>
      </c>
      <c r="F1936" s="1" t="s">
        <v>51</v>
      </c>
      <c r="G1936" s="1" t="s">
        <v>152</v>
      </c>
      <c r="H1936" s="1" t="s">
        <v>153</v>
      </c>
      <c r="I1936" s="1" t="s">
        <v>86</v>
      </c>
      <c r="J1936" s="1"/>
      <c r="K1936" s="1" t="s">
        <v>2912</v>
      </c>
      <c r="L1936" s="1" t="s">
        <v>53</v>
      </c>
      <c r="M1936" s="14">
        <v>44849.0</v>
      </c>
      <c r="N1936" s="9">
        <v>44770.0</v>
      </c>
      <c r="O1936" s="1"/>
      <c r="P1936" s="1">
        <v>8.0</v>
      </c>
      <c r="Q1936" s="1">
        <v>300000.0</v>
      </c>
      <c r="R1936" s="1">
        <v>300000.0</v>
      </c>
      <c r="S1936" s="10">
        <v>44860.0</v>
      </c>
      <c r="V1936" s="5">
        <v>24000.0</v>
      </c>
      <c r="W1936" s="11">
        <v>28320.0</v>
      </c>
      <c r="Z1936" s="5">
        <v>18000.0</v>
      </c>
      <c r="AC1936" s="1" t="s">
        <v>45</v>
      </c>
      <c r="AD1936" s="12" t="s">
        <v>46</v>
      </c>
      <c r="AE1936" s="12" t="s">
        <v>46</v>
      </c>
      <c r="AF1936" s="12" t="s">
        <v>46</v>
      </c>
    </row>
    <row r="1937">
      <c r="A1937" s="1" t="s">
        <v>2913</v>
      </c>
      <c r="B1937" s="7"/>
      <c r="C1937" s="1" t="s">
        <v>36</v>
      </c>
      <c r="D1937" s="1" t="s">
        <v>96</v>
      </c>
      <c r="E1937" s="1" t="s">
        <v>77</v>
      </c>
      <c r="F1937" s="1" t="s">
        <v>379</v>
      </c>
      <c r="G1937" s="1" t="s">
        <v>40</v>
      </c>
      <c r="H1937" s="1" t="s">
        <v>41</v>
      </c>
      <c r="I1937" s="1" t="s">
        <v>42</v>
      </c>
      <c r="J1937" s="1"/>
      <c r="K1937" s="1" t="s">
        <v>2914</v>
      </c>
      <c r="L1937" s="1" t="s">
        <v>150</v>
      </c>
      <c r="M1937" s="9">
        <v>45012.0</v>
      </c>
      <c r="N1937" s="9">
        <v>45016.0</v>
      </c>
      <c r="O1937" s="1"/>
      <c r="P1937" s="1">
        <v>8.33</v>
      </c>
      <c r="Q1937" s="1">
        <v>500000.0</v>
      </c>
      <c r="R1937" s="1">
        <v>300000.0</v>
      </c>
      <c r="S1937" s="10">
        <v>45106.0</v>
      </c>
      <c r="V1937" s="5">
        <v>24990.0</v>
      </c>
      <c r="W1937" s="11">
        <v>29488.199999999997</v>
      </c>
      <c r="Z1937" s="5">
        <v>18742.5</v>
      </c>
      <c r="AB1937" s="1"/>
      <c r="AC1937" s="1" t="s">
        <v>45</v>
      </c>
      <c r="AD1937" s="12" t="s">
        <v>46</v>
      </c>
      <c r="AE1937" s="12" t="s">
        <v>46</v>
      </c>
      <c r="AF1937" s="12" t="s">
        <v>47</v>
      </c>
    </row>
    <row r="1938">
      <c r="A1938" s="1" t="s">
        <v>2915</v>
      </c>
      <c r="B1938" s="7"/>
      <c r="C1938" s="1" t="s">
        <v>132</v>
      </c>
      <c r="D1938" s="1" t="s">
        <v>1859</v>
      </c>
      <c r="E1938" s="1" t="s">
        <v>38</v>
      </c>
      <c r="F1938" s="1" t="s">
        <v>1049</v>
      </c>
      <c r="G1938" s="1" t="s">
        <v>241</v>
      </c>
      <c r="H1938" s="1" t="s">
        <v>243</v>
      </c>
      <c r="I1938" s="1" t="s">
        <v>265</v>
      </c>
      <c r="J1938" s="1"/>
      <c r="K1938" s="1" t="s">
        <v>2916</v>
      </c>
      <c r="L1938" s="1" t="s">
        <v>53</v>
      </c>
      <c r="M1938" s="9">
        <v>45079.0</v>
      </c>
      <c r="N1938" s="9">
        <v>45079.0</v>
      </c>
      <c r="O1938" s="1"/>
      <c r="P1938" s="1">
        <v>8.33</v>
      </c>
      <c r="Q1938" s="1">
        <v>100000.0</v>
      </c>
      <c r="R1938" s="1">
        <v>150000.0</v>
      </c>
      <c r="S1938" s="9">
        <v>45049.0</v>
      </c>
      <c r="T1938" s="9">
        <v>45083.0</v>
      </c>
      <c r="U1938" s="1" t="s">
        <v>2917</v>
      </c>
      <c r="V1938" s="5">
        <v>12495.0</v>
      </c>
      <c r="W1938" s="11">
        <v>14744.099999999999</v>
      </c>
      <c r="X1938" s="9">
        <v>45079.0</v>
      </c>
      <c r="Y1938" s="5">
        <v>13494.599999999999</v>
      </c>
      <c r="Z1938" s="5">
        <v>9371.25</v>
      </c>
      <c r="AA1938" s="9">
        <v>45083.0</v>
      </c>
      <c r="AB1938" s="1" t="s">
        <v>2917</v>
      </c>
      <c r="AC1938" s="1" t="s">
        <v>55</v>
      </c>
      <c r="AD1938" s="12" t="s">
        <v>47</v>
      </c>
      <c r="AE1938" s="12" t="s">
        <v>47</v>
      </c>
      <c r="AF1938" s="12" t="s">
        <v>47</v>
      </c>
      <c r="AG1938" s="12" t="s">
        <v>47</v>
      </c>
      <c r="AH1938" s="12" t="s">
        <v>47</v>
      </c>
      <c r="AI1938" s="12" t="s">
        <v>47</v>
      </c>
    </row>
    <row r="1939">
      <c r="A1939" s="1" t="s">
        <v>2915</v>
      </c>
      <c r="B1939" s="7"/>
      <c r="C1939" s="1" t="s">
        <v>132</v>
      </c>
      <c r="D1939" s="1" t="s">
        <v>1859</v>
      </c>
      <c r="E1939" s="1" t="s">
        <v>38</v>
      </c>
      <c r="F1939" s="1" t="s">
        <v>1049</v>
      </c>
      <c r="G1939" s="1" t="s">
        <v>241</v>
      </c>
      <c r="H1939" s="1" t="s">
        <v>243</v>
      </c>
      <c r="I1939" s="1" t="s">
        <v>265</v>
      </c>
      <c r="J1939" s="1"/>
      <c r="K1939" s="1" t="s">
        <v>2916</v>
      </c>
      <c r="L1939" s="1" t="s">
        <v>53</v>
      </c>
      <c r="M1939" s="9">
        <v>45079.0</v>
      </c>
      <c r="N1939" s="9">
        <v>45079.0</v>
      </c>
      <c r="O1939" s="1"/>
      <c r="P1939" s="1">
        <v>8.33</v>
      </c>
      <c r="Q1939" s="1">
        <v>100000.0</v>
      </c>
      <c r="R1939" s="1">
        <v>100000.0</v>
      </c>
      <c r="S1939" s="9">
        <v>45049.0</v>
      </c>
      <c r="T1939" s="9">
        <v>45083.0</v>
      </c>
      <c r="U1939" s="1" t="s">
        <v>2917</v>
      </c>
      <c r="V1939" s="5">
        <v>8330.0</v>
      </c>
      <c r="W1939" s="11">
        <v>9829.4</v>
      </c>
      <c r="X1939" s="9">
        <v>45079.0</v>
      </c>
      <c r="Y1939" s="5">
        <v>8996.4</v>
      </c>
      <c r="Z1939" s="5">
        <v>6247.5</v>
      </c>
      <c r="AA1939" s="9">
        <v>45083.0</v>
      </c>
      <c r="AB1939" s="1" t="s">
        <v>2917</v>
      </c>
      <c r="AC1939" s="1" t="s">
        <v>55</v>
      </c>
      <c r="AD1939" s="12" t="s">
        <v>47</v>
      </c>
      <c r="AE1939" s="12" t="s">
        <v>47</v>
      </c>
      <c r="AF1939" s="12" t="s">
        <v>47</v>
      </c>
      <c r="AG1939" s="12" t="s">
        <v>47</v>
      </c>
      <c r="AH1939" s="12" t="s">
        <v>47</v>
      </c>
      <c r="AI1939" s="12" t="s">
        <v>47</v>
      </c>
    </row>
    <row r="1940">
      <c r="A1940" s="1" t="s">
        <v>2918</v>
      </c>
      <c r="B1940" s="7"/>
      <c r="C1940" s="1" t="s">
        <v>36</v>
      </c>
      <c r="D1940" s="1" t="s">
        <v>102</v>
      </c>
      <c r="E1940" s="1" t="s">
        <v>82</v>
      </c>
      <c r="F1940" s="1" t="s">
        <v>400</v>
      </c>
      <c r="G1940" s="1" t="s">
        <v>354</v>
      </c>
      <c r="H1940" s="1" t="s">
        <v>355</v>
      </c>
      <c r="I1940" s="1" t="s">
        <v>292</v>
      </c>
      <c r="J1940" s="1"/>
      <c r="K1940" s="1" t="s">
        <v>2919</v>
      </c>
      <c r="L1940" s="1" t="s">
        <v>88</v>
      </c>
      <c r="M1940" s="9">
        <v>44652.0</v>
      </c>
      <c r="N1940" s="9">
        <v>44835.0</v>
      </c>
      <c r="O1940" s="1"/>
      <c r="P1940" s="1">
        <v>7.5</v>
      </c>
      <c r="Q1940" s="1">
        <v>300000.0</v>
      </c>
      <c r="R1940" s="1">
        <v>300000.0</v>
      </c>
      <c r="S1940" s="10">
        <v>44925.0</v>
      </c>
      <c r="V1940" s="5">
        <v>22500.0</v>
      </c>
      <c r="W1940" s="11">
        <v>26550.0</v>
      </c>
      <c r="Z1940" s="5">
        <v>16875.0</v>
      </c>
      <c r="AB1940" s="1"/>
      <c r="AC1940" s="1" t="s">
        <v>45</v>
      </c>
      <c r="AD1940" s="12" t="s">
        <v>46</v>
      </c>
      <c r="AE1940" s="12" t="s">
        <v>46</v>
      </c>
      <c r="AF1940" s="12" t="s">
        <v>46</v>
      </c>
    </row>
    <row r="1941">
      <c r="A1941" s="1" t="s">
        <v>2918</v>
      </c>
      <c r="B1941" s="7"/>
      <c r="C1941" s="1" t="s">
        <v>36</v>
      </c>
      <c r="D1941" s="1" t="s">
        <v>102</v>
      </c>
      <c r="E1941" s="1" t="s">
        <v>82</v>
      </c>
      <c r="F1941" s="1" t="s">
        <v>400</v>
      </c>
      <c r="G1941" s="1" t="s">
        <v>354</v>
      </c>
      <c r="H1941" s="1" t="s">
        <v>355</v>
      </c>
      <c r="I1941" s="1" t="s">
        <v>292</v>
      </c>
      <c r="J1941" s="1"/>
      <c r="K1941" s="1" t="s">
        <v>2919</v>
      </c>
      <c r="L1941" s="1" t="s">
        <v>88</v>
      </c>
      <c r="M1941" s="9">
        <v>44652.0</v>
      </c>
      <c r="N1941" s="9">
        <v>44652.0</v>
      </c>
      <c r="O1941" s="22"/>
      <c r="P1941" s="1">
        <v>7.5</v>
      </c>
      <c r="Q1941" s="1">
        <v>300000.0</v>
      </c>
      <c r="R1941" s="1">
        <v>300000.0</v>
      </c>
      <c r="S1941" s="10">
        <v>44682.0</v>
      </c>
      <c r="V1941" s="5">
        <v>22500.0</v>
      </c>
      <c r="W1941" s="11">
        <v>26550.0</v>
      </c>
      <c r="Z1941" s="5">
        <v>16875.0</v>
      </c>
      <c r="AB1941" s="1"/>
      <c r="AC1941" s="1" t="s">
        <v>45</v>
      </c>
      <c r="AD1941" s="12" t="s">
        <v>46</v>
      </c>
      <c r="AE1941" s="12" t="s">
        <v>46</v>
      </c>
      <c r="AF1941" s="12" t="s">
        <v>46</v>
      </c>
    </row>
    <row r="1942">
      <c r="A1942" s="1" t="s">
        <v>2920</v>
      </c>
      <c r="B1942" s="1" t="s">
        <v>2921</v>
      </c>
      <c r="C1942" s="1" t="s">
        <v>36</v>
      </c>
      <c r="D1942" s="1" t="s">
        <v>37</v>
      </c>
      <c r="E1942" s="1" t="s">
        <v>77</v>
      </c>
      <c r="F1942" s="1" t="s">
        <v>1068</v>
      </c>
      <c r="G1942" s="1" t="s">
        <v>152</v>
      </c>
      <c r="H1942" s="1" t="s">
        <v>317</v>
      </c>
      <c r="I1942" s="1" t="s">
        <v>234</v>
      </c>
      <c r="J1942" s="1"/>
      <c r="K1942" s="1" t="s">
        <v>2922</v>
      </c>
      <c r="L1942" s="1" t="s">
        <v>99</v>
      </c>
      <c r="M1942" s="9">
        <v>44652.0</v>
      </c>
      <c r="N1942" s="14">
        <v>44924.0</v>
      </c>
      <c r="O1942" s="1"/>
      <c r="P1942" s="1">
        <v>8.33</v>
      </c>
      <c r="Q1942" s="1">
        <v>3500000.0</v>
      </c>
      <c r="R1942" s="1">
        <v>3600000.0</v>
      </c>
      <c r="S1942" s="14">
        <v>44908.0</v>
      </c>
      <c r="T1942" s="14">
        <v>44924.0</v>
      </c>
      <c r="U1942" s="1" t="s">
        <v>2923</v>
      </c>
      <c r="V1942" s="5">
        <v>299880.0</v>
      </c>
      <c r="W1942" s="11">
        <v>353858.39999999997</v>
      </c>
      <c r="X1942" s="9">
        <v>44938.0</v>
      </c>
      <c r="Y1942" s="5">
        <v>353858.39999999997</v>
      </c>
      <c r="Z1942" s="5">
        <v>224910.0</v>
      </c>
      <c r="AA1942" s="9">
        <v>44942.0</v>
      </c>
      <c r="AB1942" s="1" t="s">
        <v>2923</v>
      </c>
      <c r="AC1942" s="1" t="s">
        <v>55</v>
      </c>
      <c r="AD1942" s="12" t="s">
        <v>46</v>
      </c>
      <c r="AE1942" s="12" t="s">
        <v>46</v>
      </c>
      <c r="AF1942" s="12" t="s">
        <v>46</v>
      </c>
      <c r="AG1942" s="12" t="s">
        <v>46</v>
      </c>
      <c r="AH1942" s="12" t="s">
        <v>46</v>
      </c>
      <c r="AI1942" s="12" t="s">
        <v>46</v>
      </c>
    </row>
    <row r="1943">
      <c r="A1943" s="1" t="s">
        <v>2920</v>
      </c>
      <c r="B1943" s="1" t="s">
        <v>2921</v>
      </c>
      <c r="C1943" s="1" t="s">
        <v>36</v>
      </c>
      <c r="D1943" s="1" t="s">
        <v>37</v>
      </c>
      <c r="E1943" s="1" t="s">
        <v>77</v>
      </c>
      <c r="F1943" s="1" t="s">
        <v>1068</v>
      </c>
      <c r="G1943" s="1" t="s">
        <v>152</v>
      </c>
      <c r="H1943" s="1" t="s">
        <v>317</v>
      </c>
      <c r="I1943" s="1" t="s">
        <v>234</v>
      </c>
      <c r="J1943" s="1"/>
      <c r="K1943" s="1" t="s">
        <v>2922</v>
      </c>
      <c r="L1943" s="1" t="s">
        <v>99</v>
      </c>
      <c r="M1943" s="9">
        <v>44652.0</v>
      </c>
      <c r="N1943" s="9">
        <v>44947.0</v>
      </c>
      <c r="O1943" s="1"/>
      <c r="P1943" s="1">
        <v>8.33</v>
      </c>
      <c r="Q1943" s="1">
        <v>1300000.0</v>
      </c>
      <c r="R1943" s="1">
        <v>1400000.0</v>
      </c>
      <c r="S1943" s="9">
        <v>44931.0</v>
      </c>
      <c r="T1943" s="9">
        <v>44947.0</v>
      </c>
      <c r="U1943" s="1" t="s">
        <v>2924</v>
      </c>
      <c r="V1943" s="5">
        <v>116620.0</v>
      </c>
      <c r="W1943" s="11">
        <v>137611.6</v>
      </c>
      <c r="X1943" s="9">
        <v>44961.0</v>
      </c>
      <c r="Y1943" s="5">
        <v>137611.6</v>
      </c>
      <c r="Z1943" s="5">
        <v>87465.0</v>
      </c>
      <c r="AA1943" s="9">
        <v>44965.0</v>
      </c>
      <c r="AB1943" s="1" t="s">
        <v>2924</v>
      </c>
      <c r="AC1943" s="1" t="s">
        <v>55</v>
      </c>
      <c r="AD1943" s="12" t="s">
        <v>46</v>
      </c>
      <c r="AE1943" s="12" t="s">
        <v>46</v>
      </c>
      <c r="AF1943" s="12" t="s">
        <v>46</v>
      </c>
      <c r="AG1943" s="12" t="s">
        <v>46</v>
      </c>
      <c r="AH1943" s="12" t="s">
        <v>46</v>
      </c>
      <c r="AI1943" s="12" t="s">
        <v>46</v>
      </c>
    </row>
    <row r="1944">
      <c r="A1944" s="1" t="s">
        <v>2920</v>
      </c>
      <c r="B1944" s="1" t="s">
        <v>2921</v>
      </c>
      <c r="C1944" s="1" t="s">
        <v>36</v>
      </c>
      <c r="D1944" s="1" t="s">
        <v>37</v>
      </c>
      <c r="E1944" s="1" t="s">
        <v>77</v>
      </c>
      <c r="F1944" s="1" t="s">
        <v>1068</v>
      </c>
      <c r="G1944" s="1" t="s">
        <v>152</v>
      </c>
      <c r="H1944" s="1" t="s">
        <v>317</v>
      </c>
      <c r="I1944" s="1" t="s">
        <v>234</v>
      </c>
      <c r="J1944" s="1"/>
      <c r="K1944" s="1" t="s">
        <v>2922</v>
      </c>
      <c r="L1944" s="1" t="s">
        <v>99</v>
      </c>
      <c r="M1944" s="9">
        <v>44652.0</v>
      </c>
      <c r="N1944" s="9">
        <v>44963.0</v>
      </c>
      <c r="O1944" s="1"/>
      <c r="P1944" s="1">
        <v>8.33</v>
      </c>
      <c r="Q1944" s="1">
        <v>800000.0</v>
      </c>
      <c r="R1944" s="1">
        <v>840000.0</v>
      </c>
      <c r="S1944" s="9">
        <v>44942.0</v>
      </c>
      <c r="T1944" s="9">
        <v>44963.0</v>
      </c>
      <c r="U1944" s="1" t="s">
        <v>2925</v>
      </c>
      <c r="V1944" s="5">
        <v>69972.0</v>
      </c>
      <c r="W1944" s="11">
        <v>82566.95999999999</v>
      </c>
      <c r="X1944" s="9">
        <v>44972.0</v>
      </c>
      <c r="Y1944" s="5">
        <v>82566.95999999999</v>
      </c>
      <c r="Z1944" s="5">
        <v>52479.0</v>
      </c>
      <c r="AA1944" s="9">
        <v>44976.0</v>
      </c>
      <c r="AB1944" s="1" t="s">
        <v>2925</v>
      </c>
      <c r="AC1944" s="1" t="s">
        <v>55</v>
      </c>
      <c r="AD1944" s="12" t="s">
        <v>46</v>
      </c>
      <c r="AE1944" s="12" t="s">
        <v>46</v>
      </c>
      <c r="AF1944" s="12" t="s">
        <v>46</v>
      </c>
      <c r="AG1944" s="12" t="s">
        <v>46</v>
      </c>
      <c r="AH1944" s="12" t="s">
        <v>46</v>
      </c>
      <c r="AI1944" s="12" t="s">
        <v>46</v>
      </c>
    </row>
    <row r="1945">
      <c r="A1945" s="1" t="s">
        <v>2920</v>
      </c>
      <c r="B1945" s="1" t="s">
        <v>2921</v>
      </c>
      <c r="C1945" s="1" t="s">
        <v>36</v>
      </c>
      <c r="D1945" s="1" t="s">
        <v>37</v>
      </c>
      <c r="E1945" s="1" t="s">
        <v>77</v>
      </c>
      <c r="F1945" s="1" t="s">
        <v>1068</v>
      </c>
      <c r="G1945" s="1" t="s">
        <v>152</v>
      </c>
      <c r="H1945" s="1" t="s">
        <v>317</v>
      </c>
      <c r="I1945" s="1" t="s">
        <v>234</v>
      </c>
      <c r="J1945" s="1"/>
      <c r="K1945" s="1" t="s">
        <v>2922</v>
      </c>
      <c r="L1945" s="1" t="s">
        <v>99</v>
      </c>
      <c r="M1945" s="9">
        <v>44652.0</v>
      </c>
      <c r="N1945" s="9">
        <v>45045.0</v>
      </c>
      <c r="O1945" s="1"/>
      <c r="P1945" s="1">
        <v>8.33</v>
      </c>
      <c r="Q1945" s="1">
        <v>300000.0</v>
      </c>
      <c r="R1945" s="1">
        <v>2000000.0</v>
      </c>
      <c r="S1945" s="9">
        <v>45075.0</v>
      </c>
      <c r="T1945" s="9">
        <v>45078.0</v>
      </c>
      <c r="U1945" s="1" t="s">
        <v>2926</v>
      </c>
      <c r="V1945" s="5">
        <v>166600.0</v>
      </c>
      <c r="W1945" s="11">
        <v>196588.0</v>
      </c>
      <c r="X1945" s="9">
        <v>45099.0</v>
      </c>
      <c r="Y1945" s="5">
        <v>179928.0</v>
      </c>
      <c r="Z1945" s="5">
        <v>124950.0</v>
      </c>
      <c r="AA1945" s="9">
        <v>45105.0</v>
      </c>
      <c r="AB1945" s="1" t="s">
        <v>2927</v>
      </c>
      <c r="AC1945" s="1" t="s">
        <v>55</v>
      </c>
      <c r="AD1945" s="12" t="s">
        <v>46</v>
      </c>
      <c r="AE1945" s="12" t="s">
        <v>47</v>
      </c>
      <c r="AF1945" s="12" t="s">
        <v>47</v>
      </c>
      <c r="AG1945" s="12" t="s">
        <v>47</v>
      </c>
      <c r="AH1945" s="12" t="s">
        <v>47</v>
      </c>
      <c r="AI1945" s="12" t="s">
        <v>47</v>
      </c>
    </row>
    <row r="1946">
      <c r="A1946" s="1" t="s">
        <v>2920</v>
      </c>
      <c r="B1946" s="1" t="s">
        <v>2921</v>
      </c>
      <c r="C1946" s="1" t="s">
        <v>36</v>
      </c>
      <c r="D1946" s="1" t="s">
        <v>37</v>
      </c>
      <c r="E1946" s="1" t="s">
        <v>77</v>
      </c>
      <c r="F1946" s="1" t="s">
        <v>1068</v>
      </c>
      <c r="G1946" s="1" t="s">
        <v>152</v>
      </c>
      <c r="H1946" s="1" t="s">
        <v>317</v>
      </c>
      <c r="I1946" s="1" t="s">
        <v>234</v>
      </c>
      <c r="J1946" s="1"/>
      <c r="K1946" s="1" t="s">
        <v>2922</v>
      </c>
      <c r="L1946" s="1" t="s">
        <v>99</v>
      </c>
      <c r="M1946" s="9">
        <v>44652.0</v>
      </c>
      <c r="N1946" s="9">
        <v>45128.0</v>
      </c>
      <c r="O1946" s="1"/>
      <c r="P1946" s="1">
        <v>8.33</v>
      </c>
      <c r="Q1946" s="1">
        <v>300000.0</v>
      </c>
      <c r="R1946" s="1">
        <v>1344000.0</v>
      </c>
      <c r="S1946" s="9">
        <v>45159.0</v>
      </c>
      <c r="T1946" s="9">
        <v>45171.0</v>
      </c>
      <c r="U1946" s="1" t="s">
        <v>2928</v>
      </c>
      <c r="V1946" s="5">
        <v>111955.2</v>
      </c>
      <c r="W1946" s="11">
        <v>132107.136</v>
      </c>
      <c r="X1946" s="9">
        <v>45188.0</v>
      </c>
      <c r="Y1946" s="5">
        <v>120911.616</v>
      </c>
      <c r="Z1946" s="5">
        <v>83966.4</v>
      </c>
      <c r="AA1946" s="9">
        <v>45190.0</v>
      </c>
      <c r="AB1946" s="1" t="s">
        <v>2929</v>
      </c>
      <c r="AC1946" s="1" t="s">
        <v>55</v>
      </c>
      <c r="AD1946" s="12" t="s">
        <v>46</v>
      </c>
      <c r="AE1946" s="12" t="s">
        <v>47</v>
      </c>
      <c r="AF1946" s="12" t="s">
        <v>47</v>
      </c>
      <c r="AG1946" s="12" t="s">
        <v>47</v>
      </c>
      <c r="AH1946" s="12" t="s">
        <v>47</v>
      </c>
      <c r="AI1946" s="12" t="s">
        <v>47</v>
      </c>
    </row>
    <row r="1947">
      <c r="A1947" s="1" t="s">
        <v>2920</v>
      </c>
      <c r="B1947" s="1" t="s">
        <v>2921</v>
      </c>
      <c r="C1947" s="1" t="s">
        <v>36</v>
      </c>
      <c r="D1947" s="1" t="s">
        <v>37</v>
      </c>
      <c r="E1947" s="1" t="s">
        <v>77</v>
      </c>
      <c r="F1947" s="1" t="s">
        <v>1068</v>
      </c>
      <c r="G1947" s="1" t="s">
        <v>152</v>
      </c>
      <c r="H1947" s="1" t="s">
        <v>317</v>
      </c>
      <c r="I1947" s="1" t="s">
        <v>234</v>
      </c>
      <c r="J1947" s="1"/>
      <c r="K1947" s="1" t="s">
        <v>2922</v>
      </c>
      <c r="L1947" s="1" t="s">
        <v>99</v>
      </c>
      <c r="M1947" s="9">
        <v>44652.0</v>
      </c>
      <c r="N1947" s="14">
        <v>45228.0</v>
      </c>
      <c r="O1947" s="1"/>
      <c r="P1947" s="1">
        <v>8.33</v>
      </c>
      <c r="Q1947" s="1">
        <v>300000.0</v>
      </c>
      <c r="R1947" s="1">
        <v>1500000.0</v>
      </c>
      <c r="S1947" s="14">
        <v>45259.0</v>
      </c>
      <c r="T1947" s="14">
        <v>45242.0</v>
      </c>
      <c r="U1947" s="1" t="s">
        <v>2930</v>
      </c>
      <c r="V1947" s="5">
        <v>124950.0</v>
      </c>
      <c r="W1947" s="11">
        <v>147441.0</v>
      </c>
      <c r="X1947" s="14">
        <v>45281.0</v>
      </c>
      <c r="Y1947" s="5">
        <v>134946.0</v>
      </c>
      <c r="Z1947" s="5">
        <v>93712.5</v>
      </c>
      <c r="AA1947" s="14">
        <v>45281.0</v>
      </c>
      <c r="AB1947" s="1" t="s">
        <v>2931</v>
      </c>
      <c r="AC1947" s="1" t="s">
        <v>55</v>
      </c>
      <c r="AD1947" s="12" t="s">
        <v>46</v>
      </c>
      <c r="AE1947" s="12" t="s">
        <v>47</v>
      </c>
      <c r="AF1947" s="12" t="s">
        <v>47</v>
      </c>
      <c r="AG1947" s="12" t="s">
        <v>47</v>
      </c>
      <c r="AH1947" s="12" t="s">
        <v>47</v>
      </c>
      <c r="AI1947" s="12" t="s">
        <v>47</v>
      </c>
    </row>
    <row r="1948">
      <c r="A1948" s="1" t="s">
        <v>2920</v>
      </c>
      <c r="B1948" s="1" t="s">
        <v>2921</v>
      </c>
      <c r="C1948" s="1" t="s">
        <v>36</v>
      </c>
      <c r="D1948" s="1" t="s">
        <v>37</v>
      </c>
      <c r="E1948" s="1" t="s">
        <v>77</v>
      </c>
      <c r="F1948" s="1" t="s">
        <v>1068</v>
      </c>
      <c r="G1948" s="1" t="s">
        <v>152</v>
      </c>
      <c r="H1948" s="1" t="s">
        <v>317</v>
      </c>
      <c r="I1948" s="1" t="s">
        <v>234</v>
      </c>
      <c r="J1948" s="1"/>
      <c r="K1948" s="1" t="s">
        <v>2922</v>
      </c>
      <c r="L1948" s="1" t="s">
        <v>99</v>
      </c>
      <c r="M1948" s="9">
        <v>44652.0</v>
      </c>
      <c r="N1948" s="9">
        <v>44784.0</v>
      </c>
      <c r="O1948" s="1"/>
      <c r="P1948" s="1">
        <v>8.33</v>
      </c>
      <c r="Q1948" s="1">
        <v>500000.0</v>
      </c>
      <c r="R1948" s="1">
        <v>300000.0</v>
      </c>
      <c r="S1948" s="10">
        <v>44874.0</v>
      </c>
      <c r="V1948" s="5">
        <v>24990.0</v>
      </c>
      <c r="W1948" s="11">
        <v>29488.199999999997</v>
      </c>
      <c r="Z1948" s="5">
        <v>18742.5</v>
      </c>
      <c r="AB1948" s="1"/>
      <c r="AC1948" s="1" t="s">
        <v>45</v>
      </c>
      <c r="AD1948" s="12" t="s">
        <v>46</v>
      </c>
      <c r="AE1948" s="12" t="s">
        <v>46</v>
      </c>
      <c r="AF1948" s="12" t="s">
        <v>46</v>
      </c>
    </row>
    <row r="1949">
      <c r="A1949" s="1" t="s">
        <v>2920</v>
      </c>
      <c r="B1949" s="1" t="s">
        <v>2921</v>
      </c>
      <c r="C1949" s="1" t="s">
        <v>36</v>
      </c>
      <c r="D1949" s="1" t="s">
        <v>37</v>
      </c>
      <c r="E1949" s="1" t="s">
        <v>77</v>
      </c>
      <c r="F1949" s="1" t="s">
        <v>1068</v>
      </c>
      <c r="G1949" s="1" t="s">
        <v>152</v>
      </c>
      <c r="H1949" s="1" t="s">
        <v>317</v>
      </c>
      <c r="I1949" s="1" t="s">
        <v>234</v>
      </c>
      <c r="J1949" s="1"/>
      <c r="K1949" s="1" t="s">
        <v>2922</v>
      </c>
      <c r="L1949" s="1" t="s">
        <v>99</v>
      </c>
      <c r="M1949" s="9">
        <v>44652.0</v>
      </c>
      <c r="N1949" s="9">
        <v>44742.0</v>
      </c>
      <c r="O1949" s="1"/>
      <c r="P1949" s="1">
        <v>8.33</v>
      </c>
      <c r="Q1949" s="1">
        <v>400000.0</v>
      </c>
      <c r="R1949" s="1">
        <v>300000.0</v>
      </c>
      <c r="S1949" s="10">
        <v>44832.0</v>
      </c>
      <c r="V1949" s="5">
        <v>24990.0</v>
      </c>
      <c r="W1949" s="11">
        <v>29488.199999999997</v>
      </c>
      <c r="Z1949" s="5">
        <v>18742.5</v>
      </c>
      <c r="AB1949" s="1"/>
      <c r="AC1949" s="1" t="s">
        <v>45</v>
      </c>
      <c r="AD1949" s="12" t="s">
        <v>46</v>
      </c>
      <c r="AE1949" s="12" t="s">
        <v>46</v>
      </c>
      <c r="AF1949" s="12" t="s">
        <v>46</v>
      </c>
    </row>
    <row r="1950">
      <c r="A1950" s="1" t="s">
        <v>2920</v>
      </c>
      <c r="B1950" s="1" t="s">
        <v>2921</v>
      </c>
      <c r="C1950" s="1" t="s">
        <v>36</v>
      </c>
      <c r="D1950" s="1" t="s">
        <v>37</v>
      </c>
      <c r="E1950" s="1" t="s">
        <v>77</v>
      </c>
      <c r="F1950" s="1" t="s">
        <v>1068</v>
      </c>
      <c r="G1950" s="1" t="s">
        <v>152</v>
      </c>
      <c r="H1950" s="1" t="s">
        <v>317</v>
      </c>
      <c r="I1950" s="1" t="s">
        <v>234</v>
      </c>
      <c r="J1950" s="1"/>
      <c r="K1950" s="1" t="s">
        <v>2922</v>
      </c>
      <c r="L1950" s="1" t="s">
        <v>99</v>
      </c>
      <c r="M1950" s="9">
        <v>44652.0</v>
      </c>
      <c r="N1950" s="14">
        <v>44880.0</v>
      </c>
      <c r="O1950" s="1"/>
      <c r="P1950" s="1">
        <v>8.33</v>
      </c>
      <c r="Q1950" s="1">
        <v>300000.0</v>
      </c>
      <c r="R1950" s="1">
        <v>300000.0</v>
      </c>
      <c r="S1950" s="15">
        <v>44970.0</v>
      </c>
      <c r="V1950" s="5">
        <v>24990.0</v>
      </c>
      <c r="W1950" s="11">
        <v>29488.199999999997</v>
      </c>
      <c r="Z1950" s="5">
        <v>18742.5</v>
      </c>
      <c r="AB1950" s="1"/>
      <c r="AC1950" s="1" t="s">
        <v>45</v>
      </c>
      <c r="AD1950" s="12" t="s">
        <v>46</v>
      </c>
      <c r="AE1950" s="12" t="s">
        <v>46</v>
      </c>
      <c r="AF1950" s="12" t="s">
        <v>46</v>
      </c>
    </row>
    <row r="1951">
      <c r="A1951" s="1" t="s">
        <v>2920</v>
      </c>
      <c r="B1951" s="1" t="s">
        <v>2921</v>
      </c>
      <c r="C1951" s="1" t="s">
        <v>36</v>
      </c>
      <c r="D1951" s="1" t="s">
        <v>37</v>
      </c>
      <c r="E1951" s="1" t="s">
        <v>77</v>
      </c>
      <c r="F1951" s="1" t="s">
        <v>1068</v>
      </c>
      <c r="G1951" s="1" t="s">
        <v>152</v>
      </c>
      <c r="H1951" s="1" t="s">
        <v>317</v>
      </c>
      <c r="I1951" s="1" t="s">
        <v>234</v>
      </c>
      <c r="J1951" s="1"/>
      <c r="K1951" s="1" t="s">
        <v>2922</v>
      </c>
      <c r="L1951" s="1" t="s">
        <v>99</v>
      </c>
      <c r="M1951" s="9">
        <v>44652.0</v>
      </c>
      <c r="N1951" s="14">
        <v>44880.0</v>
      </c>
      <c r="O1951" s="1"/>
      <c r="P1951" s="1">
        <v>8.33</v>
      </c>
      <c r="Q1951" s="1">
        <v>1400000.0</v>
      </c>
      <c r="R1951" s="1">
        <v>300000.0</v>
      </c>
      <c r="S1951" s="15">
        <v>44970.0</v>
      </c>
      <c r="V1951" s="5">
        <v>24990.0</v>
      </c>
      <c r="W1951" s="11">
        <v>29488.199999999997</v>
      </c>
      <c r="Z1951" s="5">
        <v>18742.5</v>
      </c>
      <c r="AB1951" s="1"/>
      <c r="AC1951" s="1" t="s">
        <v>45</v>
      </c>
      <c r="AD1951" s="12" t="s">
        <v>46</v>
      </c>
      <c r="AE1951" s="12" t="s">
        <v>46</v>
      </c>
      <c r="AF1951" s="12" t="s">
        <v>46</v>
      </c>
    </row>
    <row r="1952">
      <c r="A1952" s="1" t="s">
        <v>2920</v>
      </c>
      <c r="B1952" s="1" t="s">
        <v>2921</v>
      </c>
      <c r="C1952" s="1" t="s">
        <v>36</v>
      </c>
      <c r="D1952" s="1" t="s">
        <v>37</v>
      </c>
      <c r="E1952" s="1" t="s">
        <v>77</v>
      </c>
      <c r="F1952" s="1" t="s">
        <v>1068</v>
      </c>
      <c r="G1952" s="1" t="s">
        <v>152</v>
      </c>
      <c r="H1952" s="1" t="s">
        <v>317</v>
      </c>
      <c r="I1952" s="1" t="s">
        <v>234</v>
      </c>
      <c r="J1952" s="1"/>
      <c r="K1952" s="1" t="s">
        <v>2922</v>
      </c>
      <c r="L1952" s="1" t="s">
        <v>99</v>
      </c>
      <c r="M1952" s="9">
        <v>44652.0</v>
      </c>
      <c r="N1952" s="9">
        <v>44742.0</v>
      </c>
      <c r="O1952" s="1"/>
      <c r="P1952" s="1">
        <v>8.33</v>
      </c>
      <c r="Q1952" s="1">
        <v>3600000.0</v>
      </c>
      <c r="R1952" s="1">
        <v>300000.0</v>
      </c>
      <c r="S1952" s="10">
        <v>44832.0</v>
      </c>
      <c r="V1952" s="5">
        <v>24990.0</v>
      </c>
      <c r="W1952" s="11">
        <v>29488.199999999997</v>
      </c>
      <c r="X1952" s="1"/>
      <c r="Y1952" s="1"/>
      <c r="Z1952" s="5">
        <v>18742.5</v>
      </c>
      <c r="AA1952" s="1"/>
      <c r="AB1952" s="1"/>
      <c r="AC1952" s="1" t="s">
        <v>45</v>
      </c>
      <c r="AD1952" s="12" t="s">
        <v>46</v>
      </c>
      <c r="AE1952" s="12" t="s">
        <v>46</v>
      </c>
      <c r="AF1952" s="12" t="s">
        <v>46</v>
      </c>
    </row>
    <row r="1953">
      <c r="A1953" s="1" t="s">
        <v>2920</v>
      </c>
      <c r="B1953" s="1" t="s">
        <v>2921</v>
      </c>
      <c r="C1953" s="1" t="s">
        <v>36</v>
      </c>
      <c r="D1953" s="1" t="s">
        <v>37</v>
      </c>
      <c r="E1953" s="1" t="s">
        <v>77</v>
      </c>
      <c r="F1953" s="1" t="s">
        <v>1068</v>
      </c>
      <c r="G1953" s="1" t="s">
        <v>152</v>
      </c>
      <c r="H1953" s="1" t="s">
        <v>317</v>
      </c>
      <c r="I1953" s="1" t="s">
        <v>234</v>
      </c>
      <c r="J1953" s="1"/>
      <c r="K1953" s="1" t="s">
        <v>2922</v>
      </c>
      <c r="L1953" s="1" t="s">
        <v>99</v>
      </c>
      <c r="M1953" s="9">
        <v>44652.0</v>
      </c>
      <c r="N1953" s="9">
        <v>44784.0</v>
      </c>
      <c r="O1953" s="1"/>
      <c r="P1953" s="1">
        <v>8.33</v>
      </c>
      <c r="Q1953" s="1">
        <v>500000.0</v>
      </c>
      <c r="R1953" s="1">
        <v>300000.0</v>
      </c>
      <c r="S1953" s="10">
        <v>44874.0</v>
      </c>
      <c r="V1953" s="5">
        <v>24990.0</v>
      </c>
      <c r="W1953" s="11">
        <v>29488.199999999997</v>
      </c>
      <c r="X1953" s="1"/>
      <c r="Y1953" s="1"/>
      <c r="Z1953" s="5">
        <v>18742.5</v>
      </c>
      <c r="AA1953" s="1"/>
      <c r="AB1953" s="1"/>
      <c r="AC1953" s="1" t="s">
        <v>45</v>
      </c>
      <c r="AD1953" s="12" t="s">
        <v>46</v>
      </c>
      <c r="AE1953" s="12" t="s">
        <v>46</v>
      </c>
      <c r="AF1953" s="12" t="s">
        <v>46</v>
      </c>
    </row>
    <row r="1954">
      <c r="A1954" s="1" t="s">
        <v>2920</v>
      </c>
      <c r="B1954" s="1" t="s">
        <v>2921</v>
      </c>
      <c r="C1954" s="1" t="s">
        <v>36</v>
      </c>
      <c r="D1954" s="1" t="s">
        <v>37</v>
      </c>
      <c r="E1954" s="1" t="s">
        <v>77</v>
      </c>
      <c r="F1954" s="1" t="s">
        <v>1068</v>
      </c>
      <c r="G1954" s="1" t="s">
        <v>152</v>
      </c>
      <c r="H1954" s="1" t="s">
        <v>317</v>
      </c>
      <c r="I1954" s="1" t="s">
        <v>234</v>
      </c>
      <c r="J1954" s="1"/>
      <c r="K1954" s="1" t="s">
        <v>2922</v>
      </c>
      <c r="L1954" s="1" t="s">
        <v>99</v>
      </c>
      <c r="M1954" s="9">
        <v>44652.0</v>
      </c>
      <c r="N1954" s="9">
        <v>44652.0</v>
      </c>
      <c r="O1954" s="1"/>
      <c r="P1954" s="1">
        <v>8.33</v>
      </c>
      <c r="Q1954" s="1">
        <v>300000.0</v>
      </c>
      <c r="R1954" s="1">
        <v>300000.0</v>
      </c>
      <c r="S1954" s="10">
        <v>44742.0</v>
      </c>
      <c r="V1954" s="5">
        <v>24990.0</v>
      </c>
      <c r="W1954" s="11">
        <v>29488.199999999997</v>
      </c>
      <c r="X1954" s="1"/>
      <c r="Y1954" s="1"/>
      <c r="Z1954" s="5">
        <v>18742.5</v>
      </c>
      <c r="AB1954" s="1"/>
      <c r="AC1954" s="1" t="s">
        <v>45</v>
      </c>
      <c r="AD1954" s="12" t="s">
        <v>46</v>
      </c>
      <c r="AE1954" s="12" t="s">
        <v>46</v>
      </c>
      <c r="AF1954" s="12" t="s">
        <v>46</v>
      </c>
    </row>
    <row r="1955">
      <c r="A1955" s="1" t="s">
        <v>2932</v>
      </c>
      <c r="B1955" s="7"/>
      <c r="C1955" s="1" t="s">
        <v>36</v>
      </c>
      <c r="D1955" s="1" t="s">
        <v>96</v>
      </c>
      <c r="E1955" s="1" t="s">
        <v>77</v>
      </c>
      <c r="F1955" s="1" t="s">
        <v>921</v>
      </c>
      <c r="G1955" s="1" t="s">
        <v>134</v>
      </c>
      <c r="H1955" s="1" t="s">
        <v>135</v>
      </c>
      <c r="I1955" s="1" t="s">
        <v>42</v>
      </c>
      <c r="J1955" s="1"/>
      <c r="K1955" s="1" t="s">
        <v>2933</v>
      </c>
      <c r="L1955" s="1" t="s">
        <v>99</v>
      </c>
      <c r="M1955" s="9">
        <v>45027.0</v>
      </c>
      <c r="N1955" s="9">
        <v>44866.0</v>
      </c>
      <c r="O1955" s="1"/>
      <c r="P1955" s="1">
        <v>8.33</v>
      </c>
      <c r="Q1955" s="1">
        <v>100000.0</v>
      </c>
      <c r="R1955" s="1">
        <v>180000.0</v>
      </c>
      <c r="S1955" s="9">
        <v>44866.0</v>
      </c>
      <c r="T1955" s="9">
        <v>44870.0</v>
      </c>
      <c r="U1955" s="1" t="s">
        <v>2934</v>
      </c>
      <c r="V1955" s="5">
        <v>14994.0</v>
      </c>
      <c r="W1955" s="11">
        <v>17692.92</v>
      </c>
      <c r="X1955" s="9">
        <v>44896.0</v>
      </c>
      <c r="Y1955" s="5">
        <v>17692.92</v>
      </c>
      <c r="Z1955" s="5">
        <v>11245.5</v>
      </c>
      <c r="AA1955" s="9">
        <v>44900.0</v>
      </c>
      <c r="AB1955" s="1" t="s">
        <v>2934</v>
      </c>
      <c r="AC1955" s="1" t="s">
        <v>55</v>
      </c>
      <c r="AD1955" s="12" t="s">
        <v>47</v>
      </c>
      <c r="AE1955" s="12" t="s">
        <v>46</v>
      </c>
      <c r="AF1955" s="12" t="s">
        <v>46</v>
      </c>
      <c r="AG1955" s="12" t="s">
        <v>46</v>
      </c>
      <c r="AH1955" s="12" t="s">
        <v>46</v>
      </c>
      <c r="AI1955" s="12" t="s">
        <v>46</v>
      </c>
    </row>
    <row r="1956">
      <c r="A1956" s="1" t="s">
        <v>2932</v>
      </c>
      <c r="B1956" s="7"/>
      <c r="C1956" s="1" t="s">
        <v>36</v>
      </c>
      <c r="D1956" s="1" t="s">
        <v>96</v>
      </c>
      <c r="E1956" s="1" t="s">
        <v>77</v>
      </c>
      <c r="F1956" s="1" t="s">
        <v>921</v>
      </c>
      <c r="G1956" s="1" t="s">
        <v>134</v>
      </c>
      <c r="H1956" s="1" t="s">
        <v>135</v>
      </c>
      <c r="I1956" s="1" t="s">
        <v>42</v>
      </c>
      <c r="J1956" s="1"/>
      <c r="K1956" s="1" t="s">
        <v>2933</v>
      </c>
      <c r="L1956" s="1" t="s">
        <v>99</v>
      </c>
      <c r="M1956" s="9">
        <v>45027.0</v>
      </c>
      <c r="N1956" s="9">
        <v>44897.0</v>
      </c>
      <c r="O1956" s="1"/>
      <c r="P1956" s="1">
        <v>8.33</v>
      </c>
      <c r="Q1956" s="1">
        <v>100000.0</v>
      </c>
      <c r="R1956" s="1">
        <v>180000.0</v>
      </c>
      <c r="S1956" s="9">
        <v>44897.0</v>
      </c>
      <c r="T1956" s="9">
        <v>44927.0</v>
      </c>
      <c r="U1956" s="1" t="s">
        <v>2935</v>
      </c>
      <c r="V1956" s="5">
        <v>14994.0</v>
      </c>
      <c r="W1956" s="11">
        <v>17692.92</v>
      </c>
      <c r="X1956" s="9">
        <v>44927.0</v>
      </c>
      <c r="Y1956" s="5">
        <v>17692.92</v>
      </c>
      <c r="Z1956" s="5">
        <v>11245.5</v>
      </c>
      <c r="AA1956" s="9">
        <v>44931.0</v>
      </c>
      <c r="AB1956" s="1" t="s">
        <v>2935</v>
      </c>
      <c r="AC1956" s="1" t="s">
        <v>55</v>
      </c>
      <c r="AD1956" s="12" t="s">
        <v>47</v>
      </c>
      <c r="AE1956" s="12" t="s">
        <v>46</v>
      </c>
      <c r="AF1956" s="12" t="s">
        <v>46</v>
      </c>
      <c r="AG1956" s="12" t="s">
        <v>46</v>
      </c>
      <c r="AH1956" s="12" t="s">
        <v>46</v>
      </c>
      <c r="AI1956" s="12" t="s">
        <v>46</v>
      </c>
    </row>
    <row r="1957">
      <c r="A1957" s="1" t="s">
        <v>2932</v>
      </c>
      <c r="B1957" s="7"/>
      <c r="C1957" s="1" t="s">
        <v>36</v>
      </c>
      <c r="D1957" s="1" t="s">
        <v>96</v>
      </c>
      <c r="E1957" s="1" t="s">
        <v>77</v>
      </c>
      <c r="F1957" s="1" t="s">
        <v>921</v>
      </c>
      <c r="G1957" s="1" t="s">
        <v>134</v>
      </c>
      <c r="H1957" s="1" t="s">
        <v>135</v>
      </c>
      <c r="I1957" s="1" t="s">
        <v>42</v>
      </c>
      <c r="J1957" s="1"/>
      <c r="K1957" s="1" t="s">
        <v>2933</v>
      </c>
      <c r="L1957" s="1" t="s">
        <v>99</v>
      </c>
      <c r="M1957" s="9">
        <v>45027.0</v>
      </c>
      <c r="N1957" s="9">
        <v>44928.0</v>
      </c>
      <c r="O1957" s="1"/>
      <c r="P1957" s="1">
        <v>8.33</v>
      </c>
      <c r="Q1957" s="1">
        <v>100000.0</v>
      </c>
      <c r="R1957" s="1">
        <v>180000.0</v>
      </c>
      <c r="S1957" s="9">
        <v>44928.0</v>
      </c>
      <c r="T1957" s="9">
        <v>44927.0</v>
      </c>
      <c r="U1957" s="1" t="s">
        <v>2936</v>
      </c>
      <c r="V1957" s="5">
        <v>14994.0</v>
      </c>
      <c r="W1957" s="11">
        <v>17692.92</v>
      </c>
      <c r="X1957" s="9">
        <v>44958.0</v>
      </c>
      <c r="Y1957" s="5">
        <v>17692.92</v>
      </c>
      <c r="Z1957" s="5">
        <v>11245.5</v>
      </c>
      <c r="AA1957" s="9">
        <v>44962.0</v>
      </c>
      <c r="AB1957" s="1" t="s">
        <v>2936</v>
      </c>
      <c r="AC1957" s="1" t="s">
        <v>55</v>
      </c>
      <c r="AD1957" s="12" t="s">
        <v>47</v>
      </c>
      <c r="AE1957" s="12" t="s">
        <v>46</v>
      </c>
      <c r="AF1957" s="12" t="s">
        <v>46</v>
      </c>
      <c r="AG1957" s="12" t="s">
        <v>46</v>
      </c>
      <c r="AH1957" s="12" t="s">
        <v>46</v>
      </c>
      <c r="AI1957" s="12" t="s">
        <v>46</v>
      </c>
    </row>
    <row r="1958">
      <c r="A1958" s="1" t="s">
        <v>2932</v>
      </c>
      <c r="B1958" s="7"/>
      <c r="C1958" s="1" t="s">
        <v>36</v>
      </c>
      <c r="D1958" s="1" t="s">
        <v>96</v>
      </c>
      <c r="E1958" s="1" t="s">
        <v>77</v>
      </c>
      <c r="F1958" s="1" t="s">
        <v>921</v>
      </c>
      <c r="G1958" s="1" t="s">
        <v>134</v>
      </c>
      <c r="H1958" s="1" t="s">
        <v>135</v>
      </c>
      <c r="I1958" s="1" t="s">
        <v>42</v>
      </c>
      <c r="J1958" s="1"/>
      <c r="K1958" s="1" t="s">
        <v>2933</v>
      </c>
      <c r="L1958" s="1" t="s">
        <v>99</v>
      </c>
      <c r="M1958" s="9">
        <v>45027.0</v>
      </c>
      <c r="N1958" s="9">
        <v>45004.0</v>
      </c>
      <c r="O1958" s="1"/>
      <c r="P1958" s="1">
        <v>8.33</v>
      </c>
      <c r="Q1958" s="1">
        <v>100000.0</v>
      </c>
      <c r="R1958" s="1">
        <v>180000.0</v>
      </c>
      <c r="S1958" s="9">
        <v>45004.0</v>
      </c>
      <c r="T1958" s="9">
        <v>45008.0</v>
      </c>
      <c r="U1958" s="1" t="s">
        <v>2937</v>
      </c>
      <c r="V1958" s="5">
        <v>14994.0</v>
      </c>
      <c r="W1958" s="11">
        <v>17692.92</v>
      </c>
      <c r="X1958" s="9">
        <v>45008.0</v>
      </c>
      <c r="Y1958" s="1"/>
      <c r="Z1958" s="5">
        <v>11245.5</v>
      </c>
      <c r="AA1958" s="9">
        <v>45045.0</v>
      </c>
      <c r="AB1958" s="1"/>
      <c r="AC1958" s="1" t="s">
        <v>162</v>
      </c>
      <c r="AD1958" s="12" t="s">
        <v>47</v>
      </c>
      <c r="AE1958" s="12" t="s">
        <v>46</v>
      </c>
      <c r="AF1958" s="12" t="s">
        <v>46</v>
      </c>
      <c r="AG1958" s="12" t="s">
        <v>46</v>
      </c>
      <c r="AH1958" s="12" t="s">
        <v>46</v>
      </c>
      <c r="AI1958" s="12" t="s">
        <v>47</v>
      </c>
    </row>
    <row r="1959">
      <c r="A1959" s="1" t="s">
        <v>2932</v>
      </c>
      <c r="B1959" s="7"/>
      <c r="C1959" s="1" t="s">
        <v>36</v>
      </c>
      <c r="D1959" s="1" t="s">
        <v>96</v>
      </c>
      <c r="E1959" s="1" t="s">
        <v>77</v>
      </c>
      <c r="F1959" s="1" t="s">
        <v>921</v>
      </c>
      <c r="G1959" s="1" t="s">
        <v>134</v>
      </c>
      <c r="H1959" s="1" t="s">
        <v>135</v>
      </c>
      <c r="I1959" s="1" t="s">
        <v>42</v>
      </c>
      <c r="J1959" s="1"/>
      <c r="K1959" s="1" t="s">
        <v>2933</v>
      </c>
      <c r="L1959" s="1" t="s">
        <v>99</v>
      </c>
      <c r="M1959" s="9">
        <v>45027.0</v>
      </c>
      <c r="N1959" s="9">
        <v>45020.0</v>
      </c>
      <c r="O1959" s="1"/>
      <c r="P1959" s="1">
        <v>8.33</v>
      </c>
      <c r="Q1959" s="1">
        <v>100000.0</v>
      </c>
      <c r="R1959" s="1">
        <v>180000.0</v>
      </c>
      <c r="S1959" s="9">
        <v>45020.0</v>
      </c>
      <c r="T1959" s="9">
        <v>45033.0</v>
      </c>
      <c r="U1959" s="1" t="s">
        <v>2938</v>
      </c>
      <c r="V1959" s="5">
        <v>14994.0</v>
      </c>
      <c r="W1959" s="11">
        <v>17692.92</v>
      </c>
      <c r="X1959" s="9">
        <v>45050.0</v>
      </c>
      <c r="Y1959" s="5">
        <v>16193.519999999999</v>
      </c>
      <c r="Z1959" s="5">
        <v>11245.5</v>
      </c>
      <c r="AA1959" s="9">
        <v>45054.0</v>
      </c>
      <c r="AB1959" s="1" t="s">
        <v>2938</v>
      </c>
      <c r="AC1959" s="1" t="s">
        <v>55</v>
      </c>
      <c r="AD1959" s="12" t="s">
        <v>47</v>
      </c>
      <c r="AE1959" s="12" t="s">
        <v>47</v>
      </c>
      <c r="AF1959" s="12" t="s">
        <v>47</v>
      </c>
      <c r="AG1959" s="12" t="s">
        <v>47</v>
      </c>
      <c r="AH1959" s="12" t="s">
        <v>47</v>
      </c>
      <c r="AI1959" s="12" t="s">
        <v>47</v>
      </c>
    </row>
    <row r="1960">
      <c r="A1960" s="1" t="s">
        <v>2932</v>
      </c>
      <c r="B1960" s="7"/>
      <c r="C1960" s="1" t="s">
        <v>36</v>
      </c>
      <c r="D1960" s="1" t="s">
        <v>96</v>
      </c>
      <c r="E1960" s="1" t="s">
        <v>77</v>
      </c>
      <c r="F1960" s="1" t="s">
        <v>2939</v>
      </c>
      <c r="G1960" s="1" t="s">
        <v>134</v>
      </c>
      <c r="H1960" s="1" t="s">
        <v>135</v>
      </c>
      <c r="I1960" s="1" t="s">
        <v>42</v>
      </c>
      <c r="J1960" s="1"/>
      <c r="K1960" s="1" t="s">
        <v>2933</v>
      </c>
      <c r="L1960" s="1" t="s">
        <v>99</v>
      </c>
      <c r="M1960" s="9">
        <v>45027.0</v>
      </c>
      <c r="N1960" s="9">
        <v>45234.0</v>
      </c>
      <c r="O1960" s="9">
        <v>45027.0</v>
      </c>
      <c r="P1960" s="1">
        <v>8.33</v>
      </c>
      <c r="Q1960" s="1">
        <v>500000.0</v>
      </c>
      <c r="R1960" s="1">
        <v>600000.0</v>
      </c>
      <c r="S1960" s="9">
        <v>45026.0</v>
      </c>
      <c r="T1960" s="9">
        <v>45033.0</v>
      </c>
      <c r="U1960" s="1" t="s">
        <v>2940</v>
      </c>
      <c r="V1960" s="5">
        <v>49980.0</v>
      </c>
      <c r="W1960" s="11">
        <v>58976.399999999994</v>
      </c>
      <c r="X1960" s="9"/>
      <c r="Z1960" s="5">
        <v>37485.0</v>
      </c>
      <c r="AC1960" s="1" t="s">
        <v>162</v>
      </c>
      <c r="AD1960" s="12" t="s">
        <v>47</v>
      </c>
      <c r="AE1960" s="12" t="s">
        <v>47</v>
      </c>
      <c r="AF1960" s="12" t="s">
        <v>47</v>
      </c>
      <c r="AG1960" s="12" t="s">
        <v>47</v>
      </c>
    </row>
    <row r="1961">
      <c r="A1961" s="1" t="s">
        <v>2932</v>
      </c>
      <c r="B1961" s="7"/>
      <c r="C1961" s="1" t="s">
        <v>36</v>
      </c>
      <c r="D1961" s="1" t="s">
        <v>96</v>
      </c>
      <c r="E1961" s="1" t="s">
        <v>77</v>
      </c>
      <c r="F1961" s="1" t="s">
        <v>921</v>
      </c>
      <c r="G1961" s="1" t="s">
        <v>134</v>
      </c>
      <c r="H1961" s="1" t="s">
        <v>135</v>
      </c>
      <c r="I1961" s="1" t="s">
        <v>42</v>
      </c>
      <c r="J1961" s="1"/>
      <c r="K1961" s="1" t="s">
        <v>2933</v>
      </c>
      <c r="L1961" s="1" t="s">
        <v>99</v>
      </c>
      <c r="M1961" s="9">
        <v>45027.0</v>
      </c>
      <c r="N1961" s="9">
        <v>45041.0</v>
      </c>
      <c r="O1961" s="1"/>
      <c r="P1961" s="1">
        <v>8.33</v>
      </c>
      <c r="Q1961" s="1">
        <v>100000.0</v>
      </c>
      <c r="R1961" s="1">
        <v>210000.0</v>
      </c>
      <c r="S1961" s="9">
        <v>45041.0</v>
      </c>
      <c r="T1961" s="9">
        <v>45045.0</v>
      </c>
      <c r="U1961" s="1" t="s">
        <v>2941</v>
      </c>
      <c r="V1961" s="5">
        <v>17493.0</v>
      </c>
      <c r="W1961" s="11">
        <v>20641.739999999998</v>
      </c>
      <c r="X1961" s="9">
        <v>45071.0</v>
      </c>
      <c r="Y1961" s="5">
        <v>18892.44</v>
      </c>
      <c r="Z1961" s="5">
        <v>13119.75</v>
      </c>
      <c r="AA1961" s="9">
        <v>45075.0</v>
      </c>
      <c r="AB1961" s="1" t="s">
        <v>2941</v>
      </c>
      <c r="AC1961" s="1" t="s">
        <v>55</v>
      </c>
      <c r="AD1961" s="12" t="s">
        <v>47</v>
      </c>
      <c r="AE1961" s="12" t="s">
        <v>47</v>
      </c>
      <c r="AF1961" s="12" t="s">
        <v>47</v>
      </c>
      <c r="AG1961" s="12" t="s">
        <v>47</v>
      </c>
      <c r="AH1961" s="12" t="s">
        <v>47</v>
      </c>
      <c r="AI1961" s="12" t="s">
        <v>47</v>
      </c>
    </row>
    <row r="1962">
      <c r="A1962" s="1" t="s">
        <v>2932</v>
      </c>
      <c r="B1962" s="7"/>
      <c r="C1962" s="1" t="s">
        <v>36</v>
      </c>
      <c r="D1962" s="1" t="s">
        <v>96</v>
      </c>
      <c r="E1962" s="1" t="s">
        <v>77</v>
      </c>
      <c r="F1962" s="1" t="s">
        <v>921</v>
      </c>
      <c r="G1962" s="1" t="s">
        <v>134</v>
      </c>
      <c r="H1962" s="1" t="s">
        <v>135</v>
      </c>
      <c r="I1962" s="1" t="s">
        <v>42</v>
      </c>
      <c r="J1962" s="1"/>
      <c r="K1962" s="1" t="s">
        <v>2933</v>
      </c>
      <c r="L1962" s="1" t="s">
        <v>99</v>
      </c>
      <c r="M1962" s="9">
        <v>45027.0</v>
      </c>
      <c r="N1962" s="9">
        <v>45048.0</v>
      </c>
      <c r="O1962" s="1"/>
      <c r="P1962" s="1">
        <v>8.33</v>
      </c>
      <c r="Q1962" s="1">
        <v>100000.0</v>
      </c>
      <c r="R1962" s="1">
        <v>180000.0</v>
      </c>
      <c r="S1962" s="9">
        <v>45048.0</v>
      </c>
      <c r="T1962" s="9">
        <v>45062.0</v>
      </c>
      <c r="U1962" s="1" t="s">
        <v>2942</v>
      </c>
      <c r="V1962" s="5">
        <v>14994.0</v>
      </c>
      <c r="W1962" s="11">
        <v>17692.92</v>
      </c>
      <c r="X1962" s="9">
        <v>45078.0</v>
      </c>
      <c r="Y1962" s="5">
        <v>16193.519999999999</v>
      </c>
      <c r="Z1962" s="5">
        <v>11245.5</v>
      </c>
      <c r="AA1962" s="9">
        <v>45082.0</v>
      </c>
      <c r="AB1962" s="1" t="s">
        <v>2942</v>
      </c>
      <c r="AC1962" s="1" t="s">
        <v>55</v>
      </c>
      <c r="AD1962" s="12" t="s">
        <v>47</v>
      </c>
      <c r="AE1962" s="12" t="s">
        <v>47</v>
      </c>
      <c r="AF1962" s="12" t="s">
        <v>47</v>
      </c>
      <c r="AG1962" s="12" t="s">
        <v>47</v>
      </c>
      <c r="AH1962" s="12" t="s">
        <v>47</v>
      </c>
      <c r="AI1962" s="12" t="s">
        <v>47</v>
      </c>
    </row>
    <row r="1963">
      <c r="A1963" s="1" t="s">
        <v>2932</v>
      </c>
      <c r="B1963" s="7"/>
      <c r="C1963" s="1" t="s">
        <v>36</v>
      </c>
      <c r="D1963" s="1" t="s">
        <v>96</v>
      </c>
      <c r="E1963" s="1" t="s">
        <v>77</v>
      </c>
      <c r="F1963" s="1" t="s">
        <v>921</v>
      </c>
      <c r="G1963" s="1" t="s">
        <v>134</v>
      </c>
      <c r="H1963" s="1" t="s">
        <v>135</v>
      </c>
      <c r="I1963" s="1" t="s">
        <v>42</v>
      </c>
      <c r="J1963" s="1"/>
      <c r="K1963" s="1" t="s">
        <v>2933</v>
      </c>
      <c r="L1963" s="1" t="s">
        <v>99</v>
      </c>
      <c r="M1963" s="9">
        <v>45027.0</v>
      </c>
      <c r="N1963" s="9">
        <v>45089.0</v>
      </c>
      <c r="O1963" s="1"/>
      <c r="P1963" s="1">
        <v>7.5</v>
      </c>
      <c r="Q1963" s="1">
        <v>100000.0</v>
      </c>
      <c r="R1963" s="1">
        <v>240000.0</v>
      </c>
      <c r="S1963" s="9">
        <v>45089.0</v>
      </c>
      <c r="T1963" s="9">
        <v>45117.0</v>
      </c>
      <c r="U1963" s="1" t="s">
        <v>2943</v>
      </c>
      <c r="V1963" s="5">
        <v>18000.0</v>
      </c>
      <c r="W1963" s="11">
        <v>21240.0</v>
      </c>
      <c r="X1963" s="9">
        <v>45119.0</v>
      </c>
      <c r="Y1963" s="5">
        <v>19440.0</v>
      </c>
      <c r="Z1963" s="5">
        <v>13500.0</v>
      </c>
      <c r="AA1963" s="9">
        <v>45123.0</v>
      </c>
      <c r="AB1963" s="1" t="s">
        <v>2943</v>
      </c>
      <c r="AC1963" s="1" t="s">
        <v>55</v>
      </c>
      <c r="AD1963" s="12" t="s">
        <v>47</v>
      </c>
      <c r="AE1963" s="12" t="s">
        <v>47</v>
      </c>
      <c r="AF1963" s="12" t="s">
        <v>47</v>
      </c>
      <c r="AG1963" s="12" t="s">
        <v>47</v>
      </c>
      <c r="AH1963" s="12" t="s">
        <v>47</v>
      </c>
      <c r="AI1963" s="12" t="s">
        <v>47</v>
      </c>
    </row>
    <row r="1964">
      <c r="A1964" s="1" t="s">
        <v>2932</v>
      </c>
      <c r="B1964" s="7"/>
      <c r="C1964" s="1" t="s">
        <v>36</v>
      </c>
      <c r="D1964" s="1" t="s">
        <v>96</v>
      </c>
      <c r="E1964" s="1" t="s">
        <v>77</v>
      </c>
      <c r="F1964" s="1" t="s">
        <v>921</v>
      </c>
      <c r="G1964" s="1" t="s">
        <v>134</v>
      </c>
      <c r="H1964" s="1" t="s">
        <v>135</v>
      </c>
      <c r="I1964" s="1" t="s">
        <v>42</v>
      </c>
      <c r="J1964" s="1"/>
      <c r="K1964" s="1" t="s">
        <v>2933</v>
      </c>
      <c r="L1964" s="1" t="s">
        <v>99</v>
      </c>
      <c r="M1964" s="9">
        <v>45027.0</v>
      </c>
      <c r="N1964" s="9">
        <v>45127.0</v>
      </c>
      <c r="O1964" s="1"/>
      <c r="P1964" s="1">
        <v>8.33</v>
      </c>
      <c r="Q1964" s="1">
        <v>100000.0</v>
      </c>
      <c r="R1964" s="1">
        <v>240000.0</v>
      </c>
      <c r="S1964" s="9">
        <v>45127.0</v>
      </c>
      <c r="T1964" s="9">
        <v>45166.0</v>
      </c>
      <c r="U1964" s="1" t="s">
        <v>2944</v>
      </c>
      <c r="V1964" s="5">
        <v>19992.0</v>
      </c>
      <c r="W1964" s="11">
        <v>23590.559999999998</v>
      </c>
      <c r="X1964" s="9">
        <v>45157.0</v>
      </c>
      <c r="Y1964" s="5">
        <v>21591.359999999997</v>
      </c>
      <c r="Z1964" s="5">
        <v>14994.0</v>
      </c>
      <c r="AA1964" s="9">
        <v>45161.0</v>
      </c>
      <c r="AB1964" s="1" t="s">
        <v>2944</v>
      </c>
      <c r="AC1964" s="1" t="s">
        <v>55</v>
      </c>
      <c r="AD1964" s="12" t="s">
        <v>47</v>
      </c>
      <c r="AE1964" s="12" t="s">
        <v>47</v>
      </c>
      <c r="AF1964" s="12" t="s">
        <v>47</v>
      </c>
      <c r="AG1964" s="12" t="s">
        <v>47</v>
      </c>
      <c r="AH1964" s="12" t="s">
        <v>47</v>
      </c>
      <c r="AI1964" s="12" t="s">
        <v>47</v>
      </c>
    </row>
    <row r="1965">
      <c r="A1965" s="1" t="s">
        <v>2932</v>
      </c>
      <c r="B1965" s="7"/>
      <c r="C1965" s="1" t="s">
        <v>36</v>
      </c>
      <c r="D1965" s="1" t="s">
        <v>96</v>
      </c>
      <c r="E1965" s="1" t="s">
        <v>77</v>
      </c>
      <c r="F1965" s="1" t="s">
        <v>921</v>
      </c>
      <c r="G1965" s="1" t="s">
        <v>134</v>
      </c>
      <c r="H1965" s="1" t="s">
        <v>135</v>
      </c>
      <c r="I1965" s="1" t="s">
        <v>42</v>
      </c>
      <c r="J1965" s="1"/>
      <c r="K1965" s="1" t="s">
        <v>2933</v>
      </c>
      <c r="L1965" s="1" t="s">
        <v>99</v>
      </c>
      <c r="M1965" s="9">
        <v>45027.0</v>
      </c>
      <c r="N1965" s="9">
        <v>45208.0</v>
      </c>
      <c r="O1965" s="1"/>
      <c r="P1965" s="1">
        <v>8.33</v>
      </c>
      <c r="Q1965" s="1">
        <v>100000.0</v>
      </c>
      <c r="R1965" s="1">
        <v>216000.0</v>
      </c>
      <c r="S1965" s="9">
        <v>45208.0</v>
      </c>
      <c r="T1965" s="14">
        <v>45212.0</v>
      </c>
      <c r="U1965" s="1" t="s">
        <v>2945</v>
      </c>
      <c r="V1965" s="5">
        <v>17992.8</v>
      </c>
      <c r="W1965" s="11">
        <v>21231.503999999997</v>
      </c>
      <c r="X1965" s="9">
        <v>45238.0</v>
      </c>
      <c r="Y1965" s="5">
        <v>19432.224</v>
      </c>
      <c r="Z1965" s="5">
        <v>13494.599999999999</v>
      </c>
      <c r="AA1965" s="14">
        <v>45242.0</v>
      </c>
      <c r="AB1965" s="1" t="s">
        <v>2945</v>
      </c>
      <c r="AC1965" s="1" t="s">
        <v>55</v>
      </c>
      <c r="AD1965" s="12" t="s">
        <v>47</v>
      </c>
      <c r="AE1965" s="12" t="s">
        <v>47</v>
      </c>
      <c r="AF1965" s="12" t="s">
        <v>47</v>
      </c>
      <c r="AG1965" s="12" t="s">
        <v>47</v>
      </c>
      <c r="AH1965" s="12" t="s">
        <v>47</v>
      </c>
      <c r="AI1965" s="12" t="s">
        <v>47</v>
      </c>
    </row>
    <row r="1966">
      <c r="A1966" s="1" t="s">
        <v>2932</v>
      </c>
      <c r="B1966" s="7"/>
      <c r="C1966" s="1" t="s">
        <v>36</v>
      </c>
      <c r="D1966" s="1" t="s">
        <v>96</v>
      </c>
      <c r="E1966" s="1" t="s">
        <v>77</v>
      </c>
      <c r="F1966" s="1" t="s">
        <v>921</v>
      </c>
      <c r="G1966" s="1" t="s">
        <v>134</v>
      </c>
      <c r="H1966" s="1" t="s">
        <v>135</v>
      </c>
      <c r="I1966" s="1" t="s">
        <v>42</v>
      </c>
      <c r="J1966" s="1"/>
      <c r="K1966" s="1" t="s">
        <v>2933</v>
      </c>
      <c r="L1966" s="1" t="s">
        <v>99</v>
      </c>
      <c r="M1966" s="9">
        <v>45027.0</v>
      </c>
      <c r="N1966" s="9">
        <v>44833.0</v>
      </c>
      <c r="O1966" s="1"/>
      <c r="P1966" s="1">
        <v>8.33</v>
      </c>
      <c r="Q1966" s="1">
        <v>300000.0</v>
      </c>
      <c r="R1966" s="1">
        <v>300000.0</v>
      </c>
      <c r="S1966" s="10">
        <v>44923.0</v>
      </c>
      <c r="V1966" s="5">
        <v>24990.0</v>
      </c>
      <c r="W1966" s="11">
        <v>29488.199999999997</v>
      </c>
      <c r="Z1966" s="5">
        <v>18742.5</v>
      </c>
      <c r="AB1966" s="1"/>
      <c r="AC1966" s="1" t="s">
        <v>45</v>
      </c>
      <c r="AD1966" s="12" t="s">
        <v>47</v>
      </c>
      <c r="AE1966" s="12" t="s">
        <v>46</v>
      </c>
      <c r="AF1966" s="12" t="s">
        <v>46</v>
      </c>
    </row>
    <row r="1967">
      <c r="A1967" s="1" t="s">
        <v>2932</v>
      </c>
      <c r="B1967" s="7"/>
      <c r="C1967" s="1" t="s">
        <v>36</v>
      </c>
      <c r="D1967" s="1" t="s">
        <v>96</v>
      </c>
      <c r="E1967" s="1" t="s">
        <v>77</v>
      </c>
      <c r="F1967" s="1" t="s">
        <v>921</v>
      </c>
      <c r="G1967" s="1" t="s">
        <v>134</v>
      </c>
      <c r="H1967" s="1" t="s">
        <v>135</v>
      </c>
      <c r="I1967" s="1" t="s">
        <v>42</v>
      </c>
      <c r="J1967" s="1"/>
      <c r="K1967" s="1" t="s">
        <v>2933</v>
      </c>
      <c r="L1967" s="1" t="s">
        <v>99</v>
      </c>
      <c r="M1967" s="9">
        <v>45027.0</v>
      </c>
      <c r="N1967" s="14">
        <v>45271.0</v>
      </c>
      <c r="O1967" s="1"/>
      <c r="P1967" s="1">
        <v>8.33</v>
      </c>
      <c r="Q1967" s="1">
        <v>500000.0</v>
      </c>
      <c r="R1967" s="1">
        <v>300000.0</v>
      </c>
      <c r="S1967" s="15">
        <v>45361.0</v>
      </c>
      <c r="V1967" s="5">
        <v>24990.0</v>
      </c>
      <c r="W1967" s="11">
        <v>29488.199999999997</v>
      </c>
      <c r="Z1967" s="5">
        <v>18742.5</v>
      </c>
      <c r="AB1967" s="1"/>
      <c r="AC1967" s="1" t="s">
        <v>45</v>
      </c>
      <c r="AD1967" s="12" t="s">
        <v>47</v>
      </c>
      <c r="AE1967" s="12" t="s">
        <v>47</v>
      </c>
      <c r="AF1967" s="12" t="s">
        <v>47</v>
      </c>
    </row>
    <row r="1968">
      <c r="A1968" s="1" t="s">
        <v>2932</v>
      </c>
      <c r="B1968" s="7"/>
      <c r="C1968" s="1" t="s">
        <v>36</v>
      </c>
      <c r="D1968" s="1" t="s">
        <v>96</v>
      </c>
      <c r="E1968" s="1" t="s">
        <v>77</v>
      </c>
      <c r="F1968" s="1" t="s">
        <v>921</v>
      </c>
      <c r="G1968" s="1" t="s">
        <v>134</v>
      </c>
      <c r="H1968" s="1" t="s">
        <v>135</v>
      </c>
      <c r="I1968" s="1" t="s">
        <v>42</v>
      </c>
      <c r="J1968" s="1"/>
      <c r="K1968" s="1" t="s">
        <v>2933</v>
      </c>
      <c r="L1968" s="1" t="s">
        <v>99</v>
      </c>
      <c r="M1968" s="9">
        <v>45027.0</v>
      </c>
      <c r="N1968" s="9">
        <v>45143.0</v>
      </c>
      <c r="O1968" s="1"/>
      <c r="P1968" s="1">
        <v>8.33</v>
      </c>
      <c r="Q1968" s="1">
        <v>264000.0</v>
      </c>
      <c r="R1968" s="1">
        <v>300000.0</v>
      </c>
      <c r="S1968" s="10">
        <v>45233.0</v>
      </c>
      <c r="V1968" s="5">
        <v>24990.0</v>
      </c>
      <c r="W1968" s="11">
        <v>29488.199999999997</v>
      </c>
      <c r="Z1968" s="5">
        <v>18742.5</v>
      </c>
      <c r="AB1968" s="1"/>
      <c r="AC1968" s="1" t="s">
        <v>45</v>
      </c>
      <c r="AD1968" s="12" t="s">
        <v>47</v>
      </c>
      <c r="AE1968" s="12" t="s">
        <v>47</v>
      </c>
      <c r="AF1968" s="12" t="s">
        <v>47</v>
      </c>
    </row>
    <row r="1969">
      <c r="A1969" s="1" t="s">
        <v>2932</v>
      </c>
      <c r="B1969" s="7"/>
      <c r="C1969" s="1" t="s">
        <v>36</v>
      </c>
      <c r="D1969" s="1" t="s">
        <v>96</v>
      </c>
      <c r="E1969" s="1" t="s">
        <v>77</v>
      </c>
      <c r="F1969" s="1" t="s">
        <v>921</v>
      </c>
      <c r="G1969" s="1" t="s">
        <v>134</v>
      </c>
      <c r="H1969" s="1" t="s">
        <v>135</v>
      </c>
      <c r="I1969" s="1" t="s">
        <v>42</v>
      </c>
      <c r="J1969" s="1"/>
      <c r="K1969" s="1" t="s">
        <v>2933</v>
      </c>
      <c r="L1969" s="1" t="s">
        <v>99</v>
      </c>
      <c r="M1969" s="9">
        <v>45027.0</v>
      </c>
      <c r="N1969" s="9">
        <v>45143.0</v>
      </c>
      <c r="O1969" s="1"/>
      <c r="P1969" s="1">
        <v>8.33</v>
      </c>
      <c r="Q1969" s="1">
        <v>210000.0</v>
      </c>
      <c r="R1969" s="1">
        <v>300000.0</v>
      </c>
      <c r="S1969" s="10">
        <v>45233.0</v>
      </c>
      <c r="V1969" s="5">
        <v>24990.0</v>
      </c>
      <c r="W1969" s="11">
        <v>29488.199999999997</v>
      </c>
      <c r="Z1969" s="5">
        <v>18742.5</v>
      </c>
      <c r="AB1969" s="1"/>
      <c r="AC1969" s="1" t="s">
        <v>45</v>
      </c>
      <c r="AD1969" s="12" t="s">
        <v>47</v>
      </c>
      <c r="AE1969" s="12" t="s">
        <v>47</v>
      </c>
      <c r="AF1969" s="12" t="s">
        <v>47</v>
      </c>
    </row>
    <row r="1970">
      <c r="A1970" s="1" t="s">
        <v>2932</v>
      </c>
      <c r="B1970" s="7"/>
      <c r="C1970" s="1" t="s">
        <v>36</v>
      </c>
      <c r="D1970" s="1" t="s">
        <v>96</v>
      </c>
      <c r="E1970" s="1" t="s">
        <v>77</v>
      </c>
      <c r="F1970" s="1" t="s">
        <v>921</v>
      </c>
      <c r="G1970" s="1" t="s">
        <v>134</v>
      </c>
      <c r="H1970" s="1" t="s">
        <v>135</v>
      </c>
      <c r="I1970" s="1" t="s">
        <v>42</v>
      </c>
      <c r="J1970" s="1"/>
      <c r="K1970" s="1" t="s">
        <v>2933</v>
      </c>
      <c r="L1970" s="1" t="s">
        <v>99</v>
      </c>
      <c r="M1970" s="9">
        <v>45027.0</v>
      </c>
      <c r="N1970" s="9">
        <v>45143.0</v>
      </c>
      <c r="O1970" s="1"/>
      <c r="P1970" s="1">
        <v>8.33</v>
      </c>
      <c r="Q1970" s="1">
        <v>180000.0</v>
      </c>
      <c r="R1970" s="1">
        <v>300000.0</v>
      </c>
      <c r="S1970" s="10">
        <v>45233.0</v>
      </c>
      <c r="V1970" s="5">
        <v>24990.0</v>
      </c>
      <c r="W1970" s="11">
        <v>29488.199999999997</v>
      </c>
      <c r="Z1970" s="5">
        <v>18742.5</v>
      </c>
      <c r="AB1970" s="1"/>
      <c r="AC1970" s="1" t="s">
        <v>45</v>
      </c>
      <c r="AD1970" s="12" t="s">
        <v>47</v>
      </c>
      <c r="AE1970" s="12" t="s">
        <v>47</v>
      </c>
      <c r="AF1970" s="12" t="s">
        <v>47</v>
      </c>
    </row>
    <row r="1971">
      <c r="A1971" s="1" t="s">
        <v>2932</v>
      </c>
      <c r="B1971" s="7"/>
      <c r="C1971" s="1" t="s">
        <v>36</v>
      </c>
      <c r="D1971" s="1" t="s">
        <v>96</v>
      </c>
      <c r="E1971" s="1" t="s">
        <v>77</v>
      </c>
      <c r="F1971" s="1" t="s">
        <v>921</v>
      </c>
      <c r="G1971" s="1" t="s">
        <v>134</v>
      </c>
      <c r="H1971" s="1" t="s">
        <v>135</v>
      </c>
      <c r="I1971" s="1" t="s">
        <v>42</v>
      </c>
      <c r="J1971" s="1"/>
      <c r="K1971" s="1" t="s">
        <v>2933</v>
      </c>
      <c r="L1971" s="1" t="s">
        <v>99</v>
      </c>
      <c r="M1971" s="9">
        <v>45027.0</v>
      </c>
      <c r="N1971" s="9">
        <v>45143.0</v>
      </c>
      <c r="O1971" s="1"/>
      <c r="P1971" s="1">
        <v>8.33</v>
      </c>
      <c r="Q1971" s="1">
        <v>144000.0</v>
      </c>
      <c r="R1971" s="1">
        <v>300000.0</v>
      </c>
      <c r="S1971" s="10">
        <v>45233.0</v>
      </c>
      <c r="V1971" s="5">
        <v>24990.0</v>
      </c>
      <c r="W1971" s="11">
        <v>29488.199999999997</v>
      </c>
      <c r="Z1971" s="5">
        <v>18742.5</v>
      </c>
      <c r="AC1971" s="1" t="s">
        <v>45</v>
      </c>
      <c r="AD1971" s="12" t="s">
        <v>47</v>
      </c>
      <c r="AE1971" s="12" t="s">
        <v>47</v>
      </c>
      <c r="AF1971" s="12" t="s">
        <v>47</v>
      </c>
    </row>
    <row r="1972">
      <c r="A1972" s="1" t="s">
        <v>2946</v>
      </c>
      <c r="B1972" s="7"/>
      <c r="C1972" s="1" t="s">
        <v>36</v>
      </c>
      <c r="D1972" s="1" t="s">
        <v>96</v>
      </c>
      <c r="E1972" s="1" t="s">
        <v>77</v>
      </c>
      <c r="F1972" s="1" t="s">
        <v>514</v>
      </c>
      <c r="G1972" s="1" t="s">
        <v>861</v>
      </c>
      <c r="H1972" s="1" t="s">
        <v>862</v>
      </c>
      <c r="I1972" s="1" t="s">
        <v>86</v>
      </c>
      <c r="J1972" s="1"/>
      <c r="K1972" s="1" t="s">
        <v>2947</v>
      </c>
      <c r="L1972" s="1" t="s">
        <v>53</v>
      </c>
      <c r="M1972" s="9">
        <v>45108.0</v>
      </c>
      <c r="N1972" s="9">
        <v>45091.0</v>
      </c>
      <c r="O1972" s="1"/>
      <c r="P1972" s="1">
        <v>8.33</v>
      </c>
      <c r="Q1972" s="1">
        <v>720000.0</v>
      </c>
      <c r="R1972" s="1">
        <v>384000.0</v>
      </c>
      <c r="S1972" s="14">
        <v>45217.0</v>
      </c>
      <c r="T1972" s="14">
        <v>45224.0</v>
      </c>
      <c r="U1972" s="1" t="s">
        <v>2948</v>
      </c>
      <c r="V1972" s="5">
        <v>31987.2</v>
      </c>
      <c r="W1972" s="11">
        <v>37744.896</v>
      </c>
      <c r="X1972" s="9">
        <v>45308.0</v>
      </c>
      <c r="Y1972" s="5">
        <v>34546.176</v>
      </c>
      <c r="Z1972" s="5">
        <v>23990.4</v>
      </c>
      <c r="AA1972" s="9">
        <v>45309.0</v>
      </c>
      <c r="AB1972" s="1" t="s">
        <v>2949</v>
      </c>
      <c r="AC1972" s="1" t="s">
        <v>55</v>
      </c>
      <c r="AD1972" s="12" t="s">
        <v>47</v>
      </c>
      <c r="AE1972" s="12" t="s">
        <v>47</v>
      </c>
      <c r="AF1972" s="12" t="s">
        <v>47</v>
      </c>
      <c r="AG1972" s="12" t="s">
        <v>47</v>
      </c>
      <c r="AH1972" s="12" t="s">
        <v>47</v>
      </c>
      <c r="AI1972" s="12" t="s">
        <v>47</v>
      </c>
    </row>
    <row r="1973">
      <c r="A1973" s="1" t="s">
        <v>2946</v>
      </c>
      <c r="B1973" s="7"/>
      <c r="C1973" s="1" t="s">
        <v>36</v>
      </c>
      <c r="D1973" s="1" t="s">
        <v>96</v>
      </c>
      <c r="E1973" s="1" t="s">
        <v>77</v>
      </c>
      <c r="F1973" s="1" t="s">
        <v>514</v>
      </c>
      <c r="G1973" s="1" t="s">
        <v>861</v>
      </c>
      <c r="H1973" s="1" t="s">
        <v>862</v>
      </c>
      <c r="I1973" s="1" t="s">
        <v>86</v>
      </c>
      <c r="J1973" s="1"/>
      <c r="K1973" s="1" t="s">
        <v>2947</v>
      </c>
      <c r="L1973" s="1" t="s">
        <v>53</v>
      </c>
      <c r="M1973" s="9">
        <v>45108.0</v>
      </c>
      <c r="N1973" s="9">
        <v>45090.0</v>
      </c>
      <c r="O1973" s="1"/>
      <c r="P1973" s="1">
        <v>8.33</v>
      </c>
      <c r="Q1973" s="1">
        <v>600000.0</v>
      </c>
      <c r="R1973" s="1">
        <v>300000.0</v>
      </c>
      <c r="S1973" s="10">
        <v>45180.0</v>
      </c>
      <c r="V1973" s="5">
        <v>24990.0</v>
      </c>
      <c r="W1973" s="11">
        <v>29488.199999999997</v>
      </c>
      <c r="Z1973" s="5">
        <v>18742.5</v>
      </c>
      <c r="AB1973" s="1"/>
      <c r="AC1973" s="1" t="s">
        <v>45</v>
      </c>
      <c r="AD1973" s="12" t="s">
        <v>47</v>
      </c>
      <c r="AE1973" s="12" t="s">
        <v>47</v>
      </c>
      <c r="AF1973" s="12" t="s">
        <v>47</v>
      </c>
    </row>
    <row r="1974">
      <c r="A1974" s="1" t="s">
        <v>2946</v>
      </c>
      <c r="B1974" s="7"/>
      <c r="C1974" s="1" t="s">
        <v>36</v>
      </c>
      <c r="D1974" s="1" t="s">
        <v>96</v>
      </c>
      <c r="E1974" s="1" t="s">
        <v>77</v>
      </c>
      <c r="F1974" s="1" t="s">
        <v>514</v>
      </c>
      <c r="G1974" s="1" t="s">
        <v>861</v>
      </c>
      <c r="H1974" s="1" t="s">
        <v>862</v>
      </c>
      <c r="I1974" s="1" t="s">
        <v>86</v>
      </c>
      <c r="J1974" s="1"/>
      <c r="K1974" s="1" t="s">
        <v>2947</v>
      </c>
      <c r="L1974" s="1" t="s">
        <v>53</v>
      </c>
      <c r="M1974" s="9">
        <v>45108.0</v>
      </c>
      <c r="N1974" s="9">
        <v>45087.0</v>
      </c>
      <c r="O1974" s="1"/>
      <c r="P1974" s="1">
        <v>8.33</v>
      </c>
      <c r="Q1974" s="1">
        <v>500000.0</v>
      </c>
      <c r="R1974" s="1">
        <v>300000.0</v>
      </c>
      <c r="S1974" s="10">
        <v>45177.0</v>
      </c>
      <c r="V1974" s="5">
        <v>24990.0</v>
      </c>
      <c r="W1974" s="11">
        <v>29488.199999999997</v>
      </c>
      <c r="Z1974" s="5">
        <v>18742.5</v>
      </c>
      <c r="AB1974" s="1"/>
      <c r="AC1974" s="1" t="s">
        <v>45</v>
      </c>
      <c r="AD1974" s="12" t="s">
        <v>47</v>
      </c>
      <c r="AE1974" s="12" t="s">
        <v>47</v>
      </c>
      <c r="AF1974" s="12" t="s">
        <v>47</v>
      </c>
    </row>
    <row r="1975">
      <c r="A1975" s="1" t="s">
        <v>2946</v>
      </c>
      <c r="B1975" s="7"/>
      <c r="C1975" s="1" t="s">
        <v>36</v>
      </c>
      <c r="D1975" s="1" t="s">
        <v>96</v>
      </c>
      <c r="E1975" s="1" t="s">
        <v>77</v>
      </c>
      <c r="F1975" s="1" t="s">
        <v>514</v>
      </c>
      <c r="G1975" s="1" t="s">
        <v>861</v>
      </c>
      <c r="H1975" s="1" t="s">
        <v>862</v>
      </c>
      <c r="I1975" s="1" t="s">
        <v>86</v>
      </c>
      <c r="J1975" s="1"/>
      <c r="K1975" s="1" t="s">
        <v>2947</v>
      </c>
      <c r="L1975" s="1" t="s">
        <v>53</v>
      </c>
      <c r="M1975" s="9">
        <v>45108.0</v>
      </c>
      <c r="N1975" s="9">
        <v>45090.0</v>
      </c>
      <c r="O1975" s="1"/>
      <c r="P1975" s="1">
        <v>8.33</v>
      </c>
      <c r="Q1975" s="1">
        <v>600000.0</v>
      </c>
      <c r="R1975" s="1">
        <v>300000.0</v>
      </c>
      <c r="S1975" s="10">
        <v>45180.0</v>
      </c>
      <c r="V1975" s="5">
        <v>24990.0</v>
      </c>
      <c r="W1975" s="11">
        <v>29488.199999999997</v>
      </c>
      <c r="Z1975" s="5">
        <v>18742.5</v>
      </c>
      <c r="AB1975" s="1"/>
      <c r="AC1975" s="1" t="s">
        <v>45</v>
      </c>
      <c r="AD1975" s="12" t="s">
        <v>47</v>
      </c>
      <c r="AE1975" s="12" t="s">
        <v>47</v>
      </c>
      <c r="AF1975" s="12" t="s">
        <v>47</v>
      </c>
    </row>
    <row r="1976">
      <c r="A1976" s="1" t="s">
        <v>2946</v>
      </c>
      <c r="B1976" s="7"/>
      <c r="C1976" s="1" t="s">
        <v>36</v>
      </c>
      <c r="D1976" s="1" t="s">
        <v>96</v>
      </c>
      <c r="E1976" s="1" t="s">
        <v>77</v>
      </c>
      <c r="F1976" s="1" t="s">
        <v>514</v>
      </c>
      <c r="G1976" s="1" t="s">
        <v>861</v>
      </c>
      <c r="H1976" s="1" t="s">
        <v>862</v>
      </c>
      <c r="I1976" s="1" t="s">
        <v>86</v>
      </c>
      <c r="J1976" s="1"/>
      <c r="K1976" s="1" t="s">
        <v>2947</v>
      </c>
      <c r="L1976" s="1" t="s">
        <v>53</v>
      </c>
      <c r="M1976" s="9">
        <v>45108.0</v>
      </c>
      <c r="N1976" s="9">
        <v>45087.0</v>
      </c>
      <c r="O1976" s="1"/>
      <c r="P1976" s="1">
        <v>8.33</v>
      </c>
      <c r="Q1976" s="1">
        <v>1020000.0</v>
      </c>
      <c r="R1976" s="1">
        <v>300000.0</v>
      </c>
      <c r="S1976" s="10">
        <v>45177.0</v>
      </c>
      <c r="V1976" s="5">
        <v>24990.0</v>
      </c>
      <c r="W1976" s="11">
        <v>29488.199999999997</v>
      </c>
      <c r="X1976" s="1"/>
      <c r="Y1976" s="1"/>
      <c r="Z1976" s="5">
        <v>18742.5</v>
      </c>
      <c r="AA1976" s="1"/>
      <c r="AB1976" s="1"/>
      <c r="AC1976" s="1" t="s">
        <v>45</v>
      </c>
      <c r="AD1976" s="12" t="s">
        <v>47</v>
      </c>
      <c r="AE1976" s="12" t="s">
        <v>47</v>
      </c>
      <c r="AF1976" s="12" t="s">
        <v>47</v>
      </c>
    </row>
    <row r="1977">
      <c r="A1977" s="1" t="s">
        <v>2950</v>
      </c>
      <c r="B1977" s="7"/>
      <c r="C1977" s="1" t="s">
        <v>36</v>
      </c>
      <c r="D1977" s="1" t="s">
        <v>81</v>
      </c>
      <c r="E1977" s="1" t="s">
        <v>38</v>
      </c>
      <c r="F1977" s="1" t="s">
        <v>935</v>
      </c>
      <c r="G1977" s="1" t="s">
        <v>134</v>
      </c>
      <c r="H1977" s="1" t="s">
        <v>135</v>
      </c>
      <c r="I1977" s="1" t="s">
        <v>290</v>
      </c>
      <c r="J1977" s="1"/>
      <c r="K1977" s="1" t="s">
        <v>2951</v>
      </c>
      <c r="L1977" s="1" t="s">
        <v>53</v>
      </c>
      <c r="M1977" s="9">
        <v>45033.0</v>
      </c>
      <c r="N1977" s="9">
        <v>45204.0</v>
      </c>
      <c r="O1977" s="1"/>
      <c r="P1977" s="1">
        <v>8.33</v>
      </c>
      <c r="Q1977" s="1">
        <v>500000.0</v>
      </c>
      <c r="R1977" s="1">
        <v>300000.0</v>
      </c>
      <c r="S1977" s="10">
        <v>45294.0</v>
      </c>
      <c r="V1977" s="5">
        <v>24990.0</v>
      </c>
      <c r="W1977" s="11">
        <v>29488.199999999997</v>
      </c>
      <c r="Z1977" s="5">
        <v>18742.5</v>
      </c>
      <c r="AB1977" s="1"/>
      <c r="AC1977" s="1" t="s">
        <v>45</v>
      </c>
      <c r="AD1977" s="12" t="s">
        <v>47</v>
      </c>
      <c r="AE1977" s="12" t="s">
        <v>47</v>
      </c>
      <c r="AF1977" s="12" t="s">
        <v>47</v>
      </c>
    </row>
    <row r="1978">
      <c r="A1978" s="1" t="s">
        <v>2950</v>
      </c>
      <c r="B1978" s="7"/>
      <c r="C1978" s="1" t="s">
        <v>36</v>
      </c>
      <c r="D1978" s="1" t="s">
        <v>81</v>
      </c>
      <c r="E1978" s="1" t="s">
        <v>38</v>
      </c>
      <c r="F1978" s="1" t="s">
        <v>935</v>
      </c>
      <c r="G1978" s="1" t="s">
        <v>134</v>
      </c>
      <c r="H1978" s="1" t="s">
        <v>135</v>
      </c>
      <c r="I1978" s="1" t="s">
        <v>290</v>
      </c>
      <c r="J1978" s="1"/>
      <c r="K1978" s="1" t="s">
        <v>2951</v>
      </c>
      <c r="L1978" s="1" t="s">
        <v>53</v>
      </c>
      <c r="M1978" s="9">
        <v>45033.0</v>
      </c>
      <c r="N1978" s="9">
        <v>45033.0</v>
      </c>
      <c r="O1978" s="1"/>
      <c r="P1978" s="1">
        <v>8.33</v>
      </c>
      <c r="Q1978" s="1">
        <v>100000.0</v>
      </c>
      <c r="R1978" s="1">
        <v>300000.0</v>
      </c>
      <c r="S1978" s="10">
        <v>45063.0</v>
      </c>
      <c r="V1978" s="5">
        <v>24990.0</v>
      </c>
      <c r="W1978" s="11">
        <v>29488.199999999997</v>
      </c>
      <c r="Z1978" s="5">
        <v>18742.5</v>
      </c>
      <c r="AC1978" s="1" t="s">
        <v>45</v>
      </c>
      <c r="AD1978" s="12" t="s">
        <v>47</v>
      </c>
      <c r="AE1978" s="12" t="s">
        <v>47</v>
      </c>
      <c r="AF1978" s="12" t="s">
        <v>47</v>
      </c>
    </row>
    <row r="1979">
      <c r="A1979" s="1" t="s">
        <v>2952</v>
      </c>
      <c r="B1979" s="7"/>
      <c r="C1979" s="1" t="s">
        <v>36</v>
      </c>
      <c r="D1979" s="1" t="s">
        <v>81</v>
      </c>
      <c r="E1979" s="1" t="s">
        <v>38</v>
      </c>
      <c r="F1979" s="1" t="s">
        <v>186</v>
      </c>
      <c r="G1979" s="1" t="s">
        <v>1185</v>
      </c>
      <c r="H1979" s="1" t="s">
        <v>1186</v>
      </c>
      <c r="I1979" s="1" t="s">
        <v>42</v>
      </c>
      <c r="J1979" s="1"/>
      <c r="K1979" s="1" t="s">
        <v>2953</v>
      </c>
      <c r="L1979" s="1" t="s">
        <v>150</v>
      </c>
      <c r="M1979" s="9">
        <v>45295.0</v>
      </c>
      <c r="N1979" s="9">
        <v>45356.0</v>
      </c>
      <c r="O1979" s="1"/>
      <c r="P1979" s="1">
        <v>8.33</v>
      </c>
      <c r="Q1979" s="1">
        <v>400000.0</v>
      </c>
      <c r="R1979" s="1">
        <v>420000.0</v>
      </c>
      <c r="S1979" s="9">
        <v>45356.0</v>
      </c>
      <c r="T1979" s="9">
        <v>45356.0</v>
      </c>
      <c r="U1979" s="1" t="s">
        <v>2954</v>
      </c>
      <c r="V1979" s="5">
        <v>34986.0</v>
      </c>
      <c r="W1979" s="11">
        <v>41283.479999999996</v>
      </c>
      <c r="X1979" s="9">
        <v>45386.0</v>
      </c>
      <c r="Y1979" s="5">
        <v>37784.88</v>
      </c>
      <c r="Z1979" s="5">
        <v>26239.5</v>
      </c>
      <c r="AA1979" s="9">
        <v>45390.0</v>
      </c>
      <c r="AB1979" s="1" t="s">
        <v>2954</v>
      </c>
      <c r="AC1979" s="1" t="s">
        <v>55</v>
      </c>
      <c r="AD1979" s="12" t="s">
        <v>47</v>
      </c>
      <c r="AE1979" s="12" t="s">
        <v>47</v>
      </c>
      <c r="AF1979" s="12" t="s">
        <v>47</v>
      </c>
      <c r="AG1979" s="12" t="s">
        <v>47</v>
      </c>
      <c r="AH1979" s="12" t="s">
        <v>137</v>
      </c>
      <c r="AI1979" s="12" t="s">
        <v>137</v>
      </c>
    </row>
    <row r="1980">
      <c r="A1980" s="1" t="s">
        <v>2955</v>
      </c>
      <c r="B1980" s="7"/>
      <c r="C1980" s="1" t="s">
        <v>36</v>
      </c>
      <c r="D1980" s="1" t="s">
        <v>96</v>
      </c>
      <c r="E1980" s="1" t="s">
        <v>38</v>
      </c>
      <c r="F1980" s="1" t="s">
        <v>794</v>
      </c>
      <c r="G1980" s="1" t="s">
        <v>152</v>
      </c>
      <c r="H1980" s="1" t="s">
        <v>317</v>
      </c>
      <c r="I1980" s="1" t="s">
        <v>265</v>
      </c>
      <c r="J1980" s="1"/>
      <c r="K1980" s="1" t="s">
        <v>2956</v>
      </c>
      <c r="L1980" s="1" t="s">
        <v>99</v>
      </c>
      <c r="M1980" s="9">
        <v>44987.0</v>
      </c>
      <c r="N1980" s="9">
        <v>45076.0</v>
      </c>
      <c r="O1980" s="1"/>
      <c r="P1980" s="1">
        <v>8.33</v>
      </c>
      <c r="Q1980" s="1">
        <v>2175804.0</v>
      </c>
      <c r="R1980" s="1">
        <v>2175804.0</v>
      </c>
      <c r="S1980" s="9">
        <v>45076.0</v>
      </c>
      <c r="T1980" s="9">
        <v>45104.0</v>
      </c>
      <c r="U1980" s="1" t="s">
        <v>2957</v>
      </c>
      <c r="V1980" s="5">
        <v>181244.4732</v>
      </c>
      <c r="W1980" s="11">
        <v>213868.47837599998</v>
      </c>
      <c r="X1980" s="9"/>
      <c r="Z1980" s="5">
        <v>135933.3549</v>
      </c>
      <c r="AC1980" s="1" t="s">
        <v>162</v>
      </c>
      <c r="AD1980" s="12" t="s">
        <v>46</v>
      </c>
      <c r="AE1980" s="12" t="s">
        <v>47</v>
      </c>
      <c r="AF1980" s="12" t="s">
        <v>47</v>
      </c>
      <c r="AG1980" s="12" t="s">
        <v>47</v>
      </c>
    </row>
    <row r="1981">
      <c r="A1981" s="1" t="s">
        <v>2955</v>
      </c>
      <c r="B1981" s="7"/>
      <c r="C1981" s="1" t="s">
        <v>36</v>
      </c>
      <c r="D1981" s="1" t="s">
        <v>96</v>
      </c>
      <c r="E1981" s="1" t="s">
        <v>38</v>
      </c>
      <c r="F1981" s="1" t="s">
        <v>794</v>
      </c>
      <c r="G1981" s="1" t="s">
        <v>152</v>
      </c>
      <c r="H1981" s="1" t="s">
        <v>317</v>
      </c>
      <c r="I1981" s="1" t="s">
        <v>265</v>
      </c>
      <c r="J1981" s="1"/>
      <c r="K1981" s="1" t="s">
        <v>2956</v>
      </c>
      <c r="L1981" s="1" t="s">
        <v>99</v>
      </c>
      <c r="M1981" s="9">
        <v>44987.0</v>
      </c>
      <c r="N1981" s="9">
        <v>44960.0</v>
      </c>
      <c r="O1981" s="1"/>
      <c r="P1981" s="1">
        <v>8.33</v>
      </c>
      <c r="Q1981" s="1">
        <v>500000.0</v>
      </c>
      <c r="R1981" s="1">
        <v>300000.0</v>
      </c>
      <c r="S1981" s="10">
        <v>45050.0</v>
      </c>
      <c r="V1981" s="5">
        <v>24990.0</v>
      </c>
      <c r="W1981" s="11">
        <v>29488.199999999997</v>
      </c>
      <c r="Z1981" s="5">
        <v>18742.5</v>
      </c>
      <c r="AC1981" s="1" t="s">
        <v>45</v>
      </c>
      <c r="AD1981" s="12" t="s">
        <v>46</v>
      </c>
      <c r="AE1981" s="12" t="s">
        <v>46</v>
      </c>
      <c r="AF1981" s="12" t="s">
        <v>47</v>
      </c>
    </row>
    <row r="1982">
      <c r="A1982" s="1" t="s">
        <v>2958</v>
      </c>
      <c r="B1982" s="7"/>
      <c r="C1982" s="1" t="s">
        <v>315</v>
      </c>
      <c r="D1982" s="1" t="s">
        <v>76</v>
      </c>
      <c r="E1982" s="1" t="s">
        <v>77</v>
      </c>
      <c r="F1982" s="1" t="s">
        <v>97</v>
      </c>
      <c r="G1982" s="1" t="s">
        <v>134</v>
      </c>
      <c r="H1982" s="1" t="s">
        <v>135</v>
      </c>
      <c r="I1982" s="1" t="s">
        <v>42</v>
      </c>
      <c r="J1982" s="1"/>
      <c r="K1982" s="1" t="s">
        <v>2959</v>
      </c>
      <c r="L1982" s="1" t="s">
        <v>99</v>
      </c>
      <c r="M1982" s="9">
        <v>45185.0</v>
      </c>
      <c r="N1982" s="9">
        <v>45196.0</v>
      </c>
      <c r="O1982" s="1"/>
      <c r="P1982" s="1">
        <v>8.33</v>
      </c>
      <c r="Q1982" s="1">
        <v>500000.0</v>
      </c>
      <c r="R1982" s="1">
        <v>300000.0</v>
      </c>
      <c r="S1982" s="10">
        <v>45286.0</v>
      </c>
      <c r="V1982" s="5">
        <v>24990.0</v>
      </c>
      <c r="W1982" s="11">
        <v>29488.199999999997</v>
      </c>
      <c r="Z1982" s="5">
        <v>18742.5</v>
      </c>
      <c r="AB1982" s="1"/>
      <c r="AC1982" s="1" t="s">
        <v>45</v>
      </c>
      <c r="AD1982" s="12" t="s">
        <v>47</v>
      </c>
      <c r="AE1982" s="12" t="s">
        <v>47</v>
      </c>
      <c r="AF1982" s="12" t="s">
        <v>47</v>
      </c>
    </row>
    <row r="1983">
      <c r="A1983" s="1" t="s">
        <v>2960</v>
      </c>
      <c r="B1983" s="7"/>
      <c r="C1983" s="1" t="s">
        <v>36</v>
      </c>
      <c r="D1983" s="1" t="s">
        <v>96</v>
      </c>
      <c r="E1983" s="1" t="s">
        <v>77</v>
      </c>
      <c r="F1983" s="1" t="s">
        <v>366</v>
      </c>
      <c r="G1983" s="1" t="s">
        <v>601</v>
      </c>
      <c r="H1983" s="1" t="s">
        <v>602</v>
      </c>
      <c r="I1983" s="1" t="s">
        <v>42</v>
      </c>
      <c r="J1983" s="1"/>
      <c r="K1983" s="1" t="s">
        <v>2961</v>
      </c>
      <c r="L1983" s="1" t="s">
        <v>150</v>
      </c>
      <c r="M1983" s="9">
        <v>45362.0</v>
      </c>
      <c r="N1983" s="9">
        <v>45362.0</v>
      </c>
      <c r="O1983" s="1"/>
      <c r="P1983" s="1">
        <v>8.33</v>
      </c>
      <c r="Q1983" s="1">
        <v>600000.0</v>
      </c>
      <c r="R1983" s="1">
        <v>300000.0</v>
      </c>
      <c r="S1983" s="10">
        <v>45392.0</v>
      </c>
      <c r="V1983" s="5">
        <v>24990.0</v>
      </c>
      <c r="W1983" s="11">
        <v>29488.199999999997</v>
      </c>
      <c r="Y1983" s="1"/>
      <c r="Z1983" s="5">
        <v>18742.5</v>
      </c>
      <c r="AB1983" s="1"/>
      <c r="AC1983" s="1" t="s">
        <v>45</v>
      </c>
      <c r="AD1983" s="12" t="s">
        <v>47</v>
      </c>
      <c r="AE1983" s="12" t="s">
        <v>47</v>
      </c>
      <c r="AF1983" s="12" t="s">
        <v>137</v>
      </c>
    </row>
    <row r="1984">
      <c r="A1984" s="1" t="s">
        <v>2960</v>
      </c>
      <c r="B1984" s="7"/>
      <c r="C1984" s="1" t="s">
        <v>36</v>
      </c>
      <c r="D1984" s="1" t="s">
        <v>96</v>
      </c>
      <c r="E1984" s="1" t="s">
        <v>77</v>
      </c>
      <c r="F1984" s="1" t="s">
        <v>366</v>
      </c>
      <c r="G1984" s="1" t="s">
        <v>601</v>
      </c>
      <c r="H1984" s="1" t="s">
        <v>602</v>
      </c>
      <c r="I1984" s="1" t="s">
        <v>42</v>
      </c>
      <c r="J1984" s="1"/>
      <c r="K1984" s="1" t="s">
        <v>2961</v>
      </c>
      <c r="L1984" s="1" t="s">
        <v>150</v>
      </c>
      <c r="M1984" s="9">
        <v>45362.0</v>
      </c>
      <c r="N1984" s="9">
        <v>45362.0</v>
      </c>
      <c r="O1984" s="1"/>
      <c r="P1984" s="1">
        <v>8.33</v>
      </c>
      <c r="Q1984" s="1">
        <v>300000.0</v>
      </c>
      <c r="R1984" s="1">
        <v>300000.0</v>
      </c>
      <c r="S1984" s="10">
        <v>45392.0</v>
      </c>
      <c r="V1984" s="5">
        <v>24990.0</v>
      </c>
      <c r="W1984" s="11">
        <v>29488.199999999997</v>
      </c>
      <c r="Z1984" s="5">
        <v>18742.5</v>
      </c>
      <c r="AC1984" s="1" t="s">
        <v>45</v>
      </c>
      <c r="AD1984" s="12" t="s">
        <v>47</v>
      </c>
      <c r="AE1984" s="12" t="s">
        <v>47</v>
      </c>
      <c r="AF1984" s="12" t="s">
        <v>137</v>
      </c>
    </row>
    <row r="1985">
      <c r="A1985" s="1" t="s">
        <v>2960</v>
      </c>
      <c r="B1985" s="7"/>
      <c r="C1985" s="1" t="s">
        <v>36</v>
      </c>
      <c r="D1985" s="1" t="s">
        <v>96</v>
      </c>
      <c r="E1985" s="1" t="s">
        <v>77</v>
      </c>
      <c r="F1985" s="1" t="s">
        <v>366</v>
      </c>
      <c r="G1985" s="1" t="s">
        <v>601</v>
      </c>
      <c r="H1985" s="1" t="s">
        <v>602</v>
      </c>
      <c r="I1985" s="1" t="s">
        <v>42</v>
      </c>
      <c r="J1985" s="1"/>
      <c r="K1985" s="1" t="s">
        <v>2961</v>
      </c>
      <c r="L1985" s="1" t="s">
        <v>150</v>
      </c>
      <c r="M1985" s="9">
        <v>45362.0</v>
      </c>
      <c r="N1985" s="9">
        <v>45362.0</v>
      </c>
      <c r="O1985" s="1"/>
      <c r="P1985" s="1">
        <v>8.33</v>
      </c>
      <c r="Q1985" s="1">
        <v>500000.0</v>
      </c>
      <c r="R1985" s="1">
        <v>300000.0</v>
      </c>
      <c r="S1985" s="10">
        <v>45392.0</v>
      </c>
      <c r="V1985" s="5">
        <v>24990.0</v>
      </c>
      <c r="W1985" s="11">
        <v>29488.199999999997</v>
      </c>
      <c r="Z1985" s="5">
        <v>18742.5</v>
      </c>
      <c r="AC1985" s="1" t="s">
        <v>45</v>
      </c>
      <c r="AD1985" s="12" t="s">
        <v>47</v>
      </c>
      <c r="AE1985" s="12" t="s">
        <v>47</v>
      </c>
      <c r="AF1985" s="12" t="s">
        <v>137</v>
      </c>
    </row>
    <row r="1986">
      <c r="A1986" s="1" t="s">
        <v>2962</v>
      </c>
      <c r="B1986" s="7"/>
      <c r="C1986" s="1" t="s">
        <v>36</v>
      </c>
      <c r="D1986" s="1" t="s">
        <v>50</v>
      </c>
      <c r="E1986" s="1" t="s">
        <v>212</v>
      </c>
      <c r="F1986" s="1" t="s">
        <v>915</v>
      </c>
      <c r="G1986" s="1" t="s">
        <v>221</v>
      </c>
      <c r="H1986" s="1" t="s">
        <v>222</v>
      </c>
      <c r="I1986" s="1" t="s">
        <v>42</v>
      </c>
      <c r="J1986" s="1"/>
      <c r="K1986" s="1" t="s">
        <v>2963</v>
      </c>
      <c r="L1986" s="1" t="s">
        <v>53</v>
      </c>
      <c r="M1986" s="9">
        <v>44711.0</v>
      </c>
      <c r="N1986" s="9">
        <v>45034.0</v>
      </c>
      <c r="O1986" s="1"/>
      <c r="P1986" s="1">
        <v>7.5</v>
      </c>
      <c r="Q1986" s="1">
        <v>300000.0</v>
      </c>
      <c r="R1986" s="1">
        <v>400000.0</v>
      </c>
      <c r="S1986" s="9">
        <v>45064.0</v>
      </c>
      <c r="T1986" s="9">
        <v>45075.0</v>
      </c>
      <c r="U1986" s="1" t="s">
        <v>2964</v>
      </c>
      <c r="V1986" s="5">
        <v>30000.0</v>
      </c>
      <c r="W1986" s="11">
        <v>35400.0</v>
      </c>
      <c r="X1986" s="9">
        <v>45075.0</v>
      </c>
      <c r="Y1986" s="5">
        <v>32400.0</v>
      </c>
      <c r="Z1986" s="5">
        <v>22500.0</v>
      </c>
      <c r="AA1986" s="9">
        <v>45075.0</v>
      </c>
      <c r="AB1986" s="1" t="s">
        <v>2964</v>
      </c>
      <c r="AC1986" s="1" t="s">
        <v>55</v>
      </c>
      <c r="AD1986" s="12" t="s">
        <v>46</v>
      </c>
      <c r="AE1986" s="12" t="s">
        <v>47</v>
      </c>
      <c r="AF1986" s="12" t="s">
        <v>47</v>
      </c>
      <c r="AG1986" s="12" t="s">
        <v>47</v>
      </c>
      <c r="AH1986" s="12" t="s">
        <v>47</v>
      </c>
      <c r="AI1986" s="12" t="s">
        <v>47</v>
      </c>
    </row>
    <row r="1987">
      <c r="A1987" s="1" t="s">
        <v>2962</v>
      </c>
      <c r="B1987" s="7"/>
      <c r="C1987" s="1" t="s">
        <v>36</v>
      </c>
      <c r="D1987" s="1" t="s">
        <v>50</v>
      </c>
      <c r="E1987" s="1" t="s">
        <v>212</v>
      </c>
      <c r="F1987" s="1" t="s">
        <v>915</v>
      </c>
      <c r="G1987" s="1" t="s">
        <v>221</v>
      </c>
      <c r="H1987" s="1" t="s">
        <v>222</v>
      </c>
      <c r="I1987" s="1" t="s">
        <v>42</v>
      </c>
      <c r="J1987" s="1"/>
      <c r="K1987" s="1" t="s">
        <v>2963</v>
      </c>
      <c r="L1987" s="1" t="s">
        <v>53</v>
      </c>
      <c r="M1987" s="9">
        <v>44711.0</v>
      </c>
      <c r="N1987" s="9">
        <v>44723.0</v>
      </c>
      <c r="O1987" s="1"/>
      <c r="P1987" s="1">
        <v>7.5</v>
      </c>
      <c r="Q1987" s="1">
        <v>400000.0</v>
      </c>
      <c r="R1987" s="1">
        <v>300000.0</v>
      </c>
      <c r="S1987" s="10">
        <v>44813.0</v>
      </c>
      <c r="V1987" s="5">
        <v>22500.0</v>
      </c>
      <c r="W1987" s="11">
        <v>26550.0</v>
      </c>
      <c r="Z1987" s="5">
        <v>16875.0</v>
      </c>
      <c r="AB1987" s="1"/>
      <c r="AC1987" s="1" t="s">
        <v>45</v>
      </c>
      <c r="AD1987" s="12" t="s">
        <v>46</v>
      </c>
      <c r="AE1987" s="12" t="s">
        <v>46</v>
      </c>
      <c r="AF1987" s="12" t="s">
        <v>46</v>
      </c>
    </row>
    <row r="1988">
      <c r="A1988" s="1" t="s">
        <v>2962</v>
      </c>
      <c r="B1988" s="7"/>
      <c r="C1988" s="1" t="s">
        <v>36</v>
      </c>
      <c r="D1988" s="1" t="s">
        <v>50</v>
      </c>
      <c r="E1988" s="1" t="s">
        <v>212</v>
      </c>
      <c r="F1988" s="1" t="s">
        <v>915</v>
      </c>
      <c r="G1988" s="1" t="s">
        <v>221</v>
      </c>
      <c r="H1988" s="1" t="s">
        <v>222</v>
      </c>
      <c r="I1988" s="1" t="s">
        <v>42</v>
      </c>
      <c r="J1988" s="1"/>
      <c r="K1988" s="1" t="s">
        <v>2963</v>
      </c>
      <c r="L1988" s="1" t="s">
        <v>53</v>
      </c>
      <c r="M1988" s="9">
        <v>44711.0</v>
      </c>
      <c r="N1988" s="9">
        <v>44662.0</v>
      </c>
      <c r="O1988" s="1"/>
      <c r="P1988" s="1">
        <v>7.5</v>
      </c>
      <c r="Q1988" s="1">
        <v>384000.0</v>
      </c>
      <c r="R1988" s="1">
        <v>300000.0</v>
      </c>
      <c r="S1988" s="10">
        <v>44752.0</v>
      </c>
      <c r="V1988" s="5">
        <v>22500.0</v>
      </c>
      <c r="W1988" s="11">
        <v>26550.0</v>
      </c>
      <c r="Z1988" s="5">
        <v>16875.0</v>
      </c>
      <c r="AB1988" s="1"/>
      <c r="AC1988" s="1" t="s">
        <v>45</v>
      </c>
      <c r="AD1988" s="12" t="s">
        <v>46</v>
      </c>
      <c r="AE1988" s="12" t="s">
        <v>46</v>
      </c>
      <c r="AF1988" s="12" t="s">
        <v>46</v>
      </c>
    </row>
    <row r="1989">
      <c r="A1989" s="1" t="s">
        <v>2962</v>
      </c>
      <c r="B1989" s="7"/>
      <c r="C1989" s="1" t="s">
        <v>36</v>
      </c>
      <c r="D1989" s="1" t="s">
        <v>50</v>
      </c>
      <c r="E1989" s="1" t="s">
        <v>212</v>
      </c>
      <c r="F1989" s="1" t="s">
        <v>915</v>
      </c>
      <c r="G1989" s="1" t="s">
        <v>221</v>
      </c>
      <c r="H1989" s="1" t="s">
        <v>222</v>
      </c>
      <c r="I1989" s="1" t="s">
        <v>42</v>
      </c>
      <c r="J1989" s="1"/>
      <c r="K1989" s="1" t="s">
        <v>2963</v>
      </c>
      <c r="L1989" s="1" t="s">
        <v>53</v>
      </c>
      <c r="M1989" s="9">
        <v>44711.0</v>
      </c>
      <c r="N1989" s="9">
        <v>44662.0</v>
      </c>
      <c r="O1989" s="1"/>
      <c r="P1989" s="1">
        <v>7.5</v>
      </c>
      <c r="Q1989" s="1">
        <v>360000.0</v>
      </c>
      <c r="R1989" s="1">
        <v>300000.0</v>
      </c>
      <c r="S1989" s="10">
        <v>44752.0</v>
      </c>
      <c r="V1989" s="5">
        <v>22500.0</v>
      </c>
      <c r="W1989" s="11">
        <v>26550.0</v>
      </c>
      <c r="Z1989" s="5">
        <v>16875.0</v>
      </c>
      <c r="AB1989" s="1"/>
      <c r="AC1989" s="1" t="s">
        <v>45</v>
      </c>
      <c r="AD1989" s="12" t="s">
        <v>46</v>
      </c>
      <c r="AE1989" s="12" t="s">
        <v>46</v>
      </c>
      <c r="AF1989" s="12" t="s">
        <v>46</v>
      </c>
    </row>
    <row r="1990">
      <c r="A1990" s="1" t="s">
        <v>2962</v>
      </c>
      <c r="B1990" s="7"/>
      <c r="C1990" s="1" t="s">
        <v>36</v>
      </c>
      <c r="D1990" s="1" t="s">
        <v>50</v>
      </c>
      <c r="E1990" s="1" t="s">
        <v>212</v>
      </c>
      <c r="F1990" s="1" t="s">
        <v>915</v>
      </c>
      <c r="G1990" s="1" t="s">
        <v>221</v>
      </c>
      <c r="H1990" s="1" t="s">
        <v>222</v>
      </c>
      <c r="I1990" s="1" t="s">
        <v>42</v>
      </c>
      <c r="J1990" s="1"/>
      <c r="K1990" s="1" t="s">
        <v>2963</v>
      </c>
      <c r="L1990" s="1" t="s">
        <v>53</v>
      </c>
      <c r="M1990" s="9">
        <v>44711.0</v>
      </c>
      <c r="N1990" s="9">
        <v>44662.0</v>
      </c>
      <c r="O1990" s="1"/>
      <c r="P1990" s="1">
        <v>7.5</v>
      </c>
      <c r="Q1990" s="1">
        <v>240000.0</v>
      </c>
      <c r="R1990" s="1">
        <v>300000.0</v>
      </c>
      <c r="S1990" s="10">
        <v>44752.0</v>
      </c>
      <c r="V1990" s="5">
        <v>22500.0</v>
      </c>
      <c r="W1990" s="11">
        <v>26550.0</v>
      </c>
      <c r="Z1990" s="5">
        <v>16875.0</v>
      </c>
      <c r="AB1990" s="1"/>
      <c r="AC1990" s="1" t="s">
        <v>45</v>
      </c>
      <c r="AD1990" s="12" t="s">
        <v>46</v>
      </c>
      <c r="AE1990" s="12" t="s">
        <v>46</v>
      </c>
      <c r="AF1990" s="12" t="s">
        <v>46</v>
      </c>
    </row>
    <row r="1991">
      <c r="A1991" s="1" t="s">
        <v>2965</v>
      </c>
      <c r="B1991" s="7"/>
      <c r="C1991" s="1" t="s">
        <v>36</v>
      </c>
      <c r="D1991" s="1" t="s">
        <v>81</v>
      </c>
      <c r="E1991" s="1" t="s">
        <v>113</v>
      </c>
      <c r="F1991" s="1" t="s">
        <v>497</v>
      </c>
      <c r="G1991" s="1" t="s">
        <v>1002</v>
      </c>
      <c r="H1991" s="1" t="s">
        <v>1003</v>
      </c>
      <c r="I1991" s="1" t="s">
        <v>290</v>
      </c>
      <c r="J1991" s="1"/>
      <c r="K1991" s="1" t="s">
        <v>2966</v>
      </c>
      <c r="L1991" s="1" t="s">
        <v>88</v>
      </c>
      <c r="M1991" s="9">
        <v>45076.0</v>
      </c>
      <c r="N1991" s="9">
        <v>45166.0</v>
      </c>
      <c r="O1991" s="1"/>
      <c r="P1991" s="1">
        <v>8.33</v>
      </c>
      <c r="Q1991" s="1">
        <v>250000.0</v>
      </c>
      <c r="R1991" s="1">
        <v>300000.0</v>
      </c>
      <c r="S1991" s="9">
        <v>45155.0</v>
      </c>
      <c r="T1991" s="9">
        <v>45166.0</v>
      </c>
      <c r="U1991" s="1" t="s">
        <v>2967</v>
      </c>
      <c r="V1991" s="5">
        <v>24990.0</v>
      </c>
      <c r="W1991" s="11">
        <v>29488.199999999997</v>
      </c>
      <c r="X1991" s="9">
        <v>45185.0</v>
      </c>
      <c r="Y1991" s="5">
        <v>26989.199999999997</v>
      </c>
      <c r="Z1991" s="5">
        <v>18742.5</v>
      </c>
      <c r="AA1991" s="9">
        <v>45189.0</v>
      </c>
      <c r="AB1991" s="1" t="s">
        <v>2967</v>
      </c>
      <c r="AC1991" s="1" t="s">
        <v>55</v>
      </c>
      <c r="AD1991" s="12" t="s">
        <v>47</v>
      </c>
      <c r="AE1991" s="12" t="s">
        <v>47</v>
      </c>
      <c r="AF1991" s="12" t="s">
        <v>47</v>
      </c>
      <c r="AG1991" s="12" t="s">
        <v>47</v>
      </c>
      <c r="AH1991" s="12" t="s">
        <v>47</v>
      </c>
      <c r="AI1991" s="12" t="s">
        <v>47</v>
      </c>
    </row>
    <row r="1992">
      <c r="A1992" s="1" t="s">
        <v>2965</v>
      </c>
      <c r="B1992" s="7"/>
      <c r="C1992" s="1" t="s">
        <v>36</v>
      </c>
      <c r="D1992" s="1" t="s">
        <v>81</v>
      </c>
      <c r="E1992" s="1" t="s">
        <v>38</v>
      </c>
      <c r="F1992" s="1" t="s">
        <v>740</v>
      </c>
      <c r="G1992" s="1" t="s">
        <v>1002</v>
      </c>
      <c r="H1992" s="1" t="s">
        <v>1003</v>
      </c>
      <c r="I1992" s="1" t="s">
        <v>290</v>
      </c>
      <c r="J1992" s="1"/>
      <c r="K1992" s="1" t="s">
        <v>2966</v>
      </c>
      <c r="L1992" s="1" t="s">
        <v>88</v>
      </c>
      <c r="M1992" s="9">
        <v>45076.0</v>
      </c>
      <c r="N1992" s="9">
        <v>45174.0</v>
      </c>
      <c r="O1992" s="1"/>
      <c r="P1992" s="1">
        <v>8.33</v>
      </c>
      <c r="Q1992" s="1">
        <v>700000.0</v>
      </c>
      <c r="R1992" s="1">
        <v>600000.0</v>
      </c>
      <c r="S1992" s="14">
        <v>45253.0</v>
      </c>
      <c r="T1992" s="14">
        <v>45274.0</v>
      </c>
      <c r="U1992" s="1" t="s">
        <v>2968</v>
      </c>
      <c r="V1992" s="5">
        <v>49980.0</v>
      </c>
      <c r="W1992" s="11">
        <v>58976.399999999994</v>
      </c>
      <c r="X1992" s="9">
        <v>45303.0</v>
      </c>
      <c r="Y1992" s="5">
        <v>53978.399999999994</v>
      </c>
      <c r="Z1992" s="5">
        <v>37485.0</v>
      </c>
      <c r="AA1992" s="9">
        <v>45309.0</v>
      </c>
      <c r="AB1992" s="1" t="s">
        <v>2969</v>
      </c>
      <c r="AC1992" s="1" t="s">
        <v>55</v>
      </c>
      <c r="AD1992" s="12" t="s">
        <v>47</v>
      </c>
      <c r="AE1992" s="12" t="s">
        <v>47</v>
      </c>
      <c r="AF1992" s="12" t="s">
        <v>47</v>
      </c>
      <c r="AG1992" s="12" t="s">
        <v>47</v>
      </c>
      <c r="AH1992" s="12" t="s">
        <v>47</v>
      </c>
      <c r="AI1992" s="12" t="s">
        <v>47</v>
      </c>
    </row>
    <row r="1993">
      <c r="A1993" s="1" t="s">
        <v>2965</v>
      </c>
      <c r="B1993" s="7"/>
      <c r="C1993" s="1" t="s">
        <v>36</v>
      </c>
      <c r="D1993" s="1" t="s">
        <v>81</v>
      </c>
      <c r="E1993" s="1" t="s">
        <v>38</v>
      </c>
      <c r="F1993" s="1" t="s">
        <v>740</v>
      </c>
      <c r="G1993" s="1" t="s">
        <v>1002</v>
      </c>
      <c r="H1993" s="1" t="s">
        <v>1003</v>
      </c>
      <c r="I1993" s="1" t="s">
        <v>290</v>
      </c>
      <c r="J1993" s="1"/>
      <c r="K1993" s="1" t="s">
        <v>2966</v>
      </c>
      <c r="L1993" s="1" t="s">
        <v>88</v>
      </c>
      <c r="M1993" s="9">
        <v>45076.0</v>
      </c>
      <c r="N1993" s="9">
        <v>45174.0</v>
      </c>
      <c r="O1993" s="1"/>
      <c r="P1993" s="1">
        <v>8.33</v>
      </c>
      <c r="Q1993" s="1">
        <v>700000.0</v>
      </c>
      <c r="R1993" s="1">
        <v>570000.0</v>
      </c>
      <c r="S1993" s="9">
        <v>45293.0</v>
      </c>
      <c r="T1993" s="9">
        <v>45314.0</v>
      </c>
      <c r="U1993" s="1" t="s">
        <v>2970</v>
      </c>
      <c r="V1993" s="5">
        <v>47481.0</v>
      </c>
      <c r="W1993" s="11">
        <v>56027.579999999994</v>
      </c>
      <c r="X1993" s="9">
        <v>45331.0</v>
      </c>
      <c r="Y1993" s="5">
        <v>51279.479999999996</v>
      </c>
      <c r="Z1993" s="5">
        <v>35610.75</v>
      </c>
      <c r="AA1993" s="9">
        <v>45337.0</v>
      </c>
      <c r="AB1993" s="1" t="s">
        <v>2971</v>
      </c>
      <c r="AC1993" s="1" t="s">
        <v>55</v>
      </c>
      <c r="AD1993" s="12" t="s">
        <v>47</v>
      </c>
      <c r="AE1993" s="12" t="s">
        <v>47</v>
      </c>
      <c r="AF1993" s="12" t="s">
        <v>47</v>
      </c>
      <c r="AG1993" s="12" t="s">
        <v>47</v>
      </c>
      <c r="AH1993" s="12" t="s">
        <v>47</v>
      </c>
      <c r="AI1993" s="12" t="s">
        <v>47</v>
      </c>
    </row>
    <row r="1994">
      <c r="A1994" s="1" t="s">
        <v>2965</v>
      </c>
      <c r="B1994" s="7"/>
      <c r="C1994" s="1" t="s">
        <v>36</v>
      </c>
      <c r="D1994" s="1" t="s">
        <v>81</v>
      </c>
      <c r="E1994" s="1" t="s">
        <v>38</v>
      </c>
      <c r="F1994" s="1" t="s">
        <v>740</v>
      </c>
      <c r="G1994" s="1" t="s">
        <v>1002</v>
      </c>
      <c r="H1994" s="1" t="s">
        <v>1003</v>
      </c>
      <c r="I1994" s="1" t="s">
        <v>290</v>
      </c>
      <c r="J1994" s="1"/>
      <c r="K1994" s="1" t="s">
        <v>2966</v>
      </c>
      <c r="L1994" s="1" t="s">
        <v>88</v>
      </c>
      <c r="M1994" s="9">
        <v>45076.0</v>
      </c>
      <c r="N1994" s="14">
        <v>45250.0</v>
      </c>
      <c r="O1994" s="1"/>
      <c r="P1994" s="1">
        <v>8.33</v>
      </c>
      <c r="Q1994" s="1">
        <v>600000.0</v>
      </c>
      <c r="R1994" s="1">
        <v>660000.0</v>
      </c>
      <c r="S1994" s="9">
        <v>44976.0</v>
      </c>
      <c r="T1994" s="9">
        <v>45338.0</v>
      </c>
      <c r="U1994" s="1" t="s">
        <v>2972</v>
      </c>
      <c r="V1994" s="5">
        <v>54978.0</v>
      </c>
      <c r="W1994" s="11">
        <v>64874.03999999999</v>
      </c>
      <c r="X1994" s="9">
        <v>45371.0</v>
      </c>
      <c r="Y1994" s="5">
        <v>59376.23999999999</v>
      </c>
      <c r="Z1994" s="5">
        <v>41233.5</v>
      </c>
      <c r="AA1994" s="9">
        <v>45372.0</v>
      </c>
      <c r="AB1994" s="1" t="s">
        <v>2973</v>
      </c>
      <c r="AC1994" s="1" t="s">
        <v>55</v>
      </c>
      <c r="AD1994" s="12" t="s">
        <v>47</v>
      </c>
      <c r="AE1994" s="12" t="s">
        <v>47</v>
      </c>
      <c r="AF1994" s="12" t="s">
        <v>46</v>
      </c>
      <c r="AG1994" s="12" t="s">
        <v>47</v>
      </c>
      <c r="AH1994" s="12" t="s">
        <v>47</v>
      </c>
      <c r="AI1994" s="12" t="s">
        <v>47</v>
      </c>
    </row>
    <row r="1995">
      <c r="A1995" s="1" t="s">
        <v>2974</v>
      </c>
      <c r="B1995" s="7"/>
      <c r="C1995" s="1" t="s">
        <v>36</v>
      </c>
      <c r="D1995" s="1" t="s">
        <v>76</v>
      </c>
      <c r="E1995" s="1" t="s">
        <v>38</v>
      </c>
      <c r="F1995" s="1" t="s">
        <v>2975</v>
      </c>
      <c r="G1995" s="1" t="s">
        <v>865</v>
      </c>
      <c r="H1995" s="1" t="s">
        <v>866</v>
      </c>
      <c r="I1995" s="1" t="s">
        <v>42</v>
      </c>
      <c r="J1995" s="1"/>
      <c r="K1995" s="1" t="s">
        <v>2976</v>
      </c>
      <c r="L1995" s="1" t="s">
        <v>99</v>
      </c>
      <c r="M1995" s="9">
        <v>44830.0</v>
      </c>
      <c r="N1995" s="9">
        <v>44776.0</v>
      </c>
      <c r="O1995" s="1"/>
      <c r="P1995" s="1">
        <v>8.33</v>
      </c>
      <c r="Q1995" s="1">
        <v>250000.0</v>
      </c>
      <c r="R1995" s="1">
        <v>288000.0</v>
      </c>
      <c r="S1995" s="9">
        <v>44774.0</v>
      </c>
      <c r="T1995" s="9">
        <v>44776.0</v>
      </c>
      <c r="U1995" s="1" t="s">
        <v>2977</v>
      </c>
      <c r="V1995" s="5">
        <v>23990.4</v>
      </c>
      <c r="W1995" s="11">
        <v>28308.672</v>
      </c>
      <c r="X1995" s="9">
        <v>44869.0</v>
      </c>
      <c r="Y1995" s="5">
        <v>28308.672</v>
      </c>
      <c r="Z1995" s="5">
        <v>17992.800000000003</v>
      </c>
      <c r="AA1995" s="9">
        <v>44870.0</v>
      </c>
      <c r="AB1995" s="1" t="s">
        <v>2977</v>
      </c>
      <c r="AC1995" s="1" t="s">
        <v>55</v>
      </c>
      <c r="AD1995" s="12" t="s">
        <v>46</v>
      </c>
      <c r="AE1995" s="12" t="s">
        <v>46</v>
      </c>
      <c r="AF1995" s="12" t="s">
        <v>46</v>
      </c>
      <c r="AG1995" s="12" t="s">
        <v>46</v>
      </c>
      <c r="AH1995" s="12" t="s">
        <v>46</v>
      </c>
      <c r="AI1995" s="12" t="s">
        <v>46</v>
      </c>
    </row>
    <row r="1996">
      <c r="A1996" s="1" t="s">
        <v>2978</v>
      </c>
      <c r="B1996" s="7"/>
      <c r="C1996" s="1" t="s">
        <v>36</v>
      </c>
      <c r="D1996" s="1" t="s">
        <v>37</v>
      </c>
      <c r="E1996" s="1" t="s">
        <v>77</v>
      </c>
      <c r="F1996" s="1" t="s">
        <v>2979</v>
      </c>
      <c r="G1996" s="1" t="s">
        <v>134</v>
      </c>
      <c r="H1996" s="1" t="s">
        <v>135</v>
      </c>
      <c r="I1996" s="1" t="s">
        <v>42</v>
      </c>
      <c r="J1996" s="1"/>
      <c r="K1996" s="1" t="s">
        <v>2980</v>
      </c>
      <c r="L1996" s="1" t="s">
        <v>53</v>
      </c>
      <c r="M1996" s="9">
        <v>44957.0</v>
      </c>
      <c r="N1996" s="9">
        <v>44957.0</v>
      </c>
      <c r="O1996" s="1"/>
      <c r="P1996" s="1">
        <v>8.33</v>
      </c>
      <c r="Q1996" s="1">
        <v>300000.0</v>
      </c>
      <c r="R1996" s="1">
        <v>300000.0</v>
      </c>
      <c r="S1996" s="10">
        <v>44987.0</v>
      </c>
      <c r="V1996" s="5">
        <v>24990.0</v>
      </c>
      <c r="W1996" s="11">
        <v>29488.199999999997</v>
      </c>
      <c r="Z1996" s="5">
        <v>18742.5</v>
      </c>
      <c r="AC1996" s="1" t="s">
        <v>45</v>
      </c>
      <c r="AD1996" s="12" t="s">
        <v>46</v>
      </c>
      <c r="AE1996" s="12" t="s">
        <v>46</v>
      </c>
      <c r="AF1996" s="12" t="s">
        <v>46</v>
      </c>
    </row>
    <row r="1997">
      <c r="A1997" s="1" t="s">
        <v>2978</v>
      </c>
      <c r="B1997" s="7"/>
      <c r="C1997" s="1" t="s">
        <v>36</v>
      </c>
      <c r="D1997" s="1" t="s">
        <v>37</v>
      </c>
      <c r="E1997" s="1" t="s">
        <v>77</v>
      </c>
      <c r="F1997" s="1" t="s">
        <v>2979</v>
      </c>
      <c r="G1997" s="1" t="s">
        <v>134</v>
      </c>
      <c r="H1997" s="1" t="s">
        <v>135</v>
      </c>
      <c r="I1997" s="1" t="s">
        <v>42</v>
      </c>
      <c r="J1997" s="1"/>
      <c r="K1997" s="1" t="s">
        <v>2980</v>
      </c>
      <c r="L1997" s="1" t="s">
        <v>53</v>
      </c>
      <c r="M1997" s="9">
        <v>44957.0</v>
      </c>
      <c r="N1997" s="9">
        <v>44957.0</v>
      </c>
      <c r="O1997" s="1"/>
      <c r="P1997" s="1">
        <v>8.33</v>
      </c>
      <c r="Q1997" s="1">
        <v>300000.0</v>
      </c>
      <c r="R1997" s="1">
        <v>300000.0</v>
      </c>
      <c r="S1997" s="10">
        <v>44987.0</v>
      </c>
      <c r="V1997" s="5">
        <v>24990.0</v>
      </c>
      <c r="W1997" s="11">
        <v>29488.199999999997</v>
      </c>
      <c r="Z1997" s="5">
        <v>18742.5</v>
      </c>
      <c r="AC1997" s="1" t="s">
        <v>45</v>
      </c>
      <c r="AD1997" s="12" t="s">
        <v>46</v>
      </c>
      <c r="AE1997" s="12" t="s">
        <v>46</v>
      </c>
      <c r="AF1997" s="12" t="s">
        <v>46</v>
      </c>
    </row>
    <row r="1998">
      <c r="A1998" s="1" t="s">
        <v>2981</v>
      </c>
      <c r="B1998" s="7"/>
      <c r="C1998" s="1" t="s">
        <v>36</v>
      </c>
      <c r="D1998" s="1" t="s">
        <v>96</v>
      </c>
      <c r="E1998" s="1" t="s">
        <v>82</v>
      </c>
      <c r="F1998" s="1" t="s">
        <v>2624</v>
      </c>
      <c r="G1998" s="1" t="s">
        <v>1185</v>
      </c>
      <c r="H1998" s="1" t="s">
        <v>1186</v>
      </c>
      <c r="I1998" s="1" t="s">
        <v>42</v>
      </c>
      <c r="J1998" s="1"/>
      <c r="K1998" s="1" t="s">
        <v>2982</v>
      </c>
      <c r="L1998" s="1" t="s">
        <v>99</v>
      </c>
      <c r="M1998" s="9">
        <v>45138.0</v>
      </c>
      <c r="N1998" s="9">
        <v>45138.0</v>
      </c>
      <c r="O1998" s="1"/>
      <c r="P1998" s="1">
        <v>8.33</v>
      </c>
      <c r="Q1998" s="1">
        <v>400000.0</v>
      </c>
      <c r="R1998" s="1">
        <v>300000.0</v>
      </c>
      <c r="S1998" s="10">
        <v>45228.0</v>
      </c>
      <c r="V1998" s="5">
        <v>24990.0</v>
      </c>
      <c r="W1998" s="11">
        <v>29488.199999999997</v>
      </c>
      <c r="X1998" s="1"/>
      <c r="Y1998" s="1"/>
      <c r="Z1998" s="5">
        <v>18742.5</v>
      </c>
      <c r="AB1998" s="1"/>
      <c r="AC1998" s="1" t="s">
        <v>45</v>
      </c>
      <c r="AD1998" s="12" t="s">
        <v>47</v>
      </c>
      <c r="AE1998" s="12" t="s">
        <v>47</v>
      </c>
      <c r="AF1998" s="12" t="s">
        <v>47</v>
      </c>
    </row>
    <row r="1999">
      <c r="A1999" s="1" t="s">
        <v>2981</v>
      </c>
      <c r="B1999" s="7"/>
      <c r="C1999" s="1" t="s">
        <v>36</v>
      </c>
      <c r="D1999" s="1" t="s">
        <v>96</v>
      </c>
      <c r="E1999" s="1" t="s">
        <v>82</v>
      </c>
      <c r="F1999" s="1" t="s">
        <v>2624</v>
      </c>
      <c r="G1999" s="1" t="s">
        <v>1185</v>
      </c>
      <c r="H1999" s="1" t="s">
        <v>1186</v>
      </c>
      <c r="I1999" s="1" t="s">
        <v>42</v>
      </c>
      <c r="J1999" s="1"/>
      <c r="K1999" s="1" t="s">
        <v>2982</v>
      </c>
      <c r="L1999" s="1" t="s">
        <v>99</v>
      </c>
      <c r="M1999" s="9">
        <v>45138.0</v>
      </c>
      <c r="N1999" s="9">
        <v>45138.0</v>
      </c>
      <c r="O1999" s="1"/>
      <c r="P1999" s="1">
        <v>8.33</v>
      </c>
      <c r="Q1999" s="1">
        <v>300000.0</v>
      </c>
      <c r="R1999" s="1">
        <v>300000.0</v>
      </c>
      <c r="S1999" s="10">
        <v>45228.0</v>
      </c>
      <c r="V1999" s="5">
        <v>24990.0</v>
      </c>
      <c r="W1999" s="11">
        <v>29488.199999999997</v>
      </c>
      <c r="Z1999" s="5">
        <v>18742.5</v>
      </c>
      <c r="AB1999" s="1"/>
      <c r="AC1999" s="1" t="s">
        <v>45</v>
      </c>
      <c r="AD1999" s="12" t="s">
        <v>47</v>
      </c>
      <c r="AE1999" s="12" t="s">
        <v>47</v>
      </c>
      <c r="AF1999" s="12" t="s">
        <v>47</v>
      </c>
    </row>
    <row r="2000">
      <c r="A2000" s="1" t="s">
        <v>2981</v>
      </c>
      <c r="B2000" s="7"/>
      <c r="C2000" s="1" t="s">
        <v>36</v>
      </c>
      <c r="D2000" s="1" t="s">
        <v>96</v>
      </c>
      <c r="E2000" s="1" t="s">
        <v>82</v>
      </c>
      <c r="F2000" s="1" t="s">
        <v>2624</v>
      </c>
      <c r="G2000" s="1" t="s">
        <v>1185</v>
      </c>
      <c r="H2000" s="1" t="s">
        <v>1186</v>
      </c>
      <c r="I2000" s="1" t="s">
        <v>42</v>
      </c>
      <c r="J2000" s="1"/>
      <c r="K2000" s="1" t="s">
        <v>2982</v>
      </c>
      <c r="L2000" s="1" t="s">
        <v>99</v>
      </c>
      <c r="M2000" s="9">
        <v>45138.0</v>
      </c>
      <c r="N2000" s="9">
        <v>45138.0</v>
      </c>
      <c r="O2000" s="1"/>
      <c r="P2000" s="1">
        <v>8.33</v>
      </c>
      <c r="Q2000" s="1">
        <v>300000.0</v>
      </c>
      <c r="R2000" s="1">
        <v>300000.0</v>
      </c>
      <c r="S2000" s="10">
        <v>45228.0</v>
      </c>
      <c r="V2000" s="5">
        <v>24990.0</v>
      </c>
      <c r="W2000" s="11">
        <v>29488.199999999997</v>
      </c>
      <c r="Z2000" s="5">
        <v>18742.5</v>
      </c>
      <c r="AB2000" s="1"/>
      <c r="AC2000" s="1" t="s">
        <v>45</v>
      </c>
      <c r="AD2000" s="12" t="s">
        <v>47</v>
      </c>
      <c r="AE2000" s="12" t="s">
        <v>47</v>
      </c>
      <c r="AF2000" s="12" t="s">
        <v>47</v>
      </c>
    </row>
    <row r="2001">
      <c r="A2001" s="1" t="s">
        <v>2981</v>
      </c>
      <c r="B2001" s="7"/>
      <c r="C2001" s="1" t="s">
        <v>36</v>
      </c>
      <c r="D2001" s="1" t="s">
        <v>96</v>
      </c>
      <c r="E2001" s="1" t="s">
        <v>82</v>
      </c>
      <c r="F2001" s="1" t="s">
        <v>2624</v>
      </c>
      <c r="G2001" s="1" t="s">
        <v>1185</v>
      </c>
      <c r="H2001" s="1" t="s">
        <v>1186</v>
      </c>
      <c r="I2001" s="1" t="s">
        <v>42</v>
      </c>
      <c r="J2001" s="1"/>
      <c r="K2001" s="1" t="s">
        <v>2982</v>
      </c>
      <c r="L2001" s="1" t="s">
        <v>99</v>
      </c>
      <c r="M2001" s="9">
        <v>45138.0</v>
      </c>
      <c r="N2001" s="9">
        <v>45138.0</v>
      </c>
      <c r="O2001" s="1"/>
      <c r="P2001" s="1">
        <v>8.33</v>
      </c>
      <c r="Q2001" s="1">
        <v>300000.0</v>
      </c>
      <c r="R2001" s="1">
        <v>300000.0</v>
      </c>
      <c r="S2001" s="10">
        <v>45228.0</v>
      </c>
      <c r="V2001" s="5">
        <v>24990.0</v>
      </c>
      <c r="W2001" s="11">
        <v>29488.199999999997</v>
      </c>
      <c r="Z2001" s="5">
        <v>18742.5</v>
      </c>
      <c r="AB2001" s="1"/>
      <c r="AC2001" s="1" t="s">
        <v>45</v>
      </c>
      <c r="AD2001" s="12" t="s">
        <v>47</v>
      </c>
      <c r="AE2001" s="12" t="s">
        <v>47</v>
      </c>
      <c r="AF2001" s="12" t="s">
        <v>47</v>
      </c>
    </row>
    <row r="2002">
      <c r="A2002" s="1" t="s">
        <v>2981</v>
      </c>
      <c r="B2002" s="7"/>
      <c r="C2002" s="1" t="s">
        <v>36</v>
      </c>
      <c r="D2002" s="1" t="s">
        <v>96</v>
      </c>
      <c r="E2002" s="1" t="s">
        <v>82</v>
      </c>
      <c r="F2002" s="1" t="s">
        <v>2624</v>
      </c>
      <c r="G2002" s="1" t="s">
        <v>1185</v>
      </c>
      <c r="H2002" s="1" t="s">
        <v>1186</v>
      </c>
      <c r="I2002" s="1" t="s">
        <v>42</v>
      </c>
      <c r="J2002" s="1"/>
      <c r="K2002" s="1" t="s">
        <v>2982</v>
      </c>
      <c r="L2002" s="1" t="s">
        <v>99</v>
      </c>
      <c r="M2002" s="9">
        <v>45138.0</v>
      </c>
      <c r="N2002" s="9">
        <v>45138.0</v>
      </c>
      <c r="O2002" s="1"/>
      <c r="P2002" s="1">
        <v>8.33</v>
      </c>
      <c r="Q2002" s="1">
        <v>300000.0</v>
      </c>
      <c r="R2002" s="1">
        <v>300000.0</v>
      </c>
      <c r="S2002" s="10">
        <v>45228.0</v>
      </c>
      <c r="V2002" s="5">
        <v>24990.0</v>
      </c>
      <c r="W2002" s="11">
        <v>29488.199999999997</v>
      </c>
      <c r="Z2002" s="5">
        <v>18742.5</v>
      </c>
      <c r="AB2002" s="1"/>
      <c r="AC2002" s="1" t="s">
        <v>45</v>
      </c>
      <c r="AD2002" s="12" t="s">
        <v>47</v>
      </c>
      <c r="AE2002" s="12" t="s">
        <v>47</v>
      </c>
      <c r="AF2002" s="12" t="s">
        <v>47</v>
      </c>
    </row>
    <row r="2003">
      <c r="A2003" s="1" t="s">
        <v>2981</v>
      </c>
      <c r="B2003" s="7"/>
      <c r="C2003" s="1" t="s">
        <v>36</v>
      </c>
      <c r="D2003" s="1" t="s">
        <v>96</v>
      </c>
      <c r="E2003" s="1" t="s">
        <v>82</v>
      </c>
      <c r="F2003" s="1" t="s">
        <v>2624</v>
      </c>
      <c r="G2003" s="1" t="s">
        <v>1185</v>
      </c>
      <c r="H2003" s="1" t="s">
        <v>1186</v>
      </c>
      <c r="I2003" s="1" t="s">
        <v>42</v>
      </c>
      <c r="J2003" s="1"/>
      <c r="K2003" s="1" t="s">
        <v>2982</v>
      </c>
      <c r="L2003" s="1" t="s">
        <v>99</v>
      </c>
      <c r="M2003" s="9">
        <v>45138.0</v>
      </c>
      <c r="N2003" s="9">
        <v>45138.0</v>
      </c>
      <c r="P2003" s="1">
        <v>8.33</v>
      </c>
      <c r="Q2003" s="1">
        <v>300000.0</v>
      </c>
      <c r="R2003" s="1">
        <v>300000.0</v>
      </c>
      <c r="S2003" s="10">
        <v>45168.0</v>
      </c>
      <c r="V2003" s="5">
        <v>24990.0</v>
      </c>
      <c r="W2003" s="11">
        <v>29488.199999999997</v>
      </c>
      <c r="Z2003" s="5">
        <v>18742.5</v>
      </c>
      <c r="AC2003" s="1" t="s">
        <v>45</v>
      </c>
      <c r="AD2003" s="12" t="s">
        <v>47</v>
      </c>
      <c r="AE2003" s="12" t="s">
        <v>47</v>
      </c>
      <c r="AF2003" s="12" t="s">
        <v>47</v>
      </c>
    </row>
    <row r="2004">
      <c r="A2004" s="1" t="s">
        <v>2983</v>
      </c>
      <c r="B2004" s="7"/>
      <c r="C2004" s="1" t="s">
        <v>36</v>
      </c>
      <c r="D2004" s="1" t="s">
        <v>96</v>
      </c>
      <c r="E2004" s="1" t="s">
        <v>38</v>
      </c>
      <c r="F2004" s="1" t="s">
        <v>740</v>
      </c>
      <c r="G2004" s="1" t="s">
        <v>115</v>
      </c>
      <c r="H2004" s="1" t="s">
        <v>116</v>
      </c>
      <c r="I2004" s="1" t="s">
        <v>42</v>
      </c>
      <c r="J2004" s="1"/>
      <c r="K2004" s="1" t="s">
        <v>2984</v>
      </c>
      <c r="L2004" s="1" t="s">
        <v>53</v>
      </c>
      <c r="M2004" s="9">
        <v>44667.0</v>
      </c>
      <c r="N2004" s="9">
        <v>45133.0</v>
      </c>
      <c r="O2004" s="1"/>
      <c r="P2004" s="1">
        <v>8.33</v>
      </c>
      <c r="Q2004" s="1">
        <v>500000.0</v>
      </c>
      <c r="R2004" s="1">
        <v>300000.0</v>
      </c>
      <c r="S2004" s="10">
        <v>45223.0</v>
      </c>
      <c r="V2004" s="5">
        <v>24990.0</v>
      </c>
      <c r="W2004" s="11">
        <v>29488.199999999997</v>
      </c>
      <c r="Z2004" s="5">
        <v>18742.5</v>
      </c>
      <c r="AB2004" s="1"/>
      <c r="AC2004" s="1" t="s">
        <v>45</v>
      </c>
      <c r="AD2004" s="12" t="s">
        <v>46</v>
      </c>
      <c r="AE2004" s="12" t="s">
        <v>47</v>
      </c>
      <c r="AF2004" s="12" t="s">
        <v>47</v>
      </c>
    </row>
    <row r="2005">
      <c r="A2005" s="1" t="s">
        <v>2985</v>
      </c>
      <c r="B2005" s="7"/>
      <c r="C2005" s="1" t="s">
        <v>36</v>
      </c>
      <c r="D2005" s="1" t="s">
        <v>37</v>
      </c>
      <c r="E2005" s="1" t="s">
        <v>77</v>
      </c>
      <c r="F2005" s="1" t="s">
        <v>490</v>
      </c>
      <c r="G2005" s="1" t="s">
        <v>115</v>
      </c>
      <c r="H2005" s="1" t="s">
        <v>116</v>
      </c>
      <c r="I2005" s="1" t="s">
        <v>42</v>
      </c>
      <c r="J2005" s="1"/>
      <c r="K2005" s="1" t="s">
        <v>2986</v>
      </c>
      <c r="L2005" s="1" t="s">
        <v>143</v>
      </c>
      <c r="M2005" s="9">
        <v>44652.0</v>
      </c>
      <c r="N2005" s="9">
        <v>44797.0</v>
      </c>
      <c r="O2005" s="1"/>
      <c r="P2005" s="1">
        <v>8.33</v>
      </c>
      <c r="Q2005" s="1">
        <v>360000.0</v>
      </c>
      <c r="R2005" s="1">
        <v>300000.0</v>
      </c>
      <c r="S2005" s="10">
        <v>44887.0</v>
      </c>
      <c r="V2005" s="5">
        <v>24990.0</v>
      </c>
      <c r="W2005" s="11">
        <v>29488.199999999997</v>
      </c>
      <c r="Z2005" s="5">
        <v>18742.5</v>
      </c>
      <c r="AB2005" s="1"/>
      <c r="AC2005" s="1" t="s">
        <v>45</v>
      </c>
      <c r="AD2005" s="12" t="s">
        <v>46</v>
      </c>
      <c r="AE2005" s="12" t="s">
        <v>46</v>
      </c>
      <c r="AF2005" s="12" t="s">
        <v>46</v>
      </c>
    </row>
    <row r="2006">
      <c r="A2006" s="1" t="s">
        <v>2987</v>
      </c>
      <c r="B2006" s="7"/>
      <c r="C2006" s="1" t="s">
        <v>36</v>
      </c>
      <c r="D2006" s="1" t="s">
        <v>96</v>
      </c>
      <c r="E2006" s="1" t="s">
        <v>38</v>
      </c>
      <c r="F2006" s="1" t="s">
        <v>483</v>
      </c>
      <c r="G2006" s="1" t="s">
        <v>170</v>
      </c>
      <c r="H2006" s="1" t="s">
        <v>170</v>
      </c>
      <c r="I2006" s="1" t="s">
        <v>290</v>
      </c>
      <c r="J2006" s="1"/>
      <c r="K2006" s="1" t="s">
        <v>2988</v>
      </c>
      <c r="L2006" s="1" t="s">
        <v>53</v>
      </c>
      <c r="M2006" s="9">
        <v>44754.0</v>
      </c>
      <c r="N2006" s="9">
        <v>44754.0</v>
      </c>
      <c r="O2006" s="1"/>
      <c r="P2006" s="1">
        <v>7.5</v>
      </c>
      <c r="Q2006" s="1">
        <v>100000.0</v>
      </c>
      <c r="R2006" s="1">
        <v>144000.0</v>
      </c>
      <c r="S2006" s="9">
        <v>44728.0</v>
      </c>
      <c r="T2006" s="9">
        <v>44754.0</v>
      </c>
      <c r="U2006" s="1" t="s">
        <v>2989</v>
      </c>
      <c r="V2006" s="5">
        <v>10800.0</v>
      </c>
      <c r="W2006" s="11">
        <v>12744.0</v>
      </c>
      <c r="X2006" s="9"/>
      <c r="Y2006" s="5"/>
      <c r="Z2006" s="5">
        <v>8100.0</v>
      </c>
      <c r="AA2006" s="9"/>
      <c r="AC2006" s="1" t="s">
        <v>162</v>
      </c>
      <c r="AD2006" s="12" t="s">
        <v>46</v>
      </c>
      <c r="AE2006" s="12" t="s">
        <v>46</v>
      </c>
      <c r="AF2006" s="12" t="s">
        <v>46</v>
      </c>
      <c r="AG2006" s="12" t="s">
        <v>46</v>
      </c>
    </row>
    <row r="2007">
      <c r="A2007" s="1" t="s">
        <v>2987</v>
      </c>
      <c r="B2007" s="7"/>
      <c r="C2007" s="1" t="s">
        <v>36</v>
      </c>
      <c r="D2007" s="1" t="s">
        <v>96</v>
      </c>
      <c r="E2007" s="1" t="s">
        <v>38</v>
      </c>
      <c r="F2007" s="1" t="s">
        <v>483</v>
      </c>
      <c r="G2007" s="1" t="s">
        <v>170</v>
      </c>
      <c r="H2007" s="1" t="s">
        <v>170</v>
      </c>
      <c r="I2007" s="1" t="s">
        <v>290</v>
      </c>
      <c r="J2007" s="1"/>
      <c r="K2007" s="1" t="s">
        <v>2988</v>
      </c>
      <c r="L2007" s="1" t="s">
        <v>53</v>
      </c>
      <c r="M2007" s="9">
        <v>44754.0</v>
      </c>
      <c r="N2007" s="9">
        <v>44754.0</v>
      </c>
      <c r="O2007" s="1"/>
      <c r="P2007" s="1">
        <v>7.5</v>
      </c>
      <c r="Q2007" s="1">
        <v>150000.0</v>
      </c>
      <c r="R2007" s="1">
        <v>180000.0</v>
      </c>
      <c r="S2007" s="9">
        <v>44725.0</v>
      </c>
      <c r="T2007" s="9">
        <v>44754.0</v>
      </c>
      <c r="U2007" s="1" t="s">
        <v>2990</v>
      </c>
      <c r="V2007" s="5">
        <v>13500.0</v>
      </c>
      <c r="W2007" s="11">
        <v>15930.0</v>
      </c>
      <c r="X2007" s="9"/>
      <c r="Y2007" s="5"/>
      <c r="Z2007" s="5">
        <v>10125.0</v>
      </c>
      <c r="AA2007" s="9"/>
      <c r="AC2007" s="1" t="s">
        <v>162</v>
      </c>
      <c r="AD2007" s="12" t="s">
        <v>46</v>
      </c>
      <c r="AE2007" s="12" t="s">
        <v>46</v>
      </c>
      <c r="AF2007" s="12" t="s">
        <v>46</v>
      </c>
      <c r="AG2007" s="12" t="s">
        <v>46</v>
      </c>
    </row>
    <row r="2008">
      <c r="A2008" s="1" t="s">
        <v>2991</v>
      </c>
      <c r="B2008" s="7"/>
      <c r="C2008" s="1" t="s">
        <v>36</v>
      </c>
      <c r="D2008" s="1" t="s">
        <v>96</v>
      </c>
      <c r="E2008" s="1" t="s">
        <v>168</v>
      </c>
      <c r="F2008" s="1" t="s">
        <v>2992</v>
      </c>
      <c r="G2008" s="1" t="s">
        <v>134</v>
      </c>
      <c r="H2008" s="1" t="s">
        <v>135</v>
      </c>
      <c r="I2008" s="1" t="s">
        <v>42</v>
      </c>
      <c r="J2008" s="1"/>
      <c r="K2008" s="1" t="s">
        <v>2993</v>
      </c>
      <c r="L2008" s="1" t="s">
        <v>88</v>
      </c>
      <c r="M2008" s="9">
        <v>44742.0</v>
      </c>
      <c r="N2008" s="9">
        <v>44835.0</v>
      </c>
      <c r="O2008" s="1"/>
      <c r="P2008" s="1">
        <v>8.33</v>
      </c>
      <c r="Q2008" s="1">
        <v>300000.0</v>
      </c>
      <c r="R2008" s="1">
        <v>336000.0</v>
      </c>
      <c r="S2008" s="14">
        <v>44854.0</v>
      </c>
      <c r="T2008" s="9">
        <v>44835.0</v>
      </c>
      <c r="U2008" s="1" t="s">
        <v>2994</v>
      </c>
      <c r="V2008" s="5">
        <v>27988.8</v>
      </c>
      <c r="W2008" s="11">
        <v>33026.784</v>
      </c>
      <c r="X2008" s="14">
        <v>44882.0</v>
      </c>
      <c r="Y2008" s="5">
        <v>30227.904</v>
      </c>
      <c r="Z2008" s="5">
        <v>20991.6</v>
      </c>
      <c r="AA2008" s="14">
        <v>44889.0</v>
      </c>
      <c r="AB2008" s="1" t="s">
        <v>2994</v>
      </c>
      <c r="AC2008" s="1" t="s">
        <v>55</v>
      </c>
      <c r="AD2008" s="12" t="s">
        <v>46</v>
      </c>
      <c r="AE2008" s="12" t="s">
        <v>46</v>
      </c>
      <c r="AF2008" s="12" t="s">
        <v>46</v>
      </c>
      <c r="AG2008" s="12" t="s">
        <v>46</v>
      </c>
      <c r="AH2008" s="12" t="s">
        <v>46</v>
      </c>
      <c r="AI2008" s="12" t="s">
        <v>46</v>
      </c>
    </row>
    <row r="2009">
      <c r="A2009" s="1" t="s">
        <v>2995</v>
      </c>
      <c r="B2009" s="7"/>
      <c r="C2009" s="1" t="s">
        <v>36</v>
      </c>
      <c r="D2009" s="1" t="s">
        <v>96</v>
      </c>
      <c r="E2009" s="1" t="s">
        <v>38</v>
      </c>
      <c r="F2009" s="1" t="s">
        <v>1463</v>
      </c>
      <c r="G2009" s="1" t="s">
        <v>115</v>
      </c>
      <c r="H2009" s="1" t="s">
        <v>116</v>
      </c>
      <c r="I2009" s="1" t="s">
        <v>290</v>
      </c>
      <c r="J2009" s="1"/>
      <c r="K2009" s="1" t="s">
        <v>2996</v>
      </c>
      <c r="L2009" s="1" t="s">
        <v>99</v>
      </c>
      <c r="M2009" s="9">
        <v>44790.0</v>
      </c>
      <c r="N2009" s="9">
        <v>45027.0</v>
      </c>
      <c r="O2009" s="1"/>
      <c r="P2009" s="1">
        <v>8.33</v>
      </c>
      <c r="Q2009" s="1">
        <v>700000.0</v>
      </c>
      <c r="R2009" s="1">
        <v>700000.0</v>
      </c>
      <c r="S2009" s="9">
        <v>45057.0</v>
      </c>
      <c r="T2009" s="9">
        <v>45059.0</v>
      </c>
      <c r="U2009" s="1">
        <v>33.0</v>
      </c>
      <c r="V2009" s="5">
        <v>58310.0</v>
      </c>
      <c r="W2009" s="11">
        <v>68805.8</v>
      </c>
      <c r="X2009" s="9">
        <v>45059.0</v>
      </c>
      <c r="Y2009" s="5">
        <v>62974.8</v>
      </c>
      <c r="Z2009" s="5">
        <v>43732.5</v>
      </c>
      <c r="AA2009" s="9">
        <v>45059.0</v>
      </c>
      <c r="AB2009" s="1">
        <v>33.0</v>
      </c>
      <c r="AC2009" s="1" t="s">
        <v>55</v>
      </c>
      <c r="AD2009" s="12" t="s">
        <v>46</v>
      </c>
      <c r="AE2009" s="12" t="s">
        <v>47</v>
      </c>
      <c r="AF2009" s="12" t="s">
        <v>47</v>
      </c>
      <c r="AG2009" s="12" t="s">
        <v>47</v>
      </c>
      <c r="AH2009" s="12" t="s">
        <v>47</v>
      </c>
      <c r="AI2009" s="12" t="s">
        <v>47</v>
      </c>
    </row>
    <row r="2010">
      <c r="A2010" s="1" t="s">
        <v>2995</v>
      </c>
      <c r="B2010" s="7"/>
      <c r="C2010" s="1" t="s">
        <v>36</v>
      </c>
      <c r="D2010" s="1" t="s">
        <v>96</v>
      </c>
      <c r="E2010" s="1" t="s">
        <v>38</v>
      </c>
      <c r="F2010" s="1" t="s">
        <v>1463</v>
      </c>
      <c r="G2010" s="1" t="s">
        <v>115</v>
      </c>
      <c r="H2010" s="1" t="s">
        <v>116</v>
      </c>
      <c r="I2010" s="1" t="s">
        <v>290</v>
      </c>
      <c r="J2010" s="1"/>
      <c r="K2010" s="1" t="s">
        <v>2996</v>
      </c>
      <c r="L2010" s="1" t="s">
        <v>99</v>
      </c>
      <c r="M2010" s="9">
        <v>44790.0</v>
      </c>
      <c r="N2010" s="14">
        <v>45276.0</v>
      </c>
      <c r="O2010" s="1"/>
      <c r="P2010" s="1">
        <v>8.33</v>
      </c>
      <c r="Q2010" s="1">
        <v>500000.0</v>
      </c>
      <c r="R2010" s="1">
        <v>300000.0</v>
      </c>
      <c r="S2010" s="15">
        <v>45366.0</v>
      </c>
      <c r="V2010" s="5">
        <v>24990.0</v>
      </c>
      <c r="W2010" s="11">
        <v>29488.199999999997</v>
      </c>
      <c r="Z2010" s="5">
        <v>18742.5</v>
      </c>
      <c r="AB2010" s="1"/>
      <c r="AC2010" s="1" t="s">
        <v>45</v>
      </c>
      <c r="AD2010" s="12" t="s">
        <v>46</v>
      </c>
      <c r="AE2010" s="12" t="s">
        <v>47</v>
      </c>
      <c r="AF2010" s="12" t="s">
        <v>47</v>
      </c>
    </row>
    <row r="2011">
      <c r="A2011" s="1" t="s">
        <v>2997</v>
      </c>
      <c r="B2011" s="7"/>
      <c r="C2011" s="1" t="s">
        <v>36</v>
      </c>
      <c r="D2011" s="1" t="s">
        <v>96</v>
      </c>
      <c r="E2011" s="1" t="s">
        <v>38</v>
      </c>
      <c r="F2011" s="1" t="s">
        <v>2998</v>
      </c>
      <c r="G2011" s="1" t="s">
        <v>115</v>
      </c>
      <c r="H2011" s="1" t="s">
        <v>116</v>
      </c>
      <c r="I2011" s="1" t="s">
        <v>42</v>
      </c>
      <c r="J2011" s="1"/>
      <c r="K2011" s="1" t="s">
        <v>2999</v>
      </c>
      <c r="L2011" s="1" t="s">
        <v>99</v>
      </c>
      <c r="M2011" s="9">
        <v>44742.0</v>
      </c>
      <c r="N2011" s="9">
        <v>44683.0</v>
      </c>
      <c r="O2011" s="1"/>
      <c r="P2011" s="1">
        <v>8.33</v>
      </c>
      <c r="Q2011" s="1">
        <v>200000.0</v>
      </c>
      <c r="R2011" s="1">
        <v>260000.0</v>
      </c>
      <c r="S2011" s="9">
        <v>44683.0</v>
      </c>
      <c r="T2011" s="9">
        <v>44683.0</v>
      </c>
      <c r="U2011" s="1" t="s">
        <v>3000</v>
      </c>
      <c r="V2011" s="5">
        <v>21658.0</v>
      </c>
      <c r="W2011" s="11">
        <v>25556.44</v>
      </c>
      <c r="X2011" s="9">
        <v>44666.0</v>
      </c>
      <c r="Y2011" s="5">
        <v>23390.64</v>
      </c>
      <c r="Z2011" s="5">
        <v>16243.5</v>
      </c>
      <c r="AA2011" s="9">
        <v>44707.0</v>
      </c>
      <c r="AB2011" s="1" t="s">
        <v>3001</v>
      </c>
      <c r="AC2011" s="1" t="s">
        <v>55</v>
      </c>
      <c r="AD2011" s="12" t="s">
        <v>46</v>
      </c>
      <c r="AE2011" s="12" t="s">
        <v>46</v>
      </c>
      <c r="AF2011" s="12" t="s">
        <v>46</v>
      </c>
      <c r="AG2011" s="12" t="s">
        <v>46</v>
      </c>
      <c r="AH2011" s="12" t="s">
        <v>46</v>
      </c>
      <c r="AI2011" s="12" t="s">
        <v>46</v>
      </c>
    </row>
    <row r="2012">
      <c r="A2012" s="1" t="s">
        <v>2997</v>
      </c>
      <c r="B2012" s="7"/>
      <c r="C2012" s="1" t="s">
        <v>36</v>
      </c>
      <c r="D2012" s="1" t="s">
        <v>96</v>
      </c>
      <c r="E2012" s="1" t="s">
        <v>38</v>
      </c>
      <c r="F2012" s="1" t="s">
        <v>240</v>
      </c>
      <c r="G2012" s="1" t="s">
        <v>115</v>
      </c>
      <c r="H2012" s="1" t="s">
        <v>116</v>
      </c>
      <c r="I2012" s="1" t="s">
        <v>42</v>
      </c>
      <c r="J2012" s="1"/>
      <c r="K2012" s="1" t="s">
        <v>2999</v>
      </c>
      <c r="L2012" s="1" t="s">
        <v>99</v>
      </c>
      <c r="M2012" s="9">
        <v>44742.0</v>
      </c>
      <c r="N2012" s="9">
        <v>44742.0</v>
      </c>
      <c r="O2012" s="1"/>
      <c r="P2012" s="1">
        <v>8.33</v>
      </c>
      <c r="Q2012" s="1">
        <v>500000.0</v>
      </c>
      <c r="R2012" s="1">
        <v>312000.0</v>
      </c>
      <c r="S2012" s="9">
        <v>44830.0</v>
      </c>
      <c r="T2012" s="9">
        <v>44831.0</v>
      </c>
      <c r="U2012" s="1" t="s">
        <v>3002</v>
      </c>
      <c r="V2012" s="5">
        <v>25989.6</v>
      </c>
      <c r="W2012" s="11">
        <v>30667.727999999996</v>
      </c>
      <c r="X2012" s="9"/>
      <c r="Y2012" s="5"/>
      <c r="Z2012" s="5">
        <v>19492.199999999997</v>
      </c>
      <c r="AA2012" s="9"/>
      <c r="AC2012" s="1" t="s">
        <v>162</v>
      </c>
      <c r="AD2012" s="12" t="s">
        <v>46</v>
      </c>
      <c r="AE2012" s="12" t="s">
        <v>46</v>
      </c>
      <c r="AF2012" s="12" t="s">
        <v>46</v>
      </c>
      <c r="AG2012" s="12" t="s">
        <v>46</v>
      </c>
    </row>
    <row r="2013">
      <c r="A2013" s="1" t="s">
        <v>2997</v>
      </c>
      <c r="B2013" s="7"/>
      <c r="C2013" s="1" t="s">
        <v>36</v>
      </c>
      <c r="D2013" s="1" t="s">
        <v>96</v>
      </c>
      <c r="E2013" s="1" t="s">
        <v>38</v>
      </c>
      <c r="F2013" s="1" t="s">
        <v>240</v>
      </c>
      <c r="G2013" s="1" t="s">
        <v>115</v>
      </c>
      <c r="H2013" s="1" t="s">
        <v>116</v>
      </c>
      <c r="I2013" s="1" t="s">
        <v>42</v>
      </c>
      <c r="J2013" s="1"/>
      <c r="K2013" s="1" t="s">
        <v>2999</v>
      </c>
      <c r="L2013" s="1" t="s">
        <v>99</v>
      </c>
      <c r="M2013" s="9">
        <v>44742.0</v>
      </c>
      <c r="N2013" s="9">
        <v>44742.0</v>
      </c>
      <c r="O2013" s="1"/>
      <c r="P2013" s="1">
        <v>8.33</v>
      </c>
      <c r="Q2013" s="1">
        <v>500000.0</v>
      </c>
      <c r="R2013" s="1">
        <v>312000.0</v>
      </c>
      <c r="S2013" s="9">
        <v>44830.0</v>
      </c>
      <c r="T2013" s="14">
        <v>44844.0</v>
      </c>
      <c r="U2013" s="1" t="s">
        <v>3003</v>
      </c>
      <c r="V2013" s="5">
        <v>25989.6</v>
      </c>
      <c r="W2013" s="11">
        <v>30667.727999999996</v>
      </c>
      <c r="X2013" s="14">
        <v>44860.0</v>
      </c>
      <c r="Y2013" s="5">
        <v>28068.767999999996</v>
      </c>
      <c r="Z2013" s="5">
        <v>19492.199999999997</v>
      </c>
      <c r="AA2013" s="9">
        <v>44870.0</v>
      </c>
      <c r="AB2013" s="1" t="s">
        <v>3003</v>
      </c>
      <c r="AC2013" s="1" t="s">
        <v>55</v>
      </c>
      <c r="AD2013" s="12" t="s">
        <v>46</v>
      </c>
      <c r="AE2013" s="12" t="s">
        <v>46</v>
      </c>
      <c r="AF2013" s="12" t="s">
        <v>46</v>
      </c>
      <c r="AG2013" s="12" t="s">
        <v>46</v>
      </c>
      <c r="AH2013" s="12" t="s">
        <v>46</v>
      </c>
      <c r="AI2013" s="12" t="s">
        <v>46</v>
      </c>
    </row>
    <row r="2014">
      <c r="A2014" s="1" t="s">
        <v>3004</v>
      </c>
      <c r="B2014" s="7"/>
      <c r="C2014" s="1" t="s">
        <v>36</v>
      </c>
      <c r="D2014" s="1" t="s">
        <v>76</v>
      </c>
      <c r="E2014" s="1" t="s">
        <v>77</v>
      </c>
      <c r="F2014" s="1" t="s">
        <v>366</v>
      </c>
      <c r="G2014" s="1" t="s">
        <v>40</v>
      </c>
      <c r="H2014" s="1" t="s">
        <v>345</v>
      </c>
      <c r="I2014" s="1" t="s">
        <v>42</v>
      </c>
      <c r="J2014" s="1"/>
      <c r="K2014" s="1" t="s">
        <v>3005</v>
      </c>
      <c r="L2014" s="1" t="s">
        <v>53</v>
      </c>
      <c r="M2014" s="9">
        <v>44795.0</v>
      </c>
      <c r="N2014" s="9">
        <v>44795.0</v>
      </c>
      <c r="O2014" s="1"/>
      <c r="P2014" s="1">
        <v>8.33</v>
      </c>
      <c r="Q2014" s="1">
        <v>700000.0</v>
      </c>
      <c r="R2014" s="1">
        <v>300000.0</v>
      </c>
      <c r="S2014" s="10">
        <v>44885.0</v>
      </c>
      <c r="V2014" s="5">
        <v>24990.0</v>
      </c>
      <c r="W2014" s="11">
        <v>29488.199999999997</v>
      </c>
      <c r="Z2014" s="5">
        <v>18742.5</v>
      </c>
      <c r="AB2014" s="1"/>
      <c r="AC2014" s="1" t="s">
        <v>45</v>
      </c>
      <c r="AD2014" s="12" t="s">
        <v>46</v>
      </c>
      <c r="AE2014" s="12" t="s">
        <v>46</v>
      </c>
      <c r="AF2014" s="12" t="s">
        <v>46</v>
      </c>
    </row>
    <row r="2015">
      <c r="A2015" s="1" t="s">
        <v>3004</v>
      </c>
      <c r="B2015" s="7"/>
      <c r="C2015" s="1" t="s">
        <v>36</v>
      </c>
      <c r="D2015" s="1" t="s">
        <v>76</v>
      </c>
      <c r="E2015" s="1" t="s">
        <v>77</v>
      </c>
      <c r="F2015" s="1" t="s">
        <v>366</v>
      </c>
      <c r="G2015" s="1" t="s">
        <v>40</v>
      </c>
      <c r="H2015" s="1" t="s">
        <v>345</v>
      </c>
      <c r="I2015" s="1" t="s">
        <v>42</v>
      </c>
      <c r="J2015" s="1"/>
      <c r="K2015" s="1" t="s">
        <v>3005</v>
      </c>
      <c r="L2015" s="1" t="s">
        <v>53</v>
      </c>
      <c r="M2015" s="9">
        <v>44795.0</v>
      </c>
      <c r="N2015" s="9">
        <v>44795.0</v>
      </c>
      <c r="O2015" s="1"/>
      <c r="P2015" s="1">
        <v>8.33</v>
      </c>
      <c r="Q2015" s="1">
        <v>500000.0</v>
      </c>
      <c r="R2015" s="1">
        <v>300000.0</v>
      </c>
      <c r="S2015" s="10">
        <v>44825.0</v>
      </c>
      <c r="V2015" s="5">
        <v>24990.0</v>
      </c>
      <c r="W2015" s="11">
        <v>29488.199999999997</v>
      </c>
      <c r="Z2015" s="5">
        <v>18742.5</v>
      </c>
      <c r="AB2015" s="1"/>
      <c r="AC2015" s="1" t="s">
        <v>45</v>
      </c>
      <c r="AD2015" s="12" t="s">
        <v>46</v>
      </c>
      <c r="AE2015" s="12" t="s">
        <v>46</v>
      </c>
      <c r="AF2015" s="12" t="s">
        <v>46</v>
      </c>
    </row>
    <row r="2016">
      <c r="A2016" s="1" t="s">
        <v>3004</v>
      </c>
      <c r="B2016" s="7"/>
      <c r="C2016" s="1" t="s">
        <v>36</v>
      </c>
      <c r="D2016" s="1" t="s">
        <v>76</v>
      </c>
      <c r="E2016" s="1" t="s">
        <v>77</v>
      </c>
      <c r="F2016" s="1" t="s">
        <v>366</v>
      </c>
      <c r="G2016" s="1" t="s">
        <v>40</v>
      </c>
      <c r="H2016" s="1" t="s">
        <v>345</v>
      </c>
      <c r="I2016" s="1" t="s">
        <v>42</v>
      </c>
      <c r="J2016" s="1"/>
      <c r="K2016" s="1" t="s">
        <v>3005</v>
      </c>
      <c r="L2016" s="1" t="s">
        <v>53</v>
      </c>
      <c r="M2016" s="9">
        <v>44795.0</v>
      </c>
      <c r="N2016" s="9">
        <v>44795.0</v>
      </c>
      <c r="O2016" s="1"/>
      <c r="P2016" s="1">
        <v>8.33</v>
      </c>
      <c r="Q2016" s="1">
        <v>500000.0</v>
      </c>
      <c r="R2016" s="1">
        <v>300000.0</v>
      </c>
      <c r="S2016" s="10">
        <v>44825.0</v>
      </c>
      <c r="V2016" s="5">
        <v>24990.0</v>
      </c>
      <c r="W2016" s="11">
        <v>29488.199999999997</v>
      </c>
      <c r="Z2016" s="5">
        <v>18742.5</v>
      </c>
      <c r="AC2016" s="1" t="s">
        <v>45</v>
      </c>
      <c r="AD2016" s="12" t="s">
        <v>46</v>
      </c>
      <c r="AE2016" s="12" t="s">
        <v>46</v>
      </c>
      <c r="AF2016" s="12" t="s">
        <v>46</v>
      </c>
    </row>
    <row r="2017">
      <c r="A2017" s="1" t="s">
        <v>3004</v>
      </c>
      <c r="B2017" s="7"/>
      <c r="C2017" s="1" t="s">
        <v>36</v>
      </c>
      <c r="D2017" s="1" t="s">
        <v>76</v>
      </c>
      <c r="E2017" s="1" t="s">
        <v>77</v>
      </c>
      <c r="F2017" s="1" t="s">
        <v>366</v>
      </c>
      <c r="G2017" s="1" t="s">
        <v>40</v>
      </c>
      <c r="H2017" s="1" t="s">
        <v>345</v>
      </c>
      <c r="I2017" s="1" t="s">
        <v>42</v>
      </c>
      <c r="J2017" s="1"/>
      <c r="K2017" s="1" t="s">
        <v>3005</v>
      </c>
      <c r="L2017" s="1" t="s">
        <v>53</v>
      </c>
      <c r="M2017" s="9">
        <v>44795.0</v>
      </c>
      <c r="N2017" s="9">
        <v>44795.0</v>
      </c>
      <c r="P2017" s="1">
        <v>8.33</v>
      </c>
      <c r="Q2017" s="1">
        <v>500000.0</v>
      </c>
      <c r="R2017" s="1">
        <v>300000.0</v>
      </c>
      <c r="S2017" s="10">
        <v>44825.0</v>
      </c>
      <c r="V2017" s="5">
        <v>24990.0</v>
      </c>
      <c r="W2017" s="11">
        <v>29488.199999999997</v>
      </c>
      <c r="Z2017" s="5">
        <v>18742.5</v>
      </c>
      <c r="AC2017" s="1" t="s">
        <v>45</v>
      </c>
      <c r="AD2017" s="12" t="s">
        <v>46</v>
      </c>
      <c r="AE2017" s="12" t="s">
        <v>46</v>
      </c>
      <c r="AF2017" s="12" t="s">
        <v>46</v>
      </c>
    </row>
    <row r="2018">
      <c r="A2018" s="1" t="s">
        <v>3006</v>
      </c>
      <c r="B2018" s="7"/>
      <c r="C2018" s="1" t="s">
        <v>36</v>
      </c>
      <c r="D2018" s="1" t="s">
        <v>96</v>
      </c>
      <c r="E2018" s="1" t="s">
        <v>82</v>
      </c>
      <c r="F2018" s="1" t="s">
        <v>541</v>
      </c>
      <c r="G2018" s="1" t="s">
        <v>121</v>
      </c>
      <c r="H2018" s="1" t="s">
        <v>1492</v>
      </c>
      <c r="I2018" s="1" t="s">
        <v>42</v>
      </c>
      <c r="J2018" s="1"/>
      <c r="K2018" s="1" t="s">
        <v>3007</v>
      </c>
      <c r="L2018" s="1" t="s">
        <v>143</v>
      </c>
      <c r="M2018" s="14">
        <v>44894.0</v>
      </c>
      <c r="N2018" s="9">
        <v>44967.0</v>
      </c>
      <c r="O2018" s="1"/>
      <c r="P2018" s="1">
        <v>8.33</v>
      </c>
      <c r="Q2018" s="1">
        <v>100000.0</v>
      </c>
      <c r="R2018" s="1">
        <v>420000.0</v>
      </c>
      <c r="S2018" s="9">
        <v>44967.0</v>
      </c>
      <c r="T2018" s="9">
        <v>44970.0</v>
      </c>
      <c r="U2018" s="1" t="s">
        <v>3008</v>
      </c>
      <c r="V2018" s="5">
        <v>34986.0</v>
      </c>
      <c r="W2018" s="11">
        <v>41283.479999999996</v>
      </c>
      <c r="X2018" s="9"/>
      <c r="Y2018" s="5"/>
      <c r="Z2018" s="5">
        <v>26239.5</v>
      </c>
      <c r="AA2018" s="9"/>
      <c r="AC2018" s="1" t="s">
        <v>162</v>
      </c>
      <c r="AD2018" s="12" t="s">
        <v>46</v>
      </c>
      <c r="AE2018" s="12" t="s">
        <v>46</v>
      </c>
      <c r="AF2018" s="12" t="s">
        <v>46</v>
      </c>
      <c r="AG2018" s="12" t="s">
        <v>46</v>
      </c>
    </row>
    <row r="2019">
      <c r="A2019" s="1" t="s">
        <v>3006</v>
      </c>
      <c r="B2019" s="7"/>
      <c r="C2019" s="1" t="s">
        <v>36</v>
      </c>
      <c r="D2019" s="1" t="s">
        <v>96</v>
      </c>
      <c r="E2019" s="1" t="s">
        <v>82</v>
      </c>
      <c r="F2019" s="1" t="s">
        <v>541</v>
      </c>
      <c r="G2019" s="1" t="s">
        <v>121</v>
      </c>
      <c r="H2019" s="1" t="s">
        <v>1492</v>
      </c>
      <c r="I2019" s="1" t="s">
        <v>42</v>
      </c>
      <c r="J2019" s="1"/>
      <c r="K2019" s="1" t="s">
        <v>3007</v>
      </c>
      <c r="L2019" s="1" t="s">
        <v>143</v>
      </c>
      <c r="M2019" s="14">
        <v>44894.0</v>
      </c>
      <c r="N2019" s="14">
        <v>44894.0</v>
      </c>
      <c r="O2019" s="1"/>
      <c r="P2019" s="1">
        <v>8.33</v>
      </c>
      <c r="Q2019" s="1">
        <v>300000.0</v>
      </c>
      <c r="R2019" s="1">
        <v>300000.0</v>
      </c>
      <c r="S2019" s="15">
        <v>44984.0</v>
      </c>
      <c r="V2019" s="5">
        <v>24990.0</v>
      </c>
      <c r="W2019" s="11">
        <v>29488.199999999997</v>
      </c>
      <c r="Z2019" s="5">
        <v>18742.5</v>
      </c>
      <c r="AB2019" s="1"/>
      <c r="AC2019" s="1" t="s">
        <v>45</v>
      </c>
      <c r="AD2019" s="12" t="s">
        <v>46</v>
      </c>
      <c r="AE2019" s="12" t="s">
        <v>46</v>
      </c>
      <c r="AF2019" s="12" t="s">
        <v>46</v>
      </c>
    </row>
    <row r="2020">
      <c r="A2020" s="1" t="s">
        <v>3006</v>
      </c>
      <c r="B2020" s="7"/>
      <c r="C2020" s="1" t="s">
        <v>36</v>
      </c>
      <c r="D2020" s="1" t="s">
        <v>96</v>
      </c>
      <c r="E2020" s="1" t="s">
        <v>82</v>
      </c>
      <c r="F2020" s="1" t="s">
        <v>541</v>
      </c>
      <c r="G2020" s="1" t="s">
        <v>121</v>
      </c>
      <c r="H2020" s="1" t="s">
        <v>1492</v>
      </c>
      <c r="I2020" s="1" t="s">
        <v>42</v>
      </c>
      <c r="J2020" s="1"/>
      <c r="K2020" s="1" t="s">
        <v>3007</v>
      </c>
      <c r="L2020" s="1" t="s">
        <v>143</v>
      </c>
      <c r="M2020" s="14">
        <v>44894.0</v>
      </c>
      <c r="N2020" s="14">
        <v>44894.0</v>
      </c>
      <c r="O2020" s="1"/>
      <c r="P2020" s="1">
        <v>8.33</v>
      </c>
      <c r="Q2020" s="1">
        <v>300000.0</v>
      </c>
      <c r="R2020" s="1">
        <v>300000.0</v>
      </c>
      <c r="S2020" s="15">
        <v>44984.0</v>
      </c>
      <c r="V2020" s="5">
        <v>24990.0</v>
      </c>
      <c r="W2020" s="11">
        <v>29488.199999999997</v>
      </c>
      <c r="Z2020" s="5">
        <v>18742.5</v>
      </c>
      <c r="AB2020" s="1"/>
      <c r="AC2020" s="1" t="s">
        <v>45</v>
      </c>
      <c r="AD2020" s="12" t="s">
        <v>46</v>
      </c>
      <c r="AE2020" s="12" t="s">
        <v>46</v>
      </c>
      <c r="AF2020" s="12" t="s">
        <v>46</v>
      </c>
    </row>
    <row r="2021">
      <c r="A2021" s="1" t="s">
        <v>3009</v>
      </c>
      <c r="B2021" s="7"/>
      <c r="C2021" s="1" t="s">
        <v>36</v>
      </c>
      <c r="D2021" s="1" t="s">
        <v>50</v>
      </c>
      <c r="E2021" s="1" t="s">
        <v>38</v>
      </c>
      <c r="F2021" s="1" t="s">
        <v>51</v>
      </c>
      <c r="G2021" s="1" t="s">
        <v>40</v>
      </c>
      <c r="H2021" s="1" t="s">
        <v>41</v>
      </c>
      <c r="I2021" s="1" t="s">
        <v>42</v>
      </c>
      <c r="J2021" s="1"/>
      <c r="K2021" s="1" t="s">
        <v>3010</v>
      </c>
      <c r="L2021" s="1" t="s">
        <v>99</v>
      </c>
      <c r="M2021" s="9">
        <v>45065.0</v>
      </c>
      <c r="N2021" s="9">
        <v>45065.0</v>
      </c>
      <c r="O2021" s="1"/>
      <c r="P2021" s="1">
        <v>8.33</v>
      </c>
      <c r="Q2021" s="1">
        <v>500000.0</v>
      </c>
      <c r="R2021" s="1">
        <v>960000.0</v>
      </c>
      <c r="S2021" s="9">
        <v>44904.0</v>
      </c>
      <c r="T2021" s="9">
        <v>45068.0</v>
      </c>
      <c r="U2021" s="1" t="s">
        <v>3011</v>
      </c>
      <c r="V2021" s="5">
        <v>79968.0</v>
      </c>
      <c r="W2021" s="11">
        <v>94362.23999999999</v>
      </c>
      <c r="X2021" s="9">
        <v>45084.0</v>
      </c>
      <c r="Y2021" s="5">
        <v>86365.43999999999</v>
      </c>
      <c r="Z2021" s="5">
        <v>59976.0</v>
      </c>
      <c r="AA2021" s="9">
        <v>45085.0</v>
      </c>
      <c r="AB2021" s="1" t="s">
        <v>3012</v>
      </c>
      <c r="AC2021" s="1" t="s">
        <v>55</v>
      </c>
      <c r="AD2021" s="12" t="s">
        <v>47</v>
      </c>
      <c r="AE2021" s="12" t="s">
        <v>47</v>
      </c>
      <c r="AF2021" s="12" t="s">
        <v>46</v>
      </c>
      <c r="AG2021" s="12" t="s">
        <v>47</v>
      </c>
      <c r="AH2021" s="12" t="s">
        <v>47</v>
      </c>
      <c r="AI2021" s="12" t="s">
        <v>47</v>
      </c>
    </row>
    <row r="2022">
      <c r="A2022" s="1" t="s">
        <v>3013</v>
      </c>
      <c r="B2022" s="7"/>
      <c r="C2022" s="1" t="s">
        <v>36</v>
      </c>
      <c r="D2022" s="1" t="s">
        <v>102</v>
      </c>
      <c r="E2022" s="1" t="s">
        <v>212</v>
      </c>
      <c r="F2022" s="1" t="s">
        <v>1079</v>
      </c>
      <c r="G2022" s="1" t="s">
        <v>152</v>
      </c>
      <c r="H2022" s="1" t="s">
        <v>153</v>
      </c>
      <c r="I2022" s="1" t="s">
        <v>86</v>
      </c>
      <c r="J2022" s="1"/>
      <c r="K2022" s="1" t="s">
        <v>3014</v>
      </c>
      <c r="L2022" s="1" t="s">
        <v>150</v>
      </c>
      <c r="M2022" s="9">
        <v>44968.0</v>
      </c>
      <c r="N2022" s="9">
        <v>45232.0</v>
      </c>
      <c r="O2022" s="1"/>
      <c r="P2022" s="1">
        <v>7.5</v>
      </c>
      <c r="Q2022" s="1">
        <v>300000.0</v>
      </c>
      <c r="R2022" s="1">
        <v>595500.0</v>
      </c>
      <c r="S2022" s="9">
        <v>45143.0</v>
      </c>
      <c r="T2022" s="9">
        <v>45083.0</v>
      </c>
      <c r="U2022" s="1" t="s">
        <v>3015</v>
      </c>
      <c r="V2022" s="5">
        <v>44662.5</v>
      </c>
      <c r="W2022" s="11">
        <v>52701.75</v>
      </c>
      <c r="X2022" s="9">
        <v>45126.0</v>
      </c>
      <c r="Y2022" s="5">
        <v>48235.5</v>
      </c>
      <c r="Z2022" s="5">
        <v>33496.875</v>
      </c>
      <c r="AA2022" s="9">
        <v>45109.0</v>
      </c>
      <c r="AB2022" s="1">
        <v>87.0</v>
      </c>
      <c r="AC2022" s="1" t="s">
        <v>55</v>
      </c>
      <c r="AD2022" s="12" t="s">
        <v>46</v>
      </c>
      <c r="AE2022" s="12" t="s">
        <v>47</v>
      </c>
      <c r="AF2022" s="12" t="s">
        <v>47</v>
      </c>
      <c r="AG2022" s="12" t="s">
        <v>47</v>
      </c>
      <c r="AH2022" s="12" t="s">
        <v>47</v>
      </c>
      <c r="AI2022" s="12" t="s">
        <v>47</v>
      </c>
    </row>
    <row r="2023">
      <c r="A2023" s="1" t="s">
        <v>3013</v>
      </c>
      <c r="B2023" s="7"/>
      <c r="C2023" s="1" t="s">
        <v>36</v>
      </c>
      <c r="D2023" s="1" t="s">
        <v>102</v>
      </c>
      <c r="E2023" s="1" t="s">
        <v>212</v>
      </c>
      <c r="F2023" s="1" t="s">
        <v>1079</v>
      </c>
      <c r="G2023" s="1" t="s">
        <v>152</v>
      </c>
      <c r="H2023" s="1" t="s">
        <v>153</v>
      </c>
      <c r="I2023" s="1" t="s">
        <v>86</v>
      </c>
      <c r="J2023" s="1"/>
      <c r="K2023" s="1" t="s">
        <v>3014</v>
      </c>
      <c r="L2023" s="1" t="s">
        <v>150</v>
      </c>
      <c r="M2023" s="9">
        <v>44968.0</v>
      </c>
      <c r="N2023" s="14">
        <v>45213.0</v>
      </c>
      <c r="O2023" s="1"/>
      <c r="P2023" s="1">
        <v>7.5</v>
      </c>
      <c r="Q2023" s="1">
        <v>595500.0</v>
      </c>
      <c r="R2023" s="1">
        <v>300000.0</v>
      </c>
      <c r="S2023" s="15">
        <v>45303.0</v>
      </c>
      <c r="V2023" s="5">
        <v>22500.0</v>
      </c>
      <c r="W2023" s="11">
        <v>26550.0</v>
      </c>
      <c r="Z2023" s="5">
        <v>16875.0</v>
      </c>
      <c r="AC2023" s="1" t="s">
        <v>45</v>
      </c>
      <c r="AD2023" s="12" t="s">
        <v>46</v>
      </c>
      <c r="AE2023" s="12" t="s">
        <v>47</v>
      </c>
      <c r="AF2023" s="12" t="s">
        <v>47</v>
      </c>
    </row>
    <row r="2024">
      <c r="A2024" s="1" t="s">
        <v>3013</v>
      </c>
      <c r="B2024" s="7"/>
      <c r="C2024" s="1" t="s">
        <v>36</v>
      </c>
      <c r="D2024" s="1" t="s">
        <v>102</v>
      </c>
      <c r="E2024" s="1" t="s">
        <v>212</v>
      </c>
      <c r="F2024" s="1" t="s">
        <v>1079</v>
      </c>
      <c r="G2024" s="1" t="s">
        <v>152</v>
      </c>
      <c r="H2024" s="1" t="s">
        <v>153</v>
      </c>
      <c r="I2024" s="1" t="s">
        <v>86</v>
      </c>
      <c r="J2024" s="1"/>
      <c r="K2024" s="1" t="s">
        <v>3014</v>
      </c>
      <c r="L2024" s="1" t="s">
        <v>150</v>
      </c>
      <c r="M2024" s="9">
        <v>44968.0</v>
      </c>
      <c r="N2024" s="9">
        <v>45232.0</v>
      </c>
      <c r="O2024" s="1"/>
      <c r="P2024" s="1">
        <v>7.5</v>
      </c>
      <c r="Q2024" s="1">
        <v>300000.0</v>
      </c>
      <c r="R2024" s="1">
        <v>300000.0</v>
      </c>
      <c r="S2024" s="10">
        <v>45322.0</v>
      </c>
      <c r="V2024" s="5">
        <v>22500.0</v>
      </c>
      <c r="W2024" s="11">
        <v>26550.0</v>
      </c>
      <c r="X2024" s="1"/>
      <c r="Y2024" s="1"/>
      <c r="Z2024" s="5">
        <v>16875.0</v>
      </c>
      <c r="AA2024" s="1"/>
      <c r="AB2024" s="1"/>
      <c r="AC2024" s="1" t="s">
        <v>45</v>
      </c>
      <c r="AD2024" s="12" t="s">
        <v>46</v>
      </c>
      <c r="AE2024" s="12" t="s">
        <v>47</v>
      </c>
      <c r="AF2024" s="12" t="s">
        <v>47</v>
      </c>
    </row>
    <row r="2025">
      <c r="A2025" s="1" t="s">
        <v>3016</v>
      </c>
      <c r="B2025" s="7"/>
      <c r="C2025" s="1" t="s">
        <v>132</v>
      </c>
      <c r="D2025" s="1" t="s">
        <v>96</v>
      </c>
      <c r="E2025" s="1" t="s">
        <v>212</v>
      </c>
      <c r="F2025" s="1" t="s">
        <v>915</v>
      </c>
      <c r="G2025" s="1" t="s">
        <v>152</v>
      </c>
      <c r="H2025" s="1" t="s">
        <v>153</v>
      </c>
      <c r="I2025" s="1" t="s">
        <v>234</v>
      </c>
      <c r="J2025" s="1"/>
      <c r="K2025" s="1" t="s">
        <v>3017</v>
      </c>
      <c r="L2025" s="1" t="s">
        <v>53</v>
      </c>
      <c r="M2025" s="9">
        <v>44652.0</v>
      </c>
      <c r="N2025" s="14">
        <v>44889.0</v>
      </c>
      <c r="O2025" s="1"/>
      <c r="P2025" s="1">
        <v>8.33</v>
      </c>
      <c r="Q2025" s="1">
        <v>300000.0</v>
      </c>
      <c r="R2025" s="1">
        <v>300000.0</v>
      </c>
      <c r="S2025" s="15">
        <v>44979.0</v>
      </c>
      <c r="V2025" s="5">
        <v>24990.0</v>
      </c>
      <c r="W2025" s="11">
        <v>29488.199999999997</v>
      </c>
      <c r="Z2025" s="5">
        <v>18742.5</v>
      </c>
      <c r="AB2025" s="1"/>
      <c r="AC2025" s="1" t="s">
        <v>45</v>
      </c>
      <c r="AD2025" s="12" t="s">
        <v>46</v>
      </c>
      <c r="AE2025" s="12" t="s">
        <v>46</v>
      </c>
      <c r="AF2025" s="12" t="s">
        <v>46</v>
      </c>
    </row>
    <row r="2026">
      <c r="A2026" s="1" t="s">
        <v>3018</v>
      </c>
      <c r="B2026" s="7"/>
      <c r="C2026" s="1" t="s">
        <v>36</v>
      </c>
      <c r="D2026" s="1" t="s">
        <v>96</v>
      </c>
      <c r="E2026" s="1" t="s">
        <v>212</v>
      </c>
      <c r="F2026" s="1" t="s">
        <v>594</v>
      </c>
      <c r="G2026" s="1" t="s">
        <v>367</v>
      </c>
      <c r="H2026" s="1" t="s">
        <v>3019</v>
      </c>
      <c r="I2026" s="1" t="s">
        <v>42</v>
      </c>
      <c r="J2026" s="1"/>
      <c r="K2026" s="1" t="s">
        <v>3020</v>
      </c>
      <c r="L2026" s="1" t="s">
        <v>53</v>
      </c>
      <c r="M2026" s="14">
        <v>44848.0</v>
      </c>
      <c r="N2026" s="14">
        <v>44905.0</v>
      </c>
      <c r="O2026" s="1"/>
      <c r="P2026" s="1">
        <v>8.0</v>
      </c>
      <c r="Q2026" s="1">
        <v>300000.0</v>
      </c>
      <c r="R2026" s="1">
        <v>300000.0</v>
      </c>
      <c r="S2026" s="15">
        <v>44995.0</v>
      </c>
      <c r="V2026" s="5">
        <v>24000.0</v>
      </c>
      <c r="W2026" s="11">
        <v>28320.0</v>
      </c>
      <c r="Z2026" s="5">
        <v>18000.0</v>
      </c>
      <c r="AB2026" s="1"/>
      <c r="AC2026" s="1" t="s">
        <v>45</v>
      </c>
      <c r="AD2026" s="12" t="s">
        <v>46</v>
      </c>
      <c r="AE2026" s="12" t="s">
        <v>46</v>
      </c>
      <c r="AF2026" s="12" t="s">
        <v>46</v>
      </c>
    </row>
    <row r="2027">
      <c r="A2027" s="1" t="s">
        <v>3021</v>
      </c>
      <c r="B2027" s="7"/>
      <c r="C2027" s="1" t="s">
        <v>36</v>
      </c>
      <c r="D2027" s="1" t="s">
        <v>96</v>
      </c>
      <c r="E2027" s="1" t="s">
        <v>77</v>
      </c>
      <c r="F2027" s="1" t="s">
        <v>490</v>
      </c>
      <c r="G2027" s="1" t="s">
        <v>127</v>
      </c>
      <c r="H2027" s="1" t="s">
        <v>128</v>
      </c>
      <c r="I2027" s="1" t="s">
        <v>247</v>
      </c>
      <c r="J2027" s="1"/>
      <c r="K2027" s="1" t="s">
        <v>3022</v>
      </c>
      <c r="L2027" s="1" t="s">
        <v>53</v>
      </c>
      <c r="M2027" s="9">
        <v>44811.0</v>
      </c>
      <c r="N2027" s="9">
        <v>45014.0</v>
      </c>
      <c r="O2027" s="1"/>
      <c r="P2027" s="1">
        <v>8.33</v>
      </c>
      <c r="Q2027" s="1">
        <v>300000.0</v>
      </c>
      <c r="R2027" s="1">
        <v>300000.0</v>
      </c>
      <c r="S2027" s="10">
        <v>45104.0</v>
      </c>
      <c r="V2027" s="5">
        <v>24990.0</v>
      </c>
      <c r="W2027" s="11">
        <v>29488.199999999997</v>
      </c>
      <c r="Z2027" s="5">
        <v>18742.5</v>
      </c>
      <c r="AB2027" s="1"/>
      <c r="AC2027" s="1" t="s">
        <v>45</v>
      </c>
      <c r="AD2027" s="12" t="s">
        <v>46</v>
      </c>
      <c r="AE2027" s="12" t="s">
        <v>46</v>
      </c>
      <c r="AF2027" s="12" t="s">
        <v>47</v>
      </c>
    </row>
    <row r="2028">
      <c r="A2028" s="1" t="s">
        <v>3021</v>
      </c>
      <c r="B2028" s="7"/>
      <c r="C2028" s="1" t="s">
        <v>36</v>
      </c>
      <c r="D2028" s="1" t="s">
        <v>96</v>
      </c>
      <c r="E2028" s="1" t="s">
        <v>77</v>
      </c>
      <c r="F2028" s="1" t="s">
        <v>490</v>
      </c>
      <c r="G2028" s="1" t="s">
        <v>127</v>
      </c>
      <c r="H2028" s="1" t="s">
        <v>128</v>
      </c>
      <c r="I2028" s="1" t="s">
        <v>247</v>
      </c>
      <c r="J2028" s="1"/>
      <c r="K2028" s="1" t="s">
        <v>3022</v>
      </c>
      <c r="L2028" s="1" t="s">
        <v>53</v>
      </c>
      <c r="M2028" s="9">
        <v>44811.0</v>
      </c>
      <c r="N2028" s="9">
        <v>44982.0</v>
      </c>
      <c r="O2028" s="1"/>
      <c r="P2028" s="1">
        <v>8.33</v>
      </c>
      <c r="Q2028" s="1">
        <v>300000.0</v>
      </c>
      <c r="R2028" s="1">
        <v>300000.0</v>
      </c>
      <c r="S2028" s="10">
        <v>45072.0</v>
      </c>
      <c r="V2028" s="5">
        <v>24990.0</v>
      </c>
      <c r="W2028" s="11">
        <v>29488.199999999997</v>
      </c>
      <c r="Z2028" s="5">
        <v>18742.5</v>
      </c>
      <c r="AC2028" s="1" t="s">
        <v>45</v>
      </c>
      <c r="AD2028" s="12" t="s">
        <v>46</v>
      </c>
      <c r="AE2028" s="12" t="s">
        <v>46</v>
      </c>
      <c r="AF2028" s="12" t="s">
        <v>47</v>
      </c>
    </row>
    <row r="2029">
      <c r="A2029" s="1" t="s">
        <v>3023</v>
      </c>
      <c r="B2029" s="7"/>
      <c r="C2029" s="1" t="s">
        <v>36</v>
      </c>
      <c r="D2029" s="1" t="s">
        <v>96</v>
      </c>
      <c r="E2029" s="1" t="s">
        <v>212</v>
      </c>
      <c r="F2029" s="1" t="s">
        <v>371</v>
      </c>
      <c r="G2029" s="1" t="s">
        <v>801</v>
      </c>
      <c r="H2029" s="1" t="s">
        <v>802</v>
      </c>
      <c r="I2029" s="1" t="s">
        <v>234</v>
      </c>
      <c r="J2029" s="1"/>
      <c r="K2029" s="1" t="s">
        <v>3024</v>
      </c>
      <c r="L2029" s="1" t="s">
        <v>99</v>
      </c>
      <c r="M2029" s="9">
        <v>44726.0</v>
      </c>
      <c r="N2029" s="14">
        <v>45224.0</v>
      </c>
      <c r="O2029" s="1"/>
      <c r="P2029" s="1">
        <v>8.33</v>
      </c>
      <c r="Q2029" s="1">
        <v>300000.0</v>
      </c>
      <c r="R2029" s="1">
        <v>1900000.0</v>
      </c>
      <c r="S2029" s="14">
        <v>45255.0</v>
      </c>
      <c r="T2029" s="14">
        <v>45259.0</v>
      </c>
      <c r="U2029" s="1" t="s">
        <v>3025</v>
      </c>
      <c r="V2029" s="5">
        <v>158270.0</v>
      </c>
      <c r="W2029" s="11">
        <v>186758.59999999998</v>
      </c>
      <c r="X2029" s="14">
        <v>45290.0</v>
      </c>
      <c r="Y2029" s="5">
        <v>170931.59999999998</v>
      </c>
      <c r="Z2029" s="5">
        <v>118702.5</v>
      </c>
      <c r="AA2029" s="9">
        <v>45294.0</v>
      </c>
      <c r="AB2029" s="1" t="s">
        <v>3026</v>
      </c>
      <c r="AC2029" s="1" t="s">
        <v>55</v>
      </c>
      <c r="AD2029" s="12" t="s">
        <v>46</v>
      </c>
      <c r="AE2029" s="12" t="s">
        <v>47</v>
      </c>
      <c r="AF2029" s="12" t="s">
        <v>47</v>
      </c>
      <c r="AG2029" s="12" t="s">
        <v>47</v>
      </c>
      <c r="AH2029" s="12" t="s">
        <v>47</v>
      </c>
      <c r="AI2029" s="12" t="s">
        <v>47</v>
      </c>
    </row>
    <row r="2030">
      <c r="A2030" s="1" t="s">
        <v>3023</v>
      </c>
      <c r="B2030" s="7"/>
      <c r="C2030" s="1" t="s">
        <v>36</v>
      </c>
      <c r="D2030" s="1" t="s">
        <v>96</v>
      </c>
      <c r="E2030" s="1" t="s">
        <v>212</v>
      </c>
      <c r="F2030" s="1" t="s">
        <v>371</v>
      </c>
      <c r="G2030" s="1" t="s">
        <v>801</v>
      </c>
      <c r="H2030" s="1" t="s">
        <v>802</v>
      </c>
      <c r="I2030" s="1" t="s">
        <v>234</v>
      </c>
      <c r="J2030" s="1"/>
      <c r="K2030" s="1" t="s">
        <v>3024</v>
      </c>
      <c r="L2030" s="1" t="s">
        <v>99</v>
      </c>
      <c r="M2030" s="9">
        <v>44726.0</v>
      </c>
      <c r="N2030" s="14">
        <v>45209.0</v>
      </c>
      <c r="O2030" s="1"/>
      <c r="P2030" s="1">
        <v>8.33</v>
      </c>
      <c r="Q2030" s="1">
        <v>1900000.0</v>
      </c>
      <c r="R2030" s="1">
        <v>300000.0</v>
      </c>
      <c r="S2030" s="15">
        <v>45299.0</v>
      </c>
      <c r="V2030" s="5">
        <v>24990.0</v>
      </c>
      <c r="W2030" s="11">
        <v>29488.199999999997</v>
      </c>
      <c r="Z2030" s="5">
        <v>18742.5</v>
      </c>
      <c r="AC2030" s="1" t="s">
        <v>45</v>
      </c>
      <c r="AD2030" s="12" t="s">
        <v>46</v>
      </c>
      <c r="AE2030" s="12" t="s">
        <v>47</v>
      </c>
      <c r="AF2030" s="12" t="s">
        <v>47</v>
      </c>
    </row>
    <row r="2031">
      <c r="A2031" s="1" t="s">
        <v>3023</v>
      </c>
      <c r="B2031" s="7"/>
      <c r="C2031" s="1" t="s">
        <v>36</v>
      </c>
      <c r="D2031" s="1" t="s">
        <v>96</v>
      </c>
      <c r="E2031" s="1" t="s">
        <v>212</v>
      </c>
      <c r="F2031" s="1" t="s">
        <v>371</v>
      </c>
      <c r="G2031" s="1" t="s">
        <v>801</v>
      </c>
      <c r="H2031" s="1" t="s">
        <v>802</v>
      </c>
      <c r="I2031" s="1" t="s">
        <v>234</v>
      </c>
      <c r="J2031" s="1"/>
      <c r="K2031" s="1" t="s">
        <v>3024</v>
      </c>
      <c r="L2031" s="1" t="s">
        <v>99</v>
      </c>
      <c r="M2031" s="9">
        <v>44726.0</v>
      </c>
      <c r="N2031" s="14">
        <v>45241.0</v>
      </c>
      <c r="O2031" s="1"/>
      <c r="P2031" s="1">
        <v>8.33</v>
      </c>
      <c r="Q2031" s="1">
        <v>300000.0</v>
      </c>
      <c r="R2031" s="1">
        <v>300000.0</v>
      </c>
      <c r="S2031" s="15">
        <v>45331.0</v>
      </c>
      <c r="V2031" s="5">
        <v>24990.0</v>
      </c>
      <c r="W2031" s="11">
        <v>29488.199999999997</v>
      </c>
      <c r="Z2031" s="5">
        <v>18742.5</v>
      </c>
      <c r="AC2031" s="1" t="s">
        <v>45</v>
      </c>
      <c r="AD2031" s="12" t="s">
        <v>46</v>
      </c>
      <c r="AE2031" s="12" t="s">
        <v>47</v>
      </c>
      <c r="AF2031" s="12" t="s">
        <v>47</v>
      </c>
    </row>
    <row r="2032">
      <c r="A2032" s="1" t="s">
        <v>3027</v>
      </c>
      <c r="B2032" s="7"/>
      <c r="C2032" s="1" t="s">
        <v>36</v>
      </c>
      <c r="D2032" s="1" t="s">
        <v>96</v>
      </c>
      <c r="E2032" s="1" t="s">
        <v>212</v>
      </c>
      <c r="F2032" s="1" t="s">
        <v>594</v>
      </c>
      <c r="G2032" s="1" t="s">
        <v>601</v>
      </c>
      <c r="H2032" s="1" t="s">
        <v>602</v>
      </c>
      <c r="I2032" s="1" t="s">
        <v>209</v>
      </c>
      <c r="J2032" s="1"/>
      <c r="K2032" s="1" t="s">
        <v>3028</v>
      </c>
      <c r="L2032" s="1" t="s">
        <v>143</v>
      </c>
      <c r="M2032" s="9">
        <v>45380.0</v>
      </c>
      <c r="N2032" s="9">
        <v>45380.0</v>
      </c>
      <c r="O2032" s="1"/>
      <c r="P2032" s="1">
        <v>8.33</v>
      </c>
      <c r="Q2032" s="1">
        <v>300000.0</v>
      </c>
      <c r="R2032" s="1">
        <v>300000.0</v>
      </c>
      <c r="S2032" s="10">
        <v>45410.0</v>
      </c>
      <c r="V2032" s="5">
        <v>24990.0</v>
      </c>
      <c r="W2032" s="11">
        <v>29488.199999999997</v>
      </c>
      <c r="Z2032" s="5">
        <v>18742.5</v>
      </c>
      <c r="AC2032" s="1" t="s">
        <v>45</v>
      </c>
      <c r="AD2032" s="12" t="s">
        <v>47</v>
      </c>
      <c r="AE2032" s="12" t="s">
        <v>47</v>
      </c>
      <c r="AF2032" s="12" t="s">
        <v>137</v>
      </c>
    </row>
    <row r="2033">
      <c r="A2033" s="1" t="s">
        <v>3027</v>
      </c>
      <c r="B2033" s="7"/>
      <c r="C2033" s="1" t="s">
        <v>36</v>
      </c>
      <c r="D2033" s="1" t="s">
        <v>96</v>
      </c>
      <c r="E2033" s="1" t="s">
        <v>212</v>
      </c>
      <c r="F2033" s="1" t="s">
        <v>594</v>
      </c>
      <c r="G2033" s="1" t="s">
        <v>601</v>
      </c>
      <c r="H2033" s="1" t="s">
        <v>602</v>
      </c>
      <c r="I2033" s="1" t="s">
        <v>209</v>
      </c>
      <c r="J2033" s="1"/>
      <c r="K2033" s="1" t="s">
        <v>3028</v>
      </c>
      <c r="L2033" s="1" t="s">
        <v>143</v>
      </c>
      <c r="M2033" s="9">
        <v>45380.0</v>
      </c>
      <c r="N2033" s="9">
        <v>45380.0</v>
      </c>
      <c r="O2033" s="1"/>
      <c r="P2033" s="1">
        <v>8.33</v>
      </c>
      <c r="Q2033" s="1">
        <v>300000.0</v>
      </c>
      <c r="R2033" s="1">
        <v>300000.0</v>
      </c>
      <c r="S2033" s="10">
        <v>45410.0</v>
      </c>
      <c r="V2033" s="5">
        <v>24990.0</v>
      </c>
      <c r="W2033" s="11">
        <v>29488.199999999997</v>
      </c>
      <c r="Z2033" s="5">
        <v>18742.5</v>
      </c>
      <c r="AC2033" s="1" t="s">
        <v>45</v>
      </c>
      <c r="AD2033" s="12" t="s">
        <v>47</v>
      </c>
      <c r="AE2033" s="12" t="s">
        <v>47</v>
      </c>
      <c r="AF2033" s="12" t="s">
        <v>137</v>
      </c>
    </row>
    <row r="2034">
      <c r="A2034" s="1" t="s">
        <v>3029</v>
      </c>
      <c r="B2034" s="7"/>
      <c r="C2034" s="1" t="s">
        <v>36</v>
      </c>
      <c r="D2034" s="1" t="s">
        <v>76</v>
      </c>
      <c r="E2034" s="1" t="s">
        <v>77</v>
      </c>
      <c r="F2034" s="1" t="s">
        <v>3030</v>
      </c>
      <c r="G2034" s="1" t="s">
        <v>310</v>
      </c>
      <c r="H2034" s="1" t="s">
        <v>311</v>
      </c>
      <c r="I2034" s="1" t="s">
        <v>42</v>
      </c>
      <c r="J2034" s="1"/>
      <c r="K2034" s="1" t="s">
        <v>3031</v>
      </c>
      <c r="L2034" s="1" t="s">
        <v>99</v>
      </c>
      <c r="M2034" s="9">
        <v>45126.0</v>
      </c>
      <c r="N2034" s="9">
        <v>45323.0</v>
      </c>
      <c r="O2034" s="1"/>
      <c r="P2034" s="1">
        <v>8.33</v>
      </c>
      <c r="Q2034" s="1">
        <v>360000.0</v>
      </c>
      <c r="R2034" s="1">
        <v>360000.0</v>
      </c>
      <c r="S2034" s="9">
        <v>45352.0</v>
      </c>
      <c r="T2034" s="9">
        <v>45352.0</v>
      </c>
      <c r="U2034" s="1" t="s">
        <v>3032</v>
      </c>
      <c r="V2034" s="5">
        <v>29988.0</v>
      </c>
      <c r="W2034" s="11">
        <v>35385.84</v>
      </c>
      <c r="X2034" s="9">
        <v>45411.0</v>
      </c>
      <c r="Y2034" s="5">
        <v>32387.039999999997</v>
      </c>
      <c r="Z2034" s="5">
        <v>22491.0</v>
      </c>
      <c r="AA2034" s="9">
        <v>45384.0</v>
      </c>
      <c r="AB2034" s="1" t="s">
        <v>3033</v>
      </c>
      <c r="AC2034" s="1" t="s">
        <v>55</v>
      </c>
      <c r="AD2034" s="12" t="s">
        <v>47</v>
      </c>
      <c r="AE2034" s="12" t="s">
        <v>47</v>
      </c>
      <c r="AF2034" s="12" t="s">
        <v>47</v>
      </c>
      <c r="AG2034" s="12" t="s">
        <v>47</v>
      </c>
      <c r="AH2034" s="12" t="s">
        <v>137</v>
      </c>
      <c r="AI2034" s="12" t="s">
        <v>137</v>
      </c>
    </row>
    <row r="2035">
      <c r="A2035" s="1" t="s">
        <v>3029</v>
      </c>
      <c r="B2035" s="7"/>
      <c r="C2035" s="1" t="s">
        <v>36</v>
      </c>
      <c r="D2035" s="1" t="s">
        <v>76</v>
      </c>
      <c r="E2035" s="1" t="s">
        <v>77</v>
      </c>
      <c r="F2035" s="1" t="s">
        <v>3030</v>
      </c>
      <c r="G2035" s="1" t="s">
        <v>310</v>
      </c>
      <c r="H2035" s="1" t="s">
        <v>311</v>
      </c>
      <c r="I2035" s="1" t="s">
        <v>42</v>
      </c>
      <c r="J2035" s="1"/>
      <c r="K2035" s="1" t="s">
        <v>3031</v>
      </c>
      <c r="L2035" s="1" t="s">
        <v>99</v>
      </c>
      <c r="M2035" s="9">
        <v>45126.0</v>
      </c>
      <c r="N2035" s="9">
        <v>45341.0</v>
      </c>
      <c r="O2035" s="1"/>
      <c r="P2035" s="1">
        <v>8.33</v>
      </c>
      <c r="Q2035" s="1">
        <v>198000.0</v>
      </c>
      <c r="R2035" s="1">
        <v>198000.0</v>
      </c>
      <c r="S2035" s="9">
        <v>45370.0</v>
      </c>
      <c r="T2035" s="9">
        <v>45370.0</v>
      </c>
      <c r="U2035" s="1" t="s">
        <v>3034</v>
      </c>
      <c r="V2035" s="5">
        <v>16493.4</v>
      </c>
      <c r="W2035" s="11">
        <v>19462.212</v>
      </c>
      <c r="X2035" s="9">
        <v>45403.0</v>
      </c>
      <c r="Y2035" s="5">
        <v>17812.872</v>
      </c>
      <c r="Z2035" s="5">
        <v>12370.050000000001</v>
      </c>
      <c r="AA2035" s="9">
        <v>45407.0</v>
      </c>
      <c r="AB2035" s="1" t="s">
        <v>3034</v>
      </c>
      <c r="AC2035" s="1" t="s">
        <v>55</v>
      </c>
      <c r="AD2035" s="12" t="s">
        <v>47</v>
      </c>
      <c r="AE2035" s="12" t="s">
        <v>47</v>
      </c>
      <c r="AF2035" s="12" t="s">
        <v>47</v>
      </c>
      <c r="AG2035" s="12" t="s">
        <v>47</v>
      </c>
      <c r="AH2035" s="12" t="s">
        <v>137</v>
      </c>
      <c r="AI2035" s="12" t="s">
        <v>137</v>
      </c>
    </row>
    <row r="2036">
      <c r="A2036" s="1" t="s">
        <v>3029</v>
      </c>
      <c r="B2036" s="7"/>
      <c r="C2036" s="1" t="s">
        <v>36</v>
      </c>
      <c r="D2036" s="1" t="s">
        <v>76</v>
      </c>
      <c r="E2036" s="1" t="s">
        <v>77</v>
      </c>
      <c r="F2036" s="1" t="s">
        <v>3030</v>
      </c>
      <c r="G2036" s="1" t="s">
        <v>310</v>
      </c>
      <c r="H2036" s="1" t="s">
        <v>311</v>
      </c>
      <c r="I2036" s="1" t="s">
        <v>42</v>
      </c>
      <c r="J2036" s="1"/>
      <c r="K2036" s="1" t="s">
        <v>3031</v>
      </c>
      <c r="L2036" s="1" t="s">
        <v>99</v>
      </c>
      <c r="M2036" s="9">
        <v>45126.0</v>
      </c>
      <c r="N2036" s="9">
        <v>45156.0</v>
      </c>
      <c r="O2036" s="1"/>
      <c r="P2036" s="1">
        <v>8.33</v>
      </c>
      <c r="Q2036" s="1">
        <v>200000.0</v>
      </c>
      <c r="R2036" s="1">
        <v>300000.0</v>
      </c>
      <c r="S2036" s="10">
        <v>45246.0</v>
      </c>
      <c r="V2036" s="5">
        <v>24990.0</v>
      </c>
      <c r="W2036" s="11">
        <v>29488.199999999997</v>
      </c>
      <c r="Z2036" s="5">
        <v>18742.5</v>
      </c>
      <c r="AC2036" s="1" t="s">
        <v>45</v>
      </c>
      <c r="AD2036" s="12" t="s">
        <v>47</v>
      </c>
      <c r="AE2036" s="12" t="s">
        <v>47</v>
      </c>
      <c r="AF2036" s="12" t="s">
        <v>47</v>
      </c>
    </row>
    <row r="2037">
      <c r="A2037" s="1" t="s">
        <v>3029</v>
      </c>
      <c r="B2037" s="7"/>
      <c r="C2037" s="1" t="s">
        <v>36</v>
      </c>
      <c r="D2037" s="1" t="s">
        <v>76</v>
      </c>
      <c r="E2037" s="1" t="s">
        <v>77</v>
      </c>
      <c r="F2037" s="1" t="s">
        <v>3030</v>
      </c>
      <c r="G2037" s="1" t="s">
        <v>310</v>
      </c>
      <c r="H2037" s="1" t="s">
        <v>311</v>
      </c>
      <c r="I2037" s="1" t="s">
        <v>42</v>
      </c>
      <c r="J2037" s="1"/>
      <c r="K2037" s="1" t="s">
        <v>3031</v>
      </c>
      <c r="L2037" s="1" t="s">
        <v>99</v>
      </c>
      <c r="M2037" s="9">
        <v>45126.0</v>
      </c>
      <c r="N2037" s="9">
        <v>45117.0</v>
      </c>
      <c r="O2037" s="1"/>
      <c r="P2037" s="1">
        <v>8.33</v>
      </c>
      <c r="Q2037" s="1">
        <v>300000.0</v>
      </c>
      <c r="R2037" s="1">
        <v>300000.0</v>
      </c>
      <c r="S2037" s="10">
        <v>45207.0</v>
      </c>
      <c r="V2037" s="5">
        <v>24990.0</v>
      </c>
      <c r="W2037" s="11">
        <v>29488.199999999997</v>
      </c>
      <c r="X2037" s="1"/>
      <c r="Y2037" s="1"/>
      <c r="Z2037" s="5">
        <v>18742.5</v>
      </c>
      <c r="AA2037" s="1"/>
      <c r="AB2037" s="1"/>
      <c r="AC2037" s="1" t="s">
        <v>45</v>
      </c>
      <c r="AD2037" s="12" t="s">
        <v>47</v>
      </c>
      <c r="AE2037" s="12" t="s">
        <v>47</v>
      </c>
      <c r="AF2037" s="12" t="s">
        <v>47</v>
      </c>
    </row>
    <row r="2038">
      <c r="A2038" s="1" t="s">
        <v>3035</v>
      </c>
      <c r="B2038" s="7"/>
      <c r="C2038" s="1" t="s">
        <v>36</v>
      </c>
      <c r="D2038" s="1" t="s">
        <v>96</v>
      </c>
      <c r="E2038" s="1" t="s">
        <v>212</v>
      </c>
      <c r="F2038" s="1" t="s">
        <v>737</v>
      </c>
      <c r="G2038" s="1" t="s">
        <v>310</v>
      </c>
      <c r="H2038" s="1" t="s">
        <v>311</v>
      </c>
      <c r="I2038" s="1" t="s">
        <v>42</v>
      </c>
      <c r="J2038" s="1"/>
      <c r="K2038" s="1" t="s">
        <v>3036</v>
      </c>
      <c r="L2038" s="1" t="s">
        <v>53</v>
      </c>
      <c r="M2038" s="9">
        <v>45083.0</v>
      </c>
      <c r="N2038" s="9">
        <v>44928.0</v>
      </c>
      <c r="O2038" s="1"/>
      <c r="P2038" s="1">
        <v>8.33</v>
      </c>
      <c r="Q2038" s="1">
        <v>500000.0</v>
      </c>
      <c r="R2038" s="1">
        <v>300000.0</v>
      </c>
      <c r="S2038" s="10">
        <v>45018.0</v>
      </c>
      <c r="V2038" s="5">
        <v>24990.0</v>
      </c>
      <c r="W2038" s="11">
        <v>29488.199999999997</v>
      </c>
      <c r="Z2038" s="5">
        <v>18742.5</v>
      </c>
      <c r="AC2038" s="1" t="s">
        <v>45</v>
      </c>
      <c r="AD2038" s="12" t="s">
        <v>47</v>
      </c>
      <c r="AE2038" s="12" t="s">
        <v>46</v>
      </c>
      <c r="AF2038" s="12" t="s">
        <v>47</v>
      </c>
    </row>
    <row r="2039">
      <c r="A2039" s="1" t="s">
        <v>3035</v>
      </c>
      <c r="B2039" s="7"/>
      <c r="C2039" s="1" t="s">
        <v>36</v>
      </c>
      <c r="D2039" s="1" t="s">
        <v>96</v>
      </c>
      <c r="E2039" s="1" t="s">
        <v>212</v>
      </c>
      <c r="F2039" s="1" t="s">
        <v>737</v>
      </c>
      <c r="G2039" s="1" t="s">
        <v>310</v>
      </c>
      <c r="H2039" s="1" t="s">
        <v>311</v>
      </c>
      <c r="I2039" s="1" t="s">
        <v>42</v>
      </c>
      <c r="J2039" s="1"/>
      <c r="K2039" s="1" t="s">
        <v>3036</v>
      </c>
      <c r="L2039" s="1" t="s">
        <v>53</v>
      </c>
      <c r="M2039" s="9">
        <v>45083.0</v>
      </c>
      <c r="N2039" s="9">
        <v>44927.0</v>
      </c>
      <c r="O2039" s="1"/>
      <c r="P2039" s="1">
        <v>8.33</v>
      </c>
      <c r="Q2039" s="1">
        <v>500000.0</v>
      </c>
      <c r="R2039" s="1">
        <v>300000.0</v>
      </c>
      <c r="S2039" s="10">
        <v>45017.0</v>
      </c>
      <c r="V2039" s="5">
        <v>24990.0</v>
      </c>
      <c r="W2039" s="11">
        <v>29488.199999999997</v>
      </c>
      <c r="Z2039" s="5">
        <v>18742.5</v>
      </c>
      <c r="AC2039" s="1" t="s">
        <v>45</v>
      </c>
      <c r="AD2039" s="12" t="s">
        <v>47</v>
      </c>
      <c r="AE2039" s="12" t="s">
        <v>46</v>
      </c>
      <c r="AF2039" s="12" t="s">
        <v>47</v>
      </c>
    </row>
    <row r="2040">
      <c r="A2040" s="1" t="s">
        <v>3035</v>
      </c>
      <c r="B2040" s="7"/>
      <c r="C2040" s="1" t="s">
        <v>36</v>
      </c>
      <c r="D2040" s="1" t="s">
        <v>96</v>
      </c>
      <c r="E2040" s="1" t="s">
        <v>212</v>
      </c>
      <c r="F2040" s="1" t="s">
        <v>737</v>
      </c>
      <c r="G2040" s="1" t="s">
        <v>310</v>
      </c>
      <c r="H2040" s="1" t="s">
        <v>311</v>
      </c>
      <c r="I2040" s="1" t="s">
        <v>42</v>
      </c>
      <c r="J2040" s="1"/>
      <c r="K2040" s="1" t="s">
        <v>3036</v>
      </c>
      <c r="L2040" s="1" t="s">
        <v>53</v>
      </c>
      <c r="M2040" s="9">
        <v>45083.0</v>
      </c>
      <c r="N2040" s="14">
        <v>44926.0</v>
      </c>
      <c r="O2040" s="1"/>
      <c r="P2040" s="1">
        <v>8.33</v>
      </c>
      <c r="Q2040" s="1">
        <v>500000.0</v>
      </c>
      <c r="R2040" s="1">
        <v>300000.0</v>
      </c>
      <c r="S2040" s="15">
        <v>45016.0</v>
      </c>
      <c r="V2040" s="5">
        <v>24990.0</v>
      </c>
      <c r="W2040" s="11">
        <v>29488.199999999997</v>
      </c>
      <c r="Z2040" s="5">
        <v>18742.5</v>
      </c>
      <c r="AC2040" s="1" t="s">
        <v>45</v>
      </c>
      <c r="AD2040" s="12" t="s">
        <v>47</v>
      </c>
      <c r="AE2040" s="12" t="s">
        <v>46</v>
      </c>
      <c r="AF2040" s="12" t="s">
        <v>46</v>
      </c>
    </row>
    <row r="2041">
      <c r="A2041" s="1" t="s">
        <v>3035</v>
      </c>
      <c r="B2041" s="7"/>
      <c r="C2041" s="1" t="s">
        <v>36</v>
      </c>
      <c r="D2041" s="1" t="s">
        <v>96</v>
      </c>
      <c r="E2041" s="1" t="s">
        <v>212</v>
      </c>
      <c r="F2041" s="1" t="s">
        <v>737</v>
      </c>
      <c r="G2041" s="1" t="s">
        <v>310</v>
      </c>
      <c r="H2041" s="1" t="s">
        <v>311</v>
      </c>
      <c r="I2041" s="1" t="s">
        <v>42</v>
      </c>
      <c r="J2041" s="1"/>
      <c r="K2041" s="1" t="s">
        <v>3036</v>
      </c>
      <c r="L2041" s="1" t="s">
        <v>53</v>
      </c>
      <c r="M2041" s="9">
        <v>45083.0</v>
      </c>
      <c r="N2041" s="14">
        <v>44925.0</v>
      </c>
      <c r="O2041" s="1"/>
      <c r="P2041" s="1">
        <v>8.33</v>
      </c>
      <c r="Q2041" s="1">
        <v>500000.0</v>
      </c>
      <c r="R2041" s="1">
        <v>300000.0</v>
      </c>
      <c r="S2041" s="15">
        <v>45015.0</v>
      </c>
      <c r="V2041" s="5">
        <v>24990.0</v>
      </c>
      <c r="W2041" s="11">
        <v>29488.199999999997</v>
      </c>
      <c r="Z2041" s="5">
        <v>18742.5</v>
      </c>
      <c r="AC2041" s="1" t="s">
        <v>45</v>
      </c>
      <c r="AD2041" s="12" t="s">
        <v>47</v>
      </c>
      <c r="AE2041" s="12" t="s">
        <v>46</v>
      </c>
      <c r="AF2041" s="12" t="s">
        <v>46</v>
      </c>
    </row>
    <row r="2042">
      <c r="A2042" s="1" t="s">
        <v>3035</v>
      </c>
      <c r="B2042" s="7"/>
      <c r="C2042" s="1" t="s">
        <v>36</v>
      </c>
      <c r="D2042" s="1" t="s">
        <v>96</v>
      </c>
      <c r="E2042" s="1" t="s">
        <v>212</v>
      </c>
      <c r="F2042" s="1" t="s">
        <v>737</v>
      </c>
      <c r="G2042" s="1" t="s">
        <v>310</v>
      </c>
      <c r="H2042" s="1" t="s">
        <v>311</v>
      </c>
      <c r="I2042" s="1" t="s">
        <v>42</v>
      </c>
      <c r="J2042" s="1"/>
      <c r="K2042" s="1" t="s">
        <v>3036</v>
      </c>
      <c r="L2042" s="1" t="s">
        <v>53</v>
      </c>
      <c r="M2042" s="9">
        <v>45083.0</v>
      </c>
      <c r="N2042" s="14">
        <v>44924.0</v>
      </c>
      <c r="O2042" s="1"/>
      <c r="P2042" s="1">
        <v>8.33</v>
      </c>
      <c r="Q2042" s="1">
        <v>500000.0</v>
      </c>
      <c r="R2042" s="1">
        <v>300000.0</v>
      </c>
      <c r="S2042" s="15">
        <v>45014.0</v>
      </c>
      <c r="V2042" s="5">
        <v>24990.0</v>
      </c>
      <c r="W2042" s="11">
        <v>29488.199999999997</v>
      </c>
      <c r="Z2042" s="5">
        <v>18742.5</v>
      </c>
      <c r="AC2042" s="1" t="s">
        <v>45</v>
      </c>
      <c r="AD2042" s="12" t="s">
        <v>47</v>
      </c>
      <c r="AE2042" s="12" t="s">
        <v>46</v>
      </c>
      <c r="AF2042" s="12" t="s">
        <v>46</v>
      </c>
    </row>
    <row r="2043">
      <c r="A2043" s="1" t="s">
        <v>3035</v>
      </c>
      <c r="B2043" s="7"/>
      <c r="C2043" s="1" t="s">
        <v>36</v>
      </c>
      <c r="D2043" s="1" t="s">
        <v>96</v>
      </c>
      <c r="E2043" s="1" t="s">
        <v>212</v>
      </c>
      <c r="F2043" s="1" t="s">
        <v>737</v>
      </c>
      <c r="G2043" s="1" t="s">
        <v>310</v>
      </c>
      <c r="H2043" s="1" t="s">
        <v>311</v>
      </c>
      <c r="I2043" s="1" t="s">
        <v>42</v>
      </c>
      <c r="J2043" s="1"/>
      <c r="K2043" s="1" t="s">
        <v>3036</v>
      </c>
      <c r="L2043" s="1" t="s">
        <v>53</v>
      </c>
      <c r="M2043" s="9">
        <v>45083.0</v>
      </c>
      <c r="N2043" s="14">
        <v>44923.0</v>
      </c>
      <c r="O2043" s="1"/>
      <c r="P2043" s="1">
        <v>8.33</v>
      </c>
      <c r="Q2043" s="1">
        <v>500000.0</v>
      </c>
      <c r="R2043" s="1">
        <v>300000.0</v>
      </c>
      <c r="S2043" s="15">
        <v>45013.0</v>
      </c>
      <c r="V2043" s="5">
        <v>24990.0</v>
      </c>
      <c r="W2043" s="11">
        <v>29488.199999999997</v>
      </c>
      <c r="Z2043" s="5">
        <v>18742.5</v>
      </c>
      <c r="AC2043" s="1" t="s">
        <v>45</v>
      </c>
      <c r="AD2043" s="12" t="s">
        <v>47</v>
      </c>
      <c r="AE2043" s="12" t="s">
        <v>46</v>
      </c>
      <c r="AF2043" s="12" t="s">
        <v>46</v>
      </c>
    </row>
    <row r="2044">
      <c r="A2044" s="1" t="s">
        <v>3035</v>
      </c>
      <c r="B2044" s="7"/>
      <c r="C2044" s="1" t="s">
        <v>36</v>
      </c>
      <c r="D2044" s="1" t="s">
        <v>96</v>
      </c>
      <c r="E2044" s="1" t="s">
        <v>212</v>
      </c>
      <c r="F2044" s="1" t="s">
        <v>737</v>
      </c>
      <c r="G2044" s="1" t="s">
        <v>310</v>
      </c>
      <c r="H2044" s="1" t="s">
        <v>311</v>
      </c>
      <c r="I2044" s="1" t="s">
        <v>42</v>
      </c>
      <c r="J2044" s="1"/>
      <c r="K2044" s="1" t="s">
        <v>3036</v>
      </c>
      <c r="L2044" s="1" t="s">
        <v>53</v>
      </c>
      <c r="M2044" s="9">
        <v>45083.0</v>
      </c>
      <c r="N2044" s="14">
        <v>44922.0</v>
      </c>
      <c r="O2044" s="1"/>
      <c r="P2044" s="1">
        <v>8.33</v>
      </c>
      <c r="Q2044" s="1">
        <v>500000.0</v>
      </c>
      <c r="R2044" s="1">
        <v>300000.0</v>
      </c>
      <c r="S2044" s="15">
        <v>45012.0</v>
      </c>
      <c r="V2044" s="5">
        <v>24990.0</v>
      </c>
      <c r="W2044" s="11">
        <v>29488.199999999997</v>
      </c>
      <c r="Z2044" s="5">
        <v>18742.5</v>
      </c>
      <c r="AC2044" s="1" t="s">
        <v>45</v>
      </c>
      <c r="AD2044" s="12" t="s">
        <v>47</v>
      </c>
      <c r="AE2044" s="12" t="s">
        <v>46</v>
      </c>
      <c r="AF2044" s="12" t="s">
        <v>46</v>
      </c>
    </row>
    <row r="2045">
      <c r="A2045" s="1" t="s">
        <v>3035</v>
      </c>
      <c r="B2045" s="7"/>
      <c r="C2045" s="1" t="s">
        <v>36</v>
      </c>
      <c r="D2045" s="1" t="s">
        <v>96</v>
      </c>
      <c r="E2045" s="1" t="s">
        <v>212</v>
      </c>
      <c r="F2045" s="1" t="s">
        <v>737</v>
      </c>
      <c r="G2045" s="1" t="s">
        <v>310</v>
      </c>
      <c r="H2045" s="1" t="s">
        <v>311</v>
      </c>
      <c r="I2045" s="1" t="s">
        <v>42</v>
      </c>
      <c r="J2045" s="1"/>
      <c r="K2045" s="1" t="s">
        <v>3036</v>
      </c>
      <c r="L2045" s="1" t="s">
        <v>53</v>
      </c>
      <c r="M2045" s="9">
        <v>45083.0</v>
      </c>
      <c r="N2045" s="14">
        <v>44921.0</v>
      </c>
      <c r="O2045" s="1"/>
      <c r="P2045" s="1">
        <v>8.33</v>
      </c>
      <c r="Q2045" s="1">
        <v>500000.0</v>
      </c>
      <c r="R2045" s="1">
        <v>300000.0</v>
      </c>
      <c r="S2045" s="15">
        <v>45011.0</v>
      </c>
      <c r="V2045" s="5">
        <v>24990.0</v>
      </c>
      <c r="W2045" s="11">
        <v>29488.199999999997</v>
      </c>
      <c r="Z2045" s="5">
        <v>18742.5</v>
      </c>
      <c r="AC2045" s="1" t="s">
        <v>45</v>
      </c>
      <c r="AD2045" s="12" t="s">
        <v>47</v>
      </c>
      <c r="AE2045" s="12" t="s">
        <v>46</v>
      </c>
      <c r="AF2045" s="12" t="s">
        <v>46</v>
      </c>
    </row>
    <row r="2046">
      <c r="A2046" s="1" t="s">
        <v>3035</v>
      </c>
      <c r="B2046" s="7"/>
      <c r="C2046" s="1" t="s">
        <v>36</v>
      </c>
      <c r="D2046" s="1" t="s">
        <v>96</v>
      </c>
      <c r="E2046" s="1" t="s">
        <v>212</v>
      </c>
      <c r="F2046" s="1" t="s">
        <v>737</v>
      </c>
      <c r="G2046" s="1" t="s">
        <v>310</v>
      </c>
      <c r="H2046" s="1" t="s">
        <v>311</v>
      </c>
      <c r="I2046" s="1" t="s">
        <v>42</v>
      </c>
      <c r="J2046" s="1"/>
      <c r="K2046" s="1" t="s">
        <v>3036</v>
      </c>
      <c r="L2046" s="1" t="s">
        <v>53</v>
      </c>
      <c r="M2046" s="9">
        <v>45083.0</v>
      </c>
      <c r="N2046" s="14">
        <v>44920.0</v>
      </c>
      <c r="O2046" s="1"/>
      <c r="P2046" s="1">
        <v>8.33</v>
      </c>
      <c r="Q2046" s="1">
        <v>500000.0</v>
      </c>
      <c r="R2046" s="1">
        <v>300000.0</v>
      </c>
      <c r="S2046" s="15">
        <v>45010.0</v>
      </c>
      <c r="V2046" s="5">
        <v>24990.0</v>
      </c>
      <c r="W2046" s="11">
        <v>29488.199999999997</v>
      </c>
      <c r="Z2046" s="5">
        <v>18742.5</v>
      </c>
      <c r="AC2046" s="1" t="s">
        <v>45</v>
      </c>
      <c r="AD2046" s="12" t="s">
        <v>47</v>
      </c>
      <c r="AE2046" s="12" t="s">
        <v>46</v>
      </c>
      <c r="AF2046" s="12" t="s">
        <v>46</v>
      </c>
    </row>
    <row r="2047">
      <c r="A2047" s="1" t="s">
        <v>3035</v>
      </c>
      <c r="B2047" s="7"/>
      <c r="C2047" s="1" t="s">
        <v>36</v>
      </c>
      <c r="D2047" s="1" t="s">
        <v>96</v>
      </c>
      <c r="E2047" s="1" t="s">
        <v>212</v>
      </c>
      <c r="F2047" s="1" t="s">
        <v>737</v>
      </c>
      <c r="G2047" s="1" t="s">
        <v>310</v>
      </c>
      <c r="H2047" s="1" t="s">
        <v>311</v>
      </c>
      <c r="I2047" s="1" t="s">
        <v>42</v>
      </c>
      <c r="J2047" s="1"/>
      <c r="K2047" s="1" t="s">
        <v>3036</v>
      </c>
      <c r="L2047" s="1" t="s">
        <v>53</v>
      </c>
      <c r="M2047" s="9">
        <v>45083.0</v>
      </c>
      <c r="N2047" s="14">
        <v>44919.0</v>
      </c>
      <c r="O2047" s="1"/>
      <c r="P2047" s="1">
        <v>8.33</v>
      </c>
      <c r="Q2047" s="1">
        <v>500000.0</v>
      </c>
      <c r="R2047" s="1">
        <v>300000.0</v>
      </c>
      <c r="S2047" s="15">
        <v>45009.0</v>
      </c>
      <c r="V2047" s="5">
        <v>24990.0</v>
      </c>
      <c r="W2047" s="11">
        <v>29488.199999999997</v>
      </c>
      <c r="Z2047" s="5">
        <v>18742.5</v>
      </c>
      <c r="AC2047" s="1" t="s">
        <v>45</v>
      </c>
      <c r="AD2047" s="12" t="s">
        <v>47</v>
      </c>
      <c r="AE2047" s="12" t="s">
        <v>46</v>
      </c>
      <c r="AF2047" s="12" t="s">
        <v>46</v>
      </c>
    </row>
    <row r="2048">
      <c r="A2048" s="1" t="s">
        <v>3035</v>
      </c>
      <c r="B2048" s="7"/>
      <c r="C2048" s="1" t="s">
        <v>36</v>
      </c>
      <c r="D2048" s="1" t="s">
        <v>96</v>
      </c>
      <c r="E2048" s="1" t="s">
        <v>212</v>
      </c>
      <c r="F2048" s="1" t="s">
        <v>737</v>
      </c>
      <c r="G2048" s="1" t="s">
        <v>310</v>
      </c>
      <c r="H2048" s="1" t="s">
        <v>311</v>
      </c>
      <c r="I2048" s="1" t="s">
        <v>42</v>
      </c>
      <c r="J2048" s="1"/>
      <c r="K2048" s="1" t="s">
        <v>3036</v>
      </c>
      <c r="L2048" s="1" t="s">
        <v>53</v>
      </c>
      <c r="M2048" s="9">
        <v>45083.0</v>
      </c>
      <c r="N2048" s="14">
        <v>44918.0</v>
      </c>
      <c r="O2048" s="1"/>
      <c r="P2048" s="1">
        <v>8.33</v>
      </c>
      <c r="Q2048" s="1">
        <v>500000.0</v>
      </c>
      <c r="R2048" s="1">
        <v>300000.0</v>
      </c>
      <c r="S2048" s="15">
        <v>45008.0</v>
      </c>
      <c r="V2048" s="5">
        <v>24990.0</v>
      </c>
      <c r="W2048" s="11">
        <v>29488.199999999997</v>
      </c>
      <c r="Z2048" s="5">
        <v>18742.5</v>
      </c>
      <c r="AC2048" s="1" t="s">
        <v>45</v>
      </c>
      <c r="AD2048" s="12" t="s">
        <v>47</v>
      </c>
      <c r="AE2048" s="12" t="s">
        <v>46</v>
      </c>
      <c r="AF2048" s="12" t="s">
        <v>46</v>
      </c>
    </row>
    <row r="2049">
      <c r="A2049" s="1" t="s">
        <v>3035</v>
      </c>
      <c r="B2049" s="7"/>
      <c r="C2049" s="1" t="s">
        <v>36</v>
      </c>
      <c r="D2049" s="1" t="s">
        <v>96</v>
      </c>
      <c r="E2049" s="1" t="s">
        <v>212</v>
      </c>
      <c r="F2049" s="1" t="s">
        <v>737</v>
      </c>
      <c r="G2049" s="1" t="s">
        <v>310</v>
      </c>
      <c r="H2049" s="1" t="s">
        <v>311</v>
      </c>
      <c r="I2049" s="1" t="s">
        <v>42</v>
      </c>
      <c r="J2049" s="1"/>
      <c r="K2049" s="1" t="s">
        <v>3036</v>
      </c>
      <c r="L2049" s="1" t="s">
        <v>53</v>
      </c>
      <c r="M2049" s="9">
        <v>45083.0</v>
      </c>
      <c r="N2049" s="14">
        <v>44917.0</v>
      </c>
      <c r="O2049" s="1"/>
      <c r="P2049" s="1">
        <v>8.33</v>
      </c>
      <c r="Q2049" s="1">
        <v>500000.0</v>
      </c>
      <c r="R2049" s="1">
        <v>300000.0</v>
      </c>
      <c r="S2049" s="15">
        <v>45007.0</v>
      </c>
      <c r="V2049" s="5">
        <v>24990.0</v>
      </c>
      <c r="W2049" s="11">
        <v>29488.199999999997</v>
      </c>
      <c r="Z2049" s="5">
        <v>18742.5</v>
      </c>
      <c r="AC2049" s="1" t="s">
        <v>45</v>
      </c>
      <c r="AD2049" s="12" t="s">
        <v>47</v>
      </c>
      <c r="AE2049" s="12" t="s">
        <v>46</v>
      </c>
      <c r="AF2049" s="12" t="s">
        <v>46</v>
      </c>
    </row>
    <row r="2050">
      <c r="A2050" s="1" t="s">
        <v>3035</v>
      </c>
      <c r="B2050" s="7"/>
      <c r="C2050" s="1" t="s">
        <v>36</v>
      </c>
      <c r="D2050" s="1" t="s">
        <v>96</v>
      </c>
      <c r="E2050" s="1" t="s">
        <v>212</v>
      </c>
      <c r="F2050" s="1" t="s">
        <v>737</v>
      </c>
      <c r="G2050" s="1" t="s">
        <v>310</v>
      </c>
      <c r="H2050" s="1" t="s">
        <v>311</v>
      </c>
      <c r="I2050" s="1" t="s">
        <v>42</v>
      </c>
      <c r="J2050" s="1"/>
      <c r="K2050" s="1" t="s">
        <v>3036</v>
      </c>
      <c r="L2050" s="1" t="s">
        <v>53</v>
      </c>
      <c r="M2050" s="9">
        <v>45083.0</v>
      </c>
      <c r="N2050" s="14">
        <v>44916.0</v>
      </c>
      <c r="O2050" s="1"/>
      <c r="P2050" s="1">
        <v>8.33</v>
      </c>
      <c r="Q2050" s="1">
        <v>500000.0</v>
      </c>
      <c r="R2050" s="1">
        <v>300000.0</v>
      </c>
      <c r="S2050" s="15">
        <v>45006.0</v>
      </c>
      <c r="V2050" s="5">
        <v>24990.0</v>
      </c>
      <c r="W2050" s="11">
        <v>29488.199999999997</v>
      </c>
      <c r="Z2050" s="5">
        <v>18742.5</v>
      </c>
      <c r="AC2050" s="1" t="s">
        <v>45</v>
      </c>
      <c r="AD2050" s="12" t="s">
        <v>47</v>
      </c>
      <c r="AE2050" s="12" t="s">
        <v>46</v>
      </c>
      <c r="AF2050" s="12" t="s">
        <v>46</v>
      </c>
    </row>
    <row r="2051">
      <c r="A2051" s="1" t="s">
        <v>3035</v>
      </c>
      <c r="B2051" s="7"/>
      <c r="C2051" s="1" t="s">
        <v>36</v>
      </c>
      <c r="D2051" s="1" t="s">
        <v>96</v>
      </c>
      <c r="E2051" s="1" t="s">
        <v>212</v>
      </c>
      <c r="F2051" s="1" t="s">
        <v>737</v>
      </c>
      <c r="G2051" s="1" t="s">
        <v>310</v>
      </c>
      <c r="H2051" s="1" t="s">
        <v>311</v>
      </c>
      <c r="I2051" s="1" t="s">
        <v>42</v>
      </c>
      <c r="J2051" s="1"/>
      <c r="K2051" s="1" t="s">
        <v>3036</v>
      </c>
      <c r="L2051" s="1" t="s">
        <v>53</v>
      </c>
      <c r="M2051" s="9">
        <v>45083.0</v>
      </c>
      <c r="N2051" s="14">
        <v>44915.0</v>
      </c>
      <c r="O2051" s="1"/>
      <c r="P2051" s="1">
        <v>8.33</v>
      </c>
      <c r="Q2051" s="1">
        <v>500000.0</v>
      </c>
      <c r="R2051" s="1">
        <v>300000.0</v>
      </c>
      <c r="S2051" s="15">
        <v>45005.0</v>
      </c>
      <c r="V2051" s="5">
        <v>24990.0</v>
      </c>
      <c r="W2051" s="11">
        <v>29488.199999999997</v>
      </c>
      <c r="Z2051" s="5">
        <v>18742.5</v>
      </c>
      <c r="AC2051" s="1" t="s">
        <v>45</v>
      </c>
      <c r="AD2051" s="12" t="s">
        <v>47</v>
      </c>
      <c r="AE2051" s="12" t="s">
        <v>46</v>
      </c>
      <c r="AF2051" s="12" t="s">
        <v>46</v>
      </c>
    </row>
    <row r="2052">
      <c r="A2052" s="1" t="s">
        <v>3035</v>
      </c>
      <c r="B2052" s="7"/>
      <c r="C2052" s="1" t="s">
        <v>36</v>
      </c>
      <c r="D2052" s="1" t="s">
        <v>96</v>
      </c>
      <c r="E2052" s="1" t="s">
        <v>212</v>
      </c>
      <c r="F2052" s="1" t="s">
        <v>737</v>
      </c>
      <c r="G2052" s="1" t="s">
        <v>310</v>
      </c>
      <c r="H2052" s="1" t="s">
        <v>311</v>
      </c>
      <c r="I2052" s="1" t="s">
        <v>42</v>
      </c>
      <c r="J2052" s="1"/>
      <c r="K2052" s="1" t="s">
        <v>3036</v>
      </c>
      <c r="L2052" s="1" t="s">
        <v>53</v>
      </c>
      <c r="M2052" s="9">
        <v>45083.0</v>
      </c>
      <c r="N2052" s="14">
        <v>44914.0</v>
      </c>
      <c r="O2052" s="1"/>
      <c r="P2052" s="1">
        <v>8.33</v>
      </c>
      <c r="Q2052" s="1">
        <v>500000.0</v>
      </c>
      <c r="R2052" s="1">
        <v>300000.0</v>
      </c>
      <c r="S2052" s="15">
        <v>45004.0</v>
      </c>
      <c r="V2052" s="5">
        <v>24990.0</v>
      </c>
      <c r="W2052" s="11">
        <v>29488.199999999997</v>
      </c>
      <c r="Z2052" s="5">
        <v>18742.5</v>
      </c>
      <c r="AC2052" s="1" t="s">
        <v>45</v>
      </c>
      <c r="AD2052" s="12" t="s">
        <v>47</v>
      </c>
      <c r="AE2052" s="12" t="s">
        <v>46</v>
      </c>
      <c r="AF2052" s="12" t="s">
        <v>46</v>
      </c>
    </row>
    <row r="2053">
      <c r="A2053" s="1" t="s">
        <v>3035</v>
      </c>
      <c r="B2053" s="7"/>
      <c r="C2053" s="1" t="s">
        <v>36</v>
      </c>
      <c r="D2053" s="1" t="s">
        <v>96</v>
      </c>
      <c r="E2053" s="1" t="s">
        <v>212</v>
      </c>
      <c r="F2053" s="1" t="s">
        <v>3037</v>
      </c>
      <c r="G2053" s="1" t="s">
        <v>310</v>
      </c>
      <c r="H2053" s="1" t="s">
        <v>311</v>
      </c>
      <c r="I2053" s="1" t="s">
        <v>42</v>
      </c>
      <c r="J2053" s="1"/>
      <c r="K2053" s="1" t="s">
        <v>3036</v>
      </c>
      <c r="L2053" s="1" t="s">
        <v>53</v>
      </c>
      <c r="M2053" s="9">
        <v>45083.0</v>
      </c>
      <c r="N2053" s="9">
        <v>45083.0</v>
      </c>
      <c r="O2053" s="1"/>
      <c r="P2053" s="1">
        <v>8.33</v>
      </c>
      <c r="Q2053" s="1">
        <v>300000.0</v>
      </c>
      <c r="R2053" s="1">
        <v>300000.0</v>
      </c>
      <c r="S2053" s="10">
        <v>45173.0</v>
      </c>
      <c r="V2053" s="5">
        <v>24990.0</v>
      </c>
      <c r="W2053" s="11">
        <v>29488.199999999997</v>
      </c>
      <c r="Z2053" s="5">
        <v>18742.5</v>
      </c>
      <c r="AB2053" s="1"/>
      <c r="AC2053" s="1" t="s">
        <v>45</v>
      </c>
      <c r="AD2053" s="12" t="s">
        <v>47</v>
      </c>
      <c r="AE2053" s="12" t="s">
        <v>47</v>
      </c>
      <c r="AF2053" s="12" t="s">
        <v>47</v>
      </c>
    </row>
    <row r="2054">
      <c r="A2054" s="1" t="s">
        <v>3038</v>
      </c>
      <c r="B2054" s="7"/>
      <c r="C2054" s="1" t="s">
        <v>95</v>
      </c>
      <c r="D2054" s="1" t="s">
        <v>76</v>
      </c>
      <c r="E2054" s="1" t="s">
        <v>38</v>
      </c>
      <c r="F2054" s="1" t="s">
        <v>1523</v>
      </c>
      <c r="G2054" s="1" t="s">
        <v>152</v>
      </c>
      <c r="H2054" s="1" t="s">
        <v>153</v>
      </c>
      <c r="I2054" s="1" t="s">
        <v>265</v>
      </c>
      <c r="J2054" s="1"/>
      <c r="K2054" s="1" t="s">
        <v>3039</v>
      </c>
      <c r="L2054" s="1" t="s">
        <v>53</v>
      </c>
      <c r="M2054" s="9">
        <v>45363.0</v>
      </c>
      <c r="N2054" s="9">
        <v>45364.0</v>
      </c>
      <c r="O2054" s="1"/>
      <c r="P2054" s="1">
        <v>7.5</v>
      </c>
      <c r="Q2054" s="1">
        <v>200000.0</v>
      </c>
      <c r="R2054" s="1">
        <v>240000.0</v>
      </c>
      <c r="S2054" s="9">
        <v>45362.0</v>
      </c>
      <c r="T2054" s="9">
        <v>45364.0</v>
      </c>
      <c r="U2054" s="1" t="s">
        <v>3040</v>
      </c>
      <c r="V2054" s="5">
        <v>18000.0</v>
      </c>
      <c r="W2054" s="11">
        <v>21240.0</v>
      </c>
      <c r="X2054" s="9">
        <v>45392.0</v>
      </c>
      <c r="Y2054" s="5">
        <v>19440.0</v>
      </c>
      <c r="Z2054" s="5">
        <v>13500.0</v>
      </c>
      <c r="AA2054" s="9">
        <v>45396.0</v>
      </c>
      <c r="AB2054" s="1" t="s">
        <v>3040</v>
      </c>
      <c r="AC2054" s="1" t="s">
        <v>55</v>
      </c>
      <c r="AD2054" s="12" t="s">
        <v>47</v>
      </c>
      <c r="AE2054" s="12" t="s">
        <v>47</v>
      </c>
      <c r="AF2054" s="12" t="s">
        <v>47</v>
      </c>
      <c r="AG2054" s="12" t="s">
        <v>47</v>
      </c>
      <c r="AH2054" s="12" t="s">
        <v>137</v>
      </c>
      <c r="AI2054" s="12" t="s">
        <v>137</v>
      </c>
    </row>
    <row r="2055">
      <c r="A2055" s="1" t="s">
        <v>3041</v>
      </c>
      <c r="B2055" s="7"/>
      <c r="C2055" s="1" t="s">
        <v>36</v>
      </c>
      <c r="D2055" s="1" t="s">
        <v>81</v>
      </c>
      <c r="E2055" s="1" t="s">
        <v>77</v>
      </c>
      <c r="F2055" s="1" t="s">
        <v>133</v>
      </c>
      <c r="G2055" s="1" t="s">
        <v>601</v>
      </c>
      <c r="H2055" s="1" t="s">
        <v>602</v>
      </c>
      <c r="I2055" s="1" t="s">
        <v>42</v>
      </c>
      <c r="J2055" s="1"/>
      <c r="K2055" s="1" t="s">
        <v>3042</v>
      </c>
      <c r="L2055" s="1" t="s">
        <v>88</v>
      </c>
      <c r="M2055" s="9">
        <v>44985.0</v>
      </c>
      <c r="N2055" s="14">
        <v>45255.0</v>
      </c>
      <c r="O2055" s="1"/>
      <c r="P2055" s="1">
        <v>8.0</v>
      </c>
      <c r="Q2055" s="1">
        <v>500000.0</v>
      </c>
      <c r="R2055" s="1">
        <v>300000.0</v>
      </c>
      <c r="S2055" s="15">
        <v>45345.0</v>
      </c>
      <c r="V2055" s="5">
        <v>24000.0</v>
      </c>
      <c r="W2055" s="11">
        <v>28320.0</v>
      </c>
      <c r="Z2055" s="5">
        <v>18000.0</v>
      </c>
      <c r="AB2055" s="1"/>
      <c r="AC2055" s="1" t="s">
        <v>45</v>
      </c>
      <c r="AD2055" s="12" t="s">
        <v>46</v>
      </c>
      <c r="AE2055" s="12" t="s">
        <v>47</v>
      </c>
      <c r="AF2055" s="12" t="s">
        <v>47</v>
      </c>
    </row>
    <row r="2056">
      <c r="A2056" s="1" t="s">
        <v>3043</v>
      </c>
      <c r="B2056" s="7"/>
      <c r="C2056" s="1" t="s">
        <v>36</v>
      </c>
      <c r="D2056" s="1" t="s">
        <v>50</v>
      </c>
      <c r="E2056" s="1" t="s">
        <v>82</v>
      </c>
      <c r="F2056" s="1" t="s">
        <v>83</v>
      </c>
      <c r="G2056" s="1" t="s">
        <v>180</v>
      </c>
      <c r="H2056" s="1" t="s">
        <v>181</v>
      </c>
      <c r="I2056" s="1" t="s">
        <v>42</v>
      </c>
      <c r="J2056" s="1"/>
      <c r="K2056" s="1" t="s">
        <v>3044</v>
      </c>
      <c r="L2056" s="1" t="s">
        <v>53</v>
      </c>
      <c r="M2056" s="9">
        <v>45328.0</v>
      </c>
      <c r="N2056" s="9">
        <v>45179.0</v>
      </c>
      <c r="O2056" s="1"/>
      <c r="P2056" s="1">
        <v>8.33</v>
      </c>
      <c r="Q2056" s="1">
        <v>500000.0</v>
      </c>
      <c r="R2056" s="1">
        <v>240000.0</v>
      </c>
      <c r="S2056" s="14">
        <v>45209.0</v>
      </c>
      <c r="T2056" s="14">
        <v>45230.0</v>
      </c>
      <c r="U2056" s="1" t="s">
        <v>3045</v>
      </c>
      <c r="V2056" s="5">
        <v>19992.0</v>
      </c>
      <c r="W2056" s="11">
        <v>23590.559999999998</v>
      </c>
      <c r="X2056" s="9">
        <v>45239.0</v>
      </c>
      <c r="Y2056" s="5">
        <v>21591.359999999997</v>
      </c>
      <c r="Z2056" s="5">
        <v>14994.0</v>
      </c>
      <c r="AA2056" s="14">
        <v>45243.0</v>
      </c>
      <c r="AB2056" s="1" t="s">
        <v>3045</v>
      </c>
      <c r="AC2056" s="1" t="s">
        <v>55</v>
      </c>
      <c r="AD2056" s="12" t="s">
        <v>47</v>
      </c>
      <c r="AE2056" s="12" t="s">
        <v>47</v>
      </c>
      <c r="AF2056" s="12" t="s">
        <v>47</v>
      </c>
      <c r="AG2056" s="12" t="s">
        <v>47</v>
      </c>
      <c r="AH2056" s="12" t="s">
        <v>47</v>
      </c>
      <c r="AI2056" s="12" t="s">
        <v>47</v>
      </c>
    </row>
    <row r="2057">
      <c r="A2057" s="1" t="s">
        <v>3043</v>
      </c>
      <c r="B2057" s="7"/>
      <c r="C2057" s="1" t="s">
        <v>36</v>
      </c>
      <c r="D2057" s="1" t="s">
        <v>50</v>
      </c>
      <c r="E2057" s="1" t="s">
        <v>82</v>
      </c>
      <c r="F2057" s="1" t="s">
        <v>83</v>
      </c>
      <c r="G2057" s="1" t="s">
        <v>152</v>
      </c>
      <c r="H2057" s="1" t="s">
        <v>317</v>
      </c>
      <c r="I2057" s="1" t="s">
        <v>290</v>
      </c>
      <c r="J2057" s="1"/>
      <c r="K2057" s="1" t="s">
        <v>3044</v>
      </c>
      <c r="L2057" s="1" t="s">
        <v>53</v>
      </c>
      <c r="M2057" s="9">
        <v>45328.0</v>
      </c>
      <c r="N2057" s="14">
        <v>45283.0</v>
      </c>
      <c r="O2057" s="1"/>
      <c r="P2057" s="1">
        <v>8.33</v>
      </c>
      <c r="Q2057" s="1">
        <v>500000.0</v>
      </c>
      <c r="R2057" s="1">
        <v>120000.0</v>
      </c>
      <c r="S2057" s="9">
        <v>45314.0</v>
      </c>
      <c r="T2057" s="9">
        <v>45338.0</v>
      </c>
      <c r="U2057" s="1" t="s">
        <v>3046</v>
      </c>
      <c r="V2057" s="5">
        <v>9996.0</v>
      </c>
      <c r="W2057" s="11">
        <v>11795.279999999999</v>
      </c>
      <c r="X2057" s="9">
        <v>45344.0</v>
      </c>
      <c r="Y2057" s="5">
        <v>10795.679999999998</v>
      </c>
      <c r="Z2057" s="5">
        <v>7497.0</v>
      </c>
      <c r="AA2057" s="9">
        <v>45348.0</v>
      </c>
      <c r="AB2057" s="1" t="s">
        <v>3046</v>
      </c>
      <c r="AC2057" s="1" t="s">
        <v>55</v>
      </c>
      <c r="AD2057" s="12" t="s">
        <v>47</v>
      </c>
      <c r="AE2057" s="12" t="s">
        <v>47</v>
      </c>
      <c r="AF2057" s="12" t="s">
        <v>47</v>
      </c>
      <c r="AG2057" s="12" t="s">
        <v>47</v>
      </c>
      <c r="AH2057" s="12" t="s">
        <v>47</v>
      </c>
      <c r="AI2057" s="12" t="s">
        <v>47</v>
      </c>
    </row>
    <row r="2058">
      <c r="A2058" s="1" t="s">
        <v>3043</v>
      </c>
      <c r="B2058" s="7"/>
      <c r="C2058" s="1" t="s">
        <v>36</v>
      </c>
      <c r="D2058" s="1" t="s">
        <v>50</v>
      </c>
      <c r="E2058" s="1" t="s">
        <v>82</v>
      </c>
      <c r="F2058" s="1" t="s">
        <v>83</v>
      </c>
      <c r="G2058" s="1" t="s">
        <v>152</v>
      </c>
      <c r="H2058" s="1" t="s">
        <v>317</v>
      </c>
      <c r="I2058" s="1" t="s">
        <v>234</v>
      </c>
      <c r="J2058" s="1"/>
      <c r="K2058" s="1" t="s">
        <v>3044</v>
      </c>
      <c r="L2058" s="1" t="s">
        <v>53</v>
      </c>
      <c r="M2058" s="9">
        <v>45328.0</v>
      </c>
      <c r="N2058" s="9">
        <v>45328.0</v>
      </c>
      <c r="O2058" s="1"/>
      <c r="P2058" s="1">
        <v>8.33</v>
      </c>
      <c r="Q2058" s="1">
        <v>300000.0</v>
      </c>
      <c r="R2058" s="1">
        <v>300000.0</v>
      </c>
      <c r="S2058" s="10">
        <v>45358.0</v>
      </c>
      <c r="V2058" s="5">
        <v>24990.0</v>
      </c>
      <c r="W2058" s="11">
        <v>29488.199999999997</v>
      </c>
      <c r="Z2058" s="5">
        <v>18742.5</v>
      </c>
      <c r="AB2058" s="1"/>
      <c r="AC2058" s="1" t="s">
        <v>45</v>
      </c>
      <c r="AD2058" s="12" t="s">
        <v>47</v>
      </c>
      <c r="AE2058" s="12" t="s">
        <v>47</v>
      </c>
      <c r="AF2058" s="12" t="s">
        <v>47</v>
      </c>
    </row>
    <row r="2059">
      <c r="A2059" s="1" t="s">
        <v>3047</v>
      </c>
      <c r="B2059" s="7"/>
      <c r="C2059" s="1" t="s">
        <v>36</v>
      </c>
      <c r="D2059" s="1" t="s">
        <v>76</v>
      </c>
      <c r="E2059" s="1" t="s">
        <v>38</v>
      </c>
      <c r="F2059" s="1" t="s">
        <v>240</v>
      </c>
      <c r="G2059" s="1" t="s">
        <v>152</v>
      </c>
      <c r="H2059" s="1" t="s">
        <v>153</v>
      </c>
      <c r="I2059" s="1" t="s">
        <v>209</v>
      </c>
      <c r="J2059" s="1"/>
      <c r="K2059" s="1" t="s">
        <v>3048</v>
      </c>
      <c r="L2059" s="1" t="s">
        <v>99</v>
      </c>
      <c r="M2059" s="9">
        <v>44824.0</v>
      </c>
      <c r="N2059" s="9">
        <v>44742.0</v>
      </c>
      <c r="O2059" s="1"/>
      <c r="P2059" s="1">
        <v>8.33</v>
      </c>
      <c r="Q2059" s="1">
        <v>500000.0</v>
      </c>
      <c r="R2059" s="1">
        <v>725000.0</v>
      </c>
      <c r="S2059" s="9">
        <v>44872.0</v>
      </c>
      <c r="T2059" s="14">
        <v>44883.0</v>
      </c>
      <c r="U2059" s="1" t="s">
        <v>3049</v>
      </c>
      <c r="V2059" s="5">
        <v>60392.5</v>
      </c>
      <c r="W2059" s="11">
        <v>71263.15</v>
      </c>
      <c r="X2059" s="9"/>
      <c r="Y2059" s="5"/>
      <c r="Z2059" s="5">
        <v>45294.375</v>
      </c>
      <c r="AA2059" s="14"/>
      <c r="AC2059" s="1" t="s">
        <v>162</v>
      </c>
      <c r="AD2059" s="12" t="s">
        <v>46</v>
      </c>
      <c r="AE2059" s="12" t="s">
        <v>46</v>
      </c>
      <c r="AF2059" s="12" t="s">
        <v>46</v>
      </c>
      <c r="AG2059" s="12" t="s">
        <v>46</v>
      </c>
    </row>
    <row r="2060">
      <c r="A2060" s="1" t="s">
        <v>3050</v>
      </c>
      <c r="B2060" s="7"/>
      <c r="C2060" s="1" t="s">
        <v>36</v>
      </c>
      <c r="D2060" s="1" t="s">
        <v>50</v>
      </c>
      <c r="E2060" s="1" t="s">
        <v>77</v>
      </c>
      <c r="F2060" s="1" t="s">
        <v>105</v>
      </c>
      <c r="G2060" s="1" t="s">
        <v>1386</v>
      </c>
      <c r="H2060" s="1" t="s">
        <v>1387</v>
      </c>
      <c r="I2060" s="1" t="s">
        <v>123</v>
      </c>
      <c r="J2060" s="20"/>
      <c r="K2060" s="20" t="s">
        <v>3051</v>
      </c>
      <c r="L2060" s="1" t="s">
        <v>99</v>
      </c>
      <c r="M2060" s="9">
        <v>45028.0</v>
      </c>
      <c r="N2060" s="9">
        <v>44984.0</v>
      </c>
      <c r="O2060" s="1"/>
      <c r="P2060" s="1">
        <v>8.33</v>
      </c>
      <c r="Q2060" s="1">
        <v>800000.0</v>
      </c>
      <c r="R2060" s="1">
        <v>300000.0</v>
      </c>
      <c r="S2060" s="10">
        <v>45074.0</v>
      </c>
      <c r="V2060" s="5">
        <v>24990.0</v>
      </c>
      <c r="W2060" s="11">
        <v>29488.199999999997</v>
      </c>
      <c r="Z2060" s="5">
        <v>18742.5</v>
      </c>
      <c r="AB2060" s="1"/>
      <c r="AC2060" s="1" t="s">
        <v>45</v>
      </c>
      <c r="AD2060" s="12" t="s">
        <v>47</v>
      </c>
      <c r="AE2060" s="12" t="s">
        <v>46</v>
      </c>
      <c r="AF2060" s="12" t="s">
        <v>47</v>
      </c>
    </row>
    <row r="2061">
      <c r="A2061" s="1" t="s">
        <v>3050</v>
      </c>
      <c r="B2061" s="7"/>
      <c r="C2061" s="1" t="s">
        <v>36</v>
      </c>
      <c r="D2061" s="1" t="s">
        <v>50</v>
      </c>
      <c r="E2061" s="1" t="s">
        <v>77</v>
      </c>
      <c r="F2061" s="1" t="s">
        <v>105</v>
      </c>
      <c r="G2061" s="1" t="s">
        <v>1386</v>
      </c>
      <c r="H2061" s="1" t="s">
        <v>1387</v>
      </c>
      <c r="I2061" s="1" t="s">
        <v>123</v>
      </c>
      <c r="J2061" s="20"/>
      <c r="K2061" s="20" t="s">
        <v>3051</v>
      </c>
      <c r="L2061" s="1" t="s">
        <v>99</v>
      </c>
      <c r="M2061" s="9">
        <v>45028.0</v>
      </c>
      <c r="N2061" s="9">
        <v>45028.0</v>
      </c>
      <c r="O2061" s="1"/>
      <c r="P2061" s="1">
        <v>8.33</v>
      </c>
      <c r="Q2061" s="1">
        <v>900000.0</v>
      </c>
      <c r="R2061" s="1">
        <v>300000.0</v>
      </c>
      <c r="S2061" s="10">
        <v>45118.0</v>
      </c>
      <c r="V2061" s="5">
        <v>24990.0</v>
      </c>
      <c r="W2061" s="11">
        <v>29488.199999999997</v>
      </c>
      <c r="Z2061" s="5">
        <v>18742.5</v>
      </c>
      <c r="AB2061" s="1"/>
      <c r="AC2061" s="1" t="s">
        <v>45</v>
      </c>
      <c r="AD2061" s="12" t="s">
        <v>47</v>
      </c>
      <c r="AE2061" s="12" t="s">
        <v>47</v>
      </c>
      <c r="AF2061" s="12" t="s">
        <v>47</v>
      </c>
    </row>
    <row r="2062">
      <c r="A2062" s="1" t="s">
        <v>3050</v>
      </c>
      <c r="B2062" s="7"/>
      <c r="C2062" s="1" t="s">
        <v>36</v>
      </c>
      <c r="D2062" s="1" t="s">
        <v>50</v>
      </c>
      <c r="E2062" s="1" t="s">
        <v>77</v>
      </c>
      <c r="F2062" s="1" t="s">
        <v>105</v>
      </c>
      <c r="G2062" s="1" t="s">
        <v>1386</v>
      </c>
      <c r="H2062" s="1" t="s">
        <v>1387</v>
      </c>
      <c r="I2062" s="1" t="s">
        <v>123</v>
      </c>
      <c r="J2062" s="20"/>
      <c r="K2062" s="20" t="s">
        <v>3051</v>
      </c>
      <c r="L2062" s="1" t="s">
        <v>99</v>
      </c>
      <c r="M2062" s="9">
        <v>45028.0</v>
      </c>
      <c r="N2062" s="9">
        <v>45028.0</v>
      </c>
      <c r="O2062" s="1"/>
      <c r="P2062" s="1">
        <v>8.33</v>
      </c>
      <c r="Q2062" s="1">
        <v>600000.0</v>
      </c>
      <c r="R2062" s="1">
        <v>300000.0</v>
      </c>
      <c r="S2062" s="10">
        <v>45118.0</v>
      </c>
      <c r="V2062" s="5">
        <v>24990.0</v>
      </c>
      <c r="W2062" s="11">
        <v>29488.199999999997</v>
      </c>
      <c r="Z2062" s="5">
        <v>18742.5</v>
      </c>
      <c r="AB2062" s="1"/>
      <c r="AC2062" s="1" t="s">
        <v>45</v>
      </c>
      <c r="AD2062" s="12" t="s">
        <v>47</v>
      </c>
      <c r="AE2062" s="12" t="s">
        <v>47</v>
      </c>
      <c r="AF2062" s="12" t="s">
        <v>47</v>
      </c>
    </row>
    <row r="2063">
      <c r="A2063" s="1" t="s">
        <v>3050</v>
      </c>
      <c r="B2063" s="7"/>
      <c r="C2063" s="1" t="s">
        <v>36</v>
      </c>
      <c r="D2063" s="1" t="s">
        <v>50</v>
      </c>
      <c r="E2063" s="1" t="s">
        <v>77</v>
      </c>
      <c r="F2063" s="1" t="s">
        <v>105</v>
      </c>
      <c r="G2063" s="1" t="s">
        <v>1386</v>
      </c>
      <c r="H2063" s="1" t="s">
        <v>1387</v>
      </c>
      <c r="I2063" s="1" t="s">
        <v>123</v>
      </c>
      <c r="J2063" s="20"/>
      <c r="K2063" s="20" t="s">
        <v>3051</v>
      </c>
      <c r="L2063" s="1" t="s">
        <v>99</v>
      </c>
      <c r="M2063" s="9">
        <v>45028.0</v>
      </c>
      <c r="N2063" s="9">
        <v>45303.0</v>
      </c>
      <c r="O2063" s="1"/>
      <c r="P2063" s="1">
        <v>8.33</v>
      </c>
      <c r="Q2063" s="1">
        <v>500000.0</v>
      </c>
      <c r="R2063" s="1">
        <v>300000.0</v>
      </c>
      <c r="S2063" s="10">
        <v>45333.0</v>
      </c>
      <c r="V2063" s="5">
        <v>24990.0</v>
      </c>
      <c r="W2063" s="11">
        <v>29488.199999999997</v>
      </c>
      <c r="Z2063" s="5">
        <v>18742.5</v>
      </c>
      <c r="AB2063" s="1"/>
      <c r="AC2063" s="1" t="s">
        <v>45</v>
      </c>
      <c r="AD2063" s="12" t="s">
        <v>47</v>
      </c>
      <c r="AE2063" s="12" t="s">
        <v>47</v>
      </c>
      <c r="AF2063" s="12" t="s">
        <v>47</v>
      </c>
    </row>
    <row r="2064">
      <c r="A2064" s="1" t="s">
        <v>3052</v>
      </c>
      <c r="B2064" s="7"/>
      <c r="C2064" s="1" t="s">
        <v>36</v>
      </c>
      <c r="D2064" s="1" t="s">
        <v>37</v>
      </c>
      <c r="E2064" s="1" t="s">
        <v>82</v>
      </c>
      <c r="F2064" s="1" t="s">
        <v>1093</v>
      </c>
      <c r="G2064" s="1" t="s">
        <v>170</v>
      </c>
      <c r="H2064" s="1" t="s">
        <v>170</v>
      </c>
      <c r="I2064" s="1" t="s">
        <v>234</v>
      </c>
      <c r="J2064" s="1"/>
      <c r="K2064" s="1" t="s">
        <v>3053</v>
      </c>
      <c r="L2064" s="1" t="s">
        <v>150</v>
      </c>
      <c r="M2064" s="9">
        <v>44682.0</v>
      </c>
      <c r="N2064" s="9">
        <v>44682.0</v>
      </c>
      <c r="O2064" s="1"/>
      <c r="P2064" s="1">
        <v>8.33</v>
      </c>
      <c r="Q2064" s="1">
        <v>300000.0</v>
      </c>
      <c r="R2064" s="1">
        <v>300000.0</v>
      </c>
      <c r="S2064" s="10">
        <v>44772.0</v>
      </c>
      <c r="V2064" s="5">
        <v>24990.0</v>
      </c>
      <c r="W2064" s="11">
        <v>29488.199999999997</v>
      </c>
      <c r="Z2064" s="5">
        <v>18742.5</v>
      </c>
      <c r="AB2064" s="1"/>
      <c r="AC2064" s="1" t="s">
        <v>45</v>
      </c>
      <c r="AD2064" s="12" t="s">
        <v>46</v>
      </c>
      <c r="AE2064" s="12" t="s">
        <v>46</v>
      </c>
      <c r="AF2064" s="12" t="s">
        <v>46</v>
      </c>
    </row>
    <row r="2065">
      <c r="A2065" s="1" t="s">
        <v>3054</v>
      </c>
      <c r="B2065" s="7"/>
      <c r="C2065" s="1" t="s">
        <v>132</v>
      </c>
      <c r="D2065" s="1" t="s">
        <v>37</v>
      </c>
      <c r="E2065" s="1" t="s">
        <v>82</v>
      </c>
      <c r="F2065" s="1" t="s">
        <v>3055</v>
      </c>
      <c r="G2065" s="1" t="s">
        <v>152</v>
      </c>
      <c r="H2065" s="1" t="s">
        <v>317</v>
      </c>
      <c r="I2065" s="1" t="s">
        <v>129</v>
      </c>
      <c r="J2065" s="1"/>
      <c r="K2065" s="1" t="s">
        <v>3056</v>
      </c>
      <c r="L2065" s="1" t="s">
        <v>88</v>
      </c>
      <c r="M2065" s="9">
        <v>45027.0</v>
      </c>
      <c r="N2065" s="9">
        <v>44988.0</v>
      </c>
      <c r="O2065" s="9">
        <v>44996.0</v>
      </c>
      <c r="P2065" s="1">
        <v>8.33</v>
      </c>
      <c r="Q2065" s="1">
        <v>500000.0</v>
      </c>
      <c r="R2065" s="1">
        <v>2500000.0</v>
      </c>
      <c r="S2065" s="9">
        <v>45019.0</v>
      </c>
      <c r="T2065" s="9">
        <v>45029.0</v>
      </c>
      <c r="U2065" s="1" t="s">
        <v>3057</v>
      </c>
      <c r="V2065" s="5">
        <v>208250.0</v>
      </c>
      <c r="W2065" s="11">
        <v>245735.0</v>
      </c>
      <c r="X2065" s="9">
        <v>45049.0</v>
      </c>
      <c r="Y2065" s="5">
        <v>224910.0</v>
      </c>
      <c r="Z2065" s="5">
        <v>156187.5</v>
      </c>
      <c r="AA2065" s="9">
        <v>45063.0</v>
      </c>
      <c r="AB2065" s="1" t="s">
        <v>3058</v>
      </c>
      <c r="AC2065" s="1" t="s">
        <v>55</v>
      </c>
      <c r="AD2065" s="12" t="s">
        <v>47</v>
      </c>
      <c r="AE2065" s="12" t="s">
        <v>46</v>
      </c>
      <c r="AF2065" s="12" t="s">
        <v>47</v>
      </c>
      <c r="AG2065" s="12" t="s">
        <v>47</v>
      </c>
      <c r="AH2065" s="12" t="s">
        <v>47</v>
      </c>
      <c r="AI2065" s="12" t="s">
        <v>47</v>
      </c>
    </row>
    <row r="2066">
      <c r="A2066" s="1" t="s">
        <v>3054</v>
      </c>
      <c r="B2066" s="7"/>
      <c r="C2066" s="1" t="s">
        <v>132</v>
      </c>
      <c r="D2066" s="1" t="s">
        <v>37</v>
      </c>
      <c r="E2066" s="1" t="s">
        <v>82</v>
      </c>
      <c r="F2066" s="1" t="s">
        <v>3055</v>
      </c>
      <c r="G2066" s="1" t="s">
        <v>152</v>
      </c>
      <c r="H2066" s="1" t="s">
        <v>317</v>
      </c>
      <c r="I2066" s="1" t="s">
        <v>129</v>
      </c>
      <c r="J2066" s="1"/>
      <c r="K2066" s="1" t="s">
        <v>3056</v>
      </c>
      <c r="L2066" s="1" t="s">
        <v>88</v>
      </c>
      <c r="M2066" s="9">
        <v>45027.0</v>
      </c>
      <c r="N2066" s="9">
        <v>45027.0</v>
      </c>
      <c r="O2066" s="1"/>
      <c r="P2066" s="1">
        <v>8.33</v>
      </c>
      <c r="Q2066" s="1">
        <v>2000000.0</v>
      </c>
      <c r="R2066" s="1">
        <v>300000.0</v>
      </c>
      <c r="S2066" s="10">
        <v>45117.0</v>
      </c>
      <c r="V2066" s="5">
        <v>24990.0</v>
      </c>
      <c r="W2066" s="11">
        <v>29488.199999999997</v>
      </c>
      <c r="X2066" s="1"/>
      <c r="Y2066" s="1"/>
      <c r="Z2066" s="5">
        <v>18742.5</v>
      </c>
      <c r="AA2066" s="1"/>
      <c r="AB2066" s="1"/>
      <c r="AC2066" s="1" t="s">
        <v>45</v>
      </c>
      <c r="AD2066" s="12" t="s">
        <v>47</v>
      </c>
      <c r="AE2066" s="12" t="s">
        <v>47</v>
      </c>
      <c r="AF2066" s="12" t="s">
        <v>47</v>
      </c>
    </row>
    <row r="2067">
      <c r="A2067" s="1" t="s">
        <v>3059</v>
      </c>
      <c r="B2067" s="7"/>
      <c r="C2067" s="1" t="s">
        <v>132</v>
      </c>
      <c r="D2067" s="1" t="s">
        <v>102</v>
      </c>
      <c r="E2067" s="1" t="s">
        <v>38</v>
      </c>
      <c r="F2067" s="1" t="s">
        <v>1049</v>
      </c>
      <c r="G2067" s="1" t="s">
        <v>354</v>
      </c>
      <c r="H2067" s="1" t="s">
        <v>355</v>
      </c>
      <c r="I2067" s="1" t="s">
        <v>42</v>
      </c>
      <c r="J2067" s="1"/>
      <c r="K2067" s="1" t="s">
        <v>3060</v>
      </c>
      <c r="L2067" s="1" t="s">
        <v>88</v>
      </c>
      <c r="M2067" s="9">
        <v>44928.0</v>
      </c>
      <c r="N2067" s="9">
        <v>44978.0</v>
      </c>
      <c r="O2067" s="1"/>
      <c r="P2067" s="1">
        <v>8.33</v>
      </c>
      <c r="Q2067" s="1">
        <v>1050000.0</v>
      </c>
      <c r="R2067" s="1">
        <v>1100877.0</v>
      </c>
      <c r="S2067" s="9">
        <v>45107.0</v>
      </c>
      <c r="T2067" s="9">
        <v>44978.0</v>
      </c>
      <c r="U2067" s="1" t="s">
        <v>3061</v>
      </c>
      <c r="V2067" s="5">
        <v>91703.05410000001</v>
      </c>
      <c r="W2067" s="11">
        <v>108209.60383800001</v>
      </c>
      <c r="X2067" s="9">
        <v>45137.0</v>
      </c>
      <c r="Y2067" s="5">
        <v>99039.29842800001</v>
      </c>
      <c r="Z2067" s="5">
        <v>68777.290575</v>
      </c>
      <c r="AA2067" s="9">
        <v>45141.0</v>
      </c>
      <c r="AB2067" s="1" t="s">
        <v>3061</v>
      </c>
      <c r="AC2067" s="1" t="s">
        <v>55</v>
      </c>
      <c r="AD2067" s="12" t="s">
        <v>46</v>
      </c>
      <c r="AE2067" s="12" t="s">
        <v>46</v>
      </c>
      <c r="AF2067" s="12" t="s">
        <v>47</v>
      </c>
      <c r="AG2067" s="12" t="s">
        <v>46</v>
      </c>
      <c r="AH2067" s="12" t="s">
        <v>47</v>
      </c>
      <c r="AI2067" s="12" t="s">
        <v>47</v>
      </c>
    </row>
    <row r="2068">
      <c r="A2068" s="1" t="s">
        <v>3059</v>
      </c>
      <c r="B2068" s="7"/>
      <c r="C2068" s="1" t="s">
        <v>132</v>
      </c>
      <c r="D2068" s="1" t="s">
        <v>102</v>
      </c>
      <c r="E2068" s="1" t="s">
        <v>38</v>
      </c>
      <c r="F2068" s="1" t="s">
        <v>1049</v>
      </c>
      <c r="G2068" s="1" t="s">
        <v>354</v>
      </c>
      <c r="H2068" s="1" t="s">
        <v>355</v>
      </c>
      <c r="I2068" s="1" t="s">
        <v>42</v>
      </c>
      <c r="J2068" s="1"/>
      <c r="K2068" s="1" t="s">
        <v>3060</v>
      </c>
      <c r="L2068" s="1" t="s">
        <v>88</v>
      </c>
      <c r="M2068" s="9">
        <v>44928.0</v>
      </c>
      <c r="N2068" s="9">
        <v>45044.0</v>
      </c>
      <c r="O2068" s="1"/>
      <c r="P2068" s="1">
        <v>8.33</v>
      </c>
      <c r="Q2068" s="1">
        <v>650000.0</v>
      </c>
      <c r="R2068" s="1">
        <v>700009.0</v>
      </c>
      <c r="S2068" s="9">
        <v>45037.0</v>
      </c>
      <c r="T2068" s="9">
        <v>45045.0</v>
      </c>
      <c r="U2068" s="1" t="s">
        <v>3062</v>
      </c>
      <c r="V2068" s="5">
        <v>58310.7497</v>
      </c>
      <c r="W2068" s="11">
        <v>68806.684646</v>
      </c>
      <c r="X2068" s="9">
        <v>45067.0</v>
      </c>
      <c r="Y2068" s="5">
        <v>62975.60967599999</v>
      </c>
      <c r="Z2068" s="5">
        <v>43733.062275000004</v>
      </c>
      <c r="AA2068" s="9">
        <v>45071.0</v>
      </c>
      <c r="AB2068" s="1" t="s">
        <v>3062</v>
      </c>
      <c r="AC2068" s="1" t="s">
        <v>55</v>
      </c>
      <c r="AD2068" s="12" t="s">
        <v>46</v>
      </c>
      <c r="AE2068" s="12" t="s">
        <v>47</v>
      </c>
      <c r="AF2068" s="12" t="s">
        <v>47</v>
      </c>
      <c r="AG2068" s="12" t="s">
        <v>47</v>
      </c>
      <c r="AH2068" s="12" t="s">
        <v>47</v>
      </c>
      <c r="AI2068" s="12" t="s">
        <v>47</v>
      </c>
    </row>
    <row r="2069">
      <c r="A2069" s="1" t="s">
        <v>3059</v>
      </c>
      <c r="B2069" s="7"/>
      <c r="C2069" s="1" t="s">
        <v>132</v>
      </c>
      <c r="D2069" s="1" t="s">
        <v>102</v>
      </c>
      <c r="E2069" s="1" t="s">
        <v>38</v>
      </c>
      <c r="F2069" s="1" t="s">
        <v>1049</v>
      </c>
      <c r="G2069" s="1" t="s">
        <v>354</v>
      </c>
      <c r="H2069" s="1" t="s">
        <v>355</v>
      </c>
      <c r="I2069" s="1" t="s">
        <v>42</v>
      </c>
      <c r="J2069" s="1"/>
      <c r="K2069" s="1" t="s">
        <v>3060</v>
      </c>
      <c r="L2069" s="1" t="s">
        <v>88</v>
      </c>
      <c r="M2069" s="9">
        <v>44928.0</v>
      </c>
      <c r="N2069" s="9">
        <v>45121.0</v>
      </c>
      <c r="O2069" s="1"/>
      <c r="P2069" s="1">
        <v>8.33</v>
      </c>
      <c r="Q2069" s="1">
        <v>3150000.0</v>
      </c>
      <c r="R2069" s="1">
        <v>3100885.0</v>
      </c>
      <c r="S2069" s="9">
        <v>45117.0</v>
      </c>
      <c r="T2069" s="9">
        <v>45121.0</v>
      </c>
      <c r="U2069" s="1" t="s">
        <v>3063</v>
      </c>
      <c r="V2069" s="5">
        <v>258303.7205</v>
      </c>
      <c r="W2069" s="11">
        <v>304798.39019</v>
      </c>
      <c r="X2069" s="9">
        <v>45147.0</v>
      </c>
      <c r="Y2069" s="5">
        <v>278968.01814</v>
      </c>
      <c r="Z2069" s="5">
        <v>193727.79037499998</v>
      </c>
      <c r="AA2069" s="9">
        <v>45151.0</v>
      </c>
      <c r="AB2069" s="1" t="s">
        <v>3063</v>
      </c>
      <c r="AC2069" s="1" t="s">
        <v>55</v>
      </c>
      <c r="AD2069" s="12" t="s">
        <v>46</v>
      </c>
      <c r="AE2069" s="12" t="s">
        <v>47</v>
      </c>
      <c r="AF2069" s="12" t="s">
        <v>47</v>
      </c>
      <c r="AG2069" s="12" t="s">
        <v>47</v>
      </c>
      <c r="AH2069" s="12" t="s">
        <v>47</v>
      </c>
      <c r="AI2069" s="12" t="s">
        <v>47</v>
      </c>
    </row>
    <row r="2070">
      <c r="A2070" s="1" t="s">
        <v>3064</v>
      </c>
      <c r="B2070" s="1" t="s">
        <v>3065</v>
      </c>
      <c r="C2070" s="1" t="s">
        <v>36</v>
      </c>
      <c r="D2070" s="1" t="s">
        <v>37</v>
      </c>
      <c r="E2070" s="1" t="s">
        <v>77</v>
      </c>
      <c r="F2070" s="1" t="s">
        <v>948</v>
      </c>
      <c r="G2070" s="1" t="s">
        <v>354</v>
      </c>
      <c r="H2070" s="1" t="s">
        <v>355</v>
      </c>
      <c r="I2070" s="1" t="s">
        <v>42</v>
      </c>
      <c r="J2070" s="1"/>
      <c r="K2070" s="1" t="s">
        <v>3066</v>
      </c>
      <c r="L2070" s="1" t="s">
        <v>53</v>
      </c>
      <c r="M2070" s="9">
        <v>44687.0</v>
      </c>
      <c r="N2070" s="9">
        <v>44687.0</v>
      </c>
      <c r="O2070" s="1"/>
      <c r="P2070" s="1">
        <v>8.33</v>
      </c>
      <c r="Q2070" s="1">
        <v>1750000.0</v>
      </c>
      <c r="R2070" s="1">
        <v>1800000.0</v>
      </c>
      <c r="S2070" s="9">
        <v>44685.0</v>
      </c>
      <c r="T2070" s="9">
        <v>44687.0</v>
      </c>
      <c r="U2070" s="1" t="s">
        <v>3067</v>
      </c>
      <c r="V2070" s="5">
        <v>149940.0</v>
      </c>
      <c r="W2070" s="11">
        <v>176929.19999999998</v>
      </c>
      <c r="X2070" s="9">
        <v>44715.0</v>
      </c>
      <c r="Y2070" s="5">
        <v>161935.19999999998</v>
      </c>
      <c r="Z2070" s="5">
        <v>112455.0</v>
      </c>
      <c r="AA2070" s="9">
        <v>44719.0</v>
      </c>
      <c r="AB2070" s="1" t="s">
        <v>3067</v>
      </c>
      <c r="AC2070" s="1" t="s">
        <v>55</v>
      </c>
      <c r="AD2070" s="12" t="s">
        <v>46</v>
      </c>
      <c r="AE2070" s="12" t="s">
        <v>46</v>
      </c>
      <c r="AF2070" s="12" t="s">
        <v>46</v>
      </c>
      <c r="AG2070" s="12" t="s">
        <v>46</v>
      </c>
      <c r="AH2070" s="12" t="s">
        <v>46</v>
      </c>
      <c r="AI2070" s="12" t="s">
        <v>46</v>
      </c>
    </row>
    <row r="2071">
      <c r="A2071" s="1" t="s">
        <v>3064</v>
      </c>
      <c r="B2071" s="1" t="s">
        <v>3065</v>
      </c>
      <c r="C2071" s="1" t="s">
        <v>36</v>
      </c>
      <c r="D2071" s="1" t="s">
        <v>37</v>
      </c>
      <c r="E2071" s="1" t="s">
        <v>77</v>
      </c>
      <c r="F2071" s="1" t="s">
        <v>948</v>
      </c>
      <c r="G2071" s="1" t="s">
        <v>354</v>
      </c>
      <c r="H2071" s="1" t="s">
        <v>355</v>
      </c>
      <c r="I2071" s="1" t="s">
        <v>42</v>
      </c>
      <c r="J2071" s="1"/>
      <c r="K2071" s="1" t="s">
        <v>3066</v>
      </c>
      <c r="L2071" s="1" t="s">
        <v>53</v>
      </c>
      <c r="M2071" s="9">
        <v>44687.0</v>
      </c>
      <c r="N2071" s="9">
        <v>44938.0</v>
      </c>
      <c r="O2071" s="1"/>
      <c r="P2071" s="1">
        <v>8.33</v>
      </c>
      <c r="Q2071" s="1">
        <v>1400000.0</v>
      </c>
      <c r="R2071" s="1">
        <v>1466855.0</v>
      </c>
      <c r="S2071" s="9">
        <v>45124.0</v>
      </c>
      <c r="T2071" s="9">
        <v>45125.0</v>
      </c>
      <c r="U2071" s="1" t="s">
        <v>3068</v>
      </c>
      <c r="V2071" s="5">
        <v>122189.0215</v>
      </c>
      <c r="W2071" s="11">
        <v>144183.04537</v>
      </c>
      <c r="X2071" s="9">
        <v>45154.0</v>
      </c>
      <c r="Y2071" s="5">
        <v>131964.14322</v>
      </c>
      <c r="Z2071" s="5">
        <v>91641.766125</v>
      </c>
      <c r="AA2071" s="9">
        <v>45158.0</v>
      </c>
      <c r="AB2071" s="1" t="s">
        <v>3068</v>
      </c>
      <c r="AC2071" s="1" t="s">
        <v>55</v>
      </c>
      <c r="AD2071" s="12" t="s">
        <v>46</v>
      </c>
      <c r="AE2071" s="12" t="s">
        <v>46</v>
      </c>
      <c r="AF2071" s="12" t="s">
        <v>47</v>
      </c>
      <c r="AG2071" s="12" t="s">
        <v>47</v>
      </c>
      <c r="AH2071" s="12" t="s">
        <v>47</v>
      </c>
      <c r="AI2071" s="12" t="s">
        <v>47</v>
      </c>
    </row>
    <row r="2072">
      <c r="A2072" s="1" t="s">
        <v>3069</v>
      </c>
      <c r="B2072" s="7"/>
      <c r="C2072" s="1" t="s">
        <v>36</v>
      </c>
      <c r="D2072" s="1" t="s">
        <v>96</v>
      </c>
      <c r="E2072" s="1" t="s">
        <v>168</v>
      </c>
      <c r="F2072" s="1" t="s">
        <v>1344</v>
      </c>
      <c r="G2072" s="1" t="s">
        <v>40</v>
      </c>
      <c r="H2072" s="1" t="s">
        <v>41</v>
      </c>
      <c r="I2072" s="1" t="s">
        <v>42</v>
      </c>
      <c r="J2072" s="1"/>
      <c r="K2072" s="1" t="s">
        <v>3070</v>
      </c>
      <c r="L2072" s="1" t="s">
        <v>44</v>
      </c>
      <c r="M2072" s="9">
        <v>44799.0</v>
      </c>
      <c r="N2072" s="14">
        <v>44916.0</v>
      </c>
      <c r="O2072" s="1"/>
      <c r="P2072" s="1">
        <v>8.33</v>
      </c>
      <c r="Q2072" s="1">
        <v>300000.0</v>
      </c>
      <c r="R2072" s="1">
        <v>357600.0</v>
      </c>
      <c r="S2072" s="14">
        <v>44888.0</v>
      </c>
      <c r="T2072" s="14">
        <v>44916.0</v>
      </c>
      <c r="U2072" s="1" t="s">
        <v>3071</v>
      </c>
      <c r="V2072" s="5">
        <v>29788.08</v>
      </c>
      <c r="W2072" s="11">
        <v>35149.9344</v>
      </c>
      <c r="X2072" s="9">
        <v>44949.0</v>
      </c>
      <c r="Y2072" s="5">
        <v>32171.126399999997</v>
      </c>
      <c r="Z2072" s="5">
        <v>22341.06</v>
      </c>
      <c r="AA2072" s="9">
        <v>44952.0</v>
      </c>
      <c r="AB2072" s="1" t="s">
        <v>3071</v>
      </c>
      <c r="AC2072" s="1" t="s">
        <v>55</v>
      </c>
      <c r="AD2072" s="12" t="s">
        <v>46</v>
      </c>
      <c r="AE2072" s="12" t="s">
        <v>46</v>
      </c>
      <c r="AF2072" s="12" t="s">
        <v>46</v>
      </c>
      <c r="AG2072" s="12" t="s">
        <v>46</v>
      </c>
      <c r="AH2072" s="12" t="s">
        <v>46</v>
      </c>
      <c r="AI2072" s="12" t="s">
        <v>46</v>
      </c>
    </row>
    <row r="2073">
      <c r="A2073" s="1" t="s">
        <v>3069</v>
      </c>
      <c r="B2073" s="7"/>
      <c r="C2073" s="1" t="s">
        <v>36</v>
      </c>
      <c r="D2073" s="1" t="s">
        <v>96</v>
      </c>
      <c r="E2073" s="1" t="s">
        <v>168</v>
      </c>
      <c r="F2073" s="1" t="s">
        <v>1344</v>
      </c>
      <c r="G2073" s="1" t="s">
        <v>40</v>
      </c>
      <c r="H2073" s="1" t="s">
        <v>41</v>
      </c>
      <c r="I2073" s="1" t="s">
        <v>42</v>
      </c>
      <c r="J2073" s="1"/>
      <c r="K2073" s="1" t="s">
        <v>3070</v>
      </c>
      <c r="L2073" s="1" t="s">
        <v>44</v>
      </c>
      <c r="M2073" s="9">
        <v>44799.0</v>
      </c>
      <c r="N2073" s="9">
        <v>45094.0</v>
      </c>
      <c r="O2073" s="1"/>
      <c r="P2073" s="1">
        <v>8.33</v>
      </c>
      <c r="Q2073" s="1">
        <v>100000.0</v>
      </c>
      <c r="R2073" s="1">
        <v>384000.0</v>
      </c>
      <c r="S2073" s="9">
        <v>45094.0</v>
      </c>
      <c r="T2073" s="9">
        <v>45103.0</v>
      </c>
      <c r="U2073" s="1" t="s">
        <v>3072</v>
      </c>
      <c r="V2073" s="5">
        <v>31987.2</v>
      </c>
      <c r="W2073" s="11">
        <v>37744.896</v>
      </c>
      <c r="X2073" s="9">
        <v>45124.0</v>
      </c>
      <c r="Y2073" s="5">
        <v>34546.176</v>
      </c>
      <c r="Z2073" s="5">
        <v>23990.4</v>
      </c>
      <c r="AA2073" s="9">
        <v>45128.0</v>
      </c>
      <c r="AB2073" s="1" t="s">
        <v>3072</v>
      </c>
      <c r="AC2073" s="1" t="s">
        <v>55</v>
      </c>
      <c r="AD2073" s="12" t="s">
        <v>46</v>
      </c>
      <c r="AE2073" s="12" t="s">
        <v>47</v>
      </c>
      <c r="AF2073" s="12" t="s">
        <v>47</v>
      </c>
      <c r="AG2073" s="12" t="s">
        <v>47</v>
      </c>
      <c r="AH2073" s="12" t="s">
        <v>47</v>
      </c>
      <c r="AI2073" s="12" t="s">
        <v>47</v>
      </c>
    </row>
    <row r="2074">
      <c r="A2074" s="1" t="s">
        <v>3069</v>
      </c>
      <c r="B2074" s="7"/>
      <c r="C2074" s="1" t="s">
        <v>36</v>
      </c>
      <c r="D2074" s="1" t="s">
        <v>96</v>
      </c>
      <c r="E2074" s="1" t="s">
        <v>168</v>
      </c>
      <c r="F2074" s="1" t="s">
        <v>1344</v>
      </c>
      <c r="G2074" s="1" t="s">
        <v>40</v>
      </c>
      <c r="H2074" s="1" t="s">
        <v>41</v>
      </c>
      <c r="I2074" s="1" t="s">
        <v>42</v>
      </c>
      <c r="J2074" s="1"/>
      <c r="K2074" s="1" t="s">
        <v>3070</v>
      </c>
      <c r="L2074" s="1" t="s">
        <v>44</v>
      </c>
      <c r="M2074" s="9">
        <v>44799.0</v>
      </c>
      <c r="N2074" s="9">
        <v>45120.0</v>
      </c>
      <c r="O2074" s="1"/>
      <c r="P2074" s="1">
        <v>8.33</v>
      </c>
      <c r="Q2074" s="1">
        <v>100000.0</v>
      </c>
      <c r="R2074" s="1">
        <v>360000.0</v>
      </c>
      <c r="S2074" s="9">
        <v>45120.0</v>
      </c>
      <c r="T2074" s="9">
        <v>45128.0</v>
      </c>
      <c r="U2074" s="1" t="s">
        <v>3073</v>
      </c>
      <c r="V2074" s="5">
        <v>29988.0</v>
      </c>
      <c r="W2074" s="11">
        <v>35385.84</v>
      </c>
      <c r="X2074" s="9"/>
      <c r="Y2074" s="1"/>
      <c r="Z2074" s="5">
        <v>22491.0</v>
      </c>
      <c r="AB2074" s="1"/>
      <c r="AC2074" s="1" t="s">
        <v>162</v>
      </c>
      <c r="AD2074" s="12" t="s">
        <v>46</v>
      </c>
      <c r="AE2074" s="12" t="s">
        <v>47</v>
      </c>
      <c r="AF2074" s="12" t="s">
        <v>47</v>
      </c>
      <c r="AG2074" s="12" t="s">
        <v>47</v>
      </c>
    </row>
    <row r="2075">
      <c r="A2075" s="1" t="s">
        <v>3074</v>
      </c>
      <c r="B2075" s="7"/>
      <c r="C2075" s="1" t="s">
        <v>36</v>
      </c>
      <c r="D2075" s="1" t="s">
        <v>81</v>
      </c>
      <c r="E2075" s="1" t="s">
        <v>38</v>
      </c>
      <c r="F2075" s="1" t="s">
        <v>935</v>
      </c>
      <c r="G2075" s="1" t="s">
        <v>40</v>
      </c>
      <c r="H2075" s="1" t="s">
        <v>345</v>
      </c>
      <c r="I2075" s="1" t="s">
        <v>42</v>
      </c>
      <c r="J2075" s="1"/>
      <c r="K2075" s="1" t="s">
        <v>3075</v>
      </c>
      <c r="L2075" s="1" t="s">
        <v>99</v>
      </c>
      <c r="M2075" s="9">
        <v>45378.0</v>
      </c>
      <c r="N2075" s="9">
        <v>45378.0</v>
      </c>
      <c r="O2075" s="1"/>
      <c r="P2075" s="1">
        <v>8.33</v>
      </c>
      <c r="Q2075" s="1">
        <v>100000.0</v>
      </c>
      <c r="R2075" s="1">
        <v>300000.0</v>
      </c>
      <c r="S2075" s="10">
        <v>45408.0</v>
      </c>
      <c r="V2075" s="5">
        <v>24990.0</v>
      </c>
      <c r="W2075" s="11">
        <v>29488.199999999997</v>
      </c>
      <c r="Z2075" s="5">
        <v>18742.5</v>
      </c>
      <c r="AB2075" s="1"/>
      <c r="AC2075" s="1" t="s">
        <v>45</v>
      </c>
      <c r="AD2075" s="12" t="s">
        <v>47</v>
      </c>
      <c r="AE2075" s="12" t="s">
        <v>47</v>
      </c>
      <c r="AF2075" s="12" t="s">
        <v>137</v>
      </c>
    </row>
    <row r="2076">
      <c r="A2076" s="1" t="s">
        <v>3076</v>
      </c>
      <c r="B2076" s="7"/>
      <c r="C2076" s="1" t="s">
        <v>36</v>
      </c>
      <c r="D2076" s="1" t="s">
        <v>37</v>
      </c>
      <c r="E2076" s="1" t="s">
        <v>38</v>
      </c>
      <c r="F2076" s="1" t="s">
        <v>220</v>
      </c>
      <c r="G2076" s="1" t="s">
        <v>134</v>
      </c>
      <c r="H2076" s="1" t="s">
        <v>135</v>
      </c>
      <c r="I2076" s="1" t="s">
        <v>42</v>
      </c>
      <c r="J2076" s="1"/>
      <c r="K2076" s="1" t="s">
        <v>3077</v>
      </c>
      <c r="L2076" s="1" t="s">
        <v>99</v>
      </c>
      <c r="M2076" s="9">
        <v>44697.0</v>
      </c>
      <c r="N2076" s="9">
        <v>44697.0</v>
      </c>
      <c r="O2076" s="1"/>
      <c r="P2076" s="1">
        <v>8.33</v>
      </c>
      <c r="Q2076" s="1">
        <v>300000.0</v>
      </c>
      <c r="R2076" s="1">
        <v>360000.0</v>
      </c>
      <c r="S2076" s="9">
        <v>44704.0</v>
      </c>
      <c r="T2076" s="9">
        <v>44719.0</v>
      </c>
      <c r="U2076" s="1" t="s">
        <v>3078</v>
      </c>
      <c r="V2076" s="5">
        <v>29988.0</v>
      </c>
      <c r="W2076" s="11">
        <v>35385.84</v>
      </c>
      <c r="X2076" s="9">
        <v>44736.0</v>
      </c>
      <c r="Y2076" s="5">
        <v>32387.039999999997</v>
      </c>
      <c r="Z2076" s="5">
        <v>22491.0</v>
      </c>
      <c r="AA2076" s="9">
        <v>44742.0</v>
      </c>
      <c r="AB2076" s="1" t="s">
        <v>3079</v>
      </c>
      <c r="AC2076" s="1" t="s">
        <v>55</v>
      </c>
      <c r="AD2076" s="12" t="s">
        <v>46</v>
      </c>
      <c r="AE2076" s="12" t="s">
        <v>46</v>
      </c>
      <c r="AF2076" s="12" t="s">
        <v>46</v>
      </c>
      <c r="AG2076" s="12" t="s">
        <v>46</v>
      </c>
      <c r="AH2076" s="12" t="s">
        <v>46</v>
      </c>
      <c r="AI2076" s="12" t="s">
        <v>46</v>
      </c>
    </row>
    <row r="2077">
      <c r="A2077" s="1" t="s">
        <v>3080</v>
      </c>
      <c r="B2077" s="7"/>
      <c r="C2077" s="1" t="s">
        <v>36</v>
      </c>
      <c r="D2077" s="1" t="s">
        <v>96</v>
      </c>
      <c r="E2077" s="1" t="s">
        <v>38</v>
      </c>
      <c r="F2077" s="1" t="s">
        <v>740</v>
      </c>
      <c r="G2077" s="1" t="s">
        <v>40</v>
      </c>
      <c r="H2077" s="1" t="s">
        <v>41</v>
      </c>
      <c r="I2077" s="1" t="s">
        <v>129</v>
      </c>
      <c r="J2077" s="1"/>
      <c r="K2077" s="1" t="s">
        <v>3081</v>
      </c>
      <c r="L2077" s="1" t="s">
        <v>99</v>
      </c>
      <c r="M2077" s="9">
        <v>44652.0</v>
      </c>
      <c r="N2077" s="9">
        <v>45327.0</v>
      </c>
      <c r="O2077" s="1"/>
      <c r="P2077" s="1">
        <v>8.33</v>
      </c>
      <c r="Q2077" s="1">
        <v>500000.0</v>
      </c>
      <c r="R2077" s="1">
        <v>300000.0</v>
      </c>
      <c r="S2077" s="10">
        <v>45357.0</v>
      </c>
      <c r="V2077" s="5">
        <v>24990.0</v>
      </c>
      <c r="W2077" s="11">
        <v>29488.199999999997</v>
      </c>
      <c r="X2077" s="1"/>
      <c r="Y2077" s="1"/>
      <c r="Z2077" s="5">
        <v>18742.5</v>
      </c>
      <c r="AB2077" s="1"/>
      <c r="AC2077" s="1" t="s">
        <v>45</v>
      </c>
      <c r="AD2077" s="12" t="s">
        <v>46</v>
      </c>
      <c r="AE2077" s="12" t="s">
        <v>47</v>
      </c>
      <c r="AF2077" s="12" t="s">
        <v>47</v>
      </c>
    </row>
    <row r="2078">
      <c r="A2078" s="1" t="s">
        <v>3080</v>
      </c>
      <c r="B2078" s="7"/>
      <c r="C2078" s="1" t="s">
        <v>36</v>
      </c>
      <c r="D2078" s="1" t="s">
        <v>96</v>
      </c>
      <c r="E2078" s="1" t="s">
        <v>38</v>
      </c>
      <c r="F2078" s="1" t="s">
        <v>740</v>
      </c>
      <c r="G2078" s="1" t="s">
        <v>40</v>
      </c>
      <c r="H2078" s="1" t="s">
        <v>41</v>
      </c>
      <c r="I2078" s="1" t="s">
        <v>129</v>
      </c>
      <c r="J2078" s="1"/>
      <c r="K2078" s="1" t="s">
        <v>3081</v>
      </c>
      <c r="L2078" s="1" t="s">
        <v>99</v>
      </c>
      <c r="M2078" s="9">
        <v>44652.0</v>
      </c>
      <c r="N2078" s="9">
        <v>44652.0</v>
      </c>
      <c r="O2078" s="1"/>
      <c r="P2078" s="1">
        <v>8.33</v>
      </c>
      <c r="Q2078" s="1">
        <v>500000.0</v>
      </c>
      <c r="R2078" s="1">
        <v>300000.0</v>
      </c>
      <c r="S2078" s="10">
        <v>44682.0</v>
      </c>
      <c r="V2078" s="5">
        <v>24990.0</v>
      </c>
      <c r="W2078" s="11">
        <v>29488.199999999997</v>
      </c>
      <c r="Z2078" s="5">
        <v>18742.5</v>
      </c>
      <c r="AC2078" s="1" t="s">
        <v>45</v>
      </c>
      <c r="AD2078" s="12" t="s">
        <v>46</v>
      </c>
      <c r="AE2078" s="12" t="s">
        <v>46</v>
      </c>
      <c r="AF2078" s="12" t="s">
        <v>46</v>
      </c>
    </row>
    <row r="2079">
      <c r="A2079" s="1" t="s">
        <v>3080</v>
      </c>
      <c r="B2079" s="7"/>
      <c r="C2079" s="1" t="s">
        <v>36</v>
      </c>
      <c r="D2079" s="1" t="s">
        <v>96</v>
      </c>
      <c r="E2079" s="1" t="s">
        <v>38</v>
      </c>
      <c r="F2079" s="1" t="s">
        <v>740</v>
      </c>
      <c r="G2079" s="1" t="s">
        <v>40</v>
      </c>
      <c r="H2079" s="1" t="s">
        <v>41</v>
      </c>
      <c r="I2079" s="1" t="s">
        <v>129</v>
      </c>
      <c r="J2079" s="1"/>
      <c r="K2079" s="1" t="s">
        <v>3081</v>
      </c>
      <c r="L2079" s="1" t="s">
        <v>99</v>
      </c>
      <c r="M2079" s="9">
        <v>44652.0</v>
      </c>
      <c r="N2079" s="9">
        <v>44652.0</v>
      </c>
      <c r="O2079" s="1"/>
      <c r="P2079" s="1">
        <v>8.33</v>
      </c>
      <c r="Q2079" s="1">
        <v>500000.0</v>
      </c>
      <c r="R2079" s="1">
        <v>300000.0</v>
      </c>
      <c r="S2079" s="10">
        <v>44682.0</v>
      </c>
      <c r="V2079" s="5">
        <v>24990.0</v>
      </c>
      <c r="W2079" s="11">
        <v>29488.199999999997</v>
      </c>
      <c r="Z2079" s="5">
        <v>18742.5</v>
      </c>
      <c r="AB2079" s="1"/>
      <c r="AC2079" s="1" t="s">
        <v>45</v>
      </c>
      <c r="AD2079" s="12" t="s">
        <v>46</v>
      </c>
      <c r="AE2079" s="12" t="s">
        <v>46</v>
      </c>
      <c r="AF2079" s="12" t="s">
        <v>46</v>
      </c>
    </row>
    <row r="2080">
      <c r="A2080" s="1" t="s">
        <v>3082</v>
      </c>
      <c r="B2080" s="7"/>
      <c r="C2080" s="1" t="s">
        <v>36</v>
      </c>
      <c r="D2080" s="1" t="s">
        <v>102</v>
      </c>
      <c r="E2080" s="1" t="s">
        <v>82</v>
      </c>
      <c r="F2080" s="1" t="s">
        <v>766</v>
      </c>
      <c r="G2080" s="1" t="s">
        <v>767</v>
      </c>
      <c r="H2080" s="1" t="s">
        <v>768</v>
      </c>
      <c r="I2080" s="1" t="s">
        <v>265</v>
      </c>
      <c r="J2080" s="1"/>
      <c r="K2080" s="1" t="s">
        <v>769</v>
      </c>
      <c r="L2080" s="1" t="s">
        <v>88</v>
      </c>
      <c r="M2080" s="9">
        <v>44798.0</v>
      </c>
      <c r="N2080" s="9">
        <v>44936.0</v>
      </c>
      <c r="O2080" s="1"/>
      <c r="P2080" s="1">
        <v>8.33</v>
      </c>
      <c r="Q2080" s="1">
        <v>700000.0</v>
      </c>
      <c r="R2080" s="1">
        <v>778400.0</v>
      </c>
      <c r="S2080" s="14">
        <v>44907.0</v>
      </c>
      <c r="T2080" s="9">
        <v>44936.0</v>
      </c>
      <c r="U2080" s="1" t="s">
        <v>3083</v>
      </c>
      <c r="V2080" s="5">
        <v>64840.72</v>
      </c>
      <c r="W2080" s="11">
        <v>76512.0496</v>
      </c>
      <c r="X2080" s="9">
        <v>44959.0</v>
      </c>
      <c r="Y2080" s="5">
        <v>76512.0496</v>
      </c>
      <c r="Z2080" s="5">
        <v>48630.54</v>
      </c>
      <c r="AA2080" s="9">
        <v>44959.0</v>
      </c>
      <c r="AB2080" s="1" t="s">
        <v>3084</v>
      </c>
      <c r="AC2080" s="1" t="s">
        <v>55</v>
      </c>
      <c r="AD2080" s="12" t="s">
        <v>46</v>
      </c>
      <c r="AE2080" s="12" t="s">
        <v>46</v>
      </c>
      <c r="AF2080" s="12" t="s">
        <v>46</v>
      </c>
      <c r="AG2080" s="12" t="s">
        <v>46</v>
      </c>
      <c r="AH2080" s="12" t="s">
        <v>46</v>
      </c>
      <c r="AI2080" s="12" t="s">
        <v>46</v>
      </c>
    </row>
    <row r="2081">
      <c r="A2081" s="1" t="s">
        <v>3082</v>
      </c>
      <c r="B2081" s="7"/>
      <c r="C2081" s="1" t="s">
        <v>36</v>
      </c>
      <c r="D2081" s="1" t="s">
        <v>102</v>
      </c>
      <c r="E2081" s="1" t="s">
        <v>82</v>
      </c>
      <c r="F2081" s="1" t="s">
        <v>766</v>
      </c>
      <c r="G2081" s="1" t="s">
        <v>767</v>
      </c>
      <c r="H2081" s="1" t="s">
        <v>768</v>
      </c>
      <c r="I2081" s="1" t="s">
        <v>265</v>
      </c>
      <c r="J2081" s="1"/>
      <c r="K2081" s="1" t="s">
        <v>769</v>
      </c>
      <c r="L2081" s="1" t="s">
        <v>88</v>
      </c>
      <c r="M2081" s="9">
        <v>44798.0</v>
      </c>
      <c r="N2081" s="9">
        <v>45013.0</v>
      </c>
      <c r="O2081" s="1"/>
      <c r="P2081" s="1">
        <v>8.33</v>
      </c>
      <c r="Q2081" s="1">
        <v>1000000.0</v>
      </c>
      <c r="R2081" s="1">
        <v>1044000.0</v>
      </c>
      <c r="S2081" s="9">
        <v>45005.0</v>
      </c>
      <c r="T2081" s="9">
        <v>45013.0</v>
      </c>
      <c r="U2081" s="1" t="s">
        <v>3085</v>
      </c>
      <c r="V2081" s="5">
        <v>86965.2</v>
      </c>
      <c r="W2081" s="11">
        <v>102618.93599999999</v>
      </c>
      <c r="X2081" s="9">
        <v>45148.0</v>
      </c>
      <c r="Y2081" s="5">
        <v>93922.41599999998</v>
      </c>
      <c r="Z2081" s="5">
        <v>65223.899999999994</v>
      </c>
      <c r="AA2081" s="9">
        <v>45156.0</v>
      </c>
      <c r="AB2081" s="1" t="s">
        <v>3086</v>
      </c>
      <c r="AC2081" s="1" t="s">
        <v>55</v>
      </c>
      <c r="AD2081" s="12" t="s">
        <v>46</v>
      </c>
      <c r="AE2081" s="12" t="s">
        <v>46</v>
      </c>
      <c r="AF2081" s="12" t="s">
        <v>46</v>
      </c>
      <c r="AG2081" s="12" t="s">
        <v>46</v>
      </c>
      <c r="AH2081" s="12" t="s">
        <v>47</v>
      </c>
      <c r="AI2081" s="12" t="s">
        <v>47</v>
      </c>
    </row>
    <row r="2082">
      <c r="A2082" s="1" t="s">
        <v>3082</v>
      </c>
      <c r="B2082" s="7"/>
      <c r="C2082" s="1" t="s">
        <v>36</v>
      </c>
      <c r="D2082" s="1" t="s">
        <v>102</v>
      </c>
      <c r="E2082" s="1" t="s">
        <v>82</v>
      </c>
      <c r="F2082" s="1" t="s">
        <v>766</v>
      </c>
      <c r="G2082" s="1" t="s">
        <v>767</v>
      </c>
      <c r="H2082" s="1" t="s">
        <v>768</v>
      </c>
      <c r="I2082" s="1" t="s">
        <v>265</v>
      </c>
      <c r="J2082" s="1"/>
      <c r="K2082" s="1" t="s">
        <v>769</v>
      </c>
      <c r="L2082" s="1" t="s">
        <v>88</v>
      </c>
      <c r="M2082" s="9">
        <v>44798.0</v>
      </c>
      <c r="N2082" s="9">
        <v>45018.0</v>
      </c>
      <c r="O2082" s="1"/>
      <c r="P2082" s="1">
        <v>8.33</v>
      </c>
      <c r="Q2082" s="1">
        <v>300000.0</v>
      </c>
      <c r="R2082" s="1">
        <v>1128400.0</v>
      </c>
      <c r="S2082" s="9">
        <v>45048.0</v>
      </c>
      <c r="T2082" s="9">
        <v>45050.0</v>
      </c>
      <c r="U2082" s="1" t="s">
        <v>3087</v>
      </c>
      <c r="V2082" s="5">
        <v>93995.72</v>
      </c>
      <c r="W2082" s="11">
        <v>110914.94959999999</v>
      </c>
      <c r="X2082" s="9">
        <v>45156.0</v>
      </c>
      <c r="Y2082" s="5">
        <v>101515.37759999999</v>
      </c>
      <c r="Z2082" s="5">
        <v>70496.79000000001</v>
      </c>
      <c r="AA2082" s="9">
        <v>45162.0</v>
      </c>
      <c r="AB2082" s="1" t="s">
        <v>3088</v>
      </c>
      <c r="AC2082" s="1" t="s">
        <v>55</v>
      </c>
      <c r="AD2082" s="12" t="s">
        <v>46</v>
      </c>
      <c r="AE2082" s="12" t="s">
        <v>47</v>
      </c>
      <c r="AF2082" s="12" t="s">
        <v>47</v>
      </c>
      <c r="AG2082" s="12" t="s">
        <v>47</v>
      </c>
      <c r="AH2082" s="12" t="s">
        <v>47</v>
      </c>
      <c r="AI2082" s="12" t="s">
        <v>47</v>
      </c>
    </row>
    <row r="2083">
      <c r="A2083" s="1" t="s">
        <v>3082</v>
      </c>
      <c r="B2083" s="7"/>
      <c r="C2083" s="1" t="s">
        <v>36</v>
      </c>
      <c r="D2083" s="1" t="s">
        <v>102</v>
      </c>
      <c r="E2083" s="1" t="s">
        <v>82</v>
      </c>
      <c r="F2083" s="1" t="s">
        <v>766</v>
      </c>
      <c r="G2083" s="1" t="s">
        <v>767</v>
      </c>
      <c r="H2083" s="1" t="s">
        <v>768</v>
      </c>
      <c r="I2083" s="1" t="s">
        <v>265</v>
      </c>
      <c r="J2083" s="1"/>
      <c r="K2083" s="1" t="s">
        <v>769</v>
      </c>
      <c r="L2083" s="1" t="s">
        <v>88</v>
      </c>
      <c r="M2083" s="9">
        <v>44798.0</v>
      </c>
      <c r="N2083" s="9">
        <v>45072.0</v>
      </c>
      <c r="O2083" s="1"/>
      <c r="P2083" s="1">
        <v>8.33</v>
      </c>
      <c r="Q2083" s="1">
        <v>1100000.0</v>
      </c>
      <c r="R2083" s="1">
        <v>1178400.0</v>
      </c>
      <c r="S2083" s="9">
        <v>45068.0</v>
      </c>
      <c r="T2083" s="9">
        <v>45072.0</v>
      </c>
      <c r="U2083" s="1" t="s">
        <v>3089</v>
      </c>
      <c r="V2083" s="5">
        <v>98160.72</v>
      </c>
      <c r="W2083" s="11">
        <v>115829.64959999999</v>
      </c>
      <c r="X2083" s="9">
        <v>45098.0</v>
      </c>
      <c r="Y2083" s="5">
        <v>106013.57759999999</v>
      </c>
      <c r="Z2083" s="5">
        <v>73620.54000000001</v>
      </c>
      <c r="AA2083" s="9">
        <v>45162.0</v>
      </c>
      <c r="AB2083" s="1" t="s">
        <v>3090</v>
      </c>
      <c r="AC2083" s="1" t="s">
        <v>55</v>
      </c>
      <c r="AD2083" s="12" t="s">
        <v>46</v>
      </c>
      <c r="AE2083" s="12" t="s">
        <v>47</v>
      </c>
      <c r="AF2083" s="12" t="s">
        <v>47</v>
      </c>
      <c r="AG2083" s="12" t="s">
        <v>47</v>
      </c>
      <c r="AH2083" s="12" t="s">
        <v>47</v>
      </c>
      <c r="AI2083" s="12" t="s">
        <v>47</v>
      </c>
    </row>
    <row r="2084">
      <c r="A2084" s="1" t="s">
        <v>3082</v>
      </c>
      <c r="B2084" s="7"/>
      <c r="C2084" s="1" t="s">
        <v>36</v>
      </c>
      <c r="D2084" s="1" t="s">
        <v>102</v>
      </c>
      <c r="E2084" s="1" t="s">
        <v>82</v>
      </c>
      <c r="F2084" s="1" t="s">
        <v>766</v>
      </c>
      <c r="G2084" s="1" t="s">
        <v>767</v>
      </c>
      <c r="H2084" s="1" t="s">
        <v>768</v>
      </c>
      <c r="I2084" s="1" t="s">
        <v>265</v>
      </c>
      <c r="J2084" s="1"/>
      <c r="K2084" s="1" t="s">
        <v>769</v>
      </c>
      <c r="L2084" s="1" t="s">
        <v>88</v>
      </c>
      <c r="M2084" s="9">
        <v>44798.0</v>
      </c>
      <c r="N2084" s="9">
        <v>45108.0</v>
      </c>
      <c r="O2084" s="1"/>
      <c r="P2084" s="1">
        <v>8.33</v>
      </c>
      <c r="Q2084" s="1">
        <v>300000.0</v>
      </c>
      <c r="R2084" s="1">
        <v>278400.0</v>
      </c>
      <c r="S2084" s="9">
        <v>45139.0</v>
      </c>
      <c r="T2084" s="9">
        <v>45146.0</v>
      </c>
      <c r="U2084" s="1" t="s">
        <v>3091</v>
      </c>
      <c r="V2084" s="5">
        <v>23190.72</v>
      </c>
      <c r="W2084" s="11">
        <v>27365.0496</v>
      </c>
      <c r="X2084" s="14">
        <v>45210.0</v>
      </c>
      <c r="Y2084" s="5">
        <v>25045.9776</v>
      </c>
      <c r="Z2084" s="5">
        <v>17393.04</v>
      </c>
      <c r="AA2084" s="14">
        <v>45211.0</v>
      </c>
      <c r="AB2084" s="1" t="s">
        <v>3092</v>
      </c>
      <c r="AC2084" s="1" t="s">
        <v>55</v>
      </c>
      <c r="AD2084" s="12" t="s">
        <v>46</v>
      </c>
      <c r="AE2084" s="12" t="s">
        <v>47</v>
      </c>
      <c r="AF2084" s="12" t="s">
        <v>47</v>
      </c>
      <c r="AG2084" s="12" t="s">
        <v>47</v>
      </c>
      <c r="AH2084" s="12" t="s">
        <v>47</v>
      </c>
      <c r="AI2084" s="12" t="s">
        <v>47</v>
      </c>
    </row>
    <row r="2085">
      <c r="A2085" s="1" t="s">
        <v>3082</v>
      </c>
      <c r="B2085" s="7"/>
      <c r="C2085" s="1" t="s">
        <v>36</v>
      </c>
      <c r="D2085" s="1" t="s">
        <v>102</v>
      </c>
      <c r="E2085" s="1" t="s">
        <v>82</v>
      </c>
      <c r="F2085" s="1" t="s">
        <v>766</v>
      </c>
      <c r="G2085" s="1" t="s">
        <v>767</v>
      </c>
      <c r="H2085" s="1" t="s">
        <v>768</v>
      </c>
      <c r="I2085" s="1" t="s">
        <v>265</v>
      </c>
      <c r="J2085" s="1"/>
      <c r="K2085" s="1" t="s">
        <v>769</v>
      </c>
      <c r="L2085" s="1" t="s">
        <v>88</v>
      </c>
      <c r="M2085" s="9">
        <v>44798.0</v>
      </c>
      <c r="N2085" s="9">
        <v>45128.0</v>
      </c>
      <c r="O2085" s="1"/>
      <c r="P2085" s="1">
        <v>8.33</v>
      </c>
      <c r="Q2085" s="1">
        <v>300000.0</v>
      </c>
      <c r="R2085" s="1">
        <v>628400.0</v>
      </c>
      <c r="S2085" s="9">
        <v>45159.0</v>
      </c>
      <c r="T2085" s="9">
        <v>45160.0</v>
      </c>
      <c r="U2085" s="1" t="s">
        <v>3093</v>
      </c>
      <c r="V2085" s="5">
        <v>52345.72</v>
      </c>
      <c r="W2085" s="11">
        <v>61767.9496</v>
      </c>
      <c r="X2085" s="9">
        <v>45184.0</v>
      </c>
      <c r="Y2085" s="5">
        <v>56533.3776</v>
      </c>
      <c r="Z2085" s="5">
        <v>39259.29</v>
      </c>
      <c r="AA2085" s="9">
        <v>45190.0</v>
      </c>
      <c r="AB2085" s="1" t="s">
        <v>3094</v>
      </c>
      <c r="AC2085" s="1" t="s">
        <v>55</v>
      </c>
      <c r="AD2085" s="12" t="s">
        <v>46</v>
      </c>
      <c r="AE2085" s="12" t="s">
        <v>47</v>
      </c>
      <c r="AF2085" s="12" t="s">
        <v>47</v>
      </c>
      <c r="AG2085" s="12" t="s">
        <v>47</v>
      </c>
      <c r="AH2085" s="12" t="s">
        <v>47</v>
      </c>
      <c r="AI2085" s="12" t="s">
        <v>47</v>
      </c>
    </row>
    <row r="2086">
      <c r="A2086" s="1" t="s">
        <v>3082</v>
      </c>
      <c r="B2086" s="7"/>
      <c r="C2086" s="1" t="s">
        <v>36</v>
      </c>
      <c r="D2086" s="1" t="s">
        <v>102</v>
      </c>
      <c r="E2086" s="1" t="s">
        <v>82</v>
      </c>
      <c r="F2086" s="1" t="s">
        <v>766</v>
      </c>
      <c r="G2086" s="1" t="s">
        <v>767</v>
      </c>
      <c r="H2086" s="1" t="s">
        <v>768</v>
      </c>
      <c r="I2086" s="1" t="s">
        <v>265</v>
      </c>
      <c r="J2086" s="1"/>
      <c r="K2086" s="1" t="s">
        <v>769</v>
      </c>
      <c r="L2086" s="1" t="s">
        <v>88</v>
      </c>
      <c r="M2086" s="9">
        <v>44798.0</v>
      </c>
      <c r="N2086" s="9">
        <v>45149.0</v>
      </c>
      <c r="O2086" s="1"/>
      <c r="P2086" s="1">
        <v>8.33</v>
      </c>
      <c r="Q2086" s="1">
        <v>300000.0</v>
      </c>
      <c r="R2086" s="1">
        <v>1078400.0</v>
      </c>
      <c r="S2086" s="9">
        <v>45180.0</v>
      </c>
      <c r="T2086" s="9">
        <v>45182.0</v>
      </c>
      <c r="U2086" s="1" t="s">
        <v>3095</v>
      </c>
      <c r="V2086" s="5">
        <v>89830.72</v>
      </c>
      <c r="W2086" s="11">
        <v>106000.2496</v>
      </c>
      <c r="X2086" s="9">
        <v>45265.0</v>
      </c>
      <c r="Y2086" s="5">
        <v>97017.1776</v>
      </c>
      <c r="Z2086" s="5">
        <v>67373.04000000001</v>
      </c>
      <c r="AA2086" s="9">
        <v>45267.0</v>
      </c>
      <c r="AB2086" s="1" t="s">
        <v>2642</v>
      </c>
      <c r="AC2086" s="1" t="s">
        <v>55</v>
      </c>
      <c r="AD2086" s="12" t="s">
        <v>46</v>
      </c>
      <c r="AE2086" s="12" t="s">
        <v>47</v>
      </c>
      <c r="AF2086" s="12" t="s">
        <v>47</v>
      </c>
      <c r="AG2086" s="12" t="s">
        <v>47</v>
      </c>
      <c r="AH2086" s="12" t="s">
        <v>47</v>
      </c>
      <c r="AI2086" s="12" t="s">
        <v>47</v>
      </c>
    </row>
    <row r="2087">
      <c r="A2087" s="1" t="s">
        <v>3082</v>
      </c>
      <c r="B2087" s="7"/>
      <c r="C2087" s="1" t="s">
        <v>36</v>
      </c>
      <c r="D2087" s="1" t="s">
        <v>102</v>
      </c>
      <c r="E2087" s="1" t="s">
        <v>82</v>
      </c>
      <c r="F2087" s="1" t="s">
        <v>766</v>
      </c>
      <c r="G2087" s="1" t="s">
        <v>767</v>
      </c>
      <c r="H2087" s="1" t="s">
        <v>768</v>
      </c>
      <c r="I2087" s="1" t="s">
        <v>265</v>
      </c>
      <c r="J2087" s="1"/>
      <c r="K2087" s="1" t="s">
        <v>769</v>
      </c>
      <c r="L2087" s="1" t="s">
        <v>88</v>
      </c>
      <c r="M2087" s="9">
        <v>44798.0</v>
      </c>
      <c r="N2087" s="9">
        <v>45156.0</v>
      </c>
      <c r="O2087" s="1"/>
      <c r="P2087" s="1">
        <v>8.33</v>
      </c>
      <c r="Q2087" s="1">
        <v>300000.0</v>
      </c>
      <c r="R2087" s="1">
        <v>804400.0</v>
      </c>
      <c r="S2087" s="9">
        <v>45187.0</v>
      </c>
      <c r="T2087" s="9">
        <v>45195.0</v>
      </c>
      <c r="U2087" s="1" t="s">
        <v>3096</v>
      </c>
      <c r="V2087" s="5">
        <v>67006.52</v>
      </c>
      <c r="W2087" s="11">
        <v>79067.6936</v>
      </c>
      <c r="X2087" s="9">
        <v>45265.0</v>
      </c>
      <c r="Y2087" s="5">
        <v>72367.0416</v>
      </c>
      <c r="Z2087" s="5">
        <v>50254.89</v>
      </c>
      <c r="AA2087" s="9">
        <v>45267.0</v>
      </c>
      <c r="AB2087" s="1" t="s">
        <v>3097</v>
      </c>
      <c r="AC2087" s="1" t="s">
        <v>55</v>
      </c>
      <c r="AD2087" s="12" t="s">
        <v>46</v>
      </c>
      <c r="AE2087" s="12" t="s">
        <v>47</v>
      </c>
      <c r="AF2087" s="12" t="s">
        <v>47</v>
      </c>
      <c r="AG2087" s="12" t="s">
        <v>47</v>
      </c>
      <c r="AH2087" s="12" t="s">
        <v>47</v>
      </c>
      <c r="AI2087" s="12" t="s">
        <v>47</v>
      </c>
    </row>
    <row r="2088">
      <c r="A2088" s="1" t="s">
        <v>3082</v>
      </c>
      <c r="B2088" s="7"/>
      <c r="C2088" s="1" t="s">
        <v>36</v>
      </c>
      <c r="D2088" s="1" t="s">
        <v>102</v>
      </c>
      <c r="E2088" s="1" t="s">
        <v>82</v>
      </c>
      <c r="F2088" s="1" t="s">
        <v>766</v>
      </c>
      <c r="G2088" s="1" t="s">
        <v>767</v>
      </c>
      <c r="H2088" s="1" t="s">
        <v>768</v>
      </c>
      <c r="I2088" s="1" t="s">
        <v>265</v>
      </c>
      <c r="J2088" s="1"/>
      <c r="K2088" s="1" t="s">
        <v>769</v>
      </c>
      <c r="L2088" s="1" t="s">
        <v>88</v>
      </c>
      <c r="M2088" s="9">
        <v>44798.0</v>
      </c>
      <c r="N2088" s="9">
        <v>45172.0</v>
      </c>
      <c r="O2088" s="1"/>
      <c r="P2088" s="1">
        <v>8.33</v>
      </c>
      <c r="Q2088" s="1">
        <v>300000.0</v>
      </c>
      <c r="R2088" s="1">
        <v>778400.0</v>
      </c>
      <c r="S2088" s="9">
        <v>45202.0</v>
      </c>
      <c r="T2088" s="9">
        <v>45203.0</v>
      </c>
      <c r="U2088" s="1" t="s">
        <v>3098</v>
      </c>
      <c r="V2088" s="5">
        <v>64840.72</v>
      </c>
      <c r="W2088" s="11">
        <v>76512.0496</v>
      </c>
      <c r="X2088" s="9">
        <v>45315.0</v>
      </c>
      <c r="Y2088" s="5">
        <v>70027.9776</v>
      </c>
      <c r="Z2088" s="5">
        <v>48630.54</v>
      </c>
      <c r="AA2088" s="9">
        <v>45316.0</v>
      </c>
      <c r="AB2088" s="1" t="s">
        <v>3099</v>
      </c>
      <c r="AC2088" s="1" t="s">
        <v>55</v>
      </c>
      <c r="AD2088" s="12" t="s">
        <v>46</v>
      </c>
      <c r="AE2088" s="12" t="s">
        <v>47</v>
      </c>
      <c r="AF2088" s="12" t="s">
        <v>47</v>
      </c>
      <c r="AG2088" s="12" t="s">
        <v>47</v>
      </c>
      <c r="AH2088" s="12" t="s">
        <v>47</v>
      </c>
      <c r="AI2088" s="12" t="s">
        <v>47</v>
      </c>
    </row>
    <row r="2089">
      <c r="A2089" s="1" t="s">
        <v>3082</v>
      </c>
      <c r="B2089" s="7"/>
      <c r="C2089" s="1" t="s">
        <v>36</v>
      </c>
      <c r="D2089" s="1" t="s">
        <v>102</v>
      </c>
      <c r="E2089" s="1" t="s">
        <v>82</v>
      </c>
      <c r="F2089" s="1" t="s">
        <v>766</v>
      </c>
      <c r="G2089" s="1" t="s">
        <v>767</v>
      </c>
      <c r="H2089" s="1" t="s">
        <v>768</v>
      </c>
      <c r="I2089" s="1" t="s">
        <v>265</v>
      </c>
      <c r="J2089" s="1"/>
      <c r="K2089" s="1" t="s">
        <v>769</v>
      </c>
      <c r="L2089" s="1" t="s">
        <v>88</v>
      </c>
      <c r="M2089" s="9">
        <v>44798.0</v>
      </c>
      <c r="N2089" s="9">
        <v>45173.0</v>
      </c>
      <c r="O2089" s="1"/>
      <c r="P2089" s="1">
        <v>8.33</v>
      </c>
      <c r="Q2089" s="1">
        <v>500000.0</v>
      </c>
      <c r="R2089" s="1">
        <v>240000.0</v>
      </c>
      <c r="S2089" s="9">
        <v>45203.0</v>
      </c>
      <c r="T2089" s="14">
        <v>45209.0</v>
      </c>
      <c r="U2089" s="1" t="s">
        <v>3100</v>
      </c>
      <c r="V2089" s="5">
        <v>19992.0</v>
      </c>
      <c r="W2089" s="11">
        <v>23590.559999999998</v>
      </c>
      <c r="X2089" s="14">
        <v>45209.0</v>
      </c>
      <c r="Y2089" s="5">
        <v>21591.359999999997</v>
      </c>
      <c r="Z2089" s="5">
        <v>14994.0</v>
      </c>
      <c r="AA2089" s="14">
        <v>45209.0</v>
      </c>
      <c r="AB2089" s="1" t="s">
        <v>3100</v>
      </c>
      <c r="AC2089" s="1" t="s">
        <v>55</v>
      </c>
      <c r="AD2089" s="12" t="s">
        <v>46</v>
      </c>
      <c r="AE2089" s="12" t="s">
        <v>47</v>
      </c>
      <c r="AF2089" s="12" t="s">
        <v>47</v>
      </c>
      <c r="AG2089" s="12" t="s">
        <v>47</v>
      </c>
      <c r="AH2089" s="12" t="s">
        <v>47</v>
      </c>
      <c r="AI2089" s="12" t="s">
        <v>47</v>
      </c>
    </row>
    <row r="2090">
      <c r="A2090" s="1" t="s">
        <v>3082</v>
      </c>
      <c r="B2090" s="7"/>
      <c r="C2090" s="1" t="s">
        <v>36</v>
      </c>
      <c r="D2090" s="1" t="s">
        <v>102</v>
      </c>
      <c r="E2090" s="1" t="s">
        <v>82</v>
      </c>
      <c r="F2090" s="1" t="s">
        <v>766</v>
      </c>
      <c r="G2090" s="1" t="s">
        <v>767</v>
      </c>
      <c r="H2090" s="1" t="s">
        <v>768</v>
      </c>
      <c r="I2090" s="1" t="s">
        <v>265</v>
      </c>
      <c r="J2090" s="1"/>
      <c r="K2090" s="1" t="s">
        <v>769</v>
      </c>
      <c r="L2090" s="1" t="s">
        <v>88</v>
      </c>
      <c r="M2090" s="9">
        <v>44798.0</v>
      </c>
      <c r="N2090" s="9">
        <v>45185.0</v>
      </c>
      <c r="O2090" s="1"/>
      <c r="P2090" s="1">
        <v>8.33</v>
      </c>
      <c r="Q2090" s="1">
        <v>500000.0</v>
      </c>
      <c r="R2090" s="1">
        <v>321600.0</v>
      </c>
      <c r="S2090" s="14">
        <v>45215.0</v>
      </c>
      <c r="T2090" s="14">
        <v>45216.0</v>
      </c>
      <c r="U2090" s="1" t="s">
        <v>3101</v>
      </c>
      <c r="V2090" s="5">
        <v>26789.28</v>
      </c>
      <c r="W2090" s="11">
        <v>31611.350399999996</v>
      </c>
      <c r="X2090" s="9">
        <v>45200.0</v>
      </c>
      <c r="Y2090" s="5">
        <v>28932.422399999996</v>
      </c>
      <c r="Z2090" s="5">
        <v>20091.96</v>
      </c>
      <c r="AA2090" s="9">
        <v>45267.0</v>
      </c>
      <c r="AB2090" s="1" t="s">
        <v>3102</v>
      </c>
      <c r="AC2090" s="1" t="s">
        <v>55</v>
      </c>
      <c r="AD2090" s="12" t="s">
        <v>46</v>
      </c>
      <c r="AE2090" s="12" t="s">
        <v>47</v>
      </c>
      <c r="AF2090" s="12" t="s">
        <v>47</v>
      </c>
      <c r="AG2090" s="12" t="s">
        <v>47</v>
      </c>
      <c r="AH2090" s="12" t="s">
        <v>47</v>
      </c>
      <c r="AI2090" s="12" t="s">
        <v>47</v>
      </c>
    </row>
    <row r="2091">
      <c r="A2091" s="1" t="s">
        <v>3082</v>
      </c>
      <c r="B2091" s="7"/>
      <c r="C2091" s="1" t="s">
        <v>36</v>
      </c>
      <c r="D2091" s="1" t="s">
        <v>102</v>
      </c>
      <c r="E2091" s="1" t="s">
        <v>82</v>
      </c>
      <c r="F2091" s="1" t="s">
        <v>766</v>
      </c>
      <c r="G2091" s="1" t="s">
        <v>767</v>
      </c>
      <c r="H2091" s="1" t="s">
        <v>768</v>
      </c>
      <c r="I2091" s="1" t="s">
        <v>265</v>
      </c>
      <c r="J2091" s="1"/>
      <c r="K2091" s="1" t="s">
        <v>769</v>
      </c>
      <c r="L2091" s="1" t="s">
        <v>88</v>
      </c>
      <c r="M2091" s="9">
        <v>44798.0</v>
      </c>
      <c r="N2091" s="9">
        <v>45185.0</v>
      </c>
      <c r="O2091" s="1"/>
      <c r="P2091" s="1">
        <v>8.33</v>
      </c>
      <c r="Q2091" s="1">
        <v>300000.0</v>
      </c>
      <c r="R2091" s="1">
        <v>288400.0</v>
      </c>
      <c r="S2091" s="14">
        <v>45215.0</v>
      </c>
      <c r="T2091" s="14">
        <v>45216.0</v>
      </c>
      <c r="U2091" s="1" t="s">
        <v>3103</v>
      </c>
      <c r="V2091" s="5">
        <v>24023.72</v>
      </c>
      <c r="W2091" s="11">
        <v>28347.9896</v>
      </c>
      <c r="X2091" s="9">
        <v>45315.0</v>
      </c>
      <c r="Y2091" s="5">
        <v>25945.6176</v>
      </c>
      <c r="Z2091" s="5">
        <v>18017.79</v>
      </c>
      <c r="AA2091" s="9">
        <v>45316.0</v>
      </c>
      <c r="AB2091" s="1" t="s">
        <v>3099</v>
      </c>
      <c r="AC2091" s="1" t="s">
        <v>55</v>
      </c>
      <c r="AD2091" s="12" t="s">
        <v>46</v>
      </c>
      <c r="AE2091" s="12" t="s">
        <v>47</v>
      </c>
      <c r="AF2091" s="12" t="s">
        <v>47</v>
      </c>
      <c r="AG2091" s="12" t="s">
        <v>47</v>
      </c>
      <c r="AH2091" s="12" t="s">
        <v>47</v>
      </c>
      <c r="AI2091" s="12" t="s">
        <v>47</v>
      </c>
    </row>
    <row r="2092">
      <c r="A2092" s="1" t="s">
        <v>3082</v>
      </c>
      <c r="B2092" s="7"/>
      <c r="C2092" s="1" t="s">
        <v>36</v>
      </c>
      <c r="D2092" s="1" t="s">
        <v>102</v>
      </c>
      <c r="E2092" s="1" t="s">
        <v>82</v>
      </c>
      <c r="F2092" s="1" t="s">
        <v>766</v>
      </c>
      <c r="G2092" s="1" t="s">
        <v>767</v>
      </c>
      <c r="H2092" s="1" t="s">
        <v>768</v>
      </c>
      <c r="I2092" s="1" t="s">
        <v>265</v>
      </c>
      <c r="J2092" s="1"/>
      <c r="K2092" s="1" t="s">
        <v>769</v>
      </c>
      <c r="L2092" s="1" t="s">
        <v>88</v>
      </c>
      <c r="M2092" s="9">
        <v>44798.0</v>
      </c>
      <c r="N2092" s="9">
        <v>45185.0</v>
      </c>
      <c r="O2092" s="1"/>
      <c r="P2092" s="1">
        <v>8.33</v>
      </c>
      <c r="Q2092" s="1">
        <v>300000.0</v>
      </c>
      <c r="R2092" s="1">
        <v>1224000.0</v>
      </c>
      <c r="S2092" s="14">
        <v>45215.0</v>
      </c>
      <c r="T2092" s="14">
        <v>45216.0</v>
      </c>
      <c r="U2092" s="1" t="s">
        <v>3104</v>
      </c>
      <c r="V2092" s="5">
        <v>101959.2</v>
      </c>
      <c r="W2092" s="11">
        <v>120311.85599999999</v>
      </c>
      <c r="X2092" s="9">
        <v>45315.0</v>
      </c>
      <c r="Y2092" s="5">
        <v>110115.93599999999</v>
      </c>
      <c r="Z2092" s="5">
        <v>76469.4</v>
      </c>
      <c r="AA2092" s="9">
        <v>45316.0</v>
      </c>
      <c r="AB2092" s="1" t="s">
        <v>3105</v>
      </c>
      <c r="AC2092" s="1" t="s">
        <v>55</v>
      </c>
      <c r="AD2092" s="12" t="s">
        <v>46</v>
      </c>
      <c r="AE2092" s="12" t="s">
        <v>47</v>
      </c>
      <c r="AF2092" s="12" t="s">
        <v>47</v>
      </c>
      <c r="AG2092" s="12" t="s">
        <v>47</v>
      </c>
      <c r="AH2092" s="12" t="s">
        <v>47</v>
      </c>
      <c r="AI2092" s="12" t="s">
        <v>47</v>
      </c>
    </row>
    <row r="2093">
      <c r="A2093" s="1" t="s">
        <v>3082</v>
      </c>
      <c r="B2093" s="7"/>
      <c r="C2093" s="1" t="s">
        <v>36</v>
      </c>
      <c r="D2093" s="1" t="s">
        <v>102</v>
      </c>
      <c r="E2093" s="1" t="s">
        <v>82</v>
      </c>
      <c r="F2093" s="1" t="s">
        <v>766</v>
      </c>
      <c r="G2093" s="1" t="s">
        <v>767</v>
      </c>
      <c r="H2093" s="1" t="s">
        <v>768</v>
      </c>
      <c r="I2093" s="1" t="s">
        <v>265</v>
      </c>
      <c r="J2093" s="1"/>
      <c r="K2093" s="1" t="s">
        <v>769</v>
      </c>
      <c r="L2093" s="1" t="s">
        <v>88</v>
      </c>
      <c r="M2093" s="9">
        <v>44798.0</v>
      </c>
      <c r="N2093" s="9">
        <v>45185.0</v>
      </c>
      <c r="O2093" s="1"/>
      <c r="P2093" s="1">
        <v>8.33</v>
      </c>
      <c r="Q2093" s="1">
        <v>300000.0</v>
      </c>
      <c r="R2093" s="1">
        <v>818400.0</v>
      </c>
      <c r="S2093" s="14">
        <v>45215.0</v>
      </c>
      <c r="T2093" s="14">
        <v>45216.0</v>
      </c>
      <c r="U2093" s="1" t="s">
        <v>3106</v>
      </c>
      <c r="V2093" s="5">
        <v>68172.72</v>
      </c>
      <c r="W2093" s="11">
        <v>80443.8096</v>
      </c>
      <c r="X2093" s="9">
        <v>45315.0</v>
      </c>
      <c r="Y2093" s="5">
        <v>73626.5376</v>
      </c>
      <c r="Z2093" s="5">
        <v>51129.54</v>
      </c>
      <c r="AA2093" s="9">
        <v>45316.0</v>
      </c>
      <c r="AB2093" s="1" t="s">
        <v>3107</v>
      </c>
      <c r="AC2093" s="1" t="s">
        <v>55</v>
      </c>
      <c r="AD2093" s="12" t="s">
        <v>46</v>
      </c>
      <c r="AE2093" s="12" t="s">
        <v>47</v>
      </c>
      <c r="AF2093" s="12" t="s">
        <v>47</v>
      </c>
      <c r="AG2093" s="12" t="s">
        <v>47</v>
      </c>
      <c r="AH2093" s="12" t="s">
        <v>47</v>
      </c>
      <c r="AI2093" s="12" t="s">
        <v>47</v>
      </c>
    </row>
    <row r="2094">
      <c r="A2094" s="1" t="s">
        <v>3082</v>
      </c>
      <c r="B2094" s="7"/>
      <c r="C2094" s="1" t="s">
        <v>36</v>
      </c>
      <c r="D2094" s="1" t="s">
        <v>102</v>
      </c>
      <c r="E2094" s="1" t="s">
        <v>82</v>
      </c>
      <c r="F2094" s="1" t="s">
        <v>766</v>
      </c>
      <c r="G2094" s="1" t="s">
        <v>767</v>
      </c>
      <c r="H2094" s="1" t="s">
        <v>768</v>
      </c>
      <c r="I2094" s="1" t="s">
        <v>265</v>
      </c>
      <c r="J2094" s="1"/>
      <c r="K2094" s="1" t="s">
        <v>769</v>
      </c>
      <c r="L2094" s="1" t="s">
        <v>88</v>
      </c>
      <c r="M2094" s="9">
        <v>44798.0</v>
      </c>
      <c r="N2094" s="9">
        <v>45236.0</v>
      </c>
      <c r="O2094" s="1"/>
      <c r="P2094" s="1">
        <v>8.33</v>
      </c>
      <c r="Q2094" s="1">
        <v>100000.0</v>
      </c>
      <c r="R2094" s="1">
        <v>388400.0</v>
      </c>
      <c r="S2094" s="9">
        <v>45236.0</v>
      </c>
      <c r="T2094" s="9">
        <v>45238.0</v>
      </c>
      <c r="U2094" s="1" t="s">
        <v>3108</v>
      </c>
      <c r="V2094" s="5">
        <v>32353.72</v>
      </c>
      <c r="W2094" s="11">
        <v>38177.3896</v>
      </c>
      <c r="X2094" s="9">
        <v>45266.0</v>
      </c>
      <c r="Y2094" s="5">
        <v>34942.0176</v>
      </c>
      <c r="Z2094" s="5">
        <v>24265.29</v>
      </c>
      <c r="AA2094" s="14">
        <v>45270.0</v>
      </c>
      <c r="AB2094" s="1" t="s">
        <v>3108</v>
      </c>
      <c r="AC2094" s="1" t="s">
        <v>55</v>
      </c>
      <c r="AD2094" s="12" t="s">
        <v>46</v>
      </c>
      <c r="AE2094" s="12" t="s">
        <v>47</v>
      </c>
      <c r="AF2094" s="12" t="s">
        <v>47</v>
      </c>
      <c r="AG2094" s="12" t="s">
        <v>47</v>
      </c>
      <c r="AH2094" s="12" t="s">
        <v>47</v>
      </c>
      <c r="AI2094" s="12" t="s">
        <v>47</v>
      </c>
    </row>
    <row r="2095">
      <c r="A2095" s="1" t="s">
        <v>3082</v>
      </c>
      <c r="B2095" s="7"/>
      <c r="C2095" s="1" t="s">
        <v>36</v>
      </c>
      <c r="D2095" s="1" t="s">
        <v>102</v>
      </c>
      <c r="E2095" s="1" t="s">
        <v>82</v>
      </c>
      <c r="F2095" s="1" t="s">
        <v>766</v>
      </c>
      <c r="G2095" s="1" t="s">
        <v>767</v>
      </c>
      <c r="H2095" s="1" t="s">
        <v>768</v>
      </c>
      <c r="I2095" s="1" t="s">
        <v>265</v>
      </c>
      <c r="J2095" s="1"/>
      <c r="K2095" s="1" t="s">
        <v>769</v>
      </c>
      <c r="L2095" s="1" t="s">
        <v>88</v>
      </c>
      <c r="M2095" s="9">
        <v>44798.0</v>
      </c>
      <c r="N2095" s="14">
        <v>45219.0</v>
      </c>
      <c r="O2095" s="1"/>
      <c r="P2095" s="1">
        <v>8.33</v>
      </c>
      <c r="Q2095" s="1">
        <v>300000.0</v>
      </c>
      <c r="R2095" s="1">
        <v>1178400.0</v>
      </c>
      <c r="S2095" s="14">
        <v>45250.0</v>
      </c>
      <c r="T2095" s="14">
        <v>45253.0</v>
      </c>
      <c r="U2095" s="1" t="s">
        <v>3109</v>
      </c>
      <c r="V2095" s="5">
        <v>98160.72</v>
      </c>
      <c r="W2095" s="11">
        <v>115829.64959999999</v>
      </c>
      <c r="X2095" s="9">
        <v>45315.0</v>
      </c>
      <c r="Y2095" s="5">
        <v>106013.57759999999</v>
      </c>
      <c r="Z2095" s="5">
        <v>73620.54000000001</v>
      </c>
      <c r="AA2095" s="9">
        <v>45316.0</v>
      </c>
      <c r="AB2095" s="1" t="s">
        <v>3110</v>
      </c>
      <c r="AC2095" s="1" t="s">
        <v>55</v>
      </c>
      <c r="AD2095" s="12" t="s">
        <v>46</v>
      </c>
      <c r="AE2095" s="12" t="s">
        <v>47</v>
      </c>
      <c r="AF2095" s="12" t="s">
        <v>47</v>
      </c>
      <c r="AG2095" s="12" t="s">
        <v>47</v>
      </c>
      <c r="AH2095" s="12" t="s">
        <v>47</v>
      </c>
      <c r="AI2095" s="12" t="s">
        <v>47</v>
      </c>
    </row>
    <row r="2096">
      <c r="A2096" s="1" t="s">
        <v>3082</v>
      </c>
      <c r="B2096" s="7"/>
      <c r="C2096" s="1" t="s">
        <v>36</v>
      </c>
      <c r="D2096" s="1" t="s">
        <v>102</v>
      </c>
      <c r="E2096" s="1" t="s">
        <v>82</v>
      </c>
      <c r="F2096" s="1" t="s">
        <v>766</v>
      </c>
      <c r="G2096" s="1" t="s">
        <v>767</v>
      </c>
      <c r="H2096" s="1" t="s">
        <v>768</v>
      </c>
      <c r="I2096" s="1" t="s">
        <v>265</v>
      </c>
      <c r="J2096" s="1"/>
      <c r="K2096" s="1" t="s">
        <v>769</v>
      </c>
      <c r="L2096" s="1" t="s">
        <v>88</v>
      </c>
      <c r="M2096" s="9">
        <v>44798.0</v>
      </c>
      <c r="N2096" s="9">
        <v>45234.0</v>
      </c>
      <c r="O2096" s="1"/>
      <c r="P2096" s="1">
        <v>8.33</v>
      </c>
      <c r="Q2096" s="1">
        <v>300000.0</v>
      </c>
      <c r="R2096" s="1">
        <v>808400.0</v>
      </c>
      <c r="S2096" s="9">
        <v>45264.0</v>
      </c>
      <c r="T2096" s="14">
        <v>45272.0</v>
      </c>
      <c r="U2096" s="1" t="s">
        <v>3111</v>
      </c>
      <c r="V2096" s="5">
        <v>67339.72</v>
      </c>
      <c r="W2096" s="11">
        <v>79460.86959999999</v>
      </c>
      <c r="X2096" s="9">
        <v>45344.0</v>
      </c>
      <c r="Y2096" s="5">
        <v>72726.8976</v>
      </c>
      <c r="Z2096" s="5">
        <v>50504.79</v>
      </c>
      <c r="AA2096" s="9">
        <v>45344.0</v>
      </c>
      <c r="AB2096" s="1" t="s">
        <v>3112</v>
      </c>
      <c r="AC2096" s="1" t="s">
        <v>55</v>
      </c>
      <c r="AD2096" s="12" t="s">
        <v>46</v>
      </c>
      <c r="AE2096" s="12" t="s">
        <v>47</v>
      </c>
      <c r="AF2096" s="12" t="s">
        <v>47</v>
      </c>
      <c r="AG2096" s="12" t="s">
        <v>47</v>
      </c>
      <c r="AH2096" s="12" t="s">
        <v>47</v>
      </c>
      <c r="AI2096" s="12" t="s">
        <v>47</v>
      </c>
    </row>
    <row r="2097">
      <c r="A2097" s="1" t="s">
        <v>3082</v>
      </c>
      <c r="B2097" s="7"/>
      <c r="C2097" s="1" t="s">
        <v>36</v>
      </c>
      <c r="D2097" s="1" t="s">
        <v>102</v>
      </c>
      <c r="E2097" s="1" t="s">
        <v>82</v>
      </c>
      <c r="F2097" s="1" t="s">
        <v>766</v>
      </c>
      <c r="G2097" s="1" t="s">
        <v>767</v>
      </c>
      <c r="H2097" s="1" t="s">
        <v>768</v>
      </c>
      <c r="I2097" s="1" t="s">
        <v>265</v>
      </c>
      <c r="J2097" s="1"/>
      <c r="K2097" s="1" t="s">
        <v>769</v>
      </c>
      <c r="L2097" s="1" t="s">
        <v>88</v>
      </c>
      <c r="M2097" s="9">
        <v>44798.0</v>
      </c>
      <c r="N2097" s="9">
        <v>45234.0</v>
      </c>
      <c r="O2097" s="1"/>
      <c r="P2097" s="1">
        <v>8.33</v>
      </c>
      <c r="Q2097" s="1">
        <v>300000.0</v>
      </c>
      <c r="R2097" s="1">
        <v>768400.0</v>
      </c>
      <c r="S2097" s="9">
        <v>45264.0</v>
      </c>
      <c r="T2097" s="14">
        <v>45272.0</v>
      </c>
      <c r="U2097" s="1" t="s">
        <v>3113</v>
      </c>
      <c r="V2097" s="5">
        <v>64007.72</v>
      </c>
      <c r="W2097" s="11">
        <v>75529.1096</v>
      </c>
      <c r="X2097" s="9">
        <v>45344.0</v>
      </c>
      <c r="Y2097" s="5">
        <v>69128.3376</v>
      </c>
      <c r="Z2097" s="5">
        <v>48005.79</v>
      </c>
      <c r="AA2097" s="9">
        <v>45344.0</v>
      </c>
      <c r="AB2097" s="1" t="s">
        <v>3114</v>
      </c>
      <c r="AC2097" s="1" t="s">
        <v>55</v>
      </c>
      <c r="AD2097" s="12" t="s">
        <v>46</v>
      </c>
      <c r="AE2097" s="12" t="s">
        <v>47</v>
      </c>
      <c r="AF2097" s="12" t="s">
        <v>47</v>
      </c>
      <c r="AG2097" s="12" t="s">
        <v>47</v>
      </c>
      <c r="AH2097" s="12" t="s">
        <v>47</v>
      </c>
      <c r="AI2097" s="12" t="s">
        <v>47</v>
      </c>
    </row>
    <row r="2098">
      <c r="A2098" s="1" t="s">
        <v>3082</v>
      </c>
      <c r="B2098" s="7"/>
      <c r="C2098" s="1" t="s">
        <v>36</v>
      </c>
      <c r="D2098" s="1" t="s">
        <v>102</v>
      </c>
      <c r="E2098" s="1" t="s">
        <v>82</v>
      </c>
      <c r="F2098" s="1" t="s">
        <v>766</v>
      </c>
      <c r="G2098" s="1" t="s">
        <v>767</v>
      </c>
      <c r="H2098" s="1" t="s">
        <v>768</v>
      </c>
      <c r="I2098" s="1" t="s">
        <v>265</v>
      </c>
      <c r="J2098" s="1"/>
      <c r="K2098" s="1" t="s">
        <v>769</v>
      </c>
      <c r="L2098" s="1" t="s">
        <v>88</v>
      </c>
      <c r="M2098" s="9">
        <v>44798.0</v>
      </c>
      <c r="N2098" s="9">
        <v>45321.0</v>
      </c>
      <c r="O2098" s="1"/>
      <c r="P2098" s="1">
        <v>8.33</v>
      </c>
      <c r="Q2098" s="1">
        <v>300000.0</v>
      </c>
      <c r="R2098" s="1">
        <v>338400.0</v>
      </c>
      <c r="S2098" s="9">
        <v>45320.0</v>
      </c>
      <c r="T2098" s="9">
        <v>45321.0</v>
      </c>
      <c r="U2098" s="1" t="s">
        <v>3115</v>
      </c>
      <c r="V2098" s="5">
        <v>28188.72</v>
      </c>
      <c r="W2098" s="11">
        <v>33262.6896</v>
      </c>
      <c r="X2098" s="9">
        <v>45350.0</v>
      </c>
      <c r="Y2098" s="5">
        <v>30443.8176</v>
      </c>
      <c r="Z2098" s="5">
        <v>21141.54</v>
      </c>
      <c r="AA2098" s="9">
        <v>45354.0</v>
      </c>
      <c r="AB2098" s="1" t="s">
        <v>3115</v>
      </c>
      <c r="AC2098" s="1" t="s">
        <v>55</v>
      </c>
      <c r="AD2098" s="12" t="s">
        <v>46</v>
      </c>
      <c r="AE2098" s="12" t="s">
        <v>47</v>
      </c>
      <c r="AF2098" s="12" t="s">
        <v>47</v>
      </c>
      <c r="AG2098" s="12" t="s">
        <v>47</v>
      </c>
      <c r="AH2098" s="12" t="s">
        <v>47</v>
      </c>
      <c r="AI2098" s="12" t="s">
        <v>47</v>
      </c>
    </row>
    <row r="2099">
      <c r="A2099" s="1" t="s">
        <v>3082</v>
      </c>
      <c r="B2099" s="7"/>
      <c r="C2099" s="1" t="s">
        <v>36</v>
      </c>
      <c r="D2099" s="1" t="s">
        <v>102</v>
      </c>
      <c r="E2099" s="1" t="s">
        <v>82</v>
      </c>
      <c r="F2099" s="1" t="s">
        <v>766</v>
      </c>
      <c r="G2099" s="1" t="s">
        <v>767</v>
      </c>
      <c r="H2099" s="1" t="s">
        <v>768</v>
      </c>
      <c r="I2099" s="1" t="s">
        <v>265</v>
      </c>
      <c r="J2099" s="1"/>
      <c r="K2099" s="1" t="s">
        <v>769</v>
      </c>
      <c r="L2099" s="1" t="s">
        <v>88</v>
      </c>
      <c r="M2099" s="9">
        <v>44798.0</v>
      </c>
      <c r="N2099" s="9">
        <v>45336.0</v>
      </c>
      <c r="O2099" s="1"/>
      <c r="P2099" s="1">
        <v>8.33</v>
      </c>
      <c r="Q2099" s="1">
        <v>400000.0</v>
      </c>
      <c r="R2099" s="1">
        <v>444400.0</v>
      </c>
      <c r="S2099" s="9">
        <v>45334.0</v>
      </c>
      <c r="T2099" s="9">
        <v>45336.0</v>
      </c>
      <c r="U2099" s="1" t="s">
        <v>3116</v>
      </c>
      <c r="V2099" s="5">
        <v>37018.52</v>
      </c>
      <c r="W2099" s="11">
        <v>43681.853599999995</v>
      </c>
      <c r="X2099" s="9">
        <v>45364.0</v>
      </c>
      <c r="Y2099" s="5">
        <v>39980.001599999996</v>
      </c>
      <c r="Z2099" s="5">
        <v>27763.89</v>
      </c>
      <c r="AA2099" s="9">
        <v>45368.0</v>
      </c>
      <c r="AB2099" s="1" t="s">
        <v>3116</v>
      </c>
      <c r="AC2099" s="1" t="s">
        <v>55</v>
      </c>
      <c r="AD2099" s="12" t="s">
        <v>46</v>
      </c>
      <c r="AE2099" s="12" t="s">
        <v>47</v>
      </c>
      <c r="AF2099" s="12" t="s">
        <v>47</v>
      </c>
      <c r="AG2099" s="12" t="s">
        <v>47</v>
      </c>
      <c r="AH2099" s="12" t="s">
        <v>47</v>
      </c>
      <c r="AI2099" s="12" t="s">
        <v>47</v>
      </c>
    </row>
    <row r="2100">
      <c r="A2100" s="1" t="s">
        <v>3082</v>
      </c>
      <c r="B2100" s="7"/>
      <c r="C2100" s="1" t="s">
        <v>36</v>
      </c>
      <c r="D2100" s="1" t="s">
        <v>102</v>
      </c>
      <c r="E2100" s="1" t="s">
        <v>82</v>
      </c>
      <c r="F2100" s="1" t="s">
        <v>766</v>
      </c>
      <c r="G2100" s="1" t="s">
        <v>767</v>
      </c>
      <c r="H2100" s="1" t="s">
        <v>768</v>
      </c>
      <c r="I2100" s="1" t="s">
        <v>265</v>
      </c>
      <c r="J2100" s="1"/>
      <c r="K2100" s="1" t="s">
        <v>769</v>
      </c>
      <c r="L2100" s="1" t="s">
        <v>88</v>
      </c>
      <c r="M2100" s="9">
        <v>44798.0</v>
      </c>
      <c r="N2100" s="9">
        <v>44932.0</v>
      </c>
      <c r="O2100" s="1"/>
      <c r="P2100" s="1">
        <v>8.33</v>
      </c>
      <c r="Q2100" s="1">
        <v>300000.0</v>
      </c>
      <c r="R2100" s="1">
        <v>300000.0</v>
      </c>
      <c r="S2100" s="10">
        <v>45022.0</v>
      </c>
      <c r="V2100" s="5">
        <v>24990.0</v>
      </c>
      <c r="W2100" s="11">
        <v>29488.199999999997</v>
      </c>
      <c r="Z2100" s="5">
        <v>18742.5</v>
      </c>
      <c r="AC2100" s="1" t="s">
        <v>45</v>
      </c>
      <c r="AD2100" s="12" t="s">
        <v>46</v>
      </c>
      <c r="AE2100" s="12" t="s">
        <v>46</v>
      </c>
      <c r="AF2100" s="12" t="s">
        <v>47</v>
      </c>
    </row>
    <row r="2101">
      <c r="A2101" s="1" t="s">
        <v>3082</v>
      </c>
      <c r="B2101" s="7"/>
      <c r="C2101" s="1" t="s">
        <v>36</v>
      </c>
      <c r="D2101" s="1" t="s">
        <v>102</v>
      </c>
      <c r="E2101" s="1" t="s">
        <v>82</v>
      </c>
      <c r="F2101" s="1" t="s">
        <v>766</v>
      </c>
      <c r="G2101" s="1" t="s">
        <v>767</v>
      </c>
      <c r="H2101" s="1" t="s">
        <v>768</v>
      </c>
      <c r="I2101" s="1" t="s">
        <v>265</v>
      </c>
      <c r="J2101" s="1"/>
      <c r="K2101" s="1" t="s">
        <v>769</v>
      </c>
      <c r="L2101" s="1" t="s">
        <v>88</v>
      </c>
      <c r="M2101" s="9">
        <v>44798.0</v>
      </c>
      <c r="N2101" s="9">
        <v>44798.0</v>
      </c>
      <c r="O2101" s="1"/>
      <c r="P2101" s="1">
        <v>8.33</v>
      </c>
      <c r="Q2101" s="1">
        <v>500000.0</v>
      </c>
      <c r="R2101" s="1">
        <v>300000.0</v>
      </c>
      <c r="S2101" s="10">
        <v>44888.0</v>
      </c>
      <c r="V2101" s="5">
        <v>24990.0</v>
      </c>
      <c r="W2101" s="11">
        <v>29488.199999999997</v>
      </c>
      <c r="Z2101" s="5">
        <v>18742.5</v>
      </c>
      <c r="AB2101" s="1"/>
      <c r="AC2101" s="1" t="s">
        <v>45</v>
      </c>
      <c r="AD2101" s="12" t="s">
        <v>46</v>
      </c>
      <c r="AE2101" s="12" t="s">
        <v>46</v>
      </c>
      <c r="AF2101" s="12" t="s">
        <v>46</v>
      </c>
    </row>
    <row r="2102">
      <c r="A2102" s="1" t="s">
        <v>3082</v>
      </c>
      <c r="B2102" s="7"/>
      <c r="C2102" s="1" t="s">
        <v>36</v>
      </c>
      <c r="D2102" s="1" t="s">
        <v>102</v>
      </c>
      <c r="E2102" s="1" t="s">
        <v>82</v>
      </c>
      <c r="F2102" s="1" t="s">
        <v>766</v>
      </c>
      <c r="G2102" s="1" t="s">
        <v>767</v>
      </c>
      <c r="H2102" s="1" t="s">
        <v>768</v>
      </c>
      <c r="I2102" s="1" t="s">
        <v>265</v>
      </c>
      <c r="J2102" s="1"/>
      <c r="K2102" s="1" t="s">
        <v>769</v>
      </c>
      <c r="L2102" s="1" t="s">
        <v>88</v>
      </c>
      <c r="M2102" s="9">
        <v>44798.0</v>
      </c>
      <c r="N2102" s="9">
        <v>44798.0</v>
      </c>
      <c r="O2102" s="1"/>
      <c r="P2102" s="1">
        <v>8.33</v>
      </c>
      <c r="Q2102" s="1">
        <v>500000.0</v>
      </c>
      <c r="R2102" s="1">
        <v>300000.0</v>
      </c>
      <c r="S2102" s="10">
        <v>44888.0</v>
      </c>
      <c r="V2102" s="5">
        <v>24990.0</v>
      </c>
      <c r="W2102" s="11">
        <v>29488.199999999997</v>
      </c>
      <c r="X2102" s="1"/>
      <c r="Y2102" s="1"/>
      <c r="Z2102" s="5">
        <v>18742.5</v>
      </c>
      <c r="AA2102" s="1"/>
      <c r="AB2102" s="1"/>
      <c r="AC2102" s="1" t="s">
        <v>45</v>
      </c>
      <c r="AD2102" s="12" t="s">
        <v>46</v>
      </c>
      <c r="AE2102" s="12" t="s">
        <v>46</v>
      </c>
      <c r="AF2102" s="12" t="s">
        <v>46</v>
      </c>
    </row>
    <row r="2103">
      <c r="A2103" s="1" t="s">
        <v>3082</v>
      </c>
      <c r="B2103" s="7"/>
      <c r="C2103" s="1" t="s">
        <v>36</v>
      </c>
      <c r="D2103" s="1" t="s">
        <v>102</v>
      </c>
      <c r="E2103" s="1" t="s">
        <v>82</v>
      </c>
      <c r="F2103" s="1" t="s">
        <v>766</v>
      </c>
      <c r="G2103" s="1" t="s">
        <v>767</v>
      </c>
      <c r="H2103" s="1" t="s">
        <v>768</v>
      </c>
      <c r="I2103" s="1" t="s">
        <v>265</v>
      </c>
      <c r="J2103" s="1"/>
      <c r="K2103" s="1" t="s">
        <v>769</v>
      </c>
      <c r="L2103" s="1" t="s">
        <v>88</v>
      </c>
      <c r="M2103" s="9">
        <v>44798.0</v>
      </c>
      <c r="N2103" s="9">
        <v>44798.0</v>
      </c>
      <c r="O2103" s="1"/>
      <c r="P2103" s="1">
        <v>8.33</v>
      </c>
      <c r="Q2103" s="1">
        <v>800000.0</v>
      </c>
      <c r="R2103" s="1">
        <v>300000.0</v>
      </c>
      <c r="S2103" s="10">
        <v>44888.0</v>
      </c>
      <c r="V2103" s="5">
        <v>24990.0</v>
      </c>
      <c r="W2103" s="11">
        <v>29488.199999999997</v>
      </c>
      <c r="Z2103" s="5">
        <v>18742.5</v>
      </c>
      <c r="AB2103" s="1"/>
      <c r="AC2103" s="1" t="s">
        <v>45</v>
      </c>
      <c r="AD2103" s="12" t="s">
        <v>46</v>
      </c>
      <c r="AE2103" s="12" t="s">
        <v>46</v>
      </c>
      <c r="AF2103" s="12" t="s">
        <v>46</v>
      </c>
    </row>
    <row r="2104">
      <c r="A2104" s="1" t="s">
        <v>3082</v>
      </c>
      <c r="B2104" s="7"/>
      <c r="C2104" s="1" t="s">
        <v>36</v>
      </c>
      <c r="D2104" s="1" t="s">
        <v>102</v>
      </c>
      <c r="E2104" s="1" t="s">
        <v>82</v>
      </c>
      <c r="F2104" s="1" t="s">
        <v>766</v>
      </c>
      <c r="G2104" s="1" t="s">
        <v>767</v>
      </c>
      <c r="H2104" s="1" t="s">
        <v>768</v>
      </c>
      <c r="I2104" s="1" t="s">
        <v>265</v>
      </c>
      <c r="J2104" s="1"/>
      <c r="K2104" s="1" t="s">
        <v>769</v>
      </c>
      <c r="L2104" s="1" t="s">
        <v>88</v>
      </c>
      <c r="M2104" s="9">
        <v>44798.0</v>
      </c>
      <c r="N2104" s="9">
        <v>44798.0</v>
      </c>
      <c r="O2104" s="1"/>
      <c r="P2104" s="1">
        <v>8.33</v>
      </c>
      <c r="Q2104" s="1">
        <v>818400.0</v>
      </c>
      <c r="R2104" s="1">
        <v>300000.0</v>
      </c>
      <c r="S2104" s="10">
        <v>44888.0</v>
      </c>
      <c r="V2104" s="5">
        <v>24990.0</v>
      </c>
      <c r="W2104" s="11">
        <v>29488.199999999997</v>
      </c>
      <c r="Z2104" s="5">
        <v>18742.5</v>
      </c>
      <c r="AB2104" s="1"/>
      <c r="AC2104" s="1" t="s">
        <v>45</v>
      </c>
      <c r="AD2104" s="12" t="s">
        <v>46</v>
      </c>
      <c r="AE2104" s="12" t="s">
        <v>46</v>
      </c>
      <c r="AF2104" s="12" t="s">
        <v>46</v>
      </c>
    </row>
    <row r="2105">
      <c r="A2105" s="1" t="s">
        <v>3082</v>
      </c>
      <c r="B2105" s="7"/>
      <c r="C2105" s="1" t="s">
        <v>36</v>
      </c>
      <c r="D2105" s="1" t="s">
        <v>102</v>
      </c>
      <c r="E2105" s="1" t="s">
        <v>82</v>
      </c>
      <c r="F2105" s="1" t="s">
        <v>766</v>
      </c>
      <c r="G2105" s="1" t="s">
        <v>767</v>
      </c>
      <c r="H2105" s="1" t="s">
        <v>768</v>
      </c>
      <c r="I2105" s="1" t="s">
        <v>265</v>
      </c>
      <c r="J2105" s="1"/>
      <c r="K2105" s="1" t="s">
        <v>769</v>
      </c>
      <c r="L2105" s="1" t="s">
        <v>88</v>
      </c>
      <c r="M2105" s="9">
        <v>44798.0</v>
      </c>
      <c r="N2105" s="9">
        <v>44798.0</v>
      </c>
      <c r="O2105" s="1"/>
      <c r="P2105" s="1">
        <v>8.33</v>
      </c>
      <c r="Q2105" s="1">
        <v>336000.0</v>
      </c>
      <c r="R2105" s="1">
        <v>300000.0</v>
      </c>
      <c r="S2105" s="10">
        <v>44888.0</v>
      </c>
      <c r="V2105" s="5">
        <v>24990.0</v>
      </c>
      <c r="W2105" s="11">
        <v>29488.199999999997</v>
      </c>
      <c r="Z2105" s="5">
        <v>18742.5</v>
      </c>
      <c r="AB2105" s="1"/>
      <c r="AC2105" s="1" t="s">
        <v>45</v>
      </c>
      <c r="AD2105" s="12" t="s">
        <v>46</v>
      </c>
      <c r="AE2105" s="12" t="s">
        <v>46</v>
      </c>
      <c r="AF2105" s="12" t="s">
        <v>46</v>
      </c>
    </row>
    <row r="2106">
      <c r="A2106" s="1" t="s">
        <v>3082</v>
      </c>
      <c r="B2106" s="7"/>
      <c r="C2106" s="1" t="s">
        <v>36</v>
      </c>
      <c r="D2106" s="1" t="s">
        <v>102</v>
      </c>
      <c r="E2106" s="1" t="s">
        <v>82</v>
      </c>
      <c r="F2106" s="1" t="s">
        <v>766</v>
      </c>
      <c r="G2106" s="1" t="s">
        <v>767</v>
      </c>
      <c r="H2106" s="1" t="s">
        <v>768</v>
      </c>
      <c r="I2106" s="1" t="s">
        <v>265</v>
      </c>
      <c r="J2106" s="1"/>
      <c r="K2106" s="1" t="s">
        <v>769</v>
      </c>
      <c r="L2106" s="1" t="s">
        <v>88</v>
      </c>
      <c r="M2106" s="9">
        <v>44798.0</v>
      </c>
      <c r="N2106" s="9">
        <v>44977.0</v>
      </c>
      <c r="O2106" s="1"/>
      <c r="P2106" s="1">
        <v>8.33</v>
      </c>
      <c r="Q2106" s="1">
        <v>300000.0</v>
      </c>
      <c r="R2106" s="1">
        <v>300000.0</v>
      </c>
      <c r="S2106" s="10">
        <v>45067.0</v>
      </c>
      <c r="V2106" s="5">
        <v>24990.0</v>
      </c>
      <c r="W2106" s="11">
        <v>29488.199999999997</v>
      </c>
      <c r="X2106" s="1"/>
      <c r="Y2106" s="1"/>
      <c r="Z2106" s="5">
        <v>18742.5</v>
      </c>
      <c r="AA2106" s="1"/>
      <c r="AB2106" s="1"/>
      <c r="AC2106" s="1" t="s">
        <v>45</v>
      </c>
      <c r="AD2106" s="12" t="s">
        <v>46</v>
      </c>
      <c r="AE2106" s="12" t="s">
        <v>46</v>
      </c>
      <c r="AF2106" s="12" t="s">
        <v>47</v>
      </c>
    </row>
    <row r="2107">
      <c r="A2107" s="1" t="s">
        <v>3082</v>
      </c>
      <c r="B2107" s="7"/>
      <c r="C2107" s="1" t="s">
        <v>36</v>
      </c>
      <c r="D2107" s="1" t="s">
        <v>102</v>
      </c>
      <c r="E2107" s="1" t="s">
        <v>82</v>
      </c>
      <c r="F2107" s="1" t="s">
        <v>766</v>
      </c>
      <c r="G2107" s="1" t="s">
        <v>767</v>
      </c>
      <c r="H2107" s="1" t="s">
        <v>768</v>
      </c>
      <c r="I2107" s="1" t="s">
        <v>265</v>
      </c>
      <c r="J2107" s="1"/>
      <c r="K2107" s="1" t="s">
        <v>769</v>
      </c>
      <c r="L2107" s="1" t="s">
        <v>88</v>
      </c>
      <c r="M2107" s="9">
        <v>44798.0</v>
      </c>
      <c r="N2107" s="9">
        <v>44798.0</v>
      </c>
      <c r="O2107" s="1"/>
      <c r="P2107" s="1">
        <v>8.33</v>
      </c>
      <c r="Q2107" s="1">
        <v>300000.0</v>
      </c>
      <c r="R2107" s="1">
        <v>300000.0</v>
      </c>
      <c r="S2107" s="10">
        <v>44888.0</v>
      </c>
      <c r="V2107" s="5">
        <v>24990.0</v>
      </c>
      <c r="W2107" s="11">
        <v>29488.199999999997</v>
      </c>
      <c r="Z2107" s="5">
        <v>18742.5</v>
      </c>
      <c r="AB2107" s="1"/>
      <c r="AC2107" s="1" t="s">
        <v>45</v>
      </c>
      <c r="AD2107" s="12" t="s">
        <v>46</v>
      </c>
      <c r="AE2107" s="12" t="s">
        <v>46</v>
      </c>
      <c r="AF2107" s="12" t="s">
        <v>46</v>
      </c>
    </row>
    <row r="2108">
      <c r="A2108" s="1" t="s">
        <v>3082</v>
      </c>
      <c r="B2108" s="7"/>
      <c r="C2108" s="1" t="s">
        <v>36</v>
      </c>
      <c r="D2108" s="1" t="s">
        <v>102</v>
      </c>
      <c r="E2108" s="1" t="s">
        <v>82</v>
      </c>
      <c r="F2108" s="1" t="s">
        <v>766</v>
      </c>
      <c r="G2108" s="1" t="s">
        <v>767</v>
      </c>
      <c r="H2108" s="1" t="s">
        <v>768</v>
      </c>
      <c r="I2108" s="1" t="s">
        <v>265</v>
      </c>
      <c r="J2108" s="1"/>
      <c r="K2108" s="1" t="s">
        <v>769</v>
      </c>
      <c r="L2108" s="1" t="s">
        <v>88</v>
      </c>
      <c r="M2108" s="9">
        <v>44798.0</v>
      </c>
      <c r="N2108" s="9">
        <v>44798.0</v>
      </c>
      <c r="O2108" s="1"/>
      <c r="P2108" s="1">
        <v>8.33</v>
      </c>
      <c r="Q2108" s="1">
        <v>300000.0</v>
      </c>
      <c r="R2108" s="1">
        <v>300000.0</v>
      </c>
      <c r="S2108" s="10">
        <v>44888.0</v>
      </c>
      <c r="V2108" s="5">
        <v>24990.0</v>
      </c>
      <c r="W2108" s="11">
        <v>29488.199999999997</v>
      </c>
      <c r="Z2108" s="5">
        <v>18742.5</v>
      </c>
      <c r="AB2108" s="1"/>
      <c r="AC2108" s="1" t="s">
        <v>45</v>
      </c>
      <c r="AD2108" s="12" t="s">
        <v>46</v>
      </c>
      <c r="AE2108" s="12" t="s">
        <v>46</v>
      </c>
      <c r="AF2108" s="12" t="s">
        <v>46</v>
      </c>
    </row>
    <row r="2109">
      <c r="A2109" s="1" t="s">
        <v>3082</v>
      </c>
      <c r="B2109" s="7"/>
      <c r="C2109" s="1" t="s">
        <v>36</v>
      </c>
      <c r="D2109" s="1" t="s">
        <v>102</v>
      </c>
      <c r="E2109" s="1" t="s">
        <v>82</v>
      </c>
      <c r="F2109" s="1" t="s">
        <v>766</v>
      </c>
      <c r="G2109" s="1" t="s">
        <v>767</v>
      </c>
      <c r="H2109" s="1" t="s">
        <v>768</v>
      </c>
      <c r="I2109" s="1" t="s">
        <v>265</v>
      </c>
      <c r="J2109" s="1"/>
      <c r="K2109" s="1" t="s">
        <v>769</v>
      </c>
      <c r="L2109" s="1" t="s">
        <v>88</v>
      </c>
      <c r="M2109" s="9">
        <v>44798.0</v>
      </c>
      <c r="N2109" s="9">
        <v>44798.0</v>
      </c>
      <c r="O2109" s="1"/>
      <c r="P2109" s="1">
        <v>8.33</v>
      </c>
      <c r="Q2109" s="1">
        <v>300000.0</v>
      </c>
      <c r="R2109" s="1">
        <v>300000.0</v>
      </c>
      <c r="S2109" s="10">
        <v>44888.0</v>
      </c>
      <c r="V2109" s="5">
        <v>24990.0</v>
      </c>
      <c r="W2109" s="11">
        <v>29488.199999999997</v>
      </c>
      <c r="Z2109" s="5">
        <v>18742.5</v>
      </c>
      <c r="AB2109" s="1"/>
      <c r="AC2109" s="1" t="s">
        <v>45</v>
      </c>
      <c r="AD2109" s="12" t="s">
        <v>46</v>
      </c>
      <c r="AE2109" s="12" t="s">
        <v>46</v>
      </c>
      <c r="AF2109" s="12" t="s">
        <v>46</v>
      </c>
    </row>
    <row r="2110">
      <c r="A2110" s="1" t="s">
        <v>3082</v>
      </c>
      <c r="B2110" s="7"/>
      <c r="C2110" s="1" t="s">
        <v>36</v>
      </c>
      <c r="D2110" s="1" t="s">
        <v>102</v>
      </c>
      <c r="E2110" s="1" t="s">
        <v>82</v>
      </c>
      <c r="F2110" s="1" t="s">
        <v>766</v>
      </c>
      <c r="G2110" s="1" t="s">
        <v>767</v>
      </c>
      <c r="H2110" s="1" t="s">
        <v>768</v>
      </c>
      <c r="I2110" s="1" t="s">
        <v>265</v>
      </c>
      <c r="J2110" s="1"/>
      <c r="K2110" s="1" t="s">
        <v>769</v>
      </c>
      <c r="L2110" s="1" t="s">
        <v>88</v>
      </c>
      <c r="M2110" s="9">
        <v>44798.0</v>
      </c>
      <c r="N2110" s="9">
        <v>44798.0</v>
      </c>
      <c r="O2110" s="1"/>
      <c r="P2110" s="1">
        <v>8.33</v>
      </c>
      <c r="Q2110" s="1">
        <v>300000.0</v>
      </c>
      <c r="R2110" s="1">
        <v>300000.0</v>
      </c>
      <c r="S2110" s="10">
        <v>44888.0</v>
      </c>
      <c r="V2110" s="5">
        <v>24990.0</v>
      </c>
      <c r="W2110" s="11">
        <v>29488.199999999997</v>
      </c>
      <c r="Z2110" s="5">
        <v>18742.5</v>
      </c>
      <c r="AB2110" s="1"/>
      <c r="AC2110" s="1" t="s">
        <v>45</v>
      </c>
      <c r="AD2110" s="12" t="s">
        <v>46</v>
      </c>
      <c r="AE2110" s="12" t="s">
        <v>46</v>
      </c>
      <c r="AF2110" s="12" t="s">
        <v>46</v>
      </c>
    </row>
    <row r="2111">
      <c r="A2111" s="1" t="s">
        <v>3082</v>
      </c>
      <c r="B2111" s="7"/>
      <c r="C2111" s="1" t="s">
        <v>36</v>
      </c>
      <c r="D2111" s="1" t="s">
        <v>102</v>
      </c>
      <c r="E2111" s="1" t="s">
        <v>82</v>
      </c>
      <c r="F2111" s="1" t="s">
        <v>766</v>
      </c>
      <c r="G2111" s="1" t="s">
        <v>767</v>
      </c>
      <c r="H2111" s="1" t="s">
        <v>768</v>
      </c>
      <c r="I2111" s="1" t="s">
        <v>265</v>
      </c>
      <c r="J2111" s="1"/>
      <c r="K2111" s="1" t="s">
        <v>769</v>
      </c>
      <c r="L2111" s="1" t="s">
        <v>88</v>
      </c>
      <c r="M2111" s="9">
        <v>44798.0</v>
      </c>
      <c r="N2111" s="14">
        <v>45250.0</v>
      </c>
      <c r="O2111" s="1"/>
      <c r="P2111" s="1">
        <v>8.33</v>
      </c>
      <c r="Q2111" s="1">
        <v>200000.0</v>
      </c>
      <c r="R2111" s="1">
        <v>300000.0</v>
      </c>
      <c r="S2111" s="15">
        <v>45340.0</v>
      </c>
      <c r="V2111" s="5">
        <v>24990.0</v>
      </c>
      <c r="W2111" s="11">
        <v>29488.199999999997</v>
      </c>
      <c r="Z2111" s="5">
        <v>18742.5</v>
      </c>
      <c r="AB2111" s="1"/>
      <c r="AC2111" s="1" t="s">
        <v>45</v>
      </c>
      <c r="AD2111" s="12" t="s">
        <v>46</v>
      </c>
      <c r="AE2111" s="12" t="s">
        <v>47</v>
      </c>
      <c r="AF2111" s="12" t="s">
        <v>47</v>
      </c>
    </row>
    <row r="2112">
      <c r="A2112" s="1" t="s">
        <v>3082</v>
      </c>
      <c r="B2112" s="7"/>
      <c r="C2112" s="1" t="s">
        <v>36</v>
      </c>
      <c r="D2112" s="1" t="s">
        <v>102</v>
      </c>
      <c r="E2112" s="1" t="s">
        <v>82</v>
      </c>
      <c r="F2112" s="1" t="s">
        <v>766</v>
      </c>
      <c r="G2112" s="1" t="s">
        <v>767</v>
      </c>
      <c r="H2112" s="1" t="s">
        <v>768</v>
      </c>
      <c r="I2112" s="1" t="s">
        <v>265</v>
      </c>
      <c r="J2112" s="1"/>
      <c r="K2112" s="1" t="s">
        <v>769</v>
      </c>
      <c r="L2112" s="1" t="s">
        <v>88</v>
      </c>
      <c r="M2112" s="9">
        <v>44798.0</v>
      </c>
      <c r="N2112" s="9">
        <v>45366.0</v>
      </c>
      <c r="O2112" s="1"/>
      <c r="P2112" s="1">
        <v>8.33</v>
      </c>
      <c r="Q2112" s="1">
        <v>300000.0</v>
      </c>
      <c r="R2112" s="1">
        <v>300000.0</v>
      </c>
      <c r="S2112" s="10">
        <v>45396.0</v>
      </c>
      <c r="V2112" s="5">
        <v>24990.0</v>
      </c>
      <c r="W2112" s="11">
        <v>29488.199999999997</v>
      </c>
      <c r="Z2112" s="5">
        <v>18742.5</v>
      </c>
      <c r="AB2112" s="1"/>
      <c r="AC2112" s="1" t="s">
        <v>45</v>
      </c>
      <c r="AD2112" s="12" t="s">
        <v>46</v>
      </c>
      <c r="AE2112" s="12" t="s">
        <v>47</v>
      </c>
      <c r="AF2112" s="12" t="s">
        <v>137</v>
      </c>
    </row>
    <row r="2113">
      <c r="A2113" s="1" t="s">
        <v>3082</v>
      </c>
      <c r="B2113" s="7"/>
      <c r="C2113" s="1" t="s">
        <v>36</v>
      </c>
      <c r="D2113" s="1" t="s">
        <v>102</v>
      </c>
      <c r="E2113" s="1" t="s">
        <v>82</v>
      </c>
      <c r="F2113" s="1" t="s">
        <v>766</v>
      </c>
      <c r="G2113" s="1" t="s">
        <v>767</v>
      </c>
      <c r="H2113" s="1" t="s">
        <v>768</v>
      </c>
      <c r="I2113" s="1" t="s">
        <v>265</v>
      </c>
      <c r="J2113" s="1"/>
      <c r="K2113" s="1" t="s">
        <v>769</v>
      </c>
      <c r="L2113" s="1" t="s">
        <v>88</v>
      </c>
      <c r="M2113" s="9">
        <v>44798.0</v>
      </c>
      <c r="N2113" s="14">
        <v>45219.0</v>
      </c>
      <c r="O2113" s="1"/>
      <c r="P2113" s="1">
        <v>8.33</v>
      </c>
      <c r="Q2113" s="1">
        <v>300000.0</v>
      </c>
      <c r="R2113" s="1">
        <v>300000.0</v>
      </c>
      <c r="S2113" s="15">
        <v>45309.0</v>
      </c>
      <c r="V2113" s="5">
        <v>24990.0</v>
      </c>
      <c r="W2113" s="11">
        <v>29488.199999999997</v>
      </c>
      <c r="X2113" s="1"/>
      <c r="Y2113" s="1"/>
      <c r="Z2113" s="5">
        <v>18742.5</v>
      </c>
      <c r="AA2113" s="1"/>
      <c r="AB2113" s="1"/>
      <c r="AC2113" s="1" t="s">
        <v>45</v>
      </c>
      <c r="AD2113" s="12" t="s">
        <v>46</v>
      </c>
      <c r="AE2113" s="12" t="s">
        <v>47</v>
      </c>
      <c r="AF2113" s="12" t="s">
        <v>47</v>
      </c>
    </row>
    <row r="2114">
      <c r="A2114" s="1" t="s">
        <v>3082</v>
      </c>
      <c r="B2114" s="7"/>
      <c r="C2114" s="1" t="s">
        <v>36</v>
      </c>
      <c r="D2114" s="1" t="s">
        <v>102</v>
      </c>
      <c r="E2114" s="1" t="s">
        <v>82</v>
      </c>
      <c r="F2114" s="1" t="s">
        <v>766</v>
      </c>
      <c r="G2114" s="1" t="s">
        <v>767</v>
      </c>
      <c r="H2114" s="1" t="s">
        <v>768</v>
      </c>
      <c r="I2114" s="1" t="s">
        <v>265</v>
      </c>
      <c r="J2114" s="1"/>
      <c r="K2114" s="1" t="s">
        <v>769</v>
      </c>
      <c r="L2114" s="1" t="s">
        <v>88</v>
      </c>
      <c r="M2114" s="9">
        <v>44798.0</v>
      </c>
      <c r="N2114" s="9">
        <v>45139.0</v>
      </c>
      <c r="O2114" s="1"/>
      <c r="P2114" s="1">
        <v>8.33</v>
      </c>
      <c r="Q2114" s="1">
        <v>300000.0</v>
      </c>
      <c r="R2114" s="1">
        <v>300000.0</v>
      </c>
      <c r="S2114" s="10">
        <v>45229.0</v>
      </c>
      <c r="V2114" s="5">
        <v>24990.0</v>
      </c>
      <c r="W2114" s="11">
        <v>29488.199999999997</v>
      </c>
      <c r="X2114" s="1"/>
      <c r="Y2114" s="1"/>
      <c r="Z2114" s="5">
        <v>18742.5</v>
      </c>
      <c r="AA2114" s="1"/>
      <c r="AB2114" s="1"/>
      <c r="AC2114" s="1" t="s">
        <v>45</v>
      </c>
      <c r="AD2114" s="12" t="s">
        <v>46</v>
      </c>
      <c r="AE2114" s="12" t="s">
        <v>47</v>
      </c>
      <c r="AF2114" s="12" t="s">
        <v>47</v>
      </c>
    </row>
    <row r="2115">
      <c r="A2115" s="1" t="s">
        <v>3082</v>
      </c>
      <c r="B2115" s="7"/>
      <c r="C2115" s="1" t="s">
        <v>36</v>
      </c>
      <c r="D2115" s="1" t="s">
        <v>102</v>
      </c>
      <c r="E2115" s="1" t="s">
        <v>82</v>
      </c>
      <c r="F2115" s="1" t="s">
        <v>766</v>
      </c>
      <c r="G2115" s="1" t="s">
        <v>767</v>
      </c>
      <c r="H2115" s="1" t="s">
        <v>768</v>
      </c>
      <c r="I2115" s="1" t="s">
        <v>265</v>
      </c>
      <c r="J2115" s="1"/>
      <c r="K2115" s="1" t="s">
        <v>769</v>
      </c>
      <c r="L2115" s="1" t="s">
        <v>88</v>
      </c>
      <c r="M2115" s="9">
        <v>44798.0</v>
      </c>
      <c r="N2115" s="9">
        <v>45038.0</v>
      </c>
      <c r="O2115" s="1"/>
      <c r="P2115" s="1">
        <v>8.33</v>
      </c>
      <c r="Q2115" s="1">
        <v>300000.0</v>
      </c>
      <c r="R2115" s="1">
        <v>300000.0</v>
      </c>
      <c r="S2115" s="10">
        <v>45128.0</v>
      </c>
      <c r="V2115" s="5">
        <v>24990.0</v>
      </c>
      <c r="W2115" s="11">
        <v>29488.199999999997</v>
      </c>
      <c r="X2115" s="1"/>
      <c r="Y2115" s="1"/>
      <c r="Z2115" s="5">
        <v>18742.5</v>
      </c>
      <c r="AA2115" s="1"/>
      <c r="AB2115" s="1"/>
      <c r="AC2115" s="1" t="s">
        <v>45</v>
      </c>
      <c r="AD2115" s="12" t="s">
        <v>46</v>
      </c>
      <c r="AE2115" s="12" t="s">
        <v>47</v>
      </c>
      <c r="AF2115" s="12" t="s">
        <v>47</v>
      </c>
    </row>
    <row r="2116">
      <c r="A2116" s="1" t="s">
        <v>3082</v>
      </c>
      <c r="B2116" s="7"/>
      <c r="C2116" s="1" t="s">
        <v>36</v>
      </c>
      <c r="D2116" s="1" t="s">
        <v>102</v>
      </c>
      <c r="E2116" s="1" t="s">
        <v>82</v>
      </c>
      <c r="F2116" s="1" t="s">
        <v>766</v>
      </c>
      <c r="G2116" s="1" t="s">
        <v>767</v>
      </c>
      <c r="H2116" s="1" t="s">
        <v>768</v>
      </c>
      <c r="I2116" s="1" t="s">
        <v>265</v>
      </c>
      <c r="J2116" s="1"/>
      <c r="K2116" s="1" t="s">
        <v>769</v>
      </c>
      <c r="L2116" s="1" t="s">
        <v>88</v>
      </c>
      <c r="M2116" s="9">
        <v>44798.0</v>
      </c>
      <c r="N2116" s="9">
        <v>44798.0</v>
      </c>
      <c r="O2116" s="1"/>
      <c r="P2116" s="1">
        <v>8.33</v>
      </c>
      <c r="Q2116" s="1">
        <v>500000.0</v>
      </c>
      <c r="R2116" s="1">
        <v>300000.0</v>
      </c>
      <c r="S2116" s="10">
        <v>44828.0</v>
      </c>
      <c r="V2116" s="5">
        <v>24990.0</v>
      </c>
      <c r="W2116" s="11">
        <v>29488.199999999997</v>
      </c>
      <c r="Z2116" s="5">
        <v>18742.5</v>
      </c>
      <c r="AB2116" s="1"/>
      <c r="AC2116" s="1" t="s">
        <v>45</v>
      </c>
      <c r="AD2116" s="12" t="s">
        <v>46</v>
      </c>
      <c r="AE2116" s="12" t="s">
        <v>46</v>
      </c>
      <c r="AF2116" s="12" t="s">
        <v>46</v>
      </c>
    </row>
    <row r="2117">
      <c r="A2117" s="1" t="s">
        <v>3117</v>
      </c>
      <c r="B2117" s="7"/>
      <c r="C2117" s="1" t="s">
        <v>36</v>
      </c>
      <c r="D2117" s="1" t="s">
        <v>81</v>
      </c>
      <c r="E2117" s="1" t="s">
        <v>212</v>
      </c>
      <c r="F2117" s="1" t="s">
        <v>1079</v>
      </c>
      <c r="G2117" s="1" t="s">
        <v>140</v>
      </c>
      <c r="H2117" s="1" t="s">
        <v>165</v>
      </c>
      <c r="I2117" s="1" t="s">
        <v>42</v>
      </c>
      <c r="J2117" s="1"/>
      <c r="K2117" s="1" t="s">
        <v>3118</v>
      </c>
      <c r="L2117" s="1" t="s">
        <v>99</v>
      </c>
      <c r="M2117" s="9">
        <v>44789.0</v>
      </c>
      <c r="N2117" s="9">
        <v>44839.0</v>
      </c>
      <c r="O2117" s="1"/>
      <c r="P2117" s="1">
        <v>8.33</v>
      </c>
      <c r="Q2117" s="1">
        <v>300000.0</v>
      </c>
      <c r="R2117" s="1">
        <v>300000.0</v>
      </c>
      <c r="S2117" s="10">
        <v>44929.0</v>
      </c>
      <c r="V2117" s="5">
        <v>24990.0</v>
      </c>
      <c r="W2117" s="11">
        <v>29488.199999999997</v>
      </c>
      <c r="Z2117" s="5">
        <v>18742.5</v>
      </c>
      <c r="AB2117" s="1"/>
      <c r="AC2117" s="1" t="s">
        <v>45</v>
      </c>
      <c r="AD2117" s="12" t="s">
        <v>46</v>
      </c>
      <c r="AE2117" s="12" t="s">
        <v>46</v>
      </c>
      <c r="AF2117" s="12" t="s">
        <v>46</v>
      </c>
    </row>
    <row r="2118">
      <c r="A2118" s="1" t="s">
        <v>3119</v>
      </c>
      <c r="B2118" s="7"/>
      <c r="C2118" s="1" t="s">
        <v>36</v>
      </c>
      <c r="D2118" s="1" t="s">
        <v>102</v>
      </c>
      <c r="E2118" s="1" t="s">
        <v>38</v>
      </c>
      <c r="F2118" s="1" t="s">
        <v>794</v>
      </c>
      <c r="G2118" s="1" t="s">
        <v>40</v>
      </c>
      <c r="H2118" s="1" t="s">
        <v>41</v>
      </c>
      <c r="I2118" s="1" t="s">
        <v>42</v>
      </c>
      <c r="J2118" s="1"/>
      <c r="K2118" s="1" t="s">
        <v>3120</v>
      </c>
      <c r="L2118" s="1" t="s">
        <v>99</v>
      </c>
      <c r="M2118" s="14">
        <v>45281.0</v>
      </c>
      <c r="N2118" s="14">
        <v>45286.0</v>
      </c>
      <c r="O2118" s="1"/>
      <c r="P2118" s="1">
        <v>8.33</v>
      </c>
      <c r="Q2118" s="1">
        <v>100000.0</v>
      </c>
      <c r="R2118" s="1">
        <v>780000.0</v>
      </c>
      <c r="S2118" s="14">
        <v>45286.0</v>
      </c>
      <c r="T2118" s="14">
        <v>45289.0</v>
      </c>
      <c r="U2118" s="1" t="s">
        <v>3121</v>
      </c>
      <c r="V2118" s="5">
        <v>64974.0</v>
      </c>
      <c r="W2118" s="11">
        <v>76669.31999999999</v>
      </c>
      <c r="X2118" s="9">
        <v>45316.0</v>
      </c>
      <c r="Y2118" s="5">
        <v>70171.92</v>
      </c>
      <c r="Z2118" s="5">
        <v>48730.5</v>
      </c>
      <c r="AA2118" s="9">
        <v>45320.0</v>
      </c>
      <c r="AB2118" s="1" t="s">
        <v>3121</v>
      </c>
      <c r="AC2118" s="1" t="s">
        <v>55</v>
      </c>
      <c r="AD2118" s="12" t="s">
        <v>47</v>
      </c>
      <c r="AE2118" s="12" t="s">
        <v>47</v>
      </c>
      <c r="AF2118" s="12" t="s">
        <v>47</v>
      </c>
      <c r="AG2118" s="12" t="s">
        <v>47</v>
      </c>
      <c r="AH2118" s="12" t="s">
        <v>47</v>
      </c>
      <c r="AI2118" s="12" t="s">
        <v>47</v>
      </c>
    </row>
    <row r="2119">
      <c r="A2119" s="1" t="s">
        <v>3119</v>
      </c>
      <c r="B2119" s="7"/>
      <c r="C2119" s="1" t="s">
        <v>36</v>
      </c>
      <c r="D2119" s="1" t="s">
        <v>102</v>
      </c>
      <c r="E2119" s="1" t="s">
        <v>38</v>
      </c>
      <c r="F2119" s="1" t="s">
        <v>794</v>
      </c>
      <c r="G2119" s="1" t="s">
        <v>40</v>
      </c>
      <c r="H2119" s="1" t="s">
        <v>41</v>
      </c>
      <c r="I2119" s="1" t="s">
        <v>42</v>
      </c>
      <c r="J2119" s="1"/>
      <c r="K2119" s="1" t="s">
        <v>3120</v>
      </c>
      <c r="L2119" s="1" t="s">
        <v>99</v>
      </c>
      <c r="M2119" s="14">
        <v>45281.0</v>
      </c>
      <c r="N2119" s="14">
        <v>45276.0</v>
      </c>
      <c r="O2119" s="1"/>
      <c r="P2119" s="1">
        <v>8.33</v>
      </c>
      <c r="Q2119" s="1">
        <v>276000.0</v>
      </c>
      <c r="R2119" s="1">
        <v>276000.0</v>
      </c>
      <c r="S2119" s="14">
        <v>45276.0</v>
      </c>
      <c r="T2119" s="9">
        <v>45304.0</v>
      </c>
      <c r="U2119" s="1" t="s">
        <v>3122</v>
      </c>
      <c r="V2119" s="5">
        <v>22990.8</v>
      </c>
      <c r="W2119" s="11">
        <v>27129.143999999997</v>
      </c>
      <c r="X2119" s="9"/>
      <c r="Z2119" s="5">
        <v>17243.1</v>
      </c>
      <c r="AA2119" s="9"/>
      <c r="AC2119" s="1" t="s">
        <v>162</v>
      </c>
      <c r="AD2119" s="12" t="s">
        <v>47</v>
      </c>
      <c r="AE2119" s="12" t="s">
        <v>47</v>
      </c>
      <c r="AF2119" s="12" t="s">
        <v>47</v>
      </c>
      <c r="AG2119" s="12" t="s">
        <v>47</v>
      </c>
    </row>
    <row r="2120">
      <c r="A2120" s="1" t="s">
        <v>3119</v>
      </c>
      <c r="B2120" s="7"/>
      <c r="C2120" s="1" t="s">
        <v>36</v>
      </c>
      <c r="D2120" s="1" t="s">
        <v>102</v>
      </c>
      <c r="E2120" s="1" t="s">
        <v>38</v>
      </c>
      <c r="F2120" s="1" t="s">
        <v>794</v>
      </c>
      <c r="G2120" s="1" t="s">
        <v>40</v>
      </c>
      <c r="H2120" s="1" t="s">
        <v>41</v>
      </c>
      <c r="I2120" s="1" t="s">
        <v>42</v>
      </c>
      <c r="J2120" s="1"/>
      <c r="K2120" s="1" t="s">
        <v>3120</v>
      </c>
      <c r="L2120" s="1" t="s">
        <v>99</v>
      </c>
      <c r="M2120" s="14">
        <v>45281.0</v>
      </c>
      <c r="N2120" s="9">
        <v>45320.0</v>
      </c>
      <c r="O2120" s="1"/>
      <c r="P2120" s="1">
        <v>8.33</v>
      </c>
      <c r="Q2120" s="1">
        <v>700000.0</v>
      </c>
      <c r="R2120" s="1">
        <v>700000.0</v>
      </c>
      <c r="S2120" s="9">
        <v>45320.0</v>
      </c>
      <c r="T2120" s="9">
        <v>45321.0</v>
      </c>
      <c r="U2120" s="1" t="s">
        <v>3123</v>
      </c>
      <c r="V2120" s="5">
        <v>58310.0</v>
      </c>
      <c r="W2120" s="11">
        <v>68805.8</v>
      </c>
      <c r="X2120" s="9">
        <v>45321.0</v>
      </c>
      <c r="Y2120" s="5">
        <v>62974.8</v>
      </c>
      <c r="Z2120" s="5">
        <v>43732.5</v>
      </c>
      <c r="AA2120" s="9">
        <v>45321.0</v>
      </c>
      <c r="AB2120" s="1" t="s">
        <v>3123</v>
      </c>
      <c r="AC2120" s="1" t="s">
        <v>55</v>
      </c>
      <c r="AD2120" s="12" t="s">
        <v>47</v>
      </c>
      <c r="AE2120" s="12" t="s">
        <v>47</v>
      </c>
      <c r="AF2120" s="12" t="s">
        <v>47</v>
      </c>
      <c r="AG2120" s="12" t="s">
        <v>47</v>
      </c>
      <c r="AH2120" s="12" t="s">
        <v>47</v>
      </c>
      <c r="AI2120" s="12" t="s">
        <v>47</v>
      </c>
    </row>
    <row r="2121">
      <c r="A2121" s="1" t="s">
        <v>3119</v>
      </c>
      <c r="B2121" s="7"/>
      <c r="C2121" s="1" t="s">
        <v>36</v>
      </c>
      <c r="D2121" s="1" t="s">
        <v>102</v>
      </c>
      <c r="E2121" s="1" t="s">
        <v>38</v>
      </c>
      <c r="F2121" s="1" t="s">
        <v>794</v>
      </c>
      <c r="G2121" s="1" t="s">
        <v>40</v>
      </c>
      <c r="H2121" s="1" t="s">
        <v>41</v>
      </c>
      <c r="I2121" s="1" t="s">
        <v>42</v>
      </c>
      <c r="J2121" s="1"/>
      <c r="K2121" s="1" t="s">
        <v>3120</v>
      </c>
      <c r="L2121" s="1" t="s">
        <v>99</v>
      </c>
      <c r="M2121" s="14">
        <v>45281.0</v>
      </c>
      <c r="N2121" s="9">
        <v>45320.0</v>
      </c>
      <c r="O2121" s="1"/>
      <c r="P2121" s="1">
        <v>8.33</v>
      </c>
      <c r="Q2121" s="1">
        <v>240000.0</v>
      </c>
      <c r="R2121" s="1">
        <v>240000.0</v>
      </c>
      <c r="S2121" s="9">
        <v>45320.0</v>
      </c>
      <c r="T2121" s="9">
        <v>45331.0</v>
      </c>
      <c r="U2121" s="1" t="s">
        <v>3124</v>
      </c>
      <c r="V2121" s="5">
        <v>19992.0</v>
      </c>
      <c r="W2121" s="11">
        <v>23590.559999999998</v>
      </c>
      <c r="X2121" s="9"/>
      <c r="Z2121" s="5">
        <v>14994.0</v>
      </c>
      <c r="AA2121" s="9"/>
      <c r="AC2121" s="1" t="s">
        <v>162</v>
      </c>
      <c r="AD2121" s="12" t="s">
        <v>47</v>
      </c>
      <c r="AE2121" s="12" t="s">
        <v>47</v>
      </c>
      <c r="AF2121" s="12" t="s">
        <v>47</v>
      </c>
      <c r="AG2121" s="12" t="s">
        <v>47</v>
      </c>
    </row>
    <row r="2122">
      <c r="A2122" s="1" t="s">
        <v>3119</v>
      </c>
      <c r="B2122" s="7"/>
      <c r="C2122" s="1" t="s">
        <v>36</v>
      </c>
      <c r="D2122" s="1" t="s">
        <v>102</v>
      </c>
      <c r="E2122" s="1" t="s">
        <v>38</v>
      </c>
      <c r="F2122" s="1" t="s">
        <v>794</v>
      </c>
      <c r="G2122" s="1" t="s">
        <v>40</v>
      </c>
      <c r="H2122" s="1" t="s">
        <v>41</v>
      </c>
      <c r="I2122" s="1" t="s">
        <v>42</v>
      </c>
      <c r="J2122" s="1"/>
      <c r="K2122" s="1" t="s">
        <v>3120</v>
      </c>
      <c r="L2122" s="1" t="s">
        <v>99</v>
      </c>
      <c r="M2122" s="14">
        <v>45281.0</v>
      </c>
      <c r="N2122" s="9">
        <v>45265.0</v>
      </c>
      <c r="O2122" s="1"/>
      <c r="P2122" s="1">
        <v>8.33</v>
      </c>
      <c r="Q2122" s="1">
        <v>500000.0</v>
      </c>
      <c r="R2122" s="1">
        <v>300000.0</v>
      </c>
      <c r="S2122" s="10">
        <v>45355.0</v>
      </c>
      <c r="V2122" s="5">
        <v>24990.0</v>
      </c>
      <c r="W2122" s="11">
        <v>29488.199999999997</v>
      </c>
      <c r="Z2122" s="5">
        <v>18742.5</v>
      </c>
      <c r="AC2122" s="1" t="s">
        <v>45</v>
      </c>
      <c r="AD2122" s="12" t="s">
        <v>47</v>
      </c>
      <c r="AE2122" s="12" t="s">
        <v>47</v>
      </c>
      <c r="AF2122" s="12" t="s">
        <v>47</v>
      </c>
    </row>
    <row r="2123">
      <c r="A2123" s="1" t="s">
        <v>3119</v>
      </c>
      <c r="B2123" s="7"/>
      <c r="C2123" s="1" t="s">
        <v>36</v>
      </c>
      <c r="D2123" s="1" t="s">
        <v>102</v>
      </c>
      <c r="E2123" s="1" t="s">
        <v>38</v>
      </c>
      <c r="F2123" s="1" t="s">
        <v>794</v>
      </c>
      <c r="G2123" s="1" t="s">
        <v>40</v>
      </c>
      <c r="H2123" s="1" t="s">
        <v>41</v>
      </c>
      <c r="I2123" s="1" t="s">
        <v>42</v>
      </c>
      <c r="J2123" s="1"/>
      <c r="K2123" s="1" t="s">
        <v>3120</v>
      </c>
      <c r="L2123" s="1" t="s">
        <v>99</v>
      </c>
      <c r="M2123" s="14">
        <v>45281.0</v>
      </c>
      <c r="N2123" s="14">
        <v>45281.0</v>
      </c>
      <c r="O2123" s="1"/>
      <c r="P2123" s="1">
        <v>8.33</v>
      </c>
      <c r="Q2123" s="1">
        <v>500000.0</v>
      </c>
      <c r="R2123" s="1">
        <v>300000.0</v>
      </c>
      <c r="S2123" s="15">
        <v>45311.0</v>
      </c>
      <c r="V2123" s="5">
        <v>24990.0</v>
      </c>
      <c r="W2123" s="11">
        <v>29488.199999999997</v>
      </c>
      <c r="Z2123" s="5">
        <v>18742.5</v>
      </c>
      <c r="AC2123" s="1" t="s">
        <v>45</v>
      </c>
      <c r="AD2123" s="12" t="s">
        <v>47</v>
      </c>
      <c r="AE2123" s="12" t="s">
        <v>47</v>
      </c>
      <c r="AF2123" s="12" t="s">
        <v>47</v>
      </c>
    </row>
    <row r="2124">
      <c r="A2124" s="1" t="s">
        <v>3125</v>
      </c>
      <c r="B2124" s="7"/>
      <c r="C2124" s="1" t="s">
        <v>36</v>
      </c>
      <c r="D2124" s="1" t="s">
        <v>102</v>
      </c>
      <c r="E2124" s="1" t="s">
        <v>77</v>
      </c>
      <c r="F2124" s="1" t="s">
        <v>554</v>
      </c>
      <c r="G2124" s="1" t="s">
        <v>152</v>
      </c>
      <c r="H2124" s="1" t="s">
        <v>317</v>
      </c>
      <c r="I2124" s="1" t="s">
        <v>123</v>
      </c>
      <c r="J2124" s="1"/>
      <c r="K2124" s="1" t="s">
        <v>3126</v>
      </c>
      <c r="L2124" s="1" t="s">
        <v>53</v>
      </c>
      <c r="M2124" s="9">
        <v>44973.0</v>
      </c>
      <c r="N2124" s="14">
        <v>45255.0</v>
      </c>
      <c r="O2124" s="1"/>
      <c r="P2124" s="1">
        <v>8.33</v>
      </c>
      <c r="Q2124" s="1">
        <v>500000.0</v>
      </c>
      <c r="R2124" s="1">
        <v>300000.0</v>
      </c>
      <c r="S2124" s="15">
        <v>45345.0</v>
      </c>
      <c r="V2124" s="5">
        <v>24990.0</v>
      </c>
      <c r="W2124" s="11">
        <v>29488.199999999997</v>
      </c>
      <c r="Z2124" s="5">
        <v>18742.5</v>
      </c>
      <c r="AB2124" s="1"/>
      <c r="AC2124" s="1" t="s">
        <v>45</v>
      </c>
      <c r="AD2124" s="12" t="s">
        <v>46</v>
      </c>
      <c r="AE2124" s="12" t="s">
        <v>47</v>
      </c>
      <c r="AF2124" s="12" t="s">
        <v>47</v>
      </c>
    </row>
    <row r="2125">
      <c r="A2125" s="1" t="s">
        <v>3127</v>
      </c>
      <c r="B2125" s="7"/>
      <c r="C2125" s="1" t="s">
        <v>36</v>
      </c>
      <c r="D2125" s="1" t="s">
        <v>96</v>
      </c>
      <c r="E2125" s="1" t="s">
        <v>38</v>
      </c>
      <c r="F2125" s="1" t="s">
        <v>625</v>
      </c>
      <c r="G2125" s="1" t="s">
        <v>459</v>
      </c>
      <c r="H2125" s="1" t="s">
        <v>460</v>
      </c>
      <c r="I2125" s="1" t="s">
        <v>42</v>
      </c>
      <c r="J2125" s="1"/>
      <c r="K2125" s="1" t="s">
        <v>3128</v>
      </c>
      <c r="L2125" s="1" t="s">
        <v>53</v>
      </c>
      <c r="M2125" s="14">
        <v>44921.0</v>
      </c>
      <c r="N2125" s="14">
        <v>44921.0</v>
      </c>
      <c r="O2125" s="1"/>
      <c r="P2125" s="1">
        <v>8.33</v>
      </c>
      <c r="Q2125" s="1">
        <v>500000.0</v>
      </c>
      <c r="R2125" s="1">
        <v>300000.0</v>
      </c>
      <c r="S2125" s="9">
        <v>44866.0</v>
      </c>
      <c r="T2125" s="14">
        <v>44879.0</v>
      </c>
      <c r="U2125" s="1" t="s">
        <v>3129</v>
      </c>
      <c r="V2125" s="5">
        <v>24990.0</v>
      </c>
      <c r="W2125" s="11">
        <v>29488.199999999997</v>
      </c>
      <c r="X2125" s="14">
        <v>44879.0</v>
      </c>
      <c r="Y2125" s="5">
        <v>26989.199999999997</v>
      </c>
      <c r="Z2125" s="5">
        <v>18742.5</v>
      </c>
      <c r="AA2125" s="14">
        <v>44879.0</v>
      </c>
      <c r="AB2125" s="1" t="s">
        <v>3129</v>
      </c>
      <c r="AC2125" s="1" t="s">
        <v>55</v>
      </c>
      <c r="AD2125" s="12" t="s">
        <v>46</v>
      </c>
      <c r="AE2125" s="12" t="s">
        <v>46</v>
      </c>
      <c r="AF2125" s="12" t="s">
        <v>46</v>
      </c>
      <c r="AG2125" s="12" t="s">
        <v>46</v>
      </c>
      <c r="AH2125" s="12" t="s">
        <v>46</v>
      </c>
      <c r="AI2125" s="12" t="s">
        <v>46</v>
      </c>
    </row>
    <row r="2126">
      <c r="A2126" s="1" t="s">
        <v>3127</v>
      </c>
      <c r="B2126" s="7"/>
      <c r="C2126" s="1" t="s">
        <v>36</v>
      </c>
      <c r="D2126" s="1" t="s">
        <v>96</v>
      </c>
      <c r="E2126" s="1" t="s">
        <v>38</v>
      </c>
      <c r="F2126" s="1" t="s">
        <v>625</v>
      </c>
      <c r="G2126" s="1" t="s">
        <v>459</v>
      </c>
      <c r="H2126" s="1" t="s">
        <v>460</v>
      </c>
      <c r="I2126" s="1" t="s">
        <v>42</v>
      </c>
      <c r="J2126" s="1"/>
      <c r="K2126" s="1" t="s">
        <v>3128</v>
      </c>
      <c r="L2126" s="1" t="s">
        <v>53</v>
      </c>
      <c r="M2126" s="14">
        <v>44921.0</v>
      </c>
      <c r="N2126" s="14">
        <v>44918.0</v>
      </c>
      <c r="O2126" s="1"/>
      <c r="P2126" s="1">
        <v>8.33</v>
      </c>
      <c r="Q2126" s="1">
        <v>300000.0</v>
      </c>
      <c r="R2126" s="1">
        <v>276000.0</v>
      </c>
      <c r="S2126" s="14">
        <v>44908.0</v>
      </c>
      <c r="T2126" s="14">
        <v>44918.0</v>
      </c>
      <c r="U2126" s="1" t="s">
        <v>3130</v>
      </c>
      <c r="V2126" s="5">
        <v>22990.8</v>
      </c>
      <c r="W2126" s="11">
        <v>27129.143999999997</v>
      </c>
      <c r="X2126" s="9">
        <v>44938.0</v>
      </c>
      <c r="Y2126" s="5">
        <v>24830.064</v>
      </c>
      <c r="Z2126" s="5">
        <v>17243.1</v>
      </c>
      <c r="AA2126" s="9">
        <v>44942.0</v>
      </c>
      <c r="AB2126" s="1" t="s">
        <v>3130</v>
      </c>
      <c r="AC2126" s="1" t="s">
        <v>55</v>
      </c>
      <c r="AD2126" s="12" t="s">
        <v>46</v>
      </c>
      <c r="AE2126" s="12" t="s">
        <v>46</v>
      </c>
      <c r="AF2126" s="12" t="s">
        <v>46</v>
      </c>
      <c r="AG2126" s="12" t="s">
        <v>46</v>
      </c>
      <c r="AH2126" s="12" t="s">
        <v>46</v>
      </c>
      <c r="AI2126" s="12" t="s">
        <v>46</v>
      </c>
    </row>
    <row r="2127">
      <c r="A2127" s="1" t="s">
        <v>3127</v>
      </c>
      <c r="B2127" s="7"/>
      <c r="C2127" s="1" t="s">
        <v>36</v>
      </c>
      <c r="D2127" s="1" t="s">
        <v>96</v>
      </c>
      <c r="E2127" s="1" t="s">
        <v>38</v>
      </c>
      <c r="F2127" s="1" t="s">
        <v>625</v>
      </c>
      <c r="G2127" s="1" t="s">
        <v>459</v>
      </c>
      <c r="H2127" s="1" t="s">
        <v>460</v>
      </c>
      <c r="I2127" s="1" t="s">
        <v>42</v>
      </c>
      <c r="J2127" s="1"/>
      <c r="K2127" s="1" t="s">
        <v>3128</v>
      </c>
      <c r="L2127" s="1" t="s">
        <v>53</v>
      </c>
      <c r="M2127" s="14">
        <v>44921.0</v>
      </c>
      <c r="N2127" s="9">
        <v>45045.0</v>
      </c>
      <c r="O2127" s="1"/>
      <c r="P2127" s="1">
        <v>8.33</v>
      </c>
      <c r="Q2127" s="1">
        <v>250000.0</v>
      </c>
      <c r="R2127" s="1">
        <v>288000.0</v>
      </c>
      <c r="S2127" s="9">
        <v>45040.0</v>
      </c>
      <c r="T2127" s="9">
        <v>45049.0</v>
      </c>
      <c r="U2127" s="1" t="s">
        <v>3131</v>
      </c>
      <c r="V2127" s="5">
        <v>23990.4</v>
      </c>
      <c r="W2127" s="11">
        <v>28308.672</v>
      </c>
      <c r="X2127" s="9">
        <v>45070.0</v>
      </c>
      <c r="Y2127" s="5">
        <v>25909.631999999998</v>
      </c>
      <c r="Z2127" s="5">
        <v>17992.800000000003</v>
      </c>
      <c r="AA2127" s="9">
        <v>45074.0</v>
      </c>
      <c r="AB2127" s="1" t="s">
        <v>3131</v>
      </c>
      <c r="AC2127" s="1" t="s">
        <v>55</v>
      </c>
      <c r="AD2127" s="12" t="s">
        <v>46</v>
      </c>
      <c r="AE2127" s="12" t="s">
        <v>47</v>
      </c>
      <c r="AF2127" s="12" t="s">
        <v>47</v>
      </c>
      <c r="AG2127" s="12" t="s">
        <v>47</v>
      </c>
      <c r="AH2127" s="12" t="s">
        <v>47</v>
      </c>
      <c r="AI2127" s="12" t="s">
        <v>47</v>
      </c>
    </row>
    <row r="2128">
      <c r="A2128" s="1" t="s">
        <v>3127</v>
      </c>
      <c r="B2128" s="7"/>
      <c r="C2128" s="1" t="s">
        <v>36</v>
      </c>
      <c r="D2128" s="1" t="s">
        <v>96</v>
      </c>
      <c r="E2128" s="1" t="s">
        <v>38</v>
      </c>
      <c r="F2128" s="1" t="s">
        <v>625</v>
      </c>
      <c r="G2128" s="1" t="s">
        <v>459</v>
      </c>
      <c r="H2128" s="1" t="s">
        <v>460</v>
      </c>
      <c r="I2128" s="1" t="s">
        <v>42</v>
      </c>
      <c r="J2128" s="1"/>
      <c r="K2128" s="1" t="s">
        <v>3128</v>
      </c>
      <c r="L2128" s="1" t="s">
        <v>53</v>
      </c>
      <c r="M2128" s="14">
        <v>44921.0</v>
      </c>
      <c r="N2128" s="9">
        <v>44820.0</v>
      </c>
      <c r="O2128" s="1"/>
      <c r="P2128" s="1">
        <v>8.33</v>
      </c>
      <c r="Q2128" s="1">
        <v>300000.0</v>
      </c>
      <c r="R2128" s="1">
        <v>300000.0</v>
      </c>
      <c r="S2128" s="10">
        <v>44910.0</v>
      </c>
      <c r="V2128" s="5">
        <v>24990.0</v>
      </c>
      <c r="W2128" s="11">
        <v>29488.199999999997</v>
      </c>
      <c r="Z2128" s="5">
        <v>18742.5</v>
      </c>
      <c r="AB2128" s="1"/>
      <c r="AC2128" s="1" t="s">
        <v>45</v>
      </c>
      <c r="AD2128" s="12" t="s">
        <v>46</v>
      </c>
      <c r="AE2128" s="12" t="s">
        <v>46</v>
      </c>
      <c r="AF2128" s="12" t="s">
        <v>46</v>
      </c>
    </row>
    <row r="2129">
      <c r="A2129" s="1" t="s">
        <v>3127</v>
      </c>
      <c r="B2129" s="7"/>
      <c r="C2129" s="1" t="s">
        <v>36</v>
      </c>
      <c r="D2129" s="1" t="s">
        <v>96</v>
      </c>
      <c r="E2129" s="1" t="s">
        <v>38</v>
      </c>
      <c r="F2129" s="1" t="s">
        <v>625</v>
      </c>
      <c r="G2129" s="1" t="s">
        <v>459</v>
      </c>
      <c r="H2129" s="1" t="s">
        <v>460</v>
      </c>
      <c r="I2129" s="1" t="s">
        <v>42</v>
      </c>
      <c r="J2129" s="1"/>
      <c r="K2129" s="1" t="s">
        <v>3128</v>
      </c>
      <c r="L2129" s="1" t="s">
        <v>53</v>
      </c>
      <c r="M2129" s="14">
        <v>44921.0</v>
      </c>
      <c r="N2129" s="14">
        <v>44921.0</v>
      </c>
      <c r="O2129" s="1"/>
      <c r="P2129" s="1">
        <v>8.33</v>
      </c>
      <c r="Q2129" s="1">
        <v>300000.0</v>
      </c>
      <c r="R2129" s="1">
        <v>300000.0</v>
      </c>
      <c r="S2129" s="15">
        <v>45011.0</v>
      </c>
      <c r="V2129" s="5">
        <v>24990.0</v>
      </c>
      <c r="W2129" s="11">
        <v>29488.199999999997</v>
      </c>
      <c r="Z2129" s="5">
        <v>18742.5</v>
      </c>
      <c r="AB2129" s="1"/>
      <c r="AC2129" s="1" t="s">
        <v>45</v>
      </c>
      <c r="AD2129" s="12" t="s">
        <v>46</v>
      </c>
      <c r="AE2129" s="12" t="s">
        <v>46</v>
      </c>
      <c r="AF2129" s="12" t="s">
        <v>46</v>
      </c>
    </row>
    <row r="2130">
      <c r="A2130" s="1" t="s">
        <v>3127</v>
      </c>
      <c r="B2130" s="7"/>
      <c r="C2130" s="1" t="s">
        <v>36</v>
      </c>
      <c r="D2130" s="1" t="s">
        <v>96</v>
      </c>
      <c r="E2130" s="1" t="s">
        <v>38</v>
      </c>
      <c r="F2130" s="1" t="s">
        <v>625</v>
      </c>
      <c r="G2130" s="1" t="s">
        <v>459</v>
      </c>
      <c r="H2130" s="1" t="s">
        <v>460</v>
      </c>
      <c r="I2130" s="1" t="s">
        <v>42</v>
      </c>
      <c r="J2130" s="1"/>
      <c r="K2130" s="1" t="s">
        <v>3128</v>
      </c>
      <c r="L2130" s="1" t="s">
        <v>53</v>
      </c>
      <c r="M2130" s="14">
        <v>44921.0</v>
      </c>
      <c r="N2130" s="14">
        <v>44921.0</v>
      </c>
      <c r="O2130" s="1"/>
      <c r="P2130" s="1">
        <v>8.33</v>
      </c>
      <c r="Q2130" s="1">
        <v>300000.0</v>
      </c>
      <c r="R2130" s="1">
        <v>300000.0</v>
      </c>
      <c r="S2130" s="15">
        <v>45011.0</v>
      </c>
      <c r="V2130" s="5">
        <v>24990.0</v>
      </c>
      <c r="W2130" s="11">
        <v>29488.199999999997</v>
      </c>
      <c r="Z2130" s="5">
        <v>18742.5</v>
      </c>
      <c r="AB2130" s="1"/>
      <c r="AC2130" s="1" t="s">
        <v>45</v>
      </c>
      <c r="AD2130" s="12" t="s">
        <v>46</v>
      </c>
      <c r="AE2130" s="12" t="s">
        <v>46</v>
      </c>
      <c r="AF2130" s="12" t="s">
        <v>46</v>
      </c>
    </row>
    <row r="2131">
      <c r="A2131" s="1" t="s">
        <v>3127</v>
      </c>
      <c r="B2131" s="7"/>
      <c r="C2131" s="1" t="s">
        <v>36</v>
      </c>
      <c r="D2131" s="1" t="s">
        <v>96</v>
      </c>
      <c r="E2131" s="1" t="s">
        <v>38</v>
      </c>
      <c r="F2131" s="1" t="s">
        <v>625</v>
      </c>
      <c r="G2131" s="1" t="s">
        <v>459</v>
      </c>
      <c r="H2131" s="1" t="s">
        <v>460</v>
      </c>
      <c r="I2131" s="1" t="s">
        <v>42</v>
      </c>
      <c r="J2131" s="1"/>
      <c r="K2131" s="1" t="s">
        <v>3128</v>
      </c>
      <c r="L2131" s="1" t="s">
        <v>53</v>
      </c>
      <c r="M2131" s="14">
        <v>44921.0</v>
      </c>
      <c r="N2131" s="14">
        <v>44921.0</v>
      </c>
      <c r="O2131" s="1"/>
      <c r="P2131" s="1">
        <v>8.33</v>
      </c>
      <c r="Q2131" s="1">
        <v>240000.0</v>
      </c>
      <c r="R2131" s="1">
        <v>300000.0</v>
      </c>
      <c r="S2131" s="15">
        <v>44951.0</v>
      </c>
      <c r="V2131" s="5">
        <v>24990.0</v>
      </c>
      <c r="W2131" s="11">
        <v>29488.199999999997</v>
      </c>
      <c r="Z2131" s="5">
        <v>18742.5</v>
      </c>
      <c r="AB2131" s="1"/>
      <c r="AC2131" s="1" t="s">
        <v>45</v>
      </c>
      <c r="AD2131" s="12" t="s">
        <v>46</v>
      </c>
      <c r="AE2131" s="12" t="s">
        <v>46</v>
      </c>
      <c r="AF2131" s="12" t="s">
        <v>46</v>
      </c>
    </row>
    <row r="2132">
      <c r="A2132" s="1" t="s">
        <v>3127</v>
      </c>
      <c r="B2132" s="7"/>
      <c r="C2132" s="1" t="s">
        <v>36</v>
      </c>
      <c r="D2132" s="1" t="s">
        <v>96</v>
      </c>
      <c r="E2132" s="1" t="s">
        <v>38</v>
      </c>
      <c r="F2132" s="1" t="s">
        <v>625</v>
      </c>
      <c r="G2132" s="1" t="s">
        <v>459</v>
      </c>
      <c r="H2132" s="1" t="s">
        <v>460</v>
      </c>
      <c r="I2132" s="1" t="s">
        <v>42</v>
      </c>
      <c r="J2132" s="1"/>
      <c r="K2132" s="1" t="s">
        <v>3128</v>
      </c>
      <c r="L2132" s="1" t="s">
        <v>53</v>
      </c>
      <c r="M2132" s="14">
        <v>44921.0</v>
      </c>
      <c r="N2132" s="14">
        <v>44921.0</v>
      </c>
      <c r="O2132" s="1"/>
      <c r="P2132" s="1">
        <v>8.33</v>
      </c>
      <c r="Q2132" s="1">
        <v>360000.0</v>
      </c>
      <c r="R2132" s="1">
        <v>300000.0</v>
      </c>
      <c r="S2132" s="15">
        <v>44951.0</v>
      </c>
      <c r="V2132" s="5">
        <v>24990.0</v>
      </c>
      <c r="W2132" s="11">
        <v>29488.199999999997</v>
      </c>
      <c r="Z2132" s="5">
        <v>18742.5</v>
      </c>
      <c r="AB2132" s="1"/>
      <c r="AC2132" s="1" t="s">
        <v>45</v>
      </c>
      <c r="AD2132" s="12" t="s">
        <v>46</v>
      </c>
      <c r="AE2132" s="12" t="s">
        <v>46</v>
      </c>
      <c r="AF2132" s="12" t="s">
        <v>46</v>
      </c>
    </row>
    <row r="2133">
      <c r="A2133" s="1" t="s">
        <v>3127</v>
      </c>
      <c r="B2133" s="7"/>
      <c r="C2133" s="1" t="s">
        <v>36</v>
      </c>
      <c r="D2133" s="1" t="s">
        <v>96</v>
      </c>
      <c r="E2133" s="1" t="s">
        <v>38</v>
      </c>
      <c r="F2133" s="1" t="s">
        <v>625</v>
      </c>
      <c r="G2133" s="1" t="s">
        <v>459</v>
      </c>
      <c r="H2133" s="1" t="s">
        <v>460</v>
      </c>
      <c r="I2133" s="1" t="s">
        <v>42</v>
      </c>
      <c r="J2133" s="1"/>
      <c r="K2133" s="1" t="s">
        <v>3128</v>
      </c>
      <c r="L2133" s="1" t="s">
        <v>53</v>
      </c>
      <c r="M2133" s="14">
        <v>44921.0</v>
      </c>
      <c r="N2133" s="14">
        <v>44921.0</v>
      </c>
      <c r="O2133" s="1"/>
      <c r="P2133" s="1">
        <v>8.33</v>
      </c>
      <c r="Q2133" s="1">
        <v>300000.0</v>
      </c>
      <c r="R2133" s="1">
        <v>300000.0</v>
      </c>
      <c r="S2133" s="15">
        <v>44951.0</v>
      </c>
      <c r="V2133" s="5">
        <v>24990.0</v>
      </c>
      <c r="W2133" s="11">
        <v>29488.199999999997</v>
      </c>
      <c r="Z2133" s="5">
        <v>18742.5</v>
      </c>
      <c r="AB2133" s="1"/>
      <c r="AC2133" s="1" t="s">
        <v>45</v>
      </c>
      <c r="AD2133" s="12" t="s">
        <v>46</v>
      </c>
      <c r="AE2133" s="12" t="s">
        <v>46</v>
      </c>
      <c r="AF2133" s="12" t="s">
        <v>46</v>
      </c>
    </row>
    <row r="2134">
      <c r="A2134" s="1" t="s">
        <v>3132</v>
      </c>
      <c r="B2134" s="7"/>
      <c r="C2134" s="1" t="s">
        <v>36</v>
      </c>
      <c r="D2134" s="1" t="s">
        <v>37</v>
      </c>
      <c r="E2134" s="1" t="s">
        <v>77</v>
      </c>
      <c r="F2134" s="1" t="s">
        <v>514</v>
      </c>
      <c r="G2134" s="1" t="s">
        <v>221</v>
      </c>
      <c r="H2134" s="1" t="s">
        <v>222</v>
      </c>
      <c r="I2134" s="1" t="s">
        <v>42</v>
      </c>
      <c r="J2134" s="1"/>
      <c r="K2134" s="1" t="s">
        <v>3133</v>
      </c>
      <c r="L2134" s="1" t="s">
        <v>150</v>
      </c>
      <c r="M2134" s="9">
        <v>44652.0</v>
      </c>
      <c r="N2134" s="9">
        <v>44763.0</v>
      </c>
      <c r="O2134" s="1"/>
      <c r="P2134" s="1">
        <v>8.33</v>
      </c>
      <c r="Q2134" s="1">
        <v>550000.0</v>
      </c>
      <c r="R2134" s="1">
        <v>600000.0</v>
      </c>
      <c r="S2134" s="9">
        <v>44753.0</v>
      </c>
      <c r="T2134" s="9">
        <v>44763.0</v>
      </c>
      <c r="U2134" s="1" t="s">
        <v>3134</v>
      </c>
      <c r="V2134" s="5">
        <v>49980.0</v>
      </c>
      <c r="W2134" s="11">
        <v>58976.399999999994</v>
      </c>
      <c r="X2134" s="9">
        <v>44783.0</v>
      </c>
      <c r="Y2134" s="5">
        <v>53978.399999999994</v>
      </c>
      <c r="Z2134" s="5">
        <v>37485.0</v>
      </c>
      <c r="AA2134" s="9">
        <v>44787.0</v>
      </c>
      <c r="AB2134" s="1" t="s">
        <v>3134</v>
      </c>
      <c r="AC2134" s="1" t="s">
        <v>55</v>
      </c>
      <c r="AD2134" s="12" t="s">
        <v>46</v>
      </c>
      <c r="AE2134" s="12" t="s">
        <v>46</v>
      </c>
      <c r="AF2134" s="12" t="s">
        <v>46</v>
      </c>
      <c r="AG2134" s="12" t="s">
        <v>46</v>
      </c>
      <c r="AH2134" s="12" t="s">
        <v>46</v>
      </c>
      <c r="AI2134" s="12" t="s">
        <v>46</v>
      </c>
    </row>
    <row r="2135">
      <c r="A2135" s="1" t="s">
        <v>3132</v>
      </c>
      <c r="B2135" s="7"/>
      <c r="C2135" s="1" t="s">
        <v>36</v>
      </c>
      <c r="D2135" s="1" t="s">
        <v>37</v>
      </c>
      <c r="E2135" s="1" t="s">
        <v>77</v>
      </c>
      <c r="F2135" s="1" t="s">
        <v>514</v>
      </c>
      <c r="G2135" s="1" t="s">
        <v>221</v>
      </c>
      <c r="H2135" s="1" t="s">
        <v>222</v>
      </c>
      <c r="I2135" s="1" t="s">
        <v>42</v>
      </c>
      <c r="J2135" s="1"/>
      <c r="K2135" s="1" t="s">
        <v>3133</v>
      </c>
      <c r="L2135" s="1" t="s">
        <v>150</v>
      </c>
      <c r="M2135" s="9">
        <v>44652.0</v>
      </c>
      <c r="N2135" s="9">
        <v>45187.0</v>
      </c>
      <c r="O2135" s="1"/>
      <c r="P2135" s="1">
        <v>8.33</v>
      </c>
      <c r="Q2135" s="1">
        <v>600000.0</v>
      </c>
      <c r="R2135" s="1">
        <v>480000.0</v>
      </c>
      <c r="S2135" s="9">
        <v>44937.0</v>
      </c>
      <c r="T2135" s="9">
        <v>45239.0</v>
      </c>
      <c r="U2135" s="1" t="s">
        <v>3135</v>
      </c>
      <c r="V2135" s="5">
        <v>39984.0</v>
      </c>
      <c r="W2135" s="11">
        <v>47181.119999999995</v>
      </c>
      <c r="X2135" s="14">
        <v>45240.0</v>
      </c>
      <c r="Y2135" s="5">
        <v>43182.719999999994</v>
      </c>
      <c r="Z2135" s="5">
        <v>29988.0</v>
      </c>
      <c r="AA2135" s="14">
        <v>45247.0</v>
      </c>
      <c r="AB2135" s="1" t="s">
        <v>3136</v>
      </c>
      <c r="AC2135" s="1" t="s">
        <v>55</v>
      </c>
      <c r="AD2135" s="12" t="s">
        <v>46</v>
      </c>
      <c r="AE2135" s="12" t="s">
        <v>47</v>
      </c>
      <c r="AF2135" s="12" t="s">
        <v>46</v>
      </c>
      <c r="AG2135" s="12" t="s">
        <v>47</v>
      </c>
      <c r="AH2135" s="12" t="s">
        <v>47</v>
      </c>
      <c r="AI2135" s="12" t="s">
        <v>47</v>
      </c>
    </row>
    <row r="2136">
      <c r="A2136" s="1" t="s">
        <v>3132</v>
      </c>
      <c r="B2136" s="7"/>
      <c r="C2136" s="1" t="s">
        <v>36</v>
      </c>
      <c r="D2136" s="1" t="s">
        <v>37</v>
      </c>
      <c r="E2136" s="1" t="s">
        <v>77</v>
      </c>
      <c r="F2136" s="1" t="s">
        <v>514</v>
      </c>
      <c r="G2136" s="1" t="s">
        <v>221</v>
      </c>
      <c r="H2136" s="1" t="s">
        <v>222</v>
      </c>
      <c r="I2136" s="1" t="s">
        <v>42</v>
      </c>
      <c r="J2136" s="1"/>
      <c r="K2136" s="1" t="s">
        <v>3133</v>
      </c>
      <c r="L2136" s="1" t="s">
        <v>150</v>
      </c>
      <c r="M2136" s="9">
        <v>44652.0</v>
      </c>
      <c r="N2136" s="9">
        <v>44652.0</v>
      </c>
      <c r="O2136" s="1"/>
      <c r="P2136" s="1">
        <v>8.33</v>
      </c>
      <c r="Q2136" s="1">
        <v>650000.0</v>
      </c>
      <c r="R2136" s="1">
        <v>300000.0</v>
      </c>
      <c r="S2136" s="10">
        <v>44742.0</v>
      </c>
      <c r="T2136" s="9"/>
      <c r="V2136" s="5">
        <v>24990.0</v>
      </c>
      <c r="W2136" s="11">
        <v>29488.199999999997</v>
      </c>
      <c r="Z2136" s="5">
        <v>18742.5</v>
      </c>
      <c r="AC2136" s="1" t="s">
        <v>45</v>
      </c>
      <c r="AD2136" s="12" t="s">
        <v>46</v>
      </c>
      <c r="AE2136" s="12" t="s">
        <v>46</v>
      </c>
      <c r="AF2136" s="12" t="s">
        <v>46</v>
      </c>
    </row>
    <row r="2137">
      <c r="A2137" s="1" t="s">
        <v>3137</v>
      </c>
      <c r="B2137" s="7"/>
      <c r="C2137" s="1" t="s">
        <v>36</v>
      </c>
      <c r="D2137" s="1" t="s">
        <v>76</v>
      </c>
      <c r="E2137" s="1" t="s">
        <v>77</v>
      </c>
      <c r="F2137" s="1" t="s">
        <v>271</v>
      </c>
      <c r="G2137" s="1" t="s">
        <v>152</v>
      </c>
      <c r="H2137" s="1" t="s">
        <v>153</v>
      </c>
      <c r="I2137" s="1" t="s">
        <v>42</v>
      </c>
      <c r="J2137" s="1"/>
      <c r="K2137" s="1" t="s">
        <v>3138</v>
      </c>
      <c r="L2137" s="1" t="s">
        <v>143</v>
      </c>
      <c r="M2137" s="14">
        <v>44851.0</v>
      </c>
      <c r="N2137" s="14">
        <v>45280.0</v>
      </c>
      <c r="O2137" s="1"/>
      <c r="P2137" s="1">
        <v>8.33</v>
      </c>
      <c r="Q2137" s="1">
        <v>100000.0</v>
      </c>
      <c r="R2137" s="1">
        <v>468000.0</v>
      </c>
      <c r="S2137" s="14">
        <v>45280.0</v>
      </c>
      <c r="T2137" s="14">
        <v>45281.0</v>
      </c>
      <c r="U2137" s="1" t="s">
        <v>3139</v>
      </c>
      <c r="V2137" s="5">
        <v>38984.4</v>
      </c>
      <c r="W2137" s="11">
        <v>46001.592</v>
      </c>
      <c r="X2137" s="9">
        <v>45310.0</v>
      </c>
      <c r="Y2137" s="5">
        <v>42103.151999999995</v>
      </c>
      <c r="Z2137" s="5">
        <v>29238.300000000003</v>
      </c>
      <c r="AA2137" s="9">
        <v>45314.0</v>
      </c>
      <c r="AB2137" s="1" t="s">
        <v>3139</v>
      </c>
      <c r="AC2137" s="1" t="s">
        <v>55</v>
      </c>
      <c r="AD2137" s="12" t="s">
        <v>46</v>
      </c>
      <c r="AE2137" s="12" t="s">
        <v>47</v>
      </c>
      <c r="AF2137" s="12" t="s">
        <v>47</v>
      </c>
      <c r="AG2137" s="12" t="s">
        <v>47</v>
      </c>
      <c r="AH2137" s="12" t="s">
        <v>47</v>
      </c>
      <c r="AI2137" s="12" t="s">
        <v>47</v>
      </c>
    </row>
    <row r="2138">
      <c r="A2138" s="1" t="s">
        <v>3137</v>
      </c>
      <c r="B2138" s="7"/>
      <c r="C2138" s="1" t="s">
        <v>36</v>
      </c>
      <c r="D2138" s="1" t="s">
        <v>76</v>
      </c>
      <c r="E2138" s="1" t="s">
        <v>77</v>
      </c>
      <c r="F2138" s="1" t="s">
        <v>271</v>
      </c>
      <c r="G2138" s="1" t="s">
        <v>152</v>
      </c>
      <c r="H2138" s="1" t="s">
        <v>153</v>
      </c>
      <c r="I2138" s="1" t="s">
        <v>42</v>
      </c>
      <c r="J2138" s="1"/>
      <c r="K2138" s="1" t="s">
        <v>3138</v>
      </c>
      <c r="L2138" s="1" t="s">
        <v>143</v>
      </c>
      <c r="M2138" s="14">
        <v>44851.0</v>
      </c>
      <c r="N2138" s="9">
        <v>45293.0</v>
      </c>
      <c r="O2138" s="1"/>
      <c r="P2138" s="1">
        <v>8.33</v>
      </c>
      <c r="Q2138" s="1">
        <v>100000.0</v>
      </c>
      <c r="R2138" s="1">
        <v>481608.0</v>
      </c>
      <c r="S2138" s="9">
        <v>45293.0</v>
      </c>
      <c r="T2138" s="9">
        <v>45293.0</v>
      </c>
      <c r="U2138" s="1" t="s">
        <v>3140</v>
      </c>
      <c r="V2138" s="5">
        <v>40117.9464</v>
      </c>
      <c r="W2138" s="11">
        <v>47339.176752</v>
      </c>
      <c r="X2138" s="9">
        <v>45323.0</v>
      </c>
      <c r="Y2138" s="5">
        <v>43327.382112</v>
      </c>
      <c r="Z2138" s="5">
        <v>30088.4598</v>
      </c>
      <c r="AA2138" s="9">
        <v>45327.0</v>
      </c>
      <c r="AB2138" s="1" t="s">
        <v>3140</v>
      </c>
      <c r="AC2138" s="1" t="s">
        <v>55</v>
      </c>
      <c r="AD2138" s="12" t="s">
        <v>46</v>
      </c>
      <c r="AE2138" s="12" t="s">
        <v>47</v>
      </c>
      <c r="AF2138" s="12" t="s">
        <v>47</v>
      </c>
      <c r="AG2138" s="12" t="s">
        <v>47</v>
      </c>
      <c r="AH2138" s="12" t="s">
        <v>47</v>
      </c>
      <c r="AI2138" s="12" t="s">
        <v>47</v>
      </c>
    </row>
    <row r="2139">
      <c r="A2139" s="1" t="s">
        <v>3137</v>
      </c>
      <c r="B2139" s="7"/>
      <c r="C2139" s="1" t="s">
        <v>36</v>
      </c>
      <c r="D2139" s="1" t="s">
        <v>76</v>
      </c>
      <c r="E2139" s="1" t="s">
        <v>77</v>
      </c>
      <c r="F2139" s="1" t="s">
        <v>97</v>
      </c>
      <c r="G2139" s="1" t="s">
        <v>152</v>
      </c>
      <c r="H2139" s="1" t="s">
        <v>153</v>
      </c>
      <c r="I2139" s="1" t="s">
        <v>42</v>
      </c>
      <c r="J2139" s="1"/>
      <c r="K2139" s="1" t="s">
        <v>3138</v>
      </c>
      <c r="L2139" s="1" t="s">
        <v>143</v>
      </c>
      <c r="M2139" s="14">
        <v>44851.0</v>
      </c>
      <c r="N2139" s="14">
        <v>44851.0</v>
      </c>
      <c r="O2139" s="1"/>
      <c r="P2139" s="1">
        <v>8.33</v>
      </c>
      <c r="Q2139" s="1">
        <v>300000.0</v>
      </c>
      <c r="R2139" s="1">
        <v>300000.0</v>
      </c>
      <c r="S2139" s="15">
        <v>44941.0</v>
      </c>
      <c r="V2139" s="5">
        <v>24990.0</v>
      </c>
      <c r="W2139" s="11">
        <v>29488.199999999997</v>
      </c>
      <c r="Z2139" s="5">
        <v>18742.5</v>
      </c>
      <c r="AB2139" s="1"/>
      <c r="AC2139" s="1" t="s">
        <v>45</v>
      </c>
      <c r="AD2139" s="12" t="s">
        <v>46</v>
      </c>
      <c r="AE2139" s="12" t="s">
        <v>46</v>
      </c>
      <c r="AF2139" s="12" t="s">
        <v>46</v>
      </c>
    </row>
    <row r="2140">
      <c r="A2140" s="1" t="s">
        <v>3141</v>
      </c>
      <c r="B2140" s="7"/>
      <c r="C2140" s="1" t="s">
        <v>36</v>
      </c>
      <c r="D2140" s="1" t="s">
        <v>81</v>
      </c>
      <c r="E2140" s="1" t="s">
        <v>77</v>
      </c>
      <c r="F2140" s="1" t="s">
        <v>600</v>
      </c>
      <c r="G2140" s="1" t="s">
        <v>121</v>
      </c>
      <c r="H2140" s="1" t="s">
        <v>1492</v>
      </c>
      <c r="I2140" s="1" t="s">
        <v>247</v>
      </c>
      <c r="J2140" s="1"/>
      <c r="K2140" s="1" t="s">
        <v>3142</v>
      </c>
      <c r="L2140" s="1" t="s">
        <v>99</v>
      </c>
      <c r="M2140" s="9">
        <v>45187.0</v>
      </c>
      <c r="N2140" s="9">
        <v>45185.0</v>
      </c>
      <c r="O2140" s="1"/>
      <c r="P2140" s="1">
        <v>8.33</v>
      </c>
      <c r="Q2140" s="1">
        <v>300000.0</v>
      </c>
      <c r="R2140" s="1">
        <v>300000.0</v>
      </c>
      <c r="S2140" s="10">
        <v>45275.0</v>
      </c>
      <c r="V2140" s="5">
        <v>24990.0</v>
      </c>
      <c r="W2140" s="11">
        <v>29488.199999999997</v>
      </c>
      <c r="Z2140" s="5">
        <v>18742.5</v>
      </c>
      <c r="AB2140" s="1"/>
      <c r="AC2140" s="1" t="s">
        <v>45</v>
      </c>
      <c r="AD2140" s="12" t="s">
        <v>47</v>
      </c>
      <c r="AE2140" s="12" t="s">
        <v>47</v>
      </c>
      <c r="AF2140" s="12" t="s">
        <v>47</v>
      </c>
    </row>
    <row r="2141">
      <c r="A2141" s="1" t="s">
        <v>3141</v>
      </c>
      <c r="B2141" s="7"/>
      <c r="C2141" s="1" t="s">
        <v>36</v>
      </c>
      <c r="D2141" s="1" t="s">
        <v>81</v>
      </c>
      <c r="E2141" s="1" t="s">
        <v>77</v>
      </c>
      <c r="F2141" s="1" t="s">
        <v>600</v>
      </c>
      <c r="G2141" s="1" t="s">
        <v>121</v>
      </c>
      <c r="H2141" s="1" t="s">
        <v>1492</v>
      </c>
      <c r="I2141" s="1" t="s">
        <v>247</v>
      </c>
      <c r="J2141" s="1"/>
      <c r="K2141" s="1" t="s">
        <v>3142</v>
      </c>
      <c r="L2141" s="1" t="s">
        <v>99</v>
      </c>
      <c r="M2141" s="9">
        <v>45187.0</v>
      </c>
      <c r="N2141" s="9">
        <v>45187.0</v>
      </c>
      <c r="O2141" s="1"/>
      <c r="P2141" s="1">
        <v>8.33</v>
      </c>
      <c r="Q2141" s="1">
        <v>300000.0</v>
      </c>
      <c r="R2141" s="1">
        <v>300000.0</v>
      </c>
      <c r="S2141" s="10">
        <v>45277.0</v>
      </c>
      <c r="V2141" s="5">
        <v>24990.0</v>
      </c>
      <c r="W2141" s="11">
        <v>29488.199999999997</v>
      </c>
      <c r="Z2141" s="5">
        <v>18742.5</v>
      </c>
      <c r="AB2141" s="1"/>
      <c r="AC2141" s="1" t="s">
        <v>45</v>
      </c>
      <c r="AD2141" s="12" t="s">
        <v>47</v>
      </c>
      <c r="AE2141" s="12" t="s">
        <v>47</v>
      </c>
      <c r="AF2141" s="12" t="s">
        <v>47</v>
      </c>
    </row>
    <row r="2142">
      <c r="A2142" s="1" t="s">
        <v>3141</v>
      </c>
      <c r="B2142" s="7"/>
      <c r="C2142" s="1" t="s">
        <v>36</v>
      </c>
      <c r="D2142" s="1" t="s">
        <v>81</v>
      </c>
      <c r="E2142" s="1" t="s">
        <v>77</v>
      </c>
      <c r="F2142" s="1" t="s">
        <v>600</v>
      </c>
      <c r="G2142" s="1" t="s">
        <v>121</v>
      </c>
      <c r="H2142" s="1" t="s">
        <v>1492</v>
      </c>
      <c r="I2142" s="1" t="s">
        <v>247</v>
      </c>
      <c r="J2142" s="1"/>
      <c r="K2142" s="1" t="s">
        <v>3142</v>
      </c>
      <c r="L2142" s="1" t="s">
        <v>99</v>
      </c>
      <c r="M2142" s="9">
        <v>45187.0</v>
      </c>
      <c r="N2142" s="9">
        <v>45187.0</v>
      </c>
      <c r="O2142" s="1"/>
      <c r="P2142" s="1">
        <v>8.33</v>
      </c>
      <c r="Q2142" s="1">
        <v>300000.0</v>
      </c>
      <c r="R2142" s="1">
        <v>300000.0</v>
      </c>
      <c r="S2142" s="10">
        <v>45277.0</v>
      </c>
      <c r="V2142" s="5">
        <v>24990.0</v>
      </c>
      <c r="W2142" s="11">
        <v>29488.199999999997</v>
      </c>
      <c r="Z2142" s="5">
        <v>18742.5</v>
      </c>
      <c r="AB2142" s="1"/>
      <c r="AC2142" s="1" t="s">
        <v>45</v>
      </c>
      <c r="AD2142" s="12" t="s">
        <v>47</v>
      </c>
      <c r="AE2142" s="12" t="s">
        <v>47</v>
      </c>
      <c r="AF2142" s="12" t="s">
        <v>47</v>
      </c>
    </row>
    <row r="2143">
      <c r="A2143" s="1" t="s">
        <v>3141</v>
      </c>
      <c r="B2143" s="7"/>
      <c r="C2143" s="1" t="s">
        <v>36</v>
      </c>
      <c r="D2143" s="1" t="s">
        <v>81</v>
      </c>
      <c r="E2143" s="1" t="s">
        <v>77</v>
      </c>
      <c r="F2143" s="1" t="s">
        <v>600</v>
      </c>
      <c r="G2143" s="1" t="s">
        <v>121</v>
      </c>
      <c r="H2143" s="1" t="s">
        <v>1492</v>
      </c>
      <c r="I2143" s="1" t="s">
        <v>247</v>
      </c>
      <c r="J2143" s="1"/>
      <c r="K2143" s="1" t="s">
        <v>3142</v>
      </c>
      <c r="L2143" s="1" t="s">
        <v>99</v>
      </c>
      <c r="M2143" s="9">
        <v>45187.0</v>
      </c>
      <c r="N2143" s="9">
        <v>45187.0</v>
      </c>
      <c r="O2143" s="1"/>
      <c r="P2143" s="1">
        <v>8.33</v>
      </c>
      <c r="Q2143" s="1">
        <v>500000.0</v>
      </c>
      <c r="R2143" s="1">
        <v>300000.0</v>
      </c>
      <c r="S2143" s="10">
        <v>45217.0</v>
      </c>
      <c r="V2143" s="5">
        <v>24990.0</v>
      </c>
      <c r="W2143" s="11">
        <v>29488.199999999997</v>
      </c>
      <c r="Z2143" s="5">
        <v>18742.5</v>
      </c>
      <c r="AB2143" s="1"/>
      <c r="AC2143" s="1" t="s">
        <v>45</v>
      </c>
      <c r="AD2143" s="12" t="s">
        <v>47</v>
      </c>
      <c r="AE2143" s="12" t="s">
        <v>47</v>
      </c>
      <c r="AF2143" s="12" t="s">
        <v>47</v>
      </c>
    </row>
    <row r="2144">
      <c r="A2144" s="1" t="s">
        <v>3141</v>
      </c>
      <c r="B2144" s="7"/>
      <c r="C2144" s="1" t="s">
        <v>36</v>
      </c>
      <c r="D2144" s="1" t="s">
        <v>81</v>
      </c>
      <c r="E2144" s="1" t="s">
        <v>77</v>
      </c>
      <c r="F2144" s="1" t="s">
        <v>600</v>
      </c>
      <c r="G2144" s="1" t="s">
        <v>121</v>
      </c>
      <c r="H2144" s="1" t="s">
        <v>1492</v>
      </c>
      <c r="I2144" s="1" t="s">
        <v>247</v>
      </c>
      <c r="J2144" s="1"/>
      <c r="K2144" s="1" t="s">
        <v>3142</v>
      </c>
      <c r="L2144" s="1" t="s">
        <v>99</v>
      </c>
      <c r="M2144" s="9">
        <v>45187.0</v>
      </c>
      <c r="N2144" s="9">
        <v>45187.0</v>
      </c>
      <c r="O2144" s="1"/>
      <c r="P2144" s="1">
        <v>8.33</v>
      </c>
      <c r="Q2144" s="1">
        <v>300000.0</v>
      </c>
      <c r="R2144" s="1">
        <v>300000.0</v>
      </c>
      <c r="S2144" s="10">
        <v>45217.0</v>
      </c>
      <c r="V2144" s="5">
        <v>24990.0</v>
      </c>
      <c r="W2144" s="11">
        <v>29488.199999999997</v>
      </c>
      <c r="Z2144" s="5">
        <v>18742.5</v>
      </c>
      <c r="AB2144" s="1"/>
      <c r="AC2144" s="1" t="s">
        <v>45</v>
      </c>
      <c r="AD2144" s="12" t="s">
        <v>47</v>
      </c>
      <c r="AE2144" s="12" t="s">
        <v>47</v>
      </c>
      <c r="AF2144" s="12" t="s">
        <v>47</v>
      </c>
    </row>
    <row r="2145">
      <c r="A2145" s="1" t="s">
        <v>3143</v>
      </c>
      <c r="B2145" s="7"/>
      <c r="C2145" s="1" t="s">
        <v>36</v>
      </c>
      <c r="D2145" s="1" t="s">
        <v>50</v>
      </c>
      <c r="E2145" s="1" t="s">
        <v>38</v>
      </c>
      <c r="F2145" s="1" t="s">
        <v>3144</v>
      </c>
      <c r="G2145" s="1" t="s">
        <v>40</v>
      </c>
      <c r="H2145" s="1" t="s">
        <v>41</v>
      </c>
      <c r="I2145" s="1" t="s">
        <v>234</v>
      </c>
      <c r="J2145" s="1"/>
      <c r="K2145" s="1" t="s">
        <v>3145</v>
      </c>
      <c r="L2145" s="1" t="s">
        <v>53</v>
      </c>
      <c r="M2145" s="9">
        <v>45303.0</v>
      </c>
      <c r="N2145" s="9">
        <v>45303.0</v>
      </c>
      <c r="O2145" s="1"/>
      <c r="P2145" s="1">
        <v>8.33</v>
      </c>
      <c r="Q2145" s="1">
        <v>500000.0</v>
      </c>
      <c r="R2145" s="1">
        <v>336000.0</v>
      </c>
      <c r="S2145" s="9">
        <v>45292.0</v>
      </c>
      <c r="T2145" s="9">
        <v>45304.0</v>
      </c>
      <c r="U2145" s="1" t="s">
        <v>3146</v>
      </c>
      <c r="V2145" s="5">
        <v>27988.8</v>
      </c>
      <c r="W2145" s="11">
        <v>33026.784</v>
      </c>
      <c r="X2145" s="9">
        <v>45338.0</v>
      </c>
      <c r="Y2145" s="5">
        <v>30227.904</v>
      </c>
      <c r="Z2145" s="5">
        <v>20991.6</v>
      </c>
      <c r="AA2145" s="9">
        <v>45352.0</v>
      </c>
      <c r="AB2145" s="1" t="s">
        <v>3147</v>
      </c>
      <c r="AC2145" s="1" t="s">
        <v>55</v>
      </c>
      <c r="AD2145" s="12" t="s">
        <v>47</v>
      </c>
      <c r="AE2145" s="12" t="s">
        <v>47</v>
      </c>
      <c r="AF2145" s="12" t="s">
        <v>47</v>
      </c>
      <c r="AG2145" s="12" t="s">
        <v>47</v>
      </c>
      <c r="AH2145" s="12" t="s">
        <v>47</v>
      </c>
      <c r="AI2145" s="12" t="s">
        <v>47</v>
      </c>
    </row>
    <row r="2146">
      <c r="A2146" s="1" t="s">
        <v>3143</v>
      </c>
      <c r="B2146" s="7"/>
      <c r="C2146" s="1" t="s">
        <v>36</v>
      </c>
      <c r="D2146" s="1" t="s">
        <v>50</v>
      </c>
      <c r="E2146" s="1" t="s">
        <v>38</v>
      </c>
      <c r="F2146" s="1" t="s">
        <v>3144</v>
      </c>
      <c r="G2146" s="1" t="s">
        <v>40</v>
      </c>
      <c r="H2146" s="1" t="s">
        <v>41</v>
      </c>
      <c r="I2146" s="1" t="s">
        <v>234</v>
      </c>
      <c r="J2146" s="1"/>
      <c r="K2146" s="1" t="s">
        <v>3145</v>
      </c>
      <c r="L2146" s="1" t="s">
        <v>53</v>
      </c>
      <c r="M2146" s="9">
        <v>45303.0</v>
      </c>
      <c r="N2146" s="9">
        <v>45303.0</v>
      </c>
      <c r="O2146" s="1"/>
      <c r="P2146" s="1">
        <v>8.33</v>
      </c>
      <c r="Q2146" s="1">
        <v>500000.0</v>
      </c>
      <c r="R2146" s="1">
        <v>540000.0</v>
      </c>
      <c r="S2146" s="9">
        <v>45292.0</v>
      </c>
      <c r="T2146" s="9">
        <v>45304.0</v>
      </c>
      <c r="U2146" s="1" t="s">
        <v>3148</v>
      </c>
      <c r="V2146" s="5">
        <v>44982.0</v>
      </c>
      <c r="W2146" s="11">
        <v>53078.759999999995</v>
      </c>
      <c r="X2146" s="9">
        <v>45304.0</v>
      </c>
      <c r="Y2146" s="5">
        <v>48580.56</v>
      </c>
      <c r="Z2146" s="5">
        <v>33736.5</v>
      </c>
      <c r="AA2146" s="9">
        <v>45304.0</v>
      </c>
      <c r="AB2146" s="1" t="s">
        <v>3148</v>
      </c>
      <c r="AC2146" s="1" t="s">
        <v>55</v>
      </c>
      <c r="AD2146" s="12" t="s">
        <v>47</v>
      </c>
      <c r="AE2146" s="12" t="s">
        <v>47</v>
      </c>
      <c r="AF2146" s="12" t="s">
        <v>47</v>
      </c>
      <c r="AG2146" s="12" t="s">
        <v>47</v>
      </c>
      <c r="AH2146" s="12" t="s">
        <v>47</v>
      </c>
      <c r="AI2146" s="12" t="s">
        <v>47</v>
      </c>
    </row>
    <row r="2147">
      <c r="A2147" s="1" t="s">
        <v>3149</v>
      </c>
      <c r="B2147" s="7"/>
      <c r="C2147" s="1" t="s">
        <v>36</v>
      </c>
      <c r="D2147" s="1" t="s">
        <v>37</v>
      </c>
      <c r="E2147" s="1" t="s">
        <v>38</v>
      </c>
      <c r="F2147" s="1" t="s">
        <v>935</v>
      </c>
      <c r="G2147" s="1" t="s">
        <v>121</v>
      </c>
      <c r="H2147" s="1" t="s">
        <v>994</v>
      </c>
      <c r="I2147" s="1" t="s">
        <v>42</v>
      </c>
      <c r="J2147" s="1"/>
      <c r="K2147" s="1" t="s">
        <v>3150</v>
      </c>
      <c r="L2147" s="1" t="s">
        <v>53</v>
      </c>
      <c r="M2147" s="9">
        <v>45021.0</v>
      </c>
      <c r="N2147" s="9">
        <v>45050.0</v>
      </c>
      <c r="O2147" s="9">
        <v>45021.0</v>
      </c>
      <c r="P2147" s="1">
        <v>7.5</v>
      </c>
      <c r="Q2147" s="1">
        <v>500000.0</v>
      </c>
      <c r="R2147" s="1">
        <v>741600.0</v>
      </c>
      <c r="S2147" s="9">
        <v>44981.0</v>
      </c>
      <c r="T2147" s="9">
        <v>45028.0</v>
      </c>
      <c r="U2147" s="1" t="s">
        <v>3151</v>
      </c>
      <c r="V2147" s="5">
        <v>55620.0</v>
      </c>
      <c r="W2147" s="11">
        <v>65631.59999999999</v>
      </c>
      <c r="X2147" s="9">
        <v>45028.0</v>
      </c>
      <c r="Y2147" s="5">
        <v>60069.59999999999</v>
      </c>
      <c r="Z2147" s="5">
        <v>41715.0</v>
      </c>
      <c r="AA2147" s="9">
        <v>45028.0</v>
      </c>
      <c r="AB2147" s="1" t="s">
        <v>3151</v>
      </c>
      <c r="AC2147" s="1" t="s">
        <v>55</v>
      </c>
      <c r="AD2147" s="12" t="s">
        <v>47</v>
      </c>
      <c r="AE2147" s="12" t="s">
        <v>47</v>
      </c>
      <c r="AF2147" s="12" t="s">
        <v>46</v>
      </c>
      <c r="AG2147" s="12" t="s">
        <v>47</v>
      </c>
      <c r="AH2147" s="12" t="s">
        <v>47</v>
      </c>
      <c r="AI2147" s="12" t="s">
        <v>47</v>
      </c>
    </row>
    <row r="2148">
      <c r="A2148" s="1" t="s">
        <v>3149</v>
      </c>
      <c r="B2148" s="7"/>
      <c r="C2148" s="1" t="s">
        <v>36</v>
      </c>
      <c r="D2148" s="1" t="s">
        <v>37</v>
      </c>
      <c r="E2148" s="1" t="s">
        <v>38</v>
      </c>
      <c r="F2148" s="1" t="s">
        <v>935</v>
      </c>
      <c r="G2148" s="1" t="s">
        <v>121</v>
      </c>
      <c r="H2148" s="1" t="s">
        <v>994</v>
      </c>
      <c r="I2148" s="1" t="s">
        <v>42</v>
      </c>
      <c r="J2148" s="1"/>
      <c r="K2148" s="1" t="s">
        <v>3150</v>
      </c>
      <c r="L2148" s="1" t="s">
        <v>53</v>
      </c>
      <c r="M2148" s="9">
        <v>45021.0</v>
      </c>
      <c r="N2148" s="9">
        <v>45050.0</v>
      </c>
      <c r="O2148" s="9">
        <v>45021.0</v>
      </c>
      <c r="P2148" s="1">
        <v>7.5</v>
      </c>
      <c r="Q2148" s="1">
        <v>500000.0</v>
      </c>
      <c r="R2148" s="1">
        <v>500000.0</v>
      </c>
      <c r="S2148" s="9">
        <v>44981.0</v>
      </c>
      <c r="T2148" s="9">
        <v>45028.0</v>
      </c>
      <c r="U2148" s="1" t="s">
        <v>3151</v>
      </c>
      <c r="V2148" s="5">
        <v>37500.0</v>
      </c>
      <c r="W2148" s="11">
        <v>44250.0</v>
      </c>
      <c r="X2148" s="9">
        <v>45028.0</v>
      </c>
      <c r="Y2148" s="5">
        <v>40500.0</v>
      </c>
      <c r="Z2148" s="5">
        <v>28125.0</v>
      </c>
      <c r="AA2148" s="9">
        <v>45028.0</v>
      </c>
      <c r="AB2148" s="1" t="s">
        <v>3151</v>
      </c>
      <c r="AC2148" s="1" t="s">
        <v>55</v>
      </c>
      <c r="AD2148" s="12" t="s">
        <v>47</v>
      </c>
      <c r="AE2148" s="12" t="s">
        <v>47</v>
      </c>
      <c r="AF2148" s="12" t="s">
        <v>46</v>
      </c>
      <c r="AG2148" s="12" t="s">
        <v>47</v>
      </c>
      <c r="AH2148" s="12" t="s">
        <v>47</v>
      </c>
      <c r="AI2148" s="12" t="s">
        <v>47</v>
      </c>
    </row>
    <row r="2149">
      <c r="A2149" s="1" t="s">
        <v>3152</v>
      </c>
      <c r="B2149" s="7"/>
      <c r="C2149" s="1" t="s">
        <v>36</v>
      </c>
      <c r="D2149" s="1" t="s">
        <v>96</v>
      </c>
      <c r="E2149" s="1" t="s">
        <v>77</v>
      </c>
      <c r="F2149" s="1" t="s">
        <v>921</v>
      </c>
      <c r="G2149" s="1" t="s">
        <v>134</v>
      </c>
      <c r="H2149" s="1" t="s">
        <v>135</v>
      </c>
      <c r="I2149" s="1" t="s">
        <v>42</v>
      </c>
      <c r="J2149" s="1"/>
      <c r="K2149" s="1" t="s">
        <v>3153</v>
      </c>
      <c r="L2149" s="1" t="s">
        <v>53</v>
      </c>
      <c r="M2149" s="14">
        <v>45250.0</v>
      </c>
      <c r="N2149" s="14">
        <v>45271.0</v>
      </c>
      <c r="O2149" s="1"/>
      <c r="P2149" s="1">
        <v>8.33</v>
      </c>
      <c r="Q2149" s="1">
        <v>500000.0</v>
      </c>
      <c r="R2149" s="1">
        <v>300000.0</v>
      </c>
      <c r="S2149" s="15">
        <v>45361.0</v>
      </c>
      <c r="V2149" s="5">
        <v>24990.0</v>
      </c>
      <c r="W2149" s="11">
        <v>29488.199999999997</v>
      </c>
      <c r="X2149" s="1"/>
      <c r="Y2149" s="1"/>
      <c r="Z2149" s="5">
        <v>18742.5</v>
      </c>
      <c r="AB2149" s="1"/>
      <c r="AC2149" s="1" t="s">
        <v>45</v>
      </c>
      <c r="AD2149" s="12" t="s">
        <v>47</v>
      </c>
      <c r="AE2149" s="12" t="s">
        <v>47</v>
      </c>
      <c r="AF2149" s="12" t="s">
        <v>47</v>
      </c>
    </row>
    <row r="2150">
      <c r="A2150" s="1" t="s">
        <v>3154</v>
      </c>
      <c r="B2150" s="7"/>
      <c r="C2150" s="1" t="s">
        <v>36</v>
      </c>
      <c r="D2150" s="1" t="s">
        <v>76</v>
      </c>
      <c r="E2150" s="1" t="s">
        <v>82</v>
      </c>
      <c r="F2150" s="1" t="s">
        <v>800</v>
      </c>
      <c r="G2150" s="1" t="s">
        <v>140</v>
      </c>
      <c r="H2150" s="1" t="s">
        <v>165</v>
      </c>
      <c r="I2150" s="1" t="s">
        <v>290</v>
      </c>
      <c r="J2150" s="1"/>
      <c r="K2150" s="1" t="s">
        <v>3155</v>
      </c>
      <c r="L2150" s="1" t="s">
        <v>53</v>
      </c>
      <c r="M2150" s="9">
        <v>45327.0</v>
      </c>
      <c r="N2150" s="9">
        <v>45327.0</v>
      </c>
      <c r="O2150" s="1"/>
      <c r="P2150" s="1">
        <v>8.33</v>
      </c>
      <c r="Q2150" s="1">
        <v>500000.0</v>
      </c>
      <c r="R2150" s="1">
        <v>300000.0</v>
      </c>
      <c r="S2150" s="10">
        <v>45357.0</v>
      </c>
      <c r="V2150" s="5">
        <v>24990.0</v>
      </c>
      <c r="W2150" s="11">
        <v>29488.199999999997</v>
      </c>
      <c r="Z2150" s="5">
        <v>18742.5</v>
      </c>
      <c r="AB2150" s="1"/>
      <c r="AC2150" s="1" t="s">
        <v>45</v>
      </c>
      <c r="AD2150" s="12" t="s">
        <v>47</v>
      </c>
      <c r="AE2150" s="12" t="s">
        <v>47</v>
      </c>
      <c r="AF2150" s="12" t="s">
        <v>47</v>
      </c>
    </row>
    <row r="2151">
      <c r="A2151" s="1" t="s">
        <v>3156</v>
      </c>
      <c r="B2151" s="7"/>
      <c r="C2151" s="1" t="s">
        <v>36</v>
      </c>
      <c r="D2151" s="1" t="s">
        <v>102</v>
      </c>
      <c r="E2151" s="1" t="s">
        <v>38</v>
      </c>
      <c r="F2151" s="1" t="s">
        <v>1001</v>
      </c>
      <c r="G2151" s="1" t="s">
        <v>84</v>
      </c>
      <c r="H2151" s="1" t="s">
        <v>85</v>
      </c>
      <c r="I2151" s="1" t="s">
        <v>42</v>
      </c>
      <c r="J2151" s="1"/>
      <c r="K2151" s="1" t="s">
        <v>3157</v>
      </c>
      <c r="L2151" s="1" t="s">
        <v>99</v>
      </c>
      <c r="M2151" s="9">
        <v>45237.0</v>
      </c>
      <c r="N2151" s="9">
        <v>45118.0</v>
      </c>
      <c r="O2151" s="9">
        <v>44594.0</v>
      </c>
      <c r="P2151" s="1">
        <v>7.5</v>
      </c>
      <c r="Q2151" s="1">
        <v>1200000.0</v>
      </c>
      <c r="R2151" s="1">
        <v>300000.0</v>
      </c>
      <c r="S2151" s="10">
        <v>45208.0</v>
      </c>
      <c r="V2151" s="5">
        <v>22500.0</v>
      </c>
      <c r="W2151" s="11">
        <v>26550.0</v>
      </c>
      <c r="Z2151" s="5">
        <v>16875.0</v>
      </c>
      <c r="AB2151" s="1"/>
      <c r="AC2151" s="1" t="s">
        <v>45</v>
      </c>
      <c r="AD2151" s="12" t="s">
        <v>47</v>
      </c>
      <c r="AE2151" s="12" t="s">
        <v>47</v>
      </c>
      <c r="AF2151" s="12" t="s">
        <v>47</v>
      </c>
    </row>
    <row r="2152">
      <c r="A2152" s="1" t="s">
        <v>3156</v>
      </c>
      <c r="B2152" s="7"/>
      <c r="C2152" s="1" t="s">
        <v>36</v>
      </c>
      <c r="D2152" s="1" t="s">
        <v>102</v>
      </c>
      <c r="E2152" s="1" t="s">
        <v>38</v>
      </c>
      <c r="F2152" s="1" t="s">
        <v>1001</v>
      </c>
      <c r="G2152" s="1" t="s">
        <v>84</v>
      </c>
      <c r="H2152" s="1" t="s">
        <v>85</v>
      </c>
      <c r="I2152" s="1" t="s">
        <v>42</v>
      </c>
      <c r="J2152" s="1"/>
      <c r="K2152" s="1" t="s">
        <v>3157</v>
      </c>
      <c r="L2152" s="1" t="s">
        <v>99</v>
      </c>
      <c r="M2152" s="9">
        <v>45237.0</v>
      </c>
      <c r="N2152" s="9">
        <v>45118.0</v>
      </c>
      <c r="O2152" s="9">
        <v>44761.0</v>
      </c>
      <c r="P2152" s="1">
        <v>7.5</v>
      </c>
      <c r="Q2152" s="1">
        <v>2000000.0</v>
      </c>
      <c r="R2152" s="1">
        <v>300000.0</v>
      </c>
      <c r="S2152" s="10">
        <v>45208.0</v>
      </c>
      <c r="V2152" s="5">
        <v>22500.0</v>
      </c>
      <c r="W2152" s="11">
        <v>26550.0</v>
      </c>
      <c r="Z2152" s="5">
        <v>16875.0</v>
      </c>
      <c r="AB2152" s="1"/>
      <c r="AC2152" s="1" t="s">
        <v>45</v>
      </c>
      <c r="AD2152" s="12" t="s">
        <v>47</v>
      </c>
      <c r="AE2152" s="12" t="s">
        <v>47</v>
      </c>
      <c r="AF2152" s="12" t="s">
        <v>47</v>
      </c>
    </row>
    <row r="2153">
      <c r="A2153" s="1" t="s">
        <v>3158</v>
      </c>
      <c r="B2153" s="7"/>
      <c r="C2153" s="1" t="s">
        <v>132</v>
      </c>
      <c r="D2153" s="1" t="s">
        <v>81</v>
      </c>
      <c r="E2153" s="1" t="s">
        <v>113</v>
      </c>
      <c r="F2153" s="1" t="s">
        <v>2149</v>
      </c>
      <c r="G2153" s="1" t="s">
        <v>1057</v>
      </c>
      <c r="H2153" s="1" t="s">
        <v>1058</v>
      </c>
      <c r="I2153" s="1" t="s">
        <v>265</v>
      </c>
      <c r="J2153" s="1"/>
      <c r="K2153" s="1" t="s">
        <v>3159</v>
      </c>
      <c r="L2153" s="1" t="s">
        <v>53</v>
      </c>
      <c r="M2153" s="9">
        <v>44992.0</v>
      </c>
      <c r="N2153" s="9">
        <v>44992.0</v>
      </c>
      <c r="O2153" s="1"/>
      <c r="P2153" s="1">
        <v>8.33</v>
      </c>
      <c r="Q2153" s="1">
        <v>1000000.0</v>
      </c>
      <c r="R2153" s="1">
        <v>1026000.0</v>
      </c>
      <c r="S2153" s="9">
        <v>44977.0</v>
      </c>
      <c r="T2153" s="9">
        <v>44992.0</v>
      </c>
      <c r="U2153" s="1" t="s">
        <v>3160</v>
      </c>
      <c r="V2153" s="5">
        <v>85465.8</v>
      </c>
      <c r="W2153" s="11">
        <v>100849.644</v>
      </c>
      <c r="X2153" s="9">
        <v>45032.0</v>
      </c>
      <c r="Y2153" s="5">
        <v>92303.064</v>
      </c>
      <c r="Z2153" s="5">
        <v>64099.350000000006</v>
      </c>
      <c r="AA2153" s="9">
        <v>45036.0</v>
      </c>
      <c r="AB2153" s="1" t="s">
        <v>3161</v>
      </c>
      <c r="AC2153" s="1" t="s">
        <v>55</v>
      </c>
      <c r="AD2153" s="12" t="s">
        <v>46</v>
      </c>
      <c r="AE2153" s="12" t="s">
        <v>46</v>
      </c>
      <c r="AF2153" s="12" t="s">
        <v>46</v>
      </c>
      <c r="AG2153" s="12" t="s">
        <v>46</v>
      </c>
      <c r="AH2153" s="12" t="s">
        <v>47</v>
      </c>
      <c r="AI2153" s="12" t="s">
        <v>47</v>
      </c>
    </row>
    <row r="2154">
      <c r="A2154" s="1" t="s">
        <v>3162</v>
      </c>
      <c r="B2154" s="7"/>
      <c r="C2154" s="1" t="s">
        <v>132</v>
      </c>
      <c r="D2154" s="1" t="s">
        <v>76</v>
      </c>
      <c r="E2154" s="1" t="s">
        <v>38</v>
      </c>
      <c r="F2154" s="1" t="s">
        <v>1463</v>
      </c>
      <c r="G2154" s="1" t="s">
        <v>1619</v>
      </c>
      <c r="H2154" s="1" t="s">
        <v>1620</v>
      </c>
      <c r="I2154" s="1" t="s">
        <v>42</v>
      </c>
      <c r="J2154" s="1"/>
      <c r="K2154" s="1" t="s">
        <v>3163</v>
      </c>
      <c r="L2154" s="1" t="s">
        <v>88</v>
      </c>
      <c r="M2154" s="9">
        <v>45325.0</v>
      </c>
      <c r="N2154" s="9">
        <v>45325.0</v>
      </c>
      <c r="O2154" s="1"/>
      <c r="P2154" s="1">
        <v>8.33</v>
      </c>
      <c r="Q2154" s="1">
        <v>300000.0</v>
      </c>
      <c r="R2154" s="1">
        <v>300000.0</v>
      </c>
      <c r="S2154" s="10">
        <v>45355.0</v>
      </c>
      <c r="V2154" s="5">
        <v>24990.0</v>
      </c>
      <c r="W2154" s="11">
        <v>29488.199999999997</v>
      </c>
      <c r="Z2154" s="5">
        <v>18742.5</v>
      </c>
      <c r="AC2154" s="1" t="s">
        <v>45</v>
      </c>
      <c r="AD2154" s="12" t="s">
        <v>47</v>
      </c>
      <c r="AE2154" s="12" t="s">
        <v>47</v>
      </c>
      <c r="AF2154" s="12" t="s">
        <v>47</v>
      </c>
    </row>
    <row r="2155">
      <c r="A2155" s="1" t="s">
        <v>3164</v>
      </c>
      <c r="B2155" s="7"/>
      <c r="C2155" s="1" t="s">
        <v>36</v>
      </c>
      <c r="D2155" s="1" t="s">
        <v>96</v>
      </c>
      <c r="E2155" s="1" t="s">
        <v>77</v>
      </c>
      <c r="F2155" s="1" t="s">
        <v>105</v>
      </c>
      <c r="G2155" s="1" t="s">
        <v>1002</v>
      </c>
      <c r="H2155" s="1" t="s">
        <v>1003</v>
      </c>
      <c r="I2155" s="1" t="s">
        <v>282</v>
      </c>
      <c r="J2155" s="1"/>
      <c r="K2155" s="1" t="s">
        <v>3165</v>
      </c>
      <c r="L2155" s="1" t="s">
        <v>88</v>
      </c>
      <c r="M2155" s="9">
        <v>45176.0</v>
      </c>
      <c r="N2155" s="14">
        <v>45225.0</v>
      </c>
      <c r="O2155" s="1"/>
      <c r="P2155" s="1">
        <v>8.33</v>
      </c>
      <c r="Q2155" s="1">
        <v>400000.0</v>
      </c>
      <c r="R2155" s="1">
        <v>420000.0</v>
      </c>
      <c r="S2155" s="9">
        <v>45203.0</v>
      </c>
      <c r="T2155" s="14">
        <v>45226.0</v>
      </c>
      <c r="U2155" s="1" t="s">
        <v>3166</v>
      </c>
      <c r="V2155" s="5">
        <v>34986.0</v>
      </c>
      <c r="W2155" s="11">
        <v>41283.479999999996</v>
      </c>
      <c r="X2155" s="9">
        <v>45233.0</v>
      </c>
      <c r="Y2155" s="5">
        <v>37784.88</v>
      </c>
      <c r="Z2155" s="5">
        <v>26239.5</v>
      </c>
      <c r="AA2155" s="9">
        <v>45237.0</v>
      </c>
      <c r="AB2155" s="1" t="s">
        <v>3166</v>
      </c>
      <c r="AC2155" s="1" t="s">
        <v>55</v>
      </c>
      <c r="AD2155" s="12" t="s">
        <v>47</v>
      </c>
      <c r="AE2155" s="12" t="s">
        <v>47</v>
      </c>
      <c r="AF2155" s="12" t="s">
        <v>47</v>
      </c>
      <c r="AG2155" s="12" t="s">
        <v>47</v>
      </c>
      <c r="AH2155" s="12" t="s">
        <v>47</v>
      </c>
      <c r="AI2155" s="12" t="s">
        <v>47</v>
      </c>
    </row>
    <row r="2156">
      <c r="A2156" s="1" t="s">
        <v>3167</v>
      </c>
      <c r="B2156" s="7"/>
      <c r="C2156" s="1" t="s">
        <v>36</v>
      </c>
      <c r="D2156" s="1" t="s">
        <v>76</v>
      </c>
      <c r="E2156" s="1" t="s">
        <v>77</v>
      </c>
      <c r="F2156" s="1" t="s">
        <v>921</v>
      </c>
      <c r="G2156" s="1" t="s">
        <v>616</v>
      </c>
      <c r="H2156" s="1" t="s">
        <v>617</v>
      </c>
      <c r="I2156" s="1" t="s">
        <v>42</v>
      </c>
      <c r="J2156" s="1"/>
      <c r="K2156" s="1" t="s">
        <v>3168</v>
      </c>
      <c r="L2156" s="1" t="s">
        <v>150</v>
      </c>
      <c r="M2156" s="9">
        <v>44722.0</v>
      </c>
      <c r="N2156" s="9">
        <v>44840.0</v>
      </c>
      <c r="O2156" s="1"/>
      <c r="P2156" s="1">
        <v>8.33</v>
      </c>
      <c r="Q2156" s="1">
        <v>700000.0</v>
      </c>
      <c r="R2156" s="1">
        <v>300000.0</v>
      </c>
      <c r="S2156" s="10">
        <v>44930.0</v>
      </c>
      <c r="V2156" s="5">
        <v>24990.0</v>
      </c>
      <c r="W2156" s="11">
        <v>29488.199999999997</v>
      </c>
      <c r="Z2156" s="5">
        <v>18742.5</v>
      </c>
      <c r="AC2156" s="1" t="s">
        <v>45</v>
      </c>
      <c r="AD2156" s="12" t="s">
        <v>46</v>
      </c>
      <c r="AE2156" s="12" t="s">
        <v>46</v>
      </c>
      <c r="AF2156" s="12" t="s">
        <v>46</v>
      </c>
    </row>
    <row r="2157">
      <c r="A2157" s="1" t="s">
        <v>3169</v>
      </c>
      <c r="B2157" s="7"/>
      <c r="C2157" s="1" t="s">
        <v>132</v>
      </c>
      <c r="D2157" s="1" t="s">
        <v>96</v>
      </c>
      <c r="E2157" s="1" t="s">
        <v>38</v>
      </c>
      <c r="F2157" s="1" t="s">
        <v>240</v>
      </c>
      <c r="G2157" s="1" t="s">
        <v>1127</v>
      </c>
      <c r="H2157" s="1" t="s">
        <v>1128</v>
      </c>
      <c r="I2157" s="1" t="s">
        <v>292</v>
      </c>
      <c r="J2157" s="1"/>
      <c r="K2157" s="1" t="s">
        <v>3170</v>
      </c>
      <c r="L2157" s="1" t="s">
        <v>99</v>
      </c>
      <c r="M2157" s="14">
        <v>44849.0</v>
      </c>
      <c r="N2157" s="14">
        <v>44849.0</v>
      </c>
      <c r="O2157" s="1"/>
      <c r="P2157" s="1">
        <v>8.33</v>
      </c>
      <c r="Q2157" s="1">
        <v>500000.0</v>
      </c>
      <c r="R2157" s="1">
        <v>480000.0</v>
      </c>
      <c r="S2157" s="14">
        <v>44847.0</v>
      </c>
      <c r="T2157" s="14">
        <v>44853.0</v>
      </c>
      <c r="U2157" s="1" t="s">
        <v>3171</v>
      </c>
      <c r="V2157" s="5">
        <v>39984.0</v>
      </c>
      <c r="W2157" s="11">
        <v>47181.119999999995</v>
      </c>
      <c r="X2157" s="14">
        <v>44877.0</v>
      </c>
      <c r="Y2157" s="5">
        <v>46381.439999999995</v>
      </c>
      <c r="Z2157" s="5">
        <v>29988.0</v>
      </c>
      <c r="AA2157" s="14">
        <v>44889.0</v>
      </c>
      <c r="AB2157" s="1" t="s">
        <v>3171</v>
      </c>
      <c r="AC2157" s="1" t="s">
        <v>55</v>
      </c>
      <c r="AD2157" s="12" t="s">
        <v>46</v>
      </c>
      <c r="AE2157" s="12" t="s">
        <v>46</v>
      </c>
      <c r="AF2157" s="12" t="s">
        <v>46</v>
      </c>
      <c r="AG2157" s="12" t="s">
        <v>46</v>
      </c>
      <c r="AH2157" s="12" t="s">
        <v>46</v>
      </c>
      <c r="AI2157" s="12" t="s">
        <v>46</v>
      </c>
    </row>
    <row r="2158">
      <c r="A2158" s="1" t="s">
        <v>3172</v>
      </c>
      <c r="B2158" s="7"/>
      <c r="C2158" s="1" t="s">
        <v>36</v>
      </c>
      <c r="D2158" s="1" t="s">
        <v>76</v>
      </c>
      <c r="E2158" s="1" t="s">
        <v>77</v>
      </c>
      <c r="F2158" s="1" t="s">
        <v>490</v>
      </c>
      <c r="G2158" s="1" t="s">
        <v>660</v>
      </c>
      <c r="H2158" s="1" t="s">
        <v>661</v>
      </c>
      <c r="I2158" s="1" t="s">
        <v>247</v>
      </c>
      <c r="J2158" s="1"/>
      <c r="K2158" s="1" t="s">
        <v>3173</v>
      </c>
      <c r="L2158" s="1" t="s">
        <v>150</v>
      </c>
      <c r="M2158" s="9">
        <v>44681.0</v>
      </c>
      <c r="N2158" s="14">
        <v>45209.0</v>
      </c>
      <c r="O2158" s="1"/>
      <c r="P2158" s="1">
        <v>8.33</v>
      </c>
      <c r="Q2158" s="1">
        <v>500000.0</v>
      </c>
      <c r="R2158" s="1">
        <v>300000.0</v>
      </c>
      <c r="S2158" s="15">
        <v>45299.0</v>
      </c>
      <c r="V2158" s="5">
        <v>24990.0</v>
      </c>
      <c r="W2158" s="11">
        <v>29488.199999999997</v>
      </c>
      <c r="Z2158" s="5">
        <v>18742.5</v>
      </c>
      <c r="AB2158" s="1"/>
      <c r="AC2158" s="1" t="s">
        <v>45</v>
      </c>
      <c r="AD2158" s="12" t="s">
        <v>46</v>
      </c>
      <c r="AE2158" s="12" t="s">
        <v>47</v>
      </c>
      <c r="AF2158" s="12" t="s">
        <v>47</v>
      </c>
    </row>
    <row r="2159">
      <c r="A2159" s="1" t="s">
        <v>3174</v>
      </c>
      <c r="B2159" s="7"/>
      <c r="C2159" s="1" t="s">
        <v>36</v>
      </c>
      <c r="D2159" s="1" t="s">
        <v>1859</v>
      </c>
      <c r="E2159" s="1" t="s">
        <v>212</v>
      </c>
      <c r="F2159" s="1" t="s">
        <v>3175</v>
      </c>
      <c r="G2159" s="1" t="s">
        <v>601</v>
      </c>
      <c r="H2159" s="1" t="s">
        <v>602</v>
      </c>
      <c r="I2159" s="1" t="s">
        <v>290</v>
      </c>
      <c r="J2159" s="1"/>
      <c r="K2159" s="1" t="s">
        <v>3176</v>
      </c>
      <c r="L2159" s="1" t="s">
        <v>53</v>
      </c>
      <c r="M2159" s="9">
        <v>44669.0</v>
      </c>
      <c r="N2159" s="9">
        <v>44669.0</v>
      </c>
      <c r="O2159" s="1"/>
      <c r="P2159" s="1">
        <v>7.5</v>
      </c>
      <c r="Q2159" s="1">
        <v>300000.0</v>
      </c>
      <c r="R2159" s="1">
        <v>324000.0</v>
      </c>
      <c r="S2159" s="9">
        <v>44669.0</v>
      </c>
      <c r="T2159" s="9">
        <v>44669.0</v>
      </c>
      <c r="U2159" s="1" t="s">
        <v>3177</v>
      </c>
      <c r="V2159" s="5">
        <v>24300.0</v>
      </c>
      <c r="W2159" s="11">
        <v>28674.0</v>
      </c>
      <c r="X2159" s="9"/>
      <c r="Z2159" s="5">
        <v>18225.0</v>
      </c>
      <c r="AC2159" s="1" t="s">
        <v>162</v>
      </c>
      <c r="AD2159" s="12" t="s">
        <v>46</v>
      </c>
      <c r="AE2159" s="12" t="s">
        <v>46</v>
      </c>
      <c r="AF2159" s="12" t="s">
        <v>46</v>
      </c>
      <c r="AG2159" s="12" t="s">
        <v>46</v>
      </c>
    </row>
    <row r="2160">
      <c r="A2160" s="1" t="s">
        <v>3174</v>
      </c>
      <c r="B2160" s="7"/>
      <c r="C2160" s="1" t="s">
        <v>36</v>
      </c>
      <c r="D2160" s="1" t="s">
        <v>96</v>
      </c>
      <c r="E2160" s="1" t="s">
        <v>212</v>
      </c>
      <c r="F2160" s="1" t="s">
        <v>3178</v>
      </c>
      <c r="G2160" s="1" t="s">
        <v>601</v>
      </c>
      <c r="H2160" s="1" t="s">
        <v>602</v>
      </c>
      <c r="I2160" s="1" t="s">
        <v>290</v>
      </c>
      <c r="J2160" s="1"/>
      <c r="K2160" s="1" t="s">
        <v>3176</v>
      </c>
      <c r="L2160" s="1" t="s">
        <v>53</v>
      </c>
      <c r="M2160" s="9">
        <v>44669.0</v>
      </c>
      <c r="N2160" s="9">
        <v>45121.0</v>
      </c>
      <c r="O2160" s="1"/>
      <c r="P2160" s="1">
        <v>8.33</v>
      </c>
      <c r="Q2160" s="1">
        <v>200000.0</v>
      </c>
      <c r="R2160" s="1">
        <v>240000.0</v>
      </c>
      <c r="S2160" s="9">
        <v>45120.0</v>
      </c>
      <c r="T2160" s="9">
        <v>45121.0</v>
      </c>
      <c r="U2160" s="1" t="s">
        <v>3179</v>
      </c>
      <c r="V2160" s="5">
        <v>19992.0</v>
      </c>
      <c r="W2160" s="11">
        <v>23590.559999999998</v>
      </c>
      <c r="X2160" s="9">
        <v>45150.0</v>
      </c>
      <c r="Y2160" s="5">
        <v>21591.359999999997</v>
      </c>
      <c r="Z2160" s="5">
        <v>14994.0</v>
      </c>
      <c r="AA2160" s="9">
        <v>45183.0</v>
      </c>
      <c r="AB2160" s="1" t="s">
        <v>3180</v>
      </c>
      <c r="AC2160" s="1" t="s">
        <v>55</v>
      </c>
      <c r="AD2160" s="12" t="s">
        <v>46</v>
      </c>
      <c r="AE2160" s="12" t="s">
        <v>47</v>
      </c>
      <c r="AF2160" s="12" t="s">
        <v>47</v>
      </c>
      <c r="AG2160" s="12" t="s">
        <v>47</v>
      </c>
      <c r="AH2160" s="12" t="s">
        <v>47</v>
      </c>
      <c r="AI2160" s="12" t="s">
        <v>47</v>
      </c>
    </row>
    <row r="2161">
      <c r="A2161" s="1" t="s">
        <v>3181</v>
      </c>
      <c r="B2161" s="7"/>
      <c r="C2161" s="1" t="s">
        <v>95</v>
      </c>
      <c r="D2161" s="1" t="s">
        <v>76</v>
      </c>
      <c r="E2161" s="1" t="s">
        <v>77</v>
      </c>
      <c r="F2161" s="1" t="s">
        <v>1179</v>
      </c>
      <c r="G2161" s="1" t="s">
        <v>134</v>
      </c>
      <c r="H2161" s="1" t="s">
        <v>135</v>
      </c>
      <c r="I2161" s="1" t="s">
        <v>42</v>
      </c>
      <c r="J2161" s="1"/>
      <c r="K2161" s="1" t="s">
        <v>3182</v>
      </c>
      <c r="L2161" s="1" t="s">
        <v>150</v>
      </c>
      <c r="M2161" s="9">
        <v>44711.0</v>
      </c>
      <c r="N2161" s="9">
        <v>44773.0</v>
      </c>
      <c r="O2161" s="1"/>
      <c r="P2161" s="1">
        <v>8.33</v>
      </c>
      <c r="Q2161" s="1">
        <v>700000.0</v>
      </c>
      <c r="R2161" s="1">
        <v>720000.0</v>
      </c>
      <c r="S2161" s="9">
        <v>44774.0</v>
      </c>
      <c r="T2161" s="9">
        <v>44773.0</v>
      </c>
      <c r="U2161" s="1" t="s">
        <v>3183</v>
      </c>
      <c r="V2161" s="5">
        <v>59976.0</v>
      </c>
      <c r="W2161" s="11">
        <v>70771.68</v>
      </c>
      <c r="X2161" s="9"/>
      <c r="Z2161" s="5">
        <v>44982.0</v>
      </c>
      <c r="AC2161" s="1" t="s">
        <v>162</v>
      </c>
      <c r="AD2161" s="12" t="s">
        <v>46</v>
      </c>
      <c r="AE2161" s="12" t="s">
        <v>46</v>
      </c>
      <c r="AF2161" s="12" t="s">
        <v>46</v>
      </c>
      <c r="AG2161" s="12" t="s">
        <v>46</v>
      </c>
    </row>
    <row r="2162">
      <c r="A2162" s="1" t="s">
        <v>3181</v>
      </c>
      <c r="B2162" s="7"/>
      <c r="C2162" s="1" t="s">
        <v>95</v>
      </c>
      <c r="D2162" s="1" t="s">
        <v>76</v>
      </c>
      <c r="E2162" s="1" t="s">
        <v>77</v>
      </c>
      <c r="F2162" s="1" t="s">
        <v>1179</v>
      </c>
      <c r="G2162" s="1" t="s">
        <v>134</v>
      </c>
      <c r="H2162" s="1" t="s">
        <v>135</v>
      </c>
      <c r="I2162" s="1" t="s">
        <v>42</v>
      </c>
      <c r="J2162" s="1"/>
      <c r="K2162" s="1" t="s">
        <v>3182</v>
      </c>
      <c r="L2162" s="1" t="s">
        <v>150</v>
      </c>
      <c r="M2162" s="9">
        <v>44711.0</v>
      </c>
      <c r="N2162" s="9">
        <v>44711.0</v>
      </c>
      <c r="O2162" s="1"/>
      <c r="P2162" s="1">
        <v>8.33</v>
      </c>
      <c r="Q2162" s="1">
        <v>500000.0</v>
      </c>
      <c r="R2162" s="1">
        <v>405600.0</v>
      </c>
      <c r="S2162" s="9">
        <v>44798.0</v>
      </c>
      <c r="T2162" s="9">
        <v>44655.0</v>
      </c>
      <c r="U2162" s="1" t="s">
        <v>3184</v>
      </c>
      <c r="V2162" s="5">
        <v>33786.48</v>
      </c>
      <c r="W2162" s="11">
        <v>39868.0464</v>
      </c>
      <c r="X2162" s="9">
        <v>44828.0</v>
      </c>
      <c r="Y2162" s="5">
        <v>36489.3984</v>
      </c>
      <c r="Z2162" s="5">
        <v>25339.86</v>
      </c>
      <c r="AA2162" s="9">
        <v>44833.0</v>
      </c>
      <c r="AB2162" s="1" t="s">
        <v>3184</v>
      </c>
      <c r="AC2162" s="1" t="s">
        <v>55</v>
      </c>
      <c r="AD2162" s="12" t="s">
        <v>46</v>
      </c>
      <c r="AE2162" s="12" t="s">
        <v>46</v>
      </c>
      <c r="AF2162" s="12" t="s">
        <v>46</v>
      </c>
      <c r="AG2162" s="12" t="s">
        <v>46</v>
      </c>
      <c r="AH2162" s="12" t="s">
        <v>46</v>
      </c>
      <c r="AI2162" s="12" t="s">
        <v>46</v>
      </c>
    </row>
    <row r="2163">
      <c r="A2163" s="1" t="s">
        <v>3181</v>
      </c>
      <c r="B2163" s="7"/>
      <c r="C2163" s="1" t="s">
        <v>95</v>
      </c>
      <c r="D2163" s="1" t="s">
        <v>76</v>
      </c>
      <c r="E2163" s="1" t="s">
        <v>77</v>
      </c>
      <c r="F2163" s="1" t="s">
        <v>1179</v>
      </c>
      <c r="G2163" s="1" t="s">
        <v>170</v>
      </c>
      <c r="H2163" s="1" t="s">
        <v>170</v>
      </c>
      <c r="I2163" s="1" t="s">
        <v>292</v>
      </c>
      <c r="J2163" s="1"/>
      <c r="K2163" s="1" t="s">
        <v>3182</v>
      </c>
      <c r="L2163" s="1" t="s">
        <v>150</v>
      </c>
      <c r="M2163" s="9">
        <v>44711.0</v>
      </c>
      <c r="N2163" s="9">
        <v>44807.0</v>
      </c>
      <c r="O2163" s="1"/>
      <c r="P2163" s="1">
        <v>8.33</v>
      </c>
      <c r="Q2163" s="1">
        <v>100000.0</v>
      </c>
      <c r="R2163" s="1">
        <v>300000.0</v>
      </c>
      <c r="S2163" s="9">
        <v>44807.0</v>
      </c>
      <c r="T2163" s="9">
        <v>44823.0</v>
      </c>
      <c r="U2163" s="1" t="s">
        <v>3185</v>
      </c>
      <c r="V2163" s="5">
        <v>24990.0</v>
      </c>
      <c r="W2163" s="11">
        <v>29488.199999999997</v>
      </c>
      <c r="X2163" s="9">
        <v>44837.0</v>
      </c>
      <c r="Y2163" s="5">
        <v>26989.199999999997</v>
      </c>
      <c r="Z2163" s="5">
        <v>18742.5</v>
      </c>
      <c r="AA2163" s="9">
        <v>44841.0</v>
      </c>
      <c r="AB2163" s="1" t="s">
        <v>3185</v>
      </c>
      <c r="AC2163" s="1" t="s">
        <v>55</v>
      </c>
      <c r="AD2163" s="12" t="s">
        <v>46</v>
      </c>
      <c r="AE2163" s="12" t="s">
        <v>46</v>
      </c>
      <c r="AF2163" s="12" t="s">
        <v>46</v>
      </c>
      <c r="AG2163" s="12" t="s">
        <v>46</v>
      </c>
      <c r="AH2163" s="12" t="s">
        <v>46</v>
      </c>
      <c r="AI2163" s="12" t="s">
        <v>46</v>
      </c>
    </row>
    <row r="2164">
      <c r="A2164" s="1" t="s">
        <v>3181</v>
      </c>
      <c r="B2164" s="7"/>
      <c r="C2164" s="1" t="s">
        <v>95</v>
      </c>
      <c r="D2164" s="1" t="s">
        <v>76</v>
      </c>
      <c r="E2164" s="1" t="s">
        <v>77</v>
      </c>
      <c r="F2164" s="1" t="s">
        <v>1179</v>
      </c>
      <c r="G2164" s="1" t="s">
        <v>134</v>
      </c>
      <c r="H2164" s="1" t="s">
        <v>135</v>
      </c>
      <c r="I2164" s="1" t="s">
        <v>42</v>
      </c>
      <c r="J2164" s="1"/>
      <c r="K2164" s="1" t="s">
        <v>3182</v>
      </c>
      <c r="L2164" s="1" t="s">
        <v>150</v>
      </c>
      <c r="M2164" s="9">
        <v>44711.0</v>
      </c>
      <c r="N2164" s="9">
        <v>44742.0</v>
      </c>
      <c r="O2164" s="1"/>
      <c r="P2164" s="1">
        <v>7.5</v>
      </c>
      <c r="Q2164" s="1">
        <v>500000.0</v>
      </c>
      <c r="R2164" s="1">
        <v>895200.0</v>
      </c>
      <c r="S2164" s="9">
        <v>44931.0</v>
      </c>
      <c r="T2164" s="9">
        <v>44931.0</v>
      </c>
      <c r="U2164" s="1" t="s">
        <v>3186</v>
      </c>
      <c r="V2164" s="5">
        <v>67140.0</v>
      </c>
      <c r="W2164" s="11">
        <v>79225.2</v>
      </c>
      <c r="X2164" s="9">
        <v>44961.0</v>
      </c>
      <c r="Y2164" s="5">
        <v>72511.2</v>
      </c>
      <c r="Z2164" s="5">
        <v>50355.0</v>
      </c>
      <c r="AA2164" s="9">
        <v>44965.0</v>
      </c>
      <c r="AB2164" s="1" t="s">
        <v>3186</v>
      </c>
      <c r="AC2164" s="1" t="s">
        <v>55</v>
      </c>
      <c r="AD2164" s="12" t="s">
        <v>46</v>
      </c>
      <c r="AE2164" s="12" t="s">
        <v>46</v>
      </c>
      <c r="AF2164" s="12" t="s">
        <v>46</v>
      </c>
      <c r="AG2164" s="12" t="s">
        <v>46</v>
      </c>
      <c r="AH2164" s="12" t="s">
        <v>46</v>
      </c>
      <c r="AI2164" s="12" t="s">
        <v>46</v>
      </c>
    </row>
    <row r="2165">
      <c r="A2165" s="1" t="s">
        <v>3181</v>
      </c>
      <c r="B2165" s="7"/>
      <c r="C2165" s="1" t="s">
        <v>95</v>
      </c>
      <c r="D2165" s="1" t="s">
        <v>76</v>
      </c>
      <c r="E2165" s="1" t="s">
        <v>77</v>
      </c>
      <c r="F2165" s="1" t="s">
        <v>1179</v>
      </c>
      <c r="G2165" s="1" t="s">
        <v>170</v>
      </c>
      <c r="H2165" s="1" t="s">
        <v>170</v>
      </c>
      <c r="I2165" s="1" t="s">
        <v>292</v>
      </c>
      <c r="J2165" s="1"/>
      <c r="K2165" s="1" t="s">
        <v>3182</v>
      </c>
      <c r="L2165" s="1" t="s">
        <v>150</v>
      </c>
      <c r="M2165" s="9">
        <v>44711.0</v>
      </c>
      <c r="N2165" s="9">
        <v>44984.0</v>
      </c>
      <c r="O2165" s="1"/>
      <c r="P2165" s="1">
        <v>7.5</v>
      </c>
      <c r="Q2165" s="1">
        <v>100000.0</v>
      </c>
      <c r="R2165" s="1">
        <v>316920.0</v>
      </c>
      <c r="S2165" s="9">
        <v>44984.0</v>
      </c>
      <c r="T2165" s="9">
        <v>44984.0</v>
      </c>
      <c r="U2165" s="1" t="s">
        <v>3187</v>
      </c>
      <c r="V2165" s="5">
        <v>23769.0</v>
      </c>
      <c r="W2165" s="11">
        <v>28047.42</v>
      </c>
      <c r="X2165" s="9"/>
      <c r="Y2165" s="5"/>
      <c r="Z2165" s="5">
        <v>17826.75</v>
      </c>
      <c r="AA2165" s="9"/>
      <c r="AC2165" s="1" t="s">
        <v>162</v>
      </c>
      <c r="AD2165" s="12" t="s">
        <v>46</v>
      </c>
      <c r="AE2165" s="12" t="s">
        <v>46</v>
      </c>
      <c r="AF2165" s="12" t="s">
        <v>46</v>
      </c>
      <c r="AG2165" s="12" t="s">
        <v>46</v>
      </c>
    </row>
    <row r="2166">
      <c r="A2166" s="1" t="s">
        <v>3181</v>
      </c>
      <c r="B2166" s="7"/>
      <c r="C2166" s="1" t="s">
        <v>95</v>
      </c>
      <c r="D2166" s="1" t="s">
        <v>76</v>
      </c>
      <c r="E2166" s="1" t="s">
        <v>77</v>
      </c>
      <c r="F2166" s="1" t="s">
        <v>1179</v>
      </c>
      <c r="G2166" s="1" t="s">
        <v>134</v>
      </c>
      <c r="H2166" s="1" t="s">
        <v>135</v>
      </c>
      <c r="I2166" s="1" t="s">
        <v>42</v>
      </c>
      <c r="J2166" s="1"/>
      <c r="K2166" s="1" t="s">
        <v>3182</v>
      </c>
      <c r="L2166" s="1" t="s">
        <v>150</v>
      </c>
      <c r="M2166" s="9">
        <v>44711.0</v>
      </c>
      <c r="N2166" s="9">
        <v>44732.0</v>
      </c>
      <c r="O2166" s="1"/>
      <c r="P2166" s="1">
        <v>8.33</v>
      </c>
      <c r="Q2166" s="1">
        <v>720000.0</v>
      </c>
      <c r="R2166" s="1">
        <v>300000.0</v>
      </c>
      <c r="S2166" s="10">
        <v>44822.0</v>
      </c>
      <c r="V2166" s="5">
        <v>24990.0</v>
      </c>
      <c r="W2166" s="11">
        <v>29488.199999999997</v>
      </c>
      <c r="Z2166" s="5">
        <v>18742.5</v>
      </c>
      <c r="AB2166" s="1"/>
      <c r="AC2166" s="1" t="s">
        <v>45</v>
      </c>
      <c r="AD2166" s="12" t="s">
        <v>46</v>
      </c>
      <c r="AE2166" s="12" t="s">
        <v>46</v>
      </c>
      <c r="AF2166" s="12" t="s">
        <v>46</v>
      </c>
    </row>
    <row r="2167">
      <c r="A2167" s="1" t="s">
        <v>3181</v>
      </c>
      <c r="B2167" s="7"/>
      <c r="C2167" s="1" t="s">
        <v>95</v>
      </c>
      <c r="D2167" s="1" t="s">
        <v>76</v>
      </c>
      <c r="E2167" s="1" t="s">
        <v>77</v>
      </c>
      <c r="F2167" s="1" t="s">
        <v>1179</v>
      </c>
      <c r="G2167" s="1" t="s">
        <v>134</v>
      </c>
      <c r="H2167" s="1" t="s">
        <v>135</v>
      </c>
      <c r="I2167" s="1" t="s">
        <v>42</v>
      </c>
      <c r="J2167" s="1"/>
      <c r="K2167" s="1" t="s">
        <v>3182</v>
      </c>
      <c r="L2167" s="1" t="s">
        <v>150</v>
      </c>
      <c r="M2167" s="9">
        <v>44711.0</v>
      </c>
      <c r="N2167" s="14">
        <v>45250.0</v>
      </c>
      <c r="O2167" s="1"/>
      <c r="P2167" s="1">
        <v>8.33</v>
      </c>
      <c r="Q2167" s="1">
        <v>500000.0</v>
      </c>
      <c r="R2167" s="1">
        <v>300000.0</v>
      </c>
      <c r="S2167" s="15">
        <v>45340.0</v>
      </c>
      <c r="V2167" s="5">
        <v>24990.0</v>
      </c>
      <c r="W2167" s="11">
        <v>29488.199999999997</v>
      </c>
      <c r="Z2167" s="5">
        <v>18742.5</v>
      </c>
      <c r="AB2167" s="1"/>
      <c r="AC2167" s="1" t="s">
        <v>45</v>
      </c>
      <c r="AD2167" s="12" t="s">
        <v>46</v>
      </c>
      <c r="AE2167" s="12" t="s">
        <v>47</v>
      </c>
      <c r="AF2167" s="12" t="s">
        <v>47</v>
      </c>
    </row>
    <row r="2168">
      <c r="A2168" s="1" t="s">
        <v>3181</v>
      </c>
      <c r="B2168" s="7"/>
      <c r="C2168" s="1" t="s">
        <v>95</v>
      </c>
      <c r="D2168" s="1" t="s">
        <v>76</v>
      </c>
      <c r="E2168" s="1" t="s">
        <v>77</v>
      </c>
      <c r="F2168" s="1" t="s">
        <v>1179</v>
      </c>
      <c r="G2168" s="1" t="s">
        <v>134</v>
      </c>
      <c r="H2168" s="1" t="s">
        <v>135</v>
      </c>
      <c r="I2168" s="1" t="s">
        <v>42</v>
      </c>
      <c r="J2168" s="1"/>
      <c r="K2168" s="1" t="s">
        <v>3182</v>
      </c>
      <c r="L2168" s="1" t="s">
        <v>150</v>
      </c>
      <c r="M2168" s="9">
        <v>44711.0</v>
      </c>
      <c r="N2168" s="9">
        <v>45072.0</v>
      </c>
      <c r="O2168" s="1"/>
      <c r="P2168" s="1">
        <v>8.33</v>
      </c>
      <c r="Q2168" s="1">
        <v>300000.0</v>
      </c>
      <c r="R2168" s="1">
        <v>300000.0</v>
      </c>
      <c r="S2168" s="10">
        <v>45162.0</v>
      </c>
      <c r="V2168" s="5">
        <v>24990.0</v>
      </c>
      <c r="W2168" s="11">
        <v>29488.199999999997</v>
      </c>
      <c r="Z2168" s="5">
        <v>18742.5</v>
      </c>
      <c r="AB2168" s="1"/>
      <c r="AC2168" s="1" t="s">
        <v>45</v>
      </c>
      <c r="AD2168" s="12" t="s">
        <v>46</v>
      </c>
      <c r="AE2168" s="12" t="s">
        <v>47</v>
      </c>
      <c r="AF2168" s="12" t="s">
        <v>47</v>
      </c>
    </row>
    <row r="2169">
      <c r="A2169" s="1" t="s">
        <v>3188</v>
      </c>
      <c r="B2169" s="7"/>
      <c r="C2169" s="1" t="s">
        <v>132</v>
      </c>
      <c r="D2169" s="1" t="s">
        <v>37</v>
      </c>
      <c r="E2169" s="1" t="s">
        <v>77</v>
      </c>
      <c r="F2169" s="1" t="s">
        <v>1068</v>
      </c>
      <c r="G2169" s="1" t="s">
        <v>152</v>
      </c>
      <c r="H2169" s="1" t="s">
        <v>153</v>
      </c>
      <c r="I2169" s="1" t="s">
        <v>303</v>
      </c>
      <c r="J2169" s="1"/>
      <c r="K2169" s="1" t="s">
        <v>3189</v>
      </c>
      <c r="L2169" s="1" t="s">
        <v>53</v>
      </c>
      <c r="M2169" s="9">
        <v>44652.0</v>
      </c>
      <c r="N2169" s="9">
        <v>44735.0</v>
      </c>
      <c r="O2169" s="1"/>
      <c r="P2169" s="1">
        <v>8.33</v>
      </c>
      <c r="Q2169" s="1">
        <v>500000.0</v>
      </c>
      <c r="R2169" s="1">
        <v>175000.0</v>
      </c>
      <c r="S2169" s="9">
        <v>44718.0</v>
      </c>
      <c r="T2169" s="9">
        <v>44735.0</v>
      </c>
      <c r="U2169" s="1" t="s">
        <v>3190</v>
      </c>
      <c r="V2169" s="5">
        <v>14577.5</v>
      </c>
      <c r="W2169" s="11">
        <v>17201.45</v>
      </c>
      <c r="X2169" s="9">
        <v>44735.0</v>
      </c>
      <c r="Y2169" s="5">
        <v>15743.7</v>
      </c>
      <c r="Z2169" s="5">
        <v>10933.125</v>
      </c>
      <c r="AA2169" s="9">
        <v>44735.0</v>
      </c>
      <c r="AB2169" s="1" t="s">
        <v>3190</v>
      </c>
      <c r="AC2169" s="1" t="s">
        <v>55</v>
      </c>
      <c r="AD2169" s="12" t="s">
        <v>46</v>
      </c>
      <c r="AE2169" s="12" t="s">
        <v>46</v>
      </c>
      <c r="AF2169" s="12" t="s">
        <v>46</v>
      </c>
      <c r="AG2169" s="12" t="s">
        <v>46</v>
      </c>
      <c r="AH2169" s="12" t="s">
        <v>46</v>
      </c>
      <c r="AI2169" s="12" t="s">
        <v>46</v>
      </c>
    </row>
    <row r="2170">
      <c r="A2170" s="1" t="s">
        <v>3188</v>
      </c>
      <c r="B2170" s="7"/>
      <c r="C2170" s="1" t="s">
        <v>132</v>
      </c>
      <c r="D2170" s="1" t="s">
        <v>37</v>
      </c>
      <c r="E2170" s="1" t="s">
        <v>77</v>
      </c>
      <c r="F2170" s="1" t="s">
        <v>1068</v>
      </c>
      <c r="G2170" s="1" t="s">
        <v>152</v>
      </c>
      <c r="H2170" s="1" t="s">
        <v>153</v>
      </c>
      <c r="I2170" s="1" t="s">
        <v>303</v>
      </c>
      <c r="J2170" s="1"/>
      <c r="K2170" s="1" t="s">
        <v>3189</v>
      </c>
      <c r="L2170" s="1" t="s">
        <v>53</v>
      </c>
      <c r="M2170" s="9">
        <v>44652.0</v>
      </c>
      <c r="N2170" s="9">
        <v>44763.0</v>
      </c>
      <c r="O2170" s="1"/>
      <c r="P2170" s="1">
        <v>8.33</v>
      </c>
      <c r="Q2170" s="1">
        <v>300000.0</v>
      </c>
      <c r="R2170" s="1">
        <v>325000.0</v>
      </c>
      <c r="S2170" s="9">
        <v>44749.0</v>
      </c>
      <c r="T2170" s="9">
        <v>44763.0</v>
      </c>
      <c r="U2170" s="1" t="s">
        <v>3191</v>
      </c>
      <c r="V2170" s="5">
        <v>27072.5</v>
      </c>
      <c r="W2170" s="11">
        <v>31945.55</v>
      </c>
      <c r="X2170" s="9">
        <v>44763.0</v>
      </c>
      <c r="Y2170" s="5">
        <v>29238.3</v>
      </c>
      <c r="Z2170" s="5">
        <v>20304.375</v>
      </c>
      <c r="AA2170" s="9">
        <v>44763.0</v>
      </c>
      <c r="AB2170" s="1" t="s">
        <v>3191</v>
      </c>
      <c r="AC2170" s="1" t="s">
        <v>55</v>
      </c>
      <c r="AD2170" s="12" t="s">
        <v>46</v>
      </c>
      <c r="AE2170" s="12" t="s">
        <v>46</v>
      </c>
      <c r="AF2170" s="12" t="s">
        <v>46</v>
      </c>
      <c r="AG2170" s="12" t="s">
        <v>46</v>
      </c>
      <c r="AH2170" s="12" t="s">
        <v>46</v>
      </c>
      <c r="AI2170" s="12" t="s">
        <v>46</v>
      </c>
    </row>
    <row r="2171">
      <c r="A2171" s="1" t="s">
        <v>3188</v>
      </c>
      <c r="B2171" s="7"/>
      <c r="C2171" s="1" t="s">
        <v>132</v>
      </c>
      <c r="D2171" s="1" t="s">
        <v>37</v>
      </c>
      <c r="E2171" s="1" t="s">
        <v>77</v>
      </c>
      <c r="F2171" s="1" t="s">
        <v>1068</v>
      </c>
      <c r="G2171" s="1" t="s">
        <v>152</v>
      </c>
      <c r="H2171" s="1" t="s">
        <v>153</v>
      </c>
      <c r="I2171" s="1" t="s">
        <v>303</v>
      </c>
      <c r="J2171" s="1"/>
      <c r="K2171" s="1" t="s">
        <v>3189</v>
      </c>
      <c r="L2171" s="1" t="s">
        <v>53</v>
      </c>
      <c r="M2171" s="9">
        <v>44652.0</v>
      </c>
      <c r="N2171" s="9">
        <v>44763.0</v>
      </c>
      <c r="O2171" s="1"/>
      <c r="P2171" s="1">
        <v>8.33</v>
      </c>
      <c r="Q2171" s="1">
        <v>300000.0</v>
      </c>
      <c r="R2171" s="1">
        <v>375000.0</v>
      </c>
      <c r="S2171" s="9">
        <v>44753.0</v>
      </c>
      <c r="T2171" s="9">
        <v>44763.0</v>
      </c>
      <c r="U2171" s="1" t="s">
        <v>3192</v>
      </c>
      <c r="V2171" s="5">
        <v>31237.5</v>
      </c>
      <c r="W2171" s="11">
        <v>36860.25</v>
      </c>
      <c r="X2171" s="9">
        <v>44783.0</v>
      </c>
      <c r="Y2171" s="5">
        <v>33736.5</v>
      </c>
      <c r="Z2171" s="5">
        <v>23428.125</v>
      </c>
      <c r="AA2171" s="9">
        <v>44787.0</v>
      </c>
      <c r="AB2171" s="1" t="s">
        <v>3192</v>
      </c>
      <c r="AC2171" s="1" t="s">
        <v>55</v>
      </c>
      <c r="AD2171" s="12" t="s">
        <v>46</v>
      </c>
      <c r="AE2171" s="12" t="s">
        <v>46</v>
      </c>
      <c r="AF2171" s="12" t="s">
        <v>46</v>
      </c>
      <c r="AG2171" s="12" t="s">
        <v>46</v>
      </c>
      <c r="AH2171" s="12" t="s">
        <v>46</v>
      </c>
      <c r="AI2171" s="12" t="s">
        <v>46</v>
      </c>
    </row>
    <row r="2172">
      <c r="A2172" s="1" t="s">
        <v>3188</v>
      </c>
      <c r="B2172" s="7"/>
      <c r="C2172" s="1" t="s">
        <v>132</v>
      </c>
      <c r="D2172" s="1" t="s">
        <v>37</v>
      </c>
      <c r="E2172" s="1" t="s">
        <v>77</v>
      </c>
      <c r="F2172" s="1" t="s">
        <v>1068</v>
      </c>
      <c r="G2172" s="1" t="s">
        <v>152</v>
      </c>
      <c r="H2172" s="1" t="s">
        <v>153</v>
      </c>
      <c r="I2172" s="1" t="s">
        <v>303</v>
      </c>
      <c r="J2172" s="1"/>
      <c r="K2172" s="1" t="s">
        <v>3189</v>
      </c>
      <c r="L2172" s="1" t="s">
        <v>53</v>
      </c>
      <c r="M2172" s="9">
        <v>44652.0</v>
      </c>
      <c r="N2172" s="9">
        <v>44826.0</v>
      </c>
      <c r="O2172" s="1"/>
      <c r="P2172" s="1">
        <v>8.33</v>
      </c>
      <c r="Q2172" s="1">
        <v>300000.0</v>
      </c>
      <c r="R2172" s="1">
        <v>315000.0</v>
      </c>
      <c r="S2172" s="9">
        <v>44809.0</v>
      </c>
      <c r="T2172" s="9">
        <v>44826.0</v>
      </c>
      <c r="U2172" s="1" t="s">
        <v>3193</v>
      </c>
      <c r="V2172" s="5">
        <v>26239.5</v>
      </c>
      <c r="W2172" s="11">
        <v>30962.609999999997</v>
      </c>
      <c r="X2172" s="9">
        <v>44839.0</v>
      </c>
      <c r="Y2172" s="5">
        <v>28338.659999999996</v>
      </c>
      <c r="Z2172" s="5">
        <v>19679.625</v>
      </c>
      <c r="AA2172" s="9">
        <v>44843.0</v>
      </c>
      <c r="AB2172" s="1" t="s">
        <v>3193</v>
      </c>
      <c r="AC2172" s="1" t="s">
        <v>55</v>
      </c>
      <c r="AD2172" s="12" t="s">
        <v>46</v>
      </c>
      <c r="AE2172" s="12" t="s">
        <v>46</v>
      </c>
      <c r="AF2172" s="12" t="s">
        <v>46</v>
      </c>
      <c r="AG2172" s="12" t="s">
        <v>46</v>
      </c>
      <c r="AH2172" s="12" t="s">
        <v>46</v>
      </c>
      <c r="AI2172" s="12" t="s">
        <v>46</v>
      </c>
    </row>
    <row r="2173">
      <c r="A2173" s="1" t="s">
        <v>3188</v>
      </c>
      <c r="B2173" s="7"/>
      <c r="C2173" s="1" t="s">
        <v>132</v>
      </c>
      <c r="D2173" s="1" t="s">
        <v>37</v>
      </c>
      <c r="E2173" s="1" t="s">
        <v>77</v>
      </c>
      <c r="F2173" s="1" t="s">
        <v>1068</v>
      </c>
      <c r="G2173" s="1" t="s">
        <v>152</v>
      </c>
      <c r="H2173" s="1" t="s">
        <v>153</v>
      </c>
      <c r="I2173" s="1" t="s">
        <v>303</v>
      </c>
      <c r="J2173" s="1"/>
      <c r="K2173" s="1" t="s">
        <v>3189</v>
      </c>
      <c r="L2173" s="1" t="s">
        <v>53</v>
      </c>
      <c r="M2173" s="9">
        <v>44652.0</v>
      </c>
      <c r="N2173" s="9">
        <v>44771.0</v>
      </c>
      <c r="O2173" s="1"/>
      <c r="P2173" s="1">
        <v>8.33</v>
      </c>
      <c r="Q2173" s="1">
        <v>500000.0</v>
      </c>
      <c r="R2173" s="1">
        <v>710000.0</v>
      </c>
      <c r="S2173" s="14">
        <v>44844.0</v>
      </c>
      <c r="T2173" s="14">
        <v>44854.0</v>
      </c>
      <c r="U2173" s="1" t="s">
        <v>3194</v>
      </c>
      <c r="V2173" s="5">
        <v>59143.0</v>
      </c>
      <c r="W2173" s="11">
        <v>69788.73999999999</v>
      </c>
      <c r="X2173" s="14"/>
      <c r="Y2173" s="5"/>
      <c r="Z2173" s="5">
        <v>44357.25</v>
      </c>
      <c r="AA2173" s="14"/>
      <c r="AC2173" s="1" t="s">
        <v>162</v>
      </c>
      <c r="AD2173" s="12" t="s">
        <v>46</v>
      </c>
      <c r="AE2173" s="12" t="s">
        <v>46</v>
      </c>
      <c r="AF2173" s="12" t="s">
        <v>46</v>
      </c>
      <c r="AG2173" s="12" t="s">
        <v>46</v>
      </c>
    </row>
    <row r="2174">
      <c r="A2174" s="1" t="s">
        <v>3188</v>
      </c>
      <c r="B2174" s="7"/>
      <c r="C2174" s="1" t="s">
        <v>132</v>
      </c>
      <c r="D2174" s="1" t="s">
        <v>37</v>
      </c>
      <c r="E2174" s="1" t="s">
        <v>77</v>
      </c>
      <c r="F2174" s="1" t="s">
        <v>1068</v>
      </c>
      <c r="G2174" s="1" t="s">
        <v>152</v>
      </c>
      <c r="H2174" s="1" t="s">
        <v>153</v>
      </c>
      <c r="I2174" s="1" t="s">
        <v>303</v>
      </c>
      <c r="J2174" s="1"/>
      <c r="K2174" s="1" t="s">
        <v>3189</v>
      </c>
      <c r="L2174" s="1" t="s">
        <v>53</v>
      </c>
      <c r="M2174" s="9">
        <v>44652.0</v>
      </c>
      <c r="N2174" s="9">
        <v>44742.0</v>
      </c>
      <c r="O2174" s="1"/>
      <c r="P2174" s="1">
        <v>8.33</v>
      </c>
      <c r="Q2174" s="1">
        <v>425000.0</v>
      </c>
      <c r="R2174" s="1">
        <v>300000.0</v>
      </c>
      <c r="S2174" s="10">
        <v>44832.0</v>
      </c>
      <c r="V2174" s="5">
        <v>24990.0</v>
      </c>
      <c r="W2174" s="11">
        <v>29488.199999999997</v>
      </c>
      <c r="Z2174" s="5">
        <v>18742.5</v>
      </c>
      <c r="AB2174" s="1"/>
      <c r="AC2174" s="1" t="s">
        <v>45</v>
      </c>
      <c r="AD2174" s="12" t="s">
        <v>46</v>
      </c>
      <c r="AE2174" s="12" t="s">
        <v>46</v>
      </c>
      <c r="AF2174" s="12" t="s">
        <v>46</v>
      </c>
    </row>
    <row r="2175">
      <c r="A2175" s="1" t="s">
        <v>3188</v>
      </c>
      <c r="B2175" s="7"/>
      <c r="C2175" s="1" t="s">
        <v>132</v>
      </c>
      <c r="D2175" s="1" t="s">
        <v>37</v>
      </c>
      <c r="E2175" s="1" t="s">
        <v>77</v>
      </c>
      <c r="F2175" s="1" t="s">
        <v>1068</v>
      </c>
      <c r="G2175" s="1" t="s">
        <v>152</v>
      </c>
      <c r="H2175" s="1" t="s">
        <v>153</v>
      </c>
      <c r="I2175" s="1" t="s">
        <v>303</v>
      </c>
      <c r="J2175" s="1"/>
      <c r="K2175" s="1" t="s">
        <v>3189</v>
      </c>
      <c r="L2175" s="1" t="s">
        <v>53</v>
      </c>
      <c r="M2175" s="9">
        <v>44652.0</v>
      </c>
      <c r="N2175" s="9">
        <v>44742.0</v>
      </c>
      <c r="O2175" s="1"/>
      <c r="P2175" s="1">
        <v>8.33</v>
      </c>
      <c r="Q2175" s="1">
        <v>400000.0</v>
      </c>
      <c r="R2175" s="1">
        <v>300000.0</v>
      </c>
      <c r="S2175" s="10">
        <v>44832.0</v>
      </c>
      <c r="V2175" s="5">
        <v>24990.0</v>
      </c>
      <c r="W2175" s="11">
        <v>29488.199999999997</v>
      </c>
      <c r="Z2175" s="5">
        <v>18742.5</v>
      </c>
      <c r="AB2175" s="1"/>
      <c r="AC2175" s="1" t="s">
        <v>45</v>
      </c>
      <c r="AD2175" s="12" t="s">
        <v>46</v>
      </c>
      <c r="AE2175" s="12" t="s">
        <v>46</v>
      </c>
      <c r="AF2175" s="12" t="s">
        <v>46</v>
      </c>
    </row>
    <row r="2176">
      <c r="A2176" s="1" t="s">
        <v>3188</v>
      </c>
      <c r="B2176" s="7"/>
      <c r="C2176" s="1" t="s">
        <v>132</v>
      </c>
      <c r="D2176" s="1" t="s">
        <v>37</v>
      </c>
      <c r="E2176" s="1" t="s">
        <v>77</v>
      </c>
      <c r="F2176" s="1" t="s">
        <v>1068</v>
      </c>
      <c r="G2176" s="1" t="s">
        <v>152</v>
      </c>
      <c r="H2176" s="1" t="s">
        <v>153</v>
      </c>
      <c r="I2176" s="1" t="s">
        <v>303</v>
      </c>
      <c r="J2176" s="1"/>
      <c r="K2176" s="1" t="s">
        <v>3189</v>
      </c>
      <c r="L2176" s="1" t="s">
        <v>53</v>
      </c>
      <c r="M2176" s="9">
        <v>44652.0</v>
      </c>
      <c r="N2176" s="9">
        <v>44732.0</v>
      </c>
      <c r="O2176" s="1"/>
      <c r="P2176" s="1">
        <v>8.33</v>
      </c>
      <c r="Q2176" s="1">
        <v>325000.0</v>
      </c>
      <c r="R2176" s="1">
        <v>300000.0</v>
      </c>
      <c r="S2176" s="10">
        <v>44822.0</v>
      </c>
      <c r="V2176" s="5">
        <v>24990.0</v>
      </c>
      <c r="W2176" s="11">
        <v>29488.199999999997</v>
      </c>
      <c r="Z2176" s="5">
        <v>18742.5</v>
      </c>
      <c r="AB2176" s="1"/>
      <c r="AC2176" s="1" t="s">
        <v>45</v>
      </c>
      <c r="AD2176" s="12" t="s">
        <v>46</v>
      </c>
      <c r="AE2176" s="12" t="s">
        <v>46</v>
      </c>
      <c r="AF2176" s="12" t="s">
        <v>46</v>
      </c>
    </row>
    <row r="2177">
      <c r="A2177" s="1" t="s">
        <v>3188</v>
      </c>
      <c r="B2177" s="7"/>
      <c r="C2177" s="1" t="s">
        <v>132</v>
      </c>
      <c r="D2177" s="1" t="s">
        <v>37</v>
      </c>
      <c r="E2177" s="1" t="s">
        <v>77</v>
      </c>
      <c r="F2177" s="1" t="s">
        <v>1068</v>
      </c>
      <c r="G2177" s="1" t="s">
        <v>152</v>
      </c>
      <c r="H2177" s="1" t="s">
        <v>153</v>
      </c>
      <c r="I2177" s="1" t="s">
        <v>303</v>
      </c>
      <c r="J2177" s="1"/>
      <c r="K2177" s="1" t="s">
        <v>3189</v>
      </c>
      <c r="L2177" s="1" t="s">
        <v>53</v>
      </c>
      <c r="M2177" s="9">
        <v>44652.0</v>
      </c>
      <c r="N2177" s="9">
        <v>44735.0</v>
      </c>
      <c r="O2177" s="1"/>
      <c r="P2177" s="1">
        <v>8.33</v>
      </c>
      <c r="Q2177" s="1">
        <v>150000.0</v>
      </c>
      <c r="R2177" s="1">
        <v>300000.0</v>
      </c>
      <c r="S2177" s="10">
        <v>44825.0</v>
      </c>
      <c r="V2177" s="5">
        <v>24990.0</v>
      </c>
      <c r="W2177" s="11">
        <v>29488.199999999997</v>
      </c>
      <c r="Z2177" s="5">
        <v>18742.5</v>
      </c>
      <c r="AC2177" s="1" t="s">
        <v>45</v>
      </c>
      <c r="AD2177" s="12" t="s">
        <v>46</v>
      </c>
      <c r="AE2177" s="12" t="s">
        <v>46</v>
      </c>
      <c r="AF2177" s="12" t="s">
        <v>46</v>
      </c>
    </row>
    <row r="2178">
      <c r="A2178" s="1" t="s">
        <v>3188</v>
      </c>
      <c r="B2178" s="7"/>
      <c r="C2178" s="1" t="s">
        <v>132</v>
      </c>
      <c r="D2178" s="1" t="s">
        <v>37</v>
      </c>
      <c r="E2178" s="1" t="s">
        <v>77</v>
      </c>
      <c r="F2178" s="1" t="s">
        <v>1068</v>
      </c>
      <c r="G2178" s="1" t="s">
        <v>152</v>
      </c>
      <c r="H2178" s="1" t="s">
        <v>153</v>
      </c>
      <c r="I2178" s="1" t="s">
        <v>303</v>
      </c>
      <c r="J2178" s="1"/>
      <c r="K2178" s="1" t="s">
        <v>3189</v>
      </c>
      <c r="L2178" s="1" t="s">
        <v>53</v>
      </c>
      <c r="M2178" s="9">
        <v>44652.0</v>
      </c>
      <c r="N2178" s="9">
        <v>44778.0</v>
      </c>
      <c r="O2178" s="1"/>
      <c r="P2178" s="1">
        <v>8.33</v>
      </c>
      <c r="Q2178" s="1">
        <v>300000.0</v>
      </c>
      <c r="R2178" s="1">
        <v>300000.0</v>
      </c>
      <c r="S2178" s="10">
        <v>44868.0</v>
      </c>
      <c r="V2178" s="5">
        <v>24990.0</v>
      </c>
      <c r="W2178" s="11">
        <v>29488.199999999997</v>
      </c>
      <c r="X2178" s="1"/>
      <c r="Y2178" s="1"/>
      <c r="Z2178" s="5">
        <v>18742.5</v>
      </c>
      <c r="AA2178" s="1"/>
      <c r="AB2178" s="1"/>
      <c r="AC2178" s="1" t="s">
        <v>45</v>
      </c>
      <c r="AD2178" s="12" t="s">
        <v>46</v>
      </c>
      <c r="AE2178" s="12" t="s">
        <v>46</v>
      </c>
      <c r="AF2178" s="12" t="s">
        <v>46</v>
      </c>
    </row>
    <row r="2179">
      <c r="A2179" s="1" t="s">
        <v>3188</v>
      </c>
      <c r="B2179" s="7"/>
      <c r="C2179" s="1" t="s">
        <v>132</v>
      </c>
      <c r="D2179" s="1" t="s">
        <v>37</v>
      </c>
      <c r="E2179" s="1" t="s">
        <v>77</v>
      </c>
      <c r="F2179" s="1" t="s">
        <v>1068</v>
      </c>
      <c r="G2179" s="1" t="s">
        <v>152</v>
      </c>
      <c r="H2179" s="1" t="s">
        <v>153</v>
      </c>
      <c r="I2179" s="1" t="s">
        <v>303</v>
      </c>
      <c r="J2179" s="1"/>
      <c r="K2179" s="1" t="s">
        <v>3189</v>
      </c>
      <c r="L2179" s="1" t="s">
        <v>53</v>
      </c>
      <c r="M2179" s="9">
        <v>44652.0</v>
      </c>
      <c r="N2179" s="9">
        <v>44742.0</v>
      </c>
      <c r="O2179" s="1"/>
      <c r="P2179" s="1">
        <v>8.33</v>
      </c>
      <c r="Q2179" s="1">
        <v>400000.0</v>
      </c>
      <c r="R2179" s="1">
        <v>300000.0</v>
      </c>
      <c r="S2179" s="10">
        <v>44832.0</v>
      </c>
      <c r="V2179" s="5">
        <v>24990.0</v>
      </c>
      <c r="W2179" s="11">
        <v>29488.199999999997</v>
      </c>
      <c r="Z2179" s="5">
        <v>18742.5</v>
      </c>
      <c r="AB2179" s="1"/>
      <c r="AC2179" s="1" t="s">
        <v>45</v>
      </c>
      <c r="AD2179" s="12" t="s">
        <v>46</v>
      </c>
      <c r="AE2179" s="12" t="s">
        <v>46</v>
      </c>
      <c r="AF2179" s="12" t="s">
        <v>46</v>
      </c>
    </row>
    <row r="2180">
      <c r="A2180" s="1" t="s">
        <v>3195</v>
      </c>
      <c r="B2180" s="7"/>
      <c r="C2180" s="1" t="s">
        <v>36</v>
      </c>
      <c r="D2180" s="1" t="s">
        <v>81</v>
      </c>
      <c r="E2180" s="1" t="s">
        <v>168</v>
      </c>
      <c r="F2180" s="1" t="s">
        <v>3196</v>
      </c>
      <c r="G2180" s="1" t="s">
        <v>84</v>
      </c>
      <c r="H2180" s="1" t="s">
        <v>85</v>
      </c>
      <c r="I2180" s="1" t="s">
        <v>187</v>
      </c>
      <c r="J2180" s="1"/>
      <c r="K2180" s="1" t="s">
        <v>3197</v>
      </c>
      <c r="L2180" s="1" t="s">
        <v>143</v>
      </c>
      <c r="M2180" s="9">
        <v>45267.0</v>
      </c>
      <c r="N2180" s="9">
        <v>45268.0</v>
      </c>
      <c r="O2180" s="1"/>
      <c r="P2180" s="1">
        <v>7.5</v>
      </c>
      <c r="Q2180" s="1">
        <v>250000.0</v>
      </c>
      <c r="R2180" s="1">
        <v>270000.0</v>
      </c>
      <c r="S2180" s="9">
        <v>45265.0</v>
      </c>
      <c r="T2180" s="9">
        <v>45268.0</v>
      </c>
      <c r="U2180" s="1" t="s">
        <v>3198</v>
      </c>
      <c r="V2180" s="5">
        <v>20250.0</v>
      </c>
      <c r="W2180" s="11">
        <v>23895.0</v>
      </c>
      <c r="X2180" s="14">
        <v>45283.0</v>
      </c>
      <c r="Y2180" s="5">
        <v>21870.0</v>
      </c>
      <c r="Z2180" s="5">
        <v>15187.5</v>
      </c>
      <c r="AA2180" s="14">
        <v>45287.0</v>
      </c>
      <c r="AB2180" s="1" t="s">
        <v>3198</v>
      </c>
      <c r="AC2180" s="1" t="s">
        <v>55</v>
      </c>
      <c r="AD2180" s="12" t="s">
        <v>47</v>
      </c>
      <c r="AE2180" s="12" t="s">
        <v>47</v>
      </c>
      <c r="AF2180" s="12" t="s">
        <v>47</v>
      </c>
      <c r="AG2180" s="12" t="s">
        <v>47</v>
      </c>
      <c r="AH2180" s="12" t="s">
        <v>47</v>
      </c>
      <c r="AI2180" s="12" t="s">
        <v>47</v>
      </c>
    </row>
    <row r="2181">
      <c r="A2181" s="1" t="s">
        <v>3195</v>
      </c>
      <c r="B2181" s="7"/>
      <c r="C2181" s="1" t="s">
        <v>36</v>
      </c>
      <c r="D2181" s="1" t="s">
        <v>81</v>
      </c>
      <c r="E2181" s="1" t="s">
        <v>168</v>
      </c>
      <c r="F2181" s="1" t="s">
        <v>3196</v>
      </c>
      <c r="G2181" s="1" t="s">
        <v>84</v>
      </c>
      <c r="H2181" s="1" t="s">
        <v>85</v>
      </c>
      <c r="I2181" s="1" t="s">
        <v>187</v>
      </c>
      <c r="J2181" s="1"/>
      <c r="K2181" s="1" t="s">
        <v>3197</v>
      </c>
      <c r="L2181" s="1" t="s">
        <v>143</v>
      </c>
      <c r="M2181" s="9">
        <v>45267.0</v>
      </c>
      <c r="N2181" s="9">
        <v>45268.0</v>
      </c>
      <c r="O2181" s="1"/>
      <c r="P2181" s="1">
        <v>7.5</v>
      </c>
      <c r="Q2181" s="1">
        <v>250000.0</v>
      </c>
      <c r="R2181" s="1">
        <v>300000.0</v>
      </c>
      <c r="S2181" s="10">
        <v>45358.0</v>
      </c>
      <c r="V2181" s="5">
        <v>22500.0</v>
      </c>
      <c r="W2181" s="11">
        <v>26550.0</v>
      </c>
      <c r="Y2181" s="1"/>
      <c r="Z2181" s="5">
        <v>16875.0</v>
      </c>
      <c r="AB2181" s="1"/>
      <c r="AC2181" s="1" t="s">
        <v>45</v>
      </c>
      <c r="AD2181" s="12" t="s">
        <v>47</v>
      </c>
      <c r="AE2181" s="12" t="s">
        <v>47</v>
      </c>
      <c r="AF2181" s="12" t="s">
        <v>47</v>
      </c>
    </row>
    <row r="2182">
      <c r="A2182" s="1" t="s">
        <v>3199</v>
      </c>
      <c r="B2182" s="7"/>
      <c r="C2182" s="1" t="s">
        <v>36</v>
      </c>
      <c r="D2182" s="1" t="s">
        <v>102</v>
      </c>
      <c r="E2182" s="1" t="s">
        <v>212</v>
      </c>
      <c r="F2182" s="1" t="s">
        <v>1079</v>
      </c>
      <c r="G2182" s="1" t="s">
        <v>354</v>
      </c>
      <c r="H2182" s="1" t="s">
        <v>355</v>
      </c>
      <c r="I2182" s="1" t="s">
        <v>42</v>
      </c>
      <c r="J2182" s="1"/>
      <c r="K2182" s="1" t="s">
        <v>3200</v>
      </c>
      <c r="L2182" s="1" t="s">
        <v>53</v>
      </c>
      <c r="M2182" s="9">
        <v>44870.0</v>
      </c>
      <c r="N2182" s="9">
        <v>44940.0</v>
      </c>
      <c r="O2182" s="1"/>
      <c r="P2182" s="1">
        <v>8.33</v>
      </c>
      <c r="Q2182" s="1">
        <v>300000.0</v>
      </c>
      <c r="R2182" s="1">
        <v>300000.0</v>
      </c>
      <c r="S2182" s="10">
        <v>45030.0</v>
      </c>
      <c r="V2182" s="5">
        <v>24990.0</v>
      </c>
      <c r="W2182" s="11">
        <v>29488.199999999997</v>
      </c>
      <c r="Z2182" s="5">
        <v>18742.5</v>
      </c>
      <c r="AB2182" s="1"/>
      <c r="AC2182" s="1" t="s">
        <v>45</v>
      </c>
      <c r="AD2182" s="12" t="s">
        <v>46</v>
      </c>
      <c r="AE2182" s="12" t="s">
        <v>46</v>
      </c>
      <c r="AF2182" s="12" t="s">
        <v>47</v>
      </c>
    </row>
    <row r="2183">
      <c r="A2183" s="1" t="s">
        <v>3201</v>
      </c>
      <c r="B2183" s="7"/>
      <c r="C2183" s="1" t="s">
        <v>36</v>
      </c>
      <c r="D2183" s="1" t="s">
        <v>76</v>
      </c>
      <c r="E2183" s="1" t="s">
        <v>168</v>
      </c>
      <c r="F2183" s="1" t="s">
        <v>3202</v>
      </c>
      <c r="G2183" s="1" t="s">
        <v>152</v>
      </c>
      <c r="H2183" s="1" t="s">
        <v>153</v>
      </c>
      <c r="I2183" s="1" t="s">
        <v>290</v>
      </c>
      <c r="J2183" s="1"/>
      <c r="K2183" s="1" t="s">
        <v>3203</v>
      </c>
      <c r="L2183" s="1" t="s">
        <v>99</v>
      </c>
      <c r="M2183" s="9">
        <v>44824.0</v>
      </c>
      <c r="N2183" s="9">
        <v>44824.0</v>
      </c>
      <c r="O2183" s="1"/>
      <c r="P2183" s="1">
        <v>8.33</v>
      </c>
      <c r="Q2183" s="1">
        <v>200000.0</v>
      </c>
      <c r="R2183" s="1">
        <v>288000.0</v>
      </c>
      <c r="S2183" s="9">
        <v>44760.0</v>
      </c>
      <c r="T2183" s="9">
        <v>44824.0</v>
      </c>
      <c r="U2183" s="1" t="s">
        <v>3204</v>
      </c>
      <c r="V2183" s="5">
        <v>23990.4</v>
      </c>
      <c r="W2183" s="11">
        <v>28308.672</v>
      </c>
      <c r="X2183" s="9">
        <v>44790.0</v>
      </c>
      <c r="Y2183" s="5">
        <v>28308.672</v>
      </c>
      <c r="Z2183" s="5">
        <v>17992.800000000003</v>
      </c>
      <c r="AA2183" s="14">
        <v>44889.0</v>
      </c>
      <c r="AB2183" s="1" t="s">
        <v>3204</v>
      </c>
      <c r="AC2183" s="1" t="s">
        <v>55</v>
      </c>
      <c r="AD2183" s="12" t="s">
        <v>46</v>
      </c>
      <c r="AE2183" s="12" t="s">
        <v>46</v>
      </c>
      <c r="AF2183" s="12" t="s">
        <v>46</v>
      </c>
      <c r="AG2183" s="12" t="s">
        <v>46</v>
      </c>
      <c r="AH2183" s="12" t="s">
        <v>46</v>
      </c>
      <c r="AI2183" s="12" t="s">
        <v>46</v>
      </c>
    </row>
    <row r="2184">
      <c r="A2184" s="1" t="s">
        <v>3205</v>
      </c>
      <c r="B2184" s="7"/>
      <c r="C2184" s="1" t="s">
        <v>36</v>
      </c>
      <c r="D2184" s="1" t="s">
        <v>96</v>
      </c>
      <c r="E2184" s="1" t="s">
        <v>38</v>
      </c>
      <c r="F2184" s="1" t="s">
        <v>2198</v>
      </c>
      <c r="G2184" s="1" t="s">
        <v>127</v>
      </c>
      <c r="H2184" s="1" t="s">
        <v>128</v>
      </c>
      <c r="I2184" s="1" t="s">
        <v>42</v>
      </c>
      <c r="J2184" s="1"/>
      <c r="K2184" s="1" t="s">
        <v>3206</v>
      </c>
      <c r="L2184" s="1" t="s">
        <v>53</v>
      </c>
      <c r="M2184" s="9">
        <v>45075.0</v>
      </c>
      <c r="N2184" s="9">
        <v>45075.0</v>
      </c>
      <c r="O2184" s="1"/>
      <c r="P2184" s="1">
        <v>8.33</v>
      </c>
      <c r="Q2184" s="1">
        <v>300000.0</v>
      </c>
      <c r="R2184" s="1">
        <v>300000.0</v>
      </c>
      <c r="S2184" s="10">
        <v>45105.0</v>
      </c>
      <c r="V2184" s="5">
        <v>24990.0</v>
      </c>
      <c r="W2184" s="11">
        <v>29488.199999999997</v>
      </c>
      <c r="Z2184" s="5">
        <v>18742.5</v>
      </c>
      <c r="AB2184" s="1"/>
      <c r="AC2184" s="1" t="s">
        <v>45</v>
      </c>
      <c r="AD2184" s="12" t="s">
        <v>47</v>
      </c>
      <c r="AE2184" s="12" t="s">
        <v>47</v>
      </c>
      <c r="AF2184" s="12" t="s">
        <v>47</v>
      </c>
    </row>
    <row r="2185">
      <c r="A2185" s="1" t="s">
        <v>3207</v>
      </c>
      <c r="B2185" s="7"/>
      <c r="C2185" s="1" t="s">
        <v>36</v>
      </c>
      <c r="D2185" s="1" t="s">
        <v>37</v>
      </c>
      <c r="E2185" s="1" t="s">
        <v>82</v>
      </c>
      <c r="F2185" s="1" t="s">
        <v>3208</v>
      </c>
      <c r="G2185" s="1" t="s">
        <v>134</v>
      </c>
      <c r="H2185" s="1" t="s">
        <v>135</v>
      </c>
      <c r="I2185" s="1" t="s">
        <v>42</v>
      </c>
      <c r="J2185" s="1"/>
      <c r="K2185" s="1" t="s">
        <v>3209</v>
      </c>
      <c r="L2185" s="1" t="s">
        <v>150</v>
      </c>
      <c r="M2185" s="9">
        <v>44713.0</v>
      </c>
      <c r="N2185" s="9">
        <v>44713.0</v>
      </c>
      <c r="O2185" s="1"/>
      <c r="P2185" s="1">
        <v>8.33</v>
      </c>
      <c r="Q2185" s="1">
        <v>300000.0</v>
      </c>
      <c r="R2185" s="1">
        <v>300000.0</v>
      </c>
      <c r="S2185" s="10">
        <v>44803.0</v>
      </c>
      <c r="V2185" s="5">
        <v>24990.0</v>
      </c>
      <c r="W2185" s="11">
        <v>29488.199999999997</v>
      </c>
      <c r="X2185" s="1"/>
      <c r="Y2185" s="1"/>
      <c r="Z2185" s="5">
        <v>18742.5</v>
      </c>
      <c r="AA2185" s="1"/>
      <c r="AB2185" s="1"/>
      <c r="AC2185" s="1" t="s">
        <v>45</v>
      </c>
      <c r="AD2185" s="12" t="s">
        <v>46</v>
      </c>
      <c r="AE2185" s="12" t="s">
        <v>46</v>
      </c>
      <c r="AF2185" s="12" t="s">
        <v>46</v>
      </c>
    </row>
    <row r="2186">
      <c r="A2186" s="1" t="s">
        <v>3207</v>
      </c>
      <c r="B2186" s="7"/>
      <c r="C2186" s="1" t="s">
        <v>36</v>
      </c>
      <c r="D2186" s="1" t="s">
        <v>37</v>
      </c>
      <c r="E2186" s="1" t="s">
        <v>82</v>
      </c>
      <c r="F2186" s="1" t="s">
        <v>3208</v>
      </c>
      <c r="G2186" s="1" t="s">
        <v>134</v>
      </c>
      <c r="H2186" s="1" t="s">
        <v>135</v>
      </c>
      <c r="I2186" s="1" t="s">
        <v>42</v>
      </c>
      <c r="J2186" s="1"/>
      <c r="K2186" s="1" t="s">
        <v>3209</v>
      </c>
      <c r="L2186" s="1" t="s">
        <v>150</v>
      </c>
      <c r="M2186" s="9">
        <v>44713.0</v>
      </c>
      <c r="N2186" s="9">
        <v>44713.0</v>
      </c>
      <c r="O2186" s="1"/>
      <c r="P2186" s="1">
        <v>8.33</v>
      </c>
      <c r="Q2186" s="1">
        <v>300000.0</v>
      </c>
      <c r="R2186" s="1">
        <v>300000.0</v>
      </c>
      <c r="S2186" s="10">
        <v>44743.0</v>
      </c>
      <c r="V2186" s="5">
        <v>24990.0</v>
      </c>
      <c r="W2186" s="11">
        <v>29488.199999999997</v>
      </c>
      <c r="Z2186" s="5">
        <v>18742.5</v>
      </c>
      <c r="AB2186" s="1"/>
      <c r="AC2186" s="1" t="s">
        <v>45</v>
      </c>
      <c r="AD2186" s="12" t="s">
        <v>46</v>
      </c>
      <c r="AE2186" s="12" t="s">
        <v>46</v>
      </c>
      <c r="AF2186" s="12" t="s">
        <v>46</v>
      </c>
    </row>
    <row r="2187">
      <c r="A2187" s="1" t="s">
        <v>3210</v>
      </c>
      <c r="B2187" s="7"/>
      <c r="C2187" s="1" t="s">
        <v>36</v>
      </c>
      <c r="D2187" s="1" t="s">
        <v>102</v>
      </c>
      <c r="E2187" s="1" t="s">
        <v>212</v>
      </c>
      <c r="F2187" s="1" t="s">
        <v>1079</v>
      </c>
      <c r="G2187" s="1" t="s">
        <v>152</v>
      </c>
      <c r="H2187" s="1" t="s">
        <v>153</v>
      </c>
      <c r="I2187" s="1" t="s">
        <v>265</v>
      </c>
      <c r="J2187" s="1"/>
      <c r="K2187" s="1" t="s">
        <v>3211</v>
      </c>
      <c r="L2187" s="1" t="s">
        <v>53</v>
      </c>
      <c r="M2187" s="9">
        <v>44798.0</v>
      </c>
      <c r="N2187" s="14">
        <v>44881.0</v>
      </c>
      <c r="O2187" s="1"/>
      <c r="P2187" s="1">
        <v>8.33</v>
      </c>
      <c r="Q2187" s="1">
        <v>300000.0</v>
      </c>
      <c r="R2187" s="1">
        <v>300000.0</v>
      </c>
      <c r="S2187" s="15">
        <v>44971.0</v>
      </c>
      <c r="V2187" s="5">
        <v>24990.0</v>
      </c>
      <c r="W2187" s="11">
        <v>29488.199999999997</v>
      </c>
      <c r="Z2187" s="5">
        <v>18742.5</v>
      </c>
      <c r="AB2187" s="1"/>
      <c r="AC2187" s="1" t="s">
        <v>45</v>
      </c>
      <c r="AD2187" s="12" t="s">
        <v>46</v>
      </c>
      <c r="AE2187" s="12" t="s">
        <v>46</v>
      </c>
      <c r="AF2187" s="12" t="s">
        <v>46</v>
      </c>
    </row>
    <row r="2188">
      <c r="A2188" s="1" t="s">
        <v>3212</v>
      </c>
      <c r="B2188" s="7"/>
      <c r="C2188" s="1" t="s">
        <v>36</v>
      </c>
      <c r="D2188" s="1" t="s">
        <v>76</v>
      </c>
      <c r="E2188" s="1" t="s">
        <v>77</v>
      </c>
      <c r="F2188" s="1" t="s">
        <v>1117</v>
      </c>
      <c r="G2188" s="1" t="s">
        <v>180</v>
      </c>
      <c r="H2188" s="1" t="s">
        <v>181</v>
      </c>
      <c r="I2188" s="1" t="s">
        <v>42</v>
      </c>
      <c r="J2188" s="1"/>
      <c r="K2188" s="1" t="s">
        <v>3213</v>
      </c>
      <c r="L2188" s="1" t="s">
        <v>53</v>
      </c>
      <c r="M2188" s="9">
        <v>45143.0</v>
      </c>
      <c r="N2188" s="9">
        <v>45231.0</v>
      </c>
      <c r="O2188" s="1"/>
      <c r="P2188" s="1">
        <v>8.33</v>
      </c>
      <c r="Q2188" s="1">
        <v>500000.0</v>
      </c>
      <c r="R2188" s="1">
        <v>300000.0</v>
      </c>
      <c r="S2188" s="10">
        <v>45321.0</v>
      </c>
      <c r="V2188" s="5">
        <v>24990.0</v>
      </c>
      <c r="W2188" s="11">
        <v>29488.199999999997</v>
      </c>
      <c r="Z2188" s="5">
        <v>18742.5</v>
      </c>
      <c r="AC2188" s="1" t="s">
        <v>45</v>
      </c>
      <c r="AD2188" s="12" t="s">
        <v>47</v>
      </c>
      <c r="AE2188" s="12" t="s">
        <v>47</v>
      </c>
      <c r="AF2188" s="12" t="s">
        <v>47</v>
      </c>
    </row>
    <row r="2189">
      <c r="A2189" s="1" t="s">
        <v>3214</v>
      </c>
      <c r="B2189" s="7"/>
      <c r="C2189" s="1" t="s">
        <v>36</v>
      </c>
      <c r="D2189" s="1" t="s">
        <v>81</v>
      </c>
      <c r="E2189" s="1" t="s">
        <v>77</v>
      </c>
      <c r="F2189" s="1" t="s">
        <v>353</v>
      </c>
      <c r="G2189" s="1" t="s">
        <v>134</v>
      </c>
      <c r="H2189" s="1" t="s">
        <v>135</v>
      </c>
      <c r="I2189" s="1" t="s">
        <v>42</v>
      </c>
      <c r="J2189" s="1"/>
      <c r="K2189" s="1" t="s">
        <v>3215</v>
      </c>
      <c r="L2189" s="1" t="s">
        <v>99</v>
      </c>
      <c r="M2189" s="9">
        <v>45061.0</v>
      </c>
      <c r="N2189" s="9">
        <v>44796.0</v>
      </c>
      <c r="O2189" s="1"/>
      <c r="P2189" s="1">
        <v>8.33</v>
      </c>
      <c r="Q2189" s="1">
        <v>450000.0</v>
      </c>
      <c r="R2189" s="1">
        <v>513340.0</v>
      </c>
      <c r="S2189" s="9">
        <v>44789.0</v>
      </c>
      <c r="T2189" s="9">
        <v>44796.0</v>
      </c>
      <c r="U2189" s="1" t="s">
        <v>3216</v>
      </c>
      <c r="V2189" s="5">
        <v>42761.222</v>
      </c>
      <c r="W2189" s="11">
        <v>50458.24196</v>
      </c>
      <c r="X2189" s="9">
        <v>44834.0</v>
      </c>
      <c r="Y2189" s="5">
        <v>46182.11976</v>
      </c>
      <c r="Z2189" s="5">
        <v>32070.9165</v>
      </c>
      <c r="AA2189" s="9">
        <v>44838.0</v>
      </c>
      <c r="AB2189" s="1" t="s">
        <v>3216</v>
      </c>
      <c r="AC2189" s="1" t="s">
        <v>55</v>
      </c>
      <c r="AD2189" s="12" t="s">
        <v>47</v>
      </c>
      <c r="AE2189" s="12" t="s">
        <v>46</v>
      </c>
      <c r="AF2189" s="12" t="s">
        <v>46</v>
      </c>
      <c r="AG2189" s="12" t="s">
        <v>46</v>
      </c>
      <c r="AH2189" s="12" t="s">
        <v>46</v>
      </c>
      <c r="AI2189" s="12" t="s">
        <v>46</v>
      </c>
    </row>
    <row r="2190">
      <c r="A2190" s="1" t="s">
        <v>3214</v>
      </c>
      <c r="B2190" s="7"/>
      <c r="C2190" s="1" t="s">
        <v>36</v>
      </c>
      <c r="D2190" s="1" t="s">
        <v>81</v>
      </c>
      <c r="E2190" s="1" t="s">
        <v>77</v>
      </c>
      <c r="F2190" s="1" t="s">
        <v>353</v>
      </c>
      <c r="G2190" s="1" t="s">
        <v>134</v>
      </c>
      <c r="H2190" s="1" t="s">
        <v>135</v>
      </c>
      <c r="I2190" s="1" t="s">
        <v>42</v>
      </c>
      <c r="J2190" s="1"/>
      <c r="K2190" s="1" t="s">
        <v>3215</v>
      </c>
      <c r="L2190" s="1" t="s">
        <v>99</v>
      </c>
      <c r="M2190" s="9">
        <v>45061.0</v>
      </c>
      <c r="N2190" s="9">
        <v>44820.0</v>
      </c>
      <c r="O2190" s="1"/>
      <c r="P2190" s="1">
        <v>8.33</v>
      </c>
      <c r="Q2190" s="1">
        <v>650000.0</v>
      </c>
      <c r="R2190" s="1">
        <v>690932.0</v>
      </c>
      <c r="S2190" s="9">
        <v>44812.0</v>
      </c>
      <c r="T2190" s="9">
        <v>44820.0</v>
      </c>
      <c r="U2190" s="1" t="s">
        <v>3217</v>
      </c>
      <c r="V2190" s="5">
        <v>57554.635599999994</v>
      </c>
      <c r="W2190" s="11">
        <v>67914.47000799999</v>
      </c>
      <c r="X2190" s="14">
        <v>44857.0</v>
      </c>
      <c r="Y2190" s="5">
        <v>62159.006447999986</v>
      </c>
      <c r="Z2190" s="5">
        <v>43165.9767</v>
      </c>
      <c r="AA2190" s="14">
        <v>44861.0</v>
      </c>
      <c r="AB2190" s="1" t="s">
        <v>3217</v>
      </c>
      <c r="AC2190" s="1" t="s">
        <v>55</v>
      </c>
      <c r="AD2190" s="12" t="s">
        <v>47</v>
      </c>
      <c r="AE2190" s="12" t="s">
        <v>46</v>
      </c>
      <c r="AF2190" s="12" t="s">
        <v>46</v>
      </c>
      <c r="AG2190" s="12" t="s">
        <v>46</v>
      </c>
      <c r="AH2190" s="12" t="s">
        <v>46</v>
      </c>
      <c r="AI2190" s="12" t="s">
        <v>46</v>
      </c>
    </row>
    <row r="2191">
      <c r="A2191" s="1" t="s">
        <v>3214</v>
      </c>
      <c r="B2191" s="7"/>
      <c r="C2191" s="1" t="s">
        <v>36</v>
      </c>
      <c r="D2191" s="1" t="s">
        <v>81</v>
      </c>
      <c r="E2191" s="1" t="s">
        <v>77</v>
      </c>
      <c r="F2191" s="1" t="s">
        <v>353</v>
      </c>
      <c r="G2191" s="1" t="s">
        <v>134</v>
      </c>
      <c r="H2191" s="1" t="s">
        <v>135</v>
      </c>
      <c r="I2191" s="1" t="s">
        <v>42</v>
      </c>
      <c r="J2191" s="1"/>
      <c r="K2191" s="1" t="s">
        <v>3215</v>
      </c>
      <c r="L2191" s="1" t="s">
        <v>99</v>
      </c>
      <c r="M2191" s="9">
        <v>45061.0</v>
      </c>
      <c r="N2191" s="9">
        <v>44820.0</v>
      </c>
      <c r="O2191" s="1"/>
      <c r="P2191" s="1">
        <v>8.33</v>
      </c>
      <c r="Q2191" s="1">
        <v>1050000.0</v>
      </c>
      <c r="R2191" s="1">
        <v>1050404.0</v>
      </c>
      <c r="S2191" s="9">
        <v>44816.0</v>
      </c>
      <c r="T2191" s="9">
        <v>44820.0</v>
      </c>
      <c r="U2191" s="1" t="s">
        <v>3218</v>
      </c>
      <c r="V2191" s="5">
        <v>87498.6532</v>
      </c>
      <c r="W2191" s="11">
        <v>103248.41077599999</v>
      </c>
      <c r="X2191" s="14">
        <v>44861.0</v>
      </c>
      <c r="Y2191" s="5">
        <v>94498.54545599999</v>
      </c>
      <c r="Z2191" s="5">
        <v>65623.9899</v>
      </c>
      <c r="AA2191" s="14">
        <v>44865.0</v>
      </c>
      <c r="AB2191" s="1" t="s">
        <v>3218</v>
      </c>
      <c r="AC2191" s="1" t="s">
        <v>55</v>
      </c>
      <c r="AD2191" s="12" t="s">
        <v>47</v>
      </c>
      <c r="AE2191" s="12" t="s">
        <v>46</v>
      </c>
      <c r="AF2191" s="12" t="s">
        <v>46</v>
      </c>
      <c r="AG2191" s="12" t="s">
        <v>46</v>
      </c>
      <c r="AH2191" s="12" t="s">
        <v>46</v>
      </c>
      <c r="AI2191" s="12" t="s">
        <v>46</v>
      </c>
    </row>
    <row r="2192">
      <c r="A2192" s="1" t="s">
        <v>3214</v>
      </c>
      <c r="B2192" s="7"/>
      <c r="C2192" s="1" t="s">
        <v>36</v>
      </c>
      <c r="D2192" s="1" t="s">
        <v>81</v>
      </c>
      <c r="E2192" s="1" t="s">
        <v>212</v>
      </c>
      <c r="F2192" s="1" t="s">
        <v>1079</v>
      </c>
      <c r="G2192" s="1" t="s">
        <v>134</v>
      </c>
      <c r="H2192" s="1" t="s">
        <v>135</v>
      </c>
      <c r="I2192" s="1" t="s">
        <v>42</v>
      </c>
      <c r="J2192" s="1"/>
      <c r="K2192" s="1" t="s">
        <v>3215</v>
      </c>
      <c r="L2192" s="1" t="s">
        <v>99</v>
      </c>
      <c r="M2192" s="9">
        <v>45061.0</v>
      </c>
      <c r="N2192" s="9">
        <v>45057.0</v>
      </c>
      <c r="O2192" s="1"/>
      <c r="P2192" s="1">
        <v>8.33</v>
      </c>
      <c r="Q2192" s="1">
        <v>800000.0</v>
      </c>
      <c r="R2192" s="1">
        <v>801600.0</v>
      </c>
      <c r="S2192" s="9">
        <v>45048.0</v>
      </c>
      <c r="T2192" s="9">
        <v>45057.0</v>
      </c>
      <c r="U2192" s="1" t="s">
        <v>3219</v>
      </c>
      <c r="V2192" s="5">
        <v>66773.28</v>
      </c>
      <c r="W2192" s="11">
        <v>78792.47039999999</v>
      </c>
      <c r="X2192" s="9">
        <v>45093.0</v>
      </c>
      <c r="Y2192" s="5">
        <v>72115.1424</v>
      </c>
      <c r="Z2192" s="5">
        <v>50079.96</v>
      </c>
      <c r="AA2192" s="9">
        <v>45097.0</v>
      </c>
      <c r="AB2192" s="1" t="s">
        <v>3219</v>
      </c>
      <c r="AC2192" s="1" t="s">
        <v>55</v>
      </c>
      <c r="AD2192" s="12" t="s">
        <v>47</v>
      </c>
      <c r="AE2192" s="12" t="s">
        <v>47</v>
      </c>
      <c r="AF2192" s="12" t="s">
        <v>47</v>
      </c>
      <c r="AG2192" s="12" t="s">
        <v>47</v>
      </c>
      <c r="AH2192" s="12" t="s">
        <v>47</v>
      </c>
      <c r="AI2192" s="12" t="s">
        <v>47</v>
      </c>
    </row>
    <row r="2193">
      <c r="A2193" s="1" t="s">
        <v>3214</v>
      </c>
      <c r="B2193" s="7"/>
      <c r="C2193" s="1" t="s">
        <v>36</v>
      </c>
      <c r="D2193" s="1" t="s">
        <v>81</v>
      </c>
      <c r="E2193" s="1" t="s">
        <v>212</v>
      </c>
      <c r="F2193" s="1" t="s">
        <v>2405</v>
      </c>
      <c r="G2193" s="1" t="s">
        <v>134</v>
      </c>
      <c r="H2193" s="1" t="s">
        <v>135</v>
      </c>
      <c r="I2193" s="1" t="s">
        <v>42</v>
      </c>
      <c r="J2193" s="1"/>
      <c r="K2193" s="1" t="s">
        <v>3215</v>
      </c>
      <c r="L2193" s="1" t="s">
        <v>99</v>
      </c>
      <c r="M2193" s="9">
        <v>45061.0</v>
      </c>
      <c r="N2193" s="9">
        <v>45051.0</v>
      </c>
      <c r="O2193" s="1"/>
      <c r="P2193" s="1">
        <v>8.33</v>
      </c>
      <c r="Q2193" s="1">
        <v>300000.0</v>
      </c>
      <c r="R2193" s="1">
        <v>300000.0</v>
      </c>
      <c r="S2193" s="10">
        <v>45141.0</v>
      </c>
      <c r="V2193" s="5">
        <v>24990.0</v>
      </c>
      <c r="W2193" s="11">
        <v>29488.199999999997</v>
      </c>
      <c r="Z2193" s="5">
        <v>18742.5</v>
      </c>
      <c r="AC2193" s="1" t="s">
        <v>45</v>
      </c>
      <c r="AD2193" s="12" t="s">
        <v>47</v>
      </c>
      <c r="AE2193" s="12" t="s">
        <v>47</v>
      </c>
      <c r="AF2193" s="12" t="s">
        <v>47</v>
      </c>
    </row>
    <row r="2194">
      <c r="A2194" s="1" t="s">
        <v>3214</v>
      </c>
      <c r="B2194" s="7"/>
      <c r="C2194" s="1" t="s">
        <v>36</v>
      </c>
      <c r="D2194" s="1" t="s">
        <v>81</v>
      </c>
      <c r="E2194" s="1" t="s">
        <v>212</v>
      </c>
      <c r="F2194" s="1" t="s">
        <v>2405</v>
      </c>
      <c r="G2194" s="1" t="s">
        <v>134</v>
      </c>
      <c r="H2194" s="1" t="s">
        <v>135</v>
      </c>
      <c r="I2194" s="1" t="s">
        <v>42</v>
      </c>
      <c r="J2194" s="1"/>
      <c r="K2194" s="1" t="s">
        <v>3215</v>
      </c>
      <c r="L2194" s="1" t="s">
        <v>99</v>
      </c>
      <c r="M2194" s="9">
        <v>45061.0</v>
      </c>
      <c r="N2194" s="9">
        <v>45044.0</v>
      </c>
      <c r="O2194" s="9">
        <v>44594.0</v>
      </c>
      <c r="P2194" s="1">
        <v>8.33</v>
      </c>
      <c r="Q2194" s="1">
        <v>2000000.0</v>
      </c>
      <c r="R2194" s="1">
        <v>300000.0</v>
      </c>
      <c r="S2194" s="10">
        <v>45134.0</v>
      </c>
      <c r="V2194" s="5">
        <v>24990.0</v>
      </c>
      <c r="W2194" s="11">
        <v>29488.199999999997</v>
      </c>
      <c r="Z2194" s="5">
        <v>18742.5</v>
      </c>
      <c r="AB2194" s="1"/>
      <c r="AC2194" s="1" t="s">
        <v>45</v>
      </c>
      <c r="AD2194" s="12" t="s">
        <v>47</v>
      </c>
      <c r="AE2194" s="12" t="s">
        <v>47</v>
      </c>
      <c r="AF2194" s="12" t="s">
        <v>47</v>
      </c>
    </row>
    <row r="2195">
      <c r="A2195" s="1" t="s">
        <v>3214</v>
      </c>
      <c r="B2195" s="7"/>
      <c r="C2195" s="1" t="s">
        <v>36</v>
      </c>
      <c r="D2195" s="1" t="s">
        <v>81</v>
      </c>
      <c r="E2195" s="1" t="s">
        <v>212</v>
      </c>
      <c r="F2195" s="1" t="s">
        <v>2405</v>
      </c>
      <c r="G2195" s="1" t="s">
        <v>134</v>
      </c>
      <c r="H2195" s="1" t="s">
        <v>135</v>
      </c>
      <c r="I2195" s="1" t="s">
        <v>42</v>
      </c>
      <c r="J2195" s="1"/>
      <c r="K2195" s="1" t="s">
        <v>3215</v>
      </c>
      <c r="L2195" s="1" t="s">
        <v>99</v>
      </c>
      <c r="M2195" s="9">
        <v>45061.0</v>
      </c>
      <c r="N2195" s="9">
        <v>45061.0</v>
      </c>
      <c r="O2195" s="1"/>
      <c r="P2195" s="1">
        <v>8.33</v>
      </c>
      <c r="Q2195" s="1">
        <v>100000.0</v>
      </c>
      <c r="R2195" s="1">
        <v>300000.0</v>
      </c>
      <c r="S2195" s="10">
        <v>45091.0</v>
      </c>
      <c r="V2195" s="5">
        <v>24990.0</v>
      </c>
      <c r="W2195" s="11">
        <v>29488.199999999997</v>
      </c>
      <c r="X2195" s="1"/>
      <c r="Y2195" s="1"/>
      <c r="Z2195" s="5">
        <v>18742.5</v>
      </c>
      <c r="AA2195" s="1"/>
      <c r="AB2195" s="1"/>
      <c r="AC2195" s="1" t="s">
        <v>45</v>
      </c>
      <c r="AD2195" s="12" t="s">
        <v>47</v>
      </c>
      <c r="AE2195" s="12" t="s">
        <v>47</v>
      </c>
      <c r="AF2195" s="12" t="s">
        <v>47</v>
      </c>
    </row>
    <row r="2196">
      <c r="A2196" s="1" t="s">
        <v>3220</v>
      </c>
      <c r="B2196" s="7"/>
      <c r="C2196" s="1" t="s">
        <v>132</v>
      </c>
      <c r="D2196" s="1" t="s">
        <v>37</v>
      </c>
      <c r="E2196" s="1" t="s">
        <v>77</v>
      </c>
      <c r="F2196" s="1" t="s">
        <v>672</v>
      </c>
      <c r="G2196" s="1" t="s">
        <v>152</v>
      </c>
      <c r="H2196" s="1" t="s">
        <v>317</v>
      </c>
      <c r="I2196" s="1" t="s">
        <v>209</v>
      </c>
      <c r="J2196" s="1"/>
      <c r="K2196" s="1" t="s">
        <v>3221</v>
      </c>
      <c r="L2196" s="1" t="s">
        <v>99</v>
      </c>
      <c r="M2196" s="9">
        <v>44652.0</v>
      </c>
      <c r="N2196" s="9">
        <v>44676.0</v>
      </c>
      <c r="O2196" s="1"/>
      <c r="P2196" s="1">
        <v>8.33</v>
      </c>
      <c r="Q2196" s="1">
        <v>500000.0</v>
      </c>
      <c r="R2196" s="1">
        <v>300000.0</v>
      </c>
      <c r="S2196" s="10">
        <v>44766.0</v>
      </c>
      <c r="V2196" s="5">
        <v>24990.0</v>
      </c>
      <c r="W2196" s="11">
        <v>29488.199999999997</v>
      </c>
      <c r="Z2196" s="5">
        <v>18742.5</v>
      </c>
      <c r="AC2196" s="1" t="s">
        <v>45</v>
      </c>
      <c r="AD2196" s="12" t="s">
        <v>46</v>
      </c>
      <c r="AE2196" s="12" t="s">
        <v>46</v>
      </c>
      <c r="AF2196" s="12" t="s">
        <v>46</v>
      </c>
    </row>
    <row r="2197">
      <c r="A2197" s="1" t="s">
        <v>3222</v>
      </c>
      <c r="B2197" s="7"/>
      <c r="C2197" s="1" t="s">
        <v>36</v>
      </c>
      <c r="D2197" s="1" t="s">
        <v>50</v>
      </c>
      <c r="E2197" s="1" t="s">
        <v>82</v>
      </c>
      <c r="F2197" s="1" t="s">
        <v>252</v>
      </c>
      <c r="G2197" s="1" t="s">
        <v>140</v>
      </c>
      <c r="H2197" s="1" t="s">
        <v>165</v>
      </c>
      <c r="I2197" s="1" t="s">
        <v>265</v>
      </c>
      <c r="J2197" s="1"/>
      <c r="K2197" s="1" t="s">
        <v>3223</v>
      </c>
      <c r="L2197" s="1" t="s">
        <v>347</v>
      </c>
      <c r="M2197" s="14">
        <v>45209.0</v>
      </c>
      <c r="N2197" s="14">
        <v>45209.0</v>
      </c>
      <c r="O2197" s="1"/>
      <c r="P2197" s="1">
        <v>8.33</v>
      </c>
      <c r="Q2197" s="1">
        <v>300000.0</v>
      </c>
      <c r="R2197" s="1">
        <v>300000.0</v>
      </c>
      <c r="S2197" s="15">
        <v>45299.0</v>
      </c>
      <c r="V2197" s="5">
        <v>24990.0</v>
      </c>
      <c r="W2197" s="11">
        <v>29488.199999999997</v>
      </c>
      <c r="Z2197" s="5">
        <v>18742.5</v>
      </c>
      <c r="AB2197" s="1"/>
      <c r="AC2197" s="1" t="s">
        <v>45</v>
      </c>
      <c r="AD2197" s="12" t="s">
        <v>47</v>
      </c>
      <c r="AE2197" s="12" t="s">
        <v>47</v>
      </c>
      <c r="AF2197" s="12" t="s">
        <v>47</v>
      </c>
    </row>
    <row r="2198">
      <c r="A2198" s="1" t="s">
        <v>3224</v>
      </c>
      <c r="B2198" s="7"/>
      <c r="C2198" s="1" t="s">
        <v>36</v>
      </c>
      <c r="D2198" s="1" t="s">
        <v>37</v>
      </c>
      <c r="E2198" s="1" t="s">
        <v>38</v>
      </c>
      <c r="F2198" s="1" t="s">
        <v>935</v>
      </c>
      <c r="G2198" s="1" t="s">
        <v>196</v>
      </c>
      <c r="H2198" s="1" t="s">
        <v>197</v>
      </c>
      <c r="I2198" s="1" t="s">
        <v>265</v>
      </c>
      <c r="J2198" s="1"/>
      <c r="K2198" s="1" t="s">
        <v>3225</v>
      </c>
      <c r="L2198" s="1" t="s">
        <v>53</v>
      </c>
      <c r="M2198" s="9">
        <v>44652.0</v>
      </c>
      <c r="N2198" s="9">
        <v>44816.0</v>
      </c>
      <c r="O2198" s="1"/>
      <c r="P2198" s="1">
        <v>8.33</v>
      </c>
      <c r="Q2198" s="1">
        <v>250000.0</v>
      </c>
      <c r="R2198" s="1">
        <v>300000.0</v>
      </c>
      <c r="S2198" s="9">
        <v>44809.0</v>
      </c>
      <c r="T2198" s="9">
        <v>44816.0</v>
      </c>
      <c r="U2198" s="1" t="s">
        <v>3226</v>
      </c>
      <c r="V2198" s="5">
        <v>24990.0</v>
      </c>
      <c r="W2198" s="11">
        <v>29488.199999999997</v>
      </c>
      <c r="X2198" s="9"/>
      <c r="Y2198" s="5"/>
      <c r="Z2198" s="5">
        <v>18742.5</v>
      </c>
      <c r="AA2198" s="9"/>
      <c r="AC2198" s="1" t="s">
        <v>162</v>
      </c>
      <c r="AD2198" s="12" t="s">
        <v>46</v>
      </c>
      <c r="AE2198" s="12" t="s">
        <v>46</v>
      </c>
      <c r="AF2198" s="12" t="s">
        <v>46</v>
      </c>
      <c r="AG2198" s="12" t="s">
        <v>46</v>
      </c>
    </row>
    <row r="2199">
      <c r="A2199" s="1" t="s">
        <v>3224</v>
      </c>
      <c r="B2199" s="7"/>
      <c r="C2199" s="1" t="s">
        <v>36</v>
      </c>
      <c r="D2199" s="1" t="s">
        <v>37</v>
      </c>
      <c r="E2199" s="1" t="s">
        <v>38</v>
      </c>
      <c r="F2199" s="1" t="s">
        <v>935</v>
      </c>
      <c r="G2199" s="1" t="s">
        <v>196</v>
      </c>
      <c r="H2199" s="1" t="s">
        <v>197</v>
      </c>
      <c r="I2199" s="1" t="s">
        <v>265</v>
      </c>
      <c r="J2199" s="1"/>
      <c r="K2199" s="1" t="s">
        <v>3225</v>
      </c>
      <c r="L2199" s="1" t="s">
        <v>53</v>
      </c>
      <c r="M2199" s="9">
        <v>44652.0</v>
      </c>
      <c r="N2199" s="9">
        <v>45205.0</v>
      </c>
      <c r="O2199" s="1"/>
      <c r="P2199" s="1">
        <v>8.33</v>
      </c>
      <c r="Q2199" s="1">
        <v>500000.0</v>
      </c>
      <c r="R2199" s="1">
        <v>300000.0</v>
      </c>
      <c r="S2199" s="10">
        <v>45295.0</v>
      </c>
      <c r="V2199" s="5">
        <v>24990.0</v>
      </c>
      <c r="W2199" s="11">
        <v>29488.199999999997</v>
      </c>
      <c r="Z2199" s="5">
        <v>18742.5</v>
      </c>
      <c r="AB2199" s="1"/>
      <c r="AC2199" s="1" t="s">
        <v>45</v>
      </c>
      <c r="AD2199" s="12" t="s">
        <v>46</v>
      </c>
      <c r="AE2199" s="12" t="s">
        <v>47</v>
      </c>
      <c r="AF2199" s="12" t="s">
        <v>47</v>
      </c>
    </row>
    <row r="2200">
      <c r="A2200" s="1" t="s">
        <v>3227</v>
      </c>
      <c r="B2200" s="7"/>
      <c r="C2200" s="1" t="s">
        <v>315</v>
      </c>
      <c r="D2200" s="1" t="s">
        <v>50</v>
      </c>
      <c r="E2200" s="1" t="s">
        <v>38</v>
      </c>
      <c r="F2200" s="1" t="s">
        <v>1523</v>
      </c>
      <c r="G2200" s="1" t="s">
        <v>310</v>
      </c>
      <c r="H2200" s="1" t="s">
        <v>311</v>
      </c>
      <c r="I2200" s="1" t="s">
        <v>42</v>
      </c>
      <c r="J2200" s="1"/>
      <c r="K2200" s="1" t="s">
        <v>3228</v>
      </c>
      <c r="L2200" s="1" t="s">
        <v>143</v>
      </c>
      <c r="M2200" s="9">
        <v>45156.0</v>
      </c>
      <c r="N2200" s="9">
        <v>44768.0</v>
      </c>
      <c r="O2200" s="1"/>
      <c r="P2200" s="1">
        <v>8.33</v>
      </c>
      <c r="Q2200" s="1">
        <v>1200000.0</v>
      </c>
      <c r="R2200" s="1">
        <v>300000.0</v>
      </c>
      <c r="S2200" s="10">
        <v>44858.0</v>
      </c>
      <c r="V2200" s="5">
        <v>24990.0</v>
      </c>
      <c r="W2200" s="11">
        <v>29488.199999999997</v>
      </c>
      <c r="Z2200" s="5">
        <v>18742.5</v>
      </c>
      <c r="AB2200" s="1"/>
      <c r="AC2200" s="1" t="s">
        <v>45</v>
      </c>
      <c r="AD2200" s="12" t="s">
        <v>47</v>
      </c>
      <c r="AE2200" s="12" t="s">
        <v>46</v>
      </c>
      <c r="AF2200" s="12" t="s">
        <v>46</v>
      </c>
    </row>
    <row r="2201">
      <c r="A2201" s="1" t="s">
        <v>3227</v>
      </c>
      <c r="B2201" s="7"/>
      <c r="C2201" s="1" t="s">
        <v>315</v>
      </c>
      <c r="D2201" s="1" t="s">
        <v>50</v>
      </c>
      <c r="E2201" s="1" t="s">
        <v>38</v>
      </c>
      <c r="F2201" s="1" t="s">
        <v>1523</v>
      </c>
      <c r="G2201" s="1" t="s">
        <v>310</v>
      </c>
      <c r="H2201" s="1" t="s">
        <v>311</v>
      </c>
      <c r="I2201" s="1" t="s">
        <v>42</v>
      </c>
      <c r="J2201" s="1"/>
      <c r="K2201" s="1" t="s">
        <v>3228</v>
      </c>
      <c r="L2201" s="1" t="s">
        <v>143</v>
      </c>
      <c r="M2201" s="9">
        <v>45156.0</v>
      </c>
      <c r="N2201" s="9">
        <v>45156.0</v>
      </c>
      <c r="O2201" s="1"/>
      <c r="P2201" s="1">
        <v>8.33</v>
      </c>
      <c r="Q2201" s="1">
        <v>1200000.0</v>
      </c>
      <c r="R2201" s="1">
        <v>300000.0</v>
      </c>
      <c r="S2201" s="10">
        <v>45246.0</v>
      </c>
      <c r="V2201" s="5">
        <v>24990.0</v>
      </c>
      <c r="W2201" s="11">
        <v>29488.199999999997</v>
      </c>
      <c r="Z2201" s="5">
        <v>18742.5</v>
      </c>
      <c r="AC2201" s="1" t="s">
        <v>45</v>
      </c>
      <c r="AD2201" s="12" t="s">
        <v>47</v>
      </c>
      <c r="AE2201" s="12" t="s">
        <v>47</v>
      </c>
      <c r="AF2201" s="12" t="s">
        <v>47</v>
      </c>
    </row>
    <row r="2202">
      <c r="A2202" s="1" t="s">
        <v>3229</v>
      </c>
      <c r="B2202" s="7"/>
      <c r="C2202" s="1" t="s">
        <v>36</v>
      </c>
      <c r="D2202" s="1" t="s">
        <v>96</v>
      </c>
      <c r="E2202" s="1" t="s">
        <v>82</v>
      </c>
      <c r="F2202" s="1" t="s">
        <v>3230</v>
      </c>
      <c r="G2202" s="1" t="s">
        <v>140</v>
      </c>
      <c r="H2202" s="1" t="s">
        <v>165</v>
      </c>
      <c r="I2202" s="1" t="s">
        <v>187</v>
      </c>
      <c r="J2202" s="1"/>
      <c r="K2202" s="1" t="s">
        <v>3231</v>
      </c>
      <c r="L2202" s="1" t="s">
        <v>53</v>
      </c>
      <c r="M2202" s="9">
        <v>45358.0</v>
      </c>
      <c r="N2202" s="9">
        <v>45358.0</v>
      </c>
      <c r="O2202" s="1"/>
      <c r="P2202" s="1">
        <v>8.33</v>
      </c>
      <c r="Q2202" s="1">
        <v>500000.0</v>
      </c>
      <c r="R2202" s="1">
        <v>300000.0</v>
      </c>
      <c r="S2202" s="10">
        <v>45388.0</v>
      </c>
      <c r="V2202" s="5">
        <v>24990.0</v>
      </c>
      <c r="W2202" s="11">
        <v>29488.199999999997</v>
      </c>
      <c r="Z2202" s="5">
        <v>18742.5</v>
      </c>
      <c r="AB2202" s="1"/>
      <c r="AC2202" s="1" t="s">
        <v>45</v>
      </c>
      <c r="AD2202" s="12" t="s">
        <v>47</v>
      </c>
      <c r="AE2202" s="12" t="s">
        <v>47</v>
      </c>
      <c r="AF2202" s="12" t="s">
        <v>137</v>
      </c>
    </row>
    <row r="2203">
      <c r="A2203" s="1" t="s">
        <v>3232</v>
      </c>
      <c r="B2203" s="7"/>
      <c r="C2203" s="1" t="s">
        <v>36</v>
      </c>
      <c r="D2203" s="1" t="s">
        <v>96</v>
      </c>
      <c r="E2203" s="1" t="s">
        <v>212</v>
      </c>
      <c r="F2203" s="1" t="s">
        <v>1079</v>
      </c>
      <c r="G2203" s="1" t="s">
        <v>601</v>
      </c>
      <c r="H2203" s="1" t="s">
        <v>602</v>
      </c>
      <c r="I2203" s="1" t="s">
        <v>42</v>
      </c>
      <c r="J2203" s="1"/>
      <c r="K2203" s="1" t="s">
        <v>3233</v>
      </c>
      <c r="L2203" s="1" t="s">
        <v>53</v>
      </c>
      <c r="M2203" s="9">
        <v>44768.0</v>
      </c>
      <c r="N2203" s="9">
        <v>44768.0</v>
      </c>
      <c r="O2203" s="1"/>
      <c r="P2203" s="1">
        <v>7.5</v>
      </c>
      <c r="Q2203" s="1">
        <v>500000.0</v>
      </c>
      <c r="R2203" s="1">
        <v>700008.0</v>
      </c>
      <c r="S2203" s="9">
        <v>44819.0</v>
      </c>
      <c r="T2203" s="9">
        <v>44831.0</v>
      </c>
      <c r="U2203" s="1" t="s">
        <v>3234</v>
      </c>
      <c r="V2203" s="5">
        <v>52500.6</v>
      </c>
      <c r="W2203" s="11">
        <v>61950.70799999999</v>
      </c>
      <c r="X2203" s="9">
        <v>44831.0</v>
      </c>
      <c r="Y2203" s="5">
        <v>56700.647999999994</v>
      </c>
      <c r="Z2203" s="5">
        <v>39375.45</v>
      </c>
      <c r="AA2203" s="9">
        <v>44831.0</v>
      </c>
      <c r="AB2203" s="1" t="s">
        <v>3234</v>
      </c>
      <c r="AC2203" s="1" t="s">
        <v>55</v>
      </c>
      <c r="AD2203" s="12" t="s">
        <v>46</v>
      </c>
      <c r="AE2203" s="12" t="s">
        <v>46</v>
      </c>
      <c r="AF2203" s="12" t="s">
        <v>46</v>
      </c>
      <c r="AG2203" s="12" t="s">
        <v>46</v>
      </c>
      <c r="AH2203" s="12" t="s">
        <v>46</v>
      </c>
      <c r="AI2203" s="12" t="s">
        <v>46</v>
      </c>
    </row>
    <row r="2204">
      <c r="A2204" s="1" t="s">
        <v>3232</v>
      </c>
      <c r="B2204" s="7"/>
      <c r="C2204" s="1" t="s">
        <v>36</v>
      </c>
      <c r="D2204" s="1" t="s">
        <v>96</v>
      </c>
      <c r="E2204" s="1" t="s">
        <v>212</v>
      </c>
      <c r="F2204" s="1" t="s">
        <v>1079</v>
      </c>
      <c r="G2204" s="1" t="s">
        <v>601</v>
      </c>
      <c r="H2204" s="1" t="s">
        <v>602</v>
      </c>
      <c r="I2204" s="1" t="s">
        <v>42</v>
      </c>
      <c r="J2204" s="1"/>
      <c r="K2204" s="1" t="s">
        <v>3233</v>
      </c>
      <c r="L2204" s="1" t="s">
        <v>53</v>
      </c>
      <c r="M2204" s="9">
        <v>44768.0</v>
      </c>
      <c r="N2204" s="9">
        <v>44768.0</v>
      </c>
      <c r="O2204" s="1"/>
      <c r="P2204" s="1">
        <v>7.5</v>
      </c>
      <c r="Q2204" s="1">
        <v>500000.0</v>
      </c>
      <c r="R2204" s="1">
        <v>637188.0</v>
      </c>
      <c r="S2204" s="9">
        <v>44819.0</v>
      </c>
      <c r="T2204" s="9">
        <v>44835.0</v>
      </c>
      <c r="U2204" s="1" t="s">
        <v>3235</v>
      </c>
      <c r="V2204" s="5">
        <v>47789.1</v>
      </c>
      <c r="W2204" s="11">
        <v>56391.13799999999</v>
      </c>
      <c r="X2204" s="14">
        <v>44849.0</v>
      </c>
      <c r="Y2204" s="5">
        <v>51612.22799999999</v>
      </c>
      <c r="Z2204" s="5">
        <v>35841.825</v>
      </c>
      <c r="AA2204" s="14">
        <v>44861.0</v>
      </c>
      <c r="AB2204" s="1" t="s">
        <v>3235</v>
      </c>
      <c r="AC2204" s="1" t="s">
        <v>55</v>
      </c>
      <c r="AD2204" s="12" t="s">
        <v>46</v>
      </c>
      <c r="AE2204" s="12" t="s">
        <v>46</v>
      </c>
      <c r="AF2204" s="12" t="s">
        <v>46</v>
      </c>
      <c r="AG2204" s="12" t="s">
        <v>46</v>
      </c>
      <c r="AH2204" s="12" t="s">
        <v>46</v>
      </c>
      <c r="AI2204" s="12" t="s">
        <v>46</v>
      </c>
    </row>
    <row r="2205">
      <c r="A2205" s="1" t="s">
        <v>3232</v>
      </c>
      <c r="B2205" s="7"/>
      <c r="C2205" s="1" t="s">
        <v>36</v>
      </c>
      <c r="D2205" s="1" t="s">
        <v>96</v>
      </c>
      <c r="E2205" s="1" t="s">
        <v>212</v>
      </c>
      <c r="F2205" s="1" t="s">
        <v>1079</v>
      </c>
      <c r="G2205" s="1" t="s">
        <v>601</v>
      </c>
      <c r="H2205" s="1" t="s">
        <v>602</v>
      </c>
      <c r="I2205" s="1" t="s">
        <v>42</v>
      </c>
      <c r="J2205" s="1"/>
      <c r="K2205" s="1" t="s">
        <v>3233</v>
      </c>
      <c r="L2205" s="1" t="s">
        <v>53</v>
      </c>
      <c r="M2205" s="9">
        <v>44768.0</v>
      </c>
      <c r="N2205" s="14">
        <v>44905.0</v>
      </c>
      <c r="O2205" s="1"/>
      <c r="P2205" s="1">
        <v>7.5</v>
      </c>
      <c r="Q2205" s="1">
        <v>325200.0</v>
      </c>
      <c r="R2205" s="1">
        <v>325200.0</v>
      </c>
      <c r="S2205" s="9">
        <v>44936.0</v>
      </c>
      <c r="T2205" s="9">
        <v>44949.0</v>
      </c>
      <c r="U2205" s="1" t="s">
        <v>3236</v>
      </c>
      <c r="V2205" s="5">
        <v>24390.0</v>
      </c>
      <c r="W2205" s="11">
        <v>28780.199999999997</v>
      </c>
      <c r="X2205" s="9">
        <v>44966.0</v>
      </c>
      <c r="Y2205" s="5">
        <v>26341.199999999997</v>
      </c>
      <c r="Z2205" s="5">
        <v>18292.5</v>
      </c>
      <c r="AA2205" s="9">
        <v>44987.0</v>
      </c>
      <c r="AB2205" s="1" t="s">
        <v>3237</v>
      </c>
      <c r="AC2205" s="1" t="s">
        <v>55</v>
      </c>
      <c r="AD2205" s="12" t="s">
        <v>46</v>
      </c>
      <c r="AE2205" s="12" t="s">
        <v>46</v>
      </c>
      <c r="AF2205" s="12" t="s">
        <v>46</v>
      </c>
      <c r="AG2205" s="12" t="s">
        <v>46</v>
      </c>
      <c r="AH2205" s="12" t="s">
        <v>46</v>
      </c>
      <c r="AI2205" s="12" t="s">
        <v>46</v>
      </c>
    </row>
    <row r="2206">
      <c r="A2206" s="1" t="s">
        <v>3232</v>
      </c>
      <c r="B2206" s="7"/>
      <c r="C2206" s="1" t="s">
        <v>36</v>
      </c>
      <c r="D2206" s="1" t="s">
        <v>96</v>
      </c>
      <c r="E2206" s="1" t="s">
        <v>212</v>
      </c>
      <c r="F2206" s="1" t="s">
        <v>1079</v>
      </c>
      <c r="G2206" s="1" t="s">
        <v>601</v>
      </c>
      <c r="H2206" s="1" t="s">
        <v>602</v>
      </c>
      <c r="I2206" s="1" t="s">
        <v>42</v>
      </c>
      <c r="J2206" s="1"/>
      <c r="K2206" s="1" t="s">
        <v>3233</v>
      </c>
      <c r="L2206" s="1" t="s">
        <v>53</v>
      </c>
      <c r="M2206" s="9">
        <v>44768.0</v>
      </c>
      <c r="N2206" s="9">
        <v>45042.0</v>
      </c>
      <c r="O2206" s="1"/>
      <c r="P2206" s="1">
        <v>7.5</v>
      </c>
      <c r="Q2206" s="1">
        <v>684000.0</v>
      </c>
      <c r="R2206" s="1">
        <v>684000.0</v>
      </c>
      <c r="S2206" s="9">
        <v>45072.0</v>
      </c>
      <c r="T2206" s="9">
        <v>45086.0</v>
      </c>
      <c r="U2206" s="1" t="s">
        <v>3238</v>
      </c>
      <c r="V2206" s="5">
        <v>51300.0</v>
      </c>
      <c r="W2206" s="11">
        <v>60534.0</v>
      </c>
      <c r="X2206" s="9">
        <v>45112.0</v>
      </c>
      <c r="Y2206" s="5">
        <v>55404.0</v>
      </c>
      <c r="Z2206" s="5">
        <v>38475.0</v>
      </c>
      <c r="AA2206" s="9">
        <v>45113.0</v>
      </c>
      <c r="AB2206" s="1">
        <v>84.0</v>
      </c>
      <c r="AC2206" s="1" t="s">
        <v>55</v>
      </c>
      <c r="AD2206" s="12" t="s">
        <v>46</v>
      </c>
      <c r="AE2206" s="12" t="s">
        <v>47</v>
      </c>
      <c r="AF2206" s="12" t="s">
        <v>47</v>
      </c>
      <c r="AG2206" s="12" t="s">
        <v>47</v>
      </c>
      <c r="AH2206" s="12" t="s">
        <v>47</v>
      </c>
      <c r="AI2206" s="12" t="s">
        <v>47</v>
      </c>
    </row>
    <row r="2207">
      <c r="A2207" s="1" t="s">
        <v>3232</v>
      </c>
      <c r="B2207" s="7"/>
      <c r="C2207" s="1" t="s">
        <v>36</v>
      </c>
      <c r="D2207" s="1" t="s">
        <v>96</v>
      </c>
      <c r="E2207" s="1" t="s">
        <v>212</v>
      </c>
      <c r="F2207" s="1" t="s">
        <v>1079</v>
      </c>
      <c r="G2207" s="1" t="s">
        <v>601</v>
      </c>
      <c r="H2207" s="1" t="s">
        <v>602</v>
      </c>
      <c r="I2207" s="1" t="s">
        <v>42</v>
      </c>
      <c r="J2207" s="1"/>
      <c r="K2207" s="1" t="s">
        <v>3233</v>
      </c>
      <c r="L2207" s="1" t="s">
        <v>53</v>
      </c>
      <c r="M2207" s="9">
        <v>44768.0</v>
      </c>
      <c r="N2207" s="9">
        <v>44768.0</v>
      </c>
      <c r="O2207" s="1"/>
      <c r="P2207" s="1">
        <v>7.5</v>
      </c>
      <c r="Q2207" s="1">
        <v>637188.0</v>
      </c>
      <c r="R2207" s="1">
        <v>300000.0</v>
      </c>
      <c r="S2207" s="10">
        <v>44858.0</v>
      </c>
      <c r="V2207" s="5">
        <v>22500.0</v>
      </c>
      <c r="W2207" s="11">
        <v>26550.0</v>
      </c>
      <c r="Z2207" s="5">
        <v>16875.0</v>
      </c>
      <c r="AC2207" s="1" t="s">
        <v>45</v>
      </c>
      <c r="AD2207" s="12" t="s">
        <v>46</v>
      </c>
      <c r="AE2207" s="12" t="s">
        <v>46</v>
      </c>
      <c r="AF2207" s="12" t="s">
        <v>46</v>
      </c>
    </row>
    <row r="2208">
      <c r="A2208" s="1" t="s">
        <v>3232</v>
      </c>
      <c r="B2208" s="7"/>
      <c r="C2208" s="1" t="s">
        <v>36</v>
      </c>
      <c r="D2208" s="1" t="s">
        <v>96</v>
      </c>
      <c r="E2208" s="1" t="s">
        <v>212</v>
      </c>
      <c r="F2208" s="1" t="s">
        <v>1079</v>
      </c>
      <c r="G2208" s="1" t="s">
        <v>601</v>
      </c>
      <c r="H2208" s="1" t="s">
        <v>602</v>
      </c>
      <c r="I2208" s="1" t="s">
        <v>42</v>
      </c>
      <c r="J2208" s="1"/>
      <c r="K2208" s="1" t="s">
        <v>3233</v>
      </c>
      <c r="L2208" s="1" t="s">
        <v>53</v>
      </c>
      <c r="M2208" s="9">
        <v>44768.0</v>
      </c>
      <c r="N2208" s="9">
        <v>44974.0</v>
      </c>
      <c r="O2208" s="1"/>
      <c r="P2208" s="1">
        <v>7.5</v>
      </c>
      <c r="Q2208" s="1">
        <v>325200.0</v>
      </c>
      <c r="R2208" s="1">
        <v>300000.0</v>
      </c>
      <c r="S2208" s="10">
        <v>45064.0</v>
      </c>
      <c r="V2208" s="5">
        <v>22500.0</v>
      </c>
      <c r="W2208" s="11">
        <v>26550.0</v>
      </c>
      <c r="Z2208" s="5">
        <v>16875.0</v>
      </c>
      <c r="AC2208" s="1" t="s">
        <v>45</v>
      </c>
      <c r="AD2208" s="12" t="s">
        <v>46</v>
      </c>
      <c r="AE2208" s="12" t="s">
        <v>46</v>
      </c>
      <c r="AF2208" s="12" t="s">
        <v>47</v>
      </c>
    </row>
    <row r="2209">
      <c r="A2209" s="1" t="s">
        <v>3232</v>
      </c>
      <c r="B2209" s="7"/>
      <c r="C2209" s="1" t="s">
        <v>36</v>
      </c>
      <c r="D2209" s="1" t="s">
        <v>96</v>
      </c>
      <c r="E2209" s="1" t="s">
        <v>212</v>
      </c>
      <c r="F2209" s="1" t="s">
        <v>1079</v>
      </c>
      <c r="G2209" s="1" t="s">
        <v>601</v>
      </c>
      <c r="H2209" s="1" t="s">
        <v>602</v>
      </c>
      <c r="I2209" s="1" t="s">
        <v>42</v>
      </c>
      <c r="J2209" s="1"/>
      <c r="K2209" s="1" t="s">
        <v>3233</v>
      </c>
      <c r="L2209" s="1" t="s">
        <v>53</v>
      </c>
      <c r="M2209" s="9">
        <v>44768.0</v>
      </c>
      <c r="N2209" s="9">
        <v>44822.0</v>
      </c>
      <c r="O2209" s="1"/>
      <c r="P2209" s="1">
        <v>7.5</v>
      </c>
      <c r="Q2209" s="1">
        <v>637188.0</v>
      </c>
      <c r="R2209" s="1">
        <v>300000.0</v>
      </c>
      <c r="S2209" s="10">
        <v>44912.0</v>
      </c>
      <c r="V2209" s="5">
        <v>22500.0</v>
      </c>
      <c r="W2209" s="11">
        <v>26550.0</v>
      </c>
      <c r="Z2209" s="5">
        <v>16875.0</v>
      </c>
      <c r="AB2209" s="1"/>
      <c r="AC2209" s="1" t="s">
        <v>45</v>
      </c>
      <c r="AD2209" s="12" t="s">
        <v>46</v>
      </c>
      <c r="AE2209" s="12" t="s">
        <v>46</v>
      </c>
      <c r="AF2209" s="12" t="s">
        <v>46</v>
      </c>
    </row>
    <row r="2210">
      <c r="A2210" s="1" t="s">
        <v>3232</v>
      </c>
      <c r="B2210" s="7"/>
      <c r="C2210" s="1" t="s">
        <v>36</v>
      </c>
      <c r="D2210" s="1" t="s">
        <v>96</v>
      </c>
      <c r="E2210" s="1" t="s">
        <v>212</v>
      </c>
      <c r="F2210" s="1" t="s">
        <v>1079</v>
      </c>
      <c r="G2210" s="1" t="s">
        <v>601</v>
      </c>
      <c r="H2210" s="1" t="s">
        <v>602</v>
      </c>
      <c r="I2210" s="1" t="s">
        <v>42</v>
      </c>
      <c r="J2210" s="1"/>
      <c r="K2210" s="1" t="s">
        <v>3233</v>
      </c>
      <c r="L2210" s="1" t="s">
        <v>53</v>
      </c>
      <c r="M2210" s="9">
        <v>44768.0</v>
      </c>
      <c r="N2210" s="9">
        <v>45143.0</v>
      </c>
      <c r="O2210" s="1"/>
      <c r="P2210" s="1">
        <v>7.5</v>
      </c>
      <c r="Q2210" s="1">
        <v>684000.0</v>
      </c>
      <c r="R2210" s="1">
        <v>300000.0</v>
      </c>
      <c r="S2210" s="10">
        <v>45233.0</v>
      </c>
      <c r="V2210" s="5">
        <v>22500.0</v>
      </c>
      <c r="W2210" s="11">
        <v>26550.0</v>
      </c>
      <c r="Z2210" s="5">
        <v>16875.0</v>
      </c>
      <c r="AC2210" s="1" t="s">
        <v>45</v>
      </c>
      <c r="AD2210" s="12" t="s">
        <v>46</v>
      </c>
      <c r="AE2210" s="12" t="s">
        <v>47</v>
      </c>
      <c r="AF2210" s="12" t="s">
        <v>47</v>
      </c>
    </row>
    <row r="2211">
      <c r="A2211" s="1" t="s">
        <v>3239</v>
      </c>
      <c r="B2211" s="7"/>
      <c r="C2211" s="1" t="s">
        <v>132</v>
      </c>
      <c r="D2211" s="1" t="s">
        <v>96</v>
      </c>
      <c r="E2211" s="1" t="s">
        <v>77</v>
      </c>
      <c r="F2211" s="1" t="s">
        <v>366</v>
      </c>
      <c r="G2211" s="1" t="s">
        <v>196</v>
      </c>
      <c r="H2211" s="1" t="s">
        <v>197</v>
      </c>
      <c r="I2211" s="1" t="s">
        <v>236</v>
      </c>
      <c r="J2211" s="1"/>
      <c r="K2211" s="1" t="s">
        <v>730</v>
      </c>
      <c r="L2211" s="1" t="s">
        <v>99</v>
      </c>
      <c r="M2211" s="14">
        <v>45259.0</v>
      </c>
      <c r="N2211" s="14">
        <v>45255.0</v>
      </c>
      <c r="O2211" s="1"/>
      <c r="P2211" s="1">
        <v>8.33</v>
      </c>
      <c r="Q2211" s="1">
        <v>500000.0</v>
      </c>
      <c r="R2211" s="1">
        <v>300000.0</v>
      </c>
      <c r="S2211" s="15">
        <v>45345.0</v>
      </c>
      <c r="V2211" s="5">
        <v>24990.0</v>
      </c>
      <c r="W2211" s="11">
        <v>29488.199999999997</v>
      </c>
      <c r="Z2211" s="5">
        <v>18742.5</v>
      </c>
      <c r="AB2211" s="1"/>
      <c r="AC2211" s="1" t="s">
        <v>45</v>
      </c>
      <c r="AD2211" s="12" t="s">
        <v>47</v>
      </c>
      <c r="AE2211" s="12" t="s">
        <v>47</v>
      </c>
      <c r="AF2211" s="12" t="s">
        <v>47</v>
      </c>
    </row>
    <row r="2212">
      <c r="A2212" s="1" t="s">
        <v>3240</v>
      </c>
      <c r="B2212" s="7"/>
      <c r="C2212" s="1" t="s">
        <v>36</v>
      </c>
      <c r="D2212" s="1" t="s">
        <v>76</v>
      </c>
      <c r="E2212" s="1" t="s">
        <v>212</v>
      </c>
      <c r="F2212" s="1" t="s">
        <v>935</v>
      </c>
      <c r="G2212" s="1" t="s">
        <v>170</v>
      </c>
      <c r="H2212" s="1" t="s">
        <v>170</v>
      </c>
      <c r="I2212" s="1" t="s">
        <v>247</v>
      </c>
      <c r="J2212" s="1"/>
      <c r="K2212" s="1" t="s">
        <v>3241</v>
      </c>
      <c r="L2212" s="1" t="s">
        <v>53</v>
      </c>
      <c r="M2212" s="14">
        <v>44849.0</v>
      </c>
      <c r="N2212" s="9">
        <v>44742.0</v>
      </c>
      <c r="O2212" s="1"/>
      <c r="P2212" s="1">
        <v>8.33</v>
      </c>
      <c r="Q2212" s="1">
        <v>500000.0</v>
      </c>
      <c r="R2212" s="1">
        <v>420000.0</v>
      </c>
      <c r="S2212" s="9">
        <v>44900.0</v>
      </c>
      <c r="T2212" s="14">
        <v>44917.0</v>
      </c>
      <c r="U2212" s="1" t="s">
        <v>3242</v>
      </c>
      <c r="V2212" s="5">
        <v>34986.0</v>
      </c>
      <c r="W2212" s="11">
        <v>41283.479999999996</v>
      </c>
      <c r="X2212" s="14"/>
      <c r="Y2212" s="5"/>
      <c r="Z2212" s="5">
        <v>26239.5</v>
      </c>
      <c r="AA2212" s="14"/>
      <c r="AC2212" s="1" t="s">
        <v>162</v>
      </c>
      <c r="AD2212" s="12" t="s">
        <v>46</v>
      </c>
      <c r="AE2212" s="12" t="s">
        <v>46</v>
      </c>
      <c r="AF2212" s="12" t="s">
        <v>46</v>
      </c>
      <c r="AG2212" s="12" t="s">
        <v>46</v>
      </c>
    </row>
    <row r="2213">
      <c r="A2213" s="1" t="s">
        <v>3240</v>
      </c>
      <c r="B2213" s="7"/>
      <c r="C2213" s="1" t="s">
        <v>36</v>
      </c>
      <c r="D2213" s="1" t="s">
        <v>76</v>
      </c>
      <c r="E2213" s="1" t="s">
        <v>212</v>
      </c>
      <c r="F2213" s="1" t="s">
        <v>935</v>
      </c>
      <c r="G2213" s="1" t="s">
        <v>170</v>
      </c>
      <c r="H2213" s="1" t="s">
        <v>170</v>
      </c>
      <c r="I2213" s="1" t="s">
        <v>247</v>
      </c>
      <c r="J2213" s="1"/>
      <c r="K2213" s="1" t="s">
        <v>3241</v>
      </c>
      <c r="L2213" s="1" t="s">
        <v>53</v>
      </c>
      <c r="M2213" s="14">
        <v>44849.0</v>
      </c>
      <c r="N2213" s="9">
        <v>44742.0</v>
      </c>
      <c r="O2213" s="1"/>
      <c r="P2213" s="1">
        <v>8.33</v>
      </c>
      <c r="Q2213" s="1">
        <v>500000.0</v>
      </c>
      <c r="R2213" s="1">
        <v>349992.0</v>
      </c>
      <c r="S2213" s="9">
        <v>44900.0</v>
      </c>
      <c r="T2213" s="14">
        <v>44917.0</v>
      </c>
      <c r="U2213" s="1" t="s">
        <v>3243</v>
      </c>
      <c r="V2213" s="5">
        <v>29154.333599999998</v>
      </c>
      <c r="W2213" s="11">
        <v>34402.113648</v>
      </c>
      <c r="X2213" s="14"/>
      <c r="Y2213" s="5"/>
      <c r="Z2213" s="5">
        <v>21865.7502</v>
      </c>
      <c r="AA2213" s="14"/>
      <c r="AC2213" s="1" t="s">
        <v>162</v>
      </c>
      <c r="AD2213" s="12" t="s">
        <v>46</v>
      </c>
      <c r="AE2213" s="12" t="s">
        <v>46</v>
      </c>
      <c r="AF2213" s="12" t="s">
        <v>46</v>
      </c>
      <c r="AG2213" s="12" t="s">
        <v>46</v>
      </c>
    </row>
    <row r="2214">
      <c r="A2214" s="1" t="s">
        <v>3240</v>
      </c>
      <c r="B2214" s="7"/>
      <c r="C2214" s="1" t="s">
        <v>36</v>
      </c>
      <c r="D2214" s="1" t="s">
        <v>76</v>
      </c>
      <c r="E2214" s="1" t="s">
        <v>212</v>
      </c>
      <c r="F2214" s="1" t="s">
        <v>1079</v>
      </c>
      <c r="G2214" s="1" t="s">
        <v>170</v>
      </c>
      <c r="H2214" s="1" t="s">
        <v>170</v>
      </c>
      <c r="I2214" s="1" t="s">
        <v>247</v>
      </c>
      <c r="J2214" s="1"/>
      <c r="K2214" s="1" t="s">
        <v>3241</v>
      </c>
      <c r="L2214" s="1" t="s">
        <v>53</v>
      </c>
      <c r="M2214" s="14">
        <v>44849.0</v>
      </c>
      <c r="N2214" s="9">
        <v>44897.0</v>
      </c>
      <c r="O2214" s="1"/>
      <c r="P2214" s="1">
        <v>8.33</v>
      </c>
      <c r="Q2214" s="1">
        <v>300000.0</v>
      </c>
      <c r="R2214" s="1">
        <v>270000.0</v>
      </c>
      <c r="S2214" s="9">
        <v>44928.0</v>
      </c>
      <c r="T2214" s="9">
        <v>44958.0</v>
      </c>
      <c r="U2214" s="1" t="s">
        <v>3244</v>
      </c>
      <c r="V2214" s="5">
        <v>22491.0</v>
      </c>
      <c r="W2214" s="11">
        <v>26539.379999999997</v>
      </c>
      <c r="X2214" s="9"/>
      <c r="Y2214" s="5"/>
      <c r="Z2214" s="5">
        <v>16868.25</v>
      </c>
      <c r="AA2214" s="9"/>
      <c r="AC2214" s="1" t="s">
        <v>162</v>
      </c>
      <c r="AD2214" s="12" t="s">
        <v>46</v>
      </c>
      <c r="AE2214" s="12" t="s">
        <v>46</v>
      </c>
      <c r="AF2214" s="12" t="s">
        <v>46</v>
      </c>
      <c r="AG2214" s="12" t="s">
        <v>46</v>
      </c>
    </row>
    <row r="2215">
      <c r="A2215" s="1" t="s">
        <v>3240</v>
      </c>
      <c r="B2215" s="7"/>
      <c r="C2215" s="1" t="s">
        <v>36</v>
      </c>
      <c r="D2215" s="1" t="s">
        <v>76</v>
      </c>
      <c r="E2215" s="1" t="s">
        <v>212</v>
      </c>
      <c r="F2215" s="1" t="s">
        <v>1079</v>
      </c>
      <c r="G2215" s="1" t="s">
        <v>170</v>
      </c>
      <c r="H2215" s="1" t="s">
        <v>170</v>
      </c>
      <c r="I2215" s="1" t="s">
        <v>247</v>
      </c>
      <c r="J2215" s="1"/>
      <c r="K2215" s="1" t="s">
        <v>3241</v>
      </c>
      <c r="L2215" s="1" t="s">
        <v>53</v>
      </c>
      <c r="M2215" s="14">
        <v>44849.0</v>
      </c>
      <c r="N2215" s="14">
        <v>44906.0</v>
      </c>
      <c r="O2215" s="1"/>
      <c r="P2215" s="1">
        <v>8.33</v>
      </c>
      <c r="Q2215" s="1">
        <v>300000.0</v>
      </c>
      <c r="R2215" s="1">
        <v>780000.0</v>
      </c>
      <c r="S2215" s="9">
        <v>44937.0</v>
      </c>
      <c r="T2215" s="9">
        <v>44958.0</v>
      </c>
      <c r="U2215" s="1" t="s">
        <v>3245</v>
      </c>
      <c r="V2215" s="5">
        <v>64974.0</v>
      </c>
      <c r="W2215" s="11">
        <v>76669.31999999999</v>
      </c>
      <c r="X2215" s="9">
        <v>45000.0</v>
      </c>
      <c r="Y2215" s="5">
        <v>70171.92</v>
      </c>
      <c r="Z2215" s="5">
        <v>48730.5</v>
      </c>
      <c r="AA2215" s="9">
        <v>45006.0</v>
      </c>
      <c r="AB2215" s="1" t="s">
        <v>3245</v>
      </c>
      <c r="AC2215" s="1" t="s">
        <v>55</v>
      </c>
      <c r="AD2215" s="12" t="s">
        <v>46</v>
      </c>
      <c r="AE2215" s="12" t="s">
        <v>46</v>
      </c>
      <c r="AF2215" s="12" t="s">
        <v>46</v>
      </c>
      <c r="AG2215" s="12" t="s">
        <v>46</v>
      </c>
      <c r="AH2215" s="12" t="s">
        <v>46</v>
      </c>
      <c r="AI2215" s="12" t="s">
        <v>46</v>
      </c>
    </row>
    <row r="2216">
      <c r="A2216" s="1" t="s">
        <v>3240</v>
      </c>
      <c r="B2216" s="7"/>
      <c r="C2216" s="1" t="s">
        <v>36</v>
      </c>
      <c r="D2216" s="1" t="s">
        <v>76</v>
      </c>
      <c r="E2216" s="1" t="s">
        <v>212</v>
      </c>
      <c r="F2216" s="1" t="s">
        <v>1079</v>
      </c>
      <c r="G2216" s="1" t="s">
        <v>170</v>
      </c>
      <c r="H2216" s="1" t="s">
        <v>170</v>
      </c>
      <c r="I2216" s="1" t="s">
        <v>247</v>
      </c>
      <c r="J2216" s="1"/>
      <c r="K2216" s="1" t="s">
        <v>3241</v>
      </c>
      <c r="L2216" s="1" t="s">
        <v>53</v>
      </c>
      <c r="M2216" s="14">
        <v>44849.0</v>
      </c>
      <c r="N2216" s="9">
        <v>44958.0</v>
      </c>
      <c r="O2216" s="1"/>
      <c r="P2216" s="1">
        <v>8.33</v>
      </c>
      <c r="Q2216" s="1">
        <v>300000.0</v>
      </c>
      <c r="R2216" s="1">
        <v>360000.0</v>
      </c>
      <c r="S2216" s="9">
        <v>44942.0</v>
      </c>
      <c r="T2216" s="9">
        <v>44958.0</v>
      </c>
      <c r="U2216" s="1" t="s">
        <v>3246</v>
      </c>
      <c r="V2216" s="5">
        <v>29988.0</v>
      </c>
      <c r="W2216" s="11">
        <v>35385.84</v>
      </c>
      <c r="X2216" s="9"/>
      <c r="Y2216" s="5"/>
      <c r="Z2216" s="5">
        <v>22491.0</v>
      </c>
      <c r="AA2216" s="9"/>
      <c r="AC2216" s="1" t="s">
        <v>162</v>
      </c>
      <c r="AD2216" s="12" t="s">
        <v>46</v>
      </c>
      <c r="AE2216" s="12" t="s">
        <v>46</v>
      </c>
      <c r="AF2216" s="12" t="s">
        <v>46</v>
      </c>
      <c r="AG2216" s="12" t="s">
        <v>46</v>
      </c>
    </row>
    <row r="2217">
      <c r="A2217" s="1" t="s">
        <v>3240</v>
      </c>
      <c r="B2217" s="7"/>
      <c r="C2217" s="1" t="s">
        <v>36</v>
      </c>
      <c r="D2217" s="1" t="s">
        <v>76</v>
      </c>
      <c r="E2217" s="1" t="s">
        <v>212</v>
      </c>
      <c r="F2217" s="1" t="s">
        <v>1079</v>
      </c>
      <c r="G2217" s="1" t="s">
        <v>170</v>
      </c>
      <c r="H2217" s="1" t="s">
        <v>170</v>
      </c>
      <c r="I2217" s="1" t="s">
        <v>247</v>
      </c>
      <c r="J2217" s="1"/>
      <c r="K2217" s="1" t="s">
        <v>3241</v>
      </c>
      <c r="L2217" s="1" t="s">
        <v>53</v>
      </c>
      <c r="M2217" s="14">
        <v>44849.0</v>
      </c>
      <c r="N2217" s="9">
        <v>45028.0</v>
      </c>
      <c r="O2217" s="1"/>
      <c r="P2217" s="1">
        <v>8.33</v>
      </c>
      <c r="Q2217" s="1">
        <v>500000.0</v>
      </c>
      <c r="R2217" s="1">
        <v>540000.0</v>
      </c>
      <c r="S2217" s="9">
        <v>45017.0</v>
      </c>
      <c r="T2217" s="9">
        <v>45028.0</v>
      </c>
      <c r="U2217" s="1" t="s">
        <v>3247</v>
      </c>
      <c r="V2217" s="5">
        <v>44982.0</v>
      </c>
      <c r="W2217" s="11">
        <v>53078.759999999995</v>
      </c>
      <c r="X2217" s="9">
        <v>45061.0</v>
      </c>
      <c r="Y2217" s="5">
        <v>48580.56</v>
      </c>
      <c r="Z2217" s="5">
        <v>33736.5</v>
      </c>
      <c r="AA2217" s="9">
        <v>45062.0</v>
      </c>
      <c r="AB2217" s="1">
        <v>73.0</v>
      </c>
      <c r="AC2217" s="1" t="s">
        <v>55</v>
      </c>
      <c r="AD2217" s="12" t="s">
        <v>46</v>
      </c>
      <c r="AE2217" s="12" t="s">
        <v>47</v>
      </c>
      <c r="AF2217" s="12" t="s">
        <v>47</v>
      </c>
      <c r="AG2217" s="12" t="s">
        <v>47</v>
      </c>
      <c r="AH2217" s="12" t="s">
        <v>47</v>
      </c>
      <c r="AI2217" s="12" t="s">
        <v>47</v>
      </c>
    </row>
    <row r="2218">
      <c r="A2218" s="1" t="s">
        <v>3240</v>
      </c>
      <c r="B2218" s="7"/>
      <c r="C2218" s="1" t="s">
        <v>36</v>
      </c>
      <c r="D2218" s="1" t="s">
        <v>76</v>
      </c>
      <c r="E2218" s="1" t="s">
        <v>212</v>
      </c>
      <c r="F2218" s="1" t="s">
        <v>1079</v>
      </c>
      <c r="G2218" s="1" t="s">
        <v>170</v>
      </c>
      <c r="H2218" s="1" t="s">
        <v>170</v>
      </c>
      <c r="I2218" s="1" t="s">
        <v>247</v>
      </c>
      <c r="J2218" s="1"/>
      <c r="K2218" s="1" t="s">
        <v>3241</v>
      </c>
      <c r="L2218" s="1" t="s">
        <v>53</v>
      </c>
      <c r="M2218" s="14">
        <v>44849.0</v>
      </c>
      <c r="N2218" s="9">
        <v>45173.0</v>
      </c>
      <c r="O2218" s="1"/>
      <c r="P2218" s="1">
        <v>8.33</v>
      </c>
      <c r="Q2218" s="1">
        <v>300000.0</v>
      </c>
      <c r="R2218" s="1">
        <v>720000.0</v>
      </c>
      <c r="S2218" s="9">
        <v>45203.0</v>
      </c>
      <c r="T2218" s="9">
        <v>45029.0</v>
      </c>
      <c r="U2218" s="1" t="s">
        <v>3248</v>
      </c>
      <c r="V2218" s="5">
        <v>59976.0</v>
      </c>
      <c r="W2218" s="11">
        <v>70771.68</v>
      </c>
      <c r="X2218" s="9">
        <v>45059.0</v>
      </c>
      <c r="Y2218" s="5">
        <v>64774.079999999994</v>
      </c>
      <c r="Z2218" s="5">
        <v>44982.0</v>
      </c>
      <c r="AA2218" s="9">
        <v>45062.0</v>
      </c>
      <c r="AB2218" s="1">
        <v>73.0</v>
      </c>
      <c r="AC2218" s="1" t="s">
        <v>55</v>
      </c>
      <c r="AD2218" s="12" t="s">
        <v>46</v>
      </c>
      <c r="AE2218" s="12" t="s">
        <v>47</v>
      </c>
      <c r="AF2218" s="12" t="s">
        <v>47</v>
      </c>
      <c r="AG2218" s="12" t="s">
        <v>47</v>
      </c>
      <c r="AH2218" s="12" t="s">
        <v>47</v>
      </c>
      <c r="AI2218" s="12" t="s">
        <v>47</v>
      </c>
    </row>
    <row r="2219">
      <c r="A2219" s="1" t="s">
        <v>3240</v>
      </c>
      <c r="B2219" s="7"/>
      <c r="C2219" s="1" t="s">
        <v>36</v>
      </c>
      <c r="D2219" s="1" t="s">
        <v>76</v>
      </c>
      <c r="E2219" s="1" t="s">
        <v>212</v>
      </c>
      <c r="F2219" s="1" t="s">
        <v>1079</v>
      </c>
      <c r="G2219" s="1" t="s">
        <v>170</v>
      </c>
      <c r="H2219" s="1" t="s">
        <v>170</v>
      </c>
      <c r="I2219" s="1" t="s">
        <v>247</v>
      </c>
      <c r="J2219" s="1"/>
      <c r="K2219" s="1" t="s">
        <v>3241</v>
      </c>
      <c r="L2219" s="1" t="s">
        <v>53</v>
      </c>
      <c r="M2219" s="14">
        <v>44849.0</v>
      </c>
      <c r="N2219" s="9">
        <v>44997.0</v>
      </c>
      <c r="O2219" s="1"/>
      <c r="P2219" s="1">
        <v>8.33</v>
      </c>
      <c r="Q2219" s="1">
        <v>300000.0</v>
      </c>
      <c r="R2219" s="1">
        <v>660000.0</v>
      </c>
      <c r="S2219" s="9">
        <v>45028.0</v>
      </c>
      <c r="T2219" s="9">
        <v>45029.0</v>
      </c>
      <c r="U2219" s="1" t="s">
        <v>3249</v>
      </c>
      <c r="V2219" s="5">
        <v>54978.0</v>
      </c>
      <c r="W2219" s="11">
        <v>64874.03999999999</v>
      </c>
      <c r="X2219" s="9">
        <v>45061.0</v>
      </c>
      <c r="Y2219" s="5">
        <v>59376.23999999999</v>
      </c>
      <c r="Z2219" s="5">
        <v>41233.5</v>
      </c>
      <c r="AA2219" s="9">
        <v>45062.0</v>
      </c>
      <c r="AB2219" s="1">
        <v>73.0</v>
      </c>
      <c r="AC2219" s="1" t="s">
        <v>55</v>
      </c>
      <c r="AD2219" s="12" t="s">
        <v>46</v>
      </c>
      <c r="AE2219" s="12" t="s">
        <v>46</v>
      </c>
      <c r="AF2219" s="12" t="s">
        <v>47</v>
      </c>
      <c r="AG2219" s="12" t="s">
        <v>47</v>
      </c>
      <c r="AH2219" s="12" t="s">
        <v>47</v>
      </c>
      <c r="AI2219" s="12" t="s">
        <v>47</v>
      </c>
    </row>
    <row r="2220">
      <c r="A2220" s="1" t="s">
        <v>3240</v>
      </c>
      <c r="B2220" s="7"/>
      <c r="C2220" s="1" t="s">
        <v>36</v>
      </c>
      <c r="D2220" s="1" t="s">
        <v>76</v>
      </c>
      <c r="E2220" s="1" t="s">
        <v>212</v>
      </c>
      <c r="F2220" s="1" t="s">
        <v>1079</v>
      </c>
      <c r="G2220" s="1" t="s">
        <v>170</v>
      </c>
      <c r="H2220" s="1" t="s">
        <v>170</v>
      </c>
      <c r="I2220" s="1" t="s">
        <v>247</v>
      </c>
      <c r="J2220" s="1"/>
      <c r="K2220" s="1" t="s">
        <v>3241</v>
      </c>
      <c r="L2220" s="1" t="s">
        <v>53</v>
      </c>
      <c r="M2220" s="14">
        <v>44849.0</v>
      </c>
      <c r="N2220" s="9">
        <v>44900.0</v>
      </c>
      <c r="O2220" s="1"/>
      <c r="P2220" s="1">
        <v>8.33</v>
      </c>
      <c r="Q2220" s="1">
        <v>780000.0</v>
      </c>
      <c r="R2220" s="1">
        <v>300000.0</v>
      </c>
      <c r="S2220" s="10">
        <v>44990.0</v>
      </c>
      <c r="V2220" s="5">
        <v>24990.0</v>
      </c>
      <c r="W2220" s="11">
        <v>29488.199999999997</v>
      </c>
      <c r="Z2220" s="5">
        <v>18742.5</v>
      </c>
      <c r="AC2220" s="1" t="s">
        <v>45</v>
      </c>
      <c r="AD2220" s="12" t="s">
        <v>46</v>
      </c>
      <c r="AE2220" s="12" t="s">
        <v>46</v>
      </c>
      <c r="AF2220" s="12" t="s">
        <v>46</v>
      </c>
    </row>
    <row r="2221">
      <c r="A2221" s="1" t="s">
        <v>3240</v>
      </c>
      <c r="B2221" s="7"/>
      <c r="C2221" s="1" t="s">
        <v>36</v>
      </c>
      <c r="D2221" s="1" t="s">
        <v>76</v>
      </c>
      <c r="E2221" s="1" t="s">
        <v>212</v>
      </c>
      <c r="F2221" s="1" t="s">
        <v>1079</v>
      </c>
      <c r="G2221" s="1" t="s">
        <v>170</v>
      </c>
      <c r="H2221" s="1" t="s">
        <v>170</v>
      </c>
      <c r="I2221" s="1" t="s">
        <v>247</v>
      </c>
      <c r="J2221" s="1"/>
      <c r="K2221" s="1" t="s">
        <v>3241</v>
      </c>
      <c r="L2221" s="1" t="s">
        <v>53</v>
      </c>
      <c r="M2221" s="14">
        <v>44849.0</v>
      </c>
      <c r="N2221" s="9">
        <v>44900.0</v>
      </c>
      <c r="O2221" s="1"/>
      <c r="P2221" s="1">
        <v>8.33</v>
      </c>
      <c r="Q2221" s="1">
        <v>360000.0</v>
      </c>
      <c r="R2221" s="1">
        <v>300000.0</v>
      </c>
      <c r="S2221" s="10">
        <v>44990.0</v>
      </c>
      <c r="V2221" s="5">
        <v>24990.0</v>
      </c>
      <c r="W2221" s="11">
        <v>29488.199999999997</v>
      </c>
      <c r="Z2221" s="5">
        <v>18742.5</v>
      </c>
      <c r="AC2221" s="1" t="s">
        <v>45</v>
      </c>
      <c r="AD2221" s="12" t="s">
        <v>46</v>
      </c>
      <c r="AE2221" s="12" t="s">
        <v>46</v>
      </c>
      <c r="AF2221" s="12" t="s">
        <v>46</v>
      </c>
    </row>
    <row r="2222">
      <c r="A2222" s="1" t="s">
        <v>3240</v>
      </c>
      <c r="B2222" s="7"/>
      <c r="C2222" s="1" t="s">
        <v>36</v>
      </c>
      <c r="D2222" s="1" t="s">
        <v>76</v>
      </c>
      <c r="E2222" s="1" t="s">
        <v>212</v>
      </c>
      <c r="F2222" s="1" t="s">
        <v>1079</v>
      </c>
      <c r="G2222" s="1" t="s">
        <v>170</v>
      </c>
      <c r="H2222" s="1" t="s">
        <v>170</v>
      </c>
      <c r="I2222" s="1" t="s">
        <v>247</v>
      </c>
      <c r="J2222" s="1"/>
      <c r="K2222" s="1" t="s">
        <v>3241</v>
      </c>
      <c r="L2222" s="1" t="s">
        <v>53</v>
      </c>
      <c r="M2222" s="14">
        <v>44849.0</v>
      </c>
      <c r="N2222" s="14">
        <v>44849.0</v>
      </c>
      <c r="O2222" s="1"/>
      <c r="P2222" s="1">
        <v>8.33</v>
      </c>
      <c r="Q2222" s="1">
        <v>270000.0</v>
      </c>
      <c r="R2222" s="1">
        <v>300000.0</v>
      </c>
      <c r="S2222" s="15">
        <v>44939.0</v>
      </c>
      <c r="V2222" s="5">
        <v>24990.0</v>
      </c>
      <c r="W2222" s="11">
        <v>29488.199999999997</v>
      </c>
      <c r="Z2222" s="5">
        <v>18742.5</v>
      </c>
      <c r="AC2222" s="1" t="s">
        <v>45</v>
      </c>
      <c r="AD2222" s="12" t="s">
        <v>46</v>
      </c>
      <c r="AE2222" s="12" t="s">
        <v>46</v>
      </c>
      <c r="AF2222" s="12" t="s">
        <v>46</v>
      </c>
    </row>
    <row r="2223">
      <c r="A2223" s="1" t="s">
        <v>3240</v>
      </c>
      <c r="B2223" s="7"/>
      <c r="C2223" s="1" t="s">
        <v>36</v>
      </c>
      <c r="D2223" s="1" t="s">
        <v>76</v>
      </c>
      <c r="E2223" s="1" t="s">
        <v>212</v>
      </c>
      <c r="F2223" s="1" t="s">
        <v>1079</v>
      </c>
      <c r="G2223" s="1" t="s">
        <v>170</v>
      </c>
      <c r="H2223" s="1" t="s">
        <v>170</v>
      </c>
      <c r="I2223" s="1" t="s">
        <v>247</v>
      </c>
      <c r="J2223" s="1"/>
      <c r="K2223" s="1" t="s">
        <v>3241</v>
      </c>
      <c r="L2223" s="1" t="s">
        <v>53</v>
      </c>
      <c r="M2223" s="14">
        <v>44849.0</v>
      </c>
      <c r="N2223" s="14">
        <v>44911.0</v>
      </c>
      <c r="O2223" s="1"/>
      <c r="P2223" s="1">
        <v>8.33</v>
      </c>
      <c r="Q2223" s="1">
        <v>300000.0</v>
      </c>
      <c r="R2223" s="1">
        <v>300000.0</v>
      </c>
      <c r="S2223" s="15">
        <v>45001.0</v>
      </c>
      <c r="V2223" s="5">
        <v>24990.0</v>
      </c>
      <c r="W2223" s="11">
        <v>29488.199999999997</v>
      </c>
      <c r="X2223" s="1"/>
      <c r="Y2223" s="1"/>
      <c r="Z2223" s="5">
        <v>18742.5</v>
      </c>
      <c r="AB2223" s="1"/>
      <c r="AC2223" s="1" t="s">
        <v>45</v>
      </c>
      <c r="AD2223" s="12" t="s">
        <v>46</v>
      </c>
      <c r="AE2223" s="12" t="s">
        <v>46</v>
      </c>
      <c r="AF2223" s="12" t="s">
        <v>46</v>
      </c>
    </row>
    <row r="2224">
      <c r="A2224" s="1" t="s">
        <v>3240</v>
      </c>
      <c r="B2224" s="7"/>
      <c r="C2224" s="1" t="s">
        <v>36</v>
      </c>
      <c r="D2224" s="1" t="s">
        <v>76</v>
      </c>
      <c r="E2224" s="1" t="s">
        <v>212</v>
      </c>
      <c r="F2224" s="1" t="s">
        <v>1079</v>
      </c>
      <c r="G2224" s="1" t="s">
        <v>170</v>
      </c>
      <c r="H2224" s="1" t="s">
        <v>170</v>
      </c>
      <c r="I2224" s="1" t="s">
        <v>247</v>
      </c>
      <c r="J2224" s="1"/>
      <c r="K2224" s="1" t="s">
        <v>3241</v>
      </c>
      <c r="L2224" s="1" t="s">
        <v>53</v>
      </c>
      <c r="M2224" s="14">
        <v>44849.0</v>
      </c>
      <c r="N2224" s="9">
        <v>44897.0</v>
      </c>
      <c r="O2224" s="1"/>
      <c r="P2224" s="1">
        <v>8.33</v>
      </c>
      <c r="Q2224" s="1">
        <v>300000.0</v>
      </c>
      <c r="R2224" s="1">
        <v>300000.0</v>
      </c>
      <c r="S2224" s="10">
        <v>44987.0</v>
      </c>
      <c r="V2224" s="5">
        <v>24990.0</v>
      </c>
      <c r="W2224" s="11">
        <v>29488.199999999997</v>
      </c>
      <c r="Z2224" s="5">
        <v>18742.5</v>
      </c>
      <c r="AC2224" s="1" t="s">
        <v>45</v>
      </c>
      <c r="AD2224" s="12" t="s">
        <v>46</v>
      </c>
      <c r="AE2224" s="12" t="s">
        <v>46</v>
      </c>
      <c r="AF2224" s="12" t="s">
        <v>46</v>
      </c>
    </row>
    <row r="2225">
      <c r="A2225" s="1" t="s">
        <v>3240</v>
      </c>
      <c r="B2225" s="7"/>
      <c r="C2225" s="1" t="s">
        <v>36</v>
      </c>
      <c r="D2225" s="1" t="s">
        <v>76</v>
      </c>
      <c r="E2225" s="1" t="s">
        <v>212</v>
      </c>
      <c r="F2225" s="1" t="s">
        <v>1079</v>
      </c>
      <c r="G2225" s="1" t="s">
        <v>170</v>
      </c>
      <c r="H2225" s="1" t="s">
        <v>170</v>
      </c>
      <c r="I2225" s="1" t="s">
        <v>247</v>
      </c>
      <c r="J2225" s="1"/>
      <c r="K2225" s="1" t="s">
        <v>3241</v>
      </c>
      <c r="L2225" s="1" t="s">
        <v>53</v>
      </c>
      <c r="M2225" s="14">
        <v>44849.0</v>
      </c>
      <c r="N2225" s="9">
        <v>44897.0</v>
      </c>
      <c r="O2225" s="1"/>
      <c r="P2225" s="1">
        <v>8.33</v>
      </c>
      <c r="Q2225" s="1">
        <v>300000.0</v>
      </c>
      <c r="R2225" s="1">
        <v>300000.0</v>
      </c>
      <c r="S2225" s="10">
        <v>44987.0</v>
      </c>
      <c r="V2225" s="5">
        <v>24990.0</v>
      </c>
      <c r="W2225" s="11">
        <v>29488.199999999997</v>
      </c>
      <c r="X2225" s="1"/>
      <c r="Y2225" s="1"/>
      <c r="Z2225" s="5">
        <v>18742.5</v>
      </c>
      <c r="AA2225" s="1"/>
      <c r="AB2225" s="1"/>
      <c r="AC2225" s="1" t="s">
        <v>45</v>
      </c>
      <c r="AD2225" s="12" t="s">
        <v>46</v>
      </c>
      <c r="AE2225" s="12" t="s">
        <v>46</v>
      </c>
      <c r="AF2225" s="12" t="s">
        <v>46</v>
      </c>
    </row>
    <row r="2226">
      <c r="A2226" s="1" t="s">
        <v>3240</v>
      </c>
      <c r="B2226" s="7"/>
      <c r="C2226" s="1" t="s">
        <v>36</v>
      </c>
      <c r="D2226" s="1" t="s">
        <v>76</v>
      </c>
      <c r="E2226" s="1" t="s">
        <v>212</v>
      </c>
      <c r="F2226" s="1" t="s">
        <v>1079</v>
      </c>
      <c r="G2226" s="1" t="s">
        <v>170</v>
      </c>
      <c r="H2226" s="1" t="s">
        <v>170</v>
      </c>
      <c r="I2226" s="1" t="s">
        <v>247</v>
      </c>
      <c r="J2226" s="1"/>
      <c r="K2226" s="1" t="s">
        <v>3241</v>
      </c>
      <c r="L2226" s="1" t="s">
        <v>53</v>
      </c>
      <c r="M2226" s="14">
        <v>44849.0</v>
      </c>
      <c r="N2226" s="9">
        <v>45175.0</v>
      </c>
      <c r="O2226" s="1"/>
      <c r="P2226" s="1">
        <v>8.33</v>
      </c>
      <c r="Q2226" s="1">
        <v>720000.0</v>
      </c>
      <c r="R2226" s="1">
        <v>300000.0</v>
      </c>
      <c r="S2226" s="10">
        <v>45265.0</v>
      </c>
      <c r="V2226" s="5">
        <v>24990.0</v>
      </c>
      <c r="W2226" s="11">
        <v>29488.199999999997</v>
      </c>
      <c r="Z2226" s="5">
        <v>18742.5</v>
      </c>
      <c r="AC2226" s="1" t="s">
        <v>45</v>
      </c>
      <c r="AD2226" s="12" t="s">
        <v>46</v>
      </c>
      <c r="AE2226" s="12" t="s">
        <v>47</v>
      </c>
      <c r="AF2226" s="12" t="s">
        <v>47</v>
      </c>
    </row>
    <row r="2227">
      <c r="A2227" s="1" t="s">
        <v>3240</v>
      </c>
      <c r="B2227" s="7"/>
      <c r="C2227" s="1" t="s">
        <v>36</v>
      </c>
      <c r="D2227" s="1" t="s">
        <v>76</v>
      </c>
      <c r="E2227" s="1" t="s">
        <v>212</v>
      </c>
      <c r="F2227" s="1" t="s">
        <v>1079</v>
      </c>
      <c r="G2227" s="1" t="s">
        <v>170</v>
      </c>
      <c r="H2227" s="1" t="s">
        <v>170</v>
      </c>
      <c r="I2227" s="1" t="s">
        <v>247</v>
      </c>
      <c r="J2227" s="1"/>
      <c r="K2227" s="1" t="s">
        <v>3241</v>
      </c>
      <c r="L2227" s="1" t="s">
        <v>53</v>
      </c>
      <c r="M2227" s="14">
        <v>44849.0</v>
      </c>
      <c r="N2227" s="9">
        <v>45176.0</v>
      </c>
      <c r="O2227" s="1"/>
      <c r="P2227" s="1">
        <v>8.33</v>
      </c>
      <c r="Q2227" s="1">
        <v>660000.0</v>
      </c>
      <c r="R2227" s="1">
        <v>300000.0</v>
      </c>
      <c r="S2227" s="10">
        <v>45266.0</v>
      </c>
      <c r="V2227" s="5">
        <v>24990.0</v>
      </c>
      <c r="W2227" s="11">
        <v>29488.199999999997</v>
      </c>
      <c r="Z2227" s="5">
        <v>18742.5</v>
      </c>
      <c r="AC2227" s="1" t="s">
        <v>45</v>
      </c>
      <c r="AD2227" s="12" t="s">
        <v>46</v>
      </c>
      <c r="AE2227" s="12" t="s">
        <v>47</v>
      </c>
      <c r="AF2227" s="12" t="s">
        <v>47</v>
      </c>
    </row>
    <row r="2228">
      <c r="A2228" s="1" t="s">
        <v>3240</v>
      </c>
      <c r="B2228" s="7"/>
      <c r="C2228" s="1" t="s">
        <v>36</v>
      </c>
      <c r="D2228" s="1" t="s">
        <v>76</v>
      </c>
      <c r="E2228" s="1" t="s">
        <v>212</v>
      </c>
      <c r="F2228" s="1" t="s">
        <v>1079</v>
      </c>
      <c r="G2228" s="1" t="s">
        <v>170</v>
      </c>
      <c r="H2228" s="1" t="s">
        <v>170</v>
      </c>
      <c r="I2228" s="1" t="s">
        <v>247</v>
      </c>
      <c r="J2228" s="1"/>
      <c r="K2228" s="1" t="s">
        <v>3241</v>
      </c>
      <c r="L2228" s="1" t="s">
        <v>53</v>
      </c>
      <c r="M2228" s="14">
        <v>44849.0</v>
      </c>
      <c r="N2228" s="9">
        <v>45177.0</v>
      </c>
      <c r="O2228" s="1"/>
      <c r="P2228" s="1">
        <v>8.33</v>
      </c>
      <c r="Q2228" s="1">
        <v>540000.0</v>
      </c>
      <c r="R2228" s="1">
        <v>300000.0</v>
      </c>
      <c r="S2228" s="10">
        <v>45267.0</v>
      </c>
      <c r="V2228" s="5">
        <v>24990.0</v>
      </c>
      <c r="W2228" s="11">
        <v>29488.199999999997</v>
      </c>
      <c r="Z2228" s="5">
        <v>18742.5</v>
      </c>
      <c r="AC2228" s="1" t="s">
        <v>45</v>
      </c>
      <c r="AD2228" s="12" t="s">
        <v>46</v>
      </c>
      <c r="AE2228" s="12" t="s">
        <v>47</v>
      </c>
      <c r="AF2228" s="12" t="s">
        <v>47</v>
      </c>
    </row>
    <row r="2229">
      <c r="A2229" s="1" t="s">
        <v>3250</v>
      </c>
      <c r="B2229" s="7"/>
      <c r="C2229" s="1" t="s">
        <v>36</v>
      </c>
      <c r="D2229" s="1" t="s">
        <v>37</v>
      </c>
      <c r="E2229" s="1" t="s">
        <v>77</v>
      </c>
      <c r="F2229" s="1" t="s">
        <v>2578</v>
      </c>
      <c r="G2229" s="1" t="s">
        <v>767</v>
      </c>
      <c r="H2229" s="1" t="s">
        <v>768</v>
      </c>
      <c r="I2229" s="1" t="s">
        <v>234</v>
      </c>
      <c r="J2229" s="1"/>
      <c r="K2229" s="1" t="s">
        <v>3251</v>
      </c>
      <c r="L2229" s="1" t="s">
        <v>99</v>
      </c>
      <c r="M2229" s="9">
        <v>45187.0</v>
      </c>
      <c r="N2229" s="9">
        <v>45156.0</v>
      </c>
      <c r="O2229" s="1"/>
      <c r="P2229" s="1">
        <v>8.33</v>
      </c>
      <c r="Q2229" s="1">
        <v>500000.0</v>
      </c>
      <c r="R2229" s="1">
        <v>408800.0</v>
      </c>
      <c r="S2229" s="9">
        <v>45187.0</v>
      </c>
      <c r="T2229" s="9">
        <v>45203.0</v>
      </c>
      <c r="U2229" s="1" t="s">
        <v>3252</v>
      </c>
      <c r="V2229" s="5">
        <v>34053.04</v>
      </c>
      <c r="W2229" s="11">
        <v>40182.5872</v>
      </c>
      <c r="X2229" s="9">
        <v>45203.0</v>
      </c>
      <c r="Y2229" s="5">
        <v>36777.283200000005</v>
      </c>
      <c r="Z2229" s="5">
        <v>25539.78</v>
      </c>
      <c r="AA2229" s="9">
        <v>45203.0</v>
      </c>
      <c r="AB2229" s="1" t="s">
        <v>3252</v>
      </c>
      <c r="AC2229" s="1" t="s">
        <v>55</v>
      </c>
      <c r="AD2229" s="12" t="s">
        <v>47</v>
      </c>
      <c r="AE2229" s="12" t="s">
        <v>47</v>
      </c>
      <c r="AF2229" s="12" t="s">
        <v>47</v>
      </c>
      <c r="AG2229" s="12" t="s">
        <v>47</v>
      </c>
      <c r="AH2229" s="12" t="s">
        <v>47</v>
      </c>
      <c r="AI2229" s="12" t="s">
        <v>47</v>
      </c>
    </row>
    <row r="2230">
      <c r="A2230" s="1" t="s">
        <v>3250</v>
      </c>
      <c r="B2230" s="7"/>
      <c r="C2230" s="1" t="s">
        <v>36</v>
      </c>
      <c r="D2230" s="1" t="s">
        <v>37</v>
      </c>
      <c r="E2230" s="1" t="s">
        <v>77</v>
      </c>
      <c r="F2230" s="1" t="s">
        <v>2578</v>
      </c>
      <c r="G2230" s="1" t="s">
        <v>767</v>
      </c>
      <c r="H2230" s="1" t="s">
        <v>768</v>
      </c>
      <c r="I2230" s="1" t="s">
        <v>234</v>
      </c>
      <c r="J2230" s="1"/>
      <c r="K2230" s="1" t="s">
        <v>3251</v>
      </c>
      <c r="L2230" s="1" t="s">
        <v>99</v>
      </c>
      <c r="M2230" s="9">
        <v>45187.0</v>
      </c>
      <c r="N2230" s="9">
        <v>45158.0</v>
      </c>
      <c r="O2230" s="1"/>
      <c r="P2230" s="1">
        <v>8.33</v>
      </c>
      <c r="Q2230" s="1">
        <v>500000.0</v>
      </c>
      <c r="R2230" s="1">
        <v>444800.0</v>
      </c>
      <c r="S2230" s="9">
        <v>45189.0</v>
      </c>
      <c r="T2230" s="9">
        <v>45203.0</v>
      </c>
      <c r="U2230" s="1" t="s">
        <v>3253</v>
      </c>
      <c r="V2230" s="5">
        <v>37051.84</v>
      </c>
      <c r="W2230" s="11">
        <v>43721.1712</v>
      </c>
      <c r="X2230" s="9">
        <v>45203.0</v>
      </c>
      <c r="Y2230" s="5">
        <v>40015.987199999996</v>
      </c>
      <c r="Z2230" s="5">
        <v>27788.879999999997</v>
      </c>
      <c r="AA2230" s="9">
        <v>45203.0</v>
      </c>
      <c r="AB2230" s="1" t="s">
        <v>3253</v>
      </c>
      <c r="AC2230" s="1" t="s">
        <v>55</v>
      </c>
      <c r="AD2230" s="12" t="s">
        <v>47</v>
      </c>
      <c r="AE2230" s="12" t="s">
        <v>47</v>
      </c>
      <c r="AF2230" s="12" t="s">
        <v>47</v>
      </c>
      <c r="AG2230" s="12" t="s">
        <v>47</v>
      </c>
      <c r="AH2230" s="12" t="s">
        <v>47</v>
      </c>
      <c r="AI2230" s="12" t="s">
        <v>47</v>
      </c>
    </row>
    <row r="2231">
      <c r="A2231" s="1" t="s">
        <v>3250</v>
      </c>
      <c r="B2231" s="7"/>
      <c r="C2231" s="1" t="s">
        <v>36</v>
      </c>
      <c r="D2231" s="1" t="s">
        <v>37</v>
      </c>
      <c r="E2231" s="1" t="s">
        <v>77</v>
      </c>
      <c r="F2231" s="1" t="s">
        <v>2578</v>
      </c>
      <c r="G2231" s="1" t="s">
        <v>767</v>
      </c>
      <c r="H2231" s="1" t="s">
        <v>768</v>
      </c>
      <c r="I2231" s="1" t="s">
        <v>234</v>
      </c>
      <c r="J2231" s="1"/>
      <c r="K2231" s="1" t="s">
        <v>3251</v>
      </c>
      <c r="L2231" s="1" t="s">
        <v>99</v>
      </c>
      <c r="M2231" s="9">
        <v>45187.0</v>
      </c>
      <c r="N2231" s="9">
        <v>45172.0</v>
      </c>
      <c r="O2231" s="1"/>
      <c r="P2231" s="1">
        <v>8.33</v>
      </c>
      <c r="Q2231" s="1">
        <v>500000.0</v>
      </c>
      <c r="R2231" s="1">
        <v>300000.0</v>
      </c>
      <c r="S2231" s="9">
        <v>45202.0</v>
      </c>
      <c r="T2231" s="9">
        <v>45203.0</v>
      </c>
      <c r="U2231" s="1" t="s">
        <v>3254</v>
      </c>
      <c r="V2231" s="5">
        <v>24990.0</v>
      </c>
      <c r="W2231" s="11">
        <v>29488.199999999997</v>
      </c>
      <c r="X2231" s="9">
        <v>45203.0</v>
      </c>
      <c r="Y2231" s="5">
        <v>26989.199999999997</v>
      </c>
      <c r="Z2231" s="5">
        <v>18742.5</v>
      </c>
      <c r="AA2231" s="9">
        <v>45203.0</v>
      </c>
      <c r="AB2231" s="1" t="s">
        <v>3254</v>
      </c>
      <c r="AC2231" s="1" t="s">
        <v>55</v>
      </c>
      <c r="AD2231" s="12" t="s">
        <v>47</v>
      </c>
      <c r="AE2231" s="12" t="s">
        <v>47</v>
      </c>
      <c r="AF2231" s="12" t="s">
        <v>47</v>
      </c>
      <c r="AG2231" s="12" t="s">
        <v>47</v>
      </c>
      <c r="AH2231" s="12" t="s">
        <v>47</v>
      </c>
      <c r="AI2231" s="12" t="s">
        <v>47</v>
      </c>
    </row>
    <row r="2232">
      <c r="A2232" s="1" t="s">
        <v>3255</v>
      </c>
      <c r="B2232" s="7"/>
      <c r="C2232" s="1" t="s">
        <v>36</v>
      </c>
      <c r="D2232" s="1" t="s">
        <v>96</v>
      </c>
      <c r="E2232" s="1" t="s">
        <v>77</v>
      </c>
      <c r="F2232" s="1" t="s">
        <v>3030</v>
      </c>
      <c r="G2232" s="1" t="s">
        <v>1311</v>
      </c>
      <c r="H2232" s="1" t="s">
        <v>1312</v>
      </c>
      <c r="I2232" s="1" t="s">
        <v>42</v>
      </c>
      <c r="J2232" s="1"/>
      <c r="K2232" s="1" t="s">
        <v>3256</v>
      </c>
      <c r="L2232" s="1" t="s">
        <v>99</v>
      </c>
      <c r="M2232" s="9">
        <v>45061.0</v>
      </c>
      <c r="N2232" s="14">
        <v>45253.0</v>
      </c>
      <c r="O2232" s="1"/>
      <c r="P2232" s="1">
        <v>8.33</v>
      </c>
      <c r="Q2232" s="1">
        <v>500000.0</v>
      </c>
      <c r="R2232" s="1">
        <v>300000.0</v>
      </c>
      <c r="S2232" s="15">
        <v>45343.0</v>
      </c>
      <c r="V2232" s="5">
        <v>24990.0</v>
      </c>
      <c r="W2232" s="11">
        <v>29488.199999999997</v>
      </c>
      <c r="Z2232" s="5">
        <v>18742.5</v>
      </c>
      <c r="AB2232" s="1"/>
      <c r="AC2232" s="1" t="s">
        <v>45</v>
      </c>
      <c r="AD2232" s="12" t="s">
        <v>47</v>
      </c>
      <c r="AE2232" s="12" t="s">
        <v>47</v>
      </c>
      <c r="AF2232" s="12" t="s">
        <v>47</v>
      </c>
    </row>
    <row r="2233">
      <c r="A2233" s="1" t="s">
        <v>3257</v>
      </c>
      <c r="B2233" s="7"/>
      <c r="C2233" s="1" t="s">
        <v>132</v>
      </c>
      <c r="D2233" s="1" t="s">
        <v>102</v>
      </c>
      <c r="E2233" s="1" t="s">
        <v>82</v>
      </c>
      <c r="F2233" s="1" t="s">
        <v>541</v>
      </c>
      <c r="G2233" s="1" t="s">
        <v>152</v>
      </c>
      <c r="H2233" s="1" t="s">
        <v>317</v>
      </c>
      <c r="I2233" s="1" t="s">
        <v>86</v>
      </c>
      <c r="J2233" s="1"/>
      <c r="K2233" s="1" t="s">
        <v>3258</v>
      </c>
      <c r="L2233" s="1" t="s">
        <v>150</v>
      </c>
      <c r="M2233" s="9">
        <v>45112.0</v>
      </c>
      <c r="N2233" s="9">
        <v>45112.0</v>
      </c>
      <c r="O2233" s="1"/>
      <c r="P2233" s="1">
        <v>7.5</v>
      </c>
      <c r="Q2233" s="1">
        <v>300000.0</v>
      </c>
      <c r="R2233" s="1">
        <v>300000.0</v>
      </c>
      <c r="S2233" s="10">
        <v>45202.0</v>
      </c>
      <c r="V2233" s="5">
        <v>22500.0</v>
      </c>
      <c r="W2233" s="11">
        <v>26550.0</v>
      </c>
      <c r="Z2233" s="5">
        <v>16875.0</v>
      </c>
      <c r="AB2233" s="1"/>
      <c r="AC2233" s="1" t="s">
        <v>45</v>
      </c>
      <c r="AD2233" s="12" t="s">
        <v>47</v>
      </c>
      <c r="AE2233" s="12" t="s">
        <v>47</v>
      </c>
      <c r="AF2233" s="12" t="s">
        <v>47</v>
      </c>
    </row>
    <row r="2234">
      <c r="A2234" s="1" t="s">
        <v>3257</v>
      </c>
      <c r="B2234" s="7"/>
      <c r="C2234" s="1" t="s">
        <v>132</v>
      </c>
      <c r="D2234" s="1" t="s">
        <v>102</v>
      </c>
      <c r="E2234" s="1" t="s">
        <v>82</v>
      </c>
      <c r="F2234" s="1" t="s">
        <v>541</v>
      </c>
      <c r="G2234" s="1" t="s">
        <v>152</v>
      </c>
      <c r="H2234" s="1" t="s">
        <v>317</v>
      </c>
      <c r="I2234" s="1" t="s">
        <v>86</v>
      </c>
      <c r="J2234" s="1"/>
      <c r="K2234" s="1" t="s">
        <v>3258</v>
      </c>
      <c r="L2234" s="1" t="s">
        <v>150</v>
      </c>
      <c r="M2234" s="9">
        <v>45112.0</v>
      </c>
      <c r="N2234" s="9">
        <v>45112.0</v>
      </c>
      <c r="O2234" s="1"/>
      <c r="P2234" s="1">
        <v>7.5</v>
      </c>
      <c r="Q2234" s="1">
        <v>300000.0</v>
      </c>
      <c r="R2234" s="1">
        <v>300000.0</v>
      </c>
      <c r="S2234" s="10">
        <v>45202.0</v>
      </c>
      <c r="V2234" s="5">
        <v>22500.0</v>
      </c>
      <c r="W2234" s="11">
        <v>26550.0</v>
      </c>
      <c r="Z2234" s="5">
        <v>16875.0</v>
      </c>
      <c r="AB2234" s="1"/>
      <c r="AC2234" s="1" t="s">
        <v>45</v>
      </c>
      <c r="AD2234" s="12" t="s">
        <v>47</v>
      </c>
      <c r="AE2234" s="12" t="s">
        <v>47</v>
      </c>
      <c r="AF2234" s="12" t="s">
        <v>47</v>
      </c>
    </row>
    <row r="2235">
      <c r="A2235" s="1" t="s">
        <v>3257</v>
      </c>
      <c r="B2235" s="7"/>
      <c r="C2235" s="1" t="s">
        <v>132</v>
      </c>
      <c r="D2235" s="1" t="s">
        <v>102</v>
      </c>
      <c r="E2235" s="1" t="s">
        <v>82</v>
      </c>
      <c r="F2235" s="1" t="s">
        <v>541</v>
      </c>
      <c r="G2235" s="1" t="s">
        <v>152</v>
      </c>
      <c r="H2235" s="1" t="s">
        <v>317</v>
      </c>
      <c r="I2235" s="1" t="s">
        <v>86</v>
      </c>
      <c r="J2235" s="1"/>
      <c r="K2235" s="1" t="s">
        <v>3258</v>
      </c>
      <c r="L2235" s="1" t="s">
        <v>150</v>
      </c>
      <c r="M2235" s="9">
        <v>45112.0</v>
      </c>
      <c r="N2235" s="9">
        <v>45112.0</v>
      </c>
      <c r="O2235" s="1"/>
      <c r="P2235" s="1">
        <v>7.5</v>
      </c>
      <c r="Q2235" s="1">
        <v>300000.0</v>
      </c>
      <c r="R2235" s="1">
        <v>300000.0</v>
      </c>
      <c r="S2235" s="10">
        <v>45202.0</v>
      </c>
      <c r="V2235" s="5">
        <v>22500.0</v>
      </c>
      <c r="W2235" s="11">
        <v>26550.0</v>
      </c>
      <c r="Z2235" s="5">
        <v>16875.0</v>
      </c>
      <c r="AB2235" s="1"/>
      <c r="AC2235" s="1" t="s">
        <v>45</v>
      </c>
      <c r="AD2235" s="12" t="s">
        <v>47</v>
      </c>
      <c r="AE2235" s="12" t="s">
        <v>47</v>
      </c>
      <c r="AF2235" s="12" t="s">
        <v>47</v>
      </c>
    </row>
    <row r="2236">
      <c r="A2236" s="1" t="s">
        <v>3257</v>
      </c>
      <c r="B2236" s="7"/>
      <c r="C2236" s="1" t="s">
        <v>132</v>
      </c>
      <c r="D2236" s="1" t="s">
        <v>102</v>
      </c>
      <c r="E2236" s="1" t="s">
        <v>82</v>
      </c>
      <c r="F2236" s="1" t="s">
        <v>541</v>
      </c>
      <c r="G2236" s="1" t="s">
        <v>152</v>
      </c>
      <c r="H2236" s="1" t="s">
        <v>317</v>
      </c>
      <c r="I2236" s="1" t="s">
        <v>86</v>
      </c>
      <c r="J2236" s="1"/>
      <c r="K2236" s="1" t="s">
        <v>3258</v>
      </c>
      <c r="L2236" s="1" t="s">
        <v>150</v>
      </c>
      <c r="M2236" s="9">
        <v>45112.0</v>
      </c>
      <c r="N2236" s="9">
        <v>45112.0</v>
      </c>
      <c r="O2236" s="1"/>
      <c r="P2236" s="1">
        <v>7.5</v>
      </c>
      <c r="Q2236" s="1">
        <v>300000.0</v>
      </c>
      <c r="R2236" s="1">
        <v>300000.0</v>
      </c>
      <c r="S2236" s="10">
        <v>45202.0</v>
      </c>
      <c r="V2236" s="5">
        <v>22500.0</v>
      </c>
      <c r="W2236" s="11">
        <v>26550.0</v>
      </c>
      <c r="Z2236" s="5">
        <v>16875.0</v>
      </c>
      <c r="AB2236" s="1"/>
      <c r="AC2236" s="1" t="s">
        <v>45</v>
      </c>
      <c r="AD2236" s="12" t="s">
        <v>47</v>
      </c>
      <c r="AE2236" s="12" t="s">
        <v>47</v>
      </c>
      <c r="AF2236" s="12" t="s">
        <v>47</v>
      </c>
    </row>
    <row r="2237">
      <c r="A2237" s="1" t="s">
        <v>3259</v>
      </c>
      <c r="B2237" s="7"/>
      <c r="C2237" s="1" t="s">
        <v>36</v>
      </c>
      <c r="D2237" s="1" t="s">
        <v>37</v>
      </c>
      <c r="E2237" s="1" t="s">
        <v>77</v>
      </c>
      <c r="F2237" s="1" t="s">
        <v>490</v>
      </c>
      <c r="G2237" s="1" t="s">
        <v>221</v>
      </c>
      <c r="H2237" s="1" t="s">
        <v>222</v>
      </c>
      <c r="I2237" s="1" t="s">
        <v>42</v>
      </c>
      <c r="J2237" s="1"/>
      <c r="K2237" s="1" t="s">
        <v>3260</v>
      </c>
      <c r="L2237" s="1" t="s">
        <v>88</v>
      </c>
      <c r="M2237" s="9">
        <v>44652.0</v>
      </c>
      <c r="N2237" s="9">
        <v>45116.0</v>
      </c>
      <c r="O2237" s="1"/>
      <c r="P2237" s="1">
        <v>8.33</v>
      </c>
      <c r="Q2237" s="1">
        <v>300000.0</v>
      </c>
      <c r="R2237" s="1">
        <v>300000.0</v>
      </c>
      <c r="S2237" s="10">
        <v>45206.0</v>
      </c>
      <c r="V2237" s="5">
        <v>24990.0</v>
      </c>
      <c r="W2237" s="11">
        <v>29488.199999999997</v>
      </c>
      <c r="Z2237" s="5">
        <v>18742.5</v>
      </c>
      <c r="AC2237" s="1" t="s">
        <v>45</v>
      </c>
      <c r="AD2237" s="12" t="s">
        <v>46</v>
      </c>
      <c r="AE2237" s="12" t="s">
        <v>47</v>
      </c>
      <c r="AF2237" s="12" t="s">
        <v>47</v>
      </c>
    </row>
    <row r="2238">
      <c r="A2238" s="1" t="s">
        <v>3261</v>
      </c>
      <c r="B2238" s="7"/>
      <c r="C2238" s="1" t="s">
        <v>36</v>
      </c>
      <c r="D2238" s="1" t="s">
        <v>96</v>
      </c>
      <c r="E2238" s="1" t="s">
        <v>212</v>
      </c>
      <c r="F2238" s="1" t="s">
        <v>737</v>
      </c>
      <c r="G2238" s="1" t="s">
        <v>134</v>
      </c>
      <c r="H2238" s="1" t="s">
        <v>135</v>
      </c>
      <c r="I2238" s="1" t="s">
        <v>42</v>
      </c>
      <c r="J2238" s="1"/>
      <c r="K2238" s="1" t="s">
        <v>3262</v>
      </c>
      <c r="L2238" s="1" t="s">
        <v>44</v>
      </c>
      <c r="M2238" s="9">
        <v>45128.0</v>
      </c>
      <c r="N2238" s="9">
        <v>45128.0</v>
      </c>
      <c r="O2238" s="1"/>
      <c r="P2238" s="1">
        <v>8.33</v>
      </c>
      <c r="Q2238" s="1">
        <v>500000.0</v>
      </c>
      <c r="R2238" s="1">
        <v>300000.0</v>
      </c>
      <c r="S2238" s="10">
        <v>45218.0</v>
      </c>
      <c r="V2238" s="5">
        <v>24990.0</v>
      </c>
      <c r="W2238" s="11">
        <v>29488.199999999997</v>
      </c>
      <c r="Z2238" s="5">
        <v>18742.5</v>
      </c>
      <c r="AB2238" s="1"/>
      <c r="AC2238" s="1" t="s">
        <v>45</v>
      </c>
      <c r="AD2238" s="12" t="s">
        <v>47</v>
      </c>
      <c r="AE2238" s="12" t="s">
        <v>47</v>
      </c>
      <c r="AF2238" s="12" t="s">
        <v>47</v>
      </c>
    </row>
    <row r="2239">
      <c r="A2239" s="1" t="s">
        <v>3263</v>
      </c>
      <c r="B2239" s="7"/>
      <c r="C2239" s="1" t="s">
        <v>156</v>
      </c>
      <c r="D2239" s="1" t="s">
        <v>96</v>
      </c>
      <c r="E2239" s="1" t="s">
        <v>77</v>
      </c>
      <c r="F2239" s="1" t="s">
        <v>1549</v>
      </c>
      <c r="G2239" s="1" t="s">
        <v>40</v>
      </c>
      <c r="H2239" s="1" t="s">
        <v>41</v>
      </c>
      <c r="I2239" s="1" t="s">
        <v>42</v>
      </c>
      <c r="J2239" s="1"/>
      <c r="K2239" s="1" t="s">
        <v>3264</v>
      </c>
      <c r="L2239" s="1" t="s">
        <v>99</v>
      </c>
      <c r="M2239" s="9">
        <v>45049.0</v>
      </c>
      <c r="N2239" s="9">
        <v>44669.0</v>
      </c>
      <c r="O2239" s="1"/>
      <c r="P2239" s="1">
        <v>8.33</v>
      </c>
      <c r="Q2239" s="1">
        <v>500000.0</v>
      </c>
      <c r="R2239" s="1">
        <v>540000.0</v>
      </c>
      <c r="S2239" s="9">
        <v>44655.0</v>
      </c>
      <c r="T2239" s="9">
        <v>44669.0</v>
      </c>
      <c r="U2239" s="1" t="s">
        <v>3265</v>
      </c>
      <c r="V2239" s="5">
        <v>44982.0</v>
      </c>
      <c r="W2239" s="11">
        <v>53078.759999999995</v>
      </c>
      <c r="X2239" s="9">
        <v>44685.0</v>
      </c>
      <c r="Y2239" s="5">
        <v>48580.56</v>
      </c>
      <c r="Z2239" s="5">
        <v>33736.5</v>
      </c>
      <c r="AA2239" s="9">
        <v>44689.0</v>
      </c>
      <c r="AB2239" s="1" t="s">
        <v>3265</v>
      </c>
      <c r="AC2239" s="1" t="s">
        <v>55</v>
      </c>
      <c r="AD2239" s="12" t="s">
        <v>47</v>
      </c>
      <c r="AE2239" s="12" t="s">
        <v>46</v>
      </c>
      <c r="AF2239" s="12" t="s">
        <v>46</v>
      </c>
      <c r="AG2239" s="12" t="s">
        <v>46</v>
      </c>
      <c r="AH2239" s="12" t="s">
        <v>46</v>
      </c>
      <c r="AI2239" s="12" t="s">
        <v>46</v>
      </c>
    </row>
    <row r="2240">
      <c r="A2240" s="1" t="s">
        <v>3263</v>
      </c>
      <c r="B2240" s="7"/>
      <c r="C2240" s="1" t="s">
        <v>156</v>
      </c>
      <c r="D2240" s="1" t="s">
        <v>96</v>
      </c>
      <c r="E2240" s="1" t="s">
        <v>77</v>
      </c>
      <c r="F2240" s="1" t="s">
        <v>1549</v>
      </c>
      <c r="G2240" s="1" t="s">
        <v>40</v>
      </c>
      <c r="H2240" s="1" t="s">
        <v>41</v>
      </c>
      <c r="I2240" s="1" t="s">
        <v>42</v>
      </c>
      <c r="J2240" s="1"/>
      <c r="K2240" s="1" t="s">
        <v>3264</v>
      </c>
      <c r="L2240" s="1" t="s">
        <v>99</v>
      </c>
      <c r="M2240" s="9">
        <v>45049.0</v>
      </c>
      <c r="N2240" s="9">
        <v>44686.0</v>
      </c>
      <c r="O2240" s="1"/>
      <c r="P2240" s="1">
        <v>8.33</v>
      </c>
      <c r="Q2240" s="1">
        <v>200000.0</v>
      </c>
      <c r="R2240" s="1">
        <v>216000.0</v>
      </c>
      <c r="S2240" s="9">
        <v>44683.0</v>
      </c>
      <c r="T2240" s="9">
        <v>44686.0</v>
      </c>
      <c r="U2240" s="1" t="s">
        <v>3266</v>
      </c>
      <c r="V2240" s="5">
        <v>17992.8</v>
      </c>
      <c r="W2240" s="11">
        <v>21231.503999999997</v>
      </c>
      <c r="X2240" s="9">
        <v>44713.0</v>
      </c>
      <c r="Y2240" s="5">
        <v>19432.224</v>
      </c>
      <c r="Z2240" s="5">
        <v>13494.599999999999</v>
      </c>
      <c r="AA2240" s="9">
        <v>44717.0</v>
      </c>
      <c r="AB2240" s="1" t="s">
        <v>3266</v>
      </c>
      <c r="AC2240" s="1" t="s">
        <v>55</v>
      </c>
      <c r="AD2240" s="12" t="s">
        <v>47</v>
      </c>
      <c r="AE2240" s="12" t="s">
        <v>46</v>
      </c>
      <c r="AF2240" s="12" t="s">
        <v>46</v>
      </c>
      <c r="AG2240" s="12" t="s">
        <v>46</v>
      </c>
      <c r="AH2240" s="12" t="s">
        <v>46</v>
      </c>
      <c r="AI2240" s="12" t="s">
        <v>46</v>
      </c>
    </row>
    <row r="2241">
      <c r="A2241" s="1" t="s">
        <v>3263</v>
      </c>
      <c r="B2241" s="7"/>
      <c r="C2241" s="1" t="s">
        <v>156</v>
      </c>
      <c r="D2241" s="1" t="s">
        <v>96</v>
      </c>
      <c r="E2241" s="1" t="s">
        <v>77</v>
      </c>
      <c r="F2241" s="1" t="s">
        <v>1549</v>
      </c>
      <c r="G2241" s="1" t="s">
        <v>40</v>
      </c>
      <c r="H2241" s="1" t="s">
        <v>41</v>
      </c>
      <c r="I2241" s="1" t="s">
        <v>42</v>
      </c>
      <c r="J2241" s="1"/>
      <c r="K2241" s="1" t="s">
        <v>3264</v>
      </c>
      <c r="L2241" s="1" t="s">
        <v>99</v>
      </c>
      <c r="M2241" s="9">
        <v>45049.0</v>
      </c>
      <c r="N2241" s="9">
        <v>44776.0</v>
      </c>
      <c r="O2241" s="1"/>
      <c r="P2241" s="1">
        <v>8.33</v>
      </c>
      <c r="Q2241" s="1">
        <v>250000.0</v>
      </c>
      <c r="R2241" s="1">
        <v>300000.0</v>
      </c>
      <c r="S2241" s="9">
        <v>44684.0</v>
      </c>
      <c r="T2241" s="9">
        <v>44776.0</v>
      </c>
      <c r="U2241" s="1" t="s">
        <v>3267</v>
      </c>
      <c r="V2241" s="5">
        <v>24990.0</v>
      </c>
      <c r="W2241" s="11">
        <v>29488.199999999997</v>
      </c>
      <c r="X2241" s="9"/>
      <c r="Y2241" s="5"/>
      <c r="Z2241" s="5">
        <v>18742.5</v>
      </c>
      <c r="AA2241" s="9"/>
      <c r="AC2241" s="1" t="s">
        <v>162</v>
      </c>
      <c r="AD2241" s="12" t="s">
        <v>47</v>
      </c>
      <c r="AE2241" s="12" t="s">
        <v>46</v>
      </c>
      <c r="AF2241" s="12" t="s">
        <v>46</v>
      </c>
      <c r="AG2241" s="12" t="s">
        <v>46</v>
      </c>
    </row>
    <row r="2242">
      <c r="A2242" s="1" t="s">
        <v>3263</v>
      </c>
      <c r="B2242" s="7"/>
      <c r="C2242" s="1" t="s">
        <v>156</v>
      </c>
      <c r="D2242" s="1" t="s">
        <v>96</v>
      </c>
      <c r="E2242" s="1" t="s">
        <v>77</v>
      </c>
      <c r="F2242" s="1" t="s">
        <v>1549</v>
      </c>
      <c r="G2242" s="1" t="s">
        <v>40</v>
      </c>
      <c r="H2242" s="1" t="s">
        <v>41</v>
      </c>
      <c r="I2242" s="1" t="s">
        <v>42</v>
      </c>
      <c r="J2242" s="1"/>
      <c r="K2242" s="1" t="s">
        <v>3264</v>
      </c>
      <c r="L2242" s="1" t="s">
        <v>99</v>
      </c>
      <c r="M2242" s="9">
        <v>45049.0</v>
      </c>
      <c r="N2242" s="9">
        <v>44776.0</v>
      </c>
      <c r="O2242" s="1"/>
      <c r="P2242" s="1">
        <v>8.33</v>
      </c>
      <c r="Q2242" s="1">
        <v>300000.0</v>
      </c>
      <c r="R2242" s="1">
        <v>336000.0</v>
      </c>
      <c r="S2242" s="9">
        <v>44656.0</v>
      </c>
      <c r="T2242" s="9">
        <v>44776.0</v>
      </c>
      <c r="U2242" s="1" t="s">
        <v>3268</v>
      </c>
      <c r="V2242" s="5">
        <v>27988.8</v>
      </c>
      <c r="W2242" s="11">
        <v>33026.784</v>
      </c>
      <c r="X2242" s="9"/>
      <c r="Y2242" s="5"/>
      <c r="Z2242" s="5">
        <v>20991.6</v>
      </c>
      <c r="AA2242" s="9"/>
      <c r="AC2242" s="1" t="s">
        <v>162</v>
      </c>
      <c r="AD2242" s="12" t="s">
        <v>47</v>
      </c>
      <c r="AE2242" s="12" t="s">
        <v>46</v>
      </c>
      <c r="AF2242" s="12" t="s">
        <v>46</v>
      </c>
      <c r="AG2242" s="12" t="s">
        <v>46</v>
      </c>
    </row>
    <row r="2243">
      <c r="A2243" s="1" t="s">
        <v>3263</v>
      </c>
      <c r="B2243" s="7"/>
      <c r="C2243" s="1" t="s">
        <v>156</v>
      </c>
      <c r="D2243" s="1" t="s">
        <v>96</v>
      </c>
      <c r="E2243" s="1" t="s">
        <v>77</v>
      </c>
      <c r="F2243" s="1" t="s">
        <v>1549</v>
      </c>
      <c r="G2243" s="1" t="s">
        <v>40</v>
      </c>
      <c r="H2243" s="1" t="s">
        <v>41</v>
      </c>
      <c r="I2243" s="1" t="s">
        <v>42</v>
      </c>
      <c r="J2243" s="1"/>
      <c r="K2243" s="1" t="s">
        <v>3264</v>
      </c>
      <c r="L2243" s="1" t="s">
        <v>99</v>
      </c>
      <c r="M2243" s="9">
        <v>45049.0</v>
      </c>
      <c r="N2243" s="9">
        <v>44798.0</v>
      </c>
      <c r="O2243" s="1"/>
      <c r="P2243" s="1">
        <v>8.33</v>
      </c>
      <c r="Q2243" s="1">
        <v>250000.0</v>
      </c>
      <c r="R2243" s="1">
        <v>300000.0</v>
      </c>
      <c r="S2243" s="9">
        <v>44743.0</v>
      </c>
      <c r="T2243" s="9">
        <v>44798.0</v>
      </c>
      <c r="U2243" s="1" t="s">
        <v>3269</v>
      </c>
      <c r="V2243" s="5">
        <v>24990.0</v>
      </c>
      <c r="W2243" s="11">
        <v>29488.199999999997</v>
      </c>
      <c r="X2243" s="9"/>
      <c r="Y2243" s="5"/>
      <c r="Z2243" s="5">
        <v>18742.5</v>
      </c>
      <c r="AA2243" s="9"/>
      <c r="AC2243" s="1" t="s">
        <v>162</v>
      </c>
      <c r="AD2243" s="12" t="s">
        <v>47</v>
      </c>
      <c r="AE2243" s="12" t="s">
        <v>46</v>
      </c>
      <c r="AF2243" s="12" t="s">
        <v>46</v>
      </c>
      <c r="AG2243" s="12" t="s">
        <v>46</v>
      </c>
    </row>
    <row r="2244">
      <c r="A2244" s="1" t="s">
        <v>3263</v>
      </c>
      <c r="B2244" s="7"/>
      <c r="C2244" s="1" t="s">
        <v>156</v>
      </c>
      <c r="D2244" s="1" t="s">
        <v>96</v>
      </c>
      <c r="E2244" s="1" t="s">
        <v>77</v>
      </c>
      <c r="F2244" s="1" t="s">
        <v>1549</v>
      </c>
      <c r="G2244" s="1" t="s">
        <v>40</v>
      </c>
      <c r="H2244" s="1" t="s">
        <v>41</v>
      </c>
      <c r="I2244" s="1" t="s">
        <v>42</v>
      </c>
      <c r="J2244" s="1"/>
      <c r="K2244" s="1" t="s">
        <v>3264</v>
      </c>
      <c r="L2244" s="1" t="s">
        <v>99</v>
      </c>
      <c r="M2244" s="9">
        <v>45049.0</v>
      </c>
      <c r="N2244" s="9">
        <v>44798.0</v>
      </c>
      <c r="O2244" s="1"/>
      <c r="P2244" s="1">
        <v>8.33</v>
      </c>
      <c r="Q2244" s="1">
        <v>250000.0</v>
      </c>
      <c r="R2244" s="1">
        <v>300000.0</v>
      </c>
      <c r="S2244" s="9">
        <v>44743.0</v>
      </c>
      <c r="T2244" s="9">
        <v>44798.0</v>
      </c>
      <c r="U2244" s="1" t="s">
        <v>3270</v>
      </c>
      <c r="V2244" s="5">
        <v>24990.0</v>
      </c>
      <c r="W2244" s="11">
        <v>29488.199999999997</v>
      </c>
      <c r="X2244" s="9"/>
      <c r="Y2244" s="5"/>
      <c r="Z2244" s="5">
        <v>18742.5</v>
      </c>
      <c r="AA2244" s="9"/>
      <c r="AC2244" s="1" t="s">
        <v>162</v>
      </c>
      <c r="AD2244" s="12" t="s">
        <v>47</v>
      </c>
      <c r="AE2244" s="12" t="s">
        <v>46</v>
      </c>
      <c r="AF2244" s="12" t="s">
        <v>46</v>
      </c>
      <c r="AG2244" s="12" t="s">
        <v>46</v>
      </c>
    </row>
    <row r="2245">
      <c r="A2245" s="1" t="s">
        <v>3263</v>
      </c>
      <c r="B2245" s="7"/>
      <c r="C2245" s="1" t="s">
        <v>156</v>
      </c>
      <c r="D2245" s="1" t="s">
        <v>96</v>
      </c>
      <c r="E2245" s="1" t="s">
        <v>77</v>
      </c>
      <c r="F2245" s="1" t="s">
        <v>105</v>
      </c>
      <c r="G2245" s="1" t="s">
        <v>40</v>
      </c>
      <c r="H2245" s="1" t="s">
        <v>41</v>
      </c>
      <c r="I2245" s="1" t="s">
        <v>42</v>
      </c>
      <c r="J2245" s="1"/>
      <c r="K2245" s="1" t="s">
        <v>3264</v>
      </c>
      <c r="L2245" s="1" t="s">
        <v>99</v>
      </c>
      <c r="M2245" s="9">
        <v>45049.0</v>
      </c>
      <c r="N2245" s="9">
        <v>44990.0</v>
      </c>
      <c r="O2245" s="1"/>
      <c r="P2245" s="1">
        <v>8.33</v>
      </c>
      <c r="Q2245" s="1">
        <v>500000.0</v>
      </c>
      <c r="R2245" s="1">
        <v>300000.0</v>
      </c>
      <c r="S2245" s="9">
        <v>45104.0</v>
      </c>
      <c r="T2245" s="9">
        <v>45107.0</v>
      </c>
      <c r="U2245" s="1" t="s">
        <v>3271</v>
      </c>
      <c r="V2245" s="5">
        <v>24990.0</v>
      </c>
      <c r="W2245" s="11">
        <v>29488.199999999997</v>
      </c>
      <c r="X2245" s="9">
        <v>45107.0</v>
      </c>
      <c r="Y2245" s="5">
        <v>26989.199999999997</v>
      </c>
      <c r="Z2245" s="5">
        <v>18742.5</v>
      </c>
      <c r="AA2245" s="9">
        <v>45107.0</v>
      </c>
      <c r="AB2245" s="1" t="s">
        <v>3271</v>
      </c>
      <c r="AC2245" s="1" t="s">
        <v>55</v>
      </c>
      <c r="AD2245" s="12" t="s">
        <v>47</v>
      </c>
      <c r="AE2245" s="12" t="s">
        <v>46</v>
      </c>
      <c r="AF2245" s="12" t="s">
        <v>47</v>
      </c>
      <c r="AG2245" s="12" t="s">
        <v>47</v>
      </c>
      <c r="AH2245" s="12" t="s">
        <v>47</v>
      </c>
      <c r="AI2245" s="12" t="s">
        <v>47</v>
      </c>
    </row>
    <row r="2246">
      <c r="A2246" s="1" t="s">
        <v>3263</v>
      </c>
      <c r="B2246" s="7"/>
      <c r="C2246" s="1" t="s">
        <v>156</v>
      </c>
      <c r="D2246" s="1" t="s">
        <v>96</v>
      </c>
      <c r="E2246" s="1" t="s">
        <v>77</v>
      </c>
      <c r="F2246" s="1" t="s">
        <v>105</v>
      </c>
      <c r="G2246" s="1" t="s">
        <v>40</v>
      </c>
      <c r="H2246" s="1" t="s">
        <v>41</v>
      </c>
      <c r="I2246" s="1" t="s">
        <v>42</v>
      </c>
      <c r="J2246" s="1"/>
      <c r="K2246" s="1" t="s">
        <v>3264</v>
      </c>
      <c r="L2246" s="1" t="s">
        <v>99</v>
      </c>
      <c r="M2246" s="9">
        <v>45049.0</v>
      </c>
      <c r="N2246" s="9">
        <v>44990.0</v>
      </c>
      <c r="O2246" s="1"/>
      <c r="P2246" s="1">
        <v>8.33</v>
      </c>
      <c r="Q2246" s="1">
        <v>500000.0</v>
      </c>
      <c r="R2246" s="1">
        <v>300000.0</v>
      </c>
      <c r="S2246" s="9">
        <v>45104.0</v>
      </c>
      <c r="T2246" s="9">
        <v>45120.0</v>
      </c>
      <c r="U2246" s="1" t="s">
        <v>3272</v>
      </c>
      <c r="V2246" s="5">
        <v>24990.0</v>
      </c>
      <c r="W2246" s="11">
        <v>29488.199999999997</v>
      </c>
      <c r="X2246" s="9">
        <v>45134.0</v>
      </c>
      <c r="Y2246" s="5">
        <v>26989.199999999997</v>
      </c>
      <c r="Z2246" s="5">
        <v>18742.5</v>
      </c>
      <c r="AA2246" s="9">
        <v>45148.0</v>
      </c>
      <c r="AB2246" s="1" t="s">
        <v>3273</v>
      </c>
      <c r="AC2246" s="1" t="s">
        <v>55</v>
      </c>
      <c r="AD2246" s="12" t="s">
        <v>47</v>
      </c>
      <c r="AE2246" s="12" t="s">
        <v>46</v>
      </c>
      <c r="AF2246" s="12" t="s">
        <v>47</v>
      </c>
      <c r="AG2246" s="12" t="s">
        <v>47</v>
      </c>
      <c r="AH2246" s="12" t="s">
        <v>47</v>
      </c>
      <c r="AI2246" s="12" t="s">
        <v>47</v>
      </c>
    </row>
    <row r="2247">
      <c r="A2247" s="1" t="s">
        <v>3263</v>
      </c>
      <c r="B2247" s="7"/>
      <c r="C2247" s="1" t="s">
        <v>156</v>
      </c>
      <c r="D2247" s="1" t="s">
        <v>96</v>
      </c>
      <c r="E2247" s="1" t="s">
        <v>77</v>
      </c>
      <c r="F2247" s="1" t="s">
        <v>105</v>
      </c>
      <c r="G2247" s="1" t="s">
        <v>40</v>
      </c>
      <c r="H2247" s="1" t="s">
        <v>41</v>
      </c>
      <c r="I2247" s="1" t="s">
        <v>42</v>
      </c>
      <c r="J2247" s="1"/>
      <c r="K2247" s="1" t="s">
        <v>3264</v>
      </c>
      <c r="L2247" s="1" t="s">
        <v>99</v>
      </c>
      <c r="M2247" s="9">
        <v>45049.0</v>
      </c>
      <c r="N2247" s="9">
        <v>44987.0</v>
      </c>
      <c r="O2247" s="1"/>
      <c r="P2247" s="1">
        <v>8.33</v>
      </c>
      <c r="Q2247" s="1">
        <v>500000.0</v>
      </c>
      <c r="R2247" s="1">
        <v>300000.0</v>
      </c>
      <c r="S2247" s="10">
        <v>45077.0</v>
      </c>
      <c r="V2247" s="5">
        <v>24990.0</v>
      </c>
      <c r="W2247" s="11">
        <v>29488.199999999997</v>
      </c>
      <c r="Z2247" s="5">
        <v>18742.5</v>
      </c>
      <c r="AB2247" s="1"/>
      <c r="AC2247" s="1" t="s">
        <v>45</v>
      </c>
      <c r="AD2247" s="12" t="s">
        <v>47</v>
      </c>
      <c r="AE2247" s="12" t="s">
        <v>46</v>
      </c>
      <c r="AF2247" s="12" t="s">
        <v>47</v>
      </c>
    </row>
    <row r="2248">
      <c r="A2248" s="1" t="s">
        <v>3263</v>
      </c>
      <c r="B2248" s="7"/>
      <c r="C2248" s="1" t="s">
        <v>156</v>
      </c>
      <c r="D2248" s="1" t="s">
        <v>96</v>
      </c>
      <c r="E2248" s="1" t="s">
        <v>77</v>
      </c>
      <c r="F2248" s="1" t="s">
        <v>105</v>
      </c>
      <c r="G2248" s="1" t="s">
        <v>40</v>
      </c>
      <c r="H2248" s="1" t="s">
        <v>41</v>
      </c>
      <c r="I2248" s="1" t="s">
        <v>42</v>
      </c>
      <c r="J2248" s="1"/>
      <c r="K2248" s="1" t="s">
        <v>3264</v>
      </c>
      <c r="L2248" s="1" t="s">
        <v>99</v>
      </c>
      <c r="M2248" s="9">
        <v>45049.0</v>
      </c>
      <c r="N2248" s="9">
        <v>45001.0</v>
      </c>
      <c r="O2248" s="1"/>
      <c r="P2248" s="1">
        <v>8.33</v>
      </c>
      <c r="Q2248" s="1">
        <v>480000.0</v>
      </c>
      <c r="R2248" s="1">
        <v>300000.0</v>
      </c>
      <c r="S2248" s="10">
        <v>45091.0</v>
      </c>
      <c r="V2248" s="5">
        <v>24990.0</v>
      </c>
      <c r="W2248" s="11">
        <v>29488.199999999997</v>
      </c>
      <c r="Z2248" s="5">
        <v>18742.5</v>
      </c>
      <c r="AB2248" s="1"/>
      <c r="AC2248" s="1" t="s">
        <v>45</v>
      </c>
      <c r="AD2248" s="12" t="s">
        <v>47</v>
      </c>
      <c r="AE2248" s="12" t="s">
        <v>46</v>
      </c>
      <c r="AF2248" s="12" t="s">
        <v>47</v>
      </c>
    </row>
    <row r="2249">
      <c r="A2249" s="1" t="s">
        <v>3263</v>
      </c>
      <c r="B2249" s="7"/>
      <c r="C2249" s="1" t="s">
        <v>156</v>
      </c>
      <c r="D2249" s="1" t="s">
        <v>96</v>
      </c>
      <c r="E2249" s="1" t="s">
        <v>77</v>
      </c>
      <c r="F2249" s="1" t="s">
        <v>105</v>
      </c>
      <c r="G2249" s="1" t="s">
        <v>40</v>
      </c>
      <c r="H2249" s="1" t="s">
        <v>41</v>
      </c>
      <c r="I2249" s="1" t="s">
        <v>42</v>
      </c>
      <c r="J2249" s="1"/>
      <c r="K2249" s="1" t="s">
        <v>3264</v>
      </c>
      <c r="L2249" s="1" t="s">
        <v>99</v>
      </c>
      <c r="M2249" s="9">
        <v>45049.0</v>
      </c>
      <c r="N2249" s="9">
        <v>45027.0</v>
      </c>
      <c r="O2249" s="1"/>
      <c r="P2249" s="1">
        <v>8.33</v>
      </c>
      <c r="Q2249" s="1">
        <v>600000.0</v>
      </c>
      <c r="R2249" s="1">
        <v>300000.0</v>
      </c>
      <c r="S2249" s="10">
        <v>45117.0</v>
      </c>
      <c r="V2249" s="5">
        <v>24990.0</v>
      </c>
      <c r="W2249" s="11">
        <v>29488.199999999997</v>
      </c>
      <c r="Z2249" s="5">
        <v>18742.5</v>
      </c>
      <c r="AB2249" s="1"/>
      <c r="AC2249" s="1" t="s">
        <v>45</v>
      </c>
      <c r="AD2249" s="12" t="s">
        <v>47</v>
      </c>
      <c r="AE2249" s="12" t="s">
        <v>47</v>
      </c>
      <c r="AF2249" s="12" t="s">
        <v>47</v>
      </c>
    </row>
    <row r="2250">
      <c r="A2250" s="1" t="s">
        <v>3263</v>
      </c>
      <c r="B2250" s="7"/>
      <c r="C2250" s="1" t="s">
        <v>156</v>
      </c>
      <c r="D2250" s="1" t="s">
        <v>96</v>
      </c>
      <c r="E2250" s="1" t="s">
        <v>77</v>
      </c>
      <c r="F2250" s="1" t="s">
        <v>105</v>
      </c>
      <c r="G2250" s="1" t="s">
        <v>40</v>
      </c>
      <c r="H2250" s="1" t="s">
        <v>41</v>
      </c>
      <c r="I2250" s="1" t="s">
        <v>42</v>
      </c>
      <c r="J2250" s="1"/>
      <c r="K2250" s="1" t="s">
        <v>3264</v>
      </c>
      <c r="L2250" s="1" t="s">
        <v>99</v>
      </c>
      <c r="M2250" s="9">
        <v>45049.0</v>
      </c>
      <c r="N2250" s="9">
        <v>45187.0</v>
      </c>
      <c r="O2250" s="1"/>
      <c r="P2250" s="1">
        <v>8.33</v>
      </c>
      <c r="Q2250" s="1">
        <v>300000.0</v>
      </c>
      <c r="R2250" s="1">
        <v>300000.0</v>
      </c>
      <c r="S2250" s="10">
        <v>45277.0</v>
      </c>
      <c r="V2250" s="5">
        <v>24990.0</v>
      </c>
      <c r="W2250" s="11">
        <v>29488.199999999997</v>
      </c>
      <c r="Z2250" s="5">
        <v>18742.5</v>
      </c>
      <c r="AB2250" s="1"/>
      <c r="AC2250" s="1" t="s">
        <v>45</v>
      </c>
      <c r="AD2250" s="12" t="s">
        <v>47</v>
      </c>
      <c r="AE2250" s="12" t="s">
        <v>47</v>
      </c>
      <c r="AF2250" s="12" t="s">
        <v>47</v>
      </c>
    </row>
    <row r="2251">
      <c r="A2251" s="1" t="s">
        <v>3263</v>
      </c>
      <c r="B2251" s="7"/>
      <c r="C2251" s="1" t="s">
        <v>156</v>
      </c>
      <c r="D2251" s="1" t="s">
        <v>96</v>
      </c>
      <c r="E2251" s="1" t="s">
        <v>77</v>
      </c>
      <c r="F2251" s="1" t="s">
        <v>105</v>
      </c>
      <c r="G2251" s="1" t="s">
        <v>40</v>
      </c>
      <c r="H2251" s="1" t="s">
        <v>41</v>
      </c>
      <c r="I2251" s="1" t="s">
        <v>42</v>
      </c>
      <c r="J2251" s="1"/>
      <c r="K2251" s="1" t="s">
        <v>3264</v>
      </c>
      <c r="L2251" s="1" t="s">
        <v>99</v>
      </c>
      <c r="M2251" s="9">
        <v>45049.0</v>
      </c>
      <c r="N2251" s="9">
        <v>45049.0</v>
      </c>
      <c r="O2251" s="1"/>
      <c r="P2251" s="1">
        <v>8.33</v>
      </c>
      <c r="Q2251" s="1">
        <v>300000.0</v>
      </c>
      <c r="R2251" s="1">
        <v>300000.0</v>
      </c>
      <c r="S2251" s="10">
        <v>45139.0</v>
      </c>
      <c r="V2251" s="5">
        <v>24990.0</v>
      </c>
      <c r="W2251" s="11">
        <v>29488.199999999997</v>
      </c>
      <c r="Z2251" s="5">
        <v>18742.5</v>
      </c>
      <c r="AB2251" s="1"/>
      <c r="AC2251" s="1" t="s">
        <v>45</v>
      </c>
      <c r="AD2251" s="12" t="s">
        <v>47</v>
      </c>
      <c r="AE2251" s="12" t="s">
        <v>47</v>
      </c>
      <c r="AF2251" s="12" t="s">
        <v>47</v>
      </c>
    </row>
    <row r="2252">
      <c r="A2252" s="1" t="s">
        <v>3274</v>
      </c>
      <c r="B2252" s="7"/>
      <c r="C2252" s="1" t="s">
        <v>36</v>
      </c>
      <c r="D2252" s="1" t="s">
        <v>96</v>
      </c>
      <c r="E2252" s="1" t="s">
        <v>38</v>
      </c>
      <c r="F2252" s="1" t="s">
        <v>2101</v>
      </c>
      <c r="G2252" s="1" t="s">
        <v>339</v>
      </c>
      <c r="H2252" s="1" t="s">
        <v>339</v>
      </c>
      <c r="I2252" s="1" t="s">
        <v>209</v>
      </c>
      <c r="J2252" s="1"/>
      <c r="K2252" s="1" t="s">
        <v>3275</v>
      </c>
      <c r="L2252" s="1" t="s">
        <v>99</v>
      </c>
      <c r="M2252" s="9">
        <v>44933.0</v>
      </c>
      <c r="N2252" s="9">
        <v>44986.0</v>
      </c>
      <c r="O2252" s="1"/>
      <c r="P2252" s="1">
        <v>8.33</v>
      </c>
      <c r="Q2252" s="1">
        <v>100000.0</v>
      </c>
      <c r="R2252" s="1">
        <v>330000.0</v>
      </c>
      <c r="S2252" s="9">
        <v>44986.0</v>
      </c>
      <c r="T2252" s="9">
        <v>44991.0</v>
      </c>
      <c r="U2252" s="1" t="s">
        <v>3276</v>
      </c>
      <c r="V2252" s="5">
        <v>27489.0</v>
      </c>
      <c r="W2252" s="11">
        <v>32437.019999999997</v>
      </c>
      <c r="X2252" s="9">
        <v>45065.0</v>
      </c>
      <c r="Y2252" s="5">
        <v>32437.019999999997</v>
      </c>
      <c r="Z2252" s="5">
        <v>20616.75</v>
      </c>
      <c r="AA2252" s="9">
        <v>45077.0</v>
      </c>
      <c r="AB2252" s="1" t="s">
        <v>3277</v>
      </c>
      <c r="AC2252" s="1" t="s">
        <v>55</v>
      </c>
      <c r="AD2252" s="12" t="s">
        <v>46</v>
      </c>
      <c r="AE2252" s="12" t="s">
        <v>46</v>
      </c>
      <c r="AF2252" s="12" t="s">
        <v>46</v>
      </c>
      <c r="AG2252" s="12" t="s">
        <v>46</v>
      </c>
      <c r="AH2252" s="12" t="s">
        <v>47</v>
      </c>
      <c r="AI2252" s="12" t="s">
        <v>47</v>
      </c>
    </row>
    <row r="2253">
      <c r="A2253" s="1" t="s">
        <v>3278</v>
      </c>
      <c r="B2253" s="7"/>
      <c r="C2253" s="1" t="s">
        <v>132</v>
      </c>
      <c r="D2253" s="1" t="s">
        <v>96</v>
      </c>
      <c r="E2253" s="1" t="s">
        <v>77</v>
      </c>
      <c r="F2253" s="1" t="s">
        <v>366</v>
      </c>
      <c r="G2253" s="1" t="s">
        <v>152</v>
      </c>
      <c r="H2253" s="1" t="s">
        <v>153</v>
      </c>
      <c r="I2253" s="1" t="s">
        <v>42</v>
      </c>
      <c r="J2253" s="1"/>
      <c r="K2253" s="1" t="s">
        <v>3279</v>
      </c>
      <c r="L2253" s="1" t="s">
        <v>53</v>
      </c>
      <c r="M2253" s="9">
        <v>44652.0</v>
      </c>
      <c r="N2253" s="9">
        <v>45294.0</v>
      </c>
      <c r="O2253" s="1"/>
      <c r="P2253" s="1">
        <v>8.33</v>
      </c>
      <c r="Q2253" s="1">
        <v>500000.0</v>
      </c>
      <c r="R2253" s="1">
        <v>300000.0</v>
      </c>
      <c r="S2253" s="10">
        <v>45324.0</v>
      </c>
      <c r="V2253" s="5">
        <v>24990.0</v>
      </c>
      <c r="W2253" s="11">
        <v>29488.199999999997</v>
      </c>
      <c r="Z2253" s="5">
        <v>18742.5</v>
      </c>
      <c r="AC2253" s="1" t="s">
        <v>45</v>
      </c>
      <c r="AD2253" s="12" t="s">
        <v>46</v>
      </c>
      <c r="AE2253" s="12" t="s">
        <v>47</v>
      </c>
      <c r="AF2253" s="12" t="s">
        <v>47</v>
      </c>
    </row>
    <row r="2254">
      <c r="A2254" s="1" t="s">
        <v>3280</v>
      </c>
      <c r="B2254" s="7"/>
      <c r="C2254" s="1" t="s">
        <v>36</v>
      </c>
      <c r="D2254" s="1" t="s">
        <v>37</v>
      </c>
      <c r="E2254" s="1" t="s">
        <v>38</v>
      </c>
      <c r="F2254" s="1" t="s">
        <v>240</v>
      </c>
      <c r="G2254" s="1" t="s">
        <v>789</v>
      </c>
      <c r="H2254" s="1" t="s">
        <v>790</v>
      </c>
      <c r="I2254" s="1" t="s">
        <v>42</v>
      </c>
      <c r="J2254" s="1"/>
      <c r="K2254" s="1" t="s">
        <v>3281</v>
      </c>
      <c r="L2254" s="1" t="s">
        <v>150</v>
      </c>
      <c r="M2254" s="9">
        <v>44652.0</v>
      </c>
      <c r="N2254" s="9">
        <v>44664.0</v>
      </c>
      <c r="O2254" s="1"/>
      <c r="P2254" s="1">
        <v>8.33</v>
      </c>
      <c r="Q2254" s="1">
        <v>700000.0</v>
      </c>
      <c r="R2254" s="1">
        <v>775800.0</v>
      </c>
      <c r="S2254" s="9">
        <v>44662.0</v>
      </c>
      <c r="T2254" s="9">
        <v>44664.0</v>
      </c>
      <c r="U2254" s="1" t="s">
        <v>3282</v>
      </c>
      <c r="V2254" s="5">
        <v>64624.14</v>
      </c>
      <c r="W2254" s="11">
        <v>76256.4852</v>
      </c>
      <c r="X2254" s="9"/>
      <c r="Y2254" s="5"/>
      <c r="Z2254" s="5">
        <v>48468.104999999996</v>
      </c>
      <c r="AA2254" s="9"/>
      <c r="AC2254" s="1" t="s">
        <v>162</v>
      </c>
      <c r="AD2254" s="12" t="s">
        <v>46</v>
      </c>
      <c r="AE2254" s="12" t="s">
        <v>46</v>
      </c>
      <c r="AF2254" s="12" t="s">
        <v>46</v>
      </c>
      <c r="AG2254" s="12" t="s">
        <v>46</v>
      </c>
    </row>
    <row r="2255">
      <c r="A2255" s="1" t="s">
        <v>3280</v>
      </c>
      <c r="B2255" s="7"/>
      <c r="C2255" s="1" t="s">
        <v>36</v>
      </c>
      <c r="D2255" s="1" t="s">
        <v>37</v>
      </c>
      <c r="E2255" s="1" t="s">
        <v>38</v>
      </c>
      <c r="F2255" s="1" t="s">
        <v>240</v>
      </c>
      <c r="G2255" s="1" t="s">
        <v>789</v>
      </c>
      <c r="H2255" s="1" t="s">
        <v>790</v>
      </c>
      <c r="I2255" s="1" t="s">
        <v>42</v>
      </c>
      <c r="J2255" s="1"/>
      <c r="K2255" s="1" t="s">
        <v>3281</v>
      </c>
      <c r="L2255" s="1" t="s">
        <v>150</v>
      </c>
      <c r="M2255" s="9">
        <v>44652.0</v>
      </c>
      <c r="N2255" s="9">
        <v>44694.0</v>
      </c>
      <c r="O2255" s="1"/>
      <c r="P2255" s="1">
        <v>8.33</v>
      </c>
      <c r="Q2255" s="1">
        <v>500000.0</v>
      </c>
      <c r="R2255" s="1">
        <v>800987.0</v>
      </c>
      <c r="S2255" s="9">
        <v>44662.0</v>
      </c>
      <c r="T2255" s="9">
        <v>44694.0</v>
      </c>
      <c r="U2255" s="1" t="s">
        <v>3283</v>
      </c>
      <c r="V2255" s="5">
        <v>66722.2171</v>
      </c>
      <c r="W2255" s="11">
        <v>78732.21617799999</v>
      </c>
      <c r="X2255" s="9">
        <v>44707.0</v>
      </c>
      <c r="Y2255" s="5">
        <v>72059.99446799999</v>
      </c>
      <c r="Z2255" s="5">
        <v>50041.66282499999</v>
      </c>
      <c r="AA2255" s="9">
        <v>44761.0</v>
      </c>
      <c r="AB2255" s="1" t="s">
        <v>3284</v>
      </c>
      <c r="AC2255" s="1" t="s">
        <v>55</v>
      </c>
      <c r="AD2255" s="12" t="s">
        <v>46</v>
      </c>
      <c r="AE2255" s="12" t="s">
        <v>46</v>
      </c>
      <c r="AF2255" s="12" t="s">
        <v>46</v>
      </c>
      <c r="AG2255" s="12" t="s">
        <v>46</v>
      </c>
      <c r="AH2255" s="12" t="s">
        <v>46</v>
      </c>
      <c r="AI2255" s="12" t="s">
        <v>46</v>
      </c>
    </row>
    <row r="2256">
      <c r="A2256" s="1" t="s">
        <v>3285</v>
      </c>
      <c r="B2256" s="7"/>
      <c r="C2256" s="1" t="s">
        <v>36</v>
      </c>
      <c r="D2256" s="1" t="s">
        <v>37</v>
      </c>
      <c r="E2256" s="1" t="s">
        <v>113</v>
      </c>
      <c r="F2256" s="1" t="s">
        <v>344</v>
      </c>
      <c r="G2256" s="1" t="s">
        <v>152</v>
      </c>
      <c r="H2256" s="1" t="s">
        <v>153</v>
      </c>
      <c r="I2256" s="1" t="s">
        <v>42</v>
      </c>
      <c r="J2256" s="1"/>
      <c r="K2256" s="1" t="s">
        <v>3286</v>
      </c>
      <c r="L2256" s="1" t="s">
        <v>53</v>
      </c>
      <c r="M2256" s="9">
        <v>44652.0</v>
      </c>
      <c r="N2256" s="9">
        <v>45292.0</v>
      </c>
      <c r="O2256" s="1"/>
      <c r="P2256" s="1">
        <v>8.33</v>
      </c>
      <c r="Q2256" s="1">
        <v>700000.0</v>
      </c>
      <c r="R2256" s="1">
        <v>700000.0</v>
      </c>
      <c r="S2256" s="9">
        <v>45323.0</v>
      </c>
      <c r="T2256" s="9">
        <v>45324.0</v>
      </c>
      <c r="U2256" s="1" t="s">
        <v>3287</v>
      </c>
      <c r="V2256" s="5">
        <v>58310.0</v>
      </c>
      <c r="W2256" s="11">
        <v>68805.8</v>
      </c>
      <c r="X2256" s="9">
        <v>45359.0</v>
      </c>
      <c r="Y2256" s="5">
        <v>62974.8</v>
      </c>
      <c r="Z2256" s="5">
        <v>43732.5</v>
      </c>
      <c r="AA2256" s="9">
        <v>45370.0</v>
      </c>
      <c r="AB2256" s="1" t="s">
        <v>3288</v>
      </c>
      <c r="AC2256" s="1" t="s">
        <v>55</v>
      </c>
      <c r="AD2256" s="12" t="s">
        <v>46</v>
      </c>
      <c r="AE2256" s="12" t="s">
        <v>47</v>
      </c>
      <c r="AF2256" s="12" t="s">
        <v>47</v>
      </c>
      <c r="AG2256" s="12" t="s">
        <v>47</v>
      </c>
      <c r="AH2256" s="12" t="s">
        <v>47</v>
      </c>
      <c r="AI2256" s="12" t="s">
        <v>47</v>
      </c>
    </row>
    <row r="2257">
      <c r="A2257" s="1" t="s">
        <v>3289</v>
      </c>
      <c r="B2257" s="7"/>
      <c r="C2257" s="1" t="s">
        <v>36</v>
      </c>
      <c r="D2257" s="1" t="s">
        <v>96</v>
      </c>
      <c r="E2257" s="1" t="s">
        <v>666</v>
      </c>
      <c r="F2257" s="1" t="s">
        <v>126</v>
      </c>
      <c r="G2257" s="1" t="s">
        <v>196</v>
      </c>
      <c r="H2257" s="1" t="s">
        <v>197</v>
      </c>
      <c r="I2257" s="1" t="s">
        <v>42</v>
      </c>
      <c r="J2257" s="1"/>
      <c r="K2257" s="1" t="s">
        <v>3290</v>
      </c>
      <c r="L2257" s="1" t="s">
        <v>150</v>
      </c>
      <c r="M2257" s="9">
        <v>44656.0</v>
      </c>
      <c r="N2257" s="9">
        <v>44685.0</v>
      </c>
      <c r="O2257" s="1"/>
      <c r="P2257" s="1">
        <v>8.33</v>
      </c>
      <c r="Q2257" s="1">
        <v>300000.0</v>
      </c>
      <c r="R2257" s="1">
        <v>548772.0</v>
      </c>
      <c r="S2257" s="9">
        <v>45037.0</v>
      </c>
      <c r="T2257" s="9">
        <v>45045.0</v>
      </c>
      <c r="U2257" s="1" t="s">
        <v>3291</v>
      </c>
      <c r="V2257" s="5">
        <v>45712.707599999994</v>
      </c>
      <c r="W2257" s="11">
        <v>53940.99496799999</v>
      </c>
      <c r="X2257" s="9">
        <v>45117.0</v>
      </c>
      <c r="Y2257" s="5">
        <v>49369.72420799999</v>
      </c>
      <c r="Z2257" s="5">
        <v>34284.530699999996</v>
      </c>
      <c r="AA2257" s="9">
        <v>45120.0</v>
      </c>
      <c r="AB2257" s="1" t="s">
        <v>3292</v>
      </c>
      <c r="AC2257" s="1" t="s">
        <v>55</v>
      </c>
      <c r="AD2257" s="12" t="s">
        <v>46</v>
      </c>
      <c r="AE2257" s="12" t="s">
        <v>46</v>
      </c>
      <c r="AF2257" s="12" t="s">
        <v>47</v>
      </c>
      <c r="AG2257" s="12" t="s">
        <v>47</v>
      </c>
      <c r="AH2257" s="12" t="s">
        <v>47</v>
      </c>
      <c r="AI2257" s="12" t="s">
        <v>47</v>
      </c>
    </row>
    <row r="2258">
      <c r="A2258" s="1" t="s">
        <v>3289</v>
      </c>
      <c r="B2258" s="7"/>
      <c r="C2258" s="1" t="s">
        <v>36</v>
      </c>
      <c r="D2258" s="1" t="s">
        <v>96</v>
      </c>
      <c r="E2258" s="1" t="s">
        <v>77</v>
      </c>
      <c r="F2258" s="1" t="s">
        <v>133</v>
      </c>
      <c r="G2258" s="1" t="s">
        <v>196</v>
      </c>
      <c r="H2258" s="1" t="s">
        <v>197</v>
      </c>
      <c r="I2258" s="1" t="s">
        <v>42</v>
      </c>
      <c r="J2258" s="1"/>
      <c r="K2258" s="1" t="s">
        <v>3290</v>
      </c>
      <c r="L2258" s="1" t="s">
        <v>150</v>
      </c>
      <c r="M2258" s="9">
        <v>44656.0</v>
      </c>
      <c r="N2258" s="9">
        <v>44656.0</v>
      </c>
      <c r="O2258" s="1"/>
      <c r="P2258" s="1">
        <v>8.33</v>
      </c>
      <c r="Q2258" s="1">
        <v>100000.0</v>
      </c>
      <c r="R2258" s="1">
        <v>300000.0</v>
      </c>
      <c r="S2258" s="10">
        <v>44746.0</v>
      </c>
      <c r="V2258" s="5">
        <v>24990.0</v>
      </c>
      <c r="W2258" s="11">
        <v>29488.199999999997</v>
      </c>
      <c r="Z2258" s="5">
        <v>18742.5</v>
      </c>
      <c r="AB2258" s="1"/>
      <c r="AC2258" s="1" t="s">
        <v>45</v>
      </c>
      <c r="AD2258" s="12" t="s">
        <v>46</v>
      </c>
      <c r="AE2258" s="12" t="s">
        <v>46</v>
      </c>
      <c r="AF2258" s="12" t="s">
        <v>46</v>
      </c>
    </row>
    <row r="2259">
      <c r="A2259" s="1" t="s">
        <v>3289</v>
      </c>
      <c r="B2259" s="7"/>
      <c r="C2259" s="1" t="s">
        <v>36</v>
      </c>
      <c r="D2259" s="1" t="s">
        <v>96</v>
      </c>
      <c r="E2259" s="1" t="s">
        <v>77</v>
      </c>
      <c r="F2259" s="1" t="s">
        <v>133</v>
      </c>
      <c r="G2259" s="1" t="s">
        <v>196</v>
      </c>
      <c r="H2259" s="1" t="s">
        <v>197</v>
      </c>
      <c r="I2259" s="1" t="s">
        <v>42</v>
      </c>
      <c r="J2259" s="1"/>
      <c r="K2259" s="1" t="s">
        <v>3290</v>
      </c>
      <c r="L2259" s="1" t="s">
        <v>150</v>
      </c>
      <c r="M2259" s="9">
        <v>44656.0</v>
      </c>
      <c r="N2259" s="9">
        <v>44656.0</v>
      </c>
      <c r="O2259" s="1"/>
      <c r="P2259" s="1">
        <v>8.33</v>
      </c>
      <c r="Q2259" s="1">
        <v>100000.0</v>
      </c>
      <c r="R2259" s="1">
        <v>300000.0</v>
      </c>
      <c r="S2259" s="10">
        <v>44686.0</v>
      </c>
      <c r="V2259" s="5">
        <v>24990.0</v>
      </c>
      <c r="W2259" s="11">
        <v>29488.199999999997</v>
      </c>
      <c r="Z2259" s="5">
        <v>18742.5</v>
      </c>
      <c r="AB2259" s="1"/>
      <c r="AC2259" s="1" t="s">
        <v>45</v>
      </c>
      <c r="AD2259" s="12" t="s">
        <v>46</v>
      </c>
      <c r="AE2259" s="12" t="s">
        <v>46</v>
      </c>
      <c r="AF2259" s="12" t="s">
        <v>46</v>
      </c>
    </row>
    <row r="2260">
      <c r="A2260" s="1" t="s">
        <v>3289</v>
      </c>
      <c r="B2260" s="7"/>
      <c r="C2260" s="1" t="s">
        <v>36</v>
      </c>
      <c r="D2260" s="1" t="s">
        <v>96</v>
      </c>
      <c r="E2260" s="1" t="s">
        <v>77</v>
      </c>
      <c r="F2260" s="1" t="s">
        <v>133</v>
      </c>
      <c r="G2260" s="1" t="s">
        <v>196</v>
      </c>
      <c r="H2260" s="1" t="s">
        <v>197</v>
      </c>
      <c r="I2260" s="1" t="s">
        <v>42</v>
      </c>
      <c r="J2260" s="1"/>
      <c r="K2260" s="1" t="s">
        <v>3290</v>
      </c>
      <c r="L2260" s="1" t="s">
        <v>150</v>
      </c>
      <c r="M2260" s="9">
        <v>44656.0</v>
      </c>
      <c r="N2260" s="9">
        <v>44656.0</v>
      </c>
      <c r="O2260" s="1"/>
      <c r="P2260" s="1">
        <v>8.33</v>
      </c>
      <c r="Q2260" s="1">
        <v>100000.0</v>
      </c>
      <c r="R2260" s="1">
        <v>300000.0</v>
      </c>
      <c r="S2260" s="10">
        <v>44686.0</v>
      </c>
      <c r="V2260" s="5">
        <v>24990.0</v>
      </c>
      <c r="W2260" s="11">
        <v>29488.199999999997</v>
      </c>
      <c r="Z2260" s="5">
        <v>18742.5</v>
      </c>
      <c r="AB2260" s="1"/>
      <c r="AC2260" s="1" t="s">
        <v>45</v>
      </c>
      <c r="AD2260" s="12" t="s">
        <v>46</v>
      </c>
      <c r="AE2260" s="12" t="s">
        <v>46</v>
      </c>
      <c r="AF2260" s="12" t="s">
        <v>46</v>
      </c>
    </row>
    <row r="2261">
      <c r="A2261" s="1" t="s">
        <v>3289</v>
      </c>
      <c r="B2261" s="7"/>
      <c r="C2261" s="1" t="s">
        <v>36</v>
      </c>
      <c r="D2261" s="1" t="s">
        <v>96</v>
      </c>
      <c r="E2261" s="1" t="s">
        <v>77</v>
      </c>
      <c r="F2261" s="1" t="s">
        <v>133</v>
      </c>
      <c r="G2261" s="1" t="s">
        <v>196</v>
      </c>
      <c r="H2261" s="1" t="s">
        <v>197</v>
      </c>
      <c r="I2261" s="1" t="s">
        <v>42</v>
      </c>
      <c r="J2261" s="1"/>
      <c r="K2261" s="1" t="s">
        <v>3290</v>
      </c>
      <c r="L2261" s="1" t="s">
        <v>150</v>
      </c>
      <c r="M2261" s="9">
        <v>44656.0</v>
      </c>
      <c r="N2261" s="9">
        <v>44656.0</v>
      </c>
      <c r="O2261" s="1"/>
      <c r="P2261" s="1">
        <v>8.33</v>
      </c>
      <c r="Q2261" s="1">
        <v>100000.0</v>
      </c>
      <c r="R2261" s="1">
        <v>300000.0</v>
      </c>
      <c r="S2261" s="10">
        <v>44686.0</v>
      </c>
      <c r="V2261" s="5">
        <v>24990.0</v>
      </c>
      <c r="W2261" s="11">
        <v>29488.199999999997</v>
      </c>
      <c r="Z2261" s="5">
        <v>18742.5</v>
      </c>
      <c r="AB2261" s="1"/>
      <c r="AC2261" s="1" t="s">
        <v>45</v>
      </c>
      <c r="AD2261" s="12" t="s">
        <v>46</v>
      </c>
      <c r="AE2261" s="12" t="s">
        <v>46</v>
      </c>
      <c r="AF2261" s="12" t="s">
        <v>46</v>
      </c>
    </row>
    <row r="2262">
      <c r="A2262" s="1" t="s">
        <v>3289</v>
      </c>
      <c r="B2262" s="7"/>
      <c r="C2262" s="1" t="s">
        <v>36</v>
      </c>
      <c r="D2262" s="1" t="s">
        <v>96</v>
      </c>
      <c r="E2262" s="1" t="s">
        <v>77</v>
      </c>
      <c r="F2262" s="1" t="s">
        <v>133</v>
      </c>
      <c r="G2262" s="1" t="s">
        <v>196</v>
      </c>
      <c r="H2262" s="1" t="s">
        <v>197</v>
      </c>
      <c r="I2262" s="1" t="s">
        <v>42</v>
      </c>
      <c r="J2262" s="1"/>
      <c r="K2262" s="1" t="s">
        <v>3290</v>
      </c>
      <c r="L2262" s="1" t="s">
        <v>150</v>
      </c>
      <c r="M2262" s="9">
        <v>44656.0</v>
      </c>
      <c r="N2262" s="9">
        <v>44656.0</v>
      </c>
      <c r="O2262" s="1"/>
      <c r="P2262" s="1">
        <v>8.33</v>
      </c>
      <c r="Q2262" s="1">
        <v>100000.0</v>
      </c>
      <c r="R2262" s="1">
        <v>300000.0</v>
      </c>
      <c r="S2262" s="10">
        <v>44686.0</v>
      </c>
      <c r="V2262" s="5">
        <v>24990.0</v>
      </c>
      <c r="W2262" s="11">
        <v>29488.199999999997</v>
      </c>
      <c r="Z2262" s="5">
        <v>18742.5</v>
      </c>
      <c r="AC2262" s="1" t="s">
        <v>45</v>
      </c>
      <c r="AD2262" s="12" t="s">
        <v>46</v>
      </c>
      <c r="AE2262" s="12" t="s">
        <v>46</v>
      </c>
      <c r="AF2262" s="12" t="s">
        <v>46</v>
      </c>
    </row>
    <row r="2263">
      <c r="A2263" s="1" t="s">
        <v>3289</v>
      </c>
      <c r="B2263" s="7"/>
      <c r="C2263" s="1" t="s">
        <v>36</v>
      </c>
      <c r="D2263" s="1" t="s">
        <v>96</v>
      </c>
      <c r="E2263" s="1" t="s">
        <v>77</v>
      </c>
      <c r="F2263" s="1" t="s">
        <v>133</v>
      </c>
      <c r="G2263" s="1" t="s">
        <v>196</v>
      </c>
      <c r="H2263" s="1" t="s">
        <v>197</v>
      </c>
      <c r="I2263" s="1" t="s">
        <v>42</v>
      </c>
      <c r="J2263" s="1"/>
      <c r="K2263" s="1" t="s">
        <v>3290</v>
      </c>
      <c r="L2263" s="1" t="s">
        <v>150</v>
      </c>
      <c r="M2263" s="9">
        <v>44656.0</v>
      </c>
      <c r="N2263" s="9">
        <v>44656.0</v>
      </c>
      <c r="O2263" s="1"/>
      <c r="P2263" s="1">
        <v>8.33</v>
      </c>
      <c r="Q2263" s="1">
        <v>100000.0</v>
      </c>
      <c r="R2263" s="1">
        <v>300000.0</v>
      </c>
      <c r="S2263" s="10">
        <v>44686.0</v>
      </c>
      <c r="V2263" s="5">
        <v>24990.0</v>
      </c>
      <c r="W2263" s="11">
        <v>29488.199999999997</v>
      </c>
      <c r="Z2263" s="5">
        <v>18742.5</v>
      </c>
      <c r="AC2263" s="1" t="s">
        <v>45</v>
      </c>
      <c r="AD2263" s="12" t="s">
        <v>46</v>
      </c>
      <c r="AE2263" s="12" t="s">
        <v>46</v>
      </c>
      <c r="AF2263" s="12" t="s">
        <v>46</v>
      </c>
    </row>
    <row r="2264">
      <c r="A2264" s="1" t="s">
        <v>3293</v>
      </c>
      <c r="B2264" s="7"/>
      <c r="C2264" s="1" t="s">
        <v>36</v>
      </c>
      <c r="D2264" s="1" t="s">
        <v>96</v>
      </c>
      <c r="E2264" s="1" t="s">
        <v>212</v>
      </c>
      <c r="F2264" s="1" t="s">
        <v>1199</v>
      </c>
      <c r="G2264" s="1" t="s">
        <v>616</v>
      </c>
      <c r="H2264" s="1" t="s">
        <v>617</v>
      </c>
      <c r="I2264" s="1" t="s">
        <v>42</v>
      </c>
      <c r="J2264" s="1"/>
      <c r="K2264" s="1" t="s">
        <v>3294</v>
      </c>
      <c r="L2264" s="1" t="s">
        <v>99</v>
      </c>
      <c r="M2264" s="9">
        <v>44870.0</v>
      </c>
      <c r="N2264" s="9">
        <v>44870.0</v>
      </c>
      <c r="O2264" s="1"/>
      <c r="P2264" s="1">
        <v>8.33</v>
      </c>
      <c r="Q2264" s="1">
        <v>300000.0</v>
      </c>
      <c r="R2264" s="1">
        <v>300000.0</v>
      </c>
      <c r="S2264" s="10">
        <v>44960.0</v>
      </c>
      <c r="V2264" s="5">
        <v>24990.0</v>
      </c>
      <c r="W2264" s="11">
        <v>29488.199999999997</v>
      </c>
      <c r="Z2264" s="5">
        <v>18742.5</v>
      </c>
      <c r="AB2264" s="1"/>
      <c r="AC2264" s="1" t="s">
        <v>45</v>
      </c>
      <c r="AD2264" s="12" t="s">
        <v>46</v>
      </c>
      <c r="AE2264" s="12" t="s">
        <v>46</v>
      </c>
      <c r="AF2264" s="12" t="s">
        <v>46</v>
      </c>
    </row>
    <row r="2265">
      <c r="A2265" s="1" t="s">
        <v>3295</v>
      </c>
      <c r="B2265" s="7"/>
      <c r="C2265" s="1" t="s">
        <v>36</v>
      </c>
      <c r="D2265" s="1" t="s">
        <v>102</v>
      </c>
      <c r="E2265" s="1" t="s">
        <v>77</v>
      </c>
      <c r="F2265" s="1" t="s">
        <v>514</v>
      </c>
      <c r="G2265" s="1" t="s">
        <v>221</v>
      </c>
      <c r="H2265" s="1" t="s">
        <v>222</v>
      </c>
      <c r="I2265" s="1" t="s">
        <v>42</v>
      </c>
      <c r="J2265" s="1"/>
      <c r="K2265" s="1" t="s">
        <v>3296</v>
      </c>
      <c r="L2265" s="1" t="s">
        <v>88</v>
      </c>
      <c r="M2265" s="9">
        <v>44652.0</v>
      </c>
      <c r="N2265" s="9">
        <v>45188.0</v>
      </c>
      <c r="O2265" s="1"/>
      <c r="P2265" s="1">
        <v>8.33</v>
      </c>
      <c r="Q2265" s="1">
        <v>900000.0</v>
      </c>
      <c r="R2265" s="1">
        <v>300000.0</v>
      </c>
      <c r="S2265" s="10">
        <v>45278.0</v>
      </c>
      <c r="V2265" s="5">
        <v>24990.0</v>
      </c>
      <c r="W2265" s="11">
        <v>29488.199999999997</v>
      </c>
      <c r="Z2265" s="5">
        <v>18742.5</v>
      </c>
      <c r="AB2265" s="1"/>
      <c r="AC2265" s="1" t="s">
        <v>45</v>
      </c>
      <c r="AD2265" s="12" t="s">
        <v>46</v>
      </c>
      <c r="AE2265" s="12" t="s">
        <v>47</v>
      </c>
      <c r="AF2265" s="12" t="s">
        <v>47</v>
      </c>
    </row>
    <row r="2266">
      <c r="A2266" s="1" t="s">
        <v>3295</v>
      </c>
      <c r="B2266" s="7"/>
      <c r="C2266" s="1" t="s">
        <v>36</v>
      </c>
      <c r="D2266" s="1" t="s">
        <v>102</v>
      </c>
      <c r="E2266" s="1" t="s">
        <v>77</v>
      </c>
      <c r="F2266" s="1" t="s">
        <v>514</v>
      </c>
      <c r="G2266" s="1" t="s">
        <v>221</v>
      </c>
      <c r="H2266" s="1" t="s">
        <v>222</v>
      </c>
      <c r="I2266" s="1" t="s">
        <v>42</v>
      </c>
      <c r="J2266" s="1"/>
      <c r="K2266" s="1" t="s">
        <v>3296</v>
      </c>
      <c r="L2266" s="1" t="s">
        <v>88</v>
      </c>
      <c r="M2266" s="9">
        <v>44652.0</v>
      </c>
      <c r="N2266" s="9">
        <v>45188.0</v>
      </c>
      <c r="O2266" s="1"/>
      <c r="P2266" s="1">
        <v>8.33</v>
      </c>
      <c r="Q2266" s="1">
        <v>900000.0</v>
      </c>
      <c r="R2266" s="1">
        <v>300000.0</v>
      </c>
      <c r="S2266" s="10">
        <v>45278.0</v>
      </c>
      <c r="V2266" s="5">
        <v>24990.0</v>
      </c>
      <c r="W2266" s="11">
        <v>29488.199999999997</v>
      </c>
      <c r="X2266" s="1"/>
      <c r="Y2266" s="1"/>
      <c r="Z2266" s="5">
        <v>18742.5</v>
      </c>
      <c r="AA2266" s="1"/>
      <c r="AB2266" s="1"/>
      <c r="AC2266" s="1" t="s">
        <v>45</v>
      </c>
      <c r="AD2266" s="12" t="s">
        <v>46</v>
      </c>
      <c r="AE2266" s="12" t="s">
        <v>47</v>
      </c>
      <c r="AF2266" s="12" t="s">
        <v>47</v>
      </c>
    </row>
    <row r="2267">
      <c r="A2267" s="1" t="s">
        <v>3297</v>
      </c>
      <c r="B2267" s="7"/>
      <c r="C2267" s="1" t="s">
        <v>36</v>
      </c>
      <c r="D2267" s="1" t="s">
        <v>50</v>
      </c>
      <c r="E2267" s="1" t="s">
        <v>77</v>
      </c>
      <c r="F2267" s="1" t="s">
        <v>1117</v>
      </c>
      <c r="G2267" s="1" t="s">
        <v>127</v>
      </c>
      <c r="H2267" s="1" t="s">
        <v>128</v>
      </c>
      <c r="I2267" s="1" t="s">
        <v>42</v>
      </c>
      <c r="J2267" s="1"/>
      <c r="K2267" s="1" t="s">
        <v>3298</v>
      </c>
      <c r="L2267" s="1" t="s">
        <v>99</v>
      </c>
      <c r="M2267" s="14">
        <v>45278.0</v>
      </c>
      <c r="N2267" s="14">
        <v>45278.0</v>
      </c>
      <c r="O2267" s="1"/>
      <c r="P2267" s="1">
        <v>8.33</v>
      </c>
      <c r="Q2267" s="1">
        <v>500000.0</v>
      </c>
      <c r="R2267" s="1">
        <v>300000.0</v>
      </c>
      <c r="S2267" s="15">
        <v>45368.0</v>
      </c>
      <c r="V2267" s="5">
        <v>24990.0</v>
      </c>
      <c r="W2267" s="11">
        <v>29488.199999999997</v>
      </c>
      <c r="Z2267" s="5">
        <v>18742.5</v>
      </c>
      <c r="AC2267" s="1" t="s">
        <v>45</v>
      </c>
      <c r="AD2267" s="12" t="s">
        <v>47</v>
      </c>
      <c r="AE2267" s="12" t="s">
        <v>47</v>
      </c>
      <c r="AF2267" s="12" t="s">
        <v>47</v>
      </c>
    </row>
    <row r="2268">
      <c r="A2268" s="1" t="s">
        <v>3299</v>
      </c>
      <c r="B2268" s="7"/>
      <c r="C2268" s="1" t="s">
        <v>132</v>
      </c>
      <c r="D2268" s="1" t="s">
        <v>37</v>
      </c>
      <c r="E2268" s="1" t="s">
        <v>77</v>
      </c>
      <c r="F2268" s="1" t="s">
        <v>105</v>
      </c>
      <c r="G2268" s="1" t="s">
        <v>152</v>
      </c>
      <c r="H2268" s="1" t="s">
        <v>317</v>
      </c>
      <c r="I2268" s="1" t="s">
        <v>209</v>
      </c>
      <c r="J2268" s="1"/>
      <c r="K2268" s="1" t="s">
        <v>3300</v>
      </c>
      <c r="L2268" s="1" t="s">
        <v>143</v>
      </c>
      <c r="M2268" s="9">
        <v>44958.0</v>
      </c>
      <c r="N2268" s="9">
        <v>44670.0</v>
      </c>
      <c r="O2268" s="1"/>
      <c r="P2268" s="1">
        <v>8.33</v>
      </c>
      <c r="Q2268" s="1">
        <v>500000.0</v>
      </c>
      <c r="R2268" s="1">
        <v>552000.0</v>
      </c>
      <c r="S2268" s="9">
        <v>44662.0</v>
      </c>
      <c r="T2268" s="9">
        <v>44670.0</v>
      </c>
      <c r="U2268" s="1" t="s">
        <v>3301</v>
      </c>
      <c r="V2268" s="5">
        <v>45981.6</v>
      </c>
      <c r="W2268" s="11">
        <v>54258.28799999999</v>
      </c>
      <c r="X2268" s="9">
        <v>44692.0</v>
      </c>
      <c r="Y2268" s="5">
        <v>49660.128</v>
      </c>
      <c r="Z2268" s="5">
        <v>34486.2</v>
      </c>
      <c r="AA2268" s="9">
        <v>44696.0</v>
      </c>
      <c r="AB2268" s="1" t="s">
        <v>3301</v>
      </c>
      <c r="AC2268" s="1" t="s">
        <v>55</v>
      </c>
      <c r="AD2268" s="12" t="s">
        <v>46</v>
      </c>
      <c r="AE2268" s="12" t="s">
        <v>46</v>
      </c>
      <c r="AF2268" s="12" t="s">
        <v>46</v>
      </c>
      <c r="AG2268" s="12" t="s">
        <v>46</v>
      </c>
      <c r="AH2268" s="12" t="s">
        <v>46</v>
      </c>
      <c r="AI2268" s="12" t="s">
        <v>46</v>
      </c>
    </row>
    <row r="2269">
      <c r="A2269" s="1" t="s">
        <v>3299</v>
      </c>
      <c r="B2269" s="7"/>
      <c r="C2269" s="1" t="s">
        <v>132</v>
      </c>
      <c r="D2269" s="1" t="s">
        <v>37</v>
      </c>
      <c r="E2269" s="1" t="s">
        <v>77</v>
      </c>
      <c r="F2269" s="1" t="s">
        <v>105</v>
      </c>
      <c r="G2269" s="1" t="s">
        <v>152</v>
      </c>
      <c r="H2269" s="1" t="s">
        <v>317</v>
      </c>
      <c r="I2269" s="1" t="s">
        <v>209</v>
      </c>
      <c r="J2269" s="1"/>
      <c r="K2269" s="1" t="s">
        <v>3300</v>
      </c>
      <c r="L2269" s="1" t="s">
        <v>143</v>
      </c>
      <c r="M2269" s="9">
        <v>44958.0</v>
      </c>
      <c r="N2269" s="9">
        <v>44958.0</v>
      </c>
      <c r="O2269" s="1"/>
      <c r="P2269" s="1">
        <v>8.33</v>
      </c>
      <c r="Q2269" s="1">
        <v>300000.0</v>
      </c>
      <c r="R2269" s="1">
        <v>300000.0</v>
      </c>
      <c r="S2269" s="10">
        <v>45048.0</v>
      </c>
      <c r="V2269" s="5">
        <v>24990.0</v>
      </c>
      <c r="W2269" s="11">
        <v>29488.199999999997</v>
      </c>
      <c r="Z2269" s="5">
        <v>18742.5</v>
      </c>
      <c r="AB2269" s="1"/>
      <c r="AC2269" s="1" t="s">
        <v>45</v>
      </c>
      <c r="AD2269" s="12" t="s">
        <v>46</v>
      </c>
      <c r="AE2269" s="12" t="s">
        <v>46</v>
      </c>
      <c r="AF2269" s="12" t="s">
        <v>47</v>
      </c>
    </row>
    <row r="2270">
      <c r="A2270" s="1" t="s">
        <v>3302</v>
      </c>
      <c r="B2270" s="7"/>
      <c r="C2270" s="1" t="s">
        <v>36</v>
      </c>
      <c r="D2270" s="1" t="s">
        <v>96</v>
      </c>
      <c r="E2270" s="1" t="s">
        <v>77</v>
      </c>
      <c r="F2270" s="1" t="s">
        <v>727</v>
      </c>
      <c r="G2270" s="1" t="s">
        <v>134</v>
      </c>
      <c r="H2270" s="1" t="s">
        <v>135</v>
      </c>
      <c r="I2270" s="1" t="s">
        <v>123</v>
      </c>
      <c r="J2270" s="1"/>
      <c r="K2270" s="1" t="s">
        <v>3303</v>
      </c>
      <c r="L2270" s="1" t="s">
        <v>99</v>
      </c>
      <c r="M2270" s="9">
        <v>44742.0</v>
      </c>
      <c r="N2270" s="9">
        <v>44990.0</v>
      </c>
      <c r="O2270" s="1"/>
      <c r="P2270" s="1">
        <v>8.33</v>
      </c>
      <c r="Q2270" s="1">
        <v>500000.0</v>
      </c>
      <c r="R2270" s="1">
        <v>300000.0</v>
      </c>
      <c r="S2270" s="10">
        <v>45080.0</v>
      </c>
      <c r="V2270" s="5">
        <v>24990.0</v>
      </c>
      <c r="W2270" s="11">
        <v>29488.199999999997</v>
      </c>
      <c r="Z2270" s="5">
        <v>18742.5</v>
      </c>
      <c r="AB2270" s="1"/>
      <c r="AC2270" s="1" t="s">
        <v>45</v>
      </c>
      <c r="AD2270" s="12" t="s">
        <v>46</v>
      </c>
      <c r="AE2270" s="12" t="s">
        <v>46</v>
      </c>
      <c r="AF2270" s="12" t="s">
        <v>47</v>
      </c>
    </row>
    <row r="2271">
      <c r="A2271" s="1" t="s">
        <v>3304</v>
      </c>
      <c r="B2271" s="7"/>
      <c r="C2271" s="1" t="s">
        <v>36</v>
      </c>
      <c r="D2271" s="1" t="s">
        <v>50</v>
      </c>
      <c r="E2271" s="1" t="s">
        <v>212</v>
      </c>
      <c r="F2271" s="1" t="s">
        <v>2405</v>
      </c>
      <c r="G2271" s="1" t="s">
        <v>152</v>
      </c>
      <c r="H2271" s="1" t="s">
        <v>153</v>
      </c>
      <c r="I2271" s="1" t="s">
        <v>123</v>
      </c>
      <c r="J2271" s="1"/>
      <c r="K2271" s="1" t="s">
        <v>3305</v>
      </c>
      <c r="L2271" s="1" t="s">
        <v>53</v>
      </c>
      <c r="M2271" s="9">
        <v>44742.0</v>
      </c>
      <c r="N2271" s="14">
        <v>44882.0</v>
      </c>
      <c r="O2271" s="9">
        <v>44594.0</v>
      </c>
      <c r="P2271" s="1">
        <v>8.33</v>
      </c>
      <c r="Q2271" s="1">
        <v>600000.0</v>
      </c>
      <c r="R2271" s="1">
        <v>300000.0</v>
      </c>
      <c r="S2271" s="15">
        <v>44972.0</v>
      </c>
      <c r="V2271" s="5">
        <v>24990.0</v>
      </c>
      <c r="W2271" s="11">
        <v>29488.199999999997</v>
      </c>
      <c r="Z2271" s="5">
        <v>18742.5</v>
      </c>
      <c r="AB2271" s="1"/>
      <c r="AC2271" s="1" t="s">
        <v>45</v>
      </c>
      <c r="AD2271" s="12" t="s">
        <v>46</v>
      </c>
      <c r="AE2271" s="12" t="s">
        <v>46</v>
      </c>
      <c r="AF2271" s="12" t="s">
        <v>46</v>
      </c>
    </row>
    <row r="2272">
      <c r="A2272" s="1" t="s">
        <v>3306</v>
      </c>
      <c r="B2272" s="7"/>
      <c r="C2272" s="1" t="s">
        <v>132</v>
      </c>
      <c r="D2272" s="1" t="s">
        <v>96</v>
      </c>
      <c r="E2272" s="1" t="s">
        <v>82</v>
      </c>
      <c r="F2272" s="1" t="s">
        <v>2207</v>
      </c>
      <c r="G2272" s="1" t="s">
        <v>310</v>
      </c>
      <c r="H2272" s="1" t="s">
        <v>311</v>
      </c>
      <c r="I2272" s="1" t="s">
        <v>290</v>
      </c>
      <c r="J2272" s="1"/>
      <c r="K2272" s="1" t="s">
        <v>3307</v>
      </c>
      <c r="L2272" s="1" t="s">
        <v>99</v>
      </c>
      <c r="M2272" s="9">
        <v>44743.0</v>
      </c>
      <c r="N2272" s="9">
        <v>44833.0</v>
      </c>
      <c r="O2272" s="1"/>
      <c r="P2272" s="1">
        <v>8.33</v>
      </c>
      <c r="Q2272" s="1">
        <v>100000.0</v>
      </c>
      <c r="R2272" s="1">
        <v>216000.0</v>
      </c>
      <c r="S2272" s="9">
        <v>44833.0</v>
      </c>
      <c r="T2272" s="14">
        <v>44846.0</v>
      </c>
      <c r="U2272" s="1" t="s">
        <v>3308</v>
      </c>
      <c r="V2272" s="5">
        <v>17992.8</v>
      </c>
      <c r="W2272" s="11">
        <v>21231.503999999997</v>
      </c>
      <c r="X2272" s="14">
        <v>44863.0</v>
      </c>
      <c r="Y2272" s="5">
        <v>21231.503999999997</v>
      </c>
      <c r="Z2272" s="5">
        <v>13494.599999999999</v>
      </c>
      <c r="AA2272" s="9">
        <v>44870.0</v>
      </c>
      <c r="AB2272" s="1" t="s">
        <v>3308</v>
      </c>
      <c r="AC2272" s="1" t="s">
        <v>55</v>
      </c>
      <c r="AD2272" s="12" t="s">
        <v>46</v>
      </c>
      <c r="AE2272" s="12" t="s">
        <v>46</v>
      </c>
      <c r="AF2272" s="12" t="s">
        <v>46</v>
      </c>
      <c r="AG2272" s="12" t="s">
        <v>46</v>
      </c>
      <c r="AH2272" s="12" t="s">
        <v>46</v>
      </c>
      <c r="AI2272" s="12" t="s">
        <v>46</v>
      </c>
    </row>
    <row r="2273">
      <c r="A2273" s="1" t="s">
        <v>3309</v>
      </c>
      <c r="B2273" s="7"/>
      <c r="C2273" s="1" t="s">
        <v>36</v>
      </c>
      <c r="D2273" s="1" t="s">
        <v>102</v>
      </c>
      <c r="E2273" s="1" t="s">
        <v>38</v>
      </c>
      <c r="F2273" s="1" t="s">
        <v>511</v>
      </c>
      <c r="G2273" s="1" t="s">
        <v>134</v>
      </c>
      <c r="H2273" s="1" t="s">
        <v>135</v>
      </c>
      <c r="I2273" s="1" t="s">
        <v>290</v>
      </c>
      <c r="J2273" s="1"/>
      <c r="K2273" s="1" t="s">
        <v>3310</v>
      </c>
      <c r="L2273" s="1" t="s">
        <v>150</v>
      </c>
      <c r="M2273" s="9">
        <v>45069.0</v>
      </c>
      <c r="N2273" s="9">
        <v>44994.0</v>
      </c>
      <c r="O2273" s="1"/>
      <c r="P2273" s="1">
        <v>8.33</v>
      </c>
      <c r="Q2273" s="1">
        <v>622284.0</v>
      </c>
      <c r="R2273" s="1">
        <v>622284.0</v>
      </c>
      <c r="S2273" s="9">
        <v>45025.0</v>
      </c>
      <c r="T2273" s="9">
        <v>45191.0</v>
      </c>
      <c r="U2273" s="1" t="s">
        <v>3311</v>
      </c>
      <c r="V2273" s="5">
        <v>51836.2572</v>
      </c>
      <c r="W2273" s="11">
        <v>61166.783496</v>
      </c>
      <c r="X2273" s="14">
        <v>45220.0</v>
      </c>
      <c r="Y2273" s="5">
        <v>55983.15777599999</v>
      </c>
      <c r="Z2273" s="5">
        <v>38877.1929</v>
      </c>
      <c r="AA2273" s="14">
        <v>45225.0</v>
      </c>
      <c r="AB2273" s="1" t="s">
        <v>3312</v>
      </c>
      <c r="AC2273" s="1" t="s">
        <v>55</v>
      </c>
      <c r="AD2273" s="12" t="s">
        <v>47</v>
      </c>
      <c r="AE2273" s="12" t="s">
        <v>46</v>
      </c>
      <c r="AF2273" s="12" t="s">
        <v>47</v>
      </c>
      <c r="AG2273" s="12" t="s">
        <v>47</v>
      </c>
      <c r="AH2273" s="12" t="s">
        <v>47</v>
      </c>
      <c r="AI2273" s="12" t="s">
        <v>47</v>
      </c>
    </row>
    <row r="2274">
      <c r="A2274" s="1" t="s">
        <v>3309</v>
      </c>
      <c r="B2274" s="7"/>
      <c r="C2274" s="1" t="s">
        <v>36</v>
      </c>
      <c r="D2274" s="1" t="s">
        <v>102</v>
      </c>
      <c r="E2274" s="1" t="s">
        <v>38</v>
      </c>
      <c r="F2274" s="1" t="s">
        <v>511</v>
      </c>
      <c r="G2274" s="1" t="s">
        <v>134</v>
      </c>
      <c r="H2274" s="1" t="s">
        <v>135</v>
      </c>
      <c r="I2274" s="1" t="s">
        <v>290</v>
      </c>
      <c r="J2274" s="1"/>
      <c r="K2274" s="1" t="s">
        <v>3310</v>
      </c>
      <c r="L2274" s="1" t="s">
        <v>150</v>
      </c>
      <c r="M2274" s="9">
        <v>45069.0</v>
      </c>
      <c r="N2274" s="9">
        <v>45157.0</v>
      </c>
      <c r="O2274" s="1"/>
      <c r="P2274" s="1">
        <v>8.33</v>
      </c>
      <c r="Q2274" s="1">
        <v>500000.0</v>
      </c>
      <c r="R2274" s="1">
        <v>390000.0</v>
      </c>
      <c r="S2274" s="9">
        <v>45188.0</v>
      </c>
      <c r="T2274" s="9">
        <v>45205.0</v>
      </c>
      <c r="U2274" s="1" t="s">
        <v>3313</v>
      </c>
      <c r="V2274" s="5">
        <v>32487.0</v>
      </c>
      <c r="W2274" s="11">
        <v>38334.659999999996</v>
      </c>
      <c r="X2274" s="9">
        <v>45205.0</v>
      </c>
      <c r="Y2274" s="5">
        <v>35085.96</v>
      </c>
      <c r="Z2274" s="5">
        <v>24365.25</v>
      </c>
      <c r="AA2274" s="9">
        <v>45205.0</v>
      </c>
      <c r="AB2274" s="1" t="s">
        <v>3313</v>
      </c>
      <c r="AC2274" s="1" t="s">
        <v>55</v>
      </c>
      <c r="AD2274" s="12" t="s">
        <v>47</v>
      </c>
      <c r="AE2274" s="12" t="s">
        <v>47</v>
      </c>
      <c r="AF2274" s="12" t="s">
        <v>47</v>
      </c>
      <c r="AG2274" s="12" t="s">
        <v>47</v>
      </c>
      <c r="AH2274" s="12" t="s">
        <v>47</v>
      </c>
      <c r="AI2274" s="12" t="s">
        <v>47</v>
      </c>
    </row>
    <row r="2275">
      <c r="A2275" s="1" t="s">
        <v>3309</v>
      </c>
      <c r="B2275" s="7"/>
      <c r="C2275" s="1" t="s">
        <v>36</v>
      </c>
      <c r="D2275" s="1" t="s">
        <v>102</v>
      </c>
      <c r="E2275" s="1" t="s">
        <v>38</v>
      </c>
      <c r="F2275" s="1" t="s">
        <v>511</v>
      </c>
      <c r="G2275" s="1" t="s">
        <v>134</v>
      </c>
      <c r="H2275" s="1" t="s">
        <v>135</v>
      </c>
      <c r="I2275" s="1" t="s">
        <v>290</v>
      </c>
      <c r="J2275" s="1"/>
      <c r="K2275" s="1" t="s">
        <v>3310</v>
      </c>
      <c r="L2275" s="1" t="s">
        <v>150</v>
      </c>
      <c r="M2275" s="9">
        <v>45069.0</v>
      </c>
      <c r="N2275" s="9">
        <v>45069.0</v>
      </c>
      <c r="O2275" s="1"/>
      <c r="P2275" s="1">
        <v>8.33</v>
      </c>
      <c r="Q2275" s="1">
        <v>500000.0</v>
      </c>
      <c r="R2275" s="1">
        <v>300000.0</v>
      </c>
      <c r="S2275" s="9">
        <v>45188.0</v>
      </c>
      <c r="T2275" s="9">
        <v>45205.0</v>
      </c>
      <c r="U2275" s="1" t="s">
        <v>3313</v>
      </c>
      <c r="V2275" s="5">
        <v>24990.0</v>
      </c>
      <c r="W2275" s="11">
        <v>29488.199999999997</v>
      </c>
      <c r="X2275" s="9">
        <v>45205.0</v>
      </c>
      <c r="Y2275" s="5">
        <v>26989.199999999997</v>
      </c>
      <c r="Z2275" s="5">
        <v>18742.5</v>
      </c>
      <c r="AA2275" s="9">
        <v>45205.0</v>
      </c>
      <c r="AB2275" s="1" t="s">
        <v>3313</v>
      </c>
      <c r="AC2275" s="1" t="s">
        <v>55</v>
      </c>
      <c r="AD2275" s="12" t="s">
        <v>47</v>
      </c>
      <c r="AE2275" s="12" t="s">
        <v>47</v>
      </c>
      <c r="AF2275" s="12" t="s">
        <v>47</v>
      </c>
      <c r="AG2275" s="12" t="s">
        <v>47</v>
      </c>
      <c r="AH2275" s="12" t="s">
        <v>47</v>
      </c>
      <c r="AI2275" s="12" t="s">
        <v>47</v>
      </c>
    </row>
    <row r="2276">
      <c r="A2276" s="1" t="s">
        <v>3309</v>
      </c>
      <c r="B2276" s="7"/>
      <c r="C2276" s="1" t="s">
        <v>36</v>
      </c>
      <c r="D2276" s="1" t="s">
        <v>102</v>
      </c>
      <c r="E2276" s="1" t="s">
        <v>38</v>
      </c>
      <c r="F2276" s="1" t="s">
        <v>511</v>
      </c>
      <c r="G2276" s="1" t="s">
        <v>134</v>
      </c>
      <c r="H2276" s="1" t="s">
        <v>135</v>
      </c>
      <c r="I2276" s="1" t="s">
        <v>290</v>
      </c>
      <c r="J2276" s="1"/>
      <c r="K2276" s="1" t="s">
        <v>3310</v>
      </c>
      <c r="L2276" s="1" t="s">
        <v>150</v>
      </c>
      <c r="M2276" s="9">
        <v>45069.0</v>
      </c>
      <c r="N2276" s="9">
        <v>45057.0</v>
      </c>
      <c r="O2276" s="1"/>
      <c r="P2276" s="1">
        <v>8.33</v>
      </c>
      <c r="Q2276" s="1">
        <v>350004.0</v>
      </c>
      <c r="R2276" s="1">
        <v>350004.0</v>
      </c>
      <c r="S2276" s="9">
        <v>45088.0</v>
      </c>
      <c r="T2276" s="9">
        <v>45237.0</v>
      </c>
      <c r="U2276" s="1" t="s">
        <v>3314</v>
      </c>
      <c r="V2276" s="5">
        <v>29155.333199999997</v>
      </c>
      <c r="W2276" s="11">
        <v>34403.29317599999</v>
      </c>
      <c r="X2276" s="14">
        <v>45277.0</v>
      </c>
      <c r="Y2276" s="5">
        <v>31487.759855999993</v>
      </c>
      <c r="Z2276" s="5">
        <v>21866.4999</v>
      </c>
      <c r="AA2276" s="14">
        <v>45281.0</v>
      </c>
      <c r="AB2276" s="1" t="s">
        <v>3315</v>
      </c>
      <c r="AC2276" s="1" t="s">
        <v>55</v>
      </c>
      <c r="AD2276" s="12" t="s">
        <v>47</v>
      </c>
      <c r="AE2276" s="12" t="s">
        <v>47</v>
      </c>
      <c r="AF2276" s="12" t="s">
        <v>47</v>
      </c>
      <c r="AG2276" s="12" t="s">
        <v>47</v>
      </c>
      <c r="AH2276" s="12" t="s">
        <v>47</v>
      </c>
      <c r="AI2276" s="12" t="s">
        <v>47</v>
      </c>
    </row>
    <row r="2277">
      <c r="A2277" s="1" t="s">
        <v>3309</v>
      </c>
      <c r="B2277" s="7"/>
      <c r="C2277" s="1" t="s">
        <v>36</v>
      </c>
      <c r="D2277" s="1" t="s">
        <v>102</v>
      </c>
      <c r="E2277" s="1" t="s">
        <v>38</v>
      </c>
      <c r="F2277" s="1" t="s">
        <v>511</v>
      </c>
      <c r="G2277" s="1" t="s">
        <v>134</v>
      </c>
      <c r="H2277" s="1" t="s">
        <v>135</v>
      </c>
      <c r="I2277" s="1" t="s">
        <v>290</v>
      </c>
      <c r="J2277" s="1"/>
      <c r="K2277" s="1" t="s">
        <v>3310</v>
      </c>
      <c r="L2277" s="1" t="s">
        <v>150</v>
      </c>
      <c r="M2277" s="9">
        <v>45069.0</v>
      </c>
      <c r="N2277" s="9">
        <v>45069.0</v>
      </c>
      <c r="O2277" s="1"/>
      <c r="P2277" s="1">
        <v>8.33</v>
      </c>
      <c r="Q2277" s="1">
        <v>500000.0</v>
      </c>
      <c r="R2277" s="1">
        <v>1008000.0</v>
      </c>
      <c r="S2277" s="14">
        <v>45250.0</v>
      </c>
      <c r="T2277" s="14">
        <v>45258.0</v>
      </c>
      <c r="U2277" s="1" t="s">
        <v>1377</v>
      </c>
      <c r="V2277" s="5">
        <v>83966.4</v>
      </c>
      <c r="W2277" s="11">
        <v>99080.35199999998</v>
      </c>
      <c r="X2277" s="14">
        <v>45258.0</v>
      </c>
      <c r="Y2277" s="5">
        <v>90683.71199999998</v>
      </c>
      <c r="Z2277" s="5">
        <v>62974.799999999996</v>
      </c>
      <c r="AA2277" s="14">
        <v>45258.0</v>
      </c>
      <c r="AB2277" s="1" t="s">
        <v>1377</v>
      </c>
      <c r="AC2277" s="1" t="s">
        <v>55</v>
      </c>
      <c r="AD2277" s="12" t="s">
        <v>47</v>
      </c>
      <c r="AE2277" s="12" t="s">
        <v>47</v>
      </c>
      <c r="AF2277" s="12" t="s">
        <v>47</v>
      </c>
      <c r="AG2277" s="12" t="s">
        <v>47</v>
      </c>
      <c r="AH2277" s="12" t="s">
        <v>47</v>
      </c>
      <c r="AI2277" s="12" t="s">
        <v>47</v>
      </c>
    </row>
    <row r="2278">
      <c r="A2278" s="1" t="s">
        <v>3309</v>
      </c>
      <c r="B2278" s="7"/>
      <c r="C2278" s="1" t="s">
        <v>36</v>
      </c>
      <c r="D2278" s="1" t="s">
        <v>102</v>
      </c>
      <c r="E2278" s="1" t="s">
        <v>38</v>
      </c>
      <c r="F2278" s="1" t="s">
        <v>511</v>
      </c>
      <c r="G2278" s="1" t="s">
        <v>134</v>
      </c>
      <c r="H2278" s="1" t="s">
        <v>135</v>
      </c>
      <c r="I2278" s="1" t="s">
        <v>290</v>
      </c>
      <c r="J2278" s="1"/>
      <c r="K2278" s="1" t="s">
        <v>3310</v>
      </c>
      <c r="L2278" s="1" t="s">
        <v>150</v>
      </c>
      <c r="M2278" s="9">
        <v>45069.0</v>
      </c>
      <c r="N2278" s="9">
        <v>45082.0</v>
      </c>
      <c r="O2278" s="1"/>
      <c r="P2278" s="1">
        <v>8.33</v>
      </c>
      <c r="Q2278" s="1">
        <v>500000.0</v>
      </c>
      <c r="R2278" s="1">
        <v>300000.0</v>
      </c>
      <c r="S2278" s="10">
        <v>45172.0</v>
      </c>
      <c r="V2278" s="5">
        <v>24990.0</v>
      </c>
      <c r="W2278" s="11">
        <v>29488.199999999997</v>
      </c>
      <c r="Z2278" s="5">
        <v>18742.5</v>
      </c>
      <c r="AB2278" s="1"/>
      <c r="AC2278" s="1" t="s">
        <v>45</v>
      </c>
      <c r="AD2278" s="12" t="s">
        <v>47</v>
      </c>
      <c r="AE2278" s="12" t="s">
        <v>47</v>
      </c>
      <c r="AF2278" s="12" t="s">
        <v>47</v>
      </c>
    </row>
    <row r="2279">
      <c r="A2279" s="1" t="s">
        <v>3316</v>
      </c>
      <c r="B2279" s="7"/>
      <c r="C2279" s="1" t="s">
        <v>36</v>
      </c>
      <c r="D2279" s="1" t="s">
        <v>96</v>
      </c>
      <c r="E2279" s="1" t="s">
        <v>77</v>
      </c>
      <c r="F2279" s="1" t="s">
        <v>514</v>
      </c>
      <c r="G2279" s="1" t="s">
        <v>339</v>
      </c>
      <c r="H2279" s="1" t="s">
        <v>339</v>
      </c>
      <c r="I2279" s="1" t="s">
        <v>42</v>
      </c>
      <c r="J2279" s="1"/>
      <c r="K2279" s="1" t="s">
        <v>3317</v>
      </c>
      <c r="L2279" s="1" t="s">
        <v>88</v>
      </c>
      <c r="M2279" s="9">
        <v>44774.0</v>
      </c>
      <c r="N2279" s="9">
        <v>44774.0</v>
      </c>
      <c r="O2279" s="1"/>
      <c r="P2279" s="1">
        <v>8.33</v>
      </c>
      <c r="Q2279" s="1">
        <v>500000.0</v>
      </c>
      <c r="R2279" s="1">
        <v>365000.0</v>
      </c>
      <c r="S2279" s="9">
        <v>44697.0</v>
      </c>
      <c r="T2279" s="9">
        <v>44707.0</v>
      </c>
      <c r="U2279" s="1" t="s">
        <v>3318</v>
      </c>
      <c r="V2279" s="5">
        <v>30404.5</v>
      </c>
      <c r="W2279" s="11">
        <v>35877.31</v>
      </c>
      <c r="X2279" s="9">
        <v>44771.0</v>
      </c>
      <c r="Y2279" s="5">
        <v>32836.86</v>
      </c>
      <c r="Z2279" s="5">
        <v>22803.375</v>
      </c>
      <c r="AA2279" s="9">
        <v>44777.0</v>
      </c>
      <c r="AB2279" s="1" t="s">
        <v>3319</v>
      </c>
      <c r="AC2279" s="1" t="s">
        <v>55</v>
      </c>
      <c r="AD2279" s="12" t="s">
        <v>46</v>
      </c>
      <c r="AE2279" s="12" t="s">
        <v>46</v>
      </c>
      <c r="AF2279" s="12" t="s">
        <v>46</v>
      </c>
      <c r="AG2279" s="12" t="s">
        <v>46</v>
      </c>
      <c r="AH2279" s="12" t="s">
        <v>46</v>
      </c>
      <c r="AI2279" s="12" t="s">
        <v>46</v>
      </c>
    </row>
    <row r="2280">
      <c r="A2280" s="1" t="s">
        <v>3316</v>
      </c>
      <c r="B2280" s="7"/>
      <c r="C2280" s="1" t="s">
        <v>36</v>
      </c>
      <c r="D2280" s="1" t="s">
        <v>96</v>
      </c>
      <c r="E2280" s="1" t="s">
        <v>77</v>
      </c>
      <c r="F2280" s="1" t="s">
        <v>514</v>
      </c>
      <c r="G2280" s="1" t="s">
        <v>339</v>
      </c>
      <c r="H2280" s="1" t="s">
        <v>339</v>
      </c>
      <c r="I2280" s="1" t="s">
        <v>42</v>
      </c>
      <c r="J2280" s="1"/>
      <c r="K2280" s="1" t="s">
        <v>3317</v>
      </c>
      <c r="L2280" s="1" t="s">
        <v>88</v>
      </c>
      <c r="M2280" s="9">
        <v>44774.0</v>
      </c>
      <c r="N2280" s="9">
        <v>44774.0</v>
      </c>
      <c r="O2280" s="1"/>
      <c r="P2280" s="1">
        <v>8.33</v>
      </c>
      <c r="Q2280" s="1">
        <v>500000.0</v>
      </c>
      <c r="R2280" s="1">
        <v>375000.0</v>
      </c>
      <c r="S2280" s="9">
        <v>44728.0</v>
      </c>
      <c r="T2280" s="9">
        <v>44739.0</v>
      </c>
      <c r="U2280" s="1" t="s">
        <v>3320</v>
      </c>
      <c r="V2280" s="5">
        <v>31237.5</v>
      </c>
      <c r="W2280" s="11">
        <v>36860.25</v>
      </c>
      <c r="X2280" s="9">
        <v>44764.0</v>
      </c>
      <c r="Y2280" s="5">
        <v>33736.5</v>
      </c>
      <c r="Z2280" s="5">
        <v>23428.125</v>
      </c>
      <c r="AA2280" s="9">
        <v>44777.0</v>
      </c>
      <c r="AB2280" s="1" t="s">
        <v>3321</v>
      </c>
      <c r="AC2280" s="1" t="s">
        <v>55</v>
      </c>
      <c r="AD2280" s="12" t="s">
        <v>46</v>
      </c>
      <c r="AE2280" s="12" t="s">
        <v>46</v>
      </c>
      <c r="AF2280" s="12" t="s">
        <v>46</v>
      </c>
      <c r="AG2280" s="12" t="s">
        <v>46</v>
      </c>
      <c r="AH2280" s="12" t="s">
        <v>46</v>
      </c>
      <c r="AI2280" s="12" t="s">
        <v>46</v>
      </c>
    </row>
    <row r="2281">
      <c r="A2281" s="1" t="s">
        <v>3316</v>
      </c>
      <c r="B2281" s="7"/>
      <c r="C2281" s="1" t="s">
        <v>36</v>
      </c>
      <c r="D2281" s="1" t="s">
        <v>96</v>
      </c>
      <c r="E2281" s="1" t="s">
        <v>77</v>
      </c>
      <c r="F2281" s="1" t="s">
        <v>514</v>
      </c>
      <c r="G2281" s="1" t="s">
        <v>339</v>
      </c>
      <c r="H2281" s="1" t="s">
        <v>339</v>
      </c>
      <c r="I2281" s="1" t="s">
        <v>42</v>
      </c>
      <c r="J2281" s="1"/>
      <c r="K2281" s="1" t="s">
        <v>3317</v>
      </c>
      <c r="L2281" s="1" t="s">
        <v>88</v>
      </c>
      <c r="M2281" s="9">
        <v>44774.0</v>
      </c>
      <c r="N2281" s="9">
        <v>44774.0</v>
      </c>
      <c r="O2281" s="1"/>
      <c r="P2281" s="1">
        <v>8.33</v>
      </c>
      <c r="Q2281" s="1">
        <v>500000.0</v>
      </c>
      <c r="R2281" s="1">
        <v>461000.0</v>
      </c>
      <c r="S2281" s="9">
        <v>44739.0</v>
      </c>
      <c r="T2281" s="9">
        <v>44739.0</v>
      </c>
      <c r="U2281" s="1" t="s">
        <v>3322</v>
      </c>
      <c r="V2281" s="5">
        <v>38401.3</v>
      </c>
      <c r="W2281" s="11">
        <v>45313.534</v>
      </c>
      <c r="X2281" s="9">
        <v>44771.0</v>
      </c>
      <c r="Y2281" s="5">
        <v>41473.404</v>
      </c>
      <c r="Z2281" s="5">
        <v>28800.975000000002</v>
      </c>
      <c r="AA2281" s="9">
        <v>44777.0</v>
      </c>
      <c r="AB2281" s="1" t="s">
        <v>3323</v>
      </c>
      <c r="AC2281" s="1" t="s">
        <v>55</v>
      </c>
      <c r="AD2281" s="12" t="s">
        <v>46</v>
      </c>
      <c r="AE2281" s="12" t="s">
        <v>46</v>
      </c>
      <c r="AF2281" s="12" t="s">
        <v>46</v>
      </c>
      <c r="AG2281" s="12" t="s">
        <v>46</v>
      </c>
      <c r="AH2281" s="12" t="s">
        <v>46</v>
      </c>
      <c r="AI2281" s="12" t="s">
        <v>46</v>
      </c>
    </row>
    <row r="2282">
      <c r="A2282" s="1" t="s">
        <v>3316</v>
      </c>
      <c r="B2282" s="7"/>
      <c r="C2282" s="1" t="s">
        <v>36</v>
      </c>
      <c r="D2282" s="1" t="s">
        <v>96</v>
      </c>
      <c r="E2282" s="1" t="s">
        <v>77</v>
      </c>
      <c r="F2282" s="1" t="s">
        <v>514</v>
      </c>
      <c r="G2282" s="1" t="s">
        <v>339</v>
      </c>
      <c r="H2282" s="1" t="s">
        <v>339</v>
      </c>
      <c r="I2282" s="1" t="s">
        <v>42</v>
      </c>
      <c r="J2282" s="1"/>
      <c r="K2282" s="1" t="s">
        <v>3317</v>
      </c>
      <c r="L2282" s="1" t="s">
        <v>88</v>
      </c>
      <c r="M2282" s="9">
        <v>44774.0</v>
      </c>
      <c r="N2282" s="14">
        <v>44893.0</v>
      </c>
      <c r="O2282" s="1"/>
      <c r="P2282" s="1">
        <v>8.33</v>
      </c>
      <c r="Q2282" s="1">
        <v>300000.0</v>
      </c>
      <c r="R2282" s="1">
        <v>300000.0</v>
      </c>
      <c r="S2282" s="15">
        <v>44983.0</v>
      </c>
      <c r="V2282" s="5">
        <v>24990.0</v>
      </c>
      <c r="W2282" s="11">
        <v>29488.199999999997</v>
      </c>
      <c r="Z2282" s="5">
        <v>18742.5</v>
      </c>
      <c r="AB2282" s="1"/>
      <c r="AC2282" s="1" t="s">
        <v>45</v>
      </c>
      <c r="AD2282" s="12" t="s">
        <v>46</v>
      </c>
      <c r="AE2282" s="12" t="s">
        <v>46</v>
      </c>
      <c r="AF2282" s="12" t="s">
        <v>46</v>
      </c>
    </row>
    <row r="2283">
      <c r="A2283" s="1" t="s">
        <v>3316</v>
      </c>
      <c r="B2283" s="7"/>
      <c r="C2283" s="1" t="s">
        <v>36</v>
      </c>
      <c r="D2283" s="1" t="s">
        <v>96</v>
      </c>
      <c r="E2283" s="1" t="s">
        <v>77</v>
      </c>
      <c r="F2283" s="1" t="s">
        <v>514</v>
      </c>
      <c r="G2283" s="1" t="s">
        <v>339</v>
      </c>
      <c r="H2283" s="1" t="s">
        <v>339</v>
      </c>
      <c r="I2283" s="1" t="s">
        <v>42</v>
      </c>
      <c r="J2283" s="1"/>
      <c r="K2283" s="1" t="s">
        <v>3317</v>
      </c>
      <c r="L2283" s="1" t="s">
        <v>88</v>
      </c>
      <c r="M2283" s="9">
        <v>44774.0</v>
      </c>
      <c r="N2283" s="14">
        <v>44919.0</v>
      </c>
      <c r="O2283" s="1"/>
      <c r="P2283" s="1">
        <v>8.33</v>
      </c>
      <c r="Q2283" s="1">
        <v>380000.0</v>
      </c>
      <c r="R2283" s="1">
        <v>300000.0</v>
      </c>
      <c r="S2283" s="15">
        <v>45009.0</v>
      </c>
      <c r="V2283" s="5">
        <v>24990.0</v>
      </c>
      <c r="W2283" s="11">
        <v>29488.199999999997</v>
      </c>
      <c r="X2283" s="1"/>
      <c r="Y2283" s="1"/>
      <c r="Z2283" s="5">
        <v>18742.5</v>
      </c>
      <c r="AB2283" s="1"/>
      <c r="AC2283" s="1" t="s">
        <v>45</v>
      </c>
      <c r="AD2283" s="12" t="s">
        <v>46</v>
      </c>
      <c r="AE2283" s="12" t="s">
        <v>46</v>
      </c>
      <c r="AF2283" s="12" t="s">
        <v>46</v>
      </c>
    </row>
    <row r="2284">
      <c r="A2284" s="1" t="s">
        <v>3324</v>
      </c>
      <c r="B2284" s="7"/>
      <c r="C2284" s="1" t="s">
        <v>36</v>
      </c>
      <c r="D2284" s="1" t="s">
        <v>81</v>
      </c>
      <c r="E2284" s="1" t="s">
        <v>38</v>
      </c>
      <c r="F2284" s="1" t="s">
        <v>3325</v>
      </c>
      <c r="G2284" s="1" t="s">
        <v>84</v>
      </c>
      <c r="H2284" s="1" t="s">
        <v>85</v>
      </c>
      <c r="I2284" s="1" t="s">
        <v>234</v>
      </c>
      <c r="J2284" s="1"/>
      <c r="K2284" s="1" t="s">
        <v>3326</v>
      </c>
      <c r="L2284" s="1" t="s">
        <v>150</v>
      </c>
      <c r="M2284" s="9">
        <v>44742.0</v>
      </c>
      <c r="N2284" s="9">
        <v>44742.0</v>
      </c>
      <c r="O2284" s="1"/>
      <c r="P2284" s="1">
        <v>8.33</v>
      </c>
      <c r="Q2284" s="1">
        <v>500000.0</v>
      </c>
      <c r="R2284" s="1">
        <v>924000.0</v>
      </c>
      <c r="S2284" s="9">
        <v>44874.0</v>
      </c>
      <c r="T2284" s="9">
        <v>44900.0</v>
      </c>
      <c r="U2284" s="1" t="s">
        <v>3327</v>
      </c>
      <c r="V2284" s="5">
        <v>76969.2</v>
      </c>
      <c r="W2284" s="11">
        <v>90823.65599999999</v>
      </c>
      <c r="X2284" s="9"/>
      <c r="Y2284" s="1"/>
      <c r="Z2284" s="5">
        <v>57726.899999999994</v>
      </c>
      <c r="AB2284" s="1"/>
      <c r="AC2284" s="1" t="s">
        <v>162</v>
      </c>
      <c r="AD2284" s="12" t="s">
        <v>46</v>
      </c>
      <c r="AE2284" s="12" t="s">
        <v>46</v>
      </c>
      <c r="AF2284" s="12" t="s">
        <v>46</v>
      </c>
      <c r="AG2284" s="12" t="s">
        <v>46</v>
      </c>
    </row>
    <row r="2285">
      <c r="A2285" s="1" t="s">
        <v>3324</v>
      </c>
      <c r="B2285" s="7"/>
      <c r="C2285" s="1" t="s">
        <v>36</v>
      </c>
      <c r="D2285" s="1" t="s">
        <v>81</v>
      </c>
      <c r="E2285" s="1" t="s">
        <v>38</v>
      </c>
      <c r="F2285" s="1" t="s">
        <v>3325</v>
      </c>
      <c r="G2285" s="1" t="s">
        <v>84</v>
      </c>
      <c r="H2285" s="1" t="s">
        <v>85</v>
      </c>
      <c r="I2285" s="1" t="s">
        <v>234</v>
      </c>
      <c r="J2285" s="1"/>
      <c r="K2285" s="1" t="s">
        <v>3326</v>
      </c>
      <c r="L2285" s="1" t="s">
        <v>150</v>
      </c>
      <c r="M2285" s="9">
        <v>44742.0</v>
      </c>
      <c r="N2285" s="9">
        <v>44946.0</v>
      </c>
      <c r="O2285" s="1"/>
      <c r="P2285" s="1">
        <v>8.33</v>
      </c>
      <c r="Q2285" s="1">
        <v>450000.0</v>
      </c>
      <c r="R2285" s="1">
        <v>462000.0</v>
      </c>
      <c r="S2285" s="9">
        <v>44874.0</v>
      </c>
      <c r="T2285" s="9">
        <v>44946.0</v>
      </c>
      <c r="U2285" s="1" t="s">
        <v>3328</v>
      </c>
      <c r="V2285" s="5">
        <v>38484.6</v>
      </c>
      <c r="W2285" s="11">
        <v>45411.827999999994</v>
      </c>
      <c r="X2285" s="9">
        <v>44904.0</v>
      </c>
      <c r="Y2285" s="5">
        <v>41563.367999999995</v>
      </c>
      <c r="Z2285" s="5">
        <v>28863.449999999997</v>
      </c>
      <c r="AA2285" s="14">
        <v>44908.0</v>
      </c>
      <c r="AB2285" s="1" t="s">
        <v>3328</v>
      </c>
      <c r="AC2285" s="1" t="s">
        <v>55</v>
      </c>
      <c r="AD2285" s="12" t="s">
        <v>46</v>
      </c>
      <c r="AE2285" s="12" t="s">
        <v>46</v>
      </c>
      <c r="AF2285" s="12" t="s">
        <v>46</v>
      </c>
      <c r="AG2285" s="12" t="s">
        <v>46</v>
      </c>
      <c r="AH2285" s="12" t="s">
        <v>46</v>
      </c>
      <c r="AI2285" s="12" t="s">
        <v>46</v>
      </c>
    </row>
    <row r="2286">
      <c r="A2286" s="1" t="s">
        <v>3324</v>
      </c>
      <c r="B2286" s="7"/>
      <c r="C2286" s="1" t="s">
        <v>36</v>
      </c>
      <c r="D2286" s="1" t="s">
        <v>81</v>
      </c>
      <c r="E2286" s="1" t="s">
        <v>38</v>
      </c>
      <c r="F2286" s="1" t="s">
        <v>3325</v>
      </c>
      <c r="G2286" s="1" t="s">
        <v>84</v>
      </c>
      <c r="H2286" s="1" t="s">
        <v>85</v>
      </c>
      <c r="I2286" s="1" t="s">
        <v>234</v>
      </c>
      <c r="J2286" s="1"/>
      <c r="K2286" s="1" t="s">
        <v>3326</v>
      </c>
      <c r="L2286" s="1" t="s">
        <v>150</v>
      </c>
      <c r="M2286" s="9">
        <v>44742.0</v>
      </c>
      <c r="N2286" s="9">
        <v>44946.0</v>
      </c>
      <c r="O2286" s="1"/>
      <c r="P2286" s="1">
        <v>8.33</v>
      </c>
      <c r="Q2286" s="1">
        <v>450000.0</v>
      </c>
      <c r="R2286" s="1">
        <v>300000.0</v>
      </c>
      <c r="S2286" s="10">
        <v>45036.0</v>
      </c>
      <c r="V2286" s="5">
        <v>24990.0</v>
      </c>
      <c r="W2286" s="11">
        <v>29488.199999999997</v>
      </c>
      <c r="Y2286" s="1"/>
      <c r="Z2286" s="5">
        <v>18742.5</v>
      </c>
      <c r="AB2286" s="1"/>
      <c r="AC2286" s="1" t="s">
        <v>45</v>
      </c>
      <c r="AD2286" s="12" t="s">
        <v>46</v>
      </c>
      <c r="AE2286" s="12" t="s">
        <v>46</v>
      </c>
      <c r="AF2286" s="12" t="s">
        <v>47</v>
      </c>
    </row>
    <row r="2287">
      <c r="A2287" s="1" t="s">
        <v>3329</v>
      </c>
      <c r="B2287" s="1" t="s">
        <v>3330</v>
      </c>
      <c r="C2287" s="1" t="s">
        <v>36</v>
      </c>
      <c r="D2287" s="1" t="s">
        <v>76</v>
      </c>
      <c r="E2287" s="1" t="s">
        <v>77</v>
      </c>
      <c r="F2287" s="1" t="s">
        <v>139</v>
      </c>
      <c r="G2287" s="1" t="s">
        <v>134</v>
      </c>
      <c r="H2287" s="1" t="s">
        <v>135</v>
      </c>
      <c r="I2287" s="1" t="s">
        <v>42</v>
      </c>
      <c r="J2287" s="1"/>
      <c r="K2287" s="1" t="s">
        <v>3331</v>
      </c>
      <c r="L2287" s="1" t="s">
        <v>99</v>
      </c>
      <c r="M2287" s="9">
        <v>44774.0</v>
      </c>
      <c r="N2287" s="9">
        <v>44774.0</v>
      </c>
      <c r="O2287" s="1"/>
      <c r="P2287" s="1">
        <v>8.33</v>
      </c>
      <c r="Q2287" s="1">
        <v>650000.0</v>
      </c>
      <c r="R2287" s="1">
        <v>300000.0</v>
      </c>
      <c r="S2287" s="10">
        <v>44804.0</v>
      </c>
      <c r="V2287" s="5">
        <v>24990.0</v>
      </c>
      <c r="W2287" s="11">
        <v>29488.199999999997</v>
      </c>
      <c r="Y2287" s="1"/>
      <c r="Z2287" s="5">
        <v>18742.5</v>
      </c>
      <c r="AA2287" s="1"/>
      <c r="AB2287" s="1"/>
      <c r="AC2287" s="1" t="s">
        <v>45</v>
      </c>
      <c r="AD2287" s="12" t="s">
        <v>46</v>
      </c>
      <c r="AE2287" s="12" t="s">
        <v>46</v>
      </c>
      <c r="AF2287" s="12" t="s">
        <v>46</v>
      </c>
    </row>
    <row r="2288">
      <c r="A2288" s="1" t="s">
        <v>3329</v>
      </c>
      <c r="B2288" s="1" t="s">
        <v>3330</v>
      </c>
      <c r="C2288" s="1" t="s">
        <v>36</v>
      </c>
      <c r="D2288" s="1" t="s">
        <v>76</v>
      </c>
      <c r="E2288" s="1" t="s">
        <v>77</v>
      </c>
      <c r="F2288" s="1" t="s">
        <v>139</v>
      </c>
      <c r="G2288" s="1" t="s">
        <v>134</v>
      </c>
      <c r="H2288" s="1" t="s">
        <v>135</v>
      </c>
      <c r="I2288" s="1" t="s">
        <v>42</v>
      </c>
      <c r="J2288" s="1"/>
      <c r="K2288" s="1" t="s">
        <v>3331</v>
      </c>
      <c r="L2288" s="1" t="s">
        <v>99</v>
      </c>
      <c r="M2288" s="9">
        <v>44774.0</v>
      </c>
      <c r="N2288" s="9">
        <v>44774.0</v>
      </c>
      <c r="O2288" s="1"/>
      <c r="P2288" s="1">
        <v>8.33</v>
      </c>
      <c r="Q2288" s="1">
        <v>350000.0</v>
      </c>
      <c r="R2288" s="1">
        <v>300000.0</v>
      </c>
      <c r="S2288" s="10">
        <v>44804.0</v>
      </c>
      <c r="V2288" s="5">
        <v>24990.0</v>
      </c>
      <c r="W2288" s="11">
        <v>29488.199999999997</v>
      </c>
      <c r="X2288" s="1"/>
      <c r="Y2288" s="1"/>
      <c r="Z2288" s="5">
        <v>18742.5</v>
      </c>
      <c r="AB2288" s="1"/>
      <c r="AC2288" s="1" t="s">
        <v>45</v>
      </c>
      <c r="AD2288" s="12" t="s">
        <v>46</v>
      </c>
      <c r="AE2288" s="12" t="s">
        <v>46</v>
      </c>
      <c r="AF2288" s="12" t="s">
        <v>46</v>
      </c>
    </row>
    <row r="2289">
      <c r="A2289" s="1" t="s">
        <v>3329</v>
      </c>
      <c r="B2289" s="1" t="s">
        <v>3330</v>
      </c>
      <c r="C2289" s="1" t="s">
        <v>36</v>
      </c>
      <c r="D2289" s="1" t="s">
        <v>76</v>
      </c>
      <c r="E2289" s="1" t="s">
        <v>77</v>
      </c>
      <c r="F2289" s="1" t="s">
        <v>139</v>
      </c>
      <c r="G2289" s="1" t="s">
        <v>134</v>
      </c>
      <c r="H2289" s="1" t="s">
        <v>135</v>
      </c>
      <c r="I2289" s="1" t="s">
        <v>42</v>
      </c>
      <c r="J2289" s="1"/>
      <c r="K2289" s="1" t="s">
        <v>3331</v>
      </c>
      <c r="L2289" s="1" t="s">
        <v>99</v>
      </c>
      <c r="M2289" s="9">
        <v>44774.0</v>
      </c>
      <c r="N2289" s="9">
        <v>44774.0</v>
      </c>
      <c r="O2289" s="1"/>
      <c r="P2289" s="1">
        <v>8.33</v>
      </c>
      <c r="Q2289" s="1">
        <v>600000.0</v>
      </c>
      <c r="R2289" s="1">
        <v>300000.0</v>
      </c>
      <c r="S2289" s="10">
        <v>44804.0</v>
      </c>
      <c r="V2289" s="5">
        <v>24990.0</v>
      </c>
      <c r="W2289" s="11">
        <v>29488.199999999997</v>
      </c>
      <c r="Z2289" s="5">
        <v>18742.5</v>
      </c>
      <c r="AC2289" s="1" t="s">
        <v>45</v>
      </c>
      <c r="AD2289" s="12" t="s">
        <v>46</v>
      </c>
      <c r="AE2289" s="12" t="s">
        <v>46</v>
      </c>
      <c r="AF2289" s="12" t="s">
        <v>46</v>
      </c>
    </row>
    <row r="2290">
      <c r="A2290" s="1" t="s">
        <v>3332</v>
      </c>
      <c r="B2290" s="7"/>
      <c r="C2290" s="1" t="s">
        <v>36</v>
      </c>
      <c r="D2290" s="1" t="s">
        <v>96</v>
      </c>
      <c r="E2290" s="1" t="s">
        <v>212</v>
      </c>
      <c r="F2290" s="1" t="s">
        <v>535</v>
      </c>
      <c r="G2290" s="1" t="s">
        <v>134</v>
      </c>
      <c r="H2290" s="1" t="s">
        <v>135</v>
      </c>
      <c r="I2290" s="1" t="s">
        <v>42</v>
      </c>
      <c r="J2290" s="1"/>
      <c r="K2290" s="1" t="s">
        <v>3333</v>
      </c>
      <c r="L2290" s="1" t="s">
        <v>150</v>
      </c>
      <c r="M2290" s="9">
        <v>45297.0</v>
      </c>
      <c r="N2290" s="9">
        <v>45320.0</v>
      </c>
      <c r="O2290" s="1"/>
      <c r="P2290" s="1">
        <v>8.33</v>
      </c>
      <c r="Q2290" s="1">
        <v>228000.0</v>
      </c>
      <c r="R2290" s="1">
        <v>300000.0</v>
      </c>
      <c r="S2290" s="10">
        <v>45350.0</v>
      </c>
      <c r="V2290" s="5">
        <v>24990.0</v>
      </c>
      <c r="W2290" s="11">
        <v>29488.199999999997</v>
      </c>
      <c r="Z2290" s="5">
        <v>18742.5</v>
      </c>
      <c r="AB2290" s="1"/>
      <c r="AC2290" s="1" t="s">
        <v>45</v>
      </c>
      <c r="AD2290" s="12" t="s">
        <v>47</v>
      </c>
      <c r="AE2290" s="12" t="s">
        <v>47</v>
      </c>
      <c r="AF2290" s="12" t="s">
        <v>47</v>
      </c>
    </row>
    <row r="2291">
      <c r="A2291" s="1" t="s">
        <v>3334</v>
      </c>
      <c r="B2291" s="7"/>
      <c r="C2291" s="1" t="s">
        <v>132</v>
      </c>
      <c r="D2291" s="1" t="s">
        <v>96</v>
      </c>
      <c r="E2291" s="1" t="s">
        <v>38</v>
      </c>
      <c r="F2291" s="1" t="s">
        <v>925</v>
      </c>
      <c r="G2291" s="1" t="s">
        <v>367</v>
      </c>
      <c r="H2291" s="1" t="s">
        <v>368</v>
      </c>
      <c r="I2291" s="1" t="s">
        <v>42</v>
      </c>
      <c r="J2291" s="1"/>
      <c r="K2291" s="1" t="s">
        <v>3335</v>
      </c>
      <c r="L2291" s="1" t="s">
        <v>99</v>
      </c>
      <c r="M2291" s="9">
        <v>44742.0</v>
      </c>
      <c r="N2291" s="9">
        <v>44717.0</v>
      </c>
      <c r="O2291" s="1"/>
      <c r="P2291" s="1">
        <v>8.33</v>
      </c>
      <c r="Q2291" s="1">
        <v>300000.0</v>
      </c>
      <c r="R2291" s="1">
        <v>210000.0</v>
      </c>
      <c r="S2291" s="9">
        <v>44747.0</v>
      </c>
      <c r="T2291" s="9">
        <v>44747.0</v>
      </c>
      <c r="U2291" s="1" t="s">
        <v>3336</v>
      </c>
      <c r="V2291" s="5">
        <v>17493.0</v>
      </c>
      <c r="W2291" s="11">
        <v>20641.739999999998</v>
      </c>
      <c r="X2291" s="9">
        <v>44782.0</v>
      </c>
      <c r="Y2291" s="5">
        <v>20641.739999999998</v>
      </c>
      <c r="Z2291" s="5">
        <v>13119.75</v>
      </c>
      <c r="AA2291" s="9">
        <v>44791.0</v>
      </c>
      <c r="AB2291" s="1" t="s">
        <v>3337</v>
      </c>
      <c r="AC2291" s="1" t="s">
        <v>55</v>
      </c>
      <c r="AD2291" s="12" t="s">
        <v>46</v>
      </c>
      <c r="AE2291" s="12" t="s">
        <v>46</v>
      </c>
      <c r="AF2291" s="12" t="s">
        <v>46</v>
      </c>
      <c r="AG2291" s="12" t="s">
        <v>46</v>
      </c>
      <c r="AH2291" s="12" t="s">
        <v>46</v>
      </c>
      <c r="AI2291" s="12" t="s">
        <v>46</v>
      </c>
    </row>
    <row r="2292">
      <c r="A2292" s="1" t="s">
        <v>3338</v>
      </c>
      <c r="B2292" s="7"/>
      <c r="C2292" s="1" t="s">
        <v>132</v>
      </c>
      <c r="D2292" s="1" t="s">
        <v>37</v>
      </c>
      <c r="E2292" s="1" t="s">
        <v>82</v>
      </c>
      <c r="F2292" s="1" t="s">
        <v>400</v>
      </c>
      <c r="G2292" s="1" t="s">
        <v>152</v>
      </c>
      <c r="H2292" s="1" t="s">
        <v>153</v>
      </c>
      <c r="I2292" s="1" t="s">
        <v>42</v>
      </c>
      <c r="J2292" s="1"/>
      <c r="K2292" s="1" t="s">
        <v>3339</v>
      </c>
      <c r="L2292" s="1" t="s">
        <v>53</v>
      </c>
      <c r="M2292" s="9">
        <v>44652.0</v>
      </c>
      <c r="N2292" s="9">
        <v>44652.0</v>
      </c>
      <c r="O2292" s="1"/>
      <c r="P2292" s="1">
        <v>8.33</v>
      </c>
      <c r="Q2292" s="1">
        <v>300000.0</v>
      </c>
      <c r="R2292" s="1">
        <v>300000.0</v>
      </c>
      <c r="S2292" s="10">
        <v>44742.0</v>
      </c>
      <c r="V2292" s="5">
        <v>24990.0</v>
      </c>
      <c r="W2292" s="11">
        <v>29488.199999999997</v>
      </c>
      <c r="Z2292" s="5">
        <v>18742.5</v>
      </c>
      <c r="AB2292" s="1"/>
      <c r="AC2292" s="1" t="s">
        <v>45</v>
      </c>
      <c r="AD2292" s="12" t="s">
        <v>46</v>
      </c>
      <c r="AE2292" s="12" t="s">
        <v>46</v>
      </c>
      <c r="AF2292" s="12" t="s">
        <v>46</v>
      </c>
    </row>
    <row r="2293">
      <c r="A2293" s="1" t="s">
        <v>3340</v>
      </c>
      <c r="B2293" s="7"/>
      <c r="C2293" s="1" t="s">
        <v>36</v>
      </c>
      <c r="D2293" s="1" t="s">
        <v>96</v>
      </c>
      <c r="E2293" s="1" t="s">
        <v>38</v>
      </c>
      <c r="F2293" s="1" t="s">
        <v>186</v>
      </c>
      <c r="G2293" s="1" t="s">
        <v>175</v>
      </c>
      <c r="H2293" s="1" t="s">
        <v>176</v>
      </c>
      <c r="I2293" s="1" t="s">
        <v>123</v>
      </c>
      <c r="J2293" s="1"/>
      <c r="K2293" s="1" t="s">
        <v>3341</v>
      </c>
      <c r="L2293" s="1" t="s">
        <v>150</v>
      </c>
      <c r="M2293" s="9">
        <v>45323.0</v>
      </c>
      <c r="N2293" s="9">
        <v>45323.0</v>
      </c>
      <c r="O2293" s="1"/>
      <c r="P2293" s="1">
        <v>8.33</v>
      </c>
      <c r="Q2293" s="1">
        <v>200000.0</v>
      </c>
      <c r="R2293" s="1">
        <v>263400.0</v>
      </c>
      <c r="S2293" s="9">
        <v>45314.0</v>
      </c>
      <c r="T2293" s="9">
        <v>45323.0</v>
      </c>
      <c r="U2293" s="1" t="s">
        <v>3342</v>
      </c>
      <c r="V2293" s="5">
        <v>21941.22</v>
      </c>
      <c r="W2293" s="11">
        <v>25890.6396</v>
      </c>
      <c r="X2293" s="9">
        <v>45344.0</v>
      </c>
      <c r="Y2293" s="5">
        <v>23696.5176</v>
      </c>
      <c r="Z2293" s="5">
        <v>16455.915</v>
      </c>
      <c r="AA2293" s="9">
        <v>45348.0</v>
      </c>
      <c r="AB2293" s="1" t="s">
        <v>3342</v>
      </c>
      <c r="AC2293" s="1" t="s">
        <v>55</v>
      </c>
      <c r="AD2293" s="12" t="s">
        <v>47</v>
      </c>
      <c r="AE2293" s="12" t="s">
        <v>47</v>
      </c>
      <c r="AF2293" s="12" t="s">
        <v>47</v>
      </c>
      <c r="AG2293" s="12" t="s">
        <v>47</v>
      </c>
      <c r="AH2293" s="12" t="s">
        <v>47</v>
      </c>
      <c r="AI2293" s="12" t="s">
        <v>47</v>
      </c>
    </row>
    <row r="2294">
      <c r="A2294" s="1" t="s">
        <v>3340</v>
      </c>
      <c r="B2294" s="7"/>
      <c r="C2294" s="1" t="s">
        <v>36</v>
      </c>
      <c r="D2294" s="1" t="s">
        <v>96</v>
      </c>
      <c r="E2294" s="1" t="s">
        <v>38</v>
      </c>
      <c r="F2294" s="1" t="s">
        <v>186</v>
      </c>
      <c r="G2294" s="1" t="s">
        <v>175</v>
      </c>
      <c r="H2294" s="1" t="s">
        <v>176</v>
      </c>
      <c r="I2294" s="1" t="s">
        <v>123</v>
      </c>
      <c r="J2294" s="1"/>
      <c r="K2294" s="1" t="s">
        <v>3341</v>
      </c>
      <c r="L2294" s="1" t="s">
        <v>150</v>
      </c>
      <c r="M2294" s="9">
        <v>45323.0</v>
      </c>
      <c r="N2294" s="9">
        <v>45296.0</v>
      </c>
      <c r="O2294" s="1"/>
      <c r="P2294" s="1">
        <v>8.33</v>
      </c>
      <c r="Q2294" s="1">
        <v>400000.0</v>
      </c>
      <c r="R2294" s="1">
        <v>420000.0</v>
      </c>
      <c r="S2294" s="9">
        <v>45327.0</v>
      </c>
      <c r="T2294" s="9">
        <v>45350.0</v>
      </c>
      <c r="U2294" s="1" t="s">
        <v>3343</v>
      </c>
      <c r="V2294" s="5">
        <v>34986.0</v>
      </c>
      <c r="W2294" s="11">
        <v>41283.479999999996</v>
      </c>
      <c r="X2294" s="9">
        <v>45350.0</v>
      </c>
      <c r="Y2294" s="5">
        <v>37784.88</v>
      </c>
      <c r="Z2294" s="5">
        <v>26239.5</v>
      </c>
      <c r="AA2294" s="9">
        <v>45350.0</v>
      </c>
      <c r="AB2294" s="1" t="s">
        <v>3343</v>
      </c>
      <c r="AC2294" s="1" t="s">
        <v>55</v>
      </c>
      <c r="AD2294" s="12" t="s">
        <v>47</v>
      </c>
      <c r="AE2294" s="12" t="s">
        <v>47</v>
      </c>
      <c r="AF2294" s="12" t="s">
        <v>47</v>
      </c>
      <c r="AG2294" s="12" t="s">
        <v>47</v>
      </c>
      <c r="AH2294" s="12" t="s">
        <v>47</v>
      </c>
      <c r="AI2294" s="12" t="s">
        <v>47</v>
      </c>
    </row>
    <row r="2295">
      <c r="A2295" s="1" t="s">
        <v>3340</v>
      </c>
      <c r="B2295" s="7"/>
      <c r="C2295" s="1" t="s">
        <v>36</v>
      </c>
      <c r="D2295" s="1" t="s">
        <v>96</v>
      </c>
      <c r="E2295" s="1" t="s">
        <v>38</v>
      </c>
      <c r="F2295" s="1" t="s">
        <v>186</v>
      </c>
      <c r="G2295" s="1" t="s">
        <v>175</v>
      </c>
      <c r="H2295" s="1" t="s">
        <v>176</v>
      </c>
      <c r="I2295" s="1" t="s">
        <v>123</v>
      </c>
      <c r="J2295" s="1"/>
      <c r="K2295" s="1" t="s">
        <v>3341</v>
      </c>
      <c r="L2295" s="1" t="s">
        <v>150</v>
      </c>
      <c r="M2295" s="9">
        <v>45323.0</v>
      </c>
      <c r="N2295" s="9">
        <v>45370.0</v>
      </c>
      <c r="O2295" s="1"/>
      <c r="P2295" s="1">
        <v>8.33</v>
      </c>
      <c r="Q2295" s="1">
        <v>200000.0</v>
      </c>
      <c r="R2295" s="1">
        <v>248400.0</v>
      </c>
      <c r="S2295" s="9">
        <v>45355.0</v>
      </c>
      <c r="T2295" s="9">
        <v>45371.0</v>
      </c>
      <c r="U2295" s="1" t="s">
        <v>3344</v>
      </c>
      <c r="V2295" s="5">
        <v>20691.72</v>
      </c>
      <c r="W2295" s="11">
        <v>24416.2296</v>
      </c>
      <c r="X2295" s="9">
        <v>45385.0</v>
      </c>
      <c r="Y2295" s="5">
        <v>22347.0576</v>
      </c>
      <c r="Z2295" s="5">
        <v>15518.79</v>
      </c>
      <c r="AA2295" s="9">
        <v>45389.0</v>
      </c>
      <c r="AB2295" s="1" t="s">
        <v>3344</v>
      </c>
      <c r="AC2295" s="1" t="s">
        <v>55</v>
      </c>
      <c r="AD2295" s="12" t="s">
        <v>47</v>
      </c>
      <c r="AE2295" s="12" t="s">
        <v>47</v>
      </c>
      <c r="AF2295" s="12" t="s">
        <v>47</v>
      </c>
      <c r="AG2295" s="12" t="s">
        <v>47</v>
      </c>
      <c r="AH2295" s="12" t="s">
        <v>137</v>
      </c>
      <c r="AI2295" s="12" t="s">
        <v>137</v>
      </c>
    </row>
    <row r="2296">
      <c r="A2296" s="1" t="s">
        <v>3345</v>
      </c>
      <c r="B2296" s="7"/>
      <c r="C2296" s="1" t="s">
        <v>36</v>
      </c>
      <c r="D2296" s="1" t="s">
        <v>37</v>
      </c>
      <c r="E2296" s="1" t="s">
        <v>113</v>
      </c>
      <c r="F2296" s="1" t="s">
        <v>3346</v>
      </c>
      <c r="G2296" s="1" t="s">
        <v>354</v>
      </c>
      <c r="H2296" s="1" t="s">
        <v>355</v>
      </c>
      <c r="I2296" s="1" t="s">
        <v>42</v>
      </c>
      <c r="J2296" s="1"/>
      <c r="K2296" s="1" t="s">
        <v>3347</v>
      </c>
      <c r="L2296" s="1" t="s">
        <v>143</v>
      </c>
      <c r="M2296" s="9">
        <v>44657.0</v>
      </c>
      <c r="N2296" s="9">
        <v>44716.0</v>
      </c>
      <c r="O2296" s="1"/>
      <c r="P2296" s="1">
        <v>8.33</v>
      </c>
      <c r="Q2296" s="1">
        <v>200000.0</v>
      </c>
      <c r="R2296" s="1">
        <v>216000.0</v>
      </c>
      <c r="S2296" s="9">
        <v>44657.0</v>
      </c>
      <c r="T2296" s="9">
        <v>44657.0</v>
      </c>
      <c r="U2296" s="1" t="s">
        <v>3348</v>
      </c>
      <c r="V2296" s="5">
        <v>17992.8</v>
      </c>
      <c r="W2296" s="11">
        <v>21231.503999999997</v>
      </c>
      <c r="X2296" s="9"/>
      <c r="Y2296" s="1"/>
      <c r="Z2296" s="5">
        <v>13494.599999999999</v>
      </c>
      <c r="AB2296" s="1"/>
      <c r="AC2296" s="1" t="s">
        <v>162</v>
      </c>
      <c r="AD2296" s="12" t="s">
        <v>46</v>
      </c>
      <c r="AE2296" s="12" t="s">
        <v>46</v>
      </c>
      <c r="AF2296" s="12" t="s">
        <v>46</v>
      </c>
      <c r="AG2296" s="12" t="s">
        <v>46</v>
      </c>
    </row>
    <row r="2297">
      <c r="A2297" s="1" t="s">
        <v>3349</v>
      </c>
      <c r="B2297" s="7"/>
      <c r="C2297" s="1" t="s">
        <v>36</v>
      </c>
      <c r="D2297" s="1" t="s">
        <v>102</v>
      </c>
      <c r="E2297" s="1" t="s">
        <v>38</v>
      </c>
      <c r="F2297" s="1" t="s">
        <v>575</v>
      </c>
      <c r="G2297" s="1" t="s">
        <v>121</v>
      </c>
      <c r="H2297" s="1" t="s">
        <v>994</v>
      </c>
      <c r="I2297" s="1" t="s">
        <v>42</v>
      </c>
      <c r="J2297" s="1"/>
      <c r="K2297" s="1" t="s">
        <v>3350</v>
      </c>
      <c r="L2297" s="1" t="s">
        <v>143</v>
      </c>
      <c r="M2297" s="9">
        <v>44817.0</v>
      </c>
      <c r="N2297" s="9">
        <v>44783.0</v>
      </c>
      <c r="O2297" s="1"/>
      <c r="P2297" s="1">
        <v>8.33</v>
      </c>
      <c r="Q2297" s="1">
        <v>650000.0</v>
      </c>
      <c r="R2297" s="1">
        <v>720000.0</v>
      </c>
      <c r="S2297" s="9">
        <v>44780.0</v>
      </c>
      <c r="T2297" s="9">
        <v>44783.0</v>
      </c>
      <c r="U2297" s="1" t="s">
        <v>3351</v>
      </c>
      <c r="V2297" s="5">
        <v>59976.0</v>
      </c>
      <c r="W2297" s="11">
        <v>70771.68</v>
      </c>
      <c r="X2297" s="9">
        <v>44810.0</v>
      </c>
      <c r="Y2297" s="5">
        <v>64774.079999999994</v>
      </c>
      <c r="Z2297" s="5">
        <v>44982.0</v>
      </c>
      <c r="AA2297" s="9">
        <v>44814.0</v>
      </c>
      <c r="AB2297" s="1" t="s">
        <v>3351</v>
      </c>
      <c r="AC2297" s="1" t="s">
        <v>55</v>
      </c>
      <c r="AD2297" s="12" t="s">
        <v>46</v>
      </c>
      <c r="AE2297" s="12" t="s">
        <v>46</v>
      </c>
      <c r="AF2297" s="12" t="s">
        <v>46</v>
      </c>
      <c r="AG2297" s="12" t="s">
        <v>46</v>
      </c>
      <c r="AH2297" s="12" t="s">
        <v>46</v>
      </c>
      <c r="AI2297" s="12" t="s">
        <v>46</v>
      </c>
    </row>
    <row r="2298">
      <c r="A2298" s="1" t="s">
        <v>3349</v>
      </c>
      <c r="B2298" s="7"/>
      <c r="C2298" s="1" t="s">
        <v>36</v>
      </c>
      <c r="D2298" s="1" t="s">
        <v>102</v>
      </c>
      <c r="E2298" s="1" t="s">
        <v>38</v>
      </c>
      <c r="F2298" s="1" t="s">
        <v>575</v>
      </c>
      <c r="G2298" s="1" t="s">
        <v>121</v>
      </c>
      <c r="H2298" s="1" t="s">
        <v>994</v>
      </c>
      <c r="I2298" s="1" t="s">
        <v>42</v>
      </c>
      <c r="J2298" s="1"/>
      <c r="K2298" s="1" t="s">
        <v>3350</v>
      </c>
      <c r="L2298" s="1" t="s">
        <v>143</v>
      </c>
      <c r="M2298" s="9">
        <v>44817.0</v>
      </c>
      <c r="N2298" s="9">
        <v>44783.0</v>
      </c>
      <c r="O2298" s="1"/>
      <c r="P2298" s="1">
        <v>8.33</v>
      </c>
      <c r="Q2298" s="1">
        <v>900000.0</v>
      </c>
      <c r="R2298" s="1">
        <v>900000.0</v>
      </c>
      <c r="S2298" s="9">
        <v>44783.0</v>
      </c>
      <c r="T2298" s="9">
        <v>44783.0</v>
      </c>
      <c r="U2298" s="1" t="s">
        <v>3352</v>
      </c>
      <c r="V2298" s="5">
        <v>74970.0</v>
      </c>
      <c r="W2298" s="11">
        <v>88464.59999999999</v>
      </c>
      <c r="X2298" s="9"/>
      <c r="Y2298" s="5"/>
      <c r="Z2298" s="5">
        <v>56227.5</v>
      </c>
      <c r="AA2298" s="9"/>
      <c r="AC2298" s="1" t="s">
        <v>162</v>
      </c>
      <c r="AD2298" s="12" t="s">
        <v>46</v>
      </c>
      <c r="AE2298" s="12" t="s">
        <v>46</v>
      </c>
      <c r="AF2298" s="12" t="s">
        <v>46</v>
      </c>
      <c r="AG2298" s="12" t="s">
        <v>46</v>
      </c>
    </row>
    <row r="2299">
      <c r="A2299" s="1" t="s">
        <v>3349</v>
      </c>
      <c r="B2299" s="7"/>
      <c r="C2299" s="1" t="s">
        <v>36</v>
      </c>
      <c r="D2299" s="1" t="s">
        <v>96</v>
      </c>
      <c r="E2299" s="1" t="s">
        <v>38</v>
      </c>
      <c r="F2299" s="1" t="s">
        <v>575</v>
      </c>
      <c r="G2299" s="1" t="s">
        <v>121</v>
      </c>
      <c r="H2299" s="1" t="s">
        <v>994</v>
      </c>
      <c r="I2299" s="1" t="s">
        <v>42</v>
      </c>
      <c r="J2299" s="1"/>
      <c r="K2299" s="1" t="s">
        <v>3350</v>
      </c>
      <c r="L2299" s="1" t="s">
        <v>143</v>
      </c>
      <c r="M2299" s="9">
        <v>44817.0</v>
      </c>
      <c r="N2299" s="9">
        <v>45148.0</v>
      </c>
      <c r="O2299" s="1"/>
      <c r="P2299" s="1">
        <v>8.33</v>
      </c>
      <c r="Q2299" s="1">
        <v>300000.0</v>
      </c>
      <c r="R2299" s="1">
        <v>300000.0</v>
      </c>
      <c r="S2299" s="10">
        <v>45238.0</v>
      </c>
      <c r="V2299" s="5">
        <v>24990.0</v>
      </c>
      <c r="W2299" s="11">
        <v>29488.199999999997</v>
      </c>
      <c r="Z2299" s="5">
        <v>18742.5</v>
      </c>
      <c r="AC2299" s="1" t="s">
        <v>45</v>
      </c>
      <c r="AD2299" s="12" t="s">
        <v>46</v>
      </c>
      <c r="AE2299" s="12" t="s">
        <v>47</v>
      </c>
      <c r="AF2299" s="12" t="s">
        <v>47</v>
      </c>
    </row>
    <row r="2300">
      <c r="A2300" s="1" t="s">
        <v>3353</v>
      </c>
      <c r="B2300" s="7"/>
      <c r="C2300" s="1" t="s">
        <v>132</v>
      </c>
      <c r="D2300" s="1" t="s">
        <v>81</v>
      </c>
      <c r="E2300" s="1" t="s">
        <v>38</v>
      </c>
      <c r="F2300" s="1" t="s">
        <v>1204</v>
      </c>
      <c r="G2300" s="1" t="s">
        <v>40</v>
      </c>
      <c r="H2300" s="1" t="s">
        <v>41</v>
      </c>
      <c r="I2300" s="1" t="s">
        <v>42</v>
      </c>
      <c r="J2300" s="1"/>
      <c r="K2300" s="1" t="s">
        <v>3354</v>
      </c>
      <c r="L2300" s="1" t="s">
        <v>150</v>
      </c>
      <c r="M2300" s="9">
        <v>45149.0</v>
      </c>
      <c r="N2300" s="9">
        <v>45267.0</v>
      </c>
      <c r="O2300" s="1"/>
      <c r="P2300" s="1">
        <v>8.0</v>
      </c>
      <c r="Q2300" s="1">
        <v>500000.0</v>
      </c>
      <c r="R2300" s="1">
        <v>300000.0</v>
      </c>
      <c r="S2300" s="10">
        <v>45357.0</v>
      </c>
      <c r="V2300" s="5">
        <v>24000.0</v>
      </c>
      <c r="W2300" s="11">
        <v>28320.0</v>
      </c>
      <c r="Z2300" s="5">
        <v>18000.0</v>
      </c>
      <c r="AB2300" s="1"/>
      <c r="AC2300" s="1" t="s">
        <v>45</v>
      </c>
      <c r="AD2300" s="12" t="s">
        <v>47</v>
      </c>
      <c r="AE2300" s="12" t="s">
        <v>47</v>
      </c>
      <c r="AF2300" s="12" t="s">
        <v>47</v>
      </c>
    </row>
    <row r="2301">
      <c r="A2301" s="1" t="s">
        <v>3355</v>
      </c>
      <c r="B2301" s="7"/>
      <c r="C2301" s="1" t="s">
        <v>36</v>
      </c>
      <c r="D2301" s="1" t="s">
        <v>76</v>
      </c>
      <c r="E2301" s="1" t="s">
        <v>113</v>
      </c>
      <c r="F2301" s="1" t="s">
        <v>893</v>
      </c>
      <c r="G2301" s="1" t="s">
        <v>121</v>
      </c>
      <c r="H2301" s="1" t="s">
        <v>994</v>
      </c>
      <c r="I2301" s="1" t="s">
        <v>247</v>
      </c>
      <c r="J2301" s="1"/>
      <c r="K2301" s="1" t="s">
        <v>3356</v>
      </c>
      <c r="L2301" s="1" t="s">
        <v>53</v>
      </c>
      <c r="M2301" s="14">
        <v>44884.0</v>
      </c>
      <c r="N2301" s="14">
        <v>44884.0</v>
      </c>
      <c r="O2301" s="1"/>
      <c r="P2301" s="1">
        <v>8.33</v>
      </c>
      <c r="Q2301" s="1">
        <v>300000.0</v>
      </c>
      <c r="R2301" s="1">
        <v>300000.0</v>
      </c>
      <c r="S2301" s="15">
        <v>44974.0</v>
      </c>
      <c r="V2301" s="5">
        <v>24990.0</v>
      </c>
      <c r="W2301" s="11">
        <v>29488.199999999997</v>
      </c>
      <c r="Z2301" s="5">
        <v>18742.5</v>
      </c>
      <c r="AC2301" s="1" t="s">
        <v>45</v>
      </c>
      <c r="AD2301" s="12" t="s">
        <v>46</v>
      </c>
      <c r="AE2301" s="12" t="s">
        <v>46</v>
      </c>
      <c r="AF2301" s="12" t="s">
        <v>46</v>
      </c>
    </row>
    <row r="2302">
      <c r="A2302" s="1" t="s">
        <v>3355</v>
      </c>
      <c r="B2302" s="7"/>
      <c r="C2302" s="1" t="s">
        <v>36</v>
      </c>
      <c r="D2302" s="1" t="s">
        <v>76</v>
      </c>
      <c r="E2302" s="1" t="s">
        <v>113</v>
      </c>
      <c r="F2302" s="1" t="s">
        <v>893</v>
      </c>
      <c r="G2302" s="1" t="s">
        <v>121</v>
      </c>
      <c r="H2302" s="1" t="s">
        <v>994</v>
      </c>
      <c r="I2302" s="1" t="s">
        <v>247</v>
      </c>
      <c r="J2302" s="1"/>
      <c r="K2302" s="1" t="s">
        <v>3356</v>
      </c>
      <c r="L2302" s="1" t="s">
        <v>53</v>
      </c>
      <c r="M2302" s="14">
        <v>44884.0</v>
      </c>
      <c r="N2302" s="14">
        <v>44884.0</v>
      </c>
      <c r="O2302" s="1"/>
      <c r="P2302" s="1">
        <v>8.33</v>
      </c>
      <c r="Q2302" s="1">
        <v>504000.0</v>
      </c>
      <c r="R2302" s="1">
        <v>300000.0</v>
      </c>
      <c r="S2302" s="15">
        <v>44914.0</v>
      </c>
      <c r="V2302" s="5">
        <v>24990.0</v>
      </c>
      <c r="W2302" s="11">
        <v>29488.199999999997</v>
      </c>
      <c r="Z2302" s="5">
        <v>18742.5</v>
      </c>
      <c r="AB2302" s="1"/>
      <c r="AC2302" s="1" t="s">
        <v>45</v>
      </c>
      <c r="AD2302" s="12" t="s">
        <v>46</v>
      </c>
      <c r="AE2302" s="12" t="s">
        <v>46</v>
      </c>
      <c r="AF2302" s="12" t="s">
        <v>46</v>
      </c>
    </row>
    <row r="2303">
      <c r="A2303" s="1" t="s">
        <v>3357</v>
      </c>
      <c r="B2303" s="7"/>
      <c r="C2303" s="1" t="s">
        <v>36</v>
      </c>
      <c r="D2303" s="1" t="s">
        <v>102</v>
      </c>
      <c r="E2303" s="1" t="s">
        <v>113</v>
      </c>
      <c r="F2303" s="1" t="s">
        <v>2372</v>
      </c>
      <c r="G2303" s="1" t="s">
        <v>3358</v>
      </c>
      <c r="H2303" s="1" t="s">
        <v>3359</v>
      </c>
      <c r="I2303" s="1" t="s">
        <v>292</v>
      </c>
      <c r="J2303" s="1"/>
      <c r="K2303" s="1" t="s">
        <v>3360</v>
      </c>
      <c r="L2303" s="1" t="s">
        <v>99</v>
      </c>
      <c r="M2303" s="9">
        <v>44742.0</v>
      </c>
      <c r="N2303" s="14">
        <v>44848.0</v>
      </c>
      <c r="O2303" s="1"/>
      <c r="P2303" s="1">
        <v>8.33</v>
      </c>
      <c r="Q2303" s="1">
        <v>500000.0</v>
      </c>
      <c r="R2303" s="1">
        <v>360000.0</v>
      </c>
      <c r="S2303" s="14">
        <v>44879.0</v>
      </c>
      <c r="T2303" s="14">
        <v>44883.0</v>
      </c>
      <c r="U2303" s="1" t="s">
        <v>3361</v>
      </c>
      <c r="V2303" s="5">
        <v>29988.0</v>
      </c>
      <c r="W2303" s="11">
        <v>35385.84</v>
      </c>
      <c r="X2303" s="14"/>
      <c r="Z2303" s="5">
        <v>22491.0</v>
      </c>
      <c r="AC2303" s="1" t="s">
        <v>162</v>
      </c>
      <c r="AD2303" s="12" t="s">
        <v>46</v>
      </c>
      <c r="AE2303" s="12" t="s">
        <v>46</v>
      </c>
      <c r="AF2303" s="12" t="s">
        <v>46</v>
      </c>
      <c r="AG2303" s="12" t="s">
        <v>46</v>
      </c>
    </row>
    <row r="2304">
      <c r="A2304" s="1" t="s">
        <v>3362</v>
      </c>
      <c r="B2304" s="7"/>
      <c r="C2304" s="1" t="s">
        <v>36</v>
      </c>
      <c r="D2304" s="1" t="s">
        <v>81</v>
      </c>
      <c r="E2304" s="1" t="s">
        <v>77</v>
      </c>
      <c r="F2304" s="1" t="s">
        <v>97</v>
      </c>
      <c r="G2304" s="1" t="s">
        <v>152</v>
      </c>
      <c r="H2304" s="1" t="s">
        <v>153</v>
      </c>
      <c r="I2304" s="1" t="s">
        <v>123</v>
      </c>
      <c r="J2304" s="1"/>
      <c r="K2304" s="1" t="s">
        <v>3363</v>
      </c>
      <c r="L2304" s="1" t="s">
        <v>143</v>
      </c>
      <c r="M2304" s="9">
        <v>44742.0</v>
      </c>
      <c r="N2304" s="14">
        <v>44861.0</v>
      </c>
      <c r="O2304" s="1"/>
      <c r="P2304" s="1">
        <v>7.5</v>
      </c>
      <c r="Q2304" s="1">
        <v>600000.0</v>
      </c>
      <c r="R2304" s="1">
        <v>300000.0</v>
      </c>
      <c r="S2304" s="15">
        <v>44951.0</v>
      </c>
      <c r="V2304" s="5">
        <v>22500.0</v>
      </c>
      <c r="W2304" s="11">
        <v>26550.0</v>
      </c>
      <c r="Z2304" s="5">
        <v>16875.0</v>
      </c>
      <c r="AB2304" s="1"/>
      <c r="AC2304" s="1" t="s">
        <v>45</v>
      </c>
      <c r="AD2304" s="12" t="s">
        <v>46</v>
      </c>
      <c r="AE2304" s="12" t="s">
        <v>46</v>
      </c>
      <c r="AF2304" s="12" t="s">
        <v>46</v>
      </c>
    </row>
    <row r="2305">
      <c r="A2305" s="1" t="s">
        <v>3364</v>
      </c>
      <c r="B2305" s="7"/>
      <c r="C2305" s="1" t="s">
        <v>36</v>
      </c>
      <c r="D2305" s="1" t="s">
        <v>96</v>
      </c>
      <c r="E2305" s="1" t="s">
        <v>77</v>
      </c>
      <c r="F2305" s="1" t="s">
        <v>2516</v>
      </c>
      <c r="G2305" s="1" t="s">
        <v>84</v>
      </c>
      <c r="H2305" s="1" t="s">
        <v>85</v>
      </c>
      <c r="I2305" s="1" t="s">
        <v>42</v>
      </c>
      <c r="J2305" s="1"/>
      <c r="K2305" s="1" t="s">
        <v>3365</v>
      </c>
      <c r="L2305" s="1" t="s">
        <v>143</v>
      </c>
      <c r="M2305" s="9">
        <v>44998.0</v>
      </c>
      <c r="N2305" s="9">
        <v>44998.0</v>
      </c>
      <c r="O2305" s="1"/>
      <c r="P2305" s="1">
        <v>8.33</v>
      </c>
      <c r="Q2305" s="1">
        <v>300000.0</v>
      </c>
      <c r="R2305" s="1">
        <v>300000.0</v>
      </c>
      <c r="S2305" s="10">
        <v>45088.0</v>
      </c>
      <c r="V2305" s="5">
        <v>24990.0</v>
      </c>
      <c r="W2305" s="11">
        <v>29488.199999999997</v>
      </c>
      <c r="X2305" s="1"/>
      <c r="Y2305" s="1"/>
      <c r="Z2305" s="5">
        <v>18742.5</v>
      </c>
      <c r="AA2305" s="1"/>
      <c r="AB2305" s="1"/>
      <c r="AC2305" s="1" t="s">
        <v>45</v>
      </c>
      <c r="AD2305" s="12" t="s">
        <v>46</v>
      </c>
      <c r="AE2305" s="12" t="s">
        <v>46</v>
      </c>
      <c r="AF2305" s="12" t="s">
        <v>47</v>
      </c>
    </row>
    <row r="2306">
      <c r="A2306" s="1" t="s">
        <v>3366</v>
      </c>
      <c r="B2306" s="7"/>
      <c r="C2306" s="1" t="s">
        <v>36</v>
      </c>
      <c r="D2306" s="1" t="s">
        <v>96</v>
      </c>
      <c r="E2306" s="1" t="s">
        <v>38</v>
      </c>
      <c r="F2306" s="1" t="s">
        <v>483</v>
      </c>
      <c r="G2306" s="1" t="s">
        <v>170</v>
      </c>
      <c r="H2306" s="1" t="s">
        <v>170</v>
      </c>
      <c r="I2306" s="1" t="s">
        <v>42</v>
      </c>
      <c r="J2306" s="1"/>
      <c r="K2306" s="1" t="s">
        <v>3367</v>
      </c>
      <c r="L2306" s="1" t="s">
        <v>53</v>
      </c>
      <c r="M2306" s="9">
        <v>45147.0</v>
      </c>
      <c r="N2306" s="9">
        <v>45147.0</v>
      </c>
      <c r="O2306" s="1"/>
      <c r="P2306" s="1">
        <v>8.33</v>
      </c>
      <c r="Q2306" s="1">
        <v>350000.0</v>
      </c>
      <c r="R2306" s="1">
        <v>390000.0</v>
      </c>
      <c r="S2306" s="9">
        <v>45079.0</v>
      </c>
      <c r="T2306" s="9">
        <v>45147.0</v>
      </c>
      <c r="U2306" s="1" t="s">
        <v>3368</v>
      </c>
      <c r="V2306" s="5">
        <v>32487.0</v>
      </c>
      <c r="W2306" s="11">
        <v>38334.659999999996</v>
      </c>
      <c r="X2306" s="9">
        <v>45139.0</v>
      </c>
      <c r="Y2306" s="5">
        <v>35085.96</v>
      </c>
      <c r="Z2306" s="5">
        <v>24365.25</v>
      </c>
      <c r="AA2306" s="9">
        <v>45183.0</v>
      </c>
      <c r="AB2306" s="1" t="s">
        <v>3369</v>
      </c>
      <c r="AC2306" s="1" t="s">
        <v>55</v>
      </c>
      <c r="AD2306" s="12" t="s">
        <v>47</v>
      </c>
      <c r="AE2306" s="12" t="s">
        <v>47</v>
      </c>
      <c r="AF2306" s="12" t="s">
        <v>47</v>
      </c>
      <c r="AG2306" s="12" t="s">
        <v>47</v>
      </c>
      <c r="AH2306" s="12" t="s">
        <v>47</v>
      </c>
      <c r="AI2306" s="12" t="s">
        <v>47</v>
      </c>
    </row>
    <row r="2307">
      <c r="A2307" s="1" t="s">
        <v>3370</v>
      </c>
      <c r="B2307" s="7"/>
      <c r="C2307" s="1" t="s">
        <v>95</v>
      </c>
      <c r="D2307" s="1" t="s">
        <v>76</v>
      </c>
      <c r="E2307" s="1" t="s">
        <v>212</v>
      </c>
      <c r="F2307" s="1" t="s">
        <v>737</v>
      </c>
      <c r="G2307" s="1" t="s">
        <v>404</v>
      </c>
      <c r="H2307" s="1" t="s">
        <v>405</v>
      </c>
      <c r="I2307" s="1" t="s">
        <v>292</v>
      </c>
      <c r="J2307" s="1"/>
      <c r="K2307" s="1" t="s">
        <v>3371</v>
      </c>
      <c r="L2307" s="1" t="s">
        <v>53</v>
      </c>
      <c r="M2307" s="9">
        <v>45367.0</v>
      </c>
      <c r="N2307" s="9">
        <v>45364.0</v>
      </c>
      <c r="O2307" s="1"/>
      <c r="P2307" s="1">
        <v>8.33</v>
      </c>
      <c r="Q2307" s="1">
        <v>500000.0</v>
      </c>
      <c r="R2307" s="1">
        <v>300000.0</v>
      </c>
      <c r="S2307" s="10">
        <v>45394.0</v>
      </c>
      <c r="V2307" s="5">
        <v>24990.0</v>
      </c>
      <c r="W2307" s="11">
        <v>29488.199999999997</v>
      </c>
      <c r="Z2307" s="5">
        <v>18742.5</v>
      </c>
      <c r="AB2307" s="1"/>
      <c r="AC2307" s="1" t="s">
        <v>45</v>
      </c>
      <c r="AD2307" s="12" t="s">
        <v>47</v>
      </c>
      <c r="AE2307" s="12" t="s">
        <v>47</v>
      </c>
      <c r="AF2307" s="12" t="s">
        <v>137</v>
      </c>
    </row>
    <row r="2308">
      <c r="A2308" s="1" t="s">
        <v>3372</v>
      </c>
      <c r="B2308" s="7"/>
      <c r="C2308" s="1" t="s">
        <v>95</v>
      </c>
      <c r="D2308" s="1" t="s">
        <v>96</v>
      </c>
      <c r="E2308" s="1" t="s">
        <v>77</v>
      </c>
      <c r="F2308" s="1" t="s">
        <v>78</v>
      </c>
      <c r="G2308" s="1" t="s">
        <v>152</v>
      </c>
      <c r="H2308" s="1" t="s">
        <v>317</v>
      </c>
      <c r="I2308" s="1" t="s">
        <v>123</v>
      </c>
      <c r="J2308" s="1"/>
      <c r="K2308" s="1" t="s">
        <v>3373</v>
      </c>
      <c r="L2308" s="1" t="s">
        <v>99</v>
      </c>
      <c r="M2308" s="14">
        <v>44894.0</v>
      </c>
      <c r="N2308" s="9">
        <v>44818.0</v>
      </c>
      <c r="O2308" s="1"/>
      <c r="P2308" s="1">
        <v>7.0</v>
      </c>
      <c r="Q2308" s="1">
        <v>1000000.0</v>
      </c>
      <c r="R2308" s="1">
        <v>300000.0</v>
      </c>
      <c r="S2308" s="10">
        <v>44908.0</v>
      </c>
      <c r="V2308" s="5">
        <v>21000.0</v>
      </c>
      <c r="W2308" s="11">
        <v>24780.0</v>
      </c>
      <c r="Z2308" s="5">
        <v>15750.0</v>
      </c>
      <c r="AB2308" s="1"/>
      <c r="AC2308" s="1" t="s">
        <v>45</v>
      </c>
      <c r="AD2308" s="12" t="s">
        <v>46</v>
      </c>
      <c r="AE2308" s="12" t="s">
        <v>46</v>
      </c>
      <c r="AF2308" s="12" t="s">
        <v>46</v>
      </c>
    </row>
    <row r="2309">
      <c r="A2309" s="1" t="s">
        <v>3374</v>
      </c>
      <c r="B2309" s="7"/>
      <c r="C2309" s="1" t="s">
        <v>132</v>
      </c>
      <c r="D2309" s="1" t="s">
        <v>50</v>
      </c>
      <c r="E2309" s="1" t="s">
        <v>77</v>
      </c>
      <c r="F2309" s="1" t="s">
        <v>1549</v>
      </c>
      <c r="G2309" s="1" t="s">
        <v>40</v>
      </c>
      <c r="H2309" s="1" t="s">
        <v>41</v>
      </c>
      <c r="I2309" s="1" t="s">
        <v>247</v>
      </c>
      <c r="J2309" s="1"/>
      <c r="K2309" s="1" t="s">
        <v>3375</v>
      </c>
      <c r="L2309" s="1" t="s">
        <v>53</v>
      </c>
      <c r="M2309" s="9">
        <v>44951.0</v>
      </c>
      <c r="N2309" s="9">
        <v>44866.0</v>
      </c>
      <c r="O2309" s="1"/>
      <c r="P2309" s="1">
        <v>8.33</v>
      </c>
      <c r="Q2309" s="1">
        <v>300000.0</v>
      </c>
      <c r="R2309" s="1">
        <v>300000.0</v>
      </c>
      <c r="S2309" s="10">
        <v>44956.0</v>
      </c>
      <c r="V2309" s="5">
        <v>24990.0</v>
      </c>
      <c r="W2309" s="11">
        <v>29488.199999999997</v>
      </c>
      <c r="Z2309" s="5">
        <v>18742.5</v>
      </c>
      <c r="AC2309" s="1" t="s">
        <v>45</v>
      </c>
      <c r="AD2309" s="12" t="s">
        <v>46</v>
      </c>
      <c r="AE2309" s="12" t="s">
        <v>46</v>
      </c>
      <c r="AF2309" s="12" t="s">
        <v>46</v>
      </c>
    </row>
    <row r="2310">
      <c r="A2310" s="1" t="s">
        <v>3376</v>
      </c>
      <c r="B2310" s="7"/>
      <c r="C2310" s="1" t="s">
        <v>36</v>
      </c>
      <c r="D2310" s="1" t="s">
        <v>102</v>
      </c>
      <c r="E2310" s="1" t="s">
        <v>38</v>
      </c>
      <c r="F2310" s="1" t="s">
        <v>316</v>
      </c>
      <c r="G2310" s="1" t="s">
        <v>170</v>
      </c>
      <c r="H2310" s="1" t="s">
        <v>170</v>
      </c>
      <c r="I2310" s="1" t="s">
        <v>247</v>
      </c>
      <c r="J2310" s="1"/>
      <c r="K2310" s="1" t="s">
        <v>3377</v>
      </c>
      <c r="L2310" s="1" t="s">
        <v>53</v>
      </c>
      <c r="M2310" s="9">
        <v>44966.0</v>
      </c>
      <c r="N2310" s="9">
        <v>45171.0</v>
      </c>
      <c r="O2310" s="1"/>
      <c r="P2310" s="1">
        <v>8.33</v>
      </c>
      <c r="Q2310" s="1">
        <v>300000.0</v>
      </c>
      <c r="R2310" s="1">
        <v>300000.0</v>
      </c>
      <c r="S2310" s="10">
        <v>45261.0</v>
      </c>
      <c r="V2310" s="5">
        <v>24990.0</v>
      </c>
      <c r="W2310" s="11">
        <v>29488.199999999997</v>
      </c>
      <c r="Z2310" s="5">
        <v>18742.5</v>
      </c>
      <c r="AB2310" s="1"/>
      <c r="AC2310" s="1" t="s">
        <v>45</v>
      </c>
      <c r="AD2310" s="12" t="s">
        <v>46</v>
      </c>
      <c r="AE2310" s="12" t="s">
        <v>47</v>
      </c>
      <c r="AF2310" s="12" t="s">
        <v>47</v>
      </c>
    </row>
    <row r="2311">
      <c r="A2311" s="1" t="s">
        <v>3378</v>
      </c>
      <c r="B2311" s="7"/>
      <c r="C2311" s="1" t="s">
        <v>36</v>
      </c>
      <c r="D2311" s="1" t="s">
        <v>96</v>
      </c>
      <c r="E2311" s="1" t="s">
        <v>77</v>
      </c>
      <c r="F2311" s="1" t="s">
        <v>139</v>
      </c>
      <c r="G2311" s="1" t="s">
        <v>40</v>
      </c>
      <c r="H2311" s="1" t="s">
        <v>345</v>
      </c>
      <c r="I2311" s="1" t="s">
        <v>42</v>
      </c>
      <c r="J2311" s="1"/>
      <c r="K2311" s="1" t="s">
        <v>3379</v>
      </c>
      <c r="L2311" s="1" t="s">
        <v>53</v>
      </c>
      <c r="M2311" s="9">
        <v>45145.0</v>
      </c>
      <c r="N2311" s="14">
        <v>45218.0</v>
      </c>
      <c r="O2311" s="1"/>
      <c r="P2311" s="1">
        <v>8.33</v>
      </c>
      <c r="Q2311" s="1">
        <v>300000.0</v>
      </c>
      <c r="R2311" s="1">
        <v>300000.0</v>
      </c>
      <c r="S2311" s="15">
        <v>45308.0</v>
      </c>
      <c r="V2311" s="5">
        <v>24990.0</v>
      </c>
      <c r="W2311" s="11">
        <v>29488.199999999997</v>
      </c>
      <c r="Z2311" s="5">
        <v>18742.5</v>
      </c>
      <c r="AC2311" s="1" t="s">
        <v>45</v>
      </c>
      <c r="AD2311" s="12" t="s">
        <v>47</v>
      </c>
      <c r="AE2311" s="12" t="s">
        <v>47</v>
      </c>
      <c r="AF2311" s="12" t="s">
        <v>47</v>
      </c>
    </row>
    <row r="2312">
      <c r="A2312" s="1" t="s">
        <v>3378</v>
      </c>
      <c r="B2312" s="7"/>
      <c r="C2312" s="1" t="s">
        <v>36</v>
      </c>
      <c r="D2312" s="1" t="s">
        <v>96</v>
      </c>
      <c r="E2312" s="1" t="s">
        <v>77</v>
      </c>
      <c r="F2312" s="1" t="s">
        <v>139</v>
      </c>
      <c r="G2312" s="1" t="s">
        <v>40</v>
      </c>
      <c r="H2312" s="1" t="s">
        <v>345</v>
      </c>
      <c r="I2312" s="1" t="s">
        <v>42</v>
      </c>
      <c r="J2312" s="1"/>
      <c r="K2312" s="1" t="s">
        <v>3379</v>
      </c>
      <c r="L2312" s="1" t="s">
        <v>53</v>
      </c>
      <c r="M2312" s="9">
        <v>45145.0</v>
      </c>
      <c r="N2312" s="14">
        <v>45209.0</v>
      </c>
      <c r="O2312" s="1"/>
      <c r="P2312" s="1">
        <v>8.33</v>
      </c>
      <c r="Q2312" s="1">
        <v>300000.0</v>
      </c>
      <c r="R2312" s="1">
        <v>300000.0</v>
      </c>
      <c r="S2312" s="15">
        <v>45299.0</v>
      </c>
      <c r="V2312" s="5">
        <v>24990.0</v>
      </c>
      <c r="W2312" s="11">
        <v>29488.199999999997</v>
      </c>
      <c r="Z2312" s="5">
        <v>18742.5</v>
      </c>
      <c r="AB2312" s="1"/>
      <c r="AC2312" s="1" t="s">
        <v>45</v>
      </c>
      <c r="AD2312" s="12" t="s">
        <v>47</v>
      </c>
      <c r="AE2312" s="12" t="s">
        <v>47</v>
      </c>
      <c r="AF2312" s="12" t="s">
        <v>47</v>
      </c>
    </row>
    <row r="2313">
      <c r="A2313" s="1" t="s">
        <v>3380</v>
      </c>
      <c r="B2313" s="7"/>
      <c r="C2313" s="1" t="s">
        <v>36</v>
      </c>
      <c r="D2313" s="1" t="s">
        <v>50</v>
      </c>
      <c r="E2313" s="1" t="s">
        <v>77</v>
      </c>
      <c r="F2313" s="1" t="s">
        <v>3381</v>
      </c>
      <c r="G2313" s="1" t="s">
        <v>152</v>
      </c>
      <c r="H2313" s="1" t="s">
        <v>153</v>
      </c>
      <c r="I2313" s="1" t="s">
        <v>247</v>
      </c>
      <c r="J2313" s="1"/>
      <c r="K2313" s="1" t="s">
        <v>3382</v>
      </c>
      <c r="L2313" s="1" t="s">
        <v>99</v>
      </c>
      <c r="M2313" s="9">
        <v>44779.0</v>
      </c>
      <c r="N2313" s="9">
        <v>44720.0</v>
      </c>
      <c r="O2313" s="1"/>
      <c r="P2313" s="1">
        <v>8.33</v>
      </c>
      <c r="Q2313" s="1">
        <v>500000.0</v>
      </c>
      <c r="R2313" s="1">
        <v>468000.0</v>
      </c>
      <c r="S2313" s="14">
        <v>44865.0</v>
      </c>
      <c r="T2313" s="9">
        <v>44869.0</v>
      </c>
      <c r="U2313" s="1" t="s">
        <v>3383</v>
      </c>
      <c r="V2313" s="5">
        <v>38984.4</v>
      </c>
      <c r="W2313" s="11">
        <v>46001.592</v>
      </c>
      <c r="X2313" s="9"/>
      <c r="Y2313" s="5"/>
      <c r="Z2313" s="5">
        <v>29238.300000000003</v>
      </c>
      <c r="AA2313" s="9"/>
      <c r="AC2313" s="1" t="s">
        <v>162</v>
      </c>
      <c r="AD2313" s="12" t="s">
        <v>46</v>
      </c>
      <c r="AE2313" s="12" t="s">
        <v>46</v>
      </c>
      <c r="AF2313" s="12" t="s">
        <v>46</v>
      </c>
      <c r="AG2313" s="12" t="s">
        <v>46</v>
      </c>
    </row>
    <row r="2314">
      <c r="A2314" s="1" t="s">
        <v>3384</v>
      </c>
      <c r="B2314" s="7"/>
      <c r="C2314" s="1" t="s">
        <v>36</v>
      </c>
      <c r="D2314" s="1" t="s">
        <v>102</v>
      </c>
      <c r="E2314" s="1" t="s">
        <v>212</v>
      </c>
      <c r="F2314" s="1" t="s">
        <v>915</v>
      </c>
      <c r="G2314" s="1" t="s">
        <v>354</v>
      </c>
      <c r="H2314" s="1" t="s">
        <v>355</v>
      </c>
      <c r="I2314" s="1" t="s">
        <v>86</v>
      </c>
      <c r="J2314" s="1"/>
      <c r="K2314" s="1" t="s">
        <v>3385</v>
      </c>
      <c r="L2314" s="1" t="s">
        <v>143</v>
      </c>
      <c r="M2314" s="14">
        <v>44847.0</v>
      </c>
      <c r="N2314" s="9">
        <v>45329.0</v>
      </c>
      <c r="O2314" s="1"/>
      <c r="P2314" s="1">
        <v>8.33</v>
      </c>
      <c r="Q2314" s="1">
        <v>400000.0</v>
      </c>
      <c r="R2314" s="1">
        <v>300000.0</v>
      </c>
      <c r="S2314" s="10">
        <v>45359.0</v>
      </c>
      <c r="V2314" s="5">
        <v>24990.0</v>
      </c>
      <c r="W2314" s="11">
        <v>29488.199999999997</v>
      </c>
      <c r="Z2314" s="5">
        <v>18742.5</v>
      </c>
      <c r="AB2314" s="1"/>
      <c r="AC2314" s="1" t="s">
        <v>45</v>
      </c>
      <c r="AD2314" s="12" t="s">
        <v>46</v>
      </c>
      <c r="AE2314" s="12" t="s">
        <v>47</v>
      </c>
      <c r="AF2314" s="12" t="s">
        <v>47</v>
      </c>
    </row>
    <row r="2315">
      <c r="A2315" s="1" t="s">
        <v>3384</v>
      </c>
      <c r="B2315" s="7"/>
      <c r="C2315" s="1" t="s">
        <v>36</v>
      </c>
      <c r="D2315" s="1" t="s">
        <v>102</v>
      </c>
      <c r="E2315" s="1" t="s">
        <v>212</v>
      </c>
      <c r="F2315" s="1" t="s">
        <v>915</v>
      </c>
      <c r="G2315" s="1" t="s">
        <v>354</v>
      </c>
      <c r="H2315" s="1" t="s">
        <v>355</v>
      </c>
      <c r="I2315" s="1" t="s">
        <v>86</v>
      </c>
      <c r="J2315" s="1"/>
      <c r="K2315" s="1" t="s">
        <v>3385</v>
      </c>
      <c r="L2315" s="1" t="s">
        <v>143</v>
      </c>
      <c r="M2315" s="14">
        <v>44847.0</v>
      </c>
      <c r="N2315" s="9">
        <v>45303.0</v>
      </c>
      <c r="O2315" s="1"/>
      <c r="P2315" s="1">
        <v>8.33</v>
      </c>
      <c r="Q2315" s="1">
        <v>300000.0</v>
      </c>
      <c r="R2315" s="1">
        <v>300000.0</v>
      </c>
      <c r="S2315" s="10">
        <v>45333.0</v>
      </c>
      <c r="V2315" s="5">
        <v>24990.0</v>
      </c>
      <c r="W2315" s="11">
        <v>29488.199999999997</v>
      </c>
      <c r="Z2315" s="5">
        <v>18742.5</v>
      </c>
      <c r="AC2315" s="1" t="s">
        <v>45</v>
      </c>
      <c r="AD2315" s="12" t="s">
        <v>46</v>
      </c>
      <c r="AE2315" s="12" t="s">
        <v>47</v>
      </c>
      <c r="AF2315" s="12" t="s">
        <v>47</v>
      </c>
    </row>
    <row r="2316">
      <c r="A2316" s="1" t="s">
        <v>3384</v>
      </c>
      <c r="B2316" s="7"/>
      <c r="C2316" s="1" t="s">
        <v>36</v>
      </c>
      <c r="D2316" s="1" t="s">
        <v>102</v>
      </c>
      <c r="E2316" s="1" t="s">
        <v>212</v>
      </c>
      <c r="F2316" s="1" t="s">
        <v>915</v>
      </c>
      <c r="G2316" s="1" t="s">
        <v>354</v>
      </c>
      <c r="H2316" s="1" t="s">
        <v>355</v>
      </c>
      <c r="I2316" s="1" t="s">
        <v>86</v>
      </c>
      <c r="J2316" s="1"/>
      <c r="K2316" s="1" t="s">
        <v>3385</v>
      </c>
      <c r="L2316" s="1" t="s">
        <v>143</v>
      </c>
      <c r="M2316" s="14">
        <v>44847.0</v>
      </c>
      <c r="N2316" s="9">
        <v>45310.0</v>
      </c>
      <c r="O2316" s="1"/>
      <c r="P2316" s="1">
        <v>8.33</v>
      </c>
      <c r="Q2316" s="1">
        <v>300000.0</v>
      </c>
      <c r="R2316" s="1">
        <v>300000.0</v>
      </c>
      <c r="S2316" s="10">
        <v>45340.0</v>
      </c>
      <c r="V2316" s="5">
        <v>24990.0</v>
      </c>
      <c r="W2316" s="11">
        <v>29488.199999999997</v>
      </c>
      <c r="Z2316" s="5">
        <v>18742.5</v>
      </c>
      <c r="AC2316" s="1" t="s">
        <v>45</v>
      </c>
      <c r="AD2316" s="12" t="s">
        <v>46</v>
      </c>
      <c r="AE2316" s="12" t="s">
        <v>47</v>
      </c>
      <c r="AF2316" s="12" t="s">
        <v>47</v>
      </c>
    </row>
    <row r="2317">
      <c r="A2317" s="1" t="s">
        <v>3386</v>
      </c>
      <c r="B2317" s="7"/>
      <c r="C2317" s="1" t="s">
        <v>36</v>
      </c>
      <c r="D2317" s="1" t="s">
        <v>96</v>
      </c>
      <c r="E2317" s="1" t="s">
        <v>77</v>
      </c>
      <c r="F2317" s="1" t="s">
        <v>554</v>
      </c>
      <c r="G2317" s="1" t="s">
        <v>115</v>
      </c>
      <c r="H2317" s="1" t="s">
        <v>116</v>
      </c>
      <c r="I2317" s="1" t="s">
        <v>42</v>
      </c>
      <c r="J2317" s="1"/>
      <c r="K2317" s="1" t="s">
        <v>3387</v>
      </c>
      <c r="L2317" s="1" t="s">
        <v>99</v>
      </c>
      <c r="M2317" s="9">
        <v>45324.0</v>
      </c>
      <c r="N2317" s="9">
        <v>45324.0</v>
      </c>
      <c r="O2317" s="1"/>
      <c r="P2317" s="1">
        <v>8.33</v>
      </c>
      <c r="Q2317" s="1">
        <v>300000.0</v>
      </c>
      <c r="R2317" s="1">
        <v>300000.0</v>
      </c>
      <c r="S2317" s="10">
        <v>45354.0</v>
      </c>
      <c r="V2317" s="5">
        <v>24990.0</v>
      </c>
      <c r="W2317" s="11">
        <v>29488.199999999997</v>
      </c>
      <c r="X2317" s="1"/>
      <c r="Y2317" s="1"/>
      <c r="Z2317" s="5">
        <v>18742.5</v>
      </c>
      <c r="AA2317" s="1"/>
      <c r="AB2317" s="1"/>
      <c r="AC2317" s="1" t="s">
        <v>45</v>
      </c>
      <c r="AD2317" s="12" t="s">
        <v>47</v>
      </c>
      <c r="AE2317" s="12" t="s">
        <v>47</v>
      </c>
      <c r="AF2317" s="12" t="s">
        <v>47</v>
      </c>
    </row>
    <row r="2318">
      <c r="A2318" s="1" t="s">
        <v>3388</v>
      </c>
      <c r="B2318" s="7"/>
      <c r="C2318" s="1" t="s">
        <v>36</v>
      </c>
      <c r="D2318" s="1" t="s">
        <v>37</v>
      </c>
      <c r="E2318" s="1" t="s">
        <v>168</v>
      </c>
      <c r="F2318" s="1" t="s">
        <v>1093</v>
      </c>
      <c r="G2318" s="1" t="s">
        <v>459</v>
      </c>
      <c r="H2318" s="1" t="s">
        <v>460</v>
      </c>
      <c r="I2318" s="1" t="s">
        <v>247</v>
      </c>
      <c r="J2318" s="1"/>
      <c r="K2318" s="1" t="s">
        <v>3389</v>
      </c>
      <c r="L2318" s="1" t="s">
        <v>99</v>
      </c>
      <c r="M2318" s="14">
        <v>44889.0</v>
      </c>
      <c r="N2318" s="9">
        <v>44742.0</v>
      </c>
      <c r="O2318" s="1"/>
      <c r="P2318" s="1">
        <v>7.0</v>
      </c>
      <c r="Q2318" s="1">
        <v>500000.0</v>
      </c>
      <c r="R2318" s="1">
        <v>900000.0</v>
      </c>
      <c r="S2318" s="14">
        <v>44886.0</v>
      </c>
      <c r="T2318" s="14">
        <v>44889.0</v>
      </c>
      <c r="U2318" s="1" t="s">
        <v>3390</v>
      </c>
      <c r="V2318" s="5">
        <v>63000.0</v>
      </c>
      <c r="W2318" s="11">
        <v>74340.0</v>
      </c>
      <c r="X2318" s="14"/>
      <c r="Y2318" s="5"/>
      <c r="Z2318" s="5">
        <v>47250.0</v>
      </c>
      <c r="AA2318" s="14"/>
      <c r="AC2318" s="1" t="s">
        <v>162</v>
      </c>
      <c r="AD2318" s="12" t="s">
        <v>46</v>
      </c>
      <c r="AE2318" s="12" t="s">
        <v>46</v>
      </c>
      <c r="AF2318" s="12" t="s">
        <v>46</v>
      </c>
      <c r="AG2318" s="12" t="s">
        <v>46</v>
      </c>
    </row>
    <row r="2319">
      <c r="A2319" s="1" t="s">
        <v>3391</v>
      </c>
      <c r="B2319" s="7"/>
      <c r="C2319" s="1" t="s">
        <v>36</v>
      </c>
      <c r="D2319" s="1" t="s">
        <v>96</v>
      </c>
      <c r="E2319" s="1" t="s">
        <v>77</v>
      </c>
      <c r="F2319" s="1" t="s">
        <v>111</v>
      </c>
      <c r="G2319" s="1" t="s">
        <v>134</v>
      </c>
      <c r="H2319" s="1" t="s">
        <v>135</v>
      </c>
      <c r="I2319" s="1" t="s">
        <v>42</v>
      </c>
      <c r="J2319" s="1"/>
      <c r="K2319" s="1" t="s">
        <v>3392</v>
      </c>
      <c r="L2319" s="1" t="s">
        <v>143</v>
      </c>
      <c r="M2319" s="9">
        <v>45303.0</v>
      </c>
      <c r="N2319" s="9">
        <v>45314.0</v>
      </c>
      <c r="O2319" s="1"/>
      <c r="P2319" s="1">
        <v>8.33</v>
      </c>
      <c r="Q2319" s="1">
        <v>350000.0</v>
      </c>
      <c r="R2319" s="1">
        <v>576000.0</v>
      </c>
      <c r="S2319" s="9">
        <v>45303.0</v>
      </c>
      <c r="T2319" s="9">
        <v>45314.0</v>
      </c>
      <c r="U2319" s="1" t="s">
        <v>3393</v>
      </c>
      <c r="V2319" s="5">
        <v>47980.8</v>
      </c>
      <c r="W2319" s="11">
        <v>56617.344</v>
      </c>
      <c r="X2319" s="9">
        <v>45333.0</v>
      </c>
      <c r="Y2319" s="5">
        <v>51819.263999999996</v>
      </c>
      <c r="Z2319" s="5">
        <v>35985.600000000006</v>
      </c>
      <c r="AA2319" s="9">
        <v>45358.0</v>
      </c>
      <c r="AB2319" s="1" t="s">
        <v>3394</v>
      </c>
      <c r="AC2319" s="1" t="s">
        <v>55</v>
      </c>
      <c r="AD2319" s="12" t="s">
        <v>47</v>
      </c>
      <c r="AE2319" s="12" t="s">
        <v>47</v>
      </c>
      <c r="AF2319" s="12" t="s">
        <v>47</v>
      </c>
      <c r="AG2319" s="12" t="s">
        <v>47</v>
      </c>
      <c r="AH2319" s="12" t="s">
        <v>47</v>
      </c>
      <c r="AI2319" s="12" t="s">
        <v>47</v>
      </c>
    </row>
    <row r="2320">
      <c r="A2320" s="1" t="s">
        <v>3395</v>
      </c>
      <c r="B2320" s="7"/>
      <c r="C2320" s="1" t="s">
        <v>36</v>
      </c>
      <c r="D2320" s="1" t="s">
        <v>96</v>
      </c>
      <c r="E2320" s="1" t="s">
        <v>77</v>
      </c>
      <c r="F2320" s="1" t="s">
        <v>514</v>
      </c>
      <c r="G2320" s="1" t="s">
        <v>601</v>
      </c>
      <c r="H2320" s="1" t="s">
        <v>602</v>
      </c>
      <c r="I2320" s="1" t="s">
        <v>42</v>
      </c>
      <c r="J2320" s="1"/>
      <c r="K2320" s="1" t="s">
        <v>3396</v>
      </c>
      <c r="L2320" s="1" t="s">
        <v>99</v>
      </c>
      <c r="M2320" s="9">
        <v>44896.0</v>
      </c>
      <c r="N2320" s="9">
        <v>45122.0</v>
      </c>
      <c r="O2320" s="1"/>
      <c r="P2320" s="1">
        <v>8.33</v>
      </c>
      <c r="Q2320" s="1">
        <v>250000.0</v>
      </c>
      <c r="R2320" s="1">
        <v>300000.0</v>
      </c>
      <c r="S2320" s="10">
        <v>45212.0</v>
      </c>
      <c r="V2320" s="5">
        <v>24990.0</v>
      </c>
      <c r="W2320" s="11">
        <v>29488.199999999997</v>
      </c>
      <c r="Z2320" s="5">
        <v>18742.5</v>
      </c>
      <c r="AB2320" s="1"/>
      <c r="AC2320" s="1" t="s">
        <v>45</v>
      </c>
      <c r="AD2320" s="12" t="s">
        <v>46</v>
      </c>
      <c r="AE2320" s="12" t="s">
        <v>47</v>
      </c>
      <c r="AF2320" s="12" t="s">
        <v>47</v>
      </c>
    </row>
    <row r="2321">
      <c r="A2321" s="1" t="s">
        <v>3395</v>
      </c>
      <c r="B2321" s="7"/>
      <c r="C2321" s="1" t="s">
        <v>36</v>
      </c>
      <c r="D2321" s="1" t="s">
        <v>96</v>
      </c>
      <c r="E2321" s="1" t="s">
        <v>77</v>
      </c>
      <c r="F2321" s="1" t="s">
        <v>514</v>
      </c>
      <c r="G2321" s="1" t="s">
        <v>601</v>
      </c>
      <c r="H2321" s="1" t="s">
        <v>602</v>
      </c>
      <c r="I2321" s="1" t="s">
        <v>42</v>
      </c>
      <c r="J2321" s="1"/>
      <c r="K2321" s="1" t="s">
        <v>3396</v>
      </c>
      <c r="L2321" s="1" t="s">
        <v>99</v>
      </c>
      <c r="M2321" s="9">
        <v>44896.0</v>
      </c>
      <c r="N2321" s="9">
        <v>45122.0</v>
      </c>
      <c r="O2321" s="1"/>
      <c r="P2321" s="1">
        <v>8.33</v>
      </c>
      <c r="Q2321" s="1">
        <v>250000.0</v>
      </c>
      <c r="R2321" s="1">
        <v>300000.0</v>
      </c>
      <c r="S2321" s="10">
        <v>45212.0</v>
      </c>
      <c r="V2321" s="5">
        <v>24990.0</v>
      </c>
      <c r="W2321" s="11">
        <v>29488.199999999997</v>
      </c>
      <c r="Z2321" s="5">
        <v>18742.5</v>
      </c>
      <c r="AB2321" s="1"/>
      <c r="AC2321" s="1" t="s">
        <v>45</v>
      </c>
      <c r="AD2321" s="12" t="s">
        <v>46</v>
      </c>
      <c r="AE2321" s="12" t="s">
        <v>47</v>
      </c>
      <c r="AF2321" s="12" t="s">
        <v>47</v>
      </c>
    </row>
    <row r="2322">
      <c r="A2322" s="1" t="s">
        <v>3397</v>
      </c>
      <c r="B2322" s="7"/>
      <c r="C2322" s="1" t="s">
        <v>36</v>
      </c>
      <c r="D2322" s="1" t="s">
        <v>76</v>
      </c>
      <c r="E2322" s="1" t="s">
        <v>38</v>
      </c>
      <c r="F2322" s="1" t="s">
        <v>2676</v>
      </c>
      <c r="G2322" s="1" t="s">
        <v>115</v>
      </c>
      <c r="H2322" s="1" t="s">
        <v>116</v>
      </c>
      <c r="I2322" s="1" t="s">
        <v>247</v>
      </c>
      <c r="J2322" s="1"/>
      <c r="K2322" s="1" t="s">
        <v>3398</v>
      </c>
      <c r="L2322" s="1" t="s">
        <v>143</v>
      </c>
      <c r="M2322" s="9">
        <v>44682.0</v>
      </c>
      <c r="N2322" s="9">
        <v>44682.0</v>
      </c>
      <c r="O2322" s="1"/>
      <c r="P2322" s="1">
        <v>8.33</v>
      </c>
      <c r="Q2322" s="1">
        <v>300000.0</v>
      </c>
      <c r="R2322" s="1">
        <v>300000.0</v>
      </c>
      <c r="S2322" s="10">
        <v>44772.0</v>
      </c>
      <c r="V2322" s="5">
        <v>24990.0</v>
      </c>
      <c r="W2322" s="11">
        <v>29488.199999999997</v>
      </c>
      <c r="Z2322" s="5">
        <v>18742.5</v>
      </c>
      <c r="AC2322" s="1" t="s">
        <v>45</v>
      </c>
      <c r="AD2322" s="12" t="s">
        <v>46</v>
      </c>
      <c r="AE2322" s="12" t="s">
        <v>46</v>
      </c>
      <c r="AF2322" s="12" t="s">
        <v>46</v>
      </c>
    </row>
    <row r="2323">
      <c r="A2323" s="1" t="s">
        <v>3397</v>
      </c>
      <c r="B2323" s="7"/>
      <c r="C2323" s="1" t="s">
        <v>36</v>
      </c>
      <c r="D2323" s="1" t="s">
        <v>76</v>
      </c>
      <c r="E2323" s="1" t="s">
        <v>38</v>
      </c>
      <c r="F2323" s="1" t="s">
        <v>729</v>
      </c>
      <c r="G2323" s="1" t="s">
        <v>115</v>
      </c>
      <c r="H2323" s="1" t="s">
        <v>116</v>
      </c>
      <c r="I2323" s="1" t="s">
        <v>247</v>
      </c>
      <c r="J2323" s="1"/>
      <c r="K2323" s="1" t="s">
        <v>3398</v>
      </c>
      <c r="L2323" s="1" t="s">
        <v>143</v>
      </c>
      <c r="M2323" s="9">
        <v>44682.0</v>
      </c>
      <c r="N2323" s="9">
        <v>45045.0</v>
      </c>
      <c r="O2323" s="1"/>
      <c r="P2323" s="1">
        <v>8.33</v>
      </c>
      <c r="Q2323" s="1">
        <v>450000.0</v>
      </c>
      <c r="R2323" s="1">
        <v>300000.0</v>
      </c>
      <c r="S2323" s="10">
        <v>45135.0</v>
      </c>
      <c r="V2323" s="5">
        <v>24990.0</v>
      </c>
      <c r="W2323" s="11">
        <v>29488.199999999997</v>
      </c>
      <c r="Z2323" s="5">
        <v>18742.5</v>
      </c>
      <c r="AC2323" s="1" t="s">
        <v>45</v>
      </c>
      <c r="AD2323" s="12" t="s">
        <v>46</v>
      </c>
      <c r="AE2323" s="12" t="s">
        <v>47</v>
      </c>
      <c r="AF2323" s="12" t="s">
        <v>47</v>
      </c>
    </row>
    <row r="2324">
      <c r="A2324" s="1" t="s">
        <v>3399</v>
      </c>
      <c r="B2324" s="7"/>
      <c r="C2324" s="1" t="s">
        <v>36</v>
      </c>
      <c r="D2324" s="1" t="s">
        <v>96</v>
      </c>
      <c r="E2324" s="1" t="s">
        <v>82</v>
      </c>
      <c r="F2324" s="1" t="s">
        <v>3400</v>
      </c>
      <c r="G2324" s="1" t="s">
        <v>367</v>
      </c>
      <c r="H2324" s="1" t="s">
        <v>654</v>
      </c>
      <c r="I2324" s="1" t="s">
        <v>42</v>
      </c>
      <c r="J2324" s="1"/>
      <c r="K2324" s="1" t="s">
        <v>3401</v>
      </c>
      <c r="L2324" s="1" t="s">
        <v>53</v>
      </c>
      <c r="M2324" s="9">
        <v>45345.0</v>
      </c>
      <c r="N2324" s="9">
        <v>45345.0</v>
      </c>
      <c r="O2324" s="1"/>
      <c r="P2324" s="1">
        <v>8.33</v>
      </c>
      <c r="Q2324" s="1">
        <v>240000.0</v>
      </c>
      <c r="R2324" s="1">
        <v>300000.0</v>
      </c>
      <c r="S2324" s="10">
        <v>45375.0</v>
      </c>
      <c r="V2324" s="5">
        <v>24990.0</v>
      </c>
      <c r="W2324" s="11">
        <v>29488.199999999997</v>
      </c>
      <c r="Z2324" s="5">
        <v>18742.5</v>
      </c>
      <c r="AC2324" s="1" t="s">
        <v>45</v>
      </c>
      <c r="AD2324" s="12" t="s">
        <v>47</v>
      </c>
      <c r="AE2324" s="12" t="s">
        <v>47</v>
      </c>
      <c r="AF2324" s="12" t="s">
        <v>47</v>
      </c>
    </row>
    <row r="2325">
      <c r="A2325" s="1" t="s">
        <v>3402</v>
      </c>
      <c r="B2325" s="7"/>
      <c r="C2325" s="1" t="s">
        <v>36</v>
      </c>
      <c r="D2325" s="1" t="s">
        <v>96</v>
      </c>
      <c r="E2325" s="1" t="s">
        <v>168</v>
      </c>
      <c r="F2325" s="1" t="s">
        <v>1698</v>
      </c>
      <c r="G2325" s="1" t="s">
        <v>180</v>
      </c>
      <c r="H2325" s="1" t="s">
        <v>181</v>
      </c>
      <c r="I2325" s="1" t="s">
        <v>42</v>
      </c>
      <c r="J2325" s="1"/>
      <c r="K2325" s="1" t="s">
        <v>3403</v>
      </c>
      <c r="L2325" s="1" t="s">
        <v>53</v>
      </c>
      <c r="M2325" s="9">
        <v>44656.0</v>
      </c>
      <c r="N2325" s="9">
        <v>45058.0</v>
      </c>
      <c r="O2325" s="1"/>
      <c r="P2325" s="1">
        <v>8.33</v>
      </c>
      <c r="Q2325" s="1">
        <v>300000.0</v>
      </c>
      <c r="R2325" s="1">
        <v>324000.0</v>
      </c>
      <c r="S2325" s="9">
        <v>45058.0</v>
      </c>
      <c r="T2325" s="9">
        <v>45062.0</v>
      </c>
      <c r="U2325" s="1" t="s">
        <v>3404</v>
      </c>
      <c r="V2325" s="5">
        <v>26989.2</v>
      </c>
      <c r="W2325" s="11">
        <v>31847.255999999998</v>
      </c>
      <c r="X2325" s="9">
        <v>45088.0</v>
      </c>
      <c r="Y2325" s="5">
        <v>29148.335999999996</v>
      </c>
      <c r="Z2325" s="5">
        <v>20241.9</v>
      </c>
      <c r="AA2325" s="9">
        <v>45127.0</v>
      </c>
      <c r="AB2325" s="1" t="s">
        <v>3405</v>
      </c>
      <c r="AC2325" s="1" t="s">
        <v>55</v>
      </c>
      <c r="AD2325" s="12" t="s">
        <v>46</v>
      </c>
      <c r="AE2325" s="12" t="s">
        <v>47</v>
      </c>
      <c r="AF2325" s="12" t="s">
        <v>47</v>
      </c>
      <c r="AG2325" s="12" t="s">
        <v>47</v>
      </c>
      <c r="AH2325" s="12" t="s">
        <v>47</v>
      </c>
      <c r="AI2325" s="12" t="s">
        <v>47</v>
      </c>
    </row>
    <row r="2326">
      <c r="A2326" s="1" t="s">
        <v>3402</v>
      </c>
      <c r="B2326" s="7"/>
      <c r="C2326" s="1" t="s">
        <v>36</v>
      </c>
      <c r="D2326" s="1" t="s">
        <v>96</v>
      </c>
      <c r="E2326" s="1" t="s">
        <v>77</v>
      </c>
      <c r="F2326" s="1" t="s">
        <v>490</v>
      </c>
      <c r="G2326" s="1" t="s">
        <v>180</v>
      </c>
      <c r="H2326" s="1" t="s">
        <v>181</v>
      </c>
      <c r="I2326" s="1" t="s">
        <v>42</v>
      </c>
      <c r="J2326" s="1"/>
      <c r="K2326" s="1" t="s">
        <v>3403</v>
      </c>
      <c r="L2326" s="1" t="s">
        <v>53</v>
      </c>
      <c r="M2326" s="9">
        <v>44656.0</v>
      </c>
      <c r="N2326" s="9">
        <v>45343.0</v>
      </c>
      <c r="O2326" s="1"/>
      <c r="P2326" s="1">
        <v>8.33</v>
      </c>
      <c r="Q2326" s="1">
        <v>500000.0</v>
      </c>
      <c r="R2326" s="1">
        <v>300000.0</v>
      </c>
      <c r="S2326" s="10">
        <v>45373.0</v>
      </c>
      <c r="V2326" s="5">
        <v>24990.0</v>
      </c>
      <c r="W2326" s="11">
        <v>29488.199999999997</v>
      </c>
      <c r="Z2326" s="5">
        <v>18742.5</v>
      </c>
      <c r="AB2326" s="1"/>
      <c r="AC2326" s="1" t="s">
        <v>45</v>
      </c>
      <c r="AD2326" s="12" t="s">
        <v>46</v>
      </c>
      <c r="AE2326" s="12" t="s">
        <v>47</v>
      </c>
      <c r="AF2326" s="12" t="s">
        <v>47</v>
      </c>
    </row>
    <row r="2327">
      <c r="A2327" s="1" t="s">
        <v>3402</v>
      </c>
      <c r="B2327" s="7"/>
      <c r="C2327" s="1" t="s">
        <v>36</v>
      </c>
      <c r="D2327" s="1" t="s">
        <v>96</v>
      </c>
      <c r="E2327" s="1" t="s">
        <v>168</v>
      </c>
      <c r="F2327" s="1" t="s">
        <v>1698</v>
      </c>
      <c r="G2327" s="1" t="s">
        <v>180</v>
      </c>
      <c r="H2327" s="1" t="s">
        <v>181</v>
      </c>
      <c r="I2327" s="1" t="s">
        <v>42</v>
      </c>
      <c r="J2327" s="1"/>
      <c r="K2327" s="1" t="s">
        <v>3403</v>
      </c>
      <c r="L2327" s="1" t="s">
        <v>53</v>
      </c>
      <c r="M2327" s="9">
        <v>44656.0</v>
      </c>
      <c r="N2327" s="9">
        <v>45085.0</v>
      </c>
      <c r="O2327" s="1"/>
      <c r="P2327" s="1">
        <v>8.33</v>
      </c>
      <c r="Q2327" s="1">
        <v>300000.0</v>
      </c>
      <c r="R2327" s="1">
        <v>300000.0</v>
      </c>
      <c r="S2327" s="10">
        <v>45175.0</v>
      </c>
      <c r="V2327" s="5">
        <v>24990.0</v>
      </c>
      <c r="W2327" s="11">
        <v>29488.199999999997</v>
      </c>
      <c r="X2327" s="1"/>
      <c r="Y2327" s="1"/>
      <c r="Z2327" s="5">
        <v>18742.5</v>
      </c>
      <c r="AA2327" s="1"/>
      <c r="AB2327" s="1"/>
      <c r="AC2327" s="1" t="s">
        <v>45</v>
      </c>
      <c r="AD2327" s="12" t="s">
        <v>46</v>
      </c>
      <c r="AE2327" s="12" t="s">
        <v>47</v>
      </c>
      <c r="AF2327" s="12" t="s">
        <v>47</v>
      </c>
    </row>
    <row r="2328">
      <c r="A2328" s="1" t="s">
        <v>3406</v>
      </c>
      <c r="B2328" s="7"/>
      <c r="C2328" s="1" t="s">
        <v>132</v>
      </c>
      <c r="D2328" s="1" t="s">
        <v>102</v>
      </c>
      <c r="E2328" s="1" t="s">
        <v>168</v>
      </c>
      <c r="F2328" s="1" t="s">
        <v>3400</v>
      </c>
      <c r="G2328" s="1" t="s">
        <v>152</v>
      </c>
      <c r="H2328" s="1" t="s">
        <v>153</v>
      </c>
      <c r="I2328" s="1" t="s">
        <v>234</v>
      </c>
      <c r="J2328" s="1"/>
      <c r="K2328" s="1" t="s">
        <v>3407</v>
      </c>
      <c r="L2328" s="1" t="s">
        <v>143</v>
      </c>
      <c r="M2328" s="9">
        <v>44713.0</v>
      </c>
      <c r="N2328" s="9">
        <v>44713.0</v>
      </c>
      <c r="O2328" s="1"/>
      <c r="P2328" s="1">
        <v>8.33</v>
      </c>
      <c r="Q2328" s="1">
        <v>500000.0</v>
      </c>
      <c r="R2328" s="1">
        <v>200090.0</v>
      </c>
      <c r="S2328" s="9">
        <v>44896.0</v>
      </c>
      <c r="T2328" s="9">
        <v>44902.0</v>
      </c>
      <c r="U2328" s="1" t="s">
        <v>3408</v>
      </c>
      <c r="V2328" s="5">
        <v>16667.497</v>
      </c>
      <c r="W2328" s="11">
        <v>19667.64646</v>
      </c>
      <c r="X2328" s="9">
        <v>44902.0</v>
      </c>
      <c r="Y2328" s="5">
        <v>18000.89676</v>
      </c>
      <c r="Z2328" s="5">
        <v>12500.622749999999</v>
      </c>
      <c r="AA2328" s="9">
        <v>44902.0</v>
      </c>
      <c r="AB2328" s="1" t="s">
        <v>3408</v>
      </c>
      <c r="AC2328" s="1" t="s">
        <v>55</v>
      </c>
      <c r="AD2328" s="12" t="s">
        <v>46</v>
      </c>
      <c r="AE2328" s="12" t="s">
        <v>46</v>
      </c>
      <c r="AF2328" s="12" t="s">
        <v>46</v>
      </c>
      <c r="AG2328" s="12" t="s">
        <v>46</v>
      </c>
      <c r="AH2328" s="12" t="s">
        <v>46</v>
      </c>
      <c r="AI2328" s="12" t="s">
        <v>46</v>
      </c>
    </row>
    <row r="2329">
      <c r="A2329" s="1" t="s">
        <v>3406</v>
      </c>
      <c r="B2329" s="7"/>
      <c r="C2329" s="1" t="s">
        <v>132</v>
      </c>
      <c r="D2329" s="1" t="s">
        <v>102</v>
      </c>
      <c r="E2329" s="1" t="s">
        <v>168</v>
      </c>
      <c r="F2329" s="1" t="s">
        <v>3400</v>
      </c>
      <c r="G2329" s="1" t="s">
        <v>152</v>
      </c>
      <c r="H2329" s="1" t="s">
        <v>153</v>
      </c>
      <c r="I2329" s="1" t="s">
        <v>234</v>
      </c>
      <c r="J2329" s="1"/>
      <c r="K2329" s="1" t="s">
        <v>3407</v>
      </c>
      <c r="L2329" s="1" t="s">
        <v>143</v>
      </c>
      <c r="M2329" s="9">
        <v>44713.0</v>
      </c>
      <c r="N2329" s="9">
        <v>44683.0</v>
      </c>
      <c r="O2329" s="1"/>
      <c r="P2329" s="1">
        <v>8.33</v>
      </c>
      <c r="Q2329" s="1">
        <v>100000.0</v>
      </c>
      <c r="R2329" s="1">
        <v>300000.0</v>
      </c>
      <c r="S2329" s="10">
        <v>44773.0</v>
      </c>
      <c r="V2329" s="5">
        <v>24990.0</v>
      </c>
      <c r="W2329" s="11">
        <v>29488.199999999997</v>
      </c>
      <c r="Z2329" s="5">
        <v>18742.5</v>
      </c>
      <c r="AC2329" s="1" t="s">
        <v>45</v>
      </c>
      <c r="AD2329" s="12" t="s">
        <v>46</v>
      </c>
      <c r="AE2329" s="12" t="s">
        <v>46</v>
      </c>
      <c r="AF2329" s="12" t="s">
        <v>46</v>
      </c>
    </row>
    <row r="2330">
      <c r="A2330" s="1" t="s">
        <v>3406</v>
      </c>
      <c r="B2330" s="7"/>
      <c r="C2330" s="1" t="s">
        <v>132</v>
      </c>
      <c r="D2330" s="1" t="s">
        <v>102</v>
      </c>
      <c r="E2330" s="1" t="s">
        <v>168</v>
      </c>
      <c r="F2330" s="1" t="s">
        <v>3400</v>
      </c>
      <c r="G2330" s="1" t="s">
        <v>152</v>
      </c>
      <c r="H2330" s="1" t="s">
        <v>153</v>
      </c>
      <c r="I2330" s="1" t="s">
        <v>234</v>
      </c>
      <c r="J2330" s="1"/>
      <c r="K2330" s="1" t="s">
        <v>3407</v>
      </c>
      <c r="L2330" s="1" t="s">
        <v>143</v>
      </c>
      <c r="M2330" s="9">
        <v>44713.0</v>
      </c>
      <c r="N2330" s="9">
        <v>44683.0</v>
      </c>
      <c r="O2330" s="1"/>
      <c r="P2330" s="1">
        <v>8.33</v>
      </c>
      <c r="Q2330" s="1">
        <v>100000.0</v>
      </c>
      <c r="R2330" s="1">
        <v>300000.0</v>
      </c>
      <c r="S2330" s="10">
        <v>44773.0</v>
      </c>
      <c r="V2330" s="5">
        <v>24990.0</v>
      </c>
      <c r="W2330" s="11">
        <v>29488.199999999997</v>
      </c>
      <c r="X2330" s="1"/>
      <c r="Y2330" s="1"/>
      <c r="Z2330" s="5">
        <v>18742.5</v>
      </c>
      <c r="AB2330" s="1"/>
      <c r="AC2330" s="1" t="s">
        <v>45</v>
      </c>
      <c r="AD2330" s="12" t="s">
        <v>46</v>
      </c>
      <c r="AE2330" s="12" t="s">
        <v>46</v>
      </c>
      <c r="AF2330" s="12" t="s">
        <v>46</v>
      </c>
    </row>
    <row r="2331">
      <c r="A2331" s="1" t="s">
        <v>3409</v>
      </c>
      <c r="B2331" s="7"/>
      <c r="C2331" s="1" t="s">
        <v>36</v>
      </c>
      <c r="D2331" s="1" t="s">
        <v>102</v>
      </c>
      <c r="E2331" s="1" t="s">
        <v>82</v>
      </c>
      <c r="F2331" s="1" t="s">
        <v>3410</v>
      </c>
      <c r="G2331" s="1" t="s">
        <v>354</v>
      </c>
      <c r="H2331" s="1" t="s">
        <v>355</v>
      </c>
      <c r="I2331" s="1" t="s">
        <v>209</v>
      </c>
      <c r="J2331" s="1"/>
      <c r="K2331" s="1" t="s">
        <v>3411</v>
      </c>
      <c r="L2331" s="1" t="s">
        <v>88</v>
      </c>
      <c r="M2331" s="9">
        <v>44837.0</v>
      </c>
      <c r="N2331" s="9">
        <v>44742.0</v>
      </c>
      <c r="O2331" s="1"/>
      <c r="P2331" s="1">
        <v>7.5</v>
      </c>
      <c r="Q2331" s="1">
        <v>500000.0</v>
      </c>
      <c r="R2331" s="1">
        <v>550000.0</v>
      </c>
      <c r="S2331" s="14">
        <v>44914.0</v>
      </c>
      <c r="T2331" s="9">
        <v>44932.0</v>
      </c>
      <c r="U2331" s="1" t="s">
        <v>3412</v>
      </c>
      <c r="V2331" s="5">
        <v>41250.0</v>
      </c>
      <c r="W2331" s="11">
        <v>48675.0</v>
      </c>
      <c r="X2331" s="9">
        <v>44944.0</v>
      </c>
      <c r="Y2331" s="5">
        <v>44550.0</v>
      </c>
      <c r="Z2331" s="5">
        <v>30937.5</v>
      </c>
      <c r="AA2331" s="9">
        <v>44953.0</v>
      </c>
      <c r="AB2331" s="1" t="s">
        <v>3412</v>
      </c>
      <c r="AC2331" s="1" t="s">
        <v>55</v>
      </c>
      <c r="AD2331" s="12" t="s">
        <v>46</v>
      </c>
      <c r="AE2331" s="12" t="s">
        <v>46</v>
      </c>
      <c r="AF2331" s="12" t="s">
        <v>46</v>
      </c>
      <c r="AG2331" s="12" t="s">
        <v>46</v>
      </c>
      <c r="AH2331" s="12" t="s">
        <v>46</v>
      </c>
      <c r="AI2331" s="12" t="s">
        <v>46</v>
      </c>
    </row>
    <row r="2332">
      <c r="A2332" s="1" t="s">
        <v>3413</v>
      </c>
      <c r="B2332" s="7"/>
      <c r="C2332" s="1" t="s">
        <v>36</v>
      </c>
      <c r="D2332" s="1" t="s">
        <v>50</v>
      </c>
      <c r="E2332" s="1" t="s">
        <v>82</v>
      </c>
      <c r="F2332" s="1" t="s">
        <v>1809</v>
      </c>
      <c r="G2332" s="1" t="s">
        <v>127</v>
      </c>
      <c r="H2332" s="1" t="s">
        <v>128</v>
      </c>
      <c r="I2332" s="1" t="s">
        <v>123</v>
      </c>
      <c r="J2332" s="1"/>
      <c r="K2332" s="1" t="s">
        <v>3414</v>
      </c>
      <c r="L2332" s="1" t="s">
        <v>143</v>
      </c>
      <c r="M2332" s="9">
        <v>44833.0</v>
      </c>
      <c r="N2332" s="9">
        <v>44833.0</v>
      </c>
      <c r="O2332" s="1"/>
      <c r="P2332" s="1">
        <v>8.33</v>
      </c>
      <c r="Q2332" s="1">
        <v>500000.0</v>
      </c>
      <c r="R2332" s="1">
        <v>300000.0</v>
      </c>
      <c r="S2332" s="9">
        <v>45358.0</v>
      </c>
      <c r="T2332" s="9">
        <v>45364.0</v>
      </c>
      <c r="U2332" s="1" t="s">
        <v>3415</v>
      </c>
      <c r="V2332" s="5">
        <v>24990.0</v>
      </c>
      <c r="W2332" s="11">
        <v>29488.199999999997</v>
      </c>
      <c r="X2332" s="9">
        <v>45404.0</v>
      </c>
      <c r="Y2332" s="5">
        <v>26989.199999999997</v>
      </c>
      <c r="Z2332" s="5">
        <v>18742.5</v>
      </c>
      <c r="AA2332" s="9">
        <v>46148.0</v>
      </c>
      <c r="AB2332" s="1" t="s">
        <v>3415</v>
      </c>
      <c r="AC2332" s="1" t="s">
        <v>55</v>
      </c>
      <c r="AD2332" s="12" t="s">
        <v>46</v>
      </c>
      <c r="AE2332" s="12" t="s">
        <v>46</v>
      </c>
      <c r="AF2332" s="12" t="s">
        <v>47</v>
      </c>
      <c r="AG2332" s="12" t="s">
        <v>47</v>
      </c>
      <c r="AH2332" s="12" t="s">
        <v>137</v>
      </c>
      <c r="AI2332" s="12" t="s">
        <v>3416</v>
      </c>
    </row>
    <row r="2333">
      <c r="A2333" s="1" t="s">
        <v>3413</v>
      </c>
      <c r="B2333" s="7"/>
      <c r="C2333" s="1" t="s">
        <v>36</v>
      </c>
      <c r="D2333" s="1" t="s">
        <v>50</v>
      </c>
      <c r="E2333" s="1" t="s">
        <v>82</v>
      </c>
      <c r="F2333" s="1" t="s">
        <v>1809</v>
      </c>
      <c r="G2333" s="1" t="s">
        <v>115</v>
      </c>
      <c r="H2333" s="1" t="s">
        <v>116</v>
      </c>
      <c r="I2333" s="1" t="s">
        <v>301</v>
      </c>
      <c r="J2333" s="1"/>
      <c r="K2333" s="1" t="s">
        <v>3414</v>
      </c>
      <c r="L2333" s="1" t="s">
        <v>53</v>
      </c>
      <c r="M2333" s="9">
        <v>45311.0</v>
      </c>
      <c r="N2333" s="9">
        <v>45311.0</v>
      </c>
      <c r="O2333" s="1"/>
      <c r="P2333" s="1">
        <v>8.33</v>
      </c>
      <c r="Q2333" s="1">
        <v>300000.0</v>
      </c>
      <c r="R2333" s="1">
        <v>360000.0</v>
      </c>
      <c r="S2333" s="9">
        <v>45342.0</v>
      </c>
      <c r="T2333" s="9">
        <v>45379.0</v>
      </c>
      <c r="U2333" s="1" t="s">
        <v>3417</v>
      </c>
      <c r="V2333" s="5">
        <v>29988.0</v>
      </c>
      <c r="W2333" s="11">
        <v>35385.84</v>
      </c>
      <c r="X2333" s="9">
        <v>45379.0</v>
      </c>
      <c r="Y2333" s="5">
        <v>32387.039999999997</v>
      </c>
      <c r="Z2333" s="5">
        <v>22491.0</v>
      </c>
      <c r="AA2333" s="9">
        <v>45379.0</v>
      </c>
      <c r="AB2333" s="1" t="s">
        <v>3417</v>
      </c>
      <c r="AC2333" s="1" t="s">
        <v>55</v>
      </c>
      <c r="AD2333" s="12" t="s">
        <v>47</v>
      </c>
      <c r="AE2333" s="12" t="s">
        <v>47</v>
      </c>
      <c r="AF2333" s="12" t="s">
        <v>47</v>
      </c>
      <c r="AG2333" s="12" t="s">
        <v>47</v>
      </c>
      <c r="AH2333" s="12" t="s">
        <v>47</v>
      </c>
      <c r="AI2333" s="12" t="s">
        <v>47</v>
      </c>
    </row>
    <row r="2334">
      <c r="A2334" s="1" t="s">
        <v>3418</v>
      </c>
      <c r="B2334" s="7"/>
      <c r="C2334" s="1" t="s">
        <v>132</v>
      </c>
      <c r="D2334" s="1" t="s">
        <v>96</v>
      </c>
      <c r="E2334" s="1" t="s">
        <v>358</v>
      </c>
      <c r="F2334" s="1" t="s">
        <v>3419</v>
      </c>
      <c r="G2334" s="1" t="s">
        <v>115</v>
      </c>
      <c r="H2334" s="1" t="s">
        <v>116</v>
      </c>
      <c r="I2334" s="1" t="s">
        <v>42</v>
      </c>
      <c r="J2334" s="1"/>
      <c r="K2334" s="1" t="s">
        <v>3420</v>
      </c>
      <c r="L2334" s="1" t="s">
        <v>143</v>
      </c>
      <c r="M2334" s="14">
        <v>45287.0</v>
      </c>
      <c r="N2334" s="9">
        <v>45338.0</v>
      </c>
      <c r="O2334" s="1"/>
      <c r="P2334" s="1">
        <v>8.33</v>
      </c>
      <c r="Q2334" s="1">
        <v>400000.0</v>
      </c>
      <c r="R2334" s="1">
        <v>420184.0</v>
      </c>
      <c r="S2334" s="9">
        <v>45323.0</v>
      </c>
      <c r="T2334" s="9">
        <v>45338.0</v>
      </c>
      <c r="U2334" s="1" t="s">
        <v>3421</v>
      </c>
      <c r="V2334" s="5">
        <v>35001.3272</v>
      </c>
      <c r="W2334" s="11">
        <v>41301.566095999995</v>
      </c>
      <c r="X2334" s="9">
        <v>45353.0</v>
      </c>
      <c r="Y2334" s="5">
        <v>37801.43337599999</v>
      </c>
      <c r="Z2334" s="5">
        <v>26250.9954</v>
      </c>
      <c r="AA2334" s="9">
        <v>45344.0</v>
      </c>
      <c r="AB2334" s="1" t="s">
        <v>3422</v>
      </c>
      <c r="AC2334" s="1" t="s">
        <v>55</v>
      </c>
      <c r="AD2334" s="12" t="s">
        <v>47</v>
      </c>
      <c r="AE2334" s="12" t="s">
        <v>47</v>
      </c>
      <c r="AF2334" s="12" t="s">
        <v>47</v>
      </c>
      <c r="AG2334" s="12" t="s">
        <v>47</v>
      </c>
      <c r="AH2334" s="12" t="s">
        <v>47</v>
      </c>
      <c r="AI2334" s="12" t="s">
        <v>47</v>
      </c>
    </row>
    <row r="2335">
      <c r="A2335" s="1" t="s">
        <v>3423</v>
      </c>
      <c r="B2335" s="7"/>
      <c r="C2335" s="1" t="s">
        <v>36</v>
      </c>
      <c r="D2335" s="1" t="s">
        <v>102</v>
      </c>
      <c r="E2335" s="1" t="s">
        <v>38</v>
      </c>
      <c r="F2335" s="1" t="s">
        <v>1668</v>
      </c>
      <c r="G2335" s="1" t="s">
        <v>140</v>
      </c>
      <c r="H2335" s="1" t="s">
        <v>589</v>
      </c>
      <c r="I2335" s="1" t="s">
        <v>187</v>
      </c>
      <c r="J2335" s="1"/>
      <c r="K2335" s="1" t="s">
        <v>3424</v>
      </c>
      <c r="L2335" s="1" t="s">
        <v>143</v>
      </c>
      <c r="M2335" s="9">
        <v>45300.0</v>
      </c>
      <c r="N2335" s="9">
        <v>45301.0</v>
      </c>
      <c r="O2335" s="1"/>
      <c r="P2335" s="1">
        <v>7.5</v>
      </c>
      <c r="Q2335" s="1">
        <v>750000.0</v>
      </c>
      <c r="R2335" s="1">
        <v>800000.0</v>
      </c>
      <c r="S2335" s="9">
        <v>45293.0</v>
      </c>
      <c r="T2335" s="9">
        <v>45301.0</v>
      </c>
      <c r="U2335" s="1" t="s">
        <v>3425</v>
      </c>
      <c r="V2335" s="5">
        <v>60000.0</v>
      </c>
      <c r="W2335" s="11">
        <v>70800.0</v>
      </c>
      <c r="X2335" s="9"/>
      <c r="Z2335" s="5">
        <v>45000.0</v>
      </c>
      <c r="AC2335" s="1" t="s">
        <v>162</v>
      </c>
      <c r="AD2335" s="12" t="s">
        <v>47</v>
      </c>
      <c r="AE2335" s="12" t="s">
        <v>47</v>
      </c>
      <c r="AF2335" s="12" t="s">
        <v>47</v>
      </c>
      <c r="AG2335" s="12" t="s">
        <v>47</v>
      </c>
    </row>
    <row r="2336">
      <c r="A2336" s="1" t="s">
        <v>3426</v>
      </c>
      <c r="B2336" s="7"/>
      <c r="C2336" s="1" t="s">
        <v>36</v>
      </c>
      <c r="D2336" s="1" t="s">
        <v>102</v>
      </c>
      <c r="E2336" s="1" t="s">
        <v>212</v>
      </c>
      <c r="F2336" s="1" t="s">
        <v>2405</v>
      </c>
      <c r="G2336" s="1" t="s">
        <v>40</v>
      </c>
      <c r="H2336" s="1" t="s">
        <v>345</v>
      </c>
      <c r="I2336" s="1" t="s">
        <v>42</v>
      </c>
      <c r="J2336" s="1"/>
      <c r="K2336" s="1" t="s">
        <v>3427</v>
      </c>
      <c r="L2336" s="1" t="s">
        <v>53</v>
      </c>
      <c r="M2336" s="9">
        <v>44681.0</v>
      </c>
      <c r="N2336" s="9">
        <v>44687.0</v>
      </c>
      <c r="O2336" s="1"/>
      <c r="P2336" s="1">
        <v>8.33</v>
      </c>
      <c r="Q2336" s="1">
        <v>300000.0</v>
      </c>
      <c r="R2336" s="1">
        <v>300000.0</v>
      </c>
      <c r="S2336" s="10">
        <v>44777.0</v>
      </c>
      <c r="V2336" s="5">
        <v>24990.0</v>
      </c>
      <c r="W2336" s="11">
        <v>29488.199999999997</v>
      </c>
      <c r="X2336" s="1"/>
      <c r="Y2336" s="1"/>
      <c r="Z2336" s="5">
        <v>18742.5</v>
      </c>
      <c r="AA2336" s="1"/>
      <c r="AB2336" s="1"/>
      <c r="AC2336" s="1" t="s">
        <v>45</v>
      </c>
      <c r="AD2336" s="12" t="s">
        <v>46</v>
      </c>
      <c r="AE2336" s="12" t="s">
        <v>46</v>
      </c>
      <c r="AF2336" s="12" t="s">
        <v>46</v>
      </c>
    </row>
    <row r="2337">
      <c r="A2337" s="1" t="s">
        <v>3426</v>
      </c>
      <c r="B2337" s="7"/>
      <c r="C2337" s="1" t="s">
        <v>36</v>
      </c>
      <c r="D2337" s="1" t="s">
        <v>102</v>
      </c>
      <c r="E2337" s="1" t="s">
        <v>212</v>
      </c>
      <c r="F2337" s="1" t="s">
        <v>2405</v>
      </c>
      <c r="G2337" s="1" t="s">
        <v>40</v>
      </c>
      <c r="H2337" s="1" t="s">
        <v>345</v>
      </c>
      <c r="I2337" s="1" t="s">
        <v>42</v>
      </c>
      <c r="J2337" s="1"/>
      <c r="K2337" s="1" t="s">
        <v>3427</v>
      </c>
      <c r="L2337" s="1" t="s">
        <v>53</v>
      </c>
      <c r="M2337" s="9">
        <v>44681.0</v>
      </c>
      <c r="N2337" s="9">
        <v>44718.0</v>
      </c>
      <c r="O2337" s="1"/>
      <c r="P2337" s="1">
        <v>8.33</v>
      </c>
      <c r="Q2337" s="1">
        <v>500000.0</v>
      </c>
      <c r="R2337" s="1">
        <v>300000.0</v>
      </c>
      <c r="S2337" s="10">
        <v>44808.0</v>
      </c>
      <c r="V2337" s="5">
        <v>24990.0</v>
      </c>
      <c r="W2337" s="11">
        <v>29488.199999999997</v>
      </c>
      <c r="Z2337" s="5">
        <v>18742.5</v>
      </c>
      <c r="AC2337" s="1" t="s">
        <v>45</v>
      </c>
      <c r="AD2337" s="12" t="s">
        <v>46</v>
      </c>
      <c r="AE2337" s="12" t="s">
        <v>46</v>
      </c>
      <c r="AF2337" s="12" t="s">
        <v>46</v>
      </c>
    </row>
    <row r="2338">
      <c r="A2338" s="1" t="s">
        <v>3426</v>
      </c>
      <c r="B2338" s="7"/>
      <c r="C2338" s="1" t="s">
        <v>36</v>
      </c>
      <c r="D2338" s="1" t="s">
        <v>102</v>
      </c>
      <c r="E2338" s="1" t="s">
        <v>212</v>
      </c>
      <c r="F2338" s="1" t="s">
        <v>2405</v>
      </c>
      <c r="G2338" s="1" t="s">
        <v>40</v>
      </c>
      <c r="H2338" s="1" t="s">
        <v>345</v>
      </c>
      <c r="I2338" s="1" t="s">
        <v>42</v>
      </c>
      <c r="J2338" s="1"/>
      <c r="K2338" s="1" t="s">
        <v>3427</v>
      </c>
      <c r="L2338" s="1" t="s">
        <v>53</v>
      </c>
      <c r="M2338" s="9">
        <v>44681.0</v>
      </c>
      <c r="N2338" s="9">
        <v>44677.0</v>
      </c>
      <c r="O2338" s="9">
        <v>44594.0</v>
      </c>
      <c r="P2338" s="1">
        <v>8.33</v>
      </c>
      <c r="Q2338" s="1">
        <v>300000.0</v>
      </c>
      <c r="R2338" s="1">
        <v>300000.0</v>
      </c>
      <c r="S2338" s="10">
        <v>44767.0</v>
      </c>
      <c r="V2338" s="5">
        <v>24990.0</v>
      </c>
      <c r="W2338" s="11">
        <v>29488.199999999997</v>
      </c>
      <c r="Z2338" s="5">
        <v>18742.5</v>
      </c>
      <c r="AB2338" s="1"/>
      <c r="AC2338" s="1" t="s">
        <v>45</v>
      </c>
      <c r="AD2338" s="12" t="s">
        <v>46</v>
      </c>
      <c r="AE2338" s="12" t="s">
        <v>46</v>
      </c>
      <c r="AF2338" s="12" t="s">
        <v>46</v>
      </c>
    </row>
    <row r="2339">
      <c r="A2339" s="1" t="s">
        <v>3426</v>
      </c>
      <c r="B2339" s="7"/>
      <c r="C2339" s="1" t="s">
        <v>36</v>
      </c>
      <c r="D2339" s="1" t="s">
        <v>102</v>
      </c>
      <c r="E2339" s="1" t="s">
        <v>212</v>
      </c>
      <c r="F2339" s="1" t="s">
        <v>2405</v>
      </c>
      <c r="G2339" s="1" t="s">
        <v>40</v>
      </c>
      <c r="H2339" s="1" t="s">
        <v>345</v>
      </c>
      <c r="I2339" s="1" t="s">
        <v>42</v>
      </c>
      <c r="J2339" s="1"/>
      <c r="K2339" s="1" t="s">
        <v>3427</v>
      </c>
      <c r="L2339" s="1" t="s">
        <v>53</v>
      </c>
      <c r="M2339" s="9">
        <v>44681.0</v>
      </c>
      <c r="N2339" s="9">
        <v>44677.0</v>
      </c>
      <c r="O2339" s="9">
        <v>44594.0</v>
      </c>
      <c r="P2339" s="1">
        <v>8.33</v>
      </c>
      <c r="Q2339" s="1">
        <v>400000.0</v>
      </c>
      <c r="R2339" s="1">
        <v>300000.0</v>
      </c>
      <c r="S2339" s="10">
        <v>44767.0</v>
      </c>
      <c r="V2339" s="5">
        <v>24990.0</v>
      </c>
      <c r="W2339" s="11">
        <v>29488.199999999997</v>
      </c>
      <c r="Z2339" s="5">
        <v>18742.5</v>
      </c>
      <c r="AB2339" s="1"/>
      <c r="AC2339" s="1" t="s">
        <v>45</v>
      </c>
      <c r="AD2339" s="12" t="s">
        <v>46</v>
      </c>
      <c r="AE2339" s="12" t="s">
        <v>46</v>
      </c>
      <c r="AF2339" s="12" t="s">
        <v>46</v>
      </c>
    </row>
    <row r="2340">
      <c r="A2340" s="1" t="s">
        <v>3428</v>
      </c>
      <c r="B2340" s="7"/>
      <c r="C2340" s="1" t="s">
        <v>36</v>
      </c>
      <c r="D2340" s="1" t="s">
        <v>96</v>
      </c>
      <c r="E2340" s="1" t="s">
        <v>113</v>
      </c>
      <c r="F2340" s="1" t="s">
        <v>344</v>
      </c>
      <c r="G2340" s="1" t="s">
        <v>115</v>
      </c>
      <c r="H2340" s="1" t="s">
        <v>116</v>
      </c>
      <c r="I2340" s="1" t="s">
        <v>42</v>
      </c>
      <c r="J2340" s="1"/>
      <c r="K2340" s="1" t="s">
        <v>3429</v>
      </c>
      <c r="L2340" s="1" t="s">
        <v>99</v>
      </c>
      <c r="M2340" s="9">
        <v>44742.0</v>
      </c>
      <c r="N2340" s="9">
        <v>44742.0</v>
      </c>
      <c r="O2340" s="1"/>
      <c r="P2340" s="1">
        <v>8.33</v>
      </c>
      <c r="Q2340" s="1">
        <v>500000.0</v>
      </c>
      <c r="R2340" s="1">
        <v>182250.0</v>
      </c>
      <c r="S2340" s="14">
        <v>44876.0</v>
      </c>
      <c r="T2340" s="14">
        <v>44907.0</v>
      </c>
      <c r="U2340" s="1" t="s">
        <v>3430</v>
      </c>
      <c r="V2340" s="5">
        <v>15181.425</v>
      </c>
      <c r="W2340" s="11">
        <v>17914.081499999997</v>
      </c>
      <c r="X2340" s="14"/>
      <c r="Z2340" s="5">
        <v>11386.068749999999</v>
      </c>
      <c r="AC2340" s="1" t="s">
        <v>162</v>
      </c>
      <c r="AD2340" s="12" t="s">
        <v>46</v>
      </c>
      <c r="AE2340" s="12" t="s">
        <v>46</v>
      </c>
      <c r="AF2340" s="12" t="s">
        <v>46</v>
      </c>
      <c r="AG2340" s="12" t="s">
        <v>46</v>
      </c>
    </row>
    <row r="2341">
      <c r="A2341" s="1" t="s">
        <v>3428</v>
      </c>
      <c r="B2341" s="7"/>
      <c r="C2341" s="1" t="s">
        <v>36</v>
      </c>
      <c r="D2341" s="1" t="s">
        <v>96</v>
      </c>
      <c r="E2341" s="1" t="s">
        <v>113</v>
      </c>
      <c r="F2341" s="1" t="s">
        <v>344</v>
      </c>
      <c r="G2341" s="1" t="s">
        <v>115</v>
      </c>
      <c r="H2341" s="1" t="s">
        <v>116</v>
      </c>
      <c r="I2341" s="1" t="s">
        <v>42</v>
      </c>
      <c r="J2341" s="1"/>
      <c r="K2341" s="1" t="s">
        <v>3429</v>
      </c>
      <c r="L2341" s="1" t="s">
        <v>99</v>
      </c>
      <c r="M2341" s="9">
        <v>44742.0</v>
      </c>
      <c r="N2341" s="9">
        <v>44742.0</v>
      </c>
      <c r="O2341" s="1"/>
      <c r="P2341" s="1">
        <v>8.33</v>
      </c>
      <c r="Q2341" s="1">
        <v>500000.0</v>
      </c>
      <c r="R2341" s="1">
        <v>222750.0</v>
      </c>
      <c r="S2341" s="14">
        <v>44890.0</v>
      </c>
      <c r="T2341" s="14">
        <v>44907.0</v>
      </c>
      <c r="U2341" s="1" t="s">
        <v>3431</v>
      </c>
      <c r="V2341" s="5">
        <v>18555.075</v>
      </c>
      <c r="W2341" s="11">
        <v>21894.9885</v>
      </c>
      <c r="X2341" s="14"/>
      <c r="Y2341" s="1"/>
      <c r="Z2341" s="5">
        <v>13916.306250000001</v>
      </c>
      <c r="AB2341" s="1"/>
      <c r="AC2341" s="1" t="s">
        <v>162</v>
      </c>
      <c r="AD2341" s="12" t="s">
        <v>46</v>
      </c>
      <c r="AE2341" s="12" t="s">
        <v>46</v>
      </c>
      <c r="AF2341" s="12" t="s">
        <v>46</v>
      </c>
      <c r="AG2341" s="12" t="s">
        <v>46</v>
      </c>
    </row>
    <row r="2342">
      <c r="A2342" s="1" t="s">
        <v>3428</v>
      </c>
      <c r="B2342" s="7"/>
      <c r="C2342" s="1" t="s">
        <v>36</v>
      </c>
      <c r="D2342" s="1" t="s">
        <v>96</v>
      </c>
      <c r="E2342" s="1" t="s">
        <v>113</v>
      </c>
      <c r="F2342" s="1" t="s">
        <v>344</v>
      </c>
      <c r="G2342" s="1" t="s">
        <v>115</v>
      </c>
      <c r="H2342" s="1" t="s">
        <v>116</v>
      </c>
      <c r="I2342" s="1" t="s">
        <v>42</v>
      </c>
      <c r="J2342" s="1"/>
      <c r="K2342" s="1" t="s">
        <v>3429</v>
      </c>
      <c r="L2342" s="1" t="s">
        <v>99</v>
      </c>
      <c r="M2342" s="9">
        <v>44742.0</v>
      </c>
      <c r="N2342" s="9">
        <v>44742.0</v>
      </c>
      <c r="O2342" s="1"/>
      <c r="P2342" s="1">
        <v>8.33</v>
      </c>
      <c r="Q2342" s="1">
        <v>500000.0</v>
      </c>
      <c r="R2342" s="1">
        <v>421875.0</v>
      </c>
      <c r="S2342" s="9">
        <v>44903.0</v>
      </c>
      <c r="T2342" s="14">
        <v>44907.0</v>
      </c>
      <c r="U2342" s="1" t="s">
        <v>3432</v>
      </c>
      <c r="V2342" s="5">
        <v>35142.1875</v>
      </c>
      <c r="W2342" s="11">
        <v>41467.78125</v>
      </c>
      <c r="X2342" s="14"/>
      <c r="Y2342" s="1"/>
      <c r="Z2342" s="5">
        <v>26356.640625</v>
      </c>
      <c r="AB2342" s="1"/>
      <c r="AC2342" s="1" t="s">
        <v>162</v>
      </c>
      <c r="AD2342" s="12" t="s">
        <v>46</v>
      </c>
      <c r="AE2342" s="12" t="s">
        <v>46</v>
      </c>
      <c r="AF2342" s="12" t="s">
        <v>46</v>
      </c>
      <c r="AG2342" s="12" t="s">
        <v>46</v>
      </c>
    </row>
    <row r="2343">
      <c r="A2343" s="1" t="s">
        <v>3428</v>
      </c>
      <c r="B2343" s="7"/>
      <c r="C2343" s="1" t="s">
        <v>36</v>
      </c>
      <c r="D2343" s="1" t="s">
        <v>96</v>
      </c>
      <c r="E2343" s="1" t="s">
        <v>113</v>
      </c>
      <c r="F2343" s="1" t="s">
        <v>344</v>
      </c>
      <c r="G2343" s="1" t="s">
        <v>115</v>
      </c>
      <c r="H2343" s="1" t="s">
        <v>116</v>
      </c>
      <c r="I2343" s="1" t="s">
        <v>42</v>
      </c>
      <c r="J2343" s="1"/>
      <c r="K2343" s="1" t="s">
        <v>3429</v>
      </c>
      <c r="L2343" s="1" t="s">
        <v>99</v>
      </c>
      <c r="M2343" s="9">
        <v>44742.0</v>
      </c>
      <c r="N2343" s="14">
        <v>44876.0</v>
      </c>
      <c r="O2343" s="1"/>
      <c r="P2343" s="1">
        <v>8.33</v>
      </c>
      <c r="Q2343" s="1">
        <v>300000.0</v>
      </c>
      <c r="R2343" s="1">
        <v>182250.0</v>
      </c>
      <c r="S2343" s="14">
        <v>44876.0</v>
      </c>
      <c r="T2343" s="14">
        <v>44876.0</v>
      </c>
      <c r="U2343" s="1" t="s">
        <v>3433</v>
      </c>
      <c r="V2343" s="5">
        <v>15181.425</v>
      </c>
      <c r="W2343" s="11">
        <v>17914.081499999997</v>
      </c>
      <c r="X2343" s="9">
        <v>44949.0</v>
      </c>
      <c r="Y2343" s="5">
        <v>17914.081499999997</v>
      </c>
      <c r="Z2343" s="5">
        <v>11386.068749999999</v>
      </c>
      <c r="AA2343" s="9">
        <v>44952.0</v>
      </c>
      <c r="AB2343" s="1" t="s">
        <v>3433</v>
      </c>
      <c r="AC2343" s="1" t="s">
        <v>55</v>
      </c>
      <c r="AD2343" s="12" t="s">
        <v>46</v>
      </c>
      <c r="AE2343" s="12" t="s">
        <v>46</v>
      </c>
      <c r="AF2343" s="12" t="s">
        <v>46</v>
      </c>
      <c r="AG2343" s="12" t="s">
        <v>46</v>
      </c>
      <c r="AH2343" s="12" t="s">
        <v>46</v>
      </c>
      <c r="AI2343" s="12" t="s">
        <v>46</v>
      </c>
    </row>
    <row r="2344">
      <c r="A2344" s="1" t="s">
        <v>3428</v>
      </c>
      <c r="B2344" s="7"/>
      <c r="C2344" s="1" t="s">
        <v>36</v>
      </c>
      <c r="D2344" s="1" t="s">
        <v>96</v>
      </c>
      <c r="E2344" s="1" t="s">
        <v>113</v>
      </c>
      <c r="F2344" s="1" t="s">
        <v>344</v>
      </c>
      <c r="G2344" s="1" t="s">
        <v>115</v>
      </c>
      <c r="H2344" s="1" t="s">
        <v>116</v>
      </c>
      <c r="I2344" s="1" t="s">
        <v>42</v>
      </c>
      <c r="J2344" s="1"/>
      <c r="K2344" s="1" t="s">
        <v>3429</v>
      </c>
      <c r="L2344" s="1" t="s">
        <v>99</v>
      </c>
      <c r="M2344" s="9">
        <v>44742.0</v>
      </c>
      <c r="N2344" s="14">
        <v>44890.0</v>
      </c>
      <c r="O2344" s="1"/>
      <c r="P2344" s="1">
        <v>8.33</v>
      </c>
      <c r="Q2344" s="1">
        <v>300000.0</v>
      </c>
      <c r="R2344" s="1">
        <v>222750.0</v>
      </c>
      <c r="S2344" s="14">
        <v>44890.0</v>
      </c>
      <c r="T2344" s="14">
        <v>44890.0</v>
      </c>
      <c r="U2344" s="1" t="s">
        <v>3434</v>
      </c>
      <c r="V2344" s="5">
        <v>18555.075</v>
      </c>
      <c r="W2344" s="11">
        <v>21894.9885</v>
      </c>
      <c r="X2344" s="9">
        <v>44949.0</v>
      </c>
      <c r="Y2344" s="5">
        <v>21894.9885</v>
      </c>
      <c r="Z2344" s="5">
        <v>13916.306250000001</v>
      </c>
      <c r="AA2344" s="9">
        <v>44952.0</v>
      </c>
      <c r="AB2344" s="1" t="s">
        <v>3434</v>
      </c>
      <c r="AC2344" s="1" t="s">
        <v>55</v>
      </c>
      <c r="AD2344" s="12" t="s">
        <v>46</v>
      </c>
      <c r="AE2344" s="12" t="s">
        <v>46</v>
      </c>
      <c r="AF2344" s="12" t="s">
        <v>46</v>
      </c>
      <c r="AG2344" s="12" t="s">
        <v>46</v>
      </c>
      <c r="AH2344" s="12" t="s">
        <v>46</v>
      </c>
      <c r="AI2344" s="12" t="s">
        <v>46</v>
      </c>
    </row>
    <row r="2345">
      <c r="A2345" s="1" t="s">
        <v>3428</v>
      </c>
      <c r="B2345" s="7"/>
      <c r="C2345" s="1" t="s">
        <v>36</v>
      </c>
      <c r="D2345" s="1" t="s">
        <v>96</v>
      </c>
      <c r="E2345" s="1" t="s">
        <v>113</v>
      </c>
      <c r="F2345" s="1" t="s">
        <v>872</v>
      </c>
      <c r="G2345" s="1" t="s">
        <v>115</v>
      </c>
      <c r="H2345" s="1" t="s">
        <v>116</v>
      </c>
      <c r="I2345" s="1" t="s">
        <v>42</v>
      </c>
      <c r="J2345" s="1"/>
      <c r="K2345" s="1" t="s">
        <v>3429</v>
      </c>
      <c r="L2345" s="1" t="s">
        <v>99</v>
      </c>
      <c r="M2345" s="9">
        <v>44742.0</v>
      </c>
      <c r="N2345" s="9">
        <v>45338.0</v>
      </c>
      <c r="O2345" s="1"/>
      <c r="P2345" s="1">
        <v>8.33</v>
      </c>
      <c r="Q2345" s="1">
        <v>300000.0</v>
      </c>
      <c r="R2345" s="1">
        <v>420000.0</v>
      </c>
      <c r="S2345" s="9">
        <v>45341.0</v>
      </c>
      <c r="T2345" s="9">
        <v>45338.0</v>
      </c>
      <c r="U2345" s="1" t="s">
        <v>3435</v>
      </c>
      <c r="V2345" s="5">
        <v>34986.0</v>
      </c>
      <c r="W2345" s="11">
        <v>41283.479999999996</v>
      </c>
      <c r="X2345" s="9">
        <v>45378.0</v>
      </c>
      <c r="Y2345" s="5">
        <v>37784.88</v>
      </c>
      <c r="Z2345" s="5">
        <v>26239.5</v>
      </c>
      <c r="AA2345" s="9">
        <v>45382.0</v>
      </c>
      <c r="AB2345" s="1" t="s">
        <v>3436</v>
      </c>
      <c r="AC2345" s="1" t="s">
        <v>55</v>
      </c>
      <c r="AD2345" s="12" t="s">
        <v>46</v>
      </c>
      <c r="AE2345" s="12" t="s">
        <v>47</v>
      </c>
      <c r="AF2345" s="12" t="s">
        <v>47</v>
      </c>
      <c r="AG2345" s="12" t="s">
        <v>47</v>
      </c>
      <c r="AH2345" s="12" t="s">
        <v>47</v>
      </c>
      <c r="AI2345" s="12" t="s">
        <v>47</v>
      </c>
    </row>
    <row r="2346">
      <c r="A2346" s="1" t="s">
        <v>3428</v>
      </c>
      <c r="B2346" s="7"/>
      <c r="C2346" s="1" t="s">
        <v>36</v>
      </c>
      <c r="D2346" s="1" t="s">
        <v>96</v>
      </c>
      <c r="E2346" s="1" t="s">
        <v>113</v>
      </c>
      <c r="F2346" s="1" t="s">
        <v>872</v>
      </c>
      <c r="G2346" s="1" t="s">
        <v>115</v>
      </c>
      <c r="H2346" s="1" t="s">
        <v>116</v>
      </c>
      <c r="I2346" s="1" t="s">
        <v>42</v>
      </c>
      <c r="J2346" s="1"/>
      <c r="K2346" s="1" t="s">
        <v>3429</v>
      </c>
      <c r="L2346" s="1" t="s">
        <v>99</v>
      </c>
      <c r="M2346" s="9">
        <v>44742.0</v>
      </c>
      <c r="N2346" s="9">
        <v>44742.0</v>
      </c>
      <c r="O2346" s="1"/>
      <c r="P2346" s="1">
        <v>8.33</v>
      </c>
      <c r="Q2346" s="1">
        <v>650000.0</v>
      </c>
      <c r="R2346" s="1">
        <v>300000.0</v>
      </c>
      <c r="S2346" s="10">
        <v>44772.0</v>
      </c>
      <c r="V2346" s="5">
        <v>24990.0</v>
      </c>
      <c r="W2346" s="11">
        <v>29488.199999999997</v>
      </c>
      <c r="Z2346" s="5">
        <v>18742.5</v>
      </c>
      <c r="AC2346" s="1" t="s">
        <v>45</v>
      </c>
      <c r="AD2346" s="12" t="s">
        <v>46</v>
      </c>
      <c r="AE2346" s="12" t="s">
        <v>46</v>
      </c>
      <c r="AF2346" s="12" t="s">
        <v>46</v>
      </c>
    </row>
    <row r="2347">
      <c r="A2347" s="1" t="s">
        <v>3437</v>
      </c>
      <c r="B2347" s="7"/>
      <c r="C2347" s="1" t="s">
        <v>36</v>
      </c>
      <c r="D2347" s="1" t="s">
        <v>81</v>
      </c>
      <c r="E2347" s="1" t="s">
        <v>77</v>
      </c>
      <c r="F2347" s="1" t="s">
        <v>139</v>
      </c>
      <c r="G2347" s="1" t="s">
        <v>196</v>
      </c>
      <c r="H2347" s="1" t="s">
        <v>197</v>
      </c>
      <c r="I2347" s="1" t="s">
        <v>42</v>
      </c>
      <c r="J2347" s="1"/>
      <c r="K2347" s="1" t="s">
        <v>3438</v>
      </c>
      <c r="L2347" s="1" t="s">
        <v>53</v>
      </c>
      <c r="M2347" s="9">
        <v>44900.0</v>
      </c>
      <c r="N2347" s="9">
        <v>44900.0</v>
      </c>
      <c r="O2347" s="1"/>
      <c r="P2347" s="1">
        <v>8.33</v>
      </c>
      <c r="Q2347" s="1">
        <v>300000.0</v>
      </c>
      <c r="R2347" s="1">
        <v>300000.0</v>
      </c>
      <c r="S2347" s="10">
        <v>44990.0</v>
      </c>
      <c r="V2347" s="5">
        <v>24990.0</v>
      </c>
      <c r="W2347" s="11">
        <v>29488.199999999997</v>
      </c>
      <c r="Z2347" s="5">
        <v>18742.5</v>
      </c>
      <c r="AC2347" s="1" t="s">
        <v>45</v>
      </c>
      <c r="AD2347" s="12" t="s">
        <v>46</v>
      </c>
      <c r="AE2347" s="12" t="s">
        <v>46</v>
      </c>
      <c r="AF2347" s="12" t="s">
        <v>46</v>
      </c>
    </row>
    <row r="2348">
      <c r="A2348" s="1" t="s">
        <v>3439</v>
      </c>
      <c r="B2348" s="7"/>
      <c r="C2348" s="1" t="s">
        <v>132</v>
      </c>
      <c r="D2348" s="1" t="s">
        <v>96</v>
      </c>
      <c r="E2348" s="1" t="s">
        <v>38</v>
      </c>
      <c r="F2348" s="1" t="s">
        <v>972</v>
      </c>
      <c r="G2348" s="1" t="s">
        <v>310</v>
      </c>
      <c r="H2348" s="1" t="s">
        <v>311</v>
      </c>
      <c r="I2348" s="1" t="s">
        <v>42</v>
      </c>
      <c r="J2348" s="1"/>
      <c r="K2348" s="1" t="s">
        <v>3440</v>
      </c>
      <c r="L2348" s="1" t="s">
        <v>88</v>
      </c>
      <c r="M2348" s="9">
        <v>45375.0</v>
      </c>
      <c r="N2348" s="9">
        <v>44896.0</v>
      </c>
      <c r="O2348" s="1"/>
      <c r="P2348" s="1">
        <v>7.5</v>
      </c>
      <c r="Q2348" s="1">
        <v>100000.0</v>
      </c>
      <c r="R2348" s="1">
        <v>450000.0</v>
      </c>
      <c r="S2348" s="9">
        <v>44896.0</v>
      </c>
      <c r="T2348" s="9">
        <v>44935.0</v>
      </c>
      <c r="U2348" s="1" t="s">
        <v>3441</v>
      </c>
      <c r="V2348" s="5">
        <v>33750.0</v>
      </c>
      <c r="W2348" s="11">
        <v>39825.0</v>
      </c>
      <c r="X2348" s="9">
        <v>44945.0</v>
      </c>
      <c r="Y2348" s="5">
        <v>36450.0</v>
      </c>
      <c r="Z2348" s="5">
        <v>25312.5</v>
      </c>
      <c r="AA2348" s="9">
        <v>44949.0</v>
      </c>
      <c r="AB2348" s="1" t="s">
        <v>3441</v>
      </c>
      <c r="AC2348" s="1" t="s">
        <v>55</v>
      </c>
      <c r="AD2348" s="12" t="s">
        <v>47</v>
      </c>
      <c r="AE2348" s="12" t="s">
        <v>46</v>
      </c>
      <c r="AF2348" s="12" t="s">
        <v>46</v>
      </c>
      <c r="AG2348" s="12" t="s">
        <v>46</v>
      </c>
      <c r="AH2348" s="12" t="s">
        <v>46</v>
      </c>
      <c r="AI2348" s="12" t="s">
        <v>46</v>
      </c>
    </row>
    <row r="2349">
      <c r="A2349" s="1" t="s">
        <v>3442</v>
      </c>
      <c r="B2349" s="7"/>
      <c r="C2349" s="1" t="s">
        <v>36</v>
      </c>
      <c r="D2349" s="1" t="s">
        <v>81</v>
      </c>
      <c r="E2349" s="1" t="s">
        <v>113</v>
      </c>
      <c r="F2349" s="1" t="s">
        <v>344</v>
      </c>
      <c r="G2349" s="1" t="s">
        <v>1002</v>
      </c>
      <c r="H2349" s="1" t="s">
        <v>1003</v>
      </c>
      <c r="I2349" s="1" t="s">
        <v>290</v>
      </c>
      <c r="J2349" s="1"/>
      <c r="K2349" s="1" t="s">
        <v>3443</v>
      </c>
      <c r="L2349" s="1" t="s">
        <v>99</v>
      </c>
      <c r="M2349" s="9">
        <v>45061.0</v>
      </c>
      <c r="N2349" s="9">
        <v>45058.0</v>
      </c>
      <c r="O2349" s="1"/>
      <c r="P2349" s="1">
        <v>8.33</v>
      </c>
      <c r="Q2349" s="1">
        <v>360000.0</v>
      </c>
      <c r="R2349" s="1">
        <v>360000.0</v>
      </c>
      <c r="S2349" s="9">
        <v>45089.0</v>
      </c>
      <c r="T2349" s="9">
        <v>45091.0</v>
      </c>
      <c r="U2349" s="1" t="s">
        <v>3444</v>
      </c>
      <c r="V2349" s="5">
        <v>29988.0</v>
      </c>
      <c r="W2349" s="11">
        <v>35385.84</v>
      </c>
      <c r="X2349" s="9">
        <v>45128.0</v>
      </c>
      <c r="Y2349" s="5">
        <v>32387.039999999997</v>
      </c>
      <c r="Z2349" s="5">
        <v>22491.0</v>
      </c>
      <c r="AA2349" s="9">
        <v>45134.0</v>
      </c>
      <c r="AB2349" s="1">
        <v>118.0</v>
      </c>
      <c r="AC2349" s="1" t="s">
        <v>55</v>
      </c>
      <c r="AD2349" s="12" t="s">
        <v>47</v>
      </c>
      <c r="AE2349" s="12" t="s">
        <v>47</v>
      </c>
      <c r="AF2349" s="12" t="s">
        <v>47</v>
      </c>
      <c r="AG2349" s="12" t="s">
        <v>47</v>
      </c>
      <c r="AH2349" s="12" t="s">
        <v>47</v>
      </c>
      <c r="AI2349" s="12" t="s">
        <v>47</v>
      </c>
    </row>
    <row r="2350">
      <c r="A2350" s="1" t="s">
        <v>3445</v>
      </c>
      <c r="B2350" s="7"/>
      <c r="C2350" s="1" t="s">
        <v>36</v>
      </c>
      <c r="D2350" s="1" t="s">
        <v>50</v>
      </c>
      <c r="E2350" s="1" t="s">
        <v>212</v>
      </c>
      <c r="F2350" s="1" t="s">
        <v>535</v>
      </c>
      <c r="G2350" s="1" t="s">
        <v>121</v>
      </c>
      <c r="H2350" s="1" t="s">
        <v>994</v>
      </c>
      <c r="I2350" s="1" t="s">
        <v>247</v>
      </c>
      <c r="J2350" s="1"/>
      <c r="K2350" s="1" t="s">
        <v>3446</v>
      </c>
      <c r="L2350" s="1" t="s">
        <v>53</v>
      </c>
      <c r="M2350" s="9">
        <v>45138.0</v>
      </c>
      <c r="N2350" s="9">
        <v>45175.0</v>
      </c>
      <c r="O2350" s="1"/>
      <c r="P2350" s="1">
        <v>8.33</v>
      </c>
      <c r="Q2350" s="1">
        <v>300000.0</v>
      </c>
      <c r="R2350" s="1">
        <v>300000.0</v>
      </c>
      <c r="S2350" s="10">
        <v>45265.0</v>
      </c>
      <c r="V2350" s="5">
        <v>24990.0</v>
      </c>
      <c r="W2350" s="11">
        <v>29488.199999999997</v>
      </c>
      <c r="Z2350" s="5">
        <v>18742.5</v>
      </c>
      <c r="AB2350" s="1"/>
      <c r="AC2350" s="1" t="s">
        <v>45</v>
      </c>
      <c r="AD2350" s="12" t="s">
        <v>47</v>
      </c>
      <c r="AE2350" s="12" t="s">
        <v>47</v>
      </c>
      <c r="AF2350" s="12" t="s">
        <v>47</v>
      </c>
    </row>
    <row r="2351">
      <c r="A2351" s="1" t="s">
        <v>3447</v>
      </c>
      <c r="B2351" s="7"/>
      <c r="C2351" s="1" t="s">
        <v>36</v>
      </c>
      <c r="D2351" s="1" t="s">
        <v>96</v>
      </c>
      <c r="E2351" s="1" t="s">
        <v>82</v>
      </c>
      <c r="F2351" s="1" t="s">
        <v>252</v>
      </c>
      <c r="G2351" s="1" t="s">
        <v>134</v>
      </c>
      <c r="H2351" s="1" t="s">
        <v>135</v>
      </c>
      <c r="I2351" s="1" t="s">
        <v>42</v>
      </c>
      <c r="J2351" s="1"/>
      <c r="K2351" s="1" t="s">
        <v>3448</v>
      </c>
      <c r="L2351" s="1" t="s">
        <v>150</v>
      </c>
      <c r="M2351" s="9">
        <v>45174.0</v>
      </c>
      <c r="N2351" s="9">
        <v>44928.0</v>
      </c>
      <c r="O2351" s="1"/>
      <c r="P2351" s="1">
        <v>8.33</v>
      </c>
      <c r="Q2351" s="1">
        <v>100000.0</v>
      </c>
      <c r="R2351" s="1">
        <v>323250.0</v>
      </c>
      <c r="S2351" s="9">
        <v>44928.0</v>
      </c>
      <c r="T2351" s="9">
        <v>44950.0</v>
      </c>
      <c r="U2351" s="1" t="s">
        <v>3449</v>
      </c>
      <c r="V2351" s="5">
        <v>26926.725</v>
      </c>
      <c r="W2351" s="11">
        <v>31773.535499999998</v>
      </c>
      <c r="X2351" s="9">
        <v>44978.0</v>
      </c>
      <c r="Y2351" s="5">
        <v>31235.000999999997</v>
      </c>
      <c r="Z2351" s="5">
        <v>20195.043749999997</v>
      </c>
      <c r="AA2351" s="9">
        <v>44986.0</v>
      </c>
      <c r="AB2351" s="1" t="s">
        <v>3449</v>
      </c>
      <c r="AC2351" s="1" t="s">
        <v>55</v>
      </c>
      <c r="AD2351" s="12" t="s">
        <v>47</v>
      </c>
      <c r="AE2351" s="12" t="s">
        <v>46</v>
      </c>
      <c r="AF2351" s="12" t="s">
        <v>46</v>
      </c>
      <c r="AG2351" s="12" t="s">
        <v>46</v>
      </c>
      <c r="AH2351" s="12" t="s">
        <v>46</v>
      </c>
      <c r="AI2351" s="12" t="s">
        <v>46</v>
      </c>
    </row>
    <row r="2352">
      <c r="A2352" s="1" t="s">
        <v>3447</v>
      </c>
      <c r="B2352" s="7"/>
      <c r="C2352" s="1" t="s">
        <v>36</v>
      </c>
      <c r="D2352" s="1" t="s">
        <v>96</v>
      </c>
      <c r="E2352" s="1" t="s">
        <v>82</v>
      </c>
      <c r="F2352" s="1" t="s">
        <v>252</v>
      </c>
      <c r="G2352" s="1" t="s">
        <v>134</v>
      </c>
      <c r="H2352" s="1" t="s">
        <v>135</v>
      </c>
      <c r="I2352" s="1" t="s">
        <v>42</v>
      </c>
      <c r="J2352" s="1"/>
      <c r="K2352" s="1" t="s">
        <v>3448</v>
      </c>
      <c r="L2352" s="1" t="s">
        <v>150</v>
      </c>
      <c r="M2352" s="9">
        <v>45174.0</v>
      </c>
      <c r="N2352" s="9">
        <v>44928.0</v>
      </c>
      <c r="O2352" s="1"/>
      <c r="P2352" s="1">
        <v>8.33</v>
      </c>
      <c r="Q2352" s="1">
        <v>100000.0</v>
      </c>
      <c r="R2352" s="1">
        <v>323250.0</v>
      </c>
      <c r="S2352" s="9">
        <v>44928.0</v>
      </c>
      <c r="T2352" s="9">
        <v>44950.0</v>
      </c>
      <c r="U2352" s="1" t="s">
        <v>3450</v>
      </c>
      <c r="V2352" s="5">
        <v>26926.725</v>
      </c>
      <c r="W2352" s="11">
        <v>31773.535499999998</v>
      </c>
      <c r="X2352" s="9">
        <v>44978.0</v>
      </c>
      <c r="Y2352" s="5">
        <v>31235.000999999997</v>
      </c>
      <c r="Z2352" s="5">
        <v>20195.043749999997</v>
      </c>
      <c r="AA2352" s="9">
        <v>44982.0</v>
      </c>
      <c r="AB2352" s="1" t="s">
        <v>3450</v>
      </c>
      <c r="AC2352" s="1" t="s">
        <v>55</v>
      </c>
      <c r="AD2352" s="12" t="s">
        <v>47</v>
      </c>
      <c r="AE2352" s="12" t="s">
        <v>46</v>
      </c>
      <c r="AF2352" s="12" t="s">
        <v>46</v>
      </c>
      <c r="AG2352" s="12" t="s">
        <v>46</v>
      </c>
      <c r="AH2352" s="12" t="s">
        <v>46</v>
      </c>
      <c r="AI2352" s="12" t="s">
        <v>46</v>
      </c>
    </row>
    <row r="2353">
      <c r="A2353" s="1" t="s">
        <v>3447</v>
      </c>
      <c r="B2353" s="7"/>
      <c r="C2353" s="1" t="s">
        <v>36</v>
      </c>
      <c r="D2353" s="1" t="s">
        <v>96</v>
      </c>
      <c r="E2353" s="1" t="s">
        <v>82</v>
      </c>
      <c r="F2353" s="1" t="s">
        <v>252</v>
      </c>
      <c r="G2353" s="1" t="s">
        <v>134</v>
      </c>
      <c r="H2353" s="1" t="s">
        <v>135</v>
      </c>
      <c r="I2353" s="1" t="s">
        <v>42</v>
      </c>
      <c r="J2353" s="1"/>
      <c r="K2353" s="1" t="s">
        <v>3448</v>
      </c>
      <c r="L2353" s="1" t="s">
        <v>150</v>
      </c>
      <c r="M2353" s="9">
        <v>45174.0</v>
      </c>
      <c r="N2353" s="9">
        <v>45008.0</v>
      </c>
      <c r="O2353" s="1"/>
      <c r="P2353" s="1">
        <v>8.33</v>
      </c>
      <c r="Q2353" s="1">
        <v>100000.0</v>
      </c>
      <c r="R2353" s="1">
        <v>448800.0</v>
      </c>
      <c r="S2353" s="9">
        <v>45008.0</v>
      </c>
      <c r="T2353" s="9">
        <v>45014.0</v>
      </c>
      <c r="U2353" s="1" t="s">
        <v>3451</v>
      </c>
      <c r="V2353" s="5">
        <v>37385.04</v>
      </c>
      <c r="W2353" s="11">
        <v>44114.3472</v>
      </c>
      <c r="X2353" s="9">
        <v>45058.0</v>
      </c>
      <c r="Y2353" s="5">
        <v>43366.6464</v>
      </c>
      <c r="Z2353" s="5">
        <v>28038.78</v>
      </c>
      <c r="AA2353" s="9">
        <v>45062.0</v>
      </c>
      <c r="AB2353" s="1" t="s">
        <v>3452</v>
      </c>
      <c r="AC2353" s="1" t="s">
        <v>55</v>
      </c>
      <c r="AD2353" s="12" t="s">
        <v>47</v>
      </c>
      <c r="AE2353" s="12" t="s">
        <v>46</v>
      </c>
      <c r="AF2353" s="12" t="s">
        <v>46</v>
      </c>
      <c r="AG2353" s="12" t="s">
        <v>46</v>
      </c>
      <c r="AH2353" s="12" t="s">
        <v>47</v>
      </c>
      <c r="AI2353" s="12" t="s">
        <v>47</v>
      </c>
    </row>
    <row r="2354">
      <c r="A2354" s="1" t="s">
        <v>3447</v>
      </c>
      <c r="B2354" s="7"/>
      <c r="C2354" s="1" t="s">
        <v>36</v>
      </c>
      <c r="D2354" s="1" t="s">
        <v>96</v>
      </c>
      <c r="E2354" s="1" t="s">
        <v>82</v>
      </c>
      <c r="F2354" s="1" t="s">
        <v>252</v>
      </c>
      <c r="G2354" s="1" t="s">
        <v>134</v>
      </c>
      <c r="H2354" s="1" t="s">
        <v>135</v>
      </c>
      <c r="I2354" s="1" t="s">
        <v>42</v>
      </c>
      <c r="J2354" s="1"/>
      <c r="K2354" s="1" t="s">
        <v>3448</v>
      </c>
      <c r="L2354" s="1" t="s">
        <v>150</v>
      </c>
      <c r="M2354" s="9">
        <v>45174.0</v>
      </c>
      <c r="N2354" s="9">
        <v>45175.0</v>
      </c>
      <c r="O2354" s="1"/>
      <c r="P2354" s="1">
        <v>8.33</v>
      </c>
      <c r="Q2354" s="1">
        <v>250000.0</v>
      </c>
      <c r="R2354" s="1">
        <v>300000.0</v>
      </c>
      <c r="S2354" s="9">
        <v>45170.0</v>
      </c>
      <c r="T2354" s="9">
        <v>45175.0</v>
      </c>
      <c r="U2354" s="1" t="s">
        <v>3453</v>
      </c>
      <c r="V2354" s="5">
        <v>24990.0</v>
      </c>
      <c r="W2354" s="11">
        <v>29488.199999999997</v>
      </c>
      <c r="X2354" s="14">
        <v>45215.0</v>
      </c>
      <c r="Y2354" s="5">
        <v>26989.199999999997</v>
      </c>
      <c r="Z2354" s="5">
        <v>18742.5</v>
      </c>
      <c r="AA2354" s="14">
        <v>45219.0</v>
      </c>
      <c r="AB2354" s="1" t="s">
        <v>3453</v>
      </c>
      <c r="AC2354" s="1" t="s">
        <v>55</v>
      </c>
      <c r="AD2354" s="12" t="s">
        <v>47</v>
      </c>
      <c r="AE2354" s="12" t="s">
        <v>47</v>
      </c>
      <c r="AF2354" s="12" t="s">
        <v>47</v>
      </c>
      <c r="AG2354" s="12" t="s">
        <v>47</v>
      </c>
      <c r="AH2354" s="12" t="s">
        <v>47</v>
      </c>
      <c r="AI2354" s="12" t="s">
        <v>47</v>
      </c>
    </row>
    <row r="2355">
      <c r="A2355" s="1" t="s">
        <v>3447</v>
      </c>
      <c r="B2355" s="7"/>
      <c r="C2355" s="1" t="s">
        <v>36</v>
      </c>
      <c r="D2355" s="1" t="s">
        <v>96</v>
      </c>
      <c r="E2355" s="1" t="s">
        <v>82</v>
      </c>
      <c r="F2355" s="1" t="s">
        <v>252</v>
      </c>
      <c r="G2355" s="1" t="s">
        <v>134</v>
      </c>
      <c r="H2355" s="1" t="s">
        <v>135</v>
      </c>
      <c r="I2355" s="1" t="s">
        <v>42</v>
      </c>
      <c r="J2355" s="1"/>
      <c r="K2355" s="1" t="s">
        <v>3448</v>
      </c>
      <c r="L2355" s="1" t="s">
        <v>150</v>
      </c>
      <c r="M2355" s="9">
        <v>45174.0</v>
      </c>
      <c r="N2355" s="9">
        <v>44901.0</v>
      </c>
      <c r="O2355" s="1"/>
      <c r="P2355" s="1">
        <v>8.33</v>
      </c>
      <c r="Q2355" s="1">
        <v>300000.0</v>
      </c>
      <c r="R2355" s="1">
        <v>300000.0</v>
      </c>
      <c r="S2355" s="10">
        <v>44991.0</v>
      </c>
      <c r="V2355" s="5">
        <v>24990.0</v>
      </c>
      <c r="W2355" s="11">
        <v>29488.199999999997</v>
      </c>
      <c r="X2355" s="1"/>
      <c r="Y2355" s="1"/>
      <c r="Z2355" s="5">
        <v>18742.5</v>
      </c>
      <c r="AB2355" s="1"/>
      <c r="AC2355" s="1" t="s">
        <v>45</v>
      </c>
      <c r="AD2355" s="12" t="s">
        <v>47</v>
      </c>
      <c r="AE2355" s="12" t="s">
        <v>46</v>
      </c>
      <c r="AF2355" s="12" t="s">
        <v>46</v>
      </c>
    </row>
    <row r="2356">
      <c r="A2356" s="1" t="s">
        <v>3447</v>
      </c>
      <c r="B2356" s="7"/>
      <c r="C2356" s="1" t="s">
        <v>36</v>
      </c>
      <c r="D2356" s="1" t="s">
        <v>96</v>
      </c>
      <c r="E2356" s="1" t="s">
        <v>82</v>
      </c>
      <c r="F2356" s="1" t="s">
        <v>252</v>
      </c>
      <c r="G2356" s="1" t="s">
        <v>134</v>
      </c>
      <c r="H2356" s="1" t="s">
        <v>135</v>
      </c>
      <c r="I2356" s="1" t="s">
        <v>42</v>
      </c>
      <c r="J2356" s="1"/>
      <c r="K2356" s="1" t="s">
        <v>3448</v>
      </c>
      <c r="L2356" s="1" t="s">
        <v>150</v>
      </c>
      <c r="M2356" s="9">
        <v>45174.0</v>
      </c>
      <c r="N2356" s="9">
        <v>45139.0</v>
      </c>
      <c r="O2356" s="1"/>
      <c r="P2356" s="1">
        <v>8.33</v>
      </c>
      <c r="Q2356" s="1">
        <v>300000.0</v>
      </c>
      <c r="R2356" s="1">
        <v>300000.0</v>
      </c>
      <c r="S2356" s="10">
        <v>45229.0</v>
      </c>
      <c r="V2356" s="5">
        <v>24990.0</v>
      </c>
      <c r="W2356" s="11">
        <v>29488.199999999997</v>
      </c>
      <c r="Z2356" s="5">
        <v>18742.5</v>
      </c>
      <c r="AB2356" s="1"/>
      <c r="AC2356" s="1" t="s">
        <v>45</v>
      </c>
      <c r="AD2356" s="12" t="s">
        <v>47</v>
      </c>
      <c r="AE2356" s="12" t="s">
        <v>47</v>
      </c>
      <c r="AF2356" s="12" t="s">
        <v>47</v>
      </c>
    </row>
    <row r="2357">
      <c r="A2357" s="1" t="s">
        <v>3454</v>
      </c>
      <c r="B2357" s="7"/>
      <c r="C2357" s="1" t="s">
        <v>36</v>
      </c>
      <c r="D2357" s="1" t="s">
        <v>102</v>
      </c>
      <c r="E2357" s="1" t="s">
        <v>168</v>
      </c>
      <c r="F2357" s="1" t="s">
        <v>1546</v>
      </c>
      <c r="G2357" s="1" t="s">
        <v>861</v>
      </c>
      <c r="H2357" s="1" t="s">
        <v>862</v>
      </c>
      <c r="I2357" s="1" t="s">
        <v>123</v>
      </c>
      <c r="J2357" s="1"/>
      <c r="K2357" s="1" t="s">
        <v>3455</v>
      </c>
      <c r="L2357" s="1" t="s">
        <v>53</v>
      </c>
      <c r="M2357" s="9">
        <v>45069.0</v>
      </c>
      <c r="N2357" s="9">
        <v>45099.0</v>
      </c>
      <c r="O2357" s="1"/>
      <c r="P2357" s="1">
        <v>8.33</v>
      </c>
      <c r="Q2357" s="1">
        <v>100000.0</v>
      </c>
      <c r="R2357" s="1">
        <v>288000.0</v>
      </c>
      <c r="S2357" s="9">
        <v>45099.0</v>
      </c>
      <c r="T2357" s="9">
        <v>45266.0</v>
      </c>
      <c r="U2357" s="1" t="s">
        <v>3456</v>
      </c>
      <c r="V2357" s="5">
        <v>23990.4</v>
      </c>
      <c r="W2357" s="11">
        <v>28308.672</v>
      </c>
      <c r="X2357" s="9">
        <v>45129.0</v>
      </c>
      <c r="Y2357" s="5">
        <v>25909.631999999998</v>
      </c>
      <c r="Z2357" s="5">
        <v>17992.800000000003</v>
      </c>
      <c r="AA2357" s="9">
        <v>45133.0</v>
      </c>
      <c r="AB2357" s="1" t="s">
        <v>3456</v>
      </c>
      <c r="AC2357" s="1" t="s">
        <v>55</v>
      </c>
      <c r="AD2357" s="12" t="s">
        <v>47</v>
      </c>
      <c r="AE2357" s="12" t="s">
        <v>47</v>
      </c>
      <c r="AF2357" s="12" t="s">
        <v>47</v>
      </c>
      <c r="AG2357" s="12" t="s">
        <v>47</v>
      </c>
      <c r="AH2357" s="12" t="s">
        <v>47</v>
      </c>
      <c r="AI2357" s="12" t="s">
        <v>47</v>
      </c>
    </row>
    <row r="2358">
      <c r="A2358" s="1" t="s">
        <v>3457</v>
      </c>
      <c r="B2358" s="7"/>
      <c r="C2358" s="1" t="s">
        <v>36</v>
      </c>
      <c r="D2358" s="1" t="s">
        <v>96</v>
      </c>
      <c r="E2358" s="1" t="s">
        <v>113</v>
      </c>
      <c r="F2358" s="1" t="s">
        <v>630</v>
      </c>
      <c r="G2358" s="1" t="s">
        <v>40</v>
      </c>
      <c r="H2358" s="1" t="s">
        <v>41</v>
      </c>
      <c r="I2358" s="1" t="s">
        <v>42</v>
      </c>
      <c r="J2358" s="1"/>
      <c r="K2358" s="1" t="s">
        <v>3458</v>
      </c>
      <c r="L2358" s="1" t="s">
        <v>99</v>
      </c>
      <c r="M2358" s="9">
        <v>44723.0</v>
      </c>
      <c r="N2358" s="14">
        <v>44846.0</v>
      </c>
      <c r="O2358" s="1"/>
      <c r="P2358" s="1">
        <v>8.33</v>
      </c>
      <c r="Q2358" s="1">
        <v>264000.0</v>
      </c>
      <c r="R2358" s="1">
        <v>300000.0</v>
      </c>
      <c r="S2358" s="15">
        <v>44936.0</v>
      </c>
      <c r="V2358" s="5">
        <v>24990.0</v>
      </c>
      <c r="W2358" s="11">
        <v>29488.199999999997</v>
      </c>
      <c r="Z2358" s="5">
        <v>18742.5</v>
      </c>
      <c r="AC2358" s="1" t="s">
        <v>45</v>
      </c>
      <c r="AD2358" s="12" t="s">
        <v>46</v>
      </c>
      <c r="AE2358" s="12" t="s">
        <v>46</v>
      </c>
      <c r="AF2358" s="12" t="s">
        <v>46</v>
      </c>
    </row>
    <row r="2359">
      <c r="A2359" s="1" t="s">
        <v>3457</v>
      </c>
      <c r="B2359" s="7"/>
      <c r="C2359" s="1" t="s">
        <v>36</v>
      </c>
      <c r="D2359" s="1" t="s">
        <v>96</v>
      </c>
      <c r="E2359" s="1" t="s">
        <v>113</v>
      </c>
      <c r="F2359" s="1" t="s">
        <v>630</v>
      </c>
      <c r="G2359" s="1" t="s">
        <v>40</v>
      </c>
      <c r="H2359" s="1" t="s">
        <v>41</v>
      </c>
      <c r="I2359" s="1" t="s">
        <v>42</v>
      </c>
      <c r="J2359" s="1"/>
      <c r="K2359" s="1" t="s">
        <v>3458</v>
      </c>
      <c r="L2359" s="1" t="s">
        <v>99</v>
      </c>
      <c r="M2359" s="9">
        <v>44723.0</v>
      </c>
      <c r="N2359" s="9">
        <v>44723.0</v>
      </c>
      <c r="O2359" s="1"/>
      <c r="P2359" s="1">
        <v>8.33</v>
      </c>
      <c r="Q2359" s="1">
        <v>500000.0</v>
      </c>
      <c r="R2359" s="1">
        <v>300000.0</v>
      </c>
      <c r="S2359" s="10">
        <v>44753.0</v>
      </c>
      <c r="V2359" s="5">
        <v>24990.0</v>
      </c>
      <c r="W2359" s="11">
        <v>29488.199999999997</v>
      </c>
      <c r="Z2359" s="5">
        <v>18742.5</v>
      </c>
      <c r="AB2359" s="1"/>
      <c r="AC2359" s="1" t="s">
        <v>45</v>
      </c>
      <c r="AD2359" s="12" t="s">
        <v>46</v>
      </c>
      <c r="AE2359" s="12" t="s">
        <v>46</v>
      </c>
      <c r="AF2359" s="12" t="s">
        <v>46</v>
      </c>
    </row>
    <row r="2360">
      <c r="A2360" s="1" t="s">
        <v>3457</v>
      </c>
      <c r="B2360" s="7"/>
      <c r="C2360" s="1" t="s">
        <v>36</v>
      </c>
      <c r="D2360" s="1" t="s">
        <v>96</v>
      </c>
      <c r="E2360" s="1" t="s">
        <v>113</v>
      </c>
      <c r="F2360" s="1" t="s">
        <v>630</v>
      </c>
      <c r="G2360" s="1" t="s">
        <v>40</v>
      </c>
      <c r="H2360" s="1" t="s">
        <v>41</v>
      </c>
      <c r="I2360" s="1" t="s">
        <v>42</v>
      </c>
      <c r="J2360" s="1"/>
      <c r="K2360" s="1" t="s">
        <v>3458</v>
      </c>
      <c r="L2360" s="1" t="s">
        <v>99</v>
      </c>
      <c r="M2360" s="9">
        <v>44723.0</v>
      </c>
      <c r="N2360" s="9">
        <v>44723.0</v>
      </c>
      <c r="O2360" s="1"/>
      <c r="P2360" s="1">
        <v>8.33</v>
      </c>
      <c r="Q2360" s="1">
        <v>500000.0</v>
      </c>
      <c r="R2360" s="1">
        <v>300000.0</v>
      </c>
      <c r="S2360" s="10">
        <v>44753.0</v>
      </c>
      <c r="V2360" s="5">
        <v>24990.0</v>
      </c>
      <c r="W2360" s="11">
        <v>29488.199999999997</v>
      </c>
      <c r="Z2360" s="5">
        <v>18742.5</v>
      </c>
      <c r="AB2360" s="1"/>
      <c r="AC2360" s="1" t="s">
        <v>45</v>
      </c>
      <c r="AD2360" s="12" t="s">
        <v>46</v>
      </c>
      <c r="AE2360" s="12" t="s">
        <v>46</v>
      </c>
      <c r="AF2360" s="12" t="s">
        <v>46</v>
      </c>
    </row>
    <row r="2361">
      <c r="A2361" s="1" t="s">
        <v>3457</v>
      </c>
      <c r="B2361" s="7"/>
      <c r="C2361" s="1" t="s">
        <v>36</v>
      </c>
      <c r="D2361" s="1" t="s">
        <v>96</v>
      </c>
      <c r="E2361" s="1" t="s">
        <v>113</v>
      </c>
      <c r="F2361" s="1" t="s">
        <v>630</v>
      </c>
      <c r="G2361" s="1" t="s">
        <v>40</v>
      </c>
      <c r="H2361" s="1" t="s">
        <v>41</v>
      </c>
      <c r="I2361" s="1" t="s">
        <v>42</v>
      </c>
      <c r="J2361" s="1"/>
      <c r="K2361" s="1" t="s">
        <v>3458</v>
      </c>
      <c r="L2361" s="1" t="s">
        <v>99</v>
      </c>
      <c r="M2361" s="9">
        <v>44723.0</v>
      </c>
      <c r="N2361" s="9">
        <v>44723.0</v>
      </c>
      <c r="O2361" s="1"/>
      <c r="P2361" s="1">
        <v>8.33</v>
      </c>
      <c r="Q2361" s="1">
        <v>300000.0</v>
      </c>
      <c r="R2361" s="1">
        <v>300000.0</v>
      </c>
      <c r="S2361" s="10">
        <v>44753.0</v>
      </c>
      <c r="V2361" s="5">
        <v>24990.0</v>
      </c>
      <c r="W2361" s="11">
        <v>29488.199999999997</v>
      </c>
      <c r="Z2361" s="5">
        <v>18742.5</v>
      </c>
      <c r="AB2361" s="1"/>
      <c r="AC2361" s="1" t="s">
        <v>45</v>
      </c>
      <c r="AD2361" s="12" t="s">
        <v>46</v>
      </c>
      <c r="AE2361" s="12" t="s">
        <v>46</v>
      </c>
      <c r="AF2361" s="12" t="s">
        <v>46</v>
      </c>
    </row>
    <row r="2362">
      <c r="A2362" s="1" t="s">
        <v>3459</v>
      </c>
      <c r="B2362" s="7"/>
      <c r="C2362" s="1" t="s">
        <v>315</v>
      </c>
      <c r="D2362" s="1" t="s">
        <v>81</v>
      </c>
      <c r="E2362" s="1" t="s">
        <v>38</v>
      </c>
      <c r="F2362" s="1" t="s">
        <v>3460</v>
      </c>
      <c r="G2362" s="1" t="s">
        <v>1526</v>
      </c>
      <c r="H2362" s="1" t="s">
        <v>1527</v>
      </c>
      <c r="I2362" s="1" t="s">
        <v>247</v>
      </c>
      <c r="J2362" s="1"/>
      <c r="K2362" s="1" t="s">
        <v>3461</v>
      </c>
      <c r="L2362" s="1" t="s">
        <v>99</v>
      </c>
      <c r="M2362" s="9">
        <v>45152.0</v>
      </c>
      <c r="N2362" s="9">
        <v>45178.0</v>
      </c>
      <c r="O2362" s="1"/>
      <c r="P2362" s="1">
        <v>8.33</v>
      </c>
      <c r="Q2362" s="1">
        <v>450000.0</v>
      </c>
      <c r="R2362" s="1">
        <v>489600.0</v>
      </c>
      <c r="S2362" s="9">
        <v>45208.0</v>
      </c>
      <c r="T2362" s="14">
        <v>45211.0</v>
      </c>
      <c r="U2362" s="1" t="s">
        <v>3462</v>
      </c>
      <c r="V2362" s="5">
        <v>40783.68</v>
      </c>
      <c r="W2362" s="11">
        <v>48124.742399999996</v>
      </c>
      <c r="X2362" s="9">
        <v>45238.0</v>
      </c>
      <c r="Y2362" s="5">
        <v>44046.37439999999</v>
      </c>
      <c r="Z2362" s="5">
        <v>30587.760000000002</v>
      </c>
      <c r="AA2362" s="14">
        <v>45241.0</v>
      </c>
      <c r="AB2362" s="1" t="s">
        <v>3463</v>
      </c>
      <c r="AC2362" s="1" t="s">
        <v>55</v>
      </c>
      <c r="AD2362" s="12" t="s">
        <v>47</v>
      </c>
      <c r="AE2362" s="12" t="s">
        <v>47</v>
      </c>
      <c r="AF2362" s="12" t="s">
        <v>47</v>
      </c>
      <c r="AG2362" s="12" t="s">
        <v>47</v>
      </c>
      <c r="AH2362" s="12" t="s">
        <v>47</v>
      </c>
      <c r="AI2362" s="12" t="s">
        <v>47</v>
      </c>
    </row>
    <row r="2363">
      <c r="A2363" s="1" t="s">
        <v>3464</v>
      </c>
      <c r="B2363" s="7"/>
      <c r="C2363" s="1" t="s">
        <v>132</v>
      </c>
      <c r="D2363" s="1" t="s">
        <v>50</v>
      </c>
      <c r="E2363" s="1" t="s">
        <v>113</v>
      </c>
      <c r="F2363" s="1" t="s">
        <v>1673</v>
      </c>
      <c r="G2363" s="1" t="s">
        <v>84</v>
      </c>
      <c r="H2363" s="1" t="s">
        <v>85</v>
      </c>
      <c r="I2363" s="1" t="s">
        <v>187</v>
      </c>
      <c r="J2363" s="1"/>
      <c r="K2363" s="1" t="s">
        <v>3465</v>
      </c>
      <c r="L2363" s="1" t="s">
        <v>99</v>
      </c>
      <c r="M2363" s="9">
        <v>45138.0</v>
      </c>
      <c r="N2363" s="14">
        <v>45215.0</v>
      </c>
      <c r="O2363" s="1"/>
      <c r="P2363" s="1">
        <v>8.33</v>
      </c>
      <c r="Q2363" s="1">
        <v>350000.0</v>
      </c>
      <c r="R2363" s="1">
        <v>300000.0</v>
      </c>
      <c r="S2363" s="15">
        <v>45305.0</v>
      </c>
      <c r="V2363" s="5">
        <v>24990.0</v>
      </c>
      <c r="W2363" s="11">
        <v>29488.199999999997</v>
      </c>
      <c r="Z2363" s="5">
        <v>18742.5</v>
      </c>
      <c r="AC2363" s="1" t="s">
        <v>45</v>
      </c>
      <c r="AD2363" s="12" t="s">
        <v>47</v>
      </c>
      <c r="AE2363" s="12" t="s">
        <v>47</v>
      </c>
      <c r="AF2363" s="12" t="s">
        <v>47</v>
      </c>
    </row>
    <row r="2364">
      <c r="A2364" s="1" t="s">
        <v>3466</v>
      </c>
      <c r="B2364" s="7"/>
      <c r="C2364" s="1" t="s">
        <v>36</v>
      </c>
      <c r="D2364" s="1" t="s">
        <v>76</v>
      </c>
      <c r="E2364" s="1" t="s">
        <v>38</v>
      </c>
      <c r="F2364" s="1" t="s">
        <v>935</v>
      </c>
      <c r="G2364" s="1" t="s">
        <v>152</v>
      </c>
      <c r="H2364" s="1" t="s">
        <v>317</v>
      </c>
      <c r="I2364" s="1" t="s">
        <v>265</v>
      </c>
      <c r="J2364" s="1"/>
      <c r="K2364" s="1" t="s">
        <v>3467</v>
      </c>
      <c r="L2364" s="1" t="s">
        <v>99</v>
      </c>
      <c r="M2364" s="14">
        <v>45225.0</v>
      </c>
      <c r="N2364" s="9">
        <v>45194.0</v>
      </c>
      <c r="O2364" s="1"/>
      <c r="P2364" s="1">
        <v>8.33</v>
      </c>
      <c r="Q2364" s="1">
        <v>800000.0</v>
      </c>
      <c r="R2364" s="1">
        <v>900000.0</v>
      </c>
      <c r="S2364" s="9">
        <v>45194.0</v>
      </c>
      <c r="T2364" s="14">
        <v>45218.0</v>
      </c>
      <c r="U2364" s="1" t="s">
        <v>3468</v>
      </c>
      <c r="V2364" s="5">
        <v>74970.0</v>
      </c>
      <c r="W2364" s="11">
        <v>88464.59999999999</v>
      </c>
      <c r="X2364" s="14">
        <v>45254.0</v>
      </c>
      <c r="Y2364" s="5">
        <v>80967.59999999999</v>
      </c>
      <c r="Z2364" s="5">
        <v>56227.5</v>
      </c>
      <c r="AA2364" s="14">
        <v>45258.0</v>
      </c>
      <c r="AB2364" s="1" t="s">
        <v>3468</v>
      </c>
      <c r="AC2364" s="1" t="s">
        <v>55</v>
      </c>
      <c r="AD2364" s="12" t="s">
        <v>47</v>
      </c>
      <c r="AE2364" s="12" t="s">
        <v>47</v>
      </c>
      <c r="AF2364" s="12" t="s">
        <v>47</v>
      </c>
      <c r="AG2364" s="12" t="s">
        <v>47</v>
      </c>
      <c r="AH2364" s="12" t="s">
        <v>47</v>
      </c>
      <c r="AI2364" s="12" t="s">
        <v>47</v>
      </c>
    </row>
    <row r="2365">
      <c r="A2365" s="1" t="s">
        <v>3466</v>
      </c>
      <c r="B2365" s="7"/>
      <c r="C2365" s="1" t="s">
        <v>36</v>
      </c>
      <c r="D2365" s="1" t="s">
        <v>76</v>
      </c>
      <c r="E2365" s="1" t="s">
        <v>38</v>
      </c>
      <c r="F2365" s="1" t="s">
        <v>935</v>
      </c>
      <c r="G2365" s="1" t="s">
        <v>152</v>
      </c>
      <c r="H2365" s="1" t="s">
        <v>317</v>
      </c>
      <c r="I2365" s="1" t="s">
        <v>265</v>
      </c>
      <c r="J2365" s="1"/>
      <c r="K2365" s="1" t="s">
        <v>3467</v>
      </c>
      <c r="L2365" s="1" t="s">
        <v>99</v>
      </c>
      <c r="M2365" s="14">
        <v>45225.0</v>
      </c>
      <c r="N2365" s="9">
        <v>45195.0</v>
      </c>
      <c r="O2365" s="1"/>
      <c r="P2365" s="1">
        <v>8.33</v>
      </c>
      <c r="Q2365" s="1">
        <v>300000.0</v>
      </c>
      <c r="R2365" s="1">
        <v>1350000.0</v>
      </c>
      <c r="S2365" s="14">
        <v>45225.0</v>
      </c>
      <c r="T2365" s="9">
        <v>45233.0</v>
      </c>
      <c r="U2365" s="1" t="s">
        <v>3469</v>
      </c>
      <c r="V2365" s="5">
        <v>112455.0</v>
      </c>
      <c r="W2365" s="11">
        <v>132696.9</v>
      </c>
      <c r="X2365" s="9">
        <v>45233.0</v>
      </c>
      <c r="Y2365" s="5">
        <v>121451.4</v>
      </c>
      <c r="Z2365" s="5">
        <v>84341.25</v>
      </c>
      <c r="AA2365" s="9">
        <v>45233.0</v>
      </c>
      <c r="AB2365" s="1" t="s">
        <v>3469</v>
      </c>
      <c r="AC2365" s="1" t="s">
        <v>55</v>
      </c>
      <c r="AD2365" s="12" t="s">
        <v>47</v>
      </c>
      <c r="AE2365" s="12" t="s">
        <v>47</v>
      </c>
      <c r="AF2365" s="12" t="s">
        <v>47</v>
      </c>
      <c r="AG2365" s="12" t="s">
        <v>47</v>
      </c>
      <c r="AH2365" s="12" t="s">
        <v>47</v>
      </c>
      <c r="AI2365" s="12" t="s">
        <v>47</v>
      </c>
    </row>
    <row r="2366">
      <c r="A2366" s="1" t="s">
        <v>3466</v>
      </c>
      <c r="B2366" s="7"/>
      <c r="C2366" s="1" t="s">
        <v>36</v>
      </c>
      <c r="D2366" s="1" t="s">
        <v>76</v>
      </c>
      <c r="E2366" s="1" t="s">
        <v>38</v>
      </c>
      <c r="F2366" s="1" t="s">
        <v>935</v>
      </c>
      <c r="G2366" s="1" t="s">
        <v>152</v>
      </c>
      <c r="H2366" s="1" t="s">
        <v>317</v>
      </c>
      <c r="I2366" s="1" t="s">
        <v>265</v>
      </c>
      <c r="J2366" s="1"/>
      <c r="K2366" s="1" t="s">
        <v>3467</v>
      </c>
      <c r="L2366" s="1" t="s">
        <v>99</v>
      </c>
      <c r="M2366" s="14">
        <v>45225.0</v>
      </c>
      <c r="N2366" s="9">
        <v>45178.0</v>
      </c>
      <c r="O2366" s="1"/>
      <c r="P2366" s="1">
        <v>8.33</v>
      </c>
      <c r="Q2366" s="1">
        <v>900000.0</v>
      </c>
      <c r="R2366" s="1">
        <v>900000.0</v>
      </c>
      <c r="S2366" s="9">
        <v>45194.0</v>
      </c>
      <c r="T2366" s="14">
        <v>45247.0</v>
      </c>
      <c r="U2366" s="1" t="s">
        <v>3470</v>
      </c>
      <c r="V2366" s="5">
        <v>74970.0</v>
      </c>
      <c r="W2366" s="11">
        <v>88464.59999999999</v>
      </c>
      <c r="X2366" s="9">
        <v>45265.0</v>
      </c>
      <c r="Y2366" s="5">
        <v>80967.59999999999</v>
      </c>
      <c r="Z2366" s="5">
        <v>56227.5</v>
      </c>
      <c r="AA2366" s="9">
        <v>45267.0</v>
      </c>
      <c r="AB2366" s="1" t="s">
        <v>3471</v>
      </c>
      <c r="AC2366" s="1" t="s">
        <v>55</v>
      </c>
      <c r="AD2366" s="12" t="s">
        <v>47</v>
      </c>
      <c r="AE2366" s="12" t="s">
        <v>47</v>
      </c>
      <c r="AF2366" s="12" t="s">
        <v>47</v>
      </c>
      <c r="AG2366" s="12" t="s">
        <v>47</v>
      </c>
      <c r="AH2366" s="12" t="s">
        <v>47</v>
      </c>
      <c r="AI2366" s="12" t="s">
        <v>47</v>
      </c>
    </row>
    <row r="2367">
      <c r="A2367" s="1" t="s">
        <v>3472</v>
      </c>
      <c r="B2367" s="7"/>
      <c r="C2367" s="1" t="s">
        <v>95</v>
      </c>
      <c r="D2367" s="1" t="s">
        <v>81</v>
      </c>
      <c r="E2367" s="1" t="s">
        <v>113</v>
      </c>
      <c r="F2367" s="1" t="s">
        <v>2615</v>
      </c>
      <c r="G2367" s="1" t="s">
        <v>152</v>
      </c>
      <c r="H2367" s="1" t="s">
        <v>317</v>
      </c>
      <c r="I2367" s="1" t="s">
        <v>234</v>
      </c>
      <c r="J2367" s="1"/>
      <c r="K2367" s="1" t="s">
        <v>3473</v>
      </c>
      <c r="L2367" s="1" t="s">
        <v>99</v>
      </c>
      <c r="M2367" s="9">
        <v>44652.0</v>
      </c>
      <c r="N2367" s="9">
        <v>44652.0</v>
      </c>
      <c r="O2367" s="1"/>
      <c r="P2367" s="1">
        <v>8.33</v>
      </c>
      <c r="Q2367" s="1">
        <v>500000.0</v>
      </c>
      <c r="R2367" s="1">
        <v>372000.0</v>
      </c>
      <c r="S2367" s="9">
        <v>44896.0</v>
      </c>
      <c r="T2367" s="9">
        <v>44901.0</v>
      </c>
      <c r="U2367" s="1" t="s">
        <v>3474</v>
      </c>
      <c r="V2367" s="5">
        <v>30987.6</v>
      </c>
      <c r="W2367" s="11">
        <v>36565.367999999995</v>
      </c>
      <c r="X2367" s="9">
        <v>44965.0</v>
      </c>
      <c r="Y2367" s="5">
        <v>36565.367999999995</v>
      </c>
      <c r="Z2367" s="5">
        <v>23240.699999999997</v>
      </c>
      <c r="AA2367" s="9">
        <v>44970.0</v>
      </c>
      <c r="AB2367" s="1" t="s">
        <v>3475</v>
      </c>
      <c r="AC2367" s="1" t="s">
        <v>55</v>
      </c>
      <c r="AD2367" s="12" t="s">
        <v>46</v>
      </c>
      <c r="AE2367" s="12" t="s">
        <v>46</v>
      </c>
      <c r="AF2367" s="12" t="s">
        <v>46</v>
      </c>
      <c r="AG2367" s="12" t="s">
        <v>46</v>
      </c>
      <c r="AH2367" s="12" t="s">
        <v>46</v>
      </c>
      <c r="AI2367" s="12" t="s">
        <v>46</v>
      </c>
    </row>
    <row r="2368">
      <c r="A2368" s="1" t="s">
        <v>3476</v>
      </c>
      <c r="B2368" s="7"/>
      <c r="C2368" s="1" t="s">
        <v>36</v>
      </c>
      <c r="D2368" s="1" t="s">
        <v>50</v>
      </c>
      <c r="E2368" s="1" t="s">
        <v>212</v>
      </c>
      <c r="F2368" s="1" t="s">
        <v>1210</v>
      </c>
      <c r="G2368" s="1" t="s">
        <v>196</v>
      </c>
      <c r="H2368" s="1" t="s">
        <v>197</v>
      </c>
      <c r="I2368" s="1" t="s">
        <v>42</v>
      </c>
      <c r="J2368" s="1"/>
      <c r="K2368" s="1" t="s">
        <v>3477</v>
      </c>
      <c r="L2368" s="1" t="s">
        <v>53</v>
      </c>
      <c r="M2368" s="14">
        <v>44854.0</v>
      </c>
      <c r="N2368" s="14">
        <v>44844.0</v>
      </c>
      <c r="O2368" s="1"/>
      <c r="P2368" s="1">
        <v>8.0</v>
      </c>
      <c r="Q2368" s="1">
        <v>900000.0</v>
      </c>
      <c r="R2368" s="1">
        <v>300000.0</v>
      </c>
      <c r="S2368" s="15">
        <v>44934.0</v>
      </c>
      <c r="V2368" s="5">
        <v>24000.0</v>
      </c>
      <c r="W2368" s="11">
        <v>28320.0</v>
      </c>
      <c r="Z2368" s="5">
        <v>18000.0</v>
      </c>
      <c r="AB2368" s="1"/>
      <c r="AC2368" s="1" t="s">
        <v>45</v>
      </c>
      <c r="AD2368" s="12" t="s">
        <v>46</v>
      </c>
      <c r="AE2368" s="12" t="s">
        <v>46</v>
      </c>
      <c r="AF2368" s="12" t="s">
        <v>46</v>
      </c>
    </row>
    <row r="2369">
      <c r="A2369" s="1" t="s">
        <v>3476</v>
      </c>
      <c r="B2369" s="7"/>
      <c r="C2369" s="1" t="s">
        <v>36</v>
      </c>
      <c r="D2369" s="1" t="s">
        <v>50</v>
      </c>
      <c r="E2369" s="1" t="s">
        <v>212</v>
      </c>
      <c r="F2369" s="1" t="s">
        <v>1210</v>
      </c>
      <c r="G2369" s="1" t="s">
        <v>196</v>
      </c>
      <c r="H2369" s="1" t="s">
        <v>197</v>
      </c>
      <c r="I2369" s="1" t="s">
        <v>42</v>
      </c>
      <c r="J2369" s="1"/>
      <c r="K2369" s="1" t="s">
        <v>3477</v>
      </c>
      <c r="L2369" s="1" t="s">
        <v>53</v>
      </c>
      <c r="M2369" s="14">
        <v>44854.0</v>
      </c>
      <c r="N2369" s="14">
        <v>44844.0</v>
      </c>
      <c r="O2369" s="1"/>
      <c r="P2369" s="1">
        <v>8.0</v>
      </c>
      <c r="Q2369" s="1">
        <v>700000.0</v>
      </c>
      <c r="R2369" s="1">
        <v>300000.0</v>
      </c>
      <c r="S2369" s="15">
        <v>44934.0</v>
      </c>
      <c r="V2369" s="5">
        <v>24000.0</v>
      </c>
      <c r="W2369" s="11">
        <v>28320.0</v>
      </c>
      <c r="Y2369" s="1"/>
      <c r="Z2369" s="5">
        <v>18000.0</v>
      </c>
      <c r="AB2369" s="1"/>
      <c r="AC2369" s="1" t="s">
        <v>45</v>
      </c>
      <c r="AD2369" s="12" t="s">
        <v>46</v>
      </c>
      <c r="AE2369" s="12" t="s">
        <v>46</v>
      </c>
      <c r="AF2369" s="12" t="s">
        <v>46</v>
      </c>
    </row>
    <row r="2370">
      <c r="A2370" s="1" t="s">
        <v>3478</v>
      </c>
      <c r="B2370" s="7"/>
      <c r="C2370" s="1" t="s">
        <v>36</v>
      </c>
      <c r="D2370" s="1" t="s">
        <v>50</v>
      </c>
      <c r="E2370" s="1" t="s">
        <v>113</v>
      </c>
      <c r="F2370" s="1" t="s">
        <v>2016</v>
      </c>
      <c r="G2370" s="1" t="s">
        <v>1002</v>
      </c>
      <c r="H2370" s="1" t="s">
        <v>1003</v>
      </c>
      <c r="I2370" s="1" t="s">
        <v>42</v>
      </c>
      <c r="J2370" s="1"/>
      <c r="K2370" s="1" t="s">
        <v>3479</v>
      </c>
      <c r="L2370" s="1" t="s">
        <v>99</v>
      </c>
      <c r="M2370" s="9">
        <v>44742.0</v>
      </c>
      <c r="N2370" s="9">
        <v>44901.0</v>
      </c>
      <c r="O2370" s="1"/>
      <c r="P2370" s="1">
        <v>8.33</v>
      </c>
      <c r="Q2370" s="1">
        <v>800000.0</v>
      </c>
      <c r="R2370" s="1">
        <v>850000.0</v>
      </c>
      <c r="S2370" s="9">
        <v>44896.0</v>
      </c>
      <c r="T2370" s="9">
        <v>44901.0</v>
      </c>
      <c r="U2370" s="1" t="s">
        <v>3480</v>
      </c>
      <c r="V2370" s="5">
        <v>70805.0</v>
      </c>
      <c r="W2370" s="11">
        <v>83549.9</v>
      </c>
      <c r="X2370" s="14">
        <v>44926.0</v>
      </c>
      <c r="Y2370" s="5">
        <v>76469.4</v>
      </c>
      <c r="Z2370" s="5">
        <v>53103.75</v>
      </c>
      <c r="AA2370" s="9">
        <v>44930.0</v>
      </c>
      <c r="AB2370" s="1" t="s">
        <v>3480</v>
      </c>
      <c r="AC2370" s="1" t="s">
        <v>55</v>
      </c>
      <c r="AD2370" s="12" t="s">
        <v>46</v>
      </c>
      <c r="AE2370" s="12" t="s">
        <v>46</v>
      </c>
      <c r="AF2370" s="12" t="s">
        <v>46</v>
      </c>
      <c r="AG2370" s="12" t="s">
        <v>46</v>
      </c>
      <c r="AH2370" s="12" t="s">
        <v>46</v>
      </c>
      <c r="AI2370" s="12" t="s">
        <v>46</v>
      </c>
    </row>
    <row r="2371">
      <c r="A2371" s="1" t="s">
        <v>3481</v>
      </c>
      <c r="B2371" s="7"/>
      <c r="C2371" s="1" t="s">
        <v>36</v>
      </c>
      <c r="D2371" s="1" t="s">
        <v>96</v>
      </c>
      <c r="E2371" s="1" t="s">
        <v>77</v>
      </c>
      <c r="F2371" s="1" t="s">
        <v>105</v>
      </c>
      <c r="G2371" s="1" t="s">
        <v>115</v>
      </c>
      <c r="H2371" s="1" t="s">
        <v>116</v>
      </c>
      <c r="I2371" s="1" t="s">
        <v>42</v>
      </c>
      <c r="J2371" s="1"/>
      <c r="K2371" s="1" t="s">
        <v>1756</v>
      </c>
      <c r="L2371" s="1" t="s">
        <v>53</v>
      </c>
      <c r="M2371" s="9">
        <v>45104.0</v>
      </c>
      <c r="N2371" s="9">
        <v>45104.0</v>
      </c>
      <c r="O2371" s="1"/>
      <c r="P2371" s="1">
        <v>8.33</v>
      </c>
      <c r="Q2371" s="1">
        <v>500000.0</v>
      </c>
      <c r="R2371" s="1">
        <v>650000.0</v>
      </c>
      <c r="S2371" s="14">
        <v>45252.0</v>
      </c>
      <c r="T2371" s="14">
        <v>45258.0</v>
      </c>
      <c r="U2371" s="1" t="s">
        <v>3482</v>
      </c>
      <c r="V2371" s="5">
        <v>54145.0</v>
      </c>
      <c r="W2371" s="11">
        <v>63891.1</v>
      </c>
      <c r="X2371" s="14">
        <v>45258.0</v>
      </c>
      <c r="Y2371" s="5">
        <v>58476.6</v>
      </c>
      <c r="Z2371" s="5">
        <v>40608.75</v>
      </c>
      <c r="AA2371" s="14">
        <v>45258.0</v>
      </c>
      <c r="AB2371" s="1" t="s">
        <v>3482</v>
      </c>
      <c r="AC2371" s="1" t="s">
        <v>55</v>
      </c>
      <c r="AD2371" s="12" t="s">
        <v>47</v>
      </c>
      <c r="AE2371" s="12" t="s">
        <v>47</v>
      </c>
      <c r="AF2371" s="12" t="s">
        <v>47</v>
      </c>
      <c r="AG2371" s="12" t="s">
        <v>47</v>
      </c>
      <c r="AH2371" s="12" t="s">
        <v>47</v>
      </c>
      <c r="AI2371" s="12" t="s">
        <v>47</v>
      </c>
    </row>
    <row r="2372">
      <c r="A2372" s="1" t="s">
        <v>3481</v>
      </c>
      <c r="B2372" s="7"/>
      <c r="C2372" s="1" t="s">
        <v>132</v>
      </c>
      <c r="D2372" s="1" t="s">
        <v>76</v>
      </c>
      <c r="E2372" s="1" t="s">
        <v>82</v>
      </c>
      <c r="F2372" s="1" t="s">
        <v>3230</v>
      </c>
      <c r="G2372" s="1" t="s">
        <v>196</v>
      </c>
      <c r="H2372" s="1" t="s">
        <v>197</v>
      </c>
      <c r="I2372" s="1" t="s">
        <v>42</v>
      </c>
      <c r="J2372" s="1"/>
      <c r="K2372" s="1" t="s">
        <v>3483</v>
      </c>
      <c r="L2372" s="1" t="s">
        <v>99</v>
      </c>
      <c r="M2372" s="9">
        <v>45189.0</v>
      </c>
      <c r="N2372" s="9">
        <v>45114.0</v>
      </c>
      <c r="O2372" s="1"/>
      <c r="P2372" s="1">
        <v>8.33</v>
      </c>
      <c r="Q2372" s="1">
        <v>650000.0</v>
      </c>
      <c r="R2372" s="1">
        <v>300000.0</v>
      </c>
      <c r="S2372" s="10">
        <v>45204.0</v>
      </c>
      <c r="V2372" s="5">
        <v>24990.0</v>
      </c>
      <c r="W2372" s="11">
        <v>29488.199999999997</v>
      </c>
      <c r="Z2372" s="5">
        <v>18742.5</v>
      </c>
      <c r="AC2372" s="1" t="s">
        <v>45</v>
      </c>
      <c r="AD2372" s="12" t="s">
        <v>47</v>
      </c>
      <c r="AE2372" s="12" t="s">
        <v>47</v>
      </c>
      <c r="AF2372" s="12" t="s">
        <v>47</v>
      </c>
    </row>
    <row r="2373">
      <c r="A2373" s="1" t="s">
        <v>3481</v>
      </c>
      <c r="B2373" s="7"/>
      <c r="C2373" s="1" t="s">
        <v>132</v>
      </c>
      <c r="D2373" s="1" t="s">
        <v>76</v>
      </c>
      <c r="E2373" s="1" t="s">
        <v>82</v>
      </c>
      <c r="F2373" s="1" t="s">
        <v>3230</v>
      </c>
      <c r="G2373" s="1" t="s">
        <v>196</v>
      </c>
      <c r="H2373" s="1" t="s">
        <v>197</v>
      </c>
      <c r="I2373" s="1" t="s">
        <v>42</v>
      </c>
      <c r="J2373" s="1"/>
      <c r="K2373" s="1" t="s">
        <v>3483</v>
      </c>
      <c r="L2373" s="1" t="s">
        <v>99</v>
      </c>
      <c r="M2373" s="9">
        <v>45189.0</v>
      </c>
      <c r="N2373" s="9">
        <v>45086.0</v>
      </c>
      <c r="O2373" s="1"/>
      <c r="P2373" s="1">
        <v>8.33</v>
      </c>
      <c r="Q2373" s="1">
        <v>950000.0</v>
      </c>
      <c r="R2373" s="1">
        <v>300000.0</v>
      </c>
      <c r="S2373" s="10">
        <v>45176.0</v>
      </c>
      <c r="V2373" s="5">
        <v>24990.0</v>
      </c>
      <c r="W2373" s="11">
        <v>29488.199999999997</v>
      </c>
      <c r="Z2373" s="5">
        <v>18742.5</v>
      </c>
      <c r="AC2373" s="1" t="s">
        <v>45</v>
      </c>
      <c r="AD2373" s="12" t="s">
        <v>47</v>
      </c>
      <c r="AE2373" s="12" t="s">
        <v>47</v>
      </c>
      <c r="AF2373" s="12" t="s">
        <v>47</v>
      </c>
    </row>
    <row r="2374">
      <c r="A2374" s="1" t="s">
        <v>3481</v>
      </c>
      <c r="B2374" s="7"/>
      <c r="C2374" s="1" t="s">
        <v>132</v>
      </c>
      <c r="D2374" s="1" t="s">
        <v>76</v>
      </c>
      <c r="E2374" s="1" t="s">
        <v>82</v>
      </c>
      <c r="F2374" s="1" t="s">
        <v>3230</v>
      </c>
      <c r="G2374" s="1" t="s">
        <v>196</v>
      </c>
      <c r="H2374" s="1" t="s">
        <v>197</v>
      </c>
      <c r="I2374" s="1" t="s">
        <v>42</v>
      </c>
      <c r="J2374" s="1"/>
      <c r="K2374" s="1" t="s">
        <v>3483</v>
      </c>
      <c r="L2374" s="1" t="s">
        <v>99</v>
      </c>
      <c r="M2374" s="9">
        <v>45189.0</v>
      </c>
      <c r="N2374" s="9">
        <v>45073.0</v>
      </c>
      <c r="O2374" s="1"/>
      <c r="P2374" s="1">
        <v>8.33</v>
      </c>
      <c r="Q2374" s="1">
        <v>750000.0</v>
      </c>
      <c r="R2374" s="1">
        <v>300000.0</v>
      </c>
      <c r="S2374" s="10">
        <v>45163.0</v>
      </c>
      <c r="V2374" s="5">
        <v>24990.0</v>
      </c>
      <c r="W2374" s="11">
        <v>29488.199999999997</v>
      </c>
      <c r="Z2374" s="5">
        <v>18742.5</v>
      </c>
      <c r="AC2374" s="1" t="s">
        <v>45</v>
      </c>
      <c r="AD2374" s="12" t="s">
        <v>47</v>
      </c>
      <c r="AE2374" s="12" t="s">
        <v>47</v>
      </c>
      <c r="AF2374" s="12" t="s">
        <v>47</v>
      </c>
    </row>
    <row r="2375">
      <c r="A2375" s="1" t="s">
        <v>3481</v>
      </c>
      <c r="B2375" s="7"/>
      <c r="C2375" s="1" t="s">
        <v>132</v>
      </c>
      <c r="D2375" s="1" t="s">
        <v>76</v>
      </c>
      <c r="E2375" s="1" t="s">
        <v>82</v>
      </c>
      <c r="F2375" s="1" t="s">
        <v>3230</v>
      </c>
      <c r="G2375" s="1" t="s">
        <v>196</v>
      </c>
      <c r="H2375" s="1" t="s">
        <v>197</v>
      </c>
      <c r="I2375" s="1" t="s">
        <v>42</v>
      </c>
      <c r="J2375" s="1"/>
      <c r="K2375" s="1" t="s">
        <v>3483</v>
      </c>
      <c r="L2375" s="1" t="s">
        <v>99</v>
      </c>
      <c r="M2375" s="9">
        <v>45189.0</v>
      </c>
      <c r="N2375" s="9">
        <v>45068.0</v>
      </c>
      <c r="O2375" s="1"/>
      <c r="P2375" s="1">
        <v>8.33</v>
      </c>
      <c r="Q2375" s="1">
        <v>800000.0</v>
      </c>
      <c r="R2375" s="1">
        <v>300000.0</v>
      </c>
      <c r="S2375" s="10">
        <v>45158.0</v>
      </c>
      <c r="V2375" s="5">
        <v>24990.0</v>
      </c>
      <c r="W2375" s="11">
        <v>29488.199999999997</v>
      </c>
      <c r="X2375" s="1"/>
      <c r="Y2375" s="1"/>
      <c r="Z2375" s="5">
        <v>18742.5</v>
      </c>
      <c r="AA2375" s="1"/>
      <c r="AB2375" s="1"/>
      <c r="AC2375" s="1" t="s">
        <v>45</v>
      </c>
      <c r="AD2375" s="12" t="s">
        <v>47</v>
      </c>
      <c r="AE2375" s="12" t="s">
        <v>47</v>
      </c>
      <c r="AF2375" s="12" t="s">
        <v>47</v>
      </c>
    </row>
    <row r="2376">
      <c r="A2376" s="1" t="s">
        <v>3484</v>
      </c>
      <c r="B2376" s="7"/>
      <c r="C2376" s="1" t="s">
        <v>36</v>
      </c>
      <c r="D2376" s="1" t="s">
        <v>76</v>
      </c>
      <c r="E2376" s="1" t="s">
        <v>77</v>
      </c>
      <c r="F2376" s="1" t="s">
        <v>78</v>
      </c>
      <c r="G2376" s="1" t="s">
        <v>152</v>
      </c>
      <c r="H2376" s="1" t="s">
        <v>153</v>
      </c>
      <c r="I2376" s="1" t="s">
        <v>236</v>
      </c>
      <c r="J2376" s="1"/>
      <c r="K2376" s="1" t="s">
        <v>3485</v>
      </c>
      <c r="L2376" s="1" t="s">
        <v>53</v>
      </c>
      <c r="M2376" s="14">
        <v>44846.0</v>
      </c>
      <c r="N2376" s="14">
        <v>44846.0</v>
      </c>
      <c r="O2376" s="1"/>
      <c r="P2376" s="1">
        <v>8.33</v>
      </c>
      <c r="Q2376" s="1">
        <v>100000.0</v>
      </c>
      <c r="R2376" s="1">
        <v>156000.0</v>
      </c>
      <c r="S2376" s="14">
        <v>44846.0</v>
      </c>
      <c r="T2376" s="14">
        <v>44846.0</v>
      </c>
      <c r="U2376" s="1" t="s">
        <v>3486</v>
      </c>
      <c r="V2376" s="5">
        <v>12994.8</v>
      </c>
      <c r="W2376" s="11">
        <v>15333.863999999998</v>
      </c>
      <c r="X2376" s="14">
        <v>44876.0</v>
      </c>
      <c r="Y2376" s="5">
        <v>15333.863999999998</v>
      </c>
      <c r="Z2376" s="5">
        <v>9746.099999999999</v>
      </c>
      <c r="AA2376" s="14">
        <v>44880.0</v>
      </c>
      <c r="AB2376" s="1" t="s">
        <v>3486</v>
      </c>
      <c r="AC2376" s="1" t="s">
        <v>55</v>
      </c>
      <c r="AD2376" s="12" t="s">
        <v>46</v>
      </c>
      <c r="AE2376" s="12" t="s">
        <v>46</v>
      </c>
      <c r="AF2376" s="12" t="s">
        <v>46</v>
      </c>
      <c r="AG2376" s="12" t="s">
        <v>46</v>
      </c>
      <c r="AH2376" s="12" t="s">
        <v>46</v>
      </c>
      <c r="AI2376" s="12" t="s">
        <v>46</v>
      </c>
    </row>
    <row r="2377">
      <c r="A2377" s="1" t="s">
        <v>3484</v>
      </c>
      <c r="B2377" s="7"/>
      <c r="C2377" s="1" t="s">
        <v>36</v>
      </c>
      <c r="D2377" s="1" t="s">
        <v>76</v>
      </c>
      <c r="E2377" s="1" t="s">
        <v>77</v>
      </c>
      <c r="F2377" s="1" t="s">
        <v>78</v>
      </c>
      <c r="G2377" s="1" t="s">
        <v>152</v>
      </c>
      <c r="H2377" s="1" t="s">
        <v>153</v>
      </c>
      <c r="I2377" s="1" t="s">
        <v>236</v>
      </c>
      <c r="J2377" s="1"/>
      <c r="K2377" s="1" t="s">
        <v>3485</v>
      </c>
      <c r="L2377" s="1" t="s">
        <v>53</v>
      </c>
      <c r="M2377" s="14">
        <v>44846.0</v>
      </c>
      <c r="N2377" s="14">
        <v>44887.0</v>
      </c>
      <c r="O2377" s="1"/>
      <c r="P2377" s="1">
        <v>8.33</v>
      </c>
      <c r="Q2377" s="1">
        <v>200000.0</v>
      </c>
      <c r="R2377" s="1">
        <v>204000.0</v>
      </c>
      <c r="S2377" s="9">
        <v>44874.0</v>
      </c>
      <c r="T2377" s="14">
        <v>44887.0</v>
      </c>
      <c r="U2377" s="1" t="s">
        <v>3487</v>
      </c>
      <c r="V2377" s="5">
        <v>16993.2</v>
      </c>
      <c r="W2377" s="11">
        <v>20051.976</v>
      </c>
      <c r="X2377" s="9">
        <v>44904.0</v>
      </c>
      <c r="Y2377" s="5">
        <v>20051.976</v>
      </c>
      <c r="Z2377" s="5">
        <v>12744.900000000001</v>
      </c>
      <c r="AA2377" s="14">
        <v>44908.0</v>
      </c>
      <c r="AB2377" s="1" t="s">
        <v>3487</v>
      </c>
      <c r="AC2377" s="1" t="s">
        <v>55</v>
      </c>
      <c r="AD2377" s="12" t="s">
        <v>46</v>
      </c>
      <c r="AE2377" s="12" t="s">
        <v>46</v>
      </c>
      <c r="AF2377" s="12" t="s">
        <v>46</v>
      </c>
      <c r="AG2377" s="12" t="s">
        <v>46</v>
      </c>
      <c r="AH2377" s="12" t="s">
        <v>46</v>
      </c>
      <c r="AI2377" s="12" t="s">
        <v>46</v>
      </c>
    </row>
    <row r="2378">
      <c r="A2378" s="1" t="s">
        <v>3484</v>
      </c>
      <c r="B2378" s="7"/>
      <c r="C2378" s="1" t="s">
        <v>36</v>
      </c>
      <c r="D2378" s="1" t="s">
        <v>76</v>
      </c>
      <c r="E2378" s="1" t="s">
        <v>77</v>
      </c>
      <c r="F2378" s="1" t="s">
        <v>78</v>
      </c>
      <c r="G2378" s="1" t="s">
        <v>152</v>
      </c>
      <c r="H2378" s="1" t="s">
        <v>153</v>
      </c>
      <c r="I2378" s="1" t="s">
        <v>236</v>
      </c>
      <c r="J2378" s="1"/>
      <c r="K2378" s="1" t="s">
        <v>3485</v>
      </c>
      <c r="L2378" s="1" t="s">
        <v>53</v>
      </c>
      <c r="M2378" s="14">
        <v>44846.0</v>
      </c>
      <c r="N2378" s="9">
        <v>44996.0</v>
      </c>
      <c r="O2378" s="1"/>
      <c r="P2378" s="1">
        <v>8.33</v>
      </c>
      <c r="Q2378" s="1">
        <v>500000.0</v>
      </c>
      <c r="R2378" s="1">
        <v>504000.0</v>
      </c>
      <c r="S2378" s="9">
        <v>44986.0</v>
      </c>
      <c r="T2378" s="9">
        <v>44996.0</v>
      </c>
      <c r="U2378" s="1" t="s">
        <v>3488</v>
      </c>
      <c r="V2378" s="5">
        <v>41983.2</v>
      </c>
      <c r="W2378" s="11">
        <v>49540.17599999999</v>
      </c>
      <c r="X2378" s="9">
        <v>45016.0</v>
      </c>
      <c r="Y2378" s="5">
        <v>49540.17599999999</v>
      </c>
      <c r="Z2378" s="5">
        <v>31487.399999999998</v>
      </c>
      <c r="AA2378" s="9">
        <v>45020.0</v>
      </c>
      <c r="AB2378" s="1" t="s">
        <v>3488</v>
      </c>
      <c r="AC2378" s="1" t="s">
        <v>55</v>
      </c>
      <c r="AD2378" s="12" t="s">
        <v>46</v>
      </c>
      <c r="AE2378" s="12" t="s">
        <v>46</v>
      </c>
      <c r="AF2378" s="12" t="s">
        <v>46</v>
      </c>
      <c r="AG2378" s="12" t="s">
        <v>46</v>
      </c>
      <c r="AH2378" s="12" t="s">
        <v>46</v>
      </c>
      <c r="AI2378" s="12" t="s">
        <v>47</v>
      </c>
    </row>
    <row r="2379">
      <c r="A2379" s="1" t="s">
        <v>3484</v>
      </c>
      <c r="B2379" s="7"/>
      <c r="C2379" s="1" t="s">
        <v>36</v>
      </c>
      <c r="D2379" s="1" t="s">
        <v>76</v>
      </c>
      <c r="E2379" s="1" t="s">
        <v>77</v>
      </c>
      <c r="F2379" s="1" t="s">
        <v>78</v>
      </c>
      <c r="G2379" s="1" t="s">
        <v>152</v>
      </c>
      <c r="H2379" s="1" t="s">
        <v>153</v>
      </c>
      <c r="I2379" s="1" t="s">
        <v>236</v>
      </c>
      <c r="J2379" s="1"/>
      <c r="K2379" s="1" t="s">
        <v>3485</v>
      </c>
      <c r="L2379" s="1" t="s">
        <v>53</v>
      </c>
      <c r="M2379" s="14">
        <v>44846.0</v>
      </c>
      <c r="N2379" s="14">
        <v>44846.0</v>
      </c>
      <c r="O2379" s="1"/>
      <c r="P2379" s="1">
        <v>8.33</v>
      </c>
      <c r="Q2379" s="1">
        <v>600000.0</v>
      </c>
      <c r="R2379" s="1">
        <v>660000.0</v>
      </c>
      <c r="S2379" s="9">
        <v>45378.0</v>
      </c>
      <c r="T2379" s="9">
        <v>45382.0</v>
      </c>
      <c r="U2379" s="1" t="s">
        <v>3489</v>
      </c>
      <c r="V2379" s="5">
        <v>54978.0</v>
      </c>
      <c r="W2379" s="11">
        <v>64874.03999999999</v>
      </c>
      <c r="X2379" s="9">
        <v>45408.0</v>
      </c>
      <c r="Y2379" s="5">
        <v>59376.23999999999</v>
      </c>
      <c r="Z2379" s="5">
        <v>41233.5</v>
      </c>
      <c r="AA2379" s="9">
        <v>45412.0</v>
      </c>
      <c r="AB2379" s="1" t="s">
        <v>3489</v>
      </c>
      <c r="AC2379" s="1" t="s">
        <v>55</v>
      </c>
      <c r="AD2379" s="12" t="s">
        <v>46</v>
      </c>
      <c r="AE2379" s="12" t="s">
        <v>46</v>
      </c>
      <c r="AF2379" s="12" t="s">
        <v>47</v>
      </c>
      <c r="AG2379" s="12" t="s">
        <v>47</v>
      </c>
      <c r="AH2379" s="12" t="s">
        <v>137</v>
      </c>
      <c r="AI2379" s="12" t="s">
        <v>137</v>
      </c>
    </row>
    <row r="2380">
      <c r="A2380" s="1" t="s">
        <v>3484</v>
      </c>
      <c r="B2380" s="7"/>
      <c r="C2380" s="1" t="s">
        <v>36</v>
      </c>
      <c r="D2380" s="1" t="s">
        <v>76</v>
      </c>
      <c r="E2380" s="1" t="s">
        <v>77</v>
      </c>
      <c r="F2380" s="1" t="s">
        <v>78</v>
      </c>
      <c r="G2380" s="1" t="s">
        <v>152</v>
      </c>
      <c r="H2380" s="1" t="s">
        <v>153</v>
      </c>
      <c r="I2380" s="1" t="s">
        <v>236</v>
      </c>
      <c r="J2380" s="1"/>
      <c r="K2380" s="1" t="s">
        <v>3485</v>
      </c>
      <c r="L2380" s="1" t="s">
        <v>53</v>
      </c>
      <c r="M2380" s="14">
        <v>44846.0</v>
      </c>
      <c r="N2380" s="9">
        <v>44959.0</v>
      </c>
      <c r="O2380" s="1"/>
      <c r="P2380" s="1">
        <v>8.33</v>
      </c>
      <c r="Q2380" s="1">
        <v>200000.0</v>
      </c>
      <c r="R2380" s="1">
        <v>300000.0</v>
      </c>
      <c r="S2380" s="10">
        <v>45049.0</v>
      </c>
      <c r="V2380" s="5">
        <v>24990.0</v>
      </c>
      <c r="W2380" s="11">
        <v>29488.199999999997</v>
      </c>
      <c r="X2380" s="1"/>
      <c r="Y2380" s="1"/>
      <c r="Z2380" s="5">
        <v>18742.5</v>
      </c>
      <c r="AB2380" s="1"/>
      <c r="AC2380" s="1" t="s">
        <v>45</v>
      </c>
      <c r="AD2380" s="12" t="s">
        <v>46</v>
      </c>
      <c r="AE2380" s="12" t="s">
        <v>46</v>
      </c>
      <c r="AF2380" s="12" t="s">
        <v>47</v>
      </c>
    </row>
    <row r="2381">
      <c r="A2381" s="1" t="s">
        <v>3490</v>
      </c>
      <c r="B2381" s="1" t="s">
        <v>711</v>
      </c>
      <c r="C2381" s="1" t="s">
        <v>36</v>
      </c>
      <c r="D2381" s="1" t="s">
        <v>96</v>
      </c>
      <c r="E2381" s="1" t="s">
        <v>77</v>
      </c>
      <c r="F2381" s="1" t="s">
        <v>126</v>
      </c>
      <c r="G2381" s="1" t="s">
        <v>152</v>
      </c>
      <c r="H2381" s="1" t="s">
        <v>153</v>
      </c>
      <c r="I2381" s="1" t="s">
        <v>42</v>
      </c>
      <c r="J2381" s="1"/>
      <c r="K2381" s="1" t="s">
        <v>712</v>
      </c>
      <c r="L2381" s="1" t="s">
        <v>143</v>
      </c>
      <c r="M2381" s="9">
        <v>44658.0</v>
      </c>
      <c r="N2381" s="9">
        <v>44746.0</v>
      </c>
      <c r="O2381" s="1"/>
      <c r="P2381" s="1">
        <v>8.0</v>
      </c>
      <c r="Q2381" s="1">
        <v>300000.0</v>
      </c>
      <c r="R2381" s="1">
        <v>600000.0</v>
      </c>
      <c r="S2381" s="9">
        <v>45195.0</v>
      </c>
      <c r="T2381" s="9">
        <v>45198.0</v>
      </c>
      <c r="U2381" s="1" t="s">
        <v>3491</v>
      </c>
      <c r="V2381" s="5">
        <v>48000.0</v>
      </c>
      <c r="W2381" s="11">
        <v>56640.0</v>
      </c>
      <c r="X2381" s="9">
        <v>45198.0</v>
      </c>
      <c r="Y2381" s="5">
        <v>51840.0</v>
      </c>
      <c r="Z2381" s="5">
        <v>36000.0</v>
      </c>
      <c r="AA2381" s="9">
        <v>45198.0</v>
      </c>
      <c r="AB2381" s="1" t="s">
        <v>3491</v>
      </c>
      <c r="AC2381" s="1" t="s">
        <v>55</v>
      </c>
      <c r="AD2381" s="12" t="s">
        <v>46</v>
      </c>
      <c r="AE2381" s="12" t="s">
        <v>46</v>
      </c>
      <c r="AF2381" s="12" t="s">
        <v>47</v>
      </c>
      <c r="AG2381" s="12" t="s">
        <v>47</v>
      </c>
      <c r="AH2381" s="12" t="s">
        <v>47</v>
      </c>
      <c r="AI2381" s="12" t="s">
        <v>47</v>
      </c>
    </row>
    <row r="2382">
      <c r="A2382" s="1" t="s">
        <v>3492</v>
      </c>
      <c r="B2382" s="7"/>
      <c r="C2382" s="1" t="s">
        <v>36</v>
      </c>
      <c r="D2382" s="1" t="s">
        <v>96</v>
      </c>
      <c r="E2382" s="1" t="s">
        <v>77</v>
      </c>
      <c r="F2382" s="1" t="s">
        <v>490</v>
      </c>
      <c r="G2382" s="1" t="s">
        <v>196</v>
      </c>
      <c r="H2382" s="1" t="s">
        <v>197</v>
      </c>
      <c r="I2382" s="1" t="s">
        <v>278</v>
      </c>
      <c r="J2382" s="1"/>
      <c r="K2382" s="1" t="s">
        <v>3493</v>
      </c>
      <c r="L2382" s="1" t="s">
        <v>44</v>
      </c>
      <c r="M2382" s="9">
        <v>44817.0</v>
      </c>
      <c r="N2382" s="9">
        <v>44817.0</v>
      </c>
      <c r="O2382" s="1"/>
      <c r="P2382" s="1">
        <v>8.33</v>
      </c>
      <c r="Q2382" s="1">
        <v>500000.0</v>
      </c>
      <c r="R2382" s="1">
        <v>300000.0</v>
      </c>
      <c r="S2382" s="9">
        <v>44835.0</v>
      </c>
      <c r="T2382" s="14">
        <v>44852.0</v>
      </c>
      <c r="U2382" s="1" t="s">
        <v>3494</v>
      </c>
      <c r="V2382" s="5">
        <v>24990.0</v>
      </c>
      <c r="W2382" s="11">
        <v>29488.199999999997</v>
      </c>
      <c r="X2382" s="14">
        <v>44865.0</v>
      </c>
      <c r="Y2382" s="5">
        <v>29488.199999999997</v>
      </c>
      <c r="Z2382" s="5">
        <v>18742.5</v>
      </c>
      <c r="AA2382" s="9">
        <v>44896.0</v>
      </c>
      <c r="AB2382" s="1" t="s">
        <v>3494</v>
      </c>
      <c r="AC2382" s="1" t="s">
        <v>55</v>
      </c>
      <c r="AD2382" s="12" t="s">
        <v>46</v>
      </c>
      <c r="AE2382" s="12" t="s">
        <v>46</v>
      </c>
      <c r="AF2382" s="12" t="s">
        <v>46</v>
      </c>
      <c r="AG2382" s="12" t="s">
        <v>46</v>
      </c>
      <c r="AH2382" s="12" t="s">
        <v>46</v>
      </c>
      <c r="AI2382" s="12" t="s">
        <v>46</v>
      </c>
    </row>
    <row r="2383">
      <c r="A2383" s="1" t="s">
        <v>3492</v>
      </c>
      <c r="B2383" s="7"/>
      <c r="C2383" s="1" t="s">
        <v>36</v>
      </c>
      <c r="D2383" s="1" t="s">
        <v>96</v>
      </c>
      <c r="E2383" s="1" t="s">
        <v>77</v>
      </c>
      <c r="F2383" s="1" t="s">
        <v>490</v>
      </c>
      <c r="G2383" s="1" t="s">
        <v>152</v>
      </c>
      <c r="H2383" s="1" t="s">
        <v>317</v>
      </c>
      <c r="I2383" s="1" t="s">
        <v>290</v>
      </c>
      <c r="J2383" s="1"/>
      <c r="K2383" s="1" t="s">
        <v>3493</v>
      </c>
      <c r="L2383" s="1" t="s">
        <v>44</v>
      </c>
      <c r="M2383" s="9">
        <v>44817.0</v>
      </c>
      <c r="N2383" s="9">
        <v>45205.0</v>
      </c>
      <c r="O2383" s="1"/>
      <c r="P2383" s="1">
        <v>8.33</v>
      </c>
      <c r="Q2383" s="1">
        <v>550000.0</v>
      </c>
      <c r="R2383" s="1">
        <v>600000.0</v>
      </c>
      <c r="S2383" s="9">
        <v>45148.0</v>
      </c>
      <c r="T2383" s="9">
        <v>45205.0</v>
      </c>
      <c r="U2383" s="1" t="s">
        <v>3495</v>
      </c>
      <c r="V2383" s="5">
        <v>49980.0</v>
      </c>
      <c r="W2383" s="11">
        <v>58976.399999999994</v>
      </c>
      <c r="X2383" s="9">
        <v>45178.0</v>
      </c>
      <c r="Y2383" s="5">
        <v>53978.399999999994</v>
      </c>
      <c r="Z2383" s="5">
        <v>37485.0</v>
      </c>
      <c r="AA2383" s="9">
        <v>45182.0</v>
      </c>
      <c r="AB2383" s="1" t="s">
        <v>3495</v>
      </c>
      <c r="AC2383" s="1" t="s">
        <v>55</v>
      </c>
      <c r="AD2383" s="12" t="s">
        <v>46</v>
      </c>
      <c r="AE2383" s="12" t="s">
        <v>47</v>
      </c>
      <c r="AF2383" s="12" t="s">
        <v>47</v>
      </c>
      <c r="AG2383" s="12" t="s">
        <v>47</v>
      </c>
      <c r="AH2383" s="12" t="s">
        <v>47</v>
      </c>
      <c r="AI2383" s="12" t="s">
        <v>47</v>
      </c>
    </row>
    <row r="2384">
      <c r="A2384" s="1" t="s">
        <v>3492</v>
      </c>
      <c r="B2384" s="7"/>
      <c r="C2384" s="1" t="s">
        <v>36</v>
      </c>
      <c r="D2384" s="1" t="s">
        <v>96</v>
      </c>
      <c r="E2384" s="1" t="s">
        <v>77</v>
      </c>
      <c r="F2384" s="1" t="s">
        <v>490</v>
      </c>
      <c r="G2384" s="1" t="s">
        <v>196</v>
      </c>
      <c r="H2384" s="1" t="s">
        <v>197</v>
      </c>
      <c r="I2384" s="1" t="s">
        <v>278</v>
      </c>
      <c r="J2384" s="1"/>
      <c r="K2384" s="1" t="s">
        <v>3493</v>
      </c>
      <c r="L2384" s="1" t="s">
        <v>44</v>
      </c>
      <c r="M2384" s="9">
        <v>44817.0</v>
      </c>
      <c r="N2384" s="9">
        <v>45204.0</v>
      </c>
      <c r="O2384" s="1"/>
      <c r="P2384" s="1">
        <v>8.33</v>
      </c>
      <c r="Q2384" s="1">
        <v>500000.0</v>
      </c>
      <c r="R2384" s="1">
        <v>288612.0</v>
      </c>
      <c r="S2384" s="14">
        <v>45215.0</v>
      </c>
      <c r="T2384" s="14">
        <v>45217.0</v>
      </c>
      <c r="U2384" s="1" t="s">
        <v>3496</v>
      </c>
      <c r="V2384" s="5">
        <v>24041.3796</v>
      </c>
      <c r="W2384" s="11">
        <v>28368.827928</v>
      </c>
      <c r="X2384" s="14">
        <v>45217.0</v>
      </c>
      <c r="Y2384" s="5">
        <v>25964.689968</v>
      </c>
      <c r="Z2384" s="5">
        <v>18031.0347</v>
      </c>
      <c r="AA2384" s="14">
        <v>45217.0</v>
      </c>
      <c r="AB2384" s="1" t="s">
        <v>3496</v>
      </c>
      <c r="AC2384" s="1" t="s">
        <v>55</v>
      </c>
      <c r="AD2384" s="12" t="s">
        <v>46</v>
      </c>
      <c r="AE2384" s="12" t="s">
        <v>47</v>
      </c>
      <c r="AF2384" s="12" t="s">
        <v>47</v>
      </c>
      <c r="AG2384" s="12" t="s">
        <v>47</v>
      </c>
      <c r="AH2384" s="12" t="s">
        <v>47</v>
      </c>
      <c r="AI2384" s="12" t="s">
        <v>47</v>
      </c>
    </row>
    <row r="2385">
      <c r="A2385" s="1" t="s">
        <v>3492</v>
      </c>
      <c r="B2385" s="7"/>
      <c r="C2385" s="1" t="s">
        <v>36</v>
      </c>
      <c r="D2385" s="1" t="s">
        <v>96</v>
      </c>
      <c r="E2385" s="1" t="s">
        <v>77</v>
      </c>
      <c r="F2385" s="1" t="s">
        <v>490</v>
      </c>
      <c r="G2385" s="1" t="s">
        <v>196</v>
      </c>
      <c r="H2385" s="1" t="s">
        <v>197</v>
      </c>
      <c r="I2385" s="1" t="s">
        <v>278</v>
      </c>
      <c r="J2385" s="1"/>
      <c r="K2385" s="1" t="s">
        <v>3493</v>
      </c>
      <c r="L2385" s="1" t="s">
        <v>44</v>
      </c>
      <c r="M2385" s="9">
        <v>44817.0</v>
      </c>
      <c r="N2385" s="9">
        <v>44803.0</v>
      </c>
      <c r="O2385" s="1"/>
      <c r="P2385" s="1">
        <v>8.33</v>
      </c>
      <c r="Q2385" s="1">
        <v>300000.0</v>
      </c>
      <c r="R2385" s="1">
        <v>300000.0</v>
      </c>
      <c r="S2385" s="10">
        <v>44893.0</v>
      </c>
      <c r="V2385" s="5">
        <v>24990.0</v>
      </c>
      <c r="W2385" s="11">
        <v>29488.199999999997</v>
      </c>
      <c r="Z2385" s="5">
        <v>18742.5</v>
      </c>
      <c r="AB2385" s="1"/>
      <c r="AC2385" s="1" t="s">
        <v>45</v>
      </c>
      <c r="AD2385" s="12" t="s">
        <v>46</v>
      </c>
      <c r="AE2385" s="12" t="s">
        <v>46</v>
      </c>
      <c r="AF2385" s="12" t="s">
        <v>46</v>
      </c>
    </row>
    <row r="2386">
      <c r="A2386" s="1" t="s">
        <v>3492</v>
      </c>
      <c r="B2386" s="7"/>
      <c r="C2386" s="1" t="s">
        <v>36</v>
      </c>
      <c r="D2386" s="1" t="s">
        <v>96</v>
      </c>
      <c r="E2386" s="1" t="s">
        <v>77</v>
      </c>
      <c r="F2386" s="1" t="s">
        <v>490</v>
      </c>
      <c r="G2386" s="1" t="s">
        <v>196</v>
      </c>
      <c r="H2386" s="1" t="s">
        <v>197</v>
      </c>
      <c r="I2386" s="1" t="s">
        <v>278</v>
      </c>
      <c r="J2386" s="1"/>
      <c r="K2386" s="1" t="s">
        <v>3493</v>
      </c>
      <c r="L2386" s="1" t="s">
        <v>44</v>
      </c>
      <c r="M2386" s="9">
        <v>44817.0</v>
      </c>
      <c r="N2386" s="9">
        <v>45167.0</v>
      </c>
      <c r="O2386" s="1"/>
      <c r="P2386" s="1">
        <v>8.33</v>
      </c>
      <c r="Q2386" s="1">
        <v>300000.0</v>
      </c>
      <c r="R2386" s="1">
        <v>300000.0</v>
      </c>
      <c r="S2386" s="10">
        <v>45257.0</v>
      </c>
      <c r="V2386" s="5">
        <v>24990.0</v>
      </c>
      <c r="W2386" s="11">
        <v>29488.199999999997</v>
      </c>
      <c r="Z2386" s="5">
        <v>18742.5</v>
      </c>
      <c r="AB2386" s="1"/>
      <c r="AC2386" s="1" t="s">
        <v>45</v>
      </c>
      <c r="AD2386" s="12" t="s">
        <v>46</v>
      </c>
      <c r="AE2386" s="12" t="s">
        <v>47</v>
      </c>
      <c r="AF2386" s="12" t="s">
        <v>47</v>
      </c>
    </row>
    <row r="2387">
      <c r="A2387" s="1" t="s">
        <v>3492</v>
      </c>
      <c r="B2387" s="7"/>
      <c r="C2387" s="1" t="s">
        <v>36</v>
      </c>
      <c r="D2387" s="1" t="s">
        <v>96</v>
      </c>
      <c r="E2387" s="1" t="s">
        <v>77</v>
      </c>
      <c r="F2387" s="1" t="s">
        <v>490</v>
      </c>
      <c r="G2387" s="1" t="s">
        <v>196</v>
      </c>
      <c r="H2387" s="1" t="s">
        <v>197</v>
      </c>
      <c r="I2387" s="1" t="s">
        <v>278</v>
      </c>
      <c r="J2387" s="1"/>
      <c r="K2387" s="1" t="s">
        <v>3493</v>
      </c>
      <c r="L2387" s="1" t="s">
        <v>44</v>
      </c>
      <c r="M2387" s="9">
        <v>44817.0</v>
      </c>
      <c r="N2387" s="9">
        <v>45204.0</v>
      </c>
      <c r="O2387" s="1"/>
      <c r="P2387" s="1">
        <v>8.33</v>
      </c>
      <c r="Q2387" s="1">
        <v>600000.0</v>
      </c>
      <c r="R2387" s="1">
        <v>300000.0</v>
      </c>
      <c r="S2387" s="10">
        <v>45294.0</v>
      </c>
      <c r="V2387" s="5">
        <v>24990.0</v>
      </c>
      <c r="W2387" s="11">
        <v>29488.199999999997</v>
      </c>
      <c r="Z2387" s="5">
        <v>18742.5</v>
      </c>
      <c r="AC2387" s="1" t="s">
        <v>45</v>
      </c>
      <c r="AD2387" s="12" t="s">
        <v>46</v>
      </c>
      <c r="AE2387" s="12" t="s">
        <v>47</v>
      </c>
      <c r="AF2387" s="12" t="s">
        <v>47</v>
      </c>
    </row>
    <row r="2388">
      <c r="A2388" s="1" t="s">
        <v>3492</v>
      </c>
      <c r="B2388" s="7"/>
      <c r="C2388" s="1" t="s">
        <v>36</v>
      </c>
      <c r="D2388" s="1" t="s">
        <v>96</v>
      </c>
      <c r="E2388" s="1" t="s">
        <v>77</v>
      </c>
      <c r="F2388" s="1" t="s">
        <v>490</v>
      </c>
      <c r="G2388" s="1" t="s">
        <v>196</v>
      </c>
      <c r="H2388" s="1" t="s">
        <v>197</v>
      </c>
      <c r="I2388" s="1" t="s">
        <v>278</v>
      </c>
      <c r="J2388" s="1"/>
      <c r="K2388" s="1" t="s">
        <v>3493</v>
      </c>
      <c r="L2388" s="1" t="s">
        <v>44</v>
      </c>
      <c r="M2388" s="9">
        <v>44817.0</v>
      </c>
      <c r="N2388" s="9">
        <v>44817.0</v>
      </c>
      <c r="O2388" s="1"/>
      <c r="P2388" s="1">
        <v>8.33</v>
      </c>
      <c r="Q2388" s="1">
        <v>280200.0</v>
      </c>
      <c r="R2388" s="1">
        <v>300000.0</v>
      </c>
      <c r="S2388" s="10">
        <v>44847.0</v>
      </c>
      <c r="V2388" s="5">
        <v>24990.0</v>
      </c>
      <c r="W2388" s="11">
        <v>29488.199999999997</v>
      </c>
      <c r="Z2388" s="5">
        <v>18742.5</v>
      </c>
      <c r="AB2388" s="1"/>
      <c r="AC2388" s="1" t="s">
        <v>45</v>
      </c>
      <c r="AD2388" s="12" t="s">
        <v>46</v>
      </c>
      <c r="AE2388" s="12" t="s">
        <v>46</v>
      </c>
      <c r="AF2388" s="12" t="s">
        <v>46</v>
      </c>
    </row>
    <row r="2389">
      <c r="A2389" s="1" t="s">
        <v>3492</v>
      </c>
      <c r="B2389" s="7"/>
      <c r="C2389" s="1" t="s">
        <v>36</v>
      </c>
      <c r="D2389" s="1" t="s">
        <v>96</v>
      </c>
      <c r="E2389" s="1" t="s">
        <v>77</v>
      </c>
      <c r="F2389" s="1" t="s">
        <v>490</v>
      </c>
      <c r="G2389" s="1" t="s">
        <v>196</v>
      </c>
      <c r="H2389" s="1" t="s">
        <v>197</v>
      </c>
      <c r="I2389" s="1" t="s">
        <v>278</v>
      </c>
      <c r="J2389" s="1"/>
      <c r="K2389" s="1" t="s">
        <v>3493</v>
      </c>
      <c r="L2389" s="1" t="s">
        <v>44</v>
      </c>
      <c r="M2389" s="9">
        <v>44817.0</v>
      </c>
      <c r="N2389" s="9">
        <v>44817.0</v>
      </c>
      <c r="O2389" s="1"/>
      <c r="P2389" s="1">
        <v>8.33</v>
      </c>
      <c r="Q2389" s="1">
        <v>100000.0</v>
      </c>
      <c r="R2389" s="1">
        <v>300000.0</v>
      </c>
      <c r="S2389" s="10">
        <v>44847.0</v>
      </c>
      <c r="V2389" s="5">
        <v>24990.0</v>
      </c>
      <c r="W2389" s="11">
        <v>29488.199999999997</v>
      </c>
      <c r="Z2389" s="5">
        <v>18742.5</v>
      </c>
      <c r="AB2389" s="1"/>
      <c r="AC2389" s="1" t="s">
        <v>45</v>
      </c>
      <c r="AD2389" s="12" t="s">
        <v>46</v>
      </c>
      <c r="AE2389" s="12" t="s">
        <v>46</v>
      </c>
      <c r="AF2389" s="12" t="s">
        <v>46</v>
      </c>
    </row>
    <row r="2390">
      <c r="A2390" s="1" t="s">
        <v>3492</v>
      </c>
      <c r="B2390" s="7"/>
      <c r="C2390" s="1" t="s">
        <v>36</v>
      </c>
      <c r="D2390" s="1" t="s">
        <v>96</v>
      </c>
      <c r="E2390" s="1" t="s">
        <v>77</v>
      </c>
      <c r="F2390" s="1" t="s">
        <v>490</v>
      </c>
      <c r="G2390" s="1" t="s">
        <v>196</v>
      </c>
      <c r="H2390" s="1" t="s">
        <v>197</v>
      </c>
      <c r="I2390" s="1" t="s">
        <v>278</v>
      </c>
      <c r="J2390" s="1"/>
      <c r="K2390" s="1" t="s">
        <v>3493</v>
      </c>
      <c r="L2390" s="1" t="s">
        <v>44</v>
      </c>
      <c r="M2390" s="9">
        <v>44817.0</v>
      </c>
      <c r="N2390" s="9">
        <v>44817.0</v>
      </c>
      <c r="O2390" s="1"/>
      <c r="P2390" s="1">
        <v>8.33</v>
      </c>
      <c r="Q2390" s="1">
        <v>500000.0</v>
      </c>
      <c r="R2390" s="1">
        <v>300000.0</v>
      </c>
      <c r="S2390" s="10">
        <v>44847.0</v>
      </c>
      <c r="V2390" s="5">
        <v>24990.0</v>
      </c>
      <c r="W2390" s="11">
        <v>29488.199999999997</v>
      </c>
      <c r="Z2390" s="5">
        <v>18742.5</v>
      </c>
      <c r="AC2390" s="1" t="s">
        <v>45</v>
      </c>
      <c r="AD2390" s="12" t="s">
        <v>46</v>
      </c>
      <c r="AE2390" s="12" t="s">
        <v>46</v>
      </c>
      <c r="AF2390" s="12" t="s">
        <v>46</v>
      </c>
    </row>
    <row r="2391">
      <c r="A2391" s="1" t="s">
        <v>3492</v>
      </c>
      <c r="B2391" s="7"/>
      <c r="C2391" s="1" t="s">
        <v>36</v>
      </c>
      <c r="D2391" s="1" t="s">
        <v>96</v>
      </c>
      <c r="E2391" s="1" t="s">
        <v>77</v>
      </c>
      <c r="F2391" s="1" t="s">
        <v>490</v>
      </c>
      <c r="G2391" s="1" t="s">
        <v>196</v>
      </c>
      <c r="H2391" s="1" t="s">
        <v>197</v>
      </c>
      <c r="I2391" s="1" t="s">
        <v>278</v>
      </c>
      <c r="J2391" s="1"/>
      <c r="K2391" s="1" t="s">
        <v>3493</v>
      </c>
      <c r="L2391" s="1" t="s">
        <v>44</v>
      </c>
      <c r="M2391" s="9">
        <v>44817.0</v>
      </c>
      <c r="N2391" s="9">
        <v>44817.0</v>
      </c>
      <c r="O2391" s="1"/>
      <c r="P2391" s="1">
        <v>8.33</v>
      </c>
      <c r="Q2391" s="1">
        <v>500000.0</v>
      </c>
      <c r="R2391" s="1">
        <v>300000.0</v>
      </c>
      <c r="S2391" s="10">
        <v>44847.0</v>
      </c>
      <c r="V2391" s="5">
        <v>24990.0</v>
      </c>
      <c r="W2391" s="11">
        <v>29488.199999999997</v>
      </c>
      <c r="Z2391" s="5">
        <v>18742.5</v>
      </c>
      <c r="AC2391" s="1" t="s">
        <v>45</v>
      </c>
      <c r="AD2391" s="12" t="s">
        <v>46</v>
      </c>
      <c r="AE2391" s="12" t="s">
        <v>46</v>
      </c>
      <c r="AF2391" s="12" t="s">
        <v>46</v>
      </c>
    </row>
    <row r="2392">
      <c r="A2392" s="1" t="s">
        <v>3497</v>
      </c>
      <c r="B2392" s="7"/>
      <c r="C2392" s="1" t="s">
        <v>36</v>
      </c>
      <c r="D2392" s="1" t="s">
        <v>76</v>
      </c>
      <c r="E2392" s="1" t="s">
        <v>77</v>
      </c>
      <c r="F2392" s="1" t="s">
        <v>78</v>
      </c>
      <c r="G2392" s="1" t="s">
        <v>134</v>
      </c>
      <c r="H2392" s="1" t="s">
        <v>135</v>
      </c>
      <c r="I2392" s="1" t="s">
        <v>209</v>
      </c>
      <c r="J2392" s="1"/>
      <c r="K2392" s="1" t="s">
        <v>3498</v>
      </c>
      <c r="L2392" s="1" t="s">
        <v>88</v>
      </c>
      <c r="M2392" s="9">
        <v>44942.0</v>
      </c>
      <c r="N2392" s="9">
        <v>44942.0</v>
      </c>
      <c r="O2392" s="1"/>
      <c r="P2392" s="1">
        <v>8.33</v>
      </c>
      <c r="Q2392" s="1">
        <v>300000.0</v>
      </c>
      <c r="R2392" s="1">
        <v>300000.0</v>
      </c>
      <c r="S2392" s="10">
        <v>45032.0</v>
      </c>
      <c r="V2392" s="5">
        <v>24990.0</v>
      </c>
      <c r="W2392" s="11">
        <v>29488.199999999997</v>
      </c>
      <c r="Z2392" s="5">
        <v>18742.5</v>
      </c>
      <c r="AC2392" s="1" t="s">
        <v>45</v>
      </c>
      <c r="AD2392" s="12" t="s">
        <v>46</v>
      </c>
      <c r="AE2392" s="12" t="s">
        <v>46</v>
      </c>
      <c r="AF2392" s="12" t="s">
        <v>47</v>
      </c>
    </row>
    <row r="2393">
      <c r="A2393" s="1" t="s">
        <v>3497</v>
      </c>
      <c r="B2393" s="7"/>
      <c r="C2393" s="1" t="s">
        <v>36</v>
      </c>
      <c r="D2393" s="1" t="s">
        <v>76</v>
      </c>
      <c r="E2393" s="1" t="s">
        <v>77</v>
      </c>
      <c r="F2393" s="1" t="s">
        <v>78</v>
      </c>
      <c r="G2393" s="1" t="s">
        <v>134</v>
      </c>
      <c r="H2393" s="1" t="s">
        <v>135</v>
      </c>
      <c r="I2393" s="1" t="s">
        <v>209</v>
      </c>
      <c r="J2393" s="1"/>
      <c r="K2393" s="1" t="s">
        <v>3498</v>
      </c>
      <c r="L2393" s="1" t="s">
        <v>88</v>
      </c>
      <c r="M2393" s="9">
        <v>44942.0</v>
      </c>
      <c r="N2393" s="9">
        <v>44942.0</v>
      </c>
      <c r="O2393" s="1"/>
      <c r="P2393" s="1">
        <v>8.33</v>
      </c>
      <c r="Q2393" s="1">
        <v>300000.0</v>
      </c>
      <c r="R2393" s="1">
        <v>300000.0</v>
      </c>
      <c r="S2393" s="10">
        <v>45032.0</v>
      </c>
      <c r="V2393" s="5">
        <v>24990.0</v>
      </c>
      <c r="W2393" s="11">
        <v>29488.199999999997</v>
      </c>
      <c r="Z2393" s="5">
        <v>18742.5</v>
      </c>
      <c r="AC2393" s="1" t="s">
        <v>45</v>
      </c>
      <c r="AD2393" s="12" t="s">
        <v>46</v>
      </c>
      <c r="AE2393" s="12" t="s">
        <v>46</v>
      </c>
      <c r="AF2393" s="12" t="s">
        <v>47</v>
      </c>
    </row>
    <row r="2394">
      <c r="A2394" s="1" t="s">
        <v>3497</v>
      </c>
      <c r="B2394" s="7"/>
      <c r="C2394" s="1" t="s">
        <v>36</v>
      </c>
      <c r="D2394" s="1" t="s">
        <v>76</v>
      </c>
      <c r="E2394" s="1" t="s">
        <v>77</v>
      </c>
      <c r="F2394" s="1" t="s">
        <v>78</v>
      </c>
      <c r="G2394" s="1" t="s">
        <v>134</v>
      </c>
      <c r="H2394" s="1" t="s">
        <v>135</v>
      </c>
      <c r="I2394" s="1" t="s">
        <v>209</v>
      </c>
      <c r="J2394" s="1"/>
      <c r="K2394" s="1" t="s">
        <v>3498</v>
      </c>
      <c r="L2394" s="1" t="s">
        <v>88</v>
      </c>
      <c r="M2394" s="9">
        <v>44942.0</v>
      </c>
      <c r="N2394" s="9">
        <v>44942.0</v>
      </c>
      <c r="O2394" s="1"/>
      <c r="P2394" s="1">
        <v>8.33</v>
      </c>
      <c r="Q2394" s="1">
        <v>300000.0</v>
      </c>
      <c r="R2394" s="1">
        <v>300000.0</v>
      </c>
      <c r="S2394" s="10">
        <v>45032.0</v>
      </c>
      <c r="V2394" s="5">
        <v>24990.0</v>
      </c>
      <c r="W2394" s="11">
        <v>29488.199999999997</v>
      </c>
      <c r="X2394" s="1"/>
      <c r="Y2394" s="1"/>
      <c r="Z2394" s="5">
        <v>18742.5</v>
      </c>
      <c r="AA2394" s="1"/>
      <c r="AB2394" s="1"/>
      <c r="AC2394" s="1" t="s">
        <v>45</v>
      </c>
      <c r="AD2394" s="12" t="s">
        <v>46</v>
      </c>
      <c r="AE2394" s="12" t="s">
        <v>46</v>
      </c>
      <c r="AF2394" s="12" t="s">
        <v>47</v>
      </c>
    </row>
    <row r="2395">
      <c r="A2395" s="1" t="s">
        <v>3497</v>
      </c>
      <c r="B2395" s="7"/>
      <c r="C2395" s="1" t="s">
        <v>36</v>
      </c>
      <c r="D2395" s="1" t="s">
        <v>76</v>
      </c>
      <c r="E2395" s="1" t="s">
        <v>77</v>
      </c>
      <c r="F2395" s="1" t="s">
        <v>3499</v>
      </c>
      <c r="G2395" s="1" t="s">
        <v>134</v>
      </c>
      <c r="H2395" s="1" t="s">
        <v>135</v>
      </c>
      <c r="I2395" s="1" t="s">
        <v>209</v>
      </c>
      <c r="J2395" s="1"/>
      <c r="K2395" s="1" t="s">
        <v>3498</v>
      </c>
      <c r="L2395" s="1" t="s">
        <v>88</v>
      </c>
      <c r="M2395" s="9">
        <v>44942.0</v>
      </c>
      <c r="N2395" s="9">
        <v>44942.0</v>
      </c>
      <c r="O2395" s="1"/>
      <c r="P2395" s="1">
        <v>8.33</v>
      </c>
      <c r="Q2395" s="1">
        <v>100000.0</v>
      </c>
      <c r="R2395" s="1">
        <v>300000.0</v>
      </c>
      <c r="S2395" s="10">
        <v>44972.0</v>
      </c>
      <c r="V2395" s="5">
        <v>24990.0</v>
      </c>
      <c r="W2395" s="11">
        <v>29488.199999999997</v>
      </c>
      <c r="Z2395" s="5">
        <v>18742.5</v>
      </c>
      <c r="AB2395" s="1"/>
      <c r="AC2395" s="1" t="s">
        <v>45</v>
      </c>
      <c r="AD2395" s="12" t="s">
        <v>46</v>
      </c>
      <c r="AE2395" s="12" t="s">
        <v>46</v>
      </c>
      <c r="AF2395" s="12" t="s">
        <v>46</v>
      </c>
    </row>
    <row r="2396">
      <c r="A2396" s="1" t="s">
        <v>3497</v>
      </c>
      <c r="B2396" s="7"/>
      <c r="C2396" s="1" t="s">
        <v>36</v>
      </c>
      <c r="D2396" s="1" t="s">
        <v>76</v>
      </c>
      <c r="E2396" s="1" t="s">
        <v>77</v>
      </c>
      <c r="F2396" s="1" t="s">
        <v>3499</v>
      </c>
      <c r="G2396" s="1" t="s">
        <v>134</v>
      </c>
      <c r="H2396" s="1" t="s">
        <v>135</v>
      </c>
      <c r="I2396" s="1" t="s">
        <v>209</v>
      </c>
      <c r="J2396" s="1"/>
      <c r="K2396" s="1" t="s">
        <v>3498</v>
      </c>
      <c r="L2396" s="1" t="s">
        <v>88</v>
      </c>
      <c r="M2396" s="9">
        <v>44942.0</v>
      </c>
      <c r="N2396" s="9">
        <v>44942.0</v>
      </c>
      <c r="O2396" s="1"/>
      <c r="P2396" s="1">
        <v>8.33</v>
      </c>
      <c r="Q2396" s="1">
        <v>100000.0</v>
      </c>
      <c r="R2396" s="1">
        <v>300000.0</v>
      </c>
      <c r="S2396" s="10">
        <v>44972.0</v>
      </c>
      <c r="V2396" s="5">
        <v>24990.0</v>
      </c>
      <c r="W2396" s="11">
        <v>29488.199999999997</v>
      </c>
      <c r="Z2396" s="5">
        <v>18742.5</v>
      </c>
      <c r="AB2396" s="1"/>
      <c r="AC2396" s="1" t="s">
        <v>45</v>
      </c>
      <c r="AD2396" s="12" t="s">
        <v>46</v>
      </c>
      <c r="AE2396" s="12" t="s">
        <v>46</v>
      </c>
      <c r="AF2396" s="12" t="s">
        <v>46</v>
      </c>
    </row>
    <row r="2397">
      <c r="A2397" s="1" t="s">
        <v>3500</v>
      </c>
      <c r="B2397" s="7"/>
      <c r="C2397" s="1" t="s">
        <v>36</v>
      </c>
      <c r="D2397" s="1" t="s">
        <v>81</v>
      </c>
      <c r="E2397" s="1" t="s">
        <v>212</v>
      </c>
      <c r="F2397" s="1" t="s">
        <v>2405</v>
      </c>
      <c r="G2397" s="1" t="s">
        <v>84</v>
      </c>
      <c r="H2397" s="1" t="s">
        <v>85</v>
      </c>
      <c r="I2397" s="1" t="s">
        <v>290</v>
      </c>
      <c r="J2397" s="1"/>
      <c r="K2397" s="1" t="s">
        <v>3501</v>
      </c>
      <c r="L2397" s="1" t="s">
        <v>53</v>
      </c>
      <c r="M2397" s="9">
        <v>44701.0</v>
      </c>
      <c r="N2397" s="9">
        <v>44701.0</v>
      </c>
      <c r="O2397" s="1"/>
      <c r="P2397" s="1">
        <v>8.33</v>
      </c>
      <c r="Q2397" s="1">
        <v>200000.0</v>
      </c>
      <c r="R2397" s="1">
        <v>240000.0</v>
      </c>
      <c r="S2397" s="9">
        <v>44701.0</v>
      </c>
      <c r="T2397" s="9">
        <v>44701.0</v>
      </c>
      <c r="U2397" s="1" t="s">
        <v>3502</v>
      </c>
      <c r="V2397" s="5">
        <v>19992.0</v>
      </c>
      <c r="W2397" s="11">
        <v>23590.559999999998</v>
      </c>
      <c r="X2397" s="9"/>
      <c r="Y2397" s="5"/>
      <c r="Z2397" s="5">
        <v>14994.0</v>
      </c>
      <c r="AA2397" s="9"/>
      <c r="AC2397" s="1" t="s">
        <v>162</v>
      </c>
      <c r="AD2397" s="12" t="s">
        <v>46</v>
      </c>
      <c r="AE2397" s="12" t="s">
        <v>46</v>
      </c>
      <c r="AF2397" s="12" t="s">
        <v>46</v>
      </c>
      <c r="AG2397" s="12" t="s">
        <v>46</v>
      </c>
    </row>
    <row r="2398">
      <c r="A2398" s="1" t="s">
        <v>3503</v>
      </c>
      <c r="B2398" s="7"/>
      <c r="C2398" s="1" t="s">
        <v>36</v>
      </c>
      <c r="D2398" s="1" t="s">
        <v>50</v>
      </c>
      <c r="E2398" s="1" t="s">
        <v>82</v>
      </c>
      <c r="F2398" s="1" t="s">
        <v>120</v>
      </c>
      <c r="G2398" s="1" t="s">
        <v>152</v>
      </c>
      <c r="H2398" s="1" t="s">
        <v>153</v>
      </c>
      <c r="I2398" s="1" t="s">
        <v>236</v>
      </c>
      <c r="J2398" s="1"/>
      <c r="K2398" s="1" t="s">
        <v>3504</v>
      </c>
      <c r="L2398" s="1" t="s">
        <v>53</v>
      </c>
      <c r="M2398" s="9">
        <v>44970.0</v>
      </c>
      <c r="N2398" s="9">
        <v>44970.0</v>
      </c>
      <c r="O2398" s="1"/>
      <c r="P2398" s="1">
        <v>7.5</v>
      </c>
      <c r="Q2398" s="1">
        <v>300000.0</v>
      </c>
      <c r="R2398" s="1">
        <v>300000.0</v>
      </c>
      <c r="S2398" s="10">
        <v>45060.0</v>
      </c>
      <c r="V2398" s="5">
        <v>22500.0</v>
      </c>
      <c r="W2398" s="11">
        <v>26550.0</v>
      </c>
      <c r="Z2398" s="5">
        <v>16875.0</v>
      </c>
      <c r="AC2398" s="1" t="s">
        <v>45</v>
      </c>
      <c r="AD2398" s="12" t="s">
        <v>46</v>
      </c>
      <c r="AE2398" s="12" t="s">
        <v>46</v>
      </c>
      <c r="AF2398" s="12" t="s">
        <v>47</v>
      </c>
    </row>
    <row r="2399">
      <c r="A2399" s="1" t="s">
        <v>3505</v>
      </c>
      <c r="B2399" s="7"/>
      <c r="C2399" s="1" t="s">
        <v>36</v>
      </c>
      <c r="D2399" s="1" t="s">
        <v>96</v>
      </c>
      <c r="E2399" s="1" t="s">
        <v>38</v>
      </c>
      <c r="F2399" s="1" t="s">
        <v>925</v>
      </c>
      <c r="G2399" s="1" t="s">
        <v>152</v>
      </c>
      <c r="H2399" s="1" t="s">
        <v>153</v>
      </c>
      <c r="I2399" s="1" t="s">
        <v>292</v>
      </c>
      <c r="J2399" s="1"/>
      <c r="K2399" s="1" t="s">
        <v>3506</v>
      </c>
      <c r="L2399" s="1" t="s">
        <v>53</v>
      </c>
      <c r="M2399" s="9">
        <v>44726.0</v>
      </c>
      <c r="N2399" s="9">
        <v>44726.0</v>
      </c>
      <c r="O2399" s="1"/>
      <c r="P2399" s="1">
        <v>7.5</v>
      </c>
      <c r="Q2399" s="1">
        <v>300000.0</v>
      </c>
      <c r="R2399" s="1">
        <v>300000.0</v>
      </c>
      <c r="S2399" s="10">
        <v>44816.0</v>
      </c>
      <c r="V2399" s="5">
        <v>22500.0</v>
      </c>
      <c r="W2399" s="11">
        <v>26550.0</v>
      </c>
      <c r="Z2399" s="5">
        <v>16875.0</v>
      </c>
      <c r="AB2399" s="1"/>
      <c r="AC2399" s="1" t="s">
        <v>45</v>
      </c>
      <c r="AD2399" s="12" t="s">
        <v>46</v>
      </c>
      <c r="AE2399" s="12" t="s">
        <v>46</v>
      </c>
      <c r="AF2399" s="12" t="s">
        <v>46</v>
      </c>
    </row>
    <row r="2400">
      <c r="A2400" s="1" t="s">
        <v>3507</v>
      </c>
      <c r="B2400" s="7"/>
      <c r="C2400" s="1" t="s">
        <v>36</v>
      </c>
      <c r="D2400" s="1" t="s">
        <v>96</v>
      </c>
      <c r="E2400" s="1" t="s">
        <v>77</v>
      </c>
      <c r="F2400" s="1" t="s">
        <v>514</v>
      </c>
      <c r="G2400" s="1" t="s">
        <v>175</v>
      </c>
      <c r="H2400" s="1" t="s">
        <v>176</v>
      </c>
      <c r="I2400" s="1" t="s">
        <v>42</v>
      </c>
      <c r="J2400" s="1"/>
      <c r="K2400" s="1" t="s">
        <v>3508</v>
      </c>
      <c r="L2400" s="1" t="s">
        <v>150</v>
      </c>
      <c r="M2400" s="9">
        <v>44652.0</v>
      </c>
      <c r="N2400" s="9">
        <v>44652.0</v>
      </c>
      <c r="O2400" s="1"/>
      <c r="P2400" s="1">
        <v>8.33</v>
      </c>
      <c r="Q2400" s="1">
        <v>500000.0</v>
      </c>
      <c r="R2400" s="1">
        <v>252000.0</v>
      </c>
      <c r="S2400" s="9">
        <v>44655.0</v>
      </c>
      <c r="T2400" s="9">
        <v>44679.0</v>
      </c>
      <c r="U2400" s="1" t="s">
        <v>3509</v>
      </c>
      <c r="V2400" s="5">
        <v>20991.6</v>
      </c>
      <c r="W2400" s="11">
        <v>24770.087999999996</v>
      </c>
      <c r="X2400" s="9">
        <v>44711.0</v>
      </c>
      <c r="Y2400" s="5">
        <v>24770.087999999996</v>
      </c>
      <c r="Z2400" s="5">
        <v>15743.699999999999</v>
      </c>
      <c r="AA2400" s="9">
        <v>44712.0</v>
      </c>
      <c r="AB2400" s="1" t="s">
        <v>3510</v>
      </c>
      <c r="AC2400" s="1" t="s">
        <v>55</v>
      </c>
      <c r="AD2400" s="12" t="s">
        <v>46</v>
      </c>
      <c r="AE2400" s="12" t="s">
        <v>46</v>
      </c>
      <c r="AF2400" s="12" t="s">
        <v>46</v>
      </c>
      <c r="AG2400" s="12" t="s">
        <v>46</v>
      </c>
      <c r="AH2400" s="12" t="s">
        <v>46</v>
      </c>
      <c r="AI2400" s="12" t="s">
        <v>46</v>
      </c>
    </row>
    <row r="2401">
      <c r="A2401" s="1" t="s">
        <v>3507</v>
      </c>
      <c r="B2401" s="7"/>
      <c r="C2401" s="1" t="s">
        <v>36</v>
      </c>
      <c r="D2401" s="1" t="s">
        <v>96</v>
      </c>
      <c r="E2401" s="1" t="s">
        <v>77</v>
      </c>
      <c r="F2401" s="1" t="s">
        <v>514</v>
      </c>
      <c r="G2401" s="1" t="s">
        <v>175</v>
      </c>
      <c r="H2401" s="1" t="s">
        <v>176</v>
      </c>
      <c r="I2401" s="1" t="s">
        <v>42</v>
      </c>
      <c r="J2401" s="1"/>
      <c r="K2401" s="1" t="s">
        <v>3508</v>
      </c>
      <c r="L2401" s="1" t="s">
        <v>150</v>
      </c>
      <c r="M2401" s="9">
        <v>44652.0</v>
      </c>
      <c r="N2401" s="9">
        <v>44652.0</v>
      </c>
      <c r="O2401" s="1"/>
      <c r="P2401" s="1">
        <v>8.33</v>
      </c>
      <c r="Q2401" s="1">
        <v>500000.0</v>
      </c>
      <c r="R2401" s="1">
        <v>132000.0</v>
      </c>
      <c r="S2401" s="9">
        <v>44683.0</v>
      </c>
      <c r="T2401" s="9">
        <v>44707.0</v>
      </c>
      <c r="U2401" s="1" t="s">
        <v>3511</v>
      </c>
      <c r="V2401" s="5">
        <v>10995.6</v>
      </c>
      <c r="W2401" s="11">
        <v>12974.807999999999</v>
      </c>
      <c r="X2401" s="9">
        <v>44753.0</v>
      </c>
      <c r="Y2401" s="5">
        <v>12974.807999999999</v>
      </c>
      <c r="Z2401" s="5">
        <v>8246.7</v>
      </c>
      <c r="AA2401" s="9">
        <v>44756.0</v>
      </c>
      <c r="AB2401" s="1" t="s">
        <v>3512</v>
      </c>
      <c r="AC2401" s="1" t="s">
        <v>55</v>
      </c>
      <c r="AD2401" s="12" t="s">
        <v>46</v>
      </c>
      <c r="AE2401" s="12" t="s">
        <v>46</v>
      </c>
      <c r="AF2401" s="12" t="s">
        <v>46</v>
      </c>
      <c r="AG2401" s="12" t="s">
        <v>46</v>
      </c>
      <c r="AH2401" s="12" t="s">
        <v>46</v>
      </c>
      <c r="AI2401" s="12" t="s">
        <v>46</v>
      </c>
    </row>
    <row r="2402">
      <c r="A2402" s="1" t="s">
        <v>3507</v>
      </c>
      <c r="B2402" s="7"/>
      <c r="C2402" s="1" t="s">
        <v>36</v>
      </c>
      <c r="D2402" s="1" t="s">
        <v>96</v>
      </c>
      <c r="E2402" s="1" t="s">
        <v>77</v>
      </c>
      <c r="F2402" s="1" t="s">
        <v>514</v>
      </c>
      <c r="G2402" s="1" t="s">
        <v>175</v>
      </c>
      <c r="H2402" s="1" t="s">
        <v>176</v>
      </c>
      <c r="I2402" s="1" t="s">
        <v>42</v>
      </c>
      <c r="J2402" s="1"/>
      <c r="K2402" s="1" t="s">
        <v>3508</v>
      </c>
      <c r="L2402" s="1" t="s">
        <v>150</v>
      </c>
      <c r="M2402" s="9">
        <v>44652.0</v>
      </c>
      <c r="N2402" s="9">
        <v>44652.0</v>
      </c>
      <c r="O2402" s="9">
        <v>45464.0</v>
      </c>
      <c r="P2402" s="1">
        <v>8.33</v>
      </c>
      <c r="Q2402" s="1">
        <v>500000.0</v>
      </c>
      <c r="R2402" s="1">
        <v>132000.0</v>
      </c>
      <c r="S2402" s="14">
        <v>44861.0</v>
      </c>
      <c r="T2402" s="14">
        <v>44862.0</v>
      </c>
      <c r="U2402" s="1" t="s">
        <v>3513</v>
      </c>
      <c r="V2402" s="5">
        <v>10995.6</v>
      </c>
      <c r="W2402" s="11">
        <v>12974.807999999999</v>
      </c>
      <c r="X2402" s="14">
        <v>44894.0</v>
      </c>
      <c r="Y2402" s="5">
        <v>12115.0</v>
      </c>
      <c r="Z2402" s="5">
        <v>8246.7</v>
      </c>
      <c r="AA2402" s="9">
        <v>44896.0</v>
      </c>
      <c r="AB2402" s="1" t="s">
        <v>3513</v>
      </c>
      <c r="AC2402" s="1" t="s">
        <v>55</v>
      </c>
      <c r="AD2402" s="12" t="s">
        <v>46</v>
      </c>
      <c r="AE2402" s="12" t="s">
        <v>46</v>
      </c>
      <c r="AF2402" s="12" t="s">
        <v>46</v>
      </c>
      <c r="AG2402" s="12" t="s">
        <v>46</v>
      </c>
      <c r="AH2402" s="12" t="s">
        <v>46</v>
      </c>
      <c r="AI2402" s="12" t="s">
        <v>46</v>
      </c>
    </row>
    <row r="2403">
      <c r="A2403" s="1" t="s">
        <v>3507</v>
      </c>
      <c r="B2403" s="7"/>
      <c r="C2403" s="1" t="s">
        <v>36</v>
      </c>
      <c r="D2403" s="1" t="s">
        <v>96</v>
      </c>
      <c r="E2403" s="1" t="s">
        <v>77</v>
      </c>
      <c r="F2403" s="1" t="s">
        <v>514</v>
      </c>
      <c r="G2403" s="1" t="s">
        <v>175</v>
      </c>
      <c r="H2403" s="1" t="s">
        <v>176</v>
      </c>
      <c r="I2403" s="1" t="s">
        <v>42</v>
      </c>
      <c r="J2403" s="1"/>
      <c r="K2403" s="1" t="s">
        <v>3508</v>
      </c>
      <c r="L2403" s="1" t="s">
        <v>150</v>
      </c>
      <c r="M2403" s="9">
        <v>44652.0</v>
      </c>
      <c r="N2403" s="9">
        <v>44652.0</v>
      </c>
      <c r="O2403" s="1"/>
      <c r="P2403" s="1">
        <v>8.33</v>
      </c>
      <c r="Q2403" s="1">
        <v>500000.0</v>
      </c>
      <c r="R2403" s="1">
        <v>253920.0</v>
      </c>
      <c r="S2403" s="9">
        <v>44866.0</v>
      </c>
      <c r="T2403" s="14">
        <v>44880.0</v>
      </c>
      <c r="U2403" s="1" t="s">
        <v>3514</v>
      </c>
      <c r="V2403" s="5">
        <v>21151.536</v>
      </c>
      <c r="W2403" s="11">
        <v>24958.81248</v>
      </c>
      <c r="X2403" s="9">
        <v>44900.0</v>
      </c>
      <c r="Y2403" s="5">
        <v>24535.78176</v>
      </c>
      <c r="Z2403" s="5">
        <v>15863.652</v>
      </c>
      <c r="AA2403" s="9">
        <v>44903.0</v>
      </c>
      <c r="AB2403" s="1" t="s">
        <v>3514</v>
      </c>
      <c r="AC2403" s="1" t="s">
        <v>55</v>
      </c>
      <c r="AD2403" s="12" t="s">
        <v>46</v>
      </c>
      <c r="AE2403" s="12" t="s">
        <v>46</v>
      </c>
      <c r="AF2403" s="12" t="s">
        <v>46</v>
      </c>
      <c r="AG2403" s="12" t="s">
        <v>46</v>
      </c>
      <c r="AH2403" s="12" t="s">
        <v>46</v>
      </c>
      <c r="AI2403" s="12" t="s">
        <v>46</v>
      </c>
    </row>
    <row r="2404">
      <c r="A2404" s="1" t="s">
        <v>3507</v>
      </c>
      <c r="B2404" s="7"/>
      <c r="C2404" s="1" t="s">
        <v>36</v>
      </c>
      <c r="D2404" s="1" t="s">
        <v>96</v>
      </c>
      <c r="E2404" s="1" t="s">
        <v>77</v>
      </c>
      <c r="F2404" s="1" t="s">
        <v>514</v>
      </c>
      <c r="G2404" s="1" t="s">
        <v>175</v>
      </c>
      <c r="H2404" s="1" t="s">
        <v>176</v>
      </c>
      <c r="I2404" s="1" t="s">
        <v>42</v>
      </c>
      <c r="J2404" s="1"/>
      <c r="K2404" s="1" t="s">
        <v>3508</v>
      </c>
      <c r="L2404" s="1" t="s">
        <v>150</v>
      </c>
      <c r="M2404" s="9">
        <v>44652.0</v>
      </c>
      <c r="N2404" s="9">
        <v>44652.0</v>
      </c>
      <c r="O2404" s="1"/>
      <c r="P2404" s="1">
        <v>8.33</v>
      </c>
      <c r="Q2404" s="1">
        <v>500000.0</v>
      </c>
      <c r="R2404" s="1">
        <v>201480.0</v>
      </c>
      <c r="S2404" s="9">
        <v>44868.0</v>
      </c>
      <c r="T2404" s="14">
        <v>44880.0</v>
      </c>
      <c r="U2404" s="1" t="s">
        <v>3515</v>
      </c>
      <c r="V2404" s="5">
        <v>16783.284</v>
      </c>
      <c r="W2404" s="11">
        <v>19804.27512</v>
      </c>
      <c r="X2404" s="9">
        <v>44900.0</v>
      </c>
      <c r="Y2404" s="5">
        <v>19468.60944</v>
      </c>
      <c r="Z2404" s="5">
        <v>12587.463</v>
      </c>
      <c r="AA2404" s="9">
        <v>44903.0</v>
      </c>
      <c r="AB2404" s="1" t="s">
        <v>3515</v>
      </c>
      <c r="AC2404" s="1" t="s">
        <v>55</v>
      </c>
      <c r="AD2404" s="12" t="s">
        <v>46</v>
      </c>
      <c r="AE2404" s="12" t="s">
        <v>46</v>
      </c>
      <c r="AF2404" s="12" t="s">
        <v>46</v>
      </c>
      <c r="AG2404" s="12" t="s">
        <v>46</v>
      </c>
      <c r="AH2404" s="12" t="s">
        <v>46</v>
      </c>
      <c r="AI2404" s="12" t="s">
        <v>46</v>
      </c>
    </row>
    <row r="2405">
      <c r="A2405" s="1" t="s">
        <v>3507</v>
      </c>
      <c r="B2405" s="7"/>
      <c r="C2405" s="1" t="s">
        <v>36</v>
      </c>
      <c r="D2405" s="1" t="s">
        <v>96</v>
      </c>
      <c r="E2405" s="1" t="s">
        <v>77</v>
      </c>
      <c r="F2405" s="1" t="s">
        <v>514</v>
      </c>
      <c r="G2405" s="1" t="s">
        <v>175</v>
      </c>
      <c r="H2405" s="1" t="s">
        <v>176</v>
      </c>
      <c r="I2405" s="1" t="s">
        <v>42</v>
      </c>
      <c r="J2405" s="1"/>
      <c r="K2405" s="1" t="s">
        <v>3508</v>
      </c>
      <c r="L2405" s="1" t="s">
        <v>150</v>
      </c>
      <c r="M2405" s="9">
        <v>44652.0</v>
      </c>
      <c r="N2405" s="9">
        <v>44652.0</v>
      </c>
      <c r="O2405" s="1"/>
      <c r="P2405" s="1">
        <v>8.33</v>
      </c>
      <c r="Q2405" s="1">
        <v>500000.0</v>
      </c>
      <c r="R2405" s="1">
        <v>270000.0</v>
      </c>
      <c r="S2405" s="14">
        <v>44876.0</v>
      </c>
      <c r="T2405" s="14">
        <v>44880.0</v>
      </c>
      <c r="U2405" s="1" t="s">
        <v>3516</v>
      </c>
      <c r="V2405" s="5">
        <v>22491.0</v>
      </c>
      <c r="W2405" s="11">
        <v>26539.379999999997</v>
      </c>
      <c r="X2405" s="14">
        <v>44909.0</v>
      </c>
      <c r="Y2405" s="5">
        <v>26089.559999999998</v>
      </c>
      <c r="Z2405" s="5">
        <v>16868.25</v>
      </c>
      <c r="AA2405" s="14">
        <v>44910.0</v>
      </c>
      <c r="AB2405" s="1" t="s">
        <v>3516</v>
      </c>
      <c r="AC2405" s="1" t="s">
        <v>55</v>
      </c>
      <c r="AD2405" s="12" t="s">
        <v>46</v>
      </c>
      <c r="AE2405" s="12" t="s">
        <v>46</v>
      </c>
      <c r="AF2405" s="12" t="s">
        <v>46</v>
      </c>
      <c r="AG2405" s="12" t="s">
        <v>46</v>
      </c>
      <c r="AH2405" s="12" t="s">
        <v>46</v>
      </c>
      <c r="AI2405" s="12" t="s">
        <v>46</v>
      </c>
    </row>
    <row r="2406">
      <c r="A2406" s="1" t="s">
        <v>3507</v>
      </c>
      <c r="B2406" s="7"/>
      <c r="C2406" s="1" t="s">
        <v>36</v>
      </c>
      <c r="D2406" s="1" t="s">
        <v>96</v>
      </c>
      <c r="E2406" s="1" t="s">
        <v>77</v>
      </c>
      <c r="F2406" s="1" t="s">
        <v>514</v>
      </c>
      <c r="G2406" s="1" t="s">
        <v>175</v>
      </c>
      <c r="H2406" s="1" t="s">
        <v>176</v>
      </c>
      <c r="I2406" s="1" t="s">
        <v>42</v>
      </c>
      <c r="J2406" s="1"/>
      <c r="K2406" s="1" t="s">
        <v>3508</v>
      </c>
      <c r="L2406" s="1" t="s">
        <v>150</v>
      </c>
      <c r="M2406" s="9">
        <v>44652.0</v>
      </c>
      <c r="N2406" s="9">
        <v>44928.0</v>
      </c>
      <c r="O2406" s="1"/>
      <c r="P2406" s="1">
        <v>8.33</v>
      </c>
      <c r="Q2406" s="1">
        <v>204000.0</v>
      </c>
      <c r="R2406" s="1">
        <v>204000.0</v>
      </c>
      <c r="S2406" s="9">
        <v>44928.0</v>
      </c>
      <c r="T2406" s="9">
        <v>44958.0</v>
      </c>
      <c r="U2406" s="1" t="s">
        <v>3517</v>
      </c>
      <c r="V2406" s="5">
        <v>16993.2</v>
      </c>
      <c r="W2406" s="11">
        <v>20051.976</v>
      </c>
      <c r="X2406" s="9">
        <v>45014.0</v>
      </c>
      <c r="Y2406" s="5">
        <v>19712.111999999997</v>
      </c>
      <c r="Z2406" s="5">
        <v>12744.900000000001</v>
      </c>
      <c r="AA2406" s="9">
        <v>45014.0</v>
      </c>
      <c r="AB2406" s="1" t="s">
        <v>3518</v>
      </c>
      <c r="AC2406" s="1" t="s">
        <v>55</v>
      </c>
      <c r="AD2406" s="12" t="s">
        <v>46</v>
      </c>
      <c r="AE2406" s="12" t="s">
        <v>46</v>
      </c>
      <c r="AF2406" s="12" t="s">
        <v>46</v>
      </c>
      <c r="AG2406" s="12" t="s">
        <v>46</v>
      </c>
      <c r="AH2406" s="12" t="s">
        <v>46</v>
      </c>
      <c r="AI2406" s="12" t="s">
        <v>46</v>
      </c>
    </row>
    <row r="2407">
      <c r="A2407" s="1" t="s">
        <v>3507</v>
      </c>
      <c r="B2407" s="7"/>
      <c r="C2407" s="1" t="s">
        <v>36</v>
      </c>
      <c r="D2407" s="1" t="s">
        <v>96</v>
      </c>
      <c r="E2407" s="1" t="s">
        <v>77</v>
      </c>
      <c r="F2407" s="1" t="s">
        <v>514</v>
      </c>
      <c r="G2407" s="1" t="s">
        <v>175</v>
      </c>
      <c r="H2407" s="1" t="s">
        <v>176</v>
      </c>
      <c r="I2407" s="1" t="s">
        <v>42</v>
      </c>
      <c r="J2407" s="1"/>
      <c r="K2407" s="1" t="s">
        <v>3508</v>
      </c>
      <c r="L2407" s="1" t="s">
        <v>150</v>
      </c>
      <c r="M2407" s="9">
        <v>44652.0</v>
      </c>
      <c r="N2407" s="9">
        <v>44652.0</v>
      </c>
      <c r="O2407" s="1"/>
      <c r="P2407" s="1">
        <v>8.33</v>
      </c>
      <c r="Q2407" s="1">
        <v>180000.0</v>
      </c>
      <c r="R2407" s="1">
        <v>144000.0</v>
      </c>
      <c r="S2407" s="9">
        <v>45195.0</v>
      </c>
      <c r="T2407" s="9">
        <v>45196.0</v>
      </c>
      <c r="U2407" s="1" t="s">
        <v>3519</v>
      </c>
      <c r="V2407" s="5">
        <v>11995.2</v>
      </c>
      <c r="W2407" s="11">
        <v>14154.336</v>
      </c>
      <c r="X2407" s="9">
        <v>45232.0</v>
      </c>
      <c r="Y2407" s="5">
        <v>12954.815999999999</v>
      </c>
      <c r="Z2407" s="5">
        <v>8996.400000000001</v>
      </c>
      <c r="AA2407" s="9">
        <v>45239.0</v>
      </c>
      <c r="AB2407" s="1" t="s">
        <v>3520</v>
      </c>
      <c r="AC2407" s="1" t="s">
        <v>55</v>
      </c>
      <c r="AD2407" s="12" t="s">
        <v>46</v>
      </c>
      <c r="AE2407" s="12" t="s">
        <v>46</v>
      </c>
      <c r="AF2407" s="12" t="s">
        <v>47</v>
      </c>
      <c r="AG2407" s="12" t="s">
        <v>47</v>
      </c>
      <c r="AH2407" s="12" t="s">
        <v>47</v>
      </c>
      <c r="AI2407" s="12" t="s">
        <v>47</v>
      </c>
    </row>
    <row r="2408">
      <c r="A2408" s="1" t="s">
        <v>3507</v>
      </c>
      <c r="B2408" s="7"/>
      <c r="C2408" s="1" t="s">
        <v>36</v>
      </c>
      <c r="D2408" s="1" t="s">
        <v>96</v>
      </c>
      <c r="E2408" s="1" t="s">
        <v>77</v>
      </c>
      <c r="F2408" s="1" t="s">
        <v>514</v>
      </c>
      <c r="G2408" s="1" t="s">
        <v>175</v>
      </c>
      <c r="H2408" s="1" t="s">
        <v>176</v>
      </c>
      <c r="I2408" s="1" t="s">
        <v>42</v>
      </c>
      <c r="J2408" s="1"/>
      <c r="K2408" s="1" t="s">
        <v>3508</v>
      </c>
      <c r="L2408" s="1" t="s">
        <v>150</v>
      </c>
      <c r="M2408" s="9">
        <v>44652.0</v>
      </c>
      <c r="N2408" s="9">
        <v>44652.0</v>
      </c>
      <c r="O2408" s="1"/>
      <c r="P2408" s="1">
        <v>8.33</v>
      </c>
      <c r="Q2408" s="1">
        <v>500000.0</v>
      </c>
      <c r="R2408" s="1">
        <v>528000.0</v>
      </c>
      <c r="S2408" s="9">
        <v>45131.0</v>
      </c>
      <c r="T2408" s="14">
        <v>45209.0</v>
      </c>
      <c r="U2408" s="1" t="s">
        <v>1596</v>
      </c>
      <c r="V2408" s="5">
        <v>43982.4</v>
      </c>
      <c r="W2408" s="11">
        <v>51899.231999999996</v>
      </c>
      <c r="X2408" s="14">
        <v>45209.0</v>
      </c>
      <c r="Y2408" s="5">
        <v>47500.992</v>
      </c>
      <c r="Z2408" s="5">
        <v>32986.8</v>
      </c>
      <c r="AA2408" s="14">
        <v>45209.0</v>
      </c>
      <c r="AB2408" s="1" t="s">
        <v>1596</v>
      </c>
      <c r="AC2408" s="1" t="s">
        <v>55</v>
      </c>
      <c r="AD2408" s="12" t="s">
        <v>46</v>
      </c>
      <c r="AE2408" s="12" t="s">
        <v>46</v>
      </c>
      <c r="AF2408" s="12" t="s">
        <v>47</v>
      </c>
      <c r="AG2408" s="12" t="s">
        <v>47</v>
      </c>
      <c r="AH2408" s="12" t="s">
        <v>47</v>
      </c>
      <c r="AI2408" s="12" t="s">
        <v>47</v>
      </c>
    </row>
    <row r="2409">
      <c r="A2409" s="1" t="s">
        <v>3507</v>
      </c>
      <c r="B2409" s="7"/>
      <c r="C2409" s="1" t="s">
        <v>36</v>
      </c>
      <c r="D2409" s="1" t="s">
        <v>96</v>
      </c>
      <c r="E2409" s="1" t="s">
        <v>77</v>
      </c>
      <c r="F2409" s="1" t="s">
        <v>514</v>
      </c>
      <c r="G2409" s="1" t="s">
        <v>175</v>
      </c>
      <c r="H2409" s="1" t="s">
        <v>176</v>
      </c>
      <c r="I2409" s="1" t="s">
        <v>42</v>
      </c>
      <c r="J2409" s="1"/>
      <c r="K2409" s="1" t="s">
        <v>3508</v>
      </c>
      <c r="L2409" s="1" t="s">
        <v>150</v>
      </c>
      <c r="M2409" s="9">
        <v>44652.0</v>
      </c>
      <c r="N2409" s="14">
        <v>44875.0</v>
      </c>
      <c r="O2409" s="1"/>
      <c r="P2409" s="1">
        <v>8.33</v>
      </c>
      <c r="Q2409" s="1">
        <v>384000.0</v>
      </c>
      <c r="R2409" s="1">
        <v>300000.0</v>
      </c>
      <c r="S2409" s="15">
        <v>44965.0</v>
      </c>
      <c r="V2409" s="5">
        <v>24990.0</v>
      </c>
      <c r="W2409" s="11">
        <v>29488.199999999997</v>
      </c>
      <c r="Z2409" s="5">
        <v>18742.5</v>
      </c>
      <c r="AB2409" s="1"/>
      <c r="AC2409" s="1" t="s">
        <v>45</v>
      </c>
      <c r="AD2409" s="12" t="s">
        <v>46</v>
      </c>
      <c r="AE2409" s="12" t="s">
        <v>46</v>
      </c>
      <c r="AF2409" s="12" t="s">
        <v>46</v>
      </c>
    </row>
    <row r="2410">
      <c r="A2410" s="1" t="s">
        <v>3507</v>
      </c>
      <c r="B2410" s="7"/>
      <c r="C2410" s="1" t="s">
        <v>36</v>
      </c>
      <c r="D2410" s="1" t="s">
        <v>96</v>
      </c>
      <c r="E2410" s="1" t="s">
        <v>77</v>
      </c>
      <c r="F2410" s="1" t="s">
        <v>514</v>
      </c>
      <c r="G2410" s="1" t="s">
        <v>175</v>
      </c>
      <c r="H2410" s="1" t="s">
        <v>176</v>
      </c>
      <c r="I2410" s="1" t="s">
        <v>42</v>
      </c>
      <c r="J2410" s="1"/>
      <c r="K2410" s="1" t="s">
        <v>3508</v>
      </c>
      <c r="L2410" s="1" t="s">
        <v>150</v>
      </c>
      <c r="M2410" s="9">
        <v>44652.0</v>
      </c>
      <c r="N2410" s="14">
        <v>44893.0</v>
      </c>
      <c r="O2410" s="1"/>
      <c r="P2410" s="1">
        <v>8.33</v>
      </c>
      <c r="Q2410" s="1">
        <v>300000.0</v>
      </c>
      <c r="R2410" s="1">
        <v>300000.0</v>
      </c>
      <c r="S2410" s="15">
        <v>44983.0</v>
      </c>
      <c r="V2410" s="5">
        <v>24990.0</v>
      </c>
      <c r="W2410" s="11">
        <v>29488.199999999997</v>
      </c>
      <c r="Z2410" s="5">
        <v>18742.5</v>
      </c>
      <c r="AB2410" s="1"/>
      <c r="AC2410" s="1" t="s">
        <v>45</v>
      </c>
      <c r="AD2410" s="12" t="s">
        <v>46</v>
      </c>
      <c r="AE2410" s="12" t="s">
        <v>46</v>
      </c>
      <c r="AF2410" s="12" t="s">
        <v>46</v>
      </c>
    </row>
    <row r="2411">
      <c r="A2411" s="1" t="s">
        <v>3507</v>
      </c>
      <c r="B2411" s="7"/>
      <c r="C2411" s="1" t="s">
        <v>36</v>
      </c>
      <c r="D2411" s="1" t="s">
        <v>96</v>
      </c>
      <c r="E2411" s="1" t="s">
        <v>77</v>
      </c>
      <c r="F2411" s="1" t="s">
        <v>514</v>
      </c>
      <c r="G2411" s="1" t="s">
        <v>175</v>
      </c>
      <c r="H2411" s="1" t="s">
        <v>176</v>
      </c>
      <c r="I2411" s="1" t="s">
        <v>42</v>
      </c>
      <c r="J2411" s="1"/>
      <c r="K2411" s="1" t="s">
        <v>3508</v>
      </c>
      <c r="L2411" s="1" t="s">
        <v>150</v>
      </c>
      <c r="M2411" s="9">
        <v>44652.0</v>
      </c>
      <c r="N2411" s="9">
        <v>44716.0</v>
      </c>
      <c r="O2411" s="1"/>
      <c r="P2411" s="1">
        <v>8.33</v>
      </c>
      <c r="Q2411" s="1">
        <v>300000.0</v>
      </c>
      <c r="R2411" s="1">
        <v>300000.0</v>
      </c>
      <c r="S2411" s="10">
        <v>44806.0</v>
      </c>
      <c r="V2411" s="5">
        <v>24990.0</v>
      </c>
      <c r="W2411" s="11">
        <v>29488.199999999997</v>
      </c>
      <c r="Z2411" s="5">
        <v>18742.5</v>
      </c>
      <c r="AB2411" s="1"/>
      <c r="AC2411" s="1" t="s">
        <v>45</v>
      </c>
      <c r="AD2411" s="12" t="s">
        <v>46</v>
      </c>
      <c r="AE2411" s="12" t="s">
        <v>46</v>
      </c>
      <c r="AF2411" s="12" t="s">
        <v>46</v>
      </c>
    </row>
    <row r="2412">
      <c r="A2412" s="1" t="s">
        <v>3507</v>
      </c>
      <c r="B2412" s="7"/>
      <c r="C2412" s="1" t="s">
        <v>36</v>
      </c>
      <c r="D2412" s="1" t="s">
        <v>96</v>
      </c>
      <c r="E2412" s="1" t="s">
        <v>77</v>
      </c>
      <c r="F2412" s="1" t="s">
        <v>514</v>
      </c>
      <c r="G2412" s="1" t="s">
        <v>175</v>
      </c>
      <c r="H2412" s="1" t="s">
        <v>176</v>
      </c>
      <c r="I2412" s="1" t="s">
        <v>42</v>
      </c>
      <c r="J2412" s="1"/>
      <c r="K2412" s="1" t="s">
        <v>3508</v>
      </c>
      <c r="L2412" s="1" t="s">
        <v>150</v>
      </c>
      <c r="M2412" s="9">
        <v>44652.0</v>
      </c>
      <c r="N2412" s="14">
        <v>44875.0</v>
      </c>
      <c r="O2412" s="1"/>
      <c r="P2412" s="1">
        <v>8.33</v>
      </c>
      <c r="Q2412" s="1">
        <v>600000.0</v>
      </c>
      <c r="R2412" s="1">
        <v>300000.0</v>
      </c>
      <c r="S2412" s="15">
        <v>44965.0</v>
      </c>
      <c r="V2412" s="5">
        <v>24990.0</v>
      </c>
      <c r="W2412" s="11">
        <v>29488.199999999997</v>
      </c>
      <c r="Z2412" s="5">
        <v>18742.5</v>
      </c>
      <c r="AB2412" s="1"/>
      <c r="AC2412" s="1" t="s">
        <v>45</v>
      </c>
      <c r="AD2412" s="12" t="s">
        <v>46</v>
      </c>
      <c r="AE2412" s="12" t="s">
        <v>46</v>
      </c>
      <c r="AF2412" s="12" t="s">
        <v>46</v>
      </c>
    </row>
    <row r="2413">
      <c r="A2413" s="1" t="s">
        <v>3507</v>
      </c>
      <c r="B2413" s="7"/>
      <c r="C2413" s="1" t="s">
        <v>36</v>
      </c>
      <c r="D2413" s="1" t="s">
        <v>96</v>
      </c>
      <c r="E2413" s="1" t="s">
        <v>77</v>
      </c>
      <c r="F2413" s="1" t="s">
        <v>514</v>
      </c>
      <c r="G2413" s="1" t="s">
        <v>175</v>
      </c>
      <c r="H2413" s="1" t="s">
        <v>176</v>
      </c>
      <c r="I2413" s="1" t="s">
        <v>42</v>
      </c>
      <c r="J2413" s="1"/>
      <c r="K2413" s="1" t="s">
        <v>3508</v>
      </c>
      <c r="L2413" s="1" t="s">
        <v>150</v>
      </c>
      <c r="M2413" s="9">
        <v>44652.0</v>
      </c>
      <c r="N2413" s="9">
        <v>44746.0</v>
      </c>
      <c r="O2413" s="1"/>
      <c r="P2413" s="1">
        <v>8.33</v>
      </c>
      <c r="Q2413" s="1">
        <v>300000.0</v>
      </c>
      <c r="R2413" s="1">
        <v>300000.0</v>
      </c>
      <c r="S2413" s="10">
        <v>44836.0</v>
      </c>
      <c r="V2413" s="5">
        <v>24990.0</v>
      </c>
      <c r="W2413" s="11">
        <v>29488.199999999997</v>
      </c>
      <c r="Z2413" s="5">
        <v>18742.5</v>
      </c>
      <c r="AB2413" s="1"/>
      <c r="AC2413" s="1" t="s">
        <v>45</v>
      </c>
      <c r="AD2413" s="12" t="s">
        <v>46</v>
      </c>
      <c r="AE2413" s="12" t="s">
        <v>46</v>
      </c>
      <c r="AF2413" s="12" t="s">
        <v>46</v>
      </c>
    </row>
    <row r="2414">
      <c r="A2414" s="1" t="s">
        <v>3507</v>
      </c>
      <c r="B2414" s="7"/>
      <c r="C2414" s="1" t="s">
        <v>36</v>
      </c>
      <c r="D2414" s="1" t="s">
        <v>96</v>
      </c>
      <c r="E2414" s="1" t="s">
        <v>77</v>
      </c>
      <c r="F2414" s="1" t="s">
        <v>514</v>
      </c>
      <c r="G2414" s="1" t="s">
        <v>175</v>
      </c>
      <c r="H2414" s="1" t="s">
        <v>176</v>
      </c>
      <c r="I2414" s="1" t="s">
        <v>42</v>
      </c>
      <c r="J2414" s="1"/>
      <c r="K2414" s="1" t="s">
        <v>3508</v>
      </c>
      <c r="L2414" s="1" t="s">
        <v>150</v>
      </c>
      <c r="M2414" s="9">
        <v>44652.0</v>
      </c>
      <c r="N2414" s="14">
        <v>44893.0</v>
      </c>
      <c r="O2414" s="1"/>
      <c r="P2414" s="1">
        <v>8.33</v>
      </c>
      <c r="Q2414" s="1">
        <v>270000.0</v>
      </c>
      <c r="R2414" s="1">
        <v>300000.0</v>
      </c>
      <c r="S2414" s="15">
        <v>44983.0</v>
      </c>
      <c r="V2414" s="5">
        <v>24990.0</v>
      </c>
      <c r="W2414" s="11">
        <v>29488.199999999997</v>
      </c>
      <c r="Z2414" s="5">
        <v>18742.5</v>
      </c>
      <c r="AC2414" s="1" t="s">
        <v>45</v>
      </c>
      <c r="AD2414" s="12" t="s">
        <v>46</v>
      </c>
      <c r="AE2414" s="12" t="s">
        <v>46</v>
      </c>
      <c r="AF2414" s="12" t="s">
        <v>46</v>
      </c>
    </row>
    <row r="2415">
      <c r="A2415" s="1" t="s">
        <v>3507</v>
      </c>
      <c r="B2415" s="7"/>
      <c r="C2415" s="1" t="s">
        <v>36</v>
      </c>
      <c r="D2415" s="1" t="s">
        <v>96</v>
      </c>
      <c r="E2415" s="1" t="s">
        <v>77</v>
      </c>
      <c r="F2415" s="1" t="s">
        <v>514</v>
      </c>
      <c r="G2415" s="1" t="s">
        <v>175</v>
      </c>
      <c r="H2415" s="1" t="s">
        <v>176</v>
      </c>
      <c r="I2415" s="1" t="s">
        <v>42</v>
      </c>
      <c r="J2415" s="1"/>
      <c r="K2415" s="1" t="s">
        <v>3508</v>
      </c>
      <c r="L2415" s="1" t="s">
        <v>150</v>
      </c>
      <c r="M2415" s="9">
        <v>44652.0</v>
      </c>
      <c r="N2415" s="9">
        <v>44652.0</v>
      </c>
      <c r="O2415" s="1"/>
      <c r="P2415" s="1">
        <v>8.33</v>
      </c>
      <c r="Q2415" s="1">
        <v>300000.0</v>
      </c>
      <c r="R2415" s="1">
        <v>300000.0</v>
      </c>
      <c r="S2415" s="10">
        <v>44742.0</v>
      </c>
      <c r="V2415" s="5">
        <v>24990.0</v>
      </c>
      <c r="W2415" s="11">
        <v>29488.199999999997</v>
      </c>
      <c r="Z2415" s="5">
        <v>18742.5</v>
      </c>
      <c r="AB2415" s="1"/>
      <c r="AC2415" s="1" t="s">
        <v>45</v>
      </c>
      <c r="AD2415" s="12" t="s">
        <v>46</v>
      </c>
      <c r="AE2415" s="12" t="s">
        <v>46</v>
      </c>
      <c r="AF2415" s="12" t="s">
        <v>46</v>
      </c>
    </row>
    <row r="2416">
      <c r="A2416" s="1" t="s">
        <v>3507</v>
      </c>
      <c r="B2416" s="7"/>
      <c r="C2416" s="1" t="s">
        <v>36</v>
      </c>
      <c r="D2416" s="1" t="s">
        <v>96</v>
      </c>
      <c r="E2416" s="1" t="s">
        <v>77</v>
      </c>
      <c r="F2416" s="1" t="s">
        <v>514</v>
      </c>
      <c r="G2416" s="1" t="s">
        <v>175</v>
      </c>
      <c r="H2416" s="1" t="s">
        <v>176</v>
      </c>
      <c r="I2416" s="1" t="s">
        <v>42</v>
      </c>
      <c r="J2416" s="1"/>
      <c r="K2416" s="1" t="s">
        <v>3508</v>
      </c>
      <c r="L2416" s="1" t="s">
        <v>150</v>
      </c>
      <c r="M2416" s="9">
        <v>44652.0</v>
      </c>
      <c r="N2416" s="9">
        <v>44652.0</v>
      </c>
      <c r="O2416" s="1"/>
      <c r="P2416" s="1">
        <v>8.33</v>
      </c>
      <c r="Q2416" s="1">
        <v>300000.0</v>
      </c>
      <c r="R2416" s="1">
        <v>300000.0</v>
      </c>
      <c r="S2416" s="10">
        <v>44682.0</v>
      </c>
      <c r="V2416" s="5">
        <v>24990.0</v>
      </c>
      <c r="W2416" s="11">
        <v>29488.199999999997</v>
      </c>
      <c r="Z2416" s="5">
        <v>18742.5</v>
      </c>
      <c r="AB2416" s="1"/>
      <c r="AC2416" s="1" t="s">
        <v>45</v>
      </c>
      <c r="AD2416" s="12" t="s">
        <v>46</v>
      </c>
      <c r="AE2416" s="12" t="s">
        <v>46</v>
      </c>
      <c r="AF2416" s="12" t="s">
        <v>46</v>
      </c>
    </row>
    <row r="2417">
      <c r="A2417" s="1" t="s">
        <v>3507</v>
      </c>
      <c r="B2417" s="7"/>
      <c r="C2417" s="1" t="s">
        <v>36</v>
      </c>
      <c r="D2417" s="1" t="s">
        <v>96</v>
      </c>
      <c r="E2417" s="1" t="s">
        <v>77</v>
      </c>
      <c r="F2417" s="1" t="s">
        <v>514</v>
      </c>
      <c r="G2417" s="1" t="s">
        <v>175</v>
      </c>
      <c r="H2417" s="1" t="s">
        <v>176</v>
      </c>
      <c r="I2417" s="1" t="s">
        <v>42</v>
      </c>
      <c r="J2417" s="1"/>
      <c r="K2417" s="1" t="s">
        <v>3508</v>
      </c>
      <c r="L2417" s="1" t="s">
        <v>150</v>
      </c>
      <c r="M2417" s="9">
        <v>44652.0</v>
      </c>
      <c r="N2417" s="9">
        <v>44652.0</v>
      </c>
      <c r="O2417" s="1"/>
      <c r="P2417" s="1">
        <v>8.33</v>
      </c>
      <c r="Q2417" s="1">
        <v>300000.0</v>
      </c>
      <c r="R2417" s="1">
        <v>300000.0</v>
      </c>
      <c r="S2417" s="10">
        <v>44682.0</v>
      </c>
      <c r="V2417" s="5">
        <v>24990.0</v>
      </c>
      <c r="W2417" s="11">
        <v>29488.199999999997</v>
      </c>
      <c r="Z2417" s="5">
        <v>18742.5</v>
      </c>
      <c r="AC2417" s="1" t="s">
        <v>45</v>
      </c>
      <c r="AD2417" s="12" t="s">
        <v>46</v>
      </c>
      <c r="AE2417" s="12" t="s">
        <v>46</v>
      </c>
      <c r="AF2417" s="12" t="s">
        <v>46</v>
      </c>
    </row>
    <row r="2418">
      <c r="A2418" s="1" t="s">
        <v>3507</v>
      </c>
      <c r="B2418" s="7"/>
      <c r="C2418" s="1" t="s">
        <v>36</v>
      </c>
      <c r="D2418" s="1" t="s">
        <v>96</v>
      </c>
      <c r="E2418" s="1" t="s">
        <v>77</v>
      </c>
      <c r="F2418" s="1" t="s">
        <v>514</v>
      </c>
      <c r="G2418" s="1" t="s">
        <v>175</v>
      </c>
      <c r="H2418" s="1" t="s">
        <v>176</v>
      </c>
      <c r="I2418" s="1" t="s">
        <v>42</v>
      </c>
      <c r="J2418" s="1"/>
      <c r="K2418" s="1" t="s">
        <v>3508</v>
      </c>
      <c r="L2418" s="1" t="s">
        <v>150</v>
      </c>
      <c r="M2418" s="9">
        <v>44652.0</v>
      </c>
      <c r="N2418" s="9">
        <v>44652.0</v>
      </c>
      <c r="O2418" s="1"/>
      <c r="P2418" s="1">
        <v>8.33</v>
      </c>
      <c r="Q2418" s="1">
        <v>1020000.0</v>
      </c>
      <c r="R2418" s="1">
        <v>300000.0</v>
      </c>
      <c r="S2418" s="10">
        <v>44682.0</v>
      </c>
      <c r="V2418" s="5">
        <v>24990.0</v>
      </c>
      <c r="W2418" s="11">
        <v>29488.199999999997</v>
      </c>
      <c r="X2418" s="1"/>
      <c r="Y2418" s="1"/>
      <c r="Z2418" s="5">
        <v>18742.5</v>
      </c>
      <c r="AA2418" s="1"/>
      <c r="AB2418" s="1"/>
      <c r="AC2418" s="1" t="s">
        <v>45</v>
      </c>
      <c r="AD2418" s="12" t="s">
        <v>46</v>
      </c>
      <c r="AE2418" s="12" t="s">
        <v>46</v>
      </c>
      <c r="AF2418" s="12" t="s">
        <v>46</v>
      </c>
    </row>
    <row r="2419">
      <c r="A2419" s="1" t="s">
        <v>3521</v>
      </c>
      <c r="B2419" s="7"/>
      <c r="C2419" s="1" t="s">
        <v>36</v>
      </c>
      <c r="D2419" s="1" t="s">
        <v>96</v>
      </c>
      <c r="E2419" s="1" t="s">
        <v>212</v>
      </c>
      <c r="F2419" s="1" t="s">
        <v>594</v>
      </c>
      <c r="G2419" s="1" t="s">
        <v>459</v>
      </c>
      <c r="H2419" s="1" t="s">
        <v>460</v>
      </c>
      <c r="I2419" s="1" t="s">
        <v>209</v>
      </c>
      <c r="J2419" s="1"/>
      <c r="K2419" s="1" t="s">
        <v>3522</v>
      </c>
      <c r="L2419" s="1" t="s">
        <v>99</v>
      </c>
      <c r="M2419" s="9">
        <v>45155.0</v>
      </c>
      <c r="N2419" s="9">
        <v>45155.0</v>
      </c>
      <c r="O2419" s="1"/>
      <c r="P2419" s="1">
        <v>8.33</v>
      </c>
      <c r="Q2419" s="1">
        <v>500000.0</v>
      </c>
      <c r="R2419" s="1">
        <v>216000.0</v>
      </c>
      <c r="S2419" s="9">
        <v>45149.0</v>
      </c>
      <c r="T2419" s="9">
        <v>45160.0</v>
      </c>
      <c r="U2419" s="1" t="s">
        <v>3523</v>
      </c>
      <c r="V2419" s="5">
        <v>17992.8</v>
      </c>
      <c r="W2419" s="11">
        <v>21231.503999999997</v>
      </c>
      <c r="X2419" s="9">
        <v>45179.0</v>
      </c>
      <c r="Y2419" s="5">
        <v>19432.224</v>
      </c>
      <c r="Z2419" s="5">
        <v>13494.599999999999</v>
      </c>
      <c r="AA2419" s="9">
        <v>45205.0</v>
      </c>
      <c r="AB2419" s="1">
        <v>101.0</v>
      </c>
      <c r="AC2419" s="1" t="s">
        <v>55</v>
      </c>
      <c r="AD2419" s="12" t="s">
        <v>47</v>
      </c>
      <c r="AE2419" s="12" t="s">
        <v>47</v>
      </c>
      <c r="AF2419" s="12" t="s">
        <v>47</v>
      </c>
      <c r="AG2419" s="12" t="s">
        <v>47</v>
      </c>
      <c r="AH2419" s="12" t="s">
        <v>47</v>
      </c>
      <c r="AI2419" s="12" t="s">
        <v>47</v>
      </c>
    </row>
    <row r="2420">
      <c r="A2420" s="1" t="s">
        <v>3521</v>
      </c>
      <c r="B2420" s="7"/>
      <c r="C2420" s="1" t="s">
        <v>36</v>
      </c>
      <c r="D2420" s="1" t="s">
        <v>96</v>
      </c>
      <c r="E2420" s="1" t="s">
        <v>212</v>
      </c>
      <c r="F2420" s="1" t="s">
        <v>594</v>
      </c>
      <c r="G2420" s="1" t="s">
        <v>459</v>
      </c>
      <c r="H2420" s="1" t="s">
        <v>460</v>
      </c>
      <c r="I2420" s="1" t="s">
        <v>209</v>
      </c>
      <c r="J2420" s="1"/>
      <c r="K2420" s="1" t="s">
        <v>3522</v>
      </c>
      <c r="L2420" s="1" t="s">
        <v>99</v>
      </c>
      <c r="M2420" s="9">
        <v>45155.0</v>
      </c>
      <c r="N2420" s="9">
        <v>45329.0</v>
      </c>
      <c r="O2420" s="1"/>
      <c r="P2420" s="1">
        <v>8.33</v>
      </c>
      <c r="Q2420" s="1">
        <v>300000.0</v>
      </c>
      <c r="R2420" s="1">
        <v>300000.0</v>
      </c>
      <c r="S2420" s="9">
        <v>45358.0</v>
      </c>
      <c r="T2420" s="9">
        <v>45377.0</v>
      </c>
      <c r="U2420" s="1" t="s">
        <v>3524</v>
      </c>
      <c r="V2420" s="5">
        <v>24990.0</v>
      </c>
      <c r="W2420" s="11">
        <v>29488.199999999997</v>
      </c>
      <c r="X2420" s="9"/>
      <c r="Z2420" s="5">
        <v>18742.5</v>
      </c>
      <c r="AC2420" s="1" t="s">
        <v>162</v>
      </c>
      <c r="AD2420" s="12" t="s">
        <v>47</v>
      </c>
      <c r="AE2420" s="12" t="s">
        <v>47</v>
      </c>
      <c r="AF2420" s="12" t="s">
        <v>47</v>
      </c>
      <c r="AG2420" s="12" t="s">
        <v>47</v>
      </c>
    </row>
    <row r="2421">
      <c r="A2421" s="1" t="s">
        <v>3521</v>
      </c>
      <c r="B2421" s="7"/>
      <c r="C2421" s="1" t="s">
        <v>36</v>
      </c>
      <c r="D2421" s="1" t="s">
        <v>96</v>
      </c>
      <c r="E2421" s="1" t="s">
        <v>212</v>
      </c>
      <c r="F2421" s="1" t="s">
        <v>594</v>
      </c>
      <c r="G2421" s="1" t="s">
        <v>459</v>
      </c>
      <c r="H2421" s="1" t="s">
        <v>460</v>
      </c>
      <c r="I2421" s="1" t="s">
        <v>209</v>
      </c>
      <c r="J2421" s="1"/>
      <c r="K2421" s="1" t="s">
        <v>3522</v>
      </c>
      <c r="L2421" s="1" t="s">
        <v>99</v>
      </c>
      <c r="M2421" s="9">
        <v>45155.0</v>
      </c>
      <c r="N2421" s="9">
        <v>45155.0</v>
      </c>
      <c r="O2421" s="1"/>
      <c r="P2421" s="1">
        <v>8.33</v>
      </c>
      <c r="Q2421" s="1">
        <v>219600.0</v>
      </c>
      <c r="R2421" s="1">
        <v>300000.0</v>
      </c>
      <c r="S2421" s="10">
        <v>45245.0</v>
      </c>
      <c r="V2421" s="5">
        <v>24990.0</v>
      </c>
      <c r="W2421" s="11">
        <v>29488.199999999997</v>
      </c>
      <c r="Z2421" s="5">
        <v>18742.5</v>
      </c>
      <c r="AB2421" s="1"/>
      <c r="AC2421" s="1" t="s">
        <v>45</v>
      </c>
      <c r="AD2421" s="12" t="s">
        <v>47</v>
      </c>
      <c r="AE2421" s="12" t="s">
        <v>47</v>
      </c>
      <c r="AF2421" s="12" t="s">
        <v>47</v>
      </c>
    </row>
    <row r="2422">
      <c r="A2422" s="1" t="s">
        <v>3521</v>
      </c>
      <c r="B2422" s="7"/>
      <c r="C2422" s="1" t="s">
        <v>36</v>
      </c>
      <c r="D2422" s="1" t="s">
        <v>96</v>
      </c>
      <c r="E2422" s="1" t="s">
        <v>212</v>
      </c>
      <c r="F2422" s="1" t="s">
        <v>594</v>
      </c>
      <c r="G2422" s="1" t="s">
        <v>459</v>
      </c>
      <c r="H2422" s="1" t="s">
        <v>460</v>
      </c>
      <c r="I2422" s="1" t="s">
        <v>209</v>
      </c>
      <c r="J2422" s="1"/>
      <c r="K2422" s="1" t="s">
        <v>3522</v>
      </c>
      <c r="L2422" s="1" t="s">
        <v>99</v>
      </c>
      <c r="M2422" s="9">
        <v>45155.0</v>
      </c>
      <c r="N2422" s="9">
        <v>45190.0</v>
      </c>
      <c r="O2422" s="1"/>
      <c r="P2422" s="1">
        <v>8.33</v>
      </c>
      <c r="Q2422" s="1">
        <v>300000.0</v>
      </c>
      <c r="R2422" s="1">
        <v>300000.0</v>
      </c>
      <c r="S2422" s="10">
        <v>45280.0</v>
      </c>
      <c r="V2422" s="5">
        <v>24990.0</v>
      </c>
      <c r="W2422" s="11">
        <v>29488.199999999997</v>
      </c>
      <c r="Z2422" s="5">
        <v>18742.5</v>
      </c>
      <c r="AC2422" s="1" t="s">
        <v>45</v>
      </c>
      <c r="AD2422" s="12" t="s">
        <v>47</v>
      </c>
      <c r="AE2422" s="12" t="s">
        <v>47</v>
      </c>
      <c r="AF2422" s="12" t="s">
        <v>47</v>
      </c>
    </row>
    <row r="2423">
      <c r="A2423" s="1" t="s">
        <v>3525</v>
      </c>
      <c r="B2423" s="7"/>
      <c r="C2423" s="1" t="s">
        <v>36</v>
      </c>
      <c r="D2423" s="1" t="s">
        <v>96</v>
      </c>
      <c r="E2423" s="1" t="s">
        <v>113</v>
      </c>
      <c r="F2423" s="1" t="s">
        <v>344</v>
      </c>
      <c r="G2423" s="1" t="s">
        <v>134</v>
      </c>
      <c r="H2423" s="1" t="s">
        <v>135</v>
      </c>
      <c r="I2423" s="1" t="s">
        <v>234</v>
      </c>
      <c r="J2423" s="1"/>
      <c r="K2423" s="1" t="s">
        <v>3526</v>
      </c>
      <c r="L2423" s="1" t="s">
        <v>99</v>
      </c>
      <c r="M2423" s="9">
        <v>44724.0</v>
      </c>
      <c r="N2423" s="14">
        <v>44882.0</v>
      </c>
      <c r="O2423" s="1"/>
      <c r="P2423" s="1">
        <v>8.33</v>
      </c>
      <c r="Q2423" s="1">
        <v>150000.0</v>
      </c>
      <c r="R2423" s="1">
        <v>180000.0</v>
      </c>
      <c r="S2423" s="14">
        <v>44881.0</v>
      </c>
      <c r="T2423" s="14">
        <v>44882.0</v>
      </c>
      <c r="U2423" s="1" t="s">
        <v>3527</v>
      </c>
      <c r="V2423" s="5">
        <v>14994.0</v>
      </c>
      <c r="W2423" s="11">
        <v>17692.92</v>
      </c>
      <c r="X2423" s="14">
        <v>44911.0</v>
      </c>
      <c r="Y2423" s="5">
        <v>17692.92</v>
      </c>
      <c r="Z2423" s="5">
        <v>11245.5</v>
      </c>
      <c r="AA2423" s="14">
        <v>44915.0</v>
      </c>
      <c r="AB2423" s="1" t="s">
        <v>3527</v>
      </c>
      <c r="AC2423" s="1" t="s">
        <v>55</v>
      </c>
      <c r="AD2423" s="12" t="s">
        <v>46</v>
      </c>
      <c r="AE2423" s="12" t="s">
        <v>46</v>
      </c>
      <c r="AF2423" s="12" t="s">
        <v>46</v>
      </c>
      <c r="AG2423" s="12" t="s">
        <v>46</v>
      </c>
      <c r="AH2423" s="12" t="s">
        <v>46</v>
      </c>
      <c r="AI2423" s="12" t="s">
        <v>46</v>
      </c>
    </row>
    <row r="2424">
      <c r="A2424" s="1" t="s">
        <v>3525</v>
      </c>
      <c r="B2424" s="7"/>
      <c r="C2424" s="1" t="s">
        <v>36</v>
      </c>
      <c r="D2424" s="1" t="s">
        <v>96</v>
      </c>
      <c r="E2424" s="1" t="s">
        <v>77</v>
      </c>
      <c r="F2424" s="1" t="s">
        <v>490</v>
      </c>
      <c r="G2424" s="1" t="s">
        <v>134</v>
      </c>
      <c r="H2424" s="1" t="s">
        <v>135</v>
      </c>
      <c r="I2424" s="1" t="s">
        <v>234</v>
      </c>
      <c r="J2424" s="1"/>
      <c r="K2424" s="1" t="s">
        <v>3526</v>
      </c>
      <c r="L2424" s="1" t="s">
        <v>99</v>
      </c>
      <c r="M2424" s="9">
        <v>44724.0</v>
      </c>
      <c r="N2424" s="9">
        <v>45205.0</v>
      </c>
      <c r="O2424" s="1"/>
      <c r="P2424" s="1">
        <v>8.33</v>
      </c>
      <c r="Q2424" s="1">
        <v>300000.0</v>
      </c>
      <c r="R2424" s="1">
        <v>360000.0</v>
      </c>
      <c r="S2424" s="9">
        <v>45201.0</v>
      </c>
      <c r="T2424" s="9">
        <v>45205.0</v>
      </c>
      <c r="U2424" s="1" t="s">
        <v>3528</v>
      </c>
      <c r="V2424" s="5">
        <v>29988.0</v>
      </c>
      <c r="W2424" s="11">
        <v>35385.84</v>
      </c>
      <c r="X2424" s="9">
        <v>45231.0</v>
      </c>
      <c r="Y2424" s="5">
        <v>32387.039999999997</v>
      </c>
      <c r="Z2424" s="5">
        <v>22491.0</v>
      </c>
      <c r="AA2424" s="9">
        <v>45235.0</v>
      </c>
      <c r="AB2424" s="1" t="s">
        <v>3528</v>
      </c>
      <c r="AC2424" s="1" t="s">
        <v>55</v>
      </c>
      <c r="AD2424" s="12" t="s">
        <v>46</v>
      </c>
      <c r="AE2424" s="12" t="s">
        <v>47</v>
      </c>
      <c r="AF2424" s="12" t="s">
        <v>47</v>
      </c>
      <c r="AG2424" s="12" t="s">
        <v>47</v>
      </c>
      <c r="AH2424" s="12" t="s">
        <v>47</v>
      </c>
      <c r="AI2424" s="12" t="s">
        <v>47</v>
      </c>
    </row>
    <row r="2425">
      <c r="A2425" s="1" t="s">
        <v>3525</v>
      </c>
      <c r="B2425" s="7"/>
      <c r="C2425" s="1" t="s">
        <v>36</v>
      </c>
      <c r="D2425" s="1" t="s">
        <v>96</v>
      </c>
      <c r="E2425" s="1" t="s">
        <v>77</v>
      </c>
      <c r="F2425" s="1" t="s">
        <v>490</v>
      </c>
      <c r="G2425" s="1" t="s">
        <v>134</v>
      </c>
      <c r="H2425" s="1" t="s">
        <v>135</v>
      </c>
      <c r="I2425" s="1" t="s">
        <v>234</v>
      </c>
      <c r="J2425" s="1"/>
      <c r="K2425" s="1" t="s">
        <v>3526</v>
      </c>
      <c r="L2425" s="1" t="s">
        <v>99</v>
      </c>
      <c r="M2425" s="9">
        <v>44724.0</v>
      </c>
      <c r="N2425" s="9">
        <v>44901.0</v>
      </c>
      <c r="O2425" s="1"/>
      <c r="P2425" s="1">
        <v>8.33</v>
      </c>
      <c r="Q2425" s="1">
        <v>500000.0</v>
      </c>
      <c r="R2425" s="1">
        <v>300000.0</v>
      </c>
      <c r="S2425" s="14">
        <v>45215.0</v>
      </c>
      <c r="T2425" s="14">
        <v>45217.0</v>
      </c>
      <c r="U2425" s="1" t="s">
        <v>3529</v>
      </c>
      <c r="V2425" s="5">
        <v>24990.0</v>
      </c>
      <c r="W2425" s="11">
        <v>29488.199999999997</v>
      </c>
      <c r="X2425" s="14">
        <v>45217.0</v>
      </c>
      <c r="Y2425" s="5">
        <v>26989.199999999997</v>
      </c>
      <c r="Z2425" s="5">
        <v>18742.5</v>
      </c>
      <c r="AA2425" s="14">
        <v>45217.0</v>
      </c>
      <c r="AB2425" s="1" t="s">
        <v>3529</v>
      </c>
      <c r="AC2425" s="1" t="s">
        <v>55</v>
      </c>
      <c r="AD2425" s="12" t="s">
        <v>46</v>
      </c>
      <c r="AE2425" s="12" t="s">
        <v>46</v>
      </c>
      <c r="AF2425" s="12" t="s">
        <v>47</v>
      </c>
      <c r="AG2425" s="12" t="s">
        <v>47</v>
      </c>
      <c r="AH2425" s="12" t="s">
        <v>47</v>
      </c>
      <c r="AI2425" s="12" t="s">
        <v>47</v>
      </c>
    </row>
    <row r="2426">
      <c r="A2426" s="1" t="s">
        <v>3525</v>
      </c>
      <c r="B2426" s="7"/>
      <c r="C2426" s="1" t="s">
        <v>36</v>
      </c>
      <c r="D2426" s="1" t="s">
        <v>96</v>
      </c>
      <c r="E2426" s="1" t="s">
        <v>77</v>
      </c>
      <c r="F2426" s="1" t="s">
        <v>490</v>
      </c>
      <c r="G2426" s="1" t="s">
        <v>134</v>
      </c>
      <c r="H2426" s="1" t="s">
        <v>135</v>
      </c>
      <c r="I2426" s="1" t="s">
        <v>234</v>
      </c>
      <c r="J2426" s="1"/>
      <c r="K2426" s="1" t="s">
        <v>3526</v>
      </c>
      <c r="L2426" s="1" t="s">
        <v>99</v>
      </c>
      <c r="M2426" s="9">
        <v>44724.0</v>
      </c>
      <c r="N2426" s="9">
        <v>45295.0</v>
      </c>
      <c r="O2426" s="1"/>
      <c r="P2426" s="1">
        <v>8.33</v>
      </c>
      <c r="Q2426" s="1">
        <v>300000.0</v>
      </c>
      <c r="R2426" s="1">
        <v>360000.0</v>
      </c>
      <c r="S2426" s="9">
        <v>45293.0</v>
      </c>
      <c r="T2426" s="9">
        <v>45295.0</v>
      </c>
      <c r="U2426" s="1" t="s">
        <v>3530</v>
      </c>
      <c r="V2426" s="5">
        <v>29988.0</v>
      </c>
      <c r="W2426" s="11">
        <v>35385.84</v>
      </c>
      <c r="X2426" s="9">
        <v>45323.0</v>
      </c>
      <c r="Y2426" s="5">
        <v>32387.039999999997</v>
      </c>
      <c r="Z2426" s="5">
        <v>22491.0</v>
      </c>
      <c r="AA2426" s="9">
        <v>45327.0</v>
      </c>
      <c r="AB2426" s="1" t="s">
        <v>3530</v>
      </c>
      <c r="AC2426" s="1" t="s">
        <v>55</v>
      </c>
      <c r="AD2426" s="12" t="s">
        <v>46</v>
      </c>
      <c r="AE2426" s="12" t="s">
        <v>47</v>
      </c>
      <c r="AF2426" s="12" t="s">
        <v>47</v>
      </c>
      <c r="AG2426" s="12" t="s">
        <v>47</v>
      </c>
      <c r="AH2426" s="12" t="s">
        <v>47</v>
      </c>
      <c r="AI2426" s="12" t="s">
        <v>47</v>
      </c>
    </row>
    <row r="2427">
      <c r="A2427" s="1" t="s">
        <v>3525</v>
      </c>
      <c r="B2427" s="7"/>
      <c r="C2427" s="1" t="s">
        <v>36</v>
      </c>
      <c r="D2427" s="1" t="s">
        <v>96</v>
      </c>
      <c r="E2427" s="1" t="s">
        <v>77</v>
      </c>
      <c r="F2427" s="1" t="s">
        <v>490</v>
      </c>
      <c r="G2427" s="1" t="s">
        <v>134</v>
      </c>
      <c r="H2427" s="1" t="s">
        <v>135</v>
      </c>
      <c r="I2427" s="1" t="s">
        <v>234</v>
      </c>
      <c r="J2427" s="1"/>
      <c r="K2427" s="1" t="s">
        <v>3526</v>
      </c>
      <c r="L2427" s="1" t="s">
        <v>99</v>
      </c>
      <c r="M2427" s="9">
        <v>44724.0</v>
      </c>
      <c r="N2427" s="9">
        <v>45352.0</v>
      </c>
      <c r="O2427" s="1"/>
      <c r="P2427" s="1">
        <v>8.33</v>
      </c>
      <c r="Q2427" s="1">
        <v>200000.0</v>
      </c>
      <c r="R2427" s="1">
        <v>276000.0</v>
      </c>
      <c r="S2427" s="9">
        <v>45335.0</v>
      </c>
      <c r="T2427" s="9">
        <v>45352.0</v>
      </c>
      <c r="U2427" s="1" t="s">
        <v>3531</v>
      </c>
      <c r="V2427" s="5">
        <v>22990.8</v>
      </c>
      <c r="W2427" s="11">
        <v>27129.143999999997</v>
      </c>
      <c r="X2427" s="9">
        <v>45365.0</v>
      </c>
      <c r="Y2427" s="5">
        <v>24830.064</v>
      </c>
      <c r="Z2427" s="5">
        <v>17243.1</v>
      </c>
      <c r="AA2427" s="9">
        <v>45369.0</v>
      </c>
      <c r="AB2427" s="1" t="s">
        <v>3531</v>
      </c>
      <c r="AC2427" s="1" t="s">
        <v>55</v>
      </c>
      <c r="AD2427" s="12" t="s">
        <v>46</v>
      </c>
      <c r="AE2427" s="12" t="s">
        <v>47</v>
      </c>
      <c r="AF2427" s="12" t="s">
        <v>47</v>
      </c>
      <c r="AG2427" s="12" t="s">
        <v>47</v>
      </c>
      <c r="AH2427" s="12" t="s">
        <v>47</v>
      </c>
      <c r="AI2427" s="12" t="s">
        <v>47</v>
      </c>
    </row>
    <row r="2428">
      <c r="A2428" s="1" t="s">
        <v>3525</v>
      </c>
      <c r="B2428" s="7"/>
      <c r="C2428" s="1" t="s">
        <v>36</v>
      </c>
      <c r="D2428" s="1" t="s">
        <v>96</v>
      </c>
      <c r="E2428" s="1" t="s">
        <v>77</v>
      </c>
      <c r="F2428" s="1" t="s">
        <v>490</v>
      </c>
      <c r="G2428" s="1" t="s">
        <v>134</v>
      </c>
      <c r="H2428" s="1" t="s">
        <v>135</v>
      </c>
      <c r="I2428" s="1" t="s">
        <v>234</v>
      </c>
      <c r="J2428" s="1"/>
      <c r="K2428" s="1" t="s">
        <v>3526</v>
      </c>
      <c r="L2428" s="1" t="s">
        <v>99</v>
      </c>
      <c r="M2428" s="9">
        <v>44724.0</v>
      </c>
      <c r="N2428" s="9">
        <v>44901.0</v>
      </c>
      <c r="O2428" s="1"/>
      <c r="P2428" s="1">
        <v>8.33</v>
      </c>
      <c r="Q2428" s="1">
        <v>300000.0</v>
      </c>
      <c r="R2428" s="1">
        <v>300000.0</v>
      </c>
      <c r="S2428" s="10">
        <v>44991.0</v>
      </c>
      <c r="V2428" s="5">
        <v>24990.0</v>
      </c>
      <c r="W2428" s="11">
        <v>29488.199999999997</v>
      </c>
      <c r="Z2428" s="5">
        <v>18742.5</v>
      </c>
      <c r="AB2428" s="1"/>
      <c r="AC2428" s="1" t="s">
        <v>45</v>
      </c>
      <c r="AD2428" s="12" t="s">
        <v>46</v>
      </c>
      <c r="AE2428" s="12" t="s">
        <v>46</v>
      </c>
      <c r="AF2428" s="12" t="s">
        <v>46</v>
      </c>
    </row>
    <row r="2429">
      <c r="A2429" s="1" t="s">
        <v>3525</v>
      </c>
      <c r="B2429" s="7"/>
      <c r="C2429" s="1" t="s">
        <v>36</v>
      </c>
      <c r="D2429" s="1" t="s">
        <v>96</v>
      </c>
      <c r="E2429" s="1" t="s">
        <v>77</v>
      </c>
      <c r="F2429" s="1" t="s">
        <v>490</v>
      </c>
      <c r="G2429" s="1" t="s">
        <v>134</v>
      </c>
      <c r="H2429" s="1" t="s">
        <v>135</v>
      </c>
      <c r="I2429" s="1" t="s">
        <v>234</v>
      </c>
      <c r="J2429" s="1"/>
      <c r="K2429" s="1" t="s">
        <v>3526</v>
      </c>
      <c r="L2429" s="1" t="s">
        <v>99</v>
      </c>
      <c r="M2429" s="9">
        <v>44724.0</v>
      </c>
      <c r="N2429" s="9">
        <v>44901.0</v>
      </c>
      <c r="O2429" s="1"/>
      <c r="P2429" s="1">
        <v>8.33</v>
      </c>
      <c r="Q2429" s="1">
        <v>300000.0</v>
      </c>
      <c r="R2429" s="1">
        <v>300000.0</v>
      </c>
      <c r="S2429" s="10">
        <v>44991.0</v>
      </c>
      <c r="V2429" s="5">
        <v>24990.0</v>
      </c>
      <c r="W2429" s="11">
        <v>29488.199999999997</v>
      </c>
      <c r="Z2429" s="5">
        <v>18742.5</v>
      </c>
      <c r="AB2429" s="1"/>
      <c r="AC2429" s="1" t="s">
        <v>45</v>
      </c>
      <c r="AD2429" s="12" t="s">
        <v>46</v>
      </c>
      <c r="AE2429" s="12" t="s">
        <v>46</v>
      </c>
      <c r="AF2429" s="12" t="s">
        <v>46</v>
      </c>
    </row>
    <row r="2430">
      <c r="A2430" s="1" t="s">
        <v>3525</v>
      </c>
      <c r="B2430" s="7"/>
      <c r="C2430" s="1" t="s">
        <v>36</v>
      </c>
      <c r="D2430" s="1" t="s">
        <v>96</v>
      </c>
      <c r="E2430" s="1" t="s">
        <v>77</v>
      </c>
      <c r="F2430" s="1" t="s">
        <v>490</v>
      </c>
      <c r="G2430" s="1" t="s">
        <v>134</v>
      </c>
      <c r="H2430" s="1" t="s">
        <v>135</v>
      </c>
      <c r="I2430" s="1" t="s">
        <v>234</v>
      </c>
      <c r="J2430" s="1"/>
      <c r="K2430" s="1" t="s">
        <v>3526</v>
      </c>
      <c r="L2430" s="1" t="s">
        <v>99</v>
      </c>
      <c r="M2430" s="9">
        <v>44724.0</v>
      </c>
      <c r="N2430" s="9">
        <v>44901.0</v>
      </c>
      <c r="O2430" s="1"/>
      <c r="P2430" s="1">
        <v>8.33</v>
      </c>
      <c r="Q2430" s="1">
        <v>300000.0</v>
      </c>
      <c r="R2430" s="1">
        <v>300000.0</v>
      </c>
      <c r="S2430" s="10">
        <v>44991.0</v>
      </c>
      <c r="V2430" s="5">
        <v>24990.0</v>
      </c>
      <c r="W2430" s="11">
        <v>29488.199999999997</v>
      </c>
      <c r="Z2430" s="5">
        <v>18742.5</v>
      </c>
      <c r="AB2430" s="1"/>
      <c r="AC2430" s="1" t="s">
        <v>45</v>
      </c>
      <c r="AD2430" s="12" t="s">
        <v>46</v>
      </c>
      <c r="AE2430" s="12" t="s">
        <v>46</v>
      </c>
      <c r="AF2430" s="12" t="s">
        <v>46</v>
      </c>
    </row>
    <row r="2431">
      <c r="A2431" s="1" t="s">
        <v>3525</v>
      </c>
      <c r="B2431" s="7"/>
      <c r="C2431" s="1" t="s">
        <v>36</v>
      </c>
      <c r="D2431" s="1" t="s">
        <v>96</v>
      </c>
      <c r="E2431" s="1" t="s">
        <v>77</v>
      </c>
      <c r="F2431" s="1" t="s">
        <v>490</v>
      </c>
      <c r="G2431" s="1" t="s">
        <v>134</v>
      </c>
      <c r="H2431" s="1" t="s">
        <v>135</v>
      </c>
      <c r="I2431" s="1" t="s">
        <v>234</v>
      </c>
      <c r="J2431" s="1"/>
      <c r="K2431" s="1" t="s">
        <v>3526</v>
      </c>
      <c r="L2431" s="1" t="s">
        <v>99</v>
      </c>
      <c r="M2431" s="9">
        <v>44724.0</v>
      </c>
      <c r="N2431" s="9">
        <v>44901.0</v>
      </c>
      <c r="O2431" s="1"/>
      <c r="P2431" s="1">
        <v>8.33</v>
      </c>
      <c r="Q2431" s="1">
        <v>300000.0</v>
      </c>
      <c r="R2431" s="1">
        <v>300000.0</v>
      </c>
      <c r="S2431" s="10">
        <v>44991.0</v>
      </c>
      <c r="V2431" s="5">
        <v>24990.0</v>
      </c>
      <c r="W2431" s="11">
        <v>29488.199999999997</v>
      </c>
      <c r="Z2431" s="5">
        <v>18742.5</v>
      </c>
      <c r="AC2431" s="1" t="s">
        <v>45</v>
      </c>
      <c r="AD2431" s="12" t="s">
        <v>46</v>
      </c>
      <c r="AE2431" s="12" t="s">
        <v>46</v>
      </c>
      <c r="AF2431" s="12" t="s">
        <v>46</v>
      </c>
    </row>
    <row r="2432">
      <c r="A2432" s="1" t="s">
        <v>3525</v>
      </c>
      <c r="B2432" s="7"/>
      <c r="C2432" s="1" t="s">
        <v>36</v>
      </c>
      <c r="D2432" s="1" t="s">
        <v>96</v>
      </c>
      <c r="E2432" s="1" t="s">
        <v>77</v>
      </c>
      <c r="F2432" s="1" t="s">
        <v>490</v>
      </c>
      <c r="G2432" s="1" t="s">
        <v>134</v>
      </c>
      <c r="H2432" s="1" t="s">
        <v>135</v>
      </c>
      <c r="I2432" s="1" t="s">
        <v>234</v>
      </c>
      <c r="J2432" s="1"/>
      <c r="K2432" s="1" t="s">
        <v>3526</v>
      </c>
      <c r="L2432" s="1" t="s">
        <v>99</v>
      </c>
      <c r="M2432" s="9">
        <v>44724.0</v>
      </c>
      <c r="N2432" s="9">
        <v>45131.0</v>
      </c>
      <c r="O2432" s="1"/>
      <c r="P2432" s="1">
        <v>8.33</v>
      </c>
      <c r="Q2432" s="1">
        <v>960000.0</v>
      </c>
      <c r="R2432" s="1">
        <v>300000.0</v>
      </c>
      <c r="S2432" s="10">
        <v>45221.0</v>
      </c>
      <c r="V2432" s="5">
        <v>24990.0</v>
      </c>
      <c r="W2432" s="11">
        <v>29488.199999999997</v>
      </c>
      <c r="Z2432" s="5">
        <v>18742.5</v>
      </c>
      <c r="AB2432" s="1"/>
      <c r="AC2432" s="1" t="s">
        <v>45</v>
      </c>
      <c r="AD2432" s="12" t="s">
        <v>46</v>
      </c>
      <c r="AE2432" s="12" t="s">
        <v>47</v>
      </c>
      <c r="AF2432" s="12" t="s">
        <v>47</v>
      </c>
    </row>
    <row r="2433">
      <c r="A2433" s="1" t="s">
        <v>3525</v>
      </c>
      <c r="B2433" s="7"/>
      <c r="C2433" s="1" t="s">
        <v>36</v>
      </c>
      <c r="D2433" s="1" t="s">
        <v>96</v>
      </c>
      <c r="E2433" s="1" t="s">
        <v>77</v>
      </c>
      <c r="F2433" s="1" t="s">
        <v>490</v>
      </c>
      <c r="G2433" s="1" t="s">
        <v>134</v>
      </c>
      <c r="H2433" s="1" t="s">
        <v>135</v>
      </c>
      <c r="I2433" s="1" t="s">
        <v>234</v>
      </c>
      <c r="J2433" s="1"/>
      <c r="K2433" s="1" t="s">
        <v>3526</v>
      </c>
      <c r="L2433" s="1" t="s">
        <v>99</v>
      </c>
      <c r="M2433" s="9">
        <v>44724.0</v>
      </c>
      <c r="N2433" s="9">
        <v>45130.0</v>
      </c>
      <c r="O2433" s="1"/>
      <c r="P2433" s="1">
        <v>8.33</v>
      </c>
      <c r="Q2433" s="1">
        <v>600000.0</v>
      </c>
      <c r="R2433" s="1">
        <v>300000.0</v>
      </c>
      <c r="S2433" s="10">
        <v>45220.0</v>
      </c>
      <c r="V2433" s="5">
        <v>24990.0</v>
      </c>
      <c r="W2433" s="11">
        <v>29488.199999999997</v>
      </c>
      <c r="Z2433" s="5">
        <v>18742.5</v>
      </c>
      <c r="AB2433" s="1"/>
      <c r="AC2433" s="1" t="s">
        <v>45</v>
      </c>
      <c r="AD2433" s="12" t="s">
        <v>46</v>
      </c>
      <c r="AE2433" s="12" t="s">
        <v>47</v>
      </c>
      <c r="AF2433" s="12" t="s">
        <v>47</v>
      </c>
    </row>
    <row r="2434">
      <c r="A2434" s="1" t="s">
        <v>3525</v>
      </c>
      <c r="B2434" s="7"/>
      <c r="C2434" s="1" t="s">
        <v>36</v>
      </c>
      <c r="D2434" s="1" t="s">
        <v>96</v>
      </c>
      <c r="E2434" s="1" t="s">
        <v>77</v>
      </c>
      <c r="F2434" s="1" t="s">
        <v>490</v>
      </c>
      <c r="G2434" s="1" t="s">
        <v>134</v>
      </c>
      <c r="H2434" s="1" t="s">
        <v>135</v>
      </c>
      <c r="I2434" s="1" t="s">
        <v>234</v>
      </c>
      <c r="J2434" s="1"/>
      <c r="K2434" s="1" t="s">
        <v>3526</v>
      </c>
      <c r="L2434" s="1" t="s">
        <v>99</v>
      </c>
      <c r="M2434" s="9">
        <v>44724.0</v>
      </c>
      <c r="N2434" s="9">
        <v>45130.0</v>
      </c>
      <c r="O2434" s="1"/>
      <c r="P2434" s="1">
        <v>8.33</v>
      </c>
      <c r="Q2434" s="1">
        <v>500000.0</v>
      </c>
      <c r="R2434" s="1">
        <v>300000.0</v>
      </c>
      <c r="S2434" s="10">
        <v>45220.0</v>
      </c>
      <c r="V2434" s="5">
        <v>24990.0</v>
      </c>
      <c r="W2434" s="11">
        <v>29488.199999999997</v>
      </c>
      <c r="Z2434" s="5">
        <v>18742.5</v>
      </c>
      <c r="AB2434" s="1"/>
      <c r="AC2434" s="1" t="s">
        <v>45</v>
      </c>
      <c r="AD2434" s="12" t="s">
        <v>46</v>
      </c>
      <c r="AE2434" s="12" t="s">
        <v>47</v>
      </c>
      <c r="AF2434" s="12" t="s">
        <v>47</v>
      </c>
    </row>
    <row r="2435">
      <c r="A2435" s="1" t="s">
        <v>3525</v>
      </c>
      <c r="B2435" s="7"/>
      <c r="C2435" s="1" t="s">
        <v>36</v>
      </c>
      <c r="D2435" s="1" t="s">
        <v>96</v>
      </c>
      <c r="E2435" s="1" t="s">
        <v>77</v>
      </c>
      <c r="F2435" s="1" t="s">
        <v>490</v>
      </c>
      <c r="G2435" s="1" t="s">
        <v>134</v>
      </c>
      <c r="H2435" s="1" t="s">
        <v>135</v>
      </c>
      <c r="I2435" s="1" t="s">
        <v>234</v>
      </c>
      <c r="J2435" s="1"/>
      <c r="K2435" s="1" t="s">
        <v>3526</v>
      </c>
      <c r="L2435" s="1" t="s">
        <v>99</v>
      </c>
      <c r="M2435" s="9">
        <v>44724.0</v>
      </c>
      <c r="N2435" s="9">
        <v>45134.0</v>
      </c>
      <c r="O2435" s="1"/>
      <c r="P2435" s="1">
        <v>8.33</v>
      </c>
      <c r="Q2435" s="1">
        <v>500000.0</v>
      </c>
      <c r="R2435" s="1">
        <v>300000.0</v>
      </c>
      <c r="S2435" s="10">
        <v>45224.0</v>
      </c>
      <c r="V2435" s="5">
        <v>24990.0</v>
      </c>
      <c r="W2435" s="11">
        <v>29488.199999999997</v>
      </c>
      <c r="Z2435" s="5">
        <v>18742.5</v>
      </c>
      <c r="AC2435" s="1" t="s">
        <v>45</v>
      </c>
      <c r="AD2435" s="12" t="s">
        <v>46</v>
      </c>
      <c r="AE2435" s="12" t="s">
        <v>47</v>
      </c>
      <c r="AF2435" s="12" t="s">
        <v>47</v>
      </c>
    </row>
    <row r="2436">
      <c r="A2436" s="1" t="s">
        <v>3525</v>
      </c>
      <c r="B2436" s="7"/>
      <c r="C2436" s="1" t="s">
        <v>36</v>
      </c>
      <c r="D2436" s="1" t="s">
        <v>96</v>
      </c>
      <c r="E2436" s="1" t="s">
        <v>77</v>
      </c>
      <c r="F2436" s="1" t="s">
        <v>490</v>
      </c>
      <c r="G2436" s="1" t="s">
        <v>134</v>
      </c>
      <c r="H2436" s="1" t="s">
        <v>135</v>
      </c>
      <c r="I2436" s="1" t="s">
        <v>234</v>
      </c>
      <c r="J2436" s="1"/>
      <c r="K2436" s="1" t="s">
        <v>3526</v>
      </c>
      <c r="L2436" s="1" t="s">
        <v>99</v>
      </c>
      <c r="M2436" s="9">
        <v>44724.0</v>
      </c>
      <c r="N2436" s="9">
        <v>44724.0</v>
      </c>
      <c r="O2436" s="1"/>
      <c r="P2436" s="1">
        <v>8.33</v>
      </c>
      <c r="Q2436" s="1">
        <v>500000.0</v>
      </c>
      <c r="R2436" s="1">
        <v>300000.0</v>
      </c>
      <c r="S2436" s="10">
        <v>44754.0</v>
      </c>
      <c r="V2436" s="5">
        <v>24990.0</v>
      </c>
      <c r="W2436" s="11">
        <v>29488.199999999997</v>
      </c>
      <c r="Z2436" s="5">
        <v>18742.5</v>
      </c>
      <c r="AC2436" s="1" t="s">
        <v>45</v>
      </c>
      <c r="AD2436" s="12" t="s">
        <v>46</v>
      </c>
      <c r="AE2436" s="12" t="s">
        <v>46</v>
      </c>
      <c r="AF2436" s="12" t="s">
        <v>46</v>
      </c>
    </row>
    <row r="2437">
      <c r="A2437" s="1" t="s">
        <v>3525</v>
      </c>
      <c r="B2437" s="7"/>
      <c r="C2437" s="1" t="s">
        <v>36</v>
      </c>
      <c r="D2437" s="1" t="s">
        <v>96</v>
      </c>
      <c r="E2437" s="1" t="s">
        <v>77</v>
      </c>
      <c r="F2437" s="1" t="s">
        <v>490</v>
      </c>
      <c r="G2437" s="1" t="s">
        <v>134</v>
      </c>
      <c r="H2437" s="1" t="s">
        <v>135</v>
      </c>
      <c r="I2437" s="1" t="s">
        <v>234</v>
      </c>
      <c r="J2437" s="1"/>
      <c r="K2437" s="1" t="s">
        <v>3526</v>
      </c>
      <c r="L2437" s="1" t="s">
        <v>99</v>
      </c>
      <c r="M2437" s="9">
        <v>44724.0</v>
      </c>
      <c r="N2437" s="9">
        <v>44724.0</v>
      </c>
      <c r="O2437" s="1"/>
      <c r="P2437" s="1">
        <v>8.33</v>
      </c>
      <c r="Q2437" s="1">
        <v>500000.0</v>
      </c>
      <c r="R2437" s="1">
        <v>300000.0</v>
      </c>
      <c r="S2437" s="10">
        <v>44754.0</v>
      </c>
      <c r="V2437" s="5">
        <v>24990.0</v>
      </c>
      <c r="W2437" s="11">
        <v>29488.199999999997</v>
      </c>
      <c r="Z2437" s="5">
        <v>18742.5</v>
      </c>
      <c r="AC2437" s="1" t="s">
        <v>45</v>
      </c>
      <c r="AD2437" s="12" t="s">
        <v>46</v>
      </c>
      <c r="AE2437" s="12" t="s">
        <v>46</v>
      </c>
      <c r="AF2437" s="12" t="s">
        <v>46</v>
      </c>
    </row>
    <row r="2438">
      <c r="A2438" s="1" t="s">
        <v>3525</v>
      </c>
      <c r="B2438" s="7"/>
      <c r="C2438" s="1" t="s">
        <v>36</v>
      </c>
      <c r="D2438" s="1" t="s">
        <v>96</v>
      </c>
      <c r="E2438" s="1" t="s">
        <v>77</v>
      </c>
      <c r="F2438" s="1" t="s">
        <v>490</v>
      </c>
      <c r="G2438" s="1" t="s">
        <v>134</v>
      </c>
      <c r="H2438" s="1" t="s">
        <v>135</v>
      </c>
      <c r="I2438" s="1" t="s">
        <v>234</v>
      </c>
      <c r="J2438" s="1"/>
      <c r="K2438" s="1" t="s">
        <v>3526</v>
      </c>
      <c r="L2438" s="1" t="s">
        <v>99</v>
      </c>
      <c r="M2438" s="9">
        <v>44724.0</v>
      </c>
      <c r="N2438" s="9">
        <v>44724.0</v>
      </c>
      <c r="O2438" s="1"/>
      <c r="P2438" s="1">
        <v>8.33</v>
      </c>
      <c r="Q2438" s="1">
        <v>500000.0</v>
      </c>
      <c r="R2438" s="1">
        <v>300000.0</v>
      </c>
      <c r="S2438" s="10">
        <v>44754.0</v>
      </c>
      <c r="V2438" s="5">
        <v>24990.0</v>
      </c>
      <c r="W2438" s="11">
        <v>29488.199999999997</v>
      </c>
      <c r="Z2438" s="5">
        <v>18742.5</v>
      </c>
      <c r="AC2438" s="1" t="s">
        <v>45</v>
      </c>
      <c r="AD2438" s="12" t="s">
        <v>46</v>
      </c>
      <c r="AE2438" s="12" t="s">
        <v>46</v>
      </c>
      <c r="AF2438" s="12" t="s">
        <v>46</v>
      </c>
    </row>
    <row r="2439">
      <c r="A2439" s="1" t="s">
        <v>3525</v>
      </c>
      <c r="B2439" s="7"/>
      <c r="C2439" s="1" t="s">
        <v>36</v>
      </c>
      <c r="D2439" s="1" t="s">
        <v>96</v>
      </c>
      <c r="E2439" s="1" t="s">
        <v>77</v>
      </c>
      <c r="F2439" s="1" t="s">
        <v>490</v>
      </c>
      <c r="G2439" s="1" t="s">
        <v>134</v>
      </c>
      <c r="H2439" s="1" t="s">
        <v>135</v>
      </c>
      <c r="I2439" s="1" t="s">
        <v>234</v>
      </c>
      <c r="J2439" s="1"/>
      <c r="K2439" s="1" t="s">
        <v>3526</v>
      </c>
      <c r="L2439" s="1" t="s">
        <v>99</v>
      </c>
      <c r="M2439" s="9">
        <v>44724.0</v>
      </c>
      <c r="N2439" s="9">
        <v>44724.0</v>
      </c>
      <c r="O2439" s="1"/>
      <c r="P2439" s="1">
        <v>8.33</v>
      </c>
      <c r="Q2439" s="1">
        <v>100000.0</v>
      </c>
      <c r="R2439" s="1">
        <v>300000.0</v>
      </c>
      <c r="S2439" s="10">
        <v>44754.0</v>
      </c>
      <c r="V2439" s="5">
        <v>24990.0</v>
      </c>
      <c r="W2439" s="11">
        <v>29488.199999999997</v>
      </c>
      <c r="Y2439" s="1"/>
      <c r="Z2439" s="5">
        <v>18742.5</v>
      </c>
      <c r="AA2439" s="1"/>
      <c r="AB2439" s="1"/>
      <c r="AC2439" s="1" t="s">
        <v>45</v>
      </c>
      <c r="AD2439" s="12" t="s">
        <v>46</v>
      </c>
      <c r="AE2439" s="12" t="s">
        <v>46</v>
      </c>
      <c r="AF2439" s="12" t="s">
        <v>46</v>
      </c>
    </row>
    <row r="2440">
      <c r="A2440" s="1" t="s">
        <v>3532</v>
      </c>
      <c r="B2440" s="7"/>
      <c r="C2440" s="1" t="s">
        <v>36</v>
      </c>
      <c r="D2440" s="1" t="s">
        <v>96</v>
      </c>
      <c r="E2440" s="1" t="s">
        <v>38</v>
      </c>
      <c r="F2440" s="1" t="s">
        <v>3533</v>
      </c>
      <c r="G2440" s="1" t="s">
        <v>525</v>
      </c>
      <c r="H2440" s="1" t="s">
        <v>526</v>
      </c>
      <c r="I2440" s="1" t="s">
        <v>42</v>
      </c>
      <c r="J2440" s="1"/>
      <c r="K2440" s="1" t="s">
        <v>3534</v>
      </c>
      <c r="L2440" s="1" t="s">
        <v>143</v>
      </c>
      <c r="M2440" s="14">
        <v>44916.0</v>
      </c>
      <c r="N2440" s="14">
        <v>44916.0</v>
      </c>
      <c r="O2440" s="1"/>
      <c r="P2440" s="1">
        <v>8.33</v>
      </c>
      <c r="Q2440" s="1">
        <v>216000.0</v>
      </c>
      <c r="R2440" s="1">
        <v>216000.0</v>
      </c>
      <c r="S2440" s="14">
        <v>44916.0</v>
      </c>
      <c r="T2440" s="14">
        <v>44926.0</v>
      </c>
      <c r="U2440" s="1">
        <v>546.0</v>
      </c>
      <c r="V2440" s="5">
        <v>17992.8</v>
      </c>
      <c r="W2440" s="11">
        <v>21231.503999999997</v>
      </c>
      <c r="X2440" s="14">
        <v>44926.0</v>
      </c>
      <c r="Y2440" s="5">
        <v>19432.224</v>
      </c>
      <c r="Z2440" s="5">
        <v>13494.599999999999</v>
      </c>
      <c r="AA2440" s="14">
        <v>44926.0</v>
      </c>
      <c r="AB2440" s="1">
        <v>546.0</v>
      </c>
      <c r="AC2440" s="1" t="s">
        <v>55</v>
      </c>
      <c r="AD2440" s="12" t="s">
        <v>46</v>
      </c>
      <c r="AE2440" s="12" t="s">
        <v>46</v>
      </c>
      <c r="AF2440" s="12" t="s">
        <v>46</v>
      </c>
      <c r="AG2440" s="12" t="s">
        <v>46</v>
      </c>
      <c r="AH2440" s="12" t="s">
        <v>46</v>
      </c>
      <c r="AI2440" s="12" t="s">
        <v>46</v>
      </c>
    </row>
    <row r="2441">
      <c r="A2441" s="1" t="s">
        <v>3532</v>
      </c>
      <c r="B2441" s="7"/>
      <c r="C2441" s="1" t="s">
        <v>36</v>
      </c>
      <c r="D2441" s="1" t="s">
        <v>96</v>
      </c>
      <c r="E2441" s="1" t="s">
        <v>38</v>
      </c>
      <c r="F2441" s="1" t="s">
        <v>3535</v>
      </c>
      <c r="G2441" s="1" t="s">
        <v>525</v>
      </c>
      <c r="H2441" s="1" t="s">
        <v>526</v>
      </c>
      <c r="I2441" s="1" t="s">
        <v>42</v>
      </c>
      <c r="J2441" s="1"/>
      <c r="K2441" s="1" t="s">
        <v>3534</v>
      </c>
      <c r="L2441" s="1" t="s">
        <v>143</v>
      </c>
      <c r="M2441" s="9">
        <v>45341.0</v>
      </c>
      <c r="N2441" s="9">
        <v>44927.0</v>
      </c>
      <c r="O2441" s="1"/>
      <c r="P2441" s="1">
        <v>8.33</v>
      </c>
      <c r="Q2441" s="1">
        <v>200000.0</v>
      </c>
      <c r="R2441" s="1">
        <v>264000.0</v>
      </c>
      <c r="S2441" s="9">
        <v>44958.0</v>
      </c>
      <c r="T2441" s="9">
        <v>44968.0</v>
      </c>
      <c r="U2441" s="1" t="s">
        <v>3536</v>
      </c>
      <c r="V2441" s="5">
        <v>21991.2</v>
      </c>
      <c r="W2441" s="11">
        <v>25949.615999999998</v>
      </c>
      <c r="X2441" s="9">
        <v>45002.0</v>
      </c>
      <c r="Y2441" s="5">
        <v>25509.791999999998</v>
      </c>
      <c r="Z2441" s="5">
        <v>16493.4</v>
      </c>
      <c r="AA2441" s="9">
        <v>45007.0</v>
      </c>
      <c r="AB2441" s="1" t="s">
        <v>3537</v>
      </c>
      <c r="AC2441" s="1" t="s">
        <v>55</v>
      </c>
      <c r="AD2441" s="12" t="s">
        <v>47</v>
      </c>
      <c r="AE2441" s="12" t="s">
        <v>46</v>
      </c>
      <c r="AF2441" s="12" t="s">
        <v>46</v>
      </c>
      <c r="AG2441" s="12" t="s">
        <v>46</v>
      </c>
      <c r="AH2441" s="12" t="s">
        <v>46</v>
      </c>
      <c r="AI2441" s="12" t="s">
        <v>46</v>
      </c>
    </row>
    <row r="2442">
      <c r="A2442" s="1" t="s">
        <v>3532</v>
      </c>
      <c r="B2442" s="7"/>
      <c r="C2442" s="1" t="s">
        <v>36</v>
      </c>
      <c r="D2442" s="1" t="s">
        <v>96</v>
      </c>
      <c r="E2442" s="1" t="s">
        <v>38</v>
      </c>
      <c r="F2442" s="1" t="s">
        <v>233</v>
      </c>
      <c r="G2442" s="1" t="s">
        <v>525</v>
      </c>
      <c r="H2442" s="1" t="s">
        <v>526</v>
      </c>
      <c r="I2442" s="1" t="s">
        <v>42</v>
      </c>
      <c r="J2442" s="1"/>
      <c r="K2442" s="1" t="s">
        <v>3534</v>
      </c>
      <c r="L2442" s="1" t="s">
        <v>143</v>
      </c>
      <c r="M2442" s="9">
        <v>45341.0</v>
      </c>
      <c r="N2442" s="9">
        <v>45341.0</v>
      </c>
      <c r="O2442" s="1"/>
      <c r="P2442" s="1">
        <v>8.33</v>
      </c>
      <c r="Q2442" s="1">
        <v>300000.0</v>
      </c>
      <c r="R2442" s="1">
        <v>300000.0</v>
      </c>
      <c r="S2442" s="10">
        <v>45371.0</v>
      </c>
      <c r="V2442" s="5">
        <v>24990.0</v>
      </c>
      <c r="W2442" s="11">
        <v>29488.199999999997</v>
      </c>
      <c r="Z2442" s="5">
        <v>18742.5</v>
      </c>
      <c r="AB2442" s="1"/>
      <c r="AC2442" s="1" t="s">
        <v>45</v>
      </c>
      <c r="AD2442" s="12" t="s">
        <v>47</v>
      </c>
      <c r="AE2442" s="12" t="s">
        <v>47</v>
      </c>
      <c r="AF2442" s="12" t="s">
        <v>47</v>
      </c>
    </row>
    <row r="2443">
      <c r="A2443" s="1" t="s">
        <v>3538</v>
      </c>
      <c r="B2443" s="7"/>
      <c r="C2443" s="1" t="s">
        <v>132</v>
      </c>
      <c r="D2443" s="1" t="s">
        <v>96</v>
      </c>
      <c r="E2443" s="1" t="s">
        <v>77</v>
      </c>
      <c r="F2443" s="1" t="s">
        <v>1276</v>
      </c>
      <c r="G2443" s="1" t="s">
        <v>152</v>
      </c>
      <c r="H2443" s="1" t="s">
        <v>153</v>
      </c>
      <c r="I2443" s="1" t="s">
        <v>42</v>
      </c>
      <c r="J2443" s="1"/>
      <c r="K2443" s="1" t="s">
        <v>3539</v>
      </c>
      <c r="L2443" s="1" t="s">
        <v>143</v>
      </c>
      <c r="M2443" s="9">
        <v>44656.0</v>
      </c>
      <c r="N2443" s="9">
        <v>44656.0</v>
      </c>
      <c r="O2443" s="1"/>
      <c r="P2443" s="1">
        <v>8.33</v>
      </c>
      <c r="Q2443" s="1">
        <v>1000000.0</v>
      </c>
      <c r="R2443" s="1">
        <v>1000000.0</v>
      </c>
      <c r="S2443" s="9">
        <v>44655.0</v>
      </c>
      <c r="T2443" s="9">
        <v>44657.0</v>
      </c>
      <c r="U2443" s="1" t="s">
        <v>3540</v>
      </c>
      <c r="V2443" s="5">
        <v>83300.0</v>
      </c>
      <c r="W2443" s="11">
        <v>98294.0</v>
      </c>
      <c r="X2443" s="9">
        <v>44715.0</v>
      </c>
      <c r="Y2443" s="5">
        <v>89964.0</v>
      </c>
      <c r="Z2443" s="5">
        <v>62475.0</v>
      </c>
      <c r="AA2443" s="9">
        <v>44735.0</v>
      </c>
      <c r="AB2443" s="1" t="s">
        <v>3541</v>
      </c>
      <c r="AC2443" s="1" t="s">
        <v>55</v>
      </c>
      <c r="AD2443" s="12" t="s">
        <v>46</v>
      </c>
      <c r="AE2443" s="12" t="s">
        <v>46</v>
      </c>
      <c r="AF2443" s="12" t="s">
        <v>46</v>
      </c>
      <c r="AG2443" s="12" t="s">
        <v>46</v>
      </c>
      <c r="AH2443" s="12" t="s">
        <v>46</v>
      </c>
      <c r="AI2443" s="12" t="s">
        <v>46</v>
      </c>
    </row>
    <row r="2444">
      <c r="A2444" s="1" t="s">
        <v>3538</v>
      </c>
      <c r="B2444" s="7"/>
      <c r="C2444" s="1" t="s">
        <v>132</v>
      </c>
      <c r="D2444" s="1" t="s">
        <v>96</v>
      </c>
      <c r="E2444" s="1" t="s">
        <v>77</v>
      </c>
      <c r="F2444" s="1" t="s">
        <v>1276</v>
      </c>
      <c r="G2444" s="1" t="s">
        <v>152</v>
      </c>
      <c r="H2444" s="1" t="s">
        <v>153</v>
      </c>
      <c r="I2444" s="1" t="s">
        <v>42</v>
      </c>
      <c r="J2444" s="1"/>
      <c r="K2444" s="1" t="s">
        <v>3539</v>
      </c>
      <c r="L2444" s="1" t="s">
        <v>143</v>
      </c>
      <c r="M2444" s="9">
        <v>44656.0</v>
      </c>
      <c r="N2444" s="9">
        <v>44656.0</v>
      </c>
      <c r="O2444" s="1"/>
      <c r="P2444" s="1">
        <v>8.33</v>
      </c>
      <c r="Q2444" s="1">
        <v>300000.0</v>
      </c>
      <c r="R2444" s="1">
        <v>380000.0</v>
      </c>
      <c r="S2444" s="9">
        <v>44655.0</v>
      </c>
      <c r="T2444" s="9">
        <v>44657.0</v>
      </c>
      <c r="U2444" s="1" t="s">
        <v>3542</v>
      </c>
      <c r="V2444" s="5">
        <v>31654.0</v>
      </c>
      <c r="W2444" s="11">
        <v>37351.72</v>
      </c>
      <c r="X2444" s="9">
        <v>44715.0</v>
      </c>
      <c r="Y2444" s="5">
        <v>34186.32</v>
      </c>
      <c r="Z2444" s="5">
        <v>23740.5</v>
      </c>
      <c r="AA2444" s="9">
        <v>44735.0</v>
      </c>
      <c r="AB2444" s="1" t="s">
        <v>3543</v>
      </c>
      <c r="AC2444" s="1" t="s">
        <v>55</v>
      </c>
      <c r="AD2444" s="12" t="s">
        <v>46</v>
      </c>
      <c r="AE2444" s="12" t="s">
        <v>46</v>
      </c>
      <c r="AF2444" s="12" t="s">
        <v>46</v>
      </c>
      <c r="AG2444" s="12" t="s">
        <v>46</v>
      </c>
      <c r="AH2444" s="12" t="s">
        <v>46</v>
      </c>
      <c r="AI2444" s="12" t="s">
        <v>46</v>
      </c>
    </row>
    <row r="2445">
      <c r="A2445" s="1" t="s">
        <v>3538</v>
      </c>
      <c r="B2445" s="7"/>
      <c r="C2445" s="1" t="s">
        <v>132</v>
      </c>
      <c r="D2445" s="1" t="s">
        <v>96</v>
      </c>
      <c r="E2445" s="1" t="s">
        <v>77</v>
      </c>
      <c r="F2445" s="1" t="s">
        <v>1276</v>
      </c>
      <c r="G2445" s="1" t="s">
        <v>152</v>
      </c>
      <c r="H2445" s="1" t="s">
        <v>153</v>
      </c>
      <c r="I2445" s="1" t="s">
        <v>42</v>
      </c>
      <c r="J2445" s="1"/>
      <c r="K2445" s="1" t="s">
        <v>3539</v>
      </c>
      <c r="L2445" s="1" t="s">
        <v>143</v>
      </c>
      <c r="M2445" s="9">
        <v>44656.0</v>
      </c>
      <c r="N2445" s="9">
        <v>44656.0</v>
      </c>
      <c r="O2445" s="1"/>
      <c r="P2445" s="1">
        <v>8.33</v>
      </c>
      <c r="Q2445" s="1">
        <v>800000.0</v>
      </c>
      <c r="R2445" s="1">
        <v>850000.0</v>
      </c>
      <c r="S2445" s="9">
        <v>44690.0</v>
      </c>
      <c r="T2445" s="9">
        <v>44691.0</v>
      </c>
      <c r="U2445" s="1" t="s">
        <v>3544</v>
      </c>
      <c r="V2445" s="5">
        <v>70805.0</v>
      </c>
      <c r="W2445" s="11">
        <v>83549.9</v>
      </c>
      <c r="X2445" s="9">
        <v>44691.0</v>
      </c>
      <c r="Y2445" s="5">
        <v>76469.4</v>
      </c>
      <c r="Z2445" s="5">
        <v>53103.75</v>
      </c>
      <c r="AA2445" s="9">
        <v>44691.0</v>
      </c>
      <c r="AB2445" s="1" t="s">
        <v>3544</v>
      </c>
      <c r="AC2445" s="1" t="s">
        <v>55</v>
      </c>
      <c r="AD2445" s="12" t="s">
        <v>46</v>
      </c>
      <c r="AE2445" s="12" t="s">
        <v>46</v>
      </c>
      <c r="AF2445" s="12" t="s">
        <v>46</v>
      </c>
      <c r="AG2445" s="12" t="s">
        <v>46</v>
      </c>
      <c r="AH2445" s="12" t="s">
        <v>46</v>
      </c>
      <c r="AI2445" s="12" t="s">
        <v>46</v>
      </c>
    </row>
    <row r="2446">
      <c r="A2446" s="1" t="s">
        <v>3538</v>
      </c>
      <c r="B2446" s="7"/>
      <c r="C2446" s="1" t="s">
        <v>132</v>
      </c>
      <c r="D2446" s="1" t="s">
        <v>96</v>
      </c>
      <c r="E2446" s="1" t="s">
        <v>77</v>
      </c>
      <c r="F2446" s="1" t="s">
        <v>1276</v>
      </c>
      <c r="G2446" s="1" t="s">
        <v>152</v>
      </c>
      <c r="H2446" s="1" t="s">
        <v>153</v>
      </c>
      <c r="I2446" s="1" t="s">
        <v>42</v>
      </c>
      <c r="J2446" s="1"/>
      <c r="K2446" s="1" t="s">
        <v>3539</v>
      </c>
      <c r="L2446" s="1" t="s">
        <v>143</v>
      </c>
      <c r="M2446" s="9">
        <v>44656.0</v>
      </c>
      <c r="N2446" s="9">
        <v>44656.0</v>
      </c>
      <c r="O2446" s="1"/>
      <c r="P2446" s="1">
        <v>8.33</v>
      </c>
      <c r="Q2446" s="1">
        <v>1100000.0</v>
      </c>
      <c r="R2446" s="1">
        <v>1100000.0</v>
      </c>
      <c r="S2446" s="9">
        <v>44725.0</v>
      </c>
      <c r="T2446" s="9">
        <v>44726.0</v>
      </c>
      <c r="U2446" s="1" t="s">
        <v>3545</v>
      </c>
      <c r="V2446" s="5">
        <v>91630.0</v>
      </c>
      <c r="W2446" s="11">
        <v>108123.4</v>
      </c>
      <c r="X2446" s="9">
        <v>44785.0</v>
      </c>
      <c r="Y2446" s="5">
        <v>98960.4</v>
      </c>
      <c r="Z2446" s="5">
        <v>68722.5</v>
      </c>
      <c r="AA2446" s="9">
        <v>44838.0</v>
      </c>
      <c r="AB2446" s="1" t="s">
        <v>3545</v>
      </c>
      <c r="AC2446" s="1" t="s">
        <v>55</v>
      </c>
      <c r="AD2446" s="12" t="s">
        <v>46</v>
      </c>
      <c r="AE2446" s="12" t="s">
        <v>46</v>
      </c>
      <c r="AF2446" s="12" t="s">
        <v>46</v>
      </c>
      <c r="AG2446" s="12" t="s">
        <v>46</v>
      </c>
      <c r="AH2446" s="12" t="s">
        <v>46</v>
      </c>
      <c r="AI2446" s="12" t="s">
        <v>46</v>
      </c>
    </row>
    <row r="2447">
      <c r="A2447" s="1" t="s">
        <v>3538</v>
      </c>
      <c r="B2447" s="7"/>
      <c r="C2447" s="1" t="s">
        <v>132</v>
      </c>
      <c r="D2447" s="1" t="s">
        <v>96</v>
      </c>
      <c r="E2447" s="1" t="s">
        <v>77</v>
      </c>
      <c r="F2447" s="1" t="s">
        <v>1276</v>
      </c>
      <c r="G2447" s="1" t="s">
        <v>152</v>
      </c>
      <c r="H2447" s="1" t="s">
        <v>153</v>
      </c>
      <c r="I2447" s="1" t="s">
        <v>42</v>
      </c>
      <c r="J2447" s="1"/>
      <c r="K2447" s="1" t="s">
        <v>3539</v>
      </c>
      <c r="L2447" s="1" t="s">
        <v>143</v>
      </c>
      <c r="M2447" s="9">
        <v>44656.0</v>
      </c>
      <c r="N2447" s="9">
        <v>44656.0</v>
      </c>
      <c r="O2447" s="1"/>
      <c r="P2447" s="1">
        <v>8.33</v>
      </c>
      <c r="Q2447" s="1">
        <v>900000.0</v>
      </c>
      <c r="R2447" s="1">
        <v>900000.0</v>
      </c>
      <c r="S2447" s="9">
        <v>44760.0</v>
      </c>
      <c r="T2447" s="9">
        <v>44762.0</v>
      </c>
      <c r="U2447" s="1" t="s">
        <v>3546</v>
      </c>
      <c r="V2447" s="5">
        <v>74970.0</v>
      </c>
      <c r="W2447" s="11">
        <v>88464.59999999999</v>
      </c>
      <c r="X2447" s="9">
        <v>44820.0</v>
      </c>
      <c r="Y2447" s="5">
        <v>80967.59999999999</v>
      </c>
      <c r="Z2447" s="5">
        <v>56227.5</v>
      </c>
      <c r="AA2447" s="9">
        <v>44838.0</v>
      </c>
      <c r="AB2447" s="1" t="s">
        <v>3546</v>
      </c>
      <c r="AC2447" s="1" t="s">
        <v>55</v>
      </c>
      <c r="AD2447" s="12" t="s">
        <v>46</v>
      </c>
      <c r="AE2447" s="12" t="s">
        <v>46</v>
      </c>
      <c r="AF2447" s="12" t="s">
        <v>46</v>
      </c>
      <c r="AG2447" s="12" t="s">
        <v>46</v>
      </c>
      <c r="AH2447" s="12" t="s">
        <v>46</v>
      </c>
      <c r="AI2447" s="12" t="s">
        <v>46</v>
      </c>
    </row>
    <row r="2448">
      <c r="A2448" s="1" t="s">
        <v>3538</v>
      </c>
      <c r="B2448" s="7"/>
      <c r="C2448" s="1" t="s">
        <v>132</v>
      </c>
      <c r="D2448" s="1" t="s">
        <v>96</v>
      </c>
      <c r="E2448" s="1" t="s">
        <v>77</v>
      </c>
      <c r="F2448" s="1" t="s">
        <v>1276</v>
      </c>
      <c r="G2448" s="1" t="s">
        <v>152</v>
      </c>
      <c r="H2448" s="1" t="s">
        <v>153</v>
      </c>
      <c r="I2448" s="1" t="s">
        <v>42</v>
      </c>
      <c r="J2448" s="1"/>
      <c r="K2448" s="1" t="s">
        <v>3539</v>
      </c>
      <c r="L2448" s="1" t="s">
        <v>143</v>
      </c>
      <c r="M2448" s="9">
        <v>44656.0</v>
      </c>
      <c r="N2448" s="9">
        <v>44656.0</v>
      </c>
      <c r="O2448" s="1"/>
      <c r="P2448" s="1">
        <v>8.33</v>
      </c>
      <c r="Q2448" s="1">
        <v>400000.0</v>
      </c>
      <c r="R2448" s="1">
        <v>400000.0</v>
      </c>
      <c r="S2448" s="9">
        <v>44774.0</v>
      </c>
      <c r="T2448" s="9">
        <v>44775.0</v>
      </c>
      <c r="U2448" s="1" t="s">
        <v>3547</v>
      </c>
      <c r="V2448" s="5">
        <v>33320.0</v>
      </c>
      <c r="W2448" s="11">
        <v>39317.6</v>
      </c>
      <c r="X2448" s="9">
        <v>44834.0</v>
      </c>
      <c r="Y2448" s="5">
        <v>35985.6</v>
      </c>
      <c r="Z2448" s="5">
        <v>24990.0</v>
      </c>
      <c r="AA2448" s="14">
        <v>44852.0</v>
      </c>
      <c r="AB2448" s="1" t="s">
        <v>3547</v>
      </c>
      <c r="AC2448" s="1" t="s">
        <v>55</v>
      </c>
      <c r="AD2448" s="12" t="s">
        <v>46</v>
      </c>
      <c r="AE2448" s="12" t="s">
        <v>46</v>
      </c>
      <c r="AF2448" s="12" t="s">
        <v>46</v>
      </c>
      <c r="AG2448" s="12" t="s">
        <v>46</v>
      </c>
      <c r="AH2448" s="12" t="s">
        <v>46</v>
      </c>
      <c r="AI2448" s="12" t="s">
        <v>46</v>
      </c>
    </row>
    <row r="2449">
      <c r="A2449" s="1" t="s">
        <v>3538</v>
      </c>
      <c r="B2449" s="7"/>
      <c r="C2449" s="1" t="s">
        <v>132</v>
      </c>
      <c r="D2449" s="1" t="s">
        <v>96</v>
      </c>
      <c r="E2449" s="1" t="s">
        <v>77</v>
      </c>
      <c r="F2449" s="1" t="s">
        <v>1276</v>
      </c>
      <c r="G2449" s="1" t="s">
        <v>152</v>
      </c>
      <c r="H2449" s="1" t="s">
        <v>153</v>
      </c>
      <c r="I2449" s="1" t="s">
        <v>42</v>
      </c>
      <c r="J2449" s="1"/>
      <c r="K2449" s="1" t="s">
        <v>3539</v>
      </c>
      <c r="L2449" s="1" t="s">
        <v>143</v>
      </c>
      <c r="M2449" s="9">
        <v>44656.0</v>
      </c>
      <c r="N2449" s="9">
        <v>44792.0</v>
      </c>
      <c r="O2449" s="1"/>
      <c r="P2449" s="1">
        <v>8.33</v>
      </c>
      <c r="Q2449" s="1">
        <v>700000.0</v>
      </c>
      <c r="R2449" s="1">
        <v>750000.0</v>
      </c>
      <c r="S2449" s="9">
        <v>44789.0</v>
      </c>
      <c r="T2449" s="9">
        <v>44792.0</v>
      </c>
      <c r="U2449" s="1" t="s">
        <v>3548</v>
      </c>
      <c r="V2449" s="5">
        <v>62475.0</v>
      </c>
      <c r="W2449" s="11">
        <v>73720.5</v>
      </c>
      <c r="X2449" s="14">
        <v>44876.0</v>
      </c>
      <c r="Y2449" s="5">
        <v>67473.0</v>
      </c>
      <c r="Z2449" s="5">
        <v>46856.25</v>
      </c>
      <c r="AA2449" s="14">
        <v>44882.0</v>
      </c>
      <c r="AB2449" s="1" t="s">
        <v>3548</v>
      </c>
      <c r="AC2449" s="1" t="s">
        <v>55</v>
      </c>
      <c r="AD2449" s="12" t="s">
        <v>46</v>
      </c>
      <c r="AE2449" s="12" t="s">
        <v>46</v>
      </c>
      <c r="AF2449" s="12" t="s">
        <v>46</v>
      </c>
      <c r="AG2449" s="12" t="s">
        <v>46</v>
      </c>
      <c r="AH2449" s="12" t="s">
        <v>46</v>
      </c>
      <c r="AI2449" s="12" t="s">
        <v>46</v>
      </c>
    </row>
    <row r="2450">
      <c r="A2450" s="1" t="s">
        <v>3538</v>
      </c>
      <c r="B2450" s="7"/>
      <c r="C2450" s="1" t="s">
        <v>132</v>
      </c>
      <c r="D2450" s="1" t="s">
        <v>96</v>
      </c>
      <c r="E2450" s="1" t="s">
        <v>77</v>
      </c>
      <c r="F2450" s="1" t="s">
        <v>1276</v>
      </c>
      <c r="G2450" s="1" t="s">
        <v>152</v>
      </c>
      <c r="H2450" s="1" t="s">
        <v>153</v>
      </c>
      <c r="I2450" s="1" t="s">
        <v>42</v>
      </c>
      <c r="J2450" s="1"/>
      <c r="K2450" s="1" t="s">
        <v>3539</v>
      </c>
      <c r="L2450" s="1" t="s">
        <v>143</v>
      </c>
      <c r="M2450" s="9">
        <v>44656.0</v>
      </c>
      <c r="N2450" s="9">
        <v>44796.0</v>
      </c>
      <c r="O2450" s="1"/>
      <c r="P2450" s="1">
        <v>8.33</v>
      </c>
      <c r="Q2450" s="1">
        <v>1050000.0</v>
      </c>
      <c r="R2450" s="1">
        <v>1100000.0</v>
      </c>
      <c r="S2450" s="9">
        <v>44795.0</v>
      </c>
      <c r="T2450" s="9">
        <v>44796.0</v>
      </c>
      <c r="U2450" s="1" t="s">
        <v>3549</v>
      </c>
      <c r="V2450" s="5">
        <v>91630.0</v>
      </c>
      <c r="W2450" s="11">
        <v>108123.4</v>
      </c>
      <c r="X2450" s="14">
        <v>44876.0</v>
      </c>
      <c r="Y2450" s="5">
        <v>98960.4</v>
      </c>
      <c r="Z2450" s="5">
        <v>68722.5</v>
      </c>
      <c r="AA2450" s="14">
        <v>44882.0</v>
      </c>
      <c r="AB2450" s="1" t="s">
        <v>3549</v>
      </c>
      <c r="AC2450" s="1" t="s">
        <v>55</v>
      </c>
      <c r="AD2450" s="12" t="s">
        <v>46</v>
      </c>
      <c r="AE2450" s="12" t="s">
        <v>46</v>
      </c>
      <c r="AF2450" s="12" t="s">
        <v>46</v>
      </c>
      <c r="AG2450" s="12" t="s">
        <v>46</v>
      </c>
      <c r="AH2450" s="12" t="s">
        <v>46</v>
      </c>
      <c r="AI2450" s="12" t="s">
        <v>46</v>
      </c>
    </row>
    <row r="2451">
      <c r="A2451" s="1" t="s">
        <v>3538</v>
      </c>
      <c r="B2451" s="7"/>
      <c r="C2451" s="1" t="s">
        <v>132</v>
      </c>
      <c r="D2451" s="1" t="s">
        <v>96</v>
      </c>
      <c r="E2451" s="1" t="s">
        <v>77</v>
      </c>
      <c r="F2451" s="1" t="s">
        <v>1276</v>
      </c>
      <c r="G2451" s="1" t="s">
        <v>152</v>
      </c>
      <c r="H2451" s="1" t="s">
        <v>153</v>
      </c>
      <c r="I2451" s="1" t="s">
        <v>42</v>
      </c>
      <c r="J2451" s="1"/>
      <c r="K2451" s="1" t="s">
        <v>3539</v>
      </c>
      <c r="L2451" s="1" t="s">
        <v>143</v>
      </c>
      <c r="M2451" s="9">
        <v>44656.0</v>
      </c>
      <c r="N2451" s="9">
        <v>44963.0</v>
      </c>
      <c r="O2451" s="1"/>
      <c r="P2451" s="1">
        <v>8.33</v>
      </c>
      <c r="Q2451" s="1">
        <v>1050000.0</v>
      </c>
      <c r="R2451" s="1">
        <v>1100000.0</v>
      </c>
      <c r="S2451" s="9">
        <v>44963.0</v>
      </c>
      <c r="T2451" s="9">
        <v>44963.0</v>
      </c>
      <c r="U2451" s="1" t="s">
        <v>3550</v>
      </c>
      <c r="V2451" s="5">
        <v>91630.0</v>
      </c>
      <c r="W2451" s="11">
        <v>108123.4</v>
      </c>
      <c r="X2451" s="9">
        <v>45026.0</v>
      </c>
      <c r="Y2451" s="5">
        <v>98960.4</v>
      </c>
      <c r="Z2451" s="5">
        <v>68722.5</v>
      </c>
      <c r="AA2451" s="9">
        <v>45028.0</v>
      </c>
      <c r="AB2451" s="1" t="s">
        <v>3551</v>
      </c>
      <c r="AC2451" s="1" t="s">
        <v>55</v>
      </c>
      <c r="AD2451" s="12" t="s">
        <v>46</v>
      </c>
      <c r="AE2451" s="12" t="s">
        <v>46</v>
      </c>
      <c r="AF2451" s="12" t="s">
        <v>46</v>
      </c>
      <c r="AG2451" s="12" t="s">
        <v>46</v>
      </c>
      <c r="AH2451" s="12" t="s">
        <v>47</v>
      </c>
      <c r="AI2451" s="12" t="s">
        <v>47</v>
      </c>
    </row>
    <row r="2452">
      <c r="A2452" s="1" t="s">
        <v>3538</v>
      </c>
      <c r="B2452" s="7"/>
      <c r="C2452" s="1" t="s">
        <v>132</v>
      </c>
      <c r="D2452" s="1" t="s">
        <v>96</v>
      </c>
      <c r="E2452" s="1" t="s">
        <v>77</v>
      </c>
      <c r="F2452" s="1" t="s">
        <v>1276</v>
      </c>
      <c r="G2452" s="1" t="s">
        <v>152</v>
      </c>
      <c r="H2452" s="1" t="s">
        <v>153</v>
      </c>
      <c r="I2452" s="1" t="s">
        <v>42</v>
      </c>
      <c r="J2452" s="1"/>
      <c r="K2452" s="1" t="s">
        <v>3539</v>
      </c>
      <c r="L2452" s="1" t="s">
        <v>143</v>
      </c>
      <c r="M2452" s="9">
        <v>44656.0</v>
      </c>
      <c r="N2452" s="9">
        <v>45071.0</v>
      </c>
      <c r="O2452" s="1"/>
      <c r="P2452" s="1">
        <v>8.33</v>
      </c>
      <c r="Q2452" s="1">
        <v>1150000.0</v>
      </c>
      <c r="R2452" s="1">
        <v>1200000.0</v>
      </c>
      <c r="S2452" s="9">
        <v>45068.0</v>
      </c>
      <c r="T2452" s="9">
        <v>45071.0</v>
      </c>
      <c r="U2452" s="1" t="s">
        <v>3552</v>
      </c>
      <c r="V2452" s="5">
        <v>99960.0</v>
      </c>
      <c r="W2452" s="11">
        <v>117952.79999999999</v>
      </c>
      <c r="X2452" s="9">
        <v>45128.0</v>
      </c>
      <c r="Y2452" s="5">
        <v>107956.79999999999</v>
      </c>
      <c r="Z2452" s="5">
        <v>74970.0</v>
      </c>
      <c r="AA2452" s="9">
        <v>45134.0</v>
      </c>
      <c r="AB2452" s="1" t="s">
        <v>3553</v>
      </c>
      <c r="AC2452" s="1" t="s">
        <v>55</v>
      </c>
      <c r="AD2452" s="12" t="s">
        <v>46</v>
      </c>
      <c r="AE2452" s="12" t="s">
        <v>47</v>
      </c>
      <c r="AF2452" s="12" t="s">
        <v>47</v>
      </c>
      <c r="AG2452" s="12" t="s">
        <v>47</v>
      </c>
      <c r="AH2452" s="12" t="s">
        <v>47</v>
      </c>
      <c r="AI2452" s="12" t="s">
        <v>47</v>
      </c>
    </row>
    <row r="2453">
      <c r="A2453" s="1" t="s">
        <v>3538</v>
      </c>
      <c r="B2453" s="7"/>
      <c r="C2453" s="1" t="s">
        <v>132</v>
      </c>
      <c r="D2453" s="1" t="s">
        <v>96</v>
      </c>
      <c r="E2453" s="1" t="s">
        <v>77</v>
      </c>
      <c r="F2453" s="1" t="s">
        <v>1276</v>
      </c>
      <c r="G2453" s="1" t="s">
        <v>152</v>
      </c>
      <c r="H2453" s="1" t="s">
        <v>153</v>
      </c>
      <c r="I2453" s="1" t="s">
        <v>42</v>
      </c>
      <c r="J2453" s="1"/>
      <c r="K2453" s="1" t="s">
        <v>3539</v>
      </c>
      <c r="L2453" s="1" t="s">
        <v>143</v>
      </c>
      <c r="M2453" s="9">
        <v>44656.0</v>
      </c>
      <c r="N2453" s="9">
        <v>45131.0</v>
      </c>
      <c r="O2453" s="1"/>
      <c r="P2453" s="1">
        <v>8.33</v>
      </c>
      <c r="Q2453" s="1">
        <v>650000.0</v>
      </c>
      <c r="R2453" s="1">
        <v>700000.0</v>
      </c>
      <c r="S2453" s="9">
        <v>45126.0</v>
      </c>
      <c r="T2453" s="9">
        <v>45131.0</v>
      </c>
      <c r="U2453" s="1" t="s">
        <v>3554</v>
      </c>
      <c r="V2453" s="5">
        <v>58310.0</v>
      </c>
      <c r="W2453" s="11">
        <v>68805.8</v>
      </c>
      <c r="X2453" s="9">
        <v>45186.0</v>
      </c>
      <c r="Y2453" s="5">
        <v>62974.8</v>
      </c>
      <c r="Z2453" s="5">
        <v>43732.5</v>
      </c>
      <c r="AA2453" s="9">
        <v>45190.0</v>
      </c>
      <c r="AB2453" s="1" t="s">
        <v>3555</v>
      </c>
      <c r="AC2453" s="1" t="s">
        <v>55</v>
      </c>
      <c r="AD2453" s="12" t="s">
        <v>46</v>
      </c>
      <c r="AE2453" s="12" t="s">
        <v>47</v>
      </c>
      <c r="AF2453" s="12" t="s">
        <v>47</v>
      </c>
      <c r="AG2453" s="12" t="s">
        <v>47</v>
      </c>
      <c r="AH2453" s="12" t="s">
        <v>47</v>
      </c>
      <c r="AI2453" s="12" t="s">
        <v>47</v>
      </c>
    </row>
    <row r="2454">
      <c r="A2454" s="1" t="s">
        <v>3538</v>
      </c>
      <c r="B2454" s="7"/>
      <c r="C2454" s="1" t="s">
        <v>132</v>
      </c>
      <c r="D2454" s="1" t="s">
        <v>96</v>
      </c>
      <c r="E2454" s="1" t="s">
        <v>77</v>
      </c>
      <c r="F2454" s="1" t="s">
        <v>1276</v>
      </c>
      <c r="G2454" s="1" t="s">
        <v>152</v>
      </c>
      <c r="H2454" s="1" t="s">
        <v>153</v>
      </c>
      <c r="I2454" s="1" t="s">
        <v>42</v>
      </c>
      <c r="J2454" s="1"/>
      <c r="K2454" s="1" t="s">
        <v>3539</v>
      </c>
      <c r="L2454" s="1" t="s">
        <v>143</v>
      </c>
      <c r="M2454" s="9">
        <v>44656.0</v>
      </c>
      <c r="N2454" s="9">
        <v>45196.0</v>
      </c>
      <c r="O2454" s="1"/>
      <c r="P2454" s="1">
        <v>8.33</v>
      </c>
      <c r="Q2454" s="1">
        <v>1550000.0</v>
      </c>
      <c r="R2454" s="1">
        <v>1600000.0</v>
      </c>
      <c r="S2454" s="9">
        <v>45194.0</v>
      </c>
      <c r="T2454" s="9">
        <v>45196.0</v>
      </c>
      <c r="U2454" s="1" t="s">
        <v>3556</v>
      </c>
      <c r="V2454" s="5">
        <v>133280.0</v>
      </c>
      <c r="W2454" s="11">
        <v>157270.4</v>
      </c>
      <c r="X2454" s="14">
        <v>45254.0</v>
      </c>
      <c r="Y2454" s="5">
        <v>143942.4</v>
      </c>
      <c r="Z2454" s="5">
        <v>99960.0</v>
      </c>
      <c r="AA2454" s="14">
        <v>45225.0</v>
      </c>
      <c r="AB2454" s="1" t="s">
        <v>3557</v>
      </c>
      <c r="AC2454" s="1" t="s">
        <v>55</v>
      </c>
      <c r="AD2454" s="12" t="s">
        <v>46</v>
      </c>
      <c r="AE2454" s="12" t="s">
        <v>47</v>
      </c>
      <c r="AF2454" s="12" t="s">
        <v>47</v>
      </c>
      <c r="AG2454" s="12" t="s">
        <v>47</v>
      </c>
      <c r="AH2454" s="12" t="s">
        <v>47</v>
      </c>
      <c r="AI2454" s="12" t="s">
        <v>47</v>
      </c>
    </row>
    <row r="2455">
      <c r="A2455" s="1" t="s">
        <v>3538</v>
      </c>
      <c r="B2455" s="7"/>
      <c r="C2455" s="1" t="s">
        <v>132</v>
      </c>
      <c r="D2455" s="1" t="s">
        <v>96</v>
      </c>
      <c r="E2455" s="1" t="s">
        <v>77</v>
      </c>
      <c r="F2455" s="1" t="s">
        <v>1276</v>
      </c>
      <c r="G2455" s="1" t="s">
        <v>152</v>
      </c>
      <c r="H2455" s="1" t="s">
        <v>153</v>
      </c>
      <c r="I2455" s="1" t="s">
        <v>42</v>
      </c>
      <c r="J2455" s="1"/>
      <c r="K2455" s="1" t="s">
        <v>3539</v>
      </c>
      <c r="L2455" s="1" t="s">
        <v>143</v>
      </c>
      <c r="M2455" s="9">
        <v>44656.0</v>
      </c>
      <c r="N2455" s="9">
        <v>44656.0</v>
      </c>
      <c r="O2455" s="1"/>
      <c r="P2455" s="1">
        <v>8.33</v>
      </c>
      <c r="Q2455" s="1">
        <v>500000.0</v>
      </c>
      <c r="R2455" s="1">
        <v>489600.0</v>
      </c>
      <c r="S2455" s="9">
        <v>45208.0</v>
      </c>
      <c r="T2455" s="14">
        <v>45211.0</v>
      </c>
      <c r="U2455" s="1" t="s">
        <v>3462</v>
      </c>
      <c r="V2455" s="5">
        <v>40783.68</v>
      </c>
      <c r="W2455" s="11">
        <v>48124.742399999996</v>
      </c>
      <c r="X2455" s="14">
        <v>45211.0</v>
      </c>
      <c r="Y2455" s="5">
        <v>44046.37439999999</v>
      </c>
      <c r="Z2455" s="5">
        <v>30587.760000000002</v>
      </c>
      <c r="AA2455" s="14">
        <v>45211.0</v>
      </c>
      <c r="AB2455" s="1" t="s">
        <v>3462</v>
      </c>
      <c r="AC2455" s="1" t="s">
        <v>55</v>
      </c>
      <c r="AD2455" s="12" t="s">
        <v>46</v>
      </c>
      <c r="AE2455" s="12" t="s">
        <v>46</v>
      </c>
      <c r="AF2455" s="12" t="s">
        <v>47</v>
      </c>
      <c r="AG2455" s="12" t="s">
        <v>47</v>
      </c>
      <c r="AH2455" s="12" t="s">
        <v>47</v>
      </c>
      <c r="AI2455" s="12" t="s">
        <v>47</v>
      </c>
    </row>
    <row r="2456">
      <c r="A2456" s="1" t="s">
        <v>3538</v>
      </c>
      <c r="B2456" s="7"/>
      <c r="C2456" s="1" t="s">
        <v>132</v>
      </c>
      <c r="D2456" s="1" t="s">
        <v>96</v>
      </c>
      <c r="E2456" s="1" t="s">
        <v>77</v>
      </c>
      <c r="F2456" s="1" t="s">
        <v>1276</v>
      </c>
      <c r="G2456" s="1" t="s">
        <v>152</v>
      </c>
      <c r="H2456" s="1" t="s">
        <v>153</v>
      </c>
      <c r="I2456" s="1" t="s">
        <v>42</v>
      </c>
      <c r="J2456" s="1"/>
      <c r="K2456" s="1" t="s">
        <v>3539</v>
      </c>
      <c r="L2456" s="1" t="s">
        <v>143</v>
      </c>
      <c r="M2456" s="9">
        <v>44656.0</v>
      </c>
      <c r="N2456" s="9">
        <v>44656.0</v>
      </c>
      <c r="O2456" s="9">
        <v>45419.0</v>
      </c>
      <c r="P2456" s="1">
        <v>8.33</v>
      </c>
      <c r="Q2456" s="1">
        <v>500000.0</v>
      </c>
      <c r="R2456" s="1">
        <v>900000.0</v>
      </c>
      <c r="S2456" s="9">
        <v>45343.0</v>
      </c>
      <c r="T2456" s="9">
        <v>45338.0</v>
      </c>
      <c r="U2456" s="1" t="s">
        <v>3558</v>
      </c>
      <c r="V2456" s="5">
        <v>74970.0</v>
      </c>
      <c r="W2456" s="11">
        <v>88464.59999999999</v>
      </c>
      <c r="X2456" s="9">
        <v>45403.0</v>
      </c>
      <c r="Y2456" s="5">
        <v>80967.59999999999</v>
      </c>
      <c r="Z2456" s="5">
        <v>56227.5</v>
      </c>
      <c r="AA2456" s="9">
        <v>45407.0</v>
      </c>
      <c r="AB2456" s="1" t="s">
        <v>3559</v>
      </c>
      <c r="AC2456" s="1" t="s">
        <v>55</v>
      </c>
      <c r="AD2456" s="12" t="s">
        <v>46</v>
      </c>
      <c r="AE2456" s="12" t="s">
        <v>46</v>
      </c>
      <c r="AF2456" s="12" t="s">
        <v>47</v>
      </c>
      <c r="AG2456" s="12" t="s">
        <v>47</v>
      </c>
      <c r="AH2456" s="12" t="s">
        <v>137</v>
      </c>
      <c r="AI2456" s="12" t="s">
        <v>137</v>
      </c>
    </row>
    <row r="2457">
      <c r="A2457" s="1" t="s">
        <v>3538</v>
      </c>
      <c r="B2457" s="7"/>
      <c r="C2457" s="1" t="s">
        <v>132</v>
      </c>
      <c r="D2457" s="1" t="s">
        <v>96</v>
      </c>
      <c r="E2457" s="1" t="s">
        <v>77</v>
      </c>
      <c r="F2457" s="1" t="s">
        <v>1276</v>
      </c>
      <c r="G2457" s="1" t="s">
        <v>152</v>
      </c>
      <c r="H2457" s="1" t="s">
        <v>153</v>
      </c>
      <c r="I2457" s="1" t="s">
        <v>42</v>
      </c>
      <c r="J2457" s="1"/>
      <c r="K2457" s="1" t="s">
        <v>3539</v>
      </c>
      <c r="L2457" s="1" t="s">
        <v>143</v>
      </c>
      <c r="M2457" s="9">
        <v>44656.0</v>
      </c>
      <c r="N2457" s="9">
        <v>45363.0</v>
      </c>
      <c r="O2457" s="1"/>
      <c r="P2457" s="1">
        <v>8.33</v>
      </c>
      <c r="Q2457" s="1">
        <v>1400000.0</v>
      </c>
      <c r="R2457" s="1">
        <v>1450000.0</v>
      </c>
      <c r="S2457" s="9">
        <v>45355.0</v>
      </c>
      <c r="T2457" s="9">
        <v>45363.0</v>
      </c>
      <c r="U2457" s="1" t="s">
        <v>3560</v>
      </c>
      <c r="V2457" s="5">
        <v>120785.0</v>
      </c>
      <c r="W2457" s="11">
        <v>142526.3</v>
      </c>
      <c r="X2457" s="9">
        <v>45415.0</v>
      </c>
      <c r="Y2457" s="5">
        <v>130447.79999999999</v>
      </c>
      <c r="Z2457" s="5">
        <v>90588.75</v>
      </c>
      <c r="AA2457" s="9">
        <v>45419.0</v>
      </c>
      <c r="AB2457" s="1" t="s">
        <v>3560</v>
      </c>
      <c r="AC2457" s="1" t="s">
        <v>55</v>
      </c>
      <c r="AD2457" s="12" t="s">
        <v>46</v>
      </c>
      <c r="AE2457" s="12" t="s">
        <v>47</v>
      </c>
      <c r="AF2457" s="12" t="s">
        <v>47</v>
      </c>
      <c r="AG2457" s="12" t="s">
        <v>47</v>
      </c>
      <c r="AH2457" s="12" t="s">
        <v>137</v>
      </c>
      <c r="AI2457" s="12" t="s">
        <v>137</v>
      </c>
    </row>
    <row r="2458">
      <c r="A2458" s="1" t="s">
        <v>3538</v>
      </c>
      <c r="B2458" s="7"/>
      <c r="C2458" s="1" t="s">
        <v>132</v>
      </c>
      <c r="D2458" s="1" t="s">
        <v>96</v>
      </c>
      <c r="E2458" s="1" t="s">
        <v>77</v>
      </c>
      <c r="F2458" s="1" t="s">
        <v>1276</v>
      </c>
      <c r="G2458" s="1" t="s">
        <v>152</v>
      </c>
      <c r="H2458" s="1" t="s">
        <v>153</v>
      </c>
      <c r="I2458" s="1" t="s">
        <v>42</v>
      </c>
      <c r="J2458" s="1"/>
      <c r="K2458" s="1" t="s">
        <v>3539</v>
      </c>
      <c r="L2458" s="1" t="s">
        <v>143</v>
      </c>
      <c r="M2458" s="9">
        <v>44656.0</v>
      </c>
      <c r="N2458" s="9">
        <v>44986.0</v>
      </c>
      <c r="O2458" s="1"/>
      <c r="P2458" s="1">
        <v>8.33</v>
      </c>
      <c r="Q2458" s="1">
        <v>1200000.0</v>
      </c>
      <c r="R2458" s="1">
        <v>300000.0</v>
      </c>
      <c r="S2458" s="10">
        <v>45076.0</v>
      </c>
      <c r="V2458" s="5">
        <v>24990.0</v>
      </c>
      <c r="W2458" s="11">
        <v>29488.199999999997</v>
      </c>
      <c r="Z2458" s="5">
        <v>18742.5</v>
      </c>
      <c r="AB2458" s="1"/>
      <c r="AC2458" s="1" t="s">
        <v>45</v>
      </c>
      <c r="AD2458" s="12" t="s">
        <v>46</v>
      </c>
      <c r="AE2458" s="12" t="s">
        <v>46</v>
      </c>
      <c r="AF2458" s="12" t="s">
        <v>47</v>
      </c>
    </row>
    <row r="2459">
      <c r="A2459" s="1" t="s">
        <v>3538</v>
      </c>
      <c r="B2459" s="7"/>
      <c r="C2459" s="1" t="s">
        <v>132</v>
      </c>
      <c r="D2459" s="1" t="s">
        <v>96</v>
      </c>
      <c r="E2459" s="1" t="s">
        <v>77</v>
      </c>
      <c r="F2459" s="1" t="s">
        <v>1276</v>
      </c>
      <c r="G2459" s="1" t="s">
        <v>152</v>
      </c>
      <c r="H2459" s="1" t="s">
        <v>153</v>
      </c>
      <c r="I2459" s="1" t="s">
        <v>42</v>
      </c>
      <c r="J2459" s="1"/>
      <c r="K2459" s="1" t="s">
        <v>3539</v>
      </c>
      <c r="L2459" s="1" t="s">
        <v>143</v>
      </c>
      <c r="M2459" s="9">
        <v>44656.0</v>
      </c>
      <c r="N2459" s="9">
        <v>44898.0</v>
      </c>
      <c r="O2459" s="1"/>
      <c r="P2459" s="1">
        <v>8.33</v>
      </c>
      <c r="Q2459" s="1">
        <v>850000.0</v>
      </c>
      <c r="R2459" s="1">
        <v>300000.0</v>
      </c>
      <c r="S2459" s="10">
        <v>44988.0</v>
      </c>
      <c r="V2459" s="5">
        <v>24990.0</v>
      </c>
      <c r="W2459" s="11">
        <v>29488.199999999997</v>
      </c>
      <c r="Z2459" s="5">
        <v>18742.5</v>
      </c>
      <c r="AB2459" s="1"/>
      <c r="AC2459" s="1" t="s">
        <v>45</v>
      </c>
      <c r="AD2459" s="12" t="s">
        <v>46</v>
      </c>
      <c r="AE2459" s="12" t="s">
        <v>46</v>
      </c>
      <c r="AF2459" s="12" t="s">
        <v>46</v>
      </c>
    </row>
    <row r="2460">
      <c r="A2460" s="1" t="s">
        <v>3538</v>
      </c>
      <c r="B2460" s="7"/>
      <c r="C2460" s="1" t="s">
        <v>132</v>
      </c>
      <c r="D2460" s="1" t="s">
        <v>96</v>
      </c>
      <c r="E2460" s="1" t="s">
        <v>77</v>
      </c>
      <c r="F2460" s="1" t="s">
        <v>1276</v>
      </c>
      <c r="G2460" s="1" t="s">
        <v>152</v>
      </c>
      <c r="H2460" s="1" t="s">
        <v>153</v>
      </c>
      <c r="I2460" s="1" t="s">
        <v>42</v>
      </c>
      <c r="J2460" s="1"/>
      <c r="K2460" s="1" t="s">
        <v>3539</v>
      </c>
      <c r="L2460" s="1" t="s">
        <v>143</v>
      </c>
      <c r="M2460" s="9">
        <v>44656.0</v>
      </c>
      <c r="N2460" s="9">
        <v>44929.0</v>
      </c>
      <c r="O2460" s="1"/>
      <c r="P2460" s="1">
        <v>8.33</v>
      </c>
      <c r="Q2460" s="1">
        <v>450000.0</v>
      </c>
      <c r="R2460" s="1">
        <v>300000.0</v>
      </c>
      <c r="S2460" s="10">
        <v>45019.0</v>
      </c>
      <c r="V2460" s="5">
        <v>24990.0</v>
      </c>
      <c r="W2460" s="11">
        <v>29488.199999999997</v>
      </c>
      <c r="Z2460" s="5">
        <v>18742.5</v>
      </c>
      <c r="AB2460" s="1"/>
      <c r="AC2460" s="1" t="s">
        <v>45</v>
      </c>
      <c r="AD2460" s="12" t="s">
        <v>46</v>
      </c>
      <c r="AE2460" s="12" t="s">
        <v>46</v>
      </c>
      <c r="AF2460" s="12" t="s">
        <v>47</v>
      </c>
    </row>
    <row r="2461">
      <c r="A2461" s="1" t="s">
        <v>3538</v>
      </c>
      <c r="B2461" s="7"/>
      <c r="C2461" s="1" t="s">
        <v>132</v>
      </c>
      <c r="D2461" s="1" t="s">
        <v>96</v>
      </c>
      <c r="E2461" s="1" t="s">
        <v>77</v>
      </c>
      <c r="F2461" s="1" t="s">
        <v>1276</v>
      </c>
      <c r="G2461" s="1" t="s">
        <v>152</v>
      </c>
      <c r="H2461" s="1" t="s">
        <v>153</v>
      </c>
      <c r="I2461" s="1" t="s">
        <v>42</v>
      </c>
      <c r="J2461" s="1"/>
      <c r="K2461" s="1" t="s">
        <v>3539</v>
      </c>
      <c r="L2461" s="1" t="s">
        <v>143</v>
      </c>
      <c r="M2461" s="9">
        <v>44656.0</v>
      </c>
      <c r="N2461" s="9">
        <v>44866.0</v>
      </c>
      <c r="O2461" s="1"/>
      <c r="P2461" s="1">
        <v>8.33</v>
      </c>
      <c r="Q2461" s="1">
        <v>500000.0</v>
      </c>
      <c r="R2461" s="1">
        <v>300000.0</v>
      </c>
      <c r="S2461" s="10">
        <v>44956.0</v>
      </c>
      <c r="V2461" s="5">
        <v>24990.0</v>
      </c>
      <c r="W2461" s="11">
        <v>29488.199999999997</v>
      </c>
      <c r="Z2461" s="5">
        <v>18742.5</v>
      </c>
      <c r="AC2461" s="1" t="s">
        <v>45</v>
      </c>
      <c r="AD2461" s="12" t="s">
        <v>46</v>
      </c>
      <c r="AE2461" s="12" t="s">
        <v>46</v>
      </c>
      <c r="AF2461" s="12" t="s">
        <v>46</v>
      </c>
    </row>
    <row r="2462">
      <c r="A2462" s="1" t="s">
        <v>3538</v>
      </c>
      <c r="B2462" s="7"/>
      <c r="C2462" s="1" t="s">
        <v>132</v>
      </c>
      <c r="D2462" s="1" t="s">
        <v>96</v>
      </c>
      <c r="E2462" s="1" t="s">
        <v>77</v>
      </c>
      <c r="F2462" s="1" t="s">
        <v>1276</v>
      </c>
      <c r="G2462" s="1" t="s">
        <v>152</v>
      </c>
      <c r="H2462" s="1" t="s">
        <v>153</v>
      </c>
      <c r="I2462" s="1" t="s">
        <v>42</v>
      </c>
      <c r="J2462" s="1"/>
      <c r="K2462" s="1" t="s">
        <v>3539</v>
      </c>
      <c r="L2462" s="1" t="s">
        <v>143</v>
      </c>
      <c r="M2462" s="9">
        <v>44656.0</v>
      </c>
      <c r="N2462" s="9">
        <v>45083.0</v>
      </c>
      <c r="O2462" s="1"/>
      <c r="P2462" s="1">
        <v>8.33</v>
      </c>
      <c r="Q2462" s="1">
        <v>1800000.0</v>
      </c>
      <c r="R2462" s="1">
        <v>300000.0</v>
      </c>
      <c r="S2462" s="10">
        <v>45173.0</v>
      </c>
      <c r="V2462" s="5">
        <v>24990.0</v>
      </c>
      <c r="W2462" s="11">
        <v>29488.199999999997</v>
      </c>
      <c r="Z2462" s="5">
        <v>18742.5</v>
      </c>
      <c r="AB2462" s="1"/>
      <c r="AC2462" s="1" t="s">
        <v>45</v>
      </c>
      <c r="AD2462" s="12" t="s">
        <v>46</v>
      </c>
      <c r="AE2462" s="12" t="s">
        <v>47</v>
      </c>
      <c r="AF2462" s="12" t="s">
        <v>47</v>
      </c>
    </row>
    <row r="2463">
      <c r="A2463" s="1" t="s">
        <v>3538</v>
      </c>
      <c r="B2463" s="7"/>
      <c r="C2463" s="1" t="s">
        <v>132</v>
      </c>
      <c r="D2463" s="1" t="s">
        <v>96</v>
      </c>
      <c r="E2463" s="1" t="s">
        <v>77</v>
      </c>
      <c r="F2463" s="1" t="s">
        <v>1276</v>
      </c>
      <c r="G2463" s="1" t="s">
        <v>152</v>
      </c>
      <c r="H2463" s="1" t="s">
        <v>153</v>
      </c>
      <c r="I2463" s="1" t="s">
        <v>42</v>
      </c>
      <c r="J2463" s="1"/>
      <c r="K2463" s="1" t="s">
        <v>3539</v>
      </c>
      <c r="L2463" s="1" t="s">
        <v>143</v>
      </c>
      <c r="M2463" s="9">
        <v>44656.0</v>
      </c>
      <c r="N2463" s="9">
        <v>45017.0</v>
      </c>
      <c r="O2463" s="1"/>
      <c r="P2463" s="1">
        <v>8.33</v>
      </c>
      <c r="Q2463" s="1">
        <v>1200000.0</v>
      </c>
      <c r="R2463" s="1">
        <v>300000.0</v>
      </c>
      <c r="S2463" s="10">
        <v>45107.0</v>
      </c>
      <c r="V2463" s="5">
        <v>24990.0</v>
      </c>
      <c r="W2463" s="11">
        <v>29488.199999999997</v>
      </c>
      <c r="Z2463" s="5">
        <v>18742.5</v>
      </c>
      <c r="AB2463" s="1"/>
      <c r="AC2463" s="1" t="s">
        <v>45</v>
      </c>
      <c r="AD2463" s="12" t="s">
        <v>46</v>
      </c>
      <c r="AE2463" s="12" t="s">
        <v>47</v>
      </c>
      <c r="AF2463" s="12" t="s">
        <v>47</v>
      </c>
    </row>
    <row r="2464">
      <c r="A2464" s="1" t="s">
        <v>3538</v>
      </c>
      <c r="B2464" s="7"/>
      <c r="C2464" s="1" t="s">
        <v>132</v>
      </c>
      <c r="D2464" s="1" t="s">
        <v>96</v>
      </c>
      <c r="E2464" s="1" t="s">
        <v>77</v>
      </c>
      <c r="F2464" s="1" t="s">
        <v>1276</v>
      </c>
      <c r="G2464" s="1" t="s">
        <v>152</v>
      </c>
      <c r="H2464" s="1" t="s">
        <v>153</v>
      </c>
      <c r="I2464" s="1" t="s">
        <v>42</v>
      </c>
      <c r="J2464" s="1"/>
      <c r="K2464" s="1" t="s">
        <v>3539</v>
      </c>
      <c r="L2464" s="1" t="s">
        <v>143</v>
      </c>
      <c r="M2464" s="9">
        <v>44656.0</v>
      </c>
      <c r="N2464" s="9">
        <v>44656.0</v>
      </c>
      <c r="O2464" s="1"/>
      <c r="P2464" s="1">
        <v>8.33</v>
      </c>
      <c r="Q2464" s="1">
        <v>1200000.0</v>
      </c>
      <c r="R2464" s="1">
        <v>300000.0</v>
      </c>
      <c r="S2464" s="10">
        <v>44686.0</v>
      </c>
      <c r="V2464" s="5">
        <v>24990.0</v>
      </c>
      <c r="W2464" s="11">
        <v>29488.199999999997</v>
      </c>
      <c r="Z2464" s="5">
        <v>18742.5</v>
      </c>
      <c r="AB2464" s="1"/>
      <c r="AC2464" s="1" t="s">
        <v>45</v>
      </c>
      <c r="AD2464" s="12" t="s">
        <v>46</v>
      </c>
      <c r="AE2464" s="12" t="s">
        <v>46</v>
      </c>
      <c r="AF2464" s="12" t="s">
        <v>46</v>
      </c>
    </row>
    <row r="2465">
      <c r="A2465" s="1" t="s">
        <v>3538</v>
      </c>
      <c r="B2465" s="7"/>
      <c r="C2465" s="1" t="s">
        <v>132</v>
      </c>
      <c r="D2465" s="1" t="s">
        <v>96</v>
      </c>
      <c r="E2465" s="1" t="s">
        <v>77</v>
      </c>
      <c r="F2465" s="1" t="s">
        <v>1276</v>
      </c>
      <c r="G2465" s="1" t="s">
        <v>152</v>
      </c>
      <c r="H2465" s="1" t="s">
        <v>153</v>
      </c>
      <c r="I2465" s="1" t="s">
        <v>42</v>
      </c>
      <c r="J2465" s="1"/>
      <c r="K2465" s="1" t="s">
        <v>3539</v>
      </c>
      <c r="L2465" s="1" t="s">
        <v>143</v>
      </c>
      <c r="M2465" s="9">
        <v>44656.0</v>
      </c>
      <c r="N2465" s="9">
        <v>44656.0</v>
      </c>
      <c r="O2465" s="1"/>
      <c r="P2465" s="1">
        <v>8.33</v>
      </c>
      <c r="Q2465" s="1">
        <v>500000.0</v>
      </c>
      <c r="R2465" s="1">
        <v>300000.0</v>
      </c>
      <c r="S2465" s="10">
        <v>44686.0</v>
      </c>
      <c r="V2465" s="5">
        <v>24990.0</v>
      </c>
      <c r="W2465" s="11">
        <v>29488.199999999997</v>
      </c>
      <c r="X2465" s="1"/>
      <c r="Y2465" s="1"/>
      <c r="Z2465" s="5">
        <v>18742.5</v>
      </c>
      <c r="AB2465" s="1"/>
      <c r="AC2465" s="1" t="s">
        <v>45</v>
      </c>
      <c r="AD2465" s="12" t="s">
        <v>46</v>
      </c>
      <c r="AE2465" s="12" t="s">
        <v>46</v>
      </c>
      <c r="AF2465" s="12" t="s">
        <v>46</v>
      </c>
    </row>
    <row r="2466">
      <c r="A2466" s="1" t="s">
        <v>3561</v>
      </c>
      <c r="B2466" s="7"/>
      <c r="C2466" s="1" t="s">
        <v>36</v>
      </c>
      <c r="D2466" s="1" t="s">
        <v>96</v>
      </c>
      <c r="E2466" s="1" t="s">
        <v>82</v>
      </c>
      <c r="F2466" s="1" t="s">
        <v>1951</v>
      </c>
      <c r="G2466" s="1" t="s">
        <v>40</v>
      </c>
      <c r="H2466" s="1" t="s">
        <v>41</v>
      </c>
      <c r="I2466" s="1" t="s">
        <v>42</v>
      </c>
      <c r="J2466" s="1"/>
      <c r="K2466" s="1" t="s">
        <v>3562</v>
      </c>
      <c r="L2466" s="1" t="s">
        <v>88</v>
      </c>
      <c r="M2466" s="9">
        <v>44664.0</v>
      </c>
      <c r="N2466" s="9">
        <v>44664.0</v>
      </c>
      <c r="O2466" s="1"/>
      <c r="P2466" s="1">
        <v>8.0</v>
      </c>
      <c r="Q2466" s="1">
        <v>500000.0</v>
      </c>
      <c r="R2466" s="1">
        <v>500000.0</v>
      </c>
      <c r="S2466" s="9">
        <v>44664.0</v>
      </c>
      <c r="T2466" s="9">
        <v>44664.0</v>
      </c>
      <c r="U2466" s="1" t="s">
        <v>3563</v>
      </c>
      <c r="V2466" s="5">
        <v>40000.0</v>
      </c>
      <c r="W2466" s="11">
        <v>47200.0</v>
      </c>
      <c r="X2466" s="9"/>
      <c r="Z2466" s="5">
        <v>30000.0</v>
      </c>
      <c r="AC2466" s="1" t="s">
        <v>162</v>
      </c>
      <c r="AD2466" s="12" t="s">
        <v>46</v>
      </c>
      <c r="AE2466" s="12" t="s">
        <v>46</v>
      </c>
      <c r="AF2466" s="12" t="s">
        <v>46</v>
      </c>
      <c r="AG2466" s="12" t="s">
        <v>46</v>
      </c>
    </row>
    <row r="2467">
      <c r="A2467" s="1" t="s">
        <v>3561</v>
      </c>
      <c r="B2467" s="7"/>
      <c r="C2467" s="1" t="s">
        <v>36</v>
      </c>
      <c r="D2467" s="1" t="s">
        <v>96</v>
      </c>
      <c r="E2467" s="1" t="s">
        <v>82</v>
      </c>
      <c r="F2467" s="1" t="s">
        <v>1951</v>
      </c>
      <c r="G2467" s="1" t="s">
        <v>40</v>
      </c>
      <c r="H2467" s="1" t="s">
        <v>41</v>
      </c>
      <c r="I2467" s="1" t="s">
        <v>42</v>
      </c>
      <c r="J2467" s="1"/>
      <c r="K2467" s="1" t="s">
        <v>3562</v>
      </c>
      <c r="L2467" s="1" t="s">
        <v>88</v>
      </c>
      <c r="M2467" s="9">
        <v>44664.0</v>
      </c>
      <c r="N2467" s="9">
        <v>44664.0</v>
      </c>
      <c r="O2467" s="1"/>
      <c r="P2467" s="1">
        <v>8.0</v>
      </c>
      <c r="Q2467" s="1">
        <v>400000.0</v>
      </c>
      <c r="R2467" s="1">
        <v>400000.0</v>
      </c>
      <c r="S2467" s="9">
        <v>44664.0</v>
      </c>
      <c r="T2467" s="9">
        <v>44664.0</v>
      </c>
      <c r="U2467" s="1" t="s">
        <v>3564</v>
      </c>
      <c r="V2467" s="5">
        <v>32000.0</v>
      </c>
      <c r="W2467" s="11">
        <v>37760.0</v>
      </c>
      <c r="X2467" s="9"/>
      <c r="Y2467" s="5"/>
      <c r="Z2467" s="5">
        <v>24000.0</v>
      </c>
      <c r="AA2467" s="9"/>
      <c r="AC2467" s="1" t="s">
        <v>162</v>
      </c>
      <c r="AD2467" s="12" t="s">
        <v>46</v>
      </c>
      <c r="AE2467" s="12" t="s">
        <v>46</v>
      </c>
      <c r="AF2467" s="12" t="s">
        <v>46</v>
      </c>
      <c r="AG2467" s="12" t="s">
        <v>46</v>
      </c>
    </row>
    <row r="2468">
      <c r="A2468" s="1" t="s">
        <v>3565</v>
      </c>
      <c r="B2468" s="7"/>
      <c r="C2468" s="1" t="s">
        <v>36</v>
      </c>
      <c r="D2468" s="1" t="s">
        <v>102</v>
      </c>
      <c r="E2468" s="1" t="s">
        <v>82</v>
      </c>
      <c r="F2468" s="1" t="s">
        <v>1860</v>
      </c>
      <c r="G2468" s="1" t="s">
        <v>1311</v>
      </c>
      <c r="H2468" s="1" t="s">
        <v>1312</v>
      </c>
      <c r="I2468" s="1" t="s">
        <v>42</v>
      </c>
      <c r="J2468" s="1"/>
      <c r="K2468" s="1" t="s">
        <v>3566</v>
      </c>
      <c r="L2468" s="1" t="s">
        <v>53</v>
      </c>
      <c r="M2468" s="9">
        <v>44742.0</v>
      </c>
      <c r="N2468" s="9">
        <v>44742.0</v>
      </c>
      <c r="O2468" s="1"/>
      <c r="P2468" s="1">
        <v>8.33</v>
      </c>
      <c r="Q2468" s="1">
        <v>500000.0</v>
      </c>
      <c r="R2468" s="1">
        <v>180000.0</v>
      </c>
      <c r="S2468" s="9">
        <v>44840.0</v>
      </c>
      <c r="T2468" s="14">
        <v>44848.0</v>
      </c>
      <c r="U2468" s="1" t="s">
        <v>3567</v>
      </c>
      <c r="V2468" s="5">
        <v>14994.0</v>
      </c>
      <c r="W2468" s="11">
        <v>17692.92</v>
      </c>
      <c r="X2468" s="9">
        <v>44870.0</v>
      </c>
      <c r="Y2468" s="5">
        <v>17692.92</v>
      </c>
      <c r="Z2468" s="5">
        <v>11245.5</v>
      </c>
      <c r="AA2468" s="14">
        <v>44882.0</v>
      </c>
      <c r="AB2468" s="1" t="s">
        <v>3567</v>
      </c>
      <c r="AC2468" s="1" t="s">
        <v>55</v>
      </c>
      <c r="AD2468" s="12" t="s">
        <v>46</v>
      </c>
      <c r="AE2468" s="12" t="s">
        <v>46</v>
      </c>
      <c r="AF2468" s="12" t="s">
        <v>46</v>
      </c>
      <c r="AG2468" s="12" t="s">
        <v>46</v>
      </c>
      <c r="AH2468" s="12" t="s">
        <v>46</v>
      </c>
      <c r="AI2468" s="12" t="s">
        <v>46</v>
      </c>
    </row>
    <row r="2469">
      <c r="A2469" s="1" t="s">
        <v>3568</v>
      </c>
      <c r="B2469" s="7"/>
      <c r="C2469" s="1" t="s">
        <v>315</v>
      </c>
      <c r="D2469" s="1" t="s">
        <v>76</v>
      </c>
      <c r="E2469" s="1" t="s">
        <v>38</v>
      </c>
      <c r="F2469" s="1" t="s">
        <v>1523</v>
      </c>
      <c r="G2469" s="1" t="s">
        <v>152</v>
      </c>
      <c r="H2469" s="1" t="s">
        <v>153</v>
      </c>
      <c r="I2469" s="1" t="s">
        <v>209</v>
      </c>
      <c r="J2469" s="1"/>
      <c r="K2469" s="1" t="s">
        <v>3569</v>
      </c>
      <c r="L2469" s="1" t="s">
        <v>143</v>
      </c>
      <c r="M2469" s="9">
        <v>44768.0</v>
      </c>
      <c r="N2469" s="9">
        <v>44768.0</v>
      </c>
      <c r="O2469" s="1"/>
      <c r="P2469" s="1">
        <v>8.33</v>
      </c>
      <c r="Q2469" s="1">
        <v>1200000.0</v>
      </c>
      <c r="R2469" s="1">
        <v>1200000.0</v>
      </c>
      <c r="S2469" s="9">
        <v>44655.0</v>
      </c>
      <c r="T2469" s="9">
        <v>44655.0</v>
      </c>
      <c r="U2469" s="1" t="s">
        <v>3570</v>
      </c>
      <c r="V2469" s="5">
        <v>99960.0</v>
      </c>
      <c r="W2469" s="11">
        <v>117952.79999999999</v>
      </c>
      <c r="X2469" s="9"/>
      <c r="Y2469" s="5"/>
      <c r="Z2469" s="5">
        <v>74970.0</v>
      </c>
      <c r="AA2469" s="9"/>
      <c r="AC2469" s="1" t="s">
        <v>162</v>
      </c>
      <c r="AD2469" s="12" t="s">
        <v>46</v>
      </c>
      <c r="AE2469" s="12" t="s">
        <v>46</v>
      </c>
      <c r="AF2469" s="12" t="s">
        <v>46</v>
      </c>
      <c r="AG2469" s="12" t="s">
        <v>46</v>
      </c>
    </row>
    <row r="2470">
      <c r="A2470" s="1" t="s">
        <v>3568</v>
      </c>
      <c r="B2470" s="7"/>
      <c r="C2470" s="1" t="s">
        <v>315</v>
      </c>
      <c r="D2470" s="1" t="s">
        <v>76</v>
      </c>
      <c r="E2470" s="1" t="s">
        <v>38</v>
      </c>
      <c r="F2470" s="1" t="s">
        <v>1523</v>
      </c>
      <c r="G2470" s="1" t="s">
        <v>152</v>
      </c>
      <c r="H2470" s="1" t="s">
        <v>153</v>
      </c>
      <c r="I2470" s="1" t="s">
        <v>209</v>
      </c>
      <c r="J2470" s="1"/>
      <c r="K2470" s="1" t="s">
        <v>3569</v>
      </c>
      <c r="L2470" s="1" t="s">
        <v>143</v>
      </c>
      <c r="M2470" s="9">
        <v>44768.0</v>
      </c>
      <c r="N2470" s="9">
        <v>44666.0</v>
      </c>
      <c r="O2470" s="1"/>
      <c r="P2470" s="1">
        <v>8.33</v>
      </c>
      <c r="Q2470" s="1">
        <v>500000.0</v>
      </c>
      <c r="R2470" s="1">
        <v>829500.0</v>
      </c>
      <c r="S2470" s="9">
        <v>44985.0</v>
      </c>
      <c r="T2470" s="9">
        <v>44985.0</v>
      </c>
      <c r="U2470" s="1" t="s">
        <v>3571</v>
      </c>
      <c r="V2470" s="5">
        <v>69097.35</v>
      </c>
      <c r="W2470" s="11">
        <v>81534.873</v>
      </c>
      <c r="X2470" s="9">
        <v>44985.0</v>
      </c>
      <c r="Y2470" s="5">
        <v>81534.873</v>
      </c>
      <c r="Z2470" s="5">
        <v>51823.012500000004</v>
      </c>
      <c r="AA2470" s="9">
        <v>44985.0</v>
      </c>
      <c r="AB2470" s="1" t="s">
        <v>3571</v>
      </c>
      <c r="AC2470" s="1" t="s">
        <v>55</v>
      </c>
      <c r="AD2470" s="12" t="s">
        <v>46</v>
      </c>
      <c r="AE2470" s="12" t="s">
        <v>46</v>
      </c>
      <c r="AF2470" s="12" t="s">
        <v>46</v>
      </c>
      <c r="AG2470" s="12" t="s">
        <v>46</v>
      </c>
      <c r="AH2470" s="12" t="s">
        <v>46</v>
      </c>
      <c r="AI2470" s="12" t="s">
        <v>46</v>
      </c>
    </row>
    <row r="2471">
      <c r="A2471" s="1" t="s">
        <v>3568</v>
      </c>
      <c r="B2471" s="7"/>
      <c r="C2471" s="1" t="s">
        <v>315</v>
      </c>
      <c r="D2471" s="1" t="s">
        <v>76</v>
      </c>
      <c r="E2471" s="1" t="s">
        <v>38</v>
      </c>
      <c r="F2471" s="1" t="s">
        <v>1523</v>
      </c>
      <c r="G2471" s="1" t="s">
        <v>152</v>
      </c>
      <c r="H2471" s="1" t="s">
        <v>153</v>
      </c>
      <c r="I2471" s="1" t="s">
        <v>209</v>
      </c>
      <c r="J2471" s="1"/>
      <c r="K2471" s="1" t="s">
        <v>3569</v>
      </c>
      <c r="L2471" s="1" t="s">
        <v>143</v>
      </c>
      <c r="M2471" s="9">
        <v>44768.0</v>
      </c>
      <c r="N2471" s="9">
        <v>45111.0</v>
      </c>
      <c r="O2471" s="1"/>
      <c r="P2471" s="1">
        <v>8.33</v>
      </c>
      <c r="Q2471" s="1">
        <v>650000.0</v>
      </c>
      <c r="R2471" s="1">
        <v>680076.0</v>
      </c>
      <c r="S2471" s="9">
        <v>45097.0</v>
      </c>
      <c r="T2471" s="9">
        <v>45111.0</v>
      </c>
      <c r="U2471" s="1" t="s">
        <v>3572</v>
      </c>
      <c r="V2471" s="5">
        <v>56650.3308</v>
      </c>
      <c r="W2471" s="11">
        <v>66847.390344</v>
      </c>
      <c r="X2471" s="9">
        <v>45127.0</v>
      </c>
      <c r="Y2471" s="5">
        <v>61182.357264</v>
      </c>
      <c r="Z2471" s="5">
        <v>42487.748100000004</v>
      </c>
      <c r="AA2471" s="9">
        <v>45128.0</v>
      </c>
      <c r="AB2471" s="1" t="s">
        <v>3573</v>
      </c>
      <c r="AC2471" s="1" t="s">
        <v>55</v>
      </c>
      <c r="AD2471" s="12" t="s">
        <v>46</v>
      </c>
      <c r="AE2471" s="12" t="s">
        <v>47</v>
      </c>
      <c r="AF2471" s="12" t="s">
        <v>47</v>
      </c>
      <c r="AG2471" s="12" t="s">
        <v>47</v>
      </c>
      <c r="AH2471" s="12" t="s">
        <v>47</v>
      </c>
      <c r="AI2471" s="12" t="s">
        <v>47</v>
      </c>
    </row>
    <row r="2472">
      <c r="A2472" s="1" t="s">
        <v>3568</v>
      </c>
      <c r="B2472" s="7"/>
      <c r="C2472" s="1" t="s">
        <v>315</v>
      </c>
      <c r="D2472" s="1" t="s">
        <v>76</v>
      </c>
      <c r="E2472" s="1" t="s">
        <v>38</v>
      </c>
      <c r="F2472" s="1" t="s">
        <v>1523</v>
      </c>
      <c r="G2472" s="1" t="s">
        <v>152</v>
      </c>
      <c r="H2472" s="1" t="s">
        <v>153</v>
      </c>
      <c r="I2472" s="1" t="s">
        <v>209</v>
      </c>
      <c r="J2472" s="1"/>
      <c r="K2472" s="1" t="s">
        <v>3569</v>
      </c>
      <c r="L2472" s="1" t="s">
        <v>143</v>
      </c>
      <c r="M2472" s="9">
        <v>44768.0</v>
      </c>
      <c r="N2472" s="9">
        <v>45120.0</v>
      </c>
      <c r="O2472" s="1"/>
      <c r="P2472" s="1">
        <v>8.33</v>
      </c>
      <c r="Q2472" s="1">
        <v>450000.0</v>
      </c>
      <c r="R2472" s="1">
        <v>462240.0</v>
      </c>
      <c r="S2472" s="9">
        <v>45113.0</v>
      </c>
      <c r="T2472" s="9">
        <v>45120.0</v>
      </c>
      <c r="U2472" s="1" t="s">
        <v>3574</v>
      </c>
      <c r="V2472" s="5">
        <v>38504.592000000004</v>
      </c>
      <c r="W2472" s="11">
        <v>45435.418560000006</v>
      </c>
      <c r="X2472" s="9">
        <v>45143.0</v>
      </c>
      <c r="Y2472" s="5">
        <v>41584.95936000001</v>
      </c>
      <c r="Z2472" s="5">
        <v>28878.444000000003</v>
      </c>
      <c r="AA2472" s="9">
        <v>45148.0</v>
      </c>
      <c r="AB2472" s="1" t="s">
        <v>3575</v>
      </c>
      <c r="AC2472" s="1" t="s">
        <v>55</v>
      </c>
      <c r="AD2472" s="12" t="s">
        <v>46</v>
      </c>
      <c r="AE2472" s="12" t="s">
        <v>47</v>
      </c>
      <c r="AF2472" s="12" t="s">
        <v>47</v>
      </c>
      <c r="AG2472" s="12" t="s">
        <v>47</v>
      </c>
      <c r="AH2472" s="12" t="s">
        <v>47</v>
      </c>
      <c r="AI2472" s="12" t="s">
        <v>47</v>
      </c>
    </row>
    <row r="2473">
      <c r="A2473" s="1" t="s">
        <v>3568</v>
      </c>
      <c r="B2473" s="7"/>
      <c r="C2473" s="1" t="s">
        <v>315</v>
      </c>
      <c r="D2473" s="1" t="s">
        <v>76</v>
      </c>
      <c r="E2473" s="1" t="s">
        <v>38</v>
      </c>
      <c r="F2473" s="1" t="s">
        <v>1523</v>
      </c>
      <c r="G2473" s="1" t="s">
        <v>152</v>
      </c>
      <c r="H2473" s="1" t="s">
        <v>153</v>
      </c>
      <c r="I2473" s="1" t="s">
        <v>209</v>
      </c>
      <c r="J2473" s="1"/>
      <c r="K2473" s="1" t="s">
        <v>3569</v>
      </c>
      <c r="L2473" s="1" t="s">
        <v>143</v>
      </c>
      <c r="M2473" s="9">
        <v>44768.0</v>
      </c>
      <c r="N2473" s="14">
        <v>45272.0</v>
      </c>
      <c r="O2473" s="1"/>
      <c r="P2473" s="1">
        <v>8.33</v>
      </c>
      <c r="Q2473" s="1">
        <v>432327.0</v>
      </c>
      <c r="R2473" s="1">
        <v>432327.0</v>
      </c>
      <c r="S2473" s="14">
        <v>45272.0</v>
      </c>
      <c r="T2473" s="14">
        <v>45279.0</v>
      </c>
      <c r="U2473" s="1" t="s">
        <v>3576</v>
      </c>
      <c r="V2473" s="5">
        <v>36012.839100000005</v>
      </c>
      <c r="W2473" s="11">
        <v>42495.150138000005</v>
      </c>
      <c r="X2473" s="14">
        <v>45279.0</v>
      </c>
      <c r="Y2473" s="5">
        <v>38893.866228000006</v>
      </c>
      <c r="Z2473" s="5">
        <v>27009.629325</v>
      </c>
      <c r="AA2473" s="14">
        <v>45279.0</v>
      </c>
      <c r="AB2473" s="1" t="s">
        <v>3576</v>
      </c>
      <c r="AC2473" s="1" t="s">
        <v>55</v>
      </c>
      <c r="AD2473" s="12" t="s">
        <v>46</v>
      </c>
      <c r="AE2473" s="12" t="s">
        <v>47</v>
      </c>
      <c r="AF2473" s="12" t="s">
        <v>47</v>
      </c>
      <c r="AG2473" s="12" t="s">
        <v>47</v>
      </c>
      <c r="AH2473" s="12" t="s">
        <v>47</v>
      </c>
      <c r="AI2473" s="12" t="s">
        <v>47</v>
      </c>
    </row>
    <row r="2474">
      <c r="A2474" s="1" t="s">
        <v>3568</v>
      </c>
      <c r="B2474" s="7"/>
      <c r="C2474" s="1" t="s">
        <v>315</v>
      </c>
      <c r="D2474" s="1" t="s">
        <v>76</v>
      </c>
      <c r="E2474" s="1" t="s">
        <v>38</v>
      </c>
      <c r="F2474" s="1" t="s">
        <v>1523</v>
      </c>
      <c r="G2474" s="1" t="s">
        <v>152</v>
      </c>
      <c r="H2474" s="1" t="s">
        <v>153</v>
      </c>
      <c r="I2474" s="1" t="s">
        <v>209</v>
      </c>
      <c r="J2474" s="1"/>
      <c r="K2474" s="1" t="s">
        <v>3569</v>
      </c>
      <c r="L2474" s="1" t="s">
        <v>143</v>
      </c>
      <c r="M2474" s="9">
        <v>44768.0</v>
      </c>
      <c r="N2474" s="9">
        <v>44768.0</v>
      </c>
      <c r="O2474" s="1"/>
      <c r="P2474" s="1">
        <v>8.33</v>
      </c>
      <c r="Q2474" s="1">
        <v>100000.0</v>
      </c>
      <c r="R2474" s="1">
        <v>300000.0</v>
      </c>
      <c r="S2474" s="10">
        <v>44798.0</v>
      </c>
      <c r="V2474" s="5">
        <v>24990.0</v>
      </c>
      <c r="W2474" s="11">
        <v>29488.199999999997</v>
      </c>
      <c r="Y2474" s="1"/>
      <c r="Z2474" s="5">
        <v>18742.5</v>
      </c>
      <c r="AA2474" s="1"/>
      <c r="AB2474" s="1"/>
      <c r="AC2474" s="1" t="s">
        <v>45</v>
      </c>
      <c r="AD2474" s="12" t="s">
        <v>46</v>
      </c>
      <c r="AE2474" s="12" t="s">
        <v>46</v>
      </c>
      <c r="AF2474" s="12" t="s">
        <v>46</v>
      </c>
    </row>
    <row r="2475">
      <c r="A2475" s="1" t="s">
        <v>3577</v>
      </c>
      <c r="B2475" s="7"/>
      <c r="C2475" s="1" t="s">
        <v>36</v>
      </c>
      <c r="D2475" s="1" t="s">
        <v>96</v>
      </c>
      <c r="E2475" s="1" t="s">
        <v>113</v>
      </c>
      <c r="F2475" s="1" t="s">
        <v>615</v>
      </c>
      <c r="G2475" s="1" t="s">
        <v>121</v>
      </c>
      <c r="H2475" s="1" t="s">
        <v>994</v>
      </c>
      <c r="I2475" s="1" t="s">
        <v>292</v>
      </c>
      <c r="J2475" s="1"/>
      <c r="K2475" s="1" t="s">
        <v>3578</v>
      </c>
      <c r="L2475" s="1" t="s">
        <v>53</v>
      </c>
      <c r="M2475" s="14">
        <v>44915.0</v>
      </c>
      <c r="N2475" s="9">
        <v>44956.0</v>
      </c>
      <c r="O2475" s="1"/>
      <c r="P2475" s="1">
        <v>8.33</v>
      </c>
      <c r="Q2475" s="1">
        <v>400000.0</v>
      </c>
      <c r="R2475" s="1">
        <v>408504.0</v>
      </c>
      <c r="S2475" s="9">
        <v>44949.0</v>
      </c>
      <c r="T2475" s="9">
        <v>44956.0</v>
      </c>
      <c r="U2475" s="1" t="s">
        <v>3579</v>
      </c>
      <c r="V2475" s="5">
        <v>34028.3832</v>
      </c>
      <c r="W2475" s="11">
        <v>40153.49217599999</v>
      </c>
      <c r="X2475" s="9">
        <v>44979.0</v>
      </c>
      <c r="Y2475" s="5">
        <v>36750.65385599999</v>
      </c>
      <c r="Z2475" s="5">
        <v>25521.287399999997</v>
      </c>
      <c r="AA2475" s="9">
        <v>44983.0</v>
      </c>
      <c r="AB2475" s="1" t="s">
        <v>3579</v>
      </c>
      <c r="AC2475" s="1" t="s">
        <v>55</v>
      </c>
      <c r="AD2475" s="12" t="s">
        <v>46</v>
      </c>
      <c r="AE2475" s="12" t="s">
        <v>46</v>
      </c>
      <c r="AF2475" s="12" t="s">
        <v>46</v>
      </c>
      <c r="AG2475" s="12" t="s">
        <v>46</v>
      </c>
      <c r="AH2475" s="12" t="s">
        <v>46</v>
      </c>
      <c r="AI2475" s="12" t="s">
        <v>46</v>
      </c>
    </row>
    <row r="2476">
      <c r="A2476" s="1" t="s">
        <v>3580</v>
      </c>
      <c r="B2476" s="7"/>
      <c r="C2476" s="1" t="s">
        <v>36</v>
      </c>
      <c r="D2476" s="1" t="s">
        <v>96</v>
      </c>
      <c r="E2476" s="1" t="s">
        <v>113</v>
      </c>
      <c r="F2476" s="1" t="s">
        <v>3581</v>
      </c>
      <c r="G2476" s="1" t="s">
        <v>310</v>
      </c>
      <c r="H2476" s="1" t="s">
        <v>311</v>
      </c>
      <c r="I2476" s="1" t="s">
        <v>42</v>
      </c>
      <c r="J2476" s="1"/>
      <c r="K2476" s="1" t="s">
        <v>3582</v>
      </c>
      <c r="L2476" s="1" t="s">
        <v>99</v>
      </c>
      <c r="M2476" s="9">
        <v>45141.0</v>
      </c>
      <c r="N2476" s="9">
        <v>44993.0</v>
      </c>
      <c r="O2476" s="1"/>
      <c r="P2476" s="1">
        <v>8.33</v>
      </c>
      <c r="Q2476" s="1">
        <v>300000.0</v>
      </c>
      <c r="R2476" s="1">
        <v>300000.0</v>
      </c>
      <c r="S2476" s="10">
        <v>45083.0</v>
      </c>
      <c r="V2476" s="5">
        <v>24990.0</v>
      </c>
      <c r="W2476" s="11">
        <v>29488.199999999997</v>
      </c>
      <c r="Z2476" s="5">
        <v>18742.5</v>
      </c>
      <c r="AB2476" s="1"/>
      <c r="AC2476" s="1" t="s">
        <v>45</v>
      </c>
      <c r="AD2476" s="12" t="s">
        <v>47</v>
      </c>
      <c r="AE2476" s="12" t="s">
        <v>46</v>
      </c>
      <c r="AF2476" s="12" t="s">
        <v>47</v>
      </c>
    </row>
    <row r="2477">
      <c r="A2477" s="1" t="s">
        <v>3580</v>
      </c>
      <c r="B2477" s="7"/>
      <c r="C2477" s="1" t="s">
        <v>36</v>
      </c>
      <c r="D2477" s="1" t="s">
        <v>96</v>
      </c>
      <c r="E2477" s="1" t="s">
        <v>113</v>
      </c>
      <c r="F2477" s="1" t="s">
        <v>3581</v>
      </c>
      <c r="G2477" s="1" t="s">
        <v>310</v>
      </c>
      <c r="H2477" s="1" t="s">
        <v>311</v>
      </c>
      <c r="I2477" s="1" t="s">
        <v>42</v>
      </c>
      <c r="J2477" s="1"/>
      <c r="K2477" s="1" t="s">
        <v>3582</v>
      </c>
      <c r="L2477" s="1" t="s">
        <v>99</v>
      </c>
      <c r="M2477" s="9">
        <v>45141.0</v>
      </c>
      <c r="N2477" s="9">
        <v>44993.0</v>
      </c>
      <c r="O2477" s="1"/>
      <c r="P2477" s="1">
        <v>8.33</v>
      </c>
      <c r="Q2477" s="1">
        <v>300000.0</v>
      </c>
      <c r="R2477" s="1">
        <v>300000.0</v>
      </c>
      <c r="S2477" s="10">
        <v>45083.0</v>
      </c>
      <c r="V2477" s="5">
        <v>24990.0</v>
      </c>
      <c r="W2477" s="11">
        <v>29488.199999999997</v>
      </c>
      <c r="Z2477" s="5">
        <v>18742.5</v>
      </c>
      <c r="AB2477" s="1"/>
      <c r="AC2477" s="1" t="s">
        <v>45</v>
      </c>
      <c r="AD2477" s="12" t="s">
        <v>47</v>
      </c>
      <c r="AE2477" s="12" t="s">
        <v>46</v>
      </c>
      <c r="AF2477" s="12" t="s">
        <v>47</v>
      </c>
    </row>
    <row r="2478">
      <c r="A2478" s="1" t="s">
        <v>3580</v>
      </c>
      <c r="B2478" s="7"/>
      <c r="C2478" s="1" t="s">
        <v>36</v>
      </c>
      <c r="D2478" s="1" t="s">
        <v>96</v>
      </c>
      <c r="E2478" s="1" t="s">
        <v>113</v>
      </c>
      <c r="F2478" s="1" t="s">
        <v>3581</v>
      </c>
      <c r="G2478" s="1" t="s">
        <v>310</v>
      </c>
      <c r="H2478" s="1" t="s">
        <v>311</v>
      </c>
      <c r="I2478" s="1" t="s">
        <v>42</v>
      </c>
      <c r="J2478" s="1"/>
      <c r="K2478" s="1" t="s">
        <v>3582</v>
      </c>
      <c r="L2478" s="1" t="s">
        <v>99</v>
      </c>
      <c r="M2478" s="9">
        <v>45141.0</v>
      </c>
      <c r="N2478" s="9">
        <v>44993.0</v>
      </c>
      <c r="O2478" s="1"/>
      <c r="P2478" s="1">
        <v>8.33</v>
      </c>
      <c r="Q2478" s="1">
        <v>300000.0</v>
      </c>
      <c r="R2478" s="1">
        <v>300000.0</v>
      </c>
      <c r="S2478" s="10">
        <v>45083.0</v>
      </c>
      <c r="V2478" s="5">
        <v>24990.0</v>
      </c>
      <c r="W2478" s="11">
        <v>29488.199999999997</v>
      </c>
      <c r="Z2478" s="5">
        <v>18742.5</v>
      </c>
      <c r="AB2478" s="1"/>
      <c r="AC2478" s="1" t="s">
        <v>45</v>
      </c>
      <c r="AD2478" s="12" t="s">
        <v>47</v>
      </c>
      <c r="AE2478" s="12" t="s">
        <v>46</v>
      </c>
      <c r="AF2478" s="12" t="s">
        <v>47</v>
      </c>
    </row>
    <row r="2479">
      <c r="A2479" s="1" t="s">
        <v>3580</v>
      </c>
      <c r="B2479" s="7"/>
      <c r="C2479" s="1" t="s">
        <v>36</v>
      </c>
      <c r="D2479" s="1" t="s">
        <v>96</v>
      </c>
      <c r="E2479" s="1" t="s">
        <v>113</v>
      </c>
      <c r="F2479" s="1" t="s">
        <v>3581</v>
      </c>
      <c r="G2479" s="1" t="s">
        <v>310</v>
      </c>
      <c r="H2479" s="1" t="s">
        <v>311</v>
      </c>
      <c r="I2479" s="1" t="s">
        <v>42</v>
      </c>
      <c r="J2479" s="1"/>
      <c r="K2479" s="1" t="s">
        <v>3582</v>
      </c>
      <c r="L2479" s="1" t="s">
        <v>99</v>
      </c>
      <c r="M2479" s="9">
        <v>45141.0</v>
      </c>
      <c r="N2479" s="9">
        <v>44993.0</v>
      </c>
      <c r="O2479" s="1"/>
      <c r="P2479" s="1">
        <v>8.33</v>
      </c>
      <c r="Q2479" s="1">
        <v>300000.0</v>
      </c>
      <c r="R2479" s="1">
        <v>300000.0</v>
      </c>
      <c r="S2479" s="10">
        <v>45083.0</v>
      </c>
      <c r="V2479" s="5">
        <v>24990.0</v>
      </c>
      <c r="W2479" s="11">
        <v>29488.199999999997</v>
      </c>
      <c r="Z2479" s="5">
        <v>18742.5</v>
      </c>
      <c r="AC2479" s="1" t="s">
        <v>45</v>
      </c>
      <c r="AD2479" s="12" t="s">
        <v>47</v>
      </c>
      <c r="AE2479" s="12" t="s">
        <v>46</v>
      </c>
      <c r="AF2479" s="12" t="s">
        <v>47</v>
      </c>
    </row>
    <row r="2480">
      <c r="A2480" s="1" t="s">
        <v>3580</v>
      </c>
      <c r="B2480" s="7"/>
      <c r="C2480" s="1" t="s">
        <v>36</v>
      </c>
      <c r="D2480" s="1" t="s">
        <v>96</v>
      </c>
      <c r="E2480" s="1" t="s">
        <v>113</v>
      </c>
      <c r="F2480" s="1" t="s">
        <v>3581</v>
      </c>
      <c r="G2480" s="1" t="s">
        <v>310</v>
      </c>
      <c r="H2480" s="1" t="s">
        <v>311</v>
      </c>
      <c r="I2480" s="1" t="s">
        <v>42</v>
      </c>
      <c r="J2480" s="1"/>
      <c r="K2480" s="1" t="s">
        <v>3582</v>
      </c>
      <c r="L2480" s="1" t="s">
        <v>99</v>
      </c>
      <c r="M2480" s="9">
        <v>45141.0</v>
      </c>
      <c r="N2480" s="9">
        <v>44993.0</v>
      </c>
      <c r="O2480" s="1"/>
      <c r="P2480" s="1">
        <v>8.33</v>
      </c>
      <c r="Q2480" s="1">
        <v>300000.0</v>
      </c>
      <c r="R2480" s="1">
        <v>300000.0</v>
      </c>
      <c r="S2480" s="10">
        <v>45083.0</v>
      </c>
      <c r="V2480" s="5">
        <v>24990.0</v>
      </c>
      <c r="W2480" s="11">
        <v>29488.199999999997</v>
      </c>
      <c r="Z2480" s="5">
        <v>18742.5</v>
      </c>
      <c r="AC2480" s="1" t="s">
        <v>45</v>
      </c>
      <c r="AD2480" s="12" t="s">
        <v>47</v>
      </c>
      <c r="AE2480" s="12" t="s">
        <v>46</v>
      </c>
      <c r="AF2480" s="12" t="s">
        <v>47</v>
      </c>
    </row>
    <row r="2481">
      <c r="A2481" s="1" t="s">
        <v>3580</v>
      </c>
      <c r="B2481" s="7"/>
      <c r="C2481" s="1" t="s">
        <v>36</v>
      </c>
      <c r="D2481" s="1" t="s">
        <v>96</v>
      </c>
      <c r="E2481" s="1" t="s">
        <v>113</v>
      </c>
      <c r="F2481" s="1" t="s">
        <v>3581</v>
      </c>
      <c r="G2481" s="1" t="s">
        <v>310</v>
      </c>
      <c r="H2481" s="1" t="s">
        <v>311</v>
      </c>
      <c r="I2481" s="1" t="s">
        <v>42</v>
      </c>
      <c r="J2481" s="1"/>
      <c r="K2481" s="1" t="s">
        <v>3582</v>
      </c>
      <c r="L2481" s="1" t="s">
        <v>99</v>
      </c>
      <c r="M2481" s="9">
        <v>45141.0</v>
      </c>
      <c r="N2481" s="9">
        <v>44993.0</v>
      </c>
      <c r="O2481" s="1"/>
      <c r="P2481" s="1">
        <v>8.33</v>
      </c>
      <c r="Q2481" s="1">
        <v>300000.0</v>
      </c>
      <c r="R2481" s="1">
        <v>300000.0</v>
      </c>
      <c r="S2481" s="10">
        <v>45083.0</v>
      </c>
      <c r="V2481" s="5">
        <v>24990.0</v>
      </c>
      <c r="W2481" s="11">
        <v>29488.199999999997</v>
      </c>
      <c r="Z2481" s="5">
        <v>18742.5</v>
      </c>
      <c r="AB2481" s="1"/>
      <c r="AC2481" s="1" t="s">
        <v>45</v>
      </c>
      <c r="AD2481" s="12" t="s">
        <v>47</v>
      </c>
      <c r="AE2481" s="12" t="s">
        <v>46</v>
      </c>
      <c r="AF2481" s="12" t="s">
        <v>47</v>
      </c>
    </row>
    <row r="2482">
      <c r="A2482" s="1" t="s">
        <v>3580</v>
      </c>
      <c r="B2482" s="7"/>
      <c r="C2482" s="1" t="s">
        <v>36</v>
      </c>
      <c r="D2482" s="1" t="s">
        <v>96</v>
      </c>
      <c r="E2482" s="1" t="s">
        <v>113</v>
      </c>
      <c r="F2482" s="1" t="s">
        <v>3581</v>
      </c>
      <c r="G2482" s="1" t="s">
        <v>310</v>
      </c>
      <c r="H2482" s="1" t="s">
        <v>311</v>
      </c>
      <c r="I2482" s="1" t="s">
        <v>42</v>
      </c>
      <c r="J2482" s="1"/>
      <c r="K2482" s="1" t="s">
        <v>3582</v>
      </c>
      <c r="L2482" s="1" t="s">
        <v>99</v>
      </c>
      <c r="M2482" s="9">
        <v>45141.0</v>
      </c>
      <c r="N2482" s="9">
        <v>44993.0</v>
      </c>
      <c r="O2482" s="1"/>
      <c r="P2482" s="1">
        <v>8.33</v>
      </c>
      <c r="Q2482" s="1">
        <v>300000.0</v>
      </c>
      <c r="R2482" s="1">
        <v>300000.0</v>
      </c>
      <c r="S2482" s="10">
        <v>45083.0</v>
      </c>
      <c r="V2482" s="5">
        <v>24990.0</v>
      </c>
      <c r="W2482" s="11">
        <v>29488.199999999997</v>
      </c>
      <c r="X2482" s="1"/>
      <c r="Y2482" s="1"/>
      <c r="Z2482" s="5">
        <v>18742.5</v>
      </c>
      <c r="AA2482" s="1"/>
      <c r="AB2482" s="1"/>
      <c r="AC2482" s="1" t="s">
        <v>45</v>
      </c>
      <c r="AD2482" s="12" t="s">
        <v>47</v>
      </c>
      <c r="AE2482" s="12" t="s">
        <v>46</v>
      </c>
      <c r="AF2482" s="12" t="s">
        <v>47</v>
      </c>
    </row>
    <row r="2483">
      <c r="A2483" s="1" t="s">
        <v>3583</v>
      </c>
      <c r="B2483" s="7"/>
      <c r="C2483" s="1" t="s">
        <v>36</v>
      </c>
      <c r="D2483" s="1" t="s">
        <v>76</v>
      </c>
      <c r="E2483" s="1" t="s">
        <v>77</v>
      </c>
      <c r="F2483" s="1" t="s">
        <v>160</v>
      </c>
      <c r="G2483" s="1" t="s">
        <v>152</v>
      </c>
      <c r="H2483" s="1" t="s">
        <v>153</v>
      </c>
      <c r="I2483" s="1" t="s">
        <v>234</v>
      </c>
      <c r="J2483" s="1"/>
      <c r="K2483" s="1" t="s">
        <v>3584</v>
      </c>
      <c r="L2483" s="1" t="s">
        <v>53</v>
      </c>
      <c r="M2483" s="9">
        <v>44652.0</v>
      </c>
      <c r="N2483" s="9">
        <v>44870.0</v>
      </c>
      <c r="O2483" s="1"/>
      <c r="P2483" s="1">
        <v>8.33</v>
      </c>
      <c r="Q2483" s="1">
        <v>300000.0</v>
      </c>
      <c r="R2483" s="1">
        <v>300000.0</v>
      </c>
      <c r="S2483" s="10">
        <v>44960.0</v>
      </c>
      <c r="V2483" s="5">
        <v>24990.0</v>
      </c>
      <c r="W2483" s="11">
        <v>29488.199999999997</v>
      </c>
      <c r="Z2483" s="5">
        <v>18742.5</v>
      </c>
      <c r="AC2483" s="1" t="s">
        <v>45</v>
      </c>
      <c r="AD2483" s="12" t="s">
        <v>46</v>
      </c>
      <c r="AE2483" s="12" t="s">
        <v>46</v>
      </c>
      <c r="AF2483" s="12" t="s">
        <v>46</v>
      </c>
    </row>
    <row r="2484">
      <c r="A2484" s="1" t="s">
        <v>3583</v>
      </c>
      <c r="B2484" s="7"/>
      <c r="C2484" s="1" t="s">
        <v>36</v>
      </c>
      <c r="D2484" s="1" t="s">
        <v>76</v>
      </c>
      <c r="E2484" s="1" t="s">
        <v>77</v>
      </c>
      <c r="F2484" s="1" t="s">
        <v>160</v>
      </c>
      <c r="G2484" s="1" t="s">
        <v>152</v>
      </c>
      <c r="H2484" s="1" t="s">
        <v>153</v>
      </c>
      <c r="I2484" s="1" t="s">
        <v>234</v>
      </c>
      <c r="J2484" s="1"/>
      <c r="K2484" s="1" t="s">
        <v>3584</v>
      </c>
      <c r="L2484" s="1" t="s">
        <v>53</v>
      </c>
      <c r="M2484" s="9">
        <v>44652.0</v>
      </c>
      <c r="N2484" s="9">
        <v>44870.0</v>
      </c>
      <c r="O2484" s="1"/>
      <c r="P2484" s="1">
        <v>8.33</v>
      </c>
      <c r="Q2484" s="1">
        <v>300000.0</v>
      </c>
      <c r="R2484" s="1">
        <v>300000.0</v>
      </c>
      <c r="S2484" s="10">
        <v>44960.0</v>
      </c>
      <c r="V2484" s="5">
        <v>24990.0</v>
      </c>
      <c r="W2484" s="11">
        <v>29488.199999999997</v>
      </c>
      <c r="Z2484" s="5">
        <v>18742.5</v>
      </c>
      <c r="AC2484" s="1" t="s">
        <v>45</v>
      </c>
      <c r="AD2484" s="12" t="s">
        <v>46</v>
      </c>
      <c r="AE2484" s="12" t="s">
        <v>46</v>
      </c>
      <c r="AF2484" s="12" t="s">
        <v>46</v>
      </c>
    </row>
    <row r="2485">
      <c r="A2485" s="1" t="s">
        <v>3583</v>
      </c>
      <c r="B2485" s="7"/>
      <c r="C2485" s="1" t="s">
        <v>36</v>
      </c>
      <c r="D2485" s="1" t="s">
        <v>76</v>
      </c>
      <c r="E2485" s="1" t="s">
        <v>77</v>
      </c>
      <c r="F2485" s="1" t="s">
        <v>160</v>
      </c>
      <c r="G2485" s="1" t="s">
        <v>152</v>
      </c>
      <c r="H2485" s="1" t="s">
        <v>153</v>
      </c>
      <c r="I2485" s="1" t="s">
        <v>234</v>
      </c>
      <c r="J2485" s="1"/>
      <c r="K2485" s="1" t="s">
        <v>3584</v>
      </c>
      <c r="L2485" s="1" t="s">
        <v>53</v>
      </c>
      <c r="M2485" s="9">
        <v>44652.0</v>
      </c>
      <c r="N2485" s="9">
        <v>44870.0</v>
      </c>
      <c r="O2485" s="1"/>
      <c r="P2485" s="1">
        <v>8.33</v>
      </c>
      <c r="Q2485" s="1">
        <v>300000.0</v>
      </c>
      <c r="R2485" s="1">
        <v>300000.0</v>
      </c>
      <c r="S2485" s="10">
        <v>44960.0</v>
      </c>
      <c r="V2485" s="5">
        <v>24990.0</v>
      </c>
      <c r="W2485" s="11">
        <v>29488.199999999997</v>
      </c>
      <c r="X2485" s="1"/>
      <c r="Y2485" s="1"/>
      <c r="Z2485" s="5">
        <v>18742.5</v>
      </c>
      <c r="AA2485" s="1"/>
      <c r="AB2485" s="1"/>
      <c r="AC2485" s="1" t="s">
        <v>45</v>
      </c>
      <c r="AD2485" s="12" t="s">
        <v>46</v>
      </c>
      <c r="AE2485" s="12" t="s">
        <v>46</v>
      </c>
      <c r="AF2485" s="12" t="s">
        <v>46</v>
      </c>
    </row>
    <row r="2486">
      <c r="A2486" s="1" t="s">
        <v>3585</v>
      </c>
      <c r="B2486" s="7"/>
      <c r="C2486" s="1" t="s">
        <v>36</v>
      </c>
      <c r="D2486" s="1" t="s">
        <v>96</v>
      </c>
      <c r="E2486" s="1" t="s">
        <v>77</v>
      </c>
      <c r="F2486" s="1" t="s">
        <v>139</v>
      </c>
      <c r="G2486" s="1" t="s">
        <v>121</v>
      </c>
      <c r="H2486" s="1" t="s">
        <v>994</v>
      </c>
      <c r="I2486" s="1" t="s">
        <v>129</v>
      </c>
      <c r="J2486" s="1"/>
      <c r="K2486" s="1" t="s">
        <v>3586</v>
      </c>
      <c r="L2486" s="1" t="s">
        <v>44</v>
      </c>
      <c r="M2486" s="9">
        <v>45166.0</v>
      </c>
      <c r="N2486" s="9">
        <v>45068.0</v>
      </c>
      <c r="O2486" s="1"/>
      <c r="P2486" s="1">
        <v>8.33</v>
      </c>
      <c r="Q2486" s="1">
        <v>500000.0</v>
      </c>
      <c r="R2486" s="1">
        <v>300000.0</v>
      </c>
      <c r="S2486" s="10">
        <v>45158.0</v>
      </c>
      <c r="V2486" s="5">
        <v>24990.0</v>
      </c>
      <c r="W2486" s="11">
        <v>29488.199999999997</v>
      </c>
      <c r="Z2486" s="5">
        <v>18742.5</v>
      </c>
      <c r="AC2486" s="1" t="s">
        <v>45</v>
      </c>
      <c r="AD2486" s="12" t="s">
        <v>47</v>
      </c>
      <c r="AE2486" s="12" t="s">
        <v>47</v>
      </c>
      <c r="AF2486" s="12" t="s">
        <v>47</v>
      </c>
    </row>
    <row r="2487">
      <c r="A2487" s="1" t="s">
        <v>3587</v>
      </c>
      <c r="B2487" s="7"/>
      <c r="C2487" s="1" t="s">
        <v>132</v>
      </c>
      <c r="D2487" s="1" t="s">
        <v>37</v>
      </c>
      <c r="E2487" s="1" t="s">
        <v>38</v>
      </c>
      <c r="F2487" s="1" t="s">
        <v>575</v>
      </c>
      <c r="G2487" s="1" t="s">
        <v>354</v>
      </c>
      <c r="H2487" s="1" t="s">
        <v>355</v>
      </c>
      <c r="I2487" s="1" t="s">
        <v>42</v>
      </c>
      <c r="J2487" s="20"/>
      <c r="K2487" s="20" t="s">
        <v>3588</v>
      </c>
      <c r="L2487" s="1" t="s">
        <v>99</v>
      </c>
      <c r="M2487" s="9">
        <v>44713.0</v>
      </c>
      <c r="N2487" s="9">
        <v>44713.0</v>
      </c>
      <c r="O2487" s="1"/>
      <c r="P2487" s="1">
        <v>8.33</v>
      </c>
      <c r="Q2487" s="1">
        <v>500000.0</v>
      </c>
      <c r="R2487" s="1">
        <v>300000.0</v>
      </c>
      <c r="S2487" s="14">
        <v>44907.0</v>
      </c>
      <c r="T2487" s="14">
        <v>44907.0</v>
      </c>
      <c r="U2487" s="1" t="s">
        <v>3589</v>
      </c>
      <c r="V2487" s="5">
        <v>24990.0</v>
      </c>
      <c r="W2487" s="11">
        <v>29488.199999999997</v>
      </c>
      <c r="X2487" s="14"/>
      <c r="Y2487" s="5"/>
      <c r="Z2487" s="5">
        <v>18742.5</v>
      </c>
      <c r="AA2487" s="14"/>
      <c r="AC2487" s="1" t="s">
        <v>162</v>
      </c>
      <c r="AD2487" s="12" t="s">
        <v>46</v>
      </c>
      <c r="AE2487" s="12" t="s">
        <v>46</v>
      </c>
      <c r="AF2487" s="12" t="s">
        <v>46</v>
      </c>
      <c r="AG2487" s="12" t="s">
        <v>46</v>
      </c>
    </row>
    <row r="2488">
      <c r="A2488" s="1" t="s">
        <v>3590</v>
      </c>
      <c r="B2488" s="7"/>
      <c r="C2488" s="1" t="s">
        <v>36</v>
      </c>
      <c r="D2488" s="1" t="s">
        <v>76</v>
      </c>
      <c r="E2488" s="1" t="s">
        <v>82</v>
      </c>
      <c r="F2488" s="1" t="s">
        <v>831</v>
      </c>
      <c r="G2488" s="1" t="s">
        <v>40</v>
      </c>
      <c r="H2488" s="1" t="s">
        <v>41</v>
      </c>
      <c r="I2488" s="1" t="s">
        <v>42</v>
      </c>
      <c r="J2488" s="1"/>
      <c r="K2488" s="1" t="s">
        <v>3591</v>
      </c>
      <c r="L2488" s="1" t="s">
        <v>143</v>
      </c>
      <c r="M2488" s="9">
        <v>45316.0</v>
      </c>
      <c r="N2488" s="9">
        <v>45316.0</v>
      </c>
      <c r="O2488" s="1"/>
      <c r="P2488" s="1">
        <v>8.33</v>
      </c>
      <c r="Q2488" s="1">
        <v>500000.0</v>
      </c>
      <c r="R2488" s="1">
        <v>660000.0</v>
      </c>
      <c r="S2488" s="9">
        <v>45348.0</v>
      </c>
      <c r="T2488" s="9">
        <v>45351.0</v>
      </c>
      <c r="U2488" s="1" t="s">
        <v>3592</v>
      </c>
      <c r="V2488" s="5">
        <v>54978.0</v>
      </c>
      <c r="W2488" s="11">
        <v>64874.03999999999</v>
      </c>
      <c r="X2488" s="9">
        <v>45378.0</v>
      </c>
      <c r="Y2488" s="5">
        <v>59376.23999999999</v>
      </c>
      <c r="Z2488" s="5">
        <v>41233.5</v>
      </c>
      <c r="AA2488" s="9">
        <v>45382.0</v>
      </c>
      <c r="AB2488" s="1" t="s">
        <v>3592</v>
      </c>
      <c r="AC2488" s="1" t="s">
        <v>55</v>
      </c>
      <c r="AD2488" s="12" t="s">
        <v>47</v>
      </c>
      <c r="AE2488" s="12" t="s">
        <v>47</v>
      </c>
      <c r="AF2488" s="12" t="s">
        <v>47</v>
      </c>
      <c r="AG2488" s="12" t="s">
        <v>47</v>
      </c>
      <c r="AH2488" s="12" t="s">
        <v>47</v>
      </c>
      <c r="AI2488" s="12" t="s">
        <v>47</v>
      </c>
    </row>
    <row r="2489">
      <c r="A2489" s="1" t="s">
        <v>3590</v>
      </c>
      <c r="B2489" s="7"/>
      <c r="C2489" s="1" t="s">
        <v>36</v>
      </c>
      <c r="D2489" s="1" t="s">
        <v>76</v>
      </c>
      <c r="E2489" s="1" t="s">
        <v>82</v>
      </c>
      <c r="F2489" s="1" t="s">
        <v>831</v>
      </c>
      <c r="G2489" s="1" t="s">
        <v>40</v>
      </c>
      <c r="H2489" s="1" t="s">
        <v>41</v>
      </c>
      <c r="I2489" s="1" t="s">
        <v>42</v>
      </c>
      <c r="J2489" s="1"/>
      <c r="K2489" s="1" t="s">
        <v>3591</v>
      </c>
      <c r="L2489" s="1" t="s">
        <v>143</v>
      </c>
      <c r="M2489" s="9">
        <v>45316.0</v>
      </c>
      <c r="N2489" s="9">
        <v>45317.0</v>
      </c>
      <c r="O2489" s="1"/>
      <c r="P2489" s="1">
        <v>8.33</v>
      </c>
      <c r="Q2489" s="1">
        <v>300000.0</v>
      </c>
      <c r="R2489" s="1">
        <v>300000.0</v>
      </c>
      <c r="S2489" s="10">
        <v>45347.0</v>
      </c>
      <c r="V2489" s="5">
        <v>24990.0</v>
      </c>
      <c r="W2489" s="11">
        <v>29488.199999999997</v>
      </c>
      <c r="Z2489" s="5">
        <v>18742.5</v>
      </c>
      <c r="AB2489" s="1"/>
      <c r="AC2489" s="1" t="s">
        <v>45</v>
      </c>
      <c r="AD2489" s="12" t="s">
        <v>47</v>
      </c>
      <c r="AE2489" s="12" t="s">
        <v>47</v>
      </c>
      <c r="AF2489" s="12" t="s">
        <v>47</v>
      </c>
    </row>
    <row r="2490">
      <c r="A2490" s="1" t="s">
        <v>3590</v>
      </c>
      <c r="B2490" s="7"/>
      <c r="C2490" s="1" t="s">
        <v>36</v>
      </c>
      <c r="D2490" s="1" t="s">
        <v>76</v>
      </c>
      <c r="E2490" s="1" t="s">
        <v>82</v>
      </c>
      <c r="F2490" s="1" t="s">
        <v>831</v>
      </c>
      <c r="G2490" s="1" t="s">
        <v>40</v>
      </c>
      <c r="H2490" s="1" t="s">
        <v>41</v>
      </c>
      <c r="I2490" s="1" t="s">
        <v>42</v>
      </c>
      <c r="J2490" s="1"/>
      <c r="K2490" s="1" t="s">
        <v>3591</v>
      </c>
      <c r="L2490" s="1" t="s">
        <v>143</v>
      </c>
      <c r="M2490" s="9">
        <v>45316.0</v>
      </c>
      <c r="N2490" s="9">
        <v>45316.0</v>
      </c>
      <c r="O2490" s="1"/>
      <c r="P2490" s="1">
        <v>8.33</v>
      </c>
      <c r="Q2490" s="1">
        <v>300000.0</v>
      </c>
      <c r="R2490" s="1">
        <v>300000.0</v>
      </c>
      <c r="S2490" s="10">
        <v>45346.0</v>
      </c>
      <c r="V2490" s="5">
        <v>24990.0</v>
      </c>
      <c r="W2490" s="11">
        <v>29488.199999999997</v>
      </c>
      <c r="Z2490" s="5">
        <v>18742.5</v>
      </c>
      <c r="AB2490" s="1"/>
      <c r="AC2490" s="1" t="s">
        <v>45</v>
      </c>
      <c r="AD2490" s="12" t="s">
        <v>47</v>
      </c>
      <c r="AE2490" s="12" t="s">
        <v>47</v>
      </c>
      <c r="AF2490" s="12" t="s">
        <v>47</v>
      </c>
    </row>
    <row r="2491">
      <c r="A2491" s="1" t="s">
        <v>3593</v>
      </c>
      <c r="B2491" s="7"/>
      <c r="C2491" s="1" t="s">
        <v>132</v>
      </c>
      <c r="D2491" s="1" t="s">
        <v>96</v>
      </c>
      <c r="E2491" s="1" t="s">
        <v>38</v>
      </c>
      <c r="F2491" s="1" t="s">
        <v>220</v>
      </c>
      <c r="G2491" s="1" t="s">
        <v>115</v>
      </c>
      <c r="H2491" s="1" t="s">
        <v>116</v>
      </c>
      <c r="I2491" s="1" t="s">
        <v>42</v>
      </c>
      <c r="J2491" s="1"/>
      <c r="K2491" s="1" t="s">
        <v>3594</v>
      </c>
      <c r="L2491" s="1" t="s">
        <v>99</v>
      </c>
      <c r="M2491" s="9">
        <v>45363.0</v>
      </c>
      <c r="N2491" s="9">
        <v>45363.0</v>
      </c>
      <c r="O2491" s="1"/>
      <c r="P2491" s="1">
        <v>8.33</v>
      </c>
      <c r="Q2491" s="1">
        <v>300000.0</v>
      </c>
      <c r="R2491" s="1">
        <v>1600000.0</v>
      </c>
      <c r="S2491" s="9">
        <v>45170.0</v>
      </c>
      <c r="T2491" s="9">
        <v>44949.0</v>
      </c>
      <c r="U2491" s="1" t="s">
        <v>3595</v>
      </c>
      <c r="V2491" s="5">
        <v>133280.0</v>
      </c>
      <c r="W2491" s="11">
        <v>157270.4</v>
      </c>
      <c r="X2491" s="9">
        <v>44974.0</v>
      </c>
      <c r="Y2491" s="5">
        <v>157270.4</v>
      </c>
      <c r="Z2491" s="5">
        <v>99960.0</v>
      </c>
      <c r="AA2491" s="9">
        <v>44980.0</v>
      </c>
      <c r="AB2491" s="1" t="s">
        <v>3596</v>
      </c>
      <c r="AC2491" s="1" t="s">
        <v>55</v>
      </c>
      <c r="AD2491" s="12" t="s">
        <v>47</v>
      </c>
      <c r="AE2491" s="12" t="s">
        <v>47</v>
      </c>
      <c r="AF2491" s="12" t="s">
        <v>47</v>
      </c>
      <c r="AG2491" s="12" t="s">
        <v>46</v>
      </c>
      <c r="AH2491" s="12" t="s">
        <v>46</v>
      </c>
      <c r="AI2491" s="12" t="s">
        <v>46</v>
      </c>
    </row>
    <row r="2492">
      <c r="A2492" s="1" t="s">
        <v>3597</v>
      </c>
      <c r="B2492" s="7"/>
      <c r="C2492" s="1" t="s">
        <v>36</v>
      </c>
      <c r="D2492" s="1" t="s">
        <v>96</v>
      </c>
      <c r="E2492" s="1" t="s">
        <v>38</v>
      </c>
      <c r="F2492" s="1" t="s">
        <v>972</v>
      </c>
      <c r="G2492" s="1" t="s">
        <v>121</v>
      </c>
      <c r="H2492" s="1" t="s">
        <v>994</v>
      </c>
      <c r="I2492" s="1" t="s">
        <v>292</v>
      </c>
      <c r="J2492" s="1"/>
      <c r="K2492" s="1" t="s">
        <v>3598</v>
      </c>
      <c r="L2492" s="1" t="s">
        <v>88</v>
      </c>
      <c r="M2492" s="9">
        <v>44768.0</v>
      </c>
      <c r="N2492" s="9">
        <v>44665.0</v>
      </c>
      <c r="O2492" s="1"/>
      <c r="P2492" s="1">
        <v>7.5</v>
      </c>
      <c r="Q2492" s="1">
        <v>700000.0</v>
      </c>
      <c r="R2492" s="1">
        <v>768000.0</v>
      </c>
      <c r="S2492" s="9">
        <v>44662.0</v>
      </c>
      <c r="T2492" s="9">
        <v>44665.0</v>
      </c>
      <c r="U2492" s="1" t="s">
        <v>3599</v>
      </c>
      <c r="V2492" s="5">
        <v>57600.0</v>
      </c>
      <c r="W2492" s="11">
        <v>67968.0</v>
      </c>
      <c r="X2492" s="9">
        <v>44692.0</v>
      </c>
      <c r="Y2492" s="5">
        <v>62208.0</v>
      </c>
      <c r="Z2492" s="5">
        <v>43200.0</v>
      </c>
      <c r="AA2492" s="9">
        <v>44726.0</v>
      </c>
      <c r="AB2492" s="1" t="s">
        <v>3600</v>
      </c>
      <c r="AC2492" s="1" t="s">
        <v>55</v>
      </c>
      <c r="AD2492" s="12" t="s">
        <v>46</v>
      </c>
      <c r="AE2492" s="12" t="s">
        <v>46</v>
      </c>
      <c r="AF2492" s="12" t="s">
        <v>46</v>
      </c>
      <c r="AG2492" s="12" t="s">
        <v>46</v>
      </c>
      <c r="AH2492" s="12" t="s">
        <v>46</v>
      </c>
      <c r="AI2492" s="12" t="s">
        <v>46</v>
      </c>
    </row>
    <row r="2493">
      <c r="A2493" s="1" t="s">
        <v>3601</v>
      </c>
      <c r="B2493" s="7"/>
      <c r="C2493" s="1" t="s">
        <v>36</v>
      </c>
      <c r="D2493" s="1" t="s">
        <v>37</v>
      </c>
      <c r="E2493" s="1" t="s">
        <v>77</v>
      </c>
      <c r="F2493" s="1" t="s">
        <v>1179</v>
      </c>
      <c r="G2493" s="1" t="s">
        <v>1311</v>
      </c>
      <c r="H2493" s="1" t="s">
        <v>1312</v>
      </c>
      <c r="I2493" s="1" t="s">
        <v>42</v>
      </c>
      <c r="J2493" s="1"/>
      <c r="K2493" s="1" t="s">
        <v>3602</v>
      </c>
      <c r="L2493" s="1" t="s">
        <v>150</v>
      </c>
      <c r="M2493" s="9">
        <v>44652.0</v>
      </c>
      <c r="N2493" s="9">
        <v>44652.0</v>
      </c>
      <c r="O2493" s="1"/>
      <c r="P2493" s="1">
        <v>8.33</v>
      </c>
      <c r="Q2493" s="1">
        <v>400000.0</v>
      </c>
      <c r="R2493" s="1">
        <v>413200.0</v>
      </c>
      <c r="S2493" s="9">
        <v>44669.0</v>
      </c>
      <c r="T2493" s="9">
        <v>44669.0</v>
      </c>
      <c r="U2493" s="1" t="s">
        <v>3603</v>
      </c>
      <c r="V2493" s="5">
        <v>34419.56</v>
      </c>
      <c r="W2493" s="11">
        <v>40615.080799999996</v>
      </c>
      <c r="X2493" s="9">
        <v>44699.0</v>
      </c>
      <c r="Y2493" s="5">
        <v>37173.1248</v>
      </c>
      <c r="Z2493" s="5">
        <v>25814.67</v>
      </c>
      <c r="AA2493" s="9">
        <v>44798.0</v>
      </c>
      <c r="AB2493" s="1" t="s">
        <v>3604</v>
      </c>
      <c r="AC2493" s="1" t="s">
        <v>55</v>
      </c>
      <c r="AD2493" s="12" t="s">
        <v>46</v>
      </c>
      <c r="AE2493" s="12" t="s">
        <v>46</v>
      </c>
      <c r="AF2493" s="12" t="s">
        <v>46</v>
      </c>
      <c r="AG2493" s="12" t="s">
        <v>46</v>
      </c>
      <c r="AH2493" s="12" t="s">
        <v>46</v>
      </c>
      <c r="AI2493" s="12" t="s">
        <v>46</v>
      </c>
    </row>
    <row r="2494">
      <c r="A2494" s="1" t="s">
        <v>3601</v>
      </c>
      <c r="B2494" s="7"/>
      <c r="C2494" s="1" t="s">
        <v>36</v>
      </c>
      <c r="D2494" s="1" t="s">
        <v>37</v>
      </c>
      <c r="E2494" s="1" t="s">
        <v>77</v>
      </c>
      <c r="F2494" s="1" t="s">
        <v>1179</v>
      </c>
      <c r="G2494" s="1" t="s">
        <v>1311</v>
      </c>
      <c r="H2494" s="1" t="s">
        <v>1312</v>
      </c>
      <c r="I2494" s="1" t="s">
        <v>42</v>
      </c>
      <c r="J2494" s="1"/>
      <c r="K2494" s="1" t="s">
        <v>3602</v>
      </c>
      <c r="L2494" s="1" t="s">
        <v>150</v>
      </c>
      <c r="M2494" s="9">
        <v>44652.0</v>
      </c>
      <c r="N2494" s="9">
        <v>44652.0</v>
      </c>
      <c r="O2494" s="1"/>
      <c r="P2494" s="1">
        <v>8.33</v>
      </c>
      <c r="Q2494" s="1">
        <v>400000.0</v>
      </c>
      <c r="R2494" s="1">
        <v>413200.0</v>
      </c>
      <c r="S2494" s="9">
        <v>44692.0</v>
      </c>
      <c r="T2494" s="9">
        <v>44789.0</v>
      </c>
      <c r="U2494" s="1" t="s">
        <v>3605</v>
      </c>
      <c r="V2494" s="5">
        <v>34419.56</v>
      </c>
      <c r="W2494" s="11">
        <v>40615.080799999996</v>
      </c>
      <c r="X2494" s="9">
        <v>44722.0</v>
      </c>
      <c r="Y2494" s="5">
        <v>37173.1248</v>
      </c>
      <c r="Z2494" s="5">
        <v>25814.67</v>
      </c>
      <c r="AA2494" s="9">
        <v>44726.0</v>
      </c>
      <c r="AB2494" s="1" t="s">
        <v>3605</v>
      </c>
      <c r="AC2494" s="1" t="s">
        <v>55</v>
      </c>
      <c r="AD2494" s="12" t="s">
        <v>46</v>
      </c>
      <c r="AE2494" s="12" t="s">
        <v>46</v>
      </c>
      <c r="AF2494" s="12" t="s">
        <v>46</v>
      </c>
      <c r="AG2494" s="12" t="s">
        <v>46</v>
      </c>
      <c r="AH2494" s="12" t="s">
        <v>46</v>
      </c>
      <c r="AI2494" s="12" t="s">
        <v>46</v>
      </c>
    </row>
    <row r="2495">
      <c r="A2495" s="1" t="s">
        <v>3601</v>
      </c>
      <c r="B2495" s="7"/>
      <c r="C2495" s="1" t="s">
        <v>36</v>
      </c>
      <c r="D2495" s="1" t="s">
        <v>37</v>
      </c>
      <c r="E2495" s="1" t="s">
        <v>77</v>
      </c>
      <c r="F2495" s="1" t="s">
        <v>1179</v>
      </c>
      <c r="G2495" s="1" t="s">
        <v>1311</v>
      </c>
      <c r="H2495" s="1" t="s">
        <v>1312</v>
      </c>
      <c r="I2495" s="1" t="s">
        <v>42</v>
      </c>
      <c r="J2495" s="1"/>
      <c r="K2495" s="1" t="s">
        <v>3602</v>
      </c>
      <c r="L2495" s="1" t="s">
        <v>150</v>
      </c>
      <c r="M2495" s="9">
        <v>44652.0</v>
      </c>
      <c r="N2495" s="9">
        <v>44790.0</v>
      </c>
      <c r="O2495" s="1"/>
      <c r="P2495" s="1">
        <v>8.33</v>
      </c>
      <c r="Q2495" s="1">
        <v>100000.0</v>
      </c>
      <c r="R2495" s="1">
        <v>525000.0</v>
      </c>
      <c r="S2495" s="9">
        <v>44790.0</v>
      </c>
      <c r="T2495" s="9">
        <v>44790.0</v>
      </c>
      <c r="U2495" s="1" t="s">
        <v>3606</v>
      </c>
      <c r="V2495" s="5">
        <v>43732.5</v>
      </c>
      <c r="W2495" s="11">
        <v>51604.35</v>
      </c>
      <c r="X2495" s="9">
        <v>44820.0</v>
      </c>
      <c r="Y2495" s="5">
        <v>47231.1</v>
      </c>
      <c r="Z2495" s="5">
        <v>32799.375</v>
      </c>
      <c r="AA2495" s="9">
        <v>44824.0</v>
      </c>
      <c r="AB2495" s="1" t="s">
        <v>3606</v>
      </c>
      <c r="AC2495" s="1" t="s">
        <v>55</v>
      </c>
      <c r="AD2495" s="12" t="s">
        <v>46</v>
      </c>
      <c r="AE2495" s="12" t="s">
        <v>46</v>
      </c>
      <c r="AF2495" s="12" t="s">
        <v>46</v>
      </c>
      <c r="AG2495" s="12" t="s">
        <v>46</v>
      </c>
      <c r="AH2495" s="12" t="s">
        <v>46</v>
      </c>
      <c r="AI2495" s="12" t="s">
        <v>46</v>
      </c>
    </row>
    <row r="2496">
      <c r="A2496" s="1" t="s">
        <v>3601</v>
      </c>
      <c r="B2496" s="7"/>
      <c r="C2496" s="1" t="s">
        <v>36</v>
      </c>
      <c r="D2496" s="1" t="s">
        <v>37</v>
      </c>
      <c r="E2496" s="1" t="s">
        <v>77</v>
      </c>
      <c r="F2496" s="1" t="s">
        <v>1179</v>
      </c>
      <c r="G2496" s="1" t="s">
        <v>1311</v>
      </c>
      <c r="H2496" s="1" t="s">
        <v>1312</v>
      </c>
      <c r="I2496" s="1" t="s">
        <v>42</v>
      </c>
      <c r="J2496" s="1"/>
      <c r="K2496" s="1" t="s">
        <v>3602</v>
      </c>
      <c r="L2496" s="1" t="s">
        <v>150</v>
      </c>
      <c r="M2496" s="9">
        <v>44652.0</v>
      </c>
      <c r="N2496" s="9">
        <v>44977.0</v>
      </c>
      <c r="O2496" s="1"/>
      <c r="P2496" s="1">
        <v>8.33</v>
      </c>
      <c r="Q2496" s="1">
        <v>100000.0</v>
      </c>
      <c r="R2496" s="1">
        <v>960000.0</v>
      </c>
      <c r="S2496" s="9">
        <v>44977.0</v>
      </c>
      <c r="T2496" s="9">
        <v>44977.0</v>
      </c>
      <c r="U2496" s="1" t="s">
        <v>3607</v>
      </c>
      <c r="V2496" s="5">
        <v>79968.0</v>
      </c>
      <c r="W2496" s="11">
        <v>94362.23999999999</v>
      </c>
      <c r="X2496" s="9">
        <v>45007.0</v>
      </c>
      <c r="Y2496" s="5">
        <v>86365.43999999999</v>
      </c>
      <c r="Z2496" s="5">
        <v>59976.0</v>
      </c>
      <c r="AA2496" s="9">
        <v>45011.0</v>
      </c>
      <c r="AB2496" s="1" t="s">
        <v>3607</v>
      </c>
      <c r="AC2496" s="1" t="s">
        <v>55</v>
      </c>
      <c r="AD2496" s="12" t="s">
        <v>46</v>
      </c>
      <c r="AE2496" s="12" t="s">
        <v>46</v>
      </c>
      <c r="AF2496" s="12" t="s">
        <v>46</v>
      </c>
      <c r="AG2496" s="12" t="s">
        <v>46</v>
      </c>
      <c r="AH2496" s="12" t="s">
        <v>46</v>
      </c>
      <c r="AI2496" s="12" t="s">
        <v>46</v>
      </c>
    </row>
    <row r="2497">
      <c r="A2497" s="1" t="s">
        <v>3601</v>
      </c>
      <c r="B2497" s="7"/>
      <c r="C2497" s="1" t="s">
        <v>36</v>
      </c>
      <c r="D2497" s="1" t="s">
        <v>37</v>
      </c>
      <c r="E2497" s="1" t="s">
        <v>77</v>
      </c>
      <c r="F2497" s="1" t="s">
        <v>1179</v>
      </c>
      <c r="G2497" s="1" t="s">
        <v>1311</v>
      </c>
      <c r="H2497" s="1" t="s">
        <v>1312</v>
      </c>
      <c r="I2497" s="1" t="s">
        <v>42</v>
      </c>
      <c r="J2497" s="1"/>
      <c r="K2497" s="1" t="s">
        <v>3602</v>
      </c>
      <c r="L2497" s="1" t="s">
        <v>150</v>
      </c>
      <c r="M2497" s="9">
        <v>44652.0</v>
      </c>
      <c r="N2497" s="9">
        <v>44991.0</v>
      </c>
      <c r="O2497" s="1"/>
      <c r="P2497" s="1">
        <v>8.33</v>
      </c>
      <c r="Q2497" s="1">
        <v>100000.0</v>
      </c>
      <c r="R2497" s="1">
        <v>500000.0</v>
      </c>
      <c r="S2497" s="9">
        <v>44991.0</v>
      </c>
      <c r="T2497" s="9">
        <v>44992.0</v>
      </c>
      <c r="U2497" s="1" t="s">
        <v>3608</v>
      </c>
      <c r="V2497" s="5">
        <v>41650.0</v>
      </c>
      <c r="W2497" s="11">
        <v>49147.0</v>
      </c>
      <c r="X2497" s="9">
        <v>45021.0</v>
      </c>
      <c r="Y2497" s="5">
        <v>44982.0</v>
      </c>
      <c r="Z2497" s="5">
        <v>31237.5</v>
      </c>
      <c r="AA2497" s="9">
        <v>45025.0</v>
      </c>
      <c r="AB2497" s="1" t="s">
        <v>3608</v>
      </c>
      <c r="AC2497" s="1" t="s">
        <v>55</v>
      </c>
      <c r="AD2497" s="12" t="s">
        <v>46</v>
      </c>
      <c r="AE2497" s="12" t="s">
        <v>46</v>
      </c>
      <c r="AF2497" s="12" t="s">
        <v>46</v>
      </c>
      <c r="AG2497" s="12" t="s">
        <v>46</v>
      </c>
      <c r="AH2497" s="12" t="s">
        <v>47</v>
      </c>
      <c r="AI2497" s="12" t="s">
        <v>47</v>
      </c>
    </row>
    <row r="2498">
      <c r="A2498" s="1" t="s">
        <v>3601</v>
      </c>
      <c r="B2498" s="7"/>
      <c r="C2498" s="1" t="s">
        <v>36</v>
      </c>
      <c r="D2498" s="1" t="s">
        <v>37</v>
      </c>
      <c r="E2498" s="1" t="s">
        <v>77</v>
      </c>
      <c r="F2498" s="1" t="s">
        <v>1179</v>
      </c>
      <c r="G2498" s="1" t="s">
        <v>1311</v>
      </c>
      <c r="H2498" s="1" t="s">
        <v>1312</v>
      </c>
      <c r="I2498" s="1" t="s">
        <v>42</v>
      </c>
      <c r="J2498" s="1"/>
      <c r="K2498" s="1" t="s">
        <v>3602</v>
      </c>
      <c r="L2498" s="1" t="s">
        <v>150</v>
      </c>
      <c r="M2498" s="9">
        <v>44652.0</v>
      </c>
      <c r="N2498" s="9">
        <v>44652.0</v>
      </c>
      <c r="O2498" s="1"/>
      <c r="P2498" s="1">
        <v>8.33</v>
      </c>
      <c r="Q2498" s="1">
        <v>500000.0</v>
      </c>
      <c r="R2498" s="1">
        <v>1316736.0</v>
      </c>
      <c r="S2498" s="9">
        <v>45021.0</v>
      </c>
      <c r="T2498" s="9">
        <v>45028.0</v>
      </c>
      <c r="U2498" s="1" t="s">
        <v>3609</v>
      </c>
      <c r="V2498" s="5">
        <v>109684.1088</v>
      </c>
      <c r="W2498" s="11">
        <v>129427.24838399999</v>
      </c>
      <c r="X2498" s="9">
        <v>45051.0</v>
      </c>
      <c r="Y2498" s="5">
        <v>118458.837504</v>
      </c>
      <c r="Z2498" s="5">
        <v>82263.0816</v>
      </c>
      <c r="AA2498" s="9">
        <v>45055.0</v>
      </c>
      <c r="AB2498" s="1" t="s">
        <v>3609</v>
      </c>
      <c r="AC2498" s="1" t="s">
        <v>55</v>
      </c>
      <c r="AD2498" s="12" t="s">
        <v>46</v>
      </c>
      <c r="AE2498" s="12" t="s">
        <v>46</v>
      </c>
      <c r="AF2498" s="12" t="s">
        <v>47</v>
      </c>
      <c r="AG2498" s="12" t="s">
        <v>47</v>
      </c>
      <c r="AH2498" s="12" t="s">
        <v>47</v>
      </c>
      <c r="AI2498" s="12" t="s">
        <v>47</v>
      </c>
    </row>
    <row r="2499">
      <c r="A2499" s="1" t="s">
        <v>3601</v>
      </c>
      <c r="B2499" s="7"/>
      <c r="C2499" s="1" t="s">
        <v>36</v>
      </c>
      <c r="D2499" s="1" t="s">
        <v>37</v>
      </c>
      <c r="E2499" s="1" t="s">
        <v>77</v>
      </c>
      <c r="F2499" s="1" t="s">
        <v>1179</v>
      </c>
      <c r="G2499" s="1" t="s">
        <v>1311</v>
      </c>
      <c r="H2499" s="1" t="s">
        <v>1312</v>
      </c>
      <c r="I2499" s="1" t="s">
        <v>42</v>
      </c>
      <c r="J2499" s="1"/>
      <c r="K2499" s="1" t="s">
        <v>3602</v>
      </c>
      <c r="L2499" s="1" t="s">
        <v>150</v>
      </c>
      <c r="M2499" s="9">
        <v>44652.0</v>
      </c>
      <c r="N2499" s="9">
        <v>44652.0</v>
      </c>
      <c r="O2499" s="1"/>
      <c r="P2499" s="1">
        <v>8.33</v>
      </c>
      <c r="Q2499" s="1">
        <v>500000.0</v>
      </c>
      <c r="R2499" s="1">
        <v>1165000.0</v>
      </c>
      <c r="S2499" s="9">
        <v>45062.0</v>
      </c>
      <c r="T2499" s="9">
        <v>45062.0</v>
      </c>
      <c r="U2499" s="1" t="s">
        <v>3610</v>
      </c>
      <c r="V2499" s="5">
        <v>97044.5</v>
      </c>
      <c r="W2499" s="11">
        <v>114512.51</v>
      </c>
      <c r="X2499" s="9">
        <v>45092.0</v>
      </c>
      <c r="Y2499" s="5">
        <v>104808.06</v>
      </c>
      <c r="Z2499" s="5">
        <v>72783.375</v>
      </c>
      <c r="AA2499" s="9">
        <v>45096.0</v>
      </c>
      <c r="AB2499" s="1" t="s">
        <v>3610</v>
      </c>
      <c r="AC2499" s="1" t="s">
        <v>55</v>
      </c>
      <c r="AD2499" s="12" t="s">
        <v>46</v>
      </c>
      <c r="AE2499" s="12" t="s">
        <v>46</v>
      </c>
      <c r="AF2499" s="12" t="s">
        <v>47</v>
      </c>
      <c r="AG2499" s="12" t="s">
        <v>47</v>
      </c>
      <c r="AH2499" s="12" t="s">
        <v>47</v>
      </c>
      <c r="AI2499" s="12" t="s">
        <v>47</v>
      </c>
    </row>
    <row r="2500">
      <c r="A2500" s="1" t="s">
        <v>3601</v>
      </c>
      <c r="B2500" s="7"/>
      <c r="C2500" s="1" t="s">
        <v>36</v>
      </c>
      <c r="D2500" s="1" t="s">
        <v>37</v>
      </c>
      <c r="E2500" s="1" t="s">
        <v>77</v>
      </c>
      <c r="F2500" s="1" t="s">
        <v>1179</v>
      </c>
      <c r="G2500" s="1" t="s">
        <v>1311</v>
      </c>
      <c r="H2500" s="1" t="s">
        <v>1312</v>
      </c>
      <c r="I2500" s="1" t="s">
        <v>42</v>
      </c>
      <c r="J2500" s="1"/>
      <c r="K2500" s="1" t="s">
        <v>3602</v>
      </c>
      <c r="L2500" s="1" t="s">
        <v>150</v>
      </c>
      <c r="M2500" s="9">
        <v>44652.0</v>
      </c>
      <c r="N2500" s="9">
        <v>44652.0</v>
      </c>
      <c r="O2500" s="1"/>
      <c r="P2500" s="1">
        <v>8.33</v>
      </c>
      <c r="Q2500" s="1">
        <v>500000.0</v>
      </c>
      <c r="R2500" s="1">
        <v>550000.0</v>
      </c>
      <c r="S2500" s="9">
        <v>45124.0</v>
      </c>
      <c r="T2500" s="9">
        <v>45125.0</v>
      </c>
      <c r="U2500" s="1" t="s">
        <v>3611</v>
      </c>
      <c r="V2500" s="5">
        <v>45815.0</v>
      </c>
      <c r="W2500" s="11">
        <v>54061.7</v>
      </c>
      <c r="X2500" s="9">
        <v>45154.0</v>
      </c>
      <c r="Y2500" s="5">
        <v>49480.2</v>
      </c>
      <c r="Z2500" s="5">
        <v>34361.25</v>
      </c>
      <c r="AA2500" s="9">
        <v>45158.0</v>
      </c>
      <c r="AB2500" s="1" t="s">
        <v>3611</v>
      </c>
      <c r="AC2500" s="1" t="s">
        <v>55</v>
      </c>
      <c r="AD2500" s="12" t="s">
        <v>46</v>
      </c>
      <c r="AE2500" s="12" t="s">
        <v>46</v>
      </c>
      <c r="AF2500" s="12" t="s">
        <v>47</v>
      </c>
      <c r="AG2500" s="12" t="s">
        <v>47</v>
      </c>
      <c r="AH2500" s="12" t="s">
        <v>47</v>
      </c>
      <c r="AI2500" s="12" t="s">
        <v>47</v>
      </c>
    </row>
    <row r="2501">
      <c r="A2501" s="1" t="s">
        <v>3601</v>
      </c>
      <c r="B2501" s="7"/>
      <c r="C2501" s="1" t="s">
        <v>36</v>
      </c>
      <c r="D2501" s="1" t="s">
        <v>37</v>
      </c>
      <c r="E2501" s="1" t="s">
        <v>77</v>
      </c>
      <c r="F2501" s="1" t="s">
        <v>1179</v>
      </c>
      <c r="G2501" s="1" t="s">
        <v>1311</v>
      </c>
      <c r="H2501" s="1" t="s">
        <v>1312</v>
      </c>
      <c r="I2501" s="1" t="s">
        <v>42</v>
      </c>
      <c r="J2501" s="1"/>
      <c r="K2501" s="1" t="s">
        <v>3602</v>
      </c>
      <c r="L2501" s="1" t="s">
        <v>150</v>
      </c>
      <c r="M2501" s="9">
        <v>44652.0</v>
      </c>
      <c r="N2501" s="9">
        <v>44771.0</v>
      </c>
      <c r="O2501" s="1"/>
      <c r="P2501" s="1">
        <v>8.33</v>
      </c>
      <c r="Q2501" s="1">
        <v>1300000.0</v>
      </c>
      <c r="R2501" s="1">
        <v>300000.0</v>
      </c>
      <c r="S2501" s="10">
        <v>44861.0</v>
      </c>
      <c r="V2501" s="5">
        <v>24990.0</v>
      </c>
      <c r="W2501" s="11">
        <v>29488.199999999997</v>
      </c>
      <c r="Z2501" s="5">
        <v>18742.5</v>
      </c>
      <c r="AB2501" s="1"/>
      <c r="AC2501" s="1" t="s">
        <v>45</v>
      </c>
      <c r="AD2501" s="12" t="s">
        <v>46</v>
      </c>
      <c r="AE2501" s="12" t="s">
        <v>46</v>
      </c>
      <c r="AF2501" s="12" t="s">
        <v>46</v>
      </c>
    </row>
    <row r="2502">
      <c r="A2502" s="1" t="s">
        <v>3601</v>
      </c>
      <c r="B2502" s="7"/>
      <c r="C2502" s="1" t="s">
        <v>36</v>
      </c>
      <c r="D2502" s="1" t="s">
        <v>37</v>
      </c>
      <c r="E2502" s="1" t="s">
        <v>77</v>
      </c>
      <c r="F2502" s="1" t="s">
        <v>1179</v>
      </c>
      <c r="G2502" s="1" t="s">
        <v>1311</v>
      </c>
      <c r="H2502" s="1" t="s">
        <v>1312</v>
      </c>
      <c r="I2502" s="1" t="s">
        <v>42</v>
      </c>
      <c r="J2502" s="1"/>
      <c r="K2502" s="1" t="s">
        <v>3602</v>
      </c>
      <c r="L2502" s="1" t="s">
        <v>150</v>
      </c>
      <c r="M2502" s="9">
        <v>44652.0</v>
      </c>
      <c r="N2502" s="14">
        <v>44855.0</v>
      </c>
      <c r="O2502" s="1"/>
      <c r="P2502" s="1">
        <v>8.33</v>
      </c>
      <c r="Q2502" s="1">
        <v>600000.0</v>
      </c>
      <c r="R2502" s="1">
        <v>300000.0</v>
      </c>
      <c r="S2502" s="15">
        <v>44945.0</v>
      </c>
      <c r="V2502" s="5">
        <v>24990.0</v>
      </c>
      <c r="W2502" s="11">
        <v>29488.199999999997</v>
      </c>
      <c r="Z2502" s="5">
        <v>18742.5</v>
      </c>
      <c r="AB2502" s="1"/>
      <c r="AC2502" s="1" t="s">
        <v>45</v>
      </c>
      <c r="AD2502" s="12" t="s">
        <v>46</v>
      </c>
      <c r="AE2502" s="12" t="s">
        <v>46</v>
      </c>
      <c r="AF2502" s="12" t="s">
        <v>46</v>
      </c>
    </row>
    <row r="2503">
      <c r="A2503" s="1" t="s">
        <v>3601</v>
      </c>
      <c r="B2503" s="7"/>
      <c r="C2503" s="1" t="s">
        <v>36</v>
      </c>
      <c r="D2503" s="1" t="s">
        <v>37</v>
      </c>
      <c r="E2503" s="1" t="s">
        <v>77</v>
      </c>
      <c r="F2503" s="1" t="s">
        <v>1179</v>
      </c>
      <c r="G2503" s="1" t="s">
        <v>1311</v>
      </c>
      <c r="H2503" s="1" t="s">
        <v>1312</v>
      </c>
      <c r="I2503" s="1" t="s">
        <v>42</v>
      </c>
      <c r="J2503" s="1"/>
      <c r="K2503" s="1" t="s">
        <v>3602</v>
      </c>
      <c r="L2503" s="1" t="s">
        <v>150</v>
      </c>
      <c r="M2503" s="9">
        <v>44652.0</v>
      </c>
      <c r="N2503" s="9">
        <v>44771.0</v>
      </c>
      <c r="O2503" s="1"/>
      <c r="P2503" s="1">
        <v>8.33</v>
      </c>
      <c r="Q2503" s="1">
        <v>600000.0</v>
      </c>
      <c r="R2503" s="1">
        <v>300000.0</v>
      </c>
      <c r="S2503" s="10">
        <v>44861.0</v>
      </c>
      <c r="V2503" s="5">
        <v>24990.0</v>
      </c>
      <c r="W2503" s="11">
        <v>29488.199999999997</v>
      </c>
      <c r="Z2503" s="5">
        <v>18742.5</v>
      </c>
      <c r="AB2503" s="1"/>
      <c r="AC2503" s="1" t="s">
        <v>45</v>
      </c>
      <c r="AD2503" s="12" t="s">
        <v>46</v>
      </c>
      <c r="AE2503" s="12" t="s">
        <v>46</v>
      </c>
      <c r="AF2503" s="12" t="s">
        <v>46</v>
      </c>
    </row>
    <row r="2504">
      <c r="A2504" s="1" t="s">
        <v>3601</v>
      </c>
      <c r="B2504" s="7"/>
      <c r="C2504" s="1" t="s">
        <v>36</v>
      </c>
      <c r="D2504" s="1" t="s">
        <v>37</v>
      </c>
      <c r="E2504" s="1" t="s">
        <v>77</v>
      </c>
      <c r="F2504" s="1" t="s">
        <v>1179</v>
      </c>
      <c r="G2504" s="1" t="s">
        <v>1311</v>
      </c>
      <c r="H2504" s="1" t="s">
        <v>1312</v>
      </c>
      <c r="I2504" s="1" t="s">
        <v>42</v>
      </c>
      <c r="J2504" s="1"/>
      <c r="K2504" s="1" t="s">
        <v>3602</v>
      </c>
      <c r="L2504" s="1" t="s">
        <v>150</v>
      </c>
      <c r="M2504" s="9">
        <v>44652.0</v>
      </c>
      <c r="N2504" s="14">
        <v>44855.0</v>
      </c>
      <c r="O2504" s="1"/>
      <c r="P2504" s="1">
        <v>8.33</v>
      </c>
      <c r="Q2504" s="1">
        <v>500000.0</v>
      </c>
      <c r="R2504" s="1">
        <v>300000.0</v>
      </c>
      <c r="S2504" s="15">
        <v>44945.0</v>
      </c>
      <c r="V2504" s="5">
        <v>24990.0</v>
      </c>
      <c r="W2504" s="11">
        <v>29488.199999999997</v>
      </c>
      <c r="Z2504" s="5">
        <v>18742.5</v>
      </c>
      <c r="AB2504" s="1"/>
      <c r="AC2504" s="1" t="s">
        <v>45</v>
      </c>
      <c r="AD2504" s="12" t="s">
        <v>46</v>
      </c>
      <c r="AE2504" s="12" t="s">
        <v>46</v>
      </c>
      <c r="AF2504" s="12" t="s">
        <v>46</v>
      </c>
    </row>
    <row r="2505">
      <c r="A2505" s="1" t="s">
        <v>3601</v>
      </c>
      <c r="B2505" s="7"/>
      <c r="C2505" s="1" t="s">
        <v>36</v>
      </c>
      <c r="D2505" s="1" t="s">
        <v>37</v>
      </c>
      <c r="E2505" s="1" t="s">
        <v>77</v>
      </c>
      <c r="F2505" s="1" t="s">
        <v>1179</v>
      </c>
      <c r="G2505" s="1" t="s">
        <v>1311</v>
      </c>
      <c r="H2505" s="1" t="s">
        <v>1312</v>
      </c>
      <c r="I2505" s="1" t="s">
        <v>42</v>
      </c>
      <c r="J2505" s="1"/>
      <c r="K2505" s="1" t="s">
        <v>3602</v>
      </c>
      <c r="L2505" s="1" t="s">
        <v>150</v>
      </c>
      <c r="M2505" s="9">
        <v>44652.0</v>
      </c>
      <c r="N2505" s="9">
        <v>45006.0</v>
      </c>
      <c r="O2505" s="1"/>
      <c r="P2505" s="1">
        <v>8.33</v>
      </c>
      <c r="Q2505" s="1">
        <v>500000.0</v>
      </c>
      <c r="R2505" s="1">
        <v>300000.0</v>
      </c>
      <c r="S2505" s="10">
        <v>45096.0</v>
      </c>
      <c r="V2505" s="5">
        <v>24990.0</v>
      </c>
      <c r="W2505" s="11">
        <v>29488.199999999997</v>
      </c>
      <c r="Z2505" s="5">
        <v>18742.5</v>
      </c>
      <c r="AB2505" s="1"/>
      <c r="AC2505" s="1" t="s">
        <v>45</v>
      </c>
      <c r="AD2505" s="12" t="s">
        <v>46</v>
      </c>
      <c r="AE2505" s="12" t="s">
        <v>46</v>
      </c>
      <c r="AF2505" s="12" t="s">
        <v>47</v>
      </c>
    </row>
    <row r="2506">
      <c r="A2506" s="1" t="s">
        <v>3601</v>
      </c>
      <c r="B2506" s="7"/>
      <c r="C2506" s="1" t="s">
        <v>36</v>
      </c>
      <c r="D2506" s="1" t="s">
        <v>37</v>
      </c>
      <c r="E2506" s="1" t="s">
        <v>77</v>
      </c>
      <c r="F2506" s="1" t="s">
        <v>1179</v>
      </c>
      <c r="G2506" s="1" t="s">
        <v>1311</v>
      </c>
      <c r="H2506" s="1" t="s">
        <v>1312</v>
      </c>
      <c r="I2506" s="1" t="s">
        <v>42</v>
      </c>
      <c r="J2506" s="1"/>
      <c r="K2506" s="1" t="s">
        <v>3602</v>
      </c>
      <c r="L2506" s="1" t="s">
        <v>150</v>
      </c>
      <c r="M2506" s="9">
        <v>44652.0</v>
      </c>
      <c r="N2506" s="9">
        <v>44771.0</v>
      </c>
      <c r="O2506" s="1"/>
      <c r="P2506" s="1">
        <v>8.33</v>
      </c>
      <c r="Q2506" s="1">
        <v>450000.0</v>
      </c>
      <c r="R2506" s="1">
        <v>300000.0</v>
      </c>
      <c r="S2506" s="10">
        <v>44861.0</v>
      </c>
      <c r="V2506" s="5">
        <v>24990.0</v>
      </c>
      <c r="W2506" s="11">
        <v>29488.199999999997</v>
      </c>
      <c r="Z2506" s="5">
        <v>18742.5</v>
      </c>
      <c r="AB2506" s="1"/>
      <c r="AC2506" s="1" t="s">
        <v>45</v>
      </c>
      <c r="AD2506" s="12" t="s">
        <v>46</v>
      </c>
      <c r="AE2506" s="12" t="s">
        <v>46</v>
      </c>
      <c r="AF2506" s="12" t="s">
        <v>46</v>
      </c>
    </row>
    <row r="2507">
      <c r="A2507" s="1" t="s">
        <v>3601</v>
      </c>
      <c r="B2507" s="7"/>
      <c r="C2507" s="1" t="s">
        <v>36</v>
      </c>
      <c r="D2507" s="1" t="s">
        <v>37</v>
      </c>
      <c r="E2507" s="1" t="s">
        <v>77</v>
      </c>
      <c r="F2507" s="1" t="s">
        <v>1179</v>
      </c>
      <c r="G2507" s="1" t="s">
        <v>1311</v>
      </c>
      <c r="H2507" s="1" t="s">
        <v>1312</v>
      </c>
      <c r="I2507" s="1" t="s">
        <v>42</v>
      </c>
      <c r="J2507" s="1"/>
      <c r="K2507" s="1" t="s">
        <v>3602</v>
      </c>
      <c r="L2507" s="1" t="s">
        <v>150</v>
      </c>
      <c r="M2507" s="9">
        <v>44652.0</v>
      </c>
      <c r="N2507" s="9">
        <v>44652.0</v>
      </c>
      <c r="O2507" s="1"/>
      <c r="P2507" s="1">
        <v>8.33</v>
      </c>
      <c r="Q2507" s="1">
        <v>300000.0</v>
      </c>
      <c r="R2507" s="1">
        <v>300000.0</v>
      </c>
      <c r="S2507" s="10">
        <v>44742.0</v>
      </c>
      <c r="V2507" s="5">
        <v>24990.0</v>
      </c>
      <c r="W2507" s="11">
        <v>29488.199999999997</v>
      </c>
      <c r="Z2507" s="5">
        <v>18742.5</v>
      </c>
      <c r="AC2507" s="1" t="s">
        <v>45</v>
      </c>
      <c r="AD2507" s="12" t="s">
        <v>46</v>
      </c>
      <c r="AE2507" s="12" t="s">
        <v>46</v>
      </c>
      <c r="AF2507" s="12" t="s">
        <v>46</v>
      </c>
    </row>
    <row r="2508">
      <c r="A2508" s="1" t="s">
        <v>3601</v>
      </c>
      <c r="B2508" s="7"/>
      <c r="C2508" s="1" t="s">
        <v>36</v>
      </c>
      <c r="D2508" s="1" t="s">
        <v>37</v>
      </c>
      <c r="E2508" s="1" t="s">
        <v>77</v>
      </c>
      <c r="F2508" s="1" t="s">
        <v>1179</v>
      </c>
      <c r="G2508" s="1" t="s">
        <v>1311</v>
      </c>
      <c r="H2508" s="1" t="s">
        <v>1312</v>
      </c>
      <c r="I2508" s="1" t="s">
        <v>42</v>
      </c>
      <c r="J2508" s="1"/>
      <c r="K2508" s="1" t="s">
        <v>3602</v>
      </c>
      <c r="L2508" s="1" t="s">
        <v>150</v>
      </c>
      <c r="M2508" s="9">
        <v>44652.0</v>
      </c>
      <c r="N2508" s="9">
        <v>45047.0</v>
      </c>
      <c r="O2508" s="1"/>
      <c r="P2508" s="1">
        <v>8.33</v>
      </c>
      <c r="Q2508" s="1">
        <v>2200000.0</v>
      </c>
      <c r="R2508" s="1">
        <v>300000.0</v>
      </c>
      <c r="S2508" s="10">
        <v>45137.0</v>
      </c>
      <c r="V2508" s="5">
        <v>24990.0</v>
      </c>
      <c r="W2508" s="11">
        <v>29488.199999999997</v>
      </c>
      <c r="Z2508" s="5">
        <v>18742.5</v>
      </c>
      <c r="AB2508" s="1"/>
      <c r="AC2508" s="1" t="s">
        <v>45</v>
      </c>
      <c r="AD2508" s="12" t="s">
        <v>46</v>
      </c>
      <c r="AE2508" s="12" t="s">
        <v>47</v>
      </c>
      <c r="AF2508" s="12" t="s">
        <v>47</v>
      </c>
    </row>
    <row r="2509">
      <c r="A2509" s="1" t="s">
        <v>3601</v>
      </c>
      <c r="B2509" s="7"/>
      <c r="C2509" s="1" t="s">
        <v>36</v>
      </c>
      <c r="D2509" s="1" t="s">
        <v>37</v>
      </c>
      <c r="E2509" s="1" t="s">
        <v>77</v>
      </c>
      <c r="F2509" s="1" t="s">
        <v>1179</v>
      </c>
      <c r="G2509" s="1" t="s">
        <v>1311</v>
      </c>
      <c r="H2509" s="1" t="s">
        <v>1312</v>
      </c>
      <c r="I2509" s="1" t="s">
        <v>42</v>
      </c>
      <c r="J2509" s="1"/>
      <c r="K2509" s="1" t="s">
        <v>3602</v>
      </c>
      <c r="L2509" s="1" t="s">
        <v>150</v>
      </c>
      <c r="M2509" s="9">
        <v>44652.0</v>
      </c>
      <c r="N2509" s="9">
        <v>45029.0</v>
      </c>
      <c r="O2509" s="1"/>
      <c r="P2509" s="1">
        <v>8.33</v>
      </c>
      <c r="Q2509" s="1">
        <v>900000.0</v>
      </c>
      <c r="R2509" s="1">
        <v>300000.0</v>
      </c>
      <c r="S2509" s="10">
        <v>45119.0</v>
      </c>
      <c r="V2509" s="5">
        <v>24990.0</v>
      </c>
      <c r="W2509" s="11">
        <v>29488.199999999997</v>
      </c>
      <c r="Z2509" s="5">
        <v>18742.5</v>
      </c>
      <c r="AB2509" s="1"/>
      <c r="AC2509" s="1" t="s">
        <v>45</v>
      </c>
      <c r="AD2509" s="12" t="s">
        <v>46</v>
      </c>
      <c r="AE2509" s="12" t="s">
        <v>47</v>
      </c>
      <c r="AF2509" s="12" t="s">
        <v>47</v>
      </c>
    </row>
    <row r="2510">
      <c r="A2510" s="1" t="s">
        <v>3601</v>
      </c>
      <c r="B2510" s="7"/>
      <c r="C2510" s="1" t="s">
        <v>36</v>
      </c>
      <c r="D2510" s="1" t="s">
        <v>37</v>
      </c>
      <c r="E2510" s="1" t="s">
        <v>77</v>
      </c>
      <c r="F2510" s="1" t="s">
        <v>1179</v>
      </c>
      <c r="G2510" s="1" t="s">
        <v>1311</v>
      </c>
      <c r="H2510" s="1" t="s">
        <v>1312</v>
      </c>
      <c r="I2510" s="1" t="s">
        <v>42</v>
      </c>
      <c r="J2510" s="1"/>
      <c r="K2510" s="1" t="s">
        <v>3602</v>
      </c>
      <c r="L2510" s="1" t="s">
        <v>150</v>
      </c>
      <c r="M2510" s="9">
        <v>44652.0</v>
      </c>
      <c r="N2510" s="9">
        <v>45066.0</v>
      </c>
      <c r="O2510" s="1"/>
      <c r="P2510" s="1">
        <v>8.33</v>
      </c>
      <c r="Q2510" s="1">
        <v>500000.0</v>
      </c>
      <c r="R2510" s="1">
        <v>300000.0</v>
      </c>
      <c r="S2510" s="10">
        <v>45156.0</v>
      </c>
      <c r="V2510" s="5">
        <v>24990.0</v>
      </c>
      <c r="W2510" s="11">
        <v>29488.199999999997</v>
      </c>
      <c r="Z2510" s="5">
        <v>18742.5</v>
      </c>
      <c r="AB2510" s="1"/>
      <c r="AC2510" s="1" t="s">
        <v>45</v>
      </c>
      <c r="AD2510" s="12" t="s">
        <v>46</v>
      </c>
      <c r="AE2510" s="12" t="s">
        <v>47</v>
      </c>
      <c r="AF2510" s="12" t="s">
        <v>47</v>
      </c>
    </row>
    <row r="2511">
      <c r="A2511" s="1" t="s">
        <v>3601</v>
      </c>
      <c r="B2511" s="7"/>
      <c r="C2511" s="1" t="s">
        <v>36</v>
      </c>
      <c r="D2511" s="1" t="s">
        <v>37</v>
      </c>
      <c r="E2511" s="1" t="s">
        <v>77</v>
      </c>
      <c r="F2511" s="1" t="s">
        <v>1179</v>
      </c>
      <c r="G2511" s="1" t="s">
        <v>1311</v>
      </c>
      <c r="H2511" s="1" t="s">
        <v>1312</v>
      </c>
      <c r="I2511" s="1" t="s">
        <v>42</v>
      </c>
      <c r="J2511" s="1"/>
      <c r="K2511" s="1" t="s">
        <v>3602</v>
      </c>
      <c r="L2511" s="1" t="s">
        <v>150</v>
      </c>
      <c r="M2511" s="9">
        <v>44652.0</v>
      </c>
      <c r="N2511" s="9">
        <v>45095.0</v>
      </c>
      <c r="O2511" s="1"/>
      <c r="P2511" s="1">
        <v>8.33</v>
      </c>
      <c r="Q2511" s="1">
        <v>500000.0</v>
      </c>
      <c r="R2511" s="1">
        <v>300000.0</v>
      </c>
      <c r="S2511" s="10">
        <v>45185.0</v>
      </c>
      <c r="V2511" s="5">
        <v>24990.0</v>
      </c>
      <c r="W2511" s="11">
        <v>29488.199999999997</v>
      </c>
      <c r="Z2511" s="5">
        <v>18742.5</v>
      </c>
      <c r="AB2511" s="1"/>
      <c r="AC2511" s="1" t="s">
        <v>45</v>
      </c>
      <c r="AD2511" s="12" t="s">
        <v>46</v>
      </c>
      <c r="AE2511" s="12" t="s">
        <v>47</v>
      </c>
      <c r="AF2511" s="12" t="s">
        <v>47</v>
      </c>
    </row>
    <row r="2512">
      <c r="A2512" s="1" t="s">
        <v>3601</v>
      </c>
      <c r="B2512" s="7"/>
      <c r="C2512" s="1" t="s">
        <v>36</v>
      </c>
      <c r="D2512" s="1" t="s">
        <v>37</v>
      </c>
      <c r="E2512" s="1" t="s">
        <v>77</v>
      </c>
      <c r="F2512" s="1" t="s">
        <v>1179</v>
      </c>
      <c r="G2512" s="1" t="s">
        <v>1311</v>
      </c>
      <c r="H2512" s="1" t="s">
        <v>1312</v>
      </c>
      <c r="I2512" s="1" t="s">
        <v>42</v>
      </c>
      <c r="J2512" s="1"/>
      <c r="K2512" s="1" t="s">
        <v>3602</v>
      </c>
      <c r="L2512" s="1" t="s">
        <v>150</v>
      </c>
      <c r="M2512" s="9">
        <v>44652.0</v>
      </c>
      <c r="N2512" s="9">
        <v>45042.0</v>
      </c>
      <c r="O2512" s="1"/>
      <c r="P2512" s="1">
        <v>8.33</v>
      </c>
      <c r="Q2512" s="1">
        <v>500000.0</v>
      </c>
      <c r="R2512" s="1">
        <v>300000.0</v>
      </c>
      <c r="S2512" s="10">
        <v>45132.0</v>
      </c>
      <c r="V2512" s="5">
        <v>24990.0</v>
      </c>
      <c r="W2512" s="11">
        <v>29488.199999999997</v>
      </c>
      <c r="Z2512" s="5">
        <v>18742.5</v>
      </c>
      <c r="AB2512" s="1"/>
      <c r="AC2512" s="1" t="s">
        <v>45</v>
      </c>
      <c r="AD2512" s="12" t="s">
        <v>46</v>
      </c>
      <c r="AE2512" s="12" t="s">
        <v>47</v>
      </c>
      <c r="AF2512" s="12" t="s">
        <v>47</v>
      </c>
    </row>
    <row r="2513">
      <c r="A2513" s="1" t="s">
        <v>3601</v>
      </c>
      <c r="B2513" s="7"/>
      <c r="C2513" s="1" t="s">
        <v>36</v>
      </c>
      <c r="D2513" s="1" t="s">
        <v>37</v>
      </c>
      <c r="E2513" s="1" t="s">
        <v>77</v>
      </c>
      <c r="F2513" s="1" t="s">
        <v>1179</v>
      </c>
      <c r="G2513" s="1" t="s">
        <v>1311</v>
      </c>
      <c r="H2513" s="1" t="s">
        <v>1312</v>
      </c>
      <c r="I2513" s="1" t="s">
        <v>42</v>
      </c>
      <c r="J2513" s="1"/>
      <c r="K2513" s="1" t="s">
        <v>3602</v>
      </c>
      <c r="L2513" s="1" t="s">
        <v>150</v>
      </c>
      <c r="M2513" s="9">
        <v>44652.0</v>
      </c>
      <c r="N2513" s="9">
        <v>45049.0</v>
      </c>
      <c r="O2513" s="1"/>
      <c r="P2513" s="1">
        <v>8.33</v>
      </c>
      <c r="Q2513" s="1">
        <v>300000.0</v>
      </c>
      <c r="R2513" s="1">
        <v>300000.0</v>
      </c>
      <c r="S2513" s="10">
        <v>45139.0</v>
      </c>
      <c r="V2513" s="5">
        <v>24990.0</v>
      </c>
      <c r="W2513" s="11">
        <v>29488.199999999997</v>
      </c>
      <c r="Z2513" s="5">
        <v>18742.5</v>
      </c>
      <c r="AB2513" s="1"/>
      <c r="AC2513" s="1" t="s">
        <v>45</v>
      </c>
      <c r="AD2513" s="12" t="s">
        <v>46</v>
      </c>
      <c r="AE2513" s="12" t="s">
        <v>47</v>
      </c>
      <c r="AF2513" s="12" t="s">
        <v>47</v>
      </c>
    </row>
    <row r="2514">
      <c r="A2514" s="1" t="s">
        <v>3601</v>
      </c>
      <c r="B2514" s="7"/>
      <c r="C2514" s="1" t="s">
        <v>36</v>
      </c>
      <c r="D2514" s="1" t="s">
        <v>37</v>
      </c>
      <c r="E2514" s="1" t="s">
        <v>77</v>
      </c>
      <c r="F2514" s="1" t="s">
        <v>1179</v>
      </c>
      <c r="G2514" s="1" t="s">
        <v>1311</v>
      </c>
      <c r="H2514" s="1" t="s">
        <v>1312</v>
      </c>
      <c r="I2514" s="1" t="s">
        <v>42</v>
      </c>
      <c r="J2514" s="1"/>
      <c r="K2514" s="1" t="s">
        <v>3602</v>
      </c>
      <c r="L2514" s="1" t="s">
        <v>150</v>
      </c>
      <c r="M2514" s="9">
        <v>44652.0</v>
      </c>
      <c r="N2514" s="9">
        <v>44652.0</v>
      </c>
      <c r="O2514" s="1"/>
      <c r="P2514" s="1">
        <v>8.33</v>
      </c>
      <c r="Q2514" s="1">
        <v>300000.0</v>
      </c>
      <c r="R2514" s="1">
        <v>300000.0</v>
      </c>
      <c r="S2514" s="10">
        <v>44682.0</v>
      </c>
      <c r="V2514" s="5">
        <v>24990.0</v>
      </c>
      <c r="W2514" s="11">
        <v>29488.199999999997</v>
      </c>
      <c r="Z2514" s="5">
        <v>18742.5</v>
      </c>
      <c r="AB2514" s="1"/>
      <c r="AC2514" s="1" t="s">
        <v>45</v>
      </c>
      <c r="AD2514" s="12" t="s">
        <v>46</v>
      </c>
      <c r="AE2514" s="12" t="s">
        <v>46</v>
      </c>
      <c r="AF2514" s="12" t="s">
        <v>46</v>
      </c>
    </row>
    <row r="2515">
      <c r="A2515" s="1" t="s">
        <v>3601</v>
      </c>
      <c r="B2515" s="7"/>
      <c r="C2515" s="1" t="s">
        <v>36</v>
      </c>
      <c r="D2515" s="1" t="s">
        <v>37</v>
      </c>
      <c r="E2515" s="1" t="s">
        <v>77</v>
      </c>
      <c r="F2515" s="1" t="s">
        <v>1179</v>
      </c>
      <c r="G2515" s="1" t="s">
        <v>1311</v>
      </c>
      <c r="H2515" s="1" t="s">
        <v>1312</v>
      </c>
      <c r="I2515" s="1" t="s">
        <v>42</v>
      </c>
      <c r="J2515" s="1"/>
      <c r="K2515" s="1" t="s">
        <v>3602</v>
      </c>
      <c r="L2515" s="1" t="s">
        <v>150</v>
      </c>
      <c r="M2515" s="9">
        <v>44652.0</v>
      </c>
      <c r="N2515" s="9">
        <v>44652.0</v>
      </c>
      <c r="O2515" s="1"/>
      <c r="P2515" s="1">
        <v>8.33</v>
      </c>
      <c r="Q2515" s="1">
        <v>300000.0</v>
      </c>
      <c r="R2515" s="1">
        <v>300000.0</v>
      </c>
      <c r="S2515" s="10">
        <v>44682.0</v>
      </c>
      <c r="V2515" s="5">
        <v>24990.0</v>
      </c>
      <c r="W2515" s="11">
        <v>29488.199999999997</v>
      </c>
      <c r="Z2515" s="5">
        <v>18742.5</v>
      </c>
      <c r="AB2515" s="1"/>
      <c r="AC2515" s="1" t="s">
        <v>45</v>
      </c>
      <c r="AD2515" s="12" t="s">
        <v>46</v>
      </c>
      <c r="AE2515" s="12" t="s">
        <v>46</v>
      </c>
      <c r="AF2515" s="12" t="s">
        <v>46</v>
      </c>
    </row>
    <row r="2516">
      <c r="A2516" s="1" t="s">
        <v>3612</v>
      </c>
      <c r="B2516" s="7"/>
      <c r="C2516" s="1" t="s">
        <v>36</v>
      </c>
      <c r="D2516" s="1" t="s">
        <v>81</v>
      </c>
      <c r="E2516" s="1" t="s">
        <v>212</v>
      </c>
      <c r="F2516" s="1" t="s">
        <v>2054</v>
      </c>
      <c r="G2516" s="1" t="s">
        <v>121</v>
      </c>
      <c r="H2516" s="1" t="s">
        <v>1492</v>
      </c>
      <c r="I2516" s="1" t="s">
        <v>42</v>
      </c>
      <c r="J2516" s="1"/>
      <c r="K2516" s="1" t="s">
        <v>3613</v>
      </c>
      <c r="L2516" s="1" t="s">
        <v>99</v>
      </c>
      <c r="M2516" s="14">
        <v>44865.0</v>
      </c>
      <c r="N2516" s="14">
        <v>44865.0</v>
      </c>
      <c r="O2516" s="9">
        <v>45553.0</v>
      </c>
      <c r="P2516" s="1">
        <v>8.33</v>
      </c>
      <c r="Q2516" s="1">
        <v>500000.0</v>
      </c>
      <c r="R2516" s="1">
        <v>300000.0</v>
      </c>
      <c r="S2516" s="15">
        <v>44895.0</v>
      </c>
      <c r="V2516" s="5">
        <v>24990.0</v>
      </c>
      <c r="W2516" s="11">
        <v>29488.199999999997</v>
      </c>
      <c r="Z2516" s="5">
        <v>18742.5</v>
      </c>
      <c r="AC2516" s="1" t="s">
        <v>45</v>
      </c>
      <c r="AD2516" s="12" t="s">
        <v>46</v>
      </c>
      <c r="AE2516" s="12" t="s">
        <v>46</v>
      </c>
      <c r="AF2516" s="12" t="s">
        <v>46</v>
      </c>
    </row>
    <row r="2517">
      <c r="A2517" s="1" t="s">
        <v>3614</v>
      </c>
      <c r="B2517" s="7"/>
      <c r="C2517" s="1" t="s">
        <v>36</v>
      </c>
      <c r="D2517" s="1" t="s">
        <v>96</v>
      </c>
      <c r="E2517" s="1" t="s">
        <v>77</v>
      </c>
      <c r="F2517" s="1" t="s">
        <v>78</v>
      </c>
      <c r="G2517" s="1" t="s">
        <v>529</v>
      </c>
      <c r="H2517" s="1" t="s">
        <v>530</v>
      </c>
      <c r="I2517" s="1" t="s">
        <v>42</v>
      </c>
      <c r="J2517" s="1"/>
      <c r="K2517" s="1" t="s">
        <v>3615</v>
      </c>
      <c r="L2517" s="1" t="s">
        <v>53</v>
      </c>
      <c r="M2517" s="9">
        <v>45008.0</v>
      </c>
      <c r="N2517" s="9">
        <v>44902.0</v>
      </c>
      <c r="O2517" s="1"/>
      <c r="P2517" s="1">
        <v>8.33</v>
      </c>
      <c r="Q2517" s="1">
        <v>500000.0</v>
      </c>
      <c r="R2517" s="1">
        <v>156000.0</v>
      </c>
      <c r="S2517" s="9">
        <v>44902.0</v>
      </c>
      <c r="T2517" s="9">
        <v>44902.0</v>
      </c>
      <c r="U2517" s="1" t="s">
        <v>3616</v>
      </c>
      <c r="V2517" s="5">
        <v>12994.8</v>
      </c>
      <c r="W2517" s="11">
        <v>15333.863999999998</v>
      </c>
      <c r="X2517" s="9"/>
      <c r="Y2517" s="5"/>
      <c r="Z2517" s="5">
        <v>9746.099999999999</v>
      </c>
      <c r="AA2517" s="9"/>
      <c r="AC2517" s="1" t="s">
        <v>162</v>
      </c>
      <c r="AD2517" s="12" t="s">
        <v>46</v>
      </c>
      <c r="AE2517" s="12" t="s">
        <v>46</v>
      </c>
      <c r="AF2517" s="12" t="s">
        <v>46</v>
      </c>
      <c r="AG2517" s="12" t="s">
        <v>46</v>
      </c>
    </row>
    <row r="2518">
      <c r="A2518" s="1" t="s">
        <v>3614</v>
      </c>
      <c r="B2518" s="7"/>
      <c r="C2518" s="1" t="s">
        <v>36</v>
      </c>
      <c r="D2518" s="1" t="s">
        <v>96</v>
      </c>
      <c r="E2518" s="1" t="s">
        <v>77</v>
      </c>
      <c r="F2518" s="1" t="s">
        <v>78</v>
      </c>
      <c r="G2518" s="1" t="s">
        <v>529</v>
      </c>
      <c r="H2518" s="1" t="s">
        <v>530</v>
      </c>
      <c r="I2518" s="1" t="s">
        <v>42</v>
      </c>
      <c r="J2518" s="1"/>
      <c r="K2518" s="1" t="s">
        <v>3615</v>
      </c>
      <c r="L2518" s="1" t="s">
        <v>53</v>
      </c>
      <c r="M2518" s="9">
        <v>45008.0</v>
      </c>
      <c r="N2518" s="9">
        <v>45118.0</v>
      </c>
      <c r="O2518" s="1"/>
      <c r="P2518" s="1">
        <v>8.33</v>
      </c>
      <c r="Q2518" s="1">
        <v>250000.0</v>
      </c>
      <c r="R2518" s="1">
        <v>300000.0</v>
      </c>
      <c r="S2518" s="10">
        <v>45208.0</v>
      </c>
      <c r="V2518" s="5">
        <v>24990.0</v>
      </c>
      <c r="W2518" s="11">
        <v>29488.199999999997</v>
      </c>
      <c r="X2518" s="1"/>
      <c r="Y2518" s="1"/>
      <c r="Z2518" s="5">
        <v>18742.5</v>
      </c>
      <c r="AA2518" s="1"/>
      <c r="AB2518" s="1"/>
      <c r="AC2518" s="1" t="s">
        <v>45</v>
      </c>
      <c r="AD2518" s="12" t="s">
        <v>46</v>
      </c>
      <c r="AE2518" s="12" t="s">
        <v>47</v>
      </c>
      <c r="AF2518" s="12" t="s">
        <v>47</v>
      </c>
    </row>
    <row r="2519">
      <c r="A2519" s="1" t="s">
        <v>3614</v>
      </c>
      <c r="B2519" s="7"/>
      <c r="C2519" s="1" t="s">
        <v>36</v>
      </c>
      <c r="D2519" s="1" t="s">
        <v>96</v>
      </c>
      <c r="E2519" s="1" t="s">
        <v>77</v>
      </c>
      <c r="F2519" s="1" t="s">
        <v>271</v>
      </c>
      <c r="G2519" s="1" t="s">
        <v>529</v>
      </c>
      <c r="H2519" s="1" t="s">
        <v>530</v>
      </c>
      <c r="I2519" s="1" t="s">
        <v>42</v>
      </c>
      <c r="J2519" s="1"/>
      <c r="K2519" s="1" t="s">
        <v>3615</v>
      </c>
      <c r="L2519" s="1" t="s">
        <v>53</v>
      </c>
      <c r="M2519" s="9">
        <v>45008.0</v>
      </c>
      <c r="N2519" s="9">
        <v>45008.0</v>
      </c>
      <c r="O2519" s="1"/>
      <c r="P2519" s="1">
        <v>8.33</v>
      </c>
      <c r="Q2519" s="1">
        <v>500000.0</v>
      </c>
      <c r="R2519" s="1">
        <v>300000.0</v>
      </c>
      <c r="S2519" s="10">
        <v>45038.0</v>
      </c>
      <c r="V2519" s="5">
        <v>24990.0</v>
      </c>
      <c r="W2519" s="11">
        <v>29488.199999999997</v>
      </c>
      <c r="X2519" s="1"/>
      <c r="Y2519" s="1"/>
      <c r="Z2519" s="5">
        <v>18742.5</v>
      </c>
      <c r="AB2519" s="1"/>
      <c r="AC2519" s="1" t="s">
        <v>45</v>
      </c>
      <c r="AD2519" s="12" t="s">
        <v>46</v>
      </c>
      <c r="AE2519" s="12" t="s">
        <v>46</v>
      </c>
      <c r="AF2519" s="12" t="s">
        <v>47</v>
      </c>
    </row>
    <row r="2520">
      <c r="A2520" s="1" t="s">
        <v>3617</v>
      </c>
      <c r="B2520" s="7"/>
      <c r="C2520" s="1" t="s">
        <v>36</v>
      </c>
      <c r="D2520" s="1" t="s">
        <v>1859</v>
      </c>
      <c r="E2520" s="1" t="s">
        <v>82</v>
      </c>
      <c r="F2520" s="1" t="s">
        <v>3618</v>
      </c>
      <c r="G2520" s="1" t="s">
        <v>360</v>
      </c>
      <c r="H2520" s="1" t="s">
        <v>450</v>
      </c>
      <c r="I2520" s="1" t="s">
        <v>42</v>
      </c>
      <c r="J2520" s="1"/>
      <c r="K2520" s="1" t="s">
        <v>3619</v>
      </c>
      <c r="L2520" s="1" t="s">
        <v>53</v>
      </c>
      <c r="M2520" s="14">
        <v>45253.0</v>
      </c>
      <c r="N2520" s="14">
        <v>45253.0</v>
      </c>
      <c r="O2520" s="1"/>
      <c r="P2520" s="1">
        <v>8.33</v>
      </c>
      <c r="Q2520" s="1">
        <v>500000.0</v>
      </c>
      <c r="R2520" s="1">
        <v>300000.0</v>
      </c>
      <c r="S2520" s="15">
        <v>45283.0</v>
      </c>
      <c r="V2520" s="5">
        <v>24990.0</v>
      </c>
      <c r="W2520" s="11">
        <v>29488.199999999997</v>
      </c>
      <c r="Z2520" s="5">
        <v>18742.5</v>
      </c>
      <c r="AB2520" s="1"/>
      <c r="AC2520" s="1" t="s">
        <v>45</v>
      </c>
      <c r="AD2520" s="12" t="s">
        <v>47</v>
      </c>
      <c r="AE2520" s="12" t="s">
        <v>47</v>
      </c>
      <c r="AF2520" s="12" t="s">
        <v>47</v>
      </c>
    </row>
    <row r="2521">
      <c r="A2521" s="1" t="s">
        <v>3620</v>
      </c>
      <c r="B2521" s="7"/>
      <c r="C2521" s="1" t="s">
        <v>132</v>
      </c>
      <c r="D2521" s="1" t="s">
        <v>96</v>
      </c>
      <c r="E2521" s="1" t="s">
        <v>168</v>
      </c>
      <c r="F2521" s="1" t="s">
        <v>1698</v>
      </c>
      <c r="G2521" s="1" t="s">
        <v>221</v>
      </c>
      <c r="H2521" s="1" t="s">
        <v>222</v>
      </c>
      <c r="I2521" s="1" t="s">
        <v>290</v>
      </c>
      <c r="J2521" s="1"/>
      <c r="K2521" s="1" t="s">
        <v>3621</v>
      </c>
      <c r="L2521" s="1" t="s">
        <v>150</v>
      </c>
      <c r="M2521" s="14">
        <v>44888.0</v>
      </c>
      <c r="N2521" s="14">
        <v>44888.0</v>
      </c>
      <c r="O2521" s="1"/>
      <c r="P2521" s="1">
        <v>8.33</v>
      </c>
      <c r="Q2521" s="1">
        <v>900000.0</v>
      </c>
      <c r="R2521" s="1">
        <v>950000.0</v>
      </c>
      <c r="S2521" s="14">
        <v>44888.0</v>
      </c>
      <c r="T2521" s="14">
        <v>44888.0</v>
      </c>
      <c r="U2521" s="1" t="s">
        <v>3622</v>
      </c>
      <c r="V2521" s="5">
        <v>79135.0</v>
      </c>
      <c r="W2521" s="11">
        <v>93379.29999999999</v>
      </c>
      <c r="X2521" s="14">
        <v>44918.0</v>
      </c>
      <c r="Y2521" s="5">
        <v>85465.79999999999</v>
      </c>
      <c r="Z2521" s="5">
        <v>59351.25</v>
      </c>
      <c r="AA2521" s="14">
        <v>44922.0</v>
      </c>
      <c r="AB2521" s="1" t="s">
        <v>3622</v>
      </c>
      <c r="AC2521" s="1" t="s">
        <v>55</v>
      </c>
      <c r="AD2521" s="12" t="s">
        <v>46</v>
      </c>
      <c r="AE2521" s="12" t="s">
        <v>46</v>
      </c>
      <c r="AF2521" s="12" t="s">
        <v>46</v>
      </c>
      <c r="AG2521" s="12" t="s">
        <v>46</v>
      </c>
      <c r="AH2521" s="12" t="s">
        <v>46</v>
      </c>
      <c r="AI2521" s="12" t="s">
        <v>46</v>
      </c>
    </row>
    <row r="2522">
      <c r="A2522" s="1" t="s">
        <v>3623</v>
      </c>
      <c r="B2522" s="7"/>
      <c r="C2522" s="1" t="s">
        <v>36</v>
      </c>
      <c r="D2522" s="1" t="s">
        <v>102</v>
      </c>
      <c r="E2522" s="1" t="s">
        <v>212</v>
      </c>
      <c r="F2522" s="1" t="s">
        <v>438</v>
      </c>
      <c r="G2522" s="1" t="s">
        <v>84</v>
      </c>
      <c r="H2522" s="1" t="s">
        <v>85</v>
      </c>
      <c r="I2522" s="1" t="s">
        <v>247</v>
      </c>
      <c r="J2522" s="1"/>
      <c r="K2522" s="1" t="s">
        <v>3624</v>
      </c>
      <c r="L2522" s="1" t="s">
        <v>99</v>
      </c>
      <c r="M2522" s="14">
        <v>44912.0</v>
      </c>
      <c r="N2522" s="9">
        <v>45003.0</v>
      </c>
      <c r="O2522" s="1"/>
      <c r="P2522" s="1">
        <v>8.33</v>
      </c>
      <c r="Q2522" s="1">
        <v>700000.0</v>
      </c>
      <c r="R2522" s="1">
        <v>750000.0</v>
      </c>
      <c r="S2522" s="9">
        <v>44991.0</v>
      </c>
      <c r="T2522" s="9">
        <v>45003.0</v>
      </c>
      <c r="U2522" s="1" t="s">
        <v>3625</v>
      </c>
      <c r="V2522" s="5">
        <v>62475.0</v>
      </c>
      <c r="W2522" s="11">
        <v>73720.5</v>
      </c>
      <c r="X2522" s="9">
        <v>45021.0</v>
      </c>
      <c r="Y2522" s="5">
        <v>72471.0</v>
      </c>
      <c r="Z2522" s="5">
        <v>46856.25</v>
      </c>
      <c r="AA2522" s="9">
        <v>45025.0</v>
      </c>
      <c r="AB2522" s="1" t="s">
        <v>3625</v>
      </c>
      <c r="AC2522" s="1" t="s">
        <v>55</v>
      </c>
      <c r="AD2522" s="12" t="s">
        <v>46</v>
      </c>
      <c r="AE2522" s="12" t="s">
        <v>46</v>
      </c>
      <c r="AF2522" s="12" t="s">
        <v>46</v>
      </c>
      <c r="AG2522" s="12" t="s">
        <v>46</v>
      </c>
      <c r="AH2522" s="12" t="s">
        <v>47</v>
      </c>
      <c r="AI2522" s="12" t="s">
        <v>47</v>
      </c>
    </row>
    <row r="2523">
      <c r="A2523" s="1" t="s">
        <v>3623</v>
      </c>
      <c r="B2523" s="7"/>
      <c r="C2523" s="1" t="s">
        <v>36</v>
      </c>
      <c r="D2523" s="1" t="s">
        <v>102</v>
      </c>
      <c r="E2523" s="1" t="s">
        <v>212</v>
      </c>
      <c r="F2523" s="1" t="s">
        <v>438</v>
      </c>
      <c r="G2523" s="1" t="s">
        <v>84</v>
      </c>
      <c r="H2523" s="1" t="s">
        <v>85</v>
      </c>
      <c r="I2523" s="1" t="s">
        <v>247</v>
      </c>
      <c r="J2523" s="1"/>
      <c r="K2523" s="1" t="s">
        <v>3624</v>
      </c>
      <c r="L2523" s="1" t="s">
        <v>99</v>
      </c>
      <c r="M2523" s="14">
        <v>44912.0</v>
      </c>
      <c r="N2523" s="9">
        <v>45127.0</v>
      </c>
      <c r="O2523" s="1"/>
      <c r="P2523" s="1">
        <v>8.33</v>
      </c>
      <c r="Q2523" s="1">
        <v>300000.0</v>
      </c>
      <c r="R2523" s="1">
        <v>329000.0</v>
      </c>
      <c r="S2523" s="9">
        <v>45108.0</v>
      </c>
      <c r="T2523" s="9">
        <v>45127.0</v>
      </c>
      <c r="U2523" s="1" t="s">
        <v>3626</v>
      </c>
      <c r="V2523" s="5">
        <v>27405.7</v>
      </c>
      <c r="W2523" s="11">
        <v>32338.726</v>
      </c>
      <c r="X2523" s="9">
        <v>45138.0</v>
      </c>
      <c r="Y2523" s="5">
        <v>29598.156</v>
      </c>
      <c r="Z2523" s="5">
        <v>20554.275</v>
      </c>
      <c r="AA2523" s="9">
        <v>45142.0</v>
      </c>
      <c r="AB2523" s="1" t="s">
        <v>3626</v>
      </c>
      <c r="AC2523" s="1" t="s">
        <v>55</v>
      </c>
      <c r="AD2523" s="12" t="s">
        <v>46</v>
      </c>
      <c r="AE2523" s="12" t="s">
        <v>47</v>
      </c>
      <c r="AF2523" s="12" t="s">
        <v>47</v>
      </c>
      <c r="AG2523" s="12" t="s">
        <v>47</v>
      </c>
      <c r="AH2523" s="12" t="s">
        <v>47</v>
      </c>
      <c r="AI2523" s="12" t="s">
        <v>47</v>
      </c>
    </row>
    <row r="2524">
      <c r="A2524" s="1" t="s">
        <v>3623</v>
      </c>
      <c r="B2524" s="7"/>
      <c r="C2524" s="1" t="s">
        <v>36</v>
      </c>
      <c r="D2524" s="1" t="s">
        <v>102</v>
      </c>
      <c r="E2524" s="1" t="s">
        <v>212</v>
      </c>
      <c r="F2524" s="1" t="s">
        <v>438</v>
      </c>
      <c r="G2524" s="1" t="s">
        <v>84</v>
      </c>
      <c r="H2524" s="1" t="s">
        <v>85</v>
      </c>
      <c r="I2524" s="1" t="s">
        <v>247</v>
      </c>
      <c r="J2524" s="1"/>
      <c r="K2524" s="1" t="s">
        <v>3624</v>
      </c>
      <c r="L2524" s="1" t="s">
        <v>99</v>
      </c>
      <c r="M2524" s="14">
        <v>44912.0</v>
      </c>
      <c r="N2524" s="9">
        <v>45197.0</v>
      </c>
      <c r="O2524" s="1"/>
      <c r="P2524" s="1">
        <v>8.33</v>
      </c>
      <c r="Q2524" s="1">
        <v>400000.0</v>
      </c>
      <c r="R2524" s="1">
        <v>450000.0</v>
      </c>
      <c r="S2524" s="9">
        <v>45173.0</v>
      </c>
      <c r="T2524" s="9">
        <v>45197.0</v>
      </c>
      <c r="U2524" s="1" t="s">
        <v>3627</v>
      </c>
      <c r="V2524" s="5">
        <v>37485.0</v>
      </c>
      <c r="W2524" s="11">
        <v>44232.299999999996</v>
      </c>
      <c r="X2524" s="9">
        <v>45203.0</v>
      </c>
      <c r="Y2524" s="5">
        <v>40483.799999999996</v>
      </c>
      <c r="Z2524" s="5">
        <v>28113.75</v>
      </c>
      <c r="AA2524" s="9">
        <v>45207.0</v>
      </c>
      <c r="AB2524" s="1" t="s">
        <v>3628</v>
      </c>
      <c r="AC2524" s="1" t="s">
        <v>55</v>
      </c>
      <c r="AD2524" s="12" t="s">
        <v>46</v>
      </c>
      <c r="AE2524" s="12" t="s">
        <v>47</v>
      </c>
      <c r="AF2524" s="12" t="s">
        <v>47</v>
      </c>
      <c r="AG2524" s="12" t="s">
        <v>47</v>
      </c>
      <c r="AH2524" s="12" t="s">
        <v>47</v>
      </c>
      <c r="AI2524" s="12" t="s">
        <v>47</v>
      </c>
    </row>
    <row r="2525">
      <c r="A2525" s="1" t="s">
        <v>3623</v>
      </c>
      <c r="B2525" s="7"/>
      <c r="C2525" s="1" t="s">
        <v>36</v>
      </c>
      <c r="D2525" s="1" t="s">
        <v>102</v>
      </c>
      <c r="E2525" s="1" t="s">
        <v>212</v>
      </c>
      <c r="F2525" s="1" t="s">
        <v>438</v>
      </c>
      <c r="G2525" s="1" t="s">
        <v>84</v>
      </c>
      <c r="H2525" s="1" t="s">
        <v>85</v>
      </c>
      <c r="I2525" s="1" t="s">
        <v>247</v>
      </c>
      <c r="J2525" s="1"/>
      <c r="K2525" s="1" t="s">
        <v>3624</v>
      </c>
      <c r="L2525" s="1" t="s">
        <v>99</v>
      </c>
      <c r="M2525" s="14">
        <v>44912.0</v>
      </c>
      <c r="N2525" s="9">
        <v>45178.0</v>
      </c>
      <c r="O2525" s="1"/>
      <c r="P2525" s="1">
        <v>8.33</v>
      </c>
      <c r="Q2525" s="1">
        <v>500000.0</v>
      </c>
      <c r="R2525" s="1">
        <v>1800000.0</v>
      </c>
      <c r="S2525" s="9">
        <v>45208.0</v>
      </c>
      <c r="T2525" s="14">
        <v>45210.0</v>
      </c>
      <c r="U2525" s="1" t="s">
        <v>3629</v>
      </c>
      <c r="V2525" s="5">
        <v>149940.0</v>
      </c>
      <c r="W2525" s="11">
        <v>176929.19999999998</v>
      </c>
      <c r="X2525" s="14"/>
      <c r="Z2525" s="5">
        <v>112455.0</v>
      </c>
      <c r="AC2525" s="1" t="s">
        <v>162</v>
      </c>
      <c r="AD2525" s="12" t="s">
        <v>46</v>
      </c>
      <c r="AE2525" s="12" t="s">
        <v>47</v>
      </c>
      <c r="AF2525" s="12" t="s">
        <v>47</v>
      </c>
      <c r="AG2525" s="12" t="s">
        <v>47</v>
      </c>
    </row>
    <row r="2526">
      <c r="A2526" s="1" t="s">
        <v>3623</v>
      </c>
      <c r="B2526" s="7"/>
      <c r="C2526" s="1" t="s">
        <v>36</v>
      </c>
      <c r="D2526" s="1" t="s">
        <v>102</v>
      </c>
      <c r="E2526" s="1" t="s">
        <v>212</v>
      </c>
      <c r="F2526" s="1" t="s">
        <v>438</v>
      </c>
      <c r="G2526" s="1" t="s">
        <v>84</v>
      </c>
      <c r="H2526" s="1" t="s">
        <v>85</v>
      </c>
      <c r="I2526" s="1" t="s">
        <v>247</v>
      </c>
      <c r="J2526" s="1"/>
      <c r="K2526" s="1" t="s">
        <v>3624</v>
      </c>
      <c r="L2526" s="1" t="s">
        <v>99</v>
      </c>
      <c r="M2526" s="14">
        <v>44912.0</v>
      </c>
      <c r="N2526" s="9">
        <v>45316.0</v>
      </c>
      <c r="O2526" s="1"/>
      <c r="P2526" s="1">
        <v>8.33</v>
      </c>
      <c r="Q2526" s="1">
        <v>450000.0</v>
      </c>
      <c r="R2526" s="1">
        <v>470000.0</v>
      </c>
      <c r="S2526" s="9">
        <v>45308.0</v>
      </c>
      <c r="T2526" s="9">
        <v>45316.0</v>
      </c>
      <c r="U2526" s="1" t="s">
        <v>3630</v>
      </c>
      <c r="V2526" s="5">
        <v>39151.0</v>
      </c>
      <c r="W2526" s="11">
        <v>46198.18</v>
      </c>
      <c r="X2526" s="9">
        <v>45338.0</v>
      </c>
      <c r="Y2526" s="5">
        <v>42283.08</v>
      </c>
      <c r="Z2526" s="5">
        <v>29363.25</v>
      </c>
      <c r="AA2526" s="9">
        <v>45342.0</v>
      </c>
      <c r="AB2526" s="1" t="s">
        <v>3631</v>
      </c>
      <c r="AC2526" s="1" t="s">
        <v>55</v>
      </c>
      <c r="AD2526" s="12" t="s">
        <v>46</v>
      </c>
      <c r="AE2526" s="12" t="s">
        <v>47</v>
      </c>
      <c r="AF2526" s="12" t="s">
        <v>47</v>
      </c>
      <c r="AG2526" s="12" t="s">
        <v>47</v>
      </c>
      <c r="AH2526" s="12" t="s">
        <v>47</v>
      </c>
      <c r="AI2526" s="12" t="s">
        <v>47</v>
      </c>
    </row>
    <row r="2527">
      <c r="A2527" s="1" t="s">
        <v>3632</v>
      </c>
      <c r="B2527" s="7"/>
      <c r="C2527" s="1" t="s">
        <v>36</v>
      </c>
      <c r="D2527" s="1" t="s">
        <v>76</v>
      </c>
      <c r="E2527" s="1" t="s">
        <v>82</v>
      </c>
      <c r="F2527" s="1" t="s">
        <v>3633</v>
      </c>
      <c r="G2527" s="1" t="s">
        <v>121</v>
      </c>
      <c r="H2527" s="1" t="s">
        <v>122</v>
      </c>
      <c r="I2527" s="1" t="s">
        <v>42</v>
      </c>
      <c r="J2527" s="1"/>
      <c r="K2527" s="1" t="s">
        <v>3634</v>
      </c>
      <c r="L2527" s="1" t="s">
        <v>143</v>
      </c>
      <c r="M2527" s="9">
        <v>45348.0</v>
      </c>
      <c r="N2527" s="9">
        <v>45380.0</v>
      </c>
      <c r="O2527" s="1"/>
      <c r="P2527" s="1">
        <v>8.33</v>
      </c>
      <c r="Q2527" s="1">
        <v>450000.0</v>
      </c>
      <c r="R2527" s="1">
        <v>300000.0</v>
      </c>
      <c r="S2527" s="10">
        <v>45410.0</v>
      </c>
      <c r="V2527" s="5">
        <v>24990.0</v>
      </c>
      <c r="W2527" s="11">
        <v>29488.199999999997</v>
      </c>
      <c r="Z2527" s="5">
        <v>18742.5</v>
      </c>
      <c r="AB2527" s="1"/>
      <c r="AC2527" s="1" t="s">
        <v>45</v>
      </c>
      <c r="AD2527" s="12" t="s">
        <v>47</v>
      </c>
      <c r="AE2527" s="12" t="s">
        <v>47</v>
      </c>
      <c r="AF2527" s="12" t="s">
        <v>137</v>
      </c>
    </row>
    <row r="2528">
      <c r="A2528" s="1" t="s">
        <v>3632</v>
      </c>
      <c r="B2528" s="7"/>
      <c r="C2528" s="1" t="s">
        <v>36</v>
      </c>
      <c r="D2528" s="1" t="s">
        <v>76</v>
      </c>
      <c r="E2528" s="1" t="s">
        <v>82</v>
      </c>
      <c r="F2528" s="1" t="s">
        <v>3633</v>
      </c>
      <c r="G2528" s="1" t="s">
        <v>121</v>
      </c>
      <c r="H2528" s="1" t="s">
        <v>122</v>
      </c>
      <c r="I2528" s="1" t="s">
        <v>42</v>
      </c>
      <c r="J2528" s="1"/>
      <c r="K2528" s="1" t="s">
        <v>3634</v>
      </c>
      <c r="L2528" s="1" t="s">
        <v>143</v>
      </c>
      <c r="M2528" s="9">
        <v>45348.0</v>
      </c>
      <c r="N2528" s="9">
        <v>45348.0</v>
      </c>
      <c r="O2528" s="1"/>
      <c r="P2528" s="1">
        <v>8.33</v>
      </c>
      <c r="Q2528" s="1">
        <v>300000.0</v>
      </c>
      <c r="R2528" s="1">
        <v>300000.0</v>
      </c>
      <c r="S2528" s="10">
        <v>45378.0</v>
      </c>
      <c r="V2528" s="5">
        <v>24990.0</v>
      </c>
      <c r="W2528" s="11">
        <v>29488.199999999997</v>
      </c>
      <c r="Z2528" s="5">
        <v>18742.5</v>
      </c>
      <c r="AB2528" s="1"/>
      <c r="AC2528" s="1" t="s">
        <v>45</v>
      </c>
      <c r="AD2528" s="12" t="s">
        <v>47</v>
      </c>
      <c r="AE2528" s="12" t="s">
        <v>47</v>
      </c>
      <c r="AF2528" s="12" t="s">
        <v>47</v>
      </c>
    </row>
    <row r="2529">
      <c r="A2529" s="1" t="s">
        <v>3632</v>
      </c>
      <c r="B2529" s="7"/>
      <c r="C2529" s="1" t="s">
        <v>36</v>
      </c>
      <c r="D2529" s="1" t="s">
        <v>76</v>
      </c>
      <c r="E2529" s="1" t="s">
        <v>82</v>
      </c>
      <c r="F2529" s="1" t="s">
        <v>3633</v>
      </c>
      <c r="G2529" s="1" t="s">
        <v>121</v>
      </c>
      <c r="H2529" s="1" t="s">
        <v>122</v>
      </c>
      <c r="I2529" s="1" t="s">
        <v>42</v>
      </c>
      <c r="J2529" s="1"/>
      <c r="K2529" s="1" t="s">
        <v>3634</v>
      </c>
      <c r="L2529" s="1" t="s">
        <v>143</v>
      </c>
      <c r="M2529" s="9">
        <v>45348.0</v>
      </c>
      <c r="N2529" s="9">
        <v>45348.0</v>
      </c>
      <c r="O2529" s="1"/>
      <c r="P2529" s="1">
        <v>8.33</v>
      </c>
      <c r="Q2529" s="1">
        <v>300000.0</v>
      </c>
      <c r="R2529" s="1">
        <v>300000.0</v>
      </c>
      <c r="S2529" s="10">
        <v>45378.0</v>
      </c>
      <c r="V2529" s="5">
        <v>24990.0</v>
      </c>
      <c r="W2529" s="11">
        <v>29488.199999999997</v>
      </c>
      <c r="Z2529" s="5">
        <v>18742.5</v>
      </c>
      <c r="AB2529" s="1"/>
      <c r="AC2529" s="1" t="s">
        <v>45</v>
      </c>
      <c r="AD2529" s="12" t="s">
        <v>47</v>
      </c>
      <c r="AE2529" s="12" t="s">
        <v>47</v>
      </c>
      <c r="AF2529" s="12" t="s">
        <v>47</v>
      </c>
    </row>
    <row r="2530">
      <c r="A2530" s="1" t="s">
        <v>3632</v>
      </c>
      <c r="B2530" s="7"/>
      <c r="C2530" s="1" t="s">
        <v>36</v>
      </c>
      <c r="D2530" s="1" t="s">
        <v>76</v>
      </c>
      <c r="E2530" s="1" t="s">
        <v>82</v>
      </c>
      <c r="F2530" s="1" t="s">
        <v>3633</v>
      </c>
      <c r="G2530" s="1" t="s">
        <v>121</v>
      </c>
      <c r="H2530" s="1" t="s">
        <v>122</v>
      </c>
      <c r="I2530" s="1" t="s">
        <v>42</v>
      </c>
      <c r="J2530" s="1"/>
      <c r="K2530" s="1" t="s">
        <v>3634</v>
      </c>
      <c r="L2530" s="1" t="s">
        <v>143</v>
      </c>
      <c r="M2530" s="9">
        <v>45348.0</v>
      </c>
      <c r="N2530" s="9">
        <v>45348.0</v>
      </c>
      <c r="O2530" s="1"/>
      <c r="P2530" s="1">
        <v>8.33</v>
      </c>
      <c r="Q2530" s="1">
        <v>350000.0</v>
      </c>
      <c r="R2530" s="1">
        <v>300000.0</v>
      </c>
      <c r="S2530" s="10">
        <v>45378.0</v>
      </c>
      <c r="V2530" s="5">
        <v>24990.0</v>
      </c>
      <c r="W2530" s="11">
        <v>29488.199999999997</v>
      </c>
      <c r="Z2530" s="5">
        <v>18742.5</v>
      </c>
      <c r="AC2530" s="1" t="s">
        <v>45</v>
      </c>
      <c r="AD2530" s="12" t="s">
        <v>47</v>
      </c>
      <c r="AE2530" s="12" t="s">
        <v>47</v>
      </c>
      <c r="AF2530" s="12" t="s">
        <v>47</v>
      </c>
    </row>
    <row r="2531">
      <c r="A2531" s="1" t="s">
        <v>3632</v>
      </c>
      <c r="B2531" s="7"/>
      <c r="C2531" s="1" t="s">
        <v>36</v>
      </c>
      <c r="D2531" s="1" t="s">
        <v>76</v>
      </c>
      <c r="E2531" s="1" t="s">
        <v>82</v>
      </c>
      <c r="F2531" s="1" t="s">
        <v>3633</v>
      </c>
      <c r="G2531" s="1" t="s">
        <v>121</v>
      </c>
      <c r="H2531" s="1" t="s">
        <v>122</v>
      </c>
      <c r="I2531" s="1" t="s">
        <v>42</v>
      </c>
      <c r="J2531" s="1"/>
      <c r="K2531" s="1" t="s">
        <v>3634</v>
      </c>
      <c r="L2531" s="1" t="s">
        <v>143</v>
      </c>
      <c r="M2531" s="9">
        <v>45348.0</v>
      </c>
      <c r="N2531" s="9">
        <v>45348.0</v>
      </c>
      <c r="O2531" s="1"/>
      <c r="P2531" s="1">
        <v>8.33</v>
      </c>
      <c r="Q2531" s="1">
        <v>250000.0</v>
      </c>
      <c r="R2531" s="1">
        <v>300000.0</v>
      </c>
      <c r="S2531" s="10">
        <v>45378.0</v>
      </c>
      <c r="V2531" s="5">
        <v>24990.0</v>
      </c>
      <c r="W2531" s="11">
        <v>29488.199999999997</v>
      </c>
      <c r="Z2531" s="5">
        <v>18742.5</v>
      </c>
      <c r="AC2531" s="1" t="s">
        <v>45</v>
      </c>
      <c r="AD2531" s="12" t="s">
        <v>47</v>
      </c>
      <c r="AE2531" s="12" t="s">
        <v>47</v>
      </c>
      <c r="AF2531" s="12" t="s">
        <v>47</v>
      </c>
    </row>
    <row r="2532">
      <c r="A2532" s="1" t="s">
        <v>3632</v>
      </c>
      <c r="B2532" s="7"/>
      <c r="C2532" s="1" t="s">
        <v>36</v>
      </c>
      <c r="D2532" s="1" t="s">
        <v>76</v>
      </c>
      <c r="E2532" s="1" t="s">
        <v>82</v>
      </c>
      <c r="F2532" s="1" t="s">
        <v>3633</v>
      </c>
      <c r="G2532" s="1" t="s">
        <v>121</v>
      </c>
      <c r="H2532" s="1" t="s">
        <v>122</v>
      </c>
      <c r="I2532" s="1" t="s">
        <v>42</v>
      </c>
      <c r="J2532" s="1"/>
      <c r="K2532" s="1" t="s">
        <v>3634</v>
      </c>
      <c r="L2532" s="1" t="s">
        <v>143</v>
      </c>
      <c r="M2532" s="9">
        <v>45348.0</v>
      </c>
      <c r="N2532" s="9">
        <v>45348.0</v>
      </c>
      <c r="O2532" s="1"/>
      <c r="P2532" s="1">
        <v>8.33</v>
      </c>
      <c r="Q2532" s="1">
        <v>450000.0</v>
      </c>
      <c r="R2532" s="1">
        <v>300000.0</v>
      </c>
      <c r="S2532" s="10">
        <v>45378.0</v>
      </c>
      <c r="V2532" s="5">
        <v>24990.0</v>
      </c>
      <c r="W2532" s="11">
        <v>29488.199999999997</v>
      </c>
      <c r="Z2532" s="5">
        <v>18742.5</v>
      </c>
      <c r="AC2532" s="1" t="s">
        <v>45</v>
      </c>
      <c r="AD2532" s="12" t="s">
        <v>47</v>
      </c>
      <c r="AE2532" s="12" t="s">
        <v>47</v>
      </c>
      <c r="AF2532" s="12" t="s">
        <v>47</v>
      </c>
    </row>
    <row r="2533">
      <c r="A2533" s="1" t="s">
        <v>3635</v>
      </c>
      <c r="B2533" s="7"/>
      <c r="C2533" s="1" t="s">
        <v>36</v>
      </c>
      <c r="D2533" s="1" t="s">
        <v>102</v>
      </c>
      <c r="E2533" s="1" t="s">
        <v>212</v>
      </c>
      <c r="F2533" s="1" t="s">
        <v>2405</v>
      </c>
      <c r="G2533" s="1" t="s">
        <v>40</v>
      </c>
      <c r="H2533" s="1" t="s">
        <v>345</v>
      </c>
      <c r="I2533" s="1" t="s">
        <v>42</v>
      </c>
      <c r="J2533" s="1"/>
      <c r="K2533" s="1" t="s">
        <v>3636</v>
      </c>
      <c r="L2533" s="1" t="s">
        <v>143</v>
      </c>
      <c r="M2533" s="9">
        <v>45261.0</v>
      </c>
      <c r="N2533" s="9">
        <v>44742.0</v>
      </c>
      <c r="O2533" s="1"/>
      <c r="P2533" s="1">
        <v>7.0</v>
      </c>
      <c r="Q2533" s="1">
        <v>500000.0</v>
      </c>
      <c r="R2533" s="1">
        <v>432000.0</v>
      </c>
      <c r="S2533" s="9">
        <v>44803.0</v>
      </c>
      <c r="T2533" s="9">
        <v>44872.0</v>
      </c>
      <c r="U2533" s="1" t="s">
        <v>3637</v>
      </c>
      <c r="V2533" s="5">
        <v>30240.0</v>
      </c>
      <c r="W2533" s="11">
        <v>35683.2</v>
      </c>
      <c r="X2533" s="9"/>
      <c r="Y2533" s="5"/>
      <c r="Z2533" s="5">
        <v>22680.0</v>
      </c>
      <c r="AA2533" s="9"/>
      <c r="AC2533" s="1" t="s">
        <v>162</v>
      </c>
      <c r="AD2533" s="12" t="s">
        <v>47</v>
      </c>
      <c r="AE2533" s="12" t="s">
        <v>46</v>
      </c>
      <c r="AF2533" s="12" t="s">
        <v>46</v>
      </c>
      <c r="AG2533" s="12" t="s">
        <v>46</v>
      </c>
    </row>
    <row r="2534">
      <c r="A2534" s="1" t="s">
        <v>3638</v>
      </c>
      <c r="B2534" s="7"/>
      <c r="C2534" s="1" t="s">
        <v>36</v>
      </c>
      <c r="D2534" s="1" t="s">
        <v>50</v>
      </c>
      <c r="E2534" s="1" t="s">
        <v>38</v>
      </c>
      <c r="F2534" s="1" t="s">
        <v>1936</v>
      </c>
      <c r="G2534" s="1" t="s">
        <v>40</v>
      </c>
      <c r="H2534" s="1" t="s">
        <v>41</v>
      </c>
      <c r="I2534" s="1" t="s">
        <v>42</v>
      </c>
      <c r="J2534" s="1"/>
      <c r="K2534" s="1" t="s">
        <v>3639</v>
      </c>
      <c r="L2534" s="1" t="s">
        <v>53</v>
      </c>
      <c r="M2534" s="9">
        <v>45322.0</v>
      </c>
      <c r="N2534" s="9">
        <v>44968.0</v>
      </c>
      <c r="O2534" s="1"/>
      <c r="P2534" s="1">
        <v>8.33</v>
      </c>
      <c r="Q2534" s="1">
        <v>200000.0</v>
      </c>
      <c r="R2534" s="1">
        <v>282000.0</v>
      </c>
      <c r="S2534" s="9">
        <v>44965.0</v>
      </c>
      <c r="T2534" s="9">
        <v>44968.0</v>
      </c>
      <c r="U2534" s="1" t="s">
        <v>3640</v>
      </c>
      <c r="V2534" s="5">
        <v>23490.6</v>
      </c>
      <c r="W2534" s="11">
        <v>27718.907999999996</v>
      </c>
      <c r="X2534" s="9">
        <v>44977.0</v>
      </c>
      <c r="Y2534" s="5">
        <v>25369.847999999994</v>
      </c>
      <c r="Z2534" s="5">
        <v>17617.949999999997</v>
      </c>
      <c r="AA2534" s="9">
        <v>44980.0</v>
      </c>
      <c r="AB2534" s="1" t="s">
        <v>3641</v>
      </c>
      <c r="AC2534" s="1" t="s">
        <v>55</v>
      </c>
      <c r="AD2534" s="12" t="s">
        <v>47</v>
      </c>
      <c r="AE2534" s="12" t="s">
        <v>46</v>
      </c>
      <c r="AF2534" s="12" t="s">
        <v>46</v>
      </c>
      <c r="AG2534" s="12" t="s">
        <v>46</v>
      </c>
      <c r="AH2534" s="12" t="s">
        <v>46</v>
      </c>
      <c r="AI2534" s="12" t="s">
        <v>46</v>
      </c>
    </row>
    <row r="2535">
      <c r="A2535" s="1" t="s">
        <v>3638</v>
      </c>
      <c r="B2535" s="7"/>
      <c r="C2535" s="1" t="s">
        <v>36</v>
      </c>
      <c r="D2535" s="1" t="s">
        <v>50</v>
      </c>
      <c r="E2535" s="1" t="s">
        <v>168</v>
      </c>
      <c r="F2535" s="1" t="s">
        <v>3642</v>
      </c>
      <c r="G2535" s="1" t="s">
        <v>40</v>
      </c>
      <c r="H2535" s="1" t="s">
        <v>41</v>
      </c>
      <c r="I2535" s="1" t="s">
        <v>42</v>
      </c>
      <c r="J2535" s="1"/>
      <c r="K2535" s="1" t="s">
        <v>3639</v>
      </c>
      <c r="L2535" s="1" t="s">
        <v>53</v>
      </c>
      <c r="M2535" s="9">
        <v>45322.0</v>
      </c>
      <c r="N2535" s="9">
        <v>44984.0</v>
      </c>
      <c r="O2535" s="1"/>
      <c r="P2535" s="1">
        <v>8.33</v>
      </c>
      <c r="Q2535" s="1">
        <v>204000.0</v>
      </c>
      <c r="R2535" s="1">
        <v>204000.0</v>
      </c>
      <c r="S2535" s="9">
        <v>45012.0</v>
      </c>
      <c r="T2535" s="9">
        <v>45012.0</v>
      </c>
      <c r="U2535" s="1" t="s">
        <v>3643</v>
      </c>
      <c r="V2535" s="5">
        <v>16993.2</v>
      </c>
      <c r="W2535" s="11">
        <v>20051.976</v>
      </c>
      <c r="X2535" s="9">
        <v>45012.0</v>
      </c>
      <c r="Y2535" s="5">
        <v>18352.656</v>
      </c>
      <c r="Z2535" s="5">
        <v>12744.900000000001</v>
      </c>
      <c r="AA2535" s="9">
        <v>45012.0</v>
      </c>
      <c r="AB2535" s="1" t="s">
        <v>3643</v>
      </c>
      <c r="AC2535" s="1" t="s">
        <v>55</v>
      </c>
      <c r="AD2535" s="12" t="s">
        <v>47</v>
      </c>
      <c r="AE2535" s="12" t="s">
        <v>46</v>
      </c>
      <c r="AF2535" s="12" t="s">
        <v>46</v>
      </c>
      <c r="AG2535" s="12" t="s">
        <v>46</v>
      </c>
      <c r="AH2535" s="12" t="s">
        <v>46</v>
      </c>
      <c r="AI2535" s="12" t="s">
        <v>46</v>
      </c>
    </row>
    <row r="2536">
      <c r="A2536" s="1" t="s">
        <v>3638</v>
      </c>
      <c r="B2536" s="7"/>
      <c r="C2536" s="1" t="s">
        <v>36</v>
      </c>
      <c r="D2536" s="1" t="s">
        <v>50</v>
      </c>
      <c r="E2536" s="1" t="s">
        <v>38</v>
      </c>
      <c r="F2536" s="1" t="s">
        <v>422</v>
      </c>
      <c r="G2536" s="1" t="s">
        <v>40</v>
      </c>
      <c r="H2536" s="1" t="s">
        <v>41</v>
      </c>
      <c r="I2536" s="1" t="s">
        <v>42</v>
      </c>
      <c r="J2536" s="1"/>
      <c r="K2536" s="1" t="s">
        <v>3639</v>
      </c>
      <c r="L2536" s="1" t="s">
        <v>53</v>
      </c>
      <c r="M2536" s="9">
        <v>45322.0</v>
      </c>
      <c r="N2536" s="14">
        <v>45282.0</v>
      </c>
      <c r="O2536" s="1"/>
      <c r="P2536" s="1">
        <v>8.33</v>
      </c>
      <c r="Q2536" s="1">
        <v>300000.0</v>
      </c>
      <c r="R2536" s="1">
        <v>300000.0</v>
      </c>
      <c r="S2536" s="9">
        <v>45313.0</v>
      </c>
      <c r="T2536" s="9">
        <v>45316.0</v>
      </c>
      <c r="U2536" s="1" t="s">
        <v>3644</v>
      </c>
      <c r="V2536" s="5">
        <v>24990.0</v>
      </c>
      <c r="W2536" s="11">
        <v>29488.199999999997</v>
      </c>
      <c r="X2536" s="9"/>
      <c r="Z2536" s="5">
        <v>18742.5</v>
      </c>
      <c r="AA2536" s="9"/>
      <c r="AC2536" s="1" t="s">
        <v>162</v>
      </c>
      <c r="AD2536" s="12" t="s">
        <v>47</v>
      </c>
      <c r="AE2536" s="12" t="s">
        <v>47</v>
      </c>
      <c r="AF2536" s="12" t="s">
        <v>47</v>
      </c>
      <c r="AG2536" s="12" t="s">
        <v>47</v>
      </c>
    </row>
    <row r="2537">
      <c r="A2537" s="1" t="s">
        <v>3638</v>
      </c>
      <c r="B2537" s="7"/>
      <c r="C2537" s="1" t="s">
        <v>36</v>
      </c>
      <c r="D2537" s="1" t="s">
        <v>50</v>
      </c>
      <c r="E2537" s="1" t="s">
        <v>38</v>
      </c>
      <c r="F2537" s="1" t="s">
        <v>1936</v>
      </c>
      <c r="G2537" s="1" t="s">
        <v>40</v>
      </c>
      <c r="H2537" s="1" t="s">
        <v>41</v>
      </c>
      <c r="I2537" s="1" t="s">
        <v>42</v>
      </c>
      <c r="J2537" s="1"/>
      <c r="K2537" s="1" t="s">
        <v>3639</v>
      </c>
      <c r="L2537" s="1" t="s">
        <v>53</v>
      </c>
      <c r="M2537" s="9">
        <v>45322.0</v>
      </c>
      <c r="N2537" s="9">
        <v>45338.0</v>
      </c>
      <c r="O2537" s="1"/>
      <c r="P2537" s="1">
        <v>8.33</v>
      </c>
      <c r="Q2537" s="1">
        <v>200000.0</v>
      </c>
      <c r="R2537" s="1">
        <v>240000.0</v>
      </c>
      <c r="S2537" s="9">
        <v>45327.0</v>
      </c>
      <c r="T2537" s="9">
        <v>45338.0</v>
      </c>
      <c r="U2537" s="1" t="s">
        <v>3645</v>
      </c>
      <c r="V2537" s="5">
        <v>19992.0</v>
      </c>
      <c r="W2537" s="11">
        <v>23590.559999999998</v>
      </c>
      <c r="X2537" s="9">
        <v>45357.0</v>
      </c>
      <c r="Y2537" s="5">
        <v>21591.359999999997</v>
      </c>
      <c r="Z2537" s="5">
        <v>14994.0</v>
      </c>
      <c r="AA2537" s="9">
        <v>45361.0</v>
      </c>
      <c r="AB2537" s="1" t="s">
        <v>3645</v>
      </c>
      <c r="AC2537" s="1" t="s">
        <v>55</v>
      </c>
      <c r="AD2537" s="12" t="s">
        <v>47</v>
      </c>
      <c r="AE2537" s="12" t="s">
        <v>47</v>
      </c>
      <c r="AF2537" s="12" t="s">
        <v>47</v>
      </c>
      <c r="AG2537" s="12" t="s">
        <v>47</v>
      </c>
      <c r="AH2537" s="12" t="s">
        <v>47</v>
      </c>
      <c r="AI2537" s="12" t="s">
        <v>47</v>
      </c>
    </row>
    <row r="2538">
      <c r="A2538" s="1" t="s">
        <v>3638</v>
      </c>
      <c r="B2538" s="7"/>
      <c r="C2538" s="1" t="s">
        <v>36</v>
      </c>
      <c r="D2538" s="1" t="s">
        <v>50</v>
      </c>
      <c r="E2538" s="1" t="s">
        <v>38</v>
      </c>
      <c r="F2538" s="1" t="s">
        <v>422</v>
      </c>
      <c r="G2538" s="1" t="s">
        <v>40</v>
      </c>
      <c r="H2538" s="1" t="s">
        <v>41</v>
      </c>
      <c r="I2538" s="1" t="s">
        <v>42</v>
      </c>
      <c r="J2538" s="1"/>
      <c r="K2538" s="1" t="s">
        <v>3639</v>
      </c>
      <c r="L2538" s="1" t="s">
        <v>53</v>
      </c>
      <c r="M2538" s="9">
        <v>45322.0</v>
      </c>
      <c r="N2538" s="9">
        <v>44968.0</v>
      </c>
      <c r="O2538" s="1"/>
      <c r="P2538" s="1">
        <v>8.33</v>
      </c>
      <c r="Q2538" s="1">
        <v>250000.0</v>
      </c>
      <c r="R2538" s="1">
        <v>300000.0</v>
      </c>
      <c r="S2538" s="10">
        <v>45058.0</v>
      </c>
      <c r="V2538" s="5">
        <v>24990.0</v>
      </c>
      <c r="W2538" s="11">
        <v>29488.199999999997</v>
      </c>
      <c r="X2538" s="1"/>
      <c r="Y2538" s="1"/>
      <c r="Z2538" s="5">
        <v>18742.5</v>
      </c>
      <c r="AA2538" s="1"/>
      <c r="AB2538" s="1"/>
      <c r="AC2538" s="1" t="s">
        <v>45</v>
      </c>
      <c r="AD2538" s="12" t="s">
        <v>47</v>
      </c>
      <c r="AE2538" s="12" t="s">
        <v>46</v>
      </c>
      <c r="AF2538" s="12" t="s">
        <v>47</v>
      </c>
    </row>
    <row r="2539">
      <c r="A2539" s="1" t="s">
        <v>3638</v>
      </c>
      <c r="B2539" s="7"/>
      <c r="C2539" s="1" t="s">
        <v>36</v>
      </c>
      <c r="D2539" s="1" t="s">
        <v>50</v>
      </c>
      <c r="E2539" s="1" t="s">
        <v>38</v>
      </c>
      <c r="F2539" s="1" t="s">
        <v>422</v>
      </c>
      <c r="G2539" s="1" t="s">
        <v>40</v>
      </c>
      <c r="H2539" s="1" t="s">
        <v>41</v>
      </c>
      <c r="I2539" s="1" t="s">
        <v>42</v>
      </c>
      <c r="J2539" s="1"/>
      <c r="K2539" s="1" t="s">
        <v>3639</v>
      </c>
      <c r="L2539" s="1" t="s">
        <v>53</v>
      </c>
      <c r="M2539" s="9">
        <v>45322.0</v>
      </c>
      <c r="N2539" s="9">
        <v>45338.0</v>
      </c>
      <c r="O2539" s="1"/>
      <c r="P2539" s="1">
        <v>8.33</v>
      </c>
      <c r="Q2539" s="1">
        <v>200000.0</v>
      </c>
      <c r="R2539" s="1">
        <v>300000.0</v>
      </c>
      <c r="S2539" s="10">
        <v>45368.0</v>
      </c>
      <c r="V2539" s="5">
        <v>24990.0</v>
      </c>
      <c r="W2539" s="11">
        <v>29488.199999999997</v>
      </c>
      <c r="X2539" s="1"/>
      <c r="Y2539" s="1"/>
      <c r="Z2539" s="5">
        <v>18742.5</v>
      </c>
      <c r="AB2539" s="1"/>
      <c r="AC2539" s="1" t="s">
        <v>45</v>
      </c>
      <c r="AD2539" s="12" t="s">
        <v>47</v>
      </c>
      <c r="AE2539" s="12" t="s">
        <v>47</v>
      </c>
      <c r="AF2539" s="12" t="s">
        <v>47</v>
      </c>
    </row>
    <row r="2540">
      <c r="A2540" s="1" t="s">
        <v>3646</v>
      </c>
      <c r="B2540" s="7"/>
      <c r="C2540" s="1" t="s">
        <v>36</v>
      </c>
      <c r="D2540" s="1" t="s">
        <v>76</v>
      </c>
      <c r="E2540" s="1" t="s">
        <v>113</v>
      </c>
      <c r="F2540" s="1" t="s">
        <v>630</v>
      </c>
      <c r="G2540" s="1" t="s">
        <v>152</v>
      </c>
      <c r="H2540" s="1" t="s">
        <v>153</v>
      </c>
      <c r="I2540" s="1" t="s">
        <v>247</v>
      </c>
      <c r="J2540" s="1"/>
      <c r="K2540" s="1" t="s">
        <v>3647</v>
      </c>
      <c r="L2540" s="1" t="s">
        <v>347</v>
      </c>
      <c r="M2540" s="9">
        <v>44742.0</v>
      </c>
      <c r="N2540" s="9">
        <v>44762.0</v>
      </c>
      <c r="O2540" s="1"/>
      <c r="P2540" s="1">
        <v>7.33</v>
      </c>
      <c r="Q2540" s="1">
        <v>700000.0</v>
      </c>
      <c r="R2540" s="1">
        <v>750000.0</v>
      </c>
      <c r="S2540" s="9">
        <v>44743.0</v>
      </c>
      <c r="T2540" s="9">
        <v>44762.0</v>
      </c>
      <c r="U2540" s="1" t="s">
        <v>3648</v>
      </c>
      <c r="V2540" s="5">
        <v>54975.0</v>
      </c>
      <c r="W2540" s="11">
        <v>64870.5</v>
      </c>
      <c r="X2540" s="9">
        <v>44773.0</v>
      </c>
      <c r="Y2540" s="5">
        <v>63771.0</v>
      </c>
      <c r="Z2540" s="5">
        <v>41231.25</v>
      </c>
      <c r="AA2540" s="9">
        <v>44870.0</v>
      </c>
      <c r="AB2540" s="1" t="s">
        <v>3648</v>
      </c>
      <c r="AC2540" s="1" t="s">
        <v>55</v>
      </c>
      <c r="AD2540" s="12" t="s">
        <v>46</v>
      </c>
      <c r="AE2540" s="12" t="s">
        <v>46</v>
      </c>
      <c r="AF2540" s="12" t="s">
        <v>46</v>
      </c>
      <c r="AG2540" s="12" t="s">
        <v>46</v>
      </c>
      <c r="AH2540" s="12" t="s">
        <v>46</v>
      </c>
      <c r="AI2540" s="12" t="s">
        <v>46</v>
      </c>
    </row>
    <row r="2541">
      <c r="A2541" s="1" t="s">
        <v>3646</v>
      </c>
      <c r="B2541" s="7"/>
      <c r="C2541" s="1" t="s">
        <v>36</v>
      </c>
      <c r="D2541" s="1" t="s">
        <v>76</v>
      </c>
      <c r="E2541" s="1" t="s">
        <v>113</v>
      </c>
      <c r="F2541" s="1" t="s">
        <v>630</v>
      </c>
      <c r="G2541" s="1" t="s">
        <v>152</v>
      </c>
      <c r="H2541" s="1" t="s">
        <v>153</v>
      </c>
      <c r="I2541" s="1" t="s">
        <v>247</v>
      </c>
      <c r="J2541" s="1"/>
      <c r="K2541" s="1" t="s">
        <v>3647</v>
      </c>
      <c r="L2541" s="1" t="s">
        <v>347</v>
      </c>
      <c r="M2541" s="9">
        <v>44742.0</v>
      </c>
      <c r="N2541" s="9">
        <v>45008.0</v>
      </c>
      <c r="O2541" s="1"/>
      <c r="P2541" s="1">
        <v>7.5</v>
      </c>
      <c r="Q2541" s="1">
        <v>800000.0</v>
      </c>
      <c r="R2541" s="1">
        <v>850000.0</v>
      </c>
      <c r="S2541" s="9">
        <v>44986.0</v>
      </c>
      <c r="T2541" s="9">
        <v>45008.0</v>
      </c>
      <c r="U2541" s="1" t="s">
        <v>3649</v>
      </c>
      <c r="V2541" s="5">
        <v>63750.0</v>
      </c>
      <c r="W2541" s="11">
        <v>75225.0</v>
      </c>
      <c r="X2541" s="9">
        <v>45031.0</v>
      </c>
      <c r="Y2541" s="5">
        <v>73950.0</v>
      </c>
      <c r="Z2541" s="5">
        <v>47812.5</v>
      </c>
      <c r="AA2541" s="9">
        <v>45035.0</v>
      </c>
      <c r="AB2541" s="1" t="s">
        <v>3649</v>
      </c>
      <c r="AC2541" s="1" t="s">
        <v>55</v>
      </c>
      <c r="AD2541" s="12" t="s">
        <v>46</v>
      </c>
      <c r="AE2541" s="12" t="s">
        <v>46</v>
      </c>
      <c r="AF2541" s="12" t="s">
        <v>46</v>
      </c>
      <c r="AG2541" s="12" t="s">
        <v>46</v>
      </c>
      <c r="AH2541" s="12" t="s">
        <v>47</v>
      </c>
      <c r="AI2541" s="12" t="s">
        <v>47</v>
      </c>
    </row>
    <row r="2542">
      <c r="A2542" s="1" t="s">
        <v>3646</v>
      </c>
      <c r="B2542" s="7"/>
      <c r="C2542" s="1" t="s">
        <v>36</v>
      </c>
      <c r="D2542" s="1" t="s">
        <v>76</v>
      </c>
      <c r="E2542" s="1" t="s">
        <v>113</v>
      </c>
      <c r="F2542" s="1" t="s">
        <v>630</v>
      </c>
      <c r="G2542" s="1" t="s">
        <v>152</v>
      </c>
      <c r="H2542" s="1" t="s">
        <v>153</v>
      </c>
      <c r="I2542" s="1" t="s">
        <v>247</v>
      </c>
      <c r="J2542" s="1"/>
      <c r="K2542" s="1" t="s">
        <v>3647</v>
      </c>
      <c r="L2542" s="1" t="s">
        <v>347</v>
      </c>
      <c r="M2542" s="9">
        <v>44742.0</v>
      </c>
      <c r="N2542" s="9">
        <v>44742.0</v>
      </c>
      <c r="O2542" s="1"/>
      <c r="P2542" s="1">
        <v>7.5</v>
      </c>
      <c r="Q2542" s="1">
        <v>1000000.0</v>
      </c>
      <c r="R2542" s="1">
        <v>300000.0</v>
      </c>
      <c r="S2542" s="10">
        <v>44772.0</v>
      </c>
      <c r="V2542" s="5">
        <v>22500.0</v>
      </c>
      <c r="W2542" s="11">
        <v>26550.0</v>
      </c>
      <c r="Y2542" s="1"/>
      <c r="Z2542" s="5">
        <v>16875.0</v>
      </c>
      <c r="AB2542" s="1"/>
      <c r="AC2542" s="1" t="s">
        <v>45</v>
      </c>
      <c r="AD2542" s="12" t="s">
        <v>46</v>
      </c>
      <c r="AE2542" s="12" t="s">
        <v>46</v>
      </c>
      <c r="AF2542" s="12" t="s">
        <v>46</v>
      </c>
    </row>
    <row r="2543">
      <c r="A2543" s="1" t="s">
        <v>3646</v>
      </c>
      <c r="B2543" s="7"/>
      <c r="C2543" s="1" t="s">
        <v>36</v>
      </c>
      <c r="D2543" s="1" t="s">
        <v>76</v>
      </c>
      <c r="E2543" s="1" t="s">
        <v>113</v>
      </c>
      <c r="F2543" s="1" t="s">
        <v>630</v>
      </c>
      <c r="G2543" s="1" t="s">
        <v>152</v>
      </c>
      <c r="H2543" s="1" t="s">
        <v>153</v>
      </c>
      <c r="I2543" s="1" t="s">
        <v>247</v>
      </c>
      <c r="J2543" s="1"/>
      <c r="K2543" s="1" t="s">
        <v>3647</v>
      </c>
      <c r="L2543" s="1" t="s">
        <v>347</v>
      </c>
      <c r="M2543" s="9">
        <v>44742.0</v>
      </c>
      <c r="N2543" s="9">
        <v>44742.0</v>
      </c>
      <c r="O2543" s="1"/>
      <c r="P2543" s="1">
        <v>7.5</v>
      </c>
      <c r="Q2543" s="1">
        <v>1500000.0</v>
      </c>
      <c r="R2543" s="1">
        <v>300000.0</v>
      </c>
      <c r="S2543" s="10">
        <v>44772.0</v>
      </c>
      <c r="V2543" s="5">
        <v>22500.0</v>
      </c>
      <c r="W2543" s="11">
        <v>26550.0</v>
      </c>
      <c r="Y2543" s="1"/>
      <c r="Z2543" s="5">
        <v>16875.0</v>
      </c>
      <c r="AB2543" s="1"/>
      <c r="AC2543" s="1" t="s">
        <v>45</v>
      </c>
      <c r="AD2543" s="12" t="s">
        <v>46</v>
      </c>
      <c r="AE2543" s="12" t="s">
        <v>46</v>
      </c>
      <c r="AF2543" s="12" t="s">
        <v>46</v>
      </c>
    </row>
    <row r="2544">
      <c r="A2544" s="1" t="s">
        <v>3650</v>
      </c>
      <c r="B2544" s="7"/>
      <c r="C2544" s="1" t="s">
        <v>36</v>
      </c>
      <c r="D2544" s="1" t="s">
        <v>96</v>
      </c>
      <c r="E2544" s="1" t="s">
        <v>38</v>
      </c>
      <c r="F2544" s="1" t="s">
        <v>935</v>
      </c>
      <c r="G2544" s="1" t="s">
        <v>152</v>
      </c>
      <c r="H2544" s="1" t="s">
        <v>317</v>
      </c>
      <c r="I2544" s="1" t="s">
        <v>247</v>
      </c>
      <c r="J2544" s="1"/>
      <c r="K2544" s="1" t="s">
        <v>3651</v>
      </c>
      <c r="L2544" s="1" t="s">
        <v>347</v>
      </c>
      <c r="M2544" s="9">
        <v>44652.0</v>
      </c>
      <c r="N2544" s="9">
        <v>44652.0</v>
      </c>
      <c r="O2544" s="1"/>
      <c r="P2544" s="1">
        <v>8.0</v>
      </c>
      <c r="Q2544" s="1">
        <v>300000.0</v>
      </c>
      <c r="R2544" s="1">
        <v>1400000.0</v>
      </c>
      <c r="S2544" s="9">
        <v>45061.0</v>
      </c>
      <c r="T2544" s="9">
        <v>45062.0</v>
      </c>
      <c r="U2544" s="1" t="s">
        <v>3652</v>
      </c>
      <c r="V2544" s="5">
        <v>112000.0</v>
      </c>
      <c r="W2544" s="11">
        <v>132160.0</v>
      </c>
      <c r="X2544" s="9">
        <v>45104.0</v>
      </c>
      <c r="Y2544" s="5">
        <v>120960.0</v>
      </c>
      <c r="Z2544" s="5">
        <v>84000.0</v>
      </c>
      <c r="AA2544" s="9">
        <v>45105.0</v>
      </c>
      <c r="AB2544" s="1" t="s">
        <v>3653</v>
      </c>
      <c r="AC2544" s="1" t="s">
        <v>55</v>
      </c>
      <c r="AD2544" s="12" t="s">
        <v>46</v>
      </c>
      <c r="AE2544" s="12" t="s">
        <v>46</v>
      </c>
      <c r="AF2544" s="12" t="s">
        <v>47</v>
      </c>
      <c r="AG2544" s="12" t="s">
        <v>47</v>
      </c>
      <c r="AH2544" s="12" t="s">
        <v>47</v>
      </c>
      <c r="AI2544" s="12" t="s">
        <v>47</v>
      </c>
    </row>
    <row r="2545">
      <c r="A2545" s="1" t="s">
        <v>3650</v>
      </c>
      <c r="B2545" s="7"/>
      <c r="C2545" s="1" t="s">
        <v>36</v>
      </c>
      <c r="D2545" s="1" t="s">
        <v>96</v>
      </c>
      <c r="E2545" s="1" t="s">
        <v>38</v>
      </c>
      <c r="F2545" s="1" t="s">
        <v>935</v>
      </c>
      <c r="G2545" s="1" t="s">
        <v>152</v>
      </c>
      <c r="H2545" s="1" t="s">
        <v>317</v>
      </c>
      <c r="I2545" s="1" t="s">
        <v>247</v>
      </c>
      <c r="J2545" s="1"/>
      <c r="K2545" s="1" t="s">
        <v>3651</v>
      </c>
      <c r="L2545" s="1" t="s">
        <v>347</v>
      </c>
      <c r="M2545" s="9">
        <v>44652.0</v>
      </c>
      <c r="N2545" s="9">
        <v>45296.0</v>
      </c>
      <c r="O2545" s="1"/>
      <c r="P2545" s="1">
        <v>8.0</v>
      </c>
      <c r="Q2545" s="1">
        <v>500000.0</v>
      </c>
      <c r="R2545" s="1">
        <v>300000.0</v>
      </c>
      <c r="S2545" s="10">
        <v>45326.0</v>
      </c>
      <c r="V2545" s="5">
        <v>24000.0</v>
      </c>
      <c r="W2545" s="11">
        <v>28320.0</v>
      </c>
      <c r="Z2545" s="5">
        <v>18000.0</v>
      </c>
      <c r="AB2545" s="1"/>
      <c r="AC2545" s="1" t="s">
        <v>45</v>
      </c>
      <c r="AD2545" s="12" t="s">
        <v>46</v>
      </c>
      <c r="AE2545" s="12" t="s">
        <v>47</v>
      </c>
      <c r="AF2545" s="12" t="s">
        <v>47</v>
      </c>
    </row>
    <row r="2546">
      <c r="A2546" s="1" t="s">
        <v>3654</v>
      </c>
      <c r="B2546" s="7"/>
      <c r="C2546" s="1" t="s">
        <v>36</v>
      </c>
      <c r="D2546" s="1" t="s">
        <v>102</v>
      </c>
      <c r="E2546" s="1" t="s">
        <v>38</v>
      </c>
      <c r="F2546" s="1" t="s">
        <v>51</v>
      </c>
      <c r="G2546" s="1" t="s">
        <v>40</v>
      </c>
      <c r="H2546" s="1" t="s">
        <v>41</v>
      </c>
      <c r="I2546" s="1" t="s">
        <v>42</v>
      </c>
      <c r="J2546" s="1"/>
      <c r="K2546" s="1" t="s">
        <v>3655</v>
      </c>
      <c r="L2546" s="1" t="s">
        <v>53</v>
      </c>
      <c r="M2546" s="9">
        <v>45145.0</v>
      </c>
      <c r="N2546" s="9">
        <v>45145.0</v>
      </c>
      <c r="O2546" s="1"/>
      <c r="P2546" s="1">
        <v>8.33</v>
      </c>
      <c r="Q2546" s="1">
        <v>500000.0</v>
      </c>
      <c r="R2546" s="1">
        <v>794000.0</v>
      </c>
      <c r="S2546" s="9">
        <v>45154.0</v>
      </c>
      <c r="T2546" s="9">
        <v>45161.0</v>
      </c>
      <c r="U2546" s="1" t="s">
        <v>3656</v>
      </c>
      <c r="V2546" s="5">
        <v>66140.2</v>
      </c>
      <c r="W2546" s="11">
        <v>78045.43599999999</v>
      </c>
      <c r="X2546" s="9"/>
      <c r="Y2546" s="1"/>
      <c r="Z2546" s="5">
        <v>49605.149999999994</v>
      </c>
      <c r="AA2546" s="1"/>
      <c r="AB2546" s="1"/>
      <c r="AC2546" s="1" t="s">
        <v>162</v>
      </c>
      <c r="AD2546" s="12" t="s">
        <v>47</v>
      </c>
      <c r="AE2546" s="12" t="s">
        <v>47</v>
      </c>
      <c r="AF2546" s="12" t="s">
        <v>47</v>
      </c>
      <c r="AG2546" s="12" t="s">
        <v>47</v>
      </c>
    </row>
    <row r="2547">
      <c r="A2547" s="1" t="s">
        <v>3654</v>
      </c>
      <c r="B2547" s="7"/>
      <c r="C2547" s="1" t="s">
        <v>36</v>
      </c>
      <c r="D2547" s="1" t="s">
        <v>102</v>
      </c>
      <c r="E2547" s="1" t="s">
        <v>38</v>
      </c>
      <c r="F2547" s="1" t="s">
        <v>51</v>
      </c>
      <c r="G2547" s="1" t="s">
        <v>40</v>
      </c>
      <c r="H2547" s="1" t="s">
        <v>41</v>
      </c>
      <c r="I2547" s="1" t="s">
        <v>42</v>
      </c>
      <c r="J2547" s="1"/>
      <c r="K2547" s="1" t="s">
        <v>3655</v>
      </c>
      <c r="L2547" s="1" t="s">
        <v>53</v>
      </c>
      <c r="M2547" s="9">
        <v>45145.0</v>
      </c>
      <c r="N2547" s="9">
        <v>45145.0</v>
      </c>
      <c r="O2547" s="1"/>
      <c r="P2547" s="1">
        <v>8.33</v>
      </c>
      <c r="Q2547" s="1">
        <v>500000.0</v>
      </c>
      <c r="R2547" s="1">
        <v>472500.0</v>
      </c>
      <c r="S2547" s="9">
        <v>45208.0</v>
      </c>
      <c r="T2547" s="14">
        <v>45210.0</v>
      </c>
      <c r="U2547" s="1" t="s">
        <v>3657</v>
      </c>
      <c r="V2547" s="5">
        <v>39359.25</v>
      </c>
      <c r="W2547" s="11">
        <v>46443.915</v>
      </c>
      <c r="X2547" s="14">
        <v>45247.0</v>
      </c>
      <c r="Y2547" s="5">
        <v>42507.99</v>
      </c>
      <c r="Z2547" s="5">
        <v>29519.4375</v>
      </c>
      <c r="AA2547" s="14">
        <v>45253.0</v>
      </c>
      <c r="AB2547" s="1" t="s">
        <v>3658</v>
      </c>
      <c r="AC2547" s="1" t="s">
        <v>55</v>
      </c>
      <c r="AD2547" s="12" t="s">
        <v>47</v>
      </c>
      <c r="AE2547" s="12" t="s">
        <v>47</v>
      </c>
      <c r="AF2547" s="12" t="s">
        <v>47</v>
      </c>
      <c r="AG2547" s="12" t="s">
        <v>47</v>
      </c>
      <c r="AH2547" s="12" t="s">
        <v>47</v>
      </c>
      <c r="AI2547" s="12" t="s">
        <v>47</v>
      </c>
    </row>
    <row r="2548">
      <c r="A2548" s="1" t="s">
        <v>3654</v>
      </c>
      <c r="B2548" s="7"/>
      <c r="C2548" s="1" t="s">
        <v>36</v>
      </c>
      <c r="D2548" s="1" t="s">
        <v>102</v>
      </c>
      <c r="E2548" s="1" t="s">
        <v>38</v>
      </c>
      <c r="F2548" s="1" t="s">
        <v>51</v>
      </c>
      <c r="G2548" s="1" t="s">
        <v>40</v>
      </c>
      <c r="H2548" s="1" t="s">
        <v>41</v>
      </c>
      <c r="I2548" s="1" t="s">
        <v>42</v>
      </c>
      <c r="J2548" s="1"/>
      <c r="K2548" s="1" t="s">
        <v>3655</v>
      </c>
      <c r="L2548" s="1" t="s">
        <v>53</v>
      </c>
      <c r="M2548" s="9">
        <v>45145.0</v>
      </c>
      <c r="N2548" s="9">
        <v>45115.0</v>
      </c>
      <c r="O2548" s="1"/>
      <c r="P2548" s="1">
        <v>8.33</v>
      </c>
      <c r="Q2548" s="1">
        <v>300000.0</v>
      </c>
      <c r="R2548" s="1">
        <v>420000.0</v>
      </c>
      <c r="S2548" s="9">
        <v>45203.0</v>
      </c>
      <c r="T2548" s="14">
        <v>45226.0</v>
      </c>
      <c r="U2548" s="1" t="s">
        <v>3166</v>
      </c>
      <c r="V2548" s="5">
        <v>34986.0</v>
      </c>
      <c r="W2548" s="11">
        <v>41283.479999999996</v>
      </c>
      <c r="X2548" s="14">
        <v>45226.0</v>
      </c>
      <c r="Y2548" s="5">
        <v>37784.88</v>
      </c>
      <c r="Z2548" s="5">
        <v>26239.5</v>
      </c>
      <c r="AA2548" s="14">
        <v>45226.0</v>
      </c>
      <c r="AB2548" s="1" t="s">
        <v>3166</v>
      </c>
      <c r="AC2548" s="1" t="s">
        <v>55</v>
      </c>
      <c r="AD2548" s="12" t="s">
        <v>47</v>
      </c>
      <c r="AE2548" s="12" t="s">
        <v>47</v>
      </c>
      <c r="AF2548" s="12" t="s">
        <v>47</v>
      </c>
      <c r="AG2548" s="12" t="s">
        <v>47</v>
      </c>
      <c r="AH2548" s="12" t="s">
        <v>47</v>
      </c>
      <c r="AI2548" s="12" t="s">
        <v>47</v>
      </c>
    </row>
    <row r="2549">
      <c r="A2549" s="1" t="s">
        <v>3654</v>
      </c>
      <c r="B2549" s="7"/>
      <c r="C2549" s="1" t="s">
        <v>36</v>
      </c>
      <c r="D2549" s="1" t="s">
        <v>102</v>
      </c>
      <c r="E2549" s="1" t="s">
        <v>38</v>
      </c>
      <c r="F2549" s="1" t="s">
        <v>51</v>
      </c>
      <c r="G2549" s="1" t="s">
        <v>40</v>
      </c>
      <c r="H2549" s="1" t="s">
        <v>41</v>
      </c>
      <c r="I2549" s="1" t="s">
        <v>42</v>
      </c>
      <c r="J2549" s="1"/>
      <c r="K2549" s="1" t="s">
        <v>3655</v>
      </c>
      <c r="L2549" s="1" t="s">
        <v>53</v>
      </c>
      <c r="M2549" s="9">
        <v>45145.0</v>
      </c>
      <c r="N2549" s="9">
        <v>45145.0</v>
      </c>
      <c r="O2549" s="1"/>
      <c r="P2549" s="1">
        <v>8.33</v>
      </c>
      <c r="Q2549" s="1">
        <v>500000.0</v>
      </c>
      <c r="R2549" s="1">
        <v>624000.0</v>
      </c>
      <c r="S2549" s="14">
        <v>45278.0</v>
      </c>
      <c r="T2549" s="14">
        <v>45290.0</v>
      </c>
      <c r="U2549" s="1" t="s">
        <v>3659</v>
      </c>
      <c r="V2549" s="5">
        <v>51979.2</v>
      </c>
      <c r="W2549" s="11">
        <v>61335.45599999999</v>
      </c>
      <c r="X2549" s="9">
        <v>45322.0</v>
      </c>
      <c r="Y2549" s="5">
        <v>56137.53599999999</v>
      </c>
      <c r="Z2549" s="5">
        <v>38984.399999999994</v>
      </c>
      <c r="AA2549" s="9">
        <v>45323.0</v>
      </c>
      <c r="AB2549" s="1" t="s">
        <v>3660</v>
      </c>
      <c r="AC2549" s="1" t="s">
        <v>55</v>
      </c>
      <c r="AD2549" s="12" t="s">
        <v>47</v>
      </c>
      <c r="AE2549" s="12" t="s">
        <v>47</v>
      </c>
      <c r="AF2549" s="12" t="s">
        <v>47</v>
      </c>
      <c r="AG2549" s="12" t="s">
        <v>47</v>
      </c>
      <c r="AH2549" s="12" t="s">
        <v>47</v>
      </c>
      <c r="AI2549" s="12" t="s">
        <v>47</v>
      </c>
    </row>
    <row r="2550">
      <c r="A2550" s="1" t="s">
        <v>3654</v>
      </c>
      <c r="B2550" s="7"/>
      <c r="C2550" s="1" t="s">
        <v>36</v>
      </c>
      <c r="D2550" s="1" t="s">
        <v>102</v>
      </c>
      <c r="E2550" s="1" t="s">
        <v>38</v>
      </c>
      <c r="F2550" s="1" t="s">
        <v>51</v>
      </c>
      <c r="G2550" s="1" t="s">
        <v>40</v>
      </c>
      <c r="H2550" s="1" t="s">
        <v>41</v>
      </c>
      <c r="I2550" s="1" t="s">
        <v>42</v>
      </c>
      <c r="J2550" s="1"/>
      <c r="K2550" s="1" t="s">
        <v>3655</v>
      </c>
      <c r="L2550" s="1" t="s">
        <v>53</v>
      </c>
      <c r="M2550" s="9">
        <v>45145.0</v>
      </c>
      <c r="N2550" s="9">
        <v>45115.0</v>
      </c>
      <c r="O2550" s="1"/>
      <c r="P2550" s="1">
        <v>8.33</v>
      </c>
      <c r="Q2550" s="1">
        <v>300000.0</v>
      </c>
      <c r="R2550" s="1">
        <v>288000.0</v>
      </c>
      <c r="S2550" s="9">
        <v>45306.0</v>
      </c>
      <c r="T2550" s="9">
        <v>45306.0</v>
      </c>
      <c r="U2550" s="1" t="s">
        <v>3661</v>
      </c>
      <c r="V2550" s="5">
        <v>23990.4</v>
      </c>
      <c r="W2550" s="11">
        <v>28308.672</v>
      </c>
      <c r="X2550" s="9">
        <v>45306.0</v>
      </c>
      <c r="Y2550" s="5">
        <v>25909.631999999998</v>
      </c>
      <c r="Z2550" s="5">
        <v>17992.800000000003</v>
      </c>
      <c r="AA2550" s="9">
        <v>45306.0</v>
      </c>
      <c r="AB2550" s="1" t="s">
        <v>3661</v>
      </c>
      <c r="AC2550" s="1" t="s">
        <v>55</v>
      </c>
      <c r="AD2550" s="12" t="s">
        <v>47</v>
      </c>
      <c r="AE2550" s="12" t="s">
        <v>47</v>
      </c>
      <c r="AF2550" s="12" t="s">
        <v>47</v>
      </c>
      <c r="AG2550" s="12" t="s">
        <v>47</v>
      </c>
      <c r="AH2550" s="12" t="s">
        <v>47</v>
      </c>
      <c r="AI2550" s="12" t="s">
        <v>47</v>
      </c>
    </row>
    <row r="2551">
      <c r="A2551" s="1" t="s">
        <v>3654</v>
      </c>
      <c r="B2551" s="7"/>
      <c r="C2551" s="1" t="s">
        <v>36</v>
      </c>
      <c r="D2551" s="1" t="s">
        <v>102</v>
      </c>
      <c r="E2551" s="1" t="s">
        <v>38</v>
      </c>
      <c r="F2551" s="1" t="s">
        <v>51</v>
      </c>
      <c r="G2551" s="1" t="s">
        <v>40</v>
      </c>
      <c r="H2551" s="1" t="s">
        <v>41</v>
      </c>
      <c r="I2551" s="1" t="s">
        <v>42</v>
      </c>
      <c r="J2551" s="1"/>
      <c r="K2551" s="1" t="s">
        <v>3655</v>
      </c>
      <c r="L2551" s="1" t="s">
        <v>53</v>
      </c>
      <c r="M2551" s="9">
        <v>45145.0</v>
      </c>
      <c r="N2551" s="9">
        <v>45115.0</v>
      </c>
      <c r="O2551" s="1"/>
      <c r="P2551" s="1">
        <v>8.33</v>
      </c>
      <c r="Q2551" s="1">
        <v>600000.0</v>
      </c>
      <c r="R2551" s="1">
        <v>300000.0</v>
      </c>
      <c r="S2551" s="10">
        <v>45205.0</v>
      </c>
      <c r="V2551" s="5">
        <v>24990.0</v>
      </c>
      <c r="W2551" s="11">
        <v>29488.199999999997</v>
      </c>
      <c r="X2551" s="1"/>
      <c r="Y2551" s="1"/>
      <c r="Z2551" s="5">
        <v>18742.5</v>
      </c>
      <c r="AA2551" s="1"/>
      <c r="AB2551" s="1"/>
      <c r="AC2551" s="1" t="s">
        <v>45</v>
      </c>
      <c r="AD2551" s="12" t="s">
        <v>47</v>
      </c>
      <c r="AE2551" s="12" t="s">
        <v>47</v>
      </c>
      <c r="AF2551" s="12" t="s">
        <v>47</v>
      </c>
    </row>
    <row r="2552">
      <c r="A2552" s="1" t="s">
        <v>3654</v>
      </c>
      <c r="B2552" s="7"/>
      <c r="C2552" s="1" t="s">
        <v>36</v>
      </c>
      <c r="D2552" s="1" t="s">
        <v>102</v>
      </c>
      <c r="E2552" s="1" t="s">
        <v>38</v>
      </c>
      <c r="F2552" s="1" t="s">
        <v>51</v>
      </c>
      <c r="G2552" s="1" t="s">
        <v>40</v>
      </c>
      <c r="H2552" s="1" t="s">
        <v>41</v>
      </c>
      <c r="I2552" s="1" t="s">
        <v>42</v>
      </c>
      <c r="J2552" s="1"/>
      <c r="K2552" s="1" t="s">
        <v>3655</v>
      </c>
      <c r="L2552" s="1" t="s">
        <v>53</v>
      </c>
      <c r="M2552" s="9">
        <v>45145.0</v>
      </c>
      <c r="N2552" s="9">
        <v>45115.0</v>
      </c>
      <c r="O2552" s="1"/>
      <c r="P2552" s="1">
        <v>8.33</v>
      </c>
      <c r="Q2552" s="1">
        <v>300000.0</v>
      </c>
      <c r="R2552" s="1">
        <v>300000.0</v>
      </c>
      <c r="S2552" s="10">
        <v>45205.0</v>
      </c>
      <c r="V2552" s="5">
        <v>24990.0</v>
      </c>
      <c r="W2552" s="11">
        <v>29488.199999999997</v>
      </c>
      <c r="Z2552" s="5">
        <v>18742.5</v>
      </c>
      <c r="AB2552" s="1"/>
      <c r="AC2552" s="1" t="s">
        <v>45</v>
      </c>
      <c r="AD2552" s="12" t="s">
        <v>47</v>
      </c>
      <c r="AE2552" s="12" t="s">
        <v>47</v>
      </c>
      <c r="AF2552" s="12" t="s">
        <v>47</v>
      </c>
    </row>
    <row r="2553">
      <c r="A2553" s="1" t="s">
        <v>3654</v>
      </c>
      <c r="B2553" s="7"/>
      <c r="C2553" s="1" t="s">
        <v>36</v>
      </c>
      <c r="D2553" s="1" t="s">
        <v>102</v>
      </c>
      <c r="E2553" s="1" t="s">
        <v>38</v>
      </c>
      <c r="F2553" s="1" t="s">
        <v>51</v>
      </c>
      <c r="G2553" s="1" t="s">
        <v>40</v>
      </c>
      <c r="H2553" s="1" t="s">
        <v>41</v>
      </c>
      <c r="I2553" s="1" t="s">
        <v>42</v>
      </c>
      <c r="J2553" s="1"/>
      <c r="K2553" s="1" t="s">
        <v>3655</v>
      </c>
      <c r="L2553" s="1" t="s">
        <v>53</v>
      </c>
      <c r="M2553" s="9">
        <v>45145.0</v>
      </c>
      <c r="N2553" s="9">
        <v>45145.0</v>
      </c>
      <c r="O2553" s="1"/>
      <c r="P2553" s="1">
        <v>8.33</v>
      </c>
      <c r="Q2553" s="1">
        <v>500000.0</v>
      </c>
      <c r="R2553" s="1">
        <v>300000.0</v>
      </c>
      <c r="S2553" s="10">
        <v>45235.0</v>
      </c>
      <c r="V2553" s="5">
        <v>24990.0</v>
      </c>
      <c r="W2553" s="11">
        <v>29488.199999999997</v>
      </c>
      <c r="X2553" s="1"/>
      <c r="Y2553" s="1"/>
      <c r="Z2553" s="5">
        <v>18742.5</v>
      </c>
      <c r="AA2553" s="1"/>
      <c r="AB2553" s="1"/>
      <c r="AC2553" s="1" t="s">
        <v>45</v>
      </c>
      <c r="AD2553" s="12" t="s">
        <v>47</v>
      </c>
      <c r="AE2553" s="12" t="s">
        <v>47</v>
      </c>
      <c r="AF2553" s="12" t="s">
        <v>47</v>
      </c>
    </row>
    <row r="2554">
      <c r="A2554" s="1" t="s">
        <v>3662</v>
      </c>
      <c r="B2554" s="7"/>
      <c r="C2554" s="1" t="s">
        <v>36</v>
      </c>
      <c r="D2554" s="1" t="s">
        <v>96</v>
      </c>
      <c r="E2554" s="1" t="s">
        <v>38</v>
      </c>
      <c r="F2554" s="1" t="s">
        <v>3663</v>
      </c>
      <c r="G2554" s="1" t="s">
        <v>127</v>
      </c>
      <c r="H2554" s="1" t="s">
        <v>128</v>
      </c>
      <c r="I2554" s="1" t="s">
        <v>123</v>
      </c>
      <c r="J2554" s="1"/>
      <c r="K2554" s="1" t="s">
        <v>3664</v>
      </c>
      <c r="L2554" s="1" t="s">
        <v>99</v>
      </c>
      <c r="M2554" s="9">
        <v>44768.0</v>
      </c>
      <c r="N2554" s="9">
        <v>44657.0</v>
      </c>
      <c r="O2554" s="1"/>
      <c r="P2554" s="1">
        <v>8.33</v>
      </c>
      <c r="Q2554" s="1">
        <v>100000.0</v>
      </c>
      <c r="R2554" s="1">
        <v>330000.0</v>
      </c>
      <c r="S2554" s="9">
        <v>44657.0</v>
      </c>
      <c r="T2554" s="9">
        <v>44680.0</v>
      </c>
      <c r="U2554" s="1" t="s">
        <v>3665</v>
      </c>
      <c r="V2554" s="5">
        <v>27489.0</v>
      </c>
      <c r="W2554" s="11">
        <v>32437.019999999997</v>
      </c>
      <c r="X2554" s="9">
        <v>44699.0</v>
      </c>
      <c r="Y2554" s="5">
        <v>29688.119999999995</v>
      </c>
      <c r="Z2554" s="5">
        <v>20616.75</v>
      </c>
      <c r="AA2554" s="9">
        <v>44700.0</v>
      </c>
      <c r="AB2554" s="1" t="s">
        <v>3666</v>
      </c>
      <c r="AC2554" s="1" t="s">
        <v>55</v>
      </c>
      <c r="AD2554" s="12" t="s">
        <v>46</v>
      </c>
      <c r="AE2554" s="12" t="s">
        <v>46</v>
      </c>
      <c r="AF2554" s="12" t="s">
        <v>46</v>
      </c>
      <c r="AG2554" s="12" t="s">
        <v>46</v>
      </c>
      <c r="AH2554" s="12" t="s">
        <v>46</v>
      </c>
      <c r="AI2554" s="12" t="s">
        <v>46</v>
      </c>
    </row>
    <row r="2555">
      <c r="A2555" s="1" t="s">
        <v>3662</v>
      </c>
      <c r="B2555" s="7"/>
      <c r="C2555" s="1" t="s">
        <v>36</v>
      </c>
      <c r="D2555" s="1" t="s">
        <v>96</v>
      </c>
      <c r="E2555" s="1" t="s">
        <v>38</v>
      </c>
      <c r="F2555" s="1" t="s">
        <v>3663</v>
      </c>
      <c r="G2555" s="1" t="s">
        <v>127</v>
      </c>
      <c r="H2555" s="1" t="s">
        <v>128</v>
      </c>
      <c r="I2555" s="1" t="s">
        <v>123</v>
      </c>
      <c r="J2555" s="1"/>
      <c r="K2555" s="1" t="s">
        <v>3664</v>
      </c>
      <c r="L2555" s="1" t="s">
        <v>99</v>
      </c>
      <c r="M2555" s="9">
        <v>44768.0</v>
      </c>
      <c r="N2555" s="9">
        <v>44707.0</v>
      </c>
      <c r="O2555" s="1"/>
      <c r="P2555" s="1">
        <v>8.33</v>
      </c>
      <c r="Q2555" s="1">
        <v>100000.0</v>
      </c>
      <c r="R2555" s="1">
        <v>336000.0</v>
      </c>
      <c r="S2555" s="9">
        <v>44707.0</v>
      </c>
      <c r="T2555" s="9">
        <v>44729.0</v>
      </c>
      <c r="U2555" s="1" t="s">
        <v>3667</v>
      </c>
      <c r="V2555" s="5">
        <v>27988.8</v>
      </c>
      <c r="W2555" s="11">
        <v>33026.784</v>
      </c>
      <c r="X2555" s="9">
        <v>44671.0</v>
      </c>
      <c r="Y2555" s="5">
        <v>30227.904</v>
      </c>
      <c r="Z2555" s="5">
        <v>20991.6</v>
      </c>
      <c r="AA2555" s="9">
        <v>44761.0</v>
      </c>
      <c r="AB2555" s="1" t="s">
        <v>3668</v>
      </c>
      <c r="AC2555" s="1" t="s">
        <v>55</v>
      </c>
      <c r="AD2555" s="12" t="s">
        <v>46</v>
      </c>
      <c r="AE2555" s="12" t="s">
        <v>46</v>
      </c>
      <c r="AF2555" s="12" t="s">
        <v>46</v>
      </c>
      <c r="AG2555" s="12" t="s">
        <v>46</v>
      </c>
      <c r="AH2555" s="12" t="s">
        <v>46</v>
      </c>
      <c r="AI2555" s="12" t="s">
        <v>46</v>
      </c>
    </row>
    <row r="2556">
      <c r="A2556" s="1" t="s">
        <v>3669</v>
      </c>
      <c r="B2556" s="7"/>
      <c r="C2556" s="1" t="s">
        <v>36</v>
      </c>
      <c r="D2556" s="1" t="s">
        <v>37</v>
      </c>
      <c r="E2556" s="1" t="s">
        <v>82</v>
      </c>
      <c r="F2556" s="1" t="s">
        <v>400</v>
      </c>
      <c r="G2556" s="1" t="s">
        <v>152</v>
      </c>
      <c r="H2556" s="1" t="s">
        <v>153</v>
      </c>
      <c r="I2556" s="1" t="s">
        <v>290</v>
      </c>
      <c r="J2556" s="1"/>
      <c r="K2556" s="1" t="s">
        <v>3670</v>
      </c>
      <c r="L2556" s="1" t="s">
        <v>150</v>
      </c>
      <c r="M2556" s="9">
        <v>44652.0</v>
      </c>
      <c r="N2556" s="9">
        <v>44652.0</v>
      </c>
      <c r="O2556" s="1"/>
      <c r="P2556" s="1">
        <v>8.33</v>
      </c>
      <c r="Q2556" s="1">
        <v>300000.0</v>
      </c>
      <c r="R2556" s="1">
        <v>300000.0</v>
      </c>
      <c r="S2556" s="10">
        <v>44742.0</v>
      </c>
      <c r="V2556" s="5">
        <v>24990.0</v>
      </c>
      <c r="W2556" s="11">
        <v>29488.199999999997</v>
      </c>
      <c r="Z2556" s="5">
        <v>18742.5</v>
      </c>
      <c r="AB2556" s="1"/>
      <c r="AC2556" s="1" t="s">
        <v>45</v>
      </c>
      <c r="AD2556" s="12" t="s">
        <v>46</v>
      </c>
      <c r="AE2556" s="12" t="s">
        <v>46</v>
      </c>
      <c r="AF2556" s="12" t="s">
        <v>46</v>
      </c>
    </row>
    <row r="2557">
      <c r="A2557" s="1" t="s">
        <v>3671</v>
      </c>
      <c r="B2557" s="7"/>
      <c r="C2557" s="1" t="s">
        <v>132</v>
      </c>
      <c r="D2557" s="1" t="s">
        <v>81</v>
      </c>
      <c r="E2557" s="1" t="s">
        <v>77</v>
      </c>
      <c r="F2557" s="1" t="s">
        <v>490</v>
      </c>
      <c r="G2557" s="1" t="s">
        <v>106</v>
      </c>
      <c r="H2557" s="1" t="s">
        <v>107</v>
      </c>
      <c r="I2557" s="1" t="s">
        <v>42</v>
      </c>
      <c r="J2557" s="1"/>
      <c r="K2557" s="1" t="s">
        <v>3672</v>
      </c>
      <c r="L2557" s="1" t="s">
        <v>99</v>
      </c>
      <c r="M2557" s="9">
        <v>45233.0</v>
      </c>
      <c r="N2557" s="9">
        <v>45045.0</v>
      </c>
      <c r="O2557" s="1"/>
      <c r="P2557" s="1">
        <v>8.33</v>
      </c>
      <c r="Q2557" s="1">
        <v>800000.0</v>
      </c>
      <c r="R2557" s="1">
        <v>864000.0</v>
      </c>
      <c r="S2557" s="9">
        <v>45033.0</v>
      </c>
      <c r="T2557" s="9">
        <v>45045.0</v>
      </c>
      <c r="U2557" s="1" t="s">
        <v>3673</v>
      </c>
      <c r="V2557" s="5">
        <v>71971.2</v>
      </c>
      <c r="W2557" s="11">
        <v>84926.01599999999</v>
      </c>
      <c r="X2557" s="9">
        <v>45078.0</v>
      </c>
      <c r="Y2557" s="5">
        <v>77728.896</v>
      </c>
      <c r="Z2557" s="5">
        <v>53978.399999999994</v>
      </c>
      <c r="AA2557" s="9">
        <v>45082.0</v>
      </c>
      <c r="AB2557" s="1" t="s">
        <v>3673</v>
      </c>
      <c r="AC2557" s="1" t="s">
        <v>55</v>
      </c>
      <c r="AD2557" s="12" t="s">
        <v>47</v>
      </c>
      <c r="AE2557" s="12" t="s">
        <v>47</v>
      </c>
      <c r="AF2557" s="12" t="s">
        <v>47</v>
      </c>
      <c r="AG2557" s="12" t="s">
        <v>47</v>
      </c>
      <c r="AH2557" s="12" t="s">
        <v>47</v>
      </c>
      <c r="AI2557" s="12" t="s">
        <v>47</v>
      </c>
    </row>
    <row r="2558">
      <c r="A2558" s="1" t="s">
        <v>3671</v>
      </c>
      <c r="B2558" s="7"/>
      <c r="C2558" s="1" t="s">
        <v>132</v>
      </c>
      <c r="D2558" s="1" t="s">
        <v>81</v>
      </c>
      <c r="E2558" s="1" t="s">
        <v>38</v>
      </c>
      <c r="F2558" s="1" t="s">
        <v>319</v>
      </c>
      <c r="G2558" s="1" t="s">
        <v>106</v>
      </c>
      <c r="H2558" s="1" t="s">
        <v>107</v>
      </c>
      <c r="I2558" s="1" t="s">
        <v>42</v>
      </c>
      <c r="J2558" s="1"/>
      <c r="K2558" s="1" t="s">
        <v>3672</v>
      </c>
      <c r="L2558" s="1" t="s">
        <v>99</v>
      </c>
      <c r="M2558" s="9">
        <v>45233.0</v>
      </c>
      <c r="N2558" s="9">
        <v>44996.0</v>
      </c>
      <c r="O2558" s="1"/>
      <c r="P2558" s="1">
        <v>8.33</v>
      </c>
      <c r="Q2558" s="1">
        <v>500000.0</v>
      </c>
      <c r="R2558" s="1">
        <v>300000.0</v>
      </c>
      <c r="S2558" s="10">
        <v>45086.0</v>
      </c>
      <c r="V2558" s="5">
        <v>24990.0</v>
      </c>
      <c r="W2558" s="11">
        <v>29488.199999999997</v>
      </c>
      <c r="Z2558" s="5">
        <v>18742.5</v>
      </c>
      <c r="AC2558" s="1" t="s">
        <v>45</v>
      </c>
      <c r="AD2558" s="12" t="s">
        <v>47</v>
      </c>
      <c r="AE2558" s="12" t="s">
        <v>46</v>
      </c>
      <c r="AF2558" s="12" t="s">
        <v>47</v>
      </c>
    </row>
    <row r="2559">
      <c r="A2559" s="1" t="s">
        <v>3671</v>
      </c>
      <c r="B2559" s="7"/>
      <c r="C2559" s="1" t="s">
        <v>132</v>
      </c>
      <c r="D2559" s="1" t="s">
        <v>81</v>
      </c>
      <c r="E2559" s="1" t="s">
        <v>38</v>
      </c>
      <c r="F2559" s="1" t="s">
        <v>319</v>
      </c>
      <c r="G2559" s="1" t="s">
        <v>106</v>
      </c>
      <c r="H2559" s="1" t="s">
        <v>107</v>
      </c>
      <c r="I2559" s="1" t="s">
        <v>42</v>
      </c>
      <c r="J2559" s="1"/>
      <c r="K2559" s="1" t="s">
        <v>3672</v>
      </c>
      <c r="L2559" s="1" t="s">
        <v>99</v>
      </c>
      <c r="M2559" s="9">
        <v>45233.0</v>
      </c>
      <c r="N2559" s="9">
        <v>45234.0</v>
      </c>
      <c r="O2559" s="1"/>
      <c r="P2559" s="1">
        <v>8.33</v>
      </c>
      <c r="Q2559" s="1">
        <v>300000.0</v>
      </c>
      <c r="R2559" s="1">
        <v>300000.0</v>
      </c>
      <c r="S2559" s="10">
        <v>45324.0</v>
      </c>
      <c r="V2559" s="5">
        <v>24990.0</v>
      </c>
      <c r="W2559" s="11">
        <v>29488.199999999997</v>
      </c>
      <c r="Z2559" s="5">
        <v>18742.5</v>
      </c>
      <c r="AB2559" s="1"/>
      <c r="AC2559" s="1" t="s">
        <v>45</v>
      </c>
      <c r="AD2559" s="12" t="s">
        <v>47</v>
      </c>
      <c r="AE2559" s="12" t="s">
        <v>47</v>
      </c>
      <c r="AF2559" s="12" t="s">
        <v>47</v>
      </c>
    </row>
    <row r="2560">
      <c r="A2560" s="1" t="s">
        <v>3671</v>
      </c>
      <c r="B2560" s="7"/>
      <c r="C2560" s="1" t="s">
        <v>132</v>
      </c>
      <c r="D2560" s="1" t="s">
        <v>81</v>
      </c>
      <c r="E2560" s="1" t="s">
        <v>38</v>
      </c>
      <c r="F2560" s="1" t="s">
        <v>319</v>
      </c>
      <c r="G2560" s="1" t="s">
        <v>106</v>
      </c>
      <c r="H2560" s="1" t="s">
        <v>107</v>
      </c>
      <c r="I2560" s="1" t="s">
        <v>42</v>
      </c>
      <c r="J2560" s="1"/>
      <c r="K2560" s="1" t="s">
        <v>3672</v>
      </c>
      <c r="L2560" s="1" t="s">
        <v>99</v>
      </c>
      <c r="M2560" s="9">
        <v>45233.0</v>
      </c>
      <c r="N2560" s="9">
        <v>45233.0</v>
      </c>
      <c r="O2560" s="1"/>
      <c r="P2560" s="1">
        <v>8.33</v>
      </c>
      <c r="Q2560" s="1">
        <v>300000.0</v>
      </c>
      <c r="R2560" s="1">
        <v>300000.0</v>
      </c>
      <c r="S2560" s="10">
        <v>45323.0</v>
      </c>
      <c r="V2560" s="5">
        <v>24990.0</v>
      </c>
      <c r="W2560" s="11">
        <v>29488.199999999997</v>
      </c>
      <c r="Z2560" s="5">
        <v>18742.5</v>
      </c>
      <c r="AB2560" s="1"/>
      <c r="AC2560" s="1" t="s">
        <v>45</v>
      </c>
      <c r="AD2560" s="12" t="s">
        <v>47</v>
      </c>
      <c r="AE2560" s="12" t="s">
        <v>47</v>
      </c>
      <c r="AF2560" s="12" t="s">
        <v>47</v>
      </c>
    </row>
    <row r="2561">
      <c r="A2561" s="1" t="s">
        <v>3674</v>
      </c>
      <c r="B2561" s="7"/>
      <c r="C2561" s="1" t="s">
        <v>194</v>
      </c>
      <c r="D2561" s="1" t="s">
        <v>50</v>
      </c>
      <c r="E2561" s="1" t="s">
        <v>113</v>
      </c>
      <c r="F2561" s="1" t="s">
        <v>615</v>
      </c>
      <c r="G2561" s="1" t="s">
        <v>152</v>
      </c>
      <c r="H2561" s="1" t="s">
        <v>153</v>
      </c>
      <c r="I2561" s="1" t="s">
        <v>292</v>
      </c>
      <c r="J2561" s="1"/>
      <c r="K2561" s="1" t="s">
        <v>3675</v>
      </c>
      <c r="L2561" s="1" t="s">
        <v>53</v>
      </c>
      <c r="M2561" s="9">
        <v>44754.0</v>
      </c>
      <c r="N2561" s="9">
        <v>44902.0</v>
      </c>
      <c r="O2561" s="1"/>
      <c r="P2561" s="1">
        <v>8.33</v>
      </c>
      <c r="Q2561" s="1">
        <v>500000.0</v>
      </c>
      <c r="R2561" s="1">
        <v>1000008.0</v>
      </c>
      <c r="S2561" s="9">
        <v>44702.0</v>
      </c>
      <c r="T2561" s="9">
        <v>44704.0</v>
      </c>
      <c r="U2561" s="1" t="s">
        <v>3676</v>
      </c>
      <c r="V2561" s="5">
        <v>83300.6664</v>
      </c>
      <c r="W2561" s="11">
        <v>98294.786352</v>
      </c>
      <c r="X2561" s="9">
        <v>44704.0</v>
      </c>
      <c r="Y2561" s="5">
        <v>89964.71971199999</v>
      </c>
      <c r="Z2561" s="5">
        <v>62475.499800000005</v>
      </c>
      <c r="AA2561" s="9">
        <v>44704.0</v>
      </c>
      <c r="AB2561" s="1" t="s">
        <v>3676</v>
      </c>
      <c r="AC2561" s="1" t="s">
        <v>55</v>
      </c>
      <c r="AD2561" s="12" t="s">
        <v>46</v>
      </c>
      <c r="AE2561" s="12" t="s">
        <v>46</v>
      </c>
      <c r="AF2561" s="12" t="s">
        <v>46</v>
      </c>
      <c r="AG2561" s="12" t="s">
        <v>46</v>
      </c>
      <c r="AH2561" s="12" t="s">
        <v>46</v>
      </c>
      <c r="AI2561" s="12" t="s">
        <v>46</v>
      </c>
    </row>
    <row r="2562">
      <c r="A2562" s="1" t="s">
        <v>3677</v>
      </c>
      <c r="B2562" s="7"/>
      <c r="C2562" s="1" t="s">
        <v>36</v>
      </c>
      <c r="D2562" s="1" t="s">
        <v>50</v>
      </c>
      <c r="E2562" s="1" t="s">
        <v>77</v>
      </c>
      <c r="F2562" s="1" t="s">
        <v>105</v>
      </c>
      <c r="G2562" s="1" t="s">
        <v>152</v>
      </c>
      <c r="H2562" s="1" t="s">
        <v>317</v>
      </c>
      <c r="I2562" s="1" t="s">
        <v>234</v>
      </c>
      <c r="J2562" s="1"/>
      <c r="K2562" s="1" t="s">
        <v>3678</v>
      </c>
      <c r="L2562" s="1" t="s">
        <v>99</v>
      </c>
      <c r="M2562" s="9">
        <v>45022.0</v>
      </c>
      <c r="N2562" s="9">
        <v>45022.0</v>
      </c>
      <c r="O2562" s="1"/>
      <c r="P2562" s="1">
        <v>8.33</v>
      </c>
      <c r="Q2562" s="1">
        <v>2500000.0</v>
      </c>
      <c r="R2562" s="1">
        <v>300000.0</v>
      </c>
      <c r="S2562" s="10">
        <v>45112.0</v>
      </c>
      <c r="V2562" s="5">
        <v>24990.0</v>
      </c>
      <c r="W2562" s="11">
        <v>29488.199999999997</v>
      </c>
      <c r="Z2562" s="5">
        <v>18742.5</v>
      </c>
      <c r="AB2562" s="1"/>
      <c r="AC2562" s="1" t="s">
        <v>45</v>
      </c>
      <c r="AD2562" s="12" t="s">
        <v>47</v>
      </c>
      <c r="AE2562" s="12" t="s">
        <v>47</v>
      </c>
      <c r="AF2562" s="12" t="s">
        <v>47</v>
      </c>
    </row>
    <row r="2563">
      <c r="A2563" s="1" t="s">
        <v>3679</v>
      </c>
      <c r="B2563" s="7"/>
      <c r="C2563" s="1" t="s">
        <v>36</v>
      </c>
      <c r="D2563" s="1" t="s">
        <v>76</v>
      </c>
      <c r="E2563" s="1" t="s">
        <v>38</v>
      </c>
      <c r="F2563" s="1" t="s">
        <v>90</v>
      </c>
      <c r="G2563" s="1" t="s">
        <v>40</v>
      </c>
      <c r="H2563" s="1" t="s">
        <v>41</v>
      </c>
      <c r="I2563" s="1" t="s">
        <v>292</v>
      </c>
      <c r="J2563" s="1"/>
      <c r="K2563" s="1" t="s">
        <v>3680</v>
      </c>
      <c r="L2563" s="1" t="s">
        <v>44</v>
      </c>
      <c r="M2563" s="14">
        <v>45253.0</v>
      </c>
      <c r="N2563" s="14">
        <v>45253.0</v>
      </c>
      <c r="P2563" s="1">
        <v>8.33</v>
      </c>
      <c r="Q2563" s="1">
        <v>1000000.0</v>
      </c>
      <c r="R2563" s="1">
        <v>300000.0</v>
      </c>
      <c r="S2563" s="15">
        <v>45283.0</v>
      </c>
      <c r="V2563" s="5">
        <v>24990.0</v>
      </c>
      <c r="W2563" s="11">
        <v>29488.199999999997</v>
      </c>
      <c r="Z2563" s="5">
        <v>18742.5</v>
      </c>
      <c r="AC2563" s="1" t="s">
        <v>45</v>
      </c>
      <c r="AD2563" s="12" t="s">
        <v>47</v>
      </c>
      <c r="AE2563" s="12" t="s">
        <v>47</v>
      </c>
      <c r="AF2563" s="12" t="s">
        <v>47</v>
      </c>
    </row>
    <row r="2564">
      <c r="A2564" s="1" t="s">
        <v>3681</v>
      </c>
      <c r="B2564" s="7"/>
      <c r="C2564" s="1" t="s">
        <v>132</v>
      </c>
      <c r="D2564" s="1" t="s">
        <v>102</v>
      </c>
      <c r="E2564" s="1" t="s">
        <v>212</v>
      </c>
      <c r="F2564" s="1" t="s">
        <v>3682</v>
      </c>
      <c r="G2564" s="1" t="s">
        <v>115</v>
      </c>
      <c r="H2564" s="1" t="s">
        <v>116</v>
      </c>
      <c r="I2564" s="1" t="s">
        <v>123</v>
      </c>
      <c r="J2564" s="1"/>
      <c r="K2564" s="1" t="s">
        <v>3683</v>
      </c>
      <c r="L2564" s="1" t="s">
        <v>88</v>
      </c>
      <c r="M2564" s="9">
        <v>45292.0</v>
      </c>
      <c r="N2564" s="9">
        <v>45358.0</v>
      </c>
      <c r="O2564" s="1"/>
      <c r="P2564" s="1">
        <v>8.33</v>
      </c>
      <c r="Q2564" s="1">
        <v>350000.0</v>
      </c>
      <c r="R2564" s="1">
        <v>400000.0</v>
      </c>
      <c r="S2564" s="9">
        <v>45358.0</v>
      </c>
      <c r="T2564" s="9">
        <v>45358.0</v>
      </c>
      <c r="U2564" s="1" t="s">
        <v>3684</v>
      </c>
      <c r="V2564" s="5">
        <v>33320.0</v>
      </c>
      <c r="W2564" s="11">
        <v>39317.6</v>
      </c>
      <c r="X2564" s="9">
        <v>45398.0</v>
      </c>
      <c r="Y2564" s="5">
        <v>35985.6</v>
      </c>
      <c r="Z2564" s="5">
        <v>24990.0</v>
      </c>
      <c r="AA2564" s="9">
        <v>45402.0</v>
      </c>
      <c r="AB2564" s="1" t="s">
        <v>3684</v>
      </c>
      <c r="AC2564" s="1" t="s">
        <v>55</v>
      </c>
      <c r="AD2564" s="12" t="s">
        <v>47</v>
      </c>
      <c r="AE2564" s="12" t="s">
        <v>47</v>
      </c>
      <c r="AF2564" s="12" t="s">
        <v>47</v>
      </c>
      <c r="AG2564" s="12" t="s">
        <v>47</v>
      </c>
      <c r="AH2564" s="12" t="s">
        <v>137</v>
      </c>
      <c r="AI2564" s="12" t="s">
        <v>137</v>
      </c>
    </row>
    <row r="2565">
      <c r="A2565" s="1" t="s">
        <v>3685</v>
      </c>
      <c r="B2565" s="7"/>
      <c r="C2565" s="1" t="s">
        <v>36</v>
      </c>
      <c r="D2565" s="1" t="s">
        <v>50</v>
      </c>
      <c r="E2565" s="1" t="s">
        <v>212</v>
      </c>
      <c r="F2565" s="1" t="s">
        <v>611</v>
      </c>
      <c r="G2565" s="1" t="s">
        <v>152</v>
      </c>
      <c r="H2565" s="1" t="s">
        <v>153</v>
      </c>
      <c r="I2565" s="1" t="s">
        <v>42</v>
      </c>
      <c r="J2565" s="1"/>
      <c r="K2565" s="1" t="s">
        <v>3686</v>
      </c>
      <c r="L2565" s="1" t="s">
        <v>347</v>
      </c>
      <c r="M2565" s="9">
        <v>45123.0</v>
      </c>
      <c r="N2565" s="9">
        <v>44758.0</v>
      </c>
      <c r="O2565" s="1"/>
      <c r="P2565" s="1">
        <v>8.33</v>
      </c>
      <c r="Q2565" s="1">
        <v>300000.0</v>
      </c>
      <c r="R2565" s="1">
        <v>300000.0</v>
      </c>
      <c r="S2565" s="10">
        <v>44848.0</v>
      </c>
      <c r="V2565" s="5">
        <v>24990.0</v>
      </c>
      <c r="W2565" s="11">
        <v>29488.199999999997</v>
      </c>
      <c r="Z2565" s="5">
        <v>18742.5</v>
      </c>
      <c r="AC2565" s="1" t="s">
        <v>45</v>
      </c>
      <c r="AD2565" s="12" t="s">
        <v>47</v>
      </c>
      <c r="AE2565" s="12" t="s">
        <v>46</v>
      </c>
      <c r="AF2565" s="12" t="s">
        <v>46</v>
      </c>
    </row>
    <row r="2566">
      <c r="A2566" s="1" t="s">
        <v>3687</v>
      </c>
      <c r="B2566" s="7"/>
      <c r="C2566" s="1" t="s">
        <v>95</v>
      </c>
      <c r="D2566" s="1" t="s">
        <v>96</v>
      </c>
      <c r="E2566" s="1" t="s">
        <v>82</v>
      </c>
      <c r="F2566" s="1" t="s">
        <v>766</v>
      </c>
      <c r="G2566" s="1" t="s">
        <v>152</v>
      </c>
      <c r="H2566" s="1" t="s">
        <v>153</v>
      </c>
      <c r="I2566" s="1" t="s">
        <v>247</v>
      </c>
      <c r="J2566" s="1"/>
      <c r="K2566" s="1" t="s">
        <v>3688</v>
      </c>
      <c r="L2566" s="1" t="s">
        <v>143</v>
      </c>
      <c r="M2566" s="9">
        <v>45141.0</v>
      </c>
      <c r="N2566" s="9">
        <v>44993.0</v>
      </c>
      <c r="O2566" s="1"/>
      <c r="P2566" s="1">
        <v>8.33</v>
      </c>
      <c r="Q2566" s="1">
        <v>2000000.0</v>
      </c>
      <c r="R2566" s="1">
        <v>300000.0</v>
      </c>
      <c r="S2566" s="10">
        <v>45083.0</v>
      </c>
      <c r="V2566" s="5">
        <v>24990.0</v>
      </c>
      <c r="W2566" s="11">
        <v>29488.199999999997</v>
      </c>
      <c r="Z2566" s="5">
        <v>18742.5</v>
      </c>
      <c r="AB2566" s="1"/>
      <c r="AC2566" s="1" t="s">
        <v>45</v>
      </c>
      <c r="AD2566" s="12" t="s">
        <v>47</v>
      </c>
      <c r="AE2566" s="12" t="s">
        <v>46</v>
      </c>
      <c r="AF2566" s="12" t="s">
        <v>47</v>
      </c>
    </row>
    <row r="2567">
      <c r="A2567" s="1" t="s">
        <v>3687</v>
      </c>
      <c r="B2567" s="7"/>
      <c r="C2567" s="1" t="s">
        <v>95</v>
      </c>
      <c r="D2567" s="1" t="s">
        <v>96</v>
      </c>
      <c r="E2567" s="1" t="s">
        <v>82</v>
      </c>
      <c r="F2567" s="1" t="s">
        <v>766</v>
      </c>
      <c r="G2567" s="1" t="s">
        <v>152</v>
      </c>
      <c r="H2567" s="1" t="s">
        <v>153</v>
      </c>
      <c r="I2567" s="1" t="s">
        <v>247</v>
      </c>
      <c r="J2567" s="1"/>
      <c r="K2567" s="1" t="s">
        <v>3688</v>
      </c>
      <c r="L2567" s="1" t="s">
        <v>143</v>
      </c>
      <c r="M2567" s="9">
        <v>45141.0</v>
      </c>
      <c r="N2567" s="9">
        <v>45141.0</v>
      </c>
      <c r="O2567" s="1"/>
      <c r="P2567" s="1">
        <v>8.33</v>
      </c>
      <c r="Q2567" s="1">
        <v>1000000.0</v>
      </c>
      <c r="R2567" s="1">
        <v>300000.0</v>
      </c>
      <c r="S2567" s="10">
        <v>45231.0</v>
      </c>
      <c r="V2567" s="5">
        <v>24990.0</v>
      </c>
      <c r="W2567" s="11">
        <v>29488.199999999997</v>
      </c>
      <c r="X2567" s="1"/>
      <c r="Y2567" s="1"/>
      <c r="Z2567" s="5">
        <v>18742.5</v>
      </c>
      <c r="AB2567" s="1"/>
      <c r="AC2567" s="1" t="s">
        <v>45</v>
      </c>
      <c r="AD2567" s="12" t="s">
        <v>47</v>
      </c>
      <c r="AE2567" s="12" t="s">
        <v>47</v>
      </c>
      <c r="AF2567" s="12" t="s">
        <v>47</v>
      </c>
    </row>
    <row r="2568">
      <c r="A2568" s="1" t="s">
        <v>3689</v>
      </c>
      <c r="B2568" s="7"/>
      <c r="C2568" s="1" t="s">
        <v>36</v>
      </c>
      <c r="D2568" s="1" t="s">
        <v>96</v>
      </c>
      <c r="E2568" s="1" t="s">
        <v>212</v>
      </c>
      <c r="F2568" s="1" t="s">
        <v>611</v>
      </c>
      <c r="G2568" s="1" t="s">
        <v>2199</v>
      </c>
      <c r="H2568" s="1" t="s">
        <v>2200</v>
      </c>
      <c r="I2568" s="1" t="s">
        <v>86</v>
      </c>
      <c r="J2568" s="1"/>
      <c r="K2568" s="1" t="s">
        <v>3690</v>
      </c>
      <c r="L2568" s="1" t="s">
        <v>150</v>
      </c>
      <c r="M2568" s="9">
        <v>44798.0</v>
      </c>
      <c r="N2568" s="9">
        <v>44798.0</v>
      </c>
      <c r="O2568" s="1"/>
      <c r="P2568" s="1">
        <v>7.5</v>
      </c>
      <c r="Q2568" s="1">
        <v>300000.0</v>
      </c>
      <c r="R2568" s="1">
        <v>300000.0</v>
      </c>
      <c r="S2568" s="10">
        <v>44888.0</v>
      </c>
      <c r="V2568" s="5">
        <v>22500.0</v>
      </c>
      <c r="W2568" s="11">
        <v>26550.0</v>
      </c>
      <c r="Z2568" s="5">
        <v>16875.0</v>
      </c>
      <c r="AB2568" s="1"/>
      <c r="AC2568" s="1" t="s">
        <v>45</v>
      </c>
      <c r="AD2568" s="12" t="s">
        <v>46</v>
      </c>
      <c r="AE2568" s="12" t="s">
        <v>46</v>
      </c>
      <c r="AF2568" s="12" t="s">
        <v>46</v>
      </c>
    </row>
    <row r="2569">
      <c r="A2569" s="1" t="s">
        <v>3691</v>
      </c>
      <c r="B2569" s="7"/>
      <c r="C2569" s="1" t="s">
        <v>36</v>
      </c>
      <c r="D2569" s="1" t="s">
        <v>50</v>
      </c>
      <c r="E2569" s="1" t="s">
        <v>77</v>
      </c>
      <c r="F2569" s="1" t="s">
        <v>980</v>
      </c>
      <c r="G2569" s="1" t="s">
        <v>865</v>
      </c>
      <c r="H2569" s="1" t="s">
        <v>866</v>
      </c>
      <c r="I2569" s="1" t="s">
        <v>42</v>
      </c>
      <c r="J2569" s="1"/>
      <c r="K2569" s="1" t="s">
        <v>3692</v>
      </c>
      <c r="L2569" s="1" t="s">
        <v>53</v>
      </c>
      <c r="M2569" s="9">
        <v>45145.0</v>
      </c>
      <c r="N2569" s="9">
        <v>45143.0</v>
      </c>
      <c r="O2569" s="1"/>
      <c r="P2569" s="1">
        <v>8.33</v>
      </c>
      <c r="Q2569" s="1">
        <v>300000.0</v>
      </c>
      <c r="R2569" s="1">
        <v>300000.0</v>
      </c>
      <c r="S2569" s="10">
        <v>45233.0</v>
      </c>
      <c r="V2569" s="5">
        <v>24990.0</v>
      </c>
      <c r="W2569" s="11">
        <v>29488.199999999997</v>
      </c>
      <c r="Z2569" s="5">
        <v>18742.5</v>
      </c>
      <c r="AB2569" s="1"/>
      <c r="AC2569" s="1" t="s">
        <v>45</v>
      </c>
      <c r="AD2569" s="12" t="s">
        <v>47</v>
      </c>
      <c r="AE2569" s="12" t="s">
        <v>47</v>
      </c>
      <c r="AF2569" s="12" t="s">
        <v>47</v>
      </c>
    </row>
    <row r="2570">
      <c r="A2570" s="1" t="s">
        <v>3693</v>
      </c>
      <c r="B2570" s="1" t="s">
        <v>3694</v>
      </c>
      <c r="C2570" s="1" t="s">
        <v>36</v>
      </c>
      <c r="D2570" s="1" t="s">
        <v>96</v>
      </c>
      <c r="E2570" s="1" t="s">
        <v>77</v>
      </c>
      <c r="F2570" s="1" t="s">
        <v>111</v>
      </c>
      <c r="G2570" s="1" t="s">
        <v>152</v>
      </c>
      <c r="H2570" s="1" t="s">
        <v>153</v>
      </c>
      <c r="I2570" s="1" t="s">
        <v>290</v>
      </c>
      <c r="J2570" s="1"/>
      <c r="K2570" s="1" t="s">
        <v>3695</v>
      </c>
      <c r="L2570" s="1" t="s">
        <v>88</v>
      </c>
      <c r="M2570" s="9">
        <v>44705.0</v>
      </c>
      <c r="N2570" s="9">
        <v>44767.0</v>
      </c>
      <c r="O2570" s="1"/>
      <c r="P2570" s="1">
        <v>8.33</v>
      </c>
      <c r="Q2570" s="1">
        <v>1300000.0</v>
      </c>
      <c r="R2570" s="1">
        <v>1308929.0</v>
      </c>
      <c r="S2570" s="9">
        <v>44663.0</v>
      </c>
      <c r="T2570" s="9">
        <v>44663.0</v>
      </c>
      <c r="U2570" s="1" t="s">
        <v>3696</v>
      </c>
      <c r="V2570" s="5">
        <v>109033.78570000001</v>
      </c>
      <c r="W2570" s="11">
        <v>128659.867126</v>
      </c>
      <c r="X2570" s="9">
        <v>44701.0</v>
      </c>
      <c r="Y2570" s="5">
        <v>117756.488556</v>
      </c>
      <c r="Z2570" s="5">
        <v>81775.339275</v>
      </c>
      <c r="AA2570" s="9">
        <v>44770.0</v>
      </c>
      <c r="AB2570" s="1" t="s">
        <v>3697</v>
      </c>
      <c r="AC2570" s="1" t="s">
        <v>55</v>
      </c>
      <c r="AD2570" s="12" t="s">
        <v>46</v>
      </c>
      <c r="AE2570" s="12" t="s">
        <v>46</v>
      </c>
      <c r="AF2570" s="12" t="s">
        <v>46</v>
      </c>
      <c r="AG2570" s="12" t="s">
        <v>46</v>
      </c>
      <c r="AH2570" s="12" t="s">
        <v>46</v>
      </c>
      <c r="AI2570" s="12" t="s">
        <v>46</v>
      </c>
    </row>
    <row r="2571">
      <c r="A2571" s="1" t="s">
        <v>3693</v>
      </c>
      <c r="B2571" s="1" t="s">
        <v>3694</v>
      </c>
      <c r="C2571" s="1" t="s">
        <v>36</v>
      </c>
      <c r="D2571" s="1" t="s">
        <v>96</v>
      </c>
      <c r="E2571" s="1" t="s">
        <v>77</v>
      </c>
      <c r="F2571" s="1" t="s">
        <v>111</v>
      </c>
      <c r="G2571" s="1" t="s">
        <v>152</v>
      </c>
      <c r="H2571" s="1" t="s">
        <v>153</v>
      </c>
      <c r="I2571" s="1" t="s">
        <v>290</v>
      </c>
      <c r="J2571" s="1"/>
      <c r="K2571" s="1" t="s">
        <v>3695</v>
      </c>
      <c r="L2571" s="1" t="s">
        <v>88</v>
      </c>
      <c r="M2571" s="9">
        <v>44705.0</v>
      </c>
      <c r="N2571" s="9">
        <v>44781.0</v>
      </c>
      <c r="O2571" s="1"/>
      <c r="P2571" s="1">
        <v>8.33</v>
      </c>
      <c r="Q2571" s="1">
        <v>400000.0</v>
      </c>
      <c r="R2571" s="1">
        <v>425000.0</v>
      </c>
      <c r="S2571" s="9">
        <v>44778.0</v>
      </c>
      <c r="T2571" s="9">
        <v>44781.0</v>
      </c>
      <c r="U2571" s="1" t="s">
        <v>3698</v>
      </c>
      <c r="V2571" s="5">
        <v>35402.5</v>
      </c>
      <c r="W2571" s="11">
        <v>41774.95</v>
      </c>
      <c r="X2571" s="14">
        <v>44863.0</v>
      </c>
      <c r="Y2571" s="5">
        <v>38234.7</v>
      </c>
      <c r="Z2571" s="5">
        <v>26551.875</v>
      </c>
      <c r="AA2571" s="9">
        <v>44870.0</v>
      </c>
      <c r="AB2571" s="1" t="s">
        <v>3698</v>
      </c>
      <c r="AC2571" s="1" t="s">
        <v>55</v>
      </c>
      <c r="AD2571" s="12" t="s">
        <v>46</v>
      </c>
      <c r="AE2571" s="12" t="s">
        <v>46</v>
      </c>
      <c r="AF2571" s="12" t="s">
        <v>46</v>
      </c>
      <c r="AG2571" s="12" t="s">
        <v>46</v>
      </c>
      <c r="AH2571" s="12" t="s">
        <v>46</v>
      </c>
      <c r="AI2571" s="12" t="s">
        <v>46</v>
      </c>
    </row>
    <row r="2572">
      <c r="A2572" s="1" t="s">
        <v>3693</v>
      </c>
      <c r="B2572" s="1" t="s">
        <v>3694</v>
      </c>
      <c r="C2572" s="1" t="s">
        <v>36</v>
      </c>
      <c r="D2572" s="1" t="s">
        <v>96</v>
      </c>
      <c r="E2572" s="1" t="s">
        <v>77</v>
      </c>
      <c r="F2572" s="1" t="s">
        <v>111</v>
      </c>
      <c r="G2572" s="1" t="s">
        <v>152</v>
      </c>
      <c r="H2572" s="1" t="s">
        <v>153</v>
      </c>
      <c r="I2572" s="1" t="s">
        <v>290</v>
      </c>
      <c r="J2572" s="1"/>
      <c r="K2572" s="1" t="s">
        <v>3695</v>
      </c>
      <c r="L2572" s="1" t="s">
        <v>88</v>
      </c>
      <c r="M2572" s="9">
        <v>44705.0</v>
      </c>
      <c r="N2572" s="9">
        <v>44935.0</v>
      </c>
      <c r="O2572" s="1"/>
      <c r="P2572" s="1">
        <v>8.33</v>
      </c>
      <c r="Q2572" s="1">
        <v>1800000.0</v>
      </c>
      <c r="R2572" s="1">
        <v>1875000.0</v>
      </c>
      <c r="S2572" s="9">
        <v>44838.0</v>
      </c>
      <c r="T2572" s="9">
        <v>44935.0</v>
      </c>
      <c r="U2572" s="1" t="s">
        <v>3699</v>
      </c>
      <c r="V2572" s="5">
        <v>156187.5</v>
      </c>
      <c r="W2572" s="11">
        <v>184301.25</v>
      </c>
      <c r="X2572" s="9">
        <v>44958.0</v>
      </c>
      <c r="Y2572" s="5">
        <v>168682.5</v>
      </c>
      <c r="Z2572" s="5">
        <v>117140.625</v>
      </c>
      <c r="AA2572" s="9">
        <v>44960.0</v>
      </c>
      <c r="AB2572" s="1" t="s">
        <v>3699</v>
      </c>
      <c r="AC2572" s="1" t="s">
        <v>55</v>
      </c>
      <c r="AD2572" s="12" t="s">
        <v>46</v>
      </c>
      <c r="AE2572" s="12" t="s">
        <v>46</v>
      </c>
      <c r="AF2572" s="12" t="s">
        <v>46</v>
      </c>
      <c r="AG2572" s="12" t="s">
        <v>46</v>
      </c>
      <c r="AH2572" s="12" t="s">
        <v>46</v>
      </c>
      <c r="AI2572" s="12" t="s">
        <v>46</v>
      </c>
    </row>
    <row r="2573">
      <c r="A2573" s="1" t="s">
        <v>3693</v>
      </c>
      <c r="B2573" s="1" t="s">
        <v>3694</v>
      </c>
      <c r="C2573" s="1" t="s">
        <v>36</v>
      </c>
      <c r="D2573" s="1" t="s">
        <v>96</v>
      </c>
      <c r="E2573" s="1" t="s">
        <v>77</v>
      </c>
      <c r="F2573" s="1" t="s">
        <v>111</v>
      </c>
      <c r="G2573" s="1" t="s">
        <v>152</v>
      </c>
      <c r="H2573" s="1" t="s">
        <v>153</v>
      </c>
      <c r="I2573" s="1" t="s">
        <v>290</v>
      </c>
      <c r="J2573" s="1"/>
      <c r="K2573" s="1" t="s">
        <v>3695</v>
      </c>
      <c r="L2573" s="1" t="s">
        <v>88</v>
      </c>
      <c r="M2573" s="9">
        <v>44705.0</v>
      </c>
      <c r="N2573" s="9">
        <v>44936.0</v>
      </c>
      <c r="O2573" s="1"/>
      <c r="P2573" s="1">
        <v>8.33</v>
      </c>
      <c r="Q2573" s="1">
        <v>1000000.0</v>
      </c>
      <c r="R2573" s="1">
        <v>1025000.0</v>
      </c>
      <c r="S2573" s="14">
        <v>44851.0</v>
      </c>
      <c r="T2573" s="9">
        <v>44936.0</v>
      </c>
      <c r="U2573" s="1" t="s">
        <v>3700</v>
      </c>
      <c r="V2573" s="5">
        <v>85382.5</v>
      </c>
      <c r="W2573" s="11">
        <v>100751.34999999999</v>
      </c>
      <c r="X2573" s="9">
        <v>44958.0</v>
      </c>
      <c r="Y2573" s="5">
        <v>92213.09999999999</v>
      </c>
      <c r="Z2573" s="5">
        <v>64036.875</v>
      </c>
      <c r="AA2573" s="9">
        <v>44960.0</v>
      </c>
      <c r="AB2573" s="1" t="s">
        <v>3700</v>
      </c>
      <c r="AC2573" s="1" t="s">
        <v>55</v>
      </c>
      <c r="AD2573" s="12" t="s">
        <v>46</v>
      </c>
      <c r="AE2573" s="12" t="s">
        <v>46</v>
      </c>
      <c r="AF2573" s="12" t="s">
        <v>46</v>
      </c>
      <c r="AG2573" s="12" t="s">
        <v>46</v>
      </c>
      <c r="AH2573" s="12" t="s">
        <v>46</v>
      </c>
      <c r="AI2573" s="12" t="s">
        <v>46</v>
      </c>
    </row>
    <row r="2574">
      <c r="A2574" s="1" t="s">
        <v>3693</v>
      </c>
      <c r="B2574" s="1" t="s">
        <v>3694</v>
      </c>
      <c r="C2574" s="1" t="s">
        <v>36</v>
      </c>
      <c r="D2574" s="1" t="s">
        <v>96</v>
      </c>
      <c r="E2574" s="1" t="s">
        <v>77</v>
      </c>
      <c r="F2574" s="1" t="s">
        <v>111</v>
      </c>
      <c r="G2574" s="1" t="s">
        <v>152</v>
      </c>
      <c r="H2574" s="1" t="s">
        <v>153</v>
      </c>
      <c r="I2574" s="1" t="s">
        <v>290</v>
      </c>
      <c r="J2574" s="1"/>
      <c r="K2574" s="1" t="s">
        <v>3695</v>
      </c>
      <c r="L2574" s="1" t="s">
        <v>88</v>
      </c>
      <c r="M2574" s="9">
        <v>44705.0</v>
      </c>
      <c r="N2574" s="9">
        <v>44705.0</v>
      </c>
      <c r="O2574" s="1"/>
      <c r="P2574" s="1">
        <v>8.33</v>
      </c>
      <c r="Q2574" s="1">
        <v>300000.0</v>
      </c>
      <c r="R2574" s="1">
        <v>300000.0</v>
      </c>
      <c r="S2574" s="10">
        <v>44795.0</v>
      </c>
      <c r="V2574" s="5">
        <v>24990.0</v>
      </c>
      <c r="W2574" s="11">
        <v>29488.199999999997</v>
      </c>
      <c r="Z2574" s="5">
        <v>18742.5</v>
      </c>
      <c r="AB2574" s="1"/>
      <c r="AC2574" s="1" t="s">
        <v>45</v>
      </c>
      <c r="AD2574" s="12" t="s">
        <v>46</v>
      </c>
      <c r="AE2574" s="12" t="s">
        <v>46</v>
      </c>
      <c r="AF2574" s="12" t="s">
        <v>46</v>
      </c>
    </row>
    <row r="2575">
      <c r="A2575" s="1" t="s">
        <v>3693</v>
      </c>
      <c r="B2575" s="1" t="s">
        <v>3694</v>
      </c>
      <c r="C2575" s="1" t="s">
        <v>36</v>
      </c>
      <c r="D2575" s="1" t="s">
        <v>96</v>
      </c>
      <c r="E2575" s="1" t="s">
        <v>77</v>
      </c>
      <c r="F2575" s="1" t="s">
        <v>111</v>
      </c>
      <c r="G2575" s="1" t="s">
        <v>152</v>
      </c>
      <c r="H2575" s="1" t="s">
        <v>153</v>
      </c>
      <c r="I2575" s="1" t="s">
        <v>290</v>
      </c>
      <c r="J2575" s="1"/>
      <c r="K2575" s="1" t="s">
        <v>3695</v>
      </c>
      <c r="L2575" s="1" t="s">
        <v>88</v>
      </c>
      <c r="M2575" s="9">
        <v>44705.0</v>
      </c>
      <c r="N2575" s="9">
        <v>44705.0</v>
      </c>
      <c r="O2575" s="1"/>
      <c r="P2575" s="1">
        <v>8.33</v>
      </c>
      <c r="Q2575" s="1">
        <v>300000.0</v>
      </c>
      <c r="R2575" s="1">
        <v>300000.0</v>
      </c>
      <c r="S2575" s="10">
        <v>44795.0</v>
      </c>
      <c r="V2575" s="5">
        <v>24990.0</v>
      </c>
      <c r="W2575" s="11">
        <v>29488.199999999997</v>
      </c>
      <c r="Z2575" s="5">
        <v>18742.5</v>
      </c>
      <c r="AC2575" s="1" t="s">
        <v>45</v>
      </c>
      <c r="AD2575" s="12" t="s">
        <v>46</v>
      </c>
      <c r="AE2575" s="12" t="s">
        <v>46</v>
      </c>
      <c r="AF2575" s="12" t="s">
        <v>46</v>
      </c>
    </row>
    <row r="2576">
      <c r="A2576" s="1" t="s">
        <v>3693</v>
      </c>
      <c r="B2576" s="1" t="s">
        <v>3694</v>
      </c>
      <c r="C2576" s="1" t="s">
        <v>36</v>
      </c>
      <c r="D2576" s="1" t="s">
        <v>96</v>
      </c>
      <c r="E2576" s="1" t="s">
        <v>77</v>
      </c>
      <c r="F2576" s="1" t="s">
        <v>111</v>
      </c>
      <c r="G2576" s="1" t="s">
        <v>152</v>
      </c>
      <c r="H2576" s="1" t="s">
        <v>153</v>
      </c>
      <c r="I2576" s="1" t="s">
        <v>290</v>
      </c>
      <c r="J2576" s="1"/>
      <c r="K2576" s="1" t="s">
        <v>3695</v>
      </c>
      <c r="L2576" s="1" t="s">
        <v>88</v>
      </c>
      <c r="M2576" s="9">
        <v>44705.0</v>
      </c>
      <c r="N2576" s="9">
        <v>44705.0</v>
      </c>
      <c r="O2576" s="1"/>
      <c r="P2576" s="1">
        <v>8.33</v>
      </c>
      <c r="Q2576" s="1">
        <v>300000.0</v>
      </c>
      <c r="R2576" s="1">
        <v>300000.0</v>
      </c>
      <c r="S2576" s="10">
        <v>44795.0</v>
      </c>
      <c r="V2576" s="5">
        <v>24990.0</v>
      </c>
      <c r="W2576" s="11">
        <v>29488.199999999997</v>
      </c>
      <c r="X2576" s="1"/>
      <c r="Y2576" s="1"/>
      <c r="Z2576" s="5">
        <v>18742.5</v>
      </c>
      <c r="AA2576" s="1"/>
      <c r="AB2576" s="1"/>
      <c r="AC2576" s="1" t="s">
        <v>45</v>
      </c>
      <c r="AD2576" s="12" t="s">
        <v>46</v>
      </c>
      <c r="AE2576" s="12" t="s">
        <v>46</v>
      </c>
      <c r="AF2576" s="12" t="s">
        <v>46</v>
      </c>
    </row>
    <row r="2577">
      <c r="A2577" s="1" t="s">
        <v>3693</v>
      </c>
      <c r="B2577" s="1" t="s">
        <v>3694</v>
      </c>
      <c r="C2577" s="1" t="s">
        <v>36</v>
      </c>
      <c r="D2577" s="1" t="s">
        <v>96</v>
      </c>
      <c r="E2577" s="1" t="s">
        <v>77</v>
      </c>
      <c r="F2577" s="1" t="s">
        <v>111</v>
      </c>
      <c r="G2577" s="1" t="s">
        <v>152</v>
      </c>
      <c r="H2577" s="1" t="s">
        <v>153</v>
      </c>
      <c r="I2577" s="1" t="s">
        <v>290</v>
      </c>
      <c r="J2577" s="1"/>
      <c r="K2577" s="1" t="s">
        <v>3695</v>
      </c>
      <c r="L2577" s="1" t="s">
        <v>88</v>
      </c>
      <c r="M2577" s="9">
        <v>44705.0</v>
      </c>
      <c r="N2577" s="9">
        <v>44705.0</v>
      </c>
      <c r="O2577" s="1"/>
      <c r="P2577" s="1">
        <v>8.33</v>
      </c>
      <c r="Q2577" s="1">
        <v>300000.0</v>
      </c>
      <c r="R2577" s="1">
        <v>300000.0</v>
      </c>
      <c r="S2577" s="10">
        <v>44795.0</v>
      </c>
      <c r="V2577" s="5">
        <v>24990.0</v>
      </c>
      <c r="W2577" s="11">
        <v>29488.199999999997</v>
      </c>
      <c r="Z2577" s="5">
        <v>18742.5</v>
      </c>
      <c r="AB2577" s="1"/>
      <c r="AC2577" s="1" t="s">
        <v>45</v>
      </c>
      <c r="AD2577" s="12" t="s">
        <v>46</v>
      </c>
      <c r="AE2577" s="12" t="s">
        <v>46</v>
      </c>
      <c r="AF2577" s="12" t="s">
        <v>46</v>
      </c>
    </row>
    <row r="2578">
      <c r="A2578" s="1" t="s">
        <v>3693</v>
      </c>
      <c r="B2578" s="1" t="s">
        <v>3694</v>
      </c>
      <c r="C2578" s="1" t="s">
        <v>36</v>
      </c>
      <c r="D2578" s="1" t="s">
        <v>96</v>
      </c>
      <c r="E2578" s="1" t="s">
        <v>77</v>
      </c>
      <c r="F2578" s="1" t="s">
        <v>105</v>
      </c>
      <c r="G2578" s="1" t="s">
        <v>152</v>
      </c>
      <c r="H2578" s="1" t="s">
        <v>153</v>
      </c>
      <c r="I2578" s="1" t="s">
        <v>290</v>
      </c>
      <c r="J2578" s="1"/>
      <c r="K2578" s="1" t="s">
        <v>3695</v>
      </c>
      <c r="L2578" s="1" t="s">
        <v>88</v>
      </c>
      <c r="M2578" s="9">
        <v>44705.0</v>
      </c>
      <c r="N2578" s="9">
        <v>44705.0</v>
      </c>
      <c r="O2578" s="1"/>
      <c r="P2578" s="1">
        <v>8.33</v>
      </c>
      <c r="Q2578" s="1">
        <v>500000.0</v>
      </c>
      <c r="R2578" s="1">
        <v>300000.0</v>
      </c>
      <c r="S2578" s="10">
        <v>44735.0</v>
      </c>
      <c r="V2578" s="5">
        <v>24990.0</v>
      </c>
      <c r="W2578" s="11">
        <v>29488.199999999997</v>
      </c>
      <c r="Z2578" s="5">
        <v>18742.5</v>
      </c>
      <c r="AB2578" s="1"/>
      <c r="AC2578" s="1" t="s">
        <v>45</v>
      </c>
      <c r="AD2578" s="12" t="s">
        <v>46</v>
      </c>
      <c r="AE2578" s="12" t="s">
        <v>46</v>
      </c>
      <c r="AF2578" s="12" t="s">
        <v>46</v>
      </c>
    </row>
    <row r="2579">
      <c r="A2579" s="1" t="s">
        <v>3701</v>
      </c>
      <c r="B2579" s="7"/>
      <c r="C2579" s="1" t="s">
        <v>95</v>
      </c>
      <c r="D2579" s="1" t="s">
        <v>96</v>
      </c>
      <c r="E2579" s="1" t="s">
        <v>77</v>
      </c>
      <c r="F2579" s="1" t="s">
        <v>105</v>
      </c>
      <c r="G2579" s="1" t="s">
        <v>115</v>
      </c>
      <c r="H2579" s="1" t="s">
        <v>116</v>
      </c>
      <c r="I2579" s="1" t="s">
        <v>278</v>
      </c>
      <c r="J2579" s="1"/>
      <c r="K2579" s="1" t="s">
        <v>3702</v>
      </c>
      <c r="L2579" s="1" t="s">
        <v>99</v>
      </c>
      <c r="M2579" s="9">
        <v>45143.0</v>
      </c>
      <c r="N2579" s="9">
        <v>44683.0</v>
      </c>
      <c r="O2579" s="1"/>
      <c r="P2579" s="1">
        <v>8.33</v>
      </c>
      <c r="Q2579" s="1">
        <v>179472.0</v>
      </c>
      <c r="R2579" s="1">
        <v>179472.0</v>
      </c>
      <c r="S2579" s="9">
        <v>44683.0</v>
      </c>
      <c r="T2579" s="9">
        <v>44699.0</v>
      </c>
      <c r="U2579" s="1" t="s">
        <v>3703</v>
      </c>
      <c r="V2579" s="5">
        <v>14950.0176</v>
      </c>
      <c r="W2579" s="11">
        <v>17641.020768</v>
      </c>
      <c r="X2579" s="9"/>
      <c r="Y2579" s="5"/>
      <c r="Z2579" s="5">
        <v>11212.5132</v>
      </c>
      <c r="AA2579" s="9"/>
      <c r="AC2579" s="1" t="s">
        <v>162</v>
      </c>
      <c r="AD2579" s="12" t="s">
        <v>47</v>
      </c>
      <c r="AE2579" s="12" t="s">
        <v>46</v>
      </c>
      <c r="AF2579" s="12" t="s">
        <v>46</v>
      </c>
      <c r="AG2579" s="12" t="s">
        <v>46</v>
      </c>
    </row>
    <row r="2580">
      <c r="A2580" s="1" t="s">
        <v>3704</v>
      </c>
      <c r="B2580" s="7"/>
      <c r="C2580" s="1" t="s">
        <v>36</v>
      </c>
      <c r="D2580" s="1" t="s">
        <v>96</v>
      </c>
      <c r="E2580" s="1" t="s">
        <v>168</v>
      </c>
      <c r="F2580" s="1" t="s">
        <v>872</v>
      </c>
      <c r="G2580" s="1" t="s">
        <v>40</v>
      </c>
      <c r="H2580" s="1" t="s">
        <v>41</v>
      </c>
      <c r="I2580" s="1" t="s">
        <v>42</v>
      </c>
      <c r="J2580" s="1"/>
      <c r="K2580" s="1" t="s">
        <v>3705</v>
      </c>
      <c r="L2580" s="1" t="s">
        <v>53</v>
      </c>
      <c r="M2580" s="9">
        <v>44777.0</v>
      </c>
      <c r="N2580" s="9">
        <v>44778.0</v>
      </c>
      <c r="O2580" s="1"/>
      <c r="P2580" s="1">
        <v>8.33</v>
      </c>
      <c r="Q2580" s="1">
        <v>100000.0</v>
      </c>
      <c r="R2580" s="1">
        <v>408000.0</v>
      </c>
      <c r="S2580" s="9">
        <v>44778.0</v>
      </c>
      <c r="T2580" s="9">
        <v>44777.0</v>
      </c>
      <c r="U2580" s="1" t="s">
        <v>3706</v>
      </c>
      <c r="V2580" s="5">
        <v>33986.4</v>
      </c>
      <c r="W2580" s="11">
        <v>40103.952</v>
      </c>
      <c r="X2580" s="9">
        <v>44816.0</v>
      </c>
      <c r="Y2580" s="5">
        <v>36705.312</v>
      </c>
      <c r="Z2580" s="5">
        <v>25489.800000000003</v>
      </c>
      <c r="AA2580" s="9">
        <v>44820.0</v>
      </c>
      <c r="AB2580" s="1" t="s">
        <v>3706</v>
      </c>
      <c r="AC2580" s="1" t="s">
        <v>55</v>
      </c>
      <c r="AD2580" s="12" t="s">
        <v>46</v>
      </c>
      <c r="AE2580" s="12" t="s">
        <v>46</v>
      </c>
      <c r="AF2580" s="12" t="s">
        <v>46</v>
      </c>
      <c r="AG2580" s="12" t="s">
        <v>46</v>
      </c>
      <c r="AH2580" s="12" t="s">
        <v>46</v>
      </c>
      <c r="AI2580" s="12" t="s">
        <v>46</v>
      </c>
    </row>
    <row r="2581">
      <c r="A2581" s="1" t="s">
        <v>3704</v>
      </c>
      <c r="B2581" s="7"/>
      <c r="C2581" s="1" t="s">
        <v>36</v>
      </c>
      <c r="D2581" s="1" t="s">
        <v>96</v>
      </c>
      <c r="E2581" s="1" t="s">
        <v>168</v>
      </c>
      <c r="F2581" s="1" t="s">
        <v>872</v>
      </c>
      <c r="G2581" s="1" t="s">
        <v>40</v>
      </c>
      <c r="H2581" s="1" t="s">
        <v>41</v>
      </c>
      <c r="I2581" s="1" t="s">
        <v>42</v>
      </c>
      <c r="J2581" s="1"/>
      <c r="K2581" s="1" t="s">
        <v>3705</v>
      </c>
      <c r="L2581" s="1" t="s">
        <v>53</v>
      </c>
      <c r="M2581" s="9">
        <v>44777.0</v>
      </c>
      <c r="N2581" s="9">
        <v>44805.0</v>
      </c>
      <c r="O2581" s="1"/>
      <c r="P2581" s="1">
        <v>8.33</v>
      </c>
      <c r="Q2581" s="1">
        <v>100000.0</v>
      </c>
      <c r="R2581" s="1">
        <v>420000.0</v>
      </c>
      <c r="S2581" s="9">
        <v>44805.0</v>
      </c>
      <c r="T2581" s="9">
        <v>44802.0</v>
      </c>
      <c r="U2581" s="1" t="s">
        <v>3707</v>
      </c>
      <c r="V2581" s="5">
        <v>34986.0</v>
      </c>
      <c r="W2581" s="11">
        <v>41283.479999999996</v>
      </c>
      <c r="X2581" s="14">
        <v>44846.0</v>
      </c>
      <c r="Y2581" s="5">
        <v>37784.88</v>
      </c>
      <c r="Z2581" s="5">
        <v>26239.5</v>
      </c>
      <c r="AA2581" s="14">
        <v>44850.0</v>
      </c>
      <c r="AB2581" s="1" t="s">
        <v>3707</v>
      </c>
      <c r="AC2581" s="1" t="s">
        <v>55</v>
      </c>
      <c r="AD2581" s="12" t="s">
        <v>46</v>
      </c>
      <c r="AE2581" s="12" t="s">
        <v>46</v>
      </c>
      <c r="AF2581" s="12" t="s">
        <v>46</v>
      </c>
      <c r="AG2581" s="12" t="s">
        <v>46</v>
      </c>
      <c r="AH2581" s="12" t="s">
        <v>46</v>
      </c>
      <c r="AI2581" s="12" t="s">
        <v>46</v>
      </c>
    </row>
    <row r="2582">
      <c r="A2582" s="1" t="s">
        <v>3708</v>
      </c>
      <c r="B2582" s="7"/>
      <c r="C2582" s="1" t="s">
        <v>36</v>
      </c>
      <c r="D2582" s="1" t="s">
        <v>102</v>
      </c>
      <c r="E2582" s="1" t="s">
        <v>77</v>
      </c>
      <c r="F2582" s="1" t="s">
        <v>490</v>
      </c>
      <c r="G2582" s="1" t="s">
        <v>40</v>
      </c>
      <c r="H2582" s="1" t="s">
        <v>41</v>
      </c>
      <c r="I2582" s="1" t="s">
        <v>42</v>
      </c>
      <c r="J2582" s="1"/>
      <c r="K2582" s="1" t="s">
        <v>3709</v>
      </c>
      <c r="L2582" s="1" t="s">
        <v>143</v>
      </c>
      <c r="M2582" s="14">
        <v>45222.0</v>
      </c>
      <c r="N2582" s="9">
        <v>45363.0</v>
      </c>
      <c r="O2582" s="1"/>
      <c r="P2582" s="1">
        <v>8.33</v>
      </c>
      <c r="Q2582" s="1">
        <v>500000.0</v>
      </c>
      <c r="R2582" s="1">
        <v>300000.0</v>
      </c>
      <c r="S2582" s="10">
        <v>45393.0</v>
      </c>
      <c r="V2582" s="5">
        <v>24990.0</v>
      </c>
      <c r="W2582" s="11">
        <v>29488.199999999997</v>
      </c>
      <c r="Z2582" s="5">
        <v>18742.5</v>
      </c>
      <c r="AB2582" s="1"/>
      <c r="AC2582" s="1" t="s">
        <v>45</v>
      </c>
      <c r="AD2582" s="12" t="s">
        <v>47</v>
      </c>
      <c r="AE2582" s="12" t="s">
        <v>47</v>
      </c>
      <c r="AF2582" s="12" t="s">
        <v>137</v>
      </c>
    </row>
    <row r="2583">
      <c r="A2583" s="1" t="s">
        <v>3710</v>
      </c>
      <c r="B2583" s="7"/>
      <c r="C2583" s="1" t="s">
        <v>36</v>
      </c>
      <c r="D2583" s="1" t="s">
        <v>81</v>
      </c>
      <c r="E2583" s="1" t="s">
        <v>168</v>
      </c>
      <c r="F2583" s="1" t="s">
        <v>872</v>
      </c>
      <c r="G2583" s="1" t="s">
        <v>180</v>
      </c>
      <c r="H2583" s="1" t="s">
        <v>181</v>
      </c>
      <c r="I2583" s="1" t="s">
        <v>42</v>
      </c>
      <c r="J2583" s="1"/>
      <c r="K2583" s="1" t="s">
        <v>3711</v>
      </c>
      <c r="L2583" s="1" t="s">
        <v>88</v>
      </c>
      <c r="M2583" s="9">
        <v>44742.0</v>
      </c>
      <c r="N2583" s="9">
        <v>44959.0</v>
      </c>
      <c r="O2583" s="1"/>
      <c r="P2583" s="1">
        <v>8.33</v>
      </c>
      <c r="Q2583" s="1">
        <v>100000.0</v>
      </c>
      <c r="R2583" s="1">
        <v>1099272.0</v>
      </c>
      <c r="S2583" s="9">
        <v>44959.0</v>
      </c>
      <c r="T2583" s="9">
        <v>44928.0</v>
      </c>
      <c r="U2583" s="1" t="s">
        <v>3712</v>
      </c>
      <c r="V2583" s="5">
        <v>91569.3576</v>
      </c>
      <c r="W2583" s="11">
        <v>108051.841968</v>
      </c>
      <c r="X2583" s="9">
        <v>44959.0</v>
      </c>
      <c r="Y2583" s="5">
        <v>98894.906208</v>
      </c>
      <c r="Z2583" s="5">
        <v>68677.0182</v>
      </c>
      <c r="AA2583" s="9">
        <v>44963.0</v>
      </c>
      <c r="AB2583" s="1" t="s">
        <v>3712</v>
      </c>
      <c r="AC2583" s="1" t="s">
        <v>55</v>
      </c>
      <c r="AD2583" s="12" t="s">
        <v>46</v>
      </c>
      <c r="AE2583" s="12" t="s">
        <v>46</v>
      </c>
      <c r="AF2583" s="12" t="s">
        <v>46</v>
      </c>
      <c r="AG2583" s="12" t="s">
        <v>46</v>
      </c>
      <c r="AH2583" s="12" t="s">
        <v>46</v>
      </c>
      <c r="AI2583" s="12" t="s">
        <v>46</v>
      </c>
    </row>
    <row r="2584">
      <c r="A2584" s="1" t="s">
        <v>3713</v>
      </c>
      <c r="B2584" s="7"/>
      <c r="C2584" s="1" t="s">
        <v>315</v>
      </c>
      <c r="D2584" s="1" t="s">
        <v>81</v>
      </c>
      <c r="E2584" s="1" t="s">
        <v>82</v>
      </c>
      <c r="F2584" s="1" t="s">
        <v>541</v>
      </c>
      <c r="G2584" s="1" t="s">
        <v>152</v>
      </c>
      <c r="H2584" s="1" t="s">
        <v>153</v>
      </c>
      <c r="I2584" s="1" t="s">
        <v>234</v>
      </c>
      <c r="J2584" s="1"/>
      <c r="K2584" s="1" t="s">
        <v>3714</v>
      </c>
      <c r="L2584" s="1" t="s">
        <v>99</v>
      </c>
      <c r="M2584" s="9">
        <v>44735.0</v>
      </c>
      <c r="N2584" s="9">
        <v>44743.0</v>
      </c>
      <c r="O2584" s="1"/>
      <c r="P2584" s="1">
        <v>8.33</v>
      </c>
      <c r="Q2584" s="1">
        <v>300000.0</v>
      </c>
      <c r="R2584" s="1">
        <v>1800000.0</v>
      </c>
      <c r="S2584" s="9">
        <v>44774.0</v>
      </c>
      <c r="T2584" s="9">
        <v>44781.0</v>
      </c>
      <c r="U2584" s="1" t="s">
        <v>3715</v>
      </c>
      <c r="V2584" s="5">
        <v>149940.0</v>
      </c>
      <c r="W2584" s="11">
        <v>176929.19999999998</v>
      </c>
      <c r="X2584" s="9">
        <v>44781.0</v>
      </c>
      <c r="Y2584" s="5">
        <v>161935.19999999998</v>
      </c>
      <c r="Z2584" s="5">
        <v>112455.0</v>
      </c>
      <c r="AA2584" s="9">
        <v>44781.0</v>
      </c>
      <c r="AB2584" s="1" t="s">
        <v>3715</v>
      </c>
      <c r="AC2584" s="1" t="s">
        <v>55</v>
      </c>
      <c r="AD2584" s="12" t="s">
        <v>46</v>
      </c>
      <c r="AE2584" s="12" t="s">
        <v>46</v>
      </c>
      <c r="AF2584" s="12" t="s">
        <v>46</v>
      </c>
      <c r="AG2584" s="12" t="s">
        <v>46</v>
      </c>
      <c r="AH2584" s="12" t="s">
        <v>46</v>
      </c>
      <c r="AI2584" s="12" t="s">
        <v>46</v>
      </c>
    </row>
    <row r="2585">
      <c r="A2585" s="1" t="s">
        <v>3713</v>
      </c>
      <c r="B2585" s="7"/>
      <c r="C2585" s="1" t="s">
        <v>315</v>
      </c>
      <c r="D2585" s="1" t="s">
        <v>81</v>
      </c>
      <c r="E2585" s="1" t="s">
        <v>82</v>
      </c>
      <c r="F2585" s="1" t="s">
        <v>541</v>
      </c>
      <c r="G2585" s="1" t="s">
        <v>152</v>
      </c>
      <c r="H2585" s="1" t="s">
        <v>153</v>
      </c>
      <c r="I2585" s="1" t="s">
        <v>234</v>
      </c>
      <c r="J2585" s="1"/>
      <c r="K2585" s="1" t="s">
        <v>3714</v>
      </c>
      <c r="L2585" s="1" t="s">
        <v>99</v>
      </c>
      <c r="M2585" s="9">
        <v>44735.0</v>
      </c>
      <c r="N2585" s="9">
        <v>44768.0</v>
      </c>
      <c r="O2585" s="1"/>
      <c r="P2585" s="1">
        <v>8.33</v>
      </c>
      <c r="Q2585" s="1">
        <v>300000.0</v>
      </c>
      <c r="R2585" s="1">
        <v>2200000.0</v>
      </c>
      <c r="S2585" s="9">
        <v>44799.0</v>
      </c>
      <c r="T2585" s="9">
        <v>44802.0</v>
      </c>
      <c r="U2585" s="1" t="s">
        <v>3716</v>
      </c>
      <c r="V2585" s="5">
        <v>183260.0</v>
      </c>
      <c r="W2585" s="11">
        <v>216246.8</v>
      </c>
      <c r="X2585" s="9">
        <v>44802.0</v>
      </c>
      <c r="Y2585" s="5">
        <v>197920.8</v>
      </c>
      <c r="Z2585" s="5">
        <v>137445.0</v>
      </c>
      <c r="AA2585" s="9">
        <v>44802.0</v>
      </c>
      <c r="AB2585" s="1" t="s">
        <v>3716</v>
      </c>
      <c r="AC2585" s="1" t="s">
        <v>55</v>
      </c>
      <c r="AD2585" s="12" t="s">
        <v>46</v>
      </c>
      <c r="AE2585" s="12" t="s">
        <v>46</v>
      </c>
      <c r="AF2585" s="12" t="s">
        <v>46</v>
      </c>
      <c r="AG2585" s="12" t="s">
        <v>46</v>
      </c>
      <c r="AH2585" s="12" t="s">
        <v>46</v>
      </c>
      <c r="AI2585" s="12" t="s">
        <v>46</v>
      </c>
    </row>
    <row r="2586">
      <c r="A2586" s="1" t="s">
        <v>3713</v>
      </c>
      <c r="B2586" s="7"/>
      <c r="C2586" s="1" t="s">
        <v>315</v>
      </c>
      <c r="D2586" s="1" t="s">
        <v>81</v>
      </c>
      <c r="E2586" s="1" t="s">
        <v>82</v>
      </c>
      <c r="F2586" s="1" t="s">
        <v>541</v>
      </c>
      <c r="G2586" s="1" t="s">
        <v>152</v>
      </c>
      <c r="H2586" s="1" t="s">
        <v>153</v>
      </c>
      <c r="I2586" s="1" t="s">
        <v>234</v>
      </c>
      <c r="J2586" s="1"/>
      <c r="K2586" s="1" t="s">
        <v>3714</v>
      </c>
      <c r="L2586" s="1" t="s">
        <v>99</v>
      </c>
      <c r="M2586" s="9">
        <v>44735.0</v>
      </c>
      <c r="N2586" s="9">
        <v>44735.0</v>
      </c>
      <c r="O2586" s="1"/>
      <c r="P2586" s="1">
        <v>8.33</v>
      </c>
      <c r="Q2586" s="1">
        <v>500000.0</v>
      </c>
      <c r="R2586" s="1">
        <v>2160000.0</v>
      </c>
      <c r="S2586" s="9">
        <v>44816.0</v>
      </c>
      <c r="T2586" s="9">
        <v>44835.0</v>
      </c>
      <c r="U2586" s="1" t="s">
        <v>3717</v>
      </c>
      <c r="V2586" s="5">
        <v>179928.0</v>
      </c>
      <c r="W2586" s="11">
        <v>212315.03999999998</v>
      </c>
      <c r="X2586" s="9"/>
      <c r="Y2586" s="5"/>
      <c r="Z2586" s="5">
        <v>134946.0</v>
      </c>
      <c r="AA2586" s="9"/>
      <c r="AC2586" s="1" t="s">
        <v>162</v>
      </c>
      <c r="AD2586" s="12" t="s">
        <v>46</v>
      </c>
      <c r="AE2586" s="12" t="s">
        <v>46</v>
      </c>
      <c r="AF2586" s="12" t="s">
        <v>46</v>
      </c>
      <c r="AG2586" s="12" t="s">
        <v>46</v>
      </c>
    </row>
    <row r="2587">
      <c r="A2587" s="1" t="s">
        <v>3713</v>
      </c>
      <c r="B2587" s="7"/>
      <c r="C2587" s="1" t="s">
        <v>315</v>
      </c>
      <c r="D2587" s="1" t="s">
        <v>81</v>
      </c>
      <c r="E2587" s="1" t="s">
        <v>82</v>
      </c>
      <c r="F2587" s="1" t="s">
        <v>541</v>
      </c>
      <c r="G2587" s="1" t="s">
        <v>152</v>
      </c>
      <c r="H2587" s="1" t="s">
        <v>153</v>
      </c>
      <c r="I2587" s="1" t="s">
        <v>234</v>
      </c>
      <c r="J2587" s="1"/>
      <c r="K2587" s="1" t="s">
        <v>3714</v>
      </c>
      <c r="L2587" s="1" t="s">
        <v>99</v>
      </c>
      <c r="M2587" s="9">
        <v>44735.0</v>
      </c>
      <c r="N2587" s="9">
        <v>44735.0</v>
      </c>
      <c r="O2587" s="1"/>
      <c r="P2587" s="1">
        <v>8.33</v>
      </c>
      <c r="Q2587" s="1">
        <v>500000.0</v>
      </c>
      <c r="R2587" s="1">
        <v>1000000.0</v>
      </c>
      <c r="S2587" s="9">
        <v>44824.0</v>
      </c>
      <c r="T2587" s="9">
        <v>44835.0</v>
      </c>
      <c r="U2587" s="1" t="s">
        <v>3718</v>
      </c>
      <c r="V2587" s="5">
        <v>83300.0</v>
      </c>
      <c r="W2587" s="11">
        <v>98294.0</v>
      </c>
      <c r="X2587" s="9"/>
      <c r="Y2587" s="5"/>
      <c r="Z2587" s="5">
        <v>62475.0</v>
      </c>
      <c r="AA2587" s="9"/>
      <c r="AC2587" s="1" t="s">
        <v>162</v>
      </c>
      <c r="AD2587" s="12" t="s">
        <v>46</v>
      </c>
      <c r="AE2587" s="12" t="s">
        <v>46</v>
      </c>
      <c r="AF2587" s="12" t="s">
        <v>46</v>
      </c>
      <c r="AG2587" s="12" t="s">
        <v>46</v>
      </c>
    </row>
    <row r="2588">
      <c r="A2588" s="1" t="s">
        <v>3713</v>
      </c>
      <c r="B2588" s="7"/>
      <c r="C2588" s="1" t="s">
        <v>315</v>
      </c>
      <c r="D2588" s="1" t="s">
        <v>81</v>
      </c>
      <c r="E2588" s="1" t="s">
        <v>82</v>
      </c>
      <c r="F2588" s="1" t="s">
        <v>541</v>
      </c>
      <c r="G2588" s="1" t="s">
        <v>152</v>
      </c>
      <c r="H2588" s="1" t="s">
        <v>153</v>
      </c>
      <c r="I2588" s="1" t="s">
        <v>234</v>
      </c>
      <c r="J2588" s="1"/>
      <c r="K2588" s="1" t="s">
        <v>3714</v>
      </c>
      <c r="L2588" s="1" t="s">
        <v>99</v>
      </c>
      <c r="M2588" s="9">
        <v>44735.0</v>
      </c>
      <c r="N2588" s="9">
        <v>44735.0</v>
      </c>
      <c r="O2588" s="1"/>
      <c r="P2588" s="1">
        <v>8.33</v>
      </c>
      <c r="Q2588" s="1">
        <v>500000.0</v>
      </c>
      <c r="R2588" s="1">
        <v>3300000.0</v>
      </c>
      <c r="S2588" s="14">
        <v>44844.0</v>
      </c>
      <c r="T2588" s="14">
        <v>44847.0</v>
      </c>
      <c r="U2588" s="1" t="s">
        <v>3719</v>
      </c>
      <c r="V2588" s="5">
        <v>274890.0</v>
      </c>
      <c r="W2588" s="11">
        <v>324370.2</v>
      </c>
      <c r="X2588" s="14">
        <v>44847.0</v>
      </c>
      <c r="Y2588" s="5">
        <v>296881.2</v>
      </c>
      <c r="Z2588" s="5">
        <v>206167.5</v>
      </c>
      <c r="AA2588" s="14">
        <v>44847.0</v>
      </c>
      <c r="AB2588" s="1" t="s">
        <v>3719</v>
      </c>
      <c r="AC2588" s="1" t="s">
        <v>55</v>
      </c>
      <c r="AD2588" s="12" t="s">
        <v>46</v>
      </c>
      <c r="AE2588" s="12" t="s">
        <v>46</v>
      </c>
      <c r="AF2588" s="12" t="s">
        <v>46</v>
      </c>
      <c r="AG2588" s="12" t="s">
        <v>46</v>
      </c>
      <c r="AH2588" s="12" t="s">
        <v>46</v>
      </c>
      <c r="AI2588" s="12" t="s">
        <v>46</v>
      </c>
    </row>
    <row r="2589">
      <c r="A2589" s="1" t="s">
        <v>3713</v>
      </c>
      <c r="B2589" s="7"/>
      <c r="C2589" s="1" t="s">
        <v>315</v>
      </c>
      <c r="D2589" s="1" t="s">
        <v>81</v>
      </c>
      <c r="E2589" s="1" t="s">
        <v>82</v>
      </c>
      <c r="F2589" s="1" t="s">
        <v>541</v>
      </c>
      <c r="G2589" s="1" t="s">
        <v>152</v>
      </c>
      <c r="H2589" s="1" t="s">
        <v>153</v>
      </c>
      <c r="I2589" s="1" t="s">
        <v>234</v>
      </c>
      <c r="J2589" s="1"/>
      <c r="K2589" s="1" t="s">
        <v>3714</v>
      </c>
      <c r="L2589" s="1" t="s">
        <v>99</v>
      </c>
      <c r="M2589" s="9">
        <v>44735.0</v>
      </c>
      <c r="N2589" s="9">
        <v>44735.0</v>
      </c>
      <c r="O2589" s="1"/>
      <c r="P2589" s="1">
        <v>8.33</v>
      </c>
      <c r="Q2589" s="1">
        <v>300000.0</v>
      </c>
      <c r="R2589" s="1">
        <v>300000.0</v>
      </c>
      <c r="S2589" s="10">
        <v>44825.0</v>
      </c>
      <c r="V2589" s="5">
        <v>24990.0</v>
      </c>
      <c r="W2589" s="11">
        <v>29488.199999999997</v>
      </c>
      <c r="Z2589" s="5">
        <v>18742.5</v>
      </c>
      <c r="AB2589" s="1"/>
      <c r="AC2589" s="1" t="s">
        <v>45</v>
      </c>
      <c r="AD2589" s="12" t="s">
        <v>46</v>
      </c>
      <c r="AE2589" s="12" t="s">
        <v>46</v>
      </c>
      <c r="AF2589" s="12" t="s">
        <v>46</v>
      </c>
    </row>
    <row r="2590">
      <c r="A2590" s="1" t="s">
        <v>3713</v>
      </c>
      <c r="B2590" s="7"/>
      <c r="C2590" s="1" t="s">
        <v>315</v>
      </c>
      <c r="D2590" s="1" t="s">
        <v>81</v>
      </c>
      <c r="E2590" s="1" t="s">
        <v>82</v>
      </c>
      <c r="F2590" s="1" t="s">
        <v>541</v>
      </c>
      <c r="G2590" s="1" t="s">
        <v>152</v>
      </c>
      <c r="H2590" s="1" t="s">
        <v>153</v>
      </c>
      <c r="I2590" s="1" t="s">
        <v>234</v>
      </c>
      <c r="J2590" s="1"/>
      <c r="K2590" s="1" t="s">
        <v>3714</v>
      </c>
      <c r="L2590" s="1" t="s">
        <v>99</v>
      </c>
      <c r="M2590" s="9">
        <v>44735.0</v>
      </c>
      <c r="N2590" s="9">
        <v>44735.0</v>
      </c>
      <c r="O2590" s="1"/>
      <c r="P2590" s="1">
        <v>8.33</v>
      </c>
      <c r="Q2590" s="1">
        <v>300000.0</v>
      </c>
      <c r="R2590" s="1">
        <v>300000.0</v>
      </c>
      <c r="S2590" s="10">
        <v>44825.0</v>
      </c>
      <c r="V2590" s="5">
        <v>24990.0</v>
      </c>
      <c r="W2590" s="11">
        <v>29488.199999999997</v>
      </c>
      <c r="Z2590" s="5">
        <v>18742.5</v>
      </c>
      <c r="AB2590" s="1"/>
      <c r="AC2590" s="1" t="s">
        <v>45</v>
      </c>
      <c r="AD2590" s="12" t="s">
        <v>46</v>
      </c>
      <c r="AE2590" s="12" t="s">
        <v>46</v>
      </c>
      <c r="AF2590" s="12" t="s">
        <v>46</v>
      </c>
    </row>
    <row r="2591">
      <c r="A2591" s="1" t="s">
        <v>3713</v>
      </c>
      <c r="B2591" s="7"/>
      <c r="C2591" s="1" t="s">
        <v>315</v>
      </c>
      <c r="D2591" s="1" t="s">
        <v>81</v>
      </c>
      <c r="E2591" s="1" t="s">
        <v>82</v>
      </c>
      <c r="F2591" s="1" t="s">
        <v>541</v>
      </c>
      <c r="G2591" s="1" t="s">
        <v>152</v>
      </c>
      <c r="H2591" s="1" t="s">
        <v>153</v>
      </c>
      <c r="I2591" s="1" t="s">
        <v>234</v>
      </c>
      <c r="J2591" s="1"/>
      <c r="K2591" s="1" t="s">
        <v>3714</v>
      </c>
      <c r="L2591" s="1" t="s">
        <v>99</v>
      </c>
      <c r="M2591" s="9">
        <v>44735.0</v>
      </c>
      <c r="N2591" s="9">
        <v>44735.0</v>
      </c>
      <c r="O2591" s="1"/>
      <c r="P2591" s="1">
        <v>8.33</v>
      </c>
      <c r="Q2591" s="1">
        <v>300000.0</v>
      </c>
      <c r="R2591" s="1">
        <v>300000.0</v>
      </c>
      <c r="S2591" s="10">
        <v>44825.0</v>
      </c>
      <c r="V2591" s="5">
        <v>24990.0</v>
      </c>
      <c r="W2591" s="11">
        <v>29488.199999999997</v>
      </c>
      <c r="Z2591" s="5">
        <v>18742.5</v>
      </c>
      <c r="AB2591" s="1"/>
      <c r="AC2591" s="1" t="s">
        <v>45</v>
      </c>
      <c r="AD2591" s="12" t="s">
        <v>46</v>
      </c>
      <c r="AE2591" s="12" t="s">
        <v>46</v>
      </c>
      <c r="AF2591" s="12" t="s">
        <v>46</v>
      </c>
    </row>
    <row r="2592">
      <c r="A2592" s="1" t="s">
        <v>3713</v>
      </c>
      <c r="B2592" s="7"/>
      <c r="C2592" s="1" t="s">
        <v>315</v>
      </c>
      <c r="D2592" s="1" t="s">
        <v>81</v>
      </c>
      <c r="E2592" s="1" t="s">
        <v>82</v>
      </c>
      <c r="F2592" s="1" t="s">
        <v>541</v>
      </c>
      <c r="G2592" s="1" t="s">
        <v>152</v>
      </c>
      <c r="H2592" s="1" t="s">
        <v>153</v>
      </c>
      <c r="I2592" s="1" t="s">
        <v>234</v>
      </c>
      <c r="J2592" s="1"/>
      <c r="K2592" s="1" t="s">
        <v>3714</v>
      </c>
      <c r="L2592" s="1" t="s">
        <v>99</v>
      </c>
      <c r="M2592" s="9">
        <v>44735.0</v>
      </c>
      <c r="N2592" s="9">
        <v>44793.0</v>
      </c>
      <c r="O2592" s="1"/>
      <c r="P2592" s="1">
        <v>8.33</v>
      </c>
      <c r="Q2592" s="1">
        <v>500000.0</v>
      </c>
      <c r="R2592" s="1">
        <v>300000.0</v>
      </c>
      <c r="S2592" s="10">
        <v>44883.0</v>
      </c>
      <c r="V2592" s="5">
        <v>24990.0</v>
      </c>
      <c r="W2592" s="11">
        <v>29488.199999999997</v>
      </c>
      <c r="Z2592" s="5">
        <v>18742.5</v>
      </c>
      <c r="AC2592" s="1" t="s">
        <v>45</v>
      </c>
      <c r="AD2592" s="12" t="s">
        <v>46</v>
      </c>
      <c r="AE2592" s="12" t="s">
        <v>46</v>
      </c>
      <c r="AF2592" s="12" t="s">
        <v>46</v>
      </c>
    </row>
    <row r="2593">
      <c r="A2593" s="1" t="s">
        <v>3720</v>
      </c>
      <c r="B2593" s="7"/>
      <c r="C2593" s="1" t="s">
        <v>1271</v>
      </c>
      <c r="D2593" s="1" t="s">
        <v>96</v>
      </c>
      <c r="E2593" s="1" t="s">
        <v>77</v>
      </c>
      <c r="F2593" s="1" t="s">
        <v>133</v>
      </c>
      <c r="G2593" s="1" t="s">
        <v>152</v>
      </c>
      <c r="H2593" s="1" t="s">
        <v>153</v>
      </c>
      <c r="I2593" s="1" t="s">
        <v>280</v>
      </c>
      <c r="J2593" s="20"/>
      <c r="K2593" s="20" t="s">
        <v>730</v>
      </c>
      <c r="L2593" s="1" t="s">
        <v>53</v>
      </c>
      <c r="M2593" s="9">
        <v>44970.0</v>
      </c>
      <c r="N2593" s="9">
        <v>44970.0</v>
      </c>
      <c r="O2593" s="1"/>
      <c r="P2593" s="1">
        <v>8.33</v>
      </c>
      <c r="Q2593" s="1">
        <v>500000.0</v>
      </c>
      <c r="R2593" s="1">
        <v>300000.0</v>
      </c>
      <c r="S2593" s="10">
        <v>45000.0</v>
      </c>
      <c r="V2593" s="5">
        <v>24990.0</v>
      </c>
      <c r="W2593" s="11">
        <v>29488.199999999997</v>
      </c>
      <c r="Z2593" s="5">
        <v>18742.5</v>
      </c>
      <c r="AB2593" s="1"/>
      <c r="AC2593" s="1" t="s">
        <v>45</v>
      </c>
      <c r="AD2593" s="12" t="s">
        <v>46</v>
      </c>
      <c r="AE2593" s="12" t="s">
        <v>46</v>
      </c>
      <c r="AF2593" s="12" t="s">
        <v>46</v>
      </c>
    </row>
    <row r="2594">
      <c r="A2594" s="1" t="s">
        <v>3721</v>
      </c>
      <c r="B2594" s="7"/>
      <c r="C2594" s="1" t="s">
        <v>36</v>
      </c>
      <c r="D2594" s="1" t="s">
        <v>76</v>
      </c>
      <c r="E2594" s="1" t="s">
        <v>82</v>
      </c>
      <c r="F2594" s="1" t="s">
        <v>252</v>
      </c>
      <c r="G2594" s="1" t="s">
        <v>121</v>
      </c>
      <c r="H2594" s="1" t="s">
        <v>122</v>
      </c>
      <c r="I2594" s="1" t="s">
        <v>265</v>
      </c>
      <c r="J2594" s="1"/>
      <c r="K2594" s="1" t="s">
        <v>3722</v>
      </c>
      <c r="L2594" s="1" t="s">
        <v>99</v>
      </c>
      <c r="M2594" s="14">
        <v>44893.0</v>
      </c>
      <c r="N2594" s="14">
        <v>44890.0</v>
      </c>
      <c r="O2594" s="1"/>
      <c r="P2594" s="1">
        <v>8.33</v>
      </c>
      <c r="Q2594" s="1">
        <v>300000.0</v>
      </c>
      <c r="R2594" s="1">
        <v>300000.0</v>
      </c>
      <c r="S2594" s="15">
        <v>44980.0</v>
      </c>
      <c r="V2594" s="5">
        <v>24990.0</v>
      </c>
      <c r="W2594" s="11">
        <v>29488.199999999997</v>
      </c>
      <c r="Z2594" s="5">
        <v>18742.5</v>
      </c>
      <c r="AC2594" s="1" t="s">
        <v>45</v>
      </c>
      <c r="AD2594" s="12" t="s">
        <v>46</v>
      </c>
      <c r="AE2594" s="12" t="s">
        <v>46</v>
      </c>
      <c r="AF2594" s="12" t="s">
        <v>46</v>
      </c>
    </row>
    <row r="2595">
      <c r="A2595" s="1" t="s">
        <v>3721</v>
      </c>
      <c r="B2595" s="7"/>
      <c r="C2595" s="1" t="s">
        <v>36</v>
      </c>
      <c r="D2595" s="1" t="s">
        <v>76</v>
      </c>
      <c r="E2595" s="1" t="s">
        <v>82</v>
      </c>
      <c r="F2595" s="1" t="s">
        <v>252</v>
      </c>
      <c r="G2595" s="1" t="s">
        <v>121</v>
      </c>
      <c r="H2595" s="1" t="s">
        <v>122</v>
      </c>
      <c r="I2595" s="1" t="s">
        <v>265</v>
      </c>
      <c r="J2595" s="1"/>
      <c r="K2595" s="1" t="s">
        <v>3722</v>
      </c>
      <c r="L2595" s="1" t="s">
        <v>99</v>
      </c>
      <c r="M2595" s="14">
        <v>44893.0</v>
      </c>
      <c r="N2595" s="14">
        <v>44909.0</v>
      </c>
      <c r="O2595" s="1"/>
      <c r="P2595" s="1">
        <v>8.33</v>
      </c>
      <c r="Q2595" s="1">
        <v>300000.0</v>
      </c>
      <c r="R2595" s="1">
        <v>300000.0</v>
      </c>
      <c r="S2595" s="15">
        <v>44999.0</v>
      </c>
      <c r="V2595" s="5">
        <v>24990.0</v>
      </c>
      <c r="W2595" s="11">
        <v>29488.199999999997</v>
      </c>
      <c r="Z2595" s="5">
        <v>18742.5</v>
      </c>
      <c r="AB2595" s="1"/>
      <c r="AC2595" s="1" t="s">
        <v>45</v>
      </c>
      <c r="AD2595" s="12" t="s">
        <v>46</v>
      </c>
      <c r="AE2595" s="12" t="s">
        <v>46</v>
      </c>
      <c r="AF2595" s="12" t="s">
        <v>46</v>
      </c>
    </row>
    <row r="2596">
      <c r="A2596" s="1" t="s">
        <v>3723</v>
      </c>
      <c r="B2596" s="7"/>
      <c r="C2596" s="1" t="s">
        <v>36</v>
      </c>
      <c r="D2596" s="1" t="s">
        <v>76</v>
      </c>
      <c r="E2596" s="1" t="s">
        <v>77</v>
      </c>
      <c r="F2596" s="1" t="s">
        <v>271</v>
      </c>
      <c r="G2596" s="1" t="s">
        <v>321</v>
      </c>
      <c r="H2596" s="1" t="s">
        <v>322</v>
      </c>
      <c r="I2596" s="1" t="s">
        <v>42</v>
      </c>
      <c r="J2596" s="1"/>
      <c r="K2596" s="1" t="s">
        <v>3724</v>
      </c>
      <c r="L2596" s="1" t="s">
        <v>99</v>
      </c>
      <c r="M2596" s="9">
        <v>45004.0</v>
      </c>
      <c r="N2596" s="9">
        <v>44999.0</v>
      </c>
      <c r="O2596" s="1"/>
      <c r="P2596" s="1">
        <v>8.33</v>
      </c>
      <c r="Q2596" s="1">
        <v>300000.0</v>
      </c>
      <c r="R2596" s="1">
        <v>300000.0</v>
      </c>
      <c r="S2596" s="10">
        <v>45089.0</v>
      </c>
      <c r="V2596" s="5">
        <v>24990.0</v>
      </c>
      <c r="W2596" s="11">
        <v>29488.199999999997</v>
      </c>
      <c r="Z2596" s="5">
        <v>18742.5</v>
      </c>
      <c r="AB2596" s="1"/>
      <c r="AC2596" s="1" t="s">
        <v>45</v>
      </c>
      <c r="AD2596" s="12" t="s">
        <v>46</v>
      </c>
      <c r="AE2596" s="12" t="s">
        <v>46</v>
      </c>
      <c r="AF2596" s="12" t="s">
        <v>47</v>
      </c>
    </row>
    <row r="2597">
      <c r="A2597" s="1" t="s">
        <v>3725</v>
      </c>
      <c r="B2597" s="7"/>
      <c r="C2597" s="1" t="s">
        <v>36</v>
      </c>
      <c r="D2597" s="1" t="s">
        <v>96</v>
      </c>
      <c r="E2597" s="1" t="s">
        <v>82</v>
      </c>
      <c r="F2597" s="1" t="s">
        <v>538</v>
      </c>
      <c r="G2597" s="1" t="s">
        <v>367</v>
      </c>
      <c r="H2597" s="1" t="s">
        <v>654</v>
      </c>
      <c r="I2597" s="1" t="s">
        <v>42</v>
      </c>
      <c r="J2597" s="1"/>
      <c r="K2597" s="1" t="s">
        <v>3726</v>
      </c>
      <c r="L2597" s="1" t="s">
        <v>143</v>
      </c>
      <c r="M2597" s="9">
        <v>45097.0</v>
      </c>
      <c r="N2597" s="9">
        <v>45127.0</v>
      </c>
      <c r="O2597" s="1"/>
      <c r="P2597" s="1">
        <v>8.33</v>
      </c>
      <c r="Q2597" s="1">
        <v>300000.0</v>
      </c>
      <c r="R2597" s="1">
        <v>336000.0</v>
      </c>
      <c r="S2597" s="9">
        <v>45121.0</v>
      </c>
      <c r="T2597" s="9">
        <v>45127.0</v>
      </c>
      <c r="U2597" s="1" t="s">
        <v>3727</v>
      </c>
      <c r="V2597" s="5">
        <v>27988.8</v>
      </c>
      <c r="W2597" s="11">
        <v>33026.784</v>
      </c>
      <c r="X2597" s="9">
        <v>45151.0</v>
      </c>
      <c r="Y2597" s="5">
        <v>30227.904</v>
      </c>
      <c r="Z2597" s="5">
        <v>20991.6</v>
      </c>
      <c r="AA2597" s="9">
        <v>45134.0</v>
      </c>
      <c r="AB2597" s="1" t="s">
        <v>3728</v>
      </c>
      <c r="AC2597" s="1" t="s">
        <v>55</v>
      </c>
      <c r="AD2597" s="12" t="s">
        <v>47</v>
      </c>
      <c r="AE2597" s="12" t="s">
        <v>47</v>
      </c>
      <c r="AF2597" s="12" t="s">
        <v>47</v>
      </c>
      <c r="AG2597" s="12" t="s">
        <v>47</v>
      </c>
      <c r="AH2597" s="12" t="s">
        <v>47</v>
      </c>
      <c r="AI2597" s="12" t="s">
        <v>47</v>
      </c>
    </row>
    <row r="2598">
      <c r="A2598" s="1" t="s">
        <v>3725</v>
      </c>
      <c r="B2598" s="7"/>
      <c r="C2598" s="1" t="s">
        <v>36</v>
      </c>
      <c r="D2598" s="1" t="s">
        <v>96</v>
      </c>
      <c r="E2598" s="1" t="s">
        <v>82</v>
      </c>
      <c r="F2598" s="1" t="s">
        <v>538</v>
      </c>
      <c r="G2598" s="1" t="s">
        <v>367</v>
      </c>
      <c r="H2598" s="1" t="s">
        <v>654</v>
      </c>
      <c r="I2598" s="1" t="s">
        <v>42</v>
      </c>
      <c r="J2598" s="1"/>
      <c r="K2598" s="1" t="s">
        <v>3726</v>
      </c>
      <c r="L2598" s="1" t="s">
        <v>143</v>
      </c>
      <c r="M2598" s="9">
        <v>45097.0</v>
      </c>
      <c r="N2598" s="9">
        <v>45097.0</v>
      </c>
      <c r="O2598" s="1"/>
      <c r="P2598" s="1">
        <v>8.33</v>
      </c>
      <c r="Q2598" s="1">
        <v>300000.0</v>
      </c>
      <c r="R2598" s="1">
        <v>300000.0</v>
      </c>
      <c r="S2598" s="10">
        <v>45187.0</v>
      </c>
      <c r="V2598" s="5">
        <v>24990.0</v>
      </c>
      <c r="W2598" s="11">
        <v>29488.199999999997</v>
      </c>
      <c r="Z2598" s="5">
        <v>18742.5</v>
      </c>
      <c r="AB2598" s="1"/>
      <c r="AC2598" s="1" t="s">
        <v>45</v>
      </c>
      <c r="AD2598" s="12" t="s">
        <v>47</v>
      </c>
      <c r="AE2598" s="12" t="s">
        <v>47</v>
      </c>
      <c r="AF2598" s="12" t="s">
        <v>47</v>
      </c>
    </row>
    <row r="2599">
      <c r="A2599" s="1" t="s">
        <v>3729</v>
      </c>
      <c r="B2599" s="7"/>
      <c r="C2599" s="1" t="s">
        <v>36</v>
      </c>
      <c r="D2599" s="1" t="s">
        <v>76</v>
      </c>
      <c r="E2599" s="1" t="s">
        <v>212</v>
      </c>
      <c r="F2599" s="1" t="s">
        <v>680</v>
      </c>
      <c r="G2599" s="1" t="s">
        <v>861</v>
      </c>
      <c r="H2599" s="1" t="s">
        <v>862</v>
      </c>
      <c r="I2599" s="1" t="s">
        <v>42</v>
      </c>
      <c r="J2599" s="1"/>
      <c r="K2599" s="1" t="s">
        <v>3730</v>
      </c>
      <c r="L2599" s="1" t="s">
        <v>53</v>
      </c>
      <c r="M2599" s="14">
        <v>44892.0</v>
      </c>
      <c r="N2599" s="9">
        <v>45338.0</v>
      </c>
      <c r="O2599" s="1"/>
      <c r="P2599" s="1">
        <v>8.33</v>
      </c>
      <c r="Q2599" s="1">
        <v>450000.0</v>
      </c>
      <c r="R2599" s="1">
        <v>500000.0</v>
      </c>
      <c r="S2599" s="9">
        <v>45337.0</v>
      </c>
      <c r="T2599" s="9">
        <v>45338.0</v>
      </c>
      <c r="U2599" s="1" t="s">
        <v>3731</v>
      </c>
      <c r="V2599" s="5">
        <v>41650.0</v>
      </c>
      <c r="W2599" s="11">
        <v>49147.0</v>
      </c>
      <c r="X2599" s="9">
        <v>45367.0</v>
      </c>
      <c r="Y2599" s="5">
        <v>44982.0</v>
      </c>
      <c r="Z2599" s="5">
        <v>31237.5</v>
      </c>
      <c r="AA2599" s="9">
        <v>45394.0</v>
      </c>
      <c r="AB2599" s="1" t="s">
        <v>3732</v>
      </c>
      <c r="AC2599" s="1" t="s">
        <v>55</v>
      </c>
      <c r="AD2599" s="12" t="s">
        <v>46</v>
      </c>
      <c r="AE2599" s="12" t="s">
        <v>47</v>
      </c>
      <c r="AF2599" s="12" t="s">
        <v>47</v>
      </c>
      <c r="AG2599" s="12" t="s">
        <v>47</v>
      </c>
      <c r="AH2599" s="12" t="s">
        <v>47</v>
      </c>
      <c r="AI2599" s="12" t="s">
        <v>137</v>
      </c>
    </row>
    <row r="2600">
      <c r="A2600" s="1" t="s">
        <v>3733</v>
      </c>
      <c r="B2600" s="7"/>
      <c r="C2600" s="1" t="s">
        <v>36</v>
      </c>
      <c r="D2600" s="1" t="s">
        <v>50</v>
      </c>
      <c r="E2600" s="1" t="s">
        <v>77</v>
      </c>
      <c r="F2600" s="1" t="s">
        <v>126</v>
      </c>
      <c r="G2600" s="1" t="s">
        <v>354</v>
      </c>
      <c r="H2600" s="1" t="s">
        <v>355</v>
      </c>
      <c r="I2600" s="1" t="s">
        <v>42</v>
      </c>
      <c r="J2600" s="1"/>
      <c r="K2600" s="1" t="s">
        <v>3734</v>
      </c>
      <c r="L2600" s="1" t="s">
        <v>143</v>
      </c>
      <c r="M2600" s="14">
        <v>44919.0</v>
      </c>
      <c r="N2600" s="9">
        <v>45071.0</v>
      </c>
      <c r="O2600" s="1"/>
      <c r="P2600" s="1">
        <v>8.33</v>
      </c>
      <c r="Q2600" s="1">
        <v>300000.0</v>
      </c>
      <c r="R2600" s="1">
        <v>300000.0</v>
      </c>
      <c r="S2600" s="10">
        <v>45161.0</v>
      </c>
      <c r="V2600" s="5">
        <v>24990.0</v>
      </c>
      <c r="W2600" s="11">
        <v>29488.199999999997</v>
      </c>
      <c r="Z2600" s="5">
        <v>18742.5</v>
      </c>
      <c r="AB2600" s="1"/>
      <c r="AC2600" s="1" t="s">
        <v>45</v>
      </c>
      <c r="AD2600" s="12" t="s">
        <v>46</v>
      </c>
      <c r="AE2600" s="12" t="s">
        <v>47</v>
      </c>
      <c r="AF2600" s="12" t="s">
        <v>47</v>
      </c>
    </row>
    <row r="2601">
      <c r="A2601" s="1" t="s">
        <v>3735</v>
      </c>
      <c r="B2601" s="7"/>
      <c r="C2601" s="1" t="s">
        <v>315</v>
      </c>
      <c r="D2601" s="1" t="s">
        <v>81</v>
      </c>
      <c r="E2601" s="1" t="s">
        <v>38</v>
      </c>
      <c r="F2601" s="1" t="s">
        <v>1546</v>
      </c>
      <c r="G2601" s="1" t="s">
        <v>1002</v>
      </c>
      <c r="H2601" s="1" t="s">
        <v>1003</v>
      </c>
      <c r="I2601" s="1" t="s">
        <v>123</v>
      </c>
      <c r="J2601" s="1"/>
      <c r="K2601" s="1" t="s">
        <v>3736</v>
      </c>
      <c r="L2601" s="1" t="s">
        <v>150</v>
      </c>
      <c r="M2601" s="9">
        <v>45068.0</v>
      </c>
      <c r="N2601" s="9">
        <v>45068.0</v>
      </c>
      <c r="O2601" s="9">
        <v>45068.0</v>
      </c>
      <c r="P2601" s="1">
        <v>6.0</v>
      </c>
      <c r="Q2601" s="1">
        <v>500000.0</v>
      </c>
      <c r="R2601" s="1">
        <v>420000.0</v>
      </c>
      <c r="S2601" s="9">
        <v>44989.0</v>
      </c>
      <c r="T2601" s="9">
        <v>45068.0</v>
      </c>
      <c r="U2601" s="1" t="s">
        <v>3737</v>
      </c>
      <c r="V2601" s="5">
        <v>25200.0</v>
      </c>
      <c r="W2601" s="11">
        <v>29736.0</v>
      </c>
      <c r="X2601" s="9"/>
      <c r="Y2601" s="1"/>
      <c r="Z2601" s="5">
        <v>18900.0</v>
      </c>
      <c r="AA2601" s="1"/>
      <c r="AB2601" s="1"/>
      <c r="AC2601" s="1" t="s">
        <v>162</v>
      </c>
      <c r="AD2601" s="12" t="s">
        <v>47</v>
      </c>
      <c r="AE2601" s="12" t="s">
        <v>47</v>
      </c>
      <c r="AF2601" s="12" t="s">
        <v>46</v>
      </c>
      <c r="AG2601" s="12" t="s">
        <v>47</v>
      </c>
    </row>
    <row r="2602">
      <c r="A2602" s="1" t="s">
        <v>3735</v>
      </c>
      <c r="B2602" s="7"/>
      <c r="C2602" s="1" t="s">
        <v>315</v>
      </c>
      <c r="D2602" s="1" t="s">
        <v>81</v>
      </c>
      <c r="E2602" s="1" t="s">
        <v>38</v>
      </c>
      <c r="F2602" s="1" t="s">
        <v>1546</v>
      </c>
      <c r="G2602" s="1" t="s">
        <v>1002</v>
      </c>
      <c r="H2602" s="1" t="s">
        <v>1003</v>
      </c>
      <c r="I2602" s="1" t="s">
        <v>123</v>
      </c>
      <c r="J2602" s="1"/>
      <c r="K2602" s="1" t="s">
        <v>3736</v>
      </c>
      <c r="L2602" s="1" t="s">
        <v>150</v>
      </c>
      <c r="M2602" s="9">
        <v>45068.0</v>
      </c>
      <c r="N2602" s="9">
        <v>45075.0</v>
      </c>
      <c r="O2602" s="1"/>
      <c r="P2602" s="1">
        <v>6.0</v>
      </c>
      <c r="Q2602" s="1">
        <v>350000.0</v>
      </c>
      <c r="R2602" s="1">
        <v>420000.0</v>
      </c>
      <c r="S2602" s="9">
        <v>45019.0</v>
      </c>
      <c r="T2602" s="9">
        <v>45075.0</v>
      </c>
      <c r="U2602" s="1" t="s">
        <v>3738</v>
      </c>
      <c r="V2602" s="5">
        <v>25200.0</v>
      </c>
      <c r="W2602" s="11">
        <v>29736.0</v>
      </c>
      <c r="X2602" s="9">
        <v>45049.0</v>
      </c>
      <c r="Y2602" s="5">
        <v>27216.0</v>
      </c>
      <c r="Z2602" s="5">
        <v>18900.0</v>
      </c>
      <c r="AA2602" s="9">
        <v>45085.0</v>
      </c>
      <c r="AB2602" s="1" t="s">
        <v>3739</v>
      </c>
      <c r="AC2602" s="1" t="s">
        <v>55</v>
      </c>
      <c r="AD2602" s="12" t="s">
        <v>47</v>
      </c>
      <c r="AE2602" s="12" t="s">
        <v>47</v>
      </c>
      <c r="AF2602" s="12" t="s">
        <v>47</v>
      </c>
      <c r="AG2602" s="12" t="s">
        <v>47</v>
      </c>
      <c r="AH2602" s="12" t="s">
        <v>47</v>
      </c>
      <c r="AI2602" s="12" t="s">
        <v>47</v>
      </c>
    </row>
    <row r="2603">
      <c r="A2603" s="1" t="s">
        <v>3735</v>
      </c>
      <c r="B2603" s="7"/>
      <c r="C2603" s="1" t="s">
        <v>315</v>
      </c>
      <c r="D2603" s="1" t="s">
        <v>81</v>
      </c>
      <c r="E2603" s="1" t="s">
        <v>38</v>
      </c>
      <c r="F2603" s="1" t="s">
        <v>1546</v>
      </c>
      <c r="G2603" s="1" t="s">
        <v>1002</v>
      </c>
      <c r="H2603" s="1" t="s">
        <v>1003</v>
      </c>
      <c r="I2603" s="1" t="s">
        <v>123</v>
      </c>
      <c r="J2603" s="1"/>
      <c r="K2603" s="1" t="s">
        <v>3736</v>
      </c>
      <c r="L2603" s="1" t="s">
        <v>150</v>
      </c>
      <c r="M2603" s="9">
        <v>45068.0</v>
      </c>
      <c r="N2603" s="9">
        <v>45068.0</v>
      </c>
      <c r="O2603" s="9">
        <v>45068.0</v>
      </c>
      <c r="P2603" s="1">
        <v>6.0</v>
      </c>
      <c r="Q2603" s="1">
        <v>500000.0</v>
      </c>
      <c r="R2603" s="1">
        <v>360996.0</v>
      </c>
      <c r="S2603" s="9">
        <v>45117.0</v>
      </c>
      <c r="T2603" s="9">
        <v>45126.0</v>
      </c>
      <c r="U2603" s="1" t="s">
        <v>3740</v>
      </c>
      <c r="V2603" s="5">
        <v>21659.76</v>
      </c>
      <c r="W2603" s="11">
        <v>25558.516799999998</v>
      </c>
      <c r="X2603" s="9">
        <v>45147.0</v>
      </c>
      <c r="Y2603" s="5">
        <v>23392.5408</v>
      </c>
      <c r="Z2603" s="5">
        <v>16244.82</v>
      </c>
      <c r="AA2603" s="9">
        <v>45156.0</v>
      </c>
      <c r="AB2603" s="1" t="s">
        <v>3741</v>
      </c>
      <c r="AC2603" s="1" t="s">
        <v>55</v>
      </c>
      <c r="AD2603" s="12" t="s">
        <v>47</v>
      </c>
      <c r="AE2603" s="12" t="s">
        <v>47</v>
      </c>
      <c r="AF2603" s="12" t="s">
        <v>47</v>
      </c>
      <c r="AG2603" s="12" t="s">
        <v>47</v>
      </c>
      <c r="AH2603" s="12" t="s">
        <v>47</v>
      </c>
      <c r="AI2603" s="12" t="s">
        <v>47</v>
      </c>
    </row>
    <row r="2604">
      <c r="A2604" s="1" t="s">
        <v>3735</v>
      </c>
      <c r="B2604" s="7"/>
      <c r="C2604" s="1" t="s">
        <v>315</v>
      </c>
      <c r="D2604" s="1" t="s">
        <v>81</v>
      </c>
      <c r="E2604" s="1" t="s">
        <v>38</v>
      </c>
      <c r="F2604" s="1" t="s">
        <v>1546</v>
      </c>
      <c r="G2604" s="1" t="s">
        <v>1002</v>
      </c>
      <c r="H2604" s="1" t="s">
        <v>1003</v>
      </c>
      <c r="I2604" s="1" t="s">
        <v>123</v>
      </c>
      <c r="J2604" s="1"/>
      <c r="K2604" s="1" t="s">
        <v>3736</v>
      </c>
      <c r="L2604" s="1" t="s">
        <v>150</v>
      </c>
      <c r="M2604" s="9">
        <v>45068.0</v>
      </c>
      <c r="N2604" s="14">
        <v>45215.0</v>
      </c>
      <c r="O2604" s="1"/>
      <c r="P2604" s="1">
        <v>6.0</v>
      </c>
      <c r="Q2604" s="1">
        <v>400000.0</v>
      </c>
      <c r="R2604" s="1">
        <v>470400.0</v>
      </c>
      <c r="S2604" s="14">
        <v>45209.0</v>
      </c>
      <c r="T2604" s="14">
        <v>45215.0</v>
      </c>
      <c r="U2604" s="1" t="s">
        <v>3742</v>
      </c>
      <c r="V2604" s="5">
        <v>28224.0</v>
      </c>
      <c r="W2604" s="11">
        <v>33304.32</v>
      </c>
      <c r="X2604" s="9">
        <v>45239.0</v>
      </c>
      <c r="Y2604" s="5">
        <v>30481.92</v>
      </c>
      <c r="Z2604" s="5">
        <v>21168.0</v>
      </c>
      <c r="AA2604" s="9">
        <v>45239.0</v>
      </c>
      <c r="AB2604" s="1" t="s">
        <v>3743</v>
      </c>
      <c r="AC2604" s="1" t="s">
        <v>55</v>
      </c>
      <c r="AD2604" s="12" t="s">
        <v>47</v>
      </c>
      <c r="AE2604" s="12" t="s">
        <v>47</v>
      </c>
      <c r="AF2604" s="12" t="s">
        <v>47</v>
      </c>
      <c r="AG2604" s="12" t="s">
        <v>47</v>
      </c>
      <c r="AH2604" s="12" t="s">
        <v>47</v>
      </c>
      <c r="AI2604" s="12" t="s">
        <v>47</v>
      </c>
    </row>
    <row r="2605">
      <c r="A2605" s="1" t="s">
        <v>3735</v>
      </c>
      <c r="B2605" s="7"/>
      <c r="C2605" s="1" t="s">
        <v>315</v>
      </c>
      <c r="D2605" s="1" t="s">
        <v>81</v>
      </c>
      <c r="E2605" s="1" t="s">
        <v>38</v>
      </c>
      <c r="F2605" s="1" t="s">
        <v>1546</v>
      </c>
      <c r="G2605" s="1" t="s">
        <v>1002</v>
      </c>
      <c r="H2605" s="1" t="s">
        <v>1003</v>
      </c>
      <c r="I2605" s="1" t="s">
        <v>123</v>
      </c>
      <c r="J2605" s="1"/>
      <c r="K2605" s="1" t="s">
        <v>3736</v>
      </c>
      <c r="L2605" s="1" t="s">
        <v>150</v>
      </c>
      <c r="M2605" s="9">
        <v>45068.0</v>
      </c>
      <c r="N2605" s="14">
        <v>45218.0</v>
      </c>
      <c r="O2605" s="1"/>
      <c r="P2605" s="1">
        <v>6.0</v>
      </c>
      <c r="Q2605" s="1">
        <v>550000.0</v>
      </c>
      <c r="R2605" s="1">
        <v>612504.0</v>
      </c>
      <c r="S2605" s="9">
        <v>45203.0</v>
      </c>
      <c r="T2605" s="14">
        <v>45218.0</v>
      </c>
      <c r="U2605" s="1" t="s">
        <v>3744</v>
      </c>
      <c r="V2605" s="5">
        <v>36750.24</v>
      </c>
      <c r="W2605" s="11">
        <v>43365.2832</v>
      </c>
      <c r="X2605" s="14"/>
      <c r="Z2605" s="5">
        <v>27562.68</v>
      </c>
      <c r="AC2605" s="1" t="s">
        <v>162</v>
      </c>
      <c r="AD2605" s="12" t="s">
        <v>47</v>
      </c>
      <c r="AE2605" s="12" t="s">
        <v>47</v>
      </c>
      <c r="AF2605" s="12" t="s">
        <v>47</v>
      </c>
      <c r="AG2605" s="12" t="s">
        <v>47</v>
      </c>
    </row>
    <row r="2606">
      <c r="A2606" s="1" t="s">
        <v>3735</v>
      </c>
      <c r="B2606" s="7"/>
      <c r="C2606" s="1" t="s">
        <v>315</v>
      </c>
      <c r="D2606" s="1" t="s">
        <v>81</v>
      </c>
      <c r="E2606" s="1" t="s">
        <v>38</v>
      </c>
      <c r="F2606" s="1" t="s">
        <v>1546</v>
      </c>
      <c r="G2606" s="1" t="s">
        <v>1002</v>
      </c>
      <c r="H2606" s="1" t="s">
        <v>1003</v>
      </c>
      <c r="I2606" s="1" t="s">
        <v>123</v>
      </c>
      <c r="J2606" s="1"/>
      <c r="K2606" s="1" t="s">
        <v>3736</v>
      </c>
      <c r="L2606" s="1" t="s">
        <v>150</v>
      </c>
      <c r="M2606" s="9">
        <v>45068.0</v>
      </c>
      <c r="N2606" s="9">
        <v>45068.0</v>
      </c>
      <c r="O2606" s="9">
        <v>45068.0</v>
      </c>
      <c r="P2606" s="1">
        <v>6.0</v>
      </c>
      <c r="Q2606" s="1">
        <v>500000.0</v>
      </c>
      <c r="R2606" s="1">
        <v>478400.0</v>
      </c>
      <c r="S2606" s="9">
        <v>45191.0</v>
      </c>
      <c r="T2606" s="14">
        <v>45212.0</v>
      </c>
      <c r="U2606" s="1" t="s">
        <v>2487</v>
      </c>
      <c r="V2606" s="5">
        <v>28704.0</v>
      </c>
      <c r="W2606" s="11">
        <v>33870.72</v>
      </c>
      <c r="X2606" s="14">
        <v>45212.0</v>
      </c>
      <c r="Y2606" s="5">
        <v>31000.32</v>
      </c>
      <c r="Z2606" s="5">
        <v>21528.0</v>
      </c>
      <c r="AA2606" s="14">
        <v>45212.0</v>
      </c>
      <c r="AB2606" s="1" t="s">
        <v>2487</v>
      </c>
      <c r="AC2606" s="1" t="s">
        <v>55</v>
      </c>
      <c r="AD2606" s="12" t="s">
        <v>47</v>
      </c>
      <c r="AE2606" s="12" t="s">
        <v>47</v>
      </c>
      <c r="AF2606" s="12" t="s">
        <v>47</v>
      </c>
      <c r="AG2606" s="12" t="s">
        <v>47</v>
      </c>
      <c r="AH2606" s="12" t="s">
        <v>47</v>
      </c>
      <c r="AI2606" s="12" t="s">
        <v>47</v>
      </c>
    </row>
    <row r="2607">
      <c r="A2607" s="1" t="s">
        <v>3735</v>
      </c>
      <c r="B2607" s="7"/>
      <c r="C2607" s="1" t="s">
        <v>315</v>
      </c>
      <c r="D2607" s="1" t="s">
        <v>81</v>
      </c>
      <c r="E2607" s="1" t="s">
        <v>38</v>
      </c>
      <c r="F2607" s="1" t="s">
        <v>1546</v>
      </c>
      <c r="G2607" s="1" t="s">
        <v>1002</v>
      </c>
      <c r="H2607" s="1" t="s">
        <v>1003</v>
      </c>
      <c r="I2607" s="1" t="s">
        <v>123</v>
      </c>
      <c r="J2607" s="1"/>
      <c r="K2607" s="1" t="s">
        <v>3736</v>
      </c>
      <c r="L2607" s="1" t="s">
        <v>150</v>
      </c>
      <c r="M2607" s="9">
        <v>45068.0</v>
      </c>
      <c r="N2607" s="9">
        <v>45068.0</v>
      </c>
      <c r="O2607" s="9">
        <v>45068.0</v>
      </c>
      <c r="P2607" s="1">
        <v>6.0</v>
      </c>
      <c r="Q2607" s="1">
        <v>500000.0</v>
      </c>
      <c r="R2607" s="1">
        <v>575000.0</v>
      </c>
      <c r="S2607" s="9">
        <v>45205.0</v>
      </c>
      <c r="T2607" s="9">
        <v>45231.0</v>
      </c>
      <c r="U2607" s="1" t="s">
        <v>3745</v>
      </c>
      <c r="V2607" s="5">
        <v>34500.0</v>
      </c>
      <c r="W2607" s="11">
        <v>40710.0</v>
      </c>
      <c r="X2607" s="9">
        <v>45231.0</v>
      </c>
      <c r="Y2607" s="5">
        <v>37260.0</v>
      </c>
      <c r="Z2607" s="5">
        <v>25875.0</v>
      </c>
      <c r="AA2607" s="9">
        <v>45231.0</v>
      </c>
      <c r="AB2607" s="1" t="s">
        <v>3745</v>
      </c>
      <c r="AC2607" s="1" t="s">
        <v>55</v>
      </c>
      <c r="AD2607" s="12" t="s">
        <v>47</v>
      </c>
      <c r="AE2607" s="12" t="s">
        <v>47</v>
      </c>
      <c r="AF2607" s="12" t="s">
        <v>47</v>
      </c>
      <c r="AG2607" s="12" t="s">
        <v>47</v>
      </c>
      <c r="AH2607" s="12" t="s">
        <v>47</v>
      </c>
      <c r="AI2607" s="12" t="s">
        <v>47</v>
      </c>
    </row>
    <row r="2608">
      <c r="A2608" s="1" t="s">
        <v>3735</v>
      </c>
      <c r="B2608" s="7"/>
      <c r="C2608" s="1" t="s">
        <v>315</v>
      </c>
      <c r="D2608" s="1" t="s">
        <v>81</v>
      </c>
      <c r="E2608" s="1" t="s">
        <v>38</v>
      </c>
      <c r="F2608" s="1" t="s">
        <v>1546</v>
      </c>
      <c r="G2608" s="1" t="s">
        <v>1002</v>
      </c>
      <c r="H2608" s="1" t="s">
        <v>1003</v>
      </c>
      <c r="I2608" s="1" t="s">
        <v>123</v>
      </c>
      <c r="J2608" s="1"/>
      <c r="K2608" s="1" t="s">
        <v>3736</v>
      </c>
      <c r="L2608" s="1" t="s">
        <v>150</v>
      </c>
      <c r="M2608" s="9">
        <v>45068.0</v>
      </c>
      <c r="N2608" s="9">
        <v>45068.0</v>
      </c>
      <c r="O2608" s="9">
        <v>45068.0</v>
      </c>
      <c r="P2608" s="1">
        <v>6.0</v>
      </c>
      <c r="Q2608" s="1">
        <v>500000.0</v>
      </c>
      <c r="R2608" s="1">
        <v>336000.0</v>
      </c>
      <c r="S2608" s="9">
        <v>45180.0</v>
      </c>
      <c r="T2608" s="9">
        <v>45232.0</v>
      </c>
      <c r="U2608" s="1" t="s">
        <v>3746</v>
      </c>
      <c r="V2608" s="5">
        <v>20160.0</v>
      </c>
      <c r="W2608" s="11">
        <v>23788.8</v>
      </c>
      <c r="X2608" s="9">
        <v>45232.0</v>
      </c>
      <c r="Y2608" s="5">
        <v>21772.8</v>
      </c>
      <c r="Z2608" s="5">
        <v>15120.0</v>
      </c>
      <c r="AA2608" s="9">
        <v>45232.0</v>
      </c>
      <c r="AB2608" s="1" t="s">
        <v>3746</v>
      </c>
      <c r="AC2608" s="1" t="s">
        <v>55</v>
      </c>
      <c r="AD2608" s="12" t="s">
        <v>47</v>
      </c>
      <c r="AE2608" s="12" t="s">
        <v>47</v>
      </c>
      <c r="AF2608" s="12" t="s">
        <v>47</v>
      </c>
      <c r="AG2608" s="12" t="s">
        <v>47</v>
      </c>
      <c r="AH2608" s="12" t="s">
        <v>47</v>
      </c>
      <c r="AI2608" s="12" t="s">
        <v>47</v>
      </c>
    </row>
    <row r="2609">
      <c r="A2609" s="1" t="s">
        <v>3735</v>
      </c>
      <c r="B2609" s="7"/>
      <c r="C2609" s="1" t="s">
        <v>315</v>
      </c>
      <c r="D2609" s="1" t="s">
        <v>81</v>
      </c>
      <c r="E2609" s="1" t="s">
        <v>38</v>
      </c>
      <c r="F2609" s="1" t="s">
        <v>1546</v>
      </c>
      <c r="G2609" s="1" t="s">
        <v>1002</v>
      </c>
      <c r="H2609" s="1" t="s">
        <v>1003</v>
      </c>
      <c r="I2609" s="1" t="s">
        <v>123</v>
      </c>
      <c r="J2609" s="1"/>
      <c r="K2609" s="1" t="s">
        <v>3736</v>
      </c>
      <c r="L2609" s="1" t="s">
        <v>150</v>
      </c>
      <c r="M2609" s="9">
        <v>45068.0</v>
      </c>
      <c r="N2609" s="9">
        <v>45068.0</v>
      </c>
      <c r="O2609" s="1"/>
      <c r="P2609" s="1">
        <v>6.0</v>
      </c>
      <c r="Q2609" s="1">
        <v>1500000.0</v>
      </c>
      <c r="R2609" s="1">
        <v>300000.0</v>
      </c>
      <c r="S2609" s="10">
        <v>45098.0</v>
      </c>
      <c r="V2609" s="5">
        <v>18000.0</v>
      </c>
      <c r="W2609" s="11">
        <v>21240.0</v>
      </c>
      <c r="Z2609" s="5">
        <v>13500.0</v>
      </c>
      <c r="AB2609" s="1"/>
      <c r="AC2609" s="1" t="s">
        <v>45</v>
      </c>
      <c r="AD2609" s="12" t="s">
        <v>47</v>
      </c>
      <c r="AE2609" s="12" t="s">
        <v>47</v>
      </c>
      <c r="AF2609" s="12" t="s">
        <v>47</v>
      </c>
    </row>
    <row r="2610">
      <c r="A2610" s="1" t="s">
        <v>3747</v>
      </c>
      <c r="B2610" s="7"/>
      <c r="C2610" s="1" t="s">
        <v>36</v>
      </c>
      <c r="D2610" s="1" t="s">
        <v>96</v>
      </c>
      <c r="E2610" s="1" t="s">
        <v>77</v>
      </c>
      <c r="F2610" s="1" t="s">
        <v>105</v>
      </c>
      <c r="G2610" s="1" t="s">
        <v>134</v>
      </c>
      <c r="H2610" s="1" t="s">
        <v>135</v>
      </c>
      <c r="I2610" s="1" t="s">
        <v>247</v>
      </c>
      <c r="J2610" s="1"/>
      <c r="K2610" s="1" t="s">
        <v>3748</v>
      </c>
      <c r="L2610" s="1" t="s">
        <v>88</v>
      </c>
      <c r="M2610" s="9">
        <v>45355.0</v>
      </c>
      <c r="N2610" s="9">
        <v>45355.0</v>
      </c>
      <c r="O2610" s="1"/>
      <c r="P2610" s="1">
        <v>8.33</v>
      </c>
      <c r="Q2610" s="1">
        <v>500000.0</v>
      </c>
      <c r="R2610" s="1">
        <v>300000.0</v>
      </c>
      <c r="S2610" s="10">
        <v>45385.0</v>
      </c>
      <c r="V2610" s="5">
        <v>24990.0</v>
      </c>
      <c r="W2610" s="11">
        <v>29488.199999999997</v>
      </c>
      <c r="Z2610" s="5">
        <v>18742.5</v>
      </c>
      <c r="AB2610" s="1"/>
      <c r="AC2610" s="1" t="s">
        <v>45</v>
      </c>
      <c r="AD2610" s="12" t="s">
        <v>47</v>
      </c>
      <c r="AE2610" s="12" t="s">
        <v>47</v>
      </c>
      <c r="AF2610" s="12" t="s">
        <v>137</v>
      </c>
    </row>
    <row r="2611">
      <c r="A2611" s="1" t="s">
        <v>3747</v>
      </c>
      <c r="B2611" s="7"/>
      <c r="C2611" s="1" t="s">
        <v>36</v>
      </c>
      <c r="D2611" s="1" t="s">
        <v>96</v>
      </c>
      <c r="E2611" s="1" t="s">
        <v>77</v>
      </c>
      <c r="F2611" s="1" t="s">
        <v>105</v>
      </c>
      <c r="G2611" s="1" t="s">
        <v>134</v>
      </c>
      <c r="H2611" s="1" t="s">
        <v>135</v>
      </c>
      <c r="I2611" s="1" t="s">
        <v>247</v>
      </c>
      <c r="J2611" s="1"/>
      <c r="K2611" s="1" t="s">
        <v>3748</v>
      </c>
      <c r="L2611" s="1" t="s">
        <v>88</v>
      </c>
      <c r="M2611" s="9">
        <v>45355.0</v>
      </c>
      <c r="N2611" s="9">
        <v>45355.0</v>
      </c>
      <c r="O2611" s="1"/>
      <c r="P2611" s="1">
        <v>8.33</v>
      </c>
      <c r="Q2611" s="1">
        <v>500000.0</v>
      </c>
      <c r="R2611" s="1">
        <v>300000.0</v>
      </c>
      <c r="S2611" s="10">
        <v>45385.0</v>
      </c>
      <c r="V2611" s="5">
        <v>24990.0</v>
      </c>
      <c r="W2611" s="11">
        <v>29488.199999999997</v>
      </c>
      <c r="Z2611" s="5">
        <v>18742.5</v>
      </c>
      <c r="AB2611" s="1"/>
      <c r="AC2611" s="1" t="s">
        <v>45</v>
      </c>
      <c r="AD2611" s="12" t="s">
        <v>47</v>
      </c>
      <c r="AE2611" s="12" t="s">
        <v>47</v>
      </c>
      <c r="AF2611" s="12" t="s">
        <v>137</v>
      </c>
    </row>
    <row r="2612">
      <c r="A2612" s="1" t="s">
        <v>3749</v>
      </c>
      <c r="B2612" s="7"/>
      <c r="C2612" s="1" t="s">
        <v>36</v>
      </c>
      <c r="D2612" s="1" t="s">
        <v>76</v>
      </c>
      <c r="E2612" s="1" t="s">
        <v>38</v>
      </c>
      <c r="F2612" s="1" t="s">
        <v>2726</v>
      </c>
      <c r="G2612" s="1" t="s">
        <v>40</v>
      </c>
      <c r="H2612" s="1" t="s">
        <v>41</v>
      </c>
      <c r="I2612" s="1" t="s">
        <v>42</v>
      </c>
      <c r="J2612" s="1"/>
      <c r="K2612" s="1" t="s">
        <v>3750</v>
      </c>
      <c r="L2612" s="1" t="s">
        <v>99</v>
      </c>
      <c r="M2612" s="9">
        <v>45039.0</v>
      </c>
      <c r="N2612" s="9">
        <v>45093.0</v>
      </c>
      <c r="O2612" s="1"/>
      <c r="P2612" s="1">
        <v>8.33</v>
      </c>
      <c r="Q2612" s="1">
        <v>650000.0</v>
      </c>
      <c r="R2612" s="1">
        <v>700000.0</v>
      </c>
      <c r="S2612" s="9">
        <v>45090.0</v>
      </c>
      <c r="T2612" s="9">
        <v>45093.0</v>
      </c>
      <c r="U2612" s="1" t="s">
        <v>3751</v>
      </c>
      <c r="V2612" s="5">
        <v>58310.0</v>
      </c>
      <c r="W2612" s="11">
        <v>68805.8</v>
      </c>
      <c r="X2612" s="9">
        <v>45120.0</v>
      </c>
      <c r="Y2612" s="5">
        <v>62974.8</v>
      </c>
      <c r="Z2612" s="5">
        <v>43732.5</v>
      </c>
      <c r="AA2612" s="9">
        <v>45127.0</v>
      </c>
      <c r="AB2612" s="1" t="s">
        <v>3752</v>
      </c>
      <c r="AC2612" s="1" t="s">
        <v>55</v>
      </c>
      <c r="AD2612" s="12" t="s">
        <v>47</v>
      </c>
      <c r="AE2612" s="12" t="s">
        <v>47</v>
      </c>
      <c r="AF2612" s="12" t="s">
        <v>47</v>
      </c>
      <c r="AG2612" s="12" t="s">
        <v>47</v>
      </c>
      <c r="AH2612" s="12" t="s">
        <v>47</v>
      </c>
      <c r="AI2612" s="12" t="s">
        <v>47</v>
      </c>
    </row>
    <row r="2613">
      <c r="A2613" s="1" t="s">
        <v>3753</v>
      </c>
      <c r="B2613" s="7"/>
      <c r="C2613" s="1" t="s">
        <v>36</v>
      </c>
      <c r="D2613" s="1" t="s">
        <v>102</v>
      </c>
      <c r="E2613" s="1" t="s">
        <v>212</v>
      </c>
      <c r="F2613" s="1" t="s">
        <v>1079</v>
      </c>
      <c r="G2613" s="1" t="s">
        <v>354</v>
      </c>
      <c r="H2613" s="1" t="s">
        <v>355</v>
      </c>
      <c r="I2613" s="1" t="s">
        <v>123</v>
      </c>
      <c r="J2613" s="1"/>
      <c r="K2613" s="1" t="s">
        <v>3754</v>
      </c>
      <c r="L2613" s="1" t="s">
        <v>99</v>
      </c>
      <c r="M2613" s="9">
        <v>44682.0</v>
      </c>
      <c r="N2613" s="14">
        <v>45251.0</v>
      </c>
      <c r="O2613" s="1"/>
      <c r="P2613" s="1">
        <v>8.33</v>
      </c>
      <c r="Q2613" s="1">
        <v>200000.0</v>
      </c>
      <c r="R2613" s="1">
        <v>228000.0</v>
      </c>
      <c r="S2613" s="9">
        <v>45196.0</v>
      </c>
      <c r="T2613" s="14">
        <v>45251.0</v>
      </c>
      <c r="U2613" s="1" t="s">
        <v>3755</v>
      </c>
      <c r="V2613" s="5">
        <v>18992.4</v>
      </c>
      <c r="W2613" s="11">
        <v>22411.032</v>
      </c>
      <c r="X2613" s="9">
        <v>45296.0</v>
      </c>
      <c r="Y2613" s="5">
        <v>20511.791999999998</v>
      </c>
      <c r="Z2613" s="5">
        <v>14244.300000000001</v>
      </c>
      <c r="AA2613" s="9">
        <v>45301.0</v>
      </c>
      <c r="AB2613" s="1">
        <v>121.0</v>
      </c>
      <c r="AC2613" s="1" t="s">
        <v>55</v>
      </c>
      <c r="AD2613" s="12" t="s">
        <v>46</v>
      </c>
      <c r="AE2613" s="12" t="s">
        <v>47</v>
      </c>
      <c r="AF2613" s="12" t="s">
        <v>47</v>
      </c>
      <c r="AG2613" s="12" t="s">
        <v>47</v>
      </c>
      <c r="AH2613" s="12" t="s">
        <v>47</v>
      </c>
      <c r="AI2613" s="12" t="s">
        <v>47</v>
      </c>
    </row>
    <row r="2614">
      <c r="A2614" s="1" t="s">
        <v>3753</v>
      </c>
      <c r="B2614" s="7"/>
      <c r="C2614" s="1" t="s">
        <v>36</v>
      </c>
      <c r="D2614" s="1" t="s">
        <v>102</v>
      </c>
      <c r="E2614" s="1" t="s">
        <v>212</v>
      </c>
      <c r="F2614" s="1" t="s">
        <v>1079</v>
      </c>
      <c r="G2614" s="1" t="s">
        <v>354</v>
      </c>
      <c r="H2614" s="1" t="s">
        <v>355</v>
      </c>
      <c r="I2614" s="1" t="s">
        <v>123</v>
      </c>
      <c r="J2614" s="1"/>
      <c r="K2614" s="1" t="s">
        <v>3754</v>
      </c>
      <c r="L2614" s="1" t="s">
        <v>99</v>
      </c>
      <c r="M2614" s="9">
        <v>44682.0</v>
      </c>
      <c r="N2614" s="14">
        <v>45251.0</v>
      </c>
      <c r="O2614" s="1"/>
      <c r="P2614" s="1">
        <v>8.33</v>
      </c>
      <c r="Q2614" s="1">
        <v>1000000.0</v>
      </c>
      <c r="R2614" s="1">
        <v>1020000.0</v>
      </c>
      <c r="S2614" s="14">
        <v>45222.0</v>
      </c>
      <c r="T2614" s="14">
        <v>45251.0</v>
      </c>
      <c r="U2614" s="1" t="s">
        <v>3756</v>
      </c>
      <c r="V2614" s="5">
        <v>84966.0</v>
      </c>
      <c r="W2614" s="11">
        <v>100259.87999999999</v>
      </c>
      <c r="X2614" s="9">
        <v>45296.0</v>
      </c>
      <c r="Y2614" s="5">
        <v>91763.27999999998</v>
      </c>
      <c r="Z2614" s="5">
        <v>63724.5</v>
      </c>
      <c r="AA2614" s="9">
        <v>45301.0</v>
      </c>
      <c r="AB2614" s="1">
        <v>121.0</v>
      </c>
      <c r="AC2614" s="1" t="s">
        <v>55</v>
      </c>
      <c r="AD2614" s="12" t="s">
        <v>46</v>
      </c>
      <c r="AE2614" s="12" t="s">
        <v>47</v>
      </c>
      <c r="AF2614" s="12" t="s">
        <v>47</v>
      </c>
      <c r="AG2614" s="12" t="s">
        <v>47</v>
      </c>
      <c r="AH2614" s="12" t="s">
        <v>47</v>
      </c>
      <c r="AI2614" s="12" t="s">
        <v>47</v>
      </c>
    </row>
    <row r="2615">
      <c r="A2615" s="1" t="s">
        <v>3753</v>
      </c>
      <c r="B2615" s="7"/>
      <c r="C2615" s="1" t="s">
        <v>36</v>
      </c>
      <c r="D2615" s="1" t="s">
        <v>102</v>
      </c>
      <c r="E2615" s="1" t="s">
        <v>212</v>
      </c>
      <c r="F2615" s="1" t="s">
        <v>1079</v>
      </c>
      <c r="G2615" s="1" t="s">
        <v>354</v>
      </c>
      <c r="H2615" s="1" t="s">
        <v>355</v>
      </c>
      <c r="I2615" s="1" t="s">
        <v>123</v>
      </c>
      <c r="J2615" s="1"/>
      <c r="K2615" s="1" t="s">
        <v>3754</v>
      </c>
      <c r="L2615" s="1" t="s">
        <v>99</v>
      </c>
      <c r="M2615" s="9">
        <v>44682.0</v>
      </c>
      <c r="N2615" s="14">
        <v>45251.0</v>
      </c>
      <c r="O2615" s="1"/>
      <c r="P2615" s="1">
        <v>8.33</v>
      </c>
      <c r="Q2615" s="1">
        <v>850000.0</v>
      </c>
      <c r="R2615" s="1">
        <v>900000.0</v>
      </c>
      <c r="S2615" s="14">
        <v>45226.0</v>
      </c>
      <c r="T2615" s="14">
        <v>45251.0</v>
      </c>
      <c r="U2615" s="1" t="s">
        <v>3757</v>
      </c>
      <c r="V2615" s="5">
        <v>74970.0</v>
      </c>
      <c r="W2615" s="11">
        <v>88464.59999999999</v>
      </c>
      <c r="X2615" s="9">
        <v>45296.0</v>
      </c>
      <c r="Y2615" s="5">
        <v>80967.59999999999</v>
      </c>
      <c r="Z2615" s="5">
        <v>56227.5</v>
      </c>
      <c r="AA2615" s="9">
        <v>45301.0</v>
      </c>
      <c r="AB2615" s="1">
        <v>121.0</v>
      </c>
      <c r="AC2615" s="1" t="s">
        <v>55</v>
      </c>
      <c r="AD2615" s="12" t="s">
        <v>46</v>
      </c>
      <c r="AE2615" s="12" t="s">
        <v>47</v>
      </c>
      <c r="AF2615" s="12" t="s">
        <v>47</v>
      </c>
      <c r="AG2615" s="12" t="s">
        <v>47</v>
      </c>
      <c r="AH2615" s="12" t="s">
        <v>47</v>
      </c>
      <c r="AI2615" s="12" t="s">
        <v>47</v>
      </c>
    </row>
    <row r="2616">
      <c r="A2616" s="1" t="s">
        <v>3753</v>
      </c>
      <c r="B2616" s="7"/>
      <c r="C2616" s="1" t="s">
        <v>36</v>
      </c>
      <c r="D2616" s="1" t="s">
        <v>102</v>
      </c>
      <c r="E2616" s="1" t="s">
        <v>212</v>
      </c>
      <c r="F2616" s="1" t="s">
        <v>1079</v>
      </c>
      <c r="G2616" s="1" t="s">
        <v>354</v>
      </c>
      <c r="H2616" s="1" t="s">
        <v>355</v>
      </c>
      <c r="I2616" s="1" t="s">
        <v>123</v>
      </c>
      <c r="J2616" s="1"/>
      <c r="K2616" s="1" t="s">
        <v>3754</v>
      </c>
      <c r="L2616" s="1" t="s">
        <v>99</v>
      </c>
      <c r="M2616" s="9">
        <v>44682.0</v>
      </c>
      <c r="N2616" s="14">
        <v>45251.0</v>
      </c>
      <c r="O2616" s="1"/>
      <c r="P2616" s="1">
        <v>8.33</v>
      </c>
      <c r="Q2616" s="1">
        <v>900000.0</v>
      </c>
      <c r="R2616" s="1">
        <v>960000.0</v>
      </c>
      <c r="S2616" s="9">
        <v>45238.0</v>
      </c>
      <c r="T2616" s="14">
        <v>45251.0</v>
      </c>
      <c r="U2616" s="1" t="s">
        <v>3758</v>
      </c>
      <c r="V2616" s="5">
        <v>79968.0</v>
      </c>
      <c r="W2616" s="11">
        <v>94362.23999999999</v>
      </c>
      <c r="X2616" s="9">
        <v>45335.0</v>
      </c>
      <c r="Y2616" s="5">
        <v>86365.43999999999</v>
      </c>
      <c r="Z2616" s="5">
        <v>59976.0</v>
      </c>
      <c r="AA2616" s="9">
        <v>45337.0</v>
      </c>
      <c r="AB2616" s="1" t="s">
        <v>3759</v>
      </c>
      <c r="AC2616" s="1" t="s">
        <v>55</v>
      </c>
      <c r="AD2616" s="12" t="s">
        <v>46</v>
      </c>
      <c r="AE2616" s="12" t="s">
        <v>47</v>
      </c>
      <c r="AF2616" s="12" t="s">
        <v>47</v>
      </c>
      <c r="AG2616" s="12" t="s">
        <v>47</v>
      </c>
      <c r="AH2616" s="12" t="s">
        <v>47</v>
      </c>
      <c r="AI2616" s="12" t="s">
        <v>47</v>
      </c>
    </row>
    <row r="2617">
      <c r="A2617" s="1" t="s">
        <v>3753</v>
      </c>
      <c r="B2617" s="7"/>
      <c r="C2617" s="1" t="s">
        <v>36</v>
      </c>
      <c r="D2617" s="1" t="s">
        <v>102</v>
      </c>
      <c r="E2617" s="1" t="s">
        <v>212</v>
      </c>
      <c r="F2617" s="1" t="s">
        <v>1079</v>
      </c>
      <c r="G2617" s="1" t="s">
        <v>354</v>
      </c>
      <c r="H2617" s="1" t="s">
        <v>355</v>
      </c>
      <c r="I2617" s="1" t="s">
        <v>123</v>
      </c>
      <c r="J2617" s="1"/>
      <c r="K2617" s="1" t="s">
        <v>3754</v>
      </c>
      <c r="L2617" s="1" t="s">
        <v>99</v>
      </c>
      <c r="M2617" s="9">
        <v>44682.0</v>
      </c>
      <c r="N2617" s="14">
        <v>45251.0</v>
      </c>
      <c r="O2617" s="1"/>
      <c r="P2617" s="1">
        <v>8.33</v>
      </c>
      <c r="Q2617" s="1">
        <v>150000.0</v>
      </c>
      <c r="R2617" s="1">
        <v>222000.0</v>
      </c>
      <c r="S2617" s="14">
        <v>45222.0</v>
      </c>
      <c r="T2617" s="14">
        <v>45251.0</v>
      </c>
      <c r="U2617" s="1" t="s">
        <v>3760</v>
      </c>
      <c r="V2617" s="5">
        <v>18492.6</v>
      </c>
      <c r="W2617" s="11">
        <v>21821.267999999996</v>
      </c>
      <c r="X2617" s="9">
        <v>45296.0</v>
      </c>
      <c r="Y2617" s="5">
        <v>19972.007999999998</v>
      </c>
      <c r="Z2617" s="5">
        <v>13869.449999999999</v>
      </c>
      <c r="AA2617" s="9">
        <v>45301.0</v>
      </c>
      <c r="AB2617" s="1">
        <v>121.0</v>
      </c>
      <c r="AC2617" s="1" t="s">
        <v>55</v>
      </c>
      <c r="AD2617" s="12" t="s">
        <v>46</v>
      </c>
      <c r="AE2617" s="12" t="s">
        <v>47</v>
      </c>
      <c r="AF2617" s="12" t="s">
        <v>47</v>
      </c>
      <c r="AG2617" s="12" t="s">
        <v>47</v>
      </c>
      <c r="AH2617" s="12" t="s">
        <v>47</v>
      </c>
      <c r="AI2617" s="12" t="s">
        <v>47</v>
      </c>
    </row>
    <row r="2618">
      <c r="A2618" s="1" t="s">
        <v>3753</v>
      </c>
      <c r="B2618" s="7"/>
      <c r="C2618" s="1" t="s">
        <v>36</v>
      </c>
      <c r="D2618" s="1" t="s">
        <v>102</v>
      </c>
      <c r="E2618" s="1" t="s">
        <v>212</v>
      </c>
      <c r="F2618" s="1" t="s">
        <v>1079</v>
      </c>
      <c r="G2618" s="1" t="s">
        <v>354</v>
      </c>
      <c r="H2618" s="1" t="s">
        <v>355</v>
      </c>
      <c r="I2618" s="1" t="s">
        <v>123</v>
      </c>
      <c r="J2618" s="1"/>
      <c r="K2618" s="1" t="s">
        <v>3754</v>
      </c>
      <c r="L2618" s="1" t="s">
        <v>99</v>
      </c>
      <c r="M2618" s="9">
        <v>44682.0</v>
      </c>
      <c r="N2618" s="14">
        <v>45251.0</v>
      </c>
      <c r="O2618" s="1"/>
      <c r="P2618" s="1">
        <v>8.33</v>
      </c>
      <c r="Q2618" s="1">
        <v>200000.0</v>
      </c>
      <c r="R2618" s="1">
        <v>276600.0</v>
      </c>
      <c r="S2618" s="14">
        <v>45215.0</v>
      </c>
      <c r="T2618" s="14">
        <v>45251.0</v>
      </c>
      <c r="U2618" s="1" t="s">
        <v>3761</v>
      </c>
      <c r="V2618" s="5">
        <v>23040.78</v>
      </c>
      <c r="W2618" s="11">
        <v>27188.120399999996</v>
      </c>
      <c r="X2618" s="9">
        <v>45296.0</v>
      </c>
      <c r="Y2618" s="5">
        <v>24884.042399999995</v>
      </c>
      <c r="Z2618" s="5">
        <v>17280.585</v>
      </c>
      <c r="AA2618" s="9">
        <v>45301.0</v>
      </c>
      <c r="AB2618" s="1">
        <v>121.0</v>
      </c>
      <c r="AC2618" s="1" t="s">
        <v>55</v>
      </c>
      <c r="AD2618" s="12" t="s">
        <v>46</v>
      </c>
      <c r="AE2618" s="12" t="s">
        <v>47</v>
      </c>
      <c r="AF2618" s="12" t="s">
        <v>47</v>
      </c>
      <c r="AG2618" s="12" t="s">
        <v>47</v>
      </c>
      <c r="AH2618" s="12" t="s">
        <v>47</v>
      </c>
      <c r="AI2618" s="12" t="s">
        <v>47</v>
      </c>
    </row>
    <row r="2619">
      <c r="A2619" s="1" t="s">
        <v>3753</v>
      </c>
      <c r="B2619" s="7"/>
      <c r="C2619" s="1" t="s">
        <v>36</v>
      </c>
      <c r="D2619" s="1" t="s">
        <v>102</v>
      </c>
      <c r="E2619" s="1" t="s">
        <v>212</v>
      </c>
      <c r="F2619" s="1" t="s">
        <v>1079</v>
      </c>
      <c r="G2619" s="1" t="s">
        <v>354</v>
      </c>
      <c r="H2619" s="1" t="s">
        <v>355</v>
      </c>
      <c r="I2619" s="1" t="s">
        <v>123</v>
      </c>
      <c r="J2619" s="1"/>
      <c r="K2619" s="1" t="s">
        <v>3754</v>
      </c>
      <c r="L2619" s="1" t="s">
        <v>99</v>
      </c>
      <c r="M2619" s="9">
        <v>44682.0</v>
      </c>
      <c r="N2619" s="9">
        <v>44682.0</v>
      </c>
      <c r="O2619" s="1"/>
      <c r="P2619" s="1">
        <v>8.33</v>
      </c>
      <c r="Q2619" s="1">
        <v>300000.0</v>
      </c>
      <c r="R2619" s="1">
        <v>300000.0</v>
      </c>
      <c r="S2619" s="10">
        <v>44772.0</v>
      </c>
      <c r="V2619" s="5">
        <v>24990.0</v>
      </c>
      <c r="W2619" s="11">
        <v>29488.199999999997</v>
      </c>
      <c r="X2619" s="1"/>
      <c r="Y2619" s="1"/>
      <c r="Z2619" s="5">
        <v>18742.5</v>
      </c>
      <c r="AA2619" s="1"/>
      <c r="AB2619" s="1"/>
      <c r="AC2619" s="1" t="s">
        <v>45</v>
      </c>
      <c r="AD2619" s="12" t="s">
        <v>46</v>
      </c>
      <c r="AE2619" s="12" t="s">
        <v>46</v>
      </c>
      <c r="AF2619" s="12" t="s">
        <v>46</v>
      </c>
    </row>
    <row r="2620">
      <c r="A2620" s="1" t="s">
        <v>3753</v>
      </c>
      <c r="B2620" s="7"/>
      <c r="C2620" s="1" t="s">
        <v>36</v>
      </c>
      <c r="D2620" s="1" t="s">
        <v>102</v>
      </c>
      <c r="E2620" s="1" t="s">
        <v>212</v>
      </c>
      <c r="F2620" s="1" t="s">
        <v>1079</v>
      </c>
      <c r="G2620" s="1" t="s">
        <v>354</v>
      </c>
      <c r="H2620" s="1" t="s">
        <v>355</v>
      </c>
      <c r="I2620" s="1" t="s">
        <v>123</v>
      </c>
      <c r="J2620" s="1"/>
      <c r="K2620" s="1" t="s">
        <v>3754</v>
      </c>
      <c r="L2620" s="1" t="s">
        <v>99</v>
      </c>
      <c r="M2620" s="9">
        <v>44682.0</v>
      </c>
      <c r="N2620" s="9">
        <v>44682.0</v>
      </c>
      <c r="O2620" s="1"/>
      <c r="P2620" s="1">
        <v>8.33</v>
      </c>
      <c r="Q2620" s="1">
        <v>300000.0</v>
      </c>
      <c r="R2620" s="1">
        <v>300000.0</v>
      </c>
      <c r="S2620" s="10">
        <v>44772.0</v>
      </c>
      <c r="V2620" s="5">
        <v>24990.0</v>
      </c>
      <c r="W2620" s="11">
        <v>29488.199999999997</v>
      </c>
      <c r="Z2620" s="5">
        <v>18742.5</v>
      </c>
      <c r="AC2620" s="1" t="s">
        <v>45</v>
      </c>
      <c r="AD2620" s="12" t="s">
        <v>46</v>
      </c>
      <c r="AE2620" s="12" t="s">
        <v>46</v>
      </c>
      <c r="AF2620" s="12" t="s">
        <v>46</v>
      </c>
    </row>
    <row r="2621">
      <c r="A2621" s="1" t="s">
        <v>3753</v>
      </c>
      <c r="B2621" s="7"/>
      <c r="C2621" s="1" t="s">
        <v>36</v>
      </c>
      <c r="D2621" s="1" t="s">
        <v>102</v>
      </c>
      <c r="E2621" s="1" t="s">
        <v>212</v>
      </c>
      <c r="F2621" s="1" t="s">
        <v>1079</v>
      </c>
      <c r="G2621" s="1" t="s">
        <v>354</v>
      </c>
      <c r="H2621" s="1" t="s">
        <v>355</v>
      </c>
      <c r="I2621" s="1" t="s">
        <v>123</v>
      </c>
      <c r="J2621" s="1"/>
      <c r="K2621" s="1" t="s">
        <v>3754</v>
      </c>
      <c r="L2621" s="1" t="s">
        <v>99</v>
      </c>
      <c r="M2621" s="9">
        <v>44682.0</v>
      </c>
      <c r="N2621" s="9">
        <v>44682.0</v>
      </c>
      <c r="O2621" s="1"/>
      <c r="P2621" s="1">
        <v>8.33</v>
      </c>
      <c r="Q2621" s="1">
        <v>300000.0</v>
      </c>
      <c r="R2621" s="1">
        <v>300000.0</v>
      </c>
      <c r="S2621" s="10">
        <v>44772.0</v>
      </c>
      <c r="V2621" s="5">
        <v>24990.0</v>
      </c>
      <c r="W2621" s="11">
        <v>29488.199999999997</v>
      </c>
      <c r="Z2621" s="5">
        <v>18742.5</v>
      </c>
      <c r="AC2621" s="1" t="s">
        <v>45</v>
      </c>
      <c r="AD2621" s="12" t="s">
        <v>46</v>
      </c>
      <c r="AE2621" s="12" t="s">
        <v>46</v>
      </c>
      <c r="AF2621" s="12" t="s">
        <v>46</v>
      </c>
    </row>
    <row r="2622">
      <c r="A2622" s="1" t="s">
        <v>3753</v>
      </c>
      <c r="B2622" s="7"/>
      <c r="C2622" s="1" t="s">
        <v>36</v>
      </c>
      <c r="D2622" s="1" t="s">
        <v>102</v>
      </c>
      <c r="E2622" s="1" t="s">
        <v>212</v>
      </c>
      <c r="F2622" s="1" t="s">
        <v>1079</v>
      </c>
      <c r="G2622" s="1" t="s">
        <v>354</v>
      </c>
      <c r="H2622" s="1" t="s">
        <v>355</v>
      </c>
      <c r="I2622" s="1" t="s">
        <v>123</v>
      </c>
      <c r="J2622" s="1"/>
      <c r="K2622" s="1" t="s">
        <v>3754</v>
      </c>
      <c r="L2622" s="1" t="s">
        <v>99</v>
      </c>
      <c r="M2622" s="9">
        <v>44682.0</v>
      </c>
      <c r="N2622" s="9">
        <v>44682.0</v>
      </c>
      <c r="O2622" s="1"/>
      <c r="P2622" s="1">
        <v>8.33</v>
      </c>
      <c r="Q2622" s="1">
        <v>300000.0</v>
      </c>
      <c r="R2622" s="1">
        <v>300000.0</v>
      </c>
      <c r="S2622" s="10">
        <v>44772.0</v>
      </c>
      <c r="V2622" s="5">
        <v>24990.0</v>
      </c>
      <c r="W2622" s="11">
        <v>29488.199999999997</v>
      </c>
      <c r="Z2622" s="5">
        <v>18742.5</v>
      </c>
      <c r="AC2622" s="1" t="s">
        <v>45</v>
      </c>
      <c r="AD2622" s="12" t="s">
        <v>46</v>
      </c>
      <c r="AE2622" s="12" t="s">
        <v>46</v>
      </c>
      <c r="AF2622" s="12" t="s">
        <v>46</v>
      </c>
    </row>
    <row r="2623">
      <c r="A2623" s="1" t="s">
        <v>3753</v>
      </c>
      <c r="B2623" s="7"/>
      <c r="C2623" s="1" t="s">
        <v>36</v>
      </c>
      <c r="D2623" s="1" t="s">
        <v>102</v>
      </c>
      <c r="E2623" s="1" t="s">
        <v>212</v>
      </c>
      <c r="F2623" s="1" t="s">
        <v>1079</v>
      </c>
      <c r="G2623" s="1" t="s">
        <v>354</v>
      </c>
      <c r="H2623" s="1" t="s">
        <v>355</v>
      </c>
      <c r="I2623" s="1" t="s">
        <v>123</v>
      </c>
      <c r="J2623" s="1"/>
      <c r="K2623" s="1" t="s">
        <v>3754</v>
      </c>
      <c r="L2623" s="1" t="s">
        <v>99</v>
      </c>
      <c r="M2623" s="9">
        <v>44682.0</v>
      </c>
      <c r="N2623" s="9">
        <v>44682.0</v>
      </c>
      <c r="O2623" s="1"/>
      <c r="P2623" s="1">
        <v>8.33</v>
      </c>
      <c r="Q2623" s="1">
        <v>300000.0</v>
      </c>
      <c r="R2623" s="1">
        <v>300000.0</v>
      </c>
      <c r="S2623" s="10">
        <v>44772.0</v>
      </c>
      <c r="V2623" s="5">
        <v>24990.0</v>
      </c>
      <c r="W2623" s="11">
        <v>29488.199999999997</v>
      </c>
      <c r="Z2623" s="5">
        <v>18742.5</v>
      </c>
      <c r="AC2623" s="1" t="s">
        <v>45</v>
      </c>
      <c r="AD2623" s="12" t="s">
        <v>46</v>
      </c>
      <c r="AE2623" s="12" t="s">
        <v>46</v>
      </c>
      <c r="AF2623" s="12" t="s">
        <v>46</v>
      </c>
    </row>
    <row r="2624">
      <c r="A2624" s="1" t="s">
        <v>3753</v>
      </c>
      <c r="B2624" s="7"/>
      <c r="C2624" s="1" t="s">
        <v>36</v>
      </c>
      <c r="D2624" s="1" t="s">
        <v>102</v>
      </c>
      <c r="E2624" s="1" t="s">
        <v>212</v>
      </c>
      <c r="F2624" s="1" t="s">
        <v>1079</v>
      </c>
      <c r="G2624" s="1" t="s">
        <v>354</v>
      </c>
      <c r="H2624" s="1" t="s">
        <v>355</v>
      </c>
      <c r="I2624" s="1" t="s">
        <v>123</v>
      </c>
      <c r="J2624" s="1"/>
      <c r="K2624" s="1" t="s">
        <v>3754</v>
      </c>
      <c r="L2624" s="1" t="s">
        <v>99</v>
      </c>
      <c r="M2624" s="9">
        <v>44682.0</v>
      </c>
      <c r="N2624" s="9">
        <v>44682.0</v>
      </c>
      <c r="O2624" s="1"/>
      <c r="P2624" s="1">
        <v>8.33</v>
      </c>
      <c r="Q2624" s="1">
        <v>300000.0</v>
      </c>
      <c r="R2624" s="1">
        <v>300000.0</v>
      </c>
      <c r="S2624" s="10">
        <v>44772.0</v>
      </c>
      <c r="V2624" s="5">
        <v>24990.0</v>
      </c>
      <c r="W2624" s="11">
        <v>29488.199999999997</v>
      </c>
      <c r="X2624" s="1"/>
      <c r="Y2624" s="1"/>
      <c r="Z2624" s="5">
        <v>18742.5</v>
      </c>
      <c r="AB2624" s="1"/>
      <c r="AC2624" s="1" t="s">
        <v>45</v>
      </c>
      <c r="AD2624" s="12" t="s">
        <v>46</v>
      </c>
      <c r="AE2624" s="12" t="s">
        <v>46</v>
      </c>
      <c r="AF2624" s="12" t="s">
        <v>46</v>
      </c>
    </row>
    <row r="2625">
      <c r="A2625" s="1" t="s">
        <v>3753</v>
      </c>
      <c r="B2625" s="7"/>
      <c r="C2625" s="1" t="s">
        <v>36</v>
      </c>
      <c r="D2625" s="1" t="s">
        <v>102</v>
      </c>
      <c r="E2625" s="1" t="s">
        <v>212</v>
      </c>
      <c r="F2625" s="1" t="s">
        <v>2508</v>
      </c>
      <c r="G2625" s="1" t="s">
        <v>354</v>
      </c>
      <c r="H2625" s="1" t="s">
        <v>355</v>
      </c>
      <c r="I2625" s="1" t="s">
        <v>123</v>
      </c>
      <c r="J2625" s="1"/>
      <c r="K2625" s="1" t="s">
        <v>3754</v>
      </c>
      <c r="L2625" s="1" t="s">
        <v>99</v>
      </c>
      <c r="M2625" s="9">
        <v>44682.0</v>
      </c>
      <c r="N2625" s="9">
        <v>44682.0</v>
      </c>
      <c r="O2625" s="1"/>
      <c r="P2625" s="1">
        <v>8.33</v>
      </c>
      <c r="Q2625" s="1">
        <v>300000.0</v>
      </c>
      <c r="R2625" s="1">
        <v>300000.0</v>
      </c>
      <c r="S2625" s="10">
        <v>44772.0</v>
      </c>
      <c r="V2625" s="5">
        <v>24990.0</v>
      </c>
      <c r="W2625" s="11">
        <v>29488.199999999997</v>
      </c>
      <c r="X2625" s="1"/>
      <c r="Y2625" s="1"/>
      <c r="Z2625" s="5">
        <v>18742.5</v>
      </c>
      <c r="AA2625" s="1"/>
      <c r="AB2625" s="1"/>
      <c r="AC2625" s="1" t="s">
        <v>45</v>
      </c>
      <c r="AD2625" s="12" t="s">
        <v>46</v>
      </c>
      <c r="AE2625" s="12" t="s">
        <v>46</v>
      </c>
      <c r="AF2625" s="12" t="s">
        <v>46</v>
      </c>
    </row>
    <row r="2626">
      <c r="A2626" s="1" t="s">
        <v>3753</v>
      </c>
      <c r="B2626" s="7"/>
      <c r="C2626" s="1" t="s">
        <v>36</v>
      </c>
      <c r="D2626" s="1" t="s">
        <v>102</v>
      </c>
      <c r="E2626" s="1" t="s">
        <v>212</v>
      </c>
      <c r="F2626" s="1" t="s">
        <v>1079</v>
      </c>
      <c r="G2626" s="1" t="s">
        <v>354</v>
      </c>
      <c r="H2626" s="1" t="s">
        <v>355</v>
      </c>
      <c r="I2626" s="1" t="s">
        <v>123</v>
      </c>
      <c r="J2626" s="1"/>
      <c r="K2626" s="1" t="s">
        <v>3754</v>
      </c>
      <c r="L2626" s="1" t="s">
        <v>99</v>
      </c>
      <c r="M2626" s="9">
        <v>44682.0</v>
      </c>
      <c r="N2626" s="9">
        <v>45177.0</v>
      </c>
      <c r="O2626" s="1"/>
      <c r="P2626" s="1">
        <v>8.33</v>
      </c>
      <c r="Q2626" s="1">
        <v>636000.0</v>
      </c>
      <c r="R2626" s="1">
        <v>300000.0</v>
      </c>
      <c r="S2626" s="10">
        <v>45267.0</v>
      </c>
      <c r="V2626" s="5">
        <v>24990.0</v>
      </c>
      <c r="W2626" s="11">
        <v>29488.199999999997</v>
      </c>
      <c r="Z2626" s="5">
        <v>18742.5</v>
      </c>
      <c r="AC2626" s="1" t="s">
        <v>45</v>
      </c>
      <c r="AD2626" s="12" t="s">
        <v>46</v>
      </c>
      <c r="AE2626" s="12" t="s">
        <v>47</v>
      </c>
      <c r="AF2626" s="12" t="s">
        <v>47</v>
      </c>
    </row>
    <row r="2627">
      <c r="A2627" s="1" t="s">
        <v>3753</v>
      </c>
      <c r="B2627" s="7"/>
      <c r="C2627" s="1" t="s">
        <v>36</v>
      </c>
      <c r="D2627" s="1" t="s">
        <v>102</v>
      </c>
      <c r="E2627" s="1" t="s">
        <v>212</v>
      </c>
      <c r="F2627" s="1" t="s">
        <v>1079</v>
      </c>
      <c r="G2627" s="1" t="s">
        <v>354</v>
      </c>
      <c r="H2627" s="1" t="s">
        <v>355</v>
      </c>
      <c r="I2627" s="1" t="s">
        <v>123</v>
      </c>
      <c r="J2627" s="1"/>
      <c r="K2627" s="1" t="s">
        <v>3754</v>
      </c>
      <c r="L2627" s="1" t="s">
        <v>99</v>
      </c>
      <c r="M2627" s="9">
        <v>44682.0</v>
      </c>
      <c r="N2627" s="9">
        <v>44682.0</v>
      </c>
      <c r="O2627" s="1"/>
      <c r="P2627" s="1">
        <v>8.33</v>
      </c>
      <c r="Q2627" s="1">
        <v>1020000.0</v>
      </c>
      <c r="R2627" s="1">
        <v>300000.0</v>
      </c>
      <c r="S2627" s="10">
        <v>44712.0</v>
      </c>
      <c r="V2627" s="5">
        <v>24990.0</v>
      </c>
      <c r="W2627" s="11">
        <v>29488.199999999997</v>
      </c>
      <c r="Z2627" s="5">
        <v>18742.5</v>
      </c>
      <c r="AC2627" s="1" t="s">
        <v>45</v>
      </c>
      <c r="AD2627" s="12" t="s">
        <v>46</v>
      </c>
      <c r="AE2627" s="12" t="s">
        <v>46</v>
      </c>
      <c r="AF2627" s="12" t="s">
        <v>46</v>
      </c>
    </row>
    <row r="2628">
      <c r="A2628" s="1" t="s">
        <v>3753</v>
      </c>
      <c r="B2628" s="7"/>
      <c r="C2628" s="1" t="s">
        <v>36</v>
      </c>
      <c r="D2628" s="1" t="s">
        <v>102</v>
      </c>
      <c r="E2628" s="1" t="s">
        <v>212</v>
      </c>
      <c r="F2628" s="1" t="s">
        <v>1079</v>
      </c>
      <c r="G2628" s="1" t="s">
        <v>354</v>
      </c>
      <c r="H2628" s="1" t="s">
        <v>355</v>
      </c>
      <c r="I2628" s="1" t="s">
        <v>123</v>
      </c>
      <c r="J2628" s="1"/>
      <c r="K2628" s="1" t="s">
        <v>3754</v>
      </c>
      <c r="L2628" s="1" t="s">
        <v>99</v>
      </c>
      <c r="M2628" s="9">
        <v>44682.0</v>
      </c>
      <c r="N2628" s="9">
        <v>44682.0</v>
      </c>
      <c r="O2628" s="1"/>
      <c r="P2628" s="1">
        <v>8.33</v>
      </c>
      <c r="Q2628" s="1">
        <v>960000.0</v>
      </c>
      <c r="R2628" s="1">
        <v>300000.0</v>
      </c>
      <c r="S2628" s="10">
        <v>44712.0</v>
      </c>
      <c r="V2628" s="5">
        <v>24990.0</v>
      </c>
      <c r="W2628" s="11">
        <v>29488.199999999997</v>
      </c>
      <c r="Z2628" s="5">
        <v>18742.5</v>
      </c>
      <c r="AC2628" s="1" t="s">
        <v>45</v>
      </c>
      <c r="AD2628" s="12" t="s">
        <v>46</v>
      </c>
      <c r="AE2628" s="12" t="s">
        <v>46</v>
      </c>
      <c r="AF2628" s="12" t="s">
        <v>46</v>
      </c>
    </row>
    <row r="2629">
      <c r="A2629" s="1" t="s">
        <v>3753</v>
      </c>
      <c r="B2629" s="7"/>
      <c r="C2629" s="1" t="s">
        <v>36</v>
      </c>
      <c r="D2629" s="1" t="s">
        <v>102</v>
      </c>
      <c r="E2629" s="1" t="s">
        <v>212</v>
      </c>
      <c r="F2629" s="1" t="s">
        <v>1079</v>
      </c>
      <c r="G2629" s="1" t="s">
        <v>354</v>
      </c>
      <c r="H2629" s="1" t="s">
        <v>355</v>
      </c>
      <c r="I2629" s="1" t="s">
        <v>123</v>
      </c>
      <c r="J2629" s="1"/>
      <c r="K2629" s="1" t="s">
        <v>3754</v>
      </c>
      <c r="L2629" s="1" t="s">
        <v>99</v>
      </c>
      <c r="M2629" s="9">
        <v>44682.0</v>
      </c>
      <c r="N2629" s="9">
        <v>44682.0</v>
      </c>
      <c r="O2629" s="1"/>
      <c r="P2629" s="1">
        <v>8.33</v>
      </c>
      <c r="Q2629" s="1">
        <v>900000.0</v>
      </c>
      <c r="R2629" s="1">
        <v>300000.0</v>
      </c>
      <c r="S2629" s="10">
        <v>44712.0</v>
      </c>
      <c r="V2629" s="5">
        <v>24990.0</v>
      </c>
      <c r="W2629" s="11">
        <v>29488.199999999997</v>
      </c>
      <c r="Z2629" s="5">
        <v>18742.5</v>
      </c>
      <c r="AC2629" s="1" t="s">
        <v>45</v>
      </c>
      <c r="AD2629" s="12" t="s">
        <v>46</v>
      </c>
      <c r="AE2629" s="12" t="s">
        <v>46</v>
      </c>
      <c r="AF2629" s="12" t="s">
        <v>46</v>
      </c>
    </row>
    <row r="2630">
      <c r="A2630" s="1" t="s">
        <v>3753</v>
      </c>
      <c r="B2630" s="7"/>
      <c r="C2630" s="1" t="s">
        <v>36</v>
      </c>
      <c r="D2630" s="1" t="s">
        <v>102</v>
      </c>
      <c r="E2630" s="1" t="s">
        <v>212</v>
      </c>
      <c r="F2630" s="1" t="s">
        <v>1079</v>
      </c>
      <c r="G2630" s="1" t="s">
        <v>354</v>
      </c>
      <c r="H2630" s="1" t="s">
        <v>355</v>
      </c>
      <c r="I2630" s="1" t="s">
        <v>123</v>
      </c>
      <c r="J2630" s="1"/>
      <c r="K2630" s="1" t="s">
        <v>3754</v>
      </c>
      <c r="L2630" s="1" t="s">
        <v>99</v>
      </c>
      <c r="M2630" s="9">
        <v>44682.0</v>
      </c>
      <c r="N2630" s="9">
        <v>44682.0</v>
      </c>
      <c r="O2630" s="1"/>
      <c r="P2630" s="1">
        <v>8.33</v>
      </c>
      <c r="Q2630" s="1">
        <v>276600.0</v>
      </c>
      <c r="R2630" s="1">
        <v>300000.0</v>
      </c>
      <c r="S2630" s="10">
        <v>44712.0</v>
      </c>
      <c r="V2630" s="5">
        <v>24990.0</v>
      </c>
      <c r="W2630" s="11">
        <v>29488.199999999997</v>
      </c>
      <c r="Z2630" s="5">
        <v>18742.5</v>
      </c>
      <c r="AC2630" s="1" t="s">
        <v>45</v>
      </c>
      <c r="AD2630" s="12" t="s">
        <v>46</v>
      </c>
      <c r="AE2630" s="12" t="s">
        <v>46</v>
      </c>
      <c r="AF2630" s="12" t="s">
        <v>46</v>
      </c>
    </row>
    <row r="2631">
      <c r="A2631" s="1" t="s">
        <v>3753</v>
      </c>
      <c r="B2631" s="7"/>
      <c r="C2631" s="1" t="s">
        <v>36</v>
      </c>
      <c r="D2631" s="1" t="s">
        <v>102</v>
      </c>
      <c r="E2631" s="1" t="s">
        <v>212</v>
      </c>
      <c r="F2631" s="1" t="s">
        <v>1079</v>
      </c>
      <c r="G2631" s="1" t="s">
        <v>354</v>
      </c>
      <c r="H2631" s="1" t="s">
        <v>355</v>
      </c>
      <c r="I2631" s="1" t="s">
        <v>123</v>
      </c>
      <c r="J2631" s="1"/>
      <c r="K2631" s="1" t="s">
        <v>3754</v>
      </c>
      <c r="L2631" s="1" t="s">
        <v>99</v>
      </c>
      <c r="M2631" s="9">
        <v>44682.0</v>
      </c>
      <c r="N2631" s="9">
        <v>44682.0</v>
      </c>
      <c r="O2631" s="1"/>
      <c r="P2631" s="1">
        <v>8.33</v>
      </c>
      <c r="Q2631" s="1">
        <v>228000.0</v>
      </c>
      <c r="R2631" s="1">
        <v>300000.0</v>
      </c>
      <c r="S2631" s="10">
        <v>44712.0</v>
      </c>
      <c r="V2631" s="5">
        <v>24990.0</v>
      </c>
      <c r="W2631" s="11">
        <v>29488.199999999997</v>
      </c>
      <c r="Z2631" s="5">
        <v>18742.5</v>
      </c>
      <c r="AC2631" s="1" t="s">
        <v>45</v>
      </c>
      <c r="AD2631" s="12" t="s">
        <v>46</v>
      </c>
      <c r="AE2631" s="12" t="s">
        <v>46</v>
      </c>
      <c r="AF2631" s="12" t="s">
        <v>46</v>
      </c>
    </row>
    <row r="2632">
      <c r="A2632" s="1" t="s">
        <v>3753</v>
      </c>
      <c r="B2632" s="7"/>
      <c r="C2632" s="1" t="s">
        <v>36</v>
      </c>
      <c r="D2632" s="1" t="s">
        <v>102</v>
      </c>
      <c r="E2632" s="1" t="s">
        <v>212</v>
      </c>
      <c r="F2632" s="1" t="s">
        <v>1079</v>
      </c>
      <c r="G2632" s="1" t="s">
        <v>354</v>
      </c>
      <c r="H2632" s="1" t="s">
        <v>355</v>
      </c>
      <c r="I2632" s="1" t="s">
        <v>123</v>
      </c>
      <c r="J2632" s="1"/>
      <c r="K2632" s="1" t="s">
        <v>3754</v>
      </c>
      <c r="L2632" s="1" t="s">
        <v>99</v>
      </c>
      <c r="M2632" s="9">
        <v>44682.0</v>
      </c>
      <c r="N2632" s="9">
        <v>44682.0</v>
      </c>
      <c r="O2632" s="1"/>
      <c r="P2632" s="1">
        <v>8.33</v>
      </c>
      <c r="Q2632" s="1">
        <v>222000.0</v>
      </c>
      <c r="R2632" s="1">
        <v>300000.0</v>
      </c>
      <c r="S2632" s="10">
        <v>44712.0</v>
      </c>
      <c r="V2632" s="5">
        <v>24990.0</v>
      </c>
      <c r="W2632" s="11">
        <v>29488.199999999997</v>
      </c>
      <c r="Z2632" s="5">
        <v>18742.5</v>
      </c>
      <c r="AC2632" s="1" t="s">
        <v>45</v>
      </c>
      <c r="AD2632" s="12" t="s">
        <v>46</v>
      </c>
      <c r="AE2632" s="12" t="s">
        <v>46</v>
      </c>
      <c r="AF2632" s="12" t="s">
        <v>46</v>
      </c>
    </row>
    <row r="2633">
      <c r="A2633" s="1" t="s">
        <v>3762</v>
      </c>
      <c r="B2633" s="7"/>
      <c r="C2633" s="1" t="s">
        <v>1040</v>
      </c>
      <c r="D2633" s="1" t="s">
        <v>102</v>
      </c>
      <c r="E2633" s="1" t="s">
        <v>212</v>
      </c>
      <c r="F2633" s="1" t="s">
        <v>611</v>
      </c>
      <c r="G2633" s="1" t="s">
        <v>196</v>
      </c>
      <c r="H2633" s="1" t="s">
        <v>197</v>
      </c>
      <c r="I2633" s="1" t="s">
        <v>42</v>
      </c>
      <c r="J2633" s="1"/>
      <c r="K2633" s="1" t="s">
        <v>3763</v>
      </c>
      <c r="L2633" s="1" t="s">
        <v>347</v>
      </c>
      <c r="M2633" s="9">
        <v>44742.0</v>
      </c>
      <c r="N2633" s="14">
        <v>44910.0</v>
      </c>
      <c r="O2633" s="1"/>
      <c r="P2633" s="1">
        <v>8.33</v>
      </c>
      <c r="Q2633" s="1">
        <v>1200000.0</v>
      </c>
      <c r="R2633" s="1">
        <v>300000.0</v>
      </c>
      <c r="S2633" s="15">
        <v>45000.0</v>
      </c>
      <c r="V2633" s="5">
        <v>24990.0</v>
      </c>
      <c r="W2633" s="11">
        <v>29488.199999999997</v>
      </c>
      <c r="Z2633" s="5">
        <v>18742.5</v>
      </c>
      <c r="AB2633" s="1"/>
      <c r="AC2633" s="1" t="s">
        <v>45</v>
      </c>
      <c r="AD2633" s="12" t="s">
        <v>46</v>
      </c>
      <c r="AE2633" s="12" t="s">
        <v>46</v>
      </c>
      <c r="AF2633" s="12" t="s">
        <v>46</v>
      </c>
    </row>
    <row r="2634">
      <c r="A2634" s="1" t="s">
        <v>3762</v>
      </c>
      <c r="B2634" s="7"/>
      <c r="C2634" s="1" t="s">
        <v>1040</v>
      </c>
      <c r="D2634" s="1" t="s">
        <v>102</v>
      </c>
      <c r="E2634" s="1" t="s">
        <v>212</v>
      </c>
      <c r="F2634" s="1" t="s">
        <v>611</v>
      </c>
      <c r="G2634" s="1" t="s">
        <v>196</v>
      </c>
      <c r="H2634" s="1" t="s">
        <v>197</v>
      </c>
      <c r="I2634" s="1" t="s">
        <v>42</v>
      </c>
      <c r="J2634" s="1"/>
      <c r="K2634" s="1" t="s">
        <v>3763</v>
      </c>
      <c r="L2634" s="1" t="s">
        <v>347</v>
      </c>
      <c r="M2634" s="9">
        <v>44742.0</v>
      </c>
      <c r="N2634" s="14">
        <v>44849.0</v>
      </c>
      <c r="O2634" s="1"/>
      <c r="P2634" s="1">
        <v>8.33</v>
      </c>
      <c r="Q2634" s="1">
        <v>600000.0</v>
      </c>
      <c r="R2634" s="1">
        <v>300000.0</v>
      </c>
      <c r="S2634" s="15">
        <v>44939.0</v>
      </c>
      <c r="V2634" s="5">
        <v>24990.0</v>
      </c>
      <c r="W2634" s="11">
        <v>29488.199999999997</v>
      </c>
      <c r="Z2634" s="5">
        <v>18742.5</v>
      </c>
      <c r="AB2634" s="1"/>
      <c r="AC2634" s="1" t="s">
        <v>45</v>
      </c>
      <c r="AD2634" s="12" t="s">
        <v>46</v>
      </c>
      <c r="AE2634" s="12" t="s">
        <v>46</v>
      </c>
      <c r="AF2634" s="12" t="s">
        <v>46</v>
      </c>
    </row>
    <row r="2635">
      <c r="A2635" s="1" t="s">
        <v>3762</v>
      </c>
      <c r="B2635" s="7"/>
      <c r="C2635" s="1" t="s">
        <v>1040</v>
      </c>
      <c r="D2635" s="1" t="s">
        <v>102</v>
      </c>
      <c r="E2635" s="1" t="s">
        <v>212</v>
      </c>
      <c r="F2635" s="1" t="s">
        <v>611</v>
      </c>
      <c r="G2635" s="1" t="s">
        <v>196</v>
      </c>
      <c r="H2635" s="1" t="s">
        <v>197</v>
      </c>
      <c r="I2635" s="1" t="s">
        <v>42</v>
      </c>
      <c r="J2635" s="1"/>
      <c r="K2635" s="1" t="s">
        <v>3763</v>
      </c>
      <c r="L2635" s="1" t="s">
        <v>347</v>
      </c>
      <c r="M2635" s="9">
        <v>44742.0</v>
      </c>
      <c r="N2635" s="9">
        <v>45015.0</v>
      </c>
      <c r="O2635" s="1"/>
      <c r="P2635" s="1">
        <v>8.33</v>
      </c>
      <c r="Q2635" s="1">
        <v>600000.0</v>
      </c>
      <c r="R2635" s="1">
        <v>300000.0</v>
      </c>
      <c r="S2635" s="10">
        <v>45105.0</v>
      </c>
      <c r="V2635" s="5">
        <v>24990.0</v>
      </c>
      <c r="W2635" s="11">
        <v>29488.199999999997</v>
      </c>
      <c r="Z2635" s="5">
        <v>18742.5</v>
      </c>
      <c r="AB2635" s="1"/>
      <c r="AC2635" s="1" t="s">
        <v>45</v>
      </c>
      <c r="AD2635" s="12" t="s">
        <v>46</v>
      </c>
      <c r="AE2635" s="12" t="s">
        <v>46</v>
      </c>
      <c r="AF2635" s="12" t="s">
        <v>47</v>
      </c>
    </row>
    <row r="2636">
      <c r="A2636" s="1" t="s">
        <v>3764</v>
      </c>
      <c r="B2636" s="7"/>
      <c r="C2636" s="1" t="s">
        <v>95</v>
      </c>
      <c r="D2636" s="1" t="s">
        <v>50</v>
      </c>
      <c r="E2636" s="1" t="s">
        <v>113</v>
      </c>
      <c r="F2636" s="1" t="s">
        <v>634</v>
      </c>
      <c r="G2636" s="1" t="s">
        <v>152</v>
      </c>
      <c r="H2636" s="1" t="s">
        <v>153</v>
      </c>
      <c r="I2636" s="1" t="s">
        <v>292</v>
      </c>
      <c r="J2636" s="1"/>
      <c r="K2636" s="1" t="s">
        <v>3765</v>
      </c>
      <c r="L2636" s="1" t="s">
        <v>150</v>
      </c>
      <c r="M2636" s="9">
        <v>44656.0</v>
      </c>
      <c r="N2636" s="9">
        <v>44685.0</v>
      </c>
      <c r="O2636" s="1"/>
      <c r="P2636" s="1">
        <v>7.0</v>
      </c>
      <c r="Q2636" s="1">
        <v>200000.0</v>
      </c>
      <c r="R2636" s="1">
        <v>240000.0</v>
      </c>
      <c r="S2636" s="9">
        <v>44658.0</v>
      </c>
      <c r="T2636" s="9">
        <v>44658.0</v>
      </c>
      <c r="U2636" s="1" t="s">
        <v>3766</v>
      </c>
      <c r="V2636" s="5">
        <v>16800.0</v>
      </c>
      <c r="W2636" s="11">
        <v>19824.0</v>
      </c>
      <c r="X2636" s="9"/>
      <c r="Y2636" s="1"/>
      <c r="Z2636" s="5">
        <v>12600.0</v>
      </c>
      <c r="AB2636" s="1"/>
      <c r="AC2636" s="1" t="s">
        <v>162</v>
      </c>
      <c r="AD2636" s="12" t="s">
        <v>46</v>
      </c>
      <c r="AE2636" s="12" t="s">
        <v>46</v>
      </c>
      <c r="AF2636" s="12" t="s">
        <v>46</v>
      </c>
      <c r="AG2636" s="12" t="s">
        <v>46</v>
      </c>
    </row>
    <row r="2637">
      <c r="A2637" s="1" t="s">
        <v>3764</v>
      </c>
      <c r="B2637" s="7"/>
      <c r="C2637" s="1" t="s">
        <v>95</v>
      </c>
      <c r="D2637" s="1" t="s">
        <v>50</v>
      </c>
      <c r="E2637" s="1" t="s">
        <v>113</v>
      </c>
      <c r="F2637" s="1" t="s">
        <v>634</v>
      </c>
      <c r="G2637" s="1" t="s">
        <v>152</v>
      </c>
      <c r="H2637" s="1" t="s">
        <v>153</v>
      </c>
      <c r="I2637" s="1" t="s">
        <v>292</v>
      </c>
      <c r="J2637" s="1"/>
      <c r="K2637" s="1" t="s">
        <v>3765</v>
      </c>
      <c r="L2637" s="1" t="s">
        <v>150</v>
      </c>
      <c r="M2637" s="9">
        <v>44656.0</v>
      </c>
      <c r="N2637" s="9">
        <v>44685.0</v>
      </c>
      <c r="O2637" s="1"/>
      <c r="P2637" s="1">
        <v>7.0</v>
      </c>
      <c r="Q2637" s="1">
        <v>200000.0</v>
      </c>
      <c r="R2637" s="1">
        <v>660000.0</v>
      </c>
      <c r="S2637" s="9">
        <v>44697.0</v>
      </c>
      <c r="T2637" s="9">
        <v>44697.0</v>
      </c>
      <c r="U2637" s="1" t="s">
        <v>3767</v>
      </c>
      <c r="V2637" s="5">
        <v>46200.0</v>
      </c>
      <c r="W2637" s="11">
        <v>54516.0</v>
      </c>
      <c r="X2637" s="9"/>
      <c r="Y2637" s="1"/>
      <c r="Z2637" s="5">
        <v>34650.0</v>
      </c>
      <c r="AB2637" s="1"/>
      <c r="AC2637" s="1" t="s">
        <v>162</v>
      </c>
      <c r="AD2637" s="12" t="s">
        <v>46</v>
      </c>
      <c r="AE2637" s="12" t="s">
        <v>46</v>
      </c>
      <c r="AF2637" s="12" t="s">
        <v>46</v>
      </c>
      <c r="AG2637" s="12" t="s">
        <v>46</v>
      </c>
    </row>
    <row r="2638">
      <c r="A2638" s="1" t="s">
        <v>3768</v>
      </c>
      <c r="B2638" s="7"/>
      <c r="C2638" s="1" t="s">
        <v>36</v>
      </c>
      <c r="D2638" s="1" t="s">
        <v>76</v>
      </c>
      <c r="E2638" s="1" t="s">
        <v>82</v>
      </c>
      <c r="F2638" s="1" t="s">
        <v>800</v>
      </c>
      <c r="G2638" s="1" t="s">
        <v>221</v>
      </c>
      <c r="H2638" s="1" t="s">
        <v>222</v>
      </c>
      <c r="I2638" s="1" t="s">
        <v>187</v>
      </c>
      <c r="J2638" s="1"/>
      <c r="K2638" s="1" t="s">
        <v>3769</v>
      </c>
      <c r="L2638" s="1" t="s">
        <v>143</v>
      </c>
      <c r="M2638" s="9">
        <v>44819.0</v>
      </c>
      <c r="N2638" s="9">
        <v>44812.0</v>
      </c>
      <c r="O2638" s="1"/>
      <c r="P2638" s="1">
        <v>8.33</v>
      </c>
      <c r="Q2638" s="1">
        <v>180000.0</v>
      </c>
      <c r="R2638" s="1">
        <v>300000.0</v>
      </c>
      <c r="S2638" s="10">
        <v>44902.0</v>
      </c>
      <c r="V2638" s="5">
        <v>24990.0</v>
      </c>
      <c r="W2638" s="11">
        <v>29488.199999999997</v>
      </c>
      <c r="Z2638" s="5">
        <v>18742.5</v>
      </c>
      <c r="AB2638" s="1"/>
      <c r="AC2638" s="1" t="s">
        <v>45</v>
      </c>
      <c r="AD2638" s="12" t="s">
        <v>46</v>
      </c>
      <c r="AE2638" s="12" t="s">
        <v>46</v>
      </c>
      <c r="AF2638" s="12" t="s">
        <v>46</v>
      </c>
    </row>
    <row r="2639">
      <c r="A2639" s="1" t="s">
        <v>3770</v>
      </c>
      <c r="B2639" s="7"/>
      <c r="C2639" s="1" t="s">
        <v>36</v>
      </c>
      <c r="D2639" s="1" t="s">
        <v>102</v>
      </c>
      <c r="E2639" s="1" t="s">
        <v>38</v>
      </c>
      <c r="F2639" s="1" t="s">
        <v>1001</v>
      </c>
      <c r="G2639" s="1" t="s">
        <v>221</v>
      </c>
      <c r="H2639" s="1" t="s">
        <v>222</v>
      </c>
      <c r="I2639" s="1" t="s">
        <v>86</v>
      </c>
      <c r="J2639" s="1"/>
      <c r="K2639" s="1" t="s">
        <v>3771</v>
      </c>
      <c r="L2639" s="1" t="s">
        <v>143</v>
      </c>
      <c r="M2639" s="14">
        <v>45251.0</v>
      </c>
      <c r="N2639" s="14">
        <v>45251.0</v>
      </c>
      <c r="O2639" s="9">
        <v>45690.0</v>
      </c>
      <c r="P2639" s="1">
        <v>7.5</v>
      </c>
      <c r="Q2639" s="1">
        <v>500000.0</v>
      </c>
      <c r="R2639" s="1">
        <v>309300.0</v>
      </c>
      <c r="S2639" s="9">
        <v>45078.0</v>
      </c>
      <c r="T2639" s="9">
        <v>45100.0</v>
      </c>
      <c r="U2639" s="1" t="s">
        <v>3772</v>
      </c>
      <c r="V2639" s="5">
        <v>23197.5</v>
      </c>
      <c r="W2639" s="11">
        <v>27373.05</v>
      </c>
      <c r="X2639" s="9">
        <v>45108.0</v>
      </c>
      <c r="Y2639" s="5">
        <v>25053.3</v>
      </c>
      <c r="Z2639" s="5">
        <v>17398.125</v>
      </c>
      <c r="AA2639" s="9">
        <v>45112.0</v>
      </c>
      <c r="AB2639" s="1" t="s">
        <v>3772</v>
      </c>
      <c r="AC2639" s="1" t="s">
        <v>55</v>
      </c>
      <c r="AD2639" s="12" t="s">
        <v>47</v>
      </c>
      <c r="AE2639" s="12" t="s">
        <v>47</v>
      </c>
      <c r="AF2639" s="12" t="s">
        <v>47</v>
      </c>
      <c r="AG2639" s="12" t="s">
        <v>47</v>
      </c>
      <c r="AH2639" s="12" t="s">
        <v>47</v>
      </c>
      <c r="AI2639" s="12" t="s">
        <v>47</v>
      </c>
    </row>
    <row r="2640">
      <c r="A2640" s="1" t="s">
        <v>3773</v>
      </c>
      <c r="B2640" s="7"/>
      <c r="C2640" s="1" t="s">
        <v>36</v>
      </c>
      <c r="D2640" s="1" t="s">
        <v>37</v>
      </c>
      <c r="E2640" s="1" t="s">
        <v>113</v>
      </c>
      <c r="F2640" s="1" t="s">
        <v>497</v>
      </c>
      <c r="G2640" s="1" t="s">
        <v>152</v>
      </c>
      <c r="H2640" s="1" t="s">
        <v>317</v>
      </c>
      <c r="I2640" s="1" t="s">
        <v>3774</v>
      </c>
      <c r="J2640" s="1"/>
      <c r="K2640" s="1" t="s">
        <v>3775</v>
      </c>
      <c r="L2640" s="1" t="s">
        <v>53</v>
      </c>
      <c r="M2640" s="9">
        <v>44742.0</v>
      </c>
      <c r="N2640" s="9">
        <v>44830.0</v>
      </c>
      <c r="O2640" s="1"/>
      <c r="P2640" s="1">
        <v>8.33</v>
      </c>
      <c r="Q2640" s="1">
        <v>450000.0</v>
      </c>
      <c r="R2640" s="1">
        <v>500000.0</v>
      </c>
      <c r="S2640" s="9">
        <v>44823.0</v>
      </c>
      <c r="T2640" s="9">
        <v>44830.0</v>
      </c>
      <c r="U2640" s="1" t="s">
        <v>3776</v>
      </c>
      <c r="V2640" s="5">
        <v>41650.0</v>
      </c>
      <c r="W2640" s="11">
        <v>49147.0</v>
      </c>
      <c r="X2640" s="14">
        <v>44853.0</v>
      </c>
      <c r="Y2640" s="5">
        <v>44982.0</v>
      </c>
      <c r="Z2640" s="5">
        <v>31237.5</v>
      </c>
      <c r="AA2640" s="14">
        <v>44857.0</v>
      </c>
      <c r="AB2640" s="1" t="s">
        <v>3776</v>
      </c>
      <c r="AC2640" s="1" t="s">
        <v>55</v>
      </c>
      <c r="AD2640" s="12" t="s">
        <v>46</v>
      </c>
      <c r="AE2640" s="12" t="s">
        <v>46</v>
      </c>
      <c r="AF2640" s="12" t="s">
        <v>46</v>
      </c>
      <c r="AG2640" s="12" t="s">
        <v>46</v>
      </c>
      <c r="AH2640" s="12" t="s">
        <v>46</v>
      </c>
      <c r="AI2640" s="12" t="s">
        <v>46</v>
      </c>
    </row>
    <row r="2641">
      <c r="A2641" s="1" t="s">
        <v>3777</v>
      </c>
      <c r="B2641" s="7"/>
      <c r="C2641" s="1" t="s">
        <v>36</v>
      </c>
      <c r="D2641" s="1" t="s">
        <v>50</v>
      </c>
      <c r="E2641" s="1" t="s">
        <v>77</v>
      </c>
      <c r="F2641" s="1" t="s">
        <v>490</v>
      </c>
      <c r="G2641" s="1" t="s">
        <v>40</v>
      </c>
      <c r="H2641" s="1" t="s">
        <v>41</v>
      </c>
      <c r="I2641" s="1" t="s">
        <v>42</v>
      </c>
      <c r="J2641" s="1"/>
      <c r="K2641" s="1" t="s">
        <v>3778</v>
      </c>
      <c r="L2641" s="1" t="s">
        <v>53</v>
      </c>
      <c r="M2641" s="9">
        <v>44937.0</v>
      </c>
      <c r="N2641" s="9">
        <v>44939.0</v>
      </c>
      <c r="O2641" s="1"/>
      <c r="P2641" s="1">
        <v>8.33</v>
      </c>
      <c r="Q2641" s="1">
        <v>300000.0</v>
      </c>
      <c r="R2641" s="1">
        <v>300000.0</v>
      </c>
      <c r="S2641" s="10">
        <v>45029.0</v>
      </c>
      <c r="V2641" s="5">
        <v>24990.0</v>
      </c>
      <c r="W2641" s="11">
        <v>29488.199999999997</v>
      </c>
      <c r="Z2641" s="5">
        <v>18742.5</v>
      </c>
      <c r="AB2641" s="1"/>
      <c r="AC2641" s="1" t="s">
        <v>45</v>
      </c>
      <c r="AD2641" s="12" t="s">
        <v>46</v>
      </c>
      <c r="AE2641" s="12" t="s">
        <v>46</v>
      </c>
      <c r="AF2641" s="12" t="s">
        <v>47</v>
      </c>
    </row>
    <row r="2642">
      <c r="A2642" s="1" t="s">
        <v>3777</v>
      </c>
      <c r="B2642" s="7"/>
      <c r="C2642" s="1" t="s">
        <v>36</v>
      </c>
      <c r="D2642" s="1" t="s">
        <v>50</v>
      </c>
      <c r="E2642" s="1" t="s">
        <v>77</v>
      </c>
      <c r="F2642" s="1" t="s">
        <v>490</v>
      </c>
      <c r="G2642" s="1" t="s">
        <v>40</v>
      </c>
      <c r="H2642" s="1" t="s">
        <v>41</v>
      </c>
      <c r="I2642" s="1" t="s">
        <v>42</v>
      </c>
      <c r="J2642" s="1"/>
      <c r="K2642" s="1" t="s">
        <v>3778</v>
      </c>
      <c r="L2642" s="1" t="s">
        <v>53</v>
      </c>
      <c r="M2642" s="9">
        <v>44937.0</v>
      </c>
      <c r="N2642" s="9">
        <v>44947.0</v>
      </c>
      <c r="O2642" s="1"/>
      <c r="P2642" s="1">
        <v>8.33</v>
      </c>
      <c r="Q2642" s="1">
        <v>300000.0</v>
      </c>
      <c r="R2642" s="1">
        <v>300000.0</v>
      </c>
      <c r="S2642" s="10">
        <v>45037.0</v>
      </c>
      <c r="V2642" s="5">
        <v>24990.0</v>
      </c>
      <c r="W2642" s="11">
        <v>29488.199999999997</v>
      </c>
      <c r="Z2642" s="5">
        <v>18742.5</v>
      </c>
      <c r="AB2642" s="1"/>
      <c r="AC2642" s="1" t="s">
        <v>45</v>
      </c>
      <c r="AD2642" s="12" t="s">
        <v>46</v>
      </c>
      <c r="AE2642" s="12" t="s">
        <v>46</v>
      </c>
      <c r="AF2642" s="12" t="s">
        <v>47</v>
      </c>
    </row>
    <row r="2643">
      <c r="A2643" s="1" t="s">
        <v>3777</v>
      </c>
      <c r="B2643" s="7"/>
      <c r="C2643" s="1" t="s">
        <v>36</v>
      </c>
      <c r="D2643" s="1" t="s">
        <v>50</v>
      </c>
      <c r="E2643" s="1" t="s">
        <v>77</v>
      </c>
      <c r="F2643" s="1" t="s">
        <v>490</v>
      </c>
      <c r="G2643" s="1" t="s">
        <v>40</v>
      </c>
      <c r="H2643" s="1" t="s">
        <v>41</v>
      </c>
      <c r="I2643" s="1" t="s">
        <v>42</v>
      </c>
      <c r="J2643" s="1"/>
      <c r="K2643" s="1" t="s">
        <v>3778</v>
      </c>
      <c r="L2643" s="1" t="s">
        <v>53</v>
      </c>
      <c r="M2643" s="9">
        <v>44937.0</v>
      </c>
      <c r="N2643" s="9">
        <v>44904.0</v>
      </c>
      <c r="O2643" s="1"/>
      <c r="P2643" s="1">
        <v>8.33</v>
      </c>
      <c r="Q2643" s="1">
        <v>336000.0</v>
      </c>
      <c r="R2643" s="1">
        <v>300000.0</v>
      </c>
      <c r="S2643" s="10">
        <v>44994.0</v>
      </c>
      <c r="V2643" s="5">
        <v>24990.0</v>
      </c>
      <c r="W2643" s="11">
        <v>29488.199999999997</v>
      </c>
      <c r="X2643" s="1"/>
      <c r="Y2643" s="1"/>
      <c r="Z2643" s="5">
        <v>18742.5</v>
      </c>
      <c r="AB2643" s="1"/>
      <c r="AC2643" s="1" t="s">
        <v>45</v>
      </c>
      <c r="AD2643" s="12" t="s">
        <v>46</v>
      </c>
      <c r="AE2643" s="12" t="s">
        <v>46</v>
      </c>
      <c r="AF2643" s="12" t="s">
        <v>46</v>
      </c>
    </row>
    <row r="2644">
      <c r="A2644" s="1" t="s">
        <v>3779</v>
      </c>
      <c r="B2644" s="7"/>
      <c r="C2644" s="1" t="s">
        <v>36</v>
      </c>
      <c r="D2644" s="1" t="s">
        <v>50</v>
      </c>
      <c r="E2644" s="1" t="s">
        <v>38</v>
      </c>
      <c r="F2644" s="1" t="s">
        <v>925</v>
      </c>
      <c r="G2644" s="1" t="s">
        <v>152</v>
      </c>
      <c r="H2644" s="1" t="s">
        <v>317</v>
      </c>
      <c r="I2644" s="1" t="s">
        <v>42</v>
      </c>
      <c r="J2644" s="1"/>
      <c r="K2644" s="1" t="s">
        <v>3780</v>
      </c>
      <c r="L2644" s="1" t="s">
        <v>99</v>
      </c>
      <c r="M2644" s="14">
        <v>45260.0</v>
      </c>
      <c r="N2644" s="14">
        <v>45260.0</v>
      </c>
      <c r="O2644" s="9">
        <v>45690.0</v>
      </c>
      <c r="P2644" s="1">
        <v>7.5</v>
      </c>
      <c r="Q2644" s="1">
        <v>500000.0</v>
      </c>
      <c r="R2644" s="1">
        <v>1700000.0</v>
      </c>
      <c r="S2644" s="14">
        <v>45286.0</v>
      </c>
      <c r="T2644" s="9">
        <v>45299.0</v>
      </c>
      <c r="U2644" s="1" t="s">
        <v>3781</v>
      </c>
      <c r="V2644" s="5">
        <v>127500.0</v>
      </c>
      <c r="W2644" s="11">
        <v>150450.0</v>
      </c>
      <c r="X2644" s="9"/>
      <c r="Z2644" s="5">
        <v>95625.0</v>
      </c>
      <c r="AC2644" s="1" t="s">
        <v>162</v>
      </c>
      <c r="AD2644" s="12" t="s">
        <v>47</v>
      </c>
      <c r="AE2644" s="12" t="s">
        <v>47</v>
      </c>
      <c r="AF2644" s="12" t="s">
        <v>47</v>
      </c>
      <c r="AG2644" s="12" t="s">
        <v>47</v>
      </c>
    </row>
    <row r="2645">
      <c r="A2645" s="1" t="s">
        <v>3779</v>
      </c>
      <c r="B2645" s="7"/>
      <c r="C2645" s="1" t="s">
        <v>36</v>
      </c>
      <c r="D2645" s="1" t="s">
        <v>50</v>
      </c>
      <c r="E2645" s="1" t="s">
        <v>38</v>
      </c>
      <c r="F2645" s="1" t="s">
        <v>925</v>
      </c>
      <c r="G2645" s="1" t="s">
        <v>152</v>
      </c>
      <c r="H2645" s="1" t="s">
        <v>317</v>
      </c>
      <c r="I2645" s="1" t="s">
        <v>293</v>
      </c>
      <c r="J2645" s="1"/>
      <c r="K2645" s="1" t="s">
        <v>3780</v>
      </c>
      <c r="L2645" s="1" t="s">
        <v>99</v>
      </c>
      <c r="M2645" s="14">
        <v>45260.0</v>
      </c>
      <c r="N2645" s="14">
        <v>45275.0</v>
      </c>
      <c r="O2645" s="1"/>
      <c r="P2645" s="1">
        <v>7.5</v>
      </c>
      <c r="Q2645" s="1">
        <v>300000.0</v>
      </c>
      <c r="R2645" s="1">
        <v>264000.0</v>
      </c>
      <c r="S2645" s="9">
        <v>45306.0</v>
      </c>
      <c r="T2645" s="9">
        <v>45316.0</v>
      </c>
      <c r="U2645" s="1" t="s">
        <v>3782</v>
      </c>
      <c r="V2645" s="5">
        <v>19800.0</v>
      </c>
      <c r="W2645" s="11">
        <v>23364.0</v>
      </c>
      <c r="X2645" s="9">
        <v>45316.0</v>
      </c>
      <c r="Y2645" s="5">
        <v>21384.0</v>
      </c>
      <c r="Z2645" s="5">
        <v>14850.0</v>
      </c>
      <c r="AA2645" s="9">
        <v>45316.0</v>
      </c>
      <c r="AB2645" s="1" t="s">
        <v>3782</v>
      </c>
      <c r="AC2645" s="1" t="s">
        <v>55</v>
      </c>
      <c r="AD2645" s="12" t="s">
        <v>47</v>
      </c>
      <c r="AE2645" s="12" t="s">
        <v>47</v>
      </c>
      <c r="AF2645" s="12" t="s">
        <v>47</v>
      </c>
      <c r="AG2645" s="12" t="s">
        <v>47</v>
      </c>
      <c r="AH2645" s="12" t="s">
        <v>47</v>
      </c>
      <c r="AI2645" s="12" t="s">
        <v>47</v>
      </c>
    </row>
    <row r="2646">
      <c r="A2646" s="1" t="s">
        <v>3783</v>
      </c>
      <c r="B2646" s="7"/>
      <c r="C2646" s="1" t="s">
        <v>36</v>
      </c>
      <c r="D2646" s="1" t="s">
        <v>76</v>
      </c>
      <c r="E2646" s="1" t="s">
        <v>77</v>
      </c>
      <c r="F2646" s="1" t="s">
        <v>139</v>
      </c>
      <c r="G2646" s="1" t="s">
        <v>196</v>
      </c>
      <c r="H2646" s="1" t="s">
        <v>197</v>
      </c>
      <c r="I2646" s="1" t="s">
        <v>42</v>
      </c>
      <c r="J2646" s="1"/>
      <c r="K2646" s="1" t="s">
        <v>3784</v>
      </c>
      <c r="L2646" s="1" t="s">
        <v>99</v>
      </c>
      <c r="M2646" s="9">
        <v>44995.0</v>
      </c>
      <c r="N2646" s="9">
        <v>45063.0</v>
      </c>
      <c r="O2646" s="1"/>
      <c r="P2646" s="1">
        <v>8.33</v>
      </c>
      <c r="Q2646" s="1">
        <v>300000.0</v>
      </c>
      <c r="R2646" s="1">
        <v>300000.0</v>
      </c>
      <c r="S2646" s="10">
        <v>45153.0</v>
      </c>
      <c r="V2646" s="5">
        <v>24990.0</v>
      </c>
      <c r="W2646" s="11">
        <v>29488.199999999997</v>
      </c>
      <c r="Z2646" s="5">
        <v>18742.5</v>
      </c>
      <c r="AC2646" s="1" t="s">
        <v>45</v>
      </c>
      <c r="AD2646" s="12" t="s">
        <v>46</v>
      </c>
      <c r="AE2646" s="12" t="s">
        <v>47</v>
      </c>
      <c r="AF2646" s="12" t="s">
        <v>47</v>
      </c>
    </row>
    <row r="2647">
      <c r="A2647" s="1" t="s">
        <v>3783</v>
      </c>
      <c r="B2647" s="7"/>
      <c r="C2647" s="1" t="s">
        <v>36</v>
      </c>
      <c r="D2647" s="1" t="s">
        <v>76</v>
      </c>
      <c r="E2647" s="1" t="s">
        <v>77</v>
      </c>
      <c r="F2647" s="1" t="s">
        <v>139</v>
      </c>
      <c r="G2647" s="1" t="s">
        <v>196</v>
      </c>
      <c r="H2647" s="1" t="s">
        <v>197</v>
      </c>
      <c r="I2647" s="1" t="s">
        <v>42</v>
      </c>
      <c r="J2647" s="1"/>
      <c r="K2647" s="1" t="s">
        <v>3784</v>
      </c>
      <c r="L2647" s="1" t="s">
        <v>99</v>
      </c>
      <c r="M2647" s="9">
        <v>44995.0</v>
      </c>
      <c r="N2647" s="9">
        <v>45075.0</v>
      </c>
      <c r="O2647" s="1"/>
      <c r="P2647" s="1">
        <v>8.33</v>
      </c>
      <c r="Q2647" s="1">
        <v>300000.0</v>
      </c>
      <c r="R2647" s="1">
        <v>300000.0</v>
      </c>
      <c r="S2647" s="10">
        <v>45165.0</v>
      </c>
      <c r="V2647" s="5">
        <v>24990.0</v>
      </c>
      <c r="W2647" s="11">
        <v>29488.199999999997</v>
      </c>
      <c r="Z2647" s="5">
        <v>18742.5</v>
      </c>
      <c r="AC2647" s="1" t="s">
        <v>45</v>
      </c>
      <c r="AD2647" s="12" t="s">
        <v>46</v>
      </c>
      <c r="AE2647" s="12" t="s">
        <v>47</v>
      </c>
      <c r="AF2647" s="12" t="s">
        <v>47</v>
      </c>
    </row>
    <row r="2648">
      <c r="A2648" s="1" t="s">
        <v>3785</v>
      </c>
      <c r="B2648" s="7"/>
      <c r="C2648" s="1" t="s">
        <v>132</v>
      </c>
      <c r="D2648" s="1" t="s">
        <v>37</v>
      </c>
      <c r="E2648" s="1" t="s">
        <v>38</v>
      </c>
      <c r="F2648" s="1" t="s">
        <v>3533</v>
      </c>
      <c r="G2648" s="1" t="s">
        <v>152</v>
      </c>
      <c r="H2648" s="1" t="s">
        <v>153</v>
      </c>
      <c r="I2648" s="1" t="s">
        <v>234</v>
      </c>
      <c r="J2648" s="1"/>
      <c r="K2648" s="1" t="s">
        <v>3786</v>
      </c>
      <c r="L2648" s="1" t="s">
        <v>143</v>
      </c>
      <c r="M2648" s="9">
        <v>44652.0</v>
      </c>
      <c r="N2648" s="9">
        <v>44786.0</v>
      </c>
      <c r="O2648" s="1"/>
      <c r="P2648" s="1">
        <v>8.33</v>
      </c>
      <c r="Q2648" s="1">
        <v>380400.0</v>
      </c>
      <c r="R2648" s="1">
        <v>380400.0</v>
      </c>
      <c r="S2648" s="9">
        <v>44786.0</v>
      </c>
      <c r="T2648" s="9">
        <v>44794.0</v>
      </c>
      <c r="U2648" s="1">
        <v>214.0</v>
      </c>
      <c r="V2648" s="5">
        <v>31687.32</v>
      </c>
      <c r="W2648" s="11">
        <v>37391.037599999996</v>
      </c>
      <c r="X2648" s="9">
        <v>44794.0</v>
      </c>
      <c r="Y2648" s="5">
        <v>34222.30559999999</v>
      </c>
      <c r="Z2648" s="5">
        <v>23765.489999999998</v>
      </c>
      <c r="AA2648" s="9">
        <v>44794.0</v>
      </c>
      <c r="AB2648" s="1">
        <v>214.0</v>
      </c>
      <c r="AC2648" s="1" t="s">
        <v>55</v>
      </c>
      <c r="AD2648" s="12" t="s">
        <v>46</v>
      </c>
      <c r="AE2648" s="12" t="s">
        <v>46</v>
      </c>
      <c r="AF2648" s="12" t="s">
        <v>46</v>
      </c>
      <c r="AG2648" s="12" t="s">
        <v>46</v>
      </c>
      <c r="AH2648" s="12" t="s">
        <v>46</v>
      </c>
      <c r="AI2648" s="12" t="s">
        <v>46</v>
      </c>
    </row>
    <row r="2649">
      <c r="A2649" s="1" t="s">
        <v>3785</v>
      </c>
      <c r="B2649" s="7"/>
      <c r="C2649" s="1" t="s">
        <v>132</v>
      </c>
      <c r="D2649" s="1" t="s">
        <v>37</v>
      </c>
      <c r="E2649" s="1" t="s">
        <v>38</v>
      </c>
      <c r="F2649" s="1" t="s">
        <v>3533</v>
      </c>
      <c r="G2649" s="1" t="s">
        <v>152</v>
      </c>
      <c r="H2649" s="1" t="s">
        <v>153</v>
      </c>
      <c r="I2649" s="1" t="s">
        <v>234</v>
      </c>
      <c r="J2649" s="1"/>
      <c r="K2649" s="1" t="s">
        <v>3786</v>
      </c>
      <c r="L2649" s="1" t="s">
        <v>143</v>
      </c>
      <c r="M2649" s="9">
        <v>44652.0</v>
      </c>
      <c r="N2649" s="9">
        <v>44792.0</v>
      </c>
      <c r="O2649" s="1"/>
      <c r="P2649" s="1">
        <v>8.33</v>
      </c>
      <c r="Q2649" s="1">
        <v>420000.0</v>
      </c>
      <c r="R2649" s="1">
        <v>420000.0</v>
      </c>
      <c r="S2649" s="9">
        <v>44700.0</v>
      </c>
      <c r="T2649" s="9">
        <v>44797.0</v>
      </c>
      <c r="U2649" s="1">
        <v>221.0</v>
      </c>
      <c r="V2649" s="5">
        <v>34986.0</v>
      </c>
      <c r="W2649" s="11">
        <v>41283.479999999996</v>
      </c>
      <c r="X2649" s="9">
        <v>44797.0</v>
      </c>
      <c r="Y2649" s="5">
        <v>37784.88</v>
      </c>
      <c r="Z2649" s="5">
        <v>26239.5</v>
      </c>
      <c r="AA2649" s="9">
        <v>44797.0</v>
      </c>
      <c r="AB2649" s="1">
        <v>221.0</v>
      </c>
      <c r="AC2649" s="1" t="s">
        <v>55</v>
      </c>
      <c r="AD2649" s="12" t="s">
        <v>46</v>
      </c>
      <c r="AE2649" s="12" t="s">
        <v>46</v>
      </c>
      <c r="AF2649" s="12" t="s">
        <v>46</v>
      </c>
      <c r="AG2649" s="12" t="s">
        <v>46</v>
      </c>
      <c r="AH2649" s="12" t="s">
        <v>46</v>
      </c>
      <c r="AI2649" s="12" t="s">
        <v>46</v>
      </c>
    </row>
    <row r="2650">
      <c r="A2650" s="1" t="s">
        <v>3785</v>
      </c>
      <c r="B2650" s="7"/>
      <c r="C2650" s="1" t="s">
        <v>132</v>
      </c>
      <c r="D2650" s="1" t="s">
        <v>37</v>
      </c>
      <c r="E2650" s="1" t="s">
        <v>38</v>
      </c>
      <c r="F2650" s="1" t="s">
        <v>1523</v>
      </c>
      <c r="G2650" s="1" t="s">
        <v>152</v>
      </c>
      <c r="H2650" s="1" t="s">
        <v>153</v>
      </c>
      <c r="I2650" s="1" t="s">
        <v>234</v>
      </c>
      <c r="J2650" s="1"/>
      <c r="K2650" s="1" t="s">
        <v>3786</v>
      </c>
      <c r="L2650" s="1" t="s">
        <v>143</v>
      </c>
      <c r="M2650" s="9">
        <v>44652.0</v>
      </c>
      <c r="N2650" s="9">
        <v>44980.0</v>
      </c>
      <c r="O2650" s="1"/>
      <c r="P2650" s="1">
        <v>8.33</v>
      </c>
      <c r="Q2650" s="1">
        <v>300000.0</v>
      </c>
      <c r="R2650" s="1">
        <v>300000.0</v>
      </c>
      <c r="S2650" s="9">
        <v>44980.0</v>
      </c>
      <c r="T2650" s="9">
        <v>44983.0</v>
      </c>
      <c r="U2650" s="1">
        <v>725.0</v>
      </c>
      <c r="V2650" s="5">
        <v>24990.0</v>
      </c>
      <c r="W2650" s="11">
        <v>29488.199999999997</v>
      </c>
      <c r="X2650" s="9">
        <v>44983.0</v>
      </c>
      <c r="Y2650" s="5">
        <v>26989.199999999997</v>
      </c>
      <c r="Z2650" s="5">
        <v>18742.5</v>
      </c>
      <c r="AA2650" s="9">
        <v>44983.0</v>
      </c>
      <c r="AB2650" s="1">
        <v>725.0</v>
      </c>
      <c r="AC2650" s="1" t="s">
        <v>55</v>
      </c>
      <c r="AD2650" s="12" t="s">
        <v>46</v>
      </c>
      <c r="AE2650" s="12" t="s">
        <v>46</v>
      </c>
      <c r="AF2650" s="12" t="s">
        <v>46</v>
      </c>
      <c r="AG2650" s="12" t="s">
        <v>46</v>
      </c>
      <c r="AH2650" s="12" t="s">
        <v>46</v>
      </c>
      <c r="AI2650" s="12" t="s">
        <v>46</v>
      </c>
    </row>
    <row r="2651">
      <c r="A2651" s="1" t="s">
        <v>3787</v>
      </c>
      <c r="B2651" s="7"/>
      <c r="C2651" s="1" t="s">
        <v>36</v>
      </c>
      <c r="D2651" s="1" t="s">
        <v>37</v>
      </c>
      <c r="E2651" s="1" t="s">
        <v>113</v>
      </c>
      <c r="F2651" s="1" t="s">
        <v>344</v>
      </c>
      <c r="G2651" s="1" t="s">
        <v>601</v>
      </c>
      <c r="H2651" s="1" t="s">
        <v>602</v>
      </c>
      <c r="I2651" s="1" t="s">
        <v>247</v>
      </c>
      <c r="J2651" s="1"/>
      <c r="K2651" s="1" t="s">
        <v>3788</v>
      </c>
      <c r="L2651" s="1" t="s">
        <v>44</v>
      </c>
      <c r="M2651" s="9">
        <v>44652.0</v>
      </c>
      <c r="N2651" s="9">
        <v>44652.0</v>
      </c>
      <c r="O2651" s="1"/>
      <c r="P2651" s="1">
        <v>7.5</v>
      </c>
      <c r="Q2651" s="1">
        <v>300000.0</v>
      </c>
      <c r="R2651" s="1">
        <v>300000.0</v>
      </c>
      <c r="S2651" s="10">
        <v>44742.0</v>
      </c>
      <c r="V2651" s="5">
        <v>22500.0</v>
      </c>
      <c r="W2651" s="11">
        <v>26550.0</v>
      </c>
      <c r="Z2651" s="5">
        <v>16875.0</v>
      </c>
      <c r="AB2651" s="1"/>
      <c r="AC2651" s="1" t="s">
        <v>45</v>
      </c>
      <c r="AD2651" s="12" t="s">
        <v>46</v>
      </c>
      <c r="AE2651" s="12" t="s">
        <v>46</v>
      </c>
      <c r="AF2651" s="12" t="s">
        <v>46</v>
      </c>
    </row>
    <row r="2652">
      <c r="A2652" s="1" t="s">
        <v>3787</v>
      </c>
      <c r="B2652" s="7"/>
      <c r="C2652" s="1" t="s">
        <v>36</v>
      </c>
      <c r="D2652" s="1" t="s">
        <v>37</v>
      </c>
      <c r="E2652" s="1" t="s">
        <v>113</v>
      </c>
      <c r="F2652" s="1" t="s">
        <v>344</v>
      </c>
      <c r="G2652" s="1" t="s">
        <v>601</v>
      </c>
      <c r="H2652" s="1" t="s">
        <v>602</v>
      </c>
      <c r="I2652" s="1" t="s">
        <v>247</v>
      </c>
      <c r="J2652" s="1"/>
      <c r="K2652" s="1" t="s">
        <v>3788</v>
      </c>
      <c r="L2652" s="1" t="s">
        <v>44</v>
      </c>
      <c r="M2652" s="9">
        <v>44652.0</v>
      </c>
      <c r="N2652" s="9">
        <v>44652.0</v>
      </c>
      <c r="O2652" s="1"/>
      <c r="P2652" s="1">
        <v>7.5</v>
      </c>
      <c r="Q2652" s="1">
        <v>500000.0</v>
      </c>
      <c r="R2652" s="1">
        <v>300000.0</v>
      </c>
      <c r="S2652" s="10">
        <v>44682.0</v>
      </c>
      <c r="V2652" s="5">
        <v>22500.0</v>
      </c>
      <c r="W2652" s="11">
        <v>26550.0</v>
      </c>
      <c r="X2652" s="1"/>
      <c r="Y2652" s="1"/>
      <c r="Z2652" s="5">
        <v>16875.0</v>
      </c>
      <c r="AB2652" s="1"/>
      <c r="AC2652" s="1" t="s">
        <v>45</v>
      </c>
      <c r="AD2652" s="12" t="s">
        <v>46</v>
      </c>
      <c r="AE2652" s="12" t="s">
        <v>46</v>
      </c>
      <c r="AF2652" s="12" t="s">
        <v>46</v>
      </c>
    </row>
    <row r="2653">
      <c r="A2653" s="1" t="s">
        <v>3789</v>
      </c>
      <c r="B2653" s="7"/>
      <c r="C2653" s="1" t="s">
        <v>36</v>
      </c>
      <c r="D2653" s="1" t="s">
        <v>50</v>
      </c>
      <c r="E2653" s="1" t="s">
        <v>212</v>
      </c>
      <c r="F2653" s="1" t="s">
        <v>611</v>
      </c>
      <c r="G2653" s="1" t="s">
        <v>152</v>
      </c>
      <c r="H2653" s="1" t="s">
        <v>153</v>
      </c>
      <c r="I2653" s="1" t="s">
        <v>86</v>
      </c>
      <c r="J2653" s="1"/>
      <c r="K2653" s="1" t="s">
        <v>3790</v>
      </c>
      <c r="L2653" s="1" t="s">
        <v>347</v>
      </c>
      <c r="M2653" s="9">
        <v>44681.0</v>
      </c>
      <c r="N2653" s="9">
        <v>44670.0</v>
      </c>
      <c r="O2653" s="1"/>
      <c r="P2653" s="1">
        <v>8.33</v>
      </c>
      <c r="Q2653" s="1">
        <v>1500000.0</v>
      </c>
      <c r="R2653" s="1">
        <v>300000.0</v>
      </c>
      <c r="S2653" s="10">
        <v>44760.0</v>
      </c>
      <c r="V2653" s="5">
        <v>24990.0</v>
      </c>
      <c r="W2653" s="11">
        <v>29488.199999999997</v>
      </c>
      <c r="Z2653" s="5">
        <v>18742.5</v>
      </c>
      <c r="AB2653" s="1"/>
      <c r="AC2653" s="1" t="s">
        <v>45</v>
      </c>
      <c r="AD2653" s="12" t="s">
        <v>46</v>
      </c>
      <c r="AE2653" s="12" t="s">
        <v>46</v>
      </c>
      <c r="AF2653" s="12" t="s">
        <v>46</v>
      </c>
    </row>
    <row r="2654">
      <c r="A2654" s="1" t="s">
        <v>3789</v>
      </c>
      <c r="B2654" s="7"/>
      <c r="C2654" s="1" t="s">
        <v>36</v>
      </c>
      <c r="D2654" s="1" t="s">
        <v>50</v>
      </c>
      <c r="E2654" s="1" t="s">
        <v>212</v>
      </c>
      <c r="F2654" s="1" t="s">
        <v>611</v>
      </c>
      <c r="G2654" s="1" t="s">
        <v>152</v>
      </c>
      <c r="H2654" s="1" t="s">
        <v>153</v>
      </c>
      <c r="I2654" s="1" t="s">
        <v>86</v>
      </c>
      <c r="J2654" s="1"/>
      <c r="K2654" s="1" t="s">
        <v>3790</v>
      </c>
      <c r="L2654" s="1" t="s">
        <v>347</v>
      </c>
      <c r="M2654" s="9">
        <v>44681.0</v>
      </c>
      <c r="N2654" s="9">
        <v>44669.0</v>
      </c>
      <c r="O2654" s="1"/>
      <c r="P2654" s="1">
        <v>8.33</v>
      </c>
      <c r="Q2654" s="1">
        <v>1500000.0</v>
      </c>
      <c r="R2654" s="1">
        <v>300000.0</v>
      </c>
      <c r="S2654" s="10">
        <v>44759.0</v>
      </c>
      <c r="V2654" s="5">
        <v>24990.0</v>
      </c>
      <c r="W2654" s="11">
        <v>29488.199999999997</v>
      </c>
      <c r="Z2654" s="5">
        <v>18742.5</v>
      </c>
      <c r="AB2654" s="1"/>
      <c r="AC2654" s="1" t="s">
        <v>45</v>
      </c>
      <c r="AD2654" s="12" t="s">
        <v>46</v>
      </c>
      <c r="AE2654" s="12" t="s">
        <v>46</v>
      </c>
      <c r="AF2654" s="12" t="s">
        <v>46</v>
      </c>
    </row>
    <row r="2655">
      <c r="A2655" s="1" t="s">
        <v>3789</v>
      </c>
      <c r="B2655" s="7"/>
      <c r="C2655" s="1" t="s">
        <v>36</v>
      </c>
      <c r="D2655" s="1" t="s">
        <v>50</v>
      </c>
      <c r="E2655" s="1" t="s">
        <v>212</v>
      </c>
      <c r="F2655" s="1" t="s">
        <v>611</v>
      </c>
      <c r="G2655" s="1" t="s">
        <v>152</v>
      </c>
      <c r="H2655" s="1" t="s">
        <v>153</v>
      </c>
      <c r="I2655" s="1" t="s">
        <v>86</v>
      </c>
      <c r="J2655" s="1"/>
      <c r="K2655" s="1" t="s">
        <v>3790</v>
      </c>
      <c r="L2655" s="1" t="s">
        <v>347</v>
      </c>
      <c r="M2655" s="9">
        <v>44681.0</v>
      </c>
      <c r="N2655" s="9">
        <v>44666.0</v>
      </c>
      <c r="O2655" s="1"/>
      <c r="P2655" s="1">
        <v>8.33</v>
      </c>
      <c r="Q2655" s="1">
        <v>1500000.0</v>
      </c>
      <c r="R2655" s="1">
        <v>300000.0</v>
      </c>
      <c r="S2655" s="10">
        <v>44756.0</v>
      </c>
      <c r="V2655" s="5">
        <v>24990.0</v>
      </c>
      <c r="W2655" s="11">
        <v>29488.199999999997</v>
      </c>
      <c r="Z2655" s="5">
        <v>18742.5</v>
      </c>
      <c r="AB2655" s="1"/>
      <c r="AC2655" s="1" t="s">
        <v>45</v>
      </c>
      <c r="AD2655" s="12" t="s">
        <v>46</v>
      </c>
      <c r="AE2655" s="12" t="s">
        <v>46</v>
      </c>
      <c r="AF2655" s="12" t="s">
        <v>46</v>
      </c>
    </row>
    <row r="2656">
      <c r="A2656" s="1" t="s">
        <v>3789</v>
      </c>
      <c r="B2656" s="7"/>
      <c r="C2656" s="1" t="s">
        <v>36</v>
      </c>
      <c r="D2656" s="1" t="s">
        <v>50</v>
      </c>
      <c r="E2656" s="1" t="s">
        <v>212</v>
      </c>
      <c r="F2656" s="1" t="s">
        <v>611</v>
      </c>
      <c r="G2656" s="1" t="s">
        <v>152</v>
      </c>
      <c r="H2656" s="1" t="s">
        <v>153</v>
      </c>
      <c r="I2656" s="1" t="s">
        <v>86</v>
      </c>
      <c r="J2656" s="1"/>
      <c r="K2656" s="1" t="s">
        <v>3790</v>
      </c>
      <c r="L2656" s="1" t="s">
        <v>347</v>
      </c>
      <c r="M2656" s="9">
        <v>44681.0</v>
      </c>
      <c r="N2656" s="9">
        <v>44664.0</v>
      </c>
      <c r="O2656" s="1"/>
      <c r="P2656" s="1">
        <v>8.33</v>
      </c>
      <c r="Q2656" s="1">
        <v>1500000.0</v>
      </c>
      <c r="R2656" s="1">
        <v>300000.0</v>
      </c>
      <c r="S2656" s="10">
        <v>44754.0</v>
      </c>
      <c r="V2656" s="5">
        <v>24990.0</v>
      </c>
      <c r="W2656" s="11">
        <v>29488.199999999997</v>
      </c>
      <c r="Z2656" s="5">
        <v>18742.5</v>
      </c>
      <c r="AB2656" s="1"/>
      <c r="AC2656" s="1" t="s">
        <v>45</v>
      </c>
      <c r="AD2656" s="12" t="s">
        <v>46</v>
      </c>
      <c r="AE2656" s="12" t="s">
        <v>46</v>
      </c>
      <c r="AF2656" s="12" t="s">
        <v>46</v>
      </c>
    </row>
    <row r="2657">
      <c r="A2657" s="1" t="s">
        <v>3789</v>
      </c>
      <c r="B2657" s="7"/>
      <c r="C2657" s="1" t="s">
        <v>36</v>
      </c>
      <c r="D2657" s="1" t="s">
        <v>50</v>
      </c>
      <c r="E2657" s="1" t="s">
        <v>212</v>
      </c>
      <c r="F2657" s="1" t="s">
        <v>611</v>
      </c>
      <c r="G2657" s="1" t="s">
        <v>152</v>
      </c>
      <c r="H2657" s="1" t="s">
        <v>153</v>
      </c>
      <c r="I2657" s="1" t="s">
        <v>86</v>
      </c>
      <c r="J2657" s="1"/>
      <c r="K2657" s="1" t="s">
        <v>3790</v>
      </c>
      <c r="L2657" s="1" t="s">
        <v>347</v>
      </c>
      <c r="M2657" s="9">
        <v>44681.0</v>
      </c>
      <c r="N2657" s="9">
        <v>44663.0</v>
      </c>
      <c r="O2657" s="1"/>
      <c r="P2657" s="1">
        <v>8.33</v>
      </c>
      <c r="Q2657" s="1">
        <v>1500000.0</v>
      </c>
      <c r="R2657" s="1">
        <v>300000.0</v>
      </c>
      <c r="S2657" s="10">
        <v>44753.0</v>
      </c>
      <c r="V2657" s="5">
        <v>24990.0</v>
      </c>
      <c r="W2657" s="11">
        <v>29488.199999999997</v>
      </c>
      <c r="Z2657" s="5">
        <v>18742.5</v>
      </c>
      <c r="AB2657" s="1"/>
      <c r="AC2657" s="1" t="s">
        <v>45</v>
      </c>
      <c r="AD2657" s="12" t="s">
        <v>46</v>
      </c>
      <c r="AE2657" s="12" t="s">
        <v>46</v>
      </c>
      <c r="AF2657" s="12" t="s">
        <v>46</v>
      </c>
    </row>
    <row r="2658">
      <c r="A2658" s="1" t="s">
        <v>3789</v>
      </c>
      <c r="B2658" s="7"/>
      <c r="C2658" s="1" t="s">
        <v>36</v>
      </c>
      <c r="D2658" s="1" t="s">
        <v>50</v>
      </c>
      <c r="E2658" s="1" t="s">
        <v>212</v>
      </c>
      <c r="F2658" s="1" t="s">
        <v>611</v>
      </c>
      <c r="G2658" s="1" t="s">
        <v>152</v>
      </c>
      <c r="H2658" s="1" t="s">
        <v>153</v>
      </c>
      <c r="I2658" s="1" t="s">
        <v>86</v>
      </c>
      <c r="J2658" s="1"/>
      <c r="K2658" s="1" t="s">
        <v>3790</v>
      </c>
      <c r="L2658" s="1" t="s">
        <v>347</v>
      </c>
      <c r="M2658" s="9">
        <v>44681.0</v>
      </c>
      <c r="N2658" s="9">
        <v>44656.0</v>
      </c>
      <c r="O2658" s="1"/>
      <c r="P2658" s="1">
        <v>8.33</v>
      </c>
      <c r="Q2658" s="1">
        <v>1200000.0</v>
      </c>
      <c r="R2658" s="1">
        <v>300000.0</v>
      </c>
      <c r="S2658" s="10">
        <v>44746.0</v>
      </c>
      <c r="V2658" s="5">
        <v>24990.0</v>
      </c>
      <c r="W2658" s="11">
        <v>29488.199999999997</v>
      </c>
      <c r="Z2658" s="5">
        <v>18742.5</v>
      </c>
      <c r="AB2658" s="1"/>
      <c r="AC2658" s="1" t="s">
        <v>45</v>
      </c>
      <c r="AD2658" s="12" t="s">
        <v>46</v>
      </c>
      <c r="AE2658" s="12" t="s">
        <v>46</v>
      </c>
      <c r="AF2658" s="12" t="s">
        <v>46</v>
      </c>
    </row>
    <row r="2659">
      <c r="A2659" s="1" t="s">
        <v>3791</v>
      </c>
      <c r="B2659" s="7"/>
      <c r="C2659" s="1" t="s">
        <v>36</v>
      </c>
      <c r="D2659" s="1" t="s">
        <v>76</v>
      </c>
      <c r="E2659" s="1" t="s">
        <v>77</v>
      </c>
      <c r="F2659" s="1" t="s">
        <v>97</v>
      </c>
      <c r="G2659" s="1" t="s">
        <v>84</v>
      </c>
      <c r="H2659" s="1" t="s">
        <v>85</v>
      </c>
      <c r="I2659" s="1" t="s">
        <v>234</v>
      </c>
      <c r="J2659" s="1"/>
      <c r="K2659" s="1" t="s">
        <v>3792</v>
      </c>
      <c r="L2659" s="1" t="s">
        <v>88</v>
      </c>
      <c r="M2659" s="9">
        <v>44705.0</v>
      </c>
      <c r="N2659" s="9">
        <v>44705.0</v>
      </c>
      <c r="O2659" s="1"/>
      <c r="P2659" s="1">
        <v>6.0</v>
      </c>
      <c r="Q2659" s="1">
        <v>100000.0</v>
      </c>
      <c r="R2659" s="1">
        <v>456000.0</v>
      </c>
      <c r="S2659" s="9">
        <v>44705.0</v>
      </c>
      <c r="T2659" s="9">
        <v>44753.0</v>
      </c>
      <c r="U2659" s="1" t="s">
        <v>3793</v>
      </c>
      <c r="V2659" s="5">
        <v>27360.0</v>
      </c>
      <c r="W2659" s="11">
        <v>32284.8</v>
      </c>
      <c r="X2659" s="9">
        <v>44795.0</v>
      </c>
      <c r="Y2659" s="5">
        <v>32284.8</v>
      </c>
      <c r="Z2659" s="5">
        <v>20520.0</v>
      </c>
      <c r="AA2659" s="9">
        <v>44799.0</v>
      </c>
      <c r="AB2659" s="1" t="s">
        <v>3793</v>
      </c>
      <c r="AC2659" s="1" t="s">
        <v>55</v>
      </c>
      <c r="AD2659" s="12" t="s">
        <v>46</v>
      </c>
      <c r="AE2659" s="12" t="s">
        <v>46</v>
      </c>
      <c r="AF2659" s="12" t="s">
        <v>46</v>
      </c>
      <c r="AG2659" s="12" t="s">
        <v>46</v>
      </c>
      <c r="AH2659" s="12" t="s">
        <v>46</v>
      </c>
      <c r="AI2659" s="12" t="s">
        <v>46</v>
      </c>
    </row>
    <row r="2660">
      <c r="A2660" s="1" t="s">
        <v>3791</v>
      </c>
      <c r="B2660" s="7"/>
      <c r="C2660" s="1" t="s">
        <v>36</v>
      </c>
      <c r="D2660" s="1" t="s">
        <v>76</v>
      </c>
      <c r="E2660" s="1" t="s">
        <v>77</v>
      </c>
      <c r="F2660" s="1" t="s">
        <v>97</v>
      </c>
      <c r="G2660" s="1" t="s">
        <v>84</v>
      </c>
      <c r="H2660" s="1" t="s">
        <v>85</v>
      </c>
      <c r="I2660" s="1" t="s">
        <v>234</v>
      </c>
      <c r="J2660" s="1"/>
      <c r="K2660" s="1" t="s">
        <v>3792</v>
      </c>
      <c r="L2660" s="1" t="s">
        <v>88</v>
      </c>
      <c r="M2660" s="9">
        <v>44705.0</v>
      </c>
      <c r="N2660" s="9">
        <v>44675.0</v>
      </c>
      <c r="O2660" s="1"/>
      <c r="P2660" s="1">
        <v>6.0</v>
      </c>
      <c r="Q2660" s="1">
        <v>456000.0</v>
      </c>
      <c r="R2660" s="1">
        <v>300000.0</v>
      </c>
      <c r="S2660" s="10">
        <v>44765.0</v>
      </c>
      <c r="V2660" s="5">
        <v>18000.0</v>
      </c>
      <c r="W2660" s="11">
        <v>21240.0</v>
      </c>
      <c r="X2660" s="1"/>
      <c r="Y2660" s="1"/>
      <c r="Z2660" s="5">
        <v>13500.0</v>
      </c>
      <c r="AA2660" s="1"/>
      <c r="AB2660" s="1"/>
      <c r="AC2660" s="1" t="s">
        <v>45</v>
      </c>
      <c r="AD2660" s="12" t="s">
        <v>46</v>
      </c>
      <c r="AE2660" s="12" t="s">
        <v>46</v>
      </c>
      <c r="AF2660" s="12" t="s">
        <v>46</v>
      </c>
    </row>
    <row r="2661">
      <c r="A2661" s="1" t="s">
        <v>3794</v>
      </c>
      <c r="B2661" s="7"/>
      <c r="C2661" s="1" t="s">
        <v>36</v>
      </c>
      <c r="D2661" s="1" t="s">
        <v>50</v>
      </c>
      <c r="E2661" s="1" t="s">
        <v>113</v>
      </c>
      <c r="F2661" s="1" t="s">
        <v>2149</v>
      </c>
      <c r="G2661" s="1" t="s">
        <v>115</v>
      </c>
      <c r="H2661" s="1" t="s">
        <v>116</v>
      </c>
      <c r="I2661" s="1" t="s">
        <v>42</v>
      </c>
      <c r="J2661" s="1"/>
      <c r="K2661" s="1" t="s">
        <v>3795</v>
      </c>
      <c r="L2661" s="1" t="s">
        <v>53</v>
      </c>
      <c r="M2661" s="9">
        <v>45175.0</v>
      </c>
      <c r="N2661" s="9">
        <v>45175.0</v>
      </c>
      <c r="O2661" s="1"/>
      <c r="P2661" s="1">
        <v>8.33</v>
      </c>
      <c r="Q2661" s="1">
        <v>350000.0</v>
      </c>
      <c r="R2661" s="1">
        <v>420000.0</v>
      </c>
      <c r="S2661" s="9">
        <v>45173.0</v>
      </c>
      <c r="T2661" s="9">
        <v>45175.0</v>
      </c>
      <c r="U2661" s="1" t="s">
        <v>3796</v>
      </c>
      <c r="V2661" s="5">
        <v>34986.0</v>
      </c>
      <c r="W2661" s="11">
        <v>41283.479999999996</v>
      </c>
      <c r="X2661" s="9">
        <v>45203.0</v>
      </c>
      <c r="Y2661" s="5">
        <v>37784.88</v>
      </c>
      <c r="Z2661" s="5">
        <v>26239.5</v>
      </c>
      <c r="AA2661" s="9">
        <v>45207.0</v>
      </c>
      <c r="AB2661" s="1" t="s">
        <v>3796</v>
      </c>
      <c r="AC2661" s="1" t="s">
        <v>55</v>
      </c>
      <c r="AD2661" s="12" t="s">
        <v>47</v>
      </c>
      <c r="AE2661" s="12" t="s">
        <v>47</v>
      </c>
      <c r="AF2661" s="12" t="s">
        <v>47</v>
      </c>
      <c r="AG2661" s="12" t="s">
        <v>47</v>
      </c>
      <c r="AH2661" s="12" t="s">
        <v>47</v>
      </c>
      <c r="AI2661" s="12" t="s">
        <v>47</v>
      </c>
    </row>
    <row r="2662">
      <c r="A2662" s="1" t="s">
        <v>3797</v>
      </c>
      <c r="B2662" s="7"/>
      <c r="C2662" s="1" t="s">
        <v>36</v>
      </c>
      <c r="D2662" s="1" t="s">
        <v>50</v>
      </c>
      <c r="E2662" s="1" t="s">
        <v>212</v>
      </c>
      <c r="F2662" s="1" t="s">
        <v>2405</v>
      </c>
      <c r="G2662" s="1" t="s">
        <v>360</v>
      </c>
      <c r="H2662" s="1" t="s">
        <v>450</v>
      </c>
      <c r="I2662" s="1" t="s">
        <v>42</v>
      </c>
      <c r="J2662" s="1"/>
      <c r="K2662" s="1" t="s">
        <v>3798</v>
      </c>
      <c r="L2662" s="1" t="s">
        <v>53</v>
      </c>
      <c r="M2662" s="9">
        <v>45152.0</v>
      </c>
      <c r="N2662" s="9">
        <v>45206.0</v>
      </c>
      <c r="O2662" s="1"/>
      <c r="P2662" s="1">
        <v>8.33</v>
      </c>
      <c r="Q2662" s="1">
        <v>700000.0</v>
      </c>
      <c r="R2662" s="1">
        <v>720000.0</v>
      </c>
      <c r="S2662" s="9">
        <v>45194.0</v>
      </c>
      <c r="T2662" s="9">
        <v>45206.0</v>
      </c>
      <c r="U2662" s="1" t="s">
        <v>3799</v>
      </c>
      <c r="V2662" s="5">
        <v>59976.0</v>
      </c>
      <c r="W2662" s="11">
        <v>70771.68</v>
      </c>
      <c r="X2662" s="14">
        <v>45224.0</v>
      </c>
      <c r="Y2662" s="5">
        <v>64774.079999999994</v>
      </c>
      <c r="Z2662" s="5">
        <v>44982.0</v>
      </c>
      <c r="AA2662" s="9">
        <v>45239.0</v>
      </c>
      <c r="AB2662" s="1">
        <v>110.0</v>
      </c>
      <c r="AC2662" s="1" t="s">
        <v>55</v>
      </c>
      <c r="AD2662" s="12" t="s">
        <v>47</v>
      </c>
      <c r="AE2662" s="12" t="s">
        <v>47</v>
      </c>
      <c r="AF2662" s="12" t="s">
        <v>47</v>
      </c>
      <c r="AG2662" s="12" t="s">
        <v>47</v>
      </c>
      <c r="AH2662" s="12" t="s">
        <v>47</v>
      </c>
      <c r="AI2662" s="12" t="s">
        <v>47</v>
      </c>
    </row>
    <row r="2663">
      <c r="A2663" s="1" t="s">
        <v>3797</v>
      </c>
      <c r="B2663" s="7"/>
      <c r="C2663" s="1" t="s">
        <v>36</v>
      </c>
      <c r="D2663" s="1" t="s">
        <v>50</v>
      </c>
      <c r="E2663" s="1" t="s">
        <v>212</v>
      </c>
      <c r="F2663" s="1" t="s">
        <v>2405</v>
      </c>
      <c r="G2663" s="1" t="s">
        <v>360</v>
      </c>
      <c r="H2663" s="1" t="s">
        <v>450</v>
      </c>
      <c r="I2663" s="1" t="s">
        <v>42</v>
      </c>
      <c r="J2663" s="1"/>
      <c r="K2663" s="1" t="s">
        <v>3798</v>
      </c>
      <c r="L2663" s="1" t="s">
        <v>53</v>
      </c>
      <c r="M2663" s="9">
        <v>45152.0</v>
      </c>
      <c r="N2663" s="9">
        <v>45152.0</v>
      </c>
      <c r="O2663" s="1"/>
      <c r="P2663" s="1">
        <v>8.33</v>
      </c>
      <c r="Q2663" s="1">
        <v>450000.0</v>
      </c>
      <c r="R2663" s="1">
        <v>300000.0</v>
      </c>
      <c r="S2663" s="10">
        <v>45242.0</v>
      </c>
      <c r="V2663" s="5">
        <v>24990.0</v>
      </c>
      <c r="W2663" s="11">
        <v>29488.199999999997</v>
      </c>
      <c r="Y2663" s="1"/>
      <c r="Z2663" s="5">
        <v>18742.5</v>
      </c>
      <c r="AB2663" s="1"/>
      <c r="AC2663" s="1" t="s">
        <v>45</v>
      </c>
      <c r="AD2663" s="12" t="s">
        <v>47</v>
      </c>
      <c r="AE2663" s="12" t="s">
        <v>47</v>
      </c>
      <c r="AF2663" s="12" t="s">
        <v>47</v>
      </c>
    </row>
    <row r="2664">
      <c r="A2664" s="1" t="s">
        <v>3800</v>
      </c>
      <c r="B2664" s="7"/>
      <c r="C2664" s="1" t="s">
        <v>36</v>
      </c>
      <c r="D2664" s="1" t="s">
        <v>81</v>
      </c>
      <c r="E2664" s="1" t="s">
        <v>82</v>
      </c>
      <c r="F2664" s="1" t="s">
        <v>2624</v>
      </c>
      <c r="G2664" s="1" t="s">
        <v>134</v>
      </c>
      <c r="H2664" s="1" t="s">
        <v>135</v>
      </c>
      <c r="I2664" s="1" t="s">
        <v>42</v>
      </c>
      <c r="J2664" s="1"/>
      <c r="K2664" s="1" t="s">
        <v>3801</v>
      </c>
      <c r="L2664" s="1" t="s">
        <v>143</v>
      </c>
      <c r="M2664" s="9">
        <v>45082.0</v>
      </c>
      <c r="N2664" s="9">
        <v>45052.0</v>
      </c>
      <c r="O2664" s="1"/>
      <c r="P2664" s="1">
        <v>7.5</v>
      </c>
      <c r="Q2664" s="1">
        <v>300000.0</v>
      </c>
      <c r="R2664" s="1">
        <v>300000.0</v>
      </c>
      <c r="S2664" s="10">
        <v>45142.0</v>
      </c>
      <c r="V2664" s="5">
        <v>22500.0</v>
      </c>
      <c r="W2664" s="11">
        <v>26550.0</v>
      </c>
      <c r="Z2664" s="5">
        <v>16875.0</v>
      </c>
      <c r="AB2664" s="1"/>
      <c r="AC2664" s="1" t="s">
        <v>45</v>
      </c>
      <c r="AD2664" s="12" t="s">
        <v>47</v>
      </c>
      <c r="AE2664" s="12" t="s">
        <v>47</v>
      </c>
      <c r="AF2664" s="12" t="s">
        <v>47</v>
      </c>
    </row>
    <row r="2665">
      <c r="A2665" s="1" t="s">
        <v>3802</v>
      </c>
      <c r="B2665" s="7"/>
      <c r="C2665" s="1" t="s">
        <v>95</v>
      </c>
      <c r="D2665" s="1" t="s">
        <v>50</v>
      </c>
      <c r="E2665" s="1" t="s">
        <v>38</v>
      </c>
      <c r="F2665" s="1" t="s">
        <v>90</v>
      </c>
      <c r="G2665" s="1" t="s">
        <v>601</v>
      </c>
      <c r="H2665" s="1" t="s">
        <v>602</v>
      </c>
      <c r="I2665" s="1" t="s">
        <v>42</v>
      </c>
      <c r="J2665" s="1"/>
      <c r="K2665" s="1" t="s">
        <v>3803</v>
      </c>
      <c r="L2665" s="1" t="s">
        <v>53</v>
      </c>
      <c r="M2665" s="9">
        <v>45234.0</v>
      </c>
      <c r="N2665" s="9">
        <v>45234.0</v>
      </c>
      <c r="P2665" s="1">
        <v>8.33</v>
      </c>
      <c r="Q2665" s="1">
        <v>300000.0</v>
      </c>
      <c r="R2665" s="1">
        <v>300000.0</v>
      </c>
      <c r="S2665" s="10">
        <v>45264.0</v>
      </c>
      <c r="V2665" s="5">
        <v>24990.0</v>
      </c>
      <c r="W2665" s="11">
        <v>29488.199999999997</v>
      </c>
      <c r="Z2665" s="5">
        <v>18742.5</v>
      </c>
      <c r="AC2665" s="1" t="s">
        <v>45</v>
      </c>
      <c r="AD2665" s="12" t="s">
        <v>47</v>
      </c>
      <c r="AE2665" s="12" t="s">
        <v>47</v>
      </c>
      <c r="AF2665" s="12" t="s">
        <v>47</v>
      </c>
    </row>
    <row r="2666">
      <c r="A2666" s="1" t="s">
        <v>3804</v>
      </c>
      <c r="B2666" s="7"/>
      <c r="C2666" s="1" t="s">
        <v>36</v>
      </c>
      <c r="D2666" s="1" t="s">
        <v>102</v>
      </c>
      <c r="E2666" s="1" t="s">
        <v>113</v>
      </c>
      <c r="F2666" s="1" t="s">
        <v>215</v>
      </c>
      <c r="G2666" s="1" t="s">
        <v>152</v>
      </c>
      <c r="H2666" s="1" t="s">
        <v>317</v>
      </c>
      <c r="I2666" s="1" t="s">
        <v>291</v>
      </c>
      <c r="J2666" s="1"/>
      <c r="K2666" s="1" t="s">
        <v>3805</v>
      </c>
      <c r="L2666" s="1" t="s">
        <v>53</v>
      </c>
      <c r="M2666" s="9">
        <v>44769.0</v>
      </c>
      <c r="N2666" s="9">
        <v>44682.0</v>
      </c>
      <c r="O2666" s="1"/>
      <c r="P2666" s="1">
        <v>8.33</v>
      </c>
      <c r="Q2666" s="1">
        <v>300000.0</v>
      </c>
      <c r="R2666" s="1">
        <v>360000.0</v>
      </c>
      <c r="S2666" s="9">
        <v>44713.0</v>
      </c>
      <c r="T2666" s="9">
        <v>44720.0</v>
      </c>
      <c r="U2666" s="1" t="s">
        <v>3806</v>
      </c>
      <c r="V2666" s="5">
        <v>29988.0</v>
      </c>
      <c r="W2666" s="11">
        <v>35385.84</v>
      </c>
      <c r="X2666" s="9">
        <v>44742.0</v>
      </c>
      <c r="Y2666" s="5">
        <v>32387.039999999997</v>
      </c>
      <c r="Z2666" s="5">
        <v>22491.0</v>
      </c>
      <c r="AA2666" s="9">
        <v>44747.0</v>
      </c>
      <c r="AB2666" s="1" t="s">
        <v>3807</v>
      </c>
      <c r="AC2666" s="1" t="s">
        <v>55</v>
      </c>
      <c r="AD2666" s="12" t="s">
        <v>46</v>
      </c>
      <c r="AE2666" s="12" t="s">
        <v>46</v>
      </c>
      <c r="AF2666" s="12" t="s">
        <v>46</v>
      </c>
      <c r="AG2666" s="12" t="s">
        <v>46</v>
      </c>
      <c r="AH2666" s="12" t="s">
        <v>46</v>
      </c>
      <c r="AI2666" s="12" t="s">
        <v>46</v>
      </c>
    </row>
    <row r="2667">
      <c r="A2667" s="1" t="s">
        <v>3804</v>
      </c>
      <c r="B2667" s="7"/>
      <c r="C2667" s="1" t="s">
        <v>36</v>
      </c>
      <c r="D2667" s="1" t="s">
        <v>102</v>
      </c>
      <c r="E2667" s="1" t="s">
        <v>113</v>
      </c>
      <c r="F2667" s="1" t="s">
        <v>215</v>
      </c>
      <c r="G2667" s="1" t="s">
        <v>152</v>
      </c>
      <c r="H2667" s="1" t="s">
        <v>317</v>
      </c>
      <c r="I2667" s="1" t="s">
        <v>291</v>
      </c>
      <c r="J2667" s="1"/>
      <c r="K2667" s="1" t="s">
        <v>3805</v>
      </c>
      <c r="L2667" s="1" t="s">
        <v>53</v>
      </c>
      <c r="M2667" s="9">
        <v>44769.0</v>
      </c>
      <c r="N2667" s="9">
        <v>44769.0</v>
      </c>
      <c r="O2667" s="1"/>
      <c r="P2667" s="1">
        <v>8.33</v>
      </c>
      <c r="Q2667" s="1">
        <v>300000.0</v>
      </c>
      <c r="R2667" s="1">
        <v>336000.0</v>
      </c>
      <c r="S2667" s="9">
        <v>44756.0</v>
      </c>
      <c r="T2667" s="9">
        <v>44769.0</v>
      </c>
      <c r="U2667" s="1" t="s">
        <v>3808</v>
      </c>
      <c r="V2667" s="5">
        <v>27988.8</v>
      </c>
      <c r="W2667" s="11">
        <v>33026.784</v>
      </c>
      <c r="X2667" s="9">
        <v>44789.0</v>
      </c>
      <c r="Y2667" s="5">
        <v>30227.904</v>
      </c>
      <c r="Z2667" s="5">
        <v>20991.6</v>
      </c>
      <c r="AA2667" s="9">
        <v>44791.0</v>
      </c>
      <c r="AB2667" s="1" t="s">
        <v>3809</v>
      </c>
      <c r="AC2667" s="1" t="s">
        <v>55</v>
      </c>
      <c r="AD2667" s="12" t="s">
        <v>46</v>
      </c>
      <c r="AE2667" s="12" t="s">
        <v>46</v>
      </c>
      <c r="AF2667" s="12" t="s">
        <v>46</v>
      </c>
      <c r="AG2667" s="12" t="s">
        <v>46</v>
      </c>
      <c r="AH2667" s="12" t="s">
        <v>46</v>
      </c>
      <c r="AI2667" s="12" t="s">
        <v>46</v>
      </c>
    </row>
    <row r="2668">
      <c r="A2668" s="1" t="s">
        <v>3810</v>
      </c>
      <c r="B2668" s="7"/>
      <c r="C2668" s="1" t="s">
        <v>36</v>
      </c>
      <c r="D2668" s="1" t="s">
        <v>37</v>
      </c>
      <c r="E2668" s="1" t="s">
        <v>38</v>
      </c>
      <c r="F2668" s="1" t="s">
        <v>575</v>
      </c>
      <c r="G2668" s="1" t="s">
        <v>134</v>
      </c>
      <c r="H2668" s="1" t="s">
        <v>135</v>
      </c>
      <c r="I2668" s="1" t="s">
        <v>234</v>
      </c>
      <c r="J2668" s="1"/>
      <c r="K2668" s="1" t="s">
        <v>3811</v>
      </c>
      <c r="L2668" s="1" t="s">
        <v>99</v>
      </c>
      <c r="M2668" s="9">
        <v>44652.0</v>
      </c>
      <c r="N2668" s="9">
        <v>44701.0</v>
      </c>
      <c r="O2668" s="1"/>
      <c r="P2668" s="1">
        <v>8.0</v>
      </c>
      <c r="Q2668" s="1">
        <v>360000.0</v>
      </c>
      <c r="R2668" s="1">
        <v>360000.0</v>
      </c>
      <c r="S2668" s="9">
        <v>44732.0</v>
      </c>
      <c r="T2668" s="9">
        <v>44732.0</v>
      </c>
      <c r="U2668" s="1" t="s">
        <v>3812</v>
      </c>
      <c r="V2668" s="5">
        <v>28800.0</v>
      </c>
      <c r="W2668" s="11">
        <v>33984.0</v>
      </c>
      <c r="X2668" s="9"/>
      <c r="Z2668" s="5">
        <v>21600.0</v>
      </c>
      <c r="AC2668" s="1" t="s">
        <v>162</v>
      </c>
      <c r="AD2668" s="12" t="s">
        <v>46</v>
      </c>
      <c r="AE2668" s="12" t="s">
        <v>46</v>
      </c>
      <c r="AF2668" s="12" t="s">
        <v>46</v>
      </c>
      <c r="AG2668" s="12" t="s">
        <v>46</v>
      </c>
    </row>
    <row r="2669">
      <c r="A2669" s="1" t="s">
        <v>3810</v>
      </c>
      <c r="B2669" s="7"/>
      <c r="C2669" s="1" t="s">
        <v>36</v>
      </c>
      <c r="D2669" s="1" t="s">
        <v>37</v>
      </c>
      <c r="E2669" s="1" t="s">
        <v>38</v>
      </c>
      <c r="F2669" s="1" t="s">
        <v>511</v>
      </c>
      <c r="G2669" s="1" t="s">
        <v>134</v>
      </c>
      <c r="H2669" s="1" t="s">
        <v>135</v>
      </c>
      <c r="I2669" s="1" t="s">
        <v>234</v>
      </c>
      <c r="J2669" s="1"/>
      <c r="K2669" s="1" t="s">
        <v>3811</v>
      </c>
      <c r="L2669" s="1" t="s">
        <v>99</v>
      </c>
      <c r="M2669" s="9">
        <v>44652.0</v>
      </c>
      <c r="N2669" s="9">
        <v>44782.0</v>
      </c>
      <c r="O2669" s="1"/>
      <c r="P2669" s="1">
        <v>8.0</v>
      </c>
      <c r="Q2669" s="1">
        <v>100000.0</v>
      </c>
      <c r="R2669" s="1">
        <v>198000.0</v>
      </c>
      <c r="S2669" s="9">
        <v>44777.0</v>
      </c>
      <c r="T2669" s="9">
        <v>44782.0</v>
      </c>
      <c r="U2669" s="1" t="s">
        <v>3813</v>
      </c>
      <c r="V2669" s="5">
        <v>15840.0</v>
      </c>
      <c r="W2669" s="11">
        <v>18691.2</v>
      </c>
      <c r="X2669" s="9">
        <v>44822.0</v>
      </c>
      <c r="Y2669" s="5">
        <v>17107.2</v>
      </c>
      <c r="Z2669" s="5">
        <v>11880.0</v>
      </c>
      <c r="AA2669" s="9">
        <v>44826.0</v>
      </c>
      <c r="AB2669" s="1" t="s">
        <v>3813</v>
      </c>
      <c r="AC2669" s="1" t="s">
        <v>55</v>
      </c>
      <c r="AD2669" s="12" t="s">
        <v>46</v>
      </c>
      <c r="AE2669" s="12" t="s">
        <v>46</v>
      </c>
      <c r="AF2669" s="12" t="s">
        <v>46</v>
      </c>
      <c r="AG2669" s="12" t="s">
        <v>46</v>
      </c>
      <c r="AH2669" s="12" t="s">
        <v>46</v>
      </c>
      <c r="AI2669" s="12" t="s">
        <v>46</v>
      </c>
    </row>
    <row r="2670">
      <c r="A2670" s="1" t="s">
        <v>3810</v>
      </c>
      <c r="B2670" s="7"/>
      <c r="C2670" s="1" t="s">
        <v>36</v>
      </c>
      <c r="D2670" s="1" t="s">
        <v>37</v>
      </c>
      <c r="E2670" s="1" t="s">
        <v>38</v>
      </c>
      <c r="F2670" s="1" t="s">
        <v>511</v>
      </c>
      <c r="G2670" s="1" t="s">
        <v>134</v>
      </c>
      <c r="H2670" s="1" t="s">
        <v>135</v>
      </c>
      <c r="I2670" s="1" t="s">
        <v>234</v>
      </c>
      <c r="J2670" s="1"/>
      <c r="K2670" s="1" t="s">
        <v>3811</v>
      </c>
      <c r="L2670" s="1" t="s">
        <v>99</v>
      </c>
      <c r="M2670" s="9">
        <v>44652.0</v>
      </c>
      <c r="N2670" s="9">
        <v>44652.0</v>
      </c>
      <c r="O2670" s="1"/>
      <c r="P2670" s="1">
        <v>8.0</v>
      </c>
      <c r="Q2670" s="1">
        <v>500000.0</v>
      </c>
      <c r="R2670" s="1">
        <v>520000.0</v>
      </c>
      <c r="S2670" s="14">
        <v>44849.0</v>
      </c>
      <c r="T2670" s="14">
        <v>44852.0</v>
      </c>
      <c r="U2670" s="1" t="s">
        <v>3814</v>
      </c>
      <c r="V2670" s="5">
        <v>41600.0</v>
      </c>
      <c r="W2670" s="11">
        <v>49088.0</v>
      </c>
      <c r="X2670" s="9">
        <v>44945.0</v>
      </c>
      <c r="Y2670" s="5">
        <v>44928.0</v>
      </c>
      <c r="Z2670" s="5">
        <v>31200.0</v>
      </c>
      <c r="AA2670" s="9">
        <v>44938.0</v>
      </c>
      <c r="AB2670" s="1" t="s">
        <v>3815</v>
      </c>
      <c r="AC2670" s="1" t="s">
        <v>55</v>
      </c>
      <c r="AD2670" s="12" t="s">
        <v>46</v>
      </c>
      <c r="AE2670" s="12" t="s">
        <v>46</v>
      </c>
      <c r="AF2670" s="12" t="s">
        <v>46</v>
      </c>
      <c r="AG2670" s="12" t="s">
        <v>46</v>
      </c>
      <c r="AH2670" s="12" t="s">
        <v>46</v>
      </c>
      <c r="AI2670" s="12" t="s">
        <v>46</v>
      </c>
    </row>
    <row r="2671">
      <c r="A2671" s="1" t="s">
        <v>3810</v>
      </c>
      <c r="B2671" s="7"/>
      <c r="C2671" s="1" t="s">
        <v>36</v>
      </c>
      <c r="D2671" s="1" t="s">
        <v>37</v>
      </c>
      <c r="E2671" s="1" t="s">
        <v>38</v>
      </c>
      <c r="F2671" s="1" t="s">
        <v>511</v>
      </c>
      <c r="G2671" s="1" t="s">
        <v>134</v>
      </c>
      <c r="H2671" s="1" t="s">
        <v>135</v>
      </c>
      <c r="I2671" s="1" t="s">
        <v>234</v>
      </c>
      <c r="J2671" s="1"/>
      <c r="K2671" s="1" t="s">
        <v>3811</v>
      </c>
      <c r="L2671" s="1" t="s">
        <v>99</v>
      </c>
      <c r="M2671" s="9">
        <v>44652.0</v>
      </c>
      <c r="N2671" s="9">
        <v>45356.0</v>
      </c>
      <c r="O2671" s="1"/>
      <c r="P2671" s="1">
        <v>8.0</v>
      </c>
      <c r="Q2671" s="1">
        <v>500000.0</v>
      </c>
      <c r="R2671" s="1">
        <v>312000.0</v>
      </c>
      <c r="S2671" s="9">
        <v>45298.0</v>
      </c>
      <c r="T2671" s="9">
        <v>45329.0</v>
      </c>
      <c r="U2671" s="1" t="s">
        <v>3816</v>
      </c>
      <c r="V2671" s="5">
        <v>24960.0</v>
      </c>
      <c r="W2671" s="11">
        <v>29452.8</v>
      </c>
      <c r="X2671" s="9"/>
      <c r="Z2671" s="5">
        <v>18720.0</v>
      </c>
      <c r="AC2671" s="1" t="s">
        <v>162</v>
      </c>
      <c r="AD2671" s="12" t="s">
        <v>46</v>
      </c>
      <c r="AE2671" s="12" t="s">
        <v>47</v>
      </c>
      <c r="AF2671" s="12" t="s">
        <v>47</v>
      </c>
      <c r="AG2671" s="12" t="s">
        <v>47</v>
      </c>
    </row>
    <row r="2672">
      <c r="A2672" s="1" t="s">
        <v>3810</v>
      </c>
      <c r="B2672" s="7"/>
      <c r="C2672" s="1" t="s">
        <v>36</v>
      </c>
      <c r="D2672" s="1" t="s">
        <v>37</v>
      </c>
      <c r="E2672" s="1" t="s">
        <v>38</v>
      </c>
      <c r="F2672" s="1" t="s">
        <v>511</v>
      </c>
      <c r="G2672" s="1" t="s">
        <v>134</v>
      </c>
      <c r="H2672" s="1" t="s">
        <v>135</v>
      </c>
      <c r="I2672" s="1" t="s">
        <v>234</v>
      </c>
      <c r="J2672" s="1"/>
      <c r="K2672" s="1" t="s">
        <v>3811</v>
      </c>
      <c r="L2672" s="1" t="s">
        <v>99</v>
      </c>
      <c r="M2672" s="9">
        <v>44652.0</v>
      </c>
      <c r="N2672" s="14">
        <v>45220.0</v>
      </c>
      <c r="O2672" s="1"/>
      <c r="P2672" s="1">
        <v>8.0</v>
      </c>
      <c r="Q2672" s="1">
        <v>200000.0</v>
      </c>
      <c r="R2672" s="1">
        <v>204000.0</v>
      </c>
      <c r="S2672" s="14">
        <v>45215.0</v>
      </c>
      <c r="T2672" s="14">
        <v>45222.0</v>
      </c>
      <c r="U2672" s="1" t="s">
        <v>3817</v>
      </c>
      <c r="V2672" s="5">
        <v>16320.0</v>
      </c>
      <c r="W2672" s="11">
        <v>19257.6</v>
      </c>
      <c r="X2672" s="14">
        <v>45260.0</v>
      </c>
      <c r="Y2672" s="5">
        <v>17625.6</v>
      </c>
      <c r="Z2672" s="5">
        <v>12240.0</v>
      </c>
      <c r="AA2672" s="9">
        <v>45264.0</v>
      </c>
      <c r="AB2672" s="1" t="s">
        <v>3817</v>
      </c>
      <c r="AC2672" s="1" t="s">
        <v>55</v>
      </c>
      <c r="AD2672" s="12" t="s">
        <v>46</v>
      </c>
      <c r="AE2672" s="12" t="s">
        <v>47</v>
      </c>
      <c r="AF2672" s="12" t="s">
        <v>47</v>
      </c>
      <c r="AG2672" s="12" t="s">
        <v>47</v>
      </c>
      <c r="AH2672" s="12" t="s">
        <v>47</v>
      </c>
      <c r="AI2672" s="12" t="s">
        <v>47</v>
      </c>
    </row>
    <row r="2673">
      <c r="A2673" s="1" t="s">
        <v>3810</v>
      </c>
      <c r="B2673" s="7"/>
      <c r="C2673" s="1" t="s">
        <v>36</v>
      </c>
      <c r="D2673" s="1" t="s">
        <v>37</v>
      </c>
      <c r="E2673" s="1" t="s">
        <v>38</v>
      </c>
      <c r="F2673" s="1" t="s">
        <v>511</v>
      </c>
      <c r="G2673" s="1" t="s">
        <v>134</v>
      </c>
      <c r="H2673" s="1" t="s">
        <v>135</v>
      </c>
      <c r="I2673" s="1" t="s">
        <v>234</v>
      </c>
      <c r="J2673" s="1"/>
      <c r="K2673" s="1" t="s">
        <v>3811</v>
      </c>
      <c r="L2673" s="1" t="s">
        <v>99</v>
      </c>
      <c r="M2673" s="9">
        <v>44652.0</v>
      </c>
      <c r="N2673" s="9">
        <v>44652.0</v>
      </c>
      <c r="O2673" s="1"/>
      <c r="P2673" s="1">
        <v>8.0</v>
      </c>
      <c r="Q2673" s="1">
        <v>500000.0</v>
      </c>
      <c r="R2673" s="1">
        <v>300000.0</v>
      </c>
      <c r="S2673" s="14">
        <v>45211.0</v>
      </c>
      <c r="T2673" s="9">
        <v>45236.0</v>
      </c>
      <c r="U2673" s="1" t="s">
        <v>2290</v>
      </c>
      <c r="V2673" s="5">
        <v>24000.0</v>
      </c>
      <c r="W2673" s="11">
        <v>28320.0</v>
      </c>
      <c r="X2673" s="9">
        <v>45236.0</v>
      </c>
      <c r="Y2673" s="5">
        <v>25920.0</v>
      </c>
      <c r="Z2673" s="5">
        <v>18000.0</v>
      </c>
      <c r="AA2673" s="9">
        <v>45236.0</v>
      </c>
      <c r="AB2673" s="1" t="s">
        <v>2290</v>
      </c>
      <c r="AC2673" s="1" t="s">
        <v>55</v>
      </c>
      <c r="AD2673" s="12" t="s">
        <v>46</v>
      </c>
      <c r="AE2673" s="12" t="s">
        <v>46</v>
      </c>
      <c r="AF2673" s="12" t="s">
        <v>47</v>
      </c>
      <c r="AG2673" s="12" t="s">
        <v>47</v>
      </c>
      <c r="AH2673" s="12" t="s">
        <v>47</v>
      </c>
      <c r="AI2673" s="12" t="s">
        <v>47</v>
      </c>
    </row>
    <row r="2674">
      <c r="A2674" s="1" t="s">
        <v>3810</v>
      </c>
      <c r="B2674" s="7"/>
      <c r="C2674" s="1" t="s">
        <v>36</v>
      </c>
      <c r="D2674" s="1" t="s">
        <v>37</v>
      </c>
      <c r="E2674" s="1" t="s">
        <v>38</v>
      </c>
      <c r="F2674" s="1" t="s">
        <v>511</v>
      </c>
      <c r="G2674" s="1" t="s">
        <v>134</v>
      </c>
      <c r="H2674" s="1" t="s">
        <v>135</v>
      </c>
      <c r="I2674" s="1" t="s">
        <v>234</v>
      </c>
      <c r="J2674" s="1"/>
      <c r="K2674" s="1" t="s">
        <v>3811</v>
      </c>
      <c r="L2674" s="1" t="s">
        <v>99</v>
      </c>
      <c r="M2674" s="9">
        <v>44652.0</v>
      </c>
      <c r="N2674" s="9">
        <v>44736.0</v>
      </c>
      <c r="O2674" s="1"/>
      <c r="P2674" s="1">
        <v>8.0</v>
      </c>
      <c r="Q2674" s="1">
        <v>500000.0</v>
      </c>
      <c r="R2674" s="1">
        <v>300000.0</v>
      </c>
      <c r="S2674" s="10">
        <v>44826.0</v>
      </c>
      <c r="V2674" s="5">
        <v>24000.0</v>
      </c>
      <c r="W2674" s="11">
        <v>28320.0</v>
      </c>
      <c r="X2674" s="1"/>
      <c r="Y2674" s="1"/>
      <c r="Z2674" s="5">
        <v>18000.0</v>
      </c>
      <c r="AA2674" s="1"/>
      <c r="AB2674" s="1"/>
      <c r="AC2674" s="1" t="s">
        <v>45</v>
      </c>
      <c r="AD2674" s="12" t="s">
        <v>46</v>
      </c>
      <c r="AE2674" s="12" t="s">
        <v>46</v>
      </c>
      <c r="AF2674" s="12" t="s">
        <v>46</v>
      </c>
    </row>
    <row r="2675">
      <c r="A2675" s="1" t="s">
        <v>3810</v>
      </c>
      <c r="B2675" s="7"/>
      <c r="C2675" s="1" t="s">
        <v>36</v>
      </c>
      <c r="D2675" s="1" t="s">
        <v>37</v>
      </c>
      <c r="E2675" s="1" t="s">
        <v>38</v>
      </c>
      <c r="F2675" s="1" t="s">
        <v>511</v>
      </c>
      <c r="G2675" s="1" t="s">
        <v>134</v>
      </c>
      <c r="H2675" s="1" t="s">
        <v>135</v>
      </c>
      <c r="I2675" s="1" t="s">
        <v>234</v>
      </c>
      <c r="J2675" s="1"/>
      <c r="K2675" s="1" t="s">
        <v>3811</v>
      </c>
      <c r="L2675" s="1" t="s">
        <v>99</v>
      </c>
      <c r="M2675" s="9">
        <v>44652.0</v>
      </c>
      <c r="N2675" s="9">
        <v>44652.0</v>
      </c>
      <c r="O2675" s="1"/>
      <c r="P2675" s="1">
        <v>8.0</v>
      </c>
      <c r="Q2675" s="1">
        <v>300000.0</v>
      </c>
      <c r="R2675" s="1">
        <v>300000.0</v>
      </c>
      <c r="S2675" s="10">
        <v>44682.0</v>
      </c>
      <c r="V2675" s="5">
        <v>24000.0</v>
      </c>
      <c r="W2675" s="11">
        <v>28320.0</v>
      </c>
      <c r="Z2675" s="5">
        <v>18000.0</v>
      </c>
      <c r="AC2675" s="1" t="s">
        <v>45</v>
      </c>
      <c r="AD2675" s="12" t="s">
        <v>46</v>
      </c>
      <c r="AE2675" s="12" t="s">
        <v>46</v>
      </c>
      <c r="AF2675" s="12" t="s">
        <v>46</v>
      </c>
    </row>
    <row r="2676">
      <c r="A2676" s="1" t="s">
        <v>3810</v>
      </c>
      <c r="B2676" s="7"/>
      <c r="C2676" s="1" t="s">
        <v>36</v>
      </c>
      <c r="D2676" s="1" t="s">
        <v>37</v>
      </c>
      <c r="E2676" s="1" t="s">
        <v>38</v>
      </c>
      <c r="F2676" s="1" t="s">
        <v>511</v>
      </c>
      <c r="G2676" s="1" t="s">
        <v>134</v>
      </c>
      <c r="H2676" s="1" t="s">
        <v>135</v>
      </c>
      <c r="I2676" s="1" t="s">
        <v>234</v>
      </c>
      <c r="J2676" s="1"/>
      <c r="K2676" s="1" t="s">
        <v>3811</v>
      </c>
      <c r="L2676" s="1" t="s">
        <v>99</v>
      </c>
      <c r="M2676" s="9">
        <v>44652.0</v>
      </c>
      <c r="N2676" s="9">
        <v>44652.0</v>
      </c>
      <c r="O2676" s="1"/>
      <c r="P2676" s="1">
        <v>8.0</v>
      </c>
      <c r="Q2676" s="1">
        <v>300000.0</v>
      </c>
      <c r="R2676" s="1">
        <v>300000.0</v>
      </c>
      <c r="S2676" s="10">
        <v>44682.0</v>
      </c>
      <c r="V2676" s="5">
        <v>24000.0</v>
      </c>
      <c r="W2676" s="11">
        <v>28320.0</v>
      </c>
      <c r="Z2676" s="5">
        <v>18000.0</v>
      </c>
      <c r="AC2676" s="1" t="s">
        <v>45</v>
      </c>
      <c r="AD2676" s="12" t="s">
        <v>46</v>
      </c>
      <c r="AE2676" s="12" t="s">
        <v>46</v>
      </c>
      <c r="AF2676" s="12" t="s">
        <v>46</v>
      </c>
    </row>
    <row r="2677">
      <c r="A2677" s="1" t="s">
        <v>3818</v>
      </c>
      <c r="B2677" s="7"/>
      <c r="C2677" s="1" t="s">
        <v>315</v>
      </c>
      <c r="D2677" s="1" t="s">
        <v>50</v>
      </c>
      <c r="E2677" s="1" t="s">
        <v>113</v>
      </c>
      <c r="F2677" s="1" t="s">
        <v>634</v>
      </c>
      <c r="G2677" s="1" t="s">
        <v>152</v>
      </c>
      <c r="H2677" s="1" t="s">
        <v>153</v>
      </c>
      <c r="I2677" s="1" t="s">
        <v>209</v>
      </c>
      <c r="J2677" s="1"/>
      <c r="K2677" s="1" t="s">
        <v>3819</v>
      </c>
      <c r="L2677" s="1" t="s">
        <v>88</v>
      </c>
      <c r="M2677" s="9">
        <v>44742.0</v>
      </c>
      <c r="N2677" s="9">
        <v>44664.0</v>
      </c>
      <c r="O2677" s="1"/>
      <c r="P2677" s="1">
        <v>8.33</v>
      </c>
      <c r="Q2677" s="1">
        <v>1900000.0</v>
      </c>
      <c r="R2677" s="1">
        <v>1900000.0</v>
      </c>
      <c r="S2677" s="9">
        <v>44664.0</v>
      </c>
      <c r="T2677" s="9">
        <v>44664.0</v>
      </c>
      <c r="U2677" s="1" t="s">
        <v>3820</v>
      </c>
      <c r="V2677" s="5">
        <v>158270.0</v>
      </c>
      <c r="W2677" s="11">
        <v>186758.59999999998</v>
      </c>
      <c r="X2677" s="9"/>
      <c r="Z2677" s="5">
        <v>118702.5</v>
      </c>
      <c r="AC2677" s="1" t="s">
        <v>162</v>
      </c>
      <c r="AD2677" s="12" t="s">
        <v>46</v>
      </c>
      <c r="AE2677" s="12" t="s">
        <v>46</v>
      </c>
      <c r="AF2677" s="12" t="s">
        <v>46</v>
      </c>
      <c r="AG2677" s="12" t="s">
        <v>46</v>
      </c>
    </row>
    <row r="2678">
      <c r="A2678" s="1" t="s">
        <v>3818</v>
      </c>
      <c r="B2678" s="7"/>
      <c r="C2678" s="1" t="s">
        <v>315</v>
      </c>
      <c r="D2678" s="1" t="s">
        <v>50</v>
      </c>
      <c r="E2678" s="1" t="s">
        <v>113</v>
      </c>
      <c r="F2678" s="1" t="s">
        <v>634</v>
      </c>
      <c r="G2678" s="1" t="s">
        <v>152</v>
      </c>
      <c r="H2678" s="1" t="s">
        <v>153</v>
      </c>
      <c r="I2678" s="1" t="s">
        <v>209</v>
      </c>
      <c r="J2678" s="1"/>
      <c r="K2678" s="1" t="s">
        <v>3819</v>
      </c>
      <c r="L2678" s="1" t="s">
        <v>88</v>
      </c>
      <c r="M2678" s="9">
        <v>44742.0</v>
      </c>
      <c r="N2678" s="9">
        <v>44692.0</v>
      </c>
      <c r="O2678" s="1"/>
      <c r="P2678" s="1">
        <v>8.33</v>
      </c>
      <c r="Q2678" s="1">
        <v>500000.0</v>
      </c>
      <c r="R2678" s="1">
        <v>900000.0</v>
      </c>
      <c r="S2678" s="9">
        <v>44692.0</v>
      </c>
      <c r="T2678" s="9">
        <v>44692.0</v>
      </c>
      <c r="U2678" s="1" t="s">
        <v>3821</v>
      </c>
      <c r="V2678" s="5">
        <v>74970.0</v>
      </c>
      <c r="W2678" s="11">
        <v>88464.59999999999</v>
      </c>
      <c r="X2678" s="9"/>
      <c r="Z2678" s="5">
        <v>56227.5</v>
      </c>
      <c r="AC2678" s="1" t="s">
        <v>162</v>
      </c>
      <c r="AD2678" s="12" t="s">
        <v>46</v>
      </c>
      <c r="AE2678" s="12" t="s">
        <v>46</v>
      </c>
      <c r="AF2678" s="12" t="s">
        <v>46</v>
      </c>
      <c r="AG2678" s="12" t="s">
        <v>46</v>
      </c>
    </row>
    <row r="2679">
      <c r="A2679" s="1" t="s">
        <v>3818</v>
      </c>
      <c r="B2679" s="7"/>
      <c r="C2679" s="1" t="s">
        <v>315</v>
      </c>
      <c r="D2679" s="1" t="s">
        <v>50</v>
      </c>
      <c r="E2679" s="1" t="s">
        <v>113</v>
      </c>
      <c r="F2679" s="1" t="s">
        <v>634</v>
      </c>
      <c r="G2679" s="1" t="s">
        <v>152</v>
      </c>
      <c r="H2679" s="1" t="s">
        <v>153</v>
      </c>
      <c r="I2679" s="1" t="s">
        <v>209</v>
      </c>
      <c r="J2679" s="1"/>
      <c r="K2679" s="1" t="s">
        <v>3819</v>
      </c>
      <c r="L2679" s="1" t="s">
        <v>88</v>
      </c>
      <c r="M2679" s="9">
        <v>44742.0</v>
      </c>
      <c r="N2679" s="9">
        <v>44692.0</v>
      </c>
      <c r="O2679" s="1"/>
      <c r="P2679" s="1">
        <v>8.33</v>
      </c>
      <c r="Q2679" s="1">
        <v>500000.0</v>
      </c>
      <c r="R2679" s="1">
        <v>850000.0</v>
      </c>
      <c r="S2679" s="9">
        <v>44692.0</v>
      </c>
      <c r="T2679" s="9">
        <v>44692.0</v>
      </c>
      <c r="U2679" s="1" t="s">
        <v>3822</v>
      </c>
      <c r="V2679" s="5">
        <v>70805.0</v>
      </c>
      <c r="W2679" s="11">
        <v>83549.9</v>
      </c>
      <c r="X2679" s="9"/>
      <c r="Y2679" s="5"/>
      <c r="Z2679" s="5">
        <v>53103.75</v>
      </c>
      <c r="AA2679" s="9"/>
      <c r="AC2679" s="1" t="s">
        <v>162</v>
      </c>
      <c r="AD2679" s="12" t="s">
        <v>46</v>
      </c>
      <c r="AE2679" s="12" t="s">
        <v>46</v>
      </c>
      <c r="AF2679" s="12" t="s">
        <v>46</v>
      </c>
      <c r="AG2679" s="12" t="s">
        <v>46</v>
      </c>
    </row>
    <row r="2680">
      <c r="A2680" s="1" t="s">
        <v>3818</v>
      </c>
      <c r="B2680" s="7"/>
      <c r="C2680" s="1" t="s">
        <v>315</v>
      </c>
      <c r="D2680" s="1" t="s">
        <v>50</v>
      </c>
      <c r="E2680" s="1" t="s">
        <v>113</v>
      </c>
      <c r="F2680" s="1" t="s">
        <v>634</v>
      </c>
      <c r="G2680" s="1" t="s">
        <v>152</v>
      </c>
      <c r="H2680" s="1" t="s">
        <v>153</v>
      </c>
      <c r="I2680" s="1" t="s">
        <v>209</v>
      </c>
      <c r="J2680" s="1"/>
      <c r="K2680" s="1" t="s">
        <v>3819</v>
      </c>
      <c r="L2680" s="1" t="s">
        <v>88</v>
      </c>
      <c r="M2680" s="9">
        <v>44742.0</v>
      </c>
      <c r="N2680" s="9">
        <v>44699.0</v>
      </c>
      <c r="O2680" s="1"/>
      <c r="P2680" s="1">
        <v>8.33</v>
      </c>
      <c r="Q2680" s="1">
        <v>1100000.0</v>
      </c>
      <c r="R2680" s="1">
        <v>1150000.0</v>
      </c>
      <c r="S2680" s="9">
        <v>44699.0</v>
      </c>
      <c r="T2680" s="9">
        <v>44699.0</v>
      </c>
      <c r="U2680" s="1" t="s">
        <v>3823</v>
      </c>
      <c r="V2680" s="5">
        <v>95795.0</v>
      </c>
      <c r="W2680" s="11">
        <v>113038.09999999999</v>
      </c>
      <c r="X2680" s="9">
        <v>44729.0</v>
      </c>
      <c r="Y2680" s="5">
        <v>103458.59999999999</v>
      </c>
      <c r="Z2680" s="5">
        <v>71846.25</v>
      </c>
      <c r="AA2680" s="9">
        <v>44733.0</v>
      </c>
      <c r="AB2680" s="1" t="s">
        <v>3823</v>
      </c>
      <c r="AC2680" s="1" t="s">
        <v>55</v>
      </c>
      <c r="AD2680" s="12" t="s">
        <v>46</v>
      </c>
      <c r="AE2680" s="12" t="s">
        <v>46</v>
      </c>
      <c r="AF2680" s="12" t="s">
        <v>46</v>
      </c>
      <c r="AG2680" s="12" t="s">
        <v>46</v>
      </c>
      <c r="AH2680" s="12" t="s">
        <v>46</v>
      </c>
      <c r="AI2680" s="12" t="s">
        <v>46</v>
      </c>
    </row>
    <row r="2681">
      <c r="A2681" s="1" t="s">
        <v>3818</v>
      </c>
      <c r="B2681" s="7"/>
      <c r="C2681" s="1" t="s">
        <v>315</v>
      </c>
      <c r="D2681" s="1" t="s">
        <v>50</v>
      </c>
      <c r="E2681" s="1" t="s">
        <v>113</v>
      </c>
      <c r="F2681" s="1" t="s">
        <v>634</v>
      </c>
      <c r="G2681" s="1" t="s">
        <v>152</v>
      </c>
      <c r="H2681" s="1" t="s">
        <v>153</v>
      </c>
      <c r="I2681" s="1" t="s">
        <v>209</v>
      </c>
      <c r="J2681" s="1"/>
      <c r="K2681" s="1" t="s">
        <v>3819</v>
      </c>
      <c r="L2681" s="1" t="s">
        <v>88</v>
      </c>
      <c r="M2681" s="9">
        <v>44742.0</v>
      </c>
      <c r="N2681" s="9">
        <v>44664.0</v>
      </c>
      <c r="O2681" s="1"/>
      <c r="P2681" s="1">
        <v>8.33</v>
      </c>
      <c r="Q2681" s="1">
        <v>1500000.0</v>
      </c>
      <c r="R2681" s="1">
        <v>1900000.0</v>
      </c>
      <c r="S2681" s="9">
        <v>44664.0</v>
      </c>
      <c r="T2681" s="9">
        <v>44723.0</v>
      </c>
      <c r="U2681" s="1" t="s">
        <v>3824</v>
      </c>
      <c r="V2681" s="5">
        <v>158270.0</v>
      </c>
      <c r="W2681" s="11">
        <v>186758.59999999998</v>
      </c>
      <c r="X2681" s="9">
        <v>44694.0</v>
      </c>
      <c r="Y2681" s="5">
        <v>170931.59999999998</v>
      </c>
      <c r="Z2681" s="5">
        <v>118702.5</v>
      </c>
      <c r="AA2681" s="9">
        <v>44756.0</v>
      </c>
      <c r="AB2681" s="1" t="s">
        <v>3825</v>
      </c>
      <c r="AC2681" s="1" t="s">
        <v>55</v>
      </c>
      <c r="AD2681" s="12" t="s">
        <v>46</v>
      </c>
      <c r="AE2681" s="12" t="s">
        <v>46</v>
      </c>
      <c r="AF2681" s="12" t="s">
        <v>46</v>
      </c>
      <c r="AG2681" s="12" t="s">
        <v>46</v>
      </c>
      <c r="AH2681" s="12" t="s">
        <v>46</v>
      </c>
      <c r="AI2681" s="12" t="s">
        <v>46</v>
      </c>
    </row>
    <row r="2682">
      <c r="A2682" s="1" t="s">
        <v>3818</v>
      </c>
      <c r="B2682" s="7"/>
      <c r="C2682" s="1" t="s">
        <v>315</v>
      </c>
      <c r="D2682" s="1" t="s">
        <v>50</v>
      </c>
      <c r="E2682" s="1" t="s">
        <v>113</v>
      </c>
      <c r="F2682" s="1" t="s">
        <v>634</v>
      </c>
      <c r="G2682" s="1" t="s">
        <v>152</v>
      </c>
      <c r="H2682" s="1" t="s">
        <v>153</v>
      </c>
      <c r="I2682" s="1" t="s">
        <v>209</v>
      </c>
      <c r="J2682" s="1"/>
      <c r="K2682" s="1" t="s">
        <v>3819</v>
      </c>
      <c r="L2682" s="1" t="s">
        <v>88</v>
      </c>
      <c r="M2682" s="9">
        <v>44742.0</v>
      </c>
      <c r="N2682" s="9">
        <v>44728.0</v>
      </c>
      <c r="O2682" s="1"/>
      <c r="P2682" s="1">
        <v>8.33</v>
      </c>
      <c r="Q2682" s="1">
        <v>500000.0</v>
      </c>
      <c r="R2682" s="1">
        <v>1000000.0</v>
      </c>
      <c r="S2682" s="9">
        <v>44727.0</v>
      </c>
      <c r="T2682" s="9">
        <v>44728.0</v>
      </c>
      <c r="U2682" s="1" t="s">
        <v>3826</v>
      </c>
      <c r="V2682" s="5">
        <v>83300.0</v>
      </c>
      <c r="W2682" s="11">
        <v>98294.0</v>
      </c>
      <c r="X2682" s="9">
        <v>44757.0</v>
      </c>
      <c r="Y2682" s="5">
        <v>89964.0</v>
      </c>
      <c r="Z2682" s="5">
        <v>62475.0</v>
      </c>
      <c r="AA2682" s="9">
        <v>44761.0</v>
      </c>
      <c r="AB2682" s="1" t="s">
        <v>3826</v>
      </c>
      <c r="AC2682" s="1" t="s">
        <v>55</v>
      </c>
      <c r="AD2682" s="12" t="s">
        <v>46</v>
      </c>
      <c r="AE2682" s="12" t="s">
        <v>46</v>
      </c>
      <c r="AF2682" s="12" t="s">
        <v>46</v>
      </c>
      <c r="AG2682" s="12" t="s">
        <v>46</v>
      </c>
      <c r="AH2682" s="12" t="s">
        <v>46</v>
      </c>
      <c r="AI2682" s="12" t="s">
        <v>46</v>
      </c>
    </row>
    <row r="2683">
      <c r="A2683" s="1" t="s">
        <v>3818</v>
      </c>
      <c r="B2683" s="7"/>
      <c r="C2683" s="1" t="s">
        <v>315</v>
      </c>
      <c r="D2683" s="1" t="s">
        <v>50</v>
      </c>
      <c r="E2683" s="1" t="s">
        <v>113</v>
      </c>
      <c r="F2683" s="1" t="s">
        <v>634</v>
      </c>
      <c r="G2683" s="1" t="s">
        <v>152</v>
      </c>
      <c r="H2683" s="1" t="s">
        <v>153</v>
      </c>
      <c r="I2683" s="1" t="s">
        <v>209</v>
      </c>
      <c r="J2683" s="1"/>
      <c r="K2683" s="1" t="s">
        <v>3819</v>
      </c>
      <c r="L2683" s="1" t="s">
        <v>88</v>
      </c>
      <c r="M2683" s="9">
        <v>44742.0</v>
      </c>
      <c r="N2683" s="9">
        <v>44692.0</v>
      </c>
      <c r="O2683" s="1"/>
      <c r="P2683" s="1">
        <v>8.33</v>
      </c>
      <c r="Q2683" s="1">
        <v>500000.0</v>
      </c>
      <c r="R2683" s="1">
        <v>300000.0</v>
      </c>
      <c r="S2683" s="10">
        <v>44782.0</v>
      </c>
      <c r="V2683" s="5">
        <v>24990.0</v>
      </c>
      <c r="W2683" s="11">
        <v>29488.199999999997</v>
      </c>
      <c r="Z2683" s="5">
        <v>18742.5</v>
      </c>
      <c r="AC2683" s="1" t="s">
        <v>45</v>
      </c>
      <c r="AD2683" s="12" t="s">
        <v>46</v>
      </c>
      <c r="AE2683" s="12" t="s">
        <v>46</v>
      </c>
      <c r="AF2683" s="12" t="s">
        <v>46</v>
      </c>
    </row>
    <row r="2684">
      <c r="A2684" s="1" t="s">
        <v>3818</v>
      </c>
      <c r="B2684" s="7"/>
      <c r="C2684" s="1" t="s">
        <v>315</v>
      </c>
      <c r="D2684" s="1" t="s">
        <v>50</v>
      </c>
      <c r="E2684" s="1" t="s">
        <v>113</v>
      </c>
      <c r="F2684" s="1" t="s">
        <v>634</v>
      </c>
      <c r="G2684" s="1" t="s">
        <v>152</v>
      </c>
      <c r="H2684" s="1" t="s">
        <v>153</v>
      </c>
      <c r="I2684" s="1" t="s">
        <v>209</v>
      </c>
      <c r="J2684" s="1"/>
      <c r="K2684" s="1" t="s">
        <v>3819</v>
      </c>
      <c r="L2684" s="1" t="s">
        <v>88</v>
      </c>
      <c r="M2684" s="9">
        <v>44742.0</v>
      </c>
      <c r="N2684" s="9">
        <v>44742.0</v>
      </c>
      <c r="O2684" s="1"/>
      <c r="P2684" s="1">
        <v>8.33</v>
      </c>
      <c r="Q2684" s="1">
        <v>500000.0</v>
      </c>
      <c r="R2684" s="1">
        <v>300000.0</v>
      </c>
      <c r="S2684" s="10">
        <v>44772.0</v>
      </c>
      <c r="V2684" s="5">
        <v>24990.0</v>
      </c>
      <c r="W2684" s="11">
        <v>29488.199999999997</v>
      </c>
      <c r="Z2684" s="5">
        <v>18742.5</v>
      </c>
      <c r="AC2684" s="1" t="s">
        <v>45</v>
      </c>
      <c r="AD2684" s="12" t="s">
        <v>46</v>
      </c>
      <c r="AE2684" s="12" t="s">
        <v>46</v>
      </c>
      <c r="AF2684" s="12" t="s">
        <v>46</v>
      </c>
    </row>
    <row r="2685">
      <c r="A2685" s="1" t="s">
        <v>3827</v>
      </c>
      <c r="B2685" s="7"/>
      <c r="C2685" s="1" t="s">
        <v>36</v>
      </c>
      <c r="D2685" s="1" t="s">
        <v>96</v>
      </c>
      <c r="E2685" s="1" t="s">
        <v>38</v>
      </c>
      <c r="F2685" s="1" t="s">
        <v>745</v>
      </c>
      <c r="G2685" s="1" t="s">
        <v>354</v>
      </c>
      <c r="H2685" s="1" t="s">
        <v>355</v>
      </c>
      <c r="I2685" s="1" t="s">
        <v>42</v>
      </c>
      <c r="J2685" s="1"/>
      <c r="K2685" s="1" t="s">
        <v>3828</v>
      </c>
      <c r="L2685" s="1" t="s">
        <v>99</v>
      </c>
      <c r="M2685" s="9">
        <v>44726.0</v>
      </c>
      <c r="N2685" s="9">
        <v>44960.0</v>
      </c>
      <c r="O2685" s="9">
        <v>44960.0</v>
      </c>
      <c r="P2685" s="1">
        <v>8.33</v>
      </c>
      <c r="Q2685" s="1">
        <v>500000.0</v>
      </c>
      <c r="R2685" s="1">
        <v>300000.0</v>
      </c>
      <c r="S2685" s="10">
        <v>45050.0</v>
      </c>
      <c r="V2685" s="5">
        <v>24990.0</v>
      </c>
      <c r="W2685" s="11">
        <v>29488.199999999997</v>
      </c>
      <c r="Z2685" s="5">
        <v>18742.5</v>
      </c>
      <c r="AB2685" s="1"/>
      <c r="AC2685" s="1" t="s">
        <v>45</v>
      </c>
      <c r="AD2685" s="12" t="s">
        <v>46</v>
      </c>
      <c r="AE2685" s="12" t="s">
        <v>46</v>
      </c>
      <c r="AF2685" s="12" t="s">
        <v>47</v>
      </c>
    </row>
    <row r="2686">
      <c r="A2686" s="1" t="s">
        <v>3827</v>
      </c>
      <c r="B2686" s="7"/>
      <c r="C2686" s="1" t="s">
        <v>36</v>
      </c>
      <c r="D2686" s="1" t="s">
        <v>96</v>
      </c>
      <c r="E2686" s="1" t="s">
        <v>38</v>
      </c>
      <c r="F2686" s="1" t="s">
        <v>745</v>
      </c>
      <c r="G2686" s="1" t="s">
        <v>354</v>
      </c>
      <c r="H2686" s="1" t="s">
        <v>355</v>
      </c>
      <c r="I2686" s="1" t="s">
        <v>42</v>
      </c>
      <c r="J2686" s="1"/>
      <c r="K2686" s="1" t="s">
        <v>3828</v>
      </c>
      <c r="L2686" s="1" t="s">
        <v>99</v>
      </c>
      <c r="M2686" s="9">
        <v>44726.0</v>
      </c>
      <c r="N2686" s="9">
        <v>45028.0</v>
      </c>
      <c r="O2686" s="9">
        <v>45028.0</v>
      </c>
      <c r="P2686" s="1">
        <v>8.33</v>
      </c>
      <c r="Q2686" s="1">
        <v>500000.0</v>
      </c>
      <c r="R2686" s="1">
        <v>300000.0</v>
      </c>
      <c r="S2686" s="10">
        <v>45118.0</v>
      </c>
      <c r="V2686" s="5">
        <v>24990.0</v>
      </c>
      <c r="W2686" s="11">
        <v>29488.199999999997</v>
      </c>
      <c r="Z2686" s="5">
        <v>18742.5</v>
      </c>
      <c r="AB2686" s="1"/>
      <c r="AC2686" s="1" t="s">
        <v>45</v>
      </c>
      <c r="AD2686" s="12" t="s">
        <v>46</v>
      </c>
      <c r="AE2686" s="12" t="s">
        <v>47</v>
      </c>
      <c r="AF2686" s="12" t="s">
        <v>47</v>
      </c>
    </row>
    <row r="2687">
      <c r="A2687" s="1" t="s">
        <v>3829</v>
      </c>
      <c r="B2687" s="7"/>
      <c r="C2687" s="1" t="s">
        <v>36</v>
      </c>
      <c r="D2687" s="1" t="s">
        <v>96</v>
      </c>
      <c r="E2687" s="1" t="s">
        <v>82</v>
      </c>
      <c r="F2687" s="1" t="s">
        <v>120</v>
      </c>
      <c r="G2687" s="1" t="s">
        <v>152</v>
      </c>
      <c r="H2687" s="1" t="s">
        <v>153</v>
      </c>
      <c r="I2687" s="1" t="s">
        <v>86</v>
      </c>
      <c r="J2687" s="1"/>
      <c r="K2687" s="1" t="s">
        <v>3830</v>
      </c>
      <c r="L2687" s="1" t="s">
        <v>347</v>
      </c>
      <c r="M2687" s="9">
        <v>45380.0</v>
      </c>
      <c r="N2687" s="9">
        <v>45380.0</v>
      </c>
      <c r="O2687" s="1"/>
      <c r="P2687" s="1">
        <v>8.33</v>
      </c>
      <c r="Q2687" s="1">
        <v>300000.0</v>
      </c>
      <c r="R2687" s="1">
        <v>300000.0</v>
      </c>
      <c r="S2687" s="10">
        <v>45410.0</v>
      </c>
      <c r="V2687" s="5">
        <v>24990.0</v>
      </c>
      <c r="W2687" s="11">
        <v>29488.199999999997</v>
      </c>
      <c r="Z2687" s="5">
        <v>18742.5</v>
      </c>
      <c r="AC2687" s="1" t="s">
        <v>45</v>
      </c>
      <c r="AD2687" s="12" t="s">
        <v>47</v>
      </c>
      <c r="AE2687" s="12" t="s">
        <v>47</v>
      </c>
      <c r="AF2687" s="12" t="s">
        <v>137</v>
      </c>
    </row>
    <row r="2688">
      <c r="A2688" s="1" t="s">
        <v>3831</v>
      </c>
      <c r="B2688" s="7"/>
      <c r="C2688" s="1" t="s">
        <v>36</v>
      </c>
      <c r="D2688" s="1" t="s">
        <v>50</v>
      </c>
      <c r="E2688" s="1" t="s">
        <v>77</v>
      </c>
      <c r="F2688" s="1" t="s">
        <v>1068</v>
      </c>
      <c r="G2688" s="1" t="s">
        <v>106</v>
      </c>
      <c r="H2688" s="1" t="s">
        <v>107</v>
      </c>
      <c r="I2688" s="1" t="s">
        <v>42</v>
      </c>
      <c r="J2688" s="1"/>
      <c r="K2688" s="1" t="s">
        <v>3832</v>
      </c>
      <c r="L2688" s="1" t="s">
        <v>99</v>
      </c>
      <c r="M2688" s="9">
        <v>45148.0</v>
      </c>
      <c r="N2688" s="14">
        <v>45209.0</v>
      </c>
      <c r="O2688" s="1"/>
      <c r="P2688" s="1">
        <v>8.33</v>
      </c>
      <c r="Q2688" s="1">
        <v>500000.0</v>
      </c>
      <c r="R2688" s="1">
        <v>300000.0</v>
      </c>
      <c r="S2688" s="15">
        <v>45299.0</v>
      </c>
      <c r="V2688" s="5">
        <v>24990.0</v>
      </c>
      <c r="W2688" s="11">
        <v>29488.199999999997</v>
      </c>
      <c r="Z2688" s="5">
        <v>18742.5</v>
      </c>
      <c r="AB2688" s="1"/>
      <c r="AC2688" s="1" t="s">
        <v>45</v>
      </c>
      <c r="AD2688" s="12" t="s">
        <v>47</v>
      </c>
      <c r="AE2688" s="12" t="s">
        <v>47</v>
      </c>
      <c r="AF2688" s="12" t="s">
        <v>47</v>
      </c>
    </row>
    <row r="2689">
      <c r="A2689" s="1" t="s">
        <v>3831</v>
      </c>
      <c r="B2689" s="7"/>
      <c r="C2689" s="1" t="s">
        <v>36</v>
      </c>
      <c r="D2689" s="1" t="s">
        <v>50</v>
      </c>
      <c r="E2689" s="1" t="s">
        <v>77</v>
      </c>
      <c r="F2689" s="1" t="s">
        <v>1068</v>
      </c>
      <c r="G2689" s="1" t="s">
        <v>106</v>
      </c>
      <c r="H2689" s="1" t="s">
        <v>107</v>
      </c>
      <c r="I2689" s="1" t="s">
        <v>42</v>
      </c>
      <c r="J2689" s="1"/>
      <c r="K2689" s="1" t="s">
        <v>3832</v>
      </c>
      <c r="L2689" s="1" t="s">
        <v>99</v>
      </c>
      <c r="M2689" s="9">
        <v>45148.0</v>
      </c>
      <c r="N2689" s="14">
        <v>45209.0</v>
      </c>
      <c r="O2689" s="1"/>
      <c r="P2689" s="1">
        <v>8.33</v>
      </c>
      <c r="Q2689" s="1">
        <v>600000.0</v>
      </c>
      <c r="R2689" s="1">
        <v>300000.0</v>
      </c>
      <c r="S2689" s="15">
        <v>45299.0</v>
      </c>
      <c r="V2689" s="5">
        <v>24990.0</v>
      </c>
      <c r="W2689" s="11">
        <v>29488.199999999997</v>
      </c>
      <c r="X2689" s="1"/>
      <c r="Y2689" s="1"/>
      <c r="Z2689" s="5">
        <v>18742.5</v>
      </c>
      <c r="AA2689" s="1"/>
      <c r="AB2689" s="1"/>
      <c r="AC2689" s="1" t="s">
        <v>45</v>
      </c>
      <c r="AD2689" s="12" t="s">
        <v>47</v>
      </c>
      <c r="AE2689" s="12" t="s">
        <v>47</v>
      </c>
      <c r="AF2689" s="12" t="s">
        <v>47</v>
      </c>
    </row>
    <row r="2690">
      <c r="A2690" s="1" t="s">
        <v>3833</v>
      </c>
      <c r="B2690" s="7"/>
      <c r="C2690" s="1" t="s">
        <v>36</v>
      </c>
      <c r="D2690" s="1" t="s">
        <v>50</v>
      </c>
      <c r="E2690" s="1" t="s">
        <v>77</v>
      </c>
      <c r="F2690" s="1" t="s">
        <v>1014</v>
      </c>
      <c r="G2690" s="1" t="s">
        <v>152</v>
      </c>
      <c r="H2690" s="1" t="s">
        <v>153</v>
      </c>
      <c r="I2690" s="1" t="s">
        <v>236</v>
      </c>
      <c r="J2690" s="1"/>
      <c r="K2690" s="1" t="s">
        <v>3834</v>
      </c>
      <c r="L2690" s="1" t="s">
        <v>143</v>
      </c>
      <c r="M2690" s="9">
        <v>44652.0</v>
      </c>
      <c r="N2690" s="14">
        <v>44910.0</v>
      </c>
      <c r="O2690" s="1"/>
      <c r="P2690" s="1">
        <v>8.33</v>
      </c>
      <c r="Q2690" s="1">
        <v>1500000.0</v>
      </c>
      <c r="R2690" s="1">
        <v>300000.0</v>
      </c>
      <c r="S2690" s="15">
        <v>45000.0</v>
      </c>
      <c r="V2690" s="5">
        <v>24990.0</v>
      </c>
      <c r="W2690" s="11">
        <v>29488.199999999997</v>
      </c>
      <c r="Z2690" s="5">
        <v>18742.5</v>
      </c>
      <c r="AB2690" s="1"/>
      <c r="AC2690" s="1" t="s">
        <v>45</v>
      </c>
      <c r="AD2690" s="12" t="s">
        <v>46</v>
      </c>
      <c r="AE2690" s="12" t="s">
        <v>46</v>
      </c>
      <c r="AF2690" s="12" t="s">
        <v>46</v>
      </c>
    </row>
    <row r="2691">
      <c r="A2691" s="1" t="s">
        <v>3833</v>
      </c>
      <c r="B2691" s="7"/>
      <c r="C2691" s="1" t="s">
        <v>36</v>
      </c>
      <c r="D2691" s="1" t="s">
        <v>50</v>
      </c>
      <c r="E2691" s="1" t="s">
        <v>77</v>
      </c>
      <c r="F2691" s="1" t="s">
        <v>1014</v>
      </c>
      <c r="G2691" s="1" t="s">
        <v>152</v>
      </c>
      <c r="H2691" s="1" t="s">
        <v>153</v>
      </c>
      <c r="I2691" s="1" t="s">
        <v>236</v>
      </c>
      <c r="J2691" s="1"/>
      <c r="K2691" s="1" t="s">
        <v>3834</v>
      </c>
      <c r="L2691" s="1" t="s">
        <v>143</v>
      </c>
      <c r="M2691" s="9">
        <v>44652.0</v>
      </c>
      <c r="N2691" s="9">
        <v>44652.0</v>
      </c>
      <c r="O2691" s="1"/>
      <c r="P2691" s="1">
        <v>8.33</v>
      </c>
      <c r="Q2691" s="1">
        <v>600000.0</v>
      </c>
      <c r="R2691" s="1">
        <v>300000.0</v>
      </c>
      <c r="S2691" s="10">
        <v>44682.0</v>
      </c>
      <c r="V2691" s="5">
        <v>24990.0</v>
      </c>
      <c r="W2691" s="11">
        <v>29488.199999999997</v>
      </c>
      <c r="Z2691" s="5">
        <v>18742.5</v>
      </c>
      <c r="AB2691" s="1"/>
      <c r="AC2691" s="1" t="s">
        <v>45</v>
      </c>
      <c r="AD2691" s="12" t="s">
        <v>46</v>
      </c>
      <c r="AE2691" s="12" t="s">
        <v>46</v>
      </c>
      <c r="AF2691" s="12" t="s">
        <v>46</v>
      </c>
    </row>
    <row r="2692">
      <c r="A2692" s="1" t="s">
        <v>3835</v>
      </c>
      <c r="B2692" s="7"/>
      <c r="C2692" s="1" t="s">
        <v>156</v>
      </c>
      <c r="D2692" s="1" t="s">
        <v>102</v>
      </c>
      <c r="E2692" s="1" t="s">
        <v>113</v>
      </c>
      <c r="F2692" s="1" t="s">
        <v>634</v>
      </c>
      <c r="G2692" s="1" t="s">
        <v>152</v>
      </c>
      <c r="H2692" s="1" t="s">
        <v>317</v>
      </c>
      <c r="I2692" s="1" t="s">
        <v>209</v>
      </c>
      <c r="J2692" s="1"/>
      <c r="K2692" s="1" t="s">
        <v>3836</v>
      </c>
      <c r="L2692" s="1" t="s">
        <v>143</v>
      </c>
      <c r="M2692" s="9">
        <v>45356.0</v>
      </c>
      <c r="N2692" s="9">
        <v>45372.0</v>
      </c>
      <c r="O2692" s="1"/>
      <c r="P2692" s="1">
        <v>8.33</v>
      </c>
      <c r="Q2692" s="1">
        <v>600000.0</v>
      </c>
      <c r="R2692" s="1">
        <v>648000.0</v>
      </c>
      <c r="S2692" s="9">
        <v>45362.0</v>
      </c>
      <c r="T2692" s="9">
        <v>45372.0</v>
      </c>
      <c r="U2692" s="1" t="s">
        <v>3837</v>
      </c>
      <c r="V2692" s="5">
        <v>53978.4</v>
      </c>
      <c r="W2692" s="11">
        <v>63694.511999999995</v>
      </c>
      <c r="X2692" s="9">
        <v>45412.0</v>
      </c>
      <c r="Y2692" s="5">
        <v>58296.67199999999</v>
      </c>
      <c r="Z2692" s="5">
        <v>40483.8</v>
      </c>
      <c r="AA2692" s="9">
        <v>45416.0</v>
      </c>
      <c r="AB2692" s="1" t="s">
        <v>3837</v>
      </c>
      <c r="AC2692" s="1" t="s">
        <v>55</v>
      </c>
      <c r="AD2692" s="12" t="s">
        <v>47</v>
      </c>
      <c r="AE2692" s="12" t="s">
        <v>47</v>
      </c>
      <c r="AF2692" s="12" t="s">
        <v>47</v>
      </c>
      <c r="AG2692" s="12" t="s">
        <v>47</v>
      </c>
      <c r="AH2692" s="12" t="s">
        <v>137</v>
      </c>
      <c r="AI2692" s="12" t="s">
        <v>137</v>
      </c>
    </row>
    <row r="2693">
      <c r="A2693" s="1" t="s">
        <v>3838</v>
      </c>
      <c r="B2693" s="7"/>
      <c r="C2693" s="1" t="s">
        <v>36</v>
      </c>
      <c r="D2693" s="1" t="s">
        <v>50</v>
      </c>
      <c r="E2693" s="1" t="s">
        <v>113</v>
      </c>
      <c r="F2693" s="1" t="s">
        <v>3839</v>
      </c>
      <c r="G2693" s="1" t="s">
        <v>170</v>
      </c>
      <c r="H2693" s="1" t="s">
        <v>170</v>
      </c>
      <c r="I2693" s="1" t="s">
        <v>42</v>
      </c>
      <c r="J2693" s="1"/>
      <c r="K2693" s="1" t="s">
        <v>3840</v>
      </c>
      <c r="L2693" s="1" t="s">
        <v>53</v>
      </c>
      <c r="M2693" s="9">
        <v>44980.0</v>
      </c>
      <c r="N2693" s="9">
        <v>44980.0</v>
      </c>
      <c r="O2693" s="1"/>
      <c r="P2693" s="1">
        <v>7.0</v>
      </c>
      <c r="Q2693" s="1">
        <v>100000.0</v>
      </c>
      <c r="R2693" s="1">
        <v>150000.0</v>
      </c>
      <c r="S2693" s="9">
        <v>44965.0</v>
      </c>
      <c r="T2693" s="9">
        <v>44980.0</v>
      </c>
      <c r="U2693" s="1" t="s">
        <v>3841</v>
      </c>
      <c r="V2693" s="5">
        <v>10080.0</v>
      </c>
      <c r="W2693" s="11">
        <v>11894.4</v>
      </c>
      <c r="X2693" s="9">
        <v>45005.0</v>
      </c>
      <c r="Y2693" s="5">
        <v>10886.4</v>
      </c>
      <c r="Z2693" s="5">
        <v>7560.0</v>
      </c>
      <c r="AA2693" s="9">
        <v>45014.0</v>
      </c>
      <c r="AB2693" s="1" t="s">
        <v>3842</v>
      </c>
      <c r="AC2693" s="1" t="s">
        <v>55</v>
      </c>
      <c r="AD2693" s="12" t="s">
        <v>46</v>
      </c>
      <c r="AE2693" s="12" t="s">
        <v>46</v>
      </c>
      <c r="AF2693" s="12" t="s">
        <v>46</v>
      </c>
      <c r="AG2693" s="12" t="s">
        <v>46</v>
      </c>
      <c r="AH2693" s="12" t="s">
        <v>46</v>
      </c>
      <c r="AI2693" s="12" t="s">
        <v>46</v>
      </c>
    </row>
    <row r="2694">
      <c r="A2694" s="1" t="s">
        <v>3843</v>
      </c>
      <c r="B2694" s="7"/>
      <c r="C2694" s="1" t="s">
        <v>36</v>
      </c>
      <c r="D2694" s="1" t="s">
        <v>76</v>
      </c>
      <c r="E2694" s="1" t="s">
        <v>358</v>
      </c>
      <c r="F2694" s="1" t="s">
        <v>800</v>
      </c>
      <c r="G2694" s="1" t="s">
        <v>152</v>
      </c>
      <c r="H2694" s="1" t="s">
        <v>153</v>
      </c>
      <c r="I2694" s="1" t="s">
        <v>42</v>
      </c>
      <c r="J2694" s="1"/>
      <c r="K2694" s="1" t="s">
        <v>3844</v>
      </c>
      <c r="L2694" s="1" t="s">
        <v>99</v>
      </c>
      <c r="M2694" s="14">
        <v>45280.0</v>
      </c>
      <c r="N2694" s="14">
        <v>45280.0</v>
      </c>
      <c r="O2694" s="1"/>
      <c r="P2694" s="1">
        <v>8.33</v>
      </c>
      <c r="Q2694" s="1">
        <v>300000.0</v>
      </c>
      <c r="R2694" s="1">
        <v>350000.0</v>
      </c>
      <c r="S2694" s="9">
        <v>45231.0</v>
      </c>
      <c r="T2694" s="14">
        <v>45280.0</v>
      </c>
      <c r="U2694" s="1" t="s">
        <v>3845</v>
      </c>
      <c r="V2694" s="5">
        <v>29155.0</v>
      </c>
      <c r="W2694" s="11">
        <v>34402.9</v>
      </c>
      <c r="X2694" s="9">
        <v>45261.0</v>
      </c>
      <c r="Y2694" s="5">
        <v>31487.4</v>
      </c>
      <c r="Z2694" s="5">
        <v>21866.25</v>
      </c>
      <c r="AA2694" s="9">
        <v>45309.0</v>
      </c>
      <c r="AB2694" s="1" t="s">
        <v>3846</v>
      </c>
      <c r="AC2694" s="1" t="s">
        <v>55</v>
      </c>
      <c r="AD2694" s="12" t="s">
        <v>47</v>
      </c>
      <c r="AE2694" s="12" t="s">
        <v>47</v>
      </c>
      <c r="AF2694" s="12" t="s">
        <v>47</v>
      </c>
      <c r="AG2694" s="12" t="s">
        <v>47</v>
      </c>
      <c r="AH2694" s="12" t="s">
        <v>47</v>
      </c>
      <c r="AI2694" s="12" t="s">
        <v>47</v>
      </c>
    </row>
    <row r="2695">
      <c r="A2695" s="1" t="s">
        <v>3843</v>
      </c>
      <c r="B2695" s="7"/>
      <c r="C2695" s="1" t="s">
        <v>36</v>
      </c>
      <c r="D2695" s="1" t="s">
        <v>76</v>
      </c>
      <c r="E2695" s="1" t="s">
        <v>358</v>
      </c>
      <c r="F2695" s="1" t="s">
        <v>800</v>
      </c>
      <c r="G2695" s="1" t="s">
        <v>152</v>
      </c>
      <c r="H2695" s="1" t="s">
        <v>153</v>
      </c>
      <c r="I2695" s="1" t="s">
        <v>42</v>
      </c>
      <c r="J2695" s="1"/>
      <c r="K2695" s="1" t="s">
        <v>3844</v>
      </c>
      <c r="L2695" s="1" t="s">
        <v>99</v>
      </c>
      <c r="M2695" s="14">
        <v>45280.0</v>
      </c>
      <c r="N2695" s="9">
        <v>45381.0</v>
      </c>
      <c r="O2695" s="1"/>
      <c r="P2695" s="1">
        <v>8.33</v>
      </c>
      <c r="Q2695" s="1">
        <v>1450000.0</v>
      </c>
      <c r="R2695" s="1">
        <v>1500000.0</v>
      </c>
      <c r="S2695" s="9">
        <v>45355.0</v>
      </c>
      <c r="T2695" s="9">
        <v>45381.0</v>
      </c>
      <c r="U2695" s="1" t="s">
        <v>3847</v>
      </c>
      <c r="V2695" s="5">
        <v>124950.0</v>
      </c>
      <c r="W2695" s="11">
        <v>147441.0</v>
      </c>
      <c r="X2695" s="9">
        <v>45385.0</v>
      </c>
      <c r="Y2695" s="5">
        <v>134946.0</v>
      </c>
      <c r="Z2695" s="5">
        <v>93712.5</v>
      </c>
      <c r="AA2695" s="9">
        <v>45389.0</v>
      </c>
      <c r="AB2695" s="1" t="s">
        <v>3848</v>
      </c>
      <c r="AC2695" s="1" t="s">
        <v>55</v>
      </c>
      <c r="AD2695" s="12" t="s">
        <v>47</v>
      </c>
      <c r="AE2695" s="12" t="s">
        <v>47</v>
      </c>
      <c r="AF2695" s="12" t="s">
        <v>47</v>
      </c>
      <c r="AG2695" s="12" t="s">
        <v>47</v>
      </c>
      <c r="AH2695" s="12" t="s">
        <v>137</v>
      </c>
      <c r="AI2695" s="12" t="s">
        <v>137</v>
      </c>
    </row>
    <row r="2696">
      <c r="A2696" s="1" t="s">
        <v>3849</v>
      </c>
      <c r="B2696" s="7"/>
      <c r="C2696" s="1" t="s">
        <v>36</v>
      </c>
      <c r="D2696" s="1" t="s">
        <v>76</v>
      </c>
      <c r="E2696" s="1" t="s">
        <v>358</v>
      </c>
      <c r="F2696" s="1" t="s">
        <v>800</v>
      </c>
      <c r="G2696" s="1" t="s">
        <v>40</v>
      </c>
      <c r="H2696" s="1" t="s">
        <v>41</v>
      </c>
      <c r="I2696" s="1" t="s">
        <v>123</v>
      </c>
      <c r="J2696" s="1"/>
      <c r="K2696" s="1" t="s">
        <v>3850</v>
      </c>
      <c r="L2696" s="1" t="s">
        <v>150</v>
      </c>
      <c r="M2696" s="9">
        <v>45265.0</v>
      </c>
      <c r="N2696" s="9">
        <v>45265.0</v>
      </c>
      <c r="O2696" s="1"/>
      <c r="P2696" s="1">
        <v>8.33</v>
      </c>
      <c r="Q2696" s="1">
        <v>300000.0</v>
      </c>
      <c r="R2696" s="1">
        <v>350000.0</v>
      </c>
      <c r="S2696" s="9">
        <v>44937.0</v>
      </c>
      <c r="T2696" s="9">
        <v>45265.0</v>
      </c>
      <c r="U2696" s="1" t="s">
        <v>3851</v>
      </c>
      <c r="V2696" s="5">
        <v>29155.0</v>
      </c>
      <c r="W2696" s="11">
        <v>34402.9</v>
      </c>
      <c r="X2696" s="9"/>
      <c r="Z2696" s="5">
        <v>21866.25</v>
      </c>
      <c r="AC2696" s="1" t="s">
        <v>162</v>
      </c>
      <c r="AD2696" s="12" t="s">
        <v>47</v>
      </c>
      <c r="AE2696" s="12" t="s">
        <v>47</v>
      </c>
      <c r="AF2696" s="12" t="s">
        <v>46</v>
      </c>
      <c r="AG2696" s="12" t="s">
        <v>47</v>
      </c>
    </row>
    <row r="2697">
      <c r="A2697" s="1" t="s">
        <v>3852</v>
      </c>
      <c r="B2697" s="7"/>
      <c r="C2697" s="1" t="s">
        <v>36</v>
      </c>
      <c r="D2697" s="1" t="s">
        <v>37</v>
      </c>
      <c r="E2697" s="1" t="s">
        <v>38</v>
      </c>
      <c r="F2697" s="1" t="s">
        <v>3853</v>
      </c>
      <c r="G2697" s="1" t="s">
        <v>152</v>
      </c>
      <c r="H2697" s="1" t="s">
        <v>153</v>
      </c>
      <c r="I2697" s="1" t="s">
        <v>42</v>
      </c>
      <c r="J2697" s="1"/>
      <c r="K2697" s="1" t="s">
        <v>3854</v>
      </c>
      <c r="L2697" s="1" t="s">
        <v>347</v>
      </c>
      <c r="M2697" s="9">
        <v>44652.0</v>
      </c>
      <c r="N2697" s="9">
        <v>44872.0</v>
      </c>
      <c r="O2697" s="1"/>
      <c r="P2697" s="1">
        <v>8.33</v>
      </c>
      <c r="Q2697" s="1">
        <v>100000.0</v>
      </c>
      <c r="R2697" s="1">
        <v>432000.0</v>
      </c>
      <c r="S2697" s="9">
        <v>44872.0</v>
      </c>
      <c r="T2697" s="14">
        <v>44880.0</v>
      </c>
      <c r="U2697" s="1" t="s">
        <v>3855</v>
      </c>
      <c r="V2697" s="5">
        <v>35985.6</v>
      </c>
      <c r="W2697" s="11">
        <v>42463.007999999994</v>
      </c>
      <c r="X2697" s="9">
        <v>44902.0</v>
      </c>
      <c r="Y2697" s="5">
        <v>38864.448</v>
      </c>
      <c r="Z2697" s="5">
        <v>26989.199999999997</v>
      </c>
      <c r="AA2697" s="14">
        <v>44910.0</v>
      </c>
      <c r="AB2697" s="1" t="s">
        <v>3855</v>
      </c>
      <c r="AC2697" s="1" t="s">
        <v>55</v>
      </c>
      <c r="AD2697" s="12" t="s">
        <v>46</v>
      </c>
      <c r="AE2697" s="12" t="s">
        <v>46</v>
      </c>
      <c r="AF2697" s="12" t="s">
        <v>46</v>
      </c>
      <c r="AG2697" s="12" t="s">
        <v>46</v>
      </c>
      <c r="AH2697" s="12" t="s">
        <v>46</v>
      </c>
      <c r="AI2697" s="12" t="s">
        <v>46</v>
      </c>
    </row>
    <row r="2698">
      <c r="A2698" s="1" t="s">
        <v>3852</v>
      </c>
      <c r="B2698" s="7"/>
      <c r="C2698" s="1" t="s">
        <v>36</v>
      </c>
      <c r="D2698" s="1" t="s">
        <v>37</v>
      </c>
      <c r="E2698" s="1" t="s">
        <v>38</v>
      </c>
      <c r="F2698" s="1" t="s">
        <v>1382</v>
      </c>
      <c r="G2698" s="1" t="s">
        <v>152</v>
      </c>
      <c r="H2698" s="1" t="s">
        <v>153</v>
      </c>
      <c r="I2698" s="1" t="s">
        <v>42</v>
      </c>
      <c r="J2698" s="1"/>
      <c r="K2698" s="1" t="s">
        <v>3854</v>
      </c>
      <c r="L2698" s="1" t="s">
        <v>347</v>
      </c>
      <c r="M2698" s="9">
        <v>44652.0</v>
      </c>
      <c r="N2698" s="9">
        <v>44742.0</v>
      </c>
      <c r="O2698" s="1"/>
      <c r="P2698" s="1">
        <v>8.33</v>
      </c>
      <c r="Q2698" s="1">
        <v>500000.0</v>
      </c>
      <c r="R2698" s="1">
        <v>360000.0</v>
      </c>
      <c r="S2698" s="14">
        <v>44918.0</v>
      </c>
      <c r="T2698" s="9">
        <v>44935.0</v>
      </c>
      <c r="U2698" s="1" t="s">
        <v>3856</v>
      </c>
      <c r="V2698" s="5">
        <v>29988.0</v>
      </c>
      <c r="W2698" s="11">
        <v>35385.84</v>
      </c>
      <c r="X2698" s="9">
        <v>44948.0</v>
      </c>
      <c r="Y2698" s="5">
        <v>32387.039999999997</v>
      </c>
      <c r="Z2698" s="5">
        <v>22491.0</v>
      </c>
      <c r="AA2698" s="9">
        <v>44952.0</v>
      </c>
      <c r="AB2698" s="1" t="s">
        <v>3856</v>
      </c>
      <c r="AC2698" s="1" t="s">
        <v>55</v>
      </c>
      <c r="AD2698" s="12" t="s">
        <v>46</v>
      </c>
      <c r="AE2698" s="12" t="s">
        <v>46</v>
      </c>
      <c r="AF2698" s="12" t="s">
        <v>46</v>
      </c>
      <c r="AG2698" s="12" t="s">
        <v>46</v>
      </c>
      <c r="AH2698" s="12" t="s">
        <v>46</v>
      </c>
      <c r="AI2698" s="12" t="s">
        <v>46</v>
      </c>
    </row>
    <row r="2699">
      <c r="A2699" s="1" t="s">
        <v>3852</v>
      </c>
      <c r="B2699" s="7"/>
      <c r="C2699" s="1" t="s">
        <v>36</v>
      </c>
      <c r="D2699" s="1" t="s">
        <v>37</v>
      </c>
      <c r="E2699" s="1" t="s">
        <v>38</v>
      </c>
      <c r="F2699" s="1" t="s">
        <v>1382</v>
      </c>
      <c r="G2699" s="1" t="s">
        <v>152</v>
      </c>
      <c r="H2699" s="1" t="s">
        <v>153</v>
      </c>
      <c r="I2699" s="1" t="s">
        <v>42</v>
      </c>
      <c r="J2699" s="1"/>
      <c r="K2699" s="1" t="s">
        <v>3854</v>
      </c>
      <c r="L2699" s="1" t="s">
        <v>347</v>
      </c>
      <c r="M2699" s="9">
        <v>44652.0</v>
      </c>
      <c r="N2699" s="9">
        <v>44742.0</v>
      </c>
      <c r="O2699" s="1"/>
      <c r="P2699" s="1">
        <v>8.33</v>
      </c>
      <c r="Q2699" s="1">
        <v>500000.0</v>
      </c>
      <c r="R2699" s="1">
        <v>336000.0</v>
      </c>
      <c r="S2699" s="14">
        <v>44921.0</v>
      </c>
      <c r="T2699" s="9">
        <v>44935.0</v>
      </c>
      <c r="U2699" s="1" t="s">
        <v>3857</v>
      </c>
      <c r="V2699" s="5">
        <v>27988.8</v>
      </c>
      <c r="W2699" s="11">
        <v>33026.784</v>
      </c>
      <c r="X2699" s="9">
        <v>44951.0</v>
      </c>
      <c r="Y2699" s="5">
        <v>30227.904</v>
      </c>
      <c r="Z2699" s="5">
        <v>20991.6</v>
      </c>
      <c r="AA2699" s="9">
        <v>44955.0</v>
      </c>
      <c r="AB2699" s="1" t="s">
        <v>3857</v>
      </c>
      <c r="AC2699" s="1" t="s">
        <v>55</v>
      </c>
      <c r="AD2699" s="12" t="s">
        <v>46</v>
      </c>
      <c r="AE2699" s="12" t="s">
        <v>46</v>
      </c>
      <c r="AF2699" s="12" t="s">
        <v>46</v>
      </c>
      <c r="AG2699" s="12" t="s">
        <v>46</v>
      </c>
      <c r="AH2699" s="12" t="s">
        <v>46</v>
      </c>
      <c r="AI2699" s="12" t="s">
        <v>46</v>
      </c>
    </row>
    <row r="2700">
      <c r="A2700" s="1" t="s">
        <v>3852</v>
      </c>
      <c r="B2700" s="7"/>
      <c r="C2700" s="1" t="s">
        <v>36</v>
      </c>
      <c r="D2700" s="1" t="s">
        <v>37</v>
      </c>
      <c r="E2700" s="1" t="s">
        <v>38</v>
      </c>
      <c r="F2700" s="1" t="s">
        <v>1382</v>
      </c>
      <c r="G2700" s="1" t="s">
        <v>152</v>
      </c>
      <c r="H2700" s="1" t="s">
        <v>153</v>
      </c>
      <c r="I2700" s="1" t="s">
        <v>42</v>
      </c>
      <c r="J2700" s="1"/>
      <c r="K2700" s="1" t="s">
        <v>3854</v>
      </c>
      <c r="L2700" s="1" t="s">
        <v>347</v>
      </c>
      <c r="M2700" s="9">
        <v>44652.0</v>
      </c>
      <c r="N2700" s="9">
        <v>44652.0</v>
      </c>
      <c r="O2700" s="9">
        <v>45887.0</v>
      </c>
      <c r="P2700" s="1">
        <v>8.33</v>
      </c>
      <c r="Q2700" s="1">
        <v>500000.0</v>
      </c>
      <c r="R2700" s="1">
        <v>300000.0</v>
      </c>
      <c r="S2700" s="10">
        <v>44682.0</v>
      </c>
      <c r="V2700" s="5">
        <v>24990.0</v>
      </c>
      <c r="W2700" s="11">
        <v>29488.199999999997</v>
      </c>
      <c r="Z2700" s="5">
        <v>18742.5</v>
      </c>
      <c r="AC2700" s="1" t="s">
        <v>45</v>
      </c>
      <c r="AD2700" s="12" t="s">
        <v>46</v>
      </c>
      <c r="AE2700" s="12" t="s">
        <v>46</v>
      </c>
      <c r="AF2700" s="12" t="s">
        <v>46</v>
      </c>
    </row>
    <row r="2701">
      <c r="A2701" s="1" t="s">
        <v>3858</v>
      </c>
      <c r="B2701" s="7"/>
      <c r="C2701" s="1" t="s">
        <v>36</v>
      </c>
      <c r="D2701" s="1" t="s">
        <v>76</v>
      </c>
      <c r="E2701" s="1" t="s">
        <v>82</v>
      </c>
      <c r="F2701" s="1" t="s">
        <v>1608</v>
      </c>
      <c r="G2701" s="1" t="s">
        <v>84</v>
      </c>
      <c r="H2701" s="1" t="s">
        <v>85</v>
      </c>
      <c r="I2701" s="1" t="s">
        <v>86</v>
      </c>
      <c r="J2701" s="1"/>
      <c r="K2701" s="1" t="s">
        <v>3859</v>
      </c>
      <c r="L2701" s="1" t="s">
        <v>99</v>
      </c>
      <c r="M2701" s="9">
        <v>44742.0</v>
      </c>
      <c r="N2701" s="9">
        <v>44819.0</v>
      </c>
      <c r="O2701" s="1"/>
      <c r="P2701" s="1">
        <v>7.5</v>
      </c>
      <c r="Q2701" s="1">
        <v>300000.0</v>
      </c>
      <c r="R2701" s="1">
        <v>312336.0</v>
      </c>
      <c r="S2701" s="9">
        <v>44866.0</v>
      </c>
      <c r="T2701" s="14">
        <v>44880.0</v>
      </c>
      <c r="U2701" s="1" t="s">
        <v>3860</v>
      </c>
      <c r="V2701" s="5">
        <v>23425.2</v>
      </c>
      <c r="W2701" s="11">
        <v>27641.736</v>
      </c>
      <c r="X2701" s="9">
        <v>44896.0</v>
      </c>
      <c r="Y2701" s="5">
        <v>27641.736</v>
      </c>
      <c r="Z2701" s="5">
        <v>17568.9</v>
      </c>
      <c r="AA2701" s="14">
        <v>44926.0</v>
      </c>
      <c r="AB2701" s="1" t="s">
        <v>3861</v>
      </c>
      <c r="AC2701" s="1" t="s">
        <v>55</v>
      </c>
      <c r="AD2701" s="12" t="s">
        <v>46</v>
      </c>
      <c r="AE2701" s="12" t="s">
        <v>46</v>
      </c>
      <c r="AF2701" s="12" t="s">
        <v>46</v>
      </c>
      <c r="AG2701" s="12" t="s">
        <v>46</v>
      </c>
      <c r="AH2701" s="12" t="s">
        <v>46</v>
      </c>
      <c r="AI2701" s="12" t="s">
        <v>46</v>
      </c>
    </row>
    <row r="2702">
      <c r="A2702" s="1" t="s">
        <v>3862</v>
      </c>
      <c r="B2702" s="7"/>
      <c r="C2702" s="1" t="s">
        <v>36</v>
      </c>
      <c r="D2702" s="1" t="s">
        <v>37</v>
      </c>
      <c r="E2702" s="1" t="s">
        <v>38</v>
      </c>
      <c r="F2702" s="1" t="s">
        <v>1751</v>
      </c>
      <c r="G2702" s="1" t="s">
        <v>152</v>
      </c>
      <c r="H2702" s="1" t="s">
        <v>317</v>
      </c>
      <c r="I2702" s="1" t="s">
        <v>209</v>
      </c>
      <c r="J2702" s="1"/>
      <c r="K2702" s="1" t="s">
        <v>3863</v>
      </c>
      <c r="L2702" s="1" t="s">
        <v>143</v>
      </c>
      <c r="M2702" s="9">
        <v>44652.0</v>
      </c>
      <c r="N2702" s="9">
        <v>44694.0</v>
      </c>
      <c r="O2702" s="1"/>
      <c r="P2702" s="1">
        <v>8.33</v>
      </c>
      <c r="Q2702" s="1">
        <v>1750000.0</v>
      </c>
      <c r="R2702" s="1">
        <v>1800000.0</v>
      </c>
      <c r="S2702" s="9">
        <v>44687.0</v>
      </c>
      <c r="T2702" s="9">
        <v>44694.0</v>
      </c>
      <c r="U2702" s="1" t="s">
        <v>3864</v>
      </c>
      <c r="V2702" s="5">
        <v>149940.0</v>
      </c>
      <c r="W2702" s="11">
        <v>149940.0</v>
      </c>
      <c r="X2702" s="9">
        <v>44717.0</v>
      </c>
      <c r="Y2702" s="5">
        <v>134946.0</v>
      </c>
      <c r="Z2702" s="5">
        <v>112455.0</v>
      </c>
      <c r="AA2702" s="9">
        <v>44721.0</v>
      </c>
      <c r="AB2702" s="1" t="s">
        <v>3864</v>
      </c>
      <c r="AC2702" s="1" t="s">
        <v>55</v>
      </c>
      <c r="AD2702" s="12" t="s">
        <v>46</v>
      </c>
      <c r="AE2702" s="12" t="s">
        <v>46</v>
      </c>
      <c r="AF2702" s="12" t="s">
        <v>46</v>
      </c>
      <c r="AG2702" s="12" t="s">
        <v>46</v>
      </c>
      <c r="AH2702" s="12" t="s">
        <v>46</v>
      </c>
      <c r="AI2702" s="12" t="s">
        <v>46</v>
      </c>
    </row>
    <row r="2703">
      <c r="A2703" s="1" t="s">
        <v>3862</v>
      </c>
      <c r="B2703" s="7"/>
      <c r="C2703" s="1" t="s">
        <v>36</v>
      </c>
      <c r="D2703" s="1" t="s">
        <v>37</v>
      </c>
      <c r="E2703" s="1" t="s">
        <v>77</v>
      </c>
      <c r="F2703" s="1" t="s">
        <v>97</v>
      </c>
      <c r="G2703" s="1" t="s">
        <v>152</v>
      </c>
      <c r="H2703" s="1" t="s">
        <v>317</v>
      </c>
      <c r="I2703" s="1" t="s">
        <v>209</v>
      </c>
      <c r="J2703" s="1"/>
      <c r="K2703" s="1" t="s">
        <v>3863</v>
      </c>
      <c r="L2703" s="1" t="s">
        <v>143</v>
      </c>
      <c r="M2703" s="9">
        <v>44652.0</v>
      </c>
      <c r="N2703" s="9">
        <v>45033.0</v>
      </c>
      <c r="O2703" s="1"/>
      <c r="P2703" s="1">
        <v>8.33</v>
      </c>
      <c r="Q2703" s="1">
        <v>400000.0</v>
      </c>
      <c r="R2703" s="1">
        <v>300000.0</v>
      </c>
      <c r="S2703" s="10">
        <v>45123.0</v>
      </c>
      <c r="V2703" s="5">
        <v>24990.0</v>
      </c>
      <c r="W2703" s="11">
        <v>29488.199999999997</v>
      </c>
      <c r="Z2703" s="5">
        <v>18742.5</v>
      </c>
      <c r="AB2703" s="1"/>
      <c r="AC2703" s="1" t="s">
        <v>45</v>
      </c>
      <c r="AD2703" s="12" t="s">
        <v>46</v>
      </c>
      <c r="AE2703" s="12" t="s">
        <v>47</v>
      </c>
      <c r="AF2703" s="12" t="s">
        <v>47</v>
      </c>
    </row>
    <row r="2704">
      <c r="A2704" s="1" t="s">
        <v>3865</v>
      </c>
      <c r="B2704" s="7"/>
      <c r="C2704" s="1" t="s">
        <v>36</v>
      </c>
      <c r="D2704" s="1" t="s">
        <v>50</v>
      </c>
      <c r="E2704" s="1" t="s">
        <v>77</v>
      </c>
      <c r="F2704" s="1" t="s">
        <v>1549</v>
      </c>
      <c r="G2704" s="1" t="s">
        <v>152</v>
      </c>
      <c r="H2704" s="1" t="s">
        <v>153</v>
      </c>
      <c r="I2704" s="1" t="s">
        <v>209</v>
      </c>
      <c r="J2704" s="1"/>
      <c r="K2704" s="1" t="s">
        <v>3866</v>
      </c>
      <c r="L2704" s="1" t="s">
        <v>143</v>
      </c>
      <c r="M2704" s="14">
        <v>44893.0</v>
      </c>
      <c r="N2704" s="14">
        <v>44861.0</v>
      </c>
      <c r="O2704" s="1"/>
      <c r="P2704" s="1">
        <v>8.33</v>
      </c>
      <c r="Q2704" s="1">
        <v>200000.0</v>
      </c>
      <c r="R2704" s="1">
        <v>228000.0</v>
      </c>
      <c r="S2704" s="14">
        <v>44851.0</v>
      </c>
      <c r="T2704" s="14">
        <v>44861.0</v>
      </c>
      <c r="U2704" s="1" t="s">
        <v>3867</v>
      </c>
      <c r="V2704" s="5">
        <v>18992.4</v>
      </c>
      <c r="W2704" s="11">
        <v>22411.032</v>
      </c>
      <c r="X2704" s="14">
        <v>44881.0</v>
      </c>
      <c r="Y2704" s="5">
        <v>22411.032</v>
      </c>
      <c r="Z2704" s="5">
        <v>14244.300000000001</v>
      </c>
      <c r="AA2704" s="14">
        <v>44885.0</v>
      </c>
      <c r="AB2704" s="1" t="s">
        <v>3867</v>
      </c>
      <c r="AC2704" s="1" t="s">
        <v>55</v>
      </c>
      <c r="AD2704" s="12" t="s">
        <v>46</v>
      </c>
      <c r="AE2704" s="12" t="s">
        <v>46</v>
      </c>
      <c r="AF2704" s="12" t="s">
        <v>46</v>
      </c>
      <c r="AG2704" s="12" t="s">
        <v>46</v>
      </c>
      <c r="AH2704" s="12" t="s">
        <v>46</v>
      </c>
      <c r="AI2704" s="12" t="s">
        <v>46</v>
      </c>
    </row>
    <row r="2705">
      <c r="A2705" s="1" t="s">
        <v>3865</v>
      </c>
      <c r="B2705" s="7"/>
      <c r="C2705" s="1" t="s">
        <v>36</v>
      </c>
      <c r="D2705" s="1" t="s">
        <v>50</v>
      </c>
      <c r="E2705" s="1" t="s">
        <v>77</v>
      </c>
      <c r="F2705" s="1" t="s">
        <v>78</v>
      </c>
      <c r="G2705" s="1" t="s">
        <v>152</v>
      </c>
      <c r="H2705" s="1" t="s">
        <v>153</v>
      </c>
      <c r="I2705" s="1" t="s">
        <v>209</v>
      </c>
      <c r="J2705" s="1"/>
      <c r="K2705" s="1" t="s">
        <v>3866</v>
      </c>
      <c r="L2705" s="1" t="s">
        <v>143</v>
      </c>
      <c r="M2705" s="14">
        <v>44893.0</v>
      </c>
      <c r="N2705" s="14">
        <v>44893.0</v>
      </c>
      <c r="O2705" s="1"/>
      <c r="P2705" s="1">
        <v>8.33</v>
      </c>
      <c r="Q2705" s="1">
        <v>270000.0</v>
      </c>
      <c r="R2705" s="1">
        <v>300000.0</v>
      </c>
      <c r="S2705" s="15">
        <v>44983.0</v>
      </c>
      <c r="T2705" s="9"/>
      <c r="V2705" s="5">
        <v>24990.0</v>
      </c>
      <c r="W2705" s="11">
        <v>29488.199999999997</v>
      </c>
      <c r="Z2705" s="5">
        <v>18742.5</v>
      </c>
      <c r="AC2705" s="1" t="s">
        <v>45</v>
      </c>
      <c r="AD2705" s="12" t="s">
        <v>46</v>
      </c>
      <c r="AE2705" s="12" t="s">
        <v>46</v>
      </c>
      <c r="AF2705" s="12" t="s">
        <v>46</v>
      </c>
    </row>
    <row r="2706">
      <c r="A2706" s="1" t="s">
        <v>3865</v>
      </c>
      <c r="B2706" s="7"/>
      <c r="C2706" s="1" t="s">
        <v>36</v>
      </c>
      <c r="D2706" s="1" t="s">
        <v>50</v>
      </c>
      <c r="E2706" s="1" t="s">
        <v>77</v>
      </c>
      <c r="F2706" s="1" t="s">
        <v>78</v>
      </c>
      <c r="G2706" s="1" t="s">
        <v>152</v>
      </c>
      <c r="H2706" s="1" t="s">
        <v>153</v>
      </c>
      <c r="I2706" s="1" t="s">
        <v>209</v>
      </c>
      <c r="J2706" s="1"/>
      <c r="K2706" s="1" t="s">
        <v>3866</v>
      </c>
      <c r="L2706" s="1" t="s">
        <v>143</v>
      </c>
      <c r="M2706" s="14">
        <v>44893.0</v>
      </c>
      <c r="N2706" s="14">
        <v>44893.0</v>
      </c>
      <c r="O2706" s="1"/>
      <c r="P2706" s="1">
        <v>8.33</v>
      </c>
      <c r="Q2706" s="1">
        <v>150000.0</v>
      </c>
      <c r="R2706" s="1">
        <v>300000.0</v>
      </c>
      <c r="S2706" s="15">
        <v>44983.0</v>
      </c>
      <c r="T2706" s="9"/>
      <c r="V2706" s="5">
        <v>24990.0</v>
      </c>
      <c r="W2706" s="11">
        <v>29488.199999999997</v>
      </c>
      <c r="Z2706" s="5">
        <v>18742.5</v>
      </c>
      <c r="AC2706" s="1" t="s">
        <v>45</v>
      </c>
      <c r="AD2706" s="12" t="s">
        <v>46</v>
      </c>
      <c r="AE2706" s="12" t="s">
        <v>46</v>
      </c>
      <c r="AF2706" s="12" t="s">
        <v>46</v>
      </c>
    </row>
    <row r="2707">
      <c r="A2707" s="1" t="s">
        <v>3865</v>
      </c>
      <c r="B2707" s="7"/>
      <c r="C2707" s="1" t="s">
        <v>36</v>
      </c>
      <c r="D2707" s="1" t="s">
        <v>50</v>
      </c>
      <c r="E2707" s="1" t="s">
        <v>77</v>
      </c>
      <c r="F2707" s="1" t="s">
        <v>78</v>
      </c>
      <c r="G2707" s="1" t="s">
        <v>152</v>
      </c>
      <c r="H2707" s="1" t="s">
        <v>153</v>
      </c>
      <c r="I2707" s="1" t="s">
        <v>209</v>
      </c>
      <c r="J2707" s="1"/>
      <c r="K2707" s="1" t="s">
        <v>3866</v>
      </c>
      <c r="L2707" s="1" t="s">
        <v>143</v>
      </c>
      <c r="M2707" s="14">
        <v>44893.0</v>
      </c>
      <c r="N2707" s="14">
        <v>44893.0</v>
      </c>
      <c r="O2707" s="1"/>
      <c r="P2707" s="1">
        <v>8.33</v>
      </c>
      <c r="Q2707" s="1">
        <v>300000.0</v>
      </c>
      <c r="R2707" s="1">
        <v>300000.0</v>
      </c>
      <c r="S2707" s="15">
        <v>44983.0</v>
      </c>
      <c r="V2707" s="5">
        <v>24990.0</v>
      </c>
      <c r="W2707" s="11">
        <v>29488.199999999997</v>
      </c>
      <c r="Z2707" s="5">
        <v>18742.5</v>
      </c>
      <c r="AC2707" s="1" t="s">
        <v>45</v>
      </c>
      <c r="AD2707" s="12" t="s">
        <v>46</v>
      </c>
      <c r="AE2707" s="12" t="s">
        <v>46</v>
      </c>
      <c r="AF2707" s="12" t="s">
        <v>46</v>
      </c>
    </row>
    <row r="2708">
      <c r="A2708" s="1" t="s">
        <v>3865</v>
      </c>
      <c r="B2708" s="7"/>
      <c r="C2708" s="1" t="s">
        <v>36</v>
      </c>
      <c r="D2708" s="1" t="s">
        <v>50</v>
      </c>
      <c r="E2708" s="1" t="s">
        <v>77</v>
      </c>
      <c r="F2708" s="1" t="s">
        <v>78</v>
      </c>
      <c r="G2708" s="1" t="s">
        <v>152</v>
      </c>
      <c r="H2708" s="1" t="s">
        <v>153</v>
      </c>
      <c r="I2708" s="1" t="s">
        <v>209</v>
      </c>
      <c r="J2708" s="1"/>
      <c r="K2708" s="1" t="s">
        <v>3866</v>
      </c>
      <c r="L2708" s="1" t="s">
        <v>143</v>
      </c>
      <c r="M2708" s="14">
        <v>44893.0</v>
      </c>
      <c r="N2708" s="14">
        <v>44893.0</v>
      </c>
      <c r="O2708" s="1"/>
      <c r="P2708" s="1">
        <v>8.33</v>
      </c>
      <c r="Q2708" s="1">
        <v>300000.0</v>
      </c>
      <c r="R2708" s="1">
        <v>300000.0</v>
      </c>
      <c r="S2708" s="15">
        <v>44983.0</v>
      </c>
      <c r="V2708" s="5">
        <v>24990.0</v>
      </c>
      <c r="W2708" s="11">
        <v>29488.199999999997</v>
      </c>
      <c r="Z2708" s="5">
        <v>18742.5</v>
      </c>
      <c r="AC2708" s="1" t="s">
        <v>45</v>
      </c>
      <c r="AD2708" s="12" t="s">
        <v>46</v>
      </c>
      <c r="AE2708" s="12" t="s">
        <v>46</v>
      </c>
      <c r="AF2708" s="12" t="s">
        <v>46</v>
      </c>
    </row>
    <row r="2709">
      <c r="A2709" s="1" t="s">
        <v>3865</v>
      </c>
      <c r="B2709" s="7"/>
      <c r="C2709" s="1" t="s">
        <v>36</v>
      </c>
      <c r="D2709" s="1" t="s">
        <v>50</v>
      </c>
      <c r="E2709" s="1" t="s">
        <v>77</v>
      </c>
      <c r="F2709" s="1" t="s">
        <v>78</v>
      </c>
      <c r="G2709" s="1" t="s">
        <v>152</v>
      </c>
      <c r="H2709" s="1" t="s">
        <v>153</v>
      </c>
      <c r="I2709" s="1" t="s">
        <v>209</v>
      </c>
      <c r="J2709" s="1"/>
      <c r="K2709" s="1" t="s">
        <v>3866</v>
      </c>
      <c r="L2709" s="1" t="s">
        <v>143</v>
      </c>
      <c r="M2709" s="14">
        <v>44893.0</v>
      </c>
      <c r="N2709" s="14">
        <v>44893.0</v>
      </c>
      <c r="O2709" s="1"/>
      <c r="P2709" s="1">
        <v>8.33</v>
      </c>
      <c r="Q2709" s="1">
        <v>300000.0</v>
      </c>
      <c r="R2709" s="1">
        <v>300000.0</v>
      </c>
      <c r="S2709" s="15">
        <v>44983.0</v>
      </c>
      <c r="V2709" s="5">
        <v>24990.0</v>
      </c>
      <c r="W2709" s="11">
        <v>29488.199999999997</v>
      </c>
      <c r="Z2709" s="5">
        <v>18742.5</v>
      </c>
      <c r="AB2709" s="1"/>
      <c r="AC2709" s="1" t="s">
        <v>45</v>
      </c>
      <c r="AD2709" s="12" t="s">
        <v>46</v>
      </c>
      <c r="AE2709" s="12" t="s">
        <v>46</v>
      </c>
      <c r="AF2709" s="12" t="s">
        <v>46</v>
      </c>
    </row>
    <row r="2710">
      <c r="A2710" s="1" t="s">
        <v>3865</v>
      </c>
      <c r="B2710" s="7"/>
      <c r="C2710" s="1" t="s">
        <v>36</v>
      </c>
      <c r="D2710" s="1" t="s">
        <v>50</v>
      </c>
      <c r="E2710" s="1" t="s">
        <v>77</v>
      </c>
      <c r="F2710" s="1" t="s">
        <v>78</v>
      </c>
      <c r="G2710" s="1" t="s">
        <v>152</v>
      </c>
      <c r="H2710" s="1" t="s">
        <v>153</v>
      </c>
      <c r="I2710" s="1" t="s">
        <v>209</v>
      </c>
      <c r="J2710" s="1"/>
      <c r="K2710" s="1" t="s">
        <v>3866</v>
      </c>
      <c r="L2710" s="1" t="s">
        <v>143</v>
      </c>
      <c r="M2710" s="14">
        <v>44893.0</v>
      </c>
      <c r="N2710" s="9">
        <v>45196.0</v>
      </c>
      <c r="O2710" s="1"/>
      <c r="P2710" s="1">
        <v>8.33</v>
      </c>
      <c r="Q2710" s="1">
        <v>300000.0</v>
      </c>
      <c r="R2710" s="1">
        <v>300000.0</v>
      </c>
      <c r="S2710" s="10">
        <v>45286.0</v>
      </c>
      <c r="V2710" s="5">
        <v>24990.0</v>
      </c>
      <c r="W2710" s="11">
        <v>29488.199999999997</v>
      </c>
      <c r="Z2710" s="5">
        <v>18742.5</v>
      </c>
      <c r="AC2710" s="1" t="s">
        <v>45</v>
      </c>
      <c r="AD2710" s="12" t="s">
        <v>46</v>
      </c>
      <c r="AE2710" s="12" t="s">
        <v>47</v>
      </c>
      <c r="AF2710" s="12" t="s">
        <v>47</v>
      </c>
    </row>
    <row r="2711">
      <c r="A2711" s="1" t="s">
        <v>3865</v>
      </c>
      <c r="B2711" s="7"/>
      <c r="C2711" s="1" t="s">
        <v>36</v>
      </c>
      <c r="D2711" s="1" t="s">
        <v>50</v>
      </c>
      <c r="E2711" s="1" t="s">
        <v>77</v>
      </c>
      <c r="F2711" s="1" t="s">
        <v>78</v>
      </c>
      <c r="G2711" s="1" t="s">
        <v>152</v>
      </c>
      <c r="H2711" s="1" t="s">
        <v>153</v>
      </c>
      <c r="I2711" s="1" t="s">
        <v>209</v>
      </c>
      <c r="J2711" s="1"/>
      <c r="K2711" s="1" t="s">
        <v>3866</v>
      </c>
      <c r="L2711" s="1" t="s">
        <v>143</v>
      </c>
      <c r="M2711" s="14">
        <v>44893.0</v>
      </c>
      <c r="N2711" s="14">
        <v>44893.0</v>
      </c>
      <c r="O2711" s="1"/>
      <c r="P2711" s="1">
        <v>8.33</v>
      </c>
      <c r="Q2711" s="1">
        <v>300000.0</v>
      </c>
      <c r="R2711" s="1">
        <v>300000.0</v>
      </c>
      <c r="S2711" s="15">
        <v>44923.0</v>
      </c>
      <c r="V2711" s="5">
        <v>24990.0</v>
      </c>
      <c r="W2711" s="11">
        <v>29488.199999999997</v>
      </c>
      <c r="Z2711" s="5">
        <v>18742.5</v>
      </c>
      <c r="AC2711" s="1" t="s">
        <v>45</v>
      </c>
      <c r="AD2711" s="12" t="s">
        <v>46</v>
      </c>
      <c r="AE2711" s="12" t="s">
        <v>46</v>
      </c>
      <c r="AF2711" s="12" t="s">
        <v>46</v>
      </c>
    </row>
    <row r="2712">
      <c r="A2712" s="1" t="s">
        <v>3865</v>
      </c>
      <c r="B2712" s="7"/>
      <c r="C2712" s="1" t="s">
        <v>36</v>
      </c>
      <c r="D2712" s="1" t="s">
        <v>50</v>
      </c>
      <c r="E2712" s="1" t="s">
        <v>77</v>
      </c>
      <c r="F2712" s="1" t="s">
        <v>78</v>
      </c>
      <c r="G2712" s="1" t="s">
        <v>152</v>
      </c>
      <c r="H2712" s="1" t="s">
        <v>153</v>
      </c>
      <c r="I2712" s="1" t="s">
        <v>209</v>
      </c>
      <c r="J2712" s="1"/>
      <c r="K2712" s="1" t="s">
        <v>3866</v>
      </c>
      <c r="L2712" s="1" t="s">
        <v>143</v>
      </c>
      <c r="M2712" s="14">
        <v>44893.0</v>
      </c>
      <c r="N2712" s="14">
        <v>44893.0</v>
      </c>
      <c r="O2712" s="1"/>
      <c r="P2712" s="1">
        <v>8.33</v>
      </c>
      <c r="Q2712" s="1">
        <v>300000.0</v>
      </c>
      <c r="R2712" s="1">
        <v>300000.0</v>
      </c>
      <c r="S2712" s="15">
        <v>44923.0</v>
      </c>
      <c r="V2712" s="5">
        <v>24990.0</v>
      </c>
      <c r="W2712" s="11">
        <v>29488.199999999997</v>
      </c>
      <c r="Z2712" s="5">
        <v>18742.5</v>
      </c>
      <c r="AC2712" s="1" t="s">
        <v>45</v>
      </c>
      <c r="AD2712" s="12" t="s">
        <v>46</v>
      </c>
      <c r="AE2712" s="12" t="s">
        <v>46</v>
      </c>
      <c r="AF2712" s="12" t="s">
        <v>46</v>
      </c>
    </row>
    <row r="2713">
      <c r="A2713" s="1" t="s">
        <v>3865</v>
      </c>
      <c r="B2713" s="7"/>
      <c r="C2713" s="1" t="s">
        <v>36</v>
      </c>
      <c r="D2713" s="1" t="s">
        <v>50</v>
      </c>
      <c r="E2713" s="1" t="s">
        <v>77</v>
      </c>
      <c r="F2713" s="1" t="s">
        <v>78</v>
      </c>
      <c r="G2713" s="1" t="s">
        <v>152</v>
      </c>
      <c r="H2713" s="1" t="s">
        <v>153</v>
      </c>
      <c r="I2713" s="1" t="s">
        <v>209</v>
      </c>
      <c r="J2713" s="1"/>
      <c r="K2713" s="1" t="s">
        <v>3866</v>
      </c>
      <c r="L2713" s="1" t="s">
        <v>143</v>
      </c>
      <c r="M2713" s="14">
        <v>44893.0</v>
      </c>
      <c r="N2713" s="14">
        <v>44893.0</v>
      </c>
      <c r="O2713" s="1"/>
      <c r="P2713" s="1">
        <v>8.33</v>
      </c>
      <c r="Q2713" s="1">
        <v>300000.0</v>
      </c>
      <c r="R2713" s="1">
        <v>300000.0</v>
      </c>
      <c r="S2713" s="15">
        <v>44923.0</v>
      </c>
      <c r="V2713" s="5">
        <v>24990.0</v>
      </c>
      <c r="W2713" s="11">
        <v>29488.199999999997</v>
      </c>
      <c r="Z2713" s="5">
        <v>18742.5</v>
      </c>
      <c r="AC2713" s="1" t="s">
        <v>45</v>
      </c>
      <c r="AD2713" s="12" t="s">
        <v>46</v>
      </c>
      <c r="AE2713" s="12" t="s">
        <v>46</v>
      </c>
      <c r="AF2713" s="12" t="s">
        <v>46</v>
      </c>
    </row>
    <row r="2714">
      <c r="A2714" s="1" t="s">
        <v>3865</v>
      </c>
      <c r="B2714" s="7"/>
      <c r="C2714" s="1" t="s">
        <v>36</v>
      </c>
      <c r="D2714" s="1" t="s">
        <v>50</v>
      </c>
      <c r="E2714" s="1" t="s">
        <v>77</v>
      </c>
      <c r="F2714" s="1" t="s">
        <v>78</v>
      </c>
      <c r="G2714" s="1" t="s">
        <v>152</v>
      </c>
      <c r="H2714" s="1" t="s">
        <v>153</v>
      </c>
      <c r="I2714" s="1" t="s">
        <v>209</v>
      </c>
      <c r="J2714" s="1"/>
      <c r="K2714" s="1" t="s">
        <v>3866</v>
      </c>
      <c r="L2714" s="1" t="s">
        <v>143</v>
      </c>
      <c r="M2714" s="14">
        <v>44893.0</v>
      </c>
      <c r="N2714" s="14">
        <v>44893.0</v>
      </c>
      <c r="O2714" s="1"/>
      <c r="P2714" s="1">
        <v>8.33</v>
      </c>
      <c r="Q2714" s="1">
        <v>300000.0</v>
      </c>
      <c r="R2714" s="1">
        <v>300000.0</v>
      </c>
      <c r="S2714" s="15">
        <v>44923.0</v>
      </c>
      <c r="V2714" s="5">
        <v>24990.0</v>
      </c>
      <c r="W2714" s="11">
        <v>29488.199999999997</v>
      </c>
      <c r="Z2714" s="5">
        <v>18742.5</v>
      </c>
      <c r="AC2714" s="1" t="s">
        <v>45</v>
      </c>
      <c r="AD2714" s="12" t="s">
        <v>46</v>
      </c>
      <c r="AE2714" s="12" t="s">
        <v>46</v>
      </c>
      <c r="AF2714" s="12" t="s">
        <v>46</v>
      </c>
    </row>
    <row r="2715">
      <c r="A2715" s="1" t="s">
        <v>3865</v>
      </c>
      <c r="B2715" s="7"/>
      <c r="C2715" s="1" t="s">
        <v>36</v>
      </c>
      <c r="D2715" s="1" t="s">
        <v>50</v>
      </c>
      <c r="E2715" s="1" t="s">
        <v>77</v>
      </c>
      <c r="F2715" s="1" t="s">
        <v>78</v>
      </c>
      <c r="G2715" s="1" t="s">
        <v>152</v>
      </c>
      <c r="H2715" s="1" t="s">
        <v>153</v>
      </c>
      <c r="I2715" s="1" t="s">
        <v>209</v>
      </c>
      <c r="J2715" s="1"/>
      <c r="K2715" s="1" t="s">
        <v>3866</v>
      </c>
      <c r="L2715" s="1" t="s">
        <v>143</v>
      </c>
      <c r="M2715" s="14">
        <v>44893.0</v>
      </c>
      <c r="N2715" s="14">
        <v>44893.0</v>
      </c>
      <c r="O2715" s="1"/>
      <c r="P2715" s="1">
        <v>8.33</v>
      </c>
      <c r="Q2715" s="1">
        <v>240000.0</v>
      </c>
      <c r="R2715" s="1">
        <v>300000.0</v>
      </c>
      <c r="S2715" s="15">
        <v>44923.0</v>
      </c>
      <c r="V2715" s="5">
        <v>24990.0</v>
      </c>
      <c r="W2715" s="11">
        <v>29488.199999999997</v>
      </c>
      <c r="X2715" s="1"/>
      <c r="Y2715" s="1"/>
      <c r="Z2715" s="5">
        <v>18742.5</v>
      </c>
      <c r="AB2715" s="1"/>
      <c r="AC2715" s="1" t="s">
        <v>45</v>
      </c>
      <c r="AD2715" s="12" t="s">
        <v>46</v>
      </c>
      <c r="AE2715" s="12" t="s">
        <v>46</v>
      </c>
      <c r="AF2715" s="12" t="s">
        <v>46</v>
      </c>
    </row>
    <row r="2716">
      <c r="A2716" s="1" t="s">
        <v>3865</v>
      </c>
      <c r="B2716" s="7"/>
      <c r="C2716" s="1" t="s">
        <v>36</v>
      </c>
      <c r="D2716" s="1" t="s">
        <v>50</v>
      </c>
      <c r="E2716" s="1" t="s">
        <v>77</v>
      </c>
      <c r="F2716" s="1" t="s">
        <v>78</v>
      </c>
      <c r="G2716" s="1" t="s">
        <v>152</v>
      </c>
      <c r="H2716" s="1" t="s">
        <v>153</v>
      </c>
      <c r="I2716" s="1" t="s">
        <v>209</v>
      </c>
      <c r="J2716" s="1"/>
      <c r="K2716" s="1" t="s">
        <v>3866</v>
      </c>
      <c r="L2716" s="1" t="s">
        <v>143</v>
      </c>
      <c r="M2716" s="14">
        <v>44893.0</v>
      </c>
      <c r="N2716" s="14">
        <v>44893.0</v>
      </c>
      <c r="O2716" s="1"/>
      <c r="P2716" s="1">
        <v>8.33</v>
      </c>
      <c r="Q2716" s="1">
        <v>300000.0</v>
      </c>
      <c r="R2716" s="1">
        <v>300000.0</v>
      </c>
      <c r="S2716" s="15">
        <v>44923.0</v>
      </c>
      <c r="V2716" s="5">
        <v>24990.0</v>
      </c>
      <c r="W2716" s="11">
        <v>29488.199999999997</v>
      </c>
      <c r="Z2716" s="5">
        <v>18742.5</v>
      </c>
      <c r="AC2716" s="1" t="s">
        <v>45</v>
      </c>
      <c r="AD2716" s="12" t="s">
        <v>46</v>
      </c>
      <c r="AE2716" s="12" t="s">
        <v>46</v>
      </c>
      <c r="AF2716" s="12" t="s">
        <v>46</v>
      </c>
    </row>
    <row r="2717">
      <c r="A2717" s="1" t="s">
        <v>3868</v>
      </c>
      <c r="B2717" s="7"/>
      <c r="C2717" s="1" t="s">
        <v>36</v>
      </c>
      <c r="D2717" s="1" t="s">
        <v>96</v>
      </c>
      <c r="E2717" s="1" t="s">
        <v>212</v>
      </c>
      <c r="F2717" s="1" t="s">
        <v>611</v>
      </c>
      <c r="G2717" s="1" t="s">
        <v>40</v>
      </c>
      <c r="H2717" s="1" t="s">
        <v>41</v>
      </c>
      <c r="I2717" s="1" t="s">
        <v>278</v>
      </c>
      <c r="J2717" s="1"/>
      <c r="K2717" s="1" t="s">
        <v>3869</v>
      </c>
      <c r="L2717" s="1" t="s">
        <v>53</v>
      </c>
      <c r="M2717" s="9">
        <v>44902.0</v>
      </c>
      <c r="N2717" s="9">
        <v>45020.0</v>
      </c>
      <c r="O2717" s="1"/>
      <c r="P2717" s="1">
        <v>8.33</v>
      </c>
      <c r="Q2717" s="1">
        <v>500000.0</v>
      </c>
      <c r="R2717" s="1">
        <v>300000.0</v>
      </c>
      <c r="S2717" s="10">
        <v>45110.0</v>
      </c>
      <c r="V2717" s="5">
        <v>24990.0</v>
      </c>
      <c r="W2717" s="11">
        <v>29488.199999999997</v>
      </c>
      <c r="Z2717" s="5">
        <v>18742.5</v>
      </c>
      <c r="AB2717" s="1"/>
      <c r="AC2717" s="1" t="s">
        <v>45</v>
      </c>
      <c r="AD2717" s="12" t="s">
        <v>46</v>
      </c>
      <c r="AE2717" s="12" t="s">
        <v>47</v>
      </c>
      <c r="AF2717" s="12" t="s">
        <v>47</v>
      </c>
    </row>
    <row r="2718">
      <c r="A2718" s="1" t="s">
        <v>3870</v>
      </c>
      <c r="B2718" s="7"/>
      <c r="C2718" s="1" t="s">
        <v>36</v>
      </c>
      <c r="D2718" s="1" t="s">
        <v>96</v>
      </c>
      <c r="E2718" s="1" t="s">
        <v>212</v>
      </c>
      <c r="F2718" s="1" t="s">
        <v>535</v>
      </c>
      <c r="G2718" s="1" t="s">
        <v>525</v>
      </c>
      <c r="H2718" s="1" t="s">
        <v>526</v>
      </c>
      <c r="I2718" s="1" t="s">
        <v>236</v>
      </c>
      <c r="J2718" s="1"/>
      <c r="K2718" s="1" t="s">
        <v>3871</v>
      </c>
      <c r="L2718" s="1" t="s">
        <v>53</v>
      </c>
      <c r="M2718" s="9">
        <v>44654.0</v>
      </c>
      <c r="N2718" s="9">
        <v>44654.0</v>
      </c>
      <c r="O2718" s="1"/>
      <c r="P2718" s="1">
        <v>8.33</v>
      </c>
      <c r="Q2718" s="1">
        <v>300000.0</v>
      </c>
      <c r="R2718" s="1">
        <v>300000.0</v>
      </c>
      <c r="S2718" s="10">
        <v>44744.0</v>
      </c>
      <c r="V2718" s="5">
        <v>24990.0</v>
      </c>
      <c r="W2718" s="11">
        <v>29488.199999999997</v>
      </c>
      <c r="Z2718" s="5">
        <v>18742.5</v>
      </c>
      <c r="AB2718" s="1"/>
      <c r="AC2718" s="1" t="s">
        <v>45</v>
      </c>
      <c r="AD2718" s="12" t="s">
        <v>46</v>
      </c>
      <c r="AE2718" s="12" t="s">
        <v>46</v>
      </c>
      <c r="AF2718" s="12" t="s">
        <v>46</v>
      </c>
    </row>
    <row r="2719">
      <c r="A2719" s="1" t="s">
        <v>3872</v>
      </c>
      <c r="B2719" s="7"/>
      <c r="C2719" s="1" t="s">
        <v>36</v>
      </c>
      <c r="D2719" s="1" t="s">
        <v>76</v>
      </c>
      <c r="E2719" s="1" t="s">
        <v>113</v>
      </c>
      <c r="F2719" s="1" t="s">
        <v>2884</v>
      </c>
      <c r="G2719" s="1" t="s">
        <v>152</v>
      </c>
      <c r="H2719" s="1" t="s">
        <v>153</v>
      </c>
      <c r="I2719" s="1" t="s">
        <v>234</v>
      </c>
      <c r="J2719" s="1"/>
      <c r="K2719" s="1" t="s">
        <v>3873</v>
      </c>
      <c r="L2719" s="1" t="s">
        <v>88</v>
      </c>
      <c r="M2719" s="9">
        <v>44809.0</v>
      </c>
      <c r="N2719" s="9">
        <v>44690.0</v>
      </c>
      <c r="O2719" s="1"/>
      <c r="P2719" s="1">
        <v>7.33</v>
      </c>
      <c r="Q2719" s="1">
        <v>900000.0</v>
      </c>
      <c r="R2719" s="1">
        <v>925000.0</v>
      </c>
      <c r="S2719" s="9">
        <v>44809.0</v>
      </c>
      <c r="T2719" s="9">
        <v>44809.0</v>
      </c>
      <c r="U2719" s="1" t="s">
        <v>3874</v>
      </c>
      <c r="V2719" s="5">
        <v>67802.5</v>
      </c>
      <c r="W2719" s="11">
        <v>80006.95</v>
      </c>
      <c r="X2719" s="9">
        <v>44839.0</v>
      </c>
      <c r="Y2719" s="5">
        <v>73226.7</v>
      </c>
      <c r="Z2719" s="5">
        <v>50851.875</v>
      </c>
      <c r="AA2719" s="9">
        <v>44843.0</v>
      </c>
      <c r="AB2719" s="1" t="s">
        <v>3874</v>
      </c>
      <c r="AC2719" s="1" t="s">
        <v>55</v>
      </c>
      <c r="AD2719" s="12" t="s">
        <v>46</v>
      </c>
      <c r="AE2719" s="12" t="s">
        <v>46</v>
      </c>
      <c r="AF2719" s="12" t="s">
        <v>46</v>
      </c>
      <c r="AG2719" s="12" t="s">
        <v>46</v>
      </c>
      <c r="AH2719" s="12" t="s">
        <v>46</v>
      </c>
      <c r="AI2719" s="12" t="s">
        <v>46</v>
      </c>
    </row>
    <row r="2720">
      <c r="A2720" s="1" t="s">
        <v>3875</v>
      </c>
      <c r="B2720" s="7"/>
      <c r="C2720" s="1" t="s">
        <v>36</v>
      </c>
      <c r="D2720" s="1" t="s">
        <v>76</v>
      </c>
      <c r="E2720" s="1" t="s">
        <v>77</v>
      </c>
      <c r="F2720" s="1" t="s">
        <v>3381</v>
      </c>
      <c r="G2720" s="1" t="s">
        <v>152</v>
      </c>
      <c r="H2720" s="1" t="s">
        <v>317</v>
      </c>
      <c r="I2720" s="1" t="s">
        <v>292</v>
      </c>
      <c r="J2720" s="1"/>
      <c r="K2720" s="1" t="s">
        <v>3876</v>
      </c>
      <c r="L2720" s="1" t="s">
        <v>53</v>
      </c>
      <c r="M2720" s="9">
        <v>44652.0</v>
      </c>
      <c r="N2720" s="9">
        <v>44782.0</v>
      </c>
      <c r="O2720" s="1"/>
      <c r="P2720" s="1">
        <v>8.33</v>
      </c>
      <c r="Q2720" s="1">
        <v>300000.0</v>
      </c>
      <c r="R2720" s="1">
        <v>348000.0</v>
      </c>
      <c r="S2720" s="9">
        <v>44781.0</v>
      </c>
      <c r="T2720" s="9">
        <v>44782.0</v>
      </c>
      <c r="U2720" s="1" t="s">
        <v>3877</v>
      </c>
      <c r="V2720" s="5">
        <v>28988.4</v>
      </c>
      <c r="W2720" s="11">
        <v>34206.312</v>
      </c>
      <c r="X2720" s="9">
        <v>44869.0</v>
      </c>
      <c r="Y2720" s="5">
        <v>35207.0</v>
      </c>
      <c r="Z2720" s="5">
        <v>21741.300000000003</v>
      </c>
      <c r="AA2720" s="9">
        <v>44870.0</v>
      </c>
      <c r="AB2720" s="1" t="s">
        <v>3877</v>
      </c>
      <c r="AC2720" s="1" t="s">
        <v>55</v>
      </c>
      <c r="AD2720" s="12" t="s">
        <v>46</v>
      </c>
      <c r="AE2720" s="12" t="s">
        <v>46</v>
      </c>
      <c r="AF2720" s="12" t="s">
        <v>46</v>
      </c>
      <c r="AG2720" s="12" t="s">
        <v>46</v>
      </c>
      <c r="AH2720" s="12" t="s">
        <v>46</v>
      </c>
      <c r="AI2720" s="12" t="s">
        <v>46</v>
      </c>
    </row>
    <row r="2721">
      <c r="A2721" s="1" t="s">
        <v>3875</v>
      </c>
      <c r="B2721" s="7"/>
      <c r="C2721" s="1" t="s">
        <v>36</v>
      </c>
      <c r="D2721" s="1" t="s">
        <v>76</v>
      </c>
      <c r="E2721" s="1" t="s">
        <v>77</v>
      </c>
      <c r="F2721" s="1" t="s">
        <v>3381</v>
      </c>
      <c r="G2721" s="1" t="s">
        <v>152</v>
      </c>
      <c r="H2721" s="1" t="s">
        <v>317</v>
      </c>
      <c r="I2721" s="1" t="s">
        <v>292</v>
      </c>
      <c r="J2721" s="1"/>
      <c r="K2721" s="1" t="s">
        <v>3876</v>
      </c>
      <c r="L2721" s="1" t="s">
        <v>53</v>
      </c>
      <c r="M2721" s="9">
        <v>44652.0</v>
      </c>
      <c r="N2721" s="9">
        <v>44743.0</v>
      </c>
      <c r="O2721" s="1"/>
      <c r="P2721" s="1">
        <v>8.0</v>
      </c>
      <c r="Q2721" s="1">
        <v>300000.0</v>
      </c>
      <c r="R2721" s="1">
        <v>360000.0</v>
      </c>
      <c r="S2721" s="9">
        <v>44743.0</v>
      </c>
      <c r="T2721" s="9">
        <v>44812.0</v>
      </c>
      <c r="U2721" s="1" t="s">
        <v>3878</v>
      </c>
      <c r="V2721" s="5">
        <v>28800.0</v>
      </c>
      <c r="W2721" s="11">
        <v>33984.0</v>
      </c>
      <c r="X2721" s="9"/>
      <c r="Y2721" s="5"/>
      <c r="Z2721" s="5">
        <v>21600.0</v>
      </c>
      <c r="AA2721" s="9"/>
      <c r="AC2721" s="1" t="s">
        <v>162</v>
      </c>
      <c r="AD2721" s="12" t="s">
        <v>46</v>
      </c>
      <c r="AE2721" s="12" t="s">
        <v>46</v>
      </c>
      <c r="AF2721" s="12" t="s">
        <v>46</v>
      </c>
      <c r="AG2721" s="12" t="s">
        <v>46</v>
      </c>
    </row>
    <row r="2722">
      <c r="A2722" s="1" t="s">
        <v>3875</v>
      </c>
      <c r="B2722" s="7"/>
      <c r="C2722" s="1" t="s">
        <v>36</v>
      </c>
      <c r="D2722" s="1" t="s">
        <v>76</v>
      </c>
      <c r="E2722" s="1" t="s">
        <v>77</v>
      </c>
      <c r="F2722" s="1" t="s">
        <v>271</v>
      </c>
      <c r="G2722" s="1" t="s">
        <v>152</v>
      </c>
      <c r="H2722" s="1" t="s">
        <v>317</v>
      </c>
      <c r="I2722" s="1" t="s">
        <v>292</v>
      </c>
      <c r="J2722" s="1"/>
      <c r="K2722" s="1" t="s">
        <v>3876</v>
      </c>
      <c r="L2722" s="1" t="s">
        <v>53</v>
      </c>
      <c r="M2722" s="9">
        <v>44652.0</v>
      </c>
      <c r="N2722" s="9">
        <v>45132.0</v>
      </c>
      <c r="O2722" s="1"/>
      <c r="P2722" s="1">
        <v>8.33</v>
      </c>
      <c r="Q2722" s="1">
        <v>500000.0</v>
      </c>
      <c r="R2722" s="1">
        <v>300000.0</v>
      </c>
      <c r="S2722" s="10">
        <v>45222.0</v>
      </c>
      <c r="V2722" s="5">
        <v>24990.0</v>
      </c>
      <c r="W2722" s="11">
        <v>29488.199999999997</v>
      </c>
      <c r="Z2722" s="5">
        <v>18742.5</v>
      </c>
      <c r="AB2722" s="1"/>
      <c r="AC2722" s="1" t="s">
        <v>45</v>
      </c>
      <c r="AD2722" s="12" t="s">
        <v>46</v>
      </c>
      <c r="AE2722" s="12" t="s">
        <v>47</v>
      </c>
      <c r="AF2722" s="12" t="s">
        <v>47</v>
      </c>
    </row>
    <row r="2723">
      <c r="A2723" s="1" t="s">
        <v>3879</v>
      </c>
      <c r="B2723" s="7"/>
      <c r="C2723" s="1" t="s">
        <v>36</v>
      </c>
      <c r="D2723" s="1" t="s">
        <v>96</v>
      </c>
      <c r="E2723" s="1" t="s">
        <v>168</v>
      </c>
      <c r="F2723" s="1" t="s">
        <v>169</v>
      </c>
      <c r="G2723" s="1" t="s">
        <v>121</v>
      </c>
      <c r="H2723" s="1" t="s">
        <v>994</v>
      </c>
      <c r="I2723" s="1" t="s">
        <v>236</v>
      </c>
      <c r="J2723" s="1"/>
      <c r="K2723" s="1" t="s">
        <v>3880</v>
      </c>
      <c r="L2723" s="1" t="s">
        <v>53</v>
      </c>
      <c r="M2723" s="9">
        <v>44938.0</v>
      </c>
      <c r="N2723" s="9">
        <v>45006.0</v>
      </c>
      <c r="O2723" s="1"/>
      <c r="P2723" s="1">
        <v>8.33</v>
      </c>
      <c r="Q2723" s="1">
        <v>400000.0</v>
      </c>
      <c r="R2723" s="1">
        <v>450000.0</v>
      </c>
      <c r="S2723" s="9">
        <v>44987.0</v>
      </c>
      <c r="T2723" s="9">
        <v>45006.0</v>
      </c>
      <c r="U2723" s="1" t="s">
        <v>3881</v>
      </c>
      <c r="V2723" s="5">
        <v>37485.0</v>
      </c>
      <c r="W2723" s="11">
        <v>44232.299999999996</v>
      </c>
      <c r="X2723" s="9">
        <v>45017.0</v>
      </c>
      <c r="Y2723" s="5">
        <v>44232.299999999996</v>
      </c>
      <c r="Z2723" s="5">
        <v>28113.75</v>
      </c>
      <c r="AA2723" s="9">
        <v>45021.0</v>
      </c>
      <c r="AB2723" s="1" t="s">
        <v>3881</v>
      </c>
      <c r="AC2723" s="1" t="s">
        <v>55</v>
      </c>
      <c r="AD2723" s="12" t="s">
        <v>46</v>
      </c>
      <c r="AE2723" s="12" t="s">
        <v>46</v>
      </c>
      <c r="AF2723" s="12" t="s">
        <v>46</v>
      </c>
      <c r="AG2723" s="12" t="s">
        <v>46</v>
      </c>
      <c r="AH2723" s="12" t="s">
        <v>47</v>
      </c>
      <c r="AI2723" s="12" t="s">
        <v>47</v>
      </c>
    </row>
    <row r="2724">
      <c r="A2724" s="1" t="s">
        <v>3879</v>
      </c>
      <c r="B2724" s="7"/>
      <c r="C2724" s="1" t="s">
        <v>36</v>
      </c>
      <c r="D2724" s="1" t="s">
        <v>96</v>
      </c>
      <c r="E2724" s="1" t="s">
        <v>168</v>
      </c>
      <c r="F2724" s="1" t="s">
        <v>169</v>
      </c>
      <c r="G2724" s="1" t="s">
        <v>121</v>
      </c>
      <c r="H2724" s="1" t="s">
        <v>994</v>
      </c>
      <c r="I2724" s="1" t="s">
        <v>236</v>
      </c>
      <c r="J2724" s="1"/>
      <c r="K2724" s="1" t="s">
        <v>3880</v>
      </c>
      <c r="L2724" s="1" t="s">
        <v>53</v>
      </c>
      <c r="M2724" s="9">
        <v>44938.0</v>
      </c>
      <c r="N2724" s="9">
        <v>45006.0</v>
      </c>
      <c r="O2724" s="1"/>
      <c r="P2724" s="1">
        <v>8.33</v>
      </c>
      <c r="Q2724" s="1">
        <v>750000.0</v>
      </c>
      <c r="R2724" s="1">
        <v>700000.0</v>
      </c>
      <c r="S2724" s="9">
        <v>44988.0</v>
      </c>
      <c r="T2724" s="9">
        <v>45006.0</v>
      </c>
      <c r="U2724" s="1" t="s">
        <v>3882</v>
      </c>
      <c r="V2724" s="5">
        <v>58310.0</v>
      </c>
      <c r="W2724" s="11">
        <v>68805.8</v>
      </c>
      <c r="X2724" s="9">
        <v>45018.0</v>
      </c>
      <c r="Y2724" s="5">
        <v>68805.8</v>
      </c>
      <c r="Z2724" s="5">
        <v>43732.5</v>
      </c>
      <c r="AA2724" s="9">
        <v>45022.0</v>
      </c>
      <c r="AB2724" s="1" t="s">
        <v>3882</v>
      </c>
      <c r="AC2724" s="1" t="s">
        <v>55</v>
      </c>
      <c r="AD2724" s="12" t="s">
        <v>46</v>
      </c>
      <c r="AE2724" s="12" t="s">
        <v>46</v>
      </c>
      <c r="AF2724" s="12" t="s">
        <v>46</v>
      </c>
      <c r="AG2724" s="12" t="s">
        <v>46</v>
      </c>
      <c r="AH2724" s="12" t="s">
        <v>47</v>
      </c>
      <c r="AI2724" s="12" t="s">
        <v>47</v>
      </c>
    </row>
    <row r="2725">
      <c r="A2725" s="1" t="s">
        <v>3883</v>
      </c>
      <c r="B2725" s="7"/>
      <c r="C2725" s="1" t="s">
        <v>36</v>
      </c>
      <c r="D2725" s="1" t="s">
        <v>76</v>
      </c>
      <c r="E2725" s="1" t="s">
        <v>38</v>
      </c>
      <c r="F2725" s="1" t="s">
        <v>51</v>
      </c>
      <c r="G2725" s="1" t="s">
        <v>152</v>
      </c>
      <c r="H2725" s="1" t="s">
        <v>317</v>
      </c>
      <c r="I2725" s="1" t="s">
        <v>247</v>
      </c>
      <c r="J2725" s="1"/>
      <c r="K2725" s="1" t="s">
        <v>3884</v>
      </c>
      <c r="L2725" s="1" t="s">
        <v>53</v>
      </c>
      <c r="M2725" s="9">
        <v>45355.0</v>
      </c>
      <c r="N2725" s="9">
        <v>45355.0</v>
      </c>
      <c r="O2725" s="1"/>
      <c r="P2725" s="1">
        <v>8.33</v>
      </c>
      <c r="Q2725" s="1">
        <v>800000.0</v>
      </c>
      <c r="R2725" s="1">
        <v>300000.0</v>
      </c>
      <c r="S2725" s="10">
        <v>45385.0</v>
      </c>
      <c r="V2725" s="5">
        <v>24990.0</v>
      </c>
      <c r="W2725" s="11">
        <v>29488.199999999997</v>
      </c>
      <c r="Y2725" s="1"/>
      <c r="Z2725" s="5">
        <v>18742.5</v>
      </c>
      <c r="AA2725" s="1"/>
      <c r="AB2725" s="1"/>
      <c r="AC2725" s="1" t="s">
        <v>45</v>
      </c>
      <c r="AD2725" s="12" t="s">
        <v>47</v>
      </c>
      <c r="AE2725" s="12" t="s">
        <v>47</v>
      </c>
      <c r="AF2725" s="12" t="s">
        <v>137</v>
      </c>
    </row>
    <row r="2726">
      <c r="A2726" s="1" t="s">
        <v>3885</v>
      </c>
      <c r="B2726" s="7"/>
      <c r="C2726" s="1" t="s">
        <v>36</v>
      </c>
      <c r="D2726" s="1" t="s">
        <v>50</v>
      </c>
      <c r="E2726" s="1" t="s">
        <v>212</v>
      </c>
      <c r="F2726" s="1" t="s">
        <v>1210</v>
      </c>
      <c r="G2726" s="1" t="s">
        <v>40</v>
      </c>
      <c r="H2726" s="1" t="s">
        <v>41</v>
      </c>
      <c r="I2726" s="1" t="s">
        <v>42</v>
      </c>
      <c r="J2726" s="1"/>
      <c r="K2726" s="1" t="s">
        <v>3886</v>
      </c>
      <c r="L2726" s="1" t="s">
        <v>53</v>
      </c>
      <c r="M2726" s="9">
        <v>45050.0</v>
      </c>
      <c r="N2726" s="9">
        <v>45061.0</v>
      </c>
      <c r="O2726" s="1"/>
      <c r="P2726" s="1">
        <v>7.5</v>
      </c>
      <c r="Q2726" s="1">
        <v>300000.0</v>
      </c>
      <c r="R2726" s="1">
        <v>300000.0</v>
      </c>
      <c r="S2726" s="10">
        <v>45151.0</v>
      </c>
      <c r="V2726" s="5">
        <v>22500.0</v>
      </c>
      <c r="W2726" s="11">
        <v>26550.0</v>
      </c>
      <c r="Z2726" s="5">
        <v>16875.0</v>
      </c>
      <c r="AB2726" s="1"/>
      <c r="AC2726" s="1" t="s">
        <v>45</v>
      </c>
      <c r="AD2726" s="12" t="s">
        <v>47</v>
      </c>
      <c r="AE2726" s="12" t="s">
        <v>47</v>
      </c>
      <c r="AF2726" s="12" t="s">
        <v>47</v>
      </c>
    </row>
    <row r="2727">
      <c r="A2727" s="1" t="s">
        <v>3887</v>
      </c>
      <c r="B2727" s="7"/>
      <c r="C2727" s="1" t="s">
        <v>36</v>
      </c>
      <c r="D2727" s="1" t="s">
        <v>76</v>
      </c>
      <c r="E2727" s="1" t="s">
        <v>212</v>
      </c>
      <c r="F2727" s="1" t="s">
        <v>1199</v>
      </c>
      <c r="G2727" s="1" t="s">
        <v>152</v>
      </c>
      <c r="H2727" s="1" t="s">
        <v>153</v>
      </c>
      <c r="I2727" s="1" t="s">
        <v>187</v>
      </c>
      <c r="J2727" s="1"/>
      <c r="K2727" s="1" t="s">
        <v>3888</v>
      </c>
      <c r="L2727" s="1" t="s">
        <v>99</v>
      </c>
      <c r="M2727" s="9">
        <v>44711.0</v>
      </c>
      <c r="N2727" s="9">
        <v>44697.0</v>
      </c>
      <c r="O2727" s="1"/>
      <c r="P2727" s="1">
        <v>8.33</v>
      </c>
      <c r="Q2727" s="1">
        <v>800000.0</v>
      </c>
      <c r="R2727" s="1">
        <v>300000.0</v>
      </c>
      <c r="S2727" s="10">
        <v>44787.0</v>
      </c>
      <c r="V2727" s="5">
        <v>24990.0</v>
      </c>
      <c r="W2727" s="11">
        <v>29488.199999999997</v>
      </c>
      <c r="Z2727" s="5">
        <v>18742.5</v>
      </c>
      <c r="AB2727" s="1"/>
      <c r="AC2727" s="1" t="s">
        <v>45</v>
      </c>
      <c r="AD2727" s="12" t="s">
        <v>46</v>
      </c>
      <c r="AE2727" s="12" t="s">
        <v>46</v>
      </c>
      <c r="AF2727" s="12" t="s">
        <v>46</v>
      </c>
    </row>
    <row r="2728">
      <c r="A2728" s="1" t="s">
        <v>3887</v>
      </c>
      <c r="B2728" s="7"/>
      <c r="C2728" s="1" t="s">
        <v>36</v>
      </c>
      <c r="D2728" s="1" t="s">
        <v>76</v>
      </c>
      <c r="E2728" s="1" t="s">
        <v>212</v>
      </c>
      <c r="F2728" s="1" t="s">
        <v>1199</v>
      </c>
      <c r="G2728" s="1" t="s">
        <v>152</v>
      </c>
      <c r="H2728" s="1" t="s">
        <v>153</v>
      </c>
      <c r="I2728" s="1" t="s">
        <v>187</v>
      </c>
      <c r="J2728" s="1"/>
      <c r="K2728" s="1" t="s">
        <v>3888</v>
      </c>
      <c r="L2728" s="1" t="s">
        <v>99</v>
      </c>
      <c r="M2728" s="9">
        <v>44711.0</v>
      </c>
      <c r="N2728" s="9">
        <v>44697.0</v>
      </c>
      <c r="O2728" s="1"/>
      <c r="P2728" s="1">
        <v>8.33</v>
      </c>
      <c r="Q2728" s="1">
        <v>450000.0</v>
      </c>
      <c r="R2728" s="1">
        <v>300000.0</v>
      </c>
      <c r="S2728" s="10">
        <v>44787.0</v>
      </c>
      <c r="V2728" s="5">
        <v>24990.0</v>
      </c>
      <c r="W2728" s="11">
        <v>29488.199999999997</v>
      </c>
      <c r="Z2728" s="5">
        <v>18742.5</v>
      </c>
      <c r="AB2728" s="1"/>
      <c r="AC2728" s="1" t="s">
        <v>45</v>
      </c>
      <c r="AD2728" s="12" t="s">
        <v>46</v>
      </c>
      <c r="AE2728" s="12" t="s">
        <v>46</v>
      </c>
      <c r="AF2728" s="12" t="s">
        <v>46</v>
      </c>
    </row>
    <row r="2729">
      <c r="A2729" s="1" t="s">
        <v>3887</v>
      </c>
      <c r="B2729" s="7"/>
      <c r="C2729" s="1" t="s">
        <v>36</v>
      </c>
      <c r="D2729" s="1" t="s">
        <v>76</v>
      </c>
      <c r="E2729" s="1" t="s">
        <v>212</v>
      </c>
      <c r="F2729" s="1" t="s">
        <v>1199</v>
      </c>
      <c r="G2729" s="1" t="s">
        <v>152</v>
      </c>
      <c r="H2729" s="1" t="s">
        <v>153</v>
      </c>
      <c r="I2729" s="1" t="s">
        <v>187</v>
      </c>
      <c r="J2729" s="1"/>
      <c r="K2729" s="1" t="s">
        <v>3888</v>
      </c>
      <c r="L2729" s="1" t="s">
        <v>99</v>
      </c>
      <c r="M2729" s="9">
        <v>44711.0</v>
      </c>
      <c r="N2729" s="9">
        <v>44667.0</v>
      </c>
      <c r="O2729" s="1"/>
      <c r="P2729" s="1">
        <v>8.33</v>
      </c>
      <c r="Q2729" s="1">
        <v>450000.0</v>
      </c>
      <c r="R2729" s="1">
        <v>300000.0</v>
      </c>
      <c r="S2729" s="10">
        <v>44757.0</v>
      </c>
      <c r="V2729" s="5">
        <v>24990.0</v>
      </c>
      <c r="W2729" s="11">
        <v>29488.199999999997</v>
      </c>
      <c r="Z2729" s="5">
        <v>18742.5</v>
      </c>
      <c r="AB2729" s="1"/>
      <c r="AC2729" s="1" t="s">
        <v>45</v>
      </c>
      <c r="AD2729" s="12" t="s">
        <v>46</v>
      </c>
      <c r="AE2729" s="12" t="s">
        <v>46</v>
      </c>
      <c r="AF2729" s="12" t="s">
        <v>46</v>
      </c>
    </row>
    <row r="2730">
      <c r="A2730" s="1" t="s">
        <v>3887</v>
      </c>
      <c r="B2730" s="7"/>
      <c r="C2730" s="1" t="s">
        <v>36</v>
      </c>
      <c r="D2730" s="1" t="s">
        <v>76</v>
      </c>
      <c r="E2730" s="1" t="s">
        <v>212</v>
      </c>
      <c r="F2730" s="1" t="s">
        <v>3037</v>
      </c>
      <c r="G2730" s="1" t="s">
        <v>152</v>
      </c>
      <c r="H2730" s="1" t="s">
        <v>153</v>
      </c>
      <c r="I2730" s="1" t="s">
        <v>187</v>
      </c>
      <c r="J2730" s="1"/>
      <c r="K2730" s="1" t="s">
        <v>3888</v>
      </c>
      <c r="L2730" s="1" t="s">
        <v>99</v>
      </c>
      <c r="M2730" s="9">
        <v>44711.0</v>
      </c>
      <c r="N2730" s="9">
        <v>44711.0</v>
      </c>
      <c r="O2730" s="1"/>
      <c r="P2730" s="1">
        <v>8.33</v>
      </c>
      <c r="Q2730" s="1">
        <v>500000.0</v>
      </c>
      <c r="R2730" s="1">
        <v>300000.0</v>
      </c>
      <c r="S2730" s="10">
        <v>44741.0</v>
      </c>
      <c r="V2730" s="5">
        <v>24990.0</v>
      </c>
      <c r="W2730" s="11">
        <v>29488.199999999997</v>
      </c>
      <c r="Z2730" s="5">
        <v>18742.5</v>
      </c>
      <c r="AB2730" s="1"/>
      <c r="AC2730" s="1" t="s">
        <v>45</v>
      </c>
      <c r="AD2730" s="12" t="s">
        <v>46</v>
      </c>
      <c r="AE2730" s="12" t="s">
        <v>46</v>
      </c>
      <c r="AF2730" s="12" t="s">
        <v>46</v>
      </c>
    </row>
    <row r="2731">
      <c r="A2731" s="1" t="s">
        <v>3889</v>
      </c>
      <c r="B2731" s="7"/>
      <c r="C2731" s="1" t="s">
        <v>36</v>
      </c>
      <c r="D2731" s="1" t="s">
        <v>96</v>
      </c>
      <c r="E2731" s="1" t="s">
        <v>38</v>
      </c>
      <c r="F2731" s="1" t="s">
        <v>925</v>
      </c>
      <c r="G2731" s="1" t="s">
        <v>354</v>
      </c>
      <c r="H2731" s="1" t="s">
        <v>355</v>
      </c>
      <c r="I2731" s="1" t="s">
        <v>42</v>
      </c>
      <c r="J2731" s="1"/>
      <c r="K2731" s="1" t="s">
        <v>3890</v>
      </c>
      <c r="L2731" s="1" t="s">
        <v>44</v>
      </c>
      <c r="M2731" s="9">
        <v>44753.0</v>
      </c>
      <c r="N2731" s="9">
        <v>44872.0</v>
      </c>
      <c r="O2731" s="9">
        <v>44594.0</v>
      </c>
      <c r="P2731" s="1">
        <v>8.33</v>
      </c>
      <c r="Q2731" s="1">
        <v>300000.0</v>
      </c>
      <c r="R2731" s="1">
        <v>414562.0</v>
      </c>
      <c r="S2731" s="9">
        <v>44656.0</v>
      </c>
      <c r="T2731" s="9">
        <v>44698.0</v>
      </c>
      <c r="U2731" s="1" t="s">
        <v>3891</v>
      </c>
      <c r="V2731" s="5">
        <v>34533.0146</v>
      </c>
      <c r="W2731" s="11">
        <v>40748.957228</v>
      </c>
      <c r="X2731" s="9">
        <v>44716.0</v>
      </c>
      <c r="Y2731" s="5">
        <v>40058.296936</v>
      </c>
      <c r="Z2731" s="5">
        <v>25899.760950000004</v>
      </c>
      <c r="AA2731" s="9">
        <v>44719.0</v>
      </c>
      <c r="AB2731" s="1" t="s">
        <v>3892</v>
      </c>
      <c r="AC2731" s="1" t="s">
        <v>55</v>
      </c>
      <c r="AD2731" s="12" t="s">
        <v>46</v>
      </c>
      <c r="AE2731" s="12" t="s">
        <v>46</v>
      </c>
      <c r="AF2731" s="12" t="s">
        <v>46</v>
      </c>
      <c r="AG2731" s="12" t="s">
        <v>46</v>
      </c>
      <c r="AH2731" s="12" t="s">
        <v>46</v>
      </c>
      <c r="AI2731" s="12" t="s">
        <v>46</v>
      </c>
    </row>
    <row r="2732">
      <c r="A2732" s="1" t="s">
        <v>3889</v>
      </c>
      <c r="B2732" s="7"/>
      <c r="C2732" s="1" t="s">
        <v>36</v>
      </c>
      <c r="D2732" s="1" t="s">
        <v>96</v>
      </c>
      <c r="E2732" s="1" t="s">
        <v>38</v>
      </c>
      <c r="F2732" s="1" t="s">
        <v>925</v>
      </c>
      <c r="G2732" s="1" t="s">
        <v>354</v>
      </c>
      <c r="H2732" s="1" t="s">
        <v>355</v>
      </c>
      <c r="I2732" s="1" t="s">
        <v>42</v>
      </c>
      <c r="J2732" s="1"/>
      <c r="K2732" s="1" t="s">
        <v>3890</v>
      </c>
      <c r="L2732" s="1" t="s">
        <v>44</v>
      </c>
      <c r="M2732" s="9">
        <v>44753.0</v>
      </c>
      <c r="N2732" s="9">
        <v>44872.0</v>
      </c>
      <c r="O2732" s="9">
        <v>44594.0</v>
      </c>
      <c r="P2732" s="1">
        <v>8.33</v>
      </c>
      <c r="Q2732" s="1">
        <v>400000.0</v>
      </c>
      <c r="R2732" s="1">
        <v>420000.0</v>
      </c>
      <c r="S2732" s="9">
        <v>44691.0</v>
      </c>
      <c r="T2732" s="9">
        <v>44700.0</v>
      </c>
      <c r="U2732" s="1" t="s">
        <v>3893</v>
      </c>
      <c r="V2732" s="5">
        <v>91366.0</v>
      </c>
      <c r="W2732" s="11">
        <v>107811.87999999999</v>
      </c>
      <c r="X2732" s="9">
        <v>44700.0</v>
      </c>
      <c r="Y2732" s="5">
        <v>105984.55999999998</v>
      </c>
      <c r="Z2732" s="5">
        <v>68524.5</v>
      </c>
      <c r="AA2732" s="9">
        <v>44700.0</v>
      </c>
      <c r="AB2732" s="1" t="s">
        <v>3893</v>
      </c>
      <c r="AC2732" s="1" t="s">
        <v>55</v>
      </c>
      <c r="AD2732" s="12" t="s">
        <v>46</v>
      </c>
      <c r="AE2732" s="12" t="s">
        <v>46</v>
      </c>
      <c r="AF2732" s="12" t="s">
        <v>46</v>
      </c>
      <c r="AG2732" s="12" t="s">
        <v>46</v>
      </c>
      <c r="AH2732" s="12" t="s">
        <v>46</v>
      </c>
      <c r="AI2732" s="12" t="s">
        <v>46</v>
      </c>
    </row>
    <row r="2733">
      <c r="A2733" s="1" t="s">
        <v>3889</v>
      </c>
      <c r="B2733" s="7"/>
      <c r="C2733" s="1" t="s">
        <v>36</v>
      </c>
      <c r="D2733" s="1" t="s">
        <v>96</v>
      </c>
      <c r="E2733" s="1" t="s">
        <v>38</v>
      </c>
      <c r="F2733" s="1" t="s">
        <v>925</v>
      </c>
      <c r="G2733" s="1" t="s">
        <v>354</v>
      </c>
      <c r="H2733" s="1" t="s">
        <v>355</v>
      </c>
      <c r="I2733" s="1" t="s">
        <v>42</v>
      </c>
      <c r="J2733" s="1"/>
      <c r="K2733" s="1" t="s">
        <v>3890</v>
      </c>
      <c r="L2733" s="1" t="s">
        <v>44</v>
      </c>
      <c r="M2733" s="9">
        <v>44753.0</v>
      </c>
      <c r="N2733" s="9">
        <v>44872.0</v>
      </c>
      <c r="O2733" s="9">
        <v>44594.0</v>
      </c>
      <c r="P2733" s="1">
        <v>8.33</v>
      </c>
      <c r="Q2733" s="1">
        <v>500000.0</v>
      </c>
      <c r="R2733" s="1">
        <v>1096834.0</v>
      </c>
      <c r="S2733" s="9">
        <v>44668.0</v>
      </c>
      <c r="T2733" s="9">
        <v>44701.0</v>
      </c>
      <c r="U2733" s="1" t="s">
        <v>3894</v>
      </c>
      <c r="V2733" s="5">
        <v>91366.2722</v>
      </c>
      <c r="W2733" s="11">
        <v>107812.20119600001</v>
      </c>
      <c r="X2733" s="9">
        <v>44716.0</v>
      </c>
      <c r="Y2733" s="5">
        <v>98675.57397600001</v>
      </c>
      <c r="Z2733" s="5">
        <v>68524.70415</v>
      </c>
      <c r="AA2733" s="9">
        <v>44719.0</v>
      </c>
      <c r="AB2733" s="1" t="s">
        <v>3895</v>
      </c>
      <c r="AC2733" s="1" t="s">
        <v>55</v>
      </c>
      <c r="AD2733" s="12" t="s">
        <v>46</v>
      </c>
      <c r="AE2733" s="12" t="s">
        <v>46</v>
      </c>
      <c r="AF2733" s="12" t="s">
        <v>46</v>
      </c>
      <c r="AG2733" s="12" t="s">
        <v>46</v>
      </c>
      <c r="AH2733" s="12" t="s">
        <v>46</v>
      </c>
      <c r="AI2733" s="12" t="s">
        <v>46</v>
      </c>
    </row>
    <row r="2734">
      <c r="A2734" s="1" t="s">
        <v>3889</v>
      </c>
      <c r="B2734" s="7"/>
      <c r="C2734" s="1" t="s">
        <v>36</v>
      </c>
      <c r="D2734" s="1" t="s">
        <v>96</v>
      </c>
      <c r="E2734" s="1" t="s">
        <v>38</v>
      </c>
      <c r="F2734" s="1" t="s">
        <v>925</v>
      </c>
      <c r="G2734" s="1" t="s">
        <v>354</v>
      </c>
      <c r="H2734" s="1" t="s">
        <v>355</v>
      </c>
      <c r="I2734" s="1" t="s">
        <v>42</v>
      </c>
      <c r="J2734" s="1"/>
      <c r="K2734" s="1" t="s">
        <v>3890</v>
      </c>
      <c r="L2734" s="1" t="s">
        <v>44</v>
      </c>
      <c r="M2734" s="9">
        <v>44753.0</v>
      </c>
      <c r="N2734" s="9">
        <v>44872.0</v>
      </c>
      <c r="O2734" s="9">
        <v>45690.0</v>
      </c>
      <c r="P2734" s="1">
        <v>8.33</v>
      </c>
      <c r="Q2734" s="1">
        <v>500000.0</v>
      </c>
      <c r="R2734" s="1">
        <v>180000.0</v>
      </c>
      <c r="S2734" s="9">
        <v>45300.0</v>
      </c>
      <c r="T2734" s="9">
        <v>45301.0</v>
      </c>
      <c r="U2734" s="1" t="s">
        <v>3896</v>
      </c>
      <c r="V2734" s="5">
        <v>14994.0</v>
      </c>
      <c r="W2734" s="11">
        <v>17692.92</v>
      </c>
      <c r="X2734" s="9">
        <v>45311.0</v>
      </c>
      <c r="Y2734" s="5">
        <v>16193.519999999999</v>
      </c>
      <c r="Z2734" s="5">
        <v>11245.5</v>
      </c>
      <c r="AA2734" s="9">
        <v>45316.0</v>
      </c>
      <c r="AB2734" s="1" t="s">
        <v>3897</v>
      </c>
      <c r="AC2734" s="1" t="s">
        <v>55</v>
      </c>
      <c r="AD2734" s="12" t="s">
        <v>46</v>
      </c>
      <c r="AE2734" s="12" t="s">
        <v>46</v>
      </c>
      <c r="AF2734" s="12" t="s">
        <v>47</v>
      </c>
      <c r="AG2734" s="12" t="s">
        <v>47</v>
      </c>
      <c r="AH2734" s="12" t="s">
        <v>47</v>
      </c>
      <c r="AI2734" s="12" t="s">
        <v>47</v>
      </c>
    </row>
    <row r="2735">
      <c r="A2735" s="1" t="s">
        <v>3889</v>
      </c>
      <c r="B2735" s="7"/>
      <c r="C2735" s="1" t="s">
        <v>36</v>
      </c>
      <c r="D2735" s="1" t="s">
        <v>96</v>
      </c>
      <c r="E2735" s="1" t="s">
        <v>38</v>
      </c>
      <c r="F2735" s="1" t="s">
        <v>925</v>
      </c>
      <c r="G2735" s="1" t="s">
        <v>354</v>
      </c>
      <c r="H2735" s="1" t="s">
        <v>355</v>
      </c>
      <c r="I2735" s="1" t="s">
        <v>42</v>
      </c>
      <c r="J2735" s="1"/>
      <c r="K2735" s="1" t="s">
        <v>3890</v>
      </c>
      <c r="L2735" s="1" t="s">
        <v>44</v>
      </c>
      <c r="M2735" s="9">
        <v>44753.0</v>
      </c>
      <c r="N2735" s="9">
        <v>44872.0</v>
      </c>
      <c r="O2735" s="9">
        <v>45690.0</v>
      </c>
      <c r="P2735" s="1">
        <v>8.33</v>
      </c>
      <c r="Q2735" s="1">
        <v>500000.0</v>
      </c>
      <c r="R2735" s="1">
        <v>180000.0</v>
      </c>
      <c r="S2735" s="9">
        <v>45300.0</v>
      </c>
      <c r="T2735" s="9">
        <v>45301.0</v>
      </c>
      <c r="U2735" s="1" t="s">
        <v>3898</v>
      </c>
      <c r="V2735" s="5">
        <v>14994.0</v>
      </c>
      <c r="W2735" s="11">
        <v>17692.92</v>
      </c>
      <c r="X2735" s="9">
        <v>45311.0</v>
      </c>
      <c r="Y2735" s="5">
        <v>16193.519999999999</v>
      </c>
      <c r="Z2735" s="5">
        <v>11245.5</v>
      </c>
      <c r="AA2735" s="9">
        <v>45316.0</v>
      </c>
      <c r="AB2735" s="1" t="s">
        <v>3899</v>
      </c>
      <c r="AC2735" s="1" t="s">
        <v>55</v>
      </c>
      <c r="AD2735" s="12" t="s">
        <v>46</v>
      </c>
      <c r="AE2735" s="12" t="s">
        <v>46</v>
      </c>
      <c r="AF2735" s="12" t="s">
        <v>47</v>
      </c>
      <c r="AG2735" s="12" t="s">
        <v>47</v>
      </c>
      <c r="AH2735" s="12" t="s">
        <v>47</v>
      </c>
      <c r="AI2735" s="12" t="s">
        <v>47</v>
      </c>
    </row>
    <row r="2736">
      <c r="A2736" s="1" t="s">
        <v>3889</v>
      </c>
      <c r="B2736" s="7"/>
      <c r="C2736" s="1" t="s">
        <v>36</v>
      </c>
      <c r="D2736" s="1" t="s">
        <v>96</v>
      </c>
      <c r="E2736" s="1" t="s">
        <v>38</v>
      </c>
      <c r="F2736" s="1" t="s">
        <v>925</v>
      </c>
      <c r="G2736" s="1" t="s">
        <v>354</v>
      </c>
      <c r="H2736" s="1" t="s">
        <v>355</v>
      </c>
      <c r="I2736" s="1" t="s">
        <v>42</v>
      </c>
      <c r="J2736" s="1"/>
      <c r="K2736" s="1" t="s">
        <v>3890</v>
      </c>
      <c r="L2736" s="1" t="s">
        <v>44</v>
      </c>
      <c r="M2736" s="9">
        <v>44753.0</v>
      </c>
      <c r="N2736" s="9">
        <v>44872.0</v>
      </c>
      <c r="O2736" s="1"/>
      <c r="P2736" s="1">
        <v>8.33</v>
      </c>
      <c r="Q2736" s="1">
        <v>300000.0</v>
      </c>
      <c r="R2736" s="1">
        <v>408000.0</v>
      </c>
      <c r="S2736" s="9">
        <v>45293.0</v>
      </c>
      <c r="T2736" s="9">
        <v>45316.0</v>
      </c>
      <c r="U2736" s="1" t="s">
        <v>3900</v>
      </c>
      <c r="V2736" s="5">
        <v>33986.4</v>
      </c>
      <c r="W2736" s="11">
        <v>40103.952</v>
      </c>
      <c r="X2736" s="9"/>
      <c r="Y2736" s="1"/>
      <c r="Z2736" s="5">
        <v>25489.800000000003</v>
      </c>
      <c r="AA2736" s="1"/>
      <c r="AB2736" s="1"/>
      <c r="AC2736" s="1" t="s">
        <v>162</v>
      </c>
      <c r="AD2736" s="12" t="s">
        <v>46</v>
      </c>
      <c r="AE2736" s="12" t="s">
        <v>46</v>
      </c>
      <c r="AF2736" s="12" t="s">
        <v>47</v>
      </c>
      <c r="AG2736" s="12" t="s">
        <v>47</v>
      </c>
    </row>
    <row r="2737">
      <c r="A2737" s="1" t="s">
        <v>3889</v>
      </c>
      <c r="B2737" s="7"/>
      <c r="C2737" s="1" t="s">
        <v>36</v>
      </c>
      <c r="D2737" s="1" t="s">
        <v>96</v>
      </c>
      <c r="E2737" s="1" t="s">
        <v>38</v>
      </c>
      <c r="F2737" s="1" t="s">
        <v>925</v>
      </c>
      <c r="G2737" s="1" t="s">
        <v>354</v>
      </c>
      <c r="H2737" s="1" t="s">
        <v>355</v>
      </c>
      <c r="I2737" s="1" t="s">
        <v>42</v>
      </c>
      <c r="J2737" s="1"/>
      <c r="K2737" s="1" t="s">
        <v>3890</v>
      </c>
      <c r="L2737" s="1" t="s">
        <v>44</v>
      </c>
      <c r="M2737" s="9">
        <v>44753.0</v>
      </c>
      <c r="N2737" s="9">
        <v>44872.0</v>
      </c>
      <c r="O2737" s="1"/>
      <c r="P2737" s="1">
        <v>8.33</v>
      </c>
      <c r="Q2737" s="1">
        <v>300000.0</v>
      </c>
      <c r="R2737" s="1">
        <v>382248.0</v>
      </c>
      <c r="S2737" s="9">
        <v>45299.0</v>
      </c>
      <c r="T2737" s="9">
        <v>45316.0</v>
      </c>
      <c r="U2737" s="1" t="s">
        <v>3901</v>
      </c>
      <c r="V2737" s="5">
        <v>31841.2584</v>
      </c>
      <c r="W2737" s="11">
        <v>37572.684912</v>
      </c>
      <c r="X2737" s="9">
        <v>45316.0</v>
      </c>
      <c r="Y2737" s="5">
        <v>34388.559072</v>
      </c>
      <c r="Z2737" s="5">
        <v>23880.9438</v>
      </c>
      <c r="AA2737" s="9">
        <v>45316.0</v>
      </c>
      <c r="AB2737" s="1" t="s">
        <v>3901</v>
      </c>
      <c r="AC2737" s="1" t="s">
        <v>55</v>
      </c>
      <c r="AD2737" s="12" t="s">
        <v>46</v>
      </c>
      <c r="AE2737" s="12" t="s">
        <v>46</v>
      </c>
      <c r="AF2737" s="12" t="s">
        <v>47</v>
      </c>
      <c r="AG2737" s="12" t="s">
        <v>47</v>
      </c>
      <c r="AH2737" s="12" t="s">
        <v>47</v>
      </c>
      <c r="AI2737" s="12" t="s">
        <v>47</v>
      </c>
    </row>
    <row r="2738">
      <c r="A2738" s="1" t="s">
        <v>3889</v>
      </c>
      <c r="B2738" s="7"/>
      <c r="C2738" s="1" t="s">
        <v>36</v>
      </c>
      <c r="D2738" s="1" t="s">
        <v>96</v>
      </c>
      <c r="E2738" s="1" t="s">
        <v>38</v>
      </c>
      <c r="F2738" s="1" t="s">
        <v>925</v>
      </c>
      <c r="G2738" s="1" t="s">
        <v>354</v>
      </c>
      <c r="H2738" s="1" t="s">
        <v>355</v>
      </c>
      <c r="I2738" s="1" t="s">
        <v>42</v>
      </c>
      <c r="J2738" s="1"/>
      <c r="K2738" s="1" t="s">
        <v>3890</v>
      </c>
      <c r="L2738" s="1" t="s">
        <v>44</v>
      </c>
      <c r="M2738" s="9">
        <v>44753.0</v>
      </c>
      <c r="N2738" s="9">
        <v>44872.0</v>
      </c>
      <c r="O2738" s="9">
        <v>45690.0</v>
      </c>
      <c r="P2738" s="1">
        <v>8.33</v>
      </c>
      <c r="Q2738" s="1">
        <v>500000.0</v>
      </c>
      <c r="R2738" s="1">
        <v>900000.0</v>
      </c>
      <c r="S2738" s="9">
        <v>45355.0</v>
      </c>
      <c r="T2738" s="9">
        <v>45358.0</v>
      </c>
      <c r="U2738" s="1" t="s">
        <v>3902</v>
      </c>
      <c r="V2738" s="5">
        <v>74970.0</v>
      </c>
      <c r="W2738" s="11">
        <v>88464.59999999999</v>
      </c>
      <c r="X2738" s="9">
        <v>45358.0</v>
      </c>
      <c r="Y2738" s="5">
        <v>80967.59999999999</v>
      </c>
      <c r="Z2738" s="5">
        <v>56227.5</v>
      </c>
      <c r="AA2738" s="9">
        <v>45358.0</v>
      </c>
      <c r="AB2738" s="1" t="s">
        <v>3902</v>
      </c>
      <c r="AC2738" s="1" t="s">
        <v>55</v>
      </c>
      <c r="AD2738" s="12" t="s">
        <v>46</v>
      </c>
      <c r="AE2738" s="12" t="s">
        <v>46</v>
      </c>
      <c r="AF2738" s="12" t="s">
        <v>47</v>
      </c>
      <c r="AG2738" s="12" t="s">
        <v>47</v>
      </c>
      <c r="AH2738" s="12" t="s">
        <v>47</v>
      </c>
      <c r="AI2738" s="12" t="s">
        <v>47</v>
      </c>
    </row>
    <row r="2739">
      <c r="A2739" s="1" t="s">
        <v>3903</v>
      </c>
      <c r="B2739" s="7"/>
      <c r="C2739" s="1" t="s">
        <v>36</v>
      </c>
      <c r="D2739" s="1" t="s">
        <v>102</v>
      </c>
      <c r="E2739" s="1" t="s">
        <v>82</v>
      </c>
      <c r="F2739" s="1" t="s">
        <v>1809</v>
      </c>
      <c r="G2739" s="1" t="s">
        <v>115</v>
      </c>
      <c r="H2739" s="1" t="s">
        <v>116</v>
      </c>
      <c r="I2739" s="1" t="s">
        <v>292</v>
      </c>
      <c r="J2739" s="1"/>
      <c r="K2739" s="1" t="s">
        <v>3904</v>
      </c>
      <c r="L2739" s="1" t="s">
        <v>99</v>
      </c>
      <c r="M2739" s="9">
        <v>44821.0</v>
      </c>
      <c r="N2739" s="9">
        <v>45121.0</v>
      </c>
      <c r="O2739" s="1"/>
      <c r="P2739" s="1">
        <v>8.33</v>
      </c>
      <c r="Q2739" s="1">
        <v>300000.0</v>
      </c>
      <c r="R2739" s="1">
        <v>368776.0</v>
      </c>
      <c r="S2739" s="9">
        <v>45152.0</v>
      </c>
      <c r="T2739" s="9">
        <v>45157.0</v>
      </c>
      <c r="U2739" s="1" t="s">
        <v>3905</v>
      </c>
      <c r="V2739" s="5">
        <v>30719.040800000002</v>
      </c>
      <c r="W2739" s="11">
        <v>36248.468144</v>
      </c>
      <c r="X2739" s="9">
        <v>45180.0</v>
      </c>
      <c r="Y2739" s="5">
        <v>33176.564064</v>
      </c>
      <c r="Z2739" s="5">
        <v>23039.280600000002</v>
      </c>
      <c r="AA2739" s="9">
        <v>45183.0</v>
      </c>
      <c r="AB2739" s="1" t="s">
        <v>3906</v>
      </c>
      <c r="AC2739" s="1" t="s">
        <v>55</v>
      </c>
      <c r="AD2739" s="12" t="s">
        <v>46</v>
      </c>
      <c r="AE2739" s="12" t="s">
        <v>47</v>
      </c>
      <c r="AF2739" s="12" t="s">
        <v>47</v>
      </c>
      <c r="AG2739" s="12" t="s">
        <v>47</v>
      </c>
      <c r="AH2739" s="12" t="s">
        <v>47</v>
      </c>
      <c r="AI2739" s="12" t="s">
        <v>47</v>
      </c>
    </row>
    <row r="2740">
      <c r="A2740" s="1" t="s">
        <v>3903</v>
      </c>
      <c r="B2740" s="7"/>
      <c r="C2740" s="1" t="s">
        <v>36</v>
      </c>
      <c r="D2740" s="1" t="s">
        <v>102</v>
      </c>
      <c r="E2740" s="1" t="s">
        <v>82</v>
      </c>
      <c r="F2740" s="1" t="s">
        <v>1809</v>
      </c>
      <c r="G2740" s="1" t="s">
        <v>115</v>
      </c>
      <c r="H2740" s="1" t="s">
        <v>116</v>
      </c>
      <c r="I2740" s="1" t="s">
        <v>292</v>
      </c>
      <c r="J2740" s="1"/>
      <c r="K2740" s="1" t="s">
        <v>3904</v>
      </c>
      <c r="L2740" s="1" t="s">
        <v>99</v>
      </c>
      <c r="M2740" s="9">
        <v>44821.0</v>
      </c>
      <c r="N2740" s="9">
        <v>45185.0</v>
      </c>
      <c r="O2740" s="1"/>
      <c r="P2740" s="1">
        <v>8.33</v>
      </c>
      <c r="Q2740" s="1">
        <v>500000.0</v>
      </c>
      <c r="R2740" s="1">
        <v>321600.0</v>
      </c>
      <c r="S2740" s="14">
        <v>45215.0</v>
      </c>
      <c r="T2740" s="14">
        <v>45216.0</v>
      </c>
      <c r="U2740" s="1" t="s">
        <v>3101</v>
      </c>
      <c r="V2740" s="5">
        <v>26789.28</v>
      </c>
      <c r="W2740" s="11">
        <v>31611.350399999996</v>
      </c>
      <c r="X2740" s="14">
        <v>45216.0</v>
      </c>
      <c r="Y2740" s="5">
        <v>28932.422399999996</v>
      </c>
      <c r="Z2740" s="5">
        <v>20091.96</v>
      </c>
      <c r="AA2740" s="14">
        <v>45216.0</v>
      </c>
      <c r="AB2740" s="1" t="s">
        <v>3101</v>
      </c>
      <c r="AC2740" s="1" t="s">
        <v>55</v>
      </c>
      <c r="AD2740" s="12" t="s">
        <v>46</v>
      </c>
      <c r="AE2740" s="12" t="s">
        <v>47</v>
      </c>
      <c r="AF2740" s="12" t="s">
        <v>47</v>
      </c>
      <c r="AG2740" s="12" t="s">
        <v>47</v>
      </c>
      <c r="AH2740" s="12" t="s">
        <v>47</v>
      </c>
      <c r="AI2740" s="12" t="s">
        <v>47</v>
      </c>
    </row>
    <row r="2741">
      <c r="A2741" s="1" t="s">
        <v>3903</v>
      </c>
      <c r="B2741" s="7"/>
      <c r="C2741" s="1" t="s">
        <v>36</v>
      </c>
      <c r="D2741" s="1" t="s">
        <v>102</v>
      </c>
      <c r="E2741" s="1" t="s">
        <v>82</v>
      </c>
      <c r="F2741" s="1" t="s">
        <v>1809</v>
      </c>
      <c r="G2741" s="1" t="s">
        <v>115</v>
      </c>
      <c r="H2741" s="1" t="s">
        <v>116</v>
      </c>
      <c r="I2741" s="1" t="s">
        <v>292</v>
      </c>
      <c r="J2741" s="1"/>
      <c r="K2741" s="1" t="s">
        <v>3904</v>
      </c>
      <c r="L2741" s="1" t="s">
        <v>99</v>
      </c>
      <c r="M2741" s="9">
        <v>44821.0</v>
      </c>
      <c r="N2741" s="9">
        <v>45120.0</v>
      </c>
      <c r="O2741" s="1"/>
      <c r="P2741" s="1">
        <v>8.33</v>
      </c>
      <c r="Q2741" s="1">
        <v>300000.0</v>
      </c>
      <c r="R2741" s="1">
        <v>198000.0</v>
      </c>
      <c r="S2741" s="9">
        <v>45151.0</v>
      </c>
      <c r="T2741" s="9">
        <v>45231.0</v>
      </c>
      <c r="U2741" s="1" t="s">
        <v>3907</v>
      </c>
      <c r="V2741" s="5">
        <v>16493.4</v>
      </c>
      <c r="W2741" s="11">
        <v>19462.212</v>
      </c>
      <c r="X2741" s="9">
        <v>45231.0</v>
      </c>
      <c r="Y2741" s="5">
        <v>17812.872</v>
      </c>
      <c r="Z2741" s="5">
        <v>12370.050000000001</v>
      </c>
      <c r="AA2741" s="9">
        <v>45231.0</v>
      </c>
      <c r="AB2741" s="1" t="s">
        <v>3907</v>
      </c>
      <c r="AC2741" s="1" t="s">
        <v>55</v>
      </c>
      <c r="AD2741" s="12" t="s">
        <v>46</v>
      </c>
      <c r="AE2741" s="12" t="s">
        <v>47</v>
      </c>
      <c r="AF2741" s="12" t="s">
        <v>47</v>
      </c>
      <c r="AG2741" s="12" t="s">
        <v>47</v>
      </c>
      <c r="AH2741" s="12" t="s">
        <v>47</v>
      </c>
      <c r="AI2741" s="12" t="s">
        <v>47</v>
      </c>
    </row>
    <row r="2742">
      <c r="A2742" s="1" t="s">
        <v>3903</v>
      </c>
      <c r="B2742" s="7"/>
      <c r="C2742" s="1" t="s">
        <v>36</v>
      </c>
      <c r="D2742" s="1" t="s">
        <v>102</v>
      </c>
      <c r="E2742" s="1" t="s">
        <v>82</v>
      </c>
      <c r="F2742" s="1" t="s">
        <v>1809</v>
      </c>
      <c r="G2742" s="1" t="s">
        <v>115</v>
      </c>
      <c r="H2742" s="1" t="s">
        <v>116</v>
      </c>
      <c r="I2742" s="1" t="s">
        <v>292</v>
      </c>
      <c r="J2742" s="1"/>
      <c r="K2742" s="1" t="s">
        <v>3904</v>
      </c>
      <c r="L2742" s="1" t="s">
        <v>99</v>
      </c>
      <c r="M2742" s="9">
        <v>44821.0</v>
      </c>
      <c r="N2742" s="9">
        <v>44927.0</v>
      </c>
      <c r="O2742" s="1"/>
      <c r="P2742" s="1">
        <v>8.33</v>
      </c>
      <c r="Q2742" s="1">
        <v>500000.0</v>
      </c>
      <c r="R2742" s="1">
        <v>515176.0</v>
      </c>
      <c r="S2742" s="9">
        <v>44958.0</v>
      </c>
      <c r="T2742" s="9">
        <v>45324.0</v>
      </c>
      <c r="U2742" s="1" t="s">
        <v>3908</v>
      </c>
      <c r="V2742" s="5">
        <v>42914.1608</v>
      </c>
      <c r="W2742" s="11">
        <v>50638.70974399999</v>
      </c>
      <c r="X2742" s="9">
        <v>44988.0</v>
      </c>
      <c r="Y2742" s="5">
        <v>46347.29366399999</v>
      </c>
      <c r="Z2742" s="5">
        <v>32185.6206</v>
      </c>
      <c r="AA2742" s="9">
        <v>44992.0</v>
      </c>
      <c r="AB2742" s="1" t="s">
        <v>3908</v>
      </c>
      <c r="AC2742" s="1" t="s">
        <v>55</v>
      </c>
      <c r="AD2742" s="12" t="s">
        <v>46</v>
      </c>
      <c r="AE2742" s="12" t="s">
        <v>46</v>
      </c>
      <c r="AF2742" s="12" t="s">
        <v>46</v>
      </c>
      <c r="AG2742" s="12" t="s">
        <v>47</v>
      </c>
      <c r="AH2742" s="12" t="s">
        <v>46</v>
      </c>
      <c r="AI2742" s="12" t="s">
        <v>46</v>
      </c>
    </row>
    <row r="2743">
      <c r="A2743" s="1" t="s">
        <v>3903</v>
      </c>
      <c r="B2743" s="7"/>
      <c r="C2743" s="1" t="s">
        <v>36</v>
      </c>
      <c r="D2743" s="1" t="s">
        <v>102</v>
      </c>
      <c r="E2743" s="1" t="s">
        <v>82</v>
      </c>
      <c r="F2743" s="1" t="s">
        <v>1809</v>
      </c>
      <c r="G2743" s="1" t="s">
        <v>115</v>
      </c>
      <c r="H2743" s="1" t="s">
        <v>116</v>
      </c>
      <c r="I2743" s="1" t="s">
        <v>292</v>
      </c>
      <c r="J2743" s="1"/>
      <c r="K2743" s="1" t="s">
        <v>3904</v>
      </c>
      <c r="L2743" s="1" t="s">
        <v>99</v>
      </c>
      <c r="M2743" s="9">
        <v>44821.0</v>
      </c>
      <c r="N2743" s="9">
        <v>45349.0</v>
      </c>
      <c r="O2743" s="1"/>
      <c r="P2743" s="1">
        <v>8.33</v>
      </c>
      <c r="Q2743" s="1">
        <v>500000.0</v>
      </c>
      <c r="R2743" s="1">
        <v>344448.0</v>
      </c>
      <c r="S2743" s="9">
        <v>45378.0</v>
      </c>
      <c r="T2743" s="9">
        <v>45380.0</v>
      </c>
      <c r="U2743" s="1" t="s">
        <v>3909</v>
      </c>
      <c r="V2743" s="5">
        <v>28692.518399999997</v>
      </c>
      <c r="W2743" s="11">
        <v>33857.171711999996</v>
      </c>
      <c r="X2743" s="9">
        <v>45380.0</v>
      </c>
      <c r="Y2743" s="5">
        <v>30987.919871999995</v>
      </c>
      <c r="Z2743" s="5">
        <v>21519.388799999997</v>
      </c>
      <c r="AA2743" s="9">
        <v>45380.0</v>
      </c>
      <c r="AB2743" s="1" t="s">
        <v>3909</v>
      </c>
      <c r="AC2743" s="1" t="s">
        <v>55</v>
      </c>
      <c r="AD2743" s="12" t="s">
        <v>46</v>
      </c>
      <c r="AE2743" s="12" t="s">
        <v>47</v>
      </c>
      <c r="AF2743" s="12" t="s">
        <v>47</v>
      </c>
      <c r="AG2743" s="12" t="s">
        <v>47</v>
      </c>
      <c r="AH2743" s="12" t="s">
        <v>47</v>
      </c>
      <c r="AI2743" s="12" t="s">
        <v>47</v>
      </c>
    </row>
    <row r="2744">
      <c r="A2744" s="1" t="s">
        <v>3903</v>
      </c>
      <c r="B2744" s="7"/>
      <c r="C2744" s="1" t="s">
        <v>36</v>
      </c>
      <c r="D2744" s="1" t="s">
        <v>102</v>
      </c>
      <c r="E2744" s="1" t="s">
        <v>82</v>
      </c>
      <c r="F2744" s="1" t="s">
        <v>1809</v>
      </c>
      <c r="G2744" s="1" t="s">
        <v>115</v>
      </c>
      <c r="H2744" s="1" t="s">
        <v>116</v>
      </c>
      <c r="I2744" s="1" t="s">
        <v>292</v>
      </c>
      <c r="J2744" s="1"/>
      <c r="K2744" s="1" t="s">
        <v>3904</v>
      </c>
      <c r="L2744" s="1" t="s">
        <v>99</v>
      </c>
      <c r="M2744" s="9">
        <v>44821.0</v>
      </c>
      <c r="N2744" s="9">
        <v>44821.0</v>
      </c>
      <c r="O2744" s="1"/>
      <c r="P2744" s="1">
        <v>8.33</v>
      </c>
      <c r="Q2744" s="1">
        <v>300000.0</v>
      </c>
      <c r="R2744" s="1">
        <v>300000.0</v>
      </c>
      <c r="S2744" s="10">
        <v>44911.0</v>
      </c>
      <c r="V2744" s="5">
        <v>24990.0</v>
      </c>
      <c r="W2744" s="11">
        <v>29488.199999999997</v>
      </c>
      <c r="Z2744" s="5">
        <v>18742.5</v>
      </c>
      <c r="AC2744" s="1" t="s">
        <v>45</v>
      </c>
      <c r="AD2744" s="12" t="s">
        <v>46</v>
      </c>
      <c r="AE2744" s="12" t="s">
        <v>46</v>
      </c>
      <c r="AF2744" s="12" t="s">
        <v>46</v>
      </c>
    </row>
    <row r="2745">
      <c r="A2745" s="1" t="s">
        <v>3903</v>
      </c>
      <c r="B2745" s="7"/>
      <c r="C2745" s="1" t="s">
        <v>36</v>
      </c>
      <c r="D2745" s="1" t="s">
        <v>102</v>
      </c>
      <c r="E2745" s="1" t="s">
        <v>82</v>
      </c>
      <c r="F2745" s="1" t="s">
        <v>1809</v>
      </c>
      <c r="G2745" s="1" t="s">
        <v>115</v>
      </c>
      <c r="H2745" s="1" t="s">
        <v>116</v>
      </c>
      <c r="I2745" s="1" t="s">
        <v>292</v>
      </c>
      <c r="J2745" s="1"/>
      <c r="K2745" s="1" t="s">
        <v>3904</v>
      </c>
      <c r="L2745" s="1" t="s">
        <v>99</v>
      </c>
      <c r="M2745" s="9">
        <v>44821.0</v>
      </c>
      <c r="N2745" s="9">
        <v>44821.0</v>
      </c>
      <c r="O2745" s="1"/>
      <c r="P2745" s="1">
        <v>8.33</v>
      </c>
      <c r="Q2745" s="1">
        <v>300000.0</v>
      </c>
      <c r="R2745" s="1">
        <v>300000.0</v>
      </c>
      <c r="S2745" s="10">
        <v>44911.0</v>
      </c>
      <c r="V2745" s="5">
        <v>24990.0</v>
      </c>
      <c r="W2745" s="11">
        <v>29488.199999999997</v>
      </c>
      <c r="Z2745" s="5">
        <v>18742.5</v>
      </c>
      <c r="AB2745" s="1"/>
      <c r="AC2745" s="1" t="s">
        <v>45</v>
      </c>
      <c r="AD2745" s="12" t="s">
        <v>46</v>
      </c>
      <c r="AE2745" s="12" t="s">
        <v>46</v>
      </c>
      <c r="AF2745" s="12" t="s">
        <v>46</v>
      </c>
    </row>
    <row r="2746">
      <c r="A2746" s="1" t="s">
        <v>3903</v>
      </c>
      <c r="B2746" s="7"/>
      <c r="C2746" s="1" t="s">
        <v>36</v>
      </c>
      <c r="D2746" s="1" t="s">
        <v>102</v>
      </c>
      <c r="E2746" s="1" t="s">
        <v>82</v>
      </c>
      <c r="F2746" s="1" t="s">
        <v>1809</v>
      </c>
      <c r="G2746" s="1" t="s">
        <v>115</v>
      </c>
      <c r="H2746" s="1" t="s">
        <v>116</v>
      </c>
      <c r="I2746" s="1" t="s">
        <v>292</v>
      </c>
      <c r="J2746" s="1"/>
      <c r="K2746" s="1" t="s">
        <v>3904</v>
      </c>
      <c r="L2746" s="1" t="s">
        <v>99</v>
      </c>
      <c r="M2746" s="9">
        <v>44821.0</v>
      </c>
      <c r="N2746" s="9">
        <v>44821.0</v>
      </c>
      <c r="O2746" s="1"/>
      <c r="P2746" s="1">
        <v>8.33</v>
      </c>
      <c r="Q2746" s="1">
        <v>300000.0</v>
      </c>
      <c r="R2746" s="1">
        <v>300000.0</v>
      </c>
      <c r="S2746" s="10">
        <v>44911.0</v>
      </c>
      <c r="V2746" s="5">
        <v>24990.0</v>
      </c>
      <c r="W2746" s="11">
        <v>29488.199999999997</v>
      </c>
      <c r="Z2746" s="5">
        <v>18742.5</v>
      </c>
      <c r="AC2746" s="1" t="s">
        <v>45</v>
      </c>
      <c r="AD2746" s="12" t="s">
        <v>46</v>
      </c>
      <c r="AE2746" s="12" t="s">
        <v>46</v>
      </c>
      <c r="AF2746" s="12" t="s">
        <v>46</v>
      </c>
    </row>
    <row r="2747">
      <c r="A2747" s="1" t="s">
        <v>3903</v>
      </c>
      <c r="B2747" s="7"/>
      <c r="C2747" s="1" t="s">
        <v>36</v>
      </c>
      <c r="D2747" s="1" t="s">
        <v>102</v>
      </c>
      <c r="E2747" s="1" t="s">
        <v>82</v>
      </c>
      <c r="F2747" s="1" t="s">
        <v>1809</v>
      </c>
      <c r="G2747" s="1" t="s">
        <v>115</v>
      </c>
      <c r="H2747" s="1" t="s">
        <v>116</v>
      </c>
      <c r="I2747" s="1" t="s">
        <v>292</v>
      </c>
      <c r="J2747" s="1"/>
      <c r="K2747" s="1" t="s">
        <v>3904</v>
      </c>
      <c r="L2747" s="1" t="s">
        <v>99</v>
      </c>
      <c r="M2747" s="9">
        <v>44821.0</v>
      </c>
      <c r="N2747" s="9">
        <v>44821.0</v>
      </c>
      <c r="O2747" s="1"/>
      <c r="P2747" s="1">
        <v>8.33</v>
      </c>
      <c r="Q2747" s="1">
        <v>300000.0</v>
      </c>
      <c r="R2747" s="1">
        <v>300000.0</v>
      </c>
      <c r="S2747" s="10">
        <v>44911.0</v>
      </c>
      <c r="V2747" s="5">
        <v>24990.0</v>
      </c>
      <c r="W2747" s="11">
        <v>29488.199999999997</v>
      </c>
      <c r="Z2747" s="5">
        <v>18742.5</v>
      </c>
      <c r="AC2747" s="1" t="s">
        <v>45</v>
      </c>
      <c r="AD2747" s="12" t="s">
        <v>46</v>
      </c>
      <c r="AE2747" s="12" t="s">
        <v>46</v>
      </c>
      <c r="AF2747" s="12" t="s">
        <v>46</v>
      </c>
    </row>
    <row r="2748">
      <c r="A2748" s="1" t="s">
        <v>3903</v>
      </c>
      <c r="B2748" s="7"/>
      <c r="C2748" s="1" t="s">
        <v>36</v>
      </c>
      <c r="D2748" s="1" t="s">
        <v>102</v>
      </c>
      <c r="E2748" s="1" t="s">
        <v>82</v>
      </c>
      <c r="F2748" s="1" t="s">
        <v>1809</v>
      </c>
      <c r="G2748" s="1" t="s">
        <v>115</v>
      </c>
      <c r="H2748" s="1" t="s">
        <v>116</v>
      </c>
      <c r="I2748" s="1" t="s">
        <v>292</v>
      </c>
      <c r="J2748" s="1"/>
      <c r="K2748" s="1" t="s">
        <v>3904</v>
      </c>
      <c r="L2748" s="1" t="s">
        <v>99</v>
      </c>
      <c r="M2748" s="9">
        <v>44821.0</v>
      </c>
      <c r="N2748" s="9">
        <v>44821.0</v>
      </c>
      <c r="O2748" s="1"/>
      <c r="P2748" s="1">
        <v>8.33</v>
      </c>
      <c r="Q2748" s="1">
        <v>300000.0</v>
      </c>
      <c r="R2748" s="1">
        <v>300000.0</v>
      </c>
      <c r="S2748" s="10">
        <v>44911.0</v>
      </c>
      <c r="V2748" s="5">
        <v>24990.0</v>
      </c>
      <c r="W2748" s="11">
        <v>29488.199999999997</v>
      </c>
      <c r="Z2748" s="5">
        <v>18742.5</v>
      </c>
      <c r="AC2748" s="1" t="s">
        <v>45</v>
      </c>
      <c r="AD2748" s="12" t="s">
        <v>46</v>
      </c>
      <c r="AE2748" s="12" t="s">
        <v>46</v>
      </c>
      <c r="AF2748" s="12" t="s">
        <v>46</v>
      </c>
    </row>
    <row r="2749">
      <c r="A2749" s="1" t="s">
        <v>3903</v>
      </c>
      <c r="B2749" s="7"/>
      <c r="C2749" s="1" t="s">
        <v>36</v>
      </c>
      <c r="D2749" s="1" t="s">
        <v>102</v>
      </c>
      <c r="E2749" s="1" t="s">
        <v>82</v>
      </c>
      <c r="F2749" s="1" t="s">
        <v>1809</v>
      </c>
      <c r="G2749" s="1" t="s">
        <v>115</v>
      </c>
      <c r="H2749" s="1" t="s">
        <v>116</v>
      </c>
      <c r="I2749" s="1" t="s">
        <v>292</v>
      </c>
      <c r="J2749" s="1"/>
      <c r="K2749" s="1" t="s">
        <v>3904</v>
      </c>
      <c r="L2749" s="1" t="s">
        <v>99</v>
      </c>
      <c r="M2749" s="9">
        <v>44821.0</v>
      </c>
      <c r="N2749" s="9">
        <v>44821.0</v>
      </c>
      <c r="O2749" s="1"/>
      <c r="P2749" s="1">
        <v>8.33</v>
      </c>
      <c r="Q2749" s="1">
        <v>300000.0</v>
      </c>
      <c r="R2749" s="1">
        <v>300000.0</v>
      </c>
      <c r="S2749" s="10">
        <v>44911.0</v>
      </c>
      <c r="V2749" s="5">
        <v>24990.0</v>
      </c>
      <c r="W2749" s="11">
        <v>29488.199999999997</v>
      </c>
      <c r="Z2749" s="5">
        <v>18742.5</v>
      </c>
      <c r="AC2749" s="1" t="s">
        <v>45</v>
      </c>
      <c r="AD2749" s="12" t="s">
        <v>46</v>
      </c>
      <c r="AE2749" s="12" t="s">
        <v>46</v>
      </c>
      <c r="AF2749" s="12" t="s">
        <v>46</v>
      </c>
    </row>
    <row r="2750">
      <c r="A2750" s="1" t="s">
        <v>3903</v>
      </c>
      <c r="B2750" s="7"/>
      <c r="C2750" s="1" t="s">
        <v>36</v>
      </c>
      <c r="D2750" s="1" t="s">
        <v>102</v>
      </c>
      <c r="E2750" s="1" t="s">
        <v>82</v>
      </c>
      <c r="F2750" s="1" t="s">
        <v>1809</v>
      </c>
      <c r="G2750" s="1" t="s">
        <v>115</v>
      </c>
      <c r="H2750" s="1" t="s">
        <v>116</v>
      </c>
      <c r="I2750" s="1" t="s">
        <v>292</v>
      </c>
      <c r="J2750" s="1"/>
      <c r="K2750" s="1" t="s">
        <v>3904</v>
      </c>
      <c r="L2750" s="1" t="s">
        <v>99</v>
      </c>
      <c r="M2750" s="9">
        <v>44821.0</v>
      </c>
      <c r="N2750" s="9">
        <v>44821.0</v>
      </c>
      <c r="O2750" s="1"/>
      <c r="P2750" s="1">
        <v>8.33</v>
      </c>
      <c r="Q2750" s="1">
        <v>300000.0</v>
      </c>
      <c r="R2750" s="1">
        <v>300000.0</v>
      </c>
      <c r="S2750" s="10">
        <v>44911.0</v>
      </c>
      <c r="V2750" s="5">
        <v>24990.0</v>
      </c>
      <c r="W2750" s="11">
        <v>29488.199999999997</v>
      </c>
      <c r="Z2750" s="5">
        <v>18742.5</v>
      </c>
      <c r="AC2750" s="1" t="s">
        <v>45</v>
      </c>
      <c r="AD2750" s="12" t="s">
        <v>46</v>
      </c>
      <c r="AE2750" s="12" t="s">
        <v>46</v>
      </c>
      <c r="AF2750" s="12" t="s">
        <v>46</v>
      </c>
    </row>
    <row r="2751">
      <c r="A2751" s="1" t="s">
        <v>3903</v>
      </c>
      <c r="B2751" s="7"/>
      <c r="C2751" s="1" t="s">
        <v>36</v>
      </c>
      <c r="D2751" s="1" t="s">
        <v>102</v>
      </c>
      <c r="E2751" s="1" t="s">
        <v>82</v>
      </c>
      <c r="F2751" s="1" t="s">
        <v>1809</v>
      </c>
      <c r="G2751" s="1" t="s">
        <v>115</v>
      </c>
      <c r="H2751" s="1" t="s">
        <v>116</v>
      </c>
      <c r="I2751" s="1" t="s">
        <v>292</v>
      </c>
      <c r="J2751" s="1"/>
      <c r="K2751" s="1" t="s">
        <v>3904</v>
      </c>
      <c r="L2751" s="1" t="s">
        <v>99</v>
      </c>
      <c r="M2751" s="9">
        <v>44821.0</v>
      </c>
      <c r="N2751" s="9">
        <v>44821.0</v>
      </c>
      <c r="O2751" s="1"/>
      <c r="P2751" s="1">
        <v>8.33</v>
      </c>
      <c r="Q2751" s="1">
        <v>300000.0</v>
      </c>
      <c r="R2751" s="1">
        <v>300000.0</v>
      </c>
      <c r="S2751" s="10">
        <v>44911.0</v>
      </c>
      <c r="V2751" s="5">
        <v>24990.0</v>
      </c>
      <c r="W2751" s="11">
        <v>29488.199999999997</v>
      </c>
      <c r="Z2751" s="5">
        <v>18742.5</v>
      </c>
      <c r="AB2751" s="1"/>
      <c r="AC2751" s="1" t="s">
        <v>45</v>
      </c>
      <c r="AD2751" s="12" t="s">
        <v>46</v>
      </c>
      <c r="AE2751" s="12" t="s">
        <v>46</v>
      </c>
      <c r="AF2751" s="12" t="s">
        <v>46</v>
      </c>
    </row>
    <row r="2752">
      <c r="A2752" s="1" t="s">
        <v>3903</v>
      </c>
      <c r="B2752" s="7"/>
      <c r="C2752" s="1" t="s">
        <v>36</v>
      </c>
      <c r="D2752" s="1" t="s">
        <v>102</v>
      </c>
      <c r="E2752" s="1" t="s">
        <v>82</v>
      </c>
      <c r="F2752" s="1" t="s">
        <v>1809</v>
      </c>
      <c r="G2752" s="1" t="s">
        <v>115</v>
      </c>
      <c r="H2752" s="1" t="s">
        <v>116</v>
      </c>
      <c r="I2752" s="1" t="s">
        <v>292</v>
      </c>
      <c r="J2752" s="1"/>
      <c r="K2752" s="1" t="s">
        <v>3904</v>
      </c>
      <c r="L2752" s="1" t="s">
        <v>99</v>
      </c>
      <c r="M2752" s="9">
        <v>44821.0</v>
      </c>
      <c r="N2752" s="9">
        <v>44821.0</v>
      </c>
      <c r="O2752" s="1"/>
      <c r="P2752" s="1">
        <v>8.33</v>
      </c>
      <c r="Q2752" s="1">
        <v>300000.0</v>
      </c>
      <c r="R2752" s="1">
        <v>300000.0</v>
      </c>
      <c r="S2752" s="10">
        <v>44911.0</v>
      </c>
      <c r="V2752" s="5">
        <v>24990.0</v>
      </c>
      <c r="W2752" s="11">
        <v>29488.199999999997</v>
      </c>
      <c r="Z2752" s="5">
        <v>18742.5</v>
      </c>
      <c r="AB2752" s="1"/>
      <c r="AC2752" s="1" t="s">
        <v>45</v>
      </c>
      <c r="AD2752" s="12" t="s">
        <v>46</v>
      </c>
      <c r="AE2752" s="12" t="s">
        <v>46</v>
      </c>
      <c r="AF2752" s="12" t="s">
        <v>46</v>
      </c>
    </row>
    <row r="2753">
      <c r="A2753" s="1" t="s">
        <v>3903</v>
      </c>
      <c r="B2753" s="7"/>
      <c r="C2753" s="1" t="s">
        <v>36</v>
      </c>
      <c r="D2753" s="1" t="s">
        <v>102</v>
      </c>
      <c r="E2753" s="1" t="s">
        <v>82</v>
      </c>
      <c r="F2753" s="1" t="s">
        <v>1809</v>
      </c>
      <c r="G2753" s="1" t="s">
        <v>115</v>
      </c>
      <c r="H2753" s="1" t="s">
        <v>116</v>
      </c>
      <c r="I2753" s="1" t="s">
        <v>292</v>
      </c>
      <c r="J2753" s="1"/>
      <c r="K2753" s="1" t="s">
        <v>3904</v>
      </c>
      <c r="L2753" s="1" t="s">
        <v>99</v>
      </c>
      <c r="M2753" s="9">
        <v>44821.0</v>
      </c>
      <c r="N2753" s="9">
        <v>44821.0</v>
      </c>
      <c r="O2753" s="1"/>
      <c r="P2753" s="1">
        <v>8.33</v>
      </c>
      <c r="Q2753" s="1">
        <v>300000.0</v>
      </c>
      <c r="R2753" s="1">
        <v>300000.0</v>
      </c>
      <c r="S2753" s="10">
        <v>44911.0</v>
      </c>
      <c r="V2753" s="5">
        <v>24990.0</v>
      </c>
      <c r="W2753" s="11">
        <v>29488.199999999997</v>
      </c>
      <c r="Z2753" s="5">
        <v>18742.5</v>
      </c>
      <c r="AC2753" s="1" t="s">
        <v>45</v>
      </c>
      <c r="AD2753" s="12" t="s">
        <v>46</v>
      </c>
      <c r="AE2753" s="12" t="s">
        <v>46</v>
      </c>
      <c r="AF2753" s="12" t="s">
        <v>46</v>
      </c>
    </row>
    <row r="2754">
      <c r="A2754" s="1" t="s">
        <v>3903</v>
      </c>
      <c r="B2754" s="7"/>
      <c r="C2754" s="1" t="s">
        <v>36</v>
      </c>
      <c r="D2754" s="1" t="s">
        <v>102</v>
      </c>
      <c r="E2754" s="1" t="s">
        <v>82</v>
      </c>
      <c r="F2754" s="1" t="s">
        <v>1809</v>
      </c>
      <c r="G2754" s="1" t="s">
        <v>115</v>
      </c>
      <c r="H2754" s="1" t="s">
        <v>116</v>
      </c>
      <c r="I2754" s="1" t="s">
        <v>292</v>
      </c>
      <c r="J2754" s="1"/>
      <c r="K2754" s="1" t="s">
        <v>3904</v>
      </c>
      <c r="L2754" s="1" t="s">
        <v>99</v>
      </c>
      <c r="M2754" s="9">
        <v>44821.0</v>
      </c>
      <c r="N2754" s="9">
        <v>44821.0</v>
      </c>
      <c r="O2754" s="1"/>
      <c r="P2754" s="1">
        <v>8.33</v>
      </c>
      <c r="Q2754" s="1">
        <v>300000.0</v>
      </c>
      <c r="R2754" s="1">
        <v>300000.0</v>
      </c>
      <c r="S2754" s="10">
        <v>44911.0</v>
      </c>
      <c r="V2754" s="5">
        <v>24990.0</v>
      </c>
      <c r="W2754" s="11">
        <v>29488.199999999997</v>
      </c>
      <c r="Z2754" s="5">
        <v>18742.5</v>
      </c>
      <c r="AB2754" s="1"/>
      <c r="AC2754" s="1" t="s">
        <v>45</v>
      </c>
      <c r="AD2754" s="12" t="s">
        <v>46</v>
      </c>
      <c r="AE2754" s="12" t="s">
        <v>46</v>
      </c>
      <c r="AF2754" s="12" t="s">
        <v>46</v>
      </c>
    </row>
    <row r="2755">
      <c r="A2755" s="1" t="s">
        <v>3910</v>
      </c>
      <c r="B2755" s="1" t="s">
        <v>3911</v>
      </c>
      <c r="C2755" s="1" t="s">
        <v>36</v>
      </c>
      <c r="D2755" s="1" t="s">
        <v>96</v>
      </c>
      <c r="E2755" s="1" t="s">
        <v>38</v>
      </c>
      <c r="F2755" s="1" t="s">
        <v>3912</v>
      </c>
      <c r="G2755" s="1" t="s">
        <v>115</v>
      </c>
      <c r="H2755" s="1" t="s">
        <v>116</v>
      </c>
      <c r="I2755" s="1" t="s">
        <v>187</v>
      </c>
      <c r="J2755" s="1"/>
      <c r="K2755" s="1" t="s">
        <v>3913</v>
      </c>
      <c r="L2755" s="1" t="s">
        <v>99</v>
      </c>
      <c r="M2755" s="9">
        <v>45016.0</v>
      </c>
      <c r="N2755" s="9">
        <v>44776.0</v>
      </c>
      <c r="O2755" s="1"/>
      <c r="P2755" s="1">
        <v>8.33</v>
      </c>
      <c r="Q2755" s="1">
        <v>200000.0</v>
      </c>
      <c r="R2755" s="1">
        <v>220500.0</v>
      </c>
      <c r="S2755" s="9">
        <v>44747.0</v>
      </c>
      <c r="T2755" s="9">
        <v>44776.0</v>
      </c>
      <c r="U2755" s="1" t="s">
        <v>3914</v>
      </c>
      <c r="V2755" s="5">
        <v>18367.65</v>
      </c>
      <c r="W2755" s="11">
        <v>21673.827</v>
      </c>
      <c r="X2755" s="9">
        <v>44825.0</v>
      </c>
      <c r="Y2755" s="5">
        <v>19837.062</v>
      </c>
      <c r="Z2755" s="5">
        <v>13775.737500000001</v>
      </c>
      <c r="AA2755" s="9">
        <v>44826.0</v>
      </c>
      <c r="AB2755" s="1" t="s">
        <v>3914</v>
      </c>
      <c r="AC2755" s="1" t="s">
        <v>55</v>
      </c>
      <c r="AD2755" s="12" t="s">
        <v>46</v>
      </c>
      <c r="AE2755" s="12" t="s">
        <v>46</v>
      </c>
      <c r="AF2755" s="12" t="s">
        <v>46</v>
      </c>
      <c r="AG2755" s="12" t="s">
        <v>46</v>
      </c>
      <c r="AH2755" s="12" t="s">
        <v>46</v>
      </c>
      <c r="AI2755" s="12" t="s">
        <v>46</v>
      </c>
    </row>
    <row r="2756">
      <c r="A2756" s="1" t="s">
        <v>3910</v>
      </c>
      <c r="B2756" s="1" t="s">
        <v>3911</v>
      </c>
      <c r="C2756" s="1" t="s">
        <v>36</v>
      </c>
      <c r="D2756" s="1" t="s">
        <v>96</v>
      </c>
      <c r="E2756" s="1" t="s">
        <v>38</v>
      </c>
      <c r="F2756" s="1" t="s">
        <v>3912</v>
      </c>
      <c r="G2756" s="1" t="s">
        <v>115</v>
      </c>
      <c r="H2756" s="1" t="s">
        <v>116</v>
      </c>
      <c r="I2756" s="1" t="s">
        <v>187</v>
      </c>
      <c r="J2756" s="1"/>
      <c r="K2756" s="1" t="s">
        <v>3913</v>
      </c>
      <c r="L2756" s="1" t="s">
        <v>99</v>
      </c>
      <c r="M2756" s="9">
        <v>45016.0</v>
      </c>
      <c r="N2756" s="9">
        <v>44760.0</v>
      </c>
      <c r="O2756" s="1"/>
      <c r="P2756" s="1">
        <v>8.33</v>
      </c>
      <c r="Q2756" s="1">
        <v>300000.0</v>
      </c>
      <c r="R2756" s="1">
        <v>1000000.0</v>
      </c>
      <c r="S2756" s="9">
        <v>44791.0</v>
      </c>
      <c r="T2756" s="9">
        <v>44797.0</v>
      </c>
      <c r="U2756" s="1" t="s">
        <v>3915</v>
      </c>
      <c r="V2756" s="5">
        <v>83300.0</v>
      </c>
      <c r="W2756" s="11">
        <v>98294.0</v>
      </c>
      <c r="X2756" s="14">
        <v>44852.0</v>
      </c>
      <c r="Y2756" s="5">
        <v>89964.0</v>
      </c>
      <c r="Z2756" s="5">
        <v>62475.0</v>
      </c>
      <c r="AA2756" s="14">
        <v>44854.0</v>
      </c>
      <c r="AB2756" s="1" t="s">
        <v>3915</v>
      </c>
      <c r="AC2756" s="1" t="s">
        <v>55</v>
      </c>
      <c r="AD2756" s="12" t="s">
        <v>46</v>
      </c>
      <c r="AE2756" s="12" t="s">
        <v>46</v>
      </c>
      <c r="AF2756" s="12" t="s">
        <v>46</v>
      </c>
      <c r="AG2756" s="12" t="s">
        <v>46</v>
      </c>
      <c r="AH2756" s="12" t="s">
        <v>46</v>
      </c>
      <c r="AI2756" s="12" t="s">
        <v>46</v>
      </c>
    </row>
    <row r="2757">
      <c r="A2757" s="1" t="s">
        <v>3910</v>
      </c>
      <c r="B2757" s="1" t="s">
        <v>3911</v>
      </c>
      <c r="C2757" s="1" t="s">
        <v>36</v>
      </c>
      <c r="D2757" s="1" t="s">
        <v>96</v>
      </c>
      <c r="E2757" s="1" t="s">
        <v>38</v>
      </c>
      <c r="F2757" s="1" t="s">
        <v>3912</v>
      </c>
      <c r="G2757" s="1" t="s">
        <v>115</v>
      </c>
      <c r="H2757" s="1" t="s">
        <v>116</v>
      </c>
      <c r="I2757" s="1" t="s">
        <v>187</v>
      </c>
      <c r="J2757" s="1"/>
      <c r="K2757" s="1" t="s">
        <v>3913</v>
      </c>
      <c r="L2757" s="1" t="s">
        <v>99</v>
      </c>
      <c r="M2757" s="9">
        <v>45016.0</v>
      </c>
      <c r="N2757" s="9">
        <v>44779.0</v>
      </c>
      <c r="O2757" s="1"/>
      <c r="P2757" s="1">
        <v>8.33</v>
      </c>
      <c r="Q2757" s="1">
        <v>300000.0</v>
      </c>
      <c r="R2757" s="1">
        <v>225000.0</v>
      </c>
      <c r="S2757" s="9">
        <v>44810.0</v>
      </c>
      <c r="T2757" s="9">
        <v>44824.0</v>
      </c>
      <c r="U2757" s="1" t="s">
        <v>3916</v>
      </c>
      <c r="V2757" s="5">
        <v>18742.5</v>
      </c>
      <c r="W2757" s="11">
        <v>22116.149999999998</v>
      </c>
      <c r="X2757" s="9">
        <v>44872.0</v>
      </c>
      <c r="Y2757" s="5">
        <v>20241.899999999998</v>
      </c>
      <c r="Z2757" s="5">
        <v>14056.875</v>
      </c>
      <c r="AA2757" s="14">
        <v>44875.0</v>
      </c>
      <c r="AB2757" s="1" t="s">
        <v>3916</v>
      </c>
      <c r="AC2757" s="1" t="s">
        <v>55</v>
      </c>
      <c r="AD2757" s="12" t="s">
        <v>46</v>
      </c>
      <c r="AE2757" s="12" t="s">
        <v>46</v>
      </c>
      <c r="AF2757" s="12" t="s">
        <v>46</v>
      </c>
      <c r="AG2757" s="12" t="s">
        <v>46</v>
      </c>
      <c r="AH2757" s="12" t="s">
        <v>46</v>
      </c>
      <c r="AI2757" s="12" t="s">
        <v>46</v>
      </c>
    </row>
    <row r="2758">
      <c r="A2758" s="1" t="s">
        <v>3910</v>
      </c>
      <c r="B2758" s="1" t="s">
        <v>3911</v>
      </c>
      <c r="C2758" s="1" t="s">
        <v>36</v>
      </c>
      <c r="D2758" s="1" t="s">
        <v>96</v>
      </c>
      <c r="E2758" s="1" t="s">
        <v>38</v>
      </c>
      <c r="F2758" s="1" t="s">
        <v>3912</v>
      </c>
      <c r="G2758" s="1" t="s">
        <v>115</v>
      </c>
      <c r="H2758" s="1" t="s">
        <v>116</v>
      </c>
      <c r="I2758" s="1" t="s">
        <v>187</v>
      </c>
      <c r="J2758" s="1"/>
      <c r="K2758" s="1" t="s">
        <v>3913</v>
      </c>
      <c r="L2758" s="1" t="s">
        <v>99</v>
      </c>
      <c r="M2758" s="9">
        <v>45016.0</v>
      </c>
      <c r="N2758" s="9">
        <v>44788.0</v>
      </c>
      <c r="O2758" s="1"/>
      <c r="P2758" s="1">
        <v>8.33</v>
      </c>
      <c r="Q2758" s="1">
        <v>300000.0</v>
      </c>
      <c r="R2758" s="1">
        <v>467500.0</v>
      </c>
      <c r="S2758" s="9">
        <v>44819.0</v>
      </c>
      <c r="T2758" s="9">
        <v>44824.0</v>
      </c>
      <c r="U2758" s="1" t="s">
        <v>3917</v>
      </c>
      <c r="V2758" s="5">
        <v>38942.75</v>
      </c>
      <c r="W2758" s="11">
        <v>45952.445</v>
      </c>
      <c r="X2758" s="9">
        <v>44872.0</v>
      </c>
      <c r="Y2758" s="5">
        <v>42058.17</v>
      </c>
      <c r="Z2758" s="5">
        <v>29207.0625</v>
      </c>
      <c r="AA2758" s="14">
        <v>44875.0</v>
      </c>
      <c r="AB2758" s="1" t="s">
        <v>3917</v>
      </c>
      <c r="AC2758" s="1" t="s">
        <v>55</v>
      </c>
      <c r="AD2758" s="12" t="s">
        <v>46</v>
      </c>
      <c r="AE2758" s="12" t="s">
        <v>46</v>
      </c>
      <c r="AF2758" s="12" t="s">
        <v>46</v>
      </c>
      <c r="AG2758" s="12" t="s">
        <v>46</v>
      </c>
      <c r="AH2758" s="12" t="s">
        <v>46</v>
      </c>
      <c r="AI2758" s="12" t="s">
        <v>46</v>
      </c>
    </row>
    <row r="2759">
      <c r="A2759" s="1" t="s">
        <v>3910</v>
      </c>
      <c r="B2759" s="1" t="s">
        <v>3911</v>
      </c>
      <c r="C2759" s="1" t="s">
        <v>36</v>
      </c>
      <c r="D2759" s="1" t="s">
        <v>96</v>
      </c>
      <c r="E2759" s="1" t="s">
        <v>38</v>
      </c>
      <c r="F2759" s="1" t="s">
        <v>3912</v>
      </c>
      <c r="G2759" s="1" t="s">
        <v>115</v>
      </c>
      <c r="H2759" s="1" t="s">
        <v>116</v>
      </c>
      <c r="I2759" s="1" t="s">
        <v>187</v>
      </c>
      <c r="J2759" s="1"/>
      <c r="K2759" s="1" t="s">
        <v>3913</v>
      </c>
      <c r="L2759" s="1" t="s">
        <v>99</v>
      </c>
      <c r="M2759" s="9">
        <v>45016.0</v>
      </c>
      <c r="N2759" s="9">
        <v>44779.0</v>
      </c>
      <c r="O2759" s="1"/>
      <c r="P2759" s="1">
        <v>8.33</v>
      </c>
      <c r="Q2759" s="1">
        <v>300000.0</v>
      </c>
      <c r="R2759" s="1">
        <v>467500.0</v>
      </c>
      <c r="S2759" s="9">
        <v>44810.0</v>
      </c>
      <c r="T2759" s="9">
        <v>44824.0</v>
      </c>
      <c r="U2759" s="1" t="s">
        <v>3918</v>
      </c>
      <c r="V2759" s="5">
        <v>38942.75</v>
      </c>
      <c r="W2759" s="11">
        <v>45952.445</v>
      </c>
      <c r="X2759" s="9"/>
      <c r="Y2759" s="1"/>
      <c r="Z2759" s="5">
        <v>29207.0625</v>
      </c>
      <c r="AB2759" s="1"/>
      <c r="AC2759" s="1" t="s">
        <v>162</v>
      </c>
      <c r="AD2759" s="12" t="s">
        <v>46</v>
      </c>
      <c r="AE2759" s="12" t="s">
        <v>46</v>
      </c>
      <c r="AF2759" s="12" t="s">
        <v>46</v>
      </c>
      <c r="AG2759" s="12" t="s">
        <v>46</v>
      </c>
    </row>
    <row r="2760">
      <c r="A2760" s="1" t="s">
        <v>3910</v>
      </c>
      <c r="B2760" s="1" t="s">
        <v>3911</v>
      </c>
      <c r="C2760" s="1" t="s">
        <v>36</v>
      </c>
      <c r="D2760" s="1" t="s">
        <v>96</v>
      </c>
      <c r="E2760" s="1" t="s">
        <v>38</v>
      </c>
      <c r="F2760" s="1" t="s">
        <v>3912</v>
      </c>
      <c r="G2760" s="1" t="s">
        <v>115</v>
      </c>
      <c r="H2760" s="1" t="s">
        <v>116</v>
      </c>
      <c r="I2760" s="1" t="s">
        <v>187</v>
      </c>
      <c r="J2760" s="1"/>
      <c r="K2760" s="1" t="s">
        <v>3913</v>
      </c>
      <c r="L2760" s="1" t="s">
        <v>99</v>
      </c>
      <c r="M2760" s="9">
        <v>45016.0</v>
      </c>
      <c r="N2760" s="9">
        <v>44779.0</v>
      </c>
      <c r="O2760" s="1"/>
      <c r="P2760" s="1">
        <v>8.33</v>
      </c>
      <c r="Q2760" s="1">
        <v>300000.0</v>
      </c>
      <c r="R2760" s="1">
        <v>252000.0</v>
      </c>
      <c r="S2760" s="9">
        <v>44810.0</v>
      </c>
      <c r="T2760" s="9">
        <v>44824.0</v>
      </c>
      <c r="U2760" s="1" t="s">
        <v>3919</v>
      </c>
      <c r="V2760" s="5">
        <v>20991.6</v>
      </c>
      <c r="W2760" s="11">
        <v>24770.087999999996</v>
      </c>
      <c r="X2760" s="14">
        <v>44886.0</v>
      </c>
      <c r="Y2760" s="5">
        <v>22670.927999999996</v>
      </c>
      <c r="Z2760" s="5">
        <v>15743.699999999999</v>
      </c>
      <c r="AA2760" s="14">
        <v>44889.0</v>
      </c>
      <c r="AB2760" s="1" t="s">
        <v>3919</v>
      </c>
      <c r="AC2760" s="1" t="s">
        <v>55</v>
      </c>
      <c r="AD2760" s="12" t="s">
        <v>46</v>
      </c>
      <c r="AE2760" s="12" t="s">
        <v>46</v>
      </c>
      <c r="AF2760" s="12" t="s">
        <v>46</v>
      </c>
      <c r="AG2760" s="12" t="s">
        <v>46</v>
      </c>
      <c r="AH2760" s="12" t="s">
        <v>46</v>
      </c>
      <c r="AI2760" s="12" t="s">
        <v>46</v>
      </c>
    </row>
    <row r="2761">
      <c r="A2761" s="1" t="s">
        <v>3910</v>
      </c>
      <c r="B2761" s="1" t="s">
        <v>3911</v>
      </c>
      <c r="C2761" s="1" t="s">
        <v>36</v>
      </c>
      <c r="D2761" s="1" t="s">
        <v>96</v>
      </c>
      <c r="E2761" s="1" t="s">
        <v>38</v>
      </c>
      <c r="F2761" s="1" t="s">
        <v>3912</v>
      </c>
      <c r="G2761" s="1" t="s">
        <v>115</v>
      </c>
      <c r="H2761" s="1" t="s">
        <v>116</v>
      </c>
      <c r="I2761" s="1" t="s">
        <v>187</v>
      </c>
      <c r="J2761" s="1"/>
      <c r="K2761" s="1" t="s">
        <v>3913</v>
      </c>
      <c r="L2761" s="1" t="s">
        <v>99</v>
      </c>
      <c r="M2761" s="9">
        <v>45016.0</v>
      </c>
      <c r="N2761" s="9">
        <v>44798.0</v>
      </c>
      <c r="O2761" s="1"/>
      <c r="P2761" s="1">
        <v>8.33</v>
      </c>
      <c r="Q2761" s="1">
        <v>500000.0</v>
      </c>
      <c r="R2761" s="1">
        <v>252000.0</v>
      </c>
      <c r="S2761" s="9">
        <v>44829.0</v>
      </c>
      <c r="T2761" s="9">
        <v>44833.0</v>
      </c>
      <c r="U2761" s="1" t="s">
        <v>3920</v>
      </c>
      <c r="V2761" s="5">
        <v>20991.6</v>
      </c>
      <c r="W2761" s="11">
        <v>24770.087999999996</v>
      </c>
      <c r="X2761" s="14">
        <v>44886.0</v>
      </c>
      <c r="Y2761" s="5">
        <v>22670.927999999996</v>
      </c>
      <c r="Z2761" s="5">
        <v>15743.699999999999</v>
      </c>
      <c r="AA2761" s="14">
        <v>44889.0</v>
      </c>
      <c r="AB2761" s="1" t="s">
        <v>3920</v>
      </c>
      <c r="AC2761" s="1" t="s">
        <v>55</v>
      </c>
      <c r="AD2761" s="12" t="s">
        <v>46</v>
      </c>
      <c r="AE2761" s="12" t="s">
        <v>46</v>
      </c>
      <c r="AF2761" s="12" t="s">
        <v>46</v>
      </c>
      <c r="AG2761" s="12" t="s">
        <v>46</v>
      </c>
      <c r="AH2761" s="12" t="s">
        <v>46</v>
      </c>
      <c r="AI2761" s="12" t="s">
        <v>46</v>
      </c>
    </row>
    <row r="2762">
      <c r="A2762" s="1" t="s">
        <v>3910</v>
      </c>
      <c r="B2762" s="1" t="s">
        <v>3911</v>
      </c>
      <c r="C2762" s="1" t="s">
        <v>36</v>
      </c>
      <c r="D2762" s="1" t="s">
        <v>96</v>
      </c>
      <c r="E2762" s="1" t="s">
        <v>38</v>
      </c>
      <c r="F2762" s="1" t="s">
        <v>3912</v>
      </c>
      <c r="G2762" s="1" t="s">
        <v>115</v>
      </c>
      <c r="H2762" s="1" t="s">
        <v>116</v>
      </c>
      <c r="I2762" s="1" t="s">
        <v>187</v>
      </c>
      <c r="J2762" s="1"/>
      <c r="K2762" s="1" t="s">
        <v>3913</v>
      </c>
      <c r="L2762" s="1" t="s">
        <v>99</v>
      </c>
      <c r="M2762" s="9">
        <v>45016.0</v>
      </c>
      <c r="N2762" s="9">
        <v>44742.0</v>
      </c>
      <c r="O2762" s="1"/>
      <c r="P2762" s="1">
        <v>8.33</v>
      </c>
      <c r="Q2762" s="1">
        <v>500000.0</v>
      </c>
      <c r="R2762" s="1">
        <v>603500.0</v>
      </c>
      <c r="S2762" s="9">
        <v>44837.0</v>
      </c>
      <c r="T2762" s="14">
        <v>44847.0</v>
      </c>
      <c r="U2762" s="1" t="s">
        <v>3921</v>
      </c>
      <c r="V2762" s="5">
        <v>50271.55</v>
      </c>
      <c r="W2762" s="11">
        <v>59320.429000000004</v>
      </c>
      <c r="X2762" s="9">
        <v>44900.0</v>
      </c>
      <c r="Y2762" s="5">
        <v>54293.274000000005</v>
      </c>
      <c r="Z2762" s="5">
        <v>37703.662500000006</v>
      </c>
      <c r="AA2762" s="9">
        <v>44903.0</v>
      </c>
      <c r="AB2762" s="1" t="s">
        <v>3921</v>
      </c>
      <c r="AC2762" s="1" t="s">
        <v>55</v>
      </c>
      <c r="AD2762" s="12" t="s">
        <v>46</v>
      </c>
      <c r="AE2762" s="12" t="s">
        <v>46</v>
      </c>
      <c r="AF2762" s="12" t="s">
        <v>46</v>
      </c>
      <c r="AG2762" s="12" t="s">
        <v>46</v>
      </c>
      <c r="AH2762" s="12" t="s">
        <v>46</v>
      </c>
      <c r="AI2762" s="12" t="s">
        <v>46</v>
      </c>
    </row>
    <row r="2763">
      <c r="A2763" s="1" t="s">
        <v>3910</v>
      </c>
      <c r="B2763" s="1" t="s">
        <v>3911</v>
      </c>
      <c r="C2763" s="1" t="s">
        <v>36</v>
      </c>
      <c r="D2763" s="1" t="s">
        <v>96</v>
      </c>
      <c r="E2763" s="1" t="s">
        <v>38</v>
      </c>
      <c r="F2763" s="1" t="s">
        <v>3912</v>
      </c>
      <c r="G2763" s="1" t="s">
        <v>115</v>
      </c>
      <c r="H2763" s="1" t="s">
        <v>116</v>
      </c>
      <c r="I2763" s="1" t="s">
        <v>187</v>
      </c>
      <c r="J2763" s="1"/>
      <c r="K2763" s="1" t="s">
        <v>3913</v>
      </c>
      <c r="L2763" s="1" t="s">
        <v>99</v>
      </c>
      <c r="M2763" s="9">
        <v>45016.0</v>
      </c>
      <c r="N2763" s="9">
        <v>44742.0</v>
      </c>
      <c r="O2763" s="1"/>
      <c r="P2763" s="1">
        <v>8.33</v>
      </c>
      <c r="Q2763" s="1">
        <v>500000.0</v>
      </c>
      <c r="R2763" s="1">
        <v>288000.0</v>
      </c>
      <c r="S2763" s="9">
        <v>44837.0</v>
      </c>
      <c r="T2763" s="14">
        <v>44847.0</v>
      </c>
      <c r="U2763" s="1" t="s">
        <v>3922</v>
      </c>
      <c r="V2763" s="5">
        <v>23990.4</v>
      </c>
      <c r="W2763" s="11">
        <v>28308.672</v>
      </c>
      <c r="X2763" s="9">
        <v>44900.0</v>
      </c>
      <c r="Y2763" s="5">
        <v>25909.631999999998</v>
      </c>
      <c r="Z2763" s="5">
        <v>17992.800000000003</v>
      </c>
      <c r="AA2763" s="9">
        <v>44903.0</v>
      </c>
      <c r="AB2763" s="1" t="s">
        <v>3922</v>
      </c>
      <c r="AC2763" s="1" t="s">
        <v>55</v>
      </c>
      <c r="AD2763" s="12" t="s">
        <v>46</v>
      </c>
      <c r="AE2763" s="12" t="s">
        <v>46</v>
      </c>
      <c r="AF2763" s="12" t="s">
        <v>46</v>
      </c>
      <c r="AG2763" s="12" t="s">
        <v>46</v>
      </c>
      <c r="AH2763" s="12" t="s">
        <v>46</v>
      </c>
      <c r="AI2763" s="12" t="s">
        <v>46</v>
      </c>
    </row>
    <row r="2764">
      <c r="A2764" s="1" t="s">
        <v>3910</v>
      </c>
      <c r="B2764" s="1" t="s">
        <v>3911</v>
      </c>
      <c r="C2764" s="1" t="s">
        <v>36</v>
      </c>
      <c r="D2764" s="1" t="s">
        <v>96</v>
      </c>
      <c r="E2764" s="1" t="s">
        <v>38</v>
      </c>
      <c r="F2764" s="1" t="s">
        <v>3912</v>
      </c>
      <c r="G2764" s="1" t="s">
        <v>115</v>
      </c>
      <c r="H2764" s="1" t="s">
        <v>116</v>
      </c>
      <c r="I2764" s="1" t="s">
        <v>187</v>
      </c>
      <c r="J2764" s="1"/>
      <c r="K2764" s="1" t="s">
        <v>3913</v>
      </c>
      <c r="L2764" s="1" t="s">
        <v>99</v>
      </c>
      <c r="M2764" s="9">
        <v>45016.0</v>
      </c>
      <c r="N2764" s="9">
        <v>44742.0</v>
      </c>
      <c r="O2764" s="1"/>
      <c r="P2764" s="1">
        <v>8.33</v>
      </c>
      <c r="Q2764" s="1">
        <v>500000.0</v>
      </c>
      <c r="R2764" s="1">
        <v>900000.0</v>
      </c>
      <c r="S2764" s="14">
        <v>44879.0</v>
      </c>
      <c r="T2764" s="14">
        <v>44895.0</v>
      </c>
      <c r="U2764" s="1" t="s">
        <v>3923</v>
      </c>
      <c r="V2764" s="5">
        <v>74970.0</v>
      </c>
      <c r="W2764" s="11">
        <v>88464.59999999999</v>
      </c>
      <c r="X2764" s="14">
        <v>44883.0</v>
      </c>
      <c r="Y2764" s="5">
        <v>80967.59999999999</v>
      </c>
      <c r="Z2764" s="5">
        <v>56227.5</v>
      </c>
      <c r="AA2764" s="9">
        <v>44951.0</v>
      </c>
      <c r="AB2764" s="1" t="s">
        <v>3923</v>
      </c>
      <c r="AC2764" s="1" t="s">
        <v>55</v>
      </c>
      <c r="AD2764" s="12" t="s">
        <v>46</v>
      </c>
      <c r="AE2764" s="12" t="s">
        <v>46</v>
      </c>
      <c r="AF2764" s="12" t="s">
        <v>46</v>
      </c>
      <c r="AG2764" s="12" t="s">
        <v>46</v>
      </c>
      <c r="AH2764" s="12" t="s">
        <v>46</v>
      </c>
      <c r="AI2764" s="12" t="s">
        <v>46</v>
      </c>
    </row>
    <row r="2765">
      <c r="A2765" s="1" t="s">
        <v>3910</v>
      </c>
      <c r="B2765" s="1" t="s">
        <v>3911</v>
      </c>
      <c r="C2765" s="1" t="s">
        <v>36</v>
      </c>
      <c r="D2765" s="1" t="s">
        <v>96</v>
      </c>
      <c r="E2765" s="1" t="s">
        <v>38</v>
      </c>
      <c r="F2765" s="1" t="s">
        <v>3912</v>
      </c>
      <c r="G2765" s="1" t="s">
        <v>115</v>
      </c>
      <c r="H2765" s="1" t="s">
        <v>116</v>
      </c>
      <c r="I2765" s="1" t="s">
        <v>187</v>
      </c>
      <c r="J2765" s="1"/>
      <c r="K2765" s="1" t="s">
        <v>3913</v>
      </c>
      <c r="L2765" s="1" t="s">
        <v>99</v>
      </c>
      <c r="M2765" s="9">
        <v>45016.0</v>
      </c>
      <c r="N2765" s="9">
        <v>44935.0</v>
      </c>
      <c r="O2765" s="1"/>
      <c r="P2765" s="1">
        <v>8.33</v>
      </c>
      <c r="Q2765" s="1">
        <v>300000.0</v>
      </c>
      <c r="R2765" s="1">
        <v>306000.0</v>
      </c>
      <c r="S2765" s="9">
        <v>44966.0</v>
      </c>
      <c r="T2765" s="9">
        <v>44980.0</v>
      </c>
      <c r="U2765" s="1" t="s">
        <v>3924</v>
      </c>
      <c r="V2765" s="5">
        <v>25489.8</v>
      </c>
      <c r="W2765" s="11">
        <v>30077.963999999996</v>
      </c>
      <c r="X2765" s="9">
        <v>45029.0</v>
      </c>
      <c r="Y2765" s="5">
        <v>27528.983999999997</v>
      </c>
      <c r="Z2765" s="5">
        <v>19117.35</v>
      </c>
      <c r="AA2765" s="9">
        <v>45036.0</v>
      </c>
      <c r="AB2765" s="1" t="s">
        <v>3925</v>
      </c>
      <c r="AC2765" s="1" t="s">
        <v>55</v>
      </c>
      <c r="AD2765" s="12" t="s">
        <v>46</v>
      </c>
      <c r="AE2765" s="12" t="s">
        <v>46</v>
      </c>
      <c r="AF2765" s="12" t="s">
        <v>46</v>
      </c>
      <c r="AG2765" s="12" t="s">
        <v>46</v>
      </c>
      <c r="AH2765" s="12" t="s">
        <v>47</v>
      </c>
      <c r="AI2765" s="12" t="s">
        <v>47</v>
      </c>
    </row>
    <row r="2766">
      <c r="A2766" s="1" t="s">
        <v>3910</v>
      </c>
      <c r="B2766" s="1" t="s">
        <v>3911</v>
      </c>
      <c r="C2766" s="1" t="s">
        <v>36</v>
      </c>
      <c r="D2766" s="1" t="s">
        <v>96</v>
      </c>
      <c r="E2766" s="1" t="s">
        <v>38</v>
      </c>
      <c r="F2766" s="1" t="s">
        <v>3912</v>
      </c>
      <c r="G2766" s="1" t="s">
        <v>115</v>
      </c>
      <c r="H2766" s="1" t="s">
        <v>116</v>
      </c>
      <c r="I2766" s="1" t="s">
        <v>187</v>
      </c>
      <c r="J2766" s="1"/>
      <c r="K2766" s="1" t="s">
        <v>3913</v>
      </c>
      <c r="L2766" s="1" t="s">
        <v>99</v>
      </c>
      <c r="M2766" s="9">
        <v>45016.0</v>
      </c>
      <c r="N2766" s="9">
        <v>45016.0</v>
      </c>
      <c r="O2766" s="1"/>
      <c r="P2766" s="1">
        <v>8.33</v>
      </c>
      <c r="Q2766" s="1">
        <v>500000.0</v>
      </c>
      <c r="R2766" s="1">
        <v>284750.0</v>
      </c>
      <c r="S2766" s="9">
        <v>45048.0</v>
      </c>
      <c r="T2766" s="9">
        <v>45076.0</v>
      </c>
      <c r="U2766" s="1" t="s">
        <v>3926</v>
      </c>
      <c r="V2766" s="5">
        <v>23719.675</v>
      </c>
      <c r="W2766" s="11">
        <v>27989.2165</v>
      </c>
      <c r="X2766" s="9">
        <v>45111.0</v>
      </c>
      <c r="Y2766" s="5">
        <v>25617.249</v>
      </c>
      <c r="Z2766" s="5">
        <v>17789.75625</v>
      </c>
      <c r="AA2766" s="9">
        <v>45113.0</v>
      </c>
      <c r="AB2766" s="1" t="s">
        <v>3927</v>
      </c>
      <c r="AC2766" s="1" t="s">
        <v>55</v>
      </c>
      <c r="AD2766" s="12" t="s">
        <v>46</v>
      </c>
      <c r="AE2766" s="12" t="s">
        <v>46</v>
      </c>
      <c r="AF2766" s="12" t="s">
        <v>47</v>
      </c>
      <c r="AG2766" s="12" t="s">
        <v>47</v>
      </c>
      <c r="AH2766" s="12" t="s">
        <v>47</v>
      </c>
      <c r="AI2766" s="12" t="s">
        <v>47</v>
      </c>
    </row>
    <row r="2767">
      <c r="A2767" s="1" t="s">
        <v>3910</v>
      </c>
      <c r="B2767" s="1" t="s">
        <v>3911</v>
      </c>
      <c r="C2767" s="1" t="s">
        <v>36</v>
      </c>
      <c r="D2767" s="1" t="s">
        <v>96</v>
      </c>
      <c r="E2767" s="1" t="s">
        <v>38</v>
      </c>
      <c r="F2767" s="1" t="s">
        <v>3912</v>
      </c>
      <c r="G2767" s="1" t="s">
        <v>115</v>
      </c>
      <c r="H2767" s="1" t="s">
        <v>116</v>
      </c>
      <c r="I2767" s="1" t="s">
        <v>187</v>
      </c>
      <c r="J2767" s="1"/>
      <c r="K2767" s="1" t="s">
        <v>3913</v>
      </c>
      <c r="L2767" s="1" t="s">
        <v>99</v>
      </c>
      <c r="M2767" s="9">
        <v>45016.0</v>
      </c>
      <c r="N2767" s="9">
        <v>45016.0</v>
      </c>
      <c r="O2767" s="1"/>
      <c r="P2767" s="1">
        <v>8.33</v>
      </c>
      <c r="Q2767" s="1">
        <v>500000.0</v>
      </c>
      <c r="R2767" s="1">
        <v>1000000.0</v>
      </c>
      <c r="S2767" s="9">
        <v>45096.0</v>
      </c>
      <c r="T2767" s="9">
        <v>45103.0</v>
      </c>
      <c r="U2767" s="1" t="s">
        <v>3928</v>
      </c>
      <c r="V2767" s="5">
        <v>83300.0</v>
      </c>
      <c r="W2767" s="11">
        <v>98294.0</v>
      </c>
      <c r="X2767" s="9">
        <v>45159.0</v>
      </c>
      <c r="Y2767" s="5">
        <v>89964.0</v>
      </c>
      <c r="Z2767" s="5">
        <v>62475.0</v>
      </c>
      <c r="AA2767" s="9">
        <v>45162.0</v>
      </c>
      <c r="AB2767" s="1" t="s">
        <v>3929</v>
      </c>
      <c r="AC2767" s="1" t="s">
        <v>55</v>
      </c>
      <c r="AD2767" s="12" t="s">
        <v>46</v>
      </c>
      <c r="AE2767" s="12" t="s">
        <v>46</v>
      </c>
      <c r="AF2767" s="12" t="s">
        <v>47</v>
      </c>
      <c r="AG2767" s="12" t="s">
        <v>47</v>
      </c>
      <c r="AH2767" s="12" t="s">
        <v>47</v>
      </c>
      <c r="AI2767" s="12" t="s">
        <v>47</v>
      </c>
    </row>
    <row r="2768">
      <c r="A2768" s="1" t="s">
        <v>3910</v>
      </c>
      <c r="B2768" s="1" t="s">
        <v>3911</v>
      </c>
      <c r="C2768" s="1" t="s">
        <v>36</v>
      </c>
      <c r="D2768" s="1" t="s">
        <v>96</v>
      </c>
      <c r="E2768" s="1" t="s">
        <v>38</v>
      </c>
      <c r="F2768" s="1" t="s">
        <v>3912</v>
      </c>
      <c r="G2768" s="1" t="s">
        <v>115</v>
      </c>
      <c r="H2768" s="1" t="s">
        <v>116</v>
      </c>
      <c r="I2768" s="1" t="s">
        <v>187</v>
      </c>
      <c r="J2768" s="1"/>
      <c r="K2768" s="1" t="s">
        <v>3913</v>
      </c>
      <c r="L2768" s="1" t="s">
        <v>99</v>
      </c>
      <c r="M2768" s="9">
        <v>45016.0</v>
      </c>
      <c r="N2768" s="9">
        <v>45016.0</v>
      </c>
      <c r="O2768" s="1"/>
      <c r="P2768" s="1">
        <v>8.33</v>
      </c>
      <c r="Q2768" s="1">
        <v>500000.0</v>
      </c>
      <c r="R2768" s="1">
        <v>306000.0</v>
      </c>
      <c r="S2768" s="9">
        <v>45092.0</v>
      </c>
      <c r="T2768" s="9">
        <v>45103.0</v>
      </c>
      <c r="U2768" s="1" t="s">
        <v>3930</v>
      </c>
      <c r="V2768" s="5">
        <v>25489.8</v>
      </c>
      <c r="W2768" s="11">
        <v>30077.963999999996</v>
      </c>
      <c r="X2768" s="9"/>
      <c r="Y2768" s="1"/>
      <c r="Z2768" s="5">
        <v>19117.35</v>
      </c>
      <c r="AA2768" s="1"/>
      <c r="AB2768" s="1"/>
      <c r="AC2768" s="1" t="s">
        <v>162</v>
      </c>
      <c r="AD2768" s="12" t="s">
        <v>46</v>
      </c>
      <c r="AE2768" s="12" t="s">
        <v>46</v>
      </c>
      <c r="AF2768" s="12" t="s">
        <v>47</v>
      </c>
      <c r="AG2768" s="12" t="s">
        <v>47</v>
      </c>
    </row>
    <row r="2769">
      <c r="A2769" s="1" t="s">
        <v>3910</v>
      </c>
      <c r="B2769" s="1" t="s">
        <v>3911</v>
      </c>
      <c r="C2769" s="1" t="s">
        <v>36</v>
      </c>
      <c r="D2769" s="1" t="s">
        <v>96</v>
      </c>
      <c r="E2769" s="1" t="s">
        <v>38</v>
      </c>
      <c r="F2769" s="1" t="s">
        <v>3912</v>
      </c>
      <c r="G2769" s="1" t="s">
        <v>115</v>
      </c>
      <c r="H2769" s="1" t="s">
        <v>116</v>
      </c>
      <c r="I2769" s="1" t="s">
        <v>187</v>
      </c>
      <c r="J2769" s="1"/>
      <c r="K2769" s="1" t="s">
        <v>3913</v>
      </c>
      <c r="L2769" s="1" t="s">
        <v>99</v>
      </c>
      <c r="M2769" s="9">
        <v>45016.0</v>
      </c>
      <c r="N2769" s="9">
        <v>45016.0</v>
      </c>
      <c r="O2769" s="1"/>
      <c r="P2769" s="1">
        <v>8.33</v>
      </c>
      <c r="Q2769" s="1">
        <v>500000.0</v>
      </c>
      <c r="R2769" s="1">
        <v>292500.0</v>
      </c>
      <c r="S2769" s="9">
        <v>45117.0</v>
      </c>
      <c r="T2769" s="9">
        <v>45134.0</v>
      </c>
      <c r="U2769" s="1" t="s">
        <v>3931</v>
      </c>
      <c r="V2769" s="5">
        <v>24365.25</v>
      </c>
      <c r="W2769" s="11">
        <v>28750.995</v>
      </c>
      <c r="X2769" s="9">
        <v>45177.0</v>
      </c>
      <c r="Y2769" s="5">
        <v>26314.469999999998</v>
      </c>
      <c r="Z2769" s="5">
        <v>18273.9375</v>
      </c>
      <c r="AA2769" s="9">
        <v>45183.0</v>
      </c>
      <c r="AB2769" s="1" t="s">
        <v>3932</v>
      </c>
      <c r="AC2769" s="1" t="s">
        <v>55</v>
      </c>
      <c r="AD2769" s="12" t="s">
        <v>46</v>
      </c>
      <c r="AE2769" s="12" t="s">
        <v>46</v>
      </c>
      <c r="AF2769" s="12" t="s">
        <v>47</v>
      </c>
      <c r="AG2769" s="12" t="s">
        <v>47</v>
      </c>
      <c r="AH2769" s="12" t="s">
        <v>47</v>
      </c>
      <c r="AI2769" s="12" t="s">
        <v>47</v>
      </c>
    </row>
    <row r="2770">
      <c r="A2770" s="1" t="s">
        <v>3910</v>
      </c>
      <c r="B2770" s="1" t="s">
        <v>3911</v>
      </c>
      <c r="C2770" s="1" t="s">
        <v>36</v>
      </c>
      <c r="D2770" s="1" t="s">
        <v>96</v>
      </c>
      <c r="E2770" s="1" t="s">
        <v>38</v>
      </c>
      <c r="F2770" s="1" t="s">
        <v>3912</v>
      </c>
      <c r="G2770" s="1" t="s">
        <v>115</v>
      </c>
      <c r="H2770" s="1" t="s">
        <v>116</v>
      </c>
      <c r="I2770" s="1" t="s">
        <v>187</v>
      </c>
      <c r="J2770" s="1"/>
      <c r="K2770" s="1" t="s">
        <v>3913</v>
      </c>
      <c r="L2770" s="1" t="s">
        <v>99</v>
      </c>
      <c r="M2770" s="9">
        <v>45016.0</v>
      </c>
      <c r="N2770" s="9">
        <v>45016.0</v>
      </c>
      <c r="O2770" s="1"/>
      <c r="P2770" s="1">
        <v>8.33</v>
      </c>
      <c r="Q2770" s="1">
        <v>500000.0</v>
      </c>
      <c r="R2770" s="1">
        <v>488750.0</v>
      </c>
      <c r="S2770" s="9">
        <v>45110.0</v>
      </c>
      <c r="T2770" s="9">
        <v>45145.0</v>
      </c>
      <c r="U2770" s="1" t="s">
        <v>3933</v>
      </c>
      <c r="V2770" s="5">
        <v>40712.875</v>
      </c>
      <c r="W2770" s="11">
        <v>48041.1925</v>
      </c>
      <c r="X2770" s="9">
        <v>45174.0</v>
      </c>
      <c r="Y2770" s="5">
        <v>43969.905</v>
      </c>
      <c r="Z2770" s="5">
        <v>30534.65625</v>
      </c>
      <c r="AA2770" s="9">
        <v>45176.0</v>
      </c>
      <c r="AB2770" s="1" t="s">
        <v>3934</v>
      </c>
      <c r="AC2770" s="1" t="s">
        <v>55</v>
      </c>
      <c r="AD2770" s="12" t="s">
        <v>46</v>
      </c>
      <c r="AE2770" s="12" t="s">
        <v>46</v>
      </c>
      <c r="AF2770" s="12" t="s">
        <v>47</v>
      </c>
      <c r="AG2770" s="12" t="s">
        <v>47</v>
      </c>
      <c r="AH2770" s="12" t="s">
        <v>47</v>
      </c>
      <c r="AI2770" s="12" t="s">
        <v>47</v>
      </c>
    </row>
    <row r="2771">
      <c r="A2771" s="1" t="s">
        <v>3910</v>
      </c>
      <c r="B2771" s="1" t="s">
        <v>3911</v>
      </c>
      <c r="C2771" s="1" t="s">
        <v>36</v>
      </c>
      <c r="D2771" s="1" t="s">
        <v>96</v>
      </c>
      <c r="E2771" s="1" t="s">
        <v>38</v>
      </c>
      <c r="F2771" s="1" t="s">
        <v>3912</v>
      </c>
      <c r="G2771" s="1" t="s">
        <v>115</v>
      </c>
      <c r="H2771" s="1" t="s">
        <v>116</v>
      </c>
      <c r="I2771" s="1" t="s">
        <v>187</v>
      </c>
      <c r="J2771" s="1"/>
      <c r="K2771" s="1" t="s">
        <v>3913</v>
      </c>
      <c r="L2771" s="1" t="s">
        <v>99</v>
      </c>
      <c r="M2771" s="9">
        <v>45016.0</v>
      </c>
      <c r="N2771" s="9">
        <v>45016.0</v>
      </c>
      <c r="O2771" s="1"/>
      <c r="P2771" s="1">
        <v>8.33</v>
      </c>
      <c r="Q2771" s="1">
        <v>500000.0</v>
      </c>
      <c r="R2771" s="1">
        <v>1080000.0</v>
      </c>
      <c r="S2771" s="9">
        <v>45358.0</v>
      </c>
      <c r="T2771" s="9">
        <v>45380.0</v>
      </c>
      <c r="U2771" s="1" t="s">
        <v>3935</v>
      </c>
      <c r="V2771" s="5">
        <v>89964.0</v>
      </c>
      <c r="W2771" s="11">
        <v>106157.51999999999</v>
      </c>
      <c r="X2771" s="9">
        <v>45429.0</v>
      </c>
      <c r="Y2771" s="5">
        <v>97161.12</v>
      </c>
      <c r="Z2771" s="5">
        <v>67473.0</v>
      </c>
      <c r="AA2771" s="9">
        <v>45435.0</v>
      </c>
      <c r="AB2771" s="1" t="s">
        <v>3936</v>
      </c>
      <c r="AC2771" s="1" t="s">
        <v>55</v>
      </c>
      <c r="AD2771" s="12" t="s">
        <v>46</v>
      </c>
      <c r="AE2771" s="12" t="s">
        <v>46</v>
      </c>
      <c r="AF2771" s="12" t="s">
        <v>47</v>
      </c>
      <c r="AG2771" s="12" t="s">
        <v>47</v>
      </c>
      <c r="AH2771" s="12" t="s">
        <v>137</v>
      </c>
      <c r="AI2771" s="12" t="s">
        <v>137</v>
      </c>
    </row>
    <row r="2772">
      <c r="A2772" s="1" t="s">
        <v>3910</v>
      </c>
      <c r="B2772" s="1" t="s">
        <v>3911</v>
      </c>
      <c r="C2772" s="1" t="s">
        <v>36</v>
      </c>
      <c r="D2772" s="1" t="s">
        <v>96</v>
      </c>
      <c r="E2772" s="1" t="s">
        <v>38</v>
      </c>
      <c r="F2772" s="1" t="s">
        <v>3912</v>
      </c>
      <c r="G2772" s="1" t="s">
        <v>115</v>
      </c>
      <c r="H2772" s="1" t="s">
        <v>116</v>
      </c>
      <c r="I2772" s="1" t="s">
        <v>187</v>
      </c>
      <c r="J2772" s="1"/>
      <c r="K2772" s="1" t="s">
        <v>3913</v>
      </c>
      <c r="L2772" s="1" t="s">
        <v>99</v>
      </c>
      <c r="M2772" s="9">
        <v>45016.0</v>
      </c>
      <c r="N2772" s="9">
        <v>45016.0</v>
      </c>
      <c r="O2772" s="1"/>
      <c r="P2772" s="1">
        <v>8.33</v>
      </c>
      <c r="Q2772" s="1">
        <v>300000.0</v>
      </c>
      <c r="R2772" s="1">
        <v>300000.0</v>
      </c>
      <c r="S2772" s="10">
        <v>45106.0</v>
      </c>
      <c r="V2772" s="5">
        <v>24990.0</v>
      </c>
      <c r="W2772" s="11">
        <v>29488.199999999997</v>
      </c>
      <c r="Z2772" s="5">
        <v>18742.5</v>
      </c>
      <c r="AB2772" s="1"/>
      <c r="AC2772" s="1" t="s">
        <v>45</v>
      </c>
      <c r="AD2772" s="12" t="s">
        <v>46</v>
      </c>
      <c r="AE2772" s="12" t="s">
        <v>46</v>
      </c>
      <c r="AF2772" s="12" t="s">
        <v>47</v>
      </c>
    </row>
    <row r="2773">
      <c r="A2773" s="1" t="s">
        <v>3910</v>
      </c>
      <c r="B2773" s="1" t="s">
        <v>3911</v>
      </c>
      <c r="C2773" s="1" t="s">
        <v>36</v>
      </c>
      <c r="D2773" s="1" t="s">
        <v>96</v>
      </c>
      <c r="E2773" s="1" t="s">
        <v>38</v>
      </c>
      <c r="F2773" s="1" t="s">
        <v>3912</v>
      </c>
      <c r="G2773" s="1" t="s">
        <v>115</v>
      </c>
      <c r="H2773" s="1" t="s">
        <v>116</v>
      </c>
      <c r="I2773" s="1" t="s">
        <v>187</v>
      </c>
      <c r="J2773" s="1"/>
      <c r="K2773" s="1" t="s">
        <v>3913</v>
      </c>
      <c r="L2773" s="1" t="s">
        <v>99</v>
      </c>
      <c r="M2773" s="9">
        <v>45016.0</v>
      </c>
      <c r="N2773" s="9">
        <v>45016.0</v>
      </c>
      <c r="O2773" s="1"/>
      <c r="P2773" s="1">
        <v>8.33</v>
      </c>
      <c r="Q2773" s="1">
        <v>300000.0</v>
      </c>
      <c r="R2773" s="1">
        <v>300000.0</v>
      </c>
      <c r="S2773" s="10">
        <v>45106.0</v>
      </c>
      <c r="V2773" s="5">
        <v>24990.0</v>
      </c>
      <c r="W2773" s="11">
        <v>29488.199999999997</v>
      </c>
      <c r="Z2773" s="5">
        <v>18742.5</v>
      </c>
      <c r="AB2773" s="1"/>
      <c r="AC2773" s="1" t="s">
        <v>45</v>
      </c>
      <c r="AD2773" s="12" t="s">
        <v>46</v>
      </c>
      <c r="AE2773" s="12" t="s">
        <v>46</v>
      </c>
      <c r="AF2773" s="12" t="s">
        <v>47</v>
      </c>
    </row>
    <row r="2774">
      <c r="A2774" s="1" t="s">
        <v>3910</v>
      </c>
      <c r="B2774" s="1" t="s">
        <v>3911</v>
      </c>
      <c r="C2774" s="1" t="s">
        <v>36</v>
      </c>
      <c r="D2774" s="1" t="s">
        <v>96</v>
      </c>
      <c r="E2774" s="1" t="s">
        <v>38</v>
      </c>
      <c r="F2774" s="1" t="s">
        <v>3912</v>
      </c>
      <c r="G2774" s="1" t="s">
        <v>115</v>
      </c>
      <c r="H2774" s="1" t="s">
        <v>116</v>
      </c>
      <c r="I2774" s="1" t="s">
        <v>187</v>
      </c>
      <c r="J2774" s="1"/>
      <c r="K2774" s="1" t="s">
        <v>3913</v>
      </c>
      <c r="L2774" s="1" t="s">
        <v>99</v>
      </c>
      <c r="M2774" s="9">
        <v>45016.0</v>
      </c>
      <c r="N2774" s="9">
        <v>45016.0</v>
      </c>
      <c r="O2774" s="1"/>
      <c r="P2774" s="1">
        <v>8.33</v>
      </c>
      <c r="Q2774" s="1">
        <v>300000.0</v>
      </c>
      <c r="R2774" s="1">
        <v>300000.0</v>
      </c>
      <c r="S2774" s="10">
        <v>45106.0</v>
      </c>
      <c r="V2774" s="5">
        <v>24990.0</v>
      </c>
      <c r="W2774" s="11">
        <v>29488.199999999997</v>
      </c>
      <c r="Z2774" s="5">
        <v>18742.5</v>
      </c>
      <c r="AC2774" s="1" t="s">
        <v>45</v>
      </c>
      <c r="AD2774" s="12" t="s">
        <v>46</v>
      </c>
      <c r="AE2774" s="12" t="s">
        <v>46</v>
      </c>
      <c r="AF2774" s="12" t="s">
        <v>47</v>
      </c>
    </row>
    <row r="2775">
      <c r="A2775" s="1" t="s">
        <v>3910</v>
      </c>
      <c r="B2775" s="1" t="s">
        <v>3911</v>
      </c>
      <c r="C2775" s="1" t="s">
        <v>36</v>
      </c>
      <c r="D2775" s="1" t="s">
        <v>96</v>
      </c>
      <c r="E2775" s="1" t="s">
        <v>38</v>
      </c>
      <c r="F2775" s="1" t="s">
        <v>3912</v>
      </c>
      <c r="G2775" s="1" t="s">
        <v>115</v>
      </c>
      <c r="H2775" s="1" t="s">
        <v>116</v>
      </c>
      <c r="I2775" s="1" t="s">
        <v>187</v>
      </c>
      <c r="J2775" s="1"/>
      <c r="K2775" s="1" t="s">
        <v>3913</v>
      </c>
      <c r="L2775" s="1" t="s">
        <v>99</v>
      </c>
      <c r="M2775" s="9">
        <v>45016.0</v>
      </c>
      <c r="N2775" s="9">
        <v>45016.0</v>
      </c>
      <c r="O2775" s="1"/>
      <c r="P2775" s="1">
        <v>8.33</v>
      </c>
      <c r="Q2775" s="1">
        <v>800000.0</v>
      </c>
      <c r="R2775" s="1">
        <v>300000.0</v>
      </c>
      <c r="S2775" s="10">
        <v>45046.0</v>
      </c>
      <c r="V2775" s="5">
        <v>24990.0</v>
      </c>
      <c r="W2775" s="11">
        <v>29488.199999999997</v>
      </c>
      <c r="X2775" s="1"/>
      <c r="Y2775" s="1"/>
      <c r="Z2775" s="5">
        <v>18742.5</v>
      </c>
      <c r="AB2775" s="1"/>
      <c r="AC2775" s="1" t="s">
        <v>45</v>
      </c>
      <c r="AD2775" s="12" t="s">
        <v>46</v>
      </c>
      <c r="AE2775" s="12" t="s">
        <v>46</v>
      </c>
      <c r="AF2775" s="12" t="s">
        <v>47</v>
      </c>
    </row>
    <row r="2776">
      <c r="A2776" s="1" t="s">
        <v>3910</v>
      </c>
      <c r="B2776" s="1" t="s">
        <v>3911</v>
      </c>
      <c r="C2776" s="1" t="s">
        <v>36</v>
      </c>
      <c r="D2776" s="1" t="s">
        <v>96</v>
      </c>
      <c r="E2776" s="1" t="s">
        <v>38</v>
      </c>
      <c r="F2776" s="1" t="s">
        <v>3912</v>
      </c>
      <c r="G2776" s="1" t="s">
        <v>115</v>
      </c>
      <c r="H2776" s="1" t="s">
        <v>116</v>
      </c>
      <c r="I2776" s="1" t="s">
        <v>187</v>
      </c>
      <c r="J2776" s="1"/>
      <c r="K2776" s="1" t="s">
        <v>3913</v>
      </c>
      <c r="L2776" s="1" t="s">
        <v>99</v>
      </c>
      <c r="M2776" s="9">
        <v>45016.0</v>
      </c>
      <c r="N2776" s="9">
        <v>45016.0</v>
      </c>
      <c r="O2776" s="1"/>
      <c r="P2776" s="1">
        <v>8.33</v>
      </c>
      <c r="Q2776" s="1">
        <v>800000.0</v>
      </c>
      <c r="R2776" s="1">
        <v>300000.0</v>
      </c>
      <c r="S2776" s="10">
        <v>45046.0</v>
      </c>
      <c r="V2776" s="5">
        <v>24990.0</v>
      </c>
      <c r="W2776" s="11">
        <v>29488.199999999997</v>
      </c>
      <c r="Z2776" s="5">
        <v>18742.5</v>
      </c>
      <c r="AB2776" s="1"/>
      <c r="AC2776" s="1" t="s">
        <v>45</v>
      </c>
      <c r="AD2776" s="12" t="s">
        <v>46</v>
      </c>
      <c r="AE2776" s="12" t="s">
        <v>46</v>
      </c>
      <c r="AF2776" s="12" t="s">
        <v>47</v>
      </c>
    </row>
    <row r="2777">
      <c r="A2777" s="1" t="s">
        <v>3910</v>
      </c>
      <c r="B2777" s="1" t="s">
        <v>3911</v>
      </c>
      <c r="C2777" s="1" t="s">
        <v>36</v>
      </c>
      <c r="D2777" s="1" t="s">
        <v>96</v>
      </c>
      <c r="E2777" s="1" t="s">
        <v>38</v>
      </c>
      <c r="F2777" s="1" t="s">
        <v>3912</v>
      </c>
      <c r="G2777" s="1" t="s">
        <v>115</v>
      </c>
      <c r="H2777" s="1" t="s">
        <v>116</v>
      </c>
      <c r="I2777" s="1" t="s">
        <v>187</v>
      </c>
      <c r="J2777" s="1"/>
      <c r="K2777" s="1" t="s">
        <v>3913</v>
      </c>
      <c r="L2777" s="1" t="s">
        <v>99</v>
      </c>
      <c r="M2777" s="9">
        <v>45016.0</v>
      </c>
      <c r="N2777" s="9">
        <v>45016.0</v>
      </c>
      <c r="P2777" s="1">
        <v>8.33</v>
      </c>
      <c r="Q2777" s="1">
        <v>800000.0</v>
      </c>
      <c r="R2777" s="1">
        <v>300000.0</v>
      </c>
      <c r="S2777" s="10">
        <v>45046.0</v>
      </c>
      <c r="V2777" s="5">
        <v>24990.0</v>
      </c>
      <c r="W2777" s="11">
        <v>29488.199999999997</v>
      </c>
      <c r="Z2777" s="5">
        <v>18742.5</v>
      </c>
      <c r="AC2777" s="1" t="s">
        <v>45</v>
      </c>
      <c r="AD2777" s="12" t="s">
        <v>46</v>
      </c>
      <c r="AE2777" s="12" t="s">
        <v>46</v>
      </c>
      <c r="AF2777" s="12" t="s">
        <v>47</v>
      </c>
    </row>
    <row r="2778">
      <c r="A2778" s="1" t="s">
        <v>3910</v>
      </c>
      <c r="B2778" s="1" t="s">
        <v>3911</v>
      </c>
      <c r="C2778" s="1" t="s">
        <v>36</v>
      </c>
      <c r="D2778" s="1" t="s">
        <v>96</v>
      </c>
      <c r="E2778" s="1" t="s">
        <v>38</v>
      </c>
      <c r="F2778" s="1" t="s">
        <v>3912</v>
      </c>
      <c r="G2778" s="1" t="s">
        <v>115</v>
      </c>
      <c r="H2778" s="1" t="s">
        <v>116</v>
      </c>
      <c r="I2778" s="1" t="s">
        <v>187</v>
      </c>
      <c r="J2778" s="1"/>
      <c r="K2778" s="1" t="s">
        <v>3913</v>
      </c>
      <c r="L2778" s="1" t="s">
        <v>99</v>
      </c>
      <c r="M2778" s="9">
        <v>45016.0</v>
      </c>
      <c r="N2778" s="9">
        <v>45016.0</v>
      </c>
      <c r="O2778" s="1"/>
      <c r="P2778" s="1">
        <v>8.33</v>
      </c>
      <c r="Q2778" s="1">
        <v>1200000.0</v>
      </c>
      <c r="R2778" s="1">
        <v>300000.0</v>
      </c>
      <c r="S2778" s="10">
        <v>45046.0</v>
      </c>
      <c r="V2778" s="5">
        <v>24990.0</v>
      </c>
      <c r="W2778" s="11">
        <v>29488.199999999997</v>
      </c>
      <c r="X2778" s="1"/>
      <c r="Y2778" s="1"/>
      <c r="Z2778" s="5">
        <v>18742.5</v>
      </c>
      <c r="AB2778" s="1"/>
      <c r="AC2778" s="1" t="s">
        <v>45</v>
      </c>
      <c r="AD2778" s="12" t="s">
        <v>46</v>
      </c>
      <c r="AE2778" s="12" t="s">
        <v>46</v>
      </c>
      <c r="AF2778" s="12" t="s">
        <v>47</v>
      </c>
    </row>
    <row r="2779">
      <c r="A2779" s="1" t="s">
        <v>3937</v>
      </c>
      <c r="B2779" s="7"/>
      <c r="C2779" s="1" t="s">
        <v>36</v>
      </c>
      <c r="D2779" s="1" t="s">
        <v>96</v>
      </c>
      <c r="E2779" s="1" t="s">
        <v>82</v>
      </c>
      <c r="F2779" s="1" t="s">
        <v>3938</v>
      </c>
      <c r="G2779" s="1" t="s">
        <v>106</v>
      </c>
      <c r="H2779" s="1" t="s">
        <v>107</v>
      </c>
      <c r="I2779" s="1" t="s">
        <v>42</v>
      </c>
      <c r="J2779" s="1"/>
      <c r="K2779" s="1" t="s">
        <v>3939</v>
      </c>
      <c r="L2779" s="1" t="s">
        <v>53</v>
      </c>
      <c r="M2779" s="9">
        <v>45138.0</v>
      </c>
      <c r="N2779" s="9">
        <v>45138.0</v>
      </c>
      <c r="O2779" s="9">
        <v>44594.0</v>
      </c>
      <c r="P2779" s="1">
        <v>8.33</v>
      </c>
      <c r="Q2779" s="1">
        <v>300000.0</v>
      </c>
      <c r="R2779" s="1">
        <v>300000.0</v>
      </c>
      <c r="S2779" s="10">
        <v>45168.0</v>
      </c>
      <c r="V2779" s="5">
        <v>24990.0</v>
      </c>
      <c r="W2779" s="11">
        <v>29488.199999999997</v>
      </c>
      <c r="Z2779" s="5">
        <v>18742.5</v>
      </c>
      <c r="AB2779" s="1"/>
      <c r="AC2779" s="1" t="s">
        <v>45</v>
      </c>
      <c r="AD2779" s="12" t="s">
        <v>47</v>
      </c>
      <c r="AE2779" s="12" t="s">
        <v>47</v>
      </c>
      <c r="AF2779" s="12" t="s">
        <v>47</v>
      </c>
    </row>
    <row r="2780">
      <c r="A2780" s="1" t="s">
        <v>3940</v>
      </c>
      <c r="B2780" s="7"/>
      <c r="C2780" s="1" t="s">
        <v>1613</v>
      </c>
      <c r="D2780" s="1" t="s">
        <v>81</v>
      </c>
      <c r="E2780" s="1" t="s">
        <v>77</v>
      </c>
      <c r="F2780" s="1" t="s">
        <v>554</v>
      </c>
      <c r="G2780" s="1" t="s">
        <v>152</v>
      </c>
      <c r="H2780" s="1" t="s">
        <v>153</v>
      </c>
      <c r="I2780" s="1" t="s">
        <v>265</v>
      </c>
      <c r="J2780" s="1"/>
      <c r="K2780" s="1" t="s">
        <v>3941</v>
      </c>
      <c r="L2780" s="1" t="s">
        <v>143</v>
      </c>
      <c r="M2780" s="9">
        <v>44741.0</v>
      </c>
      <c r="N2780" s="14">
        <v>45255.0</v>
      </c>
      <c r="O2780" s="1"/>
      <c r="P2780" s="1">
        <v>8.33</v>
      </c>
      <c r="Q2780" s="1">
        <v>500000.0</v>
      </c>
      <c r="R2780" s="1">
        <v>300000.0</v>
      </c>
      <c r="S2780" s="15">
        <v>45345.0</v>
      </c>
      <c r="V2780" s="5">
        <v>24990.0</v>
      </c>
      <c r="W2780" s="11">
        <v>29488.199999999997</v>
      </c>
      <c r="Z2780" s="5">
        <v>18742.5</v>
      </c>
      <c r="AB2780" s="1"/>
      <c r="AC2780" s="1" t="s">
        <v>45</v>
      </c>
      <c r="AD2780" s="12" t="s">
        <v>46</v>
      </c>
      <c r="AE2780" s="12" t="s">
        <v>47</v>
      </c>
      <c r="AF2780" s="12" t="s">
        <v>47</v>
      </c>
    </row>
    <row r="2781">
      <c r="A2781" s="1" t="s">
        <v>3942</v>
      </c>
      <c r="B2781" s="7"/>
      <c r="C2781" s="1" t="s">
        <v>36</v>
      </c>
      <c r="D2781" s="1" t="s">
        <v>37</v>
      </c>
      <c r="E2781" s="1" t="s">
        <v>113</v>
      </c>
      <c r="F2781" s="1" t="s">
        <v>1124</v>
      </c>
      <c r="G2781" s="1" t="s">
        <v>170</v>
      </c>
      <c r="H2781" s="1" t="s">
        <v>170</v>
      </c>
      <c r="I2781" s="1" t="s">
        <v>247</v>
      </c>
      <c r="J2781" s="1"/>
      <c r="K2781" s="1" t="s">
        <v>3943</v>
      </c>
      <c r="L2781" s="1" t="s">
        <v>99</v>
      </c>
      <c r="M2781" s="9">
        <v>44713.0</v>
      </c>
      <c r="N2781" s="9">
        <v>44713.0</v>
      </c>
      <c r="O2781" s="1"/>
      <c r="P2781" s="1">
        <v>8.33</v>
      </c>
      <c r="Q2781" s="1">
        <v>300000.0</v>
      </c>
      <c r="R2781" s="1">
        <v>300000.0</v>
      </c>
      <c r="S2781" s="10">
        <v>44803.0</v>
      </c>
      <c r="V2781" s="5">
        <v>24990.0</v>
      </c>
      <c r="W2781" s="11">
        <v>29488.199999999997</v>
      </c>
      <c r="Z2781" s="5">
        <v>18742.5</v>
      </c>
      <c r="AB2781" s="1"/>
      <c r="AC2781" s="1" t="s">
        <v>45</v>
      </c>
      <c r="AD2781" s="12" t="s">
        <v>46</v>
      </c>
      <c r="AE2781" s="12" t="s">
        <v>46</v>
      </c>
      <c r="AF2781" s="12" t="s">
        <v>46</v>
      </c>
    </row>
    <row r="2782">
      <c r="A2782" s="1" t="s">
        <v>3944</v>
      </c>
      <c r="B2782" s="7"/>
      <c r="C2782" s="1" t="s">
        <v>132</v>
      </c>
      <c r="D2782" s="1" t="s">
        <v>96</v>
      </c>
      <c r="E2782" s="1" t="s">
        <v>113</v>
      </c>
      <c r="F2782" s="1" t="s">
        <v>114</v>
      </c>
      <c r="G2782" s="1" t="s">
        <v>616</v>
      </c>
      <c r="H2782" s="1" t="s">
        <v>617</v>
      </c>
      <c r="I2782" s="1" t="s">
        <v>234</v>
      </c>
      <c r="J2782" s="1"/>
      <c r="K2782" s="1" t="s">
        <v>3945</v>
      </c>
      <c r="L2782" s="1" t="s">
        <v>99</v>
      </c>
      <c r="M2782" s="9">
        <v>44713.0</v>
      </c>
      <c r="N2782" s="9">
        <v>44713.0</v>
      </c>
      <c r="O2782" s="1"/>
      <c r="P2782" s="1">
        <v>8.33</v>
      </c>
      <c r="Q2782" s="1">
        <v>500000.0</v>
      </c>
      <c r="R2782" s="1">
        <v>600000.0</v>
      </c>
      <c r="S2782" s="9">
        <v>44739.0</v>
      </c>
      <c r="T2782" s="9">
        <v>44739.0</v>
      </c>
      <c r="U2782" s="1" t="s">
        <v>3946</v>
      </c>
      <c r="V2782" s="5">
        <v>49980.0</v>
      </c>
      <c r="W2782" s="11">
        <v>58976.399999999994</v>
      </c>
      <c r="X2782" s="9">
        <v>44769.0</v>
      </c>
      <c r="Y2782" s="5">
        <v>53519.0</v>
      </c>
      <c r="Z2782" s="5">
        <v>37485.0</v>
      </c>
      <c r="AA2782" s="9">
        <v>44783.0</v>
      </c>
      <c r="AB2782" s="1" t="s">
        <v>3947</v>
      </c>
      <c r="AC2782" s="1" t="s">
        <v>55</v>
      </c>
      <c r="AD2782" s="12" t="s">
        <v>46</v>
      </c>
      <c r="AE2782" s="12" t="s">
        <v>46</v>
      </c>
      <c r="AF2782" s="12" t="s">
        <v>46</v>
      </c>
      <c r="AG2782" s="12" t="s">
        <v>46</v>
      </c>
      <c r="AH2782" s="12" t="s">
        <v>46</v>
      </c>
      <c r="AI2782" s="12" t="s">
        <v>46</v>
      </c>
    </row>
    <row r="2783">
      <c r="A2783" s="1" t="s">
        <v>3944</v>
      </c>
      <c r="B2783" s="7"/>
      <c r="C2783" s="1" t="s">
        <v>132</v>
      </c>
      <c r="D2783" s="1" t="s">
        <v>96</v>
      </c>
      <c r="E2783" s="1" t="s">
        <v>113</v>
      </c>
      <c r="F2783" s="1" t="s">
        <v>114</v>
      </c>
      <c r="G2783" s="1" t="s">
        <v>616</v>
      </c>
      <c r="H2783" s="1" t="s">
        <v>617</v>
      </c>
      <c r="I2783" s="1" t="s">
        <v>234</v>
      </c>
      <c r="J2783" s="1"/>
      <c r="K2783" s="1" t="s">
        <v>3945</v>
      </c>
      <c r="L2783" s="1" t="s">
        <v>99</v>
      </c>
      <c r="M2783" s="9">
        <v>44713.0</v>
      </c>
      <c r="N2783" s="9">
        <v>44756.0</v>
      </c>
      <c r="O2783" s="1"/>
      <c r="P2783" s="1">
        <v>8.33</v>
      </c>
      <c r="Q2783" s="1">
        <v>250000.0</v>
      </c>
      <c r="R2783" s="1">
        <v>300000.0</v>
      </c>
      <c r="S2783" s="9">
        <v>44753.0</v>
      </c>
      <c r="T2783" s="9">
        <v>44756.0</v>
      </c>
      <c r="U2783" s="1" t="s">
        <v>3948</v>
      </c>
      <c r="V2783" s="5">
        <v>24990.0</v>
      </c>
      <c r="W2783" s="11">
        <v>29488.199999999997</v>
      </c>
      <c r="X2783" s="9">
        <v>44783.0</v>
      </c>
      <c r="Y2783" s="5">
        <v>26989.199999999997</v>
      </c>
      <c r="Z2783" s="5">
        <v>18742.5</v>
      </c>
      <c r="AA2783" s="9">
        <v>44787.0</v>
      </c>
      <c r="AB2783" s="1" t="s">
        <v>3948</v>
      </c>
      <c r="AC2783" s="1" t="s">
        <v>55</v>
      </c>
      <c r="AD2783" s="12" t="s">
        <v>46</v>
      </c>
      <c r="AE2783" s="12" t="s">
        <v>46</v>
      </c>
      <c r="AF2783" s="12" t="s">
        <v>46</v>
      </c>
      <c r="AG2783" s="12" t="s">
        <v>46</v>
      </c>
      <c r="AH2783" s="12" t="s">
        <v>46</v>
      </c>
      <c r="AI2783" s="12" t="s">
        <v>46</v>
      </c>
    </row>
    <row r="2784">
      <c r="A2784" s="1" t="s">
        <v>3944</v>
      </c>
      <c r="B2784" s="7"/>
      <c r="C2784" s="1" t="s">
        <v>132</v>
      </c>
      <c r="D2784" s="1" t="s">
        <v>96</v>
      </c>
      <c r="E2784" s="1" t="s">
        <v>113</v>
      </c>
      <c r="F2784" s="1" t="s">
        <v>114</v>
      </c>
      <c r="G2784" s="1" t="s">
        <v>616</v>
      </c>
      <c r="H2784" s="1" t="s">
        <v>617</v>
      </c>
      <c r="I2784" s="1" t="s">
        <v>234</v>
      </c>
      <c r="J2784" s="1"/>
      <c r="K2784" s="1" t="s">
        <v>3945</v>
      </c>
      <c r="L2784" s="1" t="s">
        <v>99</v>
      </c>
      <c r="M2784" s="9">
        <v>44713.0</v>
      </c>
      <c r="N2784" s="9">
        <v>44713.0</v>
      </c>
      <c r="O2784" s="1"/>
      <c r="P2784" s="1">
        <v>8.33</v>
      </c>
      <c r="Q2784" s="1">
        <v>500000.0</v>
      </c>
      <c r="R2784" s="1">
        <v>200000.0</v>
      </c>
      <c r="S2784" s="9">
        <v>44802.0</v>
      </c>
      <c r="T2784" s="9">
        <v>44833.0</v>
      </c>
      <c r="U2784" s="1" t="s">
        <v>3949</v>
      </c>
      <c r="V2784" s="5">
        <v>16660.0</v>
      </c>
      <c r="W2784" s="11">
        <v>19658.8</v>
      </c>
      <c r="X2784" s="9">
        <v>44832.0</v>
      </c>
      <c r="Y2784" s="5">
        <v>17992.8</v>
      </c>
      <c r="Z2784" s="5">
        <v>12495.0</v>
      </c>
      <c r="AA2784" s="14">
        <v>44875.0</v>
      </c>
      <c r="AB2784" s="1" t="s">
        <v>3949</v>
      </c>
      <c r="AC2784" s="1" t="s">
        <v>55</v>
      </c>
      <c r="AD2784" s="12" t="s">
        <v>46</v>
      </c>
      <c r="AE2784" s="12" t="s">
        <v>46</v>
      </c>
      <c r="AF2784" s="12" t="s">
        <v>46</v>
      </c>
      <c r="AG2784" s="12" t="s">
        <v>46</v>
      </c>
      <c r="AH2784" s="12" t="s">
        <v>46</v>
      </c>
      <c r="AI2784" s="12" t="s">
        <v>46</v>
      </c>
    </row>
    <row r="2785">
      <c r="A2785" s="1" t="s">
        <v>3944</v>
      </c>
      <c r="B2785" s="7"/>
      <c r="C2785" s="1" t="s">
        <v>132</v>
      </c>
      <c r="D2785" s="1" t="s">
        <v>96</v>
      </c>
      <c r="E2785" s="1" t="s">
        <v>113</v>
      </c>
      <c r="F2785" s="1" t="s">
        <v>114</v>
      </c>
      <c r="G2785" s="1" t="s">
        <v>616</v>
      </c>
      <c r="H2785" s="1" t="s">
        <v>617</v>
      </c>
      <c r="I2785" s="1" t="s">
        <v>234</v>
      </c>
      <c r="J2785" s="1"/>
      <c r="K2785" s="1" t="s">
        <v>3945</v>
      </c>
      <c r="L2785" s="1" t="s">
        <v>99</v>
      </c>
      <c r="M2785" s="9">
        <v>44713.0</v>
      </c>
      <c r="N2785" s="9">
        <v>44713.0</v>
      </c>
      <c r="O2785" s="1"/>
      <c r="P2785" s="1">
        <v>8.33</v>
      </c>
      <c r="Q2785" s="1">
        <v>500000.0</v>
      </c>
      <c r="R2785" s="1">
        <v>280000.0</v>
      </c>
      <c r="S2785" s="9">
        <v>44830.0</v>
      </c>
      <c r="T2785" s="9">
        <v>44833.0</v>
      </c>
      <c r="U2785" s="1" t="s">
        <v>3950</v>
      </c>
      <c r="V2785" s="5">
        <v>23324.0</v>
      </c>
      <c r="W2785" s="11">
        <v>27522.32</v>
      </c>
      <c r="X2785" s="14">
        <v>44860.0</v>
      </c>
      <c r="Y2785" s="5">
        <v>25189.92</v>
      </c>
      <c r="Z2785" s="5">
        <v>17493.0</v>
      </c>
      <c r="AA2785" s="9">
        <v>44903.0</v>
      </c>
      <c r="AB2785" s="1" t="s">
        <v>3950</v>
      </c>
      <c r="AC2785" s="1" t="s">
        <v>55</v>
      </c>
      <c r="AD2785" s="12" t="s">
        <v>46</v>
      </c>
      <c r="AE2785" s="12" t="s">
        <v>46</v>
      </c>
      <c r="AF2785" s="12" t="s">
        <v>46</v>
      </c>
      <c r="AG2785" s="12" t="s">
        <v>46</v>
      </c>
      <c r="AH2785" s="12" t="s">
        <v>46</v>
      </c>
      <c r="AI2785" s="12" t="s">
        <v>46</v>
      </c>
    </row>
    <row r="2786">
      <c r="A2786" s="1" t="s">
        <v>3944</v>
      </c>
      <c r="B2786" s="7"/>
      <c r="C2786" s="1" t="s">
        <v>132</v>
      </c>
      <c r="D2786" s="1" t="s">
        <v>96</v>
      </c>
      <c r="E2786" s="1" t="s">
        <v>113</v>
      </c>
      <c r="F2786" s="1" t="s">
        <v>114</v>
      </c>
      <c r="G2786" s="1" t="s">
        <v>616</v>
      </c>
      <c r="H2786" s="1" t="s">
        <v>617</v>
      </c>
      <c r="I2786" s="1" t="s">
        <v>234</v>
      </c>
      <c r="J2786" s="1"/>
      <c r="K2786" s="1" t="s">
        <v>3945</v>
      </c>
      <c r="L2786" s="1" t="s">
        <v>99</v>
      </c>
      <c r="M2786" s="9">
        <v>44713.0</v>
      </c>
      <c r="N2786" s="9">
        <v>44944.0</v>
      </c>
      <c r="O2786" s="1"/>
      <c r="P2786" s="1">
        <v>8.33</v>
      </c>
      <c r="Q2786" s="1">
        <v>800000.0</v>
      </c>
      <c r="R2786" s="1">
        <v>850000.0</v>
      </c>
      <c r="S2786" s="14">
        <v>44911.0</v>
      </c>
      <c r="T2786" s="9">
        <v>44944.0</v>
      </c>
      <c r="U2786" s="1" t="s">
        <v>3951</v>
      </c>
      <c r="V2786" s="5">
        <v>70805.0</v>
      </c>
      <c r="W2786" s="11">
        <v>83549.9</v>
      </c>
      <c r="X2786" s="9">
        <v>44941.0</v>
      </c>
      <c r="Y2786" s="5">
        <v>76469.4</v>
      </c>
      <c r="Z2786" s="5">
        <v>53103.75</v>
      </c>
      <c r="AA2786" s="9">
        <v>44945.0</v>
      </c>
      <c r="AB2786" s="1" t="s">
        <v>3951</v>
      </c>
      <c r="AC2786" s="1" t="s">
        <v>55</v>
      </c>
      <c r="AD2786" s="12" t="s">
        <v>46</v>
      </c>
      <c r="AE2786" s="12" t="s">
        <v>46</v>
      </c>
      <c r="AF2786" s="12" t="s">
        <v>46</v>
      </c>
      <c r="AG2786" s="12" t="s">
        <v>46</v>
      </c>
      <c r="AH2786" s="12" t="s">
        <v>46</v>
      </c>
      <c r="AI2786" s="12" t="s">
        <v>46</v>
      </c>
    </row>
    <row r="2787">
      <c r="A2787" s="1" t="s">
        <v>3944</v>
      </c>
      <c r="B2787" s="7"/>
      <c r="C2787" s="1" t="s">
        <v>132</v>
      </c>
      <c r="D2787" s="1" t="s">
        <v>96</v>
      </c>
      <c r="E2787" s="1" t="s">
        <v>113</v>
      </c>
      <c r="F2787" s="1" t="s">
        <v>114</v>
      </c>
      <c r="G2787" s="1" t="s">
        <v>616</v>
      </c>
      <c r="H2787" s="1" t="s">
        <v>617</v>
      </c>
      <c r="I2787" s="1" t="s">
        <v>234</v>
      </c>
      <c r="J2787" s="1"/>
      <c r="K2787" s="1" t="s">
        <v>3945</v>
      </c>
      <c r="L2787" s="1" t="s">
        <v>99</v>
      </c>
      <c r="M2787" s="9">
        <v>44713.0</v>
      </c>
      <c r="N2787" s="9">
        <v>45093.0</v>
      </c>
      <c r="O2787" s="1"/>
      <c r="P2787" s="1">
        <v>8.33</v>
      </c>
      <c r="Q2787" s="1">
        <v>350000.0</v>
      </c>
      <c r="R2787" s="1">
        <v>400000.0</v>
      </c>
      <c r="S2787" s="9">
        <v>45048.0</v>
      </c>
      <c r="T2787" s="9">
        <v>45093.0</v>
      </c>
      <c r="U2787" s="1" t="s">
        <v>3952</v>
      </c>
      <c r="V2787" s="5">
        <v>33320.0</v>
      </c>
      <c r="W2787" s="11">
        <v>39317.6</v>
      </c>
      <c r="X2787" s="9">
        <v>45078.0</v>
      </c>
      <c r="Y2787" s="5">
        <v>35985.6</v>
      </c>
      <c r="Z2787" s="5">
        <v>24990.0</v>
      </c>
      <c r="AA2787" s="9">
        <v>45082.0</v>
      </c>
      <c r="AB2787" s="1" t="s">
        <v>3952</v>
      </c>
      <c r="AC2787" s="1" t="s">
        <v>55</v>
      </c>
      <c r="AD2787" s="12" t="s">
        <v>46</v>
      </c>
      <c r="AE2787" s="12" t="s">
        <v>47</v>
      </c>
      <c r="AF2787" s="12" t="s">
        <v>47</v>
      </c>
      <c r="AG2787" s="12" t="s">
        <v>47</v>
      </c>
      <c r="AH2787" s="12" t="s">
        <v>47</v>
      </c>
      <c r="AI2787" s="12" t="s">
        <v>47</v>
      </c>
    </row>
    <row r="2788">
      <c r="A2788" s="1" t="s">
        <v>3944</v>
      </c>
      <c r="B2788" s="7"/>
      <c r="C2788" s="1" t="s">
        <v>132</v>
      </c>
      <c r="D2788" s="1" t="s">
        <v>96</v>
      </c>
      <c r="E2788" s="1" t="s">
        <v>113</v>
      </c>
      <c r="F2788" s="1" t="s">
        <v>114</v>
      </c>
      <c r="G2788" s="1" t="s">
        <v>616</v>
      </c>
      <c r="H2788" s="1" t="s">
        <v>617</v>
      </c>
      <c r="I2788" s="1" t="s">
        <v>234</v>
      </c>
      <c r="J2788" s="1"/>
      <c r="K2788" s="1" t="s">
        <v>3945</v>
      </c>
      <c r="L2788" s="1" t="s">
        <v>99</v>
      </c>
      <c r="M2788" s="9">
        <v>44713.0</v>
      </c>
      <c r="N2788" s="9">
        <v>45148.0</v>
      </c>
      <c r="O2788" s="1"/>
      <c r="P2788" s="1">
        <v>8.33</v>
      </c>
      <c r="Q2788" s="1">
        <v>450000.0</v>
      </c>
      <c r="R2788" s="1">
        <v>500000.0</v>
      </c>
      <c r="S2788" s="9">
        <v>45083.0</v>
      </c>
      <c r="T2788" s="9">
        <v>45148.0</v>
      </c>
      <c r="U2788" s="1" t="s">
        <v>3953</v>
      </c>
      <c r="V2788" s="5">
        <v>41650.0</v>
      </c>
      <c r="W2788" s="11">
        <v>49147.0</v>
      </c>
      <c r="X2788" s="9">
        <v>45113.0</v>
      </c>
      <c r="Y2788" s="5">
        <v>44982.0</v>
      </c>
      <c r="Z2788" s="5">
        <v>31237.5</v>
      </c>
      <c r="AA2788" s="9">
        <v>45117.0</v>
      </c>
      <c r="AB2788" s="1" t="s">
        <v>3953</v>
      </c>
      <c r="AC2788" s="1" t="s">
        <v>55</v>
      </c>
      <c r="AD2788" s="12" t="s">
        <v>46</v>
      </c>
      <c r="AE2788" s="12" t="s">
        <v>47</v>
      </c>
      <c r="AF2788" s="12" t="s">
        <v>47</v>
      </c>
      <c r="AG2788" s="12" t="s">
        <v>47</v>
      </c>
      <c r="AH2788" s="12" t="s">
        <v>47</v>
      </c>
      <c r="AI2788" s="12" t="s">
        <v>47</v>
      </c>
    </row>
    <row r="2789">
      <c r="A2789" s="1" t="s">
        <v>3944</v>
      </c>
      <c r="B2789" s="7"/>
      <c r="C2789" s="1" t="s">
        <v>132</v>
      </c>
      <c r="D2789" s="1" t="s">
        <v>96</v>
      </c>
      <c r="E2789" s="1" t="s">
        <v>113</v>
      </c>
      <c r="F2789" s="1" t="s">
        <v>114</v>
      </c>
      <c r="G2789" s="1" t="s">
        <v>616</v>
      </c>
      <c r="H2789" s="1" t="s">
        <v>617</v>
      </c>
      <c r="I2789" s="1" t="s">
        <v>234</v>
      </c>
      <c r="J2789" s="1"/>
      <c r="K2789" s="1" t="s">
        <v>3945</v>
      </c>
      <c r="L2789" s="1" t="s">
        <v>99</v>
      </c>
      <c r="M2789" s="9">
        <v>44713.0</v>
      </c>
      <c r="N2789" s="9">
        <v>45171.0</v>
      </c>
      <c r="O2789" s="1"/>
      <c r="P2789" s="1">
        <v>8.33</v>
      </c>
      <c r="Q2789" s="1">
        <v>400000.0</v>
      </c>
      <c r="R2789" s="1">
        <v>420000.0</v>
      </c>
      <c r="S2789" s="9">
        <v>45138.0</v>
      </c>
      <c r="T2789" s="9">
        <v>45171.0</v>
      </c>
      <c r="U2789" s="1" t="s">
        <v>3954</v>
      </c>
      <c r="V2789" s="5">
        <v>34986.0</v>
      </c>
      <c r="W2789" s="11">
        <v>41283.479999999996</v>
      </c>
      <c r="X2789" s="9">
        <v>45168.0</v>
      </c>
      <c r="Y2789" s="5">
        <v>37784.88</v>
      </c>
      <c r="Z2789" s="5">
        <v>26239.5</v>
      </c>
      <c r="AA2789" s="9">
        <v>45172.0</v>
      </c>
      <c r="AB2789" s="1" t="s">
        <v>3954</v>
      </c>
      <c r="AC2789" s="1" t="s">
        <v>55</v>
      </c>
      <c r="AD2789" s="12" t="s">
        <v>46</v>
      </c>
      <c r="AE2789" s="12" t="s">
        <v>47</v>
      </c>
      <c r="AF2789" s="12" t="s">
        <v>47</v>
      </c>
      <c r="AG2789" s="12" t="s">
        <v>47</v>
      </c>
      <c r="AH2789" s="12" t="s">
        <v>47</v>
      </c>
      <c r="AI2789" s="12" t="s">
        <v>47</v>
      </c>
    </row>
    <row r="2790">
      <c r="A2790" s="1" t="s">
        <v>3955</v>
      </c>
      <c r="B2790" s="7"/>
      <c r="C2790" s="1" t="s">
        <v>36</v>
      </c>
      <c r="D2790" s="1" t="s">
        <v>81</v>
      </c>
      <c r="E2790" s="1" t="s">
        <v>212</v>
      </c>
      <c r="F2790" s="1" t="s">
        <v>611</v>
      </c>
      <c r="G2790" s="1" t="s">
        <v>152</v>
      </c>
      <c r="H2790" s="1" t="s">
        <v>317</v>
      </c>
      <c r="I2790" s="1" t="s">
        <v>234</v>
      </c>
      <c r="J2790" s="1"/>
      <c r="K2790" s="1" t="s">
        <v>3956</v>
      </c>
      <c r="L2790" s="1" t="s">
        <v>53</v>
      </c>
      <c r="M2790" s="9">
        <v>45003.0</v>
      </c>
      <c r="N2790" s="9">
        <v>45021.0</v>
      </c>
      <c r="O2790" s="1"/>
      <c r="P2790" s="1">
        <v>7.5</v>
      </c>
      <c r="Q2790" s="1">
        <v>500000.0</v>
      </c>
      <c r="R2790" s="1">
        <v>300000.0</v>
      </c>
      <c r="S2790" s="10">
        <v>45111.0</v>
      </c>
      <c r="V2790" s="5">
        <v>22500.0</v>
      </c>
      <c r="W2790" s="11">
        <v>26550.0</v>
      </c>
      <c r="Z2790" s="5">
        <v>16875.0</v>
      </c>
      <c r="AC2790" s="1" t="s">
        <v>45</v>
      </c>
      <c r="AD2790" s="12" t="s">
        <v>46</v>
      </c>
      <c r="AE2790" s="12" t="s">
        <v>47</v>
      </c>
      <c r="AF2790" s="12" t="s">
        <v>47</v>
      </c>
    </row>
    <row r="2791">
      <c r="A2791" s="1" t="s">
        <v>3957</v>
      </c>
      <c r="B2791" s="7"/>
      <c r="C2791" s="1" t="s">
        <v>36</v>
      </c>
      <c r="D2791" s="1" t="s">
        <v>37</v>
      </c>
      <c r="E2791" s="1" t="s">
        <v>38</v>
      </c>
      <c r="F2791" s="1" t="s">
        <v>1523</v>
      </c>
      <c r="G2791" s="1" t="s">
        <v>152</v>
      </c>
      <c r="H2791" s="1" t="s">
        <v>153</v>
      </c>
      <c r="I2791" s="1" t="s">
        <v>292</v>
      </c>
      <c r="J2791" s="1"/>
      <c r="K2791" s="1" t="s">
        <v>3958</v>
      </c>
      <c r="L2791" s="1" t="s">
        <v>150</v>
      </c>
      <c r="M2791" s="9">
        <v>44652.0</v>
      </c>
      <c r="N2791" s="9">
        <v>44663.0</v>
      </c>
      <c r="O2791" s="1"/>
      <c r="P2791" s="1">
        <v>7.5</v>
      </c>
      <c r="Q2791" s="1">
        <v>500000.0</v>
      </c>
      <c r="R2791" s="1">
        <v>530000.0</v>
      </c>
      <c r="S2791" s="9">
        <v>44657.0</v>
      </c>
      <c r="T2791" s="9">
        <v>44663.0</v>
      </c>
      <c r="U2791" s="1" t="s">
        <v>3959</v>
      </c>
      <c r="V2791" s="5">
        <v>39750.0</v>
      </c>
      <c r="W2791" s="11">
        <v>46905.0</v>
      </c>
      <c r="X2791" s="9"/>
      <c r="Y2791" s="5"/>
      <c r="Z2791" s="5">
        <v>29812.5</v>
      </c>
      <c r="AA2791" s="9"/>
      <c r="AC2791" s="1" t="s">
        <v>162</v>
      </c>
      <c r="AD2791" s="12" t="s">
        <v>46</v>
      </c>
      <c r="AE2791" s="12" t="s">
        <v>46</v>
      </c>
      <c r="AF2791" s="12" t="s">
        <v>46</v>
      </c>
      <c r="AG2791" s="12" t="s">
        <v>46</v>
      </c>
    </row>
    <row r="2792">
      <c r="A2792" s="1" t="s">
        <v>3960</v>
      </c>
      <c r="B2792" s="7"/>
      <c r="C2792" s="1" t="s">
        <v>36</v>
      </c>
      <c r="D2792" s="1" t="s">
        <v>96</v>
      </c>
      <c r="E2792" s="1" t="s">
        <v>113</v>
      </c>
      <c r="F2792" s="1" t="s">
        <v>3460</v>
      </c>
      <c r="G2792" s="1" t="s">
        <v>170</v>
      </c>
      <c r="H2792" s="1" t="s">
        <v>170</v>
      </c>
      <c r="I2792" s="1" t="s">
        <v>42</v>
      </c>
      <c r="J2792" s="1"/>
      <c r="K2792" s="1" t="s">
        <v>3961</v>
      </c>
      <c r="L2792" s="1" t="s">
        <v>143</v>
      </c>
      <c r="M2792" s="9">
        <v>44652.0</v>
      </c>
      <c r="N2792" s="9">
        <v>45208.0</v>
      </c>
      <c r="O2792" s="1"/>
      <c r="P2792" s="1">
        <v>8.33</v>
      </c>
      <c r="Q2792" s="1">
        <v>550000.0</v>
      </c>
      <c r="R2792" s="1">
        <v>600000.0</v>
      </c>
      <c r="S2792" s="9">
        <v>45206.0</v>
      </c>
      <c r="T2792" s="9">
        <v>45208.0</v>
      </c>
      <c r="U2792" s="1" t="s">
        <v>3962</v>
      </c>
      <c r="V2792" s="5">
        <v>49980.0</v>
      </c>
      <c r="W2792" s="11">
        <v>58976.399999999994</v>
      </c>
      <c r="X2792" s="9">
        <v>45236.0</v>
      </c>
      <c r="Y2792" s="5">
        <v>53978.399999999994</v>
      </c>
      <c r="Z2792" s="5">
        <v>37485.0</v>
      </c>
      <c r="AA2792" s="9">
        <v>45239.0</v>
      </c>
      <c r="AB2792" s="1" t="s">
        <v>3963</v>
      </c>
      <c r="AC2792" s="1" t="s">
        <v>55</v>
      </c>
      <c r="AD2792" s="12" t="s">
        <v>46</v>
      </c>
      <c r="AE2792" s="12" t="s">
        <v>47</v>
      </c>
      <c r="AF2792" s="12" t="s">
        <v>47</v>
      </c>
      <c r="AG2792" s="12" t="s">
        <v>47</v>
      </c>
      <c r="AH2792" s="12" t="s">
        <v>47</v>
      </c>
      <c r="AI2792" s="12" t="s">
        <v>47</v>
      </c>
    </row>
    <row r="2793">
      <c r="A2793" s="1" t="s">
        <v>3964</v>
      </c>
      <c r="B2793" s="7"/>
      <c r="C2793" s="1" t="s">
        <v>132</v>
      </c>
      <c r="D2793" s="1" t="s">
        <v>76</v>
      </c>
      <c r="E2793" s="1" t="s">
        <v>113</v>
      </c>
      <c r="F2793" s="1" t="s">
        <v>615</v>
      </c>
      <c r="G2793" s="1" t="s">
        <v>152</v>
      </c>
      <c r="H2793" s="1" t="s">
        <v>317</v>
      </c>
      <c r="I2793" s="1" t="s">
        <v>42</v>
      </c>
      <c r="J2793" s="1"/>
      <c r="K2793" s="1" t="s">
        <v>3965</v>
      </c>
      <c r="L2793" s="1" t="s">
        <v>53</v>
      </c>
      <c r="M2793" s="9">
        <v>45163.0</v>
      </c>
      <c r="N2793" s="9">
        <v>45371.0</v>
      </c>
      <c r="O2793" s="1"/>
      <c r="P2793" s="1">
        <v>8.33</v>
      </c>
      <c r="Q2793" s="1">
        <v>450000.0</v>
      </c>
      <c r="R2793" s="1">
        <v>516000.0</v>
      </c>
      <c r="S2793" s="9">
        <v>45370.0</v>
      </c>
      <c r="T2793" s="9">
        <v>45371.0</v>
      </c>
      <c r="U2793" s="1" t="s">
        <v>3966</v>
      </c>
      <c r="V2793" s="5">
        <v>42982.8</v>
      </c>
      <c r="W2793" s="11">
        <v>50719.704</v>
      </c>
      <c r="X2793" s="9">
        <v>45411.0</v>
      </c>
      <c r="Y2793" s="5">
        <v>46421.424</v>
      </c>
      <c r="Z2793" s="5">
        <v>32237.100000000002</v>
      </c>
      <c r="AA2793" s="9">
        <v>45415.0</v>
      </c>
      <c r="AB2793" s="1" t="s">
        <v>3966</v>
      </c>
      <c r="AC2793" s="1" t="s">
        <v>55</v>
      </c>
      <c r="AD2793" s="12" t="s">
        <v>47</v>
      </c>
      <c r="AE2793" s="12" t="s">
        <v>47</v>
      </c>
      <c r="AF2793" s="12" t="s">
        <v>47</v>
      </c>
      <c r="AG2793" s="12" t="s">
        <v>47</v>
      </c>
      <c r="AH2793" s="12" t="s">
        <v>137</v>
      </c>
      <c r="AI2793" s="12" t="s">
        <v>137</v>
      </c>
    </row>
    <row r="2794">
      <c r="A2794" s="1" t="s">
        <v>3964</v>
      </c>
      <c r="B2794" s="7"/>
      <c r="C2794" s="1" t="s">
        <v>132</v>
      </c>
      <c r="D2794" s="1" t="s">
        <v>76</v>
      </c>
      <c r="E2794" s="1" t="s">
        <v>113</v>
      </c>
      <c r="F2794" s="1" t="s">
        <v>615</v>
      </c>
      <c r="G2794" s="1" t="s">
        <v>152</v>
      </c>
      <c r="H2794" s="1" t="s">
        <v>317</v>
      </c>
      <c r="I2794" s="1" t="s">
        <v>42</v>
      </c>
      <c r="J2794" s="1"/>
      <c r="K2794" s="1" t="s">
        <v>3965</v>
      </c>
      <c r="L2794" s="1" t="s">
        <v>53</v>
      </c>
      <c r="M2794" s="9">
        <v>45163.0</v>
      </c>
      <c r="N2794" s="9">
        <v>45341.0</v>
      </c>
      <c r="O2794" s="1"/>
      <c r="P2794" s="1">
        <v>8.33</v>
      </c>
      <c r="Q2794" s="1">
        <v>300000.0</v>
      </c>
      <c r="R2794" s="1">
        <v>300000.0</v>
      </c>
      <c r="S2794" s="10">
        <v>45371.0</v>
      </c>
      <c r="V2794" s="5">
        <v>24990.0</v>
      </c>
      <c r="W2794" s="11">
        <v>29488.199999999997</v>
      </c>
      <c r="Z2794" s="5">
        <v>18742.5</v>
      </c>
      <c r="AC2794" s="1" t="s">
        <v>45</v>
      </c>
      <c r="AD2794" s="12" t="s">
        <v>47</v>
      </c>
      <c r="AE2794" s="12" t="s">
        <v>47</v>
      </c>
      <c r="AF2794" s="12" t="s">
        <v>47</v>
      </c>
    </row>
    <row r="2795">
      <c r="A2795" s="1" t="s">
        <v>3964</v>
      </c>
      <c r="B2795" s="7"/>
      <c r="C2795" s="1" t="s">
        <v>132</v>
      </c>
      <c r="D2795" s="1" t="s">
        <v>76</v>
      </c>
      <c r="E2795" s="1" t="s">
        <v>113</v>
      </c>
      <c r="F2795" s="1" t="s">
        <v>615</v>
      </c>
      <c r="G2795" s="1" t="s">
        <v>152</v>
      </c>
      <c r="H2795" s="1" t="s">
        <v>317</v>
      </c>
      <c r="I2795" s="1" t="s">
        <v>42</v>
      </c>
      <c r="J2795" s="1"/>
      <c r="K2795" s="1" t="s">
        <v>3965</v>
      </c>
      <c r="L2795" s="1" t="s">
        <v>53</v>
      </c>
      <c r="M2795" s="9">
        <v>45163.0</v>
      </c>
      <c r="N2795" s="9">
        <v>45163.0</v>
      </c>
      <c r="O2795" s="1"/>
      <c r="P2795" s="1">
        <v>8.33</v>
      </c>
      <c r="Q2795" s="1">
        <v>500000.0</v>
      </c>
      <c r="R2795" s="1">
        <v>300000.0</v>
      </c>
      <c r="S2795" s="10">
        <v>45193.0</v>
      </c>
      <c r="V2795" s="5">
        <v>24990.0</v>
      </c>
      <c r="W2795" s="11">
        <v>29488.199999999997</v>
      </c>
      <c r="Y2795" s="1"/>
      <c r="Z2795" s="5">
        <v>18742.5</v>
      </c>
      <c r="AB2795" s="1"/>
      <c r="AC2795" s="1" t="s">
        <v>45</v>
      </c>
      <c r="AD2795" s="12" t="s">
        <v>47</v>
      </c>
      <c r="AE2795" s="12" t="s">
        <v>47</v>
      </c>
      <c r="AF2795" s="12" t="s">
        <v>47</v>
      </c>
    </row>
    <row r="2796">
      <c r="A2796" s="1" t="s">
        <v>3967</v>
      </c>
      <c r="B2796" s="7"/>
      <c r="C2796" s="1" t="s">
        <v>36</v>
      </c>
      <c r="D2796" s="1" t="s">
        <v>76</v>
      </c>
      <c r="E2796" s="1" t="s">
        <v>38</v>
      </c>
      <c r="F2796" s="1" t="s">
        <v>575</v>
      </c>
      <c r="G2796" s="1" t="s">
        <v>152</v>
      </c>
      <c r="H2796" s="1" t="s">
        <v>153</v>
      </c>
      <c r="I2796" s="1" t="s">
        <v>236</v>
      </c>
      <c r="J2796" s="1"/>
      <c r="K2796" s="1" t="s">
        <v>3968</v>
      </c>
      <c r="L2796" s="1" t="s">
        <v>53</v>
      </c>
      <c r="M2796" s="9">
        <v>44956.0</v>
      </c>
      <c r="N2796" s="14">
        <v>45252.0</v>
      </c>
      <c r="O2796" s="1"/>
      <c r="P2796" s="1">
        <v>7.0</v>
      </c>
      <c r="Q2796" s="1">
        <v>252000.0</v>
      </c>
      <c r="R2796" s="1">
        <v>252000.0</v>
      </c>
      <c r="S2796" s="14">
        <v>45252.0</v>
      </c>
      <c r="T2796" s="14">
        <v>45254.0</v>
      </c>
      <c r="U2796" s="1" t="s">
        <v>3969</v>
      </c>
      <c r="V2796" s="5">
        <v>17640.0</v>
      </c>
      <c r="W2796" s="11">
        <v>20815.199999999997</v>
      </c>
      <c r="X2796" s="14">
        <v>45254.0</v>
      </c>
      <c r="Y2796" s="5">
        <v>19051.199999999997</v>
      </c>
      <c r="Z2796" s="5">
        <v>13230.0</v>
      </c>
      <c r="AA2796" s="14">
        <v>45254.0</v>
      </c>
      <c r="AB2796" s="1" t="s">
        <v>3969</v>
      </c>
      <c r="AC2796" s="1" t="s">
        <v>55</v>
      </c>
      <c r="AD2796" s="12" t="s">
        <v>46</v>
      </c>
      <c r="AE2796" s="12" t="s">
        <v>47</v>
      </c>
      <c r="AF2796" s="12" t="s">
        <v>47</v>
      </c>
      <c r="AG2796" s="12" t="s">
        <v>47</v>
      </c>
      <c r="AH2796" s="12" t="s">
        <v>47</v>
      </c>
      <c r="AI2796" s="12" t="s">
        <v>47</v>
      </c>
    </row>
    <row r="2797">
      <c r="A2797" s="1" t="s">
        <v>3967</v>
      </c>
      <c r="B2797" s="7"/>
      <c r="C2797" s="1" t="s">
        <v>36</v>
      </c>
      <c r="D2797" s="1" t="s">
        <v>76</v>
      </c>
      <c r="E2797" s="1" t="s">
        <v>38</v>
      </c>
      <c r="F2797" s="1" t="s">
        <v>575</v>
      </c>
      <c r="G2797" s="1" t="s">
        <v>152</v>
      </c>
      <c r="H2797" s="1" t="s">
        <v>153</v>
      </c>
      <c r="I2797" s="1" t="s">
        <v>236</v>
      </c>
      <c r="J2797" s="1"/>
      <c r="K2797" s="1" t="s">
        <v>3968</v>
      </c>
      <c r="L2797" s="1" t="s">
        <v>53</v>
      </c>
      <c r="M2797" s="9">
        <v>44956.0</v>
      </c>
      <c r="N2797" s="9">
        <v>44971.0</v>
      </c>
      <c r="O2797" s="1"/>
      <c r="P2797" s="1">
        <v>7.0</v>
      </c>
      <c r="Q2797" s="1">
        <v>222000.0</v>
      </c>
      <c r="R2797" s="1">
        <v>222000.0</v>
      </c>
      <c r="S2797" s="9">
        <v>44971.0</v>
      </c>
      <c r="T2797" s="9">
        <v>44972.0</v>
      </c>
      <c r="U2797" s="1" t="s">
        <v>3970</v>
      </c>
      <c r="V2797" s="5">
        <v>15540.0</v>
      </c>
      <c r="W2797" s="11">
        <v>18337.2</v>
      </c>
      <c r="X2797" s="9">
        <v>44972.0</v>
      </c>
      <c r="Y2797" s="5">
        <v>18337.2</v>
      </c>
      <c r="Z2797" s="5">
        <v>11655.0</v>
      </c>
      <c r="AA2797" s="9">
        <v>44972.0</v>
      </c>
      <c r="AB2797" s="1" t="s">
        <v>3970</v>
      </c>
      <c r="AC2797" s="1" t="s">
        <v>55</v>
      </c>
      <c r="AD2797" s="12" t="s">
        <v>46</v>
      </c>
      <c r="AE2797" s="12" t="s">
        <v>46</v>
      </c>
      <c r="AF2797" s="12" t="s">
        <v>46</v>
      </c>
      <c r="AG2797" s="12" t="s">
        <v>46</v>
      </c>
      <c r="AH2797" s="12" t="s">
        <v>46</v>
      </c>
      <c r="AI2797" s="12" t="s">
        <v>46</v>
      </c>
    </row>
    <row r="2798">
      <c r="A2798" s="1" t="s">
        <v>3971</v>
      </c>
      <c r="B2798" s="7"/>
      <c r="C2798" s="1" t="s">
        <v>36</v>
      </c>
      <c r="D2798" s="1" t="s">
        <v>102</v>
      </c>
      <c r="E2798" s="1" t="s">
        <v>38</v>
      </c>
      <c r="F2798" s="1" t="s">
        <v>316</v>
      </c>
      <c r="G2798" s="1" t="s">
        <v>152</v>
      </c>
      <c r="H2798" s="1" t="s">
        <v>317</v>
      </c>
      <c r="I2798" s="1" t="s">
        <v>42</v>
      </c>
      <c r="J2798" s="1"/>
      <c r="K2798" s="1" t="s">
        <v>3972</v>
      </c>
      <c r="L2798" s="1" t="s">
        <v>88</v>
      </c>
      <c r="M2798" s="9">
        <v>44993.0</v>
      </c>
      <c r="N2798" s="9">
        <v>44993.0</v>
      </c>
      <c r="O2798" s="1"/>
      <c r="P2798" s="1">
        <v>8.33</v>
      </c>
      <c r="Q2798" s="1">
        <v>300000.0</v>
      </c>
      <c r="R2798" s="1">
        <v>300000.0</v>
      </c>
      <c r="S2798" s="10">
        <v>45083.0</v>
      </c>
      <c r="V2798" s="5">
        <v>24990.0</v>
      </c>
      <c r="W2798" s="11">
        <v>29488.199999999997</v>
      </c>
      <c r="Z2798" s="5">
        <v>18742.5</v>
      </c>
      <c r="AB2798" s="1"/>
      <c r="AC2798" s="1" t="s">
        <v>45</v>
      </c>
      <c r="AD2798" s="12" t="s">
        <v>46</v>
      </c>
      <c r="AE2798" s="12" t="s">
        <v>46</v>
      </c>
      <c r="AF2798" s="12" t="s">
        <v>47</v>
      </c>
    </row>
    <row r="2799">
      <c r="A2799" s="1" t="s">
        <v>3973</v>
      </c>
      <c r="B2799" s="7"/>
      <c r="C2799" s="1" t="s">
        <v>36</v>
      </c>
      <c r="D2799" s="1" t="s">
        <v>96</v>
      </c>
      <c r="E2799" s="1" t="s">
        <v>77</v>
      </c>
      <c r="F2799" s="1" t="s">
        <v>271</v>
      </c>
      <c r="G2799" s="1" t="s">
        <v>134</v>
      </c>
      <c r="H2799" s="1" t="s">
        <v>135</v>
      </c>
      <c r="I2799" s="1" t="s">
        <v>290</v>
      </c>
      <c r="J2799" s="1"/>
      <c r="K2799" s="1" t="s">
        <v>3974</v>
      </c>
      <c r="L2799" s="1" t="s">
        <v>88</v>
      </c>
      <c r="M2799" s="9">
        <v>45191.0</v>
      </c>
      <c r="N2799" s="9">
        <v>45233.0</v>
      </c>
      <c r="O2799" s="1"/>
      <c r="P2799" s="1">
        <v>8.33</v>
      </c>
      <c r="Q2799" s="1">
        <v>500000.0</v>
      </c>
      <c r="R2799" s="1">
        <v>300000.0</v>
      </c>
      <c r="S2799" s="10">
        <v>45323.0</v>
      </c>
      <c r="V2799" s="5">
        <v>24990.0</v>
      </c>
      <c r="W2799" s="11">
        <v>29488.199999999997</v>
      </c>
      <c r="Y2799" s="1"/>
      <c r="Z2799" s="5">
        <v>18742.5</v>
      </c>
      <c r="AB2799" s="1"/>
      <c r="AC2799" s="1" t="s">
        <v>45</v>
      </c>
      <c r="AD2799" s="12" t="s">
        <v>47</v>
      </c>
      <c r="AE2799" s="12" t="s">
        <v>47</v>
      </c>
      <c r="AF2799" s="12" t="s">
        <v>47</v>
      </c>
    </row>
    <row r="2800">
      <c r="A2800" s="1" t="s">
        <v>3975</v>
      </c>
      <c r="B2800" s="7"/>
      <c r="C2800" s="1" t="s">
        <v>36</v>
      </c>
      <c r="D2800" s="1" t="s">
        <v>102</v>
      </c>
      <c r="E2800" s="1" t="s">
        <v>38</v>
      </c>
      <c r="F2800" s="1" t="s">
        <v>2828</v>
      </c>
      <c r="G2800" s="1" t="s">
        <v>140</v>
      </c>
      <c r="H2800" s="1" t="s">
        <v>165</v>
      </c>
      <c r="I2800" s="1" t="s">
        <v>236</v>
      </c>
      <c r="J2800" s="1"/>
      <c r="K2800" s="1" t="s">
        <v>3976</v>
      </c>
      <c r="L2800" s="1" t="s">
        <v>150</v>
      </c>
      <c r="M2800" s="9">
        <v>44938.0</v>
      </c>
      <c r="N2800" s="9">
        <v>44729.0</v>
      </c>
      <c r="O2800" s="1"/>
      <c r="P2800" s="1">
        <v>8.33</v>
      </c>
      <c r="Q2800" s="1">
        <v>400000.0</v>
      </c>
      <c r="R2800" s="1">
        <v>432000.0</v>
      </c>
      <c r="S2800" s="9">
        <v>44727.0</v>
      </c>
      <c r="T2800" s="9">
        <v>44729.0</v>
      </c>
      <c r="U2800" s="1" t="s">
        <v>3977</v>
      </c>
      <c r="V2800" s="5">
        <v>35985.6</v>
      </c>
      <c r="W2800" s="11">
        <v>42463.007999999994</v>
      </c>
      <c r="X2800" s="9">
        <v>44755.0</v>
      </c>
      <c r="Y2800" s="5">
        <v>38864.448</v>
      </c>
      <c r="Z2800" s="5">
        <v>26989.199999999997</v>
      </c>
      <c r="AA2800" s="9">
        <v>44756.0</v>
      </c>
      <c r="AB2800" s="1" t="s">
        <v>3978</v>
      </c>
      <c r="AC2800" s="1" t="s">
        <v>55</v>
      </c>
      <c r="AD2800" s="12" t="s">
        <v>46</v>
      </c>
      <c r="AE2800" s="12" t="s">
        <v>46</v>
      </c>
      <c r="AF2800" s="12" t="s">
        <v>46</v>
      </c>
      <c r="AG2800" s="12" t="s">
        <v>46</v>
      </c>
      <c r="AH2800" s="12" t="s">
        <v>46</v>
      </c>
      <c r="AI2800" s="12" t="s">
        <v>46</v>
      </c>
    </row>
    <row r="2801">
      <c r="A2801" s="1" t="s">
        <v>3975</v>
      </c>
      <c r="B2801" s="7"/>
      <c r="C2801" s="1" t="s">
        <v>36</v>
      </c>
      <c r="D2801" s="1" t="s">
        <v>102</v>
      </c>
      <c r="E2801" s="1" t="s">
        <v>38</v>
      </c>
      <c r="F2801" s="1" t="s">
        <v>2828</v>
      </c>
      <c r="G2801" s="1" t="s">
        <v>140</v>
      </c>
      <c r="H2801" s="1" t="s">
        <v>165</v>
      </c>
      <c r="I2801" s="1" t="s">
        <v>236</v>
      </c>
      <c r="J2801" s="1"/>
      <c r="K2801" s="1" t="s">
        <v>3976</v>
      </c>
      <c r="L2801" s="1" t="s">
        <v>150</v>
      </c>
      <c r="M2801" s="9">
        <v>44938.0</v>
      </c>
      <c r="N2801" s="9">
        <v>45093.0</v>
      </c>
      <c r="O2801" s="1"/>
      <c r="P2801" s="1">
        <v>8.33</v>
      </c>
      <c r="Q2801" s="1">
        <v>700000.0</v>
      </c>
      <c r="R2801" s="1">
        <v>780000.0</v>
      </c>
      <c r="S2801" s="9">
        <v>44928.0</v>
      </c>
      <c r="T2801" s="9">
        <v>44942.0</v>
      </c>
      <c r="U2801" s="1" t="s">
        <v>3979</v>
      </c>
      <c r="V2801" s="5">
        <v>64974.0</v>
      </c>
      <c r="W2801" s="11">
        <v>76669.31999999999</v>
      </c>
      <c r="X2801" s="9">
        <v>44957.0</v>
      </c>
      <c r="Y2801" s="5">
        <v>70171.92</v>
      </c>
      <c r="Z2801" s="5">
        <v>48730.5</v>
      </c>
      <c r="AA2801" s="9">
        <v>44958.0</v>
      </c>
      <c r="AB2801" s="1" t="s">
        <v>3978</v>
      </c>
      <c r="AC2801" s="1" t="s">
        <v>55</v>
      </c>
      <c r="AD2801" s="12" t="s">
        <v>46</v>
      </c>
      <c r="AE2801" s="12" t="s">
        <v>47</v>
      </c>
      <c r="AF2801" s="12" t="s">
        <v>46</v>
      </c>
      <c r="AG2801" s="12" t="s">
        <v>46</v>
      </c>
      <c r="AH2801" s="12" t="s">
        <v>46</v>
      </c>
      <c r="AI2801" s="12" t="s">
        <v>46</v>
      </c>
    </row>
    <row r="2802">
      <c r="A2802" s="1" t="s">
        <v>3980</v>
      </c>
      <c r="B2802" s="7"/>
      <c r="C2802" s="1" t="s">
        <v>36</v>
      </c>
      <c r="D2802" s="1" t="s">
        <v>96</v>
      </c>
      <c r="E2802" s="1" t="s">
        <v>38</v>
      </c>
      <c r="F2802" s="1" t="s">
        <v>90</v>
      </c>
      <c r="G2802" s="1" t="s">
        <v>1002</v>
      </c>
      <c r="H2802" s="1" t="s">
        <v>1003</v>
      </c>
      <c r="I2802" s="1" t="s">
        <v>292</v>
      </c>
      <c r="J2802" s="1"/>
      <c r="K2802" s="1" t="s">
        <v>3981</v>
      </c>
      <c r="L2802" s="1" t="s">
        <v>143</v>
      </c>
      <c r="M2802" s="9">
        <v>45054.0</v>
      </c>
      <c r="N2802" s="9">
        <v>45054.0</v>
      </c>
      <c r="O2802" s="1"/>
      <c r="P2802" s="1">
        <v>8.33</v>
      </c>
      <c r="Q2802" s="1">
        <v>300000.0</v>
      </c>
      <c r="R2802" s="1">
        <v>300000.0</v>
      </c>
      <c r="S2802" s="10">
        <v>45084.0</v>
      </c>
      <c r="V2802" s="5">
        <v>24990.0</v>
      </c>
      <c r="W2802" s="11">
        <v>29488.199999999997</v>
      </c>
      <c r="Z2802" s="5">
        <v>18742.5</v>
      </c>
      <c r="AC2802" s="1" t="s">
        <v>45</v>
      </c>
      <c r="AD2802" s="12" t="s">
        <v>47</v>
      </c>
      <c r="AE2802" s="12" t="s">
        <v>47</v>
      </c>
      <c r="AF2802" s="12" t="s">
        <v>47</v>
      </c>
    </row>
    <row r="2803">
      <c r="A2803" s="1" t="s">
        <v>3982</v>
      </c>
      <c r="B2803" s="7"/>
      <c r="C2803" s="1" t="s">
        <v>36</v>
      </c>
      <c r="D2803" s="1" t="s">
        <v>102</v>
      </c>
      <c r="E2803" s="1" t="s">
        <v>38</v>
      </c>
      <c r="F2803" s="1" t="s">
        <v>240</v>
      </c>
      <c r="G2803" s="1" t="s">
        <v>616</v>
      </c>
      <c r="H2803" s="1" t="s">
        <v>617</v>
      </c>
      <c r="I2803" s="1" t="s">
        <v>42</v>
      </c>
      <c r="J2803" s="1"/>
      <c r="K2803" s="1" t="s">
        <v>3983</v>
      </c>
      <c r="L2803" s="1" t="s">
        <v>88</v>
      </c>
      <c r="M2803" s="14">
        <v>44881.0</v>
      </c>
      <c r="N2803" s="9">
        <v>44946.0</v>
      </c>
      <c r="O2803" s="1"/>
      <c r="P2803" s="1">
        <v>7.5</v>
      </c>
      <c r="Q2803" s="1">
        <v>750000.0</v>
      </c>
      <c r="R2803" s="1">
        <v>800000.0</v>
      </c>
      <c r="S2803" s="9">
        <v>44938.0</v>
      </c>
      <c r="T2803" s="9">
        <v>44946.0</v>
      </c>
      <c r="U2803" s="1" t="s">
        <v>3984</v>
      </c>
      <c r="V2803" s="5">
        <v>60000.0</v>
      </c>
      <c r="W2803" s="11">
        <v>70800.0</v>
      </c>
      <c r="X2803" s="9">
        <v>44968.0</v>
      </c>
      <c r="Y2803" s="5">
        <v>64800.0</v>
      </c>
      <c r="Z2803" s="5">
        <v>45000.0</v>
      </c>
      <c r="AA2803" s="9">
        <v>44972.0</v>
      </c>
      <c r="AB2803" s="1" t="s">
        <v>3984</v>
      </c>
      <c r="AC2803" s="1" t="s">
        <v>55</v>
      </c>
      <c r="AD2803" s="12" t="s">
        <v>46</v>
      </c>
      <c r="AE2803" s="12" t="s">
        <v>46</v>
      </c>
      <c r="AF2803" s="12" t="s">
        <v>46</v>
      </c>
      <c r="AG2803" s="12" t="s">
        <v>46</v>
      </c>
      <c r="AH2803" s="12" t="s">
        <v>46</v>
      </c>
      <c r="AI2803" s="12" t="s">
        <v>46</v>
      </c>
    </row>
    <row r="2804">
      <c r="A2804" s="1" t="s">
        <v>3982</v>
      </c>
      <c r="B2804" s="7"/>
      <c r="C2804" s="1" t="s">
        <v>36</v>
      </c>
      <c r="D2804" s="1" t="s">
        <v>102</v>
      </c>
      <c r="E2804" s="1" t="s">
        <v>38</v>
      </c>
      <c r="F2804" s="1" t="s">
        <v>240</v>
      </c>
      <c r="G2804" s="1" t="s">
        <v>616</v>
      </c>
      <c r="H2804" s="1" t="s">
        <v>617</v>
      </c>
      <c r="I2804" s="1" t="s">
        <v>42</v>
      </c>
      <c r="J2804" s="1"/>
      <c r="K2804" s="1" t="s">
        <v>3983</v>
      </c>
      <c r="L2804" s="1" t="s">
        <v>88</v>
      </c>
      <c r="M2804" s="14">
        <v>44881.0</v>
      </c>
      <c r="N2804" s="9">
        <v>44958.0</v>
      </c>
      <c r="O2804" s="1"/>
      <c r="P2804" s="1">
        <v>7.5</v>
      </c>
      <c r="Q2804" s="1">
        <v>2250000.0</v>
      </c>
      <c r="R2804" s="1">
        <v>2300000.0</v>
      </c>
      <c r="S2804" s="9">
        <v>44949.0</v>
      </c>
      <c r="T2804" s="9">
        <v>44958.0</v>
      </c>
      <c r="U2804" s="1" t="s">
        <v>3985</v>
      </c>
      <c r="V2804" s="5">
        <v>172500.0</v>
      </c>
      <c r="W2804" s="11">
        <v>203550.0</v>
      </c>
      <c r="X2804" s="9">
        <v>44979.0</v>
      </c>
      <c r="Y2804" s="5">
        <v>186300.0</v>
      </c>
      <c r="Z2804" s="5">
        <v>129375.0</v>
      </c>
      <c r="AA2804" s="9">
        <v>44983.0</v>
      </c>
      <c r="AB2804" s="1" t="s">
        <v>3985</v>
      </c>
      <c r="AC2804" s="1" t="s">
        <v>55</v>
      </c>
      <c r="AD2804" s="12" t="s">
        <v>46</v>
      </c>
      <c r="AE2804" s="12" t="s">
        <v>46</v>
      </c>
      <c r="AF2804" s="12" t="s">
        <v>46</v>
      </c>
      <c r="AG2804" s="12" t="s">
        <v>46</v>
      </c>
      <c r="AH2804" s="12" t="s">
        <v>46</v>
      </c>
      <c r="AI2804" s="12" t="s">
        <v>46</v>
      </c>
    </row>
    <row r="2805">
      <c r="A2805" s="1" t="s">
        <v>3982</v>
      </c>
      <c r="B2805" s="7"/>
      <c r="C2805" s="1" t="s">
        <v>36</v>
      </c>
      <c r="D2805" s="1" t="s">
        <v>102</v>
      </c>
      <c r="E2805" s="1" t="s">
        <v>38</v>
      </c>
      <c r="F2805" s="1" t="s">
        <v>511</v>
      </c>
      <c r="G2805" s="1" t="s">
        <v>616</v>
      </c>
      <c r="H2805" s="1" t="s">
        <v>617</v>
      </c>
      <c r="I2805" s="1" t="s">
        <v>42</v>
      </c>
      <c r="J2805" s="1"/>
      <c r="K2805" s="1" t="s">
        <v>3983</v>
      </c>
      <c r="L2805" s="1" t="s">
        <v>88</v>
      </c>
      <c r="M2805" s="14">
        <v>44881.0</v>
      </c>
      <c r="N2805" s="9">
        <v>45024.0</v>
      </c>
      <c r="O2805" s="1"/>
      <c r="P2805" s="1">
        <v>7.5</v>
      </c>
      <c r="Q2805" s="1">
        <v>450000.0</v>
      </c>
      <c r="R2805" s="1">
        <v>450000.0</v>
      </c>
      <c r="S2805" s="9">
        <v>45054.0</v>
      </c>
      <c r="T2805" s="9">
        <v>45235.0</v>
      </c>
      <c r="U2805" s="1" t="s">
        <v>3986</v>
      </c>
      <c r="V2805" s="5">
        <v>33750.0</v>
      </c>
      <c r="W2805" s="11">
        <v>39825.0</v>
      </c>
      <c r="X2805" s="9">
        <v>45093.0</v>
      </c>
      <c r="Y2805" s="5">
        <v>36450.0</v>
      </c>
      <c r="Z2805" s="5">
        <v>25312.5</v>
      </c>
      <c r="AA2805" s="9">
        <v>45099.0</v>
      </c>
      <c r="AB2805" s="1" t="s">
        <v>3987</v>
      </c>
      <c r="AC2805" s="1" t="s">
        <v>55</v>
      </c>
      <c r="AD2805" s="12" t="s">
        <v>46</v>
      </c>
      <c r="AE2805" s="12" t="s">
        <v>47</v>
      </c>
      <c r="AF2805" s="12" t="s">
        <v>47</v>
      </c>
      <c r="AG2805" s="12" t="s">
        <v>47</v>
      </c>
      <c r="AH2805" s="12" t="s">
        <v>47</v>
      </c>
      <c r="AI2805" s="12" t="s">
        <v>47</v>
      </c>
    </row>
    <row r="2806">
      <c r="A2806" s="1" t="s">
        <v>3982</v>
      </c>
      <c r="B2806" s="7"/>
      <c r="C2806" s="1" t="s">
        <v>36</v>
      </c>
      <c r="D2806" s="1" t="s">
        <v>102</v>
      </c>
      <c r="E2806" s="1" t="s">
        <v>38</v>
      </c>
      <c r="F2806" s="1" t="s">
        <v>511</v>
      </c>
      <c r="G2806" s="1" t="s">
        <v>616</v>
      </c>
      <c r="H2806" s="1" t="s">
        <v>617</v>
      </c>
      <c r="I2806" s="1" t="s">
        <v>42</v>
      </c>
      <c r="J2806" s="1"/>
      <c r="K2806" s="1" t="s">
        <v>3983</v>
      </c>
      <c r="L2806" s="1" t="s">
        <v>88</v>
      </c>
      <c r="M2806" s="14">
        <v>44881.0</v>
      </c>
      <c r="N2806" s="9">
        <v>45034.0</v>
      </c>
      <c r="O2806" s="1"/>
      <c r="P2806" s="1">
        <v>7.5</v>
      </c>
      <c r="Q2806" s="1">
        <v>1520000.0</v>
      </c>
      <c r="R2806" s="1">
        <v>1520000.0</v>
      </c>
      <c r="S2806" s="9">
        <v>45064.0</v>
      </c>
      <c r="T2806" s="9">
        <v>45068.0</v>
      </c>
      <c r="U2806" s="1" t="s">
        <v>3988</v>
      </c>
      <c r="V2806" s="5">
        <v>114000.0</v>
      </c>
      <c r="W2806" s="11">
        <v>134520.0</v>
      </c>
      <c r="X2806" s="9">
        <v>45093.0</v>
      </c>
      <c r="Y2806" s="5">
        <v>123120.0</v>
      </c>
      <c r="Z2806" s="5">
        <v>85500.0</v>
      </c>
      <c r="AA2806" s="9">
        <v>45099.0</v>
      </c>
      <c r="AB2806" s="1" t="s">
        <v>3989</v>
      </c>
      <c r="AC2806" s="1" t="s">
        <v>55</v>
      </c>
      <c r="AD2806" s="12" t="s">
        <v>46</v>
      </c>
      <c r="AE2806" s="12" t="s">
        <v>47</v>
      </c>
      <c r="AF2806" s="12" t="s">
        <v>47</v>
      </c>
      <c r="AG2806" s="12" t="s">
        <v>47</v>
      </c>
      <c r="AH2806" s="12" t="s">
        <v>47</v>
      </c>
      <c r="AI2806" s="12" t="s">
        <v>47</v>
      </c>
    </row>
    <row r="2807">
      <c r="A2807" s="1" t="s">
        <v>3982</v>
      </c>
      <c r="B2807" s="7"/>
      <c r="C2807" s="1" t="s">
        <v>36</v>
      </c>
      <c r="D2807" s="1" t="s">
        <v>102</v>
      </c>
      <c r="E2807" s="1" t="s">
        <v>38</v>
      </c>
      <c r="F2807" s="1" t="s">
        <v>240</v>
      </c>
      <c r="G2807" s="1" t="s">
        <v>616</v>
      </c>
      <c r="H2807" s="1" t="s">
        <v>617</v>
      </c>
      <c r="I2807" s="1" t="s">
        <v>42</v>
      </c>
      <c r="J2807" s="1"/>
      <c r="K2807" s="1" t="s">
        <v>3983</v>
      </c>
      <c r="L2807" s="1" t="s">
        <v>88</v>
      </c>
      <c r="M2807" s="14">
        <v>44881.0</v>
      </c>
      <c r="N2807" s="9">
        <v>45068.0</v>
      </c>
      <c r="O2807" s="1"/>
      <c r="P2807" s="1">
        <v>7.5</v>
      </c>
      <c r="Q2807" s="1">
        <v>1500000.0</v>
      </c>
      <c r="R2807" s="1">
        <v>300000.0</v>
      </c>
      <c r="S2807" s="10">
        <v>45158.0</v>
      </c>
      <c r="V2807" s="5">
        <v>22500.0</v>
      </c>
      <c r="W2807" s="11">
        <v>26550.0</v>
      </c>
      <c r="Z2807" s="5">
        <v>16875.0</v>
      </c>
      <c r="AC2807" s="1" t="s">
        <v>45</v>
      </c>
      <c r="AD2807" s="12" t="s">
        <v>46</v>
      </c>
      <c r="AE2807" s="12" t="s">
        <v>47</v>
      </c>
      <c r="AF2807" s="12" t="s">
        <v>47</v>
      </c>
    </row>
    <row r="2808">
      <c r="A2808" s="1" t="s">
        <v>3982</v>
      </c>
      <c r="B2808" s="7"/>
      <c r="C2808" s="1" t="s">
        <v>36</v>
      </c>
      <c r="D2808" s="1" t="s">
        <v>102</v>
      </c>
      <c r="E2808" s="1" t="s">
        <v>38</v>
      </c>
      <c r="F2808" s="1" t="s">
        <v>240</v>
      </c>
      <c r="G2808" s="1" t="s">
        <v>616</v>
      </c>
      <c r="H2808" s="1" t="s">
        <v>617</v>
      </c>
      <c r="I2808" s="1" t="s">
        <v>42</v>
      </c>
      <c r="J2808" s="1"/>
      <c r="K2808" s="1" t="s">
        <v>3983</v>
      </c>
      <c r="L2808" s="1" t="s">
        <v>88</v>
      </c>
      <c r="M2808" s="14">
        <v>44881.0</v>
      </c>
      <c r="N2808" s="9">
        <v>45057.0</v>
      </c>
      <c r="O2808" s="1"/>
      <c r="P2808" s="1">
        <v>7.5</v>
      </c>
      <c r="Q2808" s="1">
        <v>400000.0</v>
      </c>
      <c r="R2808" s="1">
        <v>300000.0</v>
      </c>
      <c r="S2808" s="10">
        <v>45147.0</v>
      </c>
      <c r="V2808" s="5">
        <v>22500.0</v>
      </c>
      <c r="W2808" s="11">
        <v>26550.0</v>
      </c>
      <c r="X2808" s="1"/>
      <c r="Y2808" s="1"/>
      <c r="Z2808" s="5">
        <v>16875.0</v>
      </c>
      <c r="AB2808" s="1"/>
      <c r="AC2808" s="1" t="s">
        <v>45</v>
      </c>
      <c r="AD2808" s="12" t="s">
        <v>46</v>
      </c>
      <c r="AE2808" s="12" t="s">
        <v>47</v>
      </c>
      <c r="AF2808" s="12" t="s">
        <v>47</v>
      </c>
    </row>
    <row r="2809">
      <c r="A2809" s="1" t="s">
        <v>3990</v>
      </c>
      <c r="B2809" s="7"/>
      <c r="C2809" s="1" t="s">
        <v>36</v>
      </c>
      <c r="D2809" s="1" t="s">
        <v>96</v>
      </c>
      <c r="E2809" s="1" t="s">
        <v>212</v>
      </c>
      <c r="F2809" s="1" t="s">
        <v>438</v>
      </c>
      <c r="G2809" s="1" t="s">
        <v>127</v>
      </c>
      <c r="H2809" s="1" t="s">
        <v>128</v>
      </c>
      <c r="I2809" s="1" t="s">
        <v>42</v>
      </c>
      <c r="J2809" s="1"/>
      <c r="K2809" s="1" t="s">
        <v>3991</v>
      </c>
      <c r="L2809" s="1" t="s">
        <v>143</v>
      </c>
      <c r="M2809" s="9">
        <v>44830.0</v>
      </c>
      <c r="N2809" s="9">
        <v>44747.0</v>
      </c>
      <c r="O2809" s="1"/>
      <c r="P2809" s="1">
        <v>8.33</v>
      </c>
      <c r="Q2809" s="1">
        <v>300000.0</v>
      </c>
      <c r="R2809" s="1">
        <v>300000.0</v>
      </c>
      <c r="S2809" s="10">
        <v>44837.0</v>
      </c>
      <c r="V2809" s="5">
        <v>24990.0</v>
      </c>
      <c r="W2809" s="11">
        <v>29488.199999999997</v>
      </c>
      <c r="Z2809" s="5">
        <v>18742.5</v>
      </c>
      <c r="AC2809" s="1" t="s">
        <v>45</v>
      </c>
      <c r="AD2809" s="12" t="s">
        <v>46</v>
      </c>
      <c r="AE2809" s="12" t="s">
        <v>46</v>
      </c>
      <c r="AF2809" s="12" t="s">
        <v>46</v>
      </c>
    </row>
    <row r="2810">
      <c r="A2810" s="1" t="s">
        <v>3992</v>
      </c>
      <c r="B2810" s="7"/>
      <c r="C2810" s="1" t="s">
        <v>132</v>
      </c>
      <c r="D2810" s="1" t="s">
        <v>76</v>
      </c>
      <c r="E2810" s="1" t="s">
        <v>77</v>
      </c>
      <c r="F2810" s="1" t="s">
        <v>419</v>
      </c>
      <c r="G2810" s="1" t="s">
        <v>152</v>
      </c>
      <c r="H2810" s="1" t="s">
        <v>153</v>
      </c>
      <c r="I2810" s="1" t="s">
        <v>234</v>
      </c>
      <c r="J2810" s="1"/>
      <c r="K2810" s="1" t="s">
        <v>3993</v>
      </c>
      <c r="L2810" s="1" t="s">
        <v>99</v>
      </c>
      <c r="M2810" s="9">
        <v>44742.0</v>
      </c>
      <c r="N2810" s="9">
        <v>44742.0</v>
      </c>
      <c r="O2810" s="1"/>
      <c r="P2810" s="1">
        <v>8.33</v>
      </c>
      <c r="Q2810" s="1">
        <v>500000.0</v>
      </c>
      <c r="R2810" s="1">
        <v>300000.0</v>
      </c>
      <c r="S2810" s="10">
        <v>44772.0</v>
      </c>
      <c r="V2810" s="5">
        <v>24990.0</v>
      </c>
      <c r="W2810" s="11">
        <v>29488.199999999997</v>
      </c>
      <c r="Z2810" s="5">
        <v>18742.5</v>
      </c>
      <c r="AB2810" s="1"/>
      <c r="AC2810" s="1" t="s">
        <v>45</v>
      </c>
      <c r="AD2810" s="12" t="s">
        <v>46</v>
      </c>
      <c r="AE2810" s="12" t="s">
        <v>46</v>
      </c>
      <c r="AF2810" s="12" t="s">
        <v>46</v>
      </c>
    </row>
    <row r="2811">
      <c r="A2811" s="1" t="s">
        <v>3994</v>
      </c>
      <c r="B2811" s="7"/>
      <c r="C2811" s="1" t="s">
        <v>36</v>
      </c>
      <c r="D2811" s="1" t="s">
        <v>102</v>
      </c>
      <c r="E2811" s="1" t="s">
        <v>212</v>
      </c>
      <c r="F2811" s="1" t="s">
        <v>1079</v>
      </c>
      <c r="G2811" s="1" t="s">
        <v>601</v>
      </c>
      <c r="H2811" s="1" t="s">
        <v>602</v>
      </c>
      <c r="I2811" s="1" t="s">
        <v>42</v>
      </c>
      <c r="J2811" s="1"/>
      <c r="K2811" s="1" t="s">
        <v>3995</v>
      </c>
      <c r="L2811" s="1" t="s">
        <v>99</v>
      </c>
      <c r="M2811" s="9">
        <v>44816.0</v>
      </c>
      <c r="N2811" s="9">
        <v>44774.0</v>
      </c>
      <c r="O2811" s="1"/>
      <c r="P2811" s="1">
        <v>8.33</v>
      </c>
      <c r="Q2811" s="1">
        <v>300000.0</v>
      </c>
      <c r="R2811" s="1">
        <v>300000.0</v>
      </c>
      <c r="S2811" s="10">
        <v>44864.0</v>
      </c>
      <c r="V2811" s="5">
        <v>24990.0</v>
      </c>
      <c r="W2811" s="11">
        <v>29488.199999999997</v>
      </c>
      <c r="Z2811" s="5">
        <v>18742.5</v>
      </c>
      <c r="AB2811" s="1"/>
      <c r="AC2811" s="1" t="s">
        <v>45</v>
      </c>
      <c r="AD2811" s="12" t="s">
        <v>46</v>
      </c>
      <c r="AE2811" s="12" t="s">
        <v>46</v>
      </c>
      <c r="AF2811" s="12" t="s">
        <v>46</v>
      </c>
    </row>
    <row r="2812">
      <c r="A2812" s="1" t="s">
        <v>3996</v>
      </c>
      <c r="B2812" s="7"/>
      <c r="C2812" s="1" t="s">
        <v>36</v>
      </c>
      <c r="D2812" s="1" t="s">
        <v>96</v>
      </c>
      <c r="E2812" s="1" t="s">
        <v>77</v>
      </c>
      <c r="F2812" s="1" t="s">
        <v>271</v>
      </c>
      <c r="G2812" s="1" t="s">
        <v>127</v>
      </c>
      <c r="H2812" s="1" t="s">
        <v>128</v>
      </c>
      <c r="I2812" s="1" t="s">
        <v>42</v>
      </c>
      <c r="J2812" s="1"/>
      <c r="K2812" s="1" t="s">
        <v>3997</v>
      </c>
      <c r="L2812" s="1" t="s">
        <v>44</v>
      </c>
      <c r="M2812" s="9">
        <v>45300.0</v>
      </c>
      <c r="N2812" s="9">
        <v>45300.0</v>
      </c>
      <c r="O2812" s="1"/>
      <c r="P2812" s="1">
        <v>8.33</v>
      </c>
      <c r="Q2812" s="1">
        <v>100000.0</v>
      </c>
      <c r="R2812" s="1">
        <v>360000.0</v>
      </c>
      <c r="S2812" s="9">
        <v>45300.0</v>
      </c>
      <c r="T2812" s="9">
        <v>45336.0</v>
      </c>
      <c r="U2812" s="1" t="s">
        <v>3998</v>
      </c>
      <c r="V2812" s="5">
        <v>29988.0</v>
      </c>
      <c r="W2812" s="11">
        <v>35385.84</v>
      </c>
      <c r="X2812" s="9">
        <v>45345.0</v>
      </c>
      <c r="Y2812" s="5">
        <v>32387.039999999997</v>
      </c>
      <c r="Z2812" s="5">
        <v>22491.0</v>
      </c>
      <c r="AA2812" s="9">
        <v>45349.0</v>
      </c>
      <c r="AB2812" s="1" t="s">
        <v>3998</v>
      </c>
      <c r="AC2812" s="1" t="s">
        <v>55</v>
      </c>
      <c r="AD2812" s="12" t="s">
        <v>47</v>
      </c>
      <c r="AE2812" s="12" t="s">
        <v>47</v>
      </c>
      <c r="AF2812" s="12" t="s">
        <v>47</v>
      </c>
      <c r="AG2812" s="12" t="s">
        <v>47</v>
      </c>
      <c r="AH2812" s="12" t="s">
        <v>47</v>
      </c>
      <c r="AI2812" s="12" t="s">
        <v>47</v>
      </c>
    </row>
    <row r="2813">
      <c r="A2813" s="1" t="s">
        <v>3999</v>
      </c>
      <c r="B2813" s="7"/>
      <c r="C2813" s="1" t="s">
        <v>36</v>
      </c>
      <c r="D2813" s="1" t="s">
        <v>76</v>
      </c>
      <c r="E2813" s="1" t="s">
        <v>77</v>
      </c>
      <c r="F2813" s="1" t="s">
        <v>2400</v>
      </c>
      <c r="G2813" s="1" t="s">
        <v>152</v>
      </c>
      <c r="H2813" s="1" t="s">
        <v>317</v>
      </c>
      <c r="I2813" s="1" t="s">
        <v>265</v>
      </c>
      <c r="J2813" s="1"/>
      <c r="K2813" s="1" t="s">
        <v>4000</v>
      </c>
      <c r="L2813" s="1" t="s">
        <v>99</v>
      </c>
      <c r="M2813" s="14">
        <v>45226.0</v>
      </c>
      <c r="N2813" s="14">
        <v>45230.0</v>
      </c>
      <c r="O2813" s="1"/>
      <c r="P2813" s="1">
        <v>7.5</v>
      </c>
      <c r="Q2813" s="1">
        <v>200000.0</v>
      </c>
      <c r="R2813" s="1">
        <v>240000.0</v>
      </c>
      <c r="S2813" s="9">
        <v>45202.0</v>
      </c>
      <c r="T2813" s="14">
        <v>45230.0</v>
      </c>
      <c r="U2813" s="1" t="s">
        <v>4001</v>
      </c>
      <c r="V2813" s="5">
        <v>18000.0</v>
      </c>
      <c r="W2813" s="11">
        <v>21240.0</v>
      </c>
      <c r="X2813" s="9">
        <v>45232.0</v>
      </c>
      <c r="Y2813" s="5">
        <v>19440.0</v>
      </c>
      <c r="Z2813" s="5">
        <v>13500.0</v>
      </c>
      <c r="AA2813" s="14">
        <v>45274.0</v>
      </c>
      <c r="AB2813" s="1" t="s">
        <v>4002</v>
      </c>
      <c r="AC2813" s="1" t="s">
        <v>55</v>
      </c>
      <c r="AD2813" s="12" t="s">
        <v>47</v>
      </c>
      <c r="AE2813" s="12" t="s">
        <v>47</v>
      </c>
      <c r="AF2813" s="12" t="s">
        <v>47</v>
      </c>
      <c r="AG2813" s="12" t="s">
        <v>47</v>
      </c>
      <c r="AH2813" s="12" t="s">
        <v>47</v>
      </c>
      <c r="AI2813" s="12" t="s">
        <v>47</v>
      </c>
    </row>
    <row r="2814">
      <c r="A2814" s="1" t="s">
        <v>4003</v>
      </c>
      <c r="B2814" s="7"/>
      <c r="C2814" s="1" t="s">
        <v>36</v>
      </c>
      <c r="D2814" s="1" t="s">
        <v>76</v>
      </c>
      <c r="E2814" s="1" t="s">
        <v>212</v>
      </c>
      <c r="F2814" s="1" t="s">
        <v>594</v>
      </c>
      <c r="G2814" s="1" t="s">
        <v>152</v>
      </c>
      <c r="H2814" s="1" t="s">
        <v>153</v>
      </c>
      <c r="I2814" s="1" t="s">
        <v>42</v>
      </c>
      <c r="J2814" s="1"/>
      <c r="K2814" s="1" t="s">
        <v>4004</v>
      </c>
      <c r="L2814" s="1" t="s">
        <v>53</v>
      </c>
      <c r="M2814" s="9">
        <v>44742.0</v>
      </c>
      <c r="N2814" s="9">
        <v>44743.0</v>
      </c>
      <c r="O2814" s="1"/>
      <c r="P2814" s="1">
        <v>7.5</v>
      </c>
      <c r="Q2814" s="1">
        <v>600000.0</v>
      </c>
      <c r="R2814" s="1">
        <v>300000.0</v>
      </c>
      <c r="S2814" s="10">
        <v>44833.0</v>
      </c>
      <c r="V2814" s="5">
        <v>22500.0</v>
      </c>
      <c r="W2814" s="11">
        <v>26550.0</v>
      </c>
      <c r="Z2814" s="5">
        <v>16875.0</v>
      </c>
      <c r="AC2814" s="1" t="s">
        <v>45</v>
      </c>
      <c r="AD2814" s="12" t="s">
        <v>46</v>
      </c>
      <c r="AE2814" s="12" t="s">
        <v>46</v>
      </c>
      <c r="AF2814" s="12" t="s">
        <v>46</v>
      </c>
    </row>
    <row r="2815">
      <c r="A2815" s="1" t="s">
        <v>4005</v>
      </c>
      <c r="B2815" s="7"/>
      <c r="C2815" s="1" t="s">
        <v>315</v>
      </c>
      <c r="D2815" s="1" t="s">
        <v>81</v>
      </c>
      <c r="E2815" s="1" t="s">
        <v>168</v>
      </c>
      <c r="F2815" s="1" t="s">
        <v>1546</v>
      </c>
      <c r="G2815" s="1" t="s">
        <v>170</v>
      </c>
      <c r="H2815" s="1" t="s">
        <v>170</v>
      </c>
      <c r="I2815" s="1" t="s">
        <v>123</v>
      </c>
      <c r="J2815" s="1"/>
      <c r="K2815" s="1" t="s">
        <v>4006</v>
      </c>
      <c r="L2815" s="1" t="s">
        <v>53</v>
      </c>
      <c r="M2815" s="9">
        <v>44866.0</v>
      </c>
      <c r="N2815" s="9">
        <v>44866.0</v>
      </c>
      <c r="O2815" s="1"/>
      <c r="P2815" s="1">
        <v>7.5</v>
      </c>
      <c r="Q2815" s="1">
        <v>500000.0</v>
      </c>
      <c r="R2815" s="1">
        <v>349500.0</v>
      </c>
      <c r="S2815" s="9">
        <v>44751.0</v>
      </c>
      <c r="T2815" s="9">
        <v>44866.0</v>
      </c>
      <c r="U2815" s="1" t="s">
        <v>4007</v>
      </c>
      <c r="V2815" s="5">
        <v>26212.5</v>
      </c>
      <c r="W2815" s="11">
        <v>30930.75</v>
      </c>
      <c r="X2815" s="9">
        <v>44796.0</v>
      </c>
      <c r="Y2815" s="5">
        <v>30930.75</v>
      </c>
      <c r="Z2815" s="5">
        <v>19659.375</v>
      </c>
      <c r="AA2815" s="14">
        <v>44882.0</v>
      </c>
      <c r="AB2815" s="1" t="s">
        <v>4007</v>
      </c>
      <c r="AC2815" s="1" t="s">
        <v>55</v>
      </c>
      <c r="AD2815" s="12" t="s">
        <v>46</v>
      </c>
      <c r="AE2815" s="12" t="s">
        <v>46</v>
      </c>
      <c r="AF2815" s="12" t="s">
        <v>46</v>
      </c>
      <c r="AG2815" s="12" t="s">
        <v>46</v>
      </c>
      <c r="AH2815" s="12" t="s">
        <v>46</v>
      </c>
      <c r="AI2815" s="12" t="s">
        <v>46</v>
      </c>
    </row>
    <row r="2816">
      <c r="A2816" s="1" t="s">
        <v>4008</v>
      </c>
      <c r="B2816" s="7"/>
      <c r="C2816" s="1" t="s">
        <v>36</v>
      </c>
      <c r="D2816" s="1" t="s">
        <v>37</v>
      </c>
      <c r="E2816" s="1" t="s">
        <v>113</v>
      </c>
      <c r="F2816" s="1" t="s">
        <v>114</v>
      </c>
      <c r="G2816" s="1" t="s">
        <v>170</v>
      </c>
      <c r="H2816" s="1" t="s">
        <v>170</v>
      </c>
      <c r="I2816" s="1" t="s">
        <v>42</v>
      </c>
      <c r="J2816" s="1"/>
      <c r="K2816" s="1" t="s">
        <v>4009</v>
      </c>
      <c r="L2816" s="1" t="s">
        <v>150</v>
      </c>
      <c r="M2816" s="9">
        <v>45026.0</v>
      </c>
      <c r="N2816" s="9">
        <v>44999.0</v>
      </c>
      <c r="O2816" s="1"/>
      <c r="P2816" s="1">
        <v>8.33</v>
      </c>
      <c r="Q2816" s="1">
        <v>650000.0</v>
      </c>
      <c r="R2816" s="1">
        <v>660000.0</v>
      </c>
      <c r="S2816" s="9">
        <v>44998.0</v>
      </c>
      <c r="T2816" s="9">
        <v>44999.0</v>
      </c>
      <c r="U2816" s="1" t="s">
        <v>4010</v>
      </c>
      <c r="V2816" s="5">
        <v>54978.0</v>
      </c>
      <c r="W2816" s="11">
        <v>64874.03999999999</v>
      </c>
      <c r="X2816" s="9">
        <v>45028.0</v>
      </c>
      <c r="Y2816" s="5">
        <v>64874.03999999999</v>
      </c>
      <c r="Z2816" s="5">
        <v>41233.5</v>
      </c>
      <c r="AA2816" s="9">
        <v>45032.0</v>
      </c>
      <c r="AB2816" s="1" t="s">
        <v>4010</v>
      </c>
      <c r="AC2816" s="1" t="s">
        <v>55</v>
      </c>
      <c r="AD2816" s="12" t="s">
        <v>47</v>
      </c>
      <c r="AE2816" s="12" t="s">
        <v>46</v>
      </c>
      <c r="AF2816" s="12" t="s">
        <v>46</v>
      </c>
      <c r="AG2816" s="12" t="s">
        <v>46</v>
      </c>
      <c r="AH2816" s="12" t="s">
        <v>47</v>
      </c>
      <c r="AI2816" s="12" t="s">
        <v>47</v>
      </c>
    </row>
    <row r="2817">
      <c r="A2817" s="1" t="s">
        <v>4008</v>
      </c>
      <c r="B2817" s="7"/>
      <c r="C2817" s="1" t="s">
        <v>36</v>
      </c>
      <c r="D2817" s="1" t="s">
        <v>37</v>
      </c>
      <c r="E2817" s="1" t="s">
        <v>38</v>
      </c>
      <c r="F2817" s="1" t="s">
        <v>935</v>
      </c>
      <c r="G2817" s="1" t="s">
        <v>170</v>
      </c>
      <c r="H2817" s="1" t="s">
        <v>170</v>
      </c>
      <c r="I2817" s="1" t="s">
        <v>293</v>
      </c>
      <c r="J2817" s="1"/>
      <c r="K2817" s="1" t="s">
        <v>4009</v>
      </c>
      <c r="L2817" s="1" t="s">
        <v>150</v>
      </c>
      <c r="M2817" s="9">
        <v>45026.0</v>
      </c>
      <c r="N2817" s="9">
        <v>45203.0</v>
      </c>
      <c r="O2817" s="1"/>
      <c r="P2817" s="1">
        <v>8.33</v>
      </c>
      <c r="Q2817" s="1">
        <v>500000.0</v>
      </c>
      <c r="R2817" s="1">
        <v>540000.0</v>
      </c>
      <c r="S2817" s="9">
        <v>45026.0</v>
      </c>
      <c r="T2817" s="9">
        <v>45029.0</v>
      </c>
      <c r="U2817" s="1" t="s">
        <v>4011</v>
      </c>
      <c r="V2817" s="5">
        <v>44982.0</v>
      </c>
      <c r="W2817" s="11">
        <v>53078.759999999995</v>
      </c>
      <c r="X2817" s="9">
        <v>45029.0</v>
      </c>
      <c r="Y2817" s="5">
        <v>48580.56</v>
      </c>
      <c r="Z2817" s="5">
        <v>33736.5</v>
      </c>
      <c r="AA2817" s="9">
        <v>45029.0</v>
      </c>
      <c r="AB2817" s="1" t="s">
        <v>4011</v>
      </c>
      <c r="AC2817" s="1" t="s">
        <v>55</v>
      </c>
      <c r="AD2817" s="12" t="s">
        <v>47</v>
      </c>
      <c r="AE2817" s="12" t="s">
        <v>47</v>
      </c>
      <c r="AF2817" s="12" t="s">
        <v>47</v>
      </c>
      <c r="AG2817" s="12" t="s">
        <v>47</v>
      </c>
      <c r="AH2817" s="12" t="s">
        <v>47</v>
      </c>
      <c r="AI2817" s="12" t="s">
        <v>47</v>
      </c>
    </row>
    <row r="2818">
      <c r="A2818" s="1" t="s">
        <v>4008</v>
      </c>
      <c r="B2818" s="7"/>
      <c r="C2818" s="1" t="s">
        <v>36</v>
      </c>
      <c r="D2818" s="1" t="s">
        <v>37</v>
      </c>
      <c r="E2818" s="1" t="s">
        <v>113</v>
      </c>
      <c r="F2818" s="1" t="s">
        <v>114</v>
      </c>
      <c r="G2818" s="1" t="s">
        <v>170</v>
      </c>
      <c r="H2818" s="1" t="s">
        <v>170</v>
      </c>
      <c r="I2818" s="1" t="s">
        <v>42</v>
      </c>
      <c r="J2818" s="1"/>
      <c r="K2818" s="1" t="s">
        <v>4009</v>
      </c>
      <c r="L2818" s="1" t="s">
        <v>150</v>
      </c>
      <c r="M2818" s="9">
        <v>45026.0</v>
      </c>
      <c r="N2818" s="9">
        <v>45029.0</v>
      </c>
      <c r="O2818" s="1"/>
      <c r="P2818" s="1">
        <v>8.33</v>
      </c>
      <c r="Q2818" s="1">
        <v>300000.0</v>
      </c>
      <c r="R2818" s="1">
        <v>360000.0</v>
      </c>
      <c r="S2818" s="9">
        <v>45024.0</v>
      </c>
      <c r="T2818" s="9">
        <v>45029.0</v>
      </c>
      <c r="U2818" s="1" t="s">
        <v>4012</v>
      </c>
      <c r="V2818" s="5">
        <v>29988.0</v>
      </c>
      <c r="W2818" s="11">
        <v>35385.84</v>
      </c>
      <c r="X2818" s="9">
        <v>45054.0</v>
      </c>
      <c r="Y2818" s="5">
        <v>32387.039999999997</v>
      </c>
      <c r="Z2818" s="5">
        <v>22491.0</v>
      </c>
      <c r="AA2818" s="9">
        <v>45058.0</v>
      </c>
      <c r="AB2818" s="1" t="s">
        <v>4012</v>
      </c>
      <c r="AC2818" s="1" t="s">
        <v>55</v>
      </c>
      <c r="AD2818" s="12" t="s">
        <v>47</v>
      </c>
      <c r="AE2818" s="12" t="s">
        <v>47</v>
      </c>
      <c r="AF2818" s="12" t="s">
        <v>47</v>
      </c>
      <c r="AG2818" s="12" t="s">
        <v>47</v>
      </c>
      <c r="AH2818" s="12" t="s">
        <v>47</v>
      </c>
      <c r="AI2818" s="12" t="s">
        <v>47</v>
      </c>
    </row>
    <row r="2819">
      <c r="A2819" s="1" t="s">
        <v>4013</v>
      </c>
      <c r="B2819" s="7"/>
      <c r="C2819" s="1" t="s">
        <v>95</v>
      </c>
      <c r="D2819" s="1" t="s">
        <v>102</v>
      </c>
      <c r="E2819" s="1" t="s">
        <v>38</v>
      </c>
      <c r="F2819" s="1" t="s">
        <v>220</v>
      </c>
      <c r="G2819" s="1" t="s">
        <v>152</v>
      </c>
      <c r="H2819" s="1" t="s">
        <v>317</v>
      </c>
      <c r="I2819" s="1" t="s">
        <v>236</v>
      </c>
      <c r="J2819" s="1"/>
      <c r="K2819" s="1" t="s">
        <v>4014</v>
      </c>
      <c r="L2819" s="1" t="s">
        <v>53</v>
      </c>
      <c r="M2819" s="9">
        <v>44995.0</v>
      </c>
      <c r="N2819" s="9">
        <v>45318.0</v>
      </c>
      <c r="O2819" s="1"/>
      <c r="P2819" s="1">
        <v>8.33</v>
      </c>
      <c r="Q2819" s="1">
        <v>750000.0</v>
      </c>
      <c r="R2819" s="1">
        <v>750000.0</v>
      </c>
      <c r="S2819" s="9">
        <v>45349.0</v>
      </c>
      <c r="T2819" s="9">
        <v>45356.0</v>
      </c>
      <c r="U2819" s="1" t="s">
        <v>4015</v>
      </c>
      <c r="V2819" s="5">
        <v>62475.0</v>
      </c>
      <c r="W2819" s="11">
        <v>73720.5</v>
      </c>
      <c r="X2819" s="9">
        <v>45390.0</v>
      </c>
      <c r="Y2819" s="5">
        <v>67473.0</v>
      </c>
      <c r="Z2819" s="5">
        <v>46856.25</v>
      </c>
      <c r="AA2819" s="9">
        <v>45394.0</v>
      </c>
      <c r="AB2819" s="1" t="s">
        <v>4016</v>
      </c>
      <c r="AC2819" s="1" t="s">
        <v>55</v>
      </c>
      <c r="AD2819" s="12" t="s">
        <v>46</v>
      </c>
      <c r="AE2819" s="12" t="s">
        <v>47</v>
      </c>
      <c r="AF2819" s="12" t="s">
        <v>47</v>
      </c>
      <c r="AG2819" s="12" t="s">
        <v>47</v>
      </c>
      <c r="AH2819" s="12" t="s">
        <v>137</v>
      </c>
      <c r="AI2819" s="12" t="s">
        <v>137</v>
      </c>
    </row>
    <row r="2820">
      <c r="A2820" s="1" t="s">
        <v>4013</v>
      </c>
      <c r="B2820" s="7"/>
      <c r="C2820" s="1" t="s">
        <v>95</v>
      </c>
      <c r="D2820" s="1" t="s">
        <v>102</v>
      </c>
      <c r="E2820" s="1" t="s">
        <v>38</v>
      </c>
      <c r="F2820" s="1" t="s">
        <v>220</v>
      </c>
      <c r="G2820" s="1" t="s">
        <v>152</v>
      </c>
      <c r="H2820" s="1" t="s">
        <v>317</v>
      </c>
      <c r="I2820" s="1" t="s">
        <v>236</v>
      </c>
      <c r="J2820" s="1"/>
      <c r="K2820" s="1" t="s">
        <v>4014</v>
      </c>
      <c r="L2820" s="1" t="s">
        <v>53</v>
      </c>
      <c r="M2820" s="9">
        <v>44995.0</v>
      </c>
      <c r="N2820" s="9">
        <v>45319.0</v>
      </c>
      <c r="O2820" s="1"/>
      <c r="P2820" s="1">
        <v>8.33</v>
      </c>
      <c r="Q2820" s="1">
        <v>750000.0</v>
      </c>
      <c r="R2820" s="1">
        <v>750000.0</v>
      </c>
      <c r="S2820" s="9">
        <v>45350.0</v>
      </c>
      <c r="T2820" s="9">
        <v>45356.0</v>
      </c>
      <c r="U2820" s="1" t="s">
        <v>4017</v>
      </c>
      <c r="V2820" s="5">
        <v>62475.0</v>
      </c>
      <c r="W2820" s="11">
        <v>73720.5</v>
      </c>
      <c r="X2820" s="9">
        <v>45390.0</v>
      </c>
      <c r="Y2820" s="5">
        <v>67473.0</v>
      </c>
      <c r="Z2820" s="5">
        <v>46856.25</v>
      </c>
      <c r="AA2820" s="9">
        <v>45394.0</v>
      </c>
      <c r="AB2820" s="1" t="s">
        <v>4018</v>
      </c>
      <c r="AC2820" s="1" t="s">
        <v>55</v>
      </c>
      <c r="AD2820" s="12" t="s">
        <v>46</v>
      </c>
      <c r="AE2820" s="12" t="s">
        <v>47</v>
      </c>
      <c r="AF2820" s="12" t="s">
        <v>47</v>
      </c>
      <c r="AG2820" s="12" t="s">
        <v>47</v>
      </c>
      <c r="AH2820" s="12" t="s">
        <v>137</v>
      </c>
      <c r="AI2820" s="12" t="s">
        <v>137</v>
      </c>
    </row>
    <row r="2821">
      <c r="A2821" s="1" t="s">
        <v>4019</v>
      </c>
      <c r="B2821" s="7"/>
      <c r="C2821" s="1" t="s">
        <v>36</v>
      </c>
      <c r="D2821" s="1" t="s">
        <v>96</v>
      </c>
      <c r="E2821" s="1" t="s">
        <v>77</v>
      </c>
      <c r="F2821" s="1" t="s">
        <v>1068</v>
      </c>
      <c r="G2821" s="1" t="s">
        <v>152</v>
      </c>
      <c r="H2821" s="1" t="s">
        <v>317</v>
      </c>
      <c r="I2821" s="1" t="s">
        <v>42</v>
      </c>
      <c r="J2821" s="1"/>
      <c r="K2821" s="1" t="s">
        <v>4020</v>
      </c>
      <c r="L2821" s="1" t="s">
        <v>99</v>
      </c>
      <c r="M2821" s="9">
        <v>44956.0</v>
      </c>
      <c r="N2821" s="9">
        <v>44994.0</v>
      </c>
      <c r="O2821" s="1"/>
      <c r="P2821" s="1">
        <v>7.5</v>
      </c>
      <c r="Q2821" s="1">
        <v>500000.0</v>
      </c>
      <c r="R2821" s="1">
        <v>504000.0</v>
      </c>
      <c r="S2821" s="9">
        <v>44978.0</v>
      </c>
      <c r="T2821" s="9">
        <v>44994.0</v>
      </c>
      <c r="U2821" s="1" t="s">
        <v>4021</v>
      </c>
      <c r="V2821" s="5">
        <v>37800.0</v>
      </c>
      <c r="W2821" s="11">
        <v>44604.0</v>
      </c>
      <c r="X2821" s="9">
        <v>45008.0</v>
      </c>
      <c r="Y2821" s="5">
        <v>41004.0</v>
      </c>
      <c r="Z2821" s="5">
        <v>28350.0</v>
      </c>
      <c r="AA2821" s="9">
        <v>45012.0</v>
      </c>
      <c r="AB2821" s="1" t="s">
        <v>4021</v>
      </c>
      <c r="AC2821" s="1" t="s">
        <v>55</v>
      </c>
      <c r="AD2821" s="12" t="s">
        <v>46</v>
      </c>
      <c r="AE2821" s="12" t="s">
        <v>46</v>
      </c>
      <c r="AF2821" s="12" t="s">
        <v>46</v>
      </c>
      <c r="AG2821" s="12" t="s">
        <v>46</v>
      </c>
      <c r="AH2821" s="12" t="s">
        <v>46</v>
      </c>
      <c r="AI2821" s="12" t="s">
        <v>46</v>
      </c>
    </row>
    <row r="2822">
      <c r="A2822" s="1" t="s">
        <v>4019</v>
      </c>
      <c r="B2822" s="7"/>
      <c r="C2822" s="1" t="s">
        <v>36</v>
      </c>
      <c r="D2822" s="1" t="s">
        <v>96</v>
      </c>
      <c r="E2822" s="1" t="s">
        <v>77</v>
      </c>
      <c r="F2822" s="1" t="s">
        <v>1068</v>
      </c>
      <c r="G2822" s="1" t="s">
        <v>152</v>
      </c>
      <c r="H2822" s="1" t="s">
        <v>317</v>
      </c>
      <c r="I2822" s="1" t="s">
        <v>42</v>
      </c>
      <c r="J2822" s="1"/>
      <c r="K2822" s="1" t="s">
        <v>4020</v>
      </c>
      <c r="L2822" s="1" t="s">
        <v>150</v>
      </c>
      <c r="M2822" s="9">
        <v>45002.0</v>
      </c>
      <c r="N2822" s="9">
        <v>45002.0</v>
      </c>
      <c r="O2822" s="1"/>
      <c r="P2822" s="1">
        <v>7.5</v>
      </c>
      <c r="Q2822" s="1">
        <v>300000.0</v>
      </c>
      <c r="R2822" s="1">
        <v>480000.0</v>
      </c>
      <c r="S2822" s="9">
        <v>45033.0</v>
      </c>
      <c r="T2822" s="9">
        <v>45045.0</v>
      </c>
      <c r="U2822" s="1" t="s">
        <v>4022</v>
      </c>
      <c r="V2822" s="5">
        <v>36000.0</v>
      </c>
      <c r="W2822" s="11">
        <v>42480.0</v>
      </c>
      <c r="X2822" s="9">
        <v>45069.0</v>
      </c>
      <c r="Y2822" s="5">
        <v>38880.0</v>
      </c>
      <c r="Z2822" s="5">
        <v>27000.0</v>
      </c>
      <c r="AA2822" s="9">
        <v>45077.0</v>
      </c>
      <c r="AB2822" s="1" t="s">
        <v>4023</v>
      </c>
      <c r="AC2822" s="1" t="s">
        <v>55</v>
      </c>
      <c r="AD2822" s="12" t="s">
        <v>46</v>
      </c>
      <c r="AE2822" s="12" t="s">
        <v>46</v>
      </c>
      <c r="AF2822" s="12" t="s">
        <v>47</v>
      </c>
      <c r="AG2822" s="12" t="s">
        <v>47</v>
      </c>
      <c r="AH2822" s="12" t="s">
        <v>47</v>
      </c>
      <c r="AI2822" s="12" t="s">
        <v>47</v>
      </c>
    </row>
    <row r="2823">
      <c r="A2823" s="1" t="s">
        <v>4019</v>
      </c>
      <c r="B2823" s="7"/>
      <c r="C2823" s="1" t="s">
        <v>36</v>
      </c>
      <c r="D2823" s="1" t="s">
        <v>96</v>
      </c>
      <c r="E2823" s="1" t="s">
        <v>77</v>
      </c>
      <c r="F2823" s="1" t="s">
        <v>1068</v>
      </c>
      <c r="G2823" s="1" t="s">
        <v>241</v>
      </c>
      <c r="H2823" s="1" t="s">
        <v>243</v>
      </c>
      <c r="I2823" s="1"/>
      <c r="J2823" s="1"/>
      <c r="K2823" s="1" t="s">
        <v>4020</v>
      </c>
      <c r="L2823" s="1" t="s">
        <v>150</v>
      </c>
      <c r="M2823" s="9">
        <v>44947.0</v>
      </c>
      <c r="N2823" s="9">
        <v>44947.0</v>
      </c>
      <c r="O2823" s="1"/>
      <c r="P2823" s="1">
        <v>7.5</v>
      </c>
      <c r="Q2823" s="1">
        <v>300000.0</v>
      </c>
      <c r="R2823" s="1">
        <v>300000.0</v>
      </c>
      <c r="S2823" s="10">
        <v>45037.0</v>
      </c>
      <c r="V2823" s="5">
        <v>22500.0</v>
      </c>
      <c r="W2823" s="11">
        <v>26550.0</v>
      </c>
      <c r="X2823" s="1"/>
      <c r="Y2823" s="1"/>
      <c r="Z2823" s="5">
        <v>16875.0</v>
      </c>
      <c r="AA2823" s="1"/>
      <c r="AB2823" s="1"/>
      <c r="AC2823" s="1" t="s">
        <v>45</v>
      </c>
      <c r="AD2823" s="12" t="s">
        <v>46</v>
      </c>
      <c r="AE2823" s="12" t="s">
        <v>46</v>
      </c>
      <c r="AF2823" s="12" t="s">
        <v>47</v>
      </c>
    </row>
    <row r="2824">
      <c r="A2824" s="1" t="s">
        <v>4019</v>
      </c>
      <c r="B2824" s="7"/>
      <c r="C2824" s="1" t="s">
        <v>36</v>
      </c>
      <c r="D2824" s="1" t="s">
        <v>96</v>
      </c>
      <c r="E2824" s="1" t="s">
        <v>77</v>
      </c>
      <c r="F2824" s="1" t="s">
        <v>1068</v>
      </c>
      <c r="G2824" s="1" t="s">
        <v>152</v>
      </c>
      <c r="H2824" s="1" t="s">
        <v>317</v>
      </c>
      <c r="I2824" s="1" t="s">
        <v>42</v>
      </c>
      <c r="J2824" s="1"/>
      <c r="K2824" s="1" t="s">
        <v>4020</v>
      </c>
      <c r="L2824" s="1" t="s">
        <v>99</v>
      </c>
      <c r="M2824" s="9">
        <v>44956.0</v>
      </c>
      <c r="N2824" s="9">
        <v>44956.0</v>
      </c>
      <c r="O2824" s="1"/>
      <c r="P2824" s="1">
        <v>7.5</v>
      </c>
      <c r="Q2824" s="1">
        <v>400000.0</v>
      </c>
      <c r="R2824" s="1">
        <v>300000.0</v>
      </c>
      <c r="S2824" s="10">
        <v>44986.0</v>
      </c>
      <c r="V2824" s="5">
        <v>22500.0</v>
      </c>
      <c r="W2824" s="11">
        <v>26550.0</v>
      </c>
      <c r="X2824" s="1"/>
      <c r="Y2824" s="1"/>
      <c r="Z2824" s="5">
        <v>16875.0</v>
      </c>
      <c r="AA2824" s="1"/>
      <c r="AB2824" s="1"/>
      <c r="AC2824" s="1" t="s">
        <v>45</v>
      </c>
      <c r="AD2824" s="12" t="s">
        <v>46</v>
      </c>
      <c r="AE2824" s="12" t="s">
        <v>46</v>
      </c>
      <c r="AF2824" s="12" t="s">
        <v>46</v>
      </c>
    </row>
    <row r="2825">
      <c r="A2825" s="1" t="s">
        <v>4024</v>
      </c>
      <c r="B2825" s="7"/>
      <c r="C2825" s="1" t="s">
        <v>36</v>
      </c>
      <c r="D2825" s="1" t="s">
        <v>96</v>
      </c>
      <c r="E2825" s="1" t="s">
        <v>168</v>
      </c>
      <c r="F2825" s="1" t="s">
        <v>1698</v>
      </c>
      <c r="G2825" s="1" t="s">
        <v>180</v>
      </c>
      <c r="H2825" s="1" t="s">
        <v>181</v>
      </c>
      <c r="I2825" s="1" t="s">
        <v>42</v>
      </c>
      <c r="J2825" s="20"/>
      <c r="K2825" s="20" t="s">
        <v>4025</v>
      </c>
      <c r="L2825" s="1" t="s">
        <v>53</v>
      </c>
      <c r="M2825" s="14">
        <v>44889.0</v>
      </c>
      <c r="N2825" s="9">
        <v>45033.0</v>
      </c>
      <c r="O2825" s="9">
        <v>45033.0</v>
      </c>
      <c r="P2825" s="1">
        <v>8.33</v>
      </c>
      <c r="Q2825" s="1">
        <v>500000.0</v>
      </c>
      <c r="R2825" s="1">
        <v>754945.0</v>
      </c>
      <c r="S2825" s="9">
        <v>45026.0</v>
      </c>
      <c r="T2825" s="9">
        <v>45033.0</v>
      </c>
      <c r="U2825" s="1" t="s">
        <v>4026</v>
      </c>
      <c r="V2825" s="5">
        <v>62886.9185</v>
      </c>
      <c r="W2825" s="11">
        <v>74206.56383</v>
      </c>
      <c r="X2825" s="9">
        <v>45033.0</v>
      </c>
      <c r="Y2825" s="5">
        <v>67917.87198</v>
      </c>
      <c r="Z2825" s="5">
        <v>47165.188875</v>
      </c>
      <c r="AA2825" s="9">
        <v>45033.0</v>
      </c>
      <c r="AB2825" s="1" t="s">
        <v>4026</v>
      </c>
      <c r="AC2825" s="1" t="s">
        <v>55</v>
      </c>
      <c r="AD2825" s="12" t="s">
        <v>46</v>
      </c>
      <c r="AE2825" s="12" t="s">
        <v>47</v>
      </c>
      <c r="AF2825" s="12" t="s">
        <v>47</v>
      </c>
      <c r="AG2825" s="12" t="s">
        <v>47</v>
      </c>
      <c r="AH2825" s="12" t="s">
        <v>47</v>
      </c>
      <c r="AI2825" s="12" t="s">
        <v>47</v>
      </c>
    </row>
    <row r="2826">
      <c r="A2826" s="1" t="s">
        <v>4024</v>
      </c>
      <c r="B2826" s="7"/>
      <c r="C2826" s="1" t="s">
        <v>36</v>
      </c>
      <c r="D2826" s="1" t="s">
        <v>96</v>
      </c>
      <c r="E2826" s="1" t="s">
        <v>168</v>
      </c>
      <c r="F2826" s="1" t="s">
        <v>1698</v>
      </c>
      <c r="G2826" s="1" t="s">
        <v>180</v>
      </c>
      <c r="H2826" s="1" t="s">
        <v>181</v>
      </c>
      <c r="I2826" s="1" t="s">
        <v>42</v>
      </c>
      <c r="J2826" s="20"/>
      <c r="K2826" s="20" t="s">
        <v>4025</v>
      </c>
      <c r="L2826" s="1" t="s">
        <v>53</v>
      </c>
      <c r="M2826" s="14">
        <v>44889.0</v>
      </c>
      <c r="N2826" s="9">
        <v>45030.0</v>
      </c>
      <c r="O2826" s="1"/>
      <c r="P2826" s="1">
        <v>8.33</v>
      </c>
      <c r="Q2826" s="1">
        <v>700000.0</v>
      </c>
      <c r="R2826" s="1">
        <v>300000.0</v>
      </c>
      <c r="S2826" s="10">
        <v>45120.0</v>
      </c>
      <c r="V2826" s="5">
        <v>24990.0</v>
      </c>
      <c r="W2826" s="11">
        <v>29488.199999999997</v>
      </c>
      <c r="X2826" s="1"/>
      <c r="Y2826" s="1"/>
      <c r="Z2826" s="5">
        <v>18742.5</v>
      </c>
      <c r="AB2826" s="1"/>
      <c r="AC2826" s="1" t="s">
        <v>45</v>
      </c>
      <c r="AD2826" s="12" t="s">
        <v>46</v>
      </c>
      <c r="AE2826" s="12" t="s">
        <v>47</v>
      </c>
      <c r="AF2826" s="12" t="s">
        <v>47</v>
      </c>
    </row>
    <row r="2827">
      <c r="A2827" s="1" t="s">
        <v>4027</v>
      </c>
      <c r="B2827" s="7"/>
      <c r="C2827" s="1" t="s">
        <v>36</v>
      </c>
      <c r="D2827" s="1" t="s">
        <v>96</v>
      </c>
      <c r="E2827" s="1" t="s">
        <v>77</v>
      </c>
      <c r="F2827" s="1" t="s">
        <v>1726</v>
      </c>
      <c r="G2827" s="1" t="s">
        <v>152</v>
      </c>
      <c r="H2827" s="1" t="s">
        <v>317</v>
      </c>
      <c r="I2827" s="1" t="s">
        <v>209</v>
      </c>
      <c r="J2827" s="1"/>
      <c r="K2827" s="1" t="s">
        <v>4028</v>
      </c>
      <c r="L2827" s="1" t="s">
        <v>150</v>
      </c>
      <c r="M2827" s="9">
        <v>44670.0</v>
      </c>
      <c r="N2827" s="9">
        <v>44941.0</v>
      </c>
      <c r="O2827" s="1"/>
      <c r="P2827" s="1">
        <v>8.33</v>
      </c>
      <c r="Q2827" s="1">
        <v>3000000.0</v>
      </c>
      <c r="R2827" s="1">
        <v>300000.0</v>
      </c>
      <c r="S2827" s="10">
        <v>45031.0</v>
      </c>
      <c r="V2827" s="5">
        <v>24990.0</v>
      </c>
      <c r="W2827" s="11">
        <v>29488.199999999997</v>
      </c>
      <c r="Z2827" s="5">
        <v>18742.5</v>
      </c>
      <c r="AB2827" s="1"/>
      <c r="AC2827" s="1" t="s">
        <v>45</v>
      </c>
      <c r="AD2827" s="12" t="s">
        <v>46</v>
      </c>
      <c r="AE2827" s="12" t="s">
        <v>46</v>
      </c>
      <c r="AF2827" s="12" t="s">
        <v>47</v>
      </c>
    </row>
    <row r="2828">
      <c r="A2828" s="1" t="s">
        <v>4027</v>
      </c>
      <c r="B2828" s="7"/>
      <c r="C2828" s="1" t="s">
        <v>36</v>
      </c>
      <c r="D2828" s="1" t="s">
        <v>96</v>
      </c>
      <c r="E2828" s="1" t="s">
        <v>77</v>
      </c>
      <c r="F2828" s="1" t="s">
        <v>1726</v>
      </c>
      <c r="G2828" s="1" t="s">
        <v>152</v>
      </c>
      <c r="H2828" s="1" t="s">
        <v>317</v>
      </c>
      <c r="I2828" s="1" t="s">
        <v>209</v>
      </c>
      <c r="J2828" s="1"/>
      <c r="K2828" s="1" t="s">
        <v>4028</v>
      </c>
      <c r="L2828" s="1" t="s">
        <v>150</v>
      </c>
      <c r="M2828" s="9">
        <v>44670.0</v>
      </c>
      <c r="N2828" s="9">
        <v>44691.0</v>
      </c>
      <c r="O2828" s="1"/>
      <c r="P2828" s="1">
        <v>8.33</v>
      </c>
      <c r="Q2828" s="1">
        <v>600000.0</v>
      </c>
      <c r="R2828" s="1">
        <v>300000.0</v>
      </c>
      <c r="S2828" s="10">
        <v>44781.0</v>
      </c>
      <c r="V2828" s="5">
        <v>24990.0</v>
      </c>
      <c r="W2828" s="11">
        <v>29488.199999999997</v>
      </c>
      <c r="Z2828" s="5">
        <v>18742.5</v>
      </c>
      <c r="AB2828" s="1"/>
      <c r="AC2828" s="1" t="s">
        <v>45</v>
      </c>
      <c r="AD2828" s="12" t="s">
        <v>46</v>
      </c>
      <c r="AE2828" s="12" t="s">
        <v>46</v>
      </c>
      <c r="AF2828" s="12" t="s">
        <v>46</v>
      </c>
    </row>
    <row r="2829">
      <c r="A2829" s="1" t="s">
        <v>4027</v>
      </c>
      <c r="B2829" s="7"/>
      <c r="C2829" s="1" t="s">
        <v>36</v>
      </c>
      <c r="D2829" s="1" t="s">
        <v>96</v>
      </c>
      <c r="E2829" s="1" t="s">
        <v>77</v>
      </c>
      <c r="F2829" s="1" t="s">
        <v>1726</v>
      </c>
      <c r="G2829" s="1" t="s">
        <v>152</v>
      </c>
      <c r="H2829" s="1" t="s">
        <v>317</v>
      </c>
      <c r="I2829" s="1" t="s">
        <v>209</v>
      </c>
      <c r="J2829" s="1"/>
      <c r="K2829" s="1" t="s">
        <v>4028</v>
      </c>
      <c r="L2829" s="1" t="s">
        <v>150</v>
      </c>
      <c r="M2829" s="9">
        <v>44670.0</v>
      </c>
      <c r="N2829" s="9">
        <v>44691.0</v>
      </c>
      <c r="O2829" s="1"/>
      <c r="P2829" s="1">
        <v>8.33</v>
      </c>
      <c r="Q2829" s="1">
        <v>500000.0</v>
      </c>
      <c r="R2829" s="1">
        <v>300000.0</v>
      </c>
      <c r="S2829" s="10">
        <v>44781.0</v>
      </c>
      <c r="V2829" s="5">
        <v>24990.0</v>
      </c>
      <c r="W2829" s="11">
        <v>29488.199999999997</v>
      </c>
      <c r="Z2829" s="5">
        <v>18742.5</v>
      </c>
      <c r="AB2829" s="1"/>
      <c r="AC2829" s="1" t="s">
        <v>45</v>
      </c>
      <c r="AD2829" s="12" t="s">
        <v>46</v>
      </c>
      <c r="AE2829" s="12" t="s">
        <v>46</v>
      </c>
      <c r="AF2829" s="12" t="s">
        <v>46</v>
      </c>
    </row>
    <row r="2830">
      <c r="A2830" s="1" t="s">
        <v>4027</v>
      </c>
      <c r="B2830" s="7"/>
      <c r="C2830" s="1" t="s">
        <v>36</v>
      </c>
      <c r="D2830" s="1" t="s">
        <v>96</v>
      </c>
      <c r="E2830" s="1" t="s">
        <v>77</v>
      </c>
      <c r="F2830" s="1" t="s">
        <v>1726</v>
      </c>
      <c r="G2830" s="1" t="s">
        <v>152</v>
      </c>
      <c r="H2830" s="1" t="s">
        <v>317</v>
      </c>
      <c r="I2830" s="1" t="s">
        <v>209</v>
      </c>
      <c r="J2830" s="1"/>
      <c r="K2830" s="1" t="s">
        <v>4028</v>
      </c>
      <c r="L2830" s="1" t="s">
        <v>150</v>
      </c>
      <c r="M2830" s="9">
        <v>44670.0</v>
      </c>
      <c r="N2830" s="9">
        <v>44691.0</v>
      </c>
      <c r="O2830" s="1"/>
      <c r="P2830" s="1">
        <v>8.33</v>
      </c>
      <c r="Q2830" s="1">
        <v>360000.0</v>
      </c>
      <c r="R2830" s="1">
        <v>300000.0</v>
      </c>
      <c r="S2830" s="10">
        <v>44781.0</v>
      </c>
      <c r="V2830" s="5">
        <v>24990.0</v>
      </c>
      <c r="W2830" s="11">
        <v>29488.199999999997</v>
      </c>
      <c r="Z2830" s="5">
        <v>18742.5</v>
      </c>
      <c r="AB2830" s="1"/>
      <c r="AC2830" s="1" t="s">
        <v>45</v>
      </c>
      <c r="AD2830" s="12" t="s">
        <v>46</v>
      </c>
      <c r="AE2830" s="12" t="s">
        <v>46</v>
      </c>
      <c r="AF2830" s="12" t="s">
        <v>46</v>
      </c>
    </row>
    <row r="2831">
      <c r="A2831" s="1" t="s">
        <v>4029</v>
      </c>
      <c r="B2831" s="7"/>
      <c r="C2831" s="1" t="s">
        <v>36</v>
      </c>
      <c r="D2831" s="1" t="s">
        <v>37</v>
      </c>
      <c r="E2831" s="1" t="s">
        <v>77</v>
      </c>
      <c r="F2831" s="1" t="s">
        <v>921</v>
      </c>
      <c r="G2831" s="1" t="s">
        <v>152</v>
      </c>
      <c r="H2831" s="1" t="s">
        <v>153</v>
      </c>
      <c r="I2831" s="1" t="s">
        <v>236</v>
      </c>
      <c r="J2831" s="1"/>
      <c r="K2831" s="1" t="s">
        <v>4030</v>
      </c>
      <c r="L2831" s="1" t="s">
        <v>53</v>
      </c>
      <c r="M2831" s="9">
        <v>44652.0</v>
      </c>
      <c r="N2831" s="9">
        <v>44722.0</v>
      </c>
      <c r="O2831" s="1"/>
      <c r="P2831" s="1">
        <v>8.33</v>
      </c>
      <c r="Q2831" s="1">
        <v>240000.0</v>
      </c>
      <c r="R2831" s="1">
        <v>300000.0</v>
      </c>
      <c r="S2831" s="10">
        <v>44812.0</v>
      </c>
      <c r="V2831" s="5">
        <v>24990.0</v>
      </c>
      <c r="W2831" s="11">
        <v>29488.199999999997</v>
      </c>
      <c r="X2831" s="1"/>
      <c r="Y2831" s="1"/>
      <c r="Z2831" s="5">
        <v>18742.5</v>
      </c>
      <c r="AB2831" s="1"/>
      <c r="AC2831" s="1" t="s">
        <v>45</v>
      </c>
      <c r="AD2831" s="12" t="s">
        <v>46</v>
      </c>
      <c r="AE2831" s="12" t="s">
        <v>46</v>
      </c>
      <c r="AF2831" s="12" t="s">
        <v>46</v>
      </c>
    </row>
    <row r="2832">
      <c r="A2832" s="1" t="s">
        <v>4029</v>
      </c>
      <c r="B2832" s="7"/>
      <c r="C2832" s="1" t="s">
        <v>36</v>
      </c>
      <c r="D2832" s="1" t="s">
        <v>37</v>
      </c>
      <c r="E2832" s="1" t="s">
        <v>77</v>
      </c>
      <c r="F2832" s="1" t="s">
        <v>921</v>
      </c>
      <c r="G2832" s="1" t="s">
        <v>152</v>
      </c>
      <c r="H2832" s="1" t="s">
        <v>153</v>
      </c>
      <c r="I2832" s="1" t="s">
        <v>236</v>
      </c>
      <c r="J2832" s="1"/>
      <c r="K2832" s="1" t="s">
        <v>4030</v>
      </c>
      <c r="L2832" s="1" t="s">
        <v>53</v>
      </c>
      <c r="M2832" s="9">
        <v>44652.0</v>
      </c>
      <c r="N2832" s="9">
        <v>44722.0</v>
      </c>
      <c r="O2832" s="1"/>
      <c r="P2832" s="1">
        <v>8.33</v>
      </c>
      <c r="Q2832" s="1">
        <v>180000.0</v>
      </c>
      <c r="R2832" s="1">
        <v>300000.0</v>
      </c>
      <c r="S2832" s="10">
        <v>44812.0</v>
      </c>
      <c r="V2832" s="5">
        <v>24990.0</v>
      </c>
      <c r="W2832" s="11">
        <v>29488.199999999997</v>
      </c>
      <c r="Z2832" s="5">
        <v>18742.5</v>
      </c>
      <c r="AC2832" s="1" t="s">
        <v>45</v>
      </c>
      <c r="AD2832" s="12" t="s">
        <v>46</v>
      </c>
      <c r="AE2832" s="12" t="s">
        <v>46</v>
      </c>
      <c r="AF2832" s="12" t="s">
        <v>46</v>
      </c>
    </row>
    <row r="2833">
      <c r="A2833" s="1" t="s">
        <v>4031</v>
      </c>
      <c r="B2833" s="7"/>
      <c r="C2833" s="1" t="s">
        <v>132</v>
      </c>
      <c r="D2833" s="1" t="s">
        <v>96</v>
      </c>
      <c r="E2833" s="1" t="s">
        <v>82</v>
      </c>
      <c r="F2833" s="1" t="s">
        <v>541</v>
      </c>
      <c r="G2833" s="1" t="s">
        <v>170</v>
      </c>
      <c r="H2833" s="1" t="s">
        <v>170</v>
      </c>
      <c r="I2833" s="1" t="s">
        <v>278</v>
      </c>
      <c r="J2833" s="1"/>
      <c r="K2833" s="1" t="s">
        <v>778</v>
      </c>
      <c r="L2833" s="1" t="s">
        <v>88</v>
      </c>
      <c r="M2833" s="9">
        <v>45099.0</v>
      </c>
      <c r="N2833" s="14">
        <v>45258.0</v>
      </c>
      <c r="O2833" s="1"/>
      <c r="P2833" s="1">
        <v>8.33</v>
      </c>
      <c r="Q2833" s="1">
        <v>400000.0</v>
      </c>
      <c r="R2833" s="1">
        <v>646200.0</v>
      </c>
      <c r="S2833" s="9">
        <v>45232.0</v>
      </c>
      <c r="T2833" s="14">
        <v>45258.0</v>
      </c>
      <c r="U2833" s="1" t="s">
        <v>4032</v>
      </c>
      <c r="V2833" s="5">
        <v>53828.46</v>
      </c>
      <c r="W2833" s="11">
        <v>63517.5828</v>
      </c>
      <c r="X2833" s="14"/>
      <c r="Z2833" s="5">
        <v>40371.345</v>
      </c>
      <c r="AC2833" s="1" t="s">
        <v>162</v>
      </c>
      <c r="AD2833" s="12" t="s">
        <v>47</v>
      </c>
      <c r="AE2833" s="12" t="s">
        <v>47</v>
      </c>
      <c r="AF2833" s="12" t="s">
        <v>47</v>
      </c>
      <c r="AG2833" s="12" t="s">
        <v>47</v>
      </c>
    </row>
    <row r="2834">
      <c r="A2834" s="1" t="s">
        <v>4031</v>
      </c>
      <c r="B2834" s="7"/>
      <c r="C2834" s="1" t="s">
        <v>132</v>
      </c>
      <c r="D2834" s="1" t="s">
        <v>96</v>
      </c>
      <c r="E2834" s="1" t="s">
        <v>82</v>
      </c>
      <c r="F2834" s="1" t="s">
        <v>541</v>
      </c>
      <c r="G2834" s="1" t="s">
        <v>170</v>
      </c>
      <c r="H2834" s="1" t="s">
        <v>170</v>
      </c>
      <c r="I2834" s="1" t="s">
        <v>278</v>
      </c>
      <c r="J2834" s="1"/>
      <c r="K2834" s="1" t="s">
        <v>778</v>
      </c>
      <c r="L2834" s="1" t="s">
        <v>88</v>
      </c>
      <c r="M2834" s="9">
        <v>45099.0</v>
      </c>
      <c r="N2834" s="14">
        <v>45258.0</v>
      </c>
      <c r="O2834" s="1"/>
      <c r="P2834" s="1">
        <v>8.33</v>
      </c>
      <c r="Q2834" s="1">
        <v>300000.0</v>
      </c>
      <c r="R2834" s="1">
        <v>463500.0</v>
      </c>
      <c r="S2834" s="14">
        <v>45254.0</v>
      </c>
      <c r="T2834" s="14">
        <v>45258.0</v>
      </c>
      <c r="U2834" s="1" t="s">
        <v>4033</v>
      </c>
      <c r="V2834" s="5">
        <v>38609.55</v>
      </c>
      <c r="W2834" s="11">
        <v>45559.269</v>
      </c>
      <c r="X2834" s="14"/>
      <c r="Y2834" s="1"/>
      <c r="Z2834" s="5">
        <v>28957.162500000002</v>
      </c>
      <c r="AB2834" s="1"/>
      <c r="AC2834" s="1" t="s">
        <v>162</v>
      </c>
      <c r="AD2834" s="12" t="s">
        <v>47</v>
      </c>
      <c r="AE2834" s="12" t="s">
        <v>47</v>
      </c>
      <c r="AF2834" s="12" t="s">
        <v>47</v>
      </c>
      <c r="AG2834" s="12" t="s">
        <v>47</v>
      </c>
    </row>
    <row r="2835">
      <c r="A2835" s="1" t="s">
        <v>4031</v>
      </c>
      <c r="B2835" s="7"/>
      <c r="C2835" s="1" t="s">
        <v>132</v>
      </c>
      <c r="D2835" s="1" t="s">
        <v>96</v>
      </c>
      <c r="E2835" s="1" t="s">
        <v>82</v>
      </c>
      <c r="F2835" s="1" t="s">
        <v>541</v>
      </c>
      <c r="G2835" s="1" t="s">
        <v>170</v>
      </c>
      <c r="H2835" s="1" t="s">
        <v>170</v>
      </c>
      <c r="I2835" s="1" t="s">
        <v>278</v>
      </c>
      <c r="J2835" s="1"/>
      <c r="K2835" s="1" t="s">
        <v>778</v>
      </c>
      <c r="L2835" s="1" t="s">
        <v>88</v>
      </c>
      <c r="M2835" s="9">
        <v>45099.0</v>
      </c>
      <c r="N2835" s="9">
        <v>45267.0</v>
      </c>
      <c r="O2835" s="1"/>
      <c r="P2835" s="1">
        <v>8.33</v>
      </c>
      <c r="Q2835" s="1">
        <v>150000.0</v>
      </c>
      <c r="R2835" s="1">
        <v>279000.0</v>
      </c>
      <c r="S2835" s="9">
        <v>45264.0</v>
      </c>
      <c r="T2835" s="9">
        <v>45267.0</v>
      </c>
      <c r="U2835" s="1" t="s">
        <v>4034</v>
      </c>
      <c r="V2835" s="5">
        <v>23240.7</v>
      </c>
      <c r="W2835" s="11">
        <v>27424.025999999998</v>
      </c>
      <c r="X2835" s="9"/>
      <c r="Z2835" s="5">
        <v>17430.525</v>
      </c>
      <c r="AC2835" s="1" t="s">
        <v>162</v>
      </c>
      <c r="AD2835" s="12" t="s">
        <v>47</v>
      </c>
      <c r="AE2835" s="12" t="s">
        <v>47</v>
      </c>
      <c r="AF2835" s="12" t="s">
        <v>47</v>
      </c>
      <c r="AG2835" s="12" t="s">
        <v>47</v>
      </c>
    </row>
    <row r="2836">
      <c r="A2836" s="1" t="s">
        <v>4031</v>
      </c>
      <c r="B2836" s="7"/>
      <c r="C2836" s="1" t="s">
        <v>132</v>
      </c>
      <c r="D2836" s="1" t="s">
        <v>96</v>
      </c>
      <c r="E2836" s="1" t="s">
        <v>82</v>
      </c>
      <c r="F2836" s="1" t="s">
        <v>541</v>
      </c>
      <c r="G2836" s="1" t="s">
        <v>170</v>
      </c>
      <c r="H2836" s="1" t="s">
        <v>170</v>
      </c>
      <c r="I2836" s="1" t="s">
        <v>278</v>
      </c>
      <c r="J2836" s="1"/>
      <c r="K2836" s="1" t="s">
        <v>778</v>
      </c>
      <c r="L2836" s="1" t="s">
        <v>88</v>
      </c>
      <c r="M2836" s="9">
        <v>45099.0</v>
      </c>
      <c r="N2836" s="9">
        <v>45234.0</v>
      </c>
      <c r="O2836" s="1"/>
      <c r="P2836" s="1">
        <v>8.33</v>
      </c>
      <c r="Q2836" s="1">
        <v>500000.0</v>
      </c>
      <c r="R2836" s="1">
        <v>768400.0</v>
      </c>
      <c r="S2836" s="9">
        <v>45264.0</v>
      </c>
      <c r="T2836" s="14">
        <v>45272.0</v>
      </c>
      <c r="U2836" s="1" t="s">
        <v>3113</v>
      </c>
      <c r="V2836" s="5">
        <v>64007.72</v>
      </c>
      <c r="W2836" s="11">
        <v>75529.1096</v>
      </c>
      <c r="X2836" s="14">
        <v>45272.0</v>
      </c>
      <c r="Y2836" s="5">
        <v>69128.3376</v>
      </c>
      <c r="Z2836" s="5">
        <v>48005.79</v>
      </c>
      <c r="AA2836" s="14">
        <v>45272.0</v>
      </c>
      <c r="AB2836" s="1" t="s">
        <v>3113</v>
      </c>
      <c r="AC2836" s="1" t="s">
        <v>55</v>
      </c>
      <c r="AD2836" s="12" t="s">
        <v>47</v>
      </c>
      <c r="AE2836" s="12" t="s">
        <v>47</v>
      </c>
      <c r="AF2836" s="12" t="s">
        <v>47</v>
      </c>
      <c r="AG2836" s="12" t="s">
        <v>47</v>
      </c>
      <c r="AH2836" s="12" t="s">
        <v>47</v>
      </c>
      <c r="AI2836" s="12" t="s">
        <v>47</v>
      </c>
    </row>
    <row r="2837">
      <c r="A2837" s="1" t="s">
        <v>4031</v>
      </c>
      <c r="B2837" s="7"/>
      <c r="C2837" s="1" t="s">
        <v>132</v>
      </c>
      <c r="D2837" s="1" t="s">
        <v>96</v>
      </c>
      <c r="E2837" s="1" t="s">
        <v>82</v>
      </c>
      <c r="F2837" s="1" t="s">
        <v>541</v>
      </c>
      <c r="G2837" s="1" t="s">
        <v>170</v>
      </c>
      <c r="H2837" s="1" t="s">
        <v>170</v>
      </c>
      <c r="I2837" s="1" t="s">
        <v>278</v>
      </c>
      <c r="J2837" s="1"/>
      <c r="K2837" s="1" t="s">
        <v>778</v>
      </c>
      <c r="L2837" s="1" t="s">
        <v>88</v>
      </c>
      <c r="M2837" s="9">
        <v>45099.0</v>
      </c>
      <c r="N2837" s="9">
        <v>45234.0</v>
      </c>
      <c r="O2837" s="1"/>
      <c r="P2837" s="1">
        <v>8.33</v>
      </c>
      <c r="Q2837" s="1">
        <v>500000.0</v>
      </c>
      <c r="R2837" s="1">
        <v>300000.0</v>
      </c>
      <c r="S2837" s="9">
        <v>45264.0</v>
      </c>
      <c r="T2837" s="14">
        <v>45272.0</v>
      </c>
      <c r="U2837" s="1" t="s">
        <v>4035</v>
      </c>
      <c r="V2837" s="5">
        <v>24990.0</v>
      </c>
      <c r="W2837" s="11">
        <v>29488.199999999997</v>
      </c>
      <c r="X2837" s="14">
        <v>45272.0</v>
      </c>
      <c r="Y2837" s="5">
        <v>26989.199999999997</v>
      </c>
      <c r="Z2837" s="5">
        <v>18742.5</v>
      </c>
      <c r="AA2837" s="14">
        <v>45272.0</v>
      </c>
      <c r="AB2837" s="1" t="s">
        <v>4035</v>
      </c>
      <c r="AC2837" s="1" t="s">
        <v>55</v>
      </c>
      <c r="AD2837" s="12" t="s">
        <v>47</v>
      </c>
      <c r="AE2837" s="12" t="s">
        <v>47</v>
      </c>
      <c r="AF2837" s="12" t="s">
        <v>47</v>
      </c>
      <c r="AG2837" s="12" t="s">
        <v>47</v>
      </c>
      <c r="AH2837" s="12" t="s">
        <v>47</v>
      </c>
      <c r="AI2837" s="12" t="s">
        <v>47</v>
      </c>
    </row>
    <row r="2838">
      <c r="A2838" s="1" t="s">
        <v>4031</v>
      </c>
      <c r="B2838" s="7"/>
      <c r="C2838" s="1" t="s">
        <v>132</v>
      </c>
      <c r="D2838" s="1" t="s">
        <v>96</v>
      </c>
      <c r="E2838" s="1" t="s">
        <v>82</v>
      </c>
      <c r="F2838" s="1" t="s">
        <v>541</v>
      </c>
      <c r="G2838" s="1" t="s">
        <v>170</v>
      </c>
      <c r="H2838" s="1" t="s">
        <v>170</v>
      </c>
      <c r="I2838" s="1" t="s">
        <v>278</v>
      </c>
      <c r="J2838" s="1"/>
      <c r="K2838" s="1" t="s">
        <v>778</v>
      </c>
      <c r="L2838" s="1" t="s">
        <v>88</v>
      </c>
      <c r="M2838" s="9">
        <v>45099.0</v>
      </c>
      <c r="N2838" s="9">
        <v>45234.0</v>
      </c>
      <c r="O2838" s="1"/>
      <c r="P2838" s="1">
        <v>8.33</v>
      </c>
      <c r="Q2838" s="1">
        <v>500000.0</v>
      </c>
      <c r="R2838" s="1">
        <v>480000.0</v>
      </c>
      <c r="S2838" s="9">
        <v>45264.0</v>
      </c>
      <c r="T2838" s="14">
        <v>45273.0</v>
      </c>
      <c r="U2838" s="1" t="s">
        <v>4036</v>
      </c>
      <c r="V2838" s="5">
        <v>39984.0</v>
      </c>
      <c r="W2838" s="11">
        <v>47181.119999999995</v>
      </c>
      <c r="X2838" s="14">
        <v>45273.0</v>
      </c>
      <c r="Y2838" s="5">
        <v>43182.719999999994</v>
      </c>
      <c r="Z2838" s="5">
        <v>29988.0</v>
      </c>
      <c r="AA2838" s="14">
        <v>45273.0</v>
      </c>
      <c r="AB2838" s="1" t="s">
        <v>4036</v>
      </c>
      <c r="AC2838" s="1" t="s">
        <v>55</v>
      </c>
      <c r="AD2838" s="12" t="s">
        <v>47</v>
      </c>
      <c r="AE2838" s="12" t="s">
        <v>47</v>
      </c>
      <c r="AF2838" s="12" t="s">
        <v>47</v>
      </c>
      <c r="AG2838" s="12" t="s">
        <v>47</v>
      </c>
      <c r="AH2838" s="12" t="s">
        <v>47</v>
      </c>
      <c r="AI2838" s="12" t="s">
        <v>47</v>
      </c>
    </row>
    <row r="2839">
      <c r="A2839" s="1" t="s">
        <v>4031</v>
      </c>
      <c r="B2839" s="7"/>
      <c r="C2839" s="1" t="s">
        <v>132</v>
      </c>
      <c r="D2839" s="1" t="s">
        <v>96</v>
      </c>
      <c r="E2839" s="1" t="s">
        <v>82</v>
      </c>
      <c r="F2839" s="1" t="s">
        <v>541</v>
      </c>
      <c r="G2839" s="1" t="s">
        <v>170</v>
      </c>
      <c r="H2839" s="1" t="s">
        <v>170</v>
      </c>
      <c r="I2839" s="1" t="s">
        <v>278</v>
      </c>
      <c r="J2839" s="1"/>
      <c r="K2839" s="1" t="s">
        <v>778</v>
      </c>
      <c r="L2839" s="1" t="s">
        <v>88</v>
      </c>
      <c r="M2839" s="9">
        <v>45099.0</v>
      </c>
      <c r="N2839" s="14">
        <v>45274.0</v>
      </c>
      <c r="O2839" s="1"/>
      <c r="P2839" s="1">
        <v>8.33</v>
      </c>
      <c r="Q2839" s="1">
        <v>300000.0</v>
      </c>
      <c r="R2839" s="1">
        <v>405000.0</v>
      </c>
      <c r="S2839" s="9">
        <v>45266.0</v>
      </c>
      <c r="T2839" s="14">
        <v>45274.0</v>
      </c>
      <c r="U2839" s="1" t="s">
        <v>4037</v>
      </c>
      <c r="V2839" s="5">
        <v>33736.5</v>
      </c>
      <c r="W2839" s="11">
        <v>39809.07</v>
      </c>
      <c r="X2839" s="14"/>
      <c r="Y2839" s="1"/>
      <c r="Z2839" s="5">
        <v>25302.375</v>
      </c>
      <c r="AB2839" s="1"/>
      <c r="AC2839" s="1" t="s">
        <v>162</v>
      </c>
      <c r="AD2839" s="12" t="s">
        <v>47</v>
      </c>
      <c r="AE2839" s="12" t="s">
        <v>47</v>
      </c>
      <c r="AF2839" s="12" t="s">
        <v>47</v>
      </c>
      <c r="AG2839" s="12" t="s">
        <v>47</v>
      </c>
    </row>
    <row r="2840">
      <c r="A2840" s="1" t="s">
        <v>4031</v>
      </c>
      <c r="B2840" s="7"/>
      <c r="C2840" s="1" t="s">
        <v>132</v>
      </c>
      <c r="D2840" s="1" t="s">
        <v>96</v>
      </c>
      <c r="E2840" s="1" t="s">
        <v>82</v>
      </c>
      <c r="F2840" s="1" t="s">
        <v>541</v>
      </c>
      <c r="G2840" s="1" t="s">
        <v>170</v>
      </c>
      <c r="H2840" s="1" t="s">
        <v>170</v>
      </c>
      <c r="I2840" s="1" t="s">
        <v>278</v>
      </c>
      <c r="J2840" s="1"/>
      <c r="K2840" s="1" t="s">
        <v>778</v>
      </c>
      <c r="L2840" s="1" t="s">
        <v>88</v>
      </c>
      <c r="M2840" s="9">
        <v>45099.0</v>
      </c>
      <c r="N2840" s="14">
        <v>45274.0</v>
      </c>
      <c r="O2840" s="1"/>
      <c r="P2840" s="1">
        <v>8.33</v>
      </c>
      <c r="Q2840" s="1">
        <v>200000.0</v>
      </c>
      <c r="R2840" s="1">
        <v>360000.0</v>
      </c>
      <c r="S2840" s="14">
        <v>45271.0</v>
      </c>
      <c r="T2840" s="14">
        <v>45274.0</v>
      </c>
      <c r="U2840" s="1" t="s">
        <v>4038</v>
      </c>
      <c r="V2840" s="5">
        <v>29988.0</v>
      </c>
      <c r="W2840" s="11">
        <v>35385.84</v>
      </c>
      <c r="X2840" s="14"/>
      <c r="Y2840" s="1"/>
      <c r="Z2840" s="5">
        <v>22491.0</v>
      </c>
      <c r="AB2840" s="1"/>
      <c r="AC2840" s="1" t="s">
        <v>162</v>
      </c>
      <c r="AD2840" s="12" t="s">
        <v>47</v>
      </c>
      <c r="AE2840" s="12" t="s">
        <v>47</v>
      </c>
      <c r="AF2840" s="12" t="s">
        <v>47</v>
      </c>
      <c r="AG2840" s="12" t="s">
        <v>47</v>
      </c>
    </row>
    <row r="2841">
      <c r="A2841" s="1" t="s">
        <v>4031</v>
      </c>
      <c r="B2841" s="7"/>
      <c r="C2841" s="1" t="s">
        <v>132</v>
      </c>
      <c r="D2841" s="1" t="s">
        <v>96</v>
      </c>
      <c r="E2841" s="1" t="s">
        <v>82</v>
      </c>
      <c r="F2841" s="1" t="s">
        <v>541</v>
      </c>
      <c r="G2841" s="1" t="s">
        <v>170</v>
      </c>
      <c r="H2841" s="1" t="s">
        <v>170</v>
      </c>
      <c r="I2841" s="1" t="s">
        <v>278</v>
      </c>
      <c r="J2841" s="1"/>
      <c r="K2841" s="1" t="s">
        <v>778</v>
      </c>
      <c r="L2841" s="1" t="s">
        <v>88</v>
      </c>
      <c r="M2841" s="9">
        <v>45099.0</v>
      </c>
      <c r="N2841" s="9">
        <v>44968.0</v>
      </c>
      <c r="O2841" s="1"/>
      <c r="P2841" s="1">
        <v>8.33</v>
      </c>
      <c r="Q2841" s="1">
        <v>300000.0</v>
      </c>
      <c r="R2841" s="1">
        <v>646200.0</v>
      </c>
      <c r="S2841" s="9">
        <v>45233.0</v>
      </c>
      <c r="T2841" s="14">
        <v>45279.0</v>
      </c>
      <c r="U2841" s="1" t="s">
        <v>4039</v>
      </c>
      <c r="V2841" s="5">
        <v>53828.46</v>
      </c>
      <c r="W2841" s="11">
        <v>63517.5828</v>
      </c>
      <c r="X2841" s="9">
        <v>45263.0</v>
      </c>
      <c r="Y2841" s="5">
        <v>58134.7368</v>
      </c>
      <c r="Z2841" s="5">
        <v>40371.345</v>
      </c>
      <c r="AA2841" s="14">
        <v>45288.0</v>
      </c>
      <c r="AB2841" s="1" t="s">
        <v>4040</v>
      </c>
      <c r="AC2841" s="1" t="s">
        <v>55</v>
      </c>
      <c r="AD2841" s="12" t="s">
        <v>47</v>
      </c>
      <c r="AE2841" s="12" t="s">
        <v>46</v>
      </c>
      <c r="AF2841" s="12" t="s">
        <v>47</v>
      </c>
      <c r="AG2841" s="12" t="s">
        <v>47</v>
      </c>
      <c r="AH2841" s="12" t="s">
        <v>47</v>
      </c>
      <c r="AI2841" s="12" t="s">
        <v>47</v>
      </c>
    </row>
    <row r="2842">
      <c r="A2842" s="1" t="s">
        <v>4031</v>
      </c>
      <c r="B2842" s="7"/>
      <c r="C2842" s="1" t="s">
        <v>132</v>
      </c>
      <c r="D2842" s="1" t="s">
        <v>96</v>
      </c>
      <c r="E2842" s="1" t="s">
        <v>82</v>
      </c>
      <c r="F2842" s="1" t="s">
        <v>541</v>
      </c>
      <c r="G2842" s="1" t="s">
        <v>170</v>
      </c>
      <c r="H2842" s="1" t="s">
        <v>170</v>
      </c>
      <c r="I2842" s="1" t="s">
        <v>278</v>
      </c>
      <c r="J2842" s="1"/>
      <c r="K2842" s="1" t="s">
        <v>778</v>
      </c>
      <c r="L2842" s="1" t="s">
        <v>88</v>
      </c>
      <c r="M2842" s="9">
        <v>45099.0</v>
      </c>
      <c r="N2842" s="14">
        <v>45223.0</v>
      </c>
      <c r="O2842" s="1"/>
      <c r="P2842" s="1">
        <v>8.33</v>
      </c>
      <c r="Q2842" s="1">
        <v>300000.0</v>
      </c>
      <c r="R2842" s="1">
        <v>463500.0</v>
      </c>
      <c r="S2842" s="14">
        <v>45284.0</v>
      </c>
      <c r="T2842" s="14">
        <v>45279.0</v>
      </c>
      <c r="U2842" s="1" t="s">
        <v>4041</v>
      </c>
      <c r="V2842" s="5">
        <v>38609.55</v>
      </c>
      <c r="W2842" s="11">
        <v>45559.269</v>
      </c>
      <c r="X2842" s="9">
        <v>45314.0</v>
      </c>
      <c r="Y2842" s="5">
        <v>41698.314</v>
      </c>
      <c r="Z2842" s="5">
        <v>28957.162500000002</v>
      </c>
      <c r="AA2842" s="14">
        <v>45288.0</v>
      </c>
      <c r="AB2842" s="1" t="s">
        <v>4042</v>
      </c>
      <c r="AC2842" s="1" t="s">
        <v>55</v>
      </c>
      <c r="AD2842" s="12" t="s">
        <v>47</v>
      </c>
      <c r="AE2842" s="12" t="s">
        <v>47</v>
      </c>
      <c r="AF2842" s="12" t="s">
        <v>47</v>
      </c>
      <c r="AG2842" s="12" t="s">
        <v>47</v>
      </c>
      <c r="AH2842" s="12" t="s">
        <v>47</v>
      </c>
      <c r="AI2842" s="12" t="s">
        <v>47</v>
      </c>
    </row>
    <row r="2843">
      <c r="A2843" s="1" t="s">
        <v>4031</v>
      </c>
      <c r="B2843" s="7"/>
      <c r="C2843" s="1" t="s">
        <v>132</v>
      </c>
      <c r="D2843" s="1" t="s">
        <v>96</v>
      </c>
      <c r="E2843" s="1" t="s">
        <v>82</v>
      </c>
      <c r="F2843" s="1" t="s">
        <v>541</v>
      </c>
      <c r="G2843" s="1" t="s">
        <v>170</v>
      </c>
      <c r="H2843" s="1" t="s">
        <v>170</v>
      </c>
      <c r="I2843" s="1" t="s">
        <v>278</v>
      </c>
      <c r="J2843" s="1"/>
      <c r="K2843" s="1" t="s">
        <v>778</v>
      </c>
      <c r="L2843" s="1" t="s">
        <v>88</v>
      </c>
      <c r="M2843" s="9">
        <v>45099.0</v>
      </c>
      <c r="N2843" s="9">
        <v>45231.0</v>
      </c>
      <c r="O2843" s="1"/>
      <c r="P2843" s="1">
        <v>8.33</v>
      </c>
      <c r="Q2843" s="1">
        <v>300000.0</v>
      </c>
      <c r="R2843" s="1">
        <v>639000.0</v>
      </c>
      <c r="S2843" s="9">
        <v>45261.0</v>
      </c>
      <c r="T2843" s="14">
        <v>45279.0</v>
      </c>
      <c r="U2843" s="1" t="s">
        <v>4043</v>
      </c>
      <c r="V2843" s="5">
        <v>53228.7</v>
      </c>
      <c r="W2843" s="11">
        <v>62809.865999999995</v>
      </c>
      <c r="X2843" s="14">
        <v>45291.0</v>
      </c>
      <c r="Y2843" s="5">
        <v>57486.99599999999</v>
      </c>
      <c r="Z2843" s="5">
        <v>39921.524999999994</v>
      </c>
      <c r="AA2843" s="14">
        <v>45288.0</v>
      </c>
      <c r="AB2843" s="1" t="s">
        <v>4044</v>
      </c>
      <c r="AC2843" s="1" t="s">
        <v>55</v>
      </c>
      <c r="AD2843" s="12" t="s">
        <v>47</v>
      </c>
      <c r="AE2843" s="12" t="s">
        <v>47</v>
      </c>
      <c r="AF2843" s="12" t="s">
        <v>47</v>
      </c>
      <c r="AG2843" s="12" t="s">
        <v>47</v>
      </c>
      <c r="AH2843" s="12" t="s">
        <v>47</v>
      </c>
      <c r="AI2843" s="12" t="s">
        <v>47</v>
      </c>
    </row>
    <row r="2844">
      <c r="A2844" s="1" t="s">
        <v>4031</v>
      </c>
      <c r="B2844" s="7"/>
      <c r="C2844" s="1" t="s">
        <v>132</v>
      </c>
      <c r="D2844" s="1" t="s">
        <v>96</v>
      </c>
      <c r="E2844" s="1" t="s">
        <v>82</v>
      </c>
      <c r="F2844" s="1" t="s">
        <v>541</v>
      </c>
      <c r="G2844" s="1" t="s">
        <v>170</v>
      </c>
      <c r="H2844" s="1" t="s">
        <v>170</v>
      </c>
      <c r="I2844" s="1" t="s">
        <v>278</v>
      </c>
      <c r="J2844" s="1"/>
      <c r="K2844" s="1" t="s">
        <v>778</v>
      </c>
      <c r="L2844" s="1" t="s">
        <v>88</v>
      </c>
      <c r="M2844" s="9">
        <v>45099.0</v>
      </c>
      <c r="N2844" s="9">
        <v>45234.0</v>
      </c>
      <c r="O2844" s="1"/>
      <c r="P2844" s="1">
        <v>8.33</v>
      </c>
      <c r="Q2844" s="1">
        <v>300000.0</v>
      </c>
      <c r="R2844" s="1">
        <v>279000.0</v>
      </c>
      <c r="S2844" s="9">
        <v>45264.0</v>
      </c>
      <c r="T2844" s="14">
        <v>45279.0</v>
      </c>
      <c r="U2844" s="1" t="s">
        <v>4045</v>
      </c>
      <c r="V2844" s="5">
        <v>23240.7</v>
      </c>
      <c r="W2844" s="11">
        <v>27424.025999999998</v>
      </c>
      <c r="X2844" s="9">
        <v>45294.0</v>
      </c>
      <c r="Y2844" s="5">
        <v>25099.956</v>
      </c>
      <c r="Z2844" s="5">
        <v>17430.525</v>
      </c>
      <c r="AA2844" s="14">
        <v>45288.0</v>
      </c>
      <c r="AB2844" s="1" t="s">
        <v>4046</v>
      </c>
      <c r="AC2844" s="1" t="s">
        <v>55</v>
      </c>
      <c r="AD2844" s="12" t="s">
        <v>47</v>
      </c>
      <c r="AE2844" s="12" t="s">
        <v>47</v>
      </c>
      <c r="AF2844" s="12" t="s">
        <v>47</v>
      </c>
      <c r="AG2844" s="12" t="s">
        <v>47</v>
      </c>
      <c r="AH2844" s="12" t="s">
        <v>47</v>
      </c>
      <c r="AI2844" s="12" t="s">
        <v>47</v>
      </c>
    </row>
    <row r="2845">
      <c r="A2845" s="1" t="s">
        <v>4031</v>
      </c>
      <c r="B2845" s="7"/>
      <c r="C2845" s="1" t="s">
        <v>132</v>
      </c>
      <c r="D2845" s="1" t="s">
        <v>96</v>
      </c>
      <c r="E2845" s="1" t="s">
        <v>82</v>
      </c>
      <c r="F2845" s="1" t="s">
        <v>541</v>
      </c>
      <c r="G2845" s="1" t="s">
        <v>170</v>
      </c>
      <c r="H2845" s="1" t="s">
        <v>170</v>
      </c>
      <c r="I2845" s="1" t="s">
        <v>278</v>
      </c>
      <c r="J2845" s="1"/>
      <c r="K2845" s="1" t="s">
        <v>778</v>
      </c>
      <c r="L2845" s="1" t="s">
        <v>88</v>
      </c>
      <c r="M2845" s="9">
        <v>45099.0</v>
      </c>
      <c r="N2845" s="14">
        <v>45241.0</v>
      </c>
      <c r="O2845" s="1"/>
      <c r="P2845" s="1">
        <v>8.33</v>
      </c>
      <c r="Q2845" s="1">
        <v>300000.0</v>
      </c>
      <c r="R2845" s="1">
        <v>360000.0</v>
      </c>
      <c r="S2845" s="14">
        <v>45271.0</v>
      </c>
      <c r="T2845" s="14">
        <v>45279.0</v>
      </c>
      <c r="U2845" s="1" t="s">
        <v>4047</v>
      </c>
      <c r="V2845" s="5">
        <v>29988.0</v>
      </c>
      <c r="W2845" s="11">
        <v>35385.84</v>
      </c>
      <c r="X2845" s="9">
        <v>45301.0</v>
      </c>
      <c r="Y2845" s="5">
        <v>32387.039999999997</v>
      </c>
      <c r="Z2845" s="5">
        <v>22491.0</v>
      </c>
      <c r="AA2845" s="9">
        <v>44958.0</v>
      </c>
      <c r="AB2845" s="1" t="s">
        <v>4048</v>
      </c>
      <c r="AC2845" s="1" t="s">
        <v>55</v>
      </c>
      <c r="AD2845" s="12" t="s">
        <v>47</v>
      </c>
      <c r="AE2845" s="12" t="s">
        <v>47</v>
      </c>
      <c r="AF2845" s="12" t="s">
        <v>47</v>
      </c>
      <c r="AG2845" s="12" t="s">
        <v>47</v>
      </c>
      <c r="AH2845" s="12" t="s">
        <v>47</v>
      </c>
      <c r="AI2845" s="12" t="s">
        <v>46</v>
      </c>
    </row>
    <row r="2846">
      <c r="A2846" s="1" t="s">
        <v>4031</v>
      </c>
      <c r="B2846" s="7"/>
      <c r="C2846" s="1" t="s">
        <v>132</v>
      </c>
      <c r="D2846" s="1" t="s">
        <v>96</v>
      </c>
      <c r="E2846" s="1" t="s">
        <v>82</v>
      </c>
      <c r="F2846" s="1" t="s">
        <v>541</v>
      </c>
      <c r="G2846" s="1" t="s">
        <v>170</v>
      </c>
      <c r="H2846" s="1" t="s">
        <v>170</v>
      </c>
      <c r="I2846" s="1" t="s">
        <v>278</v>
      </c>
      <c r="J2846" s="1"/>
      <c r="K2846" s="1" t="s">
        <v>778</v>
      </c>
      <c r="L2846" s="1" t="s">
        <v>88</v>
      </c>
      <c r="M2846" s="9">
        <v>45099.0</v>
      </c>
      <c r="N2846" s="9">
        <v>45236.0</v>
      </c>
      <c r="O2846" s="1"/>
      <c r="P2846" s="1">
        <v>8.33</v>
      </c>
      <c r="Q2846" s="1">
        <v>300000.0</v>
      </c>
      <c r="R2846" s="1">
        <v>405000.0</v>
      </c>
      <c r="S2846" s="9">
        <v>45266.0</v>
      </c>
      <c r="T2846" s="14">
        <v>45279.0</v>
      </c>
      <c r="U2846" s="1" t="s">
        <v>4049</v>
      </c>
      <c r="V2846" s="5">
        <v>33736.5</v>
      </c>
      <c r="W2846" s="11">
        <v>39809.07</v>
      </c>
      <c r="X2846" s="9">
        <v>45296.0</v>
      </c>
      <c r="Y2846" s="5">
        <v>36435.42</v>
      </c>
      <c r="Z2846" s="5">
        <v>25302.375</v>
      </c>
      <c r="AA2846" s="9">
        <v>45427.0</v>
      </c>
      <c r="AB2846" s="1" t="s">
        <v>4050</v>
      </c>
      <c r="AC2846" s="1" t="s">
        <v>55</v>
      </c>
      <c r="AD2846" s="12" t="s">
        <v>47</v>
      </c>
      <c r="AE2846" s="12" t="s">
        <v>47</v>
      </c>
      <c r="AF2846" s="12" t="s">
        <v>47</v>
      </c>
      <c r="AG2846" s="12" t="s">
        <v>47</v>
      </c>
      <c r="AH2846" s="12" t="s">
        <v>47</v>
      </c>
      <c r="AI2846" s="12" t="s">
        <v>137</v>
      </c>
    </row>
    <row r="2847">
      <c r="A2847" s="1" t="s">
        <v>4031</v>
      </c>
      <c r="B2847" s="7"/>
      <c r="C2847" s="1" t="s">
        <v>132</v>
      </c>
      <c r="D2847" s="1" t="s">
        <v>96</v>
      </c>
      <c r="E2847" s="1" t="s">
        <v>82</v>
      </c>
      <c r="F2847" s="1" t="s">
        <v>541</v>
      </c>
      <c r="G2847" s="1" t="s">
        <v>170</v>
      </c>
      <c r="H2847" s="1" t="s">
        <v>170</v>
      </c>
      <c r="I2847" s="1" t="s">
        <v>278</v>
      </c>
      <c r="J2847" s="1"/>
      <c r="K2847" s="1" t="s">
        <v>778</v>
      </c>
      <c r="L2847" s="1" t="s">
        <v>88</v>
      </c>
      <c r="M2847" s="9">
        <v>45099.0</v>
      </c>
      <c r="N2847" s="14">
        <v>45241.0</v>
      </c>
      <c r="O2847" s="1"/>
      <c r="P2847" s="1">
        <v>8.33</v>
      </c>
      <c r="Q2847" s="1">
        <v>500000.0</v>
      </c>
      <c r="R2847" s="1">
        <v>501600.0</v>
      </c>
      <c r="S2847" s="14">
        <v>45271.0</v>
      </c>
      <c r="T2847" s="14">
        <v>45280.0</v>
      </c>
      <c r="U2847" s="1" t="s">
        <v>4051</v>
      </c>
      <c r="V2847" s="5">
        <v>41783.28</v>
      </c>
      <c r="W2847" s="11">
        <v>49304.270399999994</v>
      </c>
      <c r="X2847" s="14">
        <v>45280.0</v>
      </c>
      <c r="Y2847" s="5">
        <v>45125.94239999999</v>
      </c>
      <c r="Z2847" s="5">
        <v>31337.46</v>
      </c>
      <c r="AA2847" s="14">
        <v>45280.0</v>
      </c>
      <c r="AB2847" s="1" t="s">
        <v>4051</v>
      </c>
      <c r="AC2847" s="1" t="s">
        <v>55</v>
      </c>
      <c r="AD2847" s="12" t="s">
        <v>47</v>
      </c>
      <c r="AE2847" s="12" t="s">
        <v>47</v>
      </c>
      <c r="AF2847" s="12" t="s">
        <v>47</v>
      </c>
      <c r="AG2847" s="12" t="s">
        <v>47</v>
      </c>
      <c r="AH2847" s="12" t="s">
        <v>47</v>
      </c>
      <c r="AI2847" s="12" t="s">
        <v>47</v>
      </c>
    </row>
    <row r="2848">
      <c r="A2848" s="1" t="s">
        <v>4031</v>
      </c>
      <c r="B2848" s="7"/>
      <c r="C2848" s="1" t="s">
        <v>132</v>
      </c>
      <c r="D2848" s="1" t="s">
        <v>96</v>
      </c>
      <c r="E2848" s="1" t="s">
        <v>82</v>
      </c>
      <c r="F2848" s="1" t="s">
        <v>541</v>
      </c>
      <c r="G2848" s="1" t="s">
        <v>170</v>
      </c>
      <c r="H2848" s="1" t="s">
        <v>170</v>
      </c>
      <c r="I2848" s="1" t="s">
        <v>278</v>
      </c>
      <c r="J2848" s="1"/>
      <c r="K2848" s="1" t="s">
        <v>778</v>
      </c>
      <c r="L2848" s="1" t="s">
        <v>88</v>
      </c>
      <c r="M2848" s="9">
        <v>45099.0</v>
      </c>
      <c r="N2848" s="14">
        <v>45220.0</v>
      </c>
      <c r="O2848" s="1"/>
      <c r="P2848" s="1">
        <v>8.33</v>
      </c>
      <c r="Q2848" s="1">
        <v>300000.0</v>
      </c>
      <c r="R2848" s="1">
        <v>1022250.0</v>
      </c>
      <c r="S2848" s="14">
        <v>45251.0</v>
      </c>
      <c r="T2848" s="14">
        <v>45280.0</v>
      </c>
      <c r="U2848" s="1" t="s">
        <v>4052</v>
      </c>
      <c r="V2848" s="5">
        <v>85153.425</v>
      </c>
      <c r="W2848" s="11">
        <v>100481.04149999999</v>
      </c>
      <c r="X2848" s="14">
        <v>45281.0</v>
      </c>
      <c r="Y2848" s="5">
        <v>91965.699</v>
      </c>
      <c r="Z2848" s="5">
        <v>63865.068750000006</v>
      </c>
      <c r="AA2848" s="14">
        <v>45288.0</v>
      </c>
      <c r="AB2848" s="1" t="s">
        <v>4053</v>
      </c>
      <c r="AC2848" s="1" t="s">
        <v>55</v>
      </c>
      <c r="AD2848" s="12" t="s">
        <v>47</v>
      </c>
      <c r="AE2848" s="12" t="s">
        <v>47</v>
      </c>
      <c r="AF2848" s="12" t="s">
        <v>47</v>
      </c>
      <c r="AG2848" s="12" t="s">
        <v>47</v>
      </c>
      <c r="AH2848" s="12" t="s">
        <v>47</v>
      </c>
      <c r="AI2848" s="12" t="s">
        <v>47</v>
      </c>
    </row>
    <row r="2849">
      <c r="A2849" s="1" t="s">
        <v>4031</v>
      </c>
      <c r="B2849" s="7"/>
      <c r="C2849" s="1" t="s">
        <v>132</v>
      </c>
      <c r="D2849" s="1" t="s">
        <v>96</v>
      </c>
      <c r="E2849" s="1" t="s">
        <v>82</v>
      </c>
      <c r="F2849" s="1" t="s">
        <v>541</v>
      </c>
      <c r="G2849" s="1" t="s">
        <v>170</v>
      </c>
      <c r="H2849" s="1" t="s">
        <v>170</v>
      </c>
      <c r="I2849" s="1" t="s">
        <v>278</v>
      </c>
      <c r="J2849" s="1"/>
      <c r="K2849" s="1" t="s">
        <v>778</v>
      </c>
      <c r="L2849" s="1" t="s">
        <v>88</v>
      </c>
      <c r="M2849" s="9">
        <v>45099.0</v>
      </c>
      <c r="N2849" s="14">
        <v>45248.0</v>
      </c>
      <c r="O2849" s="1"/>
      <c r="P2849" s="1">
        <v>8.33</v>
      </c>
      <c r="Q2849" s="1">
        <v>500000.0</v>
      </c>
      <c r="R2849" s="1">
        <v>384000.0</v>
      </c>
      <c r="S2849" s="14">
        <v>45278.0</v>
      </c>
      <c r="T2849" s="14">
        <v>45280.0</v>
      </c>
      <c r="U2849" s="1" t="s">
        <v>4054</v>
      </c>
      <c r="V2849" s="5">
        <v>31987.2</v>
      </c>
      <c r="W2849" s="11">
        <v>37744.896</v>
      </c>
      <c r="X2849" s="14">
        <v>45280.0</v>
      </c>
      <c r="Y2849" s="5">
        <v>34546.176</v>
      </c>
      <c r="Z2849" s="5">
        <v>23990.4</v>
      </c>
      <c r="AA2849" s="14">
        <v>45280.0</v>
      </c>
      <c r="AB2849" s="1" t="s">
        <v>4054</v>
      </c>
      <c r="AC2849" s="1" t="s">
        <v>55</v>
      </c>
      <c r="AD2849" s="12" t="s">
        <v>47</v>
      </c>
      <c r="AE2849" s="12" t="s">
        <v>47</v>
      </c>
      <c r="AF2849" s="12" t="s">
        <v>47</v>
      </c>
      <c r="AG2849" s="12" t="s">
        <v>47</v>
      </c>
      <c r="AH2849" s="12" t="s">
        <v>47</v>
      </c>
      <c r="AI2849" s="12" t="s">
        <v>47</v>
      </c>
    </row>
    <row r="2850">
      <c r="A2850" s="1" t="s">
        <v>4031</v>
      </c>
      <c r="B2850" s="7"/>
      <c r="C2850" s="1" t="s">
        <v>132</v>
      </c>
      <c r="D2850" s="1" t="s">
        <v>96</v>
      </c>
      <c r="E2850" s="1" t="s">
        <v>82</v>
      </c>
      <c r="F2850" s="1" t="s">
        <v>541</v>
      </c>
      <c r="G2850" s="1" t="s">
        <v>170</v>
      </c>
      <c r="H2850" s="1" t="s">
        <v>170</v>
      </c>
      <c r="I2850" s="1" t="s">
        <v>278</v>
      </c>
      <c r="J2850" s="1"/>
      <c r="K2850" s="1" t="s">
        <v>778</v>
      </c>
      <c r="L2850" s="1" t="s">
        <v>88</v>
      </c>
      <c r="M2850" s="9">
        <v>45099.0</v>
      </c>
      <c r="N2850" s="14">
        <v>45248.0</v>
      </c>
      <c r="O2850" s="1"/>
      <c r="P2850" s="1">
        <v>8.33</v>
      </c>
      <c r="Q2850" s="1">
        <v>500000.0</v>
      </c>
      <c r="R2850" s="1">
        <v>812500.0</v>
      </c>
      <c r="S2850" s="14">
        <v>45278.0</v>
      </c>
      <c r="T2850" s="14">
        <v>45289.0</v>
      </c>
      <c r="U2850" s="1" t="s">
        <v>4055</v>
      </c>
      <c r="V2850" s="5">
        <v>67681.25</v>
      </c>
      <c r="W2850" s="11">
        <v>79863.875</v>
      </c>
      <c r="X2850" s="14">
        <v>45289.0</v>
      </c>
      <c r="Y2850" s="5">
        <v>73095.75</v>
      </c>
      <c r="Z2850" s="5">
        <v>50760.9375</v>
      </c>
      <c r="AA2850" s="14">
        <v>45289.0</v>
      </c>
      <c r="AB2850" s="1" t="s">
        <v>4055</v>
      </c>
      <c r="AC2850" s="1" t="s">
        <v>55</v>
      </c>
      <c r="AD2850" s="12" t="s">
        <v>47</v>
      </c>
      <c r="AE2850" s="12" t="s">
        <v>47</v>
      </c>
      <c r="AF2850" s="12" t="s">
        <v>47</v>
      </c>
      <c r="AG2850" s="12" t="s">
        <v>47</v>
      </c>
      <c r="AH2850" s="12" t="s">
        <v>47</v>
      </c>
      <c r="AI2850" s="12" t="s">
        <v>47</v>
      </c>
    </row>
    <row r="2851">
      <c r="A2851" s="1" t="s">
        <v>4031</v>
      </c>
      <c r="B2851" s="7"/>
      <c r="C2851" s="1" t="s">
        <v>132</v>
      </c>
      <c r="D2851" s="1" t="s">
        <v>96</v>
      </c>
      <c r="E2851" s="1" t="s">
        <v>82</v>
      </c>
      <c r="F2851" s="1" t="s">
        <v>541</v>
      </c>
      <c r="G2851" s="1" t="s">
        <v>170</v>
      </c>
      <c r="H2851" s="1" t="s">
        <v>170</v>
      </c>
      <c r="I2851" s="1" t="s">
        <v>278</v>
      </c>
      <c r="J2851" s="1"/>
      <c r="K2851" s="1" t="s">
        <v>778</v>
      </c>
      <c r="L2851" s="1" t="s">
        <v>88</v>
      </c>
      <c r="M2851" s="9">
        <v>45099.0</v>
      </c>
      <c r="N2851" s="9">
        <v>45234.0</v>
      </c>
      <c r="O2851" s="1"/>
      <c r="P2851" s="1">
        <v>8.33</v>
      </c>
      <c r="Q2851" s="1">
        <v>500000.0</v>
      </c>
      <c r="R2851" s="1">
        <v>500000.0</v>
      </c>
      <c r="S2851" s="9">
        <v>45264.0</v>
      </c>
      <c r="T2851" s="9">
        <v>45293.0</v>
      </c>
      <c r="U2851" s="1" t="s">
        <v>4056</v>
      </c>
      <c r="V2851" s="5">
        <v>41650.0</v>
      </c>
      <c r="W2851" s="11">
        <v>49147.0</v>
      </c>
      <c r="X2851" s="9">
        <v>45293.0</v>
      </c>
      <c r="Y2851" s="5">
        <v>44982.0</v>
      </c>
      <c r="Z2851" s="5">
        <v>31237.5</v>
      </c>
      <c r="AA2851" s="9">
        <v>45293.0</v>
      </c>
      <c r="AB2851" s="1" t="s">
        <v>4056</v>
      </c>
      <c r="AC2851" s="1" t="s">
        <v>55</v>
      </c>
      <c r="AD2851" s="12" t="s">
        <v>47</v>
      </c>
      <c r="AE2851" s="12" t="s">
        <v>47</v>
      </c>
      <c r="AF2851" s="12" t="s">
        <v>47</v>
      </c>
      <c r="AG2851" s="12" t="s">
        <v>47</v>
      </c>
      <c r="AH2851" s="12" t="s">
        <v>47</v>
      </c>
      <c r="AI2851" s="12" t="s">
        <v>47</v>
      </c>
    </row>
    <row r="2852">
      <c r="A2852" s="1" t="s">
        <v>4031</v>
      </c>
      <c r="B2852" s="7"/>
      <c r="C2852" s="1" t="s">
        <v>132</v>
      </c>
      <c r="D2852" s="1" t="s">
        <v>96</v>
      </c>
      <c r="E2852" s="1" t="s">
        <v>82</v>
      </c>
      <c r="F2852" s="1" t="s">
        <v>541</v>
      </c>
      <c r="G2852" s="1" t="s">
        <v>170</v>
      </c>
      <c r="H2852" s="1" t="s">
        <v>170</v>
      </c>
      <c r="I2852" s="1" t="s">
        <v>278</v>
      </c>
      <c r="J2852" s="1"/>
      <c r="K2852" s="1" t="s">
        <v>778</v>
      </c>
      <c r="L2852" s="1" t="s">
        <v>88</v>
      </c>
      <c r="M2852" s="9">
        <v>45099.0</v>
      </c>
      <c r="N2852" s="9">
        <v>45194.0</v>
      </c>
      <c r="O2852" s="1"/>
      <c r="P2852" s="1">
        <v>8.33</v>
      </c>
      <c r="Q2852" s="1">
        <v>500000.0</v>
      </c>
      <c r="R2852" s="1">
        <v>760504.0</v>
      </c>
      <c r="S2852" s="14">
        <v>45224.0</v>
      </c>
      <c r="T2852" s="9">
        <v>45293.0</v>
      </c>
      <c r="U2852" s="1" t="s">
        <v>4057</v>
      </c>
      <c r="V2852" s="5">
        <v>63349.9832</v>
      </c>
      <c r="W2852" s="11">
        <v>74752.980176</v>
      </c>
      <c r="X2852" s="9">
        <v>45293.0</v>
      </c>
      <c r="Y2852" s="5">
        <v>68417.981856</v>
      </c>
      <c r="Z2852" s="5">
        <v>47512.4874</v>
      </c>
      <c r="AA2852" s="9">
        <v>45293.0</v>
      </c>
      <c r="AB2852" s="1" t="s">
        <v>4057</v>
      </c>
      <c r="AC2852" s="1" t="s">
        <v>55</v>
      </c>
      <c r="AD2852" s="12" t="s">
        <v>47</v>
      </c>
      <c r="AE2852" s="12" t="s">
        <v>47</v>
      </c>
      <c r="AF2852" s="12" t="s">
        <v>47</v>
      </c>
      <c r="AG2852" s="12" t="s">
        <v>47</v>
      </c>
      <c r="AH2852" s="12" t="s">
        <v>47</v>
      </c>
      <c r="AI2852" s="12" t="s">
        <v>47</v>
      </c>
    </row>
    <row r="2853">
      <c r="A2853" s="1" t="s">
        <v>4031</v>
      </c>
      <c r="B2853" s="7"/>
      <c r="C2853" s="1" t="s">
        <v>132</v>
      </c>
      <c r="D2853" s="1" t="s">
        <v>96</v>
      </c>
      <c r="E2853" s="1" t="s">
        <v>82</v>
      </c>
      <c r="F2853" s="1" t="s">
        <v>541</v>
      </c>
      <c r="G2853" s="1" t="s">
        <v>170</v>
      </c>
      <c r="H2853" s="1" t="s">
        <v>170</v>
      </c>
      <c r="I2853" s="1" t="s">
        <v>278</v>
      </c>
      <c r="J2853" s="1"/>
      <c r="K2853" s="1" t="s">
        <v>778</v>
      </c>
      <c r="L2853" s="1" t="s">
        <v>88</v>
      </c>
      <c r="M2853" s="9">
        <v>45099.0</v>
      </c>
      <c r="N2853" s="9">
        <v>45205.0</v>
      </c>
      <c r="O2853" s="1"/>
      <c r="P2853" s="1">
        <v>8.33</v>
      </c>
      <c r="Q2853" s="1">
        <v>500000.0</v>
      </c>
      <c r="R2853" s="1">
        <v>389332.0</v>
      </c>
      <c r="S2853" s="9">
        <v>45236.0</v>
      </c>
      <c r="T2853" s="9">
        <v>45293.0</v>
      </c>
      <c r="U2853" s="1" t="s">
        <v>4058</v>
      </c>
      <c r="V2853" s="5">
        <v>32431.3556</v>
      </c>
      <c r="W2853" s="11">
        <v>38268.999608</v>
      </c>
      <c r="X2853" s="9">
        <v>45293.0</v>
      </c>
      <c r="Y2853" s="5">
        <v>35025.864047999996</v>
      </c>
      <c r="Z2853" s="5">
        <v>24323.5167</v>
      </c>
      <c r="AA2853" s="9">
        <v>45293.0</v>
      </c>
      <c r="AB2853" s="1" t="s">
        <v>4058</v>
      </c>
      <c r="AC2853" s="1" t="s">
        <v>55</v>
      </c>
      <c r="AD2853" s="12" t="s">
        <v>47</v>
      </c>
      <c r="AE2853" s="12" t="s">
        <v>47</v>
      </c>
      <c r="AF2853" s="12" t="s">
        <v>47</v>
      </c>
      <c r="AG2853" s="12" t="s">
        <v>47</v>
      </c>
      <c r="AH2853" s="12" t="s">
        <v>47</v>
      </c>
      <c r="AI2853" s="12" t="s">
        <v>47</v>
      </c>
    </row>
    <row r="2854">
      <c r="A2854" s="1" t="s">
        <v>4031</v>
      </c>
      <c r="B2854" s="7"/>
      <c r="C2854" s="1" t="s">
        <v>132</v>
      </c>
      <c r="D2854" s="1" t="s">
        <v>96</v>
      </c>
      <c r="E2854" s="1" t="s">
        <v>82</v>
      </c>
      <c r="F2854" s="1" t="s">
        <v>541</v>
      </c>
      <c r="G2854" s="1" t="s">
        <v>170</v>
      </c>
      <c r="H2854" s="1" t="s">
        <v>170</v>
      </c>
      <c r="I2854" s="1" t="s">
        <v>278</v>
      </c>
      <c r="J2854" s="1"/>
      <c r="K2854" s="1" t="s">
        <v>778</v>
      </c>
      <c r="L2854" s="1" t="s">
        <v>88</v>
      </c>
      <c r="M2854" s="9">
        <v>45099.0</v>
      </c>
      <c r="N2854" s="9">
        <v>45262.0</v>
      </c>
      <c r="O2854" s="1"/>
      <c r="P2854" s="1">
        <v>8.33</v>
      </c>
      <c r="Q2854" s="1">
        <v>500000.0</v>
      </c>
      <c r="R2854" s="1">
        <v>360000.0</v>
      </c>
      <c r="S2854" s="9">
        <v>45293.0</v>
      </c>
      <c r="T2854" s="9">
        <v>45293.0</v>
      </c>
      <c r="U2854" s="1" t="s">
        <v>4059</v>
      </c>
      <c r="V2854" s="5">
        <v>29988.0</v>
      </c>
      <c r="W2854" s="11">
        <v>35385.84</v>
      </c>
      <c r="X2854" s="9">
        <v>45293.0</v>
      </c>
      <c r="Y2854" s="5">
        <v>32387.039999999997</v>
      </c>
      <c r="Z2854" s="5">
        <v>22491.0</v>
      </c>
      <c r="AA2854" s="9">
        <v>45293.0</v>
      </c>
      <c r="AB2854" s="1" t="s">
        <v>4059</v>
      </c>
      <c r="AC2854" s="1" t="s">
        <v>55</v>
      </c>
      <c r="AD2854" s="12" t="s">
        <v>47</v>
      </c>
      <c r="AE2854" s="12" t="s">
        <v>47</v>
      </c>
      <c r="AF2854" s="12" t="s">
        <v>47</v>
      </c>
      <c r="AG2854" s="12" t="s">
        <v>47</v>
      </c>
      <c r="AH2854" s="12" t="s">
        <v>47</v>
      </c>
      <c r="AI2854" s="12" t="s">
        <v>47</v>
      </c>
    </row>
    <row r="2855">
      <c r="A2855" s="1" t="s">
        <v>4031</v>
      </c>
      <c r="B2855" s="7"/>
      <c r="C2855" s="1" t="s">
        <v>132</v>
      </c>
      <c r="D2855" s="1" t="s">
        <v>96</v>
      </c>
      <c r="E2855" s="1" t="s">
        <v>82</v>
      </c>
      <c r="F2855" s="1" t="s">
        <v>541</v>
      </c>
      <c r="G2855" s="1" t="s">
        <v>170</v>
      </c>
      <c r="H2855" s="1" t="s">
        <v>170</v>
      </c>
      <c r="I2855" s="1" t="s">
        <v>278</v>
      </c>
      <c r="J2855" s="1"/>
      <c r="K2855" s="1" t="s">
        <v>778</v>
      </c>
      <c r="L2855" s="1" t="s">
        <v>88</v>
      </c>
      <c r="M2855" s="9">
        <v>45099.0</v>
      </c>
      <c r="N2855" s="9">
        <v>45262.0</v>
      </c>
      <c r="O2855" s="1"/>
      <c r="P2855" s="1">
        <v>8.33</v>
      </c>
      <c r="Q2855" s="1">
        <v>500000.0</v>
      </c>
      <c r="R2855" s="1">
        <v>481608.0</v>
      </c>
      <c r="S2855" s="9">
        <v>45293.0</v>
      </c>
      <c r="T2855" s="9">
        <v>45293.0</v>
      </c>
      <c r="U2855" s="1" t="s">
        <v>3140</v>
      </c>
      <c r="V2855" s="5">
        <v>40117.9464</v>
      </c>
      <c r="W2855" s="11">
        <v>47339.176752</v>
      </c>
      <c r="X2855" s="9">
        <v>45293.0</v>
      </c>
      <c r="Y2855" s="5">
        <v>43327.382112</v>
      </c>
      <c r="Z2855" s="5">
        <v>30088.4598</v>
      </c>
      <c r="AA2855" s="9">
        <v>45293.0</v>
      </c>
      <c r="AB2855" s="1" t="s">
        <v>3140</v>
      </c>
      <c r="AC2855" s="1" t="s">
        <v>55</v>
      </c>
      <c r="AD2855" s="12" t="s">
        <v>47</v>
      </c>
      <c r="AE2855" s="12" t="s">
        <v>47</v>
      </c>
      <c r="AF2855" s="12" t="s">
        <v>47</v>
      </c>
      <c r="AG2855" s="12" t="s">
        <v>47</v>
      </c>
      <c r="AH2855" s="12" t="s">
        <v>47</v>
      </c>
      <c r="AI2855" s="12" t="s">
        <v>47</v>
      </c>
    </row>
    <row r="2856">
      <c r="A2856" s="1" t="s">
        <v>4031</v>
      </c>
      <c r="B2856" s="7"/>
      <c r="C2856" s="1" t="s">
        <v>132</v>
      </c>
      <c r="D2856" s="1" t="s">
        <v>96</v>
      </c>
      <c r="E2856" s="1" t="s">
        <v>82</v>
      </c>
      <c r="F2856" s="1" t="s">
        <v>541</v>
      </c>
      <c r="G2856" s="1" t="s">
        <v>170</v>
      </c>
      <c r="H2856" s="1" t="s">
        <v>170</v>
      </c>
      <c r="I2856" s="1" t="s">
        <v>278</v>
      </c>
      <c r="J2856" s="1"/>
      <c r="K2856" s="1" t="s">
        <v>778</v>
      </c>
      <c r="L2856" s="1" t="s">
        <v>88</v>
      </c>
      <c r="M2856" s="9">
        <v>45099.0</v>
      </c>
      <c r="N2856" s="9">
        <v>45261.0</v>
      </c>
      <c r="O2856" s="1"/>
      <c r="P2856" s="1">
        <v>8.33</v>
      </c>
      <c r="Q2856" s="1">
        <v>500000.0</v>
      </c>
      <c r="R2856" s="1">
        <v>302400.0</v>
      </c>
      <c r="S2856" s="9">
        <v>45292.0</v>
      </c>
      <c r="T2856" s="9">
        <v>45294.0</v>
      </c>
      <c r="U2856" s="1" t="s">
        <v>4060</v>
      </c>
      <c r="V2856" s="5">
        <v>25189.92</v>
      </c>
      <c r="W2856" s="11">
        <v>29724.105599999995</v>
      </c>
      <c r="X2856" s="9">
        <v>45294.0</v>
      </c>
      <c r="Y2856" s="5">
        <v>27205.113599999997</v>
      </c>
      <c r="Z2856" s="5">
        <v>18892.44</v>
      </c>
      <c r="AA2856" s="9">
        <v>45294.0</v>
      </c>
      <c r="AB2856" s="1" t="s">
        <v>4060</v>
      </c>
      <c r="AC2856" s="1" t="s">
        <v>55</v>
      </c>
      <c r="AD2856" s="12" t="s">
        <v>47</v>
      </c>
      <c r="AE2856" s="12" t="s">
        <v>47</v>
      </c>
      <c r="AF2856" s="12" t="s">
        <v>47</v>
      </c>
      <c r="AG2856" s="12" t="s">
        <v>47</v>
      </c>
      <c r="AH2856" s="12" t="s">
        <v>47</v>
      </c>
      <c r="AI2856" s="12" t="s">
        <v>47</v>
      </c>
    </row>
    <row r="2857">
      <c r="A2857" s="1" t="s">
        <v>4031</v>
      </c>
      <c r="B2857" s="7"/>
      <c r="C2857" s="1" t="s">
        <v>132</v>
      </c>
      <c r="D2857" s="1" t="s">
        <v>96</v>
      </c>
      <c r="E2857" s="1" t="s">
        <v>82</v>
      </c>
      <c r="F2857" s="1" t="s">
        <v>541</v>
      </c>
      <c r="G2857" s="1" t="s">
        <v>170</v>
      </c>
      <c r="H2857" s="1" t="s">
        <v>170</v>
      </c>
      <c r="I2857" s="1" t="s">
        <v>278</v>
      </c>
      <c r="J2857" s="1"/>
      <c r="K2857" s="1" t="s">
        <v>778</v>
      </c>
      <c r="L2857" s="1" t="s">
        <v>88</v>
      </c>
      <c r="M2857" s="9">
        <v>45099.0</v>
      </c>
      <c r="N2857" s="9">
        <v>45261.0</v>
      </c>
      <c r="O2857" s="1"/>
      <c r="P2857" s="1">
        <v>8.33</v>
      </c>
      <c r="Q2857" s="1">
        <v>500000.0</v>
      </c>
      <c r="R2857" s="1">
        <v>326400.0</v>
      </c>
      <c r="S2857" s="9">
        <v>45292.0</v>
      </c>
      <c r="T2857" s="9">
        <v>45294.0</v>
      </c>
      <c r="U2857" s="1" t="s">
        <v>4061</v>
      </c>
      <c r="V2857" s="5">
        <v>27189.12</v>
      </c>
      <c r="W2857" s="11">
        <v>32083.161599999996</v>
      </c>
      <c r="X2857" s="9">
        <v>45294.0</v>
      </c>
      <c r="Y2857" s="5">
        <v>29364.249599999996</v>
      </c>
      <c r="Z2857" s="5">
        <v>20391.84</v>
      </c>
      <c r="AA2857" s="9">
        <v>45294.0</v>
      </c>
      <c r="AB2857" s="1" t="s">
        <v>4061</v>
      </c>
      <c r="AC2857" s="1" t="s">
        <v>55</v>
      </c>
      <c r="AD2857" s="12" t="s">
        <v>47</v>
      </c>
      <c r="AE2857" s="12" t="s">
        <v>47</v>
      </c>
      <c r="AF2857" s="12" t="s">
        <v>47</v>
      </c>
      <c r="AG2857" s="12" t="s">
        <v>47</v>
      </c>
      <c r="AH2857" s="12" t="s">
        <v>47</v>
      </c>
      <c r="AI2857" s="12" t="s">
        <v>47</v>
      </c>
    </row>
    <row r="2858">
      <c r="A2858" s="1" t="s">
        <v>4031</v>
      </c>
      <c r="B2858" s="7"/>
      <c r="C2858" s="1" t="s">
        <v>132</v>
      </c>
      <c r="D2858" s="1" t="s">
        <v>96</v>
      </c>
      <c r="E2858" s="1" t="s">
        <v>82</v>
      </c>
      <c r="F2858" s="1" t="s">
        <v>541</v>
      </c>
      <c r="G2858" s="1" t="s">
        <v>170</v>
      </c>
      <c r="H2858" s="1" t="s">
        <v>170</v>
      </c>
      <c r="I2858" s="1" t="s">
        <v>278</v>
      </c>
      <c r="J2858" s="1"/>
      <c r="K2858" s="1" t="s">
        <v>778</v>
      </c>
      <c r="L2858" s="1" t="s">
        <v>88</v>
      </c>
      <c r="M2858" s="9">
        <v>45099.0</v>
      </c>
      <c r="N2858" s="14">
        <v>45248.0</v>
      </c>
      <c r="O2858" s="1"/>
      <c r="P2858" s="1">
        <v>8.33</v>
      </c>
      <c r="Q2858" s="1">
        <v>500000.0</v>
      </c>
      <c r="R2858" s="1">
        <v>285600.0</v>
      </c>
      <c r="S2858" s="14">
        <v>45278.0</v>
      </c>
      <c r="T2858" s="9">
        <v>45295.0</v>
      </c>
      <c r="U2858" s="1" t="s">
        <v>4062</v>
      </c>
      <c r="V2858" s="5">
        <v>23790.48</v>
      </c>
      <c r="W2858" s="11">
        <v>28072.766399999997</v>
      </c>
      <c r="X2858" s="9">
        <v>45295.0</v>
      </c>
      <c r="Y2858" s="5">
        <v>25693.718399999998</v>
      </c>
      <c r="Z2858" s="5">
        <v>17842.86</v>
      </c>
      <c r="AA2858" s="9">
        <v>45295.0</v>
      </c>
      <c r="AB2858" s="1" t="s">
        <v>4062</v>
      </c>
      <c r="AC2858" s="1" t="s">
        <v>55</v>
      </c>
      <c r="AD2858" s="12" t="s">
        <v>47</v>
      </c>
      <c r="AE2858" s="12" t="s">
        <v>47</v>
      </c>
      <c r="AF2858" s="12" t="s">
        <v>47</v>
      </c>
      <c r="AG2858" s="12" t="s">
        <v>47</v>
      </c>
      <c r="AH2858" s="12" t="s">
        <v>47</v>
      </c>
      <c r="AI2858" s="12" t="s">
        <v>47</v>
      </c>
    </row>
    <row r="2859">
      <c r="A2859" s="1" t="s">
        <v>4031</v>
      </c>
      <c r="B2859" s="7"/>
      <c r="C2859" s="1" t="s">
        <v>132</v>
      </c>
      <c r="D2859" s="1" t="s">
        <v>96</v>
      </c>
      <c r="E2859" s="1" t="s">
        <v>82</v>
      </c>
      <c r="F2859" s="1" t="s">
        <v>541</v>
      </c>
      <c r="G2859" s="1" t="s">
        <v>170</v>
      </c>
      <c r="H2859" s="1" t="s">
        <v>170</v>
      </c>
      <c r="I2859" s="1" t="s">
        <v>278</v>
      </c>
      <c r="J2859" s="1"/>
      <c r="K2859" s="1" t="s">
        <v>778</v>
      </c>
      <c r="L2859" s="1" t="s">
        <v>88</v>
      </c>
      <c r="M2859" s="9">
        <v>45099.0</v>
      </c>
      <c r="N2859" s="9">
        <v>45268.0</v>
      </c>
      <c r="O2859" s="1"/>
      <c r="P2859" s="1">
        <v>8.33</v>
      </c>
      <c r="Q2859" s="1">
        <v>300000.0</v>
      </c>
      <c r="R2859" s="1">
        <v>585000.0</v>
      </c>
      <c r="S2859" s="9">
        <v>45299.0</v>
      </c>
      <c r="T2859" s="9">
        <v>45335.0</v>
      </c>
      <c r="U2859" s="1" t="s">
        <v>4063</v>
      </c>
      <c r="V2859" s="5">
        <v>48730.5</v>
      </c>
      <c r="W2859" s="11">
        <v>57501.99</v>
      </c>
      <c r="X2859" s="9">
        <v>45329.0</v>
      </c>
      <c r="Y2859" s="5">
        <v>52628.939999999995</v>
      </c>
      <c r="Z2859" s="5">
        <v>36547.875</v>
      </c>
      <c r="AA2859" s="9">
        <v>45323.0</v>
      </c>
      <c r="AB2859" s="1" t="s">
        <v>4064</v>
      </c>
      <c r="AC2859" s="1" t="s">
        <v>55</v>
      </c>
      <c r="AD2859" s="12" t="s">
        <v>47</v>
      </c>
      <c r="AE2859" s="12" t="s">
        <v>47</v>
      </c>
      <c r="AF2859" s="12" t="s">
        <v>47</v>
      </c>
      <c r="AG2859" s="12" t="s">
        <v>47</v>
      </c>
      <c r="AH2859" s="12" t="s">
        <v>47</v>
      </c>
      <c r="AI2859" s="12" t="s">
        <v>47</v>
      </c>
    </row>
    <row r="2860">
      <c r="A2860" s="1" t="s">
        <v>4031</v>
      </c>
      <c r="B2860" s="7"/>
      <c r="C2860" s="1" t="s">
        <v>132</v>
      </c>
      <c r="D2860" s="1" t="s">
        <v>96</v>
      </c>
      <c r="E2860" s="1" t="s">
        <v>82</v>
      </c>
      <c r="F2860" s="1" t="s">
        <v>541</v>
      </c>
      <c r="G2860" s="1" t="s">
        <v>170</v>
      </c>
      <c r="H2860" s="1" t="s">
        <v>170</v>
      </c>
      <c r="I2860" s="1" t="s">
        <v>278</v>
      </c>
      <c r="J2860" s="1"/>
      <c r="K2860" s="1" t="s">
        <v>778</v>
      </c>
      <c r="L2860" s="1" t="s">
        <v>88</v>
      </c>
      <c r="M2860" s="9">
        <v>45099.0</v>
      </c>
      <c r="N2860" s="9">
        <v>45268.0</v>
      </c>
      <c r="O2860" s="1"/>
      <c r="P2860" s="1">
        <v>8.33</v>
      </c>
      <c r="Q2860" s="1">
        <v>300000.0</v>
      </c>
      <c r="R2860" s="1">
        <v>291600.0</v>
      </c>
      <c r="S2860" s="9">
        <v>45299.0</v>
      </c>
      <c r="T2860" s="9">
        <v>45304.0</v>
      </c>
      <c r="U2860" s="1" t="s">
        <v>4065</v>
      </c>
      <c r="V2860" s="5">
        <v>24290.28</v>
      </c>
      <c r="W2860" s="11">
        <v>28662.530399999996</v>
      </c>
      <c r="X2860" s="9">
        <v>45320.0</v>
      </c>
      <c r="Y2860" s="5">
        <v>26233.502399999998</v>
      </c>
      <c r="Z2860" s="5">
        <v>18217.71</v>
      </c>
      <c r="AA2860" s="9">
        <v>45323.0</v>
      </c>
      <c r="AB2860" s="1" t="s">
        <v>4066</v>
      </c>
      <c r="AC2860" s="1" t="s">
        <v>55</v>
      </c>
      <c r="AD2860" s="12" t="s">
        <v>47</v>
      </c>
      <c r="AE2860" s="12" t="s">
        <v>47</v>
      </c>
      <c r="AF2860" s="12" t="s">
        <v>47</v>
      </c>
      <c r="AG2860" s="12" t="s">
        <v>47</v>
      </c>
      <c r="AH2860" s="12" t="s">
        <v>47</v>
      </c>
      <c r="AI2860" s="12" t="s">
        <v>47</v>
      </c>
    </row>
    <row r="2861">
      <c r="A2861" s="1" t="s">
        <v>4031</v>
      </c>
      <c r="B2861" s="7"/>
      <c r="C2861" s="1" t="s">
        <v>132</v>
      </c>
      <c r="D2861" s="1" t="s">
        <v>96</v>
      </c>
      <c r="E2861" s="1" t="s">
        <v>82</v>
      </c>
      <c r="F2861" s="1" t="s">
        <v>541</v>
      </c>
      <c r="G2861" s="1" t="s">
        <v>134</v>
      </c>
      <c r="H2861" s="1" t="s">
        <v>135</v>
      </c>
      <c r="I2861" s="1" t="s">
        <v>42</v>
      </c>
      <c r="J2861" s="1"/>
      <c r="K2861" s="1" t="s">
        <v>778</v>
      </c>
      <c r="L2861" s="1" t="s">
        <v>88</v>
      </c>
      <c r="M2861" s="9">
        <v>45099.0</v>
      </c>
      <c r="N2861" s="14">
        <v>45275.0</v>
      </c>
      <c r="O2861" s="1"/>
      <c r="P2861" s="1">
        <v>8.33</v>
      </c>
      <c r="Q2861" s="1">
        <v>300000.0</v>
      </c>
      <c r="R2861" s="1">
        <v>1000396.0</v>
      </c>
      <c r="S2861" s="9">
        <v>45306.0</v>
      </c>
      <c r="T2861" s="9">
        <v>45309.0</v>
      </c>
      <c r="U2861" s="1" t="s">
        <v>4067</v>
      </c>
      <c r="V2861" s="5">
        <v>83332.9868</v>
      </c>
      <c r="W2861" s="11">
        <v>98332.924424</v>
      </c>
      <c r="X2861" s="9">
        <v>45345.0</v>
      </c>
      <c r="Y2861" s="5">
        <v>89999.62574399999</v>
      </c>
      <c r="Z2861" s="5">
        <v>62499.740099999995</v>
      </c>
      <c r="AA2861" s="9">
        <v>45352.0</v>
      </c>
      <c r="AB2861" s="1" t="s">
        <v>4068</v>
      </c>
      <c r="AC2861" s="1" t="s">
        <v>55</v>
      </c>
      <c r="AD2861" s="12" t="s">
        <v>47</v>
      </c>
      <c r="AE2861" s="12" t="s">
        <v>47</v>
      </c>
      <c r="AF2861" s="12" t="s">
        <v>47</v>
      </c>
      <c r="AG2861" s="12" t="s">
        <v>47</v>
      </c>
      <c r="AH2861" s="12" t="s">
        <v>47</v>
      </c>
      <c r="AI2861" s="12" t="s">
        <v>47</v>
      </c>
    </row>
    <row r="2862">
      <c r="A2862" s="1" t="s">
        <v>4031</v>
      </c>
      <c r="B2862" s="7"/>
      <c r="C2862" s="1" t="s">
        <v>132</v>
      </c>
      <c r="D2862" s="1" t="s">
        <v>96</v>
      </c>
      <c r="E2862" s="1" t="s">
        <v>82</v>
      </c>
      <c r="F2862" s="1" t="s">
        <v>541</v>
      </c>
      <c r="G2862" s="1" t="s">
        <v>170</v>
      </c>
      <c r="H2862" s="1" t="s">
        <v>170</v>
      </c>
      <c r="I2862" s="1" t="s">
        <v>278</v>
      </c>
      <c r="J2862" s="1"/>
      <c r="K2862" s="1" t="s">
        <v>778</v>
      </c>
      <c r="L2862" s="1" t="s">
        <v>88</v>
      </c>
      <c r="M2862" s="9">
        <v>45099.0</v>
      </c>
      <c r="N2862" s="14">
        <v>45282.0</v>
      </c>
      <c r="O2862" s="1"/>
      <c r="P2862" s="1">
        <v>8.33</v>
      </c>
      <c r="Q2862" s="1">
        <v>500000.0</v>
      </c>
      <c r="R2862" s="1">
        <v>450000.0</v>
      </c>
      <c r="S2862" s="9">
        <v>45313.0</v>
      </c>
      <c r="T2862" s="9">
        <v>45321.0</v>
      </c>
      <c r="U2862" s="1" t="s">
        <v>4069</v>
      </c>
      <c r="V2862" s="5">
        <v>37485.0</v>
      </c>
      <c r="W2862" s="11">
        <v>44232.299999999996</v>
      </c>
      <c r="X2862" s="9">
        <v>45321.0</v>
      </c>
      <c r="Y2862" s="5">
        <v>40483.799999999996</v>
      </c>
      <c r="Z2862" s="5">
        <v>28113.75</v>
      </c>
      <c r="AA2862" s="9">
        <v>45321.0</v>
      </c>
      <c r="AB2862" s="1" t="s">
        <v>4069</v>
      </c>
      <c r="AC2862" s="1" t="s">
        <v>55</v>
      </c>
      <c r="AD2862" s="12" t="s">
        <v>47</v>
      </c>
      <c r="AE2862" s="12" t="s">
        <v>47</v>
      </c>
      <c r="AF2862" s="12" t="s">
        <v>47</v>
      </c>
      <c r="AG2862" s="12" t="s">
        <v>47</v>
      </c>
      <c r="AH2862" s="12" t="s">
        <v>47</v>
      </c>
      <c r="AI2862" s="12" t="s">
        <v>47</v>
      </c>
    </row>
    <row r="2863">
      <c r="A2863" s="1" t="s">
        <v>4031</v>
      </c>
      <c r="B2863" s="7"/>
      <c r="C2863" s="1" t="s">
        <v>132</v>
      </c>
      <c r="D2863" s="1" t="s">
        <v>96</v>
      </c>
      <c r="E2863" s="1" t="s">
        <v>82</v>
      </c>
      <c r="F2863" s="1" t="s">
        <v>541</v>
      </c>
      <c r="G2863" s="1" t="s">
        <v>170</v>
      </c>
      <c r="H2863" s="1" t="s">
        <v>170</v>
      </c>
      <c r="I2863" s="1" t="s">
        <v>278</v>
      </c>
      <c r="J2863" s="1"/>
      <c r="K2863" s="1" t="s">
        <v>778</v>
      </c>
      <c r="L2863" s="1" t="s">
        <v>88</v>
      </c>
      <c r="M2863" s="9">
        <v>45099.0</v>
      </c>
      <c r="N2863" s="14">
        <v>45275.0</v>
      </c>
      <c r="O2863" s="1"/>
      <c r="P2863" s="1">
        <v>8.33</v>
      </c>
      <c r="Q2863" s="1">
        <v>500000.0</v>
      </c>
      <c r="R2863" s="1">
        <v>216480.0</v>
      </c>
      <c r="S2863" s="9">
        <v>45306.0</v>
      </c>
      <c r="T2863" s="9">
        <v>45321.0</v>
      </c>
      <c r="U2863" s="1" t="s">
        <v>4070</v>
      </c>
      <c r="V2863" s="5">
        <v>18032.784</v>
      </c>
      <c r="W2863" s="11">
        <v>21278.68512</v>
      </c>
      <c r="X2863" s="9">
        <v>45321.0</v>
      </c>
      <c r="Y2863" s="5">
        <v>19475.40672</v>
      </c>
      <c r="Z2863" s="5">
        <v>13524.588</v>
      </c>
      <c r="AA2863" s="9">
        <v>45321.0</v>
      </c>
      <c r="AB2863" s="1" t="s">
        <v>4070</v>
      </c>
      <c r="AC2863" s="1" t="s">
        <v>55</v>
      </c>
      <c r="AD2863" s="12" t="s">
        <v>47</v>
      </c>
      <c r="AE2863" s="12" t="s">
        <v>47</v>
      </c>
      <c r="AF2863" s="12" t="s">
        <v>47</v>
      </c>
      <c r="AG2863" s="12" t="s">
        <v>47</v>
      </c>
      <c r="AH2863" s="12" t="s">
        <v>47</v>
      </c>
      <c r="AI2863" s="12" t="s">
        <v>47</v>
      </c>
    </row>
    <row r="2864">
      <c r="A2864" s="1" t="s">
        <v>4031</v>
      </c>
      <c r="B2864" s="7"/>
      <c r="C2864" s="1" t="s">
        <v>132</v>
      </c>
      <c r="D2864" s="1" t="s">
        <v>96</v>
      </c>
      <c r="E2864" s="1" t="s">
        <v>82</v>
      </c>
      <c r="F2864" s="1" t="s">
        <v>541</v>
      </c>
      <c r="G2864" s="1" t="s">
        <v>121</v>
      </c>
      <c r="H2864" s="1" t="s">
        <v>1732</v>
      </c>
      <c r="I2864" s="1" t="s">
        <v>42</v>
      </c>
      <c r="J2864" s="1"/>
      <c r="K2864" s="1" t="s">
        <v>778</v>
      </c>
      <c r="L2864" s="1" t="s">
        <v>88</v>
      </c>
      <c r="M2864" s="9">
        <v>45099.0</v>
      </c>
      <c r="N2864" s="9">
        <v>45292.0</v>
      </c>
      <c r="O2864" s="1"/>
      <c r="P2864" s="1">
        <v>8.33</v>
      </c>
      <c r="Q2864" s="1">
        <v>300000.0</v>
      </c>
      <c r="R2864" s="1">
        <v>747000.0</v>
      </c>
      <c r="S2864" s="9">
        <v>45323.0</v>
      </c>
      <c r="T2864" s="9">
        <v>45326.0</v>
      </c>
      <c r="U2864" s="1" t="s">
        <v>4071</v>
      </c>
      <c r="V2864" s="5">
        <v>62225.1</v>
      </c>
      <c r="W2864" s="11">
        <v>73425.61799999999</v>
      </c>
      <c r="X2864" s="9">
        <v>45353.0</v>
      </c>
      <c r="Y2864" s="5">
        <v>67203.108</v>
      </c>
      <c r="Z2864" s="5">
        <v>46668.825</v>
      </c>
      <c r="AA2864" s="9">
        <v>45357.0</v>
      </c>
      <c r="AB2864" s="1" t="s">
        <v>4071</v>
      </c>
      <c r="AC2864" s="1" t="s">
        <v>55</v>
      </c>
      <c r="AD2864" s="12" t="s">
        <v>47</v>
      </c>
      <c r="AE2864" s="12" t="s">
        <v>47</v>
      </c>
      <c r="AF2864" s="12" t="s">
        <v>47</v>
      </c>
      <c r="AG2864" s="12" t="s">
        <v>47</v>
      </c>
      <c r="AH2864" s="12" t="s">
        <v>47</v>
      </c>
      <c r="AI2864" s="12" t="s">
        <v>47</v>
      </c>
    </row>
    <row r="2865">
      <c r="A2865" s="1" t="s">
        <v>4031</v>
      </c>
      <c r="B2865" s="7"/>
      <c r="C2865" s="1" t="s">
        <v>132</v>
      </c>
      <c r="D2865" s="1" t="s">
        <v>96</v>
      </c>
      <c r="E2865" s="1" t="s">
        <v>82</v>
      </c>
      <c r="F2865" s="1" t="s">
        <v>541</v>
      </c>
      <c r="G2865" s="1" t="s">
        <v>170</v>
      </c>
      <c r="H2865" s="1" t="s">
        <v>170</v>
      </c>
      <c r="I2865" s="1" t="s">
        <v>278</v>
      </c>
      <c r="J2865" s="1"/>
      <c r="K2865" s="1" t="s">
        <v>778</v>
      </c>
      <c r="L2865" s="1" t="s">
        <v>88</v>
      </c>
      <c r="M2865" s="9">
        <v>45099.0</v>
      </c>
      <c r="N2865" s="9">
        <v>45296.0</v>
      </c>
      <c r="O2865" s="1"/>
      <c r="P2865" s="1">
        <v>8.33</v>
      </c>
      <c r="Q2865" s="1">
        <v>300000.0</v>
      </c>
      <c r="R2865" s="1">
        <v>382500.0</v>
      </c>
      <c r="S2865" s="9">
        <v>45327.0</v>
      </c>
      <c r="T2865" s="9">
        <v>45335.0</v>
      </c>
      <c r="U2865" s="1" t="s">
        <v>4072</v>
      </c>
      <c r="V2865" s="5">
        <v>31862.25</v>
      </c>
      <c r="W2865" s="11">
        <v>37597.454999999994</v>
      </c>
      <c r="X2865" s="9">
        <v>45364.0</v>
      </c>
      <c r="Y2865" s="5">
        <v>34411.229999999996</v>
      </c>
      <c r="Z2865" s="5">
        <v>23896.6875</v>
      </c>
      <c r="AA2865" s="9">
        <v>45366.0</v>
      </c>
      <c r="AB2865" s="1" t="s">
        <v>4073</v>
      </c>
      <c r="AC2865" s="1" t="s">
        <v>55</v>
      </c>
      <c r="AD2865" s="12" t="s">
        <v>47</v>
      </c>
      <c r="AE2865" s="12" t="s">
        <v>47</v>
      </c>
      <c r="AF2865" s="12" t="s">
        <v>47</v>
      </c>
      <c r="AG2865" s="12" t="s">
        <v>47</v>
      </c>
      <c r="AH2865" s="12" t="s">
        <v>47</v>
      </c>
      <c r="AI2865" s="12" t="s">
        <v>47</v>
      </c>
    </row>
    <row r="2866">
      <c r="A2866" s="1" t="s">
        <v>4031</v>
      </c>
      <c r="B2866" s="7"/>
      <c r="C2866" s="1" t="s">
        <v>132</v>
      </c>
      <c r="D2866" s="1" t="s">
        <v>96</v>
      </c>
      <c r="E2866" s="1" t="s">
        <v>82</v>
      </c>
      <c r="F2866" s="1" t="s">
        <v>541</v>
      </c>
      <c r="G2866" s="1" t="s">
        <v>170</v>
      </c>
      <c r="H2866" s="1" t="s">
        <v>170</v>
      </c>
      <c r="I2866" s="1" t="s">
        <v>278</v>
      </c>
      <c r="J2866" s="1"/>
      <c r="K2866" s="1" t="s">
        <v>778</v>
      </c>
      <c r="L2866" s="1" t="s">
        <v>88</v>
      </c>
      <c r="M2866" s="9">
        <v>45099.0</v>
      </c>
      <c r="N2866" s="9">
        <v>45298.0</v>
      </c>
      <c r="O2866" s="1"/>
      <c r="P2866" s="1">
        <v>8.33</v>
      </c>
      <c r="Q2866" s="1">
        <v>300000.0</v>
      </c>
      <c r="R2866" s="1">
        <v>1025000.0</v>
      </c>
      <c r="S2866" s="9">
        <v>45329.0</v>
      </c>
      <c r="T2866" s="9">
        <v>45335.0</v>
      </c>
      <c r="U2866" s="1" t="s">
        <v>4074</v>
      </c>
      <c r="V2866" s="5">
        <v>85382.5</v>
      </c>
      <c r="W2866" s="11">
        <v>100751.34999999999</v>
      </c>
      <c r="X2866" s="9">
        <v>45364.0</v>
      </c>
      <c r="Y2866" s="5">
        <v>92213.09999999999</v>
      </c>
      <c r="Z2866" s="5">
        <v>64036.875</v>
      </c>
      <c r="AA2866" s="9">
        <v>45366.0</v>
      </c>
      <c r="AB2866" s="1" t="s">
        <v>4075</v>
      </c>
      <c r="AC2866" s="1" t="s">
        <v>55</v>
      </c>
      <c r="AD2866" s="12" t="s">
        <v>47</v>
      </c>
      <c r="AE2866" s="12" t="s">
        <v>47</v>
      </c>
      <c r="AF2866" s="12" t="s">
        <v>47</v>
      </c>
      <c r="AG2866" s="12" t="s">
        <v>47</v>
      </c>
      <c r="AH2866" s="12" t="s">
        <v>47</v>
      </c>
      <c r="AI2866" s="12" t="s">
        <v>47</v>
      </c>
    </row>
    <row r="2867">
      <c r="A2867" s="1" t="s">
        <v>4031</v>
      </c>
      <c r="B2867" s="7"/>
      <c r="C2867" s="1" t="s">
        <v>132</v>
      </c>
      <c r="D2867" s="1" t="s">
        <v>96</v>
      </c>
      <c r="E2867" s="1" t="s">
        <v>82</v>
      </c>
      <c r="F2867" s="1" t="s">
        <v>541</v>
      </c>
      <c r="G2867" s="1" t="s">
        <v>170</v>
      </c>
      <c r="H2867" s="1" t="s">
        <v>170</v>
      </c>
      <c r="I2867" s="1" t="s">
        <v>278</v>
      </c>
      <c r="J2867" s="1"/>
      <c r="K2867" s="1" t="s">
        <v>778</v>
      </c>
      <c r="L2867" s="1" t="s">
        <v>88</v>
      </c>
      <c r="M2867" s="9">
        <v>45099.0</v>
      </c>
      <c r="N2867" s="9">
        <v>45301.0</v>
      </c>
      <c r="O2867" s="1"/>
      <c r="P2867" s="1">
        <v>8.33</v>
      </c>
      <c r="Q2867" s="1">
        <v>500000.0</v>
      </c>
      <c r="R2867" s="1">
        <v>660000.0</v>
      </c>
      <c r="S2867" s="9">
        <v>45332.0</v>
      </c>
      <c r="T2867" s="9">
        <v>45338.0</v>
      </c>
      <c r="U2867" s="1" t="s">
        <v>1315</v>
      </c>
      <c r="V2867" s="5">
        <v>54978.0</v>
      </c>
      <c r="W2867" s="11">
        <v>64874.03999999999</v>
      </c>
      <c r="X2867" s="9">
        <v>45338.0</v>
      </c>
      <c r="Y2867" s="5">
        <v>59376.23999999999</v>
      </c>
      <c r="Z2867" s="5">
        <v>41233.5</v>
      </c>
      <c r="AA2867" s="9">
        <v>45338.0</v>
      </c>
      <c r="AB2867" s="1" t="s">
        <v>1315</v>
      </c>
      <c r="AC2867" s="1" t="s">
        <v>55</v>
      </c>
      <c r="AD2867" s="12" t="s">
        <v>47</v>
      </c>
      <c r="AE2867" s="12" t="s">
        <v>47</v>
      </c>
      <c r="AF2867" s="12" t="s">
        <v>47</v>
      </c>
      <c r="AG2867" s="12" t="s">
        <v>47</v>
      </c>
      <c r="AH2867" s="12" t="s">
        <v>47</v>
      </c>
      <c r="AI2867" s="12" t="s">
        <v>47</v>
      </c>
    </row>
    <row r="2868">
      <c r="A2868" s="1" t="s">
        <v>4031</v>
      </c>
      <c r="B2868" s="7"/>
      <c r="C2868" s="1" t="s">
        <v>132</v>
      </c>
      <c r="D2868" s="1" t="s">
        <v>96</v>
      </c>
      <c r="E2868" s="1" t="s">
        <v>82</v>
      </c>
      <c r="F2868" s="1" t="s">
        <v>541</v>
      </c>
      <c r="G2868" s="1" t="s">
        <v>170</v>
      </c>
      <c r="H2868" s="1" t="s">
        <v>170</v>
      </c>
      <c r="I2868" s="1" t="s">
        <v>278</v>
      </c>
      <c r="J2868" s="1"/>
      <c r="K2868" s="1" t="s">
        <v>778</v>
      </c>
      <c r="L2868" s="1" t="s">
        <v>88</v>
      </c>
      <c r="M2868" s="9">
        <v>45099.0</v>
      </c>
      <c r="N2868" s="9">
        <v>45310.0</v>
      </c>
      <c r="O2868" s="1"/>
      <c r="P2868" s="1">
        <v>8.33</v>
      </c>
      <c r="Q2868" s="1">
        <v>300000.0</v>
      </c>
      <c r="R2868" s="1">
        <v>1445000.0</v>
      </c>
      <c r="S2868" s="9">
        <v>45341.0</v>
      </c>
      <c r="T2868" s="9">
        <v>45350.0</v>
      </c>
      <c r="U2868" s="1" t="s">
        <v>4076</v>
      </c>
      <c r="V2868" s="5">
        <v>120368.5</v>
      </c>
      <c r="W2868" s="11">
        <v>142034.83</v>
      </c>
      <c r="X2868" s="9">
        <v>45372.0</v>
      </c>
      <c r="Y2868" s="5">
        <v>129997.97999999998</v>
      </c>
      <c r="Z2868" s="5">
        <v>90276.375</v>
      </c>
      <c r="AA2868" s="9">
        <v>45373.0</v>
      </c>
      <c r="AB2868" s="1" t="s">
        <v>4077</v>
      </c>
      <c r="AC2868" s="1" t="s">
        <v>55</v>
      </c>
      <c r="AD2868" s="12" t="s">
        <v>47</v>
      </c>
      <c r="AE2868" s="12" t="s">
        <v>47</v>
      </c>
      <c r="AF2868" s="12" t="s">
        <v>47</v>
      </c>
      <c r="AG2868" s="12" t="s">
        <v>47</v>
      </c>
      <c r="AH2868" s="12" t="s">
        <v>47</v>
      </c>
      <c r="AI2868" s="12" t="s">
        <v>47</v>
      </c>
    </row>
    <row r="2869">
      <c r="A2869" s="1" t="s">
        <v>4031</v>
      </c>
      <c r="B2869" s="7"/>
      <c r="C2869" s="1" t="s">
        <v>132</v>
      </c>
      <c r="D2869" s="1" t="s">
        <v>96</v>
      </c>
      <c r="E2869" s="1" t="s">
        <v>82</v>
      </c>
      <c r="F2869" s="1" t="s">
        <v>541</v>
      </c>
      <c r="G2869" s="1" t="s">
        <v>170</v>
      </c>
      <c r="H2869" s="1" t="s">
        <v>170</v>
      </c>
      <c r="I2869" s="1" t="s">
        <v>278</v>
      </c>
      <c r="J2869" s="1"/>
      <c r="K2869" s="1" t="s">
        <v>778</v>
      </c>
      <c r="L2869" s="1" t="s">
        <v>88</v>
      </c>
      <c r="M2869" s="9">
        <v>45099.0</v>
      </c>
      <c r="N2869" s="9">
        <v>45311.0</v>
      </c>
      <c r="O2869" s="1"/>
      <c r="P2869" s="1">
        <v>8.33</v>
      </c>
      <c r="Q2869" s="1">
        <v>300000.0</v>
      </c>
      <c r="R2869" s="1">
        <v>427500.0</v>
      </c>
      <c r="S2869" s="9">
        <v>45342.0</v>
      </c>
      <c r="T2869" s="9">
        <v>45350.0</v>
      </c>
      <c r="U2869" s="1" t="s">
        <v>4078</v>
      </c>
      <c r="V2869" s="5">
        <v>35610.75</v>
      </c>
      <c r="W2869" s="11">
        <v>42020.685</v>
      </c>
      <c r="X2869" s="9">
        <v>45372.0</v>
      </c>
      <c r="Y2869" s="5">
        <v>38459.61</v>
      </c>
      <c r="Z2869" s="5">
        <v>26708.0625</v>
      </c>
      <c r="AA2869" s="9">
        <v>45373.0</v>
      </c>
      <c r="AB2869" s="1" t="s">
        <v>4079</v>
      </c>
      <c r="AC2869" s="1" t="s">
        <v>55</v>
      </c>
      <c r="AD2869" s="12" t="s">
        <v>47</v>
      </c>
      <c r="AE2869" s="12" t="s">
        <v>47</v>
      </c>
      <c r="AF2869" s="12" t="s">
        <v>47</v>
      </c>
      <c r="AG2869" s="12" t="s">
        <v>47</v>
      </c>
      <c r="AH2869" s="12" t="s">
        <v>47</v>
      </c>
      <c r="AI2869" s="12" t="s">
        <v>47</v>
      </c>
    </row>
    <row r="2870">
      <c r="A2870" s="1" t="s">
        <v>4031</v>
      </c>
      <c r="B2870" s="7"/>
      <c r="C2870" s="1" t="s">
        <v>132</v>
      </c>
      <c r="D2870" s="1" t="s">
        <v>96</v>
      </c>
      <c r="E2870" s="1" t="s">
        <v>82</v>
      </c>
      <c r="F2870" s="1" t="s">
        <v>541</v>
      </c>
      <c r="G2870" s="1" t="s">
        <v>170</v>
      </c>
      <c r="H2870" s="1" t="s">
        <v>170</v>
      </c>
      <c r="I2870" s="1" t="s">
        <v>278</v>
      </c>
      <c r="J2870" s="1"/>
      <c r="K2870" s="1" t="s">
        <v>778</v>
      </c>
      <c r="L2870" s="1" t="s">
        <v>88</v>
      </c>
      <c r="M2870" s="9">
        <v>45099.0</v>
      </c>
      <c r="N2870" s="9">
        <v>45303.0</v>
      </c>
      <c r="O2870" s="1"/>
      <c r="P2870" s="1">
        <v>8.33</v>
      </c>
      <c r="Q2870" s="1">
        <v>500000.0</v>
      </c>
      <c r="R2870" s="1">
        <v>156000.0</v>
      </c>
      <c r="S2870" s="9">
        <v>45334.0</v>
      </c>
      <c r="T2870" s="9">
        <v>45363.0</v>
      </c>
      <c r="U2870" s="1" t="s">
        <v>4080</v>
      </c>
      <c r="V2870" s="5">
        <v>12994.8</v>
      </c>
      <c r="W2870" s="11">
        <v>15333.863999999998</v>
      </c>
      <c r="X2870" s="9">
        <v>45363.0</v>
      </c>
      <c r="Y2870" s="5">
        <v>14034.383999999998</v>
      </c>
      <c r="Z2870" s="5">
        <v>9746.099999999999</v>
      </c>
      <c r="AA2870" s="9">
        <v>45363.0</v>
      </c>
      <c r="AB2870" s="1" t="s">
        <v>4080</v>
      </c>
      <c r="AC2870" s="1" t="s">
        <v>55</v>
      </c>
      <c r="AD2870" s="12" t="s">
        <v>47</v>
      </c>
      <c r="AE2870" s="12" t="s">
        <v>47</v>
      </c>
      <c r="AF2870" s="12" t="s">
        <v>47</v>
      </c>
      <c r="AG2870" s="12" t="s">
        <v>47</v>
      </c>
      <c r="AH2870" s="12" t="s">
        <v>47</v>
      </c>
      <c r="AI2870" s="12" t="s">
        <v>47</v>
      </c>
    </row>
    <row r="2871">
      <c r="A2871" s="1" t="s">
        <v>4031</v>
      </c>
      <c r="B2871" s="7"/>
      <c r="C2871" s="1" t="s">
        <v>132</v>
      </c>
      <c r="D2871" s="1" t="s">
        <v>96</v>
      </c>
      <c r="E2871" s="1" t="s">
        <v>82</v>
      </c>
      <c r="F2871" s="1" t="s">
        <v>541</v>
      </c>
      <c r="G2871" s="1" t="s">
        <v>170</v>
      </c>
      <c r="H2871" s="1" t="s">
        <v>170</v>
      </c>
      <c r="I2871" s="1" t="s">
        <v>278</v>
      </c>
      <c r="J2871" s="1"/>
      <c r="K2871" s="1" t="s">
        <v>778</v>
      </c>
      <c r="L2871" s="1" t="s">
        <v>88</v>
      </c>
      <c r="M2871" s="9">
        <v>45099.0</v>
      </c>
      <c r="N2871" s="9">
        <v>45326.0</v>
      </c>
      <c r="O2871" s="1"/>
      <c r="P2871" s="1">
        <v>8.33</v>
      </c>
      <c r="Q2871" s="1">
        <v>500000.0</v>
      </c>
      <c r="R2871" s="1">
        <v>1450000.0</v>
      </c>
      <c r="S2871" s="9">
        <v>45355.0</v>
      </c>
      <c r="T2871" s="9">
        <v>45363.0</v>
      </c>
      <c r="U2871" s="1" t="s">
        <v>3560</v>
      </c>
      <c r="V2871" s="5">
        <v>120785.0</v>
      </c>
      <c r="W2871" s="11">
        <v>142526.3</v>
      </c>
      <c r="X2871" s="9">
        <v>45363.0</v>
      </c>
      <c r="Y2871" s="5">
        <v>130447.79999999999</v>
      </c>
      <c r="Z2871" s="5">
        <v>90588.75</v>
      </c>
      <c r="AA2871" s="9">
        <v>45363.0</v>
      </c>
      <c r="AB2871" s="1" t="s">
        <v>3560</v>
      </c>
      <c r="AC2871" s="1" t="s">
        <v>55</v>
      </c>
      <c r="AD2871" s="12" t="s">
        <v>47</v>
      </c>
      <c r="AE2871" s="12" t="s">
        <v>47</v>
      </c>
      <c r="AF2871" s="12" t="s">
        <v>47</v>
      </c>
      <c r="AG2871" s="12" t="s">
        <v>47</v>
      </c>
      <c r="AH2871" s="12" t="s">
        <v>47</v>
      </c>
      <c r="AI2871" s="12" t="s">
        <v>47</v>
      </c>
    </row>
    <row r="2872">
      <c r="A2872" s="1" t="s">
        <v>4031</v>
      </c>
      <c r="B2872" s="7"/>
      <c r="C2872" s="1" t="s">
        <v>132</v>
      </c>
      <c r="D2872" s="1" t="s">
        <v>96</v>
      </c>
      <c r="E2872" s="1" t="s">
        <v>82</v>
      </c>
      <c r="F2872" s="1" t="s">
        <v>541</v>
      </c>
      <c r="G2872" s="1" t="s">
        <v>170</v>
      </c>
      <c r="H2872" s="1" t="s">
        <v>170</v>
      </c>
      <c r="I2872" s="1" t="s">
        <v>278</v>
      </c>
      <c r="J2872" s="1"/>
      <c r="K2872" s="1" t="s">
        <v>778</v>
      </c>
      <c r="L2872" s="1" t="s">
        <v>88</v>
      </c>
      <c r="M2872" s="9">
        <v>45099.0</v>
      </c>
      <c r="N2872" s="9">
        <v>45323.0</v>
      </c>
      <c r="O2872" s="1"/>
      <c r="P2872" s="1">
        <v>8.33</v>
      </c>
      <c r="Q2872" s="1">
        <v>300000.0</v>
      </c>
      <c r="R2872" s="1">
        <v>405000.0</v>
      </c>
      <c r="S2872" s="9">
        <v>45352.0</v>
      </c>
      <c r="T2872" s="9">
        <v>45364.0</v>
      </c>
      <c r="U2872" s="1" t="s">
        <v>4081</v>
      </c>
      <c r="V2872" s="5">
        <v>33736.5</v>
      </c>
      <c r="W2872" s="11">
        <v>39809.07</v>
      </c>
      <c r="X2872" s="9">
        <v>45372.0</v>
      </c>
      <c r="Y2872" s="5">
        <v>36435.42</v>
      </c>
      <c r="Z2872" s="5">
        <v>25302.375</v>
      </c>
      <c r="AA2872" s="9">
        <v>45373.0</v>
      </c>
      <c r="AB2872" s="1" t="s">
        <v>4082</v>
      </c>
      <c r="AC2872" s="1" t="s">
        <v>55</v>
      </c>
      <c r="AD2872" s="12" t="s">
        <v>47</v>
      </c>
      <c r="AE2872" s="12" t="s">
        <v>47</v>
      </c>
      <c r="AF2872" s="12" t="s">
        <v>47</v>
      </c>
      <c r="AG2872" s="12" t="s">
        <v>47</v>
      </c>
      <c r="AH2872" s="12" t="s">
        <v>47</v>
      </c>
      <c r="AI2872" s="12" t="s">
        <v>47</v>
      </c>
    </row>
    <row r="2873">
      <c r="A2873" s="1" t="s">
        <v>4031</v>
      </c>
      <c r="B2873" s="7"/>
      <c r="C2873" s="1" t="s">
        <v>132</v>
      </c>
      <c r="D2873" s="1" t="s">
        <v>96</v>
      </c>
      <c r="E2873" s="1" t="s">
        <v>82</v>
      </c>
      <c r="F2873" s="1" t="s">
        <v>541</v>
      </c>
      <c r="G2873" s="1" t="s">
        <v>170</v>
      </c>
      <c r="H2873" s="1" t="s">
        <v>170</v>
      </c>
      <c r="I2873" s="1" t="s">
        <v>278</v>
      </c>
      <c r="J2873" s="1"/>
      <c r="K2873" s="1" t="s">
        <v>778</v>
      </c>
      <c r="L2873" s="1" t="s">
        <v>88</v>
      </c>
      <c r="M2873" s="9">
        <v>45099.0</v>
      </c>
      <c r="N2873" s="9">
        <v>45329.0</v>
      </c>
      <c r="O2873" s="1"/>
      <c r="P2873" s="1">
        <v>8.33</v>
      </c>
      <c r="Q2873" s="1">
        <v>300000.0</v>
      </c>
      <c r="R2873" s="1">
        <v>346500.0</v>
      </c>
      <c r="S2873" s="9">
        <v>45358.0</v>
      </c>
      <c r="T2873" s="9">
        <v>45364.0</v>
      </c>
      <c r="U2873" s="1" t="s">
        <v>4083</v>
      </c>
      <c r="V2873" s="5">
        <v>28863.45</v>
      </c>
      <c r="W2873" s="11">
        <v>34058.871</v>
      </c>
      <c r="X2873" s="9">
        <v>45372.0</v>
      </c>
      <c r="Y2873" s="5">
        <v>31172.525999999998</v>
      </c>
      <c r="Z2873" s="5">
        <v>21647.5875</v>
      </c>
      <c r="AA2873" s="9">
        <v>45373.0</v>
      </c>
      <c r="AB2873" s="1" t="s">
        <v>4084</v>
      </c>
      <c r="AC2873" s="1" t="s">
        <v>55</v>
      </c>
      <c r="AD2873" s="12" t="s">
        <v>47</v>
      </c>
      <c r="AE2873" s="12" t="s">
        <v>47</v>
      </c>
      <c r="AF2873" s="12" t="s">
        <v>47</v>
      </c>
      <c r="AG2873" s="12" t="s">
        <v>47</v>
      </c>
      <c r="AH2873" s="12" t="s">
        <v>47</v>
      </c>
      <c r="AI2873" s="12" t="s">
        <v>47</v>
      </c>
    </row>
    <row r="2874">
      <c r="A2874" s="1" t="s">
        <v>4031</v>
      </c>
      <c r="B2874" s="7"/>
      <c r="C2874" s="1" t="s">
        <v>132</v>
      </c>
      <c r="D2874" s="1" t="s">
        <v>96</v>
      </c>
      <c r="E2874" s="1" t="s">
        <v>82</v>
      </c>
      <c r="F2874" s="1" t="s">
        <v>541</v>
      </c>
      <c r="G2874" s="1" t="s">
        <v>170</v>
      </c>
      <c r="H2874" s="1" t="s">
        <v>170</v>
      </c>
      <c r="I2874" s="1" t="s">
        <v>278</v>
      </c>
      <c r="J2874" s="1"/>
      <c r="K2874" s="1" t="s">
        <v>778</v>
      </c>
      <c r="L2874" s="1" t="s">
        <v>88</v>
      </c>
      <c r="M2874" s="9">
        <v>45099.0</v>
      </c>
      <c r="N2874" s="9">
        <v>45344.0</v>
      </c>
      <c r="O2874" s="1"/>
      <c r="P2874" s="1">
        <v>8.33</v>
      </c>
      <c r="Q2874" s="1">
        <v>500000.0</v>
      </c>
      <c r="R2874" s="1">
        <v>1950000.0</v>
      </c>
      <c r="S2874" s="9">
        <v>45373.0</v>
      </c>
      <c r="T2874" s="9">
        <v>45380.0</v>
      </c>
      <c r="U2874" s="1" t="s">
        <v>4085</v>
      </c>
      <c r="V2874" s="5">
        <v>162435.0</v>
      </c>
      <c r="W2874" s="11">
        <v>191673.3</v>
      </c>
      <c r="X2874" s="9">
        <v>45380.0</v>
      </c>
      <c r="Y2874" s="5">
        <v>175429.8</v>
      </c>
      <c r="Z2874" s="5">
        <v>121826.25</v>
      </c>
      <c r="AA2874" s="9">
        <v>45380.0</v>
      </c>
      <c r="AB2874" s="1" t="s">
        <v>4085</v>
      </c>
      <c r="AC2874" s="1" t="s">
        <v>55</v>
      </c>
      <c r="AD2874" s="12" t="s">
        <v>47</v>
      </c>
      <c r="AE2874" s="12" t="s">
        <v>47</v>
      </c>
      <c r="AF2874" s="12" t="s">
        <v>47</v>
      </c>
      <c r="AG2874" s="12" t="s">
        <v>47</v>
      </c>
      <c r="AH2874" s="12" t="s">
        <v>47</v>
      </c>
      <c r="AI2874" s="12" t="s">
        <v>47</v>
      </c>
    </row>
    <row r="2875">
      <c r="A2875" s="1" t="s">
        <v>4031</v>
      </c>
      <c r="B2875" s="7"/>
      <c r="C2875" s="1" t="s">
        <v>132</v>
      </c>
      <c r="D2875" s="1" t="s">
        <v>96</v>
      </c>
      <c r="E2875" s="1" t="s">
        <v>82</v>
      </c>
      <c r="F2875" s="1" t="s">
        <v>541</v>
      </c>
      <c r="G2875" s="1" t="s">
        <v>170</v>
      </c>
      <c r="H2875" s="1" t="s">
        <v>170</v>
      </c>
      <c r="I2875" s="1" t="s">
        <v>278</v>
      </c>
      <c r="J2875" s="1"/>
      <c r="K2875" s="1" t="s">
        <v>778</v>
      </c>
      <c r="L2875" s="1" t="s">
        <v>88</v>
      </c>
      <c r="M2875" s="9">
        <v>45099.0</v>
      </c>
      <c r="N2875" s="9">
        <v>45267.0</v>
      </c>
      <c r="O2875" s="1"/>
      <c r="P2875" s="1">
        <v>8.33</v>
      </c>
      <c r="Q2875" s="1">
        <v>500000.0</v>
      </c>
      <c r="R2875" s="1">
        <v>300000.0</v>
      </c>
      <c r="S2875" s="10">
        <v>45357.0</v>
      </c>
      <c r="V2875" s="5">
        <v>24990.0</v>
      </c>
      <c r="W2875" s="11">
        <v>29488.199999999997</v>
      </c>
      <c r="Y2875" s="1"/>
      <c r="Z2875" s="5">
        <v>18742.5</v>
      </c>
      <c r="AB2875" s="1"/>
      <c r="AC2875" s="1" t="s">
        <v>45</v>
      </c>
      <c r="AD2875" s="12" t="s">
        <v>47</v>
      </c>
      <c r="AE2875" s="12" t="s">
        <v>47</v>
      </c>
      <c r="AF2875" s="12" t="s">
        <v>47</v>
      </c>
    </row>
    <row r="2876">
      <c r="A2876" s="1" t="s">
        <v>4031</v>
      </c>
      <c r="B2876" s="7"/>
      <c r="C2876" s="1" t="s">
        <v>132</v>
      </c>
      <c r="D2876" s="1" t="s">
        <v>96</v>
      </c>
      <c r="E2876" s="1" t="s">
        <v>82</v>
      </c>
      <c r="F2876" s="1" t="s">
        <v>541</v>
      </c>
      <c r="G2876" s="1" t="s">
        <v>170</v>
      </c>
      <c r="H2876" s="1" t="s">
        <v>170</v>
      </c>
      <c r="I2876" s="1" t="s">
        <v>278</v>
      </c>
      <c r="J2876" s="1"/>
      <c r="K2876" s="1" t="s">
        <v>778</v>
      </c>
      <c r="L2876" s="1" t="s">
        <v>88</v>
      </c>
      <c r="M2876" s="9">
        <v>45099.0</v>
      </c>
      <c r="N2876" s="9">
        <v>45099.0</v>
      </c>
      <c r="O2876" s="1"/>
      <c r="P2876" s="1">
        <v>8.33</v>
      </c>
      <c r="Q2876" s="1">
        <v>300000.0</v>
      </c>
      <c r="R2876" s="1">
        <v>300000.0</v>
      </c>
      <c r="S2876" s="10">
        <v>45189.0</v>
      </c>
      <c r="V2876" s="5">
        <v>24990.0</v>
      </c>
      <c r="W2876" s="11">
        <v>29488.199999999997</v>
      </c>
      <c r="Z2876" s="5">
        <v>18742.5</v>
      </c>
      <c r="AB2876" s="1"/>
      <c r="AC2876" s="1" t="s">
        <v>45</v>
      </c>
      <c r="AD2876" s="12" t="s">
        <v>47</v>
      </c>
      <c r="AE2876" s="12" t="s">
        <v>47</v>
      </c>
      <c r="AF2876" s="12" t="s">
        <v>47</v>
      </c>
    </row>
    <row r="2877">
      <c r="A2877" s="1" t="s">
        <v>4086</v>
      </c>
      <c r="B2877" s="7"/>
      <c r="C2877" s="1" t="s">
        <v>36</v>
      </c>
      <c r="D2877" s="1" t="s">
        <v>81</v>
      </c>
      <c r="E2877" s="1" t="s">
        <v>168</v>
      </c>
      <c r="F2877" s="1" t="s">
        <v>1546</v>
      </c>
      <c r="G2877" s="1" t="s">
        <v>40</v>
      </c>
      <c r="H2877" s="1" t="s">
        <v>345</v>
      </c>
      <c r="I2877" s="1" t="s">
        <v>42</v>
      </c>
      <c r="J2877" s="1"/>
      <c r="K2877" s="1" t="s">
        <v>4087</v>
      </c>
      <c r="L2877" s="1" t="s">
        <v>99</v>
      </c>
      <c r="M2877" s="9">
        <v>45334.0</v>
      </c>
      <c r="N2877" s="9">
        <v>44945.0</v>
      </c>
      <c r="O2877" s="1"/>
      <c r="P2877" s="1">
        <v>8.33</v>
      </c>
      <c r="Q2877" s="1">
        <v>500000.0</v>
      </c>
      <c r="R2877" s="1">
        <v>1200000.0</v>
      </c>
      <c r="S2877" s="9">
        <v>44976.0</v>
      </c>
      <c r="T2877" s="9">
        <v>45338.0</v>
      </c>
      <c r="U2877" s="1" t="s">
        <v>4088</v>
      </c>
      <c r="V2877" s="5">
        <v>99960.0</v>
      </c>
      <c r="W2877" s="11">
        <v>117952.79999999999</v>
      </c>
      <c r="X2877" s="9">
        <v>45338.0</v>
      </c>
      <c r="Y2877" s="5">
        <v>107956.79999999999</v>
      </c>
      <c r="Z2877" s="5">
        <v>74970.0</v>
      </c>
      <c r="AA2877" s="9">
        <v>45338.0</v>
      </c>
      <c r="AB2877" s="1" t="s">
        <v>4088</v>
      </c>
      <c r="AC2877" s="1" t="s">
        <v>55</v>
      </c>
      <c r="AD2877" s="12" t="s">
        <v>47</v>
      </c>
      <c r="AE2877" s="12" t="s">
        <v>46</v>
      </c>
      <c r="AF2877" s="12" t="s">
        <v>46</v>
      </c>
      <c r="AG2877" s="12" t="s">
        <v>47</v>
      </c>
      <c r="AH2877" s="12" t="s">
        <v>47</v>
      </c>
      <c r="AI2877" s="12" t="s">
        <v>47</v>
      </c>
    </row>
    <row r="2878">
      <c r="A2878" s="1" t="s">
        <v>4086</v>
      </c>
      <c r="B2878" s="7"/>
      <c r="C2878" s="1" t="s">
        <v>36</v>
      </c>
      <c r="D2878" s="1" t="s">
        <v>81</v>
      </c>
      <c r="E2878" s="1" t="s">
        <v>38</v>
      </c>
      <c r="F2878" s="1" t="s">
        <v>740</v>
      </c>
      <c r="G2878" s="1" t="s">
        <v>40</v>
      </c>
      <c r="H2878" s="1" t="s">
        <v>345</v>
      </c>
      <c r="I2878" s="1" t="s">
        <v>42</v>
      </c>
      <c r="J2878" s="1"/>
      <c r="K2878" s="1" t="s">
        <v>4087</v>
      </c>
      <c r="L2878" s="1" t="s">
        <v>99</v>
      </c>
      <c r="M2878" s="9">
        <v>45334.0</v>
      </c>
      <c r="N2878" s="9">
        <v>45334.0</v>
      </c>
      <c r="O2878" s="1"/>
      <c r="P2878" s="1">
        <v>8.33</v>
      </c>
      <c r="Q2878" s="1">
        <v>300000.0</v>
      </c>
      <c r="R2878" s="1">
        <v>300000.0</v>
      </c>
      <c r="S2878" s="10">
        <v>45364.0</v>
      </c>
      <c r="V2878" s="5">
        <v>24990.0</v>
      </c>
      <c r="W2878" s="11">
        <v>29488.199999999997</v>
      </c>
      <c r="Z2878" s="5">
        <v>18742.5</v>
      </c>
      <c r="AB2878" s="1"/>
      <c r="AC2878" s="1" t="s">
        <v>45</v>
      </c>
      <c r="AD2878" s="12" t="s">
        <v>47</v>
      </c>
      <c r="AE2878" s="12" t="s">
        <v>47</v>
      </c>
      <c r="AF2878" s="12" t="s">
        <v>47</v>
      </c>
    </row>
    <row r="2879">
      <c r="A2879" s="1" t="s">
        <v>4086</v>
      </c>
      <c r="B2879" s="7"/>
      <c r="C2879" s="1" t="s">
        <v>36</v>
      </c>
      <c r="D2879" s="1" t="s">
        <v>81</v>
      </c>
      <c r="E2879" s="1" t="s">
        <v>38</v>
      </c>
      <c r="F2879" s="1" t="s">
        <v>740</v>
      </c>
      <c r="G2879" s="1" t="s">
        <v>40</v>
      </c>
      <c r="H2879" s="1" t="s">
        <v>345</v>
      </c>
      <c r="I2879" s="1" t="s">
        <v>42</v>
      </c>
      <c r="J2879" s="1"/>
      <c r="K2879" s="1" t="s">
        <v>4087</v>
      </c>
      <c r="L2879" s="1" t="s">
        <v>99</v>
      </c>
      <c r="M2879" s="9">
        <v>45334.0</v>
      </c>
      <c r="N2879" s="9">
        <v>45334.0</v>
      </c>
      <c r="O2879" s="1"/>
      <c r="P2879" s="1">
        <v>8.33</v>
      </c>
      <c r="Q2879" s="1">
        <v>300000.0</v>
      </c>
      <c r="R2879" s="1">
        <v>300000.0</v>
      </c>
      <c r="S2879" s="10">
        <v>45364.0</v>
      </c>
      <c r="V2879" s="5">
        <v>24990.0</v>
      </c>
      <c r="W2879" s="11">
        <v>29488.199999999997</v>
      </c>
      <c r="Z2879" s="5">
        <v>18742.5</v>
      </c>
      <c r="AB2879" s="1"/>
      <c r="AC2879" s="1" t="s">
        <v>45</v>
      </c>
      <c r="AD2879" s="12" t="s">
        <v>47</v>
      </c>
      <c r="AE2879" s="12" t="s">
        <v>47</v>
      </c>
      <c r="AF2879" s="12" t="s">
        <v>47</v>
      </c>
    </row>
    <row r="2880">
      <c r="A2880" s="1" t="s">
        <v>4086</v>
      </c>
      <c r="B2880" s="7"/>
      <c r="C2880" s="1" t="s">
        <v>36</v>
      </c>
      <c r="D2880" s="1" t="s">
        <v>81</v>
      </c>
      <c r="E2880" s="1" t="s">
        <v>38</v>
      </c>
      <c r="F2880" s="1" t="s">
        <v>740</v>
      </c>
      <c r="G2880" s="1" t="s">
        <v>40</v>
      </c>
      <c r="H2880" s="1" t="s">
        <v>345</v>
      </c>
      <c r="I2880" s="1" t="s">
        <v>42</v>
      </c>
      <c r="J2880" s="1"/>
      <c r="K2880" s="1" t="s">
        <v>4087</v>
      </c>
      <c r="L2880" s="1" t="s">
        <v>99</v>
      </c>
      <c r="M2880" s="9">
        <v>45334.0</v>
      </c>
      <c r="N2880" s="9">
        <v>45334.0</v>
      </c>
      <c r="O2880" s="1"/>
      <c r="P2880" s="1">
        <v>8.33</v>
      </c>
      <c r="Q2880" s="1">
        <v>300000.0</v>
      </c>
      <c r="R2880" s="1">
        <v>300000.0</v>
      </c>
      <c r="S2880" s="10">
        <v>45364.0</v>
      </c>
      <c r="V2880" s="5">
        <v>24990.0</v>
      </c>
      <c r="W2880" s="11">
        <v>29488.199999999997</v>
      </c>
      <c r="Z2880" s="5">
        <v>18742.5</v>
      </c>
      <c r="AC2880" s="1" t="s">
        <v>45</v>
      </c>
      <c r="AD2880" s="12" t="s">
        <v>47</v>
      </c>
      <c r="AE2880" s="12" t="s">
        <v>47</v>
      </c>
      <c r="AF2880" s="12" t="s">
        <v>47</v>
      </c>
    </row>
    <row r="2881">
      <c r="A2881" s="1" t="s">
        <v>4089</v>
      </c>
      <c r="B2881" s="7"/>
      <c r="C2881" s="1" t="s">
        <v>132</v>
      </c>
      <c r="D2881" s="1" t="s">
        <v>76</v>
      </c>
      <c r="E2881" s="1" t="s">
        <v>82</v>
      </c>
      <c r="F2881" s="1" t="s">
        <v>831</v>
      </c>
      <c r="G2881" s="1" t="s">
        <v>601</v>
      </c>
      <c r="H2881" s="1" t="s">
        <v>602</v>
      </c>
      <c r="I2881" s="1" t="s">
        <v>42</v>
      </c>
      <c r="J2881" s="1"/>
      <c r="K2881" s="1" t="s">
        <v>4090</v>
      </c>
      <c r="L2881" s="1" t="s">
        <v>99</v>
      </c>
      <c r="M2881" s="9">
        <v>45176.0</v>
      </c>
      <c r="N2881" s="9">
        <v>45176.0</v>
      </c>
      <c r="O2881" s="1"/>
      <c r="P2881" s="1">
        <v>7.5</v>
      </c>
      <c r="Q2881" s="1">
        <v>300000.0</v>
      </c>
      <c r="R2881" s="1">
        <v>300000.0</v>
      </c>
      <c r="S2881" s="10">
        <v>45266.0</v>
      </c>
      <c r="V2881" s="5">
        <v>22500.0</v>
      </c>
      <c r="W2881" s="11">
        <v>26550.0</v>
      </c>
      <c r="Z2881" s="5">
        <v>16875.0</v>
      </c>
      <c r="AB2881" s="1"/>
      <c r="AC2881" s="1" t="s">
        <v>45</v>
      </c>
      <c r="AD2881" s="12" t="s">
        <v>47</v>
      </c>
      <c r="AE2881" s="12" t="s">
        <v>47</v>
      </c>
      <c r="AF2881" s="12" t="s">
        <v>47</v>
      </c>
    </row>
    <row r="2882">
      <c r="A2882" s="1" t="s">
        <v>4089</v>
      </c>
      <c r="B2882" s="7"/>
      <c r="C2882" s="1" t="s">
        <v>132</v>
      </c>
      <c r="D2882" s="1" t="s">
        <v>76</v>
      </c>
      <c r="E2882" s="1" t="s">
        <v>82</v>
      </c>
      <c r="F2882" s="1" t="s">
        <v>831</v>
      </c>
      <c r="G2882" s="1" t="s">
        <v>601</v>
      </c>
      <c r="H2882" s="1" t="s">
        <v>602</v>
      </c>
      <c r="I2882" s="1" t="s">
        <v>42</v>
      </c>
      <c r="J2882" s="1"/>
      <c r="K2882" s="1" t="s">
        <v>4090</v>
      </c>
      <c r="L2882" s="1" t="s">
        <v>99</v>
      </c>
      <c r="M2882" s="9">
        <v>45176.0</v>
      </c>
      <c r="N2882" s="9">
        <v>45116.0</v>
      </c>
      <c r="O2882" s="1"/>
      <c r="P2882" s="1">
        <v>7.5</v>
      </c>
      <c r="Q2882" s="1">
        <v>300000.0</v>
      </c>
      <c r="R2882" s="1">
        <v>300000.0</v>
      </c>
      <c r="S2882" s="10">
        <v>45206.0</v>
      </c>
      <c r="V2882" s="5">
        <v>22500.0</v>
      </c>
      <c r="W2882" s="11">
        <v>26550.0</v>
      </c>
      <c r="Z2882" s="5">
        <v>16875.0</v>
      </c>
      <c r="AB2882" s="1"/>
      <c r="AC2882" s="1" t="s">
        <v>45</v>
      </c>
      <c r="AD2882" s="12" t="s">
        <v>47</v>
      </c>
      <c r="AE2882" s="12" t="s">
        <v>47</v>
      </c>
      <c r="AF2882" s="12" t="s">
        <v>47</v>
      </c>
    </row>
    <row r="2883">
      <c r="A2883" s="1" t="s">
        <v>4091</v>
      </c>
      <c r="B2883" s="7"/>
      <c r="C2883" s="1" t="s">
        <v>36</v>
      </c>
      <c r="D2883" s="1" t="s">
        <v>50</v>
      </c>
      <c r="E2883" s="1" t="s">
        <v>77</v>
      </c>
      <c r="F2883" s="1" t="s">
        <v>490</v>
      </c>
      <c r="G2883" s="1" t="s">
        <v>801</v>
      </c>
      <c r="H2883" s="1" t="s">
        <v>802</v>
      </c>
      <c r="I2883" s="1" t="s">
        <v>42</v>
      </c>
      <c r="J2883" s="1"/>
      <c r="K2883" s="1" t="s">
        <v>4092</v>
      </c>
      <c r="L2883" s="1" t="s">
        <v>53</v>
      </c>
      <c r="M2883" s="14">
        <v>44853.0</v>
      </c>
      <c r="N2883" s="9">
        <v>44943.0</v>
      </c>
      <c r="O2883" s="1"/>
      <c r="P2883" s="1">
        <v>8.33</v>
      </c>
      <c r="Q2883" s="1">
        <v>300000.0</v>
      </c>
      <c r="R2883" s="1">
        <v>300000.0</v>
      </c>
      <c r="S2883" s="10">
        <v>45033.0</v>
      </c>
      <c r="V2883" s="5">
        <v>24990.0</v>
      </c>
      <c r="W2883" s="11">
        <v>29488.199999999997</v>
      </c>
      <c r="Z2883" s="5">
        <v>18742.5</v>
      </c>
      <c r="AB2883" s="1"/>
      <c r="AC2883" s="1" t="s">
        <v>45</v>
      </c>
      <c r="AD2883" s="12" t="s">
        <v>46</v>
      </c>
      <c r="AE2883" s="12" t="s">
        <v>46</v>
      </c>
      <c r="AF2883" s="12" t="s">
        <v>47</v>
      </c>
    </row>
    <row r="2884">
      <c r="A2884" s="1" t="s">
        <v>4093</v>
      </c>
      <c r="B2884" s="7"/>
      <c r="C2884" s="1" t="s">
        <v>315</v>
      </c>
      <c r="D2884" s="1" t="s">
        <v>96</v>
      </c>
      <c r="E2884" s="1" t="s">
        <v>77</v>
      </c>
      <c r="F2884" s="1" t="s">
        <v>97</v>
      </c>
      <c r="G2884" s="1" t="s">
        <v>152</v>
      </c>
      <c r="H2884" s="1" t="s">
        <v>153</v>
      </c>
      <c r="I2884" s="1" t="s">
        <v>236</v>
      </c>
      <c r="J2884" s="1"/>
      <c r="K2884" s="1" t="s">
        <v>4094</v>
      </c>
      <c r="L2884" s="1" t="s">
        <v>53</v>
      </c>
      <c r="M2884" s="9">
        <v>44774.0</v>
      </c>
      <c r="N2884" s="9">
        <v>44749.0</v>
      </c>
      <c r="O2884" s="1"/>
      <c r="P2884" s="1">
        <v>8.33</v>
      </c>
      <c r="Q2884" s="1">
        <v>500000.0</v>
      </c>
      <c r="R2884" s="1">
        <v>300000.0</v>
      </c>
      <c r="S2884" s="10">
        <v>44839.0</v>
      </c>
      <c r="V2884" s="5">
        <v>24990.0</v>
      </c>
      <c r="W2884" s="11">
        <v>29488.199999999997</v>
      </c>
      <c r="Z2884" s="5">
        <v>18742.5</v>
      </c>
      <c r="AB2884" s="1"/>
      <c r="AC2884" s="1" t="s">
        <v>45</v>
      </c>
      <c r="AD2884" s="12" t="s">
        <v>46</v>
      </c>
      <c r="AE2884" s="12" t="s">
        <v>46</v>
      </c>
      <c r="AF2884" s="12" t="s">
        <v>46</v>
      </c>
    </row>
    <row r="2885">
      <c r="A2885" s="1" t="s">
        <v>4093</v>
      </c>
      <c r="B2885" s="7"/>
      <c r="C2885" s="1" t="s">
        <v>315</v>
      </c>
      <c r="D2885" s="1" t="s">
        <v>96</v>
      </c>
      <c r="E2885" s="1" t="s">
        <v>77</v>
      </c>
      <c r="F2885" s="1" t="s">
        <v>97</v>
      </c>
      <c r="G2885" s="1" t="s">
        <v>152</v>
      </c>
      <c r="H2885" s="1" t="s">
        <v>153</v>
      </c>
      <c r="I2885" s="1" t="s">
        <v>236</v>
      </c>
      <c r="J2885" s="1"/>
      <c r="K2885" s="1" t="s">
        <v>4094</v>
      </c>
      <c r="L2885" s="1" t="s">
        <v>53</v>
      </c>
      <c r="M2885" s="9">
        <v>44774.0</v>
      </c>
      <c r="N2885" s="9">
        <v>44825.0</v>
      </c>
      <c r="O2885" s="1"/>
      <c r="P2885" s="1">
        <v>8.33</v>
      </c>
      <c r="Q2885" s="1">
        <v>300000.0</v>
      </c>
      <c r="R2885" s="1">
        <v>300000.0</v>
      </c>
      <c r="S2885" s="10">
        <v>44915.0</v>
      </c>
      <c r="V2885" s="5">
        <v>24990.0</v>
      </c>
      <c r="W2885" s="11">
        <v>29488.199999999997</v>
      </c>
      <c r="Z2885" s="5">
        <v>18742.5</v>
      </c>
      <c r="AB2885" s="1"/>
      <c r="AC2885" s="1" t="s">
        <v>45</v>
      </c>
      <c r="AD2885" s="12" t="s">
        <v>46</v>
      </c>
      <c r="AE2885" s="12" t="s">
        <v>46</v>
      </c>
      <c r="AF2885" s="12" t="s">
        <v>46</v>
      </c>
    </row>
    <row r="2886">
      <c r="A2886" s="1" t="s">
        <v>4095</v>
      </c>
      <c r="B2886" s="7"/>
      <c r="C2886" s="1" t="s">
        <v>132</v>
      </c>
      <c r="D2886" s="1" t="s">
        <v>102</v>
      </c>
      <c r="E2886" s="1" t="s">
        <v>38</v>
      </c>
      <c r="F2886" s="1" t="s">
        <v>1001</v>
      </c>
      <c r="G2886" s="1" t="s">
        <v>152</v>
      </c>
      <c r="H2886" s="1" t="s">
        <v>317</v>
      </c>
      <c r="I2886" s="1" t="s">
        <v>42</v>
      </c>
      <c r="J2886" s="1"/>
      <c r="K2886" s="1" t="s">
        <v>4096</v>
      </c>
      <c r="L2886" s="1" t="s">
        <v>99</v>
      </c>
      <c r="M2886" s="14">
        <v>45212.0</v>
      </c>
      <c r="N2886" s="9">
        <v>45032.0</v>
      </c>
      <c r="O2886" s="9">
        <v>44594.0</v>
      </c>
      <c r="P2886" s="1">
        <v>8.33</v>
      </c>
      <c r="Q2886" s="1">
        <v>1100000.0</v>
      </c>
      <c r="R2886" s="1">
        <v>1100004.0</v>
      </c>
      <c r="S2886" s="9">
        <v>45051.0</v>
      </c>
      <c r="T2886" s="9">
        <v>45065.0</v>
      </c>
      <c r="U2886" s="1" t="s">
        <v>4097</v>
      </c>
      <c r="V2886" s="5">
        <v>91630.33320000001</v>
      </c>
      <c r="W2886" s="11">
        <v>108123.793176</v>
      </c>
      <c r="X2886" s="9">
        <v>45065.0</v>
      </c>
      <c r="Y2886" s="5">
        <v>98960.759856</v>
      </c>
      <c r="Z2886" s="5">
        <v>68722.74990000001</v>
      </c>
      <c r="AA2886" s="9">
        <v>45065.0</v>
      </c>
      <c r="AB2886" s="1" t="s">
        <v>4097</v>
      </c>
      <c r="AC2886" s="1" t="s">
        <v>55</v>
      </c>
      <c r="AD2886" s="12" t="s">
        <v>47</v>
      </c>
      <c r="AE2886" s="12" t="s">
        <v>47</v>
      </c>
      <c r="AF2886" s="12" t="s">
        <v>47</v>
      </c>
      <c r="AG2886" s="12" t="s">
        <v>47</v>
      </c>
      <c r="AH2886" s="12" t="s">
        <v>47</v>
      </c>
      <c r="AI2886" s="12" t="s">
        <v>47</v>
      </c>
    </row>
    <row r="2887">
      <c r="A2887" s="1" t="s">
        <v>4098</v>
      </c>
      <c r="B2887" s="7"/>
      <c r="C2887" s="1" t="s">
        <v>36</v>
      </c>
      <c r="D2887" s="1" t="s">
        <v>96</v>
      </c>
      <c r="E2887" s="1" t="s">
        <v>38</v>
      </c>
      <c r="F2887" s="1" t="s">
        <v>1463</v>
      </c>
      <c r="G2887" s="1" t="s">
        <v>127</v>
      </c>
      <c r="H2887" s="1" t="s">
        <v>128</v>
      </c>
      <c r="I2887" s="1" t="s">
        <v>42</v>
      </c>
      <c r="J2887" s="1"/>
      <c r="K2887" s="1" t="s">
        <v>4099</v>
      </c>
      <c r="L2887" s="1" t="s">
        <v>53</v>
      </c>
      <c r="M2887" s="9">
        <v>44754.0</v>
      </c>
      <c r="N2887" s="9">
        <v>44754.0</v>
      </c>
      <c r="O2887" s="1"/>
      <c r="P2887" s="1">
        <v>8.33</v>
      </c>
      <c r="Q2887" s="1">
        <v>500000.0</v>
      </c>
      <c r="R2887" s="1">
        <v>300000.0</v>
      </c>
      <c r="S2887" s="10">
        <v>44844.0</v>
      </c>
      <c r="V2887" s="5">
        <v>24990.0</v>
      </c>
      <c r="W2887" s="11">
        <v>29488.199999999997</v>
      </c>
      <c r="Z2887" s="5">
        <v>18742.5</v>
      </c>
      <c r="AB2887" s="1"/>
      <c r="AC2887" s="1" t="s">
        <v>45</v>
      </c>
      <c r="AD2887" s="12" t="s">
        <v>46</v>
      </c>
      <c r="AE2887" s="12" t="s">
        <v>46</v>
      </c>
      <c r="AF2887" s="12" t="s">
        <v>46</v>
      </c>
    </row>
    <row r="2888">
      <c r="A2888" s="1" t="s">
        <v>4100</v>
      </c>
      <c r="B2888" s="7"/>
      <c r="C2888" s="1" t="s">
        <v>315</v>
      </c>
      <c r="D2888" s="1" t="s">
        <v>96</v>
      </c>
      <c r="E2888" s="1" t="s">
        <v>168</v>
      </c>
      <c r="F2888" s="1" t="s">
        <v>1546</v>
      </c>
      <c r="G2888" s="1" t="s">
        <v>180</v>
      </c>
      <c r="H2888" s="1" t="s">
        <v>181</v>
      </c>
      <c r="I2888" s="1" t="s">
        <v>42</v>
      </c>
      <c r="J2888" s="1"/>
      <c r="K2888" s="1" t="s">
        <v>4101</v>
      </c>
      <c r="L2888" s="1" t="s">
        <v>53</v>
      </c>
      <c r="M2888" s="9">
        <v>44987.0</v>
      </c>
      <c r="N2888" s="14">
        <v>45252.0</v>
      </c>
      <c r="O2888" s="1"/>
      <c r="P2888" s="1">
        <v>7.5</v>
      </c>
      <c r="Q2888" s="1">
        <v>100000.0</v>
      </c>
      <c r="R2888" s="1">
        <v>780000.0</v>
      </c>
      <c r="S2888" s="14">
        <v>45252.0</v>
      </c>
      <c r="T2888" s="9">
        <v>45128.0</v>
      </c>
      <c r="U2888" s="1" t="s">
        <v>4102</v>
      </c>
      <c r="V2888" s="5">
        <v>58500.0</v>
      </c>
      <c r="W2888" s="11">
        <v>69030.0</v>
      </c>
      <c r="X2888" s="14">
        <v>45282.0</v>
      </c>
      <c r="Y2888" s="5">
        <v>63180.0</v>
      </c>
      <c r="Z2888" s="5">
        <v>43875.0</v>
      </c>
      <c r="AA2888" s="14">
        <v>45286.0</v>
      </c>
      <c r="AB2888" s="1" t="s">
        <v>4102</v>
      </c>
      <c r="AC2888" s="1" t="s">
        <v>55</v>
      </c>
      <c r="AD2888" s="12" t="s">
        <v>46</v>
      </c>
      <c r="AE2888" s="12" t="s">
        <v>47</v>
      </c>
      <c r="AF2888" s="12" t="s">
        <v>47</v>
      </c>
      <c r="AG2888" s="12" t="s">
        <v>47</v>
      </c>
      <c r="AH2888" s="12" t="s">
        <v>47</v>
      </c>
      <c r="AI2888" s="12" t="s">
        <v>47</v>
      </c>
    </row>
    <row r="2889">
      <c r="A2889" s="1" t="s">
        <v>4100</v>
      </c>
      <c r="B2889" s="7"/>
      <c r="C2889" s="1" t="s">
        <v>315</v>
      </c>
      <c r="D2889" s="1" t="s">
        <v>96</v>
      </c>
      <c r="E2889" s="1" t="s">
        <v>38</v>
      </c>
      <c r="F2889" s="1" t="s">
        <v>1546</v>
      </c>
      <c r="G2889" s="1" t="s">
        <v>180</v>
      </c>
      <c r="H2889" s="1" t="s">
        <v>181</v>
      </c>
      <c r="I2889" s="1" t="s">
        <v>42</v>
      </c>
      <c r="J2889" s="1"/>
      <c r="K2889" s="1" t="s">
        <v>4101</v>
      </c>
      <c r="L2889" s="1" t="s">
        <v>53</v>
      </c>
      <c r="M2889" s="9">
        <v>44987.0</v>
      </c>
      <c r="N2889" s="9">
        <v>44960.0</v>
      </c>
      <c r="O2889" s="14">
        <v>45257.0</v>
      </c>
      <c r="P2889" s="1">
        <v>7.5</v>
      </c>
      <c r="Q2889" s="1">
        <v>500000.0</v>
      </c>
      <c r="R2889" s="1">
        <v>480000.0</v>
      </c>
      <c r="S2889" s="14">
        <v>45250.0</v>
      </c>
      <c r="T2889" s="14">
        <v>45280.0</v>
      </c>
      <c r="U2889" s="1" t="s">
        <v>4103</v>
      </c>
      <c r="V2889" s="5">
        <v>36000.0</v>
      </c>
      <c r="W2889" s="11">
        <v>42480.0</v>
      </c>
      <c r="X2889" s="14">
        <v>45280.0</v>
      </c>
      <c r="Y2889" s="5">
        <v>38880.0</v>
      </c>
      <c r="Z2889" s="5">
        <v>27000.0</v>
      </c>
      <c r="AA2889" s="14">
        <v>45280.0</v>
      </c>
      <c r="AB2889" s="1" t="s">
        <v>4103</v>
      </c>
      <c r="AC2889" s="1" t="s">
        <v>55</v>
      </c>
      <c r="AD2889" s="12" t="s">
        <v>46</v>
      </c>
      <c r="AE2889" s="12" t="s">
        <v>46</v>
      </c>
      <c r="AF2889" s="12" t="s">
        <v>47</v>
      </c>
      <c r="AG2889" s="12" t="s">
        <v>47</v>
      </c>
      <c r="AH2889" s="12" t="s">
        <v>47</v>
      </c>
      <c r="AI2889" s="12" t="s">
        <v>47</v>
      </c>
    </row>
    <row r="2890">
      <c r="A2890" s="1" t="s">
        <v>4100</v>
      </c>
      <c r="B2890" s="7"/>
      <c r="C2890" s="1" t="s">
        <v>315</v>
      </c>
      <c r="D2890" s="1" t="s">
        <v>96</v>
      </c>
      <c r="E2890" s="1" t="s">
        <v>38</v>
      </c>
      <c r="F2890" s="1" t="s">
        <v>1546</v>
      </c>
      <c r="G2890" s="1" t="s">
        <v>180</v>
      </c>
      <c r="H2890" s="1" t="s">
        <v>181</v>
      </c>
      <c r="I2890" s="1" t="s">
        <v>42</v>
      </c>
      <c r="J2890" s="1"/>
      <c r="K2890" s="1" t="s">
        <v>4101</v>
      </c>
      <c r="L2890" s="1" t="s">
        <v>53</v>
      </c>
      <c r="M2890" s="9">
        <v>44987.0</v>
      </c>
      <c r="N2890" s="9">
        <v>44960.0</v>
      </c>
      <c r="O2890" s="14">
        <v>45257.0</v>
      </c>
      <c r="P2890" s="1">
        <v>7.5</v>
      </c>
      <c r="Q2890" s="1">
        <v>500000.0</v>
      </c>
      <c r="R2890" s="1">
        <v>588000.0</v>
      </c>
      <c r="S2890" s="9">
        <v>45335.0</v>
      </c>
      <c r="T2890" s="9">
        <v>45334.0</v>
      </c>
      <c r="U2890" s="1" t="s">
        <v>4104</v>
      </c>
      <c r="V2890" s="5">
        <v>44100.0</v>
      </c>
      <c r="W2890" s="11">
        <v>52038.0</v>
      </c>
      <c r="X2890" s="9">
        <v>45334.0</v>
      </c>
      <c r="Y2890" s="5">
        <v>47628.0</v>
      </c>
      <c r="Z2890" s="5">
        <v>33075.0</v>
      </c>
      <c r="AA2890" s="9">
        <v>45334.0</v>
      </c>
      <c r="AB2890" s="1" t="s">
        <v>4104</v>
      </c>
      <c r="AC2890" s="1" t="s">
        <v>55</v>
      </c>
      <c r="AD2890" s="12" t="s">
        <v>46</v>
      </c>
      <c r="AE2890" s="12" t="s">
        <v>46</v>
      </c>
      <c r="AF2890" s="12" t="s">
        <v>47</v>
      </c>
      <c r="AG2890" s="12" t="s">
        <v>47</v>
      </c>
      <c r="AH2890" s="12" t="s">
        <v>47</v>
      </c>
      <c r="AI2890" s="12" t="s">
        <v>47</v>
      </c>
    </row>
    <row r="2891">
      <c r="A2891" s="1" t="s">
        <v>4100</v>
      </c>
      <c r="B2891" s="7"/>
      <c r="C2891" s="1" t="s">
        <v>315</v>
      </c>
      <c r="D2891" s="1" t="s">
        <v>96</v>
      </c>
      <c r="E2891" s="1" t="s">
        <v>38</v>
      </c>
      <c r="F2891" s="1" t="s">
        <v>1546</v>
      </c>
      <c r="G2891" s="1" t="s">
        <v>180</v>
      </c>
      <c r="H2891" s="1" t="s">
        <v>181</v>
      </c>
      <c r="I2891" s="1" t="s">
        <v>42</v>
      </c>
      <c r="J2891" s="1"/>
      <c r="K2891" s="1" t="s">
        <v>4101</v>
      </c>
      <c r="L2891" s="1" t="s">
        <v>53</v>
      </c>
      <c r="M2891" s="9">
        <v>44987.0</v>
      </c>
      <c r="N2891" s="9">
        <v>45266.0</v>
      </c>
      <c r="O2891" s="1"/>
      <c r="P2891" s="1">
        <v>7.5</v>
      </c>
      <c r="Q2891" s="1">
        <v>700000.0</v>
      </c>
      <c r="R2891" s="1">
        <v>300000.0</v>
      </c>
      <c r="S2891" s="10">
        <v>45356.0</v>
      </c>
      <c r="V2891" s="5">
        <v>22500.0</v>
      </c>
      <c r="W2891" s="11">
        <v>26550.0</v>
      </c>
      <c r="X2891" s="1"/>
      <c r="Y2891" s="1"/>
      <c r="Z2891" s="5">
        <v>16875.0</v>
      </c>
      <c r="AB2891" s="1"/>
      <c r="AC2891" s="1" t="s">
        <v>45</v>
      </c>
      <c r="AD2891" s="12" t="s">
        <v>46</v>
      </c>
      <c r="AE2891" s="12" t="s">
        <v>47</v>
      </c>
      <c r="AF2891" s="12" t="s">
        <v>47</v>
      </c>
    </row>
    <row r="2892">
      <c r="A2892" s="1" t="s">
        <v>4105</v>
      </c>
      <c r="B2892" s="7"/>
      <c r="C2892" s="1" t="s">
        <v>36</v>
      </c>
      <c r="D2892" s="1" t="s">
        <v>37</v>
      </c>
      <c r="E2892" s="1" t="s">
        <v>77</v>
      </c>
      <c r="F2892" s="1" t="s">
        <v>2454</v>
      </c>
      <c r="G2892" s="1" t="s">
        <v>152</v>
      </c>
      <c r="H2892" s="1" t="s">
        <v>317</v>
      </c>
      <c r="I2892" s="1" t="s">
        <v>247</v>
      </c>
      <c r="J2892" s="1"/>
      <c r="K2892" s="1" t="s">
        <v>4106</v>
      </c>
      <c r="L2892" s="1" t="s">
        <v>347</v>
      </c>
      <c r="M2892" s="9">
        <v>45029.0</v>
      </c>
      <c r="N2892" s="9">
        <v>45033.0</v>
      </c>
      <c r="O2892" s="1"/>
      <c r="P2892" s="1">
        <v>7.5</v>
      </c>
      <c r="Q2892" s="1">
        <v>500000.0</v>
      </c>
      <c r="R2892" s="1">
        <v>550000.0</v>
      </c>
      <c r="S2892" s="9">
        <v>45026.0</v>
      </c>
      <c r="T2892" s="9">
        <v>45033.0</v>
      </c>
      <c r="U2892" s="1" t="s">
        <v>4107</v>
      </c>
      <c r="V2892" s="5">
        <v>41250.0</v>
      </c>
      <c r="W2892" s="11">
        <v>48675.0</v>
      </c>
      <c r="X2892" s="9">
        <v>45056.0</v>
      </c>
      <c r="Y2892" s="5">
        <v>44550.0</v>
      </c>
      <c r="Z2892" s="5">
        <v>30937.5</v>
      </c>
      <c r="AA2892" s="9">
        <v>45099.0</v>
      </c>
      <c r="AB2892" s="1" t="s">
        <v>4108</v>
      </c>
      <c r="AC2892" s="1" t="s">
        <v>55</v>
      </c>
      <c r="AD2892" s="12" t="s">
        <v>47</v>
      </c>
      <c r="AE2892" s="12" t="s">
        <v>47</v>
      </c>
      <c r="AF2892" s="12" t="s">
        <v>47</v>
      </c>
      <c r="AG2892" s="12" t="s">
        <v>47</v>
      </c>
      <c r="AH2892" s="12" t="s">
        <v>47</v>
      </c>
      <c r="AI2892" s="12" t="s">
        <v>47</v>
      </c>
    </row>
    <row r="2893">
      <c r="A2893" s="1" t="s">
        <v>4105</v>
      </c>
      <c r="B2893" s="7"/>
      <c r="C2893" s="1" t="s">
        <v>36</v>
      </c>
      <c r="D2893" s="1" t="s">
        <v>37</v>
      </c>
      <c r="E2893" s="1" t="s">
        <v>77</v>
      </c>
      <c r="F2893" s="1" t="s">
        <v>2454</v>
      </c>
      <c r="G2893" s="1" t="s">
        <v>152</v>
      </c>
      <c r="H2893" s="1" t="s">
        <v>317</v>
      </c>
      <c r="I2893" s="1" t="s">
        <v>247</v>
      </c>
      <c r="J2893" s="1"/>
      <c r="K2893" s="1" t="s">
        <v>4106</v>
      </c>
      <c r="L2893" s="1" t="s">
        <v>347</v>
      </c>
      <c r="M2893" s="9">
        <v>45029.0</v>
      </c>
      <c r="N2893" s="9">
        <v>45036.0</v>
      </c>
      <c r="O2893" s="1"/>
      <c r="P2893" s="1">
        <v>7.5</v>
      </c>
      <c r="Q2893" s="1">
        <v>450000.0</v>
      </c>
      <c r="R2893" s="1">
        <v>300000.0</v>
      </c>
      <c r="S2893" s="10">
        <v>45126.0</v>
      </c>
      <c r="V2893" s="5">
        <v>22500.0</v>
      </c>
      <c r="W2893" s="11">
        <v>26550.0</v>
      </c>
      <c r="X2893" s="1"/>
      <c r="Y2893" s="1"/>
      <c r="Z2893" s="5">
        <v>16875.0</v>
      </c>
      <c r="AA2893" s="1"/>
      <c r="AB2893" s="1"/>
      <c r="AC2893" s="1" t="s">
        <v>45</v>
      </c>
      <c r="AD2893" s="12" t="s">
        <v>47</v>
      </c>
      <c r="AE2893" s="12" t="s">
        <v>47</v>
      </c>
      <c r="AF2893" s="12" t="s">
        <v>47</v>
      </c>
    </row>
    <row r="2894">
      <c r="A2894" s="1" t="s">
        <v>4109</v>
      </c>
      <c r="B2894" s="7"/>
      <c r="C2894" s="1" t="s">
        <v>36</v>
      </c>
      <c r="D2894" s="1" t="s">
        <v>76</v>
      </c>
      <c r="E2894" s="1" t="s">
        <v>77</v>
      </c>
      <c r="F2894" s="1" t="s">
        <v>490</v>
      </c>
      <c r="G2894" s="1" t="s">
        <v>152</v>
      </c>
      <c r="H2894" s="1" t="s">
        <v>317</v>
      </c>
      <c r="I2894" s="1" t="s">
        <v>291</v>
      </c>
      <c r="J2894" s="1"/>
      <c r="K2894" s="1" t="s">
        <v>4110</v>
      </c>
      <c r="L2894" s="1" t="s">
        <v>53</v>
      </c>
      <c r="M2894" s="9">
        <v>44768.0</v>
      </c>
      <c r="N2894" s="9">
        <v>44697.0</v>
      </c>
      <c r="O2894" s="1"/>
      <c r="P2894" s="1">
        <v>7.0</v>
      </c>
      <c r="Q2894" s="1">
        <v>216000.0</v>
      </c>
      <c r="R2894" s="1">
        <v>216000.0</v>
      </c>
      <c r="S2894" s="9">
        <v>44728.0</v>
      </c>
      <c r="T2894" s="9">
        <v>44728.0</v>
      </c>
      <c r="U2894" s="1" t="s">
        <v>4111</v>
      </c>
      <c r="V2894" s="5">
        <v>15120.0</v>
      </c>
      <c r="W2894" s="11">
        <v>17841.6</v>
      </c>
      <c r="X2894" s="9">
        <v>44748.0</v>
      </c>
      <c r="Y2894" s="5">
        <v>17841.6</v>
      </c>
      <c r="Z2894" s="5">
        <v>11340.0</v>
      </c>
      <c r="AA2894" s="9">
        <v>44749.0</v>
      </c>
      <c r="AB2894" s="1" t="s">
        <v>2796</v>
      </c>
      <c r="AC2894" s="1" t="s">
        <v>55</v>
      </c>
      <c r="AD2894" s="12" t="s">
        <v>46</v>
      </c>
      <c r="AE2894" s="12" t="s">
        <v>46</v>
      </c>
      <c r="AF2894" s="12" t="s">
        <v>46</v>
      </c>
      <c r="AG2894" s="12" t="s">
        <v>46</v>
      </c>
      <c r="AH2894" s="12" t="s">
        <v>46</v>
      </c>
      <c r="AI2894" s="12" t="s">
        <v>46</v>
      </c>
    </row>
    <row r="2895">
      <c r="A2895" s="1" t="s">
        <v>4109</v>
      </c>
      <c r="B2895" s="7"/>
      <c r="C2895" s="1" t="s">
        <v>36</v>
      </c>
      <c r="D2895" s="1" t="s">
        <v>76</v>
      </c>
      <c r="E2895" s="1" t="s">
        <v>77</v>
      </c>
      <c r="F2895" s="1" t="s">
        <v>490</v>
      </c>
      <c r="G2895" s="1" t="s">
        <v>152</v>
      </c>
      <c r="H2895" s="1" t="s">
        <v>317</v>
      </c>
      <c r="I2895" s="1" t="s">
        <v>291</v>
      </c>
      <c r="J2895" s="1"/>
      <c r="K2895" s="1" t="s">
        <v>4110</v>
      </c>
      <c r="L2895" s="1" t="s">
        <v>53</v>
      </c>
      <c r="M2895" s="9">
        <v>44768.0</v>
      </c>
      <c r="N2895" s="9">
        <v>44768.0</v>
      </c>
      <c r="O2895" s="1"/>
      <c r="P2895" s="1">
        <v>7.0</v>
      </c>
      <c r="Q2895" s="1">
        <v>600000.0</v>
      </c>
      <c r="R2895" s="1">
        <v>670000.0</v>
      </c>
      <c r="S2895" s="9">
        <v>44767.0</v>
      </c>
      <c r="T2895" s="9">
        <v>44768.0</v>
      </c>
      <c r="U2895" s="1" t="s">
        <v>4112</v>
      </c>
      <c r="V2895" s="5">
        <v>46900.0</v>
      </c>
      <c r="W2895" s="11">
        <v>55342.0</v>
      </c>
      <c r="X2895" s="9">
        <v>44797.0</v>
      </c>
      <c r="Y2895" s="5">
        <v>55342.0</v>
      </c>
      <c r="Z2895" s="5">
        <v>35175.0</v>
      </c>
      <c r="AA2895" s="9">
        <v>44812.0</v>
      </c>
      <c r="AB2895" s="1" t="s">
        <v>4112</v>
      </c>
      <c r="AC2895" s="1" t="s">
        <v>55</v>
      </c>
      <c r="AD2895" s="12" t="s">
        <v>46</v>
      </c>
      <c r="AE2895" s="12" t="s">
        <v>46</v>
      </c>
      <c r="AF2895" s="12" t="s">
        <v>46</v>
      </c>
      <c r="AG2895" s="12" t="s">
        <v>46</v>
      </c>
      <c r="AH2895" s="12" t="s">
        <v>46</v>
      </c>
      <c r="AI2895" s="12" t="s">
        <v>46</v>
      </c>
    </row>
    <row r="2896">
      <c r="A2896" s="1" t="s">
        <v>4109</v>
      </c>
      <c r="B2896" s="7"/>
      <c r="C2896" s="1" t="s">
        <v>36</v>
      </c>
      <c r="D2896" s="1" t="s">
        <v>76</v>
      </c>
      <c r="E2896" s="1" t="s">
        <v>77</v>
      </c>
      <c r="F2896" s="1" t="s">
        <v>490</v>
      </c>
      <c r="G2896" s="1" t="s">
        <v>152</v>
      </c>
      <c r="H2896" s="1" t="s">
        <v>317</v>
      </c>
      <c r="I2896" s="1" t="s">
        <v>291</v>
      </c>
      <c r="J2896" s="1"/>
      <c r="K2896" s="1" t="s">
        <v>4110</v>
      </c>
      <c r="L2896" s="1" t="s">
        <v>53</v>
      </c>
      <c r="M2896" s="9">
        <v>44768.0</v>
      </c>
      <c r="N2896" s="9">
        <v>44723.0</v>
      </c>
      <c r="O2896" s="1"/>
      <c r="P2896" s="1">
        <v>7.0</v>
      </c>
      <c r="Q2896" s="1">
        <v>720000.0</v>
      </c>
      <c r="R2896" s="1">
        <v>300000.0</v>
      </c>
      <c r="S2896" s="10">
        <v>44813.0</v>
      </c>
      <c r="V2896" s="5">
        <v>21000.0</v>
      </c>
      <c r="W2896" s="11">
        <v>24780.0</v>
      </c>
      <c r="Z2896" s="5">
        <v>15750.0</v>
      </c>
      <c r="AC2896" s="1" t="s">
        <v>45</v>
      </c>
      <c r="AD2896" s="12" t="s">
        <v>46</v>
      </c>
      <c r="AE2896" s="12" t="s">
        <v>46</v>
      </c>
      <c r="AF2896" s="12" t="s">
        <v>46</v>
      </c>
    </row>
    <row r="2897">
      <c r="A2897" s="1" t="s">
        <v>4113</v>
      </c>
      <c r="B2897" s="7"/>
      <c r="C2897" s="1" t="s">
        <v>36</v>
      </c>
      <c r="D2897" s="1" t="s">
        <v>96</v>
      </c>
      <c r="E2897" s="1" t="s">
        <v>82</v>
      </c>
      <c r="F2897" s="1" t="s">
        <v>400</v>
      </c>
      <c r="G2897" s="1" t="s">
        <v>170</v>
      </c>
      <c r="H2897" s="1" t="s">
        <v>170</v>
      </c>
      <c r="I2897" s="1" t="s">
        <v>42</v>
      </c>
      <c r="J2897" s="1"/>
      <c r="K2897" s="1" t="s">
        <v>4114</v>
      </c>
      <c r="L2897" s="1" t="s">
        <v>99</v>
      </c>
      <c r="M2897" s="9">
        <v>44652.0</v>
      </c>
      <c r="N2897" s="9">
        <v>44658.0</v>
      </c>
      <c r="O2897" s="1"/>
      <c r="P2897" s="1">
        <v>7.0</v>
      </c>
      <c r="Q2897" s="1">
        <v>200000.0</v>
      </c>
      <c r="R2897" s="1">
        <v>246500.0</v>
      </c>
      <c r="S2897" s="9">
        <v>44658.0</v>
      </c>
      <c r="T2897" s="9">
        <v>44658.0</v>
      </c>
      <c r="U2897" s="1" t="s">
        <v>4115</v>
      </c>
      <c r="V2897" s="5">
        <v>34510.0</v>
      </c>
      <c r="W2897" s="11">
        <v>40721.799999999996</v>
      </c>
      <c r="X2897" s="9">
        <v>44694.0</v>
      </c>
      <c r="Y2897" s="5">
        <v>37270.799999999996</v>
      </c>
      <c r="Z2897" s="5">
        <v>25882.5</v>
      </c>
      <c r="AA2897" s="9">
        <v>44698.0</v>
      </c>
      <c r="AB2897" s="1" t="s">
        <v>4115</v>
      </c>
      <c r="AC2897" s="1" t="s">
        <v>55</v>
      </c>
      <c r="AD2897" s="12" t="s">
        <v>46</v>
      </c>
      <c r="AE2897" s="12" t="s">
        <v>46</v>
      </c>
      <c r="AF2897" s="12" t="s">
        <v>46</v>
      </c>
      <c r="AG2897" s="12" t="s">
        <v>46</v>
      </c>
      <c r="AH2897" s="12" t="s">
        <v>46</v>
      </c>
      <c r="AI2897" s="12" t="s">
        <v>46</v>
      </c>
    </row>
    <row r="2898">
      <c r="A2898" s="1" t="s">
        <v>4116</v>
      </c>
      <c r="B2898" s="7"/>
      <c r="C2898" s="1" t="s">
        <v>36</v>
      </c>
      <c r="D2898" s="1" t="s">
        <v>96</v>
      </c>
      <c r="E2898" s="1" t="s">
        <v>113</v>
      </c>
      <c r="F2898" s="1" t="s">
        <v>309</v>
      </c>
      <c r="G2898" s="1" t="s">
        <v>134</v>
      </c>
      <c r="H2898" s="1" t="s">
        <v>135</v>
      </c>
      <c r="I2898" s="1" t="s">
        <v>42</v>
      </c>
      <c r="J2898" s="1"/>
      <c r="K2898" s="1" t="s">
        <v>4117</v>
      </c>
      <c r="L2898" s="1" t="s">
        <v>53</v>
      </c>
      <c r="M2898" s="14">
        <v>45283.0</v>
      </c>
      <c r="N2898" s="14">
        <v>45289.0</v>
      </c>
      <c r="O2898" s="1"/>
      <c r="P2898" s="1">
        <v>8.33</v>
      </c>
      <c r="Q2898" s="1">
        <v>150000.0</v>
      </c>
      <c r="R2898" s="1">
        <v>300000.0</v>
      </c>
      <c r="S2898" s="15">
        <v>45379.0</v>
      </c>
      <c r="V2898" s="5">
        <v>24990.0</v>
      </c>
      <c r="W2898" s="11">
        <v>29488.199999999997</v>
      </c>
      <c r="X2898" s="1"/>
      <c r="Y2898" s="1"/>
      <c r="Z2898" s="5">
        <v>18742.5</v>
      </c>
      <c r="AB2898" s="1"/>
      <c r="AC2898" s="1" t="s">
        <v>45</v>
      </c>
      <c r="AD2898" s="12" t="s">
        <v>47</v>
      </c>
      <c r="AE2898" s="12" t="s">
        <v>47</v>
      </c>
      <c r="AF2898" s="12" t="s">
        <v>47</v>
      </c>
    </row>
    <row r="2899">
      <c r="A2899" s="1" t="s">
        <v>4118</v>
      </c>
      <c r="B2899" s="7"/>
      <c r="C2899" s="1" t="s">
        <v>36</v>
      </c>
      <c r="D2899" s="1" t="s">
        <v>76</v>
      </c>
      <c r="E2899" s="1" t="s">
        <v>358</v>
      </c>
      <c r="F2899" s="1" t="s">
        <v>1731</v>
      </c>
      <c r="G2899" s="1" t="s">
        <v>354</v>
      </c>
      <c r="H2899" s="1" t="s">
        <v>355</v>
      </c>
      <c r="I2899" s="1" t="s">
        <v>123</v>
      </c>
      <c r="J2899" s="1"/>
      <c r="K2899" s="1" t="s">
        <v>4119</v>
      </c>
      <c r="L2899" s="1" t="s">
        <v>150</v>
      </c>
      <c r="M2899" s="9">
        <v>44652.0</v>
      </c>
      <c r="N2899" s="9">
        <v>44727.0</v>
      </c>
      <c r="O2899" s="1"/>
      <c r="P2899" s="1">
        <v>7.5</v>
      </c>
      <c r="Q2899" s="1">
        <v>400000.0</v>
      </c>
      <c r="R2899" s="1">
        <v>480000.0</v>
      </c>
      <c r="S2899" s="9">
        <v>44722.0</v>
      </c>
      <c r="T2899" s="9">
        <v>44727.0</v>
      </c>
      <c r="U2899" s="1" t="s">
        <v>4120</v>
      </c>
      <c r="V2899" s="5">
        <v>36000.0</v>
      </c>
      <c r="W2899" s="11">
        <v>42480.0</v>
      </c>
      <c r="X2899" s="9">
        <v>44762.0</v>
      </c>
      <c r="Y2899" s="5">
        <v>38880.0</v>
      </c>
      <c r="Z2899" s="5">
        <v>27000.0</v>
      </c>
      <c r="AA2899" s="9">
        <v>44763.0</v>
      </c>
      <c r="AB2899" s="1" t="s">
        <v>4121</v>
      </c>
      <c r="AC2899" s="1" t="s">
        <v>55</v>
      </c>
      <c r="AD2899" s="12" t="s">
        <v>46</v>
      </c>
      <c r="AE2899" s="12" t="s">
        <v>46</v>
      </c>
      <c r="AF2899" s="12" t="s">
        <v>46</v>
      </c>
      <c r="AG2899" s="12" t="s">
        <v>46</v>
      </c>
      <c r="AH2899" s="12" t="s">
        <v>46</v>
      </c>
      <c r="AI2899" s="12" t="s">
        <v>46</v>
      </c>
    </row>
    <row r="2900">
      <c r="A2900" s="1" t="s">
        <v>4122</v>
      </c>
      <c r="B2900" s="7"/>
      <c r="C2900" s="1" t="s">
        <v>132</v>
      </c>
      <c r="D2900" s="1" t="s">
        <v>96</v>
      </c>
      <c r="E2900" s="1" t="s">
        <v>77</v>
      </c>
      <c r="F2900" s="1" t="s">
        <v>133</v>
      </c>
      <c r="G2900" s="1" t="s">
        <v>134</v>
      </c>
      <c r="H2900" s="1" t="s">
        <v>135</v>
      </c>
      <c r="I2900" s="1" t="s">
        <v>42</v>
      </c>
      <c r="J2900" s="1"/>
      <c r="K2900" s="1" t="s">
        <v>4123</v>
      </c>
      <c r="L2900" s="1" t="s">
        <v>53</v>
      </c>
      <c r="M2900" s="14">
        <v>45278.0</v>
      </c>
      <c r="N2900" s="14">
        <v>45278.0</v>
      </c>
      <c r="O2900" s="1"/>
      <c r="P2900" s="1">
        <v>8.33</v>
      </c>
      <c r="Q2900" s="1">
        <v>300000.0</v>
      </c>
      <c r="R2900" s="1">
        <v>300000.0</v>
      </c>
      <c r="S2900" s="15">
        <v>45368.0</v>
      </c>
      <c r="V2900" s="5">
        <v>24990.0</v>
      </c>
      <c r="W2900" s="11">
        <v>29488.199999999997</v>
      </c>
      <c r="Z2900" s="5">
        <v>18742.5</v>
      </c>
      <c r="AB2900" s="1"/>
      <c r="AC2900" s="1" t="s">
        <v>45</v>
      </c>
      <c r="AD2900" s="12" t="s">
        <v>47</v>
      </c>
      <c r="AE2900" s="12" t="s">
        <v>47</v>
      </c>
      <c r="AF2900" s="12" t="s">
        <v>47</v>
      </c>
    </row>
    <row r="2901">
      <c r="A2901" s="1" t="s">
        <v>4122</v>
      </c>
      <c r="B2901" s="7"/>
      <c r="C2901" s="1" t="s">
        <v>132</v>
      </c>
      <c r="D2901" s="1" t="s">
        <v>96</v>
      </c>
      <c r="E2901" s="1" t="s">
        <v>77</v>
      </c>
      <c r="F2901" s="1" t="s">
        <v>133</v>
      </c>
      <c r="G2901" s="1" t="s">
        <v>134</v>
      </c>
      <c r="H2901" s="1" t="s">
        <v>135</v>
      </c>
      <c r="I2901" s="1" t="s">
        <v>42</v>
      </c>
      <c r="J2901" s="1"/>
      <c r="K2901" s="1" t="s">
        <v>4123</v>
      </c>
      <c r="L2901" s="1" t="s">
        <v>53</v>
      </c>
      <c r="M2901" s="14">
        <v>45278.0</v>
      </c>
      <c r="N2901" s="9">
        <v>45095.0</v>
      </c>
      <c r="O2901" s="1"/>
      <c r="P2901" s="1">
        <v>8.33</v>
      </c>
      <c r="Q2901" s="1">
        <v>100000.0</v>
      </c>
      <c r="R2901" s="1">
        <v>300000.0</v>
      </c>
      <c r="S2901" s="10">
        <v>45185.0</v>
      </c>
      <c r="V2901" s="5">
        <v>24990.0</v>
      </c>
      <c r="W2901" s="11">
        <v>29488.199999999997</v>
      </c>
      <c r="Z2901" s="5">
        <v>18742.5</v>
      </c>
      <c r="AC2901" s="1" t="s">
        <v>45</v>
      </c>
      <c r="AD2901" s="12" t="s">
        <v>47</v>
      </c>
      <c r="AE2901" s="12" t="s">
        <v>47</v>
      </c>
      <c r="AF2901" s="12" t="s">
        <v>47</v>
      </c>
    </row>
    <row r="2902">
      <c r="A2902" s="1" t="s">
        <v>4122</v>
      </c>
      <c r="B2902" s="7"/>
      <c r="C2902" s="1" t="s">
        <v>132</v>
      </c>
      <c r="D2902" s="1" t="s">
        <v>96</v>
      </c>
      <c r="E2902" s="1" t="s">
        <v>77</v>
      </c>
      <c r="F2902" s="1" t="s">
        <v>133</v>
      </c>
      <c r="G2902" s="1" t="s">
        <v>134</v>
      </c>
      <c r="H2902" s="1" t="s">
        <v>135</v>
      </c>
      <c r="I2902" s="1" t="s">
        <v>42</v>
      </c>
      <c r="J2902" s="1"/>
      <c r="K2902" s="1" t="s">
        <v>4123</v>
      </c>
      <c r="L2902" s="1" t="s">
        <v>53</v>
      </c>
      <c r="M2902" s="14">
        <v>45278.0</v>
      </c>
      <c r="N2902" s="14">
        <v>45278.0</v>
      </c>
      <c r="O2902" s="1"/>
      <c r="P2902" s="1">
        <v>8.33</v>
      </c>
      <c r="Q2902" s="1">
        <v>585600.0</v>
      </c>
      <c r="R2902" s="1">
        <v>300000.0</v>
      </c>
      <c r="S2902" s="15">
        <v>45308.0</v>
      </c>
      <c r="V2902" s="5">
        <v>24990.0</v>
      </c>
      <c r="W2902" s="11">
        <v>29488.199999999997</v>
      </c>
      <c r="Z2902" s="5">
        <v>18742.5</v>
      </c>
      <c r="AB2902" s="1"/>
      <c r="AC2902" s="1" t="s">
        <v>45</v>
      </c>
      <c r="AD2902" s="12" t="s">
        <v>47</v>
      </c>
      <c r="AE2902" s="12" t="s">
        <v>47</v>
      </c>
      <c r="AF2902" s="12" t="s">
        <v>47</v>
      </c>
    </row>
    <row r="2903">
      <c r="A2903" s="1" t="s">
        <v>4122</v>
      </c>
      <c r="B2903" s="7"/>
      <c r="C2903" s="1" t="s">
        <v>132</v>
      </c>
      <c r="D2903" s="1" t="s">
        <v>96</v>
      </c>
      <c r="E2903" s="1" t="s">
        <v>77</v>
      </c>
      <c r="F2903" s="1" t="s">
        <v>133</v>
      </c>
      <c r="G2903" s="1" t="s">
        <v>134</v>
      </c>
      <c r="H2903" s="1" t="s">
        <v>135</v>
      </c>
      <c r="I2903" s="1" t="s">
        <v>42</v>
      </c>
      <c r="J2903" s="1"/>
      <c r="K2903" s="1" t="s">
        <v>4123</v>
      </c>
      <c r="L2903" s="1" t="s">
        <v>53</v>
      </c>
      <c r="M2903" s="14">
        <v>45278.0</v>
      </c>
      <c r="N2903" s="14">
        <v>45278.0</v>
      </c>
      <c r="O2903" s="1"/>
      <c r="P2903" s="1">
        <v>8.33</v>
      </c>
      <c r="Q2903" s="1">
        <v>500000.0</v>
      </c>
      <c r="R2903" s="1">
        <v>300000.0</v>
      </c>
      <c r="S2903" s="15">
        <v>45308.0</v>
      </c>
      <c r="V2903" s="5">
        <v>24990.0</v>
      </c>
      <c r="W2903" s="11">
        <v>29488.199999999997</v>
      </c>
      <c r="Z2903" s="5">
        <v>18742.5</v>
      </c>
      <c r="AB2903" s="1"/>
      <c r="AC2903" s="1" t="s">
        <v>45</v>
      </c>
      <c r="AD2903" s="12" t="s">
        <v>47</v>
      </c>
      <c r="AE2903" s="12" t="s">
        <v>47</v>
      </c>
      <c r="AF2903" s="12" t="s">
        <v>47</v>
      </c>
    </row>
    <row r="2904">
      <c r="A2904" s="1" t="s">
        <v>4124</v>
      </c>
      <c r="B2904" s="7"/>
      <c r="C2904" s="1" t="s">
        <v>36</v>
      </c>
      <c r="D2904" s="1" t="s">
        <v>96</v>
      </c>
      <c r="E2904" s="1" t="s">
        <v>212</v>
      </c>
      <c r="F2904" s="1" t="s">
        <v>594</v>
      </c>
      <c r="G2904" s="1" t="s">
        <v>152</v>
      </c>
      <c r="H2904" s="1" t="s">
        <v>153</v>
      </c>
      <c r="I2904" s="1" t="s">
        <v>42</v>
      </c>
      <c r="J2904" s="1"/>
      <c r="K2904" s="1" t="s">
        <v>4125</v>
      </c>
      <c r="L2904" s="1" t="s">
        <v>53</v>
      </c>
      <c r="M2904" s="9">
        <v>44721.0</v>
      </c>
      <c r="N2904" s="14">
        <v>44916.0</v>
      </c>
      <c r="O2904" s="1"/>
      <c r="P2904" s="1">
        <v>8.33</v>
      </c>
      <c r="Q2904" s="1">
        <v>400000.0</v>
      </c>
      <c r="R2904" s="1">
        <v>300000.0</v>
      </c>
      <c r="S2904" s="15">
        <v>45006.0</v>
      </c>
      <c r="V2904" s="5">
        <v>24990.0</v>
      </c>
      <c r="W2904" s="11">
        <v>29488.199999999997</v>
      </c>
      <c r="Z2904" s="5">
        <v>18742.5</v>
      </c>
      <c r="AB2904" s="1"/>
      <c r="AC2904" s="1" t="s">
        <v>45</v>
      </c>
      <c r="AD2904" s="12" t="s">
        <v>46</v>
      </c>
      <c r="AE2904" s="12" t="s">
        <v>46</v>
      </c>
      <c r="AF2904" s="12" t="s">
        <v>46</v>
      </c>
    </row>
    <row r="2905">
      <c r="A2905" s="1" t="s">
        <v>4126</v>
      </c>
      <c r="B2905" s="7"/>
      <c r="C2905" s="1" t="s">
        <v>36</v>
      </c>
      <c r="D2905" s="1" t="s">
        <v>96</v>
      </c>
      <c r="E2905" s="1" t="s">
        <v>38</v>
      </c>
      <c r="F2905" s="1" t="s">
        <v>575</v>
      </c>
      <c r="G2905" s="1" t="s">
        <v>127</v>
      </c>
      <c r="H2905" s="1" t="s">
        <v>128</v>
      </c>
      <c r="I2905" s="1" t="s">
        <v>42</v>
      </c>
      <c r="J2905" s="1"/>
      <c r="K2905" s="1" t="s">
        <v>4127</v>
      </c>
      <c r="L2905" s="1" t="s">
        <v>53</v>
      </c>
      <c r="M2905" s="9">
        <v>44768.0</v>
      </c>
      <c r="N2905" s="9">
        <v>44750.0</v>
      </c>
      <c r="O2905" s="1"/>
      <c r="P2905" s="1">
        <v>8.33</v>
      </c>
      <c r="Q2905" s="1">
        <v>500000.0</v>
      </c>
      <c r="R2905" s="1">
        <v>300000.0</v>
      </c>
      <c r="S2905" s="9">
        <v>44742.0</v>
      </c>
      <c r="T2905" s="9">
        <v>44750.0</v>
      </c>
      <c r="U2905" s="1" t="s">
        <v>4128</v>
      </c>
      <c r="V2905" s="5">
        <v>24990.0</v>
      </c>
      <c r="W2905" s="11">
        <v>29488.199999999997</v>
      </c>
      <c r="X2905" s="9">
        <v>44768.0</v>
      </c>
      <c r="Y2905" s="5">
        <v>29488.199999999997</v>
      </c>
      <c r="Z2905" s="5">
        <v>18742.5</v>
      </c>
      <c r="AA2905" s="9">
        <v>44782.0</v>
      </c>
      <c r="AB2905" s="1" t="s">
        <v>410</v>
      </c>
      <c r="AC2905" s="1" t="s">
        <v>55</v>
      </c>
      <c r="AD2905" s="12" t="s">
        <v>46</v>
      </c>
      <c r="AE2905" s="12" t="s">
        <v>46</v>
      </c>
      <c r="AF2905" s="12" t="s">
        <v>46</v>
      </c>
      <c r="AG2905" s="12" t="s">
        <v>46</v>
      </c>
      <c r="AH2905" s="12" t="s">
        <v>46</v>
      </c>
      <c r="AI2905" s="12" t="s">
        <v>46</v>
      </c>
    </row>
    <row r="2906">
      <c r="A2906" s="1" t="s">
        <v>4126</v>
      </c>
      <c r="B2906" s="7"/>
      <c r="C2906" s="1" t="s">
        <v>36</v>
      </c>
      <c r="D2906" s="1" t="s">
        <v>96</v>
      </c>
      <c r="E2906" s="1" t="s">
        <v>38</v>
      </c>
      <c r="F2906" s="1" t="s">
        <v>575</v>
      </c>
      <c r="G2906" s="1" t="s">
        <v>127</v>
      </c>
      <c r="H2906" s="1" t="s">
        <v>128</v>
      </c>
      <c r="I2906" s="1" t="s">
        <v>42</v>
      </c>
      <c r="J2906" s="1"/>
      <c r="K2906" s="1" t="s">
        <v>4127</v>
      </c>
      <c r="L2906" s="1" t="s">
        <v>53</v>
      </c>
      <c r="M2906" s="9">
        <v>44768.0</v>
      </c>
      <c r="N2906" s="9">
        <v>45028.0</v>
      </c>
      <c r="O2906" s="1"/>
      <c r="P2906" s="1">
        <v>8.33</v>
      </c>
      <c r="Q2906" s="1">
        <v>300000.0</v>
      </c>
      <c r="R2906" s="1">
        <v>300000.0</v>
      </c>
      <c r="S2906" s="10">
        <v>45118.0</v>
      </c>
      <c r="V2906" s="5">
        <v>24990.0</v>
      </c>
      <c r="W2906" s="11">
        <v>29488.199999999997</v>
      </c>
      <c r="Z2906" s="5">
        <v>18742.5</v>
      </c>
      <c r="AB2906" s="1"/>
      <c r="AC2906" s="1" t="s">
        <v>45</v>
      </c>
      <c r="AD2906" s="12" t="s">
        <v>46</v>
      </c>
      <c r="AE2906" s="12" t="s">
        <v>47</v>
      </c>
      <c r="AF2906" s="12" t="s">
        <v>47</v>
      </c>
    </row>
    <row r="2907">
      <c r="A2907" s="1" t="s">
        <v>4129</v>
      </c>
      <c r="B2907" s="7"/>
      <c r="C2907" s="1" t="s">
        <v>36</v>
      </c>
      <c r="D2907" s="1" t="s">
        <v>96</v>
      </c>
      <c r="E2907" s="1" t="s">
        <v>113</v>
      </c>
      <c r="F2907" s="1" t="s">
        <v>2295</v>
      </c>
      <c r="G2907" s="1" t="s">
        <v>152</v>
      </c>
      <c r="H2907" s="1" t="s">
        <v>317</v>
      </c>
      <c r="I2907" s="1" t="s">
        <v>236</v>
      </c>
      <c r="J2907" s="1"/>
      <c r="K2907" s="1" t="s">
        <v>4130</v>
      </c>
      <c r="L2907" s="1" t="s">
        <v>53</v>
      </c>
      <c r="M2907" s="9">
        <v>44656.0</v>
      </c>
      <c r="N2907" s="9">
        <v>44656.0</v>
      </c>
      <c r="O2907" s="1"/>
      <c r="P2907" s="1">
        <v>8.33</v>
      </c>
      <c r="Q2907" s="1">
        <v>300000.0</v>
      </c>
      <c r="R2907" s="1">
        <v>300000.0</v>
      </c>
      <c r="S2907" s="10">
        <v>44746.0</v>
      </c>
      <c r="V2907" s="5">
        <v>24990.0</v>
      </c>
      <c r="W2907" s="11">
        <v>29488.199999999997</v>
      </c>
      <c r="Z2907" s="5">
        <v>18742.5</v>
      </c>
      <c r="AB2907" s="1"/>
      <c r="AC2907" s="1" t="s">
        <v>45</v>
      </c>
      <c r="AD2907" s="12" t="s">
        <v>46</v>
      </c>
      <c r="AE2907" s="12" t="s">
        <v>46</v>
      </c>
      <c r="AF2907" s="12" t="s">
        <v>46</v>
      </c>
    </row>
    <row r="2908">
      <c r="A2908" s="1" t="s">
        <v>4129</v>
      </c>
      <c r="B2908" s="7"/>
      <c r="C2908" s="1" t="s">
        <v>36</v>
      </c>
      <c r="D2908" s="1" t="s">
        <v>96</v>
      </c>
      <c r="E2908" s="1" t="s">
        <v>113</v>
      </c>
      <c r="F2908" s="1" t="s">
        <v>2295</v>
      </c>
      <c r="G2908" s="1" t="s">
        <v>152</v>
      </c>
      <c r="H2908" s="1" t="s">
        <v>317</v>
      </c>
      <c r="I2908" s="1" t="s">
        <v>236</v>
      </c>
      <c r="J2908" s="1"/>
      <c r="K2908" s="1" t="s">
        <v>4130</v>
      </c>
      <c r="L2908" s="1" t="s">
        <v>53</v>
      </c>
      <c r="M2908" s="9">
        <v>44656.0</v>
      </c>
      <c r="N2908" s="9">
        <v>44685.0</v>
      </c>
      <c r="O2908" s="9">
        <v>45927.0</v>
      </c>
      <c r="P2908" s="1">
        <v>8.33</v>
      </c>
      <c r="Q2908" s="1">
        <v>400000.0</v>
      </c>
      <c r="R2908" s="1">
        <v>300000.0</v>
      </c>
      <c r="S2908" s="10">
        <v>44775.0</v>
      </c>
      <c r="T2908" s="9"/>
      <c r="V2908" s="5">
        <v>24990.0</v>
      </c>
      <c r="W2908" s="11">
        <v>29488.199999999997</v>
      </c>
      <c r="Z2908" s="5">
        <v>18742.5</v>
      </c>
      <c r="AC2908" s="1" t="s">
        <v>45</v>
      </c>
      <c r="AD2908" s="12" t="s">
        <v>46</v>
      </c>
      <c r="AE2908" s="12" t="s">
        <v>46</v>
      </c>
      <c r="AF2908" s="12" t="s">
        <v>46</v>
      </c>
    </row>
    <row r="2909">
      <c r="A2909" s="1" t="s">
        <v>4129</v>
      </c>
      <c r="B2909" s="7"/>
      <c r="C2909" s="1" t="s">
        <v>36</v>
      </c>
      <c r="D2909" s="1" t="s">
        <v>96</v>
      </c>
      <c r="E2909" s="1" t="s">
        <v>113</v>
      </c>
      <c r="F2909" s="1" t="s">
        <v>2295</v>
      </c>
      <c r="G2909" s="1" t="s">
        <v>152</v>
      </c>
      <c r="H2909" s="1" t="s">
        <v>317</v>
      </c>
      <c r="I2909" s="1" t="s">
        <v>236</v>
      </c>
      <c r="J2909" s="1"/>
      <c r="K2909" s="1" t="s">
        <v>4130</v>
      </c>
      <c r="L2909" s="1" t="s">
        <v>53</v>
      </c>
      <c r="M2909" s="9">
        <v>44656.0</v>
      </c>
      <c r="N2909" s="9">
        <v>44656.0</v>
      </c>
      <c r="O2909" s="9">
        <v>45793.0</v>
      </c>
      <c r="P2909" s="1">
        <v>8.33</v>
      </c>
      <c r="Q2909" s="1">
        <v>300000.0</v>
      </c>
      <c r="R2909" s="1">
        <v>300000.0</v>
      </c>
      <c r="S2909" s="10">
        <v>44746.0</v>
      </c>
      <c r="T2909" s="22"/>
      <c r="V2909" s="5">
        <v>24990.0</v>
      </c>
      <c r="W2909" s="11">
        <v>29488.199999999997</v>
      </c>
      <c r="X2909" s="22"/>
      <c r="Y2909" s="1"/>
      <c r="Z2909" s="5">
        <v>18742.5</v>
      </c>
      <c r="AA2909" s="22"/>
      <c r="AB2909" s="1"/>
      <c r="AC2909" s="1" t="s">
        <v>45</v>
      </c>
      <c r="AD2909" s="12" t="s">
        <v>46</v>
      </c>
      <c r="AE2909" s="12" t="s">
        <v>46</v>
      </c>
      <c r="AF2909" s="12" t="s">
        <v>46</v>
      </c>
    </row>
    <row r="2910">
      <c r="A2910" s="1" t="s">
        <v>4131</v>
      </c>
      <c r="B2910" s="7"/>
      <c r="C2910" s="1" t="s">
        <v>36</v>
      </c>
      <c r="D2910" s="1" t="s">
        <v>96</v>
      </c>
      <c r="E2910" s="1" t="s">
        <v>38</v>
      </c>
      <c r="F2910" s="1" t="s">
        <v>1204</v>
      </c>
      <c r="G2910" s="1" t="s">
        <v>147</v>
      </c>
      <c r="H2910" s="1" t="s">
        <v>148</v>
      </c>
      <c r="I2910" s="1" t="s">
        <v>234</v>
      </c>
      <c r="J2910" s="1"/>
      <c r="K2910" s="1" t="s">
        <v>4132</v>
      </c>
      <c r="L2910" s="1" t="s">
        <v>150</v>
      </c>
      <c r="M2910" s="9">
        <v>44766.0</v>
      </c>
      <c r="N2910" s="9">
        <v>44766.0</v>
      </c>
      <c r="O2910" s="1"/>
      <c r="P2910" s="1">
        <v>8.33</v>
      </c>
      <c r="Q2910" s="1">
        <v>300000.0</v>
      </c>
      <c r="R2910" s="1">
        <v>273420.0</v>
      </c>
      <c r="S2910" s="9">
        <v>44734.0</v>
      </c>
      <c r="T2910" s="9">
        <v>44734.0</v>
      </c>
      <c r="U2910" s="1" t="s">
        <v>4133</v>
      </c>
      <c r="V2910" s="5">
        <v>22775.886000000002</v>
      </c>
      <c r="W2910" s="11">
        <v>26875.54548</v>
      </c>
      <c r="X2910" s="9">
        <v>45128.0</v>
      </c>
      <c r="Y2910" s="5">
        <v>24597.95688</v>
      </c>
      <c r="Z2910" s="5">
        <v>17081.914500000003</v>
      </c>
      <c r="AA2910" s="9">
        <v>44770.0</v>
      </c>
      <c r="AB2910" s="1" t="s">
        <v>4134</v>
      </c>
      <c r="AC2910" s="1" t="s">
        <v>55</v>
      </c>
      <c r="AD2910" s="12" t="s">
        <v>46</v>
      </c>
      <c r="AE2910" s="12" t="s">
        <v>46</v>
      </c>
      <c r="AF2910" s="12" t="s">
        <v>46</v>
      </c>
      <c r="AG2910" s="12" t="s">
        <v>46</v>
      </c>
      <c r="AH2910" s="12" t="s">
        <v>47</v>
      </c>
      <c r="AI2910" s="12" t="s">
        <v>46</v>
      </c>
    </row>
    <row r="2911">
      <c r="A2911" s="1" t="s">
        <v>4135</v>
      </c>
      <c r="B2911" s="7"/>
      <c r="C2911" s="1" t="s">
        <v>132</v>
      </c>
      <c r="D2911" s="1" t="s">
        <v>76</v>
      </c>
      <c r="E2911" s="1" t="s">
        <v>77</v>
      </c>
      <c r="F2911" s="1" t="s">
        <v>464</v>
      </c>
      <c r="G2911" s="1" t="s">
        <v>121</v>
      </c>
      <c r="H2911" s="1" t="s">
        <v>994</v>
      </c>
      <c r="I2911" s="1" t="s">
        <v>42</v>
      </c>
      <c r="J2911" s="1"/>
      <c r="K2911" s="1" t="s">
        <v>4136</v>
      </c>
      <c r="L2911" s="1" t="s">
        <v>347</v>
      </c>
      <c r="M2911" s="9">
        <v>45031.0</v>
      </c>
      <c r="N2911" s="9">
        <v>45083.0</v>
      </c>
      <c r="O2911" s="1"/>
      <c r="P2911" s="1">
        <v>8.33</v>
      </c>
      <c r="Q2911" s="1">
        <v>500000.0</v>
      </c>
      <c r="R2911" s="1">
        <v>540000.0</v>
      </c>
      <c r="S2911" s="9">
        <v>45078.0</v>
      </c>
      <c r="T2911" s="9">
        <v>45083.0</v>
      </c>
      <c r="U2911" s="1" t="s">
        <v>4137</v>
      </c>
      <c r="V2911" s="5">
        <v>44982.0</v>
      </c>
      <c r="W2911" s="11">
        <v>53078.759999999995</v>
      </c>
      <c r="X2911" s="9">
        <v>45108.0</v>
      </c>
      <c r="Y2911" s="5">
        <v>48580.56</v>
      </c>
      <c r="Z2911" s="5">
        <v>33736.5</v>
      </c>
      <c r="AA2911" s="9">
        <v>45120.0</v>
      </c>
      <c r="AB2911" s="1" t="s">
        <v>4138</v>
      </c>
      <c r="AC2911" s="1" t="s">
        <v>55</v>
      </c>
      <c r="AD2911" s="12" t="s">
        <v>47</v>
      </c>
      <c r="AE2911" s="12" t="s">
        <v>47</v>
      </c>
      <c r="AF2911" s="12" t="s">
        <v>47</v>
      </c>
      <c r="AG2911" s="12" t="s">
        <v>47</v>
      </c>
      <c r="AH2911" s="12" t="s">
        <v>47</v>
      </c>
      <c r="AI2911" s="12" t="s">
        <v>47</v>
      </c>
    </row>
    <row r="2912">
      <c r="A2912" s="1" t="s">
        <v>4135</v>
      </c>
      <c r="B2912" s="7"/>
      <c r="C2912" s="1" t="s">
        <v>132</v>
      </c>
      <c r="D2912" s="1" t="s">
        <v>76</v>
      </c>
      <c r="E2912" s="1" t="s">
        <v>77</v>
      </c>
      <c r="F2912" s="1" t="s">
        <v>464</v>
      </c>
      <c r="G2912" s="1" t="s">
        <v>121</v>
      </c>
      <c r="H2912" s="1" t="s">
        <v>994</v>
      </c>
      <c r="I2912" s="1" t="s">
        <v>42</v>
      </c>
      <c r="J2912" s="1"/>
      <c r="K2912" s="1" t="s">
        <v>4136</v>
      </c>
      <c r="L2912" s="1" t="s">
        <v>347</v>
      </c>
      <c r="M2912" s="9">
        <v>45031.0</v>
      </c>
      <c r="N2912" s="9">
        <v>45096.0</v>
      </c>
      <c r="O2912" s="1"/>
      <c r="P2912" s="1">
        <v>8.33</v>
      </c>
      <c r="Q2912" s="1">
        <v>450000.0</v>
      </c>
      <c r="R2912" s="1">
        <v>480000.0</v>
      </c>
      <c r="S2912" s="9">
        <v>45093.0</v>
      </c>
      <c r="T2912" s="9">
        <v>45096.0</v>
      </c>
      <c r="U2912" s="1" t="s">
        <v>4139</v>
      </c>
      <c r="V2912" s="5">
        <v>39984.0</v>
      </c>
      <c r="W2912" s="11">
        <v>47181.119999999995</v>
      </c>
      <c r="X2912" s="9">
        <v>45123.0</v>
      </c>
      <c r="Y2912" s="5">
        <v>43182.719999999994</v>
      </c>
      <c r="Z2912" s="5">
        <v>29988.0</v>
      </c>
      <c r="AA2912" s="9">
        <v>45124.0</v>
      </c>
      <c r="AB2912" s="1" t="s">
        <v>4140</v>
      </c>
      <c r="AC2912" s="1" t="s">
        <v>55</v>
      </c>
      <c r="AD2912" s="12" t="s">
        <v>47</v>
      </c>
      <c r="AE2912" s="12" t="s">
        <v>47</v>
      </c>
      <c r="AF2912" s="12" t="s">
        <v>47</v>
      </c>
      <c r="AG2912" s="12" t="s">
        <v>47</v>
      </c>
      <c r="AH2912" s="12" t="s">
        <v>47</v>
      </c>
      <c r="AI2912" s="12" t="s">
        <v>47</v>
      </c>
    </row>
    <row r="2913">
      <c r="A2913" s="1" t="s">
        <v>4135</v>
      </c>
      <c r="B2913" s="7"/>
      <c r="C2913" s="1" t="s">
        <v>132</v>
      </c>
      <c r="D2913" s="1" t="s">
        <v>76</v>
      </c>
      <c r="E2913" s="1" t="s">
        <v>77</v>
      </c>
      <c r="F2913" s="1" t="s">
        <v>464</v>
      </c>
      <c r="G2913" s="1" t="s">
        <v>121</v>
      </c>
      <c r="H2913" s="1" t="s">
        <v>994</v>
      </c>
      <c r="I2913" s="1" t="s">
        <v>42</v>
      </c>
      <c r="J2913" s="1"/>
      <c r="K2913" s="1" t="s">
        <v>4136</v>
      </c>
      <c r="L2913" s="1" t="s">
        <v>347</v>
      </c>
      <c r="M2913" s="9">
        <v>45031.0</v>
      </c>
      <c r="N2913" s="9">
        <v>45035.0</v>
      </c>
      <c r="O2913" s="1"/>
      <c r="P2913" s="1">
        <v>8.33</v>
      </c>
      <c r="Q2913" s="1">
        <v>300000.0</v>
      </c>
      <c r="R2913" s="1">
        <v>300000.0</v>
      </c>
      <c r="S2913" s="10">
        <v>45125.0</v>
      </c>
      <c r="V2913" s="5">
        <v>24990.0</v>
      </c>
      <c r="W2913" s="11">
        <v>29488.199999999997</v>
      </c>
      <c r="Z2913" s="5">
        <v>18742.5</v>
      </c>
      <c r="AB2913" s="1"/>
      <c r="AC2913" s="1" t="s">
        <v>45</v>
      </c>
      <c r="AD2913" s="12" t="s">
        <v>47</v>
      </c>
      <c r="AE2913" s="12" t="s">
        <v>47</v>
      </c>
      <c r="AF2913" s="12" t="s">
        <v>47</v>
      </c>
    </row>
    <row r="2914">
      <c r="A2914" s="1" t="s">
        <v>4135</v>
      </c>
      <c r="B2914" s="7"/>
      <c r="C2914" s="1" t="s">
        <v>132</v>
      </c>
      <c r="D2914" s="1" t="s">
        <v>76</v>
      </c>
      <c r="E2914" s="1" t="s">
        <v>77</v>
      </c>
      <c r="F2914" s="1" t="s">
        <v>464</v>
      </c>
      <c r="G2914" s="1" t="s">
        <v>121</v>
      </c>
      <c r="H2914" s="1" t="s">
        <v>994</v>
      </c>
      <c r="I2914" s="1" t="s">
        <v>42</v>
      </c>
      <c r="J2914" s="1"/>
      <c r="K2914" s="1" t="s">
        <v>4136</v>
      </c>
      <c r="L2914" s="1" t="s">
        <v>347</v>
      </c>
      <c r="M2914" s="9">
        <v>45031.0</v>
      </c>
      <c r="N2914" s="9">
        <v>45030.0</v>
      </c>
      <c r="O2914" s="1"/>
      <c r="P2914" s="1">
        <v>8.33</v>
      </c>
      <c r="Q2914" s="1">
        <v>300000.0</v>
      </c>
      <c r="R2914" s="1">
        <v>300000.0</v>
      </c>
      <c r="S2914" s="10">
        <v>45120.0</v>
      </c>
      <c r="V2914" s="5">
        <v>24990.0</v>
      </c>
      <c r="W2914" s="11">
        <v>29488.199999999997</v>
      </c>
      <c r="Z2914" s="5">
        <v>18742.5</v>
      </c>
      <c r="AB2914" s="1"/>
      <c r="AC2914" s="1" t="s">
        <v>45</v>
      </c>
      <c r="AD2914" s="12" t="s">
        <v>47</v>
      </c>
      <c r="AE2914" s="12" t="s">
        <v>47</v>
      </c>
      <c r="AF2914" s="12" t="s">
        <v>47</v>
      </c>
    </row>
    <row r="2915">
      <c r="A2915" s="1" t="s">
        <v>4135</v>
      </c>
      <c r="B2915" s="7"/>
      <c r="C2915" s="1" t="s">
        <v>132</v>
      </c>
      <c r="D2915" s="1" t="s">
        <v>76</v>
      </c>
      <c r="E2915" s="1" t="s">
        <v>77</v>
      </c>
      <c r="F2915" s="1" t="s">
        <v>464</v>
      </c>
      <c r="G2915" s="1" t="s">
        <v>121</v>
      </c>
      <c r="H2915" s="1" t="s">
        <v>994</v>
      </c>
      <c r="I2915" s="1" t="s">
        <v>42</v>
      </c>
      <c r="J2915" s="1"/>
      <c r="K2915" s="1" t="s">
        <v>4136</v>
      </c>
      <c r="L2915" s="1" t="s">
        <v>347</v>
      </c>
      <c r="M2915" s="9">
        <v>45031.0</v>
      </c>
      <c r="N2915" s="9">
        <v>45187.0</v>
      </c>
      <c r="O2915" s="1"/>
      <c r="P2915" s="1">
        <v>8.33</v>
      </c>
      <c r="Q2915" s="1">
        <v>500000.0</v>
      </c>
      <c r="R2915" s="1">
        <v>300000.0</v>
      </c>
      <c r="S2915" s="10">
        <v>45277.0</v>
      </c>
      <c r="V2915" s="5">
        <v>24990.0</v>
      </c>
      <c r="W2915" s="11">
        <v>29488.199999999997</v>
      </c>
      <c r="Z2915" s="5">
        <v>18742.5</v>
      </c>
      <c r="AC2915" s="1" t="s">
        <v>45</v>
      </c>
      <c r="AD2915" s="12" t="s">
        <v>47</v>
      </c>
      <c r="AE2915" s="12" t="s">
        <v>47</v>
      </c>
      <c r="AF2915" s="12" t="s">
        <v>47</v>
      </c>
    </row>
    <row r="2916">
      <c r="A2916" s="1" t="s">
        <v>4135</v>
      </c>
      <c r="B2916" s="7"/>
      <c r="C2916" s="1" t="s">
        <v>132</v>
      </c>
      <c r="D2916" s="1" t="s">
        <v>76</v>
      </c>
      <c r="E2916" s="1" t="s">
        <v>77</v>
      </c>
      <c r="F2916" s="1" t="s">
        <v>464</v>
      </c>
      <c r="G2916" s="1" t="s">
        <v>121</v>
      </c>
      <c r="H2916" s="1" t="s">
        <v>994</v>
      </c>
      <c r="I2916" s="1" t="s">
        <v>42</v>
      </c>
      <c r="J2916" s="1"/>
      <c r="K2916" s="1" t="s">
        <v>4136</v>
      </c>
      <c r="L2916" s="1" t="s">
        <v>347</v>
      </c>
      <c r="M2916" s="9">
        <v>45031.0</v>
      </c>
      <c r="N2916" s="9">
        <v>45031.0</v>
      </c>
      <c r="O2916" s="1"/>
      <c r="P2916" s="1">
        <v>8.33</v>
      </c>
      <c r="Q2916" s="1">
        <v>540000.0</v>
      </c>
      <c r="R2916" s="1">
        <v>300000.0</v>
      </c>
      <c r="S2916" s="10">
        <v>45061.0</v>
      </c>
      <c r="V2916" s="5">
        <v>24990.0</v>
      </c>
      <c r="W2916" s="11">
        <v>29488.199999999997</v>
      </c>
      <c r="Z2916" s="5">
        <v>18742.5</v>
      </c>
      <c r="AB2916" s="1"/>
      <c r="AC2916" s="1" t="s">
        <v>45</v>
      </c>
      <c r="AD2916" s="12" t="s">
        <v>47</v>
      </c>
      <c r="AE2916" s="12" t="s">
        <v>47</v>
      </c>
      <c r="AF2916" s="12" t="s">
        <v>47</v>
      </c>
    </row>
    <row r="2917">
      <c r="A2917" s="1" t="s">
        <v>4135</v>
      </c>
      <c r="B2917" s="7"/>
      <c r="C2917" s="1" t="s">
        <v>132</v>
      </c>
      <c r="D2917" s="1" t="s">
        <v>76</v>
      </c>
      <c r="E2917" s="1" t="s">
        <v>77</v>
      </c>
      <c r="F2917" s="1" t="s">
        <v>464</v>
      </c>
      <c r="G2917" s="1" t="s">
        <v>121</v>
      </c>
      <c r="H2917" s="1" t="s">
        <v>994</v>
      </c>
      <c r="I2917" s="1" t="s">
        <v>42</v>
      </c>
      <c r="J2917" s="1"/>
      <c r="K2917" s="1" t="s">
        <v>4136</v>
      </c>
      <c r="L2917" s="1" t="s">
        <v>347</v>
      </c>
      <c r="M2917" s="9">
        <v>45031.0</v>
      </c>
      <c r="N2917" s="9">
        <v>45031.0</v>
      </c>
      <c r="O2917" s="1"/>
      <c r="P2917" s="1">
        <v>8.33</v>
      </c>
      <c r="Q2917" s="1">
        <v>500000.0</v>
      </c>
      <c r="R2917" s="1">
        <v>300000.0</v>
      </c>
      <c r="S2917" s="10">
        <v>45061.0</v>
      </c>
      <c r="V2917" s="5">
        <v>24990.0</v>
      </c>
      <c r="W2917" s="11">
        <v>29488.199999999997</v>
      </c>
      <c r="Z2917" s="5">
        <v>18742.5</v>
      </c>
      <c r="AB2917" s="1"/>
      <c r="AC2917" s="1" t="s">
        <v>45</v>
      </c>
      <c r="AD2917" s="12" t="s">
        <v>47</v>
      </c>
      <c r="AE2917" s="12" t="s">
        <v>47</v>
      </c>
      <c r="AF2917" s="12" t="s">
        <v>47</v>
      </c>
    </row>
    <row r="2918">
      <c r="A2918" s="1" t="s">
        <v>4141</v>
      </c>
      <c r="B2918" s="7"/>
      <c r="C2918" s="1" t="s">
        <v>36</v>
      </c>
      <c r="D2918" s="1" t="s">
        <v>96</v>
      </c>
      <c r="E2918" s="1" t="s">
        <v>77</v>
      </c>
      <c r="F2918" s="1" t="s">
        <v>1117</v>
      </c>
      <c r="G2918" s="1" t="s">
        <v>152</v>
      </c>
      <c r="H2918" s="1" t="s">
        <v>317</v>
      </c>
      <c r="I2918" s="1" t="s">
        <v>187</v>
      </c>
      <c r="J2918" s="1"/>
      <c r="K2918" s="1" t="s">
        <v>4142</v>
      </c>
      <c r="L2918" s="1" t="s">
        <v>143</v>
      </c>
      <c r="M2918" s="9">
        <v>44657.0</v>
      </c>
      <c r="N2918" s="9">
        <v>44657.0</v>
      </c>
      <c r="O2918" s="1"/>
      <c r="P2918" s="1">
        <v>8.33</v>
      </c>
      <c r="Q2918" s="1">
        <v>500000.0</v>
      </c>
      <c r="R2918" s="1">
        <v>300000.0</v>
      </c>
      <c r="S2918" s="10">
        <v>44687.0</v>
      </c>
      <c r="V2918" s="5">
        <v>24990.0</v>
      </c>
      <c r="W2918" s="11">
        <v>29488.199999999997</v>
      </c>
      <c r="Z2918" s="5">
        <v>18742.5</v>
      </c>
      <c r="AC2918" s="1" t="s">
        <v>45</v>
      </c>
      <c r="AD2918" s="12" t="s">
        <v>46</v>
      </c>
      <c r="AE2918" s="12" t="s">
        <v>46</v>
      </c>
      <c r="AF2918" s="12" t="s">
        <v>46</v>
      </c>
    </row>
    <row r="2919">
      <c r="A2919" s="1" t="s">
        <v>4143</v>
      </c>
      <c r="B2919" s="7"/>
      <c r="C2919" s="1" t="s">
        <v>132</v>
      </c>
      <c r="D2919" s="1" t="s">
        <v>102</v>
      </c>
      <c r="E2919" s="1" t="s">
        <v>38</v>
      </c>
      <c r="F2919" s="1" t="s">
        <v>511</v>
      </c>
      <c r="G2919" s="1" t="s">
        <v>152</v>
      </c>
      <c r="H2919" s="1" t="s">
        <v>153</v>
      </c>
      <c r="I2919" s="1" t="s">
        <v>86</v>
      </c>
      <c r="J2919" s="1"/>
      <c r="K2919" s="1" t="s">
        <v>4144</v>
      </c>
      <c r="L2919" s="1" t="s">
        <v>53</v>
      </c>
      <c r="M2919" s="9">
        <v>44727.0</v>
      </c>
      <c r="N2919" s="9">
        <v>44726.0</v>
      </c>
      <c r="O2919" s="1"/>
      <c r="P2919" s="1">
        <v>8.33</v>
      </c>
      <c r="Q2919" s="1">
        <v>300000.0</v>
      </c>
      <c r="R2919" s="1">
        <v>300000.0</v>
      </c>
      <c r="S2919" s="10">
        <v>44816.0</v>
      </c>
      <c r="V2919" s="5">
        <v>24990.0</v>
      </c>
      <c r="W2919" s="11">
        <v>29488.199999999997</v>
      </c>
      <c r="Z2919" s="5">
        <v>18742.5</v>
      </c>
      <c r="AB2919" s="1"/>
      <c r="AC2919" s="1" t="s">
        <v>45</v>
      </c>
      <c r="AD2919" s="12" t="s">
        <v>46</v>
      </c>
      <c r="AE2919" s="12" t="s">
        <v>46</v>
      </c>
      <c r="AF2919" s="12" t="s">
        <v>46</v>
      </c>
    </row>
    <row r="2920">
      <c r="A2920" s="1" t="s">
        <v>4143</v>
      </c>
      <c r="B2920" s="7"/>
      <c r="C2920" s="1" t="s">
        <v>132</v>
      </c>
      <c r="D2920" s="1" t="s">
        <v>102</v>
      </c>
      <c r="E2920" s="1" t="s">
        <v>38</v>
      </c>
      <c r="F2920" s="1" t="s">
        <v>511</v>
      </c>
      <c r="G2920" s="1" t="s">
        <v>152</v>
      </c>
      <c r="H2920" s="1" t="s">
        <v>153</v>
      </c>
      <c r="I2920" s="1" t="s">
        <v>86</v>
      </c>
      <c r="J2920" s="1"/>
      <c r="K2920" s="1" t="s">
        <v>4144</v>
      </c>
      <c r="L2920" s="1" t="s">
        <v>53</v>
      </c>
      <c r="M2920" s="9">
        <v>44727.0</v>
      </c>
      <c r="N2920" s="14">
        <v>45209.0</v>
      </c>
      <c r="O2920" s="1"/>
      <c r="P2920" s="1">
        <v>8.33</v>
      </c>
      <c r="Q2920" s="1">
        <v>300000.0</v>
      </c>
      <c r="R2920" s="1">
        <v>300000.0</v>
      </c>
      <c r="S2920" s="15">
        <v>45299.0</v>
      </c>
      <c r="V2920" s="5">
        <v>24990.0</v>
      </c>
      <c r="W2920" s="11">
        <v>29488.199999999997</v>
      </c>
      <c r="Z2920" s="5">
        <v>18742.5</v>
      </c>
      <c r="AB2920" s="1"/>
      <c r="AC2920" s="1" t="s">
        <v>45</v>
      </c>
      <c r="AD2920" s="12" t="s">
        <v>46</v>
      </c>
      <c r="AE2920" s="12" t="s">
        <v>47</v>
      </c>
      <c r="AF2920" s="12" t="s">
        <v>47</v>
      </c>
    </row>
    <row r="2921">
      <c r="A2921" s="1" t="s">
        <v>4145</v>
      </c>
      <c r="B2921" s="7"/>
      <c r="C2921" s="1" t="s">
        <v>36</v>
      </c>
      <c r="D2921" s="1" t="s">
        <v>50</v>
      </c>
      <c r="E2921" s="1" t="s">
        <v>82</v>
      </c>
      <c r="F2921" s="1" t="s">
        <v>538</v>
      </c>
      <c r="G2921" s="1" t="s">
        <v>180</v>
      </c>
      <c r="H2921" s="1" t="s">
        <v>181</v>
      </c>
      <c r="I2921" s="1" t="s">
        <v>42</v>
      </c>
      <c r="J2921" s="1"/>
      <c r="K2921" s="1" t="s">
        <v>4146</v>
      </c>
      <c r="L2921" s="1" t="s">
        <v>143</v>
      </c>
      <c r="M2921" s="9">
        <v>45234.0</v>
      </c>
      <c r="N2921" s="9">
        <v>45058.0</v>
      </c>
      <c r="O2921" s="1"/>
      <c r="P2921" s="1">
        <v>8.33</v>
      </c>
      <c r="Q2921" s="1">
        <v>300000.0</v>
      </c>
      <c r="R2921" s="1">
        <v>324000.0</v>
      </c>
      <c r="S2921" s="9">
        <v>45089.0</v>
      </c>
      <c r="T2921" s="14">
        <v>45274.0</v>
      </c>
      <c r="U2921" s="1" t="s">
        <v>4147</v>
      </c>
      <c r="V2921" s="5">
        <v>26989.2</v>
      </c>
      <c r="W2921" s="11">
        <v>31847.255999999998</v>
      </c>
      <c r="X2921" s="9">
        <v>45322.0</v>
      </c>
      <c r="Y2921" s="5">
        <v>29148.335999999996</v>
      </c>
      <c r="Z2921" s="5">
        <v>20241.9</v>
      </c>
      <c r="AA2921" s="9">
        <v>45323.0</v>
      </c>
      <c r="AB2921" s="1" t="s">
        <v>4148</v>
      </c>
      <c r="AC2921" s="1" t="s">
        <v>55</v>
      </c>
      <c r="AD2921" s="12" t="s">
        <v>47</v>
      </c>
      <c r="AE2921" s="12" t="s">
        <v>47</v>
      </c>
      <c r="AF2921" s="12" t="s">
        <v>47</v>
      </c>
      <c r="AG2921" s="12" t="s">
        <v>47</v>
      </c>
      <c r="AH2921" s="12" t="s">
        <v>47</v>
      </c>
      <c r="AI2921" s="12" t="s">
        <v>47</v>
      </c>
    </row>
    <row r="2922">
      <c r="A2922" s="1" t="s">
        <v>4145</v>
      </c>
      <c r="B2922" s="7"/>
      <c r="C2922" s="1" t="s">
        <v>36</v>
      </c>
      <c r="D2922" s="1" t="s">
        <v>50</v>
      </c>
      <c r="E2922" s="1" t="s">
        <v>82</v>
      </c>
      <c r="F2922" s="1" t="s">
        <v>538</v>
      </c>
      <c r="G2922" s="1" t="s">
        <v>180</v>
      </c>
      <c r="H2922" s="1" t="s">
        <v>181</v>
      </c>
      <c r="I2922" s="1" t="s">
        <v>42</v>
      </c>
      <c r="J2922" s="1"/>
      <c r="K2922" s="1" t="s">
        <v>4146</v>
      </c>
      <c r="L2922" s="1" t="s">
        <v>143</v>
      </c>
      <c r="M2922" s="9">
        <v>45234.0</v>
      </c>
      <c r="N2922" s="9">
        <v>45311.0</v>
      </c>
      <c r="O2922" s="1"/>
      <c r="P2922" s="1">
        <v>8.33</v>
      </c>
      <c r="Q2922" s="1">
        <v>300000.0</v>
      </c>
      <c r="R2922" s="1">
        <v>360000.0</v>
      </c>
      <c r="S2922" s="9">
        <v>45342.0</v>
      </c>
      <c r="T2922" s="9">
        <v>45379.0</v>
      </c>
      <c r="U2922" s="1" t="s">
        <v>3417</v>
      </c>
      <c r="V2922" s="5">
        <v>29988.0</v>
      </c>
      <c r="W2922" s="11">
        <v>35385.84</v>
      </c>
      <c r="X2922" s="9">
        <v>45432.0</v>
      </c>
      <c r="Y2922" s="5">
        <v>32387.039999999997</v>
      </c>
      <c r="Z2922" s="5">
        <v>22491.0</v>
      </c>
      <c r="AA2922" s="9">
        <v>45435.0</v>
      </c>
      <c r="AB2922" s="1" t="s">
        <v>4149</v>
      </c>
      <c r="AC2922" s="1" t="s">
        <v>55</v>
      </c>
      <c r="AD2922" s="12" t="s">
        <v>47</v>
      </c>
      <c r="AE2922" s="12" t="s">
        <v>47</v>
      </c>
      <c r="AF2922" s="12" t="s">
        <v>47</v>
      </c>
      <c r="AG2922" s="12" t="s">
        <v>47</v>
      </c>
      <c r="AH2922" s="12" t="s">
        <v>137</v>
      </c>
      <c r="AI2922" s="12" t="s">
        <v>137</v>
      </c>
    </row>
    <row r="2923">
      <c r="A2923" s="1" t="s">
        <v>4145</v>
      </c>
      <c r="B2923" s="7"/>
      <c r="C2923" s="1" t="s">
        <v>36</v>
      </c>
      <c r="D2923" s="1" t="s">
        <v>50</v>
      </c>
      <c r="E2923" s="1" t="s">
        <v>82</v>
      </c>
      <c r="F2923" s="1" t="s">
        <v>538</v>
      </c>
      <c r="G2923" s="1" t="s">
        <v>180</v>
      </c>
      <c r="H2923" s="1" t="s">
        <v>181</v>
      </c>
      <c r="I2923" s="1" t="s">
        <v>42</v>
      </c>
      <c r="J2923" s="1"/>
      <c r="K2923" s="1" t="s">
        <v>4146</v>
      </c>
      <c r="L2923" s="1" t="s">
        <v>143</v>
      </c>
      <c r="M2923" s="9">
        <v>45234.0</v>
      </c>
      <c r="N2923" s="9">
        <v>45234.0</v>
      </c>
      <c r="O2923" s="1"/>
      <c r="P2923" s="1">
        <v>8.33</v>
      </c>
      <c r="Q2923" s="1">
        <v>300000.0</v>
      </c>
      <c r="R2923" s="1">
        <v>300000.0</v>
      </c>
      <c r="S2923" s="10">
        <v>45324.0</v>
      </c>
      <c r="V2923" s="5">
        <v>24990.0</v>
      </c>
      <c r="W2923" s="11">
        <v>29488.199999999997</v>
      </c>
      <c r="Z2923" s="5">
        <v>18742.5</v>
      </c>
      <c r="AC2923" s="1" t="s">
        <v>45</v>
      </c>
      <c r="AD2923" s="12" t="s">
        <v>47</v>
      </c>
      <c r="AE2923" s="12" t="s">
        <v>47</v>
      </c>
      <c r="AF2923" s="12" t="s">
        <v>47</v>
      </c>
    </row>
    <row r="2924">
      <c r="A2924" s="1" t="s">
        <v>4145</v>
      </c>
      <c r="B2924" s="7"/>
      <c r="C2924" s="1" t="s">
        <v>36</v>
      </c>
      <c r="D2924" s="1" t="s">
        <v>50</v>
      </c>
      <c r="E2924" s="1" t="s">
        <v>82</v>
      </c>
      <c r="F2924" s="1" t="s">
        <v>538</v>
      </c>
      <c r="G2924" s="1" t="s">
        <v>180</v>
      </c>
      <c r="H2924" s="1" t="s">
        <v>181</v>
      </c>
      <c r="I2924" s="1" t="s">
        <v>42</v>
      </c>
      <c r="J2924" s="1"/>
      <c r="K2924" s="1" t="s">
        <v>4146</v>
      </c>
      <c r="L2924" s="1" t="s">
        <v>143</v>
      </c>
      <c r="M2924" s="9">
        <v>45234.0</v>
      </c>
      <c r="N2924" s="9">
        <v>45234.0</v>
      </c>
      <c r="O2924" s="1"/>
      <c r="P2924" s="1">
        <v>8.33</v>
      </c>
      <c r="Q2924" s="1">
        <v>300000.0</v>
      </c>
      <c r="R2924" s="1">
        <v>300000.0</v>
      </c>
      <c r="S2924" s="10">
        <v>45324.0</v>
      </c>
      <c r="V2924" s="5">
        <v>24990.0</v>
      </c>
      <c r="W2924" s="11">
        <v>29488.199999999997</v>
      </c>
      <c r="Z2924" s="5">
        <v>18742.5</v>
      </c>
      <c r="AC2924" s="1" t="s">
        <v>45</v>
      </c>
      <c r="AD2924" s="12" t="s">
        <v>47</v>
      </c>
      <c r="AE2924" s="12" t="s">
        <v>47</v>
      </c>
      <c r="AF2924" s="12" t="s">
        <v>47</v>
      </c>
    </row>
    <row r="2925">
      <c r="A2925" s="1" t="s">
        <v>4145</v>
      </c>
      <c r="B2925" s="7"/>
      <c r="C2925" s="1" t="s">
        <v>36</v>
      </c>
      <c r="D2925" s="1" t="s">
        <v>50</v>
      </c>
      <c r="E2925" s="1" t="s">
        <v>82</v>
      </c>
      <c r="F2925" s="1" t="s">
        <v>538</v>
      </c>
      <c r="G2925" s="1" t="s">
        <v>180</v>
      </c>
      <c r="H2925" s="1" t="s">
        <v>181</v>
      </c>
      <c r="I2925" s="1" t="s">
        <v>42</v>
      </c>
      <c r="J2925" s="1"/>
      <c r="K2925" s="1" t="s">
        <v>4146</v>
      </c>
      <c r="L2925" s="1" t="s">
        <v>143</v>
      </c>
      <c r="M2925" s="9">
        <v>45234.0</v>
      </c>
      <c r="N2925" s="9">
        <v>45234.0</v>
      </c>
      <c r="O2925" s="1"/>
      <c r="P2925" s="1">
        <v>8.33</v>
      </c>
      <c r="Q2925" s="1">
        <v>300000.0</v>
      </c>
      <c r="R2925" s="1">
        <v>300000.0</v>
      </c>
      <c r="S2925" s="10">
        <v>45324.0</v>
      </c>
      <c r="V2925" s="5">
        <v>24990.0</v>
      </c>
      <c r="W2925" s="11">
        <v>29488.199999999997</v>
      </c>
      <c r="Z2925" s="5">
        <v>18742.5</v>
      </c>
      <c r="AC2925" s="1" t="s">
        <v>45</v>
      </c>
      <c r="AD2925" s="12" t="s">
        <v>47</v>
      </c>
      <c r="AE2925" s="12" t="s">
        <v>47</v>
      </c>
      <c r="AF2925" s="12" t="s">
        <v>47</v>
      </c>
    </row>
    <row r="2926">
      <c r="A2926" s="1" t="s">
        <v>4145</v>
      </c>
      <c r="B2926" s="7"/>
      <c r="C2926" s="1" t="s">
        <v>36</v>
      </c>
      <c r="D2926" s="1" t="s">
        <v>50</v>
      </c>
      <c r="E2926" s="1" t="s">
        <v>82</v>
      </c>
      <c r="F2926" s="1" t="s">
        <v>538</v>
      </c>
      <c r="G2926" s="1" t="s">
        <v>180</v>
      </c>
      <c r="H2926" s="1" t="s">
        <v>181</v>
      </c>
      <c r="I2926" s="1" t="s">
        <v>42</v>
      </c>
      <c r="J2926" s="1"/>
      <c r="K2926" s="1" t="s">
        <v>4146</v>
      </c>
      <c r="L2926" s="1" t="s">
        <v>143</v>
      </c>
      <c r="M2926" s="9">
        <v>45234.0</v>
      </c>
      <c r="N2926" s="9">
        <v>45234.0</v>
      </c>
      <c r="O2926" s="1"/>
      <c r="P2926" s="1">
        <v>8.33</v>
      </c>
      <c r="Q2926" s="1">
        <v>300000.0</v>
      </c>
      <c r="R2926" s="1">
        <v>300000.0</v>
      </c>
      <c r="S2926" s="10">
        <v>45324.0</v>
      </c>
      <c r="V2926" s="5">
        <v>24990.0</v>
      </c>
      <c r="W2926" s="11">
        <v>29488.199999999997</v>
      </c>
      <c r="Z2926" s="5">
        <v>18742.5</v>
      </c>
      <c r="AC2926" s="1" t="s">
        <v>45</v>
      </c>
      <c r="AD2926" s="12" t="s">
        <v>47</v>
      </c>
      <c r="AE2926" s="12" t="s">
        <v>47</v>
      </c>
      <c r="AF2926" s="12" t="s">
        <v>47</v>
      </c>
    </row>
    <row r="2927">
      <c r="A2927" s="1" t="s">
        <v>4145</v>
      </c>
      <c r="B2927" s="7"/>
      <c r="C2927" s="1" t="s">
        <v>36</v>
      </c>
      <c r="D2927" s="1" t="s">
        <v>50</v>
      </c>
      <c r="E2927" s="1" t="s">
        <v>82</v>
      </c>
      <c r="F2927" s="1" t="s">
        <v>538</v>
      </c>
      <c r="G2927" s="1" t="s">
        <v>180</v>
      </c>
      <c r="H2927" s="1" t="s">
        <v>181</v>
      </c>
      <c r="I2927" s="1" t="s">
        <v>42</v>
      </c>
      <c r="J2927" s="1"/>
      <c r="K2927" s="1" t="s">
        <v>4146</v>
      </c>
      <c r="L2927" s="1" t="s">
        <v>143</v>
      </c>
      <c r="M2927" s="9">
        <v>45234.0</v>
      </c>
      <c r="N2927" s="9">
        <v>45027.0</v>
      </c>
      <c r="O2927" s="1"/>
      <c r="P2927" s="1">
        <v>8.33</v>
      </c>
      <c r="Q2927" s="1">
        <v>300000.0</v>
      </c>
      <c r="R2927" s="1">
        <v>300000.0</v>
      </c>
      <c r="S2927" s="10">
        <v>45117.0</v>
      </c>
      <c r="V2927" s="5">
        <v>24990.0</v>
      </c>
      <c r="W2927" s="11">
        <v>29488.199999999997</v>
      </c>
      <c r="Z2927" s="5">
        <v>18742.5</v>
      </c>
      <c r="AC2927" s="1" t="s">
        <v>45</v>
      </c>
      <c r="AD2927" s="12" t="s">
        <v>47</v>
      </c>
      <c r="AE2927" s="12" t="s">
        <v>47</v>
      </c>
      <c r="AF2927" s="12" t="s">
        <v>47</v>
      </c>
    </row>
    <row r="2928">
      <c r="A2928" s="1" t="s">
        <v>4145</v>
      </c>
      <c r="B2928" s="7"/>
      <c r="C2928" s="1" t="s">
        <v>36</v>
      </c>
      <c r="D2928" s="1" t="s">
        <v>50</v>
      </c>
      <c r="E2928" s="1" t="s">
        <v>82</v>
      </c>
      <c r="F2928" s="1" t="s">
        <v>538</v>
      </c>
      <c r="G2928" s="1" t="s">
        <v>180</v>
      </c>
      <c r="H2928" s="1" t="s">
        <v>181</v>
      </c>
      <c r="I2928" s="1" t="s">
        <v>42</v>
      </c>
      <c r="J2928" s="1"/>
      <c r="K2928" s="1" t="s">
        <v>4146</v>
      </c>
      <c r="L2928" s="1" t="s">
        <v>143</v>
      </c>
      <c r="M2928" s="9">
        <v>45234.0</v>
      </c>
      <c r="N2928" s="9">
        <v>45234.0</v>
      </c>
      <c r="O2928" s="1"/>
      <c r="P2928" s="1">
        <v>8.33</v>
      </c>
      <c r="Q2928" s="1">
        <v>300000.0</v>
      </c>
      <c r="R2928" s="1">
        <v>300000.0</v>
      </c>
      <c r="S2928" s="10">
        <v>45264.0</v>
      </c>
      <c r="V2928" s="5">
        <v>24990.0</v>
      </c>
      <c r="W2928" s="11">
        <v>29488.199999999997</v>
      </c>
      <c r="Z2928" s="5">
        <v>18742.5</v>
      </c>
      <c r="AC2928" s="1" t="s">
        <v>45</v>
      </c>
      <c r="AD2928" s="12" t="s">
        <v>47</v>
      </c>
      <c r="AE2928" s="12" t="s">
        <v>47</v>
      </c>
      <c r="AF2928" s="12" t="s">
        <v>47</v>
      </c>
    </row>
    <row r="2929">
      <c r="A2929" s="1" t="s">
        <v>4145</v>
      </c>
      <c r="B2929" s="7"/>
      <c r="C2929" s="1" t="s">
        <v>36</v>
      </c>
      <c r="D2929" s="1" t="s">
        <v>50</v>
      </c>
      <c r="E2929" s="1" t="s">
        <v>82</v>
      </c>
      <c r="F2929" s="1" t="s">
        <v>538</v>
      </c>
      <c r="G2929" s="1" t="s">
        <v>180</v>
      </c>
      <c r="H2929" s="1" t="s">
        <v>181</v>
      </c>
      <c r="I2929" s="1" t="s">
        <v>42</v>
      </c>
      <c r="J2929" s="1"/>
      <c r="K2929" s="1" t="s">
        <v>4146</v>
      </c>
      <c r="L2929" s="1" t="s">
        <v>143</v>
      </c>
      <c r="M2929" s="9">
        <v>45234.0</v>
      </c>
      <c r="N2929" s="9">
        <v>45234.0</v>
      </c>
      <c r="O2929" s="1"/>
      <c r="P2929" s="1">
        <v>8.33</v>
      </c>
      <c r="Q2929" s="1">
        <v>300000.0</v>
      </c>
      <c r="R2929" s="1">
        <v>300000.0</v>
      </c>
      <c r="S2929" s="10">
        <v>45264.0</v>
      </c>
      <c r="V2929" s="5">
        <v>24990.0</v>
      </c>
      <c r="W2929" s="11">
        <v>29488.199999999997</v>
      </c>
      <c r="Z2929" s="5">
        <v>18742.5</v>
      </c>
      <c r="AC2929" s="1" t="s">
        <v>45</v>
      </c>
      <c r="AD2929" s="12" t="s">
        <v>47</v>
      </c>
      <c r="AE2929" s="12" t="s">
        <v>47</v>
      </c>
      <c r="AF2929" s="12" t="s">
        <v>47</v>
      </c>
    </row>
    <row r="2930">
      <c r="A2930" s="1" t="s">
        <v>4145</v>
      </c>
      <c r="B2930" s="7"/>
      <c r="C2930" s="1" t="s">
        <v>36</v>
      </c>
      <c r="D2930" s="1" t="s">
        <v>50</v>
      </c>
      <c r="E2930" s="1" t="s">
        <v>82</v>
      </c>
      <c r="F2930" s="1" t="s">
        <v>538</v>
      </c>
      <c r="G2930" s="1" t="s">
        <v>180</v>
      </c>
      <c r="H2930" s="1" t="s">
        <v>181</v>
      </c>
      <c r="I2930" s="1" t="s">
        <v>42</v>
      </c>
      <c r="J2930" s="1"/>
      <c r="K2930" s="1" t="s">
        <v>4146</v>
      </c>
      <c r="L2930" s="1" t="s">
        <v>143</v>
      </c>
      <c r="M2930" s="9">
        <v>45234.0</v>
      </c>
      <c r="N2930" s="9">
        <v>45234.0</v>
      </c>
      <c r="O2930" s="1"/>
      <c r="P2930" s="1">
        <v>8.33</v>
      </c>
      <c r="Q2930" s="1">
        <v>300000.0</v>
      </c>
      <c r="R2930" s="1">
        <v>300000.0</v>
      </c>
      <c r="S2930" s="10">
        <v>45264.0</v>
      </c>
      <c r="V2930" s="5">
        <v>24990.0</v>
      </c>
      <c r="W2930" s="11">
        <v>29488.199999999997</v>
      </c>
      <c r="Z2930" s="5">
        <v>18742.5</v>
      </c>
      <c r="AB2930" s="1"/>
      <c r="AC2930" s="1" t="s">
        <v>45</v>
      </c>
      <c r="AD2930" s="12" t="s">
        <v>47</v>
      </c>
      <c r="AE2930" s="12" t="s">
        <v>47</v>
      </c>
      <c r="AF2930" s="12" t="s">
        <v>47</v>
      </c>
    </row>
    <row r="2931">
      <c r="A2931" s="1" t="s">
        <v>4145</v>
      </c>
      <c r="B2931" s="7"/>
      <c r="C2931" s="1" t="s">
        <v>36</v>
      </c>
      <c r="D2931" s="1" t="s">
        <v>50</v>
      </c>
      <c r="E2931" s="1" t="s">
        <v>82</v>
      </c>
      <c r="F2931" s="1" t="s">
        <v>538</v>
      </c>
      <c r="G2931" s="1" t="s">
        <v>180</v>
      </c>
      <c r="H2931" s="1" t="s">
        <v>181</v>
      </c>
      <c r="I2931" s="1" t="s">
        <v>42</v>
      </c>
      <c r="J2931" s="1"/>
      <c r="K2931" s="1" t="s">
        <v>4146</v>
      </c>
      <c r="L2931" s="1" t="s">
        <v>143</v>
      </c>
      <c r="M2931" s="9">
        <v>45234.0</v>
      </c>
      <c r="N2931" s="9">
        <v>45234.0</v>
      </c>
      <c r="O2931" s="1"/>
      <c r="P2931" s="1">
        <v>8.33</v>
      </c>
      <c r="Q2931" s="1">
        <v>300000.0</v>
      </c>
      <c r="R2931" s="1">
        <v>300000.0</v>
      </c>
      <c r="S2931" s="10">
        <v>45264.0</v>
      </c>
      <c r="V2931" s="5">
        <v>24990.0</v>
      </c>
      <c r="W2931" s="11">
        <v>29488.199999999997</v>
      </c>
      <c r="Z2931" s="5">
        <v>18742.5</v>
      </c>
      <c r="AB2931" s="1"/>
      <c r="AC2931" s="1" t="s">
        <v>45</v>
      </c>
      <c r="AD2931" s="12" t="s">
        <v>47</v>
      </c>
      <c r="AE2931" s="12" t="s">
        <v>47</v>
      </c>
      <c r="AF2931" s="12" t="s">
        <v>47</v>
      </c>
    </row>
    <row r="2932">
      <c r="A2932" s="1" t="s">
        <v>4150</v>
      </c>
      <c r="B2932" s="7"/>
      <c r="C2932" s="1" t="s">
        <v>36</v>
      </c>
      <c r="D2932" s="1" t="s">
        <v>96</v>
      </c>
      <c r="E2932" s="1" t="s">
        <v>77</v>
      </c>
      <c r="F2932" s="1" t="s">
        <v>126</v>
      </c>
      <c r="G2932" s="1" t="s">
        <v>115</v>
      </c>
      <c r="H2932" s="1" t="s">
        <v>116</v>
      </c>
      <c r="I2932" s="1" t="s">
        <v>42</v>
      </c>
      <c r="J2932" s="1"/>
      <c r="K2932" s="1" t="s">
        <v>4151</v>
      </c>
      <c r="L2932" s="1" t="s">
        <v>53</v>
      </c>
      <c r="M2932" s="9">
        <v>44652.0</v>
      </c>
      <c r="N2932" s="9">
        <v>44793.0</v>
      </c>
      <c r="O2932" s="1"/>
      <c r="P2932" s="1">
        <v>8.33</v>
      </c>
      <c r="Q2932" s="1">
        <v>300000.0</v>
      </c>
      <c r="R2932" s="1">
        <v>300000.0</v>
      </c>
      <c r="S2932" s="10">
        <v>44883.0</v>
      </c>
      <c r="V2932" s="5">
        <v>24990.0</v>
      </c>
      <c r="W2932" s="11">
        <v>29488.199999999997</v>
      </c>
      <c r="Z2932" s="5">
        <v>18742.5</v>
      </c>
      <c r="AB2932" s="1"/>
      <c r="AC2932" s="1" t="s">
        <v>45</v>
      </c>
      <c r="AD2932" s="12" t="s">
        <v>46</v>
      </c>
      <c r="AE2932" s="12" t="s">
        <v>46</v>
      </c>
      <c r="AF2932" s="12" t="s">
        <v>46</v>
      </c>
    </row>
    <row r="2933">
      <c r="A2933" s="1" t="s">
        <v>4152</v>
      </c>
      <c r="B2933" s="7"/>
      <c r="C2933" s="1" t="s">
        <v>36</v>
      </c>
      <c r="D2933" s="1" t="s">
        <v>96</v>
      </c>
      <c r="E2933" s="1" t="s">
        <v>77</v>
      </c>
      <c r="F2933" s="1" t="s">
        <v>2069</v>
      </c>
      <c r="G2933" s="1" t="s">
        <v>134</v>
      </c>
      <c r="H2933" s="1" t="s">
        <v>135</v>
      </c>
      <c r="I2933" s="1" t="s">
        <v>42</v>
      </c>
      <c r="J2933" s="1"/>
      <c r="K2933" s="1" t="s">
        <v>4153</v>
      </c>
      <c r="L2933" s="1" t="s">
        <v>53</v>
      </c>
      <c r="M2933" s="9">
        <v>44652.0</v>
      </c>
      <c r="N2933" s="14">
        <v>44888.0</v>
      </c>
      <c r="O2933" s="1"/>
      <c r="P2933" s="1">
        <v>8.33</v>
      </c>
      <c r="Q2933" s="1">
        <v>100000.0</v>
      </c>
      <c r="R2933" s="1">
        <v>288000.0</v>
      </c>
      <c r="S2933" s="14">
        <v>44888.0</v>
      </c>
      <c r="T2933" s="14">
        <v>44908.0</v>
      </c>
      <c r="U2933" s="1" t="s">
        <v>4154</v>
      </c>
      <c r="V2933" s="5">
        <v>23990.4</v>
      </c>
      <c r="W2933" s="11">
        <v>28308.672</v>
      </c>
      <c r="X2933" s="14"/>
      <c r="Y2933" s="5"/>
      <c r="Z2933" s="5">
        <v>17992.800000000003</v>
      </c>
      <c r="AA2933" s="14"/>
      <c r="AC2933" s="1" t="s">
        <v>162</v>
      </c>
      <c r="AD2933" s="12" t="s">
        <v>46</v>
      </c>
      <c r="AE2933" s="12" t="s">
        <v>46</v>
      </c>
      <c r="AF2933" s="12" t="s">
        <v>46</v>
      </c>
      <c r="AG2933" s="12" t="s">
        <v>46</v>
      </c>
    </row>
    <row r="2934">
      <c r="A2934" s="1" t="s">
        <v>4152</v>
      </c>
      <c r="B2934" s="7"/>
      <c r="C2934" s="1" t="s">
        <v>36</v>
      </c>
      <c r="D2934" s="1" t="s">
        <v>96</v>
      </c>
      <c r="E2934" s="1" t="s">
        <v>77</v>
      </c>
      <c r="F2934" s="1" t="s">
        <v>490</v>
      </c>
      <c r="G2934" s="1" t="s">
        <v>134</v>
      </c>
      <c r="H2934" s="1" t="s">
        <v>135</v>
      </c>
      <c r="I2934" s="1" t="s">
        <v>42</v>
      </c>
      <c r="J2934" s="1"/>
      <c r="K2934" s="1" t="s">
        <v>4153</v>
      </c>
      <c r="L2934" s="1" t="s">
        <v>53</v>
      </c>
      <c r="M2934" s="9">
        <v>44652.0</v>
      </c>
      <c r="N2934" s="14">
        <v>45249.0</v>
      </c>
      <c r="O2934" s="1"/>
      <c r="P2934" s="1">
        <v>8.33</v>
      </c>
      <c r="Q2934" s="1">
        <v>550000.0</v>
      </c>
      <c r="R2934" s="1">
        <v>550000.0</v>
      </c>
      <c r="S2934" s="14">
        <v>45279.0</v>
      </c>
      <c r="T2934" s="9">
        <v>45317.0</v>
      </c>
      <c r="U2934" s="1" t="s">
        <v>4155</v>
      </c>
      <c r="V2934" s="5">
        <v>45815.0</v>
      </c>
      <c r="W2934" s="11">
        <v>54061.7</v>
      </c>
      <c r="X2934" s="9">
        <v>45313.0</v>
      </c>
      <c r="Y2934" s="5">
        <v>49480.2</v>
      </c>
      <c r="Z2934" s="5">
        <v>34361.25</v>
      </c>
      <c r="AA2934" s="9">
        <v>44958.0</v>
      </c>
      <c r="AB2934" s="1" t="s">
        <v>4156</v>
      </c>
      <c r="AC2934" s="1" t="s">
        <v>55</v>
      </c>
      <c r="AD2934" s="12" t="s">
        <v>46</v>
      </c>
      <c r="AE2934" s="12" t="s">
        <v>47</v>
      </c>
      <c r="AF2934" s="12" t="s">
        <v>47</v>
      </c>
      <c r="AG2934" s="12" t="s">
        <v>47</v>
      </c>
      <c r="AH2934" s="12" t="s">
        <v>47</v>
      </c>
      <c r="AI2934" s="12" t="s">
        <v>46</v>
      </c>
    </row>
    <row r="2935">
      <c r="A2935" s="1" t="s">
        <v>4152</v>
      </c>
      <c r="B2935" s="7"/>
      <c r="C2935" s="1" t="s">
        <v>36</v>
      </c>
      <c r="D2935" s="1" t="s">
        <v>96</v>
      </c>
      <c r="E2935" s="1" t="s">
        <v>77</v>
      </c>
      <c r="F2935" s="1" t="s">
        <v>490</v>
      </c>
      <c r="G2935" s="1" t="s">
        <v>134</v>
      </c>
      <c r="H2935" s="1" t="s">
        <v>135</v>
      </c>
      <c r="I2935" s="1" t="s">
        <v>42</v>
      </c>
      <c r="J2935" s="1"/>
      <c r="K2935" s="1" t="s">
        <v>4153</v>
      </c>
      <c r="L2935" s="1" t="s">
        <v>53</v>
      </c>
      <c r="M2935" s="9">
        <v>44652.0</v>
      </c>
      <c r="N2935" s="9">
        <v>45310.0</v>
      </c>
      <c r="O2935" s="1"/>
      <c r="P2935" s="1">
        <v>8.33</v>
      </c>
      <c r="Q2935" s="1">
        <v>200000.0</v>
      </c>
      <c r="R2935" s="1">
        <v>252000.0</v>
      </c>
      <c r="S2935" s="14">
        <v>45286.0</v>
      </c>
      <c r="T2935" s="9">
        <v>45310.0</v>
      </c>
      <c r="U2935" s="1" t="s">
        <v>4157</v>
      </c>
      <c r="V2935" s="5">
        <v>20991.6</v>
      </c>
      <c r="W2935" s="11">
        <v>24770.087999999996</v>
      </c>
      <c r="X2935" s="9">
        <v>45316.0</v>
      </c>
      <c r="Y2935" s="5">
        <v>22670.927999999996</v>
      </c>
      <c r="Z2935" s="5">
        <v>15743.699999999999</v>
      </c>
      <c r="AA2935" s="9">
        <v>45320.0</v>
      </c>
      <c r="AB2935" s="1" t="s">
        <v>4157</v>
      </c>
      <c r="AC2935" s="1" t="s">
        <v>55</v>
      </c>
      <c r="AD2935" s="12" t="s">
        <v>46</v>
      </c>
      <c r="AE2935" s="12" t="s">
        <v>47</v>
      </c>
      <c r="AF2935" s="12" t="s">
        <v>47</v>
      </c>
      <c r="AG2935" s="12" t="s">
        <v>47</v>
      </c>
      <c r="AH2935" s="12" t="s">
        <v>47</v>
      </c>
      <c r="AI2935" s="12" t="s">
        <v>47</v>
      </c>
    </row>
    <row r="2936">
      <c r="A2936" s="1" t="s">
        <v>4152</v>
      </c>
      <c r="B2936" s="7"/>
      <c r="C2936" s="1" t="s">
        <v>36</v>
      </c>
      <c r="D2936" s="1" t="s">
        <v>96</v>
      </c>
      <c r="E2936" s="1" t="s">
        <v>77</v>
      </c>
      <c r="F2936" s="1" t="s">
        <v>490</v>
      </c>
      <c r="G2936" s="1" t="s">
        <v>134</v>
      </c>
      <c r="H2936" s="1" t="s">
        <v>135</v>
      </c>
      <c r="I2936" s="1" t="s">
        <v>42</v>
      </c>
      <c r="J2936" s="1"/>
      <c r="K2936" s="1" t="s">
        <v>4153</v>
      </c>
      <c r="L2936" s="1" t="s">
        <v>53</v>
      </c>
      <c r="M2936" s="9">
        <v>44652.0</v>
      </c>
      <c r="N2936" s="9">
        <v>45323.0</v>
      </c>
      <c r="O2936" s="1"/>
      <c r="P2936" s="1">
        <v>8.33</v>
      </c>
      <c r="Q2936" s="1">
        <v>200000.0</v>
      </c>
      <c r="R2936" s="1">
        <v>270000.0</v>
      </c>
      <c r="S2936" s="9">
        <v>45321.0</v>
      </c>
      <c r="T2936" s="9">
        <v>45323.0</v>
      </c>
      <c r="U2936" s="1" t="s">
        <v>4158</v>
      </c>
      <c r="V2936" s="5">
        <v>22491.0</v>
      </c>
      <c r="W2936" s="11">
        <v>26539.379999999997</v>
      </c>
      <c r="X2936" s="9">
        <v>45363.0</v>
      </c>
      <c r="Y2936" s="5">
        <v>24290.28</v>
      </c>
      <c r="Z2936" s="5">
        <v>16868.25</v>
      </c>
      <c r="AA2936" s="9">
        <v>45367.0</v>
      </c>
      <c r="AB2936" s="1" t="s">
        <v>4158</v>
      </c>
      <c r="AC2936" s="1" t="s">
        <v>55</v>
      </c>
      <c r="AD2936" s="12" t="s">
        <v>46</v>
      </c>
      <c r="AE2936" s="12" t="s">
        <v>47</v>
      </c>
      <c r="AF2936" s="12" t="s">
        <v>47</v>
      </c>
      <c r="AG2936" s="12" t="s">
        <v>47</v>
      </c>
      <c r="AH2936" s="12" t="s">
        <v>47</v>
      </c>
      <c r="AI2936" s="12" t="s">
        <v>47</v>
      </c>
    </row>
    <row r="2937">
      <c r="A2937" s="1" t="s">
        <v>4152</v>
      </c>
      <c r="B2937" s="7"/>
      <c r="C2937" s="1" t="s">
        <v>36</v>
      </c>
      <c r="D2937" s="1" t="s">
        <v>96</v>
      </c>
      <c r="E2937" s="1" t="s">
        <v>77</v>
      </c>
      <c r="F2937" s="1" t="s">
        <v>490</v>
      </c>
      <c r="G2937" s="1" t="s">
        <v>134</v>
      </c>
      <c r="H2937" s="1" t="s">
        <v>135</v>
      </c>
      <c r="I2937" s="1" t="s">
        <v>42</v>
      </c>
      <c r="J2937" s="1"/>
      <c r="K2937" s="1" t="s">
        <v>4153</v>
      </c>
      <c r="L2937" s="1" t="s">
        <v>53</v>
      </c>
      <c r="M2937" s="9">
        <v>44652.0</v>
      </c>
      <c r="N2937" s="9">
        <v>45323.0</v>
      </c>
      <c r="O2937" s="1"/>
      <c r="P2937" s="1">
        <v>8.33</v>
      </c>
      <c r="Q2937" s="1">
        <v>350000.0</v>
      </c>
      <c r="R2937" s="1">
        <v>384000.0</v>
      </c>
      <c r="S2937" s="9">
        <v>45321.0</v>
      </c>
      <c r="T2937" s="9">
        <v>45323.0</v>
      </c>
      <c r="U2937" s="1" t="s">
        <v>4159</v>
      </c>
      <c r="V2937" s="5">
        <v>31987.2</v>
      </c>
      <c r="W2937" s="11">
        <v>37744.896</v>
      </c>
      <c r="X2937" s="9">
        <v>45363.0</v>
      </c>
      <c r="Y2937" s="5">
        <v>34546.176</v>
      </c>
      <c r="Z2937" s="5">
        <v>23990.4</v>
      </c>
      <c r="AA2937" s="9">
        <v>45367.0</v>
      </c>
      <c r="AB2937" s="1" t="s">
        <v>4159</v>
      </c>
      <c r="AC2937" s="1" t="s">
        <v>55</v>
      </c>
      <c r="AD2937" s="12" t="s">
        <v>46</v>
      </c>
      <c r="AE2937" s="12" t="s">
        <v>47</v>
      </c>
      <c r="AF2937" s="12" t="s">
        <v>47</v>
      </c>
      <c r="AG2937" s="12" t="s">
        <v>47</v>
      </c>
      <c r="AH2937" s="12" t="s">
        <v>47</v>
      </c>
      <c r="AI2937" s="12" t="s">
        <v>47</v>
      </c>
    </row>
    <row r="2938">
      <c r="A2938" s="1" t="s">
        <v>4152</v>
      </c>
      <c r="B2938" s="7"/>
      <c r="C2938" s="1" t="s">
        <v>36</v>
      </c>
      <c r="D2938" s="1" t="s">
        <v>96</v>
      </c>
      <c r="E2938" s="1" t="s">
        <v>77</v>
      </c>
      <c r="F2938" s="1" t="s">
        <v>490</v>
      </c>
      <c r="G2938" s="1" t="s">
        <v>134</v>
      </c>
      <c r="H2938" s="1" t="s">
        <v>135</v>
      </c>
      <c r="I2938" s="1" t="s">
        <v>42</v>
      </c>
      <c r="J2938" s="1"/>
      <c r="K2938" s="1" t="s">
        <v>4153</v>
      </c>
      <c r="L2938" s="1" t="s">
        <v>53</v>
      </c>
      <c r="M2938" s="9">
        <v>44652.0</v>
      </c>
      <c r="N2938" s="9">
        <v>45323.0</v>
      </c>
      <c r="O2938" s="1"/>
      <c r="P2938" s="1">
        <v>8.33</v>
      </c>
      <c r="Q2938" s="1">
        <v>250000.0</v>
      </c>
      <c r="R2938" s="1">
        <v>288000.0</v>
      </c>
      <c r="S2938" s="9">
        <v>45311.0</v>
      </c>
      <c r="T2938" s="9">
        <v>45323.0</v>
      </c>
      <c r="U2938" s="1" t="s">
        <v>4160</v>
      </c>
      <c r="V2938" s="5">
        <v>23990.4</v>
      </c>
      <c r="W2938" s="11">
        <v>28308.672</v>
      </c>
      <c r="X2938" s="9">
        <v>45363.0</v>
      </c>
      <c r="Y2938" s="5">
        <v>25909.631999999998</v>
      </c>
      <c r="Z2938" s="5">
        <v>17992.800000000003</v>
      </c>
      <c r="AA2938" s="9">
        <v>45367.0</v>
      </c>
      <c r="AB2938" s="1" t="s">
        <v>4160</v>
      </c>
      <c r="AC2938" s="1" t="s">
        <v>55</v>
      </c>
      <c r="AD2938" s="12" t="s">
        <v>46</v>
      </c>
      <c r="AE2938" s="12" t="s">
        <v>47</v>
      </c>
      <c r="AF2938" s="12" t="s">
        <v>47</v>
      </c>
      <c r="AG2938" s="12" t="s">
        <v>47</v>
      </c>
      <c r="AH2938" s="12" t="s">
        <v>47</v>
      </c>
      <c r="AI2938" s="12" t="s">
        <v>47</v>
      </c>
    </row>
    <row r="2939">
      <c r="A2939" s="1" t="s">
        <v>4152</v>
      </c>
      <c r="B2939" s="7"/>
      <c r="C2939" s="1" t="s">
        <v>36</v>
      </c>
      <c r="D2939" s="1" t="s">
        <v>96</v>
      </c>
      <c r="E2939" s="1" t="s">
        <v>77</v>
      </c>
      <c r="F2939" s="1" t="s">
        <v>490</v>
      </c>
      <c r="G2939" s="1" t="s">
        <v>134</v>
      </c>
      <c r="H2939" s="1" t="s">
        <v>135</v>
      </c>
      <c r="I2939" s="1" t="s">
        <v>42</v>
      </c>
      <c r="J2939" s="1"/>
      <c r="K2939" s="1" t="s">
        <v>4153</v>
      </c>
      <c r="L2939" s="1" t="s">
        <v>53</v>
      </c>
      <c r="M2939" s="9">
        <v>44652.0</v>
      </c>
      <c r="N2939" s="9">
        <v>45323.0</v>
      </c>
      <c r="O2939" s="1"/>
      <c r="P2939" s="1">
        <v>8.33</v>
      </c>
      <c r="Q2939" s="1">
        <v>350000.0</v>
      </c>
      <c r="R2939" s="1">
        <v>384000.0</v>
      </c>
      <c r="S2939" s="9">
        <v>45310.0</v>
      </c>
      <c r="T2939" s="9">
        <v>45323.0</v>
      </c>
      <c r="U2939" s="1" t="s">
        <v>4161</v>
      </c>
      <c r="V2939" s="5">
        <v>31987.2</v>
      </c>
      <c r="W2939" s="11">
        <v>37744.896</v>
      </c>
      <c r="X2939" s="9">
        <v>45340.0</v>
      </c>
      <c r="Y2939" s="5">
        <v>34546.176</v>
      </c>
      <c r="Z2939" s="5">
        <v>23990.4</v>
      </c>
      <c r="AA2939" s="9">
        <v>45344.0</v>
      </c>
      <c r="AB2939" s="1" t="s">
        <v>4161</v>
      </c>
      <c r="AC2939" s="1" t="s">
        <v>55</v>
      </c>
      <c r="AD2939" s="12" t="s">
        <v>46</v>
      </c>
      <c r="AE2939" s="12" t="s">
        <v>47</v>
      </c>
      <c r="AF2939" s="12" t="s">
        <v>47</v>
      </c>
      <c r="AG2939" s="12" t="s">
        <v>47</v>
      </c>
      <c r="AH2939" s="12" t="s">
        <v>47</v>
      </c>
      <c r="AI2939" s="12" t="s">
        <v>47</v>
      </c>
    </row>
    <row r="2940">
      <c r="A2940" s="1" t="s">
        <v>4152</v>
      </c>
      <c r="B2940" s="7"/>
      <c r="C2940" s="1" t="s">
        <v>36</v>
      </c>
      <c r="D2940" s="1" t="s">
        <v>96</v>
      </c>
      <c r="E2940" s="1" t="s">
        <v>77</v>
      </c>
      <c r="F2940" s="1" t="s">
        <v>490</v>
      </c>
      <c r="G2940" s="1" t="s">
        <v>134</v>
      </c>
      <c r="H2940" s="1" t="s">
        <v>135</v>
      </c>
      <c r="I2940" s="1" t="s">
        <v>42</v>
      </c>
      <c r="J2940" s="1"/>
      <c r="K2940" s="1" t="s">
        <v>4153</v>
      </c>
      <c r="L2940" s="1" t="s">
        <v>53</v>
      </c>
      <c r="M2940" s="9">
        <v>44652.0</v>
      </c>
      <c r="N2940" s="9">
        <v>45352.0</v>
      </c>
      <c r="O2940" s="1"/>
      <c r="P2940" s="1">
        <v>8.33</v>
      </c>
      <c r="Q2940" s="1">
        <v>200000.0</v>
      </c>
      <c r="R2940" s="1">
        <v>240000.0</v>
      </c>
      <c r="S2940" s="9">
        <v>45347.0</v>
      </c>
      <c r="T2940" s="9">
        <v>45352.0</v>
      </c>
      <c r="U2940" s="1" t="s">
        <v>4162</v>
      </c>
      <c r="V2940" s="5">
        <v>19992.0</v>
      </c>
      <c r="W2940" s="11">
        <v>23590.559999999998</v>
      </c>
      <c r="X2940" s="9">
        <v>45392.0</v>
      </c>
      <c r="Y2940" s="5">
        <v>21591.359999999997</v>
      </c>
      <c r="Z2940" s="5">
        <v>14994.0</v>
      </c>
      <c r="AA2940" s="9">
        <v>45396.0</v>
      </c>
      <c r="AB2940" s="1" t="s">
        <v>4162</v>
      </c>
      <c r="AC2940" s="1" t="s">
        <v>55</v>
      </c>
      <c r="AD2940" s="12" t="s">
        <v>46</v>
      </c>
      <c r="AE2940" s="12" t="s">
        <v>47</v>
      </c>
      <c r="AF2940" s="12" t="s">
        <v>47</v>
      </c>
      <c r="AG2940" s="12" t="s">
        <v>47</v>
      </c>
      <c r="AH2940" s="12" t="s">
        <v>137</v>
      </c>
      <c r="AI2940" s="12" t="s">
        <v>137</v>
      </c>
    </row>
    <row r="2941">
      <c r="A2941" s="1" t="s">
        <v>4152</v>
      </c>
      <c r="B2941" s="7"/>
      <c r="C2941" s="1" t="s">
        <v>36</v>
      </c>
      <c r="D2941" s="1" t="s">
        <v>96</v>
      </c>
      <c r="E2941" s="1" t="s">
        <v>77</v>
      </c>
      <c r="F2941" s="1" t="s">
        <v>490</v>
      </c>
      <c r="G2941" s="1" t="s">
        <v>134</v>
      </c>
      <c r="H2941" s="1" t="s">
        <v>135</v>
      </c>
      <c r="I2941" s="1" t="s">
        <v>42</v>
      </c>
      <c r="J2941" s="1"/>
      <c r="K2941" s="1" t="s">
        <v>4153</v>
      </c>
      <c r="L2941" s="1" t="s">
        <v>53</v>
      </c>
      <c r="M2941" s="9">
        <v>44652.0</v>
      </c>
      <c r="N2941" s="9">
        <v>44652.0</v>
      </c>
      <c r="O2941" s="1"/>
      <c r="P2941" s="1">
        <v>8.33</v>
      </c>
      <c r="Q2941" s="1">
        <v>300000.0</v>
      </c>
      <c r="R2941" s="1">
        <v>300000.0</v>
      </c>
      <c r="S2941" s="10">
        <v>44742.0</v>
      </c>
      <c r="V2941" s="5">
        <v>24990.0</v>
      </c>
      <c r="W2941" s="11">
        <v>29488.199999999997</v>
      </c>
      <c r="Z2941" s="5">
        <v>18742.5</v>
      </c>
      <c r="AB2941" s="1"/>
      <c r="AC2941" s="1" t="s">
        <v>45</v>
      </c>
      <c r="AD2941" s="12" t="s">
        <v>46</v>
      </c>
      <c r="AE2941" s="12" t="s">
        <v>46</v>
      </c>
      <c r="AF2941" s="12" t="s">
        <v>46</v>
      </c>
    </row>
    <row r="2942">
      <c r="A2942" s="1" t="s">
        <v>4152</v>
      </c>
      <c r="B2942" s="7"/>
      <c r="C2942" s="1" t="s">
        <v>36</v>
      </c>
      <c r="D2942" s="1" t="s">
        <v>96</v>
      </c>
      <c r="E2942" s="1" t="s">
        <v>77</v>
      </c>
      <c r="F2942" s="1" t="s">
        <v>490</v>
      </c>
      <c r="G2942" s="1" t="s">
        <v>134</v>
      </c>
      <c r="H2942" s="1" t="s">
        <v>135</v>
      </c>
      <c r="I2942" s="1" t="s">
        <v>42</v>
      </c>
      <c r="J2942" s="1"/>
      <c r="K2942" s="1" t="s">
        <v>4153</v>
      </c>
      <c r="L2942" s="1" t="s">
        <v>53</v>
      </c>
      <c r="M2942" s="9">
        <v>44652.0</v>
      </c>
      <c r="N2942" s="9">
        <v>44652.0</v>
      </c>
      <c r="O2942" s="1"/>
      <c r="P2942" s="1">
        <v>8.33</v>
      </c>
      <c r="Q2942" s="1">
        <v>300000.0</v>
      </c>
      <c r="R2942" s="1">
        <v>300000.0</v>
      </c>
      <c r="S2942" s="10">
        <v>44742.0</v>
      </c>
      <c r="V2942" s="5">
        <v>24990.0</v>
      </c>
      <c r="W2942" s="11">
        <v>29488.199999999997</v>
      </c>
      <c r="Z2942" s="5">
        <v>18742.5</v>
      </c>
      <c r="AC2942" s="1" t="s">
        <v>45</v>
      </c>
      <c r="AD2942" s="12" t="s">
        <v>46</v>
      </c>
      <c r="AE2942" s="12" t="s">
        <v>46</v>
      </c>
      <c r="AF2942" s="12" t="s">
        <v>46</v>
      </c>
    </row>
    <row r="2943">
      <c r="A2943" s="1" t="s">
        <v>4152</v>
      </c>
      <c r="B2943" s="7"/>
      <c r="C2943" s="1" t="s">
        <v>36</v>
      </c>
      <c r="D2943" s="1" t="s">
        <v>96</v>
      </c>
      <c r="E2943" s="1" t="s">
        <v>77</v>
      </c>
      <c r="F2943" s="1" t="s">
        <v>490</v>
      </c>
      <c r="G2943" s="1" t="s">
        <v>134</v>
      </c>
      <c r="H2943" s="1" t="s">
        <v>135</v>
      </c>
      <c r="I2943" s="1" t="s">
        <v>42</v>
      </c>
      <c r="J2943" s="1"/>
      <c r="K2943" s="1" t="s">
        <v>4153</v>
      </c>
      <c r="L2943" s="1" t="s">
        <v>53</v>
      </c>
      <c r="M2943" s="9">
        <v>44652.0</v>
      </c>
      <c r="N2943" s="9">
        <v>45099.0</v>
      </c>
      <c r="O2943" s="1"/>
      <c r="P2943" s="1">
        <v>8.33</v>
      </c>
      <c r="Q2943" s="1">
        <v>500000.0</v>
      </c>
      <c r="R2943" s="1">
        <v>300000.0</v>
      </c>
      <c r="S2943" s="10">
        <v>45189.0</v>
      </c>
      <c r="V2943" s="5">
        <v>24990.0</v>
      </c>
      <c r="W2943" s="11">
        <v>29488.199999999997</v>
      </c>
      <c r="Z2943" s="5">
        <v>18742.5</v>
      </c>
      <c r="AB2943" s="1"/>
      <c r="AC2943" s="1" t="s">
        <v>45</v>
      </c>
      <c r="AD2943" s="12" t="s">
        <v>46</v>
      </c>
      <c r="AE2943" s="12" t="s">
        <v>47</v>
      </c>
      <c r="AF2943" s="12" t="s">
        <v>47</v>
      </c>
    </row>
    <row r="2944">
      <c r="A2944" s="1" t="s">
        <v>4152</v>
      </c>
      <c r="B2944" s="7"/>
      <c r="C2944" s="1" t="s">
        <v>36</v>
      </c>
      <c r="D2944" s="1" t="s">
        <v>96</v>
      </c>
      <c r="E2944" s="1" t="s">
        <v>77</v>
      </c>
      <c r="F2944" s="1" t="s">
        <v>490</v>
      </c>
      <c r="G2944" s="1" t="s">
        <v>134</v>
      </c>
      <c r="H2944" s="1" t="s">
        <v>135</v>
      </c>
      <c r="I2944" s="1" t="s">
        <v>42</v>
      </c>
      <c r="J2944" s="1"/>
      <c r="K2944" s="1" t="s">
        <v>4153</v>
      </c>
      <c r="L2944" s="1" t="s">
        <v>53</v>
      </c>
      <c r="M2944" s="9">
        <v>44652.0</v>
      </c>
      <c r="N2944" s="9">
        <v>45098.0</v>
      </c>
      <c r="O2944" s="1"/>
      <c r="P2944" s="1">
        <v>8.33</v>
      </c>
      <c r="Q2944" s="1">
        <v>500000.0</v>
      </c>
      <c r="R2944" s="1">
        <v>300000.0</v>
      </c>
      <c r="S2944" s="10">
        <v>45188.0</v>
      </c>
      <c r="V2944" s="5">
        <v>24990.0</v>
      </c>
      <c r="W2944" s="11">
        <v>29488.199999999997</v>
      </c>
      <c r="Z2944" s="5">
        <v>18742.5</v>
      </c>
      <c r="AB2944" s="1"/>
      <c r="AC2944" s="1" t="s">
        <v>45</v>
      </c>
      <c r="AD2944" s="12" t="s">
        <v>46</v>
      </c>
      <c r="AE2944" s="12" t="s">
        <v>47</v>
      </c>
      <c r="AF2944" s="12" t="s">
        <v>47</v>
      </c>
    </row>
    <row r="2945">
      <c r="A2945" s="1" t="s">
        <v>4152</v>
      </c>
      <c r="B2945" s="7"/>
      <c r="C2945" s="1" t="s">
        <v>36</v>
      </c>
      <c r="D2945" s="1" t="s">
        <v>96</v>
      </c>
      <c r="E2945" s="1" t="s">
        <v>77</v>
      </c>
      <c r="F2945" s="1" t="s">
        <v>490</v>
      </c>
      <c r="G2945" s="1" t="s">
        <v>134</v>
      </c>
      <c r="H2945" s="1" t="s">
        <v>135</v>
      </c>
      <c r="I2945" s="1" t="s">
        <v>42</v>
      </c>
      <c r="J2945" s="1"/>
      <c r="K2945" s="1" t="s">
        <v>4153</v>
      </c>
      <c r="L2945" s="1" t="s">
        <v>53</v>
      </c>
      <c r="M2945" s="9">
        <v>44652.0</v>
      </c>
      <c r="N2945" s="9">
        <v>45094.0</v>
      </c>
      <c r="O2945" s="1"/>
      <c r="P2945" s="1">
        <v>8.33</v>
      </c>
      <c r="Q2945" s="1">
        <v>500000.0</v>
      </c>
      <c r="R2945" s="1">
        <v>300000.0</v>
      </c>
      <c r="S2945" s="10">
        <v>45184.0</v>
      </c>
      <c r="V2945" s="5">
        <v>24990.0</v>
      </c>
      <c r="W2945" s="11">
        <v>29488.199999999997</v>
      </c>
      <c r="Z2945" s="5">
        <v>18742.5</v>
      </c>
      <c r="AB2945" s="1"/>
      <c r="AC2945" s="1" t="s">
        <v>45</v>
      </c>
      <c r="AD2945" s="12" t="s">
        <v>46</v>
      </c>
      <c r="AE2945" s="12" t="s">
        <v>47</v>
      </c>
      <c r="AF2945" s="12" t="s">
        <v>47</v>
      </c>
    </row>
    <row r="2946">
      <c r="A2946" s="1" t="s">
        <v>4152</v>
      </c>
      <c r="B2946" s="7"/>
      <c r="C2946" s="1" t="s">
        <v>36</v>
      </c>
      <c r="D2946" s="1" t="s">
        <v>96</v>
      </c>
      <c r="E2946" s="1" t="s">
        <v>77</v>
      </c>
      <c r="F2946" s="1" t="s">
        <v>490</v>
      </c>
      <c r="G2946" s="1" t="s">
        <v>134</v>
      </c>
      <c r="H2946" s="1" t="s">
        <v>135</v>
      </c>
      <c r="I2946" s="1" t="s">
        <v>42</v>
      </c>
      <c r="J2946" s="1"/>
      <c r="K2946" s="1" t="s">
        <v>4153</v>
      </c>
      <c r="L2946" s="1" t="s">
        <v>53</v>
      </c>
      <c r="M2946" s="9">
        <v>44652.0</v>
      </c>
      <c r="N2946" s="14">
        <v>45252.0</v>
      </c>
      <c r="O2946" s="1"/>
      <c r="P2946" s="1">
        <v>8.33</v>
      </c>
      <c r="Q2946" s="1">
        <v>252000.0</v>
      </c>
      <c r="R2946" s="1">
        <v>300000.0</v>
      </c>
      <c r="S2946" s="15">
        <v>45342.0</v>
      </c>
      <c r="V2946" s="5">
        <v>24990.0</v>
      </c>
      <c r="W2946" s="11">
        <v>29488.199999999997</v>
      </c>
      <c r="X2946" s="1"/>
      <c r="Y2946" s="1"/>
      <c r="Z2946" s="5">
        <v>18742.5</v>
      </c>
      <c r="AA2946" s="1"/>
      <c r="AB2946" s="1"/>
      <c r="AC2946" s="1" t="s">
        <v>45</v>
      </c>
      <c r="AD2946" s="12" t="s">
        <v>46</v>
      </c>
      <c r="AE2946" s="12" t="s">
        <v>47</v>
      </c>
      <c r="AF2946" s="12" t="s">
        <v>47</v>
      </c>
    </row>
    <row r="2947">
      <c r="A2947" s="1" t="s">
        <v>4152</v>
      </c>
      <c r="B2947" s="7"/>
      <c r="C2947" s="1" t="s">
        <v>36</v>
      </c>
      <c r="D2947" s="1" t="s">
        <v>96</v>
      </c>
      <c r="E2947" s="1" t="s">
        <v>77</v>
      </c>
      <c r="F2947" s="1" t="s">
        <v>490</v>
      </c>
      <c r="G2947" s="1" t="s">
        <v>134</v>
      </c>
      <c r="H2947" s="1" t="s">
        <v>135</v>
      </c>
      <c r="I2947" s="1" t="s">
        <v>42</v>
      </c>
      <c r="J2947" s="1"/>
      <c r="K2947" s="1" t="s">
        <v>4153</v>
      </c>
      <c r="L2947" s="1" t="s">
        <v>53</v>
      </c>
      <c r="M2947" s="9">
        <v>44652.0</v>
      </c>
      <c r="N2947" s="9">
        <v>44652.0</v>
      </c>
      <c r="O2947" s="1"/>
      <c r="P2947" s="1">
        <v>8.33</v>
      </c>
      <c r="Q2947" s="1">
        <v>528000.0</v>
      </c>
      <c r="R2947" s="1">
        <v>300000.0</v>
      </c>
      <c r="S2947" s="10">
        <v>44682.0</v>
      </c>
      <c r="V2947" s="5">
        <v>24990.0</v>
      </c>
      <c r="W2947" s="11">
        <v>29488.199999999997</v>
      </c>
      <c r="Z2947" s="5">
        <v>18742.5</v>
      </c>
      <c r="AB2947" s="1"/>
      <c r="AC2947" s="1" t="s">
        <v>45</v>
      </c>
      <c r="AD2947" s="12" t="s">
        <v>46</v>
      </c>
      <c r="AE2947" s="12" t="s">
        <v>46</v>
      </c>
      <c r="AF2947" s="12" t="s">
        <v>46</v>
      </c>
    </row>
    <row r="2948">
      <c r="A2948" s="1" t="s">
        <v>4152</v>
      </c>
      <c r="B2948" s="7"/>
      <c r="C2948" s="1" t="s">
        <v>36</v>
      </c>
      <c r="D2948" s="1" t="s">
        <v>96</v>
      </c>
      <c r="E2948" s="1" t="s">
        <v>77</v>
      </c>
      <c r="F2948" s="1" t="s">
        <v>490</v>
      </c>
      <c r="G2948" s="1" t="s">
        <v>134</v>
      </c>
      <c r="H2948" s="1" t="s">
        <v>135</v>
      </c>
      <c r="I2948" s="1" t="s">
        <v>42</v>
      </c>
      <c r="J2948" s="1"/>
      <c r="K2948" s="1" t="s">
        <v>4153</v>
      </c>
      <c r="L2948" s="1" t="s">
        <v>53</v>
      </c>
      <c r="M2948" s="9">
        <v>44652.0</v>
      </c>
      <c r="N2948" s="9">
        <v>44652.0</v>
      </c>
      <c r="O2948" s="1"/>
      <c r="P2948" s="1">
        <v>8.33</v>
      </c>
      <c r="Q2948" s="1">
        <v>318000.0</v>
      </c>
      <c r="R2948" s="1">
        <v>300000.0</v>
      </c>
      <c r="S2948" s="10">
        <v>44682.0</v>
      </c>
      <c r="V2948" s="5">
        <v>24990.0</v>
      </c>
      <c r="W2948" s="11">
        <v>29488.199999999997</v>
      </c>
      <c r="Z2948" s="5">
        <v>18742.5</v>
      </c>
      <c r="AB2948" s="1"/>
      <c r="AC2948" s="1" t="s">
        <v>45</v>
      </c>
      <c r="AD2948" s="12" t="s">
        <v>46</v>
      </c>
      <c r="AE2948" s="12" t="s">
        <v>46</v>
      </c>
      <c r="AF2948" s="12" t="s">
        <v>46</v>
      </c>
    </row>
    <row r="2949">
      <c r="A2949" s="1" t="s">
        <v>4152</v>
      </c>
      <c r="B2949" s="7"/>
      <c r="C2949" s="1" t="s">
        <v>36</v>
      </c>
      <c r="D2949" s="1" t="s">
        <v>96</v>
      </c>
      <c r="E2949" s="1" t="s">
        <v>77</v>
      </c>
      <c r="F2949" s="1" t="s">
        <v>490</v>
      </c>
      <c r="G2949" s="1" t="s">
        <v>134</v>
      </c>
      <c r="H2949" s="1" t="s">
        <v>135</v>
      </c>
      <c r="I2949" s="1" t="s">
        <v>42</v>
      </c>
      <c r="J2949" s="1"/>
      <c r="K2949" s="1" t="s">
        <v>4153</v>
      </c>
      <c r="L2949" s="1" t="s">
        <v>53</v>
      </c>
      <c r="M2949" s="9">
        <v>44652.0</v>
      </c>
      <c r="N2949" s="9">
        <v>44652.0</v>
      </c>
      <c r="O2949" s="1"/>
      <c r="P2949" s="1">
        <v>8.33</v>
      </c>
      <c r="Q2949" s="1">
        <v>500000.0</v>
      </c>
      <c r="R2949" s="1">
        <v>300000.0</v>
      </c>
      <c r="S2949" s="10">
        <v>44682.0</v>
      </c>
      <c r="V2949" s="5">
        <v>24990.0</v>
      </c>
      <c r="W2949" s="11">
        <v>29488.199999999997</v>
      </c>
      <c r="Z2949" s="5">
        <v>18742.5</v>
      </c>
      <c r="AC2949" s="1" t="s">
        <v>45</v>
      </c>
      <c r="AD2949" s="12" t="s">
        <v>46</v>
      </c>
      <c r="AE2949" s="12" t="s">
        <v>46</v>
      </c>
      <c r="AF2949" s="12" t="s">
        <v>46</v>
      </c>
    </row>
    <row r="2950">
      <c r="A2950" s="1" t="s">
        <v>4163</v>
      </c>
      <c r="B2950" s="7"/>
      <c r="C2950" s="1" t="s">
        <v>36</v>
      </c>
      <c r="D2950" s="1" t="s">
        <v>96</v>
      </c>
      <c r="E2950" s="1" t="s">
        <v>77</v>
      </c>
      <c r="F2950" s="1" t="s">
        <v>97</v>
      </c>
      <c r="G2950" s="1" t="s">
        <v>152</v>
      </c>
      <c r="H2950" s="1" t="s">
        <v>153</v>
      </c>
      <c r="I2950" s="1" t="s">
        <v>42</v>
      </c>
      <c r="J2950" s="1"/>
      <c r="K2950" s="1" t="s">
        <v>4164</v>
      </c>
      <c r="L2950" s="1" t="s">
        <v>143</v>
      </c>
      <c r="M2950" s="9">
        <v>44964.0</v>
      </c>
      <c r="N2950" s="9">
        <v>44935.0</v>
      </c>
      <c r="O2950" s="1"/>
      <c r="P2950" s="1">
        <v>8.33</v>
      </c>
      <c r="Q2950" s="1">
        <v>100000.0</v>
      </c>
      <c r="R2950" s="1">
        <v>197400.0</v>
      </c>
      <c r="S2950" s="9">
        <v>44935.0</v>
      </c>
      <c r="T2950" s="9">
        <v>44935.0</v>
      </c>
      <c r="U2950" s="1" t="s">
        <v>4165</v>
      </c>
      <c r="V2950" s="5">
        <v>16443.42</v>
      </c>
      <c r="W2950" s="11">
        <v>19403.235599999996</v>
      </c>
      <c r="X2950" s="9">
        <v>44965.0</v>
      </c>
      <c r="Y2950" s="5">
        <v>19074.367199999997</v>
      </c>
      <c r="Z2950" s="5">
        <v>12332.564999999999</v>
      </c>
      <c r="AA2950" s="9">
        <v>44969.0</v>
      </c>
      <c r="AB2950" s="1" t="s">
        <v>4165</v>
      </c>
      <c r="AC2950" s="1" t="s">
        <v>55</v>
      </c>
      <c r="AD2950" s="12" t="s">
        <v>46</v>
      </c>
      <c r="AE2950" s="12" t="s">
        <v>46</v>
      </c>
      <c r="AF2950" s="12" t="s">
        <v>46</v>
      </c>
      <c r="AG2950" s="12" t="s">
        <v>46</v>
      </c>
      <c r="AH2950" s="12" t="s">
        <v>46</v>
      </c>
      <c r="AI2950" s="12" t="s">
        <v>46</v>
      </c>
    </row>
    <row r="2951">
      <c r="A2951" s="1" t="s">
        <v>4163</v>
      </c>
      <c r="B2951" s="7"/>
      <c r="C2951" s="1" t="s">
        <v>36</v>
      </c>
      <c r="D2951" s="1" t="s">
        <v>96</v>
      </c>
      <c r="E2951" s="1" t="s">
        <v>77</v>
      </c>
      <c r="F2951" s="1" t="s">
        <v>97</v>
      </c>
      <c r="G2951" s="1" t="s">
        <v>152</v>
      </c>
      <c r="H2951" s="1" t="s">
        <v>153</v>
      </c>
      <c r="I2951" s="1" t="s">
        <v>42</v>
      </c>
      <c r="J2951" s="1"/>
      <c r="K2951" s="1" t="s">
        <v>4164</v>
      </c>
      <c r="L2951" s="1" t="s">
        <v>143</v>
      </c>
      <c r="M2951" s="9">
        <v>44964.0</v>
      </c>
      <c r="N2951" s="9">
        <v>44986.0</v>
      </c>
      <c r="O2951" s="1"/>
      <c r="P2951" s="1">
        <v>8.33</v>
      </c>
      <c r="Q2951" s="1">
        <v>100000.0</v>
      </c>
      <c r="R2951" s="1">
        <v>300000.0</v>
      </c>
      <c r="S2951" s="9">
        <v>44986.0</v>
      </c>
      <c r="T2951" s="9">
        <v>44993.0</v>
      </c>
      <c r="U2951" s="1" t="s">
        <v>4166</v>
      </c>
      <c r="V2951" s="5">
        <v>24990.0</v>
      </c>
      <c r="W2951" s="11">
        <v>29488.199999999997</v>
      </c>
      <c r="X2951" s="9">
        <v>45016.0</v>
      </c>
      <c r="Y2951" s="5">
        <v>28988.399999999998</v>
      </c>
      <c r="Z2951" s="5">
        <v>18742.5</v>
      </c>
      <c r="AA2951" s="9">
        <v>45020.0</v>
      </c>
      <c r="AB2951" s="1" t="s">
        <v>4166</v>
      </c>
      <c r="AC2951" s="1" t="s">
        <v>55</v>
      </c>
      <c r="AD2951" s="12" t="s">
        <v>46</v>
      </c>
      <c r="AE2951" s="12" t="s">
        <v>46</v>
      </c>
      <c r="AF2951" s="12" t="s">
        <v>46</v>
      </c>
      <c r="AG2951" s="12" t="s">
        <v>46</v>
      </c>
      <c r="AH2951" s="12" t="s">
        <v>46</v>
      </c>
      <c r="AI2951" s="12" t="s">
        <v>47</v>
      </c>
    </row>
    <row r="2952">
      <c r="A2952" s="1" t="s">
        <v>4163</v>
      </c>
      <c r="B2952" s="7"/>
      <c r="C2952" s="1" t="s">
        <v>36</v>
      </c>
      <c r="D2952" s="1" t="s">
        <v>96</v>
      </c>
      <c r="E2952" s="1" t="s">
        <v>77</v>
      </c>
      <c r="F2952" s="1" t="s">
        <v>97</v>
      </c>
      <c r="G2952" s="1" t="s">
        <v>152</v>
      </c>
      <c r="H2952" s="1" t="s">
        <v>153</v>
      </c>
      <c r="I2952" s="1" t="s">
        <v>42</v>
      </c>
      <c r="J2952" s="1"/>
      <c r="K2952" s="1" t="s">
        <v>4164</v>
      </c>
      <c r="L2952" s="1" t="s">
        <v>143</v>
      </c>
      <c r="M2952" s="9">
        <v>44964.0</v>
      </c>
      <c r="N2952" s="9">
        <v>45126.0</v>
      </c>
      <c r="O2952" s="1"/>
      <c r="P2952" s="1">
        <v>8.33</v>
      </c>
      <c r="Q2952" s="1">
        <v>200000.0</v>
      </c>
      <c r="R2952" s="1">
        <v>264000.0</v>
      </c>
      <c r="S2952" s="9">
        <v>45124.0</v>
      </c>
      <c r="T2952" s="9">
        <v>45126.0</v>
      </c>
      <c r="U2952" s="1" t="s">
        <v>4167</v>
      </c>
      <c r="V2952" s="5">
        <v>21991.2</v>
      </c>
      <c r="W2952" s="11">
        <v>25949.615999999998</v>
      </c>
      <c r="X2952" s="9">
        <v>45231.0</v>
      </c>
      <c r="Y2952" s="5">
        <v>23750.496</v>
      </c>
      <c r="Z2952" s="5">
        <v>16493.4</v>
      </c>
      <c r="AA2952" s="9">
        <v>45169.0</v>
      </c>
      <c r="AB2952" s="1">
        <v>19.0</v>
      </c>
      <c r="AC2952" s="1" t="s">
        <v>55</v>
      </c>
      <c r="AD2952" s="12" t="s">
        <v>46</v>
      </c>
      <c r="AE2952" s="12" t="s">
        <v>47</v>
      </c>
      <c r="AF2952" s="12" t="s">
        <v>47</v>
      </c>
      <c r="AG2952" s="12" t="s">
        <v>47</v>
      </c>
      <c r="AH2952" s="12" t="s">
        <v>47</v>
      </c>
      <c r="AI2952" s="12" t="s">
        <v>47</v>
      </c>
    </row>
    <row r="2953">
      <c r="A2953" s="1" t="s">
        <v>4163</v>
      </c>
      <c r="B2953" s="7"/>
      <c r="C2953" s="1" t="s">
        <v>36</v>
      </c>
      <c r="D2953" s="1" t="s">
        <v>96</v>
      </c>
      <c r="E2953" s="1" t="s">
        <v>77</v>
      </c>
      <c r="F2953" s="1" t="s">
        <v>97</v>
      </c>
      <c r="G2953" s="1" t="s">
        <v>152</v>
      </c>
      <c r="H2953" s="1" t="s">
        <v>153</v>
      </c>
      <c r="I2953" s="1" t="s">
        <v>42</v>
      </c>
      <c r="J2953" s="1"/>
      <c r="K2953" s="1" t="s">
        <v>4164</v>
      </c>
      <c r="L2953" s="1" t="s">
        <v>143</v>
      </c>
      <c r="M2953" s="9">
        <v>44964.0</v>
      </c>
      <c r="N2953" s="9">
        <v>45109.0</v>
      </c>
      <c r="O2953" s="1"/>
      <c r="P2953" s="1">
        <v>8.33</v>
      </c>
      <c r="Q2953" s="1">
        <v>500000.0</v>
      </c>
      <c r="R2953" s="1">
        <v>216000.0</v>
      </c>
      <c r="S2953" s="9">
        <v>45140.0</v>
      </c>
      <c r="T2953" s="9">
        <v>45142.0</v>
      </c>
      <c r="U2953" s="1" t="s">
        <v>4168</v>
      </c>
      <c r="V2953" s="5">
        <v>17992.8</v>
      </c>
      <c r="W2953" s="11">
        <v>21231.503999999997</v>
      </c>
      <c r="X2953" s="9">
        <v>45142.0</v>
      </c>
      <c r="Y2953" s="5">
        <v>19432.224</v>
      </c>
      <c r="Z2953" s="5">
        <v>13494.599999999999</v>
      </c>
      <c r="AA2953" s="9">
        <v>45142.0</v>
      </c>
      <c r="AB2953" s="1" t="s">
        <v>4168</v>
      </c>
      <c r="AC2953" s="1" t="s">
        <v>55</v>
      </c>
      <c r="AD2953" s="12" t="s">
        <v>46</v>
      </c>
      <c r="AE2953" s="12" t="s">
        <v>47</v>
      </c>
      <c r="AF2953" s="12" t="s">
        <v>47</v>
      </c>
      <c r="AG2953" s="12" t="s">
        <v>47</v>
      </c>
      <c r="AH2953" s="12" t="s">
        <v>47</v>
      </c>
      <c r="AI2953" s="12" t="s">
        <v>47</v>
      </c>
    </row>
    <row r="2954">
      <c r="A2954" s="1" t="s">
        <v>4163</v>
      </c>
      <c r="B2954" s="7"/>
      <c r="C2954" s="1" t="s">
        <v>36</v>
      </c>
      <c r="D2954" s="1" t="s">
        <v>96</v>
      </c>
      <c r="E2954" s="1" t="s">
        <v>77</v>
      </c>
      <c r="F2954" s="1" t="s">
        <v>97</v>
      </c>
      <c r="G2954" s="1" t="s">
        <v>152</v>
      </c>
      <c r="H2954" s="1" t="s">
        <v>153</v>
      </c>
      <c r="I2954" s="1" t="s">
        <v>42</v>
      </c>
      <c r="J2954" s="1"/>
      <c r="K2954" s="1" t="s">
        <v>4164</v>
      </c>
      <c r="L2954" s="1" t="s">
        <v>143</v>
      </c>
      <c r="M2954" s="9">
        <v>44964.0</v>
      </c>
      <c r="N2954" s="9">
        <v>44964.0</v>
      </c>
      <c r="O2954" s="1"/>
      <c r="P2954" s="1">
        <v>8.33</v>
      </c>
      <c r="Q2954" s="1">
        <v>500000.0</v>
      </c>
      <c r="R2954" s="1">
        <v>300000.0</v>
      </c>
      <c r="S2954" s="10">
        <v>45054.0</v>
      </c>
      <c r="V2954" s="5">
        <v>24990.0</v>
      </c>
      <c r="W2954" s="11">
        <v>29488.199999999997</v>
      </c>
      <c r="Z2954" s="5">
        <v>18742.5</v>
      </c>
      <c r="AB2954" s="1"/>
      <c r="AC2954" s="1" t="s">
        <v>45</v>
      </c>
      <c r="AD2954" s="12" t="s">
        <v>46</v>
      </c>
      <c r="AE2954" s="12" t="s">
        <v>46</v>
      </c>
      <c r="AF2954" s="12" t="s">
        <v>47</v>
      </c>
    </row>
    <row r="2955">
      <c r="A2955" s="1" t="s">
        <v>4163</v>
      </c>
      <c r="B2955" s="7"/>
      <c r="C2955" s="1" t="s">
        <v>36</v>
      </c>
      <c r="D2955" s="1" t="s">
        <v>96</v>
      </c>
      <c r="E2955" s="1" t="s">
        <v>77</v>
      </c>
      <c r="F2955" s="1" t="s">
        <v>97</v>
      </c>
      <c r="G2955" s="1" t="s">
        <v>152</v>
      </c>
      <c r="H2955" s="1" t="s">
        <v>153</v>
      </c>
      <c r="I2955" s="1" t="s">
        <v>42</v>
      </c>
      <c r="J2955" s="1"/>
      <c r="K2955" s="1" t="s">
        <v>4164</v>
      </c>
      <c r="L2955" s="1" t="s">
        <v>143</v>
      </c>
      <c r="M2955" s="9">
        <v>44964.0</v>
      </c>
      <c r="N2955" s="9">
        <v>45205.0</v>
      </c>
      <c r="O2955" s="1"/>
      <c r="P2955" s="1">
        <v>8.33</v>
      </c>
      <c r="Q2955" s="1">
        <v>240000.0</v>
      </c>
      <c r="R2955" s="1">
        <v>300000.0</v>
      </c>
      <c r="S2955" s="10">
        <v>45295.0</v>
      </c>
      <c r="V2955" s="5">
        <v>24990.0</v>
      </c>
      <c r="W2955" s="11">
        <v>29488.199999999997</v>
      </c>
      <c r="Z2955" s="5">
        <v>18742.5</v>
      </c>
      <c r="AB2955" s="1"/>
      <c r="AC2955" s="1" t="s">
        <v>45</v>
      </c>
      <c r="AD2955" s="12" t="s">
        <v>46</v>
      </c>
      <c r="AE2955" s="12" t="s">
        <v>47</v>
      </c>
      <c r="AF2955" s="12" t="s">
        <v>47</v>
      </c>
    </row>
    <row r="2956">
      <c r="A2956" s="1" t="s">
        <v>4163</v>
      </c>
      <c r="B2956" s="7"/>
      <c r="C2956" s="1" t="s">
        <v>36</v>
      </c>
      <c r="D2956" s="1" t="s">
        <v>96</v>
      </c>
      <c r="E2956" s="1" t="s">
        <v>77</v>
      </c>
      <c r="F2956" s="1" t="s">
        <v>97</v>
      </c>
      <c r="G2956" s="1" t="s">
        <v>152</v>
      </c>
      <c r="H2956" s="1" t="s">
        <v>153</v>
      </c>
      <c r="I2956" s="1" t="s">
        <v>42</v>
      </c>
      <c r="J2956" s="1"/>
      <c r="K2956" s="1" t="s">
        <v>4164</v>
      </c>
      <c r="L2956" s="1" t="s">
        <v>143</v>
      </c>
      <c r="M2956" s="9">
        <v>44964.0</v>
      </c>
      <c r="N2956" s="9">
        <v>45109.0</v>
      </c>
      <c r="O2956" s="1"/>
      <c r="P2956" s="1">
        <v>8.33</v>
      </c>
      <c r="Q2956" s="1">
        <v>300000.0</v>
      </c>
      <c r="R2956" s="1">
        <v>300000.0</v>
      </c>
      <c r="S2956" s="10">
        <v>45199.0</v>
      </c>
      <c r="V2956" s="5">
        <v>24990.0</v>
      </c>
      <c r="W2956" s="11">
        <v>29488.199999999997</v>
      </c>
      <c r="Z2956" s="5">
        <v>18742.5</v>
      </c>
      <c r="AC2956" s="1" t="s">
        <v>45</v>
      </c>
      <c r="AD2956" s="12" t="s">
        <v>46</v>
      </c>
      <c r="AE2956" s="12" t="s">
        <v>47</v>
      </c>
      <c r="AF2956" s="12" t="s">
        <v>47</v>
      </c>
    </row>
    <row r="2957">
      <c r="A2957" s="1" t="s">
        <v>4163</v>
      </c>
      <c r="B2957" s="7"/>
      <c r="C2957" s="1" t="s">
        <v>36</v>
      </c>
      <c r="D2957" s="1" t="s">
        <v>96</v>
      </c>
      <c r="E2957" s="1" t="s">
        <v>77</v>
      </c>
      <c r="F2957" s="1" t="s">
        <v>97</v>
      </c>
      <c r="G2957" s="1" t="s">
        <v>152</v>
      </c>
      <c r="H2957" s="1" t="s">
        <v>153</v>
      </c>
      <c r="I2957" s="1" t="s">
        <v>42</v>
      </c>
      <c r="J2957" s="1"/>
      <c r="K2957" s="1" t="s">
        <v>4164</v>
      </c>
      <c r="L2957" s="1" t="s">
        <v>143</v>
      </c>
      <c r="M2957" s="9">
        <v>44964.0</v>
      </c>
      <c r="N2957" s="9">
        <v>45109.0</v>
      </c>
      <c r="O2957" s="1"/>
      <c r="P2957" s="1">
        <v>8.33</v>
      </c>
      <c r="Q2957" s="1">
        <v>300000.0</v>
      </c>
      <c r="R2957" s="1">
        <v>300000.0</v>
      </c>
      <c r="S2957" s="10">
        <v>45199.0</v>
      </c>
      <c r="V2957" s="5">
        <v>24990.0</v>
      </c>
      <c r="W2957" s="11">
        <v>29488.199999999997</v>
      </c>
      <c r="Z2957" s="5">
        <v>18742.5</v>
      </c>
      <c r="AB2957" s="1"/>
      <c r="AC2957" s="1" t="s">
        <v>45</v>
      </c>
      <c r="AD2957" s="12" t="s">
        <v>46</v>
      </c>
      <c r="AE2957" s="12" t="s">
        <v>47</v>
      </c>
      <c r="AF2957" s="12" t="s">
        <v>47</v>
      </c>
    </row>
    <row r="2958">
      <c r="A2958" s="1" t="s">
        <v>4163</v>
      </c>
      <c r="B2958" s="7"/>
      <c r="C2958" s="1" t="s">
        <v>36</v>
      </c>
      <c r="D2958" s="1" t="s">
        <v>96</v>
      </c>
      <c r="E2958" s="1" t="s">
        <v>77</v>
      </c>
      <c r="F2958" s="1" t="s">
        <v>97</v>
      </c>
      <c r="G2958" s="1" t="s">
        <v>152</v>
      </c>
      <c r="H2958" s="1" t="s">
        <v>153</v>
      </c>
      <c r="I2958" s="1" t="s">
        <v>42</v>
      </c>
      <c r="J2958" s="1"/>
      <c r="K2958" s="1" t="s">
        <v>4164</v>
      </c>
      <c r="L2958" s="1" t="s">
        <v>143</v>
      </c>
      <c r="M2958" s="9">
        <v>44964.0</v>
      </c>
      <c r="N2958" s="9">
        <v>44964.0</v>
      </c>
      <c r="O2958" s="1"/>
      <c r="P2958" s="1">
        <v>8.33</v>
      </c>
      <c r="Q2958" s="1">
        <v>500000.0</v>
      </c>
      <c r="R2958" s="1">
        <v>300000.0</v>
      </c>
      <c r="S2958" s="10">
        <v>44994.0</v>
      </c>
      <c r="V2958" s="5">
        <v>24990.0</v>
      </c>
      <c r="W2958" s="11">
        <v>29488.199999999997</v>
      </c>
      <c r="Z2958" s="5">
        <v>18742.5</v>
      </c>
      <c r="AC2958" s="1" t="s">
        <v>45</v>
      </c>
      <c r="AD2958" s="12" t="s">
        <v>46</v>
      </c>
      <c r="AE2958" s="12" t="s">
        <v>46</v>
      </c>
      <c r="AF2958" s="12" t="s">
        <v>46</v>
      </c>
    </row>
    <row r="2959">
      <c r="A2959" s="1" t="s">
        <v>4163</v>
      </c>
      <c r="B2959" s="7"/>
      <c r="C2959" s="1" t="s">
        <v>36</v>
      </c>
      <c r="D2959" s="1" t="s">
        <v>96</v>
      </c>
      <c r="E2959" s="1" t="s">
        <v>77</v>
      </c>
      <c r="F2959" s="1" t="s">
        <v>97</v>
      </c>
      <c r="G2959" s="1" t="s">
        <v>152</v>
      </c>
      <c r="H2959" s="1" t="s">
        <v>153</v>
      </c>
      <c r="I2959" s="1" t="s">
        <v>42</v>
      </c>
      <c r="J2959" s="1"/>
      <c r="K2959" s="1" t="s">
        <v>4164</v>
      </c>
      <c r="L2959" s="1" t="s">
        <v>143</v>
      </c>
      <c r="M2959" s="9">
        <v>44964.0</v>
      </c>
      <c r="N2959" s="9">
        <v>44964.0</v>
      </c>
      <c r="O2959" s="1"/>
      <c r="P2959" s="1">
        <v>8.33</v>
      </c>
      <c r="Q2959" s="1">
        <v>300000.0</v>
      </c>
      <c r="R2959" s="1">
        <v>300000.0</v>
      </c>
      <c r="S2959" s="10">
        <v>44994.0</v>
      </c>
      <c r="V2959" s="5">
        <v>24990.0</v>
      </c>
      <c r="W2959" s="11">
        <v>29488.199999999997</v>
      </c>
      <c r="Z2959" s="5">
        <v>18742.5</v>
      </c>
      <c r="AC2959" s="1" t="s">
        <v>45</v>
      </c>
      <c r="AD2959" s="12" t="s">
        <v>46</v>
      </c>
      <c r="AE2959" s="12" t="s">
        <v>46</v>
      </c>
      <c r="AF2959" s="12" t="s">
        <v>46</v>
      </c>
    </row>
    <row r="2960">
      <c r="A2960" s="1" t="s">
        <v>4169</v>
      </c>
      <c r="B2960" s="7"/>
      <c r="C2960" s="1" t="s">
        <v>36</v>
      </c>
      <c r="D2960" s="1" t="s">
        <v>76</v>
      </c>
      <c r="E2960" s="1" t="s">
        <v>82</v>
      </c>
      <c r="F2960" s="1" t="s">
        <v>1056</v>
      </c>
      <c r="G2960" s="1" t="s">
        <v>175</v>
      </c>
      <c r="H2960" s="1" t="s">
        <v>176</v>
      </c>
      <c r="I2960" s="1" t="s">
        <v>236</v>
      </c>
      <c r="J2960" s="1"/>
      <c r="K2960" s="1" t="s">
        <v>4170</v>
      </c>
      <c r="L2960" s="1" t="s">
        <v>150</v>
      </c>
      <c r="M2960" s="9">
        <v>45107.0</v>
      </c>
      <c r="N2960" s="9">
        <v>44995.0</v>
      </c>
      <c r="O2960" s="1"/>
      <c r="P2960" s="1">
        <v>7.5</v>
      </c>
      <c r="Q2960" s="1">
        <v>300000.0</v>
      </c>
      <c r="R2960" s="1">
        <v>549645.0</v>
      </c>
      <c r="S2960" s="9">
        <v>45026.0</v>
      </c>
      <c r="T2960" s="14">
        <v>45215.0</v>
      </c>
      <c r="U2960" s="1" t="s">
        <v>4171</v>
      </c>
      <c r="V2960" s="5">
        <v>41223.375</v>
      </c>
      <c r="W2960" s="11">
        <v>48643.5825</v>
      </c>
      <c r="X2960" s="14">
        <v>45275.0</v>
      </c>
      <c r="Y2960" s="5">
        <v>44521.244999999995</v>
      </c>
      <c r="Z2960" s="5">
        <v>30917.53125</v>
      </c>
      <c r="AA2960" s="14">
        <v>45281.0</v>
      </c>
      <c r="AB2960" s="1" t="s">
        <v>4172</v>
      </c>
      <c r="AC2960" s="1" t="s">
        <v>55</v>
      </c>
      <c r="AD2960" s="12" t="s">
        <v>47</v>
      </c>
      <c r="AE2960" s="12" t="s">
        <v>46</v>
      </c>
      <c r="AF2960" s="12" t="s">
        <v>47</v>
      </c>
      <c r="AG2960" s="12" t="s">
        <v>47</v>
      </c>
      <c r="AH2960" s="12" t="s">
        <v>47</v>
      </c>
      <c r="AI2960" s="12" t="s">
        <v>47</v>
      </c>
    </row>
    <row r="2961">
      <c r="A2961" s="1" t="s">
        <v>4173</v>
      </c>
      <c r="B2961" s="7"/>
      <c r="C2961" s="1" t="s">
        <v>36</v>
      </c>
      <c r="D2961" s="1" t="s">
        <v>50</v>
      </c>
      <c r="E2961" s="1" t="s">
        <v>212</v>
      </c>
      <c r="F2961" s="1" t="s">
        <v>535</v>
      </c>
      <c r="G2961" s="1" t="s">
        <v>801</v>
      </c>
      <c r="H2961" s="1" t="s">
        <v>802</v>
      </c>
      <c r="I2961" s="1" t="s">
        <v>42</v>
      </c>
      <c r="J2961" s="1"/>
      <c r="K2961" s="1" t="s">
        <v>4174</v>
      </c>
      <c r="L2961" s="1" t="s">
        <v>99</v>
      </c>
      <c r="M2961" s="14">
        <v>44865.0</v>
      </c>
      <c r="N2961" s="9">
        <v>44789.0</v>
      </c>
      <c r="O2961" s="1"/>
      <c r="P2961" s="1">
        <v>8.33</v>
      </c>
      <c r="Q2961" s="1">
        <v>100000.0</v>
      </c>
      <c r="R2961" s="1">
        <v>504000.0</v>
      </c>
      <c r="S2961" s="9">
        <v>44789.0</v>
      </c>
      <c r="T2961" s="9">
        <v>44792.0</v>
      </c>
      <c r="U2961" s="1" t="s">
        <v>4175</v>
      </c>
      <c r="V2961" s="5">
        <v>41983.2</v>
      </c>
      <c r="W2961" s="11">
        <v>49540.17599999999</v>
      </c>
      <c r="X2961" s="14">
        <v>44889.0</v>
      </c>
      <c r="Y2961" s="5">
        <v>49540.17599999999</v>
      </c>
      <c r="Z2961" s="5">
        <v>31487.399999999998</v>
      </c>
      <c r="AA2961" s="14">
        <v>44893.0</v>
      </c>
      <c r="AB2961" s="1" t="s">
        <v>4175</v>
      </c>
      <c r="AC2961" s="1" t="s">
        <v>55</v>
      </c>
      <c r="AD2961" s="12" t="s">
        <v>46</v>
      </c>
      <c r="AE2961" s="12" t="s">
        <v>46</v>
      </c>
      <c r="AF2961" s="12" t="s">
        <v>46</v>
      </c>
      <c r="AG2961" s="12" t="s">
        <v>46</v>
      </c>
      <c r="AH2961" s="12" t="s">
        <v>46</v>
      </c>
      <c r="AI2961" s="12" t="s">
        <v>46</v>
      </c>
    </row>
    <row r="2962">
      <c r="A2962" s="1" t="s">
        <v>4173</v>
      </c>
      <c r="B2962" s="7"/>
      <c r="C2962" s="1" t="s">
        <v>36</v>
      </c>
      <c r="D2962" s="1" t="s">
        <v>50</v>
      </c>
      <c r="E2962" s="1" t="s">
        <v>212</v>
      </c>
      <c r="F2962" s="1" t="s">
        <v>535</v>
      </c>
      <c r="G2962" s="1" t="s">
        <v>801</v>
      </c>
      <c r="H2962" s="1" t="s">
        <v>802</v>
      </c>
      <c r="I2962" s="1" t="s">
        <v>42</v>
      </c>
      <c r="J2962" s="1"/>
      <c r="K2962" s="1" t="s">
        <v>4174</v>
      </c>
      <c r="L2962" s="1" t="s">
        <v>99</v>
      </c>
      <c r="M2962" s="14">
        <v>44865.0</v>
      </c>
      <c r="N2962" s="9">
        <v>44872.0</v>
      </c>
      <c r="O2962" s="1"/>
      <c r="P2962" s="1">
        <v>8.33</v>
      </c>
      <c r="Q2962" s="1">
        <v>100000.0</v>
      </c>
      <c r="R2962" s="1">
        <v>126000.0</v>
      </c>
      <c r="S2962" s="9">
        <v>44872.0</v>
      </c>
      <c r="T2962" s="14">
        <v>44891.0</v>
      </c>
      <c r="U2962" s="1" t="s">
        <v>4176</v>
      </c>
      <c r="V2962" s="5">
        <v>10495.8</v>
      </c>
      <c r="W2962" s="11">
        <v>12385.043999999998</v>
      </c>
      <c r="X2962" s="9">
        <v>45085.0</v>
      </c>
      <c r="Y2962" s="5">
        <v>11335.463999999998</v>
      </c>
      <c r="Z2962" s="5">
        <v>7871.849999999999</v>
      </c>
      <c r="AA2962" s="9">
        <v>45089.0</v>
      </c>
      <c r="AB2962" s="1" t="s">
        <v>4176</v>
      </c>
      <c r="AC2962" s="1" t="s">
        <v>55</v>
      </c>
      <c r="AD2962" s="12" t="s">
        <v>46</v>
      </c>
      <c r="AE2962" s="12" t="s">
        <v>46</v>
      </c>
      <c r="AF2962" s="12" t="s">
        <v>46</v>
      </c>
      <c r="AG2962" s="12" t="s">
        <v>46</v>
      </c>
      <c r="AH2962" s="12" t="s">
        <v>47</v>
      </c>
      <c r="AI2962" s="12" t="s">
        <v>47</v>
      </c>
    </row>
    <row r="2963">
      <c r="A2963" s="1" t="s">
        <v>4173</v>
      </c>
      <c r="B2963" s="7"/>
      <c r="C2963" s="1" t="s">
        <v>36</v>
      </c>
      <c r="D2963" s="1" t="s">
        <v>50</v>
      </c>
      <c r="E2963" s="1" t="s">
        <v>212</v>
      </c>
      <c r="F2963" s="1" t="s">
        <v>535</v>
      </c>
      <c r="G2963" s="1" t="s">
        <v>801</v>
      </c>
      <c r="H2963" s="1" t="s">
        <v>802</v>
      </c>
      <c r="I2963" s="1" t="s">
        <v>42</v>
      </c>
      <c r="J2963" s="1"/>
      <c r="K2963" s="1" t="s">
        <v>4174</v>
      </c>
      <c r="L2963" s="1" t="s">
        <v>99</v>
      </c>
      <c r="M2963" s="14">
        <v>44865.0</v>
      </c>
      <c r="N2963" s="14">
        <v>44877.0</v>
      </c>
      <c r="O2963" s="1"/>
      <c r="P2963" s="1">
        <v>8.33</v>
      </c>
      <c r="Q2963" s="1">
        <v>300000.0</v>
      </c>
      <c r="R2963" s="1">
        <v>384000.0</v>
      </c>
      <c r="S2963" s="14">
        <v>44907.0</v>
      </c>
      <c r="T2963" s="14">
        <v>44907.0</v>
      </c>
      <c r="U2963" s="1" t="s">
        <v>4177</v>
      </c>
      <c r="V2963" s="5">
        <v>31987.2</v>
      </c>
      <c r="W2963" s="11">
        <v>37744.896</v>
      </c>
      <c r="X2963" s="14">
        <v>44907.0</v>
      </c>
      <c r="Y2963" s="5">
        <v>34546.176</v>
      </c>
      <c r="Z2963" s="5">
        <v>23990.4</v>
      </c>
      <c r="AA2963" s="14">
        <v>44907.0</v>
      </c>
      <c r="AB2963" s="1" t="s">
        <v>4177</v>
      </c>
      <c r="AC2963" s="1" t="s">
        <v>55</v>
      </c>
      <c r="AD2963" s="12" t="s">
        <v>46</v>
      </c>
      <c r="AE2963" s="12" t="s">
        <v>46</v>
      </c>
      <c r="AF2963" s="12" t="s">
        <v>46</v>
      </c>
      <c r="AG2963" s="12" t="s">
        <v>46</v>
      </c>
      <c r="AH2963" s="12" t="s">
        <v>46</v>
      </c>
      <c r="AI2963" s="12" t="s">
        <v>46</v>
      </c>
    </row>
    <row r="2964">
      <c r="A2964" s="1" t="s">
        <v>4173</v>
      </c>
      <c r="B2964" s="7"/>
      <c r="C2964" s="1" t="s">
        <v>36</v>
      </c>
      <c r="D2964" s="1" t="s">
        <v>50</v>
      </c>
      <c r="E2964" s="1" t="s">
        <v>212</v>
      </c>
      <c r="F2964" s="1" t="s">
        <v>535</v>
      </c>
      <c r="G2964" s="1" t="s">
        <v>801</v>
      </c>
      <c r="H2964" s="1" t="s">
        <v>802</v>
      </c>
      <c r="I2964" s="1" t="s">
        <v>42</v>
      </c>
      <c r="J2964" s="1"/>
      <c r="K2964" s="1" t="s">
        <v>4174</v>
      </c>
      <c r="L2964" s="1" t="s">
        <v>99</v>
      </c>
      <c r="M2964" s="14">
        <v>44865.0</v>
      </c>
      <c r="N2964" s="14">
        <v>44877.0</v>
      </c>
      <c r="O2964" s="1"/>
      <c r="P2964" s="1">
        <v>8.33</v>
      </c>
      <c r="Q2964" s="1">
        <v>300000.0</v>
      </c>
      <c r="R2964" s="1">
        <v>360000.0</v>
      </c>
      <c r="S2964" s="14">
        <v>44907.0</v>
      </c>
      <c r="T2964" s="14">
        <v>44907.0</v>
      </c>
      <c r="U2964" s="1" t="s">
        <v>4178</v>
      </c>
      <c r="V2964" s="5">
        <v>29988.0</v>
      </c>
      <c r="W2964" s="11">
        <v>35385.84</v>
      </c>
      <c r="X2964" s="14">
        <v>44907.0</v>
      </c>
      <c r="Y2964" s="5">
        <v>32387.039999999997</v>
      </c>
      <c r="Z2964" s="5">
        <v>22491.0</v>
      </c>
      <c r="AA2964" s="14">
        <v>44907.0</v>
      </c>
      <c r="AB2964" s="1" t="s">
        <v>4178</v>
      </c>
      <c r="AC2964" s="1" t="s">
        <v>55</v>
      </c>
      <c r="AD2964" s="12" t="s">
        <v>46</v>
      </c>
      <c r="AE2964" s="12" t="s">
        <v>46</v>
      </c>
      <c r="AF2964" s="12" t="s">
        <v>46</v>
      </c>
      <c r="AG2964" s="12" t="s">
        <v>46</v>
      </c>
      <c r="AH2964" s="12" t="s">
        <v>46</v>
      </c>
      <c r="AI2964" s="12" t="s">
        <v>46</v>
      </c>
    </row>
    <row r="2965">
      <c r="A2965" s="1" t="s">
        <v>4173</v>
      </c>
      <c r="B2965" s="7"/>
      <c r="C2965" s="1" t="s">
        <v>36</v>
      </c>
      <c r="D2965" s="1" t="s">
        <v>50</v>
      </c>
      <c r="E2965" s="1" t="s">
        <v>212</v>
      </c>
      <c r="F2965" s="1" t="s">
        <v>535</v>
      </c>
      <c r="G2965" s="1" t="s">
        <v>801</v>
      </c>
      <c r="H2965" s="1" t="s">
        <v>802</v>
      </c>
      <c r="I2965" s="1" t="s">
        <v>42</v>
      </c>
      <c r="J2965" s="1"/>
      <c r="K2965" s="1" t="s">
        <v>4174</v>
      </c>
      <c r="L2965" s="1" t="s">
        <v>99</v>
      </c>
      <c r="M2965" s="14">
        <v>44865.0</v>
      </c>
      <c r="N2965" s="14">
        <v>44894.0</v>
      </c>
      <c r="O2965" s="1"/>
      <c r="P2965" s="1">
        <v>8.33</v>
      </c>
      <c r="Q2965" s="1">
        <v>300000.0</v>
      </c>
      <c r="R2965" s="1">
        <v>270000.0</v>
      </c>
      <c r="S2965" s="14">
        <v>44924.0</v>
      </c>
      <c r="T2965" s="14">
        <v>44924.0</v>
      </c>
      <c r="U2965" s="1" t="s">
        <v>4179</v>
      </c>
      <c r="V2965" s="5">
        <v>22491.0</v>
      </c>
      <c r="W2965" s="11">
        <v>26539.379999999997</v>
      </c>
      <c r="X2965" s="14">
        <v>44924.0</v>
      </c>
      <c r="Y2965" s="5">
        <v>20092.0</v>
      </c>
      <c r="Z2965" s="5">
        <v>16868.25</v>
      </c>
      <c r="AA2965" s="14">
        <v>44924.0</v>
      </c>
      <c r="AB2965" s="1" t="s">
        <v>4179</v>
      </c>
      <c r="AC2965" s="1" t="s">
        <v>55</v>
      </c>
      <c r="AD2965" s="12" t="s">
        <v>46</v>
      </c>
      <c r="AE2965" s="12" t="s">
        <v>46</v>
      </c>
      <c r="AF2965" s="12" t="s">
        <v>46</v>
      </c>
      <c r="AG2965" s="12" t="s">
        <v>46</v>
      </c>
      <c r="AH2965" s="12" t="s">
        <v>46</v>
      </c>
      <c r="AI2965" s="12" t="s">
        <v>46</v>
      </c>
    </row>
    <row r="2966">
      <c r="A2966" s="1" t="s">
        <v>4173</v>
      </c>
      <c r="B2966" s="7"/>
      <c r="C2966" s="1" t="s">
        <v>36</v>
      </c>
      <c r="D2966" s="1" t="s">
        <v>50</v>
      </c>
      <c r="E2966" s="1" t="s">
        <v>212</v>
      </c>
      <c r="F2966" s="1" t="s">
        <v>535</v>
      </c>
      <c r="G2966" s="1" t="s">
        <v>801</v>
      </c>
      <c r="H2966" s="1" t="s">
        <v>802</v>
      </c>
      <c r="I2966" s="1" t="s">
        <v>42</v>
      </c>
      <c r="J2966" s="1"/>
      <c r="K2966" s="1" t="s">
        <v>4174</v>
      </c>
      <c r="L2966" s="1" t="s">
        <v>99</v>
      </c>
      <c r="M2966" s="14">
        <v>44865.0</v>
      </c>
      <c r="N2966" s="9">
        <v>44971.0</v>
      </c>
      <c r="O2966" s="1"/>
      <c r="P2966" s="1">
        <v>8.33</v>
      </c>
      <c r="Q2966" s="1">
        <v>300000.0</v>
      </c>
      <c r="R2966" s="1">
        <v>450000.0</v>
      </c>
      <c r="S2966" s="9">
        <v>44999.0</v>
      </c>
      <c r="T2966" s="9">
        <v>44999.0</v>
      </c>
      <c r="U2966" s="1" t="s">
        <v>4180</v>
      </c>
      <c r="V2966" s="5">
        <v>37485.0</v>
      </c>
      <c r="W2966" s="11">
        <v>44232.299999999996</v>
      </c>
      <c r="X2966" s="9">
        <v>44999.0</v>
      </c>
      <c r="Y2966" s="5">
        <v>40483.799999999996</v>
      </c>
      <c r="Z2966" s="5">
        <v>28113.75</v>
      </c>
      <c r="AA2966" s="9">
        <v>44999.0</v>
      </c>
      <c r="AB2966" s="1" t="s">
        <v>4180</v>
      </c>
      <c r="AC2966" s="1" t="s">
        <v>55</v>
      </c>
      <c r="AD2966" s="12" t="s">
        <v>46</v>
      </c>
      <c r="AE2966" s="12" t="s">
        <v>46</v>
      </c>
      <c r="AF2966" s="12" t="s">
        <v>46</v>
      </c>
      <c r="AG2966" s="12" t="s">
        <v>46</v>
      </c>
      <c r="AH2966" s="12" t="s">
        <v>46</v>
      </c>
      <c r="AI2966" s="12" t="s">
        <v>46</v>
      </c>
    </row>
    <row r="2967">
      <c r="A2967" s="1" t="s">
        <v>4173</v>
      </c>
      <c r="B2967" s="7"/>
      <c r="C2967" s="1" t="s">
        <v>36</v>
      </c>
      <c r="D2967" s="1" t="s">
        <v>50</v>
      </c>
      <c r="E2967" s="1" t="s">
        <v>212</v>
      </c>
      <c r="F2967" s="1" t="s">
        <v>535</v>
      </c>
      <c r="G2967" s="1" t="s">
        <v>801</v>
      </c>
      <c r="H2967" s="1" t="s">
        <v>802</v>
      </c>
      <c r="I2967" s="1" t="s">
        <v>42</v>
      </c>
      <c r="J2967" s="1"/>
      <c r="K2967" s="1" t="s">
        <v>4174</v>
      </c>
      <c r="L2967" s="1" t="s">
        <v>99</v>
      </c>
      <c r="M2967" s="14">
        <v>44865.0</v>
      </c>
      <c r="N2967" s="9">
        <v>44931.0</v>
      </c>
      <c r="O2967" s="1"/>
      <c r="P2967" s="1">
        <v>8.33</v>
      </c>
      <c r="Q2967" s="1">
        <v>300000.0</v>
      </c>
      <c r="R2967" s="1">
        <v>324000.0</v>
      </c>
      <c r="S2967" s="9">
        <v>44962.0</v>
      </c>
      <c r="T2967" s="9">
        <v>45057.0</v>
      </c>
      <c r="U2967" s="1" t="s">
        <v>4181</v>
      </c>
      <c r="V2967" s="5">
        <v>26989.2</v>
      </c>
      <c r="W2967" s="11">
        <v>31847.255999999998</v>
      </c>
      <c r="X2967" s="9">
        <v>45082.0</v>
      </c>
      <c r="Y2967" s="5">
        <v>29148.335999999996</v>
      </c>
      <c r="Z2967" s="5">
        <v>20241.9</v>
      </c>
      <c r="AA2967" s="9">
        <v>45085.0</v>
      </c>
      <c r="AB2967" s="1">
        <v>80.0</v>
      </c>
      <c r="AC2967" s="1" t="s">
        <v>55</v>
      </c>
      <c r="AD2967" s="12" t="s">
        <v>46</v>
      </c>
      <c r="AE2967" s="12" t="s">
        <v>46</v>
      </c>
      <c r="AF2967" s="12" t="s">
        <v>46</v>
      </c>
      <c r="AG2967" s="12" t="s">
        <v>47</v>
      </c>
      <c r="AH2967" s="12" t="s">
        <v>47</v>
      </c>
      <c r="AI2967" s="12" t="s">
        <v>47</v>
      </c>
    </row>
    <row r="2968">
      <c r="A2968" s="1" t="s">
        <v>4173</v>
      </c>
      <c r="B2968" s="7"/>
      <c r="C2968" s="1" t="s">
        <v>36</v>
      </c>
      <c r="D2968" s="1" t="s">
        <v>50</v>
      </c>
      <c r="E2968" s="1" t="s">
        <v>212</v>
      </c>
      <c r="F2968" s="1" t="s">
        <v>535</v>
      </c>
      <c r="G2968" s="1" t="s">
        <v>801</v>
      </c>
      <c r="H2968" s="1" t="s">
        <v>802</v>
      </c>
      <c r="I2968" s="1" t="s">
        <v>42</v>
      </c>
      <c r="J2968" s="1"/>
      <c r="K2968" s="1" t="s">
        <v>4174</v>
      </c>
      <c r="L2968" s="1" t="s">
        <v>99</v>
      </c>
      <c r="M2968" s="14">
        <v>44865.0</v>
      </c>
      <c r="N2968" s="9">
        <v>45026.0</v>
      </c>
      <c r="O2968" s="1"/>
      <c r="P2968" s="1">
        <v>8.33</v>
      </c>
      <c r="Q2968" s="1">
        <v>300000.0</v>
      </c>
      <c r="R2968" s="1">
        <v>300000.0</v>
      </c>
      <c r="S2968" s="9">
        <v>45056.0</v>
      </c>
      <c r="T2968" s="9">
        <v>45062.0</v>
      </c>
      <c r="U2968" s="1" t="s">
        <v>4182</v>
      </c>
      <c r="V2968" s="5">
        <v>24990.0</v>
      </c>
      <c r="W2968" s="11">
        <v>29488.199999999997</v>
      </c>
      <c r="X2968" s="9">
        <v>45096.0</v>
      </c>
      <c r="Y2968" s="5">
        <v>26989.199999999997</v>
      </c>
      <c r="Z2968" s="5">
        <v>18742.5</v>
      </c>
      <c r="AA2968" s="9">
        <v>45099.0</v>
      </c>
      <c r="AB2968" s="1">
        <v>82.0</v>
      </c>
      <c r="AC2968" s="1" t="s">
        <v>55</v>
      </c>
      <c r="AD2968" s="12" t="s">
        <v>46</v>
      </c>
      <c r="AE2968" s="12" t="s">
        <v>47</v>
      </c>
      <c r="AF2968" s="12" t="s">
        <v>47</v>
      </c>
      <c r="AG2968" s="12" t="s">
        <v>47</v>
      </c>
      <c r="AH2968" s="12" t="s">
        <v>47</v>
      </c>
      <c r="AI2968" s="12" t="s">
        <v>47</v>
      </c>
    </row>
    <row r="2969">
      <c r="A2969" s="1" t="s">
        <v>4173</v>
      </c>
      <c r="B2969" s="7"/>
      <c r="C2969" s="1" t="s">
        <v>36</v>
      </c>
      <c r="D2969" s="1" t="s">
        <v>50</v>
      </c>
      <c r="E2969" s="1" t="s">
        <v>212</v>
      </c>
      <c r="F2969" s="1" t="s">
        <v>535</v>
      </c>
      <c r="G2969" s="1" t="s">
        <v>801</v>
      </c>
      <c r="H2969" s="1" t="s">
        <v>802</v>
      </c>
      <c r="I2969" s="1" t="s">
        <v>42</v>
      </c>
      <c r="J2969" s="1"/>
      <c r="K2969" s="1" t="s">
        <v>4174</v>
      </c>
      <c r="L2969" s="1" t="s">
        <v>99</v>
      </c>
      <c r="M2969" s="14">
        <v>44865.0</v>
      </c>
      <c r="N2969" s="9">
        <v>45135.0</v>
      </c>
      <c r="O2969" s="1"/>
      <c r="P2969" s="1">
        <v>8.33</v>
      </c>
      <c r="Q2969" s="1">
        <v>300000.0</v>
      </c>
      <c r="R2969" s="1">
        <v>684000.0</v>
      </c>
      <c r="S2969" s="9">
        <v>45166.0</v>
      </c>
      <c r="T2969" s="9">
        <v>44966.0</v>
      </c>
      <c r="U2969" s="1" t="s">
        <v>4183</v>
      </c>
      <c r="V2969" s="5">
        <v>56977.2</v>
      </c>
      <c r="W2969" s="11">
        <v>67233.09599999999</v>
      </c>
      <c r="X2969" s="9">
        <v>45096.0</v>
      </c>
      <c r="Y2969" s="5">
        <v>61535.37599999999</v>
      </c>
      <c r="Z2969" s="5">
        <v>42732.899999999994</v>
      </c>
      <c r="AA2969" s="9">
        <v>45197.0</v>
      </c>
      <c r="AB2969" s="1">
        <v>102.0</v>
      </c>
      <c r="AC2969" s="1" t="s">
        <v>55</v>
      </c>
      <c r="AD2969" s="12" t="s">
        <v>46</v>
      </c>
      <c r="AE2969" s="12" t="s">
        <v>47</v>
      </c>
      <c r="AF2969" s="12" t="s">
        <v>47</v>
      </c>
      <c r="AG2969" s="12" t="s">
        <v>46</v>
      </c>
      <c r="AH2969" s="12" t="s">
        <v>47</v>
      </c>
      <c r="AI2969" s="12" t="s">
        <v>47</v>
      </c>
    </row>
    <row r="2970">
      <c r="A2970" s="1" t="s">
        <v>4173</v>
      </c>
      <c r="B2970" s="7"/>
      <c r="C2970" s="1" t="s">
        <v>36</v>
      </c>
      <c r="D2970" s="1" t="s">
        <v>50</v>
      </c>
      <c r="E2970" s="1" t="s">
        <v>212</v>
      </c>
      <c r="F2970" s="1" t="s">
        <v>535</v>
      </c>
      <c r="G2970" s="1" t="s">
        <v>801</v>
      </c>
      <c r="H2970" s="1" t="s">
        <v>802</v>
      </c>
      <c r="I2970" s="1" t="s">
        <v>42</v>
      </c>
      <c r="J2970" s="1"/>
      <c r="K2970" s="1" t="s">
        <v>4174</v>
      </c>
      <c r="L2970" s="1" t="s">
        <v>99</v>
      </c>
      <c r="M2970" s="14">
        <v>44865.0</v>
      </c>
      <c r="N2970" s="14">
        <v>44865.0</v>
      </c>
      <c r="O2970" s="1"/>
      <c r="P2970" s="1">
        <v>8.33</v>
      </c>
      <c r="Q2970" s="1">
        <v>500000.0</v>
      </c>
      <c r="R2970" s="1">
        <v>684000.0</v>
      </c>
      <c r="S2970" s="9">
        <v>45166.0</v>
      </c>
      <c r="T2970" s="9">
        <v>45171.0</v>
      </c>
      <c r="U2970" s="1" t="s">
        <v>4183</v>
      </c>
      <c r="V2970" s="5">
        <v>56977.2</v>
      </c>
      <c r="W2970" s="11">
        <v>67233.09599999999</v>
      </c>
      <c r="X2970" s="9">
        <v>45171.0</v>
      </c>
      <c r="Y2970" s="5">
        <v>61535.37599999999</v>
      </c>
      <c r="Z2970" s="5">
        <v>42732.899999999994</v>
      </c>
      <c r="AA2970" s="9">
        <v>45171.0</v>
      </c>
      <c r="AB2970" s="1" t="s">
        <v>4183</v>
      </c>
      <c r="AC2970" s="1" t="s">
        <v>55</v>
      </c>
      <c r="AD2970" s="12" t="s">
        <v>46</v>
      </c>
      <c r="AE2970" s="12" t="s">
        <v>46</v>
      </c>
      <c r="AF2970" s="12" t="s">
        <v>47</v>
      </c>
      <c r="AG2970" s="12" t="s">
        <v>47</v>
      </c>
      <c r="AH2970" s="12" t="s">
        <v>47</v>
      </c>
      <c r="AI2970" s="12" t="s">
        <v>47</v>
      </c>
    </row>
    <row r="2971">
      <c r="A2971" s="1" t="s">
        <v>4173</v>
      </c>
      <c r="B2971" s="7"/>
      <c r="C2971" s="1" t="s">
        <v>36</v>
      </c>
      <c r="D2971" s="1" t="s">
        <v>50</v>
      </c>
      <c r="E2971" s="1" t="s">
        <v>212</v>
      </c>
      <c r="F2971" s="1" t="s">
        <v>535</v>
      </c>
      <c r="G2971" s="1" t="s">
        <v>801</v>
      </c>
      <c r="H2971" s="1" t="s">
        <v>802</v>
      </c>
      <c r="I2971" s="1" t="s">
        <v>42</v>
      </c>
      <c r="J2971" s="1"/>
      <c r="K2971" s="1" t="s">
        <v>4174</v>
      </c>
      <c r="L2971" s="1" t="s">
        <v>99</v>
      </c>
      <c r="M2971" s="14">
        <v>44865.0</v>
      </c>
      <c r="N2971" s="9">
        <v>45128.0</v>
      </c>
      <c r="O2971" s="1"/>
      <c r="P2971" s="1">
        <v>8.33</v>
      </c>
      <c r="Q2971" s="1">
        <v>300000.0</v>
      </c>
      <c r="R2971" s="1">
        <v>216000.0</v>
      </c>
      <c r="S2971" s="9">
        <v>45159.0</v>
      </c>
      <c r="T2971" s="9">
        <v>45175.0</v>
      </c>
      <c r="U2971" s="1" t="s">
        <v>4184</v>
      </c>
      <c r="V2971" s="5">
        <v>17992.8</v>
      </c>
      <c r="W2971" s="11">
        <v>21231.503999999997</v>
      </c>
      <c r="X2971" s="14">
        <v>45272.0</v>
      </c>
      <c r="Y2971" s="5">
        <v>19432.224</v>
      </c>
      <c r="Z2971" s="5">
        <v>13494.599999999999</v>
      </c>
      <c r="AA2971" s="14">
        <v>45274.0</v>
      </c>
      <c r="AB2971" s="1">
        <v>116.0</v>
      </c>
      <c r="AC2971" s="1" t="s">
        <v>55</v>
      </c>
      <c r="AD2971" s="12" t="s">
        <v>46</v>
      </c>
      <c r="AE2971" s="12" t="s">
        <v>47</v>
      </c>
      <c r="AF2971" s="12" t="s">
        <v>47</v>
      </c>
      <c r="AG2971" s="12" t="s">
        <v>47</v>
      </c>
      <c r="AH2971" s="12" t="s">
        <v>47</v>
      </c>
      <c r="AI2971" s="12" t="s">
        <v>47</v>
      </c>
    </row>
    <row r="2972">
      <c r="A2972" s="1" t="s">
        <v>4173</v>
      </c>
      <c r="B2972" s="7"/>
      <c r="C2972" s="1" t="s">
        <v>36</v>
      </c>
      <c r="D2972" s="1" t="s">
        <v>50</v>
      </c>
      <c r="E2972" s="1" t="s">
        <v>212</v>
      </c>
      <c r="F2972" s="1" t="s">
        <v>535</v>
      </c>
      <c r="G2972" s="1" t="s">
        <v>801</v>
      </c>
      <c r="H2972" s="1" t="s">
        <v>802</v>
      </c>
      <c r="I2972" s="1" t="s">
        <v>42</v>
      </c>
      <c r="J2972" s="1"/>
      <c r="K2972" s="1" t="s">
        <v>4174</v>
      </c>
      <c r="L2972" s="1" t="s">
        <v>99</v>
      </c>
      <c r="M2972" s="14">
        <v>44865.0</v>
      </c>
      <c r="N2972" s="14">
        <v>44865.0</v>
      </c>
      <c r="O2972" s="1"/>
      <c r="P2972" s="1">
        <v>8.33</v>
      </c>
      <c r="Q2972" s="1">
        <v>500000.0</v>
      </c>
      <c r="R2972" s="1">
        <v>460000.0</v>
      </c>
      <c r="S2972" s="14">
        <v>45218.0</v>
      </c>
      <c r="T2972" s="14">
        <v>45224.0</v>
      </c>
      <c r="U2972" s="1" t="s">
        <v>4185</v>
      </c>
      <c r="V2972" s="5">
        <v>38318.0</v>
      </c>
      <c r="W2972" s="11">
        <v>45215.24</v>
      </c>
      <c r="X2972" s="14">
        <v>45224.0</v>
      </c>
      <c r="Y2972" s="5">
        <v>41383.439999999995</v>
      </c>
      <c r="Z2972" s="5">
        <v>28738.5</v>
      </c>
      <c r="AA2972" s="14">
        <v>45224.0</v>
      </c>
      <c r="AB2972" s="1" t="s">
        <v>4185</v>
      </c>
      <c r="AC2972" s="1" t="s">
        <v>55</v>
      </c>
      <c r="AD2972" s="12" t="s">
        <v>46</v>
      </c>
      <c r="AE2972" s="12" t="s">
        <v>46</v>
      </c>
      <c r="AF2972" s="12" t="s">
        <v>47</v>
      </c>
      <c r="AG2972" s="12" t="s">
        <v>47</v>
      </c>
      <c r="AH2972" s="12" t="s">
        <v>47</v>
      </c>
      <c r="AI2972" s="12" t="s">
        <v>47</v>
      </c>
    </row>
    <row r="2973">
      <c r="A2973" s="1" t="s">
        <v>4173</v>
      </c>
      <c r="B2973" s="7"/>
      <c r="C2973" s="1" t="s">
        <v>36</v>
      </c>
      <c r="D2973" s="1" t="s">
        <v>50</v>
      </c>
      <c r="E2973" s="1" t="s">
        <v>212</v>
      </c>
      <c r="F2973" s="1" t="s">
        <v>535</v>
      </c>
      <c r="G2973" s="1" t="s">
        <v>801</v>
      </c>
      <c r="H2973" s="1" t="s">
        <v>802</v>
      </c>
      <c r="I2973" s="1" t="s">
        <v>42</v>
      </c>
      <c r="J2973" s="1"/>
      <c r="K2973" s="1" t="s">
        <v>4174</v>
      </c>
      <c r="L2973" s="1" t="s">
        <v>99</v>
      </c>
      <c r="M2973" s="14">
        <v>44865.0</v>
      </c>
      <c r="N2973" s="14">
        <v>44865.0</v>
      </c>
      <c r="O2973" s="1"/>
      <c r="P2973" s="1">
        <v>8.33</v>
      </c>
      <c r="Q2973" s="1">
        <v>500000.0</v>
      </c>
      <c r="R2973" s="1">
        <v>1500000.0</v>
      </c>
      <c r="S2973" s="9">
        <v>45296.0</v>
      </c>
      <c r="T2973" s="9">
        <v>45306.0</v>
      </c>
      <c r="U2973" s="1" t="s">
        <v>4186</v>
      </c>
      <c r="V2973" s="5">
        <v>124950.0</v>
      </c>
      <c r="W2973" s="11">
        <v>147441.0</v>
      </c>
      <c r="X2973" s="9">
        <v>45306.0</v>
      </c>
      <c r="Y2973" s="5">
        <v>134946.0</v>
      </c>
      <c r="Z2973" s="5">
        <v>93712.5</v>
      </c>
      <c r="AA2973" s="9">
        <v>45306.0</v>
      </c>
      <c r="AB2973" s="1" t="s">
        <v>4186</v>
      </c>
      <c r="AC2973" s="1" t="s">
        <v>55</v>
      </c>
      <c r="AD2973" s="12" t="s">
        <v>46</v>
      </c>
      <c r="AE2973" s="12" t="s">
        <v>46</v>
      </c>
      <c r="AF2973" s="12" t="s">
        <v>47</v>
      </c>
      <c r="AG2973" s="12" t="s">
        <v>47</v>
      </c>
      <c r="AH2973" s="12" t="s">
        <v>47</v>
      </c>
      <c r="AI2973" s="12" t="s">
        <v>47</v>
      </c>
    </row>
    <row r="2974">
      <c r="A2974" s="1" t="s">
        <v>4173</v>
      </c>
      <c r="B2974" s="7"/>
      <c r="C2974" s="1" t="s">
        <v>36</v>
      </c>
      <c r="D2974" s="1" t="s">
        <v>50</v>
      </c>
      <c r="E2974" s="1" t="s">
        <v>212</v>
      </c>
      <c r="F2974" s="1" t="s">
        <v>535</v>
      </c>
      <c r="G2974" s="1" t="s">
        <v>801</v>
      </c>
      <c r="H2974" s="1" t="s">
        <v>802</v>
      </c>
      <c r="I2974" s="1" t="s">
        <v>42</v>
      </c>
      <c r="J2974" s="1"/>
      <c r="K2974" s="1" t="s">
        <v>4174</v>
      </c>
      <c r="L2974" s="1" t="s">
        <v>99</v>
      </c>
      <c r="M2974" s="14">
        <v>44865.0</v>
      </c>
      <c r="N2974" s="14">
        <v>44853.0</v>
      </c>
      <c r="O2974" s="1"/>
      <c r="P2974" s="1">
        <v>8.33</v>
      </c>
      <c r="Q2974" s="1">
        <v>324000.0</v>
      </c>
      <c r="R2974" s="1">
        <v>300000.0</v>
      </c>
      <c r="S2974" s="15">
        <v>44943.0</v>
      </c>
      <c r="V2974" s="5">
        <v>24990.0</v>
      </c>
      <c r="W2974" s="11">
        <v>29488.199999999997</v>
      </c>
      <c r="Z2974" s="5">
        <v>18742.5</v>
      </c>
      <c r="AB2974" s="1"/>
      <c r="AC2974" s="1" t="s">
        <v>45</v>
      </c>
      <c r="AD2974" s="12" t="s">
        <v>46</v>
      </c>
      <c r="AE2974" s="12" t="s">
        <v>46</v>
      </c>
      <c r="AF2974" s="12" t="s">
        <v>46</v>
      </c>
    </row>
    <row r="2975">
      <c r="A2975" s="1" t="s">
        <v>4173</v>
      </c>
      <c r="B2975" s="7"/>
      <c r="C2975" s="1" t="s">
        <v>36</v>
      </c>
      <c r="D2975" s="1" t="s">
        <v>50</v>
      </c>
      <c r="E2975" s="1" t="s">
        <v>212</v>
      </c>
      <c r="F2975" s="1" t="s">
        <v>535</v>
      </c>
      <c r="G2975" s="1" t="s">
        <v>801</v>
      </c>
      <c r="H2975" s="1" t="s">
        <v>802</v>
      </c>
      <c r="I2975" s="1" t="s">
        <v>42</v>
      </c>
      <c r="J2975" s="1"/>
      <c r="K2975" s="1" t="s">
        <v>4174</v>
      </c>
      <c r="L2975" s="1" t="s">
        <v>99</v>
      </c>
      <c r="M2975" s="14">
        <v>44865.0</v>
      </c>
      <c r="N2975" s="14">
        <v>44853.0</v>
      </c>
      <c r="O2975" s="1"/>
      <c r="P2975" s="1">
        <v>8.33</v>
      </c>
      <c r="Q2975" s="1">
        <v>300000.0</v>
      </c>
      <c r="R2975" s="1">
        <v>300000.0</v>
      </c>
      <c r="S2975" s="15">
        <v>44943.0</v>
      </c>
      <c r="V2975" s="5">
        <v>24990.0</v>
      </c>
      <c r="W2975" s="11">
        <v>29488.199999999997</v>
      </c>
      <c r="Z2975" s="5">
        <v>18742.5</v>
      </c>
      <c r="AC2975" s="1" t="s">
        <v>45</v>
      </c>
      <c r="AD2975" s="12" t="s">
        <v>46</v>
      </c>
      <c r="AE2975" s="12" t="s">
        <v>46</v>
      </c>
      <c r="AF2975" s="12" t="s">
        <v>46</v>
      </c>
    </row>
    <row r="2976">
      <c r="A2976" s="1" t="s">
        <v>4173</v>
      </c>
      <c r="B2976" s="7"/>
      <c r="C2976" s="1" t="s">
        <v>36</v>
      </c>
      <c r="D2976" s="1" t="s">
        <v>50</v>
      </c>
      <c r="E2976" s="1" t="s">
        <v>212</v>
      </c>
      <c r="F2976" s="1" t="s">
        <v>535</v>
      </c>
      <c r="G2976" s="1" t="s">
        <v>801</v>
      </c>
      <c r="H2976" s="1" t="s">
        <v>802</v>
      </c>
      <c r="I2976" s="1" t="s">
        <v>42</v>
      </c>
      <c r="J2976" s="1"/>
      <c r="K2976" s="1" t="s">
        <v>4174</v>
      </c>
      <c r="L2976" s="1" t="s">
        <v>99</v>
      </c>
      <c r="M2976" s="14">
        <v>44865.0</v>
      </c>
      <c r="N2976" s="9">
        <v>44872.0</v>
      </c>
      <c r="O2976" s="1"/>
      <c r="P2976" s="1">
        <v>8.33</v>
      </c>
      <c r="Q2976" s="1">
        <v>300000.0</v>
      </c>
      <c r="R2976" s="1">
        <v>300000.0</v>
      </c>
      <c r="S2976" s="10">
        <v>44962.0</v>
      </c>
      <c r="V2976" s="5">
        <v>24990.0</v>
      </c>
      <c r="W2976" s="11">
        <v>29488.199999999997</v>
      </c>
      <c r="Z2976" s="5">
        <v>18742.5</v>
      </c>
      <c r="AC2976" s="1" t="s">
        <v>45</v>
      </c>
      <c r="AD2976" s="12" t="s">
        <v>46</v>
      </c>
      <c r="AE2976" s="12" t="s">
        <v>46</v>
      </c>
      <c r="AF2976" s="12" t="s">
        <v>46</v>
      </c>
    </row>
    <row r="2977">
      <c r="A2977" s="1" t="s">
        <v>4173</v>
      </c>
      <c r="B2977" s="7"/>
      <c r="C2977" s="1" t="s">
        <v>36</v>
      </c>
      <c r="D2977" s="1" t="s">
        <v>50</v>
      </c>
      <c r="E2977" s="1" t="s">
        <v>212</v>
      </c>
      <c r="F2977" s="1" t="s">
        <v>535</v>
      </c>
      <c r="G2977" s="1" t="s">
        <v>801</v>
      </c>
      <c r="H2977" s="1" t="s">
        <v>802</v>
      </c>
      <c r="I2977" s="1" t="s">
        <v>42</v>
      </c>
      <c r="J2977" s="1"/>
      <c r="K2977" s="1" t="s">
        <v>4174</v>
      </c>
      <c r="L2977" s="1" t="s">
        <v>99</v>
      </c>
      <c r="M2977" s="14">
        <v>44865.0</v>
      </c>
      <c r="N2977" s="9">
        <v>44872.0</v>
      </c>
      <c r="O2977" s="1"/>
      <c r="P2977" s="1">
        <v>8.33</v>
      </c>
      <c r="Q2977" s="1">
        <v>684000.0</v>
      </c>
      <c r="R2977" s="1">
        <v>300000.0</v>
      </c>
      <c r="S2977" s="10">
        <v>44962.0</v>
      </c>
      <c r="V2977" s="5">
        <v>24990.0</v>
      </c>
      <c r="W2977" s="11">
        <v>29488.199999999997</v>
      </c>
      <c r="Z2977" s="5">
        <v>18742.5</v>
      </c>
      <c r="AC2977" s="1" t="s">
        <v>45</v>
      </c>
      <c r="AD2977" s="12" t="s">
        <v>46</v>
      </c>
      <c r="AE2977" s="12" t="s">
        <v>46</v>
      </c>
      <c r="AF2977" s="12" t="s">
        <v>46</v>
      </c>
    </row>
    <row r="2978">
      <c r="A2978" s="1" t="s">
        <v>4173</v>
      </c>
      <c r="B2978" s="7"/>
      <c r="C2978" s="1" t="s">
        <v>36</v>
      </c>
      <c r="D2978" s="1" t="s">
        <v>50</v>
      </c>
      <c r="E2978" s="1" t="s">
        <v>212</v>
      </c>
      <c r="F2978" s="1" t="s">
        <v>535</v>
      </c>
      <c r="G2978" s="1" t="s">
        <v>801</v>
      </c>
      <c r="H2978" s="1" t="s">
        <v>802</v>
      </c>
      <c r="I2978" s="1" t="s">
        <v>42</v>
      </c>
      <c r="J2978" s="1"/>
      <c r="K2978" s="1" t="s">
        <v>4174</v>
      </c>
      <c r="L2978" s="1" t="s">
        <v>99</v>
      </c>
      <c r="M2978" s="14">
        <v>44865.0</v>
      </c>
      <c r="N2978" s="14">
        <v>44845.0</v>
      </c>
      <c r="O2978" s="1"/>
      <c r="P2978" s="1">
        <v>8.33</v>
      </c>
      <c r="Q2978" s="1">
        <v>450000.0</v>
      </c>
      <c r="R2978" s="1">
        <v>300000.0</v>
      </c>
      <c r="S2978" s="15">
        <v>44935.0</v>
      </c>
      <c r="V2978" s="5">
        <v>24990.0</v>
      </c>
      <c r="W2978" s="11">
        <v>29488.199999999997</v>
      </c>
      <c r="Z2978" s="5">
        <v>18742.5</v>
      </c>
      <c r="AC2978" s="1" t="s">
        <v>45</v>
      </c>
      <c r="AD2978" s="12" t="s">
        <v>46</v>
      </c>
      <c r="AE2978" s="12" t="s">
        <v>46</v>
      </c>
      <c r="AF2978" s="12" t="s">
        <v>46</v>
      </c>
    </row>
    <row r="2979">
      <c r="A2979" s="1" t="s">
        <v>4173</v>
      </c>
      <c r="B2979" s="7"/>
      <c r="C2979" s="1" t="s">
        <v>36</v>
      </c>
      <c r="D2979" s="1" t="s">
        <v>50</v>
      </c>
      <c r="E2979" s="1" t="s">
        <v>212</v>
      </c>
      <c r="F2979" s="1" t="s">
        <v>535</v>
      </c>
      <c r="G2979" s="1" t="s">
        <v>801</v>
      </c>
      <c r="H2979" s="1" t="s">
        <v>802</v>
      </c>
      <c r="I2979" s="1" t="s">
        <v>42</v>
      </c>
      <c r="J2979" s="1"/>
      <c r="K2979" s="1" t="s">
        <v>4174</v>
      </c>
      <c r="L2979" s="1" t="s">
        <v>99</v>
      </c>
      <c r="M2979" s="14">
        <v>44865.0</v>
      </c>
      <c r="N2979" s="14">
        <v>44853.0</v>
      </c>
      <c r="O2979" s="1"/>
      <c r="P2979" s="1">
        <v>8.33</v>
      </c>
      <c r="Q2979" s="1">
        <v>450000.0</v>
      </c>
      <c r="R2979" s="1">
        <v>300000.0</v>
      </c>
      <c r="S2979" s="15">
        <v>44943.0</v>
      </c>
      <c r="V2979" s="5">
        <v>24990.0</v>
      </c>
      <c r="W2979" s="11">
        <v>29488.199999999997</v>
      </c>
      <c r="Z2979" s="5">
        <v>18742.5</v>
      </c>
      <c r="AC2979" s="1" t="s">
        <v>45</v>
      </c>
      <c r="AD2979" s="12" t="s">
        <v>46</v>
      </c>
      <c r="AE2979" s="12" t="s">
        <v>46</v>
      </c>
      <c r="AF2979" s="12" t="s">
        <v>46</v>
      </c>
    </row>
    <row r="2980">
      <c r="A2980" s="1" t="s">
        <v>4173</v>
      </c>
      <c r="B2980" s="7"/>
      <c r="C2980" s="1" t="s">
        <v>36</v>
      </c>
      <c r="D2980" s="1" t="s">
        <v>50</v>
      </c>
      <c r="E2980" s="1" t="s">
        <v>212</v>
      </c>
      <c r="F2980" s="1" t="s">
        <v>535</v>
      </c>
      <c r="G2980" s="1" t="s">
        <v>801</v>
      </c>
      <c r="H2980" s="1" t="s">
        <v>802</v>
      </c>
      <c r="I2980" s="1" t="s">
        <v>42</v>
      </c>
      <c r="J2980" s="1"/>
      <c r="K2980" s="1" t="s">
        <v>4174</v>
      </c>
      <c r="L2980" s="1" t="s">
        <v>99</v>
      </c>
      <c r="M2980" s="14">
        <v>44865.0</v>
      </c>
      <c r="N2980" s="14">
        <v>44853.0</v>
      </c>
      <c r="O2980" s="1"/>
      <c r="P2980" s="1">
        <v>8.33</v>
      </c>
      <c r="Q2980" s="1">
        <v>270000.0</v>
      </c>
      <c r="R2980" s="1">
        <v>300000.0</v>
      </c>
      <c r="S2980" s="15">
        <v>44943.0</v>
      </c>
      <c r="V2980" s="5">
        <v>24990.0</v>
      </c>
      <c r="W2980" s="11">
        <v>29488.199999999997</v>
      </c>
      <c r="Z2980" s="5">
        <v>18742.5</v>
      </c>
      <c r="AC2980" s="1" t="s">
        <v>45</v>
      </c>
      <c r="AD2980" s="12" t="s">
        <v>46</v>
      </c>
      <c r="AE2980" s="12" t="s">
        <v>46</v>
      </c>
      <c r="AF2980" s="12" t="s">
        <v>46</v>
      </c>
    </row>
    <row r="2981">
      <c r="A2981" s="1" t="s">
        <v>4173</v>
      </c>
      <c r="B2981" s="7"/>
      <c r="C2981" s="1" t="s">
        <v>36</v>
      </c>
      <c r="D2981" s="1" t="s">
        <v>50</v>
      </c>
      <c r="E2981" s="1" t="s">
        <v>212</v>
      </c>
      <c r="F2981" s="1" t="s">
        <v>535</v>
      </c>
      <c r="G2981" s="1" t="s">
        <v>801</v>
      </c>
      <c r="H2981" s="1" t="s">
        <v>802</v>
      </c>
      <c r="I2981" s="1" t="s">
        <v>42</v>
      </c>
      <c r="J2981" s="1"/>
      <c r="K2981" s="1" t="s">
        <v>4174</v>
      </c>
      <c r="L2981" s="1" t="s">
        <v>99</v>
      </c>
      <c r="M2981" s="14">
        <v>44865.0</v>
      </c>
      <c r="N2981" s="9">
        <v>44940.0</v>
      </c>
      <c r="O2981" s="1"/>
      <c r="P2981" s="1">
        <v>8.33</v>
      </c>
      <c r="Q2981" s="1">
        <v>216000.0</v>
      </c>
      <c r="R2981" s="1">
        <v>300000.0</v>
      </c>
      <c r="S2981" s="10">
        <v>45030.0</v>
      </c>
      <c r="V2981" s="5">
        <v>24990.0</v>
      </c>
      <c r="W2981" s="11">
        <v>29488.199999999997</v>
      </c>
      <c r="Z2981" s="5">
        <v>18742.5</v>
      </c>
      <c r="AC2981" s="1" t="s">
        <v>45</v>
      </c>
      <c r="AD2981" s="12" t="s">
        <v>46</v>
      </c>
      <c r="AE2981" s="12" t="s">
        <v>46</v>
      </c>
      <c r="AF2981" s="12" t="s">
        <v>47</v>
      </c>
    </row>
    <row r="2982">
      <c r="A2982" s="1" t="s">
        <v>4173</v>
      </c>
      <c r="B2982" s="7"/>
      <c r="C2982" s="1" t="s">
        <v>36</v>
      </c>
      <c r="D2982" s="1" t="s">
        <v>50</v>
      </c>
      <c r="E2982" s="1" t="s">
        <v>212</v>
      </c>
      <c r="F2982" s="1" t="s">
        <v>535</v>
      </c>
      <c r="G2982" s="1" t="s">
        <v>801</v>
      </c>
      <c r="H2982" s="1" t="s">
        <v>802</v>
      </c>
      <c r="I2982" s="1" t="s">
        <v>42</v>
      </c>
      <c r="J2982" s="1"/>
      <c r="K2982" s="1" t="s">
        <v>4174</v>
      </c>
      <c r="L2982" s="1" t="s">
        <v>99</v>
      </c>
      <c r="M2982" s="14">
        <v>44865.0</v>
      </c>
      <c r="N2982" s="14">
        <v>44849.0</v>
      </c>
      <c r="O2982" s="1"/>
      <c r="P2982" s="1">
        <v>8.33</v>
      </c>
      <c r="Q2982" s="1">
        <v>126000.0</v>
      </c>
      <c r="R2982" s="1">
        <v>300000.0</v>
      </c>
      <c r="S2982" s="15">
        <v>44939.0</v>
      </c>
      <c r="V2982" s="5">
        <v>24990.0</v>
      </c>
      <c r="W2982" s="11">
        <v>29488.199999999997</v>
      </c>
      <c r="Z2982" s="5">
        <v>18742.5</v>
      </c>
      <c r="AC2982" s="1" t="s">
        <v>45</v>
      </c>
      <c r="AD2982" s="12" t="s">
        <v>46</v>
      </c>
      <c r="AE2982" s="12" t="s">
        <v>46</v>
      </c>
      <c r="AF2982" s="12" t="s">
        <v>46</v>
      </c>
    </row>
    <row r="2983">
      <c r="A2983" s="1" t="s">
        <v>4173</v>
      </c>
      <c r="B2983" s="7"/>
      <c r="C2983" s="1" t="s">
        <v>36</v>
      </c>
      <c r="D2983" s="1" t="s">
        <v>50</v>
      </c>
      <c r="E2983" s="1" t="s">
        <v>212</v>
      </c>
      <c r="F2983" s="1" t="s">
        <v>535</v>
      </c>
      <c r="G2983" s="1" t="s">
        <v>801</v>
      </c>
      <c r="H2983" s="1" t="s">
        <v>802</v>
      </c>
      <c r="I2983" s="1" t="s">
        <v>42</v>
      </c>
      <c r="J2983" s="1"/>
      <c r="K2983" s="1" t="s">
        <v>4174</v>
      </c>
      <c r="L2983" s="1" t="s">
        <v>99</v>
      </c>
      <c r="M2983" s="14">
        <v>44865.0</v>
      </c>
      <c r="N2983" s="9">
        <v>44999.0</v>
      </c>
      <c r="O2983" s="1"/>
      <c r="P2983" s="1">
        <v>8.33</v>
      </c>
      <c r="Q2983" s="1">
        <v>100000.0</v>
      </c>
      <c r="R2983" s="1">
        <v>300000.0</v>
      </c>
      <c r="S2983" s="10">
        <v>45089.0</v>
      </c>
      <c r="V2983" s="5">
        <v>24990.0</v>
      </c>
      <c r="W2983" s="11">
        <v>29488.199999999997</v>
      </c>
      <c r="X2983" s="1"/>
      <c r="Y2983" s="1"/>
      <c r="Z2983" s="5">
        <v>18742.5</v>
      </c>
      <c r="AB2983" s="1"/>
      <c r="AC2983" s="1" t="s">
        <v>45</v>
      </c>
      <c r="AD2983" s="12" t="s">
        <v>46</v>
      </c>
      <c r="AE2983" s="12" t="s">
        <v>46</v>
      </c>
      <c r="AF2983" s="12" t="s">
        <v>47</v>
      </c>
    </row>
    <row r="2984">
      <c r="A2984" s="1" t="s">
        <v>4173</v>
      </c>
      <c r="B2984" s="7"/>
      <c r="C2984" s="1" t="s">
        <v>36</v>
      </c>
      <c r="D2984" s="1" t="s">
        <v>50</v>
      </c>
      <c r="E2984" s="1" t="s">
        <v>212</v>
      </c>
      <c r="F2984" s="1" t="s">
        <v>535</v>
      </c>
      <c r="G2984" s="1" t="s">
        <v>801</v>
      </c>
      <c r="H2984" s="1" t="s">
        <v>802</v>
      </c>
      <c r="I2984" s="1" t="s">
        <v>42</v>
      </c>
      <c r="J2984" s="1"/>
      <c r="K2984" s="1" t="s">
        <v>4174</v>
      </c>
      <c r="L2984" s="1" t="s">
        <v>99</v>
      </c>
      <c r="M2984" s="14">
        <v>44865.0</v>
      </c>
      <c r="N2984" s="9">
        <v>45038.0</v>
      </c>
      <c r="O2984" s="1"/>
      <c r="P2984" s="1">
        <v>8.33</v>
      </c>
      <c r="Q2984" s="1">
        <v>300000.0</v>
      </c>
      <c r="R2984" s="1">
        <v>300000.0</v>
      </c>
      <c r="S2984" s="10">
        <v>45128.0</v>
      </c>
      <c r="V2984" s="5">
        <v>24990.0</v>
      </c>
      <c r="W2984" s="11">
        <v>29488.199999999997</v>
      </c>
      <c r="Z2984" s="5">
        <v>18742.5</v>
      </c>
      <c r="AB2984" s="1"/>
      <c r="AC2984" s="1" t="s">
        <v>45</v>
      </c>
      <c r="AD2984" s="12" t="s">
        <v>46</v>
      </c>
      <c r="AE2984" s="12" t="s">
        <v>47</v>
      </c>
      <c r="AF2984" s="12" t="s">
        <v>47</v>
      </c>
    </row>
    <row r="2985">
      <c r="A2985" s="1" t="s">
        <v>4173</v>
      </c>
      <c r="B2985" s="7"/>
      <c r="C2985" s="1" t="s">
        <v>36</v>
      </c>
      <c r="D2985" s="1" t="s">
        <v>50</v>
      </c>
      <c r="E2985" s="1" t="s">
        <v>212</v>
      </c>
      <c r="F2985" s="1" t="s">
        <v>535</v>
      </c>
      <c r="G2985" s="1" t="s">
        <v>801</v>
      </c>
      <c r="H2985" s="1" t="s">
        <v>802</v>
      </c>
      <c r="I2985" s="1" t="s">
        <v>42</v>
      </c>
      <c r="J2985" s="1"/>
      <c r="K2985" s="1" t="s">
        <v>4174</v>
      </c>
      <c r="L2985" s="1" t="s">
        <v>99</v>
      </c>
      <c r="M2985" s="14">
        <v>44865.0</v>
      </c>
      <c r="N2985" s="14">
        <v>45274.0</v>
      </c>
      <c r="O2985" s="1"/>
      <c r="P2985" s="1">
        <v>8.33</v>
      </c>
      <c r="Q2985" s="1">
        <v>1500000.0</v>
      </c>
      <c r="R2985" s="1">
        <v>300000.0</v>
      </c>
      <c r="S2985" s="15">
        <v>45364.0</v>
      </c>
      <c r="V2985" s="5">
        <v>24990.0</v>
      </c>
      <c r="W2985" s="11">
        <v>29488.199999999997</v>
      </c>
      <c r="Z2985" s="5">
        <v>18742.5</v>
      </c>
      <c r="AC2985" s="1" t="s">
        <v>45</v>
      </c>
      <c r="AD2985" s="12" t="s">
        <v>46</v>
      </c>
      <c r="AE2985" s="12" t="s">
        <v>47</v>
      </c>
      <c r="AF2985" s="12" t="s">
        <v>47</v>
      </c>
    </row>
    <row r="2986">
      <c r="A2986" s="1" t="s">
        <v>4173</v>
      </c>
      <c r="B2986" s="7"/>
      <c r="C2986" s="1" t="s">
        <v>36</v>
      </c>
      <c r="D2986" s="1" t="s">
        <v>50</v>
      </c>
      <c r="E2986" s="1" t="s">
        <v>212</v>
      </c>
      <c r="F2986" s="1" t="s">
        <v>535</v>
      </c>
      <c r="G2986" s="1" t="s">
        <v>801</v>
      </c>
      <c r="H2986" s="1" t="s">
        <v>802</v>
      </c>
      <c r="I2986" s="1" t="s">
        <v>42</v>
      </c>
      <c r="J2986" s="1"/>
      <c r="K2986" s="1" t="s">
        <v>4174</v>
      </c>
      <c r="L2986" s="1" t="s">
        <v>99</v>
      </c>
      <c r="M2986" s="14">
        <v>44865.0</v>
      </c>
      <c r="N2986" s="9">
        <v>45173.0</v>
      </c>
      <c r="O2986" s="1"/>
      <c r="P2986" s="1">
        <v>8.33</v>
      </c>
      <c r="Q2986" s="1">
        <v>460000.0</v>
      </c>
      <c r="R2986" s="1">
        <v>300000.0</v>
      </c>
      <c r="S2986" s="10">
        <v>45263.0</v>
      </c>
      <c r="V2986" s="5">
        <v>24990.0</v>
      </c>
      <c r="W2986" s="11">
        <v>29488.199999999997</v>
      </c>
      <c r="Z2986" s="5">
        <v>18742.5</v>
      </c>
      <c r="AC2986" s="1" t="s">
        <v>45</v>
      </c>
      <c r="AD2986" s="12" t="s">
        <v>46</v>
      </c>
      <c r="AE2986" s="12" t="s">
        <v>47</v>
      </c>
      <c r="AF2986" s="12" t="s">
        <v>47</v>
      </c>
    </row>
    <row r="2987">
      <c r="A2987" s="1" t="s">
        <v>4173</v>
      </c>
      <c r="B2987" s="7"/>
      <c r="C2987" s="1" t="s">
        <v>36</v>
      </c>
      <c r="D2987" s="1" t="s">
        <v>50</v>
      </c>
      <c r="E2987" s="1" t="s">
        <v>212</v>
      </c>
      <c r="F2987" s="1" t="s">
        <v>535</v>
      </c>
      <c r="G2987" s="1" t="s">
        <v>801</v>
      </c>
      <c r="H2987" s="1" t="s">
        <v>802</v>
      </c>
      <c r="I2987" s="1" t="s">
        <v>42</v>
      </c>
      <c r="J2987" s="1"/>
      <c r="K2987" s="1" t="s">
        <v>4174</v>
      </c>
      <c r="L2987" s="1" t="s">
        <v>99</v>
      </c>
      <c r="M2987" s="14">
        <v>44865.0</v>
      </c>
      <c r="N2987" s="14">
        <v>44865.0</v>
      </c>
      <c r="O2987" s="1"/>
      <c r="P2987" s="1">
        <v>8.33</v>
      </c>
      <c r="Q2987" s="1">
        <v>300000.0</v>
      </c>
      <c r="R2987" s="1">
        <v>300000.0</v>
      </c>
      <c r="S2987" s="15">
        <v>44895.0</v>
      </c>
      <c r="V2987" s="5">
        <v>24990.0</v>
      </c>
      <c r="W2987" s="11">
        <v>29488.199999999997</v>
      </c>
      <c r="X2987" s="1"/>
      <c r="Y2987" s="1"/>
      <c r="Z2987" s="5">
        <v>18742.5</v>
      </c>
      <c r="AB2987" s="1"/>
      <c r="AC2987" s="1" t="s">
        <v>45</v>
      </c>
      <c r="AD2987" s="12" t="s">
        <v>46</v>
      </c>
      <c r="AE2987" s="12" t="s">
        <v>46</v>
      </c>
      <c r="AF2987" s="12" t="s">
        <v>46</v>
      </c>
    </row>
    <row r="2988">
      <c r="A2988" s="1" t="s">
        <v>4187</v>
      </c>
      <c r="B2988" s="7"/>
      <c r="C2988" s="1" t="s">
        <v>36</v>
      </c>
      <c r="D2988" s="1" t="s">
        <v>102</v>
      </c>
      <c r="E2988" s="1" t="s">
        <v>38</v>
      </c>
      <c r="F2988" s="1" t="s">
        <v>2828</v>
      </c>
      <c r="G2988" s="1" t="s">
        <v>140</v>
      </c>
      <c r="H2988" s="1" t="s">
        <v>165</v>
      </c>
      <c r="I2988" s="1" t="s">
        <v>265</v>
      </c>
      <c r="J2988" s="1"/>
      <c r="K2988" s="1" t="s">
        <v>4188</v>
      </c>
      <c r="L2988" s="1" t="s">
        <v>150</v>
      </c>
      <c r="M2988" s="9">
        <v>44938.0</v>
      </c>
      <c r="N2988" s="9">
        <v>44938.0</v>
      </c>
      <c r="O2988" s="1"/>
      <c r="P2988" s="1">
        <v>8.33</v>
      </c>
      <c r="Q2988" s="1">
        <v>300000.0</v>
      </c>
      <c r="R2988" s="1">
        <v>300000.0</v>
      </c>
      <c r="S2988" s="10">
        <v>44968.0</v>
      </c>
      <c r="V2988" s="5">
        <v>24990.0</v>
      </c>
      <c r="W2988" s="11">
        <v>29488.199999999997</v>
      </c>
      <c r="Z2988" s="5">
        <v>18742.5</v>
      </c>
      <c r="AB2988" s="1"/>
      <c r="AC2988" s="1" t="s">
        <v>45</v>
      </c>
      <c r="AD2988" s="12" t="s">
        <v>46</v>
      </c>
      <c r="AE2988" s="12" t="s">
        <v>46</v>
      </c>
      <c r="AF2988" s="12" t="s">
        <v>46</v>
      </c>
    </row>
    <row r="2989">
      <c r="A2989" s="1" t="s">
        <v>4189</v>
      </c>
      <c r="B2989" s="7"/>
      <c r="C2989" s="1" t="s">
        <v>36</v>
      </c>
      <c r="D2989" s="1" t="s">
        <v>37</v>
      </c>
      <c r="E2989" s="1" t="s">
        <v>113</v>
      </c>
      <c r="F2989" s="1" t="s">
        <v>215</v>
      </c>
      <c r="G2989" s="1" t="s">
        <v>152</v>
      </c>
      <c r="H2989" s="1" t="s">
        <v>153</v>
      </c>
      <c r="I2989" s="1" t="s">
        <v>209</v>
      </c>
      <c r="J2989" s="1"/>
      <c r="K2989" s="1" t="s">
        <v>4190</v>
      </c>
      <c r="L2989" s="1" t="s">
        <v>53</v>
      </c>
      <c r="M2989" s="9">
        <v>44652.0</v>
      </c>
      <c r="N2989" s="9">
        <v>44652.0</v>
      </c>
      <c r="O2989" s="1"/>
      <c r="P2989" s="1">
        <v>8.33</v>
      </c>
      <c r="Q2989" s="1">
        <v>300000.0</v>
      </c>
      <c r="R2989" s="1">
        <v>250000.0</v>
      </c>
      <c r="S2989" s="9">
        <v>44655.0</v>
      </c>
      <c r="T2989" s="9">
        <v>44666.0</v>
      </c>
      <c r="U2989" s="1" t="s">
        <v>4191</v>
      </c>
      <c r="V2989" s="5">
        <v>20825.0</v>
      </c>
      <c r="W2989" s="11">
        <v>24573.5</v>
      </c>
      <c r="X2989" s="9">
        <v>45084.0</v>
      </c>
      <c r="Y2989" s="5">
        <v>22491.0</v>
      </c>
      <c r="Z2989" s="5">
        <v>15618.75</v>
      </c>
      <c r="AA2989" s="9">
        <v>45085.0</v>
      </c>
      <c r="AB2989" s="1" t="s">
        <v>1376</v>
      </c>
      <c r="AC2989" s="1" t="s">
        <v>55</v>
      </c>
      <c r="AD2989" s="12" t="s">
        <v>46</v>
      </c>
      <c r="AE2989" s="12" t="s">
        <v>46</v>
      </c>
      <c r="AF2989" s="12" t="s">
        <v>46</v>
      </c>
      <c r="AG2989" s="12" t="s">
        <v>46</v>
      </c>
      <c r="AH2989" s="12" t="s">
        <v>47</v>
      </c>
      <c r="AI2989" s="12" t="s">
        <v>47</v>
      </c>
    </row>
    <row r="2990">
      <c r="A2990" s="1" t="s">
        <v>4189</v>
      </c>
      <c r="B2990" s="7"/>
      <c r="C2990" s="1" t="s">
        <v>36</v>
      </c>
      <c r="D2990" s="1" t="s">
        <v>37</v>
      </c>
      <c r="E2990" s="1" t="s">
        <v>113</v>
      </c>
      <c r="F2990" s="1" t="s">
        <v>215</v>
      </c>
      <c r="G2990" s="1" t="s">
        <v>152</v>
      </c>
      <c r="H2990" s="1" t="s">
        <v>153</v>
      </c>
      <c r="I2990" s="1" t="s">
        <v>209</v>
      </c>
      <c r="J2990" s="1"/>
      <c r="K2990" s="1" t="s">
        <v>4190</v>
      </c>
      <c r="L2990" s="1" t="s">
        <v>53</v>
      </c>
      <c r="M2990" s="9">
        <v>44652.0</v>
      </c>
      <c r="N2990" s="9">
        <v>44652.0</v>
      </c>
      <c r="O2990" s="1"/>
      <c r="P2990" s="1">
        <v>8.33</v>
      </c>
      <c r="Q2990" s="1">
        <v>300000.0</v>
      </c>
      <c r="R2990" s="1">
        <v>250000.0</v>
      </c>
      <c r="S2990" s="9">
        <v>44655.0</v>
      </c>
      <c r="T2990" s="9">
        <v>44666.0</v>
      </c>
      <c r="U2990" s="1" t="s">
        <v>4192</v>
      </c>
      <c r="V2990" s="5">
        <v>20825.0</v>
      </c>
      <c r="W2990" s="11">
        <v>24573.5</v>
      </c>
      <c r="X2990" s="9">
        <v>45098.0</v>
      </c>
      <c r="Y2990" s="5">
        <v>22491.0</v>
      </c>
      <c r="Z2990" s="5">
        <v>15618.75</v>
      </c>
      <c r="AA2990" s="9">
        <v>44734.0</v>
      </c>
      <c r="AB2990" s="1" t="s">
        <v>4108</v>
      </c>
      <c r="AC2990" s="1" t="s">
        <v>55</v>
      </c>
      <c r="AD2990" s="12" t="s">
        <v>46</v>
      </c>
      <c r="AE2990" s="12" t="s">
        <v>46</v>
      </c>
      <c r="AF2990" s="12" t="s">
        <v>46</v>
      </c>
      <c r="AG2990" s="12" t="s">
        <v>46</v>
      </c>
      <c r="AH2990" s="12" t="s">
        <v>47</v>
      </c>
      <c r="AI2990" s="12" t="s">
        <v>46</v>
      </c>
    </row>
    <row r="2991">
      <c r="A2991" s="1" t="s">
        <v>4189</v>
      </c>
      <c r="B2991" s="7"/>
      <c r="C2991" s="1" t="s">
        <v>36</v>
      </c>
      <c r="D2991" s="1" t="s">
        <v>37</v>
      </c>
      <c r="E2991" s="1" t="s">
        <v>113</v>
      </c>
      <c r="F2991" s="1" t="s">
        <v>215</v>
      </c>
      <c r="G2991" s="1" t="s">
        <v>152</v>
      </c>
      <c r="H2991" s="1" t="s">
        <v>153</v>
      </c>
      <c r="I2991" s="1" t="s">
        <v>209</v>
      </c>
      <c r="J2991" s="1"/>
      <c r="K2991" s="1" t="s">
        <v>4190</v>
      </c>
      <c r="L2991" s="1" t="s">
        <v>53</v>
      </c>
      <c r="M2991" s="9">
        <v>44652.0</v>
      </c>
      <c r="N2991" s="9">
        <v>44687.0</v>
      </c>
      <c r="O2991" s="1"/>
      <c r="P2991" s="1">
        <v>8.33</v>
      </c>
      <c r="Q2991" s="1">
        <v>250000.0</v>
      </c>
      <c r="R2991" s="1">
        <v>250000.0</v>
      </c>
      <c r="S2991" s="9">
        <v>44666.0</v>
      </c>
      <c r="T2991" s="9">
        <v>44687.0</v>
      </c>
      <c r="U2991" s="1" t="s">
        <v>4193</v>
      </c>
      <c r="V2991" s="5">
        <v>20825.0</v>
      </c>
      <c r="W2991" s="11">
        <v>24573.5</v>
      </c>
      <c r="X2991" s="9">
        <v>44698.0</v>
      </c>
      <c r="Y2991" s="5">
        <v>22491.0</v>
      </c>
      <c r="Z2991" s="5">
        <v>15618.75</v>
      </c>
      <c r="AA2991" s="9">
        <v>44700.0</v>
      </c>
      <c r="AB2991" s="1" t="s">
        <v>4194</v>
      </c>
      <c r="AC2991" s="1" t="s">
        <v>55</v>
      </c>
      <c r="AD2991" s="12" t="s">
        <v>46</v>
      </c>
      <c r="AE2991" s="12" t="s">
        <v>46</v>
      </c>
      <c r="AF2991" s="12" t="s">
        <v>46</v>
      </c>
      <c r="AG2991" s="12" t="s">
        <v>46</v>
      </c>
      <c r="AH2991" s="12" t="s">
        <v>46</v>
      </c>
      <c r="AI2991" s="12" t="s">
        <v>46</v>
      </c>
    </row>
    <row r="2992">
      <c r="A2992" s="1" t="s">
        <v>4189</v>
      </c>
      <c r="B2992" s="7"/>
      <c r="C2992" s="1" t="s">
        <v>36</v>
      </c>
      <c r="D2992" s="1" t="s">
        <v>37</v>
      </c>
      <c r="E2992" s="1" t="s">
        <v>113</v>
      </c>
      <c r="F2992" s="1" t="s">
        <v>215</v>
      </c>
      <c r="G2992" s="1" t="s">
        <v>152</v>
      </c>
      <c r="H2992" s="1" t="s">
        <v>153</v>
      </c>
      <c r="I2992" s="1" t="s">
        <v>209</v>
      </c>
      <c r="J2992" s="1"/>
      <c r="K2992" s="1" t="s">
        <v>4190</v>
      </c>
      <c r="L2992" s="1" t="s">
        <v>53</v>
      </c>
      <c r="M2992" s="9">
        <v>44652.0</v>
      </c>
      <c r="N2992" s="9">
        <v>44703.0</v>
      </c>
      <c r="O2992" s="1"/>
      <c r="P2992" s="1">
        <v>8.33</v>
      </c>
      <c r="Q2992" s="1">
        <v>300000.0</v>
      </c>
      <c r="R2992" s="1">
        <v>300000.0</v>
      </c>
      <c r="S2992" s="9">
        <v>44734.0</v>
      </c>
      <c r="T2992" s="9">
        <v>44753.0</v>
      </c>
      <c r="U2992" s="1" t="s">
        <v>4195</v>
      </c>
      <c r="V2992" s="5">
        <v>24990.0</v>
      </c>
      <c r="W2992" s="11">
        <v>29488.199999999997</v>
      </c>
      <c r="X2992" s="9">
        <v>45110.0</v>
      </c>
      <c r="Y2992" s="5">
        <v>26989.199999999997</v>
      </c>
      <c r="Z2992" s="5">
        <v>18742.5</v>
      </c>
      <c r="AA2992" s="9">
        <v>44756.0</v>
      </c>
      <c r="AB2992" s="1" t="s">
        <v>4196</v>
      </c>
      <c r="AC2992" s="1" t="s">
        <v>55</v>
      </c>
      <c r="AD2992" s="12" t="s">
        <v>46</v>
      </c>
      <c r="AE2992" s="12" t="s">
        <v>46</v>
      </c>
      <c r="AF2992" s="12" t="s">
        <v>46</v>
      </c>
      <c r="AG2992" s="12" t="s">
        <v>46</v>
      </c>
      <c r="AH2992" s="12" t="s">
        <v>47</v>
      </c>
      <c r="AI2992" s="12" t="s">
        <v>46</v>
      </c>
    </row>
    <row r="2993">
      <c r="A2993" s="1" t="s">
        <v>4189</v>
      </c>
      <c r="B2993" s="7"/>
      <c r="C2993" s="1" t="s">
        <v>36</v>
      </c>
      <c r="D2993" s="1" t="s">
        <v>37</v>
      </c>
      <c r="E2993" s="1" t="s">
        <v>113</v>
      </c>
      <c r="F2993" s="1" t="s">
        <v>215</v>
      </c>
      <c r="G2993" s="1" t="s">
        <v>152</v>
      </c>
      <c r="H2993" s="1" t="s">
        <v>153</v>
      </c>
      <c r="I2993" s="1" t="s">
        <v>209</v>
      </c>
      <c r="J2993" s="1"/>
      <c r="K2993" s="1" t="s">
        <v>4190</v>
      </c>
      <c r="L2993" s="1" t="s">
        <v>53</v>
      </c>
      <c r="M2993" s="9">
        <v>44652.0</v>
      </c>
      <c r="N2993" s="9">
        <v>44677.0</v>
      </c>
      <c r="O2993" s="1"/>
      <c r="P2993" s="1">
        <v>8.33</v>
      </c>
      <c r="Q2993" s="1">
        <v>300000.0</v>
      </c>
      <c r="R2993" s="1">
        <v>250000.0</v>
      </c>
      <c r="S2993" s="9">
        <v>44707.0</v>
      </c>
      <c r="T2993" s="9">
        <v>44758.0</v>
      </c>
      <c r="U2993" s="1" t="s">
        <v>4197</v>
      </c>
      <c r="V2993" s="5">
        <v>20825.0</v>
      </c>
      <c r="W2993" s="11">
        <v>24573.5</v>
      </c>
      <c r="X2993" s="9">
        <v>45128.0</v>
      </c>
      <c r="Y2993" s="5">
        <v>22491.0</v>
      </c>
      <c r="Z2993" s="5">
        <v>15618.75</v>
      </c>
      <c r="AA2993" s="9">
        <v>45134.0</v>
      </c>
      <c r="AB2993" s="1" t="s">
        <v>4198</v>
      </c>
      <c r="AC2993" s="1" t="s">
        <v>55</v>
      </c>
      <c r="AD2993" s="12" t="s">
        <v>46</v>
      </c>
      <c r="AE2993" s="12" t="s">
        <v>46</v>
      </c>
      <c r="AF2993" s="12" t="s">
        <v>46</v>
      </c>
      <c r="AG2993" s="12" t="s">
        <v>46</v>
      </c>
      <c r="AH2993" s="12" t="s">
        <v>47</v>
      </c>
      <c r="AI2993" s="12" t="s">
        <v>47</v>
      </c>
    </row>
    <row r="2994">
      <c r="A2994" s="1" t="s">
        <v>4189</v>
      </c>
      <c r="B2994" s="7"/>
      <c r="C2994" s="1" t="s">
        <v>36</v>
      </c>
      <c r="D2994" s="1" t="s">
        <v>37</v>
      </c>
      <c r="E2994" s="1" t="s">
        <v>113</v>
      </c>
      <c r="F2994" s="1" t="s">
        <v>215</v>
      </c>
      <c r="G2994" s="1" t="s">
        <v>152</v>
      </c>
      <c r="H2994" s="1" t="s">
        <v>153</v>
      </c>
      <c r="I2994" s="1" t="s">
        <v>209</v>
      </c>
      <c r="J2994" s="1"/>
      <c r="K2994" s="1" t="s">
        <v>4190</v>
      </c>
      <c r="L2994" s="1" t="s">
        <v>53</v>
      </c>
      <c r="M2994" s="9">
        <v>44652.0</v>
      </c>
      <c r="N2994" s="9">
        <v>44676.0</v>
      </c>
      <c r="O2994" s="1"/>
      <c r="P2994" s="1">
        <v>8.33</v>
      </c>
      <c r="Q2994" s="1">
        <v>300000.0</v>
      </c>
      <c r="R2994" s="1">
        <v>250000.0</v>
      </c>
      <c r="S2994" s="9">
        <v>44706.0</v>
      </c>
      <c r="T2994" s="9">
        <v>44758.0</v>
      </c>
      <c r="U2994" s="1" t="s">
        <v>4199</v>
      </c>
      <c r="V2994" s="5">
        <v>20825.0</v>
      </c>
      <c r="W2994" s="11">
        <v>24573.5</v>
      </c>
      <c r="X2994" s="9"/>
      <c r="Z2994" s="5">
        <v>15618.75</v>
      </c>
      <c r="AC2994" s="1" t="s">
        <v>162</v>
      </c>
      <c r="AD2994" s="12" t="s">
        <v>46</v>
      </c>
      <c r="AE2994" s="12" t="s">
        <v>46</v>
      </c>
      <c r="AF2994" s="12" t="s">
        <v>46</v>
      </c>
      <c r="AG2994" s="12" t="s">
        <v>46</v>
      </c>
    </row>
    <row r="2995">
      <c r="A2995" s="1" t="s">
        <v>4189</v>
      </c>
      <c r="B2995" s="7"/>
      <c r="C2995" s="1" t="s">
        <v>36</v>
      </c>
      <c r="D2995" s="1" t="s">
        <v>37</v>
      </c>
      <c r="E2995" s="1" t="s">
        <v>113</v>
      </c>
      <c r="F2995" s="1" t="s">
        <v>215</v>
      </c>
      <c r="G2995" s="1" t="s">
        <v>152</v>
      </c>
      <c r="H2995" s="1" t="s">
        <v>153</v>
      </c>
      <c r="I2995" s="1" t="s">
        <v>209</v>
      </c>
      <c r="J2995" s="1"/>
      <c r="K2995" s="1" t="s">
        <v>4190</v>
      </c>
      <c r="L2995" s="1" t="s">
        <v>53</v>
      </c>
      <c r="M2995" s="9">
        <v>44652.0</v>
      </c>
      <c r="N2995" s="9">
        <v>44744.0</v>
      </c>
      <c r="O2995" s="1"/>
      <c r="P2995" s="1">
        <v>8.33</v>
      </c>
      <c r="Q2995" s="1">
        <v>300000.0</v>
      </c>
      <c r="R2995" s="1">
        <v>300000.0</v>
      </c>
      <c r="S2995" s="9">
        <v>44775.0</v>
      </c>
      <c r="T2995" s="9">
        <v>44803.0</v>
      </c>
      <c r="U2995" s="1" t="s">
        <v>4200</v>
      </c>
      <c r="V2995" s="5">
        <v>24990.0</v>
      </c>
      <c r="W2995" s="11">
        <v>29488.199999999997</v>
      </c>
      <c r="X2995" s="9">
        <v>45203.0</v>
      </c>
      <c r="Y2995" s="5">
        <v>26989.199999999997</v>
      </c>
      <c r="Z2995" s="5">
        <v>18742.5</v>
      </c>
      <c r="AA2995" s="9">
        <v>44812.0</v>
      </c>
      <c r="AB2995" s="1" t="s">
        <v>4200</v>
      </c>
      <c r="AC2995" s="1" t="s">
        <v>55</v>
      </c>
      <c r="AD2995" s="12" t="s">
        <v>46</v>
      </c>
      <c r="AE2995" s="12" t="s">
        <v>46</v>
      </c>
      <c r="AF2995" s="12" t="s">
        <v>46</v>
      </c>
      <c r="AG2995" s="12" t="s">
        <v>46</v>
      </c>
      <c r="AH2995" s="12" t="s">
        <v>47</v>
      </c>
      <c r="AI2995" s="12" t="s">
        <v>46</v>
      </c>
    </row>
    <row r="2996">
      <c r="A2996" s="1" t="s">
        <v>4189</v>
      </c>
      <c r="B2996" s="7"/>
      <c r="C2996" s="1" t="s">
        <v>36</v>
      </c>
      <c r="D2996" s="1" t="s">
        <v>37</v>
      </c>
      <c r="E2996" s="1" t="s">
        <v>113</v>
      </c>
      <c r="F2996" s="1" t="s">
        <v>215</v>
      </c>
      <c r="G2996" s="1" t="s">
        <v>152</v>
      </c>
      <c r="H2996" s="1" t="s">
        <v>153</v>
      </c>
      <c r="I2996" s="1" t="s">
        <v>209</v>
      </c>
      <c r="J2996" s="1"/>
      <c r="K2996" s="1" t="s">
        <v>4190</v>
      </c>
      <c r="L2996" s="1" t="s">
        <v>53</v>
      </c>
      <c r="M2996" s="9">
        <v>44652.0</v>
      </c>
      <c r="N2996" s="9">
        <v>44742.0</v>
      </c>
      <c r="O2996" s="1"/>
      <c r="P2996" s="1">
        <v>8.33</v>
      </c>
      <c r="Q2996" s="1">
        <v>500000.0</v>
      </c>
      <c r="R2996" s="1">
        <v>250000.0</v>
      </c>
      <c r="S2996" s="9">
        <v>44818.0</v>
      </c>
      <c r="T2996" s="9">
        <v>44841.0</v>
      </c>
      <c r="U2996" s="1" t="s">
        <v>4201</v>
      </c>
      <c r="V2996" s="5">
        <v>20825.0</v>
      </c>
      <c r="W2996" s="11">
        <v>24573.5</v>
      </c>
      <c r="X2996" s="14">
        <v>44861.0</v>
      </c>
      <c r="Y2996" s="5">
        <v>22491.0</v>
      </c>
      <c r="Z2996" s="5">
        <v>15618.75</v>
      </c>
      <c r="AA2996" s="14">
        <v>44861.0</v>
      </c>
      <c r="AB2996" s="1" t="s">
        <v>4201</v>
      </c>
      <c r="AC2996" s="1" t="s">
        <v>55</v>
      </c>
      <c r="AD2996" s="12" t="s">
        <v>46</v>
      </c>
      <c r="AE2996" s="12" t="s">
        <v>46</v>
      </c>
      <c r="AF2996" s="12" t="s">
        <v>46</v>
      </c>
      <c r="AG2996" s="12" t="s">
        <v>46</v>
      </c>
      <c r="AH2996" s="12" t="s">
        <v>46</v>
      </c>
      <c r="AI2996" s="12" t="s">
        <v>46</v>
      </c>
    </row>
    <row r="2997">
      <c r="A2997" s="1" t="s">
        <v>4189</v>
      </c>
      <c r="B2997" s="7"/>
      <c r="C2997" s="1" t="s">
        <v>36</v>
      </c>
      <c r="D2997" s="1" t="s">
        <v>37</v>
      </c>
      <c r="E2997" s="1" t="s">
        <v>113</v>
      </c>
      <c r="F2997" s="1" t="s">
        <v>215</v>
      </c>
      <c r="G2997" s="1" t="s">
        <v>152</v>
      </c>
      <c r="H2997" s="1" t="s">
        <v>153</v>
      </c>
      <c r="I2997" s="1" t="s">
        <v>209</v>
      </c>
      <c r="J2997" s="1"/>
      <c r="K2997" s="1" t="s">
        <v>4190</v>
      </c>
      <c r="L2997" s="1" t="s">
        <v>53</v>
      </c>
      <c r="M2997" s="9">
        <v>44652.0</v>
      </c>
      <c r="N2997" s="9">
        <v>44742.0</v>
      </c>
      <c r="O2997" s="1"/>
      <c r="P2997" s="1">
        <v>8.33</v>
      </c>
      <c r="Q2997" s="1">
        <v>500000.0</v>
      </c>
      <c r="R2997" s="1">
        <v>250000.0</v>
      </c>
      <c r="S2997" s="14">
        <v>44879.0</v>
      </c>
      <c r="T2997" s="14">
        <v>44915.0</v>
      </c>
      <c r="U2997" s="1" t="s">
        <v>4202</v>
      </c>
      <c r="V2997" s="5">
        <v>20825.0</v>
      </c>
      <c r="W2997" s="11">
        <v>24573.5</v>
      </c>
      <c r="X2997" s="9">
        <v>44930.0</v>
      </c>
      <c r="Y2997" s="5">
        <v>22491.0</v>
      </c>
      <c r="Z2997" s="5">
        <v>15618.75</v>
      </c>
      <c r="AA2997" s="9">
        <v>44931.0</v>
      </c>
      <c r="AB2997" s="1" t="s">
        <v>4203</v>
      </c>
      <c r="AC2997" s="1" t="s">
        <v>55</v>
      </c>
      <c r="AD2997" s="12" t="s">
        <v>46</v>
      </c>
      <c r="AE2997" s="12" t="s">
        <v>46</v>
      </c>
      <c r="AF2997" s="12" t="s">
        <v>46</v>
      </c>
      <c r="AG2997" s="12" t="s">
        <v>46</v>
      </c>
      <c r="AH2997" s="12" t="s">
        <v>46</v>
      </c>
      <c r="AI2997" s="12" t="s">
        <v>46</v>
      </c>
    </row>
    <row r="2998">
      <c r="A2998" s="1" t="s">
        <v>4189</v>
      </c>
      <c r="B2998" s="7"/>
      <c r="C2998" s="1" t="s">
        <v>36</v>
      </c>
      <c r="D2998" s="1" t="s">
        <v>37</v>
      </c>
      <c r="E2998" s="1" t="s">
        <v>113</v>
      </c>
      <c r="F2998" s="1" t="s">
        <v>215</v>
      </c>
      <c r="G2998" s="1" t="s">
        <v>152</v>
      </c>
      <c r="H2998" s="1" t="s">
        <v>153</v>
      </c>
      <c r="I2998" s="1" t="s">
        <v>209</v>
      </c>
      <c r="J2998" s="1"/>
      <c r="K2998" s="1" t="s">
        <v>4190</v>
      </c>
      <c r="L2998" s="1" t="s">
        <v>53</v>
      </c>
      <c r="M2998" s="9">
        <v>44652.0</v>
      </c>
      <c r="N2998" s="9">
        <v>44742.0</v>
      </c>
      <c r="O2998" s="1"/>
      <c r="P2998" s="1">
        <v>8.33</v>
      </c>
      <c r="Q2998" s="1">
        <v>500000.0</v>
      </c>
      <c r="R2998" s="1">
        <v>250000.0</v>
      </c>
      <c r="S2998" s="14">
        <v>44882.0</v>
      </c>
      <c r="T2998" s="14">
        <v>44915.0</v>
      </c>
      <c r="U2998" s="1" t="s">
        <v>4204</v>
      </c>
      <c r="V2998" s="5">
        <v>20825.0</v>
      </c>
      <c r="W2998" s="11">
        <v>24573.5</v>
      </c>
      <c r="X2998" s="9">
        <v>44930.0</v>
      </c>
      <c r="Y2998" s="5">
        <v>22491.0</v>
      </c>
      <c r="Z2998" s="5">
        <v>15618.75</v>
      </c>
      <c r="AA2998" s="9">
        <v>44931.0</v>
      </c>
      <c r="AB2998" s="1" t="s">
        <v>4205</v>
      </c>
      <c r="AC2998" s="1" t="s">
        <v>55</v>
      </c>
      <c r="AD2998" s="12" t="s">
        <v>46</v>
      </c>
      <c r="AE2998" s="12" t="s">
        <v>46</v>
      </c>
      <c r="AF2998" s="12" t="s">
        <v>46</v>
      </c>
      <c r="AG2998" s="12" t="s">
        <v>46</v>
      </c>
      <c r="AH2998" s="12" t="s">
        <v>46</v>
      </c>
      <c r="AI2998" s="12" t="s">
        <v>46</v>
      </c>
    </row>
    <row r="2999">
      <c r="A2999" s="1" t="s">
        <v>4189</v>
      </c>
      <c r="B2999" s="7"/>
      <c r="C2999" s="1" t="s">
        <v>36</v>
      </c>
      <c r="D2999" s="1" t="s">
        <v>37</v>
      </c>
      <c r="E2999" s="1" t="s">
        <v>113</v>
      </c>
      <c r="F2999" s="1" t="s">
        <v>215</v>
      </c>
      <c r="G2999" s="1" t="s">
        <v>152</v>
      </c>
      <c r="H2999" s="1" t="s">
        <v>153</v>
      </c>
      <c r="I2999" s="1" t="s">
        <v>209</v>
      </c>
      <c r="J2999" s="1"/>
      <c r="K2999" s="1" t="s">
        <v>4190</v>
      </c>
      <c r="L2999" s="1" t="s">
        <v>53</v>
      </c>
      <c r="M2999" s="9">
        <v>44652.0</v>
      </c>
      <c r="N2999" s="9">
        <v>44742.0</v>
      </c>
      <c r="O2999" s="1"/>
      <c r="P2999" s="1">
        <v>8.33</v>
      </c>
      <c r="Q2999" s="1">
        <v>500000.0</v>
      </c>
      <c r="R2999" s="1">
        <v>250000.0</v>
      </c>
      <c r="S2999" s="14">
        <v>44881.0</v>
      </c>
      <c r="T2999" s="14">
        <v>44915.0</v>
      </c>
      <c r="U2999" s="1" t="s">
        <v>4206</v>
      </c>
      <c r="V2999" s="5">
        <v>20825.0</v>
      </c>
      <c r="W2999" s="11">
        <v>24573.5</v>
      </c>
      <c r="X2999" s="9">
        <v>44930.0</v>
      </c>
      <c r="Y2999" s="5">
        <v>22491.0</v>
      </c>
      <c r="Z2999" s="5">
        <v>15618.75</v>
      </c>
      <c r="AA2999" s="9">
        <v>44931.0</v>
      </c>
      <c r="AB2999" s="1" t="s">
        <v>4207</v>
      </c>
      <c r="AC2999" s="1" t="s">
        <v>55</v>
      </c>
      <c r="AD2999" s="12" t="s">
        <v>46</v>
      </c>
      <c r="AE2999" s="12" t="s">
        <v>46</v>
      </c>
      <c r="AF2999" s="12" t="s">
        <v>46</v>
      </c>
      <c r="AG2999" s="12" t="s">
        <v>46</v>
      </c>
      <c r="AH2999" s="12" t="s">
        <v>46</v>
      </c>
      <c r="AI2999" s="12" t="s">
        <v>46</v>
      </c>
    </row>
    <row r="3000">
      <c r="A3000" s="1" t="s">
        <v>4189</v>
      </c>
      <c r="B3000" s="7"/>
      <c r="C3000" s="1" t="s">
        <v>36</v>
      </c>
      <c r="D3000" s="1" t="s">
        <v>37</v>
      </c>
      <c r="E3000" s="1" t="s">
        <v>113</v>
      </c>
      <c r="F3000" s="1" t="s">
        <v>215</v>
      </c>
      <c r="G3000" s="1" t="s">
        <v>152</v>
      </c>
      <c r="H3000" s="1" t="s">
        <v>153</v>
      </c>
      <c r="I3000" s="1" t="s">
        <v>209</v>
      </c>
      <c r="J3000" s="1"/>
      <c r="K3000" s="1" t="s">
        <v>4190</v>
      </c>
      <c r="L3000" s="1" t="s">
        <v>53</v>
      </c>
      <c r="M3000" s="9">
        <v>44652.0</v>
      </c>
      <c r="N3000" s="9">
        <v>44978.0</v>
      </c>
      <c r="O3000" s="1"/>
      <c r="P3000" s="1">
        <v>8.33</v>
      </c>
      <c r="Q3000" s="1">
        <v>300000.0</v>
      </c>
      <c r="R3000" s="1">
        <v>250000.0</v>
      </c>
      <c r="S3000" s="9">
        <v>45006.0</v>
      </c>
      <c r="T3000" s="9">
        <v>45041.0</v>
      </c>
      <c r="U3000" s="1" t="s">
        <v>4208</v>
      </c>
      <c r="V3000" s="5">
        <v>20825.0</v>
      </c>
      <c r="W3000" s="11">
        <v>24573.5</v>
      </c>
      <c r="X3000" s="9">
        <v>45049.0</v>
      </c>
      <c r="Y3000" s="5">
        <v>22491.0</v>
      </c>
      <c r="Z3000" s="5">
        <v>15618.75</v>
      </c>
      <c r="AA3000" s="9">
        <v>45057.0</v>
      </c>
      <c r="AB3000" s="1" t="s">
        <v>4209</v>
      </c>
      <c r="AC3000" s="1" t="s">
        <v>55</v>
      </c>
      <c r="AD3000" s="12" t="s">
        <v>46</v>
      </c>
      <c r="AE3000" s="12" t="s">
        <v>46</v>
      </c>
      <c r="AF3000" s="12" t="s">
        <v>46</v>
      </c>
      <c r="AG3000" s="12" t="s">
        <v>47</v>
      </c>
      <c r="AH3000" s="12" t="s">
        <v>47</v>
      </c>
      <c r="AI3000" s="12" t="s">
        <v>47</v>
      </c>
    </row>
    <row r="3001">
      <c r="A3001" s="1" t="s">
        <v>4210</v>
      </c>
      <c r="B3001" s="7"/>
      <c r="C3001" s="1" t="s">
        <v>36</v>
      </c>
      <c r="D3001" s="1" t="s">
        <v>37</v>
      </c>
      <c r="E3001" s="1" t="s">
        <v>77</v>
      </c>
      <c r="F3001" s="1" t="s">
        <v>514</v>
      </c>
      <c r="G3001" s="1" t="s">
        <v>330</v>
      </c>
      <c r="H3001" s="1" t="s">
        <v>331</v>
      </c>
      <c r="I3001" s="1" t="s">
        <v>42</v>
      </c>
      <c r="J3001" s="1"/>
      <c r="K3001" s="1" t="s">
        <v>4211</v>
      </c>
      <c r="L3001" s="1" t="s">
        <v>143</v>
      </c>
      <c r="M3001" s="9">
        <v>44681.0</v>
      </c>
      <c r="N3001" s="9">
        <v>44681.0</v>
      </c>
      <c r="O3001" s="1"/>
      <c r="P3001" s="1">
        <v>8.33</v>
      </c>
      <c r="Q3001" s="1">
        <v>300000.0</v>
      </c>
      <c r="R3001" s="1">
        <v>372000.0</v>
      </c>
      <c r="S3001" s="9">
        <v>44681.0</v>
      </c>
      <c r="T3001" s="9">
        <v>44681.0</v>
      </c>
      <c r="U3001" s="1" t="s">
        <v>4212</v>
      </c>
      <c r="V3001" s="5">
        <v>30987.6</v>
      </c>
      <c r="W3001" s="11">
        <v>36565.367999999995</v>
      </c>
      <c r="X3001" s="9">
        <v>44756.0</v>
      </c>
      <c r="Y3001" s="5">
        <v>33466.60799999999</v>
      </c>
      <c r="Z3001" s="5">
        <v>23240.699999999997</v>
      </c>
      <c r="AA3001" s="9">
        <v>44761.0</v>
      </c>
      <c r="AB3001" s="1" t="s">
        <v>4213</v>
      </c>
      <c r="AC3001" s="1" t="s">
        <v>55</v>
      </c>
      <c r="AD3001" s="12" t="s">
        <v>46</v>
      </c>
      <c r="AE3001" s="12" t="s">
        <v>46</v>
      </c>
      <c r="AF3001" s="12" t="s">
        <v>46</v>
      </c>
      <c r="AG3001" s="12" t="s">
        <v>46</v>
      </c>
      <c r="AH3001" s="12" t="s">
        <v>46</v>
      </c>
      <c r="AI3001" s="12" t="s">
        <v>46</v>
      </c>
    </row>
    <row r="3002">
      <c r="A3002" s="1" t="s">
        <v>4214</v>
      </c>
      <c r="B3002" s="7"/>
      <c r="C3002" s="1" t="s">
        <v>36</v>
      </c>
      <c r="D3002" s="1" t="s">
        <v>96</v>
      </c>
      <c r="E3002" s="1" t="s">
        <v>168</v>
      </c>
      <c r="F3002" s="1" t="s">
        <v>169</v>
      </c>
      <c r="G3002" s="1" t="s">
        <v>310</v>
      </c>
      <c r="H3002" s="1" t="s">
        <v>311</v>
      </c>
      <c r="I3002" s="1" t="s">
        <v>42</v>
      </c>
      <c r="J3002" s="1"/>
      <c r="K3002" s="1" t="s">
        <v>4215</v>
      </c>
      <c r="L3002" s="1" t="s">
        <v>150</v>
      </c>
      <c r="M3002" s="9">
        <v>44662.0</v>
      </c>
      <c r="N3002" s="9">
        <v>44749.0</v>
      </c>
      <c r="O3002" s="1"/>
      <c r="P3002" s="1">
        <v>8.33</v>
      </c>
      <c r="Q3002" s="1">
        <v>200000.0</v>
      </c>
      <c r="R3002" s="1">
        <v>216000.0</v>
      </c>
      <c r="S3002" s="9">
        <v>44749.0</v>
      </c>
      <c r="T3002" s="9">
        <v>44749.0</v>
      </c>
      <c r="U3002" s="1" t="s">
        <v>4216</v>
      </c>
      <c r="V3002" s="5">
        <v>17992.8</v>
      </c>
      <c r="W3002" s="11">
        <v>21231.503999999997</v>
      </c>
      <c r="X3002" s="9">
        <v>44779.0</v>
      </c>
      <c r="Y3002" s="5">
        <v>19432.224</v>
      </c>
      <c r="Z3002" s="5">
        <v>13494.599999999999</v>
      </c>
      <c r="AA3002" s="9">
        <v>44783.0</v>
      </c>
      <c r="AB3002" s="1" t="s">
        <v>4216</v>
      </c>
      <c r="AC3002" s="1" t="s">
        <v>55</v>
      </c>
      <c r="AD3002" s="12" t="s">
        <v>46</v>
      </c>
      <c r="AE3002" s="12" t="s">
        <v>46</v>
      </c>
      <c r="AF3002" s="12" t="s">
        <v>46</v>
      </c>
      <c r="AG3002" s="12" t="s">
        <v>46</v>
      </c>
      <c r="AH3002" s="12" t="s">
        <v>46</v>
      </c>
      <c r="AI3002" s="12" t="s">
        <v>46</v>
      </c>
    </row>
    <row r="3003">
      <c r="A3003" s="1" t="s">
        <v>4214</v>
      </c>
      <c r="B3003" s="7"/>
      <c r="C3003" s="1" t="s">
        <v>36</v>
      </c>
      <c r="D3003" s="1" t="s">
        <v>96</v>
      </c>
      <c r="E3003" s="1" t="s">
        <v>168</v>
      </c>
      <c r="F3003" s="1" t="s">
        <v>169</v>
      </c>
      <c r="G3003" s="1" t="s">
        <v>310</v>
      </c>
      <c r="H3003" s="1" t="s">
        <v>311</v>
      </c>
      <c r="I3003" s="1" t="s">
        <v>42</v>
      </c>
      <c r="J3003" s="1"/>
      <c r="K3003" s="1" t="s">
        <v>4215</v>
      </c>
      <c r="L3003" s="1" t="s">
        <v>150</v>
      </c>
      <c r="M3003" s="9">
        <v>44662.0</v>
      </c>
      <c r="N3003" s="9">
        <v>44984.0</v>
      </c>
      <c r="O3003" s="1"/>
      <c r="P3003" s="1">
        <v>8.33</v>
      </c>
      <c r="Q3003" s="1">
        <v>300000.0</v>
      </c>
      <c r="R3003" s="1">
        <v>312000.0</v>
      </c>
      <c r="S3003" s="9">
        <v>44967.0</v>
      </c>
      <c r="T3003" s="9">
        <v>44984.0</v>
      </c>
      <c r="U3003" s="1" t="s">
        <v>4217</v>
      </c>
      <c r="V3003" s="5">
        <v>25989.6</v>
      </c>
      <c r="W3003" s="11">
        <v>30667.727999999996</v>
      </c>
      <c r="X3003" s="9">
        <v>44997.0</v>
      </c>
      <c r="Y3003" s="5">
        <v>28068.767999999996</v>
      </c>
      <c r="Z3003" s="5">
        <v>19492.199999999997</v>
      </c>
      <c r="AA3003" s="9">
        <v>45001.0</v>
      </c>
      <c r="AB3003" s="1" t="s">
        <v>4217</v>
      </c>
      <c r="AC3003" s="1" t="s">
        <v>55</v>
      </c>
      <c r="AD3003" s="12" t="s">
        <v>46</v>
      </c>
      <c r="AE3003" s="12" t="s">
        <v>46</v>
      </c>
      <c r="AF3003" s="12" t="s">
        <v>46</v>
      </c>
      <c r="AG3003" s="12" t="s">
        <v>46</v>
      </c>
      <c r="AH3003" s="12" t="s">
        <v>46</v>
      </c>
      <c r="AI3003" s="12" t="s">
        <v>46</v>
      </c>
    </row>
    <row r="3004">
      <c r="A3004" s="1" t="s">
        <v>4214</v>
      </c>
      <c r="B3004" s="7"/>
      <c r="C3004" s="1" t="s">
        <v>36</v>
      </c>
      <c r="D3004" s="1" t="s">
        <v>96</v>
      </c>
      <c r="E3004" s="1" t="s">
        <v>77</v>
      </c>
      <c r="F3004" s="1" t="s">
        <v>366</v>
      </c>
      <c r="G3004" s="1" t="s">
        <v>310</v>
      </c>
      <c r="H3004" s="1" t="s">
        <v>311</v>
      </c>
      <c r="I3004" s="1" t="s">
        <v>42</v>
      </c>
      <c r="J3004" s="1"/>
      <c r="K3004" s="1" t="s">
        <v>4215</v>
      </c>
      <c r="L3004" s="1" t="s">
        <v>150</v>
      </c>
      <c r="M3004" s="9">
        <v>44662.0</v>
      </c>
      <c r="N3004" s="9">
        <v>44662.0</v>
      </c>
      <c r="O3004" s="1"/>
      <c r="P3004" s="1">
        <v>8.33</v>
      </c>
      <c r="Q3004" s="1">
        <v>500000.0</v>
      </c>
      <c r="R3004" s="1">
        <v>300000.0</v>
      </c>
      <c r="S3004" s="10">
        <v>44752.0</v>
      </c>
      <c r="V3004" s="5">
        <v>24990.0</v>
      </c>
      <c r="W3004" s="11">
        <v>29488.199999999997</v>
      </c>
      <c r="Z3004" s="5">
        <v>18742.5</v>
      </c>
      <c r="AC3004" s="1" t="s">
        <v>45</v>
      </c>
      <c r="AD3004" s="12" t="s">
        <v>46</v>
      </c>
      <c r="AE3004" s="12" t="s">
        <v>46</v>
      </c>
      <c r="AF3004" s="12" t="s">
        <v>46</v>
      </c>
    </row>
    <row r="3005">
      <c r="A3005" s="1" t="s">
        <v>4214</v>
      </c>
      <c r="B3005" s="7"/>
      <c r="C3005" s="1" t="s">
        <v>36</v>
      </c>
      <c r="D3005" s="1" t="s">
        <v>96</v>
      </c>
      <c r="E3005" s="1" t="s">
        <v>77</v>
      </c>
      <c r="F3005" s="1" t="s">
        <v>366</v>
      </c>
      <c r="G3005" s="1" t="s">
        <v>310</v>
      </c>
      <c r="H3005" s="1" t="s">
        <v>311</v>
      </c>
      <c r="I3005" s="1" t="s">
        <v>42</v>
      </c>
      <c r="J3005" s="1"/>
      <c r="K3005" s="1" t="s">
        <v>4215</v>
      </c>
      <c r="L3005" s="1" t="s">
        <v>150</v>
      </c>
      <c r="M3005" s="9">
        <v>44662.0</v>
      </c>
      <c r="N3005" s="9">
        <v>44869.0</v>
      </c>
      <c r="O3005" s="1"/>
      <c r="P3005" s="1">
        <v>8.33</v>
      </c>
      <c r="Q3005" s="1">
        <v>1000000.0</v>
      </c>
      <c r="R3005" s="1">
        <v>300000.0</v>
      </c>
      <c r="S3005" s="10">
        <v>44959.0</v>
      </c>
      <c r="V3005" s="5">
        <v>24990.0</v>
      </c>
      <c r="W3005" s="11">
        <v>29488.199999999997</v>
      </c>
      <c r="Z3005" s="5">
        <v>18742.5</v>
      </c>
      <c r="AC3005" s="1" t="s">
        <v>45</v>
      </c>
      <c r="AD3005" s="12" t="s">
        <v>46</v>
      </c>
      <c r="AE3005" s="12" t="s">
        <v>46</v>
      </c>
      <c r="AF3005" s="12" t="s">
        <v>46</v>
      </c>
    </row>
    <row r="3006">
      <c r="A3006" s="1" t="s">
        <v>4214</v>
      </c>
      <c r="B3006" s="7"/>
      <c r="C3006" s="1" t="s">
        <v>36</v>
      </c>
      <c r="D3006" s="1" t="s">
        <v>96</v>
      </c>
      <c r="E3006" s="1" t="s">
        <v>77</v>
      </c>
      <c r="F3006" s="1" t="s">
        <v>366</v>
      </c>
      <c r="G3006" s="1" t="s">
        <v>310</v>
      </c>
      <c r="H3006" s="1" t="s">
        <v>311</v>
      </c>
      <c r="I3006" s="1" t="s">
        <v>42</v>
      </c>
      <c r="J3006" s="1"/>
      <c r="K3006" s="1" t="s">
        <v>4215</v>
      </c>
      <c r="L3006" s="1" t="s">
        <v>150</v>
      </c>
      <c r="M3006" s="9">
        <v>44662.0</v>
      </c>
      <c r="N3006" s="9">
        <v>44662.0</v>
      </c>
      <c r="O3006" s="1"/>
      <c r="P3006" s="1">
        <v>8.33</v>
      </c>
      <c r="Q3006" s="1">
        <v>500000.0</v>
      </c>
      <c r="R3006" s="1">
        <v>300000.0</v>
      </c>
      <c r="S3006" s="10">
        <v>44692.0</v>
      </c>
      <c r="V3006" s="5">
        <v>24990.0</v>
      </c>
      <c r="W3006" s="11">
        <v>29488.199999999997</v>
      </c>
      <c r="Z3006" s="5">
        <v>18742.5</v>
      </c>
      <c r="AC3006" s="1" t="s">
        <v>45</v>
      </c>
      <c r="AD3006" s="12" t="s">
        <v>46</v>
      </c>
      <c r="AE3006" s="12" t="s">
        <v>46</v>
      </c>
      <c r="AF3006" s="12" t="s">
        <v>46</v>
      </c>
    </row>
    <row r="3007">
      <c r="A3007" s="1" t="s">
        <v>4214</v>
      </c>
      <c r="B3007" s="7"/>
      <c r="C3007" s="1" t="s">
        <v>36</v>
      </c>
      <c r="D3007" s="1" t="s">
        <v>96</v>
      </c>
      <c r="E3007" s="1" t="s">
        <v>77</v>
      </c>
      <c r="F3007" s="1" t="s">
        <v>366</v>
      </c>
      <c r="G3007" s="1" t="s">
        <v>310</v>
      </c>
      <c r="H3007" s="1" t="s">
        <v>311</v>
      </c>
      <c r="I3007" s="1" t="s">
        <v>42</v>
      </c>
      <c r="J3007" s="1"/>
      <c r="K3007" s="1" t="s">
        <v>4215</v>
      </c>
      <c r="L3007" s="1" t="s">
        <v>150</v>
      </c>
      <c r="M3007" s="9">
        <v>44662.0</v>
      </c>
      <c r="N3007" s="9">
        <v>44662.0</v>
      </c>
      <c r="O3007" s="1"/>
      <c r="P3007" s="1">
        <v>8.33</v>
      </c>
      <c r="Q3007" s="1">
        <v>500000.0</v>
      </c>
      <c r="R3007" s="1">
        <v>300000.0</v>
      </c>
      <c r="S3007" s="10">
        <v>44692.0</v>
      </c>
      <c r="V3007" s="5">
        <v>24990.0</v>
      </c>
      <c r="W3007" s="11">
        <v>29488.199999999997</v>
      </c>
      <c r="Z3007" s="5">
        <v>18742.5</v>
      </c>
      <c r="AC3007" s="1" t="s">
        <v>45</v>
      </c>
      <c r="AD3007" s="12" t="s">
        <v>46</v>
      </c>
      <c r="AE3007" s="12" t="s">
        <v>46</v>
      </c>
      <c r="AF3007" s="12" t="s">
        <v>46</v>
      </c>
    </row>
    <row r="3008">
      <c r="A3008" s="1" t="s">
        <v>4214</v>
      </c>
      <c r="B3008" s="7"/>
      <c r="C3008" s="1" t="s">
        <v>36</v>
      </c>
      <c r="D3008" s="1" t="s">
        <v>96</v>
      </c>
      <c r="E3008" s="1" t="s">
        <v>77</v>
      </c>
      <c r="F3008" s="1" t="s">
        <v>366</v>
      </c>
      <c r="G3008" s="1" t="s">
        <v>310</v>
      </c>
      <c r="H3008" s="1" t="s">
        <v>311</v>
      </c>
      <c r="I3008" s="1" t="s">
        <v>42</v>
      </c>
      <c r="J3008" s="1"/>
      <c r="K3008" s="1" t="s">
        <v>4215</v>
      </c>
      <c r="L3008" s="1" t="s">
        <v>150</v>
      </c>
      <c r="M3008" s="9">
        <v>44662.0</v>
      </c>
      <c r="N3008" s="9">
        <v>44662.0</v>
      </c>
      <c r="O3008" s="1"/>
      <c r="P3008" s="1">
        <v>8.33</v>
      </c>
      <c r="Q3008" s="1">
        <v>500000.0</v>
      </c>
      <c r="R3008" s="1">
        <v>300000.0</v>
      </c>
      <c r="S3008" s="10">
        <v>44692.0</v>
      </c>
      <c r="V3008" s="5">
        <v>24990.0</v>
      </c>
      <c r="W3008" s="11">
        <v>29488.199999999997</v>
      </c>
      <c r="Z3008" s="5">
        <v>18742.5</v>
      </c>
      <c r="AC3008" s="1" t="s">
        <v>45</v>
      </c>
      <c r="AD3008" s="12" t="s">
        <v>46</v>
      </c>
      <c r="AE3008" s="12" t="s">
        <v>46</v>
      </c>
      <c r="AF3008" s="12" t="s">
        <v>46</v>
      </c>
    </row>
    <row r="3009">
      <c r="A3009" s="1" t="s">
        <v>4214</v>
      </c>
      <c r="B3009" s="7"/>
      <c r="C3009" s="1" t="s">
        <v>36</v>
      </c>
      <c r="D3009" s="1" t="s">
        <v>96</v>
      </c>
      <c r="E3009" s="1" t="s">
        <v>77</v>
      </c>
      <c r="F3009" s="1" t="s">
        <v>366</v>
      </c>
      <c r="G3009" s="1" t="s">
        <v>310</v>
      </c>
      <c r="H3009" s="1" t="s">
        <v>311</v>
      </c>
      <c r="I3009" s="1" t="s">
        <v>42</v>
      </c>
      <c r="J3009" s="1"/>
      <c r="K3009" s="1" t="s">
        <v>4215</v>
      </c>
      <c r="L3009" s="1" t="s">
        <v>150</v>
      </c>
      <c r="M3009" s="9">
        <v>44662.0</v>
      </c>
      <c r="N3009" s="9">
        <v>44662.0</v>
      </c>
      <c r="O3009" s="1"/>
      <c r="P3009" s="1">
        <v>8.33</v>
      </c>
      <c r="Q3009" s="1">
        <v>500000.0</v>
      </c>
      <c r="R3009" s="1">
        <v>300000.0</v>
      </c>
      <c r="S3009" s="10">
        <v>44692.0</v>
      </c>
      <c r="V3009" s="5">
        <v>24990.0</v>
      </c>
      <c r="W3009" s="11">
        <v>29488.199999999997</v>
      </c>
      <c r="Z3009" s="5">
        <v>18742.5</v>
      </c>
      <c r="AC3009" s="1" t="s">
        <v>45</v>
      </c>
      <c r="AD3009" s="12" t="s">
        <v>46</v>
      </c>
      <c r="AE3009" s="12" t="s">
        <v>46</v>
      </c>
      <c r="AF3009" s="12" t="s">
        <v>46</v>
      </c>
    </row>
    <row r="3010">
      <c r="A3010" s="1" t="s">
        <v>4214</v>
      </c>
      <c r="B3010" s="7"/>
      <c r="C3010" s="1" t="s">
        <v>36</v>
      </c>
      <c r="D3010" s="1" t="s">
        <v>96</v>
      </c>
      <c r="E3010" s="1" t="s">
        <v>77</v>
      </c>
      <c r="F3010" s="1" t="s">
        <v>366</v>
      </c>
      <c r="G3010" s="1" t="s">
        <v>310</v>
      </c>
      <c r="H3010" s="1" t="s">
        <v>311</v>
      </c>
      <c r="I3010" s="1" t="s">
        <v>42</v>
      </c>
      <c r="J3010" s="1"/>
      <c r="K3010" s="1" t="s">
        <v>4215</v>
      </c>
      <c r="L3010" s="1" t="s">
        <v>150</v>
      </c>
      <c r="M3010" s="9">
        <v>44662.0</v>
      </c>
      <c r="N3010" s="9">
        <v>44662.0</v>
      </c>
      <c r="P3010" s="1">
        <v>8.33</v>
      </c>
      <c r="Q3010" s="1">
        <v>400000.0</v>
      </c>
      <c r="R3010" s="1">
        <v>300000.0</v>
      </c>
      <c r="S3010" s="10">
        <v>44692.0</v>
      </c>
      <c r="V3010" s="5">
        <v>24990.0</v>
      </c>
      <c r="W3010" s="11">
        <v>29488.199999999997</v>
      </c>
      <c r="Z3010" s="5">
        <v>18742.5</v>
      </c>
      <c r="AC3010" s="1" t="s">
        <v>45</v>
      </c>
      <c r="AD3010" s="12" t="s">
        <v>46</v>
      </c>
      <c r="AE3010" s="12" t="s">
        <v>46</v>
      </c>
      <c r="AF3010" s="12" t="s">
        <v>46</v>
      </c>
    </row>
    <row r="3011">
      <c r="A3011" s="1" t="s">
        <v>4218</v>
      </c>
      <c r="B3011" s="7"/>
      <c r="C3011" s="1" t="s">
        <v>36</v>
      </c>
      <c r="D3011" s="1" t="s">
        <v>81</v>
      </c>
      <c r="E3011" s="1" t="s">
        <v>82</v>
      </c>
      <c r="F3011" s="1" t="s">
        <v>538</v>
      </c>
      <c r="G3011" s="1" t="s">
        <v>127</v>
      </c>
      <c r="H3011" s="1" t="s">
        <v>128</v>
      </c>
      <c r="I3011" s="1" t="s">
        <v>209</v>
      </c>
      <c r="J3011" s="1"/>
      <c r="K3011" s="1" t="s">
        <v>4219</v>
      </c>
      <c r="L3011" s="1" t="s">
        <v>143</v>
      </c>
      <c r="M3011" s="9">
        <v>45232.0</v>
      </c>
      <c r="N3011" s="9">
        <v>44968.0</v>
      </c>
      <c r="O3011" s="1"/>
      <c r="P3011" s="1">
        <v>7.5</v>
      </c>
      <c r="Q3011" s="1">
        <v>300000.0</v>
      </c>
      <c r="R3011" s="1">
        <v>300000.0</v>
      </c>
      <c r="S3011" s="10">
        <v>45058.0</v>
      </c>
      <c r="V3011" s="5">
        <v>22500.0</v>
      </c>
      <c r="W3011" s="11">
        <v>26550.0</v>
      </c>
      <c r="Z3011" s="5">
        <v>16875.0</v>
      </c>
      <c r="AB3011" s="1"/>
      <c r="AC3011" s="1" t="s">
        <v>45</v>
      </c>
      <c r="AD3011" s="12" t="s">
        <v>47</v>
      </c>
      <c r="AE3011" s="12" t="s">
        <v>46</v>
      </c>
      <c r="AF3011" s="12" t="s">
        <v>47</v>
      </c>
    </row>
    <row r="3012">
      <c r="A3012" s="1" t="s">
        <v>4220</v>
      </c>
      <c r="B3012" s="7"/>
      <c r="C3012" s="1" t="s">
        <v>95</v>
      </c>
      <c r="D3012" s="1" t="s">
        <v>96</v>
      </c>
      <c r="E3012" s="1" t="s">
        <v>82</v>
      </c>
      <c r="F3012" s="1" t="s">
        <v>766</v>
      </c>
      <c r="G3012" s="1" t="s">
        <v>1057</v>
      </c>
      <c r="H3012" s="1" t="s">
        <v>1058</v>
      </c>
      <c r="I3012" s="1" t="s">
        <v>42</v>
      </c>
      <c r="J3012" s="1"/>
      <c r="K3012" s="1" t="s">
        <v>4221</v>
      </c>
      <c r="L3012" s="1" t="s">
        <v>53</v>
      </c>
      <c r="M3012" s="9">
        <v>44754.0</v>
      </c>
      <c r="N3012" s="9">
        <v>44902.0</v>
      </c>
      <c r="O3012" s="1"/>
      <c r="P3012" s="1">
        <v>8.33</v>
      </c>
      <c r="Q3012" s="1">
        <v>300000.0</v>
      </c>
      <c r="R3012" s="1">
        <v>300000.0</v>
      </c>
      <c r="S3012" s="10">
        <v>44992.0</v>
      </c>
      <c r="V3012" s="5">
        <v>24990.0</v>
      </c>
      <c r="W3012" s="11">
        <v>29488.199999999997</v>
      </c>
      <c r="Z3012" s="5">
        <v>18742.5</v>
      </c>
      <c r="AC3012" s="1" t="s">
        <v>45</v>
      </c>
      <c r="AD3012" s="12" t="s">
        <v>46</v>
      </c>
      <c r="AE3012" s="12" t="s">
        <v>46</v>
      </c>
      <c r="AF3012" s="12" t="s">
        <v>46</v>
      </c>
    </row>
    <row r="3013">
      <c r="A3013" s="1" t="s">
        <v>4222</v>
      </c>
      <c r="B3013" s="7"/>
      <c r="C3013" s="1" t="s">
        <v>36</v>
      </c>
      <c r="D3013" s="1" t="s">
        <v>96</v>
      </c>
      <c r="E3013" s="1" t="s">
        <v>38</v>
      </c>
      <c r="F3013" s="1" t="s">
        <v>625</v>
      </c>
      <c r="G3013" s="1" t="s">
        <v>121</v>
      </c>
      <c r="H3013" s="1" t="s">
        <v>122</v>
      </c>
      <c r="I3013" s="1" t="s">
        <v>42</v>
      </c>
      <c r="J3013" s="1"/>
      <c r="K3013" s="1" t="s">
        <v>4223</v>
      </c>
      <c r="L3013" s="1" t="s">
        <v>143</v>
      </c>
      <c r="M3013" s="9">
        <v>44742.0</v>
      </c>
      <c r="N3013" s="9">
        <v>44869.0</v>
      </c>
      <c r="O3013" s="1"/>
      <c r="P3013" s="1">
        <v>8.33</v>
      </c>
      <c r="Q3013" s="1">
        <v>400000.0</v>
      </c>
      <c r="R3013" s="1">
        <v>420000.0</v>
      </c>
      <c r="S3013" s="9">
        <v>44823.0</v>
      </c>
      <c r="T3013" s="9">
        <v>44869.0</v>
      </c>
      <c r="U3013" s="1" t="s">
        <v>4224</v>
      </c>
      <c r="V3013" s="5">
        <v>34986.0</v>
      </c>
      <c r="W3013" s="11">
        <v>41283.479999999996</v>
      </c>
      <c r="X3013" s="14">
        <v>44853.0</v>
      </c>
      <c r="Y3013" s="5">
        <v>37784.88</v>
      </c>
      <c r="Z3013" s="5">
        <v>26239.5</v>
      </c>
      <c r="AA3013" s="14">
        <v>44857.0</v>
      </c>
      <c r="AB3013" s="1" t="s">
        <v>4224</v>
      </c>
      <c r="AC3013" s="1" t="s">
        <v>55</v>
      </c>
      <c r="AD3013" s="12" t="s">
        <v>46</v>
      </c>
      <c r="AE3013" s="12" t="s">
        <v>46</v>
      </c>
      <c r="AF3013" s="12" t="s">
        <v>46</v>
      </c>
      <c r="AG3013" s="12" t="s">
        <v>46</v>
      </c>
      <c r="AH3013" s="12" t="s">
        <v>46</v>
      </c>
      <c r="AI3013" s="12" t="s">
        <v>46</v>
      </c>
    </row>
    <row r="3014">
      <c r="A3014" s="1" t="s">
        <v>4225</v>
      </c>
      <c r="B3014" s="7"/>
      <c r="C3014" s="1" t="s">
        <v>36</v>
      </c>
      <c r="D3014" s="1" t="s">
        <v>96</v>
      </c>
      <c r="E3014" s="1" t="s">
        <v>82</v>
      </c>
      <c r="F3014" s="1" t="s">
        <v>2207</v>
      </c>
      <c r="G3014" s="1" t="s">
        <v>525</v>
      </c>
      <c r="H3014" s="1" t="s">
        <v>526</v>
      </c>
      <c r="I3014" s="1" t="s">
        <v>42</v>
      </c>
      <c r="J3014" s="1"/>
      <c r="K3014" s="1" t="s">
        <v>4226</v>
      </c>
      <c r="L3014" s="1" t="s">
        <v>99</v>
      </c>
      <c r="M3014" s="9">
        <v>44742.0</v>
      </c>
      <c r="N3014" s="9">
        <v>44841.0</v>
      </c>
      <c r="O3014" s="1"/>
      <c r="P3014" s="1">
        <v>8.33</v>
      </c>
      <c r="Q3014" s="1">
        <v>100000.0</v>
      </c>
      <c r="R3014" s="1">
        <v>264000.0</v>
      </c>
      <c r="S3014" s="9">
        <v>44841.0</v>
      </c>
      <c r="T3014" s="14">
        <v>44851.0</v>
      </c>
      <c r="U3014" s="1" t="s">
        <v>4227</v>
      </c>
      <c r="V3014" s="5">
        <v>21991.2</v>
      </c>
      <c r="W3014" s="11">
        <v>25949.615999999998</v>
      </c>
      <c r="X3014" s="9">
        <v>44871.0</v>
      </c>
      <c r="Y3014" s="5">
        <v>25949.615999999998</v>
      </c>
      <c r="Z3014" s="5">
        <v>16493.4</v>
      </c>
      <c r="AA3014" s="14">
        <v>44911.0</v>
      </c>
      <c r="AB3014" s="1" t="s">
        <v>4227</v>
      </c>
      <c r="AC3014" s="1" t="s">
        <v>55</v>
      </c>
      <c r="AD3014" s="12" t="s">
        <v>46</v>
      </c>
      <c r="AE3014" s="12" t="s">
        <v>46</v>
      </c>
      <c r="AF3014" s="12" t="s">
        <v>46</v>
      </c>
      <c r="AG3014" s="12" t="s">
        <v>46</v>
      </c>
      <c r="AH3014" s="12" t="s">
        <v>46</v>
      </c>
      <c r="AI3014" s="12" t="s">
        <v>46</v>
      </c>
    </row>
    <row r="3015">
      <c r="A3015" s="1" t="s">
        <v>4228</v>
      </c>
      <c r="B3015" s="7"/>
      <c r="C3015" s="1" t="s">
        <v>132</v>
      </c>
      <c r="D3015" s="1" t="s">
        <v>96</v>
      </c>
      <c r="E3015" s="1" t="s">
        <v>82</v>
      </c>
      <c r="F3015" s="1" t="s">
        <v>3208</v>
      </c>
      <c r="G3015" s="1" t="s">
        <v>121</v>
      </c>
      <c r="H3015" s="1" t="s">
        <v>994</v>
      </c>
      <c r="I3015" s="1" t="s">
        <v>42</v>
      </c>
      <c r="J3015" s="1"/>
      <c r="K3015" s="1" t="s">
        <v>4229</v>
      </c>
      <c r="L3015" s="1" t="s">
        <v>44</v>
      </c>
      <c r="M3015" s="9">
        <v>44652.0</v>
      </c>
      <c r="N3015" s="9">
        <v>44652.0</v>
      </c>
      <c r="O3015" s="1"/>
      <c r="P3015" s="1">
        <v>8.33</v>
      </c>
      <c r="Q3015" s="1">
        <v>300000.0</v>
      </c>
      <c r="R3015" s="1">
        <v>300000.0</v>
      </c>
      <c r="S3015" s="10">
        <v>44742.0</v>
      </c>
      <c r="V3015" s="5">
        <v>24990.0</v>
      </c>
      <c r="W3015" s="11">
        <v>29488.199999999997</v>
      </c>
      <c r="Z3015" s="5">
        <v>18742.5</v>
      </c>
      <c r="AB3015" s="1"/>
      <c r="AC3015" s="1" t="s">
        <v>45</v>
      </c>
      <c r="AD3015" s="12" t="s">
        <v>46</v>
      </c>
      <c r="AE3015" s="12" t="s">
        <v>46</v>
      </c>
      <c r="AF3015" s="12" t="s">
        <v>46</v>
      </c>
    </row>
    <row r="3016">
      <c r="A3016" s="1" t="s">
        <v>4228</v>
      </c>
      <c r="B3016" s="7"/>
      <c r="C3016" s="1" t="s">
        <v>132</v>
      </c>
      <c r="D3016" s="1" t="s">
        <v>96</v>
      </c>
      <c r="E3016" s="1" t="s">
        <v>82</v>
      </c>
      <c r="F3016" s="1" t="s">
        <v>3208</v>
      </c>
      <c r="G3016" s="1" t="s">
        <v>121</v>
      </c>
      <c r="H3016" s="1" t="s">
        <v>994</v>
      </c>
      <c r="I3016" s="1" t="s">
        <v>42</v>
      </c>
      <c r="J3016" s="1"/>
      <c r="K3016" s="1" t="s">
        <v>4229</v>
      </c>
      <c r="L3016" s="1" t="s">
        <v>44</v>
      </c>
      <c r="M3016" s="9">
        <v>44652.0</v>
      </c>
      <c r="N3016" s="9">
        <v>44652.0</v>
      </c>
      <c r="O3016" s="1"/>
      <c r="P3016" s="1">
        <v>8.33</v>
      </c>
      <c r="Q3016" s="1">
        <v>300000.0</v>
      </c>
      <c r="R3016" s="1">
        <v>300000.0</v>
      </c>
      <c r="S3016" s="10">
        <v>44742.0</v>
      </c>
      <c r="V3016" s="5">
        <v>24990.0</v>
      </c>
      <c r="W3016" s="11">
        <v>29488.199999999997</v>
      </c>
      <c r="Z3016" s="5">
        <v>18742.5</v>
      </c>
      <c r="AB3016" s="1"/>
      <c r="AC3016" s="1" t="s">
        <v>45</v>
      </c>
      <c r="AD3016" s="12" t="s">
        <v>46</v>
      </c>
      <c r="AE3016" s="12" t="s">
        <v>46</v>
      </c>
      <c r="AF3016" s="12" t="s">
        <v>46</v>
      </c>
    </row>
    <row r="3017">
      <c r="A3017" s="1" t="s">
        <v>4228</v>
      </c>
      <c r="B3017" s="7"/>
      <c r="C3017" s="1" t="s">
        <v>132</v>
      </c>
      <c r="D3017" s="1" t="s">
        <v>96</v>
      </c>
      <c r="E3017" s="1" t="s">
        <v>82</v>
      </c>
      <c r="F3017" s="1" t="s">
        <v>3208</v>
      </c>
      <c r="G3017" s="1" t="s">
        <v>121</v>
      </c>
      <c r="H3017" s="1" t="s">
        <v>994</v>
      </c>
      <c r="I3017" s="1" t="s">
        <v>42</v>
      </c>
      <c r="J3017" s="1"/>
      <c r="K3017" s="1" t="s">
        <v>4229</v>
      </c>
      <c r="L3017" s="1" t="s">
        <v>44</v>
      </c>
      <c r="M3017" s="9">
        <v>44652.0</v>
      </c>
      <c r="N3017" s="14">
        <v>45288.0</v>
      </c>
      <c r="O3017" s="1"/>
      <c r="P3017" s="1">
        <v>8.33</v>
      </c>
      <c r="Q3017" s="1">
        <v>300000.0</v>
      </c>
      <c r="R3017" s="1">
        <v>300000.0</v>
      </c>
      <c r="S3017" s="15">
        <v>45378.0</v>
      </c>
      <c r="V3017" s="5">
        <v>24990.0</v>
      </c>
      <c r="W3017" s="11">
        <v>29488.199999999997</v>
      </c>
      <c r="Z3017" s="5">
        <v>18742.5</v>
      </c>
      <c r="AB3017" s="1"/>
      <c r="AC3017" s="1" t="s">
        <v>45</v>
      </c>
      <c r="AD3017" s="12" t="s">
        <v>46</v>
      </c>
      <c r="AE3017" s="12" t="s">
        <v>47</v>
      </c>
      <c r="AF3017" s="12" t="s">
        <v>47</v>
      </c>
    </row>
    <row r="3018">
      <c r="A3018" s="1" t="s">
        <v>4230</v>
      </c>
      <c r="B3018" s="7"/>
      <c r="C3018" s="1" t="s">
        <v>36</v>
      </c>
      <c r="D3018" s="1" t="s">
        <v>76</v>
      </c>
      <c r="E3018" s="1" t="s">
        <v>77</v>
      </c>
      <c r="F3018" s="1" t="s">
        <v>4231</v>
      </c>
      <c r="G3018" s="1" t="s">
        <v>115</v>
      </c>
      <c r="H3018" s="1" t="s">
        <v>116</v>
      </c>
      <c r="I3018" s="1" t="s">
        <v>268</v>
      </c>
      <c r="J3018" s="1"/>
      <c r="K3018" s="1" t="s">
        <v>4232</v>
      </c>
      <c r="L3018" s="1" t="s">
        <v>150</v>
      </c>
      <c r="M3018" s="9">
        <v>44711.0</v>
      </c>
      <c r="N3018" s="9">
        <v>44768.0</v>
      </c>
      <c r="O3018" s="1"/>
      <c r="P3018" s="1">
        <v>7.5</v>
      </c>
      <c r="Q3018" s="1">
        <v>900000.0</v>
      </c>
      <c r="R3018" s="1">
        <v>955004.0</v>
      </c>
      <c r="S3018" s="9">
        <v>44761.0</v>
      </c>
      <c r="T3018" s="9">
        <v>44768.0</v>
      </c>
      <c r="U3018" s="1" t="s">
        <v>4233</v>
      </c>
      <c r="V3018" s="5">
        <v>71625.3</v>
      </c>
      <c r="W3018" s="11">
        <v>84517.85399999999</v>
      </c>
      <c r="X3018" s="9">
        <v>44821.0</v>
      </c>
      <c r="Y3018" s="5">
        <v>77355.324</v>
      </c>
      <c r="Z3018" s="5">
        <v>53718.975000000006</v>
      </c>
      <c r="AA3018" s="9">
        <v>44803.0</v>
      </c>
      <c r="AB3018" s="1" t="s">
        <v>4233</v>
      </c>
      <c r="AC3018" s="1" t="s">
        <v>55</v>
      </c>
      <c r="AD3018" s="12" t="s">
        <v>46</v>
      </c>
      <c r="AE3018" s="12" t="s">
        <v>46</v>
      </c>
      <c r="AF3018" s="12" t="s">
        <v>46</v>
      </c>
      <c r="AG3018" s="12" t="s">
        <v>46</v>
      </c>
      <c r="AH3018" s="12" t="s">
        <v>46</v>
      </c>
      <c r="AI3018" s="12" t="s">
        <v>46</v>
      </c>
    </row>
    <row r="3019">
      <c r="A3019" s="1" t="s">
        <v>4230</v>
      </c>
      <c r="B3019" s="7"/>
      <c r="C3019" s="1" t="s">
        <v>36</v>
      </c>
      <c r="D3019" s="1" t="s">
        <v>76</v>
      </c>
      <c r="E3019" s="1" t="s">
        <v>77</v>
      </c>
      <c r="F3019" s="1" t="s">
        <v>4231</v>
      </c>
      <c r="G3019" s="1" t="s">
        <v>115</v>
      </c>
      <c r="H3019" s="1" t="s">
        <v>116</v>
      </c>
      <c r="I3019" s="1" t="s">
        <v>268</v>
      </c>
      <c r="J3019" s="1"/>
      <c r="K3019" s="1" t="s">
        <v>4232</v>
      </c>
      <c r="L3019" s="1" t="s">
        <v>150</v>
      </c>
      <c r="M3019" s="9">
        <v>44711.0</v>
      </c>
      <c r="N3019" s="9">
        <v>44792.0</v>
      </c>
      <c r="O3019" s="1"/>
      <c r="P3019" s="1">
        <v>7.5</v>
      </c>
      <c r="Q3019" s="1">
        <v>200000.0</v>
      </c>
      <c r="R3019" s="1">
        <v>287424.0</v>
      </c>
      <c r="S3019" s="9">
        <v>44791.0</v>
      </c>
      <c r="T3019" s="9">
        <v>44792.0</v>
      </c>
      <c r="U3019" s="1" t="s">
        <v>4234</v>
      </c>
      <c r="V3019" s="5">
        <v>21556.8</v>
      </c>
      <c r="W3019" s="11">
        <v>25437.023999999998</v>
      </c>
      <c r="X3019" s="9">
        <v>44834.0</v>
      </c>
      <c r="Y3019" s="5">
        <v>22893.0</v>
      </c>
      <c r="Z3019" s="5">
        <v>16167.599999999999</v>
      </c>
      <c r="AA3019" s="9">
        <v>44777.0</v>
      </c>
      <c r="AB3019" s="1" t="s">
        <v>4234</v>
      </c>
      <c r="AC3019" s="1" t="s">
        <v>55</v>
      </c>
      <c r="AD3019" s="12" t="s">
        <v>46</v>
      </c>
      <c r="AE3019" s="12" t="s">
        <v>46</v>
      </c>
      <c r="AF3019" s="12" t="s">
        <v>46</v>
      </c>
      <c r="AG3019" s="12" t="s">
        <v>46</v>
      </c>
      <c r="AH3019" s="12" t="s">
        <v>46</v>
      </c>
      <c r="AI3019" s="12" t="s">
        <v>46</v>
      </c>
    </row>
    <row r="3020">
      <c r="A3020" s="1" t="s">
        <v>4235</v>
      </c>
      <c r="B3020" s="7"/>
      <c r="C3020" s="1" t="s">
        <v>36</v>
      </c>
      <c r="D3020" s="1" t="s">
        <v>96</v>
      </c>
      <c r="E3020" s="1" t="s">
        <v>82</v>
      </c>
      <c r="F3020" s="1" t="s">
        <v>458</v>
      </c>
      <c r="G3020" s="1" t="s">
        <v>134</v>
      </c>
      <c r="H3020" s="1" t="s">
        <v>135</v>
      </c>
      <c r="I3020" s="1" t="s">
        <v>129</v>
      </c>
      <c r="J3020" s="1"/>
      <c r="K3020" s="1" t="s">
        <v>4236</v>
      </c>
      <c r="L3020" s="1" t="s">
        <v>347</v>
      </c>
      <c r="M3020" s="9">
        <v>44993.0</v>
      </c>
      <c r="N3020" s="9">
        <v>44993.0</v>
      </c>
      <c r="O3020" s="1"/>
      <c r="P3020" s="1">
        <v>8.33</v>
      </c>
      <c r="Q3020" s="1">
        <v>100000.0</v>
      </c>
      <c r="R3020" s="1">
        <v>252000.0</v>
      </c>
      <c r="S3020" s="9">
        <v>44993.0</v>
      </c>
      <c r="T3020" s="9">
        <v>44999.0</v>
      </c>
      <c r="U3020" s="1" t="s">
        <v>4237</v>
      </c>
      <c r="V3020" s="5">
        <v>20991.6</v>
      </c>
      <c r="W3020" s="11">
        <v>24770.087999999996</v>
      </c>
      <c r="X3020" s="9">
        <v>45041.0</v>
      </c>
      <c r="Y3020" s="5">
        <v>24770.087999999996</v>
      </c>
      <c r="Z3020" s="5">
        <v>15743.699999999999</v>
      </c>
      <c r="AA3020" s="9">
        <v>45049.0</v>
      </c>
      <c r="AB3020" s="1" t="s">
        <v>4238</v>
      </c>
      <c r="AC3020" s="1" t="s">
        <v>55</v>
      </c>
      <c r="AD3020" s="12" t="s">
        <v>46</v>
      </c>
      <c r="AE3020" s="12" t="s">
        <v>46</v>
      </c>
      <c r="AF3020" s="12" t="s">
        <v>46</v>
      </c>
      <c r="AG3020" s="12" t="s">
        <v>46</v>
      </c>
      <c r="AH3020" s="12" t="s">
        <v>47</v>
      </c>
      <c r="AI3020" s="12" t="s">
        <v>47</v>
      </c>
    </row>
    <row r="3021">
      <c r="A3021" s="1" t="s">
        <v>4239</v>
      </c>
      <c r="B3021" s="7"/>
      <c r="C3021" s="1" t="s">
        <v>132</v>
      </c>
      <c r="D3021" s="1" t="s">
        <v>76</v>
      </c>
      <c r="E3021" s="1" t="s">
        <v>77</v>
      </c>
      <c r="F3021" s="1" t="s">
        <v>105</v>
      </c>
      <c r="G3021" s="1" t="s">
        <v>134</v>
      </c>
      <c r="H3021" s="1" t="s">
        <v>135</v>
      </c>
      <c r="I3021" s="1" t="s">
        <v>247</v>
      </c>
      <c r="J3021" s="1"/>
      <c r="K3021" s="1" t="s">
        <v>4240</v>
      </c>
      <c r="L3021" s="1" t="s">
        <v>53</v>
      </c>
      <c r="M3021" s="14">
        <v>45288.0</v>
      </c>
      <c r="N3021" s="14">
        <v>45288.0</v>
      </c>
      <c r="O3021" s="1"/>
      <c r="P3021" s="1">
        <v>8.33</v>
      </c>
      <c r="Q3021" s="1">
        <v>500000.0</v>
      </c>
      <c r="R3021" s="1">
        <v>300000.0</v>
      </c>
      <c r="S3021" s="15">
        <v>45378.0</v>
      </c>
      <c r="V3021" s="5">
        <v>24990.0</v>
      </c>
      <c r="W3021" s="11">
        <v>29488.199999999997</v>
      </c>
      <c r="Z3021" s="5">
        <v>18742.5</v>
      </c>
      <c r="AB3021" s="1"/>
      <c r="AC3021" s="1" t="s">
        <v>45</v>
      </c>
      <c r="AD3021" s="12" t="s">
        <v>47</v>
      </c>
      <c r="AE3021" s="12" t="s">
        <v>47</v>
      </c>
      <c r="AF3021" s="12" t="s">
        <v>47</v>
      </c>
    </row>
    <row r="3022">
      <c r="A3022" s="1" t="s">
        <v>4239</v>
      </c>
      <c r="B3022" s="7"/>
      <c r="C3022" s="1" t="s">
        <v>132</v>
      </c>
      <c r="D3022" s="1" t="s">
        <v>76</v>
      </c>
      <c r="E3022" s="1" t="s">
        <v>77</v>
      </c>
      <c r="F3022" s="1" t="s">
        <v>105</v>
      </c>
      <c r="G3022" s="1" t="s">
        <v>134</v>
      </c>
      <c r="H3022" s="1" t="s">
        <v>135</v>
      </c>
      <c r="I3022" s="1" t="s">
        <v>247</v>
      </c>
      <c r="J3022" s="1"/>
      <c r="K3022" s="1" t="s">
        <v>4240</v>
      </c>
      <c r="L3022" s="1" t="s">
        <v>53</v>
      </c>
      <c r="M3022" s="14">
        <v>45288.0</v>
      </c>
      <c r="N3022" s="14">
        <v>45288.0</v>
      </c>
      <c r="O3022" s="1"/>
      <c r="P3022" s="1">
        <v>8.33</v>
      </c>
      <c r="Q3022" s="1">
        <v>300000.0</v>
      </c>
      <c r="R3022" s="1">
        <v>300000.0</v>
      </c>
      <c r="S3022" s="15">
        <v>45378.0</v>
      </c>
      <c r="V3022" s="5">
        <v>24990.0</v>
      </c>
      <c r="W3022" s="11">
        <v>29488.199999999997</v>
      </c>
      <c r="Z3022" s="5">
        <v>18742.5</v>
      </c>
      <c r="AC3022" s="1" t="s">
        <v>45</v>
      </c>
      <c r="AD3022" s="12" t="s">
        <v>47</v>
      </c>
      <c r="AE3022" s="12" t="s">
        <v>47</v>
      </c>
      <c r="AF3022" s="12" t="s">
        <v>47</v>
      </c>
    </row>
    <row r="3023">
      <c r="A3023" s="1" t="s">
        <v>4239</v>
      </c>
      <c r="B3023" s="7"/>
      <c r="C3023" s="1" t="s">
        <v>132</v>
      </c>
      <c r="D3023" s="1" t="s">
        <v>76</v>
      </c>
      <c r="E3023" s="1" t="s">
        <v>38</v>
      </c>
      <c r="F3023" s="1" t="s">
        <v>4241</v>
      </c>
      <c r="G3023" s="1" t="s">
        <v>134</v>
      </c>
      <c r="H3023" s="1" t="s">
        <v>135</v>
      </c>
      <c r="I3023" s="1" t="s">
        <v>247</v>
      </c>
      <c r="J3023" s="1"/>
      <c r="K3023" s="1" t="s">
        <v>4240</v>
      </c>
      <c r="L3023" s="1" t="s">
        <v>53</v>
      </c>
      <c r="M3023" s="14">
        <v>45288.0</v>
      </c>
      <c r="N3023" s="14">
        <v>45288.0</v>
      </c>
      <c r="O3023" s="1"/>
      <c r="P3023" s="1">
        <v>8.33</v>
      </c>
      <c r="Q3023" s="1">
        <v>450000.0</v>
      </c>
      <c r="R3023" s="1">
        <v>300000.0</v>
      </c>
      <c r="S3023" s="15">
        <v>45318.0</v>
      </c>
      <c r="V3023" s="5">
        <v>24990.0</v>
      </c>
      <c r="W3023" s="11">
        <v>29488.199999999997</v>
      </c>
      <c r="Z3023" s="5">
        <v>18742.5</v>
      </c>
      <c r="AC3023" s="1" t="s">
        <v>45</v>
      </c>
      <c r="AD3023" s="12" t="s">
        <v>47</v>
      </c>
      <c r="AE3023" s="12" t="s">
        <v>47</v>
      </c>
      <c r="AF3023" s="12" t="s">
        <v>47</v>
      </c>
    </row>
    <row r="3024">
      <c r="A3024" s="1" t="s">
        <v>4239</v>
      </c>
      <c r="B3024" s="7"/>
      <c r="C3024" s="1" t="s">
        <v>132</v>
      </c>
      <c r="D3024" s="1" t="s">
        <v>76</v>
      </c>
      <c r="E3024" s="1" t="s">
        <v>77</v>
      </c>
      <c r="F3024" s="1" t="s">
        <v>4241</v>
      </c>
      <c r="G3024" s="1" t="s">
        <v>134</v>
      </c>
      <c r="H3024" s="1" t="s">
        <v>135</v>
      </c>
      <c r="I3024" s="1" t="s">
        <v>247</v>
      </c>
      <c r="J3024" s="1"/>
      <c r="K3024" s="1" t="s">
        <v>4240</v>
      </c>
      <c r="L3024" s="1" t="s">
        <v>53</v>
      </c>
      <c r="M3024" s="14">
        <v>45288.0</v>
      </c>
      <c r="N3024" s="14">
        <v>45288.0</v>
      </c>
      <c r="O3024" s="1"/>
      <c r="P3024" s="1">
        <v>8.33</v>
      </c>
      <c r="Q3024" s="1">
        <v>100000.0</v>
      </c>
      <c r="R3024" s="1">
        <v>300000.0</v>
      </c>
      <c r="S3024" s="15">
        <v>45318.0</v>
      </c>
      <c r="V3024" s="5">
        <v>24990.0</v>
      </c>
      <c r="W3024" s="11">
        <v>29488.199999999997</v>
      </c>
      <c r="Z3024" s="5">
        <v>18742.5</v>
      </c>
      <c r="AC3024" s="1" t="s">
        <v>45</v>
      </c>
      <c r="AD3024" s="12" t="s">
        <v>47</v>
      </c>
      <c r="AE3024" s="12" t="s">
        <v>47</v>
      </c>
      <c r="AF3024" s="12" t="s">
        <v>47</v>
      </c>
    </row>
    <row r="3025">
      <c r="A3025" s="1" t="s">
        <v>4242</v>
      </c>
      <c r="B3025" s="7"/>
      <c r="C3025" s="1" t="s">
        <v>36</v>
      </c>
      <c r="D3025" s="1" t="s">
        <v>102</v>
      </c>
      <c r="E3025" s="1" t="s">
        <v>82</v>
      </c>
      <c r="F3025" s="1" t="s">
        <v>818</v>
      </c>
      <c r="G3025" s="1" t="s">
        <v>140</v>
      </c>
      <c r="H3025" s="1" t="s">
        <v>165</v>
      </c>
      <c r="I3025" s="1" t="s">
        <v>247</v>
      </c>
      <c r="J3025" s="1"/>
      <c r="K3025" s="1" t="s">
        <v>4243</v>
      </c>
      <c r="L3025" s="1" t="s">
        <v>53</v>
      </c>
      <c r="M3025" s="9">
        <v>45138.0</v>
      </c>
      <c r="N3025" s="9">
        <v>45138.0</v>
      </c>
      <c r="O3025" s="1"/>
      <c r="P3025" s="1">
        <v>8.33</v>
      </c>
      <c r="Q3025" s="1">
        <v>300000.0</v>
      </c>
      <c r="R3025" s="1">
        <v>300000.0</v>
      </c>
      <c r="S3025" s="10">
        <v>45228.0</v>
      </c>
      <c r="V3025" s="5">
        <v>24990.0</v>
      </c>
      <c r="W3025" s="11">
        <v>29488.199999999997</v>
      </c>
      <c r="Z3025" s="5">
        <v>18742.5</v>
      </c>
      <c r="AB3025" s="1"/>
      <c r="AC3025" s="1" t="s">
        <v>45</v>
      </c>
      <c r="AD3025" s="12" t="s">
        <v>47</v>
      </c>
      <c r="AE3025" s="12" t="s">
        <v>47</v>
      </c>
      <c r="AF3025" s="12" t="s">
        <v>47</v>
      </c>
    </row>
    <row r="3026">
      <c r="A3026" s="1" t="s">
        <v>4244</v>
      </c>
      <c r="B3026" s="7"/>
      <c r="C3026" s="1" t="s">
        <v>36</v>
      </c>
      <c r="D3026" s="1" t="s">
        <v>76</v>
      </c>
      <c r="E3026" s="1" t="s">
        <v>212</v>
      </c>
      <c r="F3026" s="1" t="s">
        <v>2506</v>
      </c>
      <c r="G3026" s="1" t="s">
        <v>360</v>
      </c>
      <c r="H3026" s="1" t="s">
        <v>450</v>
      </c>
      <c r="I3026" s="1" t="s">
        <v>234</v>
      </c>
      <c r="J3026" s="1"/>
      <c r="K3026" s="1" t="s">
        <v>4245</v>
      </c>
      <c r="L3026" s="1" t="s">
        <v>99</v>
      </c>
      <c r="M3026" s="9">
        <v>45044.0</v>
      </c>
      <c r="N3026" s="9">
        <v>45038.0</v>
      </c>
      <c r="O3026" s="1"/>
      <c r="P3026" s="1">
        <v>8.33</v>
      </c>
      <c r="Q3026" s="1">
        <v>300000.0</v>
      </c>
      <c r="R3026" s="1">
        <v>204000.0</v>
      </c>
      <c r="S3026" s="9">
        <v>45068.0</v>
      </c>
      <c r="T3026" s="9">
        <v>45128.0</v>
      </c>
      <c r="U3026" s="1" t="s">
        <v>4246</v>
      </c>
      <c r="V3026" s="5">
        <v>16993.2</v>
      </c>
      <c r="W3026" s="11">
        <v>20051.976</v>
      </c>
      <c r="X3026" s="9">
        <v>45156.0</v>
      </c>
      <c r="Y3026" s="5">
        <v>18352.656</v>
      </c>
      <c r="Z3026" s="5">
        <v>12744.900000000001</v>
      </c>
      <c r="AA3026" s="9">
        <v>45176.0</v>
      </c>
      <c r="AB3026" s="1" t="s">
        <v>4246</v>
      </c>
      <c r="AC3026" s="1" t="s">
        <v>55</v>
      </c>
      <c r="AD3026" s="12" t="s">
        <v>47</v>
      </c>
      <c r="AE3026" s="12" t="s">
        <v>47</v>
      </c>
      <c r="AF3026" s="12" t="s">
        <v>47</v>
      </c>
      <c r="AG3026" s="12" t="s">
        <v>47</v>
      </c>
      <c r="AH3026" s="12" t="s">
        <v>47</v>
      </c>
      <c r="AI3026" s="12" t="s">
        <v>47</v>
      </c>
    </row>
    <row r="3027">
      <c r="A3027" s="1" t="s">
        <v>4244</v>
      </c>
      <c r="B3027" s="7"/>
      <c r="C3027" s="1" t="s">
        <v>36</v>
      </c>
      <c r="D3027" s="1" t="s">
        <v>76</v>
      </c>
      <c r="E3027" s="1" t="s">
        <v>212</v>
      </c>
      <c r="F3027" s="1" t="s">
        <v>2506</v>
      </c>
      <c r="G3027" s="1" t="s">
        <v>360</v>
      </c>
      <c r="H3027" s="1" t="s">
        <v>450</v>
      </c>
      <c r="I3027" s="1" t="s">
        <v>234</v>
      </c>
      <c r="J3027" s="1"/>
      <c r="K3027" s="1" t="s">
        <v>4245</v>
      </c>
      <c r="L3027" s="1" t="s">
        <v>99</v>
      </c>
      <c r="M3027" s="9">
        <v>45044.0</v>
      </c>
      <c r="N3027" s="14">
        <v>45209.0</v>
      </c>
      <c r="O3027" s="1"/>
      <c r="P3027" s="1">
        <v>8.33</v>
      </c>
      <c r="Q3027" s="1">
        <v>500000.0</v>
      </c>
      <c r="R3027" s="1">
        <v>300000.0</v>
      </c>
      <c r="S3027" s="15">
        <v>45299.0</v>
      </c>
      <c r="V3027" s="5">
        <v>24990.0</v>
      </c>
      <c r="W3027" s="11">
        <v>29488.199999999997</v>
      </c>
      <c r="Z3027" s="5">
        <v>18742.5</v>
      </c>
      <c r="AB3027" s="1"/>
      <c r="AC3027" s="1" t="s">
        <v>45</v>
      </c>
      <c r="AD3027" s="12" t="s">
        <v>47</v>
      </c>
      <c r="AE3027" s="12" t="s">
        <v>47</v>
      </c>
      <c r="AF3027" s="12" t="s">
        <v>47</v>
      </c>
    </row>
    <row r="3028">
      <c r="A3028" s="1" t="s">
        <v>4244</v>
      </c>
      <c r="B3028" s="7"/>
      <c r="C3028" s="1" t="s">
        <v>36</v>
      </c>
      <c r="D3028" s="1" t="s">
        <v>76</v>
      </c>
      <c r="E3028" s="1" t="s">
        <v>212</v>
      </c>
      <c r="F3028" s="1" t="s">
        <v>2506</v>
      </c>
      <c r="G3028" s="1" t="s">
        <v>360</v>
      </c>
      <c r="H3028" s="1" t="s">
        <v>450</v>
      </c>
      <c r="I3028" s="1" t="s">
        <v>234</v>
      </c>
      <c r="J3028" s="1"/>
      <c r="K3028" s="1" t="s">
        <v>4245</v>
      </c>
      <c r="L3028" s="1" t="s">
        <v>99</v>
      </c>
      <c r="M3028" s="9">
        <v>45044.0</v>
      </c>
      <c r="N3028" s="9">
        <v>45043.0</v>
      </c>
      <c r="O3028" s="1"/>
      <c r="P3028" s="1">
        <v>8.33</v>
      </c>
      <c r="Q3028" s="1">
        <v>204000.0</v>
      </c>
      <c r="R3028" s="1">
        <v>300000.0</v>
      </c>
      <c r="S3028" s="10">
        <v>45133.0</v>
      </c>
      <c r="V3028" s="5">
        <v>24990.0</v>
      </c>
      <c r="W3028" s="11">
        <v>29488.199999999997</v>
      </c>
      <c r="Z3028" s="5">
        <v>18742.5</v>
      </c>
      <c r="AC3028" s="1" t="s">
        <v>45</v>
      </c>
      <c r="AD3028" s="12" t="s">
        <v>47</v>
      </c>
      <c r="AE3028" s="12" t="s">
        <v>47</v>
      </c>
      <c r="AF3028" s="12" t="s">
        <v>47</v>
      </c>
    </row>
    <row r="3029">
      <c r="A3029" s="1" t="s">
        <v>4247</v>
      </c>
      <c r="B3029" s="7"/>
      <c r="C3029" s="1" t="s">
        <v>36</v>
      </c>
      <c r="D3029" s="1" t="s">
        <v>50</v>
      </c>
      <c r="E3029" s="1" t="s">
        <v>77</v>
      </c>
      <c r="F3029" s="1" t="s">
        <v>897</v>
      </c>
      <c r="G3029" s="1" t="s">
        <v>865</v>
      </c>
      <c r="H3029" s="1" t="s">
        <v>866</v>
      </c>
      <c r="I3029" s="1" t="s">
        <v>290</v>
      </c>
      <c r="J3029" s="1"/>
      <c r="K3029" s="1" t="s">
        <v>4248</v>
      </c>
      <c r="L3029" s="1" t="s">
        <v>53</v>
      </c>
      <c r="M3029" s="9">
        <v>44950.0</v>
      </c>
      <c r="N3029" s="9">
        <v>44950.0</v>
      </c>
      <c r="O3029" s="1"/>
      <c r="P3029" s="1">
        <v>7.5</v>
      </c>
      <c r="Q3029" s="1">
        <v>450000.0</v>
      </c>
      <c r="R3029" s="1">
        <v>480000.0</v>
      </c>
      <c r="S3029" s="9">
        <v>44935.0</v>
      </c>
      <c r="T3029" s="9">
        <v>44950.0</v>
      </c>
      <c r="U3029" s="1" t="s">
        <v>4249</v>
      </c>
      <c r="V3029" s="5">
        <v>36000.0</v>
      </c>
      <c r="W3029" s="11">
        <v>42480.0</v>
      </c>
      <c r="X3029" s="9">
        <v>44987.0</v>
      </c>
      <c r="Y3029" s="5">
        <v>41760.0</v>
      </c>
      <c r="Z3029" s="5">
        <v>27000.0</v>
      </c>
      <c r="AA3029" s="9">
        <v>44991.0</v>
      </c>
      <c r="AB3029" s="1" t="s">
        <v>4250</v>
      </c>
      <c r="AC3029" s="1" t="s">
        <v>55</v>
      </c>
      <c r="AD3029" s="12" t="s">
        <v>46</v>
      </c>
      <c r="AE3029" s="12" t="s">
        <v>46</v>
      </c>
      <c r="AF3029" s="12" t="s">
        <v>46</v>
      </c>
      <c r="AG3029" s="12" t="s">
        <v>46</v>
      </c>
      <c r="AH3029" s="12" t="s">
        <v>46</v>
      </c>
      <c r="AI3029" s="12" t="s">
        <v>46</v>
      </c>
    </row>
    <row r="3030">
      <c r="A3030" s="1" t="s">
        <v>4247</v>
      </c>
      <c r="B3030" s="7"/>
      <c r="C3030" s="1" t="s">
        <v>36</v>
      </c>
      <c r="D3030" s="1" t="s">
        <v>50</v>
      </c>
      <c r="E3030" s="1" t="s">
        <v>77</v>
      </c>
      <c r="F3030" s="1" t="s">
        <v>897</v>
      </c>
      <c r="G3030" s="1" t="s">
        <v>865</v>
      </c>
      <c r="H3030" s="1" t="s">
        <v>866</v>
      </c>
      <c r="I3030" s="1" t="s">
        <v>290</v>
      </c>
      <c r="J3030" s="1"/>
      <c r="K3030" s="1" t="s">
        <v>4248</v>
      </c>
      <c r="L3030" s="1" t="s">
        <v>53</v>
      </c>
      <c r="M3030" s="9">
        <v>44950.0</v>
      </c>
      <c r="N3030" s="9">
        <v>44958.0</v>
      </c>
      <c r="O3030" s="1"/>
      <c r="P3030" s="1">
        <v>7.5</v>
      </c>
      <c r="Q3030" s="1">
        <v>300000.0</v>
      </c>
      <c r="R3030" s="1">
        <v>360000.0</v>
      </c>
      <c r="S3030" s="9">
        <v>44958.0</v>
      </c>
      <c r="T3030" s="9">
        <v>44958.0</v>
      </c>
      <c r="U3030" s="1" t="s">
        <v>4251</v>
      </c>
      <c r="V3030" s="5">
        <v>27000.0</v>
      </c>
      <c r="W3030" s="11">
        <v>31860.0</v>
      </c>
      <c r="X3030" s="9">
        <v>44987.0</v>
      </c>
      <c r="Y3030" s="5">
        <v>31320.0</v>
      </c>
      <c r="Z3030" s="5">
        <v>20250.0</v>
      </c>
      <c r="AA3030" s="9">
        <v>44991.0</v>
      </c>
      <c r="AB3030" s="1" t="s">
        <v>4252</v>
      </c>
      <c r="AC3030" s="1" t="s">
        <v>55</v>
      </c>
      <c r="AD3030" s="12" t="s">
        <v>46</v>
      </c>
      <c r="AE3030" s="12" t="s">
        <v>46</v>
      </c>
      <c r="AF3030" s="12" t="s">
        <v>46</v>
      </c>
      <c r="AG3030" s="12" t="s">
        <v>46</v>
      </c>
      <c r="AH3030" s="12" t="s">
        <v>46</v>
      </c>
      <c r="AI3030" s="12" t="s">
        <v>46</v>
      </c>
    </row>
    <row r="3031">
      <c r="A3031" s="1" t="s">
        <v>4253</v>
      </c>
      <c r="B3031" s="7"/>
      <c r="C3031" s="1" t="s">
        <v>36</v>
      </c>
      <c r="D3031" s="1" t="s">
        <v>76</v>
      </c>
      <c r="E3031" s="1" t="s">
        <v>82</v>
      </c>
      <c r="F3031" s="1" t="s">
        <v>1809</v>
      </c>
      <c r="G3031" s="1" t="s">
        <v>134</v>
      </c>
      <c r="H3031" s="1" t="s">
        <v>135</v>
      </c>
      <c r="I3031" s="1" t="s">
        <v>123</v>
      </c>
      <c r="J3031" s="1"/>
      <c r="K3031" s="1" t="s">
        <v>4254</v>
      </c>
      <c r="L3031" s="1" t="s">
        <v>99</v>
      </c>
      <c r="M3031" s="14">
        <v>44849.0</v>
      </c>
      <c r="N3031" s="14">
        <v>44849.0</v>
      </c>
      <c r="O3031" s="1"/>
      <c r="P3031" s="1">
        <v>8.33</v>
      </c>
      <c r="Q3031" s="1">
        <v>300000.0</v>
      </c>
      <c r="R3031" s="1">
        <v>300000.0</v>
      </c>
      <c r="S3031" s="15">
        <v>44939.0</v>
      </c>
      <c r="V3031" s="5">
        <v>24990.0</v>
      </c>
      <c r="W3031" s="11">
        <v>29488.199999999997</v>
      </c>
      <c r="Z3031" s="5">
        <v>18742.5</v>
      </c>
      <c r="AC3031" s="1" t="s">
        <v>45</v>
      </c>
      <c r="AD3031" s="12" t="s">
        <v>46</v>
      </c>
      <c r="AE3031" s="12" t="s">
        <v>46</v>
      </c>
      <c r="AF3031" s="12" t="s">
        <v>46</v>
      </c>
    </row>
    <row r="3032">
      <c r="A3032" s="1" t="s">
        <v>4253</v>
      </c>
      <c r="B3032" s="7"/>
      <c r="C3032" s="1" t="s">
        <v>36</v>
      </c>
      <c r="D3032" s="1" t="s">
        <v>76</v>
      </c>
      <c r="E3032" s="1" t="s">
        <v>82</v>
      </c>
      <c r="F3032" s="1" t="s">
        <v>1809</v>
      </c>
      <c r="G3032" s="1" t="s">
        <v>134</v>
      </c>
      <c r="H3032" s="1" t="s">
        <v>135</v>
      </c>
      <c r="I3032" s="1" t="s">
        <v>123</v>
      </c>
      <c r="J3032" s="1"/>
      <c r="K3032" s="1" t="s">
        <v>4254</v>
      </c>
      <c r="L3032" s="1" t="s">
        <v>99</v>
      </c>
      <c r="M3032" s="14">
        <v>44849.0</v>
      </c>
      <c r="N3032" s="14">
        <v>44849.0</v>
      </c>
      <c r="O3032" s="1"/>
      <c r="P3032" s="1">
        <v>8.33</v>
      </c>
      <c r="Q3032" s="1">
        <v>300000.0</v>
      </c>
      <c r="R3032" s="1">
        <v>300000.0</v>
      </c>
      <c r="S3032" s="15">
        <v>44939.0</v>
      </c>
      <c r="V3032" s="5">
        <v>24990.0</v>
      </c>
      <c r="W3032" s="11">
        <v>29488.199999999997</v>
      </c>
      <c r="Z3032" s="5">
        <v>18742.5</v>
      </c>
      <c r="AB3032" s="1"/>
      <c r="AC3032" s="1" t="s">
        <v>45</v>
      </c>
      <c r="AD3032" s="12" t="s">
        <v>46</v>
      </c>
      <c r="AE3032" s="12" t="s">
        <v>46</v>
      </c>
      <c r="AF3032" s="12" t="s">
        <v>46</v>
      </c>
    </row>
    <row r="3033">
      <c r="A3033" s="1" t="s">
        <v>4253</v>
      </c>
      <c r="B3033" s="7"/>
      <c r="C3033" s="1" t="s">
        <v>36</v>
      </c>
      <c r="D3033" s="1" t="s">
        <v>76</v>
      </c>
      <c r="E3033" s="1" t="s">
        <v>82</v>
      </c>
      <c r="F3033" s="1" t="s">
        <v>1809</v>
      </c>
      <c r="G3033" s="1" t="s">
        <v>134</v>
      </c>
      <c r="H3033" s="1" t="s">
        <v>135</v>
      </c>
      <c r="I3033" s="1" t="s">
        <v>123</v>
      </c>
      <c r="J3033" s="1"/>
      <c r="K3033" s="1" t="s">
        <v>4254</v>
      </c>
      <c r="L3033" s="1" t="s">
        <v>99</v>
      </c>
      <c r="M3033" s="14">
        <v>44849.0</v>
      </c>
      <c r="N3033" s="14">
        <v>44849.0</v>
      </c>
      <c r="O3033" s="1"/>
      <c r="P3033" s="1">
        <v>8.33</v>
      </c>
      <c r="Q3033" s="1">
        <v>300000.0</v>
      </c>
      <c r="R3033" s="1">
        <v>300000.0</v>
      </c>
      <c r="S3033" s="15">
        <v>44939.0</v>
      </c>
      <c r="V3033" s="5">
        <v>24990.0</v>
      </c>
      <c r="W3033" s="11">
        <v>29488.199999999997</v>
      </c>
      <c r="Z3033" s="5">
        <v>18742.5</v>
      </c>
      <c r="AC3033" s="1" t="s">
        <v>45</v>
      </c>
      <c r="AD3033" s="12" t="s">
        <v>46</v>
      </c>
      <c r="AE3033" s="12" t="s">
        <v>46</v>
      </c>
      <c r="AF3033" s="12" t="s">
        <v>46</v>
      </c>
    </row>
    <row r="3034">
      <c r="A3034" s="1" t="s">
        <v>4255</v>
      </c>
      <c r="B3034" s="7"/>
      <c r="C3034" s="1" t="s">
        <v>132</v>
      </c>
      <c r="D3034" s="1" t="s">
        <v>81</v>
      </c>
      <c r="E3034" s="1" t="s">
        <v>113</v>
      </c>
      <c r="F3034" s="1" t="s">
        <v>2186</v>
      </c>
      <c r="G3034" s="1" t="s">
        <v>152</v>
      </c>
      <c r="H3034" s="1" t="s">
        <v>317</v>
      </c>
      <c r="I3034" s="1" t="s">
        <v>234</v>
      </c>
      <c r="J3034" s="1"/>
      <c r="K3034" s="1" t="s">
        <v>4256</v>
      </c>
      <c r="L3034" s="1" t="s">
        <v>53</v>
      </c>
      <c r="M3034" s="9">
        <v>44758.0</v>
      </c>
      <c r="N3034" s="9">
        <v>44758.0</v>
      </c>
      <c r="O3034" s="1"/>
      <c r="P3034" s="1">
        <v>8.0</v>
      </c>
      <c r="Q3034" s="1">
        <v>400000.0</v>
      </c>
      <c r="R3034" s="1">
        <v>480000.0</v>
      </c>
      <c r="S3034" s="9">
        <v>44754.0</v>
      </c>
      <c r="T3034" s="9">
        <v>44758.0</v>
      </c>
      <c r="U3034" s="1" t="s">
        <v>4257</v>
      </c>
      <c r="V3034" s="5">
        <v>38400.0</v>
      </c>
      <c r="W3034" s="11">
        <v>45312.0</v>
      </c>
      <c r="X3034" s="9">
        <v>44799.0</v>
      </c>
      <c r="Y3034" s="5">
        <v>44544.0</v>
      </c>
      <c r="Z3034" s="5">
        <v>28800.0</v>
      </c>
      <c r="AA3034" s="9">
        <v>44803.0</v>
      </c>
      <c r="AB3034" s="1" t="s">
        <v>4257</v>
      </c>
      <c r="AC3034" s="1" t="s">
        <v>55</v>
      </c>
      <c r="AD3034" s="12" t="s">
        <v>46</v>
      </c>
      <c r="AE3034" s="12" t="s">
        <v>46</v>
      </c>
      <c r="AF3034" s="12" t="s">
        <v>46</v>
      </c>
      <c r="AG3034" s="12" t="s">
        <v>46</v>
      </c>
      <c r="AH3034" s="12" t="s">
        <v>46</v>
      </c>
      <c r="AI3034" s="12" t="s">
        <v>46</v>
      </c>
    </row>
    <row r="3035">
      <c r="A3035" s="1" t="s">
        <v>4258</v>
      </c>
      <c r="B3035" s="7"/>
      <c r="C3035" s="1" t="s">
        <v>132</v>
      </c>
      <c r="D3035" s="1" t="s">
        <v>96</v>
      </c>
      <c r="E3035" s="1" t="s">
        <v>212</v>
      </c>
      <c r="F3035" s="1" t="s">
        <v>2506</v>
      </c>
      <c r="G3035" s="1" t="s">
        <v>1185</v>
      </c>
      <c r="H3035" s="1" t="s">
        <v>1186</v>
      </c>
      <c r="I3035" s="1" t="s">
        <v>265</v>
      </c>
      <c r="J3035" s="1"/>
      <c r="K3035" s="1" t="s">
        <v>4259</v>
      </c>
      <c r="L3035" s="1" t="s">
        <v>99</v>
      </c>
      <c r="M3035" s="9">
        <v>44988.0</v>
      </c>
      <c r="N3035" s="9">
        <v>45044.0</v>
      </c>
      <c r="O3035" s="1"/>
      <c r="P3035" s="1">
        <v>8.33</v>
      </c>
      <c r="Q3035" s="1">
        <v>204000.0</v>
      </c>
      <c r="R3035" s="1">
        <v>300000.0</v>
      </c>
      <c r="S3035" s="10">
        <v>45134.0</v>
      </c>
      <c r="V3035" s="5">
        <v>24990.0</v>
      </c>
      <c r="W3035" s="11">
        <v>29488.199999999997</v>
      </c>
      <c r="Z3035" s="5">
        <v>18742.5</v>
      </c>
      <c r="AB3035" s="1"/>
      <c r="AC3035" s="1" t="s">
        <v>45</v>
      </c>
      <c r="AD3035" s="12" t="s">
        <v>46</v>
      </c>
      <c r="AE3035" s="12" t="s">
        <v>47</v>
      </c>
      <c r="AF3035" s="12" t="s">
        <v>47</v>
      </c>
    </row>
    <row r="3036">
      <c r="A3036" s="1" t="s">
        <v>4260</v>
      </c>
      <c r="B3036" s="7"/>
      <c r="C3036" s="1" t="s">
        <v>36</v>
      </c>
      <c r="D3036" s="1" t="s">
        <v>96</v>
      </c>
      <c r="E3036" s="1" t="s">
        <v>38</v>
      </c>
      <c r="F3036" s="1" t="s">
        <v>794</v>
      </c>
      <c r="G3036" s="1" t="s">
        <v>134</v>
      </c>
      <c r="H3036" s="1" t="s">
        <v>135</v>
      </c>
      <c r="I3036" s="1" t="s">
        <v>42</v>
      </c>
      <c r="J3036" s="1"/>
      <c r="K3036" s="1" t="s">
        <v>4261</v>
      </c>
      <c r="L3036" s="1" t="s">
        <v>99</v>
      </c>
      <c r="M3036" s="9">
        <v>44903.0</v>
      </c>
      <c r="N3036" s="9">
        <v>44785.0</v>
      </c>
      <c r="O3036" s="1"/>
      <c r="P3036" s="1">
        <v>8.33</v>
      </c>
      <c r="Q3036" s="1">
        <v>600000.0</v>
      </c>
      <c r="R3036" s="1">
        <v>600000.0</v>
      </c>
      <c r="S3036" s="14">
        <v>44907.0</v>
      </c>
      <c r="T3036" s="9">
        <v>44942.0</v>
      </c>
      <c r="U3036" s="1" t="s">
        <v>4262</v>
      </c>
      <c r="V3036" s="5">
        <v>49980.0</v>
      </c>
      <c r="W3036" s="11">
        <v>58976.399999999994</v>
      </c>
      <c r="X3036" s="9">
        <v>44946.0</v>
      </c>
      <c r="Y3036" s="5">
        <v>53978.399999999994</v>
      </c>
      <c r="Z3036" s="5">
        <v>37485.0</v>
      </c>
      <c r="AA3036" s="9">
        <v>44952.0</v>
      </c>
      <c r="AB3036" s="1" t="s">
        <v>4262</v>
      </c>
      <c r="AC3036" s="1" t="s">
        <v>55</v>
      </c>
      <c r="AD3036" s="12" t="s">
        <v>46</v>
      </c>
      <c r="AE3036" s="12" t="s">
        <v>46</v>
      </c>
      <c r="AF3036" s="12" t="s">
        <v>46</v>
      </c>
      <c r="AG3036" s="12" t="s">
        <v>46</v>
      </c>
      <c r="AH3036" s="12" t="s">
        <v>46</v>
      </c>
      <c r="AI3036" s="12" t="s">
        <v>46</v>
      </c>
    </row>
    <row r="3037">
      <c r="A3037" s="1" t="s">
        <v>4260</v>
      </c>
      <c r="B3037" s="7"/>
      <c r="C3037" s="1" t="s">
        <v>36</v>
      </c>
      <c r="D3037" s="1" t="s">
        <v>96</v>
      </c>
      <c r="E3037" s="1" t="s">
        <v>38</v>
      </c>
      <c r="F3037" s="1" t="s">
        <v>1463</v>
      </c>
      <c r="G3037" s="1" t="s">
        <v>134</v>
      </c>
      <c r="H3037" s="1" t="s">
        <v>135</v>
      </c>
      <c r="I3037" s="1" t="s">
        <v>42</v>
      </c>
      <c r="J3037" s="1"/>
      <c r="K3037" s="1" t="s">
        <v>4261</v>
      </c>
      <c r="L3037" s="1" t="s">
        <v>99</v>
      </c>
      <c r="M3037" s="9">
        <v>44903.0</v>
      </c>
      <c r="N3037" s="14">
        <v>45289.0</v>
      </c>
      <c r="O3037" s="1"/>
      <c r="P3037" s="1">
        <v>8.33</v>
      </c>
      <c r="Q3037" s="1">
        <v>500000.0</v>
      </c>
      <c r="R3037" s="1">
        <v>300000.0</v>
      </c>
      <c r="S3037" s="15">
        <v>45379.0</v>
      </c>
      <c r="V3037" s="5">
        <v>24990.0</v>
      </c>
      <c r="W3037" s="11">
        <v>29488.199999999997</v>
      </c>
      <c r="Z3037" s="5">
        <v>18742.5</v>
      </c>
      <c r="AB3037" s="1"/>
      <c r="AC3037" s="1" t="s">
        <v>45</v>
      </c>
      <c r="AD3037" s="12" t="s">
        <v>46</v>
      </c>
      <c r="AE3037" s="12" t="s">
        <v>47</v>
      </c>
      <c r="AF3037" s="12" t="s">
        <v>47</v>
      </c>
    </row>
    <row r="3038">
      <c r="A3038" s="1" t="s">
        <v>4260</v>
      </c>
      <c r="B3038" s="7"/>
      <c r="C3038" s="1" t="s">
        <v>36</v>
      </c>
      <c r="D3038" s="1" t="s">
        <v>96</v>
      </c>
      <c r="E3038" s="1" t="s">
        <v>38</v>
      </c>
      <c r="F3038" s="1" t="s">
        <v>1463</v>
      </c>
      <c r="G3038" s="1" t="s">
        <v>134</v>
      </c>
      <c r="H3038" s="1" t="s">
        <v>135</v>
      </c>
      <c r="I3038" s="1" t="s">
        <v>42</v>
      </c>
      <c r="J3038" s="1"/>
      <c r="K3038" s="1" t="s">
        <v>4261</v>
      </c>
      <c r="L3038" s="1" t="s">
        <v>99</v>
      </c>
      <c r="M3038" s="9">
        <v>44903.0</v>
      </c>
      <c r="N3038" s="9">
        <v>45307.0</v>
      </c>
      <c r="O3038" s="1"/>
      <c r="P3038" s="1">
        <v>8.33</v>
      </c>
      <c r="Q3038" s="1">
        <v>500000.0</v>
      </c>
      <c r="R3038" s="1">
        <v>300000.0</v>
      </c>
      <c r="S3038" s="10">
        <v>45337.0</v>
      </c>
      <c r="V3038" s="5">
        <v>24990.0</v>
      </c>
      <c r="W3038" s="11">
        <v>29488.199999999997</v>
      </c>
      <c r="Z3038" s="5">
        <v>18742.5</v>
      </c>
      <c r="AB3038" s="1"/>
      <c r="AC3038" s="1" t="s">
        <v>45</v>
      </c>
      <c r="AD3038" s="12" t="s">
        <v>46</v>
      </c>
      <c r="AE3038" s="12" t="s">
        <v>47</v>
      </c>
      <c r="AF3038" s="12" t="s">
        <v>47</v>
      </c>
    </row>
    <row r="3039">
      <c r="A3039" s="1" t="s">
        <v>4263</v>
      </c>
      <c r="B3039" s="7"/>
      <c r="C3039" s="1" t="s">
        <v>36</v>
      </c>
      <c r="D3039" s="1" t="s">
        <v>37</v>
      </c>
      <c r="E3039" s="1" t="s">
        <v>38</v>
      </c>
      <c r="F3039" s="1" t="s">
        <v>2676</v>
      </c>
      <c r="G3039" s="1" t="s">
        <v>152</v>
      </c>
      <c r="H3039" s="1" t="s">
        <v>317</v>
      </c>
      <c r="I3039" s="1" t="s">
        <v>209</v>
      </c>
      <c r="J3039" s="1"/>
      <c r="K3039" s="1" t="s">
        <v>4264</v>
      </c>
      <c r="L3039" s="1" t="s">
        <v>99</v>
      </c>
      <c r="M3039" s="9">
        <v>45014.0</v>
      </c>
      <c r="N3039" s="9">
        <v>44670.0</v>
      </c>
      <c r="O3039" s="1"/>
      <c r="P3039" s="1">
        <v>8.33</v>
      </c>
      <c r="Q3039" s="1">
        <v>2150000.0</v>
      </c>
      <c r="R3039" s="1">
        <v>2200000.0</v>
      </c>
      <c r="S3039" s="9">
        <v>44664.0</v>
      </c>
      <c r="T3039" s="9">
        <v>44670.0</v>
      </c>
      <c r="U3039" s="1" t="s">
        <v>4265</v>
      </c>
      <c r="V3039" s="5">
        <v>183260.0</v>
      </c>
      <c r="W3039" s="11">
        <v>216246.8</v>
      </c>
      <c r="X3039" s="9">
        <v>44709.0</v>
      </c>
      <c r="Y3039" s="5">
        <v>197920.8</v>
      </c>
      <c r="Z3039" s="5">
        <v>137445.0</v>
      </c>
      <c r="AA3039" s="9">
        <v>44713.0</v>
      </c>
      <c r="AB3039" s="1" t="s">
        <v>4265</v>
      </c>
      <c r="AC3039" s="1" t="s">
        <v>55</v>
      </c>
      <c r="AD3039" s="12" t="s">
        <v>46</v>
      </c>
      <c r="AE3039" s="12" t="s">
        <v>46</v>
      </c>
      <c r="AF3039" s="12" t="s">
        <v>46</v>
      </c>
      <c r="AG3039" s="12" t="s">
        <v>46</v>
      </c>
      <c r="AH3039" s="12" t="s">
        <v>46</v>
      </c>
      <c r="AI3039" s="12" t="s">
        <v>46</v>
      </c>
    </row>
    <row r="3040">
      <c r="A3040" s="1" t="s">
        <v>4263</v>
      </c>
      <c r="B3040" s="7"/>
      <c r="C3040" s="1" t="s">
        <v>36</v>
      </c>
      <c r="D3040" s="1" t="s">
        <v>37</v>
      </c>
      <c r="E3040" s="1" t="s">
        <v>38</v>
      </c>
      <c r="F3040" s="1" t="s">
        <v>2676</v>
      </c>
      <c r="G3040" s="1" t="s">
        <v>152</v>
      </c>
      <c r="H3040" s="1" t="s">
        <v>317</v>
      </c>
      <c r="I3040" s="1" t="s">
        <v>209</v>
      </c>
      <c r="J3040" s="1"/>
      <c r="K3040" s="1" t="s">
        <v>4264</v>
      </c>
      <c r="L3040" s="1" t="s">
        <v>99</v>
      </c>
      <c r="M3040" s="9">
        <v>45014.0</v>
      </c>
      <c r="N3040" s="9">
        <v>44676.0</v>
      </c>
      <c r="O3040" s="1"/>
      <c r="P3040" s="1">
        <v>8.33</v>
      </c>
      <c r="Q3040" s="1">
        <v>1250000.0</v>
      </c>
      <c r="R3040" s="1">
        <v>1300000.0</v>
      </c>
      <c r="S3040" s="9">
        <v>44671.0</v>
      </c>
      <c r="T3040" s="9">
        <v>44676.0</v>
      </c>
      <c r="U3040" s="1" t="s">
        <v>4266</v>
      </c>
      <c r="V3040" s="5">
        <v>108290.0</v>
      </c>
      <c r="W3040" s="11">
        <v>127782.2</v>
      </c>
      <c r="X3040" s="9">
        <v>44716.0</v>
      </c>
      <c r="Y3040" s="5">
        <v>116953.2</v>
      </c>
      <c r="Z3040" s="5">
        <v>81217.5</v>
      </c>
      <c r="AA3040" s="9">
        <v>44720.0</v>
      </c>
      <c r="AB3040" s="1" t="s">
        <v>4266</v>
      </c>
      <c r="AC3040" s="1" t="s">
        <v>55</v>
      </c>
      <c r="AD3040" s="12" t="s">
        <v>46</v>
      </c>
      <c r="AE3040" s="12" t="s">
        <v>46</v>
      </c>
      <c r="AF3040" s="12" t="s">
        <v>46</v>
      </c>
      <c r="AG3040" s="12" t="s">
        <v>46</v>
      </c>
      <c r="AH3040" s="12" t="s">
        <v>46</v>
      </c>
      <c r="AI3040" s="12" t="s">
        <v>46</v>
      </c>
    </row>
    <row r="3041">
      <c r="A3041" s="1" t="s">
        <v>4263</v>
      </c>
      <c r="B3041" s="7"/>
      <c r="C3041" s="1" t="s">
        <v>36</v>
      </c>
      <c r="D3041" s="1" t="s">
        <v>37</v>
      </c>
      <c r="E3041" s="1" t="s">
        <v>38</v>
      </c>
      <c r="F3041" s="1" t="s">
        <v>2676</v>
      </c>
      <c r="G3041" s="1" t="s">
        <v>152</v>
      </c>
      <c r="H3041" s="1" t="s">
        <v>317</v>
      </c>
      <c r="I3041" s="1" t="s">
        <v>209</v>
      </c>
      <c r="J3041" s="1"/>
      <c r="K3041" s="1" t="s">
        <v>4264</v>
      </c>
      <c r="L3041" s="1" t="s">
        <v>99</v>
      </c>
      <c r="M3041" s="9">
        <v>45014.0</v>
      </c>
      <c r="N3041" s="9">
        <v>44741.0</v>
      </c>
      <c r="O3041" s="1"/>
      <c r="P3041" s="1">
        <v>8.33</v>
      </c>
      <c r="Q3041" s="1">
        <v>2050000.0</v>
      </c>
      <c r="R3041" s="1">
        <v>2100000.0</v>
      </c>
      <c r="S3041" s="9">
        <v>44739.0</v>
      </c>
      <c r="T3041" s="9">
        <v>44741.0</v>
      </c>
      <c r="U3041" s="1" t="s">
        <v>4267</v>
      </c>
      <c r="V3041" s="5">
        <v>174930.0</v>
      </c>
      <c r="W3041" s="11">
        <v>206417.4</v>
      </c>
      <c r="X3041" s="9">
        <v>44784.0</v>
      </c>
      <c r="Y3041" s="5">
        <v>188924.4</v>
      </c>
      <c r="Z3041" s="5">
        <v>131197.5</v>
      </c>
      <c r="AA3041" s="9">
        <v>44788.0</v>
      </c>
      <c r="AB3041" s="1" t="s">
        <v>4267</v>
      </c>
      <c r="AC3041" s="1" t="s">
        <v>55</v>
      </c>
      <c r="AD3041" s="12" t="s">
        <v>46</v>
      </c>
      <c r="AE3041" s="12" t="s">
        <v>46</v>
      </c>
      <c r="AF3041" s="12" t="s">
        <v>46</v>
      </c>
      <c r="AG3041" s="12" t="s">
        <v>46</v>
      </c>
      <c r="AH3041" s="12" t="s">
        <v>46</v>
      </c>
      <c r="AI3041" s="12" t="s">
        <v>46</v>
      </c>
    </row>
    <row r="3042">
      <c r="A3042" s="1" t="s">
        <v>4263</v>
      </c>
      <c r="B3042" s="7"/>
      <c r="C3042" s="1" t="s">
        <v>36</v>
      </c>
      <c r="D3042" s="1" t="s">
        <v>37</v>
      </c>
      <c r="E3042" s="1" t="s">
        <v>38</v>
      </c>
      <c r="F3042" s="1" t="s">
        <v>2676</v>
      </c>
      <c r="G3042" s="1" t="s">
        <v>152</v>
      </c>
      <c r="H3042" s="1" t="s">
        <v>317</v>
      </c>
      <c r="I3042" s="1" t="s">
        <v>209</v>
      </c>
      <c r="J3042" s="1"/>
      <c r="K3042" s="1" t="s">
        <v>4264</v>
      </c>
      <c r="L3042" s="1" t="s">
        <v>99</v>
      </c>
      <c r="M3042" s="9">
        <v>45014.0</v>
      </c>
      <c r="N3042" s="9">
        <v>44761.0</v>
      </c>
      <c r="O3042" s="1"/>
      <c r="P3042" s="1">
        <v>8.33</v>
      </c>
      <c r="Q3042" s="1">
        <v>1550000.0</v>
      </c>
      <c r="R3042" s="1">
        <v>1600000.0</v>
      </c>
      <c r="S3042" s="9">
        <v>44757.0</v>
      </c>
      <c r="T3042" s="9">
        <v>44761.0</v>
      </c>
      <c r="U3042" s="1" t="s">
        <v>4268</v>
      </c>
      <c r="V3042" s="5">
        <v>133280.0</v>
      </c>
      <c r="W3042" s="11">
        <v>157270.4</v>
      </c>
      <c r="X3042" s="9">
        <v>44802.0</v>
      </c>
      <c r="Y3042" s="5">
        <v>143942.4</v>
      </c>
      <c r="Z3042" s="5">
        <v>99960.0</v>
      </c>
      <c r="AA3042" s="9">
        <v>44806.0</v>
      </c>
      <c r="AB3042" s="1" t="s">
        <v>4268</v>
      </c>
      <c r="AC3042" s="1" t="s">
        <v>55</v>
      </c>
      <c r="AD3042" s="12" t="s">
        <v>46</v>
      </c>
      <c r="AE3042" s="12" t="s">
        <v>46</v>
      </c>
      <c r="AF3042" s="12" t="s">
        <v>46</v>
      </c>
      <c r="AG3042" s="12" t="s">
        <v>46</v>
      </c>
      <c r="AH3042" s="12" t="s">
        <v>46</v>
      </c>
      <c r="AI3042" s="12" t="s">
        <v>46</v>
      </c>
    </row>
    <row r="3043">
      <c r="A3043" s="1" t="s">
        <v>4263</v>
      </c>
      <c r="B3043" s="7"/>
      <c r="C3043" s="1" t="s">
        <v>36</v>
      </c>
      <c r="D3043" s="1" t="s">
        <v>37</v>
      </c>
      <c r="E3043" s="1" t="s">
        <v>38</v>
      </c>
      <c r="F3043" s="1" t="s">
        <v>2676</v>
      </c>
      <c r="G3043" s="1" t="s">
        <v>152</v>
      </c>
      <c r="H3043" s="1" t="s">
        <v>317</v>
      </c>
      <c r="I3043" s="1" t="s">
        <v>209</v>
      </c>
      <c r="J3043" s="1"/>
      <c r="K3043" s="1" t="s">
        <v>4264</v>
      </c>
      <c r="L3043" s="1" t="s">
        <v>99</v>
      </c>
      <c r="M3043" s="9">
        <v>45014.0</v>
      </c>
      <c r="N3043" s="9">
        <v>44785.0</v>
      </c>
      <c r="O3043" s="1"/>
      <c r="P3043" s="1">
        <v>8.33</v>
      </c>
      <c r="Q3043" s="1">
        <v>2250000.0</v>
      </c>
      <c r="R3043" s="1">
        <v>2300000.0</v>
      </c>
      <c r="S3043" s="9">
        <v>44782.0</v>
      </c>
      <c r="T3043" s="9">
        <v>44785.0</v>
      </c>
      <c r="U3043" s="1" t="s">
        <v>4269</v>
      </c>
      <c r="V3043" s="5">
        <v>191590.0</v>
      </c>
      <c r="W3043" s="11">
        <v>226076.19999999998</v>
      </c>
      <c r="X3043" s="9">
        <v>44827.0</v>
      </c>
      <c r="Y3043" s="5">
        <v>206917.19999999998</v>
      </c>
      <c r="Z3043" s="5">
        <v>143692.5</v>
      </c>
      <c r="AA3043" s="9">
        <v>44831.0</v>
      </c>
      <c r="AB3043" s="1" t="s">
        <v>4269</v>
      </c>
      <c r="AC3043" s="1" t="s">
        <v>55</v>
      </c>
      <c r="AD3043" s="12" t="s">
        <v>46</v>
      </c>
      <c r="AE3043" s="12" t="s">
        <v>46</v>
      </c>
      <c r="AF3043" s="12" t="s">
        <v>46</v>
      </c>
      <c r="AG3043" s="12" t="s">
        <v>46</v>
      </c>
      <c r="AH3043" s="12" t="s">
        <v>46</v>
      </c>
      <c r="AI3043" s="12" t="s">
        <v>46</v>
      </c>
    </row>
    <row r="3044">
      <c r="A3044" s="1" t="s">
        <v>4263</v>
      </c>
      <c r="B3044" s="7"/>
      <c r="C3044" s="1" t="s">
        <v>36</v>
      </c>
      <c r="D3044" s="1" t="s">
        <v>37</v>
      </c>
      <c r="E3044" s="1" t="s">
        <v>38</v>
      </c>
      <c r="F3044" s="1" t="s">
        <v>2676</v>
      </c>
      <c r="G3044" s="1" t="s">
        <v>152</v>
      </c>
      <c r="H3044" s="1" t="s">
        <v>317</v>
      </c>
      <c r="I3044" s="1" t="s">
        <v>209</v>
      </c>
      <c r="J3044" s="1"/>
      <c r="K3044" s="1" t="s">
        <v>4264</v>
      </c>
      <c r="L3044" s="1" t="s">
        <v>99</v>
      </c>
      <c r="M3044" s="9">
        <v>45014.0</v>
      </c>
      <c r="N3044" s="9">
        <v>44799.0</v>
      </c>
      <c r="O3044" s="1"/>
      <c r="P3044" s="1">
        <v>8.33</v>
      </c>
      <c r="Q3044" s="1">
        <v>1950000.0</v>
      </c>
      <c r="R3044" s="1">
        <v>2000000.0</v>
      </c>
      <c r="S3044" s="9">
        <v>44796.0</v>
      </c>
      <c r="T3044" s="9">
        <v>44799.0</v>
      </c>
      <c r="U3044" s="1" t="s">
        <v>4270</v>
      </c>
      <c r="V3044" s="5">
        <v>166600.0</v>
      </c>
      <c r="W3044" s="11">
        <v>196588.0</v>
      </c>
      <c r="X3044" s="9">
        <v>44841.0</v>
      </c>
      <c r="Y3044" s="5">
        <v>179928.0</v>
      </c>
      <c r="Z3044" s="5">
        <v>124950.0</v>
      </c>
      <c r="AA3044" s="14">
        <v>44845.0</v>
      </c>
      <c r="AB3044" s="1" t="s">
        <v>4270</v>
      </c>
      <c r="AC3044" s="1" t="s">
        <v>55</v>
      </c>
      <c r="AD3044" s="12" t="s">
        <v>46</v>
      </c>
      <c r="AE3044" s="12" t="s">
        <v>46</v>
      </c>
      <c r="AF3044" s="12" t="s">
        <v>46</v>
      </c>
      <c r="AG3044" s="12" t="s">
        <v>46</v>
      </c>
      <c r="AH3044" s="12" t="s">
        <v>46</v>
      </c>
      <c r="AI3044" s="12" t="s">
        <v>46</v>
      </c>
    </row>
    <row r="3045">
      <c r="A3045" s="1" t="s">
        <v>4263</v>
      </c>
      <c r="B3045" s="7"/>
      <c r="C3045" s="1" t="s">
        <v>36</v>
      </c>
      <c r="D3045" s="1" t="s">
        <v>76</v>
      </c>
      <c r="E3045" s="1" t="s">
        <v>38</v>
      </c>
      <c r="F3045" s="1" t="s">
        <v>2676</v>
      </c>
      <c r="G3045" s="1" t="s">
        <v>152</v>
      </c>
      <c r="H3045" s="1" t="s">
        <v>317</v>
      </c>
      <c r="I3045" s="1" t="s">
        <v>209</v>
      </c>
      <c r="J3045" s="1"/>
      <c r="K3045" s="1" t="s">
        <v>4264</v>
      </c>
      <c r="L3045" s="1" t="s">
        <v>99</v>
      </c>
      <c r="M3045" s="9">
        <v>45014.0</v>
      </c>
      <c r="N3045" s="9">
        <v>44826.0</v>
      </c>
      <c r="O3045" s="1"/>
      <c r="P3045" s="1">
        <v>8.33</v>
      </c>
      <c r="Q3045" s="1">
        <v>1250000.0</v>
      </c>
      <c r="R3045" s="1">
        <v>1300000.0</v>
      </c>
      <c r="S3045" s="9">
        <v>44823.0</v>
      </c>
      <c r="T3045" s="9">
        <v>44826.0</v>
      </c>
      <c r="U3045" s="1" t="s">
        <v>4271</v>
      </c>
      <c r="V3045" s="5">
        <v>108290.0</v>
      </c>
      <c r="W3045" s="11">
        <v>127782.2</v>
      </c>
      <c r="X3045" s="9">
        <v>44868.0</v>
      </c>
      <c r="Y3045" s="5">
        <v>116953.2</v>
      </c>
      <c r="Z3045" s="5">
        <v>81217.5</v>
      </c>
      <c r="AA3045" s="9">
        <v>44872.0</v>
      </c>
      <c r="AB3045" s="1" t="s">
        <v>4271</v>
      </c>
      <c r="AC3045" s="1" t="s">
        <v>55</v>
      </c>
      <c r="AD3045" s="12" t="s">
        <v>46</v>
      </c>
      <c r="AE3045" s="12" t="s">
        <v>46</v>
      </c>
      <c r="AF3045" s="12" t="s">
        <v>46</v>
      </c>
      <c r="AG3045" s="12" t="s">
        <v>46</v>
      </c>
      <c r="AH3045" s="12" t="s">
        <v>46</v>
      </c>
      <c r="AI3045" s="12" t="s">
        <v>46</v>
      </c>
    </row>
    <row r="3046">
      <c r="A3046" s="1" t="s">
        <v>4263</v>
      </c>
      <c r="B3046" s="7"/>
      <c r="C3046" s="1" t="s">
        <v>36</v>
      </c>
      <c r="D3046" s="1" t="s">
        <v>76</v>
      </c>
      <c r="E3046" s="1" t="s">
        <v>38</v>
      </c>
      <c r="F3046" s="1" t="s">
        <v>2676</v>
      </c>
      <c r="G3046" s="1" t="s">
        <v>152</v>
      </c>
      <c r="H3046" s="1" t="s">
        <v>317</v>
      </c>
      <c r="I3046" s="1" t="s">
        <v>209</v>
      </c>
      <c r="J3046" s="1"/>
      <c r="K3046" s="1" t="s">
        <v>4264</v>
      </c>
      <c r="L3046" s="1" t="s">
        <v>99</v>
      </c>
      <c r="M3046" s="9">
        <v>45014.0</v>
      </c>
      <c r="N3046" s="14">
        <v>44862.0</v>
      </c>
      <c r="O3046" s="1"/>
      <c r="P3046" s="1">
        <v>8.33</v>
      </c>
      <c r="Q3046" s="1">
        <v>1450000.0</v>
      </c>
      <c r="R3046" s="1">
        <v>1500000.0</v>
      </c>
      <c r="S3046" s="14">
        <v>44859.0</v>
      </c>
      <c r="T3046" s="14">
        <v>44862.0</v>
      </c>
      <c r="U3046" s="1" t="s">
        <v>4272</v>
      </c>
      <c r="V3046" s="5">
        <v>124950.0</v>
      </c>
      <c r="W3046" s="11">
        <v>147441.0</v>
      </c>
      <c r="X3046" s="9">
        <v>44904.0</v>
      </c>
      <c r="Y3046" s="5">
        <v>134946.0</v>
      </c>
      <c r="Z3046" s="5">
        <v>93712.5</v>
      </c>
      <c r="AA3046" s="14">
        <v>44908.0</v>
      </c>
      <c r="AB3046" s="1" t="s">
        <v>4272</v>
      </c>
      <c r="AC3046" s="1" t="s">
        <v>55</v>
      </c>
      <c r="AD3046" s="12" t="s">
        <v>46</v>
      </c>
      <c r="AE3046" s="12" t="s">
        <v>46</v>
      </c>
      <c r="AF3046" s="12" t="s">
        <v>46</v>
      </c>
      <c r="AG3046" s="12" t="s">
        <v>46</v>
      </c>
      <c r="AH3046" s="12" t="s">
        <v>46</v>
      </c>
      <c r="AI3046" s="12" t="s">
        <v>46</v>
      </c>
    </row>
    <row r="3047">
      <c r="A3047" s="1" t="s">
        <v>4263</v>
      </c>
      <c r="B3047" s="7"/>
      <c r="C3047" s="1" t="s">
        <v>36</v>
      </c>
      <c r="D3047" s="1" t="s">
        <v>76</v>
      </c>
      <c r="E3047" s="1" t="s">
        <v>38</v>
      </c>
      <c r="F3047" s="1" t="s">
        <v>2676</v>
      </c>
      <c r="G3047" s="1" t="s">
        <v>152</v>
      </c>
      <c r="H3047" s="1" t="s">
        <v>317</v>
      </c>
      <c r="I3047" s="1" t="s">
        <v>209</v>
      </c>
      <c r="J3047" s="1"/>
      <c r="K3047" s="1" t="s">
        <v>4264</v>
      </c>
      <c r="L3047" s="1" t="s">
        <v>99</v>
      </c>
      <c r="M3047" s="9">
        <v>45014.0</v>
      </c>
      <c r="N3047" s="14">
        <v>44882.0</v>
      </c>
      <c r="O3047" s="1"/>
      <c r="P3047" s="1">
        <v>8.33</v>
      </c>
      <c r="Q3047" s="1">
        <v>1100000.0</v>
      </c>
      <c r="R3047" s="1">
        <v>1150000.0</v>
      </c>
      <c r="S3047" s="14">
        <v>44876.0</v>
      </c>
      <c r="T3047" s="14">
        <v>44882.0</v>
      </c>
      <c r="U3047" s="1" t="s">
        <v>4273</v>
      </c>
      <c r="V3047" s="5">
        <v>95795.0</v>
      </c>
      <c r="W3047" s="11">
        <v>113038.09999999999</v>
      </c>
      <c r="X3047" s="14">
        <v>44921.0</v>
      </c>
      <c r="Y3047" s="5">
        <v>103458.59999999999</v>
      </c>
      <c r="Z3047" s="5">
        <v>71846.25</v>
      </c>
      <c r="AA3047" s="14">
        <v>44925.0</v>
      </c>
      <c r="AB3047" s="1" t="s">
        <v>4273</v>
      </c>
      <c r="AC3047" s="1" t="s">
        <v>55</v>
      </c>
      <c r="AD3047" s="12" t="s">
        <v>46</v>
      </c>
      <c r="AE3047" s="12" t="s">
        <v>46</v>
      </c>
      <c r="AF3047" s="12" t="s">
        <v>46</v>
      </c>
      <c r="AG3047" s="12" t="s">
        <v>46</v>
      </c>
      <c r="AH3047" s="12" t="s">
        <v>46</v>
      </c>
      <c r="AI3047" s="12" t="s">
        <v>46</v>
      </c>
    </row>
    <row r="3048">
      <c r="A3048" s="1" t="s">
        <v>4263</v>
      </c>
      <c r="B3048" s="7"/>
      <c r="C3048" s="1" t="s">
        <v>36</v>
      </c>
      <c r="D3048" s="1" t="s">
        <v>76</v>
      </c>
      <c r="E3048" s="1" t="s">
        <v>38</v>
      </c>
      <c r="F3048" s="1" t="s">
        <v>2676</v>
      </c>
      <c r="G3048" s="1" t="s">
        <v>152</v>
      </c>
      <c r="H3048" s="1" t="s">
        <v>317</v>
      </c>
      <c r="I3048" s="1" t="s">
        <v>209</v>
      </c>
      <c r="J3048" s="1"/>
      <c r="K3048" s="1" t="s">
        <v>4264</v>
      </c>
      <c r="L3048" s="1" t="s">
        <v>99</v>
      </c>
      <c r="M3048" s="9">
        <v>45014.0</v>
      </c>
      <c r="N3048" s="14">
        <v>44882.0</v>
      </c>
      <c r="O3048" s="1"/>
      <c r="P3048" s="1">
        <v>8.33</v>
      </c>
      <c r="Q3048" s="1">
        <v>1250000.0</v>
      </c>
      <c r="R3048" s="1">
        <v>1300000.0</v>
      </c>
      <c r="S3048" s="14">
        <v>44879.0</v>
      </c>
      <c r="T3048" s="14">
        <v>44882.0</v>
      </c>
      <c r="U3048" s="1" t="s">
        <v>4274</v>
      </c>
      <c r="V3048" s="5">
        <v>108290.0</v>
      </c>
      <c r="W3048" s="11">
        <v>127782.2</v>
      </c>
      <c r="X3048" s="14">
        <v>44924.0</v>
      </c>
      <c r="Y3048" s="5">
        <v>116953.2</v>
      </c>
      <c r="Z3048" s="5">
        <v>81217.5</v>
      </c>
      <c r="AA3048" s="9">
        <v>44928.0</v>
      </c>
      <c r="AB3048" s="1" t="s">
        <v>4274</v>
      </c>
      <c r="AC3048" s="1" t="s">
        <v>55</v>
      </c>
      <c r="AD3048" s="12" t="s">
        <v>46</v>
      </c>
      <c r="AE3048" s="12" t="s">
        <v>46</v>
      </c>
      <c r="AF3048" s="12" t="s">
        <v>46</v>
      </c>
      <c r="AG3048" s="12" t="s">
        <v>46</v>
      </c>
      <c r="AH3048" s="12" t="s">
        <v>46</v>
      </c>
      <c r="AI3048" s="12" t="s">
        <v>46</v>
      </c>
    </row>
    <row r="3049">
      <c r="A3049" s="1" t="s">
        <v>4263</v>
      </c>
      <c r="B3049" s="7"/>
      <c r="C3049" s="1" t="s">
        <v>36</v>
      </c>
      <c r="D3049" s="1" t="s">
        <v>37</v>
      </c>
      <c r="E3049" s="1" t="s">
        <v>38</v>
      </c>
      <c r="F3049" s="1" t="s">
        <v>2676</v>
      </c>
      <c r="G3049" s="1" t="s">
        <v>152</v>
      </c>
      <c r="H3049" s="1" t="s">
        <v>317</v>
      </c>
      <c r="I3049" s="1" t="s">
        <v>209</v>
      </c>
      <c r="J3049" s="1"/>
      <c r="K3049" s="1" t="s">
        <v>4264</v>
      </c>
      <c r="L3049" s="1" t="s">
        <v>99</v>
      </c>
      <c r="M3049" s="9">
        <v>45014.0</v>
      </c>
      <c r="N3049" s="9">
        <v>44742.0</v>
      </c>
      <c r="O3049" s="1"/>
      <c r="P3049" s="1">
        <v>8.33</v>
      </c>
      <c r="Q3049" s="1">
        <v>500000.0</v>
      </c>
      <c r="R3049" s="1">
        <v>1300000.0</v>
      </c>
      <c r="S3049" s="14">
        <v>44907.0</v>
      </c>
      <c r="T3049" s="14">
        <v>44909.0</v>
      </c>
      <c r="U3049" s="1" t="s">
        <v>4275</v>
      </c>
      <c r="V3049" s="5">
        <v>108290.0</v>
      </c>
      <c r="W3049" s="11">
        <v>127782.2</v>
      </c>
      <c r="X3049" s="14">
        <v>44909.0</v>
      </c>
      <c r="Y3049" s="5">
        <v>116953.2</v>
      </c>
      <c r="Z3049" s="5">
        <v>81217.5</v>
      </c>
      <c r="AA3049" s="14">
        <v>44909.0</v>
      </c>
      <c r="AB3049" s="1" t="s">
        <v>4275</v>
      </c>
      <c r="AC3049" s="1" t="s">
        <v>55</v>
      </c>
      <c r="AD3049" s="12" t="s">
        <v>46</v>
      </c>
      <c r="AE3049" s="12" t="s">
        <v>46</v>
      </c>
      <c r="AF3049" s="12" t="s">
        <v>46</v>
      </c>
      <c r="AG3049" s="12" t="s">
        <v>46</v>
      </c>
      <c r="AH3049" s="12" t="s">
        <v>46</v>
      </c>
      <c r="AI3049" s="12" t="s">
        <v>46</v>
      </c>
    </row>
    <row r="3050">
      <c r="A3050" s="1" t="s">
        <v>4263</v>
      </c>
      <c r="B3050" s="7"/>
      <c r="C3050" s="1" t="s">
        <v>36</v>
      </c>
      <c r="D3050" s="1" t="s">
        <v>37</v>
      </c>
      <c r="E3050" s="1" t="s">
        <v>38</v>
      </c>
      <c r="F3050" s="1" t="s">
        <v>220</v>
      </c>
      <c r="G3050" s="1" t="s">
        <v>152</v>
      </c>
      <c r="H3050" s="1" t="s">
        <v>317</v>
      </c>
      <c r="I3050" s="1" t="s">
        <v>209</v>
      </c>
      <c r="J3050" s="1"/>
      <c r="K3050" s="1" t="s">
        <v>4264</v>
      </c>
      <c r="L3050" s="1" t="s">
        <v>99</v>
      </c>
      <c r="M3050" s="9">
        <v>45014.0</v>
      </c>
      <c r="N3050" s="9">
        <v>45014.0</v>
      </c>
      <c r="O3050" s="9">
        <v>45014.0</v>
      </c>
      <c r="P3050" s="1">
        <v>8.33</v>
      </c>
      <c r="Q3050" s="1">
        <v>500000.0</v>
      </c>
      <c r="R3050" s="1">
        <v>545986.0</v>
      </c>
      <c r="S3050" s="9">
        <v>45006.0</v>
      </c>
      <c r="T3050" s="9">
        <v>45014.0</v>
      </c>
      <c r="U3050" s="1" t="s">
        <v>4276</v>
      </c>
      <c r="V3050" s="5">
        <v>45480.633799999996</v>
      </c>
      <c r="W3050" s="11">
        <v>53667.14788399999</v>
      </c>
      <c r="X3050" s="9"/>
      <c r="Z3050" s="5">
        <v>34110.47534999999</v>
      </c>
      <c r="AC3050" s="1" t="s">
        <v>162</v>
      </c>
      <c r="AD3050" s="12" t="s">
        <v>46</v>
      </c>
      <c r="AE3050" s="12" t="s">
        <v>46</v>
      </c>
      <c r="AF3050" s="12" t="s">
        <v>46</v>
      </c>
      <c r="AG3050" s="12" t="s">
        <v>46</v>
      </c>
    </row>
    <row r="3051">
      <c r="A3051" s="1" t="s">
        <v>4263</v>
      </c>
      <c r="B3051" s="7"/>
      <c r="C3051" s="1" t="s">
        <v>36</v>
      </c>
      <c r="D3051" s="1" t="s">
        <v>76</v>
      </c>
      <c r="E3051" s="1" t="s">
        <v>38</v>
      </c>
      <c r="F3051" s="1" t="s">
        <v>2676</v>
      </c>
      <c r="G3051" s="1" t="s">
        <v>152</v>
      </c>
      <c r="H3051" s="1" t="s">
        <v>317</v>
      </c>
      <c r="I3051" s="1" t="s">
        <v>209</v>
      </c>
      <c r="J3051" s="1"/>
      <c r="K3051" s="1" t="s">
        <v>4264</v>
      </c>
      <c r="L3051" s="1" t="s">
        <v>99</v>
      </c>
      <c r="M3051" s="9">
        <v>45014.0</v>
      </c>
      <c r="N3051" s="9">
        <v>45057.0</v>
      </c>
      <c r="O3051" s="1"/>
      <c r="P3051" s="1">
        <v>8.33</v>
      </c>
      <c r="Q3051" s="1">
        <v>850000.0</v>
      </c>
      <c r="R3051" s="1">
        <v>900000.0</v>
      </c>
      <c r="S3051" s="9">
        <v>45051.0</v>
      </c>
      <c r="T3051" s="9">
        <v>45057.0</v>
      </c>
      <c r="U3051" s="1" t="s">
        <v>4277</v>
      </c>
      <c r="V3051" s="5">
        <v>74970.0</v>
      </c>
      <c r="W3051" s="11">
        <v>88464.59999999999</v>
      </c>
      <c r="X3051" s="9">
        <v>45096.0</v>
      </c>
      <c r="Y3051" s="5">
        <v>80967.59999999999</v>
      </c>
      <c r="Z3051" s="5">
        <v>56227.5</v>
      </c>
      <c r="AA3051" s="9">
        <v>45100.0</v>
      </c>
      <c r="AB3051" s="1" t="s">
        <v>4277</v>
      </c>
      <c r="AC3051" s="1" t="s">
        <v>55</v>
      </c>
      <c r="AD3051" s="12" t="s">
        <v>46</v>
      </c>
      <c r="AE3051" s="12" t="s">
        <v>47</v>
      </c>
      <c r="AF3051" s="12" t="s">
        <v>47</v>
      </c>
      <c r="AG3051" s="12" t="s">
        <v>47</v>
      </c>
      <c r="AH3051" s="12" t="s">
        <v>47</v>
      </c>
      <c r="AI3051" s="12" t="s">
        <v>47</v>
      </c>
    </row>
    <row r="3052">
      <c r="A3052" s="1" t="s">
        <v>4263</v>
      </c>
      <c r="B3052" s="7"/>
      <c r="C3052" s="1" t="s">
        <v>36</v>
      </c>
      <c r="D3052" s="1" t="s">
        <v>37</v>
      </c>
      <c r="E3052" s="1" t="s">
        <v>38</v>
      </c>
      <c r="F3052" s="1" t="s">
        <v>2676</v>
      </c>
      <c r="G3052" s="1" t="s">
        <v>152</v>
      </c>
      <c r="H3052" s="1" t="s">
        <v>317</v>
      </c>
      <c r="I3052" s="1" t="s">
        <v>209</v>
      </c>
      <c r="J3052" s="1"/>
      <c r="K3052" s="1" t="s">
        <v>4264</v>
      </c>
      <c r="L3052" s="1" t="s">
        <v>99</v>
      </c>
      <c r="M3052" s="9">
        <v>45014.0</v>
      </c>
      <c r="N3052" s="9">
        <v>45021.0</v>
      </c>
      <c r="O3052" s="1"/>
      <c r="P3052" s="1">
        <v>8.33</v>
      </c>
      <c r="Q3052" s="1">
        <v>1000000.0</v>
      </c>
      <c r="R3052" s="1">
        <v>1000000.0</v>
      </c>
      <c r="S3052" s="9">
        <v>45051.0</v>
      </c>
      <c r="T3052" s="9">
        <v>45071.0</v>
      </c>
      <c r="U3052" s="1" t="s">
        <v>4278</v>
      </c>
      <c r="V3052" s="5">
        <v>83300.0</v>
      </c>
      <c r="W3052" s="11">
        <v>98294.0</v>
      </c>
      <c r="X3052" s="9">
        <v>45071.0</v>
      </c>
      <c r="Y3052" s="5">
        <v>89964.0</v>
      </c>
      <c r="Z3052" s="5">
        <v>62475.0</v>
      </c>
      <c r="AA3052" s="9">
        <v>45071.0</v>
      </c>
      <c r="AB3052" s="1" t="s">
        <v>4278</v>
      </c>
      <c r="AC3052" s="1" t="s">
        <v>55</v>
      </c>
      <c r="AD3052" s="12" t="s">
        <v>46</v>
      </c>
      <c r="AE3052" s="12" t="s">
        <v>47</v>
      </c>
      <c r="AF3052" s="12" t="s">
        <v>47</v>
      </c>
      <c r="AG3052" s="12" t="s">
        <v>47</v>
      </c>
      <c r="AH3052" s="12" t="s">
        <v>47</v>
      </c>
      <c r="AI3052" s="12" t="s">
        <v>47</v>
      </c>
    </row>
    <row r="3053">
      <c r="A3053" s="1" t="s">
        <v>4263</v>
      </c>
      <c r="B3053" s="7"/>
      <c r="C3053" s="1" t="s">
        <v>36</v>
      </c>
      <c r="D3053" s="1" t="s">
        <v>76</v>
      </c>
      <c r="E3053" s="1" t="s">
        <v>38</v>
      </c>
      <c r="F3053" s="1" t="s">
        <v>2676</v>
      </c>
      <c r="G3053" s="1" t="s">
        <v>152</v>
      </c>
      <c r="H3053" s="1" t="s">
        <v>317</v>
      </c>
      <c r="I3053" s="1" t="s">
        <v>209</v>
      </c>
      <c r="J3053" s="1"/>
      <c r="K3053" s="1" t="s">
        <v>4264</v>
      </c>
      <c r="L3053" s="1" t="s">
        <v>99</v>
      </c>
      <c r="M3053" s="9">
        <v>45014.0</v>
      </c>
      <c r="N3053" s="9">
        <v>45016.0</v>
      </c>
      <c r="O3053" s="1"/>
      <c r="P3053" s="1">
        <v>8.33</v>
      </c>
      <c r="Q3053" s="1">
        <v>1000000.0</v>
      </c>
      <c r="R3053" s="1">
        <v>300000.0</v>
      </c>
      <c r="S3053" s="10">
        <v>45106.0</v>
      </c>
      <c r="V3053" s="5">
        <v>24990.0</v>
      </c>
      <c r="W3053" s="11">
        <v>29488.199999999997</v>
      </c>
      <c r="Z3053" s="5">
        <v>18742.5</v>
      </c>
      <c r="AB3053" s="1"/>
      <c r="AC3053" s="1" t="s">
        <v>45</v>
      </c>
      <c r="AD3053" s="12" t="s">
        <v>46</v>
      </c>
      <c r="AE3053" s="12" t="s">
        <v>46</v>
      </c>
      <c r="AF3053" s="12" t="s">
        <v>47</v>
      </c>
    </row>
    <row r="3054">
      <c r="A3054" s="1" t="s">
        <v>4263</v>
      </c>
      <c r="B3054" s="7"/>
      <c r="C3054" s="1" t="s">
        <v>36</v>
      </c>
      <c r="D3054" s="1" t="s">
        <v>76</v>
      </c>
      <c r="E3054" s="1" t="s">
        <v>38</v>
      </c>
      <c r="F3054" s="1" t="s">
        <v>2676</v>
      </c>
      <c r="G3054" s="1" t="s">
        <v>152</v>
      </c>
      <c r="H3054" s="1" t="s">
        <v>317</v>
      </c>
      <c r="I3054" s="1" t="s">
        <v>209</v>
      </c>
      <c r="J3054" s="1"/>
      <c r="K3054" s="1" t="s">
        <v>4264</v>
      </c>
      <c r="L3054" s="1" t="s">
        <v>99</v>
      </c>
      <c r="M3054" s="9">
        <v>45014.0</v>
      </c>
      <c r="N3054" s="9">
        <v>44869.0</v>
      </c>
      <c r="O3054" s="1"/>
      <c r="P3054" s="1">
        <v>8.33</v>
      </c>
      <c r="Q3054" s="1">
        <v>300000.0</v>
      </c>
      <c r="R3054" s="1">
        <v>300000.0</v>
      </c>
      <c r="S3054" s="10">
        <v>44959.0</v>
      </c>
      <c r="V3054" s="5">
        <v>24990.0</v>
      </c>
      <c r="W3054" s="11">
        <v>29488.199999999997</v>
      </c>
      <c r="Z3054" s="5">
        <v>18742.5</v>
      </c>
      <c r="AB3054" s="1"/>
      <c r="AC3054" s="1" t="s">
        <v>45</v>
      </c>
      <c r="AD3054" s="12" t="s">
        <v>46</v>
      </c>
      <c r="AE3054" s="12" t="s">
        <v>46</v>
      </c>
      <c r="AF3054" s="12" t="s">
        <v>46</v>
      </c>
    </row>
    <row r="3055">
      <c r="A3055" s="1" t="s">
        <v>4263</v>
      </c>
      <c r="B3055" s="7"/>
      <c r="C3055" s="1" t="s">
        <v>36</v>
      </c>
      <c r="D3055" s="1" t="s">
        <v>76</v>
      </c>
      <c r="E3055" s="1" t="s">
        <v>38</v>
      </c>
      <c r="F3055" s="1" t="s">
        <v>2676</v>
      </c>
      <c r="G3055" s="1" t="s">
        <v>152</v>
      </c>
      <c r="H3055" s="1" t="s">
        <v>317</v>
      </c>
      <c r="I3055" s="1" t="s">
        <v>209</v>
      </c>
      <c r="J3055" s="1"/>
      <c r="K3055" s="1" t="s">
        <v>4264</v>
      </c>
      <c r="L3055" s="1" t="s">
        <v>99</v>
      </c>
      <c r="M3055" s="9">
        <v>45014.0</v>
      </c>
      <c r="N3055" s="9">
        <v>44971.0</v>
      </c>
      <c r="O3055" s="1"/>
      <c r="P3055" s="1">
        <v>8.33</v>
      </c>
      <c r="Q3055" s="1">
        <v>300000.0</v>
      </c>
      <c r="R3055" s="1">
        <v>300000.0</v>
      </c>
      <c r="S3055" s="10">
        <v>45061.0</v>
      </c>
      <c r="V3055" s="5">
        <v>24990.0</v>
      </c>
      <c r="W3055" s="11">
        <v>29488.199999999997</v>
      </c>
      <c r="Z3055" s="5">
        <v>18742.5</v>
      </c>
      <c r="AB3055" s="1"/>
      <c r="AC3055" s="1" t="s">
        <v>45</v>
      </c>
      <c r="AD3055" s="12" t="s">
        <v>46</v>
      </c>
      <c r="AE3055" s="12" t="s">
        <v>46</v>
      </c>
      <c r="AF3055" s="12" t="s">
        <v>47</v>
      </c>
    </row>
    <row r="3056">
      <c r="A3056" s="1" t="s">
        <v>4263</v>
      </c>
      <c r="B3056" s="7"/>
      <c r="C3056" s="1" t="s">
        <v>36</v>
      </c>
      <c r="D3056" s="1" t="s">
        <v>76</v>
      </c>
      <c r="E3056" s="1" t="s">
        <v>38</v>
      </c>
      <c r="F3056" s="1" t="s">
        <v>2676</v>
      </c>
      <c r="G3056" s="1" t="s">
        <v>152</v>
      </c>
      <c r="H3056" s="1" t="s">
        <v>317</v>
      </c>
      <c r="I3056" s="1" t="s">
        <v>209</v>
      </c>
      <c r="J3056" s="1"/>
      <c r="K3056" s="1" t="s">
        <v>4264</v>
      </c>
      <c r="L3056" s="1" t="s">
        <v>99</v>
      </c>
      <c r="M3056" s="9">
        <v>45014.0</v>
      </c>
      <c r="N3056" s="9">
        <v>44658.0</v>
      </c>
      <c r="O3056" s="1"/>
      <c r="P3056" s="1">
        <v>8.33</v>
      </c>
      <c r="Q3056" s="1">
        <v>300000.0</v>
      </c>
      <c r="R3056" s="1">
        <v>300000.0</v>
      </c>
      <c r="S3056" s="10">
        <v>44748.0</v>
      </c>
      <c r="V3056" s="5">
        <v>24990.0</v>
      </c>
      <c r="W3056" s="11">
        <v>29488.199999999997</v>
      </c>
      <c r="Z3056" s="5">
        <v>18742.5</v>
      </c>
      <c r="AB3056" s="1"/>
      <c r="AC3056" s="1" t="s">
        <v>45</v>
      </c>
      <c r="AD3056" s="12" t="s">
        <v>46</v>
      </c>
      <c r="AE3056" s="12" t="s">
        <v>46</v>
      </c>
      <c r="AF3056" s="12" t="s">
        <v>46</v>
      </c>
    </row>
    <row r="3057">
      <c r="A3057" s="1" t="s">
        <v>4263</v>
      </c>
      <c r="B3057" s="7"/>
      <c r="C3057" s="1" t="s">
        <v>36</v>
      </c>
      <c r="D3057" s="1" t="s">
        <v>37</v>
      </c>
      <c r="E3057" s="1" t="s">
        <v>38</v>
      </c>
      <c r="F3057" s="1" t="s">
        <v>2676</v>
      </c>
      <c r="G3057" s="1" t="s">
        <v>152</v>
      </c>
      <c r="H3057" s="1" t="s">
        <v>317</v>
      </c>
      <c r="I3057" s="1" t="s">
        <v>209</v>
      </c>
      <c r="J3057" s="1"/>
      <c r="K3057" s="1" t="s">
        <v>4264</v>
      </c>
      <c r="L3057" s="1" t="s">
        <v>99</v>
      </c>
      <c r="M3057" s="9">
        <v>45014.0</v>
      </c>
      <c r="N3057" s="9">
        <v>44985.0</v>
      </c>
      <c r="O3057" s="1"/>
      <c r="P3057" s="1">
        <v>8.33</v>
      </c>
      <c r="Q3057" s="1">
        <v>1600000.0</v>
      </c>
      <c r="R3057" s="1">
        <v>300000.0</v>
      </c>
      <c r="S3057" s="10">
        <v>45075.0</v>
      </c>
      <c r="V3057" s="5">
        <v>24990.0</v>
      </c>
      <c r="W3057" s="11">
        <v>29488.199999999997</v>
      </c>
      <c r="Z3057" s="5">
        <v>18742.5</v>
      </c>
      <c r="AC3057" s="1" t="s">
        <v>45</v>
      </c>
      <c r="AD3057" s="12" t="s">
        <v>46</v>
      </c>
      <c r="AE3057" s="12" t="s">
        <v>46</v>
      </c>
      <c r="AF3057" s="12" t="s">
        <v>47</v>
      </c>
    </row>
    <row r="3058">
      <c r="A3058" s="1" t="s">
        <v>4263</v>
      </c>
      <c r="B3058" s="7"/>
      <c r="C3058" s="1" t="s">
        <v>36</v>
      </c>
      <c r="D3058" s="1" t="s">
        <v>37</v>
      </c>
      <c r="E3058" s="1" t="s">
        <v>38</v>
      </c>
      <c r="F3058" s="1" t="s">
        <v>2676</v>
      </c>
      <c r="G3058" s="1" t="s">
        <v>152</v>
      </c>
      <c r="H3058" s="1" t="s">
        <v>317</v>
      </c>
      <c r="I3058" s="1" t="s">
        <v>209</v>
      </c>
      <c r="J3058" s="1"/>
      <c r="K3058" s="1" t="s">
        <v>4264</v>
      </c>
      <c r="L3058" s="1" t="s">
        <v>99</v>
      </c>
      <c r="M3058" s="9">
        <v>45014.0</v>
      </c>
      <c r="N3058" s="9">
        <v>44792.0</v>
      </c>
      <c r="O3058" s="1"/>
      <c r="P3058" s="1">
        <v>8.33</v>
      </c>
      <c r="Q3058" s="1">
        <v>1300000.0</v>
      </c>
      <c r="R3058" s="1">
        <v>300000.0</v>
      </c>
      <c r="S3058" s="10">
        <v>44882.0</v>
      </c>
      <c r="V3058" s="5">
        <v>24990.0</v>
      </c>
      <c r="W3058" s="11">
        <v>29488.199999999997</v>
      </c>
      <c r="Z3058" s="5">
        <v>18742.5</v>
      </c>
      <c r="AC3058" s="1" t="s">
        <v>45</v>
      </c>
      <c r="AD3058" s="12" t="s">
        <v>46</v>
      </c>
      <c r="AE3058" s="12" t="s">
        <v>46</v>
      </c>
      <c r="AF3058" s="12" t="s">
        <v>46</v>
      </c>
    </row>
    <row r="3059">
      <c r="A3059" s="1" t="s">
        <v>4263</v>
      </c>
      <c r="B3059" s="7"/>
      <c r="C3059" s="1" t="s">
        <v>36</v>
      </c>
      <c r="D3059" s="1" t="s">
        <v>37</v>
      </c>
      <c r="E3059" s="1" t="s">
        <v>38</v>
      </c>
      <c r="F3059" s="1" t="s">
        <v>2676</v>
      </c>
      <c r="G3059" s="1" t="s">
        <v>152</v>
      </c>
      <c r="H3059" s="1" t="s">
        <v>317</v>
      </c>
      <c r="I3059" s="1" t="s">
        <v>209</v>
      </c>
      <c r="J3059" s="1"/>
      <c r="K3059" s="1" t="s">
        <v>4264</v>
      </c>
      <c r="L3059" s="1" t="s">
        <v>99</v>
      </c>
      <c r="M3059" s="9">
        <v>45014.0</v>
      </c>
      <c r="N3059" s="9">
        <v>44765.0</v>
      </c>
      <c r="O3059" s="1"/>
      <c r="P3059" s="1">
        <v>8.33</v>
      </c>
      <c r="Q3059" s="1">
        <v>2000000.0</v>
      </c>
      <c r="R3059" s="1">
        <v>300000.0</v>
      </c>
      <c r="S3059" s="10">
        <v>44855.0</v>
      </c>
      <c r="V3059" s="5">
        <v>24990.0</v>
      </c>
      <c r="W3059" s="11">
        <v>29488.199999999997</v>
      </c>
      <c r="Z3059" s="5">
        <v>18742.5</v>
      </c>
      <c r="AC3059" s="1" t="s">
        <v>45</v>
      </c>
      <c r="AD3059" s="12" t="s">
        <v>46</v>
      </c>
      <c r="AE3059" s="12" t="s">
        <v>46</v>
      </c>
      <c r="AF3059" s="12" t="s">
        <v>46</v>
      </c>
    </row>
    <row r="3060">
      <c r="A3060" s="1" t="s">
        <v>4263</v>
      </c>
      <c r="B3060" s="7"/>
      <c r="C3060" s="1" t="s">
        <v>36</v>
      </c>
      <c r="D3060" s="1" t="s">
        <v>37</v>
      </c>
      <c r="E3060" s="1" t="s">
        <v>38</v>
      </c>
      <c r="F3060" s="1" t="s">
        <v>2676</v>
      </c>
      <c r="G3060" s="1" t="s">
        <v>152</v>
      </c>
      <c r="H3060" s="1" t="s">
        <v>317</v>
      </c>
      <c r="I3060" s="1" t="s">
        <v>209</v>
      </c>
      <c r="J3060" s="1"/>
      <c r="K3060" s="1" t="s">
        <v>4264</v>
      </c>
      <c r="L3060" s="1" t="s">
        <v>99</v>
      </c>
      <c r="M3060" s="9">
        <v>45014.0</v>
      </c>
      <c r="N3060" s="9">
        <v>44719.0</v>
      </c>
      <c r="O3060" s="1"/>
      <c r="P3060" s="1">
        <v>8.33</v>
      </c>
      <c r="Q3060" s="1">
        <v>1700000.0</v>
      </c>
      <c r="R3060" s="1">
        <v>300000.0</v>
      </c>
      <c r="S3060" s="10">
        <v>44809.0</v>
      </c>
      <c r="V3060" s="5">
        <v>24990.0</v>
      </c>
      <c r="W3060" s="11">
        <v>29488.199999999997</v>
      </c>
      <c r="X3060" s="1"/>
      <c r="Y3060" s="1"/>
      <c r="Z3060" s="5">
        <v>18742.5</v>
      </c>
      <c r="AB3060" s="1"/>
      <c r="AC3060" s="1" t="s">
        <v>45</v>
      </c>
      <c r="AD3060" s="12" t="s">
        <v>46</v>
      </c>
      <c r="AE3060" s="12" t="s">
        <v>46</v>
      </c>
      <c r="AF3060" s="12" t="s">
        <v>46</v>
      </c>
    </row>
    <row r="3061">
      <c r="A3061" s="1" t="s">
        <v>4263</v>
      </c>
      <c r="B3061" s="7"/>
      <c r="C3061" s="1" t="s">
        <v>36</v>
      </c>
      <c r="D3061" s="1" t="s">
        <v>37</v>
      </c>
      <c r="E3061" s="1" t="s">
        <v>38</v>
      </c>
      <c r="F3061" s="1" t="s">
        <v>2676</v>
      </c>
      <c r="G3061" s="1" t="s">
        <v>152</v>
      </c>
      <c r="H3061" s="1" t="s">
        <v>317</v>
      </c>
      <c r="I3061" s="1" t="s">
        <v>209</v>
      </c>
      <c r="J3061" s="1"/>
      <c r="K3061" s="1" t="s">
        <v>4264</v>
      </c>
      <c r="L3061" s="1" t="s">
        <v>99</v>
      </c>
      <c r="M3061" s="9">
        <v>45014.0</v>
      </c>
      <c r="N3061" s="9">
        <v>45014.0</v>
      </c>
      <c r="O3061" s="1"/>
      <c r="P3061" s="1">
        <v>8.33</v>
      </c>
      <c r="Q3061" s="1">
        <v>1300000.0</v>
      </c>
      <c r="R3061" s="1">
        <v>300000.0</v>
      </c>
      <c r="S3061" s="10">
        <v>45104.0</v>
      </c>
      <c r="V3061" s="5">
        <v>24990.0</v>
      </c>
      <c r="W3061" s="11">
        <v>29488.199999999997</v>
      </c>
      <c r="X3061" s="1"/>
      <c r="Y3061" s="1"/>
      <c r="Z3061" s="5">
        <v>18742.5</v>
      </c>
      <c r="AA3061" s="1"/>
      <c r="AB3061" s="1"/>
      <c r="AC3061" s="1" t="s">
        <v>45</v>
      </c>
      <c r="AD3061" s="12" t="s">
        <v>46</v>
      </c>
      <c r="AE3061" s="12" t="s">
        <v>46</v>
      </c>
      <c r="AF3061" s="12" t="s">
        <v>47</v>
      </c>
    </row>
    <row r="3062">
      <c r="A3062" s="1" t="s">
        <v>4263</v>
      </c>
      <c r="B3062" s="7"/>
      <c r="C3062" s="1" t="s">
        <v>36</v>
      </c>
      <c r="D3062" s="1" t="s">
        <v>37</v>
      </c>
      <c r="E3062" s="1" t="s">
        <v>38</v>
      </c>
      <c r="F3062" s="1" t="s">
        <v>2676</v>
      </c>
      <c r="G3062" s="1" t="s">
        <v>152</v>
      </c>
      <c r="H3062" s="1" t="s">
        <v>317</v>
      </c>
      <c r="I3062" s="1" t="s">
        <v>209</v>
      </c>
      <c r="J3062" s="1"/>
      <c r="K3062" s="1" t="s">
        <v>4264</v>
      </c>
      <c r="L3062" s="1" t="s">
        <v>99</v>
      </c>
      <c r="M3062" s="9">
        <v>45014.0</v>
      </c>
      <c r="N3062" s="9">
        <v>45014.0</v>
      </c>
      <c r="O3062" s="1"/>
      <c r="P3062" s="1">
        <v>8.33</v>
      </c>
      <c r="Q3062" s="1">
        <v>300000.0</v>
      </c>
      <c r="R3062" s="1">
        <v>300000.0</v>
      </c>
      <c r="S3062" s="10">
        <v>45104.0</v>
      </c>
      <c r="V3062" s="5">
        <v>24990.0</v>
      </c>
      <c r="W3062" s="11">
        <v>29488.199999999997</v>
      </c>
      <c r="Z3062" s="5">
        <v>18742.5</v>
      </c>
      <c r="AB3062" s="1"/>
      <c r="AC3062" s="1" t="s">
        <v>45</v>
      </c>
      <c r="AD3062" s="12" t="s">
        <v>46</v>
      </c>
      <c r="AE3062" s="12" t="s">
        <v>46</v>
      </c>
      <c r="AF3062" s="12" t="s">
        <v>47</v>
      </c>
    </row>
    <row r="3063">
      <c r="A3063" s="1" t="s">
        <v>4263</v>
      </c>
      <c r="B3063" s="7"/>
      <c r="C3063" s="1" t="s">
        <v>36</v>
      </c>
      <c r="D3063" s="1" t="s">
        <v>37</v>
      </c>
      <c r="E3063" s="1" t="s">
        <v>38</v>
      </c>
      <c r="F3063" s="1" t="s">
        <v>2676</v>
      </c>
      <c r="G3063" s="1" t="s">
        <v>152</v>
      </c>
      <c r="H3063" s="1" t="s">
        <v>317</v>
      </c>
      <c r="I3063" s="1" t="s">
        <v>209</v>
      </c>
      <c r="J3063" s="1"/>
      <c r="K3063" s="1" t="s">
        <v>4264</v>
      </c>
      <c r="L3063" s="1" t="s">
        <v>99</v>
      </c>
      <c r="M3063" s="9">
        <v>45014.0</v>
      </c>
      <c r="N3063" s="9">
        <v>44753.0</v>
      </c>
      <c r="O3063" s="1"/>
      <c r="P3063" s="1">
        <v>8.33</v>
      </c>
      <c r="Q3063" s="1">
        <v>500000.0</v>
      </c>
      <c r="R3063" s="1">
        <v>300000.0</v>
      </c>
      <c r="S3063" s="10">
        <v>44843.0</v>
      </c>
      <c r="V3063" s="5">
        <v>24990.0</v>
      </c>
      <c r="W3063" s="11">
        <v>29488.199999999997</v>
      </c>
      <c r="Z3063" s="5">
        <v>18742.5</v>
      </c>
      <c r="AB3063" s="1"/>
      <c r="AC3063" s="1" t="s">
        <v>45</v>
      </c>
      <c r="AD3063" s="12" t="s">
        <v>46</v>
      </c>
      <c r="AE3063" s="12" t="s">
        <v>46</v>
      </c>
      <c r="AF3063" s="12" t="s">
        <v>46</v>
      </c>
    </row>
    <row r="3064">
      <c r="A3064" s="1" t="s">
        <v>4263</v>
      </c>
      <c r="B3064" s="7"/>
      <c r="C3064" s="1" t="s">
        <v>36</v>
      </c>
      <c r="D3064" s="1" t="s">
        <v>76</v>
      </c>
      <c r="E3064" s="1" t="s">
        <v>38</v>
      </c>
      <c r="F3064" s="1" t="s">
        <v>2676</v>
      </c>
      <c r="G3064" s="1" t="s">
        <v>152</v>
      </c>
      <c r="H3064" s="1" t="s">
        <v>317</v>
      </c>
      <c r="I3064" s="1" t="s">
        <v>209</v>
      </c>
      <c r="J3064" s="1"/>
      <c r="K3064" s="1" t="s">
        <v>4264</v>
      </c>
      <c r="L3064" s="1" t="s">
        <v>99</v>
      </c>
      <c r="M3064" s="9">
        <v>45014.0</v>
      </c>
      <c r="N3064" s="9">
        <v>45061.0</v>
      </c>
      <c r="O3064" s="1"/>
      <c r="P3064" s="1">
        <v>8.33</v>
      </c>
      <c r="Q3064" s="1">
        <v>500000.0</v>
      </c>
      <c r="R3064" s="1">
        <v>300000.0</v>
      </c>
      <c r="S3064" s="10">
        <v>45151.0</v>
      </c>
      <c r="V3064" s="5">
        <v>24990.0</v>
      </c>
      <c r="W3064" s="11">
        <v>29488.199999999997</v>
      </c>
      <c r="Z3064" s="5">
        <v>18742.5</v>
      </c>
      <c r="AB3064" s="1"/>
      <c r="AC3064" s="1" t="s">
        <v>45</v>
      </c>
      <c r="AD3064" s="12" t="s">
        <v>46</v>
      </c>
      <c r="AE3064" s="12" t="s">
        <v>47</v>
      </c>
      <c r="AF3064" s="12" t="s">
        <v>47</v>
      </c>
    </row>
    <row r="3065">
      <c r="A3065" s="1" t="s">
        <v>4279</v>
      </c>
      <c r="B3065" s="7"/>
      <c r="C3065" s="1" t="s">
        <v>36</v>
      </c>
      <c r="D3065" s="1" t="s">
        <v>96</v>
      </c>
      <c r="E3065" s="1" t="s">
        <v>77</v>
      </c>
      <c r="F3065" s="1" t="s">
        <v>980</v>
      </c>
      <c r="G3065" s="1" t="s">
        <v>767</v>
      </c>
      <c r="H3065" s="1" t="s">
        <v>768</v>
      </c>
      <c r="I3065" s="1" t="s">
        <v>236</v>
      </c>
      <c r="J3065" s="1"/>
      <c r="K3065" s="1" t="s">
        <v>4280</v>
      </c>
      <c r="L3065" s="1" t="s">
        <v>44</v>
      </c>
      <c r="M3065" s="9">
        <v>45358.0</v>
      </c>
      <c r="N3065" s="9">
        <v>45357.0</v>
      </c>
      <c r="O3065" s="1"/>
      <c r="P3065" s="1">
        <v>8.33</v>
      </c>
      <c r="Q3065" s="1">
        <v>500000.0</v>
      </c>
      <c r="R3065" s="1">
        <v>300000.0</v>
      </c>
      <c r="S3065" s="10">
        <v>45387.0</v>
      </c>
      <c r="V3065" s="5">
        <v>24990.0</v>
      </c>
      <c r="W3065" s="11">
        <v>29488.199999999997</v>
      </c>
      <c r="Z3065" s="5">
        <v>18742.5</v>
      </c>
      <c r="AC3065" s="1" t="s">
        <v>45</v>
      </c>
      <c r="AD3065" s="12" t="s">
        <v>47</v>
      </c>
      <c r="AE3065" s="12" t="s">
        <v>47</v>
      </c>
      <c r="AF3065" s="12" t="s">
        <v>137</v>
      </c>
    </row>
    <row r="3066">
      <c r="A3066" s="1" t="s">
        <v>4281</v>
      </c>
      <c r="B3066" s="7"/>
      <c r="C3066" s="1" t="s">
        <v>132</v>
      </c>
      <c r="D3066" s="1" t="s">
        <v>76</v>
      </c>
      <c r="E3066" s="1" t="s">
        <v>113</v>
      </c>
      <c r="F3066" s="1" t="s">
        <v>2518</v>
      </c>
      <c r="G3066" s="1" t="s">
        <v>1002</v>
      </c>
      <c r="H3066" s="1" t="s">
        <v>1003</v>
      </c>
      <c r="I3066" s="1" t="s">
        <v>123</v>
      </c>
      <c r="J3066" s="1"/>
      <c r="K3066" s="1" t="s">
        <v>4282</v>
      </c>
      <c r="L3066" s="1" t="s">
        <v>53</v>
      </c>
      <c r="M3066" s="9">
        <v>44742.0</v>
      </c>
      <c r="N3066" s="9">
        <v>44742.0</v>
      </c>
      <c r="O3066" s="1"/>
      <c r="P3066" s="1">
        <v>8.33</v>
      </c>
      <c r="Q3066" s="1">
        <v>500000.0</v>
      </c>
      <c r="R3066" s="1">
        <v>444000.0</v>
      </c>
      <c r="S3066" s="9">
        <v>44872.0</v>
      </c>
      <c r="T3066" s="9">
        <v>44873.0</v>
      </c>
      <c r="U3066" s="1" t="s">
        <v>4283</v>
      </c>
      <c r="V3066" s="5">
        <v>36985.2</v>
      </c>
      <c r="W3066" s="11">
        <v>43642.53599999999</v>
      </c>
      <c r="X3066" s="9">
        <v>44902.0</v>
      </c>
      <c r="Y3066" s="5">
        <v>39944.015999999996</v>
      </c>
      <c r="Z3066" s="5">
        <v>27738.899999999998</v>
      </c>
      <c r="AA3066" s="9">
        <v>44938.0</v>
      </c>
      <c r="AB3066" s="1" t="s">
        <v>4284</v>
      </c>
      <c r="AC3066" s="1" t="s">
        <v>55</v>
      </c>
      <c r="AD3066" s="12" t="s">
        <v>46</v>
      </c>
      <c r="AE3066" s="12" t="s">
        <v>46</v>
      </c>
      <c r="AF3066" s="12" t="s">
        <v>46</v>
      </c>
      <c r="AG3066" s="12" t="s">
        <v>46</v>
      </c>
      <c r="AH3066" s="12" t="s">
        <v>46</v>
      </c>
      <c r="AI3066" s="12" t="s">
        <v>46</v>
      </c>
    </row>
    <row r="3067">
      <c r="A3067" s="1" t="s">
        <v>4285</v>
      </c>
      <c r="B3067" s="7"/>
      <c r="C3067" s="1" t="s">
        <v>36</v>
      </c>
      <c r="D3067" s="1" t="s">
        <v>50</v>
      </c>
      <c r="E3067" s="1" t="s">
        <v>38</v>
      </c>
      <c r="F3067" s="1" t="s">
        <v>208</v>
      </c>
      <c r="G3067" s="1" t="s">
        <v>221</v>
      </c>
      <c r="H3067" s="1" t="s">
        <v>222</v>
      </c>
      <c r="I3067" s="1" t="s">
        <v>265</v>
      </c>
      <c r="J3067" s="1"/>
      <c r="K3067" s="1" t="s">
        <v>4286</v>
      </c>
      <c r="L3067" s="1" t="s">
        <v>143</v>
      </c>
      <c r="M3067" s="9">
        <v>45069.0</v>
      </c>
      <c r="N3067" s="9">
        <v>45069.0</v>
      </c>
      <c r="O3067" s="1"/>
      <c r="P3067" s="1">
        <v>8.33</v>
      </c>
      <c r="Q3067" s="1">
        <v>800000.0</v>
      </c>
      <c r="R3067" s="1">
        <v>850000.0</v>
      </c>
      <c r="S3067" s="9">
        <v>45063.0</v>
      </c>
      <c r="T3067" s="9">
        <v>45069.0</v>
      </c>
      <c r="U3067" s="1" t="s">
        <v>4287</v>
      </c>
      <c r="V3067" s="5">
        <v>70805.0</v>
      </c>
      <c r="W3067" s="11">
        <v>83549.9</v>
      </c>
      <c r="X3067" s="9">
        <v>45123.0</v>
      </c>
      <c r="Y3067" s="5">
        <v>76469.4</v>
      </c>
      <c r="Z3067" s="5">
        <v>53103.75</v>
      </c>
      <c r="AA3067" s="9">
        <v>45127.0</v>
      </c>
      <c r="AB3067" s="1" t="s">
        <v>4287</v>
      </c>
      <c r="AC3067" s="1" t="s">
        <v>55</v>
      </c>
      <c r="AD3067" s="12" t="s">
        <v>47</v>
      </c>
      <c r="AE3067" s="12" t="s">
        <v>47</v>
      </c>
      <c r="AF3067" s="12" t="s">
        <v>47</v>
      </c>
      <c r="AG3067" s="12" t="s">
        <v>47</v>
      </c>
      <c r="AH3067" s="12" t="s">
        <v>47</v>
      </c>
      <c r="AI3067" s="12" t="s">
        <v>47</v>
      </c>
    </row>
    <row r="3068">
      <c r="A3068" s="1" t="s">
        <v>4285</v>
      </c>
      <c r="B3068" s="7"/>
      <c r="C3068" s="1" t="s">
        <v>36</v>
      </c>
      <c r="D3068" s="1" t="s">
        <v>50</v>
      </c>
      <c r="E3068" s="1" t="s">
        <v>38</v>
      </c>
      <c r="F3068" s="1" t="s">
        <v>208</v>
      </c>
      <c r="G3068" s="1" t="s">
        <v>221</v>
      </c>
      <c r="H3068" s="1" t="s">
        <v>222</v>
      </c>
      <c r="I3068" s="1" t="s">
        <v>265</v>
      </c>
      <c r="J3068" s="1"/>
      <c r="K3068" s="1" t="s">
        <v>4286</v>
      </c>
      <c r="L3068" s="1" t="s">
        <v>143</v>
      </c>
      <c r="M3068" s="9">
        <v>45069.0</v>
      </c>
      <c r="N3068" s="9">
        <v>45323.0</v>
      </c>
      <c r="O3068" s="1"/>
      <c r="P3068" s="1">
        <v>8.33</v>
      </c>
      <c r="Q3068" s="1">
        <v>500000.0</v>
      </c>
      <c r="R3068" s="1">
        <v>550000.0</v>
      </c>
      <c r="S3068" s="9">
        <v>45064.0</v>
      </c>
      <c r="T3068" s="9">
        <v>45323.0</v>
      </c>
      <c r="U3068" s="1" t="s">
        <v>4288</v>
      </c>
      <c r="V3068" s="5">
        <v>45815.0</v>
      </c>
      <c r="W3068" s="11">
        <v>54061.7</v>
      </c>
      <c r="X3068" s="9">
        <v>45124.0</v>
      </c>
      <c r="Y3068" s="5">
        <v>49480.2</v>
      </c>
      <c r="Z3068" s="5">
        <v>34361.25</v>
      </c>
      <c r="AA3068" s="9">
        <v>45128.0</v>
      </c>
      <c r="AB3068" s="1" t="s">
        <v>4288</v>
      </c>
      <c r="AC3068" s="1" t="s">
        <v>55</v>
      </c>
      <c r="AD3068" s="12" t="s">
        <v>47</v>
      </c>
      <c r="AE3068" s="12" t="s">
        <v>47</v>
      </c>
      <c r="AF3068" s="12" t="s">
        <v>47</v>
      </c>
      <c r="AG3068" s="12" t="s">
        <v>47</v>
      </c>
      <c r="AH3068" s="12" t="s">
        <v>47</v>
      </c>
      <c r="AI3068" s="12" t="s">
        <v>47</v>
      </c>
    </row>
    <row r="3069">
      <c r="A3069" s="1" t="s">
        <v>4289</v>
      </c>
      <c r="B3069" s="7"/>
      <c r="C3069" s="1" t="s">
        <v>315</v>
      </c>
      <c r="D3069" s="1" t="s">
        <v>96</v>
      </c>
      <c r="E3069" s="1" t="s">
        <v>113</v>
      </c>
      <c r="F3069" s="1" t="s">
        <v>634</v>
      </c>
      <c r="G3069" s="1" t="s">
        <v>1311</v>
      </c>
      <c r="H3069" s="1" t="s">
        <v>1312</v>
      </c>
      <c r="I3069" s="1" t="s">
        <v>209</v>
      </c>
      <c r="J3069" s="1"/>
      <c r="K3069" s="1" t="s">
        <v>4290</v>
      </c>
      <c r="L3069" s="1" t="s">
        <v>143</v>
      </c>
      <c r="M3069" s="9">
        <v>45167.0</v>
      </c>
      <c r="N3069" s="9">
        <v>45203.0</v>
      </c>
      <c r="O3069" s="1"/>
      <c r="P3069" s="1">
        <v>8.33</v>
      </c>
      <c r="Q3069" s="1">
        <v>250000.0</v>
      </c>
      <c r="R3069" s="1">
        <v>300000.0</v>
      </c>
      <c r="S3069" s="9">
        <v>45202.0</v>
      </c>
      <c r="T3069" s="9">
        <v>45203.0</v>
      </c>
      <c r="U3069" s="1" t="s">
        <v>3254</v>
      </c>
      <c r="V3069" s="5">
        <v>24990.0</v>
      </c>
      <c r="W3069" s="11">
        <v>29488.199999999997</v>
      </c>
      <c r="X3069" s="9">
        <v>45232.0</v>
      </c>
      <c r="Y3069" s="5">
        <v>26989.199999999997</v>
      </c>
      <c r="Z3069" s="5">
        <v>18742.5</v>
      </c>
      <c r="AA3069" s="9">
        <v>45236.0</v>
      </c>
      <c r="AB3069" s="1" t="s">
        <v>3254</v>
      </c>
      <c r="AC3069" s="1" t="s">
        <v>55</v>
      </c>
      <c r="AD3069" s="12" t="s">
        <v>47</v>
      </c>
      <c r="AE3069" s="12" t="s">
        <v>47</v>
      </c>
      <c r="AF3069" s="12" t="s">
        <v>47</v>
      </c>
      <c r="AG3069" s="12" t="s">
        <v>47</v>
      </c>
      <c r="AH3069" s="12" t="s">
        <v>47</v>
      </c>
      <c r="AI3069" s="12" t="s">
        <v>47</v>
      </c>
    </row>
    <row r="3070">
      <c r="A3070" s="1" t="s">
        <v>4289</v>
      </c>
      <c r="B3070" s="7"/>
      <c r="C3070" s="1" t="s">
        <v>315</v>
      </c>
      <c r="D3070" s="1" t="s">
        <v>96</v>
      </c>
      <c r="E3070" s="1" t="s">
        <v>113</v>
      </c>
      <c r="F3070" s="1" t="s">
        <v>634</v>
      </c>
      <c r="G3070" s="1" t="s">
        <v>1311</v>
      </c>
      <c r="H3070" s="1" t="s">
        <v>1312</v>
      </c>
      <c r="I3070" s="1" t="s">
        <v>209</v>
      </c>
      <c r="J3070" s="1"/>
      <c r="K3070" s="1" t="s">
        <v>4290</v>
      </c>
      <c r="L3070" s="1" t="s">
        <v>143</v>
      </c>
      <c r="M3070" s="9">
        <v>45167.0</v>
      </c>
      <c r="N3070" s="9">
        <v>45180.0</v>
      </c>
      <c r="O3070" s="1"/>
      <c r="P3070" s="1">
        <v>8.33</v>
      </c>
      <c r="Q3070" s="1">
        <v>456000.0</v>
      </c>
      <c r="R3070" s="1">
        <v>300000.0</v>
      </c>
      <c r="S3070" s="10">
        <v>45270.0</v>
      </c>
      <c r="V3070" s="5">
        <v>24990.0</v>
      </c>
      <c r="W3070" s="11">
        <v>29488.199999999997</v>
      </c>
      <c r="Z3070" s="5">
        <v>18742.5</v>
      </c>
      <c r="AC3070" s="1" t="s">
        <v>45</v>
      </c>
      <c r="AD3070" s="12" t="s">
        <v>47</v>
      </c>
      <c r="AE3070" s="12" t="s">
        <v>47</v>
      </c>
      <c r="AF3070" s="12" t="s">
        <v>47</v>
      </c>
    </row>
    <row r="3071">
      <c r="A3071" s="1" t="s">
        <v>4291</v>
      </c>
      <c r="B3071" s="7"/>
      <c r="C3071" s="1" t="s">
        <v>36</v>
      </c>
      <c r="D3071" s="1" t="s">
        <v>76</v>
      </c>
      <c r="E3071" s="1" t="s">
        <v>82</v>
      </c>
      <c r="F3071" s="1" t="s">
        <v>179</v>
      </c>
      <c r="G3071" s="1" t="s">
        <v>152</v>
      </c>
      <c r="H3071" s="1" t="s">
        <v>317</v>
      </c>
      <c r="I3071" s="1" t="s">
        <v>247</v>
      </c>
      <c r="J3071" s="1"/>
      <c r="K3071" s="1" t="s">
        <v>4292</v>
      </c>
      <c r="L3071" s="1" t="s">
        <v>99</v>
      </c>
      <c r="M3071" s="9">
        <v>45173.0</v>
      </c>
      <c r="N3071" s="9">
        <v>45174.0</v>
      </c>
      <c r="O3071" s="1"/>
      <c r="P3071" s="1">
        <v>8.33</v>
      </c>
      <c r="Q3071" s="1">
        <v>400000.0</v>
      </c>
      <c r="R3071" s="1">
        <v>436680.0</v>
      </c>
      <c r="S3071" s="9">
        <v>45118.0</v>
      </c>
      <c r="T3071" s="9">
        <v>45174.0</v>
      </c>
      <c r="U3071" s="1" t="s">
        <v>4293</v>
      </c>
      <c r="V3071" s="5">
        <v>36375.443999999996</v>
      </c>
      <c r="W3071" s="11">
        <v>42923.02391999999</v>
      </c>
      <c r="X3071" s="9">
        <v>45148.0</v>
      </c>
      <c r="Y3071" s="5">
        <v>39285.47951999999</v>
      </c>
      <c r="Z3071" s="5">
        <v>27281.583</v>
      </c>
      <c r="AA3071" s="9">
        <v>45152.0</v>
      </c>
      <c r="AB3071" s="1" t="s">
        <v>4293</v>
      </c>
      <c r="AC3071" s="1" t="s">
        <v>55</v>
      </c>
      <c r="AD3071" s="12" t="s">
        <v>47</v>
      </c>
      <c r="AE3071" s="12" t="s">
        <v>47</v>
      </c>
      <c r="AF3071" s="12" t="s">
        <v>47</v>
      </c>
      <c r="AG3071" s="12" t="s">
        <v>47</v>
      </c>
      <c r="AH3071" s="12" t="s">
        <v>47</v>
      </c>
      <c r="AI3071" s="12" t="s">
        <v>47</v>
      </c>
    </row>
    <row r="3072">
      <c r="A3072" s="1" t="s">
        <v>4291</v>
      </c>
      <c r="B3072" s="7"/>
      <c r="C3072" s="1" t="s">
        <v>36</v>
      </c>
      <c r="D3072" s="1" t="s">
        <v>76</v>
      </c>
      <c r="E3072" s="1" t="s">
        <v>82</v>
      </c>
      <c r="F3072" s="1" t="s">
        <v>179</v>
      </c>
      <c r="G3072" s="1" t="s">
        <v>152</v>
      </c>
      <c r="H3072" s="1" t="s">
        <v>317</v>
      </c>
      <c r="I3072" s="1" t="s">
        <v>247</v>
      </c>
      <c r="J3072" s="1"/>
      <c r="K3072" s="1" t="s">
        <v>4292</v>
      </c>
      <c r="L3072" s="1" t="s">
        <v>99</v>
      </c>
      <c r="M3072" s="9">
        <v>45173.0</v>
      </c>
      <c r="N3072" s="9">
        <v>45309.0</v>
      </c>
      <c r="O3072" s="1"/>
      <c r="P3072" s="1">
        <v>8.33</v>
      </c>
      <c r="Q3072" s="1">
        <v>700000.0</v>
      </c>
      <c r="R3072" s="1">
        <v>748680.0</v>
      </c>
      <c r="S3072" s="9">
        <v>45307.0</v>
      </c>
      <c r="T3072" s="9">
        <v>45309.0</v>
      </c>
      <c r="U3072" s="1" t="s">
        <v>4294</v>
      </c>
      <c r="V3072" s="5">
        <v>62365.044</v>
      </c>
      <c r="W3072" s="11">
        <v>73590.75192</v>
      </c>
      <c r="X3072" s="9">
        <v>45349.0</v>
      </c>
      <c r="Y3072" s="5">
        <v>67354.24751999999</v>
      </c>
      <c r="Z3072" s="5">
        <v>46773.783</v>
      </c>
      <c r="AA3072" s="9">
        <v>45353.0</v>
      </c>
      <c r="AB3072" s="1" t="s">
        <v>4294</v>
      </c>
      <c r="AC3072" s="1" t="s">
        <v>55</v>
      </c>
      <c r="AD3072" s="12" t="s">
        <v>47</v>
      </c>
      <c r="AE3072" s="12" t="s">
        <v>47</v>
      </c>
      <c r="AF3072" s="12" t="s">
        <v>47</v>
      </c>
      <c r="AG3072" s="12" t="s">
        <v>47</v>
      </c>
      <c r="AH3072" s="12" t="s">
        <v>47</v>
      </c>
      <c r="AI3072" s="12" t="s">
        <v>47</v>
      </c>
    </row>
    <row r="3073">
      <c r="A3073" s="1" t="s">
        <v>4291</v>
      </c>
      <c r="B3073" s="7"/>
      <c r="C3073" s="1" t="s">
        <v>36</v>
      </c>
      <c r="D3073" s="1" t="s">
        <v>76</v>
      </c>
      <c r="E3073" s="1" t="s">
        <v>82</v>
      </c>
      <c r="F3073" s="1" t="s">
        <v>179</v>
      </c>
      <c r="G3073" s="1" t="s">
        <v>152</v>
      </c>
      <c r="H3073" s="1" t="s">
        <v>317</v>
      </c>
      <c r="I3073" s="1" t="s">
        <v>247</v>
      </c>
      <c r="J3073" s="1"/>
      <c r="K3073" s="1" t="s">
        <v>4292</v>
      </c>
      <c r="L3073" s="1" t="s">
        <v>99</v>
      </c>
      <c r="M3073" s="9">
        <v>45173.0</v>
      </c>
      <c r="N3073" s="9">
        <v>45380.0</v>
      </c>
      <c r="O3073" s="1"/>
      <c r="P3073" s="1">
        <v>8.33</v>
      </c>
      <c r="Q3073" s="1">
        <v>1600000.0</v>
      </c>
      <c r="R3073" s="1">
        <v>1642200.0</v>
      </c>
      <c r="S3073" s="9">
        <v>45296.0</v>
      </c>
      <c r="T3073" s="9">
        <v>45380.0</v>
      </c>
      <c r="U3073" s="1" t="s">
        <v>4295</v>
      </c>
      <c r="V3073" s="5">
        <v>136795.26</v>
      </c>
      <c r="W3073" s="11">
        <v>161418.4068</v>
      </c>
      <c r="X3073" s="9">
        <v>45326.0</v>
      </c>
      <c r="Y3073" s="5">
        <v>147738.88079999998</v>
      </c>
      <c r="Z3073" s="5">
        <v>102596.445</v>
      </c>
      <c r="AA3073" s="9">
        <v>45330.0</v>
      </c>
      <c r="AB3073" s="1" t="s">
        <v>4295</v>
      </c>
      <c r="AC3073" s="1" t="s">
        <v>55</v>
      </c>
      <c r="AD3073" s="12" t="s">
        <v>47</v>
      </c>
      <c r="AE3073" s="12" t="s">
        <v>47</v>
      </c>
      <c r="AF3073" s="12" t="s">
        <v>47</v>
      </c>
      <c r="AG3073" s="12" t="s">
        <v>47</v>
      </c>
      <c r="AH3073" s="12" t="s">
        <v>47</v>
      </c>
      <c r="AI3073" s="12" t="s">
        <v>47</v>
      </c>
    </row>
    <row r="3074">
      <c r="A3074" s="1" t="s">
        <v>4291</v>
      </c>
      <c r="B3074" s="7"/>
      <c r="C3074" s="1" t="s">
        <v>36</v>
      </c>
      <c r="D3074" s="1" t="s">
        <v>76</v>
      </c>
      <c r="E3074" s="1" t="s">
        <v>82</v>
      </c>
      <c r="F3074" s="1" t="s">
        <v>1809</v>
      </c>
      <c r="G3074" s="1" t="s">
        <v>152</v>
      </c>
      <c r="H3074" s="1" t="s">
        <v>317</v>
      </c>
      <c r="I3074" s="1" t="s">
        <v>247</v>
      </c>
      <c r="J3074" s="1"/>
      <c r="K3074" s="1" t="s">
        <v>4292</v>
      </c>
      <c r="L3074" s="1" t="s">
        <v>99</v>
      </c>
      <c r="M3074" s="9">
        <v>45173.0</v>
      </c>
      <c r="N3074" s="9">
        <v>45173.0</v>
      </c>
      <c r="O3074" s="1"/>
      <c r="P3074" s="1">
        <v>8.33</v>
      </c>
      <c r="Q3074" s="1">
        <v>300000.0</v>
      </c>
      <c r="R3074" s="1">
        <v>300000.0</v>
      </c>
      <c r="S3074" s="10">
        <v>45263.0</v>
      </c>
      <c r="V3074" s="5">
        <v>24990.0</v>
      </c>
      <c r="W3074" s="11">
        <v>29488.199999999997</v>
      </c>
      <c r="X3074" s="1"/>
      <c r="Y3074" s="1"/>
      <c r="Z3074" s="5">
        <v>18742.5</v>
      </c>
      <c r="AB3074" s="1"/>
      <c r="AC3074" s="1" t="s">
        <v>45</v>
      </c>
      <c r="AD3074" s="12" t="s">
        <v>47</v>
      </c>
      <c r="AE3074" s="12" t="s">
        <v>47</v>
      </c>
      <c r="AF3074" s="12" t="s">
        <v>47</v>
      </c>
    </row>
    <row r="3075">
      <c r="A3075" s="1" t="s">
        <v>4296</v>
      </c>
      <c r="B3075" s="1" t="s">
        <v>4297</v>
      </c>
      <c r="C3075" s="1" t="s">
        <v>36</v>
      </c>
      <c r="D3075" s="1" t="s">
        <v>37</v>
      </c>
      <c r="E3075" s="1" t="s">
        <v>113</v>
      </c>
      <c r="F3075" s="1" t="s">
        <v>630</v>
      </c>
      <c r="G3075" s="1" t="s">
        <v>40</v>
      </c>
      <c r="H3075" s="1" t="s">
        <v>41</v>
      </c>
      <c r="I3075" s="1" t="s">
        <v>301</v>
      </c>
      <c r="J3075" s="1"/>
      <c r="K3075" s="1" t="s">
        <v>4298</v>
      </c>
      <c r="L3075" s="1" t="s">
        <v>53</v>
      </c>
      <c r="M3075" s="9">
        <v>44742.0</v>
      </c>
      <c r="N3075" s="9">
        <v>44742.0</v>
      </c>
      <c r="O3075" s="1"/>
      <c r="P3075" s="1">
        <v>8.0</v>
      </c>
      <c r="Q3075" s="1">
        <v>500000.0</v>
      </c>
      <c r="R3075" s="1">
        <v>336000.0</v>
      </c>
      <c r="S3075" s="14">
        <v>44881.0</v>
      </c>
      <c r="T3075" s="14">
        <v>44895.0</v>
      </c>
      <c r="U3075" s="1" t="s">
        <v>4299</v>
      </c>
      <c r="V3075" s="5">
        <v>26880.0</v>
      </c>
      <c r="W3075" s="11">
        <v>31718.399999999998</v>
      </c>
      <c r="X3075" s="14">
        <v>44911.0</v>
      </c>
      <c r="Y3075" s="5">
        <v>31718.399999999998</v>
      </c>
      <c r="Z3075" s="5">
        <v>20160.0</v>
      </c>
      <c r="AA3075" s="14">
        <v>44925.0</v>
      </c>
      <c r="AB3075" s="1" t="s">
        <v>4299</v>
      </c>
      <c r="AC3075" s="1" t="s">
        <v>55</v>
      </c>
      <c r="AD3075" s="12" t="s">
        <v>46</v>
      </c>
      <c r="AE3075" s="12" t="s">
        <v>46</v>
      </c>
      <c r="AF3075" s="12" t="s">
        <v>46</v>
      </c>
      <c r="AG3075" s="12" t="s">
        <v>46</v>
      </c>
      <c r="AH3075" s="12" t="s">
        <v>46</v>
      </c>
      <c r="AI3075" s="12" t="s">
        <v>46</v>
      </c>
    </row>
    <row r="3076">
      <c r="A3076" s="1" t="s">
        <v>4296</v>
      </c>
      <c r="B3076" s="1" t="s">
        <v>4297</v>
      </c>
      <c r="C3076" s="1" t="s">
        <v>36</v>
      </c>
      <c r="D3076" s="1" t="s">
        <v>37</v>
      </c>
      <c r="E3076" s="1" t="s">
        <v>113</v>
      </c>
      <c r="F3076" s="1" t="s">
        <v>630</v>
      </c>
      <c r="G3076" s="1" t="s">
        <v>40</v>
      </c>
      <c r="H3076" s="1" t="s">
        <v>41</v>
      </c>
      <c r="I3076" s="1" t="s">
        <v>301</v>
      </c>
      <c r="J3076" s="1"/>
      <c r="K3076" s="1" t="s">
        <v>4298</v>
      </c>
      <c r="L3076" s="1" t="s">
        <v>53</v>
      </c>
      <c r="M3076" s="9">
        <v>44742.0</v>
      </c>
      <c r="N3076" s="9">
        <v>44742.0</v>
      </c>
      <c r="O3076" s="1"/>
      <c r="P3076" s="1">
        <v>8.0</v>
      </c>
      <c r="Q3076" s="1">
        <v>500000.0</v>
      </c>
      <c r="R3076" s="1">
        <v>264000.0</v>
      </c>
      <c r="S3076" s="14">
        <v>44893.0</v>
      </c>
      <c r="T3076" s="14">
        <v>44895.0</v>
      </c>
      <c r="U3076" s="1" t="s">
        <v>4300</v>
      </c>
      <c r="V3076" s="5">
        <v>21120.0</v>
      </c>
      <c r="W3076" s="11">
        <v>24921.6</v>
      </c>
      <c r="X3076" s="14">
        <v>44923.0</v>
      </c>
      <c r="Y3076" s="5">
        <v>24921.6</v>
      </c>
      <c r="Z3076" s="5">
        <v>15840.0</v>
      </c>
      <c r="AA3076" s="14">
        <v>44925.0</v>
      </c>
      <c r="AB3076" s="1" t="s">
        <v>4300</v>
      </c>
      <c r="AC3076" s="1" t="s">
        <v>55</v>
      </c>
      <c r="AD3076" s="12" t="s">
        <v>46</v>
      </c>
      <c r="AE3076" s="12" t="s">
        <v>46</v>
      </c>
      <c r="AF3076" s="12" t="s">
        <v>46</v>
      </c>
      <c r="AG3076" s="12" t="s">
        <v>46</v>
      </c>
      <c r="AH3076" s="12" t="s">
        <v>46</v>
      </c>
      <c r="AI3076" s="12" t="s">
        <v>46</v>
      </c>
    </row>
    <row r="3077">
      <c r="A3077" s="1" t="s">
        <v>4296</v>
      </c>
      <c r="B3077" s="1" t="s">
        <v>4297</v>
      </c>
      <c r="C3077" s="1" t="s">
        <v>36</v>
      </c>
      <c r="D3077" s="1" t="s">
        <v>37</v>
      </c>
      <c r="E3077" s="1" t="s">
        <v>113</v>
      </c>
      <c r="F3077" s="1" t="s">
        <v>630</v>
      </c>
      <c r="G3077" s="1" t="s">
        <v>40</v>
      </c>
      <c r="H3077" s="1" t="s">
        <v>41</v>
      </c>
      <c r="I3077" s="1" t="s">
        <v>301</v>
      </c>
      <c r="J3077" s="1"/>
      <c r="K3077" s="1" t="s">
        <v>4298</v>
      </c>
      <c r="L3077" s="1" t="s">
        <v>53</v>
      </c>
      <c r="M3077" s="9">
        <v>44742.0</v>
      </c>
      <c r="N3077" s="9">
        <v>44944.0</v>
      </c>
      <c r="O3077" s="1"/>
      <c r="P3077" s="1">
        <v>8.0</v>
      </c>
      <c r="Q3077" s="1">
        <v>300000.0</v>
      </c>
      <c r="R3077" s="1">
        <v>360000.0</v>
      </c>
      <c r="S3077" s="14">
        <v>44907.0</v>
      </c>
      <c r="T3077" s="14">
        <v>44907.0</v>
      </c>
      <c r="U3077" s="1" t="s">
        <v>4301</v>
      </c>
      <c r="V3077" s="5">
        <v>28800.0</v>
      </c>
      <c r="W3077" s="11">
        <v>33984.0</v>
      </c>
      <c r="X3077" s="9">
        <v>44937.0</v>
      </c>
      <c r="Y3077" s="5">
        <v>33984.0</v>
      </c>
      <c r="Z3077" s="5">
        <v>21600.0</v>
      </c>
      <c r="AA3077" s="9">
        <v>44941.0</v>
      </c>
      <c r="AB3077" s="1" t="s">
        <v>4301</v>
      </c>
      <c r="AC3077" s="1" t="s">
        <v>55</v>
      </c>
      <c r="AD3077" s="12" t="s">
        <v>46</v>
      </c>
      <c r="AE3077" s="12" t="s">
        <v>46</v>
      </c>
      <c r="AF3077" s="12" t="s">
        <v>46</v>
      </c>
      <c r="AG3077" s="12" t="s">
        <v>46</v>
      </c>
      <c r="AH3077" s="12" t="s">
        <v>46</v>
      </c>
      <c r="AI3077" s="12" t="s">
        <v>46</v>
      </c>
    </row>
    <row r="3078">
      <c r="A3078" s="1" t="s">
        <v>4296</v>
      </c>
      <c r="B3078" s="1" t="s">
        <v>4297</v>
      </c>
      <c r="C3078" s="1" t="s">
        <v>36</v>
      </c>
      <c r="D3078" s="1" t="s">
        <v>37</v>
      </c>
      <c r="E3078" s="1" t="s">
        <v>113</v>
      </c>
      <c r="F3078" s="1" t="s">
        <v>630</v>
      </c>
      <c r="G3078" s="1" t="s">
        <v>40</v>
      </c>
      <c r="H3078" s="1" t="s">
        <v>41</v>
      </c>
      <c r="I3078" s="1" t="s">
        <v>301</v>
      </c>
      <c r="J3078" s="1"/>
      <c r="K3078" s="1" t="s">
        <v>4298</v>
      </c>
      <c r="L3078" s="1" t="s">
        <v>53</v>
      </c>
      <c r="M3078" s="9">
        <v>44742.0</v>
      </c>
      <c r="N3078" s="9">
        <v>44957.0</v>
      </c>
      <c r="O3078" s="1"/>
      <c r="P3078" s="1">
        <v>8.0</v>
      </c>
      <c r="Q3078" s="1">
        <v>350000.0</v>
      </c>
      <c r="R3078" s="1">
        <v>400000.0</v>
      </c>
      <c r="S3078" s="9">
        <v>44943.0</v>
      </c>
      <c r="T3078" s="9">
        <v>44957.0</v>
      </c>
      <c r="U3078" s="1" t="s">
        <v>4302</v>
      </c>
      <c r="V3078" s="5">
        <v>32000.0</v>
      </c>
      <c r="W3078" s="11">
        <v>37760.0</v>
      </c>
      <c r="X3078" s="9">
        <v>44973.0</v>
      </c>
      <c r="Y3078" s="5">
        <v>37760.0</v>
      </c>
      <c r="Z3078" s="5">
        <v>24000.0</v>
      </c>
      <c r="AA3078" s="9">
        <v>44977.0</v>
      </c>
      <c r="AB3078" s="1" t="s">
        <v>4302</v>
      </c>
      <c r="AC3078" s="1" t="s">
        <v>55</v>
      </c>
      <c r="AD3078" s="12" t="s">
        <v>46</v>
      </c>
      <c r="AE3078" s="12" t="s">
        <v>46</v>
      </c>
      <c r="AF3078" s="12" t="s">
        <v>46</v>
      </c>
      <c r="AG3078" s="12" t="s">
        <v>46</v>
      </c>
      <c r="AH3078" s="12" t="s">
        <v>46</v>
      </c>
      <c r="AI3078" s="12" t="s">
        <v>46</v>
      </c>
    </row>
    <row r="3079">
      <c r="A3079" s="1" t="s">
        <v>4296</v>
      </c>
      <c r="B3079" s="1" t="s">
        <v>4297</v>
      </c>
      <c r="C3079" s="1" t="s">
        <v>36</v>
      </c>
      <c r="D3079" s="1" t="s">
        <v>37</v>
      </c>
      <c r="E3079" s="1" t="s">
        <v>113</v>
      </c>
      <c r="F3079" s="1" t="s">
        <v>630</v>
      </c>
      <c r="G3079" s="1" t="s">
        <v>40</v>
      </c>
      <c r="H3079" s="1" t="s">
        <v>41</v>
      </c>
      <c r="I3079" s="1" t="s">
        <v>301</v>
      </c>
      <c r="J3079" s="1"/>
      <c r="K3079" s="1" t="s">
        <v>4298</v>
      </c>
      <c r="L3079" s="1" t="s">
        <v>53</v>
      </c>
      <c r="M3079" s="9">
        <v>44742.0</v>
      </c>
      <c r="N3079" s="9">
        <v>44984.0</v>
      </c>
      <c r="O3079" s="1"/>
      <c r="P3079" s="1">
        <v>8.0</v>
      </c>
      <c r="Q3079" s="1">
        <v>300000.0</v>
      </c>
      <c r="R3079" s="1">
        <v>100000.0</v>
      </c>
      <c r="S3079" s="9">
        <v>44977.0</v>
      </c>
      <c r="T3079" s="9">
        <v>44984.0</v>
      </c>
      <c r="U3079" s="1" t="s">
        <v>4303</v>
      </c>
      <c r="V3079" s="5">
        <v>8000.0</v>
      </c>
      <c r="W3079" s="11">
        <v>9440.0</v>
      </c>
      <c r="X3079" s="9">
        <v>45007.0</v>
      </c>
      <c r="Y3079" s="5">
        <v>9440.0</v>
      </c>
      <c r="Z3079" s="5">
        <v>6000.0</v>
      </c>
      <c r="AA3079" s="9">
        <v>45011.0</v>
      </c>
      <c r="AB3079" s="1" t="s">
        <v>4303</v>
      </c>
      <c r="AC3079" s="1" t="s">
        <v>55</v>
      </c>
      <c r="AD3079" s="12" t="s">
        <v>46</v>
      </c>
      <c r="AE3079" s="12" t="s">
        <v>46</v>
      </c>
      <c r="AF3079" s="12" t="s">
        <v>46</v>
      </c>
      <c r="AG3079" s="12" t="s">
        <v>46</v>
      </c>
      <c r="AH3079" s="12" t="s">
        <v>46</v>
      </c>
      <c r="AI3079" s="12" t="s">
        <v>46</v>
      </c>
    </row>
    <row r="3080">
      <c r="A3080" s="1" t="s">
        <v>4296</v>
      </c>
      <c r="B3080" s="1" t="s">
        <v>4297</v>
      </c>
      <c r="C3080" s="1" t="s">
        <v>36</v>
      </c>
      <c r="D3080" s="1" t="s">
        <v>37</v>
      </c>
      <c r="E3080" s="1" t="s">
        <v>113</v>
      </c>
      <c r="F3080" s="1" t="s">
        <v>630</v>
      </c>
      <c r="G3080" s="1" t="s">
        <v>40</v>
      </c>
      <c r="H3080" s="1" t="s">
        <v>41</v>
      </c>
      <c r="I3080" s="1" t="s">
        <v>301</v>
      </c>
      <c r="J3080" s="1"/>
      <c r="K3080" s="1" t="s">
        <v>4298</v>
      </c>
      <c r="L3080" s="1" t="s">
        <v>53</v>
      </c>
      <c r="M3080" s="9">
        <v>44742.0</v>
      </c>
      <c r="N3080" s="9">
        <v>44984.0</v>
      </c>
      <c r="O3080" s="1"/>
      <c r="P3080" s="1">
        <v>8.0</v>
      </c>
      <c r="Q3080" s="1">
        <v>200000.0</v>
      </c>
      <c r="R3080" s="1">
        <v>240000.0</v>
      </c>
      <c r="S3080" s="9">
        <v>44980.0</v>
      </c>
      <c r="T3080" s="9">
        <v>44984.0</v>
      </c>
      <c r="U3080" s="1" t="s">
        <v>4304</v>
      </c>
      <c r="V3080" s="5">
        <v>19200.0</v>
      </c>
      <c r="W3080" s="11">
        <v>22656.0</v>
      </c>
      <c r="X3080" s="9">
        <v>45010.0</v>
      </c>
      <c r="Y3080" s="5">
        <v>22656.0</v>
      </c>
      <c r="Z3080" s="5">
        <v>14400.0</v>
      </c>
      <c r="AA3080" s="9">
        <v>45014.0</v>
      </c>
      <c r="AB3080" s="1" t="s">
        <v>4304</v>
      </c>
      <c r="AC3080" s="1" t="s">
        <v>55</v>
      </c>
      <c r="AD3080" s="12" t="s">
        <v>46</v>
      </c>
      <c r="AE3080" s="12" t="s">
        <v>46</v>
      </c>
      <c r="AF3080" s="12" t="s">
        <v>46</v>
      </c>
      <c r="AG3080" s="12" t="s">
        <v>46</v>
      </c>
      <c r="AH3080" s="12" t="s">
        <v>46</v>
      </c>
      <c r="AI3080" s="12" t="s">
        <v>46</v>
      </c>
    </row>
    <row r="3081">
      <c r="A3081" s="1" t="s">
        <v>4296</v>
      </c>
      <c r="B3081" s="1" t="s">
        <v>4297</v>
      </c>
      <c r="C3081" s="1" t="s">
        <v>36</v>
      </c>
      <c r="D3081" s="1" t="s">
        <v>37</v>
      </c>
      <c r="E3081" s="1" t="s">
        <v>113</v>
      </c>
      <c r="F3081" s="1" t="s">
        <v>630</v>
      </c>
      <c r="G3081" s="1" t="s">
        <v>40</v>
      </c>
      <c r="H3081" s="1" t="s">
        <v>41</v>
      </c>
      <c r="I3081" s="1" t="s">
        <v>301</v>
      </c>
      <c r="J3081" s="1"/>
      <c r="K3081" s="1" t="s">
        <v>4298</v>
      </c>
      <c r="L3081" s="1" t="s">
        <v>53</v>
      </c>
      <c r="M3081" s="9">
        <v>44742.0</v>
      </c>
      <c r="N3081" s="9">
        <v>45169.0</v>
      </c>
      <c r="O3081" s="1"/>
      <c r="P3081" s="1">
        <v>8.0</v>
      </c>
      <c r="Q3081" s="1">
        <v>300000.0</v>
      </c>
      <c r="R3081" s="1">
        <v>336000.0</v>
      </c>
      <c r="S3081" s="9">
        <v>45166.0</v>
      </c>
      <c r="T3081" s="9">
        <v>45169.0</v>
      </c>
      <c r="U3081" s="1" t="s">
        <v>4305</v>
      </c>
      <c r="V3081" s="5">
        <v>26880.0</v>
      </c>
      <c r="W3081" s="11">
        <v>31718.399999999998</v>
      </c>
      <c r="X3081" s="9">
        <v>45196.0</v>
      </c>
      <c r="Y3081" s="5">
        <v>29030.399999999998</v>
      </c>
      <c r="Z3081" s="5">
        <v>20160.0</v>
      </c>
      <c r="AA3081" s="9">
        <v>45200.0</v>
      </c>
      <c r="AB3081" s="1" t="s">
        <v>4305</v>
      </c>
      <c r="AC3081" s="1" t="s">
        <v>55</v>
      </c>
      <c r="AD3081" s="12" t="s">
        <v>46</v>
      </c>
      <c r="AE3081" s="12" t="s">
        <v>47</v>
      </c>
      <c r="AF3081" s="12" t="s">
        <v>47</v>
      </c>
      <c r="AG3081" s="12" t="s">
        <v>47</v>
      </c>
      <c r="AH3081" s="12" t="s">
        <v>47</v>
      </c>
      <c r="AI3081" s="12" t="s">
        <v>47</v>
      </c>
    </row>
    <row r="3082">
      <c r="A3082" s="1" t="s">
        <v>4296</v>
      </c>
      <c r="B3082" s="1" t="s">
        <v>4297</v>
      </c>
      <c r="C3082" s="1" t="s">
        <v>36</v>
      </c>
      <c r="D3082" s="1" t="s">
        <v>37</v>
      </c>
      <c r="E3082" s="1" t="s">
        <v>113</v>
      </c>
      <c r="F3082" s="1" t="s">
        <v>630</v>
      </c>
      <c r="G3082" s="1" t="s">
        <v>40</v>
      </c>
      <c r="H3082" s="1" t="s">
        <v>41</v>
      </c>
      <c r="I3082" s="1" t="s">
        <v>301</v>
      </c>
      <c r="J3082" s="1"/>
      <c r="K3082" s="1" t="s">
        <v>4298</v>
      </c>
      <c r="L3082" s="1" t="s">
        <v>53</v>
      </c>
      <c r="M3082" s="9">
        <v>44742.0</v>
      </c>
      <c r="N3082" s="14">
        <v>45215.0</v>
      </c>
      <c r="O3082" s="1"/>
      <c r="P3082" s="1">
        <v>8.0</v>
      </c>
      <c r="Q3082" s="1">
        <v>200000.0</v>
      </c>
      <c r="R3082" s="1">
        <v>276000.0</v>
      </c>
      <c r="S3082" s="9">
        <v>45203.0</v>
      </c>
      <c r="T3082" s="14">
        <v>45215.0</v>
      </c>
      <c r="U3082" s="1" t="s">
        <v>4306</v>
      </c>
      <c r="V3082" s="5">
        <v>22080.0</v>
      </c>
      <c r="W3082" s="11">
        <v>26054.399999999998</v>
      </c>
      <c r="X3082" s="9">
        <v>45233.0</v>
      </c>
      <c r="Y3082" s="5">
        <v>23846.399999999998</v>
      </c>
      <c r="Z3082" s="5">
        <v>16560.0</v>
      </c>
      <c r="AA3082" s="9">
        <v>45237.0</v>
      </c>
      <c r="AB3082" s="1" t="s">
        <v>4306</v>
      </c>
      <c r="AC3082" s="1" t="s">
        <v>55</v>
      </c>
      <c r="AD3082" s="12" t="s">
        <v>46</v>
      </c>
      <c r="AE3082" s="12" t="s">
        <v>47</v>
      </c>
      <c r="AF3082" s="12" t="s">
        <v>47</v>
      </c>
      <c r="AG3082" s="12" t="s">
        <v>47</v>
      </c>
      <c r="AH3082" s="12" t="s">
        <v>47</v>
      </c>
      <c r="AI3082" s="12" t="s">
        <v>47</v>
      </c>
    </row>
    <row r="3083">
      <c r="A3083" s="1" t="s">
        <v>4296</v>
      </c>
      <c r="B3083" s="1" t="s">
        <v>4297</v>
      </c>
      <c r="C3083" s="1" t="s">
        <v>36</v>
      </c>
      <c r="D3083" s="1" t="s">
        <v>37</v>
      </c>
      <c r="E3083" s="1" t="s">
        <v>113</v>
      </c>
      <c r="F3083" s="1" t="s">
        <v>630</v>
      </c>
      <c r="G3083" s="1" t="s">
        <v>40</v>
      </c>
      <c r="H3083" s="1" t="s">
        <v>41</v>
      </c>
      <c r="I3083" s="1" t="s">
        <v>301</v>
      </c>
      <c r="J3083" s="1"/>
      <c r="K3083" s="1" t="s">
        <v>4298</v>
      </c>
      <c r="L3083" s="1" t="s">
        <v>53</v>
      </c>
      <c r="M3083" s="9">
        <v>44742.0</v>
      </c>
      <c r="N3083" s="9">
        <v>44742.0</v>
      </c>
      <c r="O3083" s="1"/>
      <c r="P3083" s="1">
        <v>8.0</v>
      </c>
      <c r="Q3083" s="1">
        <v>300000.0</v>
      </c>
      <c r="R3083" s="1">
        <v>300000.0</v>
      </c>
      <c r="S3083" s="10">
        <v>44832.0</v>
      </c>
      <c r="V3083" s="5">
        <v>24000.0</v>
      </c>
      <c r="W3083" s="11">
        <v>28320.0</v>
      </c>
      <c r="Z3083" s="5">
        <v>18000.0</v>
      </c>
      <c r="AC3083" s="1" t="s">
        <v>45</v>
      </c>
      <c r="AD3083" s="12" t="s">
        <v>46</v>
      </c>
      <c r="AE3083" s="12" t="s">
        <v>46</v>
      </c>
      <c r="AF3083" s="12" t="s">
        <v>46</v>
      </c>
    </row>
    <row r="3084">
      <c r="A3084" s="1" t="s">
        <v>4296</v>
      </c>
      <c r="B3084" s="1" t="s">
        <v>4297</v>
      </c>
      <c r="C3084" s="1" t="s">
        <v>36</v>
      </c>
      <c r="D3084" s="1" t="s">
        <v>37</v>
      </c>
      <c r="E3084" s="1" t="s">
        <v>113</v>
      </c>
      <c r="F3084" s="1" t="s">
        <v>630</v>
      </c>
      <c r="G3084" s="1" t="s">
        <v>40</v>
      </c>
      <c r="H3084" s="1" t="s">
        <v>41</v>
      </c>
      <c r="I3084" s="1" t="s">
        <v>301</v>
      </c>
      <c r="J3084" s="1"/>
      <c r="K3084" s="1" t="s">
        <v>4298</v>
      </c>
      <c r="L3084" s="1" t="s">
        <v>53</v>
      </c>
      <c r="M3084" s="9">
        <v>44742.0</v>
      </c>
      <c r="N3084" s="9">
        <v>44742.0</v>
      </c>
      <c r="O3084" s="1"/>
      <c r="P3084" s="1">
        <v>8.0</v>
      </c>
      <c r="Q3084" s="1">
        <v>300000.0</v>
      </c>
      <c r="R3084" s="1">
        <v>300000.0</v>
      </c>
      <c r="S3084" s="10">
        <v>44832.0</v>
      </c>
      <c r="V3084" s="5">
        <v>24000.0</v>
      </c>
      <c r="W3084" s="11">
        <v>28320.0</v>
      </c>
      <c r="Z3084" s="5">
        <v>18000.0</v>
      </c>
      <c r="AC3084" s="1" t="s">
        <v>45</v>
      </c>
      <c r="AD3084" s="12" t="s">
        <v>46</v>
      </c>
      <c r="AE3084" s="12" t="s">
        <v>46</v>
      </c>
      <c r="AF3084" s="12" t="s">
        <v>46</v>
      </c>
    </row>
    <row r="3085">
      <c r="A3085" s="1" t="s">
        <v>4296</v>
      </c>
      <c r="B3085" s="1" t="s">
        <v>4297</v>
      </c>
      <c r="C3085" s="1" t="s">
        <v>36</v>
      </c>
      <c r="D3085" s="1" t="s">
        <v>37</v>
      </c>
      <c r="E3085" s="1" t="s">
        <v>113</v>
      </c>
      <c r="F3085" s="1" t="s">
        <v>630</v>
      </c>
      <c r="G3085" s="1" t="s">
        <v>40</v>
      </c>
      <c r="H3085" s="1" t="s">
        <v>41</v>
      </c>
      <c r="I3085" s="1" t="s">
        <v>301</v>
      </c>
      <c r="J3085" s="1"/>
      <c r="K3085" s="1" t="s">
        <v>4298</v>
      </c>
      <c r="L3085" s="1" t="s">
        <v>53</v>
      </c>
      <c r="M3085" s="9">
        <v>44742.0</v>
      </c>
      <c r="N3085" s="9">
        <v>44742.0</v>
      </c>
      <c r="O3085" s="1"/>
      <c r="P3085" s="1">
        <v>8.0</v>
      </c>
      <c r="Q3085" s="1">
        <v>300000.0</v>
      </c>
      <c r="R3085" s="1">
        <v>300000.0</v>
      </c>
      <c r="S3085" s="10">
        <v>44832.0</v>
      </c>
      <c r="V3085" s="5">
        <v>24000.0</v>
      </c>
      <c r="W3085" s="11">
        <v>28320.0</v>
      </c>
      <c r="Z3085" s="5">
        <v>18000.0</v>
      </c>
      <c r="AC3085" s="1" t="s">
        <v>45</v>
      </c>
      <c r="AD3085" s="12" t="s">
        <v>46</v>
      </c>
      <c r="AE3085" s="12" t="s">
        <v>46</v>
      </c>
      <c r="AF3085" s="12" t="s">
        <v>46</v>
      </c>
    </row>
    <row r="3086">
      <c r="A3086" s="1" t="s">
        <v>4307</v>
      </c>
      <c r="B3086" s="7"/>
      <c r="C3086" s="1" t="s">
        <v>36</v>
      </c>
      <c r="D3086" s="1" t="s">
        <v>96</v>
      </c>
      <c r="E3086" s="1" t="s">
        <v>77</v>
      </c>
      <c r="F3086" s="1" t="s">
        <v>514</v>
      </c>
      <c r="G3086" s="1" t="s">
        <v>339</v>
      </c>
      <c r="H3086" s="1" t="s">
        <v>339</v>
      </c>
      <c r="I3086" s="1" t="s">
        <v>42</v>
      </c>
      <c r="J3086" s="1"/>
      <c r="K3086" s="1" t="s">
        <v>4308</v>
      </c>
      <c r="L3086" s="1" t="s">
        <v>44</v>
      </c>
      <c r="M3086" s="9">
        <v>44652.0</v>
      </c>
      <c r="N3086" s="14">
        <v>45289.0</v>
      </c>
      <c r="O3086" s="1"/>
      <c r="P3086" s="1">
        <v>8.33</v>
      </c>
      <c r="Q3086" s="1">
        <v>405000.0</v>
      </c>
      <c r="R3086" s="1">
        <v>405000.0</v>
      </c>
      <c r="S3086" s="9">
        <v>45299.0</v>
      </c>
      <c r="T3086" s="9">
        <v>45314.0</v>
      </c>
      <c r="U3086" s="1" t="s">
        <v>4309</v>
      </c>
      <c r="V3086" s="5">
        <v>33736.5</v>
      </c>
      <c r="W3086" s="11">
        <v>39809.07</v>
      </c>
      <c r="X3086" s="9">
        <v>45406.0</v>
      </c>
      <c r="Y3086" s="5">
        <v>36435.42</v>
      </c>
      <c r="Z3086" s="5">
        <v>25302.375</v>
      </c>
      <c r="AA3086" s="9">
        <v>45410.0</v>
      </c>
      <c r="AB3086" s="1" t="s">
        <v>4310</v>
      </c>
      <c r="AC3086" s="1" t="s">
        <v>55</v>
      </c>
      <c r="AD3086" s="12" t="s">
        <v>46</v>
      </c>
      <c r="AE3086" s="12" t="s">
        <v>47</v>
      </c>
      <c r="AF3086" s="12" t="s">
        <v>47</v>
      </c>
      <c r="AG3086" s="12" t="s">
        <v>47</v>
      </c>
      <c r="AH3086" s="12" t="s">
        <v>137</v>
      </c>
      <c r="AI3086" s="12" t="s">
        <v>137</v>
      </c>
    </row>
    <row r="3087">
      <c r="A3087" s="1" t="s">
        <v>4307</v>
      </c>
      <c r="B3087" s="7"/>
      <c r="C3087" s="1" t="s">
        <v>36</v>
      </c>
      <c r="D3087" s="1" t="s">
        <v>96</v>
      </c>
      <c r="E3087" s="1" t="s">
        <v>77</v>
      </c>
      <c r="F3087" s="1" t="s">
        <v>514</v>
      </c>
      <c r="G3087" s="1" t="s">
        <v>339</v>
      </c>
      <c r="H3087" s="1" t="s">
        <v>339</v>
      </c>
      <c r="I3087" s="1" t="s">
        <v>42</v>
      </c>
      <c r="J3087" s="1"/>
      <c r="K3087" s="1" t="s">
        <v>4308</v>
      </c>
      <c r="L3087" s="1" t="s">
        <v>44</v>
      </c>
      <c r="M3087" s="9">
        <v>44652.0</v>
      </c>
      <c r="N3087" s="9">
        <v>44652.0</v>
      </c>
      <c r="O3087" s="1"/>
      <c r="P3087" s="1">
        <v>8.33</v>
      </c>
      <c r="Q3087" s="1">
        <v>500000.0</v>
      </c>
      <c r="R3087" s="1">
        <v>300000.0</v>
      </c>
      <c r="S3087" s="10">
        <v>44682.0</v>
      </c>
      <c r="V3087" s="5">
        <v>24990.0</v>
      </c>
      <c r="W3087" s="11">
        <v>29488.199999999997</v>
      </c>
      <c r="Z3087" s="5">
        <v>18742.5</v>
      </c>
      <c r="AC3087" s="1" t="s">
        <v>45</v>
      </c>
      <c r="AD3087" s="12" t="s">
        <v>46</v>
      </c>
      <c r="AE3087" s="12" t="s">
        <v>46</v>
      </c>
      <c r="AF3087" s="12" t="s">
        <v>46</v>
      </c>
    </row>
    <row r="3088">
      <c r="A3088" s="1" t="s">
        <v>4307</v>
      </c>
      <c r="B3088" s="7"/>
      <c r="C3088" s="1" t="s">
        <v>36</v>
      </c>
      <c r="D3088" s="1" t="s">
        <v>96</v>
      </c>
      <c r="E3088" s="1" t="s">
        <v>77</v>
      </c>
      <c r="F3088" s="1" t="s">
        <v>514</v>
      </c>
      <c r="G3088" s="1" t="s">
        <v>339</v>
      </c>
      <c r="H3088" s="1" t="s">
        <v>339</v>
      </c>
      <c r="I3088" s="1" t="s">
        <v>42</v>
      </c>
      <c r="J3088" s="1"/>
      <c r="K3088" s="1" t="s">
        <v>4308</v>
      </c>
      <c r="L3088" s="1" t="s">
        <v>44</v>
      </c>
      <c r="M3088" s="9">
        <v>44652.0</v>
      </c>
      <c r="N3088" s="9">
        <v>44652.0</v>
      </c>
      <c r="O3088" s="1"/>
      <c r="P3088" s="1">
        <v>8.33</v>
      </c>
      <c r="Q3088" s="1">
        <v>600000.0</v>
      </c>
      <c r="R3088" s="1">
        <v>300000.0</v>
      </c>
      <c r="S3088" s="10">
        <v>44682.0</v>
      </c>
      <c r="V3088" s="5">
        <v>24990.0</v>
      </c>
      <c r="W3088" s="11">
        <v>29488.199999999997</v>
      </c>
      <c r="X3088" s="1"/>
      <c r="Y3088" s="1"/>
      <c r="Z3088" s="5">
        <v>18742.5</v>
      </c>
      <c r="AB3088" s="1"/>
      <c r="AC3088" s="1" t="s">
        <v>45</v>
      </c>
      <c r="AD3088" s="12" t="s">
        <v>46</v>
      </c>
      <c r="AE3088" s="12" t="s">
        <v>46</v>
      </c>
      <c r="AF3088" s="12" t="s">
        <v>46</v>
      </c>
    </row>
    <row r="3089">
      <c r="A3089" s="1" t="s">
        <v>4307</v>
      </c>
      <c r="B3089" s="7"/>
      <c r="C3089" s="1" t="s">
        <v>36</v>
      </c>
      <c r="D3089" s="1" t="s">
        <v>96</v>
      </c>
      <c r="E3089" s="1" t="s">
        <v>77</v>
      </c>
      <c r="F3089" s="1" t="s">
        <v>514</v>
      </c>
      <c r="G3089" s="1" t="s">
        <v>339</v>
      </c>
      <c r="H3089" s="1" t="s">
        <v>339</v>
      </c>
      <c r="I3089" s="1" t="s">
        <v>42</v>
      </c>
      <c r="J3089" s="1"/>
      <c r="K3089" s="1" t="s">
        <v>4308</v>
      </c>
      <c r="L3089" s="1" t="s">
        <v>44</v>
      </c>
      <c r="M3089" s="9">
        <v>44652.0</v>
      </c>
      <c r="N3089" s="9">
        <v>44652.0</v>
      </c>
      <c r="O3089" s="1"/>
      <c r="P3089" s="1">
        <v>8.33</v>
      </c>
      <c r="Q3089" s="1">
        <v>378396.0</v>
      </c>
      <c r="R3089" s="1">
        <v>300000.0</v>
      </c>
      <c r="S3089" s="10">
        <v>44682.0</v>
      </c>
      <c r="V3089" s="5">
        <v>24990.0</v>
      </c>
      <c r="W3089" s="11">
        <v>29488.199999999997</v>
      </c>
      <c r="Z3089" s="5">
        <v>18742.5</v>
      </c>
      <c r="AC3089" s="1" t="s">
        <v>45</v>
      </c>
      <c r="AD3089" s="12" t="s">
        <v>46</v>
      </c>
      <c r="AE3089" s="12" t="s">
        <v>46</v>
      </c>
      <c r="AF3089" s="12" t="s">
        <v>46</v>
      </c>
    </row>
    <row r="3090">
      <c r="A3090" s="1" t="s">
        <v>4307</v>
      </c>
      <c r="B3090" s="7"/>
      <c r="C3090" s="1" t="s">
        <v>36</v>
      </c>
      <c r="D3090" s="1" t="s">
        <v>96</v>
      </c>
      <c r="E3090" s="1" t="s">
        <v>77</v>
      </c>
      <c r="F3090" s="1" t="s">
        <v>514</v>
      </c>
      <c r="G3090" s="1" t="s">
        <v>339</v>
      </c>
      <c r="H3090" s="1" t="s">
        <v>339</v>
      </c>
      <c r="I3090" s="1" t="s">
        <v>42</v>
      </c>
      <c r="J3090" s="1"/>
      <c r="K3090" s="1" t="s">
        <v>4308</v>
      </c>
      <c r="L3090" s="1" t="s">
        <v>44</v>
      </c>
      <c r="M3090" s="9">
        <v>44652.0</v>
      </c>
      <c r="N3090" s="9">
        <v>44652.0</v>
      </c>
      <c r="O3090" s="1"/>
      <c r="P3090" s="1">
        <v>8.33</v>
      </c>
      <c r="Q3090" s="1">
        <v>800000.0</v>
      </c>
      <c r="R3090" s="1">
        <v>300000.0</v>
      </c>
      <c r="S3090" s="10">
        <v>44682.0</v>
      </c>
      <c r="V3090" s="5">
        <v>24990.0</v>
      </c>
      <c r="W3090" s="11">
        <v>29488.199999999997</v>
      </c>
      <c r="X3090" s="1"/>
      <c r="Y3090" s="1"/>
      <c r="Z3090" s="5">
        <v>18742.5</v>
      </c>
      <c r="AA3090" s="1"/>
      <c r="AB3090" s="1"/>
      <c r="AC3090" s="1" t="s">
        <v>45</v>
      </c>
      <c r="AD3090" s="12" t="s">
        <v>46</v>
      </c>
      <c r="AE3090" s="12" t="s">
        <v>46</v>
      </c>
      <c r="AF3090" s="12" t="s">
        <v>46</v>
      </c>
    </row>
    <row r="3091">
      <c r="A3091" s="1" t="s">
        <v>4307</v>
      </c>
      <c r="B3091" s="7"/>
      <c r="C3091" s="1" t="s">
        <v>36</v>
      </c>
      <c r="D3091" s="1" t="s">
        <v>96</v>
      </c>
      <c r="E3091" s="1" t="s">
        <v>77</v>
      </c>
      <c r="F3091" s="1" t="s">
        <v>514</v>
      </c>
      <c r="G3091" s="1" t="s">
        <v>339</v>
      </c>
      <c r="H3091" s="1" t="s">
        <v>339</v>
      </c>
      <c r="I3091" s="1" t="s">
        <v>42</v>
      </c>
      <c r="J3091" s="1"/>
      <c r="K3091" s="1" t="s">
        <v>4308</v>
      </c>
      <c r="L3091" s="1" t="s">
        <v>44</v>
      </c>
      <c r="M3091" s="9">
        <v>44652.0</v>
      </c>
      <c r="N3091" s="9">
        <v>44652.0</v>
      </c>
      <c r="O3091" s="1"/>
      <c r="P3091" s="1">
        <v>8.33</v>
      </c>
      <c r="Q3091" s="1">
        <v>300000.0</v>
      </c>
      <c r="R3091" s="1">
        <v>300000.0</v>
      </c>
      <c r="S3091" s="10">
        <v>44682.0</v>
      </c>
      <c r="V3091" s="5">
        <v>24990.0</v>
      </c>
      <c r="W3091" s="11">
        <v>29488.199999999997</v>
      </c>
      <c r="Z3091" s="5">
        <v>18742.5</v>
      </c>
      <c r="AC3091" s="1" t="s">
        <v>45</v>
      </c>
      <c r="AD3091" s="12" t="s">
        <v>46</v>
      </c>
      <c r="AE3091" s="12" t="s">
        <v>46</v>
      </c>
      <c r="AF3091" s="12" t="s">
        <v>46</v>
      </c>
    </row>
    <row r="3092">
      <c r="A3092" s="1" t="s">
        <v>4311</v>
      </c>
      <c r="B3092" s="7"/>
      <c r="C3092" s="1" t="s">
        <v>315</v>
      </c>
      <c r="D3092" s="1" t="s">
        <v>37</v>
      </c>
      <c r="E3092" s="1" t="s">
        <v>38</v>
      </c>
      <c r="F3092" s="1" t="s">
        <v>1523</v>
      </c>
      <c r="G3092" s="1" t="s">
        <v>152</v>
      </c>
      <c r="H3092" s="1" t="s">
        <v>317</v>
      </c>
      <c r="I3092" s="1" t="s">
        <v>42</v>
      </c>
      <c r="J3092" s="1"/>
      <c r="K3092" s="1" t="s">
        <v>4312</v>
      </c>
      <c r="L3092" s="1" t="s">
        <v>53</v>
      </c>
      <c r="M3092" s="9">
        <v>44652.0</v>
      </c>
      <c r="N3092" s="9">
        <v>44652.0</v>
      </c>
      <c r="O3092" s="1"/>
      <c r="P3092" s="1">
        <v>8.0</v>
      </c>
      <c r="Q3092" s="1">
        <v>900000.0</v>
      </c>
      <c r="R3092" s="1">
        <v>300000.0</v>
      </c>
      <c r="S3092" s="10">
        <v>44742.0</v>
      </c>
      <c r="V3092" s="5">
        <v>24000.0</v>
      </c>
      <c r="W3092" s="11">
        <v>28320.0</v>
      </c>
      <c r="Z3092" s="5">
        <v>18000.0</v>
      </c>
      <c r="AC3092" s="1" t="s">
        <v>45</v>
      </c>
      <c r="AD3092" s="12" t="s">
        <v>46</v>
      </c>
      <c r="AE3092" s="12" t="s">
        <v>46</v>
      </c>
      <c r="AF3092" s="12" t="s">
        <v>46</v>
      </c>
    </row>
    <row r="3093">
      <c r="A3093" s="1" t="s">
        <v>4311</v>
      </c>
      <c r="B3093" s="7"/>
      <c r="C3093" s="1" t="s">
        <v>315</v>
      </c>
      <c r="D3093" s="1" t="s">
        <v>37</v>
      </c>
      <c r="E3093" s="1" t="s">
        <v>38</v>
      </c>
      <c r="F3093" s="1" t="s">
        <v>1523</v>
      </c>
      <c r="G3093" s="1" t="s">
        <v>152</v>
      </c>
      <c r="H3093" s="1" t="s">
        <v>317</v>
      </c>
      <c r="I3093" s="1" t="s">
        <v>42</v>
      </c>
      <c r="J3093" s="1"/>
      <c r="K3093" s="1" t="s">
        <v>4312</v>
      </c>
      <c r="L3093" s="1" t="s">
        <v>53</v>
      </c>
      <c r="M3093" s="9">
        <v>44652.0</v>
      </c>
      <c r="N3093" s="9">
        <v>45027.0</v>
      </c>
      <c r="O3093" s="1"/>
      <c r="P3093" s="1">
        <v>8.0</v>
      </c>
      <c r="Q3093" s="1">
        <v>500000.0</v>
      </c>
      <c r="R3093" s="1">
        <v>300000.0</v>
      </c>
      <c r="S3093" s="10">
        <v>45117.0</v>
      </c>
      <c r="V3093" s="5">
        <v>24000.0</v>
      </c>
      <c r="W3093" s="11">
        <v>28320.0</v>
      </c>
      <c r="Z3093" s="5">
        <v>18000.0</v>
      </c>
      <c r="AB3093" s="1"/>
      <c r="AC3093" s="1" t="s">
        <v>45</v>
      </c>
      <c r="AD3093" s="12" t="s">
        <v>46</v>
      </c>
      <c r="AE3093" s="12" t="s">
        <v>47</v>
      </c>
      <c r="AF3093" s="12" t="s">
        <v>47</v>
      </c>
    </row>
    <row r="3094">
      <c r="A3094" s="1" t="s">
        <v>4313</v>
      </c>
      <c r="B3094" s="7"/>
      <c r="C3094" s="1" t="s">
        <v>36</v>
      </c>
      <c r="D3094" s="1" t="s">
        <v>96</v>
      </c>
      <c r="E3094" s="1" t="s">
        <v>77</v>
      </c>
      <c r="F3094" s="1" t="s">
        <v>271</v>
      </c>
      <c r="G3094" s="1" t="s">
        <v>134</v>
      </c>
      <c r="H3094" s="1" t="s">
        <v>135</v>
      </c>
      <c r="I3094" s="1" t="s">
        <v>290</v>
      </c>
      <c r="J3094" s="1"/>
      <c r="K3094" s="1" t="s">
        <v>4314</v>
      </c>
      <c r="L3094" s="1" t="s">
        <v>88</v>
      </c>
      <c r="M3094" s="9">
        <v>45004.0</v>
      </c>
      <c r="N3094" s="9">
        <v>45003.0</v>
      </c>
      <c r="O3094" s="1"/>
      <c r="P3094" s="1">
        <v>8.33</v>
      </c>
      <c r="Q3094" s="1">
        <v>300000.0</v>
      </c>
      <c r="R3094" s="1">
        <v>300000.0</v>
      </c>
      <c r="S3094" s="10">
        <v>45093.0</v>
      </c>
      <c r="V3094" s="5">
        <v>24990.0</v>
      </c>
      <c r="W3094" s="11">
        <v>29488.199999999997</v>
      </c>
      <c r="Z3094" s="5">
        <v>18742.5</v>
      </c>
      <c r="AB3094" s="1"/>
      <c r="AC3094" s="1" t="s">
        <v>45</v>
      </c>
      <c r="AD3094" s="12" t="s">
        <v>46</v>
      </c>
      <c r="AE3094" s="12" t="s">
        <v>46</v>
      </c>
      <c r="AF3094" s="12" t="s">
        <v>47</v>
      </c>
    </row>
    <row r="3095">
      <c r="A3095" s="1" t="s">
        <v>4315</v>
      </c>
      <c r="B3095" s="7"/>
      <c r="C3095" s="1" t="s">
        <v>36</v>
      </c>
      <c r="D3095" s="1" t="s">
        <v>76</v>
      </c>
      <c r="E3095" s="1" t="s">
        <v>82</v>
      </c>
      <c r="F3095" s="1" t="s">
        <v>1428</v>
      </c>
      <c r="G3095" s="1" t="s">
        <v>121</v>
      </c>
      <c r="H3095" s="1" t="s">
        <v>994</v>
      </c>
      <c r="I3095" s="1" t="s">
        <v>42</v>
      </c>
      <c r="J3095" s="1"/>
      <c r="K3095" s="1" t="s">
        <v>4316</v>
      </c>
      <c r="L3095" s="1" t="s">
        <v>150</v>
      </c>
      <c r="M3095" s="14">
        <v>44845.0</v>
      </c>
      <c r="N3095" s="9">
        <v>44950.0</v>
      </c>
      <c r="O3095" s="1"/>
      <c r="P3095" s="1">
        <v>7.5</v>
      </c>
      <c r="Q3095" s="1">
        <v>600000.0</v>
      </c>
      <c r="R3095" s="1">
        <v>650000.0</v>
      </c>
      <c r="S3095" s="9">
        <v>45300.0</v>
      </c>
      <c r="T3095" s="9">
        <v>44950.0</v>
      </c>
      <c r="U3095" s="1" t="s">
        <v>4317</v>
      </c>
      <c r="V3095" s="5">
        <v>48750.0</v>
      </c>
      <c r="W3095" s="11">
        <v>57525.0</v>
      </c>
      <c r="X3095" s="9">
        <v>45330.0</v>
      </c>
      <c r="Y3095" s="5">
        <v>52650.0</v>
      </c>
      <c r="Z3095" s="5">
        <v>36562.5</v>
      </c>
      <c r="AA3095" s="9">
        <v>45334.0</v>
      </c>
      <c r="AB3095" s="1" t="s">
        <v>4317</v>
      </c>
      <c r="AC3095" s="1" t="s">
        <v>55</v>
      </c>
      <c r="AD3095" s="12" t="s">
        <v>46</v>
      </c>
      <c r="AE3095" s="12" t="s">
        <v>46</v>
      </c>
      <c r="AF3095" s="12" t="s">
        <v>47</v>
      </c>
      <c r="AG3095" s="12" t="s">
        <v>46</v>
      </c>
      <c r="AH3095" s="12" t="s">
        <v>47</v>
      </c>
      <c r="AI3095" s="12" t="s">
        <v>47</v>
      </c>
    </row>
    <row r="3096">
      <c r="A3096" s="1" t="s">
        <v>4315</v>
      </c>
      <c r="B3096" s="7"/>
      <c r="C3096" s="1" t="s">
        <v>36</v>
      </c>
      <c r="D3096" s="1" t="s">
        <v>76</v>
      </c>
      <c r="E3096" s="1" t="s">
        <v>82</v>
      </c>
      <c r="F3096" s="1" t="s">
        <v>1428</v>
      </c>
      <c r="G3096" s="1" t="s">
        <v>121</v>
      </c>
      <c r="H3096" s="1" t="s">
        <v>994</v>
      </c>
      <c r="I3096" s="1" t="s">
        <v>42</v>
      </c>
      <c r="J3096" s="1"/>
      <c r="K3096" s="1" t="s">
        <v>4316</v>
      </c>
      <c r="L3096" s="1" t="s">
        <v>150</v>
      </c>
      <c r="M3096" s="14">
        <v>44845.0</v>
      </c>
      <c r="N3096" s="9">
        <v>45375.0</v>
      </c>
      <c r="O3096" s="1"/>
      <c r="P3096" s="1">
        <v>7.5</v>
      </c>
      <c r="Q3096" s="1">
        <v>1550000.0</v>
      </c>
      <c r="R3096" s="1">
        <v>1600000.0</v>
      </c>
      <c r="S3096" s="9">
        <v>45371.0</v>
      </c>
      <c r="T3096" s="9">
        <v>45009.0</v>
      </c>
      <c r="U3096" s="1" t="s">
        <v>4318</v>
      </c>
      <c r="V3096" s="5">
        <v>120000.0</v>
      </c>
      <c r="W3096" s="11">
        <v>141600.0</v>
      </c>
      <c r="X3096" s="9">
        <v>45401.0</v>
      </c>
      <c r="Y3096" s="5">
        <v>129600.0</v>
      </c>
      <c r="Z3096" s="5">
        <v>90000.0</v>
      </c>
      <c r="AA3096" s="9">
        <v>45405.0</v>
      </c>
      <c r="AB3096" s="1" t="s">
        <v>4318</v>
      </c>
      <c r="AC3096" s="1" t="s">
        <v>55</v>
      </c>
      <c r="AD3096" s="12" t="s">
        <v>46</v>
      </c>
      <c r="AE3096" s="12" t="s">
        <v>47</v>
      </c>
      <c r="AF3096" s="12" t="s">
        <v>47</v>
      </c>
      <c r="AG3096" s="12" t="s">
        <v>46</v>
      </c>
      <c r="AH3096" s="12" t="s">
        <v>137</v>
      </c>
      <c r="AI3096" s="12" t="s">
        <v>137</v>
      </c>
    </row>
    <row r="3097">
      <c r="A3097" s="1" t="s">
        <v>4315</v>
      </c>
      <c r="B3097" s="7"/>
      <c r="C3097" s="1" t="s">
        <v>36</v>
      </c>
      <c r="D3097" s="1" t="s">
        <v>76</v>
      </c>
      <c r="E3097" s="1" t="s">
        <v>82</v>
      </c>
      <c r="F3097" s="1" t="s">
        <v>4319</v>
      </c>
      <c r="G3097" s="1" t="s">
        <v>121</v>
      </c>
      <c r="H3097" s="1" t="s">
        <v>994</v>
      </c>
      <c r="I3097" s="1" t="s">
        <v>42</v>
      </c>
      <c r="J3097" s="1"/>
      <c r="K3097" s="1" t="s">
        <v>4316</v>
      </c>
      <c r="L3097" s="1" t="s">
        <v>150</v>
      </c>
      <c r="M3097" s="14">
        <v>44845.0</v>
      </c>
      <c r="N3097" s="9">
        <v>45040.0</v>
      </c>
      <c r="O3097" s="1"/>
      <c r="P3097" s="1">
        <v>8.33</v>
      </c>
      <c r="Q3097" s="1">
        <v>700000.0</v>
      </c>
      <c r="R3097" s="1">
        <v>750000.0</v>
      </c>
      <c r="S3097" s="9">
        <v>45029.0</v>
      </c>
      <c r="T3097" s="9">
        <v>45040.0</v>
      </c>
      <c r="U3097" s="1" t="s">
        <v>4320</v>
      </c>
      <c r="V3097" s="5">
        <v>62475.0</v>
      </c>
      <c r="W3097" s="11">
        <v>73720.5</v>
      </c>
      <c r="X3097" s="9"/>
      <c r="Z3097" s="5">
        <v>46856.25</v>
      </c>
      <c r="AC3097" s="1" t="s">
        <v>162</v>
      </c>
      <c r="AD3097" s="12" t="s">
        <v>46</v>
      </c>
      <c r="AE3097" s="12" t="s">
        <v>47</v>
      </c>
      <c r="AF3097" s="12" t="s">
        <v>47</v>
      </c>
      <c r="AG3097" s="12" t="s">
        <v>47</v>
      </c>
    </row>
    <row r="3098">
      <c r="A3098" s="1" t="s">
        <v>4315</v>
      </c>
      <c r="B3098" s="7"/>
      <c r="C3098" s="1" t="s">
        <v>36</v>
      </c>
      <c r="D3098" s="1" t="s">
        <v>76</v>
      </c>
      <c r="E3098" s="1" t="s">
        <v>82</v>
      </c>
      <c r="F3098" s="1" t="s">
        <v>1428</v>
      </c>
      <c r="G3098" s="1" t="s">
        <v>121</v>
      </c>
      <c r="H3098" s="1" t="s">
        <v>994</v>
      </c>
      <c r="I3098" s="1" t="s">
        <v>42</v>
      </c>
      <c r="J3098" s="1"/>
      <c r="K3098" s="1" t="s">
        <v>4316</v>
      </c>
      <c r="L3098" s="1" t="s">
        <v>150</v>
      </c>
      <c r="M3098" s="14">
        <v>44845.0</v>
      </c>
      <c r="N3098" s="14">
        <v>45288.0</v>
      </c>
      <c r="O3098" s="1"/>
      <c r="P3098" s="1">
        <v>8.33</v>
      </c>
      <c r="Q3098" s="1">
        <v>500000.0</v>
      </c>
      <c r="R3098" s="1">
        <v>530000.0</v>
      </c>
      <c r="S3098" s="14">
        <v>45286.0</v>
      </c>
      <c r="T3098" s="14">
        <v>45288.0</v>
      </c>
      <c r="U3098" s="1" t="s">
        <v>4321</v>
      </c>
      <c r="V3098" s="5">
        <v>44149.0</v>
      </c>
      <c r="W3098" s="11">
        <v>52095.82</v>
      </c>
      <c r="X3098" s="9">
        <v>45330.0</v>
      </c>
      <c r="Y3098" s="5">
        <v>47680.92</v>
      </c>
      <c r="Z3098" s="5">
        <v>33111.75</v>
      </c>
      <c r="AA3098" s="9">
        <v>45334.0</v>
      </c>
      <c r="AB3098" s="1" t="s">
        <v>4321</v>
      </c>
      <c r="AC3098" s="1" t="s">
        <v>55</v>
      </c>
      <c r="AD3098" s="12" t="s">
        <v>46</v>
      </c>
      <c r="AE3098" s="12" t="s">
        <v>47</v>
      </c>
      <c r="AF3098" s="12" t="s">
        <v>47</v>
      </c>
      <c r="AG3098" s="12" t="s">
        <v>47</v>
      </c>
      <c r="AH3098" s="12" t="s">
        <v>47</v>
      </c>
      <c r="AI3098" s="12" t="s">
        <v>47</v>
      </c>
    </row>
    <row r="3099">
      <c r="A3099" s="1" t="s">
        <v>4315</v>
      </c>
      <c r="B3099" s="7"/>
      <c r="C3099" s="1" t="s">
        <v>36</v>
      </c>
      <c r="D3099" s="1" t="s">
        <v>76</v>
      </c>
      <c r="E3099" s="1" t="s">
        <v>82</v>
      </c>
      <c r="F3099" s="1" t="s">
        <v>1428</v>
      </c>
      <c r="G3099" s="1" t="s">
        <v>121</v>
      </c>
      <c r="H3099" s="1" t="s">
        <v>994</v>
      </c>
      <c r="I3099" s="1" t="s">
        <v>42</v>
      </c>
      <c r="J3099" s="1"/>
      <c r="K3099" s="1" t="s">
        <v>4316</v>
      </c>
      <c r="L3099" s="1" t="s">
        <v>150</v>
      </c>
      <c r="M3099" s="14">
        <v>44845.0</v>
      </c>
      <c r="N3099" s="14">
        <v>45288.0</v>
      </c>
      <c r="O3099" s="1"/>
      <c r="P3099" s="1">
        <v>8.33</v>
      </c>
      <c r="Q3099" s="1">
        <v>500000.0</v>
      </c>
      <c r="R3099" s="1">
        <v>300000.0</v>
      </c>
      <c r="S3099" s="15">
        <v>45378.0</v>
      </c>
      <c r="V3099" s="5">
        <v>24990.0</v>
      </c>
      <c r="W3099" s="11">
        <v>29488.199999999997</v>
      </c>
      <c r="X3099" s="1"/>
      <c r="Y3099" s="1"/>
      <c r="Z3099" s="5">
        <v>18742.5</v>
      </c>
      <c r="AA3099" s="1"/>
      <c r="AB3099" s="1"/>
      <c r="AC3099" s="1" t="s">
        <v>45</v>
      </c>
      <c r="AD3099" s="12" t="s">
        <v>46</v>
      </c>
      <c r="AE3099" s="12" t="s">
        <v>47</v>
      </c>
      <c r="AF3099" s="12" t="s">
        <v>47</v>
      </c>
    </row>
    <row r="3100">
      <c r="A3100" s="1" t="s">
        <v>4322</v>
      </c>
      <c r="B3100" s="7"/>
      <c r="C3100" s="1" t="s">
        <v>132</v>
      </c>
      <c r="D3100" s="1" t="s">
        <v>96</v>
      </c>
      <c r="E3100" s="1" t="s">
        <v>77</v>
      </c>
      <c r="F3100" s="1" t="s">
        <v>164</v>
      </c>
      <c r="G3100" s="1" t="s">
        <v>134</v>
      </c>
      <c r="H3100" s="1" t="s">
        <v>135</v>
      </c>
      <c r="I3100" s="1" t="s">
        <v>42</v>
      </c>
      <c r="J3100" s="1"/>
      <c r="K3100" s="1" t="s">
        <v>4323</v>
      </c>
      <c r="L3100" s="1" t="s">
        <v>143</v>
      </c>
      <c r="M3100" s="9">
        <v>45377.0</v>
      </c>
      <c r="N3100" s="9">
        <v>45377.0</v>
      </c>
      <c r="O3100" s="1"/>
      <c r="P3100" s="1">
        <v>8.33</v>
      </c>
      <c r="Q3100" s="1">
        <v>500000.0</v>
      </c>
      <c r="R3100" s="1">
        <v>300000.0</v>
      </c>
      <c r="S3100" s="10">
        <v>45407.0</v>
      </c>
      <c r="V3100" s="5">
        <v>24990.0</v>
      </c>
      <c r="W3100" s="11">
        <v>29488.199999999997</v>
      </c>
      <c r="X3100" s="1"/>
      <c r="Y3100" s="1"/>
      <c r="Z3100" s="5">
        <v>18742.5</v>
      </c>
      <c r="AA3100" s="1"/>
      <c r="AB3100" s="1"/>
      <c r="AC3100" s="1" t="s">
        <v>45</v>
      </c>
      <c r="AD3100" s="12" t="s">
        <v>47</v>
      </c>
      <c r="AE3100" s="12" t="s">
        <v>47</v>
      </c>
      <c r="AF3100" s="12" t="s">
        <v>137</v>
      </c>
    </row>
    <row r="3101">
      <c r="A3101" s="1" t="s">
        <v>4322</v>
      </c>
      <c r="B3101" s="7"/>
      <c r="C3101" s="1" t="s">
        <v>132</v>
      </c>
      <c r="D3101" s="1" t="s">
        <v>96</v>
      </c>
      <c r="E3101" s="1" t="s">
        <v>77</v>
      </c>
      <c r="F3101" s="1" t="s">
        <v>164</v>
      </c>
      <c r="G3101" s="1" t="s">
        <v>134</v>
      </c>
      <c r="H3101" s="1" t="s">
        <v>135</v>
      </c>
      <c r="I3101" s="1" t="s">
        <v>42</v>
      </c>
      <c r="J3101" s="1"/>
      <c r="K3101" s="1" t="s">
        <v>4323</v>
      </c>
      <c r="L3101" s="1" t="s">
        <v>143</v>
      </c>
      <c r="M3101" s="9">
        <v>45377.0</v>
      </c>
      <c r="N3101" s="9">
        <v>45377.0</v>
      </c>
      <c r="O3101" s="1"/>
      <c r="P3101" s="1">
        <v>8.33</v>
      </c>
      <c r="Q3101" s="1">
        <v>300000.0</v>
      </c>
      <c r="R3101" s="1">
        <v>300000.0</v>
      </c>
      <c r="S3101" s="10">
        <v>45407.0</v>
      </c>
      <c r="V3101" s="5">
        <v>24990.0</v>
      </c>
      <c r="W3101" s="11">
        <v>29488.199999999997</v>
      </c>
      <c r="X3101" s="1"/>
      <c r="Y3101" s="1"/>
      <c r="Z3101" s="5">
        <v>18742.5</v>
      </c>
      <c r="AB3101" s="1"/>
      <c r="AC3101" s="1" t="s">
        <v>45</v>
      </c>
      <c r="AD3101" s="12" t="s">
        <v>47</v>
      </c>
      <c r="AE3101" s="12" t="s">
        <v>47</v>
      </c>
      <c r="AF3101" s="12" t="s">
        <v>137</v>
      </c>
    </row>
    <row r="3102">
      <c r="A3102" s="1" t="s">
        <v>4324</v>
      </c>
      <c r="B3102" s="7"/>
      <c r="C3102" s="1" t="s">
        <v>36</v>
      </c>
      <c r="D3102" s="1" t="s">
        <v>81</v>
      </c>
      <c r="E3102" s="1" t="s">
        <v>38</v>
      </c>
      <c r="F3102" s="1" t="s">
        <v>319</v>
      </c>
      <c r="G3102" s="1" t="s">
        <v>134</v>
      </c>
      <c r="H3102" s="1" t="s">
        <v>135</v>
      </c>
      <c r="I3102" s="1" t="s">
        <v>42</v>
      </c>
      <c r="J3102" s="1"/>
      <c r="K3102" s="1" t="s">
        <v>4325</v>
      </c>
      <c r="L3102" s="1" t="s">
        <v>99</v>
      </c>
      <c r="M3102" s="9">
        <v>45177.0</v>
      </c>
      <c r="N3102" s="9">
        <v>45177.0</v>
      </c>
      <c r="O3102" s="1"/>
      <c r="P3102" s="1">
        <v>8.33</v>
      </c>
      <c r="Q3102" s="1">
        <v>300000.0</v>
      </c>
      <c r="R3102" s="1">
        <v>300000.0</v>
      </c>
      <c r="S3102" s="10">
        <v>45267.0</v>
      </c>
      <c r="V3102" s="5">
        <v>24990.0</v>
      </c>
      <c r="W3102" s="11">
        <v>29488.199999999997</v>
      </c>
      <c r="Z3102" s="5">
        <v>18742.5</v>
      </c>
      <c r="AC3102" s="1" t="s">
        <v>45</v>
      </c>
      <c r="AD3102" s="12" t="s">
        <v>47</v>
      </c>
      <c r="AE3102" s="12" t="s">
        <v>47</v>
      </c>
      <c r="AF3102" s="12" t="s">
        <v>47</v>
      </c>
    </row>
    <row r="3103">
      <c r="A3103" s="1" t="s">
        <v>4324</v>
      </c>
      <c r="B3103" s="7"/>
      <c r="C3103" s="1" t="s">
        <v>36</v>
      </c>
      <c r="D3103" s="1" t="s">
        <v>81</v>
      </c>
      <c r="E3103" s="1" t="s">
        <v>38</v>
      </c>
      <c r="F3103" s="1" t="s">
        <v>316</v>
      </c>
      <c r="G3103" s="1" t="s">
        <v>134</v>
      </c>
      <c r="H3103" s="1" t="s">
        <v>135</v>
      </c>
      <c r="I3103" s="1" t="s">
        <v>42</v>
      </c>
      <c r="J3103" s="1"/>
      <c r="K3103" s="1" t="s">
        <v>4325</v>
      </c>
      <c r="L3103" s="1" t="s">
        <v>99</v>
      </c>
      <c r="M3103" s="9">
        <v>45177.0</v>
      </c>
      <c r="N3103" s="9">
        <v>45177.0</v>
      </c>
      <c r="O3103" s="1"/>
      <c r="P3103" s="1">
        <v>8.33</v>
      </c>
      <c r="Q3103" s="1">
        <v>300000.0</v>
      </c>
      <c r="R3103" s="1">
        <v>300000.0</v>
      </c>
      <c r="S3103" s="10">
        <v>45267.0</v>
      </c>
      <c r="V3103" s="5">
        <v>24990.0</v>
      </c>
      <c r="W3103" s="11">
        <v>29488.199999999997</v>
      </c>
      <c r="Z3103" s="5">
        <v>18742.5</v>
      </c>
      <c r="AC3103" s="1" t="s">
        <v>45</v>
      </c>
      <c r="AD3103" s="12" t="s">
        <v>47</v>
      </c>
      <c r="AE3103" s="12" t="s">
        <v>47</v>
      </c>
      <c r="AF3103" s="12" t="s">
        <v>47</v>
      </c>
    </row>
    <row r="3104">
      <c r="A3104" s="1" t="s">
        <v>4326</v>
      </c>
      <c r="B3104" s="7"/>
      <c r="C3104" s="1" t="s">
        <v>36</v>
      </c>
      <c r="D3104" s="1" t="s">
        <v>102</v>
      </c>
      <c r="E3104" s="1" t="s">
        <v>77</v>
      </c>
      <c r="F3104" s="1" t="s">
        <v>490</v>
      </c>
      <c r="G3104" s="1" t="s">
        <v>91</v>
      </c>
      <c r="H3104" s="1" t="s">
        <v>92</v>
      </c>
      <c r="I3104" s="1" t="s">
        <v>86</v>
      </c>
      <c r="J3104" s="1"/>
      <c r="K3104" s="1" t="s">
        <v>4327</v>
      </c>
      <c r="L3104" s="1" t="s">
        <v>99</v>
      </c>
      <c r="M3104" s="9">
        <v>44995.0</v>
      </c>
      <c r="N3104" s="14">
        <v>45209.0</v>
      </c>
      <c r="O3104" s="1"/>
      <c r="P3104" s="1">
        <v>7.5</v>
      </c>
      <c r="Q3104" s="1">
        <v>600000.0</v>
      </c>
      <c r="R3104" s="1">
        <v>300000.0</v>
      </c>
      <c r="S3104" s="15">
        <v>45299.0</v>
      </c>
      <c r="V3104" s="5">
        <v>22500.0</v>
      </c>
      <c r="W3104" s="11">
        <v>26550.0</v>
      </c>
      <c r="Z3104" s="5">
        <v>16875.0</v>
      </c>
      <c r="AB3104" s="1"/>
      <c r="AC3104" s="1" t="s">
        <v>45</v>
      </c>
      <c r="AD3104" s="12" t="s">
        <v>46</v>
      </c>
      <c r="AE3104" s="12" t="s">
        <v>47</v>
      </c>
      <c r="AF3104" s="12" t="s">
        <v>47</v>
      </c>
    </row>
    <row r="3105">
      <c r="A3105" s="1" t="s">
        <v>4328</v>
      </c>
      <c r="B3105" s="7"/>
      <c r="C3105" s="1" t="s">
        <v>36</v>
      </c>
      <c r="D3105" s="1" t="s">
        <v>102</v>
      </c>
      <c r="E3105" s="1" t="s">
        <v>38</v>
      </c>
      <c r="F3105" s="1" t="s">
        <v>740</v>
      </c>
      <c r="G3105" s="1" t="s">
        <v>147</v>
      </c>
      <c r="H3105" s="1" t="s">
        <v>4329</v>
      </c>
      <c r="I3105" s="1" t="s">
        <v>265</v>
      </c>
      <c r="J3105" s="1"/>
      <c r="K3105" s="1" t="s">
        <v>4330</v>
      </c>
      <c r="L3105" s="1" t="s">
        <v>44</v>
      </c>
      <c r="M3105" s="9">
        <v>44742.0</v>
      </c>
      <c r="N3105" s="9">
        <v>44742.0</v>
      </c>
      <c r="O3105" s="1"/>
      <c r="P3105" s="1">
        <v>8.33</v>
      </c>
      <c r="Q3105" s="1">
        <v>450000.0</v>
      </c>
      <c r="R3105" s="1">
        <v>477600.0</v>
      </c>
      <c r="S3105" s="14">
        <v>45278.0</v>
      </c>
      <c r="T3105" s="14">
        <v>45287.0</v>
      </c>
      <c r="U3105" s="1" t="s">
        <v>4331</v>
      </c>
      <c r="V3105" s="5">
        <v>39784.08</v>
      </c>
      <c r="W3105" s="11">
        <v>46945.2144</v>
      </c>
      <c r="X3105" s="9">
        <v>45313.0</v>
      </c>
      <c r="Y3105" s="5">
        <v>42966.806399999994</v>
      </c>
      <c r="Z3105" s="5">
        <v>29838.06</v>
      </c>
      <c r="AA3105" s="9">
        <v>45316.0</v>
      </c>
      <c r="AB3105" s="1" t="s">
        <v>4332</v>
      </c>
      <c r="AC3105" s="1" t="s">
        <v>55</v>
      </c>
      <c r="AD3105" s="12" t="s">
        <v>46</v>
      </c>
      <c r="AE3105" s="12" t="s">
        <v>46</v>
      </c>
      <c r="AF3105" s="12" t="s">
        <v>47</v>
      </c>
      <c r="AG3105" s="12" t="s">
        <v>47</v>
      </c>
      <c r="AH3105" s="12" t="s">
        <v>47</v>
      </c>
      <c r="AI3105" s="12" t="s">
        <v>47</v>
      </c>
    </row>
    <row r="3106">
      <c r="A3106" s="1" t="s">
        <v>4328</v>
      </c>
      <c r="B3106" s="7"/>
      <c r="C3106" s="1" t="s">
        <v>36</v>
      </c>
      <c r="D3106" s="1" t="s">
        <v>102</v>
      </c>
      <c r="E3106" s="1" t="s">
        <v>38</v>
      </c>
      <c r="F3106" s="1" t="s">
        <v>740</v>
      </c>
      <c r="G3106" s="1" t="s">
        <v>147</v>
      </c>
      <c r="H3106" s="1" t="s">
        <v>4329</v>
      </c>
      <c r="I3106" s="1" t="s">
        <v>265</v>
      </c>
      <c r="J3106" s="1"/>
      <c r="K3106" s="1" t="s">
        <v>4330</v>
      </c>
      <c r="L3106" s="1" t="s">
        <v>44</v>
      </c>
      <c r="M3106" s="9">
        <v>44742.0</v>
      </c>
      <c r="N3106" s="9">
        <v>45311.0</v>
      </c>
      <c r="O3106" s="1"/>
      <c r="P3106" s="1">
        <v>8.33</v>
      </c>
      <c r="Q3106" s="1">
        <v>400000.0</v>
      </c>
      <c r="R3106" s="1">
        <v>477600.0</v>
      </c>
      <c r="S3106" s="9">
        <v>45293.0</v>
      </c>
      <c r="T3106" s="9">
        <v>45311.0</v>
      </c>
      <c r="U3106" s="1" t="s">
        <v>4333</v>
      </c>
      <c r="V3106" s="5">
        <v>39784.08</v>
      </c>
      <c r="W3106" s="11">
        <v>46945.2144</v>
      </c>
      <c r="X3106" s="9">
        <v>45323.0</v>
      </c>
      <c r="Y3106" s="5">
        <v>42966.806399999994</v>
      </c>
      <c r="Z3106" s="5">
        <v>29838.06</v>
      </c>
      <c r="AA3106" s="9">
        <v>45337.0</v>
      </c>
      <c r="AB3106" s="1" t="s">
        <v>4334</v>
      </c>
      <c r="AC3106" s="1" t="s">
        <v>55</v>
      </c>
      <c r="AD3106" s="12" t="s">
        <v>46</v>
      </c>
      <c r="AE3106" s="12" t="s">
        <v>47</v>
      </c>
      <c r="AF3106" s="12" t="s">
        <v>47</v>
      </c>
      <c r="AG3106" s="12" t="s">
        <v>47</v>
      </c>
      <c r="AH3106" s="12" t="s">
        <v>47</v>
      </c>
      <c r="AI3106" s="12" t="s">
        <v>47</v>
      </c>
    </row>
    <row r="3107">
      <c r="A3107" s="1" t="s">
        <v>4328</v>
      </c>
      <c r="B3107" s="7"/>
      <c r="C3107" s="1" t="s">
        <v>36</v>
      </c>
      <c r="D3107" s="1" t="s">
        <v>102</v>
      </c>
      <c r="E3107" s="1" t="s">
        <v>38</v>
      </c>
      <c r="F3107" s="1" t="s">
        <v>740</v>
      </c>
      <c r="G3107" s="1" t="s">
        <v>147</v>
      </c>
      <c r="H3107" s="1" t="s">
        <v>4329</v>
      </c>
      <c r="I3107" s="1" t="s">
        <v>265</v>
      </c>
      <c r="J3107" s="1"/>
      <c r="K3107" s="1" t="s">
        <v>4330</v>
      </c>
      <c r="L3107" s="1" t="s">
        <v>44</v>
      </c>
      <c r="M3107" s="9">
        <v>44742.0</v>
      </c>
      <c r="N3107" s="9">
        <v>45090.0</v>
      </c>
      <c r="O3107" s="1"/>
      <c r="P3107" s="1">
        <v>8.33</v>
      </c>
      <c r="Q3107" s="1">
        <v>500000.0</v>
      </c>
      <c r="R3107" s="1">
        <v>300000.0</v>
      </c>
      <c r="S3107" s="10">
        <v>45180.0</v>
      </c>
      <c r="V3107" s="5">
        <v>24990.0</v>
      </c>
      <c r="W3107" s="11">
        <v>29488.199999999997</v>
      </c>
      <c r="Z3107" s="5">
        <v>18742.5</v>
      </c>
      <c r="AB3107" s="1"/>
      <c r="AC3107" s="1" t="s">
        <v>45</v>
      </c>
      <c r="AD3107" s="12" t="s">
        <v>46</v>
      </c>
      <c r="AE3107" s="12" t="s">
        <v>47</v>
      </c>
      <c r="AF3107" s="12" t="s">
        <v>47</v>
      </c>
    </row>
    <row r="3108">
      <c r="A3108" s="1" t="s">
        <v>4328</v>
      </c>
      <c r="B3108" s="7"/>
      <c r="C3108" s="1" t="s">
        <v>36</v>
      </c>
      <c r="D3108" s="1" t="s">
        <v>102</v>
      </c>
      <c r="E3108" s="1" t="s">
        <v>38</v>
      </c>
      <c r="F3108" s="1" t="s">
        <v>740</v>
      </c>
      <c r="G3108" s="1" t="s">
        <v>147</v>
      </c>
      <c r="H3108" s="1" t="s">
        <v>4329</v>
      </c>
      <c r="I3108" s="1" t="s">
        <v>265</v>
      </c>
      <c r="J3108" s="1"/>
      <c r="K3108" s="1" t="s">
        <v>4330</v>
      </c>
      <c r="L3108" s="1" t="s">
        <v>44</v>
      </c>
      <c r="M3108" s="9">
        <v>44742.0</v>
      </c>
      <c r="N3108" s="9">
        <v>45088.0</v>
      </c>
      <c r="O3108" s="1"/>
      <c r="P3108" s="1">
        <v>8.33</v>
      </c>
      <c r="Q3108" s="1">
        <v>450000.0</v>
      </c>
      <c r="R3108" s="1">
        <v>300000.0</v>
      </c>
      <c r="S3108" s="10">
        <v>45178.0</v>
      </c>
      <c r="V3108" s="5">
        <v>24990.0</v>
      </c>
      <c r="W3108" s="11">
        <v>29488.199999999997</v>
      </c>
      <c r="X3108" s="1"/>
      <c r="Y3108" s="1"/>
      <c r="Z3108" s="5">
        <v>18742.5</v>
      </c>
      <c r="AA3108" s="1"/>
      <c r="AB3108" s="1"/>
      <c r="AC3108" s="1" t="s">
        <v>45</v>
      </c>
      <c r="AD3108" s="12" t="s">
        <v>46</v>
      </c>
      <c r="AE3108" s="12" t="s">
        <v>47</v>
      </c>
      <c r="AF3108" s="12" t="s">
        <v>47</v>
      </c>
    </row>
    <row r="3109">
      <c r="A3109" s="1" t="s">
        <v>4335</v>
      </c>
      <c r="B3109" s="7"/>
      <c r="C3109" s="1" t="s">
        <v>36</v>
      </c>
      <c r="D3109" s="1" t="s">
        <v>76</v>
      </c>
      <c r="E3109" s="1" t="s">
        <v>38</v>
      </c>
      <c r="F3109" s="1" t="s">
        <v>575</v>
      </c>
      <c r="G3109" s="1" t="s">
        <v>84</v>
      </c>
      <c r="H3109" s="1" t="s">
        <v>85</v>
      </c>
      <c r="I3109" s="1" t="s">
        <v>42</v>
      </c>
      <c r="J3109" s="1"/>
      <c r="K3109" s="1" t="s">
        <v>4336</v>
      </c>
      <c r="L3109" s="1" t="s">
        <v>53</v>
      </c>
      <c r="M3109" s="9">
        <v>44938.0</v>
      </c>
      <c r="N3109" s="9">
        <v>44938.0</v>
      </c>
      <c r="P3109" s="1">
        <v>8.33</v>
      </c>
      <c r="Q3109" s="1">
        <v>800000.0</v>
      </c>
      <c r="R3109" s="1">
        <v>300000.0</v>
      </c>
      <c r="S3109" s="10">
        <v>44968.0</v>
      </c>
      <c r="V3109" s="5">
        <v>24990.0</v>
      </c>
      <c r="W3109" s="11">
        <v>29488.199999999997</v>
      </c>
      <c r="Z3109" s="5">
        <v>18742.5</v>
      </c>
      <c r="AC3109" s="1" t="s">
        <v>45</v>
      </c>
      <c r="AD3109" s="12" t="s">
        <v>46</v>
      </c>
      <c r="AE3109" s="12" t="s">
        <v>46</v>
      </c>
      <c r="AF3109" s="12" t="s">
        <v>46</v>
      </c>
    </row>
    <row r="3110">
      <c r="A3110" s="1" t="s">
        <v>4337</v>
      </c>
      <c r="B3110" s="7"/>
      <c r="C3110" s="1" t="s">
        <v>132</v>
      </c>
      <c r="D3110" s="1" t="s">
        <v>102</v>
      </c>
      <c r="E3110" s="1" t="s">
        <v>38</v>
      </c>
      <c r="F3110" s="1" t="s">
        <v>740</v>
      </c>
      <c r="G3110" s="1" t="s">
        <v>84</v>
      </c>
      <c r="H3110" s="1" t="s">
        <v>85</v>
      </c>
      <c r="I3110" s="1" t="s">
        <v>234</v>
      </c>
      <c r="J3110" s="1"/>
      <c r="K3110" s="1" t="s">
        <v>4338</v>
      </c>
      <c r="L3110" s="1" t="s">
        <v>53</v>
      </c>
      <c r="M3110" s="9">
        <v>45098.0</v>
      </c>
      <c r="N3110" s="9">
        <v>45130.0</v>
      </c>
      <c r="O3110" s="1"/>
      <c r="P3110" s="1">
        <v>8.33</v>
      </c>
      <c r="Q3110" s="1">
        <v>500000.0</v>
      </c>
      <c r="R3110" s="1">
        <v>300000.0</v>
      </c>
      <c r="S3110" s="10">
        <v>45220.0</v>
      </c>
      <c r="V3110" s="5">
        <v>24990.0</v>
      </c>
      <c r="W3110" s="11">
        <v>29488.199999999997</v>
      </c>
      <c r="Z3110" s="5">
        <v>18742.5</v>
      </c>
      <c r="AB3110" s="1"/>
      <c r="AC3110" s="1" t="s">
        <v>45</v>
      </c>
      <c r="AD3110" s="12" t="s">
        <v>47</v>
      </c>
      <c r="AE3110" s="12" t="s">
        <v>47</v>
      </c>
      <c r="AF3110" s="12" t="s">
        <v>47</v>
      </c>
    </row>
    <row r="3111">
      <c r="A3111" s="1" t="s">
        <v>4337</v>
      </c>
      <c r="B3111" s="7"/>
      <c r="C3111" s="1" t="s">
        <v>132</v>
      </c>
      <c r="D3111" s="1" t="s">
        <v>102</v>
      </c>
      <c r="E3111" s="1" t="s">
        <v>38</v>
      </c>
      <c r="F3111" s="1" t="s">
        <v>740</v>
      </c>
      <c r="G3111" s="1" t="s">
        <v>84</v>
      </c>
      <c r="H3111" s="1" t="s">
        <v>85</v>
      </c>
      <c r="I3111" s="1" t="s">
        <v>234</v>
      </c>
      <c r="J3111" s="1"/>
      <c r="K3111" s="1" t="s">
        <v>4338</v>
      </c>
      <c r="L3111" s="1" t="s">
        <v>53</v>
      </c>
      <c r="M3111" s="9">
        <v>45098.0</v>
      </c>
      <c r="N3111" s="9">
        <v>45129.0</v>
      </c>
      <c r="O3111" s="1"/>
      <c r="P3111" s="1">
        <v>8.33</v>
      </c>
      <c r="Q3111" s="1">
        <v>500000.0</v>
      </c>
      <c r="R3111" s="1">
        <v>300000.0</v>
      </c>
      <c r="S3111" s="10">
        <v>45219.0</v>
      </c>
      <c r="V3111" s="5">
        <v>24990.0</v>
      </c>
      <c r="W3111" s="11">
        <v>29488.199999999997</v>
      </c>
      <c r="Z3111" s="5">
        <v>18742.5</v>
      </c>
      <c r="AB3111" s="1"/>
      <c r="AC3111" s="1" t="s">
        <v>45</v>
      </c>
      <c r="AD3111" s="12" t="s">
        <v>47</v>
      </c>
      <c r="AE3111" s="12" t="s">
        <v>47</v>
      </c>
      <c r="AF3111" s="12" t="s">
        <v>47</v>
      </c>
    </row>
    <row r="3112">
      <c r="A3112" s="1" t="s">
        <v>4339</v>
      </c>
      <c r="B3112" s="7"/>
      <c r="C3112" s="1" t="s">
        <v>36</v>
      </c>
      <c r="D3112" s="1" t="s">
        <v>96</v>
      </c>
      <c r="E3112" s="1" t="s">
        <v>358</v>
      </c>
      <c r="F3112" s="1" t="s">
        <v>519</v>
      </c>
      <c r="G3112" s="1" t="s">
        <v>152</v>
      </c>
      <c r="H3112" s="1" t="s">
        <v>317</v>
      </c>
      <c r="I3112" s="1" t="s">
        <v>257</v>
      </c>
      <c r="J3112" s="1"/>
      <c r="K3112" s="1" t="s">
        <v>4340</v>
      </c>
      <c r="L3112" s="1" t="s">
        <v>88</v>
      </c>
      <c r="M3112" s="9">
        <v>44760.0</v>
      </c>
      <c r="N3112" s="9">
        <v>44816.0</v>
      </c>
      <c r="O3112" s="1"/>
      <c r="P3112" s="1">
        <v>7.33</v>
      </c>
      <c r="Q3112" s="1">
        <v>950000.0</v>
      </c>
      <c r="R3112" s="1">
        <v>1001556.0</v>
      </c>
      <c r="S3112" s="9">
        <v>44755.0</v>
      </c>
      <c r="T3112" s="9">
        <v>44816.0</v>
      </c>
      <c r="U3112" s="1" t="s">
        <v>4341</v>
      </c>
      <c r="V3112" s="5">
        <v>73414.0548</v>
      </c>
      <c r="W3112" s="11">
        <v>86628.584664</v>
      </c>
      <c r="X3112" s="9">
        <v>44815.0</v>
      </c>
      <c r="Y3112" s="5">
        <v>79287.179184</v>
      </c>
      <c r="Z3112" s="5">
        <v>55060.5411</v>
      </c>
      <c r="AA3112" s="9">
        <v>44819.0</v>
      </c>
      <c r="AB3112" s="1" t="s">
        <v>4341</v>
      </c>
      <c r="AC3112" s="1" t="s">
        <v>55</v>
      </c>
      <c r="AD3112" s="12" t="s">
        <v>46</v>
      </c>
      <c r="AE3112" s="12" t="s">
        <v>46</v>
      </c>
      <c r="AF3112" s="12" t="s">
        <v>46</v>
      </c>
      <c r="AG3112" s="12" t="s">
        <v>46</v>
      </c>
      <c r="AH3112" s="12" t="s">
        <v>46</v>
      </c>
      <c r="AI3112" s="12" t="s">
        <v>46</v>
      </c>
    </row>
    <row r="3113">
      <c r="A3113" s="1" t="s">
        <v>4339</v>
      </c>
      <c r="B3113" s="7"/>
      <c r="C3113" s="1" t="s">
        <v>36</v>
      </c>
      <c r="D3113" s="1" t="s">
        <v>96</v>
      </c>
      <c r="E3113" s="1" t="s">
        <v>358</v>
      </c>
      <c r="F3113" s="1" t="s">
        <v>519</v>
      </c>
      <c r="G3113" s="1" t="s">
        <v>152</v>
      </c>
      <c r="H3113" s="1" t="s">
        <v>317</v>
      </c>
      <c r="I3113" s="1" t="s">
        <v>257</v>
      </c>
      <c r="J3113" s="1"/>
      <c r="K3113" s="1" t="s">
        <v>4340</v>
      </c>
      <c r="L3113" s="1" t="s">
        <v>88</v>
      </c>
      <c r="M3113" s="9">
        <v>44760.0</v>
      </c>
      <c r="N3113" s="9">
        <v>44816.0</v>
      </c>
      <c r="O3113" s="1"/>
      <c r="P3113" s="1">
        <v>7.33</v>
      </c>
      <c r="Q3113" s="1">
        <v>600000.0</v>
      </c>
      <c r="R3113" s="1">
        <v>684600.0</v>
      </c>
      <c r="S3113" s="9">
        <v>44753.0</v>
      </c>
      <c r="T3113" s="9">
        <v>44816.0</v>
      </c>
      <c r="U3113" s="1" t="s">
        <v>4342</v>
      </c>
      <c r="V3113" s="5">
        <v>50181.18</v>
      </c>
      <c r="W3113" s="11">
        <v>59213.7924</v>
      </c>
      <c r="X3113" s="9">
        <v>44813.0</v>
      </c>
      <c r="Y3113" s="5">
        <v>54195.674399999996</v>
      </c>
      <c r="Z3113" s="5">
        <v>37635.885</v>
      </c>
      <c r="AA3113" s="9">
        <v>44817.0</v>
      </c>
      <c r="AB3113" s="1" t="s">
        <v>4342</v>
      </c>
      <c r="AC3113" s="1" t="s">
        <v>55</v>
      </c>
      <c r="AD3113" s="12" t="s">
        <v>46</v>
      </c>
      <c r="AE3113" s="12" t="s">
        <v>46</v>
      </c>
      <c r="AF3113" s="12" t="s">
        <v>46</v>
      </c>
      <c r="AG3113" s="12" t="s">
        <v>46</v>
      </c>
      <c r="AH3113" s="12" t="s">
        <v>46</v>
      </c>
      <c r="AI3113" s="12" t="s">
        <v>46</v>
      </c>
    </row>
    <row r="3114">
      <c r="A3114" s="1" t="s">
        <v>4339</v>
      </c>
      <c r="B3114" s="7"/>
      <c r="C3114" s="1" t="s">
        <v>36</v>
      </c>
      <c r="D3114" s="1" t="s">
        <v>96</v>
      </c>
      <c r="E3114" s="1" t="s">
        <v>358</v>
      </c>
      <c r="F3114" s="1" t="s">
        <v>519</v>
      </c>
      <c r="G3114" s="1" t="s">
        <v>152</v>
      </c>
      <c r="H3114" s="1" t="s">
        <v>317</v>
      </c>
      <c r="I3114" s="1" t="s">
        <v>257</v>
      </c>
      <c r="J3114" s="1"/>
      <c r="K3114" s="1" t="s">
        <v>4340</v>
      </c>
      <c r="L3114" s="1" t="s">
        <v>88</v>
      </c>
      <c r="M3114" s="9">
        <v>44760.0</v>
      </c>
      <c r="N3114" s="9">
        <v>44816.0</v>
      </c>
      <c r="O3114" s="1"/>
      <c r="P3114" s="1">
        <v>7.33</v>
      </c>
      <c r="Q3114" s="1">
        <v>450000.0</v>
      </c>
      <c r="R3114" s="1">
        <v>516600.0</v>
      </c>
      <c r="S3114" s="9">
        <v>44753.0</v>
      </c>
      <c r="T3114" s="9">
        <v>44816.0</v>
      </c>
      <c r="U3114" s="1" t="s">
        <v>4343</v>
      </c>
      <c r="V3114" s="5">
        <v>37866.78</v>
      </c>
      <c r="W3114" s="11">
        <v>44682.80039999999</v>
      </c>
      <c r="X3114" s="9">
        <v>44813.0</v>
      </c>
      <c r="Y3114" s="5">
        <v>40896.12239999999</v>
      </c>
      <c r="Z3114" s="5">
        <v>28400.085</v>
      </c>
      <c r="AA3114" s="9">
        <v>44817.0</v>
      </c>
      <c r="AB3114" s="1" t="s">
        <v>4343</v>
      </c>
      <c r="AC3114" s="1" t="s">
        <v>55</v>
      </c>
      <c r="AD3114" s="12" t="s">
        <v>46</v>
      </c>
      <c r="AE3114" s="12" t="s">
        <v>46</v>
      </c>
      <c r="AF3114" s="12" t="s">
        <v>46</v>
      </c>
      <c r="AG3114" s="12" t="s">
        <v>46</v>
      </c>
      <c r="AH3114" s="12" t="s">
        <v>46</v>
      </c>
      <c r="AI3114" s="12" t="s">
        <v>46</v>
      </c>
    </row>
    <row r="3115">
      <c r="A3115" s="1" t="s">
        <v>4339</v>
      </c>
      <c r="B3115" s="7"/>
      <c r="C3115" s="1" t="s">
        <v>36</v>
      </c>
      <c r="D3115" s="1" t="s">
        <v>96</v>
      </c>
      <c r="E3115" s="1" t="s">
        <v>358</v>
      </c>
      <c r="F3115" s="1" t="s">
        <v>519</v>
      </c>
      <c r="G3115" s="1" t="s">
        <v>152</v>
      </c>
      <c r="H3115" s="1" t="s">
        <v>317</v>
      </c>
      <c r="I3115" s="1" t="s">
        <v>257</v>
      </c>
      <c r="J3115" s="1"/>
      <c r="K3115" s="1" t="s">
        <v>4340</v>
      </c>
      <c r="L3115" s="1" t="s">
        <v>88</v>
      </c>
      <c r="M3115" s="9">
        <v>44760.0</v>
      </c>
      <c r="N3115" s="9">
        <v>44816.0</v>
      </c>
      <c r="O3115" s="1"/>
      <c r="P3115" s="1">
        <v>7.33</v>
      </c>
      <c r="Q3115" s="1">
        <v>600000.0</v>
      </c>
      <c r="R3115" s="1">
        <v>684600.0</v>
      </c>
      <c r="S3115" s="9">
        <v>44753.0</v>
      </c>
      <c r="T3115" s="9">
        <v>44816.0</v>
      </c>
      <c r="U3115" s="1" t="s">
        <v>4344</v>
      </c>
      <c r="V3115" s="5">
        <v>50181.18</v>
      </c>
      <c r="W3115" s="11">
        <v>59213.7924</v>
      </c>
      <c r="X3115" s="9">
        <v>44813.0</v>
      </c>
      <c r="Y3115" s="5">
        <v>54195.674399999996</v>
      </c>
      <c r="Z3115" s="5">
        <v>37635.885</v>
      </c>
      <c r="AA3115" s="9">
        <v>44817.0</v>
      </c>
      <c r="AB3115" s="1" t="s">
        <v>4344</v>
      </c>
      <c r="AC3115" s="1" t="s">
        <v>55</v>
      </c>
      <c r="AD3115" s="12" t="s">
        <v>46</v>
      </c>
      <c r="AE3115" s="12" t="s">
        <v>46</v>
      </c>
      <c r="AF3115" s="12" t="s">
        <v>46</v>
      </c>
      <c r="AG3115" s="12" t="s">
        <v>46</v>
      </c>
      <c r="AH3115" s="12" t="s">
        <v>46</v>
      </c>
      <c r="AI3115" s="12" t="s">
        <v>46</v>
      </c>
    </row>
    <row r="3116">
      <c r="A3116" s="1" t="s">
        <v>4339</v>
      </c>
      <c r="B3116" s="7"/>
      <c r="C3116" s="1" t="s">
        <v>36</v>
      </c>
      <c r="D3116" s="1" t="s">
        <v>96</v>
      </c>
      <c r="E3116" s="1" t="s">
        <v>358</v>
      </c>
      <c r="F3116" s="1" t="s">
        <v>519</v>
      </c>
      <c r="G3116" s="1" t="s">
        <v>152</v>
      </c>
      <c r="H3116" s="1" t="s">
        <v>317</v>
      </c>
      <c r="I3116" s="1" t="s">
        <v>257</v>
      </c>
      <c r="J3116" s="1"/>
      <c r="K3116" s="1" t="s">
        <v>4340</v>
      </c>
      <c r="L3116" s="1" t="s">
        <v>88</v>
      </c>
      <c r="M3116" s="9">
        <v>44760.0</v>
      </c>
      <c r="N3116" s="9">
        <v>44816.0</v>
      </c>
      <c r="O3116" s="1"/>
      <c r="P3116" s="1">
        <v>7.33</v>
      </c>
      <c r="Q3116" s="1">
        <v>420000.0</v>
      </c>
      <c r="R3116" s="1">
        <v>492600.0</v>
      </c>
      <c r="S3116" s="9">
        <v>44753.0</v>
      </c>
      <c r="T3116" s="9">
        <v>44816.0</v>
      </c>
      <c r="U3116" s="1" t="s">
        <v>4345</v>
      </c>
      <c r="V3116" s="5">
        <v>36107.58</v>
      </c>
      <c r="W3116" s="11">
        <v>42606.9444</v>
      </c>
      <c r="X3116" s="9">
        <v>44813.0</v>
      </c>
      <c r="Y3116" s="5">
        <v>38996.1864</v>
      </c>
      <c r="Z3116" s="5">
        <v>27080.685</v>
      </c>
      <c r="AA3116" s="9">
        <v>44817.0</v>
      </c>
      <c r="AB3116" s="1" t="s">
        <v>4345</v>
      </c>
      <c r="AC3116" s="1" t="s">
        <v>55</v>
      </c>
      <c r="AD3116" s="12" t="s">
        <v>46</v>
      </c>
      <c r="AE3116" s="12" t="s">
        <v>46</v>
      </c>
      <c r="AF3116" s="12" t="s">
        <v>46</v>
      </c>
      <c r="AG3116" s="12" t="s">
        <v>46</v>
      </c>
      <c r="AH3116" s="12" t="s">
        <v>46</v>
      </c>
      <c r="AI3116" s="12" t="s">
        <v>46</v>
      </c>
    </row>
    <row r="3117">
      <c r="A3117" s="1" t="s">
        <v>4339</v>
      </c>
      <c r="B3117" s="7"/>
      <c r="C3117" s="1" t="s">
        <v>36</v>
      </c>
      <c r="D3117" s="1" t="s">
        <v>96</v>
      </c>
      <c r="E3117" s="1" t="s">
        <v>358</v>
      </c>
      <c r="F3117" s="1" t="s">
        <v>519</v>
      </c>
      <c r="G3117" s="1" t="s">
        <v>152</v>
      </c>
      <c r="H3117" s="1" t="s">
        <v>317</v>
      </c>
      <c r="I3117" s="1" t="s">
        <v>257</v>
      </c>
      <c r="J3117" s="1"/>
      <c r="K3117" s="1" t="s">
        <v>4340</v>
      </c>
      <c r="L3117" s="1" t="s">
        <v>88</v>
      </c>
      <c r="M3117" s="9">
        <v>44760.0</v>
      </c>
      <c r="N3117" s="9">
        <v>44816.0</v>
      </c>
      <c r="O3117" s="1"/>
      <c r="P3117" s="1">
        <v>7.33</v>
      </c>
      <c r="Q3117" s="1">
        <v>420000.0</v>
      </c>
      <c r="R3117" s="1">
        <v>456600.0</v>
      </c>
      <c r="S3117" s="9">
        <v>44753.0</v>
      </c>
      <c r="T3117" s="9">
        <v>44816.0</v>
      </c>
      <c r="U3117" s="1" t="s">
        <v>4346</v>
      </c>
      <c r="V3117" s="5">
        <v>33468.78</v>
      </c>
      <c r="W3117" s="11">
        <v>39493.16039999999</v>
      </c>
      <c r="X3117" s="9">
        <v>44813.0</v>
      </c>
      <c r="Y3117" s="5">
        <v>36146.2824</v>
      </c>
      <c r="Z3117" s="5">
        <v>25101.585</v>
      </c>
      <c r="AA3117" s="9">
        <v>44817.0</v>
      </c>
      <c r="AB3117" s="1" t="s">
        <v>4346</v>
      </c>
      <c r="AC3117" s="1" t="s">
        <v>55</v>
      </c>
      <c r="AD3117" s="12" t="s">
        <v>46</v>
      </c>
      <c r="AE3117" s="12" t="s">
        <v>46</v>
      </c>
      <c r="AF3117" s="12" t="s">
        <v>46</v>
      </c>
      <c r="AG3117" s="12" t="s">
        <v>46</v>
      </c>
      <c r="AH3117" s="12" t="s">
        <v>46</v>
      </c>
      <c r="AI3117" s="12" t="s">
        <v>46</v>
      </c>
    </row>
    <row r="3118">
      <c r="A3118" s="1" t="s">
        <v>4339</v>
      </c>
      <c r="B3118" s="7"/>
      <c r="C3118" s="1" t="s">
        <v>36</v>
      </c>
      <c r="D3118" s="1" t="s">
        <v>96</v>
      </c>
      <c r="E3118" s="1" t="s">
        <v>358</v>
      </c>
      <c r="F3118" s="1" t="s">
        <v>519</v>
      </c>
      <c r="G3118" s="1" t="s">
        <v>152</v>
      </c>
      <c r="H3118" s="1" t="s">
        <v>317</v>
      </c>
      <c r="I3118" s="1" t="s">
        <v>257</v>
      </c>
      <c r="J3118" s="1"/>
      <c r="K3118" s="1" t="s">
        <v>4340</v>
      </c>
      <c r="L3118" s="1" t="s">
        <v>88</v>
      </c>
      <c r="M3118" s="9">
        <v>44760.0</v>
      </c>
      <c r="N3118" s="9">
        <v>44816.0</v>
      </c>
      <c r="O3118" s="1"/>
      <c r="P3118" s="1">
        <v>7.33</v>
      </c>
      <c r="Q3118" s="1">
        <v>500000.0</v>
      </c>
      <c r="R3118" s="1">
        <v>576600.0</v>
      </c>
      <c r="S3118" s="9">
        <v>44753.0</v>
      </c>
      <c r="T3118" s="9">
        <v>44816.0</v>
      </c>
      <c r="U3118" s="1" t="s">
        <v>4347</v>
      </c>
      <c r="V3118" s="5">
        <v>42264.78</v>
      </c>
      <c r="W3118" s="11">
        <v>49872.4404</v>
      </c>
      <c r="X3118" s="9">
        <v>44813.0</v>
      </c>
      <c r="Y3118" s="5">
        <v>45645.9624</v>
      </c>
      <c r="Z3118" s="5">
        <v>31698.585</v>
      </c>
      <c r="AA3118" s="9">
        <v>44817.0</v>
      </c>
      <c r="AB3118" s="1" t="s">
        <v>4347</v>
      </c>
      <c r="AC3118" s="1" t="s">
        <v>55</v>
      </c>
      <c r="AD3118" s="12" t="s">
        <v>46</v>
      </c>
      <c r="AE3118" s="12" t="s">
        <v>46</v>
      </c>
      <c r="AF3118" s="12" t="s">
        <v>46</v>
      </c>
      <c r="AG3118" s="12" t="s">
        <v>46</v>
      </c>
      <c r="AH3118" s="12" t="s">
        <v>46</v>
      </c>
      <c r="AI3118" s="12" t="s">
        <v>46</v>
      </c>
    </row>
    <row r="3119">
      <c r="A3119" s="1" t="s">
        <v>4339</v>
      </c>
      <c r="B3119" s="7"/>
      <c r="C3119" s="1" t="s">
        <v>36</v>
      </c>
      <c r="D3119" s="1" t="s">
        <v>96</v>
      </c>
      <c r="E3119" s="1" t="s">
        <v>358</v>
      </c>
      <c r="F3119" s="1" t="s">
        <v>519</v>
      </c>
      <c r="G3119" s="1" t="s">
        <v>152</v>
      </c>
      <c r="H3119" s="1" t="s">
        <v>317</v>
      </c>
      <c r="I3119" s="1" t="s">
        <v>257</v>
      </c>
      <c r="J3119" s="1"/>
      <c r="K3119" s="1" t="s">
        <v>4340</v>
      </c>
      <c r="L3119" s="1" t="s">
        <v>88</v>
      </c>
      <c r="M3119" s="9">
        <v>44760.0</v>
      </c>
      <c r="N3119" s="9">
        <v>44816.0</v>
      </c>
      <c r="O3119" s="1"/>
      <c r="P3119" s="1">
        <v>7.33</v>
      </c>
      <c r="Q3119" s="1">
        <v>350000.0</v>
      </c>
      <c r="R3119" s="1">
        <v>396600.0</v>
      </c>
      <c r="S3119" s="9">
        <v>44753.0</v>
      </c>
      <c r="T3119" s="9">
        <v>44816.0</v>
      </c>
      <c r="U3119" s="1" t="s">
        <v>4348</v>
      </c>
      <c r="V3119" s="5">
        <v>29070.78</v>
      </c>
      <c r="W3119" s="11">
        <v>34303.520399999994</v>
      </c>
      <c r="X3119" s="9">
        <v>44813.0</v>
      </c>
      <c r="Y3119" s="5">
        <v>31396.442399999993</v>
      </c>
      <c r="Z3119" s="5">
        <v>21803.085</v>
      </c>
      <c r="AA3119" s="9">
        <v>44817.0</v>
      </c>
      <c r="AB3119" s="1" t="s">
        <v>4348</v>
      </c>
      <c r="AC3119" s="1" t="s">
        <v>55</v>
      </c>
      <c r="AD3119" s="12" t="s">
        <v>46</v>
      </c>
      <c r="AE3119" s="12" t="s">
        <v>46</v>
      </c>
      <c r="AF3119" s="12" t="s">
        <v>46</v>
      </c>
      <c r="AG3119" s="12" t="s">
        <v>46</v>
      </c>
      <c r="AH3119" s="12" t="s">
        <v>46</v>
      </c>
      <c r="AI3119" s="12" t="s">
        <v>46</v>
      </c>
    </row>
    <row r="3120">
      <c r="A3120" s="1" t="s">
        <v>4349</v>
      </c>
      <c r="B3120" s="7"/>
      <c r="C3120" s="1" t="s">
        <v>132</v>
      </c>
      <c r="D3120" s="1" t="s">
        <v>96</v>
      </c>
      <c r="E3120" s="1" t="s">
        <v>212</v>
      </c>
      <c r="F3120" s="1" t="s">
        <v>2506</v>
      </c>
      <c r="G3120" s="1" t="s">
        <v>115</v>
      </c>
      <c r="H3120" s="1" t="s">
        <v>116</v>
      </c>
      <c r="I3120" s="1" t="s">
        <v>42</v>
      </c>
      <c r="J3120" s="1"/>
      <c r="K3120" s="1" t="s">
        <v>4350</v>
      </c>
      <c r="L3120" s="1" t="s">
        <v>143</v>
      </c>
      <c r="M3120" s="14">
        <v>44918.0</v>
      </c>
      <c r="N3120" s="9">
        <v>44965.0</v>
      </c>
      <c r="O3120" s="1"/>
      <c r="P3120" s="1">
        <v>8.33</v>
      </c>
      <c r="Q3120" s="1">
        <v>300000.0</v>
      </c>
      <c r="R3120" s="1">
        <v>260000.0</v>
      </c>
      <c r="S3120" s="9">
        <v>44963.0</v>
      </c>
      <c r="T3120" s="9">
        <v>44965.0</v>
      </c>
      <c r="U3120" s="1" t="s">
        <v>4351</v>
      </c>
      <c r="V3120" s="5">
        <v>21658.0</v>
      </c>
      <c r="W3120" s="11">
        <v>25556.44</v>
      </c>
      <c r="X3120" s="9">
        <v>45016.0</v>
      </c>
      <c r="Y3120" s="5">
        <v>23390.64</v>
      </c>
      <c r="Z3120" s="5">
        <v>16243.5</v>
      </c>
      <c r="AA3120" s="9">
        <v>45019.0</v>
      </c>
      <c r="AB3120" s="1" t="s">
        <v>4352</v>
      </c>
      <c r="AC3120" s="1" t="s">
        <v>55</v>
      </c>
      <c r="AD3120" s="12" t="s">
        <v>46</v>
      </c>
      <c r="AE3120" s="12" t="s">
        <v>46</v>
      </c>
      <c r="AF3120" s="12" t="s">
        <v>46</v>
      </c>
      <c r="AG3120" s="12" t="s">
        <v>46</v>
      </c>
      <c r="AH3120" s="12" t="s">
        <v>46</v>
      </c>
      <c r="AI3120" s="12" t="s">
        <v>47</v>
      </c>
    </row>
    <row r="3121">
      <c r="A3121" s="1" t="s">
        <v>4349</v>
      </c>
      <c r="B3121" s="7"/>
      <c r="C3121" s="1" t="s">
        <v>132</v>
      </c>
      <c r="D3121" s="1" t="s">
        <v>96</v>
      </c>
      <c r="E3121" s="1" t="s">
        <v>212</v>
      </c>
      <c r="F3121" s="1" t="s">
        <v>2506</v>
      </c>
      <c r="G3121" s="1" t="s">
        <v>115</v>
      </c>
      <c r="H3121" s="1" t="s">
        <v>116</v>
      </c>
      <c r="I3121" s="1" t="s">
        <v>42</v>
      </c>
      <c r="J3121" s="1"/>
      <c r="K3121" s="1" t="s">
        <v>4350</v>
      </c>
      <c r="L3121" s="1" t="s">
        <v>143</v>
      </c>
      <c r="M3121" s="14">
        <v>44918.0</v>
      </c>
      <c r="N3121" s="9">
        <v>45072.0</v>
      </c>
      <c r="O3121" s="1"/>
      <c r="P3121" s="1">
        <v>8.33</v>
      </c>
      <c r="Q3121" s="1">
        <v>260000.0</v>
      </c>
      <c r="R3121" s="1">
        <v>300000.0</v>
      </c>
      <c r="S3121" s="10">
        <v>45162.0</v>
      </c>
      <c r="V3121" s="5">
        <v>24990.0</v>
      </c>
      <c r="W3121" s="11">
        <v>29488.199999999997</v>
      </c>
      <c r="Z3121" s="5">
        <v>18742.5</v>
      </c>
      <c r="AC3121" s="1" t="s">
        <v>45</v>
      </c>
      <c r="AD3121" s="12" t="s">
        <v>46</v>
      </c>
      <c r="AE3121" s="12" t="s">
        <v>47</v>
      </c>
      <c r="AF3121" s="12" t="s">
        <v>47</v>
      </c>
    </row>
    <row r="3122">
      <c r="A3122" s="1" t="s">
        <v>4353</v>
      </c>
      <c r="B3122" s="7"/>
      <c r="C3122" s="1" t="s">
        <v>36</v>
      </c>
      <c r="D3122" s="1" t="s">
        <v>76</v>
      </c>
      <c r="E3122" s="1" t="s">
        <v>38</v>
      </c>
      <c r="F3122" s="1" t="s">
        <v>233</v>
      </c>
      <c r="G3122" s="1" t="s">
        <v>127</v>
      </c>
      <c r="H3122" s="1" t="s">
        <v>128</v>
      </c>
      <c r="I3122" s="1" t="s">
        <v>42</v>
      </c>
      <c r="J3122" s="1"/>
      <c r="K3122" s="1" t="s">
        <v>4354</v>
      </c>
      <c r="L3122" s="1" t="s">
        <v>150</v>
      </c>
      <c r="M3122" s="9">
        <v>44998.0</v>
      </c>
      <c r="N3122" s="9">
        <v>44998.0</v>
      </c>
      <c r="O3122" s="1"/>
      <c r="P3122" s="1">
        <v>8.33</v>
      </c>
      <c r="Q3122" s="1">
        <v>300000.0</v>
      </c>
      <c r="R3122" s="1">
        <v>456000.0</v>
      </c>
      <c r="S3122" s="9">
        <v>45104.0</v>
      </c>
      <c r="T3122" s="9">
        <v>45105.0</v>
      </c>
      <c r="U3122" s="1" t="s">
        <v>4355</v>
      </c>
      <c r="V3122" s="5">
        <v>37984.8</v>
      </c>
      <c r="W3122" s="11">
        <v>44822.064</v>
      </c>
      <c r="X3122" s="9">
        <v>45148.0</v>
      </c>
      <c r="Y3122" s="5">
        <v>41023.583999999995</v>
      </c>
      <c r="Z3122" s="5">
        <v>28488.600000000002</v>
      </c>
      <c r="AA3122" s="9">
        <v>45148.0</v>
      </c>
      <c r="AB3122" s="1" t="s">
        <v>4356</v>
      </c>
      <c r="AC3122" s="1" t="s">
        <v>55</v>
      </c>
      <c r="AD3122" s="12" t="s">
        <v>46</v>
      </c>
      <c r="AE3122" s="12" t="s">
        <v>46</v>
      </c>
      <c r="AF3122" s="12" t="s">
        <v>47</v>
      </c>
      <c r="AG3122" s="12" t="s">
        <v>47</v>
      </c>
      <c r="AH3122" s="12" t="s">
        <v>47</v>
      </c>
      <c r="AI3122" s="12" t="s">
        <v>47</v>
      </c>
    </row>
    <row r="3123">
      <c r="A3123" s="1" t="s">
        <v>4357</v>
      </c>
      <c r="B3123" s="7"/>
      <c r="C3123" s="1" t="s">
        <v>36</v>
      </c>
      <c r="D3123" s="1" t="s">
        <v>96</v>
      </c>
      <c r="E3123" s="1" t="s">
        <v>38</v>
      </c>
      <c r="F3123" s="1" t="s">
        <v>972</v>
      </c>
      <c r="G3123" s="1" t="s">
        <v>134</v>
      </c>
      <c r="H3123" s="1" t="s">
        <v>135</v>
      </c>
      <c r="I3123" s="1" t="s">
        <v>42</v>
      </c>
      <c r="J3123" s="1"/>
      <c r="K3123" s="1" t="s">
        <v>4358</v>
      </c>
      <c r="L3123" s="1" t="s">
        <v>150</v>
      </c>
      <c r="M3123" s="9">
        <v>45093.0</v>
      </c>
      <c r="N3123" s="9">
        <v>44932.0</v>
      </c>
      <c r="O3123" s="1"/>
      <c r="P3123" s="1">
        <v>8.33</v>
      </c>
      <c r="Q3123" s="1">
        <v>100000.0</v>
      </c>
      <c r="R3123" s="1">
        <v>420000.0</v>
      </c>
      <c r="S3123" s="9">
        <v>44942.0</v>
      </c>
      <c r="T3123" s="9">
        <v>44945.0</v>
      </c>
      <c r="U3123" s="1" t="s">
        <v>4359</v>
      </c>
      <c r="V3123" s="5">
        <v>34986.0</v>
      </c>
      <c r="W3123" s="11">
        <v>41283.479999999996</v>
      </c>
      <c r="X3123" s="9">
        <v>44973.0</v>
      </c>
      <c r="Y3123" s="5">
        <v>37784.88</v>
      </c>
      <c r="Z3123" s="5">
        <v>26239.5</v>
      </c>
      <c r="AA3123" s="9">
        <v>44977.0</v>
      </c>
      <c r="AB3123" s="1" t="s">
        <v>4359</v>
      </c>
      <c r="AC3123" s="1" t="s">
        <v>55</v>
      </c>
      <c r="AD3123" s="12" t="s">
        <v>47</v>
      </c>
      <c r="AE3123" s="12" t="s">
        <v>46</v>
      </c>
      <c r="AF3123" s="12" t="s">
        <v>46</v>
      </c>
      <c r="AG3123" s="12" t="s">
        <v>46</v>
      </c>
      <c r="AH3123" s="12" t="s">
        <v>46</v>
      </c>
      <c r="AI3123" s="12" t="s">
        <v>46</v>
      </c>
    </row>
    <row r="3124">
      <c r="A3124" s="1" t="s">
        <v>4357</v>
      </c>
      <c r="B3124" s="7"/>
      <c r="C3124" s="1" t="s">
        <v>36</v>
      </c>
      <c r="D3124" s="1" t="s">
        <v>96</v>
      </c>
      <c r="E3124" s="1" t="s">
        <v>38</v>
      </c>
      <c r="F3124" s="1" t="s">
        <v>653</v>
      </c>
      <c r="G3124" s="1" t="s">
        <v>134</v>
      </c>
      <c r="H3124" s="1" t="s">
        <v>135</v>
      </c>
      <c r="I3124" s="1" t="s">
        <v>42</v>
      </c>
      <c r="J3124" s="1"/>
      <c r="K3124" s="1" t="s">
        <v>4358</v>
      </c>
      <c r="L3124" s="1" t="s">
        <v>150</v>
      </c>
      <c r="M3124" s="9">
        <v>45093.0</v>
      </c>
      <c r="N3124" s="9">
        <v>45078.0</v>
      </c>
      <c r="O3124" s="1"/>
      <c r="P3124" s="1">
        <v>8.33</v>
      </c>
      <c r="Q3124" s="1">
        <v>100000.0</v>
      </c>
      <c r="R3124" s="1">
        <v>420000.0</v>
      </c>
      <c r="S3124" s="9">
        <v>45078.0</v>
      </c>
      <c r="T3124" s="9">
        <v>45093.0</v>
      </c>
      <c r="U3124" s="1" t="s">
        <v>4360</v>
      </c>
      <c r="V3124" s="5">
        <v>34986.0</v>
      </c>
      <c r="W3124" s="11">
        <v>41283.479999999996</v>
      </c>
      <c r="X3124" s="9">
        <v>45108.0</v>
      </c>
      <c r="Y3124" s="5">
        <v>37784.88</v>
      </c>
      <c r="Z3124" s="5">
        <v>26239.5</v>
      </c>
      <c r="AA3124" s="9">
        <v>45112.0</v>
      </c>
      <c r="AB3124" s="1" t="s">
        <v>4360</v>
      </c>
      <c r="AC3124" s="1" t="s">
        <v>55</v>
      </c>
      <c r="AD3124" s="12" t="s">
        <v>47</v>
      </c>
      <c r="AE3124" s="12" t="s">
        <v>47</v>
      </c>
      <c r="AF3124" s="12" t="s">
        <v>47</v>
      </c>
      <c r="AG3124" s="12" t="s">
        <v>47</v>
      </c>
      <c r="AH3124" s="12" t="s">
        <v>47</v>
      </c>
      <c r="AI3124" s="12" t="s">
        <v>47</v>
      </c>
    </row>
    <row r="3125">
      <c r="A3125" s="1" t="s">
        <v>4357</v>
      </c>
      <c r="B3125" s="7"/>
      <c r="C3125" s="1" t="s">
        <v>36</v>
      </c>
      <c r="D3125" s="1" t="s">
        <v>96</v>
      </c>
      <c r="E3125" s="1" t="s">
        <v>38</v>
      </c>
      <c r="F3125" s="1" t="s">
        <v>771</v>
      </c>
      <c r="G3125" s="1" t="s">
        <v>134</v>
      </c>
      <c r="H3125" s="1" t="s">
        <v>135</v>
      </c>
      <c r="I3125" s="1" t="s">
        <v>42</v>
      </c>
      <c r="J3125" s="1"/>
      <c r="K3125" s="1" t="s">
        <v>4358</v>
      </c>
      <c r="L3125" s="1" t="s">
        <v>150</v>
      </c>
      <c r="M3125" s="9">
        <v>45093.0</v>
      </c>
      <c r="N3125" s="9">
        <v>45114.0</v>
      </c>
      <c r="O3125" s="1"/>
      <c r="P3125" s="1">
        <v>8.33</v>
      </c>
      <c r="Q3125" s="1">
        <v>500000.0</v>
      </c>
      <c r="R3125" s="1">
        <v>672000.0</v>
      </c>
      <c r="S3125" s="9">
        <v>45145.0</v>
      </c>
      <c r="T3125" s="9">
        <v>45093.0</v>
      </c>
      <c r="U3125" s="1" t="s">
        <v>4360</v>
      </c>
      <c r="V3125" s="5">
        <v>55977.6</v>
      </c>
      <c r="W3125" s="11">
        <v>66053.568</v>
      </c>
      <c r="X3125" s="9">
        <v>45093.0</v>
      </c>
      <c r="Y3125" s="5">
        <v>60455.808</v>
      </c>
      <c r="Z3125" s="5">
        <v>41983.2</v>
      </c>
      <c r="AA3125" s="9">
        <v>45093.0</v>
      </c>
      <c r="AB3125" s="1" t="s">
        <v>4360</v>
      </c>
      <c r="AC3125" s="1" t="s">
        <v>55</v>
      </c>
      <c r="AD3125" s="12" t="s">
        <v>47</v>
      </c>
      <c r="AE3125" s="12" t="s">
        <v>47</v>
      </c>
      <c r="AF3125" s="12" t="s">
        <v>47</v>
      </c>
      <c r="AG3125" s="12" t="s">
        <v>47</v>
      </c>
      <c r="AH3125" s="12" t="s">
        <v>47</v>
      </c>
      <c r="AI3125" s="12" t="s">
        <v>47</v>
      </c>
    </row>
    <row r="3126">
      <c r="A3126" s="1" t="s">
        <v>4357</v>
      </c>
      <c r="B3126" s="7"/>
      <c r="C3126" s="1" t="s">
        <v>36</v>
      </c>
      <c r="D3126" s="1" t="s">
        <v>96</v>
      </c>
      <c r="E3126" s="1" t="s">
        <v>38</v>
      </c>
      <c r="F3126" s="1" t="s">
        <v>653</v>
      </c>
      <c r="G3126" s="1" t="s">
        <v>134</v>
      </c>
      <c r="H3126" s="1" t="s">
        <v>135</v>
      </c>
      <c r="I3126" s="1" t="s">
        <v>42</v>
      </c>
      <c r="J3126" s="1"/>
      <c r="K3126" s="1" t="s">
        <v>4358</v>
      </c>
      <c r="L3126" s="1" t="s">
        <v>150</v>
      </c>
      <c r="M3126" s="9">
        <v>45093.0</v>
      </c>
      <c r="N3126" s="9">
        <v>45145.0</v>
      </c>
      <c r="O3126" s="1"/>
      <c r="P3126" s="1">
        <v>8.33</v>
      </c>
      <c r="Q3126" s="1">
        <v>100000.0</v>
      </c>
      <c r="R3126" s="1">
        <v>672000.0</v>
      </c>
      <c r="S3126" s="9">
        <v>45145.0</v>
      </c>
      <c r="T3126" s="9">
        <v>45154.0</v>
      </c>
      <c r="U3126" s="1" t="s">
        <v>4361</v>
      </c>
      <c r="V3126" s="5">
        <v>55977.6</v>
      </c>
      <c r="W3126" s="11">
        <v>66053.568</v>
      </c>
      <c r="X3126" s="9">
        <v>45175.0</v>
      </c>
      <c r="Y3126" s="5">
        <v>60455.808</v>
      </c>
      <c r="Z3126" s="5">
        <v>41983.2</v>
      </c>
      <c r="AA3126" s="9">
        <v>45179.0</v>
      </c>
      <c r="AB3126" s="1" t="s">
        <v>4361</v>
      </c>
      <c r="AC3126" s="1" t="s">
        <v>55</v>
      </c>
      <c r="AD3126" s="12" t="s">
        <v>47</v>
      </c>
      <c r="AE3126" s="12" t="s">
        <v>47</v>
      </c>
      <c r="AF3126" s="12" t="s">
        <v>47</v>
      </c>
      <c r="AG3126" s="12" t="s">
        <v>47</v>
      </c>
      <c r="AH3126" s="12" t="s">
        <v>47</v>
      </c>
      <c r="AI3126" s="12" t="s">
        <v>47</v>
      </c>
    </row>
    <row r="3127">
      <c r="A3127" s="1" t="s">
        <v>4357</v>
      </c>
      <c r="B3127" s="7"/>
      <c r="C3127" s="1" t="s">
        <v>36</v>
      </c>
      <c r="D3127" s="1" t="s">
        <v>96</v>
      </c>
      <c r="E3127" s="1" t="s">
        <v>38</v>
      </c>
      <c r="F3127" s="1" t="s">
        <v>771</v>
      </c>
      <c r="G3127" s="1" t="s">
        <v>134</v>
      </c>
      <c r="H3127" s="1" t="s">
        <v>135</v>
      </c>
      <c r="I3127" s="1" t="s">
        <v>42</v>
      </c>
      <c r="J3127" s="1"/>
      <c r="K3127" s="1" t="s">
        <v>4358</v>
      </c>
      <c r="L3127" s="1" t="s">
        <v>150</v>
      </c>
      <c r="M3127" s="9">
        <v>45093.0</v>
      </c>
      <c r="N3127" s="9">
        <v>45047.0</v>
      </c>
      <c r="O3127" s="1"/>
      <c r="P3127" s="1">
        <v>8.33</v>
      </c>
      <c r="Q3127" s="1">
        <v>500000.0</v>
      </c>
      <c r="R3127" s="1">
        <v>420000.0</v>
      </c>
      <c r="S3127" s="9">
        <v>45078.0</v>
      </c>
      <c r="T3127" s="9">
        <v>45154.0</v>
      </c>
      <c r="U3127" s="1" t="s">
        <v>4361</v>
      </c>
      <c r="V3127" s="5">
        <v>34986.0</v>
      </c>
      <c r="W3127" s="11">
        <v>41283.479999999996</v>
      </c>
      <c r="X3127" s="9">
        <v>45154.0</v>
      </c>
      <c r="Y3127" s="5">
        <v>37784.88</v>
      </c>
      <c r="Z3127" s="5">
        <v>26239.5</v>
      </c>
      <c r="AA3127" s="9">
        <v>45154.0</v>
      </c>
      <c r="AB3127" s="1" t="s">
        <v>4361</v>
      </c>
      <c r="AC3127" s="1" t="s">
        <v>55</v>
      </c>
      <c r="AD3127" s="12" t="s">
        <v>47</v>
      </c>
      <c r="AE3127" s="12" t="s">
        <v>47</v>
      </c>
      <c r="AF3127" s="12" t="s">
        <v>47</v>
      </c>
      <c r="AG3127" s="12" t="s">
        <v>47</v>
      </c>
      <c r="AH3127" s="12" t="s">
        <v>47</v>
      </c>
      <c r="AI3127" s="12" t="s">
        <v>47</v>
      </c>
    </row>
    <row r="3128">
      <c r="A3128" s="1" t="s">
        <v>4357</v>
      </c>
      <c r="B3128" s="7"/>
      <c r="C3128" s="1" t="s">
        <v>36</v>
      </c>
      <c r="D3128" s="1" t="s">
        <v>96</v>
      </c>
      <c r="E3128" s="1" t="s">
        <v>38</v>
      </c>
      <c r="F3128" s="1" t="s">
        <v>653</v>
      </c>
      <c r="G3128" s="1" t="s">
        <v>134</v>
      </c>
      <c r="H3128" s="1" t="s">
        <v>135</v>
      </c>
      <c r="I3128" s="1" t="s">
        <v>42</v>
      </c>
      <c r="J3128" s="1"/>
      <c r="K3128" s="1" t="s">
        <v>4358</v>
      </c>
      <c r="L3128" s="1" t="s">
        <v>150</v>
      </c>
      <c r="M3128" s="9">
        <v>45093.0</v>
      </c>
      <c r="N3128" s="9">
        <v>45093.0</v>
      </c>
      <c r="O3128" s="1"/>
      <c r="P3128" s="1">
        <v>8.33</v>
      </c>
      <c r="Q3128" s="1">
        <v>600000.0</v>
      </c>
      <c r="R3128" s="1">
        <v>300000.0</v>
      </c>
      <c r="S3128" s="10">
        <v>45183.0</v>
      </c>
      <c r="V3128" s="5">
        <v>24990.0</v>
      </c>
      <c r="W3128" s="11">
        <v>29488.199999999997</v>
      </c>
      <c r="Z3128" s="5">
        <v>18742.5</v>
      </c>
      <c r="AB3128" s="1"/>
      <c r="AC3128" s="1" t="s">
        <v>45</v>
      </c>
      <c r="AD3128" s="12" t="s">
        <v>47</v>
      </c>
      <c r="AE3128" s="12" t="s">
        <v>47</v>
      </c>
      <c r="AF3128" s="12" t="s">
        <v>47</v>
      </c>
    </row>
    <row r="3129">
      <c r="A3129" s="1" t="s">
        <v>4357</v>
      </c>
      <c r="B3129" s="7"/>
      <c r="C3129" s="1" t="s">
        <v>36</v>
      </c>
      <c r="D3129" s="1" t="s">
        <v>96</v>
      </c>
      <c r="E3129" s="1" t="s">
        <v>38</v>
      </c>
      <c r="F3129" s="1" t="s">
        <v>653</v>
      </c>
      <c r="G3129" s="1" t="s">
        <v>134</v>
      </c>
      <c r="H3129" s="1" t="s">
        <v>135</v>
      </c>
      <c r="I3129" s="1" t="s">
        <v>42</v>
      </c>
      <c r="J3129" s="1"/>
      <c r="K3129" s="1" t="s">
        <v>4358</v>
      </c>
      <c r="L3129" s="1" t="s">
        <v>150</v>
      </c>
      <c r="M3129" s="9">
        <v>45093.0</v>
      </c>
      <c r="N3129" s="9">
        <v>45093.0</v>
      </c>
      <c r="P3129" s="1">
        <v>8.33</v>
      </c>
      <c r="Q3129" s="1">
        <v>1400000.0</v>
      </c>
      <c r="R3129" s="1">
        <v>300000.0</v>
      </c>
      <c r="S3129" s="10">
        <v>45123.0</v>
      </c>
      <c r="V3129" s="5">
        <v>24990.0</v>
      </c>
      <c r="W3129" s="11">
        <v>29488.199999999997</v>
      </c>
      <c r="Z3129" s="5">
        <v>18742.5</v>
      </c>
      <c r="AC3129" s="1" t="s">
        <v>45</v>
      </c>
      <c r="AD3129" s="12" t="s">
        <v>47</v>
      </c>
      <c r="AE3129" s="12" t="s">
        <v>47</v>
      </c>
      <c r="AF3129" s="12" t="s">
        <v>47</v>
      </c>
    </row>
    <row r="3130">
      <c r="A3130" s="1" t="s">
        <v>4362</v>
      </c>
      <c r="B3130" s="7"/>
      <c r="C3130" s="1" t="s">
        <v>36</v>
      </c>
      <c r="D3130" s="1" t="s">
        <v>96</v>
      </c>
      <c r="E3130" s="1" t="s">
        <v>212</v>
      </c>
      <c r="F3130" s="1" t="s">
        <v>535</v>
      </c>
      <c r="G3130" s="1" t="s">
        <v>134</v>
      </c>
      <c r="H3130" s="1" t="s">
        <v>135</v>
      </c>
      <c r="I3130" s="1" t="s">
        <v>42</v>
      </c>
      <c r="J3130" s="1"/>
      <c r="K3130" s="1" t="s">
        <v>4363</v>
      </c>
      <c r="L3130" s="1" t="s">
        <v>143</v>
      </c>
      <c r="M3130" s="9">
        <v>45297.0</v>
      </c>
      <c r="N3130" s="9">
        <v>45297.0</v>
      </c>
      <c r="O3130" s="1"/>
      <c r="P3130" s="1">
        <v>8.33</v>
      </c>
      <c r="Q3130" s="1">
        <v>500000.0</v>
      </c>
      <c r="R3130" s="1">
        <v>228000.0</v>
      </c>
      <c r="S3130" s="9">
        <v>45334.0</v>
      </c>
      <c r="T3130" s="9">
        <v>45336.0</v>
      </c>
      <c r="U3130" s="1" t="s">
        <v>4364</v>
      </c>
      <c r="V3130" s="5">
        <v>18992.4</v>
      </c>
      <c r="W3130" s="11">
        <v>22411.032</v>
      </c>
      <c r="X3130" s="9">
        <v>45423.0</v>
      </c>
      <c r="Y3130" s="5">
        <v>20511.791999999998</v>
      </c>
      <c r="Z3130" s="5">
        <v>14244.300000000001</v>
      </c>
      <c r="AA3130" s="9">
        <v>45427.0</v>
      </c>
      <c r="AB3130" s="1" t="s">
        <v>4364</v>
      </c>
      <c r="AC3130" s="1" t="s">
        <v>55</v>
      </c>
      <c r="AD3130" s="12" t="s">
        <v>47</v>
      </c>
      <c r="AE3130" s="12" t="s">
        <v>47</v>
      </c>
      <c r="AF3130" s="12" t="s">
        <v>47</v>
      </c>
      <c r="AG3130" s="12" t="s">
        <v>47</v>
      </c>
      <c r="AH3130" s="12" t="s">
        <v>137</v>
      </c>
      <c r="AI3130" s="12" t="s">
        <v>137</v>
      </c>
    </row>
    <row r="3131">
      <c r="A3131" s="1" t="s">
        <v>4365</v>
      </c>
      <c r="B3131" s="7"/>
      <c r="C3131" s="1" t="s">
        <v>36</v>
      </c>
      <c r="D3131" s="1" t="s">
        <v>96</v>
      </c>
      <c r="E3131" s="1" t="s">
        <v>77</v>
      </c>
      <c r="F3131" s="1" t="s">
        <v>672</v>
      </c>
      <c r="G3131" s="1" t="s">
        <v>115</v>
      </c>
      <c r="H3131" s="1" t="s">
        <v>116</v>
      </c>
      <c r="I3131" s="1" t="s">
        <v>42</v>
      </c>
      <c r="J3131" s="1"/>
      <c r="K3131" s="1" t="s">
        <v>4366</v>
      </c>
      <c r="L3131" s="1" t="s">
        <v>88</v>
      </c>
      <c r="M3131" s="9">
        <v>44741.0</v>
      </c>
      <c r="N3131" s="9">
        <v>45000.0</v>
      </c>
      <c r="O3131" s="1"/>
      <c r="P3131" s="1">
        <v>8.33</v>
      </c>
      <c r="Q3131" s="1">
        <v>500000.0</v>
      </c>
      <c r="R3131" s="1">
        <v>300000.0</v>
      </c>
      <c r="S3131" s="10">
        <v>45090.0</v>
      </c>
      <c r="V3131" s="5">
        <v>24990.0</v>
      </c>
      <c r="W3131" s="11">
        <v>29488.199999999997</v>
      </c>
      <c r="Z3131" s="5">
        <v>18742.5</v>
      </c>
      <c r="AB3131" s="1"/>
      <c r="AC3131" s="1" t="s">
        <v>45</v>
      </c>
      <c r="AD3131" s="12" t="s">
        <v>46</v>
      </c>
      <c r="AE3131" s="12" t="s">
        <v>46</v>
      </c>
      <c r="AF3131" s="12" t="s">
        <v>47</v>
      </c>
    </row>
    <row r="3132">
      <c r="A3132" s="1" t="s">
        <v>4367</v>
      </c>
      <c r="B3132" s="7"/>
      <c r="C3132" s="1" t="s">
        <v>132</v>
      </c>
      <c r="D3132" s="1" t="s">
        <v>102</v>
      </c>
      <c r="E3132" s="1" t="s">
        <v>38</v>
      </c>
      <c r="F3132" s="1" t="s">
        <v>316</v>
      </c>
      <c r="G3132" s="1" t="s">
        <v>106</v>
      </c>
      <c r="H3132" s="1" t="s">
        <v>107</v>
      </c>
      <c r="I3132" s="1" t="s">
        <v>42</v>
      </c>
      <c r="J3132" s="1"/>
      <c r="K3132" s="1" t="s">
        <v>4368</v>
      </c>
      <c r="L3132" s="1" t="s">
        <v>143</v>
      </c>
      <c r="M3132" s="14">
        <v>45230.0</v>
      </c>
      <c r="N3132" s="14">
        <v>45230.0</v>
      </c>
      <c r="O3132" s="1"/>
      <c r="P3132" s="1">
        <v>8.33</v>
      </c>
      <c r="Q3132" s="1">
        <v>300000.0</v>
      </c>
      <c r="R3132" s="1">
        <v>300000.0</v>
      </c>
      <c r="S3132" s="15">
        <v>45320.0</v>
      </c>
      <c r="V3132" s="5">
        <v>24990.0</v>
      </c>
      <c r="W3132" s="11">
        <v>29488.199999999997</v>
      </c>
      <c r="Z3132" s="5">
        <v>18742.5</v>
      </c>
      <c r="AB3132" s="1"/>
      <c r="AC3132" s="1" t="s">
        <v>45</v>
      </c>
      <c r="AD3132" s="12" t="s">
        <v>47</v>
      </c>
      <c r="AE3132" s="12" t="s">
        <v>47</v>
      </c>
      <c r="AF3132" s="12" t="s">
        <v>47</v>
      </c>
    </row>
    <row r="3133">
      <c r="A3133" s="1" t="s">
        <v>4369</v>
      </c>
      <c r="B3133" s="7"/>
      <c r="C3133" s="1" t="s">
        <v>36</v>
      </c>
      <c r="D3133" s="1" t="s">
        <v>96</v>
      </c>
      <c r="E3133" s="1" t="s">
        <v>82</v>
      </c>
      <c r="F3133" s="1" t="s">
        <v>252</v>
      </c>
      <c r="G3133" s="1" t="s">
        <v>339</v>
      </c>
      <c r="H3133" s="1" t="s">
        <v>339</v>
      </c>
      <c r="I3133" s="1" t="s">
        <v>42</v>
      </c>
      <c r="J3133" s="1"/>
      <c r="K3133" s="1" t="s">
        <v>4370</v>
      </c>
      <c r="L3133" s="1" t="s">
        <v>53</v>
      </c>
      <c r="M3133" s="14">
        <v>44880.0</v>
      </c>
      <c r="N3133" s="14">
        <v>44879.0</v>
      </c>
      <c r="O3133" s="1"/>
      <c r="P3133" s="1">
        <v>8.33</v>
      </c>
      <c r="Q3133" s="1">
        <v>300000.0</v>
      </c>
      <c r="R3133" s="1">
        <v>300000.0</v>
      </c>
      <c r="S3133" s="15">
        <v>44969.0</v>
      </c>
      <c r="V3133" s="5">
        <v>24990.0</v>
      </c>
      <c r="W3133" s="11">
        <v>29488.199999999997</v>
      </c>
      <c r="Z3133" s="5">
        <v>18742.5</v>
      </c>
      <c r="AC3133" s="1" t="s">
        <v>45</v>
      </c>
      <c r="AD3133" s="12" t="s">
        <v>46</v>
      </c>
      <c r="AE3133" s="12" t="s">
        <v>46</v>
      </c>
      <c r="AF3133" s="12" t="s">
        <v>46</v>
      </c>
    </row>
    <row r="3134">
      <c r="A3134" s="1" t="s">
        <v>4371</v>
      </c>
      <c r="B3134" s="7"/>
      <c r="C3134" s="1" t="s">
        <v>36</v>
      </c>
      <c r="D3134" s="1" t="s">
        <v>96</v>
      </c>
      <c r="E3134" s="1" t="s">
        <v>77</v>
      </c>
      <c r="F3134" s="1" t="s">
        <v>490</v>
      </c>
      <c r="G3134" s="1" t="s">
        <v>152</v>
      </c>
      <c r="H3134" s="1" t="s">
        <v>153</v>
      </c>
      <c r="I3134" s="1" t="s">
        <v>247</v>
      </c>
      <c r="J3134" s="1"/>
      <c r="K3134" s="1" t="s">
        <v>4372</v>
      </c>
      <c r="L3134" s="1" t="s">
        <v>99</v>
      </c>
      <c r="M3134" s="9">
        <v>44666.0</v>
      </c>
      <c r="N3134" s="9">
        <v>44761.0</v>
      </c>
      <c r="O3134" s="1"/>
      <c r="P3134" s="1">
        <v>8.33</v>
      </c>
      <c r="Q3134" s="1">
        <v>700000.0</v>
      </c>
      <c r="R3134" s="1">
        <v>750000.0</v>
      </c>
      <c r="S3134" s="9">
        <v>44760.0</v>
      </c>
      <c r="T3134" s="9">
        <v>44761.0</v>
      </c>
      <c r="U3134" s="1" t="s">
        <v>4373</v>
      </c>
      <c r="V3134" s="5">
        <v>62475.0</v>
      </c>
      <c r="W3134" s="11">
        <v>73720.5</v>
      </c>
      <c r="X3134" s="9">
        <v>44790.0</v>
      </c>
      <c r="Y3134" s="5">
        <v>67473.0</v>
      </c>
      <c r="Z3134" s="5">
        <v>46856.25</v>
      </c>
      <c r="AA3134" s="9">
        <v>44791.0</v>
      </c>
      <c r="AB3134" s="1" t="s">
        <v>4374</v>
      </c>
      <c r="AC3134" s="1" t="s">
        <v>55</v>
      </c>
      <c r="AD3134" s="12" t="s">
        <v>46</v>
      </c>
      <c r="AE3134" s="12" t="s">
        <v>46</v>
      </c>
      <c r="AF3134" s="12" t="s">
        <v>46</v>
      </c>
      <c r="AG3134" s="12" t="s">
        <v>46</v>
      </c>
      <c r="AH3134" s="12" t="s">
        <v>46</v>
      </c>
      <c r="AI3134" s="12" t="s">
        <v>46</v>
      </c>
    </row>
    <row r="3135">
      <c r="A3135" s="1" t="s">
        <v>4371</v>
      </c>
      <c r="B3135" s="7"/>
      <c r="C3135" s="1" t="s">
        <v>36</v>
      </c>
      <c r="D3135" s="1" t="s">
        <v>96</v>
      </c>
      <c r="E3135" s="1" t="s">
        <v>77</v>
      </c>
      <c r="F3135" s="1" t="s">
        <v>490</v>
      </c>
      <c r="G3135" s="1" t="s">
        <v>152</v>
      </c>
      <c r="H3135" s="1" t="s">
        <v>153</v>
      </c>
      <c r="I3135" s="1" t="s">
        <v>247</v>
      </c>
      <c r="J3135" s="1"/>
      <c r="K3135" s="1" t="s">
        <v>4372</v>
      </c>
      <c r="L3135" s="1" t="s">
        <v>99</v>
      </c>
      <c r="M3135" s="9">
        <v>44666.0</v>
      </c>
      <c r="N3135" s="9">
        <v>44775.0</v>
      </c>
      <c r="O3135" s="1"/>
      <c r="P3135" s="1">
        <v>8.33</v>
      </c>
      <c r="Q3135" s="1">
        <v>500000.0</v>
      </c>
      <c r="R3135" s="1">
        <v>500000.0</v>
      </c>
      <c r="S3135" s="9">
        <v>44806.0</v>
      </c>
      <c r="T3135" s="9">
        <v>44806.0</v>
      </c>
      <c r="U3135" s="1" t="s">
        <v>4375</v>
      </c>
      <c r="V3135" s="5">
        <v>41650.0</v>
      </c>
      <c r="W3135" s="11">
        <v>49147.0</v>
      </c>
      <c r="X3135" s="9">
        <v>44823.0</v>
      </c>
      <c r="Y3135" s="5">
        <v>44982.0</v>
      </c>
      <c r="Z3135" s="5">
        <v>31237.5</v>
      </c>
      <c r="AA3135" s="9">
        <v>44825.0</v>
      </c>
      <c r="AB3135" s="1" t="s">
        <v>2796</v>
      </c>
      <c r="AC3135" s="1" t="s">
        <v>55</v>
      </c>
      <c r="AD3135" s="12" t="s">
        <v>46</v>
      </c>
      <c r="AE3135" s="12" t="s">
        <v>46</v>
      </c>
      <c r="AF3135" s="12" t="s">
        <v>46</v>
      </c>
      <c r="AG3135" s="12" t="s">
        <v>46</v>
      </c>
      <c r="AH3135" s="12" t="s">
        <v>46</v>
      </c>
      <c r="AI3135" s="12" t="s">
        <v>46</v>
      </c>
    </row>
    <row r="3136">
      <c r="A3136" s="1" t="s">
        <v>4371</v>
      </c>
      <c r="B3136" s="7"/>
      <c r="C3136" s="1" t="s">
        <v>36</v>
      </c>
      <c r="D3136" s="1" t="s">
        <v>96</v>
      </c>
      <c r="E3136" s="1" t="s">
        <v>77</v>
      </c>
      <c r="F3136" s="1" t="s">
        <v>490</v>
      </c>
      <c r="G3136" s="1" t="s">
        <v>152</v>
      </c>
      <c r="H3136" s="1" t="s">
        <v>153</v>
      </c>
      <c r="I3136" s="1" t="s">
        <v>247</v>
      </c>
      <c r="J3136" s="1"/>
      <c r="K3136" s="1" t="s">
        <v>4372</v>
      </c>
      <c r="L3136" s="1" t="s">
        <v>99</v>
      </c>
      <c r="M3136" s="9">
        <v>44666.0</v>
      </c>
      <c r="N3136" s="9">
        <v>44726.0</v>
      </c>
      <c r="O3136" s="1"/>
      <c r="P3136" s="1">
        <v>8.33</v>
      </c>
      <c r="Q3136" s="1">
        <v>500000.0</v>
      </c>
      <c r="R3136" s="1">
        <v>381600.0</v>
      </c>
      <c r="S3136" s="9">
        <v>44725.0</v>
      </c>
      <c r="T3136" s="9">
        <v>44772.0</v>
      </c>
      <c r="U3136" s="1" t="s">
        <v>4376</v>
      </c>
      <c r="V3136" s="5">
        <v>31787.28</v>
      </c>
      <c r="W3136" s="11">
        <v>37508.990399999995</v>
      </c>
      <c r="X3136" s="9">
        <v>44755.0</v>
      </c>
      <c r="Y3136" s="5">
        <v>34330.26239999999</v>
      </c>
      <c r="Z3136" s="5">
        <v>23840.46</v>
      </c>
      <c r="AA3136" s="9">
        <v>44755.0</v>
      </c>
      <c r="AB3136" s="1" t="s">
        <v>2796</v>
      </c>
      <c r="AC3136" s="1" t="s">
        <v>55</v>
      </c>
      <c r="AD3136" s="12" t="s">
        <v>46</v>
      </c>
      <c r="AE3136" s="12" t="s">
        <v>46</v>
      </c>
      <c r="AF3136" s="12" t="s">
        <v>46</v>
      </c>
      <c r="AG3136" s="12" t="s">
        <v>46</v>
      </c>
      <c r="AH3136" s="12" t="s">
        <v>46</v>
      </c>
      <c r="AI3136" s="12" t="s">
        <v>46</v>
      </c>
    </row>
    <row r="3137">
      <c r="A3137" s="1" t="s">
        <v>4371</v>
      </c>
      <c r="B3137" s="7"/>
      <c r="C3137" s="1" t="s">
        <v>36</v>
      </c>
      <c r="D3137" s="1" t="s">
        <v>96</v>
      </c>
      <c r="E3137" s="1" t="s">
        <v>77</v>
      </c>
      <c r="F3137" s="1" t="s">
        <v>490</v>
      </c>
      <c r="G3137" s="1" t="s">
        <v>152</v>
      </c>
      <c r="H3137" s="1" t="s">
        <v>153</v>
      </c>
      <c r="I3137" s="1" t="s">
        <v>247</v>
      </c>
      <c r="J3137" s="1"/>
      <c r="K3137" s="1" t="s">
        <v>4372</v>
      </c>
      <c r="L3137" s="1" t="s">
        <v>99</v>
      </c>
      <c r="M3137" s="9">
        <v>44666.0</v>
      </c>
      <c r="N3137" s="14">
        <v>45228.0</v>
      </c>
      <c r="O3137" s="1"/>
      <c r="P3137" s="1">
        <v>8.33</v>
      </c>
      <c r="Q3137" s="1">
        <v>500000.0</v>
      </c>
      <c r="R3137" s="1">
        <v>300000.0</v>
      </c>
      <c r="S3137" s="15">
        <v>45318.0</v>
      </c>
      <c r="V3137" s="5">
        <v>24990.0</v>
      </c>
      <c r="W3137" s="11">
        <v>29488.199999999997</v>
      </c>
      <c r="Z3137" s="5">
        <v>18742.5</v>
      </c>
      <c r="AC3137" s="1" t="s">
        <v>45</v>
      </c>
      <c r="AD3137" s="12" t="s">
        <v>46</v>
      </c>
      <c r="AE3137" s="12" t="s">
        <v>47</v>
      </c>
      <c r="AF3137" s="12" t="s">
        <v>47</v>
      </c>
    </row>
    <row r="3138">
      <c r="A3138" s="1" t="s">
        <v>4371</v>
      </c>
      <c r="B3138" s="7"/>
      <c r="C3138" s="1" t="s">
        <v>36</v>
      </c>
      <c r="D3138" s="1" t="s">
        <v>96</v>
      </c>
      <c r="E3138" s="1" t="s">
        <v>77</v>
      </c>
      <c r="F3138" s="1" t="s">
        <v>490</v>
      </c>
      <c r="G3138" s="1" t="s">
        <v>152</v>
      </c>
      <c r="H3138" s="1" t="s">
        <v>153</v>
      </c>
      <c r="I3138" s="1" t="s">
        <v>247</v>
      </c>
      <c r="J3138" s="1"/>
      <c r="K3138" s="1" t="s">
        <v>4372</v>
      </c>
      <c r="L3138" s="1" t="s">
        <v>99</v>
      </c>
      <c r="M3138" s="9">
        <v>44666.0</v>
      </c>
      <c r="N3138" s="9">
        <v>45338.0</v>
      </c>
      <c r="O3138" s="1"/>
      <c r="P3138" s="1">
        <v>8.33</v>
      </c>
      <c r="Q3138" s="1">
        <v>500000.0</v>
      </c>
      <c r="R3138" s="1">
        <v>300000.0</v>
      </c>
      <c r="S3138" s="10">
        <v>45368.0</v>
      </c>
      <c r="V3138" s="5">
        <v>24990.0</v>
      </c>
      <c r="W3138" s="11">
        <v>29488.199999999997</v>
      </c>
      <c r="Z3138" s="5">
        <v>18742.5</v>
      </c>
      <c r="AC3138" s="1" t="s">
        <v>45</v>
      </c>
      <c r="AD3138" s="12" t="s">
        <v>46</v>
      </c>
      <c r="AE3138" s="12" t="s">
        <v>47</v>
      </c>
      <c r="AF3138" s="12" t="s">
        <v>47</v>
      </c>
    </row>
    <row r="3139">
      <c r="A3139" s="1" t="s">
        <v>4371</v>
      </c>
      <c r="B3139" s="7"/>
      <c r="C3139" s="1" t="s">
        <v>36</v>
      </c>
      <c r="D3139" s="1" t="s">
        <v>96</v>
      </c>
      <c r="E3139" s="1" t="s">
        <v>77</v>
      </c>
      <c r="F3139" s="1" t="s">
        <v>490</v>
      </c>
      <c r="G3139" s="1" t="s">
        <v>152</v>
      </c>
      <c r="H3139" s="1" t="s">
        <v>153</v>
      </c>
      <c r="I3139" s="1" t="s">
        <v>247</v>
      </c>
      <c r="J3139" s="1"/>
      <c r="K3139" s="1" t="s">
        <v>4372</v>
      </c>
      <c r="L3139" s="1" t="s">
        <v>99</v>
      </c>
      <c r="M3139" s="9">
        <v>44666.0</v>
      </c>
      <c r="N3139" s="9">
        <v>44666.0</v>
      </c>
      <c r="O3139" s="1"/>
      <c r="P3139" s="1">
        <v>8.33</v>
      </c>
      <c r="Q3139" s="1">
        <v>500000.0</v>
      </c>
      <c r="R3139" s="1">
        <v>300000.0</v>
      </c>
      <c r="S3139" s="10">
        <v>44696.0</v>
      </c>
      <c r="V3139" s="5">
        <v>24990.0</v>
      </c>
      <c r="W3139" s="11">
        <v>29488.199999999997</v>
      </c>
      <c r="Z3139" s="5">
        <v>18742.5</v>
      </c>
      <c r="AB3139" s="1"/>
      <c r="AC3139" s="1" t="s">
        <v>45</v>
      </c>
      <c r="AD3139" s="12" t="s">
        <v>46</v>
      </c>
      <c r="AE3139" s="12" t="s">
        <v>46</v>
      </c>
      <c r="AF3139" s="12" t="s">
        <v>46</v>
      </c>
    </row>
    <row r="3140">
      <c r="A3140" s="1" t="s">
        <v>4371</v>
      </c>
      <c r="B3140" s="7"/>
      <c r="C3140" s="1" t="s">
        <v>36</v>
      </c>
      <c r="D3140" s="1" t="s">
        <v>96</v>
      </c>
      <c r="E3140" s="1" t="s">
        <v>77</v>
      </c>
      <c r="F3140" s="1" t="s">
        <v>490</v>
      </c>
      <c r="G3140" s="1" t="s">
        <v>152</v>
      </c>
      <c r="H3140" s="1" t="s">
        <v>153</v>
      </c>
      <c r="I3140" s="1" t="s">
        <v>247</v>
      </c>
      <c r="J3140" s="1"/>
      <c r="K3140" s="1" t="s">
        <v>4372</v>
      </c>
      <c r="L3140" s="1" t="s">
        <v>99</v>
      </c>
      <c r="M3140" s="9">
        <v>44666.0</v>
      </c>
      <c r="N3140" s="9">
        <v>44666.0</v>
      </c>
      <c r="O3140" s="1"/>
      <c r="P3140" s="1">
        <v>8.33</v>
      </c>
      <c r="Q3140" s="1">
        <v>500000.0</v>
      </c>
      <c r="R3140" s="1">
        <v>300000.0</v>
      </c>
      <c r="S3140" s="10">
        <v>44696.0</v>
      </c>
      <c r="V3140" s="5">
        <v>24990.0</v>
      </c>
      <c r="W3140" s="11">
        <v>29488.199999999997</v>
      </c>
      <c r="Z3140" s="5">
        <v>18742.5</v>
      </c>
      <c r="AC3140" s="1" t="s">
        <v>45</v>
      </c>
      <c r="AD3140" s="12" t="s">
        <v>46</v>
      </c>
      <c r="AE3140" s="12" t="s">
        <v>46</v>
      </c>
      <c r="AF3140" s="12" t="s">
        <v>46</v>
      </c>
    </row>
    <row r="3141">
      <c r="A3141" s="1" t="s">
        <v>4377</v>
      </c>
      <c r="B3141" s="7"/>
      <c r="C3141" s="1" t="s">
        <v>36</v>
      </c>
      <c r="D3141" s="1" t="s">
        <v>96</v>
      </c>
      <c r="E3141" s="1" t="s">
        <v>77</v>
      </c>
      <c r="F3141" s="1" t="s">
        <v>164</v>
      </c>
      <c r="G3141" s="1" t="s">
        <v>354</v>
      </c>
      <c r="H3141" s="1" t="s">
        <v>355</v>
      </c>
      <c r="I3141" s="1" t="s">
        <v>123</v>
      </c>
      <c r="J3141" s="1"/>
      <c r="K3141" s="1" t="s">
        <v>4378</v>
      </c>
      <c r="L3141" s="1" t="s">
        <v>99</v>
      </c>
      <c r="M3141" s="9">
        <v>45190.0</v>
      </c>
      <c r="N3141" s="9">
        <v>45189.0</v>
      </c>
      <c r="O3141" s="1"/>
      <c r="P3141" s="1">
        <v>7.5</v>
      </c>
      <c r="Q3141" s="1">
        <v>500000.0</v>
      </c>
      <c r="R3141" s="1">
        <v>300000.0</v>
      </c>
      <c r="S3141" s="10">
        <v>45279.0</v>
      </c>
      <c r="V3141" s="5">
        <v>22500.0</v>
      </c>
      <c r="W3141" s="11">
        <v>26550.0</v>
      </c>
      <c r="Z3141" s="5">
        <v>16875.0</v>
      </c>
      <c r="AC3141" s="1" t="s">
        <v>45</v>
      </c>
      <c r="AD3141" s="12" t="s">
        <v>47</v>
      </c>
      <c r="AE3141" s="12" t="s">
        <v>47</v>
      </c>
      <c r="AF3141" s="12" t="s">
        <v>47</v>
      </c>
    </row>
    <row r="3142">
      <c r="A3142" s="1" t="s">
        <v>4379</v>
      </c>
      <c r="B3142" s="7"/>
      <c r="C3142" s="1" t="s">
        <v>36</v>
      </c>
      <c r="D3142" s="1" t="s">
        <v>76</v>
      </c>
      <c r="E3142" s="1" t="s">
        <v>38</v>
      </c>
      <c r="F3142" s="1" t="s">
        <v>511</v>
      </c>
      <c r="G3142" s="1" t="s">
        <v>616</v>
      </c>
      <c r="H3142" s="1" t="s">
        <v>617</v>
      </c>
      <c r="I3142" s="1" t="s">
        <v>305</v>
      </c>
      <c r="J3142" s="1"/>
      <c r="K3142" s="1" t="s">
        <v>4380</v>
      </c>
      <c r="L3142" s="1" t="s">
        <v>347</v>
      </c>
      <c r="M3142" s="9">
        <v>44742.0</v>
      </c>
      <c r="N3142" s="9">
        <v>44742.0</v>
      </c>
      <c r="O3142" s="1"/>
      <c r="P3142" s="1">
        <v>8.33</v>
      </c>
      <c r="Q3142" s="1">
        <v>350000.0</v>
      </c>
      <c r="R3142" s="1">
        <v>300000.0</v>
      </c>
      <c r="S3142" s="10">
        <v>44772.0</v>
      </c>
      <c r="V3142" s="5">
        <v>24990.0</v>
      </c>
      <c r="W3142" s="11">
        <v>29488.199999999997</v>
      </c>
      <c r="X3142" s="1"/>
      <c r="Y3142" s="1"/>
      <c r="Z3142" s="5">
        <v>18742.5</v>
      </c>
      <c r="AB3142" s="1"/>
      <c r="AC3142" s="1" t="s">
        <v>45</v>
      </c>
      <c r="AD3142" s="12" t="s">
        <v>46</v>
      </c>
      <c r="AE3142" s="12" t="s">
        <v>46</v>
      </c>
      <c r="AF3142" s="12" t="s">
        <v>46</v>
      </c>
    </row>
    <row r="3143">
      <c r="A3143" s="1" t="s">
        <v>4379</v>
      </c>
      <c r="B3143" s="7"/>
      <c r="C3143" s="1" t="s">
        <v>36</v>
      </c>
      <c r="D3143" s="1" t="s">
        <v>76</v>
      </c>
      <c r="E3143" s="1" t="s">
        <v>38</v>
      </c>
      <c r="F3143" s="1" t="s">
        <v>511</v>
      </c>
      <c r="G3143" s="1" t="s">
        <v>616</v>
      </c>
      <c r="H3143" s="1" t="s">
        <v>617</v>
      </c>
      <c r="I3143" s="1" t="s">
        <v>305</v>
      </c>
      <c r="J3143" s="1"/>
      <c r="K3143" s="1" t="s">
        <v>4380</v>
      </c>
      <c r="L3143" s="1" t="s">
        <v>347</v>
      </c>
      <c r="M3143" s="9">
        <v>44742.0</v>
      </c>
      <c r="N3143" s="9">
        <v>44742.0</v>
      </c>
      <c r="O3143" s="1"/>
      <c r="P3143" s="1">
        <v>8.33</v>
      </c>
      <c r="Q3143" s="1">
        <v>200000.0</v>
      </c>
      <c r="R3143" s="1">
        <v>300000.0</v>
      </c>
      <c r="S3143" s="10">
        <v>44772.0</v>
      </c>
      <c r="V3143" s="5">
        <v>24990.0</v>
      </c>
      <c r="W3143" s="11">
        <v>29488.199999999997</v>
      </c>
      <c r="X3143" s="1"/>
      <c r="Y3143" s="1"/>
      <c r="Z3143" s="5">
        <v>18742.5</v>
      </c>
      <c r="AB3143" s="1"/>
      <c r="AC3143" s="1" t="s">
        <v>45</v>
      </c>
      <c r="AD3143" s="12" t="s">
        <v>46</v>
      </c>
      <c r="AE3143" s="12" t="s">
        <v>46</v>
      </c>
      <c r="AF3143" s="12" t="s">
        <v>46</v>
      </c>
    </row>
    <row r="3144">
      <c r="A3144" s="1" t="s">
        <v>4381</v>
      </c>
      <c r="B3144" s="7"/>
      <c r="C3144" s="1" t="s">
        <v>95</v>
      </c>
      <c r="D3144" s="1" t="s">
        <v>81</v>
      </c>
      <c r="E3144" s="1" t="s">
        <v>82</v>
      </c>
      <c r="F3144" s="1" t="s">
        <v>766</v>
      </c>
      <c r="G3144" s="1" t="s">
        <v>1619</v>
      </c>
      <c r="H3144" s="1" t="s">
        <v>1620</v>
      </c>
      <c r="I3144" s="1" t="s">
        <v>42</v>
      </c>
      <c r="J3144" s="1"/>
      <c r="K3144" s="1" t="s">
        <v>4382</v>
      </c>
      <c r="L3144" s="1" t="s">
        <v>150</v>
      </c>
      <c r="M3144" s="9">
        <v>44772.0</v>
      </c>
      <c r="N3144" s="9">
        <v>44772.0</v>
      </c>
      <c r="O3144" s="1"/>
      <c r="P3144" s="1">
        <v>8.33</v>
      </c>
      <c r="Q3144" s="1">
        <v>250000.0</v>
      </c>
      <c r="R3144" s="1">
        <v>300000.0</v>
      </c>
      <c r="S3144" s="10">
        <v>44862.0</v>
      </c>
      <c r="V3144" s="5">
        <v>24990.0</v>
      </c>
      <c r="W3144" s="11">
        <v>29488.199999999997</v>
      </c>
      <c r="Z3144" s="5">
        <v>18742.5</v>
      </c>
      <c r="AB3144" s="1"/>
      <c r="AC3144" s="1" t="s">
        <v>45</v>
      </c>
      <c r="AD3144" s="12" t="s">
        <v>46</v>
      </c>
      <c r="AE3144" s="12" t="s">
        <v>46</v>
      </c>
      <c r="AF3144" s="12" t="s">
        <v>46</v>
      </c>
    </row>
    <row r="3145">
      <c r="A3145" s="1" t="s">
        <v>4383</v>
      </c>
      <c r="B3145" s="7"/>
      <c r="C3145" s="1" t="s">
        <v>95</v>
      </c>
      <c r="D3145" s="1" t="s">
        <v>76</v>
      </c>
      <c r="E3145" s="1" t="s">
        <v>38</v>
      </c>
      <c r="F3145" s="1" t="s">
        <v>493</v>
      </c>
      <c r="G3145" s="1" t="s">
        <v>134</v>
      </c>
      <c r="H3145" s="1" t="s">
        <v>135</v>
      </c>
      <c r="I3145" s="1" t="s">
        <v>42</v>
      </c>
      <c r="J3145" s="1"/>
      <c r="K3145" s="1" t="s">
        <v>4384</v>
      </c>
      <c r="L3145" s="1" t="s">
        <v>53</v>
      </c>
      <c r="M3145" s="9">
        <v>45338.0</v>
      </c>
      <c r="N3145" s="9">
        <v>45338.0</v>
      </c>
      <c r="O3145" s="1"/>
      <c r="P3145" s="1">
        <v>8.33</v>
      </c>
      <c r="Q3145" s="1">
        <v>500000.0</v>
      </c>
      <c r="R3145" s="1">
        <v>300000.0</v>
      </c>
      <c r="S3145" s="10">
        <v>45368.0</v>
      </c>
      <c r="V3145" s="5">
        <v>24990.0</v>
      </c>
      <c r="W3145" s="11">
        <v>29488.199999999997</v>
      </c>
      <c r="Z3145" s="5">
        <v>18742.5</v>
      </c>
      <c r="AB3145" s="1"/>
      <c r="AC3145" s="1" t="s">
        <v>45</v>
      </c>
      <c r="AD3145" s="12" t="s">
        <v>47</v>
      </c>
      <c r="AE3145" s="12" t="s">
        <v>47</v>
      </c>
      <c r="AF3145" s="12" t="s">
        <v>47</v>
      </c>
    </row>
    <row r="3146">
      <c r="A3146" s="1" t="s">
        <v>4385</v>
      </c>
      <c r="B3146" s="7"/>
      <c r="C3146" s="1" t="s">
        <v>36</v>
      </c>
      <c r="D3146" s="1" t="s">
        <v>81</v>
      </c>
      <c r="E3146" s="1" t="s">
        <v>77</v>
      </c>
      <c r="F3146" s="1" t="s">
        <v>464</v>
      </c>
      <c r="G3146" s="1" t="s">
        <v>84</v>
      </c>
      <c r="H3146" s="1" t="s">
        <v>85</v>
      </c>
      <c r="I3146" s="1" t="s">
        <v>290</v>
      </c>
      <c r="J3146" s="1"/>
      <c r="K3146" s="1" t="s">
        <v>4386</v>
      </c>
      <c r="L3146" s="1" t="s">
        <v>143</v>
      </c>
      <c r="M3146" s="14">
        <v>45219.0</v>
      </c>
      <c r="N3146" s="14">
        <v>45219.0</v>
      </c>
      <c r="O3146" s="1"/>
      <c r="P3146" s="1">
        <v>8.33</v>
      </c>
      <c r="Q3146" s="1">
        <v>400000.0</v>
      </c>
      <c r="R3146" s="1">
        <v>432000.0</v>
      </c>
      <c r="S3146" s="9">
        <v>45170.0</v>
      </c>
      <c r="T3146" s="14">
        <v>45219.0</v>
      </c>
      <c r="U3146" s="1" t="s">
        <v>4387</v>
      </c>
      <c r="V3146" s="5">
        <v>35985.6</v>
      </c>
      <c r="W3146" s="11">
        <v>42463.007999999994</v>
      </c>
      <c r="X3146" s="9">
        <v>45200.0</v>
      </c>
      <c r="Y3146" s="5">
        <v>38864.448</v>
      </c>
      <c r="Z3146" s="5">
        <v>26989.199999999997</v>
      </c>
      <c r="AA3146" s="14">
        <v>45260.0</v>
      </c>
      <c r="AB3146" s="1" t="s">
        <v>4388</v>
      </c>
      <c r="AC3146" s="1" t="s">
        <v>55</v>
      </c>
      <c r="AD3146" s="12" t="s">
        <v>47</v>
      </c>
      <c r="AE3146" s="12" t="s">
        <v>47</v>
      </c>
      <c r="AF3146" s="12" t="s">
        <v>47</v>
      </c>
      <c r="AG3146" s="12" t="s">
        <v>47</v>
      </c>
      <c r="AH3146" s="12" t="s">
        <v>47</v>
      </c>
      <c r="AI3146" s="12" t="s">
        <v>47</v>
      </c>
    </row>
    <row r="3147">
      <c r="A3147" s="1" t="s">
        <v>4389</v>
      </c>
      <c r="B3147" s="7"/>
      <c r="C3147" s="1" t="s">
        <v>132</v>
      </c>
      <c r="D3147" s="1" t="s">
        <v>81</v>
      </c>
      <c r="E3147" s="1" t="s">
        <v>77</v>
      </c>
      <c r="F3147" s="1" t="s">
        <v>464</v>
      </c>
      <c r="G3147" s="1" t="s">
        <v>360</v>
      </c>
      <c r="H3147" s="1" t="s">
        <v>450</v>
      </c>
      <c r="I3147" s="1" t="s">
        <v>290</v>
      </c>
      <c r="J3147" s="1"/>
      <c r="K3147" s="1" t="s">
        <v>4390</v>
      </c>
      <c r="L3147" s="1" t="s">
        <v>99</v>
      </c>
      <c r="M3147" s="9">
        <v>45176.0</v>
      </c>
      <c r="N3147" s="9">
        <v>45176.0</v>
      </c>
      <c r="O3147" s="1"/>
      <c r="P3147" s="1">
        <v>8.33</v>
      </c>
      <c r="Q3147" s="1">
        <v>400000.0</v>
      </c>
      <c r="R3147" s="1">
        <v>300000.0</v>
      </c>
      <c r="S3147" s="10">
        <v>45266.0</v>
      </c>
      <c r="V3147" s="5">
        <v>24990.0</v>
      </c>
      <c r="W3147" s="11">
        <v>29488.199999999997</v>
      </c>
      <c r="Z3147" s="5">
        <v>18742.5</v>
      </c>
      <c r="AC3147" s="1" t="s">
        <v>45</v>
      </c>
      <c r="AD3147" s="12" t="s">
        <v>47</v>
      </c>
      <c r="AE3147" s="12" t="s">
        <v>47</v>
      </c>
      <c r="AF3147" s="12" t="s">
        <v>47</v>
      </c>
    </row>
    <row r="3148">
      <c r="A3148" s="1" t="s">
        <v>4391</v>
      </c>
      <c r="B3148" s="7"/>
      <c r="C3148" s="1" t="s">
        <v>36</v>
      </c>
      <c r="D3148" s="1" t="s">
        <v>37</v>
      </c>
      <c r="E3148" s="1" t="s">
        <v>38</v>
      </c>
      <c r="F3148" s="1" t="s">
        <v>240</v>
      </c>
      <c r="G3148" s="1" t="s">
        <v>121</v>
      </c>
      <c r="H3148" s="1" t="s">
        <v>1732</v>
      </c>
      <c r="I3148" s="1" t="s">
        <v>129</v>
      </c>
      <c r="J3148" s="1"/>
      <c r="K3148" s="1" t="s">
        <v>4392</v>
      </c>
      <c r="L3148" s="1" t="s">
        <v>53</v>
      </c>
      <c r="M3148" s="14">
        <v>45290.0</v>
      </c>
      <c r="N3148" s="9">
        <v>45154.0</v>
      </c>
      <c r="O3148" s="1"/>
      <c r="P3148" s="1">
        <v>8.33</v>
      </c>
      <c r="Q3148" s="1">
        <v>200000.0</v>
      </c>
      <c r="R3148" s="1">
        <v>264000.0</v>
      </c>
      <c r="S3148" s="9">
        <v>45146.0</v>
      </c>
      <c r="T3148" s="9">
        <v>45154.0</v>
      </c>
      <c r="U3148" s="1" t="s">
        <v>4393</v>
      </c>
      <c r="V3148" s="5">
        <v>21991.2</v>
      </c>
      <c r="W3148" s="11">
        <v>25949.615999999998</v>
      </c>
      <c r="X3148" s="9">
        <v>45176.0</v>
      </c>
      <c r="Y3148" s="5">
        <v>23750.496</v>
      </c>
      <c r="Z3148" s="5">
        <v>16493.4</v>
      </c>
      <c r="AA3148" s="9">
        <v>45180.0</v>
      </c>
      <c r="AB3148" s="1" t="s">
        <v>4393</v>
      </c>
      <c r="AC3148" s="1" t="s">
        <v>55</v>
      </c>
      <c r="AD3148" s="12" t="s">
        <v>47</v>
      </c>
      <c r="AE3148" s="12" t="s">
        <v>47</v>
      </c>
      <c r="AF3148" s="12" t="s">
        <v>47</v>
      </c>
      <c r="AG3148" s="12" t="s">
        <v>47</v>
      </c>
      <c r="AH3148" s="12" t="s">
        <v>47</v>
      </c>
      <c r="AI3148" s="12" t="s">
        <v>47</v>
      </c>
    </row>
    <row r="3149">
      <c r="A3149" s="1" t="s">
        <v>4391</v>
      </c>
      <c r="B3149" s="7"/>
      <c r="C3149" s="1" t="s">
        <v>36</v>
      </c>
      <c r="D3149" s="1" t="s">
        <v>37</v>
      </c>
      <c r="E3149" s="1" t="s">
        <v>38</v>
      </c>
      <c r="F3149" s="1" t="s">
        <v>240</v>
      </c>
      <c r="G3149" s="1" t="s">
        <v>121</v>
      </c>
      <c r="H3149" s="1" t="s">
        <v>1732</v>
      </c>
      <c r="I3149" s="1" t="s">
        <v>129</v>
      </c>
      <c r="J3149" s="1"/>
      <c r="K3149" s="1" t="s">
        <v>4392</v>
      </c>
      <c r="L3149" s="1" t="s">
        <v>53</v>
      </c>
      <c r="M3149" s="14">
        <v>45290.0</v>
      </c>
      <c r="N3149" s="9">
        <v>45154.0</v>
      </c>
      <c r="O3149" s="1"/>
      <c r="P3149" s="1">
        <v>8.33</v>
      </c>
      <c r="Q3149" s="1">
        <v>250000.0</v>
      </c>
      <c r="R3149" s="1">
        <v>318000.0</v>
      </c>
      <c r="S3149" s="9">
        <v>45145.0</v>
      </c>
      <c r="T3149" s="9">
        <v>45154.0</v>
      </c>
      <c r="U3149" s="1" t="s">
        <v>4394</v>
      </c>
      <c r="V3149" s="5">
        <v>26489.4</v>
      </c>
      <c r="W3149" s="11">
        <v>31257.492</v>
      </c>
      <c r="X3149" s="9">
        <v>45175.0</v>
      </c>
      <c r="Y3149" s="5">
        <v>28608.551999999996</v>
      </c>
      <c r="Z3149" s="5">
        <v>19867.050000000003</v>
      </c>
      <c r="AA3149" s="9">
        <v>45179.0</v>
      </c>
      <c r="AB3149" s="1" t="s">
        <v>4394</v>
      </c>
      <c r="AC3149" s="1" t="s">
        <v>55</v>
      </c>
      <c r="AD3149" s="12" t="s">
        <v>47</v>
      </c>
      <c r="AE3149" s="12" t="s">
        <v>47</v>
      </c>
      <c r="AF3149" s="12" t="s">
        <v>47</v>
      </c>
      <c r="AG3149" s="12" t="s">
        <v>47</v>
      </c>
      <c r="AH3149" s="12" t="s">
        <v>47</v>
      </c>
      <c r="AI3149" s="12" t="s">
        <v>47</v>
      </c>
    </row>
    <row r="3150">
      <c r="A3150" s="1" t="s">
        <v>4391</v>
      </c>
      <c r="B3150" s="7"/>
      <c r="C3150" s="1" t="s">
        <v>36</v>
      </c>
      <c r="D3150" s="1" t="s">
        <v>37</v>
      </c>
      <c r="E3150" s="1" t="s">
        <v>38</v>
      </c>
      <c r="F3150" s="1" t="s">
        <v>2676</v>
      </c>
      <c r="G3150" s="1" t="s">
        <v>121</v>
      </c>
      <c r="H3150" s="1" t="s">
        <v>1732</v>
      </c>
      <c r="I3150" s="1" t="s">
        <v>129</v>
      </c>
      <c r="J3150" s="1"/>
      <c r="K3150" s="1" t="s">
        <v>4392</v>
      </c>
      <c r="L3150" s="1" t="s">
        <v>53</v>
      </c>
      <c r="M3150" s="14">
        <v>45290.0</v>
      </c>
      <c r="N3150" s="9">
        <v>45301.0</v>
      </c>
      <c r="O3150" s="1"/>
      <c r="P3150" s="1">
        <v>8.33</v>
      </c>
      <c r="Q3150" s="1">
        <v>800000.0</v>
      </c>
      <c r="R3150" s="1">
        <v>850000.0</v>
      </c>
      <c r="S3150" s="9">
        <v>45299.0</v>
      </c>
      <c r="T3150" s="9">
        <v>45301.0</v>
      </c>
      <c r="U3150" s="1" t="s">
        <v>4395</v>
      </c>
      <c r="V3150" s="5">
        <v>70805.0</v>
      </c>
      <c r="W3150" s="11">
        <v>83549.9</v>
      </c>
      <c r="X3150" s="9">
        <v>45329.0</v>
      </c>
      <c r="Y3150" s="5">
        <v>76469.4</v>
      </c>
      <c r="Z3150" s="5">
        <v>53103.75</v>
      </c>
      <c r="AA3150" s="9">
        <v>45333.0</v>
      </c>
      <c r="AB3150" s="1" t="s">
        <v>4395</v>
      </c>
      <c r="AC3150" s="1" t="s">
        <v>55</v>
      </c>
      <c r="AD3150" s="12" t="s">
        <v>47</v>
      </c>
      <c r="AE3150" s="12" t="s">
        <v>47</v>
      </c>
      <c r="AF3150" s="12" t="s">
        <v>47</v>
      </c>
      <c r="AG3150" s="12" t="s">
        <v>47</v>
      </c>
      <c r="AH3150" s="12" t="s">
        <v>47</v>
      </c>
      <c r="AI3150" s="12" t="s">
        <v>47</v>
      </c>
    </row>
    <row r="3151">
      <c r="A3151" s="1" t="s">
        <v>4396</v>
      </c>
      <c r="B3151" s="7"/>
      <c r="C3151" s="1" t="s">
        <v>36</v>
      </c>
      <c r="D3151" s="1" t="s">
        <v>96</v>
      </c>
      <c r="E3151" s="1" t="s">
        <v>77</v>
      </c>
      <c r="F3151" s="1" t="s">
        <v>1117</v>
      </c>
      <c r="G3151" s="1" t="s">
        <v>152</v>
      </c>
      <c r="H3151" s="1" t="s">
        <v>153</v>
      </c>
      <c r="I3151" s="1" t="s">
        <v>42</v>
      </c>
      <c r="J3151" s="1"/>
      <c r="K3151" s="1" t="s">
        <v>4397</v>
      </c>
      <c r="L3151" s="1" t="s">
        <v>150</v>
      </c>
      <c r="M3151" s="9">
        <v>45264.0</v>
      </c>
      <c r="N3151" s="9">
        <v>45264.0</v>
      </c>
      <c r="O3151" s="1"/>
      <c r="P3151" s="1">
        <v>8.33</v>
      </c>
      <c r="Q3151" s="1">
        <v>500000.0</v>
      </c>
      <c r="R3151" s="1">
        <v>300000.0</v>
      </c>
      <c r="S3151" s="10">
        <v>45354.0</v>
      </c>
      <c r="V3151" s="5">
        <v>24990.0</v>
      </c>
      <c r="W3151" s="11">
        <v>29488.199999999997</v>
      </c>
      <c r="Z3151" s="5">
        <v>18742.5</v>
      </c>
      <c r="AC3151" s="1" t="s">
        <v>45</v>
      </c>
      <c r="AD3151" s="12" t="s">
        <v>47</v>
      </c>
      <c r="AE3151" s="12" t="s">
        <v>47</v>
      </c>
      <c r="AF3151" s="12" t="s">
        <v>47</v>
      </c>
    </row>
    <row r="3152">
      <c r="A3152" s="1" t="s">
        <v>4398</v>
      </c>
      <c r="B3152" s="7"/>
      <c r="C3152" s="1" t="s">
        <v>36</v>
      </c>
      <c r="D3152" s="1" t="s">
        <v>96</v>
      </c>
      <c r="E3152" s="1" t="s">
        <v>77</v>
      </c>
      <c r="F3152" s="1" t="s">
        <v>353</v>
      </c>
      <c r="G3152" s="1" t="s">
        <v>134</v>
      </c>
      <c r="H3152" s="1" t="s">
        <v>135</v>
      </c>
      <c r="I3152" s="1" t="s">
        <v>289</v>
      </c>
      <c r="J3152" s="1"/>
      <c r="K3152" s="1" t="s">
        <v>4399</v>
      </c>
      <c r="L3152" s="1" t="s">
        <v>88</v>
      </c>
      <c r="M3152" s="9">
        <v>44735.0</v>
      </c>
      <c r="N3152" s="9">
        <v>44735.0</v>
      </c>
      <c r="O3152" s="9">
        <v>44735.0</v>
      </c>
      <c r="P3152" s="1">
        <v>8.33</v>
      </c>
      <c r="Q3152" s="1">
        <v>1400000.0</v>
      </c>
      <c r="R3152" s="1">
        <v>1710000.0</v>
      </c>
      <c r="S3152" s="9">
        <v>44661.0</v>
      </c>
      <c r="T3152" s="9">
        <v>44661.0</v>
      </c>
      <c r="U3152" s="1" t="s">
        <v>4400</v>
      </c>
      <c r="V3152" s="5">
        <v>142443.0</v>
      </c>
      <c r="W3152" s="11">
        <v>168082.74</v>
      </c>
      <c r="X3152" s="9">
        <v>44672.0</v>
      </c>
      <c r="Y3152" s="5">
        <v>153838.44</v>
      </c>
      <c r="Z3152" s="5">
        <v>106832.25</v>
      </c>
      <c r="AA3152" s="9">
        <v>44676.0</v>
      </c>
      <c r="AB3152" s="1" t="s">
        <v>4400</v>
      </c>
      <c r="AC3152" s="1" t="s">
        <v>55</v>
      </c>
      <c r="AD3152" s="12" t="s">
        <v>46</v>
      </c>
      <c r="AE3152" s="12" t="s">
        <v>46</v>
      </c>
      <c r="AF3152" s="12" t="s">
        <v>46</v>
      </c>
      <c r="AG3152" s="12" t="s">
        <v>46</v>
      </c>
      <c r="AH3152" s="12" t="s">
        <v>46</v>
      </c>
      <c r="AI3152" s="12" t="s">
        <v>46</v>
      </c>
    </row>
    <row r="3153">
      <c r="A3153" s="1" t="s">
        <v>4398</v>
      </c>
      <c r="B3153" s="7"/>
      <c r="C3153" s="1" t="s">
        <v>36</v>
      </c>
      <c r="D3153" s="1" t="s">
        <v>96</v>
      </c>
      <c r="E3153" s="1" t="s">
        <v>77</v>
      </c>
      <c r="F3153" s="1" t="s">
        <v>353</v>
      </c>
      <c r="G3153" s="1" t="s">
        <v>134</v>
      </c>
      <c r="H3153" s="1" t="s">
        <v>135</v>
      </c>
      <c r="I3153" s="1" t="s">
        <v>289</v>
      </c>
      <c r="J3153" s="1"/>
      <c r="K3153" s="1" t="s">
        <v>4399</v>
      </c>
      <c r="L3153" s="1" t="s">
        <v>88</v>
      </c>
      <c r="M3153" s="9">
        <v>44735.0</v>
      </c>
      <c r="N3153" s="14">
        <v>44905.0</v>
      </c>
      <c r="O3153" s="14">
        <v>44905.0</v>
      </c>
      <c r="P3153" s="1">
        <v>8.33</v>
      </c>
      <c r="Q3153" s="1">
        <v>500000.0</v>
      </c>
      <c r="R3153" s="1">
        <v>625000.0</v>
      </c>
      <c r="S3153" s="9">
        <v>45201.0</v>
      </c>
      <c r="T3153" s="14">
        <v>45210.0</v>
      </c>
      <c r="U3153" s="1" t="s">
        <v>4401</v>
      </c>
      <c r="V3153" s="5">
        <v>52062.5</v>
      </c>
      <c r="W3153" s="11">
        <v>61433.75</v>
      </c>
      <c r="X3153" s="14">
        <v>45278.0</v>
      </c>
      <c r="Y3153" s="5">
        <v>56227.5</v>
      </c>
      <c r="Z3153" s="5">
        <v>39046.875</v>
      </c>
      <c r="AA3153" s="14">
        <v>45281.0</v>
      </c>
      <c r="AB3153" s="1">
        <v>118.0</v>
      </c>
      <c r="AC3153" s="1" t="s">
        <v>55</v>
      </c>
      <c r="AD3153" s="12" t="s">
        <v>46</v>
      </c>
      <c r="AE3153" s="12" t="s">
        <v>46</v>
      </c>
      <c r="AF3153" s="12" t="s">
        <v>47</v>
      </c>
      <c r="AG3153" s="12" t="s">
        <v>47</v>
      </c>
      <c r="AH3153" s="12" t="s">
        <v>47</v>
      </c>
      <c r="AI3153" s="12" t="s">
        <v>47</v>
      </c>
    </row>
    <row r="3154">
      <c r="A3154" s="1" t="s">
        <v>4398</v>
      </c>
      <c r="B3154" s="7"/>
      <c r="C3154" s="1" t="s">
        <v>36</v>
      </c>
      <c r="D3154" s="1" t="s">
        <v>96</v>
      </c>
      <c r="E3154" s="1" t="s">
        <v>77</v>
      </c>
      <c r="F3154" s="1" t="s">
        <v>353</v>
      </c>
      <c r="G3154" s="1" t="s">
        <v>134</v>
      </c>
      <c r="H3154" s="1" t="s">
        <v>135</v>
      </c>
      <c r="I3154" s="1" t="s">
        <v>289</v>
      </c>
      <c r="J3154" s="1"/>
      <c r="K3154" s="1" t="s">
        <v>4399</v>
      </c>
      <c r="L3154" s="1" t="s">
        <v>88</v>
      </c>
      <c r="M3154" s="9">
        <v>44735.0</v>
      </c>
      <c r="N3154" s="9">
        <v>44666.0</v>
      </c>
      <c r="O3154" s="1"/>
      <c r="P3154" s="1">
        <v>8.33</v>
      </c>
      <c r="Q3154" s="1">
        <v>2500000.0</v>
      </c>
      <c r="R3154" s="1">
        <v>300000.0</v>
      </c>
      <c r="S3154" s="10">
        <v>44756.0</v>
      </c>
      <c r="V3154" s="5">
        <v>24990.0</v>
      </c>
      <c r="W3154" s="11">
        <v>29488.199999999997</v>
      </c>
      <c r="Z3154" s="5">
        <v>18742.5</v>
      </c>
      <c r="AB3154" s="1"/>
      <c r="AC3154" s="1" t="s">
        <v>45</v>
      </c>
      <c r="AD3154" s="12" t="s">
        <v>46</v>
      </c>
      <c r="AE3154" s="12" t="s">
        <v>46</v>
      </c>
      <c r="AF3154" s="12" t="s">
        <v>46</v>
      </c>
    </row>
    <row r="3155">
      <c r="A3155" s="1" t="s">
        <v>4398</v>
      </c>
      <c r="B3155" s="7"/>
      <c r="C3155" s="1" t="s">
        <v>36</v>
      </c>
      <c r="D3155" s="1" t="s">
        <v>96</v>
      </c>
      <c r="E3155" s="1" t="s">
        <v>77</v>
      </c>
      <c r="F3155" s="1" t="s">
        <v>353</v>
      </c>
      <c r="G3155" s="1" t="s">
        <v>134</v>
      </c>
      <c r="H3155" s="1" t="s">
        <v>135</v>
      </c>
      <c r="I3155" s="1" t="s">
        <v>289</v>
      </c>
      <c r="J3155" s="1"/>
      <c r="K3155" s="1" t="s">
        <v>4399</v>
      </c>
      <c r="L3155" s="1" t="s">
        <v>88</v>
      </c>
      <c r="M3155" s="9">
        <v>44735.0</v>
      </c>
      <c r="N3155" s="14">
        <v>44844.0</v>
      </c>
      <c r="O3155" s="1"/>
      <c r="P3155" s="1">
        <v>8.33</v>
      </c>
      <c r="Q3155" s="1">
        <v>500000.0</v>
      </c>
      <c r="R3155" s="1">
        <v>300000.0</v>
      </c>
      <c r="S3155" s="15">
        <v>44934.0</v>
      </c>
      <c r="V3155" s="5">
        <v>24990.0</v>
      </c>
      <c r="W3155" s="11">
        <v>29488.199999999997</v>
      </c>
      <c r="Z3155" s="5">
        <v>18742.5</v>
      </c>
      <c r="AB3155" s="1"/>
      <c r="AC3155" s="1" t="s">
        <v>45</v>
      </c>
      <c r="AD3155" s="12" t="s">
        <v>46</v>
      </c>
      <c r="AE3155" s="12" t="s">
        <v>46</v>
      </c>
      <c r="AF3155" s="12" t="s">
        <v>46</v>
      </c>
    </row>
    <row r="3156">
      <c r="A3156" s="1" t="s">
        <v>4398</v>
      </c>
      <c r="B3156" s="7"/>
      <c r="C3156" s="1" t="s">
        <v>36</v>
      </c>
      <c r="D3156" s="1" t="s">
        <v>96</v>
      </c>
      <c r="E3156" s="1" t="s">
        <v>77</v>
      </c>
      <c r="F3156" s="1" t="s">
        <v>353</v>
      </c>
      <c r="G3156" s="1" t="s">
        <v>134</v>
      </c>
      <c r="H3156" s="1" t="s">
        <v>135</v>
      </c>
      <c r="I3156" s="1" t="s">
        <v>289</v>
      </c>
      <c r="J3156" s="1"/>
      <c r="K3156" s="1" t="s">
        <v>4399</v>
      </c>
      <c r="L3156" s="1" t="s">
        <v>88</v>
      </c>
      <c r="M3156" s="9">
        <v>44735.0</v>
      </c>
      <c r="N3156" s="9">
        <v>44666.0</v>
      </c>
      <c r="O3156" s="1"/>
      <c r="P3156" s="1">
        <v>8.33</v>
      </c>
      <c r="Q3156" s="1">
        <v>500000.0</v>
      </c>
      <c r="R3156" s="1">
        <v>300000.0</v>
      </c>
      <c r="S3156" s="10">
        <v>44756.0</v>
      </c>
      <c r="V3156" s="5">
        <v>24990.0</v>
      </c>
      <c r="W3156" s="11">
        <v>29488.199999999997</v>
      </c>
      <c r="Z3156" s="5">
        <v>18742.5</v>
      </c>
      <c r="AB3156" s="1"/>
      <c r="AC3156" s="1" t="s">
        <v>45</v>
      </c>
      <c r="AD3156" s="12" t="s">
        <v>46</v>
      </c>
      <c r="AE3156" s="12" t="s">
        <v>46</v>
      </c>
      <c r="AF3156" s="12" t="s">
        <v>46</v>
      </c>
    </row>
    <row r="3157">
      <c r="A3157" s="1" t="s">
        <v>4398</v>
      </c>
      <c r="B3157" s="7"/>
      <c r="C3157" s="1" t="s">
        <v>36</v>
      </c>
      <c r="D3157" s="1" t="s">
        <v>96</v>
      </c>
      <c r="E3157" s="1" t="s">
        <v>77</v>
      </c>
      <c r="F3157" s="1" t="s">
        <v>353</v>
      </c>
      <c r="G3157" s="1" t="s">
        <v>134</v>
      </c>
      <c r="H3157" s="1" t="s">
        <v>135</v>
      </c>
      <c r="I3157" s="1" t="s">
        <v>289</v>
      </c>
      <c r="J3157" s="1"/>
      <c r="K3157" s="1" t="s">
        <v>4399</v>
      </c>
      <c r="L3157" s="1" t="s">
        <v>88</v>
      </c>
      <c r="M3157" s="9">
        <v>44735.0</v>
      </c>
      <c r="N3157" s="9">
        <v>44832.0</v>
      </c>
      <c r="O3157" s="1"/>
      <c r="P3157" s="1">
        <v>8.33</v>
      </c>
      <c r="Q3157" s="1">
        <v>500000.0</v>
      </c>
      <c r="R3157" s="1">
        <v>300000.0</v>
      </c>
      <c r="S3157" s="10">
        <v>44922.0</v>
      </c>
      <c r="V3157" s="5">
        <v>24990.0</v>
      </c>
      <c r="W3157" s="11">
        <v>29488.199999999997</v>
      </c>
      <c r="Z3157" s="5">
        <v>18742.5</v>
      </c>
      <c r="AC3157" s="1" t="s">
        <v>45</v>
      </c>
      <c r="AD3157" s="12" t="s">
        <v>46</v>
      </c>
      <c r="AE3157" s="12" t="s">
        <v>46</v>
      </c>
      <c r="AF3157" s="12" t="s">
        <v>46</v>
      </c>
    </row>
    <row r="3158">
      <c r="A3158" s="1" t="s">
        <v>4398</v>
      </c>
      <c r="B3158" s="7"/>
      <c r="C3158" s="1" t="s">
        <v>36</v>
      </c>
      <c r="D3158" s="1" t="s">
        <v>96</v>
      </c>
      <c r="E3158" s="1" t="s">
        <v>77</v>
      </c>
      <c r="F3158" s="1" t="s">
        <v>353</v>
      </c>
      <c r="G3158" s="1" t="s">
        <v>134</v>
      </c>
      <c r="H3158" s="1" t="s">
        <v>135</v>
      </c>
      <c r="I3158" s="1" t="s">
        <v>289</v>
      </c>
      <c r="J3158" s="1"/>
      <c r="K3158" s="1" t="s">
        <v>4399</v>
      </c>
      <c r="L3158" s="1" t="s">
        <v>88</v>
      </c>
      <c r="M3158" s="9">
        <v>44735.0</v>
      </c>
      <c r="N3158" s="14">
        <v>44844.0</v>
      </c>
      <c r="O3158" s="14">
        <v>44844.0</v>
      </c>
      <c r="P3158" s="1">
        <v>8.33</v>
      </c>
      <c r="Q3158" s="1">
        <v>300000.0</v>
      </c>
      <c r="R3158" s="1">
        <v>300000.0</v>
      </c>
      <c r="S3158" s="15">
        <v>44934.0</v>
      </c>
      <c r="V3158" s="5">
        <v>24990.0</v>
      </c>
      <c r="W3158" s="11">
        <v>29488.199999999997</v>
      </c>
      <c r="Z3158" s="5">
        <v>18742.5</v>
      </c>
      <c r="AC3158" s="1" t="s">
        <v>45</v>
      </c>
      <c r="AD3158" s="12" t="s">
        <v>46</v>
      </c>
      <c r="AE3158" s="12" t="s">
        <v>46</v>
      </c>
      <c r="AF3158" s="12" t="s">
        <v>46</v>
      </c>
    </row>
    <row r="3159">
      <c r="A3159" s="1" t="s">
        <v>4398</v>
      </c>
      <c r="B3159" s="7"/>
      <c r="C3159" s="1" t="s">
        <v>36</v>
      </c>
      <c r="D3159" s="1" t="s">
        <v>96</v>
      </c>
      <c r="E3159" s="1" t="s">
        <v>77</v>
      </c>
      <c r="F3159" s="1" t="s">
        <v>353</v>
      </c>
      <c r="G3159" s="1" t="s">
        <v>134</v>
      </c>
      <c r="H3159" s="1" t="s">
        <v>135</v>
      </c>
      <c r="I3159" s="1" t="s">
        <v>289</v>
      </c>
      <c r="J3159" s="1"/>
      <c r="K3159" s="1" t="s">
        <v>4399</v>
      </c>
      <c r="L3159" s="1" t="s">
        <v>88</v>
      </c>
      <c r="M3159" s="9">
        <v>44735.0</v>
      </c>
      <c r="N3159" s="9">
        <v>44832.0</v>
      </c>
      <c r="O3159" s="9">
        <v>44832.0</v>
      </c>
      <c r="P3159" s="1">
        <v>8.33</v>
      </c>
      <c r="Q3159" s="1">
        <v>300000.0</v>
      </c>
      <c r="R3159" s="1">
        <v>300000.0</v>
      </c>
      <c r="S3159" s="10">
        <v>44922.0</v>
      </c>
      <c r="V3159" s="5">
        <v>24990.0</v>
      </c>
      <c r="W3159" s="11">
        <v>29488.199999999997</v>
      </c>
      <c r="Z3159" s="5">
        <v>18742.5</v>
      </c>
      <c r="AC3159" s="1" t="s">
        <v>45</v>
      </c>
      <c r="AD3159" s="12" t="s">
        <v>46</v>
      </c>
      <c r="AE3159" s="12" t="s">
        <v>46</v>
      </c>
      <c r="AF3159" s="12" t="s">
        <v>46</v>
      </c>
    </row>
    <row r="3160">
      <c r="A3160" s="1" t="s">
        <v>4398</v>
      </c>
      <c r="B3160" s="7"/>
      <c r="C3160" s="1" t="s">
        <v>36</v>
      </c>
      <c r="D3160" s="1" t="s">
        <v>96</v>
      </c>
      <c r="E3160" s="1" t="s">
        <v>77</v>
      </c>
      <c r="F3160" s="1" t="s">
        <v>353</v>
      </c>
      <c r="G3160" s="1" t="s">
        <v>134</v>
      </c>
      <c r="H3160" s="1" t="s">
        <v>135</v>
      </c>
      <c r="I3160" s="1" t="s">
        <v>289</v>
      </c>
      <c r="J3160" s="1"/>
      <c r="K3160" s="1" t="s">
        <v>4399</v>
      </c>
      <c r="L3160" s="1" t="s">
        <v>88</v>
      </c>
      <c r="M3160" s="9">
        <v>44735.0</v>
      </c>
      <c r="N3160" s="9">
        <v>44666.0</v>
      </c>
      <c r="O3160" s="9">
        <v>44666.0</v>
      </c>
      <c r="P3160" s="1">
        <v>8.33</v>
      </c>
      <c r="Q3160" s="1">
        <v>300000.0</v>
      </c>
      <c r="R3160" s="1">
        <v>300000.0</v>
      </c>
      <c r="S3160" s="10">
        <v>44756.0</v>
      </c>
      <c r="V3160" s="5">
        <v>24990.0</v>
      </c>
      <c r="W3160" s="11">
        <v>29488.199999999997</v>
      </c>
      <c r="X3160" s="1"/>
      <c r="Y3160" s="1"/>
      <c r="Z3160" s="5">
        <v>18742.5</v>
      </c>
      <c r="AB3160" s="1"/>
      <c r="AC3160" s="1" t="s">
        <v>45</v>
      </c>
      <c r="AD3160" s="12" t="s">
        <v>46</v>
      </c>
      <c r="AE3160" s="12" t="s">
        <v>46</v>
      </c>
      <c r="AF3160" s="12" t="s">
        <v>46</v>
      </c>
    </row>
    <row r="3161">
      <c r="A3161" s="1" t="s">
        <v>4398</v>
      </c>
      <c r="B3161" s="7"/>
      <c r="C3161" s="1" t="s">
        <v>36</v>
      </c>
      <c r="D3161" s="1" t="s">
        <v>96</v>
      </c>
      <c r="E3161" s="1" t="s">
        <v>77</v>
      </c>
      <c r="F3161" s="1" t="s">
        <v>353</v>
      </c>
      <c r="G3161" s="1" t="s">
        <v>134</v>
      </c>
      <c r="H3161" s="1" t="s">
        <v>135</v>
      </c>
      <c r="I3161" s="1" t="s">
        <v>289</v>
      </c>
      <c r="J3161" s="1"/>
      <c r="K3161" s="1" t="s">
        <v>4399</v>
      </c>
      <c r="L3161" s="1" t="s">
        <v>88</v>
      </c>
      <c r="M3161" s="9">
        <v>44735.0</v>
      </c>
      <c r="N3161" s="9">
        <v>44666.0</v>
      </c>
      <c r="O3161" s="9">
        <v>44666.0</v>
      </c>
      <c r="P3161" s="1">
        <v>8.33</v>
      </c>
      <c r="Q3161" s="1">
        <v>2500000.0</v>
      </c>
      <c r="R3161" s="1">
        <v>300000.0</v>
      </c>
      <c r="S3161" s="10">
        <v>44756.0</v>
      </c>
      <c r="V3161" s="5">
        <v>24990.0</v>
      </c>
      <c r="W3161" s="11">
        <v>29488.199999999997</v>
      </c>
      <c r="Z3161" s="5">
        <v>18742.5</v>
      </c>
      <c r="AB3161" s="1"/>
      <c r="AC3161" s="1" t="s">
        <v>45</v>
      </c>
      <c r="AD3161" s="12" t="s">
        <v>46</v>
      </c>
      <c r="AE3161" s="12" t="s">
        <v>46</v>
      </c>
      <c r="AF3161" s="12" t="s">
        <v>46</v>
      </c>
    </row>
    <row r="3162">
      <c r="A3162" s="1" t="s">
        <v>4398</v>
      </c>
      <c r="B3162" s="7"/>
      <c r="C3162" s="1" t="s">
        <v>36</v>
      </c>
      <c r="D3162" s="1" t="s">
        <v>96</v>
      </c>
      <c r="E3162" s="1" t="s">
        <v>77</v>
      </c>
      <c r="F3162" s="1" t="s">
        <v>353</v>
      </c>
      <c r="G3162" s="1" t="s">
        <v>134</v>
      </c>
      <c r="H3162" s="1" t="s">
        <v>135</v>
      </c>
      <c r="I3162" s="1" t="s">
        <v>289</v>
      </c>
      <c r="J3162" s="1"/>
      <c r="K3162" s="1" t="s">
        <v>4399</v>
      </c>
      <c r="L3162" s="1" t="s">
        <v>88</v>
      </c>
      <c r="M3162" s="9">
        <v>44735.0</v>
      </c>
      <c r="N3162" s="9">
        <v>44735.0</v>
      </c>
      <c r="O3162" s="9">
        <v>45448.0</v>
      </c>
      <c r="P3162" s="1">
        <v>8.33</v>
      </c>
      <c r="Q3162" s="1">
        <v>400000.0</v>
      </c>
      <c r="R3162" s="1">
        <v>300000.0</v>
      </c>
      <c r="S3162" s="10">
        <v>44765.0</v>
      </c>
      <c r="V3162" s="5">
        <v>24990.0</v>
      </c>
      <c r="W3162" s="11">
        <v>29488.199999999997</v>
      </c>
      <c r="Y3162" s="1"/>
      <c r="Z3162" s="5">
        <v>18742.5</v>
      </c>
      <c r="AB3162" s="1"/>
      <c r="AC3162" s="1" t="s">
        <v>45</v>
      </c>
      <c r="AD3162" s="12" t="s">
        <v>46</v>
      </c>
      <c r="AE3162" s="12" t="s">
        <v>46</v>
      </c>
      <c r="AF3162" s="12" t="s">
        <v>46</v>
      </c>
    </row>
    <row r="3163">
      <c r="A3163" s="1" t="s">
        <v>4398</v>
      </c>
      <c r="B3163" s="7"/>
      <c r="C3163" s="1" t="s">
        <v>36</v>
      </c>
      <c r="D3163" s="1" t="s">
        <v>96</v>
      </c>
      <c r="E3163" s="1" t="s">
        <v>77</v>
      </c>
      <c r="F3163" s="1" t="s">
        <v>4402</v>
      </c>
      <c r="G3163" s="1" t="s">
        <v>134</v>
      </c>
      <c r="H3163" s="1" t="s">
        <v>135</v>
      </c>
      <c r="I3163" s="1" t="s">
        <v>289</v>
      </c>
      <c r="J3163" s="1"/>
      <c r="K3163" s="1" t="s">
        <v>4399</v>
      </c>
      <c r="L3163" s="1" t="s">
        <v>88</v>
      </c>
      <c r="M3163" s="9">
        <v>44735.0</v>
      </c>
      <c r="N3163" s="9">
        <v>44735.0</v>
      </c>
      <c r="O3163" s="1"/>
      <c r="P3163" s="1">
        <v>8.33</v>
      </c>
      <c r="Q3163" s="1">
        <v>600000.0</v>
      </c>
      <c r="R3163" s="1">
        <v>300000.0</v>
      </c>
      <c r="S3163" s="10">
        <v>44765.0</v>
      </c>
      <c r="V3163" s="5">
        <v>24990.0</v>
      </c>
      <c r="W3163" s="11">
        <v>29488.199999999997</v>
      </c>
      <c r="Z3163" s="5">
        <v>18742.5</v>
      </c>
      <c r="AB3163" s="1"/>
      <c r="AC3163" s="1" t="s">
        <v>45</v>
      </c>
      <c r="AD3163" s="12" t="s">
        <v>46</v>
      </c>
      <c r="AE3163" s="12" t="s">
        <v>46</v>
      </c>
      <c r="AF3163" s="12" t="s">
        <v>46</v>
      </c>
    </row>
    <row r="3164">
      <c r="A3164" s="1" t="s">
        <v>4403</v>
      </c>
      <c r="B3164" s="7"/>
      <c r="C3164" s="1" t="s">
        <v>36</v>
      </c>
      <c r="D3164" s="1" t="s">
        <v>96</v>
      </c>
      <c r="E3164" s="1" t="s">
        <v>82</v>
      </c>
      <c r="F3164" s="1" t="s">
        <v>800</v>
      </c>
      <c r="G3164" s="1" t="s">
        <v>354</v>
      </c>
      <c r="H3164" s="1" t="s">
        <v>355</v>
      </c>
      <c r="I3164" s="1" t="s">
        <v>4404</v>
      </c>
      <c r="J3164" s="1"/>
      <c r="K3164" s="1" t="s">
        <v>4405</v>
      </c>
      <c r="L3164" s="1" t="s">
        <v>143</v>
      </c>
      <c r="M3164" s="9">
        <v>44989.0</v>
      </c>
      <c r="N3164" s="9">
        <v>44962.0</v>
      </c>
      <c r="O3164" s="1"/>
      <c r="P3164" s="1">
        <v>8.33</v>
      </c>
      <c r="Q3164" s="1">
        <v>500000.0</v>
      </c>
      <c r="R3164" s="1">
        <v>300000.0</v>
      </c>
      <c r="S3164" s="10">
        <v>45052.0</v>
      </c>
      <c r="V3164" s="5">
        <v>24990.0</v>
      </c>
      <c r="W3164" s="11">
        <v>29488.199999999997</v>
      </c>
      <c r="Z3164" s="5">
        <v>18742.5</v>
      </c>
      <c r="AB3164" s="1"/>
      <c r="AC3164" s="1" t="s">
        <v>45</v>
      </c>
      <c r="AD3164" s="12" t="s">
        <v>46</v>
      </c>
      <c r="AE3164" s="12" t="s">
        <v>46</v>
      </c>
      <c r="AF3164" s="12" t="s">
        <v>47</v>
      </c>
    </row>
    <row r="3165">
      <c r="A3165" s="1" t="s">
        <v>4406</v>
      </c>
      <c r="B3165" s="7"/>
      <c r="C3165" s="1" t="s">
        <v>36</v>
      </c>
      <c r="D3165" s="1" t="s">
        <v>102</v>
      </c>
      <c r="E3165" s="1" t="s">
        <v>82</v>
      </c>
      <c r="F3165" s="1" t="s">
        <v>1809</v>
      </c>
      <c r="G3165" s="1" t="s">
        <v>40</v>
      </c>
      <c r="H3165" s="1" t="s">
        <v>41</v>
      </c>
      <c r="I3165" s="1" t="s">
        <v>236</v>
      </c>
      <c r="J3165" s="1"/>
      <c r="K3165" s="1" t="s">
        <v>4407</v>
      </c>
      <c r="L3165" s="1" t="s">
        <v>143</v>
      </c>
      <c r="M3165" s="9">
        <v>45069.0</v>
      </c>
      <c r="N3165" s="9">
        <v>44903.0</v>
      </c>
      <c r="O3165" s="1"/>
      <c r="P3165" s="1">
        <v>8.33</v>
      </c>
      <c r="Q3165" s="1">
        <v>300000.0</v>
      </c>
      <c r="R3165" s="1">
        <v>264000.0</v>
      </c>
      <c r="S3165" s="9">
        <v>44934.0</v>
      </c>
      <c r="T3165" s="9">
        <v>45054.0</v>
      </c>
      <c r="U3165" s="1" t="s">
        <v>4408</v>
      </c>
      <c r="V3165" s="5">
        <v>21991.2</v>
      </c>
      <c r="W3165" s="11">
        <v>25949.615999999998</v>
      </c>
      <c r="X3165" s="9">
        <v>45054.0</v>
      </c>
      <c r="Y3165" s="5">
        <v>23750.496</v>
      </c>
      <c r="Z3165" s="5">
        <v>16493.4</v>
      </c>
      <c r="AA3165" s="9">
        <v>45054.0</v>
      </c>
      <c r="AB3165" s="1" t="s">
        <v>4408</v>
      </c>
      <c r="AC3165" s="1" t="s">
        <v>55</v>
      </c>
      <c r="AD3165" s="12" t="s">
        <v>47</v>
      </c>
      <c r="AE3165" s="12" t="s">
        <v>46</v>
      </c>
      <c r="AF3165" s="12" t="s">
        <v>46</v>
      </c>
      <c r="AG3165" s="12" t="s">
        <v>47</v>
      </c>
      <c r="AH3165" s="12" t="s">
        <v>47</v>
      </c>
      <c r="AI3165" s="12" t="s">
        <v>47</v>
      </c>
    </row>
    <row r="3166">
      <c r="A3166" s="1" t="s">
        <v>4406</v>
      </c>
      <c r="B3166" s="7"/>
      <c r="C3166" s="1" t="s">
        <v>36</v>
      </c>
      <c r="D3166" s="1" t="s">
        <v>102</v>
      </c>
      <c r="E3166" s="1" t="s">
        <v>82</v>
      </c>
      <c r="F3166" s="1" t="s">
        <v>1809</v>
      </c>
      <c r="G3166" s="1" t="s">
        <v>40</v>
      </c>
      <c r="H3166" s="1" t="s">
        <v>41</v>
      </c>
      <c r="I3166" s="1" t="s">
        <v>236</v>
      </c>
      <c r="J3166" s="1"/>
      <c r="K3166" s="1" t="s">
        <v>4407</v>
      </c>
      <c r="L3166" s="1" t="s">
        <v>143</v>
      </c>
      <c r="M3166" s="9">
        <v>45069.0</v>
      </c>
      <c r="N3166" s="9">
        <v>45069.0</v>
      </c>
      <c r="O3166" s="1"/>
      <c r="P3166" s="1">
        <v>8.33</v>
      </c>
      <c r="Q3166" s="1">
        <v>300000.0</v>
      </c>
      <c r="R3166" s="1">
        <v>300000.0</v>
      </c>
      <c r="S3166" s="10">
        <v>45159.0</v>
      </c>
      <c r="V3166" s="5">
        <v>24990.0</v>
      </c>
      <c r="W3166" s="11">
        <v>29488.199999999997</v>
      </c>
      <c r="Z3166" s="5">
        <v>18742.5</v>
      </c>
      <c r="AB3166" s="1"/>
      <c r="AC3166" s="1" t="s">
        <v>45</v>
      </c>
      <c r="AD3166" s="12" t="s">
        <v>47</v>
      </c>
      <c r="AE3166" s="12" t="s">
        <v>47</v>
      </c>
      <c r="AF3166" s="12" t="s">
        <v>47</v>
      </c>
    </row>
    <row r="3167">
      <c r="A3167" s="1" t="s">
        <v>4409</v>
      </c>
      <c r="B3167" s="7"/>
      <c r="C3167" s="1" t="s">
        <v>36</v>
      </c>
      <c r="D3167" s="1" t="s">
        <v>96</v>
      </c>
      <c r="E3167" s="1" t="s">
        <v>38</v>
      </c>
      <c r="F3167" s="1" t="s">
        <v>625</v>
      </c>
      <c r="G3167" s="1" t="s">
        <v>40</v>
      </c>
      <c r="H3167" s="1" t="s">
        <v>41</v>
      </c>
      <c r="I3167" s="1" t="s">
        <v>129</v>
      </c>
      <c r="J3167" s="1"/>
      <c r="K3167" s="1" t="s">
        <v>4410</v>
      </c>
      <c r="L3167" s="1" t="s">
        <v>53</v>
      </c>
      <c r="M3167" s="9">
        <v>44817.0</v>
      </c>
      <c r="N3167" s="9">
        <v>44771.0</v>
      </c>
      <c r="O3167" s="1"/>
      <c r="P3167" s="1">
        <v>8.33</v>
      </c>
      <c r="Q3167" s="1">
        <v>300000.0</v>
      </c>
      <c r="R3167" s="1">
        <v>336000.0</v>
      </c>
      <c r="S3167" s="9">
        <v>44757.0</v>
      </c>
      <c r="T3167" s="9">
        <v>44771.0</v>
      </c>
      <c r="U3167" s="1" t="s">
        <v>4411</v>
      </c>
      <c r="V3167" s="5">
        <v>27988.8</v>
      </c>
      <c r="W3167" s="11">
        <v>33026.784</v>
      </c>
      <c r="X3167" s="9">
        <v>44790.0</v>
      </c>
      <c r="Y3167" s="5">
        <v>33026.784</v>
      </c>
      <c r="Z3167" s="5">
        <v>20991.6</v>
      </c>
      <c r="AA3167" s="9">
        <v>44791.0</v>
      </c>
      <c r="AB3167" s="1" t="s">
        <v>4412</v>
      </c>
      <c r="AC3167" s="1" t="s">
        <v>55</v>
      </c>
      <c r="AD3167" s="12" t="s">
        <v>46</v>
      </c>
      <c r="AE3167" s="12" t="s">
        <v>46</v>
      </c>
      <c r="AF3167" s="12" t="s">
        <v>46</v>
      </c>
      <c r="AG3167" s="12" t="s">
        <v>46</v>
      </c>
      <c r="AH3167" s="12" t="s">
        <v>46</v>
      </c>
      <c r="AI3167" s="12" t="s">
        <v>46</v>
      </c>
    </row>
    <row r="3168">
      <c r="A3168" s="1" t="s">
        <v>4409</v>
      </c>
      <c r="B3168" s="7"/>
      <c r="C3168" s="1" t="s">
        <v>36</v>
      </c>
      <c r="D3168" s="1" t="s">
        <v>96</v>
      </c>
      <c r="E3168" s="1" t="s">
        <v>38</v>
      </c>
      <c r="F3168" s="1" t="s">
        <v>625</v>
      </c>
      <c r="G3168" s="1" t="s">
        <v>40</v>
      </c>
      <c r="H3168" s="1" t="s">
        <v>41</v>
      </c>
      <c r="I3168" s="1" t="s">
        <v>129</v>
      </c>
      <c r="J3168" s="1"/>
      <c r="K3168" s="1" t="s">
        <v>4410</v>
      </c>
      <c r="L3168" s="1" t="s">
        <v>53</v>
      </c>
      <c r="M3168" s="9">
        <v>44817.0</v>
      </c>
      <c r="N3168" s="9">
        <v>44771.0</v>
      </c>
      <c r="O3168" s="1"/>
      <c r="P3168" s="1">
        <v>8.33</v>
      </c>
      <c r="Q3168" s="1">
        <v>300000.0</v>
      </c>
      <c r="R3168" s="1">
        <v>300000.0</v>
      </c>
      <c r="S3168" s="10">
        <v>44861.0</v>
      </c>
      <c r="V3168" s="5">
        <v>24990.0</v>
      </c>
      <c r="W3168" s="11">
        <v>29488.199999999997</v>
      </c>
      <c r="X3168" s="1"/>
      <c r="Y3168" s="1"/>
      <c r="Z3168" s="5">
        <v>18742.5</v>
      </c>
      <c r="AB3168" s="1"/>
      <c r="AC3168" s="1" t="s">
        <v>45</v>
      </c>
      <c r="AD3168" s="12" t="s">
        <v>46</v>
      </c>
      <c r="AE3168" s="12" t="s">
        <v>46</v>
      </c>
      <c r="AF3168" s="12" t="s">
        <v>46</v>
      </c>
    </row>
    <row r="3169">
      <c r="A3169" s="1" t="s">
        <v>4413</v>
      </c>
      <c r="B3169" s="7"/>
      <c r="C3169" s="1" t="s">
        <v>132</v>
      </c>
      <c r="D3169" s="1" t="s">
        <v>96</v>
      </c>
      <c r="E3169" s="1" t="s">
        <v>77</v>
      </c>
      <c r="F3169" s="1" t="s">
        <v>514</v>
      </c>
      <c r="G3169" s="1" t="s">
        <v>127</v>
      </c>
      <c r="H3169" s="1" t="s">
        <v>128</v>
      </c>
      <c r="I3169" s="1"/>
      <c r="J3169" s="1"/>
      <c r="K3169" s="1" t="s">
        <v>4414</v>
      </c>
      <c r="L3169" s="1" t="s">
        <v>143</v>
      </c>
      <c r="M3169" s="14">
        <v>44865.0</v>
      </c>
      <c r="N3169" s="14">
        <v>44865.0</v>
      </c>
      <c r="O3169" s="1"/>
      <c r="P3169" s="1">
        <v>8.33</v>
      </c>
      <c r="Q3169" s="1">
        <v>500000.0</v>
      </c>
      <c r="R3169" s="1">
        <v>324000.0</v>
      </c>
      <c r="S3169" s="9">
        <v>44794.0</v>
      </c>
      <c r="T3169" s="14">
        <v>44865.0</v>
      </c>
      <c r="U3169" s="1" t="s">
        <v>4415</v>
      </c>
      <c r="V3169" s="5">
        <v>26989.2</v>
      </c>
      <c r="W3169" s="11">
        <v>31847.255999999998</v>
      </c>
      <c r="X3169" s="9">
        <v>44824.0</v>
      </c>
      <c r="Y3169" s="5">
        <v>29148.335999999996</v>
      </c>
      <c r="Z3169" s="5">
        <v>20241.9</v>
      </c>
      <c r="AA3169" s="9">
        <v>44903.0</v>
      </c>
      <c r="AB3169" s="1" t="s">
        <v>4415</v>
      </c>
      <c r="AC3169" s="1" t="s">
        <v>55</v>
      </c>
      <c r="AD3169" s="12" t="s">
        <v>46</v>
      </c>
      <c r="AE3169" s="12" t="s">
        <v>46</v>
      </c>
      <c r="AF3169" s="12" t="s">
        <v>46</v>
      </c>
      <c r="AG3169" s="12" t="s">
        <v>46</v>
      </c>
      <c r="AH3169" s="12" t="s">
        <v>46</v>
      </c>
      <c r="AI3169" s="12" t="s">
        <v>46</v>
      </c>
    </row>
    <row r="3170">
      <c r="A3170" s="1" t="s">
        <v>4416</v>
      </c>
      <c r="B3170" s="7"/>
      <c r="C3170" s="1" t="s">
        <v>132</v>
      </c>
      <c r="D3170" s="1" t="s">
        <v>81</v>
      </c>
      <c r="E3170" s="1" t="s">
        <v>113</v>
      </c>
      <c r="F3170" s="1" t="s">
        <v>2295</v>
      </c>
      <c r="G3170" s="1" t="s">
        <v>170</v>
      </c>
      <c r="H3170" s="1" t="s">
        <v>170</v>
      </c>
      <c r="I3170" s="1" t="s">
        <v>42</v>
      </c>
      <c r="J3170" s="1"/>
      <c r="K3170" s="1" t="s">
        <v>4417</v>
      </c>
      <c r="L3170" s="1" t="s">
        <v>53</v>
      </c>
      <c r="M3170" s="9">
        <v>44652.0</v>
      </c>
      <c r="N3170" s="9">
        <v>44652.0</v>
      </c>
      <c r="O3170" s="9">
        <v>45837.0</v>
      </c>
      <c r="P3170" s="1">
        <v>8.33</v>
      </c>
      <c r="Q3170" s="1">
        <v>300000.0</v>
      </c>
      <c r="R3170" s="1">
        <v>300000.0</v>
      </c>
      <c r="S3170" s="10">
        <v>44742.0</v>
      </c>
      <c r="V3170" s="5">
        <v>24990.0</v>
      </c>
      <c r="W3170" s="11">
        <v>29488.199999999997</v>
      </c>
      <c r="Z3170" s="5">
        <v>18742.5</v>
      </c>
      <c r="AC3170" s="1" t="s">
        <v>45</v>
      </c>
      <c r="AD3170" s="12" t="s">
        <v>46</v>
      </c>
      <c r="AE3170" s="12" t="s">
        <v>46</v>
      </c>
      <c r="AF3170" s="12" t="s">
        <v>46</v>
      </c>
    </row>
    <row r="3171">
      <c r="A3171" s="1" t="s">
        <v>4416</v>
      </c>
      <c r="B3171" s="7"/>
      <c r="C3171" s="1" t="s">
        <v>132</v>
      </c>
      <c r="D3171" s="1" t="s">
        <v>81</v>
      </c>
      <c r="E3171" s="1" t="s">
        <v>113</v>
      </c>
      <c r="F3171" s="1" t="s">
        <v>2295</v>
      </c>
      <c r="G3171" s="1" t="s">
        <v>170</v>
      </c>
      <c r="H3171" s="1" t="s">
        <v>170</v>
      </c>
      <c r="I3171" s="1" t="s">
        <v>42</v>
      </c>
      <c r="J3171" s="1"/>
      <c r="K3171" s="1" t="s">
        <v>4417</v>
      </c>
      <c r="L3171" s="1" t="s">
        <v>53</v>
      </c>
      <c r="M3171" s="9">
        <v>44652.0</v>
      </c>
      <c r="N3171" s="9">
        <v>44652.0</v>
      </c>
      <c r="O3171" s="1"/>
      <c r="P3171" s="1">
        <v>8.33</v>
      </c>
      <c r="Q3171" s="1">
        <v>300000.0</v>
      </c>
      <c r="R3171" s="1">
        <v>300000.0</v>
      </c>
      <c r="S3171" s="10">
        <v>44682.0</v>
      </c>
      <c r="V3171" s="5">
        <v>24990.0</v>
      </c>
      <c r="W3171" s="11">
        <v>29488.199999999997</v>
      </c>
      <c r="Z3171" s="5">
        <v>18742.5</v>
      </c>
      <c r="AB3171" s="1"/>
      <c r="AC3171" s="1" t="s">
        <v>45</v>
      </c>
      <c r="AD3171" s="12" t="s">
        <v>46</v>
      </c>
      <c r="AE3171" s="12" t="s">
        <v>46</v>
      </c>
      <c r="AF3171" s="12" t="s">
        <v>46</v>
      </c>
    </row>
    <row r="3172">
      <c r="A3172" s="1" t="s">
        <v>4418</v>
      </c>
      <c r="B3172" s="7"/>
      <c r="C3172" s="1" t="s">
        <v>36</v>
      </c>
      <c r="D3172" s="1" t="s">
        <v>96</v>
      </c>
      <c r="E3172" s="1" t="s">
        <v>168</v>
      </c>
      <c r="F3172" s="1" t="s">
        <v>2992</v>
      </c>
      <c r="G3172" s="1" t="s">
        <v>1311</v>
      </c>
      <c r="H3172" s="1" t="s">
        <v>1312</v>
      </c>
      <c r="I3172" s="1" t="s">
        <v>42</v>
      </c>
      <c r="J3172" s="1"/>
      <c r="K3172" s="1" t="s">
        <v>4419</v>
      </c>
      <c r="L3172" s="1" t="s">
        <v>150</v>
      </c>
      <c r="M3172" s="9">
        <v>44742.0</v>
      </c>
      <c r="N3172" s="9">
        <v>44835.0</v>
      </c>
      <c r="O3172" s="1"/>
      <c r="P3172" s="1">
        <v>8.33</v>
      </c>
      <c r="Q3172" s="1">
        <v>650000.0</v>
      </c>
      <c r="R3172" s="1">
        <v>696000.0</v>
      </c>
      <c r="S3172" s="14">
        <v>44846.0</v>
      </c>
      <c r="T3172" s="9">
        <v>44835.0</v>
      </c>
      <c r="U3172" s="1" t="s">
        <v>4420</v>
      </c>
      <c r="V3172" s="5">
        <v>57976.8</v>
      </c>
      <c r="W3172" s="11">
        <v>68412.624</v>
      </c>
      <c r="X3172" s="9">
        <v>44900.0</v>
      </c>
      <c r="Y3172" s="5">
        <v>62614.943999999996</v>
      </c>
      <c r="Z3172" s="5">
        <v>43482.600000000006</v>
      </c>
      <c r="AA3172" s="9">
        <v>44903.0</v>
      </c>
      <c r="AB3172" s="1" t="s">
        <v>4420</v>
      </c>
      <c r="AC3172" s="1" t="s">
        <v>55</v>
      </c>
      <c r="AD3172" s="12" t="s">
        <v>46</v>
      </c>
      <c r="AE3172" s="12" t="s">
        <v>46</v>
      </c>
      <c r="AF3172" s="12" t="s">
        <v>46</v>
      </c>
      <c r="AG3172" s="12" t="s">
        <v>46</v>
      </c>
      <c r="AH3172" s="12" t="s">
        <v>46</v>
      </c>
      <c r="AI3172" s="12" t="s">
        <v>46</v>
      </c>
    </row>
    <row r="3173">
      <c r="A3173" s="1" t="s">
        <v>4418</v>
      </c>
      <c r="B3173" s="7"/>
      <c r="C3173" s="1" t="s">
        <v>36</v>
      </c>
      <c r="D3173" s="1" t="s">
        <v>96</v>
      </c>
      <c r="E3173" s="1" t="s">
        <v>168</v>
      </c>
      <c r="F3173" s="1" t="s">
        <v>2992</v>
      </c>
      <c r="G3173" s="1" t="s">
        <v>1311</v>
      </c>
      <c r="H3173" s="1" t="s">
        <v>1312</v>
      </c>
      <c r="I3173" s="1" t="s">
        <v>42</v>
      </c>
      <c r="J3173" s="1"/>
      <c r="K3173" s="1" t="s">
        <v>4419</v>
      </c>
      <c r="L3173" s="1" t="s">
        <v>150</v>
      </c>
      <c r="M3173" s="9">
        <v>44742.0</v>
      </c>
      <c r="N3173" s="9">
        <v>44742.0</v>
      </c>
      <c r="O3173" s="1"/>
      <c r="P3173" s="1">
        <v>8.33</v>
      </c>
      <c r="Q3173" s="1">
        <v>500000.0</v>
      </c>
      <c r="R3173" s="1">
        <v>540000.0</v>
      </c>
      <c r="S3173" s="9">
        <v>44973.0</v>
      </c>
      <c r="T3173" s="9">
        <v>44981.0</v>
      </c>
      <c r="U3173" s="1" t="s">
        <v>4421</v>
      </c>
      <c r="V3173" s="5">
        <v>44982.0</v>
      </c>
      <c r="W3173" s="11">
        <v>53078.759999999995</v>
      </c>
      <c r="X3173" s="9">
        <v>45012.0</v>
      </c>
      <c r="Y3173" s="5">
        <v>48580.56</v>
      </c>
      <c r="Z3173" s="5">
        <v>33736.5</v>
      </c>
      <c r="AA3173" s="9">
        <v>45014.0</v>
      </c>
      <c r="AB3173" s="1" t="s">
        <v>4422</v>
      </c>
      <c r="AC3173" s="1" t="s">
        <v>55</v>
      </c>
      <c r="AD3173" s="12" t="s">
        <v>46</v>
      </c>
      <c r="AE3173" s="12" t="s">
        <v>46</v>
      </c>
      <c r="AF3173" s="12" t="s">
        <v>46</v>
      </c>
      <c r="AG3173" s="12" t="s">
        <v>46</v>
      </c>
      <c r="AH3173" s="12" t="s">
        <v>46</v>
      </c>
      <c r="AI3173" s="12" t="s">
        <v>46</v>
      </c>
    </row>
    <row r="3174">
      <c r="A3174" s="1" t="s">
        <v>4423</v>
      </c>
      <c r="B3174" s="7"/>
      <c r="C3174" s="1" t="s">
        <v>95</v>
      </c>
      <c r="D3174" s="1" t="s">
        <v>96</v>
      </c>
      <c r="E3174" s="1" t="s">
        <v>82</v>
      </c>
      <c r="F3174" s="1" t="s">
        <v>766</v>
      </c>
      <c r="G3174" s="1" t="s">
        <v>221</v>
      </c>
      <c r="H3174" s="1" t="s">
        <v>222</v>
      </c>
      <c r="I3174" s="1" t="s">
        <v>86</v>
      </c>
      <c r="J3174" s="1"/>
      <c r="K3174" s="1" t="s">
        <v>4424</v>
      </c>
      <c r="L3174" s="1" t="s">
        <v>143</v>
      </c>
      <c r="M3174" s="9">
        <v>44652.0</v>
      </c>
      <c r="N3174" s="9">
        <v>44652.0</v>
      </c>
      <c r="O3174" s="1"/>
      <c r="P3174" s="1">
        <v>8.33</v>
      </c>
      <c r="Q3174" s="1">
        <v>300000.0</v>
      </c>
      <c r="R3174" s="1">
        <v>300000.0</v>
      </c>
      <c r="S3174" s="10">
        <v>44742.0</v>
      </c>
      <c r="V3174" s="5">
        <v>24990.0</v>
      </c>
      <c r="W3174" s="11">
        <v>29488.199999999997</v>
      </c>
      <c r="Z3174" s="5">
        <v>18742.5</v>
      </c>
      <c r="AB3174" s="1"/>
      <c r="AC3174" s="1" t="s">
        <v>45</v>
      </c>
      <c r="AD3174" s="12" t="s">
        <v>46</v>
      </c>
      <c r="AE3174" s="12" t="s">
        <v>46</v>
      </c>
      <c r="AF3174" s="12" t="s">
        <v>46</v>
      </c>
    </row>
    <row r="3175">
      <c r="A3175" s="1" t="s">
        <v>4425</v>
      </c>
      <c r="B3175" s="7"/>
      <c r="C3175" s="1" t="s">
        <v>36</v>
      </c>
      <c r="D3175" s="1" t="s">
        <v>81</v>
      </c>
      <c r="E3175" s="1" t="s">
        <v>212</v>
      </c>
      <c r="F3175" s="1" t="s">
        <v>611</v>
      </c>
      <c r="G3175" s="1" t="s">
        <v>152</v>
      </c>
      <c r="H3175" s="1" t="s">
        <v>153</v>
      </c>
      <c r="I3175" s="1" t="s">
        <v>209</v>
      </c>
      <c r="J3175" s="1"/>
      <c r="K3175" s="1" t="s">
        <v>4426</v>
      </c>
      <c r="L3175" s="1" t="s">
        <v>53</v>
      </c>
      <c r="M3175" s="9">
        <v>44734.0</v>
      </c>
      <c r="N3175" s="9">
        <v>44734.0</v>
      </c>
      <c r="O3175" s="1"/>
      <c r="P3175" s="1">
        <v>7.5</v>
      </c>
      <c r="Q3175" s="1">
        <v>300000.0</v>
      </c>
      <c r="R3175" s="1">
        <v>300000.0</v>
      </c>
      <c r="S3175" s="10">
        <v>44824.0</v>
      </c>
      <c r="V3175" s="5">
        <v>22500.0</v>
      </c>
      <c r="W3175" s="11">
        <v>26550.0</v>
      </c>
      <c r="Z3175" s="5">
        <v>16875.0</v>
      </c>
      <c r="AB3175" s="1"/>
      <c r="AC3175" s="1" t="s">
        <v>45</v>
      </c>
      <c r="AD3175" s="12" t="s">
        <v>46</v>
      </c>
      <c r="AE3175" s="12" t="s">
        <v>46</v>
      </c>
      <c r="AF3175" s="12" t="s">
        <v>46</v>
      </c>
    </row>
    <row r="3176">
      <c r="A3176" s="1" t="s">
        <v>4427</v>
      </c>
      <c r="B3176" s="7"/>
      <c r="C3176" s="1" t="s">
        <v>132</v>
      </c>
      <c r="D3176" s="1" t="s">
        <v>81</v>
      </c>
      <c r="E3176" s="1" t="s">
        <v>77</v>
      </c>
      <c r="F3176" s="1" t="s">
        <v>97</v>
      </c>
      <c r="G3176" s="1" t="s">
        <v>360</v>
      </c>
      <c r="H3176" s="1" t="s">
        <v>450</v>
      </c>
      <c r="I3176" s="1" t="s">
        <v>42</v>
      </c>
      <c r="J3176" s="1"/>
      <c r="K3176" s="1" t="s">
        <v>4428</v>
      </c>
      <c r="L3176" s="1" t="s">
        <v>143</v>
      </c>
      <c r="M3176" s="14">
        <v>44854.0</v>
      </c>
      <c r="N3176" s="9">
        <v>45171.0</v>
      </c>
      <c r="O3176" s="1"/>
      <c r="P3176" s="1">
        <v>8.33</v>
      </c>
      <c r="Q3176" s="1">
        <v>1150000.0</v>
      </c>
      <c r="R3176" s="1">
        <v>1197084.0</v>
      </c>
      <c r="S3176" s="9">
        <v>45154.0</v>
      </c>
      <c r="T3176" s="9">
        <v>45171.0</v>
      </c>
      <c r="U3176" s="1" t="s">
        <v>4429</v>
      </c>
      <c r="V3176" s="5">
        <v>99717.0972</v>
      </c>
      <c r="W3176" s="11">
        <v>117666.174696</v>
      </c>
      <c r="X3176" s="9">
        <v>45342.0</v>
      </c>
      <c r="Y3176" s="5">
        <v>107694.464976</v>
      </c>
      <c r="Z3176" s="5">
        <v>74787.8229</v>
      </c>
      <c r="AA3176" s="14">
        <v>45218.0</v>
      </c>
      <c r="AB3176" s="1">
        <v>21.0</v>
      </c>
      <c r="AC3176" s="1" t="s">
        <v>55</v>
      </c>
      <c r="AD3176" s="12" t="s">
        <v>46</v>
      </c>
      <c r="AE3176" s="12" t="s">
        <v>47</v>
      </c>
      <c r="AF3176" s="12" t="s">
        <v>47</v>
      </c>
      <c r="AG3176" s="12" t="s">
        <v>47</v>
      </c>
      <c r="AH3176" s="12" t="s">
        <v>47</v>
      </c>
      <c r="AI3176" s="12" t="s">
        <v>47</v>
      </c>
    </row>
    <row r="3177">
      <c r="A3177" s="1" t="s">
        <v>4427</v>
      </c>
      <c r="B3177" s="7"/>
      <c r="C3177" s="1" t="s">
        <v>132</v>
      </c>
      <c r="D3177" s="1" t="s">
        <v>81</v>
      </c>
      <c r="E3177" s="1" t="s">
        <v>77</v>
      </c>
      <c r="F3177" s="1" t="s">
        <v>97</v>
      </c>
      <c r="G3177" s="1" t="s">
        <v>360</v>
      </c>
      <c r="H3177" s="1" t="s">
        <v>450</v>
      </c>
      <c r="I3177" s="1" t="s">
        <v>42</v>
      </c>
      <c r="J3177" s="1"/>
      <c r="K3177" s="1" t="s">
        <v>4428</v>
      </c>
      <c r="L3177" s="1" t="s">
        <v>143</v>
      </c>
      <c r="M3177" s="14">
        <v>44854.0</v>
      </c>
      <c r="N3177" s="14">
        <v>44848.0</v>
      </c>
      <c r="O3177" s="1"/>
      <c r="P3177" s="1">
        <v>8.33</v>
      </c>
      <c r="Q3177" s="1">
        <v>500000.0</v>
      </c>
      <c r="R3177" s="1">
        <v>300000.0</v>
      </c>
      <c r="S3177" s="15">
        <v>44938.0</v>
      </c>
      <c r="V3177" s="5">
        <v>24990.0</v>
      </c>
      <c r="W3177" s="11">
        <v>29488.199999999997</v>
      </c>
      <c r="Z3177" s="5">
        <v>18742.5</v>
      </c>
      <c r="AB3177" s="1"/>
      <c r="AC3177" s="1" t="s">
        <v>45</v>
      </c>
      <c r="AD3177" s="12" t="s">
        <v>46</v>
      </c>
      <c r="AE3177" s="12" t="s">
        <v>46</v>
      </c>
      <c r="AF3177" s="12" t="s">
        <v>46</v>
      </c>
    </row>
    <row r="3178">
      <c r="A3178" s="1" t="s">
        <v>4427</v>
      </c>
      <c r="B3178" s="7"/>
      <c r="C3178" s="1" t="s">
        <v>132</v>
      </c>
      <c r="D3178" s="1" t="s">
        <v>81</v>
      </c>
      <c r="E3178" s="1" t="s">
        <v>77</v>
      </c>
      <c r="F3178" s="1" t="s">
        <v>97</v>
      </c>
      <c r="G3178" s="1" t="s">
        <v>360</v>
      </c>
      <c r="H3178" s="1" t="s">
        <v>450</v>
      </c>
      <c r="I3178" s="1" t="s">
        <v>42</v>
      </c>
      <c r="J3178" s="1"/>
      <c r="K3178" s="1" t="s">
        <v>4428</v>
      </c>
      <c r="L3178" s="1" t="s">
        <v>143</v>
      </c>
      <c r="M3178" s="14">
        <v>44854.0</v>
      </c>
      <c r="N3178" s="9">
        <v>45162.0</v>
      </c>
      <c r="O3178" s="1"/>
      <c r="P3178" s="1">
        <v>8.33</v>
      </c>
      <c r="Q3178" s="1">
        <v>1150000.0</v>
      </c>
      <c r="R3178" s="1">
        <v>300000.0</v>
      </c>
      <c r="S3178" s="10">
        <v>45252.0</v>
      </c>
      <c r="V3178" s="5">
        <v>24990.0</v>
      </c>
      <c r="W3178" s="11">
        <v>29488.199999999997</v>
      </c>
      <c r="X3178" s="1"/>
      <c r="Y3178" s="1"/>
      <c r="Z3178" s="5">
        <v>18742.5</v>
      </c>
      <c r="AA3178" s="1"/>
      <c r="AB3178" s="1"/>
      <c r="AC3178" s="1" t="s">
        <v>45</v>
      </c>
      <c r="AD3178" s="12" t="s">
        <v>46</v>
      </c>
      <c r="AE3178" s="12" t="s">
        <v>47</v>
      </c>
      <c r="AF3178" s="12" t="s">
        <v>47</v>
      </c>
    </row>
    <row r="3179">
      <c r="A3179" s="1" t="s">
        <v>4430</v>
      </c>
      <c r="B3179" s="7"/>
      <c r="C3179" s="1" t="s">
        <v>132</v>
      </c>
      <c r="D3179" s="1" t="s">
        <v>50</v>
      </c>
      <c r="E3179" s="1" t="s">
        <v>38</v>
      </c>
      <c r="F3179" s="1" t="s">
        <v>575</v>
      </c>
      <c r="G3179" s="1" t="s">
        <v>2199</v>
      </c>
      <c r="H3179" s="1" t="s">
        <v>2200</v>
      </c>
      <c r="I3179" s="1" t="s">
        <v>42</v>
      </c>
      <c r="J3179" s="1"/>
      <c r="K3179" s="1" t="s">
        <v>4431</v>
      </c>
      <c r="L3179" s="1" t="s">
        <v>99</v>
      </c>
      <c r="M3179" s="9">
        <v>45017.0</v>
      </c>
      <c r="N3179" s="9">
        <v>45017.0</v>
      </c>
      <c r="P3179" s="1">
        <v>8.0</v>
      </c>
      <c r="Q3179" s="1">
        <v>300000.0</v>
      </c>
      <c r="R3179" s="1">
        <v>300000.0</v>
      </c>
      <c r="S3179" s="10">
        <v>45047.0</v>
      </c>
      <c r="V3179" s="5">
        <v>24000.0</v>
      </c>
      <c r="W3179" s="11">
        <v>28320.0</v>
      </c>
      <c r="Z3179" s="5">
        <v>18000.0</v>
      </c>
      <c r="AC3179" s="1" t="s">
        <v>45</v>
      </c>
      <c r="AD3179" s="12" t="s">
        <v>47</v>
      </c>
      <c r="AE3179" s="12" t="s">
        <v>47</v>
      </c>
      <c r="AF3179" s="12" t="s">
        <v>47</v>
      </c>
    </row>
    <row r="3180">
      <c r="A3180" s="1" t="s">
        <v>4430</v>
      </c>
      <c r="B3180" s="7"/>
      <c r="C3180" s="1" t="s">
        <v>132</v>
      </c>
      <c r="D3180" s="1" t="s">
        <v>50</v>
      </c>
      <c r="E3180" s="1" t="s">
        <v>38</v>
      </c>
      <c r="F3180" s="1" t="s">
        <v>575</v>
      </c>
      <c r="G3180" s="1" t="s">
        <v>2199</v>
      </c>
      <c r="H3180" s="1" t="s">
        <v>2200</v>
      </c>
      <c r="I3180" s="1" t="s">
        <v>42</v>
      </c>
      <c r="J3180" s="1"/>
      <c r="K3180" s="1" t="s">
        <v>4431</v>
      </c>
      <c r="L3180" s="1" t="s">
        <v>99</v>
      </c>
      <c r="M3180" s="9">
        <v>45017.0</v>
      </c>
      <c r="N3180" s="9">
        <v>45017.0</v>
      </c>
      <c r="P3180" s="1">
        <v>8.0</v>
      </c>
      <c r="Q3180" s="1">
        <v>300000.0</v>
      </c>
      <c r="R3180" s="1">
        <v>300000.0</v>
      </c>
      <c r="S3180" s="10">
        <v>45047.0</v>
      </c>
      <c r="V3180" s="5">
        <v>24000.0</v>
      </c>
      <c r="W3180" s="11">
        <v>28320.0</v>
      </c>
      <c r="Z3180" s="5">
        <v>18000.0</v>
      </c>
      <c r="AC3180" s="1" t="s">
        <v>45</v>
      </c>
      <c r="AD3180" s="12" t="s">
        <v>47</v>
      </c>
      <c r="AE3180" s="12" t="s">
        <v>47</v>
      </c>
      <c r="AF3180" s="12" t="s">
        <v>47</v>
      </c>
    </row>
    <row r="3181">
      <c r="A3181" s="1" t="s">
        <v>4432</v>
      </c>
      <c r="B3181" s="7"/>
      <c r="C3181" s="1" t="s">
        <v>36</v>
      </c>
      <c r="D3181" s="1" t="s">
        <v>96</v>
      </c>
      <c r="E3181" s="1" t="s">
        <v>77</v>
      </c>
      <c r="F3181" s="1" t="s">
        <v>375</v>
      </c>
      <c r="G3181" s="1" t="s">
        <v>196</v>
      </c>
      <c r="H3181" s="1" t="s">
        <v>197</v>
      </c>
      <c r="I3181" s="1" t="s">
        <v>42</v>
      </c>
      <c r="J3181" s="1"/>
      <c r="K3181" s="1" t="s">
        <v>4433</v>
      </c>
      <c r="L3181" s="1" t="s">
        <v>53</v>
      </c>
      <c r="M3181" s="9">
        <v>44672.0</v>
      </c>
      <c r="N3181" s="9">
        <v>44672.0</v>
      </c>
      <c r="O3181" s="1"/>
      <c r="P3181" s="1">
        <v>8.33</v>
      </c>
      <c r="Q3181" s="1">
        <v>200000.0</v>
      </c>
      <c r="R3181" s="1">
        <v>250000.0</v>
      </c>
      <c r="S3181" s="9">
        <v>44665.0</v>
      </c>
      <c r="T3181" s="9">
        <v>44672.0</v>
      </c>
      <c r="U3181" s="1" t="s">
        <v>4434</v>
      </c>
      <c r="V3181" s="5">
        <v>20825.0</v>
      </c>
      <c r="W3181" s="11">
        <v>24573.5</v>
      </c>
      <c r="X3181" s="9">
        <v>44695.0</v>
      </c>
      <c r="Y3181" s="5">
        <v>24157.0</v>
      </c>
      <c r="Z3181" s="5">
        <v>15618.75</v>
      </c>
      <c r="AA3181" s="9">
        <v>44700.0</v>
      </c>
      <c r="AB3181" s="1" t="s">
        <v>3947</v>
      </c>
      <c r="AC3181" s="1" t="s">
        <v>55</v>
      </c>
      <c r="AD3181" s="12" t="s">
        <v>46</v>
      </c>
      <c r="AE3181" s="12" t="s">
        <v>46</v>
      </c>
      <c r="AF3181" s="12" t="s">
        <v>46</v>
      </c>
      <c r="AG3181" s="12" t="s">
        <v>46</v>
      </c>
      <c r="AH3181" s="12" t="s">
        <v>46</v>
      </c>
      <c r="AI3181" s="12" t="s">
        <v>46</v>
      </c>
    </row>
    <row r="3182">
      <c r="A3182" s="1" t="s">
        <v>4432</v>
      </c>
      <c r="B3182" s="7"/>
      <c r="C3182" s="1" t="s">
        <v>36</v>
      </c>
      <c r="D3182" s="1" t="s">
        <v>96</v>
      </c>
      <c r="E3182" s="1" t="s">
        <v>77</v>
      </c>
      <c r="F3182" s="1" t="s">
        <v>375</v>
      </c>
      <c r="G3182" s="1" t="s">
        <v>196</v>
      </c>
      <c r="H3182" s="1" t="s">
        <v>197</v>
      </c>
      <c r="I3182" s="1" t="s">
        <v>42</v>
      </c>
      <c r="J3182" s="1"/>
      <c r="K3182" s="1" t="s">
        <v>4433</v>
      </c>
      <c r="L3182" s="1" t="s">
        <v>53</v>
      </c>
      <c r="M3182" s="9">
        <v>44672.0</v>
      </c>
      <c r="N3182" s="9">
        <v>44672.0</v>
      </c>
      <c r="O3182" s="1"/>
      <c r="P3182" s="1">
        <v>8.33</v>
      </c>
      <c r="Q3182" s="1">
        <v>200000.0</v>
      </c>
      <c r="R3182" s="1">
        <v>250000.0</v>
      </c>
      <c r="S3182" s="9">
        <v>44672.0</v>
      </c>
      <c r="T3182" s="9">
        <v>44672.0</v>
      </c>
      <c r="U3182" s="1" t="s">
        <v>4435</v>
      </c>
      <c r="V3182" s="5">
        <v>20825.0</v>
      </c>
      <c r="W3182" s="11">
        <v>24573.5</v>
      </c>
      <c r="X3182" s="9">
        <v>44702.0</v>
      </c>
      <c r="Y3182" s="5">
        <v>24157.0</v>
      </c>
      <c r="Z3182" s="5">
        <v>15618.75</v>
      </c>
      <c r="AA3182" s="9">
        <v>44700.0</v>
      </c>
      <c r="AB3182" s="1" t="s">
        <v>4436</v>
      </c>
      <c r="AC3182" s="1" t="s">
        <v>55</v>
      </c>
      <c r="AD3182" s="12" t="s">
        <v>46</v>
      </c>
      <c r="AE3182" s="12" t="s">
        <v>46</v>
      </c>
      <c r="AF3182" s="12" t="s">
        <v>46</v>
      </c>
      <c r="AG3182" s="12" t="s">
        <v>46</v>
      </c>
      <c r="AH3182" s="12" t="s">
        <v>46</v>
      </c>
      <c r="AI3182" s="12" t="s">
        <v>46</v>
      </c>
    </row>
    <row r="3183">
      <c r="A3183" s="1" t="s">
        <v>4437</v>
      </c>
      <c r="B3183" s="7"/>
      <c r="C3183" s="1" t="s">
        <v>36</v>
      </c>
      <c r="D3183" s="1" t="s">
        <v>76</v>
      </c>
      <c r="E3183" s="1" t="s">
        <v>38</v>
      </c>
      <c r="F3183" s="1" t="s">
        <v>745</v>
      </c>
      <c r="G3183" s="1" t="s">
        <v>601</v>
      </c>
      <c r="H3183" s="1" t="s">
        <v>602</v>
      </c>
      <c r="I3183" s="1" t="s">
        <v>209</v>
      </c>
      <c r="J3183" s="1"/>
      <c r="K3183" s="1" t="s">
        <v>4438</v>
      </c>
      <c r="L3183" s="1" t="s">
        <v>99</v>
      </c>
      <c r="M3183" s="9">
        <v>45302.0</v>
      </c>
      <c r="N3183" s="9">
        <v>45302.0</v>
      </c>
      <c r="O3183" s="1"/>
      <c r="P3183" s="1">
        <v>8.33</v>
      </c>
      <c r="Q3183" s="1">
        <v>300000.0</v>
      </c>
      <c r="R3183" s="1">
        <v>750000.0</v>
      </c>
      <c r="S3183" s="9">
        <v>45341.0</v>
      </c>
      <c r="T3183" s="9">
        <v>45338.0</v>
      </c>
      <c r="U3183" s="1" t="s">
        <v>4439</v>
      </c>
      <c r="V3183" s="5">
        <v>62475.0</v>
      </c>
      <c r="W3183" s="11">
        <v>73720.5</v>
      </c>
      <c r="X3183" s="9">
        <v>45338.0</v>
      </c>
      <c r="Y3183" s="5">
        <v>67473.0</v>
      </c>
      <c r="Z3183" s="5">
        <v>46856.25</v>
      </c>
      <c r="AA3183" s="9">
        <v>45338.0</v>
      </c>
      <c r="AB3183" s="1" t="s">
        <v>4439</v>
      </c>
      <c r="AC3183" s="1" t="s">
        <v>55</v>
      </c>
      <c r="AD3183" s="12" t="s">
        <v>47</v>
      </c>
      <c r="AE3183" s="12" t="s">
        <v>47</v>
      </c>
      <c r="AF3183" s="12" t="s">
        <v>47</v>
      </c>
      <c r="AG3183" s="12" t="s">
        <v>47</v>
      </c>
      <c r="AH3183" s="12" t="s">
        <v>47</v>
      </c>
      <c r="AI3183" s="12" t="s">
        <v>47</v>
      </c>
    </row>
    <row r="3184">
      <c r="A3184" s="1" t="s">
        <v>4440</v>
      </c>
      <c r="B3184" s="7"/>
      <c r="C3184" s="1" t="s">
        <v>156</v>
      </c>
      <c r="D3184" s="1" t="s">
        <v>96</v>
      </c>
      <c r="E3184" s="1" t="s">
        <v>77</v>
      </c>
      <c r="F3184" s="1" t="s">
        <v>1549</v>
      </c>
      <c r="G3184" s="1" t="s">
        <v>134</v>
      </c>
      <c r="H3184" s="1" t="s">
        <v>135</v>
      </c>
      <c r="I3184" s="1" t="s">
        <v>234</v>
      </c>
      <c r="J3184" s="1"/>
      <c r="K3184" s="1" t="s">
        <v>4441</v>
      </c>
      <c r="L3184" s="1" t="s">
        <v>150</v>
      </c>
      <c r="M3184" s="9">
        <v>44741.0</v>
      </c>
      <c r="N3184" s="9">
        <v>44671.0</v>
      </c>
      <c r="O3184" s="1"/>
      <c r="P3184" s="1">
        <v>7.0</v>
      </c>
      <c r="Q3184" s="1">
        <v>350000.0</v>
      </c>
      <c r="R3184" s="1">
        <v>400000.0</v>
      </c>
      <c r="S3184" s="9">
        <v>44753.0</v>
      </c>
      <c r="T3184" s="9">
        <v>44671.0</v>
      </c>
      <c r="U3184" s="1" t="s">
        <v>4442</v>
      </c>
      <c r="V3184" s="5">
        <v>28000.0</v>
      </c>
      <c r="W3184" s="11">
        <v>33040.0</v>
      </c>
      <c r="X3184" s="9">
        <v>44813.0</v>
      </c>
      <c r="Y3184" s="5">
        <v>33040.0</v>
      </c>
      <c r="Z3184" s="5">
        <v>21000.0</v>
      </c>
      <c r="AA3184" s="9">
        <v>44817.0</v>
      </c>
      <c r="AB3184" s="1" t="s">
        <v>4442</v>
      </c>
      <c r="AC3184" s="1" t="s">
        <v>55</v>
      </c>
      <c r="AD3184" s="12" t="s">
        <v>46</v>
      </c>
      <c r="AE3184" s="12" t="s">
        <v>46</v>
      </c>
      <c r="AF3184" s="12" t="s">
        <v>46</v>
      </c>
      <c r="AG3184" s="12" t="s">
        <v>46</v>
      </c>
      <c r="AH3184" s="12" t="s">
        <v>46</v>
      </c>
      <c r="AI3184" s="12" t="s">
        <v>46</v>
      </c>
    </row>
    <row r="3185">
      <c r="A3185" s="1" t="s">
        <v>4440</v>
      </c>
      <c r="B3185" s="7"/>
      <c r="C3185" s="1" t="s">
        <v>156</v>
      </c>
      <c r="D3185" s="1" t="s">
        <v>96</v>
      </c>
      <c r="E3185" s="1" t="s">
        <v>77</v>
      </c>
      <c r="F3185" s="1" t="s">
        <v>1549</v>
      </c>
      <c r="G3185" s="1" t="s">
        <v>134</v>
      </c>
      <c r="H3185" s="1" t="s">
        <v>135</v>
      </c>
      <c r="I3185" s="1" t="s">
        <v>234</v>
      </c>
      <c r="J3185" s="1"/>
      <c r="K3185" s="1" t="s">
        <v>4441</v>
      </c>
      <c r="L3185" s="1" t="s">
        <v>150</v>
      </c>
      <c r="M3185" s="9">
        <v>44741.0</v>
      </c>
      <c r="N3185" s="9">
        <v>44673.0</v>
      </c>
      <c r="O3185" s="1"/>
      <c r="P3185" s="1">
        <v>7.0</v>
      </c>
      <c r="Q3185" s="1">
        <v>200000.0</v>
      </c>
      <c r="R3185" s="1">
        <v>216000.0</v>
      </c>
      <c r="S3185" s="9">
        <v>44663.0</v>
      </c>
      <c r="T3185" s="9">
        <v>44673.0</v>
      </c>
      <c r="U3185" s="1" t="s">
        <v>4443</v>
      </c>
      <c r="V3185" s="5">
        <v>15120.0</v>
      </c>
      <c r="W3185" s="11">
        <v>17841.6</v>
      </c>
      <c r="X3185" s="9">
        <v>44723.0</v>
      </c>
      <c r="Y3185" s="5">
        <v>17841.6</v>
      </c>
      <c r="Z3185" s="5">
        <v>11340.0</v>
      </c>
      <c r="AA3185" s="9">
        <v>44727.0</v>
      </c>
      <c r="AB3185" s="1" t="s">
        <v>4443</v>
      </c>
      <c r="AC3185" s="1" t="s">
        <v>55</v>
      </c>
      <c r="AD3185" s="12" t="s">
        <v>46</v>
      </c>
      <c r="AE3185" s="12" t="s">
        <v>46</v>
      </c>
      <c r="AF3185" s="12" t="s">
        <v>46</v>
      </c>
      <c r="AG3185" s="12" t="s">
        <v>46</v>
      </c>
      <c r="AH3185" s="12" t="s">
        <v>46</v>
      </c>
      <c r="AI3185" s="12" t="s">
        <v>46</v>
      </c>
    </row>
    <row r="3186">
      <c r="A3186" s="1" t="s">
        <v>4440</v>
      </c>
      <c r="B3186" s="7"/>
      <c r="C3186" s="1" t="s">
        <v>156</v>
      </c>
      <c r="D3186" s="1" t="s">
        <v>96</v>
      </c>
      <c r="E3186" s="1" t="s">
        <v>77</v>
      </c>
      <c r="F3186" s="1" t="s">
        <v>2848</v>
      </c>
      <c r="G3186" s="1" t="s">
        <v>134</v>
      </c>
      <c r="H3186" s="1" t="s">
        <v>135</v>
      </c>
      <c r="I3186" s="1" t="s">
        <v>234</v>
      </c>
      <c r="J3186" s="1"/>
      <c r="K3186" s="1" t="s">
        <v>4441</v>
      </c>
      <c r="L3186" s="1" t="s">
        <v>150</v>
      </c>
      <c r="M3186" s="9">
        <v>44741.0</v>
      </c>
      <c r="N3186" s="9">
        <v>44741.0</v>
      </c>
      <c r="O3186" s="1"/>
      <c r="P3186" s="1">
        <v>7.0</v>
      </c>
      <c r="Q3186" s="1">
        <v>300000.0</v>
      </c>
      <c r="R3186" s="1">
        <v>300000.0</v>
      </c>
      <c r="S3186" s="10">
        <v>44831.0</v>
      </c>
      <c r="V3186" s="5">
        <v>21000.0</v>
      </c>
      <c r="W3186" s="11">
        <v>24780.0</v>
      </c>
      <c r="Z3186" s="5">
        <v>15750.0</v>
      </c>
      <c r="AB3186" s="1"/>
      <c r="AC3186" s="1" t="s">
        <v>45</v>
      </c>
      <c r="AD3186" s="12" t="s">
        <v>46</v>
      </c>
      <c r="AE3186" s="12" t="s">
        <v>46</v>
      </c>
      <c r="AF3186" s="12" t="s">
        <v>46</v>
      </c>
    </row>
    <row r="3187">
      <c r="A3187" s="1" t="s">
        <v>4444</v>
      </c>
      <c r="B3187" s="1" t="s">
        <v>49</v>
      </c>
      <c r="C3187" s="1" t="s">
        <v>36</v>
      </c>
      <c r="D3187" s="1" t="s">
        <v>50</v>
      </c>
      <c r="E3187" s="1" t="s">
        <v>168</v>
      </c>
      <c r="F3187" s="1" t="s">
        <v>1546</v>
      </c>
      <c r="G3187" s="1" t="s">
        <v>40</v>
      </c>
      <c r="H3187" s="1" t="s">
        <v>41</v>
      </c>
      <c r="I3187" s="1" t="s">
        <v>42</v>
      </c>
      <c r="J3187" s="1"/>
      <c r="K3187" s="1" t="s">
        <v>52</v>
      </c>
      <c r="L3187" s="1" t="s">
        <v>53</v>
      </c>
      <c r="M3187" s="9">
        <v>45022.0</v>
      </c>
      <c r="N3187" s="9">
        <v>45081.0</v>
      </c>
      <c r="O3187" s="1"/>
      <c r="P3187" s="1">
        <v>7.0</v>
      </c>
      <c r="Q3187" s="1">
        <v>500000.0</v>
      </c>
      <c r="R3187" s="1">
        <v>950000.0</v>
      </c>
      <c r="S3187" s="14">
        <v>45209.0</v>
      </c>
      <c r="T3187" s="14">
        <v>45212.0</v>
      </c>
      <c r="U3187" s="1" t="s">
        <v>4445</v>
      </c>
      <c r="V3187" s="5">
        <v>66500.0</v>
      </c>
      <c r="W3187" s="11">
        <v>78470.0</v>
      </c>
      <c r="X3187" s="14">
        <v>45212.0</v>
      </c>
      <c r="Y3187" s="5">
        <v>77140.0</v>
      </c>
      <c r="Z3187" s="5">
        <v>49875.0</v>
      </c>
      <c r="AA3187" s="14">
        <v>45212.0</v>
      </c>
      <c r="AB3187" s="1" t="s">
        <v>4445</v>
      </c>
      <c r="AC3187" s="1" t="s">
        <v>55</v>
      </c>
      <c r="AD3187" s="12" t="s">
        <v>47</v>
      </c>
      <c r="AE3187" s="12" t="s">
        <v>47</v>
      </c>
      <c r="AF3187" s="12" t="s">
        <v>47</v>
      </c>
      <c r="AG3187" s="12" t="s">
        <v>47</v>
      </c>
      <c r="AH3187" s="12" t="s">
        <v>47</v>
      </c>
      <c r="AI3187" s="12" t="s">
        <v>47</v>
      </c>
    </row>
    <row r="3188">
      <c r="A3188" s="1" t="s">
        <v>4446</v>
      </c>
      <c r="B3188" s="7"/>
      <c r="C3188" s="1" t="s">
        <v>132</v>
      </c>
      <c r="D3188" s="1" t="s">
        <v>102</v>
      </c>
      <c r="E3188" s="1" t="s">
        <v>38</v>
      </c>
      <c r="F3188" s="1" t="s">
        <v>653</v>
      </c>
      <c r="G3188" s="1" t="s">
        <v>152</v>
      </c>
      <c r="H3188" s="1" t="s">
        <v>317</v>
      </c>
      <c r="I3188" s="1" t="s">
        <v>292</v>
      </c>
      <c r="J3188" s="1"/>
      <c r="K3188" s="1" t="s">
        <v>4447</v>
      </c>
      <c r="L3188" s="1" t="s">
        <v>53</v>
      </c>
      <c r="M3188" s="9">
        <v>45183.0</v>
      </c>
      <c r="N3188" s="9">
        <v>45203.0</v>
      </c>
      <c r="O3188" s="1"/>
      <c r="P3188" s="1">
        <v>8.33</v>
      </c>
      <c r="Q3188" s="1">
        <v>300000.0</v>
      </c>
      <c r="R3188" s="1">
        <v>300000.0</v>
      </c>
      <c r="S3188" s="10">
        <v>45293.0</v>
      </c>
      <c r="V3188" s="5">
        <v>24990.0</v>
      </c>
      <c r="W3188" s="11">
        <v>29488.199999999997</v>
      </c>
      <c r="Z3188" s="5">
        <v>18742.5</v>
      </c>
      <c r="AB3188" s="1"/>
      <c r="AC3188" s="1" t="s">
        <v>45</v>
      </c>
      <c r="AD3188" s="12" t="s">
        <v>47</v>
      </c>
      <c r="AE3188" s="12" t="s">
        <v>47</v>
      </c>
      <c r="AF3188" s="12" t="s">
        <v>47</v>
      </c>
    </row>
    <row r="3189">
      <c r="A3189" s="1" t="s">
        <v>4448</v>
      </c>
      <c r="B3189" s="7"/>
      <c r="C3189" s="1" t="s">
        <v>36</v>
      </c>
      <c r="D3189" s="1" t="s">
        <v>37</v>
      </c>
      <c r="E3189" s="1" t="s">
        <v>212</v>
      </c>
      <c r="F3189" s="1" t="s">
        <v>403</v>
      </c>
      <c r="G3189" s="1" t="s">
        <v>801</v>
      </c>
      <c r="H3189" s="1" t="s">
        <v>802</v>
      </c>
      <c r="I3189" s="1" t="s">
        <v>42</v>
      </c>
      <c r="J3189" s="1"/>
      <c r="K3189" s="1" t="s">
        <v>4449</v>
      </c>
      <c r="L3189" s="1" t="s">
        <v>99</v>
      </c>
      <c r="M3189" s="9">
        <v>44742.0</v>
      </c>
      <c r="N3189" s="14">
        <v>44853.0</v>
      </c>
      <c r="O3189" s="1"/>
      <c r="P3189" s="1">
        <v>8.33</v>
      </c>
      <c r="Q3189" s="1">
        <v>3950000.0</v>
      </c>
      <c r="R3189" s="1">
        <v>4000000.0</v>
      </c>
      <c r="S3189" s="14">
        <v>44846.0</v>
      </c>
      <c r="T3189" s="14">
        <v>44853.0</v>
      </c>
      <c r="U3189" s="1" t="s">
        <v>4450</v>
      </c>
      <c r="V3189" s="5">
        <v>333200.0</v>
      </c>
      <c r="W3189" s="11">
        <v>393176.0</v>
      </c>
      <c r="X3189" s="9">
        <v>44897.0</v>
      </c>
      <c r="Y3189" s="5">
        <v>359856.0</v>
      </c>
      <c r="Z3189" s="5">
        <v>249900.0</v>
      </c>
      <c r="AA3189" s="9">
        <v>44903.0</v>
      </c>
      <c r="AB3189" s="1" t="s">
        <v>4450</v>
      </c>
      <c r="AC3189" s="1" t="s">
        <v>55</v>
      </c>
      <c r="AD3189" s="12" t="s">
        <v>46</v>
      </c>
      <c r="AE3189" s="12" t="s">
        <v>46</v>
      </c>
      <c r="AF3189" s="12" t="s">
        <v>46</v>
      </c>
      <c r="AG3189" s="12" t="s">
        <v>46</v>
      </c>
      <c r="AH3189" s="12" t="s">
        <v>46</v>
      </c>
      <c r="AI3189" s="12" t="s">
        <v>46</v>
      </c>
    </row>
    <row r="3190">
      <c r="A3190" s="1" t="s">
        <v>4451</v>
      </c>
      <c r="B3190" s="7"/>
      <c r="C3190" s="1" t="s">
        <v>36</v>
      </c>
      <c r="D3190" s="1" t="s">
        <v>96</v>
      </c>
      <c r="E3190" s="1" t="s">
        <v>82</v>
      </c>
      <c r="F3190" s="1" t="s">
        <v>400</v>
      </c>
      <c r="G3190" s="1" t="s">
        <v>134</v>
      </c>
      <c r="H3190" s="1" t="s">
        <v>135</v>
      </c>
      <c r="I3190" s="1" t="s">
        <v>42</v>
      </c>
      <c r="J3190" s="1"/>
      <c r="K3190" s="1" t="s">
        <v>4452</v>
      </c>
      <c r="L3190" s="1" t="s">
        <v>143</v>
      </c>
      <c r="M3190" s="9">
        <v>44927.0</v>
      </c>
      <c r="N3190" s="9">
        <v>44927.0</v>
      </c>
      <c r="O3190" s="1"/>
      <c r="P3190" s="1">
        <v>8.33</v>
      </c>
      <c r="Q3190" s="1">
        <v>300000.0</v>
      </c>
      <c r="R3190" s="1">
        <v>300000.0</v>
      </c>
      <c r="S3190" s="10">
        <v>45017.0</v>
      </c>
      <c r="V3190" s="5">
        <v>24990.0</v>
      </c>
      <c r="W3190" s="11">
        <v>29488.199999999997</v>
      </c>
      <c r="Z3190" s="5">
        <v>18742.5</v>
      </c>
      <c r="AC3190" s="1" t="s">
        <v>45</v>
      </c>
      <c r="AD3190" s="12" t="s">
        <v>46</v>
      </c>
      <c r="AE3190" s="12" t="s">
        <v>46</v>
      </c>
      <c r="AF3190" s="12" t="s">
        <v>47</v>
      </c>
    </row>
    <row r="3191">
      <c r="A3191" s="1" t="s">
        <v>4451</v>
      </c>
      <c r="B3191" s="7"/>
      <c r="C3191" s="1" t="s">
        <v>36</v>
      </c>
      <c r="D3191" s="1" t="s">
        <v>96</v>
      </c>
      <c r="E3191" s="1" t="s">
        <v>82</v>
      </c>
      <c r="F3191" s="1" t="s">
        <v>400</v>
      </c>
      <c r="G3191" s="1" t="s">
        <v>134</v>
      </c>
      <c r="H3191" s="1" t="s">
        <v>135</v>
      </c>
      <c r="I3191" s="1" t="s">
        <v>42</v>
      </c>
      <c r="J3191" s="1"/>
      <c r="K3191" s="1" t="s">
        <v>4452</v>
      </c>
      <c r="L3191" s="1" t="s">
        <v>143</v>
      </c>
      <c r="M3191" s="9">
        <v>44927.0</v>
      </c>
      <c r="N3191" s="14">
        <v>45218.0</v>
      </c>
      <c r="O3191" s="1"/>
      <c r="P3191" s="1">
        <v>8.33</v>
      </c>
      <c r="Q3191" s="1">
        <v>500000.0</v>
      </c>
      <c r="R3191" s="1">
        <v>300000.0</v>
      </c>
      <c r="S3191" s="15">
        <v>45308.0</v>
      </c>
      <c r="V3191" s="5">
        <v>24990.0</v>
      </c>
      <c r="W3191" s="11">
        <v>29488.199999999997</v>
      </c>
      <c r="Z3191" s="5">
        <v>18742.5</v>
      </c>
      <c r="AC3191" s="1" t="s">
        <v>45</v>
      </c>
      <c r="AD3191" s="12" t="s">
        <v>46</v>
      </c>
      <c r="AE3191" s="12" t="s">
        <v>47</v>
      </c>
      <c r="AF3191" s="12" t="s">
        <v>47</v>
      </c>
    </row>
    <row r="3192">
      <c r="A3192" s="1" t="s">
        <v>4453</v>
      </c>
      <c r="B3192" s="7"/>
      <c r="C3192" s="1" t="s">
        <v>36</v>
      </c>
      <c r="D3192" s="1" t="s">
        <v>102</v>
      </c>
      <c r="E3192" s="1" t="s">
        <v>212</v>
      </c>
      <c r="F3192" s="1" t="s">
        <v>1199</v>
      </c>
      <c r="G3192" s="1" t="s">
        <v>152</v>
      </c>
      <c r="H3192" s="1" t="s">
        <v>153</v>
      </c>
      <c r="I3192" s="1" t="s">
        <v>236</v>
      </c>
      <c r="J3192" s="1"/>
      <c r="K3192" s="1" t="s">
        <v>4454</v>
      </c>
      <c r="L3192" s="1" t="s">
        <v>99</v>
      </c>
      <c r="M3192" s="9">
        <v>44742.0</v>
      </c>
      <c r="N3192" s="9">
        <v>44742.0</v>
      </c>
      <c r="O3192" s="1"/>
      <c r="P3192" s="1">
        <v>7.5</v>
      </c>
      <c r="Q3192" s="1">
        <v>300000.0</v>
      </c>
      <c r="R3192" s="1">
        <v>300000.0</v>
      </c>
      <c r="S3192" s="10">
        <v>44832.0</v>
      </c>
      <c r="V3192" s="5">
        <v>22500.0</v>
      </c>
      <c r="W3192" s="11">
        <v>26550.0</v>
      </c>
      <c r="Z3192" s="5">
        <v>16875.0</v>
      </c>
      <c r="AB3192" s="1"/>
      <c r="AC3192" s="1" t="s">
        <v>45</v>
      </c>
      <c r="AD3192" s="12" t="s">
        <v>46</v>
      </c>
      <c r="AE3192" s="12" t="s">
        <v>46</v>
      </c>
      <c r="AF3192" s="12" t="s">
        <v>46</v>
      </c>
    </row>
    <row r="3193">
      <c r="A3193" s="1" t="s">
        <v>4455</v>
      </c>
      <c r="B3193" s="7"/>
      <c r="C3193" s="1" t="s">
        <v>36</v>
      </c>
      <c r="D3193" s="1" t="s">
        <v>81</v>
      </c>
      <c r="E3193" s="1" t="s">
        <v>113</v>
      </c>
      <c r="F3193" s="1" t="s">
        <v>1645</v>
      </c>
      <c r="G3193" s="1" t="s">
        <v>127</v>
      </c>
      <c r="H3193" s="1" t="s">
        <v>128</v>
      </c>
      <c r="I3193" s="1" t="s">
        <v>42</v>
      </c>
      <c r="J3193" s="1"/>
      <c r="K3193" s="1" t="s">
        <v>4456</v>
      </c>
      <c r="L3193" s="1" t="s">
        <v>143</v>
      </c>
      <c r="M3193" s="9">
        <v>45234.0</v>
      </c>
      <c r="N3193" s="9">
        <v>45027.0</v>
      </c>
      <c r="O3193" s="9">
        <v>45658.0</v>
      </c>
      <c r="P3193" s="1">
        <v>8.33</v>
      </c>
      <c r="Q3193" s="1">
        <v>300000.0</v>
      </c>
      <c r="R3193" s="1">
        <v>300000.0</v>
      </c>
      <c r="S3193" s="10">
        <v>45117.0</v>
      </c>
      <c r="V3193" s="5">
        <v>24990.0</v>
      </c>
      <c r="W3193" s="11">
        <v>29488.199999999997</v>
      </c>
      <c r="Z3193" s="5">
        <v>18742.5</v>
      </c>
      <c r="AC3193" s="1" t="s">
        <v>45</v>
      </c>
      <c r="AD3193" s="12" t="s">
        <v>47</v>
      </c>
      <c r="AE3193" s="12" t="s">
        <v>47</v>
      </c>
      <c r="AF3193" s="12" t="s">
        <v>47</v>
      </c>
    </row>
    <row r="3194">
      <c r="A3194" s="1" t="s">
        <v>4455</v>
      </c>
      <c r="B3194" s="7"/>
      <c r="C3194" s="1" t="s">
        <v>36</v>
      </c>
      <c r="D3194" s="1" t="s">
        <v>81</v>
      </c>
      <c r="E3194" s="1" t="s">
        <v>113</v>
      </c>
      <c r="F3194" s="1" t="s">
        <v>1645</v>
      </c>
      <c r="G3194" s="1" t="s">
        <v>127</v>
      </c>
      <c r="H3194" s="1" t="s">
        <v>128</v>
      </c>
      <c r="I3194" s="1" t="s">
        <v>42</v>
      </c>
      <c r="J3194" s="1"/>
      <c r="K3194" s="1" t="s">
        <v>4456</v>
      </c>
      <c r="L3194" s="1" t="s">
        <v>143</v>
      </c>
      <c r="M3194" s="9">
        <v>45234.0</v>
      </c>
      <c r="N3194" s="9">
        <v>45027.0</v>
      </c>
      <c r="O3194" s="9">
        <v>45433.0</v>
      </c>
      <c r="P3194" s="1">
        <v>8.33</v>
      </c>
      <c r="Q3194" s="1">
        <v>300000.0</v>
      </c>
      <c r="R3194" s="1">
        <v>300000.0</v>
      </c>
      <c r="S3194" s="10">
        <v>45117.0</v>
      </c>
      <c r="V3194" s="5">
        <v>24990.0</v>
      </c>
      <c r="W3194" s="11">
        <v>29488.199999999997</v>
      </c>
      <c r="Z3194" s="5">
        <v>18742.5</v>
      </c>
      <c r="AC3194" s="1" t="s">
        <v>45</v>
      </c>
      <c r="AD3194" s="12" t="s">
        <v>47</v>
      </c>
      <c r="AE3194" s="12" t="s">
        <v>47</v>
      </c>
      <c r="AF3194" s="12" t="s">
        <v>47</v>
      </c>
    </row>
    <row r="3195">
      <c r="A3195" s="1" t="s">
        <v>4457</v>
      </c>
      <c r="B3195" s="7"/>
      <c r="C3195" s="1" t="s">
        <v>36</v>
      </c>
      <c r="D3195" s="1" t="s">
        <v>96</v>
      </c>
      <c r="E3195" s="1" t="s">
        <v>77</v>
      </c>
      <c r="F3195" s="1" t="s">
        <v>1276</v>
      </c>
      <c r="G3195" s="1" t="s">
        <v>404</v>
      </c>
      <c r="H3195" s="1" t="s">
        <v>405</v>
      </c>
      <c r="I3195" s="1" t="s">
        <v>42</v>
      </c>
      <c r="J3195" s="1"/>
      <c r="K3195" s="1" t="s">
        <v>4458</v>
      </c>
      <c r="L3195" s="1" t="s">
        <v>347</v>
      </c>
      <c r="M3195" s="14">
        <v>45278.0</v>
      </c>
      <c r="N3195" s="9">
        <v>45131.0</v>
      </c>
      <c r="O3195" s="1"/>
      <c r="P3195" s="1">
        <v>8.33</v>
      </c>
      <c r="Q3195" s="1">
        <v>200000.0</v>
      </c>
      <c r="R3195" s="1">
        <v>272292.0</v>
      </c>
      <c r="S3195" s="9">
        <v>45127.0</v>
      </c>
      <c r="T3195" s="9">
        <v>45131.0</v>
      </c>
      <c r="U3195" s="1" t="s">
        <v>4459</v>
      </c>
      <c r="V3195" s="5">
        <v>22681.9236</v>
      </c>
      <c r="W3195" s="11">
        <v>26764.669847999998</v>
      </c>
      <c r="X3195" s="9">
        <v>45187.0</v>
      </c>
      <c r="Y3195" s="5">
        <v>24496.477487999997</v>
      </c>
      <c r="Z3195" s="5">
        <v>17011.4427</v>
      </c>
      <c r="AA3195" s="14">
        <v>45218.0</v>
      </c>
      <c r="AB3195" s="1" t="s">
        <v>4460</v>
      </c>
      <c r="AC3195" s="1" t="s">
        <v>55</v>
      </c>
      <c r="AD3195" s="12" t="s">
        <v>47</v>
      </c>
      <c r="AE3195" s="12" t="s">
        <v>47</v>
      </c>
      <c r="AF3195" s="12" t="s">
        <v>47</v>
      </c>
      <c r="AG3195" s="12" t="s">
        <v>47</v>
      </c>
      <c r="AH3195" s="12" t="s">
        <v>47</v>
      </c>
      <c r="AI3195" s="12" t="s">
        <v>47</v>
      </c>
    </row>
    <row r="3196">
      <c r="A3196" s="1" t="s">
        <v>4457</v>
      </c>
      <c r="B3196" s="7"/>
      <c r="C3196" s="1" t="s">
        <v>36</v>
      </c>
      <c r="D3196" s="1" t="s">
        <v>96</v>
      </c>
      <c r="E3196" s="1" t="s">
        <v>77</v>
      </c>
      <c r="F3196" s="1" t="s">
        <v>464</v>
      </c>
      <c r="G3196" s="1" t="s">
        <v>404</v>
      </c>
      <c r="H3196" s="1" t="s">
        <v>405</v>
      </c>
      <c r="I3196" s="1" t="s">
        <v>42</v>
      </c>
      <c r="J3196" s="1"/>
      <c r="K3196" s="1" t="s">
        <v>4458</v>
      </c>
      <c r="L3196" s="1" t="s">
        <v>347</v>
      </c>
      <c r="M3196" s="14">
        <v>45278.0</v>
      </c>
      <c r="N3196" s="9">
        <v>45234.0</v>
      </c>
      <c r="O3196" s="1"/>
      <c r="P3196" s="1">
        <v>8.33</v>
      </c>
      <c r="Q3196" s="1">
        <v>276612.0</v>
      </c>
      <c r="R3196" s="1">
        <v>300000.0</v>
      </c>
      <c r="S3196" s="10">
        <v>45324.0</v>
      </c>
      <c r="V3196" s="5">
        <v>24990.0</v>
      </c>
      <c r="W3196" s="11">
        <v>29488.199999999997</v>
      </c>
      <c r="Z3196" s="5">
        <v>18742.5</v>
      </c>
      <c r="AB3196" s="1"/>
      <c r="AC3196" s="1" t="s">
        <v>45</v>
      </c>
      <c r="AD3196" s="12" t="s">
        <v>47</v>
      </c>
      <c r="AE3196" s="12" t="s">
        <v>47</v>
      </c>
      <c r="AF3196" s="12" t="s">
        <v>47</v>
      </c>
    </row>
    <row r="3197">
      <c r="A3197" s="1" t="s">
        <v>4457</v>
      </c>
      <c r="B3197" s="7"/>
      <c r="C3197" s="1" t="s">
        <v>36</v>
      </c>
      <c r="D3197" s="1" t="s">
        <v>96</v>
      </c>
      <c r="E3197" s="1" t="s">
        <v>77</v>
      </c>
      <c r="F3197" s="1" t="s">
        <v>464</v>
      </c>
      <c r="G3197" s="1" t="s">
        <v>404</v>
      </c>
      <c r="H3197" s="1" t="s">
        <v>405</v>
      </c>
      <c r="I3197" s="1" t="s">
        <v>42</v>
      </c>
      <c r="J3197" s="1"/>
      <c r="K3197" s="1" t="s">
        <v>4458</v>
      </c>
      <c r="L3197" s="1" t="s">
        <v>347</v>
      </c>
      <c r="M3197" s="14">
        <v>45278.0</v>
      </c>
      <c r="N3197" s="14">
        <v>45278.0</v>
      </c>
      <c r="O3197" s="1"/>
      <c r="P3197" s="1">
        <v>8.33</v>
      </c>
      <c r="Q3197" s="1">
        <v>250000.0</v>
      </c>
      <c r="R3197" s="1">
        <v>300000.0</v>
      </c>
      <c r="S3197" s="15">
        <v>45368.0</v>
      </c>
      <c r="V3197" s="5">
        <v>24990.0</v>
      </c>
      <c r="W3197" s="11">
        <v>29488.199999999997</v>
      </c>
      <c r="Z3197" s="5">
        <v>18742.5</v>
      </c>
      <c r="AC3197" s="1" t="s">
        <v>45</v>
      </c>
      <c r="AD3197" s="12" t="s">
        <v>47</v>
      </c>
      <c r="AE3197" s="12" t="s">
        <v>47</v>
      </c>
      <c r="AF3197" s="12" t="s">
        <v>47</v>
      </c>
    </row>
    <row r="3198">
      <c r="A3198" s="1" t="s">
        <v>4461</v>
      </c>
      <c r="B3198" s="7"/>
      <c r="C3198" s="1" t="s">
        <v>36</v>
      </c>
      <c r="D3198" s="1" t="s">
        <v>96</v>
      </c>
      <c r="E3198" s="1" t="s">
        <v>77</v>
      </c>
      <c r="F3198" s="1" t="s">
        <v>379</v>
      </c>
      <c r="G3198" s="1" t="s">
        <v>121</v>
      </c>
      <c r="H3198" s="1" t="s">
        <v>994</v>
      </c>
      <c r="I3198" s="1" t="s">
        <v>42</v>
      </c>
      <c r="J3198" s="1"/>
      <c r="K3198" s="1" t="s">
        <v>4462</v>
      </c>
      <c r="L3198" s="1" t="s">
        <v>53</v>
      </c>
      <c r="M3198" s="9">
        <v>45191.0</v>
      </c>
      <c r="N3198" s="14">
        <v>45209.0</v>
      </c>
      <c r="O3198" s="1"/>
      <c r="P3198" s="1">
        <v>8.33</v>
      </c>
      <c r="Q3198" s="1">
        <v>500000.0</v>
      </c>
      <c r="R3198" s="1">
        <v>300000.0</v>
      </c>
      <c r="S3198" s="15">
        <v>45299.0</v>
      </c>
      <c r="V3198" s="5">
        <v>24990.0</v>
      </c>
      <c r="W3198" s="11">
        <v>29488.199999999997</v>
      </c>
      <c r="Z3198" s="5">
        <v>18742.5</v>
      </c>
      <c r="AC3198" s="1" t="s">
        <v>45</v>
      </c>
      <c r="AD3198" s="12" t="s">
        <v>47</v>
      </c>
      <c r="AE3198" s="12" t="s">
        <v>47</v>
      </c>
      <c r="AF3198" s="12" t="s">
        <v>47</v>
      </c>
    </row>
    <row r="3199">
      <c r="A3199" s="1" t="s">
        <v>4463</v>
      </c>
      <c r="B3199" s="7"/>
      <c r="C3199" s="1" t="s">
        <v>36</v>
      </c>
      <c r="D3199" s="1" t="s">
        <v>96</v>
      </c>
      <c r="E3199" s="1" t="s">
        <v>77</v>
      </c>
      <c r="F3199" s="1" t="s">
        <v>1179</v>
      </c>
      <c r="G3199" s="1" t="s">
        <v>1311</v>
      </c>
      <c r="H3199" s="1" t="s">
        <v>1312</v>
      </c>
      <c r="I3199" s="1" t="s">
        <v>42</v>
      </c>
      <c r="J3199" s="1"/>
      <c r="K3199" s="1" t="s">
        <v>4464</v>
      </c>
      <c r="L3199" s="1" t="s">
        <v>53</v>
      </c>
      <c r="M3199" s="9">
        <v>45120.0</v>
      </c>
      <c r="N3199" s="9">
        <v>45120.0</v>
      </c>
      <c r="O3199" s="1"/>
      <c r="P3199" s="1">
        <v>8.33</v>
      </c>
      <c r="Q3199" s="1">
        <v>500000.0</v>
      </c>
      <c r="R3199" s="1">
        <v>2200000.0</v>
      </c>
      <c r="S3199" s="9">
        <v>45096.0</v>
      </c>
      <c r="T3199" s="9">
        <v>45096.0</v>
      </c>
      <c r="U3199" s="1" t="s">
        <v>4465</v>
      </c>
      <c r="V3199" s="5">
        <v>183260.0</v>
      </c>
      <c r="W3199" s="11">
        <v>216246.8</v>
      </c>
      <c r="X3199" s="9"/>
      <c r="Y3199" s="1"/>
      <c r="Z3199" s="5">
        <v>137445.0</v>
      </c>
      <c r="AB3199" s="1"/>
      <c r="AC3199" s="1" t="s">
        <v>162</v>
      </c>
      <c r="AD3199" s="12" t="s">
        <v>47</v>
      </c>
      <c r="AE3199" s="12" t="s">
        <v>47</v>
      </c>
      <c r="AF3199" s="12" t="s">
        <v>47</v>
      </c>
      <c r="AG3199" s="12" t="s">
        <v>47</v>
      </c>
    </row>
    <row r="3200">
      <c r="A3200" s="1" t="s">
        <v>4463</v>
      </c>
      <c r="B3200" s="7"/>
      <c r="C3200" s="1" t="s">
        <v>36</v>
      </c>
      <c r="D3200" s="1" t="s">
        <v>96</v>
      </c>
      <c r="E3200" s="1" t="s">
        <v>77</v>
      </c>
      <c r="F3200" s="1" t="s">
        <v>1179</v>
      </c>
      <c r="G3200" s="1" t="s">
        <v>1311</v>
      </c>
      <c r="H3200" s="1" t="s">
        <v>1312</v>
      </c>
      <c r="I3200" s="1" t="s">
        <v>42</v>
      </c>
      <c r="J3200" s="1"/>
      <c r="K3200" s="1" t="s">
        <v>4464</v>
      </c>
      <c r="L3200" s="1" t="s">
        <v>53</v>
      </c>
      <c r="M3200" s="9">
        <v>45120.0</v>
      </c>
      <c r="N3200" s="9">
        <v>45120.0</v>
      </c>
      <c r="O3200" s="1"/>
      <c r="P3200" s="1">
        <v>8.33</v>
      </c>
      <c r="Q3200" s="1">
        <v>500000.0</v>
      </c>
      <c r="R3200" s="1">
        <v>300000.0</v>
      </c>
      <c r="S3200" s="9">
        <v>45078.0</v>
      </c>
      <c r="T3200" s="9">
        <v>45120.0</v>
      </c>
      <c r="U3200" s="1" t="s">
        <v>4466</v>
      </c>
      <c r="V3200" s="5">
        <v>24990.0</v>
      </c>
      <c r="W3200" s="11">
        <v>29488.199999999997</v>
      </c>
      <c r="X3200" s="9">
        <v>45108.0</v>
      </c>
      <c r="Y3200" s="5">
        <v>26989.199999999997</v>
      </c>
      <c r="Z3200" s="5">
        <v>18742.5</v>
      </c>
      <c r="AA3200" s="9">
        <v>45112.0</v>
      </c>
      <c r="AB3200" s="1" t="s">
        <v>4466</v>
      </c>
      <c r="AC3200" s="1" t="s">
        <v>55</v>
      </c>
      <c r="AD3200" s="12" t="s">
        <v>47</v>
      </c>
      <c r="AE3200" s="12" t="s">
        <v>47</v>
      </c>
      <c r="AF3200" s="12" t="s">
        <v>47</v>
      </c>
      <c r="AG3200" s="12" t="s">
        <v>47</v>
      </c>
      <c r="AH3200" s="12" t="s">
        <v>47</v>
      </c>
      <c r="AI3200" s="12" t="s">
        <v>47</v>
      </c>
    </row>
    <row r="3201">
      <c r="A3201" s="1" t="s">
        <v>4463</v>
      </c>
      <c r="B3201" s="7"/>
      <c r="C3201" s="1" t="s">
        <v>36</v>
      </c>
      <c r="D3201" s="1" t="s">
        <v>96</v>
      </c>
      <c r="E3201" s="1" t="s">
        <v>77</v>
      </c>
      <c r="F3201" s="1" t="s">
        <v>1179</v>
      </c>
      <c r="G3201" s="1" t="s">
        <v>1311</v>
      </c>
      <c r="H3201" s="1" t="s">
        <v>1312</v>
      </c>
      <c r="I3201" s="1" t="s">
        <v>42</v>
      </c>
      <c r="J3201" s="1"/>
      <c r="K3201" s="1" t="s">
        <v>4464</v>
      </c>
      <c r="L3201" s="1" t="s">
        <v>53</v>
      </c>
      <c r="M3201" s="9">
        <v>45120.0</v>
      </c>
      <c r="N3201" s="9">
        <v>45120.0</v>
      </c>
      <c r="O3201" s="1"/>
      <c r="P3201" s="1">
        <v>8.33</v>
      </c>
      <c r="Q3201" s="1">
        <v>500000.0</v>
      </c>
      <c r="R3201" s="1">
        <v>2200000.0</v>
      </c>
      <c r="S3201" s="9">
        <v>45096.0</v>
      </c>
      <c r="T3201" s="9">
        <v>45120.0</v>
      </c>
      <c r="U3201" s="1" t="s">
        <v>4467</v>
      </c>
      <c r="V3201" s="5">
        <v>183260.0</v>
      </c>
      <c r="W3201" s="11">
        <v>216246.8</v>
      </c>
      <c r="X3201" s="9">
        <v>45126.0</v>
      </c>
      <c r="Y3201" s="5">
        <v>197920.8</v>
      </c>
      <c r="Z3201" s="5">
        <v>137445.0</v>
      </c>
      <c r="AA3201" s="9">
        <v>45130.0</v>
      </c>
      <c r="AB3201" s="1" t="s">
        <v>4467</v>
      </c>
      <c r="AC3201" s="1" t="s">
        <v>55</v>
      </c>
      <c r="AD3201" s="12" t="s">
        <v>47</v>
      </c>
      <c r="AE3201" s="12" t="s">
        <v>47</v>
      </c>
      <c r="AF3201" s="12" t="s">
        <v>47</v>
      </c>
      <c r="AG3201" s="12" t="s">
        <v>47</v>
      </c>
      <c r="AH3201" s="12" t="s">
        <v>47</v>
      </c>
      <c r="AI3201" s="12" t="s">
        <v>47</v>
      </c>
    </row>
    <row r="3202">
      <c r="A3202" s="1" t="s">
        <v>4463</v>
      </c>
      <c r="B3202" s="7"/>
      <c r="C3202" s="1" t="s">
        <v>36</v>
      </c>
      <c r="D3202" s="1" t="s">
        <v>96</v>
      </c>
      <c r="E3202" s="1" t="s">
        <v>77</v>
      </c>
      <c r="F3202" s="1" t="s">
        <v>1179</v>
      </c>
      <c r="G3202" s="1" t="s">
        <v>1311</v>
      </c>
      <c r="H3202" s="1" t="s">
        <v>1312</v>
      </c>
      <c r="I3202" s="1" t="s">
        <v>42</v>
      </c>
      <c r="J3202" s="1"/>
      <c r="K3202" s="1" t="s">
        <v>4464</v>
      </c>
      <c r="L3202" s="1" t="s">
        <v>53</v>
      </c>
      <c r="M3202" s="9">
        <v>45120.0</v>
      </c>
      <c r="N3202" s="9">
        <v>45120.0</v>
      </c>
      <c r="O3202" s="1"/>
      <c r="P3202" s="1">
        <v>8.33</v>
      </c>
      <c r="Q3202" s="1">
        <v>500000.0</v>
      </c>
      <c r="R3202" s="1">
        <v>851770.0</v>
      </c>
      <c r="S3202" s="9">
        <v>45166.0</v>
      </c>
      <c r="T3202" s="9">
        <v>45166.0</v>
      </c>
      <c r="U3202" s="1" t="s">
        <v>4468</v>
      </c>
      <c r="V3202" s="5">
        <v>70952.44099999999</v>
      </c>
      <c r="W3202" s="11">
        <v>83723.88037999999</v>
      </c>
      <c r="X3202" s="9">
        <v>45196.0</v>
      </c>
      <c r="Y3202" s="5">
        <v>76628.63627999999</v>
      </c>
      <c r="Z3202" s="5">
        <v>53214.330749999994</v>
      </c>
      <c r="AA3202" s="9">
        <v>45200.0</v>
      </c>
      <c r="AB3202" s="1" t="s">
        <v>4468</v>
      </c>
      <c r="AC3202" s="1" t="s">
        <v>55</v>
      </c>
      <c r="AD3202" s="12" t="s">
        <v>47</v>
      </c>
      <c r="AE3202" s="12" t="s">
        <v>47</v>
      </c>
      <c r="AF3202" s="12" t="s">
        <v>47</v>
      </c>
      <c r="AG3202" s="12" t="s">
        <v>47</v>
      </c>
      <c r="AH3202" s="12" t="s">
        <v>47</v>
      </c>
      <c r="AI3202" s="12" t="s">
        <v>47</v>
      </c>
    </row>
    <row r="3203">
      <c r="A3203" s="1" t="s">
        <v>4463</v>
      </c>
      <c r="B3203" s="7"/>
      <c r="C3203" s="1" t="s">
        <v>36</v>
      </c>
      <c r="D3203" s="1" t="s">
        <v>96</v>
      </c>
      <c r="E3203" s="1" t="s">
        <v>77</v>
      </c>
      <c r="F3203" s="1" t="s">
        <v>1179</v>
      </c>
      <c r="G3203" s="1" t="s">
        <v>1311</v>
      </c>
      <c r="H3203" s="1" t="s">
        <v>1312</v>
      </c>
      <c r="I3203" s="1" t="s">
        <v>42</v>
      </c>
      <c r="J3203" s="1"/>
      <c r="K3203" s="1" t="s">
        <v>4464</v>
      </c>
      <c r="L3203" s="1" t="s">
        <v>53</v>
      </c>
      <c r="M3203" s="9">
        <v>45120.0</v>
      </c>
      <c r="N3203" s="9">
        <v>45120.0</v>
      </c>
      <c r="O3203" s="1"/>
      <c r="P3203" s="1">
        <v>8.33</v>
      </c>
      <c r="Q3203" s="1">
        <v>500000.0</v>
      </c>
      <c r="R3203" s="1">
        <v>400000.0</v>
      </c>
      <c r="S3203" s="14">
        <v>45271.0</v>
      </c>
      <c r="T3203" s="14">
        <v>45271.0</v>
      </c>
      <c r="U3203" s="1" t="s">
        <v>4469</v>
      </c>
      <c r="V3203" s="5">
        <v>33320.0</v>
      </c>
      <c r="W3203" s="11">
        <v>39317.6</v>
      </c>
      <c r="X3203" s="9">
        <v>45301.0</v>
      </c>
      <c r="Y3203" s="5">
        <v>35985.6</v>
      </c>
      <c r="Z3203" s="5">
        <v>24990.0</v>
      </c>
      <c r="AA3203" s="9">
        <v>45305.0</v>
      </c>
      <c r="AB3203" s="1" t="s">
        <v>4469</v>
      </c>
      <c r="AC3203" s="1" t="s">
        <v>55</v>
      </c>
      <c r="AD3203" s="12" t="s">
        <v>47</v>
      </c>
      <c r="AE3203" s="12" t="s">
        <v>47</v>
      </c>
      <c r="AF3203" s="12" t="s">
        <v>47</v>
      </c>
      <c r="AG3203" s="12" t="s">
        <v>47</v>
      </c>
      <c r="AH3203" s="12" t="s">
        <v>47</v>
      </c>
      <c r="AI3203" s="12" t="s">
        <v>47</v>
      </c>
    </row>
    <row r="3204">
      <c r="A3204" s="1" t="s">
        <v>4463</v>
      </c>
      <c r="B3204" s="7"/>
      <c r="C3204" s="1" t="s">
        <v>36</v>
      </c>
      <c r="D3204" s="1" t="s">
        <v>96</v>
      </c>
      <c r="E3204" s="1" t="s">
        <v>77</v>
      </c>
      <c r="F3204" s="1" t="s">
        <v>1179</v>
      </c>
      <c r="G3204" s="1" t="s">
        <v>1311</v>
      </c>
      <c r="H3204" s="1" t="s">
        <v>1312</v>
      </c>
      <c r="I3204" s="1" t="s">
        <v>42</v>
      </c>
      <c r="J3204" s="1"/>
      <c r="K3204" s="1" t="s">
        <v>4464</v>
      </c>
      <c r="L3204" s="1" t="s">
        <v>53</v>
      </c>
      <c r="M3204" s="9">
        <v>45120.0</v>
      </c>
      <c r="N3204" s="9">
        <v>45120.0</v>
      </c>
      <c r="O3204" s="1"/>
      <c r="P3204" s="1">
        <v>8.33</v>
      </c>
      <c r="Q3204" s="1">
        <v>500000.0</v>
      </c>
      <c r="R3204" s="1">
        <v>400000.0</v>
      </c>
      <c r="S3204" s="14">
        <v>45271.0</v>
      </c>
      <c r="T3204" s="14">
        <v>45271.0</v>
      </c>
      <c r="U3204" s="1" t="s">
        <v>4470</v>
      </c>
      <c r="V3204" s="5">
        <v>33320.0</v>
      </c>
      <c r="W3204" s="11">
        <v>39317.6</v>
      </c>
      <c r="X3204" s="14">
        <v>45271.0</v>
      </c>
      <c r="Y3204" s="5">
        <v>35985.6</v>
      </c>
      <c r="Z3204" s="5">
        <v>24990.0</v>
      </c>
      <c r="AA3204" s="14">
        <v>45271.0</v>
      </c>
      <c r="AB3204" s="1" t="s">
        <v>4470</v>
      </c>
      <c r="AC3204" s="1" t="s">
        <v>55</v>
      </c>
      <c r="AD3204" s="12" t="s">
        <v>47</v>
      </c>
      <c r="AE3204" s="12" t="s">
        <v>47</v>
      </c>
      <c r="AF3204" s="12" t="s">
        <v>47</v>
      </c>
      <c r="AG3204" s="12" t="s">
        <v>47</v>
      </c>
      <c r="AH3204" s="12" t="s">
        <v>47</v>
      </c>
      <c r="AI3204" s="12" t="s">
        <v>47</v>
      </c>
    </row>
    <row r="3205">
      <c r="A3205" s="1" t="s">
        <v>4463</v>
      </c>
      <c r="B3205" s="7"/>
      <c r="C3205" s="1" t="s">
        <v>36</v>
      </c>
      <c r="D3205" s="1" t="s">
        <v>96</v>
      </c>
      <c r="E3205" s="1" t="s">
        <v>77</v>
      </c>
      <c r="F3205" s="1" t="s">
        <v>1179</v>
      </c>
      <c r="G3205" s="1" t="s">
        <v>1311</v>
      </c>
      <c r="H3205" s="1" t="s">
        <v>1312</v>
      </c>
      <c r="I3205" s="1" t="s">
        <v>42</v>
      </c>
      <c r="J3205" s="1"/>
      <c r="K3205" s="1" t="s">
        <v>4464</v>
      </c>
      <c r="L3205" s="1" t="s">
        <v>53</v>
      </c>
      <c r="M3205" s="9">
        <v>45120.0</v>
      </c>
      <c r="N3205" s="9">
        <v>45120.0</v>
      </c>
      <c r="O3205" s="1"/>
      <c r="P3205" s="1">
        <v>8.33</v>
      </c>
      <c r="Q3205" s="1">
        <v>500000.0</v>
      </c>
      <c r="R3205" s="1">
        <v>670000.0</v>
      </c>
      <c r="S3205" s="14">
        <v>45280.0</v>
      </c>
      <c r="T3205" s="14">
        <v>45280.0</v>
      </c>
      <c r="U3205" s="1" t="s">
        <v>4471</v>
      </c>
      <c r="V3205" s="5">
        <v>55811.0</v>
      </c>
      <c r="W3205" s="11">
        <v>65856.98</v>
      </c>
      <c r="X3205" s="14">
        <v>45280.0</v>
      </c>
      <c r="Y3205" s="5">
        <v>60275.88</v>
      </c>
      <c r="Z3205" s="5">
        <v>41858.25</v>
      </c>
      <c r="AA3205" s="14">
        <v>45280.0</v>
      </c>
      <c r="AB3205" s="1" t="s">
        <v>4471</v>
      </c>
      <c r="AC3205" s="1" t="s">
        <v>55</v>
      </c>
      <c r="AD3205" s="12" t="s">
        <v>47</v>
      </c>
      <c r="AE3205" s="12" t="s">
        <v>47</v>
      </c>
      <c r="AF3205" s="12" t="s">
        <v>47</v>
      </c>
      <c r="AG3205" s="12" t="s">
        <v>47</v>
      </c>
      <c r="AH3205" s="12" t="s">
        <v>47</v>
      </c>
      <c r="AI3205" s="12" t="s">
        <v>47</v>
      </c>
    </row>
    <row r="3206">
      <c r="A3206" s="1" t="s">
        <v>4463</v>
      </c>
      <c r="B3206" s="7"/>
      <c r="C3206" s="1" t="s">
        <v>36</v>
      </c>
      <c r="D3206" s="1" t="s">
        <v>96</v>
      </c>
      <c r="E3206" s="1" t="s">
        <v>77</v>
      </c>
      <c r="F3206" s="1" t="s">
        <v>1179</v>
      </c>
      <c r="G3206" s="1" t="s">
        <v>1311</v>
      </c>
      <c r="H3206" s="1" t="s">
        <v>1312</v>
      </c>
      <c r="I3206" s="1" t="s">
        <v>42</v>
      </c>
      <c r="J3206" s="1"/>
      <c r="K3206" s="1" t="s">
        <v>4464</v>
      </c>
      <c r="L3206" s="1" t="s">
        <v>53</v>
      </c>
      <c r="M3206" s="9">
        <v>45120.0</v>
      </c>
      <c r="N3206" s="9">
        <v>45120.0</v>
      </c>
      <c r="O3206" s="1"/>
      <c r="P3206" s="1">
        <v>8.33</v>
      </c>
      <c r="Q3206" s="1">
        <v>500000.0</v>
      </c>
      <c r="R3206" s="1">
        <v>420000.0</v>
      </c>
      <c r="S3206" s="9">
        <v>45293.0</v>
      </c>
      <c r="T3206" s="9">
        <v>45293.0</v>
      </c>
      <c r="U3206" s="1" t="s">
        <v>4472</v>
      </c>
      <c r="V3206" s="5">
        <v>34986.0</v>
      </c>
      <c r="W3206" s="11">
        <v>41283.479999999996</v>
      </c>
      <c r="X3206" s="9">
        <v>45323.0</v>
      </c>
      <c r="Y3206" s="5">
        <v>37784.88</v>
      </c>
      <c r="Z3206" s="5">
        <v>26239.5</v>
      </c>
      <c r="AA3206" s="9">
        <v>45327.0</v>
      </c>
      <c r="AB3206" s="1" t="s">
        <v>4472</v>
      </c>
      <c r="AC3206" s="1" t="s">
        <v>55</v>
      </c>
      <c r="AD3206" s="12" t="s">
        <v>47</v>
      </c>
      <c r="AE3206" s="12" t="s">
        <v>47</v>
      </c>
      <c r="AF3206" s="12" t="s">
        <v>47</v>
      </c>
      <c r="AG3206" s="12" t="s">
        <v>47</v>
      </c>
      <c r="AH3206" s="12" t="s">
        <v>47</v>
      </c>
      <c r="AI3206" s="12" t="s">
        <v>47</v>
      </c>
    </row>
    <row r="3207">
      <c r="A3207" s="1" t="s">
        <v>4463</v>
      </c>
      <c r="B3207" s="7"/>
      <c r="C3207" s="1" t="s">
        <v>36</v>
      </c>
      <c r="D3207" s="1" t="s">
        <v>96</v>
      </c>
      <c r="E3207" s="1" t="s">
        <v>77</v>
      </c>
      <c r="F3207" s="1" t="s">
        <v>1179</v>
      </c>
      <c r="G3207" s="1" t="s">
        <v>1311</v>
      </c>
      <c r="H3207" s="1" t="s">
        <v>1312</v>
      </c>
      <c r="I3207" s="1" t="s">
        <v>42</v>
      </c>
      <c r="J3207" s="1"/>
      <c r="K3207" s="1" t="s">
        <v>4464</v>
      </c>
      <c r="L3207" s="1" t="s">
        <v>53</v>
      </c>
      <c r="M3207" s="9">
        <v>45120.0</v>
      </c>
      <c r="N3207" s="9">
        <v>45232.0</v>
      </c>
      <c r="O3207" s="1"/>
      <c r="P3207" s="1">
        <v>8.33</v>
      </c>
      <c r="Q3207" s="1">
        <v>650000.0</v>
      </c>
      <c r="R3207" s="1">
        <v>300000.0</v>
      </c>
      <c r="S3207" s="10">
        <v>45322.0</v>
      </c>
      <c r="V3207" s="5">
        <v>24990.0</v>
      </c>
      <c r="W3207" s="11">
        <v>29488.199999999997</v>
      </c>
      <c r="Z3207" s="5">
        <v>18742.5</v>
      </c>
      <c r="AB3207" s="1"/>
      <c r="AC3207" s="1" t="s">
        <v>45</v>
      </c>
      <c r="AD3207" s="12" t="s">
        <v>47</v>
      </c>
      <c r="AE3207" s="12" t="s">
        <v>47</v>
      </c>
      <c r="AF3207" s="12" t="s">
        <v>47</v>
      </c>
    </row>
    <row r="3208">
      <c r="A3208" s="1" t="s">
        <v>4463</v>
      </c>
      <c r="B3208" s="7"/>
      <c r="C3208" s="1" t="s">
        <v>36</v>
      </c>
      <c r="D3208" s="1" t="s">
        <v>96</v>
      </c>
      <c r="E3208" s="1" t="s">
        <v>77</v>
      </c>
      <c r="F3208" s="1" t="s">
        <v>1179</v>
      </c>
      <c r="G3208" s="1" t="s">
        <v>1311</v>
      </c>
      <c r="H3208" s="1" t="s">
        <v>1312</v>
      </c>
      <c r="I3208" s="1" t="s">
        <v>42</v>
      </c>
      <c r="J3208" s="1"/>
      <c r="K3208" s="1" t="s">
        <v>4464</v>
      </c>
      <c r="L3208" s="1" t="s">
        <v>53</v>
      </c>
      <c r="M3208" s="9">
        <v>45120.0</v>
      </c>
      <c r="N3208" s="9">
        <v>45208.0</v>
      </c>
      <c r="O3208" s="1"/>
      <c r="P3208" s="1">
        <v>8.33</v>
      </c>
      <c r="Q3208" s="1">
        <v>500000.0</v>
      </c>
      <c r="R3208" s="1">
        <v>300000.0</v>
      </c>
      <c r="S3208" s="10">
        <v>45298.0</v>
      </c>
      <c r="V3208" s="5">
        <v>24990.0</v>
      </c>
      <c r="W3208" s="11">
        <v>29488.199999999997</v>
      </c>
      <c r="Z3208" s="5">
        <v>18742.5</v>
      </c>
      <c r="AB3208" s="1"/>
      <c r="AC3208" s="1" t="s">
        <v>45</v>
      </c>
      <c r="AD3208" s="12" t="s">
        <v>47</v>
      </c>
      <c r="AE3208" s="12" t="s">
        <v>47</v>
      </c>
      <c r="AF3208" s="12" t="s">
        <v>47</v>
      </c>
    </row>
    <row r="3209">
      <c r="A3209" s="1" t="s">
        <v>4463</v>
      </c>
      <c r="B3209" s="7"/>
      <c r="C3209" s="1" t="s">
        <v>36</v>
      </c>
      <c r="D3209" s="1" t="s">
        <v>96</v>
      </c>
      <c r="E3209" s="1" t="s">
        <v>77</v>
      </c>
      <c r="F3209" s="1" t="s">
        <v>1179</v>
      </c>
      <c r="G3209" s="1" t="s">
        <v>1311</v>
      </c>
      <c r="H3209" s="1" t="s">
        <v>1312</v>
      </c>
      <c r="I3209" s="1" t="s">
        <v>42</v>
      </c>
      <c r="J3209" s="1"/>
      <c r="K3209" s="1" t="s">
        <v>4464</v>
      </c>
      <c r="L3209" s="1" t="s">
        <v>53</v>
      </c>
      <c r="M3209" s="9">
        <v>45120.0</v>
      </c>
      <c r="N3209" s="14">
        <v>45252.0</v>
      </c>
      <c r="O3209" s="1"/>
      <c r="P3209" s="1">
        <v>8.33</v>
      </c>
      <c r="Q3209" s="1">
        <v>500000.0</v>
      </c>
      <c r="R3209" s="1">
        <v>300000.0</v>
      </c>
      <c r="S3209" s="15">
        <v>45342.0</v>
      </c>
      <c r="V3209" s="5">
        <v>24990.0</v>
      </c>
      <c r="W3209" s="11">
        <v>29488.199999999997</v>
      </c>
      <c r="Z3209" s="5">
        <v>18742.5</v>
      </c>
      <c r="AB3209" s="1"/>
      <c r="AC3209" s="1" t="s">
        <v>45</v>
      </c>
      <c r="AD3209" s="12" t="s">
        <v>47</v>
      </c>
      <c r="AE3209" s="12" t="s">
        <v>47</v>
      </c>
      <c r="AF3209" s="12" t="s">
        <v>47</v>
      </c>
    </row>
    <row r="3210">
      <c r="A3210" s="1" t="s">
        <v>4473</v>
      </c>
      <c r="B3210" s="7"/>
      <c r="C3210" s="1" t="s">
        <v>36</v>
      </c>
      <c r="D3210" s="1" t="s">
        <v>96</v>
      </c>
      <c r="E3210" s="1" t="s">
        <v>212</v>
      </c>
      <c r="F3210" s="1" t="s">
        <v>1199</v>
      </c>
      <c r="G3210" s="1" t="s">
        <v>767</v>
      </c>
      <c r="H3210" s="1" t="s">
        <v>768</v>
      </c>
      <c r="I3210" s="1" t="s">
        <v>42</v>
      </c>
      <c r="J3210" s="1"/>
      <c r="K3210" s="1" t="s">
        <v>4474</v>
      </c>
      <c r="L3210" s="1" t="s">
        <v>53</v>
      </c>
      <c r="M3210" s="14">
        <v>44854.0</v>
      </c>
      <c r="N3210" s="14">
        <v>44854.0</v>
      </c>
      <c r="O3210" s="1"/>
      <c r="P3210" s="1">
        <v>8.33</v>
      </c>
      <c r="Q3210" s="1">
        <v>400000.0</v>
      </c>
      <c r="R3210" s="1">
        <v>300000.0</v>
      </c>
      <c r="S3210" s="15">
        <v>44944.0</v>
      </c>
      <c r="V3210" s="5">
        <v>24990.0</v>
      </c>
      <c r="W3210" s="11">
        <v>29488.199999999997</v>
      </c>
      <c r="Z3210" s="5">
        <v>18742.5</v>
      </c>
      <c r="AB3210" s="1"/>
      <c r="AC3210" s="1" t="s">
        <v>45</v>
      </c>
      <c r="AD3210" s="12" t="s">
        <v>46</v>
      </c>
      <c r="AE3210" s="12" t="s">
        <v>46</v>
      </c>
      <c r="AF3210" s="12" t="s">
        <v>46</v>
      </c>
    </row>
    <row r="3211">
      <c r="A3211" s="1" t="s">
        <v>4475</v>
      </c>
      <c r="B3211" s="7"/>
      <c r="C3211" s="1" t="s">
        <v>36</v>
      </c>
      <c r="D3211" s="1" t="s">
        <v>37</v>
      </c>
      <c r="E3211" s="1" t="s">
        <v>82</v>
      </c>
      <c r="F3211" s="1" t="s">
        <v>400</v>
      </c>
      <c r="G3211" s="1" t="s">
        <v>84</v>
      </c>
      <c r="H3211" s="1" t="s">
        <v>85</v>
      </c>
      <c r="I3211" s="1" t="s">
        <v>42</v>
      </c>
      <c r="J3211" s="1"/>
      <c r="K3211" s="1" t="s">
        <v>4476</v>
      </c>
      <c r="L3211" s="1" t="s">
        <v>143</v>
      </c>
      <c r="M3211" s="9">
        <v>44742.0</v>
      </c>
      <c r="N3211" s="9">
        <v>44674.0</v>
      </c>
      <c r="O3211" s="1"/>
      <c r="P3211" s="1">
        <v>8.33</v>
      </c>
      <c r="Q3211" s="1">
        <v>800000.0</v>
      </c>
      <c r="R3211" s="1">
        <v>840000.0</v>
      </c>
      <c r="S3211" s="9">
        <v>44655.0</v>
      </c>
      <c r="T3211" s="9">
        <v>44674.0</v>
      </c>
      <c r="U3211" s="1" t="s">
        <v>4477</v>
      </c>
      <c r="V3211" s="5">
        <v>69972.0</v>
      </c>
      <c r="W3211" s="11">
        <v>82566.95999999999</v>
      </c>
      <c r="X3211" s="9">
        <v>44685.0</v>
      </c>
      <c r="Y3211" s="5">
        <v>75569.76</v>
      </c>
      <c r="Z3211" s="5">
        <v>52479.0</v>
      </c>
      <c r="AA3211" s="9">
        <v>44726.0</v>
      </c>
      <c r="AB3211" s="1" t="s">
        <v>4478</v>
      </c>
      <c r="AC3211" s="1" t="s">
        <v>55</v>
      </c>
      <c r="AD3211" s="12" t="s">
        <v>46</v>
      </c>
      <c r="AE3211" s="12" t="s">
        <v>46</v>
      </c>
      <c r="AF3211" s="12" t="s">
        <v>46</v>
      </c>
      <c r="AG3211" s="12" t="s">
        <v>46</v>
      </c>
      <c r="AH3211" s="12" t="s">
        <v>46</v>
      </c>
      <c r="AI3211" s="12" t="s">
        <v>46</v>
      </c>
    </row>
    <row r="3212">
      <c r="A3212" s="1" t="s">
        <v>4475</v>
      </c>
      <c r="B3212" s="7"/>
      <c r="C3212" s="1" t="s">
        <v>36</v>
      </c>
      <c r="D3212" s="1" t="s">
        <v>37</v>
      </c>
      <c r="E3212" s="1" t="s">
        <v>82</v>
      </c>
      <c r="F3212" s="1" t="s">
        <v>400</v>
      </c>
      <c r="G3212" s="1" t="s">
        <v>84</v>
      </c>
      <c r="H3212" s="1" t="s">
        <v>85</v>
      </c>
      <c r="I3212" s="1" t="s">
        <v>42</v>
      </c>
      <c r="J3212" s="1"/>
      <c r="K3212" s="1" t="s">
        <v>4476</v>
      </c>
      <c r="L3212" s="1" t="s">
        <v>143</v>
      </c>
      <c r="M3212" s="9">
        <v>44742.0</v>
      </c>
      <c r="N3212" s="9">
        <v>44742.0</v>
      </c>
      <c r="O3212" s="1"/>
      <c r="P3212" s="1">
        <v>8.33</v>
      </c>
      <c r="Q3212" s="1">
        <v>500000.0</v>
      </c>
      <c r="R3212" s="1">
        <v>3744000.0</v>
      </c>
      <c r="S3212" s="14">
        <v>44851.0</v>
      </c>
      <c r="T3212" s="14">
        <v>44859.0</v>
      </c>
      <c r="U3212" s="1" t="s">
        <v>4479</v>
      </c>
      <c r="V3212" s="5">
        <v>311875.2</v>
      </c>
      <c r="W3212" s="11">
        <v>368012.736</v>
      </c>
      <c r="X3212" s="14">
        <v>44881.0</v>
      </c>
      <c r="Y3212" s="5">
        <v>336825.21599999996</v>
      </c>
      <c r="Z3212" s="5">
        <v>233906.40000000002</v>
      </c>
      <c r="AA3212" s="14">
        <v>44912.0</v>
      </c>
      <c r="AB3212" s="1" t="s">
        <v>4479</v>
      </c>
      <c r="AC3212" s="1" t="s">
        <v>55</v>
      </c>
      <c r="AD3212" s="12" t="s">
        <v>46</v>
      </c>
      <c r="AE3212" s="12" t="s">
        <v>46</v>
      </c>
      <c r="AF3212" s="12" t="s">
        <v>46</v>
      </c>
      <c r="AG3212" s="12" t="s">
        <v>46</v>
      </c>
      <c r="AH3212" s="12" t="s">
        <v>46</v>
      </c>
      <c r="AI3212" s="12" t="s">
        <v>46</v>
      </c>
    </row>
    <row r="3213">
      <c r="A3213" s="1" t="s">
        <v>4480</v>
      </c>
      <c r="B3213" s="7"/>
      <c r="C3213" s="1" t="s">
        <v>36</v>
      </c>
      <c r="D3213" s="1" t="s">
        <v>96</v>
      </c>
      <c r="E3213" s="1" t="s">
        <v>212</v>
      </c>
      <c r="F3213" s="1" t="s">
        <v>535</v>
      </c>
      <c r="G3213" s="1" t="s">
        <v>180</v>
      </c>
      <c r="H3213" s="1" t="s">
        <v>181</v>
      </c>
      <c r="I3213" s="1" t="s">
        <v>42</v>
      </c>
      <c r="J3213" s="1"/>
      <c r="K3213" s="1" t="s">
        <v>4481</v>
      </c>
      <c r="L3213" s="1" t="s">
        <v>143</v>
      </c>
      <c r="M3213" s="9">
        <v>45265.0</v>
      </c>
      <c r="N3213" s="9">
        <v>45058.0</v>
      </c>
      <c r="O3213" s="1"/>
      <c r="P3213" s="1">
        <v>8.33</v>
      </c>
      <c r="Q3213" s="1">
        <v>500000.0</v>
      </c>
      <c r="R3213" s="1">
        <v>540000.0</v>
      </c>
      <c r="S3213" s="9">
        <v>45264.0</v>
      </c>
      <c r="T3213" s="9">
        <v>45265.0</v>
      </c>
      <c r="U3213" s="1" t="s">
        <v>4482</v>
      </c>
      <c r="V3213" s="5">
        <v>44982.0</v>
      </c>
      <c r="W3213" s="11">
        <v>53078.759999999995</v>
      </c>
      <c r="X3213" s="9">
        <v>45353.0</v>
      </c>
      <c r="Y3213" s="5">
        <v>48580.56</v>
      </c>
      <c r="Z3213" s="5">
        <v>33736.5</v>
      </c>
      <c r="AA3213" s="9">
        <v>45357.0</v>
      </c>
      <c r="AB3213" s="1" t="s">
        <v>4482</v>
      </c>
      <c r="AC3213" s="1" t="s">
        <v>55</v>
      </c>
      <c r="AD3213" s="12" t="s">
        <v>47</v>
      </c>
      <c r="AE3213" s="12" t="s">
        <v>47</v>
      </c>
      <c r="AF3213" s="12" t="s">
        <v>47</v>
      </c>
      <c r="AG3213" s="12" t="s">
        <v>47</v>
      </c>
      <c r="AH3213" s="12" t="s">
        <v>47</v>
      </c>
      <c r="AI3213" s="12" t="s">
        <v>47</v>
      </c>
    </row>
    <row r="3214">
      <c r="A3214" s="1" t="s">
        <v>4483</v>
      </c>
      <c r="B3214" s="7"/>
      <c r="C3214" s="1" t="s">
        <v>36</v>
      </c>
      <c r="D3214" s="1" t="s">
        <v>50</v>
      </c>
      <c r="E3214" s="1" t="s">
        <v>82</v>
      </c>
      <c r="F3214" s="1" t="s">
        <v>1093</v>
      </c>
      <c r="G3214" s="1" t="s">
        <v>40</v>
      </c>
      <c r="H3214" s="1" t="s">
        <v>41</v>
      </c>
      <c r="I3214" s="1" t="s">
        <v>42</v>
      </c>
      <c r="J3214" s="1"/>
      <c r="K3214" s="1" t="s">
        <v>4484</v>
      </c>
      <c r="L3214" s="1" t="s">
        <v>150</v>
      </c>
      <c r="M3214" s="9">
        <v>44933.0</v>
      </c>
      <c r="N3214" s="9">
        <v>45108.0</v>
      </c>
      <c r="O3214" s="9">
        <v>45108.0</v>
      </c>
      <c r="P3214" s="1">
        <v>8.33</v>
      </c>
      <c r="Q3214" s="1">
        <v>500000.0</v>
      </c>
      <c r="R3214" s="1">
        <v>900000.0</v>
      </c>
      <c r="S3214" s="9">
        <v>45341.0</v>
      </c>
      <c r="T3214" s="9">
        <v>45381.0</v>
      </c>
      <c r="U3214" s="1" t="s">
        <v>4485</v>
      </c>
      <c r="V3214" s="5">
        <v>74970.0</v>
      </c>
      <c r="W3214" s="11">
        <v>88464.59999999999</v>
      </c>
      <c r="X3214" s="9">
        <v>45381.0</v>
      </c>
      <c r="Y3214" s="5">
        <v>80967.59999999999</v>
      </c>
      <c r="Z3214" s="5">
        <v>56227.5</v>
      </c>
      <c r="AA3214" s="9">
        <v>45381.0</v>
      </c>
      <c r="AB3214" s="1" t="s">
        <v>4485</v>
      </c>
      <c r="AC3214" s="1" t="s">
        <v>55</v>
      </c>
      <c r="AD3214" s="12" t="s">
        <v>46</v>
      </c>
      <c r="AE3214" s="12" t="s">
        <v>47</v>
      </c>
      <c r="AF3214" s="12" t="s">
        <v>47</v>
      </c>
      <c r="AG3214" s="12" t="s">
        <v>47</v>
      </c>
      <c r="AH3214" s="12" t="s">
        <v>47</v>
      </c>
      <c r="AI3214" s="12" t="s">
        <v>47</v>
      </c>
    </row>
    <row r="3215">
      <c r="A3215" s="1" t="s">
        <v>4483</v>
      </c>
      <c r="B3215" s="7"/>
      <c r="C3215" s="1" t="s">
        <v>36</v>
      </c>
      <c r="D3215" s="1" t="s">
        <v>50</v>
      </c>
      <c r="E3215" s="1" t="s">
        <v>82</v>
      </c>
      <c r="F3215" s="1" t="s">
        <v>1093</v>
      </c>
      <c r="G3215" s="1" t="s">
        <v>40</v>
      </c>
      <c r="H3215" s="1" t="s">
        <v>41</v>
      </c>
      <c r="I3215" s="1" t="s">
        <v>42</v>
      </c>
      <c r="J3215" s="1"/>
      <c r="K3215" s="1" t="s">
        <v>4484</v>
      </c>
      <c r="L3215" s="1" t="s">
        <v>150</v>
      </c>
      <c r="M3215" s="9">
        <v>44933.0</v>
      </c>
      <c r="N3215" s="9">
        <v>44933.0</v>
      </c>
      <c r="O3215" s="1"/>
      <c r="P3215" s="1">
        <v>8.33</v>
      </c>
      <c r="Q3215" s="1">
        <v>300000.0</v>
      </c>
      <c r="R3215" s="1">
        <v>300000.0</v>
      </c>
      <c r="S3215" s="10">
        <v>45023.0</v>
      </c>
      <c r="V3215" s="5">
        <v>24990.0</v>
      </c>
      <c r="W3215" s="11">
        <v>29488.199999999997</v>
      </c>
      <c r="Z3215" s="5">
        <v>18742.5</v>
      </c>
      <c r="AC3215" s="1" t="s">
        <v>45</v>
      </c>
      <c r="AD3215" s="12" t="s">
        <v>46</v>
      </c>
      <c r="AE3215" s="12" t="s">
        <v>46</v>
      </c>
      <c r="AF3215" s="12" t="s">
        <v>47</v>
      </c>
    </row>
    <row r="3216">
      <c r="A3216" s="1" t="s">
        <v>4486</v>
      </c>
      <c r="B3216" s="7"/>
      <c r="C3216" s="1" t="s">
        <v>36</v>
      </c>
      <c r="D3216" s="1" t="s">
        <v>96</v>
      </c>
      <c r="E3216" s="1" t="s">
        <v>113</v>
      </c>
      <c r="F3216" s="1" t="s">
        <v>630</v>
      </c>
      <c r="G3216" s="1" t="s">
        <v>115</v>
      </c>
      <c r="H3216" s="1" t="s">
        <v>116</v>
      </c>
      <c r="I3216" s="1" t="s">
        <v>42</v>
      </c>
      <c r="J3216" s="1"/>
      <c r="K3216" s="1" t="s">
        <v>1120</v>
      </c>
      <c r="L3216" s="1" t="s">
        <v>150</v>
      </c>
      <c r="M3216" s="9">
        <v>44652.0</v>
      </c>
      <c r="N3216" s="9">
        <v>44813.0</v>
      </c>
      <c r="O3216" s="1"/>
      <c r="P3216" s="1">
        <v>8.33</v>
      </c>
      <c r="Q3216" s="1">
        <v>300000.0</v>
      </c>
      <c r="R3216" s="1">
        <v>900000.0</v>
      </c>
      <c r="S3216" s="9">
        <v>45343.0</v>
      </c>
      <c r="T3216" s="9">
        <v>45366.0</v>
      </c>
      <c r="U3216" s="1" t="s">
        <v>4487</v>
      </c>
      <c r="V3216" s="5">
        <v>74970.0</v>
      </c>
      <c r="W3216" s="11">
        <v>88464.59999999999</v>
      </c>
      <c r="X3216" s="9">
        <v>45366.0</v>
      </c>
      <c r="Y3216" s="5">
        <v>80967.59999999999</v>
      </c>
      <c r="Z3216" s="5">
        <v>56227.5</v>
      </c>
      <c r="AA3216" s="9">
        <v>45366.0</v>
      </c>
      <c r="AB3216" s="1" t="s">
        <v>4487</v>
      </c>
      <c r="AC3216" s="1" t="s">
        <v>55</v>
      </c>
      <c r="AD3216" s="12" t="s">
        <v>46</v>
      </c>
      <c r="AE3216" s="12" t="s">
        <v>46</v>
      </c>
      <c r="AF3216" s="12" t="s">
        <v>47</v>
      </c>
      <c r="AG3216" s="12" t="s">
        <v>47</v>
      </c>
      <c r="AH3216" s="12" t="s">
        <v>47</v>
      </c>
      <c r="AI3216" s="12" t="s">
        <v>47</v>
      </c>
    </row>
    <row r="3217">
      <c r="A3217" s="1" t="s">
        <v>4488</v>
      </c>
      <c r="B3217" s="7"/>
      <c r="C3217" s="1" t="s">
        <v>36</v>
      </c>
      <c r="D3217" s="1" t="s">
        <v>96</v>
      </c>
      <c r="E3217" s="1" t="s">
        <v>77</v>
      </c>
      <c r="F3217" s="1" t="s">
        <v>2578</v>
      </c>
      <c r="G3217" s="1" t="s">
        <v>241</v>
      </c>
      <c r="H3217" s="1" t="s">
        <v>243</v>
      </c>
      <c r="I3217" s="1" t="s">
        <v>42</v>
      </c>
      <c r="J3217" s="1"/>
      <c r="K3217" s="1" t="s">
        <v>4489</v>
      </c>
      <c r="L3217" s="1" t="s">
        <v>53</v>
      </c>
      <c r="M3217" s="9">
        <v>44726.0</v>
      </c>
      <c r="N3217" s="9">
        <v>44762.0</v>
      </c>
      <c r="O3217" s="1"/>
      <c r="P3217" s="1">
        <v>8.33</v>
      </c>
      <c r="Q3217" s="1">
        <v>900000.0</v>
      </c>
      <c r="R3217" s="1">
        <v>936000.0</v>
      </c>
      <c r="S3217" s="9">
        <v>44762.0</v>
      </c>
      <c r="T3217" s="9">
        <v>44762.0</v>
      </c>
      <c r="U3217" s="1" t="s">
        <v>4490</v>
      </c>
      <c r="V3217" s="5">
        <v>77968.8</v>
      </c>
      <c r="W3217" s="11">
        <v>92003.184</v>
      </c>
      <c r="X3217" s="9">
        <v>44792.0</v>
      </c>
      <c r="Y3217" s="5">
        <v>92003.184</v>
      </c>
      <c r="Z3217" s="5">
        <v>58476.600000000006</v>
      </c>
      <c r="AA3217" s="14">
        <v>44861.0</v>
      </c>
      <c r="AB3217" s="1" t="s">
        <v>4490</v>
      </c>
      <c r="AC3217" s="1" t="s">
        <v>55</v>
      </c>
      <c r="AD3217" s="12" t="s">
        <v>46</v>
      </c>
      <c r="AE3217" s="12" t="s">
        <v>46</v>
      </c>
      <c r="AF3217" s="12" t="s">
        <v>46</v>
      </c>
      <c r="AG3217" s="12" t="s">
        <v>46</v>
      </c>
      <c r="AH3217" s="12" t="s">
        <v>46</v>
      </c>
      <c r="AI3217" s="12" t="s">
        <v>46</v>
      </c>
    </row>
    <row r="3218">
      <c r="A3218" s="1" t="s">
        <v>4488</v>
      </c>
      <c r="B3218" s="7"/>
      <c r="C3218" s="1" t="s">
        <v>36</v>
      </c>
      <c r="D3218" s="1" t="s">
        <v>96</v>
      </c>
      <c r="E3218" s="1" t="s">
        <v>77</v>
      </c>
      <c r="F3218" s="1" t="s">
        <v>160</v>
      </c>
      <c r="G3218" s="1" t="s">
        <v>241</v>
      </c>
      <c r="H3218" s="1" t="s">
        <v>243</v>
      </c>
      <c r="I3218" s="1" t="s">
        <v>42</v>
      </c>
      <c r="J3218" s="1"/>
      <c r="K3218" s="1" t="s">
        <v>4489</v>
      </c>
      <c r="L3218" s="1" t="s">
        <v>53</v>
      </c>
      <c r="M3218" s="9">
        <v>44726.0</v>
      </c>
      <c r="N3218" s="9">
        <v>44774.0</v>
      </c>
      <c r="O3218" s="1"/>
      <c r="P3218" s="1">
        <v>8.33</v>
      </c>
      <c r="Q3218" s="1">
        <v>300000.0</v>
      </c>
      <c r="R3218" s="1">
        <v>960000.0</v>
      </c>
      <c r="S3218" s="9">
        <v>44805.0</v>
      </c>
      <c r="T3218" s="9">
        <v>44809.0</v>
      </c>
      <c r="U3218" s="1" t="s">
        <v>4491</v>
      </c>
      <c r="V3218" s="5">
        <v>79968.0</v>
      </c>
      <c r="W3218" s="11">
        <v>94362.23999999999</v>
      </c>
      <c r="X3218" s="9">
        <v>45181.0</v>
      </c>
      <c r="Y3218" s="5">
        <v>86365.43999999999</v>
      </c>
      <c r="Z3218" s="5">
        <v>59976.0</v>
      </c>
      <c r="AA3218" s="14">
        <v>44889.0</v>
      </c>
      <c r="AB3218" s="1" t="s">
        <v>4491</v>
      </c>
      <c r="AC3218" s="1" t="s">
        <v>55</v>
      </c>
      <c r="AD3218" s="12" t="s">
        <v>46</v>
      </c>
      <c r="AE3218" s="12" t="s">
        <v>46</v>
      </c>
      <c r="AF3218" s="12" t="s">
        <v>46</v>
      </c>
      <c r="AG3218" s="12" t="s">
        <v>46</v>
      </c>
      <c r="AH3218" s="12" t="s">
        <v>47</v>
      </c>
      <c r="AI3218" s="12" t="s">
        <v>46</v>
      </c>
    </row>
    <row r="3219">
      <c r="A3219" s="1" t="s">
        <v>4488</v>
      </c>
      <c r="B3219" s="7"/>
      <c r="C3219" s="1" t="s">
        <v>36</v>
      </c>
      <c r="D3219" s="1" t="s">
        <v>96</v>
      </c>
      <c r="E3219" s="1" t="s">
        <v>77</v>
      </c>
      <c r="F3219" s="1" t="s">
        <v>2578</v>
      </c>
      <c r="G3219" s="1" t="s">
        <v>241</v>
      </c>
      <c r="H3219" s="1" t="s">
        <v>243</v>
      </c>
      <c r="I3219" s="1" t="s">
        <v>42</v>
      </c>
      <c r="J3219" s="1"/>
      <c r="K3219" s="1" t="s">
        <v>4489</v>
      </c>
      <c r="L3219" s="1" t="s">
        <v>53</v>
      </c>
      <c r="M3219" s="9">
        <v>44726.0</v>
      </c>
      <c r="N3219" s="9">
        <v>44726.0</v>
      </c>
      <c r="O3219" s="1"/>
      <c r="P3219" s="1">
        <v>8.33</v>
      </c>
      <c r="Q3219" s="1">
        <v>500000.0</v>
      </c>
      <c r="R3219" s="1">
        <v>960000.0</v>
      </c>
      <c r="S3219" s="14">
        <v>44852.0</v>
      </c>
      <c r="T3219" s="14">
        <v>44860.0</v>
      </c>
      <c r="U3219" s="1" t="s">
        <v>4492</v>
      </c>
      <c r="V3219" s="5">
        <v>79968.0</v>
      </c>
      <c r="W3219" s="11">
        <v>94362.23999999999</v>
      </c>
      <c r="X3219" s="14"/>
      <c r="Z3219" s="5">
        <v>59976.0</v>
      </c>
      <c r="AC3219" s="1" t="s">
        <v>162</v>
      </c>
      <c r="AD3219" s="12" t="s">
        <v>46</v>
      </c>
      <c r="AE3219" s="12" t="s">
        <v>46</v>
      </c>
      <c r="AF3219" s="12" t="s">
        <v>46</v>
      </c>
      <c r="AG3219" s="12" t="s">
        <v>46</v>
      </c>
    </row>
    <row r="3220">
      <c r="A3220" s="1" t="s">
        <v>4488</v>
      </c>
      <c r="B3220" s="7"/>
      <c r="C3220" s="1" t="s">
        <v>36</v>
      </c>
      <c r="D3220" s="1" t="s">
        <v>96</v>
      </c>
      <c r="E3220" s="1" t="s">
        <v>77</v>
      </c>
      <c r="F3220" s="1" t="s">
        <v>160</v>
      </c>
      <c r="G3220" s="1" t="s">
        <v>241</v>
      </c>
      <c r="H3220" s="1" t="s">
        <v>243</v>
      </c>
      <c r="I3220" s="1" t="s">
        <v>42</v>
      </c>
      <c r="J3220" s="1"/>
      <c r="K3220" s="1" t="s">
        <v>4489</v>
      </c>
      <c r="L3220" s="1" t="s">
        <v>53</v>
      </c>
      <c r="M3220" s="9">
        <v>44726.0</v>
      </c>
      <c r="N3220" s="9">
        <v>44822.0</v>
      </c>
      <c r="O3220" s="1"/>
      <c r="P3220" s="1">
        <v>8.33</v>
      </c>
      <c r="Q3220" s="1">
        <v>300000.0</v>
      </c>
      <c r="R3220" s="1">
        <v>300000.0</v>
      </c>
      <c r="S3220" s="10">
        <v>44912.0</v>
      </c>
      <c r="V3220" s="5">
        <v>24990.0</v>
      </c>
      <c r="W3220" s="11">
        <v>29488.199999999997</v>
      </c>
      <c r="X3220" s="1"/>
      <c r="Y3220" s="1"/>
      <c r="Z3220" s="5">
        <v>18742.5</v>
      </c>
      <c r="AB3220" s="1"/>
      <c r="AC3220" s="1" t="s">
        <v>45</v>
      </c>
      <c r="AD3220" s="12" t="s">
        <v>46</v>
      </c>
      <c r="AE3220" s="12" t="s">
        <v>46</v>
      </c>
      <c r="AF3220" s="12" t="s">
        <v>46</v>
      </c>
    </row>
    <row r="3221">
      <c r="A3221" s="1" t="s">
        <v>4488</v>
      </c>
      <c r="B3221" s="7"/>
      <c r="C3221" s="1" t="s">
        <v>36</v>
      </c>
      <c r="D3221" s="1" t="s">
        <v>96</v>
      </c>
      <c r="E3221" s="1" t="s">
        <v>77</v>
      </c>
      <c r="F3221" s="1" t="s">
        <v>160</v>
      </c>
      <c r="G3221" s="1" t="s">
        <v>241</v>
      </c>
      <c r="H3221" s="1" t="s">
        <v>243</v>
      </c>
      <c r="I3221" s="1" t="s">
        <v>42</v>
      </c>
      <c r="J3221" s="1"/>
      <c r="K3221" s="1" t="s">
        <v>4489</v>
      </c>
      <c r="L3221" s="1" t="s">
        <v>53</v>
      </c>
      <c r="M3221" s="9">
        <v>44726.0</v>
      </c>
      <c r="N3221" s="9">
        <v>44732.0</v>
      </c>
      <c r="O3221" s="1"/>
      <c r="P3221" s="1">
        <v>8.33</v>
      </c>
      <c r="Q3221" s="1">
        <v>300000.0</v>
      </c>
      <c r="R3221" s="1">
        <v>300000.0</v>
      </c>
      <c r="S3221" s="10">
        <v>44822.0</v>
      </c>
      <c r="V3221" s="5">
        <v>24990.0</v>
      </c>
      <c r="W3221" s="11">
        <v>29488.199999999997</v>
      </c>
      <c r="Z3221" s="5">
        <v>18742.5</v>
      </c>
      <c r="AC3221" s="1" t="s">
        <v>45</v>
      </c>
      <c r="AD3221" s="12" t="s">
        <v>46</v>
      </c>
      <c r="AE3221" s="12" t="s">
        <v>46</v>
      </c>
      <c r="AF3221" s="12" t="s">
        <v>46</v>
      </c>
    </row>
    <row r="3222">
      <c r="A3222" s="1" t="s">
        <v>4493</v>
      </c>
      <c r="B3222" s="7"/>
      <c r="C3222" s="1" t="s">
        <v>36</v>
      </c>
      <c r="D3222" s="1" t="s">
        <v>76</v>
      </c>
      <c r="E3222" s="1" t="s">
        <v>82</v>
      </c>
      <c r="F3222" s="1" t="s">
        <v>458</v>
      </c>
      <c r="G3222" s="1" t="s">
        <v>115</v>
      </c>
      <c r="H3222" s="1" t="s">
        <v>116</v>
      </c>
      <c r="I3222" s="1" t="s">
        <v>42</v>
      </c>
      <c r="J3222" s="1"/>
      <c r="K3222" s="1" t="s">
        <v>4494</v>
      </c>
      <c r="L3222" s="1" t="s">
        <v>99</v>
      </c>
      <c r="M3222" s="9">
        <v>45107.0</v>
      </c>
      <c r="N3222" s="9">
        <v>45092.0</v>
      </c>
      <c r="O3222" s="1"/>
      <c r="P3222" s="1">
        <v>8.33</v>
      </c>
      <c r="Q3222" s="1">
        <v>100000.0</v>
      </c>
      <c r="R3222" s="1">
        <v>400000.0</v>
      </c>
      <c r="S3222" s="9">
        <v>45092.0</v>
      </c>
      <c r="T3222" s="9">
        <v>45107.0</v>
      </c>
      <c r="U3222" s="1" t="s">
        <v>4495</v>
      </c>
      <c r="V3222" s="5">
        <v>33320.0</v>
      </c>
      <c r="W3222" s="11">
        <v>39317.6</v>
      </c>
      <c r="X3222" s="9">
        <v>45079.0</v>
      </c>
      <c r="Y3222" s="5">
        <v>35985.6</v>
      </c>
      <c r="Z3222" s="5">
        <v>24990.0</v>
      </c>
      <c r="AA3222" s="9">
        <v>45083.0</v>
      </c>
      <c r="AB3222" s="1" t="s">
        <v>4495</v>
      </c>
      <c r="AC3222" s="1" t="s">
        <v>55</v>
      </c>
      <c r="AD3222" s="12" t="s">
        <v>47</v>
      </c>
      <c r="AE3222" s="12" t="s">
        <v>47</v>
      </c>
      <c r="AF3222" s="12" t="s">
        <v>47</v>
      </c>
      <c r="AG3222" s="12" t="s">
        <v>47</v>
      </c>
      <c r="AH3222" s="12" t="s">
        <v>47</v>
      </c>
      <c r="AI3222" s="12" t="s">
        <v>47</v>
      </c>
    </row>
    <row r="3223">
      <c r="A3223" s="1" t="s">
        <v>4493</v>
      </c>
      <c r="B3223" s="7"/>
      <c r="C3223" s="1" t="s">
        <v>36</v>
      </c>
      <c r="D3223" s="1" t="s">
        <v>76</v>
      </c>
      <c r="E3223" s="1" t="s">
        <v>82</v>
      </c>
      <c r="F3223" s="1" t="s">
        <v>458</v>
      </c>
      <c r="G3223" s="1" t="s">
        <v>115</v>
      </c>
      <c r="H3223" s="1" t="s">
        <v>116</v>
      </c>
      <c r="I3223" s="1" t="s">
        <v>42</v>
      </c>
      <c r="J3223" s="1"/>
      <c r="K3223" s="1" t="s">
        <v>4494</v>
      </c>
      <c r="L3223" s="1" t="s">
        <v>99</v>
      </c>
      <c r="M3223" s="9">
        <v>45107.0</v>
      </c>
      <c r="N3223" s="9">
        <v>45125.0</v>
      </c>
      <c r="O3223" s="1"/>
      <c r="P3223" s="1">
        <v>8.33</v>
      </c>
      <c r="Q3223" s="1">
        <v>100000.0</v>
      </c>
      <c r="R3223" s="1">
        <v>276024.0</v>
      </c>
      <c r="S3223" s="9">
        <v>45125.0</v>
      </c>
      <c r="T3223" s="9">
        <v>45127.0</v>
      </c>
      <c r="U3223" s="1" t="s">
        <v>4496</v>
      </c>
      <c r="V3223" s="5">
        <v>22992.799199999998</v>
      </c>
      <c r="W3223" s="11">
        <v>27131.503055999994</v>
      </c>
      <c r="X3223" s="9">
        <v>45047.0</v>
      </c>
      <c r="Y3223" s="5">
        <v>24832.223135999993</v>
      </c>
      <c r="Z3223" s="5">
        <v>17244.5994</v>
      </c>
      <c r="AA3223" s="9">
        <v>45169.0</v>
      </c>
      <c r="AB3223" s="1" t="s">
        <v>4497</v>
      </c>
      <c r="AC3223" s="1" t="s">
        <v>55</v>
      </c>
      <c r="AD3223" s="12" t="s">
        <v>47</v>
      </c>
      <c r="AE3223" s="12" t="s">
        <v>47</v>
      </c>
      <c r="AF3223" s="12" t="s">
        <v>47</v>
      </c>
      <c r="AG3223" s="12" t="s">
        <v>47</v>
      </c>
      <c r="AH3223" s="12" t="s">
        <v>47</v>
      </c>
      <c r="AI3223" s="12" t="s">
        <v>47</v>
      </c>
    </row>
    <row r="3224">
      <c r="A3224" s="1" t="s">
        <v>4493</v>
      </c>
      <c r="B3224" s="7"/>
      <c r="C3224" s="1" t="s">
        <v>36</v>
      </c>
      <c r="D3224" s="1" t="s">
        <v>76</v>
      </c>
      <c r="E3224" s="1" t="s">
        <v>82</v>
      </c>
      <c r="F3224" s="1" t="s">
        <v>458</v>
      </c>
      <c r="G3224" s="1" t="s">
        <v>115</v>
      </c>
      <c r="H3224" s="1" t="s">
        <v>116</v>
      </c>
      <c r="I3224" s="1" t="s">
        <v>42</v>
      </c>
      <c r="J3224" s="1"/>
      <c r="K3224" s="1" t="s">
        <v>4494</v>
      </c>
      <c r="L3224" s="1" t="s">
        <v>99</v>
      </c>
      <c r="M3224" s="9">
        <v>45107.0</v>
      </c>
      <c r="N3224" s="9">
        <v>45327.0</v>
      </c>
      <c r="O3224" s="1"/>
      <c r="P3224" s="1">
        <v>8.33</v>
      </c>
      <c r="Q3224" s="1">
        <v>100000.0</v>
      </c>
      <c r="R3224" s="1">
        <v>300000.0</v>
      </c>
      <c r="S3224" s="9">
        <v>45327.0</v>
      </c>
      <c r="T3224" s="9">
        <v>45328.0</v>
      </c>
      <c r="U3224" s="1" t="s">
        <v>4498</v>
      </c>
      <c r="V3224" s="5">
        <v>24990.0</v>
      </c>
      <c r="W3224" s="11">
        <v>29488.199999999997</v>
      </c>
      <c r="X3224" s="9">
        <v>45406.0</v>
      </c>
      <c r="Y3224" s="5">
        <v>26989.199999999997</v>
      </c>
      <c r="Z3224" s="5">
        <v>18742.5</v>
      </c>
      <c r="AA3224" s="9">
        <v>45366.0</v>
      </c>
      <c r="AB3224" s="1" t="s">
        <v>4499</v>
      </c>
      <c r="AC3224" s="1" t="s">
        <v>55</v>
      </c>
      <c r="AD3224" s="12" t="s">
        <v>47</v>
      </c>
      <c r="AE3224" s="12" t="s">
        <v>47</v>
      </c>
      <c r="AF3224" s="12" t="s">
        <v>47</v>
      </c>
      <c r="AG3224" s="12" t="s">
        <v>47</v>
      </c>
      <c r="AH3224" s="12" t="s">
        <v>137</v>
      </c>
      <c r="AI3224" s="12" t="s">
        <v>47</v>
      </c>
    </row>
    <row r="3225">
      <c r="A3225" s="1" t="s">
        <v>4493</v>
      </c>
      <c r="B3225" s="7"/>
      <c r="C3225" s="1" t="s">
        <v>36</v>
      </c>
      <c r="D3225" s="1" t="s">
        <v>76</v>
      </c>
      <c r="E3225" s="1" t="s">
        <v>82</v>
      </c>
      <c r="F3225" s="1" t="s">
        <v>4500</v>
      </c>
      <c r="G3225" s="1" t="s">
        <v>115</v>
      </c>
      <c r="H3225" s="1" t="s">
        <v>116</v>
      </c>
      <c r="I3225" s="1" t="s">
        <v>42</v>
      </c>
      <c r="J3225" s="1"/>
      <c r="K3225" s="1" t="s">
        <v>4494</v>
      </c>
      <c r="L3225" s="1" t="s">
        <v>99</v>
      </c>
      <c r="M3225" s="9">
        <v>45107.0</v>
      </c>
      <c r="N3225" s="9">
        <v>45061.0</v>
      </c>
      <c r="O3225" s="1"/>
      <c r="P3225" s="1">
        <v>8.33</v>
      </c>
      <c r="Q3225" s="1">
        <v>300000.0</v>
      </c>
      <c r="R3225" s="1">
        <v>300000.0</v>
      </c>
      <c r="S3225" s="10">
        <v>45151.0</v>
      </c>
      <c r="V3225" s="5">
        <v>24990.0</v>
      </c>
      <c r="W3225" s="11">
        <v>29488.199999999997</v>
      </c>
      <c r="Z3225" s="5">
        <v>18742.5</v>
      </c>
      <c r="AB3225" s="1"/>
      <c r="AC3225" s="1" t="s">
        <v>45</v>
      </c>
      <c r="AD3225" s="12" t="s">
        <v>47</v>
      </c>
      <c r="AE3225" s="12" t="s">
        <v>47</v>
      </c>
      <c r="AF3225" s="12" t="s">
        <v>47</v>
      </c>
    </row>
    <row r="3226">
      <c r="A3226" s="1" t="s">
        <v>4493</v>
      </c>
      <c r="B3226" s="7"/>
      <c r="C3226" s="1" t="s">
        <v>36</v>
      </c>
      <c r="D3226" s="1" t="s">
        <v>76</v>
      </c>
      <c r="E3226" s="1" t="s">
        <v>82</v>
      </c>
      <c r="F3226" s="1" t="s">
        <v>4500</v>
      </c>
      <c r="G3226" s="1" t="s">
        <v>115</v>
      </c>
      <c r="H3226" s="1" t="s">
        <v>116</v>
      </c>
      <c r="I3226" s="1" t="s">
        <v>42</v>
      </c>
      <c r="J3226" s="1"/>
      <c r="K3226" s="1" t="s">
        <v>4494</v>
      </c>
      <c r="L3226" s="1" t="s">
        <v>99</v>
      </c>
      <c r="M3226" s="9">
        <v>45107.0</v>
      </c>
      <c r="N3226" s="9">
        <v>45107.0</v>
      </c>
      <c r="O3226" s="1"/>
      <c r="P3226" s="1">
        <v>8.33</v>
      </c>
      <c r="Q3226" s="1">
        <v>300000.0</v>
      </c>
      <c r="R3226" s="1">
        <v>300000.0</v>
      </c>
      <c r="S3226" s="10">
        <v>45197.0</v>
      </c>
      <c r="V3226" s="5">
        <v>24990.0</v>
      </c>
      <c r="W3226" s="11">
        <v>29488.199999999997</v>
      </c>
      <c r="Z3226" s="5">
        <v>18742.5</v>
      </c>
      <c r="AB3226" s="1"/>
      <c r="AC3226" s="1" t="s">
        <v>45</v>
      </c>
      <c r="AD3226" s="12" t="s">
        <v>47</v>
      </c>
      <c r="AE3226" s="12" t="s">
        <v>47</v>
      </c>
      <c r="AF3226" s="12" t="s">
        <v>47</v>
      </c>
    </row>
    <row r="3227">
      <c r="A3227" s="1" t="s">
        <v>4501</v>
      </c>
      <c r="B3227" s="7"/>
      <c r="C3227" s="1" t="s">
        <v>36</v>
      </c>
      <c r="D3227" s="1" t="s">
        <v>102</v>
      </c>
      <c r="E3227" s="1" t="s">
        <v>77</v>
      </c>
      <c r="F3227" s="1" t="s">
        <v>2400</v>
      </c>
      <c r="G3227" s="1" t="s">
        <v>360</v>
      </c>
      <c r="H3227" s="1" t="s">
        <v>450</v>
      </c>
      <c r="I3227" s="1" t="s">
        <v>247</v>
      </c>
      <c r="J3227" s="1"/>
      <c r="K3227" s="1" t="s">
        <v>4502</v>
      </c>
      <c r="L3227" s="1" t="s">
        <v>150</v>
      </c>
      <c r="M3227" s="14">
        <v>45212.0</v>
      </c>
      <c r="N3227" s="14">
        <v>45212.0</v>
      </c>
      <c r="O3227" s="1"/>
      <c r="P3227" s="1">
        <v>8.33</v>
      </c>
      <c r="Q3227" s="1">
        <v>500000.0</v>
      </c>
      <c r="R3227" s="1">
        <v>300000.0</v>
      </c>
      <c r="S3227" s="15">
        <v>45302.0</v>
      </c>
      <c r="V3227" s="5">
        <v>24990.0</v>
      </c>
      <c r="W3227" s="11">
        <v>29488.199999999997</v>
      </c>
      <c r="Z3227" s="5">
        <v>18742.5</v>
      </c>
      <c r="AB3227" s="1"/>
      <c r="AC3227" s="1" t="s">
        <v>45</v>
      </c>
      <c r="AD3227" s="12" t="s">
        <v>47</v>
      </c>
      <c r="AE3227" s="12" t="s">
        <v>47</v>
      </c>
      <c r="AF3227" s="12" t="s">
        <v>47</v>
      </c>
    </row>
    <row r="3228">
      <c r="A3228" s="1" t="s">
        <v>4503</v>
      </c>
      <c r="B3228" s="7"/>
      <c r="C3228" s="1" t="s">
        <v>36</v>
      </c>
      <c r="D3228" s="1" t="s">
        <v>37</v>
      </c>
      <c r="E3228" s="1" t="s">
        <v>82</v>
      </c>
      <c r="F3228" s="1" t="s">
        <v>541</v>
      </c>
      <c r="G3228" s="1" t="s">
        <v>40</v>
      </c>
      <c r="H3228" s="1" t="s">
        <v>345</v>
      </c>
      <c r="I3228" s="1" t="s">
        <v>42</v>
      </c>
      <c r="J3228" s="1"/>
      <c r="K3228" s="1" t="s">
        <v>4504</v>
      </c>
      <c r="L3228" s="1" t="s">
        <v>150</v>
      </c>
      <c r="M3228" s="14">
        <v>44850.0</v>
      </c>
      <c r="N3228" s="14">
        <v>44850.0</v>
      </c>
      <c r="O3228" s="1"/>
      <c r="P3228" s="1">
        <v>8.33</v>
      </c>
      <c r="Q3228" s="1">
        <v>300000.0</v>
      </c>
      <c r="R3228" s="1">
        <v>300000.0</v>
      </c>
      <c r="S3228" s="15">
        <v>44940.0</v>
      </c>
      <c r="V3228" s="5">
        <v>24990.0</v>
      </c>
      <c r="W3228" s="11">
        <v>29488.199999999997</v>
      </c>
      <c r="Z3228" s="5">
        <v>18742.5</v>
      </c>
      <c r="AB3228" s="1"/>
      <c r="AC3228" s="1" t="s">
        <v>45</v>
      </c>
      <c r="AD3228" s="12" t="s">
        <v>46</v>
      </c>
      <c r="AE3228" s="12" t="s">
        <v>46</v>
      </c>
      <c r="AF3228" s="12" t="s">
        <v>46</v>
      </c>
    </row>
    <row r="3229">
      <c r="A3229" s="1" t="s">
        <v>4505</v>
      </c>
      <c r="B3229" s="7"/>
      <c r="C3229" s="1" t="s">
        <v>36</v>
      </c>
      <c r="D3229" s="1" t="s">
        <v>76</v>
      </c>
      <c r="E3229" s="1" t="s">
        <v>82</v>
      </c>
      <c r="F3229" s="1" t="s">
        <v>646</v>
      </c>
      <c r="G3229" s="1" t="s">
        <v>134</v>
      </c>
      <c r="H3229" s="1" t="s">
        <v>135</v>
      </c>
      <c r="I3229" s="1" t="s">
        <v>42</v>
      </c>
      <c r="J3229" s="1"/>
      <c r="K3229" s="1" t="s">
        <v>4506</v>
      </c>
      <c r="L3229" s="1" t="s">
        <v>150</v>
      </c>
      <c r="M3229" s="9">
        <v>45122.0</v>
      </c>
      <c r="N3229" s="9">
        <v>45122.0</v>
      </c>
      <c r="O3229" s="1"/>
      <c r="P3229" s="1">
        <v>8.33</v>
      </c>
      <c r="Q3229" s="1">
        <v>300000.0</v>
      </c>
      <c r="R3229" s="1">
        <v>300000.0</v>
      </c>
      <c r="S3229" s="10">
        <v>45212.0</v>
      </c>
      <c r="V3229" s="5">
        <v>24990.0</v>
      </c>
      <c r="W3229" s="11">
        <v>29488.199999999997</v>
      </c>
      <c r="Z3229" s="5">
        <v>18742.5</v>
      </c>
      <c r="AC3229" s="1" t="s">
        <v>45</v>
      </c>
      <c r="AD3229" s="12" t="s">
        <v>47</v>
      </c>
      <c r="AE3229" s="12" t="s">
        <v>47</v>
      </c>
      <c r="AF3229" s="12" t="s">
        <v>47</v>
      </c>
    </row>
    <row r="3230">
      <c r="A3230" s="1" t="s">
        <v>4507</v>
      </c>
      <c r="B3230" s="7"/>
      <c r="C3230" s="1" t="s">
        <v>36</v>
      </c>
      <c r="D3230" s="1" t="s">
        <v>96</v>
      </c>
      <c r="E3230" s="1" t="s">
        <v>113</v>
      </c>
      <c r="F3230" s="1" t="s">
        <v>4508</v>
      </c>
      <c r="G3230" s="1" t="s">
        <v>2199</v>
      </c>
      <c r="H3230" s="1" t="s">
        <v>2200</v>
      </c>
      <c r="I3230" s="1" t="s">
        <v>42</v>
      </c>
      <c r="J3230" s="1"/>
      <c r="K3230" s="1" t="s">
        <v>4509</v>
      </c>
      <c r="L3230" s="1" t="s">
        <v>53</v>
      </c>
      <c r="M3230" s="9">
        <v>44801.0</v>
      </c>
      <c r="N3230" s="9">
        <v>44801.0</v>
      </c>
      <c r="O3230" s="1"/>
      <c r="P3230" s="1">
        <v>8.33</v>
      </c>
      <c r="Q3230" s="1">
        <v>240000.0</v>
      </c>
      <c r="R3230" s="1">
        <v>300000.0</v>
      </c>
      <c r="S3230" s="10">
        <v>44891.0</v>
      </c>
      <c r="V3230" s="5">
        <v>24990.0</v>
      </c>
      <c r="W3230" s="11">
        <v>29488.199999999997</v>
      </c>
      <c r="Z3230" s="5">
        <v>18742.5</v>
      </c>
      <c r="AB3230" s="1"/>
      <c r="AC3230" s="1" t="s">
        <v>45</v>
      </c>
      <c r="AD3230" s="12" t="s">
        <v>46</v>
      </c>
      <c r="AE3230" s="12" t="s">
        <v>46</v>
      </c>
      <c r="AF3230" s="12" t="s">
        <v>46</v>
      </c>
    </row>
    <row r="3231">
      <c r="A3231" s="1" t="s">
        <v>4507</v>
      </c>
      <c r="B3231" s="7"/>
      <c r="C3231" s="1" t="s">
        <v>36</v>
      </c>
      <c r="D3231" s="1" t="s">
        <v>96</v>
      </c>
      <c r="E3231" s="1" t="s">
        <v>113</v>
      </c>
      <c r="F3231" s="1" t="s">
        <v>4508</v>
      </c>
      <c r="G3231" s="1" t="s">
        <v>2199</v>
      </c>
      <c r="H3231" s="1" t="s">
        <v>2200</v>
      </c>
      <c r="I3231" s="1" t="s">
        <v>42</v>
      </c>
      <c r="J3231" s="1"/>
      <c r="K3231" s="1" t="s">
        <v>4509</v>
      </c>
      <c r="L3231" s="1" t="s">
        <v>53</v>
      </c>
      <c r="M3231" s="9">
        <v>44801.0</v>
      </c>
      <c r="N3231" s="9">
        <v>44801.0</v>
      </c>
      <c r="O3231" s="1"/>
      <c r="P3231" s="1">
        <v>8.33</v>
      </c>
      <c r="Q3231" s="1">
        <v>180000.0</v>
      </c>
      <c r="R3231" s="1">
        <v>300000.0</v>
      </c>
      <c r="S3231" s="10">
        <v>44891.0</v>
      </c>
      <c r="V3231" s="5">
        <v>24990.0</v>
      </c>
      <c r="W3231" s="11">
        <v>29488.199999999997</v>
      </c>
      <c r="Z3231" s="5">
        <v>18742.5</v>
      </c>
      <c r="AB3231" s="1"/>
      <c r="AC3231" s="1" t="s">
        <v>45</v>
      </c>
      <c r="AD3231" s="12" t="s">
        <v>46</v>
      </c>
      <c r="AE3231" s="12" t="s">
        <v>46</v>
      </c>
      <c r="AF3231" s="12" t="s">
        <v>46</v>
      </c>
    </row>
    <row r="3232">
      <c r="A3232" s="1" t="s">
        <v>4510</v>
      </c>
      <c r="B3232" s="7"/>
      <c r="C3232" s="1" t="s">
        <v>36</v>
      </c>
      <c r="D3232" s="1" t="s">
        <v>81</v>
      </c>
      <c r="E3232" s="1" t="s">
        <v>113</v>
      </c>
      <c r="F3232" s="1" t="s">
        <v>114</v>
      </c>
      <c r="G3232" s="1" t="s">
        <v>529</v>
      </c>
      <c r="H3232" s="1" t="s">
        <v>530</v>
      </c>
      <c r="I3232" s="1" t="s">
        <v>4404</v>
      </c>
      <c r="J3232" s="1"/>
      <c r="K3232" s="1" t="s">
        <v>4511</v>
      </c>
      <c r="L3232" s="1" t="s">
        <v>88</v>
      </c>
      <c r="M3232" s="9">
        <v>45125.0</v>
      </c>
      <c r="N3232" s="9">
        <v>45125.0</v>
      </c>
      <c r="O3232" s="1"/>
      <c r="P3232" s="1">
        <v>8.33</v>
      </c>
      <c r="Q3232" s="1">
        <v>400000.0</v>
      </c>
      <c r="R3232" s="1">
        <v>421000.0</v>
      </c>
      <c r="S3232" s="9">
        <v>45061.0</v>
      </c>
      <c r="T3232" s="9">
        <v>45125.0</v>
      </c>
      <c r="U3232" s="1" t="s">
        <v>4512</v>
      </c>
      <c r="V3232" s="5">
        <v>35069.3</v>
      </c>
      <c r="W3232" s="11">
        <v>41381.774000000005</v>
      </c>
      <c r="X3232" s="9">
        <v>45091.0</v>
      </c>
      <c r="Y3232" s="5">
        <v>37874.844000000005</v>
      </c>
      <c r="Z3232" s="5">
        <v>26301.975000000002</v>
      </c>
      <c r="AA3232" s="9">
        <v>45095.0</v>
      </c>
      <c r="AB3232" s="1" t="s">
        <v>4512</v>
      </c>
      <c r="AC3232" s="1" t="s">
        <v>55</v>
      </c>
      <c r="AD3232" s="12" t="s">
        <v>47</v>
      </c>
      <c r="AE3232" s="12" t="s">
        <v>47</v>
      </c>
      <c r="AF3232" s="12" t="s">
        <v>47</v>
      </c>
      <c r="AG3232" s="12" t="s">
        <v>47</v>
      </c>
      <c r="AH3232" s="12" t="s">
        <v>47</v>
      </c>
      <c r="AI3232" s="12" t="s">
        <v>47</v>
      </c>
    </row>
    <row r="3233">
      <c r="A3233" s="1" t="s">
        <v>4513</v>
      </c>
      <c r="B3233" s="7"/>
      <c r="C3233" s="1" t="s">
        <v>36</v>
      </c>
      <c r="D3233" s="1" t="s">
        <v>96</v>
      </c>
      <c r="E3233" s="1" t="s">
        <v>212</v>
      </c>
      <c r="F3233" s="1" t="s">
        <v>4514</v>
      </c>
      <c r="G3233" s="1" t="s">
        <v>152</v>
      </c>
      <c r="H3233" s="1" t="s">
        <v>317</v>
      </c>
      <c r="I3233" s="1" t="s">
        <v>234</v>
      </c>
      <c r="J3233" s="1"/>
      <c r="K3233" s="1" t="s">
        <v>4515</v>
      </c>
      <c r="L3233" s="1" t="s">
        <v>150</v>
      </c>
      <c r="M3233" s="9">
        <v>45348.0</v>
      </c>
      <c r="N3233" s="9">
        <v>45348.0</v>
      </c>
      <c r="O3233" s="1"/>
      <c r="P3233" s="1">
        <v>8.33</v>
      </c>
      <c r="Q3233" s="1">
        <v>3250000.0</v>
      </c>
      <c r="R3233" s="1">
        <v>300000.0</v>
      </c>
      <c r="S3233" s="10">
        <v>45378.0</v>
      </c>
      <c r="V3233" s="5">
        <v>24990.0</v>
      </c>
      <c r="W3233" s="11">
        <v>29488.199999999997</v>
      </c>
      <c r="X3233" s="1"/>
      <c r="Y3233" s="1"/>
      <c r="Z3233" s="5">
        <v>18742.5</v>
      </c>
      <c r="AB3233" s="1"/>
      <c r="AC3233" s="1" t="s">
        <v>45</v>
      </c>
      <c r="AD3233" s="12" t="s">
        <v>47</v>
      </c>
      <c r="AE3233" s="12" t="s">
        <v>47</v>
      </c>
      <c r="AF3233" s="12" t="s">
        <v>47</v>
      </c>
    </row>
    <row r="3234">
      <c r="A3234" s="1" t="s">
        <v>4513</v>
      </c>
      <c r="B3234" s="7"/>
      <c r="C3234" s="1" t="s">
        <v>36</v>
      </c>
      <c r="D3234" s="1" t="s">
        <v>96</v>
      </c>
      <c r="E3234" s="1" t="s">
        <v>212</v>
      </c>
      <c r="F3234" s="1" t="s">
        <v>4514</v>
      </c>
      <c r="G3234" s="1" t="s">
        <v>152</v>
      </c>
      <c r="H3234" s="1" t="s">
        <v>317</v>
      </c>
      <c r="I3234" s="1" t="s">
        <v>234</v>
      </c>
      <c r="J3234" s="1"/>
      <c r="K3234" s="1" t="s">
        <v>4515</v>
      </c>
      <c r="L3234" s="1" t="s">
        <v>150</v>
      </c>
      <c r="M3234" s="9">
        <v>45348.0</v>
      </c>
      <c r="N3234" s="9">
        <v>45348.0</v>
      </c>
      <c r="O3234" s="1"/>
      <c r="P3234" s="1">
        <v>8.33</v>
      </c>
      <c r="Q3234" s="1">
        <v>1950000.0</v>
      </c>
      <c r="R3234" s="1">
        <v>300000.0</v>
      </c>
      <c r="S3234" s="10">
        <v>45378.0</v>
      </c>
      <c r="V3234" s="5">
        <v>24990.0</v>
      </c>
      <c r="W3234" s="11">
        <v>29488.199999999997</v>
      </c>
      <c r="Z3234" s="5">
        <v>18742.5</v>
      </c>
      <c r="AC3234" s="1" t="s">
        <v>45</v>
      </c>
      <c r="AD3234" s="12" t="s">
        <v>47</v>
      </c>
      <c r="AE3234" s="12" t="s">
        <v>47</v>
      </c>
      <c r="AF3234" s="12" t="s">
        <v>47</v>
      </c>
    </row>
    <row r="3235">
      <c r="A3235" s="1" t="s">
        <v>4516</v>
      </c>
      <c r="B3235" s="7"/>
      <c r="C3235" s="1" t="s">
        <v>36</v>
      </c>
      <c r="D3235" s="1" t="s">
        <v>1859</v>
      </c>
      <c r="E3235" s="1" t="s">
        <v>82</v>
      </c>
      <c r="F3235" s="1" t="s">
        <v>4500</v>
      </c>
      <c r="G3235" s="1" t="s">
        <v>134</v>
      </c>
      <c r="H3235" s="1" t="s">
        <v>135</v>
      </c>
      <c r="I3235" s="1" t="s">
        <v>247</v>
      </c>
      <c r="J3235" s="1"/>
      <c r="K3235" s="1" t="s">
        <v>4517</v>
      </c>
      <c r="L3235" s="1" t="s">
        <v>99</v>
      </c>
      <c r="M3235" s="9">
        <v>44897.0</v>
      </c>
      <c r="N3235" s="9">
        <v>44897.0</v>
      </c>
      <c r="O3235" s="1"/>
      <c r="P3235" s="1">
        <v>7.5</v>
      </c>
      <c r="Q3235" s="1">
        <v>300000.0</v>
      </c>
      <c r="R3235" s="1">
        <v>300000.0</v>
      </c>
      <c r="S3235" s="10">
        <v>44987.0</v>
      </c>
      <c r="V3235" s="5">
        <v>22500.0</v>
      </c>
      <c r="W3235" s="11">
        <v>26550.0</v>
      </c>
      <c r="Z3235" s="5">
        <v>16875.0</v>
      </c>
      <c r="AB3235" s="1"/>
      <c r="AC3235" s="1" t="s">
        <v>45</v>
      </c>
      <c r="AD3235" s="12" t="s">
        <v>46</v>
      </c>
      <c r="AE3235" s="12" t="s">
        <v>46</v>
      </c>
      <c r="AF3235" s="12" t="s">
        <v>46</v>
      </c>
    </row>
    <row r="3236">
      <c r="A3236" s="1" t="s">
        <v>4518</v>
      </c>
      <c r="B3236" s="7"/>
      <c r="C3236" s="1" t="s">
        <v>36</v>
      </c>
      <c r="D3236" s="1" t="s">
        <v>81</v>
      </c>
      <c r="E3236" s="1" t="s">
        <v>38</v>
      </c>
      <c r="F3236" s="1" t="s">
        <v>1292</v>
      </c>
      <c r="G3236" s="1" t="s">
        <v>170</v>
      </c>
      <c r="H3236" s="1" t="s">
        <v>170</v>
      </c>
      <c r="I3236" s="1" t="s">
        <v>42</v>
      </c>
      <c r="J3236" s="1"/>
      <c r="K3236" s="1" t="s">
        <v>4519</v>
      </c>
      <c r="L3236" s="1" t="s">
        <v>150</v>
      </c>
      <c r="M3236" s="9">
        <v>44956.0</v>
      </c>
      <c r="N3236" s="9">
        <v>44958.0</v>
      </c>
      <c r="O3236" s="1"/>
      <c r="P3236" s="1">
        <v>7.5</v>
      </c>
      <c r="Q3236" s="1">
        <v>100000.0</v>
      </c>
      <c r="R3236" s="1">
        <v>800000.0</v>
      </c>
      <c r="S3236" s="9">
        <v>44958.0</v>
      </c>
      <c r="T3236" s="9">
        <v>44974.0</v>
      </c>
      <c r="U3236" s="1" t="s">
        <v>4520</v>
      </c>
      <c r="V3236" s="5">
        <v>60000.0</v>
      </c>
      <c r="W3236" s="11">
        <v>70800.0</v>
      </c>
      <c r="X3236" s="9">
        <v>45003.0</v>
      </c>
      <c r="Y3236" s="5">
        <v>64800.0</v>
      </c>
      <c r="Z3236" s="5">
        <v>45000.0</v>
      </c>
      <c r="AA3236" s="9">
        <v>45022.0</v>
      </c>
      <c r="AB3236" s="1" t="s">
        <v>4521</v>
      </c>
      <c r="AC3236" s="1" t="s">
        <v>55</v>
      </c>
      <c r="AD3236" s="12" t="s">
        <v>46</v>
      </c>
      <c r="AE3236" s="12" t="s">
        <v>46</v>
      </c>
      <c r="AF3236" s="12" t="s">
        <v>46</v>
      </c>
      <c r="AG3236" s="12" t="s">
        <v>46</v>
      </c>
      <c r="AH3236" s="12" t="s">
        <v>46</v>
      </c>
      <c r="AI3236" s="12" t="s">
        <v>47</v>
      </c>
    </row>
    <row r="3237">
      <c r="A3237" s="1" t="s">
        <v>4522</v>
      </c>
      <c r="B3237" s="7"/>
      <c r="C3237" s="1" t="s">
        <v>36</v>
      </c>
      <c r="D3237" s="1" t="s">
        <v>76</v>
      </c>
      <c r="E3237" s="1" t="s">
        <v>77</v>
      </c>
      <c r="F3237" s="1" t="s">
        <v>366</v>
      </c>
      <c r="G3237" s="1" t="s">
        <v>40</v>
      </c>
      <c r="H3237" s="1" t="s">
        <v>345</v>
      </c>
      <c r="I3237" s="1" t="s">
        <v>123</v>
      </c>
      <c r="J3237" s="1"/>
      <c r="K3237" s="1" t="s">
        <v>4523</v>
      </c>
      <c r="L3237" s="1" t="s">
        <v>53</v>
      </c>
      <c r="M3237" s="9">
        <v>45331.0</v>
      </c>
      <c r="N3237" s="9">
        <v>45331.0</v>
      </c>
      <c r="O3237" s="1"/>
      <c r="P3237" s="1">
        <v>8.33</v>
      </c>
      <c r="Q3237" s="1">
        <v>500000.0</v>
      </c>
      <c r="R3237" s="1">
        <v>300000.0</v>
      </c>
      <c r="S3237" s="10">
        <v>45361.0</v>
      </c>
      <c r="V3237" s="5">
        <v>24990.0</v>
      </c>
      <c r="W3237" s="11">
        <v>29488.199999999997</v>
      </c>
      <c r="Z3237" s="5">
        <v>18742.5</v>
      </c>
      <c r="AB3237" s="1"/>
      <c r="AC3237" s="1" t="s">
        <v>45</v>
      </c>
      <c r="AD3237" s="12" t="s">
        <v>47</v>
      </c>
      <c r="AE3237" s="12" t="s">
        <v>47</v>
      </c>
      <c r="AF3237" s="12" t="s">
        <v>47</v>
      </c>
    </row>
    <row r="3238">
      <c r="A3238" s="1" t="s">
        <v>4524</v>
      </c>
      <c r="B3238" s="7"/>
      <c r="C3238" s="1" t="s">
        <v>36</v>
      </c>
      <c r="D3238" s="1" t="s">
        <v>50</v>
      </c>
      <c r="E3238" s="1" t="s">
        <v>113</v>
      </c>
      <c r="F3238" s="1" t="s">
        <v>3839</v>
      </c>
      <c r="G3238" s="1" t="s">
        <v>40</v>
      </c>
      <c r="H3238" s="1" t="s">
        <v>345</v>
      </c>
      <c r="I3238" s="1" t="s">
        <v>86</v>
      </c>
      <c r="J3238" s="1"/>
      <c r="K3238" s="1" t="s">
        <v>4525</v>
      </c>
      <c r="L3238" s="1" t="s">
        <v>143</v>
      </c>
      <c r="M3238" s="14">
        <v>44852.0</v>
      </c>
      <c r="N3238" s="9">
        <v>45083.0</v>
      </c>
      <c r="O3238" s="1"/>
      <c r="P3238" s="1">
        <v>8.33</v>
      </c>
      <c r="Q3238" s="1">
        <v>300000.0</v>
      </c>
      <c r="R3238" s="1">
        <v>300000.0</v>
      </c>
      <c r="S3238" s="10">
        <v>45173.0</v>
      </c>
      <c r="V3238" s="5">
        <v>24990.0</v>
      </c>
      <c r="W3238" s="11">
        <v>29488.199999999997</v>
      </c>
      <c r="Z3238" s="5">
        <v>18742.5</v>
      </c>
      <c r="AC3238" s="1" t="s">
        <v>45</v>
      </c>
      <c r="AD3238" s="12" t="s">
        <v>46</v>
      </c>
      <c r="AE3238" s="12" t="s">
        <v>47</v>
      </c>
      <c r="AF3238" s="12" t="s">
        <v>47</v>
      </c>
    </row>
    <row r="3239">
      <c r="A3239" s="1" t="s">
        <v>4526</v>
      </c>
      <c r="B3239" s="7"/>
      <c r="C3239" s="1" t="s">
        <v>36</v>
      </c>
      <c r="D3239" s="1" t="s">
        <v>76</v>
      </c>
      <c r="E3239" s="1" t="s">
        <v>77</v>
      </c>
      <c r="F3239" s="1" t="s">
        <v>1549</v>
      </c>
      <c r="G3239" s="1" t="s">
        <v>152</v>
      </c>
      <c r="H3239" s="1" t="s">
        <v>317</v>
      </c>
      <c r="I3239" s="1" t="s">
        <v>187</v>
      </c>
      <c r="J3239" s="1"/>
      <c r="K3239" s="1" t="s">
        <v>4527</v>
      </c>
      <c r="L3239" s="1" t="s">
        <v>347</v>
      </c>
      <c r="M3239" s="9">
        <v>44726.0</v>
      </c>
      <c r="N3239" s="9">
        <v>45015.0</v>
      </c>
      <c r="O3239" s="1"/>
      <c r="P3239" s="1">
        <v>8.33</v>
      </c>
      <c r="Q3239" s="1">
        <v>500000.0</v>
      </c>
      <c r="R3239" s="1">
        <v>300000.0</v>
      </c>
      <c r="S3239" s="10">
        <v>45105.0</v>
      </c>
      <c r="V3239" s="5">
        <v>24990.0</v>
      </c>
      <c r="W3239" s="11">
        <v>29488.199999999997</v>
      </c>
      <c r="Z3239" s="5">
        <v>18742.5</v>
      </c>
      <c r="AC3239" s="1" t="s">
        <v>45</v>
      </c>
      <c r="AD3239" s="12" t="s">
        <v>46</v>
      </c>
      <c r="AE3239" s="12" t="s">
        <v>46</v>
      </c>
      <c r="AF3239" s="12" t="s">
        <v>47</v>
      </c>
    </row>
    <row r="3240">
      <c r="A3240" s="1" t="s">
        <v>4528</v>
      </c>
      <c r="B3240" s="7"/>
      <c r="C3240" s="1" t="s">
        <v>36</v>
      </c>
      <c r="D3240" s="1" t="s">
        <v>76</v>
      </c>
      <c r="E3240" s="1" t="s">
        <v>38</v>
      </c>
      <c r="F3240" s="1" t="s">
        <v>1049</v>
      </c>
      <c r="G3240" s="1" t="s">
        <v>354</v>
      </c>
      <c r="H3240" s="1" t="s">
        <v>355</v>
      </c>
      <c r="I3240" s="1" t="s">
        <v>265</v>
      </c>
      <c r="J3240" s="1"/>
      <c r="K3240" s="1" t="s">
        <v>4529</v>
      </c>
      <c r="L3240" s="1" t="s">
        <v>143</v>
      </c>
      <c r="M3240" s="14">
        <v>44893.0</v>
      </c>
      <c r="N3240" s="14">
        <v>44893.0</v>
      </c>
      <c r="O3240" s="1"/>
      <c r="P3240" s="1">
        <v>8.33</v>
      </c>
      <c r="Q3240" s="1">
        <v>600000.0</v>
      </c>
      <c r="R3240" s="1">
        <v>300000.0</v>
      </c>
      <c r="S3240" s="15">
        <v>44923.0</v>
      </c>
      <c r="V3240" s="5">
        <v>24990.0</v>
      </c>
      <c r="W3240" s="11">
        <v>29488.199999999997</v>
      </c>
      <c r="X3240" s="1"/>
      <c r="Y3240" s="1"/>
      <c r="Z3240" s="5">
        <v>18742.5</v>
      </c>
      <c r="AA3240" s="1"/>
      <c r="AB3240" s="1"/>
      <c r="AC3240" s="1" t="s">
        <v>45</v>
      </c>
      <c r="AD3240" s="12" t="s">
        <v>46</v>
      </c>
      <c r="AE3240" s="12" t="s">
        <v>46</v>
      </c>
      <c r="AF3240" s="12" t="s">
        <v>46</v>
      </c>
    </row>
    <row r="3241">
      <c r="A3241" s="1" t="s">
        <v>4530</v>
      </c>
      <c r="B3241" s="7"/>
      <c r="C3241" s="1" t="s">
        <v>132</v>
      </c>
      <c r="D3241" s="1" t="s">
        <v>102</v>
      </c>
      <c r="E3241" s="1" t="s">
        <v>113</v>
      </c>
      <c r="F3241" s="1" t="s">
        <v>615</v>
      </c>
      <c r="G3241" s="1" t="s">
        <v>152</v>
      </c>
      <c r="H3241" s="1" t="s">
        <v>153</v>
      </c>
      <c r="I3241" s="1" t="s">
        <v>278</v>
      </c>
      <c r="J3241" s="1"/>
      <c r="K3241" s="1" t="s">
        <v>4531</v>
      </c>
      <c r="L3241" s="1" t="s">
        <v>88</v>
      </c>
      <c r="M3241" s="14">
        <v>44861.0</v>
      </c>
      <c r="N3241" s="9">
        <v>44872.0</v>
      </c>
      <c r="O3241" s="1"/>
      <c r="P3241" s="1">
        <v>8.33</v>
      </c>
      <c r="Q3241" s="1">
        <v>2200000.0</v>
      </c>
      <c r="R3241" s="1">
        <v>2200000.0</v>
      </c>
      <c r="S3241" s="9">
        <v>44782.0</v>
      </c>
      <c r="T3241" s="9">
        <v>44789.0</v>
      </c>
      <c r="U3241" s="1" t="s">
        <v>4532</v>
      </c>
      <c r="V3241" s="5">
        <v>183260.0</v>
      </c>
      <c r="W3241" s="11">
        <v>216246.8</v>
      </c>
      <c r="X3241" s="9">
        <v>44789.0</v>
      </c>
      <c r="Y3241" s="5">
        <v>197920.8</v>
      </c>
      <c r="Z3241" s="5">
        <v>137445.0</v>
      </c>
      <c r="AA3241" s="9">
        <v>44789.0</v>
      </c>
      <c r="AB3241" s="1" t="s">
        <v>4532</v>
      </c>
      <c r="AC3241" s="1" t="s">
        <v>55</v>
      </c>
      <c r="AD3241" s="12" t="s">
        <v>46</v>
      </c>
      <c r="AE3241" s="12" t="s">
        <v>46</v>
      </c>
      <c r="AF3241" s="12" t="s">
        <v>46</v>
      </c>
      <c r="AG3241" s="12" t="s">
        <v>46</v>
      </c>
      <c r="AH3241" s="12" t="s">
        <v>46</v>
      </c>
      <c r="AI3241" s="12" t="s">
        <v>46</v>
      </c>
    </row>
    <row r="3242">
      <c r="A3242" s="1" t="s">
        <v>4530</v>
      </c>
      <c r="B3242" s="7"/>
      <c r="C3242" s="1" t="s">
        <v>132</v>
      </c>
      <c r="D3242" s="1" t="s">
        <v>102</v>
      </c>
      <c r="E3242" s="1" t="s">
        <v>113</v>
      </c>
      <c r="F3242" s="1" t="s">
        <v>615</v>
      </c>
      <c r="G3242" s="1" t="s">
        <v>2199</v>
      </c>
      <c r="H3242" s="1" t="s">
        <v>2200</v>
      </c>
      <c r="I3242" s="1" t="s">
        <v>278</v>
      </c>
      <c r="J3242" s="1"/>
      <c r="K3242" s="1" t="s">
        <v>4531</v>
      </c>
      <c r="L3242" s="1" t="s">
        <v>88</v>
      </c>
      <c r="M3242" s="14">
        <v>44861.0</v>
      </c>
      <c r="N3242" s="9">
        <v>44872.0</v>
      </c>
      <c r="O3242" s="1"/>
      <c r="P3242" s="1">
        <v>8.33</v>
      </c>
      <c r="Q3242" s="1">
        <v>300000.0</v>
      </c>
      <c r="R3242" s="1">
        <v>1402653.0</v>
      </c>
      <c r="S3242" s="9">
        <v>44741.0</v>
      </c>
      <c r="T3242" s="9">
        <v>44741.0</v>
      </c>
      <c r="U3242" s="1" t="s">
        <v>4533</v>
      </c>
      <c r="V3242" s="5">
        <v>116840.9949</v>
      </c>
      <c r="W3242" s="11">
        <v>137872.373982</v>
      </c>
      <c r="X3242" s="14">
        <v>45210.0</v>
      </c>
      <c r="Y3242" s="5">
        <v>126188.274492</v>
      </c>
      <c r="Z3242" s="5">
        <v>87630.74617500001</v>
      </c>
      <c r="AA3242" s="14">
        <v>44852.0</v>
      </c>
      <c r="AB3242" s="1" t="s">
        <v>4533</v>
      </c>
      <c r="AC3242" s="1" t="s">
        <v>55</v>
      </c>
      <c r="AD3242" s="12" t="s">
        <v>46</v>
      </c>
      <c r="AE3242" s="12" t="s">
        <v>46</v>
      </c>
      <c r="AF3242" s="12" t="s">
        <v>46</v>
      </c>
      <c r="AG3242" s="12" t="s">
        <v>46</v>
      </c>
      <c r="AH3242" s="12" t="s">
        <v>47</v>
      </c>
      <c r="AI3242" s="12" t="s">
        <v>46</v>
      </c>
    </row>
    <row r="3243">
      <c r="A3243" s="1" t="s">
        <v>4534</v>
      </c>
      <c r="B3243" s="7"/>
      <c r="C3243" s="1" t="s">
        <v>36</v>
      </c>
      <c r="D3243" s="1" t="s">
        <v>81</v>
      </c>
      <c r="E3243" s="1" t="s">
        <v>77</v>
      </c>
      <c r="F3243" s="1" t="s">
        <v>271</v>
      </c>
      <c r="G3243" s="1" t="s">
        <v>134</v>
      </c>
      <c r="H3243" s="1" t="s">
        <v>135</v>
      </c>
      <c r="I3243" s="1" t="s">
        <v>42</v>
      </c>
      <c r="J3243" s="1"/>
      <c r="K3243" s="1" t="s">
        <v>4535</v>
      </c>
      <c r="L3243" s="1" t="s">
        <v>44</v>
      </c>
      <c r="M3243" s="9">
        <v>45371.0</v>
      </c>
      <c r="N3243" s="9">
        <v>45371.0</v>
      </c>
      <c r="O3243" s="1"/>
      <c r="P3243" s="1">
        <v>8.33</v>
      </c>
      <c r="Q3243" s="1">
        <v>500000.0</v>
      </c>
      <c r="R3243" s="1">
        <v>300000.0</v>
      </c>
      <c r="S3243" s="10">
        <v>45401.0</v>
      </c>
      <c r="V3243" s="5">
        <v>24990.0</v>
      </c>
      <c r="W3243" s="11">
        <v>29488.199999999997</v>
      </c>
      <c r="Z3243" s="5">
        <v>18742.5</v>
      </c>
      <c r="AB3243" s="1"/>
      <c r="AC3243" s="1" t="s">
        <v>45</v>
      </c>
      <c r="AD3243" s="12" t="s">
        <v>47</v>
      </c>
      <c r="AE3243" s="12" t="s">
        <v>47</v>
      </c>
      <c r="AF3243" s="12" t="s">
        <v>137</v>
      </c>
    </row>
    <row r="3244">
      <c r="A3244" s="1" t="s">
        <v>4536</v>
      </c>
      <c r="B3244" s="7"/>
      <c r="C3244" s="1" t="s">
        <v>36</v>
      </c>
      <c r="D3244" s="1" t="s">
        <v>76</v>
      </c>
      <c r="E3244" s="1" t="s">
        <v>212</v>
      </c>
      <c r="F3244" s="1" t="s">
        <v>438</v>
      </c>
      <c r="G3244" s="1" t="s">
        <v>152</v>
      </c>
      <c r="H3244" s="1" t="s">
        <v>317</v>
      </c>
      <c r="I3244" s="1" t="s">
        <v>247</v>
      </c>
      <c r="J3244" s="1"/>
      <c r="K3244" s="1" t="s">
        <v>4537</v>
      </c>
      <c r="L3244" s="1" t="s">
        <v>53</v>
      </c>
      <c r="M3244" s="9">
        <v>44652.0</v>
      </c>
      <c r="N3244" s="9">
        <v>44813.0</v>
      </c>
      <c r="O3244" s="1"/>
      <c r="P3244" s="1">
        <v>8.33</v>
      </c>
      <c r="Q3244" s="1">
        <v>300000.0</v>
      </c>
      <c r="R3244" s="1">
        <v>300000.0</v>
      </c>
      <c r="S3244" s="10">
        <v>44903.0</v>
      </c>
      <c r="V3244" s="5">
        <v>24990.0</v>
      </c>
      <c r="W3244" s="11">
        <v>29488.199999999997</v>
      </c>
      <c r="Z3244" s="5">
        <v>18742.5</v>
      </c>
      <c r="AC3244" s="1" t="s">
        <v>45</v>
      </c>
      <c r="AD3244" s="12" t="s">
        <v>46</v>
      </c>
      <c r="AE3244" s="12" t="s">
        <v>46</v>
      </c>
      <c r="AF3244" s="12" t="s">
        <v>46</v>
      </c>
    </row>
    <row r="3245">
      <c r="A3245" s="1" t="s">
        <v>4536</v>
      </c>
      <c r="B3245" s="7"/>
      <c r="C3245" s="1" t="s">
        <v>36</v>
      </c>
      <c r="D3245" s="1" t="s">
        <v>76</v>
      </c>
      <c r="E3245" s="1" t="s">
        <v>212</v>
      </c>
      <c r="F3245" s="1" t="s">
        <v>438</v>
      </c>
      <c r="G3245" s="1" t="s">
        <v>152</v>
      </c>
      <c r="H3245" s="1" t="s">
        <v>317</v>
      </c>
      <c r="I3245" s="1" t="s">
        <v>247</v>
      </c>
      <c r="J3245" s="1"/>
      <c r="K3245" s="1" t="s">
        <v>4537</v>
      </c>
      <c r="L3245" s="1" t="s">
        <v>53</v>
      </c>
      <c r="M3245" s="9">
        <v>44652.0</v>
      </c>
      <c r="N3245" s="9">
        <v>44813.0</v>
      </c>
      <c r="O3245" s="1"/>
      <c r="P3245" s="1">
        <v>8.33</v>
      </c>
      <c r="Q3245" s="1">
        <v>300000.0</v>
      </c>
      <c r="R3245" s="1">
        <v>300000.0</v>
      </c>
      <c r="S3245" s="10">
        <v>44903.0</v>
      </c>
      <c r="V3245" s="5">
        <v>24990.0</v>
      </c>
      <c r="W3245" s="11">
        <v>29488.199999999997</v>
      </c>
      <c r="Z3245" s="5">
        <v>18742.5</v>
      </c>
      <c r="AC3245" s="1" t="s">
        <v>45</v>
      </c>
      <c r="AD3245" s="12" t="s">
        <v>46</v>
      </c>
      <c r="AE3245" s="12" t="s">
        <v>46</v>
      </c>
      <c r="AF3245" s="12" t="s">
        <v>46</v>
      </c>
    </row>
    <row r="3246">
      <c r="A3246" s="1" t="s">
        <v>4538</v>
      </c>
      <c r="B3246" s="7"/>
      <c r="C3246" s="1" t="s">
        <v>36</v>
      </c>
      <c r="D3246" s="1" t="s">
        <v>76</v>
      </c>
      <c r="E3246" s="1" t="s">
        <v>82</v>
      </c>
      <c r="F3246" s="1" t="s">
        <v>818</v>
      </c>
      <c r="G3246" s="1" t="s">
        <v>115</v>
      </c>
      <c r="H3246" s="1" t="s">
        <v>116</v>
      </c>
      <c r="I3246" s="1" t="s">
        <v>42</v>
      </c>
      <c r="J3246" s="1"/>
      <c r="K3246" s="1" t="s">
        <v>4539</v>
      </c>
      <c r="L3246" s="1" t="s">
        <v>88</v>
      </c>
      <c r="M3246" s="9">
        <v>45268.0</v>
      </c>
      <c r="N3246" s="9">
        <v>44903.0</v>
      </c>
      <c r="O3246" s="1"/>
      <c r="P3246" s="1">
        <v>8.33</v>
      </c>
      <c r="Q3246" s="1">
        <v>300000.0</v>
      </c>
      <c r="R3246" s="1">
        <v>300000.0</v>
      </c>
      <c r="S3246" s="10">
        <v>44993.0</v>
      </c>
      <c r="V3246" s="5">
        <v>24990.0</v>
      </c>
      <c r="W3246" s="11">
        <v>29488.199999999997</v>
      </c>
      <c r="Z3246" s="5">
        <v>18742.5</v>
      </c>
      <c r="AB3246" s="1"/>
      <c r="AC3246" s="1" t="s">
        <v>45</v>
      </c>
      <c r="AD3246" s="12" t="s">
        <v>47</v>
      </c>
      <c r="AE3246" s="12" t="s">
        <v>46</v>
      </c>
      <c r="AF3246" s="12" t="s">
        <v>46</v>
      </c>
    </row>
    <row r="3247">
      <c r="A3247" s="1" t="s">
        <v>4540</v>
      </c>
      <c r="B3247" s="7"/>
      <c r="C3247" s="1" t="s">
        <v>36</v>
      </c>
      <c r="D3247" s="1" t="s">
        <v>50</v>
      </c>
      <c r="E3247" s="1" t="s">
        <v>38</v>
      </c>
      <c r="F3247" s="1" t="s">
        <v>575</v>
      </c>
      <c r="G3247" s="1" t="s">
        <v>180</v>
      </c>
      <c r="H3247" s="1" t="s">
        <v>181</v>
      </c>
      <c r="I3247" s="1" t="s">
        <v>42</v>
      </c>
      <c r="J3247" s="1"/>
      <c r="K3247" s="1" t="s">
        <v>4541</v>
      </c>
      <c r="L3247" s="1" t="s">
        <v>150</v>
      </c>
      <c r="M3247" s="9">
        <v>44742.0</v>
      </c>
      <c r="N3247" s="9">
        <v>44697.0</v>
      </c>
      <c r="O3247" s="1"/>
      <c r="P3247" s="1">
        <v>8.33</v>
      </c>
      <c r="Q3247" s="1">
        <v>400000.0</v>
      </c>
      <c r="R3247" s="1">
        <v>480000.0</v>
      </c>
      <c r="S3247" s="9">
        <v>44686.0</v>
      </c>
      <c r="T3247" s="9">
        <v>44697.0</v>
      </c>
      <c r="U3247" s="1" t="s">
        <v>4542</v>
      </c>
      <c r="V3247" s="5">
        <v>39984.0</v>
      </c>
      <c r="W3247" s="11">
        <v>47181.119999999995</v>
      </c>
      <c r="X3247" s="9">
        <v>44716.0</v>
      </c>
      <c r="Y3247" s="5">
        <v>43182.719999999994</v>
      </c>
      <c r="Z3247" s="5">
        <v>29988.0</v>
      </c>
      <c r="AA3247" s="9">
        <v>44719.0</v>
      </c>
      <c r="AB3247" s="1" t="s">
        <v>4543</v>
      </c>
      <c r="AC3247" s="1" t="s">
        <v>55</v>
      </c>
      <c r="AD3247" s="12" t="s">
        <v>46</v>
      </c>
      <c r="AE3247" s="12" t="s">
        <v>46</v>
      </c>
      <c r="AF3247" s="12" t="s">
        <v>46</v>
      </c>
      <c r="AG3247" s="12" t="s">
        <v>46</v>
      </c>
      <c r="AH3247" s="12" t="s">
        <v>46</v>
      </c>
      <c r="AI3247" s="12" t="s">
        <v>46</v>
      </c>
    </row>
    <row r="3248">
      <c r="A3248" s="1" t="s">
        <v>4540</v>
      </c>
      <c r="B3248" s="7"/>
      <c r="C3248" s="1" t="s">
        <v>36</v>
      </c>
      <c r="D3248" s="1" t="s">
        <v>50</v>
      </c>
      <c r="E3248" s="1" t="s">
        <v>38</v>
      </c>
      <c r="F3248" s="1" t="s">
        <v>575</v>
      </c>
      <c r="G3248" s="1" t="s">
        <v>180</v>
      </c>
      <c r="H3248" s="1" t="s">
        <v>181</v>
      </c>
      <c r="I3248" s="1" t="s">
        <v>42</v>
      </c>
      <c r="J3248" s="1"/>
      <c r="K3248" s="1" t="s">
        <v>4541</v>
      </c>
      <c r="L3248" s="1" t="s">
        <v>150</v>
      </c>
      <c r="M3248" s="9">
        <v>44742.0</v>
      </c>
      <c r="N3248" s="9">
        <v>44697.0</v>
      </c>
      <c r="O3248" s="1"/>
      <c r="P3248" s="1">
        <v>8.33</v>
      </c>
      <c r="Q3248" s="1">
        <v>400000.0</v>
      </c>
      <c r="R3248" s="1">
        <v>480000.0</v>
      </c>
      <c r="S3248" s="9">
        <v>44684.0</v>
      </c>
      <c r="T3248" s="9">
        <v>44697.0</v>
      </c>
      <c r="U3248" s="1" t="s">
        <v>4544</v>
      </c>
      <c r="V3248" s="5">
        <v>39984.0</v>
      </c>
      <c r="W3248" s="11">
        <v>47181.119999999995</v>
      </c>
      <c r="X3248" s="9">
        <v>44714.0</v>
      </c>
      <c r="Y3248" s="5">
        <v>43182.719999999994</v>
      </c>
      <c r="Z3248" s="5">
        <v>29988.0</v>
      </c>
      <c r="AA3248" s="9">
        <v>44719.0</v>
      </c>
      <c r="AB3248" s="1" t="s">
        <v>4545</v>
      </c>
      <c r="AC3248" s="1" t="s">
        <v>55</v>
      </c>
      <c r="AD3248" s="12" t="s">
        <v>46</v>
      </c>
      <c r="AE3248" s="12" t="s">
        <v>46</v>
      </c>
      <c r="AF3248" s="12" t="s">
        <v>46</v>
      </c>
      <c r="AG3248" s="12" t="s">
        <v>46</v>
      </c>
      <c r="AH3248" s="12" t="s">
        <v>46</v>
      </c>
      <c r="AI3248" s="12" t="s">
        <v>46</v>
      </c>
    </row>
    <row r="3249">
      <c r="A3249" s="1" t="s">
        <v>4540</v>
      </c>
      <c r="B3249" s="7"/>
      <c r="C3249" s="1" t="s">
        <v>36</v>
      </c>
      <c r="D3249" s="1" t="s">
        <v>50</v>
      </c>
      <c r="E3249" s="1" t="s">
        <v>38</v>
      </c>
      <c r="F3249" s="1" t="s">
        <v>233</v>
      </c>
      <c r="G3249" s="1" t="s">
        <v>180</v>
      </c>
      <c r="H3249" s="1" t="s">
        <v>181</v>
      </c>
      <c r="I3249" s="1" t="s">
        <v>42</v>
      </c>
      <c r="J3249" s="1"/>
      <c r="K3249" s="1" t="s">
        <v>4541</v>
      </c>
      <c r="L3249" s="1" t="s">
        <v>150</v>
      </c>
      <c r="M3249" s="9">
        <v>44742.0</v>
      </c>
      <c r="N3249" s="9">
        <v>44702.0</v>
      </c>
      <c r="O3249" s="1"/>
      <c r="P3249" s="1">
        <v>8.33</v>
      </c>
      <c r="Q3249" s="1">
        <v>300000.0</v>
      </c>
      <c r="R3249" s="1">
        <v>384000.0</v>
      </c>
      <c r="S3249" s="9">
        <v>44733.0</v>
      </c>
      <c r="T3249" s="9">
        <v>44733.0</v>
      </c>
      <c r="U3249" s="1" t="s">
        <v>4546</v>
      </c>
      <c r="V3249" s="5">
        <v>31987.2</v>
      </c>
      <c r="W3249" s="11">
        <v>37744.896</v>
      </c>
      <c r="X3249" s="9"/>
      <c r="Z3249" s="5">
        <v>23990.4</v>
      </c>
      <c r="AC3249" s="1" t="s">
        <v>162</v>
      </c>
      <c r="AD3249" s="12" t="s">
        <v>46</v>
      </c>
      <c r="AE3249" s="12" t="s">
        <v>46</v>
      </c>
      <c r="AF3249" s="12" t="s">
        <v>46</v>
      </c>
      <c r="AG3249" s="12" t="s">
        <v>46</v>
      </c>
    </row>
    <row r="3250">
      <c r="A3250" s="1" t="s">
        <v>4540</v>
      </c>
      <c r="B3250" s="7"/>
      <c r="C3250" s="1" t="s">
        <v>36</v>
      </c>
      <c r="D3250" s="1" t="s">
        <v>50</v>
      </c>
      <c r="E3250" s="1" t="s">
        <v>38</v>
      </c>
      <c r="F3250" s="1" t="s">
        <v>233</v>
      </c>
      <c r="G3250" s="1" t="s">
        <v>180</v>
      </c>
      <c r="H3250" s="1" t="s">
        <v>181</v>
      </c>
      <c r="I3250" s="1" t="s">
        <v>42</v>
      </c>
      <c r="J3250" s="1"/>
      <c r="K3250" s="1" t="s">
        <v>4541</v>
      </c>
      <c r="L3250" s="1" t="s">
        <v>150</v>
      </c>
      <c r="M3250" s="9">
        <v>44742.0</v>
      </c>
      <c r="N3250" s="9">
        <v>44742.0</v>
      </c>
      <c r="O3250" s="1"/>
      <c r="P3250" s="1">
        <v>8.33</v>
      </c>
      <c r="Q3250" s="1">
        <v>300000.0</v>
      </c>
      <c r="R3250" s="1">
        <v>660000.0</v>
      </c>
      <c r="S3250" s="9">
        <v>44782.0</v>
      </c>
      <c r="T3250" s="9">
        <v>44782.0</v>
      </c>
      <c r="U3250" s="1" t="s">
        <v>4547</v>
      </c>
      <c r="V3250" s="5">
        <v>54978.0</v>
      </c>
      <c r="W3250" s="11">
        <v>64874.03999999999</v>
      </c>
      <c r="X3250" s="9">
        <v>44840.0</v>
      </c>
      <c r="Y3250" s="5">
        <v>59376.23999999999</v>
      </c>
      <c r="Z3250" s="5">
        <v>41233.5</v>
      </c>
      <c r="AA3250" s="9">
        <v>44841.0</v>
      </c>
      <c r="AB3250" s="1" t="s">
        <v>4547</v>
      </c>
      <c r="AC3250" s="1" t="s">
        <v>55</v>
      </c>
      <c r="AD3250" s="12" t="s">
        <v>46</v>
      </c>
      <c r="AE3250" s="12" t="s">
        <v>46</v>
      </c>
      <c r="AF3250" s="12" t="s">
        <v>46</v>
      </c>
      <c r="AG3250" s="12" t="s">
        <v>46</v>
      </c>
      <c r="AH3250" s="12" t="s">
        <v>46</v>
      </c>
      <c r="AI3250" s="12" t="s">
        <v>46</v>
      </c>
    </row>
    <row r="3251">
      <c r="A3251" s="1" t="s">
        <v>4540</v>
      </c>
      <c r="B3251" s="7"/>
      <c r="C3251" s="1" t="s">
        <v>36</v>
      </c>
      <c r="D3251" s="1" t="s">
        <v>50</v>
      </c>
      <c r="E3251" s="1" t="s">
        <v>38</v>
      </c>
      <c r="F3251" s="1" t="s">
        <v>233</v>
      </c>
      <c r="G3251" s="1" t="s">
        <v>180</v>
      </c>
      <c r="H3251" s="1" t="s">
        <v>181</v>
      </c>
      <c r="I3251" s="1" t="s">
        <v>42</v>
      </c>
      <c r="J3251" s="1"/>
      <c r="K3251" s="1" t="s">
        <v>4541</v>
      </c>
      <c r="L3251" s="1" t="s">
        <v>150</v>
      </c>
      <c r="M3251" s="9">
        <v>44742.0</v>
      </c>
      <c r="N3251" s="9">
        <v>44742.0</v>
      </c>
      <c r="O3251" s="1"/>
      <c r="P3251" s="1">
        <v>8.33</v>
      </c>
      <c r="Q3251" s="1">
        <v>500000.0</v>
      </c>
      <c r="R3251" s="1">
        <v>504000.0</v>
      </c>
      <c r="S3251" s="9">
        <v>44835.0</v>
      </c>
      <c r="T3251" s="9">
        <v>44835.0</v>
      </c>
      <c r="U3251" s="1" t="s">
        <v>4548</v>
      </c>
      <c r="V3251" s="5">
        <v>41983.2</v>
      </c>
      <c r="W3251" s="11">
        <v>49540.17599999999</v>
      </c>
      <c r="X3251" s="14">
        <v>44865.0</v>
      </c>
      <c r="Y3251" s="5">
        <v>45341.85599999999</v>
      </c>
      <c r="Z3251" s="5">
        <v>31487.399999999998</v>
      </c>
      <c r="AA3251" s="14">
        <v>44889.0</v>
      </c>
      <c r="AB3251" s="1" t="s">
        <v>4548</v>
      </c>
      <c r="AC3251" s="1" t="s">
        <v>55</v>
      </c>
      <c r="AD3251" s="12" t="s">
        <v>46</v>
      </c>
      <c r="AE3251" s="12" t="s">
        <v>46</v>
      </c>
      <c r="AF3251" s="12" t="s">
        <v>46</v>
      </c>
      <c r="AG3251" s="12" t="s">
        <v>46</v>
      </c>
      <c r="AH3251" s="12" t="s">
        <v>46</v>
      </c>
      <c r="AI3251" s="12" t="s">
        <v>46</v>
      </c>
    </row>
    <row r="3252">
      <c r="A3252" s="1" t="s">
        <v>4540</v>
      </c>
      <c r="B3252" s="7"/>
      <c r="C3252" s="1" t="s">
        <v>36</v>
      </c>
      <c r="D3252" s="1" t="s">
        <v>50</v>
      </c>
      <c r="E3252" s="1" t="s">
        <v>38</v>
      </c>
      <c r="F3252" s="1" t="s">
        <v>233</v>
      </c>
      <c r="G3252" s="1" t="s">
        <v>180</v>
      </c>
      <c r="H3252" s="1" t="s">
        <v>181</v>
      </c>
      <c r="I3252" s="1" t="s">
        <v>42</v>
      </c>
      <c r="J3252" s="1"/>
      <c r="K3252" s="1" t="s">
        <v>4541</v>
      </c>
      <c r="L3252" s="1" t="s">
        <v>150</v>
      </c>
      <c r="M3252" s="9">
        <v>44742.0</v>
      </c>
      <c r="N3252" s="9">
        <v>44742.0</v>
      </c>
      <c r="O3252" s="1"/>
      <c r="P3252" s="1">
        <v>8.33</v>
      </c>
      <c r="Q3252" s="1">
        <v>500000.0</v>
      </c>
      <c r="R3252" s="1">
        <v>420000.0</v>
      </c>
      <c r="S3252" s="9">
        <v>44901.0</v>
      </c>
      <c r="T3252" s="9">
        <v>44902.0</v>
      </c>
      <c r="U3252" s="1" t="s">
        <v>4549</v>
      </c>
      <c r="V3252" s="5">
        <v>34986.0</v>
      </c>
      <c r="W3252" s="11">
        <v>41283.479999999996</v>
      </c>
      <c r="X3252" s="9">
        <v>44931.0</v>
      </c>
      <c r="Y3252" s="5">
        <v>37784.88</v>
      </c>
      <c r="Z3252" s="5">
        <v>26239.5</v>
      </c>
      <c r="AA3252" s="14">
        <v>44912.0</v>
      </c>
      <c r="AB3252" s="1">
        <v>3464.0</v>
      </c>
      <c r="AC3252" s="1" t="s">
        <v>55</v>
      </c>
      <c r="AD3252" s="12" t="s">
        <v>46</v>
      </c>
      <c r="AE3252" s="12" t="s">
        <v>46</v>
      </c>
      <c r="AF3252" s="12" t="s">
        <v>46</v>
      </c>
      <c r="AG3252" s="12" t="s">
        <v>46</v>
      </c>
      <c r="AH3252" s="12" t="s">
        <v>46</v>
      </c>
      <c r="AI3252" s="12" t="s">
        <v>46</v>
      </c>
    </row>
    <row r="3253">
      <c r="A3253" s="1" t="s">
        <v>4540</v>
      </c>
      <c r="B3253" s="7"/>
      <c r="C3253" s="1" t="s">
        <v>36</v>
      </c>
      <c r="D3253" s="1" t="s">
        <v>50</v>
      </c>
      <c r="E3253" s="1" t="s">
        <v>38</v>
      </c>
      <c r="F3253" s="1" t="s">
        <v>233</v>
      </c>
      <c r="G3253" s="1" t="s">
        <v>180</v>
      </c>
      <c r="H3253" s="1" t="s">
        <v>181</v>
      </c>
      <c r="I3253" s="1" t="s">
        <v>42</v>
      </c>
      <c r="J3253" s="1"/>
      <c r="K3253" s="1" t="s">
        <v>4541</v>
      </c>
      <c r="L3253" s="1" t="s">
        <v>150</v>
      </c>
      <c r="M3253" s="9">
        <v>44742.0</v>
      </c>
      <c r="N3253" s="9">
        <v>44742.0</v>
      </c>
      <c r="O3253" s="1"/>
      <c r="P3253" s="1">
        <v>8.33</v>
      </c>
      <c r="Q3253" s="1">
        <v>300000.0</v>
      </c>
      <c r="R3253" s="1">
        <v>396000.0</v>
      </c>
      <c r="S3253" s="9">
        <v>45202.0</v>
      </c>
      <c r="T3253" s="9">
        <v>44998.0</v>
      </c>
      <c r="U3253" s="1" t="s">
        <v>4550</v>
      </c>
      <c r="V3253" s="5">
        <v>32986.8</v>
      </c>
      <c r="W3253" s="11">
        <v>38924.424</v>
      </c>
      <c r="X3253" s="9">
        <v>45043.0</v>
      </c>
      <c r="Y3253" s="5">
        <v>35625.744</v>
      </c>
      <c r="Z3253" s="5">
        <v>24740.100000000002</v>
      </c>
      <c r="AA3253" s="9">
        <v>45049.0</v>
      </c>
      <c r="AB3253" s="1" t="s">
        <v>4551</v>
      </c>
      <c r="AC3253" s="1" t="s">
        <v>55</v>
      </c>
      <c r="AD3253" s="12" t="s">
        <v>46</v>
      </c>
      <c r="AE3253" s="12" t="s">
        <v>46</v>
      </c>
      <c r="AF3253" s="12" t="s">
        <v>47</v>
      </c>
      <c r="AG3253" s="12" t="s">
        <v>46</v>
      </c>
      <c r="AH3253" s="12" t="s">
        <v>47</v>
      </c>
      <c r="AI3253" s="12" t="s">
        <v>47</v>
      </c>
    </row>
    <row r="3254">
      <c r="A3254" s="1" t="s">
        <v>4540</v>
      </c>
      <c r="B3254" s="7"/>
      <c r="C3254" s="1" t="s">
        <v>36</v>
      </c>
      <c r="D3254" s="1" t="s">
        <v>50</v>
      </c>
      <c r="E3254" s="1" t="s">
        <v>38</v>
      </c>
      <c r="F3254" s="1" t="s">
        <v>233</v>
      </c>
      <c r="G3254" s="1" t="s">
        <v>180</v>
      </c>
      <c r="H3254" s="1" t="s">
        <v>181</v>
      </c>
      <c r="I3254" s="1" t="s">
        <v>42</v>
      </c>
      <c r="J3254" s="1"/>
      <c r="K3254" s="1" t="s">
        <v>4541</v>
      </c>
      <c r="L3254" s="1" t="s">
        <v>150</v>
      </c>
      <c r="M3254" s="9">
        <v>44742.0</v>
      </c>
      <c r="N3254" s="9">
        <v>44742.0</v>
      </c>
      <c r="O3254" s="1"/>
      <c r="P3254" s="1">
        <v>8.33</v>
      </c>
      <c r="Q3254" s="1">
        <v>504000.0</v>
      </c>
      <c r="R3254" s="1">
        <v>300000.0</v>
      </c>
      <c r="S3254" s="10">
        <v>44832.0</v>
      </c>
      <c r="V3254" s="5">
        <v>24990.0</v>
      </c>
      <c r="W3254" s="11">
        <v>29488.199999999997</v>
      </c>
      <c r="Z3254" s="5">
        <v>18742.5</v>
      </c>
      <c r="AC3254" s="1" t="s">
        <v>45</v>
      </c>
      <c r="AD3254" s="12" t="s">
        <v>46</v>
      </c>
      <c r="AE3254" s="12" t="s">
        <v>46</v>
      </c>
      <c r="AF3254" s="12" t="s">
        <v>46</v>
      </c>
    </row>
    <row r="3255">
      <c r="A3255" s="1" t="s">
        <v>4552</v>
      </c>
      <c r="B3255" s="7"/>
      <c r="C3255" s="1" t="s">
        <v>95</v>
      </c>
      <c r="D3255" s="1" t="s">
        <v>96</v>
      </c>
      <c r="E3255" s="1" t="s">
        <v>38</v>
      </c>
      <c r="F3255" s="1" t="s">
        <v>972</v>
      </c>
      <c r="G3255" s="1" t="s">
        <v>861</v>
      </c>
      <c r="H3255" s="1" t="s">
        <v>862</v>
      </c>
      <c r="I3255" s="1" t="s">
        <v>42</v>
      </c>
      <c r="J3255" s="1"/>
      <c r="K3255" s="1" t="s">
        <v>4553</v>
      </c>
      <c r="L3255" s="1" t="s">
        <v>53</v>
      </c>
      <c r="M3255" s="9">
        <v>44670.0</v>
      </c>
      <c r="N3255" s="9">
        <v>44670.0</v>
      </c>
      <c r="O3255" s="1"/>
      <c r="P3255" s="1">
        <v>8.33</v>
      </c>
      <c r="Q3255" s="1">
        <v>200000.0</v>
      </c>
      <c r="R3255" s="1">
        <v>264000.0</v>
      </c>
      <c r="S3255" s="9">
        <v>44652.0</v>
      </c>
      <c r="T3255" s="9">
        <v>44670.0</v>
      </c>
      <c r="U3255" s="1" t="s">
        <v>4554</v>
      </c>
      <c r="V3255" s="5">
        <v>21991.2</v>
      </c>
      <c r="W3255" s="11">
        <v>25949.615999999998</v>
      </c>
      <c r="X3255" s="9">
        <v>44682.0</v>
      </c>
      <c r="Y3255" s="5">
        <v>25949.615999999998</v>
      </c>
      <c r="Z3255" s="5">
        <v>16493.4</v>
      </c>
      <c r="AA3255" s="9">
        <v>44673.0</v>
      </c>
      <c r="AB3255" s="1" t="s">
        <v>1143</v>
      </c>
      <c r="AC3255" s="1" t="s">
        <v>55</v>
      </c>
      <c r="AD3255" s="12" t="s">
        <v>46</v>
      </c>
      <c r="AE3255" s="12" t="s">
        <v>46</v>
      </c>
      <c r="AF3255" s="12" t="s">
        <v>46</v>
      </c>
      <c r="AG3255" s="12" t="s">
        <v>46</v>
      </c>
      <c r="AH3255" s="12" t="s">
        <v>46</v>
      </c>
      <c r="AI3255" s="12" t="s">
        <v>46</v>
      </c>
    </row>
    <row r="3256">
      <c r="A3256" s="1" t="s">
        <v>4555</v>
      </c>
      <c r="B3256" s="7"/>
      <c r="C3256" s="1" t="s">
        <v>132</v>
      </c>
      <c r="D3256" s="1" t="s">
        <v>76</v>
      </c>
      <c r="E3256" s="1" t="s">
        <v>212</v>
      </c>
      <c r="F3256" s="1" t="s">
        <v>2506</v>
      </c>
      <c r="G3256" s="1" t="s">
        <v>134</v>
      </c>
      <c r="H3256" s="1" t="s">
        <v>135</v>
      </c>
      <c r="I3256" s="1" t="s">
        <v>42</v>
      </c>
      <c r="J3256" s="1"/>
      <c r="K3256" s="1" t="s">
        <v>4556</v>
      </c>
      <c r="L3256" s="1" t="s">
        <v>143</v>
      </c>
      <c r="M3256" s="9">
        <v>44959.0</v>
      </c>
      <c r="N3256" s="9">
        <v>45025.0</v>
      </c>
      <c r="O3256" s="1"/>
      <c r="P3256" s="1">
        <v>8.33</v>
      </c>
      <c r="Q3256" s="1">
        <v>360000.0</v>
      </c>
      <c r="R3256" s="1">
        <v>300000.0</v>
      </c>
      <c r="S3256" s="10">
        <v>45115.0</v>
      </c>
      <c r="V3256" s="5">
        <v>24990.0</v>
      </c>
      <c r="W3256" s="11">
        <v>29488.199999999997</v>
      </c>
      <c r="Z3256" s="5">
        <v>18742.5</v>
      </c>
      <c r="AB3256" s="1"/>
      <c r="AC3256" s="1" t="s">
        <v>45</v>
      </c>
      <c r="AD3256" s="12" t="s">
        <v>46</v>
      </c>
      <c r="AE3256" s="12" t="s">
        <v>47</v>
      </c>
      <c r="AF3256" s="12" t="s">
        <v>47</v>
      </c>
    </row>
    <row r="3257">
      <c r="A3257" s="1" t="s">
        <v>4557</v>
      </c>
      <c r="B3257" s="7"/>
      <c r="C3257" s="1" t="s">
        <v>36</v>
      </c>
      <c r="D3257" s="1" t="s">
        <v>102</v>
      </c>
      <c r="E3257" s="1" t="s">
        <v>38</v>
      </c>
      <c r="F3257" s="1" t="s">
        <v>220</v>
      </c>
      <c r="G3257" s="1" t="s">
        <v>152</v>
      </c>
      <c r="H3257" s="1" t="s">
        <v>153</v>
      </c>
      <c r="I3257" s="1" t="s">
        <v>42</v>
      </c>
      <c r="J3257" s="1"/>
      <c r="K3257" s="1" t="s">
        <v>4558</v>
      </c>
      <c r="L3257" s="1" t="s">
        <v>143</v>
      </c>
      <c r="M3257" s="9">
        <v>45364.0</v>
      </c>
      <c r="N3257" s="9">
        <v>45364.0</v>
      </c>
      <c r="O3257" s="1"/>
      <c r="P3257" s="1">
        <v>8.33</v>
      </c>
      <c r="Q3257" s="1">
        <v>300000.0</v>
      </c>
      <c r="R3257" s="1">
        <v>300000.0</v>
      </c>
      <c r="S3257" s="10">
        <v>45394.0</v>
      </c>
      <c r="V3257" s="5">
        <v>24990.0</v>
      </c>
      <c r="W3257" s="11">
        <v>29488.199999999997</v>
      </c>
      <c r="Z3257" s="5">
        <v>18742.5</v>
      </c>
      <c r="AB3257" s="1"/>
      <c r="AC3257" s="1" t="s">
        <v>45</v>
      </c>
      <c r="AD3257" s="12" t="s">
        <v>47</v>
      </c>
      <c r="AE3257" s="12" t="s">
        <v>47</v>
      </c>
      <c r="AF3257" s="12" t="s">
        <v>137</v>
      </c>
    </row>
    <row r="3258">
      <c r="A3258" s="1" t="s">
        <v>4557</v>
      </c>
      <c r="B3258" s="7"/>
      <c r="C3258" s="1" t="s">
        <v>36</v>
      </c>
      <c r="D3258" s="1" t="s">
        <v>102</v>
      </c>
      <c r="E3258" s="1" t="s">
        <v>38</v>
      </c>
      <c r="F3258" s="1" t="s">
        <v>220</v>
      </c>
      <c r="G3258" s="1" t="s">
        <v>152</v>
      </c>
      <c r="H3258" s="1" t="s">
        <v>153</v>
      </c>
      <c r="I3258" s="1" t="s">
        <v>42</v>
      </c>
      <c r="J3258" s="1"/>
      <c r="K3258" s="1" t="s">
        <v>4558</v>
      </c>
      <c r="L3258" s="1" t="s">
        <v>143</v>
      </c>
      <c r="M3258" s="9">
        <v>45364.0</v>
      </c>
      <c r="N3258" s="9">
        <v>45364.0</v>
      </c>
      <c r="O3258" s="1"/>
      <c r="P3258" s="1">
        <v>8.33</v>
      </c>
      <c r="Q3258" s="1">
        <v>300000.0</v>
      </c>
      <c r="R3258" s="1">
        <v>300000.0</v>
      </c>
      <c r="S3258" s="10">
        <v>45394.0</v>
      </c>
      <c r="V3258" s="5">
        <v>24990.0</v>
      </c>
      <c r="W3258" s="11">
        <v>29488.199999999997</v>
      </c>
      <c r="Z3258" s="5">
        <v>18742.5</v>
      </c>
      <c r="AB3258" s="1"/>
      <c r="AC3258" s="1" t="s">
        <v>45</v>
      </c>
      <c r="AD3258" s="12" t="s">
        <v>47</v>
      </c>
      <c r="AE3258" s="12" t="s">
        <v>47</v>
      </c>
      <c r="AF3258" s="12" t="s">
        <v>137</v>
      </c>
    </row>
    <row r="3259">
      <c r="A3259" s="1" t="s">
        <v>4557</v>
      </c>
      <c r="B3259" s="7"/>
      <c r="C3259" s="1" t="s">
        <v>36</v>
      </c>
      <c r="D3259" s="1" t="s">
        <v>102</v>
      </c>
      <c r="E3259" s="1" t="s">
        <v>38</v>
      </c>
      <c r="F3259" s="1" t="s">
        <v>220</v>
      </c>
      <c r="G3259" s="1" t="s">
        <v>152</v>
      </c>
      <c r="H3259" s="1" t="s">
        <v>153</v>
      </c>
      <c r="I3259" s="1" t="s">
        <v>42</v>
      </c>
      <c r="J3259" s="1"/>
      <c r="K3259" s="1" t="s">
        <v>4558</v>
      </c>
      <c r="L3259" s="1" t="s">
        <v>143</v>
      </c>
      <c r="M3259" s="9">
        <v>45364.0</v>
      </c>
      <c r="N3259" s="9">
        <v>45364.0</v>
      </c>
      <c r="O3259" s="1"/>
      <c r="P3259" s="1">
        <v>8.33</v>
      </c>
      <c r="Q3259" s="1">
        <v>300000.0</v>
      </c>
      <c r="R3259" s="1">
        <v>300000.0</v>
      </c>
      <c r="S3259" s="10">
        <v>45394.0</v>
      </c>
      <c r="V3259" s="5">
        <v>24990.0</v>
      </c>
      <c r="W3259" s="11">
        <v>29488.199999999997</v>
      </c>
      <c r="Z3259" s="5">
        <v>18742.5</v>
      </c>
      <c r="AC3259" s="1" t="s">
        <v>45</v>
      </c>
      <c r="AD3259" s="12" t="s">
        <v>47</v>
      </c>
      <c r="AE3259" s="12" t="s">
        <v>47</v>
      </c>
      <c r="AF3259" s="12" t="s">
        <v>137</v>
      </c>
    </row>
    <row r="3260">
      <c r="A3260" s="1" t="s">
        <v>4557</v>
      </c>
      <c r="B3260" s="7"/>
      <c r="C3260" s="1" t="s">
        <v>36</v>
      </c>
      <c r="D3260" s="1" t="s">
        <v>102</v>
      </c>
      <c r="E3260" s="1" t="s">
        <v>38</v>
      </c>
      <c r="F3260" s="1" t="s">
        <v>220</v>
      </c>
      <c r="G3260" s="1" t="s">
        <v>152</v>
      </c>
      <c r="H3260" s="1" t="s">
        <v>153</v>
      </c>
      <c r="I3260" s="1" t="s">
        <v>42</v>
      </c>
      <c r="J3260" s="1"/>
      <c r="K3260" s="1" t="s">
        <v>4558</v>
      </c>
      <c r="L3260" s="1" t="s">
        <v>143</v>
      </c>
      <c r="M3260" s="9">
        <v>45364.0</v>
      </c>
      <c r="N3260" s="9">
        <v>45364.0</v>
      </c>
      <c r="O3260" s="1"/>
      <c r="P3260" s="1">
        <v>8.33</v>
      </c>
      <c r="Q3260" s="1">
        <v>1550000.0</v>
      </c>
      <c r="R3260" s="1">
        <v>300000.0</v>
      </c>
      <c r="S3260" s="10">
        <v>45394.0</v>
      </c>
      <c r="V3260" s="5">
        <v>24990.0</v>
      </c>
      <c r="W3260" s="11">
        <v>29488.199999999997</v>
      </c>
      <c r="Z3260" s="5">
        <v>18742.5</v>
      </c>
      <c r="AC3260" s="1" t="s">
        <v>45</v>
      </c>
      <c r="AD3260" s="12" t="s">
        <v>47</v>
      </c>
      <c r="AE3260" s="12" t="s">
        <v>47</v>
      </c>
      <c r="AF3260" s="12" t="s">
        <v>137</v>
      </c>
    </row>
    <row r="3261">
      <c r="A3261" s="1" t="s">
        <v>4557</v>
      </c>
      <c r="B3261" s="7"/>
      <c r="C3261" s="1" t="s">
        <v>36</v>
      </c>
      <c r="D3261" s="1" t="s">
        <v>102</v>
      </c>
      <c r="E3261" s="1" t="s">
        <v>38</v>
      </c>
      <c r="F3261" s="1" t="s">
        <v>220</v>
      </c>
      <c r="G3261" s="1" t="s">
        <v>152</v>
      </c>
      <c r="H3261" s="1" t="s">
        <v>153</v>
      </c>
      <c r="I3261" s="1" t="s">
        <v>42</v>
      </c>
      <c r="J3261" s="1"/>
      <c r="K3261" s="1" t="s">
        <v>4558</v>
      </c>
      <c r="L3261" s="1" t="s">
        <v>143</v>
      </c>
      <c r="M3261" s="9">
        <v>45364.0</v>
      </c>
      <c r="N3261" s="9">
        <v>45364.0</v>
      </c>
      <c r="O3261" s="1"/>
      <c r="P3261" s="1">
        <v>8.33</v>
      </c>
      <c r="Q3261" s="1">
        <v>800000.0</v>
      </c>
      <c r="R3261" s="1">
        <v>300000.0</v>
      </c>
      <c r="S3261" s="10">
        <v>45394.0</v>
      </c>
      <c r="V3261" s="5">
        <v>24990.0</v>
      </c>
      <c r="W3261" s="11">
        <v>29488.199999999997</v>
      </c>
      <c r="X3261" s="1"/>
      <c r="Y3261" s="1"/>
      <c r="Z3261" s="5">
        <v>18742.5</v>
      </c>
      <c r="AB3261" s="1"/>
      <c r="AC3261" s="1" t="s">
        <v>45</v>
      </c>
      <c r="AD3261" s="12" t="s">
        <v>47</v>
      </c>
      <c r="AE3261" s="12" t="s">
        <v>47</v>
      </c>
      <c r="AF3261" s="12" t="s">
        <v>137</v>
      </c>
    </row>
    <row r="3262">
      <c r="A3262" s="1" t="s">
        <v>4557</v>
      </c>
      <c r="B3262" s="7"/>
      <c r="C3262" s="1" t="s">
        <v>36</v>
      </c>
      <c r="D3262" s="1" t="s">
        <v>102</v>
      </c>
      <c r="E3262" s="1" t="s">
        <v>38</v>
      </c>
      <c r="F3262" s="1" t="s">
        <v>220</v>
      </c>
      <c r="G3262" s="1" t="s">
        <v>152</v>
      </c>
      <c r="H3262" s="1" t="s">
        <v>153</v>
      </c>
      <c r="I3262" s="1" t="s">
        <v>42</v>
      </c>
      <c r="J3262" s="1"/>
      <c r="K3262" s="1" t="s">
        <v>4558</v>
      </c>
      <c r="L3262" s="1" t="s">
        <v>143</v>
      </c>
      <c r="M3262" s="9">
        <v>45364.0</v>
      </c>
      <c r="N3262" s="9">
        <v>45364.0</v>
      </c>
      <c r="O3262" s="1"/>
      <c r="P3262" s="1">
        <v>8.33</v>
      </c>
      <c r="Q3262" s="1">
        <v>1950000.0</v>
      </c>
      <c r="R3262" s="1">
        <v>300000.0</v>
      </c>
      <c r="S3262" s="10">
        <v>45394.0</v>
      </c>
      <c r="V3262" s="5">
        <v>24990.0</v>
      </c>
      <c r="W3262" s="11">
        <v>29488.199999999997</v>
      </c>
      <c r="X3262" s="1"/>
      <c r="Y3262" s="1"/>
      <c r="Z3262" s="5">
        <v>18742.5</v>
      </c>
      <c r="AA3262" s="1"/>
      <c r="AB3262" s="1"/>
      <c r="AC3262" s="1" t="s">
        <v>45</v>
      </c>
      <c r="AD3262" s="12" t="s">
        <v>47</v>
      </c>
      <c r="AE3262" s="12" t="s">
        <v>47</v>
      </c>
      <c r="AF3262" s="12" t="s">
        <v>137</v>
      </c>
    </row>
    <row r="3263">
      <c r="A3263" s="1" t="s">
        <v>4557</v>
      </c>
      <c r="B3263" s="7"/>
      <c r="C3263" s="1" t="s">
        <v>36</v>
      </c>
      <c r="D3263" s="1" t="s">
        <v>102</v>
      </c>
      <c r="E3263" s="1" t="s">
        <v>38</v>
      </c>
      <c r="F3263" s="1" t="s">
        <v>220</v>
      </c>
      <c r="G3263" s="1" t="s">
        <v>152</v>
      </c>
      <c r="H3263" s="1" t="s">
        <v>153</v>
      </c>
      <c r="I3263" s="1" t="s">
        <v>42</v>
      </c>
      <c r="J3263" s="1"/>
      <c r="K3263" s="1" t="s">
        <v>4558</v>
      </c>
      <c r="L3263" s="1" t="s">
        <v>143</v>
      </c>
      <c r="M3263" s="9">
        <v>45364.0</v>
      </c>
      <c r="N3263" s="9">
        <v>45364.0</v>
      </c>
      <c r="O3263" s="1"/>
      <c r="P3263" s="1">
        <v>8.33</v>
      </c>
      <c r="Q3263" s="1">
        <v>850000.0</v>
      </c>
      <c r="R3263" s="1">
        <v>300000.0</v>
      </c>
      <c r="S3263" s="10">
        <v>45394.0</v>
      </c>
      <c r="V3263" s="5">
        <v>24990.0</v>
      </c>
      <c r="W3263" s="11">
        <v>29488.199999999997</v>
      </c>
      <c r="X3263" s="1"/>
      <c r="Y3263" s="1"/>
      <c r="Z3263" s="5">
        <v>18742.5</v>
      </c>
      <c r="AA3263" s="1"/>
      <c r="AB3263" s="1"/>
      <c r="AC3263" s="1" t="s">
        <v>45</v>
      </c>
      <c r="AD3263" s="12" t="s">
        <v>47</v>
      </c>
      <c r="AE3263" s="12" t="s">
        <v>47</v>
      </c>
      <c r="AF3263" s="12" t="s">
        <v>137</v>
      </c>
    </row>
    <row r="3264">
      <c r="A3264" s="1" t="s">
        <v>4559</v>
      </c>
      <c r="B3264" s="7"/>
      <c r="C3264" s="1" t="s">
        <v>95</v>
      </c>
      <c r="D3264" s="1" t="s">
        <v>76</v>
      </c>
      <c r="E3264" s="1" t="s">
        <v>38</v>
      </c>
      <c r="F3264" s="1" t="s">
        <v>740</v>
      </c>
      <c r="G3264" s="1" t="s">
        <v>127</v>
      </c>
      <c r="H3264" s="1" t="s">
        <v>128</v>
      </c>
      <c r="I3264" s="1" t="s">
        <v>234</v>
      </c>
      <c r="J3264" s="1"/>
      <c r="K3264" s="1" t="s">
        <v>4560</v>
      </c>
      <c r="L3264" s="1" t="s">
        <v>53</v>
      </c>
      <c r="M3264" s="9">
        <v>45206.0</v>
      </c>
      <c r="N3264" s="9">
        <v>45117.0</v>
      </c>
      <c r="O3264" s="1"/>
      <c r="P3264" s="1">
        <v>8.33</v>
      </c>
      <c r="Q3264" s="1">
        <v>350000.0</v>
      </c>
      <c r="R3264" s="1">
        <v>300000.0</v>
      </c>
      <c r="S3264" s="9">
        <v>45048.0</v>
      </c>
      <c r="T3264" s="9">
        <v>45336.0</v>
      </c>
      <c r="U3264" s="1" t="s">
        <v>4561</v>
      </c>
      <c r="V3264" s="5">
        <v>24990.0</v>
      </c>
      <c r="W3264" s="11">
        <v>29488.199999999997</v>
      </c>
      <c r="X3264" s="9">
        <v>45401.0</v>
      </c>
      <c r="Y3264" s="5">
        <v>26989.199999999997</v>
      </c>
      <c r="Z3264" s="5">
        <v>18742.5</v>
      </c>
      <c r="AA3264" s="9">
        <v>45405.0</v>
      </c>
      <c r="AB3264" s="1" t="s">
        <v>4562</v>
      </c>
      <c r="AC3264" s="1" t="s">
        <v>55</v>
      </c>
      <c r="AD3264" s="12" t="s">
        <v>47</v>
      </c>
      <c r="AE3264" s="12" t="s">
        <v>47</v>
      </c>
      <c r="AF3264" s="12" t="s">
        <v>47</v>
      </c>
      <c r="AG3264" s="12" t="s">
        <v>47</v>
      </c>
      <c r="AH3264" s="12" t="s">
        <v>137</v>
      </c>
      <c r="AI3264" s="12" t="s">
        <v>137</v>
      </c>
    </row>
    <row r="3265">
      <c r="A3265" s="1" t="s">
        <v>4559</v>
      </c>
      <c r="B3265" s="7"/>
      <c r="C3265" s="1" t="s">
        <v>95</v>
      </c>
      <c r="D3265" s="1" t="s">
        <v>76</v>
      </c>
      <c r="E3265" s="1" t="s">
        <v>38</v>
      </c>
      <c r="F3265" s="1" t="s">
        <v>575</v>
      </c>
      <c r="G3265" s="1" t="s">
        <v>127</v>
      </c>
      <c r="H3265" s="1" t="s">
        <v>128</v>
      </c>
      <c r="I3265" s="1" t="s">
        <v>234</v>
      </c>
      <c r="J3265" s="1"/>
      <c r="K3265" s="1" t="s">
        <v>4560</v>
      </c>
      <c r="L3265" s="1" t="s">
        <v>53</v>
      </c>
      <c r="M3265" s="9">
        <v>45206.0</v>
      </c>
      <c r="N3265" s="9">
        <v>45206.0</v>
      </c>
      <c r="P3265" s="1">
        <v>8.33</v>
      </c>
      <c r="Q3265" s="1">
        <v>650000.0</v>
      </c>
      <c r="R3265" s="1">
        <v>300000.0</v>
      </c>
      <c r="S3265" s="10">
        <v>45236.0</v>
      </c>
      <c r="V3265" s="5">
        <v>24990.0</v>
      </c>
      <c r="W3265" s="11">
        <v>29488.199999999997</v>
      </c>
      <c r="Z3265" s="5">
        <v>18742.5</v>
      </c>
      <c r="AC3265" s="1" t="s">
        <v>45</v>
      </c>
      <c r="AD3265" s="12" t="s">
        <v>47</v>
      </c>
      <c r="AE3265" s="12" t="s">
        <v>47</v>
      </c>
      <c r="AF3265" s="12" t="s">
        <v>47</v>
      </c>
    </row>
    <row r="3266">
      <c r="A3266" s="1" t="s">
        <v>4559</v>
      </c>
      <c r="B3266" s="7"/>
      <c r="C3266" s="1" t="s">
        <v>95</v>
      </c>
      <c r="D3266" s="1" t="s">
        <v>76</v>
      </c>
      <c r="E3266" s="1" t="s">
        <v>38</v>
      </c>
      <c r="F3266" s="1" t="s">
        <v>575</v>
      </c>
      <c r="G3266" s="1" t="s">
        <v>127</v>
      </c>
      <c r="H3266" s="1" t="s">
        <v>128</v>
      </c>
      <c r="I3266" s="1" t="s">
        <v>234</v>
      </c>
      <c r="J3266" s="1"/>
      <c r="K3266" s="1" t="s">
        <v>4560</v>
      </c>
      <c r="L3266" s="1" t="s">
        <v>53</v>
      </c>
      <c r="M3266" s="9">
        <v>45206.0</v>
      </c>
      <c r="N3266" s="9">
        <v>45206.0</v>
      </c>
      <c r="P3266" s="1">
        <v>8.33</v>
      </c>
      <c r="Q3266" s="1">
        <v>250000.0</v>
      </c>
      <c r="R3266" s="1">
        <v>300000.0</v>
      </c>
      <c r="S3266" s="10">
        <v>45236.0</v>
      </c>
      <c r="V3266" s="5">
        <v>24990.0</v>
      </c>
      <c r="W3266" s="11">
        <v>29488.199999999997</v>
      </c>
      <c r="Z3266" s="5">
        <v>18742.5</v>
      </c>
      <c r="AC3266" s="1" t="s">
        <v>45</v>
      </c>
      <c r="AD3266" s="12" t="s">
        <v>47</v>
      </c>
      <c r="AE3266" s="12" t="s">
        <v>47</v>
      </c>
      <c r="AF3266" s="12" t="s">
        <v>47</v>
      </c>
    </row>
    <row r="3267">
      <c r="A3267" s="1" t="s">
        <v>4563</v>
      </c>
      <c r="B3267" s="7"/>
      <c r="C3267" s="1" t="s">
        <v>36</v>
      </c>
      <c r="D3267" s="1" t="s">
        <v>96</v>
      </c>
      <c r="E3267" s="1" t="s">
        <v>38</v>
      </c>
      <c r="F3267" s="1" t="s">
        <v>625</v>
      </c>
      <c r="G3267" s="1" t="s">
        <v>152</v>
      </c>
      <c r="H3267" s="1" t="s">
        <v>153</v>
      </c>
      <c r="I3267" s="1" t="s">
        <v>129</v>
      </c>
      <c r="J3267" s="1"/>
      <c r="K3267" s="1" t="s">
        <v>4564</v>
      </c>
      <c r="L3267" s="1" t="s">
        <v>347</v>
      </c>
      <c r="M3267" s="9">
        <v>44724.0</v>
      </c>
      <c r="N3267" s="9">
        <v>44724.0</v>
      </c>
      <c r="O3267" s="1"/>
      <c r="P3267" s="1">
        <v>10.0</v>
      </c>
      <c r="Q3267" s="1">
        <v>400000.0</v>
      </c>
      <c r="R3267" s="1">
        <v>450000.0</v>
      </c>
      <c r="S3267" s="9">
        <v>44706.0</v>
      </c>
      <c r="T3267" s="9">
        <v>44724.0</v>
      </c>
      <c r="U3267" s="1" t="s">
        <v>4565</v>
      </c>
      <c r="V3267" s="5">
        <v>45000.0</v>
      </c>
      <c r="W3267" s="11">
        <v>53100.0</v>
      </c>
      <c r="X3267" s="9">
        <v>44736.0</v>
      </c>
      <c r="Y3267" s="5">
        <v>48600.0</v>
      </c>
      <c r="Z3267" s="5">
        <v>33750.0</v>
      </c>
      <c r="AA3267" s="9">
        <v>44740.0</v>
      </c>
      <c r="AB3267" s="1" t="s">
        <v>4565</v>
      </c>
      <c r="AC3267" s="1" t="s">
        <v>55</v>
      </c>
      <c r="AD3267" s="12" t="s">
        <v>46</v>
      </c>
      <c r="AE3267" s="12" t="s">
        <v>46</v>
      </c>
      <c r="AF3267" s="12" t="s">
        <v>46</v>
      </c>
      <c r="AG3267" s="12" t="s">
        <v>46</v>
      </c>
      <c r="AH3267" s="12" t="s">
        <v>46</v>
      </c>
      <c r="AI3267" s="12" t="s">
        <v>46</v>
      </c>
    </row>
    <row r="3268">
      <c r="A3268" s="1" t="s">
        <v>4566</v>
      </c>
      <c r="B3268" s="7"/>
      <c r="C3268" s="1" t="s">
        <v>1040</v>
      </c>
      <c r="D3268" s="7" t="s">
        <v>37</v>
      </c>
      <c r="E3268" s="1" t="s">
        <v>212</v>
      </c>
      <c r="F3268" s="1" t="s">
        <v>2405</v>
      </c>
      <c r="G3268" s="1" t="s">
        <v>801</v>
      </c>
      <c r="H3268" s="1" t="s">
        <v>802</v>
      </c>
      <c r="I3268" s="1" t="s">
        <v>42</v>
      </c>
      <c r="J3268" s="1"/>
      <c r="K3268" s="1" t="s">
        <v>4567</v>
      </c>
      <c r="L3268" s="1" t="s">
        <v>150</v>
      </c>
      <c r="M3268" s="9">
        <v>44931.0</v>
      </c>
      <c r="N3268" s="9">
        <v>45106.0</v>
      </c>
      <c r="O3268" s="1"/>
      <c r="P3268" s="1">
        <v>8.33</v>
      </c>
      <c r="Q3268" s="1">
        <v>250000.0</v>
      </c>
      <c r="R3268" s="1">
        <v>300000.0</v>
      </c>
      <c r="S3268" s="9">
        <v>44994.0</v>
      </c>
      <c r="T3268" s="9">
        <v>45106.0</v>
      </c>
      <c r="U3268" s="1" t="s">
        <v>4568</v>
      </c>
      <c r="V3268" s="5">
        <v>24990.0</v>
      </c>
      <c r="W3268" s="11">
        <v>29488.199999999997</v>
      </c>
      <c r="X3268" s="9">
        <v>45024.0</v>
      </c>
      <c r="Y3268" s="5">
        <v>26989.199999999997</v>
      </c>
      <c r="Z3268" s="5">
        <v>18742.5</v>
      </c>
      <c r="AA3268" s="9">
        <v>45169.0</v>
      </c>
      <c r="AB3268" s="1">
        <v>98.0</v>
      </c>
      <c r="AC3268" s="1" t="s">
        <v>55</v>
      </c>
      <c r="AD3268" s="12" t="s">
        <v>46</v>
      </c>
      <c r="AE3268" s="12" t="s">
        <v>47</v>
      </c>
      <c r="AF3268" s="12" t="s">
        <v>46</v>
      </c>
      <c r="AG3268" s="12" t="s">
        <v>47</v>
      </c>
      <c r="AH3268" s="12" t="s">
        <v>47</v>
      </c>
      <c r="AI3268" s="12" t="s">
        <v>47</v>
      </c>
    </row>
    <row r="3269">
      <c r="A3269" s="1" t="s">
        <v>4569</v>
      </c>
      <c r="B3269" s="7"/>
      <c r="C3269" s="1" t="s">
        <v>36</v>
      </c>
      <c r="D3269" s="1" t="s">
        <v>81</v>
      </c>
      <c r="E3269" s="1" t="s">
        <v>212</v>
      </c>
      <c r="F3269" s="1" t="s">
        <v>2405</v>
      </c>
      <c r="G3269" s="1" t="s">
        <v>801</v>
      </c>
      <c r="H3269" s="1" t="s">
        <v>802</v>
      </c>
      <c r="I3269" s="1" t="s">
        <v>42</v>
      </c>
      <c r="J3269" s="1"/>
      <c r="K3269" s="1" t="s">
        <v>4570</v>
      </c>
      <c r="L3269" s="1" t="s">
        <v>53</v>
      </c>
      <c r="M3269" s="9">
        <v>44949.0</v>
      </c>
      <c r="N3269" s="9">
        <v>44949.0</v>
      </c>
      <c r="O3269" s="1"/>
      <c r="P3269" s="1">
        <v>8.33</v>
      </c>
      <c r="Q3269" s="1">
        <v>100000.0</v>
      </c>
      <c r="R3269" s="1">
        <v>516000.0</v>
      </c>
      <c r="S3269" s="9">
        <v>44949.0</v>
      </c>
      <c r="T3269" s="9">
        <v>44971.0</v>
      </c>
      <c r="U3269" s="1" t="s">
        <v>4571</v>
      </c>
      <c r="V3269" s="5">
        <v>42982.8</v>
      </c>
      <c r="W3269" s="11">
        <v>50719.704</v>
      </c>
      <c r="X3269" s="9">
        <v>45028.0</v>
      </c>
      <c r="Y3269" s="5">
        <v>46421.424</v>
      </c>
      <c r="Z3269" s="5">
        <v>32237.100000000002</v>
      </c>
      <c r="AA3269" s="9">
        <v>45028.0</v>
      </c>
      <c r="AB3269" s="1" t="s">
        <v>4572</v>
      </c>
      <c r="AC3269" s="1" t="s">
        <v>55</v>
      </c>
      <c r="AD3269" s="12" t="s">
        <v>46</v>
      </c>
      <c r="AE3269" s="12" t="s">
        <v>46</v>
      </c>
      <c r="AF3269" s="12" t="s">
        <v>46</v>
      </c>
      <c r="AG3269" s="12" t="s">
        <v>46</v>
      </c>
      <c r="AH3269" s="12" t="s">
        <v>47</v>
      </c>
      <c r="AI3269" s="12" t="s">
        <v>47</v>
      </c>
    </row>
    <row r="3270">
      <c r="A3270" s="1" t="s">
        <v>4569</v>
      </c>
      <c r="B3270" s="7"/>
      <c r="C3270" s="1" t="s">
        <v>36</v>
      </c>
      <c r="D3270" s="1" t="s">
        <v>81</v>
      </c>
      <c r="E3270" s="1" t="s">
        <v>212</v>
      </c>
      <c r="F3270" s="1" t="s">
        <v>2405</v>
      </c>
      <c r="G3270" s="1" t="s">
        <v>801</v>
      </c>
      <c r="H3270" s="1" t="s">
        <v>802</v>
      </c>
      <c r="I3270" s="1" t="s">
        <v>42</v>
      </c>
      <c r="J3270" s="1"/>
      <c r="K3270" s="1" t="s">
        <v>4570</v>
      </c>
      <c r="L3270" s="1" t="s">
        <v>53</v>
      </c>
      <c r="M3270" s="9">
        <v>44949.0</v>
      </c>
      <c r="N3270" s="9">
        <v>44958.0</v>
      </c>
      <c r="O3270" s="1"/>
      <c r="P3270" s="1">
        <v>8.33</v>
      </c>
      <c r="Q3270" s="1">
        <v>100000.0</v>
      </c>
      <c r="R3270" s="1">
        <v>444000.0</v>
      </c>
      <c r="S3270" s="9">
        <v>44958.0</v>
      </c>
      <c r="T3270" s="9">
        <v>44971.0</v>
      </c>
      <c r="U3270" s="1" t="s">
        <v>4573</v>
      </c>
      <c r="V3270" s="5">
        <v>36985.2</v>
      </c>
      <c r="W3270" s="11">
        <v>43642.53599999999</v>
      </c>
      <c r="X3270" s="9">
        <v>45028.0</v>
      </c>
      <c r="Y3270" s="5">
        <v>39944.015999999996</v>
      </c>
      <c r="Z3270" s="5">
        <v>27738.899999999998</v>
      </c>
      <c r="AA3270" s="9">
        <v>45028.0</v>
      </c>
      <c r="AB3270" s="1" t="s">
        <v>4574</v>
      </c>
      <c r="AC3270" s="1" t="s">
        <v>55</v>
      </c>
      <c r="AD3270" s="12" t="s">
        <v>46</v>
      </c>
      <c r="AE3270" s="12" t="s">
        <v>46</v>
      </c>
      <c r="AF3270" s="12" t="s">
        <v>46</v>
      </c>
      <c r="AG3270" s="12" t="s">
        <v>46</v>
      </c>
      <c r="AH3270" s="12" t="s">
        <v>47</v>
      </c>
      <c r="AI3270" s="12" t="s">
        <v>47</v>
      </c>
    </row>
    <row r="3271">
      <c r="A3271" s="1" t="s">
        <v>4569</v>
      </c>
      <c r="B3271" s="7"/>
      <c r="C3271" s="1" t="s">
        <v>36</v>
      </c>
      <c r="D3271" s="1" t="s">
        <v>81</v>
      </c>
      <c r="E3271" s="1" t="s">
        <v>212</v>
      </c>
      <c r="F3271" s="1" t="s">
        <v>2405</v>
      </c>
      <c r="G3271" s="1" t="s">
        <v>801</v>
      </c>
      <c r="H3271" s="1" t="s">
        <v>802</v>
      </c>
      <c r="I3271" s="1" t="s">
        <v>42</v>
      </c>
      <c r="J3271" s="1"/>
      <c r="K3271" s="1" t="s">
        <v>4570</v>
      </c>
      <c r="L3271" s="1" t="s">
        <v>53</v>
      </c>
      <c r="M3271" s="9">
        <v>44949.0</v>
      </c>
      <c r="N3271" s="9">
        <v>44942.0</v>
      </c>
      <c r="O3271" s="1"/>
      <c r="P3271" s="1">
        <v>8.33</v>
      </c>
      <c r="Q3271" s="1">
        <v>100000.0</v>
      </c>
      <c r="R3271" s="1">
        <v>360000.0</v>
      </c>
      <c r="S3271" s="9">
        <v>44942.0</v>
      </c>
      <c r="T3271" s="9">
        <v>44971.0</v>
      </c>
      <c r="U3271" s="1" t="s">
        <v>4575</v>
      </c>
      <c r="V3271" s="5">
        <v>29988.0</v>
      </c>
      <c r="W3271" s="11">
        <v>35385.84</v>
      </c>
      <c r="X3271" s="9">
        <v>45028.0</v>
      </c>
      <c r="Y3271" s="5">
        <v>32387.039999999997</v>
      </c>
      <c r="Z3271" s="5">
        <v>22491.0</v>
      </c>
      <c r="AA3271" s="9">
        <v>45028.0</v>
      </c>
      <c r="AB3271" s="1" t="s">
        <v>4576</v>
      </c>
      <c r="AC3271" s="1" t="s">
        <v>55</v>
      </c>
      <c r="AD3271" s="12" t="s">
        <v>46</v>
      </c>
      <c r="AE3271" s="12" t="s">
        <v>46</v>
      </c>
      <c r="AF3271" s="12" t="s">
        <v>46</v>
      </c>
      <c r="AG3271" s="12" t="s">
        <v>46</v>
      </c>
      <c r="AH3271" s="12" t="s">
        <v>47</v>
      </c>
      <c r="AI3271" s="12" t="s">
        <v>47</v>
      </c>
    </row>
    <row r="3272">
      <c r="A3272" s="1" t="s">
        <v>4577</v>
      </c>
      <c r="B3272" s="7"/>
      <c r="C3272" s="1" t="s">
        <v>315</v>
      </c>
      <c r="D3272" s="1" t="s">
        <v>50</v>
      </c>
      <c r="E3272" s="1" t="s">
        <v>77</v>
      </c>
      <c r="F3272" s="1" t="s">
        <v>97</v>
      </c>
      <c r="G3272" s="1" t="s">
        <v>127</v>
      </c>
      <c r="H3272" s="1" t="s">
        <v>128</v>
      </c>
      <c r="I3272" s="1" t="s">
        <v>247</v>
      </c>
      <c r="J3272" s="1"/>
      <c r="K3272" s="1" t="s">
        <v>4578</v>
      </c>
      <c r="L3272" s="1" t="s">
        <v>143</v>
      </c>
      <c r="M3272" s="9">
        <v>44872.0</v>
      </c>
      <c r="N3272" s="9">
        <v>44781.0</v>
      </c>
      <c r="O3272" s="1"/>
      <c r="P3272" s="1">
        <v>8.33</v>
      </c>
      <c r="Q3272" s="1">
        <v>480000.0</v>
      </c>
      <c r="R3272" s="1">
        <v>300000.0</v>
      </c>
      <c r="S3272" s="10">
        <v>44871.0</v>
      </c>
      <c r="V3272" s="5">
        <v>24990.0</v>
      </c>
      <c r="W3272" s="11">
        <v>29488.199999999997</v>
      </c>
      <c r="Z3272" s="5">
        <v>18742.5</v>
      </c>
      <c r="AB3272" s="1"/>
      <c r="AC3272" s="1" t="s">
        <v>45</v>
      </c>
      <c r="AD3272" s="12" t="s">
        <v>46</v>
      </c>
      <c r="AE3272" s="12" t="s">
        <v>46</v>
      </c>
      <c r="AF3272" s="12" t="s">
        <v>46</v>
      </c>
    </row>
    <row r="3273">
      <c r="A3273" s="1" t="s">
        <v>4579</v>
      </c>
      <c r="B3273" s="7"/>
      <c r="C3273" s="1" t="s">
        <v>36</v>
      </c>
      <c r="D3273" s="1" t="s">
        <v>81</v>
      </c>
      <c r="E3273" s="1" t="s">
        <v>113</v>
      </c>
      <c r="F3273" s="1" t="s">
        <v>309</v>
      </c>
      <c r="G3273" s="1" t="s">
        <v>241</v>
      </c>
      <c r="H3273" s="1" t="s">
        <v>243</v>
      </c>
      <c r="I3273" s="1" t="s">
        <v>42</v>
      </c>
      <c r="J3273" s="1"/>
      <c r="K3273" s="1" t="s">
        <v>4580</v>
      </c>
      <c r="L3273" s="1" t="s">
        <v>53</v>
      </c>
      <c r="M3273" s="9">
        <v>45104.0</v>
      </c>
      <c r="N3273" s="9">
        <v>45104.0</v>
      </c>
      <c r="O3273" s="1"/>
      <c r="P3273" s="1">
        <v>8.33</v>
      </c>
      <c r="Q3273" s="1">
        <v>200000.0</v>
      </c>
      <c r="R3273" s="1">
        <v>276000.0</v>
      </c>
      <c r="S3273" s="9">
        <v>45096.0</v>
      </c>
      <c r="T3273" s="9">
        <v>45104.0</v>
      </c>
      <c r="U3273" s="1" t="s">
        <v>4581</v>
      </c>
      <c r="V3273" s="5">
        <v>22990.8</v>
      </c>
      <c r="W3273" s="11">
        <v>27129.143999999997</v>
      </c>
      <c r="X3273" s="9">
        <v>45126.0</v>
      </c>
      <c r="Y3273" s="5">
        <v>24830.064</v>
      </c>
      <c r="Z3273" s="5">
        <v>17243.1</v>
      </c>
      <c r="AA3273" s="9">
        <v>45130.0</v>
      </c>
      <c r="AB3273" s="1" t="s">
        <v>4581</v>
      </c>
      <c r="AC3273" s="1" t="s">
        <v>55</v>
      </c>
      <c r="AD3273" s="12" t="s">
        <v>47</v>
      </c>
      <c r="AE3273" s="12" t="s">
        <v>47</v>
      </c>
      <c r="AF3273" s="12" t="s">
        <v>47</v>
      </c>
      <c r="AG3273" s="12" t="s">
        <v>47</v>
      </c>
      <c r="AH3273" s="12" t="s">
        <v>47</v>
      </c>
      <c r="AI3273" s="12" t="s">
        <v>47</v>
      </c>
    </row>
    <row r="3274">
      <c r="A3274" s="1" t="s">
        <v>4582</v>
      </c>
      <c r="B3274" s="7"/>
      <c r="C3274" s="1" t="s">
        <v>1613</v>
      </c>
      <c r="D3274" s="1" t="s">
        <v>76</v>
      </c>
      <c r="E3274" s="1" t="s">
        <v>77</v>
      </c>
      <c r="F3274" s="1" t="s">
        <v>554</v>
      </c>
      <c r="G3274" s="1" t="s">
        <v>152</v>
      </c>
      <c r="H3274" s="1" t="s">
        <v>153</v>
      </c>
      <c r="I3274" s="1" t="s">
        <v>265</v>
      </c>
      <c r="J3274" s="1"/>
      <c r="K3274" s="1" t="s">
        <v>4583</v>
      </c>
      <c r="L3274" s="1" t="s">
        <v>88</v>
      </c>
      <c r="M3274" s="9">
        <v>44873.0</v>
      </c>
      <c r="N3274" s="9">
        <v>44956.0</v>
      </c>
      <c r="O3274" s="1"/>
      <c r="P3274" s="1">
        <v>8.33</v>
      </c>
      <c r="Q3274" s="1">
        <v>1600000.0</v>
      </c>
      <c r="R3274" s="1">
        <v>300000.0</v>
      </c>
      <c r="S3274" s="10">
        <v>45046.0</v>
      </c>
      <c r="V3274" s="5">
        <v>24990.0</v>
      </c>
      <c r="W3274" s="11">
        <v>29488.199999999997</v>
      </c>
      <c r="Z3274" s="5">
        <v>18742.5</v>
      </c>
      <c r="AB3274" s="1"/>
      <c r="AC3274" s="1" t="s">
        <v>45</v>
      </c>
      <c r="AD3274" s="12" t="s">
        <v>46</v>
      </c>
      <c r="AE3274" s="12" t="s">
        <v>46</v>
      </c>
      <c r="AF3274" s="12" t="s">
        <v>47</v>
      </c>
    </row>
    <row r="3275">
      <c r="A3275" s="1" t="s">
        <v>4582</v>
      </c>
      <c r="B3275" s="7"/>
      <c r="C3275" s="1" t="s">
        <v>1613</v>
      </c>
      <c r="D3275" s="1" t="s">
        <v>76</v>
      </c>
      <c r="E3275" s="1" t="s">
        <v>77</v>
      </c>
      <c r="F3275" s="1" t="s">
        <v>554</v>
      </c>
      <c r="G3275" s="1" t="s">
        <v>152</v>
      </c>
      <c r="H3275" s="1" t="s">
        <v>153</v>
      </c>
      <c r="I3275" s="1" t="s">
        <v>265</v>
      </c>
      <c r="J3275" s="1"/>
      <c r="K3275" s="1" t="s">
        <v>4583</v>
      </c>
      <c r="L3275" s="1" t="s">
        <v>88</v>
      </c>
      <c r="M3275" s="9">
        <v>44873.0</v>
      </c>
      <c r="N3275" s="9">
        <v>45107.0</v>
      </c>
      <c r="O3275" s="1"/>
      <c r="P3275" s="1">
        <v>8.33</v>
      </c>
      <c r="Q3275" s="1">
        <v>1600000.0</v>
      </c>
      <c r="R3275" s="1">
        <v>300000.0</v>
      </c>
      <c r="S3275" s="10">
        <v>45197.0</v>
      </c>
      <c r="V3275" s="5">
        <v>24990.0</v>
      </c>
      <c r="W3275" s="11">
        <v>29488.199999999997</v>
      </c>
      <c r="Z3275" s="5">
        <v>18742.5</v>
      </c>
      <c r="AB3275" s="1"/>
      <c r="AC3275" s="1" t="s">
        <v>45</v>
      </c>
      <c r="AD3275" s="12" t="s">
        <v>46</v>
      </c>
      <c r="AE3275" s="12" t="s">
        <v>47</v>
      </c>
      <c r="AF3275" s="12" t="s">
        <v>47</v>
      </c>
    </row>
    <row r="3276">
      <c r="A3276" s="1" t="s">
        <v>4584</v>
      </c>
      <c r="B3276" s="7"/>
      <c r="C3276" s="1" t="s">
        <v>36</v>
      </c>
      <c r="D3276" s="1" t="s">
        <v>96</v>
      </c>
      <c r="E3276" s="1" t="s">
        <v>77</v>
      </c>
      <c r="F3276" s="1" t="s">
        <v>4585</v>
      </c>
      <c r="G3276" s="1" t="s">
        <v>152</v>
      </c>
      <c r="H3276" s="1" t="s">
        <v>153</v>
      </c>
      <c r="I3276" s="1" t="s">
        <v>129</v>
      </c>
      <c r="J3276" s="1"/>
      <c r="K3276" s="1" t="s">
        <v>4586</v>
      </c>
      <c r="L3276" s="1" t="s">
        <v>143</v>
      </c>
      <c r="M3276" s="9">
        <v>44726.0</v>
      </c>
      <c r="N3276" s="9">
        <v>45094.0</v>
      </c>
      <c r="O3276" s="1"/>
      <c r="P3276" s="1">
        <v>8.33</v>
      </c>
      <c r="Q3276" s="1">
        <v>300000.0</v>
      </c>
      <c r="R3276" s="1">
        <v>384000.0</v>
      </c>
      <c r="S3276" s="9">
        <v>45124.0</v>
      </c>
      <c r="T3276" s="9">
        <v>45128.0</v>
      </c>
      <c r="U3276" s="1" t="s">
        <v>4587</v>
      </c>
      <c r="V3276" s="5">
        <v>31987.2</v>
      </c>
      <c r="W3276" s="11">
        <v>37744.896</v>
      </c>
      <c r="X3276" s="9">
        <v>45128.0</v>
      </c>
      <c r="Y3276" s="5">
        <v>34546.176</v>
      </c>
      <c r="Z3276" s="5">
        <v>23990.4</v>
      </c>
      <c r="AA3276" s="9">
        <v>45128.0</v>
      </c>
      <c r="AB3276" s="1" t="s">
        <v>4587</v>
      </c>
      <c r="AC3276" s="1" t="s">
        <v>55</v>
      </c>
      <c r="AD3276" s="12" t="s">
        <v>46</v>
      </c>
      <c r="AE3276" s="12" t="s">
        <v>47</v>
      </c>
      <c r="AF3276" s="12" t="s">
        <v>47</v>
      </c>
      <c r="AG3276" s="12" t="s">
        <v>47</v>
      </c>
      <c r="AH3276" s="12" t="s">
        <v>47</v>
      </c>
      <c r="AI3276" s="12" t="s">
        <v>47</v>
      </c>
    </row>
    <row r="3277">
      <c r="A3277" s="1" t="s">
        <v>4584</v>
      </c>
      <c r="B3277" s="7"/>
      <c r="C3277" s="1" t="s">
        <v>36</v>
      </c>
      <c r="D3277" s="1" t="s">
        <v>96</v>
      </c>
      <c r="E3277" s="1" t="s">
        <v>77</v>
      </c>
      <c r="F3277" s="1" t="s">
        <v>139</v>
      </c>
      <c r="G3277" s="1" t="s">
        <v>152</v>
      </c>
      <c r="H3277" s="1" t="s">
        <v>153</v>
      </c>
      <c r="I3277" s="1" t="s">
        <v>129</v>
      </c>
      <c r="J3277" s="1"/>
      <c r="K3277" s="1" t="s">
        <v>4586</v>
      </c>
      <c r="L3277" s="1" t="s">
        <v>143</v>
      </c>
      <c r="M3277" s="9">
        <v>44726.0</v>
      </c>
      <c r="N3277" s="9">
        <v>44821.0</v>
      </c>
      <c r="O3277" s="1"/>
      <c r="P3277" s="1">
        <v>8.33</v>
      </c>
      <c r="Q3277" s="1">
        <v>420000.0</v>
      </c>
      <c r="R3277" s="1">
        <v>300000.0</v>
      </c>
      <c r="S3277" s="10">
        <v>44911.0</v>
      </c>
      <c r="V3277" s="5">
        <v>24990.0</v>
      </c>
      <c r="W3277" s="11">
        <v>29488.199999999997</v>
      </c>
      <c r="Z3277" s="5">
        <v>18742.5</v>
      </c>
      <c r="AB3277" s="1"/>
      <c r="AC3277" s="1" t="s">
        <v>45</v>
      </c>
      <c r="AD3277" s="12" t="s">
        <v>46</v>
      </c>
      <c r="AE3277" s="12" t="s">
        <v>46</v>
      </c>
      <c r="AF3277" s="12" t="s">
        <v>46</v>
      </c>
    </row>
    <row r="3278">
      <c r="A3278" s="1" t="s">
        <v>4584</v>
      </c>
      <c r="B3278" s="7"/>
      <c r="C3278" s="1" t="s">
        <v>36</v>
      </c>
      <c r="D3278" s="1" t="s">
        <v>96</v>
      </c>
      <c r="E3278" s="1" t="s">
        <v>77</v>
      </c>
      <c r="F3278" s="1" t="s">
        <v>139</v>
      </c>
      <c r="G3278" s="1" t="s">
        <v>152</v>
      </c>
      <c r="H3278" s="1" t="s">
        <v>153</v>
      </c>
      <c r="I3278" s="1" t="s">
        <v>129</v>
      </c>
      <c r="J3278" s="1"/>
      <c r="K3278" s="1" t="s">
        <v>4586</v>
      </c>
      <c r="L3278" s="1" t="s">
        <v>143</v>
      </c>
      <c r="M3278" s="9">
        <v>44726.0</v>
      </c>
      <c r="N3278" s="9">
        <v>44726.0</v>
      </c>
      <c r="O3278" s="1"/>
      <c r="P3278" s="1">
        <v>8.33</v>
      </c>
      <c r="Q3278" s="1">
        <v>300000.0</v>
      </c>
      <c r="R3278" s="1">
        <v>300000.0</v>
      </c>
      <c r="S3278" s="10">
        <v>44756.0</v>
      </c>
      <c r="V3278" s="5">
        <v>24990.0</v>
      </c>
      <c r="W3278" s="11">
        <v>29488.199999999997</v>
      </c>
      <c r="Z3278" s="5">
        <v>18742.5</v>
      </c>
      <c r="AC3278" s="1" t="s">
        <v>45</v>
      </c>
      <c r="AD3278" s="12" t="s">
        <v>46</v>
      </c>
      <c r="AE3278" s="12" t="s">
        <v>46</v>
      </c>
      <c r="AF3278" s="12" t="s">
        <v>46</v>
      </c>
    </row>
    <row r="3279">
      <c r="A3279" s="1" t="s">
        <v>4588</v>
      </c>
      <c r="B3279" s="7"/>
      <c r="C3279" s="1" t="s">
        <v>36</v>
      </c>
      <c r="D3279" s="1" t="s">
        <v>96</v>
      </c>
      <c r="E3279" s="1" t="s">
        <v>77</v>
      </c>
      <c r="F3279" s="1" t="s">
        <v>379</v>
      </c>
      <c r="G3279" s="1" t="s">
        <v>134</v>
      </c>
      <c r="H3279" s="1" t="s">
        <v>135</v>
      </c>
      <c r="I3279" s="1" t="s">
        <v>247</v>
      </c>
      <c r="J3279" s="1"/>
      <c r="K3279" s="1" t="s">
        <v>4589</v>
      </c>
      <c r="L3279" s="1" t="s">
        <v>143</v>
      </c>
      <c r="M3279" s="9">
        <v>44961.0</v>
      </c>
      <c r="N3279" s="9">
        <v>44961.0</v>
      </c>
      <c r="O3279" s="1"/>
      <c r="P3279" s="1">
        <v>8.33</v>
      </c>
      <c r="Q3279" s="1">
        <v>500000.0</v>
      </c>
      <c r="R3279" s="1">
        <v>600000.0</v>
      </c>
      <c r="S3279" s="9">
        <v>45108.0</v>
      </c>
      <c r="T3279" s="9">
        <v>45111.0</v>
      </c>
      <c r="U3279" s="1" t="s">
        <v>4590</v>
      </c>
      <c r="V3279" s="5">
        <v>49980.0</v>
      </c>
      <c r="W3279" s="11">
        <v>58976.399999999994</v>
      </c>
      <c r="X3279" s="9">
        <v>45156.0</v>
      </c>
      <c r="Y3279" s="5">
        <v>53978.399999999994</v>
      </c>
      <c r="Z3279" s="5">
        <v>37485.0</v>
      </c>
      <c r="AA3279" s="9">
        <v>45162.0</v>
      </c>
      <c r="AB3279" s="1" t="s">
        <v>4591</v>
      </c>
      <c r="AC3279" s="1" t="s">
        <v>55</v>
      </c>
      <c r="AD3279" s="12" t="s">
        <v>46</v>
      </c>
      <c r="AE3279" s="12" t="s">
        <v>46</v>
      </c>
      <c r="AF3279" s="12" t="s">
        <v>47</v>
      </c>
      <c r="AG3279" s="12" t="s">
        <v>47</v>
      </c>
      <c r="AH3279" s="12" t="s">
        <v>47</v>
      </c>
      <c r="AI3279" s="12" t="s">
        <v>47</v>
      </c>
    </row>
    <row r="3280">
      <c r="A3280" s="1" t="s">
        <v>4588</v>
      </c>
      <c r="B3280" s="7"/>
      <c r="C3280" s="1" t="s">
        <v>36</v>
      </c>
      <c r="D3280" s="1" t="s">
        <v>96</v>
      </c>
      <c r="E3280" s="1" t="s">
        <v>77</v>
      </c>
      <c r="F3280" s="1" t="s">
        <v>379</v>
      </c>
      <c r="G3280" s="1" t="s">
        <v>134</v>
      </c>
      <c r="H3280" s="1" t="s">
        <v>135</v>
      </c>
      <c r="I3280" s="1" t="s">
        <v>247</v>
      </c>
      <c r="J3280" s="1"/>
      <c r="K3280" s="1" t="s">
        <v>4589</v>
      </c>
      <c r="L3280" s="1" t="s">
        <v>143</v>
      </c>
      <c r="M3280" s="9">
        <v>45033.0</v>
      </c>
      <c r="N3280" s="9">
        <v>45033.0</v>
      </c>
      <c r="O3280" s="1"/>
      <c r="P3280" s="1">
        <v>8.33</v>
      </c>
      <c r="Q3280" s="1">
        <v>500000.0</v>
      </c>
      <c r="R3280" s="1">
        <v>300000.0</v>
      </c>
      <c r="S3280" s="10">
        <v>45123.0</v>
      </c>
      <c r="V3280" s="5">
        <v>24990.0</v>
      </c>
      <c r="W3280" s="11">
        <v>29488.199999999997</v>
      </c>
      <c r="Z3280" s="5">
        <v>18742.5</v>
      </c>
      <c r="AC3280" s="1" t="s">
        <v>45</v>
      </c>
      <c r="AD3280" s="12" t="s">
        <v>47</v>
      </c>
      <c r="AE3280" s="12" t="s">
        <v>47</v>
      </c>
      <c r="AF3280" s="12" t="s">
        <v>47</v>
      </c>
    </row>
    <row r="3281">
      <c r="A3281" s="1" t="s">
        <v>4592</v>
      </c>
      <c r="B3281" s="7"/>
      <c r="C3281" s="1" t="s">
        <v>36</v>
      </c>
      <c r="D3281" s="1" t="s">
        <v>96</v>
      </c>
      <c r="E3281" s="1" t="s">
        <v>212</v>
      </c>
      <c r="F3281" s="1" t="s">
        <v>611</v>
      </c>
      <c r="G3281" s="1" t="s">
        <v>152</v>
      </c>
      <c r="H3281" s="1" t="s">
        <v>317</v>
      </c>
      <c r="I3281" s="1" t="s">
        <v>42</v>
      </c>
      <c r="J3281" s="1"/>
      <c r="K3281" s="1" t="s">
        <v>4593</v>
      </c>
      <c r="L3281" s="1" t="s">
        <v>99</v>
      </c>
      <c r="M3281" s="9">
        <v>45013.0</v>
      </c>
      <c r="N3281" s="9">
        <v>44809.0</v>
      </c>
      <c r="O3281" s="1"/>
      <c r="P3281" s="1">
        <v>8.33</v>
      </c>
      <c r="Q3281" s="1">
        <v>500000.0</v>
      </c>
      <c r="R3281" s="1">
        <v>500004.0</v>
      </c>
      <c r="S3281" s="9">
        <v>44683.0</v>
      </c>
      <c r="T3281" s="9">
        <v>44690.0</v>
      </c>
      <c r="U3281" s="1" t="s">
        <v>4594</v>
      </c>
      <c r="V3281" s="5">
        <v>41650.3332</v>
      </c>
      <c r="W3281" s="11">
        <v>49147.393176</v>
      </c>
      <c r="X3281" s="9">
        <v>44713.0</v>
      </c>
      <c r="Y3281" s="5">
        <v>44982.359855999995</v>
      </c>
      <c r="Z3281" s="5">
        <v>31237.749900000003</v>
      </c>
      <c r="AA3281" s="9">
        <v>44714.0</v>
      </c>
      <c r="AB3281" s="1" t="s">
        <v>4595</v>
      </c>
      <c r="AC3281" s="1" t="s">
        <v>55</v>
      </c>
      <c r="AD3281" s="12" t="s">
        <v>46</v>
      </c>
      <c r="AE3281" s="12" t="s">
        <v>46</v>
      </c>
      <c r="AF3281" s="12" t="s">
        <v>46</v>
      </c>
      <c r="AG3281" s="12" t="s">
        <v>46</v>
      </c>
      <c r="AH3281" s="12" t="s">
        <v>46</v>
      </c>
      <c r="AI3281" s="12" t="s">
        <v>46</v>
      </c>
    </row>
    <row r="3282">
      <c r="A3282" s="1" t="s">
        <v>4592</v>
      </c>
      <c r="B3282" s="7"/>
      <c r="C3282" s="1" t="s">
        <v>36</v>
      </c>
      <c r="D3282" s="1" t="s">
        <v>96</v>
      </c>
      <c r="E3282" s="1" t="s">
        <v>212</v>
      </c>
      <c r="F3282" s="1" t="s">
        <v>611</v>
      </c>
      <c r="G3282" s="1" t="s">
        <v>152</v>
      </c>
      <c r="H3282" s="1" t="s">
        <v>317</v>
      </c>
      <c r="I3282" s="1" t="s">
        <v>42</v>
      </c>
      <c r="J3282" s="1"/>
      <c r="K3282" s="1" t="s">
        <v>4593</v>
      </c>
      <c r="L3282" s="1" t="s">
        <v>99</v>
      </c>
      <c r="M3282" s="9">
        <v>45013.0</v>
      </c>
      <c r="N3282" s="9">
        <v>44809.0</v>
      </c>
      <c r="O3282" s="1"/>
      <c r="P3282" s="1">
        <v>8.33</v>
      </c>
      <c r="Q3282" s="1">
        <v>500000.0</v>
      </c>
      <c r="R3282" s="1">
        <v>308160.0</v>
      </c>
      <c r="S3282" s="9">
        <v>44747.0</v>
      </c>
      <c r="T3282" s="9">
        <v>44757.0</v>
      </c>
      <c r="U3282" s="1" t="s">
        <v>4596</v>
      </c>
      <c r="V3282" s="5">
        <v>25669.728</v>
      </c>
      <c r="W3282" s="11">
        <v>30290.279039999998</v>
      </c>
      <c r="X3282" s="9">
        <v>44777.0</v>
      </c>
      <c r="Y3282" s="5">
        <v>27723.306239999998</v>
      </c>
      <c r="Z3282" s="5">
        <v>19252.296</v>
      </c>
      <c r="AA3282" s="9">
        <v>44777.0</v>
      </c>
      <c r="AB3282" s="1" t="s">
        <v>4597</v>
      </c>
      <c r="AC3282" s="1" t="s">
        <v>55</v>
      </c>
      <c r="AD3282" s="12" t="s">
        <v>46</v>
      </c>
      <c r="AE3282" s="12" t="s">
        <v>46</v>
      </c>
      <c r="AF3282" s="12" t="s">
        <v>46</v>
      </c>
      <c r="AG3282" s="12" t="s">
        <v>46</v>
      </c>
      <c r="AH3282" s="12" t="s">
        <v>46</v>
      </c>
      <c r="AI3282" s="12" t="s">
        <v>46</v>
      </c>
    </row>
    <row r="3283">
      <c r="A3283" s="1" t="s">
        <v>4592</v>
      </c>
      <c r="B3283" s="7"/>
      <c r="C3283" s="1" t="s">
        <v>36</v>
      </c>
      <c r="D3283" s="1" t="s">
        <v>96</v>
      </c>
      <c r="E3283" s="1" t="s">
        <v>212</v>
      </c>
      <c r="F3283" s="1" t="s">
        <v>611</v>
      </c>
      <c r="G3283" s="1" t="s">
        <v>152</v>
      </c>
      <c r="H3283" s="1" t="s">
        <v>317</v>
      </c>
      <c r="I3283" s="1" t="s">
        <v>42</v>
      </c>
      <c r="J3283" s="1"/>
      <c r="K3283" s="1" t="s">
        <v>4593</v>
      </c>
      <c r="L3283" s="1" t="s">
        <v>99</v>
      </c>
      <c r="M3283" s="9">
        <v>45013.0</v>
      </c>
      <c r="N3283" s="9">
        <v>44874.0</v>
      </c>
      <c r="O3283" s="1"/>
      <c r="P3283" s="1">
        <v>7.0</v>
      </c>
      <c r="Q3283" s="1">
        <v>650000.0</v>
      </c>
      <c r="R3283" s="1">
        <v>840000.0</v>
      </c>
      <c r="S3283" s="9">
        <v>44866.0</v>
      </c>
      <c r="T3283" s="14">
        <v>44914.0</v>
      </c>
      <c r="U3283" s="1" t="s">
        <v>4598</v>
      </c>
      <c r="V3283" s="5">
        <v>58311.0</v>
      </c>
      <c r="W3283" s="11">
        <v>68806.98</v>
      </c>
      <c r="X3283" s="9">
        <v>44896.0</v>
      </c>
      <c r="Y3283" s="5">
        <v>62975.88</v>
      </c>
      <c r="Z3283" s="5">
        <v>43733.25</v>
      </c>
      <c r="AA3283" s="9">
        <v>44900.0</v>
      </c>
      <c r="AB3283" s="1" t="s">
        <v>4598</v>
      </c>
      <c r="AC3283" s="1" t="s">
        <v>55</v>
      </c>
      <c r="AD3283" s="12" t="s">
        <v>46</v>
      </c>
      <c r="AE3283" s="12" t="s">
        <v>46</v>
      </c>
      <c r="AF3283" s="12" t="s">
        <v>46</v>
      </c>
      <c r="AG3283" s="12" t="s">
        <v>46</v>
      </c>
      <c r="AH3283" s="12" t="s">
        <v>46</v>
      </c>
      <c r="AI3283" s="12" t="s">
        <v>46</v>
      </c>
    </row>
    <row r="3284">
      <c r="A3284" s="1" t="s">
        <v>4592</v>
      </c>
      <c r="B3284" s="7"/>
      <c r="C3284" s="1" t="s">
        <v>36</v>
      </c>
      <c r="D3284" s="1" t="s">
        <v>96</v>
      </c>
      <c r="E3284" s="1" t="s">
        <v>212</v>
      </c>
      <c r="F3284" s="1" t="s">
        <v>611</v>
      </c>
      <c r="G3284" s="1" t="s">
        <v>152</v>
      </c>
      <c r="H3284" s="1" t="s">
        <v>317</v>
      </c>
      <c r="I3284" s="1" t="s">
        <v>42</v>
      </c>
      <c r="J3284" s="1"/>
      <c r="K3284" s="1" t="s">
        <v>4593</v>
      </c>
      <c r="L3284" s="1" t="s">
        <v>99</v>
      </c>
      <c r="M3284" s="9">
        <v>45013.0</v>
      </c>
      <c r="N3284" s="14">
        <v>44879.0</v>
      </c>
      <c r="O3284" s="1"/>
      <c r="P3284" s="1">
        <v>8.33</v>
      </c>
      <c r="Q3284" s="1">
        <v>250000.0</v>
      </c>
      <c r="R3284" s="1">
        <v>300000.0</v>
      </c>
      <c r="S3284" s="14">
        <v>44876.0</v>
      </c>
      <c r="T3284" s="14">
        <v>44879.0</v>
      </c>
      <c r="U3284" s="1" t="s">
        <v>4599</v>
      </c>
      <c r="V3284" s="5">
        <v>24990.0</v>
      </c>
      <c r="W3284" s="11">
        <v>29488.199999999997</v>
      </c>
      <c r="X3284" s="14">
        <v>44879.0</v>
      </c>
      <c r="Y3284" s="5">
        <v>26989.199999999997</v>
      </c>
      <c r="Z3284" s="5">
        <v>18742.5</v>
      </c>
      <c r="AA3284" s="14">
        <v>44879.0</v>
      </c>
      <c r="AB3284" s="1" t="s">
        <v>4599</v>
      </c>
      <c r="AC3284" s="1" t="s">
        <v>55</v>
      </c>
      <c r="AD3284" s="12" t="s">
        <v>46</v>
      </c>
      <c r="AE3284" s="12" t="s">
        <v>46</v>
      </c>
      <c r="AF3284" s="12" t="s">
        <v>46</v>
      </c>
      <c r="AG3284" s="12" t="s">
        <v>46</v>
      </c>
      <c r="AH3284" s="12" t="s">
        <v>46</v>
      </c>
      <c r="AI3284" s="12" t="s">
        <v>46</v>
      </c>
    </row>
    <row r="3285">
      <c r="A3285" s="1" t="s">
        <v>4592</v>
      </c>
      <c r="B3285" s="7"/>
      <c r="C3285" s="1" t="s">
        <v>36</v>
      </c>
      <c r="D3285" s="1" t="s">
        <v>96</v>
      </c>
      <c r="E3285" s="1" t="s">
        <v>212</v>
      </c>
      <c r="F3285" s="1" t="s">
        <v>611</v>
      </c>
      <c r="G3285" s="1" t="s">
        <v>152</v>
      </c>
      <c r="H3285" s="1" t="s">
        <v>317</v>
      </c>
      <c r="I3285" s="1" t="s">
        <v>42</v>
      </c>
      <c r="J3285" s="1"/>
      <c r="K3285" s="1" t="s">
        <v>4593</v>
      </c>
      <c r="L3285" s="1" t="s">
        <v>99</v>
      </c>
      <c r="M3285" s="9">
        <v>45013.0</v>
      </c>
      <c r="N3285" s="9">
        <v>44809.0</v>
      </c>
      <c r="O3285" s="1"/>
      <c r="P3285" s="1">
        <v>8.33</v>
      </c>
      <c r="Q3285" s="1">
        <v>500000.0</v>
      </c>
      <c r="R3285" s="1">
        <v>278412.0</v>
      </c>
      <c r="S3285" s="9">
        <v>44896.0</v>
      </c>
      <c r="T3285" s="9">
        <v>44898.0</v>
      </c>
      <c r="U3285" s="1" t="s">
        <v>4600</v>
      </c>
      <c r="V3285" s="5">
        <v>23191.7196</v>
      </c>
      <c r="W3285" s="11">
        <v>27366.229128</v>
      </c>
      <c r="X3285" s="9"/>
      <c r="Y3285" s="5"/>
      <c r="Z3285" s="5">
        <v>17393.7897</v>
      </c>
      <c r="AA3285" s="9"/>
      <c r="AC3285" s="1" t="s">
        <v>162</v>
      </c>
      <c r="AD3285" s="12" t="s">
        <v>46</v>
      </c>
      <c r="AE3285" s="12" t="s">
        <v>46</v>
      </c>
      <c r="AF3285" s="12" t="s">
        <v>46</v>
      </c>
      <c r="AG3285" s="12" t="s">
        <v>46</v>
      </c>
    </row>
    <row r="3286">
      <c r="A3286" s="1" t="s">
        <v>4592</v>
      </c>
      <c r="B3286" s="7"/>
      <c r="C3286" s="1" t="s">
        <v>36</v>
      </c>
      <c r="D3286" s="1" t="s">
        <v>96</v>
      </c>
      <c r="E3286" s="1" t="s">
        <v>212</v>
      </c>
      <c r="F3286" s="1" t="s">
        <v>611</v>
      </c>
      <c r="G3286" s="1" t="s">
        <v>152</v>
      </c>
      <c r="H3286" s="1" t="s">
        <v>317</v>
      </c>
      <c r="I3286" s="1" t="s">
        <v>42</v>
      </c>
      <c r="J3286" s="1"/>
      <c r="K3286" s="1" t="s">
        <v>4593</v>
      </c>
      <c r="L3286" s="1" t="s">
        <v>99</v>
      </c>
      <c r="M3286" s="9">
        <v>45013.0</v>
      </c>
      <c r="N3286" s="9">
        <v>45015.0</v>
      </c>
      <c r="O3286" s="1"/>
      <c r="P3286" s="1">
        <v>8.33</v>
      </c>
      <c r="Q3286" s="1">
        <v>300000.0</v>
      </c>
      <c r="R3286" s="1">
        <v>363600.0</v>
      </c>
      <c r="S3286" s="9">
        <v>45008.0</v>
      </c>
      <c r="T3286" s="9">
        <v>45015.0</v>
      </c>
      <c r="U3286" s="1" t="s">
        <v>4601</v>
      </c>
      <c r="V3286" s="5">
        <v>30287.88</v>
      </c>
      <c r="W3286" s="11">
        <v>35739.6984</v>
      </c>
      <c r="X3286" s="9">
        <v>45038.0</v>
      </c>
      <c r="Y3286" s="5">
        <v>32710.9104</v>
      </c>
      <c r="Z3286" s="5">
        <v>22715.91</v>
      </c>
      <c r="AA3286" s="9">
        <v>45042.0</v>
      </c>
      <c r="AB3286" s="1" t="s">
        <v>4601</v>
      </c>
      <c r="AC3286" s="1" t="s">
        <v>55</v>
      </c>
      <c r="AD3286" s="12" t="s">
        <v>46</v>
      </c>
      <c r="AE3286" s="12" t="s">
        <v>46</v>
      </c>
      <c r="AF3286" s="12" t="s">
        <v>46</v>
      </c>
      <c r="AG3286" s="12" t="s">
        <v>46</v>
      </c>
      <c r="AH3286" s="12" t="s">
        <v>47</v>
      </c>
      <c r="AI3286" s="12" t="s">
        <v>47</v>
      </c>
    </row>
    <row r="3287">
      <c r="A3287" s="1" t="s">
        <v>4592</v>
      </c>
      <c r="B3287" s="7"/>
      <c r="C3287" s="1" t="s">
        <v>36</v>
      </c>
      <c r="D3287" s="1" t="s">
        <v>96</v>
      </c>
      <c r="E3287" s="1" t="s">
        <v>212</v>
      </c>
      <c r="F3287" s="1" t="s">
        <v>611</v>
      </c>
      <c r="G3287" s="1" t="s">
        <v>152</v>
      </c>
      <c r="H3287" s="1" t="s">
        <v>317</v>
      </c>
      <c r="I3287" s="1" t="s">
        <v>42</v>
      </c>
      <c r="J3287" s="1"/>
      <c r="K3287" s="1" t="s">
        <v>4593</v>
      </c>
      <c r="L3287" s="1" t="s">
        <v>99</v>
      </c>
      <c r="M3287" s="9">
        <v>45013.0</v>
      </c>
      <c r="N3287" s="9">
        <v>45031.0</v>
      </c>
      <c r="O3287" s="1"/>
      <c r="P3287" s="1">
        <v>8.33</v>
      </c>
      <c r="Q3287" s="1">
        <v>700000.0</v>
      </c>
      <c r="R3287" s="1">
        <v>750000.0</v>
      </c>
      <c r="S3287" s="9">
        <v>45028.0</v>
      </c>
      <c r="T3287" s="9">
        <v>45033.0</v>
      </c>
      <c r="U3287" s="1" t="s">
        <v>4602</v>
      </c>
      <c r="V3287" s="5">
        <v>62475.0</v>
      </c>
      <c r="W3287" s="11">
        <v>73720.5</v>
      </c>
      <c r="X3287" s="9">
        <v>45058.0</v>
      </c>
      <c r="Y3287" s="5">
        <v>67473.0</v>
      </c>
      <c r="Z3287" s="5">
        <v>46856.25</v>
      </c>
      <c r="AA3287" s="9">
        <v>45062.0</v>
      </c>
      <c r="AB3287" s="1" t="s">
        <v>4602</v>
      </c>
      <c r="AC3287" s="1" t="s">
        <v>55</v>
      </c>
      <c r="AD3287" s="12" t="s">
        <v>46</v>
      </c>
      <c r="AE3287" s="12" t="s">
        <v>47</v>
      </c>
      <c r="AF3287" s="12" t="s">
        <v>47</v>
      </c>
      <c r="AG3287" s="12" t="s">
        <v>47</v>
      </c>
      <c r="AH3287" s="12" t="s">
        <v>47</v>
      </c>
      <c r="AI3287" s="12" t="s">
        <v>47</v>
      </c>
    </row>
    <row r="3288">
      <c r="A3288" s="1" t="s">
        <v>4592</v>
      </c>
      <c r="B3288" s="7"/>
      <c r="C3288" s="1" t="s">
        <v>36</v>
      </c>
      <c r="D3288" s="1" t="s">
        <v>96</v>
      </c>
      <c r="E3288" s="1" t="s">
        <v>212</v>
      </c>
      <c r="F3288" s="1" t="s">
        <v>611</v>
      </c>
      <c r="G3288" s="1" t="s">
        <v>152</v>
      </c>
      <c r="H3288" s="1" t="s">
        <v>317</v>
      </c>
      <c r="I3288" s="1" t="s">
        <v>42</v>
      </c>
      <c r="J3288" s="1"/>
      <c r="K3288" s="1" t="s">
        <v>4593</v>
      </c>
      <c r="L3288" s="1" t="s">
        <v>99</v>
      </c>
      <c r="M3288" s="9">
        <v>45013.0</v>
      </c>
      <c r="N3288" s="9">
        <v>45016.0</v>
      </c>
      <c r="O3288" s="1"/>
      <c r="P3288" s="1">
        <v>8.33</v>
      </c>
      <c r="Q3288" s="1">
        <v>750000.0</v>
      </c>
      <c r="R3288" s="1">
        <v>300000.0</v>
      </c>
      <c r="S3288" s="10">
        <v>45106.0</v>
      </c>
      <c r="V3288" s="5">
        <v>24990.0</v>
      </c>
      <c r="W3288" s="11">
        <v>29488.199999999997</v>
      </c>
      <c r="Z3288" s="5">
        <v>18742.5</v>
      </c>
      <c r="AC3288" s="1" t="s">
        <v>45</v>
      </c>
      <c r="AD3288" s="12" t="s">
        <v>46</v>
      </c>
      <c r="AE3288" s="12" t="s">
        <v>46</v>
      </c>
      <c r="AF3288" s="12" t="s">
        <v>47</v>
      </c>
    </row>
    <row r="3289">
      <c r="A3289" s="1" t="s">
        <v>4592</v>
      </c>
      <c r="B3289" s="7"/>
      <c r="C3289" s="1" t="s">
        <v>36</v>
      </c>
      <c r="D3289" s="1" t="s">
        <v>96</v>
      </c>
      <c r="E3289" s="1" t="s">
        <v>212</v>
      </c>
      <c r="F3289" s="1" t="s">
        <v>611</v>
      </c>
      <c r="G3289" s="1" t="s">
        <v>152</v>
      </c>
      <c r="H3289" s="1" t="s">
        <v>317</v>
      </c>
      <c r="I3289" s="1" t="s">
        <v>42</v>
      </c>
      <c r="J3289" s="1"/>
      <c r="K3289" s="1" t="s">
        <v>4593</v>
      </c>
      <c r="L3289" s="1" t="s">
        <v>99</v>
      </c>
      <c r="M3289" s="9">
        <v>45013.0</v>
      </c>
      <c r="N3289" s="9">
        <v>44742.0</v>
      </c>
      <c r="O3289" s="1"/>
      <c r="P3289" s="1">
        <v>8.33</v>
      </c>
      <c r="Q3289" s="1">
        <v>700008.0</v>
      </c>
      <c r="R3289" s="1">
        <v>300000.0</v>
      </c>
      <c r="S3289" s="10">
        <v>44832.0</v>
      </c>
      <c r="V3289" s="5">
        <v>24990.0</v>
      </c>
      <c r="W3289" s="11">
        <v>29488.199999999997</v>
      </c>
      <c r="Z3289" s="5">
        <v>18742.5</v>
      </c>
      <c r="AC3289" s="1" t="s">
        <v>45</v>
      </c>
      <c r="AD3289" s="12" t="s">
        <v>46</v>
      </c>
      <c r="AE3289" s="12" t="s">
        <v>46</v>
      </c>
      <c r="AF3289" s="12" t="s">
        <v>46</v>
      </c>
    </row>
    <row r="3290">
      <c r="A3290" s="1" t="s">
        <v>4592</v>
      </c>
      <c r="B3290" s="7"/>
      <c r="C3290" s="1" t="s">
        <v>36</v>
      </c>
      <c r="D3290" s="1" t="s">
        <v>96</v>
      </c>
      <c r="E3290" s="1" t="s">
        <v>212</v>
      </c>
      <c r="F3290" s="1" t="s">
        <v>611</v>
      </c>
      <c r="G3290" s="1" t="s">
        <v>152</v>
      </c>
      <c r="H3290" s="1" t="s">
        <v>317</v>
      </c>
      <c r="I3290" s="1" t="s">
        <v>42</v>
      </c>
      <c r="J3290" s="1"/>
      <c r="K3290" s="1" t="s">
        <v>4593</v>
      </c>
      <c r="L3290" s="1" t="s">
        <v>99</v>
      </c>
      <c r="M3290" s="9">
        <v>45013.0</v>
      </c>
      <c r="N3290" s="9">
        <v>44742.0</v>
      </c>
      <c r="O3290" s="1"/>
      <c r="P3290" s="1">
        <v>8.33</v>
      </c>
      <c r="Q3290" s="1">
        <v>500004.0</v>
      </c>
      <c r="R3290" s="1">
        <v>300000.0</v>
      </c>
      <c r="S3290" s="10">
        <v>44832.0</v>
      </c>
      <c r="V3290" s="5">
        <v>24990.0</v>
      </c>
      <c r="W3290" s="11">
        <v>29488.199999999997</v>
      </c>
      <c r="Y3290" s="1"/>
      <c r="Z3290" s="5">
        <v>18742.5</v>
      </c>
      <c r="AB3290" s="1"/>
      <c r="AC3290" s="1" t="s">
        <v>45</v>
      </c>
      <c r="AD3290" s="12" t="s">
        <v>46</v>
      </c>
      <c r="AE3290" s="12" t="s">
        <v>46</v>
      </c>
      <c r="AF3290" s="12" t="s">
        <v>46</v>
      </c>
    </row>
    <row r="3291">
      <c r="A3291" s="1" t="s">
        <v>4592</v>
      </c>
      <c r="B3291" s="7"/>
      <c r="C3291" s="1" t="s">
        <v>36</v>
      </c>
      <c r="D3291" s="1" t="s">
        <v>96</v>
      </c>
      <c r="E3291" s="1" t="s">
        <v>212</v>
      </c>
      <c r="F3291" s="1" t="s">
        <v>611</v>
      </c>
      <c r="G3291" s="1" t="s">
        <v>152</v>
      </c>
      <c r="H3291" s="1" t="s">
        <v>317</v>
      </c>
      <c r="I3291" s="1" t="s">
        <v>42</v>
      </c>
      <c r="J3291" s="1"/>
      <c r="K3291" s="1" t="s">
        <v>4593</v>
      </c>
      <c r="L3291" s="1" t="s">
        <v>99</v>
      </c>
      <c r="M3291" s="9">
        <v>45013.0</v>
      </c>
      <c r="N3291" s="9">
        <v>44742.0</v>
      </c>
      <c r="O3291" s="1"/>
      <c r="P3291" s="1">
        <v>8.33</v>
      </c>
      <c r="Q3291" s="1">
        <v>363600.0</v>
      </c>
      <c r="R3291" s="1">
        <v>300000.0</v>
      </c>
      <c r="S3291" s="10">
        <v>44832.0</v>
      </c>
      <c r="V3291" s="5">
        <v>24990.0</v>
      </c>
      <c r="W3291" s="11">
        <v>29488.199999999997</v>
      </c>
      <c r="Z3291" s="5">
        <v>18742.5</v>
      </c>
      <c r="AC3291" s="1" t="s">
        <v>45</v>
      </c>
      <c r="AD3291" s="12" t="s">
        <v>46</v>
      </c>
      <c r="AE3291" s="12" t="s">
        <v>46</v>
      </c>
      <c r="AF3291" s="12" t="s">
        <v>46</v>
      </c>
    </row>
    <row r="3292">
      <c r="A3292" s="1" t="s">
        <v>4592</v>
      </c>
      <c r="B3292" s="7"/>
      <c r="C3292" s="1" t="s">
        <v>36</v>
      </c>
      <c r="D3292" s="1" t="s">
        <v>96</v>
      </c>
      <c r="E3292" s="1" t="s">
        <v>212</v>
      </c>
      <c r="F3292" s="1" t="s">
        <v>611</v>
      </c>
      <c r="G3292" s="1" t="s">
        <v>152</v>
      </c>
      <c r="H3292" s="1" t="s">
        <v>317</v>
      </c>
      <c r="I3292" s="1" t="s">
        <v>42</v>
      </c>
      <c r="J3292" s="1"/>
      <c r="K3292" s="1" t="s">
        <v>4593</v>
      </c>
      <c r="L3292" s="1" t="s">
        <v>99</v>
      </c>
      <c r="M3292" s="9">
        <v>45013.0</v>
      </c>
      <c r="N3292" s="9">
        <v>44742.0</v>
      </c>
      <c r="O3292" s="1"/>
      <c r="P3292" s="1">
        <v>8.33</v>
      </c>
      <c r="Q3292" s="1">
        <v>308160.0</v>
      </c>
      <c r="R3292" s="1">
        <v>300000.0</v>
      </c>
      <c r="S3292" s="10">
        <v>44832.0</v>
      </c>
      <c r="V3292" s="5">
        <v>24990.0</v>
      </c>
      <c r="W3292" s="11">
        <v>29488.199999999997</v>
      </c>
      <c r="Z3292" s="5">
        <v>18742.5</v>
      </c>
      <c r="AC3292" s="1" t="s">
        <v>45</v>
      </c>
      <c r="AD3292" s="12" t="s">
        <v>46</v>
      </c>
      <c r="AE3292" s="12" t="s">
        <v>46</v>
      </c>
      <c r="AF3292" s="12" t="s">
        <v>46</v>
      </c>
    </row>
    <row r="3293">
      <c r="A3293" s="1" t="s">
        <v>4592</v>
      </c>
      <c r="B3293" s="7"/>
      <c r="C3293" s="1" t="s">
        <v>36</v>
      </c>
      <c r="D3293" s="1" t="s">
        <v>96</v>
      </c>
      <c r="E3293" s="1" t="s">
        <v>212</v>
      </c>
      <c r="F3293" s="1" t="s">
        <v>611</v>
      </c>
      <c r="G3293" s="1" t="s">
        <v>152</v>
      </c>
      <c r="H3293" s="1" t="s">
        <v>317</v>
      </c>
      <c r="I3293" s="1" t="s">
        <v>42</v>
      </c>
      <c r="J3293" s="1"/>
      <c r="K3293" s="1" t="s">
        <v>4593</v>
      </c>
      <c r="L3293" s="1" t="s">
        <v>99</v>
      </c>
      <c r="M3293" s="9">
        <v>45013.0</v>
      </c>
      <c r="N3293" s="9">
        <v>44742.0</v>
      </c>
      <c r="O3293" s="1"/>
      <c r="P3293" s="1">
        <v>8.33</v>
      </c>
      <c r="Q3293" s="1">
        <v>300000.0</v>
      </c>
      <c r="R3293" s="1">
        <v>300000.0</v>
      </c>
      <c r="S3293" s="10">
        <v>44832.0</v>
      </c>
      <c r="V3293" s="5">
        <v>24990.0</v>
      </c>
      <c r="W3293" s="11">
        <v>29488.199999999997</v>
      </c>
      <c r="Z3293" s="5">
        <v>18742.5</v>
      </c>
      <c r="AC3293" s="1" t="s">
        <v>45</v>
      </c>
      <c r="AD3293" s="12" t="s">
        <v>46</v>
      </c>
      <c r="AE3293" s="12" t="s">
        <v>46</v>
      </c>
      <c r="AF3293" s="12" t="s">
        <v>46</v>
      </c>
    </row>
    <row r="3294">
      <c r="A3294" s="1" t="s">
        <v>4592</v>
      </c>
      <c r="B3294" s="7"/>
      <c r="C3294" s="1" t="s">
        <v>36</v>
      </c>
      <c r="D3294" s="1" t="s">
        <v>96</v>
      </c>
      <c r="E3294" s="1" t="s">
        <v>212</v>
      </c>
      <c r="F3294" s="1" t="s">
        <v>611</v>
      </c>
      <c r="G3294" s="1" t="s">
        <v>152</v>
      </c>
      <c r="H3294" s="1" t="s">
        <v>317</v>
      </c>
      <c r="I3294" s="1" t="s">
        <v>42</v>
      </c>
      <c r="J3294" s="1"/>
      <c r="K3294" s="1" t="s">
        <v>4593</v>
      </c>
      <c r="L3294" s="1" t="s">
        <v>99</v>
      </c>
      <c r="M3294" s="9">
        <v>45013.0</v>
      </c>
      <c r="N3294" s="9">
        <v>44874.0</v>
      </c>
      <c r="O3294" s="1"/>
      <c r="P3294" s="1">
        <v>8.33</v>
      </c>
      <c r="Q3294" s="1">
        <v>650000.0</v>
      </c>
      <c r="R3294" s="1">
        <v>300000.0</v>
      </c>
      <c r="S3294" s="10">
        <v>44964.0</v>
      </c>
      <c r="V3294" s="5">
        <v>24990.0</v>
      </c>
      <c r="W3294" s="11">
        <v>29488.199999999997</v>
      </c>
      <c r="Z3294" s="5">
        <v>18742.5</v>
      </c>
      <c r="AC3294" s="1" t="s">
        <v>45</v>
      </c>
      <c r="AD3294" s="12" t="s">
        <v>46</v>
      </c>
      <c r="AE3294" s="12" t="s">
        <v>46</v>
      </c>
      <c r="AF3294" s="12" t="s">
        <v>46</v>
      </c>
    </row>
    <row r="3295">
      <c r="A3295" s="1" t="s">
        <v>4603</v>
      </c>
      <c r="B3295" s="7"/>
      <c r="C3295" s="1" t="s">
        <v>36</v>
      </c>
      <c r="D3295" s="1" t="s">
        <v>37</v>
      </c>
      <c r="E3295" s="1" t="s">
        <v>212</v>
      </c>
      <c r="F3295" s="1" t="s">
        <v>1302</v>
      </c>
      <c r="G3295" s="1" t="s">
        <v>152</v>
      </c>
      <c r="H3295" s="1" t="s">
        <v>153</v>
      </c>
      <c r="I3295" s="1" t="s">
        <v>288</v>
      </c>
      <c r="J3295" s="1"/>
      <c r="K3295" s="1" t="s">
        <v>4604</v>
      </c>
      <c r="L3295" s="1" t="s">
        <v>53</v>
      </c>
      <c r="M3295" s="9">
        <v>44774.0</v>
      </c>
      <c r="N3295" s="9">
        <v>44700.0</v>
      </c>
      <c r="O3295" s="1"/>
      <c r="P3295" s="1">
        <v>8.33</v>
      </c>
      <c r="Q3295" s="1">
        <v>400000.0</v>
      </c>
      <c r="R3295" s="1">
        <v>480000.0</v>
      </c>
      <c r="S3295" s="9">
        <v>44692.0</v>
      </c>
      <c r="T3295" s="9">
        <v>44700.0</v>
      </c>
      <c r="U3295" s="1" t="s">
        <v>4605</v>
      </c>
      <c r="V3295" s="5">
        <v>39984.0</v>
      </c>
      <c r="W3295" s="11">
        <v>47181.119999999995</v>
      </c>
      <c r="X3295" s="9">
        <v>44732.0</v>
      </c>
      <c r="Y3295" s="5">
        <v>47181.119999999995</v>
      </c>
      <c r="Z3295" s="5">
        <v>29988.0</v>
      </c>
      <c r="AA3295" s="9">
        <v>44735.0</v>
      </c>
      <c r="AB3295" s="1" t="s">
        <v>4606</v>
      </c>
      <c r="AC3295" s="1" t="s">
        <v>55</v>
      </c>
      <c r="AD3295" s="12" t="s">
        <v>46</v>
      </c>
      <c r="AE3295" s="12" t="s">
        <v>46</v>
      </c>
      <c r="AF3295" s="12" t="s">
        <v>46</v>
      </c>
      <c r="AG3295" s="12" t="s">
        <v>46</v>
      </c>
      <c r="AH3295" s="12" t="s">
        <v>46</v>
      </c>
      <c r="AI3295" s="12" t="s">
        <v>46</v>
      </c>
    </row>
    <row r="3296">
      <c r="A3296" s="1" t="s">
        <v>4603</v>
      </c>
      <c r="B3296" s="7"/>
      <c r="C3296" s="1" t="s">
        <v>36</v>
      </c>
      <c r="D3296" s="1" t="s">
        <v>37</v>
      </c>
      <c r="E3296" s="1" t="s">
        <v>212</v>
      </c>
      <c r="F3296" s="1" t="s">
        <v>1302</v>
      </c>
      <c r="G3296" s="1" t="s">
        <v>152</v>
      </c>
      <c r="H3296" s="1" t="s">
        <v>153</v>
      </c>
      <c r="I3296" s="1" t="s">
        <v>288</v>
      </c>
      <c r="J3296" s="1"/>
      <c r="K3296" s="1" t="s">
        <v>4604</v>
      </c>
      <c r="L3296" s="1" t="s">
        <v>53</v>
      </c>
      <c r="M3296" s="9">
        <v>44774.0</v>
      </c>
      <c r="N3296" s="9">
        <v>44774.0</v>
      </c>
      <c r="O3296" s="9">
        <v>44670.0</v>
      </c>
      <c r="P3296" s="1">
        <v>8.33</v>
      </c>
      <c r="Q3296" s="1">
        <v>500000.0</v>
      </c>
      <c r="R3296" s="1">
        <v>1700000.0</v>
      </c>
      <c r="S3296" s="14">
        <v>44879.0</v>
      </c>
      <c r="T3296" s="14">
        <v>44882.0</v>
      </c>
      <c r="U3296" s="1" t="s">
        <v>4607</v>
      </c>
      <c r="V3296" s="5">
        <v>141610.0</v>
      </c>
      <c r="W3296" s="11">
        <v>167099.8</v>
      </c>
      <c r="X3296" s="9">
        <v>44949.0</v>
      </c>
      <c r="Y3296" s="5">
        <v>167099.8</v>
      </c>
      <c r="Z3296" s="5">
        <v>106207.5</v>
      </c>
      <c r="AA3296" s="9">
        <v>44951.0</v>
      </c>
      <c r="AB3296" s="1" t="s">
        <v>4608</v>
      </c>
      <c r="AC3296" s="1" t="s">
        <v>55</v>
      </c>
      <c r="AD3296" s="12" t="s">
        <v>46</v>
      </c>
      <c r="AE3296" s="12" t="s">
        <v>46</v>
      </c>
      <c r="AF3296" s="12" t="s">
        <v>46</v>
      </c>
      <c r="AG3296" s="12" t="s">
        <v>46</v>
      </c>
      <c r="AH3296" s="12" t="s">
        <v>46</v>
      </c>
      <c r="AI3296" s="12" t="s">
        <v>46</v>
      </c>
    </row>
    <row r="3297">
      <c r="A3297" s="1" t="s">
        <v>4603</v>
      </c>
      <c r="B3297" s="7"/>
      <c r="C3297" s="1" t="s">
        <v>36</v>
      </c>
      <c r="D3297" s="1" t="s">
        <v>37</v>
      </c>
      <c r="E3297" s="1" t="s">
        <v>212</v>
      </c>
      <c r="F3297" s="1" t="s">
        <v>1302</v>
      </c>
      <c r="G3297" s="1" t="s">
        <v>152</v>
      </c>
      <c r="H3297" s="1" t="s">
        <v>153</v>
      </c>
      <c r="I3297" s="1" t="s">
        <v>288</v>
      </c>
      <c r="J3297" s="1"/>
      <c r="K3297" s="1" t="s">
        <v>4604</v>
      </c>
      <c r="L3297" s="1" t="s">
        <v>53</v>
      </c>
      <c r="M3297" s="9">
        <v>44774.0</v>
      </c>
      <c r="N3297" s="9">
        <v>44774.0</v>
      </c>
      <c r="O3297" s="9">
        <v>44670.0</v>
      </c>
      <c r="P3297" s="1">
        <v>8.33</v>
      </c>
      <c r="Q3297" s="1">
        <v>500000.0</v>
      </c>
      <c r="R3297" s="1">
        <v>700000.0</v>
      </c>
      <c r="S3297" s="9">
        <v>45019.0</v>
      </c>
      <c r="T3297" s="9">
        <v>45028.0</v>
      </c>
      <c r="U3297" s="1" t="s">
        <v>4609</v>
      </c>
      <c r="V3297" s="5">
        <v>58310.0</v>
      </c>
      <c r="W3297" s="11">
        <v>68805.8</v>
      </c>
      <c r="X3297" s="9">
        <v>45028.0</v>
      </c>
      <c r="Y3297" s="5">
        <v>62974.8</v>
      </c>
      <c r="Z3297" s="5">
        <v>43732.5</v>
      </c>
      <c r="AA3297" s="9">
        <v>45028.0</v>
      </c>
      <c r="AB3297" s="1" t="s">
        <v>4609</v>
      </c>
      <c r="AC3297" s="1" t="s">
        <v>55</v>
      </c>
      <c r="AD3297" s="12" t="s">
        <v>46</v>
      </c>
      <c r="AE3297" s="12" t="s">
        <v>46</v>
      </c>
      <c r="AF3297" s="12" t="s">
        <v>47</v>
      </c>
      <c r="AG3297" s="12" t="s">
        <v>47</v>
      </c>
      <c r="AH3297" s="12" t="s">
        <v>47</v>
      </c>
      <c r="AI3297" s="12" t="s">
        <v>47</v>
      </c>
    </row>
    <row r="3298">
      <c r="A3298" s="1" t="s">
        <v>4603</v>
      </c>
      <c r="B3298" s="7"/>
      <c r="C3298" s="1" t="s">
        <v>36</v>
      </c>
      <c r="D3298" s="1" t="s">
        <v>37</v>
      </c>
      <c r="E3298" s="1" t="s">
        <v>212</v>
      </c>
      <c r="F3298" s="1" t="s">
        <v>1302</v>
      </c>
      <c r="G3298" s="1" t="s">
        <v>152</v>
      </c>
      <c r="H3298" s="1" t="s">
        <v>153</v>
      </c>
      <c r="I3298" s="1" t="s">
        <v>288</v>
      </c>
      <c r="J3298" s="1"/>
      <c r="K3298" s="1" t="s">
        <v>4604</v>
      </c>
      <c r="L3298" s="1" t="s">
        <v>53</v>
      </c>
      <c r="M3298" s="9">
        <v>44774.0</v>
      </c>
      <c r="N3298" s="14">
        <v>44882.0</v>
      </c>
      <c r="O3298" s="1"/>
      <c r="P3298" s="1">
        <v>8.33</v>
      </c>
      <c r="Q3298" s="1">
        <v>1650000.0</v>
      </c>
      <c r="R3298" s="1">
        <v>300000.0</v>
      </c>
      <c r="S3298" s="15">
        <v>44972.0</v>
      </c>
      <c r="V3298" s="5">
        <v>24990.0</v>
      </c>
      <c r="W3298" s="11">
        <v>29488.199999999997</v>
      </c>
      <c r="X3298" s="1"/>
      <c r="Y3298" s="1"/>
      <c r="Z3298" s="5">
        <v>18742.5</v>
      </c>
      <c r="AA3298" s="1"/>
      <c r="AB3298" s="1"/>
      <c r="AC3298" s="1" t="s">
        <v>45</v>
      </c>
      <c r="AD3298" s="12" t="s">
        <v>46</v>
      </c>
      <c r="AE3298" s="12" t="s">
        <v>46</v>
      </c>
      <c r="AF3298" s="12" t="s">
        <v>46</v>
      </c>
    </row>
    <row r="3299">
      <c r="A3299" s="1" t="s">
        <v>4603</v>
      </c>
      <c r="B3299" s="7"/>
      <c r="C3299" s="1" t="s">
        <v>36</v>
      </c>
      <c r="D3299" s="1" t="s">
        <v>37</v>
      </c>
      <c r="E3299" s="1" t="s">
        <v>212</v>
      </c>
      <c r="F3299" s="1" t="s">
        <v>1302</v>
      </c>
      <c r="G3299" s="1" t="s">
        <v>152</v>
      </c>
      <c r="H3299" s="1" t="s">
        <v>153</v>
      </c>
      <c r="I3299" s="1" t="s">
        <v>288</v>
      </c>
      <c r="J3299" s="1"/>
      <c r="K3299" s="1" t="s">
        <v>4604</v>
      </c>
      <c r="L3299" s="1" t="s">
        <v>53</v>
      </c>
      <c r="M3299" s="9">
        <v>44774.0</v>
      </c>
      <c r="N3299" s="9">
        <v>44774.0</v>
      </c>
      <c r="O3299" s="9">
        <v>44998.0</v>
      </c>
      <c r="P3299" s="1">
        <v>8.33</v>
      </c>
      <c r="Q3299" s="1">
        <v>500000.0</v>
      </c>
      <c r="R3299" s="1">
        <v>300000.0</v>
      </c>
      <c r="S3299" s="10">
        <v>44864.0</v>
      </c>
      <c r="V3299" s="5">
        <v>24990.0</v>
      </c>
      <c r="W3299" s="11">
        <v>29488.199999999997</v>
      </c>
      <c r="X3299" s="1"/>
      <c r="Y3299" s="1"/>
      <c r="Z3299" s="5">
        <v>18742.5</v>
      </c>
      <c r="AA3299" s="1"/>
      <c r="AB3299" s="1"/>
      <c r="AC3299" s="1" t="s">
        <v>45</v>
      </c>
      <c r="AD3299" s="12" t="s">
        <v>46</v>
      </c>
      <c r="AE3299" s="12" t="s">
        <v>46</v>
      </c>
      <c r="AF3299" s="12" t="s">
        <v>46</v>
      </c>
    </row>
    <row r="3300">
      <c r="A3300" s="1" t="s">
        <v>4603</v>
      </c>
      <c r="B3300" s="7"/>
      <c r="C3300" s="1" t="s">
        <v>36</v>
      </c>
      <c r="D3300" s="1" t="s">
        <v>37</v>
      </c>
      <c r="E3300" s="1" t="s">
        <v>212</v>
      </c>
      <c r="F3300" s="1" t="s">
        <v>1302</v>
      </c>
      <c r="G3300" s="1" t="s">
        <v>152</v>
      </c>
      <c r="H3300" s="1" t="s">
        <v>153</v>
      </c>
      <c r="I3300" s="1" t="s">
        <v>288</v>
      </c>
      <c r="J3300" s="1"/>
      <c r="K3300" s="1" t="s">
        <v>4604</v>
      </c>
      <c r="L3300" s="1" t="s">
        <v>53</v>
      </c>
      <c r="M3300" s="9">
        <v>44774.0</v>
      </c>
      <c r="N3300" s="9">
        <v>44774.0</v>
      </c>
      <c r="O3300" s="9">
        <v>44753.0</v>
      </c>
      <c r="P3300" s="1">
        <v>8.33</v>
      </c>
      <c r="Q3300" s="1">
        <v>500000.0</v>
      </c>
      <c r="R3300" s="1">
        <v>300000.0</v>
      </c>
      <c r="S3300" s="10">
        <v>44864.0</v>
      </c>
      <c r="V3300" s="5">
        <v>24990.0</v>
      </c>
      <c r="W3300" s="11">
        <v>29488.199999999997</v>
      </c>
      <c r="Z3300" s="5">
        <v>18742.5</v>
      </c>
      <c r="AC3300" s="1" t="s">
        <v>45</v>
      </c>
      <c r="AD3300" s="12" t="s">
        <v>46</v>
      </c>
      <c r="AE3300" s="12" t="s">
        <v>46</v>
      </c>
      <c r="AF3300" s="12" t="s">
        <v>46</v>
      </c>
    </row>
    <row r="3301">
      <c r="A3301" s="1" t="s">
        <v>4603</v>
      </c>
      <c r="B3301" s="7"/>
      <c r="C3301" s="1" t="s">
        <v>36</v>
      </c>
      <c r="D3301" s="1" t="s">
        <v>37</v>
      </c>
      <c r="E3301" s="1" t="s">
        <v>212</v>
      </c>
      <c r="F3301" s="1" t="s">
        <v>1302</v>
      </c>
      <c r="G3301" s="1" t="s">
        <v>152</v>
      </c>
      <c r="H3301" s="1" t="s">
        <v>153</v>
      </c>
      <c r="I3301" s="1" t="s">
        <v>288</v>
      </c>
      <c r="J3301" s="1"/>
      <c r="K3301" s="1" t="s">
        <v>4604</v>
      </c>
      <c r="L3301" s="1" t="s">
        <v>53</v>
      </c>
      <c r="M3301" s="9">
        <v>44774.0</v>
      </c>
      <c r="N3301" s="9">
        <v>44774.0</v>
      </c>
      <c r="O3301" s="9">
        <v>45028.0</v>
      </c>
      <c r="P3301" s="1">
        <v>8.33</v>
      </c>
      <c r="Q3301" s="1">
        <v>500000.0</v>
      </c>
      <c r="R3301" s="1">
        <v>300000.0</v>
      </c>
      <c r="S3301" s="10">
        <v>44864.0</v>
      </c>
      <c r="V3301" s="5">
        <v>24990.0</v>
      </c>
      <c r="W3301" s="11">
        <v>29488.199999999997</v>
      </c>
      <c r="Z3301" s="5">
        <v>18742.5</v>
      </c>
      <c r="AB3301" s="1"/>
      <c r="AC3301" s="1" t="s">
        <v>45</v>
      </c>
      <c r="AD3301" s="12" t="s">
        <v>46</v>
      </c>
      <c r="AE3301" s="12" t="s">
        <v>46</v>
      </c>
      <c r="AF3301" s="12" t="s">
        <v>46</v>
      </c>
    </row>
    <row r="3302">
      <c r="A3302" s="1" t="s">
        <v>4603</v>
      </c>
      <c r="B3302" s="7"/>
      <c r="C3302" s="1" t="s">
        <v>36</v>
      </c>
      <c r="D3302" s="1" t="s">
        <v>37</v>
      </c>
      <c r="E3302" s="1" t="s">
        <v>212</v>
      </c>
      <c r="F3302" s="1" t="s">
        <v>1302</v>
      </c>
      <c r="G3302" s="1" t="s">
        <v>152</v>
      </c>
      <c r="H3302" s="1" t="s">
        <v>153</v>
      </c>
      <c r="I3302" s="1" t="s">
        <v>288</v>
      </c>
      <c r="J3302" s="1"/>
      <c r="K3302" s="1" t="s">
        <v>4604</v>
      </c>
      <c r="L3302" s="1" t="s">
        <v>53</v>
      </c>
      <c r="M3302" s="9">
        <v>44774.0</v>
      </c>
      <c r="N3302" s="9">
        <v>44774.0</v>
      </c>
      <c r="O3302" s="9">
        <v>44774.0</v>
      </c>
      <c r="P3302" s="1">
        <v>8.33</v>
      </c>
      <c r="Q3302" s="1">
        <v>500000.0</v>
      </c>
      <c r="R3302" s="1">
        <v>300000.0</v>
      </c>
      <c r="S3302" s="10">
        <v>44864.0</v>
      </c>
      <c r="V3302" s="5">
        <v>24990.0</v>
      </c>
      <c r="W3302" s="11">
        <v>29488.199999999997</v>
      </c>
      <c r="X3302" s="1"/>
      <c r="Y3302" s="1"/>
      <c r="Z3302" s="5">
        <v>18742.5</v>
      </c>
      <c r="AA3302" s="1"/>
      <c r="AB3302" s="1"/>
      <c r="AC3302" s="1" t="s">
        <v>45</v>
      </c>
      <c r="AD3302" s="12" t="s">
        <v>46</v>
      </c>
      <c r="AE3302" s="12" t="s">
        <v>46</v>
      </c>
      <c r="AF3302" s="12" t="s">
        <v>46</v>
      </c>
    </row>
    <row r="3303">
      <c r="A3303" s="1" t="s">
        <v>4610</v>
      </c>
      <c r="B3303" s="7"/>
      <c r="C3303" s="1" t="s">
        <v>36</v>
      </c>
      <c r="D3303" s="1" t="s">
        <v>76</v>
      </c>
      <c r="E3303" s="1" t="s">
        <v>82</v>
      </c>
      <c r="F3303" s="1" t="s">
        <v>1428</v>
      </c>
      <c r="G3303" s="1" t="s">
        <v>152</v>
      </c>
      <c r="H3303" s="1" t="s">
        <v>153</v>
      </c>
      <c r="I3303" s="1" t="s">
        <v>86</v>
      </c>
      <c r="J3303" s="1"/>
      <c r="K3303" s="1" t="s">
        <v>4611</v>
      </c>
      <c r="L3303" s="1" t="s">
        <v>53</v>
      </c>
      <c r="M3303" s="9">
        <v>45084.0</v>
      </c>
      <c r="N3303" s="9">
        <v>45094.0</v>
      </c>
      <c r="O3303" s="1"/>
      <c r="P3303" s="1">
        <v>8.33</v>
      </c>
      <c r="Q3303" s="1">
        <v>500000.0</v>
      </c>
      <c r="R3303" s="1">
        <v>300000.0</v>
      </c>
      <c r="S3303" s="10">
        <v>45184.0</v>
      </c>
      <c r="V3303" s="5">
        <v>24990.0</v>
      </c>
      <c r="W3303" s="11">
        <v>29488.199999999997</v>
      </c>
      <c r="Z3303" s="5">
        <v>18742.5</v>
      </c>
      <c r="AB3303" s="1"/>
      <c r="AC3303" s="1" t="s">
        <v>45</v>
      </c>
      <c r="AD3303" s="12" t="s">
        <v>47</v>
      </c>
      <c r="AE3303" s="12" t="s">
        <v>47</v>
      </c>
      <c r="AF3303" s="12" t="s">
        <v>47</v>
      </c>
    </row>
    <row r="3304">
      <c r="A3304" s="1" t="s">
        <v>4612</v>
      </c>
      <c r="B3304" s="7"/>
      <c r="C3304" s="1" t="s">
        <v>132</v>
      </c>
      <c r="D3304" s="1" t="s">
        <v>96</v>
      </c>
      <c r="E3304" s="1" t="s">
        <v>38</v>
      </c>
      <c r="F3304" s="1" t="s">
        <v>3533</v>
      </c>
      <c r="G3304" s="1" t="s">
        <v>152</v>
      </c>
      <c r="H3304" s="1" t="s">
        <v>317</v>
      </c>
      <c r="I3304" s="1" t="s">
        <v>290</v>
      </c>
      <c r="J3304" s="1"/>
      <c r="K3304" s="1" t="s">
        <v>4613</v>
      </c>
      <c r="L3304" s="1" t="s">
        <v>150</v>
      </c>
      <c r="M3304" s="9">
        <v>44742.0</v>
      </c>
      <c r="N3304" s="9">
        <v>44688.0</v>
      </c>
      <c r="O3304" s="1"/>
      <c r="P3304" s="1">
        <v>8.33</v>
      </c>
      <c r="Q3304" s="1">
        <v>450000.0</v>
      </c>
      <c r="R3304" s="1">
        <v>512004.0</v>
      </c>
      <c r="S3304" s="9">
        <v>44683.0</v>
      </c>
      <c r="T3304" s="9">
        <v>44688.0</v>
      </c>
      <c r="U3304" s="1" t="s">
        <v>4614</v>
      </c>
      <c r="V3304" s="5">
        <v>42649.9332</v>
      </c>
      <c r="W3304" s="11">
        <v>50326.921175999996</v>
      </c>
      <c r="X3304" s="9">
        <v>44721.0</v>
      </c>
      <c r="Y3304" s="5">
        <v>46061.927855999995</v>
      </c>
      <c r="Z3304" s="5">
        <v>31987.4499</v>
      </c>
      <c r="AA3304" s="9">
        <v>44726.0</v>
      </c>
      <c r="AB3304" s="1" t="s">
        <v>4615</v>
      </c>
      <c r="AC3304" s="1" t="s">
        <v>55</v>
      </c>
      <c r="AD3304" s="12" t="s">
        <v>46</v>
      </c>
      <c r="AE3304" s="12" t="s">
        <v>46</v>
      </c>
      <c r="AF3304" s="12" t="s">
        <v>46</v>
      </c>
      <c r="AG3304" s="12" t="s">
        <v>46</v>
      </c>
      <c r="AH3304" s="12" t="s">
        <v>46</v>
      </c>
      <c r="AI3304" s="12" t="s">
        <v>46</v>
      </c>
    </row>
    <row r="3305">
      <c r="A3305" s="1" t="s">
        <v>4612</v>
      </c>
      <c r="B3305" s="7"/>
      <c r="C3305" s="1" t="s">
        <v>132</v>
      </c>
      <c r="D3305" s="1" t="s">
        <v>96</v>
      </c>
      <c r="E3305" s="1" t="s">
        <v>38</v>
      </c>
      <c r="F3305" s="1" t="s">
        <v>3533</v>
      </c>
      <c r="G3305" s="1" t="s">
        <v>152</v>
      </c>
      <c r="H3305" s="1" t="s">
        <v>317</v>
      </c>
      <c r="I3305" s="1" t="s">
        <v>290</v>
      </c>
      <c r="J3305" s="1"/>
      <c r="K3305" s="1" t="s">
        <v>4613</v>
      </c>
      <c r="L3305" s="1" t="s">
        <v>150</v>
      </c>
      <c r="M3305" s="9">
        <v>44742.0</v>
      </c>
      <c r="N3305" s="9">
        <v>44744.0</v>
      </c>
      <c r="O3305" s="1"/>
      <c r="P3305" s="1">
        <v>8.33</v>
      </c>
      <c r="Q3305" s="1">
        <v>400000.0</v>
      </c>
      <c r="R3305" s="1">
        <v>490008.0</v>
      </c>
      <c r="S3305" s="9">
        <v>44732.0</v>
      </c>
      <c r="T3305" s="9">
        <v>44744.0</v>
      </c>
      <c r="U3305" s="1" t="s">
        <v>4616</v>
      </c>
      <c r="V3305" s="5">
        <v>40817.6664</v>
      </c>
      <c r="W3305" s="11">
        <v>48164.846352</v>
      </c>
      <c r="X3305" s="9">
        <v>44791.0</v>
      </c>
      <c r="Y3305" s="5">
        <v>44083.079712</v>
      </c>
      <c r="Z3305" s="5">
        <v>30613.2498</v>
      </c>
      <c r="AA3305" s="9">
        <v>44791.0</v>
      </c>
      <c r="AB3305" s="1" t="s">
        <v>2523</v>
      </c>
      <c r="AC3305" s="1" t="s">
        <v>55</v>
      </c>
      <c r="AD3305" s="12" t="s">
        <v>46</v>
      </c>
      <c r="AE3305" s="12" t="s">
        <v>46</v>
      </c>
      <c r="AF3305" s="12" t="s">
        <v>46</v>
      </c>
      <c r="AG3305" s="12" t="s">
        <v>46</v>
      </c>
      <c r="AH3305" s="12" t="s">
        <v>46</v>
      </c>
      <c r="AI3305" s="12" t="s">
        <v>46</v>
      </c>
    </row>
    <row r="3306">
      <c r="A3306" s="1" t="s">
        <v>4612</v>
      </c>
      <c r="B3306" s="7"/>
      <c r="C3306" s="1" t="s">
        <v>132</v>
      </c>
      <c r="D3306" s="1" t="s">
        <v>96</v>
      </c>
      <c r="E3306" s="1" t="s">
        <v>38</v>
      </c>
      <c r="F3306" s="1" t="s">
        <v>3533</v>
      </c>
      <c r="G3306" s="1" t="s">
        <v>152</v>
      </c>
      <c r="H3306" s="1" t="s">
        <v>317</v>
      </c>
      <c r="I3306" s="1" t="s">
        <v>290</v>
      </c>
      <c r="J3306" s="1"/>
      <c r="K3306" s="1" t="s">
        <v>4613</v>
      </c>
      <c r="L3306" s="1" t="s">
        <v>150</v>
      </c>
      <c r="M3306" s="9">
        <v>44742.0</v>
      </c>
      <c r="N3306" s="9">
        <v>44744.0</v>
      </c>
      <c r="O3306" s="1"/>
      <c r="P3306" s="1">
        <v>8.33</v>
      </c>
      <c r="Q3306" s="1">
        <v>300000.0</v>
      </c>
      <c r="R3306" s="1">
        <v>345000.0</v>
      </c>
      <c r="S3306" s="9">
        <v>44732.0</v>
      </c>
      <c r="T3306" s="9">
        <v>44744.0</v>
      </c>
      <c r="U3306" s="1" t="s">
        <v>4617</v>
      </c>
      <c r="V3306" s="5">
        <v>28738.5</v>
      </c>
      <c r="W3306" s="11">
        <v>33911.43</v>
      </c>
      <c r="X3306" s="9">
        <v>44791.0</v>
      </c>
      <c r="Y3306" s="5">
        <v>31037.58</v>
      </c>
      <c r="Z3306" s="5">
        <v>21553.875</v>
      </c>
      <c r="AA3306" s="9">
        <v>44791.0</v>
      </c>
      <c r="AB3306" s="1" t="s">
        <v>3001</v>
      </c>
      <c r="AC3306" s="1" t="s">
        <v>55</v>
      </c>
      <c r="AD3306" s="12" t="s">
        <v>46</v>
      </c>
      <c r="AE3306" s="12" t="s">
        <v>46</v>
      </c>
      <c r="AF3306" s="12" t="s">
        <v>46</v>
      </c>
      <c r="AG3306" s="12" t="s">
        <v>46</v>
      </c>
      <c r="AH3306" s="12" t="s">
        <v>46</v>
      </c>
      <c r="AI3306" s="12" t="s">
        <v>46</v>
      </c>
    </row>
    <row r="3307">
      <c r="A3307" s="1" t="s">
        <v>4612</v>
      </c>
      <c r="B3307" s="7"/>
      <c r="C3307" s="1" t="s">
        <v>132</v>
      </c>
      <c r="D3307" s="1" t="s">
        <v>96</v>
      </c>
      <c r="E3307" s="1" t="s">
        <v>38</v>
      </c>
      <c r="F3307" s="1" t="s">
        <v>3533</v>
      </c>
      <c r="G3307" s="1" t="s">
        <v>152</v>
      </c>
      <c r="H3307" s="1" t="s">
        <v>317</v>
      </c>
      <c r="I3307" s="1" t="s">
        <v>290</v>
      </c>
      <c r="J3307" s="1"/>
      <c r="K3307" s="1" t="s">
        <v>4613</v>
      </c>
      <c r="L3307" s="1" t="s">
        <v>150</v>
      </c>
      <c r="M3307" s="9">
        <v>44742.0</v>
      </c>
      <c r="N3307" s="9">
        <v>44761.0</v>
      </c>
      <c r="O3307" s="1"/>
      <c r="P3307" s="1">
        <v>8.33</v>
      </c>
      <c r="Q3307" s="1">
        <v>300000.0</v>
      </c>
      <c r="R3307" s="1">
        <v>345012.0</v>
      </c>
      <c r="S3307" s="9">
        <v>44753.0</v>
      </c>
      <c r="T3307" s="9">
        <v>44761.0</v>
      </c>
      <c r="U3307" s="1" t="s">
        <v>4618</v>
      </c>
      <c r="V3307" s="5">
        <v>28739.4996</v>
      </c>
      <c r="W3307" s="11">
        <v>33912.609528</v>
      </c>
      <c r="X3307" s="9">
        <v>44791.0</v>
      </c>
      <c r="Y3307" s="5">
        <v>31038.659568000003</v>
      </c>
      <c r="Z3307" s="5">
        <v>21554.6247</v>
      </c>
      <c r="AA3307" s="9">
        <v>44791.0</v>
      </c>
      <c r="AB3307" s="1" t="s">
        <v>4619</v>
      </c>
      <c r="AC3307" s="1" t="s">
        <v>55</v>
      </c>
      <c r="AD3307" s="12" t="s">
        <v>46</v>
      </c>
      <c r="AE3307" s="12" t="s">
        <v>46</v>
      </c>
      <c r="AF3307" s="12" t="s">
        <v>46</v>
      </c>
      <c r="AG3307" s="12" t="s">
        <v>46</v>
      </c>
      <c r="AH3307" s="12" t="s">
        <v>46</v>
      </c>
      <c r="AI3307" s="12" t="s">
        <v>46</v>
      </c>
    </row>
    <row r="3308">
      <c r="A3308" s="1" t="s">
        <v>4612</v>
      </c>
      <c r="B3308" s="7"/>
      <c r="C3308" s="1" t="s">
        <v>132</v>
      </c>
      <c r="D3308" s="1" t="s">
        <v>96</v>
      </c>
      <c r="E3308" s="1" t="s">
        <v>38</v>
      </c>
      <c r="F3308" s="1" t="s">
        <v>3533</v>
      </c>
      <c r="G3308" s="1" t="s">
        <v>152</v>
      </c>
      <c r="H3308" s="1" t="s">
        <v>317</v>
      </c>
      <c r="I3308" s="1" t="s">
        <v>290</v>
      </c>
      <c r="J3308" s="1"/>
      <c r="K3308" s="1" t="s">
        <v>4613</v>
      </c>
      <c r="L3308" s="1" t="s">
        <v>150</v>
      </c>
      <c r="M3308" s="9">
        <v>44742.0</v>
      </c>
      <c r="N3308" s="14">
        <v>44876.0</v>
      </c>
      <c r="O3308" s="1"/>
      <c r="P3308" s="1">
        <v>8.33</v>
      </c>
      <c r="Q3308" s="1">
        <v>700000.0</v>
      </c>
      <c r="R3308" s="1">
        <v>785016.0</v>
      </c>
      <c r="S3308" s="9">
        <v>44872.0</v>
      </c>
      <c r="T3308" s="14">
        <v>44876.0</v>
      </c>
      <c r="U3308" s="1" t="s">
        <v>4620</v>
      </c>
      <c r="V3308" s="5">
        <v>65391.832800000004</v>
      </c>
      <c r="W3308" s="11">
        <v>77162.362704</v>
      </c>
      <c r="X3308" s="14">
        <v>44916.0</v>
      </c>
      <c r="Y3308" s="5">
        <v>70623.179424</v>
      </c>
      <c r="Z3308" s="5">
        <v>49043.8746</v>
      </c>
      <c r="AA3308" s="14">
        <v>44917.0</v>
      </c>
      <c r="AB3308" s="1" t="s">
        <v>4621</v>
      </c>
      <c r="AC3308" s="1" t="s">
        <v>55</v>
      </c>
      <c r="AD3308" s="12" t="s">
        <v>46</v>
      </c>
      <c r="AE3308" s="12" t="s">
        <v>46</v>
      </c>
      <c r="AF3308" s="12" t="s">
        <v>46</v>
      </c>
      <c r="AG3308" s="12" t="s">
        <v>46</v>
      </c>
      <c r="AH3308" s="12" t="s">
        <v>46</v>
      </c>
      <c r="AI3308" s="12" t="s">
        <v>46</v>
      </c>
    </row>
    <row r="3309">
      <c r="A3309" s="1" t="s">
        <v>4612</v>
      </c>
      <c r="B3309" s="7"/>
      <c r="C3309" s="1" t="s">
        <v>132</v>
      </c>
      <c r="D3309" s="1" t="s">
        <v>96</v>
      </c>
      <c r="E3309" s="1" t="s">
        <v>38</v>
      </c>
      <c r="F3309" s="1" t="s">
        <v>3533</v>
      </c>
      <c r="G3309" s="1" t="s">
        <v>152</v>
      </c>
      <c r="H3309" s="1" t="s">
        <v>317</v>
      </c>
      <c r="I3309" s="1" t="s">
        <v>290</v>
      </c>
      <c r="J3309" s="1"/>
      <c r="K3309" s="1" t="s">
        <v>4613</v>
      </c>
      <c r="L3309" s="1" t="s">
        <v>150</v>
      </c>
      <c r="M3309" s="9">
        <v>44742.0</v>
      </c>
      <c r="N3309" s="14">
        <v>44905.0</v>
      </c>
      <c r="O3309" s="1"/>
      <c r="P3309" s="1">
        <v>8.33</v>
      </c>
      <c r="Q3309" s="1">
        <v>650000.0</v>
      </c>
      <c r="R3309" s="1">
        <v>680004.0</v>
      </c>
      <c r="S3309" s="9">
        <v>44900.0</v>
      </c>
      <c r="T3309" s="14">
        <v>44905.0</v>
      </c>
      <c r="U3309" s="1" t="s">
        <v>4622</v>
      </c>
      <c r="V3309" s="5">
        <v>56644.3332</v>
      </c>
      <c r="W3309" s="11">
        <v>66840.313176</v>
      </c>
      <c r="X3309" s="9">
        <v>44942.0</v>
      </c>
      <c r="Y3309" s="5">
        <v>61175.879856</v>
      </c>
      <c r="Z3309" s="5">
        <v>42483.2499</v>
      </c>
      <c r="AA3309" s="9">
        <v>44944.0</v>
      </c>
      <c r="AB3309" s="1" t="s">
        <v>4622</v>
      </c>
      <c r="AC3309" s="1" t="s">
        <v>55</v>
      </c>
      <c r="AD3309" s="12" t="s">
        <v>46</v>
      </c>
      <c r="AE3309" s="12" t="s">
        <v>46</v>
      </c>
      <c r="AF3309" s="12" t="s">
        <v>46</v>
      </c>
      <c r="AG3309" s="12" t="s">
        <v>46</v>
      </c>
      <c r="AH3309" s="12" t="s">
        <v>46</v>
      </c>
      <c r="AI3309" s="12" t="s">
        <v>46</v>
      </c>
    </row>
    <row r="3310">
      <c r="A3310" s="1" t="s">
        <v>4612</v>
      </c>
      <c r="B3310" s="7"/>
      <c r="C3310" s="1" t="s">
        <v>132</v>
      </c>
      <c r="D3310" s="1" t="s">
        <v>96</v>
      </c>
      <c r="E3310" s="1" t="s">
        <v>38</v>
      </c>
      <c r="F3310" s="1" t="s">
        <v>3533</v>
      </c>
      <c r="G3310" s="1" t="s">
        <v>152</v>
      </c>
      <c r="H3310" s="1" t="s">
        <v>317</v>
      </c>
      <c r="I3310" s="1" t="s">
        <v>290</v>
      </c>
      <c r="J3310" s="1"/>
      <c r="K3310" s="1" t="s">
        <v>4613</v>
      </c>
      <c r="L3310" s="1" t="s">
        <v>150</v>
      </c>
      <c r="M3310" s="9">
        <v>44742.0</v>
      </c>
      <c r="N3310" s="14">
        <v>44911.0</v>
      </c>
      <c r="O3310" s="1"/>
      <c r="P3310" s="1">
        <v>8.33</v>
      </c>
      <c r="Q3310" s="1">
        <v>300000.0</v>
      </c>
      <c r="R3310" s="1">
        <v>350004.0</v>
      </c>
      <c r="S3310" s="9">
        <v>44903.0</v>
      </c>
      <c r="T3310" s="14">
        <v>44911.0</v>
      </c>
      <c r="U3310" s="1" t="s">
        <v>4623</v>
      </c>
      <c r="V3310" s="5">
        <v>29155.333199999997</v>
      </c>
      <c r="W3310" s="11">
        <v>34403.29317599999</v>
      </c>
      <c r="X3310" s="9">
        <v>44942.0</v>
      </c>
      <c r="Y3310" s="5">
        <v>31487.759855999993</v>
      </c>
      <c r="Z3310" s="5">
        <v>21866.4999</v>
      </c>
      <c r="AA3310" s="9">
        <v>44944.0</v>
      </c>
      <c r="AB3310" s="1" t="s">
        <v>4623</v>
      </c>
      <c r="AC3310" s="1" t="s">
        <v>55</v>
      </c>
      <c r="AD3310" s="12" t="s">
        <v>46</v>
      </c>
      <c r="AE3310" s="12" t="s">
        <v>46</v>
      </c>
      <c r="AF3310" s="12" t="s">
        <v>46</v>
      </c>
      <c r="AG3310" s="12" t="s">
        <v>46</v>
      </c>
      <c r="AH3310" s="12" t="s">
        <v>46</v>
      </c>
      <c r="AI3310" s="12" t="s">
        <v>46</v>
      </c>
    </row>
    <row r="3311">
      <c r="A3311" s="1" t="s">
        <v>4612</v>
      </c>
      <c r="B3311" s="7"/>
      <c r="C3311" s="1" t="s">
        <v>132</v>
      </c>
      <c r="D3311" s="1" t="s">
        <v>96</v>
      </c>
      <c r="E3311" s="1" t="s">
        <v>38</v>
      </c>
      <c r="F3311" s="1" t="s">
        <v>3533</v>
      </c>
      <c r="G3311" s="1" t="s">
        <v>152</v>
      </c>
      <c r="H3311" s="1" t="s">
        <v>317</v>
      </c>
      <c r="I3311" s="1" t="s">
        <v>290</v>
      </c>
      <c r="J3311" s="1"/>
      <c r="K3311" s="1" t="s">
        <v>4613</v>
      </c>
      <c r="L3311" s="1" t="s">
        <v>150</v>
      </c>
      <c r="M3311" s="9">
        <v>44742.0</v>
      </c>
      <c r="N3311" s="9">
        <v>44937.0</v>
      </c>
      <c r="O3311" s="1"/>
      <c r="P3311" s="1">
        <v>8.33</v>
      </c>
      <c r="Q3311" s="1">
        <v>650000.0</v>
      </c>
      <c r="R3311" s="1">
        <v>700008.0</v>
      </c>
      <c r="S3311" s="9">
        <v>44928.0</v>
      </c>
      <c r="T3311" s="9">
        <v>44937.0</v>
      </c>
      <c r="U3311" s="1" t="s">
        <v>4624</v>
      </c>
      <c r="V3311" s="5">
        <v>58310.666399999995</v>
      </c>
      <c r="W3311" s="11">
        <v>68806.58635199998</v>
      </c>
      <c r="X3311" s="9">
        <v>44989.0</v>
      </c>
      <c r="Y3311" s="5">
        <v>62975.51971199999</v>
      </c>
      <c r="Z3311" s="5">
        <v>43732.9998</v>
      </c>
      <c r="AA3311" s="9">
        <v>44991.0</v>
      </c>
      <c r="AB3311" s="1" t="s">
        <v>4625</v>
      </c>
      <c r="AC3311" s="1" t="s">
        <v>55</v>
      </c>
      <c r="AD3311" s="12" t="s">
        <v>46</v>
      </c>
      <c r="AE3311" s="12" t="s">
        <v>46</v>
      </c>
      <c r="AF3311" s="12" t="s">
        <v>46</v>
      </c>
      <c r="AG3311" s="12" t="s">
        <v>46</v>
      </c>
      <c r="AH3311" s="12" t="s">
        <v>46</v>
      </c>
      <c r="AI3311" s="12" t="s">
        <v>46</v>
      </c>
    </row>
    <row r="3312">
      <c r="A3312" s="1" t="s">
        <v>4626</v>
      </c>
      <c r="B3312" s="7"/>
      <c r="C3312" s="1" t="s">
        <v>132</v>
      </c>
      <c r="D3312" s="1" t="s">
        <v>96</v>
      </c>
      <c r="E3312" s="1" t="s">
        <v>77</v>
      </c>
      <c r="F3312" s="1" t="s">
        <v>545</v>
      </c>
      <c r="G3312" s="1" t="s">
        <v>170</v>
      </c>
      <c r="H3312" s="1" t="s">
        <v>170</v>
      </c>
      <c r="I3312" s="1" t="s">
        <v>86</v>
      </c>
      <c r="J3312" s="1"/>
      <c r="K3312" s="1" t="s">
        <v>4627</v>
      </c>
      <c r="L3312" s="1" t="s">
        <v>99</v>
      </c>
      <c r="M3312" s="14">
        <v>45250.0</v>
      </c>
      <c r="N3312" s="14">
        <v>45257.0</v>
      </c>
      <c r="O3312" s="1"/>
      <c r="P3312" s="1">
        <v>8.33</v>
      </c>
      <c r="Q3312" s="1">
        <v>300000.0</v>
      </c>
      <c r="R3312" s="1">
        <v>360000.0</v>
      </c>
      <c r="S3312" s="14">
        <v>45287.0</v>
      </c>
      <c r="T3312" s="14">
        <v>45289.0</v>
      </c>
      <c r="U3312" s="1" t="s">
        <v>4628</v>
      </c>
      <c r="V3312" s="5">
        <v>29988.0</v>
      </c>
      <c r="W3312" s="11">
        <v>35385.84</v>
      </c>
      <c r="X3312" s="9">
        <v>45328.0</v>
      </c>
      <c r="Y3312" s="5">
        <v>32387.039999999997</v>
      </c>
      <c r="Z3312" s="5">
        <v>22491.0</v>
      </c>
      <c r="AA3312" s="9">
        <v>45330.0</v>
      </c>
      <c r="AB3312" s="1" t="s">
        <v>4629</v>
      </c>
      <c r="AC3312" s="1" t="s">
        <v>55</v>
      </c>
      <c r="AD3312" s="12" t="s">
        <v>47</v>
      </c>
      <c r="AE3312" s="12" t="s">
        <v>47</v>
      </c>
      <c r="AF3312" s="12" t="s">
        <v>47</v>
      </c>
      <c r="AG3312" s="12" t="s">
        <v>47</v>
      </c>
      <c r="AH3312" s="12" t="s">
        <v>47</v>
      </c>
      <c r="AI3312" s="12" t="s">
        <v>47</v>
      </c>
    </row>
    <row r="3313">
      <c r="A3313" s="1" t="s">
        <v>4626</v>
      </c>
      <c r="B3313" s="7"/>
      <c r="C3313" s="1" t="s">
        <v>132</v>
      </c>
      <c r="D3313" s="1" t="s">
        <v>96</v>
      </c>
      <c r="E3313" s="1" t="s">
        <v>77</v>
      </c>
      <c r="F3313" s="1" t="s">
        <v>545</v>
      </c>
      <c r="G3313" s="1" t="s">
        <v>170</v>
      </c>
      <c r="H3313" s="1" t="s">
        <v>170</v>
      </c>
      <c r="I3313" s="1" t="s">
        <v>86</v>
      </c>
      <c r="J3313" s="1"/>
      <c r="K3313" s="1" t="s">
        <v>4627</v>
      </c>
      <c r="L3313" s="1" t="s">
        <v>99</v>
      </c>
      <c r="M3313" s="14">
        <v>45250.0</v>
      </c>
      <c r="N3313" s="14">
        <v>45271.0</v>
      </c>
      <c r="O3313" s="1"/>
      <c r="P3313" s="1">
        <v>8.33</v>
      </c>
      <c r="Q3313" s="1">
        <v>300000.0</v>
      </c>
      <c r="R3313" s="1">
        <v>900000.0</v>
      </c>
      <c r="S3313" s="9">
        <v>45302.0</v>
      </c>
      <c r="T3313" s="9">
        <v>45306.0</v>
      </c>
      <c r="U3313" s="1" t="s">
        <v>4630</v>
      </c>
      <c r="V3313" s="5">
        <v>74970.0</v>
      </c>
      <c r="W3313" s="11">
        <v>88464.59999999999</v>
      </c>
      <c r="X3313" s="9">
        <v>45306.0</v>
      </c>
      <c r="Y3313" s="5">
        <v>80967.59999999999</v>
      </c>
      <c r="Z3313" s="5">
        <v>56227.5</v>
      </c>
      <c r="AA3313" s="9">
        <v>45306.0</v>
      </c>
      <c r="AB3313" s="1" t="s">
        <v>4630</v>
      </c>
      <c r="AC3313" s="1" t="s">
        <v>55</v>
      </c>
      <c r="AD3313" s="12" t="s">
        <v>47</v>
      </c>
      <c r="AE3313" s="12" t="s">
        <v>47</v>
      </c>
      <c r="AF3313" s="12" t="s">
        <v>47</v>
      </c>
      <c r="AG3313" s="12" t="s">
        <v>47</v>
      </c>
      <c r="AH3313" s="12" t="s">
        <v>47</v>
      </c>
      <c r="AI3313" s="12" t="s">
        <v>47</v>
      </c>
    </row>
    <row r="3314">
      <c r="A3314" s="1" t="s">
        <v>4631</v>
      </c>
      <c r="B3314" s="7"/>
      <c r="C3314" s="1" t="s">
        <v>36</v>
      </c>
      <c r="D3314" s="1" t="s">
        <v>96</v>
      </c>
      <c r="E3314" s="1" t="s">
        <v>77</v>
      </c>
      <c r="F3314" s="1" t="s">
        <v>271</v>
      </c>
      <c r="G3314" s="1" t="s">
        <v>601</v>
      </c>
      <c r="H3314" s="1" t="s">
        <v>602</v>
      </c>
      <c r="I3314" s="1" t="s">
        <v>42</v>
      </c>
      <c r="J3314" s="1"/>
      <c r="K3314" s="1" t="s">
        <v>4632</v>
      </c>
      <c r="L3314" s="1" t="s">
        <v>150</v>
      </c>
      <c r="M3314" s="9">
        <v>44742.0</v>
      </c>
      <c r="N3314" s="9">
        <v>45119.0</v>
      </c>
      <c r="O3314" s="1"/>
      <c r="P3314" s="1">
        <v>8.33</v>
      </c>
      <c r="Q3314" s="1">
        <v>400000.0</v>
      </c>
      <c r="R3314" s="1">
        <v>300000.0</v>
      </c>
      <c r="S3314" s="10">
        <v>45209.0</v>
      </c>
      <c r="V3314" s="5">
        <v>24990.0</v>
      </c>
      <c r="W3314" s="11">
        <v>29488.199999999997</v>
      </c>
      <c r="Z3314" s="5">
        <v>18742.5</v>
      </c>
      <c r="AB3314" s="1"/>
      <c r="AC3314" s="1" t="s">
        <v>45</v>
      </c>
      <c r="AD3314" s="12" t="s">
        <v>46</v>
      </c>
      <c r="AE3314" s="12" t="s">
        <v>47</v>
      </c>
      <c r="AF3314" s="12" t="s">
        <v>47</v>
      </c>
    </row>
    <row r="3315">
      <c r="A3315" s="1" t="s">
        <v>4633</v>
      </c>
      <c r="B3315" s="7"/>
      <c r="C3315" s="1" t="s">
        <v>36</v>
      </c>
      <c r="D3315" s="1" t="s">
        <v>96</v>
      </c>
      <c r="E3315" s="1" t="s">
        <v>77</v>
      </c>
      <c r="F3315" s="1" t="s">
        <v>3419</v>
      </c>
      <c r="G3315" s="1" t="s">
        <v>367</v>
      </c>
      <c r="H3315" s="1" t="s">
        <v>368</v>
      </c>
      <c r="I3315" s="1" t="s">
        <v>42</v>
      </c>
      <c r="J3315" s="1"/>
      <c r="K3315" s="1" t="s">
        <v>4634</v>
      </c>
      <c r="L3315" s="1" t="s">
        <v>99</v>
      </c>
      <c r="M3315" s="9">
        <v>45195.0</v>
      </c>
      <c r="N3315" s="9">
        <v>45176.0</v>
      </c>
      <c r="O3315" s="1"/>
      <c r="P3315" s="1">
        <v>8.33</v>
      </c>
      <c r="Q3315" s="1">
        <v>500000.0</v>
      </c>
      <c r="R3315" s="1">
        <v>600000.0</v>
      </c>
      <c r="S3315" s="9">
        <v>45206.0</v>
      </c>
      <c r="T3315" s="9">
        <v>45208.0</v>
      </c>
      <c r="U3315" s="1" t="s">
        <v>3962</v>
      </c>
      <c r="V3315" s="5">
        <v>49980.0</v>
      </c>
      <c r="W3315" s="11">
        <v>58976.399999999994</v>
      </c>
      <c r="X3315" s="9">
        <v>45208.0</v>
      </c>
      <c r="Y3315" s="5">
        <v>53978.399999999994</v>
      </c>
      <c r="Z3315" s="5">
        <v>37485.0</v>
      </c>
      <c r="AA3315" s="9">
        <v>45208.0</v>
      </c>
      <c r="AB3315" s="1" t="s">
        <v>3962</v>
      </c>
      <c r="AC3315" s="1" t="s">
        <v>55</v>
      </c>
      <c r="AD3315" s="12" t="s">
        <v>47</v>
      </c>
      <c r="AE3315" s="12" t="s">
        <v>47</v>
      </c>
      <c r="AF3315" s="12" t="s">
        <v>47</v>
      </c>
      <c r="AG3315" s="12" t="s">
        <v>47</v>
      </c>
      <c r="AH3315" s="12" t="s">
        <v>47</v>
      </c>
      <c r="AI3315" s="12" t="s">
        <v>47</v>
      </c>
    </row>
    <row r="3316">
      <c r="A3316" s="1" t="s">
        <v>4633</v>
      </c>
      <c r="B3316" s="7"/>
      <c r="C3316" s="1" t="s">
        <v>36</v>
      </c>
      <c r="D3316" s="1" t="s">
        <v>96</v>
      </c>
      <c r="E3316" s="1" t="s">
        <v>77</v>
      </c>
      <c r="F3316" s="1" t="s">
        <v>3419</v>
      </c>
      <c r="G3316" s="1" t="s">
        <v>367</v>
      </c>
      <c r="H3316" s="1" t="s">
        <v>368</v>
      </c>
      <c r="I3316" s="1" t="s">
        <v>42</v>
      </c>
      <c r="J3316" s="1"/>
      <c r="K3316" s="1" t="s">
        <v>4634</v>
      </c>
      <c r="L3316" s="1" t="s">
        <v>99</v>
      </c>
      <c r="M3316" s="9">
        <v>45195.0</v>
      </c>
      <c r="N3316" s="9">
        <v>45173.0</v>
      </c>
      <c r="O3316" s="1"/>
      <c r="P3316" s="1">
        <v>8.33</v>
      </c>
      <c r="Q3316" s="1">
        <v>500000.0</v>
      </c>
      <c r="R3316" s="1">
        <v>560784.0</v>
      </c>
      <c r="S3316" s="9">
        <v>45203.0</v>
      </c>
      <c r="T3316" s="14">
        <v>45215.0</v>
      </c>
      <c r="U3316" s="1" t="s">
        <v>4635</v>
      </c>
      <c r="V3316" s="5">
        <v>46713.307199999996</v>
      </c>
      <c r="W3316" s="11">
        <v>55121.70249599999</v>
      </c>
      <c r="X3316" s="14">
        <v>45215.0</v>
      </c>
      <c r="Y3316" s="5">
        <v>50450.37177599999</v>
      </c>
      <c r="Z3316" s="5">
        <v>35034.9804</v>
      </c>
      <c r="AA3316" s="14">
        <v>45215.0</v>
      </c>
      <c r="AB3316" s="1" t="s">
        <v>4635</v>
      </c>
      <c r="AC3316" s="1" t="s">
        <v>55</v>
      </c>
      <c r="AD3316" s="12" t="s">
        <v>47</v>
      </c>
      <c r="AE3316" s="12" t="s">
        <v>47</v>
      </c>
      <c r="AF3316" s="12" t="s">
        <v>47</v>
      </c>
      <c r="AG3316" s="12" t="s">
        <v>47</v>
      </c>
      <c r="AH3316" s="12" t="s">
        <v>47</v>
      </c>
      <c r="AI3316" s="12" t="s">
        <v>47</v>
      </c>
    </row>
    <row r="3317">
      <c r="A3317" s="1" t="s">
        <v>4636</v>
      </c>
      <c r="B3317" s="7"/>
      <c r="C3317" s="1" t="s">
        <v>36</v>
      </c>
      <c r="D3317" s="1" t="s">
        <v>50</v>
      </c>
      <c r="E3317" s="1" t="s">
        <v>168</v>
      </c>
      <c r="F3317" s="1" t="s">
        <v>872</v>
      </c>
      <c r="G3317" s="1" t="s">
        <v>330</v>
      </c>
      <c r="H3317" s="1" t="s">
        <v>331</v>
      </c>
      <c r="I3317" s="1" t="s">
        <v>42</v>
      </c>
      <c r="J3317" s="1"/>
      <c r="K3317" s="1" t="s">
        <v>4637</v>
      </c>
      <c r="L3317" s="1" t="s">
        <v>53</v>
      </c>
      <c r="M3317" s="9">
        <v>44776.0</v>
      </c>
      <c r="N3317" s="9">
        <v>44776.0</v>
      </c>
      <c r="O3317" s="1"/>
      <c r="P3317" s="1">
        <v>8.33</v>
      </c>
      <c r="Q3317" s="1">
        <v>1000000.0</v>
      </c>
      <c r="R3317" s="1">
        <v>1000008.0</v>
      </c>
      <c r="S3317" s="9">
        <v>44777.0</v>
      </c>
      <c r="T3317" s="9">
        <v>44776.0</v>
      </c>
      <c r="U3317" s="1" t="s">
        <v>4638</v>
      </c>
      <c r="V3317" s="5">
        <v>83300.6664</v>
      </c>
      <c r="W3317" s="11">
        <v>98294.786352</v>
      </c>
      <c r="X3317" s="9">
        <v>44776.0</v>
      </c>
      <c r="Y3317" s="5">
        <v>89964.71971199999</v>
      </c>
      <c r="Z3317" s="5">
        <v>62475.499800000005</v>
      </c>
      <c r="AA3317" s="9">
        <v>44776.0</v>
      </c>
      <c r="AB3317" s="1" t="s">
        <v>4638</v>
      </c>
      <c r="AC3317" s="1" t="s">
        <v>55</v>
      </c>
      <c r="AD3317" s="12" t="s">
        <v>46</v>
      </c>
      <c r="AE3317" s="12" t="s">
        <v>46</v>
      </c>
      <c r="AF3317" s="12" t="s">
        <v>46</v>
      </c>
      <c r="AG3317" s="12" t="s">
        <v>46</v>
      </c>
      <c r="AH3317" s="12" t="s">
        <v>46</v>
      </c>
      <c r="AI3317" s="12" t="s">
        <v>46</v>
      </c>
    </row>
    <row r="3318">
      <c r="A3318" s="1" t="s">
        <v>4636</v>
      </c>
      <c r="B3318" s="7"/>
      <c r="C3318" s="1" t="s">
        <v>36</v>
      </c>
      <c r="D3318" s="1" t="s">
        <v>50</v>
      </c>
      <c r="E3318" s="1" t="s">
        <v>168</v>
      </c>
      <c r="F3318" s="1" t="s">
        <v>872</v>
      </c>
      <c r="G3318" s="1" t="s">
        <v>330</v>
      </c>
      <c r="H3318" s="1" t="s">
        <v>331</v>
      </c>
      <c r="I3318" s="1" t="s">
        <v>42</v>
      </c>
      <c r="J3318" s="1"/>
      <c r="K3318" s="1" t="s">
        <v>4637</v>
      </c>
      <c r="L3318" s="1" t="s">
        <v>53</v>
      </c>
      <c r="M3318" s="9">
        <v>44776.0</v>
      </c>
      <c r="N3318" s="9">
        <v>44777.0</v>
      </c>
      <c r="O3318" s="1"/>
      <c r="P3318" s="1">
        <v>8.33</v>
      </c>
      <c r="Q3318" s="1">
        <v>100000.0</v>
      </c>
      <c r="R3318" s="1">
        <v>300000.0</v>
      </c>
      <c r="S3318" s="10">
        <v>44867.0</v>
      </c>
      <c r="V3318" s="5">
        <v>24990.0</v>
      </c>
      <c r="W3318" s="11">
        <v>29488.199999999997</v>
      </c>
      <c r="Y3318" s="1"/>
      <c r="Z3318" s="5">
        <v>18742.5</v>
      </c>
      <c r="AB3318" s="1"/>
      <c r="AC3318" s="1" t="s">
        <v>45</v>
      </c>
      <c r="AD3318" s="12" t="s">
        <v>46</v>
      </c>
      <c r="AE3318" s="12" t="s">
        <v>46</v>
      </c>
      <c r="AF3318" s="12" t="s">
        <v>46</v>
      </c>
    </row>
    <row r="3319">
      <c r="A3319" s="1" t="s">
        <v>4639</v>
      </c>
      <c r="B3319" s="7"/>
      <c r="C3319" s="1" t="s">
        <v>36</v>
      </c>
      <c r="D3319" s="1" t="s">
        <v>76</v>
      </c>
      <c r="E3319" s="1" t="s">
        <v>77</v>
      </c>
      <c r="F3319" s="1" t="s">
        <v>951</v>
      </c>
      <c r="G3319" s="1" t="s">
        <v>1311</v>
      </c>
      <c r="H3319" s="1" t="s">
        <v>1312</v>
      </c>
      <c r="I3319" s="1" t="s">
        <v>292</v>
      </c>
      <c r="J3319" s="1"/>
      <c r="K3319" s="1" t="s">
        <v>4640</v>
      </c>
      <c r="L3319" s="1" t="s">
        <v>99</v>
      </c>
      <c r="M3319" s="14">
        <v>45271.0</v>
      </c>
      <c r="N3319" s="14">
        <v>45286.0</v>
      </c>
      <c r="O3319" s="1"/>
      <c r="P3319" s="1">
        <v>8.33</v>
      </c>
      <c r="Q3319" s="1">
        <v>500000.0</v>
      </c>
      <c r="R3319" s="1">
        <v>300000.0</v>
      </c>
      <c r="S3319" s="15">
        <v>45376.0</v>
      </c>
      <c r="V3319" s="5">
        <v>24990.0</v>
      </c>
      <c r="W3319" s="11">
        <v>29488.199999999997</v>
      </c>
      <c r="Z3319" s="5">
        <v>18742.5</v>
      </c>
      <c r="AB3319" s="1"/>
      <c r="AC3319" s="1" t="s">
        <v>45</v>
      </c>
      <c r="AD3319" s="12" t="s">
        <v>47</v>
      </c>
      <c r="AE3319" s="12" t="s">
        <v>47</v>
      </c>
      <c r="AF3319" s="12" t="s">
        <v>47</v>
      </c>
    </row>
    <row r="3320">
      <c r="A3320" s="1" t="s">
        <v>4639</v>
      </c>
      <c r="B3320" s="7"/>
      <c r="C3320" s="1" t="s">
        <v>36</v>
      </c>
      <c r="D3320" s="1" t="s">
        <v>76</v>
      </c>
      <c r="E3320" s="1" t="s">
        <v>77</v>
      </c>
      <c r="F3320" s="1" t="s">
        <v>951</v>
      </c>
      <c r="G3320" s="1" t="s">
        <v>1311</v>
      </c>
      <c r="H3320" s="1" t="s">
        <v>1312</v>
      </c>
      <c r="I3320" s="1" t="s">
        <v>292</v>
      </c>
      <c r="J3320" s="1"/>
      <c r="K3320" s="1" t="s">
        <v>4640</v>
      </c>
      <c r="L3320" s="1" t="s">
        <v>99</v>
      </c>
      <c r="M3320" s="14">
        <v>45271.0</v>
      </c>
      <c r="N3320" s="14">
        <v>45271.0</v>
      </c>
      <c r="O3320" s="1"/>
      <c r="P3320" s="1">
        <v>8.33</v>
      </c>
      <c r="Q3320" s="1">
        <v>500000.0</v>
      </c>
      <c r="R3320" s="1">
        <v>300000.0</v>
      </c>
      <c r="S3320" s="15">
        <v>45301.0</v>
      </c>
      <c r="V3320" s="5">
        <v>24990.0</v>
      </c>
      <c r="W3320" s="11">
        <v>29488.199999999997</v>
      </c>
      <c r="Z3320" s="5">
        <v>18742.5</v>
      </c>
      <c r="AB3320" s="1"/>
      <c r="AC3320" s="1" t="s">
        <v>45</v>
      </c>
      <c r="AD3320" s="12" t="s">
        <v>47</v>
      </c>
      <c r="AE3320" s="12" t="s">
        <v>47</v>
      </c>
      <c r="AF3320" s="12" t="s">
        <v>47</v>
      </c>
    </row>
    <row r="3321">
      <c r="A3321" s="1" t="s">
        <v>4641</v>
      </c>
      <c r="B3321" s="7"/>
      <c r="C3321" s="1" t="s">
        <v>36</v>
      </c>
      <c r="D3321" s="1" t="s">
        <v>76</v>
      </c>
      <c r="E3321" s="1" t="s">
        <v>77</v>
      </c>
      <c r="F3321" s="1" t="s">
        <v>1726</v>
      </c>
      <c r="G3321" s="1" t="s">
        <v>106</v>
      </c>
      <c r="H3321" s="1" t="s">
        <v>107</v>
      </c>
      <c r="I3321" s="1" t="s">
        <v>3774</v>
      </c>
      <c r="J3321" s="1"/>
      <c r="K3321" s="1" t="s">
        <v>4642</v>
      </c>
      <c r="L3321" s="1" t="s">
        <v>53</v>
      </c>
      <c r="M3321" s="9">
        <v>44726.0</v>
      </c>
      <c r="N3321" s="9">
        <v>45054.0</v>
      </c>
      <c r="O3321" s="1"/>
      <c r="P3321" s="1">
        <v>8.33</v>
      </c>
      <c r="Q3321" s="1">
        <v>500000.0</v>
      </c>
      <c r="R3321" s="1">
        <v>300000.0</v>
      </c>
      <c r="S3321" s="10">
        <v>45144.0</v>
      </c>
      <c r="V3321" s="5">
        <v>24990.0</v>
      </c>
      <c r="W3321" s="11">
        <v>29488.199999999997</v>
      </c>
      <c r="Z3321" s="5">
        <v>18742.5</v>
      </c>
      <c r="AB3321" s="1"/>
      <c r="AC3321" s="1" t="s">
        <v>45</v>
      </c>
      <c r="AD3321" s="12" t="s">
        <v>46</v>
      </c>
      <c r="AE3321" s="12" t="s">
        <v>47</v>
      </c>
      <c r="AF3321" s="12" t="s">
        <v>47</v>
      </c>
    </row>
    <row r="3322">
      <c r="A3322" s="1" t="s">
        <v>4643</v>
      </c>
      <c r="B3322" s="7"/>
      <c r="C3322" s="1" t="s">
        <v>36</v>
      </c>
      <c r="D3322" s="1" t="s">
        <v>96</v>
      </c>
      <c r="E3322" s="1" t="s">
        <v>77</v>
      </c>
      <c r="F3322" s="1" t="s">
        <v>514</v>
      </c>
      <c r="G3322" s="1" t="s">
        <v>134</v>
      </c>
      <c r="H3322" s="1" t="s">
        <v>135</v>
      </c>
      <c r="I3322" s="1" t="s">
        <v>42</v>
      </c>
      <c r="J3322" s="1"/>
      <c r="K3322" s="1" t="s">
        <v>4644</v>
      </c>
      <c r="L3322" s="1" t="s">
        <v>143</v>
      </c>
      <c r="M3322" s="9">
        <v>44713.0</v>
      </c>
      <c r="N3322" s="9">
        <v>44713.0</v>
      </c>
      <c r="O3322" s="1"/>
      <c r="P3322" s="1">
        <v>8.33</v>
      </c>
      <c r="Q3322" s="1">
        <v>500000.0</v>
      </c>
      <c r="R3322" s="1">
        <v>218400.0</v>
      </c>
      <c r="S3322" s="9">
        <v>44685.0</v>
      </c>
      <c r="T3322" s="9">
        <v>44707.0</v>
      </c>
      <c r="U3322" s="1" t="s">
        <v>4645</v>
      </c>
      <c r="V3322" s="5">
        <v>18192.72</v>
      </c>
      <c r="W3322" s="11">
        <v>21467.4096</v>
      </c>
      <c r="X3322" s="9">
        <v>44760.0</v>
      </c>
      <c r="Y3322" s="5">
        <v>19648.1376</v>
      </c>
      <c r="Z3322" s="5">
        <v>13644.54</v>
      </c>
      <c r="AA3322" s="9">
        <v>44761.0</v>
      </c>
      <c r="AB3322" s="1" t="s">
        <v>4646</v>
      </c>
      <c r="AC3322" s="1" t="s">
        <v>55</v>
      </c>
      <c r="AD3322" s="12" t="s">
        <v>46</v>
      </c>
      <c r="AE3322" s="12" t="s">
        <v>46</v>
      </c>
      <c r="AF3322" s="12" t="s">
        <v>46</v>
      </c>
      <c r="AG3322" s="12" t="s">
        <v>46</v>
      </c>
      <c r="AH3322" s="12" t="s">
        <v>46</v>
      </c>
      <c r="AI3322" s="12" t="s">
        <v>46</v>
      </c>
    </row>
    <row r="3323">
      <c r="A3323" s="1" t="s">
        <v>4643</v>
      </c>
      <c r="B3323" s="7"/>
      <c r="C3323" s="1" t="s">
        <v>36</v>
      </c>
      <c r="D3323" s="1" t="s">
        <v>96</v>
      </c>
      <c r="E3323" s="1" t="s">
        <v>77</v>
      </c>
      <c r="F3323" s="1" t="s">
        <v>514</v>
      </c>
      <c r="G3323" s="1" t="s">
        <v>134</v>
      </c>
      <c r="H3323" s="1" t="s">
        <v>135</v>
      </c>
      <c r="I3323" s="1" t="s">
        <v>42</v>
      </c>
      <c r="J3323" s="1"/>
      <c r="K3323" s="1" t="s">
        <v>4644</v>
      </c>
      <c r="L3323" s="1" t="s">
        <v>143</v>
      </c>
      <c r="M3323" s="9">
        <v>44713.0</v>
      </c>
      <c r="N3323" s="9">
        <v>44973.0</v>
      </c>
      <c r="O3323" s="1"/>
      <c r="P3323" s="1">
        <v>8.33</v>
      </c>
      <c r="Q3323" s="1">
        <v>216000.0</v>
      </c>
      <c r="R3323" s="1">
        <v>216000.0</v>
      </c>
      <c r="S3323" s="9">
        <v>44973.0</v>
      </c>
      <c r="T3323" s="9">
        <v>44973.0</v>
      </c>
      <c r="U3323" s="1" t="s">
        <v>4647</v>
      </c>
      <c r="V3323" s="5">
        <v>17992.8</v>
      </c>
      <c r="W3323" s="11">
        <v>21231.503999999997</v>
      </c>
      <c r="X3323" s="9">
        <v>45012.0</v>
      </c>
      <c r="Y3323" s="5">
        <v>19432.224</v>
      </c>
      <c r="Z3323" s="5">
        <v>13494.599999999999</v>
      </c>
      <c r="AA3323" s="9">
        <v>45014.0</v>
      </c>
      <c r="AB3323" s="1" t="s">
        <v>4648</v>
      </c>
      <c r="AC3323" s="1" t="s">
        <v>55</v>
      </c>
      <c r="AD3323" s="12" t="s">
        <v>46</v>
      </c>
      <c r="AE3323" s="12" t="s">
        <v>46</v>
      </c>
      <c r="AF3323" s="12" t="s">
        <v>46</v>
      </c>
      <c r="AG3323" s="12" t="s">
        <v>46</v>
      </c>
      <c r="AH3323" s="12" t="s">
        <v>46</v>
      </c>
      <c r="AI3323" s="12" t="s">
        <v>46</v>
      </c>
    </row>
    <row r="3324">
      <c r="A3324" s="1" t="s">
        <v>4643</v>
      </c>
      <c r="B3324" s="7"/>
      <c r="C3324" s="1" t="s">
        <v>36</v>
      </c>
      <c r="D3324" s="1" t="s">
        <v>96</v>
      </c>
      <c r="E3324" s="1" t="s">
        <v>77</v>
      </c>
      <c r="F3324" s="1" t="s">
        <v>514</v>
      </c>
      <c r="G3324" s="1" t="s">
        <v>134</v>
      </c>
      <c r="H3324" s="1" t="s">
        <v>135</v>
      </c>
      <c r="I3324" s="1" t="s">
        <v>42</v>
      </c>
      <c r="J3324" s="1"/>
      <c r="K3324" s="1" t="s">
        <v>4644</v>
      </c>
      <c r="L3324" s="1" t="s">
        <v>143</v>
      </c>
      <c r="M3324" s="9">
        <v>44713.0</v>
      </c>
      <c r="N3324" s="14">
        <v>44893.0</v>
      </c>
      <c r="O3324" s="1"/>
      <c r="P3324" s="1">
        <v>8.33</v>
      </c>
      <c r="Q3324" s="1">
        <v>372000.0</v>
      </c>
      <c r="R3324" s="1">
        <v>300000.0</v>
      </c>
      <c r="S3324" s="15">
        <v>44983.0</v>
      </c>
      <c r="V3324" s="5">
        <v>24990.0</v>
      </c>
      <c r="W3324" s="11">
        <v>29488.199999999997</v>
      </c>
      <c r="Z3324" s="5">
        <v>18742.5</v>
      </c>
      <c r="AB3324" s="1"/>
      <c r="AC3324" s="1" t="s">
        <v>45</v>
      </c>
      <c r="AD3324" s="12" t="s">
        <v>46</v>
      </c>
      <c r="AE3324" s="12" t="s">
        <v>46</v>
      </c>
      <c r="AF3324" s="12" t="s">
        <v>46</v>
      </c>
    </row>
    <row r="3325">
      <c r="A3325" s="1" t="s">
        <v>4643</v>
      </c>
      <c r="B3325" s="7"/>
      <c r="C3325" s="1" t="s">
        <v>36</v>
      </c>
      <c r="D3325" s="1" t="s">
        <v>96</v>
      </c>
      <c r="E3325" s="1" t="s">
        <v>77</v>
      </c>
      <c r="F3325" s="1" t="s">
        <v>514</v>
      </c>
      <c r="G3325" s="1" t="s">
        <v>134</v>
      </c>
      <c r="H3325" s="1" t="s">
        <v>135</v>
      </c>
      <c r="I3325" s="1" t="s">
        <v>42</v>
      </c>
      <c r="J3325" s="1"/>
      <c r="K3325" s="1" t="s">
        <v>4644</v>
      </c>
      <c r="L3325" s="1" t="s">
        <v>143</v>
      </c>
      <c r="M3325" s="9">
        <v>44713.0</v>
      </c>
      <c r="N3325" s="14">
        <v>44893.0</v>
      </c>
      <c r="O3325" s="1"/>
      <c r="P3325" s="1">
        <v>8.33</v>
      </c>
      <c r="Q3325" s="1">
        <v>372000.0</v>
      </c>
      <c r="R3325" s="1">
        <v>300000.0</v>
      </c>
      <c r="S3325" s="15">
        <v>44983.0</v>
      </c>
      <c r="V3325" s="5">
        <v>24990.0</v>
      </c>
      <c r="W3325" s="11">
        <v>29488.199999999997</v>
      </c>
      <c r="X3325" s="1"/>
      <c r="Y3325" s="1"/>
      <c r="Z3325" s="5">
        <v>18742.5</v>
      </c>
      <c r="AA3325" s="1"/>
      <c r="AB3325" s="1"/>
      <c r="AC3325" s="1" t="s">
        <v>45</v>
      </c>
      <c r="AD3325" s="12" t="s">
        <v>46</v>
      </c>
      <c r="AE3325" s="12" t="s">
        <v>46</v>
      </c>
      <c r="AF3325" s="12" t="s">
        <v>46</v>
      </c>
    </row>
    <row r="3326">
      <c r="A3326" s="1" t="s">
        <v>4649</v>
      </c>
      <c r="B3326" s="7"/>
      <c r="C3326" s="1" t="s">
        <v>36</v>
      </c>
      <c r="D3326" s="1" t="s">
        <v>37</v>
      </c>
      <c r="E3326" s="1" t="s">
        <v>77</v>
      </c>
      <c r="F3326" s="1" t="s">
        <v>126</v>
      </c>
      <c r="G3326" s="1" t="s">
        <v>134</v>
      </c>
      <c r="H3326" s="1" t="s">
        <v>135</v>
      </c>
      <c r="I3326" s="1" t="s">
        <v>42</v>
      </c>
      <c r="J3326" s="1"/>
      <c r="K3326" s="1" t="s">
        <v>4650</v>
      </c>
      <c r="L3326" s="1" t="s">
        <v>150</v>
      </c>
      <c r="M3326" s="9">
        <v>44652.0</v>
      </c>
      <c r="N3326" s="9">
        <v>45114.0</v>
      </c>
      <c r="O3326" s="1"/>
      <c r="P3326" s="1">
        <v>8.33</v>
      </c>
      <c r="Q3326" s="1">
        <v>250000.0</v>
      </c>
      <c r="R3326" s="1">
        <v>298080.0</v>
      </c>
      <c r="S3326" s="9">
        <v>45111.0</v>
      </c>
      <c r="T3326" s="9">
        <v>45114.0</v>
      </c>
      <c r="U3326" s="1" t="s">
        <v>4651</v>
      </c>
      <c r="V3326" s="5">
        <v>24830.064</v>
      </c>
      <c r="W3326" s="11">
        <v>29299.475519999996</v>
      </c>
      <c r="X3326" s="9">
        <v>45141.0</v>
      </c>
      <c r="Y3326" s="5">
        <v>26816.469119999994</v>
      </c>
      <c r="Z3326" s="5">
        <v>18622.548</v>
      </c>
      <c r="AA3326" s="9">
        <v>45176.0</v>
      </c>
      <c r="AB3326" s="1" t="s">
        <v>4652</v>
      </c>
      <c r="AC3326" s="1" t="s">
        <v>55</v>
      </c>
      <c r="AD3326" s="12" t="s">
        <v>46</v>
      </c>
      <c r="AE3326" s="12" t="s">
        <v>47</v>
      </c>
      <c r="AF3326" s="12" t="s">
        <v>47</v>
      </c>
      <c r="AG3326" s="12" t="s">
        <v>47</v>
      </c>
      <c r="AH3326" s="12" t="s">
        <v>47</v>
      </c>
      <c r="AI3326" s="12" t="s">
        <v>47</v>
      </c>
    </row>
    <row r="3327">
      <c r="A3327" s="1" t="s">
        <v>4649</v>
      </c>
      <c r="B3327" s="7"/>
      <c r="C3327" s="1" t="s">
        <v>36</v>
      </c>
      <c r="D3327" s="1" t="s">
        <v>37</v>
      </c>
      <c r="E3327" s="1" t="s">
        <v>77</v>
      </c>
      <c r="F3327" s="1" t="s">
        <v>126</v>
      </c>
      <c r="G3327" s="1" t="s">
        <v>134</v>
      </c>
      <c r="H3327" s="1" t="s">
        <v>135</v>
      </c>
      <c r="I3327" s="1" t="s">
        <v>42</v>
      </c>
      <c r="J3327" s="1"/>
      <c r="K3327" s="1" t="s">
        <v>4650</v>
      </c>
      <c r="L3327" s="1" t="s">
        <v>150</v>
      </c>
      <c r="M3327" s="9">
        <v>44652.0</v>
      </c>
      <c r="N3327" s="9">
        <v>45062.0</v>
      </c>
      <c r="O3327" s="1"/>
      <c r="P3327" s="1">
        <v>8.33</v>
      </c>
      <c r="Q3327" s="1">
        <v>300000.0</v>
      </c>
      <c r="R3327" s="1">
        <v>300000.0</v>
      </c>
      <c r="S3327" s="10">
        <v>45152.0</v>
      </c>
      <c r="V3327" s="5">
        <v>24990.0</v>
      </c>
      <c r="W3327" s="11">
        <v>29488.199999999997</v>
      </c>
      <c r="Z3327" s="5">
        <v>18742.5</v>
      </c>
      <c r="AB3327" s="1"/>
      <c r="AC3327" s="1" t="s">
        <v>45</v>
      </c>
      <c r="AD3327" s="12" t="s">
        <v>46</v>
      </c>
      <c r="AE3327" s="12" t="s">
        <v>47</v>
      </c>
      <c r="AF3327" s="12" t="s">
        <v>47</v>
      </c>
    </row>
    <row r="3328">
      <c r="A3328" s="1" t="s">
        <v>4653</v>
      </c>
      <c r="B3328" s="7"/>
      <c r="C3328" s="1" t="s">
        <v>36</v>
      </c>
      <c r="D3328" s="1" t="s">
        <v>81</v>
      </c>
      <c r="E3328" s="1" t="s">
        <v>38</v>
      </c>
      <c r="F3328" s="1" t="s">
        <v>90</v>
      </c>
      <c r="G3328" s="1" t="s">
        <v>134</v>
      </c>
      <c r="H3328" s="1" t="s">
        <v>135</v>
      </c>
      <c r="I3328" s="1" t="s">
        <v>42</v>
      </c>
      <c r="J3328" s="1"/>
      <c r="K3328" s="1" t="s">
        <v>4654</v>
      </c>
      <c r="L3328" s="1" t="s">
        <v>53</v>
      </c>
      <c r="M3328" s="9">
        <v>45111.0</v>
      </c>
      <c r="N3328" s="9">
        <v>45078.0</v>
      </c>
      <c r="O3328" s="1"/>
      <c r="P3328" s="1">
        <v>8.33</v>
      </c>
      <c r="Q3328" s="1">
        <v>204000.0</v>
      </c>
      <c r="R3328" s="1">
        <v>204000.0</v>
      </c>
      <c r="S3328" s="9">
        <v>45108.0</v>
      </c>
      <c r="T3328" s="9">
        <v>45117.0</v>
      </c>
      <c r="U3328" s="1" t="s">
        <v>4655</v>
      </c>
      <c r="V3328" s="5">
        <v>16993.2</v>
      </c>
      <c r="W3328" s="11">
        <v>20051.976</v>
      </c>
      <c r="X3328" s="9">
        <v>45118.0</v>
      </c>
      <c r="Y3328" s="5">
        <v>18352.656</v>
      </c>
      <c r="Z3328" s="5">
        <v>12744.900000000001</v>
      </c>
      <c r="AA3328" s="9">
        <v>45120.0</v>
      </c>
      <c r="AB3328" s="1" t="s">
        <v>4656</v>
      </c>
      <c r="AC3328" s="1" t="s">
        <v>55</v>
      </c>
      <c r="AD3328" s="12" t="s">
        <v>47</v>
      </c>
      <c r="AE3328" s="12" t="s">
        <v>47</v>
      </c>
      <c r="AF3328" s="12" t="s">
        <v>47</v>
      </c>
      <c r="AG3328" s="12" t="s">
        <v>47</v>
      </c>
      <c r="AH3328" s="12" t="s">
        <v>47</v>
      </c>
      <c r="AI3328" s="12" t="s">
        <v>47</v>
      </c>
    </row>
    <row r="3329">
      <c r="A3329" s="1" t="s">
        <v>4653</v>
      </c>
      <c r="B3329" s="7"/>
      <c r="C3329" s="1" t="s">
        <v>36</v>
      </c>
      <c r="D3329" s="1" t="s">
        <v>81</v>
      </c>
      <c r="E3329" s="1" t="s">
        <v>38</v>
      </c>
      <c r="F3329" s="1" t="s">
        <v>90</v>
      </c>
      <c r="G3329" s="1" t="s">
        <v>134</v>
      </c>
      <c r="H3329" s="1" t="s">
        <v>135</v>
      </c>
      <c r="I3329" s="1" t="s">
        <v>42</v>
      </c>
      <c r="J3329" s="1"/>
      <c r="K3329" s="1" t="s">
        <v>4654</v>
      </c>
      <c r="L3329" s="1" t="s">
        <v>53</v>
      </c>
      <c r="M3329" s="9">
        <v>45111.0</v>
      </c>
      <c r="N3329" s="9">
        <v>44902.0</v>
      </c>
      <c r="O3329" s="1"/>
      <c r="P3329" s="1">
        <v>8.33</v>
      </c>
      <c r="Q3329" s="1">
        <v>180000.0</v>
      </c>
      <c r="R3329" s="1">
        <v>180000.0</v>
      </c>
      <c r="S3329" s="9">
        <v>44933.0</v>
      </c>
      <c r="T3329" s="9">
        <v>45117.0</v>
      </c>
      <c r="U3329" s="1" t="s">
        <v>4657</v>
      </c>
      <c r="V3329" s="5">
        <v>14994.0</v>
      </c>
      <c r="W3329" s="11">
        <v>17692.92</v>
      </c>
      <c r="X3329" s="9">
        <v>45118.0</v>
      </c>
      <c r="Y3329" s="5">
        <v>16193.519999999999</v>
      </c>
      <c r="Z3329" s="5">
        <v>11245.5</v>
      </c>
      <c r="AA3329" s="9">
        <v>45120.0</v>
      </c>
      <c r="AB3329" s="1" t="s">
        <v>4658</v>
      </c>
      <c r="AC3329" s="1" t="s">
        <v>55</v>
      </c>
      <c r="AD3329" s="12" t="s">
        <v>47</v>
      </c>
      <c r="AE3329" s="12" t="s">
        <v>46</v>
      </c>
      <c r="AF3329" s="12" t="s">
        <v>46</v>
      </c>
      <c r="AG3329" s="12" t="s">
        <v>47</v>
      </c>
      <c r="AH3329" s="12" t="s">
        <v>47</v>
      </c>
      <c r="AI3329" s="12" t="s">
        <v>47</v>
      </c>
    </row>
    <row r="3330">
      <c r="A3330" s="1" t="s">
        <v>4653</v>
      </c>
      <c r="B3330" s="7"/>
      <c r="C3330" s="1" t="s">
        <v>36</v>
      </c>
      <c r="D3330" s="1" t="s">
        <v>81</v>
      </c>
      <c r="E3330" s="1" t="s">
        <v>38</v>
      </c>
      <c r="F3330" s="1" t="s">
        <v>90</v>
      </c>
      <c r="G3330" s="1" t="s">
        <v>134</v>
      </c>
      <c r="H3330" s="1" t="s">
        <v>135</v>
      </c>
      <c r="I3330" s="1" t="s">
        <v>42</v>
      </c>
      <c r="J3330" s="1"/>
      <c r="K3330" s="1" t="s">
        <v>4654</v>
      </c>
      <c r="L3330" s="1" t="s">
        <v>53</v>
      </c>
      <c r="M3330" s="9">
        <v>45111.0</v>
      </c>
      <c r="N3330" s="9">
        <v>44902.0</v>
      </c>
      <c r="O3330" s="1"/>
      <c r="P3330" s="1">
        <v>8.33</v>
      </c>
      <c r="Q3330" s="1">
        <v>348000.0</v>
      </c>
      <c r="R3330" s="1">
        <v>348000.0</v>
      </c>
      <c r="S3330" s="9">
        <v>44933.0</v>
      </c>
      <c r="T3330" s="9">
        <v>45121.0</v>
      </c>
      <c r="U3330" s="1" t="s">
        <v>4659</v>
      </c>
      <c r="V3330" s="5">
        <v>28988.4</v>
      </c>
      <c r="W3330" s="11">
        <v>34206.312</v>
      </c>
      <c r="X3330" s="9"/>
      <c r="Y3330" s="1"/>
      <c r="Z3330" s="5">
        <v>21741.300000000003</v>
      </c>
      <c r="AA3330" s="1"/>
      <c r="AB3330" s="1"/>
      <c r="AC3330" s="1" t="s">
        <v>162</v>
      </c>
      <c r="AD3330" s="12" t="s">
        <v>47</v>
      </c>
      <c r="AE3330" s="12" t="s">
        <v>46</v>
      </c>
      <c r="AF3330" s="12" t="s">
        <v>46</v>
      </c>
      <c r="AG3330" s="12" t="s">
        <v>47</v>
      </c>
    </row>
    <row r="3331">
      <c r="A3331" s="1" t="s">
        <v>4653</v>
      </c>
      <c r="B3331" s="7"/>
      <c r="C3331" s="1" t="s">
        <v>36</v>
      </c>
      <c r="D3331" s="1" t="s">
        <v>81</v>
      </c>
      <c r="E3331" s="1" t="s">
        <v>38</v>
      </c>
      <c r="F3331" s="1" t="s">
        <v>90</v>
      </c>
      <c r="G3331" s="1" t="s">
        <v>134</v>
      </c>
      <c r="H3331" s="1" t="s">
        <v>135</v>
      </c>
      <c r="I3331" s="1" t="s">
        <v>42</v>
      </c>
      <c r="J3331" s="1"/>
      <c r="K3331" s="1" t="s">
        <v>4654</v>
      </c>
      <c r="L3331" s="1" t="s">
        <v>53</v>
      </c>
      <c r="M3331" s="9">
        <v>45111.0</v>
      </c>
      <c r="N3331" s="9">
        <v>44903.0</v>
      </c>
      <c r="O3331" s="1"/>
      <c r="P3331" s="1">
        <v>8.33</v>
      </c>
      <c r="Q3331" s="1">
        <v>360000.0</v>
      </c>
      <c r="R3331" s="1">
        <v>360000.0</v>
      </c>
      <c r="S3331" s="9">
        <v>44934.0</v>
      </c>
      <c r="T3331" s="9">
        <v>45155.0</v>
      </c>
      <c r="U3331" s="1" t="s">
        <v>4660</v>
      </c>
      <c r="V3331" s="5">
        <v>29988.0</v>
      </c>
      <c r="W3331" s="11">
        <v>35385.84</v>
      </c>
      <c r="X3331" s="9">
        <v>45177.0</v>
      </c>
      <c r="Y3331" s="5">
        <v>32387.039999999997</v>
      </c>
      <c r="Z3331" s="5">
        <v>22491.0</v>
      </c>
      <c r="AA3331" s="9">
        <v>45183.0</v>
      </c>
      <c r="AB3331" s="1" t="s">
        <v>4661</v>
      </c>
      <c r="AC3331" s="1" t="s">
        <v>55</v>
      </c>
      <c r="AD3331" s="12" t="s">
        <v>47</v>
      </c>
      <c r="AE3331" s="12" t="s">
        <v>46</v>
      </c>
      <c r="AF3331" s="12" t="s">
        <v>46</v>
      </c>
      <c r="AG3331" s="12" t="s">
        <v>47</v>
      </c>
      <c r="AH3331" s="12" t="s">
        <v>47</v>
      </c>
      <c r="AI3331" s="12" t="s">
        <v>47</v>
      </c>
    </row>
    <row r="3332">
      <c r="A3332" s="1" t="s">
        <v>4653</v>
      </c>
      <c r="B3332" s="7"/>
      <c r="C3332" s="1" t="s">
        <v>36</v>
      </c>
      <c r="D3332" s="1" t="s">
        <v>81</v>
      </c>
      <c r="E3332" s="1" t="s">
        <v>38</v>
      </c>
      <c r="F3332" s="1" t="s">
        <v>90</v>
      </c>
      <c r="G3332" s="1" t="s">
        <v>134</v>
      </c>
      <c r="H3332" s="1" t="s">
        <v>135</v>
      </c>
      <c r="I3332" s="1" t="s">
        <v>42</v>
      </c>
      <c r="J3332" s="1"/>
      <c r="K3332" s="1" t="s">
        <v>4654</v>
      </c>
      <c r="L3332" s="1" t="s">
        <v>53</v>
      </c>
      <c r="M3332" s="9">
        <v>45111.0</v>
      </c>
      <c r="N3332" s="9">
        <v>45177.0</v>
      </c>
      <c r="O3332" s="1"/>
      <c r="P3332" s="1">
        <v>8.33</v>
      </c>
      <c r="Q3332" s="1">
        <v>216000.0</v>
      </c>
      <c r="R3332" s="1">
        <v>216000.0</v>
      </c>
      <c r="S3332" s="9">
        <v>45207.0</v>
      </c>
      <c r="T3332" s="9">
        <v>45155.0</v>
      </c>
      <c r="U3332" s="1" t="s">
        <v>4662</v>
      </c>
      <c r="V3332" s="5">
        <v>17992.8</v>
      </c>
      <c r="W3332" s="11">
        <v>21231.503999999997</v>
      </c>
      <c r="X3332" s="9">
        <v>45177.0</v>
      </c>
      <c r="Y3332" s="5">
        <v>19432.224</v>
      </c>
      <c r="Z3332" s="5">
        <v>13494.599999999999</v>
      </c>
      <c r="AA3332" s="9">
        <v>45183.0</v>
      </c>
      <c r="AB3332" s="1" t="s">
        <v>4663</v>
      </c>
      <c r="AC3332" s="1" t="s">
        <v>55</v>
      </c>
      <c r="AD3332" s="12" t="s">
        <v>47</v>
      </c>
      <c r="AE3332" s="12" t="s">
        <v>47</v>
      </c>
      <c r="AF3332" s="12" t="s">
        <v>47</v>
      </c>
      <c r="AG3332" s="12" t="s">
        <v>47</v>
      </c>
      <c r="AH3332" s="12" t="s">
        <v>47</v>
      </c>
      <c r="AI3332" s="12" t="s">
        <v>47</v>
      </c>
    </row>
    <row r="3333">
      <c r="A3333" s="1" t="s">
        <v>4653</v>
      </c>
      <c r="B3333" s="7"/>
      <c r="C3333" s="1" t="s">
        <v>36</v>
      </c>
      <c r="D3333" s="1" t="s">
        <v>81</v>
      </c>
      <c r="E3333" s="1" t="s">
        <v>38</v>
      </c>
      <c r="F3333" s="1" t="s">
        <v>90</v>
      </c>
      <c r="G3333" s="1" t="s">
        <v>134</v>
      </c>
      <c r="H3333" s="1" t="s">
        <v>135</v>
      </c>
      <c r="I3333" s="1" t="s">
        <v>42</v>
      </c>
      <c r="J3333" s="1"/>
      <c r="K3333" s="1" t="s">
        <v>4654</v>
      </c>
      <c r="L3333" s="1" t="s">
        <v>53</v>
      </c>
      <c r="M3333" s="9">
        <v>45111.0</v>
      </c>
      <c r="N3333" s="9">
        <v>45200.0</v>
      </c>
      <c r="O3333" s="1"/>
      <c r="P3333" s="1">
        <v>8.33</v>
      </c>
      <c r="Q3333" s="1">
        <v>1100000.0</v>
      </c>
      <c r="R3333" s="1">
        <v>1100000.0</v>
      </c>
      <c r="S3333" s="9">
        <v>45231.0</v>
      </c>
      <c r="T3333" s="9">
        <v>45237.0</v>
      </c>
      <c r="U3333" s="1" t="s">
        <v>4664</v>
      </c>
      <c r="V3333" s="5">
        <v>91630.0</v>
      </c>
      <c r="W3333" s="11">
        <v>108123.4</v>
      </c>
      <c r="X3333" s="14">
        <v>45260.0</v>
      </c>
      <c r="Y3333" s="5">
        <v>98960.4</v>
      </c>
      <c r="Z3333" s="5">
        <v>68722.5</v>
      </c>
      <c r="AA3333" s="9">
        <v>45267.0</v>
      </c>
      <c r="AB3333" s="1" t="s">
        <v>4665</v>
      </c>
      <c r="AC3333" s="1" t="s">
        <v>55</v>
      </c>
      <c r="AD3333" s="12" t="s">
        <v>47</v>
      </c>
      <c r="AE3333" s="12" t="s">
        <v>47</v>
      </c>
      <c r="AF3333" s="12" t="s">
        <v>47</v>
      </c>
      <c r="AG3333" s="12" t="s">
        <v>47</v>
      </c>
      <c r="AH3333" s="12" t="s">
        <v>47</v>
      </c>
      <c r="AI3333" s="12" t="s">
        <v>47</v>
      </c>
    </row>
    <row r="3334">
      <c r="A3334" s="1" t="s">
        <v>4653</v>
      </c>
      <c r="B3334" s="7"/>
      <c r="C3334" s="1" t="s">
        <v>36</v>
      </c>
      <c r="D3334" s="1" t="s">
        <v>81</v>
      </c>
      <c r="E3334" s="1" t="s">
        <v>38</v>
      </c>
      <c r="F3334" s="1" t="s">
        <v>90</v>
      </c>
      <c r="G3334" s="1" t="s">
        <v>134</v>
      </c>
      <c r="H3334" s="1" t="s">
        <v>135</v>
      </c>
      <c r="I3334" s="1" t="s">
        <v>42</v>
      </c>
      <c r="J3334" s="1"/>
      <c r="K3334" s="1" t="s">
        <v>4654</v>
      </c>
      <c r="L3334" s="1" t="s">
        <v>53</v>
      </c>
      <c r="M3334" s="9">
        <v>45111.0</v>
      </c>
      <c r="N3334" s="9">
        <v>45200.0</v>
      </c>
      <c r="O3334" s="1"/>
      <c r="P3334" s="1">
        <v>8.33</v>
      </c>
      <c r="Q3334" s="1">
        <v>264000.0</v>
      </c>
      <c r="R3334" s="1">
        <v>264000.0</v>
      </c>
      <c r="S3334" s="9">
        <v>45231.0</v>
      </c>
      <c r="T3334" s="9">
        <v>45237.0</v>
      </c>
      <c r="U3334" s="1" t="s">
        <v>4666</v>
      </c>
      <c r="V3334" s="5">
        <v>21991.2</v>
      </c>
      <c r="W3334" s="11">
        <v>25949.615999999998</v>
      </c>
      <c r="X3334" s="14">
        <v>45260.0</v>
      </c>
      <c r="Y3334" s="5">
        <v>23750.496</v>
      </c>
      <c r="Z3334" s="5">
        <v>16493.4</v>
      </c>
      <c r="AA3334" s="9">
        <v>45267.0</v>
      </c>
      <c r="AB3334" s="1" t="s">
        <v>4667</v>
      </c>
      <c r="AC3334" s="1" t="s">
        <v>55</v>
      </c>
      <c r="AD3334" s="12" t="s">
        <v>47</v>
      </c>
      <c r="AE3334" s="12" t="s">
        <v>47</v>
      </c>
      <c r="AF3334" s="12" t="s">
        <v>47</v>
      </c>
      <c r="AG3334" s="12" t="s">
        <v>47</v>
      </c>
      <c r="AH3334" s="12" t="s">
        <v>47</v>
      </c>
      <c r="AI3334" s="12" t="s">
        <v>47</v>
      </c>
    </row>
    <row r="3335">
      <c r="A3335" s="1" t="s">
        <v>4653</v>
      </c>
      <c r="B3335" s="7"/>
      <c r="C3335" s="1" t="s">
        <v>36</v>
      </c>
      <c r="D3335" s="1" t="s">
        <v>81</v>
      </c>
      <c r="E3335" s="1" t="s">
        <v>38</v>
      </c>
      <c r="F3335" s="1" t="s">
        <v>90</v>
      </c>
      <c r="G3335" s="1" t="s">
        <v>134</v>
      </c>
      <c r="H3335" s="1" t="s">
        <v>135</v>
      </c>
      <c r="I3335" s="1" t="s">
        <v>42</v>
      </c>
      <c r="J3335" s="1"/>
      <c r="K3335" s="1" t="s">
        <v>4654</v>
      </c>
      <c r="L3335" s="1" t="s">
        <v>53</v>
      </c>
      <c r="M3335" s="9">
        <v>45111.0</v>
      </c>
      <c r="N3335" s="14">
        <v>44908.0</v>
      </c>
      <c r="O3335" s="1"/>
      <c r="P3335" s="1">
        <v>8.33</v>
      </c>
      <c r="Q3335" s="1">
        <v>180000.0</v>
      </c>
      <c r="R3335" s="1">
        <v>180000.0</v>
      </c>
      <c r="S3335" s="9">
        <v>45304.0</v>
      </c>
      <c r="T3335" s="9">
        <v>45314.0</v>
      </c>
      <c r="U3335" s="1" t="s">
        <v>4668</v>
      </c>
      <c r="V3335" s="5">
        <v>14994.0</v>
      </c>
      <c r="W3335" s="11">
        <v>17692.92</v>
      </c>
      <c r="X3335" s="9">
        <v>45334.0</v>
      </c>
      <c r="Y3335" s="5">
        <v>16193.519999999999</v>
      </c>
      <c r="Z3335" s="5">
        <v>11245.5</v>
      </c>
      <c r="AA3335" s="9">
        <v>45337.0</v>
      </c>
      <c r="AB3335" s="1" t="s">
        <v>4669</v>
      </c>
      <c r="AC3335" s="1" t="s">
        <v>55</v>
      </c>
      <c r="AD3335" s="12" t="s">
        <v>47</v>
      </c>
      <c r="AE3335" s="12" t="s">
        <v>46</v>
      </c>
      <c r="AF3335" s="12" t="s">
        <v>47</v>
      </c>
      <c r="AG3335" s="12" t="s">
        <v>47</v>
      </c>
      <c r="AH3335" s="12" t="s">
        <v>47</v>
      </c>
      <c r="AI3335" s="12" t="s">
        <v>47</v>
      </c>
    </row>
    <row r="3336">
      <c r="A3336" s="1" t="s">
        <v>4653</v>
      </c>
      <c r="B3336" s="7"/>
      <c r="C3336" s="1" t="s">
        <v>36</v>
      </c>
      <c r="D3336" s="1" t="s">
        <v>81</v>
      </c>
      <c r="E3336" s="1" t="s">
        <v>38</v>
      </c>
      <c r="F3336" s="1" t="s">
        <v>90</v>
      </c>
      <c r="G3336" s="1" t="s">
        <v>134</v>
      </c>
      <c r="H3336" s="1" t="s">
        <v>135</v>
      </c>
      <c r="I3336" s="1" t="s">
        <v>42</v>
      </c>
      <c r="J3336" s="1"/>
      <c r="K3336" s="1" t="s">
        <v>4654</v>
      </c>
      <c r="L3336" s="1" t="s">
        <v>53</v>
      </c>
      <c r="M3336" s="9">
        <v>45111.0</v>
      </c>
      <c r="N3336" s="14">
        <v>45270.0</v>
      </c>
      <c r="O3336" s="1"/>
      <c r="P3336" s="1">
        <v>8.33</v>
      </c>
      <c r="Q3336" s="1">
        <v>180000.0</v>
      </c>
      <c r="R3336" s="1">
        <v>180000.0</v>
      </c>
      <c r="S3336" s="9">
        <v>45301.0</v>
      </c>
      <c r="T3336" s="9">
        <v>45314.0</v>
      </c>
      <c r="U3336" s="1" t="s">
        <v>4670</v>
      </c>
      <c r="V3336" s="5">
        <v>14994.0</v>
      </c>
      <c r="W3336" s="11">
        <v>17692.92</v>
      </c>
      <c r="X3336" s="9">
        <v>45334.0</v>
      </c>
      <c r="Y3336" s="5">
        <v>16193.519999999999</v>
      </c>
      <c r="Z3336" s="5">
        <v>11245.5</v>
      </c>
      <c r="AA3336" s="9">
        <v>45337.0</v>
      </c>
      <c r="AB3336" s="1" t="s">
        <v>4671</v>
      </c>
      <c r="AC3336" s="1" t="s">
        <v>55</v>
      </c>
      <c r="AD3336" s="12" t="s">
        <v>47</v>
      </c>
      <c r="AE3336" s="12" t="s">
        <v>47</v>
      </c>
      <c r="AF3336" s="12" t="s">
        <v>47</v>
      </c>
      <c r="AG3336" s="12" t="s">
        <v>47</v>
      </c>
      <c r="AH3336" s="12" t="s">
        <v>47</v>
      </c>
      <c r="AI3336" s="12" t="s">
        <v>47</v>
      </c>
    </row>
    <row r="3337">
      <c r="A3337" s="1" t="s">
        <v>4653</v>
      </c>
      <c r="B3337" s="7"/>
      <c r="C3337" s="1" t="s">
        <v>36</v>
      </c>
      <c r="D3337" s="1" t="s">
        <v>81</v>
      </c>
      <c r="E3337" s="1" t="s">
        <v>38</v>
      </c>
      <c r="F3337" s="1" t="s">
        <v>90</v>
      </c>
      <c r="G3337" s="1" t="s">
        <v>134</v>
      </c>
      <c r="H3337" s="1" t="s">
        <v>135</v>
      </c>
      <c r="I3337" s="1" t="s">
        <v>42</v>
      </c>
      <c r="J3337" s="1"/>
      <c r="K3337" s="1" t="s">
        <v>4654</v>
      </c>
      <c r="L3337" s="1" t="s">
        <v>53</v>
      </c>
      <c r="M3337" s="9">
        <v>45111.0</v>
      </c>
      <c r="N3337" s="14">
        <v>45280.0</v>
      </c>
      <c r="O3337" s="1"/>
      <c r="P3337" s="1">
        <v>8.33</v>
      </c>
      <c r="Q3337" s="1">
        <v>180000.0</v>
      </c>
      <c r="R3337" s="1">
        <v>180000.0</v>
      </c>
      <c r="S3337" s="9">
        <v>45311.0</v>
      </c>
      <c r="T3337" s="9">
        <v>45314.0</v>
      </c>
      <c r="U3337" s="1" t="s">
        <v>2557</v>
      </c>
      <c r="V3337" s="5">
        <v>14994.0</v>
      </c>
      <c r="W3337" s="11">
        <v>17692.92</v>
      </c>
      <c r="X3337" s="9">
        <v>45336.0</v>
      </c>
      <c r="Y3337" s="5">
        <v>16193.519999999999</v>
      </c>
      <c r="Z3337" s="5">
        <v>11245.5</v>
      </c>
      <c r="AA3337" s="9">
        <v>45337.0</v>
      </c>
      <c r="AB3337" s="1" t="s">
        <v>4672</v>
      </c>
      <c r="AC3337" s="1" t="s">
        <v>55</v>
      </c>
      <c r="AD3337" s="12" t="s">
        <v>47</v>
      </c>
      <c r="AE3337" s="12" t="s">
        <v>47</v>
      </c>
      <c r="AF3337" s="12" t="s">
        <v>47</v>
      </c>
      <c r="AG3337" s="12" t="s">
        <v>47</v>
      </c>
      <c r="AH3337" s="12" t="s">
        <v>47</v>
      </c>
      <c r="AI3337" s="12" t="s">
        <v>47</v>
      </c>
    </row>
    <row r="3338">
      <c r="A3338" s="1" t="s">
        <v>4653</v>
      </c>
      <c r="B3338" s="7"/>
      <c r="C3338" s="1" t="s">
        <v>36</v>
      </c>
      <c r="D3338" s="1" t="s">
        <v>81</v>
      </c>
      <c r="E3338" s="1" t="s">
        <v>38</v>
      </c>
      <c r="F3338" s="1" t="s">
        <v>90</v>
      </c>
      <c r="G3338" s="1" t="s">
        <v>134</v>
      </c>
      <c r="H3338" s="1" t="s">
        <v>135</v>
      </c>
      <c r="I3338" s="1" t="s">
        <v>42</v>
      </c>
      <c r="J3338" s="1"/>
      <c r="K3338" s="1" t="s">
        <v>4654</v>
      </c>
      <c r="L3338" s="1" t="s">
        <v>53</v>
      </c>
      <c r="M3338" s="9">
        <v>45111.0</v>
      </c>
      <c r="N3338" s="14">
        <v>45280.0</v>
      </c>
      <c r="O3338" s="1"/>
      <c r="P3338" s="1">
        <v>8.33</v>
      </c>
      <c r="Q3338" s="1">
        <v>180000.0</v>
      </c>
      <c r="R3338" s="1">
        <v>180000.0</v>
      </c>
      <c r="S3338" s="9">
        <v>45311.0</v>
      </c>
      <c r="T3338" s="9">
        <v>45314.0</v>
      </c>
      <c r="U3338" s="1" t="s">
        <v>4673</v>
      </c>
      <c r="V3338" s="5">
        <v>14994.0</v>
      </c>
      <c r="W3338" s="11">
        <v>17692.92</v>
      </c>
      <c r="X3338" s="9">
        <v>45336.0</v>
      </c>
      <c r="Y3338" s="5">
        <v>16193.519999999999</v>
      </c>
      <c r="Z3338" s="5">
        <v>11245.5</v>
      </c>
      <c r="AA3338" s="9">
        <v>45337.0</v>
      </c>
      <c r="AB3338" s="1" t="s">
        <v>4674</v>
      </c>
      <c r="AC3338" s="1" t="s">
        <v>55</v>
      </c>
      <c r="AD3338" s="12" t="s">
        <v>47</v>
      </c>
      <c r="AE3338" s="12" t="s">
        <v>47</v>
      </c>
      <c r="AF3338" s="12" t="s">
        <v>47</v>
      </c>
      <c r="AG3338" s="12" t="s">
        <v>47</v>
      </c>
      <c r="AH3338" s="12" t="s">
        <v>47</v>
      </c>
      <c r="AI3338" s="12" t="s">
        <v>47</v>
      </c>
    </row>
    <row r="3339">
      <c r="A3339" s="1" t="s">
        <v>4653</v>
      </c>
      <c r="B3339" s="7"/>
      <c r="C3339" s="1" t="s">
        <v>36</v>
      </c>
      <c r="D3339" s="1" t="s">
        <v>81</v>
      </c>
      <c r="E3339" s="1" t="s">
        <v>38</v>
      </c>
      <c r="F3339" s="1" t="s">
        <v>90</v>
      </c>
      <c r="G3339" s="1" t="s">
        <v>134</v>
      </c>
      <c r="H3339" s="1" t="s">
        <v>135</v>
      </c>
      <c r="I3339" s="1" t="s">
        <v>42</v>
      </c>
      <c r="J3339" s="1"/>
      <c r="K3339" s="1" t="s">
        <v>4654</v>
      </c>
      <c r="L3339" s="1" t="s">
        <v>53</v>
      </c>
      <c r="M3339" s="9">
        <v>45111.0</v>
      </c>
      <c r="N3339" s="9">
        <v>45111.0</v>
      </c>
      <c r="P3339" s="1">
        <v>8.33</v>
      </c>
      <c r="Q3339" s="1">
        <v>300000.0</v>
      </c>
      <c r="R3339" s="1">
        <v>300000.0</v>
      </c>
      <c r="S3339" s="10">
        <v>45141.0</v>
      </c>
      <c r="V3339" s="5">
        <v>24990.0</v>
      </c>
      <c r="W3339" s="11">
        <v>29488.199999999997</v>
      </c>
      <c r="Z3339" s="5">
        <v>18742.5</v>
      </c>
      <c r="AC3339" s="1" t="s">
        <v>45</v>
      </c>
      <c r="AD3339" s="12" t="s">
        <v>47</v>
      </c>
      <c r="AE3339" s="12" t="s">
        <v>47</v>
      </c>
      <c r="AF3339" s="12" t="s">
        <v>47</v>
      </c>
    </row>
    <row r="3340">
      <c r="A3340" s="1" t="s">
        <v>4653</v>
      </c>
      <c r="B3340" s="7"/>
      <c r="C3340" s="1" t="s">
        <v>36</v>
      </c>
      <c r="D3340" s="1" t="s">
        <v>81</v>
      </c>
      <c r="E3340" s="1" t="s">
        <v>38</v>
      </c>
      <c r="F3340" s="1" t="s">
        <v>90</v>
      </c>
      <c r="G3340" s="1" t="s">
        <v>134</v>
      </c>
      <c r="H3340" s="1" t="s">
        <v>135</v>
      </c>
      <c r="I3340" s="1" t="s">
        <v>42</v>
      </c>
      <c r="J3340" s="1"/>
      <c r="K3340" s="1" t="s">
        <v>4654</v>
      </c>
      <c r="L3340" s="1" t="s">
        <v>53</v>
      </c>
      <c r="M3340" s="9">
        <v>45111.0</v>
      </c>
      <c r="N3340" s="9">
        <v>45111.0</v>
      </c>
      <c r="P3340" s="1">
        <v>8.33</v>
      </c>
      <c r="Q3340" s="1">
        <v>240000.0</v>
      </c>
      <c r="R3340" s="1">
        <v>300000.0</v>
      </c>
      <c r="S3340" s="10">
        <v>45141.0</v>
      </c>
      <c r="V3340" s="5">
        <v>24990.0</v>
      </c>
      <c r="W3340" s="11">
        <v>29488.199999999997</v>
      </c>
      <c r="Z3340" s="5">
        <v>18742.5</v>
      </c>
      <c r="AC3340" s="1" t="s">
        <v>45</v>
      </c>
      <c r="AD3340" s="12" t="s">
        <v>47</v>
      </c>
      <c r="AE3340" s="12" t="s">
        <v>47</v>
      </c>
      <c r="AF3340" s="12" t="s">
        <v>47</v>
      </c>
    </row>
    <row r="3341">
      <c r="A3341" s="1" t="s">
        <v>4653</v>
      </c>
      <c r="B3341" s="7"/>
      <c r="C3341" s="1" t="s">
        <v>36</v>
      </c>
      <c r="D3341" s="1" t="s">
        <v>81</v>
      </c>
      <c r="E3341" s="1" t="s">
        <v>38</v>
      </c>
      <c r="F3341" s="1" t="s">
        <v>90</v>
      </c>
      <c r="G3341" s="1" t="s">
        <v>134</v>
      </c>
      <c r="H3341" s="1" t="s">
        <v>135</v>
      </c>
      <c r="I3341" s="1" t="s">
        <v>42</v>
      </c>
      <c r="J3341" s="1"/>
      <c r="K3341" s="1" t="s">
        <v>4654</v>
      </c>
      <c r="L3341" s="1" t="s">
        <v>53</v>
      </c>
      <c r="M3341" s="9">
        <v>45111.0</v>
      </c>
      <c r="N3341" s="9">
        <v>45111.0</v>
      </c>
      <c r="O3341" s="1"/>
      <c r="P3341" s="1">
        <v>8.33</v>
      </c>
      <c r="Q3341" s="1">
        <v>400000.0</v>
      </c>
      <c r="R3341" s="1">
        <v>300000.0</v>
      </c>
      <c r="S3341" s="10">
        <v>45141.0</v>
      </c>
      <c r="V3341" s="5">
        <v>24990.0</v>
      </c>
      <c r="W3341" s="11">
        <v>29488.199999999997</v>
      </c>
      <c r="Z3341" s="5">
        <v>18742.5</v>
      </c>
      <c r="AB3341" s="1"/>
      <c r="AC3341" s="1" t="s">
        <v>45</v>
      </c>
      <c r="AD3341" s="12" t="s">
        <v>47</v>
      </c>
      <c r="AE3341" s="12" t="s">
        <v>47</v>
      </c>
      <c r="AF3341" s="12" t="s">
        <v>47</v>
      </c>
    </row>
    <row r="3342">
      <c r="A3342" s="1" t="s">
        <v>4653</v>
      </c>
      <c r="B3342" s="7"/>
      <c r="C3342" s="1" t="s">
        <v>36</v>
      </c>
      <c r="D3342" s="1" t="s">
        <v>81</v>
      </c>
      <c r="E3342" s="1" t="s">
        <v>38</v>
      </c>
      <c r="F3342" s="1" t="s">
        <v>90</v>
      </c>
      <c r="G3342" s="1" t="s">
        <v>134</v>
      </c>
      <c r="H3342" s="1" t="s">
        <v>135</v>
      </c>
      <c r="I3342" s="1" t="s">
        <v>42</v>
      </c>
      <c r="J3342" s="1"/>
      <c r="K3342" s="1" t="s">
        <v>4654</v>
      </c>
      <c r="L3342" s="1" t="s">
        <v>53</v>
      </c>
      <c r="M3342" s="9">
        <v>45111.0</v>
      </c>
      <c r="N3342" s="9">
        <v>45111.0</v>
      </c>
      <c r="P3342" s="1">
        <v>8.33</v>
      </c>
      <c r="Q3342" s="1">
        <v>450000.0</v>
      </c>
      <c r="R3342" s="1">
        <v>300000.0</v>
      </c>
      <c r="S3342" s="10">
        <v>45141.0</v>
      </c>
      <c r="V3342" s="5">
        <v>24990.0</v>
      </c>
      <c r="W3342" s="11">
        <v>29488.199999999997</v>
      </c>
      <c r="Z3342" s="5">
        <v>18742.5</v>
      </c>
      <c r="AC3342" s="1" t="s">
        <v>45</v>
      </c>
      <c r="AD3342" s="12" t="s">
        <v>47</v>
      </c>
      <c r="AE3342" s="12" t="s">
        <v>47</v>
      </c>
      <c r="AF3342" s="12" t="s">
        <v>47</v>
      </c>
    </row>
    <row r="3343">
      <c r="A3343" s="1" t="s">
        <v>4653</v>
      </c>
      <c r="B3343" s="7"/>
      <c r="C3343" s="1" t="s">
        <v>36</v>
      </c>
      <c r="D3343" s="1" t="s">
        <v>81</v>
      </c>
      <c r="E3343" s="1" t="s">
        <v>38</v>
      </c>
      <c r="F3343" s="1" t="s">
        <v>90</v>
      </c>
      <c r="G3343" s="1" t="s">
        <v>134</v>
      </c>
      <c r="H3343" s="1" t="s">
        <v>135</v>
      </c>
      <c r="I3343" s="1" t="s">
        <v>42</v>
      </c>
      <c r="J3343" s="1"/>
      <c r="K3343" s="1" t="s">
        <v>4654</v>
      </c>
      <c r="L3343" s="1" t="s">
        <v>53</v>
      </c>
      <c r="M3343" s="9">
        <v>45111.0</v>
      </c>
      <c r="N3343" s="9">
        <v>45111.0</v>
      </c>
      <c r="P3343" s="1">
        <v>8.33</v>
      </c>
      <c r="Q3343" s="1">
        <v>500000.0</v>
      </c>
      <c r="R3343" s="1">
        <v>300000.0</v>
      </c>
      <c r="S3343" s="10">
        <v>45141.0</v>
      </c>
      <c r="V3343" s="5">
        <v>24990.0</v>
      </c>
      <c r="W3343" s="11">
        <v>29488.199999999997</v>
      </c>
      <c r="Z3343" s="5">
        <v>18742.5</v>
      </c>
      <c r="AC3343" s="1" t="s">
        <v>45</v>
      </c>
      <c r="AD3343" s="12" t="s">
        <v>47</v>
      </c>
      <c r="AE3343" s="12" t="s">
        <v>47</v>
      </c>
      <c r="AF3343" s="12" t="s">
        <v>47</v>
      </c>
    </row>
    <row r="3344">
      <c r="A3344" s="1" t="s">
        <v>4653</v>
      </c>
      <c r="B3344" s="7"/>
      <c r="C3344" s="1" t="s">
        <v>36</v>
      </c>
      <c r="D3344" s="1" t="s">
        <v>81</v>
      </c>
      <c r="E3344" s="1" t="s">
        <v>38</v>
      </c>
      <c r="F3344" s="1" t="s">
        <v>90</v>
      </c>
      <c r="G3344" s="1" t="s">
        <v>134</v>
      </c>
      <c r="H3344" s="1" t="s">
        <v>135</v>
      </c>
      <c r="I3344" s="1" t="s">
        <v>42</v>
      </c>
      <c r="J3344" s="1"/>
      <c r="K3344" s="1" t="s">
        <v>4654</v>
      </c>
      <c r="L3344" s="1" t="s">
        <v>53</v>
      </c>
      <c r="M3344" s="9">
        <v>45111.0</v>
      </c>
      <c r="N3344" s="9">
        <v>45111.0</v>
      </c>
      <c r="P3344" s="1">
        <v>8.33</v>
      </c>
      <c r="Q3344" s="1">
        <v>400000.0</v>
      </c>
      <c r="R3344" s="1">
        <v>300000.0</v>
      </c>
      <c r="S3344" s="10">
        <v>45141.0</v>
      </c>
      <c r="V3344" s="5">
        <v>24990.0</v>
      </c>
      <c r="W3344" s="11">
        <v>29488.199999999997</v>
      </c>
      <c r="Z3344" s="5">
        <v>18742.5</v>
      </c>
      <c r="AC3344" s="1" t="s">
        <v>45</v>
      </c>
      <c r="AD3344" s="12" t="s">
        <v>47</v>
      </c>
      <c r="AE3344" s="12" t="s">
        <v>47</v>
      </c>
      <c r="AF3344" s="12" t="s">
        <v>47</v>
      </c>
    </row>
    <row r="3345">
      <c r="A3345" s="1" t="s">
        <v>4653</v>
      </c>
      <c r="B3345" s="7"/>
      <c r="C3345" s="1" t="s">
        <v>36</v>
      </c>
      <c r="D3345" s="1" t="s">
        <v>81</v>
      </c>
      <c r="E3345" s="1" t="s">
        <v>38</v>
      </c>
      <c r="F3345" s="1" t="s">
        <v>90</v>
      </c>
      <c r="G3345" s="1" t="s">
        <v>134</v>
      </c>
      <c r="H3345" s="1" t="s">
        <v>135</v>
      </c>
      <c r="I3345" s="1" t="s">
        <v>42</v>
      </c>
      <c r="J3345" s="1"/>
      <c r="K3345" s="1" t="s">
        <v>4654</v>
      </c>
      <c r="L3345" s="1" t="s">
        <v>53</v>
      </c>
      <c r="M3345" s="9">
        <v>45111.0</v>
      </c>
      <c r="N3345" s="9">
        <v>45111.0</v>
      </c>
      <c r="O3345" s="1"/>
      <c r="P3345" s="1">
        <v>8.33</v>
      </c>
      <c r="Q3345" s="1">
        <v>200000.0</v>
      </c>
      <c r="R3345" s="1">
        <v>300000.0</v>
      </c>
      <c r="S3345" s="10">
        <v>45141.0</v>
      </c>
      <c r="V3345" s="5">
        <v>24990.0</v>
      </c>
      <c r="W3345" s="11">
        <v>29488.199999999997</v>
      </c>
      <c r="Z3345" s="5">
        <v>18742.5</v>
      </c>
      <c r="AB3345" s="1"/>
      <c r="AC3345" s="1" t="s">
        <v>45</v>
      </c>
      <c r="AD3345" s="12" t="s">
        <v>47</v>
      </c>
      <c r="AE3345" s="12" t="s">
        <v>47</v>
      </c>
      <c r="AF3345" s="12" t="s">
        <v>47</v>
      </c>
    </row>
    <row r="3346">
      <c r="A3346" s="1" t="s">
        <v>4653</v>
      </c>
      <c r="B3346" s="7"/>
      <c r="C3346" s="1" t="s">
        <v>36</v>
      </c>
      <c r="D3346" s="1" t="s">
        <v>81</v>
      </c>
      <c r="E3346" s="1" t="s">
        <v>38</v>
      </c>
      <c r="F3346" s="1" t="s">
        <v>90</v>
      </c>
      <c r="G3346" s="1" t="s">
        <v>134</v>
      </c>
      <c r="H3346" s="1" t="s">
        <v>135</v>
      </c>
      <c r="I3346" s="1" t="s">
        <v>42</v>
      </c>
      <c r="J3346" s="1"/>
      <c r="K3346" s="1" t="s">
        <v>4654</v>
      </c>
      <c r="L3346" s="1" t="s">
        <v>53</v>
      </c>
      <c r="M3346" s="9">
        <v>45111.0</v>
      </c>
      <c r="N3346" s="9">
        <v>45111.0</v>
      </c>
      <c r="O3346" s="1"/>
      <c r="P3346" s="1">
        <v>8.33</v>
      </c>
      <c r="Q3346" s="1">
        <v>400000.0</v>
      </c>
      <c r="R3346" s="1">
        <v>300000.0</v>
      </c>
      <c r="S3346" s="10">
        <v>45141.0</v>
      </c>
      <c r="V3346" s="5">
        <v>24990.0</v>
      </c>
      <c r="W3346" s="11">
        <v>29488.199999999997</v>
      </c>
      <c r="Z3346" s="5">
        <v>18742.5</v>
      </c>
      <c r="AB3346" s="1"/>
      <c r="AC3346" s="1" t="s">
        <v>45</v>
      </c>
      <c r="AD3346" s="12" t="s">
        <v>47</v>
      </c>
      <c r="AE3346" s="12" t="s">
        <v>47</v>
      </c>
      <c r="AF3346" s="12" t="s">
        <v>47</v>
      </c>
    </row>
    <row r="3347">
      <c r="A3347" s="1" t="s">
        <v>4675</v>
      </c>
      <c r="B3347" s="7"/>
      <c r="C3347" s="1" t="s">
        <v>36</v>
      </c>
      <c r="D3347" s="1" t="s">
        <v>81</v>
      </c>
      <c r="E3347" s="1" t="s">
        <v>82</v>
      </c>
      <c r="F3347" s="1" t="s">
        <v>2376</v>
      </c>
      <c r="G3347" s="1" t="s">
        <v>1311</v>
      </c>
      <c r="H3347" s="1" t="s">
        <v>4676</v>
      </c>
      <c r="I3347" s="1" t="s">
        <v>278</v>
      </c>
      <c r="J3347" s="1"/>
      <c r="K3347" s="1" t="s">
        <v>4677</v>
      </c>
      <c r="L3347" s="1" t="s">
        <v>88</v>
      </c>
      <c r="M3347" s="9">
        <v>44970.0</v>
      </c>
      <c r="N3347" s="9">
        <v>45330.0</v>
      </c>
      <c r="O3347" s="1"/>
      <c r="P3347" s="1">
        <v>6.0</v>
      </c>
      <c r="Q3347" s="1">
        <v>1000000.0</v>
      </c>
      <c r="R3347" s="1">
        <v>1181061.0</v>
      </c>
      <c r="S3347" s="9">
        <v>45330.0</v>
      </c>
      <c r="T3347" s="9">
        <v>45336.0</v>
      </c>
      <c r="U3347" s="1" t="s">
        <v>4678</v>
      </c>
      <c r="V3347" s="5">
        <v>70863.66</v>
      </c>
      <c r="W3347" s="11">
        <v>83619.1188</v>
      </c>
      <c r="X3347" s="9">
        <v>45407.0</v>
      </c>
      <c r="Y3347" s="5">
        <v>76532.7528</v>
      </c>
      <c r="Z3347" s="5">
        <v>53147.745</v>
      </c>
      <c r="AA3347" s="9">
        <v>45384.0</v>
      </c>
      <c r="AB3347" s="1" t="s">
        <v>4679</v>
      </c>
      <c r="AC3347" s="1" t="s">
        <v>55</v>
      </c>
      <c r="AD3347" s="12" t="s">
        <v>46</v>
      </c>
      <c r="AE3347" s="12" t="s">
        <v>47</v>
      </c>
      <c r="AF3347" s="12" t="s">
        <v>47</v>
      </c>
      <c r="AG3347" s="12" t="s">
        <v>47</v>
      </c>
      <c r="AH3347" s="12" t="s">
        <v>137</v>
      </c>
      <c r="AI3347" s="12" t="s">
        <v>137</v>
      </c>
    </row>
    <row r="3348">
      <c r="A3348" s="1" t="s">
        <v>4675</v>
      </c>
      <c r="B3348" s="7"/>
      <c r="C3348" s="1" t="s">
        <v>36</v>
      </c>
      <c r="D3348" s="1" t="s">
        <v>81</v>
      </c>
      <c r="E3348" s="1" t="s">
        <v>82</v>
      </c>
      <c r="F3348" s="1" t="s">
        <v>1499</v>
      </c>
      <c r="G3348" s="1" t="s">
        <v>1311</v>
      </c>
      <c r="H3348" s="1" t="s">
        <v>4676</v>
      </c>
      <c r="I3348" s="1" t="s">
        <v>278</v>
      </c>
      <c r="J3348" s="1"/>
      <c r="K3348" s="1" t="s">
        <v>4677</v>
      </c>
      <c r="L3348" s="1" t="s">
        <v>88</v>
      </c>
      <c r="M3348" s="9">
        <v>44970.0</v>
      </c>
      <c r="N3348" s="9">
        <v>45335.0</v>
      </c>
      <c r="O3348" s="1"/>
      <c r="P3348" s="1">
        <v>6.0</v>
      </c>
      <c r="Q3348" s="1">
        <v>1100000.0</v>
      </c>
      <c r="R3348" s="1">
        <v>300000.0</v>
      </c>
      <c r="S3348" s="10">
        <v>45365.0</v>
      </c>
      <c r="V3348" s="5">
        <v>18000.0</v>
      </c>
      <c r="W3348" s="11">
        <v>21240.0</v>
      </c>
      <c r="X3348" s="1"/>
      <c r="Y3348" s="1"/>
      <c r="Z3348" s="5">
        <v>13500.0</v>
      </c>
      <c r="AB3348" s="1"/>
      <c r="AC3348" s="1" t="s">
        <v>45</v>
      </c>
      <c r="AD3348" s="12" t="s">
        <v>46</v>
      </c>
      <c r="AE3348" s="12" t="s">
        <v>47</v>
      </c>
      <c r="AF3348" s="12" t="s">
        <v>47</v>
      </c>
    </row>
    <row r="3349">
      <c r="A3349" s="1" t="s">
        <v>4675</v>
      </c>
      <c r="B3349" s="7"/>
      <c r="C3349" s="1" t="s">
        <v>36</v>
      </c>
      <c r="D3349" s="1" t="s">
        <v>81</v>
      </c>
      <c r="E3349" s="1" t="s">
        <v>82</v>
      </c>
      <c r="F3349" s="1" t="s">
        <v>1499</v>
      </c>
      <c r="G3349" s="1" t="s">
        <v>1311</v>
      </c>
      <c r="H3349" s="1" t="s">
        <v>4676</v>
      </c>
      <c r="I3349" s="1" t="s">
        <v>278</v>
      </c>
      <c r="J3349" s="1"/>
      <c r="K3349" s="1" t="s">
        <v>4677</v>
      </c>
      <c r="L3349" s="1" t="s">
        <v>88</v>
      </c>
      <c r="M3349" s="9">
        <v>44970.0</v>
      </c>
      <c r="N3349" s="9">
        <v>44970.0</v>
      </c>
      <c r="O3349" s="1"/>
      <c r="P3349" s="1">
        <v>6.0</v>
      </c>
      <c r="Q3349" s="1">
        <v>400000.0</v>
      </c>
      <c r="R3349" s="1">
        <v>300000.0</v>
      </c>
      <c r="S3349" s="10">
        <v>45000.0</v>
      </c>
      <c r="V3349" s="5">
        <v>18000.0</v>
      </c>
      <c r="W3349" s="11">
        <v>21240.0</v>
      </c>
      <c r="X3349" s="1"/>
      <c r="Y3349" s="1"/>
      <c r="Z3349" s="5">
        <v>13500.0</v>
      </c>
      <c r="AA3349" s="1"/>
      <c r="AB3349" s="1"/>
      <c r="AC3349" s="1" t="s">
        <v>45</v>
      </c>
      <c r="AD3349" s="12" t="s">
        <v>46</v>
      </c>
      <c r="AE3349" s="12" t="s">
        <v>46</v>
      </c>
      <c r="AF3349" s="12" t="s">
        <v>46</v>
      </c>
    </row>
    <row r="3350">
      <c r="A3350" s="1" t="s">
        <v>4680</v>
      </c>
      <c r="B3350" s="7"/>
      <c r="C3350" s="1" t="s">
        <v>36</v>
      </c>
      <c r="D3350" s="1" t="s">
        <v>102</v>
      </c>
      <c r="E3350" s="1" t="s">
        <v>77</v>
      </c>
      <c r="F3350" s="1" t="s">
        <v>139</v>
      </c>
      <c r="G3350" s="1" t="s">
        <v>196</v>
      </c>
      <c r="H3350" s="1" t="s">
        <v>197</v>
      </c>
      <c r="I3350" s="1" t="s">
        <v>42</v>
      </c>
      <c r="J3350" s="1"/>
      <c r="K3350" s="1" t="s">
        <v>4681</v>
      </c>
      <c r="L3350" s="1" t="s">
        <v>99</v>
      </c>
      <c r="M3350" s="9">
        <v>44742.0</v>
      </c>
      <c r="N3350" s="9">
        <v>44742.0</v>
      </c>
      <c r="O3350" s="1"/>
      <c r="P3350" s="1">
        <v>8.33</v>
      </c>
      <c r="Q3350" s="1">
        <v>500000.0</v>
      </c>
      <c r="R3350" s="1">
        <v>624000.0</v>
      </c>
      <c r="S3350" s="9">
        <v>44866.0</v>
      </c>
      <c r="T3350" s="9">
        <v>44871.0</v>
      </c>
      <c r="U3350" s="1" t="s">
        <v>4682</v>
      </c>
      <c r="V3350" s="5">
        <v>51979.2</v>
      </c>
      <c r="W3350" s="11">
        <v>61335.45599999999</v>
      </c>
      <c r="X3350" s="9"/>
      <c r="Y3350" s="5"/>
      <c r="Z3350" s="5">
        <v>38984.399999999994</v>
      </c>
      <c r="AA3350" s="9"/>
      <c r="AC3350" s="1" t="s">
        <v>162</v>
      </c>
      <c r="AD3350" s="12" t="s">
        <v>46</v>
      </c>
      <c r="AE3350" s="12" t="s">
        <v>46</v>
      </c>
      <c r="AF3350" s="12" t="s">
        <v>46</v>
      </c>
      <c r="AG3350" s="12" t="s">
        <v>46</v>
      </c>
    </row>
    <row r="3351">
      <c r="A3351" s="1" t="s">
        <v>4680</v>
      </c>
      <c r="B3351" s="7"/>
      <c r="C3351" s="1" t="s">
        <v>36</v>
      </c>
      <c r="D3351" s="1" t="s">
        <v>102</v>
      </c>
      <c r="E3351" s="1" t="s">
        <v>77</v>
      </c>
      <c r="F3351" s="1" t="s">
        <v>139</v>
      </c>
      <c r="G3351" s="1" t="s">
        <v>196</v>
      </c>
      <c r="H3351" s="1" t="s">
        <v>197</v>
      </c>
      <c r="I3351" s="1" t="s">
        <v>42</v>
      </c>
      <c r="J3351" s="1"/>
      <c r="K3351" s="1" t="s">
        <v>4681</v>
      </c>
      <c r="L3351" s="1" t="s">
        <v>99</v>
      </c>
      <c r="M3351" s="9">
        <v>44742.0</v>
      </c>
      <c r="N3351" s="9">
        <v>44714.0</v>
      </c>
      <c r="O3351" s="1"/>
      <c r="P3351" s="1">
        <v>8.33</v>
      </c>
      <c r="Q3351" s="1">
        <v>624000.0</v>
      </c>
      <c r="R3351" s="1">
        <v>300000.0</v>
      </c>
      <c r="S3351" s="10">
        <v>44804.0</v>
      </c>
      <c r="V3351" s="5">
        <v>24990.0</v>
      </c>
      <c r="W3351" s="11">
        <v>29488.199999999997</v>
      </c>
      <c r="Z3351" s="5">
        <v>18742.5</v>
      </c>
      <c r="AB3351" s="1"/>
      <c r="AC3351" s="1" t="s">
        <v>45</v>
      </c>
      <c r="AD3351" s="12" t="s">
        <v>46</v>
      </c>
      <c r="AE3351" s="12" t="s">
        <v>46</v>
      </c>
      <c r="AF3351" s="12" t="s">
        <v>46</v>
      </c>
    </row>
    <row r="3352">
      <c r="A3352" s="1" t="s">
        <v>4683</v>
      </c>
      <c r="B3352" s="7"/>
      <c r="C3352" s="1" t="s">
        <v>36</v>
      </c>
      <c r="D3352" s="1" t="s">
        <v>102</v>
      </c>
      <c r="E3352" s="1" t="s">
        <v>38</v>
      </c>
      <c r="F3352" s="1" t="s">
        <v>2706</v>
      </c>
      <c r="G3352" s="1" t="s">
        <v>152</v>
      </c>
      <c r="H3352" s="1" t="s">
        <v>317</v>
      </c>
      <c r="I3352" s="1" t="s">
        <v>234</v>
      </c>
      <c r="J3352" s="1"/>
      <c r="K3352" s="1" t="s">
        <v>4684</v>
      </c>
      <c r="L3352" s="1" t="s">
        <v>53</v>
      </c>
      <c r="M3352" s="9">
        <v>44652.0</v>
      </c>
      <c r="N3352" s="9">
        <v>44758.0</v>
      </c>
      <c r="O3352" s="1"/>
      <c r="P3352" s="1">
        <v>8.33</v>
      </c>
      <c r="Q3352" s="1">
        <v>1450000.0</v>
      </c>
      <c r="R3352" s="1">
        <v>1500000.0</v>
      </c>
      <c r="S3352" s="9">
        <v>44725.0</v>
      </c>
      <c r="T3352" s="9">
        <v>44758.0</v>
      </c>
      <c r="U3352" s="1" t="s">
        <v>4685</v>
      </c>
      <c r="V3352" s="5">
        <v>124950.0</v>
      </c>
      <c r="W3352" s="11">
        <v>147441.0</v>
      </c>
      <c r="X3352" s="9">
        <v>44779.0</v>
      </c>
      <c r="Y3352" s="5">
        <v>134946.0</v>
      </c>
      <c r="Z3352" s="5">
        <v>93712.5</v>
      </c>
      <c r="AA3352" s="9">
        <v>44782.0</v>
      </c>
      <c r="AB3352" s="1" t="s">
        <v>4686</v>
      </c>
      <c r="AC3352" s="1" t="s">
        <v>55</v>
      </c>
      <c r="AD3352" s="12" t="s">
        <v>46</v>
      </c>
      <c r="AE3352" s="12" t="s">
        <v>46</v>
      </c>
      <c r="AF3352" s="12" t="s">
        <v>46</v>
      </c>
      <c r="AG3352" s="12" t="s">
        <v>46</v>
      </c>
      <c r="AH3352" s="12" t="s">
        <v>46</v>
      </c>
      <c r="AI3352" s="12" t="s">
        <v>46</v>
      </c>
    </row>
    <row r="3353">
      <c r="A3353" s="1" t="s">
        <v>4687</v>
      </c>
      <c r="B3353" s="7"/>
      <c r="C3353" s="1" t="s">
        <v>36</v>
      </c>
      <c r="D3353" s="1" t="s">
        <v>81</v>
      </c>
      <c r="E3353" s="1" t="s">
        <v>212</v>
      </c>
      <c r="F3353" s="1" t="s">
        <v>1210</v>
      </c>
      <c r="G3353" s="1" t="s">
        <v>529</v>
      </c>
      <c r="H3353" s="1" t="s">
        <v>530</v>
      </c>
      <c r="I3353" s="1" t="s">
        <v>42</v>
      </c>
      <c r="J3353" s="1"/>
      <c r="K3353" s="1" t="s">
        <v>4688</v>
      </c>
      <c r="L3353" s="1" t="s">
        <v>99</v>
      </c>
      <c r="M3353" s="14">
        <v>44893.0</v>
      </c>
      <c r="N3353" s="9">
        <v>44898.0</v>
      </c>
      <c r="O3353" s="1"/>
      <c r="P3353" s="1">
        <v>8.33</v>
      </c>
      <c r="Q3353" s="1">
        <v>300000.0</v>
      </c>
      <c r="R3353" s="1">
        <v>300000.0</v>
      </c>
      <c r="S3353" s="10">
        <v>44988.0</v>
      </c>
      <c r="V3353" s="5">
        <v>24990.0</v>
      </c>
      <c r="W3353" s="11">
        <v>29488.199999999997</v>
      </c>
      <c r="Z3353" s="5">
        <v>18742.5</v>
      </c>
      <c r="AB3353" s="1"/>
      <c r="AC3353" s="1" t="s">
        <v>45</v>
      </c>
      <c r="AD3353" s="12" t="s">
        <v>46</v>
      </c>
      <c r="AE3353" s="12" t="s">
        <v>46</v>
      </c>
      <c r="AF3353" s="12" t="s">
        <v>46</v>
      </c>
    </row>
    <row r="3354">
      <c r="A3354" s="1" t="s">
        <v>4689</v>
      </c>
      <c r="B3354" s="7"/>
      <c r="C3354" s="1" t="s">
        <v>36</v>
      </c>
      <c r="D3354" s="1" t="s">
        <v>37</v>
      </c>
      <c r="E3354" s="1" t="s">
        <v>168</v>
      </c>
      <c r="F3354" s="1" t="s">
        <v>4690</v>
      </c>
      <c r="G3354" s="1" t="s">
        <v>767</v>
      </c>
      <c r="H3354" s="1" t="s">
        <v>768</v>
      </c>
      <c r="I3354" s="1" t="s">
        <v>290</v>
      </c>
      <c r="J3354" s="1"/>
      <c r="K3354" s="1" t="s">
        <v>4691</v>
      </c>
      <c r="L3354" s="1" t="s">
        <v>53</v>
      </c>
      <c r="M3354" s="9">
        <v>44742.0</v>
      </c>
      <c r="N3354" s="9">
        <v>44742.0</v>
      </c>
      <c r="O3354" s="1"/>
      <c r="P3354" s="1">
        <v>7.5</v>
      </c>
      <c r="Q3354" s="1">
        <v>500000.0</v>
      </c>
      <c r="R3354" s="1">
        <v>420000.0</v>
      </c>
      <c r="S3354" s="9">
        <v>44809.0</v>
      </c>
      <c r="T3354" s="9">
        <v>44830.0</v>
      </c>
      <c r="U3354" s="1" t="s">
        <v>4692</v>
      </c>
      <c r="V3354" s="5">
        <v>31500.0</v>
      </c>
      <c r="W3354" s="11">
        <v>37170.0</v>
      </c>
      <c r="X3354" s="9">
        <v>44839.0</v>
      </c>
      <c r="Y3354" s="5">
        <v>36540.0</v>
      </c>
      <c r="Z3354" s="5">
        <v>23625.0</v>
      </c>
      <c r="AA3354" s="9">
        <v>44841.0</v>
      </c>
      <c r="AB3354" s="1" t="s">
        <v>4692</v>
      </c>
      <c r="AC3354" s="1" t="s">
        <v>55</v>
      </c>
      <c r="AD3354" s="12" t="s">
        <v>46</v>
      </c>
      <c r="AE3354" s="12" t="s">
        <v>46</v>
      </c>
      <c r="AF3354" s="12" t="s">
        <v>46</v>
      </c>
      <c r="AG3354" s="12" t="s">
        <v>46</v>
      </c>
      <c r="AH3354" s="12" t="s">
        <v>46</v>
      </c>
      <c r="AI3354" s="12" t="s">
        <v>46</v>
      </c>
    </row>
    <row r="3355">
      <c r="A3355" s="1" t="s">
        <v>4693</v>
      </c>
      <c r="B3355" s="7"/>
      <c r="C3355" s="1" t="s">
        <v>95</v>
      </c>
      <c r="D3355" s="1" t="s">
        <v>50</v>
      </c>
      <c r="E3355" s="1" t="s">
        <v>77</v>
      </c>
      <c r="F3355" s="1" t="s">
        <v>78</v>
      </c>
      <c r="G3355" s="1" t="s">
        <v>134</v>
      </c>
      <c r="H3355" s="1" t="s">
        <v>135</v>
      </c>
      <c r="I3355" s="1" t="s">
        <v>42</v>
      </c>
      <c r="J3355" s="1"/>
      <c r="K3355" s="1" t="s">
        <v>4694</v>
      </c>
      <c r="L3355" s="1" t="s">
        <v>53</v>
      </c>
      <c r="M3355" s="9">
        <v>44793.0</v>
      </c>
      <c r="N3355" s="9">
        <v>44680.0</v>
      </c>
      <c r="O3355" s="1"/>
      <c r="P3355" s="1">
        <v>8.33</v>
      </c>
      <c r="Q3355" s="1">
        <v>500000.0</v>
      </c>
      <c r="R3355" s="1">
        <v>300000.0</v>
      </c>
      <c r="S3355" s="10">
        <v>44770.0</v>
      </c>
      <c r="V3355" s="5">
        <v>24990.0</v>
      </c>
      <c r="W3355" s="11">
        <v>29488.199999999997</v>
      </c>
      <c r="Z3355" s="5">
        <v>18742.5</v>
      </c>
      <c r="AC3355" s="1" t="s">
        <v>45</v>
      </c>
      <c r="AD3355" s="12" t="s">
        <v>46</v>
      </c>
      <c r="AE3355" s="12" t="s">
        <v>46</v>
      </c>
      <c r="AF3355" s="12" t="s">
        <v>46</v>
      </c>
    </row>
    <row r="3356">
      <c r="A3356" s="1" t="s">
        <v>4693</v>
      </c>
      <c r="B3356" s="7"/>
      <c r="C3356" s="1" t="s">
        <v>95</v>
      </c>
      <c r="D3356" s="1" t="s">
        <v>50</v>
      </c>
      <c r="E3356" s="1" t="s">
        <v>77</v>
      </c>
      <c r="F3356" s="1" t="s">
        <v>78</v>
      </c>
      <c r="G3356" s="1" t="s">
        <v>134</v>
      </c>
      <c r="H3356" s="1" t="s">
        <v>135</v>
      </c>
      <c r="I3356" s="1" t="s">
        <v>42</v>
      </c>
      <c r="J3356" s="1"/>
      <c r="K3356" s="1" t="s">
        <v>4694</v>
      </c>
      <c r="L3356" s="1" t="s">
        <v>53</v>
      </c>
      <c r="M3356" s="9">
        <v>44793.0</v>
      </c>
      <c r="N3356" s="9">
        <v>44820.0</v>
      </c>
      <c r="O3356" s="1"/>
      <c r="P3356" s="1">
        <v>8.33</v>
      </c>
      <c r="Q3356" s="1">
        <v>300000.0</v>
      </c>
      <c r="R3356" s="1">
        <v>300000.0</v>
      </c>
      <c r="S3356" s="10">
        <v>44910.0</v>
      </c>
      <c r="V3356" s="5">
        <v>24990.0</v>
      </c>
      <c r="W3356" s="11">
        <v>29488.199999999997</v>
      </c>
      <c r="Z3356" s="5">
        <v>18742.5</v>
      </c>
      <c r="AC3356" s="1" t="s">
        <v>45</v>
      </c>
      <c r="AD3356" s="12" t="s">
        <v>46</v>
      </c>
      <c r="AE3356" s="12" t="s">
        <v>46</v>
      </c>
      <c r="AF3356" s="12" t="s">
        <v>46</v>
      </c>
    </row>
    <row r="3357">
      <c r="A3357" s="1" t="s">
        <v>4695</v>
      </c>
      <c r="B3357" s="7"/>
      <c r="C3357" s="1" t="s">
        <v>36</v>
      </c>
      <c r="D3357" s="1" t="s">
        <v>37</v>
      </c>
      <c r="E3357" s="1" t="s">
        <v>77</v>
      </c>
      <c r="F3357" s="1" t="s">
        <v>2939</v>
      </c>
      <c r="G3357" s="1" t="s">
        <v>196</v>
      </c>
      <c r="H3357" s="1" t="s">
        <v>197</v>
      </c>
      <c r="I3357" s="1" t="s">
        <v>209</v>
      </c>
      <c r="J3357" s="1"/>
      <c r="K3357" s="1" t="s">
        <v>4696</v>
      </c>
      <c r="L3357" s="1" t="s">
        <v>99</v>
      </c>
      <c r="M3357" s="9">
        <v>44652.0</v>
      </c>
      <c r="N3357" s="9">
        <v>44652.0</v>
      </c>
      <c r="O3357" s="1"/>
      <c r="P3357" s="1">
        <v>8.33</v>
      </c>
      <c r="Q3357" s="1">
        <v>1450000.0</v>
      </c>
      <c r="R3357" s="1">
        <v>300000.0</v>
      </c>
      <c r="S3357" s="10">
        <v>44742.0</v>
      </c>
      <c r="T3357" s="14"/>
      <c r="V3357" s="5">
        <v>24990.0</v>
      </c>
      <c r="W3357" s="11">
        <v>29488.199999999997</v>
      </c>
      <c r="Z3357" s="5">
        <v>18742.5</v>
      </c>
      <c r="AC3357" s="1" t="s">
        <v>45</v>
      </c>
      <c r="AD3357" s="12" t="s">
        <v>46</v>
      </c>
      <c r="AE3357" s="12" t="s">
        <v>46</v>
      </c>
      <c r="AF3357" s="12" t="s">
        <v>46</v>
      </c>
    </row>
    <row r="3358">
      <c r="A3358" s="1" t="s">
        <v>4695</v>
      </c>
      <c r="B3358" s="7"/>
      <c r="C3358" s="1" t="s">
        <v>36</v>
      </c>
      <c r="D3358" s="1" t="s">
        <v>96</v>
      </c>
      <c r="E3358" s="1" t="s">
        <v>77</v>
      </c>
      <c r="F3358" s="1" t="s">
        <v>672</v>
      </c>
      <c r="G3358" s="1" t="s">
        <v>196</v>
      </c>
      <c r="H3358" s="1" t="s">
        <v>197</v>
      </c>
      <c r="I3358" s="1" t="s">
        <v>209</v>
      </c>
      <c r="J3358" s="1"/>
      <c r="K3358" s="1" t="s">
        <v>4696</v>
      </c>
      <c r="L3358" s="1" t="s">
        <v>99</v>
      </c>
      <c r="M3358" s="9">
        <v>44652.0</v>
      </c>
      <c r="N3358" s="9">
        <v>45021.0</v>
      </c>
      <c r="O3358" s="1"/>
      <c r="P3358" s="1">
        <v>8.33</v>
      </c>
      <c r="Q3358" s="1">
        <v>500000.0</v>
      </c>
      <c r="R3358" s="1">
        <v>300000.0</v>
      </c>
      <c r="S3358" s="10">
        <v>45111.0</v>
      </c>
      <c r="V3358" s="5">
        <v>24990.0</v>
      </c>
      <c r="W3358" s="11">
        <v>29488.199999999997</v>
      </c>
      <c r="Z3358" s="5">
        <v>18742.5</v>
      </c>
      <c r="AC3358" s="1" t="s">
        <v>45</v>
      </c>
      <c r="AD3358" s="12" t="s">
        <v>46</v>
      </c>
      <c r="AE3358" s="12" t="s">
        <v>47</v>
      </c>
      <c r="AF3358" s="12" t="s">
        <v>47</v>
      </c>
    </row>
    <row r="3359">
      <c r="A3359" s="1" t="s">
        <v>4697</v>
      </c>
      <c r="B3359" s="7"/>
      <c r="C3359" s="1" t="s">
        <v>36</v>
      </c>
      <c r="D3359" s="1" t="s">
        <v>37</v>
      </c>
      <c r="E3359" s="1" t="s">
        <v>77</v>
      </c>
      <c r="F3359" s="1" t="s">
        <v>600</v>
      </c>
      <c r="G3359" s="1" t="s">
        <v>134</v>
      </c>
      <c r="H3359" s="1" t="s">
        <v>135</v>
      </c>
      <c r="I3359" s="1" t="s">
        <v>278</v>
      </c>
      <c r="J3359" s="1"/>
      <c r="K3359" s="1" t="s">
        <v>4698</v>
      </c>
      <c r="L3359" s="1" t="s">
        <v>88</v>
      </c>
      <c r="M3359" s="9">
        <v>44652.0</v>
      </c>
      <c r="N3359" s="9">
        <v>44753.0</v>
      </c>
      <c r="O3359" s="1"/>
      <c r="P3359" s="1">
        <v>8.33</v>
      </c>
      <c r="Q3359" s="1">
        <v>100000.0</v>
      </c>
      <c r="R3359" s="1">
        <v>648000.0</v>
      </c>
      <c r="S3359" s="9">
        <v>44753.0</v>
      </c>
      <c r="T3359" s="9">
        <v>44784.0</v>
      </c>
      <c r="U3359" s="1" t="s">
        <v>4699</v>
      </c>
      <c r="V3359" s="5">
        <v>53978.4</v>
      </c>
      <c r="W3359" s="11">
        <v>63694.511999999995</v>
      </c>
      <c r="X3359" s="9">
        <v>44783.0</v>
      </c>
      <c r="Y3359" s="5">
        <v>58296.67199999999</v>
      </c>
      <c r="Z3359" s="5">
        <v>40483.8</v>
      </c>
      <c r="AA3359" s="9">
        <v>44896.0</v>
      </c>
      <c r="AB3359" s="1" t="s">
        <v>4699</v>
      </c>
      <c r="AC3359" s="1" t="s">
        <v>55</v>
      </c>
      <c r="AD3359" s="12" t="s">
        <v>46</v>
      </c>
      <c r="AE3359" s="12" t="s">
        <v>46</v>
      </c>
      <c r="AF3359" s="12" t="s">
        <v>46</v>
      </c>
      <c r="AG3359" s="12" t="s">
        <v>46</v>
      </c>
      <c r="AH3359" s="12" t="s">
        <v>46</v>
      </c>
      <c r="AI3359" s="12" t="s">
        <v>46</v>
      </c>
    </row>
    <row r="3360">
      <c r="A3360" s="1" t="s">
        <v>4697</v>
      </c>
      <c r="B3360" s="7"/>
      <c r="C3360" s="1" t="s">
        <v>36</v>
      </c>
      <c r="D3360" s="1" t="s">
        <v>37</v>
      </c>
      <c r="E3360" s="1" t="s">
        <v>77</v>
      </c>
      <c r="F3360" s="1" t="s">
        <v>600</v>
      </c>
      <c r="G3360" s="1" t="s">
        <v>134</v>
      </c>
      <c r="H3360" s="1" t="s">
        <v>135</v>
      </c>
      <c r="I3360" s="1" t="s">
        <v>278</v>
      </c>
      <c r="J3360" s="1"/>
      <c r="K3360" s="1" t="s">
        <v>4698</v>
      </c>
      <c r="L3360" s="1" t="s">
        <v>88</v>
      </c>
      <c r="M3360" s="9">
        <v>44652.0</v>
      </c>
      <c r="N3360" s="9">
        <v>44760.0</v>
      </c>
      <c r="O3360" s="1"/>
      <c r="P3360" s="1">
        <v>8.33</v>
      </c>
      <c r="Q3360" s="1">
        <v>100000.0</v>
      </c>
      <c r="R3360" s="1">
        <v>720000.0</v>
      </c>
      <c r="S3360" s="9">
        <v>44760.0</v>
      </c>
      <c r="T3360" s="9">
        <v>44784.0</v>
      </c>
      <c r="U3360" s="1" t="s">
        <v>4700</v>
      </c>
      <c r="V3360" s="5">
        <v>59976.0</v>
      </c>
      <c r="W3360" s="11">
        <v>70771.68</v>
      </c>
      <c r="X3360" s="9">
        <v>44790.0</v>
      </c>
      <c r="Y3360" s="5">
        <v>64774.079999999994</v>
      </c>
      <c r="Z3360" s="5">
        <v>44982.0</v>
      </c>
      <c r="AA3360" s="9">
        <v>44896.0</v>
      </c>
      <c r="AB3360" s="1" t="s">
        <v>4700</v>
      </c>
      <c r="AC3360" s="1" t="s">
        <v>55</v>
      </c>
      <c r="AD3360" s="12" t="s">
        <v>46</v>
      </c>
      <c r="AE3360" s="12" t="s">
        <v>46</v>
      </c>
      <c r="AF3360" s="12" t="s">
        <v>46</v>
      </c>
      <c r="AG3360" s="12" t="s">
        <v>46</v>
      </c>
      <c r="AH3360" s="12" t="s">
        <v>46</v>
      </c>
      <c r="AI3360" s="12" t="s">
        <v>46</v>
      </c>
    </row>
    <row r="3361">
      <c r="A3361" s="1" t="s">
        <v>4697</v>
      </c>
      <c r="B3361" s="7"/>
      <c r="C3361" s="1" t="s">
        <v>36</v>
      </c>
      <c r="D3361" s="1" t="s">
        <v>37</v>
      </c>
      <c r="E3361" s="1" t="s">
        <v>77</v>
      </c>
      <c r="F3361" s="1" t="s">
        <v>600</v>
      </c>
      <c r="G3361" s="1" t="s">
        <v>134</v>
      </c>
      <c r="H3361" s="1" t="s">
        <v>135</v>
      </c>
      <c r="I3361" s="1" t="s">
        <v>278</v>
      </c>
      <c r="J3361" s="1"/>
      <c r="K3361" s="1" t="s">
        <v>4698</v>
      </c>
      <c r="L3361" s="1" t="s">
        <v>88</v>
      </c>
      <c r="M3361" s="9">
        <v>44652.0</v>
      </c>
      <c r="N3361" s="9">
        <v>44774.0</v>
      </c>
      <c r="O3361" s="1"/>
      <c r="P3361" s="1">
        <v>8.33</v>
      </c>
      <c r="Q3361" s="1">
        <v>100000.0</v>
      </c>
      <c r="R3361" s="1">
        <v>720000.0</v>
      </c>
      <c r="S3361" s="9">
        <v>44774.0</v>
      </c>
      <c r="T3361" s="9">
        <v>44802.0</v>
      </c>
      <c r="U3361" s="1" t="s">
        <v>4701</v>
      </c>
      <c r="V3361" s="5">
        <v>59976.0</v>
      </c>
      <c r="W3361" s="11">
        <v>70771.68</v>
      </c>
      <c r="X3361" s="9">
        <v>44804.0</v>
      </c>
      <c r="Y3361" s="5">
        <v>64774.079999999994</v>
      </c>
      <c r="Z3361" s="5">
        <v>44982.0</v>
      </c>
      <c r="AA3361" s="9">
        <v>44896.0</v>
      </c>
      <c r="AB3361" s="1" t="s">
        <v>4701</v>
      </c>
      <c r="AC3361" s="1" t="s">
        <v>55</v>
      </c>
      <c r="AD3361" s="12" t="s">
        <v>46</v>
      </c>
      <c r="AE3361" s="12" t="s">
        <v>46</v>
      </c>
      <c r="AF3361" s="12" t="s">
        <v>46</v>
      </c>
      <c r="AG3361" s="12" t="s">
        <v>46</v>
      </c>
      <c r="AH3361" s="12" t="s">
        <v>46</v>
      </c>
      <c r="AI3361" s="12" t="s">
        <v>46</v>
      </c>
    </row>
    <row r="3362">
      <c r="A3362" s="1" t="s">
        <v>4697</v>
      </c>
      <c r="B3362" s="7"/>
      <c r="C3362" s="1" t="s">
        <v>36</v>
      </c>
      <c r="D3362" s="1" t="s">
        <v>37</v>
      </c>
      <c r="E3362" s="1" t="s">
        <v>77</v>
      </c>
      <c r="F3362" s="1" t="s">
        <v>600</v>
      </c>
      <c r="G3362" s="1" t="s">
        <v>134</v>
      </c>
      <c r="H3362" s="1" t="s">
        <v>135</v>
      </c>
      <c r="I3362" s="1" t="s">
        <v>278</v>
      </c>
      <c r="J3362" s="1"/>
      <c r="K3362" s="1" t="s">
        <v>4698</v>
      </c>
      <c r="L3362" s="1" t="s">
        <v>88</v>
      </c>
      <c r="M3362" s="9">
        <v>44652.0</v>
      </c>
      <c r="N3362" s="14">
        <v>44885.0</v>
      </c>
      <c r="O3362" s="1"/>
      <c r="P3362" s="1">
        <v>8.33</v>
      </c>
      <c r="Q3362" s="1">
        <v>500000.0</v>
      </c>
      <c r="R3362" s="1">
        <v>300000.0</v>
      </c>
      <c r="S3362" s="15">
        <v>44975.0</v>
      </c>
      <c r="V3362" s="5">
        <v>24990.0</v>
      </c>
      <c r="W3362" s="11">
        <v>29488.199999999997</v>
      </c>
      <c r="Z3362" s="5">
        <v>18742.5</v>
      </c>
      <c r="AB3362" s="1"/>
      <c r="AC3362" s="1" t="s">
        <v>45</v>
      </c>
      <c r="AD3362" s="12" t="s">
        <v>46</v>
      </c>
      <c r="AE3362" s="12" t="s">
        <v>46</v>
      </c>
      <c r="AF3362" s="12" t="s">
        <v>46</v>
      </c>
    </row>
    <row r="3363">
      <c r="A3363" s="1" t="s">
        <v>4697</v>
      </c>
      <c r="B3363" s="7"/>
      <c r="C3363" s="1" t="s">
        <v>36</v>
      </c>
      <c r="D3363" s="1" t="s">
        <v>37</v>
      </c>
      <c r="E3363" s="1" t="s">
        <v>77</v>
      </c>
      <c r="F3363" s="1" t="s">
        <v>600</v>
      </c>
      <c r="G3363" s="1" t="s">
        <v>134</v>
      </c>
      <c r="H3363" s="1" t="s">
        <v>135</v>
      </c>
      <c r="I3363" s="1" t="s">
        <v>278</v>
      </c>
      <c r="J3363" s="1"/>
      <c r="K3363" s="1" t="s">
        <v>4698</v>
      </c>
      <c r="L3363" s="1" t="s">
        <v>88</v>
      </c>
      <c r="M3363" s="9">
        <v>44652.0</v>
      </c>
      <c r="N3363" s="9">
        <v>44727.0</v>
      </c>
      <c r="O3363" s="1"/>
      <c r="P3363" s="1">
        <v>8.33</v>
      </c>
      <c r="Q3363" s="1">
        <v>500000.0</v>
      </c>
      <c r="R3363" s="1">
        <v>300000.0</v>
      </c>
      <c r="S3363" s="10">
        <v>44817.0</v>
      </c>
      <c r="V3363" s="5">
        <v>24990.0</v>
      </c>
      <c r="W3363" s="11">
        <v>29488.199999999997</v>
      </c>
      <c r="Z3363" s="5">
        <v>18742.5</v>
      </c>
      <c r="AB3363" s="1"/>
      <c r="AC3363" s="1" t="s">
        <v>45</v>
      </c>
      <c r="AD3363" s="12" t="s">
        <v>46</v>
      </c>
      <c r="AE3363" s="12" t="s">
        <v>46</v>
      </c>
      <c r="AF3363" s="12" t="s">
        <v>46</v>
      </c>
    </row>
    <row r="3364">
      <c r="A3364" s="1" t="s">
        <v>4697</v>
      </c>
      <c r="B3364" s="7"/>
      <c r="C3364" s="1" t="s">
        <v>36</v>
      </c>
      <c r="D3364" s="1" t="s">
        <v>37</v>
      </c>
      <c r="E3364" s="1" t="s">
        <v>77</v>
      </c>
      <c r="F3364" s="1" t="s">
        <v>600</v>
      </c>
      <c r="G3364" s="1" t="s">
        <v>134</v>
      </c>
      <c r="H3364" s="1" t="s">
        <v>135</v>
      </c>
      <c r="I3364" s="1" t="s">
        <v>278</v>
      </c>
      <c r="J3364" s="1"/>
      <c r="K3364" s="1" t="s">
        <v>4698</v>
      </c>
      <c r="L3364" s="1" t="s">
        <v>88</v>
      </c>
      <c r="M3364" s="9">
        <v>44652.0</v>
      </c>
      <c r="N3364" s="14">
        <v>44885.0</v>
      </c>
      <c r="O3364" s="1"/>
      <c r="P3364" s="1">
        <v>8.33</v>
      </c>
      <c r="Q3364" s="1">
        <v>400000.0</v>
      </c>
      <c r="R3364" s="1">
        <v>300000.0</v>
      </c>
      <c r="S3364" s="15">
        <v>44975.0</v>
      </c>
      <c r="V3364" s="5">
        <v>24990.0</v>
      </c>
      <c r="W3364" s="11">
        <v>29488.199999999997</v>
      </c>
      <c r="Z3364" s="5">
        <v>18742.5</v>
      </c>
      <c r="AB3364" s="1"/>
      <c r="AC3364" s="1" t="s">
        <v>45</v>
      </c>
      <c r="AD3364" s="12" t="s">
        <v>46</v>
      </c>
      <c r="AE3364" s="12" t="s">
        <v>46</v>
      </c>
      <c r="AF3364" s="12" t="s">
        <v>46</v>
      </c>
    </row>
    <row r="3365">
      <c r="A3365" s="1" t="s">
        <v>4697</v>
      </c>
      <c r="B3365" s="7"/>
      <c r="C3365" s="1" t="s">
        <v>36</v>
      </c>
      <c r="D3365" s="1" t="s">
        <v>37</v>
      </c>
      <c r="E3365" s="1" t="s">
        <v>77</v>
      </c>
      <c r="F3365" s="1" t="s">
        <v>600</v>
      </c>
      <c r="G3365" s="1" t="s">
        <v>134</v>
      </c>
      <c r="H3365" s="1" t="s">
        <v>135</v>
      </c>
      <c r="I3365" s="1" t="s">
        <v>278</v>
      </c>
      <c r="J3365" s="1"/>
      <c r="K3365" s="1" t="s">
        <v>4698</v>
      </c>
      <c r="L3365" s="1" t="s">
        <v>88</v>
      </c>
      <c r="M3365" s="9">
        <v>44652.0</v>
      </c>
      <c r="N3365" s="9">
        <v>44727.0</v>
      </c>
      <c r="O3365" s="1"/>
      <c r="P3365" s="1">
        <v>8.33</v>
      </c>
      <c r="Q3365" s="1">
        <v>400000.0</v>
      </c>
      <c r="R3365" s="1">
        <v>300000.0</v>
      </c>
      <c r="S3365" s="10">
        <v>44817.0</v>
      </c>
      <c r="V3365" s="5">
        <v>24990.0</v>
      </c>
      <c r="W3365" s="11">
        <v>29488.199999999997</v>
      </c>
      <c r="Z3365" s="5">
        <v>18742.5</v>
      </c>
      <c r="AB3365" s="1"/>
      <c r="AC3365" s="1" t="s">
        <v>45</v>
      </c>
      <c r="AD3365" s="12" t="s">
        <v>46</v>
      </c>
      <c r="AE3365" s="12" t="s">
        <v>46</v>
      </c>
      <c r="AF3365" s="12" t="s">
        <v>46</v>
      </c>
    </row>
    <row r="3366">
      <c r="A3366" s="1" t="s">
        <v>4702</v>
      </c>
      <c r="B3366" s="7"/>
      <c r="C3366" s="1" t="s">
        <v>36</v>
      </c>
      <c r="D3366" s="1" t="s">
        <v>102</v>
      </c>
      <c r="E3366" s="1" t="s">
        <v>212</v>
      </c>
      <c r="F3366" s="1" t="s">
        <v>535</v>
      </c>
      <c r="G3366" s="1" t="s">
        <v>152</v>
      </c>
      <c r="H3366" s="1" t="s">
        <v>317</v>
      </c>
      <c r="I3366" s="1" t="s">
        <v>129</v>
      </c>
      <c r="J3366" s="1"/>
      <c r="K3366" s="1" t="s">
        <v>4703</v>
      </c>
      <c r="L3366" s="1" t="s">
        <v>99</v>
      </c>
      <c r="M3366" s="9">
        <v>45100.0</v>
      </c>
      <c r="N3366" s="9">
        <v>45176.0</v>
      </c>
      <c r="O3366" s="1"/>
      <c r="P3366" s="1">
        <v>8.33</v>
      </c>
      <c r="Q3366" s="1">
        <v>300000.0</v>
      </c>
      <c r="R3366" s="1">
        <v>300000.0</v>
      </c>
      <c r="S3366" s="10">
        <v>45266.0</v>
      </c>
      <c r="V3366" s="5">
        <v>24990.0</v>
      </c>
      <c r="W3366" s="11">
        <v>29488.199999999997</v>
      </c>
      <c r="Z3366" s="5">
        <v>18742.5</v>
      </c>
      <c r="AB3366" s="1"/>
      <c r="AC3366" s="1" t="s">
        <v>45</v>
      </c>
      <c r="AD3366" s="12" t="s">
        <v>47</v>
      </c>
      <c r="AE3366" s="12" t="s">
        <v>47</v>
      </c>
      <c r="AF3366" s="12" t="s">
        <v>47</v>
      </c>
    </row>
    <row r="3367">
      <c r="A3367" s="1" t="s">
        <v>4704</v>
      </c>
      <c r="B3367" s="7"/>
      <c r="C3367" s="1" t="s">
        <v>36</v>
      </c>
      <c r="D3367" s="1" t="s">
        <v>81</v>
      </c>
      <c r="E3367" s="1" t="s">
        <v>212</v>
      </c>
      <c r="F3367" s="1" t="s">
        <v>535</v>
      </c>
      <c r="G3367" s="1" t="s">
        <v>140</v>
      </c>
      <c r="H3367" s="1" t="s">
        <v>141</v>
      </c>
      <c r="I3367" s="1" t="s">
        <v>303</v>
      </c>
      <c r="J3367" s="1"/>
      <c r="K3367" s="1" t="s">
        <v>4705</v>
      </c>
      <c r="L3367" s="1" t="s">
        <v>143</v>
      </c>
      <c r="M3367" s="9">
        <v>45015.0</v>
      </c>
      <c r="N3367" s="9">
        <v>45015.0</v>
      </c>
      <c r="O3367" s="1"/>
      <c r="P3367" s="1">
        <v>8.33</v>
      </c>
      <c r="Q3367" s="1">
        <v>500000.0</v>
      </c>
      <c r="R3367" s="1">
        <v>300000.0</v>
      </c>
      <c r="S3367" s="9">
        <v>45083.0</v>
      </c>
      <c r="T3367" s="9">
        <v>45083.0</v>
      </c>
      <c r="U3367" s="1" t="s">
        <v>4706</v>
      </c>
      <c r="V3367" s="5">
        <v>24990.0</v>
      </c>
      <c r="W3367" s="11">
        <v>29488.199999999997</v>
      </c>
      <c r="X3367" s="9">
        <v>45083.0</v>
      </c>
      <c r="Y3367" s="5">
        <v>26989.199999999997</v>
      </c>
      <c r="Z3367" s="5">
        <v>18742.5</v>
      </c>
      <c r="AA3367" s="9">
        <v>45083.0</v>
      </c>
      <c r="AB3367" s="1" t="s">
        <v>4706</v>
      </c>
      <c r="AC3367" s="1" t="s">
        <v>55</v>
      </c>
      <c r="AD3367" s="12" t="s">
        <v>46</v>
      </c>
      <c r="AE3367" s="12" t="s">
        <v>46</v>
      </c>
      <c r="AF3367" s="12" t="s">
        <v>47</v>
      </c>
      <c r="AG3367" s="12" t="s">
        <v>47</v>
      </c>
      <c r="AH3367" s="12" t="s">
        <v>47</v>
      </c>
      <c r="AI3367" s="12" t="s">
        <v>47</v>
      </c>
    </row>
    <row r="3368">
      <c r="A3368" s="1" t="s">
        <v>4704</v>
      </c>
      <c r="B3368" s="7"/>
      <c r="C3368" s="1" t="s">
        <v>36</v>
      </c>
      <c r="D3368" s="1" t="s">
        <v>81</v>
      </c>
      <c r="E3368" s="1" t="s">
        <v>212</v>
      </c>
      <c r="F3368" s="1" t="s">
        <v>535</v>
      </c>
      <c r="G3368" s="1" t="s">
        <v>140</v>
      </c>
      <c r="H3368" s="1" t="s">
        <v>141</v>
      </c>
      <c r="I3368" s="1" t="s">
        <v>303</v>
      </c>
      <c r="J3368" s="1"/>
      <c r="K3368" s="1" t="s">
        <v>4705</v>
      </c>
      <c r="L3368" s="1" t="s">
        <v>143</v>
      </c>
      <c r="M3368" s="9">
        <v>45015.0</v>
      </c>
      <c r="N3368" s="9">
        <v>45015.0</v>
      </c>
      <c r="O3368" s="1"/>
      <c r="P3368" s="1">
        <v>8.33</v>
      </c>
      <c r="Q3368" s="1">
        <v>500000.0</v>
      </c>
      <c r="R3368" s="1">
        <v>702768.0</v>
      </c>
      <c r="S3368" s="9">
        <v>45078.0</v>
      </c>
      <c r="T3368" s="9">
        <v>45086.0</v>
      </c>
      <c r="U3368" s="1" t="s">
        <v>4707</v>
      </c>
      <c r="V3368" s="5">
        <v>58540.574400000005</v>
      </c>
      <c r="W3368" s="11">
        <v>69077.877792</v>
      </c>
      <c r="X3368" s="9">
        <v>45235.0</v>
      </c>
      <c r="Y3368" s="5">
        <v>63223.820351999995</v>
      </c>
      <c r="Z3368" s="5">
        <v>43905.4308</v>
      </c>
      <c r="AA3368" s="9">
        <v>45239.0</v>
      </c>
      <c r="AB3368" s="1" t="s">
        <v>4707</v>
      </c>
      <c r="AC3368" s="1" t="s">
        <v>55</v>
      </c>
      <c r="AD3368" s="12" t="s">
        <v>46</v>
      </c>
      <c r="AE3368" s="12" t="s">
        <v>46</v>
      </c>
      <c r="AF3368" s="12" t="s">
        <v>47</v>
      </c>
      <c r="AG3368" s="12" t="s">
        <v>47</v>
      </c>
      <c r="AH3368" s="12" t="s">
        <v>47</v>
      </c>
      <c r="AI3368" s="12" t="s">
        <v>47</v>
      </c>
    </row>
    <row r="3369">
      <c r="A3369" s="1" t="s">
        <v>4704</v>
      </c>
      <c r="B3369" s="7"/>
      <c r="C3369" s="1" t="s">
        <v>36</v>
      </c>
      <c r="D3369" s="1" t="s">
        <v>81</v>
      </c>
      <c r="E3369" s="1" t="s">
        <v>212</v>
      </c>
      <c r="F3369" s="1" t="s">
        <v>535</v>
      </c>
      <c r="G3369" s="1" t="s">
        <v>140</v>
      </c>
      <c r="H3369" s="1" t="s">
        <v>141</v>
      </c>
      <c r="I3369" s="1" t="s">
        <v>303</v>
      </c>
      <c r="J3369" s="1"/>
      <c r="K3369" s="1" t="s">
        <v>4705</v>
      </c>
      <c r="L3369" s="1" t="s">
        <v>143</v>
      </c>
      <c r="M3369" s="9">
        <v>45015.0</v>
      </c>
      <c r="N3369" s="9">
        <v>45009.0</v>
      </c>
      <c r="O3369" s="1"/>
      <c r="P3369" s="1">
        <v>8.33</v>
      </c>
      <c r="Q3369" s="1">
        <v>300000.0</v>
      </c>
      <c r="R3369" s="1">
        <v>300000.0</v>
      </c>
      <c r="S3369" s="10">
        <v>45099.0</v>
      </c>
      <c r="V3369" s="5">
        <v>24990.0</v>
      </c>
      <c r="W3369" s="11">
        <v>29488.199999999997</v>
      </c>
      <c r="Z3369" s="5">
        <v>18742.5</v>
      </c>
      <c r="AC3369" s="1" t="s">
        <v>45</v>
      </c>
      <c r="AD3369" s="12" t="s">
        <v>46</v>
      </c>
      <c r="AE3369" s="12" t="s">
        <v>46</v>
      </c>
      <c r="AF3369" s="12" t="s">
        <v>47</v>
      </c>
    </row>
    <row r="3370">
      <c r="A3370" s="1" t="s">
        <v>4704</v>
      </c>
      <c r="B3370" s="7"/>
      <c r="C3370" s="1" t="s">
        <v>36</v>
      </c>
      <c r="D3370" s="1" t="s">
        <v>81</v>
      </c>
      <c r="E3370" s="1" t="s">
        <v>212</v>
      </c>
      <c r="F3370" s="1" t="s">
        <v>535</v>
      </c>
      <c r="G3370" s="1" t="s">
        <v>140</v>
      </c>
      <c r="H3370" s="1" t="s">
        <v>141</v>
      </c>
      <c r="I3370" s="1" t="s">
        <v>303</v>
      </c>
      <c r="J3370" s="1"/>
      <c r="K3370" s="1" t="s">
        <v>4705</v>
      </c>
      <c r="L3370" s="1" t="s">
        <v>143</v>
      </c>
      <c r="M3370" s="9">
        <v>45015.0</v>
      </c>
      <c r="N3370" s="14">
        <v>45219.0</v>
      </c>
      <c r="O3370" s="1"/>
      <c r="P3370" s="1">
        <v>8.33</v>
      </c>
      <c r="Q3370" s="1">
        <v>300000.0</v>
      </c>
      <c r="R3370" s="1">
        <v>300000.0</v>
      </c>
      <c r="S3370" s="15">
        <v>45309.0</v>
      </c>
      <c r="V3370" s="5">
        <v>24990.0</v>
      </c>
      <c r="W3370" s="11">
        <v>29488.199999999997</v>
      </c>
      <c r="Z3370" s="5">
        <v>18742.5</v>
      </c>
      <c r="AC3370" s="1" t="s">
        <v>45</v>
      </c>
      <c r="AD3370" s="12" t="s">
        <v>46</v>
      </c>
      <c r="AE3370" s="12" t="s">
        <v>47</v>
      </c>
      <c r="AF3370" s="12" t="s">
        <v>47</v>
      </c>
    </row>
    <row r="3371">
      <c r="A3371" s="1" t="s">
        <v>4704</v>
      </c>
      <c r="B3371" s="7"/>
      <c r="C3371" s="1" t="s">
        <v>36</v>
      </c>
      <c r="D3371" s="1" t="s">
        <v>81</v>
      </c>
      <c r="E3371" s="1" t="s">
        <v>212</v>
      </c>
      <c r="F3371" s="1" t="s">
        <v>535</v>
      </c>
      <c r="G3371" s="1" t="s">
        <v>140</v>
      </c>
      <c r="H3371" s="1" t="s">
        <v>141</v>
      </c>
      <c r="I3371" s="1" t="s">
        <v>303</v>
      </c>
      <c r="J3371" s="1"/>
      <c r="K3371" s="1" t="s">
        <v>4705</v>
      </c>
      <c r="L3371" s="1" t="s">
        <v>143</v>
      </c>
      <c r="M3371" s="9">
        <v>45015.0</v>
      </c>
      <c r="N3371" s="9">
        <v>45043.0</v>
      </c>
      <c r="O3371" s="1"/>
      <c r="P3371" s="1">
        <v>8.33</v>
      </c>
      <c r="Q3371" s="1">
        <v>702768.0</v>
      </c>
      <c r="R3371" s="1">
        <v>300000.0</v>
      </c>
      <c r="S3371" s="10">
        <v>45133.0</v>
      </c>
      <c r="V3371" s="5">
        <v>24990.0</v>
      </c>
      <c r="W3371" s="11">
        <v>29488.199999999997</v>
      </c>
      <c r="Z3371" s="5">
        <v>18742.5</v>
      </c>
      <c r="AC3371" s="1" t="s">
        <v>45</v>
      </c>
      <c r="AD3371" s="12" t="s">
        <v>46</v>
      </c>
      <c r="AE3371" s="12" t="s">
        <v>47</v>
      </c>
      <c r="AF3371" s="12" t="s">
        <v>47</v>
      </c>
    </row>
    <row r="3372">
      <c r="A3372" s="1" t="s">
        <v>4708</v>
      </c>
      <c r="B3372" s="7"/>
      <c r="C3372" s="1" t="s">
        <v>36</v>
      </c>
      <c r="D3372" s="1" t="s">
        <v>96</v>
      </c>
      <c r="E3372" s="1" t="s">
        <v>113</v>
      </c>
      <c r="F3372" s="1" t="s">
        <v>1124</v>
      </c>
      <c r="G3372" s="1" t="s">
        <v>196</v>
      </c>
      <c r="H3372" s="1" t="s">
        <v>197</v>
      </c>
      <c r="I3372" s="1" t="s">
        <v>42</v>
      </c>
      <c r="J3372" s="1"/>
      <c r="K3372" s="1" t="s">
        <v>4709</v>
      </c>
      <c r="L3372" s="1" t="s">
        <v>53</v>
      </c>
      <c r="M3372" s="9">
        <v>44747.0</v>
      </c>
      <c r="N3372" s="9">
        <v>44688.0</v>
      </c>
      <c r="O3372" s="1"/>
      <c r="P3372" s="1">
        <v>7.5</v>
      </c>
      <c r="Q3372" s="1">
        <v>300000.0</v>
      </c>
      <c r="R3372" s="1">
        <v>300000.0</v>
      </c>
      <c r="S3372" s="10">
        <v>44778.0</v>
      </c>
      <c r="V3372" s="5">
        <v>22500.0</v>
      </c>
      <c r="W3372" s="11">
        <v>26550.0</v>
      </c>
      <c r="Z3372" s="5">
        <v>16875.0</v>
      </c>
      <c r="AB3372" s="1"/>
      <c r="AC3372" s="1" t="s">
        <v>45</v>
      </c>
      <c r="AD3372" s="12" t="s">
        <v>46</v>
      </c>
      <c r="AE3372" s="12" t="s">
        <v>46</v>
      </c>
      <c r="AF3372" s="12" t="s">
        <v>46</v>
      </c>
    </row>
    <row r="3373">
      <c r="A3373" s="1" t="s">
        <v>4708</v>
      </c>
      <c r="B3373" s="7"/>
      <c r="C3373" s="1" t="s">
        <v>36</v>
      </c>
      <c r="D3373" s="1" t="s">
        <v>96</v>
      </c>
      <c r="E3373" s="1" t="s">
        <v>113</v>
      </c>
      <c r="F3373" s="1" t="s">
        <v>1124</v>
      </c>
      <c r="G3373" s="1" t="s">
        <v>196</v>
      </c>
      <c r="H3373" s="1" t="s">
        <v>197</v>
      </c>
      <c r="I3373" s="1" t="s">
        <v>42</v>
      </c>
      <c r="J3373" s="1"/>
      <c r="K3373" s="1" t="s">
        <v>4709</v>
      </c>
      <c r="L3373" s="1" t="s">
        <v>53</v>
      </c>
      <c r="M3373" s="9">
        <v>44747.0</v>
      </c>
      <c r="N3373" s="9">
        <v>44688.0</v>
      </c>
      <c r="O3373" s="1"/>
      <c r="P3373" s="1">
        <v>7.5</v>
      </c>
      <c r="Q3373" s="1">
        <v>300000.0</v>
      </c>
      <c r="R3373" s="1">
        <v>300000.0</v>
      </c>
      <c r="S3373" s="10">
        <v>44778.0</v>
      </c>
      <c r="V3373" s="5">
        <v>22500.0</v>
      </c>
      <c r="W3373" s="11">
        <v>26550.0</v>
      </c>
      <c r="X3373" s="1"/>
      <c r="Y3373" s="1"/>
      <c r="Z3373" s="5">
        <v>16875.0</v>
      </c>
      <c r="AA3373" s="1"/>
      <c r="AB3373" s="1"/>
      <c r="AC3373" s="1" t="s">
        <v>45</v>
      </c>
      <c r="AD3373" s="12" t="s">
        <v>46</v>
      </c>
      <c r="AE3373" s="12" t="s">
        <v>46</v>
      </c>
      <c r="AF3373" s="12" t="s">
        <v>46</v>
      </c>
    </row>
    <row r="3374">
      <c r="A3374" s="1" t="s">
        <v>4710</v>
      </c>
      <c r="B3374" s="7"/>
      <c r="C3374" s="1" t="s">
        <v>132</v>
      </c>
      <c r="D3374" s="1" t="s">
        <v>76</v>
      </c>
      <c r="E3374" s="1" t="s">
        <v>212</v>
      </c>
      <c r="F3374" s="1" t="s">
        <v>371</v>
      </c>
      <c r="G3374" s="1" t="s">
        <v>459</v>
      </c>
      <c r="H3374" s="1" t="s">
        <v>460</v>
      </c>
      <c r="I3374" s="1" t="s">
        <v>209</v>
      </c>
      <c r="J3374" s="1"/>
      <c r="K3374" s="1" t="s">
        <v>4711</v>
      </c>
      <c r="L3374" s="1" t="s">
        <v>99</v>
      </c>
      <c r="M3374" s="9">
        <v>45135.0</v>
      </c>
      <c r="N3374" s="9">
        <v>45183.0</v>
      </c>
      <c r="O3374" s="1"/>
      <c r="P3374" s="1">
        <v>8.33</v>
      </c>
      <c r="Q3374" s="1">
        <v>500000.0</v>
      </c>
      <c r="R3374" s="1">
        <v>300000.0</v>
      </c>
      <c r="S3374" s="10">
        <v>45273.0</v>
      </c>
      <c r="V3374" s="5">
        <v>24990.0</v>
      </c>
      <c r="W3374" s="11">
        <v>29488.199999999997</v>
      </c>
      <c r="Z3374" s="5">
        <v>18742.5</v>
      </c>
      <c r="AB3374" s="1"/>
      <c r="AC3374" s="1" t="s">
        <v>45</v>
      </c>
      <c r="AD3374" s="12" t="s">
        <v>47</v>
      </c>
      <c r="AE3374" s="12" t="s">
        <v>47</v>
      </c>
      <c r="AF3374" s="12" t="s">
        <v>47</v>
      </c>
    </row>
    <row r="3375">
      <c r="A3375" s="1" t="s">
        <v>4712</v>
      </c>
      <c r="B3375" s="7"/>
      <c r="C3375" s="1" t="s">
        <v>36</v>
      </c>
      <c r="D3375" s="1" t="s">
        <v>96</v>
      </c>
      <c r="E3375" s="1" t="s">
        <v>77</v>
      </c>
      <c r="F3375" s="1" t="s">
        <v>921</v>
      </c>
      <c r="G3375" s="1" t="s">
        <v>127</v>
      </c>
      <c r="H3375" s="1" t="s">
        <v>128</v>
      </c>
      <c r="I3375" s="1" t="s">
        <v>42</v>
      </c>
      <c r="J3375" s="1"/>
      <c r="K3375" s="1" t="s">
        <v>4713</v>
      </c>
      <c r="L3375" s="1" t="s">
        <v>44</v>
      </c>
      <c r="M3375" s="9">
        <v>45348.0</v>
      </c>
      <c r="N3375" s="9">
        <v>45171.0</v>
      </c>
      <c r="O3375" s="1"/>
      <c r="P3375" s="1">
        <v>8.33</v>
      </c>
      <c r="Q3375" s="1">
        <v>100000.0</v>
      </c>
      <c r="R3375" s="1">
        <v>180000.0</v>
      </c>
      <c r="S3375" s="9">
        <v>45171.0</v>
      </c>
      <c r="T3375" s="14">
        <v>45212.0</v>
      </c>
      <c r="U3375" s="1" t="s">
        <v>4714</v>
      </c>
      <c r="V3375" s="5">
        <v>14994.0</v>
      </c>
      <c r="W3375" s="11">
        <v>17692.92</v>
      </c>
      <c r="X3375" s="9">
        <v>45201.0</v>
      </c>
      <c r="Y3375" s="5">
        <v>16193.519999999999</v>
      </c>
      <c r="Z3375" s="5">
        <v>11245.5</v>
      </c>
      <c r="AA3375" s="9">
        <v>45205.0</v>
      </c>
      <c r="AB3375" s="1" t="s">
        <v>4714</v>
      </c>
      <c r="AC3375" s="1" t="s">
        <v>55</v>
      </c>
      <c r="AD3375" s="12" t="s">
        <v>47</v>
      </c>
      <c r="AE3375" s="12" t="s">
        <v>47</v>
      </c>
      <c r="AF3375" s="12" t="s">
        <v>47</v>
      </c>
      <c r="AG3375" s="12" t="s">
        <v>47</v>
      </c>
      <c r="AH3375" s="12" t="s">
        <v>47</v>
      </c>
      <c r="AI3375" s="12" t="s">
        <v>47</v>
      </c>
    </row>
    <row r="3376">
      <c r="A3376" s="1" t="s">
        <v>4712</v>
      </c>
      <c r="B3376" s="7"/>
      <c r="C3376" s="1" t="s">
        <v>36</v>
      </c>
      <c r="D3376" s="1" t="s">
        <v>96</v>
      </c>
      <c r="E3376" s="1" t="s">
        <v>77</v>
      </c>
      <c r="F3376" s="1" t="s">
        <v>921</v>
      </c>
      <c r="G3376" s="1" t="s">
        <v>127</v>
      </c>
      <c r="H3376" s="1" t="s">
        <v>128</v>
      </c>
      <c r="I3376" s="1" t="s">
        <v>42</v>
      </c>
      <c r="J3376" s="1"/>
      <c r="K3376" s="1" t="s">
        <v>4713</v>
      </c>
      <c r="L3376" s="1" t="s">
        <v>44</v>
      </c>
      <c r="M3376" s="9">
        <v>45348.0</v>
      </c>
      <c r="N3376" s="9">
        <v>45348.0</v>
      </c>
      <c r="O3376" s="1"/>
      <c r="P3376" s="1">
        <v>8.33</v>
      </c>
      <c r="Q3376" s="1">
        <v>100000.0</v>
      </c>
      <c r="R3376" s="1">
        <v>216000.0</v>
      </c>
      <c r="S3376" s="9">
        <v>45348.0</v>
      </c>
      <c r="T3376" s="9">
        <v>45366.0</v>
      </c>
      <c r="U3376" s="1" t="s">
        <v>4715</v>
      </c>
      <c r="V3376" s="5">
        <v>17992.8</v>
      </c>
      <c r="W3376" s="11">
        <v>21231.503999999997</v>
      </c>
      <c r="X3376" s="9">
        <v>45378.0</v>
      </c>
      <c r="Y3376" s="5">
        <v>19432.224</v>
      </c>
      <c r="Z3376" s="5">
        <v>13494.599999999999</v>
      </c>
      <c r="AA3376" s="9">
        <v>45382.0</v>
      </c>
      <c r="AB3376" s="1" t="s">
        <v>4715</v>
      </c>
      <c r="AC3376" s="1" t="s">
        <v>55</v>
      </c>
      <c r="AD3376" s="12" t="s">
        <v>47</v>
      </c>
      <c r="AE3376" s="12" t="s">
        <v>47</v>
      </c>
      <c r="AF3376" s="12" t="s">
        <v>47</v>
      </c>
      <c r="AG3376" s="12" t="s">
        <v>47</v>
      </c>
      <c r="AH3376" s="12" t="s">
        <v>47</v>
      </c>
      <c r="AI3376" s="12" t="s">
        <v>47</v>
      </c>
    </row>
    <row r="3377">
      <c r="A3377" s="1" t="s">
        <v>4712</v>
      </c>
      <c r="B3377" s="7"/>
      <c r="C3377" s="1" t="s">
        <v>36</v>
      </c>
      <c r="D3377" s="1" t="s">
        <v>96</v>
      </c>
      <c r="E3377" s="1" t="s">
        <v>77</v>
      </c>
      <c r="F3377" s="1" t="s">
        <v>921</v>
      </c>
      <c r="G3377" s="1" t="s">
        <v>127</v>
      </c>
      <c r="H3377" s="1" t="s">
        <v>128</v>
      </c>
      <c r="I3377" s="1" t="s">
        <v>42</v>
      </c>
      <c r="J3377" s="1"/>
      <c r="K3377" s="1" t="s">
        <v>4713</v>
      </c>
      <c r="L3377" s="1" t="s">
        <v>44</v>
      </c>
      <c r="M3377" s="9">
        <v>45348.0</v>
      </c>
      <c r="N3377" s="9">
        <v>45316.0</v>
      </c>
      <c r="O3377" s="1"/>
      <c r="P3377" s="1">
        <v>8.33</v>
      </c>
      <c r="Q3377" s="1">
        <v>500000.0</v>
      </c>
      <c r="R3377" s="1">
        <v>300000.0</v>
      </c>
      <c r="S3377" s="10">
        <v>45346.0</v>
      </c>
      <c r="V3377" s="5">
        <v>24990.0</v>
      </c>
      <c r="W3377" s="11">
        <v>29488.199999999997</v>
      </c>
      <c r="Z3377" s="5">
        <v>18742.5</v>
      </c>
      <c r="AB3377" s="1"/>
      <c r="AC3377" s="1" t="s">
        <v>45</v>
      </c>
      <c r="AD3377" s="12" t="s">
        <v>47</v>
      </c>
      <c r="AE3377" s="12" t="s">
        <v>47</v>
      </c>
      <c r="AF3377" s="12" t="s">
        <v>47</v>
      </c>
    </row>
    <row r="3378">
      <c r="A3378" s="1" t="s">
        <v>4716</v>
      </c>
      <c r="B3378" s="7"/>
      <c r="C3378" s="1" t="s">
        <v>132</v>
      </c>
      <c r="D3378" s="1" t="s">
        <v>50</v>
      </c>
      <c r="E3378" s="1" t="s">
        <v>82</v>
      </c>
      <c r="F3378" s="1" t="s">
        <v>818</v>
      </c>
      <c r="G3378" s="1" t="s">
        <v>1127</v>
      </c>
      <c r="H3378" s="1" t="s">
        <v>1128</v>
      </c>
      <c r="I3378" s="1" t="s">
        <v>42</v>
      </c>
      <c r="J3378" s="1"/>
      <c r="K3378" s="1" t="s">
        <v>4717</v>
      </c>
      <c r="L3378" s="1" t="s">
        <v>53</v>
      </c>
      <c r="M3378" s="9">
        <v>45149.0</v>
      </c>
      <c r="N3378" s="9">
        <v>45238.0</v>
      </c>
      <c r="O3378" s="9">
        <v>45690.0</v>
      </c>
      <c r="P3378" s="1">
        <v>8.33</v>
      </c>
      <c r="Q3378" s="1">
        <v>500000.0</v>
      </c>
      <c r="R3378" s="1">
        <v>900000.0</v>
      </c>
      <c r="S3378" s="9">
        <v>45170.0</v>
      </c>
      <c r="T3378" s="9">
        <v>45173.0</v>
      </c>
      <c r="U3378" s="1" t="s">
        <v>4718</v>
      </c>
      <c r="V3378" s="5">
        <v>74970.0</v>
      </c>
      <c r="W3378" s="11">
        <v>88464.59999999999</v>
      </c>
      <c r="X3378" s="9">
        <v>45173.0</v>
      </c>
      <c r="Y3378" s="5">
        <v>80967.59999999999</v>
      </c>
      <c r="Z3378" s="5">
        <v>56227.5</v>
      </c>
      <c r="AA3378" s="9">
        <v>45173.0</v>
      </c>
      <c r="AB3378" s="1" t="s">
        <v>4718</v>
      </c>
      <c r="AC3378" s="1" t="s">
        <v>55</v>
      </c>
      <c r="AD3378" s="12" t="s">
        <v>47</v>
      </c>
      <c r="AE3378" s="12" t="s">
        <v>47</v>
      </c>
      <c r="AF3378" s="12" t="s">
        <v>47</v>
      </c>
      <c r="AG3378" s="12" t="s">
        <v>47</v>
      </c>
      <c r="AH3378" s="12" t="s">
        <v>47</v>
      </c>
      <c r="AI3378" s="12" t="s">
        <v>47</v>
      </c>
    </row>
    <row r="3379">
      <c r="A3379" s="1" t="s">
        <v>4716</v>
      </c>
      <c r="B3379" s="7"/>
      <c r="C3379" s="1" t="s">
        <v>132</v>
      </c>
      <c r="D3379" s="1" t="s">
        <v>50</v>
      </c>
      <c r="E3379" s="1" t="s">
        <v>82</v>
      </c>
      <c r="F3379" s="1" t="s">
        <v>818</v>
      </c>
      <c r="G3379" s="1" t="s">
        <v>1127</v>
      </c>
      <c r="H3379" s="1" t="s">
        <v>1128</v>
      </c>
      <c r="I3379" s="1" t="s">
        <v>42</v>
      </c>
      <c r="J3379" s="1"/>
      <c r="K3379" s="1" t="s">
        <v>4717</v>
      </c>
      <c r="L3379" s="1" t="s">
        <v>53</v>
      </c>
      <c r="M3379" s="9">
        <v>45149.0</v>
      </c>
      <c r="N3379" s="9">
        <v>45238.0</v>
      </c>
      <c r="O3379" s="9">
        <v>45690.0</v>
      </c>
      <c r="P3379" s="1">
        <v>8.33</v>
      </c>
      <c r="Q3379" s="1">
        <v>500000.0</v>
      </c>
      <c r="R3379" s="1">
        <v>360000.0</v>
      </c>
      <c r="S3379" s="14">
        <v>45209.0</v>
      </c>
      <c r="T3379" s="14">
        <v>45225.0</v>
      </c>
      <c r="U3379" s="1" t="s">
        <v>4719</v>
      </c>
      <c r="V3379" s="5">
        <v>29988.0</v>
      </c>
      <c r="W3379" s="11">
        <v>35385.84</v>
      </c>
      <c r="X3379" s="14">
        <v>45225.0</v>
      </c>
      <c r="Y3379" s="5">
        <v>32387.039999999997</v>
      </c>
      <c r="Z3379" s="5">
        <v>22491.0</v>
      </c>
      <c r="AA3379" s="14">
        <v>45225.0</v>
      </c>
      <c r="AB3379" s="1" t="s">
        <v>4719</v>
      </c>
      <c r="AC3379" s="1" t="s">
        <v>55</v>
      </c>
      <c r="AD3379" s="12" t="s">
        <v>47</v>
      </c>
      <c r="AE3379" s="12" t="s">
        <v>47</v>
      </c>
      <c r="AF3379" s="12" t="s">
        <v>47</v>
      </c>
      <c r="AG3379" s="12" t="s">
        <v>47</v>
      </c>
      <c r="AH3379" s="12" t="s">
        <v>47</v>
      </c>
      <c r="AI3379" s="12" t="s">
        <v>47</v>
      </c>
    </row>
    <row r="3380">
      <c r="A3380" s="1" t="s">
        <v>4716</v>
      </c>
      <c r="B3380" s="7"/>
      <c r="C3380" s="1" t="s">
        <v>132</v>
      </c>
      <c r="D3380" s="1" t="s">
        <v>50</v>
      </c>
      <c r="E3380" s="1" t="s">
        <v>82</v>
      </c>
      <c r="F3380" s="1" t="s">
        <v>818</v>
      </c>
      <c r="G3380" s="1" t="s">
        <v>1127</v>
      </c>
      <c r="H3380" s="1" t="s">
        <v>1128</v>
      </c>
      <c r="I3380" s="1" t="s">
        <v>42</v>
      </c>
      <c r="J3380" s="1"/>
      <c r="K3380" s="1" t="s">
        <v>4717</v>
      </c>
      <c r="L3380" s="1" t="s">
        <v>53</v>
      </c>
      <c r="M3380" s="9">
        <v>45149.0</v>
      </c>
      <c r="N3380" s="9">
        <v>45149.0</v>
      </c>
      <c r="O3380" s="1"/>
      <c r="P3380" s="1">
        <v>8.33</v>
      </c>
      <c r="Q3380" s="1">
        <v>300000.0</v>
      </c>
      <c r="R3380" s="1">
        <v>300000.0</v>
      </c>
      <c r="S3380" s="10">
        <v>45239.0</v>
      </c>
      <c r="V3380" s="5">
        <v>24990.0</v>
      </c>
      <c r="W3380" s="11">
        <v>29488.199999999997</v>
      </c>
      <c r="Z3380" s="5">
        <v>18742.5</v>
      </c>
      <c r="AB3380" s="1"/>
      <c r="AC3380" s="1" t="s">
        <v>45</v>
      </c>
      <c r="AD3380" s="12" t="s">
        <v>47</v>
      </c>
      <c r="AE3380" s="12" t="s">
        <v>47</v>
      </c>
      <c r="AF3380" s="12" t="s">
        <v>47</v>
      </c>
    </row>
    <row r="3381">
      <c r="A3381" s="1" t="s">
        <v>4716</v>
      </c>
      <c r="B3381" s="7"/>
      <c r="C3381" s="1" t="s">
        <v>132</v>
      </c>
      <c r="D3381" s="1" t="s">
        <v>50</v>
      </c>
      <c r="E3381" s="1" t="s">
        <v>82</v>
      </c>
      <c r="F3381" s="1" t="s">
        <v>818</v>
      </c>
      <c r="G3381" s="1" t="s">
        <v>1127</v>
      </c>
      <c r="H3381" s="1" t="s">
        <v>1128</v>
      </c>
      <c r="I3381" s="1" t="s">
        <v>42</v>
      </c>
      <c r="J3381" s="1"/>
      <c r="K3381" s="1" t="s">
        <v>4717</v>
      </c>
      <c r="L3381" s="1" t="s">
        <v>53</v>
      </c>
      <c r="M3381" s="9">
        <v>45149.0</v>
      </c>
      <c r="N3381" s="9">
        <v>45149.0</v>
      </c>
      <c r="O3381" s="1"/>
      <c r="P3381" s="1">
        <v>8.33</v>
      </c>
      <c r="Q3381" s="1">
        <v>300000.0</v>
      </c>
      <c r="R3381" s="1">
        <v>300000.0</v>
      </c>
      <c r="S3381" s="10">
        <v>45239.0</v>
      </c>
      <c r="V3381" s="5">
        <v>24990.0</v>
      </c>
      <c r="W3381" s="11">
        <v>29488.199999999997</v>
      </c>
      <c r="Z3381" s="5">
        <v>18742.5</v>
      </c>
      <c r="AB3381" s="1"/>
      <c r="AC3381" s="1" t="s">
        <v>45</v>
      </c>
      <c r="AD3381" s="12" t="s">
        <v>47</v>
      </c>
      <c r="AE3381" s="12" t="s">
        <v>47</v>
      </c>
      <c r="AF3381" s="12" t="s">
        <v>47</v>
      </c>
    </row>
    <row r="3382">
      <c r="A3382" s="1" t="s">
        <v>4720</v>
      </c>
      <c r="B3382" s="7"/>
      <c r="C3382" s="1" t="s">
        <v>36</v>
      </c>
      <c r="D3382" s="1" t="s">
        <v>81</v>
      </c>
      <c r="E3382" s="1" t="s">
        <v>82</v>
      </c>
      <c r="F3382" s="1" t="s">
        <v>1809</v>
      </c>
      <c r="G3382" s="1" t="s">
        <v>134</v>
      </c>
      <c r="H3382" s="1" t="s">
        <v>135</v>
      </c>
      <c r="I3382" s="1" t="s">
        <v>236</v>
      </c>
      <c r="J3382" s="1"/>
      <c r="K3382" s="1" t="s">
        <v>4721</v>
      </c>
      <c r="L3382" s="1" t="s">
        <v>143</v>
      </c>
      <c r="M3382" s="9">
        <v>44827.0</v>
      </c>
      <c r="N3382" s="14">
        <v>44912.0</v>
      </c>
      <c r="O3382" s="1"/>
      <c r="P3382" s="1">
        <v>8.33</v>
      </c>
      <c r="Q3382" s="1">
        <v>300000.0</v>
      </c>
      <c r="R3382" s="1">
        <v>289992.0</v>
      </c>
      <c r="S3382" s="9">
        <v>44943.0</v>
      </c>
      <c r="T3382" s="9">
        <v>44957.0</v>
      </c>
      <c r="U3382" s="1" t="s">
        <v>4722</v>
      </c>
      <c r="V3382" s="5">
        <v>24156.333599999998</v>
      </c>
      <c r="W3382" s="11">
        <v>28504.473647999996</v>
      </c>
      <c r="X3382" s="9">
        <v>44973.0</v>
      </c>
      <c r="Y3382" s="5">
        <v>26088.840287999996</v>
      </c>
      <c r="Z3382" s="5">
        <v>18117.2502</v>
      </c>
      <c r="AA3382" s="9">
        <v>45014.0</v>
      </c>
      <c r="AB3382" s="1" t="s">
        <v>4723</v>
      </c>
      <c r="AC3382" s="1" t="s">
        <v>55</v>
      </c>
      <c r="AD3382" s="12" t="s">
        <v>46</v>
      </c>
      <c r="AE3382" s="12" t="s">
        <v>46</v>
      </c>
      <c r="AF3382" s="12" t="s">
        <v>46</v>
      </c>
      <c r="AG3382" s="12" t="s">
        <v>46</v>
      </c>
      <c r="AH3382" s="12" t="s">
        <v>46</v>
      </c>
      <c r="AI3382" s="12" t="s">
        <v>46</v>
      </c>
    </row>
    <row r="3383">
      <c r="A3383" s="1" t="s">
        <v>4720</v>
      </c>
      <c r="B3383" s="7"/>
      <c r="C3383" s="1" t="s">
        <v>36</v>
      </c>
      <c r="D3383" s="1" t="s">
        <v>81</v>
      </c>
      <c r="E3383" s="1" t="s">
        <v>82</v>
      </c>
      <c r="F3383" s="1" t="s">
        <v>1809</v>
      </c>
      <c r="G3383" s="1" t="s">
        <v>134</v>
      </c>
      <c r="H3383" s="1" t="s">
        <v>135</v>
      </c>
      <c r="I3383" s="1" t="s">
        <v>236</v>
      </c>
      <c r="J3383" s="1"/>
      <c r="K3383" s="1" t="s">
        <v>4721</v>
      </c>
      <c r="L3383" s="1" t="s">
        <v>143</v>
      </c>
      <c r="M3383" s="9">
        <v>44827.0</v>
      </c>
      <c r="N3383" s="9">
        <v>44931.0</v>
      </c>
      <c r="O3383" s="1"/>
      <c r="P3383" s="1">
        <v>8.33</v>
      </c>
      <c r="Q3383" s="1">
        <v>300000.0</v>
      </c>
      <c r="R3383" s="1">
        <v>207138.0</v>
      </c>
      <c r="S3383" s="9">
        <v>44962.0</v>
      </c>
      <c r="T3383" s="9">
        <v>45083.0</v>
      </c>
      <c r="U3383" s="1" t="s">
        <v>4724</v>
      </c>
      <c r="V3383" s="5">
        <v>17254.595400000002</v>
      </c>
      <c r="W3383" s="11">
        <v>20360.422572</v>
      </c>
      <c r="X3383" s="9">
        <v>45121.0</v>
      </c>
      <c r="Y3383" s="5">
        <v>18634.963032</v>
      </c>
      <c r="Z3383" s="5">
        <v>12940.94655</v>
      </c>
      <c r="AA3383" s="9">
        <v>45127.0</v>
      </c>
      <c r="AB3383" s="1" t="s">
        <v>4725</v>
      </c>
      <c r="AC3383" s="1" t="s">
        <v>55</v>
      </c>
      <c r="AD3383" s="12" t="s">
        <v>46</v>
      </c>
      <c r="AE3383" s="12" t="s">
        <v>46</v>
      </c>
      <c r="AF3383" s="12" t="s">
        <v>46</v>
      </c>
      <c r="AG3383" s="12" t="s">
        <v>47</v>
      </c>
      <c r="AH3383" s="12" t="s">
        <v>47</v>
      </c>
      <c r="AI3383" s="12" t="s">
        <v>47</v>
      </c>
    </row>
    <row r="3384">
      <c r="A3384" s="1" t="s">
        <v>4720</v>
      </c>
      <c r="B3384" s="7"/>
      <c r="C3384" s="1" t="s">
        <v>36</v>
      </c>
      <c r="D3384" s="1" t="s">
        <v>81</v>
      </c>
      <c r="E3384" s="1" t="s">
        <v>82</v>
      </c>
      <c r="F3384" s="1" t="s">
        <v>1809</v>
      </c>
      <c r="G3384" s="1" t="s">
        <v>134</v>
      </c>
      <c r="H3384" s="1" t="s">
        <v>135</v>
      </c>
      <c r="I3384" s="1" t="s">
        <v>236</v>
      </c>
      <c r="J3384" s="1"/>
      <c r="K3384" s="1" t="s">
        <v>4721</v>
      </c>
      <c r="L3384" s="1" t="s">
        <v>143</v>
      </c>
      <c r="M3384" s="9">
        <v>44827.0</v>
      </c>
      <c r="N3384" s="9">
        <v>44827.0</v>
      </c>
      <c r="O3384" s="1"/>
      <c r="P3384" s="1">
        <v>8.33</v>
      </c>
      <c r="Q3384" s="1">
        <v>300000.0</v>
      </c>
      <c r="R3384" s="1">
        <v>300000.0</v>
      </c>
      <c r="S3384" s="10">
        <v>44917.0</v>
      </c>
      <c r="V3384" s="5">
        <v>24990.0</v>
      </c>
      <c r="W3384" s="11">
        <v>29488.199999999997</v>
      </c>
      <c r="Z3384" s="5">
        <v>18742.5</v>
      </c>
      <c r="AB3384" s="1"/>
      <c r="AC3384" s="1" t="s">
        <v>45</v>
      </c>
      <c r="AD3384" s="12" t="s">
        <v>46</v>
      </c>
      <c r="AE3384" s="12" t="s">
        <v>46</v>
      </c>
      <c r="AF3384" s="12" t="s">
        <v>46</v>
      </c>
    </row>
    <row r="3385">
      <c r="A3385" s="1" t="s">
        <v>4720</v>
      </c>
      <c r="B3385" s="7"/>
      <c r="C3385" s="1" t="s">
        <v>36</v>
      </c>
      <c r="D3385" s="1" t="s">
        <v>81</v>
      </c>
      <c r="E3385" s="1" t="s">
        <v>82</v>
      </c>
      <c r="F3385" s="1" t="s">
        <v>1809</v>
      </c>
      <c r="G3385" s="1" t="s">
        <v>134</v>
      </c>
      <c r="H3385" s="1" t="s">
        <v>135</v>
      </c>
      <c r="I3385" s="1" t="s">
        <v>236</v>
      </c>
      <c r="J3385" s="1"/>
      <c r="K3385" s="1" t="s">
        <v>4721</v>
      </c>
      <c r="L3385" s="1" t="s">
        <v>143</v>
      </c>
      <c r="M3385" s="9">
        <v>44827.0</v>
      </c>
      <c r="N3385" s="9">
        <v>44827.0</v>
      </c>
      <c r="O3385" s="1"/>
      <c r="P3385" s="1">
        <v>8.33</v>
      </c>
      <c r="Q3385" s="1">
        <v>500000.0</v>
      </c>
      <c r="R3385" s="1">
        <v>300000.0</v>
      </c>
      <c r="S3385" s="10">
        <v>44917.0</v>
      </c>
      <c r="V3385" s="5">
        <v>24990.0</v>
      </c>
      <c r="W3385" s="11">
        <v>29488.199999999997</v>
      </c>
      <c r="Z3385" s="5">
        <v>18742.5</v>
      </c>
      <c r="AC3385" s="1" t="s">
        <v>45</v>
      </c>
      <c r="AD3385" s="12" t="s">
        <v>46</v>
      </c>
      <c r="AE3385" s="12" t="s">
        <v>46</v>
      </c>
      <c r="AF3385" s="12" t="s">
        <v>46</v>
      </c>
    </row>
    <row r="3386">
      <c r="A3386" s="1" t="s">
        <v>4720</v>
      </c>
      <c r="B3386" s="7"/>
      <c r="C3386" s="1" t="s">
        <v>36</v>
      </c>
      <c r="D3386" s="1" t="s">
        <v>81</v>
      </c>
      <c r="E3386" s="1" t="s">
        <v>82</v>
      </c>
      <c r="F3386" s="1" t="s">
        <v>1809</v>
      </c>
      <c r="G3386" s="1" t="s">
        <v>134</v>
      </c>
      <c r="H3386" s="1" t="s">
        <v>135</v>
      </c>
      <c r="I3386" s="1" t="s">
        <v>236</v>
      </c>
      <c r="J3386" s="1"/>
      <c r="K3386" s="1" t="s">
        <v>4721</v>
      </c>
      <c r="L3386" s="1" t="s">
        <v>143</v>
      </c>
      <c r="M3386" s="9">
        <v>44827.0</v>
      </c>
      <c r="N3386" s="9">
        <v>44827.0</v>
      </c>
      <c r="O3386" s="1"/>
      <c r="P3386" s="1">
        <v>8.33</v>
      </c>
      <c r="Q3386" s="1">
        <v>500000.0</v>
      </c>
      <c r="R3386" s="1">
        <v>300000.0</v>
      </c>
      <c r="S3386" s="10">
        <v>44857.0</v>
      </c>
      <c r="V3386" s="5">
        <v>24990.0</v>
      </c>
      <c r="W3386" s="11">
        <v>29488.199999999997</v>
      </c>
      <c r="Z3386" s="5">
        <v>18742.5</v>
      </c>
      <c r="AC3386" s="1" t="s">
        <v>45</v>
      </c>
      <c r="AD3386" s="12" t="s">
        <v>46</v>
      </c>
      <c r="AE3386" s="12" t="s">
        <v>46</v>
      </c>
      <c r="AF3386" s="12" t="s">
        <v>46</v>
      </c>
    </row>
    <row r="3387">
      <c r="A3387" s="1" t="s">
        <v>4720</v>
      </c>
      <c r="B3387" s="7"/>
      <c r="C3387" s="1" t="s">
        <v>36</v>
      </c>
      <c r="D3387" s="1" t="s">
        <v>81</v>
      </c>
      <c r="E3387" s="1" t="s">
        <v>82</v>
      </c>
      <c r="F3387" s="1" t="s">
        <v>1809</v>
      </c>
      <c r="G3387" s="1" t="s">
        <v>134</v>
      </c>
      <c r="H3387" s="1" t="s">
        <v>135</v>
      </c>
      <c r="I3387" s="1" t="s">
        <v>236</v>
      </c>
      <c r="J3387" s="1"/>
      <c r="K3387" s="1" t="s">
        <v>4721</v>
      </c>
      <c r="L3387" s="1" t="s">
        <v>143</v>
      </c>
      <c r="M3387" s="9">
        <v>44827.0</v>
      </c>
      <c r="N3387" s="9">
        <v>44827.0</v>
      </c>
      <c r="O3387" s="1"/>
      <c r="P3387" s="1">
        <v>8.33</v>
      </c>
      <c r="Q3387" s="1">
        <v>250000.0</v>
      </c>
      <c r="R3387" s="1">
        <v>300000.0</v>
      </c>
      <c r="S3387" s="10">
        <v>44857.0</v>
      </c>
      <c r="V3387" s="5">
        <v>24990.0</v>
      </c>
      <c r="W3387" s="11">
        <v>29488.199999999997</v>
      </c>
      <c r="X3387" s="1"/>
      <c r="Y3387" s="1"/>
      <c r="Z3387" s="5">
        <v>18742.5</v>
      </c>
      <c r="AB3387" s="1"/>
      <c r="AC3387" s="1" t="s">
        <v>45</v>
      </c>
      <c r="AD3387" s="12" t="s">
        <v>46</v>
      </c>
      <c r="AE3387" s="12" t="s">
        <v>46</v>
      </c>
      <c r="AF3387" s="12" t="s">
        <v>46</v>
      </c>
    </row>
    <row r="3388">
      <c r="A3388" s="1" t="s">
        <v>4726</v>
      </c>
      <c r="B3388" s="7"/>
      <c r="C3388" s="1" t="s">
        <v>36</v>
      </c>
      <c r="D3388" s="1" t="s">
        <v>96</v>
      </c>
      <c r="E3388" s="1" t="s">
        <v>212</v>
      </c>
      <c r="F3388" s="1" t="s">
        <v>1079</v>
      </c>
      <c r="G3388" s="1" t="s">
        <v>660</v>
      </c>
      <c r="H3388" s="1" t="s">
        <v>4727</v>
      </c>
      <c r="I3388" s="1" t="s">
        <v>290</v>
      </c>
      <c r="J3388" s="1"/>
      <c r="K3388" s="1" t="s">
        <v>4728</v>
      </c>
      <c r="L3388" s="1" t="s">
        <v>53</v>
      </c>
      <c r="M3388" s="9">
        <v>44741.0</v>
      </c>
      <c r="N3388" s="9">
        <v>44761.0</v>
      </c>
      <c r="O3388" s="1"/>
      <c r="P3388" s="1">
        <v>8.33</v>
      </c>
      <c r="Q3388" s="1">
        <v>900000.0</v>
      </c>
      <c r="R3388" s="1">
        <v>900000.0</v>
      </c>
      <c r="S3388" s="9">
        <v>44760.0</v>
      </c>
      <c r="T3388" s="9">
        <v>44761.0</v>
      </c>
      <c r="U3388" s="1" t="s">
        <v>4729</v>
      </c>
      <c r="V3388" s="5">
        <v>74970.0</v>
      </c>
      <c r="W3388" s="11">
        <v>88464.59999999999</v>
      </c>
      <c r="X3388" s="9">
        <v>44761.0</v>
      </c>
      <c r="Y3388" s="5">
        <v>80967.59999999999</v>
      </c>
      <c r="Z3388" s="5">
        <v>56227.5</v>
      </c>
      <c r="AA3388" s="9">
        <v>44761.0</v>
      </c>
      <c r="AB3388" s="1" t="s">
        <v>4729</v>
      </c>
      <c r="AC3388" s="1" t="s">
        <v>55</v>
      </c>
      <c r="AD3388" s="12" t="s">
        <v>46</v>
      </c>
      <c r="AE3388" s="12" t="s">
        <v>46</v>
      </c>
      <c r="AF3388" s="12" t="s">
        <v>46</v>
      </c>
      <c r="AG3388" s="12" t="s">
        <v>46</v>
      </c>
      <c r="AH3388" s="12" t="s">
        <v>46</v>
      </c>
      <c r="AI3388" s="12" t="s">
        <v>46</v>
      </c>
    </row>
    <row r="3389">
      <c r="A3389" s="1" t="s">
        <v>4726</v>
      </c>
      <c r="B3389" s="7"/>
      <c r="C3389" s="1" t="s">
        <v>36</v>
      </c>
      <c r="D3389" s="1" t="s">
        <v>96</v>
      </c>
      <c r="E3389" s="1" t="s">
        <v>77</v>
      </c>
      <c r="F3389" s="1" t="s">
        <v>353</v>
      </c>
      <c r="G3389" s="1" t="s">
        <v>660</v>
      </c>
      <c r="H3389" s="1" t="s">
        <v>4727</v>
      </c>
      <c r="I3389" s="1" t="s">
        <v>290</v>
      </c>
      <c r="J3389" s="1"/>
      <c r="K3389" s="1" t="s">
        <v>4728</v>
      </c>
      <c r="L3389" s="1" t="s">
        <v>53</v>
      </c>
      <c r="M3389" s="9">
        <v>44741.0</v>
      </c>
      <c r="N3389" s="9">
        <v>44776.0</v>
      </c>
      <c r="O3389" s="1"/>
      <c r="P3389" s="1">
        <v>8.33</v>
      </c>
      <c r="Q3389" s="1">
        <v>850000.0</v>
      </c>
      <c r="R3389" s="1">
        <v>900000.0</v>
      </c>
      <c r="S3389" s="9">
        <v>44760.0</v>
      </c>
      <c r="T3389" s="9">
        <v>44776.0</v>
      </c>
      <c r="U3389" s="1" t="s">
        <v>4730</v>
      </c>
      <c r="V3389" s="5">
        <v>74970.0</v>
      </c>
      <c r="W3389" s="11">
        <v>88464.59999999999</v>
      </c>
      <c r="X3389" s="9">
        <v>44790.0</v>
      </c>
      <c r="Y3389" s="5">
        <v>80967.59999999999</v>
      </c>
      <c r="Z3389" s="5">
        <v>56227.5</v>
      </c>
      <c r="AA3389" s="9">
        <v>44794.0</v>
      </c>
      <c r="AB3389" s="1" t="s">
        <v>4730</v>
      </c>
      <c r="AC3389" s="1" t="s">
        <v>55</v>
      </c>
      <c r="AD3389" s="12" t="s">
        <v>46</v>
      </c>
      <c r="AE3389" s="12" t="s">
        <v>46</v>
      </c>
      <c r="AF3389" s="12" t="s">
        <v>46</v>
      </c>
      <c r="AG3389" s="12" t="s">
        <v>46</v>
      </c>
      <c r="AH3389" s="12" t="s">
        <v>46</v>
      </c>
      <c r="AI3389" s="12" t="s">
        <v>46</v>
      </c>
    </row>
    <row r="3390">
      <c r="A3390" s="1" t="s">
        <v>4726</v>
      </c>
      <c r="B3390" s="7"/>
      <c r="C3390" s="1" t="s">
        <v>36</v>
      </c>
      <c r="D3390" s="1" t="s">
        <v>96</v>
      </c>
      <c r="E3390" s="1" t="s">
        <v>212</v>
      </c>
      <c r="F3390" s="1" t="s">
        <v>353</v>
      </c>
      <c r="G3390" s="1" t="s">
        <v>660</v>
      </c>
      <c r="H3390" s="1" t="s">
        <v>4727</v>
      </c>
      <c r="I3390" s="1" t="s">
        <v>290</v>
      </c>
      <c r="J3390" s="1"/>
      <c r="K3390" s="1" t="s">
        <v>4728</v>
      </c>
      <c r="L3390" s="1" t="s">
        <v>53</v>
      </c>
      <c r="M3390" s="9">
        <v>44741.0</v>
      </c>
      <c r="N3390" s="9">
        <v>44776.0</v>
      </c>
      <c r="O3390" s="1"/>
      <c r="P3390" s="1">
        <v>8.33</v>
      </c>
      <c r="Q3390" s="1">
        <v>1900000.0</v>
      </c>
      <c r="R3390" s="1">
        <v>1900000.0</v>
      </c>
      <c r="S3390" s="9">
        <v>44739.0</v>
      </c>
      <c r="T3390" s="9">
        <v>45141.0</v>
      </c>
      <c r="U3390" s="1" t="s">
        <v>4731</v>
      </c>
      <c r="V3390" s="5">
        <v>158270.0</v>
      </c>
      <c r="W3390" s="11">
        <v>186758.59999999998</v>
      </c>
      <c r="X3390" s="9">
        <v>45134.0</v>
      </c>
      <c r="Y3390" s="5">
        <v>170931.59999999998</v>
      </c>
      <c r="Z3390" s="5">
        <v>118702.5</v>
      </c>
      <c r="AA3390" s="9">
        <v>45147.0</v>
      </c>
      <c r="AB3390" s="1" t="s">
        <v>4732</v>
      </c>
      <c r="AC3390" s="1" t="s">
        <v>55</v>
      </c>
      <c r="AD3390" s="12" t="s">
        <v>46</v>
      </c>
      <c r="AE3390" s="12" t="s">
        <v>46</v>
      </c>
      <c r="AF3390" s="12" t="s">
        <v>46</v>
      </c>
      <c r="AG3390" s="12" t="s">
        <v>47</v>
      </c>
      <c r="AH3390" s="12" t="s">
        <v>47</v>
      </c>
      <c r="AI3390" s="12" t="s">
        <v>47</v>
      </c>
    </row>
    <row r="3391">
      <c r="A3391" s="1" t="s">
        <v>4726</v>
      </c>
      <c r="B3391" s="7"/>
      <c r="C3391" s="1" t="s">
        <v>36</v>
      </c>
      <c r="D3391" s="1" t="s">
        <v>96</v>
      </c>
      <c r="E3391" s="1" t="s">
        <v>212</v>
      </c>
      <c r="F3391" s="1" t="s">
        <v>1079</v>
      </c>
      <c r="G3391" s="1" t="s">
        <v>660</v>
      </c>
      <c r="H3391" s="1" t="s">
        <v>4727</v>
      </c>
      <c r="I3391" s="1" t="s">
        <v>290</v>
      </c>
      <c r="J3391" s="1"/>
      <c r="K3391" s="1" t="s">
        <v>4728</v>
      </c>
      <c r="L3391" s="1" t="s">
        <v>53</v>
      </c>
      <c r="M3391" s="9">
        <v>44741.0</v>
      </c>
      <c r="N3391" s="9">
        <v>44741.0</v>
      </c>
      <c r="O3391" s="1"/>
      <c r="P3391" s="1">
        <v>8.33</v>
      </c>
      <c r="Q3391" s="1">
        <v>500000.0</v>
      </c>
      <c r="R3391" s="1">
        <v>312000.0</v>
      </c>
      <c r="S3391" s="9">
        <v>44830.0</v>
      </c>
      <c r="T3391" s="14">
        <v>44855.0</v>
      </c>
      <c r="U3391" s="1" t="s">
        <v>4733</v>
      </c>
      <c r="V3391" s="5">
        <v>25989.6</v>
      </c>
      <c r="W3391" s="11">
        <v>30667.727999999996</v>
      </c>
      <c r="X3391" s="14"/>
      <c r="Y3391" s="5"/>
      <c r="Z3391" s="5">
        <v>19492.199999999997</v>
      </c>
      <c r="AA3391" s="14"/>
      <c r="AC3391" s="1" t="s">
        <v>162</v>
      </c>
      <c r="AD3391" s="12" t="s">
        <v>46</v>
      </c>
      <c r="AE3391" s="12" t="s">
        <v>46</v>
      </c>
      <c r="AF3391" s="12" t="s">
        <v>46</v>
      </c>
      <c r="AG3391" s="12" t="s">
        <v>46</v>
      </c>
    </row>
    <row r="3392">
      <c r="A3392" s="1" t="s">
        <v>4734</v>
      </c>
      <c r="B3392" s="7"/>
      <c r="C3392" s="1" t="s">
        <v>36</v>
      </c>
      <c r="D3392" s="1" t="s">
        <v>76</v>
      </c>
      <c r="E3392" s="1" t="s">
        <v>77</v>
      </c>
      <c r="F3392" s="1" t="s">
        <v>921</v>
      </c>
      <c r="G3392" s="1" t="s">
        <v>152</v>
      </c>
      <c r="H3392" s="1" t="s">
        <v>153</v>
      </c>
      <c r="I3392" s="1" t="s">
        <v>42</v>
      </c>
      <c r="J3392" s="1"/>
      <c r="K3392" s="1" t="s">
        <v>4735</v>
      </c>
      <c r="L3392" s="1" t="s">
        <v>99</v>
      </c>
      <c r="M3392" s="9">
        <v>45063.0</v>
      </c>
      <c r="N3392" s="9">
        <v>45055.0</v>
      </c>
      <c r="O3392" s="1"/>
      <c r="P3392" s="1">
        <v>8.33</v>
      </c>
      <c r="Q3392" s="1">
        <v>100000.0</v>
      </c>
      <c r="R3392" s="1">
        <v>252000.0</v>
      </c>
      <c r="S3392" s="9">
        <v>45055.0</v>
      </c>
      <c r="T3392" s="9">
        <v>45071.0</v>
      </c>
      <c r="U3392" s="1" t="s">
        <v>4736</v>
      </c>
      <c r="V3392" s="5">
        <v>20991.6</v>
      </c>
      <c r="W3392" s="11">
        <v>24770.087999999996</v>
      </c>
      <c r="X3392" s="9">
        <v>45105.0</v>
      </c>
      <c r="Y3392" s="5">
        <v>22670.927999999996</v>
      </c>
      <c r="Z3392" s="5">
        <v>15743.699999999999</v>
      </c>
      <c r="AA3392" s="9">
        <v>45109.0</v>
      </c>
      <c r="AB3392" s="1" t="s">
        <v>4736</v>
      </c>
      <c r="AC3392" s="1" t="s">
        <v>55</v>
      </c>
      <c r="AD3392" s="12" t="s">
        <v>47</v>
      </c>
      <c r="AE3392" s="12" t="s">
        <v>47</v>
      </c>
      <c r="AF3392" s="12" t="s">
        <v>47</v>
      </c>
      <c r="AG3392" s="12" t="s">
        <v>47</v>
      </c>
      <c r="AH3392" s="12" t="s">
        <v>47</v>
      </c>
      <c r="AI3392" s="12" t="s">
        <v>47</v>
      </c>
    </row>
    <row r="3393">
      <c r="A3393" s="1" t="s">
        <v>4734</v>
      </c>
      <c r="B3393" s="7"/>
      <c r="C3393" s="1" t="s">
        <v>36</v>
      </c>
      <c r="D3393" s="1" t="s">
        <v>76</v>
      </c>
      <c r="E3393" s="1" t="s">
        <v>77</v>
      </c>
      <c r="F3393" s="1" t="s">
        <v>921</v>
      </c>
      <c r="G3393" s="1" t="s">
        <v>152</v>
      </c>
      <c r="H3393" s="1" t="s">
        <v>153</v>
      </c>
      <c r="I3393" s="1" t="s">
        <v>42</v>
      </c>
      <c r="J3393" s="1"/>
      <c r="K3393" s="1" t="s">
        <v>4735</v>
      </c>
      <c r="L3393" s="1" t="s">
        <v>99</v>
      </c>
      <c r="M3393" s="9">
        <v>45063.0</v>
      </c>
      <c r="N3393" s="9">
        <v>45146.0</v>
      </c>
      <c r="O3393" s="1"/>
      <c r="P3393" s="1">
        <v>8.33</v>
      </c>
      <c r="Q3393" s="1">
        <v>276000.0</v>
      </c>
      <c r="R3393" s="1">
        <v>300000.0</v>
      </c>
      <c r="S3393" s="10">
        <v>45236.0</v>
      </c>
      <c r="V3393" s="5">
        <v>24990.0</v>
      </c>
      <c r="W3393" s="11">
        <v>29488.199999999997</v>
      </c>
      <c r="Z3393" s="5">
        <v>18742.5</v>
      </c>
      <c r="AB3393" s="1"/>
      <c r="AC3393" s="1" t="s">
        <v>45</v>
      </c>
      <c r="AD3393" s="12" t="s">
        <v>47</v>
      </c>
      <c r="AE3393" s="12" t="s">
        <v>47</v>
      </c>
      <c r="AF3393" s="12" t="s">
        <v>47</v>
      </c>
    </row>
    <row r="3394">
      <c r="A3394" s="1" t="s">
        <v>4734</v>
      </c>
      <c r="B3394" s="7"/>
      <c r="C3394" s="1" t="s">
        <v>36</v>
      </c>
      <c r="D3394" s="1" t="s">
        <v>76</v>
      </c>
      <c r="E3394" s="1" t="s">
        <v>77</v>
      </c>
      <c r="F3394" s="1" t="s">
        <v>921</v>
      </c>
      <c r="G3394" s="1" t="s">
        <v>152</v>
      </c>
      <c r="H3394" s="1" t="s">
        <v>153</v>
      </c>
      <c r="I3394" s="1" t="s">
        <v>42</v>
      </c>
      <c r="J3394" s="1"/>
      <c r="K3394" s="1" t="s">
        <v>4735</v>
      </c>
      <c r="L3394" s="1" t="s">
        <v>99</v>
      </c>
      <c r="M3394" s="9">
        <v>45063.0</v>
      </c>
      <c r="N3394" s="9">
        <v>45141.0</v>
      </c>
      <c r="O3394" s="1"/>
      <c r="P3394" s="1">
        <v>8.33</v>
      </c>
      <c r="Q3394" s="1">
        <v>252000.0</v>
      </c>
      <c r="R3394" s="1">
        <v>300000.0</v>
      </c>
      <c r="S3394" s="10">
        <v>45231.0</v>
      </c>
      <c r="V3394" s="5">
        <v>24990.0</v>
      </c>
      <c r="W3394" s="11">
        <v>29488.199999999997</v>
      </c>
      <c r="Z3394" s="5">
        <v>18742.5</v>
      </c>
      <c r="AB3394" s="1"/>
      <c r="AC3394" s="1" t="s">
        <v>45</v>
      </c>
      <c r="AD3394" s="12" t="s">
        <v>47</v>
      </c>
      <c r="AE3394" s="12" t="s">
        <v>47</v>
      </c>
      <c r="AF3394" s="12" t="s">
        <v>47</v>
      </c>
    </row>
    <row r="3395">
      <c r="A3395" s="1" t="s">
        <v>4737</v>
      </c>
      <c r="B3395" s="7"/>
      <c r="C3395" s="1" t="s">
        <v>36</v>
      </c>
      <c r="D3395" s="1" t="s">
        <v>81</v>
      </c>
      <c r="E3395" s="1" t="s">
        <v>38</v>
      </c>
      <c r="F3395" s="1" t="s">
        <v>4738</v>
      </c>
      <c r="G3395" s="1" t="s">
        <v>40</v>
      </c>
      <c r="H3395" s="1" t="s">
        <v>41</v>
      </c>
      <c r="I3395" s="1" t="s">
        <v>42</v>
      </c>
      <c r="J3395" s="1"/>
      <c r="K3395" s="1" t="s">
        <v>4739</v>
      </c>
      <c r="L3395" s="1" t="s">
        <v>143</v>
      </c>
      <c r="M3395" s="9">
        <v>45145.0</v>
      </c>
      <c r="N3395" s="9">
        <v>45145.0</v>
      </c>
      <c r="O3395" s="1"/>
      <c r="P3395" s="1">
        <v>8.33</v>
      </c>
      <c r="Q3395" s="1">
        <v>400000.0</v>
      </c>
      <c r="R3395" s="1">
        <v>480000.0</v>
      </c>
      <c r="S3395" s="9">
        <v>45268.0</v>
      </c>
      <c r="T3395" s="9">
        <v>45268.0</v>
      </c>
      <c r="U3395" s="1" t="s">
        <v>4740</v>
      </c>
      <c r="V3395" s="5">
        <v>39984.0</v>
      </c>
      <c r="W3395" s="11">
        <v>47181.119999999995</v>
      </c>
      <c r="X3395" s="9"/>
      <c r="Y3395" s="10">
        <v>45298.0</v>
      </c>
      <c r="Z3395" s="12">
        <v>29988.0</v>
      </c>
      <c r="AA3395" s="10">
        <v>45306.0</v>
      </c>
      <c r="AB3395" s="1" t="s">
        <v>4740</v>
      </c>
      <c r="AC3395" s="1" t="s">
        <v>55</v>
      </c>
      <c r="AD3395" s="12" t="s">
        <v>47</v>
      </c>
      <c r="AE3395" s="12" t="s">
        <v>47</v>
      </c>
      <c r="AF3395" s="12" t="s">
        <v>47</v>
      </c>
      <c r="AG3395" s="12" t="s">
        <v>47</v>
      </c>
      <c r="AI3395" s="12" t="s">
        <v>47</v>
      </c>
    </row>
    <row r="3396">
      <c r="A3396" s="1" t="s">
        <v>4741</v>
      </c>
      <c r="B3396" s="7"/>
      <c r="C3396" s="1" t="s">
        <v>36</v>
      </c>
      <c r="D3396" s="1" t="s">
        <v>96</v>
      </c>
      <c r="E3396" s="1" t="s">
        <v>38</v>
      </c>
      <c r="F3396" s="1" t="s">
        <v>90</v>
      </c>
      <c r="G3396" s="1" t="s">
        <v>152</v>
      </c>
      <c r="H3396" s="1" t="s">
        <v>317</v>
      </c>
      <c r="I3396" s="1" t="s">
        <v>42</v>
      </c>
      <c r="J3396" s="1"/>
      <c r="K3396" s="1" t="s">
        <v>4742</v>
      </c>
      <c r="L3396" s="1" t="s">
        <v>143</v>
      </c>
      <c r="M3396" s="9">
        <v>44686.0</v>
      </c>
      <c r="N3396" s="9">
        <v>45131.0</v>
      </c>
      <c r="O3396" s="1"/>
      <c r="P3396" s="1">
        <v>8.33</v>
      </c>
      <c r="Q3396" s="1">
        <v>100000.0</v>
      </c>
      <c r="R3396" s="1">
        <v>240000.0</v>
      </c>
      <c r="S3396" s="9">
        <v>45131.0</v>
      </c>
      <c r="T3396" s="9">
        <v>45157.0</v>
      </c>
      <c r="U3396" s="1" t="s">
        <v>4743</v>
      </c>
      <c r="V3396" s="5">
        <v>19992.0</v>
      </c>
      <c r="W3396" s="11">
        <v>23590.559999999998</v>
      </c>
      <c r="X3396" s="9">
        <v>45237.0</v>
      </c>
      <c r="Y3396" s="5">
        <v>21591.359999999997</v>
      </c>
      <c r="Z3396" s="5">
        <v>14994.0</v>
      </c>
      <c r="AA3396" s="14">
        <v>45241.0</v>
      </c>
      <c r="AB3396" s="1" t="s">
        <v>4743</v>
      </c>
      <c r="AC3396" s="1" t="s">
        <v>55</v>
      </c>
      <c r="AD3396" s="12" t="s">
        <v>46</v>
      </c>
      <c r="AE3396" s="12" t="s">
        <v>47</v>
      </c>
      <c r="AF3396" s="12" t="s">
        <v>47</v>
      </c>
      <c r="AG3396" s="12" t="s">
        <v>47</v>
      </c>
      <c r="AH3396" s="12" t="s">
        <v>47</v>
      </c>
      <c r="AI3396" s="12" t="s">
        <v>47</v>
      </c>
    </row>
    <row r="3397">
      <c r="A3397" s="1" t="s">
        <v>4741</v>
      </c>
      <c r="B3397" s="7"/>
      <c r="C3397" s="1" t="s">
        <v>36</v>
      </c>
      <c r="D3397" s="1" t="s">
        <v>96</v>
      </c>
      <c r="E3397" s="1" t="s">
        <v>38</v>
      </c>
      <c r="F3397" s="1" t="s">
        <v>90</v>
      </c>
      <c r="G3397" s="1" t="s">
        <v>152</v>
      </c>
      <c r="H3397" s="1" t="s">
        <v>317</v>
      </c>
      <c r="I3397" s="1" t="s">
        <v>42</v>
      </c>
      <c r="J3397" s="1"/>
      <c r="K3397" s="1" t="s">
        <v>4742</v>
      </c>
      <c r="L3397" s="1" t="s">
        <v>143</v>
      </c>
      <c r="M3397" s="9">
        <v>44686.0</v>
      </c>
      <c r="N3397" s="9">
        <v>45293.0</v>
      </c>
      <c r="O3397" s="1"/>
      <c r="P3397" s="1">
        <v>8.33</v>
      </c>
      <c r="Q3397" s="1">
        <v>100000.0</v>
      </c>
      <c r="R3397" s="1">
        <v>360000.0</v>
      </c>
      <c r="S3397" s="9">
        <v>45293.0</v>
      </c>
      <c r="T3397" s="9">
        <v>45300.0</v>
      </c>
      <c r="U3397" s="1" t="s">
        <v>4744</v>
      </c>
      <c r="V3397" s="5">
        <v>29988.0</v>
      </c>
      <c r="W3397" s="11">
        <v>35385.84</v>
      </c>
      <c r="X3397" s="14">
        <v>45576.0</v>
      </c>
      <c r="Y3397" s="5">
        <v>32387.039999999997</v>
      </c>
      <c r="Z3397" s="5">
        <v>22491.0</v>
      </c>
      <c r="AA3397" s="14">
        <v>45580.0</v>
      </c>
      <c r="AB3397" s="1" t="s">
        <v>4744</v>
      </c>
      <c r="AC3397" s="1" t="s">
        <v>55</v>
      </c>
      <c r="AD3397" s="12" t="s">
        <v>46</v>
      </c>
      <c r="AE3397" s="12" t="s">
        <v>47</v>
      </c>
      <c r="AF3397" s="12" t="s">
        <v>47</v>
      </c>
      <c r="AG3397" s="12" t="s">
        <v>47</v>
      </c>
      <c r="AH3397" s="12" t="s">
        <v>137</v>
      </c>
      <c r="AI3397" s="12" t="s">
        <v>137</v>
      </c>
    </row>
    <row r="3398">
      <c r="A3398" s="1" t="s">
        <v>4741</v>
      </c>
      <c r="B3398" s="7"/>
      <c r="C3398" s="1" t="s">
        <v>36</v>
      </c>
      <c r="D3398" s="1" t="s">
        <v>96</v>
      </c>
      <c r="E3398" s="1" t="s">
        <v>38</v>
      </c>
      <c r="F3398" s="1" t="s">
        <v>51</v>
      </c>
      <c r="G3398" s="1" t="s">
        <v>152</v>
      </c>
      <c r="H3398" s="1" t="s">
        <v>317</v>
      </c>
      <c r="I3398" s="1" t="s">
        <v>42</v>
      </c>
      <c r="J3398" s="1"/>
      <c r="K3398" s="1" t="s">
        <v>4742</v>
      </c>
      <c r="L3398" s="1" t="s">
        <v>143</v>
      </c>
      <c r="M3398" s="9">
        <v>44686.0</v>
      </c>
      <c r="N3398" s="9">
        <v>44686.0</v>
      </c>
      <c r="O3398" s="1"/>
      <c r="P3398" s="1">
        <v>8.33</v>
      </c>
      <c r="Q3398" s="1">
        <v>300000.0</v>
      </c>
      <c r="R3398" s="1">
        <v>300000.0</v>
      </c>
      <c r="S3398" s="10">
        <v>44776.0</v>
      </c>
      <c r="V3398" s="5">
        <v>24990.0</v>
      </c>
      <c r="W3398" s="11">
        <v>29488.199999999997</v>
      </c>
      <c r="Z3398" s="5">
        <v>18742.5</v>
      </c>
      <c r="AC3398" s="1" t="s">
        <v>45</v>
      </c>
      <c r="AD3398" s="12" t="s">
        <v>46</v>
      </c>
      <c r="AE3398" s="12" t="s">
        <v>46</v>
      </c>
      <c r="AF3398" s="12" t="s">
        <v>46</v>
      </c>
    </row>
    <row r="3399">
      <c r="A3399" s="1" t="s">
        <v>4745</v>
      </c>
      <c r="B3399" s="7"/>
      <c r="C3399" s="1" t="s">
        <v>36</v>
      </c>
      <c r="D3399" s="1" t="s">
        <v>96</v>
      </c>
      <c r="E3399" s="1" t="s">
        <v>38</v>
      </c>
      <c r="F3399" s="1" t="s">
        <v>51</v>
      </c>
      <c r="G3399" s="1" t="s">
        <v>40</v>
      </c>
      <c r="H3399" s="1" t="s">
        <v>41</v>
      </c>
      <c r="I3399" s="1" t="s">
        <v>42</v>
      </c>
      <c r="J3399" s="1"/>
      <c r="K3399" s="1" t="s">
        <v>4746</v>
      </c>
      <c r="L3399" s="1" t="s">
        <v>143</v>
      </c>
      <c r="M3399" s="9">
        <v>44742.0</v>
      </c>
      <c r="N3399" s="9">
        <v>44664.0</v>
      </c>
      <c r="O3399" s="1"/>
      <c r="P3399" s="1">
        <v>6.118</v>
      </c>
      <c r="Q3399" s="1">
        <v>300000.0</v>
      </c>
      <c r="R3399" s="1">
        <v>360000.0</v>
      </c>
      <c r="S3399" s="9">
        <v>44664.0</v>
      </c>
      <c r="T3399" s="9">
        <v>44664.0</v>
      </c>
      <c r="U3399" s="1" t="s">
        <v>4747</v>
      </c>
      <c r="V3399" s="5">
        <v>22024.8</v>
      </c>
      <c r="W3399" s="11">
        <v>25989.264</v>
      </c>
      <c r="X3399" s="9">
        <v>44679.0</v>
      </c>
      <c r="Y3399" s="5">
        <v>25989.264</v>
      </c>
      <c r="Z3399" s="5">
        <v>16518.6</v>
      </c>
      <c r="AA3399" s="9">
        <v>44687.0</v>
      </c>
      <c r="AB3399" s="1" t="s">
        <v>3321</v>
      </c>
      <c r="AC3399" s="1" t="s">
        <v>55</v>
      </c>
      <c r="AD3399" s="12" t="s">
        <v>46</v>
      </c>
      <c r="AE3399" s="12" t="s">
        <v>46</v>
      </c>
      <c r="AF3399" s="12" t="s">
        <v>46</v>
      </c>
      <c r="AG3399" s="12" t="s">
        <v>46</v>
      </c>
      <c r="AH3399" s="12" t="s">
        <v>46</v>
      </c>
      <c r="AI3399" s="12" t="s">
        <v>46</v>
      </c>
    </row>
    <row r="3400">
      <c r="A3400" s="1" t="s">
        <v>4745</v>
      </c>
      <c r="B3400" s="7"/>
      <c r="C3400" s="1" t="s">
        <v>36</v>
      </c>
      <c r="D3400" s="1" t="s">
        <v>96</v>
      </c>
      <c r="E3400" s="1" t="s">
        <v>38</v>
      </c>
      <c r="F3400" s="1" t="s">
        <v>51</v>
      </c>
      <c r="G3400" s="1" t="s">
        <v>40</v>
      </c>
      <c r="H3400" s="1" t="s">
        <v>41</v>
      </c>
      <c r="I3400" s="1" t="s">
        <v>42</v>
      </c>
      <c r="J3400" s="1"/>
      <c r="K3400" s="1" t="s">
        <v>4746</v>
      </c>
      <c r="L3400" s="1" t="s">
        <v>143</v>
      </c>
      <c r="M3400" s="9">
        <v>44742.0</v>
      </c>
      <c r="N3400" s="9">
        <v>44719.0</v>
      </c>
      <c r="O3400" s="1"/>
      <c r="P3400" s="1">
        <v>7.09</v>
      </c>
      <c r="Q3400" s="1">
        <v>500000.0</v>
      </c>
      <c r="R3400" s="1">
        <v>324000.0</v>
      </c>
      <c r="S3400" s="9">
        <v>44699.0</v>
      </c>
      <c r="T3400" s="9">
        <v>44664.0</v>
      </c>
      <c r="U3400" s="1" t="s">
        <v>4748</v>
      </c>
      <c r="V3400" s="5">
        <v>22971.6</v>
      </c>
      <c r="W3400" s="11">
        <v>27106.487999999998</v>
      </c>
      <c r="X3400" s="9">
        <v>44738.0</v>
      </c>
      <c r="Y3400" s="5">
        <v>27106.487999999998</v>
      </c>
      <c r="Z3400" s="5">
        <v>17228.699999999997</v>
      </c>
      <c r="AA3400" s="9">
        <v>44742.0</v>
      </c>
      <c r="AB3400" s="1" t="s">
        <v>4749</v>
      </c>
      <c r="AC3400" s="1" t="s">
        <v>55</v>
      </c>
      <c r="AD3400" s="12" t="s">
        <v>46</v>
      </c>
      <c r="AE3400" s="12" t="s">
        <v>46</v>
      </c>
      <c r="AF3400" s="12" t="s">
        <v>46</v>
      </c>
      <c r="AG3400" s="12" t="s">
        <v>46</v>
      </c>
      <c r="AH3400" s="12" t="s">
        <v>46</v>
      </c>
      <c r="AI3400" s="12" t="s">
        <v>46</v>
      </c>
    </row>
    <row r="3401">
      <c r="A3401" s="1" t="s">
        <v>4750</v>
      </c>
      <c r="B3401" s="7"/>
      <c r="C3401" s="1" t="s">
        <v>36</v>
      </c>
      <c r="D3401" s="1" t="s">
        <v>50</v>
      </c>
      <c r="E3401" s="1" t="s">
        <v>77</v>
      </c>
      <c r="F3401" s="1" t="s">
        <v>4751</v>
      </c>
      <c r="G3401" s="1" t="s">
        <v>529</v>
      </c>
      <c r="H3401" s="1" t="s">
        <v>530</v>
      </c>
      <c r="I3401" s="1" t="s">
        <v>129</v>
      </c>
      <c r="J3401" s="1"/>
      <c r="K3401" s="1" t="s">
        <v>4752</v>
      </c>
      <c r="L3401" s="1" t="s">
        <v>99</v>
      </c>
      <c r="M3401" s="14">
        <v>44851.0</v>
      </c>
      <c r="N3401" s="14">
        <v>44851.0</v>
      </c>
      <c r="O3401" s="1"/>
      <c r="P3401" s="1">
        <v>8.33</v>
      </c>
      <c r="Q3401" s="1">
        <v>500000.0</v>
      </c>
      <c r="R3401" s="1">
        <v>300000.0</v>
      </c>
      <c r="S3401" s="15">
        <v>44881.0</v>
      </c>
      <c r="V3401" s="5">
        <v>24990.0</v>
      </c>
      <c r="W3401" s="11">
        <v>29488.199999999997</v>
      </c>
      <c r="Z3401" s="5">
        <v>18742.5</v>
      </c>
      <c r="AC3401" s="1" t="s">
        <v>45</v>
      </c>
      <c r="AD3401" s="12" t="s">
        <v>46</v>
      </c>
      <c r="AE3401" s="12" t="s">
        <v>46</v>
      </c>
      <c r="AF3401" s="12" t="s">
        <v>46</v>
      </c>
    </row>
    <row r="3402">
      <c r="A3402" s="1" t="s">
        <v>4753</v>
      </c>
      <c r="B3402" s="7"/>
      <c r="C3402" s="1" t="s">
        <v>36</v>
      </c>
      <c r="D3402" s="1" t="s">
        <v>96</v>
      </c>
      <c r="E3402" s="1" t="s">
        <v>82</v>
      </c>
      <c r="F3402" s="1" t="s">
        <v>541</v>
      </c>
      <c r="G3402" s="1" t="s">
        <v>115</v>
      </c>
      <c r="H3402" s="1" t="s">
        <v>116</v>
      </c>
      <c r="I3402" s="1" t="s">
        <v>42</v>
      </c>
      <c r="J3402" s="1"/>
      <c r="K3402" s="1" t="s">
        <v>4754</v>
      </c>
      <c r="L3402" s="1" t="s">
        <v>53</v>
      </c>
      <c r="M3402" s="9">
        <v>45332.0</v>
      </c>
      <c r="N3402" s="9">
        <v>45332.0</v>
      </c>
      <c r="O3402" s="1"/>
      <c r="P3402" s="1">
        <v>8.33</v>
      </c>
      <c r="Q3402" s="1">
        <v>300000.0</v>
      </c>
      <c r="R3402" s="1">
        <v>1286923.0</v>
      </c>
      <c r="S3402" s="9">
        <v>45019.0</v>
      </c>
      <c r="T3402" s="9">
        <v>45028.0</v>
      </c>
      <c r="U3402" s="1" t="s">
        <v>4755</v>
      </c>
      <c r="V3402" s="5">
        <v>107200.6859</v>
      </c>
      <c r="W3402" s="11">
        <v>126496.80936199999</v>
      </c>
      <c r="X3402" s="9">
        <v>45049.0</v>
      </c>
      <c r="Y3402" s="5">
        <v>115776.74077199999</v>
      </c>
      <c r="Z3402" s="5">
        <v>80400.514425</v>
      </c>
      <c r="AA3402" s="9">
        <v>45049.0</v>
      </c>
      <c r="AB3402" s="1" t="s">
        <v>4756</v>
      </c>
      <c r="AC3402" s="1" t="s">
        <v>55</v>
      </c>
      <c r="AD3402" s="12" t="s">
        <v>47</v>
      </c>
      <c r="AE3402" s="12" t="s">
        <v>47</v>
      </c>
      <c r="AF3402" s="12" t="s">
        <v>47</v>
      </c>
      <c r="AG3402" s="12" t="s">
        <v>47</v>
      </c>
      <c r="AH3402" s="12" t="s">
        <v>47</v>
      </c>
      <c r="AI3402" s="12" t="s">
        <v>47</v>
      </c>
    </row>
    <row r="3403">
      <c r="A3403" s="1" t="s">
        <v>4753</v>
      </c>
      <c r="B3403" s="7"/>
      <c r="C3403" s="1" t="s">
        <v>36</v>
      </c>
      <c r="D3403" s="1" t="s">
        <v>96</v>
      </c>
      <c r="E3403" s="1" t="s">
        <v>82</v>
      </c>
      <c r="F3403" s="1" t="s">
        <v>541</v>
      </c>
      <c r="G3403" s="1" t="s">
        <v>115</v>
      </c>
      <c r="H3403" s="1" t="s">
        <v>116</v>
      </c>
      <c r="I3403" s="1" t="s">
        <v>42</v>
      </c>
      <c r="J3403" s="1"/>
      <c r="K3403" s="1" t="s">
        <v>4754</v>
      </c>
      <c r="L3403" s="1" t="s">
        <v>53</v>
      </c>
      <c r="M3403" s="9">
        <v>45332.0</v>
      </c>
      <c r="N3403" s="9">
        <v>45332.0</v>
      </c>
      <c r="O3403" s="1"/>
      <c r="P3403" s="1">
        <v>8.33</v>
      </c>
      <c r="Q3403" s="1">
        <v>2000000.0</v>
      </c>
      <c r="R3403" s="1">
        <v>1201155.0</v>
      </c>
      <c r="S3403" s="9">
        <v>45054.0</v>
      </c>
      <c r="T3403" s="9">
        <v>45062.0</v>
      </c>
      <c r="U3403" s="1" t="s">
        <v>4757</v>
      </c>
      <c r="V3403" s="5">
        <v>100056.2115</v>
      </c>
      <c r="W3403" s="11">
        <v>118066.32957</v>
      </c>
      <c r="X3403" s="9">
        <v>45084.0</v>
      </c>
      <c r="Y3403" s="5">
        <v>108060.70842</v>
      </c>
      <c r="Z3403" s="5">
        <v>75042.15862500001</v>
      </c>
      <c r="AA3403" s="9">
        <v>45088.0</v>
      </c>
      <c r="AB3403" s="1" t="s">
        <v>4757</v>
      </c>
      <c r="AC3403" s="1" t="s">
        <v>55</v>
      </c>
      <c r="AD3403" s="12" t="s">
        <v>47</v>
      </c>
      <c r="AE3403" s="12" t="s">
        <v>47</v>
      </c>
      <c r="AF3403" s="12" t="s">
        <v>47</v>
      </c>
      <c r="AG3403" s="12" t="s">
        <v>47</v>
      </c>
      <c r="AH3403" s="12" t="s">
        <v>47</v>
      </c>
      <c r="AI3403" s="12" t="s">
        <v>47</v>
      </c>
    </row>
    <row r="3404">
      <c r="A3404" s="1" t="s">
        <v>4758</v>
      </c>
      <c r="B3404" s="7"/>
      <c r="C3404" s="1" t="s">
        <v>36</v>
      </c>
      <c r="D3404" s="1" t="s">
        <v>102</v>
      </c>
      <c r="E3404" s="1" t="s">
        <v>82</v>
      </c>
      <c r="F3404" s="1" t="s">
        <v>4759</v>
      </c>
      <c r="G3404" s="1" t="s">
        <v>865</v>
      </c>
      <c r="H3404" s="1" t="s">
        <v>866</v>
      </c>
      <c r="I3404" s="1" t="s">
        <v>247</v>
      </c>
      <c r="J3404" s="1"/>
      <c r="K3404" s="1" t="s">
        <v>4760</v>
      </c>
      <c r="L3404" s="1" t="s">
        <v>53</v>
      </c>
      <c r="M3404" s="9">
        <v>44975.0</v>
      </c>
      <c r="N3404" s="9">
        <v>44975.0</v>
      </c>
      <c r="O3404" s="1"/>
      <c r="P3404" s="1">
        <v>8.33</v>
      </c>
      <c r="Q3404" s="1">
        <v>300000.0</v>
      </c>
      <c r="R3404" s="1">
        <v>300000.0</v>
      </c>
      <c r="S3404" s="10">
        <v>45065.0</v>
      </c>
      <c r="V3404" s="5">
        <v>24990.0</v>
      </c>
      <c r="W3404" s="11">
        <v>29488.199999999997</v>
      </c>
      <c r="Z3404" s="5">
        <v>18742.5</v>
      </c>
      <c r="AB3404" s="1"/>
      <c r="AC3404" s="1" t="s">
        <v>45</v>
      </c>
      <c r="AD3404" s="12" t="s">
        <v>46</v>
      </c>
      <c r="AE3404" s="12" t="s">
        <v>46</v>
      </c>
      <c r="AF3404" s="12" t="s">
        <v>47</v>
      </c>
    </row>
    <row r="3405">
      <c r="A3405" s="1" t="s">
        <v>4758</v>
      </c>
      <c r="B3405" s="7"/>
      <c r="C3405" s="1" t="s">
        <v>36</v>
      </c>
      <c r="D3405" s="1" t="s">
        <v>102</v>
      </c>
      <c r="E3405" s="1" t="s">
        <v>82</v>
      </c>
      <c r="F3405" s="1" t="s">
        <v>4759</v>
      </c>
      <c r="G3405" s="1" t="s">
        <v>865</v>
      </c>
      <c r="H3405" s="1" t="s">
        <v>866</v>
      </c>
      <c r="I3405" s="1" t="s">
        <v>247</v>
      </c>
      <c r="J3405" s="1"/>
      <c r="K3405" s="1" t="s">
        <v>4760</v>
      </c>
      <c r="L3405" s="1" t="s">
        <v>53</v>
      </c>
      <c r="M3405" s="9">
        <v>44975.0</v>
      </c>
      <c r="N3405" s="9">
        <v>44975.0</v>
      </c>
      <c r="O3405" s="1"/>
      <c r="P3405" s="1">
        <v>8.33</v>
      </c>
      <c r="Q3405" s="1">
        <v>300000.0</v>
      </c>
      <c r="R3405" s="1">
        <v>300000.0</v>
      </c>
      <c r="S3405" s="10">
        <v>45065.0</v>
      </c>
      <c r="V3405" s="5">
        <v>24990.0</v>
      </c>
      <c r="W3405" s="11">
        <v>29488.199999999997</v>
      </c>
      <c r="X3405" s="1"/>
      <c r="Y3405" s="1"/>
      <c r="Z3405" s="5">
        <v>18742.5</v>
      </c>
      <c r="AA3405" s="1"/>
      <c r="AB3405" s="1"/>
      <c r="AC3405" s="1" t="s">
        <v>45</v>
      </c>
      <c r="AD3405" s="12" t="s">
        <v>46</v>
      </c>
      <c r="AE3405" s="12" t="s">
        <v>46</v>
      </c>
      <c r="AF3405" s="12" t="s">
        <v>47</v>
      </c>
    </row>
    <row r="3406">
      <c r="A3406" s="1" t="s">
        <v>4758</v>
      </c>
      <c r="B3406" s="7"/>
      <c r="C3406" s="1" t="s">
        <v>36</v>
      </c>
      <c r="D3406" s="1" t="s">
        <v>102</v>
      </c>
      <c r="E3406" s="1" t="s">
        <v>82</v>
      </c>
      <c r="F3406" s="1" t="s">
        <v>4759</v>
      </c>
      <c r="G3406" s="1" t="s">
        <v>865</v>
      </c>
      <c r="H3406" s="1" t="s">
        <v>866</v>
      </c>
      <c r="I3406" s="1" t="s">
        <v>247</v>
      </c>
      <c r="J3406" s="1"/>
      <c r="K3406" s="1" t="s">
        <v>4760</v>
      </c>
      <c r="L3406" s="1" t="s">
        <v>53</v>
      </c>
      <c r="M3406" s="9">
        <v>44975.0</v>
      </c>
      <c r="N3406" s="9">
        <v>44975.0</v>
      </c>
      <c r="O3406" s="1"/>
      <c r="P3406" s="1">
        <v>8.33</v>
      </c>
      <c r="Q3406" s="1">
        <v>300000.0</v>
      </c>
      <c r="R3406" s="1">
        <v>300000.0</v>
      </c>
      <c r="S3406" s="10">
        <v>45005.0</v>
      </c>
      <c r="V3406" s="5">
        <v>24990.0</v>
      </c>
      <c r="W3406" s="11">
        <v>29488.199999999997</v>
      </c>
      <c r="Z3406" s="5">
        <v>18742.5</v>
      </c>
      <c r="AC3406" s="1" t="s">
        <v>45</v>
      </c>
      <c r="AD3406" s="12" t="s">
        <v>46</v>
      </c>
      <c r="AE3406" s="12" t="s">
        <v>46</v>
      </c>
      <c r="AF3406" s="12" t="s">
        <v>46</v>
      </c>
    </row>
    <row r="3407">
      <c r="A3407" s="1" t="s">
        <v>4761</v>
      </c>
      <c r="B3407" s="7"/>
      <c r="C3407" s="1" t="s">
        <v>36</v>
      </c>
      <c r="D3407" s="1" t="s">
        <v>96</v>
      </c>
      <c r="E3407" s="1" t="s">
        <v>77</v>
      </c>
      <c r="F3407" s="1" t="s">
        <v>672</v>
      </c>
      <c r="G3407" s="1" t="s">
        <v>221</v>
      </c>
      <c r="H3407" s="1" t="s">
        <v>222</v>
      </c>
      <c r="I3407" s="1" t="s">
        <v>209</v>
      </c>
      <c r="J3407" s="1"/>
      <c r="K3407" s="1" t="s">
        <v>4762</v>
      </c>
      <c r="L3407" s="1" t="s">
        <v>143</v>
      </c>
      <c r="M3407" s="9">
        <v>44742.0</v>
      </c>
      <c r="N3407" s="9">
        <v>44973.0</v>
      </c>
      <c r="O3407" s="1"/>
      <c r="P3407" s="1">
        <v>8.33</v>
      </c>
      <c r="Q3407" s="1">
        <v>300000.0</v>
      </c>
      <c r="R3407" s="1">
        <v>357600.0</v>
      </c>
      <c r="S3407" s="9">
        <v>44963.0</v>
      </c>
      <c r="T3407" s="9">
        <v>44973.0</v>
      </c>
      <c r="U3407" s="1" t="s">
        <v>4763</v>
      </c>
      <c r="V3407" s="5">
        <v>29788.08</v>
      </c>
      <c r="W3407" s="11">
        <v>35149.9344</v>
      </c>
      <c r="X3407" s="9">
        <v>44993.0</v>
      </c>
      <c r="Y3407" s="5">
        <v>35149.9344</v>
      </c>
      <c r="Z3407" s="5">
        <v>22341.06</v>
      </c>
      <c r="AA3407" s="9">
        <v>44997.0</v>
      </c>
      <c r="AB3407" s="1" t="s">
        <v>4763</v>
      </c>
      <c r="AC3407" s="1" t="s">
        <v>55</v>
      </c>
      <c r="AD3407" s="12" t="s">
        <v>46</v>
      </c>
      <c r="AE3407" s="12" t="s">
        <v>46</v>
      </c>
      <c r="AF3407" s="12" t="s">
        <v>46</v>
      </c>
      <c r="AG3407" s="12" t="s">
        <v>46</v>
      </c>
      <c r="AH3407" s="12" t="s">
        <v>46</v>
      </c>
      <c r="AI3407" s="12" t="s">
        <v>46</v>
      </c>
    </row>
    <row r="3408">
      <c r="A3408" s="1" t="s">
        <v>4761</v>
      </c>
      <c r="B3408" s="7"/>
      <c r="C3408" s="1" t="s">
        <v>36</v>
      </c>
      <c r="D3408" s="1" t="s">
        <v>96</v>
      </c>
      <c r="E3408" s="1" t="s">
        <v>77</v>
      </c>
      <c r="F3408" s="1" t="s">
        <v>672</v>
      </c>
      <c r="G3408" s="1" t="s">
        <v>221</v>
      </c>
      <c r="H3408" s="1" t="s">
        <v>222</v>
      </c>
      <c r="I3408" s="1" t="s">
        <v>209</v>
      </c>
      <c r="J3408" s="1"/>
      <c r="K3408" s="1" t="s">
        <v>4762</v>
      </c>
      <c r="L3408" s="1" t="s">
        <v>143</v>
      </c>
      <c r="M3408" s="9">
        <v>44742.0</v>
      </c>
      <c r="N3408" s="9">
        <v>44742.0</v>
      </c>
      <c r="O3408" s="1"/>
      <c r="P3408" s="1">
        <v>8.33</v>
      </c>
      <c r="Q3408" s="1">
        <v>300000.0</v>
      </c>
      <c r="R3408" s="1">
        <v>300000.0</v>
      </c>
      <c r="S3408" s="10">
        <v>44832.0</v>
      </c>
      <c r="V3408" s="5">
        <v>24990.0</v>
      </c>
      <c r="W3408" s="11">
        <v>29488.199999999997</v>
      </c>
      <c r="Z3408" s="5">
        <v>18742.5</v>
      </c>
      <c r="AB3408" s="1"/>
      <c r="AC3408" s="1" t="s">
        <v>45</v>
      </c>
      <c r="AD3408" s="12" t="s">
        <v>46</v>
      </c>
      <c r="AE3408" s="12" t="s">
        <v>46</v>
      </c>
      <c r="AF3408" s="12" t="s">
        <v>46</v>
      </c>
    </row>
    <row r="3409">
      <c r="A3409" s="1" t="s">
        <v>4761</v>
      </c>
      <c r="B3409" s="7"/>
      <c r="C3409" s="1" t="s">
        <v>36</v>
      </c>
      <c r="D3409" s="1" t="s">
        <v>96</v>
      </c>
      <c r="E3409" s="1" t="s">
        <v>77</v>
      </c>
      <c r="F3409" s="1" t="s">
        <v>672</v>
      </c>
      <c r="G3409" s="1" t="s">
        <v>221</v>
      </c>
      <c r="H3409" s="1" t="s">
        <v>222</v>
      </c>
      <c r="I3409" s="1" t="s">
        <v>209</v>
      </c>
      <c r="J3409" s="1"/>
      <c r="K3409" s="1" t="s">
        <v>4762</v>
      </c>
      <c r="L3409" s="1" t="s">
        <v>143</v>
      </c>
      <c r="M3409" s="9">
        <v>44742.0</v>
      </c>
      <c r="N3409" s="9">
        <v>44742.0</v>
      </c>
      <c r="O3409" s="1"/>
      <c r="P3409" s="1">
        <v>8.33</v>
      </c>
      <c r="Q3409" s="1">
        <v>300000.0</v>
      </c>
      <c r="R3409" s="1">
        <v>300000.0</v>
      </c>
      <c r="S3409" s="10">
        <v>44832.0</v>
      </c>
      <c r="V3409" s="5">
        <v>24990.0</v>
      </c>
      <c r="W3409" s="11">
        <v>29488.199999999997</v>
      </c>
      <c r="Z3409" s="5">
        <v>18742.5</v>
      </c>
      <c r="AB3409" s="1"/>
      <c r="AC3409" s="1" t="s">
        <v>45</v>
      </c>
      <c r="AD3409" s="12" t="s">
        <v>46</v>
      </c>
      <c r="AE3409" s="12" t="s">
        <v>46</v>
      </c>
      <c r="AF3409" s="12" t="s">
        <v>46</v>
      </c>
    </row>
    <row r="3410">
      <c r="A3410" s="1" t="s">
        <v>4761</v>
      </c>
      <c r="B3410" s="7"/>
      <c r="C3410" s="1" t="s">
        <v>36</v>
      </c>
      <c r="D3410" s="1" t="s">
        <v>96</v>
      </c>
      <c r="E3410" s="1" t="s">
        <v>77</v>
      </c>
      <c r="F3410" s="1" t="s">
        <v>672</v>
      </c>
      <c r="G3410" s="1" t="s">
        <v>221</v>
      </c>
      <c r="H3410" s="1" t="s">
        <v>222</v>
      </c>
      <c r="I3410" s="1" t="s">
        <v>209</v>
      </c>
      <c r="J3410" s="1"/>
      <c r="K3410" s="1" t="s">
        <v>4762</v>
      </c>
      <c r="L3410" s="1" t="s">
        <v>143</v>
      </c>
      <c r="M3410" s="9">
        <v>44742.0</v>
      </c>
      <c r="N3410" s="9">
        <v>44742.0</v>
      </c>
      <c r="O3410" s="1"/>
      <c r="P3410" s="1">
        <v>8.33</v>
      </c>
      <c r="Q3410" s="1">
        <v>300000.0</v>
      </c>
      <c r="R3410" s="1">
        <v>300000.0</v>
      </c>
      <c r="S3410" s="10">
        <v>44832.0</v>
      </c>
      <c r="V3410" s="5">
        <v>24990.0</v>
      </c>
      <c r="W3410" s="11">
        <v>29488.199999999997</v>
      </c>
      <c r="X3410" s="1"/>
      <c r="Y3410" s="1"/>
      <c r="Z3410" s="5">
        <v>18742.5</v>
      </c>
      <c r="AA3410" s="1"/>
      <c r="AB3410" s="1"/>
      <c r="AC3410" s="1" t="s">
        <v>45</v>
      </c>
      <c r="AD3410" s="12" t="s">
        <v>46</v>
      </c>
      <c r="AE3410" s="12" t="s">
        <v>46</v>
      </c>
      <c r="AF3410" s="12" t="s">
        <v>46</v>
      </c>
    </row>
    <row r="3411">
      <c r="A3411" s="1" t="s">
        <v>4761</v>
      </c>
      <c r="B3411" s="7"/>
      <c r="C3411" s="1" t="s">
        <v>36</v>
      </c>
      <c r="D3411" s="1" t="s">
        <v>96</v>
      </c>
      <c r="E3411" s="1" t="s">
        <v>77</v>
      </c>
      <c r="F3411" s="1" t="s">
        <v>672</v>
      </c>
      <c r="G3411" s="1" t="s">
        <v>221</v>
      </c>
      <c r="H3411" s="1" t="s">
        <v>222</v>
      </c>
      <c r="I3411" s="1" t="s">
        <v>209</v>
      </c>
      <c r="J3411" s="1"/>
      <c r="K3411" s="1" t="s">
        <v>4762</v>
      </c>
      <c r="L3411" s="1" t="s">
        <v>143</v>
      </c>
      <c r="M3411" s="9">
        <v>44742.0</v>
      </c>
      <c r="N3411" s="9">
        <v>44742.0</v>
      </c>
      <c r="O3411" s="1"/>
      <c r="P3411" s="1">
        <v>8.33</v>
      </c>
      <c r="Q3411" s="1">
        <v>660000.0</v>
      </c>
      <c r="R3411" s="1">
        <v>300000.0</v>
      </c>
      <c r="S3411" s="10">
        <v>44772.0</v>
      </c>
      <c r="V3411" s="5">
        <v>24990.0</v>
      </c>
      <c r="W3411" s="11">
        <v>29488.199999999997</v>
      </c>
      <c r="Z3411" s="5">
        <v>18742.5</v>
      </c>
      <c r="AB3411" s="1"/>
      <c r="AC3411" s="1" t="s">
        <v>45</v>
      </c>
      <c r="AD3411" s="12" t="s">
        <v>46</v>
      </c>
      <c r="AE3411" s="12" t="s">
        <v>46</v>
      </c>
      <c r="AF3411" s="12" t="s">
        <v>46</v>
      </c>
    </row>
    <row r="3412">
      <c r="A3412" s="1" t="s">
        <v>4761</v>
      </c>
      <c r="B3412" s="7"/>
      <c r="C3412" s="1" t="s">
        <v>36</v>
      </c>
      <c r="D3412" s="1" t="s">
        <v>96</v>
      </c>
      <c r="E3412" s="1" t="s">
        <v>77</v>
      </c>
      <c r="F3412" s="1" t="s">
        <v>672</v>
      </c>
      <c r="G3412" s="1" t="s">
        <v>221</v>
      </c>
      <c r="H3412" s="1" t="s">
        <v>222</v>
      </c>
      <c r="I3412" s="1" t="s">
        <v>209</v>
      </c>
      <c r="J3412" s="1"/>
      <c r="K3412" s="1" t="s">
        <v>4762</v>
      </c>
      <c r="L3412" s="1" t="s">
        <v>143</v>
      </c>
      <c r="M3412" s="9">
        <v>44742.0</v>
      </c>
      <c r="N3412" s="9">
        <v>44742.0</v>
      </c>
      <c r="O3412" s="1"/>
      <c r="P3412" s="1">
        <v>8.33</v>
      </c>
      <c r="Q3412" s="1">
        <v>500000.0</v>
      </c>
      <c r="R3412" s="1">
        <v>300000.0</v>
      </c>
      <c r="S3412" s="10">
        <v>44772.0</v>
      </c>
      <c r="V3412" s="5">
        <v>24990.0</v>
      </c>
      <c r="W3412" s="11">
        <v>29488.199999999997</v>
      </c>
      <c r="Z3412" s="5">
        <v>18742.5</v>
      </c>
      <c r="AB3412" s="1"/>
      <c r="AC3412" s="1" t="s">
        <v>45</v>
      </c>
      <c r="AD3412" s="12" t="s">
        <v>46</v>
      </c>
      <c r="AE3412" s="12" t="s">
        <v>46</v>
      </c>
      <c r="AF3412" s="12" t="s">
        <v>46</v>
      </c>
    </row>
    <row r="3413">
      <c r="A3413" s="1" t="s">
        <v>4761</v>
      </c>
      <c r="B3413" s="7"/>
      <c r="C3413" s="1" t="s">
        <v>36</v>
      </c>
      <c r="D3413" s="1" t="s">
        <v>96</v>
      </c>
      <c r="E3413" s="1" t="s">
        <v>77</v>
      </c>
      <c r="F3413" s="1" t="s">
        <v>672</v>
      </c>
      <c r="G3413" s="1" t="s">
        <v>221</v>
      </c>
      <c r="H3413" s="1" t="s">
        <v>222</v>
      </c>
      <c r="I3413" s="1" t="s">
        <v>209</v>
      </c>
      <c r="J3413" s="1"/>
      <c r="K3413" s="1" t="s">
        <v>4762</v>
      </c>
      <c r="L3413" s="1" t="s">
        <v>143</v>
      </c>
      <c r="M3413" s="9">
        <v>44742.0</v>
      </c>
      <c r="N3413" s="9">
        <v>44742.0</v>
      </c>
      <c r="O3413" s="1"/>
      <c r="P3413" s="1">
        <v>8.33</v>
      </c>
      <c r="Q3413" s="1">
        <v>500000.0</v>
      </c>
      <c r="R3413" s="1">
        <v>300000.0</v>
      </c>
      <c r="S3413" s="10">
        <v>44772.0</v>
      </c>
      <c r="V3413" s="5">
        <v>24990.0</v>
      </c>
      <c r="W3413" s="11">
        <v>29488.199999999997</v>
      </c>
      <c r="Z3413" s="5">
        <v>18742.5</v>
      </c>
      <c r="AC3413" s="1" t="s">
        <v>45</v>
      </c>
      <c r="AD3413" s="12" t="s">
        <v>46</v>
      </c>
      <c r="AE3413" s="12" t="s">
        <v>46</v>
      </c>
      <c r="AF3413" s="12" t="s">
        <v>46</v>
      </c>
    </row>
    <row r="3414">
      <c r="A3414" s="1" t="s">
        <v>4761</v>
      </c>
      <c r="B3414" s="7"/>
      <c r="C3414" s="1" t="s">
        <v>36</v>
      </c>
      <c r="D3414" s="1" t="s">
        <v>96</v>
      </c>
      <c r="E3414" s="1" t="s">
        <v>77</v>
      </c>
      <c r="F3414" s="1" t="s">
        <v>672</v>
      </c>
      <c r="G3414" s="1" t="s">
        <v>221</v>
      </c>
      <c r="H3414" s="1" t="s">
        <v>222</v>
      </c>
      <c r="I3414" s="1" t="s">
        <v>209</v>
      </c>
      <c r="J3414" s="1"/>
      <c r="K3414" s="1" t="s">
        <v>4762</v>
      </c>
      <c r="L3414" s="1" t="s">
        <v>143</v>
      </c>
      <c r="M3414" s="9">
        <v>44742.0</v>
      </c>
      <c r="N3414" s="9">
        <v>44742.0</v>
      </c>
      <c r="O3414" s="1"/>
      <c r="P3414" s="1">
        <v>8.33</v>
      </c>
      <c r="Q3414" s="1">
        <v>300000.0</v>
      </c>
      <c r="R3414" s="1">
        <v>300000.0</v>
      </c>
      <c r="S3414" s="10">
        <v>44772.0</v>
      </c>
      <c r="V3414" s="5">
        <v>24990.0</v>
      </c>
      <c r="W3414" s="11">
        <v>29488.199999999997</v>
      </c>
      <c r="X3414" s="1"/>
      <c r="Y3414" s="1"/>
      <c r="Z3414" s="5">
        <v>18742.5</v>
      </c>
      <c r="AB3414" s="1"/>
      <c r="AC3414" s="1" t="s">
        <v>45</v>
      </c>
      <c r="AD3414" s="12" t="s">
        <v>46</v>
      </c>
      <c r="AE3414" s="12" t="s">
        <v>46</v>
      </c>
      <c r="AF3414" s="12" t="s">
        <v>46</v>
      </c>
    </row>
    <row r="3415">
      <c r="A3415" s="1" t="s">
        <v>4761</v>
      </c>
      <c r="B3415" s="7"/>
      <c r="C3415" s="1" t="s">
        <v>36</v>
      </c>
      <c r="D3415" s="1" t="s">
        <v>96</v>
      </c>
      <c r="E3415" s="1" t="s">
        <v>77</v>
      </c>
      <c r="F3415" s="1" t="s">
        <v>672</v>
      </c>
      <c r="G3415" s="1" t="s">
        <v>221</v>
      </c>
      <c r="H3415" s="1" t="s">
        <v>222</v>
      </c>
      <c r="I3415" s="1" t="s">
        <v>209</v>
      </c>
      <c r="J3415" s="1"/>
      <c r="K3415" s="1" t="s">
        <v>4762</v>
      </c>
      <c r="L3415" s="1" t="s">
        <v>143</v>
      </c>
      <c r="M3415" s="9">
        <v>44742.0</v>
      </c>
      <c r="N3415" s="9">
        <v>44742.0</v>
      </c>
      <c r="O3415" s="1"/>
      <c r="P3415" s="1">
        <v>8.33</v>
      </c>
      <c r="Q3415" s="1">
        <v>300000.0</v>
      </c>
      <c r="R3415" s="1">
        <v>300000.0</v>
      </c>
      <c r="S3415" s="10">
        <v>44772.0</v>
      </c>
      <c r="V3415" s="5">
        <v>24990.0</v>
      </c>
      <c r="W3415" s="11">
        <v>29488.199999999997</v>
      </c>
      <c r="Y3415" s="1"/>
      <c r="Z3415" s="5">
        <v>18742.5</v>
      </c>
      <c r="AB3415" s="1"/>
      <c r="AC3415" s="1" t="s">
        <v>45</v>
      </c>
      <c r="AD3415" s="12" t="s">
        <v>46</v>
      </c>
      <c r="AE3415" s="12" t="s">
        <v>46</v>
      </c>
      <c r="AF3415" s="12" t="s">
        <v>46</v>
      </c>
    </row>
    <row r="3416">
      <c r="A3416" s="1" t="s">
        <v>4764</v>
      </c>
      <c r="B3416" s="7"/>
      <c r="C3416" s="1" t="s">
        <v>36</v>
      </c>
      <c r="D3416" s="1" t="s">
        <v>96</v>
      </c>
      <c r="E3416" s="1" t="s">
        <v>113</v>
      </c>
      <c r="F3416" s="1" t="s">
        <v>344</v>
      </c>
      <c r="G3416" s="1" t="s">
        <v>1311</v>
      </c>
      <c r="H3416" s="1" t="s">
        <v>1312</v>
      </c>
      <c r="I3416" s="1" t="s">
        <v>42</v>
      </c>
      <c r="J3416" s="1"/>
      <c r="K3416" s="1" t="s">
        <v>4765</v>
      </c>
      <c r="L3416" s="1" t="s">
        <v>53</v>
      </c>
      <c r="M3416" s="9">
        <v>45203.0</v>
      </c>
      <c r="N3416" s="14">
        <v>45221.0</v>
      </c>
      <c r="O3416" s="1"/>
      <c r="P3416" s="1">
        <v>8.33</v>
      </c>
      <c r="Q3416" s="1">
        <v>576000.0</v>
      </c>
      <c r="R3416" s="1">
        <v>576000.0</v>
      </c>
      <c r="S3416" s="14">
        <v>45252.0</v>
      </c>
      <c r="T3416" s="14">
        <v>45254.0</v>
      </c>
      <c r="U3416" s="1" t="s">
        <v>4766</v>
      </c>
      <c r="V3416" s="5">
        <v>47980.8</v>
      </c>
      <c r="W3416" s="11">
        <v>56617.344</v>
      </c>
      <c r="X3416" s="14">
        <v>45282.0</v>
      </c>
      <c r="Y3416" s="5">
        <v>51819.263999999996</v>
      </c>
      <c r="Z3416" s="5">
        <v>35985.600000000006</v>
      </c>
      <c r="AA3416" s="14">
        <v>45288.0</v>
      </c>
      <c r="AB3416" s="1">
        <v>129.0</v>
      </c>
      <c r="AC3416" s="1" t="s">
        <v>55</v>
      </c>
      <c r="AD3416" s="12" t="s">
        <v>47</v>
      </c>
      <c r="AE3416" s="12" t="s">
        <v>47</v>
      </c>
      <c r="AF3416" s="12" t="s">
        <v>47</v>
      </c>
      <c r="AG3416" s="12" t="s">
        <v>47</v>
      </c>
      <c r="AH3416" s="12" t="s">
        <v>47</v>
      </c>
      <c r="AI3416" s="12" t="s">
        <v>47</v>
      </c>
    </row>
    <row r="3417">
      <c r="A3417" s="1" t="s">
        <v>4764</v>
      </c>
      <c r="B3417" s="7"/>
      <c r="C3417" s="1" t="s">
        <v>36</v>
      </c>
      <c r="D3417" s="1" t="s">
        <v>96</v>
      </c>
      <c r="E3417" s="1" t="s">
        <v>113</v>
      </c>
      <c r="F3417" s="1" t="s">
        <v>344</v>
      </c>
      <c r="G3417" s="1" t="s">
        <v>1311</v>
      </c>
      <c r="H3417" s="1" t="s">
        <v>1312</v>
      </c>
      <c r="I3417" s="1" t="s">
        <v>42</v>
      </c>
      <c r="J3417" s="1"/>
      <c r="K3417" s="1" t="s">
        <v>4765</v>
      </c>
      <c r="L3417" s="1" t="s">
        <v>53</v>
      </c>
      <c r="M3417" s="9">
        <v>45203.0</v>
      </c>
      <c r="N3417" s="9">
        <v>45236.0</v>
      </c>
      <c r="O3417" s="1"/>
      <c r="P3417" s="1">
        <v>8.33</v>
      </c>
      <c r="Q3417" s="1">
        <v>420000.0</v>
      </c>
      <c r="R3417" s="1">
        <v>420000.0</v>
      </c>
      <c r="S3417" s="9">
        <v>45266.0</v>
      </c>
      <c r="T3417" s="9">
        <v>45267.0</v>
      </c>
      <c r="U3417" s="1" t="s">
        <v>4767</v>
      </c>
      <c r="V3417" s="5">
        <v>34986.0</v>
      </c>
      <c r="W3417" s="11">
        <v>41283.479999999996</v>
      </c>
      <c r="X3417" s="9">
        <v>45299.0</v>
      </c>
      <c r="Y3417" s="5">
        <v>37784.88</v>
      </c>
      <c r="Z3417" s="5">
        <v>26239.5</v>
      </c>
      <c r="AA3417" s="9">
        <v>45301.0</v>
      </c>
      <c r="AB3417" s="1">
        <v>131.0</v>
      </c>
      <c r="AC3417" s="1" t="s">
        <v>55</v>
      </c>
      <c r="AD3417" s="12" t="s">
        <v>47</v>
      </c>
      <c r="AE3417" s="12" t="s">
        <v>47</v>
      </c>
      <c r="AF3417" s="12" t="s">
        <v>47</v>
      </c>
      <c r="AG3417" s="12" t="s">
        <v>47</v>
      </c>
      <c r="AH3417" s="12" t="s">
        <v>47</v>
      </c>
      <c r="AI3417" s="12" t="s">
        <v>47</v>
      </c>
    </row>
    <row r="3418">
      <c r="A3418" s="1" t="s">
        <v>4764</v>
      </c>
      <c r="B3418" s="7"/>
      <c r="C3418" s="1" t="s">
        <v>36</v>
      </c>
      <c r="D3418" s="1" t="s">
        <v>96</v>
      </c>
      <c r="E3418" s="1" t="s">
        <v>113</v>
      </c>
      <c r="F3418" s="1" t="s">
        <v>344</v>
      </c>
      <c r="G3418" s="1" t="s">
        <v>1311</v>
      </c>
      <c r="H3418" s="1" t="s">
        <v>1312</v>
      </c>
      <c r="I3418" s="1" t="s">
        <v>42</v>
      </c>
      <c r="J3418" s="1"/>
      <c r="K3418" s="1" t="s">
        <v>4765</v>
      </c>
      <c r="L3418" s="1" t="s">
        <v>53</v>
      </c>
      <c r="M3418" s="9">
        <v>45203.0</v>
      </c>
      <c r="N3418" s="9">
        <v>45026.0</v>
      </c>
      <c r="O3418" s="1"/>
      <c r="P3418" s="1">
        <v>8.33</v>
      </c>
      <c r="Q3418" s="1">
        <v>300000.0</v>
      </c>
      <c r="R3418" s="1">
        <v>300000.0</v>
      </c>
      <c r="S3418" s="10">
        <v>45116.0</v>
      </c>
      <c r="V3418" s="5">
        <v>24990.0</v>
      </c>
      <c r="W3418" s="11">
        <v>29488.199999999997</v>
      </c>
      <c r="X3418" s="1"/>
      <c r="Y3418" s="1"/>
      <c r="Z3418" s="5">
        <v>18742.5</v>
      </c>
      <c r="AA3418" s="1"/>
      <c r="AB3418" s="1"/>
      <c r="AC3418" s="1" t="s">
        <v>45</v>
      </c>
      <c r="AD3418" s="12" t="s">
        <v>47</v>
      </c>
      <c r="AE3418" s="12" t="s">
        <v>47</v>
      </c>
      <c r="AF3418" s="12" t="s">
        <v>47</v>
      </c>
    </row>
    <row r="3419">
      <c r="A3419" s="1" t="s">
        <v>4768</v>
      </c>
      <c r="B3419" s="7"/>
      <c r="C3419" s="1" t="s">
        <v>36</v>
      </c>
      <c r="D3419" s="1" t="s">
        <v>76</v>
      </c>
      <c r="E3419" s="1" t="s">
        <v>77</v>
      </c>
      <c r="F3419" s="1" t="s">
        <v>545</v>
      </c>
      <c r="G3419" s="1" t="s">
        <v>40</v>
      </c>
      <c r="H3419" s="1" t="s">
        <v>345</v>
      </c>
      <c r="I3419" s="1" t="s">
        <v>123</v>
      </c>
      <c r="J3419" s="1"/>
      <c r="K3419" s="1" t="s">
        <v>4769</v>
      </c>
      <c r="L3419" s="1" t="s">
        <v>99</v>
      </c>
      <c r="M3419" s="9">
        <v>45031.0</v>
      </c>
      <c r="N3419" s="9">
        <v>45033.0</v>
      </c>
      <c r="O3419" s="1"/>
      <c r="P3419" s="1">
        <v>8.33</v>
      </c>
      <c r="Q3419" s="1">
        <v>300000.0</v>
      </c>
      <c r="R3419" s="1">
        <v>600000.0</v>
      </c>
      <c r="S3419" s="9">
        <v>45063.0</v>
      </c>
      <c r="T3419" s="9">
        <v>45069.0</v>
      </c>
      <c r="U3419" s="1" t="s">
        <v>4770</v>
      </c>
      <c r="V3419" s="5">
        <v>49980.0</v>
      </c>
      <c r="W3419" s="11">
        <v>58976.399999999994</v>
      </c>
      <c r="X3419" s="9">
        <v>45112.0</v>
      </c>
      <c r="Y3419" s="5">
        <v>53978.399999999994</v>
      </c>
      <c r="Z3419" s="5">
        <v>37485.0</v>
      </c>
      <c r="AA3419" s="9">
        <v>45085.0</v>
      </c>
      <c r="AB3419" s="1" t="s">
        <v>4771</v>
      </c>
      <c r="AC3419" s="1" t="s">
        <v>55</v>
      </c>
      <c r="AD3419" s="12" t="s">
        <v>47</v>
      </c>
      <c r="AE3419" s="12" t="s">
        <v>47</v>
      </c>
      <c r="AF3419" s="12" t="s">
        <v>47</v>
      </c>
      <c r="AG3419" s="12" t="s">
        <v>47</v>
      </c>
      <c r="AH3419" s="12" t="s">
        <v>47</v>
      </c>
      <c r="AI3419" s="12" t="s">
        <v>47</v>
      </c>
    </row>
    <row r="3420">
      <c r="A3420" s="1" t="s">
        <v>4768</v>
      </c>
      <c r="B3420" s="7"/>
      <c r="C3420" s="1" t="s">
        <v>36</v>
      </c>
      <c r="D3420" s="1" t="s">
        <v>76</v>
      </c>
      <c r="E3420" s="1" t="s">
        <v>77</v>
      </c>
      <c r="F3420" s="1" t="s">
        <v>545</v>
      </c>
      <c r="G3420" s="1" t="s">
        <v>40</v>
      </c>
      <c r="H3420" s="1" t="s">
        <v>345</v>
      </c>
      <c r="I3420" s="1" t="s">
        <v>123</v>
      </c>
      <c r="J3420" s="1"/>
      <c r="K3420" s="1" t="s">
        <v>4769</v>
      </c>
      <c r="L3420" s="1" t="s">
        <v>99</v>
      </c>
      <c r="M3420" s="9">
        <v>45031.0</v>
      </c>
      <c r="N3420" s="9">
        <v>45088.0</v>
      </c>
      <c r="O3420" s="1"/>
      <c r="P3420" s="1">
        <v>8.33</v>
      </c>
      <c r="Q3420" s="1">
        <v>300000.0</v>
      </c>
      <c r="R3420" s="1">
        <v>240000.0</v>
      </c>
      <c r="S3420" s="9">
        <v>45118.0</v>
      </c>
      <c r="T3420" s="9">
        <v>45120.0</v>
      </c>
      <c r="U3420" s="1" t="s">
        <v>4772</v>
      </c>
      <c r="V3420" s="5">
        <v>19992.0</v>
      </c>
      <c r="W3420" s="11">
        <v>23590.559999999998</v>
      </c>
      <c r="X3420" s="9">
        <v>45156.0</v>
      </c>
      <c r="Y3420" s="5">
        <v>21591.359999999997</v>
      </c>
      <c r="Z3420" s="5">
        <v>14994.0</v>
      </c>
      <c r="AA3420" s="9">
        <v>45162.0</v>
      </c>
      <c r="AB3420" s="1" t="s">
        <v>4773</v>
      </c>
      <c r="AC3420" s="1" t="s">
        <v>55</v>
      </c>
      <c r="AD3420" s="12" t="s">
        <v>47</v>
      </c>
      <c r="AE3420" s="12" t="s">
        <v>47</v>
      </c>
      <c r="AF3420" s="12" t="s">
        <v>47</v>
      </c>
      <c r="AG3420" s="12" t="s">
        <v>47</v>
      </c>
      <c r="AH3420" s="12" t="s">
        <v>47</v>
      </c>
      <c r="AI3420" s="12" t="s">
        <v>47</v>
      </c>
    </row>
    <row r="3421">
      <c r="A3421" s="1" t="s">
        <v>4768</v>
      </c>
      <c r="B3421" s="7"/>
      <c r="C3421" s="1" t="s">
        <v>36</v>
      </c>
      <c r="D3421" s="1" t="s">
        <v>76</v>
      </c>
      <c r="E3421" s="1" t="s">
        <v>77</v>
      </c>
      <c r="F3421" s="1" t="s">
        <v>545</v>
      </c>
      <c r="G3421" s="1" t="s">
        <v>40</v>
      </c>
      <c r="H3421" s="1" t="s">
        <v>345</v>
      </c>
      <c r="I3421" s="1" t="s">
        <v>123</v>
      </c>
      <c r="J3421" s="1"/>
      <c r="K3421" s="1" t="s">
        <v>4769</v>
      </c>
      <c r="L3421" s="1" t="s">
        <v>99</v>
      </c>
      <c r="M3421" s="9">
        <v>45031.0</v>
      </c>
      <c r="N3421" s="9">
        <v>45171.0</v>
      </c>
      <c r="O3421" s="1"/>
      <c r="P3421" s="1">
        <v>8.33</v>
      </c>
      <c r="Q3421" s="1">
        <v>350000.0</v>
      </c>
      <c r="R3421" s="1">
        <v>384000.0</v>
      </c>
      <c r="S3421" s="9">
        <v>45170.0</v>
      </c>
      <c r="T3421" s="9">
        <v>45171.0</v>
      </c>
      <c r="U3421" s="1" t="s">
        <v>4774</v>
      </c>
      <c r="V3421" s="5">
        <v>31987.2</v>
      </c>
      <c r="W3421" s="11">
        <v>37744.896</v>
      </c>
      <c r="X3421" s="9">
        <v>45200.0</v>
      </c>
      <c r="Y3421" s="5">
        <v>34546.176</v>
      </c>
      <c r="Z3421" s="5">
        <v>23990.4</v>
      </c>
      <c r="AA3421" s="9">
        <v>45204.0</v>
      </c>
      <c r="AB3421" s="1" t="s">
        <v>4774</v>
      </c>
      <c r="AC3421" s="1" t="s">
        <v>55</v>
      </c>
      <c r="AD3421" s="12" t="s">
        <v>47</v>
      </c>
      <c r="AE3421" s="12" t="s">
        <v>47</v>
      </c>
      <c r="AF3421" s="12" t="s">
        <v>47</v>
      </c>
      <c r="AG3421" s="12" t="s">
        <v>47</v>
      </c>
      <c r="AH3421" s="12" t="s">
        <v>47</v>
      </c>
      <c r="AI3421" s="12" t="s">
        <v>47</v>
      </c>
    </row>
    <row r="3422">
      <c r="A3422" s="1" t="s">
        <v>4768</v>
      </c>
      <c r="B3422" s="7"/>
      <c r="C3422" s="1" t="s">
        <v>36</v>
      </c>
      <c r="D3422" s="1" t="s">
        <v>76</v>
      </c>
      <c r="E3422" s="1" t="s">
        <v>77</v>
      </c>
      <c r="F3422" s="1" t="s">
        <v>545</v>
      </c>
      <c r="G3422" s="1" t="s">
        <v>40</v>
      </c>
      <c r="H3422" s="1" t="s">
        <v>345</v>
      </c>
      <c r="I3422" s="1" t="s">
        <v>123</v>
      </c>
      <c r="J3422" s="1"/>
      <c r="K3422" s="1" t="s">
        <v>4769</v>
      </c>
      <c r="L3422" s="1" t="s">
        <v>99</v>
      </c>
      <c r="M3422" s="9">
        <v>45031.0</v>
      </c>
      <c r="N3422" s="9">
        <v>45128.0</v>
      </c>
      <c r="O3422" s="1"/>
      <c r="P3422" s="1">
        <v>8.33</v>
      </c>
      <c r="Q3422" s="1">
        <v>300000.0</v>
      </c>
      <c r="R3422" s="1">
        <v>1700000.0</v>
      </c>
      <c r="S3422" s="9">
        <v>45159.0</v>
      </c>
      <c r="T3422" s="9">
        <v>45191.0</v>
      </c>
      <c r="U3422" s="1" t="s">
        <v>697</v>
      </c>
      <c r="V3422" s="5">
        <v>141610.0</v>
      </c>
      <c r="W3422" s="11">
        <v>167099.8</v>
      </c>
      <c r="X3422" s="9">
        <v>45191.0</v>
      </c>
      <c r="Y3422" s="5">
        <v>152938.8</v>
      </c>
      <c r="Z3422" s="5">
        <v>106207.5</v>
      </c>
      <c r="AA3422" s="9">
        <v>45191.0</v>
      </c>
      <c r="AB3422" s="1" t="s">
        <v>697</v>
      </c>
      <c r="AC3422" s="1" t="s">
        <v>55</v>
      </c>
      <c r="AD3422" s="12" t="s">
        <v>47</v>
      </c>
      <c r="AE3422" s="12" t="s">
        <v>47</v>
      </c>
      <c r="AF3422" s="12" t="s">
        <v>47</v>
      </c>
      <c r="AG3422" s="12" t="s">
        <v>47</v>
      </c>
      <c r="AH3422" s="12" t="s">
        <v>47</v>
      </c>
      <c r="AI3422" s="12" t="s">
        <v>47</v>
      </c>
    </row>
    <row r="3423">
      <c r="A3423" s="1" t="s">
        <v>4768</v>
      </c>
      <c r="B3423" s="7"/>
      <c r="C3423" s="1" t="s">
        <v>36</v>
      </c>
      <c r="D3423" s="1" t="s">
        <v>76</v>
      </c>
      <c r="E3423" s="1" t="s">
        <v>77</v>
      </c>
      <c r="F3423" s="1" t="s">
        <v>545</v>
      </c>
      <c r="G3423" s="1" t="s">
        <v>40</v>
      </c>
      <c r="H3423" s="1" t="s">
        <v>345</v>
      </c>
      <c r="I3423" s="1" t="s">
        <v>123</v>
      </c>
      <c r="J3423" s="1"/>
      <c r="K3423" s="1" t="s">
        <v>4769</v>
      </c>
      <c r="L3423" s="1" t="s">
        <v>99</v>
      </c>
      <c r="M3423" s="9">
        <v>45031.0</v>
      </c>
      <c r="N3423" s="9">
        <v>45236.0</v>
      </c>
      <c r="O3423" s="1"/>
      <c r="P3423" s="1">
        <v>8.33</v>
      </c>
      <c r="Q3423" s="1">
        <v>700000.0</v>
      </c>
      <c r="R3423" s="1">
        <v>756000.0</v>
      </c>
      <c r="S3423" s="9">
        <v>45233.0</v>
      </c>
      <c r="T3423" s="9">
        <v>45236.0</v>
      </c>
      <c r="U3423" s="1" t="s">
        <v>4775</v>
      </c>
      <c r="V3423" s="5">
        <v>62974.8</v>
      </c>
      <c r="W3423" s="11">
        <v>74310.264</v>
      </c>
      <c r="X3423" s="9">
        <v>45263.0</v>
      </c>
      <c r="Y3423" s="5">
        <v>68012.784</v>
      </c>
      <c r="Z3423" s="5">
        <v>47231.100000000006</v>
      </c>
      <c r="AA3423" s="9">
        <v>45267.0</v>
      </c>
      <c r="AB3423" s="1" t="s">
        <v>4775</v>
      </c>
      <c r="AC3423" s="1" t="s">
        <v>55</v>
      </c>
      <c r="AD3423" s="12" t="s">
        <v>47</v>
      </c>
      <c r="AE3423" s="12" t="s">
        <v>47</v>
      </c>
      <c r="AF3423" s="12" t="s">
        <v>47</v>
      </c>
      <c r="AG3423" s="12" t="s">
        <v>47</v>
      </c>
      <c r="AH3423" s="12" t="s">
        <v>47</v>
      </c>
      <c r="AI3423" s="12" t="s">
        <v>47</v>
      </c>
    </row>
    <row r="3424">
      <c r="A3424" s="1" t="s">
        <v>4768</v>
      </c>
      <c r="B3424" s="7"/>
      <c r="C3424" s="1" t="s">
        <v>36</v>
      </c>
      <c r="D3424" s="1" t="s">
        <v>76</v>
      </c>
      <c r="E3424" s="1" t="s">
        <v>77</v>
      </c>
      <c r="F3424" s="1" t="s">
        <v>545</v>
      </c>
      <c r="G3424" s="1" t="s">
        <v>40</v>
      </c>
      <c r="H3424" s="1" t="s">
        <v>345</v>
      </c>
      <c r="I3424" s="1" t="s">
        <v>123</v>
      </c>
      <c r="J3424" s="1"/>
      <c r="K3424" s="1" t="s">
        <v>4769</v>
      </c>
      <c r="L3424" s="1" t="s">
        <v>99</v>
      </c>
      <c r="M3424" s="9">
        <v>45031.0</v>
      </c>
      <c r="N3424" s="9">
        <v>45238.0</v>
      </c>
      <c r="O3424" s="1"/>
      <c r="P3424" s="1">
        <v>8.33</v>
      </c>
      <c r="Q3424" s="1">
        <v>250000.0</v>
      </c>
      <c r="R3424" s="1">
        <v>271200.0</v>
      </c>
      <c r="S3424" s="9">
        <v>45231.0</v>
      </c>
      <c r="T3424" s="9">
        <v>45238.0</v>
      </c>
      <c r="U3424" s="1" t="s">
        <v>4776</v>
      </c>
      <c r="V3424" s="5">
        <v>22590.96</v>
      </c>
      <c r="W3424" s="11">
        <v>26657.332799999996</v>
      </c>
      <c r="X3424" s="9">
        <v>45261.0</v>
      </c>
      <c r="Y3424" s="5">
        <v>24398.236799999995</v>
      </c>
      <c r="Z3424" s="5">
        <v>16943.22</v>
      </c>
      <c r="AA3424" s="9">
        <v>45265.0</v>
      </c>
      <c r="AB3424" s="1" t="s">
        <v>4776</v>
      </c>
      <c r="AC3424" s="1" t="s">
        <v>55</v>
      </c>
      <c r="AD3424" s="12" t="s">
        <v>47</v>
      </c>
      <c r="AE3424" s="12" t="s">
        <v>47</v>
      </c>
      <c r="AF3424" s="12" t="s">
        <v>47</v>
      </c>
      <c r="AG3424" s="12" t="s">
        <v>47</v>
      </c>
      <c r="AH3424" s="12" t="s">
        <v>47</v>
      </c>
      <c r="AI3424" s="12" t="s">
        <v>47</v>
      </c>
    </row>
    <row r="3425">
      <c r="A3425" s="1" t="s">
        <v>4768</v>
      </c>
      <c r="B3425" s="7"/>
      <c r="C3425" s="1" t="s">
        <v>36</v>
      </c>
      <c r="D3425" s="1" t="s">
        <v>76</v>
      </c>
      <c r="E3425" s="1" t="s">
        <v>77</v>
      </c>
      <c r="F3425" s="1" t="s">
        <v>545</v>
      </c>
      <c r="G3425" s="1" t="s">
        <v>40</v>
      </c>
      <c r="H3425" s="1" t="s">
        <v>345</v>
      </c>
      <c r="I3425" s="1" t="s">
        <v>123</v>
      </c>
      <c r="J3425" s="1"/>
      <c r="K3425" s="1" t="s">
        <v>4769</v>
      </c>
      <c r="L3425" s="1" t="s">
        <v>99</v>
      </c>
      <c r="M3425" s="9">
        <v>45031.0</v>
      </c>
      <c r="N3425" s="14">
        <v>45219.0</v>
      </c>
      <c r="O3425" s="1"/>
      <c r="P3425" s="1">
        <v>8.33</v>
      </c>
      <c r="Q3425" s="1">
        <v>300000.0</v>
      </c>
      <c r="R3425" s="1">
        <v>1178400.0</v>
      </c>
      <c r="S3425" s="14">
        <v>45250.0</v>
      </c>
      <c r="T3425" s="14">
        <v>45253.0</v>
      </c>
      <c r="U3425" s="1" t="s">
        <v>3109</v>
      </c>
      <c r="V3425" s="5">
        <v>98160.72</v>
      </c>
      <c r="W3425" s="11">
        <v>115829.64959999999</v>
      </c>
      <c r="X3425" s="14">
        <v>45253.0</v>
      </c>
      <c r="Y3425" s="5">
        <v>106013.57759999999</v>
      </c>
      <c r="Z3425" s="5">
        <v>73620.54000000001</v>
      </c>
      <c r="AA3425" s="14">
        <v>45253.0</v>
      </c>
      <c r="AB3425" s="1" t="s">
        <v>3109</v>
      </c>
      <c r="AC3425" s="1" t="s">
        <v>55</v>
      </c>
      <c r="AD3425" s="12" t="s">
        <v>47</v>
      </c>
      <c r="AE3425" s="12" t="s">
        <v>47</v>
      </c>
      <c r="AF3425" s="12" t="s">
        <v>47</v>
      </c>
      <c r="AG3425" s="12" t="s">
        <v>47</v>
      </c>
      <c r="AH3425" s="12" t="s">
        <v>47</v>
      </c>
      <c r="AI3425" s="12" t="s">
        <v>47</v>
      </c>
    </row>
    <row r="3426">
      <c r="A3426" s="1" t="s">
        <v>4768</v>
      </c>
      <c r="B3426" s="7"/>
      <c r="C3426" s="1" t="s">
        <v>36</v>
      </c>
      <c r="D3426" s="1" t="s">
        <v>76</v>
      </c>
      <c r="E3426" s="1" t="s">
        <v>77</v>
      </c>
      <c r="F3426" s="1" t="s">
        <v>545</v>
      </c>
      <c r="G3426" s="1" t="s">
        <v>40</v>
      </c>
      <c r="H3426" s="1" t="s">
        <v>345</v>
      </c>
      <c r="I3426" s="1" t="s">
        <v>123</v>
      </c>
      <c r="J3426" s="1"/>
      <c r="K3426" s="1" t="s">
        <v>4769</v>
      </c>
      <c r="L3426" s="1" t="s">
        <v>99</v>
      </c>
      <c r="M3426" s="9">
        <v>45031.0</v>
      </c>
      <c r="N3426" s="14">
        <v>45219.0</v>
      </c>
      <c r="O3426" s="1"/>
      <c r="P3426" s="1">
        <v>8.33</v>
      </c>
      <c r="Q3426" s="1">
        <v>300000.0</v>
      </c>
      <c r="R3426" s="1">
        <v>473400.0</v>
      </c>
      <c r="S3426" s="14">
        <v>45250.0</v>
      </c>
      <c r="T3426" s="14">
        <v>45253.0</v>
      </c>
      <c r="U3426" s="1" t="s">
        <v>4777</v>
      </c>
      <c r="V3426" s="5">
        <v>39434.22</v>
      </c>
      <c r="W3426" s="11">
        <v>46532.3796</v>
      </c>
      <c r="X3426" s="9"/>
      <c r="Z3426" s="5">
        <v>29575.665</v>
      </c>
      <c r="AA3426" s="9"/>
      <c r="AC3426" s="1" t="s">
        <v>162</v>
      </c>
      <c r="AD3426" s="12" t="s">
        <v>47</v>
      </c>
      <c r="AE3426" s="12" t="s">
        <v>47</v>
      </c>
      <c r="AF3426" s="12" t="s">
        <v>47</v>
      </c>
      <c r="AG3426" s="12" t="s">
        <v>47</v>
      </c>
    </row>
    <row r="3427">
      <c r="A3427" s="1" t="s">
        <v>4768</v>
      </c>
      <c r="B3427" s="7"/>
      <c r="C3427" s="1" t="s">
        <v>36</v>
      </c>
      <c r="D3427" s="1" t="s">
        <v>76</v>
      </c>
      <c r="E3427" s="1" t="s">
        <v>77</v>
      </c>
      <c r="F3427" s="1" t="s">
        <v>545</v>
      </c>
      <c r="G3427" s="1" t="s">
        <v>40</v>
      </c>
      <c r="H3427" s="1" t="s">
        <v>345</v>
      </c>
      <c r="I3427" s="1" t="s">
        <v>123</v>
      </c>
      <c r="J3427" s="1"/>
      <c r="K3427" s="1" t="s">
        <v>4769</v>
      </c>
      <c r="L3427" s="1" t="s">
        <v>99</v>
      </c>
      <c r="M3427" s="9">
        <v>45031.0</v>
      </c>
      <c r="N3427" s="14">
        <v>45280.0</v>
      </c>
      <c r="O3427" s="1"/>
      <c r="P3427" s="1">
        <v>8.33</v>
      </c>
      <c r="Q3427" s="1">
        <v>350000.0</v>
      </c>
      <c r="R3427" s="1">
        <v>384000.0</v>
      </c>
      <c r="S3427" s="14">
        <v>45278.0</v>
      </c>
      <c r="T3427" s="14">
        <v>45280.0</v>
      </c>
      <c r="U3427" s="1" t="s">
        <v>4054</v>
      </c>
      <c r="V3427" s="5">
        <v>31987.2</v>
      </c>
      <c r="W3427" s="11">
        <v>37744.896</v>
      </c>
      <c r="X3427" s="9">
        <v>45308.0</v>
      </c>
      <c r="Y3427" s="5">
        <v>34546.176</v>
      </c>
      <c r="Z3427" s="5">
        <v>23990.4</v>
      </c>
      <c r="AA3427" s="9">
        <v>45312.0</v>
      </c>
      <c r="AB3427" s="1" t="s">
        <v>4054</v>
      </c>
      <c r="AC3427" s="1" t="s">
        <v>55</v>
      </c>
      <c r="AD3427" s="12" t="s">
        <v>47</v>
      </c>
      <c r="AE3427" s="12" t="s">
        <v>47</v>
      </c>
      <c r="AF3427" s="12" t="s">
        <v>47</v>
      </c>
      <c r="AG3427" s="12" t="s">
        <v>47</v>
      </c>
      <c r="AH3427" s="12" t="s">
        <v>47</v>
      </c>
      <c r="AI3427" s="12" t="s">
        <v>47</v>
      </c>
    </row>
    <row r="3428">
      <c r="A3428" s="1" t="s">
        <v>4768</v>
      </c>
      <c r="B3428" s="7"/>
      <c r="C3428" s="1" t="s">
        <v>36</v>
      </c>
      <c r="D3428" s="1" t="s">
        <v>76</v>
      </c>
      <c r="E3428" s="1" t="s">
        <v>77</v>
      </c>
      <c r="F3428" s="1" t="s">
        <v>545</v>
      </c>
      <c r="G3428" s="1" t="s">
        <v>40</v>
      </c>
      <c r="H3428" s="1" t="s">
        <v>345</v>
      </c>
      <c r="I3428" s="1" t="s">
        <v>123</v>
      </c>
      <c r="J3428" s="1"/>
      <c r="K3428" s="1" t="s">
        <v>4769</v>
      </c>
      <c r="L3428" s="1" t="s">
        <v>99</v>
      </c>
      <c r="M3428" s="9">
        <v>45031.0</v>
      </c>
      <c r="N3428" s="9">
        <v>45294.0</v>
      </c>
      <c r="O3428" s="1"/>
      <c r="P3428" s="1">
        <v>8.33</v>
      </c>
      <c r="Q3428" s="1">
        <v>350000.0</v>
      </c>
      <c r="R3428" s="1">
        <v>380400.0</v>
      </c>
      <c r="S3428" s="9">
        <v>45293.0</v>
      </c>
      <c r="T3428" s="9">
        <v>45294.0</v>
      </c>
      <c r="U3428" s="1" t="s">
        <v>4778</v>
      </c>
      <c r="V3428" s="5">
        <v>31687.32</v>
      </c>
      <c r="W3428" s="11">
        <v>37391.037599999996</v>
      </c>
      <c r="X3428" s="9">
        <v>45323.0</v>
      </c>
      <c r="Y3428" s="5">
        <v>34222.30559999999</v>
      </c>
      <c r="Z3428" s="5">
        <v>23765.489999999998</v>
      </c>
      <c r="AA3428" s="9">
        <v>45327.0</v>
      </c>
      <c r="AB3428" s="1" t="s">
        <v>4778</v>
      </c>
      <c r="AC3428" s="1" t="s">
        <v>55</v>
      </c>
      <c r="AD3428" s="12" t="s">
        <v>47</v>
      </c>
      <c r="AE3428" s="12" t="s">
        <v>47</v>
      </c>
      <c r="AF3428" s="12" t="s">
        <v>47</v>
      </c>
      <c r="AG3428" s="12" t="s">
        <v>47</v>
      </c>
      <c r="AH3428" s="12" t="s">
        <v>47</v>
      </c>
      <c r="AI3428" s="12" t="s">
        <v>47</v>
      </c>
    </row>
    <row r="3429">
      <c r="A3429" s="1" t="s">
        <v>4768</v>
      </c>
      <c r="B3429" s="7"/>
      <c r="C3429" s="1" t="s">
        <v>36</v>
      </c>
      <c r="D3429" s="1" t="s">
        <v>76</v>
      </c>
      <c r="E3429" s="1" t="s">
        <v>77</v>
      </c>
      <c r="F3429" s="1" t="s">
        <v>545</v>
      </c>
      <c r="G3429" s="1" t="s">
        <v>40</v>
      </c>
      <c r="H3429" s="1" t="s">
        <v>345</v>
      </c>
      <c r="I3429" s="1" t="s">
        <v>123</v>
      </c>
      <c r="J3429" s="1"/>
      <c r="K3429" s="1" t="s">
        <v>4769</v>
      </c>
      <c r="L3429" s="1" t="s">
        <v>99</v>
      </c>
      <c r="M3429" s="9">
        <v>45031.0</v>
      </c>
      <c r="N3429" s="14">
        <v>45243.0</v>
      </c>
      <c r="O3429" s="1"/>
      <c r="P3429" s="1">
        <v>8.33</v>
      </c>
      <c r="Q3429" s="1">
        <v>300000.0</v>
      </c>
      <c r="R3429" s="1">
        <v>144000.0</v>
      </c>
      <c r="S3429" s="14">
        <v>45273.0</v>
      </c>
      <c r="T3429" s="9">
        <v>45294.0</v>
      </c>
      <c r="U3429" s="1" t="s">
        <v>4779</v>
      </c>
      <c r="V3429" s="5">
        <v>11995.2</v>
      </c>
      <c r="W3429" s="11">
        <v>14154.336</v>
      </c>
      <c r="X3429" s="9">
        <v>45294.0</v>
      </c>
      <c r="Y3429" s="5">
        <v>12954.815999999999</v>
      </c>
      <c r="Z3429" s="5">
        <v>8996.400000000001</v>
      </c>
      <c r="AA3429" s="9">
        <v>45294.0</v>
      </c>
      <c r="AB3429" s="1" t="s">
        <v>4779</v>
      </c>
      <c r="AC3429" s="1" t="s">
        <v>55</v>
      </c>
      <c r="AD3429" s="12" t="s">
        <v>47</v>
      </c>
      <c r="AE3429" s="12" t="s">
        <v>47</v>
      </c>
      <c r="AF3429" s="12" t="s">
        <v>47</v>
      </c>
      <c r="AG3429" s="12" t="s">
        <v>47</v>
      </c>
      <c r="AH3429" s="12" t="s">
        <v>47</v>
      </c>
      <c r="AI3429" s="12" t="s">
        <v>47</v>
      </c>
    </row>
    <row r="3430">
      <c r="A3430" s="1" t="s">
        <v>4768</v>
      </c>
      <c r="B3430" s="7"/>
      <c r="C3430" s="1" t="s">
        <v>36</v>
      </c>
      <c r="D3430" s="1" t="s">
        <v>76</v>
      </c>
      <c r="E3430" s="1" t="s">
        <v>77</v>
      </c>
      <c r="F3430" s="1" t="s">
        <v>545</v>
      </c>
      <c r="G3430" s="1" t="s">
        <v>40</v>
      </c>
      <c r="H3430" s="1" t="s">
        <v>345</v>
      </c>
      <c r="I3430" s="1" t="s">
        <v>123</v>
      </c>
      <c r="J3430" s="1"/>
      <c r="K3430" s="1" t="s">
        <v>4769</v>
      </c>
      <c r="L3430" s="1" t="s">
        <v>99</v>
      </c>
      <c r="M3430" s="9">
        <v>45031.0</v>
      </c>
      <c r="N3430" s="9">
        <v>45330.0</v>
      </c>
      <c r="O3430" s="1"/>
      <c r="P3430" s="1">
        <v>8.33</v>
      </c>
      <c r="Q3430" s="1">
        <v>100000.0</v>
      </c>
      <c r="R3430" s="1">
        <v>144000.0</v>
      </c>
      <c r="S3430" s="9">
        <v>45324.0</v>
      </c>
      <c r="T3430" s="9">
        <v>45330.0</v>
      </c>
      <c r="U3430" s="1" t="s">
        <v>4780</v>
      </c>
      <c r="V3430" s="5">
        <v>11995.2</v>
      </c>
      <c r="W3430" s="11">
        <v>14154.336</v>
      </c>
      <c r="X3430" s="9">
        <v>45354.0</v>
      </c>
      <c r="Y3430" s="5">
        <v>12954.815999999999</v>
      </c>
      <c r="Z3430" s="5">
        <v>8996.400000000001</v>
      </c>
      <c r="AA3430" s="9">
        <v>45358.0</v>
      </c>
      <c r="AB3430" s="1" t="s">
        <v>4780</v>
      </c>
      <c r="AC3430" s="1" t="s">
        <v>55</v>
      </c>
      <c r="AD3430" s="12" t="s">
        <v>47</v>
      </c>
      <c r="AE3430" s="12" t="s">
        <v>47</v>
      </c>
      <c r="AF3430" s="12" t="s">
        <v>47</v>
      </c>
      <c r="AG3430" s="12" t="s">
        <v>47</v>
      </c>
      <c r="AH3430" s="12" t="s">
        <v>47</v>
      </c>
      <c r="AI3430" s="12" t="s">
        <v>47</v>
      </c>
    </row>
    <row r="3431">
      <c r="A3431" s="1" t="s">
        <v>4768</v>
      </c>
      <c r="B3431" s="7"/>
      <c r="C3431" s="1" t="s">
        <v>36</v>
      </c>
      <c r="D3431" s="1" t="s">
        <v>76</v>
      </c>
      <c r="E3431" s="1" t="s">
        <v>77</v>
      </c>
      <c r="F3431" s="1" t="s">
        <v>545</v>
      </c>
      <c r="G3431" s="1" t="s">
        <v>40</v>
      </c>
      <c r="H3431" s="1" t="s">
        <v>345</v>
      </c>
      <c r="I3431" s="1" t="s">
        <v>123</v>
      </c>
      <c r="J3431" s="1"/>
      <c r="K3431" s="1" t="s">
        <v>4769</v>
      </c>
      <c r="L3431" s="1" t="s">
        <v>99</v>
      </c>
      <c r="M3431" s="9">
        <v>45031.0</v>
      </c>
      <c r="N3431" s="9">
        <v>45338.0</v>
      </c>
      <c r="O3431" s="1"/>
      <c r="P3431" s="1">
        <v>8.33</v>
      </c>
      <c r="Q3431" s="1">
        <v>200000.0</v>
      </c>
      <c r="R3431" s="1">
        <v>240000.0</v>
      </c>
      <c r="S3431" s="9">
        <v>45334.0</v>
      </c>
      <c r="T3431" s="9">
        <v>45338.0</v>
      </c>
      <c r="U3431" s="1" t="s">
        <v>4781</v>
      </c>
      <c r="V3431" s="5">
        <v>19992.0</v>
      </c>
      <c r="W3431" s="11">
        <v>23590.559999999998</v>
      </c>
      <c r="X3431" s="9">
        <v>45364.0</v>
      </c>
      <c r="Y3431" s="5">
        <v>21591.359999999997</v>
      </c>
      <c r="Z3431" s="5">
        <v>14994.0</v>
      </c>
      <c r="AA3431" s="9">
        <v>45368.0</v>
      </c>
      <c r="AB3431" s="1" t="s">
        <v>4781</v>
      </c>
      <c r="AC3431" s="1" t="s">
        <v>55</v>
      </c>
      <c r="AD3431" s="12" t="s">
        <v>47</v>
      </c>
      <c r="AE3431" s="12" t="s">
        <v>47</v>
      </c>
      <c r="AF3431" s="12" t="s">
        <v>47</v>
      </c>
      <c r="AG3431" s="12" t="s">
        <v>47</v>
      </c>
      <c r="AH3431" s="12" t="s">
        <v>47</v>
      </c>
      <c r="AI3431" s="12" t="s">
        <v>47</v>
      </c>
    </row>
    <row r="3432">
      <c r="A3432" s="1" t="s">
        <v>4768</v>
      </c>
      <c r="B3432" s="7"/>
      <c r="C3432" s="1" t="s">
        <v>36</v>
      </c>
      <c r="D3432" s="1" t="s">
        <v>76</v>
      </c>
      <c r="E3432" s="1" t="s">
        <v>77</v>
      </c>
      <c r="F3432" s="1" t="s">
        <v>545</v>
      </c>
      <c r="G3432" s="1" t="s">
        <v>40</v>
      </c>
      <c r="H3432" s="1" t="s">
        <v>345</v>
      </c>
      <c r="I3432" s="1" t="s">
        <v>123</v>
      </c>
      <c r="J3432" s="1"/>
      <c r="K3432" s="1" t="s">
        <v>4769</v>
      </c>
      <c r="L3432" s="1" t="s">
        <v>99</v>
      </c>
      <c r="M3432" s="9">
        <v>45031.0</v>
      </c>
      <c r="N3432" s="14">
        <v>45285.0</v>
      </c>
      <c r="O3432" s="1"/>
      <c r="P3432" s="1">
        <v>8.33</v>
      </c>
      <c r="Q3432" s="1">
        <v>300000.0</v>
      </c>
      <c r="R3432" s="1">
        <v>1127580.0</v>
      </c>
      <c r="S3432" s="9">
        <v>45316.0</v>
      </c>
      <c r="T3432" s="9">
        <v>45338.0</v>
      </c>
      <c r="U3432" s="1" t="s">
        <v>4782</v>
      </c>
      <c r="V3432" s="5">
        <v>93927.414</v>
      </c>
      <c r="W3432" s="11">
        <v>110834.34852</v>
      </c>
      <c r="X3432" s="9">
        <v>45338.0</v>
      </c>
      <c r="Y3432" s="5">
        <v>101441.60712</v>
      </c>
      <c r="Z3432" s="5">
        <v>70445.5605</v>
      </c>
      <c r="AA3432" s="9">
        <v>45338.0</v>
      </c>
      <c r="AB3432" s="1" t="s">
        <v>4782</v>
      </c>
      <c r="AC3432" s="1" t="s">
        <v>55</v>
      </c>
      <c r="AD3432" s="12" t="s">
        <v>47</v>
      </c>
      <c r="AE3432" s="12" t="s">
        <v>47</v>
      </c>
      <c r="AF3432" s="12" t="s">
        <v>47</v>
      </c>
      <c r="AG3432" s="12" t="s">
        <v>47</v>
      </c>
      <c r="AH3432" s="12" t="s">
        <v>47</v>
      </c>
      <c r="AI3432" s="12" t="s">
        <v>47</v>
      </c>
    </row>
    <row r="3433">
      <c r="A3433" s="1" t="s">
        <v>4768</v>
      </c>
      <c r="B3433" s="7"/>
      <c r="C3433" s="1" t="s">
        <v>36</v>
      </c>
      <c r="D3433" s="1" t="s">
        <v>76</v>
      </c>
      <c r="E3433" s="1" t="s">
        <v>77</v>
      </c>
      <c r="F3433" s="1" t="s">
        <v>545</v>
      </c>
      <c r="G3433" s="1" t="s">
        <v>40</v>
      </c>
      <c r="H3433" s="1" t="s">
        <v>345</v>
      </c>
      <c r="I3433" s="1" t="s">
        <v>123</v>
      </c>
      <c r="J3433" s="1"/>
      <c r="K3433" s="1" t="s">
        <v>4769</v>
      </c>
      <c r="L3433" s="1" t="s">
        <v>99</v>
      </c>
      <c r="M3433" s="9">
        <v>45031.0</v>
      </c>
      <c r="N3433" s="9">
        <v>45296.0</v>
      </c>
      <c r="O3433" s="1"/>
      <c r="P3433" s="1">
        <v>8.33</v>
      </c>
      <c r="Q3433" s="1">
        <v>300000.0</v>
      </c>
      <c r="R3433" s="1">
        <v>420000.0</v>
      </c>
      <c r="S3433" s="9">
        <v>45327.0</v>
      </c>
      <c r="T3433" s="9">
        <v>45350.0</v>
      </c>
      <c r="U3433" s="1" t="s">
        <v>3343</v>
      </c>
      <c r="V3433" s="5">
        <v>34986.0</v>
      </c>
      <c r="W3433" s="11">
        <v>41283.479999999996</v>
      </c>
      <c r="X3433" s="9">
        <v>45350.0</v>
      </c>
      <c r="Y3433" s="5">
        <v>37784.88</v>
      </c>
      <c r="Z3433" s="5">
        <v>26239.5</v>
      </c>
      <c r="AA3433" s="9">
        <v>45350.0</v>
      </c>
      <c r="AB3433" s="1" t="s">
        <v>3343</v>
      </c>
      <c r="AC3433" s="1" t="s">
        <v>55</v>
      </c>
      <c r="AD3433" s="12" t="s">
        <v>47</v>
      </c>
      <c r="AE3433" s="12" t="s">
        <v>47</v>
      </c>
      <c r="AF3433" s="12" t="s">
        <v>47</v>
      </c>
      <c r="AG3433" s="12" t="s">
        <v>47</v>
      </c>
      <c r="AH3433" s="12" t="s">
        <v>47</v>
      </c>
      <c r="AI3433" s="12" t="s">
        <v>47</v>
      </c>
    </row>
    <row r="3434">
      <c r="A3434" s="1" t="s">
        <v>4768</v>
      </c>
      <c r="B3434" s="7"/>
      <c r="C3434" s="1" t="s">
        <v>36</v>
      </c>
      <c r="D3434" s="1" t="s">
        <v>76</v>
      </c>
      <c r="E3434" s="1" t="s">
        <v>77</v>
      </c>
      <c r="F3434" s="1" t="s">
        <v>545</v>
      </c>
      <c r="G3434" s="1" t="s">
        <v>40</v>
      </c>
      <c r="H3434" s="1" t="s">
        <v>345</v>
      </c>
      <c r="I3434" s="1" t="s">
        <v>123</v>
      </c>
      <c r="J3434" s="1"/>
      <c r="K3434" s="1" t="s">
        <v>4769</v>
      </c>
      <c r="L3434" s="1" t="s">
        <v>99</v>
      </c>
      <c r="M3434" s="9">
        <v>45031.0</v>
      </c>
      <c r="N3434" s="9">
        <v>45031.0</v>
      </c>
      <c r="P3434" s="1">
        <v>8.33</v>
      </c>
      <c r="Q3434" s="1">
        <v>500000.0</v>
      </c>
      <c r="R3434" s="1">
        <v>300000.0</v>
      </c>
      <c r="S3434" s="10">
        <v>45061.0</v>
      </c>
      <c r="V3434" s="5">
        <v>24990.0</v>
      </c>
      <c r="W3434" s="11">
        <v>29488.199999999997</v>
      </c>
      <c r="Z3434" s="5">
        <v>18742.5</v>
      </c>
      <c r="AC3434" s="1" t="s">
        <v>45</v>
      </c>
      <c r="AD3434" s="12" t="s">
        <v>47</v>
      </c>
      <c r="AE3434" s="12" t="s">
        <v>47</v>
      </c>
      <c r="AF3434" s="12" t="s">
        <v>47</v>
      </c>
    </row>
    <row r="3435">
      <c r="A3435" s="1" t="s">
        <v>4768</v>
      </c>
      <c r="B3435" s="7"/>
      <c r="C3435" s="1" t="s">
        <v>36</v>
      </c>
      <c r="D3435" s="1" t="s">
        <v>76</v>
      </c>
      <c r="E3435" s="1" t="s">
        <v>77</v>
      </c>
      <c r="F3435" s="1" t="s">
        <v>545</v>
      </c>
      <c r="G3435" s="1" t="s">
        <v>40</v>
      </c>
      <c r="H3435" s="1" t="s">
        <v>345</v>
      </c>
      <c r="I3435" s="1" t="s">
        <v>123</v>
      </c>
      <c r="J3435" s="1"/>
      <c r="K3435" s="1" t="s">
        <v>4769</v>
      </c>
      <c r="L3435" s="1" t="s">
        <v>99</v>
      </c>
      <c r="M3435" s="9">
        <v>45031.0</v>
      </c>
      <c r="N3435" s="9">
        <v>45031.0</v>
      </c>
      <c r="O3435" s="1"/>
      <c r="P3435" s="1">
        <v>8.33</v>
      </c>
      <c r="Q3435" s="1">
        <v>400000.0</v>
      </c>
      <c r="R3435" s="1">
        <v>300000.0</v>
      </c>
      <c r="S3435" s="10">
        <v>45061.0</v>
      </c>
      <c r="V3435" s="5">
        <v>24990.0</v>
      </c>
      <c r="W3435" s="11">
        <v>29488.199999999997</v>
      </c>
      <c r="Z3435" s="5">
        <v>18742.5</v>
      </c>
      <c r="AC3435" s="1" t="s">
        <v>45</v>
      </c>
      <c r="AD3435" s="12" t="s">
        <v>47</v>
      </c>
      <c r="AE3435" s="12" t="s">
        <v>47</v>
      </c>
      <c r="AF3435" s="12" t="s">
        <v>47</v>
      </c>
    </row>
    <row r="3436">
      <c r="A3436" s="1" t="s">
        <v>4768</v>
      </c>
      <c r="B3436" s="7"/>
      <c r="C3436" s="1" t="s">
        <v>36</v>
      </c>
      <c r="D3436" s="1" t="s">
        <v>76</v>
      </c>
      <c r="E3436" s="1" t="s">
        <v>77</v>
      </c>
      <c r="F3436" s="1" t="s">
        <v>545</v>
      </c>
      <c r="G3436" s="1" t="s">
        <v>40</v>
      </c>
      <c r="H3436" s="1" t="s">
        <v>345</v>
      </c>
      <c r="I3436" s="1" t="s">
        <v>123</v>
      </c>
      <c r="J3436" s="1"/>
      <c r="K3436" s="1" t="s">
        <v>4769</v>
      </c>
      <c r="L3436" s="1" t="s">
        <v>99</v>
      </c>
      <c r="M3436" s="9">
        <v>45031.0</v>
      </c>
      <c r="N3436" s="9">
        <v>45031.0</v>
      </c>
      <c r="O3436" s="1"/>
      <c r="P3436" s="1">
        <v>8.33</v>
      </c>
      <c r="Q3436" s="1">
        <v>300000.0</v>
      </c>
      <c r="R3436" s="1">
        <v>300000.0</v>
      </c>
      <c r="S3436" s="10">
        <v>45061.0</v>
      </c>
      <c r="V3436" s="5">
        <v>24990.0</v>
      </c>
      <c r="W3436" s="11">
        <v>29488.199999999997</v>
      </c>
      <c r="Z3436" s="5">
        <v>18742.5</v>
      </c>
      <c r="AB3436" s="1"/>
      <c r="AC3436" s="1" t="s">
        <v>45</v>
      </c>
      <c r="AD3436" s="12" t="s">
        <v>47</v>
      </c>
      <c r="AE3436" s="12" t="s">
        <v>47</v>
      </c>
      <c r="AF3436" s="12" t="s">
        <v>47</v>
      </c>
    </row>
    <row r="3437">
      <c r="A3437" s="1" t="s">
        <v>4783</v>
      </c>
      <c r="B3437" s="7"/>
      <c r="C3437" s="1" t="s">
        <v>36</v>
      </c>
      <c r="D3437" s="1" t="s">
        <v>96</v>
      </c>
      <c r="E3437" s="1" t="s">
        <v>77</v>
      </c>
      <c r="F3437" s="1" t="s">
        <v>111</v>
      </c>
      <c r="G3437" s="1" t="s">
        <v>221</v>
      </c>
      <c r="H3437" s="1" t="s">
        <v>222</v>
      </c>
      <c r="I3437" s="1" t="s">
        <v>42</v>
      </c>
      <c r="J3437" s="1"/>
      <c r="K3437" s="1" t="s">
        <v>4784</v>
      </c>
      <c r="L3437" s="1" t="s">
        <v>143</v>
      </c>
      <c r="M3437" s="9">
        <v>44652.0</v>
      </c>
      <c r="N3437" s="14">
        <v>45260.0</v>
      </c>
      <c r="O3437" s="1"/>
      <c r="P3437" s="1">
        <v>8.33</v>
      </c>
      <c r="Q3437" s="1">
        <v>250000.0</v>
      </c>
      <c r="R3437" s="1">
        <v>430800.0</v>
      </c>
      <c r="S3437" s="14">
        <v>45258.0</v>
      </c>
      <c r="T3437" s="14">
        <v>45260.0</v>
      </c>
      <c r="U3437" s="1" t="s">
        <v>4785</v>
      </c>
      <c r="V3437" s="5">
        <v>35885.64</v>
      </c>
      <c r="W3437" s="11">
        <v>42345.055199999995</v>
      </c>
      <c r="X3437" s="9">
        <v>45303.0</v>
      </c>
      <c r="Y3437" s="5">
        <v>38756.4912</v>
      </c>
      <c r="Z3437" s="5">
        <v>26914.23</v>
      </c>
      <c r="AA3437" s="14">
        <v>45288.0</v>
      </c>
      <c r="AB3437" s="1" t="s">
        <v>4786</v>
      </c>
      <c r="AC3437" s="1" t="s">
        <v>55</v>
      </c>
      <c r="AD3437" s="12" t="s">
        <v>46</v>
      </c>
      <c r="AE3437" s="12" t="s">
        <v>47</v>
      </c>
      <c r="AF3437" s="12" t="s">
        <v>47</v>
      </c>
      <c r="AG3437" s="12" t="s">
        <v>47</v>
      </c>
      <c r="AH3437" s="12" t="s">
        <v>47</v>
      </c>
      <c r="AI3437" s="12" t="s">
        <v>47</v>
      </c>
    </row>
    <row r="3438">
      <c r="A3438" s="1" t="s">
        <v>4783</v>
      </c>
      <c r="B3438" s="7"/>
      <c r="C3438" s="1" t="s">
        <v>36</v>
      </c>
      <c r="D3438" s="1" t="s">
        <v>96</v>
      </c>
      <c r="E3438" s="1" t="s">
        <v>77</v>
      </c>
      <c r="F3438" s="1" t="s">
        <v>111</v>
      </c>
      <c r="G3438" s="1" t="s">
        <v>221</v>
      </c>
      <c r="H3438" s="1" t="s">
        <v>222</v>
      </c>
      <c r="I3438" s="1" t="s">
        <v>42</v>
      </c>
      <c r="J3438" s="1"/>
      <c r="K3438" s="1" t="s">
        <v>4784</v>
      </c>
      <c r="L3438" s="1" t="s">
        <v>143</v>
      </c>
      <c r="M3438" s="9">
        <v>44652.0</v>
      </c>
      <c r="N3438" s="9">
        <v>44983.0</v>
      </c>
      <c r="O3438" s="1"/>
      <c r="P3438" s="1">
        <v>8.33</v>
      </c>
      <c r="Q3438" s="1">
        <v>500000.0</v>
      </c>
      <c r="R3438" s="1">
        <v>300000.0</v>
      </c>
      <c r="S3438" s="10">
        <v>45073.0</v>
      </c>
      <c r="V3438" s="5">
        <v>24990.0</v>
      </c>
      <c r="W3438" s="11">
        <v>29488.199999999997</v>
      </c>
      <c r="Z3438" s="5">
        <v>18742.5</v>
      </c>
      <c r="AC3438" s="1" t="s">
        <v>45</v>
      </c>
      <c r="AD3438" s="12" t="s">
        <v>46</v>
      </c>
      <c r="AE3438" s="12" t="s">
        <v>46</v>
      </c>
      <c r="AF3438" s="12" t="s">
        <v>47</v>
      </c>
    </row>
    <row r="3439">
      <c r="A3439" s="1" t="s">
        <v>4783</v>
      </c>
      <c r="B3439" s="7"/>
      <c r="C3439" s="1" t="s">
        <v>36</v>
      </c>
      <c r="D3439" s="1" t="s">
        <v>96</v>
      </c>
      <c r="E3439" s="1" t="s">
        <v>77</v>
      </c>
      <c r="F3439" s="1" t="s">
        <v>111</v>
      </c>
      <c r="G3439" s="1" t="s">
        <v>221</v>
      </c>
      <c r="H3439" s="1" t="s">
        <v>222</v>
      </c>
      <c r="I3439" s="1" t="s">
        <v>42</v>
      </c>
      <c r="J3439" s="1"/>
      <c r="K3439" s="1" t="s">
        <v>4784</v>
      </c>
      <c r="L3439" s="1" t="s">
        <v>143</v>
      </c>
      <c r="M3439" s="9">
        <v>44652.0</v>
      </c>
      <c r="N3439" s="9">
        <v>44798.0</v>
      </c>
      <c r="O3439" s="1"/>
      <c r="P3439" s="1">
        <v>8.33</v>
      </c>
      <c r="Q3439" s="1">
        <v>500000.0</v>
      </c>
      <c r="R3439" s="1">
        <v>300000.0</v>
      </c>
      <c r="S3439" s="10">
        <v>44888.0</v>
      </c>
      <c r="V3439" s="5">
        <v>24990.0</v>
      </c>
      <c r="W3439" s="11">
        <v>29488.199999999997</v>
      </c>
      <c r="Z3439" s="5">
        <v>18742.5</v>
      </c>
      <c r="AC3439" s="1" t="s">
        <v>45</v>
      </c>
      <c r="AD3439" s="12" t="s">
        <v>46</v>
      </c>
      <c r="AE3439" s="12" t="s">
        <v>46</v>
      </c>
      <c r="AF3439" s="12" t="s">
        <v>46</v>
      </c>
    </row>
    <row r="3440">
      <c r="A3440" s="1" t="s">
        <v>4787</v>
      </c>
      <c r="B3440" s="7"/>
      <c r="C3440" s="1" t="s">
        <v>36</v>
      </c>
      <c r="D3440" s="1" t="s">
        <v>96</v>
      </c>
      <c r="E3440" s="1" t="s">
        <v>82</v>
      </c>
      <c r="F3440" s="1" t="s">
        <v>541</v>
      </c>
      <c r="G3440" s="1" t="s">
        <v>121</v>
      </c>
      <c r="H3440" s="1" t="s">
        <v>1732</v>
      </c>
      <c r="I3440" s="1" t="s">
        <v>42</v>
      </c>
      <c r="J3440" s="1"/>
      <c r="K3440" s="1" t="s">
        <v>4788</v>
      </c>
      <c r="L3440" s="1" t="s">
        <v>150</v>
      </c>
      <c r="M3440" s="9">
        <v>45358.0</v>
      </c>
      <c r="N3440" s="9">
        <v>44985.0</v>
      </c>
      <c r="O3440" s="1"/>
      <c r="P3440" s="1">
        <v>8.33</v>
      </c>
      <c r="Q3440" s="1">
        <v>1000000.0</v>
      </c>
      <c r="R3440" s="1">
        <v>1200000.0</v>
      </c>
      <c r="S3440" s="9">
        <v>44985.0</v>
      </c>
      <c r="T3440" s="9">
        <v>44989.0</v>
      </c>
      <c r="U3440" s="1" t="s">
        <v>4789</v>
      </c>
      <c r="V3440" s="5">
        <v>99960.0</v>
      </c>
      <c r="W3440" s="11">
        <v>117952.79999999999</v>
      </c>
      <c r="X3440" s="9">
        <v>45015.0</v>
      </c>
      <c r="Y3440" s="5">
        <v>107956.79999999999</v>
      </c>
      <c r="Z3440" s="5">
        <v>74970.0</v>
      </c>
      <c r="AA3440" s="9">
        <v>45019.0</v>
      </c>
      <c r="AB3440" s="1" t="s">
        <v>4789</v>
      </c>
      <c r="AC3440" s="1" t="s">
        <v>55</v>
      </c>
      <c r="AD3440" s="12" t="s">
        <v>47</v>
      </c>
      <c r="AE3440" s="12" t="s">
        <v>46</v>
      </c>
      <c r="AF3440" s="12" t="s">
        <v>46</v>
      </c>
      <c r="AG3440" s="12" t="s">
        <v>46</v>
      </c>
      <c r="AH3440" s="12" t="s">
        <v>46</v>
      </c>
      <c r="AI3440" s="12" t="s">
        <v>47</v>
      </c>
    </row>
    <row r="3441">
      <c r="A3441" s="1" t="s">
        <v>4787</v>
      </c>
      <c r="B3441" s="7"/>
      <c r="C3441" s="1" t="s">
        <v>36</v>
      </c>
      <c r="D3441" s="1" t="s">
        <v>96</v>
      </c>
      <c r="E3441" s="1" t="s">
        <v>82</v>
      </c>
      <c r="F3441" s="1" t="s">
        <v>541</v>
      </c>
      <c r="G3441" s="1" t="s">
        <v>121</v>
      </c>
      <c r="H3441" s="1" t="s">
        <v>1732</v>
      </c>
      <c r="I3441" s="1" t="s">
        <v>42</v>
      </c>
      <c r="J3441" s="1"/>
      <c r="K3441" s="1" t="s">
        <v>4788</v>
      </c>
      <c r="L3441" s="1" t="s">
        <v>150</v>
      </c>
      <c r="M3441" s="9">
        <v>45358.0</v>
      </c>
      <c r="N3441" s="9">
        <v>45358.0</v>
      </c>
      <c r="O3441" s="1"/>
      <c r="P3441" s="1">
        <v>8.33</v>
      </c>
      <c r="Q3441" s="1">
        <v>500000.0</v>
      </c>
      <c r="R3441" s="1">
        <v>117600.0</v>
      </c>
      <c r="S3441" s="9">
        <v>45327.0</v>
      </c>
      <c r="T3441" s="9">
        <v>45327.0</v>
      </c>
      <c r="U3441" s="1" t="s">
        <v>4790</v>
      </c>
      <c r="V3441" s="5">
        <v>9796.08</v>
      </c>
      <c r="W3441" s="11">
        <v>11559.374399999999</v>
      </c>
      <c r="X3441" s="9">
        <v>45357.0</v>
      </c>
      <c r="Y3441" s="5">
        <v>10579.766399999999</v>
      </c>
      <c r="Z3441" s="5">
        <v>7347.0599999999995</v>
      </c>
      <c r="AA3441" s="9">
        <v>45355.0</v>
      </c>
      <c r="AB3441" s="1" t="s">
        <v>4791</v>
      </c>
      <c r="AC3441" s="1" t="s">
        <v>55</v>
      </c>
      <c r="AD3441" s="12" t="s">
        <v>47</v>
      </c>
      <c r="AE3441" s="12" t="s">
        <v>47</v>
      </c>
      <c r="AF3441" s="12" t="s">
        <v>47</v>
      </c>
      <c r="AG3441" s="12" t="s">
        <v>47</v>
      </c>
      <c r="AH3441" s="12" t="s">
        <v>47</v>
      </c>
      <c r="AI3441" s="12" t="s">
        <v>47</v>
      </c>
    </row>
    <row r="3442">
      <c r="A3442" s="1" t="s">
        <v>4787</v>
      </c>
      <c r="B3442" s="7"/>
      <c r="C3442" s="1" t="s">
        <v>36</v>
      </c>
      <c r="D3442" s="1" t="s">
        <v>96</v>
      </c>
      <c r="E3442" s="1" t="s">
        <v>82</v>
      </c>
      <c r="F3442" s="1" t="s">
        <v>541</v>
      </c>
      <c r="G3442" s="1" t="s">
        <v>121</v>
      </c>
      <c r="H3442" s="1" t="s">
        <v>1732</v>
      </c>
      <c r="I3442" s="1" t="s">
        <v>42</v>
      </c>
      <c r="J3442" s="1"/>
      <c r="K3442" s="1" t="s">
        <v>4788</v>
      </c>
      <c r="L3442" s="1" t="s">
        <v>150</v>
      </c>
      <c r="M3442" s="9">
        <v>45358.0</v>
      </c>
      <c r="N3442" s="9">
        <v>45358.0</v>
      </c>
      <c r="O3442" s="1"/>
      <c r="P3442" s="1">
        <v>8.33</v>
      </c>
      <c r="Q3442" s="1">
        <v>500000.0</v>
      </c>
      <c r="R3442" s="1">
        <v>1500000.0</v>
      </c>
      <c r="S3442" s="9">
        <v>45334.0</v>
      </c>
      <c r="T3442" s="9">
        <v>45336.0</v>
      </c>
      <c r="U3442" s="1" t="s">
        <v>4792</v>
      </c>
      <c r="V3442" s="5">
        <v>124950.0</v>
      </c>
      <c r="W3442" s="11">
        <v>147441.0</v>
      </c>
      <c r="X3442" s="9">
        <v>45336.0</v>
      </c>
      <c r="Y3442" s="5">
        <v>134946.0</v>
      </c>
      <c r="Z3442" s="5">
        <v>93712.5</v>
      </c>
      <c r="AA3442" s="9">
        <v>45336.0</v>
      </c>
      <c r="AB3442" s="1" t="s">
        <v>4792</v>
      </c>
      <c r="AC3442" s="1" t="s">
        <v>55</v>
      </c>
      <c r="AD3442" s="12" t="s">
        <v>47</v>
      </c>
      <c r="AE3442" s="12" t="s">
        <v>47</v>
      </c>
      <c r="AF3442" s="12" t="s">
        <v>47</v>
      </c>
      <c r="AG3442" s="12" t="s">
        <v>47</v>
      </c>
      <c r="AH3442" s="12" t="s">
        <v>47</v>
      </c>
      <c r="AI3442" s="12" t="s">
        <v>47</v>
      </c>
    </row>
    <row r="3443">
      <c r="A3443" s="1" t="s">
        <v>4787</v>
      </c>
      <c r="B3443" s="7"/>
      <c r="C3443" s="1" t="s">
        <v>36</v>
      </c>
      <c r="D3443" s="1" t="s">
        <v>96</v>
      </c>
      <c r="E3443" s="1" t="s">
        <v>82</v>
      </c>
      <c r="F3443" s="1" t="s">
        <v>541</v>
      </c>
      <c r="G3443" s="1" t="s">
        <v>121</v>
      </c>
      <c r="H3443" s="1" t="s">
        <v>1732</v>
      </c>
      <c r="I3443" s="1" t="s">
        <v>42</v>
      </c>
      <c r="J3443" s="1"/>
      <c r="K3443" s="1" t="s">
        <v>4788</v>
      </c>
      <c r="L3443" s="1" t="s">
        <v>150</v>
      </c>
      <c r="M3443" s="9">
        <v>45358.0</v>
      </c>
      <c r="N3443" s="9">
        <v>45358.0</v>
      </c>
      <c r="O3443" s="1"/>
      <c r="P3443" s="1">
        <v>8.33</v>
      </c>
      <c r="Q3443" s="1">
        <v>500000.0</v>
      </c>
      <c r="R3443" s="1">
        <v>336000.0</v>
      </c>
      <c r="S3443" s="9">
        <v>45331.0</v>
      </c>
      <c r="T3443" s="9">
        <v>45336.0</v>
      </c>
      <c r="U3443" s="1" t="s">
        <v>4793</v>
      </c>
      <c r="V3443" s="5">
        <v>27988.8</v>
      </c>
      <c r="W3443" s="11">
        <v>33026.784</v>
      </c>
      <c r="X3443" s="9">
        <v>45336.0</v>
      </c>
      <c r="Y3443" s="5">
        <v>30227.904</v>
      </c>
      <c r="Z3443" s="5">
        <v>20991.6</v>
      </c>
      <c r="AA3443" s="9">
        <v>45336.0</v>
      </c>
      <c r="AB3443" s="1" t="s">
        <v>4793</v>
      </c>
      <c r="AC3443" s="1" t="s">
        <v>55</v>
      </c>
      <c r="AD3443" s="12" t="s">
        <v>47</v>
      </c>
      <c r="AE3443" s="12" t="s">
        <v>47</v>
      </c>
      <c r="AF3443" s="12" t="s">
        <v>47</v>
      </c>
      <c r="AG3443" s="12" t="s">
        <v>47</v>
      </c>
      <c r="AH3443" s="12" t="s">
        <v>47</v>
      </c>
      <c r="AI3443" s="12" t="s">
        <v>47</v>
      </c>
    </row>
    <row r="3444">
      <c r="A3444" s="1" t="s">
        <v>4787</v>
      </c>
      <c r="B3444" s="7"/>
      <c r="C3444" s="1" t="s">
        <v>36</v>
      </c>
      <c r="D3444" s="1" t="s">
        <v>96</v>
      </c>
      <c r="E3444" s="1" t="s">
        <v>82</v>
      </c>
      <c r="F3444" s="1" t="s">
        <v>541</v>
      </c>
      <c r="G3444" s="1" t="s">
        <v>121</v>
      </c>
      <c r="H3444" s="1" t="s">
        <v>1732</v>
      </c>
      <c r="I3444" s="1" t="s">
        <v>42</v>
      </c>
      <c r="J3444" s="1"/>
      <c r="K3444" s="1" t="s">
        <v>4788</v>
      </c>
      <c r="L3444" s="1" t="s">
        <v>150</v>
      </c>
      <c r="M3444" s="9">
        <v>45358.0</v>
      </c>
      <c r="N3444" s="9">
        <v>45358.0</v>
      </c>
      <c r="O3444" s="1"/>
      <c r="P3444" s="1">
        <v>8.33</v>
      </c>
      <c r="Q3444" s="1">
        <v>300000.0</v>
      </c>
      <c r="R3444" s="1">
        <v>1200000.0</v>
      </c>
      <c r="S3444" s="9">
        <v>44985.0</v>
      </c>
      <c r="T3444" s="9">
        <v>45358.0</v>
      </c>
      <c r="U3444" s="1" t="s">
        <v>4794</v>
      </c>
      <c r="V3444" s="5">
        <v>99960.0</v>
      </c>
      <c r="W3444" s="11">
        <v>117952.79999999999</v>
      </c>
      <c r="X3444" s="9">
        <v>45015.0</v>
      </c>
      <c r="Y3444" s="5">
        <v>107956.79999999999</v>
      </c>
      <c r="Z3444" s="5">
        <v>74970.0</v>
      </c>
      <c r="AA3444" s="9">
        <v>45036.0</v>
      </c>
      <c r="AB3444" s="1" t="s">
        <v>4795</v>
      </c>
      <c r="AC3444" s="1" t="s">
        <v>55</v>
      </c>
      <c r="AD3444" s="12" t="s">
        <v>47</v>
      </c>
      <c r="AE3444" s="12" t="s">
        <v>47</v>
      </c>
      <c r="AF3444" s="12" t="s">
        <v>46</v>
      </c>
      <c r="AG3444" s="12" t="s">
        <v>47</v>
      </c>
      <c r="AH3444" s="12" t="s">
        <v>46</v>
      </c>
      <c r="AI3444" s="12" t="s">
        <v>47</v>
      </c>
    </row>
    <row r="3445">
      <c r="A3445" s="1" t="s">
        <v>4787</v>
      </c>
      <c r="B3445" s="7"/>
      <c r="C3445" s="1" t="s">
        <v>36</v>
      </c>
      <c r="D3445" s="1" t="s">
        <v>96</v>
      </c>
      <c r="E3445" s="1" t="s">
        <v>82</v>
      </c>
      <c r="F3445" s="1" t="s">
        <v>541</v>
      </c>
      <c r="G3445" s="1" t="s">
        <v>121</v>
      </c>
      <c r="H3445" s="1" t="s">
        <v>1732</v>
      </c>
      <c r="I3445" s="1" t="s">
        <v>42</v>
      </c>
      <c r="J3445" s="1"/>
      <c r="K3445" s="1" t="s">
        <v>4788</v>
      </c>
      <c r="L3445" s="1" t="s">
        <v>150</v>
      </c>
      <c r="M3445" s="9">
        <v>45358.0</v>
      </c>
      <c r="N3445" s="9">
        <v>45358.0</v>
      </c>
      <c r="O3445" s="1"/>
      <c r="P3445" s="1">
        <v>8.33</v>
      </c>
      <c r="Q3445" s="1">
        <v>360000.0</v>
      </c>
      <c r="R3445" s="1">
        <v>300000.0</v>
      </c>
      <c r="S3445" s="10">
        <v>45388.0</v>
      </c>
      <c r="V3445" s="5">
        <v>24990.0</v>
      </c>
      <c r="W3445" s="11">
        <v>29488.199999999997</v>
      </c>
      <c r="Z3445" s="5">
        <v>18742.5</v>
      </c>
      <c r="AB3445" s="1"/>
      <c r="AC3445" s="1" t="s">
        <v>45</v>
      </c>
      <c r="AD3445" s="12" t="s">
        <v>47</v>
      </c>
      <c r="AE3445" s="12" t="s">
        <v>47</v>
      </c>
      <c r="AF3445" s="12" t="s">
        <v>137</v>
      </c>
    </row>
    <row r="3446">
      <c r="A3446" s="1" t="s">
        <v>4787</v>
      </c>
      <c r="B3446" s="7"/>
      <c r="C3446" s="1" t="s">
        <v>36</v>
      </c>
      <c r="D3446" s="1" t="s">
        <v>96</v>
      </c>
      <c r="E3446" s="1" t="s">
        <v>82</v>
      </c>
      <c r="F3446" s="1" t="s">
        <v>541</v>
      </c>
      <c r="G3446" s="1" t="s">
        <v>121</v>
      </c>
      <c r="H3446" s="1" t="s">
        <v>1732</v>
      </c>
      <c r="I3446" s="1" t="s">
        <v>42</v>
      </c>
      <c r="J3446" s="1"/>
      <c r="K3446" s="1" t="s">
        <v>4788</v>
      </c>
      <c r="L3446" s="1" t="s">
        <v>150</v>
      </c>
      <c r="M3446" s="9">
        <v>45358.0</v>
      </c>
      <c r="N3446" s="9">
        <v>45358.0</v>
      </c>
      <c r="O3446" s="1"/>
      <c r="P3446" s="1">
        <v>8.33</v>
      </c>
      <c r="Q3446" s="1">
        <v>300000.0</v>
      </c>
      <c r="R3446" s="1">
        <v>300000.0</v>
      </c>
      <c r="S3446" s="10">
        <v>45388.0</v>
      </c>
      <c r="V3446" s="5">
        <v>24990.0</v>
      </c>
      <c r="W3446" s="11">
        <v>29488.199999999997</v>
      </c>
      <c r="Z3446" s="5">
        <v>18742.5</v>
      </c>
      <c r="AB3446" s="1"/>
      <c r="AC3446" s="1" t="s">
        <v>45</v>
      </c>
      <c r="AD3446" s="12" t="s">
        <v>47</v>
      </c>
      <c r="AE3446" s="12" t="s">
        <v>47</v>
      </c>
      <c r="AF3446" s="12" t="s">
        <v>137</v>
      </c>
    </row>
    <row r="3447">
      <c r="A3447" s="1" t="s">
        <v>4787</v>
      </c>
      <c r="B3447" s="7"/>
      <c r="C3447" s="1" t="s">
        <v>36</v>
      </c>
      <c r="D3447" s="1" t="s">
        <v>96</v>
      </c>
      <c r="E3447" s="1" t="s">
        <v>82</v>
      </c>
      <c r="F3447" s="1" t="s">
        <v>541</v>
      </c>
      <c r="G3447" s="1" t="s">
        <v>121</v>
      </c>
      <c r="H3447" s="1" t="s">
        <v>1732</v>
      </c>
      <c r="I3447" s="1" t="s">
        <v>42</v>
      </c>
      <c r="J3447" s="1"/>
      <c r="K3447" s="1" t="s">
        <v>4788</v>
      </c>
      <c r="L3447" s="1" t="s">
        <v>150</v>
      </c>
      <c r="M3447" s="9">
        <v>45358.0</v>
      </c>
      <c r="N3447" s="9">
        <v>45358.0</v>
      </c>
      <c r="O3447" s="1"/>
      <c r="P3447" s="1">
        <v>8.33</v>
      </c>
      <c r="Q3447" s="1">
        <v>300000.0</v>
      </c>
      <c r="R3447" s="1">
        <v>300000.0</v>
      </c>
      <c r="S3447" s="10">
        <v>45388.0</v>
      </c>
      <c r="V3447" s="5">
        <v>24990.0</v>
      </c>
      <c r="W3447" s="11">
        <v>29488.199999999997</v>
      </c>
      <c r="Z3447" s="5">
        <v>18742.5</v>
      </c>
      <c r="AB3447" s="1"/>
      <c r="AC3447" s="1" t="s">
        <v>45</v>
      </c>
      <c r="AD3447" s="12" t="s">
        <v>47</v>
      </c>
      <c r="AE3447" s="12" t="s">
        <v>47</v>
      </c>
      <c r="AF3447" s="12" t="s">
        <v>137</v>
      </c>
    </row>
    <row r="3448">
      <c r="A3448" s="1" t="s">
        <v>4787</v>
      </c>
      <c r="B3448" s="7"/>
      <c r="C3448" s="1" t="s">
        <v>36</v>
      </c>
      <c r="D3448" s="1" t="s">
        <v>96</v>
      </c>
      <c r="E3448" s="1" t="s">
        <v>82</v>
      </c>
      <c r="F3448" s="1" t="s">
        <v>541</v>
      </c>
      <c r="G3448" s="1" t="s">
        <v>121</v>
      </c>
      <c r="H3448" s="1" t="s">
        <v>1732</v>
      </c>
      <c r="I3448" s="1" t="s">
        <v>42</v>
      </c>
      <c r="J3448" s="1"/>
      <c r="K3448" s="1" t="s">
        <v>4788</v>
      </c>
      <c r="L3448" s="1" t="s">
        <v>150</v>
      </c>
      <c r="M3448" s="9">
        <v>45358.0</v>
      </c>
      <c r="N3448" s="9">
        <v>45358.0</v>
      </c>
      <c r="O3448" s="1"/>
      <c r="P3448" s="1">
        <v>8.33</v>
      </c>
      <c r="Q3448" s="1">
        <v>300000.0</v>
      </c>
      <c r="R3448" s="1">
        <v>300000.0</v>
      </c>
      <c r="S3448" s="10">
        <v>45388.0</v>
      </c>
      <c r="V3448" s="5">
        <v>24990.0</v>
      </c>
      <c r="W3448" s="11">
        <v>29488.199999999997</v>
      </c>
      <c r="Z3448" s="5">
        <v>18742.5</v>
      </c>
      <c r="AB3448" s="1"/>
      <c r="AC3448" s="1" t="s">
        <v>45</v>
      </c>
      <c r="AD3448" s="12" t="s">
        <v>47</v>
      </c>
      <c r="AE3448" s="12" t="s">
        <v>47</v>
      </c>
      <c r="AF3448" s="12" t="s">
        <v>137</v>
      </c>
    </row>
    <row r="3449">
      <c r="A3449" s="1" t="s">
        <v>4787</v>
      </c>
      <c r="B3449" s="7"/>
      <c r="C3449" s="1" t="s">
        <v>36</v>
      </c>
      <c r="D3449" s="1" t="s">
        <v>96</v>
      </c>
      <c r="E3449" s="1" t="s">
        <v>82</v>
      </c>
      <c r="F3449" s="1" t="s">
        <v>541</v>
      </c>
      <c r="G3449" s="1" t="s">
        <v>121</v>
      </c>
      <c r="H3449" s="1" t="s">
        <v>1732</v>
      </c>
      <c r="I3449" s="1" t="s">
        <v>42</v>
      </c>
      <c r="J3449" s="1"/>
      <c r="K3449" s="1" t="s">
        <v>4788</v>
      </c>
      <c r="L3449" s="1" t="s">
        <v>150</v>
      </c>
      <c r="M3449" s="9">
        <v>45358.0</v>
      </c>
      <c r="N3449" s="9">
        <v>45358.0</v>
      </c>
      <c r="O3449" s="1"/>
      <c r="P3449" s="1">
        <v>8.33</v>
      </c>
      <c r="Q3449" s="1">
        <v>300000.0</v>
      </c>
      <c r="R3449" s="1">
        <v>300000.0</v>
      </c>
      <c r="S3449" s="10">
        <v>45388.0</v>
      </c>
      <c r="V3449" s="5">
        <v>24990.0</v>
      </c>
      <c r="W3449" s="11">
        <v>29488.199999999997</v>
      </c>
      <c r="Z3449" s="5">
        <v>18742.5</v>
      </c>
      <c r="AB3449" s="1"/>
      <c r="AC3449" s="1" t="s">
        <v>45</v>
      </c>
      <c r="AD3449" s="12" t="s">
        <v>47</v>
      </c>
      <c r="AE3449" s="12" t="s">
        <v>47</v>
      </c>
      <c r="AF3449" s="12" t="s">
        <v>137</v>
      </c>
    </row>
    <row r="3450">
      <c r="A3450" s="1" t="s">
        <v>4787</v>
      </c>
      <c r="B3450" s="7"/>
      <c r="C3450" s="1" t="s">
        <v>36</v>
      </c>
      <c r="D3450" s="1" t="s">
        <v>96</v>
      </c>
      <c r="E3450" s="1" t="s">
        <v>82</v>
      </c>
      <c r="F3450" s="1" t="s">
        <v>541</v>
      </c>
      <c r="G3450" s="1" t="s">
        <v>121</v>
      </c>
      <c r="H3450" s="1" t="s">
        <v>1732</v>
      </c>
      <c r="I3450" s="1" t="s">
        <v>42</v>
      </c>
      <c r="J3450" s="1"/>
      <c r="K3450" s="1" t="s">
        <v>4788</v>
      </c>
      <c r="L3450" s="1" t="s">
        <v>150</v>
      </c>
      <c r="M3450" s="9">
        <v>45358.0</v>
      </c>
      <c r="N3450" s="9">
        <v>45358.0</v>
      </c>
      <c r="O3450" s="1"/>
      <c r="P3450" s="1">
        <v>8.33</v>
      </c>
      <c r="Q3450" s="1">
        <v>300000.0</v>
      </c>
      <c r="R3450" s="1">
        <v>300000.0</v>
      </c>
      <c r="S3450" s="10">
        <v>45388.0</v>
      </c>
      <c r="V3450" s="5">
        <v>24990.0</v>
      </c>
      <c r="W3450" s="11">
        <v>29488.199999999997</v>
      </c>
      <c r="Z3450" s="5">
        <v>18742.5</v>
      </c>
      <c r="AB3450" s="1"/>
      <c r="AC3450" s="1" t="s">
        <v>45</v>
      </c>
      <c r="AD3450" s="12" t="s">
        <v>47</v>
      </c>
      <c r="AE3450" s="12" t="s">
        <v>47</v>
      </c>
      <c r="AF3450" s="12" t="s">
        <v>137</v>
      </c>
    </row>
    <row r="3451">
      <c r="A3451" s="1" t="s">
        <v>4796</v>
      </c>
      <c r="B3451" s="7"/>
      <c r="C3451" s="1" t="s">
        <v>36</v>
      </c>
      <c r="D3451" s="1" t="s">
        <v>81</v>
      </c>
      <c r="E3451" s="1" t="s">
        <v>212</v>
      </c>
      <c r="F3451" s="1" t="s">
        <v>611</v>
      </c>
      <c r="G3451" s="1" t="s">
        <v>127</v>
      </c>
      <c r="H3451" s="1" t="s">
        <v>128</v>
      </c>
      <c r="I3451" s="1" t="s">
        <v>42</v>
      </c>
      <c r="J3451" s="1"/>
      <c r="K3451" s="1" t="s">
        <v>4797</v>
      </c>
      <c r="L3451" s="1" t="s">
        <v>150</v>
      </c>
      <c r="M3451" s="14">
        <v>44884.0</v>
      </c>
      <c r="N3451" s="14">
        <v>44884.0</v>
      </c>
      <c r="O3451" s="1"/>
      <c r="P3451" s="1">
        <v>8.33</v>
      </c>
      <c r="Q3451" s="1">
        <v>300000.0</v>
      </c>
      <c r="R3451" s="1">
        <v>300000.0</v>
      </c>
      <c r="S3451" s="15">
        <v>44974.0</v>
      </c>
      <c r="V3451" s="5">
        <v>24990.0</v>
      </c>
      <c r="W3451" s="11">
        <v>29488.199999999997</v>
      </c>
      <c r="Z3451" s="5">
        <v>18742.5</v>
      </c>
      <c r="AB3451" s="1"/>
      <c r="AC3451" s="1" t="s">
        <v>45</v>
      </c>
      <c r="AD3451" s="12" t="s">
        <v>46</v>
      </c>
      <c r="AE3451" s="12" t="s">
        <v>46</v>
      </c>
      <c r="AF3451" s="12" t="s">
        <v>46</v>
      </c>
    </row>
    <row r="3452">
      <c r="A3452" s="1" t="s">
        <v>4798</v>
      </c>
      <c r="B3452" s="7"/>
      <c r="C3452" s="1" t="s">
        <v>36</v>
      </c>
      <c r="D3452" s="1" t="s">
        <v>4799</v>
      </c>
      <c r="E3452" s="1" t="s">
        <v>77</v>
      </c>
      <c r="F3452" s="1" t="s">
        <v>2848</v>
      </c>
      <c r="G3452" s="1" t="s">
        <v>40</v>
      </c>
      <c r="H3452" s="1" t="s">
        <v>41</v>
      </c>
      <c r="I3452" s="1" t="s">
        <v>187</v>
      </c>
      <c r="J3452" s="1"/>
      <c r="K3452" s="1" t="s">
        <v>4800</v>
      </c>
      <c r="L3452" s="1" t="s">
        <v>53</v>
      </c>
      <c r="M3452" s="9">
        <v>44652.0</v>
      </c>
      <c r="N3452" s="9">
        <v>44652.0</v>
      </c>
      <c r="O3452" s="1"/>
      <c r="P3452" s="1">
        <v>8.33</v>
      </c>
      <c r="Q3452" s="1">
        <v>1200000.0</v>
      </c>
      <c r="R3452" s="1">
        <v>300000.0</v>
      </c>
      <c r="S3452" s="10">
        <v>44742.0</v>
      </c>
      <c r="V3452" s="5">
        <v>24990.0</v>
      </c>
      <c r="W3452" s="11">
        <v>29488.199999999997</v>
      </c>
      <c r="Z3452" s="5">
        <v>18742.5</v>
      </c>
      <c r="AB3452" s="1"/>
      <c r="AC3452" s="1" t="s">
        <v>45</v>
      </c>
      <c r="AD3452" s="12" t="s">
        <v>46</v>
      </c>
      <c r="AE3452" s="12" t="s">
        <v>46</v>
      </c>
      <c r="AF3452" s="12" t="s">
        <v>46</v>
      </c>
    </row>
    <row r="3453">
      <c r="A3453" s="1" t="s">
        <v>4798</v>
      </c>
      <c r="B3453" s="7"/>
      <c r="C3453" s="1" t="s">
        <v>36</v>
      </c>
      <c r="D3453" s="1" t="s">
        <v>4799</v>
      </c>
      <c r="E3453" s="1" t="s">
        <v>77</v>
      </c>
      <c r="F3453" s="1" t="s">
        <v>2848</v>
      </c>
      <c r="G3453" s="1" t="s">
        <v>40</v>
      </c>
      <c r="H3453" s="1" t="s">
        <v>41</v>
      </c>
      <c r="I3453" s="1" t="s">
        <v>187</v>
      </c>
      <c r="J3453" s="1"/>
      <c r="K3453" s="1" t="s">
        <v>4800</v>
      </c>
      <c r="L3453" s="1" t="s">
        <v>53</v>
      </c>
      <c r="M3453" s="9">
        <v>44652.0</v>
      </c>
      <c r="N3453" s="9">
        <v>44652.0</v>
      </c>
      <c r="O3453" s="1"/>
      <c r="P3453" s="1">
        <v>8.33</v>
      </c>
      <c r="Q3453" s="1">
        <v>480000.0</v>
      </c>
      <c r="R3453" s="1">
        <v>300000.0</v>
      </c>
      <c r="S3453" s="10">
        <v>44742.0</v>
      </c>
      <c r="V3453" s="5">
        <v>24990.0</v>
      </c>
      <c r="W3453" s="11">
        <v>29488.199999999997</v>
      </c>
      <c r="Z3453" s="5">
        <v>18742.5</v>
      </c>
      <c r="AC3453" s="1" t="s">
        <v>45</v>
      </c>
      <c r="AD3453" s="12" t="s">
        <v>46</v>
      </c>
      <c r="AE3453" s="12" t="s">
        <v>46</v>
      </c>
      <c r="AF3453" s="12" t="s">
        <v>46</v>
      </c>
    </row>
    <row r="3454">
      <c r="A3454" s="1" t="s">
        <v>4798</v>
      </c>
      <c r="B3454" s="7"/>
      <c r="C3454" s="1" t="s">
        <v>36</v>
      </c>
      <c r="D3454" s="1" t="s">
        <v>4799</v>
      </c>
      <c r="E3454" s="1" t="s">
        <v>77</v>
      </c>
      <c r="F3454" s="1" t="s">
        <v>2848</v>
      </c>
      <c r="G3454" s="1" t="s">
        <v>40</v>
      </c>
      <c r="H3454" s="1" t="s">
        <v>41</v>
      </c>
      <c r="I3454" s="1" t="s">
        <v>187</v>
      </c>
      <c r="J3454" s="1"/>
      <c r="K3454" s="1" t="s">
        <v>4800</v>
      </c>
      <c r="L3454" s="1" t="s">
        <v>53</v>
      </c>
      <c r="M3454" s="9">
        <v>44652.0</v>
      </c>
      <c r="N3454" s="9">
        <v>44652.0</v>
      </c>
      <c r="O3454" s="1"/>
      <c r="P3454" s="1">
        <v>8.33</v>
      </c>
      <c r="Q3454" s="1">
        <v>600000.0</v>
      </c>
      <c r="R3454" s="1">
        <v>300000.0</v>
      </c>
      <c r="S3454" s="10">
        <v>44742.0</v>
      </c>
      <c r="V3454" s="5">
        <v>24990.0</v>
      </c>
      <c r="W3454" s="11">
        <v>29488.199999999997</v>
      </c>
      <c r="Z3454" s="5">
        <v>18742.5</v>
      </c>
      <c r="AC3454" s="1" t="s">
        <v>45</v>
      </c>
      <c r="AD3454" s="12" t="s">
        <v>46</v>
      </c>
      <c r="AE3454" s="12" t="s">
        <v>46</v>
      </c>
      <c r="AF3454" s="12" t="s">
        <v>46</v>
      </c>
    </row>
    <row r="3455">
      <c r="A3455" s="1" t="s">
        <v>4801</v>
      </c>
      <c r="B3455" s="7"/>
      <c r="C3455" s="1" t="s">
        <v>36</v>
      </c>
      <c r="D3455" s="1" t="s">
        <v>50</v>
      </c>
      <c r="E3455" s="1" t="s">
        <v>38</v>
      </c>
      <c r="F3455" s="1" t="s">
        <v>1001</v>
      </c>
      <c r="G3455" s="1" t="s">
        <v>40</v>
      </c>
      <c r="H3455" s="1" t="s">
        <v>41</v>
      </c>
      <c r="I3455" s="1" t="s">
        <v>123</v>
      </c>
      <c r="J3455" s="1"/>
      <c r="K3455" s="1" t="s">
        <v>4802</v>
      </c>
      <c r="L3455" s="1" t="s">
        <v>143</v>
      </c>
      <c r="M3455" s="9">
        <v>44742.0</v>
      </c>
      <c r="N3455" s="9">
        <v>45032.0</v>
      </c>
      <c r="O3455" s="9">
        <v>44594.0</v>
      </c>
      <c r="P3455" s="1">
        <v>8.33</v>
      </c>
      <c r="Q3455" s="1">
        <v>900000.0</v>
      </c>
      <c r="R3455" s="1">
        <v>900000.0</v>
      </c>
      <c r="S3455" s="9">
        <v>45061.0</v>
      </c>
      <c r="T3455" s="9">
        <v>45065.0</v>
      </c>
      <c r="U3455" s="1" t="s">
        <v>4803</v>
      </c>
      <c r="V3455" s="5">
        <v>74970.0</v>
      </c>
      <c r="W3455" s="11">
        <v>88464.59999999999</v>
      </c>
      <c r="X3455" s="9">
        <v>45065.0</v>
      </c>
      <c r="Y3455" s="5">
        <v>80967.59999999999</v>
      </c>
      <c r="Z3455" s="5">
        <v>56227.5</v>
      </c>
      <c r="AA3455" s="9">
        <v>45065.0</v>
      </c>
      <c r="AB3455" s="1" t="s">
        <v>4803</v>
      </c>
      <c r="AC3455" s="1" t="s">
        <v>55</v>
      </c>
      <c r="AD3455" s="12" t="s">
        <v>46</v>
      </c>
      <c r="AE3455" s="12" t="s">
        <v>47</v>
      </c>
      <c r="AF3455" s="12" t="s">
        <v>47</v>
      </c>
      <c r="AG3455" s="12" t="s">
        <v>47</v>
      </c>
      <c r="AH3455" s="12" t="s">
        <v>47</v>
      </c>
      <c r="AI3455" s="12" t="s">
        <v>47</v>
      </c>
    </row>
    <row r="3456">
      <c r="A3456" s="1" t="s">
        <v>4804</v>
      </c>
      <c r="B3456" s="7"/>
      <c r="C3456" s="1" t="s">
        <v>36</v>
      </c>
      <c r="D3456" s="1" t="s">
        <v>96</v>
      </c>
      <c r="E3456" s="1" t="s">
        <v>77</v>
      </c>
      <c r="F3456" s="1" t="s">
        <v>600</v>
      </c>
      <c r="G3456" s="1" t="s">
        <v>459</v>
      </c>
      <c r="H3456" s="1" t="s">
        <v>460</v>
      </c>
      <c r="I3456" s="1" t="s">
        <v>42</v>
      </c>
      <c r="J3456" s="1"/>
      <c r="K3456" s="1" t="s">
        <v>4805</v>
      </c>
      <c r="L3456" s="1" t="s">
        <v>150</v>
      </c>
      <c r="M3456" s="9">
        <v>45118.0</v>
      </c>
      <c r="N3456" s="9">
        <v>45003.0</v>
      </c>
      <c r="O3456" s="1"/>
      <c r="P3456" s="1">
        <v>7.5</v>
      </c>
      <c r="Q3456" s="1">
        <v>300000.0</v>
      </c>
      <c r="R3456" s="1">
        <v>300000.0</v>
      </c>
      <c r="S3456" s="10">
        <v>45093.0</v>
      </c>
      <c r="V3456" s="5">
        <v>22500.0</v>
      </c>
      <c r="W3456" s="11">
        <v>26550.0</v>
      </c>
      <c r="Z3456" s="5">
        <v>16875.0</v>
      </c>
      <c r="AB3456" s="1"/>
      <c r="AC3456" s="1" t="s">
        <v>45</v>
      </c>
      <c r="AD3456" s="12" t="s">
        <v>47</v>
      </c>
      <c r="AE3456" s="12" t="s">
        <v>46</v>
      </c>
      <c r="AF3456" s="12" t="s">
        <v>47</v>
      </c>
    </row>
    <row r="3457">
      <c r="A3457" s="1" t="s">
        <v>4806</v>
      </c>
      <c r="B3457" s="7"/>
      <c r="C3457" s="1" t="s">
        <v>36</v>
      </c>
      <c r="D3457" s="1" t="s">
        <v>76</v>
      </c>
      <c r="E3457" s="1" t="s">
        <v>113</v>
      </c>
      <c r="F3457" s="1" t="s">
        <v>4807</v>
      </c>
      <c r="G3457" s="1" t="s">
        <v>635</v>
      </c>
      <c r="H3457" s="1" t="s">
        <v>635</v>
      </c>
      <c r="I3457" s="1" t="s">
        <v>300</v>
      </c>
      <c r="J3457" s="1"/>
      <c r="K3457" s="1" t="s">
        <v>4808</v>
      </c>
      <c r="L3457" s="1" t="s">
        <v>143</v>
      </c>
      <c r="M3457" s="9">
        <v>45238.0</v>
      </c>
      <c r="N3457" s="9">
        <v>45238.0</v>
      </c>
      <c r="O3457" s="1"/>
      <c r="P3457" s="1">
        <v>8.33</v>
      </c>
      <c r="Q3457" s="1">
        <v>400000.0</v>
      </c>
      <c r="R3457" s="1">
        <v>300000.0</v>
      </c>
      <c r="S3457" s="10">
        <v>45328.0</v>
      </c>
      <c r="V3457" s="5">
        <v>24990.0</v>
      </c>
      <c r="W3457" s="11">
        <v>29488.199999999997</v>
      </c>
      <c r="Z3457" s="5">
        <v>18742.5</v>
      </c>
      <c r="AC3457" s="1" t="s">
        <v>45</v>
      </c>
      <c r="AD3457" s="12" t="s">
        <v>47</v>
      </c>
      <c r="AE3457" s="12" t="s">
        <v>47</v>
      </c>
      <c r="AF3457" s="12" t="s">
        <v>47</v>
      </c>
    </row>
    <row r="3458">
      <c r="A3458" s="1" t="s">
        <v>4809</v>
      </c>
      <c r="B3458" s="7"/>
      <c r="C3458" s="1" t="s">
        <v>315</v>
      </c>
      <c r="D3458" s="1" t="s">
        <v>76</v>
      </c>
      <c r="E3458" s="1" t="s">
        <v>77</v>
      </c>
      <c r="F3458" s="1" t="s">
        <v>105</v>
      </c>
      <c r="G3458" s="1" t="s">
        <v>354</v>
      </c>
      <c r="H3458" s="1" t="s">
        <v>355</v>
      </c>
      <c r="I3458" s="1" t="s">
        <v>292</v>
      </c>
      <c r="J3458" s="1"/>
      <c r="K3458" s="1" t="s">
        <v>4810</v>
      </c>
      <c r="L3458" s="1" t="s">
        <v>143</v>
      </c>
      <c r="M3458" s="9">
        <v>45122.0</v>
      </c>
      <c r="N3458" s="9">
        <v>45342.0</v>
      </c>
      <c r="O3458" s="1"/>
      <c r="P3458" s="1">
        <v>8.33</v>
      </c>
      <c r="Q3458" s="1">
        <v>300000.0</v>
      </c>
      <c r="R3458" s="1">
        <v>300000.0</v>
      </c>
      <c r="S3458" s="10">
        <v>45372.0</v>
      </c>
      <c r="V3458" s="5">
        <v>24990.0</v>
      </c>
      <c r="W3458" s="11">
        <v>29488.199999999997</v>
      </c>
      <c r="X3458" s="1"/>
      <c r="Y3458" s="1"/>
      <c r="Z3458" s="5">
        <v>18742.5</v>
      </c>
      <c r="AB3458" s="1"/>
      <c r="AC3458" s="1" t="s">
        <v>45</v>
      </c>
      <c r="AD3458" s="12" t="s">
        <v>47</v>
      </c>
      <c r="AE3458" s="12" t="s">
        <v>47</v>
      </c>
      <c r="AF3458" s="12" t="s">
        <v>47</v>
      </c>
    </row>
    <row r="3459">
      <c r="A3459" s="1" t="s">
        <v>4811</v>
      </c>
      <c r="B3459" s="7"/>
      <c r="C3459" s="1" t="s">
        <v>36</v>
      </c>
      <c r="D3459" s="1" t="s">
        <v>96</v>
      </c>
      <c r="E3459" s="1" t="s">
        <v>77</v>
      </c>
      <c r="F3459" s="1" t="s">
        <v>1726</v>
      </c>
      <c r="G3459" s="1" t="s">
        <v>152</v>
      </c>
      <c r="H3459" s="1" t="s">
        <v>317</v>
      </c>
      <c r="I3459" s="1" t="s">
        <v>123</v>
      </c>
      <c r="J3459" s="1"/>
      <c r="K3459" s="1" t="s">
        <v>4812</v>
      </c>
      <c r="L3459" s="1" t="s">
        <v>53</v>
      </c>
      <c r="M3459" s="9">
        <v>44987.0</v>
      </c>
      <c r="N3459" s="9">
        <v>45028.0</v>
      </c>
      <c r="O3459" s="1"/>
      <c r="P3459" s="1">
        <v>8.33</v>
      </c>
      <c r="Q3459" s="1">
        <v>100000.0</v>
      </c>
      <c r="R3459" s="1">
        <v>158400.0</v>
      </c>
      <c r="S3459" s="9">
        <v>45058.0</v>
      </c>
      <c r="T3459" s="9">
        <v>45068.0</v>
      </c>
      <c r="U3459" s="1" t="s">
        <v>4813</v>
      </c>
      <c r="V3459" s="5">
        <v>13194.72</v>
      </c>
      <c r="W3459" s="11">
        <v>15569.769599999998</v>
      </c>
      <c r="X3459" s="9">
        <v>45109.0</v>
      </c>
      <c r="Y3459" s="5">
        <v>14250.297599999998</v>
      </c>
      <c r="Z3459" s="5">
        <v>9896.039999999999</v>
      </c>
      <c r="AA3459" s="9">
        <v>45099.0</v>
      </c>
      <c r="AB3459" s="1">
        <v>9.0</v>
      </c>
      <c r="AC3459" s="1" t="s">
        <v>55</v>
      </c>
      <c r="AD3459" s="12" t="s">
        <v>46</v>
      </c>
      <c r="AE3459" s="12" t="s">
        <v>47</v>
      </c>
      <c r="AF3459" s="12" t="s">
        <v>47</v>
      </c>
      <c r="AG3459" s="12" t="s">
        <v>47</v>
      </c>
      <c r="AH3459" s="12" t="s">
        <v>47</v>
      </c>
      <c r="AI3459" s="12" t="s">
        <v>47</v>
      </c>
    </row>
    <row r="3460">
      <c r="A3460" s="1" t="s">
        <v>4811</v>
      </c>
      <c r="B3460" s="7"/>
      <c r="C3460" s="1" t="s">
        <v>36</v>
      </c>
      <c r="D3460" s="1" t="s">
        <v>96</v>
      </c>
      <c r="E3460" s="1" t="s">
        <v>77</v>
      </c>
      <c r="F3460" s="1" t="s">
        <v>1726</v>
      </c>
      <c r="G3460" s="1" t="s">
        <v>152</v>
      </c>
      <c r="H3460" s="1" t="s">
        <v>317</v>
      </c>
      <c r="I3460" s="1" t="s">
        <v>123</v>
      </c>
      <c r="J3460" s="1"/>
      <c r="K3460" s="1" t="s">
        <v>4812</v>
      </c>
      <c r="L3460" s="1" t="s">
        <v>53</v>
      </c>
      <c r="M3460" s="9">
        <v>44987.0</v>
      </c>
      <c r="N3460" s="9">
        <v>45047.0</v>
      </c>
      <c r="O3460" s="1"/>
      <c r="P3460" s="1">
        <v>8.33</v>
      </c>
      <c r="Q3460" s="1">
        <v>100000.0</v>
      </c>
      <c r="R3460" s="1">
        <v>158400.0</v>
      </c>
      <c r="S3460" s="9">
        <v>45047.0</v>
      </c>
      <c r="T3460" s="9">
        <v>45068.0</v>
      </c>
      <c r="U3460" s="1" t="s">
        <v>4814</v>
      </c>
      <c r="V3460" s="5">
        <v>13194.72</v>
      </c>
      <c r="W3460" s="11">
        <v>15569.769599999998</v>
      </c>
      <c r="X3460" s="9">
        <v>45109.0</v>
      </c>
      <c r="Y3460" s="5">
        <v>14250.297599999998</v>
      </c>
      <c r="Z3460" s="5">
        <v>9896.039999999999</v>
      </c>
      <c r="AA3460" s="9">
        <v>45105.0</v>
      </c>
      <c r="AB3460" s="1">
        <v>10.0</v>
      </c>
      <c r="AC3460" s="1" t="s">
        <v>55</v>
      </c>
      <c r="AD3460" s="12" t="s">
        <v>46</v>
      </c>
      <c r="AE3460" s="12" t="s">
        <v>47</v>
      </c>
      <c r="AF3460" s="12" t="s">
        <v>47</v>
      </c>
      <c r="AG3460" s="12" t="s">
        <v>47</v>
      </c>
      <c r="AH3460" s="12" t="s">
        <v>47</v>
      </c>
      <c r="AI3460" s="12" t="s">
        <v>47</v>
      </c>
    </row>
    <row r="3461">
      <c r="A3461" s="1" t="s">
        <v>4815</v>
      </c>
      <c r="B3461" s="7"/>
      <c r="C3461" s="1" t="s">
        <v>132</v>
      </c>
      <c r="D3461" s="1" t="s">
        <v>96</v>
      </c>
      <c r="E3461" s="1" t="s">
        <v>77</v>
      </c>
      <c r="F3461" s="1" t="s">
        <v>672</v>
      </c>
      <c r="G3461" s="1" t="s">
        <v>115</v>
      </c>
      <c r="H3461" s="1" t="s">
        <v>116</v>
      </c>
      <c r="I3461" s="1" t="s">
        <v>42</v>
      </c>
      <c r="J3461" s="1"/>
      <c r="K3461" s="1" t="s">
        <v>4816</v>
      </c>
      <c r="L3461" s="1" t="s">
        <v>53</v>
      </c>
      <c r="M3461" s="9">
        <v>44742.0</v>
      </c>
      <c r="N3461" s="9">
        <v>45073.0</v>
      </c>
      <c r="O3461" s="1"/>
      <c r="P3461" s="1">
        <v>8.33</v>
      </c>
      <c r="Q3461" s="1">
        <v>500000.0</v>
      </c>
      <c r="R3461" s="1">
        <v>300000.0</v>
      </c>
      <c r="S3461" s="10">
        <v>45163.0</v>
      </c>
      <c r="V3461" s="5">
        <v>24990.0</v>
      </c>
      <c r="W3461" s="11">
        <v>29488.199999999997</v>
      </c>
      <c r="Z3461" s="5">
        <v>18742.5</v>
      </c>
      <c r="AC3461" s="1" t="s">
        <v>45</v>
      </c>
      <c r="AD3461" s="12" t="s">
        <v>46</v>
      </c>
      <c r="AE3461" s="12" t="s">
        <v>47</v>
      </c>
      <c r="AF3461" s="12" t="s">
        <v>47</v>
      </c>
    </row>
    <row r="3462">
      <c r="A3462" s="1" t="s">
        <v>4817</v>
      </c>
      <c r="B3462" s="7"/>
      <c r="C3462" s="1" t="s">
        <v>36</v>
      </c>
      <c r="D3462" s="1" t="s">
        <v>76</v>
      </c>
      <c r="E3462" s="1" t="s">
        <v>77</v>
      </c>
      <c r="F3462" s="1" t="s">
        <v>139</v>
      </c>
      <c r="G3462" s="1" t="s">
        <v>106</v>
      </c>
      <c r="H3462" s="1" t="s">
        <v>107</v>
      </c>
      <c r="I3462" s="1" t="s">
        <v>42</v>
      </c>
      <c r="J3462" s="1"/>
      <c r="K3462" s="1" t="s">
        <v>4818</v>
      </c>
      <c r="L3462" s="1" t="s">
        <v>44</v>
      </c>
      <c r="M3462" s="9">
        <v>44652.0</v>
      </c>
      <c r="N3462" s="9">
        <v>45169.0</v>
      </c>
      <c r="O3462" s="1"/>
      <c r="P3462" s="1">
        <v>8.33</v>
      </c>
      <c r="Q3462" s="1">
        <v>300000.0</v>
      </c>
      <c r="R3462" s="1">
        <v>300000.0</v>
      </c>
      <c r="S3462" s="10">
        <v>45259.0</v>
      </c>
      <c r="V3462" s="5">
        <v>24990.0</v>
      </c>
      <c r="W3462" s="11">
        <v>29488.199999999997</v>
      </c>
      <c r="Z3462" s="5">
        <v>18742.5</v>
      </c>
      <c r="AC3462" s="1" t="s">
        <v>45</v>
      </c>
      <c r="AD3462" s="12" t="s">
        <v>46</v>
      </c>
      <c r="AE3462" s="12" t="s">
        <v>47</v>
      </c>
      <c r="AF3462" s="12" t="s">
        <v>47</v>
      </c>
    </row>
    <row r="3463">
      <c r="A3463" s="1" t="s">
        <v>4819</v>
      </c>
      <c r="B3463" s="7"/>
      <c r="C3463" s="1" t="s">
        <v>36</v>
      </c>
      <c r="D3463" s="1" t="s">
        <v>76</v>
      </c>
      <c r="E3463" s="1" t="s">
        <v>82</v>
      </c>
      <c r="F3463" s="1" t="s">
        <v>538</v>
      </c>
      <c r="G3463" s="1" t="s">
        <v>3358</v>
      </c>
      <c r="H3463" s="1" t="s">
        <v>3359</v>
      </c>
      <c r="I3463" s="1" t="s">
        <v>86</v>
      </c>
      <c r="J3463" s="1"/>
      <c r="K3463" s="1" t="s">
        <v>4820</v>
      </c>
      <c r="L3463" s="1" t="s">
        <v>143</v>
      </c>
      <c r="M3463" s="9">
        <v>45155.0</v>
      </c>
      <c r="N3463" s="9">
        <v>45205.0</v>
      </c>
      <c r="O3463" s="1"/>
      <c r="P3463" s="1">
        <v>8.33</v>
      </c>
      <c r="Q3463" s="1">
        <v>200000.0</v>
      </c>
      <c r="R3463" s="1">
        <v>264000.0</v>
      </c>
      <c r="S3463" s="9">
        <v>45202.0</v>
      </c>
      <c r="T3463" s="9">
        <v>45205.0</v>
      </c>
      <c r="U3463" s="1" t="s">
        <v>4821</v>
      </c>
      <c r="V3463" s="5">
        <v>21991.2</v>
      </c>
      <c r="W3463" s="11">
        <v>25949.615999999998</v>
      </c>
      <c r="X3463" s="9">
        <v>45232.0</v>
      </c>
      <c r="Y3463" s="5">
        <v>23750.496</v>
      </c>
      <c r="Z3463" s="5">
        <v>16493.4</v>
      </c>
      <c r="AA3463" s="14">
        <v>45240.0</v>
      </c>
      <c r="AB3463" s="1" t="s">
        <v>4822</v>
      </c>
      <c r="AC3463" s="1" t="s">
        <v>55</v>
      </c>
      <c r="AD3463" s="12" t="s">
        <v>47</v>
      </c>
      <c r="AE3463" s="12" t="s">
        <v>47</v>
      </c>
      <c r="AF3463" s="12" t="s">
        <v>47</v>
      </c>
      <c r="AG3463" s="12" t="s">
        <v>47</v>
      </c>
      <c r="AH3463" s="12" t="s">
        <v>47</v>
      </c>
      <c r="AI3463" s="12" t="s">
        <v>47</v>
      </c>
    </row>
    <row r="3464">
      <c r="A3464" s="1" t="s">
        <v>4819</v>
      </c>
      <c r="B3464" s="7"/>
      <c r="C3464" s="1" t="s">
        <v>36</v>
      </c>
      <c r="D3464" s="1" t="s">
        <v>76</v>
      </c>
      <c r="E3464" s="1" t="s">
        <v>82</v>
      </c>
      <c r="F3464" s="1" t="s">
        <v>538</v>
      </c>
      <c r="G3464" s="1" t="s">
        <v>3358</v>
      </c>
      <c r="H3464" s="1" t="s">
        <v>3359</v>
      </c>
      <c r="I3464" s="1" t="s">
        <v>86</v>
      </c>
      <c r="J3464" s="1"/>
      <c r="K3464" s="1" t="s">
        <v>4820</v>
      </c>
      <c r="L3464" s="1" t="s">
        <v>143</v>
      </c>
      <c r="M3464" s="9">
        <v>45155.0</v>
      </c>
      <c r="N3464" s="9">
        <v>45205.0</v>
      </c>
      <c r="O3464" s="1"/>
      <c r="P3464" s="1">
        <v>8.33</v>
      </c>
      <c r="Q3464" s="1">
        <v>250000.0</v>
      </c>
      <c r="R3464" s="1">
        <v>300000.0</v>
      </c>
      <c r="S3464" s="9">
        <v>45202.0</v>
      </c>
      <c r="T3464" s="9">
        <v>45205.0</v>
      </c>
      <c r="U3464" s="1" t="s">
        <v>4823</v>
      </c>
      <c r="V3464" s="5">
        <v>24990.0</v>
      </c>
      <c r="W3464" s="11">
        <v>29488.199999999997</v>
      </c>
      <c r="X3464" s="9">
        <v>45232.0</v>
      </c>
      <c r="Y3464" s="5">
        <v>26989.199999999997</v>
      </c>
      <c r="Z3464" s="5">
        <v>18742.5</v>
      </c>
      <c r="AA3464" s="9">
        <v>45236.0</v>
      </c>
      <c r="AB3464" s="1" t="s">
        <v>4824</v>
      </c>
      <c r="AC3464" s="1" t="s">
        <v>55</v>
      </c>
      <c r="AD3464" s="12" t="s">
        <v>47</v>
      </c>
      <c r="AE3464" s="12" t="s">
        <v>47</v>
      </c>
      <c r="AF3464" s="12" t="s">
        <v>47</v>
      </c>
      <c r="AG3464" s="12" t="s">
        <v>47</v>
      </c>
      <c r="AH3464" s="12" t="s">
        <v>47</v>
      </c>
      <c r="AI3464" s="12" t="s">
        <v>47</v>
      </c>
    </row>
    <row r="3465">
      <c r="A3465" s="1" t="s">
        <v>4819</v>
      </c>
      <c r="B3465" s="7"/>
      <c r="C3465" s="1" t="s">
        <v>36</v>
      </c>
      <c r="D3465" s="1" t="s">
        <v>76</v>
      </c>
      <c r="E3465" s="1" t="s">
        <v>82</v>
      </c>
      <c r="F3465" s="1" t="s">
        <v>538</v>
      </c>
      <c r="G3465" s="1" t="s">
        <v>3358</v>
      </c>
      <c r="H3465" s="1" t="s">
        <v>3359</v>
      </c>
      <c r="I3465" s="1" t="s">
        <v>86</v>
      </c>
      <c r="J3465" s="1"/>
      <c r="K3465" s="1" t="s">
        <v>4820</v>
      </c>
      <c r="L3465" s="1" t="s">
        <v>143</v>
      </c>
      <c r="M3465" s="9">
        <v>45155.0</v>
      </c>
      <c r="N3465" s="9">
        <v>45316.0</v>
      </c>
      <c r="O3465" s="1"/>
      <c r="P3465" s="1">
        <v>8.33</v>
      </c>
      <c r="Q3465" s="1">
        <v>700000.0</v>
      </c>
      <c r="R3465" s="1">
        <v>720000.0</v>
      </c>
      <c r="S3465" s="9">
        <v>45308.0</v>
      </c>
      <c r="T3465" s="9">
        <v>45316.0</v>
      </c>
      <c r="U3465" s="1" t="s">
        <v>4825</v>
      </c>
      <c r="V3465" s="5">
        <v>59976.0</v>
      </c>
      <c r="W3465" s="11">
        <v>70771.68</v>
      </c>
      <c r="X3465" s="9">
        <v>45338.0</v>
      </c>
      <c r="Y3465" s="5">
        <v>64774.079999999994</v>
      </c>
      <c r="Z3465" s="5">
        <v>44982.0</v>
      </c>
      <c r="AA3465" s="9">
        <v>45372.0</v>
      </c>
      <c r="AB3465" s="1" t="s">
        <v>4826</v>
      </c>
      <c r="AC3465" s="1" t="s">
        <v>55</v>
      </c>
      <c r="AD3465" s="12" t="s">
        <v>47</v>
      </c>
      <c r="AE3465" s="12" t="s">
        <v>47</v>
      </c>
      <c r="AF3465" s="12" t="s">
        <v>47</v>
      </c>
      <c r="AG3465" s="12" t="s">
        <v>47</v>
      </c>
      <c r="AH3465" s="12" t="s">
        <v>47</v>
      </c>
      <c r="AI3465" s="12" t="s">
        <v>47</v>
      </c>
    </row>
    <row r="3466">
      <c r="A3466" s="1" t="s">
        <v>4819</v>
      </c>
      <c r="B3466" s="7"/>
      <c r="C3466" s="1" t="s">
        <v>36</v>
      </c>
      <c r="D3466" s="1" t="s">
        <v>76</v>
      </c>
      <c r="E3466" s="1" t="s">
        <v>82</v>
      </c>
      <c r="F3466" s="1" t="s">
        <v>538</v>
      </c>
      <c r="G3466" s="1" t="s">
        <v>3358</v>
      </c>
      <c r="H3466" s="1" t="s">
        <v>3359</v>
      </c>
      <c r="I3466" s="1" t="s">
        <v>86</v>
      </c>
      <c r="J3466" s="1"/>
      <c r="K3466" s="1" t="s">
        <v>4820</v>
      </c>
      <c r="L3466" s="1" t="s">
        <v>143</v>
      </c>
      <c r="M3466" s="9">
        <v>45155.0</v>
      </c>
      <c r="N3466" s="9">
        <v>45155.0</v>
      </c>
      <c r="O3466" s="1"/>
      <c r="P3466" s="1">
        <v>8.33</v>
      </c>
      <c r="Q3466" s="1">
        <v>300000.0</v>
      </c>
      <c r="R3466" s="1">
        <v>300000.0</v>
      </c>
      <c r="S3466" s="10">
        <v>45245.0</v>
      </c>
      <c r="V3466" s="5">
        <v>24990.0</v>
      </c>
      <c r="W3466" s="11">
        <v>29488.199999999997</v>
      </c>
      <c r="Z3466" s="5">
        <v>18742.5</v>
      </c>
      <c r="AC3466" s="1" t="s">
        <v>45</v>
      </c>
      <c r="AD3466" s="12" t="s">
        <v>47</v>
      </c>
      <c r="AE3466" s="12" t="s">
        <v>47</v>
      </c>
      <c r="AF3466" s="12" t="s">
        <v>47</v>
      </c>
    </row>
    <row r="3467">
      <c r="A3467" s="1" t="s">
        <v>4827</v>
      </c>
      <c r="B3467" s="7"/>
      <c r="C3467" s="1" t="s">
        <v>36</v>
      </c>
      <c r="D3467" s="1" t="s">
        <v>76</v>
      </c>
      <c r="E3467" s="1" t="s">
        <v>38</v>
      </c>
      <c r="F3467" s="1" t="s">
        <v>240</v>
      </c>
      <c r="G3467" s="1" t="s">
        <v>152</v>
      </c>
      <c r="H3467" s="1" t="s">
        <v>153</v>
      </c>
      <c r="I3467" s="1" t="s">
        <v>86</v>
      </c>
      <c r="J3467" s="1"/>
      <c r="K3467" s="1" t="s">
        <v>4828</v>
      </c>
      <c r="L3467" s="1" t="s">
        <v>88</v>
      </c>
      <c r="M3467" s="9">
        <v>44742.0</v>
      </c>
      <c r="N3467" s="9">
        <v>44673.0</v>
      </c>
      <c r="O3467" s="1"/>
      <c r="P3467" s="1">
        <v>8.33</v>
      </c>
      <c r="Q3467" s="1">
        <v>300000.0</v>
      </c>
      <c r="R3467" s="1">
        <v>360000.0</v>
      </c>
      <c r="S3467" s="9">
        <v>44666.0</v>
      </c>
      <c r="T3467" s="9">
        <v>44673.0</v>
      </c>
      <c r="U3467" s="1" t="s">
        <v>4829</v>
      </c>
      <c r="V3467" s="5">
        <v>29988.0</v>
      </c>
      <c r="W3467" s="11">
        <v>35385.84</v>
      </c>
      <c r="X3467" s="9">
        <v>44696.0</v>
      </c>
      <c r="Y3467" s="5">
        <v>34786.079999999994</v>
      </c>
      <c r="Z3467" s="5">
        <v>22491.0</v>
      </c>
      <c r="AA3467" s="9">
        <v>44728.0</v>
      </c>
      <c r="AB3467" s="1" t="s">
        <v>4830</v>
      </c>
      <c r="AC3467" s="1" t="s">
        <v>55</v>
      </c>
      <c r="AD3467" s="12" t="s">
        <v>46</v>
      </c>
      <c r="AE3467" s="12" t="s">
        <v>46</v>
      </c>
      <c r="AF3467" s="12" t="s">
        <v>46</v>
      </c>
      <c r="AG3467" s="12" t="s">
        <v>46</v>
      </c>
      <c r="AH3467" s="12" t="s">
        <v>46</v>
      </c>
      <c r="AI3467" s="12" t="s">
        <v>46</v>
      </c>
    </row>
    <row r="3468">
      <c r="A3468" s="1" t="s">
        <v>4827</v>
      </c>
      <c r="B3468" s="7"/>
      <c r="C3468" s="1" t="s">
        <v>36</v>
      </c>
      <c r="D3468" s="1" t="s">
        <v>76</v>
      </c>
      <c r="E3468" s="1" t="s">
        <v>38</v>
      </c>
      <c r="F3468" s="1" t="s">
        <v>240</v>
      </c>
      <c r="G3468" s="1" t="s">
        <v>152</v>
      </c>
      <c r="H3468" s="1" t="s">
        <v>153</v>
      </c>
      <c r="I3468" s="1" t="s">
        <v>86</v>
      </c>
      <c r="J3468" s="1"/>
      <c r="K3468" s="1" t="s">
        <v>4828</v>
      </c>
      <c r="L3468" s="1" t="s">
        <v>88</v>
      </c>
      <c r="M3468" s="9">
        <v>44742.0</v>
      </c>
      <c r="N3468" s="9">
        <v>44690.0</v>
      </c>
      <c r="O3468" s="1"/>
      <c r="P3468" s="1">
        <v>8.33</v>
      </c>
      <c r="Q3468" s="1">
        <v>500000.0</v>
      </c>
      <c r="R3468" s="1">
        <v>500000.0</v>
      </c>
      <c r="S3468" s="9">
        <v>44683.0</v>
      </c>
      <c r="T3468" s="9">
        <v>44690.0</v>
      </c>
      <c r="U3468" s="1" t="s">
        <v>4831</v>
      </c>
      <c r="V3468" s="5">
        <v>41650.0</v>
      </c>
      <c r="W3468" s="11">
        <v>49147.0</v>
      </c>
      <c r="X3468" s="9"/>
      <c r="Y3468" s="5"/>
      <c r="Z3468" s="5">
        <v>31237.5</v>
      </c>
      <c r="AA3468" s="9"/>
      <c r="AC3468" s="1" t="s">
        <v>162</v>
      </c>
      <c r="AD3468" s="12" t="s">
        <v>46</v>
      </c>
      <c r="AE3468" s="12" t="s">
        <v>46</v>
      </c>
      <c r="AF3468" s="12" t="s">
        <v>46</v>
      </c>
      <c r="AG3468" s="12" t="s">
        <v>46</v>
      </c>
    </row>
    <row r="3469">
      <c r="A3469" s="1" t="s">
        <v>4827</v>
      </c>
      <c r="B3469" s="7"/>
      <c r="C3469" s="1" t="s">
        <v>36</v>
      </c>
      <c r="D3469" s="1" t="s">
        <v>76</v>
      </c>
      <c r="E3469" s="1" t="s">
        <v>38</v>
      </c>
      <c r="F3469" s="1" t="s">
        <v>240</v>
      </c>
      <c r="G3469" s="1" t="s">
        <v>152</v>
      </c>
      <c r="H3469" s="1" t="s">
        <v>153</v>
      </c>
      <c r="I3469" s="1" t="s">
        <v>86</v>
      </c>
      <c r="J3469" s="1"/>
      <c r="K3469" s="1" t="s">
        <v>4828</v>
      </c>
      <c r="L3469" s="1" t="s">
        <v>88</v>
      </c>
      <c r="M3469" s="9">
        <v>44742.0</v>
      </c>
      <c r="N3469" s="9">
        <v>44734.0</v>
      </c>
      <c r="O3469" s="1"/>
      <c r="P3469" s="1">
        <v>8.33</v>
      </c>
      <c r="Q3469" s="1">
        <v>500000.0</v>
      </c>
      <c r="R3469" s="1">
        <v>600000.0</v>
      </c>
      <c r="S3469" s="9">
        <v>44725.0</v>
      </c>
      <c r="T3469" s="9">
        <v>44734.0</v>
      </c>
      <c r="U3469" s="1" t="s">
        <v>4832</v>
      </c>
      <c r="V3469" s="5">
        <v>49980.0</v>
      </c>
      <c r="W3469" s="11">
        <v>58976.399999999994</v>
      </c>
      <c r="X3469" s="9">
        <v>44755.0</v>
      </c>
      <c r="Y3469" s="5">
        <v>57976.799999999996</v>
      </c>
      <c r="Z3469" s="5">
        <v>37485.0</v>
      </c>
      <c r="AA3469" s="9">
        <v>44803.0</v>
      </c>
      <c r="AB3469" s="1" t="s">
        <v>4832</v>
      </c>
      <c r="AC3469" s="1" t="s">
        <v>55</v>
      </c>
      <c r="AD3469" s="12" t="s">
        <v>46</v>
      </c>
      <c r="AE3469" s="12" t="s">
        <v>46</v>
      </c>
      <c r="AF3469" s="12" t="s">
        <v>46</v>
      </c>
      <c r="AG3469" s="12" t="s">
        <v>46</v>
      </c>
      <c r="AH3469" s="12" t="s">
        <v>46</v>
      </c>
      <c r="AI3469" s="12" t="s">
        <v>46</v>
      </c>
    </row>
    <row r="3470">
      <c r="A3470" s="1" t="s">
        <v>4827</v>
      </c>
      <c r="B3470" s="7"/>
      <c r="C3470" s="1" t="s">
        <v>36</v>
      </c>
      <c r="D3470" s="1" t="s">
        <v>76</v>
      </c>
      <c r="E3470" s="1" t="s">
        <v>38</v>
      </c>
      <c r="F3470" s="1" t="s">
        <v>240</v>
      </c>
      <c r="G3470" s="1" t="s">
        <v>152</v>
      </c>
      <c r="H3470" s="1" t="s">
        <v>153</v>
      </c>
      <c r="I3470" s="1" t="s">
        <v>86</v>
      </c>
      <c r="J3470" s="1"/>
      <c r="K3470" s="1" t="s">
        <v>4828</v>
      </c>
      <c r="L3470" s="1" t="s">
        <v>88</v>
      </c>
      <c r="M3470" s="9">
        <v>44742.0</v>
      </c>
      <c r="N3470" s="9">
        <v>44749.0</v>
      </c>
      <c r="O3470" s="1"/>
      <c r="P3470" s="1">
        <v>8.33</v>
      </c>
      <c r="Q3470" s="1">
        <v>500000.0</v>
      </c>
      <c r="R3470" s="1">
        <v>700000.0</v>
      </c>
      <c r="S3470" s="9">
        <v>44743.0</v>
      </c>
      <c r="T3470" s="9">
        <v>44749.0</v>
      </c>
      <c r="U3470" s="1" t="s">
        <v>4833</v>
      </c>
      <c r="V3470" s="5">
        <v>58310.0</v>
      </c>
      <c r="W3470" s="11">
        <v>68805.8</v>
      </c>
      <c r="X3470" s="9">
        <v>44773.0</v>
      </c>
      <c r="Y3470" s="5">
        <v>67639.6</v>
      </c>
      <c r="Z3470" s="5">
        <v>43732.5</v>
      </c>
      <c r="AA3470" s="9">
        <v>44819.0</v>
      </c>
      <c r="AB3470" s="1" t="s">
        <v>4833</v>
      </c>
      <c r="AC3470" s="1" t="s">
        <v>55</v>
      </c>
      <c r="AD3470" s="12" t="s">
        <v>46</v>
      </c>
      <c r="AE3470" s="12" t="s">
        <v>46</v>
      </c>
      <c r="AF3470" s="12" t="s">
        <v>46</v>
      </c>
      <c r="AG3470" s="12" t="s">
        <v>46</v>
      </c>
      <c r="AH3470" s="12" t="s">
        <v>46</v>
      </c>
      <c r="AI3470" s="12" t="s">
        <v>46</v>
      </c>
    </row>
    <row r="3471">
      <c r="A3471" s="1" t="s">
        <v>4827</v>
      </c>
      <c r="B3471" s="7"/>
      <c r="C3471" s="1" t="s">
        <v>36</v>
      </c>
      <c r="D3471" s="1" t="s">
        <v>76</v>
      </c>
      <c r="E3471" s="1" t="s">
        <v>38</v>
      </c>
      <c r="F3471" s="1" t="s">
        <v>240</v>
      </c>
      <c r="G3471" s="1" t="s">
        <v>152</v>
      </c>
      <c r="H3471" s="1" t="s">
        <v>153</v>
      </c>
      <c r="I3471" s="1" t="s">
        <v>86</v>
      </c>
      <c r="J3471" s="1"/>
      <c r="K3471" s="1" t="s">
        <v>4828</v>
      </c>
      <c r="L3471" s="1" t="s">
        <v>88</v>
      </c>
      <c r="M3471" s="9">
        <v>44742.0</v>
      </c>
      <c r="N3471" s="9">
        <v>44820.0</v>
      </c>
      <c r="O3471" s="1"/>
      <c r="P3471" s="1">
        <v>8.33</v>
      </c>
      <c r="Q3471" s="1">
        <v>850000.0</v>
      </c>
      <c r="R3471" s="1">
        <v>900000.0</v>
      </c>
      <c r="S3471" s="9">
        <v>44816.0</v>
      </c>
      <c r="T3471" s="9">
        <v>44820.0</v>
      </c>
      <c r="U3471" s="1" t="s">
        <v>4834</v>
      </c>
      <c r="V3471" s="5">
        <v>74970.0</v>
      </c>
      <c r="W3471" s="11">
        <v>88464.59999999999</v>
      </c>
      <c r="X3471" s="14">
        <v>44846.0</v>
      </c>
      <c r="Y3471" s="5">
        <v>86965.2</v>
      </c>
      <c r="Z3471" s="5">
        <v>56227.5</v>
      </c>
      <c r="AA3471" s="14">
        <v>44850.0</v>
      </c>
      <c r="AB3471" s="1" t="s">
        <v>4834</v>
      </c>
      <c r="AC3471" s="1" t="s">
        <v>55</v>
      </c>
      <c r="AD3471" s="12" t="s">
        <v>46</v>
      </c>
      <c r="AE3471" s="12" t="s">
        <v>46</v>
      </c>
      <c r="AF3471" s="12" t="s">
        <v>46</v>
      </c>
      <c r="AG3471" s="12" t="s">
        <v>46</v>
      </c>
      <c r="AH3471" s="12" t="s">
        <v>46</v>
      </c>
      <c r="AI3471" s="12" t="s">
        <v>46</v>
      </c>
    </row>
    <row r="3472">
      <c r="A3472" s="1" t="s">
        <v>4827</v>
      </c>
      <c r="B3472" s="7"/>
      <c r="C3472" s="1" t="s">
        <v>36</v>
      </c>
      <c r="D3472" s="1" t="s">
        <v>76</v>
      </c>
      <c r="E3472" s="1" t="s">
        <v>38</v>
      </c>
      <c r="F3472" s="1" t="s">
        <v>240</v>
      </c>
      <c r="G3472" s="1" t="s">
        <v>152</v>
      </c>
      <c r="H3472" s="1" t="s">
        <v>153</v>
      </c>
      <c r="I3472" s="1" t="s">
        <v>86</v>
      </c>
      <c r="J3472" s="1"/>
      <c r="K3472" s="1" t="s">
        <v>4828</v>
      </c>
      <c r="L3472" s="1" t="s">
        <v>88</v>
      </c>
      <c r="M3472" s="9">
        <v>44742.0</v>
      </c>
      <c r="N3472" s="9">
        <v>44825.0</v>
      </c>
      <c r="O3472" s="1"/>
      <c r="P3472" s="1">
        <v>8.33</v>
      </c>
      <c r="Q3472" s="1">
        <v>1750000.0</v>
      </c>
      <c r="R3472" s="1">
        <v>1800000.0</v>
      </c>
      <c r="S3472" s="9">
        <v>44819.0</v>
      </c>
      <c r="T3472" s="9">
        <v>44825.0</v>
      </c>
      <c r="U3472" s="1" t="s">
        <v>4835</v>
      </c>
      <c r="V3472" s="5">
        <v>149940.0</v>
      </c>
      <c r="W3472" s="11">
        <v>176929.19999999998</v>
      </c>
      <c r="X3472" s="14">
        <v>44849.0</v>
      </c>
      <c r="Y3472" s="5">
        <v>173930.4</v>
      </c>
      <c r="Z3472" s="5">
        <v>112455.0</v>
      </c>
      <c r="AA3472" s="14">
        <v>44853.0</v>
      </c>
      <c r="AB3472" s="1" t="s">
        <v>4835</v>
      </c>
      <c r="AC3472" s="1" t="s">
        <v>55</v>
      </c>
      <c r="AD3472" s="12" t="s">
        <v>46</v>
      </c>
      <c r="AE3472" s="12" t="s">
        <v>46</v>
      </c>
      <c r="AF3472" s="12" t="s">
        <v>46</v>
      </c>
      <c r="AG3472" s="12" t="s">
        <v>46</v>
      </c>
      <c r="AH3472" s="12" t="s">
        <v>46</v>
      </c>
      <c r="AI3472" s="12" t="s">
        <v>46</v>
      </c>
    </row>
    <row r="3473">
      <c r="A3473" s="1" t="s">
        <v>4827</v>
      </c>
      <c r="B3473" s="7"/>
      <c r="C3473" s="1" t="s">
        <v>36</v>
      </c>
      <c r="D3473" s="1" t="s">
        <v>76</v>
      </c>
      <c r="E3473" s="1" t="s">
        <v>38</v>
      </c>
      <c r="F3473" s="1" t="s">
        <v>240</v>
      </c>
      <c r="G3473" s="1" t="s">
        <v>152</v>
      </c>
      <c r="H3473" s="1" t="s">
        <v>153</v>
      </c>
      <c r="I3473" s="1" t="s">
        <v>86</v>
      </c>
      <c r="J3473" s="1"/>
      <c r="K3473" s="1" t="s">
        <v>4828</v>
      </c>
      <c r="L3473" s="1" t="s">
        <v>88</v>
      </c>
      <c r="M3473" s="9">
        <v>44742.0</v>
      </c>
      <c r="N3473" s="9">
        <v>44742.0</v>
      </c>
      <c r="O3473" s="1"/>
      <c r="P3473" s="1">
        <v>8.33</v>
      </c>
      <c r="Q3473" s="1">
        <v>500000.0</v>
      </c>
      <c r="R3473" s="1">
        <v>1700000.0</v>
      </c>
      <c r="S3473" s="14">
        <v>44844.0</v>
      </c>
      <c r="T3473" s="14">
        <v>44844.0</v>
      </c>
      <c r="U3473" s="1" t="s">
        <v>4836</v>
      </c>
      <c r="V3473" s="5">
        <v>141610.0</v>
      </c>
      <c r="W3473" s="11">
        <v>167099.8</v>
      </c>
      <c r="X3473" s="9">
        <v>44660.0</v>
      </c>
      <c r="Y3473" s="5">
        <v>164267.59999999998</v>
      </c>
      <c r="Z3473" s="5">
        <v>106207.5</v>
      </c>
      <c r="AA3473" s="14">
        <v>44882.0</v>
      </c>
      <c r="AB3473" s="1" t="s">
        <v>4836</v>
      </c>
      <c r="AC3473" s="1" t="s">
        <v>55</v>
      </c>
      <c r="AD3473" s="12" t="s">
        <v>46</v>
      </c>
      <c r="AE3473" s="12" t="s">
        <v>46</v>
      </c>
      <c r="AF3473" s="12" t="s">
        <v>46</v>
      </c>
      <c r="AG3473" s="12" t="s">
        <v>46</v>
      </c>
      <c r="AH3473" s="12" t="s">
        <v>46</v>
      </c>
      <c r="AI3473" s="12" t="s">
        <v>46</v>
      </c>
    </row>
    <row r="3474">
      <c r="A3474" s="1" t="s">
        <v>4837</v>
      </c>
      <c r="B3474" s="7"/>
      <c r="C3474" s="1" t="s">
        <v>132</v>
      </c>
      <c r="D3474" s="1" t="s">
        <v>76</v>
      </c>
      <c r="E3474" s="1" t="s">
        <v>38</v>
      </c>
      <c r="F3474" s="1" t="s">
        <v>240</v>
      </c>
      <c r="G3474" s="1" t="s">
        <v>152</v>
      </c>
      <c r="H3474" s="1" t="s">
        <v>153</v>
      </c>
      <c r="I3474" s="1" t="s">
        <v>274</v>
      </c>
      <c r="J3474" s="1"/>
      <c r="K3474" s="1" t="s">
        <v>4838</v>
      </c>
      <c r="L3474" s="1" t="s">
        <v>53</v>
      </c>
      <c r="M3474" s="9">
        <v>44652.0</v>
      </c>
      <c r="N3474" s="9">
        <v>44820.0</v>
      </c>
      <c r="O3474" s="1"/>
      <c r="P3474" s="1">
        <v>8.33</v>
      </c>
      <c r="Q3474" s="1">
        <v>400000.0</v>
      </c>
      <c r="R3474" s="1">
        <v>408408.0</v>
      </c>
      <c r="S3474" s="9">
        <v>44819.0</v>
      </c>
      <c r="T3474" s="9">
        <v>44820.0</v>
      </c>
      <c r="U3474" s="1" t="s">
        <v>4839</v>
      </c>
      <c r="V3474" s="5">
        <v>34020.3864</v>
      </c>
      <c r="W3474" s="11">
        <v>40144.055952</v>
      </c>
      <c r="X3474" s="14">
        <v>44849.0</v>
      </c>
      <c r="Y3474" s="5">
        <v>36742.017312</v>
      </c>
      <c r="Z3474" s="5">
        <v>25515.289800000002</v>
      </c>
      <c r="AA3474" s="14">
        <v>44853.0</v>
      </c>
      <c r="AB3474" s="1" t="s">
        <v>4839</v>
      </c>
      <c r="AC3474" s="1" t="s">
        <v>55</v>
      </c>
      <c r="AD3474" s="12" t="s">
        <v>46</v>
      </c>
      <c r="AE3474" s="12" t="s">
        <v>46</v>
      </c>
      <c r="AF3474" s="12" t="s">
        <v>46</v>
      </c>
      <c r="AG3474" s="12" t="s">
        <v>46</v>
      </c>
      <c r="AH3474" s="12" t="s">
        <v>46</v>
      </c>
      <c r="AI3474" s="12" t="s">
        <v>46</v>
      </c>
    </row>
    <row r="3475">
      <c r="A3475" s="1" t="s">
        <v>4840</v>
      </c>
      <c r="B3475" s="7"/>
      <c r="C3475" s="1" t="s">
        <v>36</v>
      </c>
      <c r="D3475" s="1" t="s">
        <v>50</v>
      </c>
      <c r="E3475" s="1" t="s">
        <v>212</v>
      </c>
      <c r="F3475" s="1" t="s">
        <v>594</v>
      </c>
      <c r="G3475" s="1" t="s">
        <v>127</v>
      </c>
      <c r="H3475" s="1" t="s">
        <v>128</v>
      </c>
      <c r="I3475" s="1" t="s">
        <v>42</v>
      </c>
      <c r="J3475" s="1"/>
      <c r="K3475" s="1" t="s">
        <v>4841</v>
      </c>
      <c r="L3475" s="1" t="s">
        <v>143</v>
      </c>
      <c r="M3475" s="9">
        <v>44682.0</v>
      </c>
      <c r="N3475" s="9">
        <v>45058.0</v>
      </c>
      <c r="O3475" s="1"/>
      <c r="P3475" s="1">
        <v>8.33</v>
      </c>
      <c r="Q3475" s="1">
        <v>300000.0</v>
      </c>
      <c r="R3475" s="1">
        <v>300000.0</v>
      </c>
      <c r="S3475" s="10">
        <v>45148.0</v>
      </c>
      <c r="V3475" s="5">
        <v>24990.0</v>
      </c>
      <c r="W3475" s="11">
        <v>29488.199999999997</v>
      </c>
      <c r="Z3475" s="5">
        <v>18742.5</v>
      </c>
      <c r="AC3475" s="1" t="s">
        <v>45</v>
      </c>
      <c r="AD3475" s="12" t="s">
        <v>46</v>
      </c>
      <c r="AE3475" s="12" t="s">
        <v>47</v>
      </c>
      <c r="AF3475" s="12" t="s">
        <v>47</v>
      </c>
    </row>
    <row r="3476">
      <c r="A3476" s="1" t="s">
        <v>4842</v>
      </c>
      <c r="B3476" s="1" t="s">
        <v>4843</v>
      </c>
      <c r="C3476" s="1" t="s">
        <v>36</v>
      </c>
      <c r="D3476" s="1" t="s">
        <v>76</v>
      </c>
      <c r="E3476" s="1" t="s">
        <v>168</v>
      </c>
      <c r="F3476" s="1" t="s">
        <v>1698</v>
      </c>
      <c r="G3476" s="1" t="s">
        <v>170</v>
      </c>
      <c r="H3476" s="1" t="s">
        <v>170</v>
      </c>
      <c r="I3476" s="1" t="s">
        <v>247</v>
      </c>
      <c r="J3476" s="1"/>
      <c r="K3476" s="1" t="s">
        <v>4844</v>
      </c>
      <c r="L3476" s="1" t="s">
        <v>53</v>
      </c>
      <c r="M3476" s="9">
        <v>44750.0</v>
      </c>
      <c r="N3476" s="9">
        <v>44750.0</v>
      </c>
      <c r="O3476" s="1"/>
      <c r="P3476" s="1">
        <v>7.5</v>
      </c>
      <c r="Q3476" s="1">
        <v>750000.0</v>
      </c>
      <c r="R3476" s="1">
        <v>800000.0</v>
      </c>
      <c r="S3476" s="9">
        <v>44683.0</v>
      </c>
      <c r="T3476" s="9">
        <v>44685.0</v>
      </c>
      <c r="U3476" s="1" t="s">
        <v>4845</v>
      </c>
      <c r="V3476" s="5">
        <v>60000.0</v>
      </c>
      <c r="W3476" s="11">
        <v>70800.0</v>
      </c>
      <c r="X3476" s="9">
        <v>44713.0</v>
      </c>
      <c r="Y3476" s="5">
        <v>64800.0</v>
      </c>
      <c r="Z3476" s="5">
        <v>45000.0</v>
      </c>
      <c r="AA3476" s="9">
        <v>44717.0</v>
      </c>
      <c r="AB3476" s="1" t="s">
        <v>4845</v>
      </c>
      <c r="AC3476" s="1" t="s">
        <v>55</v>
      </c>
      <c r="AD3476" s="12" t="s">
        <v>46</v>
      </c>
      <c r="AE3476" s="12" t="s">
        <v>46</v>
      </c>
      <c r="AF3476" s="12" t="s">
        <v>46</v>
      </c>
      <c r="AG3476" s="12" t="s">
        <v>46</v>
      </c>
      <c r="AH3476" s="12" t="s">
        <v>46</v>
      </c>
      <c r="AI3476" s="12" t="s">
        <v>46</v>
      </c>
    </row>
    <row r="3477">
      <c r="A3477" s="1" t="s">
        <v>4846</v>
      </c>
      <c r="B3477" s="7"/>
      <c r="C3477" s="1" t="s">
        <v>36</v>
      </c>
      <c r="D3477" s="1" t="s">
        <v>96</v>
      </c>
      <c r="E3477" s="1" t="s">
        <v>38</v>
      </c>
      <c r="F3477" s="1" t="s">
        <v>575</v>
      </c>
      <c r="G3477" s="1" t="s">
        <v>115</v>
      </c>
      <c r="H3477" s="1" t="s">
        <v>116</v>
      </c>
      <c r="I3477" s="1" t="s">
        <v>237</v>
      </c>
      <c r="J3477" s="1"/>
      <c r="K3477" s="1" t="s">
        <v>4847</v>
      </c>
      <c r="L3477" s="1" t="s">
        <v>99</v>
      </c>
      <c r="M3477" s="9">
        <v>45117.0</v>
      </c>
      <c r="N3477" s="9">
        <v>45117.0</v>
      </c>
      <c r="O3477" s="1"/>
      <c r="P3477" s="1">
        <v>8.33</v>
      </c>
      <c r="Q3477" s="1">
        <v>500000.0</v>
      </c>
      <c r="R3477" s="1">
        <v>427220.0</v>
      </c>
      <c r="S3477" s="9">
        <v>45117.0</v>
      </c>
      <c r="T3477" s="9">
        <v>45118.0</v>
      </c>
      <c r="U3477" s="1" t="s">
        <v>4848</v>
      </c>
      <c r="V3477" s="5">
        <v>35587.426</v>
      </c>
      <c r="W3477" s="11">
        <v>41993.162679999994</v>
      </c>
      <c r="X3477" s="9">
        <v>45118.0</v>
      </c>
      <c r="Y3477" s="5">
        <v>38434.420079999996</v>
      </c>
      <c r="Z3477" s="5">
        <v>26690.569499999998</v>
      </c>
      <c r="AA3477" s="9">
        <v>45118.0</v>
      </c>
      <c r="AB3477" s="1" t="s">
        <v>4848</v>
      </c>
      <c r="AC3477" s="1" t="s">
        <v>55</v>
      </c>
      <c r="AD3477" s="12" t="s">
        <v>47</v>
      </c>
      <c r="AE3477" s="12" t="s">
        <v>47</v>
      </c>
      <c r="AF3477" s="12" t="s">
        <v>47</v>
      </c>
      <c r="AG3477" s="12" t="s">
        <v>47</v>
      </c>
      <c r="AH3477" s="12" t="s">
        <v>47</v>
      </c>
      <c r="AI3477" s="12" t="s">
        <v>47</v>
      </c>
    </row>
    <row r="3478">
      <c r="A3478" s="1" t="s">
        <v>4846</v>
      </c>
      <c r="B3478" s="7"/>
      <c r="C3478" s="1" t="s">
        <v>36</v>
      </c>
      <c r="D3478" s="1" t="s">
        <v>96</v>
      </c>
      <c r="E3478" s="1" t="s">
        <v>38</v>
      </c>
      <c r="F3478" s="1" t="s">
        <v>575</v>
      </c>
      <c r="G3478" s="1" t="s">
        <v>115</v>
      </c>
      <c r="H3478" s="1" t="s">
        <v>116</v>
      </c>
      <c r="I3478" s="1" t="s">
        <v>237</v>
      </c>
      <c r="J3478" s="1"/>
      <c r="K3478" s="1" t="s">
        <v>4847</v>
      </c>
      <c r="L3478" s="1" t="s">
        <v>99</v>
      </c>
      <c r="M3478" s="9">
        <v>45117.0</v>
      </c>
      <c r="N3478" s="9">
        <v>45141.0</v>
      </c>
      <c r="O3478" s="1"/>
      <c r="P3478" s="1">
        <v>8.33</v>
      </c>
      <c r="Q3478" s="1">
        <v>500000.0</v>
      </c>
      <c r="R3478" s="1">
        <v>427220.0</v>
      </c>
      <c r="S3478" s="9">
        <v>45117.0</v>
      </c>
      <c r="T3478" s="9">
        <v>45142.0</v>
      </c>
      <c r="U3478" s="1" t="s">
        <v>4849</v>
      </c>
      <c r="V3478" s="5">
        <v>35587.426</v>
      </c>
      <c r="W3478" s="11">
        <v>41993.162679999994</v>
      </c>
      <c r="X3478" s="9">
        <v>45147.0</v>
      </c>
      <c r="Y3478" s="5">
        <v>38434.420079999996</v>
      </c>
      <c r="Z3478" s="5">
        <v>26690.569499999998</v>
      </c>
      <c r="AA3478" s="9">
        <v>45156.0</v>
      </c>
      <c r="AB3478" s="1" t="s">
        <v>4850</v>
      </c>
      <c r="AC3478" s="1" t="s">
        <v>55</v>
      </c>
      <c r="AD3478" s="12" t="s">
        <v>47</v>
      </c>
      <c r="AE3478" s="12" t="s">
        <v>47</v>
      </c>
      <c r="AF3478" s="12" t="s">
        <v>47</v>
      </c>
      <c r="AG3478" s="12" t="s">
        <v>47</v>
      </c>
      <c r="AH3478" s="12" t="s">
        <v>47</v>
      </c>
      <c r="AI3478" s="12" t="s">
        <v>47</v>
      </c>
    </row>
    <row r="3479">
      <c r="A3479" s="1" t="s">
        <v>4851</v>
      </c>
      <c r="B3479" s="7"/>
      <c r="C3479" s="1" t="s">
        <v>36</v>
      </c>
      <c r="D3479" s="1" t="s">
        <v>96</v>
      </c>
      <c r="E3479" s="1" t="s">
        <v>82</v>
      </c>
      <c r="F3479" s="1" t="s">
        <v>538</v>
      </c>
      <c r="G3479" s="1" t="s">
        <v>121</v>
      </c>
      <c r="H3479" s="1" t="s">
        <v>1732</v>
      </c>
      <c r="I3479" s="1" t="s">
        <v>42</v>
      </c>
      <c r="J3479" s="1"/>
      <c r="K3479" s="1" t="s">
        <v>4852</v>
      </c>
      <c r="L3479" s="1" t="s">
        <v>143</v>
      </c>
      <c r="M3479" s="9">
        <v>45105.0</v>
      </c>
      <c r="N3479" s="9">
        <v>45090.0</v>
      </c>
      <c r="O3479" s="1"/>
      <c r="P3479" s="1">
        <v>8.33</v>
      </c>
      <c r="Q3479" s="1">
        <v>300000.0</v>
      </c>
      <c r="R3479" s="1">
        <v>300000.0</v>
      </c>
      <c r="S3479" s="10">
        <v>45180.0</v>
      </c>
      <c r="V3479" s="5">
        <v>24990.0</v>
      </c>
      <c r="W3479" s="11">
        <v>29488.199999999997</v>
      </c>
      <c r="Z3479" s="5">
        <v>18742.5</v>
      </c>
      <c r="AB3479" s="1"/>
      <c r="AC3479" s="1" t="s">
        <v>45</v>
      </c>
      <c r="AD3479" s="12" t="s">
        <v>47</v>
      </c>
      <c r="AE3479" s="12" t="s">
        <v>47</v>
      </c>
      <c r="AF3479" s="12" t="s">
        <v>47</v>
      </c>
    </row>
    <row r="3480">
      <c r="A3480" s="1" t="s">
        <v>4851</v>
      </c>
      <c r="B3480" s="7"/>
      <c r="C3480" s="1" t="s">
        <v>36</v>
      </c>
      <c r="D3480" s="1" t="s">
        <v>96</v>
      </c>
      <c r="E3480" s="1" t="s">
        <v>82</v>
      </c>
      <c r="F3480" s="1" t="s">
        <v>538</v>
      </c>
      <c r="G3480" s="1" t="s">
        <v>121</v>
      </c>
      <c r="H3480" s="1" t="s">
        <v>1732</v>
      </c>
      <c r="I3480" s="1" t="s">
        <v>42</v>
      </c>
      <c r="J3480" s="1"/>
      <c r="K3480" s="1" t="s">
        <v>4852</v>
      </c>
      <c r="L3480" s="1" t="s">
        <v>143</v>
      </c>
      <c r="M3480" s="9">
        <v>45105.0</v>
      </c>
      <c r="N3480" s="9">
        <v>45105.0</v>
      </c>
      <c r="O3480" s="1"/>
      <c r="P3480" s="1">
        <v>8.33</v>
      </c>
      <c r="Q3480" s="1">
        <v>300000.0</v>
      </c>
      <c r="R3480" s="1">
        <v>300000.0</v>
      </c>
      <c r="S3480" s="10">
        <v>45195.0</v>
      </c>
      <c r="V3480" s="5">
        <v>24990.0</v>
      </c>
      <c r="W3480" s="11">
        <v>29488.199999999997</v>
      </c>
      <c r="Z3480" s="5">
        <v>18742.5</v>
      </c>
      <c r="AC3480" s="1" t="s">
        <v>45</v>
      </c>
      <c r="AD3480" s="12" t="s">
        <v>47</v>
      </c>
      <c r="AE3480" s="12" t="s">
        <v>47</v>
      </c>
      <c r="AF3480" s="12" t="s">
        <v>47</v>
      </c>
    </row>
    <row r="3481">
      <c r="A3481" s="1" t="s">
        <v>4851</v>
      </c>
      <c r="B3481" s="7"/>
      <c r="C3481" s="1" t="s">
        <v>36</v>
      </c>
      <c r="D3481" s="1" t="s">
        <v>96</v>
      </c>
      <c r="E3481" s="1" t="s">
        <v>82</v>
      </c>
      <c r="F3481" s="1" t="s">
        <v>538</v>
      </c>
      <c r="G3481" s="1" t="s">
        <v>121</v>
      </c>
      <c r="H3481" s="1" t="s">
        <v>1732</v>
      </c>
      <c r="I3481" s="1" t="s">
        <v>42</v>
      </c>
      <c r="J3481" s="1"/>
      <c r="K3481" s="1" t="s">
        <v>4852</v>
      </c>
      <c r="L3481" s="1" t="s">
        <v>143</v>
      </c>
      <c r="M3481" s="9">
        <v>45105.0</v>
      </c>
      <c r="N3481" s="9">
        <v>45105.0</v>
      </c>
      <c r="O3481" s="1"/>
      <c r="P3481" s="1">
        <v>8.33</v>
      </c>
      <c r="Q3481" s="1">
        <v>300000.0</v>
      </c>
      <c r="R3481" s="1">
        <v>300000.0</v>
      </c>
      <c r="S3481" s="10">
        <v>45195.0</v>
      </c>
      <c r="V3481" s="5">
        <v>24990.0</v>
      </c>
      <c r="W3481" s="11">
        <v>29488.199999999997</v>
      </c>
      <c r="Z3481" s="5">
        <v>18742.5</v>
      </c>
      <c r="AC3481" s="1" t="s">
        <v>45</v>
      </c>
      <c r="AD3481" s="12" t="s">
        <v>47</v>
      </c>
      <c r="AE3481" s="12" t="s">
        <v>47</v>
      </c>
      <c r="AF3481" s="12" t="s">
        <v>47</v>
      </c>
    </row>
    <row r="3482">
      <c r="A3482" s="1" t="s">
        <v>4851</v>
      </c>
      <c r="B3482" s="7"/>
      <c r="C3482" s="1" t="s">
        <v>36</v>
      </c>
      <c r="D3482" s="1" t="s">
        <v>96</v>
      </c>
      <c r="E3482" s="1" t="s">
        <v>82</v>
      </c>
      <c r="F3482" s="1" t="s">
        <v>538</v>
      </c>
      <c r="G3482" s="1" t="s">
        <v>121</v>
      </c>
      <c r="H3482" s="1" t="s">
        <v>1732</v>
      </c>
      <c r="I3482" s="1" t="s">
        <v>42</v>
      </c>
      <c r="J3482" s="1"/>
      <c r="K3482" s="1" t="s">
        <v>4852</v>
      </c>
      <c r="L3482" s="1" t="s">
        <v>143</v>
      </c>
      <c r="M3482" s="9">
        <v>45105.0</v>
      </c>
      <c r="N3482" s="9">
        <v>45105.0</v>
      </c>
      <c r="O3482" s="1"/>
      <c r="P3482" s="1">
        <v>8.33</v>
      </c>
      <c r="Q3482" s="1">
        <v>480000.0</v>
      </c>
      <c r="R3482" s="1">
        <v>300000.0</v>
      </c>
      <c r="S3482" s="10">
        <v>45135.0</v>
      </c>
      <c r="V3482" s="5">
        <v>24990.0</v>
      </c>
      <c r="W3482" s="11">
        <v>29488.199999999997</v>
      </c>
      <c r="Z3482" s="5">
        <v>18742.5</v>
      </c>
      <c r="AC3482" s="1" t="s">
        <v>45</v>
      </c>
      <c r="AD3482" s="12" t="s">
        <v>47</v>
      </c>
      <c r="AE3482" s="12" t="s">
        <v>47</v>
      </c>
      <c r="AF3482" s="12" t="s">
        <v>47</v>
      </c>
    </row>
    <row r="3483">
      <c r="A3483" s="1" t="s">
        <v>4853</v>
      </c>
      <c r="B3483" s="7"/>
      <c r="C3483" s="1" t="s">
        <v>36</v>
      </c>
      <c r="D3483" s="1" t="s">
        <v>96</v>
      </c>
      <c r="E3483" s="1" t="s">
        <v>38</v>
      </c>
      <c r="F3483" s="1" t="s">
        <v>2480</v>
      </c>
      <c r="G3483" s="1" t="s">
        <v>134</v>
      </c>
      <c r="H3483" s="1" t="s">
        <v>135</v>
      </c>
      <c r="I3483" s="1" t="s">
        <v>42</v>
      </c>
      <c r="J3483" s="1"/>
      <c r="K3483" s="1" t="s">
        <v>4854</v>
      </c>
      <c r="L3483" s="1" t="s">
        <v>143</v>
      </c>
      <c r="M3483" s="9">
        <v>45104.0</v>
      </c>
      <c r="N3483" s="14">
        <v>45219.0</v>
      </c>
      <c r="O3483" s="1"/>
      <c r="P3483" s="1">
        <v>8.33</v>
      </c>
      <c r="Q3483" s="1">
        <v>1944000.0</v>
      </c>
      <c r="R3483" s="1">
        <v>1944000.0</v>
      </c>
      <c r="S3483" s="14">
        <v>45250.0</v>
      </c>
      <c r="T3483" s="9">
        <v>45307.0</v>
      </c>
      <c r="U3483" s="1" t="s">
        <v>4855</v>
      </c>
      <c r="V3483" s="5">
        <v>161935.2</v>
      </c>
      <c r="W3483" s="11">
        <v>191083.536</v>
      </c>
      <c r="X3483" s="9">
        <v>45307.0</v>
      </c>
      <c r="Y3483" s="5">
        <v>174890.016</v>
      </c>
      <c r="Z3483" s="5">
        <v>121451.40000000001</v>
      </c>
      <c r="AA3483" s="9">
        <v>45340.0</v>
      </c>
      <c r="AB3483" s="1" t="s">
        <v>4856</v>
      </c>
      <c r="AC3483" s="1" t="s">
        <v>55</v>
      </c>
      <c r="AD3483" s="12" t="s">
        <v>47</v>
      </c>
      <c r="AE3483" s="12" t="s">
        <v>47</v>
      </c>
      <c r="AF3483" s="12" t="s">
        <v>47</v>
      </c>
      <c r="AG3483" s="12" t="s">
        <v>47</v>
      </c>
      <c r="AH3483" s="12" t="s">
        <v>47</v>
      </c>
      <c r="AI3483" s="12" t="s">
        <v>47</v>
      </c>
    </row>
    <row r="3484">
      <c r="A3484" s="1" t="s">
        <v>4853</v>
      </c>
      <c r="B3484" s="7"/>
      <c r="C3484" s="1" t="s">
        <v>36</v>
      </c>
      <c r="D3484" s="1" t="s">
        <v>96</v>
      </c>
      <c r="E3484" s="1" t="s">
        <v>38</v>
      </c>
      <c r="F3484" s="1" t="s">
        <v>2480</v>
      </c>
      <c r="G3484" s="1" t="s">
        <v>134</v>
      </c>
      <c r="H3484" s="1" t="s">
        <v>135</v>
      </c>
      <c r="I3484" s="1" t="s">
        <v>42</v>
      </c>
      <c r="J3484" s="1"/>
      <c r="K3484" s="1" t="s">
        <v>4854</v>
      </c>
      <c r="L3484" s="1" t="s">
        <v>143</v>
      </c>
      <c r="M3484" s="9">
        <v>45104.0</v>
      </c>
      <c r="N3484" s="14">
        <v>45248.0</v>
      </c>
      <c r="O3484" s="1"/>
      <c r="P3484" s="1">
        <v>8.33</v>
      </c>
      <c r="Q3484" s="1">
        <v>1247400.0</v>
      </c>
      <c r="R3484" s="1">
        <v>1247400.0</v>
      </c>
      <c r="S3484" s="14">
        <v>45278.0</v>
      </c>
      <c r="T3484" s="9">
        <v>45316.0</v>
      </c>
      <c r="U3484" s="1" t="s">
        <v>4857</v>
      </c>
      <c r="V3484" s="5">
        <v>103908.42</v>
      </c>
      <c r="W3484" s="11">
        <v>122611.9356</v>
      </c>
      <c r="X3484" s="9">
        <v>45339.0</v>
      </c>
      <c r="Y3484" s="5">
        <v>112221.0936</v>
      </c>
      <c r="Z3484" s="5">
        <v>77931.315</v>
      </c>
      <c r="AA3484" s="9">
        <v>45344.0</v>
      </c>
      <c r="AB3484" s="1" t="s">
        <v>4858</v>
      </c>
      <c r="AC3484" s="1" t="s">
        <v>55</v>
      </c>
      <c r="AD3484" s="12" t="s">
        <v>47</v>
      </c>
      <c r="AE3484" s="12" t="s">
        <v>47</v>
      </c>
      <c r="AF3484" s="12" t="s">
        <v>47</v>
      </c>
      <c r="AG3484" s="12" t="s">
        <v>47</v>
      </c>
      <c r="AH3484" s="12" t="s">
        <v>47</v>
      </c>
      <c r="AI3484" s="12" t="s">
        <v>47</v>
      </c>
    </row>
    <row r="3485">
      <c r="A3485" s="1" t="s">
        <v>4853</v>
      </c>
      <c r="B3485" s="7"/>
      <c r="C3485" s="1" t="s">
        <v>36</v>
      </c>
      <c r="D3485" s="1" t="s">
        <v>96</v>
      </c>
      <c r="E3485" s="1" t="s">
        <v>38</v>
      </c>
      <c r="F3485" s="1" t="s">
        <v>2480</v>
      </c>
      <c r="G3485" s="1" t="s">
        <v>134</v>
      </c>
      <c r="H3485" s="1" t="s">
        <v>135</v>
      </c>
      <c r="I3485" s="1" t="s">
        <v>42</v>
      </c>
      <c r="J3485" s="1"/>
      <c r="K3485" s="1" t="s">
        <v>4854</v>
      </c>
      <c r="L3485" s="1" t="s">
        <v>143</v>
      </c>
      <c r="M3485" s="9">
        <v>45104.0</v>
      </c>
      <c r="N3485" s="9">
        <v>45191.0</v>
      </c>
      <c r="O3485" s="1"/>
      <c r="P3485" s="1">
        <v>8.33</v>
      </c>
      <c r="Q3485" s="1">
        <v>500000.0</v>
      </c>
      <c r="R3485" s="1">
        <v>300000.0</v>
      </c>
      <c r="S3485" s="10">
        <v>45281.0</v>
      </c>
      <c r="V3485" s="5">
        <v>24990.0</v>
      </c>
      <c r="W3485" s="11">
        <v>29488.199999999997</v>
      </c>
      <c r="Z3485" s="5">
        <v>18742.5</v>
      </c>
      <c r="AB3485" s="1"/>
      <c r="AC3485" s="1" t="s">
        <v>45</v>
      </c>
      <c r="AD3485" s="12" t="s">
        <v>47</v>
      </c>
      <c r="AE3485" s="12" t="s">
        <v>47</v>
      </c>
      <c r="AF3485" s="12" t="s">
        <v>47</v>
      </c>
    </row>
    <row r="3486">
      <c r="A3486" s="1" t="s">
        <v>4853</v>
      </c>
      <c r="B3486" s="7"/>
      <c r="C3486" s="1" t="s">
        <v>36</v>
      </c>
      <c r="D3486" s="1" t="s">
        <v>96</v>
      </c>
      <c r="E3486" s="1" t="s">
        <v>38</v>
      </c>
      <c r="F3486" s="1" t="s">
        <v>2480</v>
      </c>
      <c r="G3486" s="1" t="s">
        <v>134</v>
      </c>
      <c r="H3486" s="1" t="s">
        <v>135</v>
      </c>
      <c r="I3486" s="1" t="s">
        <v>42</v>
      </c>
      <c r="J3486" s="1"/>
      <c r="K3486" s="1" t="s">
        <v>4854</v>
      </c>
      <c r="L3486" s="1" t="s">
        <v>143</v>
      </c>
      <c r="M3486" s="9">
        <v>45104.0</v>
      </c>
      <c r="N3486" s="14">
        <v>45246.0</v>
      </c>
      <c r="O3486" s="1"/>
      <c r="P3486" s="1">
        <v>8.33</v>
      </c>
      <c r="Q3486" s="1">
        <v>500000.0</v>
      </c>
      <c r="R3486" s="1">
        <v>300000.0</v>
      </c>
      <c r="S3486" s="15">
        <v>45336.0</v>
      </c>
      <c r="V3486" s="5">
        <v>24990.0</v>
      </c>
      <c r="W3486" s="11">
        <v>29488.199999999997</v>
      </c>
      <c r="Z3486" s="5">
        <v>18742.5</v>
      </c>
      <c r="AB3486" s="1"/>
      <c r="AC3486" s="1" t="s">
        <v>45</v>
      </c>
      <c r="AD3486" s="12" t="s">
        <v>47</v>
      </c>
      <c r="AE3486" s="12" t="s">
        <v>47</v>
      </c>
      <c r="AF3486" s="12" t="s">
        <v>47</v>
      </c>
    </row>
    <row r="3487">
      <c r="A3487" s="1" t="s">
        <v>4853</v>
      </c>
      <c r="B3487" s="7"/>
      <c r="C3487" s="1" t="s">
        <v>36</v>
      </c>
      <c r="D3487" s="1" t="s">
        <v>96</v>
      </c>
      <c r="E3487" s="1" t="s">
        <v>38</v>
      </c>
      <c r="F3487" s="1" t="s">
        <v>2480</v>
      </c>
      <c r="G3487" s="1" t="s">
        <v>134</v>
      </c>
      <c r="H3487" s="1" t="s">
        <v>135</v>
      </c>
      <c r="I3487" s="1" t="s">
        <v>42</v>
      </c>
      <c r="J3487" s="1"/>
      <c r="K3487" s="1" t="s">
        <v>4854</v>
      </c>
      <c r="L3487" s="1" t="s">
        <v>143</v>
      </c>
      <c r="M3487" s="9">
        <v>45104.0</v>
      </c>
      <c r="N3487" s="9">
        <v>45132.0</v>
      </c>
      <c r="O3487" s="1"/>
      <c r="P3487" s="1">
        <v>8.33</v>
      </c>
      <c r="Q3487" s="1">
        <v>500000.0</v>
      </c>
      <c r="R3487" s="1">
        <v>300000.0</v>
      </c>
      <c r="S3487" s="10">
        <v>45222.0</v>
      </c>
      <c r="V3487" s="5">
        <v>24990.0</v>
      </c>
      <c r="W3487" s="11">
        <v>29488.199999999997</v>
      </c>
      <c r="Z3487" s="5">
        <v>18742.5</v>
      </c>
      <c r="AC3487" s="1" t="s">
        <v>45</v>
      </c>
      <c r="AD3487" s="12" t="s">
        <v>47</v>
      </c>
      <c r="AE3487" s="12" t="s">
        <v>47</v>
      </c>
      <c r="AF3487" s="12" t="s">
        <v>47</v>
      </c>
    </row>
    <row r="3488">
      <c r="A3488" s="1" t="s">
        <v>4859</v>
      </c>
      <c r="B3488" s="7"/>
      <c r="C3488" s="1" t="s">
        <v>36</v>
      </c>
      <c r="D3488" s="1" t="s">
        <v>37</v>
      </c>
      <c r="E3488" s="1" t="s">
        <v>38</v>
      </c>
      <c r="F3488" s="1" t="s">
        <v>240</v>
      </c>
      <c r="G3488" s="1" t="s">
        <v>134</v>
      </c>
      <c r="H3488" s="1" t="s">
        <v>135</v>
      </c>
      <c r="I3488" s="1" t="s">
        <v>42</v>
      </c>
      <c r="J3488" s="1"/>
      <c r="K3488" s="1" t="s">
        <v>4860</v>
      </c>
      <c r="L3488" s="1" t="s">
        <v>53</v>
      </c>
      <c r="M3488" s="9">
        <v>45016.0</v>
      </c>
      <c r="N3488" s="9">
        <v>44792.0</v>
      </c>
      <c r="O3488" s="1"/>
      <c r="P3488" s="1">
        <v>8.33</v>
      </c>
      <c r="Q3488" s="1">
        <v>450000.0</v>
      </c>
      <c r="R3488" s="1">
        <v>516000.0</v>
      </c>
      <c r="S3488" s="9">
        <v>44754.0</v>
      </c>
      <c r="T3488" s="9">
        <v>44792.0</v>
      </c>
      <c r="U3488" s="1" t="s">
        <v>4861</v>
      </c>
      <c r="V3488" s="5">
        <v>42982.8</v>
      </c>
      <c r="W3488" s="11">
        <v>50719.704</v>
      </c>
      <c r="X3488" s="9">
        <v>44784.0</v>
      </c>
      <c r="Y3488" s="5">
        <v>46421.424</v>
      </c>
      <c r="Z3488" s="5">
        <v>32237.100000000002</v>
      </c>
      <c r="AA3488" s="9">
        <v>44788.0</v>
      </c>
      <c r="AB3488" s="1" t="s">
        <v>4861</v>
      </c>
      <c r="AC3488" s="1" t="s">
        <v>55</v>
      </c>
      <c r="AD3488" s="12" t="s">
        <v>46</v>
      </c>
      <c r="AE3488" s="12" t="s">
        <v>46</v>
      </c>
      <c r="AF3488" s="12" t="s">
        <v>46</v>
      </c>
      <c r="AG3488" s="12" t="s">
        <v>46</v>
      </c>
      <c r="AH3488" s="12" t="s">
        <v>46</v>
      </c>
      <c r="AI3488" s="12" t="s">
        <v>46</v>
      </c>
    </row>
    <row r="3489">
      <c r="A3489" s="1" t="s">
        <v>4862</v>
      </c>
      <c r="B3489" s="7"/>
      <c r="C3489" s="1" t="s">
        <v>36</v>
      </c>
      <c r="D3489" s="1" t="s">
        <v>76</v>
      </c>
      <c r="E3489" s="1" t="s">
        <v>38</v>
      </c>
      <c r="F3489" s="1" t="s">
        <v>1204</v>
      </c>
      <c r="G3489" s="1" t="s">
        <v>152</v>
      </c>
      <c r="H3489" s="1" t="s">
        <v>153</v>
      </c>
      <c r="I3489" s="1" t="s">
        <v>265</v>
      </c>
      <c r="J3489" s="1"/>
      <c r="K3489" s="1" t="s">
        <v>4863</v>
      </c>
      <c r="L3489" s="1" t="s">
        <v>53</v>
      </c>
      <c r="M3489" s="9">
        <v>45338.0</v>
      </c>
      <c r="N3489" s="9">
        <v>45338.0</v>
      </c>
      <c r="O3489" s="9">
        <v>45898.0</v>
      </c>
      <c r="P3489" s="1">
        <v>8.33</v>
      </c>
      <c r="Q3489" s="1">
        <v>100000.0</v>
      </c>
      <c r="R3489" s="1">
        <v>300000.0</v>
      </c>
      <c r="S3489" s="10">
        <v>45368.0</v>
      </c>
      <c r="V3489" s="5">
        <v>24990.0</v>
      </c>
      <c r="W3489" s="11">
        <v>29488.199999999997</v>
      </c>
      <c r="Z3489" s="5">
        <v>18742.5</v>
      </c>
      <c r="AC3489" s="1" t="s">
        <v>45</v>
      </c>
      <c r="AD3489" s="12" t="s">
        <v>47</v>
      </c>
      <c r="AE3489" s="12" t="s">
        <v>47</v>
      </c>
      <c r="AF3489" s="12" t="s">
        <v>47</v>
      </c>
    </row>
    <row r="3490">
      <c r="A3490" s="1" t="s">
        <v>4862</v>
      </c>
      <c r="B3490" s="7"/>
      <c r="C3490" s="1" t="s">
        <v>36</v>
      </c>
      <c r="D3490" s="1" t="s">
        <v>76</v>
      </c>
      <c r="E3490" s="1" t="s">
        <v>38</v>
      </c>
      <c r="F3490" s="1" t="s">
        <v>1204</v>
      </c>
      <c r="G3490" s="1" t="s">
        <v>152</v>
      </c>
      <c r="H3490" s="1" t="s">
        <v>153</v>
      </c>
      <c r="I3490" s="1" t="s">
        <v>265</v>
      </c>
      <c r="J3490" s="1"/>
      <c r="K3490" s="1" t="s">
        <v>4863</v>
      </c>
      <c r="L3490" s="1" t="s">
        <v>53</v>
      </c>
      <c r="M3490" s="9">
        <v>45338.0</v>
      </c>
      <c r="N3490" s="9">
        <v>45338.0</v>
      </c>
      <c r="O3490" s="9">
        <v>45898.0</v>
      </c>
      <c r="P3490" s="1">
        <v>8.33</v>
      </c>
      <c r="Q3490" s="1">
        <v>100000.0</v>
      </c>
      <c r="R3490" s="1">
        <v>300000.0</v>
      </c>
      <c r="S3490" s="10">
        <v>45368.0</v>
      </c>
      <c r="V3490" s="5">
        <v>24990.0</v>
      </c>
      <c r="W3490" s="11">
        <v>29488.199999999997</v>
      </c>
      <c r="X3490" s="1"/>
      <c r="Y3490" s="1"/>
      <c r="Z3490" s="5">
        <v>18742.5</v>
      </c>
      <c r="AA3490" s="1"/>
      <c r="AB3490" s="1"/>
      <c r="AC3490" s="1" t="s">
        <v>45</v>
      </c>
      <c r="AD3490" s="12" t="s">
        <v>47</v>
      </c>
      <c r="AE3490" s="12" t="s">
        <v>47</v>
      </c>
      <c r="AF3490" s="12" t="s">
        <v>47</v>
      </c>
    </row>
    <row r="3491">
      <c r="A3491" s="1" t="s">
        <v>4864</v>
      </c>
      <c r="B3491" s="7"/>
      <c r="C3491" s="1" t="s">
        <v>36</v>
      </c>
      <c r="D3491" s="1" t="s">
        <v>37</v>
      </c>
      <c r="E3491" s="1" t="s">
        <v>38</v>
      </c>
      <c r="F3491" s="1" t="s">
        <v>745</v>
      </c>
      <c r="G3491" s="1" t="s">
        <v>221</v>
      </c>
      <c r="H3491" s="1" t="s">
        <v>222</v>
      </c>
      <c r="I3491" s="1" t="s">
        <v>42</v>
      </c>
      <c r="J3491" s="1"/>
      <c r="K3491" s="1" t="s">
        <v>4865</v>
      </c>
      <c r="L3491" s="1" t="s">
        <v>143</v>
      </c>
      <c r="M3491" s="9">
        <v>45203.0</v>
      </c>
      <c r="N3491" s="9">
        <v>45157.0</v>
      </c>
      <c r="O3491" s="1"/>
      <c r="P3491" s="1">
        <v>8.33</v>
      </c>
      <c r="Q3491" s="1">
        <v>300000.0</v>
      </c>
      <c r="R3491" s="1">
        <v>360000.0</v>
      </c>
      <c r="S3491" s="9">
        <v>45188.0</v>
      </c>
      <c r="T3491" s="9">
        <v>45026.0</v>
      </c>
      <c r="U3491" s="1" t="s">
        <v>4866</v>
      </c>
      <c r="V3491" s="5">
        <v>29988.0</v>
      </c>
      <c r="W3491" s="11">
        <v>35385.84</v>
      </c>
      <c r="X3491" s="14">
        <v>45247.0</v>
      </c>
      <c r="Y3491" s="5">
        <v>32387.039999999997</v>
      </c>
      <c r="Z3491" s="5">
        <v>22491.0</v>
      </c>
      <c r="AA3491" s="14">
        <v>45253.0</v>
      </c>
      <c r="AB3491" s="1" t="s">
        <v>4867</v>
      </c>
      <c r="AC3491" s="1" t="s">
        <v>55</v>
      </c>
      <c r="AD3491" s="12" t="s">
        <v>47</v>
      </c>
      <c r="AE3491" s="12" t="s">
        <v>47</v>
      </c>
      <c r="AF3491" s="12" t="s">
        <v>47</v>
      </c>
      <c r="AG3491" s="12" t="s">
        <v>47</v>
      </c>
      <c r="AH3491" s="12" t="s">
        <v>47</v>
      </c>
      <c r="AI3491" s="12" t="s">
        <v>47</v>
      </c>
    </row>
    <row r="3492">
      <c r="A3492" s="1" t="s">
        <v>4864</v>
      </c>
      <c r="B3492" s="7"/>
      <c r="C3492" s="1" t="s">
        <v>36</v>
      </c>
      <c r="D3492" s="1" t="s">
        <v>37</v>
      </c>
      <c r="E3492" s="1" t="s">
        <v>38</v>
      </c>
      <c r="F3492" s="1" t="s">
        <v>745</v>
      </c>
      <c r="G3492" s="1" t="s">
        <v>221</v>
      </c>
      <c r="H3492" s="1" t="s">
        <v>222</v>
      </c>
      <c r="I3492" s="1" t="s">
        <v>42</v>
      </c>
      <c r="J3492" s="1"/>
      <c r="K3492" s="1" t="s">
        <v>4865</v>
      </c>
      <c r="L3492" s="1" t="s">
        <v>143</v>
      </c>
      <c r="M3492" s="9">
        <v>45203.0</v>
      </c>
      <c r="N3492" s="9">
        <v>45026.0</v>
      </c>
      <c r="O3492" s="1"/>
      <c r="P3492" s="1">
        <v>8.33</v>
      </c>
      <c r="Q3492" s="1">
        <v>500000.0</v>
      </c>
      <c r="R3492" s="1">
        <v>850000.0</v>
      </c>
      <c r="S3492" s="14">
        <v>45215.0</v>
      </c>
      <c r="T3492" s="14">
        <v>45216.0</v>
      </c>
      <c r="U3492" s="1" t="s">
        <v>4868</v>
      </c>
      <c r="V3492" s="5">
        <v>70805.0</v>
      </c>
      <c r="W3492" s="11">
        <v>83549.9</v>
      </c>
      <c r="X3492" s="14">
        <v>45216.0</v>
      </c>
      <c r="Y3492" s="5">
        <v>76469.4</v>
      </c>
      <c r="Z3492" s="5">
        <v>53103.75</v>
      </c>
      <c r="AA3492" s="14">
        <v>45216.0</v>
      </c>
      <c r="AB3492" s="1" t="s">
        <v>4868</v>
      </c>
      <c r="AC3492" s="1" t="s">
        <v>55</v>
      </c>
      <c r="AD3492" s="12" t="s">
        <v>47</v>
      </c>
      <c r="AE3492" s="12" t="s">
        <v>47</v>
      </c>
      <c r="AF3492" s="12" t="s">
        <v>47</v>
      </c>
      <c r="AG3492" s="12" t="s">
        <v>47</v>
      </c>
      <c r="AH3492" s="12" t="s">
        <v>47</v>
      </c>
      <c r="AI3492" s="12" t="s">
        <v>47</v>
      </c>
    </row>
    <row r="3493">
      <c r="A3493" s="1" t="s">
        <v>4864</v>
      </c>
      <c r="B3493" s="7"/>
      <c r="C3493" s="1" t="s">
        <v>36</v>
      </c>
      <c r="D3493" s="1" t="s">
        <v>37</v>
      </c>
      <c r="E3493" s="1" t="s">
        <v>38</v>
      </c>
      <c r="F3493" s="1" t="s">
        <v>745</v>
      </c>
      <c r="G3493" s="1" t="s">
        <v>221</v>
      </c>
      <c r="H3493" s="1" t="s">
        <v>222</v>
      </c>
      <c r="I3493" s="1" t="s">
        <v>42</v>
      </c>
      <c r="J3493" s="1"/>
      <c r="K3493" s="1" t="s">
        <v>4865</v>
      </c>
      <c r="L3493" s="1" t="s">
        <v>143</v>
      </c>
      <c r="M3493" s="9">
        <v>45203.0</v>
      </c>
      <c r="N3493" s="9">
        <v>45197.0</v>
      </c>
      <c r="O3493" s="1"/>
      <c r="P3493" s="1">
        <v>8.33</v>
      </c>
      <c r="Q3493" s="1">
        <v>300000.0</v>
      </c>
      <c r="R3493" s="1">
        <v>620000.0</v>
      </c>
      <c r="S3493" s="14">
        <v>45227.0</v>
      </c>
      <c r="T3493" s="9">
        <v>45231.0</v>
      </c>
      <c r="U3493" s="1" t="s">
        <v>4869</v>
      </c>
      <c r="V3493" s="5">
        <v>51646.0</v>
      </c>
      <c r="W3493" s="11">
        <v>60942.28</v>
      </c>
      <c r="X3493" s="14">
        <v>45287.0</v>
      </c>
      <c r="Y3493" s="5">
        <v>55777.68</v>
      </c>
      <c r="Z3493" s="5">
        <v>38734.5</v>
      </c>
      <c r="AA3493" s="14">
        <v>45274.0</v>
      </c>
      <c r="AB3493" s="1" t="s">
        <v>4870</v>
      </c>
      <c r="AC3493" s="1" t="s">
        <v>55</v>
      </c>
      <c r="AD3493" s="12" t="s">
        <v>47</v>
      </c>
      <c r="AE3493" s="12" t="s">
        <v>47</v>
      </c>
      <c r="AF3493" s="12" t="s">
        <v>47</v>
      </c>
      <c r="AG3493" s="12" t="s">
        <v>47</v>
      </c>
      <c r="AH3493" s="12" t="s">
        <v>47</v>
      </c>
      <c r="AI3493" s="12" t="s">
        <v>47</v>
      </c>
    </row>
    <row r="3494">
      <c r="A3494" s="1" t="s">
        <v>4871</v>
      </c>
      <c r="B3494" s="7"/>
      <c r="C3494" s="1" t="s">
        <v>132</v>
      </c>
      <c r="D3494" s="1" t="s">
        <v>96</v>
      </c>
      <c r="E3494" s="1" t="s">
        <v>38</v>
      </c>
      <c r="F3494" s="1" t="s">
        <v>972</v>
      </c>
      <c r="G3494" s="1" t="s">
        <v>1002</v>
      </c>
      <c r="H3494" s="1" t="s">
        <v>1003</v>
      </c>
      <c r="I3494" s="1" t="s">
        <v>42</v>
      </c>
      <c r="J3494" s="1"/>
      <c r="K3494" s="1" t="s">
        <v>4872</v>
      </c>
      <c r="L3494" s="1" t="s">
        <v>347</v>
      </c>
      <c r="M3494" s="9">
        <v>44820.0</v>
      </c>
      <c r="N3494" s="9">
        <v>44774.0</v>
      </c>
      <c r="O3494" s="1"/>
      <c r="P3494" s="1">
        <v>8.33</v>
      </c>
      <c r="Q3494" s="1">
        <v>100000.0</v>
      </c>
      <c r="R3494" s="1">
        <v>300000.0</v>
      </c>
      <c r="S3494" s="9">
        <v>44774.0</v>
      </c>
      <c r="T3494" s="9">
        <v>44789.0</v>
      </c>
      <c r="U3494" s="1" t="s">
        <v>4873</v>
      </c>
      <c r="V3494" s="5">
        <v>24990.0</v>
      </c>
      <c r="W3494" s="11">
        <v>29488.199999999997</v>
      </c>
      <c r="X3494" s="9">
        <v>44810.0</v>
      </c>
      <c r="Y3494" s="5">
        <v>26989.199999999997</v>
      </c>
      <c r="Z3494" s="5">
        <v>18742.5</v>
      </c>
      <c r="AA3494" s="9">
        <v>44814.0</v>
      </c>
      <c r="AB3494" s="1" t="s">
        <v>4873</v>
      </c>
      <c r="AC3494" s="1" t="s">
        <v>55</v>
      </c>
      <c r="AD3494" s="12" t="s">
        <v>46</v>
      </c>
      <c r="AE3494" s="12" t="s">
        <v>46</v>
      </c>
      <c r="AF3494" s="12" t="s">
        <v>46</v>
      </c>
      <c r="AG3494" s="12" t="s">
        <v>46</v>
      </c>
      <c r="AH3494" s="12" t="s">
        <v>46</v>
      </c>
      <c r="AI3494" s="12" t="s">
        <v>46</v>
      </c>
    </row>
    <row r="3495">
      <c r="A3495" s="1" t="s">
        <v>4874</v>
      </c>
      <c r="B3495" s="7"/>
      <c r="C3495" s="1" t="s">
        <v>315</v>
      </c>
      <c r="D3495" s="1" t="s">
        <v>81</v>
      </c>
      <c r="E3495" s="1" t="s">
        <v>113</v>
      </c>
      <c r="F3495" s="1" t="s">
        <v>634</v>
      </c>
      <c r="G3495" s="1" t="s">
        <v>152</v>
      </c>
      <c r="H3495" s="1" t="s">
        <v>317</v>
      </c>
      <c r="I3495" s="1" t="s">
        <v>292</v>
      </c>
      <c r="J3495" s="1"/>
      <c r="K3495" s="1" t="s">
        <v>4875</v>
      </c>
      <c r="L3495" s="1" t="s">
        <v>99</v>
      </c>
      <c r="M3495" s="9">
        <v>45344.0</v>
      </c>
      <c r="N3495" s="9">
        <v>45327.0</v>
      </c>
      <c r="O3495" s="1"/>
      <c r="P3495" s="1">
        <v>8.0</v>
      </c>
      <c r="Q3495" s="1">
        <v>500000.0</v>
      </c>
      <c r="R3495" s="1">
        <v>300000.0</v>
      </c>
      <c r="S3495" s="10">
        <v>45357.0</v>
      </c>
      <c r="V3495" s="5">
        <v>24000.0</v>
      </c>
      <c r="W3495" s="11">
        <v>28320.0</v>
      </c>
      <c r="Z3495" s="5">
        <v>18000.0</v>
      </c>
      <c r="AC3495" s="1" t="s">
        <v>45</v>
      </c>
      <c r="AD3495" s="12" t="s">
        <v>47</v>
      </c>
      <c r="AE3495" s="12" t="s">
        <v>47</v>
      </c>
      <c r="AF3495" s="12" t="s">
        <v>47</v>
      </c>
    </row>
    <row r="3496">
      <c r="A3496" s="1" t="s">
        <v>4876</v>
      </c>
      <c r="B3496" s="7"/>
      <c r="C3496" s="1" t="s">
        <v>132</v>
      </c>
      <c r="D3496" s="1" t="s">
        <v>96</v>
      </c>
      <c r="E3496" s="1" t="s">
        <v>38</v>
      </c>
      <c r="F3496" s="1" t="s">
        <v>1001</v>
      </c>
      <c r="G3496" s="1" t="s">
        <v>40</v>
      </c>
      <c r="H3496" s="1" t="s">
        <v>41</v>
      </c>
      <c r="I3496" s="1" t="s">
        <v>42</v>
      </c>
      <c r="J3496" s="1"/>
      <c r="K3496" s="1" t="s">
        <v>4877</v>
      </c>
      <c r="L3496" s="1" t="s">
        <v>53</v>
      </c>
      <c r="M3496" s="9">
        <v>45075.0</v>
      </c>
      <c r="N3496" s="9">
        <v>44898.0</v>
      </c>
      <c r="O3496" s="9">
        <v>44595.0</v>
      </c>
      <c r="P3496" s="1">
        <v>8.33</v>
      </c>
      <c r="Q3496" s="1">
        <v>500000.0</v>
      </c>
      <c r="R3496" s="1">
        <v>1100004.0</v>
      </c>
      <c r="S3496" s="9">
        <v>45051.0</v>
      </c>
      <c r="T3496" s="9">
        <v>45065.0</v>
      </c>
      <c r="U3496" s="1" t="s">
        <v>4878</v>
      </c>
      <c r="V3496" s="5">
        <v>91630.33320000001</v>
      </c>
      <c r="W3496" s="11">
        <v>108123.793176</v>
      </c>
      <c r="X3496" s="9">
        <v>45065.0</v>
      </c>
      <c r="Y3496" s="5">
        <v>98960.759856</v>
      </c>
      <c r="Z3496" s="5">
        <v>68722.74990000001</v>
      </c>
      <c r="AA3496" s="9">
        <v>45065.0</v>
      </c>
      <c r="AB3496" s="1" t="s">
        <v>4878</v>
      </c>
      <c r="AC3496" s="1" t="s">
        <v>55</v>
      </c>
      <c r="AD3496" s="12" t="s">
        <v>47</v>
      </c>
      <c r="AE3496" s="12" t="s">
        <v>46</v>
      </c>
      <c r="AF3496" s="12" t="s">
        <v>47</v>
      </c>
      <c r="AG3496" s="12" t="s">
        <v>47</v>
      </c>
      <c r="AH3496" s="12" t="s">
        <v>47</v>
      </c>
      <c r="AI3496" s="12" t="s">
        <v>47</v>
      </c>
    </row>
    <row r="3497">
      <c r="A3497" s="1" t="s">
        <v>4876</v>
      </c>
      <c r="B3497" s="7"/>
      <c r="C3497" s="1" t="s">
        <v>132</v>
      </c>
      <c r="D3497" s="1" t="s">
        <v>96</v>
      </c>
      <c r="E3497" s="1" t="s">
        <v>38</v>
      </c>
      <c r="F3497" s="1" t="s">
        <v>1001</v>
      </c>
      <c r="G3497" s="1" t="s">
        <v>40</v>
      </c>
      <c r="H3497" s="1" t="s">
        <v>41</v>
      </c>
      <c r="I3497" s="1" t="s">
        <v>42</v>
      </c>
      <c r="J3497" s="1"/>
      <c r="K3497" s="1" t="s">
        <v>4877</v>
      </c>
      <c r="L3497" s="1" t="s">
        <v>53</v>
      </c>
      <c r="M3497" s="9">
        <v>45075.0</v>
      </c>
      <c r="N3497" s="9">
        <v>45075.0</v>
      </c>
      <c r="O3497" s="1"/>
      <c r="P3497" s="1">
        <v>8.33</v>
      </c>
      <c r="Q3497" s="1">
        <v>300000.0</v>
      </c>
      <c r="R3497" s="1">
        <v>300000.0</v>
      </c>
      <c r="S3497" s="10">
        <v>45165.0</v>
      </c>
      <c r="V3497" s="5">
        <v>24990.0</v>
      </c>
      <c r="W3497" s="11">
        <v>29488.199999999997</v>
      </c>
      <c r="Z3497" s="5">
        <v>18742.5</v>
      </c>
      <c r="AB3497" s="1"/>
      <c r="AC3497" s="1" t="s">
        <v>45</v>
      </c>
      <c r="AD3497" s="12" t="s">
        <v>47</v>
      </c>
      <c r="AE3497" s="12" t="s">
        <v>47</v>
      </c>
      <c r="AF3497" s="12" t="s">
        <v>47</v>
      </c>
    </row>
    <row r="3498">
      <c r="A3498" s="1" t="s">
        <v>4876</v>
      </c>
      <c r="B3498" s="7"/>
      <c r="C3498" s="1" t="s">
        <v>132</v>
      </c>
      <c r="D3498" s="1" t="s">
        <v>96</v>
      </c>
      <c r="E3498" s="1" t="s">
        <v>38</v>
      </c>
      <c r="F3498" s="1" t="s">
        <v>1001</v>
      </c>
      <c r="G3498" s="1" t="s">
        <v>40</v>
      </c>
      <c r="H3498" s="1" t="s">
        <v>41</v>
      </c>
      <c r="I3498" s="1" t="s">
        <v>42</v>
      </c>
      <c r="J3498" s="1"/>
      <c r="K3498" s="1" t="s">
        <v>4877</v>
      </c>
      <c r="L3498" s="1" t="s">
        <v>53</v>
      </c>
      <c r="M3498" s="9">
        <v>45075.0</v>
      </c>
      <c r="N3498" s="9">
        <v>45325.0</v>
      </c>
      <c r="O3498" s="9">
        <v>45325.0</v>
      </c>
      <c r="P3498" s="1">
        <v>8.33</v>
      </c>
      <c r="Q3498" s="1">
        <v>500000.0</v>
      </c>
      <c r="R3498" s="1">
        <v>300000.0</v>
      </c>
      <c r="S3498" s="10">
        <v>45355.0</v>
      </c>
      <c r="V3498" s="5">
        <v>24990.0</v>
      </c>
      <c r="W3498" s="11">
        <v>29488.199999999997</v>
      </c>
      <c r="X3498" s="1"/>
      <c r="Y3498" s="1"/>
      <c r="Z3498" s="5">
        <v>18742.5</v>
      </c>
      <c r="AA3498" s="1"/>
      <c r="AB3498" s="1"/>
      <c r="AC3498" s="1" t="s">
        <v>45</v>
      </c>
      <c r="AD3498" s="12" t="s">
        <v>47</v>
      </c>
      <c r="AE3498" s="12" t="s">
        <v>47</v>
      </c>
      <c r="AF3498" s="12" t="s">
        <v>47</v>
      </c>
    </row>
    <row r="3499">
      <c r="A3499" s="1" t="s">
        <v>4876</v>
      </c>
      <c r="B3499" s="7"/>
      <c r="C3499" s="1" t="s">
        <v>132</v>
      </c>
      <c r="D3499" s="1" t="s">
        <v>96</v>
      </c>
      <c r="E3499" s="1" t="s">
        <v>38</v>
      </c>
      <c r="F3499" s="1" t="s">
        <v>1001</v>
      </c>
      <c r="G3499" s="1" t="s">
        <v>40</v>
      </c>
      <c r="H3499" s="1" t="s">
        <v>41</v>
      </c>
      <c r="I3499" s="1" t="s">
        <v>42</v>
      </c>
      <c r="J3499" s="1"/>
      <c r="K3499" s="1" t="s">
        <v>4877</v>
      </c>
      <c r="L3499" s="1" t="s">
        <v>53</v>
      </c>
      <c r="M3499" s="9">
        <v>45075.0</v>
      </c>
      <c r="N3499" s="9">
        <v>45075.0</v>
      </c>
      <c r="O3499" s="9">
        <v>44594.0</v>
      </c>
      <c r="P3499" s="1">
        <v>8.33</v>
      </c>
      <c r="Q3499" s="1">
        <v>100000.0</v>
      </c>
      <c r="R3499" s="1">
        <v>300000.0</v>
      </c>
      <c r="S3499" s="10">
        <v>45105.0</v>
      </c>
      <c r="V3499" s="5">
        <v>24990.0</v>
      </c>
      <c r="W3499" s="11">
        <v>29488.199999999997</v>
      </c>
      <c r="X3499" s="1"/>
      <c r="Y3499" s="1"/>
      <c r="Z3499" s="5">
        <v>18742.5</v>
      </c>
      <c r="AB3499" s="1"/>
      <c r="AC3499" s="1" t="s">
        <v>45</v>
      </c>
      <c r="AD3499" s="12" t="s">
        <v>47</v>
      </c>
      <c r="AE3499" s="12" t="s">
        <v>47</v>
      </c>
      <c r="AF3499" s="12" t="s">
        <v>47</v>
      </c>
    </row>
    <row r="3500">
      <c r="A3500" s="1" t="s">
        <v>4879</v>
      </c>
      <c r="B3500" s="7"/>
      <c r="C3500" s="1" t="s">
        <v>95</v>
      </c>
      <c r="D3500" s="1" t="s">
        <v>96</v>
      </c>
      <c r="E3500" s="1" t="s">
        <v>77</v>
      </c>
      <c r="F3500" s="1" t="s">
        <v>105</v>
      </c>
      <c r="G3500" s="1" t="s">
        <v>40</v>
      </c>
      <c r="H3500" s="1" t="s">
        <v>41</v>
      </c>
      <c r="I3500" s="1" t="s">
        <v>291</v>
      </c>
      <c r="J3500" s="1"/>
      <c r="K3500" s="1" t="s">
        <v>4880</v>
      </c>
      <c r="L3500" s="1" t="s">
        <v>88</v>
      </c>
      <c r="M3500" s="9">
        <v>44700.0</v>
      </c>
      <c r="N3500" s="9">
        <v>44700.0</v>
      </c>
      <c r="O3500" s="1"/>
      <c r="P3500" s="1">
        <v>8.33</v>
      </c>
      <c r="Q3500" s="1">
        <v>300000.0</v>
      </c>
      <c r="R3500" s="1">
        <v>356978.0</v>
      </c>
      <c r="S3500" s="9">
        <v>44683.0</v>
      </c>
      <c r="T3500" s="9">
        <v>44700.0</v>
      </c>
      <c r="U3500" s="1" t="s">
        <v>4881</v>
      </c>
      <c r="V3500" s="5">
        <v>29736.2674</v>
      </c>
      <c r="W3500" s="11">
        <v>35088.795532</v>
      </c>
      <c r="X3500" s="9">
        <v>44728.0</v>
      </c>
      <c r="Y3500" s="1">
        <v>32115.37</v>
      </c>
      <c r="Z3500" s="1">
        <v>22302.0</v>
      </c>
      <c r="AA3500" s="9">
        <v>44732.0</v>
      </c>
      <c r="AB3500" s="1" t="s">
        <v>4881</v>
      </c>
      <c r="AC3500" s="1" t="s">
        <v>55</v>
      </c>
      <c r="AD3500" s="12" t="s">
        <v>46</v>
      </c>
      <c r="AE3500" s="12" t="s">
        <v>46</v>
      </c>
      <c r="AF3500" s="12" t="s">
        <v>46</v>
      </c>
      <c r="AG3500" s="12" t="s">
        <v>46</v>
      </c>
      <c r="AH3500" s="12" t="s">
        <v>46</v>
      </c>
      <c r="AI3500" s="12" t="s">
        <v>46</v>
      </c>
    </row>
    <row r="3501">
      <c r="A3501" s="1" t="s">
        <v>4879</v>
      </c>
      <c r="B3501" s="7"/>
      <c r="C3501" s="1" t="s">
        <v>95</v>
      </c>
      <c r="D3501" s="1" t="s">
        <v>96</v>
      </c>
      <c r="E3501" s="1" t="s">
        <v>77</v>
      </c>
      <c r="F3501" s="1" t="s">
        <v>105</v>
      </c>
      <c r="G3501" s="1" t="s">
        <v>40</v>
      </c>
      <c r="H3501" s="1" t="s">
        <v>41</v>
      </c>
      <c r="I3501" s="1" t="s">
        <v>291</v>
      </c>
      <c r="J3501" s="1"/>
      <c r="K3501" s="1" t="s">
        <v>4880</v>
      </c>
      <c r="L3501" s="1" t="s">
        <v>88</v>
      </c>
      <c r="M3501" s="9">
        <v>44700.0</v>
      </c>
      <c r="N3501" s="9">
        <v>44664.0</v>
      </c>
      <c r="O3501" s="1"/>
      <c r="P3501" s="1">
        <v>8.33</v>
      </c>
      <c r="Q3501" s="1">
        <v>356978.0</v>
      </c>
      <c r="R3501" s="1">
        <v>300000.0</v>
      </c>
      <c r="S3501" s="10">
        <v>44754.0</v>
      </c>
      <c r="V3501" s="5">
        <v>24990.0</v>
      </c>
      <c r="W3501" s="11">
        <v>29488.199999999997</v>
      </c>
      <c r="Z3501" s="5">
        <v>18742.5</v>
      </c>
      <c r="AB3501" s="1"/>
      <c r="AC3501" s="1" t="s">
        <v>45</v>
      </c>
      <c r="AD3501" s="12" t="s">
        <v>46</v>
      </c>
      <c r="AE3501" s="12" t="s">
        <v>46</v>
      </c>
      <c r="AF3501" s="12" t="s">
        <v>46</v>
      </c>
    </row>
    <row r="3502">
      <c r="A3502" s="1" t="s">
        <v>4879</v>
      </c>
      <c r="B3502" s="7"/>
      <c r="C3502" s="1" t="s">
        <v>95</v>
      </c>
      <c r="D3502" s="1" t="s">
        <v>96</v>
      </c>
      <c r="E3502" s="1" t="s">
        <v>77</v>
      </c>
      <c r="F3502" s="1" t="s">
        <v>105</v>
      </c>
      <c r="G3502" s="1" t="s">
        <v>40</v>
      </c>
      <c r="H3502" s="1" t="s">
        <v>41</v>
      </c>
      <c r="I3502" s="1" t="s">
        <v>291</v>
      </c>
      <c r="J3502" s="1"/>
      <c r="K3502" s="1" t="s">
        <v>4880</v>
      </c>
      <c r="L3502" s="1" t="s">
        <v>88</v>
      </c>
      <c r="M3502" s="9">
        <v>44700.0</v>
      </c>
      <c r="N3502" s="9">
        <v>45111.0</v>
      </c>
      <c r="O3502" s="1"/>
      <c r="P3502" s="1">
        <v>8.33</v>
      </c>
      <c r="Q3502" s="1">
        <v>300000.0</v>
      </c>
      <c r="R3502" s="1">
        <v>300000.0</v>
      </c>
      <c r="S3502" s="10">
        <v>45201.0</v>
      </c>
      <c r="V3502" s="5">
        <v>24990.0</v>
      </c>
      <c r="W3502" s="11">
        <v>29488.199999999997</v>
      </c>
      <c r="Z3502" s="5">
        <v>18742.5</v>
      </c>
      <c r="AB3502" s="1"/>
      <c r="AC3502" s="1" t="s">
        <v>45</v>
      </c>
      <c r="AD3502" s="12" t="s">
        <v>46</v>
      </c>
      <c r="AE3502" s="12" t="s">
        <v>47</v>
      </c>
      <c r="AF3502" s="12" t="s">
        <v>47</v>
      </c>
    </row>
    <row r="3503">
      <c r="A3503" s="1" t="s">
        <v>4882</v>
      </c>
      <c r="B3503" s="7"/>
      <c r="C3503" s="1" t="s">
        <v>36</v>
      </c>
      <c r="D3503" s="1" t="s">
        <v>81</v>
      </c>
      <c r="E3503" s="1" t="s">
        <v>77</v>
      </c>
      <c r="F3503" s="1" t="s">
        <v>951</v>
      </c>
      <c r="G3503" s="1" t="s">
        <v>40</v>
      </c>
      <c r="H3503" s="1" t="s">
        <v>41</v>
      </c>
      <c r="I3503" s="1" t="s">
        <v>42</v>
      </c>
      <c r="J3503" s="1"/>
      <c r="K3503" s="1" t="s">
        <v>4883</v>
      </c>
      <c r="L3503" s="1" t="s">
        <v>53</v>
      </c>
      <c r="M3503" s="9">
        <v>45167.0</v>
      </c>
      <c r="N3503" s="9">
        <v>45161.0</v>
      </c>
      <c r="O3503" s="1"/>
      <c r="P3503" s="1">
        <v>8.0</v>
      </c>
      <c r="Q3503" s="1">
        <v>500000.0</v>
      </c>
      <c r="R3503" s="1">
        <v>300000.0</v>
      </c>
      <c r="S3503" s="10">
        <v>45251.0</v>
      </c>
      <c r="V3503" s="5">
        <v>24000.0</v>
      </c>
      <c r="W3503" s="11">
        <v>28320.0</v>
      </c>
      <c r="Z3503" s="5">
        <v>18000.0</v>
      </c>
      <c r="AC3503" s="1" t="s">
        <v>45</v>
      </c>
      <c r="AD3503" s="12" t="s">
        <v>47</v>
      </c>
      <c r="AE3503" s="12" t="s">
        <v>47</v>
      </c>
      <c r="AF3503" s="12" t="s">
        <v>47</v>
      </c>
    </row>
    <row r="3504">
      <c r="A3504" s="1" t="s">
        <v>4884</v>
      </c>
      <c r="B3504" s="7"/>
      <c r="C3504" s="1" t="s">
        <v>36</v>
      </c>
      <c r="D3504" s="1" t="s">
        <v>37</v>
      </c>
      <c r="E3504" s="1" t="s">
        <v>77</v>
      </c>
      <c r="F3504" s="1" t="s">
        <v>139</v>
      </c>
      <c r="G3504" s="1" t="s">
        <v>40</v>
      </c>
      <c r="H3504" s="1" t="s">
        <v>41</v>
      </c>
      <c r="I3504" s="1" t="s">
        <v>123</v>
      </c>
      <c r="J3504" s="1"/>
      <c r="K3504" s="1" t="s">
        <v>4885</v>
      </c>
      <c r="L3504" s="1" t="s">
        <v>53</v>
      </c>
      <c r="M3504" s="9">
        <v>44652.0</v>
      </c>
      <c r="N3504" s="9">
        <v>44820.0</v>
      </c>
      <c r="O3504" s="1"/>
      <c r="P3504" s="1">
        <v>8.33</v>
      </c>
      <c r="Q3504" s="1">
        <v>480000.0</v>
      </c>
      <c r="R3504" s="1">
        <v>300000.0</v>
      </c>
      <c r="S3504" s="10">
        <v>44910.0</v>
      </c>
      <c r="V3504" s="5">
        <v>24990.0</v>
      </c>
      <c r="W3504" s="11">
        <v>29488.199999999997</v>
      </c>
      <c r="Z3504" s="5">
        <v>18742.5</v>
      </c>
      <c r="AB3504" s="1"/>
      <c r="AC3504" s="1" t="s">
        <v>45</v>
      </c>
      <c r="AD3504" s="12" t="s">
        <v>46</v>
      </c>
      <c r="AE3504" s="12" t="s">
        <v>46</v>
      </c>
      <c r="AF3504" s="12" t="s">
        <v>46</v>
      </c>
    </row>
    <row r="3505">
      <c r="A3505" s="1" t="s">
        <v>4886</v>
      </c>
      <c r="B3505" s="7"/>
      <c r="C3505" s="1" t="s">
        <v>132</v>
      </c>
      <c r="D3505" s="1" t="s">
        <v>76</v>
      </c>
      <c r="E3505" s="1" t="s">
        <v>77</v>
      </c>
      <c r="F3505" s="1" t="s">
        <v>1276</v>
      </c>
      <c r="G3505" s="1" t="s">
        <v>170</v>
      </c>
      <c r="H3505" s="1" t="s">
        <v>170</v>
      </c>
      <c r="I3505" s="1" t="s">
        <v>42</v>
      </c>
      <c r="J3505" s="1"/>
      <c r="K3505" s="1" t="s">
        <v>4887</v>
      </c>
      <c r="L3505" s="1" t="s">
        <v>143</v>
      </c>
      <c r="M3505" s="9">
        <v>45163.0</v>
      </c>
      <c r="N3505" s="9">
        <v>45307.0</v>
      </c>
      <c r="O3505" s="1"/>
      <c r="P3505" s="1">
        <v>8.33</v>
      </c>
      <c r="Q3505" s="1">
        <v>450000.0</v>
      </c>
      <c r="R3505" s="1">
        <v>500000.0</v>
      </c>
      <c r="S3505" s="9">
        <v>45301.0</v>
      </c>
      <c r="T3505" s="9">
        <v>45307.0</v>
      </c>
      <c r="U3505" s="1" t="s">
        <v>4888</v>
      </c>
      <c r="V3505" s="5">
        <v>41650.0</v>
      </c>
      <c r="W3505" s="11">
        <v>49147.0</v>
      </c>
      <c r="X3505" s="9">
        <v>45331.0</v>
      </c>
      <c r="Y3505" s="5">
        <v>44982.0</v>
      </c>
      <c r="Z3505" s="5">
        <v>31237.5</v>
      </c>
      <c r="AA3505" s="9">
        <v>45358.0</v>
      </c>
      <c r="AB3505" s="1" t="s">
        <v>4889</v>
      </c>
      <c r="AC3505" s="1" t="s">
        <v>55</v>
      </c>
      <c r="AD3505" s="12" t="s">
        <v>47</v>
      </c>
      <c r="AE3505" s="12" t="s">
        <v>47</v>
      </c>
      <c r="AF3505" s="12" t="s">
        <v>47</v>
      </c>
      <c r="AG3505" s="12" t="s">
        <v>47</v>
      </c>
      <c r="AH3505" s="12" t="s">
        <v>47</v>
      </c>
      <c r="AI3505" s="12" t="s">
        <v>47</v>
      </c>
    </row>
    <row r="3506">
      <c r="A3506" s="1" t="s">
        <v>4886</v>
      </c>
      <c r="B3506" s="7"/>
      <c r="C3506" s="1" t="s">
        <v>132</v>
      </c>
      <c r="D3506" s="1" t="s">
        <v>76</v>
      </c>
      <c r="E3506" s="1" t="s">
        <v>77</v>
      </c>
      <c r="F3506" s="1" t="s">
        <v>1276</v>
      </c>
      <c r="G3506" s="1" t="s">
        <v>170</v>
      </c>
      <c r="H3506" s="1" t="s">
        <v>170</v>
      </c>
      <c r="I3506" s="1" t="s">
        <v>42</v>
      </c>
      <c r="J3506" s="1"/>
      <c r="K3506" s="1" t="s">
        <v>4887</v>
      </c>
      <c r="L3506" s="1" t="s">
        <v>143</v>
      </c>
      <c r="M3506" s="9">
        <v>45163.0</v>
      </c>
      <c r="N3506" s="9">
        <v>45336.0</v>
      </c>
      <c r="O3506" s="1"/>
      <c r="P3506" s="1">
        <v>8.33</v>
      </c>
      <c r="Q3506" s="1">
        <v>200000.0</v>
      </c>
      <c r="R3506" s="1">
        <v>264000.0</v>
      </c>
      <c r="S3506" s="9">
        <v>45336.0</v>
      </c>
      <c r="T3506" s="9">
        <v>45336.0</v>
      </c>
      <c r="U3506" s="1" t="s">
        <v>4890</v>
      </c>
      <c r="V3506" s="5">
        <v>21991.2</v>
      </c>
      <c r="W3506" s="11">
        <v>25949.615999999998</v>
      </c>
      <c r="X3506" s="9">
        <v>45366.0</v>
      </c>
      <c r="Y3506" s="5">
        <v>23750.496</v>
      </c>
      <c r="Z3506" s="5">
        <v>16493.4</v>
      </c>
      <c r="AA3506" s="9">
        <v>45370.0</v>
      </c>
      <c r="AB3506" s="1" t="s">
        <v>4890</v>
      </c>
      <c r="AC3506" s="1" t="s">
        <v>55</v>
      </c>
      <c r="AD3506" s="12" t="s">
        <v>47</v>
      </c>
      <c r="AE3506" s="12" t="s">
        <v>47</v>
      </c>
      <c r="AF3506" s="12" t="s">
        <v>47</v>
      </c>
      <c r="AG3506" s="12" t="s">
        <v>47</v>
      </c>
      <c r="AH3506" s="12" t="s">
        <v>47</v>
      </c>
      <c r="AI3506" s="12" t="s">
        <v>47</v>
      </c>
    </row>
    <row r="3507">
      <c r="A3507" s="1" t="s">
        <v>4886</v>
      </c>
      <c r="B3507" s="7"/>
      <c r="C3507" s="1" t="s">
        <v>132</v>
      </c>
      <c r="D3507" s="1" t="s">
        <v>76</v>
      </c>
      <c r="E3507" s="1" t="s">
        <v>77</v>
      </c>
      <c r="F3507" s="1" t="s">
        <v>1276</v>
      </c>
      <c r="G3507" s="1" t="s">
        <v>170</v>
      </c>
      <c r="H3507" s="1" t="s">
        <v>170</v>
      </c>
      <c r="I3507" s="1" t="s">
        <v>42</v>
      </c>
      <c r="J3507" s="1"/>
      <c r="K3507" s="1" t="s">
        <v>4887</v>
      </c>
      <c r="L3507" s="1" t="s">
        <v>143</v>
      </c>
      <c r="M3507" s="9">
        <v>45163.0</v>
      </c>
      <c r="N3507" s="9">
        <v>45350.0</v>
      </c>
      <c r="O3507" s="1"/>
      <c r="P3507" s="1">
        <v>8.33</v>
      </c>
      <c r="Q3507" s="1">
        <v>500000.0</v>
      </c>
      <c r="R3507" s="1">
        <v>550000.0</v>
      </c>
      <c r="S3507" s="9">
        <v>44985.0</v>
      </c>
      <c r="T3507" s="9">
        <v>45350.0</v>
      </c>
      <c r="U3507" s="1" t="s">
        <v>4891</v>
      </c>
      <c r="V3507" s="5">
        <v>45815.0</v>
      </c>
      <c r="W3507" s="11">
        <v>54061.7</v>
      </c>
      <c r="X3507" s="9">
        <v>45015.0</v>
      </c>
      <c r="Y3507" s="5">
        <v>49480.2</v>
      </c>
      <c r="Z3507" s="5">
        <v>34361.25</v>
      </c>
      <c r="AA3507" s="9">
        <v>45019.0</v>
      </c>
      <c r="AB3507" s="1" t="s">
        <v>4891</v>
      </c>
      <c r="AC3507" s="1" t="s">
        <v>55</v>
      </c>
      <c r="AD3507" s="12" t="s">
        <v>47</v>
      </c>
      <c r="AE3507" s="12" t="s">
        <v>47</v>
      </c>
      <c r="AF3507" s="12" t="s">
        <v>46</v>
      </c>
      <c r="AG3507" s="12" t="s">
        <v>47</v>
      </c>
      <c r="AH3507" s="12" t="s">
        <v>46</v>
      </c>
      <c r="AI3507" s="12" t="s">
        <v>47</v>
      </c>
    </row>
    <row r="3508">
      <c r="A3508" s="1" t="s">
        <v>4886</v>
      </c>
      <c r="B3508" s="7"/>
      <c r="C3508" s="1" t="s">
        <v>132</v>
      </c>
      <c r="D3508" s="1" t="s">
        <v>76</v>
      </c>
      <c r="E3508" s="1" t="s">
        <v>77</v>
      </c>
      <c r="F3508" s="1" t="s">
        <v>1276</v>
      </c>
      <c r="G3508" s="1" t="s">
        <v>170</v>
      </c>
      <c r="H3508" s="1" t="s">
        <v>170</v>
      </c>
      <c r="I3508" s="1" t="s">
        <v>42</v>
      </c>
      <c r="J3508" s="1"/>
      <c r="K3508" s="1" t="s">
        <v>4887</v>
      </c>
      <c r="L3508" s="1" t="s">
        <v>143</v>
      </c>
      <c r="M3508" s="9">
        <v>45163.0</v>
      </c>
      <c r="N3508" s="9">
        <v>45363.0</v>
      </c>
      <c r="O3508" s="1"/>
      <c r="P3508" s="1">
        <v>8.33</v>
      </c>
      <c r="Q3508" s="1">
        <v>650000.0</v>
      </c>
      <c r="R3508" s="1">
        <v>700000.0</v>
      </c>
      <c r="S3508" s="9">
        <v>45356.0</v>
      </c>
      <c r="T3508" s="9">
        <v>45363.0</v>
      </c>
      <c r="U3508" s="1" t="s">
        <v>4892</v>
      </c>
      <c r="V3508" s="5">
        <v>58310.0</v>
      </c>
      <c r="W3508" s="11">
        <v>68805.8</v>
      </c>
      <c r="X3508" s="9">
        <v>45386.0</v>
      </c>
      <c r="Y3508" s="5">
        <v>62974.8</v>
      </c>
      <c r="Z3508" s="5">
        <v>43732.5</v>
      </c>
      <c r="AA3508" s="9">
        <v>45390.0</v>
      </c>
      <c r="AB3508" s="1" t="s">
        <v>4892</v>
      </c>
      <c r="AC3508" s="1" t="s">
        <v>55</v>
      </c>
      <c r="AD3508" s="12" t="s">
        <v>47</v>
      </c>
      <c r="AE3508" s="12" t="s">
        <v>47</v>
      </c>
      <c r="AF3508" s="12" t="s">
        <v>47</v>
      </c>
      <c r="AG3508" s="12" t="s">
        <v>47</v>
      </c>
      <c r="AH3508" s="12" t="s">
        <v>137</v>
      </c>
      <c r="AI3508" s="12" t="s">
        <v>137</v>
      </c>
    </row>
    <row r="3509">
      <c r="A3509" s="1" t="s">
        <v>4886</v>
      </c>
      <c r="B3509" s="7"/>
      <c r="C3509" s="1" t="s">
        <v>132</v>
      </c>
      <c r="D3509" s="1" t="s">
        <v>76</v>
      </c>
      <c r="E3509" s="1" t="s">
        <v>77</v>
      </c>
      <c r="F3509" s="1" t="s">
        <v>1276</v>
      </c>
      <c r="G3509" s="1" t="s">
        <v>170</v>
      </c>
      <c r="H3509" s="1" t="s">
        <v>170</v>
      </c>
      <c r="I3509" s="1" t="s">
        <v>42</v>
      </c>
      <c r="J3509" s="1"/>
      <c r="K3509" s="1" t="s">
        <v>4887</v>
      </c>
      <c r="L3509" s="1" t="s">
        <v>143</v>
      </c>
      <c r="M3509" s="9">
        <v>45163.0</v>
      </c>
      <c r="N3509" s="9">
        <v>45363.0</v>
      </c>
      <c r="O3509" s="1"/>
      <c r="P3509" s="1">
        <v>8.33</v>
      </c>
      <c r="Q3509" s="1">
        <v>650000.0</v>
      </c>
      <c r="R3509" s="1">
        <v>698000.0</v>
      </c>
      <c r="S3509" s="9">
        <v>45362.0</v>
      </c>
      <c r="T3509" s="9">
        <v>45363.0</v>
      </c>
      <c r="U3509" s="1" t="s">
        <v>4893</v>
      </c>
      <c r="V3509" s="5">
        <v>58143.4</v>
      </c>
      <c r="W3509" s="11">
        <v>68609.212</v>
      </c>
      <c r="X3509" s="9">
        <v>45392.0</v>
      </c>
      <c r="Y3509" s="5">
        <v>62794.872</v>
      </c>
      <c r="Z3509" s="5">
        <v>43607.55</v>
      </c>
      <c r="AA3509" s="9">
        <v>45396.0</v>
      </c>
      <c r="AB3509" s="1" t="s">
        <v>4893</v>
      </c>
      <c r="AC3509" s="1" t="s">
        <v>55</v>
      </c>
      <c r="AD3509" s="12" t="s">
        <v>47</v>
      </c>
      <c r="AE3509" s="12" t="s">
        <v>47</v>
      </c>
      <c r="AF3509" s="12" t="s">
        <v>47</v>
      </c>
      <c r="AG3509" s="12" t="s">
        <v>47</v>
      </c>
      <c r="AH3509" s="12" t="s">
        <v>137</v>
      </c>
      <c r="AI3509" s="12" t="s">
        <v>137</v>
      </c>
    </row>
    <row r="3510">
      <c r="A3510" s="1" t="s">
        <v>4886</v>
      </c>
      <c r="B3510" s="7"/>
      <c r="C3510" s="1" t="s">
        <v>132</v>
      </c>
      <c r="D3510" s="1" t="s">
        <v>76</v>
      </c>
      <c r="E3510" s="1" t="s">
        <v>77</v>
      </c>
      <c r="F3510" s="1" t="s">
        <v>1276</v>
      </c>
      <c r="G3510" s="1" t="s">
        <v>170</v>
      </c>
      <c r="H3510" s="1" t="s">
        <v>170</v>
      </c>
      <c r="I3510" s="1" t="s">
        <v>42</v>
      </c>
      <c r="J3510" s="1"/>
      <c r="K3510" s="1" t="s">
        <v>4887</v>
      </c>
      <c r="L3510" s="1" t="s">
        <v>143</v>
      </c>
      <c r="M3510" s="9">
        <v>45163.0</v>
      </c>
      <c r="N3510" s="9">
        <v>45370.0</v>
      </c>
      <c r="O3510" s="1"/>
      <c r="P3510" s="1">
        <v>8.33</v>
      </c>
      <c r="Q3510" s="1">
        <v>300000.0</v>
      </c>
      <c r="R3510" s="1">
        <v>345600.0</v>
      </c>
      <c r="S3510" s="9">
        <v>45369.0</v>
      </c>
      <c r="T3510" s="9">
        <v>45370.0</v>
      </c>
      <c r="U3510" s="1" t="s">
        <v>4894</v>
      </c>
      <c r="V3510" s="5">
        <v>28788.48</v>
      </c>
      <c r="W3510" s="11">
        <v>33970.4064</v>
      </c>
      <c r="X3510" s="9">
        <v>45399.0</v>
      </c>
      <c r="Y3510" s="5">
        <v>31091.5584</v>
      </c>
      <c r="Z3510" s="5">
        <v>21591.36</v>
      </c>
      <c r="AA3510" s="9">
        <v>45403.0</v>
      </c>
      <c r="AB3510" s="1" t="s">
        <v>4894</v>
      </c>
      <c r="AC3510" s="1" t="s">
        <v>55</v>
      </c>
      <c r="AD3510" s="12" t="s">
        <v>47</v>
      </c>
      <c r="AE3510" s="12" t="s">
        <v>47</v>
      </c>
      <c r="AF3510" s="12" t="s">
        <v>47</v>
      </c>
      <c r="AG3510" s="12" t="s">
        <v>47</v>
      </c>
      <c r="AH3510" s="12" t="s">
        <v>137</v>
      </c>
      <c r="AI3510" s="12" t="s">
        <v>137</v>
      </c>
    </row>
    <row r="3511">
      <c r="A3511" s="1" t="s">
        <v>4886</v>
      </c>
      <c r="B3511" s="7"/>
      <c r="C3511" s="1" t="s">
        <v>132</v>
      </c>
      <c r="D3511" s="1" t="s">
        <v>76</v>
      </c>
      <c r="E3511" s="1" t="s">
        <v>77</v>
      </c>
      <c r="F3511" s="1" t="s">
        <v>1276</v>
      </c>
      <c r="G3511" s="1" t="s">
        <v>170</v>
      </c>
      <c r="H3511" s="1" t="s">
        <v>170</v>
      </c>
      <c r="I3511" s="1" t="s">
        <v>42</v>
      </c>
      <c r="J3511" s="1"/>
      <c r="K3511" s="1" t="s">
        <v>4887</v>
      </c>
      <c r="L3511" s="1" t="s">
        <v>143</v>
      </c>
      <c r="M3511" s="9">
        <v>45163.0</v>
      </c>
      <c r="N3511" s="14">
        <v>45281.0</v>
      </c>
      <c r="O3511" s="1"/>
      <c r="P3511" s="1">
        <v>8.33</v>
      </c>
      <c r="Q3511" s="1">
        <v>1800000.0</v>
      </c>
      <c r="R3511" s="1">
        <v>300000.0</v>
      </c>
      <c r="S3511" s="15">
        <v>45371.0</v>
      </c>
      <c r="V3511" s="5">
        <v>24990.0</v>
      </c>
      <c r="W3511" s="11">
        <v>29488.199999999997</v>
      </c>
      <c r="Z3511" s="5">
        <v>18742.5</v>
      </c>
      <c r="AC3511" s="1" t="s">
        <v>45</v>
      </c>
      <c r="AD3511" s="12" t="s">
        <v>47</v>
      </c>
      <c r="AE3511" s="12" t="s">
        <v>47</v>
      </c>
      <c r="AF3511" s="12" t="s">
        <v>47</v>
      </c>
    </row>
    <row r="3512">
      <c r="A3512" s="1" t="s">
        <v>4886</v>
      </c>
      <c r="B3512" s="7"/>
      <c r="C3512" s="1" t="s">
        <v>132</v>
      </c>
      <c r="D3512" s="1" t="s">
        <v>76</v>
      </c>
      <c r="E3512" s="1" t="s">
        <v>77</v>
      </c>
      <c r="F3512" s="1" t="s">
        <v>1276</v>
      </c>
      <c r="G3512" s="1" t="s">
        <v>170</v>
      </c>
      <c r="H3512" s="1" t="s">
        <v>170</v>
      </c>
      <c r="I3512" s="1" t="s">
        <v>42</v>
      </c>
      <c r="J3512" s="1"/>
      <c r="K3512" s="1" t="s">
        <v>4887</v>
      </c>
      <c r="L3512" s="1" t="s">
        <v>143</v>
      </c>
      <c r="M3512" s="9">
        <v>45163.0</v>
      </c>
      <c r="N3512" s="14">
        <v>45281.0</v>
      </c>
      <c r="O3512" s="1"/>
      <c r="P3512" s="1">
        <v>8.33</v>
      </c>
      <c r="Q3512" s="1">
        <v>350000.0</v>
      </c>
      <c r="R3512" s="1">
        <v>300000.0</v>
      </c>
      <c r="S3512" s="15">
        <v>45371.0</v>
      </c>
      <c r="V3512" s="5">
        <v>24990.0</v>
      </c>
      <c r="W3512" s="11">
        <v>29488.199999999997</v>
      </c>
      <c r="Z3512" s="5">
        <v>18742.5</v>
      </c>
      <c r="AC3512" s="1" t="s">
        <v>45</v>
      </c>
      <c r="AD3512" s="12" t="s">
        <v>47</v>
      </c>
      <c r="AE3512" s="12" t="s">
        <v>47</v>
      </c>
      <c r="AF3512" s="12" t="s">
        <v>47</v>
      </c>
    </row>
    <row r="3513">
      <c r="A3513" s="1" t="s">
        <v>4886</v>
      </c>
      <c r="B3513" s="7"/>
      <c r="C3513" s="1" t="s">
        <v>132</v>
      </c>
      <c r="D3513" s="1" t="s">
        <v>76</v>
      </c>
      <c r="E3513" s="1" t="s">
        <v>77</v>
      </c>
      <c r="F3513" s="1" t="s">
        <v>1276</v>
      </c>
      <c r="G3513" s="1" t="s">
        <v>170</v>
      </c>
      <c r="H3513" s="1" t="s">
        <v>170</v>
      </c>
      <c r="I3513" s="1" t="s">
        <v>42</v>
      </c>
      <c r="J3513" s="1"/>
      <c r="K3513" s="1" t="s">
        <v>4887</v>
      </c>
      <c r="L3513" s="1" t="s">
        <v>143</v>
      </c>
      <c r="M3513" s="9">
        <v>45163.0</v>
      </c>
      <c r="N3513" s="9">
        <v>45163.0</v>
      </c>
      <c r="O3513" s="1"/>
      <c r="P3513" s="1">
        <v>8.33</v>
      </c>
      <c r="Q3513" s="1">
        <v>1800000.0</v>
      </c>
      <c r="R3513" s="1">
        <v>300000.0</v>
      </c>
      <c r="S3513" s="10">
        <v>45193.0</v>
      </c>
      <c r="V3513" s="5">
        <v>24990.0</v>
      </c>
      <c r="W3513" s="11">
        <v>29488.199999999997</v>
      </c>
      <c r="Z3513" s="5">
        <v>18742.5</v>
      </c>
      <c r="AB3513" s="1"/>
      <c r="AC3513" s="1" t="s">
        <v>45</v>
      </c>
      <c r="AD3513" s="12" t="s">
        <v>47</v>
      </c>
      <c r="AE3513" s="12" t="s">
        <v>47</v>
      </c>
      <c r="AF3513" s="12" t="s">
        <v>47</v>
      </c>
    </row>
    <row r="3514">
      <c r="A3514" s="1" t="s">
        <v>4886</v>
      </c>
      <c r="B3514" s="7"/>
      <c r="C3514" s="1" t="s">
        <v>132</v>
      </c>
      <c r="D3514" s="1" t="s">
        <v>76</v>
      </c>
      <c r="E3514" s="1" t="s">
        <v>77</v>
      </c>
      <c r="F3514" s="1" t="s">
        <v>1276</v>
      </c>
      <c r="G3514" s="1" t="s">
        <v>170</v>
      </c>
      <c r="H3514" s="1" t="s">
        <v>170</v>
      </c>
      <c r="I3514" s="1" t="s">
        <v>42</v>
      </c>
      <c r="J3514" s="1"/>
      <c r="K3514" s="1" t="s">
        <v>4887</v>
      </c>
      <c r="L3514" s="1" t="s">
        <v>143</v>
      </c>
      <c r="M3514" s="9">
        <v>45163.0</v>
      </c>
      <c r="N3514" s="9">
        <v>45163.0</v>
      </c>
      <c r="O3514" s="1"/>
      <c r="P3514" s="1">
        <v>8.33</v>
      </c>
      <c r="Q3514" s="1">
        <v>500000.0</v>
      </c>
      <c r="R3514" s="1">
        <v>300000.0</v>
      </c>
      <c r="S3514" s="10">
        <v>45193.0</v>
      </c>
      <c r="V3514" s="5">
        <v>24990.0</v>
      </c>
      <c r="W3514" s="11">
        <v>29488.199999999997</v>
      </c>
      <c r="Z3514" s="5">
        <v>18742.5</v>
      </c>
      <c r="AB3514" s="1"/>
      <c r="AC3514" s="1" t="s">
        <v>45</v>
      </c>
      <c r="AD3514" s="12" t="s">
        <v>47</v>
      </c>
      <c r="AE3514" s="12" t="s">
        <v>47</v>
      </c>
      <c r="AF3514" s="12" t="s">
        <v>47</v>
      </c>
    </row>
    <row r="3515">
      <c r="A3515" s="1" t="s">
        <v>4886</v>
      </c>
      <c r="B3515" s="7"/>
      <c r="C3515" s="1" t="s">
        <v>132</v>
      </c>
      <c r="D3515" s="1" t="s">
        <v>76</v>
      </c>
      <c r="E3515" s="1" t="s">
        <v>77</v>
      </c>
      <c r="F3515" s="1" t="s">
        <v>1276</v>
      </c>
      <c r="G3515" s="1" t="s">
        <v>170</v>
      </c>
      <c r="H3515" s="1" t="s">
        <v>170</v>
      </c>
      <c r="I3515" s="1" t="s">
        <v>42</v>
      </c>
      <c r="J3515" s="1"/>
      <c r="K3515" s="1" t="s">
        <v>4887</v>
      </c>
      <c r="L3515" s="1" t="s">
        <v>143</v>
      </c>
      <c r="M3515" s="9">
        <v>45163.0</v>
      </c>
      <c r="N3515" s="9">
        <v>45163.0</v>
      </c>
      <c r="O3515" s="1"/>
      <c r="P3515" s="1">
        <v>8.33</v>
      </c>
      <c r="Q3515" s="1">
        <v>1800000.0</v>
      </c>
      <c r="R3515" s="1">
        <v>300000.0</v>
      </c>
      <c r="S3515" s="10">
        <v>45193.0</v>
      </c>
      <c r="V3515" s="5">
        <v>24990.0</v>
      </c>
      <c r="W3515" s="11">
        <v>29488.199999999997</v>
      </c>
      <c r="Z3515" s="5">
        <v>18742.5</v>
      </c>
      <c r="AB3515" s="1"/>
      <c r="AC3515" s="1" t="s">
        <v>45</v>
      </c>
      <c r="AD3515" s="12" t="s">
        <v>47</v>
      </c>
      <c r="AE3515" s="12" t="s">
        <v>47</v>
      </c>
      <c r="AF3515" s="12" t="s">
        <v>47</v>
      </c>
    </row>
    <row r="3516">
      <c r="A3516" s="1" t="s">
        <v>4886</v>
      </c>
      <c r="B3516" s="7"/>
      <c r="C3516" s="1" t="s">
        <v>132</v>
      </c>
      <c r="D3516" s="1" t="s">
        <v>76</v>
      </c>
      <c r="E3516" s="1" t="s">
        <v>77</v>
      </c>
      <c r="F3516" s="1" t="s">
        <v>1276</v>
      </c>
      <c r="G3516" s="1" t="s">
        <v>170</v>
      </c>
      <c r="H3516" s="1" t="s">
        <v>170</v>
      </c>
      <c r="I3516" s="1" t="s">
        <v>42</v>
      </c>
      <c r="J3516" s="1"/>
      <c r="K3516" s="1" t="s">
        <v>4887</v>
      </c>
      <c r="L3516" s="1" t="s">
        <v>143</v>
      </c>
      <c r="M3516" s="9">
        <v>45163.0</v>
      </c>
      <c r="N3516" s="9">
        <v>45163.0</v>
      </c>
      <c r="O3516" s="1"/>
      <c r="P3516" s="1">
        <v>8.33</v>
      </c>
      <c r="Q3516" s="1">
        <v>800000.0</v>
      </c>
      <c r="R3516" s="1">
        <v>300000.0</v>
      </c>
      <c r="S3516" s="10">
        <v>45193.0</v>
      </c>
      <c r="V3516" s="5">
        <v>24990.0</v>
      </c>
      <c r="W3516" s="11">
        <v>29488.199999999997</v>
      </c>
      <c r="Z3516" s="5">
        <v>18742.5</v>
      </c>
      <c r="AB3516" s="1"/>
      <c r="AC3516" s="1" t="s">
        <v>45</v>
      </c>
      <c r="AD3516" s="12" t="s">
        <v>47</v>
      </c>
      <c r="AE3516" s="12" t="s">
        <v>47</v>
      </c>
      <c r="AF3516" s="12" t="s">
        <v>47</v>
      </c>
    </row>
    <row r="3517">
      <c r="A3517" s="1" t="s">
        <v>4886</v>
      </c>
      <c r="B3517" s="7"/>
      <c r="C3517" s="1" t="s">
        <v>132</v>
      </c>
      <c r="D3517" s="1" t="s">
        <v>76</v>
      </c>
      <c r="E3517" s="1" t="s">
        <v>77</v>
      </c>
      <c r="F3517" s="1" t="s">
        <v>1276</v>
      </c>
      <c r="G3517" s="1" t="s">
        <v>170</v>
      </c>
      <c r="H3517" s="1" t="s">
        <v>170</v>
      </c>
      <c r="I3517" s="1" t="s">
        <v>42</v>
      </c>
      <c r="J3517" s="1"/>
      <c r="K3517" s="1" t="s">
        <v>4887</v>
      </c>
      <c r="L3517" s="1" t="s">
        <v>143</v>
      </c>
      <c r="M3517" s="9">
        <v>45163.0</v>
      </c>
      <c r="N3517" s="9">
        <v>45163.0</v>
      </c>
      <c r="O3517" s="9">
        <v>45837.0</v>
      </c>
      <c r="P3517" s="1">
        <v>8.33</v>
      </c>
      <c r="Q3517" s="1">
        <v>300000.0</v>
      </c>
      <c r="R3517" s="1">
        <v>300000.0</v>
      </c>
      <c r="S3517" s="10">
        <v>45193.0</v>
      </c>
      <c r="V3517" s="5">
        <v>24990.0</v>
      </c>
      <c r="W3517" s="11">
        <v>29488.199999999997</v>
      </c>
      <c r="Z3517" s="5">
        <v>18742.5</v>
      </c>
      <c r="AC3517" s="1" t="s">
        <v>45</v>
      </c>
      <c r="AD3517" s="12" t="s">
        <v>47</v>
      </c>
      <c r="AE3517" s="12" t="s">
        <v>47</v>
      </c>
      <c r="AF3517" s="12" t="s">
        <v>47</v>
      </c>
    </row>
    <row r="3518">
      <c r="A3518" s="1" t="s">
        <v>4895</v>
      </c>
      <c r="B3518" s="7"/>
      <c r="C3518" s="1" t="s">
        <v>36</v>
      </c>
      <c r="D3518" s="1" t="s">
        <v>37</v>
      </c>
      <c r="E3518" s="1" t="s">
        <v>77</v>
      </c>
      <c r="F3518" s="1" t="s">
        <v>271</v>
      </c>
      <c r="G3518" s="1" t="s">
        <v>1619</v>
      </c>
      <c r="H3518" s="1" t="s">
        <v>1620</v>
      </c>
      <c r="I3518" s="1" t="s">
        <v>42</v>
      </c>
      <c r="J3518" s="1"/>
      <c r="K3518" s="1" t="s">
        <v>4896</v>
      </c>
      <c r="L3518" s="1" t="s">
        <v>347</v>
      </c>
      <c r="M3518" s="9">
        <v>44652.0</v>
      </c>
      <c r="N3518" s="9">
        <v>45234.0</v>
      </c>
      <c r="O3518" s="1"/>
      <c r="P3518" s="1">
        <v>8.33</v>
      </c>
      <c r="Q3518" s="1">
        <v>500000.0</v>
      </c>
      <c r="R3518" s="1">
        <v>300000.0</v>
      </c>
      <c r="S3518" s="10">
        <v>45324.0</v>
      </c>
      <c r="V3518" s="5">
        <v>24990.0</v>
      </c>
      <c r="W3518" s="11">
        <v>29488.199999999997</v>
      </c>
      <c r="Z3518" s="5">
        <v>18742.5</v>
      </c>
      <c r="AB3518" s="1"/>
      <c r="AC3518" s="1" t="s">
        <v>45</v>
      </c>
      <c r="AD3518" s="12" t="s">
        <v>46</v>
      </c>
      <c r="AE3518" s="12" t="s">
        <v>47</v>
      </c>
      <c r="AF3518" s="12" t="s">
        <v>47</v>
      </c>
    </row>
    <row r="3519">
      <c r="A3519" s="1" t="s">
        <v>4897</v>
      </c>
      <c r="B3519" s="7"/>
      <c r="C3519" s="1" t="s">
        <v>36</v>
      </c>
      <c r="D3519" s="1" t="s">
        <v>96</v>
      </c>
      <c r="E3519" s="1" t="s">
        <v>77</v>
      </c>
      <c r="F3519" s="1" t="s">
        <v>97</v>
      </c>
      <c r="G3519" s="1" t="s">
        <v>121</v>
      </c>
      <c r="H3519" s="1" t="s">
        <v>122</v>
      </c>
      <c r="I3519" s="1" t="s">
        <v>42</v>
      </c>
      <c r="J3519" s="1"/>
      <c r="K3519" s="1" t="s">
        <v>4898</v>
      </c>
      <c r="L3519" s="1" t="s">
        <v>150</v>
      </c>
      <c r="M3519" s="9">
        <v>44742.0</v>
      </c>
      <c r="N3519" s="9">
        <v>44697.0</v>
      </c>
      <c r="O3519" s="1"/>
      <c r="P3519" s="1">
        <v>8.33</v>
      </c>
      <c r="Q3519" s="1">
        <v>100000.0</v>
      </c>
      <c r="R3519" s="1">
        <v>360000.0</v>
      </c>
      <c r="S3519" s="9">
        <v>44697.0</v>
      </c>
      <c r="T3519" s="9">
        <v>44697.0</v>
      </c>
      <c r="U3519" s="1" t="s">
        <v>4899</v>
      </c>
      <c r="V3519" s="5">
        <v>29988.0</v>
      </c>
      <c r="W3519" s="11">
        <v>35385.84</v>
      </c>
      <c r="X3519" s="9">
        <v>44727.0</v>
      </c>
      <c r="Y3519" s="5">
        <v>35385.84</v>
      </c>
      <c r="Z3519" s="5">
        <v>22491.0</v>
      </c>
      <c r="AA3519" s="9">
        <v>44731.0</v>
      </c>
      <c r="AB3519" s="1" t="s">
        <v>4899</v>
      </c>
      <c r="AC3519" s="1" t="s">
        <v>55</v>
      </c>
      <c r="AD3519" s="12" t="s">
        <v>46</v>
      </c>
      <c r="AE3519" s="12" t="s">
        <v>46</v>
      </c>
      <c r="AF3519" s="12" t="s">
        <v>46</v>
      </c>
      <c r="AG3519" s="12" t="s">
        <v>46</v>
      </c>
      <c r="AH3519" s="12" t="s">
        <v>46</v>
      </c>
      <c r="AI3519" s="12" t="s">
        <v>46</v>
      </c>
    </row>
    <row r="3520">
      <c r="A3520" s="1" t="s">
        <v>4897</v>
      </c>
      <c r="B3520" s="7"/>
      <c r="C3520" s="1" t="s">
        <v>36</v>
      </c>
      <c r="D3520" s="1" t="s">
        <v>96</v>
      </c>
      <c r="E3520" s="1" t="s">
        <v>77</v>
      </c>
      <c r="F3520" s="1" t="s">
        <v>97</v>
      </c>
      <c r="G3520" s="1" t="s">
        <v>121</v>
      </c>
      <c r="H3520" s="1" t="s">
        <v>122</v>
      </c>
      <c r="I3520" s="1" t="s">
        <v>42</v>
      </c>
      <c r="J3520" s="1"/>
      <c r="K3520" s="1" t="s">
        <v>4898</v>
      </c>
      <c r="L3520" s="1" t="s">
        <v>150</v>
      </c>
      <c r="M3520" s="9">
        <v>44742.0</v>
      </c>
      <c r="N3520" s="9">
        <v>44774.0</v>
      </c>
      <c r="O3520" s="1"/>
      <c r="P3520" s="1">
        <v>8.33</v>
      </c>
      <c r="Q3520" s="1">
        <v>100000.0</v>
      </c>
      <c r="R3520" s="1">
        <v>336000.0</v>
      </c>
      <c r="S3520" s="9">
        <v>44774.0</v>
      </c>
      <c r="T3520" s="9">
        <v>44774.0</v>
      </c>
      <c r="U3520" s="1" t="s">
        <v>4900</v>
      </c>
      <c r="V3520" s="5">
        <v>27988.8</v>
      </c>
      <c r="W3520" s="11">
        <v>33026.784</v>
      </c>
      <c r="X3520" s="9">
        <v>44804.0</v>
      </c>
      <c r="Y3520" s="5">
        <v>33026.784</v>
      </c>
      <c r="Z3520" s="5">
        <v>20991.6</v>
      </c>
      <c r="AA3520" s="9">
        <v>44808.0</v>
      </c>
      <c r="AB3520" s="1" t="s">
        <v>4900</v>
      </c>
      <c r="AC3520" s="1" t="s">
        <v>55</v>
      </c>
      <c r="AD3520" s="12" t="s">
        <v>46</v>
      </c>
      <c r="AE3520" s="12" t="s">
        <v>46</v>
      </c>
      <c r="AF3520" s="12" t="s">
        <v>46</v>
      </c>
      <c r="AG3520" s="12" t="s">
        <v>46</v>
      </c>
      <c r="AH3520" s="12" t="s">
        <v>46</v>
      </c>
      <c r="AI3520" s="12" t="s">
        <v>46</v>
      </c>
    </row>
    <row r="3521">
      <c r="A3521" s="1" t="s">
        <v>4897</v>
      </c>
      <c r="B3521" s="7"/>
      <c r="C3521" s="1" t="s">
        <v>36</v>
      </c>
      <c r="D3521" s="1" t="s">
        <v>96</v>
      </c>
      <c r="E3521" s="1" t="s">
        <v>77</v>
      </c>
      <c r="F3521" s="1" t="s">
        <v>97</v>
      </c>
      <c r="G3521" s="1" t="s">
        <v>121</v>
      </c>
      <c r="H3521" s="1" t="s">
        <v>122</v>
      </c>
      <c r="I3521" s="1" t="s">
        <v>42</v>
      </c>
      <c r="J3521" s="1"/>
      <c r="K3521" s="1" t="s">
        <v>4898</v>
      </c>
      <c r="L3521" s="1" t="s">
        <v>150</v>
      </c>
      <c r="M3521" s="9">
        <v>44742.0</v>
      </c>
      <c r="N3521" s="9">
        <v>44986.0</v>
      </c>
      <c r="O3521" s="1"/>
      <c r="P3521" s="1">
        <v>8.33</v>
      </c>
      <c r="Q3521" s="1">
        <v>100000.0</v>
      </c>
      <c r="R3521" s="1">
        <v>180000.0</v>
      </c>
      <c r="S3521" s="9">
        <v>44986.0</v>
      </c>
      <c r="T3521" s="9">
        <v>44986.0</v>
      </c>
      <c r="U3521" s="1" t="s">
        <v>4901</v>
      </c>
      <c r="V3521" s="5">
        <v>14994.0</v>
      </c>
      <c r="W3521" s="11">
        <v>17692.92</v>
      </c>
      <c r="X3521" s="9">
        <v>45016.0</v>
      </c>
      <c r="Y3521" s="5">
        <v>17393.039999999997</v>
      </c>
      <c r="Z3521" s="5">
        <v>11245.5</v>
      </c>
      <c r="AA3521" s="9">
        <v>45020.0</v>
      </c>
      <c r="AB3521" s="1" t="s">
        <v>4901</v>
      </c>
      <c r="AC3521" s="1" t="s">
        <v>55</v>
      </c>
      <c r="AD3521" s="12" t="s">
        <v>46</v>
      </c>
      <c r="AE3521" s="12" t="s">
        <v>46</v>
      </c>
      <c r="AF3521" s="12" t="s">
        <v>46</v>
      </c>
      <c r="AG3521" s="12" t="s">
        <v>46</v>
      </c>
      <c r="AH3521" s="12" t="s">
        <v>46</v>
      </c>
      <c r="AI3521" s="12" t="s">
        <v>47</v>
      </c>
    </row>
    <row r="3522">
      <c r="A3522" s="1" t="s">
        <v>4897</v>
      </c>
      <c r="B3522" s="7"/>
      <c r="C3522" s="1" t="s">
        <v>36</v>
      </c>
      <c r="D3522" s="1" t="s">
        <v>96</v>
      </c>
      <c r="E3522" s="1" t="s">
        <v>77</v>
      </c>
      <c r="F3522" s="1" t="s">
        <v>97</v>
      </c>
      <c r="G3522" s="1" t="s">
        <v>121</v>
      </c>
      <c r="H3522" s="1" t="s">
        <v>122</v>
      </c>
      <c r="I3522" s="1" t="s">
        <v>42</v>
      </c>
      <c r="J3522" s="1"/>
      <c r="K3522" s="1" t="s">
        <v>4898</v>
      </c>
      <c r="L3522" s="1" t="s">
        <v>150</v>
      </c>
      <c r="M3522" s="9">
        <v>44742.0</v>
      </c>
      <c r="N3522" s="9">
        <v>44986.0</v>
      </c>
      <c r="O3522" s="1"/>
      <c r="P3522" s="1">
        <v>8.33</v>
      </c>
      <c r="Q3522" s="1">
        <v>100000.0</v>
      </c>
      <c r="R3522" s="1">
        <v>420000.0</v>
      </c>
      <c r="S3522" s="9">
        <v>44986.0</v>
      </c>
      <c r="T3522" s="9">
        <v>44986.0</v>
      </c>
      <c r="U3522" s="1" t="s">
        <v>4902</v>
      </c>
      <c r="V3522" s="5">
        <v>34986.0</v>
      </c>
      <c r="W3522" s="11">
        <v>41283.479999999996</v>
      </c>
      <c r="X3522" s="9">
        <v>45016.0</v>
      </c>
      <c r="Y3522" s="5">
        <v>40583.759999999995</v>
      </c>
      <c r="Z3522" s="5">
        <v>26239.5</v>
      </c>
      <c r="AA3522" s="9">
        <v>45020.0</v>
      </c>
      <c r="AB3522" s="1" t="s">
        <v>4902</v>
      </c>
      <c r="AC3522" s="1" t="s">
        <v>55</v>
      </c>
      <c r="AD3522" s="12" t="s">
        <v>46</v>
      </c>
      <c r="AE3522" s="12" t="s">
        <v>46</v>
      </c>
      <c r="AF3522" s="12" t="s">
        <v>46</v>
      </c>
      <c r="AG3522" s="12" t="s">
        <v>46</v>
      </c>
      <c r="AH3522" s="12" t="s">
        <v>46</v>
      </c>
      <c r="AI3522" s="12" t="s">
        <v>47</v>
      </c>
    </row>
    <row r="3523">
      <c r="A3523" s="1" t="s">
        <v>4897</v>
      </c>
      <c r="B3523" s="7"/>
      <c r="C3523" s="1" t="s">
        <v>36</v>
      </c>
      <c r="D3523" s="1" t="s">
        <v>96</v>
      </c>
      <c r="E3523" s="1" t="s">
        <v>77</v>
      </c>
      <c r="F3523" s="1" t="s">
        <v>97</v>
      </c>
      <c r="G3523" s="1" t="s">
        <v>121</v>
      </c>
      <c r="H3523" s="1" t="s">
        <v>122</v>
      </c>
      <c r="I3523" s="1" t="s">
        <v>42</v>
      </c>
      <c r="J3523" s="1"/>
      <c r="K3523" s="1" t="s">
        <v>4898</v>
      </c>
      <c r="L3523" s="1" t="s">
        <v>150</v>
      </c>
      <c r="M3523" s="9">
        <v>44742.0</v>
      </c>
      <c r="N3523" s="9">
        <v>44988.0</v>
      </c>
      <c r="O3523" s="1"/>
      <c r="P3523" s="1">
        <v>8.33</v>
      </c>
      <c r="Q3523" s="1">
        <v>100000.0</v>
      </c>
      <c r="R3523" s="1">
        <v>420000.0</v>
      </c>
      <c r="S3523" s="9">
        <v>44988.0</v>
      </c>
      <c r="T3523" s="9">
        <v>44959.0</v>
      </c>
      <c r="U3523" s="1" t="s">
        <v>4903</v>
      </c>
      <c r="V3523" s="5">
        <v>34986.0</v>
      </c>
      <c r="W3523" s="11">
        <v>41283.479999999996</v>
      </c>
      <c r="X3523" s="9">
        <v>45018.0</v>
      </c>
      <c r="Y3523" s="5">
        <v>40583.759999999995</v>
      </c>
      <c r="Z3523" s="5">
        <v>26239.5</v>
      </c>
      <c r="AA3523" s="9">
        <v>45022.0</v>
      </c>
      <c r="AB3523" s="1" t="s">
        <v>4903</v>
      </c>
      <c r="AC3523" s="1" t="s">
        <v>55</v>
      </c>
      <c r="AD3523" s="12" t="s">
        <v>46</v>
      </c>
      <c r="AE3523" s="12" t="s">
        <v>46</v>
      </c>
      <c r="AF3523" s="12" t="s">
        <v>46</v>
      </c>
      <c r="AG3523" s="12" t="s">
        <v>46</v>
      </c>
      <c r="AH3523" s="12" t="s">
        <v>47</v>
      </c>
      <c r="AI3523" s="12" t="s">
        <v>47</v>
      </c>
    </row>
    <row r="3524">
      <c r="A3524" s="1" t="s">
        <v>4897</v>
      </c>
      <c r="B3524" s="7"/>
      <c r="C3524" s="1" t="s">
        <v>36</v>
      </c>
      <c r="D3524" s="1" t="s">
        <v>96</v>
      </c>
      <c r="E3524" s="1" t="s">
        <v>77</v>
      </c>
      <c r="F3524" s="1" t="s">
        <v>97</v>
      </c>
      <c r="G3524" s="1" t="s">
        <v>121</v>
      </c>
      <c r="H3524" s="1" t="s">
        <v>122</v>
      </c>
      <c r="I3524" s="1" t="s">
        <v>42</v>
      </c>
      <c r="J3524" s="1"/>
      <c r="K3524" s="1" t="s">
        <v>4898</v>
      </c>
      <c r="L3524" s="1" t="s">
        <v>150</v>
      </c>
      <c r="M3524" s="9">
        <v>44742.0</v>
      </c>
      <c r="N3524" s="9">
        <v>45007.0</v>
      </c>
      <c r="O3524" s="1"/>
      <c r="P3524" s="1">
        <v>8.33</v>
      </c>
      <c r="Q3524" s="1">
        <v>100000.0</v>
      </c>
      <c r="R3524" s="1">
        <v>420000.0</v>
      </c>
      <c r="S3524" s="9">
        <v>45007.0</v>
      </c>
      <c r="T3524" s="9">
        <v>45007.0</v>
      </c>
      <c r="U3524" s="1" t="s">
        <v>4904</v>
      </c>
      <c r="V3524" s="5">
        <v>34986.0</v>
      </c>
      <c r="W3524" s="11">
        <v>41283.479999999996</v>
      </c>
      <c r="X3524" s="9">
        <v>45037.0</v>
      </c>
      <c r="Y3524" s="5">
        <v>40583.759999999995</v>
      </c>
      <c r="Z3524" s="5">
        <v>26239.5</v>
      </c>
      <c r="AA3524" s="9">
        <v>45041.0</v>
      </c>
      <c r="AB3524" s="1" t="s">
        <v>4904</v>
      </c>
      <c r="AC3524" s="1" t="s">
        <v>55</v>
      </c>
      <c r="AD3524" s="12" t="s">
        <v>46</v>
      </c>
      <c r="AE3524" s="12" t="s">
        <v>46</v>
      </c>
      <c r="AF3524" s="12" t="s">
        <v>46</v>
      </c>
      <c r="AG3524" s="12" t="s">
        <v>46</v>
      </c>
      <c r="AH3524" s="12" t="s">
        <v>47</v>
      </c>
      <c r="AI3524" s="12" t="s">
        <v>47</v>
      </c>
    </row>
    <row r="3525">
      <c r="A3525" s="1" t="s">
        <v>4897</v>
      </c>
      <c r="B3525" s="7"/>
      <c r="C3525" s="1" t="s">
        <v>36</v>
      </c>
      <c r="D3525" s="1" t="s">
        <v>96</v>
      </c>
      <c r="E3525" s="1" t="s">
        <v>77</v>
      </c>
      <c r="F3525" s="1" t="s">
        <v>97</v>
      </c>
      <c r="G3525" s="1" t="s">
        <v>121</v>
      </c>
      <c r="H3525" s="1" t="s">
        <v>122</v>
      </c>
      <c r="I3525" s="1" t="s">
        <v>42</v>
      </c>
      <c r="J3525" s="1"/>
      <c r="K3525" s="1" t="s">
        <v>4898</v>
      </c>
      <c r="L3525" s="1" t="s">
        <v>150</v>
      </c>
      <c r="M3525" s="9">
        <v>44742.0</v>
      </c>
      <c r="N3525" s="9">
        <v>44749.0</v>
      </c>
      <c r="O3525" s="1"/>
      <c r="P3525" s="1">
        <v>8.33</v>
      </c>
      <c r="Q3525" s="1">
        <v>300000.0</v>
      </c>
      <c r="R3525" s="1">
        <v>300000.0</v>
      </c>
      <c r="S3525" s="10">
        <v>44839.0</v>
      </c>
      <c r="V3525" s="5">
        <v>24990.0</v>
      </c>
      <c r="W3525" s="11">
        <v>29488.199999999997</v>
      </c>
      <c r="Z3525" s="5">
        <v>18742.5</v>
      </c>
      <c r="AB3525" s="1"/>
      <c r="AC3525" s="1" t="s">
        <v>45</v>
      </c>
      <c r="AD3525" s="12" t="s">
        <v>46</v>
      </c>
      <c r="AE3525" s="12" t="s">
        <v>46</v>
      </c>
      <c r="AF3525" s="12" t="s">
        <v>46</v>
      </c>
    </row>
    <row r="3526">
      <c r="A3526" s="1" t="s">
        <v>4897</v>
      </c>
      <c r="B3526" s="7"/>
      <c r="C3526" s="1" t="s">
        <v>36</v>
      </c>
      <c r="D3526" s="1" t="s">
        <v>96</v>
      </c>
      <c r="E3526" s="1" t="s">
        <v>77</v>
      </c>
      <c r="F3526" s="1" t="s">
        <v>4905</v>
      </c>
      <c r="G3526" s="1" t="s">
        <v>121</v>
      </c>
      <c r="H3526" s="1" t="s">
        <v>122</v>
      </c>
      <c r="I3526" s="1" t="s">
        <v>42</v>
      </c>
      <c r="J3526" s="1"/>
      <c r="K3526" s="1" t="s">
        <v>4898</v>
      </c>
      <c r="L3526" s="1" t="s">
        <v>150</v>
      </c>
      <c r="M3526" s="9">
        <v>44742.0</v>
      </c>
      <c r="N3526" s="9">
        <v>44742.0</v>
      </c>
      <c r="O3526" s="1"/>
      <c r="P3526" s="1">
        <v>8.33</v>
      </c>
      <c r="Q3526" s="1">
        <v>300000.0</v>
      </c>
      <c r="R3526" s="1">
        <v>300000.0</v>
      </c>
      <c r="S3526" s="10">
        <v>44832.0</v>
      </c>
      <c r="V3526" s="5">
        <v>24990.0</v>
      </c>
      <c r="W3526" s="11">
        <v>29488.199999999997</v>
      </c>
      <c r="Z3526" s="5">
        <v>18742.5</v>
      </c>
      <c r="AB3526" s="1"/>
      <c r="AC3526" s="1" t="s">
        <v>45</v>
      </c>
      <c r="AD3526" s="12" t="s">
        <v>46</v>
      </c>
      <c r="AE3526" s="12" t="s">
        <v>46</v>
      </c>
      <c r="AF3526" s="12" t="s">
        <v>46</v>
      </c>
    </row>
    <row r="3527">
      <c r="A3527" s="1" t="s">
        <v>4897</v>
      </c>
      <c r="B3527" s="7"/>
      <c r="C3527" s="1" t="s">
        <v>36</v>
      </c>
      <c r="D3527" s="1" t="s">
        <v>96</v>
      </c>
      <c r="E3527" s="1" t="s">
        <v>77</v>
      </c>
      <c r="F3527" s="1" t="s">
        <v>4905</v>
      </c>
      <c r="G3527" s="1" t="s">
        <v>121</v>
      </c>
      <c r="H3527" s="1" t="s">
        <v>122</v>
      </c>
      <c r="I3527" s="1" t="s">
        <v>42</v>
      </c>
      <c r="J3527" s="1"/>
      <c r="K3527" s="1" t="s">
        <v>4898</v>
      </c>
      <c r="L3527" s="1" t="s">
        <v>150</v>
      </c>
      <c r="M3527" s="9">
        <v>44742.0</v>
      </c>
      <c r="N3527" s="9">
        <v>44746.0</v>
      </c>
      <c r="O3527" s="1"/>
      <c r="P3527" s="1">
        <v>8.33</v>
      </c>
      <c r="Q3527" s="1">
        <v>500000.0</v>
      </c>
      <c r="R3527" s="1">
        <v>300000.0</v>
      </c>
      <c r="S3527" s="10">
        <v>44836.0</v>
      </c>
      <c r="V3527" s="5">
        <v>24990.0</v>
      </c>
      <c r="W3527" s="11">
        <v>29488.199999999997</v>
      </c>
      <c r="Z3527" s="5">
        <v>18742.5</v>
      </c>
      <c r="AB3527" s="1"/>
      <c r="AC3527" s="1" t="s">
        <v>45</v>
      </c>
      <c r="AD3527" s="12" t="s">
        <v>46</v>
      </c>
      <c r="AE3527" s="12" t="s">
        <v>46</v>
      </c>
      <c r="AF3527" s="12" t="s">
        <v>46</v>
      </c>
    </row>
    <row r="3528">
      <c r="A3528" s="1" t="s">
        <v>4897</v>
      </c>
      <c r="B3528" s="7"/>
      <c r="C3528" s="1" t="s">
        <v>36</v>
      </c>
      <c r="D3528" s="1" t="s">
        <v>96</v>
      </c>
      <c r="E3528" s="1" t="s">
        <v>77</v>
      </c>
      <c r="F3528" s="1" t="s">
        <v>97</v>
      </c>
      <c r="G3528" s="1" t="s">
        <v>121</v>
      </c>
      <c r="H3528" s="1" t="s">
        <v>122</v>
      </c>
      <c r="I3528" s="1" t="s">
        <v>42</v>
      </c>
      <c r="J3528" s="1"/>
      <c r="K3528" s="1" t="s">
        <v>4898</v>
      </c>
      <c r="L3528" s="1" t="s">
        <v>150</v>
      </c>
      <c r="M3528" s="9">
        <v>44742.0</v>
      </c>
      <c r="N3528" s="14">
        <v>45259.0</v>
      </c>
      <c r="O3528" s="1"/>
      <c r="P3528" s="1">
        <v>8.33</v>
      </c>
      <c r="Q3528" s="1">
        <v>500000.0</v>
      </c>
      <c r="R3528" s="1">
        <v>300000.0</v>
      </c>
      <c r="S3528" s="15">
        <v>45349.0</v>
      </c>
      <c r="V3528" s="5">
        <v>24990.0</v>
      </c>
      <c r="W3528" s="11">
        <v>29488.199999999997</v>
      </c>
      <c r="Z3528" s="5">
        <v>18742.5</v>
      </c>
      <c r="AB3528" s="1"/>
      <c r="AC3528" s="1" t="s">
        <v>45</v>
      </c>
      <c r="AD3528" s="12" t="s">
        <v>46</v>
      </c>
      <c r="AE3528" s="12" t="s">
        <v>47</v>
      </c>
      <c r="AF3528" s="12" t="s">
        <v>47</v>
      </c>
    </row>
    <row r="3529">
      <c r="A3529" s="1" t="s">
        <v>4906</v>
      </c>
      <c r="B3529" s="7"/>
      <c r="C3529" s="1" t="s">
        <v>36</v>
      </c>
      <c r="D3529" s="1" t="s">
        <v>96</v>
      </c>
      <c r="E3529" s="1" t="s">
        <v>168</v>
      </c>
      <c r="F3529" s="1" t="s">
        <v>1698</v>
      </c>
      <c r="G3529" s="1" t="s">
        <v>84</v>
      </c>
      <c r="H3529" s="1" t="s">
        <v>85</v>
      </c>
      <c r="I3529" s="1" t="s">
        <v>187</v>
      </c>
      <c r="J3529" s="1"/>
      <c r="K3529" s="1" t="s">
        <v>4907</v>
      </c>
      <c r="L3529" s="1" t="s">
        <v>53</v>
      </c>
      <c r="M3529" s="9">
        <v>45105.0</v>
      </c>
      <c r="N3529" s="9">
        <v>45105.0</v>
      </c>
      <c r="O3529" s="1"/>
      <c r="P3529" s="1">
        <v>7.5</v>
      </c>
      <c r="Q3529" s="1">
        <v>250000.0</v>
      </c>
      <c r="R3529" s="1">
        <v>300000.0</v>
      </c>
      <c r="S3529" s="9">
        <v>45105.0</v>
      </c>
      <c r="T3529" s="9">
        <v>45105.0</v>
      </c>
      <c r="U3529" s="1" t="s">
        <v>4908</v>
      </c>
      <c r="V3529" s="5">
        <v>22500.0</v>
      </c>
      <c r="W3529" s="11">
        <v>26550.0</v>
      </c>
      <c r="X3529" s="9">
        <v>45135.0</v>
      </c>
      <c r="Y3529" s="5">
        <v>24300.0</v>
      </c>
      <c r="Z3529" s="5">
        <v>16875.0</v>
      </c>
      <c r="AA3529" s="9">
        <v>45110.0</v>
      </c>
      <c r="AB3529" s="1" t="s">
        <v>4909</v>
      </c>
      <c r="AC3529" s="1" t="s">
        <v>55</v>
      </c>
      <c r="AD3529" s="12" t="s">
        <v>47</v>
      </c>
      <c r="AE3529" s="12" t="s">
        <v>47</v>
      </c>
      <c r="AF3529" s="12" t="s">
        <v>47</v>
      </c>
      <c r="AG3529" s="12" t="s">
        <v>47</v>
      </c>
      <c r="AH3529" s="12" t="s">
        <v>47</v>
      </c>
      <c r="AI3529" s="12" t="s">
        <v>47</v>
      </c>
    </row>
    <row r="3530">
      <c r="A3530" s="1" t="s">
        <v>4910</v>
      </c>
      <c r="B3530" s="7"/>
      <c r="C3530" s="1" t="s">
        <v>36</v>
      </c>
      <c r="D3530" s="1" t="s">
        <v>96</v>
      </c>
      <c r="E3530" s="1" t="s">
        <v>77</v>
      </c>
      <c r="F3530" s="1" t="s">
        <v>672</v>
      </c>
      <c r="G3530" s="1" t="s">
        <v>115</v>
      </c>
      <c r="H3530" s="1" t="s">
        <v>116</v>
      </c>
      <c r="I3530" s="1" t="s">
        <v>236</v>
      </c>
      <c r="J3530" s="1"/>
      <c r="K3530" s="1" t="s">
        <v>4911</v>
      </c>
      <c r="L3530" s="1" t="s">
        <v>88</v>
      </c>
      <c r="M3530" s="9">
        <v>44742.0</v>
      </c>
      <c r="N3530" s="9">
        <v>44779.0</v>
      </c>
      <c r="O3530" s="1"/>
      <c r="P3530" s="1">
        <v>8.33</v>
      </c>
      <c r="Q3530" s="1">
        <v>600000.0</v>
      </c>
      <c r="R3530" s="1">
        <v>600000.0</v>
      </c>
      <c r="S3530" s="9">
        <v>44774.0</v>
      </c>
      <c r="T3530" s="9">
        <v>44779.0</v>
      </c>
      <c r="U3530" s="1" t="s">
        <v>4912</v>
      </c>
      <c r="V3530" s="5">
        <v>49980.0</v>
      </c>
      <c r="W3530" s="11">
        <v>58976.399999999994</v>
      </c>
      <c r="X3530" s="9"/>
      <c r="Z3530" s="5">
        <v>37485.0</v>
      </c>
      <c r="AC3530" s="1" t="s">
        <v>162</v>
      </c>
      <c r="AD3530" s="12" t="s">
        <v>46</v>
      </c>
      <c r="AE3530" s="12" t="s">
        <v>46</v>
      </c>
      <c r="AF3530" s="12" t="s">
        <v>46</v>
      </c>
      <c r="AG3530" s="12" t="s">
        <v>46</v>
      </c>
    </row>
    <row r="3531">
      <c r="A3531" s="1" t="s">
        <v>4910</v>
      </c>
      <c r="B3531" s="7"/>
      <c r="C3531" s="1" t="s">
        <v>36</v>
      </c>
      <c r="D3531" s="1" t="s">
        <v>96</v>
      </c>
      <c r="E3531" s="1" t="s">
        <v>77</v>
      </c>
      <c r="F3531" s="1" t="s">
        <v>672</v>
      </c>
      <c r="G3531" s="1" t="s">
        <v>115</v>
      </c>
      <c r="H3531" s="1" t="s">
        <v>116</v>
      </c>
      <c r="I3531" s="1" t="s">
        <v>42</v>
      </c>
      <c r="J3531" s="1"/>
      <c r="K3531" s="1" t="s">
        <v>4911</v>
      </c>
      <c r="L3531" s="1" t="s">
        <v>88</v>
      </c>
      <c r="M3531" s="9">
        <v>44742.0</v>
      </c>
      <c r="N3531" s="9">
        <v>44823.0</v>
      </c>
      <c r="O3531" s="1"/>
      <c r="P3531" s="1">
        <v>8.33</v>
      </c>
      <c r="Q3531" s="1">
        <v>550000.0</v>
      </c>
      <c r="R3531" s="1">
        <v>592800.0</v>
      </c>
      <c r="S3531" s="9">
        <v>44774.0</v>
      </c>
      <c r="T3531" s="9">
        <v>44823.0</v>
      </c>
      <c r="U3531" s="1" t="s">
        <v>4913</v>
      </c>
      <c r="V3531" s="5">
        <v>49380.24</v>
      </c>
      <c r="W3531" s="11">
        <v>58268.68319999999</v>
      </c>
      <c r="X3531" s="9">
        <v>44804.0</v>
      </c>
      <c r="Y3531" s="5">
        <v>53330.659199999995</v>
      </c>
      <c r="Z3531" s="5">
        <v>37035.18</v>
      </c>
      <c r="AA3531" s="9">
        <v>44808.0</v>
      </c>
      <c r="AB3531" s="1" t="s">
        <v>4913</v>
      </c>
      <c r="AC3531" s="1" t="s">
        <v>55</v>
      </c>
      <c r="AD3531" s="12" t="s">
        <v>46</v>
      </c>
      <c r="AE3531" s="12" t="s">
        <v>46</v>
      </c>
      <c r="AF3531" s="12" t="s">
        <v>46</v>
      </c>
      <c r="AG3531" s="12" t="s">
        <v>46</v>
      </c>
      <c r="AH3531" s="12" t="s">
        <v>46</v>
      </c>
      <c r="AI3531" s="12" t="s">
        <v>46</v>
      </c>
    </row>
    <row r="3532">
      <c r="A3532" s="1" t="s">
        <v>4910</v>
      </c>
      <c r="B3532" s="7"/>
      <c r="C3532" s="1" t="s">
        <v>36</v>
      </c>
      <c r="D3532" s="1" t="s">
        <v>96</v>
      </c>
      <c r="E3532" s="1" t="s">
        <v>77</v>
      </c>
      <c r="F3532" s="1" t="s">
        <v>672</v>
      </c>
      <c r="G3532" s="1" t="s">
        <v>115</v>
      </c>
      <c r="H3532" s="1" t="s">
        <v>116</v>
      </c>
      <c r="I3532" s="1" t="s">
        <v>42</v>
      </c>
      <c r="J3532" s="1"/>
      <c r="K3532" s="1" t="s">
        <v>4911</v>
      </c>
      <c r="L3532" s="1" t="s">
        <v>88</v>
      </c>
      <c r="M3532" s="9">
        <v>44742.0</v>
      </c>
      <c r="N3532" s="9">
        <v>45127.0</v>
      </c>
      <c r="O3532" s="1"/>
      <c r="P3532" s="1">
        <v>8.33</v>
      </c>
      <c r="Q3532" s="1">
        <v>1450000.0</v>
      </c>
      <c r="R3532" s="1">
        <v>1500000.0</v>
      </c>
      <c r="S3532" s="9">
        <v>45112.0</v>
      </c>
      <c r="T3532" s="9">
        <v>45127.0</v>
      </c>
      <c r="U3532" s="1" t="s">
        <v>4914</v>
      </c>
      <c r="V3532" s="5">
        <v>124950.0</v>
      </c>
      <c r="W3532" s="11">
        <v>147441.0</v>
      </c>
      <c r="X3532" s="9">
        <v>45142.0</v>
      </c>
      <c r="Y3532" s="5">
        <v>134946.0</v>
      </c>
      <c r="Z3532" s="5">
        <v>93712.5</v>
      </c>
      <c r="AA3532" s="9">
        <v>45146.0</v>
      </c>
      <c r="AB3532" s="1" t="s">
        <v>4914</v>
      </c>
      <c r="AC3532" s="1" t="s">
        <v>55</v>
      </c>
      <c r="AD3532" s="12" t="s">
        <v>46</v>
      </c>
      <c r="AE3532" s="12" t="s">
        <v>47</v>
      </c>
      <c r="AF3532" s="12" t="s">
        <v>47</v>
      </c>
      <c r="AG3532" s="12" t="s">
        <v>47</v>
      </c>
      <c r="AH3532" s="12" t="s">
        <v>47</v>
      </c>
      <c r="AI3532" s="12" t="s">
        <v>47</v>
      </c>
    </row>
    <row r="3533">
      <c r="A3533" s="1" t="s">
        <v>4910</v>
      </c>
      <c r="B3533" s="7"/>
      <c r="C3533" s="1" t="s">
        <v>36</v>
      </c>
      <c r="D3533" s="1" t="s">
        <v>96</v>
      </c>
      <c r="E3533" s="1" t="s">
        <v>77</v>
      </c>
      <c r="F3533" s="1" t="s">
        <v>672</v>
      </c>
      <c r="G3533" s="1" t="s">
        <v>115</v>
      </c>
      <c r="H3533" s="1" t="s">
        <v>116</v>
      </c>
      <c r="I3533" s="1" t="s">
        <v>236</v>
      </c>
      <c r="J3533" s="1"/>
      <c r="K3533" s="1" t="s">
        <v>4911</v>
      </c>
      <c r="L3533" s="1" t="s">
        <v>88</v>
      </c>
      <c r="M3533" s="9">
        <v>44742.0</v>
      </c>
      <c r="N3533" s="9">
        <v>44742.0</v>
      </c>
      <c r="O3533" s="1"/>
      <c r="P3533" s="1">
        <v>8.33</v>
      </c>
      <c r="Q3533" s="1">
        <v>300000.0</v>
      </c>
      <c r="R3533" s="1">
        <v>300000.0</v>
      </c>
      <c r="S3533" s="10">
        <v>44832.0</v>
      </c>
      <c r="V3533" s="5">
        <v>24990.0</v>
      </c>
      <c r="W3533" s="11">
        <v>29488.199999999997</v>
      </c>
      <c r="Z3533" s="5">
        <v>18742.5</v>
      </c>
      <c r="AB3533" s="1"/>
      <c r="AC3533" s="1" t="s">
        <v>45</v>
      </c>
      <c r="AD3533" s="12" t="s">
        <v>46</v>
      </c>
      <c r="AE3533" s="12" t="s">
        <v>46</v>
      </c>
      <c r="AF3533" s="12" t="s">
        <v>46</v>
      </c>
    </row>
    <row r="3534">
      <c r="A3534" s="1" t="s">
        <v>4910</v>
      </c>
      <c r="B3534" s="7"/>
      <c r="C3534" s="1" t="s">
        <v>36</v>
      </c>
      <c r="D3534" s="1" t="s">
        <v>96</v>
      </c>
      <c r="E3534" s="1" t="s">
        <v>77</v>
      </c>
      <c r="F3534" s="1" t="s">
        <v>672</v>
      </c>
      <c r="G3534" s="1" t="s">
        <v>115</v>
      </c>
      <c r="H3534" s="1" t="s">
        <v>116</v>
      </c>
      <c r="I3534" s="1" t="s">
        <v>236</v>
      </c>
      <c r="J3534" s="1"/>
      <c r="K3534" s="1" t="s">
        <v>4911</v>
      </c>
      <c r="L3534" s="1" t="s">
        <v>88</v>
      </c>
      <c r="M3534" s="9">
        <v>44742.0</v>
      </c>
      <c r="N3534" s="9">
        <v>44742.0</v>
      </c>
      <c r="O3534" s="1"/>
      <c r="P3534" s="1">
        <v>8.33</v>
      </c>
      <c r="Q3534" s="1">
        <v>300000.0</v>
      </c>
      <c r="R3534" s="1">
        <v>300000.0</v>
      </c>
      <c r="S3534" s="10">
        <v>44832.0</v>
      </c>
      <c r="V3534" s="5">
        <v>24990.0</v>
      </c>
      <c r="W3534" s="11">
        <v>29488.199999999997</v>
      </c>
      <c r="Z3534" s="5">
        <v>18742.5</v>
      </c>
      <c r="AB3534" s="1"/>
      <c r="AC3534" s="1" t="s">
        <v>45</v>
      </c>
      <c r="AD3534" s="12" t="s">
        <v>46</v>
      </c>
      <c r="AE3534" s="12" t="s">
        <v>46</v>
      </c>
      <c r="AF3534" s="12" t="s">
        <v>46</v>
      </c>
    </row>
    <row r="3535">
      <c r="A3535" s="1" t="s">
        <v>4910</v>
      </c>
      <c r="B3535" s="7"/>
      <c r="C3535" s="1" t="s">
        <v>36</v>
      </c>
      <c r="D3535" s="1" t="s">
        <v>96</v>
      </c>
      <c r="E3535" s="1" t="s">
        <v>77</v>
      </c>
      <c r="F3535" s="1" t="s">
        <v>672</v>
      </c>
      <c r="G3535" s="1" t="s">
        <v>115</v>
      </c>
      <c r="H3535" s="1" t="s">
        <v>116</v>
      </c>
      <c r="I3535" s="1" t="s">
        <v>236</v>
      </c>
      <c r="J3535" s="1"/>
      <c r="K3535" s="1" t="s">
        <v>4911</v>
      </c>
      <c r="L3535" s="1" t="s">
        <v>88</v>
      </c>
      <c r="M3535" s="9">
        <v>44742.0</v>
      </c>
      <c r="N3535" s="9">
        <v>44742.0</v>
      </c>
      <c r="O3535" s="1"/>
      <c r="P3535" s="1">
        <v>8.33</v>
      </c>
      <c r="Q3535" s="1">
        <v>300000.0</v>
      </c>
      <c r="R3535" s="1">
        <v>300000.0</v>
      </c>
      <c r="S3535" s="10">
        <v>44832.0</v>
      </c>
      <c r="V3535" s="5">
        <v>24990.0</v>
      </c>
      <c r="W3535" s="11">
        <v>29488.199999999997</v>
      </c>
      <c r="Z3535" s="5">
        <v>18742.5</v>
      </c>
      <c r="AB3535" s="1"/>
      <c r="AC3535" s="1" t="s">
        <v>45</v>
      </c>
      <c r="AD3535" s="12" t="s">
        <v>46</v>
      </c>
      <c r="AE3535" s="12" t="s">
        <v>46</v>
      </c>
      <c r="AF3535" s="12" t="s">
        <v>46</v>
      </c>
    </row>
    <row r="3536">
      <c r="A3536" s="1" t="s">
        <v>4910</v>
      </c>
      <c r="B3536" s="7"/>
      <c r="C3536" s="1" t="s">
        <v>36</v>
      </c>
      <c r="D3536" s="1" t="s">
        <v>96</v>
      </c>
      <c r="E3536" s="1" t="s">
        <v>77</v>
      </c>
      <c r="F3536" s="1" t="s">
        <v>672</v>
      </c>
      <c r="G3536" s="1" t="s">
        <v>115</v>
      </c>
      <c r="H3536" s="1" t="s">
        <v>116</v>
      </c>
      <c r="I3536" s="1" t="s">
        <v>236</v>
      </c>
      <c r="J3536" s="1"/>
      <c r="K3536" s="1" t="s">
        <v>4911</v>
      </c>
      <c r="L3536" s="1" t="s">
        <v>88</v>
      </c>
      <c r="M3536" s="9">
        <v>44742.0</v>
      </c>
      <c r="N3536" s="9">
        <v>44742.0</v>
      </c>
      <c r="O3536" s="1"/>
      <c r="P3536" s="1">
        <v>8.33</v>
      </c>
      <c r="Q3536" s="1">
        <v>500000.0</v>
      </c>
      <c r="R3536" s="1">
        <v>300000.0</v>
      </c>
      <c r="S3536" s="10">
        <v>44772.0</v>
      </c>
      <c r="V3536" s="5">
        <v>24990.0</v>
      </c>
      <c r="W3536" s="11">
        <v>29488.199999999997</v>
      </c>
      <c r="Z3536" s="5">
        <v>18742.5</v>
      </c>
      <c r="AB3536" s="1"/>
      <c r="AC3536" s="1" t="s">
        <v>45</v>
      </c>
      <c r="AD3536" s="12" t="s">
        <v>46</v>
      </c>
      <c r="AE3536" s="12" t="s">
        <v>46</v>
      </c>
      <c r="AF3536" s="12" t="s">
        <v>46</v>
      </c>
    </row>
    <row r="3537">
      <c r="A3537" s="1" t="s">
        <v>4910</v>
      </c>
      <c r="B3537" s="7"/>
      <c r="C3537" s="1" t="s">
        <v>36</v>
      </c>
      <c r="D3537" s="1" t="s">
        <v>96</v>
      </c>
      <c r="E3537" s="1" t="s">
        <v>77</v>
      </c>
      <c r="F3537" s="1" t="s">
        <v>672</v>
      </c>
      <c r="G3537" s="1" t="s">
        <v>115</v>
      </c>
      <c r="H3537" s="1" t="s">
        <v>116</v>
      </c>
      <c r="I3537" s="1" t="s">
        <v>236</v>
      </c>
      <c r="J3537" s="1"/>
      <c r="K3537" s="1" t="s">
        <v>4911</v>
      </c>
      <c r="L3537" s="1" t="s">
        <v>88</v>
      </c>
      <c r="M3537" s="9">
        <v>44742.0</v>
      </c>
      <c r="N3537" s="9">
        <v>44742.0</v>
      </c>
      <c r="O3537" s="1"/>
      <c r="P3537" s="1">
        <v>8.33</v>
      </c>
      <c r="Q3537" s="1">
        <v>800000.0</v>
      </c>
      <c r="R3537" s="1">
        <v>300000.0</v>
      </c>
      <c r="S3537" s="10">
        <v>44772.0</v>
      </c>
      <c r="V3537" s="5">
        <v>24990.0</v>
      </c>
      <c r="W3537" s="11">
        <v>29488.199999999997</v>
      </c>
      <c r="X3537" s="1"/>
      <c r="Y3537" s="1"/>
      <c r="Z3537" s="5">
        <v>18742.5</v>
      </c>
      <c r="AB3537" s="1"/>
      <c r="AC3537" s="1" t="s">
        <v>45</v>
      </c>
      <c r="AD3537" s="12" t="s">
        <v>46</v>
      </c>
      <c r="AE3537" s="12" t="s">
        <v>46</v>
      </c>
      <c r="AF3537" s="12" t="s">
        <v>46</v>
      </c>
    </row>
    <row r="3538">
      <c r="A3538" s="1" t="s">
        <v>4910</v>
      </c>
      <c r="B3538" s="7"/>
      <c r="C3538" s="1" t="s">
        <v>36</v>
      </c>
      <c r="D3538" s="1" t="s">
        <v>96</v>
      </c>
      <c r="E3538" s="1" t="s">
        <v>77</v>
      </c>
      <c r="F3538" s="1" t="s">
        <v>672</v>
      </c>
      <c r="G3538" s="1" t="s">
        <v>115</v>
      </c>
      <c r="H3538" s="1" t="s">
        <v>116</v>
      </c>
      <c r="I3538" s="1" t="s">
        <v>236</v>
      </c>
      <c r="J3538" s="1"/>
      <c r="K3538" s="1" t="s">
        <v>4911</v>
      </c>
      <c r="L3538" s="1" t="s">
        <v>88</v>
      </c>
      <c r="M3538" s="9">
        <v>44742.0</v>
      </c>
      <c r="N3538" s="9">
        <v>44742.0</v>
      </c>
      <c r="O3538" s="1"/>
      <c r="P3538" s="1">
        <v>8.33</v>
      </c>
      <c r="Q3538" s="1">
        <v>1500000.0</v>
      </c>
      <c r="R3538" s="1">
        <v>300000.0</v>
      </c>
      <c r="S3538" s="10">
        <v>44772.0</v>
      </c>
      <c r="V3538" s="5">
        <v>24990.0</v>
      </c>
      <c r="W3538" s="11">
        <v>29488.199999999997</v>
      </c>
      <c r="X3538" s="1"/>
      <c r="Y3538" s="1"/>
      <c r="Z3538" s="5">
        <v>18742.5</v>
      </c>
      <c r="AA3538" s="1"/>
      <c r="AB3538" s="1"/>
      <c r="AC3538" s="1" t="s">
        <v>45</v>
      </c>
      <c r="AD3538" s="12" t="s">
        <v>46</v>
      </c>
      <c r="AE3538" s="12" t="s">
        <v>46</v>
      </c>
      <c r="AF3538" s="12" t="s">
        <v>46</v>
      </c>
    </row>
    <row r="3539">
      <c r="A3539" s="1" t="s">
        <v>4915</v>
      </c>
      <c r="B3539" s="7"/>
      <c r="C3539" s="1" t="s">
        <v>36</v>
      </c>
      <c r="D3539" s="1" t="s">
        <v>76</v>
      </c>
      <c r="E3539" s="1" t="s">
        <v>77</v>
      </c>
      <c r="F3539" s="1" t="s">
        <v>514</v>
      </c>
      <c r="G3539" s="1" t="s">
        <v>140</v>
      </c>
      <c r="H3539" s="1" t="s">
        <v>165</v>
      </c>
      <c r="I3539" s="1" t="s">
        <v>290</v>
      </c>
      <c r="J3539" s="1"/>
      <c r="K3539" s="1" t="s">
        <v>4916</v>
      </c>
      <c r="L3539" s="1" t="s">
        <v>99</v>
      </c>
      <c r="M3539" s="9">
        <v>45261.0</v>
      </c>
      <c r="N3539" s="9">
        <v>44943.0</v>
      </c>
      <c r="O3539" s="1"/>
      <c r="P3539" s="1">
        <v>8.33</v>
      </c>
      <c r="Q3539" s="1">
        <v>360000.0</v>
      </c>
      <c r="R3539" s="1">
        <v>359440.0</v>
      </c>
      <c r="S3539" s="9">
        <v>44958.0</v>
      </c>
      <c r="T3539" s="9">
        <v>44958.0</v>
      </c>
      <c r="U3539" s="1" t="s">
        <v>4917</v>
      </c>
      <c r="V3539" s="5">
        <v>29941.352000000003</v>
      </c>
      <c r="W3539" s="11">
        <v>35330.795360000004</v>
      </c>
      <c r="X3539" s="9">
        <v>44994.0</v>
      </c>
      <c r="Y3539" s="5">
        <v>35330.795360000004</v>
      </c>
      <c r="Z3539" s="5">
        <v>22456.014000000003</v>
      </c>
      <c r="AA3539" s="9">
        <v>45000.0</v>
      </c>
      <c r="AB3539" s="1" t="s">
        <v>4918</v>
      </c>
      <c r="AC3539" s="1" t="s">
        <v>55</v>
      </c>
      <c r="AD3539" s="12" t="s">
        <v>47</v>
      </c>
      <c r="AE3539" s="12" t="s">
        <v>46</v>
      </c>
      <c r="AF3539" s="12" t="s">
        <v>46</v>
      </c>
      <c r="AG3539" s="12" t="s">
        <v>46</v>
      </c>
      <c r="AH3539" s="12" t="s">
        <v>46</v>
      </c>
      <c r="AI3539" s="12" t="s">
        <v>46</v>
      </c>
    </row>
    <row r="3540">
      <c r="A3540" s="1" t="s">
        <v>4915</v>
      </c>
      <c r="B3540" s="7"/>
      <c r="C3540" s="1" t="s">
        <v>36</v>
      </c>
      <c r="D3540" s="1" t="s">
        <v>76</v>
      </c>
      <c r="E3540" s="1" t="s">
        <v>77</v>
      </c>
      <c r="F3540" s="1" t="s">
        <v>514</v>
      </c>
      <c r="G3540" s="1" t="s">
        <v>140</v>
      </c>
      <c r="H3540" s="1" t="s">
        <v>165</v>
      </c>
      <c r="I3540" s="1" t="s">
        <v>290</v>
      </c>
      <c r="J3540" s="1"/>
      <c r="K3540" s="1" t="s">
        <v>4916</v>
      </c>
      <c r="L3540" s="1" t="s">
        <v>99</v>
      </c>
      <c r="M3540" s="9">
        <v>45261.0</v>
      </c>
      <c r="N3540" s="9">
        <v>45057.0</v>
      </c>
      <c r="O3540" s="1"/>
      <c r="P3540" s="1">
        <v>8.33</v>
      </c>
      <c r="Q3540" s="1">
        <v>334800.0</v>
      </c>
      <c r="R3540" s="1">
        <v>335140.0</v>
      </c>
      <c r="S3540" s="9">
        <v>45098.0</v>
      </c>
      <c r="T3540" s="9">
        <v>45098.0</v>
      </c>
      <c r="U3540" s="1" t="s">
        <v>4919</v>
      </c>
      <c r="V3540" s="5">
        <v>27917.162</v>
      </c>
      <c r="W3540" s="11">
        <v>32942.25116</v>
      </c>
      <c r="X3540" s="9">
        <v>45128.0</v>
      </c>
      <c r="Y3540" s="5">
        <v>30150.53496</v>
      </c>
      <c r="Z3540" s="5">
        <v>20937.8715</v>
      </c>
      <c r="AA3540" s="9">
        <v>45134.0</v>
      </c>
      <c r="AB3540" s="1" t="s">
        <v>4920</v>
      </c>
      <c r="AC3540" s="1" t="s">
        <v>55</v>
      </c>
      <c r="AD3540" s="12" t="s">
        <v>47</v>
      </c>
      <c r="AE3540" s="12" t="s">
        <v>47</v>
      </c>
      <c r="AF3540" s="12" t="s">
        <v>47</v>
      </c>
      <c r="AG3540" s="12" t="s">
        <v>47</v>
      </c>
      <c r="AH3540" s="12" t="s">
        <v>47</v>
      </c>
      <c r="AI3540" s="12" t="s">
        <v>47</v>
      </c>
    </row>
    <row r="3541">
      <c r="A3541" s="1" t="s">
        <v>4915</v>
      </c>
      <c r="B3541" s="7"/>
      <c r="C3541" s="1" t="s">
        <v>36</v>
      </c>
      <c r="D3541" s="1" t="s">
        <v>76</v>
      </c>
      <c r="E3541" s="1" t="s">
        <v>77</v>
      </c>
      <c r="F3541" s="1" t="s">
        <v>514</v>
      </c>
      <c r="G3541" s="1" t="s">
        <v>140</v>
      </c>
      <c r="H3541" s="1" t="s">
        <v>165</v>
      </c>
      <c r="I3541" s="1" t="s">
        <v>290</v>
      </c>
      <c r="J3541" s="1"/>
      <c r="K3541" s="1" t="s">
        <v>4916</v>
      </c>
      <c r="L3541" s="1" t="s">
        <v>99</v>
      </c>
      <c r="M3541" s="9">
        <v>45261.0</v>
      </c>
      <c r="N3541" s="9">
        <v>45161.0</v>
      </c>
      <c r="O3541" s="1"/>
      <c r="P3541" s="1">
        <v>8.33</v>
      </c>
      <c r="Q3541" s="1">
        <v>500000.0</v>
      </c>
      <c r="R3541" s="1">
        <v>300000.0</v>
      </c>
      <c r="S3541" s="10">
        <v>45251.0</v>
      </c>
      <c r="V3541" s="5">
        <v>24990.0</v>
      </c>
      <c r="W3541" s="11">
        <v>29488.199999999997</v>
      </c>
      <c r="Z3541" s="5">
        <v>18742.5</v>
      </c>
      <c r="AB3541" s="1"/>
      <c r="AC3541" s="1" t="s">
        <v>45</v>
      </c>
      <c r="AD3541" s="12" t="s">
        <v>47</v>
      </c>
      <c r="AE3541" s="12" t="s">
        <v>47</v>
      </c>
      <c r="AF3541" s="12" t="s">
        <v>47</v>
      </c>
    </row>
    <row r="3542">
      <c r="A3542" s="1" t="s">
        <v>4915</v>
      </c>
      <c r="B3542" s="7"/>
      <c r="C3542" s="1" t="s">
        <v>36</v>
      </c>
      <c r="D3542" s="1" t="s">
        <v>76</v>
      </c>
      <c r="E3542" s="1" t="s">
        <v>77</v>
      </c>
      <c r="F3542" s="1" t="s">
        <v>514</v>
      </c>
      <c r="G3542" s="1" t="s">
        <v>140</v>
      </c>
      <c r="H3542" s="1" t="s">
        <v>165</v>
      </c>
      <c r="I3542" s="1" t="s">
        <v>290</v>
      </c>
      <c r="J3542" s="1"/>
      <c r="K3542" s="1" t="s">
        <v>4916</v>
      </c>
      <c r="L3542" s="1" t="s">
        <v>99</v>
      </c>
      <c r="M3542" s="9">
        <v>45261.0</v>
      </c>
      <c r="N3542" s="9">
        <v>45102.0</v>
      </c>
      <c r="O3542" s="1"/>
      <c r="P3542" s="1">
        <v>8.33</v>
      </c>
      <c r="Q3542" s="1">
        <v>300000.0</v>
      </c>
      <c r="R3542" s="1">
        <v>300000.0</v>
      </c>
      <c r="S3542" s="10">
        <v>45192.0</v>
      </c>
      <c r="V3542" s="5">
        <v>24990.0</v>
      </c>
      <c r="W3542" s="11">
        <v>29488.199999999997</v>
      </c>
      <c r="Z3542" s="5">
        <v>18742.5</v>
      </c>
      <c r="AB3542" s="1"/>
      <c r="AC3542" s="1" t="s">
        <v>45</v>
      </c>
      <c r="AD3542" s="12" t="s">
        <v>47</v>
      </c>
      <c r="AE3542" s="12" t="s">
        <v>47</v>
      </c>
      <c r="AF3542" s="12" t="s">
        <v>47</v>
      </c>
    </row>
    <row r="3543">
      <c r="A3543" s="1" t="s">
        <v>4915</v>
      </c>
      <c r="B3543" s="7"/>
      <c r="C3543" s="1" t="s">
        <v>36</v>
      </c>
      <c r="D3543" s="1" t="s">
        <v>76</v>
      </c>
      <c r="E3543" s="1" t="s">
        <v>77</v>
      </c>
      <c r="F3543" s="1" t="s">
        <v>514</v>
      </c>
      <c r="G3543" s="1" t="s">
        <v>140</v>
      </c>
      <c r="H3543" s="1" t="s">
        <v>165</v>
      </c>
      <c r="I3543" s="1" t="s">
        <v>290</v>
      </c>
      <c r="J3543" s="1"/>
      <c r="K3543" s="1" t="s">
        <v>4916</v>
      </c>
      <c r="L3543" s="1" t="s">
        <v>99</v>
      </c>
      <c r="M3543" s="9">
        <v>45261.0</v>
      </c>
      <c r="N3543" s="9">
        <v>45161.0</v>
      </c>
      <c r="O3543" s="1"/>
      <c r="P3543" s="1">
        <v>8.33</v>
      </c>
      <c r="Q3543" s="1">
        <v>600000.0</v>
      </c>
      <c r="R3543" s="1">
        <v>300000.0</v>
      </c>
      <c r="S3543" s="10">
        <v>45251.0</v>
      </c>
      <c r="V3543" s="5">
        <v>24990.0</v>
      </c>
      <c r="W3543" s="11">
        <v>29488.199999999997</v>
      </c>
      <c r="Z3543" s="5">
        <v>18742.5</v>
      </c>
      <c r="AC3543" s="1" t="s">
        <v>45</v>
      </c>
      <c r="AD3543" s="12" t="s">
        <v>47</v>
      </c>
      <c r="AE3543" s="12" t="s">
        <v>47</v>
      </c>
      <c r="AF3543" s="12" t="s">
        <v>47</v>
      </c>
    </row>
    <row r="3544">
      <c r="A3544" s="1" t="s">
        <v>4915</v>
      </c>
      <c r="B3544" s="7"/>
      <c r="C3544" s="1" t="s">
        <v>36</v>
      </c>
      <c r="D3544" s="1" t="s">
        <v>76</v>
      </c>
      <c r="E3544" s="1" t="s">
        <v>77</v>
      </c>
      <c r="F3544" s="1" t="s">
        <v>514</v>
      </c>
      <c r="G3544" s="1" t="s">
        <v>140</v>
      </c>
      <c r="H3544" s="1" t="s">
        <v>165</v>
      </c>
      <c r="I3544" s="1" t="s">
        <v>290</v>
      </c>
      <c r="J3544" s="1"/>
      <c r="K3544" s="1" t="s">
        <v>4916</v>
      </c>
      <c r="L3544" s="1" t="s">
        <v>99</v>
      </c>
      <c r="M3544" s="9">
        <v>45261.0</v>
      </c>
      <c r="N3544" s="9">
        <v>45102.0</v>
      </c>
      <c r="O3544" s="1"/>
      <c r="P3544" s="1">
        <v>8.33</v>
      </c>
      <c r="Q3544" s="1">
        <v>300000.0</v>
      </c>
      <c r="R3544" s="1">
        <v>300000.0</v>
      </c>
      <c r="S3544" s="10">
        <v>45192.0</v>
      </c>
      <c r="V3544" s="5">
        <v>24990.0</v>
      </c>
      <c r="W3544" s="11">
        <v>29488.199999999997</v>
      </c>
      <c r="X3544" s="1"/>
      <c r="Y3544" s="1"/>
      <c r="Z3544" s="5">
        <v>18742.5</v>
      </c>
      <c r="AA3544" s="1"/>
      <c r="AB3544" s="1"/>
      <c r="AC3544" s="1" t="s">
        <v>45</v>
      </c>
      <c r="AD3544" s="12" t="s">
        <v>47</v>
      </c>
      <c r="AE3544" s="12" t="s">
        <v>47</v>
      </c>
      <c r="AF3544" s="12" t="s">
        <v>47</v>
      </c>
    </row>
    <row r="3545">
      <c r="A3545" s="1" t="s">
        <v>4921</v>
      </c>
      <c r="B3545" s="7"/>
      <c r="C3545" s="1" t="s">
        <v>36</v>
      </c>
      <c r="D3545" s="1" t="s">
        <v>37</v>
      </c>
      <c r="E3545" s="1" t="s">
        <v>77</v>
      </c>
      <c r="F3545" s="1" t="s">
        <v>419</v>
      </c>
      <c r="G3545" s="1" t="s">
        <v>140</v>
      </c>
      <c r="H3545" s="1" t="s">
        <v>141</v>
      </c>
      <c r="I3545" s="1" t="s">
        <v>234</v>
      </c>
      <c r="J3545" s="1"/>
      <c r="K3545" s="1" t="s">
        <v>4922</v>
      </c>
      <c r="L3545" s="1" t="s">
        <v>347</v>
      </c>
      <c r="M3545" s="9">
        <v>44652.0</v>
      </c>
      <c r="N3545" s="9">
        <v>44704.0</v>
      </c>
      <c r="O3545" s="1"/>
      <c r="P3545" s="1">
        <v>8.33</v>
      </c>
      <c r="Q3545" s="1">
        <v>850000.0</v>
      </c>
      <c r="R3545" s="1">
        <v>916896.0</v>
      </c>
      <c r="S3545" s="9">
        <v>44701.0</v>
      </c>
      <c r="T3545" s="9">
        <v>44704.0</v>
      </c>
      <c r="U3545" s="1" t="s">
        <v>4923</v>
      </c>
      <c r="V3545" s="5">
        <v>76377.4368</v>
      </c>
      <c r="W3545" s="11">
        <v>90125.37542399998</v>
      </c>
      <c r="X3545" s="9">
        <v>44731.0</v>
      </c>
      <c r="Y3545" s="5">
        <v>82487.63174399998</v>
      </c>
      <c r="Z3545" s="5">
        <v>57283.0776</v>
      </c>
      <c r="AA3545" s="9">
        <v>44735.0</v>
      </c>
      <c r="AB3545" s="1" t="s">
        <v>4923</v>
      </c>
      <c r="AC3545" s="1" t="s">
        <v>55</v>
      </c>
      <c r="AD3545" s="12" t="s">
        <v>46</v>
      </c>
      <c r="AE3545" s="12" t="s">
        <v>46</v>
      </c>
      <c r="AF3545" s="12" t="s">
        <v>46</v>
      </c>
      <c r="AG3545" s="12" t="s">
        <v>46</v>
      </c>
      <c r="AH3545" s="12" t="s">
        <v>46</v>
      </c>
      <c r="AI3545" s="12" t="s">
        <v>46</v>
      </c>
    </row>
    <row r="3546">
      <c r="A3546" s="1" t="s">
        <v>4921</v>
      </c>
      <c r="B3546" s="7"/>
      <c r="C3546" s="1" t="s">
        <v>36</v>
      </c>
      <c r="D3546" s="1" t="s">
        <v>37</v>
      </c>
      <c r="E3546" s="1" t="s">
        <v>77</v>
      </c>
      <c r="F3546" s="1" t="s">
        <v>419</v>
      </c>
      <c r="G3546" s="1" t="s">
        <v>140</v>
      </c>
      <c r="H3546" s="1" t="s">
        <v>141</v>
      </c>
      <c r="I3546" s="1" t="s">
        <v>234</v>
      </c>
      <c r="J3546" s="1"/>
      <c r="K3546" s="1" t="s">
        <v>4922</v>
      </c>
      <c r="L3546" s="1" t="s">
        <v>347</v>
      </c>
      <c r="M3546" s="9">
        <v>44652.0</v>
      </c>
      <c r="N3546" s="9">
        <v>44742.0</v>
      </c>
      <c r="O3546" s="1"/>
      <c r="P3546" s="1">
        <v>8.33</v>
      </c>
      <c r="Q3546" s="1">
        <v>500000.0</v>
      </c>
      <c r="R3546" s="1">
        <v>670883.0</v>
      </c>
      <c r="S3546" s="9">
        <v>44866.0</v>
      </c>
      <c r="T3546" s="14">
        <v>44878.0</v>
      </c>
      <c r="U3546" s="1" t="s">
        <v>4924</v>
      </c>
      <c r="V3546" s="5">
        <v>55884.5539</v>
      </c>
      <c r="W3546" s="11">
        <v>65943.773602</v>
      </c>
      <c r="X3546" s="14"/>
      <c r="Y3546" s="5"/>
      <c r="Z3546" s="5">
        <v>41913.415425</v>
      </c>
      <c r="AA3546" s="14"/>
      <c r="AC3546" s="1" t="s">
        <v>162</v>
      </c>
      <c r="AD3546" s="12" t="s">
        <v>46</v>
      </c>
      <c r="AE3546" s="12" t="s">
        <v>46</v>
      </c>
      <c r="AF3546" s="12" t="s">
        <v>46</v>
      </c>
      <c r="AG3546" s="12" t="s">
        <v>46</v>
      </c>
    </row>
    <row r="3547">
      <c r="A3547" s="1" t="s">
        <v>4921</v>
      </c>
      <c r="B3547" s="7"/>
      <c r="C3547" s="1" t="s">
        <v>36</v>
      </c>
      <c r="D3547" s="1" t="s">
        <v>37</v>
      </c>
      <c r="E3547" s="1" t="s">
        <v>77</v>
      </c>
      <c r="F3547" s="1" t="s">
        <v>419</v>
      </c>
      <c r="G3547" s="1" t="s">
        <v>140</v>
      </c>
      <c r="H3547" s="1" t="s">
        <v>141</v>
      </c>
      <c r="I3547" s="1" t="s">
        <v>234</v>
      </c>
      <c r="J3547" s="1"/>
      <c r="K3547" s="1" t="s">
        <v>4922</v>
      </c>
      <c r="L3547" s="1" t="s">
        <v>347</v>
      </c>
      <c r="M3547" s="9">
        <v>44652.0</v>
      </c>
      <c r="N3547" s="9">
        <v>44897.0</v>
      </c>
      <c r="O3547" s="1"/>
      <c r="P3547" s="1">
        <v>8.33</v>
      </c>
      <c r="Q3547" s="1">
        <v>650000.0</v>
      </c>
      <c r="R3547" s="1">
        <v>670883.0</v>
      </c>
      <c r="S3547" s="9">
        <v>44866.0</v>
      </c>
      <c r="T3547" s="9">
        <v>44897.0</v>
      </c>
      <c r="U3547" s="1" t="s">
        <v>4925</v>
      </c>
      <c r="V3547" s="5">
        <v>55884.5539</v>
      </c>
      <c r="W3547" s="11">
        <v>65943.773602</v>
      </c>
      <c r="X3547" s="9">
        <v>44896.0</v>
      </c>
      <c r="Y3547" s="5">
        <v>60355.318212</v>
      </c>
      <c r="Z3547" s="5">
        <v>41913.415425</v>
      </c>
      <c r="AA3547" s="9">
        <v>44900.0</v>
      </c>
      <c r="AB3547" s="1" t="s">
        <v>4925</v>
      </c>
      <c r="AC3547" s="1" t="s">
        <v>55</v>
      </c>
      <c r="AD3547" s="12" t="s">
        <v>46</v>
      </c>
      <c r="AE3547" s="12" t="s">
        <v>46</v>
      </c>
      <c r="AF3547" s="12" t="s">
        <v>46</v>
      </c>
      <c r="AG3547" s="12" t="s">
        <v>46</v>
      </c>
      <c r="AH3547" s="12" t="s">
        <v>46</v>
      </c>
      <c r="AI3547" s="12" t="s">
        <v>46</v>
      </c>
    </row>
    <row r="3548">
      <c r="A3548" s="1" t="s">
        <v>4921</v>
      </c>
      <c r="B3548" s="7"/>
      <c r="C3548" s="1" t="s">
        <v>36</v>
      </c>
      <c r="D3548" s="1" t="s">
        <v>37</v>
      </c>
      <c r="E3548" s="1" t="s">
        <v>77</v>
      </c>
      <c r="F3548" s="1" t="s">
        <v>419</v>
      </c>
      <c r="G3548" s="1" t="s">
        <v>140</v>
      </c>
      <c r="H3548" s="1" t="s">
        <v>141</v>
      </c>
      <c r="I3548" s="1" t="s">
        <v>234</v>
      </c>
      <c r="J3548" s="1"/>
      <c r="K3548" s="1" t="s">
        <v>4922</v>
      </c>
      <c r="L3548" s="1" t="s">
        <v>347</v>
      </c>
      <c r="M3548" s="9">
        <v>44652.0</v>
      </c>
      <c r="N3548" s="14">
        <v>44909.0</v>
      </c>
      <c r="O3548" s="1"/>
      <c r="P3548" s="1">
        <v>8.33</v>
      </c>
      <c r="Q3548" s="1">
        <v>300000.0</v>
      </c>
      <c r="R3548" s="1">
        <v>300000.0</v>
      </c>
      <c r="S3548" s="15">
        <v>44999.0</v>
      </c>
      <c r="V3548" s="5">
        <v>24990.0</v>
      </c>
      <c r="W3548" s="11">
        <v>29488.199999999997</v>
      </c>
      <c r="Z3548" s="5">
        <v>18742.5</v>
      </c>
      <c r="AC3548" s="1" t="s">
        <v>45</v>
      </c>
      <c r="AD3548" s="12" t="s">
        <v>46</v>
      </c>
      <c r="AE3548" s="12" t="s">
        <v>46</v>
      </c>
      <c r="AF3548" s="12" t="s">
        <v>46</v>
      </c>
    </row>
    <row r="3549">
      <c r="A3549" s="1" t="s">
        <v>4921</v>
      </c>
      <c r="B3549" s="7"/>
      <c r="C3549" s="1" t="s">
        <v>36</v>
      </c>
      <c r="D3549" s="1" t="s">
        <v>37</v>
      </c>
      <c r="E3549" s="1" t="s">
        <v>77</v>
      </c>
      <c r="F3549" s="1" t="s">
        <v>105</v>
      </c>
      <c r="G3549" s="1" t="s">
        <v>140</v>
      </c>
      <c r="H3549" s="1" t="s">
        <v>141</v>
      </c>
      <c r="I3549" s="1" t="s">
        <v>234</v>
      </c>
      <c r="J3549" s="1"/>
      <c r="K3549" s="1" t="s">
        <v>4922</v>
      </c>
      <c r="L3549" s="1" t="s">
        <v>347</v>
      </c>
      <c r="M3549" s="9">
        <v>44652.0</v>
      </c>
      <c r="N3549" s="9">
        <v>44652.0</v>
      </c>
      <c r="O3549" s="1"/>
      <c r="P3549" s="1">
        <v>8.33</v>
      </c>
      <c r="Q3549" s="1">
        <v>500000.0</v>
      </c>
      <c r="R3549" s="1">
        <v>300000.0</v>
      </c>
      <c r="S3549" s="10">
        <v>44682.0</v>
      </c>
      <c r="V3549" s="5">
        <v>24990.0</v>
      </c>
      <c r="W3549" s="11">
        <v>29488.199999999997</v>
      </c>
      <c r="Z3549" s="5">
        <v>18742.5</v>
      </c>
      <c r="AB3549" s="1"/>
      <c r="AC3549" s="1" t="s">
        <v>45</v>
      </c>
      <c r="AD3549" s="12" t="s">
        <v>46</v>
      </c>
      <c r="AE3549" s="12" t="s">
        <v>46</v>
      </c>
      <c r="AF3549" s="12" t="s">
        <v>46</v>
      </c>
    </row>
    <row r="3550">
      <c r="A3550" s="1" t="s">
        <v>4921</v>
      </c>
      <c r="B3550" s="7"/>
      <c r="C3550" s="1" t="s">
        <v>36</v>
      </c>
      <c r="D3550" s="1" t="s">
        <v>37</v>
      </c>
      <c r="E3550" s="1" t="s">
        <v>77</v>
      </c>
      <c r="F3550" s="1" t="s">
        <v>105</v>
      </c>
      <c r="G3550" s="1" t="s">
        <v>140</v>
      </c>
      <c r="H3550" s="1" t="s">
        <v>141</v>
      </c>
      <c r="I3550" s="1" t="s">
        <v>234</v>
      </c>
      <c r="J3550" s="1"/>
      <c r="K3550" s="1" t="s">
        <v>4922</v>
      </c>
      <c r="L3550" s="1" t="s">
        <v>347</v>
      </c>
      <c r="M3550" s="9">
        <v>44652.0</v>
      </c>
      <c r="N3550" s="9">
        <v>44652.0</v>
      </c>
      <c r="O3550" s="1"/>
      <c r="P3550" s="1">
        <v>8.33</v>
      </c>
      <c r="Q3550" s="1">
        <v>500000.0</v>
      </c>
      <c r="R3550" s="1">
        <v>300000.0</v>
      </c>
      <c r="S3550" s="10">
        <v>44682.0</v>
      </c>
      <c r="V3550" s="5">
        <v>24990.0</v>
      </c>
      <c r="W3550" s="11">
        <v>29488.199999999997</v>
      </c>
      <c r="Z3550" s="5">
        <v>18742.5</v>
      </c>
      <c r="AB3550" s="1"/>
      <c r="AC3550" s="1" t="s">
        <v>45</v>
      </c>
      <c r="AD3550" s="12" t="s">
        <v>46</v>
      </c>
      <c r="AE3550" s="12" t="s">
        <v>46</v>
      </c>
      <c r="AF3550" s="12" t="s">
        <v>46</v>
      </c>
    </row>
    <row r="3551">
      <c r="A3551" s="1" t="s">
        <v>4926</v>
      </c>
      <c r="B3551" s="7"/>
      <c r="C3551" s="1" t="s">
        <v>132</v>
      </c>
      <c r="D3551" s="1" t="s">
        <v>102</v>
      </c>
      <c r="E3551" s="1" t="s">
        <v>77</v>
      </c>
      <c r="F3551" s="1" t="s">
        <v>672</v>
      </c>
      <c r="G3551" s="1" t="s">
        <v>1386</v>
      </c>
      <c r="H3551" s="1" t="s">
        <v>1387</v>
      </c>
      <c r="I3551" s="1" t="s">
        <v>187</v>
      </c>
      <c r="J3551" s="1"/>
      <c r="K3551" s="1" t="s">
        <v>4927</v>
      </c>
      <c r="L3551" s="1" t="s">
        <v>88</v>
      </c>
      <c r="M3551" s="9">
        <v>44775.0</v>
      </c>
      <c r="N3551" s="9">
        <v>45187.0</v>
      </c>
      <c r="O3551" s="1"/>
      <c r="P3551" s="1">
        <v>8.33</v>
      </c>
      <c r="Q3551" s="1">
        <v>500000.0</v>
      </c>
      <c r="R3551" s="1">
        <v>300000.0</v>
      </c>
      <c r="S3551" s="10">
        <v>45277.0</v>
      </c>
      <c r="V3551" s="5">
        <v>24990.0</v>
      </c>
      <c r="W3551" s="11">
        <v>29488.199999999997</v>
      </c>
      <c r="Z3551" s="5">
        <v>18742.5</v>
      </c>
      <c r="AB3551" s="1"/>
      <c r="AC3551" s="1" t="s">
        <v>45</v>
      </c>
      <c r="AD3551" s="12" t="s">
        <v>46</v>
      </c>
      <c r="AE3551" s="12" t="s">
        <v>47</v>
      </c>
      <c r="AF3551" s="12" t="s">
        <v>47</v>
      </c>
    </row>
    <row r="3552">
      <c r="A3552" s="1" t="s">
        <v>4928</v>
      </c>
      <c r="B3552" s="7"/>
      <c r="C3552" s="1" t="s">
        <v>36</v>
      </c>
      <c r="D3552" s="1" t="s">
        <v>81</v>
      </c>
      <c r="E3552" s="1" t="s">
        <v>77</v>
      </c>
      <c r="F3552" s="1" t="s">
        <v>600</v>
      </c>
      <c r="G3552" s="1" t="s">
        <v>134</v>
      </c>
      <c r="H3552" s="1" t="s">
        <v>135</v>
      </c>
      <c r="I3552" s="1" t="s">
        <v>234</v>
      </c>
      <c r="J3552" s="1"/>
      <c r="K3552" s="1" t="s">
        <v>4929</v>
      </c>
      <c r="L3552" s="1" t="s">
        <v>150</v>
      </c>
      <c r="M3552" s="9">
        <v>45075.0</v>
      </c>
      <c r="N3552" s="9">
        <v>45262.0</v>
      </c>
      <c r="O3552" s="1"/>
      <c r="P3552" s="1">
        <v>8.0</v>
      </c>
      <c r="Q3552" s="1">
        <v>300000.0</v>
      </c>
      <c r="R3552" s="1">
        <v>300000.0</v>
      </c>
      <c r="S3552" s="10">
        <v>45352.0</v>
      </c>
      <c r="V3552" s="5">
        <v>24000.0</v>
      </c>
      <c r="W3552" s="11">
        <v>28320.0</v>
      </c>
      <c r="Z3552" s="5">
        <v>18000.0</v>
      </c>
      <c r="AB3552" s="1"/>
      <c r="AC3552" s="1" t="s">
        <v>45</v>
      </c>
      <c r="AD3552" s="12" t="s">
        <v>47</v>
      </c>
      <c r="AE3552" s="12" t="s">
        <v>47</v>
      </c>
      <c r="AF3552" s="12" t="s">
        <v>47</v>
      </c>
    </row>
    <row r="3553">
      <c r="A3553" s="1" t="s">
        <v>4928</v>
      </c>
      <c r="B3553" s="7"/>
      <c r="C3553" s="1" t="s">
        <v>36</v>
      </c>
      <c r="D3553" s="1" t="s">
        <v>81</v>
      </c>
      <c r="E3553" s="1" t="s">
        <v>77</v>
      </c>
      <c r="F3553" s="1" t="s">
        <v>600</v>
      </c>
      <c r="G3553" s="1" t="s">
        <v>134</v>
      </c>
      <c r="H3553" s="1" t="s">
        <v>135</v>
      </c>
      <c r="I3553" s="1" t="s">
        <v>234</v>
      </c>
      <c r="J3553" s="1"/>
      <c r="K3553" s="1" t="s">
        <v>4929</v>
      </c>
      <c r="L3553" s="1" t="s">
        <v>150</v>
      </c>
      <c r="M3553" s="9">
        <v>45075.0</v>
      </c>
      <c r="N3553" s="9">
        <v>45075.0</v>
      </c>
      <c r="O3553" s="9">
        <v>45748.0</v>
      </c>
      <c r="P3553" s="1">
        <v>8.0</v>
      </c>
      <c r="Q3553" s="1">
        <v>300000.0</v>
      </c>
      <c r="R3553" s="1">
        <v>300000.0</v>
      </c>
      <c r="S3553" s="10">
        <v>45165.0</v>
      </c>
      <c r="V3553" s="5">
        <v>24000.0</v>
      </c>
      <c r="W3553" s="11">
        <v>28320.0</v>
      </c>
      <c r="Z3553" s="5">
        <v>18000.0</v>
      </c>
      <c r="AB3553" s="1"/>
      <c r="AC3553" s="1" t="s">
        <v>45</v>
      </c>
      <c r="AD3553" s="12" t="s">
        <v>47</v>
      </c>
      <c r="AE3553" s="12" t="s">
        <v>47</v>
      </c>
      <c r="AF3553" s="12" t="s">
        <v>47</v>
      </c>
    </row>
    <row r="3554">
      <c r="A3554" s="1" t="s">
        <v>4930</v>
      </c>
      <c r="B3554" s="7"/>
      <c r="C3554" s="1" t="s">
        <v>36</v>
      </c>
      <c r="D3554" s="1" t="s">
        <v>76</v>
      </c>
      <c r="E3554" s="1" t="s">
        <v>38</v>
      </c>
      <c r="F3554" s="1" t="s">
        <v>3178</v>
      </c>
      <c r="G3554" s="1" t="s">
        <v>170</v>
      </c>
      <c r="H3554" s="1" t="s">
        <v>170</v>
      </c>
      <c r="I3554" s="1" t="s">
        <v>234</v>
      </c>
      <c r="J3554" s="1"/>
      <c r="K3554" s="1" t="s">
        <v>4931</v>
      </c>
      <c r="L3554" s="1" t="s">
        <v>53</v>
      </c>
      <c r="M3554" s="9">
        <v>45003.0</v>
      </c>
      <c r="N3554" s="14">
        <v>45222.0</v>
      </c>
      <c r="O3554" s="1"/>
      <c r="P3554" s="1">
        <v>8.33</v>
      </c>
      <c r="Q3554" s="1">
        <v>500000.0</v>
      </c>
      <c r="R3554" s="1">
        <v>540000.0</v>
      </c>
      <c r="S3554" s="9">
        <v>45208.0</v>
      </c>
      <c r="T3554" s="14">
        <v>45222.0</v>
      </c>
      <c r="U3554" s="1" t="s">
        <v>4932</v>
      </c>
      <c r="V3554" s="5">
        <v>44982.0</v>
      </c>
      <c r="W3554" s="11">
        <v>53078.759999999995</v>
      </c>
      <c r="X3554" s="9">
        <v>45238.0</v>
      </c>
      <c r="Y3554" s="5">
        <v>48580.56</v>
      </c>
      <c r="Z3554" s="5">
        <v>33736.5</v>
      </c>
      <c r="AA3554" s="9">
        <v>45239.0</v>
      </c>
      <c r="AB3554" s="1" t="s">
        <v>4933</v>
      </c>
      <c r="AC3554" s="1" t="s">
        <v>55</v>
      </c>
      <c r="AD3554" s="12" t="s">
        <v>46</v>
      </c>
      <c r="AE3554" s="12" t="s">
        <v>47</v>
      </c>
      <c r="AF3554" s="12" t="s">
        <v>47</v>
      </c>
      <c r="AG3554" s="12" t="s">
        <v>47</v>
      </c>
      <c r="AH3554" s="12" t="s">
        <v>47</v>
      </c>
      <c r="AI3554" s="12" t="s">
        <v>47</v>
      </c>
    </row>
    <row r="3555">
      <c r="A3555" s="1" t="s">
        <v>4934</v>
      </c>
      <c r="B3555" s="7"/>
      <c r="C3555" s="1" t="s">
        <v>36</v>
      </c>
      <c r="D3555" s="1" t="s">
        <v>96</v>
      </c>
      <c r="E3555" s="1" t="s">
        <v>82</v>
      </c>
      <c r="F3555" s="1" t="s">
        <v>1499</v>
      </c>
      <c r="G3555" s="1" t="s">
        <v>40</v>
      </c>
      <c r="H3555" s="1" t="s">
        <v>41</v>
      </c>
      <c r="I3555" s="1" t="s">
        <v>42</v>
      </c>
      <c r="J3555" s="1"/>
      <c r="K3555" s="1" t="s">
        <v>4935</v>
      </c>
      <c r="L3555" s="1" t="s">
        <v>44</v>
      </c>
      <c r="M3555" s="14">
        <v>44888.0</v>
      </c>
      <c r="N3555" s="14">
        <v>44888.0</v>
      </c>
      <c r="O3555" s="1"/>
      <c r="P3555" s="1">
        <v>8.33</v>
      </c>
      <c r="Q3555" s="1">
        <v>500000.0</v>
      </c>
      <c r="R3555" s="1">
        <v>300000.0</v>
      </c>
      <c r="S3555" s="15">
        <v>44918.0</v>
      </c>
      <c r="V3555" s="5">
        <v>24990.0</v>
      </c>
      <c r="W3555" s="11">
        <v>29488.199999999997</v>
      </c>
      <c r="Z3555" s="5">
        <v>18742.5</v>
      </c>
      <c r="AC3555" s="1" t="s">
        <v>45</v>
      </c>
      <c r="AD3555" s="12" t="s">
        <v>46</v>
      </c>
      <c r="AE3555" s="12" t="s">
        <v>46</v>
      </c>
      <c r="AF3555" s="12" t="s">
        <v>46</v>
      </c>
    </row>
    <row r="3556">
      <c r="A3556" s="1" t="s">
        <v>4936</v>
      </c>
      <c r="B3556" s="7"/>
      <c r="C3556" s="1" t="s">
        <v>36</v>
      </c>
      <c r="D3556" s="1" t="s">
        <v>37</v>
      </c>
      <c r="E3556" s="1" t="s">
        <v>82</v>
      </c>
      <c r="F3556" s="1" t="s">
        <v>4937</v>
      </c>
      <c r="G3556" s="1" t="s">
        <v>134</v>
      </c>
      <c r="H3556" s="1" t="s">
        <v>135</v>
      </c>
      <c r="I3556" s="1" t="s">
        <v>42</v>
      </c>
      <c r="J3556" s="1"/>
      <c r="K3556" s="1" t="s">
        <v>4938</v>
      </c>
      <c r="L3556" s="1" t="s">
        <v>53</v>
      </c>
      <c r="M3556" s="9">
        <v>45378.0</v>
      </c>
      <c r="N3556" s="9">
        <v>45380.0</v>
      </c>
      <c r="O3556" s="1"/>
      <c r="P3556" s="1">
        <v>8.33</v>
      </c>
      <c r="Q3556" s="1">
        <v>500000.0</v>
      </c>
      <c r="R3556" s="1">
        <v>300000.0</v>
      </c>
      <c r="S3556" s="10">
        <v>45410.0</v>
      </c>
      <c r="V3556" s="5">
        <v>24990.0</v>
      </c>
      <c r="W3556" s="11">
        <v>29488.199999999997</v>
      </c>
      <c r="Z3556" s="5">
        <v>18742.5</v>
      </c>
      <c r="AB3556" s="1"/>
      <c r="AC3556" s="1" t="s">
        <v>45</v>
      </c>
      <c r="AD3556" s="12" t="s">
        <v>47</v>
      </c>
      <c r="AE3556" s="12" t="s">
        <v>47</v>
      </c>
      <c r="AF3556" s="12" t="s">
        <v>137</v>
      </c>
    </row>
    <row r="3557">
      <c r="A3557" s="1" t="s">
        <v>4936</v>
      </c>
      <c r="B3557" s="7"/>
      <c r="C3557" s="1" t="s">
        <v>36</v>
      </c>
      <c r="D3557" s="1" t="s">
        <v>37</v>
      </c>
      <c r="E3557" s="1" t="s">
        <v>82</v>
      </c>
      <c r="F3557" s="1" t="s">
        <v>4937</v>
      </c>
      <c r="G3557" s="1" t="s">
        <v>134</v>
      </c>
      <c r="H3557" s="1" t="s">
        <v>135</v>
      </c>
      <c r="I3557" s="1" t="s">
        <v>42</v>
      </c>
      <c r="J3557" s="1"/>
      <c r="K3557" s="1" t="s">
        <v>4938</v>
      </c>
      <c r="L3557" s="1" t="s">
        <v>53</v>
      </c>
      <c r="M3557" s="9">
        <v>45378.0</v>
      </c>
      <c r="N3557" s="9">
        <v>45378.0</v>
      </c>
      <c r="O3557" s="1"/>
      <c r="P3557" s="1">
        <v>8.33</v>
      </c>
      <c r="Q3557" s="1">
        <v>500000.0</v>
      </c>
      <c r="R3557" s="1">
        <v>300000.0</v>
      </c>
      <c r="S3557" s="10">
        <v>45408.0</v>
      </c>
      <c r="V3557" s="5">
        <v>24990.0</v>
      </c>
      <c r="W3557" s="11">
        <v>29488.199999999997</v>
      </c>
      <c r="Z3557" s="5">
        <v>18742.5</v>
      </c>
      <c r="AB3557" s="1"/>
      <c r="AC3557" s="1" t="s">
        <v>45</v>
      </c>
      <c r="AD3557" s="12" t="s">
        <v>47</v>
      </c>
      <c r="AE3557" s="12" t="s">
        <v>47</v>
      </c>
      <c r="AF3557" s="12" t="s">
        <v>137</v>
      </c>
    </row>
    <row r="3558">
      <c r="A3558" s="1" t="s">
        <v>4939</v>
      </c>
      <c r="B3558" s="7"/>
      <c r="C3558" s="1" t="s">
        <v>132</v>
      </c>
      <c r="D3558" s="1" t="s">
        <v>76</v>
      </c>
      <c r="E3558" s="1" t="s">
        <v>38</v>
      </c>
      <c r="F3558" s="1" t="s">
        <v>740</v>
      </c>
      <c r="G3558" s="1" t="s">
        <v>140</v>
      </c>
      <c r="H3558" s="1" t="s">
        <v>589</v>
      </c>
      <c r="I3558" s="1" t="s">
        <v>123</v>
      </c>
      <c r="J3558" s="1"/>
      <c r="K3558" s="1" t="s">
        <v>4940</v>
      </c>
      <c r="L3558" s="1" t="s">
        <v>99</v>
      </c>
      <c r="M3558" s="9">
        <v>45122.0</v>
      </c>
      <c r="N3558" s="9">
        <v>45146.0</v>
      </c>
      <c r="O3558" s="1"/>
      <c r="P3558" s="1">
        <v>8.33</v>
      </c>
      <c r="Q3558" s="1">
        <v>336000.0</v>
      </c>
      <c r="R3558" s="1">
        <v>408800.0</v>
      </c>
      <c r="S3558" s="9">
        <v>45187.0</v>
      </c>
      <c r="T3558" s="9">
        <v>45203.0</v>
      </c>
      <c r="U3558" s="1" t="s">
        <v>3252</v>
      </c>
      <c r="V3558" s="5">
        <v>34053.04</v>
      </c>
      <c r="W3558" s="11">
        <v>40182.5872</v>
      </c>
      <c r="X3558" s="14">
        <v>45251.0</v>
      </c>
      <c r="Y3558" s="5">
        <v>36777.283200000005</v>
      </c>
      <c r="Z3558" s="5">
        <v>25539.78</v>
      </c>
      <c r="AA3558" s="14">
        <v>45253.0</v>
      </c>
      <c r="AB3558" s="1" t="s">
        <v>4941</v>
      </c>
      <c r="AC3558" s="1" t="s">
        <v>55</v>
      </c>
      <c r="AD3558" s="12" t="s">
        <v>47</v>
      </c>
      <c r="AE3558" s="12" t="s">
        <v>47</v>
      </c>
      <c r="AF3558" s="12" t="s">
        <v>47</v>
      </c>
      <c r="AG3558" s="12" t="s">
        <v>47</v>
      </c>
      <c r="AH3558" s="12" t="s">
        <v>47</v>
      </c>
      <c r="AI3558" s="12" t="s">
        <v>47</v>
      </c>
    </row>
    <row r="3559">
      <c r="A3559" s="1" t="s">
        <v>4939</v>
      </c>
      <c r="B3559" s="7"/>
      <c r="C3559" s="1" t="s">
        <v>132</v>
      </c>
      <c r="D3559" s="1" t="s">
        <v>76</v>
      </c>
      <c r="E3559" s="1" t="s">
        <v>38</v>
      </c>
      <c r="F3559" s="1" t="s">
        <v>740</v>
      </c>
      <c r="G3559" s="1" t="s">
        <v>140</v>
      </c>
      <c r="H3559" s="1" t="s">
        <v>589</v>
      </c>
      <c r="I3559" s="1" t="s">
        <v>123</v>
      </c>
      <c r="J3559" s="1"/>
      <c r="K3559" s="1" t="s">
        <v>4940</v>
      </c>
      <c r="L3559" s="1" t="s">
        <v>99</v>
      </c>
      <c r="M3559" s="9">
        <v>45122.0</v>
      </c>
      <c r="N3559" s="9">
        <v>45118.0</v>
      </c>
      <c r="O3559" s="1"/>
      <c r="P3559" s="1">
        <v>8.33</v>
      </c>
      <c r="Q3559" s="1">
        <v>400000.0</v>
      </c>
      <c r="R3559" s="1">
        <v>444800.0</v>
      </c>
      <c r="S3559" s="9">
        <v>45189.0</v>
      </c>
      <c r="T3559" s="9">
        <v>45203.0</v>
      </c>
      <c r="U3559" s="1" t="s">
        <v>3253</v>
      </c>
      <c r="V3559" s="5">
        <v>37051.84</v>
      </c>
      <c r="W3559" s="11">
        <v>43721.1712</v>
      </c>
      <c r="X3559" s="14">
        <v>45251.0</v>
      </c>
      <c r="Y3559" s="5">
        <v>40015.987199999996</v>
      </c>
      <c r="Z3559" s="5">
        <v>27788.879999999997</v>
      </c>
      <c r="AA3559" s="14">
        <v>45253.0</v>
      </c>
      <c r="AB3559" s="1" t="s">
        <v>4942</v>
      </c>
      <c r="AC3559" s="1" t="s">
        <v>55</v>
      </c>
      <c r="AD3559" s="12" t="s">
        <v>47</v>
      </c>
      <c r="AE3559" s="12" t="s">
        <v>47</v>
      </c>
      <c r="AF3559" s="12" t="s">
        <v>47</v>
      </c>
      <c r="AG3559" s="12" t="s">
        <v>47</v>
      </c>
      <c r="AH3559" s="12" t="s">
        <v>47</v>
      </c>
      <c r="AI3559" s="12" t="s">
        <v>47</v>
      </c>
    </row>
    <row r="3560">
      <c r="A3560" s="1" t="s">
        <v>4939</v>
      </c>
      <c r="B3560" s="7"/>
      <c r="C3560" s="1" t="s">
        <v>132</v>
      </c>
      <c r="D3560" s="1" t="s">
        <v>76</v>
      </c>
      <c r="E3560" s="1" t="s">
        <v>38</v>
      </c>
      <c r="F3560" s="1" t="s">
        <v>740</v>
      </c>
      <c r="G3560" s="1" t="s">
        <v>140</v>
      </c>
      <c r="H3560" s="1" t="s">
        <v>589</v>
      </c>
      <c r="I3560" s="1" t="s">
        <v>123</v>
      </c>
      <c r="J3560" s="1"/>
      <c r="K3560" s="1" t="s">
        <v>4940</v>
      </c>
      <c r="L3560" s="1" t="s">
        <v>99</v>
      </c>
      <c r="M3560" s="9">
        <v>45122.0</v>
      </c>
      <c r="N3560" s="9">
        <v>45179.0</v>
      </c>
      <c r="O3560" s="1"/>
      <c r="P3560" s="1">
        <v>8.33</v>
      </c>
      <c r="Q3560" s="1">
        <v>500000.0</v>
      </c>
      <c r="R3560" s="1">
        <v>252000.0</v>
      </c>
      <c r="S3560" s="14">
        <v>45209.0</v>
      </c>
      <c r="T3560" s="14">
        <v>45215.0</v>
      </c>
      <c r="U3560" s="1" t="s">
        <v>4943</v>
      </c>
      <c r="V3560" s="5">
        <v>20991.6</v>
      </c>
      <c r="W3560" s="11">
        <v>24770.087999999996</v>
      </c>
      <c r="X3560" s="14">
        <v>45215.0</v>
      </c>
      <c r="Y3560" s="5">
        <v>22670.927999999996</v>
      </c>
      <c r="Z3560" s="5">
        <v>15743.699999999999</v>
      </c>
      <c r="AA3560" s="14">
        <v>45215.0</v>
      </c>
      <c r="AB3560" s="1" t="s">
        <v>4943</v>
      </c>
      <c r="AC3560" s="1" t="s">
        <v>55</v>
      </c>
      <c r="AD3560" s="12" t="s">
        <v>47</v>
      </c>
      <c r="AE3560" s="12" t="s">
        <v>47</v>
      </c>
      <c r="AF3560" s="12" t="s">
        <v>47</v>
      </c>
      <c r="AG3560" s="12" t="s">
        <v>47</v>
      </c>
      <c r="AH3560" s="12" t="s">
        <v>47</v>
      </c>
      <c r="AI3560" s="12" t="s">
        <v>47</v>
      </c>
    </row>
    <row r="3561">
      <c r="A3561" s="1" t="s">
        <v>4939</v>
      </c>
      <c r="B3561" s="7"/>
      <c r="C3561" s="1" t="s">
        <v>132</v>
      </c>
      <c r="D3561" s="1" t="s">
        <v>76</v>
      </c>
      <c r="E3561" s="1" t="s">
        <v>38</v>
      </c>
      <c r="F3561" s="1" t="s">
        <v>740</v>
      </c>
      <c r="G3561" s="1" t="s">
        <v>140</v>
      </c>
      <c r="H3561" s="1" t="s">
        <v>589</v>
      </c>
      <c r="I3561" s="1" t="s">
        <v>123</v>
      </c>
      <c r="J3561" s="1"/>
      <c r="K3561" s="1" t="s">
        <v>4940</v>
      </c>
      <c r="L3561" s="1" t="s">
        <v>99</v>
      </c>
      <c r="M3561" s="9">
        <v>45122.0</v>
      </c>
      <c r="N3561" s="9">
        <v>45175.0</v>
      </c>
      <c r="O3561" s="1"/>
      <c r="P3561" s="1">
        <v>8.33</v>
      </c>
      <c r="Q3561" s="1">
        <v>500000.0</v>
      </c>
      <c r="R3561" s="1">
        <v>300000.0</v>
      </c>
      <c r="S3561" s="9">
        <v>45205.0</v>
      </c>
      <c r="T3561" s="14">
        <v>45215.0</v>
      </c>
      <c r="U3561" s="1" t="s">
        <v>4944</v>
      </c>
      <c r="V3561" s="5">
        <v>24990.0</v>
      </c>
      <c r="W3561" s="11">
        <v>29488.199999999997</v>
      </c>
      <c r="X3561" s="14">
        <v>45215.0</v>
      </c>
      <c r="Y3561" s="5">
        <v>26989.199999999997</v>
      </c>
      <c r="Z3561" s="5">
        <v>18742.5</v>
      </c>
      <c r="AA3561" s="14">
        <v>45215.0</v>
      </c>
      <c r="AB3561" s="1" t="s">
        <v>4944</v>
      </c>
      <c r="AC3561" s="1" t="s">
        <v>55</v>
      </c>
      <c r="AD3561" s="12" t="s">
        <v>47</v>
      </c>
      <c r="AE3561" s="12" t="s">
        <v>47</v>
      </c>
      <c r="AF3561" s="12" t="s">
        <v>47</v>
      </c>
      <c r="AG3561" s="12" t="s">
        <v>47</v>
      </c>
      <c r="AH3561" s="12" t="s">
        <v>47</v>
      </c>
      <c r="AI3561" s="12" t="s">
        <v>47</v>
      </c>
    </row>
    <row r="3562">
      <c r="A3562" s="1" t="s">
        <v>4945</v>
      </c>
      <c r="B3562" s="7"/>
      <c r="C3562" s="1" t="s">
        <v>36</v>
      </c>
      <c r="D3562" s="1" t="s">
        <v>76</v>
      </c>
      <c r="E3562" s="1" t="s">
        <v>82</v>
      </c>
      <c r="F3562" s="1" t="s">
        <v>3618</v>
      </c>
      <c r="G3562" s="1" t="s">
        <v>121</v>
      </c>
      <c r="H3562" s="1" t="s">
        <v>994</v>
      </c>
      <c r="I3562" s="1" t="s">
        <v>42</v>
      </c>
      <c r="J3562" s="1"/>
      <c r="K3562" s="1" t="s">
        <v>4946</v>
      </c>
      <c r="L3562" s="1" t="s">
        <v>143</v>
      </c>
      <c r="M3562" s="9">
        <v>44652.0</v>
      </c>
      <c r="N3562" s="9">
        <v>44652.0</v>
      </c>
      <c r="O3562" s="1"/>
      <c r="P3562" s="1">
        <v>8.33</v>
      </c>
      <c r="Q3562" s="1">
        <v>400000.0</v>
      </c>
      <c r="R3562" s="1">
        <v>300000.0</v>
      </c>
      <c r="S3562" s="10">
        <v>44682.0</v>
      </c>
      <c r="V3562" s="5">
        <v>24990.0</v>
      </c>
      <c r="W3562" s="11">
        <v>29488.199999999997</v>
      </c>
      <c r="X3562" s="1"/>
      <c r="Y3562" s="1"/>
      <c r="Z3562" s="5">
        <v>18742.5</v>
      </c>
      <c r="AB3562" s="1"/>
      <c r="AC3562" s="1" t="s">
        <v>45</v>
      </c>
      <c r="AD3562" s="12" t="s">
        <v>46</v>
      </c>
      <c r="AE3562" s="12" t="s">
        <v>46</v>
      </c>
      <c r="AF3562" s="12" t="s">
        <v>46</v>
      </c>
    </row>
    <row r="3563">
      <c r="A3563" s="1" t="s">
        <v>4947</v>
      </c>
      <c r="B3563" s="7"/>
      <c r="C3563" s="1" t="s">
        <v>132</v>
      </c>
      <c r="D3563" s="1" t="s">
        <v>81</v>
      </c>
      <c r="E3563" s="1" t="s">
        <v>82</v>
      </c>
      <c r="F3563" s="1" t="s">
        <v>646</v>
      </c>
      <c r="G3563" s="1" t="s">
        <v>40</v>
      </c>
      <c r="H3563" s="1" t="s">
        <v>345</v>
      </c>
      <c r="I3563" s="1" t="s">
        <v>42</v>
      </c>
      <c r="J3563" s="1"/>
      <c r="K3563" s="1" t="s">
        <v>4948</v>
      </c>
      <c r="L3563" s="1" t="s">
        <v>53</v>
      </c>
      <c r="M3563" s="14">
        <v>45226.0</v>
      </c>
      <c r="N3563" s="9">
        <v>45338.0</v>
      </c>
      <c r="O3563" s="1"/>
      <c r="P3563" s="1">
        <v>8.33</v>
      </c>
      <c r="Q3563" s="1">
        <v>300000.0</v>
      </c>
      <c r="R3563" s="1">
        <v>360000.0</v>
      </c>
      <c r="S3563" s="9">
        <v>45336.0</v>
      </c>
      <c r="T3563" s="9">
        <v>45338.0</v>
      </c>
      <c r="U3563" s="1" t="s">
        <v>4949</v>
      </c>
      <c r="V3563" s="5">
        <v>29988.0</v>
      </c>
      <c r="W3563" s="11">
        <v>35385.84</v>
      </c>
      <c r="X3563" s="9">
        <v>45366.0</v>
      </c>
      <c r="Y3563" s="5">
        <v>32387.039999999997</v>
      </c>
      <c r="Z3563" s="5">
        <v>22491.0</v>
      </c>
      <c r="AA3563" s="9">
        <v>45372.0</v>
      </c>
      <c r="AB3563" s="1" t="s">
        <v>4949</v>
      </c>
      <c r="AC3563" s="1" t="s">
        <v>55</v>
      </c>
      <c r="AD3563" s="12" t="s">
        <v>47</v>
      </c>
      <c r="AE3563" s="12" t="s">
        <v>47</v>
      </c>
      <c r="AF3563" s="12" t="s">
        <v>47</v>
      </c>
      <c r="AG3563" s="12" t="s">
        <v>47</v>
      </c>
      <c r="AH3563" s="12" t="s">
        <v>47</v>
      </c>
      <c r="AI3563" s="12" t="s">
        <v>47</v>
      </c>
    </row>
    <row r="3564">
      <c r="A3564" s="1" t="s">
        <v>4947</v>
      </c>
      <c r="B3564" s="7"/>
      <c r="C3564" s="1" t="s">
        <v>132</v>
      </c>
      <c r="D3564" s="1" t="s">
        <v>81</v>
      </c>
      <c r="E3564" s="1" t="s">
        <v>82</v>
      </c>
      <c r="F3564" s="1" t="s">
        <v>646</v>
      </c>
      <c r="G3564" s="1" t="s">
        <v>40</v>
      </c>
      <c r="H3564" s="1" t="s">
        <v>345</v>
      </c>
      <c r="I3564" s="1" t="s">
        <v>42</v>
      </c>
      <c r="J3564" s="1"/>
      <c r="K3564" s="1" t="s">
        <v>4948</v>
      </c>
      <c r="L3564" s="1" t="s">
        <v>53</v>
      </c>
      <c r="M3564" s="14">
        <v>45226.0</v>
      </c>
      <c r="N3564" s="14">
        <v>44894.0</v>
      </c>
      <c r="O3564" s="1"/>
      <c r="P3564" s="1">
        <v>8.33</v>
      </c>
      <c r="Q3564" s="1">
        <v>300000.0</v>
      </c>
      <c r="R3564" s="1">
        <v>300000.0</v>
      </c>
      <c r="S3564" s="15">
        <v>44984.0</v>
      </c>
      <c r="V3564" s="5">
        <v>24990.0</v>
      </c>
      <c r="W3564" s="11">
        <v>29488.199999999997</v>
      </c>
      <c r="Z3564" s="5">
        <v>18742.5</v>
      </c>
      <c r="AC3564" s="1" t="s">
        <v>45</v>
      </c>
      <c r="AD3564" s="12" t="s">
        <v>47</v>
      </c>
      <c r="AE3564" s="12" t="s">
        <v>46</v>
      </c>
      <c r="AF3564" s="12" t="s">
        <v>46</v>
      </c>
    </row>
    <row r="3565">
      <c r="A3565" s="1" t="s">
        <v>4947</v>
      </c>
      <c r="B3565" s="7"/>
      <c r="C3565" s="1" t="s">
        <v>132</v>
      </c>
      <c r="D3565" s="1" t="s">
        <v>81</v>
      </c>
      <c r="E3565" s="1" t="s">
        <v>82</v>
      </c>
      <c r="F3565" s="1" t="s">
        <v>646</v>
      </c>
      <c r="G3565" s="1" t="s">
        <v>40</v>
      </c>
      <c r="H3565" s="1" t="s">
        <v>345</v>
      </c>
      <c r="I3565" s="1" t="s">
        <v>42</v>
      </c>
      <c r="J3565" s="1"/>
      <c r="K3565" s="1" t="s">
        <v>4948</v>
      </c>
      <c r="L3565" s="1" t="s">
        <v>53</v>
      </c>
      <c r="M3565" s="14">
        <v>45226.0</v>
      </c>
      <c r="N3565" s="14">
        <v>45250.0</v>
      </c>
      <c r="O3565" s="1"/>
      <c r="P3565" s="1">
        <v>8.33</v>
      </c>
      <c r="Q3565" s="1">
        <v>500000.0</v>
      </c>
      <c r="R3565" s="1">
        <v>300000.0</v>
      </c>
      <c r="S3565" s="15">
        <v>45340.0</v>
      </c>
      <c r="V3565" s="5">
        <v>24990.0</v>
      </c>
      <c r="W3565" s="11">
        <v>29488.199999999997</v>
      </c>
      <c r="Z3565" s="5">
        <v>18742.5</v>
      </c>
      <c r="AC3565" s="1" t="s">
        <v>45</v>
      </c>
      <c r="AD3565" s="12" t="s">
        <v>47</v>
      </c>
      <c r="AE3565" s="12" t="s">
        <v>47</v>
      </c>
      <c r="AF3565" s="12" t="s">
        <v>47</v>
      </c>
    </row>
    <row r="3566">
      <c r="A3566" s="1" t="s">
        <v>4947</v>
      </c>
      <c r="B3566" s="7"/>
      <c r="C3566" s="1" t="s">
        <v>132</v>
      </c>
      <c r="D3566" s="1" t="s">
        <v>81</v>
      </c>
      <c r="E3566" s="1" t="s">
        <v>82</v>
      </c>
      <c r="F3566" s="1" t="s">
        <v>646</v>
      </c>
      <c r="G3566" s="1" t="s">
        <v>40</v>
      </c>
      <c r="H3566" s="1" t="s">
        <v>345</v>
      </c>
      <c r="I3566" s="1" t="s">
        <v>42</v>
      </c>
      <c r="J3566" s="1"/>
      <c r="K3566" s="1" t="s">
        <v>4948</v>
      </c>
      <c r="L3566" s="1" t="s">
        <v>53</v>
      </c>
      <c r="M3566" s="14">
        <v>45226.0</v>
      </c>
      <c r="N3566" s="9">
        <v>45305.0</v>
      </c>
      <c r="O3566" s="1"/>
      <c r="P3566" s="1">
        <v>8.33</v>
      </c>
      <c r="Q3566" s="1">
        <v>300000.0</v>
      </c>
      <c r="R3566" s="1">
        <v>300000.0</v>
      </c>
      <c r="S3566" s="10">
        <v>45335.0</v>
      </c>
      <c r="V3566" s="5">
        <v>24990.0</v>
      </c>
      <c r="W3566" s="11">
        <v>29488.199999999997</v>
      </c>
      <c r="Z3566" s="5">
        <v>18742.5</v>
      </c>
      <c r="AC3566" s="1" t="s">
        <v>45</v>
      </c>
      <c r="AD3566" s="12" t="s">
        <v>47</v>
      </c>
      <c r="AE3566" s="12" t="s">
        <v>47</v>
      </c>
      <c r="AF3566" s="12" t="s">
        <v>47</v>
      </c>
    </row>
    <row r="3567">
      <c r="A3567" s="1" t="s">
        <v>4947</v>
      </c>
      <c r="B3567" s="7"/>
      <c r="C3567" s="1" t="s">
        <v>132</v>
      </c>
      <c r="D3567" s="1" t="s">
        <v>81</v>
      </c>
      <c r="E3567" s="1" t="s">
        <v>82</v>
      </c>
      <c r="F3567" s="1" t="s">
        <v>646</v>
      </c>
      <c r="G3567" s="1" t="s">
        <v>40</v>
      </c>
      <c r="H3567" s="1" t="s">
        <v>345</v>
      </c>
      <c r="I3567" s="1" t="s">
        <v>42</v>
      </c>
      <c r="J3567" s="1"/>
      <c r="K3567" s="1" t="s">
        <v>4948</v>
      </c>
      <c r="L3567" s="1" t="s">
        <v>53</v>
      </c>
      <c r="M3567" s="14">
        <v>45226.0</v>
      </c>
      <c r="N3567" s="14">
        <v>45226.0</v>
      </c>
      <c r="O3567" s="1"/>
      <c r="P3567" s="1">
        <v>8.33</v>
      </c>
      <c r="Q3567" s="1">
        <v>300000.0</v>
      </c>
      <c r="R3567" s="1">
        <v>300000.0</v>
      </c>
      <c r="S3567" s="15">
        <v>45316.0</v>
      </c>
      <c r="V3567" s="5">
        <v>24990.0</v>
      </c>
      <c r="W3567" s="11">
        <v>29488.199999999997</v>
      </c>
      <c r="Z3567" s="5">
        <v>18742.5</v>
      </c>
      <c r="AB3567" s="1"/>
      <c r="AC3567" s="1" t="s">
        <v>45</v>
      </c>
      <c r="AD3567" s="12" t="s">
        <v>47</v>
      </c>
      <c r="AE3567" s="12" t="s">
        <v>47</v>
      </c>
      <c r="AF3567" s="12" t="s">
        <v>47</v>
      </c>
    </row>
    <row r="3568">
      <c r="A3568" s="1" t="s">
        <v>4950</v>
      </c>
      <c r="B3568" s="7"/>
      <c r="C3568" s="1" t="s">
        <v>132</v>
      </c>
      <c r="D3568" s="1" t="s">
        <v>96</v>
      </c>
      <c r="E3568" s="1" t="s">
        <v>77</v>
      </c>
      <c r="F3568" s="1" t="s">
        <v>353</v>
      </c>
      <c r="G3568" s="1" t="s">
        <v>134</v>
      </c>
      <c r="H3568" s="1" t="s">
        <v>135</v>
      </c>
      <c r="I3568" s="1" t="s">
        <v>42</v>
      </c>
      <c r="J3568" s="1"/>
      <c r="K3568" s="1" t="s">
        <v>4951</v>
      </c>
      <c r="L3568" s="1" t="s">
        <v>143</v>
      </c>
      <c r="M3568" s="9">
        <v>44742.0</v>
      </c>
      <c r="N3568" s="9">
        <v>44666.0</v>
      </c>
      <c r="O3568" s="1"/>
      <c r="P3568" s="1">
        <v>8.33</v>
      </c>
      <c r="Q3568" s="1">
        <v>500000.0</v>
      </c>
      <c r="R3568" s="1">
        <v>300000.0</v>
      </c>
      <c r="S3568" s="10">
        <v>44756.0</v>
      </c>
      <c r="V3568" s="5">
        <v>24990.0</v>
      </c>
      <c r="W3568" s="11">
        <v>29488.199999999997</v>
      </c>
      <c r="Z3568" s="5">
        <v>18742.5</v>
      </c>
      <c r="AB3568" s="1"/>
      <c r="AC3568" s="1" t="s">
        <v>45</v>
      </c>
      <c r="AD3568" s="12" t="s">
        <v>46</v>
      </c>
      <c r="AE3568" s="12" t="s">
        <v>46</v>
      </c>
      <c r="AF3568" s="12" t="s">
        <v>46</v>
      </c>
    </row>
    <row r="3569">
      <c r="A3569" s="1" t="s">
        <v>4950</v>
      </c>
      <c r="B3569" s="7"/>
      <c r="C3569" s="1" t="s">
        <v>132</v>
      </c>
      <c r="D3569" s="1" t="s">
        <v>96</v>
      </c>
      <c r="E3569" s="1" t="s">
        <v>77</v>
      </c>
      <c r="F3569" s="1" t="s">
        <v>353</v>
      </c>
      <c r="G3569" s="1" t="s">
        <v>134</v>
      </c>
      <c r="H3569" s="1" t="s">
        <v>135</v>
      </c>
      <c r="I3569" s="1" t="s">
        <v>42</v>
      </c>
      <c r="J3569" s="1"/>
      <c r="K3569" s="1" t="s">
        <v>4951</v>
      </c>
      <c r="L3569" s="1" t="s">
        <v>143</v>
      </c>
      <c r="M3569" s="9">
        <v>44742.0</v>
      </c>
      <c r="N3569" s="9">
        <v>44666.0</v>
      </c>
      <c r="O3569" s="1"/>
      <c r="P3569" s="1">
        <v>8.33</v>
      </c>
      <c r="Q3569" s="1">
        <v>500000.0</v>
      </c>
      <c r="R3569" s="1">
        <v>300000.0</v>
      </c>
      <c r="S3569" s="10">
        <v>44756.0</v>
      </c>
      <c r="V3569" s="5">
        <v>24990.0</v>
      </c>
      <c r="W3569" s="11">
        <v>29488.199999999997</v>
      </c>
      <c r="Z3569" s="5">
        <v>18742.5</v>
      </c>
      <c r="AB3569" s="1"/>
      <c r="AC3569" s="1" t="s">
        <v>45</v>
      </c>
      <c r="AD3569" s="12" t="s">
        <v>46</v>
      </c>
      <c r="AE3569" s="12" t="s">
        <v>46</v>
      </c>
      <c r="AF3569" s="12" t="s">
        <v>46</v>
      </c>
    </row>
    <row r="3570">
      <c r="A3570" s="1" t="s">
        <v>4952</v>
      </c>
      <c r="B3570" s="7"/>
      <c r="C3570" s="1" t="s">
        <v>132</v>
      </c>
      <c r="D3570" s="1" t="s">
        <v>76</v>
      </c>
      <c r="E3570" s="1" t="s">
        <v>38</v>
      </c>
      <c r="F3570" s="1" t="s">
        <v>4953</v>
      </c>
      <c r="G3570" s="1" t="s">
        <v>1311</v>
      </c>
      <c r="H3570" s="1" t="s">
        <v>1312</v>
      </c>
      <c r="I3570" s="1" t="s">
        <v>42</v>
      </c>
      <c r="J3570" s="1"/>
      <c r="K3570" s="1" t="s">
        <v>4954</v>
      </c>
      <c r="L3570" s="1" t="s">
        <v>53</v>
      </c>
      <c r="M3570" s="14">
        <v>45260.0</v>
      </c>
      <c r="N3570" s="14">
        <v>45241.0</v>
      </c>
      <c r="O3570" s="1"/>
      <c r="P3570" s="1">
        <v>8.33</v>
      </c>
      <c r="Q3570" s="1">
        <v>500000.0</v>
      </c>
      <c r="R3570" s="1">
        <v>501600.0</v>
      </c>
      <c r="S3570" s="14">
        <v>45271.0</v>
      </c>
      <c r="T3570" s="14">
        <v>45280.0</v>
      </c>
      <c r="U3570" s="1" t="s">
        <v>4051</v>
      </c>
      <c r="V3570" s="5">
        <v>41783.28</v>
      </c>
      <c r="W3570" s="11">
        <v>49304.270399999994</v>
      </c>
      <c r="X3570" s="9">
        <v>45315.0</v>
      </c>
      <c r="Y3570" s="5">
        <v>45125.94239999999</v>
      </c>
      <c r="Z3570" s="5">
        <v>31337.46</v>
      </c>
      <c r="AA3570" s="9">
        <v>45316.0</v>
      </c>
      <c r="AB3570" s="1" t="s">
        <v>4955</v>
      </c>
      <c r="AC3570" s="1" t="s">
        <v>55</v>
      </c>
      <c r="AD3570" s="12" t="s">
        <v>47</v>
      </c>
      <c r="AE3570" s="12" t="s">
        <v>47</v>
      </c>
      <c r="AF3570" s="12" t="s">
        <v>47</v>
      </c>
      <c r="AG3570" s="12" t="s">
        <v>47</v>
      </c>
      <c r="AH3570" s="12" t="s">
        <v>47</v>
      </c>
      <c r="AI3570" s="12" t="s">
        <v>47</v>
      </c>
    </row>
    <row r="3571">
      <c r="A3571" s="1" t="s">
        <v>4952</v>
      </c>
      <c r="B3571" s="7"/>
      <c r="C3571" s="1" t="s">
        <v>132</v>
      </c>
      <c r="D3571" s="1" t="s">
        <v>76</v>
      </c>
      <c r="E3571" s="1" t="s">
        <v>38</v>
      </c>
      <c r="F3571" s="1" t="s">
        <v>653</v>
      </c>
      <c r="G3571" s="1" t="s">
        <v>1311</v>
      </c>
      <c r="H3571" s="1" t="s">
        <v>1312</v>
      </c>
      <c r="I3571" s="1" t="s">
        <v>42</v>
      </c>
      <c r="J3571" s="1"/>
      <c r="K3571" s="1" t="s">
        <v>4954</v>
      </c>
      <c r="L3571" s="1" t="s">
        <v>53</v>
      </c>
      <c r="M3571" s="14">
        <v>45260.0</v>
      </c>
      <c r="N3571" s="14">
        <v>45271.0</v>
      </c>
      <c r="O3571" s="1"/>
      <c r="P3571" s="1">
        <v>8.33</v>
      </c>
      <c r="Q3571" s="1">
        <v>100000.0</v>
      </c>
      <c r="R3571" s="1">
        <v>300000.0</v>
      </c>
      <c r="S3571" s="15">
        <v>45361.0</v>
      </c>
      <c r="V3571" s="5">
        <v>24990.0</v>
      </c>
      <c r="W3571" s="11">
        <v>29488.199999999997</v>
      </c>
      <c r="Z3571" s="5">
        <v>18742.5</v>
      </c>
      <c r="AC3571" s="1" t="s">
        <v>45</v>
      </c>
      <c r="AD3571" s="12" t="s">
        <v>47</v>
      </c>
      <c r="AE3571" s="12" t="s">
        <v>47</v>
      </c>
      <c r="AF3571" s="12" t="s">
        <v>47</v>
      </c>
    </row>
    <row r="3572">
      <c r="A3572" s="1" t="s">
        <v>4956</v>
      </c>
      <c r="B3572" s="7"/>
      <c r="C3572" s="1" t="s">
        <v>36</v>
      </c>
      <c r="D3572" s="1" t="s">
        <v>76</v>
      </c>
      <c r="E3572" s="1" t="s">
        <v>38</v>
      </c>
      <c r="F3572" s="1" t="s">
        <v>329</v>
      </c>
      <c r="G3572" s="1" t="s">
        <v>801</v>
      </c>
      <c r="H3572" s="1" t="s">
        <v>802</v>
      </c>
      <c r="I3572" s="1" t="s">
        <v>42</v>
      </c>
      <c r="J3572" s="1"/>
      <c r="K3572" s="1" t="s">
        <v>4957</v>
      </c>
      <c r="L3572" s="1" t="s">
        <v>143</v>
      </c>
      <c r="M3572" s="9">
        <v>44989.0</v>
      </c>
      <c r="N3572" s="9">
        <v>44984.0</v>
      </c>
      <c r="O3572" s="1"/>
      <c r="P3572" s="1">
        <v>8.0</v>
      </c>
      <c r="Q3572" s="1">
        <v>300000.0</v>
      </c>
      <c r="R3572" s="1">
        <v>324000.0</v>
      </c>
      <c r="S3572" s="9">
        <v>44986.0</v>
      </c>
      <c r="T3572" s="9">
        <v>44984.0</v>
      </c>
      <c r="U3572" s="1" t="s">
        <v>4958</v>
      </c>
      <c r="V3572" s="5">
        <v>25920.0</v>
      </c>
      <c r="W3572" s="11">
        <v>30585.6</v>
      </c>
      <c r="X3572" s="9">
        <v>45016.0</v>
      </c>
      <c r="Y3572" s="5">
        <v>27993.6</v>
      </c>
      <c r="Z3572" s="5">
        <v>19440.0</v>
      </c>
      <c r="AA3572" s="9">
        <v>45020.0</v>
      </c>
      <c r="AB3572" s="1" t="s">
        <v>4958</v>
      </c>
      <c r="AC3572" s="1" t="s">
        <v>55</v>
      </c>
      <c r="AD3572" s="12" t="s">
        <v>46</v>
      </c>
      <c r="AE3572" s="12" t="s">
        <v>46</v>
      </c>
      <c r="AF3572" s="12" t="s">
        <v>46</v>
      </c>
      <c r="AG3572" s="12" t="s">
        <v>46</v>
      </c>
      <c r="AH3572" s="12" t="s">
        <v>46</v>
      </c>
      <c r="AI3572" s="12" t="s">
        <v>47</v>
      </c>
    </row>
    <row r="3573">
      <c r="A3573" s="1" t="s">
        <v>4956</v>
      </c>
      <c r="B3573" s="7"/>
      <c r="C3573" s="1" t="s">
        <v>36</v>
      </c>
      <c r="D3573" s="1" t="s">
        <v>76</v>
      </c>
      <c r="E3573" s="1" t="s">
        <v>38</v>
      </c>
      <c r="F3573" s="1" t="s">
        <v>329</v>
      </c>
      <c r="G3573" s="1" t="s">
        <v>801</v>
      </c>
      <c r="H3573" s="1" t="s">
        <v>802</v>
      </c>
      <c r="I3573" s="1" t="s">
        <v>42</v>
      </c>
      <c r="J3573" s="1"/>
      <c r="K3573" s="1" t="s">
        <v>4957</v>
      </c>
      <c r="L3573" s="1" t="s">
        <v>143</v>
      </c>
      <c r="M3573" s="9">
        <v>44989.0</v>
      </c>
      <c r="N3573" s="9">
        <v>44989.0</v>
      </c>
      <c r="O3573" s="1"/>
      <c r="P3573" s="1">
        <v>8.0</v>
      </c>
      <c r="Q3573" s="1">
        <v>350000.0</v>
      </c>
      <c r="R3573" s="1">
        <v>390000.0</v>
      </c>
      <c r="S3573" s="9">
        <v>44987.0</v>
      </c>
      <c r="T3573" s="9">
        <v>44989.0</v>
      </c>
      <c r="U3573" s="1" t="s">
        <v>4959</v>
      </c>
      <c r="V3573" s="5">
        <v>31200.0</v>
      </c>
      <c r="W3573" s="11">
        <v>36816.0</v>
      </c>
      <c r="X3573" s="9">
        <v>45017.0</v>
      </c>
      <c r="Y3573" s="5">
        <v>33696.0</v>
      </c>
      <c r="Z3573" s="5">
        <v>23400.0</v>
      </c>
      <c r="AA3573" s="9">
        <v>45021.0</v>
      </c>
      <c r="AB3573" s="1" t="s">
        <v>4959</v>
      </c>
      <c r="AC3573" s="1" t="s">
        <v>55</v>
      </c>
      <c r="AD3573" s="12" t="s">
        <v>46</v>
      </c>
      <c r="AE3573" s="12" t="s">
        <v>46</v>
      </c>
      <c r="AF3573" s="12" t="s">
        <v>46</v>
      </c>
      <c r="AG3573" s="12" t="s">
        <v>46</v>
      </c>
      <c r="AH3573" s="12" t="s">
        <v>47</v>
      </c>
      <c r="AI3573" s="12" t="s">
        <v>47</v>
      </c>
    </row>
    <row r="3574">
      <c r="A3574" s="1" t="s">
        <v>4956</v>
      </c>
      <c r="B3574" s="7"/>
      <c r="C3574" s="1" t="s">
        <v>36</v>
      </c>
      <c r="D3574" s="1" t="s">
        <v>76</v>
      </c>
      <c r="E3574" s="1" t="s">
        <v>38</v>
      </c>
      <c r="F3574" s="1" t="s">
        <v>329</v>
      </c>
      <c r="G3574" s="1" t="s">
        <v>801</v>
      </c>
      <c r="H3574" s="1" t="s">
        <v>802</v>
      </c>
      <c r="I3574" s="1" t="s">
        <v>42</v>
      </c>
      <c r="J3574" s="1"/>
      <c r="K3574" s="1" t="s">
        <v>4957</v>
      </c>
      <c r="L3574" s="1" t="s">
        <v>143</v>
      </c>
      <c r="M3574" s="9">
        <v>44989.0</v>
      </c>
      <c r="N3574" s="9">
        <v>45064.0</v>
      </c>
      <c r="O3574" s="1"/>
      <c r="P3574" s="1">
        <v>8.0</v>
      </c>
      <c r="Q3574" s="1">
        <v>900000.0</v>
      </c>
      <c r="R3574" s="1">
        <v>924000.0</v>
      </c>
      <c r="S3574" s="9">
        <v>45062.0</v>
      </c>
      <c r="T3574" s="9">
        <v>45066.0</v>
      </c>
      <c r="U3574" s="1" t="s">
        <v>4960</v>
      </c>
      <c r="V3574" s="5">
        <v>73920.0</v>
      </c>
      <c r="W3574" s="11">
        <v>87225.59999999999</v>
      </c>
      <c r="X3574" s="9">
        <v>45092.0</v>
      </c>
      <c r="Y3574" s="5">
        <v>79833.59999999999</v>
      </c>
      <c r="Z3574" s="5">
        <v>55440.0</v>
      </c>
      <c r="AA3574" s="9">
        <v>45096.0</v>
      </c>
      <c r="AB3574" s="1" t="s">
        <v>4960</v>
      </c>
      <c r="AC3574" s="1" t="s">
        <v>55</v>
      </c>
      <c r="AD3574" s="12" t="s">
        <v>46</v>
      </c>
      <c r="AE3574" s="12" t="s">
        <v>47</v>
      </c>
      <c r="AF3574" s="12" t="s">
        <v>47</v>
      </c>
      <c r="AG3574" s="12" t="s">
        <v>47</v>
      </c>
      <c r="AH3574" s="12" t="s">
        <v>47</v>
      </c>
      <c r="AI3574" s="12" t="s">
        <v>47</v>
      </c>
    </row>
    <row r="3575">
      <c r="A3575" s="1" t="s">
        <v>4956</v>
      </c>
      <c r="B3575" s="7"/>
      <c r="C3575" s="1" t="s">
        <v>36</v>
      </c>
      <c r="D3575" s="1" t="s">
        <v>76</v>
      </c>
      <c r="E3575" s="1" t="s">
        <v>38</v>
      </c>
      <c r="F3575" s="1" t="s">
        <v>329</v>
      </c>
      <c r="G3575" s="1" t="s">
        <v>801</v>
      </c>
      <c r="H3575" s="1" t="s">
        <v>802</v>
      </c>
      <c r="I3575" s="1" t="s">
        <v>42</v>
      </c>
      <c r="J3575" s="1"/>
      <c r="K3575" s="1" t="s">
        <v>4957</v>
      </c>
      <c r="L3575" s="1" t="s">
        <v>143</v>
      </c>
      <c r="M3575" s="9">
        <v>44989.0</v>
      </c>
      <c r="N3575" s="9">
        <v>45078.0</v>
      </c>
      <c r="O3575" s="1"/>
      <c r="P3575" s="1">
        <v>8.0</v>
      </c>
      <c r="Q3575" s="1">
        <v>500000.0</v>
      </c>
      <c r="R3575" s="1">
        <v>564000.0</v>
      </c>
      <c r="S3575" s="9">
        <v>45071.0</v>
      </c>
      <c r="T3575" s="9">
        <v>45083.0</v>
      </c>
      <c r="U3575" s="1" t="s">
        <v>4961</v>
      </c>
      <c r="V3575" s="5">
        <v>45120.0</v>
      </c>
      <c r="W3575" s="11">
        <v>53241.6</v>
      </c>
      <c r="X3575" s="9">
        <v>45101.0</v>
      </c>
      <c r="Y3575" s="5">
        <v>48729.6</v>
      </c>
      <c r="Z3575" s="5">
        <v>33840.0</v>
      </c>
      <c r="AA3575" s="9">
        <v>45105.0</v>
      </c>
      <c r="AB3575" s="1" t="s">
        <v>4961</v>
      </c>
      <c r="AC3575" s="1" t="s">
        <v>55</v>
      </c>
      <c r="AD3575" s="12" t="s">
        <v>46</v>
      </c>
      <c r="AE3575" s="12" t="s">
        <v>47</v>
      </c>
      <c r="AF3575" s="12" t="s">
        <v>47</v>
      </c>
      <c r="AG3575" s="12" t="s">
        <v>47</v>
      </c>
      <c r="AH3575" s="12" t="s">
        <v>47</v>
      </c>
      <c r="AI3575" s="12" t="s">
        <v>47</v>
      </c>
    </row>
    <row r="3576">
      <c r="A3576" s="1" t="s">
        <v>4956</v>
      </c>
      <c r="B3576" s="7"/>
      <c r="C3576" s="1" t="s">
        <v>36</v>
      </c>
      <c r="D3576" s="1" t="s">
        <v>76</v>
      </c>
      <c r="E3576" s="1" t="s">
        <v>38</v>
      </c>
      <c r="F3576" s="1" t="s">
        <v>329</v>
      </c>
      <c r="G3576" s="1" t="s">
        <v>801</v>
      </c>
      <c r="H3576" s="1" t="s">
        <v>802</v>
      </c>
      <c r="I3576" s="1" t="s">
        <v>42</v>
      </c>
      <c r="J3576" s="1"/>
      <c r="K3576" s="1" t="s">
        <v>4957</v>
      </c>
      <c r="L3576" s="1" t="s">
        <v>143</v>
      </c>
      <c r="M3576" s="9">
        <v>44989.0</v>
      </c>
      <c r="N3576" s="9">
        <v>45119.0</v>
      </c>
      <c r="O3576" s="1"/>
      <c r="P3576" s="1">
        <v>8.0</v>
      </c>
      <c r="Q3576" s="1">
        <v>850000.0</v>
      </c>
      <c r="R3576" s="1">
        <v>900000.0</v>
      </c>
      <c r="S3576" s="9">
        <v>45110.0</v>
      </c>
      <c r="T3576" s="9">
        <v>45120.0</v>
      </c>
      <c r="U3576" s="1" t="s">
        <v>4962</v>
      </c>
      <c r="V3576" s="5">
        <v>72000.0</v>
      </c>
      <c r="W3576" s="11">
        <v>84960.0</v>
      </c>
      <c r="X3576" s="9">
        <v>45140.0</v>
      </c>
      <c r="Y3576" s="5">
        <v>77760.0</v>
      </c>
      <c r="Z3576" s="5">
        <v>54000.0</v>
      </c>
      <c r="AA3576" s="9">
        <v>45144.0</v>
      </c>
      <c r="AB3576" s="1" t="s">
        <v>4962</v>
      </c>
      <c r="AC3576" s="1" t="s">
        <v>55</v>
      </c>
      <c r="AD3576" s="12" t="s">
        <v>46</v>
      </c>
      <c r="AE3576" s="12" t="s">
        <v>47</v>
      </c>
      <c r="AF3576" s="12" t="s">
        <v>47</v>
      </c>
      <c r="AG3576" s="12" t="s">
        <v>47</v>
      </c>
      <c r="AH3576" s="12" t="s">
        <v>47</v>
      </c>
      <c r="AI3576" s="12" t="s">
        <v>47</v>
      </c>
    </row>
    <row r="3577">
      <c r="A3577" s="1" t="s">
        <v>4956</v>
      </c>
      <c r="B3577" s="7"/>
      <c r="C3577" s="1" t="s">
        <v>36</v>
      </c>
      <c r="D3577" s="1" t="s">
        <v>76</v>
      </c>
      <c r="E3577" s="1" t="s">
        <v>38</v>
      </c>
      <c r="F3577" s="1" t="s">
        <v>329</v>
      </c>
      <c r="G3577" s="1" t="s">
        <v>801</v>
      </c>
      <c r="H3577" s="1" t="s">
        <v>802</v>
      </c>
      <c r="I3577" s="1" t="s">
        <v>42</v>
      </c>
      <c r="J3577" s="1"/>
      <c r="K3577" s="1" t="s">
        <v>4957</v>
      </c>
      <c r="L3577" s="1" t="s">
        <v>143</v>
      </c>
      <c r="M3577" s="9">
        <v>44989.0</v>
      </c>
      <c r="N3577" s="9">
        <v>45124.0</v>
      </c>
      <c r="O3577" s="1"/>
      <c r="P3577" s="1">
        <v>8.0</v>
      </c>
      <c r="Q3577" s="1">
        <v>500000.0</v>
      </c>
      <c r="R3577" s="1">
        <v>564000.0</v>
      </c>
      <c r="S3577" s="9">
        <v>45117.0</v>
      </c>
      <c r="T3577" s="9">
        <v>45126.0</v>
      </c>
      <c r="U3577" s="1" t="s">
        <v>4963</v>
      </c>
      <c r="V3577" s="5">
        <v>45120.0</v>
      </c>
      <c r="W3577" s="11">
        <v>53241.6</v>
      </c>
      <c r="X3577" s="9">
        <v>45147.0</v>
      </c>
      <c r="Y3577" s="5">
        <v>48729.6</v>
      </c>
      <c r="Z3577" s="5">
        <v>33840.0</v>
      </c>
      <c r="AA3577" s="9">
        <v>45151.0</v>
      </c>
      <c r="AB3577" s="1" t="s">
        <v>4963</v>
      </c>
      <c r="AC3577" s="1" t="s">
        <v>55</v>
      </c>
      <c r="AD3577" s="12" t="s">
        <v>46</v>
      </c>
      <c r="AE3577" s="12" t="s">
        <v>47</v>
      </c>
      <c r="AF3577" s="12" t="s">
        <v>47</v>
      </c>
      <c r="AG3577" s="12" t="s">
        <v>47</v>
      </c>
      <c r="AH3577" s="12" t="s">
        <v>47</v>
      </c>
      <c r="AI3577" s="12" t="s">
        <v>47</v>
      </c>
    </row>
    <row r="3578">
      <c r="A3578" s="1" t="s">
        <v>4956</v>
      </c>
      <c r="B3578" s="7"/>
      <c r="C3578" s="1" t="s">
        <v>36</v>
      </c>
      <c r="D3578" s="1" t="s">
        <v>76</v>
      </c>
      <c r="E3578" s="1" t="s">
        <v>38</v>
      </c>
      <c r="F3578" s="1" t="s">
        <v>329</v>
      </c>
      <c r="G3578" s="1" t="s">
        <v>801</v>
      </c>
      <c r="H3578" s="1" t="s">
        <v>802</v>
      </c>
      <c r="I3578" s="1" t="s">
        <v>42</v>
      </c>
      <c r="J3578" s="1"/>
      <c r="K3578" s="1" t="s">
        <v>4957</v>
      </c>
      <c r="L3578" s="1" t="s">
        <v>143</v>
      </c>
      <c r="M3578" s="9">
        <v>44989.0</v>
      </c>
      <c r="N3578" s="9">
        <v>45124.0</v>
      </c>
      <c r="O3578" s="1"/>
      <c r="P3578" s="1">
        <v>8.0</v>
      </c>
      <c r="Q3578" s="1">
        <v>500000.0</v>
      </c>
      <c r="R3578" s="1">
        <v>556800.0</v>
      </c>
      <c r="S3578" s="9">
        <v>45121.0</v>
      </c>
      <c r="T3578" s="9">
        <v>45126.0</v>
      </c>
      <c r="U3578" s="1" t="s">
        <v>4964</v>
      </c>
      <c r="V3578" s="5">
        <v>44544.0</v>
      </c>
      <c r="W3578" s="11">
        <v>52561.92</v>
      </c>
      <c r="X3578" s="9">
        <v>45151.0</v>
      </c>
      <c r="Y3578" s="5">
        <v>48107.52</v>
      </c>
      <c r="Z3578" s="5">
        <v>33408.0</v>
      </c>
      <c r="AA3578" s="9">
        <v>45155.0</v>
      </c>
      <c r="AB3578" s="1" t="s">
        <v>4964</v>
      </c>
      <c r="AC3578" s="1" t="s">
        <v>55</v>
      </c>
      <c r="AD3578" s="12" t="s">
        <v>46</v>
      </c>
      <c r="AE3578" s="12" t="s">
        <v>47</v>
      </c>
      <c r="AF3578" s="12" t="s">
        <v>47</v>
      </c>
      <c r="AG3578" s="12" t="s">
        <v>47</v>
      </c>
      <c r="AH3578" s="12" t="s">
        <v>47</v>
      </c>
      <c r="AI3578" s="12" t="s">
        <v>47</v>
      </c>
    </row>
    <row r="3579">
      <c r="A3579" s="1" t="s">
        <v>4956</v>
      </c>
      <c r="B3579" s="7"/>
      <c r="C3579" s="1" t="s">
        <v>36</v>
      </c>
      <c r="D3579" s="1" t="s">
        <v>76</v>
      </c>
      <c r="E3579" s="1" t="s">
        <v>38</v>
      </c>
      <c r="F3579" s="1" t="s">
        <v>329</v>
      </c>
      <c r="G3579" s="1" t="s">
        <v>801</v>
      </c>
      <c r="H3579" s="1" t="s">
        <v>802</v>
      </c>
      <c r="I3579" s="1" t="s">
        <v>42</v>
      </c>
      <c r="J3579" s="1"/>
      <c r="K3579" s="1" t="s">
        <v>4957</v>
      </c>
      <c r="L3579" s="1" t="s">
        <v>143</v>
      </c>
      <c r="M3579" s="9">
        <v>44989.0</v>
      </c>
      <c r="N3579" s="9">
        <v>45124.0</v>
      </c>
      <c r="O3579" s="1"/>
      <c r="P3579" s="1">
        <v>8.0</v>
      </c>
      <c r="Q3579" s="1">
        <v>600000.0</v>
      </c>
      <c r="R3579" s="1">
        <v>684000.0</v>
      </c>
      <c r="S3579" s="9">
        <v>45120.0</v>
      </c>
      <c r="T3579" s="9">
        <v>45126.0</v>
      </c>
      <c r="U3579" s="1" t="s">
        <v>4965</v>
      </c>
      <c r="V3579" s="5">
        <v>54720.0</v>
      </c>
      <c r="W3579" s="11">
        <v>64569.6</v>
      </c>
      <c r="X3579" s="9">
        <v>45150.0</v>
      </c>
      <c r="Y3579" s="5">
        <v>59097.6</v>
      </c>
      <c r="Z3579" s="5">
        <v>41040.0</v>
      </c>
      <c r="AA3579" s="9">
        <v>45154.0</v>
      </c>
      <c r="AB3579" s="1" t="s">
        <v>4965</v>
      </c>
      <c r="AC3579" s="1" t="s">
        <v>55</v>
      </c>
      <c r="AD3579" s="12" t="s">
        <v>46</v>
      </c>
      <c r="AE3579" s="12" t="s">
        <v>47</v>
      </c>
      <c r="AF3579" s="12" t="s">
        <v>47</v>
      </c>
      <c r="AG3579" s="12" t="s">
        <v>47</v>
      </c>
      <c r="AH3579" s="12" t="s">
        <v>47</v>
      </c>
      <c r="AI3579" s="12" t="s">
        <v>47</v>
      </c>
    </row>
    <row r="3580">
      <c r="A3580" s="1" t="s">
        <v>4956</v>
      </c>
      <c r="B3580" s="7"/>
      <c r="C3580" s="1" t="s">
        <v>36</v>
      </c>
      <c r="D3580" s="1" t="s">
        <v>76</v>
      </c>
      <c r="E3580" s="1" t="s">
        <v>38</v>
      </c>
      <c r="F3580" s="1" t="s">
        <v>329</v>
      </c>
      <c r="G3580" s="1" t="s">
        <v>801</v>
      </c>
      <c r="H3580" s="1" t="s">
        <v>802</v>
      </c>
      <c r="I3580" s="1" t="s">
        <v>42</v>
      </c>
      <c r="J3580" s="1"/>
      <c r="K3580" s="1" t="s">
        <v>4957</v>
      </c>
      <c r="L3580" s="1" t="s">
        <v>143</v>
      </c>
      <c r="M3580" s="9">
        <v>44989.0</v>
      </c>
      <c r="N3580" s="9">
        <v>45133.0</v>
      </c>
      <c r="O3580" s="1"/>
      <c r="P3580" s="1">
        <v>8.0</v>
      </c>
      <c r="Q3580" s="1">
        <v>300000.0</v>
      </c>
      <c r="R3580" s="1">
        <v>336000.0</v>
      </c>
      <c r="S3580" s="9">
        <v>45128.0</v>
      </c>
      <c r="T3580" s="9">
        <v>45134.0</v>
      </c>
      <c r="U3580" s="1" t="s">
        <v>4966</v>
      </c>
      <c r="V3580" s="5">
        <v>26880.0</v>
      </c>
      <c r="W3580" s="11">
        <v>31718.399999999998</v>
      </c>
      <c r="X3580" s="9">
        <v>45158.0</v>
      </c>
      <c r="Y3580" s="5">
        <v>29030.399999999998</v>
      </c>
      <c r="Z3580" s="5">
        <v>20160.0</v>
      </c>
      <c r="AA3580" s="9">
        <v>45162.0</v>
      </c>
      <c r="AB3580" s="1" t="s">
        <v>4966</v>
      </c>
      <c r="AC3580" s="1" t="s">
        <v>55</v>
      </c>
      <c r="AD3580" s="12" t="s">
        <v>46</v>
      </c>
      <c r="AE3580" s="12" t="s">
        <v>47</v>
      </c>
      <c r="AF3580" s="12" t="s">
        <v>47</v>
      </c>
      <c r="AG3580" s="12" t="s">
        <v>47</v>
      </c>
      <c r="AH3580" s="12" t="s">
        <v>47</v>
      </c>
      <c r="AI3580" s="12" t="s">
        <v>47</v>
      </c>
    </row>
    <row r="3581">
      <c r="A3581" s="1" t="s">
        <v>4956</v>
      </c>
      <c r="B3581" s="7"/>
      <c r="C3581" s="1" t="s">
        <v>36</v>
      </c>
      <c r="D3581" s="1" t="s">
        <v>76</v>
      </c>
      <c r="E3581" s="1" t="s">
        <v>38</v>
      </c>
      <c r="F3581" s="1" t="s">
        <v>329</v>
      </c>
      <c r="G3581" s="1" t="s">
        <v>801</v>
      </c>
      <c r="H3581" s="1" t="s">
        <v>802</v>
      </c>
      <c r="I3581" s="1" t="s">
        <v>42</v>
      </c>
      <c r="J3581" s="1"/>
      <c r="K3581" s="1" t="s">
        <v>4957</v>
      </c>
      <c r="L3581" s="1" t="s">
        <v>143</v>
      </c>
      <c r="M3581" s="9">
        <v>44989.0</v>
      </c>
      <c r="N3581" s="9">
        <v>45184.0</v>
      </c>
      <c r="O3581" s="1"/>
      <c r="P3581" s="1">
        <v>8.0</v>
      </c>
      <c r="Q3581" s="1">
        <v>250000.0</v>
      </c>
      <c r="R3581" s="1">
        <v>300000.0</v>
      </c>
      <c r="S3581" s="9">
        <v>45182.0</v>
      </c>
      <c r="T3581" s="9">
        <v>45187.0</v>
      </c>
      <c r="U3581" s="1" t="s">
        <v>4967</v>
      </c>
      <c r="V3581" s="5">
        <v>24000.0</v>
      </c>
      <c r="W3581" s="11">
        <v>28320.0</v>
      </c>
      <c r="X3581" s="14">
        <v>45212.0</v>
      </c>
      <c r="Y3581" s="5">
        <v>25920.0</v>
      </c>
      <c r="Z3581" s="5">
        <v>18000.0</v>
      </c>
      <c r="AA3581" s="14">
        <v>45216.0</v>
      </c>
      <c r="AB3581" s="1" t="s">
        <v>4967</v>
      </c>
      <c r="AC3581" s="1" t="s">
        <v>55</v>
      </c>
      <c r="AD3581" s="12" t="s">
        <v>46</v>
      </c>
      <c r="AE3581" s="12" t="s">
        <v>47</v>
      </c>
      <c r="AF3581" s="12" t="s">
        <v>47</v>
      </c>
      <c r="AG3581" s="12" t="s">
        <v>47</v>
      </c>
      <c r="AH3581" s="12" t="s">
        <v>47</v>
      </c>
      <c r="AI3581" s="12" t="s">
        <v>47</v>
      </c>
    </row>
    <row r="3582">
      <c r="A3582" s="1" t="s">
        <v>4956</v>
      </c>
      <c r="B3582" s="7"/>
      <c r="C3582" s="1" t="s">
        <v>36</v>
      </c>
      <c r="D3582" s="1" t="s">
        <v>76</v>
      </c>
      <c r="E3582" s="1" t="s">
        <v>38</v>
      </c>
      <c r="F3582" s="1" t="s">
        <v>329</v>
      </c>
      <c r="G3582" s="1" t="s">
        <v>801</v>
      </c>
      <c r="H3582" s="1" t="s">
        <v>802</v>
      </c>
      <c r="I3582" s="1" t="s">
        <v>42</v>
      </c>
      <c r="J3582" s="1"/>
      <c r="K3582" s="1" t="s">
        <v>4957</v>
      </c>
      <c r="L3582" s="1" t="s">
        <v>143</v>
      </c>
      <c r="M3582" s="9">
        <v>44989.0</v>
      </c>
      <c r="N3582" s="9">
        <v>45149.0</v>
      </c>
      <c r="O3582" s="1"/>
      <c r="P3582" s="1">
        <v>8.0</v>
      </c>
      <c r="Q3582" s="1">
        <v>500000.0</v>
      </c>
      <c r="R3582" s="1">
        <v>1175000.0</v>
      </c>
      <c r="S3582" s="9">
        <v>45180.0</v>
      </c>
      <c r="T3582" s="9">
        <v>45203.0</v>
      </c>
      <c r="U3582" s="1" t="s">
        <v>1744</v>
      </c>
      <c r="V3582" s="5">
        <v>94000.0</v>
      </c>
      <c r="W3582" s="11">
        <v>110920.0</v>
      </c>
      <c r="X3582" s="9">
        <v>45203.0</v>
      </c>
      <c r="Y3582" s="5">
        <v>101520.0</v>
      </c>
      <c r="Z3582" s="5">
        <v>70500.0</v>
      </c>
      <c r="AA3582" s="9">
        <v>45203.0</v>
      </c>
      <c r="AB3582" s="1" t="s">
        <v>1744</v>
      </c>
      <c r="AC3582" s="1" t="s">
        <v>55</v>
      </c>
      <c r="AD3582" s="12" t="s">
        <v>46</v>
      </c>
      <c r="AE3582" s="12" t="s">
        <v>47</v>
      </c>
      <c r="AF3582" s="12" t="s">
        <v>47</v>
      </c>
      <c r="AG3582" s="12" t="s">
        <v>47</v>
      </c>
      <c r="AH3582" s="12" t="s">
        <v>47</v>
      </c>
      <c r="AI3582" s="12" t="s">
        <v>47</v>
      </c>
    </row>
    <row r="3583">
      <c r="A3583" s="1" t="s">
        <v>4956</v>
      </c>
      <c r="B3583" s="7"/>
      <c r="C3583" s="1" t="s">
        <v>36</v>
      </c>
      <c r="D3583" s="1" t="s">
        <v>76</v>
      </c>
      <c r="E3583" s="1" t="s">
        <v>38</v>
      </c>
      <c r="F3583" s="1" t="s">
        <v>329</v>
      </c>
      <c r="G3583" s="1" t="s">
        <v>801</v>
      </c>
      <c r="H3583" s="1" t="s">
        <v>802</v>
      </c>
      <c r="I3583" s="1" t="s">
        <v>42</v>
      </c>
      <c r="J3583" s="1"/>
      <c r="K3583" s="1" t="s">
        <v>4957</v>
      </c>
      <c r="L3583" s="1" t="s">
        <v>143</v>
      </c>
      <c r="M3583" s="9">
        <v>44989.0</v>
      </c>
      <c r="N3583" s="14">
        <v>45224.0</v>
      </c>
      <c r="O3583" s="1"/>
      <c r="P3583" s="1">
        <v>8.0</v>
      </c>
      <c r="Q3583" s="1">
        <v>500000.0</v>
      </c>
      <c r="R3583" s="1">
        <v>564000.0</v>
      </c>
      <c r="S3583" s="14">
        <v>45216.0</v>
      </c>
      <c r="T3583" s="14">
        <v>45224.0</v>
      </c>
      <c r="U3583" s="1" t="s">
        <v>4968</v>
      </c>
      <c r="V3583" s="5">
        <v>45120.0</v>
      </c>
      <c r="W3583" s="11">
        <v>53241.6</v>
      </c>
      <c r="X3583" s="14">
        <v>45246.0</v>
      </c>
      <c r="Y3583" s="5">
        <v>48729.6</v>
      </c>
      <c r="Z3583" s="5">
        <v>33840.0</v>
      </c>
      <c r="AA3583" s="14">
        <v>45250.0</v>
      </c>
      <c r="AB3583" s="1" t="s">
        <v>4968</v>
      </c>
      <c r="AC3583" s="1" t="s">
        <v>55</v>
      </c>
      <c r="AD3583" s="12" t="s">
        <v>46</v>
      </c>
      <c r="AE3583" s="12" t="s">
        <v>47</v>
      </c>
      <c r="AF3583" s="12" t="s">
        <v>47</v>
      </c>
      <c r="AG3583" s="12" t="s">
        <v>47</v>
      </c>
      <c r="AH3583" s="12" t="s">
        <v>47</v>
      </c>
      <c r="AI3583" s="12" t="s">
        <v>47</v>
      </c>
    </row>
    <row r="3584">
      <c r="A3584" s="1" t="s">
        <v>4956</v>
      </c>
      <c r="B3584" s="7"/>
      <c r="C3584" s="1" t="s">
        <v>36</v>
      </c>
      <c r="D3584" s="1" t="s">
        <v>76</v>
      </c>
      <c r="E3584" s="1" t="s">
        <v>38</v>
      </c>
      <c r="F3584" s="1" t="s">
        <v>329</v>
      </c>
      <c r="G3584" s="1" t="s">
        <v>801</v>
      </c>
      <c r="H3584" s="1" t="s">
        <v>802</v>
      </c>
      <c r="I3584" s="1" t="s">
        <v>42</v>
      </c>
      <c r="J3584" s="1"/>
      <c r="K3584" s="1" t="s">
        <v>4957</v>
      </c>
      <c r="L3584" s="1" t="s">
        <v>143</v>
      </c>
      <c r="M3584" s="9">
        <v>44989.0</v>
      </c>
      <c r="N3584" s="9">
        <v>45332.0</v>
      </c>
      <c r="O3584" s="1"/>
      <c r="P3584" s="1">
        <v>8.0</v>
      </c>
      <c r="Q3584" s="1">
        <v>1100000.0</v>
      </c>
      <c r="R3584" s="1">
        <v>1122000.0</v>
      </c>
      <c r="S3584" s="9">
        <v>45328.0</v>
      </c>
      <c r="T3584" s="9">
        <v>45334.0</v>
      </c>
      <c r="U3584" s="1" t="s">
        <v>4969</v>
      </c>
      <c r="V3584" s="5">
        <v>89760.0</v>
      </c>
      <c r="W3584" s="11">
        <v>105916.79999999999</v>
      </c>
      <c r="X3584" s="9">
        <v>45358.0</v>
      </c>
      <c r="Y3584" s="5">
        <v>96940.79999999999</v>
      </c>
      <c r="Z3584" s="5">
        <v>67320.0</v>
      </c>
      <c r="AA3584" s="9">
        <v>45362.0</v>
      </c>
      <c r="AB3584" s="1" t="s">
        <v>4969</v>
      </c>
      <c r="AC3584" s="1" t="s">
        <v>55</v>
      </c>
      <c r="AD3584" s="12" t="s">
        <v>46</v>
      </c>
      <c r="AE3584" s="12" t="s">
        <v>47</v>
      </c>
      <c r="AF3584" s="12" t="s">
        <v>47</v>
      </c>
      <c r="AG3584" s="12" t="s">
        <v>47</v>
      </c>
      <c r="AH3584" s="12" t="s">
        <v>47</v>
      </c>
      <c r="AI3584" s="12" t="s">
        <v>47</v>
      </c>
    </row>
    <row r="3585">
      <c r="A3585" s="1" t="s">
        <v>4956</v>
      </c>
      <c r="B3585" s="7"/>
      <c r="C3585" s="1" t="s">
        <v>36</v>
      </c>
      <c r="D3585" s="1" t="s">
        <v>76</v>
      </c>
      <c r="E3585" s="1" t="s">
        <v>38</v>
      </c>
      <c r="F3585" s="1" t="s">
        <v>329</v>
      </c>
      <c r="G3585" s="1" t="s">
        <v>801</v>
      </c>
      <c r="H3585" s="1" t="s">
        <v>802</v>
      </c>
      <c r="I3585" s="1" t="s">
        <v>42</v>
      </c>
      <c r="J3585" s="1"/>
      <c r="K3585" s="1" t="s">
        <v>4957</v>
      </c>
      <c r="L3585" s="1" t="s">
        <v>143</v>
      </c>
      <c r="M3585" s="9">
        <v>44989.0</v>
      </c>
      <c r="N3585" s="9">
        <v>45366.0</v>
      </c>
      <c r="O3585" s="1"/>
      <c r="P3585" s="1">
        <v>8.0</v>
      </c>
      <c r="Q3585" s="1">
        <v>800000.0</v>
      </c>
      <c r="R3585" s="1">
        <v>804000.0</v>
      </c>
      <c r="S3585" s="9">
        <v>45337.0</v>
      </c>
      <c r="T3585" s="9">
        <v>45367.0</v>
      </c>
      <c r="U3585" s="1" t="s">
        <v>4970</v>
      </c>
      <c r="V3585" s="5">
        <v>64320.0</v>
      </c>
      <c r="W3585" s="11">
        <v>75897.59999999999</v>
      </c>
      <c r="X3585" s="9">
        <v>45367.0</v>
      </c>
      <c r="Y3585" s="5">
        <v>69465.59999999999</v>
      </c>
      <c r="Z3585" s="5">
        <v>48240.0</v>
      </c>
      <c r="AA3585" s="9">
        <v>45371.0</v>
      </c>
      <c r="AB3585" s="1" t="s">
        <v>4970</v>
      </c>
      <c r="AC3585" s="1" t="s">
        <v>55</v>
      </c>
      <c r="AD3585" s="12" t="s">
        <v>46</v>
      </c>
      <c r="AE3585" s="12" t="s">
        <v>47</v>
      </c>
      <c r="AF3585" s="12" t="s">
        <v>47</v>
      </c>
      <c r="AG3585" s="12" t="s">
        <v>47</v>
      </c>
      <c r="AH3585" s="12" t="s">
        <v>47</v>
      </c>
      <c r="AI3585" s="12" t="s">
        <v>47</v>
      </c>
    </row>
    <row r="3586">
      <c r="A3586" s="1" t="s">
        <v>4971</v>
      </c>
      <c r="B3586" s="7"/>
      <c r="C3586" s="1" t="s">
        <v>36</v>
      </c>
      <c r="D3586" s="1" t="s">
        <v>37</v>
      </c>
      <c r="E3586" s="1" t="s">
        <v>77</v>
      </c>
      <c r="F3586" s="1" t="s">
        <v>1926</v>
      </c>
      <c r="G3586" s="1" t="s">
        <v>152</v>
      </c>
      <c r="H3586" s="1" t="s">
        <v>153</v>
      </c>
      <c r="I3586" s="1" t="s">
        <v>265</v>
      </c>
      <c r="J3586" s="1"/>
      <c r="K3586" s="1" t="s">
        <v>4972</v>
      </c>
      <c r="L3586" s="1" t="s">
        <v>99</v>
      </c>
      <c r="M3586" s="9">
        <v>44699.0</v>
      </c>
      <c r="N3586" s="9">
        <v>44659.0</v>
      </c>
      <c r="O3586" s="1"/>
      <c r="P3586" s="1">
        <v>6.0</v>
      </c>
      <c r="Q3586" s="1">
        <v>100000.0</v>
      </c>
      <c r="R3586" s="1">
        <v>900000.0</v>
      </c>
      <c r="S3586" s="9">
        <v>44659.0</v>
      </c>
      <c r="T3586" s="9">
        <v>44679.0</v>
      </c>
      <c r="U3586" s="1" t="s">
        <v>4973</v>
      </c>
      <c r="V3586" s="5">
        <v>54000.0</v>
      </c>
      <c r="W3586" s="11">
        <v>63720.0</v>
      </c>
      <c r="X3586" s="9">
        <v>44689.0</v>
      </c>
      <c r="Y3586" s="5">
        <v>58320.0</v>
      </c>
      <c r="Z3586" s="5">
        <v>40500.0</v>
      </c>
      <c r="AA3586" s="9">
        <v>44693.0</v>
      </c>
      <c r="AB3586" s="1" t="s">
        <v>4974</v>
      </c>
      <c r="AC3586" s="1" t="s">
        <v>55</v>
      </c>
      <c r="AD3586" s="12" t="s">
        <v>46</v>
      </c>
      <c r="AE3586" s="12" t="s">
        <v>46</v>
      </c>
      <c r="AF3586" s="12" t="s">
        <v>46</v>
      </c>
      <c r="AG3586" s="12" t="s">
        <v>46</v>
      </c>
      <c r="AH3586" s="12" t="s">
        <v>46</v>
      </c>
      <c r="AI3586" s="12" t="s">
        <v>46</v>
      </c>
    </row>
    <row r="3587">
      <c r="A3587" s="1" t="s">
        <v>4971</v>
      </c>
      <c r="B3587" s="7"/>
      <c r="C3587" s="1" t="s">
        <v>36</v>
      </c>
      <c r="D3587" s="1" t="s">
        <v>37</v>
      </c>
      <c r="E3587" s="1" t="s">
        <v>77</v>
      </c>
      <c r="F3587" s="1" t="s">
        <v>1926</v>
      </c>
      <c r="G3587" s="1" t="s">
        <v>152</v>
      </c>
      <c r="H3587" s="1" t="s">
        <v>153</v>
      </c>
      <c r="I3587" s="1" t="s">
        <v>265</v>
      </c>
      <c r="J3587" s="1"/>
      <c r="K3587" s="1" t="s">
        <v>4972</v>
      </c>
      <c r="L3587" s="1" t="s">
        <v>99</v>
      </c>
      <c r="M3587" s="9">
        <v>44699.0</v>
      </c>
      <c r="N3587" s="9">
        <v>44699.0</v>
      </c>
      <c r="O3587" s="1"/>
      <c r="P3587" s="1">
        <v>6.0</v>
      </c>
      <c r="Q3587" s="1">
        <v>600000.0</v>
      </c>
      <c r="R3587" s="1">
        <v>630000.0</v>
      </c>
      <c r="S3587" s="9">
        <v>44676.0</v>
      </c>
      <c r="T3587" s="9">
        <v>44699.0</v>
      </c>
      <c r="U3587" s="1" t="s">
        <v>4975</v>
      </c>
      <c r="V3587" s="5">
        <v>37800.0</v>
      </c>
      <c r="W3587" s="11">
        <v>44604.0</v>
      </c>
      <c r="X3587" s="9">
        <v>44706.0</v>
      </c>
      <c r="Y3587" s="5">
        <v>40824.0</v>
      </c>
      <c r="Z3587" s="5">
        <v>28350.0</v>
      </c>
      <c r="AA3587" s="9">
        <v>44726.0</v>
      </c>
      <c r="AB3587" s="1" t="s">
        <v>4976</v>
      </c>
      <c r="AC3587" s="1" t="s">
        <v>55</v>
      </c>
      <c r="AD3587" s="12" t="s">
        <v>46</v>
      </c>
      <c r="AE3587" s="12" t="s">
        <v>46</v>
      </c>
      <c r="AF3587" s="12" t="s">
        <v>46</v>
      </c>
      <c r="AG3587" s="12" t="s">
        <v>46</v>
      </c>
      <c r="AH3587" s="12" t="s">
        <v>46</v>
      </c>
      <c r="AI3587" s="12" t="s">
        <v>46</v>
      </c>
    </row>
    <row r="3588">
      <c r="A3588" s="1" t="s">
        <v>4971</v>
      </c>
      <c r="B3588" s="7"/>
      <c r="C3588" s="1" t="s">
        <v>36</v>
      </c>
      <c r="D3588" s="1" t="s">
        <v>37</v>
      </c>
      <c r="E3588" s="1" t="s">
        <v>77</v>
      </c>
      <c r="F3588" s="1" t="s">
        <v>1926</v>
      </c>
      <c r="G3588" s="1" t="s">
        <v>152</v>
      </c>
      <c r="H3588" s="1" t="s">
        <v>153</v>
      </c>
      <c r="I3588" s="1" t="s">
        <v>265</v>
      </c>
      <c r="J3588" s="1"/>
      <c r="K3588" s="1" t="s">
        <v>4972</v>
      </c>
      <c r="L3588" s="1" t="s">
        <v>99</v>
      </c>
      <c r="M3588" s="9">
        <v>44699.0</v>
      </c>
      <c r="N3588" s="9">
        <v>44719.0</v>
      </c>
      <c r="O3588" s="1"/>
      <c r="P3588" s="1">
        <v>6.0</v>
      </c>
      <c r="Q3588" s="1">
        <v>500000.0</v>
      </c>
      <c r="R3588" s="1">
        <v>2700000.0</v>
      </c>
      <c r="S3588" s="9">
        <v>44713.0</v>
      </c>
      <c r="T3588" s="9">
        <v>44719.0</v>
      </c>
      <c r="U3588" s="1" t="s">
        <v>4977</v>
      </c>
      <c r="V3588" s="5">
        <v>162000.0</v>
      </c>
      <c r="W3588" s="11">
        <v>191160.0</v>
      </c>
      <c r="X3588" s="9">
        <v>44743.0</v>
      </c>
      <c r="Y3588" s="5">
        <v>174960.0</v>
      </c>
      <c r="Z3588" s="5">
        <v>121500.0</v>
      </c>
      <c r="AA3588" s="9">
        <v>44749.0</v>
      </c>
      <c r="AB3588" s="1" t="s">
        <v>4978</v>
      </c>
      <c r="AC3588" s="1" t="s">
        <v>55</v>
      </c>
      <c r="AD3588" s="12" t="s">
        <v>46</v>
      </c>
      <c r="AE3588" s="12" t="s">
        <v>46</v>
      </c>
      <c r="AF3588" s="12" t="s">
        <v>46</v>
      </c>
      <c r="AG3588" s="12" t="s">
        <v>46</v>
      </c>
      <c r="AH3588" s="12" t="s">
        <v>46</v>
      </c>
      <c r="AI3588" s="12" t="s">
        <v>46</v>
      </c>
    </row>
    <row r="3589">
      <c r="A3589" s="1" t="s">
        <v>4971</v>
      </c>
      <c r="B3589" s="7"/>
      <c r="C3589" s="1" t="s">
        <v>36</v>
      </c>
      <c r="D3589" s="1" t="s">
        <v>37</v>
      </c>
      <c r="E3589" s="1" t="s">
        <v>77</v>
      </c>
      <c r="F3589" s="1" t="s">
        <v>1926</v>
      </c>
      <c r="G3589" s="1" t="s">
        <v>152</v>
      </c>
      <c r="H3589" s="1" t="s">
        <v>153</v>
      </c>
      <c r="I3589" s="1" t="s">
        <v>265</v>
      </c>
      <c r="J3589" s="1"/>
      <c r="K3589" s="1" t="s">
        <v>4972</v>
      </c>
      <c r="L3589" s="1" t="s">
        <v>99</v>
      </c>
      <c r="M3589" s="9">
        <v>44699.0</v>
      </c>
      <c r="N3589" s="9">
        <v>44719.0</v>
      </c>
      <c r="O3589" s="1"/>
      <c r="P3589" s="1">
        <v>6.0</v>
      </c>
      <c r="Q3589" s="1">
        <v>500000.0</v>
      </c>
      <c r="R3589" s="1">
        <v>1080000.0</v>
      </c>
      <c r="S3589" s="9">
        <v>44713.0</v>
      </c>
      <c r="T3589" s="9">
        <v>44713.0</v>
      </c>
      <c r="U3589" s="1" t="s">
        <v>4979</v>
      </c>
      <c r="V3589" s="5">
        <v>64800.0</v>
      </c>
      <c r="W3589" s="11">
        <v>76464.0</v>
      </c>
      <c r="X3589" s="9">
        <v>44743.0</v>
      </c>
      <c r="Y3589" s="5">
        <v>69984.0</v>
      </c>
      <c r="Z3589" s="5">
        <v>48600.0</v>
      </c>
      <c r="AA3589" s="9">
        <v>44749.0</v>
      </c>
      <c r="AB3589" s="1" t="s">
        <v>4980</v>
      </c>
      <c r="AC3589" s="1" t="s">
        <v>55</v>
      </c>
      <c r="AD3589" s="12" t="s">
        <v>46</v>
      </c>
      <c r="AE3589" s="12" t="s">
        <v>46</v>
      </c>
      <c r="AF3589" s="12" t="s">
        <v>46</v>
      </c>
      <c r="AG3589" s="12" t="s">
        <v>46</v>
      </c>
      <c r="AH3589" s="12" t="s">
        <v>46</v>
      </c>
      <c r="AI3589" s="12" t="s">
        <v>46</v>
      </c>
    </row>
    <row r="3590">
      <c r="A3590" s="1" t="s">
        <v>4971</v>
      </c>
      <c r="B3590" s="7"/>
      <c r="C3590" s="1" t="s">
        <v>36</v>
      </c>
      <c r="D3590" s="1" t="s">
        <v>37</v>
      </c>
      <c r="E3590" s="1" t="s">
        <v>77</v>
      </c>
      <c r="F3590" s="1" t="s">
        <v>1926</v>
      </c>
      <c r="G3590" s="1" t="s">
        <v>152</v>
      </c>
      <c r="H3590" s="1" t="s">
        <v>153</v>
      </c>
      <c r="I3590" s="1" t="s">
        <v>265</v>
      </c>
      <c r="J3590" s="1"/>
      <c r="K3590" s="1" t="s">
        <v>4972</v>
      </c>
      <c r="L3590" s="1" t="s">
        <v>99</v>
      </c>
      <c r="M3590" s="9">
        <v>44699.0</v>
      </c>
      <c r="N3590" s="9">
        <v>44770.0</v>
      </c>
      <c r="O3590" s="1"/>
      <c r="P3590" s="1">
        <v>6.0</v>
      </c>
      <c r="Q3590" s="1">
        <v>1500000.0</v>
      </c>
      <c r="R3590" s="1">
        <v>1550000.0</v>
      </c>
      <c r="S3590" s="9">
        <v>44753.0</v>
      </c>
      <c r="T3590" s="9">
        <v>44770.0</v>
      </c>
      <c r="U3590" s="1" t="s">
        <v>4981</v>
      </c>
      <c r="V3590" s="5">
        <v>93000.0</v>
      </c>
      <c r="W3590" s="11">
        <v>109740.0</v>
      </c>
      <c r="X3590" s="9">
        <v>44783.0</v>
      </c>
      <c r="Y3590" s="5">
        <v>100440.0</v>
      </c>
      <c r="Z3590" s="5">
        <v>69750.0</v>
      </c>
      <c r="AA3590" s="9">
        <v>44782.0</v>
      </c>
      <c r="AB3590" s="1" t="s">
        <v>4982</v>
      </c>
      <c r="AC3590" s="1" t="s">
        <v>55</v>
      </c>
      <c r="AD3590" s="12" t="s">
        <v>46</v>
      </c>
      <c r="AE3590" s="12" t="s">
        <v>46</v>
      </c>
      <c r="AF3590" s="12" t="s">
        <v>46</v>
      </c>
      <c r="AG3590" s="12" t="s">
        <v>46</v>
      </c>
      <c r="AH3590" s="12" t="s">
        <v>46</v>
      </c>
      <c r="AI3590" s="12" t="s">
        <v>46</v>
      </c>
    </row>
    <row r="3591">
      <c r="A3591" s="1" t="s">
        <v>4971</v>
      </c>
      <c r="B3591" s="7"/>
      <c r="C3591" s="1" t="s">
        <v>36</v>
      </c>
      <c r="D3591" s="1" t="s">
        <v>37</v>
      </c>
      <c r="E3591" s="1" t="s">
        <v>77</v>
      </c>
      <c r="F3591" s="1" t="s">
        <v>1926</v>
      </c>
      <c r="G3591" s="1" t="s">
        <v>152</v>
      </c>
      <c r="H3591" s="1" t="s">
        <v>153</v>
      </c>
      <c r="I3591" s="1" t="s">
        <v>265</v>
      </c>
      <c r="J3591" s="1"/>
      <c r="K3591" s="1" t="s">
        <v>4972</v>
      </c>
      <c r="L3591" s="1" t="s">
        <v>99</v>
      </c>
      <c r="M3591" s="9">
        <v>44699.0</v>
      </c>
      <c r="N3591" s="9">
        <v>44987.0</v>
      </c>
      <c r="O3591" s="1"/>
      <c r="P3591" s="1">
        <v>6.0</v>
      </c>
      <c r="Q3591" s="1">
        <v>1000000.0</v>
      </c>
      <c r="R3591" s="1">
        <v>1900000.0</v>
      </c>
      <c r="S3591" s="9">
        <v>44987.0</v>
      </c>
      <c r="T3591" s="9">
        <v>44991.0</v>
      </c>
      <c r="U3591" s="1" t="s">
        <v>4983</v>
      </c>
      <c r="V3591" s="5">
        <v>114000.0</v>
      </c>
      <c r="W3591" s="11">
        <v>134520.0</v>
      </c>
      <c r="X3591" s="9">
        <v>45017.0</v>
      </c>
      <c r="Y3591" s="5">
        <v>123120.0</v>
      </c>
      <c r="Z3591" s="5">
        <v>85500.0</v>
      </c>
      <c r="AA3591" s="9">
        <v>45043.0</v>
      </c>
      <c r="AB3591" s="1" t="s">
        <v>4984</v>
      </c>
      <c r="AC3591" s="1" t="s">
        <v>55</v>
      </c>
      <c r="AD3591" s="12" t="s">
        <v>46</v>
      </c>
      <c r="AE3591" s="12" t="s">
        <v>46</v>
      </c>
      <c r="AF3591" s="12" t="s">
        <v>46</v>
      </c>
      <c r="AG3591" s="12" t="s">
        <v>46</v>
      </c>
      <c r="AH3591" s="12" t="s">
        <v>47</v>
      </c>
      <c r="AI3591" s="12" t="s">
        <v>47</v>
      </c>
    </row>
    <row r="3592">
      <c r="A3592" s="1" t="s">
        <v>4985</v>
      </c>
      <c r="B3592" s="7"/>
      <c r="C3592" s="1" t="s">
        <v>36</v>
      </c>
      <c r="D3592" s="1" t="s">
        <v>50</v>
      </c>
      <c r="E3592" s="1" t="s">
        <v>113</v>
      </c>
      <c r="F3592" s="1" t="s">
        <v>630</v>
      </c>
      <c r="G3592" s="1" t="s">
        <v>115</v>
      </c>
      <c r="H3592" s="1" t="s">
        <v>116</v>
      </c>
      <c r="I3592" s="1" t="s">
        <v>86</v>
      </c>
      <c r="J3592" s="1"/>
      <c r="K3592" s="1" t="s">
        <v>4986</v>
      </c>
      <c r="L3592" s="1" t="s">
        <v>143</v>
      </c>
      <c r="M3592" s="9">
        <v>44742.0</v>
      </c>
      <c r="N3592" s="9">
        <v>44762.0</v>
      </c>
      <c r="O3592" s="1"/>
      <c r="P3592" s="1">
        <v>8.33</v>
      </c>
      <c r="Q3592" s="1">
        <v>700000.0</v>
      </c>
      <c r="R3592" s="1">
        <v>720000.0</v>
      </c>
      <c r="S3592" s="9">
        <v>44756.0</v>
      </c>
      <c r="T3592" s="9">
        <v>44762.0</v>
      </c>
      <c r="U3592" s="1" t="s">
        <v>4987</v>
      </c>
      <c r="V3592" s="5">
        <v>59976.0</v>
      </c>
      <c r="W3592" s="11">
        <v>70771.68</v>
      </c>
      <c r="X3592" s="9">
        <v>44786.0</v>
      </c>
      <c r="Y3592" s="5">
        <v>64774.079999999994</v>
      </c>
      <c r="Z3592" s="5">
        <v>44982.0</v>
      </c>
      <c r="AA3592" s="14">
        <v>44882.0</v>
      </c>
      <c r="AB3592" s="1" t="s">
        <v>4987</v>
      </c>
      <c r="AC3592" s="1" t="s">
        <v>55</v>
      </c>
      <c r="AD3592" s="12" t="s">
        <v>46</v>
      </c>
      <c r="AE3592" s="12" t="s">
        <v>46</v>
      </c>
      <c r="AF3592" s="12" t="s">
        <v>46</v>
      </c>
      <c r="AG3592" s="12" t="s">
        <v>46</v>
      </c>
      <c r="AH3592" s="12" t="s">
        <v>46</v>
      </c>
      <c r="AI3592" s="12" t="s">
        <v>46</v>
      </c>
    </row>
    <row r="3593">
      <c r="A3593" s="1" t="s">
        <v>4985</v>
      </c>
      <c r="B3593" s="7"/>
      <c r="C3593" s="1" t="s">
        <v>36</v>
      </c>
      <c r="D3593" s="1" t="s">
        <v>50</v>
      </c>
      <c r="E3593" s="1" t="s">
        <v>113</v>
      </c>
      <c r="F3593" s="1" t="s">
        <v>630</v>
      </c>
      <c r="G3593" s="1" t="s">
        <v>115</v>
      </c>
      <c r="H3593" s="1" t="s">
        <v>116</v>
      </c>
      <c r="I3593" s="1" t="s">
        <v>86</v>
      </c>
      <c r="J3593" s="1"/>
      <c r="K3593" s="1" t="s">
        <v>4986</v>
      </c>
      <c r="L3593" s="1" t="s">
        <v>143</v>
      </c>
      <c r="M3593" s="9">
        <v>44742.0</v>
      </c>
      <c r="N3593" s="14">
        <v>45248.0</v>
      </c>
      <c r="O3593" s="1"/>
      <c r="P3593" s="1">
        <v>8.33</v>
      </c>
      <c r="Q3593" s="1">
        <v>300000.0</v>
      </c>
      <c r="R3593" s="1">
        <v>441000.0</v>
      </c>
      <c r="S3593" s="14">
        <v>45278.0</v>
      </c>
      <c r="T3593" s="14">
        <v>45279.0</v>
      </c>
      <c r="U3593" s="1" t="s">
        <v>4988</v>
      </c>
      <c r="V3593" s="5">
        <v>36735.3</v>
      </c>
      <c r="W3593" s="11">
        <v>43347.654</v>
      </c>
      <c r="X3593" s="14">
        <v>45279.0</v>
      </c>
      <c r="Y3593" s="5">
        <v>39674.124</v>
      </c>
      <c r="Z3593" s="5">
        <v>27551.475000000002</v>
      </c>
      <c r="AA3593" s="14">
        <v>45279.0</v>
      </c>
      <c r="AB3593" s="1" t="s">
        <v>4988</v>
      </c>
      <c r="AC3593" s="1" t="s">
        <v>55</v>
      </c>
      <c r="AD3593" s="12" t="s">
        <v>46</v>
      </c>
      <c r="AE3593" s="12" t="s">
        <v>47</v>
      </c>
      <c r="AF3593" s="12" t="s">
        <v>47</v>
      </c>
      <c r="AG3593" s="12" t="s">
        <v>47</v>
      </c>
      <c r="AH3593" s="12" t="s">
        <v>47</v>
      </c>
      <c r="AI3593" s="12" t="s">
        <v>47</v>
      </c>
    </row>
    <row r="3594">
      <c r="A3594" s="1" t="s">
        <v>4989</v>
      </c>
      <c r="B3594" s="7"/>
      <c r="C3594" s="1" t="s">
        <v>36</v>
      </c>
      <c r="D3594" s="1" t="s">
        <v>96</v>
      </c>
      <c r="E3594" s="1" t="s">
        <v>212</v>
      </c>
      <c r="F3594" s="1" t="s">
        <v>1199</v>
      </c>
      <c r="G3594" s="1" t="s">
        <v>40</v>
      </c>
      <c r="H3594" s="1" t="s">
        <v>41</v>
      </c>
      <c r="I3594" s="1" t="s">
        <v>187</v>
      </c>
      <c r="J3594" s="1"/>
      <c r="K3594" s="1" t="s">
        <v>4990</v>
      </c>
      <c r="L3594" s="1" t="s">
        <v>53</v>
      </c>
      <c r="M3594" s="9">
        <v>44750.0</v>
      </c>
      <c r="N3594" s="9">
        <v>44750.0</v>
      </c>
      <c r="O3594" s="1"/>
      <c r="P3594" s="1">
        <v>8.33</v>
      </c>
      <c r="Q3594" s="1">
        <v>300000.0</v>
      </c>
      <c r="R3594" s="1">
        <v>300000.0</v>
      </c>
      <c r="S3594" s="10">
        <v>44840.0</v>
      </c>
      <c r="V3594" s="5">
        <v>24990.0</v>
      </c>
      <c r="W3594" s="11">
        <v>29488.199999999997</v>
      </c>
      <c r="Z3594" s="5">
        <v>18742.5</v>
      </c>
      <c r="AB3594" s="1"/>
      <c r="AC3594" s="1" t="s">
        <v>45</v>
      </c>
      <c r="AD3594" s="12" t="s">
        <v>46</v>
      </c>
      <c r="AE3594" s="12" t="s">
        <v>46</v>
      </c>
      <c r="AF3594" s="12" t="s">
        <v>46</v>
      </c>
    </row>
    <row r="3595">
      <c r="A3595" s="1" t="s">
        <v>4991</v>
      </c>
      <c r="B3595" s="1" t="s">
        <v>4843</v>
      </c>
      <c r="C3595" s="1" t="s">
        <v>36</v>
      </c>
      <c r="D3595" s="1" t="s">
        <v>76</v>
      </c>
      <c r="E3595" s="1" t="s">
        <v>168</v>
      </c>
      <c r="F3595" s="1" t="s">
        <v>1698</v>
      </c>
      <c r="G3595" s="1" t="s">
        <v>170</v>
      </c>
      <c r="H3595" s="1" t="s">
        <v>170</v>
      </c>
      <c r="I3595" s="1" t="s">
        <v>247</v>
      </c>
      <c r="J3595" s="1"/>
      <c r="K3595" s="1" t="s">
        <v>4844</v>
      </c>
      <c r="L3595" s="1" t="s">
        <v>53</v>
      </c>
      <c r="M3595" s="9">
        <v>44750.0</v>
      </c>
      <c r="N3595" s="9">
        <v>44981.0</v>
      </c>
      <c r="O3595" s="1"/>
      <c r="P3595" s="1">
        <v>7.5</v>
      </c>
      <c r="Q3595" s="1">
        <v>850000.0</v>
      </c>
      <c r="R3595" s="1">
        <v>900000.0</v>
      </c>
      <c r="S3595" s="9">
        <v>44980.0</v>
      </c>
      <c r="T3595" s="9">
        <v>44981.0</v>
      </c>
      <c r="U3595" s="1" t="s">
        <v>4992</v>
      </c>
      <c r="V3595" s="5">
        <v>67500.0</v>
      </c>
      <c r="W3595" s="11">
        <v>79650.0</v>
      </c>
      <c r="X3595" s="9">
        <v>45010.0</v>
      </c>
      <c r="Y3595" s="5">
        <v>72900.0</v>
      </c>
      <c r="Z3595" s="5">
        <v>50625.0</v>
      </c>
      <c r="AA3595" s="9">
        <v>45014.0</v>
      </c>
      <c r="AB3595" s="1" t="s">
        <v>4992</v>
      </c>
      <c r="AC3595" s="1" t="s">
        <v>55</v>
      </c>
      <c r="AD3595" s="12" t="s">
        <v>46</v>
      </c>
      <c r="AE3595" s="12" t="s">
        <v>46</v>
      </c>
      <c r="AF3595" s="12" t="s">
        <v>46</v>
      </c>
      <c r="AG3595" s="12" t="s">
        <v>46</v>
      </c>
      <c r="AH3595" s="12" t="s">
        <v>46</v>
      </c>
      <c r="AI3595" s="12" t="s">
        <v>46</v>
      </c>
    </row>
    <row r="3596">
      <c r="A3596" s="1" t="s">
        <v>4991</v>
      </c>
      <c r="B3596" s="1" t="s">
        <v>4843</v>
      </c>
      <c r="C3596" s="1" t="s">
        <v>36</v>
      </c>
      <c r="D3596" s="1" t="s">
        <v>76</v>
      </c>
      <c r="E3596" s="1" t="s">
        <v>168</v>
      </c>
      <c r="F3596" s="1" t="s">
        <v>1698</v>
      </c>
      <c r="G3596" s="1" t="s">
        <v>170</v>
      </c>
      <c r="H3596" s="1" t="s">
        <v>170</v>
      </c>
      <c r="I3596" s="1" t="s">
        <v>247</v>
      </c>
      <c r="J3596" s="1"/>
      <c r="K3596" s="1" t="s">
        <v>4844</v>
      </c>
      <c r="L3596" s="1" t="s">
        <v>53</v>
      </c>
      <c r="M3596" s="9">
        <v>44750.0</v>
      </c>
      <c r="N3596" s="9">
        <v>45072.0</v>
      </c>
      <c r="O3596" s="1"/>
      <c r="P3596" s="1">
        <v>8.33</v>
      </c>
      <c r="Q3596" s="1">
        <v>450000.0</v>
      </c>
      <c r="R3596" s="1">
        <v>450000.0</v>
      </c>
      <c r="S3596" s="9">
        <v>45103.0</v>
      </c>
      <c r="T3596" s="9">
        <v>45104.0</v>
      </c>
      <c r="U3596" s="1" t="s">
        <v>4993</v>
      </c>
      <c r="V3596" s="5">
        <v>37485.0</v>
      </c>
      <c r="W3596" s="11">
        <v>44232.299999999996</v>
      </c>
      <c r="X3596" s="9">
        <v>45156.0</v>
      </c>
      <c r="Y3596" s="5">
        <v>40483.799999999996</v>
      </c>
      <c r="Z3596" s="5">
        <v>28113.75</v>
      </c>
      <c r="AA3596" s="9">
        <v>45162.0</v>
      </c>
      <c r="AB3596" s="1" t="s">
        <v>4994</v>
      </c>
      <c r="AC3596" s="1" t="s">
        <v>55</v>
      </c>
      <c r="AD3596" s="12" t="s">
        <v>46</v>
      </c>
      <c r="AE3596" s="12" t="s">
        <v>47</v>
      </c>
      <c r="AF3596" s="12" t="s">
        <v>47</v>
      </c>
      <c r="AG3596" s="12" t="s">
        <v>47</v>
      </c>
      <c r="AH3596" s="12" t="s">
        <v>47</v>
      </c>
      <c r="AI3596" s="12" t="s">
        <v>47</v>
      </c>
    </row>
    <row r="3597">
      <c r="A3597" s="1" t="s">
        <v>4991</v>
      </c>
      <c r="B3597" s="1" t="s">
        <v>4843</v>
      </c>
      <c r="C3597" s="1" t="s">
        <v>36</v>
      </c>
      <c r="D3597" s="1" t="s">
        <v>76</v>
      </c>
      <c r="E3597" s="1" t="s">
        <v>168</v>
      </c>
      <c r="F3597" s="1" t="s">
        <v>1698</v>
      </c>
      <c r="G3597" s="1" t="s">
        <v>170</v>
      </c>
      <c r="H3597" s="1" t="s">
        <v>170</v>
      </c>
      <c r="I3597" s="1" t="s">
        <v>247</v>
      </c>
      <c r="J3597" s="1"/>
      <c r="K3597" s="1" t="s">
        <v>4844</v>
      </c>
      <c r="L3597" s="1" t="s">
        <v>53</v>
      </c>
      <c r="M3597" s="9">
        <v>44750.0</v>
      </c>
      <c r="N3597" s="9">
        <v>45013.0</v>
      </c>
      <c r="O3597" s="1"/>
      <c r="P3597" s="1">
        <v>8.33</v>
      </c>
      <c r="Q3597" s="1">
        <v>550000.0</v>
      </c>
      <c r="R3597" s="1">
        <v>550000.0</v>
      </c>
      <c r="S3597" s="9">
        <v>45044.0</v>
      </c>
      <c r="T3597" s="9">
        <v>45104.0</v>
      </c>
      <c r="U3597" s="1" t="s">
        <v>4995</v>
      </c>
      <c r="V3597" s="5">
        <v>45815.0</v>
      </c>
      <c r="W3597" s="11">
        <v>54061.7</v>
      </c>
      <c r="X3597" s="9">
        <v>45074.0</v>
      </c>
      <c r="Y3597" s="5">
        <v>49480.2</v>
      </c>
      <c r="Z3597" s="5">
        <v>34361.25</v>
      </c>
      <c r="AA3597" s="9">
        <v>45113.0</v>
      </c>
      <c r="AB3597" s="1" t="s">
        <v>4996</v>
      </c>
      <c r="AC3597" s="1" t="s">
        <v>55</v>
      </c>
      <c r="AD3597" s="12" t="s">
        <v>46</v>
      </c>
      <c r="AE3597" s="12" t="s">
        <v>46</v>
      </c>
      <c r="AF3597" s="12" t="s">
        <v>47</v>
      </c>
      <c r="AG3597" s="12" t="s">
        <v>47</v>
      </c>
      <c r="AH3597" s="12" t="s">
        <v>47</v>
      </c>
      <c r="AI3597" s="12" t="s">
        <v>47</v>
      </c>
    </row>
    <row r="3598">
      <c r="A3598" s="1" t="s">
        <v>4991</v>
      </c>
      <c r="B3598" s="1" t="s">
        <v>4843</v>
      </c>
      <c r="C3598" s="1" t="s">
        <v>36</v>
      </c>
      <c r="D3598" s="1" t="s">
        <v>76</v>
      </c>
      <c r="E3598" s="1" t="s">
        <v>113</v>
      </c>
      <c r="F3598" s="1" t="s">
        <v>344</v>
      </c>
      <c r="G3598" s="1" t="s">
        <v>170</v>
      </c>
      <c r="H3598" s="1" t="s">
        <v>170</v>
      </c>
      <c r="I3598" s="1" t="s">
        <v>247</v>
      </c>
      <c r="J3598" s="1"/>
      <c r="K3598" s="1" t="s">
        <v>4844</v>
      </c>
      <c r="L3598" s="1" t="s">
        <v>53</v>
      </c>
      <c r="M3598" s="9">
        <v>44750.0</v>
      </c>
      <c r="N3598" s="14">
        <v>45251.0</v>
      </c>
      <c r="O3598" s="1"/>
      <c r="P3598" s="1">
        <v>8.33</v>
      </c>
      <c r="Q3598" s="1">
        <v>1350000.0</v>
      </c>
      <c r="R3598" s="1">
        <v>1370000.0</v>
      </c>
      <c r="S3598" s="14">
        <v>45246.0</v>
      </c>
      <c r="T3598" s="14">
        <v>45281.0</v>
      </c>
      <c r="U3598" s="1" t="s">
        <v>4997</v>
      </c>
      <c r="V3598" s="5">
        <v>114121.0</v>
      </c>
      <c r="W3598" s="11">
        <v>134662.78</v>
      </c>
      <c r="X3598" s="14">
        <v>45276.0</v>
      </c>
      <c r="Y3598" s="5">
        <v>123250.68</v>
      </c>
      <c r="Z3598" s="5">
        <v>85590.75</v>
      </c>
      <c r="AA3598" s="14">
        <v>45280.0</v>
      </c>
      <c r="AB3598" s="1" t="s">
        <v>4997</v>
      </c>
      <c r="AC3598" s="1" t="s">
        <v>55</v>
      </c>
      <c r="AD3598" s="12" t="s">
        <v>46</v>
      </c>
      <c r="AE3598" s="12" t="s">
        <v>47</v>
      </c>
      <c r="AF3598" s="12" t="s">
        <v>47</v>
      </c>
      <c r="AG3598" s="12" t="s">
        <v>47</v>
      </c>
      <c r="AH3598" s="12" t="s">
        <v>47</v>
      </c>
      <c r="AI3598" s="12" t="s">
        <v>47</v>
      </c>
    </row>
    <row r="3599">
      <c r="A3599" s="1" t="s">
        <v>4991</v>
      </c>
      <c r="B3599" s="1" t="s">
        <v>4843</v>
      </c>
      <c r="C3599" s="1" t="s">
        <v>36</v>
      </c>
      <c r="D3599" s="1" t="s">
        <v>76</v>
      </c>
      <c r="E3599" s="1" t="s">
        <v>113</v>
      </c>
      <c r="F3599" s="1" t="s">
        <v>344</v>
      </c>
      <c r="G3599" s="1" t="s">
        <v>170</v>
      </c>
      <c r="H3599" s="1" t="s">
        <v>170</v>
      </c>
      <c r="I3599" s="1" t="s">
        <v>247</v>
      </c>
      <c r="J3599" s="1"/>
      <c r="K3599" s="1" t="s">
        <v>4844</v>
      </c>
      <c r="L3599" s="1" t="s">
        <v>53</v>
      </c>
      <c r="M3599" s="9">
        <v>44750.0</v>
      </c>
      <c r="N3599" s="9">
        <v>45377.0</v>
      </c>
      <c r="O3599" s="1"/>
      <c r="P3599" s="1">
        <v>8.33</v>
      </c>
      <c r="Q3599" s="1">
        <v>400000.0</v>
      </c>
      <c r="R3599" s="1">
        <v>412000.0</v>
      </c>
      <c r="S3599" s="9">
        <v>45369.0</v>
      </c>
      <c r="T3599" s="9">
        <v>45377.0</v>
      </c>
      <c r="U3599" s="1" t="s">
        <v>4998</v>
      </c>
      <c r="V3599" s="5">
        <v>34319.6</v>
      </c>
      <c r="W3599" s="11">
        <v>40497.128</v>
      </c>
      <c r="X3599" s="9">
        <v>45417.0</v>
      </c>
      <c r="Y3599" s="5">
        <v>37065.168</v>
      </c>
      <c r="Z3599" s="5">
        <v>25739.699999999997</v>
      </c>
      <c r="AA3599" s="9">
        <v>45421.0</v>
      </c>
      <c r="AB3599" s="1" t="s">
        <v>4998</v>
      </c>
      <c r="AC3599" s="1" t="s">
        <v>55</v>
      </c>
      <c r="AD3599" s="12" t="s">
        <v>46</v>
      </c>
      <c r="AE3599" s="12" t="s">
        <v>47</v>
      </c>
      <c r="AF3599" s="12" t="s">
        <v>47</v>
      </c>
      <c r="AG3599" s="12" t="s">
        <v>47</v>
      </c>
      <c r="AH3599" s="12" t="s">
        <v>137</v>
      </c>
      <c r="AI3599" s="12" t="s">
        <v>137</v>
      </c>
    </row>
    <row r="3600">
      <c r="A3600" s="1" t="s">
        <v>4991</v>
      </c>
      <c r="B3600" s="1" t="s">
        <v>4843</v>
      </c>
      <c r="C3600" s="1" t="s">
        <v>36</v>
      </c>
      <c r="D3600" s="1" t="s">
        <v>76</v>
      </c>
      <c r="E3600" s="1" t="s">
        <v>168</v>
      </c>
      <c r="F3600" s="1" t="s">
        <v>1698</v>
      </c>
      <c r="G3600" s="1" t="s">
        <v>170</v>
      </c>
      <c r="H3600" s="1" t="s">
        <v>170</v>
      </c>
      <c r="I3600" s="1" t="s">
        <v>247</v>
      </c>
      <c r="J3600" s="1"/>
      <c r="K3600" s="1" t="s">
        <v>4844</v>
      </c>
      <c r="L3600" s="1" t="s">
        <v>53</v>
      </c>
      <c r="M3600" s="9">
        <v>44750.0</v>
      </c>
      <c r="N3600" s="9">
        <v>45013.0</v>
      </c>
      <c r="O3600" s="1"/>
      <c r="P3600" s="1">
        <v>8.33</v>
      </c>
      <c r="Q3600" s="1">
        <v>275000.0</v>
      </c>
      <c r="R3600" s="1">
        <v>300000.0</v>
      </c>
      <c r="S3600" s="10">
        <v>45103.0</v>
      </c>
      <c r="V3600" s="5">
        <v>24990.0</v>
      </c>
      <c r="W3600" s="11">
        <v>29488.199999999997</v>
      </c>
      <c r="X3600" s="1"/>
      <c r="Y3600" s="1"/>
      <c r="Z3600" s="5">
        <v>18742.5</v>
      </c>
      <c r="AA3600" s="1"/>
      <c r="AB3600" s="1"/>
      <c r="AC3600" s="1" t="s">
        <v>45</v>
      </c>
      <c r="AD3600" s="12" t="s">
        <v>46</v>
      </c>
      <c r="AE3600" s="12" t="s">
        <v>46</v>
      </c>
      <c r="AF3600" s="12" t="s">
        <v>47</v>
      </c>
    </row>
    <row r="3601">
      <c r="A3601" s="1" t="s">
        <v>4991</v>
      </c>
      <c r="B3601" s="1" t="s">
        <v>4843</v>
      </c>
      <c r="C3601" s="1" t="s">
        <v>36</v>
      </c>
      <c r="D3601" s="1" t="s">
        <v>76</v>
      </c>
      <c r="E3601" s="1" t="s">
        <v>168</v>
      </c>
      <c r="F3601" s="1" t="s">
        <v>1698</v>
      </c>
      <c r="G3601" s="1" t="s">
        <v>170</v>
      </c>
      <c r="H3601" s="1" t="s">
        <v>170</v>
      </c>
      <c r="I3601" s="1" t="s">
        <v>247</v>
      </c>
      <c r="J3601" s="1"/>
      <c r="K3601" s="1" t="s">
        <v>4844</v>
      </c>
      <c r="L3601" s="1" t="s">
        <v>53</v>
      </c>
      <c r="M3601" s="9">
        <v>44750.0</v>
      </c>
      <c r="N3601" s="9">
        <v>44949.0</v>
      </c>
      <c r="O3601" s="1"/>
      <c r="P3601" s="1">
        <v>8.33</v>
      </c>
      <c r="Q3601" s="1">
        <v>900000.0</v>
      </c>
      <c r="R3601" s="1">
        <v>300000.0</v>
      </c>
      <c r="S3601" s="10">
        <v>45039.0</v>
      </c>
      <c r="V3601" s="5">
        <v>24990.0</v>
      </c>
      <c r="W3601" s="11">
        <v>29488.199999999997</v>
      </c>
      <c r="Z3601" s="5">
        <v>18742.5</v>
      </c>
      <c r="AC3601" s="1" t="s">
        <v>45</v>
      </c>
      <c r="AD3601" s="12" t="s">
        <v>46</v>
      </c>
      <c r="AE3601" s="12" t="s">
        <v>46</v>
      </c>
      <c r="AF3601" s="12" t="s">
        <v>47</v>
      </c>
    </row>
    <row r="3602">
      <c r="A3602" s="1" t="s">
        <v>4991</v>
      </c>
      <c r="B3602" s="1" t="s">
        <v>4843</v>
      </c>
      <c r="C3602" s="1" t="s">
        <v>36</v>
      </c>
      <c r="D3602" s="1" t="s">
        <v>76</v>
      </c>
      <c r="E3602" s="1" t="s">
        <v>168</v>
      </c>
      <c r="F3602" s="1" t="s">
        <v>1698</v>
      </c>
      <c r="G3602" s="1" t="s">
        <v>170</v>
      </c>
      <c r="H3602" s="1" t="s">
        <v>170</v>
      </c>
      <c r="I3602" s="1" t="s">
        <v>247</v>
      </c>
      <c r="J3602" s="1"/>
      <c r="K3602" s="1" t="s">
        <v>4844</v>
      </c>
      <c r="L3602" s="1" t="s">
        <v>53</v>
      </c>
      <c r="M3602" s="9">
        <v>44750.0</v>
      </c>
      <c r="N3602" s="9">
        <v>44653.0</v>
      </c>
      <c r="O3602" s="1"/>
      <c r="P3602" s="1">
        <v>8.33</v>
      </c>
      <c r="Q3602" s="1">
        <v>800000.0</v>
      </c>
      <c r="R3602" s="1">
        <v>300000.0</v>
      </c>
      <c r="S3602" s="10">
        <v>44743.0</v>
      </c>
      <c r="V3602" s="5">
        <v>24990.0</v>
      </c>
      <c r="W3602" s="11">
        <v>29488.199999999997</v>
      </c>
      <c r="Z3602" s="5">
        <v>18742.5</v>
      </c>
      <c r="AC3602" s="1" t="s">
        <v>45</v>
      </c>
      <c r="AD3602" s="12" t="s">
        <v>46</v>
      </c>
      <c r="AE3602" s="12" t="s">
        <v>46</v>
      </c>
      <c r="AF3602" s="12" t="s">
        <v>46</v>
      </c>
    </row>
    <row r="3603">
      <c r="A3603" s="1" t="s">
        <v>4991</v>
      </c>
      <c r="B3603" s="1" t="s">
        <v>4843</v>
      </c>
      <c r="C3603" s="1" t="s">
        <v>36</v>
      </c>
      <c r="D3603" s="1" t="s">
        <v>76</v>
      </c>
      <c r="E3603" s="1" t="s">
        <v>168</v>
      </c>
      <c r="F3603" s="1" t="s">
        <v>1698</v>
      </c>
      <c r="G3603" s="1" t="s">
        <v>170</v>
      </c>
      <c r="H3603" s="1" t="s">
        <v>170</v>
      </c>
      <c r="I3603" s="1" t="s">
        <v>247</v>
      </c>
      <c r="J3603" s="1"/>
      <c r="K3603" s="1" t="s">
        <v>4844</v>
      </c>
      <c r="L3603" s="1" t="s">
        <v>53</v>
      </c>
      <c r="M3603" s="9">
        <v>44750.0</v>
      </c>
      <c r="N3603" s="9">
        <v>44653.0</v>
      </c>
      <c r="O3603" s="1"/>
      <c r="P3603" s="1">
        <v>8.33</v>
      </c>
      <c r="Q3603" s="1">
        <v>800000.0</v>
      </c>
      <c r="R3603" s="1">
        <v>300000.0</v>
      </c>
      <c r="S3603" s="10">
        <v>44743.0</v>
      </c>
      <c r="V3603" s="5">
        <v>24990.0</v>
      </c>
      <c r="W3603" s="11">
        <v>29488.199999999997</v>
      </c>
      <c r="X3603" s="1"/>
      <c r="Y3603" s="1"/>
      <c r="Z3603" s="5">
        <v>18742.5</v>
      </c>
      <c r="AA3603" s="1"/>
      <c r="AB3603" s="1"/>
      <c r="AC3603" s="1" t="s">
        <v>45</v>
      </c>
      <c r="AD3603" s="12" t="s">
        <v>46</v>
      </c>
      <c r="AE3603" s="12" t="s">
        <v>46</v>
      </c>
      <c r="AF3603" s="12" t="s">
        <v>46</v>
      </c>
    </row>
    <row r="3604">
      <c r="A3604" s="1" t="s">
        <v>4991</v>
      </c>
      <c r="B3604" s="1" t="s">
        <v>4843</v>
      </c>
      <c r="C3604" s="1" t="s">
        <v>36</v>
      </c>
      <c r="D3604" s="1" t="s">
        <v>76</v>
      </c>
      <c r="E3604" s="1" t="s">
        <v>168</v>
      </c>
      <c r="F3604" s="1" t="s">
        <v>1698</v>
      </c>
      <c r="G3604" s="1" t="s">
        <v>170</v>
      </c>
      <c r="H3604" s="1" t="s">
        <v>170</v>
      </c>
      <c r="I3604" s="1" t="s">
        <v>247</v>
      </c>
      <c r="J3604" s="1"/>
      <c r="K3604" s="1" t="s">
        <v>4844</v>
      </c>
      <c r="L3604" s="1" t="s">
        <v>53</v>
      </c>
      <c r="M3604" s="9">
        <v>44750.0</v>
      </c>
      <c r="N3604" s="9">
        <v>44780.0</v>
      </c>
      <c r="O3604" s="1"/>
      <c r="P3604" s="1">
        <v>8.33</v>
      </c>
      <c r="Q3604" s="1">
        <v>500000.0</v>
      </c>
      <c r="R3604" s="1">
        <v>300000.0</v>
      </c>
      <c r="S3604" s="10">
        <v>44870.0</v>
      </c>
      <c r="V3604" s="5">
        <v>24990.0</v>
      </c>
      <c r="W3604" s="11">
        <v>29488.199999999997</v>
      </c>
      <c r="Z3604" s="5">
        <v>18742.5</v>
      </c>
      <c r="AC3604" s="1" t="s">
        <v>45</v>
      </c>
      <c r="AD3604" s="12" t="s">
        <v>46</v>
      </c>
      <c r="AE3604" s="12" t="s">
        <v>46</v>
      </c>
      <c r="AF3604" s="12" t="s">
        <v>46</v>
      </c>
    </row>
    <row r="3605">
      <c r="A3605" s="1" t="s">
        <v>4991</v>
      </c>
      <c r="B3605" s="1" t="s">
        <v>4843</v>
      </c>
      <c r="C3605" s="1" t="s">
        <v>36</v>
      </c>
      <c r="D3605" s="1" t="s">
        <v>76</v>
      </c>
      <c r="E3605" s="1" t="s">
        <v>113</v>
      </c>
      <c r="F3605" s="1" t="s">
        <v>344</v>
      </c>
      <c r="G3605" s="1" t="s">
        <v>170</v>
      </c>
      <c r="H3605" s="1" t="s">
        <v>170</v>
      </c>
      <c r="I3605" s="1" t="s">
        <v>247</v>
      </c>
      <c r="J3605" s="1"/>
      <c r="K3605" s="1" t="s">
        <v>4844</v>
      </c>
      <c r="L3605" s="1" t="s">
        <v>53</v>
      </c>
      <c r="M3605" s="9">
        <v>44750.0</v>
      </c>
      <c r="N3605" s="9">
        <v>45377.0</v>
      </c>
      <c r="O3605" s="1"/>
      <c r="P3605" s="1">
        <v>8.33</v>
      </c>
      <c r="Q3605" s="1">
        <v>400000.0</v>
      </c>
      <c r="R3605" s="1">
        <v>300000.0</v>
      </c>
      <c r="S3605" s="10">
        <v>45407.0</v>
      </c>
      <c r="V3605" s="5">
        <v>24990.0</v>
      </c>
      <c r="W3605" s="11">
        <v>29488.199999999997</v>
      </c>
      <c r="X3605" s="1"/>
      <c r="Y3605" s="1"/>
      <c r="Z3605" s="5">
        <v>18742.5</v>
      </c>
      <c r="AB3605" s="1"/>
      <c r="AC3605" s="1" t="s">
        <v>45</v>
      </c>
      <c r="AD3605" s="12" t="s">
        <v>46</v>
      </c>
      <c r="AE3605" s="12" t="s">
        <v>47</v>
      </c>
      <c r="AF3605" s="12" t="s">
        <v>137</v>
      </c>
    </row>
    <row r="3606">
      <c r="A3606" s="1" t="s">
        <v>4991</v>
      </c>
      <c r="B3606" s="1" t="s">
        <v>4843</v>
      </c>
      <c r="C3606" s="1" t="s">
        <v>36</v>
      </c>
      <c r="D3606" s="1" t="s">
        <v>76</v>
      </c>
      <c r="E3606" s="1" t="s">
        <v>168</v>
      </c>
      <c r="F3606" s="1" t="s">
        <v>1698</v>
      </c>
      <c r="G3606" s="1" t="s">
        <v>170</v>
      </c>
      <c r="H3606" s="1" t="s">
        <v>170</v>
      </c>
      <c r="I3606" s="1" t="s">
        <v>247</v>
      </c>
      <c r="J3606" s="1"/>
      <c r="K3606" s="1" t="s">
        <v>4844</v>
      </c>
      <c r="L3606" s="1" t="s">
        <v>53</v>
      </c>
      <c r="M3606" s="9">
        <v>44750.0</v>
      </c>
      <c r="N3606" s="9">
        <v>45340.0</v>
      </c>
      <c r="O3606" s="1"/>
      <c r="P3606" s="1">
        <v>8.33</v>
      </c>
      <c r="Q3606" s="1">
        <v>412000.0</v>
      </c>
      <c r="R3606" s="1">
        <v>300000.0</v>
      </c>
      <c r="S3606" s="10">
        <v>45370.0</v>
      </c>
      <c r="V3606" s="5">
        <v>24990.0</v>
      </c>
      <c r="W3606" s="11">
        <v>29488.199999999997</v>
      </c>
      <c r="Z3606" s="5">
        <v>18742.5</v>
      </c>
      <c r="AC3606" s="1" t="s">
        <v>45</v>
      </c>
      <c r="AD3606" s="12" t="s">
        <v>46</v>
      </c>
      <c r="AE3606" s="12" t="s">
        <v>47</v>
      </c>
      <c r="AF3606" s="12" t="s">
        <v>47</v>
      </c>
    </row>
    <row r="3607">
      <c r="A3607" s="1" t="s">
        <v>4991</v>
      </c>
      <c r="B3607" s="1" t="s">
        <v>4843</v>
      </c>
      <c r="C3607" s="1" t="s">
        <v>36</v>
      </c>
      <c r="D3607" s="1" t="s">
        <v>76</v>
      </c>
      <c r="E3607" s="1" t="s">
        <v>168</v>
      </c>
      <c r="F3607" s="1" t="s">
        <v>1698</v>
      </c>
      <c r="G3607" s="1" t="s">
        <v>170</v>
      </c>
      <c r="H3607" s="1" t="s">
        <v>170</v>
      </c>
      <c r="I3607" s="1" t="s">
        <v>247</v>
      </c>
      <c r="J3607" s="1"/>
      <c r="K3607" s="1" t="s">
        <v>4844</v>
      </c>
      <c r="L3607" s="1" t="s">
        <v>53</v>
      </c>
      <c r="M3607" s="9">
        <v>44750.0</v>
      </c>
      <c r="N3607" s="14">
        <v>45215.0</v>
      </c>
      <c r="O3607" s="1"/>
      <c r="P3607" s="1">
        <v>8.33</v>
      </c>
      <c r="Q3607" s="1">
        <v>1370000.0</v>
      </c>
      <c r="R3607" s="1">
        <v>300000.0</v>
      </c>
      <c r="S3607" s="15">
        <v>45305.0</v>
      </c>
      <c r="V3607" s="5">
        <v>24990.0</v>
      </c>
      <c r="W3607" s="11">
        <v>29488.199999999997</v>
      </c>
      <c r="Z3607" s="5">
        <v>18742.5</v>
      </c>
      <c r="AC3607" s="1" t="s">
        <v>45</v>
      </c>
      <c r="AD3607" s="12" t="s">
        <v>46</v>
      </c>
      <c r="AE3607" s="12" t="s">
        <v>47</v>
      </c>
      <c r="AF3607" s="12" t="s">
        <v>47</v>
      </c>
    </row>
    <row r="3608">
      <c r="A3608" s="1" t="s">
        <v>4991</v>
      </c>
      <c r="B3608" s="1" t="s">
        <v>4843</v>
      </c>
      <c r="C3608" s="1" t="s">
        <v>36</v>
      </c>
      <c r="D3608" s="1" t="s">
        <v>76</v>
      </c>
      <c r="E3608" s="1" t="s">
        <v>168</v>
      </c>
      <c r="F3608" s="1" t="s">
        <v>1698</v>
      </c>
      <c r="G3608" s="1" t="s">
        <v>170</v>
      </c>
      <c r="H3608" s="1" t="s">
        <v>170</v>
      </c>
      <c r="I3608" s="1" t="s">
        <v>247</v>
      </c>
      <c r="J3608" s="1"/>
      <c r="K3608" s="1" t="s">
        <v>4844</v>
      </c>
      <c r="L3608" s="1" t="s">
        <v>53</v>
      </c>
      <c r="M3608" s="9">
        <v>44750.0</v>
      </c>
      <c r="N3608" s="9">
        <v>44750.0</v>
      </c>
      <c r="O3608" s="1"/>
      <c r="P3608" s="1">
        <v>8.33</v>
      </c>
      <c r="Q3608" s="1">
        <v>300000.0</v>
      </c>
      <c r="R3608" s="1">
        <v>300000.0</v>
      </c>
      <c r="S3608" s="10">
        <v>44780.0</v>
      </c>
      <c r="V3608" s="5">
        <v>24990.0</v>
      </c>
      <c r="W3608" s="11">
        <v>29488.199999999997</v>
      </c>
      <c r="Z3608" s="5">
        <v>18742.5</v>
      </c>
      <c r="AC3608" s="1" t="s">
        <v>45</v>
      </c>
      <c r="AD3608" s="12" t="s">
        <v>46</v>
      </c>
      <c r="AE3608" s="12" t="s">
        <v>46</v>
      </c>
      <c r="AF3608" s="12" t="s">
        <v>46</v>
      </c>
    </row>
    <row r="3609">
      <c r="A3609" s="1" t="s">
        <v>4991</v>
      </c>
      <c r="B3609" s="1" t="s">
        <v>4843</v>
      </c>
      <c r="C3609" s="1" t="s">
        <v>36</v>
      </c>
      <c r="D3609" s="1" t="s">
        <v>76</v>
      </c>
      <c r="E3609" s="1" t="s">
        <v>168</v>
      </c>
      <c r="F3609" s="1" t="s">
        <v>1698</v>
      </c>
      <c r="G3609" s="1" t="s">
        <v>170</v>
      </c>
      <c r="H3609" s="1" t="s">
        <v>170</v>
      </c>
      <c r="I3609" s="1" t="s">
        <v>247</v>
      </c>
      <c r="J3609" s="1"/>
      <c r="K3609" s="1" t="s">
        <v>4844</v>
      </c>
      <c r="L3609" s="1" t="s">
        <v>53</v>
      </c>
      <c r="M3609" s="9">
        <v>44750.0</v>
      </c>
      <c r="N3609" s="9">
        <v>44750.0</v>
      </c>
      <c r="O3609" s="1"/>
      <c r="P3609" s="1">
        <v>8.33</v>
      </c>
      <c r="Q3609" s="1">
        <v>300000.0</v>
      </c>
      <c r="R3609" s="1">
        <v>300000.0</v>
      </c>
      <c r="S3609" s="10">
        <v>44780.0</v>
      </c>
      <c r="V3609" s="5">
        <v>24990.0</v>
      </c>
      <c r="W3609" s="11">
        <v>29488.199999999997</v>
      </c>
      <c r="Z3609" s="5">
        <v>18742.5</v>
      </c>
      <c r="AB3609" s="1"/>
      <c r="AC3609" s="1" t="s">
        <v>45</v>
      </c>
      <c r="AD3609" s="12" t="s">
        <v>46</v>
      </c>
      <c r="AE3609" s="12" t="s">
        <v>46</v>
      </c>
      <c r="AF3609" s="12" t="s">
        <v>46</v>
      </c>
    </row>
    <row r="3610">
      <c r="A3610" s="1" t="s">
        <v>4991</v>
      </c>
      <c r="B3610" s="1" t="s">
        <v>4843</v>
      </c>
      <c r="C3610" s="1" t="s">
        <v>36</v>
      </c>
      <c r="D3610" s="1" t="s">
        <v>76</v>
      </c>
      <c r="E3610" s="1" t="s">
        <v>168</v>
      </c>
      <c r="F3610" s="1" t="s">
        <v>1698</v>
      </c>
      <c r="G3610" s="1" t="s">
        <v>170</v>
      </c>
      <c r="H3610" s="1" t="s">
        <v>170</v>
      </c>
      <c r="I3610" s="1" t="s">
        <v>247</v>
      </c>
      <c r="J3610" s="1"/>
      <c r="K3610" s="1" t="s">
        <v>4844</v>
      </c>
      <c r="L3610" s="1" t="s">
        <v>53</v>
      </c>
      <c r="M3610" s="9">
        <v>44750.0</v>
      </c>
      <c r="N3610" s="9">
        <v>44750.0</v>
      </c>
      <c r="O3610" s="1"/>
      <c r="P3610" s="1">
        <v>8.33</v>
      </c>
      <c r="Q3610" s="1">
        <v>200000.0</v>
      </c>
      <c r="R3610" s="1">
        <v>300000.0</v>
      </c>
      <c r="S3610" s="10">
        <v>44780.0</v>
      </c>
      <c r="V3610" s="5">
        <v>24990.0</v>
      </c>
      <c r="W3610" s="11">
        <v>29488.199999999997</v>
      </c>
      <c r="Z3610" s="5">
        <v>18742.5</v>
      </c>
      <c r="AB3610" s="1"/>
      <c r="AC3610" s="1" t="s">
        <v>45</v>
      </c>
      <c r="AD3610" s="12" t="s">
        <v>46</v>
      </c>
      <c r="AE3610" s="12" t="s">
        <v>46</v>
      </c>
      <c r="AF3610" s="12" t="s">
        <v>46</v>
      </c>
    </row>
    <row r="3611">
      <c r="A3611" s="1" t="s">
        <v>4999</v>
      </c>
      <c r="B3611" s="7"/>
      <c r="C3611" s="1" t="s">
        <v>132</v>
      </c>
      <c r="D3611" s="1" t="s">
        <v>96</v>
      </c>
      <c r="E3611" s="1" t="s">
        <v>77</v>
      </c>
      <c r="F3611" s="1" t="s">
        <v>672</v>
      </c>
      <c r="G3611" s="1" t="s">
        <v>196</v>
      </c>
      <c r="H3611" s="1" t="s">
        <v>197</v>
      </c>
      <c r="I3611" s="1" t="s">
        <v>209</v>
      </c>
      <c r="J3611" s="1"/>
      <c r="K3611" s="1" t="s">
        <v>5000</v>
      </c>
      <c r="L3611" s="1" t="s">
        <v>88</v>
      </c>
      <c r="M3611" s="9">
        <v>44741.0</v>
      </c>
      <c r="N3611" s="9">
        <v>44972.0</v>
      </c>
      <c r="O3611" s="1"/>
      <c r="P3611" s="1">
        <v>8.33</v>
      </c>
      <c r="Q3611" s="1">
        <v>1560000.0</v>
      </c>
      <c r="R3611" s="1">
        <v>1560000.0</v>
      </c>
      <c r="S3611" s="9">
        <v>45000.0</v>
      </c>
      <c r="T3611" s="9">
        <v>45000.0</v>
      </c>
      <c r="U3611" s="1" t="s">
        <v>5001</v>
      </c>
      <c r="V3611" s="5">
        <v>129948.0</v>
      </c>
      <c r="W3611" s="11">
        <v>153338.63999999998</v>
      </c>
      <c r="X3611" s="9"/>
      <c r="Z3611" s="5">
        <v>97461.0</v>
      </c>
      <c r="AC3611" s="1" t="s">
        <v>162</v>
      </c>
      <c r="AD3611" s="12" t="s">
        <v>46</v>
      </c>
      <c r="AE3611" s="12" t="s">
        <v>46</v>
      </c>
      <c r="AF3611" s="12" t="s">
        <v>46</v>
      </c>
      <c r="AG3611" s="12" t="s">
        <v>46</v>
      </c>
    </row>
    <row r="3612">
      <c r="A3612" s="1" t="s">
        <v>4999</v>
      </c>
      <c r="B3612" s="7"/>
      <c r="C3612" s="1" t="s">
        <v>132</v>
      </c>
      <c r="D3612" s="1" t="s">
        <v>96</v>
      </c>
      <c r="E3612" s="1" t="s">
        <v>77</v>
      </c>
      <c r="F3612" s="1" t="s">
        <v>672</v>
      </c>
      <c r="G3612" s="1" t="s">
        <v>196</v>
      </c>
      <c r="H3612" s="1" t="s">
        <v>197</v>
      </c>
      <c r="I3612" s="1" t="s">
        <v>209</v>
      </c>
      <c r="J3612" s="1"/>
      <c r="K3612" s="1" t="s">
        <v>5000</v>
      </c>
      <c r="L3612" s="1" t="s">
        <v>88</v>
      </c>
      <c r="M3612" s="9">
        <v>44741.0</v>
      </c>
      <c r="N3612" s="9">
        <v>44972.0</v>
      </c>
      <c r="O3612" s="1"/>
      <c r="P3612" s="1">
        <v>8.33</v>
      </c>
      <c r="Q3612" s="1">
        <v>1560000.0</v>
      </c>
      <c r="R3612" s="1">
        <v>1560000.0</v>
      </c>
      <c r="S3612" s="9">
        <v>45000.0</v>
      </c>
      <c r="T3612" s="9">
        <v>45000.0</v>
      </c>
      <c r="U3612" s="1" t="s">
        <v>5001</v>
      </c>
      <c r="V3612" s="5">
        <v>129948.0</v>
      </c>
      <c r="W3612" s="11">
        <v>153338.63999999998</v>
      </c>
      <c r="X3612" s="9"/>
      <c r="Z3612" s="5">
        <v>97461.0</v>
      </c>
      <c r="AC3612" s="1" t="s">
        <v>162</v>
      </c>
      <c r="AD3612" s="12" t="s">
        <v>46</v>
      </c>
      <c r="AE3612" s="12" t="s">
        <v>46</v>
      </c>
      <c r="AF3612" s="12" t="s">
        <v>46</v>
      </c>
      <c r="AG3612" s="12" t="s">
        <v>46</v>
      </c>
    </row>
    <row r="3613">
      <c r="A3613" s="1" t="s">
        <v>4999</v>
      </c>
      <c r="B3613" s="7"/>
      <c r="C3613" s="1" t="s">
        <v>132</v>
      </c>
      <c r="D3613" s="1" t="s">
        <v>96</v>
      </c>
      <c r="E3613" s="1" t="s">
        <v>77</v>
      </c>
      <c r="F3613" s="1" t="s">
        <v>672</v>
      </c>
      <c r="G3613" s="1" t="s">
        <v>196</v>
      </c>
      <c r="H3613" s="1" t="s">
        <v>197</v>
      </c>
      <c r="I3613" s="1" t="s">
        <v>209</v>
      </c>
      <c r="J3613" s="1"/>
      <c r="K3613" s="1" t="s">
        <v>5000</v>
      </c>
      <c r="L3613" s="1" t="s">
        <v>88</v>
      </c>
      <c r="M3613" s="9">
        <v>44741.0</v>
      </c>
      <c r="N3613" s="9">
        <v>45231.0</v>
      </c>
      <c r="O3613" s="1"/>
      <c r="P3613" s="1">
        <v>8.33</v>
      </c>
      <c r="Q3613" s="1">
        <v>1920000.0</v>
      </c>
      <c r="R3613" s="1">
        <v>1920000.0</v>
      </c>
      <c r="S3613" s="9">
        <v>45261.0</v>
      </c>
      <c r="T3613" s="9">
        <v>45265.0</v>
      </c>
      <c r="U3613" s="1" t="s">
        <v>5002</v>
      </c>
      <c r="V3613" s="5">
        <v>159936.0</v>
      </c>
      <c r="W3613" s="11">
        <v>188724.47999999998</v>
      </c>
      <c r="X3613" s="14">
        <v>45291.0</v>
      </c>
      <c r="Y3613" s="5">
        <v>172730.87999999998</v>
      </c>
      <c r="Z3613" s="5">
        <v>119952.0</v>
      </c>
      <c r="AA3613" s="9">
        <v>45295.0</v>
      </c>
      <c r="AB3613" s="1" t="s">
        <v>5003</v>
      </c>
      <c r="AC3613" s="1" t="s">
        <v>55</v>
      </c>
      <c r="AD3613" s="12" t="s">
        <v>46</v>
      </c>
      <c r="AE3613" s="12" t="s">
        <v>47</v>
      </c>
      <c r="AF3613" s="12" t="s">
        <v>47</v>
      </c>
      <c r="AG3613" s="12" t="s">
        <v>47</v>
      </c>
      <c r="AH3613" s="12" t="s">
        <v>47</v>
      </c>
      <c r="AI3613" s="12" t="s">
        <v>47</v>
      </c>
    </row>
    <row r="3614">
      <c r="A3614" s="1" t="s">
        <v>4999</v>
      </c>
      <c r="B3614" s="7"/>
      <c r="C3614" s="1" t="s">
        <v>132</v>
      </c>
      <c r="D3614" s="1" t="s">
        <v>96</v>
      </c>
      <c r="E3614" s="1" t="s">
        <v>77</v>
      </c>
      <c r="F3614" s="1" t="s">
        <v>672</v>
      </c>
      <c r="G3614" s="1" t="s">
        <v>196</v>
      </c>
      <c r="H3614" s="1" t="s">
        <v>197</v>
      </c>
      <c r="I3614" s="1" t="s">
        <v>209</v>
      </c>
      <c r="J3614" s="1"/>
      <c r="K3614" s="1" t="s">
        <v>5000</v>
      </c>
      <c r="L3614" s="1" t="s">
        <v>88</v>
      </c>
      <c r="M3614" s="9">
        <v>44741.0</v>
      </c>
      <c r="N3614" s="9">
        <v>45065.0</v>
      </c>
      <c r="O3614" s="1"/>
      <c r="P3614" s="1">
        <v>8.33</v>
      </c>
      <c r="Q3614" s="1">
        <v>500000.0</v>
      </c>
      <c r="R3614" s="1">
        <v>300000.0</v>
      </c>
      <c r="S3614" s="10">
        <v>45155.0</v>
      </c>
      <c r="V3614" s="5">
        <v>24990.0</v>
      </c>
      <c r="W3614" s="11">
        <v>29488.199999999997</v>
      </c>
      <c r="Z3614" s="5">
        <v>18742.5</v>
      </c>
      <c r="AB3614" s="1"/>
      <c r="AC3614" s="1" t="s">
        <v>45</v>
      </c>
      <c r="AD3614" s="12" t="s">
        <v>46</v>
      </c>
      <c r="AE3614" s="12" t="s">
        <v>47</v>
      </c>
      <c r="AF3614" s="12" t="s">
        <v>47</v>
      </c>
    </row>
    <row r="3615">
      <c r="A3615" s="1" t="s">
        <v>5004</v>
      </c>
      <c r="B3615" s="7"/>
      <c r="C3615" s="1" t="s">
        <v>132</v>
      </c>
      <c r="D3615" s="1" t="s">
        <v>96</v>
      </c>
      <c r="E3615" s="1" t="s">
        <v>38</v>
      </c>
      <c r="F3615" s="1" t="s">
        <v>39</v>
      </c>
      <c r="G3615" s="1" t="s">
        <v>525</v>
      </c>
      <c r="H3615" s="1" t="s">
        <v>526</v>
      </c>
      <c r="I3615" s="1" t="s">
        <v>42</v>
      </c>
      <c r="J3615" s="1"/>
      <c r="K3615" s="1" t="s">
        <v>5005</v>
      </c>
      <c r="L3615" s="1" t="s">
        <v>143</v>
      </c>
      <c r="M3615" s="9">
        <v>44741.0</v>
      </c>
      <c r="N3615" s="9">
        <v>44741.0</v>
      </c>
      <c r="O3615" s="1"/>
      <c r="P3615" s="1">
        <v>8.33</v>
      </c>
      <c r="Q3615" s="1">
        <v>500000.0</v>
      </c>
      <c r="R3615" s="1">
        <v>300000.0</v>
      </c>
      <c r="S3615" s="10">
        <v>44831.0</v>
      </c>
      <c r="V3615" s="5">
        <v>24990.0</v>
      </c>
      <c r="W3615" s="11">
        <v>29488.199999999997</v>
      </c>
      <c r="Z3615" s="5">
        <v>18742.5</v>
      </c>
      <c r="AC3615" s="1" t="s">
        <v>45</v>
      </c>
      <c r="AD3615" s="12" t="s">
        <v>46</v>
      </c>
      <c r="AE3615" s="12" t="s">
        <v>46</v>
      </c>
      <c r="AF3615" s="12" t="s">
        <v>46</v>
      </c>
    </row>
    <row r="3616">
      <c r="A3616" s="1" t="s">
        <v>5006</v>
      </c>
      <c r="B3616" s="7"/>
      <c r="C3616" s="1" t="s">
        <v>36</v>
      </c>
      <c r="D3616" s="1" t="s">
        <v>76</v>
      </c>
      <c r="E3616" s="1" t="s">
        <v>212</v>
      </c>
      <c r="F3616" s="1" t="s">
        <v>594</v>
      </c>
      <c r="G3616" s="1" t="s">
        <v>106</v>
      </c>
      <c r="H3616" s="1" t="s">
        <v>107</v>
      </c>
      <c r="I3616" s="1" t="s">
        <v>289</v>
      </c>
      <c r="J3616" s="1"/>
      <c r="K3616" s="1" t="s">
        <v>5007</v>
      </c>
      <c r="L3616" s="1" t="s">
        <v>143</v>
      </c>
      <c r="M3616" s="9">
        <v>44821.0</v>
      </c>
      <c r="N3616" s="14">
        <v>44852.0</v>
      </c>
      <c r="O3616" s="1"/>
      <c r="P3616" s="1">
        <v>8.33</v>
      </c>
      <c r="Q3616" s="1">
        <v>500000.0</v>
      </c>
      <c r="R3616" s="1">
        <v>168000.0</v>
      </c>
      <c r="S3616" s="14">
        <v>44883.0</v>
      </c>
      <c r="T3616" s="9">
        <v>44904.0</v>
      </c>
      <c r="U3616" s="1" t="s">
        <v>5008</v>
      </c>
      <c r="V3616" s="5">
        <v>13994.4</v>
      </c>
      <c r="W3616" s="11">
        <v>16513.392</v>
      </c>
      <c r="X3616" s="14">
        <v>44925.0</v>
      </c>
      <c r="Y3616" s="5">
        <v>16513.392</v>
      </c>
      <c r="Z3616" s="5">
        <v>10495.8</v>
      </c>
      <c r="AA3616" s="9">
        <v>44931.0</v>
      </c>
      <c r="AB3616" s="1" t="s">
        <v>5009</v>
      </c>
      <c r="AC3616" s="1" t="s">
        <v>55</v>
      </c>
      <c r="AD3616" s="12" t="s">
        <v>46</v>
      </c>
      <c r="AE3616" s="12" t="s">
        <v>46</v>
      </c>
      <c r="AF3616" s="12" t="s">
        <v>46</v>
      </c>
      <c r="AG3616" s="12" t="s">
        <v>46</v>
      </c>
      <c r="AH3616" s="12" t="s">
        <v>46</v>
      </c>
      <c r="AI3616" s="12" t="s">
        <v>46</v>
      </c>
    </row>
    <row r="3617">
      <c r="A3617" s="1" t="s">
        <v>5006</v>
      </c>
      <c r="B3617" s="7"/>
      <c r="C3617" s="1" t="s">
        <v>36</v>
      </c>
      <c r="D3617" s="1" t="s">
        <v>76</v>
      </c>
      <c r="E3617" s="1" t="s">
        <v>212</v>
      </c>
      <c r="F3617" s="1" t="s">
        <v>594</v>
      </c>
      <c r="G3617" s="1" t="s">
        <v>106</v>
      </c>
      <c r="H3617" s="1" t="s">
        <v>107</v>
      </c>
      <c r="I3617" s="1" t="s">
        <v>289</v>
      </c>
      <c r="J3617" s="1"/>
      <c r="K3617" s="1" t="s">
        <v>5007</v>
      </c>
      <c r="L3617" s="1" t="s">
        <v>143</v>
      </c>
      <c r="M3617" s="9">
        <v>44821.0</v>
      </c>
      <c r="N3617" s="14">
        <v>44909.0</v>
      </c>
      <c r="O3617" s="1"/>
      <c r="P3617" s="1">
        <v>8.33</v>
      </c>
      <c r="Q3617" s="1">
        <v>360000.0</v>
      </c>
      <c r="R3617" s="1">
        <v>300000.0</v>
      </c>
      <c r="S3617" s="15">
        <v>44999.0</v>
      </c>
      <c r="V3617" s="5">
        <v>24990.0</v>
      </c>
      <c r="W3617" s="11">
        <v>29488.199999999997</v>
      </c>
      <c r="Z3617" s="5">
        <v>18742.5</v>
      </c>
      <c r="AC3617" s="1" t="s">
        <v>45</v>
      </c>
      <c r="AD3617" s="12" t="s">
        <v>46</v>
      </c>
      <c r="AE3617" s="12" t="s">
        <v>46</v>
      </c>
      <c r="AF3617" s="12" t="s">
        <v>46</v>
      </c>
    </row>
    <row r="3618">
      <c r="A3618" s="1" t="s">
        <v>5006</v>
      </c>
      <c r="B3618" s="7"/>
      <c r="C3618" s="1" t="s">
        <v>36</v>
      </c>
      <c r="D3618" s="1" t="s">
        <v>76</v>
      </c>
      <c r="E3618" s="1" t="s">
        <v>212</v>
      </c>
      <c r="F3618" s="1" t="s">
        <v>594</v>
      </c>
      <c r="G3618" s="1" t="s">
        <v>106</v>
      </c>
      <c r="H3618" s="1" t="s">
        <v>107</v>
      </c>
      <c r="I3618" s="1" t="s">
        <v>289</v>
      </c>
      <c r="J3618" s="1"/>
      <c r="K3618" s="1" t="s">
        <v>5007</v>
      </c>
      <c r="L3618" s="1" t="s">
        <v>143</v>
      </c>
      <c r="M3618" s="9">
        <v>44821.0</v>
      </c>
      <c r="N3618" s="14">
        <v>44909.0</v>
      </c>
      <c r="O3618" s="1"/>
      <c r="P3618" s="1">
        <v>8.33</v>
      </c>
      <c r="Q3618" s="1">
        <v>300000.0</v>
      </c>
      <c r="R3618" s="1">
        <v>300000.0</v>
      </c>
      <c r="S3618" s="15">
        <v>44999.0</v>
      </c>
      <c r="V3618" s="5">
        <v>24990.0</v>
      </c>
      <c r="W3618" s="11">
        <v>29488.199999999997</v>
      </c>
      <c r="Z3618" s="5">
        <v>18742.5</v>
      </c>
      <c r="AC3618" s="1" t="s">
        <v>45</v>
      </c>
      <c r="AD3618" s="12" t="s">
        <v>46</v>
      </c>
      <c r="AE3618" s="12" t="s">
        <v>46</v>
      </c>
      <c r="AF3618" s="12" t="s">
        <v>46</v>
      </c>
    </row>
    <row r="3619">
      <c r="A3619" s="1" t="s">
        <v>5006</v>
      </c>
      <c r="B3619" s="7"/>
      <c r="C3619" s="1" t="s">
        <v>36</v>
      </c>
      <c r="D3619" s="1" t="s">
        <v>76</v>
      </c>
      <c r="E3619" s="1" t="s">
        <v>212</v>
      </c>
      <c r="F3619" s="1" t="s">
        <v>594</v>
      </c>
      <c r="G3619" s="1" t="s">
        <v>106</v>
      </c>
      <c r="H3619" s="1" t="s">
        <v>107</v>
      </c>
      <c r="I3619" s="1" t="s">
        <v>289</v>
      </c>
      <c r="J3619" s="1"/>
      <c r="K3619" s="1" t="s">
        <v>5007</v>
      </c>
      <c r="L3619" s="1" t="s">
        <v>143</v>
      </c>
      <c r="M3619" s="9">
        <v>44821.0</v>
      </c>
      <c r="N3619" s="9">
        <v>44782.0</v>
      </c>
      <c r="O3619" s="1"/>
      <c r="P3619" s="1">
        <v>8.33</v>
      </c>
      <c r="Q3619" s="1">
        <v>300000.0</v>
      </c>
      <c r="R3619" s="1">
        <v>300000.0</v>
      </c>
      <c r="S3619" s="10">
        <v>44872.0</v>
      </c>
      <c r="V3619" s="5">
        <v>24990.0</v>
      </c>
      <c r="W3619" s="11">
        <v>29488.199999999997</v>
      </c>
      <c r="Z3619" s="5">
        <v>18742.5</v>
      </c>
      <c r="AC3619" s="1" t="s">
        <v>45</v>
      </c>
      <c r="AD3619" s="12" t="s">
        <v>46</v>
      </c>
      <c r="AE3619" s="12" t="s">
        <v>46</v>
      </c>
      <c r="AF3619" s="12" t="s">
        <v>46</v>
      </c>
    </row>
    <row r="3620">
      <c r="A3620" s="1" t="s">
        <v>5006</v>
      </c>
      <c r="B3620" s="7"/>
      <c r="C3620" s="1" t="s">
        <v>36</v>
      </c>
      <c r="D3620" s="1" t="s">
        <v>76</v>
      </c>
      <c r="E3620" s="1" t="s">
        <v>212</v>
      </c>
      <c r="F3620" s="1" t="s">
        <v>594</v>
      </c>
      <c r="G3620" s="1" t="s">
        <v>106</v>
      </c>
      <c r="H3620" s="1" t="s">
        <v>107</v>
      </c>
      <c r="I3620" s="1" t="s">
        <v>289</v>
      </c>
      <c r="J3620" s="1"/>
      <c r="K3620" s="1" t="s">
        <v>5007</v>
      </c>
      <c r="L3620" s="1" t="s">
        <v>143</v>
      </c>
      <c r="M3620" s="9">
        <v>44821.0</v>
      </c>
      <c r="N3620" s="9">
        <v>44782.0</v>
      </c>
      <c r="O3620" s="1"/>
      <c r="P3620" s="1">
        <v>8.33</v>
      </c>
      <c r="Q3620" s="1">
        <v>168000.0</v>
      </c>
      <c r="R3620" s="1">
        <v>300000.0</v>
      </c>
      <c r="S3620" s="10">
        <v>44872.0</v>
      </c>
      <c r="V3620" s="5">
        <v>24990.0</v>
      </c>
      <c r="W3620" s="11">
        <v>29488.199999999997</v>
      </c>
      <c r="Z3620" s="5">
        <v>18742.5</v>
      </c>
      <c r="AB3620" s="1"/>
      <c r="AC3620" s="1" t="s">
        <v>45</v>
      </c>
      <c r="AD3620" s="12" t="s">
        <v>46</v>
      </c>
      <c r="AE3620" s="12" t="s">
        <v>46</v>
      </c>
      <c r="AF3620" s="12" t="s">
        <v>46</v>
      </c>
    </row>
    <row r="3621">
      <c r="A3621" s="1" t="s">
        <v>5010</v>
      </c>
      <c r="B3621" s="7"/>
      <c r="C3621" s="1" t="s">
        <v>132</v>
      </c>
      <c r="D3621" s="1" t="s">
        <v>96</v>
      </c>
      <c r="E3621" s="1" t="s">
        <v>212</v>
      </c>
      <c r="F3621" s="1" t="s">
        <v>2252</v>
      </c>
      <c r="G3621" s="1" t="s">
        <v>40</v>
      </c>
      <c r="H3621" s="1" t="s">
        <v>345</v>
      </c>
      <c r="I3621" s="1" t="s">
        <v>289</v>
      </c>
      <c r="J3621" s="1"/>
      <c r="K3621" s="1" t="s">
        <v>5011</v>
      </c>
      <c r="L3621" s="1" t="s">
        <v>143</v>
      </c>
      <c r="M3621" s="9">
        <v>45096.0</v>
      </c>
      <c r="N3621" s="9">
        <v>45338.0</v>
      </c>
      <c r="O3621" s="1"/>
      <c r="P3621" s="1">
        <v>8.33</v>
      </c>
      <c r="Q3621" s="1">
        <v>300000.0</v>
      </c>
      <c r="R3621" s="1">
        <v>348000.0</v>
      </c>
      <c r="S3621" s="9">
        <v>45327.0</v>
      </c>
      <c r="T3621" s="9">
        <v>45338.0</v>
      </c>
      <c r="U3621" s="1" t="s">
        <v>5012</v>
      </c>
      <c r="V3621" s="5">
        <v>28988.4</v>
      </c>
      <c r="W3621" s="11">
        <v>34206.312</v>
      </c>
      <c r="X3621" s="9">
        <v>45357.0</v>
      </c>
      <c r="Y3621" s="5">
        <v>31307.471999999998</v>
      </c>
      <c r="Z3621" s="5">
        <v>21741.300000000003</v>
      </c>
      <c r="AA3621" s="9">
        <v>45358.0</v>
      </c>
      <c r="AB3621" s="1" t="s">
        <v>5013</v>
      </c>
      <c r="AC3621" s="1" t="s">
        <v>55</v>
      </c>
      <c r="AD3621" s="12" t="s">
        <v>47</v>
      </c>
      <c r="AE3621" s="12" t="s">
        <v>47</v>
      </c>
      <c r="AF3621" s="12" t="s">
        <v>47</v>
      </c>
      <c r="AG3621" s="12" t="s">
        <v>47</v>
      </c>
      <c r="AH3621" s="12" t="s">
        <v>47</v>
      </c>
      <c r="AI3621" s="12" t="s">
        <v>47</v>
      </c>
    </row>
    <row r="3622">
      <c r="A3622" s="1" t="s">
        <v>5014</v>
      </c>
      <c r="B3622" s="7"/>
      <c r="C3622" s="1" t="s">
        <v>36</v>
      </c>
      <c r="D3622" s="1" t="s">
        <v>96</v>
      </c>
      <c r="E3622" s="1" t="s">
        <v>82</v>
      </c>
      <c r="F3622" s="1" t="s">
        <v>283</v>
      </c>
      <c r="G3622" s="1" t="s">
        <v>40</v>
      </c>
      <c r="H3622" s="1" t="s">
        <v>41</v>
      </c>
      <c r="I3622" s="1" t="s">
        <v>42</v>
      </c>
      <c r="J3622" s="1"/>
      <c r="K3622" s="1" t="s">
        <v>5015</v>
      </c>
      <c r="L3622" s="1" t="s">
        <v>143</v>
      </c>
      <c r="M3622" s="9">
        <v>44824.0</v>
      </c>
      <c r="N3622" s="9">
        <v>44818.0</v>
      </c>
      <c r="O3622" s="1"/>
      <c r="P3622" s="1">
        <v>8.33</v>
      </c>
      <c r="Q3622" s="1">
        <v>500000.0</v>
      </c>
      <c r="R3622" s="1">
        <v>300000.0</v>
      </c>
      <c r="S3622" s="10">
        <v>44908.0</v>
      </c>
      <c r="V3622" s="5">
        <v>24990.0</v>
      </c>
      <c r="W3622" s="11">
        <v>29488.199999999997</v>
      </c>
      <c r="Z3622" s="5">
        <v>18742.5</v>
      </c>
      <c r="AB3622" s="1"/>
      <c r="AC3622" s="1" t="s">
        <v>45</v>
      </c>
      <c r="AD3622" s="12" t="s">
        <v>46</v>
      </c>
      <c r="AE3622" s="12" t="s">
        <v>46</v>
      </c>
      <c r="AF3622" s="12" t="s">
        <v>46</v>
      </c>
    </row>
    <row r="3623">
      <c r="A3623" s="1" t="s">
        <v>5016</v>
      </c>
      <c r="B3623" s="7"/>
      <c r="C3623" s="1" t="s">
        <v>36</v>
      </c>
      <c r="D3623" s="1" t="s">
        <v>37</v>
      </c>
      <c r="E3623" s="1" t="s">
        <v>113</v>
      </c>
      <c r="F3623" s="1" t="s">
        <v>344</v>
      </c>
      <c r="G3623" s="1" t="s">
        <v>40</v>
      </c>
      <c r="H3623" s="1" t="s">
        <v>41</v>
      </c>
      <c r="I3623" s="1" t="s">
        <v>42</v>
      </c>
      <c r="J3623" s="1"/>
      <c r="K3623" s="1" t="s">
        <v>5017</v>
      </c>
      <c r="L3623" s="1" t="s">
        <v>53</v>
      </c>
      <c r="M3623" s="9">
        <v>44652.0</v>
      </c>
      <c r="N3623" s="9">
        <v>45078.0</v>
      </c>
      <c r="O3623" s="1"/>
      <c r="P3623" s="1">
        <v>8.33</v>
      </c>
      <c r="Q3623" s="1">
        <v>250000.0</v>
      </c>
      <c r="R3623" s="1">
        <v>276000.0</v>
      </c>
      <c r="S3623" s="9">
        <v>45075.0</v>
      </c>
      <c r="T3623" s="9">
        <v>45078.0</v>
      </c>
      <c r="U3623" s="1" t="s">
        <v>5018</v>
      </c>
      <c r="V3623" s="5">
        <v>22990.8</v>
      </c>
      <c r="W3623" s="11">
        <v>27129.143999999997</v>
      </c>
      <c r="X3623" s="9">
        <v>45105.0</v>
      </c>
      <c r="Y3623" s="5">
        <v>24830.064</v>
      </c>
      <c r="Z3623" s="5">
        <v>17243.1</v>
      </c>
      <c r="AA3623" s="9">
        <v>45109.0</v>
      </c>
      <c r="AB3623" s="1" t="s">
        <v>5018</v>
      </c>
      <c r="AC3623" s="1" t="s">
        <v>55</v>
      </c>
      <c r="AD3623" s="12" t="s">
        <v>46</v>
      </c>
      <c r="AE3623" s="12" t="s">
        <v>47</v>
      </c>
      <c r="AF3623" s="12" t="s">
        <v>47</v>
      </c>
      <c r="AG3623" s="12" t="s">
        <v>47</v>
      </c>
      <c r="AH3623" s="12" t="s">
        <v>47</v>
      </c>
      <c r="AI3623" s="12" t="s">
        <v>47</v>
      </c>
    </row>
    <row r="3624">
      <c r="A3624" s="1" t="s">
        <v>5016</v>
      </c>
      <c r="B3624" s="7"/>
      <c r="C3624" s="1" t="s">
        <v>36</v>
      </c>
      <c r="D3624" s="1" t="s">
        <v>37</v>
      </c>
      <c r="E3624" s="1" t="s">
        <v>113</v>
      </c>
      <c r="F3624" s="1" t="s">
        <v>344</v>
      </c>
      <c r="G3624" s="1" t="s">
        <v>40</v>
      </c>
      <c r="H3624" s="1" t="s">
        <v>41</v>
      </c>
      <c r="I3624" s="1" t="s">
        <v>42</v>
      </c>
      <c r="J3624" s="1"/>
      <c r="K3624" s="1" t="s">
        <v>5017</v>
      </c>
      <c r="L3624" s="1" t="s">
        <v>53</v>
      </c>
      <c r="M3624" s="9">
        <v>44652.0</v>
      </c>
      <c r="N3624" s="9">
        <v>45112.0</v>
      </c>
      <c r="O3624" s="1"/>
      <c r="P3624" s="1">
        <v>8.33</v>
      </c>
      <c r="Q3624" s="1">
        <v>100000.0</v>
      </c>
      <c r="R3624" s="1">
        <v>120000.0</v>
      </c>
      <c r="S3624" s="9">
        <v>45110.0</v>
      </c>
      <c r="T3624" s="9">
        <v>45112.0</v>
      </c>
      <c r="U3624" s="1" t="s">
        <v>5019</v>
      </c>
      <c r="V3624" s="5">
        <v>9996.0</v>
      </c>
      <c r="W3624" s="11">
        <v>11795.279999999999</v>
      </c>
      <c r="X3624" s="9">
        <v>45140.0</v>
      </c>
      <c r="Y3624" s="5">
        <v>10795.679999999998</v>
      </c>
      <c r="Z3624" s="5">
        <v>7497.0</v>
      </c>
      <c r="AA3624" s="9">
        <v>45144.0</v>
      </c>
      <c r="AB3624" s="1" t="s">
        <v>5019</v>
      </c>
      <c r="AC3624" s="1" t="s">
        <v>55</v>
      </c>
      <c r="AD3624" s="12" t="s">
        <v>46</v>
      </c>
      <c r="AE3624" s="12" t="s">
        <v>47</v>
      </c>
      <c r="AF3624" s="12" t="s">
        <v>47</v>
      </c>
      <c r="AG3624" s="12" t="s">
        <v>47</v>
      </c>
      <c r="AH3624" s="12" t="s">
        <v>47</v>
      </c>
      <c r="AI3624" s="12" t="s">
        <v>47</v>
      </c>
    </row>
    <row r="3625">
      <c r="A3625" s="1" t="s">
        <v>5020</v>
      </c>
      <c r="B3625" s="7"/>
      <c r="C3625" s="1" t="s">
        <v>36</v>
      </c>
      <c r="D3625" s="1" t="s">
        <v>102</v>
      </c>
      <c r="E3625" s="1" t="s">
        <v>38</v>
      </c>
      <c r="F3625" s="1" t="s">
        <v>575</v>
      </c>
      <c r="G3625" s="1" t="s">
        <v>40</v>
      </c>
      <c r="H3625" s="1" t="s">
        <v>41</v>
      </c>
      <c r="I3625" s="1" t="s">
        <v>42</v>
      </c>
      <c r="J3625" s="1"/>
      <c r="K3625" s="1" t="s">
        <v>5021</v>
      </c>
      <c r="L3625" s="1" t="s">
        <v>53</v>
      </c>
      <c r="M3625" s="9">
        <v>44989.0</v>
      </c>
      <c r="N3625" s="9">
        <v>45016.0</v>
      </c>
      <c r="O3625" s="1"/>
      <c r="P3625" s="1">
        <v>8.33</v>
      </c>
      <c r="Q3625" s="1">
        <v>500000.0</v>
      </c>
      <c r="R3625" s="1">
        <v>300000.0</v>
      </c>
      <c r="S3625" s="10">
        <v>45106.0</v>
      </c>
      <c r="V3625" s="5">
        <v>24990.0</v>
      </c>
      <c r="W3625" s="11">
        <v>29488.199999999997</v>
      </c>
      <c r="Z3625" s="5">
        <v>18742.5</v>
      </c>
      <c r="AB3625" s="1"/>
      <c r="AC3625" s="1" t="s">
        <v>45</v>
      </c>
      <c r="AD3625" s="12" t="s">
        <v>46</v>
      </c>
      <c r="AE3625" s="12" t="s">
        <v>46</v>
      </c>
      <c r="AF3625" s="12" t="s">
        <v>47</v>
      </c>
    </row>
    <row r="3626">
      <c r="A3626" s="1" t="s">
        <v>5022</v>
      </c>
      <c r="B3626" s="7"/>
      <c r="C3626" s="1" t="s">
        <v>36</v>
      </c>
      <c r="D3626" s="1" t="s">
        <v>37</v>
      </c>
      <c r="E3626" s="1" t="s">
        <v>38</v>
      </c>
      <c r="F3626" s="1" t="s">
        <v>1126</v>
      </c>
      <c r="G3626" s="1" t="s">
        <v>152</v>
      </c>
      <c r="H3626" s="1" t="s">
        <v>317</v>
      </c>
      <c r="I3626" s="1" t="s">
        <v>42</v>
      </c>
      <c r="J3626" s="1"/>
      <c r="K3626" s="1" t="s">
        <v>5023</v>
      </c>
      <c r="L3626" s="1" t="s">
        <v>53</v>
      </c>
      <c r="M3626" s="9">
        <v>44652.0</v>
      </c>
      <c r="N3626" s="9">
        <v>44676.0</v>
      </c>
      <c r="O3626" s="1"/>
      <c r="P3626" s="1">
        <v>8.33</v>
      </c>
      <c r="Q3626" s="1">
        <v>600000.0</v>
      </c>
      <c r="R3626" s="1">
        <v>650000.0</v>
      </c>
      <c r="S3626" s="9">
        <v>44652.0</v>
      </c>
      <c r="T3626" s="9">
        <v>44676.0</v>
      </c>
      <c r="U3626" s="1" t="s">
        <v>5024</v>
      </c>
      <c r="V3626" s="5">
        <v>54145.0</v>
      </c>
      <c r="W3626" s="11">
        <v>63891.1</v>
      </c>
      <c r="X3626" s="9">
        <v>44736.0</v>
      </c>
      <c r="Y3626" s="5">
        <v>58476.6</v>
      </c>
      <c r="Z3626" s="5">
        <v>40608.75</v>
      </c>
      <c r="AA3626" s="9">
        <v>44742.0</v>
      </c>
      <c r="AB3626" s="1" t="s">
        <v>5025</v>
      </c>
      <c r="AC3626" s="1" t="s">
        <v>55</v>
      </c>
      <c r="AD3626" s="12" t="s">
        <v>46</v>
      </c>
      <c r="AE3626" s="12" t="s">
        <v>46</v>
      </c>
      <c r="AF3626" s="12" t="s">
        <v>46</v>
      </c>
      <c r="AG3626" s="12" t="s">
        <v>46</v>
      </c>
      <c r="AH3626" s="12" t="s">
        <v>46</v>
      </c>
      <c r="AI3626" s="12" t="s">
        <v>46</v>
      </c>
    </row>
    <row r="3627">
      <c r="A3627" s="1" t="s">
        <v>5026</v>
      </c>
      <c r="B3627" s="7"/>
      <c r="C3627" s="1" t="s">
        <v>36</v>
      </c>
      <c r="D3627" s="1" t="s">
        <v>50</v>
      </c>
      <c r="E3627" s="1" t="s">
        <v>38</v>
      </c>
      <c r="F3627" s="1" t="s">
        <v>1546</v>
      </c>
      <c r="G3627" s="1" t="s">
        <v>529</v>
      </c>
      <c r="H3627" s="1" t="s">
        <v>530</v>
      </c>
      <c r="I3627" s="1" t="s">
        <v>42</v>
      </c>
      <c r="J3627" s="1"/>
      <c r="K3627" s="1" t="s">
        <v>5027</v>
      </c>
      <c r="L3627" s="1" t="s">
        <v>53</v>
      </c>
      <c r="M3627" s="9">
        <v>44656.0</v>
      </c>
      <c r="N3627" s="9">
        <v>44656.0</v>
      </c>
      <c r="O3627" s="9">
        <v>44692.0</v>
      </c>
      <c r="P3627" s="1">
        <v>8.33</v>
      </c>
      <c r="Q3627" s="1">
        <v>500000.0</v>
      </c>
      <c r="R3627" s="1">
        <v>310000.0</v>
      </c>
      <c r="S3627" s="9">
        <v>44686.0</v>
      </c>
      <c r="T3627" s="9">
        <v>44692.0</v>
      </c>
      <c r="U3627" s="1" t="s">
        <v>5028</v>
      </c>
      <c r="V3627" s="5">
        <v>25823.0</v>
      </c>
      <c r="W3627" s="11">
        <v>30471.14</v>
      </c>
      <c r="X3627" s="9"/>
      <c r="Z3627" s="5">
        <v>19367.25</v>
      </c>
      <c r="AA3627" s="9"/>
      <c r="AC3627" s="1" t="s">
        <v>162</v>
      </c>
      <c r="AD3627" s="12" t="s">
        <v>46</v>
      </c>
      <c r="AE3627" s="12" t="s">
        <v>46</v>
      </c>
      <c r="AF3627" s="12" t="s">
        <v>46</v>
      </c>
      <c r="AG3627" s="12" t="s">
        <v>46</v>
      </c>
    </row>
    <row r="3628">
      <c r="A3628" s="1" t="s">
        <v>5026</v>
      </c>
      <c r="B3628" s="7"/>
      <c r="C3628" s="1" t="s">
        <v>36</v>
      </c>
      <c r="D3628" s="1" t="s">
        <v>50</v>
      </c>
      <c r="E3628" s="1" t="s">
        <v>38</v>
      </c>
      <c r="F3628" s="1" t="s">
        <v>1546</v>
      </c>
      <c r="G3628" s="1" t="s">
        <v>5029</v>
      </c>
      <c r="H3628" s="1" t="s">
        <v>5030</v>
      </c>
      <c r="I3628" s="1" t="s">
        <v>187</v>
      </c>
      <c r="J3628" s="1"/>
      <c r="K3628" s="1" t="s">
        <v>5027</v>
      </c>
      <c r="L3628" s="1" t="s">
        <v>53</v>
      </c>
      <c r="M3628" s="9">
        <v>44692.0</v>
      </c>
      <c r="N3628" s="9">
        <v>44692.0</v>
      </c>
      <c r="O3628" s="1"/>
      <c r="P3628" s="1">
        <v>8.33</v>
      </c>
      <c r="Q3628" s="1">
        <v>500000.0</v>
      </c>
      <c r="R3628" s="1">
        <v>310000.0</v>
      </c>
      <c r="S3628" s="9">
        <v>44686.0</v>
      </c>
      <c r="T3628" s="9">
        <v>44692.0</v>
      </c>
      <c r="U3628" s="1" t="s">
        <v>5028</v>
      </c>
      <c r="V3628" s="5">
        <v>25823.0</v>
      </c>
      <c r="W3628" s="11">
        <v>30471.14</v>
      </c>
      <c r="X3628" s="9">
        <v>44692.0</v>
      </c>
      <c r="Y3628" s="5">
        <v>27888.84</v>
      </c>
      <c r="Z3628" s="5">
        <v>19367.25</v>
      </c>
      <c r="AA3628" s="9">
        <v>44692.0</v>
      </c>
      <c r="AB3628" s="1" t="s">
        <v>5028</v>
      </c>
      <c r="AC3628" s="1" t="s">
        <v>55</v>
      </c>
      <c r="AD3628" s="12" t="s">
        <v>46</v>
      </c>
      <c r="AE3628" s="12" t="s">
        <v>46</v>
      </c>
      <c r="AF3628" s="12" t="s">
        <v>46</v>
      </c>
      <c r="AG3628" s="12" t="s">
        <v>46</v>
      </c>
      <c r="AH3628" s="12" t="s">
        <v>46</v>
      </c>
      <c r="AI3628" s="12" t="s">
        <v>46</v>
      </c>
    </row>
    <row r="3629">
      <c r="A3629" s="1" t="s">
        <v>5026</v>
      </c>
      <c r="B3629" s="7"/>
      <c r="C3629" s="1" t="s">
        <v>36</v>
      </c>
      <c r="D3629" s="1" t="s">
        <v>50</v>
      </c>
      <c r="E3629" s="1" t="s">
        <v>38</v>
      </c>
      <c r="F3629" s="1" t="s">
        <v>1546</v>
      </c>
      <c r="G3629" s="1" t="s">
        <v>529</v>
      </c>
      <c r="H3629" s="1" t="s">
        <v>530</v>
      </c>
      <c r="I3629" s="1" t="s">
        <v>42</v>
      </c>
      <c r="J3629" s="1"/>
      <c r="K3629" s="1" t="s">
        <v>5027</v>
      </c>
      <c r="L3629" s="1" t="s">
        <v>53</v>
      </c>
      <c r="M3629" s="9">
        <v>44959.0</v>
      </c>
      <c r="N3629" s="9">
        <v>44959.0</v>
      </c>
      <c r="O3629" s="9">
        <v>44959.0</v>
      </c>
      <c r="P3629" s="1">
        <v>8.33</v>
      </c>
      <c r="Q3629" s="1">
        <v>500000.0</v>
      </c>
      <c r="R3629" s="1">
        <v>334000.0</v>
      </c>
      <c r="S3629" s="9">
        <v>44951.0</v>
      </c>
      <c r="T3629" s="9">
        <v>44959.0</v>
      </c>
      <c r="U3629" s="1" t="s">
        <v>5031</v>
      </c>
      <c r="V3629" s="5">
        <v>27822.2</v>
      </c>
      <c r="W3629" s="11">
        <v>32830.195999999996</v>
      </c>
      <c r="X3629" s="9">
        <v>44972.0</v>
      </c>
      <c r="Y3629" s="5">
        <v>30047.975999999995</v>
      </c>
      <c r="Z3629" s="5">
        <v>20866.65</v>
      </c>
      <c r="AA3629" s="9">
        <v>44974.0</v>
      </c>
      <c r="AB3629" s="1" t="s">
        <v>5032</v>
      </c>
      <c r="AC3629" s="1" t="s">
        <v>55</v>
      </c>
      <c r="AD3629" s="12" t="s">
        <v>46</v>
      </c>
      <c r="AE3629" s="12" t="s">
        <v>46</v>
      </c>
      <c r="AF3629" s="12" t="s">
        <v>46</v>
      </c>
      <c r="AG3629" s="12" t="s">
        <v>46</v>
      </c>
      <c r="AH3629" s="12" t="s">
        <v>46</v>
      </c>
      <c r="AI3629" s="12" t="s">
        <v>46</v>
      </c>
    </row>
    <row r="3630">
      <c r="A3630" s="1" t="s">
        <v>5026</v>
      </c>
      <c r="B3630" s="7"/>
      <c r="C3630" s="1" t="s">
        <v>36</v>
      </c>
      <c r="D3630" s="1" t="s">
        <v>50</v>
      </c>
      <c r="E3630" s="1" t="s">
        <v>38</v>
      </c>
      <c r="F3630" s="1" t="s">
        <v>1546</v>
      </c>
      <c r="G3630" s="1" t="s">
        <v>529</v>
      </c>
      <c r="H3630" s="1" t="s">
        <v>530</v>
      </c>
      <c r="I3630" s="1" t="s">
        <v>42</v>
      </c>
      <c r="J3630" s="1"/>
      <c r="K3630" s="1" t="s">
        <v>5027</v>
      </c>
      <c r="L3630" s="1" t="s">
        <v>53</v>
      </c>
      <c r="M3630" s="9">
        <v>44959.0</v>
      </c>
      <c r="N3630" s="9">
        <v>44959.0</v>
      </c>
      <c r="O3630" s="9">
        <v>44959.0</v>
      </c>
      <c r="P3630" s="1">
        <v>8.33</v>
      </c>
      <c r="Q3630" s="1">
        <v>500000.0</v>
      </c>
      <c r="R3630" s="1">
        <v>454000.0</v>
      </c>
      <c r="S3630" s="9">
        <v>45021.0</v>
      </c>
      <c r="T3630" s="9">
        <v>45029.0</v>
      </c>
      <c r="U3630" s="1" t="s">
        <v>5033</v>
      </c>
      <c r="V3630" s="5">
        <v>37818.2</v>
      </c>
      <c r="W3630" s="11">
        <v>44625.475999999995</v>
      </c>
      <c r="X3630" s="9">
        <v>45055.0</v>
      </c>
      <c r="Y3630" s="5">
        <v>40843.655999999995</v>
      </c>
      <c r="Z3630" s="5">
        <v>28363.649999999998</v>
      </c>
      <c r="AA3630" s="9">
        <v>45057.0</v>
      </c>
      <c r="AB3630" s="1" t="s">
        <v>763</v>
      </c>
      <c r="AC3630" s="1" t="s">
        <v>55</v>
      </c>
      <c r="AD3630" s="12" t="s">
        <v>46</v>
      </c>
      <c r="AE3630" s="12" t="s">
        <v>46</v>
      </c>
      <c r="AF3630" s="12" t="s">
        <v>47</v>
      </c>
      <c r="AG3630" s="12" t="s">
        <v>47</v>
      </c>
      <c r="AH3630" s="12" t="s">
        <v>47</v>
      </c>
      <c r="AI3630" s="12" t="s">
        <v>47</v>
      </c>
    </row>
    <row r="3631">
      <c r="A3631" s="1" t="s">
        <v>5034</v>
      </c>
      <c r="B3631" s="7"/>
      <c r="C3631" s="1" t="s">
        <v>132</v>
      </c>
      <c r="D3631" s="1" t="s">
        <v>37</v>
      </c>
      <c r="E3631" s="1" t="s">
        <v>82</v>
      </c>
      <c r="F3631" s="1" t="s">
        <v>1093</v>
      </c>
      <c r="G3631" s="1" t="s">
        <v>529</v>
      </c>
      <c r="H3631" s="1" t="s">
        <v>530</v>
      </c>
      <c r="I3631" s="1" t="s">
        <v>42</v>
      </c>
      <c r="J3631" s="1"/>
      <c r="K3631" s="1" t="s">
        <v>5035</v>
      </c>
      <c r="L3631" s="1" t="s">
        <v>143</v>
      </c>
      <c r="M3631" s="9">
        <v>45027.0</v>
      </c>
      <c r="N3631" s="9">
        <v>45234.0</v>
      </c>
      <c r="O3631" s="9">
        <v>44996.0</v>
      </c>
      <c r="P3631" s="1">
        <v>8.33</v>
      </c>
      <c r="Q3631" s="1">
        <v>500000.0</v>
      </c>
      <c r="R3631" s="1">
        <v>454000.0</v>
      </c>
      <c r="S3631" s="9">
        <v>45021.0</v>
      </c>
      <c r="T3631" s="9">
        <v>45029.0</v>
      </c>
      <c r="U3631" s="1" t="s">
        <v>5033</v>
      </c>
      <c r="V3631" s="5">
        <v>37818.2</v>
      </c>
      <c r="W3631" s="11">
        <v>44625.475999999995</v>
      </c>
      <c r="X3631" s="9">
        <v>45029.0</v>
      </c>
      <c r="Y3631" s="5">
        <v>40843.655999999995</v>
      </c>
      <c r="Z3631" s="5">
        <v>28363.649999999998</v>
      </c>
      <c r="AA3631" s="9">
        <v>45029.0</v>
      </c>
      <c r="AB3631" s="1" t="s">
        <v>5033</v>
      </c>
      <c r="AC3631" s="1" t="s">
        <v>55</v>
      </c>
      <c r="AD3631" s="12" t="s">
        <v>47</v>
      </c>
      <c r="AE3631" s="12" t="s">
        <v>47</v>
      </c>
      <c r="AF3631" s="12" t="s">
        <v>47</v>
      </c>
      <c r="AG3631" s="12" t="s">
        <v>47</v>
      </c>
      <c r="AH3631" s="12" t="s">
        <v>47</v>
      </c>
      <c r="AI3631" s="12" t="s">
        <v>47</v>
      </c>
    </row>
    <row r="3632">
      <c r="A3632" s="1" t="s">
        <v>5036</v>
      </c>
      <c r="B3632" s="7"/>
      <c r="C3632" s="1" t="s">
        <v>36</v>
      </c>
      <c r="D3632" s="1" t="s">
        <v>76</v>
      </c>
      <c r="E3632" s="1" t="s">
        <v>77</v>
      </c>
      <c r="F3632" s="1" t="s">
        <v>490</v>
      </c>
      <c r="G3632" s="1" t="s">
        <v>196</v>
      </c>
      <c r="H3632" s="1" t="s">
        <v>197</v>
      </c>
      <c r="I3632" s="1" t="s">
        <v>129</v>
      </c>
      <c r="J3632" s="1"/>
      <c r="K3632" s="1" t="s">
        <v>5037</v>
      </c>
      <c r="L3632" s="1" t="s">
        <v>53</v>
      </c>
      <c r="M3632" s="9">
        <v>44740.0</v>
      </c>
      <c r="N3632" s="9">
        <v>44740.0</v>
      </c>
      <c r="O3632" s="1"/>
      <c r="P3632" s="1">
        <v>8.33</v>
      </c>
      <c r="Q3632" s="1">
        <v>300000.0</v>
      </c>
      <c r="R3632" s="1">
        <v>307732.0</v>
      </c>
      <c r="S3632" s="9">
        <v>44725.0</v>
      </c>
      <c r="T3632" s="9">
        <v>44740.0</v>
      </c>
      <c r="U3632" s="1" t="s">
        <v>5038</v>
      </c>
      <c r="V3632" s="5">
        <v>25634.0756</v>
      </c>
      <c r="W3632" s="11">
        <v>30248.209208</v>
      </c>
      <c r="X3632" s="9">
        <v>44770.0</v>
      </c>
      <c r="Y3632" s="5">
        <v>27684.801648</v>
      </c>
      <c r="Z3632" s="5">
        <v>19225.5567</v>
      </c>
      <c r="AA3632" s="9">
        <v>44774.0</v>
      </c>
      <c r="AB3632" s="1" t="s">
        <v>5038</v>
      </c>
      <c r="AC3632" s="1" t="s">
        <v>55</v>
      </c>
      <c r="AD3632" s="12" t="s">
        <v>46</v>
      </c>
      <c r="AE3632" s="12" t="s">
        <v>46</v>
      </c>
      <c r="AF3632" s="12" t="s">
        <v>46</v>
      </c>
      <c r="AG3632" s="12" t="s">
        <v>46</v>
      </c>
      <c r="AH3632" s="12" t="s">
        <v>46</v>
      </c>
      <c r="AI3632" s="12" t="s">
        <v>46</v>
      </c>
    </row>
    <row r="3633">
      <c r="A3633" s="1" t="s">
        <v>5036</v>
      </c>
      <c r="B3633" s="7"/>
      <c r="C3633" s="1" t="s">
        <v>36</v>
      </c>
      <c r="D3633" s="1" t="s">
        <v>76</v>
      </c>
      <c r="E3633" s="1" t="s">
        <v>77</v>
      </c>
      <c r="F3633" s="1" t="s">
        <v>490</v>
      </c>
      <c r="G3633" s="1" t="s">
        <v>196</v>
      </c>
      <c r="H3633" s="1" t="s">
        <v>197</v>
      </c>
      <c r="I3633" s="1" t="s">
        <v>129</v>
      </c>
      <c r="J3633" s="1"/>
      <c r="K3633" s="1" t="s">
        <v>5037</v>
      </c>
      <c r="L3633" s="1" t="s">
        <v>53</v>
      </c>
      <c r="M3633" s="9">
        <v>44740.0</v>
      </c>
      <c r="N3633" s="9">
        <v>44751.0</v>
      </c>
      <c r="O3633" s="1"/>
      <c r="P3633" s="1">
        <v>8.33</v>
      </c>
      <c r="Q3633" s="1">
        <v>400000.0</v>
      </c>
      <c r="R3633" s="1">
        <v>450000.0</v>
      </c>
      <c r="S3633" s="9">
        <v>44747.0</v>
      </c>
      <c r="T3633" s="9">
        <v>44751.0</v>
      </c>
      <c r="U3633" s="1" t="s">
        <v>5039</v>
      </c>
      <c r="V3633" s="5">
        <v>37485.0</v>
      </c>
      <c r="W3633" s="11">
        <v>44232.299999999996</v>
      </c>
      <c r="X3633" s="9">
        <v>44792.0</v>
      </c>
      <c r="Y3633" s="5">
        <v>40483.799999999996</v>
      </c>
      <c r="Z3633" s="5">
        <v>28113.75</v>
      </c>
      <c r="AA3633" s="9">
        <v>44796.0</v>
      </c>
      <c r="AB3633" s="1" t="s">
        <v>5039</v>
      </c>
      <c r="AC3633" s="1" t="s">
        <v>55</v>
      </c>
      <c r="AD3633" s="12" t="s">
        <v>46</v>
      </c>
      <c r="AE3633" s="12" t="s">
        <v>46</v>
      </c>
      <c r="AF3633" s="12" t="s">
        <v>46</v>
      </c>
      <c r="AG3633" s="12" t="s">
        <v>46</v>
      </c>
      <c r="AH3633" s="12" t="s">
        <v>46</v>
      </c>
      <c r="AI3633" s="12" t="s">
        <v>46</v>
      </c>
    </row>
    <row r="3634">
      <c r="A3634" s="1" t="s">
        <v>5040</v>
      </c>
      <c r="B3634" s="7"/>
      <c r="C3634" s="1" t="s">
        <v>36</v>
      </c>
      <c r="D3634" s="1" t="s">
        <v>102</v>
      </c>
      <c r="E3634" s="1" t="s">
        <v>212</v>
      </c>
      <c r="F3634" s="1" t="s">
        <v>535</v>
      </c>
      <c r="G3634" s="1" t="s">
        <v>106</v>
      </c>
      <c r="H3634" s="1" t="s">
        <v>107</v>
      </c>
      <c r="I3634" s="1" t="s">
        <v>42</v>
      </c>
      <c r="J3634" s="1"/>
      <c r="K3634" s="1" t="s">
        <v>5041</v>
      </c>
      <c r="L3634" s="1" t="s">
        <v>99</v>
      </c>
      <c r="M3634" s="9">
        <v>45208.0</v>
      </c>
      <c r="N3634" s="9">
        <v>45179.0</v>
      </c>
      <c r="O3634" s="1"/>
      <c r="P3634" s="1">
        <v>8.33</v>
      </c>
      <c r="Q3634" s="1">
        <v>500000.0</v>
      </c>
      <c r="R3634" s="1">
        <v>600000.0</v>
      </c>
      <c r="S3634" s="9">
        <v>45202.0</v>
      </c>
      <c r="T3634" s="9">
        <v>45208.0</v>
      </c>
      <c r="U3634" s="1" t="s">
        <v>5042</v>
      </c>
      <c r="V3634" s="5">
        <v>49980.0</v>
      </c>
      <c r="W3634" s="11">
        <v>58976.399999999994</v>
      </c>
      <c r="X3634" s="9">
        <v>45521.0</v>
      </c>
      <c r="Y3634" s="5">
        <v>53978.399999999994</v>
      </c>
      <c r="Z3634" s="5">
        <v>37485.0</v>
      </c>
      <c r="AA3634" s="9">
        <v>45525.0</v>
      </c>
      <c r="AB3634" s="1" t="s">
        <v>5042</v>
      </c>
      <c r="AC3634" s="1" t="s">
        <v>55</v>
      </c>
      <c r="AD3634" s="12" t="s">
        <v>47</v>
      </c>
      <c r="AE3634" s="12" t="s">
        <v>47</v>
      </c>
      <c r="AF3634" s="12" t="s">
        <v>47</v>
      </c>
      <c r="AG3634" s="12" t="s">
        <v>47</v>
      </c>
      <c r="AH3634" s="12" t="s">
        <v>137</v>
      </c>
      <c r="AI3634" s="12" t="s">
        <v>137</v>
      </c>
    </row>
    <row r="3635">
      <c r="A3635" s="1" t="s">
        <v>5040</v>
      </c>
      <c r="B3635" s="7"/>
      <c r="C3635" s="1" t="s">
        <v>36</v>
      </c>
      <c r="D3635" s="1" t="s">
        <v>102</v>
      </c>
      <c r="E3635" s="1" t="s">
        <v>212</v>
      </c>
      <c r="F3635" s="1" t="s">
        <v>889</v>
      </c>
      <c r="G3635" s="1" t="s">
        <v>106</v>
      </c>
      <c r="H3635" s="1" t="s">
        <v>107</v>
      </c>
      <c r="I3635" s="1" t="s">
        <v>42</v>
      </c>
      <c r="J3635" s="1"/>
      <c r="K3635" s="1" t="s">
        <v>5041</v>
      </c>
      <c r="L3635" s="1" t="s">
        <v>99</v>
      </c>
      <c r="M3635" s="9">
        <v>45208.0</v>
      </c>
      <c r="N3635" s="14">
        <v>45287.0</v>
      </c>
      <c r="O3635" s="1"/>
      <c r="P3635" s="1">
        <v>8.33</v>
      </c>
      <c r="Q3635" s="1">
        <v>300000.0</v>
      </c>
      <c r="R3635" s="1">
        <v>360000.0</v>
      </c>
      <c r="S3635" s="14">
        <v>45281.0</v>
      </c>
      <c r="T3635" s="14">
        <v>45287.0</v>
      </c>
      <c r="U3635" s="1" t="s">
        <v>5043</v>
      </c>
      <c r="V3635" s="5">
        <v>29988.0</v>
      </c>
      <c r="W3635" s="11">
        <v>35385.84</v>
      </c>
      <c r="X3635" s="9">
        <v>45311.0</v>
      </c>
      <c r="Y3635" s="5">
        <v>32387.039999999997</v>
      </c>
      <c r="Z3635" s="5">
        <v>22491.0</v>
      </c>
      <c r="AA3635" s="9">
        <v>45352.0</v>
      </c>
      <c r="AB3635" s="1" t="s">
        <v>5044</v>
      </c>
      <c r="AC3635" s="1" t="s">
        <v>55</v>
      </c>
      <c r="AD3635" s="12" t="s">
        <v>47</v>
      </c>
      <c r="AE3635" s="12" t="s">
        <v>47</v>
      </c>
      <c r="AF3635" s="12" t="s">
        <v>47</v>
      </c>
      <c r="AG3635" s="12" t="s">
        <v>47</v>
      </c>
      <c r="AH3635" s="12" t="s">
        <v>47</v>
      </c>
      <c r="AI3635" s="12" t="s">
        <v>47</v>
      </c>
    </row>
    <row r="3636">
      <c r="A3636" s="1" t="s">
        <v>5040</v>
      </c>
      <c r="B3636" s="7"/>
      <c r="C3636" s="1" t="s">
        <v>36</v>
      </c>
      <c r="D3636" s="1" t="s">
        <v>102</v>
      </c>
      <c r="E3636" s="1" t="s">
        <v>212</v>
      </c>
      <c r="F3636" s="1" t="s">
        <v>889</v>
      </c>
      <c r="G3636" s="1" t="s">
        <v>106</v>
      </c>
      <c r="H3636" s="1" t="s">
        <v>107</v>
      </c>
      <c r="I3636" s="1" t="s">
        <v>42</v>
      </c>
      <c r="J3636" s="1"/>
      <c r="K3636" s="1" t="s">
        <v>5041</v>
      </c>
      <c r="L3636" s="1" t="s">
        <v>99</v>
      </c>
      <c r="M3636" s="9">
        <v>45208.0</v>
      </c>
      <c r="N3636" s="9">
        <v>45300.0</v>
      </c>
      <c r="O3636" s="1"/>
      <c r="P3636" s="1">
        <v>8.33</v>
      </c>
      <c r="Q3636" s="1">
        <v>500000.0</v>
      </c>
      <c r="R3636" s="1">
        <v>300000.0</v>
      </c>
      <c r="S3636" s="10">
        <v>45330.0</v>
      </c>
      <c r="V3636" s="5">
        <v>24990.0</v>
      </c>
      <c r="W3636" s="11">
        <v>29488.199999999997</v>
      </c>
      <c r="X3636" s="1"/>
      <c r="Y3636" s="1"/>
      <c r="Z3636" s="5">
        <v>18742.5</v>
      </c>
      <c r="AA3636" s="1"/>
      <c r="AB3636" s="1"/>
      <c r="AC3636" s="1" t="s">
        <v>45</v>
      </c>
      <c r="AD3636" s="12" t="s">
        <v>47</v>
      </c>
      <c r="AE3636" s="12" t="s">
        <v>47</v>
      </c>
      <c r="AF3636" s="12" t="s">
        <v>47</v>
      </c>
    </row>
    <row r="3637">
      <c r="A3637" s="1" t="s">
        <v>5040</v>
      </c>
      <c r="B3637" s="7"/>
      <c r="C3637" s="1" t="s">
        <v>36</v>
      </c>
      <c r="D3637" s="1" t="s">
        <v>102</v>
      </c>
      <c r="E3637" s="1" t="s">
        <v>212</v>
      </c>
      <c r="F3637" s="1" t="s">
        <v>889</v>
      </c>
      <c r="G3637" s="1" t="s">
        <v>106</v>
      </c>
      <c r="H3637" s="1" t="s">
        <v>107</v>
      </c>
      <c r="I3637" s="1" t="s">
        <v>42</v>
      </c>
      <c r="J3637" s="1"/>
      <c r="K3637" s="1" t="s">
        <v>5041</v>
      </c>
      <c r="L3637" s="1" t="s">
        <v>99</v>
      </c>
      <c r="M3637" s="9">
        <v>45208.0</v>
      </c>
      <c r="N3637" s="14">
        <v>45287.0</v>
      </c>
      <c r="O3637" s="1"/>
      <c r="P3637" s="1">
        <v>8.33</v>
      </c>
      <c r="Q3637" s="1">
        <v>250000.0</v>
      </c>
      <c r="R3637" s="1">
        <v>300000.0</v>
      </c>
      <c r="S3637" s="15">
        <v>45377.0</v>
      </c>
      <c r="V3637" s="5">
        <v>24990.0</v>
      </c>
      <c r="W3637" s="11">
        <v>29488.199999999997</v>
      </c>
      <c r="X3637" s="1"/>
      <c r="Y3637" s="1"/>
      <c r="Z3637" s="5">
        <v>18742.5</v>
      </c>
      <c r="AA3637" s="1"/>
      <c r="AB3637" s="1"/>
      <c r="AC3637" s="1" t="s">
        <v>45</v>
      </c>
      <c r="AD3637" s="12" t="s">
        <v>47</v>
      </c>
      <c r="AE3637" s="12" t="s">
        <v>47</v>
      </c>
      <c r="AF3637" s="12" t="s">
        <v>47</v>
      </c>
    </row>
    <row r="3638">
      <c r="A3638" s="1" t="s">
        <v>5045</v>
      </c>
      <c r="B3638" s="7"/>
      <c r="C3638" s="1" t="s">
        <v>36</v>
      </c>
      <c r="D3638" s="1" t="s">
        <v>81</v>
      </c>
      <c r="E3638" s="1" t="s">
        <v>113</v>
      </c>
      <c r="F3638" s="1" t="s">
        <v>3839</v>
      </c>
      <c r="G3638" s="1" t="s">
        <v>616</v>
      </c>
      <c r="H3638" s="1" t="s">
        <v>617</v>
      </c>
      <c r="I3638" s="1" t="s">
        <v>42</v>
      </c>
      <c r="J3638" s="1"/>
      <c r="K3638" s="1" t="s">
        <v>5046</v>
      </c>
      <c r="L3638" s="1" t="s">
        <v>53</v>
      </c>
      <c r="M3638" s="9">
        <v>45137.0</v>
      </c>
      <c r="N3638" s="9">
        <v>45199.0</v>
      </c>
      <c r="O3638" s="1"/>
      <c r="P3638" s="1">
        <v>8.33</v>
      </c>
      <c r="Q3638" s="1">
        <v>100000.0</v>
      </c>
      <c r="R3638" s="1">
        <v>180000.0</v>
      </c>
      <c r="S3638" s="9">
        <v>45124.0</v>
      </c>
      <c r="T3638" s="9">
        <v>45202.0</v>
      </c>
      <c r="U3638" s="1" t="s">
        <v>5047</v>
      </c>
      <c r="V3638" s="5">
        <v>14994.0</v>
      </c>
      <c r="W3638" s="11">
        <v>17692.92</v>
      </c>
      <c r="X3638" s="9">
        <v>45154.0</v>
      </c>
      <c r="Y3638" s="5">
        <v>16193.519999999999</v>
      </c>
      <c r="Z3638" s="5">
        <v>11245.5</v>
      </c>
      <c r="AA3638" s="14">
        <v>45225.0</v>
      </c>
      <c r="AB3638" s="1" t="s">
        <v>5048</v>
      </c>
      <c r="AC3638" s="1" t="s">
        <v>55</v>
      </c>
      <c r="AD3638" s="12" t="s">
        <v>47</v>
      </c>
      <c r="AE3638" s="12" t="s">
        <v>47</v>
      </c>
      <c r="AF3638" s="12" t="s">
        <v>47</v>
      </c>
      <c r="AG3638" s="12" t="s">
        <v>47</v>
      </c>
      <c r="AH3638" s="12" t="s">
        <v>47</v>
      </c>
      <c r="AI3638" s="12" t="s">
        <v>47</v>
      </c>
    </row>
    <row r="3639">
      <c r="A3639" s="1" t="s">
        <v>5049</v>
      </c>
      <c r="B3639" s="7"/>
      <c r="C3639" s="1" t="s">
        <v>36</v>
      </c>
      <c r="D3639" s="1" t="s">
        <v>96</v>
      </c>
      <c r="E3639" s="1" t="s">
        <v>77</v>
      </c>
      <c r="F3639" s="1" t="s">
        <v>1014</v>
      </c>
      <c r="G3639" s="1" t="s">
        <v>134</v>
      </c>
      <c r="H3639" s="1" t="s">
        <v>135</v>
      </c>
      <c r="I3639" s="1" t="s">
        <v>42</v>
      </c>
      <c r="J3639" s="1"/>
      <c r="K3639" s="1" t="s">
        <v>5050</v>
      </c>
      <c r="L3639" s="1" t="s">
        <v>143</v>
      </c>
      <c r="M3639" s="9">
        <v>44742.0</v>
      </c>
      <c r="N3639" s="9">
        <v>44770.0</v>
      </c>
      <c r="O3639" s="1"/>
      <c r="P3639" s="1">
        <v>8.33</v>
      </c>
      <c r="Q3639" s="1">
        <v>300000.0</v>
      </c>
      <c r="R3639" s="1">
        <v>300000.0</v>
      </c>
      <c r="S3639" s="10">
        <v>44860.0</v>
      </c>
      <c r="V3639" s="5">
        <v>24990.0</v>
      </c>
      <c r="W3639" s="11">
        <v>29488.199999999997</v>
      </c>
      <c r="Z3639" s="5">
        <v>18742.5</v>
      </c>
      <c r="AB3639" s="1"/>
      <c r="AC3639" s="1" t="s">
        <v>45</v>
      </c>
      <c r="AD3639" s="12" t="s">
        <v>46</v>
      </c>
      <c r="AE3639" s="12" t="s">
        <v>46</v>
      </c>
      <c r="AF3639" s="12" t="s">
        <v>46</v>
      </c>
    </row>
    <row r="3640">
      <c r="A3640" s="1" t="s">
        <v>5051</v>
      </c>
      <c r="B3640" s="7"/>
      <c r="C3640" s="1" t="s">
        <v>36</v>
      </c>
      <c r="D3640" s="1" t="s">
        <v>96</v>
      </c>
      <c r="E3640" s="1" t="s">
        <v>38</v>
      </c>
      <c r="F3640" s="1" t="s">
        <v>220</v>
      </c>
      <c r="G3640" s="1" t="s">
        <v>121</v>
      </c>
      <c r="H3640" s="1" t="s">
        <v>994</v>
      </c>
      <c r="I3640" s="1" t="s">
        <v>42</v>
      </c>
      <c r="J3640" s="1"/>
      <c r="K3640" s="1" t="s">
        <v>5052</v>
      </c>
      <c r="L3640" s="1" t="s">
        <v>150</v>
      </c>
      <c r="M3640" s="9">
        <v>44682.0</v>
      </c>
      <c r="N3640" s="9">
        <v>44682.0</v>
      </c>
      <c r="O3640" s="1"/>
      <c r="P3640" s="1">
        <v>7.5</v>
      </c>
      <c r="Q3640" s="1">
        <v>300000.0</v>
      </c>
      <c r="R3640" s="1">
        <v>1154400.0</v>
      </c>
      <c r="S3640" s="9">
        <v>45235.0</v>
      </c>
      <c r="T3640" s="9">
        <v>45069.0</v>
      </c>
      <c r="U3640" s="1" t="s">
        <v>5053</v>
      </c>
      <c r="V3640" s="5">
        <v>86580.0</v>
      </c>
      <c r="W3640" s="11">
        <v>102164.4</v>
      </c>
      <c r="X3640" s="9"/>
      <c r="Z3640" s="5">
        <v>64935.0</v>
      </c>
      <c r="AA3640" s="9"/>
      <c r="AC3640" s="1" t="s">
        <v>162</v>
      </c>
      <c r="AD3640" s="12" t="s">
        <v>46</v>
      </c>
      <c r="AE3640" s="12" t="s">
        <v>46</v>
      </c>
      <c r="AF3640" s="12" t="s">
        <v>47</v>
      </c>
      <c r="AG3640" s="12" t="s">
        <v>47</v>
      </c>
    </row>
    <row r="3641">
      <c r="A3641" s="1" t="s">
        <v>5051</v>
      </c>
      <c r="B3641" s="7"/>
      <c r="C3641" s="1" t="s">
        <v>36</v>
      </c>
      <c r="D3641" s="1" t="s">
        <v>96</v>
      </c>
      <c r="E3641" s="1" t="s">
        <v>38</v>
      </c>
      <c r="F3641" s="1" t="s">
        <v>220</v>
      </c>
      <c r="G3641" s="1" t="s">
        <v>121</v>
      </c>
      <c r="H3641" s="1" t="s">
        <v>994</v>
      </c>
      <c r="I3641" s="1" t="s">
        <v>42</v>
      </c>
      <c r="J3641" s="1"/>
      <c r="K3641" s="1" t="s">
        <v>5052</v>
      </c>
      <c r="L3641" s="1" t="s">
        <v>150</v>
      </c>
      <c r="M3641" s="9">
        <v>44682.0</v>
      </c>
      <c r="N3641" s="9">
        <v>45071.0</v>
      </c>
      <c r="O3641" s="1"/>
      <c r="P3641" s="1">
        <v>7.5</v>
      </c>
      <c r="Q3641" s="1">
        <v>1150000.0</v>
      </c>
      <c r="R3641" s="1">
        <v>1154400.0</v>
      </c>
      <c r="S3641" s="9">
        <v>45057.0</v>
      </c>
      <c r="T3641" s="9">
        <v>45071.0</v>
      </c>
      <c r="U3641" s="1" t="s">
        <v>5054</v>
      </c>
      <c r="V3641" s="5">
        <v>86580.0</v>
      </c>
      <c r="W3641" s="11">
        <v>102164.4</v>
      </c>
      <c r="X3641" s="9">
        <v>45087.0</v>
      </c>
      <c r="Y3641" s="5">
        <v>93506.4</v>
      </c>
      <c r="Z3641" s="5">
        <v>64935.0</v>
      </c>
      <c r="AA3641" s="9">
        <v>45091.0</v>
      </c>
      <c r="AB3641" s="1" t="s">
        <v>5054</v>
      </c>
      <c r="AC3641" s="1" t="s">
        <v>55</v>
      </c>
      <c r="AD3641" s="12" t="s">
        <v>46</v>
      </c>
      <c r="AE3641" s="12" t="s">
        <v>47</v>
      </c>
      <c r="AF3641" s="12" t="s">
        <v>47</v>
      </c>
      <c r="AG3641" s="12" t="s">
        <v>47</v>
      </c>
      <c r="AH3641" s="12" t="s">
        <v>47</v>
      </c>
      <c r="AI3641" s="12" t="s">
        <v>47</v>
      </c>
    </row>
    <row r="3642">
      <c r="A3642" s="1" t="s">
        <v>5051</v>
      </c>
      <c r="B3642" s="7"/>
      <c r="C3642" s="1" t="s">
        <v>36</v>
      </c>
      <c r="D3642" s="1" t="s">
        <v>96</v>
      </c>
      <c r="E3642" s="1" t="s">
        <v>38</v>
      </c>
      <c r="F3642" s="1" t="s">
        <v>220</v>
      </c>
      <c r="G3642" s="1" t="s">
        <v>121</v>
      </c>
      <c r="H3642" s="1" t="s">
        <v>994</v>
      </c>
      <c r="I3642" s="1" t="s">
        <v>42</v>
      </c>
      <c r="J3642" s="1"/>
      <c r="K3642" s="1" t="s">
        <v>5052</v>
      </c>
      <c r="L3642" s="1" t="s">
        <v>150</v>
      </c>
      <c r="M3642" s="9">
        <v>44682.0</v>
      </c>
      <c r="N3642" s="9">
        <v>44682.0</v>
      </c>
      <c r="O3642" s="1"/>
      <c r="P3642" s="1">
        <v>7.5</v>
      </c>
      <c r="Q3642" s="1">
        <v>300000.0</v>
      </c>
      <c r="R3642" s="1">
        <v>564000.0</v>
      </c>
      <c r="S3642" s="9">
        <v>45068.0</v>
      </c>
      <c r="T3642" s="9">
        <v>45071.0</v>
      </c>
      <c r="U3642" s="1" t="s">
        <v>5055</v>
      </c>
      <c r="V3642" s="5">
        <v>42300.0</v>
      </c>
      <c r="W3642" s="11">
        <v>49914.0</v>
      </c>
      <c r="X3642" s="9">
        <v>45071.0</v>
      </c>
      <c r="Y3642" s="5">
        <v>45684.0</v>
      </c>
      <c r="Z3642" s="5">
        <v>31725.0</v>
      </c>
      <c r="AA3642" s="9">
        <v>45071.0</v>
      </c>
      <c r="AB3642" s="1" t="s">
        <v>5055</v>
      </c>
      <c r="AC3642" s="1" t="s">
        <v>55</v>
      </c>
      <c r="AD3642" s="12" t="s">
        <v>46</v>
      </c>
      <c r="AE3642" s="12" t="s">
        <v>46</v>
      </c>
      <c r="AF3642" s="12" t="s">
        <v>47</v>
      </c>
      <c r="AG3642" s="12" t="s">
        <v>47</v>
      </c>
      <c r="AH3642" s="12" t="s">
        <v>47</v>
      </c>
      <c r="AI3642" s="12" t="s">
        <v>47</v>
      </c>
    </row>
    <row r="3643">
      <c r="A3643" s="1" t="s">
        <v>5051</v>
      </c>
      <c r="B3643" s="7"/>
      <c r="C3643" s="1" t="s">
        <v>36</v>
      </c>
      <c r="D3643" s="1" t="s">
        <v>96</v>
      </c>
      <c r="E3643" s="1" t="s">
        <v>38</v>
      </c>
      <c r="F3643" s="1" t="s">
        <v>220</v>
      </c>
      <c r="G3643" s="1" t="s">
        <v>121</v>
      </c>
      <c r="H3643" s="1" t="s">
        <v>994</v>
      </c>
      <c r="I3643" s="1" t="s">
        <v>42</v>
      </c>
      <c r="J3643" s="1"/>
      <c r="K3643" s="1" t="s">
        <v>5052</v>
      </c>
      <c r="L3643" s="1" t="s">
        <v>150</v>
      </c>
      <c r="M3643" s="9">
        <v>44682.0</v>
      </c>
      <c r="N3643" s="9">
        <v>44682.0</v>
      </c>
      <c r="O3643" s="1"/>
      <c r="P3643" s="1">
        <v>7.5</v>
      </c>
      <c r="Q3643" s="1">
        <v>300000.0</v>
      </c>
      <c r="R3643" s="1">
        <v>396000.0</v>
      </c>
      <c r="S3643" s="9">
        <v>45166.0</v>
      </c>
      <c r="T3643" s="9">
        <v>45183.0</v>
      </c>
      <c r="U3643" s="1" t="s">
        <v>5056</v>
      </c>
      <c r="V3643" s="5">
        <v>29700.0</v>
      </c>
      <c r="W3643" s="11">
        <v>35046.0</v>
      </c>
      <c r="X3643" s="14">
        <v>45216.0</v>
      </c>
      <c r="Y3643" s="5">
        <v>32076.0</v>
      </c>
      <c r="Z3643" s="5">
        <v>22275.0</v>
      </c>
      <c r="AA3643" s="14">
        <v>45218.0</v>
      </c>
      <c r="AB3643" s="1" t="s">
        <v>5057</v>
      </c>
      <c r="AC3643" s="1" t="s">
        <v>55</v>
      </c>
      <c r="AD3643" s="12" t="s">
        <v>46</v>
      </c>
      <c r="AE3643" s="12" t="s">
        <v>46</v>
      </c>
      <c r="AF3643" s="12" t="s">
        <v>47</v>
      </c>
      <c r="AG3643" s="12" t="s">
        <v>47</v>
      </c>
      <c r="AH3643" s="12" t="s">
        <v>47</v>
      </c>
      <c r="AI3643" s="12" t="s">
        <v>47</v>
      </c>
    </row>
    <row r="3644">
      <c r="A3644" s="1" t="s">
        <v>5051</v>
      </c>
      <c r="B3644" s="7"/>
      <c r="C3644" s="1" t="s">
        <v>36</v>
      </c>
      <c r="D3644" s="1" t="s">
        <v>96</v>
      </c>
      <c r="E3644" s="1" t="s">
        <v>38</v>
      </c>
      <c r="F3644" s="1" t="s">
        <v>220</v>
      </c>
      <c r="G3644" s="1" t="s">
        <v>121</v>
      </c>
      <c r="H3644" s="1" t="s">
        <v>994</v>
      </c>
      <c r="I3644" s="1" t="s">
        <v>42</v>
      </c>
      <c r="J3644" s="1"/>
      <c r="K3644" s="1" t="s">
        <v>5052</v>
      </c>
      <c r="L3644" s="1" t="s">
        <v>150</v>
      </c>
      <c r="M3644" s="9">
        <v>44682.0</v>
      </c>
      <c r="N3644" s="9">
        <v>45205.0</v>
      </c>
      <c r="O3644" s="1"/>
      <c r="P3644" s="1">
        <v>7.5</v>
      </c>
      <c r="Q3644" s="1">
        <v>336000.0</v>
      </c>
      <c r="R3644" s="1">
        <v>336000.0</v>
      </c>
      <c r="S3644" s="9">
        <v>45236.0</v>
      </c>
      <c r="T3644" s="14">
        <v>45251.0</v>
      </c>
      <c r="U3644" s="1" t="s">
        <v>5058</v>
      </c>
      <c r="V3644" s="5">
        <v>25200.0</v>
      </c>
      <c r="W3644" s="11">
        <v>29736.0</v>
      </c>
      <c r="X3644" s="9">
        <v>45267.0</v>
      </c>
      <c r="Y3644" s="5">
        <v>27216.0</v>
      </c>
      <c r="Z3644" s="5">
        <v>18900.0</v>
      </c>
      <c r="AA3644" s="14">
        <v>45274.0</v>
      </c>
      <c r="AB3644" s="1" t="s">
        <v>5059</v>
      </c>
      <c r="AC3644" s="1" t="s">
        <v>55</v>
      </c>
      <c r="AD3644" s="12" t="s">
        <v>46</v>
      </c>
      <c r="AE3644" s="12" t="s">
        <v>47</v>
      </c>
      <c r="AF3644" s="12" t="s">
        <v>47</v>
      </c>
      <c r="AG3644" s="12" t="s">
        <v>47</v>
      </c>
      <c r="AH3644" s="12" t="s">
        <v>47</v>
      </c>
      <c r="AI3644" s="12" t="s">
        <v>47</v>
      </c>
    </row>
    <row r="3645">
      <c r="A3645" s="1" t="s">
        <v>5051</v>
      </c>
      <c r="B3645" s="7"/>
      <c r="C3645" s="1" t="s">
        <v>36</v>
      </c>
      <c r="D3645" s="1" t="s">
        <v>96</v>
      </c>
      <c r="E3645" s="1" t="s">
        <v>38</v>
      </c>
      <c r="F3645" s="1" t="s">
        <v>220</v>
      </c>
      <c r="G3645" s="1" t="s">
        <v>121</v>
      </c>
      <c r="H3645" s="1" t="s">
        <v>994</v>
      </c>
      <c r="I3645" s="1" t="s">
        <v>42</v>
      </c>
      <c r="J3645" s="1"/>
      <c r="K3645" s="1" t="s">
        <v>5052</v>
      </c>
      <c r="L3645" s="1" t="s">
        <v>150</v>
      </c>
      <c r="M3645" s="9">
        <v>44682.0</v>
      </c>
      <c r="N3645" s="9">
        <v>45329.0</v>
      </c>
      <c r="O3645" s="1"/>
      <c r="P3645" s="1">
        <v>7.5</v>
      </c>
      <c r="Q3645" s="1">
        <v>390000.0</v>
      </c>
      <c r="R3645" s="1">
        <v>390000.0</v>
      </c>
      <c r="S3645" s="9">
        <v>45358.0</v>
      </c>
      <c r="T3645" s="9">
        <v>45363.0</v>
      </c>
      <c r="U3645" s="1" t="s">
        <v>5060</v>
      </c>
      <c r="V3645" s="5">
        <v>29250.0</v>
      </c>
      <c r="W3645" s="11">
        <v>34515.0</v>
      </c>
      <c r="X3645" s="9">
        <v>45393.0</v>
      </c>
      <c r="Y3645" s="5">
        <v>31590.0</v>
      </c>
      <c r="Z3645" s="5">
        <v>21937.5</v>
      </c>
      <c r="AA3645" s="9">
        <v>45394.0</v>
      </c>
      <c r="AB3645" s="1" t="s">
        <v>5061</v>
      </c>
      <c r="AC3645" s="1" t="s">
        <v>55</v>
      </c>
      <c r="AD3645" s="12" t="s">
        <v>46</v>
      </c>
      <c r="AE3645" s="12" t="s">
        <v>47</v>
      </c>
      <c r="AF3645" s="12" t="s">
        <v>47</v>
      </c>
      <c r="AG3645" s="12" t="s">
        <v>47</v>
      </c>
      <c r="AH3645" s="12" t="s">
        <v>137</v>
      </c>
      <c r="AI3645" s="12" t="s">
        <v>137</v>
      </c>
    </row>
    <row r="3646">
      <c r="A3646" s="1" t="s">
        <v>5062</v>
      </c>
      <c r="B3646" s="7"/>
      <c r="C3646" s="1" t="s">
        <v>36</v>
      </c>
      <c r="D3646" s="1" t="s">
        <v>96</v>
      </c>
      <c r="E3646" s="1" t="s">
        <v>77</v>
      </c>
      <c r="F3646" s="1" t="s">
        <v>2939</v>
      </c>
      <c r="G3646" s="1" t="s">
        <v>221</v>
      </c>
      <c r="H3646" s="1" t="s">
        <v>222</v>
      </c>
      <c r="I3646" s="1" t="s">
        <v>209</v>
      </c>
      <c r="J3646" s="1"/>
      <c r="K3646" s="1" t="s">
        <v>5063</v>
      </c>
      <c r="L3646" s="1" t="s">
        <v>347</v>
      </c>
      <c r="M3646" s="9">
        <v>44652.0</v>
      </c>
      <c r="N3646" s="9">
        <v>45097.0</v>
      </c>
      <c r="O3646" s="1"/>
      <c r="P3646" s="1">
        <v>8.33</v>
      </c>
      <c r="Q3646" s="1">
        <v>140000.0</v>
      </c>
      <c r="R3646" s="1">
        <v>140000.0</v>
      </c>
      <c r="S3646" s="9">
        <v>45079.0</v>
      </c>
      <c r="T3646" s="9">
        <v>45003.0</v>
      </c>
      <c r="U3646" s="1" t="s">
        <v>5064</v>
      </c>
      <c r="V3646" s="5">
        <v>11662.0</v>
      </c>
      <c r="W3646" s="11">
        <v>13761.16</v>
      </c>
      <c r="X3646" s="9">
        <v>45022.0</v>
      </c>
      <c r="Y3646" s="5">
        <v>12594.96</v>
      </c>
      <c r="Z3646" s="5">
        <v>8746.5</v>
      </c>
      <c r="AA3646" s="9">
        <v>45141.0</v>
      </c>
      <c r="AB3646" s="1" t="s">
        <v>5065</v>
      </c>
      <c r="AC3646" s="1" t="s">
        <v>55</v>
      </c>
      <c r="AD3646" s="12" t="s">
        <v>46</v>
      </c>
      <c r="AE3646" s="12" t="s">
        <v>47</v>
      </c>
      <c r="AF3646" s="12" t="s">
        <v>47</v>
      </c>
      <c r="AG3646" s="12" t="s">
        <v>46</v>
      </c>
      <c r="AH3646" s="12" t="s">
        <v>47</v>
      </c>
      <c r="AI3646" s="12" t="s">
        <v>47</v>
      </c>
    </row>
    <row r="3647">
      <c r="A3647" s="1" t="s">
        <v>5062</v>
      </c>
      <c r="B3647" s="7"/>
      <c r="C3647" s="1" t="s">
        <v>36</v>
      </c>
      <c r="D3647" s="1" t="s">
        <v>96</v>
      </c>
      <c r="E3647" s="1" t="s">
        <v>77</v>
      </c>
      <c r="F3647" s="1" t="s">
        <v>2939</v>
      </c>
      <c r="G3647" s="1" t="s">
        <v>221</v>
      </c>
      <c r="H3647" s="1" t="s">
        <v>222</v>
      </c>
      <c r="I3647" s="1" t="s">
        <v>209</v>
      </c>
      <c r="J3647" s="1"/>
      <c r="K3647" s="1" t="s">
        <v>5063</v>
      </c>
      <c r="L3647" s="1" t="s">
        <v>347</v>
      </c>
      <c r="M3647" s="9">
        <v>44652.0</v>
      </c>
      <c r="N3647" s="9">
        <v>45051.0</v>
      </c>
      <c r="O3647" s="1"/>
      <c r="P3647" s="1">
        <v>8.33</v>
      </c>
      <c r="Q3647" s="1">
        <v>360000.0</v>
      </c>
      <c r="R3647" s="1">
        <v>360000.0</v>
      </c>
      <c r="S3647" s="9">
        <v>45051.0</v>
      </c>
      <c r="T3647" s="9">
        <v>45068.0</v>
      </c>
      <c r="U3647" s="1" t="s">
        <v>5066</v>
      </c>
      <c r="V3647" s="5">
        <v>29988.0</v>
      </c>
      <c r="W3647" s="11">
        <v>35385.84</v>
      </c>
      <c r="X3647" s="9">
        <v>45111.0</v>
      </c>
      <c r="Y3647" s="5">
        <v>32387.039999999997</v>
      </c>
      <c r="Z3647" s="5">
        <v>22491.0</v>
      </c>
      <c r="AA3647" s="9">
        <v>45141.0</v>
      </c>
      <c r="AB3647" s="1" t="s">
        <v>5067</v>
      </c>
      <c r="AC3647" s="1" t="s">
        <v>55</v>
      </c>
      <c r="AD3647" s="12" t="s">
        <v>46</v>
      </c>
      <c r="AE3647" s="12" t="s">
        <v>47</v>
      </c>
      <c r="AF3647" s="12" t="s">
        <v>47</v>
      </c>
      <c r="AG3647" s="12" t="s">
        <v>47</v>
      </c>
      <c r="AH3647" s="12" t="s">
        <v>47</v>
      </c>
      <c r="AI3647" s="12" t="s">
        <v>47</v>
      </c>
    </row>
    <row r="3648">
      <c r="A3648" s="1" t="s">
        <v>5062</v>
      </c>
      <c r="B3648" s="7"/>
      <c r="C3648" s="1" t="s">
        <v>36</v>
      </c>
      <c r="D3648" s="1" t="s">
        <v>96</v>
      </c>
      <c r="E3648" s="1" t="s">
        <v>77</v>
      </c>
      <c r="F3648" s="1" t="s">
        <v>2939</v>
      </c>
      <c r="G3648" s="1" t="s">
        <v>221</v>
      </c>
      <c r="H3648" s="1" t="s">
        <v>222</v>
      </c>
      <c r="I3648" s="1" t="s">
        <v>209</v>
      </c>
      <c r="J3648" s="1"/>
      <c r="K3648" s="1" t="s">
        <v>5063</v>
      </c>
      <c r="L3648" s="1" t="s">
        <v>347</v>
      </c>
      <c r="M3648" s="9">
        <v>44652.0</v>
      </c>
      <c r="N3648" s="9">
        <v>45056.0</v>
      </c>
      <c r="O3648" s="1"/>
      <c r="P3648" s="1">
        <v>8.33</v>
      </c>
      <c r="Q3648" s="1">
        <v>600000.0</v>
      </c>
      <c r="R3648" s="1">
        <v>600000.0</v>
      </c>
      <c r="S3648" s="9">
        <v>45056.0</v>
      </c>
      <c r="T3648" s="9">
        <v>45068.0</v>
      </c>
      <c r="U3648" s="1" t="s">
        <v>5068</v>
      </c>
      <c r="V3648" s="5">
        <v>49980.0</v>
      </c>
      <c r="W3648" s="11">
        <v>58976.399999999994</v>
      </c>
      <c r="X3648" s="9">
        <v>45135.0</v>
      </c>
      <c r="Y3648" s="5">
        <v>53978.399999999994</v>
      </c>
      <c r="Z3648" s="5">
        <v>37485.0</v>
      </c>
      <c r="AA3648" s="9">
        <v>45141.0</v>
      </c>
      <c r="AB3648" s="1" t="s">
        <v>5069</v>
      </c>
      <c r="AC3648" s="1" t="s">
        <v>55</v>
      </c>
      <c r="AD3648" s="12" t="s">
        <v>46</v>
      </c>
      <c r="AE3648" s="12" t="s">
        <v>47</v>
      </c>
      <c r="AF3648" s="12" t="s">
        <v>47</v>
      </c>
      <c r="AG3648" s="12" t="s">
        <v>47</v>
      </c>
      <c r="AH3648" s="12" t="s">
        <v>47</v>
      </c>
      <c r="AI3648" s="12" t="s">
        <v>47</v>
      </c>
    </row>
    <row r="3649">
      <c r="A3649" s="1" t="s">
        <v>5062</v>
      </c>
      <c r="B3649" s="7"/>
      <c r="C3649" s="1" t="s">
        <v>36</v>
      </c>
      <c r="D3649" s="1" t="s">
        <v>96</v>
      </c>
      <c r="E3649" s="1" t="s">
        <v>77</v>
      </c>
      <c r="F3649" s="1" t="s">
        <v>672</v>
      </c>
      <c r="G3649" s="1" t="s">
        <v>221</v>
      </c>
      <c r="H3649" s="1" t="s">
        <v>222</v>
      </c>
      <c r="I3649" s="1" t="s">
        <v>209</v>
      </c>
      <c r="J3649" s="1"/>
      <c r="K3649" s="1" t="s">
        <v>5063</v>
      </c>
      <c r="L3649" s="1" t="s">
        <v>347</v>
      </c>
      <c r="M3649" s="9">
        <v>44652.0</v>
      </c>
      <c r="N3649" s="9">
        <v>44652.0</v>
      </c>
      <c r="O3649" s="1"/>
      <c r="P3649" s="1">
        <v>8.33</v>
      </c>
      <c r="Q3649" s="1">
        <v>500000.0</v>
      </c>
      <c r="R3649" s="1">
        <v>300000.0</v>
      </c>
      <c r="S3649" s="10">
        <v>44682.0</v>
      </c>
      <c r="V3649" s="5">
        <v>24990.0</v>
      </c>
      <c r="W3649" s="11">
        <v>29488.199999999997</v>
      </c>
      <c r="Z3649" s="5">
        <v>18742.5</v>
      </c>
      <c r="AB3649" s="1"/>
      <c r="AC3649" s="1" t="s">
        <v>45</v>
      </c>
      <c r="AD3649" s="12" t="s">
        <v>46</v>
      </c>
      <c r="AE3649" s="12" t="s">
        <v>46</v>
      </c>
      <c r="AF3649" s="12" t="s">
        <v>46</v>
      </c>
    </row>
    <row r="3650">
      <c r="A3650" s="1" t="s">
        <v>5062</v>
      </c>
      <c r="B3650" s="7"/>
      <c r="C3650" s="1" t="s">
        <v>36</v>
      </c>
      <c r="D3650" s="1" t="s">
        <v>96</v>
      </c>
      <c r="E3650" s="1" t="s">
        <v>77</v>
      </c>
      <c r="F3650" s="1" t="s">
        <v>672</v>
      </c>
      <c r="G3650" s="1" t="s">
        <v>221</v>
      </c>
      <c r="H3650" s="1" t="s">
        <v>222</v>
      </c>
      <c r="I3650" s="1" t="s">
        <v>209</v>
      </c>
      <c r="J3650" s="1"/>
      <c r="K3650" s="1" t="s">
        <v>5063</v>
      </c>
      <c r="L3650" s="1" t="s">
        <v>347</v>
      </c>
      <c r="M3650" s="9">
        <v>44652.0</v>
      </c>
      <c r="N3650" s="9">
        <v>44652.0</v>
      </c>
      <c r="O3650" s="1"/>
      <c r="P3650" s="1">
        <v>8.33</v>
      </c>
      <c r="Q3650" s="1">
        <v>500000.0</v>
      </c>
      <c r="R3650" s="1">
        <v>300000.0</v>
      </c>
      <c r="S3650" s="10">
        <v>44682.0</v>
      </c>
      <c r="V3650" s="5">
        <v>24990.0</v>
      </c>
      <c r="W3650" s="11">
        <v>29488.199999999997</v>
      </c>
      <c r="Z3650" s="5">
        <v>18742.5</v>
      </c>
      <c r="AB3650" s="1"/>
      <c r="AC3650" s="1" t="s">
        <v>45</v>
      </c>
      <c r="AD3650" s="12" t="s">
        <v>46</v>
      </c>
      <c r="AE3650" s="12" t="s">
        <v>46</v>
      </c>
      <c r="AF3650" s="12" t="s">
        <v>46</v>
      </c>
    </row>
    <row r="3651">
      <c r="A3651" s="1" t="s">
        <v>5070</v>
      </c>
      <c r="B3651" s="7"/>
      <c r="C3651" s="1" t="s">
        <v>36</v>
      </c>
      <c r="D3651" s="1" t="s">
        <v>96</v>
      </c>
      <c r="E3651" s="1" t="s">
        <v>113</v>
      </c>
      <c r="F3651" s="1" t="s">
        <v>2149</v>
      </c>
      <c r="G3651" s="1" t="s">
        <v>40</v>
      </c>
      <c r="H3651" s="1" t="s">
        <v>41</v>
      </c>
      <c r="I3651" s="1" t="s">
        <v>275</v>
      </c>
      <c r="J3651" s="1"/>
      <c r="K3651" s="1" t="s">
        <v>5071</v>
      </c>
      <c r="L3651" s="1" t="s">
        <v>150</v>
      </c>
      <c r="M3651" s="9">
        <v>45062.0</v>
      </c>
      <c r="N3651" s="9">
        <v>45062.0</v>
      </c>
      <c r="O3651" s="1"/>
      <c r="P3651" s="1">
        <v>8.33</v>
      </c>
      <c r="Q3651" s="1">
        <v>600000.0</v>
      </c>
      <c r="R3651" s="1">
        <v>648000.0</v>
      </c>
      <c r="S3651" s="9">
        <v>45061.0</v>
      </c>
      <c r="T3651" s="9">
        <v>45062.0</v>
      </c>
      <c r="U3651" s="1" t="s">
        <v>5072</v>
      </c>
      <c r="V3651" s="5">
        <v>53978.4</v>
      </c>
      <c r="W3651" s="11">
        <v>63694.511999999995</v>
      </c>
      <c r="X3651" s="9">
        <v>45091.0</v>
      </c>
      <c r="Y3651" s="5">
        <v>58296.67199999999</v>
      </c>
      <c r="Z3651" s="5">
        <v>40483.8</v>
      </c>
      <c r="AA3651" s="9">
        <v>45095.0</v>
      </c>
      <c r="AB3651" s="1" t="s">
        <v>5072</v>
      </c>
      <c r="AC3651" s="1" t="s">
        <v>55</v>
      </c>
      <c r="AD3651" s="12" t="s">
        <v>47</v>
      </c>
      <c r="AE3651" s="12" t="s">
        <v>47</v>
      </c>
      <c r="AF3651" s="12" t="s">
        <v>47</v>
      </c>
      <c r="AG3651" s="12" t="s">
        <v>47</v>
      </c>
      <c r="AH3651" s="12" t="s">
        <v>47</v>
      </c>
      <c r="AI3651" s="12" t="s">
        <v>47</v>
      </c>
    </row>
    <row r="3652">
      <c r="A3652" s="1" t="s">
        <v>5070</v>
      </c>
      <c r="B3652" s="7"/>
      <c r="C3652" s="1" t="s">
        <v>36</v>
      </c>
      <c r="D3652" s="1" t="s">
        <v>96</v>
      </c>
      <c r="E3652" s="1" t="s">
        <v>113</v>
      </c>
      <c r="F3652" s="1" t="s">
        <v>2149</v>
      </c>
      <c r="G3652" s="1" t="s">
        <v>40</v>
      </c>
      <c r="H3652" s="1" t="s">
        <v>41</v>
      </c>
      <c r="I3652" s="1" t="s">
        <v>275</v>
      </c>
      <c r="J3652" s="1"/>
      <c r="K3652" s="1" t="s">
        <v>5071</v>
      </c>
      <c r="L3652" s="1" t="s">
        <v>150</v>
      </c>
      <c r="M3652" s="9">
        <v>45062.0</v>
      </c>
      <c r="N3652" s="9">
        <v>45071.0</v>
      </c>
      <c r="O3652" s="1"/>
      <c r="P3652" s="1">
        <v>8.33</v>
      </c>
      <c r="Q3652" s="1">
        <v>950000.0</v>
      </c>
      <c r="R3652" s="1">
        <v>1000000.0</v>
      </c>
      <c r="S3652" s="9">
        <v>45069.0</v>
      </c>
      <c r="T3652" s="9">
        <v>45071.0</v>
      </c>
      <c r="U3652" s="1" t="s">
        <v>5073</v>
      </c>
      <c r="V3652" s="5">
        <v>83300.0</v>
      </c>
      <c r="W3652" s="11">
        <v>98294.0</v>
      </c>
      <c r="X3652" s="9">
        <v>45099.0</v>
      </c>
      <c r="Y3652" s="5">
        <v>89964.0</v>
      </c>
      <c r="Z3652" s="5">
        <v>62475.0</v>
      </c>
      <c r="AA3652" s="9">
        <v>45103.0</v>
      </c>
      <c r="AB3652" s="1" t="s">
        <v>5073</v>
      </c>
      <c r="AC3652" s="1" t="s">
        <v>55</v>
      </c>
      <c r="AD3652" s="12" t="s">
        <v>47</v>
      </c>
      <c r="AE3652" s="12" t="s">
        <v>47</v>
      </c>
      <c r="AF3652" s="12" t="s">
        <v>47</v>
      </c>
      <c r="AG3652" s="12" t="s">
        <v>47</v>
      </c>
      <c r="AH3652" s="12" t="s">
        <v>47</v>
      </c>
      <c r="AI3652" s="12" t="s">
        <v>47</v>
      </c>
    </row>
    <row r="3653">
      <c r="A3653" s="1" t="s">
        <v>5070</v>
      </c>
      <c r="B3653" s="7"/>
      <c r="C3653" s="1" t="s">
        <v>36</v>
      </c>
      <c r="D3653" s="1" t="s">
        <v>96</v>
      </c>
      <c r="E3653" s="1" t="s">
        <v>113</v>
      </c>
      <c r="F3653" s="1" t="s">
        <v>2149</v>
      </c>
      <c r="G3653" s="1" t="s">
        <v>40</v>
      </c>
      <c r="H3653" s="1" t="s">
        <v>41</v>
      </c>
      <c r="I3653" s="1" t="s">
        <v>275</v>
      </c>
      <c r="J3653" s="1"/>
      <c r="K3653" s="1" t="s">
        <v>5071</v>
      </c>
      <c r="L3653" s="1" t="s">
        <v>150</v>
      </c>
      <c r="M3653" s="9">
        <v>45062.0</v>
      </c>
      <c r="N3653" s="9">
        <v>45071.0</v>
      </c>
      <c r="O3653" s="1"/>
      <c r="P3653" s="1">
        <v>8.33</v>
      </c>
      <c r="Q3653" s="1">
        <v>650000.0</v>
      </c>
      <c r="R3653" s="1">
        <v>700008.0</v>
      </c>
      <c r="S3653" s="9">
        <v>45071.0</v>
      </c>
      <c r="T3653" s="9">
        <v>45071.0</v>
      </c>
      <c r="U3653" s="1" t="s">
        <v>5074</v>
      </c>
      <c r="V3653" s="5">
        <v>58310.666399999995</v>
      </c>
      <c r="W3653" s="11">
        <v>68806.58635199998</v>
      </c>
      <c r="X3653" s="9">
        <v>45101.0</v>
      </c>
      <c r="Y3653" s="5">
        <v>62975.51971199999</v>
      </c>
      <c r="Z3653" s="5">
        <v>43732.9998</v>
      </c>
      <c r="AA3653" s="9">
        <v>45105.0</v>
      </c>
      <c r="AB3653" s="1" t="s">
        <v>5074</v>
      </c>
      <c r="AC3653" s="1" t="s">
        <v>55</v>
      </c>
      <c r="AD3653" s="12" t="s">
        <v>47</v>
      </c>
      <c r="AE3653" s="12" t="s">
        <v>47</v>
      </c>
      <c r="AF3653" s="12" t="s">
        <v>47</v>
      </c>
      <c r="AG3653" s="12" t="s">
        <v>47</v>
      </c>
      <c r="AH3653" s="12" t="s">
        <v>47</v>
      </c>
      <c r="AI3653" s="12" t="s">
        <v>47</v>
      </c>
    </row>
    <row r="3654">
      <c r="A3654" s="1" t="s">
        <v>5070</v>
      </c>
      <c r="B3654" s="7"/>
      <c r="C3654" s="1" t="s">
        <v>36</v>
      </c>
      <c r="D3654" s="1" t="s">
        <v>96</v>
      </c>
      <c r="E3654" s="1" t="s">
        <v>113</v>
      </c>
      <c r="F3654" s="1" t="s">
        <v>2149</v>
      </c>
      <c r="G3654" s="1" t="s">
        <v>40</v>
      </c>
      <c r="H3654" s="1" t="s">
        <v>41</v>
      </c>
      <c r="I3654" s="1" t="s">
        <v>275</v>
      </c>
      <c r="J3654" s="1"/>
      <c r="K3654" s="1" t="s">
        <v>5071</v>
      </c>
      <c r="L3654" s="1" t="s">
        <v>150</v>
      </c>
      <c r="M3654" s="9">
        <v>45062.0</v>
      </c>
      <c r="N3654" s="9">
        <v>45076.0</v>
      </c>
      <c r="O3654" s="1"/>
      <c r="P3654" s="1">
        <v>8.33</v>
      </c>
      <c r="Q3654" s="1">
        <v>650000.0</v>
      </c>
      <c r="R3654" s="1">
        <v>680004.0</v>
      </c>
      <c r="S3654" s="9">
        <v>45076.0</v>
      </c>
      <c r="T3654" s="9">
        <v>45076.0</v>
      </c>
      <c r="U3654" s="1" t="s">
        <v>5075</v>
      </c>
      <c r="V3654" s="5">
        <v>56644.3332</v>
      </c>
      <c r="W3654" s="11">
        <v>66840.313176</v>
      </c>
      <c r="X3654" s="9">
        <v>45106.0</v>
      </c>
      <c r="Y3654" s="5">
        <v>61175.879856</v>
      </c>
      <c r="Z3654" s="5">
        <v>42483.2499</v>
      </c>
      <c r="AA3654" s="9">
        <v>45110.0</v>
      </c>
      <c r="AB3654" s="1" t="s">
        <v>5075</v>
      </c>
      <c r="AC3654" s="1" t="s">
        <v>55</v>
      </c>
      <c r="AD3654" s="12" t="s">
        <v>47</v>
      </c>
      <c r="AE3654" s="12" t="s">
        <v>47</v>
      </c>
      <c r="AF3654" s="12" t="s">
        <v>47</v>
      </c>
      <c r="AG3654" s="12" t="s">
        <v>47</v>
      </c>
      <c r="AH3654" s="12" t="s">
        <v>47</v>
      </c>
      <c r="AI3654" s="12" t="s">
        <v>47</v>
      </c>
    </row>
    <row r="3655">
      <c r="A3655" s="1" t="s">
        <v>5076</v>
      </c>
      <c r="B3655" s="7"/>
      <c r="C3655" s="1" t="s">
        <v>36</v>
      </c>
      <c r="D3655" s="1" t="s">
        <v>96</v>
      </c>
      <c r="E3655" s="1" t="s">
        <v>77</v>
      </c>
      <c r="F3655" s="1" t="s">
        <v>921</v>
      </c>
      <c r="G3655" s="1" t="s">
        <v>134</v>
      </c>
      <c r="H3655" s="1" t="s">
        <v>135</v>
      </c>
      <c r="I3655" s="1" t="s">
        <v>234</v>
      </c>
      <c r="J3655" s="1"/>
      <c r="K3655" s="1" t="s">
        <v>5077</v>
      </c>
      <c r="L3655" s="1" t="s">
        <v>53</v>
      </c>
      <c r="M3655" s="9">
        <v>44722.0</v>
      </c>
      <c r="N3655" s="9">
        <v>44778.0</v>
      </c>
      <c r="O3655" s="1"/>
      <c r="P3655" s="1">
        <v>8.33</v>
      </c>
      <c r="Q3655" s="1">
        <v>360000.0</v>
      </c>
      <c r="R3655" s="1">
        <v>300000.0</v>
      </c>
      <c r="S3655" s="10">
        <v>44868.0</v>
      </c>
      <c r="V3655" s="5">
        <v>24990.0</v>
      </c>
      <c r="W3655" s="11">
        <v>29488.199999999997</v>
      </c>
      <c r="Z3655" s="5">
        <v>18742.5</v>
      </c>
      <c r="AB3655" s="1"/>
      <c r="AC3655" s="1" t="s">
        <v>45</v>
      </c>
      <c r="AD3655" s="12" t="s">
        <v>46</v>
      </c>
      <c r="AE3655" s="12" t="s">
        <v>46</v>
      </c>
      <c r="AF3655" s="12" t="s">
        <v>46</v>
      </c>
    </row>
    <row r="3656">
      <c r="A3656" s="1" t="s">
        <v>5076</v>
      </c>
      <c r="B3656" s="7"/>
      <c r="C3656" s="1" t="s">
        <v>36</v>
      </c>
      <c r="D3656" s="1" t="s">
        <v>96</v>
      </c>
      <c r="E3656" s="1" t="s">
        <v>77</v>
      </c>
      <c r="F3656" s="1" t="s">
        <v>921</v>
      </c>
      <c r="G3656" s="1" t="s">
        <v>134</v>
      </c>
      <c r="H3656" s="1" t="s">
        <v>135</v>
      </c>
      <c r="I3656" s="1" t="s">
        <v>234</v>
      </c>
      <c r="J3656" s="1"/>
      <c r="K3656" s="1" t="s">
        <v>5077</v>
      </c>
      <c r="L3656" s="1" t="s">
        <v>53</v>
      </c>
      <c r="M3656" s="9">
        <v>44722.0</v>
      </c>
      <c r="N3656" s="9">
        <v>45317.0</v>
      </c>
      <c r="O3656" s="1"/>
      <c r="P3656" s="1">
        <v>8.33</v>
      </c>
      <c r="Q3656" s="1">
        <v>500000.0</v>
      </c>
      <c r="R3656" s="1">
        <v>300000.0</v>
      </c>
      <c r="S3656" s="10">
        <v>45347.0</v>
      </c>
      <c r="V3656" s="5">
        <v>24990.0</v>
      </c>
      <c r="W3656" s="11">
        <v>29488.199999999997</v>
      </c>
      <c r="Z3656" s="5">
        <v>18742.5</v>
      </c>
      <c r="AB3656" s="1"/>
      <c r="AC3656" s="1" t="s">
        <v>45</v>
      </c>
      <c r="AD3656" s="12" t="s">
        <v>46</v>
      </c>
      <c r="AE3656" s="12" t="s">
        <v>47</v>
      </c>
      <c r="AF3656" s="12" t="s">
        <v>47</v>
      </c>
    </row>
    <row r="3657">
      <c r="A3657" s="1" t="s">
        <v>5076</v>
      </c>
      <c r="B3657" s="7"/>
      <c r="C3657" s="1" t="s">
        <v>36</v>
      </c>
      <c r="D3657" s="1" t="s">
        <v>96</v>
      </c>
      <c r="E3657" s="1" t="s">
        <v>77</v>
      </c>
      <c r="F3657" s="1" t="s">
        <v>921</v>
      </c>
      <c r="G3657" s="1" t="s">
        <v>134</v>
      </c>
      <c r="H3657" s="1" t="s">
        <v>135</v>
      </c>
      <c r="I3657" s="1" t="s">
        <v>234</v>
      </c>
      <c r="J3657" s="1"/>
      <c r="K3657" s="1" t="s">
        <v>5077</v>
      </c>
      <c r="L3657" s="1" t="s">
        <v>53</v>
      </c>
      <c r="M3657" s="9">
        <v>44722.0</v>
      </c>
      <c r="N3657" s="14">
        <v>45271.0</v>
      </c>
      <c r="O3657" s="1"/>
      <c r="P3657" s="1">
        <v>8.33</v>
      </c>
      <c r="Q3657" s="1">
        <v>500000.0</v>
      </c>
      <c r="R3657" s="1">
        <v>300000.0</v>
      </c>
      <c r="S3657" s="15">
        <v>45361.0</v>
      </c>
      <c r="V3657" s="5">
        <v>24990.0</v>
      </c>
      <c r="W3657" s="11">
        <v>29488.199999999997</v>
      </c>
      <c r="Z3657" s="5">
        <v>18742.5</v>
      </c>
      <c r="AB3657" s="1"/>
      <c r="AC3657" s="1" t="s">
        <v>45</v>
      </c>
      <c r="AD3657" s="12" t="s">
        <v>46</v>
      </c>
      <c r="AE3657" s="12" t="s">
        <v>47</v>
      </c>
      <c r="AF3657" s="12" t="s">
        <v>47</v>
      </c>
    </row>
    <row r="3658">
      <c r="A3658" s="1" t="s">
        <v>5078</v>
      </c>
      <c r="B3658" s="7"/>
      <c r="C3658" s="1" t="s">
        <v>36</v>
      </c>
      <c r="D3658" s="1" t="s">
        <v>96</v>
      </c>
      <c r="E3658" s="1" t="s">
        <v>82</v>
      </c>
      <c r="F3658" s="1" t="s">
        <v>1676</v>
      </c>
      <c r="G3658" s="1" t="s">
        <v>121</v>
      </c>
      <c r="H3658" s="1" t="s">
        <v>994</v>
      </c>
      <c r="I3658" s="1" t="s">
        <v>42</v>
      </c>
      <c r="J3658" s="1"/>
      <c r="K3658" s="1" t="s">
        <v>5079</v>
      </c>
      <c r="L3658" s="1" t="s">
        <v>53</v>
      </c>
      <c r="M3658" s="9">
        <v>45328.0</v>
      </c>
      <c r="N3658" s="9">
        <v>45110.0</v>
      </c>
      <c r="O3658" s="1"/>
      <c r="P3658" s="1">
        <v>7.0</v>
      </c>
      <c r="Q3658" s="1">
        <v>250000.0</v>
      </c>
      <c r="R3658" s="1">
        <v>300000.0</v>
      </c>
      <c r="S3658" s="9">
        <v>45090.0</v>
      </c>
      <c r="T3658" s="9">
        <v>45111.0</v>
      </c>
      <c r="U3658" s="1" t="s">
        <v>5080</v>
      </c>
      <c r="V3658" s="5">
        <v>21000.0</v>
      </c>
      <c r="W3658" s="11">
        <v>24780.0</v>
      </c>
      <c r="X3658" s="9">
        <v>45120.0</v>
      </c>
      <c r="Y3658" s="5">
        <v>22680.0</v>
      </c>
      <c r="Z3658" s="5">
        <v>15750.0</v>
      </c>
      <c r="AA3658" s="9">
        <v>45124.0</v>
      </c>
      <c r="AB3658" s="1" t="s">
        <v>5080</v>
      </c>
      <c r="AC3658" s="1" t="s">
        <v>55</v>
      </c>
      <c r="AD3658" s="12" t="s">
        <v>47</v>
      </c>
      <c r="AE3658" s="12" t="s">
        <v>47</v>
      </c>
      <c r="AF3658" s="12" t="s">
        <v>47</v>
      </c>
      <c r="AG3658" s="12" t="s">
        <v>47</v>
      </c>
      <c r="AH3658" s="12" t="s">
        <v>47</v>
      </c>
      <c r="AI3658" s="12" t="s">
        <v>47</v>
      </c>
    </row>
    <row r="3659">
      <c r="A3659" s="1" t="s">
        <v>5078</v>
      </c>
      <c r="B3659" s="7"/>
      <c r="C3659" s="1" t="s">
        <v>36</v>
      </c>
      <c r="D3659" s="1" t="s">
        <v>96</v>
      </c>
      <c r="E3659" s="1" t="s">
        <v>82</v>
      </c>
      <c r="F3659" s="1" t="s">
        <v>1676</v>
      </c>
      <c r="G3659" s="1" t="s">
        <v>121</v>
      </c>
      <c r="H3659" s="1" t="s">
        <v>994</v>
      </c>
      <c r="I3659" s="1" t="s">
        <v>42</v>
      </c>
      <c r="J3659" s="1"/>
      <c r="K3659" s="1" t="s">
        <v>5079</v>
      </c>
      <c r="L3659" s="1" t="s">
        <v>53</v>
      </c>
      <c r="M3659" s="9">
        <v>45328.0</v>
      </c>
      <c r="N3659" s="9">
        <v>45132.0</v>
      </c>
      <c r="O3659" s="1"/>
      <c r="P3659" s="1">
        <v>7.5</v>
      </c>
      <c r="Q3659" s="1">
        <v>300000.0</v>
      </c>
      <c r="R3659" s="1">
        <v>381600.0</v>
      </c>
      <c r="S3659" s="9">
        <v>45113.0</v>
      </c>
      <c r="T3659" s="9">
        <v>45132.0</v>
      </c>
      <c r="U3659" s="1" t="s">
        <v>5081</v>
      </c>
      <c r="V3659" s="5">
        <v>28620.0</v>
      </c>
      <c r="W3659" s="11">
        <v>33771.6</v>
      </c>
      <c r="X3659" s="9">
        <v>45143.0</v>
      </c>
      <c r="Y3659" s="5">
        <v>30909.6</v>
      </c>
      <c r="Z3659" s="5">
        <v>21465.0</v>
      </c>
      <c r="AA3659" s="9">
        <v>45147.0</v>
      </c>
      <c r="AB3659" s="1" t="s">
        <v>5081</v>
      </c>
      <c r="AC3659" s="1" t="s">
        <v>55</v>
      </c>
      <c r="AD3659" s="12" t="s">
        <v>47</v>
      </c>
      <c r="AE3659" s="12" t="s">
        <v>47</v>
      </c>
      <c r="AF3659" s="12" t="s">
        <v>47</v>
      </c>
      <c r="AG3659" s="12" t="s">
        <v>47</v>
      </c>
      <c r="AH3659" s="12" t="s">
        <v>47</v>
      </c>
      <c r="AI3659" s="12" t="s">
        <v>47</v>
      </c>
    </row>
    <row r="3660">
      <c r="A3660" s="1" t="s">
        <v>5078</v>
      </c>
      <c r="B3660" s="7"/>
      <c r="C3660" s="1" t="s">
        <v>36</v>
      </c>
      <c r="D3660" s="1" t="s">
        <v>96</v>
      </c>
      <c r="E3660" s="1" t="s">
        <v>82</v>
      </c>
      <c r="F3660" s="1" t="s">
        <v>2624</v>
      </c>
      <c r="G3660" s="1" t="s">
        <v>121</v>
      </c>
      <c r="H3660" s="1" t="s">
        <v>994</v>
      </c>
      <c r="I3660" s="1" t="s">
        <v>42</v>
      </c>
      <c r="J3660" s="1"/>
      <c r="K3660" s="1" t="s">
        <v>5079</v>
      </c>
      <c r="L3660" s="1" t="s">
        <v>53</v>
      </c>
      <c r="M3660" s="9">
        <v>45328.0</v>
      </c>
      <c r="N3660" s="9">
        <v>45350.0</v>
      </c>
      <c r="O3660" s="1"/>
      <c r="P3660" s="1">
        <v>7.0</v>
      </c>
      <c r="Q3660" s="1">
        <v>300000.0</v>
      </c>
      <c r="R3660" s="1">
        <v>357600.0</v>
      </c>
      <c r="S3660" s="9">
        <v>45328.0</v>
      </c>
      <c r="T3660" s="9">
        <v>45350.0</v>
      </c>
      <c r="U3660" s="1" t="s">
        <v>5082</v>
      </c>
      <c r="V3660" s="5">
        <v>25032.0</v>
      </c>
      <c r="W3660" s="11">
        <v>29537.76</v>
      </c>
      <c r="X3660" s="9">
        <v>45390.0</v>
      </c>
      <c r="Y3660" s="5">
        <v>27034.559999999998</v>
      </c>
      <c r="Z3660" s="5">
        <v>18774.0</v>
      </c>
      <c r="AA3660" s="9">
        <v>45394.0</v>
      </c>
      <c r="AB3660" s="1" t="s">
        <v>5083</v>
      </c>
      <c r="AC3660" s="1" t="s">
        <v>55</v>
      </c>
      <c r="AD3660" s="12" t="s">
        <v>47</v>
      </c>
      <c r="AE3660" s="12" t="s">
        <v>47</v>
      </c>
      <c r="AF3660" s="12" t="s">
        <v>47</v>
      </c>
      <c r="AG3660" s="12" t="s">
        <v>47</v>
      </c>
      <c r="AH3660" s="12" t="s">
        <v>137</v>
      </c>
      <c r="AI3660" s="12" t="s">
        <v>137</v>
      </c>
    </row>
    <row r="3661">
      <c r="A3661" s="1" t="s">
        <v>5078</v>
      </c>
      <c r="B3661" s="7"/>
      <c r="C3661" s="1" t="s">
        <v>36</v>
      </c>
      <c r="D3661" s="1" t="s">
        <v>96</v>
      </c>
      <c r="E3661" s="1" t="s">
        <v>82</v>
      </c>
      <c r="F3661" s="1" t="s">
        <v>2624</v>
      </c>
      <c r="G3661" s="1" t="s">
        <v>121</v>
      </c>
      <c r="H3661" s="1" t="s">
        <v>994</v>
      </c>
      <c r="I3661" s="1" t="s">
        <v>42</v>
      </c>
      <c r="J3661" s="1"/>
      <c r="K3661" s="1" t="s">
        <v>5079</v>
      </c>
      <c r="L3661" s="1" t="s">
        <v>53</v>
      </c>
      <c r="M3661" s="9">
        <v>45328.0</v>
      </c>
      <c r="N3661" s="9">
        <v>45328.0</v>
      </c>
      <c r="O3661" s="1"/>
      <c r="P3661" s="1">
        <v>7.0</v>
      </c>
      <c r="Q3661" s="1">
        <v>500000.0</v>
      </c>
      <c r="R3661" s="1">
        <v>405600.0</v>
      </c>
      <c r="S3661" s="9">
        <v>45292.0</v>
      </c>
      <c r="T3661" s="9">
        <v>45382.0</v>
      </c>
      <c r="U3661" s="1" t="s">
        <v>5084</v>
      </c>
      <c r="V3661" s="5">
        <v>28392.0</v>
      </c>
      <c r="W3661" s="11">
        <v>33502.56</v>
      </c>
      <c r="X3661" s="9">
        <v>45322.0</v>
      </c>
      <c r="Y3661" s="5">
        <v>30663.359999999997</v>
      </c>
      <c r="Z3661" s="5">
        <v>21294.0</v>
      </c>
      <c r="AA3661" s="9">
        <v>45326.0</v>
      </c>
      <c r="AB3661" s="1" t="s">
        <v>5085</v>
      </c>
      <c r="AC3661" s="1" t="s">
        <v>55</v>
      </c>
      <c r="AD3661" s="12" t="s">
        <v>47</v>
      </c>
      <c r="AE3661" s="12" t="s">
        <v>47</v>
      </c>
      <c r="AF3661" s="12" t="s">
        <v>47</v>
      </c>
      <c r="AG3661" s="12" t="s">
        <v>47</v>
      </c>
      <c r="AH3661" s="12" t="s">
        <v>47</v>
      </c>
      <c r="AI3661" s="12" t="s">
        <v>47</v>
      </c>
    </row>
    <row r="3662">
      <c r="A3662" s="1" t="s">
        <v>5078</v>
      </c>
      <c r="B3662" s="7"/>
      <c r="C3662" s="1" t="s">
        <v>36</v>
      </c>
      <c r="D3662" s="1" t="s">
        <v>96</v>
      </c>
      <c r="E3662" s="1" t="s">
        <v>82</v>
      </c>
      <c r="F3662" s="1" t="s">
        <v>2624</v>
      </c>
      <c r="G3662" s="1" t="s">
        <v>121</v>
      </c>
      <c r="H3662" s="1" t="s">
        <v>994</v>
      </c>
      <c r="I3662" s="1" t="s">
        <v>42</v>
      </c>
      <c r="J3662" s="1"/>
      <c r="K3662" s="1" t="s">
        <v>5079</v>
      </c>
      <c r="L3662" s="1" t="s">
        <v>53</v>
      </c>
      <c r="M3662" s="9">
        <v>45328.0</v>
      </c>
      <c r="N3662" s="9">
        <v>45328.0</v>
      </c>
      <c r="O3662" s="1"/>
      <c r="P3662" s="1">
        <v>7.0</v>
      </c>
      <c r="Q3662" s="1">
        <v>300000.0</v>
      </c>
      <c r="R3662" s="1">
        <v>300000.0</v>
      </c>
      <c r="S3662" s="10">
        <v>45358.0</v>
      </c>
      <c r="V3662" s="5">
        <v>21000.0</v>
      </c>
      <c r="W3662" s="11">
        <v>24780.0</v>
      </c>
      <c r="Z3662" s="5">
        <v>15750.0</v>
      </c>
      <c r="AB3662" s="1"/>
      <c r="AC3662" s="1" t="s">
        <v>45</v>
      </c>
      <c r="AD3662" s="12" t="s">
        <v>47</v>
      </c>
      <c r="AE3662" s="12" t="s">
        <v>47</v>
      </c>
      <c r="AF3662" s="12" t="s">
        <v>47</v>
      </c>
    </row>
    <row r="3663">
      <c r="A3663" s="1" t="s">
        <v>5078</v>
      </c>
      <c r="B3663" s="7"/>
      <c r="C3663" s="1" t="s">
        <v>36</v>
      </c>
      <c r="D3663" s="1" t="s">
        <v>96</v>
      </c>
      <c r="E3663" s="1" t="s">
        <v>82</v>
      </c>
      <c r="F3663" s="1" t="s">
        <v>2624</v>
      </c>
      <c r="G3663" s="1" t="s">
        <v>121</v>
      </c>
      <c r="H3663" s="1" t="s">
        <v>994</v>
      </c>
      <c r="I3663" s="1" t="s">
        <v>42</v>
      </c>
      <c r="J3663" s="1"/>
      <c r="K3663" s="1" t="s">
        <v>5079</v>
      </c>
      <c r="L3663" s="1" t="s">
        <v>53</v>
      </c>
      <c r="M3663" s="9">
        <v>45328.0</v>
      </c>
      <c r="N3663" s="9">
        <v>45328.0</v>
      </c>
      <c r="O3663" s="1"/>
      <c r="P3663" s="1">
        <v>7.0</v>
      </c>
      <c r="Q3663" s="1">
        <v>500000.0</v>
      </c>
      <c r="R3663" s="1">
        <v>300000.0</v>
      </c>
      <c r="S3663" s="10">
        <v>45358.0</v>
      </c>
      <c r="V3663" s="5">
        <v>21000.0</v>
      </c>
      <c r="W3663" s="11">
        <v>24780.0</v>
      </c>
      <c r="X3663" s="1"/>
      <c r="Y3663" s="1"/>
      <c r="Z3663" s="5">
        <v>15750.0</v>
      </c>
      <c r="AA3663" s="1"/>
      <c r="AB3663" s="1"/>
      <c r="AC3663" s="1" t="s">
        <v>45</v>
      </c>
      <c r="AD3663" s="12" t="s">
        <v>47</v>
      </c>
      <c r="AE3663" s="12" t="s">
        <v>47</v>
      </c>
      <c r="AF3663" s="12" t="s">
        <v>47</v>
      </c>
    </row>
    <row r="3664">
      <c r="A3664" s="1" t="s">
        <v>5086</v>
      </c>
      <c r="B3664" s="7"/>
      <c r="C3664" s="1" t="s">
        <v>36</v>
      </c>
      <c r="D3664" s="1" t="s">
        <v>102</v>
      </c>
      <c r="E3664" s="1" t="s">
        <v>77</v>
      </c>
      <c r="F3664" s="1" t="s">
        <v>105</v>
      </c>
      <c r="G3664" s="1" t="s">
        <v>134</v>
      </c>
      <c r="H3664" s="1" t="s">
        <v>135</v>
      </c>
      <c r="I3664" s="1" t="s">
        <v>42</v>
      </c>
      <c r="J3664" s="1"/>
      <c r="K3664" s="1" t="s">
        <v>5087</v>
      </c>
      <c r="L3664" s="1" t="s">
        <v>99</v>
      </c>
      <c r="M3664" s="14">
        <v>45274.0</v>
      </c>
      <c r="N3664" s="14">
        <v>45275.0</v>
      </c>
      <c r="O3664" s="1"/>
      <c r="P3664" s="1">
        <v>8.33</v>
      </c>
      <c r="Q3664" s="1">
        <v>500000.0</v>
      </c>
      <c r="R3664" s="1">
        <v>300000.0</v>
      </c>
      <c r="S3664" s="15">
        <v>45365.0</v>
      </c>
      <c r="V3664" s="5">
        <v>24990.0</v>
      </c>
      <c r="W3664" s="11">
        <v>29488.199999999997</v>
      </c>
      <c r="Y3664" s="1"/>
      <c r="Z3664" s="5">
        <v>18742.5</v>
      </c>
      <c r="AB3664" s="1"/>
      <c r="AC3664" s="1" t="s">
        <v>45</v>
      </c>
      <c r="AD3664" s="12" t="s">
        <v>47</v>
      </c>
      <c r="AE3664" s="12" t="s">
        <v>47</v>
      </c>
      <c r="AF3664" s="12" t="s">
        <v>47</v>
      </c>
    </row>
    <row r="3665">
      <c r="A3665" s="1" t="s">
        <v>5088</v>
      </c>
      <c r="B3665" s="7"/>
      <c r="C3665" s="1" t="s">
        <v>36</v>
      </c>
      <c r="D3665" s="1" t="s">
        <v>96</v>
      </c>
      <c r="E3665" s="1" t="s">
        <v>82</v>
      </c>
      <c r="F3665" s="1" t="s">
        <v>1190</v>
      </c>
      <c r="G3665" s="1" t="s">
        <v>40</v>
      </c>
      <c r="H3665" s="1" t="s">
        <v>41</v>
      </c>
      <c r="I3665" s="1" t="s">
        <v>42</v>
      </c>
      <c r="J3665" s="1"/>
      <c r="K3665" s="1" t="s">
        <v>5089</v>
      </c>
      <c r="L3665" s="1" t="s">
        <v>53</v>
      </c>
      <c r="M3665" s="9">
        <v>44795.0</v>
      </c>
      <c r="N3665" s="9">
        <v>44795.0</v>
      </c>
      <c r="O3665" s="1"/>
      <c r="P3665" s="1">
        <v>8.33</v>
      </c>
      <c r="Q3665" s="1">
        <v>500000.0</v>
      </c>
      <c r="R3665" s="1">
        <v>180000.0</v>
      </c>
      <c r="S3665" s="9">
        <v>44818.0</v>
      </c>
      <c r="T3665" s="14">
        <v>44845.0</v>
      </c>
      <c r="U3665" s="1" t="s">
        <v>5090</v>
      </c>
      <c r="V3665" s="5">
        <v>14994.0</v>
      </c>
      <c r="W3665" s="11">
        <v>17692.92</v>
      </c>
      <c r="X3665" s="14"/>
      <c r="Y3665" s="15">
        <v>44875.0</v>
      </c>
      <c r="Z3665" s="12">
        <v>11245.5</v>
      </c>
      <c r="AA3665" s="15">
        <v>44883.0</v>
      </c>
      <c r="AB3665" s="1" t="s">
        <v>5090</v>
      </c>
      <c r="AC3665" s="1" t="s">
        <v>55</v>
      </c>
      <c r="AD3665" s="12" t="s">
        <v>46</v>
      </c>
      <c r="AE3665" s="12" t="s">
        <v>46</v>
      </c>
      <c r="AF3665" s="12" t="s">
        <v>46</v>
      </c>
      <c r="AG3665" s="12" t="s">
        <v>46</v>
      </c>
      <c r="AI3665" s="12" t="s">
        <v>46</v>
      </c>
    </row>
    <row r="3666">
      <c r="A3666" s="1" t="s">
        <v>5091</v>
      </c>
      <c r="B3666" s="7"/>
      <c r="C3666" s="1" t="s">
        <v>36</v>
      </c>
      <c r="D3666" s="1" t="s">
        <v>1859</v>
      </c>
      <c r="E3666" s="1" t="s">
        <v>212</v>
      </c>
      <c r="F3666" s="1" t="s">
        <v>1531</v>
      </c>
      <c r="G3666" s="1" t="s">
        <v>152</v>
      </c>
      <c r="H3666" s="1" t="s">
        <v>153</v>
      </c>
      <c r="I3666" s="1" t="s">
        <v>209</v>
      </c>
      <c r="J3666" s="1"/>
      <c r="K3666" s="1" t="s">
        <v>5092</v>
      </c>
      <c r="L3666" s="1" t="s">
        <v>99</v>
      </c>
      <c r="M3666" s="9">
        <v>44782.0</v>
      </c>
      <c r="N3666" s="9">
        <v>44713.0</v>
      </c>
      <c r="O3666" s="1"/>
      <c r="P3666" s="1">
        <v>7.5</v>
      </c>
      <c r="Q3666" s="1">
        <v>1350000.0</v>
      </c>
      <c r="R3666" s="1">
        <v>1375000.0</v>
      </c>
      <c r="S3666" s="9">
        <v>44713.0</v>
      </c>
      <c r="T3666" s="9">
        <v>44713.0</v>
      </c>
      <c r="U3666" s="1" t="s">
        <v>5093</v>
      </c>
      <c r="V3666" s="5">
        <v>103125.0</v>
      </c>
      <c r="W3666" s="11">
        <v>121687.5</v>
      </c>
      <c r="X3666" s="9">
        <v>44718.0</v>
      </c>
      <c r="Y3666" s="5">
        <v>111375.0</v>
      </c>
      <c r="Z3666" s="5">
        <v>77343.75</v>
      </c>
      <c r="AA3666" s="9">
        <v>44720.0</v>
      </c>
      <c r="AB3666" s="1" t="s">
        <v>5094</v>
      </c>
      <c r="AC3666" s="1" t="s">
        <v>55</v>
      </c>
      <c r="AD3666" s="12" t="s">
        <v>46</v>
      </c>
      <c r="AE3666" s="12" t="s">
        <v>46</v>
      </c>
      <c r="AF3666" s="12" t="s">
        <v>46</v>
      </c>
      <c r="AG3666" s="12" t="s">
        <v>46</v>
      </c>
      <c r="AH3666" s="12" t="s">
        <v>46</v>
      </c>
      <c r="AI3666" s="12" t="s">
        <v>46</v>
      </c>
    </row>
    <row r="3667">
      <c r="A3667" s="1" t="s">
        <v>5091</v>
      </c>
      <c r="B3667" s="7"/>
      <c r="C3667" s="1" t="s">
        <v>36</v>
      </c>
      <c r="D3667" s="1" t="s">
        <v>1859</v>
      </c>
      <c r="E3667" s="1" t="s">
        <v>212</v>
      </c>
      <c r="F3667" s="1" t="s">
        <v>1531</v>
      </c>
      <c r="G3667" s="1" t="s">
        <v>152</v>
      </c>
      <c r="H3667" s="1" t="s">
        <v>153</v>
      </c>
      <c r="I3667" s="1" t="s">
        <v>209</v>
      </c>
      <c r="J3667" s="1"/>
      <c r="K3667" s="1" t="s">
        <v>5092</v>
      </c>
      <c r="L3667" s="1" t="s">
        <v>99</v>
      </c>
      <c r="M3667" s="9">
        <v>44782.0</v>
      </c>
      <c r="N3667" s="9">
        <v>44782.0</v>
      </c>
      <c r="O3667" s="1"/>
      <c r="P3667" s="1">
        <v>7.5</v>
      </c>
      <c r="Q3667" s="1">
        <v>1250000.0</v>
      </c>
      <c r="R3667" s="1">
        <v>1292500.0</v>
      </c>
      <c r="S3667" s="9">
        <v>44781.0</v>
      </c>
      <c r="T3667" s="9">
        <v>44782.0</v>
      </c>
      <c r="U3667" s="1" t="s">
        <v>5095</v>
      </c>
      <c r="V3667" s="5">
        <v>96937.5</v>
      </c>
      <c r="W3667" s="11">
        <v>114386.25</v>
      </c>
      <c r="X3667" s="9">
        <v>44791.0</v>
      </c>
      <c r="Y3667" s="5">
        <v>104692.5</v>
      </c>
      <c r="Z3667" s="5">
        <v>72703.125</v>
      </c>
      <c r="AA3667" s="9">
        <v>44791.0</v>
      </c>
      <c r="AB3667" s="1" t="s">
        <v>5096</v>
      </c>
      <c r="AC3667" s="1" t="s">
        <v>55</v>
      </c>
      <c r="AD3667" s="12" t="s">
        <v>46</v>
      </c>
      <c r="AE3667" s="12" t="s">
        <v>46</v>
      </c>
      <c r="AF3667" s="12" t="s">
        <v>46</v>
      </c>
      <c r="AG3667" s="12" t="s">
        <v>46</v>
      </c>
      <c r="AH3667" s="12" t="s">
        <v>46</v>
      </c>
      <c r="AI3667" s="12" t="s">
        <v>46</v>
      </c>
    </row>
    <row r="3668">
      <c r="A3668" s="1" t="s">
        <v>5091</v>
      </c>
      <c r="B3668" s="7"/>
      <c r="C3668" s="1" t="s">
        <v>36</v>
      </c>
      <c r="D3668" s="1" t="s">
        <v>1859</v>
      </c>
      <c r="E3668" s="1" t="s">
        <v>212</v>
      </c>
      <c r="F3668" s="1" t="s">
        <v>1531</v>
      </c>
      <c r="G3668" s="1" t="s">
        <v>152</v>
      </c>
      <c r="H3668" s="1" t="s">
        <v>153</v>
      </c>
      <c r="I3668" s="1" t="s">
        <v>209</v>
      </c>
      <c r="J3668" s="1"/>
      <c r="K3668" s="1" t="s">
        <v>5092</v>
      </c>
      <c r="L3668" s="1" t="s">
        <v>99</v>
      </c>
      <c r="M3668" s="9">
        <v>44782.0</v>
      </c>
      <c r="N3668" s="9">
        <v>44782.0</v>
      </c>
      <c r="O3668" s="1"/>
      <c r="P3668" s="1">
        <v>7.5</v>
      </c>
      <c r="Q3668" s="1">
        <v>850000.0</v>
      </c>
      <c r="R3668" s="1">
        <v>880000.0</v>
      </c>
      <c r="S3668" s="9">
        <v>44781.0</v>
      </c>
      <c r="T3668" s="9">
        <v>44782.0</v>
      </c>
      <c r="U3668" s="1" t="s">
        <v>5097</v>
      </c>
      <c r="V3668" s="5">
        <v>66000.0</v>
      </c>
      <c r="W3668" s="11">
        <v>77880.0</v>
      </c>
      <c r="X3668" s="9">
        <v>44791.0</v>
      </c>
      <c r="Y3668" s="5">
        <v>71280.0</v>
      </c>
      <c r="Z3668" s="5">
        <v>49500.0</v>
      </c>
      <c r="AA3668" s="9">
        <v>44791.0</v>
      </c>
      <c r="AB3668" s="1" t="s">
        <v>5098</v>
      </c>
      <c r="AC3668" s="1" t="s">
        <v>55</v>
      </c>
      <c r="AD3668" s="12" t="s">
        <v>46</v>
      </c>
      <c r="AE3668" s="12" t="s">
        <v>46</v>
      </c>
      <c r="AF3668" s="12" t="s">
        <v>46</v>
      </c>
      <c r="AG3668" s="12" t="s">
        <v>46</v>
      </c>
      <c r="AH3668" s="12" t="s">
        <v>46</v>
      </c>
      <c r="AI3668" s="12" t="s">
        <v>46</v>
      </c>
    </row>
    <row r="3669">
      <c r="A3669" s="1" t="s">
        <v>5099</v>
      </c>
      <c r="B3669" s="7"/>
      <c r="C3669" s="1" t="s">
        <v>36</v>
      </c>
      <c r="D3669" s="1" t="s">
        <v>50</v>
      </c>
      <c r="E3669" s="1" t="s">
        <v>77</v>
      </c>
      <c r="F3669" s="1" t="s">
        <v>921</v>
      </c>
      <c r="G3669" s="1" t="s">
        <v>40</v>
      </c>
      <c r="H3669" s="1" t="s">
        <v>41</v>
      </c>
      <c r="I3669" s="1" t="s">
        <v>42</v>
      </c>
      <c r="J3669" s="1"/>
      <c r="K3669" s="1" t="s">
        <v>5100</v>
      </c>
      <c r="L3669" s="1" t="s">
        <v>99</v>
      </c>
      <c r="M3669" s="9">
        <v>44774.0</v>
      </c>
      <c r="N3669" s="9">
        <v>44683.0</v>
      </c>
      <c r="O3669" s="1"/>
      <c r="P3669" s="1">
        <v>7.55</v>
      </c>
      <c r="Q3669" s="1">
        <v>100000.0</v>
      </c>
      <c r="R3669" s="1">
        <v>276000.0</v>
      </c>
      <c r="S3669" s="9">
        <v>44683.0</v>
      </c>
      <c r="T3669" s="9">
        <v>44684.0</v>
      </c>
      <c r="U3669" s="1" t="s">
        <v>5101</v>
      </c>
      <c r="V3669" s="5">
        <v>20838.0</v>
      </c>
      <c r="W3669" s="11">
        <v>24588.84</v>
      </c>
      <c r="X3669" s="9">
        <v>44713.0</v>
      </c>
      <c r="Y3669" s="5">
        <v>22505.04</v>
      </c>
      <c r="Z3669" s="5">
        <v>15628.5</v>
      </c>
      <c r="AA3669" s="9">
        <v>44717.0</v>
      </c>
      <c r="AB3669" s="1" t="s">
        <v>5101</v>
      </c>
      <c r="AC3669" s="1" t="s">
        <v>55</v>
      </c>
      <c r="AD3669" s="12" t="s">
        <v>46</v>
      </c>
      <c r="AE3669" s="12" t="s">
        <v>46</v>
      </c>
      <c r="AF3669" s="12" t="s">
        <v>46</v>
      </c>
      <c r="AG3669" s="12" t="s">
        <v>46</v>
      </c>
      <c r="AH3669" s="12" t="s">
        <v>46</v>
      </c>
      <c r="AI3669" s="12" t="s">
        <v>46</v>
      </c>
    </row>
    <row r="3670">
      <c r="A3670" s="1" t="s">
        <v>5099</v>
      </c>
      <c r="B3670" s="7"/>
      <c r="C3670" s="1" t="s">
        <v>36</v>
      </c>
      <c r="D3670" s="1" t="s">
        <v>50</v>
      </c>
      <c r="E3670" s="1" t="s">
        <v>77</v>
      </c>
      <c r="F3670" s="1" t="s">
        <v>921</v>
      </c>
      <c r="G3670" s="1" t="s">
        <v>40</v>
      </c>
      <c r="H3670" s="1" t="s">
        <v>41</v>
      </c>
      <c r="I3670" s="1" t="s">
        <v>42</v>
      </c>
      <c r="J3670" s="1"/>
      <c r="K3670" s="1" t="s">
        <v>5100</v>
      </c>
      <c r="L3670" s="1" t="s">
        <v>99</v>
      </c>
      <c r="M3670" s="9">
        <v>44774.0</v>
      </c>
      <c r="N3670" s="9">
        <v>44774.0</v>
      </c>
      <c r="O3670" s="1"/>
      <c r="P3670" s="1">
        <v>7.55</v>
      </c>
      <c r="Q3670" s="1">
        <v>100000.0</v>
      </c>
      <c r="R3670" s="1">
        <v>240000.0</v>
      </c>
      <c r="S3670" s="9">
        <v>44739.0</v>
      </c>
      <c r="T3670" s="9">
        <v>44750.0</v>
      </c>
      <c r="U3670" s="1" t="s">
        <v>5102</v>
      </c>
      <c r="V3670" s="5">
        <v>18120.0</v>
      </c>
      <c r="W3670" s="11">
        <v>21381.6</v>
      </c>
      <c r="X3670" s="9">
        <v>44769.0</v>
      </c>
      <c r="Y3670" s="5">
        <v>19569.6</v>
      </c>
      <c r="Z3670" s="5">
        <v>13590.0</v>
      </c>
      <c r="AA3670" s="9">
        <v>44773.0</v>
      </c>
      <c r="AB3670" s="1" t="s">
        <v>5102</v>
      </c>
      <c r="AC3670" s="1" t="s">
        <v>55</v>
      </c>
      <c r="AD3670" s="12" t="s">
        <v>46</v>
      </c>
      <c r="AE3670" s="12" t="s">
        <v>46</v>
      </c>
      <c r="AF3670" s="12" t="s">
        <v>46</v>
      </c>
      <c r="AG3670" s="12" t="s">
        <v>46</v>
      </c>
      <c r="AH3670" s="12" t="s">
        <v>46</v>
      </c>
      <c r="AI3670" s="12" t="s">
        <v>46</v>
      </c>
    </row>
    <row r="3671">
      <c r="A3671" s="1" t="s">
        <v>5099</v>
      </c>
      <c r="B3671" s="7"/>
      <c r="C3671" s="1" t="s">
        <v>36</v>
      </c>
      <c r="D3671" s="1" t="s">
        <v>50</v>
      </c>
      <c r="E3671" s="1" t="s">
        <v>77</v>
      </c>
      <c r="F3671" s="1" t="s">
        <v>921</v>
      </c>
      <c r="G3671" s="1" t="s">
        <v>40</v>
      </c>
      <c r="H3671" s="1" t="s">
        <v>41</v>
      </c>
      <c r="I3671" s="1" t="s">
        <v>42</v>
      </c>
      <c r="J3671" s="1"/>
      <c r="K3671" s="1" t="s">
        <v>5100</v>
      </c>
      <c r="L3671" s="1" t="s">
        <v>99</v>
      </c>
      <c r="M3671" s="9">
        <v>44774.0</v>
      </c>
      <c r="N3671" s="9">
        <v>44774.0</v>
      </c>
      <c r="O3671" s="1"/>
      <c r="P3671" s="1">
        <v>7.5</v>
      </c>
      <c r="Q3671" s="1">
        <v>100000.0</v>
      </c>
      <c r="R3671" s="1">
        <v>264000.0</v>
      </c>
      <c r="S3671" s="9">
        <v>44774.0</v>
      </c>
      <c r="T3671" s="9">
        <v>44774.0</v>
      </c>
      <c r="U3671" s="1" t="s">
        <v>5103</v>
      </c>
      <c r="V3671" s="5">
        <v>19800.0</v>
      </c>
      <c r="W3671" s="11">
        <v>23364.0</v>
      </c>
      <c r="X3671" s="9">
        <v>44804.0</v>
      </c>
      <c r="Y3671" s="5">
        <v>21384.0</v>
      </c>
      <c r="Z3671" s="5">
        <v>14850.0</v>
      </c>
      <c r="AA3671" s="9">
        <v>44808.0</v>
      </c>
      <c r="AB3671" s="1" t="s">
        <v>5103</v>
      </c>
      <c r="AC3671" s="1" t="s">
        <v>55</v>
      </c>
      <c r="AD3671" s="12" t="s">
        <v>46</v>
      </c>
      <c r="AE3671" s="12" t="s">
        <v>46</v>
      </c>
      <c r="AF3671" s="12" t="s">
        <v>46</v>
      </c>
      <c r="AG3671" s="12" t="s">
        <v>46</v>
      </c>
      <c r="AH3671" s="12" t="s">
        <v>46</v>
      </c>
      <c r="AI3671" s="12" t="s">
        <v>46</v>
      </c>
    </row>
    <row r="3672">
      <c r="A3672" s="1" t="s">
        <v>5104</v>
      </c>
      <c r="B3672" s="7"/>
      <c r="C3672" s="1" t="s">
        <v>36</v>
      </c>
      <c r="D3672" s="1" t="s">
        <v>76</v>
      </c>
      <c r="E3672" s="1" t="s">
        <v>82</v>
      </c>
      <c r="F3672" s="1" t="s">
        <v>818</v>
      </c>
      <c r="G3672" s="1" t="s">
        <v>1127</v>
      </c>
      <c r="H3672" s="1" t="s">
        <v>1128</v>
      </c>
      <c r="I3672" s="1" t="s">
        <v>123</v>
      </c>
      <c r="J3672" s="1"/>
      <c r="K3672" s="1" t="s">
        <v>5105</v>
      </c>
      <c r="L3672" s="1" t="s">
        <v>53</v>
      </c>
      <c r="M3672" s="14">
        <v>45290.0</v>
      </c>
      <c r="N3672" s="14">
        <v>45290.0</v>
      </c>
      <c r="O3672" s="1"/>
      <c r="P3672" s="1">
        <v>7.5</v>
      </c>
      <c r="Q3672" s="1">
        <v>300000.0</v>
      </c>
      <c r="R3672" s="1">
        <v>300000.0</v>
      </c>
      <c r="S3672" s="15">
        <v>45380.0</v>
      </c>
      <c r="V3672" s="5">
        <v>22500.0</v>
      </c>
      <c r="W3672" s="11">
        <v>26550.0</v>
      </c>
      <c r="Z3672" s="5">
        <v>16875.0</v>
      </c>
      <c r="AC3672" s="1" t="s">
        <v>45</v>
      </c>
      <c r="AD3672" s="12" t="s">
        <v>47</v>
      </c>
      <c r="AE3672" s="12" t="s">
        <v>47</v>
      </c>
      <c r="AF3672" s="12" t="s">
        <v>47</v>
      </c>
    </row>
    <row r="3673">
      <c r="A3673" s="1" t="s">
        <v>5104</v>
      </c>
      <c r="B3673" s="7"/>
      <c r="C3673" s="1" t="s">
        <v>36</v>
      </c>
      <c r="D3673" s="1" t="s">
        <v>76</v>
      </c>
      <c r="E3673" s="1" t="s">
        <v>82</v>
      </c>
      <c r="F3673" s="1" t="s">
        <v>818</v>
      </c>
      <c r="G3673" s="1" t="s">
        <v>1127</v>
      </c>
      <c r="H3673" s="1" t="s">
        <v>1128</v>
      </c>
      <c r="I3673" s="1" t="s">
        <v>123</v>
      </c>
      <c r="J3673" s="1"/>
      <c r="K3673" s="1" t="s">
        <v>5105</v>
      </c>
      <c r="L3673" s="1" t="s">
        <v>53</v>
      </c>
      <c r="M3673" s="14">
        <v>45290.0</v>
      </c>
      <c r="N3673" s="14">
        <v>45290.0</v>
      </c>
      <c r="O3673" s="1"/>
      <c r="P3673" s="1">
        <v>7.5</v>
      </c>
      <c r="Q3673" s="1">
        <v>300000.0</v>
      </c>
      <c r="R3673" s="1">
        <v>300000.0</v>
      </c>
      <c r="S3673" s="15">
        <v>45380.0</v>
      </c>
      <c r="V3673" s="5">
        <v>22500.0</v>
      </c>
      <c r="W3673" s="11">
        <v>26550.0</v>
      </c>
      <c r="Z3673" s="5">
        <v>16875.0</v>
      </c>
      <c r="AB3673" s="1"/>
      <c r="AC3673" s="1" t="s">
        <v>45</v>
      </c>
      <c r="AD3673" s="12" t="s">
        <v>47</v>
      </c>
      <c r="AE3673" s="12" t="s">
        <v>47</v>
      </c>
      <c r="AF3673" s="12" t="s">
        <v>47</v>
      </c>
    </row>
    <row r="3674">
      <c r="A3674" s="1" t="s">
        <v>5104</v>
      </c>
      <c r="B3674" s="7"/>
      <c r="C3674" s="1" t="s">
        <v>36</v>
      </c>
      <c r="D3674" s="1" t="s">
        <v>76</v>
      </c>
      <c r="E3674" s="1" t="s">
        <v>82</v>
      </c>
      <c r="F3674" s="1" t="s">
        <v>818</v>
      </c>
      <c r="G3674" s="1" t="s">
        <v>1127</v>
      </c>
      <c r="H3674" s="1" t="s">
        <v>1128</v>
      </c>
      <c r="I3674" s="1" t="s">
        <v>123</v>
      </c>
      <c r="J3674" s="1"/>
      <c r="K3674" s="1" t="s">
        <v>5105</v>
      </c>
      <c r="L3674" s="1" t="s">
        <v>53</v>
      </c>
      <c r="M3674" s="14">
        <v>45290.0</v>
      </c>
      <c r="N3674" s="14">
        <v>45290.0</v>
      </c>
      <c r="O3674" s="1"/>
      <c r="P3674" s="1">
        <v>7.5</v>
      </c>
      <c r="Q3674" s="1">
        <v>300000.0</v>
      </c>
      <c r="R3674" s="1">
        <v>300000.0</v>
      </c>
      <c r="S3674" s="15">
        <v>45380.0</v>
      </c>
      <c r="V3674" s="5">
        <v>22500.0</v>
      </c>
      <c r="W3674" s="11">
        <v>26550.0</v>
      </c>
      <c r="Z3674" s="5">
        <v>16875.0</v>
      </c>
      <c r="AB3674" s="1"/>
      <c r="AC3674" s="1" t="s">
        <v>45</v>
      </c>
      <c r="AD3674" s="12" t="s">
        <v>47</v>
      </c>
      <c r="AE3674" s="12" t="s">
        <v>47</v>
      </c>
      <c r="AF3674" s="12" t="s">
        <v>47</v>
      </c>
    </row>
    <row r="3675">
      <c r="A3675" s="1" t="s">
        <v>5104</v>
      </c>
      <c r="B3675" s="7"/>
      <c r="C3675" s="1" t="s">
        <v>36</v>
      </c>
      <c r="D3675" s="1" t="s">
        <v>76</v>
      </c>
      <c r="E3675" s="1" t="s">
        <v>82</v>
      </c>
      <c r="F3675" s="1" t="s">
        <v>818</v>
      </c>
      <c r="G3675" s="1" t="s">
        <v>1127</v>
      </c>
      <c r="H3675" s="1" t="s">
        <v>1128</v>
      </c>
      <c r="I3675" s="1" t="s">
        <v>123</v>
      </c>
      <c r="J3675" s="1"/>
      <c r="K3675" s="1" t="s">
        <v>5105</v>
      </c>
      <c r="L3675" s="1" t="s">
        <v>53</v>
      </c>
      <c r="M3675" s="14">
        <v>45290.0</v>
      </c>
      <c r="N3675" s="14">
        <v>45290.0</v>
      </c>
      <c r="O3675" s="1"/>
      <c r="P3675" s="1">
        <v>7.5</v>
      </c>
      <c r="Q3675" s="1">
        <v>300000.0</v>
      </c>
      <c r="R3675" s="1">
        <v>300000.0</v>
      </c>
      <c r="S3675" s="15">
        <v>45380.0</v>
      </c>
      <c r="V3675" s="5">
        <v>22500.0</v>
      </c>
      <c r="W3675" s="11">
        <v>26550.0</v>
      </c>
      <c r="Z3675" s="5">
        <v>16875.0</v>
      </c>
      <c r="AB3675" s="1"/>
      <c r="AC3675" s="1" t="s">
        <v>45</v>
      </c>
      <c r="AD3675" s="12" t="s">
        <v>47</v>
      </c>
      <c r="AE3675" s="12" t="s">
        <v>47</v>
      </c>
      <c r="AF3675" s="12" t="s">
        <v>47</v>
      </c>
    </row>
    <row r="3676">
      <c r="A3676" s="1" t="s">
        <v>5106</v>
      </c>
      <c r="B3676" s="7"/>
      <c r="C3676" s="1" t="s">
        <v>36</v>
      </c>
      <c r="D3676" s="1" t="s">
        <v>96</v>
      </c>
      <c r="E3676" s="1" t="s">
        <v>212</v>
      </c>
      <c r="F3676" s="1" t="s">
        <v>889</v>
      </c>
      <c r="G3676" s="1" t="s">
        <v>152</v>
      </c>
      <c r="H3676" s="1" t="s">
        <v>153</v>
      </c>
      <c r="I3676" s="1" t="s">
        <v>42</v>
      </c>
      <c r="J3676" s="1"/>
      <c r="K3676" s="1" t="s">
        <v>5107</v>
      </c>
      <c r="L3676" s="1" t="s">
        <v>347</v>
      </c>
      <c r="M3676" s="9">
        <v>44802.0</v>
      </c>
      <c r="N3676" s="14">
        <v>45209.0</v>
      </c>
      <c r="O3676" s="1"/>
      <c r="P3676" s="1">
        <v>8.33</v>
      </c>
      <c r="Q3676" s="1">
        <v>500000.0</v>
      </c>
      <c r="R3676" s="1">
        <v>300000.0</v>
      </c>
      <c r="S3676" s="15">
        <v>45299.0</v>
      </c>
      <c r="V3676" s="5">
        <v>24990.0</v>
      </c>
      <c r="W3676" s="11">
        <v>29488.199999999997</v>
      </c>
      <c r="Z3676" s="5">
        <v>18742.5</v>
      </c>
      <c r="AB3676" s="1"/>
      <c r="AC3676" s="1" t="s">
        <v>45</v>
      </c>
      <c r="AD3676" s="12" t="s">
        <v>46</v>
      </c>
      <c r="AE3676" s="12" t="s">
        <v>47</v>
      </c>
      <c r="AF3676" s="12" t="s">
        <v>47</v>
      </c>
    </row>
    <row r="3677">
      <c r="A3677" s="1" t="s">
        <v>5108</v>
      </c>
      <c r="B3677" s="7"/>
      <c r="C3677" s="1" t="s">
        <v>36</v>
      </c>
      <c r="D3677" s="1" t="s">
        <v>96</v>
      </c>
      <c r="E3677" s="1" t="s">
        <v>77</v>
      </c>
      <c r="F3677" s="1" t="s">
        <v>727</v>
      </c>
      <c r="G3677" s="1" t="s">
        <v>147</v>
      </c>
      <c r="H3677" s="1" t="s">
        <v>5109</v>
      </c>
      <c r="I3677" s="1" t="s">
        <v>247</v>
      </c>
      <c r="J3677" s="1"/>
      <c r="K3677" s="1" t="s">
        <v>5110</v>
      </c>
      <c r="L3677" s="1" t="s">
        <v>53</v>
      </c>
      <c r="M3677" s="14">
        <v>45278.0</v>
      </c>
      <c r="N3677" s="14">
        <v>45278.0</v>
      </c>
      <c r="O3677" s="1"/>
      <c r="P3677" s="1">
        <v>8.33</v>
      </c>
      <c r="Q3677" s="1">
        <v>350000.0</v>
      </c>
      <c r="R3677" s="1">
        <v>400000.0</v>
      </c>
      <c r="S3677" s="14">
        <v>45275.0</v>
      </c>
      <c r="T3677" s="14">
        <v>45278.0</v>
      </c>
      <c r="U3677" s="1" t="s">
        <v>5111</v>
      </c>
      <c r="V3677" s="5">
        <v>33320.0</v>
      </c>
      <c r="W3677" s="11">
        <v>39317.6</v>
      </c>
      <c r="X3677" s="9">
        <v>45305.0</v>
      </c>
      <c r="Y3677" s="5">
        <v>35985.6</v>
      </c>
      <c r="Z3677" s="5">
        <v>24990.0</v>
      </c>
      <c r="AA3677" s="9">
        <v>45309.0</v>
      </c>
      <c r="AB3677" s="1" t="s">
        <v>5112</v>
      </c>
      <c r="AC3677" s="1" t="s">
        <v>55</v>
      </c>
      <c r="AD3677" s="12" t="s">
        <v>47</v>
      </c>
      <c r="AE3677" s="12" t="s">
        <v>47</v>
      </c>
      <c r="AF3677" s="12" t="s">
        <v>47</v>
      </c>
      <c r="AG3677" s="12" t="s">
        <v>47</v>
      </c>
      <c r="AH3677" s="12" t="s">
        <v>47</v>
      </c>
      <c r="AI3677" s="12" t="s">
        <v>47</v>
      </c>
    </row>
    <row r="3678">
      <c r="A3678" s="1" t="s">
        <v>5108</v>
      </c>
      <c r="B3678" s="7"/>
      <c r="C3678" s="1" t="s">
        <v>36</v>
      </c>
      <c r="D3678" s="1" t="s">
        <v>96</v>
      </c>
      <c r="E3678" s="1" t="s">
        <v>77</v>
      </c>
      <c r="F3678" s="1" t="s">
        <v>727</v>
      </c>
      <c r="G3678" s="1" t="s">
        <v>147</v>
      </c>
      <c r="H3678" s="1" t="s">
        <v>5109</v>
      </c>
      <c r="I3678" s="1" t="s">
        <v>247</v>
      </c>
      <c r="J3678" s="1"/>
      <c r="K3678" s="1" t="s">
        <v>5110</v>
      </c>
      <c r="L3678" s="1" t="s">
        <v>53</v>
      </c>
      <c r="M3678" s="14">
        <v>45278.0</v>
      </c>
      <c r="N3678" s="9">
        <v>45299.0</v>
      </c>
      <c r="O3678" s="1"/>
      <c r="P3678" s="1">
        <v>8.33</v>
      </c>
      <c r="Q3678" s="1">
        <v>400000.0</v>
      </c>
      <c r="R3678" s="1">
        <v>420000.0</v>
      </c>
      <c r="S3678" s="9">
        <v>45297.0</v>
      </c>
      <c r="T3678" s="9">
        <v>45299.0</v>
      </c>
      <c r="U3678" s="1" t="s">
        <v>5113</v>
      </c>
      <c r="V3678" s="5">
        <v>34986.0</v>
      </c>
      <c r="W3678" s="11">
        <v>41283.479999999996</v>
      </c>
      <c r="X3678" s="9">
        <v>45327.0</v>
      </c>
      <c r="Y3678" s="5">
        <v>37784.88</v>
      </c>
      <c r="Z3678" s="5">
        <v>26239.5</v>
      </c>
      <c r="AA3678" s="9">
        <v>45316.0</v>
      </c>
      <c r="AB3678" s="1" t="s">
        <v>5114</v>
      </c>
      <c r="AC3678" s="1" t="s">
        <v>55</v>
      </c>
      <c r="AD3678" s="12" t="s">
        <v>47</v>
      </c>
      <c r="AE3678" s="12" t="s">
        <v>47</v>
      </c>
      <c r="AF3678" s="12" t="s">
        <v>47</v>
      </c>
      <c r="AG3678" s="12" t="s">
        <v>47</v>
      </c>
      <c r="AH3678" s="12" t="s">
        <v>47</v>
      </c>
      <c r="AI3678" s="12" t="s">
        <v>47</v>
      </c>
    </row>
    <row r="3679">
      <c r="A3679" s="1" t="s">
        <v>5108</v>
      </c>
      <c r="B3679" s="7"/>
      <c r="C3679" s="1" t="s">
        <v>36</v>
      </c>
      <c r="D3679" s="1" t="s">
        <v>96</v>
      </c>
      <c r="E3679" s="1" t="s">
        <v>168</v>
      </c>
      <c r="F3679" s="1" t="s">
        <v>727</v>
      </c>
      <c r="G3679" s="1" t="s">
        <v>147</v>
      </c>
      <c r="H3679" s="1" t="s">
        <v>5109</v>
      </c>
      <c r="I3679" s="1" t="s">
        <v>247</v>
      </c>
      <c r="J3679" s="1"/>
      <c r="K3679" s="1" t="s">
        <v>5110</v>
      </c>
      <c r="L3679" s="1" t="s">
        <v>53</v>
      </c>
      <c r="M3679" s="14">
        <v>45278.0</v>
      </c>
      <c r="N3679" s="9">
        <v>45071.0</v>
      </c>
      <c r="O3679" s="1"/>
      <c r="P3679" s="1">
        <v>8.33</v>
      </c>
      <c r="Q3679" s="1">
        <v>500000.0</v>
      </c>
      <c r="R3679" s="1">
        <v>300000.0</v>
      </c>
      <c r="S3679" s="10">
        <v>45161.0</v>
      </c>
      <c r="V3679" s="5">
        <v>24990.0</v>
      </c>
      <c r="W3679" s="11">
        <v>29488.199999999997</v>
      </c>
      <c r="Z3679" s="5">
        <v>18742.5</v>
      </c>
      <c r="AB3679" s="1"/>
      <c r="AC3679" s="1" t="s">
        <v>45</v>
      </c>
      <c r="AD3679" s="12" t="s">
        <v>47</v>
      </c>
      <c r="AE3679" s="12" t="s">
        <v>47</v>
      </c>
      <c r="AF3679" s="12" t="s">
        <v>47</v>
      </c>
    </row>
    <row r="3680">
      <c r="A3680" s="1" t="s">
        <v>5115</v>
      </c>
      <c r="B3680" s="7"/>
      <c r="C3680" s="1" t="s">
        <v>132</v>
      </c>
      <c r="D3680" s="1" t="s">
        <v>102</v>
      </c>
      <c r="E3680" s="1" t="s">
        <v>82</v>
      </c>
      <c r="F3680" s="1" t="s">
        <v>818</v>
      </c>
      <c r="G3680" s="1" t="s">
        <v>134</v>
      </c>
      <c r="H3680" s="1" t="s">
        <v>135</v>
      </c>
      <c r="I3680" s="1" t="s">
        <v>42</v>
      </c>
      <c r="J3680" s="1"/>
      <c r="K3680" s="1" t="s">
        <v>5116</v>
      </c>
      <c r="L3680" s="1" t="s">
        <v>53</v>
      </c>
      <c r="M3680" s="9">
        <v>45086.0</v>
      </c>
      <c r="N3680" s="9">
        <v>45175.0</v>
      </c>
      <c r="O3680" s="9">
        <v>45690.0</v>
      </c>
      <c r="P3680" s="1">
        <v>7.5</v>
      </c>
      <c r="Q3680" s="1">
        <v>500000.0</v>
      </c>
      <c r="R3680" s="1">
        <v>594000.0</v>
      </c>
      <c r="S3680" s="9">
        <v>45136.0</v>
      </c>
      <c r="T3680" s="9">
        <v>45142.0</v>
      </c>
      <c r="U3680" s="1" t="s">
        <v>5117</v>
      </c>
      <c r="V3680" s="5">
        <v>44550.0</v>
      </c>
      <c r="W3680" s="11">
        <v>52569.0</v>
      </c>
      <c r="X3680" s="9">
        <v>45142.0</v>
      </c>
      <c r="Y3680" s="5">
        <v>48114.0</v>
      </c>
      <c r="Z3680" s="5">
        <v>33412.5</v>
      </c>
      <c r="AA3680" s="9">
        <v>45142.0</v>
      </c>
      <c r="AB3680" s="1" t="s">
        <v>5117</v>
      </c>
      <c r="AC3680" s="1" t="s">
        <v>55</v>
      </c>
      <c r="AD3680" s="12" t="s">
        <v>47</v>
      </c>
      <c r="AE3680" s="12" t="s">
        <v>47</v>
      </c>
      <c r="AF3680" s="12" t="s">
        <v>47</v>
      </c>
      <c r="AG3680" s="12" t="s">
        <v>47</v>
      </c>
      <c r="AH3680" s="12" t="s">
        <v>47</v>
      </c>
      <c r="AI3680" s="12" t="s">
        <v>47</v>
      </c>
    </row>
    <row r="3681">
      <c r="A3681" s="1" t="s">
        <v>5115</v>
      </c>
      <c r="B3681" s="7"/>
      <c r="C3681" s="1" t="s">
        <v>132</v>
      </c>
      <c r="D3681" s="1" t="s">
        <v>102</v>
      </c>
      <c r="E3681" s="1" t="s">
        <v>82</v>
      </c>
      <c r="F3681" s="1" t="s">
        <v>818</v>
      </c>
      <c r="G3681" s="1" t="s">
        <v>134</v>
      </c>
      <c r="H3681" s="1" t="s">
        <v>135</v>
      </c>
      <c r="I3681" s="1" t="s">
        <v>42</v>
      </c>
      <c r="J3681" s="1"/>
      <c r="K3681" s="1" t="s">
        <v>5116</v>
      </c>
      <c r="L3681" s="1" t="s">
        <v>53</v>
      </c>
      <c r="M3681" s="9">
        <v>45086.0</v>
      </c>
      <c r="N3681" s="9">
        <v>45086.0</v>
      </c>
      <c r="O3681" s="1"/>
      <c r="P3681" s="1">
        <v>7.5</v>
      </c>
      <c r="Q3681" s="1">
        <v>300000.0</v>
      </c>
      <c r="R3681" s="1">
        <v>300000.0</v>
      </c>
      <c r="S3681" s="10">
        <v>45176.0</v>
      </c>
      <c r="V3681" s="5">
        <v>22500.0</v>
      </c>
      <c r="W3681" s="11">
        <v>26550.0</v>
      </c>
      <c r="Z3681" s="5">
        <v>16875.0</v>
      </c>
      <c r="AB3681" s="1"/>
      <c r="AC3681" s="1" t="s">
        <v>45</v>
      </c>
      <c r="AD3681" s="12" t="s">
        <v>47</v>
      </c>
      <c r="AE3681" s="12" t="s">
        <v>47</v>
      </c>
      <c r="AF3681" s="12" t="s">
        <v>47</v>
      </c>
    </row>
    <row r="3682">
      <c r="A3682" s="1" t="s">
        <v>5118</v>
      </c>
      <c r="B3682" s="7"/>
      <c r="C3682" s="1" t="s">
        <v>36</v>
      </c>
      <c r="D3682" s="1" t="s">
        <v>102</v>
      </c>
      <c r="E3682" s="1" t="s">
        <v>168</v>
      </c>
      <c r="F3682" s="1" t="s">
        <v>2069</v>
      </c>
      <c r="G3682" s="1" t="s">
        <v>525</v>
      </c>
      <c r="H3682" s="1" t="s">
        <v>526</v>
      </c>
      <c r="I3682" s="1" t="s">
        <v>42</v>
      </c>
      <c r="J3682" s="1"/>
      <c r="K3682" s="1" t="s">
        <v>5119</v>
      </c>
      <c r="L3682" s="1" t="s">
        <v>99</v>
      </c>
      <c r="M3682" s="9">
        <v>45306.0</v>
      </c>
      <c r="N3682" s="9">
        <v>45306.0</v>
      </c>
      <c r="O3682" s="1"/>
      <c r="P3682" s="1">
        <v>8.33</v>
      </c>
      <c r="Q3682" s="1">
        <v>100000.0</v>
      </c>
      <c r="R3682" s="1">
        <v>252000.0</v>
      </c>
      <c r="S3682" s="9">
        <v>45306.0</v>
      </c>
      <c r="T3682" s="9">
        <v>45330.0</v>
      </c>
      <c r="U3682" s="1" t="s">
        <v>5120</v>
      </c>
      <c r="V3682" s="5">
        <v>20991.6</v>
      </c>
      <c r="W3682" s="11">
        <v>24770.087999999996</v>
      </c>
      <c r="X3682" s="9">
        <v>45418.0</v>
      </c>
      <c r="Y3682" s="5">
        <v>22670.927999999996</v>
      </c>
      <c r="Z3682" s="5">
        <v>15743.699999999999</v>
      </c>
      <c r="AA3682" s="9">
        <v>45422.0</v>
      </c>
      <c r="AB3682" s="1" t="s">
        <v>5120</v>
      </c>
      <c r="AC3682" s="1" t="s">
        <v>55</v>
      </c>
      <c r="AD3682" s="12" t="s">
        <v>47</v>
      </c>
      <c r="AE3682" s="12" t="s">
        <v>47</v>
      </c>
      <c r="AF3682" s="12" t="s">
        <v>47</v>
      </c>
      <c r="AG3682" s="12" t="s">
        <v>47</v>
      </c>
      <c r="AH3682" s="12" t="s">
        <v>137</v>
      </c>
      <c r="AI3682" s="12" t="s">
        <v>137</v>
      </c>
    </row>
    <row r="3683">
      <c r="A3683" s="1" t="s">
        <v>5118</v>
      </c>
      <c r="B3683" s="7"/>
      <c r="C3683" s="1" t="s">
        <v>36</v>
      </c>
      <c r="D3683" s="1" t="s">
        <v>102</v>
      </c>
      <c r="E3683" s="1" t="s">
        <v>113</v>
      </c>
      <c r="F3683" s="1" t="s">
        <v>5121</v>
      </c>
      <c r="G3683" s="1" t="s">
        <v>525</v>
      </c>
      <c r="H3683" s="1" t="s">
        <v>526</v>
      </c>
      <c r="I3683" s="1" t="s">
        <v>42</v>
      </c>
      <c r="J3683" s="1"/>
      <c r="K3683" s="1" t="s">
        <v>5119</v>
      </c>
      <c r="L3683" s="1" t="s">
        <v>99</v>
      </c>
      <c r="M3683" s="9">
        <v>45306.0</v>
      </c>
      <c r="N3683" s="9">
        <v>45306.0</v>
      </c>
      <c r="O3683" s="1"/>
      <c r="P3683" s="1">
        <v>8.33</v>
      </c>
      <c r="Q3683" s="1">
        <v>180000.0</v>
      </c>
      <c r="R3683" s="1">
        <v>300000.0</v>
      </c>
      <c r="S3683" s="10">
        <v>45336.0</v>
      </c>
      <c r="V3683" s="5">
        <v>24990.0</v>
      </c>
      <c r="W3683" s="11">
        <v>29488.199999999997</v>
      </c>
      <c r="Z3683" s="5">
        <v>18742.5</v>
      </c>
      <c r="AC3683" s="1" t="s">
        <v>45</v>
      </c>
      <c r="AD3683" s="12" t="s">
        <v>47</v>
      </c>
      <c r="AE3683" s="12" t="s">
        <v>47</v>
      </c>
      <c r="AF3683" s="12" t="s">
        <v>47</v>
      </c>
    </row>
    <row r="3684">
      <c r="A3684" s="1" t="s">
        <v>5118</v>
      </c>
      <c r="B3684" s="7"/>
      <c r="C3684" s="1" t="s">
        <v>36</v>
      </c>
      <c r="D3684" s="1" t="s">
        <v>102</v>
      </c>
      <c r="E3684" s="1" t="s">
        <v>113</v>
      </c>
      <c r="F3684" s="1" t="s">
        <v>5121</v>
      </c>
      <c r="G3684" s="1" t="s">
        <v>525</v>
      </c>
      <c r="H3684" s="1" t="s">
        <v>526</v>
      </c>
      <c r="I3684" s="1" t="s">
        <v>42</v>
      </c>
      <c r="J3684" s="1"/>
      <c r="K3684" s="1" t="s">
        <v>5119</v>
      </c>
      <c r="L3684" s="1" t="s">
        <v>99</v>
      </c>
      <c r="M3684" s="9">
        <v>45306.0</v>
      </c>
      <c r="N3684" s="9">
        <v>45306.0</v>
      </c>
      <c r="O3684" s="1"/>
      <c r="P3684" s="1">
        <v>8.33</v>
      </c>
      <c r="Q3684" s="1">
        <v>180000.0</v>
      </c>
      <c r="R3684" s="1">
        <v>300000.0</v>
      </c>
      <c r="S3684" s="10">
        <v>45336.0</v>
      </c>
      <c r="V3684" s="5">
        <v>24990.0</v>
      </c>
      <c r="W3684" s="11">
        <v>29488.199999999997</v>
      </c>
      <c r="Z3684" s="5">
        <v>18742.5</v>
      </c>
      <c r="AB3684" s="1"/>
      <c r="AC3684" s="1" t="s">
        <v>45</v>
      </c>
      <c r="AD3684" s="12" t="s">
        <v>47</v>
      </c>
      <c r="AE3684" s="12" t="s">
        <v>47</v>
      </c>
      <c r="AF3684" s="12" t="s">
        <v>47</v>
      </c>
    </row>
    <row r="3685">
      <c r="A3685" s="1" t="s">
        <v>5122</v>
      </c>
      <c r="B3685" s="7"/>
      <c r="C3685" s="1" t="s">
        <v>132</v>
      </c>
      <c r="D3685" s="1" t="s">
        <v>37</v>
      </c>
      <c r="E3685" s="1" t="s">
        <v>38</v>
      </c>
      <c r="F3685" s="1" t="s">
        <v>3533</v>
      </c>
      <c r="G3685" s="1" t="s">
        <v>221</v>
      </c>
      <c r="H3685" s="1" t="s">
        <v>222</v>
      </c>
      <c r="I3685" s="1" t="s">
        <v>290</v>
      </c>
      <c r="J3685" s="1"/>
      <c r="K3685" s="1" t="s">
        <v>5123</v>
      </c>
      <c r="L3685" s="1" t="s">
        <v>143</v>
      </c>
      <c r="M3685" s="9">
        <v>44652.0</v>
      </c>
      <c r="N3685" s="9">
        <v>44970.0</v>
      </c>
      <c r="O3685" s="1"/>
      <c r="P3685" s="1">
        <v>8.33</v>
      </c>
      <c r="Q3685" s="1">
        <v>312000.0</v>
      </c>
      <c r="R3685" s="1">
        <v>312000.0</v>
      </c>
      <c r="S3685" s="9">
        <v>44970.0</v>
      </c>
      <c r="T3685" s="14">
        <v>45213.0</v>
      </c>
      <c r="U3685" s="1">
        <v>383.0</v>
      </c>
      <c r="V3685" s="5">
        <v>25989.6</v>
      </c>
      <c r="W3685" s="11">
        <v>30667.727999999996</v>
      </c>
      <c r="X3685" s="14">
        <v>45213.0</v>
      </c>
      <c r="Y3685" s="5">
        <v>28068.767999999996</v>
      </c>
      <c r="Z3685" s="5">
        <v>19492.199999999997</v>
      </c>
      <c r="AA3685" s="14">
        <v>45213.0</v>
      </c>
      <c r="AB3685" s="1">
        <v>383.0</v>
      </c>
      <c r="AC3685" s="1" t="s">
        <v>55</v>
      </c>
      <c r="AD3685" s="12" t="s">
        <v>46</v>
      </c>
      <c r="AE3685" s="12" t="s">
        <v>46</v>
      </c>
      <c r="AF3685" s="12" t="s">
        <v>46</v>
      </c>
      <c r="AG3685" s="12" t="s">
        <v>47</v>
      </c>
      <c r="AH3685" s="12" t="s">
        <v>47</v>
      </c>
      <c r="AI3685" s="12" t="s">
        <v>47</v>
      </c>
    </row>
    <row r="3686">
      <c r="A3686" s="1" t="s">
        <v>5122</v>
      </c>
      <c r="B3686" s="7"/>
      <c r="C3686" s="1" t="s">
        <v>132</v>
      </c>
      <c r="D3686" s="1" t="s">
        <v>37</v>
      </c>
      <c r="E3686" s="1" t="s">
        <v>38</v>
      </c>
      <c r="F3686" s="1" t="s">
        <v>3533</v>
      </c>
      <c r="G3686" s="1" t="s">
        <v>221</v>
      </c>
      <c r="H3686" s="1" t="s">
        <v>222</v>
      </c>
      <c r="I3686" s="1" t="s">
        <v>290</v>
      </c>
      <c r="J3686" s="1"/>
      <c r="K3686" s="1" t="s">
        <v>5123</v>
      </c>
      <c r="L3686" s="1" t="s">
        <v>143</v>
      </c>
      <c r="M3686" s="9">
        <v>44652.0</v>
      </c>
      <c r="N3686" s="9">
        <v>44970.0</v>
      </c>
      <c r="O3686" s="1"/>
      <c r="P3686" s="1">
        <v>8.33</v>
      </c>
      <c r="Q3686" s="1">
        <v>312000.0</v>
      </c>
      <c r="R3686" s="1">
        <v>312000.0</v>
      </c>
      <c r="S3686" s="9">
        <v>44970.0</v>
      </c>
      <c r="T3686" s="9">
        <v>44974.0</v>
      </c>
      <c r="U3686" s="1">
        <v>1136.0</v>
      </c>
      <c r="V3686" s="5">
        <v>25989.6</v>
      </c>
      <c r="W3686" s="11">
        <v>30667.727999999996</v>
      </c>
      <c r="X3686" s="9">
        <v>44974.0</v>
      </c>
      <c r="Y3686" s="5">
        <v>28068.767999999996</v>
      </c>
      <c r="Z3686" s="5">
        <v>19492.199999999997</v>
      </c>
      <c r="AA3686" s="9">
        <v>44974.0</v>
      </c>
      <c r="AB3686" s="1">
        <v>1136.0</v>
      </c>
      <c r="AC3686" s="1" t="s">
        <v>55</v>
      </c>
      <c r="AD3686" s="12" t="s">
        <v>46</v>
      </c>
      <c r="AE3686" s="12" t="s">
        <v>46</v>
      </c>
      <c r="AF3686" s="12" t="s">
        <v>46</v>
      </c>
      <c r="AG3686" s="12" t="s">
        <v>46</v>
      </c>
      <c r="AH3686" s="12" t="s">
        <v>46</v>
      </c>
      <c r="AI3686" s="12" t="s">
        <v>46</v>
      </c>
    </row>
    <row r="3687">
      <c r="A3687" s="1" t="s">
        <v>5124</v>
      </c>
      <c r="B3687" s="7"/>
      <c r="C3687" s="1" t="s">
        <v>36</v>
      </c>
      <c r="D3687" s="1" t="s">
        <v>96</v>
      </c>
      <c r="E3687" s="1" t="s">
        <v>77</v>
      </c>
      <c r="F3687" s="1" t="s">
        <v>897</v>
      </c>
      <c r="G3687" s="1" t="s">
        <v>152</v>
      </c>
      <c r="H3687" s="1" t="s">
        <v>153</v>
      </c>
      <c r="I3687" s="1" t="s">
        <v>236</v>
      </c>
      <c r="J3687" s="1"/>
      <c r="K3687" s="1" t="s">
        <v>5125</v>
      </c>
      <c r="L3687" s="1" t="s">
        <v>99</v>
      </c>
      <c r="M3687" s="9">
        <v>44817.0</v>
      </c>
      <c r="N3687" s="14">
        <v>45209.0</v>
      </c>
      <c r="O3687" s="1"/>
      <c r="P3687" s="1">
        <v>8.33</v>
      </c>
      <c r="Q3687" s="1">
        <v>300000.0</v>
      </c>
      <c r="R3687" s="1">
        <v>300000.0</v>
      </c>
      <c r="S3687" s="15">
        <v>45299.0</v>
      </c>
      <c r="V3687" s="5">
        <v>24990.0</v>
      </c>
      <c r="W3687" s="11">
        <v>29488.199999999997</v>
      </c>
      <c r="Z3687" s="5">
        <v>18742.5</v>
      </c>
      <c r="AB3687" s="1"/>
      <c r="AC3687" s="1" t="s">
        <v>45</v>
      </c>
      <c r="AD3687" s="12" t="s">
        <v>46</v>
      </c>
      <c r="AE3687" s="12" t="s">
        <v>47</v>
      </c>
      <c r="AF3687" s="12" t="s">
        <v>47</v>
      </c>
    </row>
    <row r="3688">
      <c r="A3688" s="1" t="s">
        <v>5126</v>
      </c>
      <c r="B3688" s="7"/>
      <c r="C3688" s="1" t="s">
        <v>132</v>
      </c>
      <c r="D3688" s="1" t="s">
        <v>96</v>
      </c>
      <c r="E3688" s="1" t="s">
        <v>168</v>
      </c>
      <c r="F3688" s="1" t="s">
        <v>169</v>
      </c>
      <c r="G3688" s="1" t="s">
        <v>1311</v>
      </c>
      <c r="H3688" s="1" t="s">
        <v>1312</v>
      </c>
      <c r="I3688" s="1" t="s">
        <v>42</v>
      </c>
      <c r="J3688" s="1"/>
      <c r="K3688" s="1" t="s">
        <v>5127</v>
      </c>
      <c r="L3688" s="1" t="s">
        <v>88</v>
      </c>
      <c r="M3688" s="9">
        <v>44868.0</v>
      </c>
      <c r="N3688" s="9">
        <v>44903.0</v>
      </c>
      <c r="O3688" s="1"/>
      <c r="P3688" s="1">
        <v>7.5</v>
      </c>
      <c r="Q3688" s="1">
        <v>300000.0</v>
      </c>
      <c r="R3688" s="1">
        <v>324000.0</v>
      </c>
      <c r="S3688" s="9">
        <v>44896.0</v>
      </c>
      <c r="T3688" s="9">
        <v>44903.0</v>
      </c>
      <c r="U3688" s="1" t="s">
        <v>5128</v>
      </c>
      <c r="V3688" s="5">
        <v>24300.0</v>
      </c>
      <c r="W3688" s="11">
        <v>28674.0</v>
      </c>
      <c r="X3688" s="14">
        <v>44926.0</v>
      </c>
      <c r="Y3688" s="5">
        <v>26244.0</v>
      </c>
      <c r="Z3688" s="5">
        <v>18225.0</v>
      </c>
      <c r="AA3688" s="9">
        <v>44930.0</v>
      </c>
      <c r="AB3688" s="1" t="s">
        <v>5128</v>
      </c>
      <c r="AC3688" s="1" t="s">
        <v>55</v>
      </c>
      <c r="AD3688" s="12" t="s">
        <v>46</v>
      </c>
      <c r="AE3688" s="12" t="s">
        <v>46</v>
      </c>
      <c r="AF3688" s="12" t="s">
        <v>46</v>
      </c>
      <c r="AG3688" s="12" t="s">
        <v>46</v>
      </c>
      <c r="AH3688" s="12" t="s">
        <v>46</v>
      </c>
      <c r="AI3688" s="12" t="s">
        <v>46</v>
      </c>
    </row>
    <row r="3689">
      <c r="A3689" s="1" t="s">
        <v>5126</v>
      </c>
      <c r="B3689" s="7"/>
      <c r="C3689" s="1" t="s">
        <v>132</v>
      </c>
      <c r="D3689" s="1" t="s">
        <v>96</v>
      </c>
      <c r="E3689" s="1" t="s">
        <v>168</v>
      </c>
      <c r="F3689" s="1" t="s">
        <v>169</v>
      </c>
      <c r="G3689" s="1" t="s">
        <v>1311</v>
      </c>
      <c r="H3689" s="1" t="s">
        <v>1312</v>
      </c>
      <c r="I3689" s="1" t="s">
        <v>42</v>
      </c>
      <c r="J3689" s="1"/>
      <c r="K3689" s="1" t="s">
        <v>5127</v>
      </c>
      <c r="L3689" s="1" t="s">
        <v>88</v>
      </c>
      <c r="M3689" s="9">
        <v>44868.0</v>
      </c>
      <c r="N3689" s="9">
        <v>44932.0</v>
      </c>
      <c r="O3689" s="1"/>
      <c r="P3689" s="1">
        <v>7.5</v>
      </c>
      <c r="Q3689" s="1">
        <v>550000.0</v>
      </c>
      <c r="R3689" s="1">
        <v>600000.0</v>
      </c>
      <c r="S3689" s="9">
        <v>44928.0</v>
      </c>
      <c r="T3689" s="9">
        <v>44932.0</v>
      </c>
      <c r="U3689" s="1" t="s">
        <v>5129</v>
      </c>
      <c r="V3689" s="5">
        <v>45000.0</v>
      </c>
      <c r="W3689" s="11">
        <v>53100.0</v>
      </c>
      <c r="X3689" s="9">
        <v>44958.0</v>
      </c>
      <c r="Y3689" s="5">
        <v>48600.0</v>
      </c>
      <c r="Z3689" s="5">
        <v>33750.0</v>
      </c>
      <c r="AA3689" s="9">
        <v>44962.0</v>
      </c>
      <c r="AB3689" s="1" t="s">
        <v>5129</v>
      </c>
      <c r="AC3689" s="1" t="s">
        <v>55</v>
      </c>
      <c r="AD3689" s="12" t="s">
        <v>46</v>
      </c>
      <c r="AE3689" s="12" t="s">
        <v>46</v>
      </c>
      <c r="AF3689" s="12" t="s">
        <v>46</v>
      </c>
      <c r="AG3689" s="12" t="s">
        <v>46</v>
      </c>
      <c r="AH3689" s="12" t="s">
        <v>46</v>
      </c>
      <c r="AI3689" s="12" t="s">
        <v>46</v>
      </c>
    </row>
    <row r="3690">
      <c r="A3690" s="1" t="s">
        <v>5126</v>
      </c>
      <c r="B3690" s="7"/>
      <c r="C3690" s="1" t="s">
        <v>132</v>
      </c>
      <c r="D3690" s="1" t="s">
        <v>96</v>
      </c>
      <c r="E3690" s="1" t="s">
        <v>168</v>
      </c>
      <c r="F3690" s="1" t="s">
        <v>169</v>
      </c>
      <c r="G3690" s="1" t="s">
        <v>1311</v>
      </c>
      <c r="H3690" s="1" t="s">
        <v>1312</v>
      </c>
      <c r="I3690" s="1" t="s">
        <v>42</v>
      </c>
      <c r="J3690" s="1"/>
      <c r="K3690" s="1" t="s">
        <v>5127</v>
      </c>
      <c r="L3690" s="1" t="s">
        <v>88</v>
      </c>
      <c r="M3690" s="9">
        <v>44868.0</v>
      </c>
      <c r="N3690" s="9">
        <v>44932.0</v>
      </c>
      <c r="O3690" s="1"/>
      <c r="P3690" s="1">
        <v>7.5</v>
      </c>
      <c r="Q3690" s="1">
        <v>500000.0</v>
      </c>
      <c r="R3690" s="1">
        <v>516000.0</v>
      </c>
      <c r="S3690" s="9">
        <v>44928.0</v>
      </c>
      <c r="T3690" s="9">
        <v>44932.0</v>
      </c>
      <c r="U3690" s="1" t="s">
        <v>5130</v>
      </c>
      <c r="V3690" s="5">
        <v>38700.0</v>
      </c>
      <c r="W3690" s="11">
        <v>45666.0</v>
      </c>
      <c r="X3690" s="9">
        <v>44958.0</v>
      </c>
      <c r="Y3690" s="5">
        <v>41796.0</v>
      </c>
      <c r="Z3690" s="5">
        <v>29025.0</v>
      </c>
      <c r="AA3690" s="9">
        <v>44962.0</v>
      </c>
      <c r="AB3690" s="1" t="s">
        <v>5130</v>
      </c>
      <c r="AC3690" s="1" t="s">
        <v>55</v>
      </c>
      <c r="AD3690" s="12" t="s">
        <v>46</v>
      </c>
      <c r="AE3690" s="12" t="s">
        <v>46</v>
      </c>
      <c r="AF3690" s="12" t="s">
        <v>46</v>
      </c>
      <c r="AG3690" s="12" t="s">
        <v>46</v>
      </c>
      <c r="AH3690" s="12" t="s">
        <v>46</v>
      </c>
      <c r="AI3690" s="12" t="s">
        <v>46</v>
      </c>
    </row>
    <row r="3691">
      <c r="A3691" s="1" t="s">
        <v>5126</v>
      </c>
      <c r="B3691" s="7"/>
      <c r="C3691" s="1" t="s">
        <v>132</v>
      </c>
      <c r="D3691" s="1" t="s">
        <v>96</v>
      </c>
      <c r="E3691" s="1" t="s">
        <v>168</v>
      </c>
      <c r="F3691" s="1" t="s">
        <v>169</v>
      </c>
      <c r="G3691" s="1" t="s">
        <v>1311</v>
      </c>
      <c r="H3691" s="1" t="s">
        <v>1312</v>
      </c>
      <c r="I3691" s="1" t="s">
        <v>42</v>
      </c>
      <c r="J3691" s="1"/>
      <c r="K3691" s="1" t="s">
        <v>5127</v>
      </c>
      <c r="L3691" s="1" t="s">
        <v>88</v>
      </c>
      <c r="M3691" s="9">
        <v>44868.0</v>
      </c>
      <c r="N3691" s="9">
        <v>45114.0</v>
      </c>
      <c r="O3691" s="1"/>
      <c r="P3691" s="1">
        <v>7.5</v>
      </c>
      <c r="Q3691" s="1">
        <v>800000.0</v>
      </c>
      <c r="R3691" s="1">
        <v>801600.0</v>
      </c>
      <c r="S3691" s="9">
        <v>45105.0</v>
      </c>
      <c r="T3691" s="9">
        <v>45114.0</v>
      </c>
      <c r="U3691" s="1" t="s">
        <v>5131</v>
      </c>
      <c r="V3691" s="5">
        <v>60120.0</v>
      </c>
      <c r="W3691" s="11">
        <v>70941.59999999999</v>
      </c>
      <c r="X3691" s="9">
        <v>45135.0</v>
      </c>
      <c r="Y3691" s="5">
        <v>64929.59999999999</v>
      </c>
      <c r="Z3691" s="5">
        <v>45090.0</v>
      </c>
      <c r="AA3691" s="9">
        <v>45139.0</v>
      </c>
      <c r="AB3691" s="1" t="s">
        <v>5131</v>
      </c>
      <c r="AC3691" s="1" t="s">
        <v>55</v>
      </c>
      <c r="AD3691" s="12" t="s">
        <v>46</v>
      </c>
      <c r="AE3691" s="12" t="s">
        <v>47</v>
      </c>
      <c r="AF3691" s="12" t="s">
        <v>47</v>
      </c>
      <c r="AG3691" s="12" t="s">
        <v>47</v>
      </c>
      <c r="AH3691" s="12" t="s">
        <v>47</v>
      </c>
      <c r="AI3691" s="12" t="s">
        <v>47</v>
      </c>
    </row>
    <row r="3692">
      <c r="A3692" s="1" t="s">
        <v>5126</v>
      </c>
      <c r="B3692" s="7"/>
      <c r="C3692" s="1" t="s">
        <v>132</v>
      </c>
      <c r="D3692" s="1" t="s">
        <v>96</v>
      </c>
      <c r="E3692" s="1" t="s">
        <v>168</v>
      </c>
      <c r="F3692" s="1" t="s">
        <v>169</v>
      </c>
      <c r="G3692" s="1" t="s">
        <v>1311</v>
      </c>
      <c r="H3692" s="1" t="s">
        <v>1312</v>
      </c>
      <c r="I3692" s="1" t="s">
        <v>42</v>
      </c>
      <c r="J3692" s="1"/>
      <c r="K3692" s="1" t="s">
        <v>5127</v>
      </c>
      <c r="L3692" s="1" t="s">
        <v>88</v>
      </c>
      <c r="M3692" s="9">
        <v>44868.0</v>
      </c>
      <c r="N3692" s="9">
        <v>45131.0</v>
      </c>
      <c r="O3692" s="1"/>
      <c r="P3692" s="1">
        <v>7.5</v>
      </c>
      <c r="Q3692" s="1">
        <v>300000.0</v>
      </c>
      <c r="R3692" s="1">
        <v>864000.0</v>
      </c>
      <c r="S3692" s="9">
        <v>45078.0</v>
      </c>
      <c r="T3692" s="9">
        <v>45138.0</v>
      </c>
      <c r="U3692" s="1" t="s">
        <v>5132</v>
      </c>
      <c r="V3692" s="5">
        <v>64800.0</v>
      </c>
      <c r="W3692" s="11">
        <v>76464.0</v>
      </c>
      <c r="X3692" s="9">
        <v>45108.0</v>
      </c>
      <c r="Y3692" s="5">
        <v>69984.0</v>
      </c>
      <c r="Z3692" s="5">
        <v>48600.0</v>
      </c>
      <c r="AA3692" s="9">
        <v>45112.0</v>
      </c>
      <c r="AB3692" s="1" t="s">
        <v>5132</v>
      </c>
      <c r="AC3692" s="1" t="s">
        <v>55</v>
      </c>
      <c r="AD3692" s="12" t="s">
        <v>46</v>
      </c>
      <c r="AE3692" s="12" t="s">
        <v>47</v>
      </c>
      <c r="AF3692" s="12" t="s">
        <v>47</v>
      </c>
      <c r="AG3692" s="12" t="s">
        <v>47</v>
      </c>
      <c r="AH3692" s="12" t="s">
        <v>47</v>
      </c>
      <c r="AI3692" s="12" t="s">
        <v>47</v>
      </c>
    </row>
    <row r="3693">
      <c r="A3693" s="1" t="s">
        <v>5133</v>
      </c>
      <c r="B3693" s="7"/>
      <c r="C3693" s="1" t="s">
        <v>36</v>
      </c>
      <c r="D3693" s="1" t="s">
        <v>76</v>
      </c>
      <c r="E3693" s="1" t="s">
        <v>82</v>
      </c>
      <c r="F3693" s="1" t="s">
        <v>400</v>
      </c>
      <c r="G3693" s="1" t="s">
        <v>134</v>
      </c>
      <c r="H3693" s="1" t="s">
        <v>135</v>
      </c>
      <c r="I3693" s="1" t="s">
        <v>247</v>
      </c>
      <c r="J3693" s="1"/>
      <c r="K3693" s="1" t="s">
        <v>5134</v>
      </c>
      <c r="L3693" s="1" t="s">
        <v>99</v>
      </c>
      <c r="M3693" s="9">
        <v>45352.0</v>
      </c>
      <c r="N3693" s="9">
        <v>45352.0</v>
      </c>
      <c r="O3693" s="1"/>
      <c r="P3693" s="1">
        <v>8.33</v>
      </c>
      <c r="Q3693" s="1">
        <v>500000.0</v>
      </c>
      <c r="R3693" s="1">
        <v>300000.0</v>
      </c>
      <c r="S3693" s="10">
        <v>45382.0</v>
      </c>
      <c r="V3693" s="5">
        <v>24990.0</v>
      </c>
      <c r="W3693" s="11">
        <v>29488.199999999997</v>
      </c>
      <c r="Z3693" s="5">
        <v>18742.5</v>
      </c>
      <c r="AC3693" s="1" t="s">
        <v>45</v>
      </c>
      <c r="AD3693" s="12" t="s">
        <v>47</v>
      </c>
      <c r="AE3693" s="12" t="s">
        <v>47</v>
      </c>
      <c r="AF3693" s="12" t="s">
        <v>47</v>
      </c>
    </row>
    <row r="3694">
      <c r="A3694" s="1" t="s">
        <v>5133</v>
      </c>
      <c r="B3694" s="7"/>
      <c r="C3694" s="1" t="s">
        <v>36</v>
      </c>
      <c r="D3694" s="1" t="s">
        <v>76</v>
      </c>
      <c r="E3694" s="1" t="s">
        <v>82</v>
      </c>
      <c r="F3694" s="1" t="s">
        <v>400</v>
      </c>
      <c r="G3694" s="1" t="s">
        <v>134</v>
      </c>
      <c r="H3694" s="1" t="s">
        <v>135</v>
      </c>
      <c r="I3694" s="1" t="s">
        <v>247</v>
      </c>
      <c r="J3694" s="1"/>
      <c r="K3694" s="1" t="s">
        <v>5134</v>
      </c>
      <c r="L3694" s="1" t="s">
        <v>99</v>
      </c>
      <c r="M3694" s="9">
        <v>45352.0</v>
      </c>
      <c r="N3694" s="14">
        <v>45225.0</v>
      </c>
      <c r="O3694" s="1"/>
      <c r="P3694" s="1">
        <v>8.33</v>
      </c>
      <c r="Q3694" s="1">
        <v>500000.0</v>
      </c>
      <c r="R3694" s="1">
        <v>300000.0</v>
      </c>
      <c r="S3694" s="15">
        <v>45315.0</v>
      </c>
      <c r="V3694" s="5">
        <v>24990.0</v>
      </c>
      <c r="W3694" s="11">
        <v>29488.199999999997</v>
      </c>
      <c r="Z3694" s="5">
        <v>18742.5</v>
      </c>
      <c r="AB3694" s="1"/>
      <c r="AC3694" s="1" t="s">
        <v>45</v>
      </c>
      <c r="AD3694" s="12" t="s">
        <v>47</v>
      </c>
      <c r="AE3694" s="12" t="s">
        <v>47</v>
      </c>
      <c r="AF3694" s="12" t="s">
        <v>47</v>
      </c>
    </row>
    <row r="3695">
      <c r="A3695" s="1" t="s">
        <v>5133</v>
      </c>
      <c r="B3695" s="7"/>
      <c r="C3695" s="1" t="s">
        <v>36</v>
      </c>
      <c r="D3695" s="1" t="s">
        <v>76</v>
      </c>
      <c r="E3695" s="1" t="s">
        <v>82</v>
      </c>
      <c r="F3695" s="1" t="s">
        <v>400</v>
      </c>
      <c r="G3695" s="1" t="s">
        <v>134</v>
      </c>
      <c r="H3695" s="1" t="s">
        <v>135</v>
      </c>
      <c r="I3695" s="1" t="s">
        <v>247</v>
      </c>
      <c r="J3695" s="1"/>
      <c r="K3695" s="1" t="s">
        <v>5134</v>
      </c>
      <c r="L3695" s="1" t="s">
        <v>99</v>
      </c>
      <c r="M3695" s="9">
        <v>45352.0</v>
      </c>
      <c r="N3695" s="14">
        <v>45228.0</v>
      </c>
      <c r="O3695" s="1"/>
      <c r="P3695" s="1">
        <v>8.33</v>
      </c>
      <c r="Q3695" s="1">
        <v>500000.0</v>
      </c>
      <c r="R3695" s="1">
        <v>300000.0</v>
      </c>
      <c r="S3695" s="15">
        <v>45318.0</v>
      </c>
      <c r="V3695" s="5">
        <v>24990.0</v>
      </c>
      <c r="W3695" s="11">
        <v>29488.199999999997</v>
      </c>
      <c r="Z3695" s="5">
        <v>18742.5</v>
      </c>
      <c r="AB3695" s="1"/>
      <c r="AC3695" s="1" t="s">
        <v>45</v>
      </c>
      <c r="AD3695" s="12" t="s">
        <v>47</v>
      </c>
      <c r="AE3695" s="12" t="s">
        <v>47</v>
      </c>
      <c r="AF3695" s="12" t="s">
        <v>47</v>
      </c>
    </row>
    <row r="3696">
      <c r="A3696" s="1" t="s">
        <v>5133</v>
      </c>
      <c r="B3696" s="7"/>
      <c r="C3696" s="1" t="s">
        <v>36</v>
      </c>
      <c r="D3696" s="1" t="s">
        <v>76</v>
      </c>
      <c r="E3696" s="1" t="s">
        <v>82</v>
      </c>
      <c r="F3696" s="1" t="s">
        <v>400</v>
      </c>
      <c r="G3696" s="1" t="s">
        <v>134</v>
      </c>
      <c r="H3696" s="1" t="s">
        <v>135</v>
      </c>
      <c r="I3696" s="1" t="s">
        <v>247</v>
      </c>
      <c r="J3696" s="1"/>
      <c r="K3696" s="1" t="s">
        <v>5134</v>
      </c>
      <c r="L3696" s="1" t="s">
        <v>99</v>
      </c>
      <c r="M3696" s="9">
        <v>45352.0</v>
      </c>
      <c r="N3696" s="14">
        <v>45227.0</v>
      </c>
      <c r="O3696" s="1"/>
      <c r="P3696" s="1">
        <v>8.33</v>
      </c>
      <c r="Q3696" s="1">
        <v>500000.0</v>
      </c>
      <c r="R3696" s="1">
        <v>300000.0</v>
      </c>
      <c r="S3696" s="15">
        <v>45317.0</v>
      </c>
      <c r="V3696" s="5">
        <v>24990.0</v>
      </c>
      <c r="W3696" s="11">
        <v>29488.199999999997</v>
      </c>
      <c r="Z3696" s="5">
        <v>18742.5</v>
      </c>
      <c r="AB3696" s="1"/>
      <c r="AC3696" s="1" t="s">
        <v>45</v>
      </c>
      <c r="AD3696" s="12" t="s">
        <v>47</v>
      </c>
      <c r="AE3696" s="12" t="s">
        <v>47</v>
      </c>
      <c r="AF3696" s="12" t="s">
        <v>47</v>
      </c>
    </row>
    <row r="3697">
      <c r="A3697" s="1" t="s">
        <v>5133</v>
      </c>
      <c r="B3697" s="7"/>
      <c r="C3697" s="1" t="s">
        <v>36</v>
      </c>
      <c r="D3697" s="1" t="s">
        <v>76</v>
      </c>
      <c r="E3697" s="1" t="s">
        <v>82</v>
      </c>
      <c r="F3697" s="1" t="s">
        <v>400</v>
      </c>
      <c r="G3697" s="1" t="s">
        <v>134</v>
      </c>
      <c r="H3697" s="1" t="s">
        <v>135</v>
      </c>
      <c r="I3697" s="1" t="s">
        <v>247</v>
      </c>
      <c r="J3697" s="1"/>
      <c r="K3697" s="1" t="s">
        <v>5134</v>
      </c>
      <c r="L3697" s="1" t="s">
        <v>99</v>
      </c>
      <c r="M3697" s="9">
        <v>45352.0</v>
      </c>
      <c r="N3697" s="14">
        <v>45224.0</v>
      </c>
      <c r="O3697" s="1"/>
      <c r="P3697" s="1">
        <v>8.33</v>
      </c>
      <c r="Q3697" s="1">
        <v>500000.0</v>
      </c>
      <c r="R3697" s="1">
        <v>300000.0</v>
      </c>
      <c r="S3697" s="15">
        <v>45314.0</v>
      </c>
      <c r="V3697" s="5">
        <v>24990.0</v>
      </c>
      <c r="W3697" s="11">
        <v>29488.199999999997</v>
      </c>
      <c r="Y3697" s="1"/>
      <c r="Z3697" s="5">
        <v>18742.5</v>
      </c>
      <c r="AB3697" s="1"/>
      <c r="AC3697" s="1" t="s">
        <v>45</v>
      </c>
      <c r="AD3697" s="12" t="s">
        <v>47</v>
      </c>
      <c r="AE3697" s="12" t="s">
        <v>47</v>
      </c>
      <c r="AF3697" s="12" t="s">
        <v>47</v>
      </c>
    </row>
    <row r="3698">
      <c r="A3698" s="1" t="s">
        <v>5133</v>
      </c>
      <c r="B3698" s="7"/>
      <c r="C3698" s="1" t="s">
        <v>36</v>
      </c>
      <c r="D3698" s="1" t="s">
        <v>76</v>
      </c>
      <c r="E3698" s="1" t="s">
        <v>82</v>
      </c>
      <c r="F3698" s="1" t="s">
        <v>400</v>
      </c>
      <c r="G3698" s="1" t="s">
        <v>134</v>
      </c>
      <c r="H3698" s="1" t="s">
        <v>135</v>
      </c>
      <c r="I3698" s="1" t="s">
        <v>247</v>
      </c>
      <c r="J3698" s="1"/>
      <c r="K3698" s="1" t="s">
        <v>5134</v>
      </c>
      <c r="L3698" s="1" t="s">
        <v>99</v>
      </c>
      <c r="M3698" s="9">
        <v>45352.0</v>
      </c>
      <c r="N3698" s="9">
        <v>45352.0</v>
      </c>
      <c r="O3698" s="1"/>
      <c r="P3698" s="1">
        <v>8.33</v>
      </c>
      <c r="Q3698" s="1">
        <v>300000.0</v>
      </c>
      <c r="R3698" s="1">
        <v>300000.0</v>
      </c>
      <c r="S3698" s="10">
        <v>45382.0</v>
      </c>
      <c r="V3698" s="5">
        <v>24990.0</v>
      </c>
      <c r="W3698" s="11">
        <v>29488.199999999997</v>
      </c>
      <c r="Z3698" s="5">
        <v>18742.5</v>
      </c>
      <c r="AB3698" s="1"/>
      <c r="AC3698" s="1" t="s">
        <v>45</v>
      </c>
      <c r="AD3698" s="12" t="s">
        <v>47</v>
      </c>
      <c r="AE3698" s="12" t="s">
        <v>47</v>
      </c>
      <c r="AF3698" s="12" t="s">
        <v>47</v>
      </c>
    </row>
    <row r="3699">
      <c r="A3699" s="1" t="s">
        <v>5133</v>
      </c>
      <c r="B3699" s="7"/>
      <c r="C3699" s="1" t="s">
        <v>36</v>
      </c>
      <c r="D3699" s="1" t="s">
        <v>76</v>
      </c>
      <c r="E3699" s="1" t="s">
        <v>82</v>
      </c>
      <c r="F3699" s="1" t="s">
        <v>400</v>
      </c>
      <c r="G3699" s="1" t="s">
        <v>134</v>
      </c>
      <c r="H3699" s="1" t="s">
        <v>135</v>
      </c>
      <c r="I3699" s="1" t="s">
        <v>247</v>
      </c>
      <c r="J3699" s="1"/>
      <c r="K3699" s="1" t="s">
        <v>5134</v>
      </c>
      <c r="L3699" s="1" t="s">
        <v>99</v>
      </c>
      <c r="M3699" s="9">
        <v>45352.0</v>
      </c>
      <c r="N3699" s="9">
        <v>45352.0</v>
      </c>
      <c r="O3699" s="1"/>
      <c r="P3699" s="1">
        <v>8.33</v>
      </c>
      <c r="Q3699" s="1">
        <v>300000.0</v>
      </c>
      <c r="R3699" s="1">
        <v>300000.0</v>
      </c>
      <c r="S3699" s="10">
        <v>45382.0</v>
      </c>
      <c r="V3699" s="5">
        <v>24990.0</v>
      </c>
      <c r="W3699" s="11">
        <v>29488.199999999997</v>
      </c>
      <c r="Z3699" s="5">
        <v>18742.5</v>
      </c>
      <c r="AC3699" s="1" t="s">
        <v>45</v>
      </c>
      <c r="AD3699" s="12" t="s">
        <v>47</v>
      </c>
      <c r="AE3699" s="12" t="s">
        <v>47</v>
      </c>
      <c r="AF3699" s="12" t="s">
        <v>47</v>
      </c>
    </row>
    <row r="3700">
      <c r="A3700" s="1" t="s">
        <v>5133</v>
      </c>
      <c r="B3700" s="7"/>
      <c r="C3700" s="1" t="s">
        <v>36</v>
      </c>
      <c r="D3700" s="1" t="s">
        <v>76</v>
      </c>
      <c r="E3700" s="1" t="s">
        <v>82</v>
      </c>
      <c r="F3700" s="1" t="s">
        <v>400</v>
      </c>
      <c r="G3700" s="1" t="s">
        <v>134</v>
      </c>
      <c r="H3700" s="1" t="s">
        <v>135</v>
      </c>
      <c r="I3700" s="1" t="s">
        <v>247</v>
      </c>
      <c r="J3700" s="1"/>
      <c r="K3700" s="1" t="s">
        <v>5134</v>
      </c>
      <c r="L3700" s="1" t="s">
        <v>99</v>
      </c>
      <c r="M3700" s="9">
        <v>45352.0</v>
      </c>
      <c r="N3700" s="9">
        <v>45352.0</v>
      </c>
      <c r="O3700" s="1"/>
      <c r="P3700" s="1">
        <v>8.33</v>
      </c>
      <c r="Q3700" s="1">
        <v>300000.0</v>
      </c>
      <c r="R3700" s="1">
        <v>300000.0</v>
      </c>
      <c r="S3700" s="10">
        <v>45382.0</v>
      </c>
      <c r="V3700" s="5">
        <v>24990.0</v>
      </c>
      <c r="W3700" s="11">
        <v>29488.199999999997</v>
      </c>
      <c r="Z3700" s="5">
        <v>18742.5</v>
      </c>
      <c r="AB3700" s="1"/>
      <c r="AC3700" s="1" t="s">
        <v>45</v>
      </c>
      <c r="AD3700" s="12" t="s">
        <v>47</v>
      </c>
      <c r="AE3700" s="12" t="s">
        <v>47</v>
      </c>
      <c r="AF3700" s="12" t="s">
        <v>47</v>
      </c>
    </row>
    <row r="3701">
      <c r="A3701" s="1" t="s">
        <v>5133</v>
      </c>
      <c r="B3701" s="7"/>
      <c r="C3701" s="1" t="s">
        <v>36</v>
      </c>
      <c r="D3701" s="1" t="s">
        <v>76</v>
      </c>
      <c r="E3701" s="1" t="s">
        <v>82</v>
      </c>
      <c r="F3701" s="1" t="s">
        <v>400</v>
      </c>
      <c r="G3701" s="1" t="s">
        <v>134</v>
      </c>
      <c r="H3701" s="1" t="s">
        <v>135</v>
      </c>
      <c r="I3701" s="1" t="s">
        <v>247</v>
      </c>
      <c r="J3701" s="1"/>
      <c r="K3701" s="1" t="s">
        <v>5134</v>
      </c>
      <c r="L3701" s="1" t="s">
        <v>99</v>
      </c>
      <c r="M3701" s="9">
        <v>45352.0</v>
      </c>
      <c r="N3701" s="9">
        <v>45352.0</v>
      </c>
      <c r="O3701" s="1"/>
      <c r="P3701" s="1">
        <v>8.33</v>
      </c>
      <c r="Q3701" s="1">
        <v>300000.0</v>
      </c>
      <c r="R3701" s="1">
        <v>300000.0</v>
      </c>
      <c r="S3701" s="10">
        <v>45382.0</v>
      </c>
      <c r="V3701" s="5">
        <v>24990.0</v>
      </c>
      <c r="W3701" s="11">
        <v>29488.199999999997</v>
      </c>
      <c r="Z3701" s="5">
        <v>18742.5</v>
      </c>
      <c r="AB3701" s="1"/>
      <c r="AC3701" s="1" t="s">
        <v>45</v>
      </c>
      <c r="AD3701" s="12" t="s">
        <v>47</v>
      </c>
      <c r="AE3701" s="12" t="s">
        <v>47</v>
      </c>
      <c r="AF3701" s="12" t="s">
        <v>47</v>
      </c>
    </row>
    <row r="3702">
      <c r="A3702" s="1" t="s">
        <v>5133</v>
      </c>
      <c r="B3702" s="7"/>
      <c r="C3702" s="1" t="s">
        <v>36</v>
      </c>
      <c r="D3702" s="1" t="s">
        <v>76</v>
      </c>
      <c r="E3702" s="1" t="s">
        <v>82</v>
      </c>
      <c r="F3702" s="1" t="s">
        <v>400</v>
      </c>
      <c r="G3702" s="1" t="s">
        <v>134</v>
      </c>
      <c r="H3702" s="1" t="s">
        <v>135</v>
      </c>
      <c r="I3702" s="1" t="s">
        <v>247</v>
      </c>
      <c r="J3702" s="1"/>
      <c r="K3702" s="1" t="s">
        <v>5134</v>
      </c>
      <c r="L3702" s="1" t="s">
        <v>99</v>
      </c>
      <c r="M3702" s="9">
        <v>45352.0</v>
      </c>
      <c r="N3702" s="9">
        <v>45352.0</v>
      </c>
      <c r="O3702" s="1"/>
      <c r="P3702" s="1">
        <v>8.33</v>
      </c>
      <c r="Q3702" s="1">
        <v>300000.0</v>
      </c>
      <c r="R3702" s="1">
        <v>300000.0</v>
      </c>
      <c r="S3702" s="10">
        <v>45382.0</v>
      </c>
      <c r="V3702" s="5">
        <v>24990.0</v>
      </c>
      <c r="W3702" s="11">
        <v>29488.199999999997</v>
      </c>
      <c r="Z3702" s="5">
        <v>18742.5</v>
      </c>
      <c r="AB3702" s="1"/>
      <c r="AC3702" s="1" t="s">
        <v>45</v>
      </c>
      <c r="AD3702" s="12" t="s">
        <v>47</v>
      </c>
      <c r="AE3702" s="12" t="s">
        <v>47</v>
      </c>
      <c r="AF3702" s="12" t="s">
        <v>47</v>
      </c>
    </row>
    <row r="3703">
      <c r="A3703" s="1" t="s">
        <v>5135</v>
      </c>
      <c r="B3703" s="7"/>
      <c r="C3703" s="1" t="s">
        <v>36</v>
      </c>
      <c r="D3703" s="1" t="s">
        <v>50</v>
      </c>
      <c r="E3703" s="1" t="s">
        <v>77</v>
      </c>
      <c r="F3703" s="1" t="s">
        <v>366</v>
      </c>
      <c r="G3703" s="1" t="s">
        <v>152</v>
      </c>
      <c r="H3703" s="1" t="s">
        <v>317</v>
      </c>
      <c r="I3703" s="1" t="s">
        <v>129</v>
      </c>
      <c r="J3703" s="1"/>
      <c r="K3703" s="1" t="s">
        <v>5136</v>
      </c>
      <c r="L3703" s="1" t="s">
        <v>99</v>
      </c>
      <c r="M3703" s="9">
        <v>45357.0</v>
      </c>
      <c r="N3703" s="9">
        <v>45357.0</v>
      </c>
      <c r="O3703" s="1"/>
      <c r="P3703" s="1">
        <v>8.33</v>
      </c>
      <c r="Q3703" s="1">
        <v>1200000.0</v>
      </c>
      <c r="R3703" s="1">
        <v>300000.0</v>
      </c>
      <c r="S3703" s="10">
        <v>45387.0</v>
      </c>
      <c r="V3703" s="5">
        <v>24990.0</v>
      </c>
      <c r="W3703" s="11">
        <v>29488.199999999997</v>
      </c>
      <c r="X3703" s="1"/>
      <c r="Y3703" s="1"/>
      <c r="Z3703" s="5">
        <v>18742.5</v>
      </c>
      <c r="AB3703" s="1"/>
      <c r="AC3703" s="1" t="s">
        <v>45</v>
      </c>
      <c r="AD3703" s="12" t="s">
        <v>47</v>
      </c>
      <c r="AE3703" s="12" t="s">
        <v>47</v>
      </c>
      <c r="AF3703" s="12" t="s">
        <v>137</v>
      </c>
    </row>
    <row r="3704">
      <c r="A3704" s="1" t="s">
        <v>5135</v>
      </c>
      <c r="B3704" s="7"/>
      <c r="C3704" s="1" t="s">
        <v>36</v>
      </c>
      <c r="D3704" s="1" t="s">
        <v>50</v>
      </c>
      <c r="E3704" s="1" t="s">
        <v>77</v>
      </c>
      <c r="F3704" s="1" t="s">
        <v>366</v>
      </c>
      <c r="G3704" s="1" t="s">
        <v>152</v>
      </c>
      <c r="H3704" s="1" t="s">
        <v>317</v>
      </c>
      <c r="I3704" s="1" t="s">
        <v>129</v>
      </c>
      <c r="J3704" s="1"/>
      <c r="K3704" s="1" t="s">
        <v>5136</v>
      </c>
      <c r="L3704" s="1" t="s">
        <v>99</v>
      </c>
      <c r="M3704" s="9">
        <v>45357.0</v>
      </c>
      <c r="N3704" s="9">
        <v>45357.0</v>
      </c>
      <c r="O3704" s="1"/>
      <c r="P3704" s="1">
        <v>8.33</v>
      </c>
      <c r="Q3704" s="1">
        <v>800000.0</v>
      </c>
      <c r="R3704" s="1">
        <v>300000.0</v>
      </c>
      <c r="S3704" s="10">
        <v>45387.0</v>
      </c>
      <c r="V3704" s="5">
        <v>24990.0</v>
      </c>
      <c r="W3704" s="11">
        <v>29488.199999999997</v>
      </c>
      <c r="Z3704" s="5">
        <v>18742.5</v>
      </c>
      <c r="AB3704" s="1"/>
      <c r="AC3704" s="1" t="s">
        <v>45</v>
      </c>
      <c r="AD3704" s="12" t="s">
        <v>47</v>
      </c>
      <c r="AE3704" s="12" t="s">
        <v>47</v>
      </c>
      <c r="AF3704" s="12" t="s">
        <v>137</v>
      </c>
    </row>
    <row r="3705">
      <c r="A3705" s="1" t="s">
        <v>5135</v>
      </c>
      <c r="B3705" s="7"/>
      <c r="C3705" s="1" t="s">
        <v>36</v>
      </c>
      <c r="D3705" s="1" t="s">
        <v>50</v>
      </c>
      <c r="E3705" s="1" t="s">
        <v>77</v>
      </c>
      <c r="F3705" s="1" t="s">
        <v>366</v>
      </c>
      <c r="G3705" s="1" t="s">
        <v>152</v>
      </c>
      <c r="H3705" s="1" t="s">
        <v>317</v>
      </c>
      <c r="I3705" s="1" t="s">
        <v>129</v>
      </c>
      <c r="J3705" s="1"/>
      <c r="K3705" s="1" t="s">
        <v>5136</v>
      </c>
      <c r="L3705" s="1" t="s">
        <v>99</v>
      </c>
      <c r="M3705" s="9">
        <v>45357.0</v>
      </c>
      <c r="N3705" s="9">
        <v>45357.0</v>
      </c>
      <c r="O3705" s="1"/>
      <c r="P3705" s="1">
        <v>8.33</v>
      </c>
      <c r="Q3705" s="1">
        <v>1000000.0</v>
      </c>
      <c r="R3705" s="1">
        <v>300000.0</v>
      </c>
      <c r="S3705" s="10">
        <v>45387.0</v>
      </c>
      <c r="V3705" s="5">
        <v>24990.0</v>
      </c>
      <c r="W3705" s="11">
        <v>29488.199999999997</v>
      </c>
      <c r="Z3705" s="5">
        <v>18742.5</v>
      </c>
      <c r="AC3705" s="1" t="s">
        <v>45</v>
      </c>
      <c r="AD3705" s="12" t="s">
        <v>47</v>
      </c>
      <c r="AE3705" s="12" t="s">
        <v>47</v>
      </c>
      <c r="AF3705" s="12" t="s">
        <v>137</v>
      </c>
    </row>
    <row r="3706">
      <c r="A3706" s="1" t="s">
        <v>5137</v>
      </c>
      <c r="B3706" s="7"/>
      <c r="C3706" s="1" t="s">
        <v>36</v>
      </c>
      <c r="D3706" s="1" t="s">
        <v>76</v>
      </c>
      <c r="E3706" s="1" t="s">
        <v>38</v>
      </c>
      <c r="F3706" s="1" t="s">
        <v>740</v>
      </c>
      <c r="G3706" s="1" t="s">
        <v>152</v>
      </c>
      <c r="H3706" s="1" t="s">
        <v>153</v>
      </c>
      <c r="I3706" s="1" t="s">
        <v>42</v>
      </c>
      <c r="J3706" s="1"/>
      <c r="K3706" s="1" t="s">
        <v>5138</v>
      </c>
      <c r="L3706" s="1" t="s">
        <v>53</v>
      </c>
      <c r="M3706" s="9">
        <v>44742.0</v>
      </c>
      <c r="N3706" s="9">
        <v>44742.0</v>
      </c>
      <c r="O3706" s="1"/>
      <c r="P3706" s="1">
        <v>8.33</v>
      </c>
      <c r="Q3706" s="1">
        <v>500000.0</v>
      </c>
      <c r="R3706" s="1">
        <v>300000.0</v>
      </c>
      <c r="S3706" s="10">
        <v>44772.0</v>
      </c>
      <c r="V3706" s="5">
        <v>24990.0</v>
      </c>
      <c r="W3706" s="11">
        <v>29488.199999999997</v>
      </c>
      <c r="Z3706" s="5">
        <v>18742.5</v>
      </c>
      <c r="AC3706" s="1" t="s">
        <v>45</v>
      </c>
      <c r="AD3706" s="12" t="s">
        <v>46</v>
      </c>
      <c r="AE3706" s="12" t="s">
        <v>46</v>
      </c>
      <c r="AF3706" s="12" t="s">
        <v>46</v>
      </c>
    </row>
    <row r="3707">
      <c r="A3707" s="1" t="s">
        <v>5137</v>
      </c>
      <c r="B3707" s="7"/>
      <c r="C3707" s="1" t="s">
        <v>36</v>
      </c>
      <c r="D3707" s="1" t="s">
        <v>76</v>
      </c>
      <c r="E3707" s="1" t="s">
        <v>38</v>
      </c>
      <c r="F3707" s="1" t="s">
        <v>740</v>
      </c>
      <c r="G3707" s="1" t="s">
        <v>152</v>
      </c>
      <c r="H3707" s="1" t="s">
        <v>153</v>
      </c>
      <c r="I3707" s="1" t="s">
        <v>42</v>
      </c>
      <c r="J3707" s="1"/>
      <c r="K3707" s="1" t="s">
        <v>5138</v>
      </c>
      <c r="L3707" s="1" t="s">
        <v>53</v>
      </c>
      <c r="M3707" s="9">
        <v>44742.0</v>
      </c>
      <c r="N3707" s="9">
        <v>44742.0</v>
      </c>
      <c r="O3707" s="1"/>
      <c r="P3707" s="1">
        <v>8.33</v>
      </c>
      <c r="Q3707" s="1">
        <v>500000.0</v>
      </c>
      <c r="R3707" s="1">
        <v>300000.0</v>
      </c>
      <c r="S3707" s="10">
        <v>44772.0</v>
      </c>
      <c r="V3707" s="5">
        <v>24990.0</v>
      </c>
      <c r="W3707" s="11">
        <v>29488.199999999997</v>
      </c>
      <c r="Z3707" s="5">
        <v>18742.5</v>
      </c>
      <c r="AC3707" s="1" t="s">
        <v>45</v>
      </c>
      <c r="AD3707" s="12" t="s">
        <v>46</v>
      </c>
      <c r="AE3707" s="12" t="s">
        <v>46</v>
      </c>
      <c r="AF3707" s="12" t="s">
        <v>46</v>
      </c>
    </row>
    <row r="3708">
      <c r="A3708" s="1" t="s">
        <v>5137</v>
      </c>
      <c r="B3708" s="7"/>
      <c r="C3708" s="1" t="s">
        <v>36</v>
      </c>
      <c r="D3708" s="1" t="s">
        <v>76</v>
      </c>
      <c r="E3708" s="1" t="s">
        <v>38</v>
      </c>
      <c r="F3708" s="1" t="s">
        <v>233</v>
      </c>
      <c r="G3708" s="1" t="s">
        <v>152</v>
      </c>
      <c r="H3708" s="1" t="s">
        <v>153</v>
      </c>
      <c r="I3708" s="1" t="s">
        <v>42</v>
      </c>
      <c r="J3708" s="1"/>
      <c r="K3708" s="1" t="s">
        <v>5138</v>
      </c>
      <c r="L3708" s="1" t="s">
        <v>53</v>
      </c>
      <c r="M3708" s="9">
        <v>44742.0</v>
      </c>
      <c r="N3708" s="9">
        <v>44742.0</v>
      </c>
      <c r="O3708" s="1"/>
      <c r="P3708" s="1">
        <v>8.33</v>
      </c>
      <c r="Q3708" s="1">
        <v>1500000.0</v>
      </c>
      <c r="R3708" s="1">
        <v>300000.0</v>
      </c>
      <c r="S3708" s="10">
        <v>44772.0</v>
      </c>
      <c r="V3708" s="5">
        <v>24990.0</v>
      </c>
      <c r="W3708" s="11">
        <v>29488.199999999997</v>
      </c>
      <c r="Z3708" s="5">
        <v>18742.5</v>
      </c>
      <c r="AB3708" s="1"/>
      <c r="AC3708" s="1" t="s">
        <v>45</v>
      </c>
      <c r="AD3708" s="12" t="s">
        <v>46</v>
      </c>
      <c r="AE3708" s="12" t="s">
        <v>46</v>
      </c>
      <c r="AF3708" s="12" t="s">
        <v>46</v>
      </c>
    </row>
    <row r="3709">
      <c r="A3709" s="1" t="s">
        <v>5137</v>
      </c>
      <c r="B3709" s="7"/>
      <c r="C3709" s="1" t="s">
        <v>36</v>
      </c>
      <c r="D3709" s="1" t="s">
        <v>76</v>
      </c>
      <c r="E3709" s="1" t="s">
        <v>38</v>
      </c>
      <c r="F3709" s="1" t="s">
        <v>233</v>
      </c>
      <c r="G3709" s="1" t="s">
        <v>152</v>
      </c>
      <c r="H3709" s="1" t="s">
        <v>153</v>
      </c>
      <c r="I3709" s="1" t="s">
        <v>42</v>
      </c>
      <c r="J3709" s="1"/>
      <c r="K3709" s="1" t="s">
        <v>5138</v>
      </c>
      <c r="L3709" s="1" t="s">
        <v>53</v>
      </c>
      <c r="M3709" s="9">
        <v>44742.0</v>
      </c>
      <c r="N3709" s="9">
        <v>44742.0</v>
      </c>
      <c r="O3709" s="1"/>
      <c r="P3709" s="1">
        <v>8.33</v>
      </c>
      <c r="Q3709" s="1">
        <v>500000.0</v>
      </c>
      <c r="R3709" s="1">
        <v>300000.0</v>
      </c>
      <c r="S3709" s="10">
        <v>44772.0</v>
      </c>
      <c r="V3709" s="5">
        <v>24990.0</v>
      </c>
      <c r="W3709" s="11">
        <v>29488.199999999997</v>
      </c>
      <c r="Z3709" s="5">
        <v>18742.5</v>
      </c>
      <c r="AB3709" s="1"/>
      <c r="AC3709" s="1" t="s">
        <v>45</v>
      </c>
      <c r="AD3709" s="12" t="s">
        <v>46</v>
      </c>
      <c r="AE3709" s="12" t="s">
        <v>46</v>
      </c>
      <c r="AF3709" s="12" t="s">
        <v>46</v>
      </c>
    </row>
    <row r="3710">
      <c r="A3710" s="1" t="s">
        <v>5137</v>
      </c>
      <c r="B3710" s="7"/>
      <c r="C3710" s="1" t="s">
        <v>36</v>
      </c>
      <c r="D3710" s="1" t="s">
        <v>76</v>
      </c>
      <c r="E3710" s="1" t="s">
        <v>38</v>
      </c>
      <c r="F3710" s="1" t="s">
        <v>233</v>
      </c>
      <c r="G3710" s="1" t="s">
        <v>152</v>
      </c>
      <c r="H3710" s="1" t="s">
        <v>153</v>
      </c>
      <c r="I3710" s="1" t="s">
        <v>42</v>
      </c>
      <c r="J3710" s="1"/>
      <c r="K3710" s="1" t="s">
        <v>5138</v>
      </c>
      <c r="L3710" s="1" t="s">
        <v>53</v>
      </c>
      <c r="M3710" s="9">
        <v>44742.0</v>
      </c>
      <c r="N3710" s="9">
        <v>44742.0</v>
      </c>
      <c r="O3710" s="1"/>
      <c r="P3710" s="1">
        <v>8.33</v>
      </c>
      <c r="Q3710" s="1">
        <v>1400000.0</v>
      </c>
      <c r="R3710" s="1">
        <v>300000.0</v>
      </c>
      <c r="S3710" s="10">
        <v>44772.0</v>
      </c>
      <c r="V3710" s="5">
        <v>24990.0</v>
      </c>
      <c r="W3710" s="11">
        <v>29488.199999999997</v>
      </c>
      <c r="Z3710" s="5">
        <v>18742.5</v>
      </c>
      <c r="AC3710" s="1" t="s">
        <v>45</v>
      </c>
      <c r="AD3710" s="12" t="s">
        <v>46</v>
      </c>
      <c r="AE3710" s="12" t="s">
        <v>46</v>
      </c>
      <c r="AF3710" s="12" t="s">
        <v>46</v>
      </c>
    </row>
    <row r="3711">
      <c r="A3711" s="1" t="s">
        <v>5139</v>
      </c>
      <c r="B3711" s="7"/>
      <c r="C3711" s="1" t="s">
        <v>36</v>
      </c>
      <c r="D3711" s="1" t="s">
        <v>50</v>
      </c>
      <c r="E3711" s="1" t="s">
        <v>168</v>
      </c>
      <c r="F3711" s="1" t="s">
        <v>5140</v>
      </c>
      <c r="G3711" s="1" t="s">
        <v>789</v>
      </c>
      <c r="H3711" s="1" t="s">
        <v>790</v>
      </c>
      <c r="I3711" s="1" t="s">
        <v>42</v>
      </c>
      <c r="J3711" s="1"/>
      <c r="K3711" s="1" t="s">
        <v>5141</v>
      </c>
      <c r="L3711" s="1" t="s">
        <v>53</v>
      </c>
      <c r="M3711" s="9">
        <v>45057.0</v>
      </c>
      <c r="N3711" s="9">
        <v>45057.0</v>
      </c>
      <c r="O3711" s="1"/>
      <c r="P3711" s="1">
        <v>7.5</v>
      </c>
      <c r="Q3711" s="1">
        <v>350000.0</v>
      </c>
      <c r="R3711" s="1">
        <v>400000.0</v>
      </c>
      <c r="S3711" s="9">
        <v>45048.0</v>
      </c>
      <c r="T3711" s="9">
        <v>45057.0</v>
      </c>
      <c r="U3711" s="1" t="s">
        <v>5142</v>
      </c>
      <c r="V3711" s="5">
        <v>30000.0</v>
      </c>
      <c r="W3711" s="11">
        <v>35400.0</v>
      </c>
      <c r="X3711" s="9"/>
      <c r="Z3711" s="5">
        <v>22500.0</v>
      </c>
      <c r="AC3711" s="1" t="s">
        <v>162</v>
      </c>
      <c r="AD3711" s="12" t="s">
        <v>47</v>
      </c>
      <c r="AE3711" s="12" t="s">
        <v>47</v>
      </c>
      <c r="AF3711" s="12" t="s">
        <v>47</v>
      </c>
      <c r="AG3711" s="12" t="s">
        <v>47</v>
      </c>
    </row>
    <row r="3712">
      <c r="A3712" s="1" t="s">
        <v>5139</v>
      </c>
      <c r="B3712" s="7"/>
      <c r="C3712" s="1" t="s">
        <v>36</v>
      </c>
      <c r="D3712" s="1" t="s">
        <v>50</v>
      </c>
      <c r="E3712" s="1" t="s">
        <v>168</v>
      </c>
      <c r="F3712" s="1" t="s">
        <v>5140</v>
      </c>
      <c r="G3712" s="1" t="s">
        <v>789</v>
      </c>
      <c r="H3712" s="1" t="s">
        <v>790</v>
      </c>
      <c r="I3712" s="1" t="s">
        <v>42</v>
      </c>
      <c r="J3712" s="1"/>
      <c r="K3712" s="1" t="s">
        <v>5141</v>
      </c>
      <c r="L3712" s="1" t="s">
        <v>53</v>
      </c>
      <c r="M3712" s="9">
        <v>45057.0</v>
      </c>
      <c r="N3712" s="9">
        <v>45057.0</v>
      </c>
      <c r="O3712" s="1"/>
      <c r="P3712" s="1">
        <v>7.5</v>
      </c>
      <c r="Q3712" s="1">
        <v>200000.0</v>
      </c>
      <c r="R3712" s="1">
        <v>240000.0</v>
      </c>
      <c r="S3712" s="9">
        <v>45048.0</v>
      </c>
      <c r="T3712" s="9">
        <v>45057.0</v>
      </c>
      <c r="U3712" s="1" t="s">
        <v>5143</v>
      </c>
      <c r="V3712" s="5">
        <v>18000.0</v>
      </c>
      <c r="W3712" s="11">
        <v>21240.0</v>
      </c>
      <c r="X3712" s="9">
        <v>45078.0</v>
      </c>
      <c r="Y3712" s="5">
        <v>19440.0</v>
      </c>
      <c r="Z3712" s="5">
        <v>13500.0</v>
      </c>
      <c r="AA3712" s="9">
        <v>45113.0</v>
      </c>
      <c r="AB3712" s="1" t="s">
        <v>5144</v>
      </c>
      <c r="AC3712" s="1" t="s">
        <v>55</v>
      </c>
      <c r="AD3712" s="12" t="s">
        <v>47</v>
      </c>
      <c r="AE3712" s="12" t="s">
        <v>47</v>
      </c>
      <c r="AF3712" s="12" t="s">
        <v>47</v>
      </c>
      <c r="AG3712" s="12" t="s">
        <v>47</v>
      </c>
      <c r="AH3712" s="12" t="s">
        <v>47</v>
      </c>
      <c r="AI3712" s="12" t="s">
        <v>47</v>
      </c>
    </row>
    <row r="3713">
      <c r="A3713" s="1" t="s">
        <v>5145</v>
      </c>
      <c r="B3713" s="7"/>
      <c r="C3713" s="1" t="s">
        <v>36</v>
      </c>
      <c r="D3713" s="1" t="s">
        <v>96</v>
      </c>
      <c r="E3713" s="1" t="s">
        <v>38</v>
      </c>
      <c r="F3713" s="1" t="s">
        <v>972</v>
      </c>
      <c r="G3713" s="1" t="s">
        <v>330</v>
      </c>
      <c r="H3713" s="1" t="s">
        <v>331</v>
      </c>
      <c r="I3713" s="1" t="s">
        <v>42</v>
      </c>
      <c r="J3713" s="1"/>
      <c r="K3713" s="1" t="s">
        <v>5146</v>
      </c>
      <c r="L3713" s="1" t="s">
        <v>53</v>
      </c>
      <c r="M3713" s="9">
        <v>44742.0</v>
      </c>
      <c r="N3713" s="9">
        <v>45113.0</v>
      </c>
      <c r="O3713" s="1"/>
      <c r="P3713" s="1">
        <v>8.33</v>
      </c>
      <c r="Q3713" s="1">
        <v>100000.0</v>
      </c>
      <c r="R3713" s="1">
        <v>180000.0</v>
      </c>
      <c r="S3713" s="9">
        <v>45113.0</v>
      </c>
      <c r="T3713" s="9">
        <v>45126.0</v>
      </c>
      <c r="U3713" s="1" t="s">
        <v>5147</v>
      </c>
      <c r="V3713" s="5">
        <v>14994.0</v>
      </c>
      <c r="W3713" s="11">
        <v>17692.92</v>
      </c>
      <c r="X3713" s="9">
        <v>45068.0</v>
      </c>
      <c r="Y3713" s="5">
        <v>16193.519999999999</v>
      </c>
      <c r="Z3713" s="5">
        <v>11245.5</v>
      </c>
      <c r="AA3713" s="9">
        <v>45072.0</v>
      </c>
      <c r="AB3713" s="1" t="s">
        <v>5147</v>
      </c>
      <c r="AC3713" s="1" t="s">
        <v>55</v>
      </c>
      <c r="AD3713" s="12" t="s">
        <v>46</v>
      </c>
      <c r="AE3713" s="12" t="s">
        <v>47</v>
      </c>
      <c r="AF3713" s="12" t="s">
        <v>47</v>
      </c>
      <c r="AG3713" s="12" t="s">
        <v>47</v>
      </c>
      <c r="AH3713" s="12" t="s">
        <v>47</v>
      </c>
      <c r="AI3713" s="12" t="s">
        <v>47</v>
      </c>
    </row>
    <row r="3714">
      <c r="A3714" s="1" t="s">
        <v>5145</v>
      </c>
      <c r="B3714" s="7"/>
      <c r="C3714" s="1" t="s">
        <v>36</v>
      </c>
      <c r="D3714" s="1" t="s">
        <v>96</v>
      </c>
      <c r="E3714" s="1" t="s">
        <v>38</v>
      </c>
      <c r="F3714" s="1" t="s">
        <v>5148</v>
      </c>
      <c r="G3714" s="1" t="s">
        <v>330</v>
      </c>
      <c r="H3714" s="1" t="s">
        <v>331</v>
      </c>
      <c r="I3714" s="1" t="s">
        <v>42</v>
      </c>
      <c r="J3714" s="1"/>
      <c r="K3714" s="1" t="s">
        <v>5146</v>
      </c>
      <c r="L3714" s="1" t="s">
        <v>53</v>
      </c>
      <c r="M3714" s="9">
        <v>44742.0</v>
      </c>
      <c r="N3714" s="9">
        <v>45142.0</v>
      </c>
      <c r="O3714" s="1"/>
      <c r="P3714" s="1">
        <v>8.33</v>
      </c>
      <c r="Q3714" s="1">
        <v>1150000.0</v>
      </c>
      <c r="R3714" s="1">
        <v>1184400.0</v>
      </c>
      <c r="S3714" s="9">
        <v>45121.0</v>
      </c>
      <c r="T3714" s="9">
        <v>45142.0</v>
      </c>
      <c r="U3714" s="1" t="s">
        <v>5149</v>
      </c>
      <c r="V3714" s="5">
        <v>98660.52</v>
      </c>
      <c r="W3714" s="11">
        <v>116419.4136</v>
      </c>
      <c r="X3714" s="9">
        <v>45151.0</v>
      </c>
      <c r="Y3714" s="5">
        <v>106553.3616</v>
      </c>
      <c r="Z3714" s="5">
        <v>73995.39</v>
      </c>
      <c r="AA3714" s="9">
        <v>45155.0</v>
      </c>
      <c r="AB3714" s="1" t="s">
        <v>5150</v>
      </c>
      <c r="AC3714" s="1" t="s">
        <v>55</v>
      </c>
      <c r="AD3714" s="12" t="s">
        <v>46</v>
      </c>
      <c r="AE3714" s="12" t="s">
        <v>47</v>
      </c>
      <c r="AF3714" s="12" t="s">
        <v>47</v>
      </c>
      <c r="AG3714" s="12" t="s">
        <v>47</v>
      </c>
      <c r="AH3714" s="12" t="s">
        <v>47</v>
      </c>
      <c r="AI3714" s="12" t="s">
        <v>47</v>
      </c>
    </row>
    <row r="3715">
      <c r="A3715" s="1" t="s">
        <v>5151</v>
      </c>
      <c r="B3715" s="7"/>
      <c r="C3715" s="1" t="s">
        <v>1613</v>
      </c>
      <c r="D3715" s="1" t="s">
        <v>96</v>
      </c>
      <c r="E3715" s="1" t="s">
        <v>38</v>
      </c>
      <c r="F3715" s="1" t="s">
        <v>794</v>
      </c>
      <c r="G3715" s="1" t="s">
        <v>152</v>
      </c>
      <c r="H3715" s="1" t="s">
        <v>153</v>
      </c>
      <c r="I3715" s="1" t="s">
        <v>123</v>
      </c>
      <c r="J3715" s="1"/>
      <c r="K3715" s="1" t="s">
        <v>5152</v>
      </c>
      <c r="L3715" s="1" t="s">
        <v>143</v>
      </c>
      <c r="M3715" s="9">
        <v>44742.0</v>
      </c>
      <c r="N3715" s="9">
        <v>44720.0</v>
      </c>
      <c r="O3715" s="1"/>
      <c r="P3715" s="1">
        <v>8.33</v>
      </c>
      <c r="Q3715" s="1">
        <v>500000.0</v>
      </c>
      <c r="R3715" s="1">
        <v>1400000.0</v>
      </c>
      <c r="S3715" s="9">
        <v>44718.0</v>
      </c>
      <c r="T3715" s="9">
        <v>44720.0</v>
      </c>
      <c r="U3715" s="1" t="s">
        <v>5153</v>
      </c>
      <c r="V3715" s="5">
        <v>116620.0</v>
      </c>
      <c r="W3715" s="11">
        <v>137611.6</v>
      </c>
      <c r="X3715" s="9">
        <v>44763.0</v>
      </c>
      <c r="Y3715" s="5">
        <v>125949.6</v>
      </c>
      <c r="Z3715" s="5">
        <v>87465.0</v>
      </c>
      <c r="AA3715" s="9">
        <v>44763.0</v>
      </c>
      <c r="AB3715" s="1" t="s">
        <v>5154</v>
      </c>
      <c r="AC3715" s="1" t="s">
        <v>55</v>
      </c>
      <c r="AD3715" s="12" t="s">
        <v>46</v>
      </c>
      <c r="AE3715" s="12" t="s">
        <v>46</v>
      </c>
      <c r="AF3715" s="12" t="s">
        <v>46</v>
      </c>
      <c r="AG3715" s="12" t="s">
        <v>46</v>
      </c>
      <c r="AH3715" s="12" t="s">
        <v>46</v>
      </c>
      <c r="AI3715" s="12" t="s">
        <v>46</v>
      </c>
    </row>
    <row r="3716">
      <c r="A3716" s="1" t="s">
        <v>5151</v>
      </c>
      <c r="B3716" s="7"/>
      <c r="C3716" s="1" t="s">
        <v>1613</v>
      </c>
      <c r="D3716" s="1" t="s">
        <v>96</v>
      </c>
      <c r="E3716" s="1" t="s">
        <v>38</v>
      </c>
      <c r="F3716" s="1" t="s">
        <v>794</v>
      </c>
      <c r="G3716" s="1" t="s">
        <v>152</v>
      </c>
      <c r="H3716" s="1" t="s">
        <v>153</v>
      </c>
      <c r="I3716" s="1" t="s">
        <v>123</v>
      </c>
      <c r="J3716" s="1"/>
      <c r="K3716" s="1" t="s">
        <v>5152</v>
      </c>
      <c r="L3716" s="1" t="s">
        <v>143</v>
      </c>
      <c r="M3716" s="9">
        <v>44742.0</v>
      </c>
      <c r="N3716" s="9">
        <v>44734.0</v>
      </c>
      <c r="O3716" s="1"/>
      <c r="P3716" s="1">
        <v>8.33</v>
      </c>
      <c r="Q3716" s="1">
        <v>500000.0</v>
      </c>
      <c r="R3716" s="1">
        <v>400000.0</v>
      </c>
      <c r="S3716" s="9">
        <v>44694.0</v>
      </c>
      <c r="T3716" s="9">
        <v>44734.0</v>
      </c>
      <c r="U3716" s="1" t="s">
        <v>5155</v>
      </c>
      <c r="V3716" s="5">
        <v>33320.0</v>
      </c>
      <c r="W3716" s="11">
        <v>39317.6</v>
      </c>
      <c r="X3716" s="9">
        <v>44763.0</v>
      </c>
      <c r="Y3716" s="5">
        <v>35985.6</v>
      </c>
      <c r="Z3716" s="5">
        <v>24990.0</v>
      </c>
      <c r="AA3716" s="9">
        <v>44763.0</v>
      </c>
      <c r="AB3716" s="1" t="s">
        <v>5156</v>
      </c>
      <c r="AC3716" s="1" t="s">
        <v>55</v>
      </c>
      <c r="AD3716" s="12" t="s">
        <v>46</v>
      </c>
      <c r="AE3716" s="12" t="s">
        <v>46</v>
      </c>
      <c r="AF3716" s="12" t="s">
        <v>46</v>
      </c>
      <c r="AG3716" s="12" t="s">
        <v>46</v>
      </c>
      <c r="AH3716" s="12" t="s">
        <v>46</v>
      </c>
      <c r="AI3716" s="12" t="s">
        <v>46</v>
      </c>
    </row>
    <row r="3717">
      <c r="A3717" s="1" t="s">
        <v>5151</v>
      </c>
      <c r="B3717" s="7"/>
      <c r="C3717" s="1" t="s">
        <v>1613</v>
      </c>
      <c r="D3717" s="1" t="s">
        <v>96</v>
      </c>
      <c r="E3717" s="1" t="s">
        <v>38</v>
      </c>
      <c r="F3717" s="1" t="s">
        <v>794</v>
      </c>
      <c r="G3717" s="1" t="s">
        <v>152</v>
      </c>
      <c r="H3717" s="1" t="s">
        <v>153</v>
      </c>
      <c r="I3717" s="1" t="s">
        <v>123</v>
      </c>
      <c r="J3717" s="1"/>
      <c r="K3717" s="1" t="s">
        <v>5152</v>
      </c>
      <c r="L3717" s="1" t="s">
        <v>143</v>
      </c>
      <c r="M3717" s="9">
        <v>44742.0</v>
      </c>
      <c r="N3717" s="9">
        <v>45261.0</v>
      </c>
      <c r="O3717" s="1"/>
      <c r="P3717" s="1">
        <v>8.33</v>
      </c>
      <c r="Q3717" s="1">
        <v>500000.0</v>
      </c>
      <c r="R3717" s="1">
        <v>300000.0</v>
      </c>
      <c r="S3717" s="10">
        <v>45351.0</v>
      </c>
      <c r="V3717" s="5">
        <v>24990.0</v>
      </c>
      <c r="W3717" s="11">
        <v>29488.199999999997</v>
      </c>
      <c r="Z3717" s="5">
        <v>18742.5</v>
      </c>
      <c r="AC3717" s="1" t="s">
        <v>45</v>
      </c>
      <c r="AD3717" s="12" t="s">
        <v>46</v>
      </c>
      <c r="AE3717" s="12" t="s">
        <v>47</v>
      </c>
      <c r="AF3717" s="12" t="s">
        <v>47</v>
      </c>
    </row>
    <row r="3718">
      <c r="A3718" s="1" t="s">
        <v>5151</v>
      </c>
      <c r="B3718" s="7"/>
      <c r="C3718" s="1" t="s">
        <v>1613</v>
      </c>
      <c r="D3718" s="1" t="s">
        <v>96</v>
      </c>
      <c r="E3718" s="1" t="s">
        <v>38</v>
      </c>
      <c r="F3718" s="1" t="s">
        <v>794</v>
      </c>
      <c r="G3718" s="1" t="s">
        <v>152</v>
      </c>
      <c r="H3718" s="1" t="s">
        <v>153</v>
      </c>
      <c r="I3718" s="1" t="s">
        <v>123</v>
      </c>
      <c r="J3718" s="1"/>
      <c r="K3718" s="1" t="s">
        <v>5152</v>
      </c>
      <c r="L3718" s="1" t="s">
        <v>143</v>
      </c>
      <c r="M3718" s="9">
        <v>44742.0</v>
      </c>
      <c r="N3718" s="9">
        <v>44742.0</v>
      </c>
      <c r="O3718" s="1"/>
      <c r="P3718" s="1">
        <v>8.33</v>
      </c>
      <c r="Q3718" s="1">
        <v>500000.0</v>
      </c>
      <c r="R3718" s="1">
        <v>300000.0</v>
      </c>
      <c r="S3718" s="10">
        <v>44772.0</v>
      </c>
      <c r="V3718" s="5">
        <v>24990.0</v>
      </c>
      <c r="W3718" s="11">
        <v>29488.199999999997</v>
      </c>
      <c r="Z3718" s="5">
        <v>18742.5</v>
      </c>
      <c r="AB3718" s="1"/>
      <c r="AC3718" s="1" t="s">
        <v>45</v>
      </c>
      <c r="AD3718" s="12" t="s">
        <v>46</v>
      </c>
      <c r="AE3718" s="12" t="s">
        <v>46</v>
      </c>
      <c r="AF3718" s="12" t="s">
        <v>46</v>
      </c>
    </row>
    <row r="3719">
      <c r="A3719" s="1" t="s">
        <v>5157</v>
      </c>
      <c r="B3719" s="7"/>
      <c r="C3719" s="1" t="s">
        <v>132</v>
      </c>
      <c r="D3719" s="1" t="s">
        <v>76</v>
      </c>
      <c r="E3719" s="1" t="s">
        <v>113</v>
      </c>
      <c r="F3719" s="1" t="s">
        <v>634</v>
      </c>
      <c r="G3719" s="1" t="s">
        <v>152</v>
      </c>
      <c r="H3719" s="1" t="s">
        <v>153</v>
      </c>
      <c r="I3719" s="1" t="s">
        <v>187</v>
      </c>
      <c r="J3719" s="1"/>
      <c r="K3719" s="1" t="s">
        <v>5158</v>
      </c>
      <c r="L3719" s="1" t="s">
        <v>99</v>
      </c>
      <c r="M3719" s="9">
        <v>44781.0</v>
      </c>
      <c r="N3719" s="9">
        <v>44781.0</v>
      </c>
      <c r="O3719" s="1"/>
      <c r="P3719" s="1">
        <v>8.33</v>
      </c>
      <c r="Q3719" s="1">
        <v>800000.0</v>
      </c>
      <c r="R3719" s="1">
        <v>800000.0</v>
      </c>
      <c r="S3719" s="9">
        <v>44781.0</v>
      </c>
      <c r="T3719" s="9">
        <v>44781.0</v>
      </c>
      <c r="U3719" s="1" t="s">
        <v>5159</v>
      </c>
      <c r="V3719" s="5">
        <v>66640.0</v>
      </c>
      <c r="W3719" s="11">
        <v>78635.2</v>
      </c>
      <c r="X3719" s="9"/>
      <c r="Y3719" s="5"/>
      <c r="Z3719" s="5">
        <v>49980.0</v>
      </c>
      <c r="AA3719" s="9"/>
      <c r="AC3719" s="1" t="s">
        <v>162</v>
      </c>
      <c r="AD3719" s="12" t="s">
        <v>46</v>
      </c>
      <c r="AE3719" s="12" t="s">
        <v>46</v>
      </c>
      <c r="AF3719" s="12" t="s">
        <v>46</v>
      </c>
      <c r="AG3719" s="12" t="s">
        <v>46</v>
      </c>
    </row>
    <row r="3720">
      <c r="A3720" s="1" t="s">
        <v>5157</v>
      </c>
      <c r="B3720" s="7"/>
      <c r="C3720" s="1" t="s">
        <v>132</v>
      </c>
      <c r="D3720" s="1" t="s">
        <v>76</v>
      </c>
      <c r="E3720" s="1" t="s">
        <v>113</v>
      </c>
      <c r="F3720" s="1" t="s">
        <v>634</v>
      </c>
      <c r="G3720" s="1" t="s">
        <v>152</v>
      </c>
      <c r="H3720" s="1" t="s">
        <v>153</v>
      </c>
      <c r="I3720" s="1" t="s">
        <v>187</v>
      </c>
      <c r="J3720" s="1"/>
      <c r="K3720" s="1" t="s">
        <v>5158</v>
      </c>
      <c r="L3720" s="1" t="s">
        <v>99</v>
      </c>
      <c r="M3720" s="9">
        <v>44781.0</v>
      </c>
      <c r="N3720" s="14">
        <v>45276.0</v>
      </c>
      <c r="O3720" s="1"/>
      <c r="P3720" s="1">
        <v>8.33</v>
      </c>
      <c r="Q3720" s="1">
        <v>8000000.0</v>
      </c>
      <c r="R3720" s="1">
        <v>828000.0</v>
      </c>
      <c r="S3720" s="14">
        <v>45276.0</v>
      </c>
      <c r="T3720" s="9">
        <v>44963.0</v>
      </c>
      <c r="U3720" s="1" t="s">
        <v>5160</v>
      </c>
      <c r="V3720" s="5">
        <v>68972.4</v>
      </c>
      <c r="W3720" s="11">
        <v>81387.43199999999</v>
      </c>
      <c r="X3720" s="9">
        <v>45306.0</v>
      </c>
      <c r="Y3720" s="5">
        <v>74490.19199999998</v>
      </c>
      <c r="Z3720" s="5">
        <v>51729.299999999996</v>
      </c>
      <c r="AA3720" s="9">
        <v>45014.0</v>
      </c>
      <c r="AB3720" s="1" t="s">
        <v>5161</v>
      </c>
      <c r="AC3720" s="1" t="s">
        <v>55</v>
      </c>
      <c r="AD3720" s="12" t="s">
        <v>46</v>
      </c>
      <c r="AE3720" s="12" t="s">
        <v>47</v>
      </c>
      <c r="AF3720" s="12" t="s">
        <v>47</v>
      </c>
      <c r="AG3720" s="12" t="s">
        <v>46</v>
      </c>
      <c r="AH3720" s="12" t="s">
        <v>47</v>
      </c>
      <c r="AI3720" s="12" t="s">
        <v>46</v>
      </c>
    </row>
    <row r="3721">
      <c r="A3721" s="1" t="s">
        <v>5157</v>
      </c>
      <c r="B3721" s="7"/>
      <c r="C3721" s="1" t="s">
        <v>132</v>
      </c>
      <c r="D3721" s="1" t="s">
        <v>76</v>
      </c>
      <c r="E3721" s="1" t="s">
        <v>113</v>
      </c>
      <c r="F3721" s="1" t="s">
        <v>634</v>
      </c>
      <c r="G3721" s="1" t="s">
        <v>152</v>
      </c>
      <c r="H3721" s="1" t="s">
        <v>153</v>
      </c>
      <c r="I3721" s="1" t="s">
        <v>187</v>
      </c>
      <c r="J3721" s="1"/>
      <c r="K3721" s="1" t="s">
        <v>5158</v>
      </c>
      <c r="L3721" s="1" t="s">
        <v>99</v>
      </c>
      <c r="M3721" s="9">
        <v>44781.0</v>
      </c>
      <c r="N3721" s="9">
        <v>45161.0</v>
      </c>
      <c r="O3721" s="1"/>
      <c r="P3721" s="1">
        <v>8.33</v>
      </c>
      <c r="Q3721" s="1">
        <v>800000.0</v>
      </c>
      <c r="R3721" s="1">
        <v>828000.0</v>
      </c>
      <c r="S3721" s="9">
        <v>45159.0</v>
      </c>
      <c r="T3721" s="9">
        <v>45161.0</v>
      </c>
      <c r="U3721" s="1" t="s">
        <v>5162</v>
      </c>
      <c r="V3721" s="5">
        <v>68972.4</v>
      </c>
      <c r="W3721" s="11">
        <v>81387.43199999999</v>
      </c>
      <c r="X3721" s="9">
        <v>45189.0</v>
      </c>
      <c r="Y3721" s="5">
        <v>74490.19199999998</v>
      </c>
      <c r="Z3721" s="5">
        <v>51729.299999999996</v>
      </c>
      <c r="AA3721" s="9">
        <v>45193.0</v>
      </c>
      <c r="AB3721" s="1" t="s">
        <v>5162</v>
      </c>
      <c r="AC3721" s="1" t="s">
        <v>55</v>
      </c>
      <c r="AD3721" s="12" t="s">
        <v>46</v>
      </c>
      <c r="AE3721" s="12" t="s">
        <v>47</v>
      </c>
      <c r="AF3721" s="12" t="s">
        <v>47</v>
      </c>
      <c r="AG3721" s="12" t="s">
        <v>47</v>
      </c>
      <c r="AH3721" s="12" t="s">
        <v>47</v>
      </c>
      <c r="AI3721" s="12" t="s">
        <v>47</v>
      </c>
    </row>
    <row r="3722">
      <c r="A3722" s="1" t="s">
        <v>5157</v>
      </c>
      <c r="B3722" s="7"/>
      <c r="C3722" s="1" t="s">
        <v>132</v>
      </c>
      <c r="D3722" s="1" t="s">
        <v>76</v>
      </c>
      <c r="E3722" s="1" t="s">
        <v>113</v>
      </c>
      <c r="F3722" s="1" t="s">
        <v>634</v>
      </c>
      <c r="G3722" s="1" t="s">
        <v>152</v>
      </c>
      <c r="H3722" s="1" t="s">
        <v>153</v>
      </c>
      <c r="I3722" s="1" t="s">
        <v>187</v>
      </c>
      <c r="J3722" s="1"/>
      <c r="K3722" s="1" t="s">
        <v>5158</v>
      </c>
      <c r="L3722" s="1" t="s">
        <v>99</v>
      </c>
      <c r="M3722" s="9">
        <v>44781.0</v>
      </c>
      <c r="N3722" s="9">
        <v>44781.0</v>
      </c>
      <c r="O3722" s="1"/>
      <c r="P3722" s="1">
        <v>8.33</v>
      </c>
      <c r="Q3722" s="1">
        <v>500000.0</v>
      </c>
      <c r="R3722" s="1">
        <v>300000.0</v>
      </c>
      <c r="S3722" s="10">
        <v>44811.0</v>
      </c>
      <c r="V3722" s="5">
        <v>24990.0</v>
      </c>
      <c r="W3722" s="11">
        <v>29488.199999999997</v>
      </c>
      <c r="Z3722" s="5">
        <v>18742.5</v>
      </c>
      <c r="AC3722" s="1" t="s">
        <v>45</v>
      </c>
      <c r="AD3722" s="12" t="s">
        <v>46</v>
      </c>
      <c r="AE3722" s="12" t="s">
        <v>46</v>
      </c>
      <c r="AF3722" s="12" t="s">
        <v>46</v>
      </c>
    </row>
    <row r="3723">
      <c r="A3723" s="12" t="s">
        <v>5163</v>
      </c>
      <c r="C3723" s="1" t="s">
        <v>132</v>
      </c>
      <c r="D3723" s="1" t="s">
        <v>96</v>
      </c>
      <c r="E3723" s="1" t="s">
        <v>77</v>
      </c>
      <c r="F3723" s="1" t="s">
        <v>160</v>
      </c>
      <c r="G3723" s="1" t="s">
        <v>91</v>
      </c>
      <c r="H3723" s="1" t="s">
        <v>92</v>
      </c>
      <c r="I3723" s="1"/>
      <c r="J3723" s="1"/>
      <c r="K3723" s="1" t="s">
        <v>5164</v>
      </c>
      <c r="L3723" s="1" t="s">
        <v>53</v>
      </c>
      <c r="M3723" s="9">
        <v>44963.0</v>
      </c>
      <c r="N3723" s="9">
        <v>44963.0</v>
      </c>
      <c r="O3723" s="1"/>
      <c r="P3723" s="1">
        <v>8.33</v>
      </c>
      <c r="Q3723" s="1">
        <v>300000.0</v>
      </c>
      <c r="R3723" s="1">
        <v>950000.0</v>
      </c>
      <c r="S3723" s="9">
        <v>44991.0</v>
      </c>
      <c r="T3723" s="9">
        <v>44991.0</v>
      </c>
      <c r="U3723" s="1" t="s">
        <v>5165</v>
      </c>
      <c r="V3723" s="5">
        <v>79135.0</v>
      </c>
      <c r="W3723" s="11">
        <v>93379.29999999999</v>
      </c>
      <c r="X3723" s="9"/>
      <c r="Y3723" s="1"/>
      <c r="Z3723" s="5">
        <v>59351.25</v>
      </c>
      <c r="AA3723" s="1"/>
      <c r="AB3723" s="1"/>
      <c r="AC3723" s="1" t="s">
        <v>162</v>
      </c>
      <c r="AD3723" s="12" t="s">
        <v>46</v>
      </c>
      <c r="AE3723" s="12" t="s">
        <v>46</v>
      </c>
      <c r="AF3723" s="12" t="s">
        <v>46</v>
      </c>
      <c r="AG3723" s="12" t="s">
        <v>46</v>
      </c>
    </row>
    <row r="3724">
      <c r="A3724" s="1" t="s">
        <v>5163</v>
      </c>
      <c r="B3724" s="7"/>
      <c r="C3724" s="1" t="s">
        <v>36</v>
      </c>
      <c r="D3724" s="1" t="s">
        <v>96</v>
      </c>
      <c r="E3724" s="1" t="s">
        <v>77</v>
      </c>
      <c r="F3724" s="1" t="s">
        <v>160</v>
      </c>
      <c r="G3724" s="1" t="s">
        <v>115</v>
      </c>
      <c r="H3724" s="1" t="s">
        <v>116</v>
      </c>
      <c r="I3724" s="1" t="s">
        <v>292</v>
      </c>
      <c r="J3724" s="1"/>
      <c r="K3724" s="1" t="s">
        <v>5164</v>
      </c>
      <c r="L3724" s="1" t="s">
        <v>143</v>
      </c>
      <c r="M3724" s="9">
        <v>44795.0</v>
      </c>
      <c r="N3724" s="9">
        <v>44963.0</v>
      </c>
      <c r="O3724" s="1"/>
      <c r="P3724" s="1">
        <v>8.33</v>
      </c>
      <c r="Q3724" s="1">
        <v>300000.0</v>
      </c>
      <c r="R3724" s="1">
        <v>825000.0</v>
      </c>
      <c r="S3724" s="9">
        <v>44991.0</v>
      </c>
      <c r="T3724" s="9">
        <v>45036.0</v>
      </c>
      <c r="U3724" s="1" t="s">
        <v>5166</v>
      </c>
      <c r="V3724" s="5">
        <v>68722.5</v>
      </c>
      <c r="W3724" s="11">
        <v>81092.55</v>
      </c>
      <c r="X3724" s="9">
        <v>45089.0</v>
      </c>
      <c r="Y3724" s="5">
        <v>74220.3</v>
      </c>
      <c r="Z3724" s="5">
        <v>51541.875</v>
      </c>
      <c r="AA3724" s="9">
        <v>45092.0</v>
      </c>
      <c r="AB3724" s="1" t="s">
        <v>5167</v>
      </c>
      <c r="AC3724" s="1" t="s">
        <v>55</v>
      </c>
      <c r="AD3724" s="12" t="s">
        <v>46</v>
      </c>
      <c r="AE3724" s="12" t="s">
        <v>46</v>
      </c>
      <c r="AF3724" s="12" t="s">
        <v>46</v>
      </c>
      <c r="AG3724" s="12" t="s">
        <v>47</v>
      </c>
      <c r="AH3724" s="12" t="s">
        <v>47</v>
      </c>
      <c r="AI3724" s="12" t="s">
        <v>47</v>
      </c>
    </row>
    <row r="3725">
      <c r="A3725" s="12" t="s">
        <v>5163</v>
      </c>
      <c r="C3725" s="1" t="s">
        <v>132</v>
      </c>
      <c r="D3725" s="1" t="s">
        <v>96</v>
      </c>
      <c r="E3725" s="1" t="s">
        <v>77</v>
      </c>
      <c r="F3725" s="1" t="s">
        <v>160</v>
      </c>
      <c r="G3725" s="1" t="s">
        <v>170</v>
      </c>
      <c r="H3725" s="1" t="s">
        <v>170</v>
      </c>
      <c r="I3725" s="1"/>
      <c r="J3725" s="1"/>
      <c r="K3725" s="1" t="s">
        <v>5164</v>
      </c>
      <c r="L3725" s="1" t="s">
        <v>53</v>
      </c>
      <c r="M3725" s="9">
        <v>44963.0</v>
      </c>
      <c r="N3725" s="9">
        <v>44963.0</v>
      </c>
      <c r="O3725" s="1"/>
      <c r="P3725" s="1">
        <v>8.33</v>
      </c>
      <c r="Q3725" s="1">
        <v>950000.0</v>
      </c>
      <c r="R3725" s="1">
        <v>300000.0</v>
      </c>
      <c r="S3725" s="10">
        <v>45053.0</v>
      </c>
      <c r="V3725" s="5">
        <v>24990.0</v>
      </c>
      <c r="W3725" s="11">
        <v>29488.199999999997</v>
      </c>
      <c r="Z3725" s="5">
        <v>18742.5</v>
      </c>
      <c r="AC3725" s="1" t="s">
        <v>45</v>
      </c>
      <c r="AD3725" s="12" t="s">
        <v>46</v>
      </c>
      <c r="AE3725" s="12" t="s">
        <v>46</v>
      </c>
      <c r="AF3725" s="12" t="s">
        <v>47</v>
      </c>
    </row>
    <row r="3726">
      <c r="A3726" s="1" t="s">
        <v>5168</v>
      </c>
      <c r="B3726" s="7"/>
      <c r="C3726" s="1" t="s">
        <v>36</v>
      </c>
      <c r="D3726" s="1" t="s">
        <v>102</v>
      </c>
      <c r="E3726" s="1" t="s">
        <v>38</v>
      </c>
      <c r="F3726" s="1" t="s">
        <v>2117</v>
      </c>
      <c r="G3726" s="1" t="s">
        <v>865</v>
      </c>
      <c r="H3726" s="1" t="s">
        <v>866</v>
      </c>
      <c r="I3726" s="1" t="s">
        <v>247</v>
      </c>
      <c r="J3726" s="1"/>
      <c r="K3726" s="1" t="s">
        <v>5169</v>
      </c>
      <c r="L3726" s="1" t="s">
        <v>44</v>
      </c>
      <c r="M3726" s="9">
        <v>44725.0</v>
      </c>
      <c r="N3726" s="9">
        <v>44758.0</v>
      </c>
      <c r="O3726" s="1"/>
      <c r="P3726" s="1">
        <v>8.33</v>
      </c>
      <c r="Q3726" s="1">
        <v>450000.0</v>
      </c>
      <c r="R3726" s="1">
        <v>480000.0</v>
      </c>
      <c r="S3726" s="9">
        <v>44746.0</v>
      </c>
      <c r="T3726" s="9">
        <v>44758.0</v>
      </c>
      <c r="U3726" s="1" t="s">
        <v>5170</v>
      </c>
      <c r="V3726" s="5">
        <v>39984.0</v>
      </c>
      <c r="W3726" s="11">
        <v>47181.119999999995</v>
      </c>
      <c r="X3726" s="9">
        <v>44817.0</v>
      </c>
      <c r="Y3726" s="5">
        <v>43182.719999999994</v>
      </c>
      <c r="Z3726" s="5">
        <v>29988.0</v>
      </c>
      <c r="AA3726" s="9">
        <v>44972.0</v>
      </c>
      <c r="AB3726" s="1" t="s">
        <v>5170</v>
      </c>
      <c r="AC3726" s="1" t="s">
        <v>55</v>
      </c>
      <c r="AD3726" s="12" t="s">
        <v>46</v>
      </c>
      <c r="AE3726" s="12" t="s">
        <v>46</v>
      </c>
      <c r="AF3726" s="12" t="s">
        <v>46</v>
      </c>
      <c r="AG3726" s="12" t="s">
        <v>46</v>
      </c>
      <c r="AH3726" s="12" t="s">
        <v>46</v>
      </c>
      <c r="AI3726" s="12" t="s">
        <v>46</v>
      </c>
    </row>
    <row r="3727">
      <c r="A3727" s="1" t="s">
        <v>5171</v>
      </c>
      <c r="B3727" s="7"/>
      <c r="C3727" s="1" t="s">
        <v>36</v>
      </c>
      <c r="D3727" s="1" t="s">
        <v>96</v>
      </c>
      <c r="E3727" s="1" t="s">
        <v>168</v>
      </c>
      <c r="F3727" s="1" t="s">
        <v>5172</v>
      </c>
      <c r="G3727" s="1" t="s">
        <v>134</v>
      </c>
      <c r="H3727" s="1" t="s">
        <v>135</v>
      </c>
      <c r="I3727" s="1" t="s">
        <v>123</v>
      </c>
      <c r="J3727" s="1"/>
      <c r="K3727" s="1" t="s">
        <v>5173</v>
      </c>
      <c r="L3727" s="1" t="s">
        <v>99</v>
      </c>
      <c r="M3727" s="9">
        <v>44777.0</v>
      </c>
      <c r="N3727" s="9">
        <v>44771.0</v>
      </c>
      <c r="O3727" s="1"/>
      <c r="P3727" s="1">
        <v>8.33</v>
      </c>
      <c r="Q3727" s="1">
        <v>350000.0</v>
      </c>
      <c r="R3727" s="1">
        <v>420000.0</v>
      </c>
      <c r="S3727" s="9">
        <v>44767.0</v>
      </c>
      <c r="T3727" s="9">
        <v>44771.0</v>
      </c>
      <c r="U3727" s="1" t="s">
        <v>5174</v>
      </c>
      <c r="V3727" s="5">
        <v>34986.0</v>
      </c>
      <c r="W3727" s="11">
        <v>41283.479999999996</v>
      </c>
      <c r="X3727" s="9">
        <v>44795.0</v>
      </c>
      <c r="Y3727" s="5">
        <v>41283.479999999996</v>
      </c>
      <c r="Z3727" s="5">
        <v>26239.5</v>
      </c>
      <c r="AA3727" s="9">
        <v>44798.0</v>
      </c>
      <c r="AB3727" s="1" t="s">
        <v>5174</v>
      </c>
      <c r="AC3727" s="1" t="s">
        <v>55</v>
      </c>
      <c r="AD3727" s="12" t="s">
        <v>46</v>
      </c>
      <c r="AE3727" s="12" t="s">
        <v>46</v>
      </c>
      <c r="AF3727" s="12" t="s">
        <v>46</v>
      </c>
      <c r="AG3727" s="12" t="s">
        <v>46</v>
      </c>
      <c r="AH3727" s="12" t="s">
        <v>46</v>
      </c>
      <c r="AI3727" s="12" t="s">
        <v>46</v>
      </c>
    </row>
    <row r="3728">
      <c r="A3728" s="1" t="s">
        <v>5175</v>
      </c>
      <c r="B3728" s="7"/>
      <c r="C3728" s="1" t="s">
        <v>36</v>
      </c>
      <c r="D3728" s="1" t="s">
        <v>81</v>
      </c>
      <c r="E3728" s="1" t="s">
        <v>82</v>
      </c>
      <c r="F3728" s="1" t="s">
        <v>400</v>
      </c>
      <c r="G3728" s="1" t="s">
        <v>40</v>
      </c>
      <c r="H3728" s="1" t="s">
        <v>345</v>
      </c>
      <c r="I3728" s="1" t="s">
        <v>290</v>
      </c>
      <c r="J3728" s="1"/>
      <c r="K3728" s="1" t="s">
        <v>5176</v>
      </c>
      <c r="L3728" s="1" t="s">
        <v>150</v>
      </c>
      <c r="M3728" s="9">
        <v>45261.0</v>
      </c>
      <c r="N3728" s="9">
        <v>44896.0</v>
      </c>
      <c r="O3728" s="1"/>
      <c r="P3728" s="1">
        <v>8.33</v>
      </c>
      <c r="Q3728" s="1">
        <v>300000.0</v>
      </c>
      <c r="R3728" s="1">
        <v>300000.0</v>
      </c>
      <c r="S3728" s="10">
        <v>44986.0</v>
      </c>
      <c r="V3728" s="5">
        <v>24990.0</v>
      </c>
      <c r="W3728" s="11">
        <v>29488.199999999997</v>
      </c>
      <c r="Z3728" s="5">
        <v>18742.5</v>
      </c>
      <c r="AB3728" s="1"/>
      <c r="AC3728" s="1" t="s">
        <v>45</v>
      </c>
      <c r="AD3728" s="12" t="s">
        <v>47</v>
      </c>
      <c r="AE3728" s="12" t="s">
        <v>46</v>
      </c>
      <c r="AF3728" s="12" t="s">
        <v>46</v>
      </c>
    </row>
    <row r="3729">
      <c r="A3729" s="1" t="s">
        <v>5177</v>
      </c>
      <c r="B3729" s="7"/>
      <c r="C3729" s="1" t="s">
        <v>36</v>
      </c>
      <c r="D3729" s="1" t="s">
        <v>76</v>
      </c>
      <c r="E3729" s="1" t="s">
        <v>82</v>
      </c>
      <c r="F3729" s="1" t="s">
        <v>538</v>
      </c>
      <c r="G3729" s="1" t="s">
        <v>140</v>
      </c>
      <c r="H3729" s="1" t="s">
        <v>165</v>
      </c>
      <c r="I3729" s="1" t="s">
        <v>86</v>
      </c>
      <c r="J3729" s="1"/>
      <c r="K3729" s="1" t="s">
        <v>5178</v>
      </c>
      <c r="L3729" s="1" t="s">
        <v>143</v>
      </c>
      <c r="M3729" s="9">
        <v>45083.0</v>
      </c>
      <c r="N3729" s="9">
        <v>45197.0</v>
      </c>
      <c r="O3729" s="1"/>
      <c r="P3729" s="1">
        <v>8.33</v>
      </c>
      <c r="Q3729" s="1">
        <v>300000.0</v>
      </c>
      <c r="R3729" s="1">
        <v>300000.0</v>
      </c>
      <c r="S3729" s="10">
        <v>45287.0</v>
      </c>
      <c r="V3729" s="5">
        <v>24990.0</v>
      </c>
      <c r="W3729" s="11">
        <v>29488.199999999997</v>
      </c>
      <c r="Z3729" s="5">
        <v>18742.5</v>
      </c>
      <c r="AC3729" s="1" t="s">
        <v>45</v>
      </c>
      <c r="AD3729" s="12" t="s">
        <v>47</v>
      </c>
      <c r="AE3729" s="12" t="s">
        <v>47</v>
      </c>
      <c r="AF3729" s="12" t="s">
        <v>47</v>
      </c>
    </row>
    <row r="3730">
      <c r="A3730" s="1" t="s">
        <v>5177</v>
      </c>
      <c r="B3730" s="7"/>
      <c r="C3730" s="1" t="s">
        <v>36</v>
      </c>
      <c r="D3730" s="1" t="s">
        <v>76</v>
      </c>
      <c r="E3730" s="1" t="s">
        <v>82</v>
      </c>
      <c r="F3730" s="1" t="s">
        <v>538</v>
      </c>
      <c r="G3730" s="1" t="s">
        <v>140</v>
      </c>
      <c r="H3730" s="1" t="s">
        <v>165</v>
      </c>
      <c r="I3730" s="1" t="s">
        <v>86</v>
      </c>
      <c r="J3730" s="1"/>
      <c r="K3730" s="1" t="s">
        <v>5178</v>
      </c>
      <c r="L3730" s="1" t="s">
        <v>143</v>
      </c>
      <c r="M3730" s="9">
        <v>45083.0</v>
      </c>
      <c r="N3730" s="14">
        <v>45219.0</v>
      </c>
      <c r="O3730" s="1"/>
      <c r="P3730" s="1">
        <v>8.33</v>
      </c>
      <c r="Q3730" s="1">
        <v>300000.0</v>
      </c>
      <c r="R3730" s="1">
        <v>300000.0</v>
      </c>
      <c r="S3730" s="15">
        <v>45309.0</v>
      </c>
      <c r="V3730" s="5">
        <v>24990.0</v>
      </c>
      <c r="W3730" s="11">
        <v>29488.199999999997</v>
      </c>
      <c r="Z3730" s="5">
        <v>18742.5</v>
      </c>
      <c r="AC3730" s="1" t="s">
        <v>45</v>
      </c>
      <c r="AD3730" s="12" t="s">
        <v>47</v>
      </c>
      <c r="AE3730" s="12" t="s">
        <v>47</v>
      </c>
      <c r="AF3730" s="12" t="s">
        <v>47</v>
      </c>
    </row>
    <row r="3731">
      <c r="A3731" s="1" t="s">
        <v>5177</v>
      </c>
      <c r="B3731" s="7"/>
      <c r="C3731" s="1" t="s">
        <v>36</v>
      </c>
      <c r="D3731" s="1" t="s">
        <v>76</v>
      </c>
      <c r="E3731" s="1" t="s">
        <v>82</v>
      </c>
      <c r="F3731" s="1" t="s">
        <v>538</v>
      </c>
      <c r="G3731" s="1" t="s">
        <v>140</v>
      </c>
      <c r="H3731" s="1" t="s">
        <v>165</v>
      </c>
      <c r="I3731" s="1" t="s">
        <v>86</v>
      </c>
      <c r="J3731" s="1"/>
      <c r="K3731" s="1" t="s">
        <v>5178</v>
      </c>
      <c r="L3731" s="1" t="s">
        <v>143</v>
      </c>
      <c r="M3731" s="9">
        <v>45083.0</v>
      </c>
      <c r="N3731" s="9">
        <v>45175.0</v>
      </c>
      <c r="O3731" s="1"/>
      <c r="P3731" s="1">
        <v>8.33</v>
      </c>
      <c r="Q3731" s="1">
        <v>300000.0</v>
      </c>
      <c r="R3731" s="1">
        <v>300000.0</v>
      </c>
      <c r="S3731" s="10">
        <v>45265.0</v>
      </c>
      <c r="V3731" s="5">
        <v>24990.0</v>
      </c>
      <c r="W3731" s="11">
        <v>29488.199999999997</v>
      </c>
      <c r="Z3731" s="5">
        <v>18742.5</v>
      </c>
      <c r="AC3731" s="1" t="s">
        <v>45</v>
      </c>
      <c r="AD3731" s="12" t="s">
        <v>47</v>
      </c>
      <c r="AE3731" s="12" t="s">
        <v>47</v>
      </c>
      <c r="AF3731" s="12" t="s">
        <v>47</v>
      </c>
    </row>
    <row r="3732">
      <c r="A3732" s="1" t="s">
        <v>5177</v>
      </c>
      <c r="B3732" s="7"/>
      <c r="C3732" s="1" t="s">
        <v>36</v>
      </c>
      <c r="D3732" s="1" t="s">
        <v>76</v>
      </c>
      <c r="E3732" s="1" t="s">
        <v>82</v>
      </c>
      <c r="F3732" s="1" t="s">
        <v>538</v>
      </c>
      <c r="G3732" s="1" t="s">
        <v>140</v>
      </c>
      <c r="H3732" s="1" t="s">
        <v>165</v>
      </c>
      <c r="I3732" s="1" t="s">
        <v>86</v>
      </c>
      <c r="J3732" s="1"/>
      <c r="K3732" s="1" t="s">
        <v>5178</v>
      </c>
      <c r="L3732" s="1" t="s">
        <v>143</v>
      </c>
      <c r="M3732" s="9">
        <v>45083.0</v>
      </c>
      <c r="N3732" s="9">
        <v>45083.0</v>
      </c>
      <c r="O3732" s="1"/>
      <c r="P3732" s="1">
        <v>8.33</v>
      </c>
      <c r="Q3732" s="1">
        <v>300000.0</v>
      </c>
      <c r="R3732" s="1">
        <v>300000.0</v>
      </c>
      <c r="S3732" s="10">
        <v>45173.0</v>
      </c>
      <c r="V3732" s="5">
        <v>24990.0</v>
      </c>
      <c r="W3732" s="11">
        <v>29488.199999999997</v>
      </c>
      <c r="Z3732" s="5">
        <v>18742.5</v>
      </c>
      <c r="AC3732" s="1" t="s">
        <v>45</v>
      </c>
      <c r="AD3732" s="12" t="s">
        <v>47</v>
      </c>
      <c r="AE3732" s="12" t="s">
        <v>47</v>
      </c>
      <c r="AF3732" s="12" t="s">
        <v>47</v>
      </c>
    </row>
    <row r="3733">
      <c r="A3733" s="1" t="s">
        <v>5177</v>
      </c>
      <c r="B3733" s="7"/>
      <c r="C3733" s="1" t="s">
        <v>36</v>
      </c>
      <c r="D3733" s="1" t="s">
        <v>76</v>
      </c>
      <c r="E3733" s="1" t="s">
        <v>82</v>
      </c>
      <c r="F3733" s="1" t="s">
        <v>538</v>
      </c>
      <c r="G3733" s="1" t="s">
        <v>140</v>
      </c>
      <c r="H3733" s="1" t="s">
        <v>165</v>
      </c>
      <c r="I3733" s="1" t="s">
        <v>86</v>
      </c>
      <c r="J3733" s="1"/>
      <c r="K3733" s="1" t="s">
        <v>5178</v>
      </c>
      <c r="L3733" s="1" t="s">
        <v>143</v>
      </c>
      <c r="M3733" s="9">
        <v>45083.0</v>
      </c>
      <c r="N3733" s="9">
        <v>45083.0</v>
      </c>
      <c r="O3733" s="1"/>
      <c r="P3733" s="1">
        <v>8.33</v>
      </c>
      <c r="Q3733" s="1">
        <v>300000.0</v>
      </c>
      <c r="R3733" s="1">
        <v>300000.0</v>
      </c>
      <c r="S3733" s="10">
        <v>45173.0</v>
      </c>
      <c r="V3733" s="5">
        <v>24990.0</v>
      </c>
      <c r="W3733" s="11">
        <v>29488.199999999997</v>
      </c>
      <c r="Z3733" s="5">
        <v>18742.5</v>
      </c>
      <c r="AC3733" s="1" t="s">
        <v>45</v>
      </c>
      <c r="AD3733" s="12" t="s">
        <v>47</v>
      </c>
      <c r="AE3733" s="12" t="s">
        <v>47</v>
      </c>
      <c r="AF3733" s="12" t="s">
        <v>47</v>
      </c>
    </row>
    <row r="3734">
      <c r="A3734" s="1" t="s">
        <v>5177</v>
      </c>
      <c r="B3734" s="7"/>
      <c r="C3734" s="1" t="s">
        <v>36</v>
      </c>
      <c r="D3734" s="1" t="s">
        <v>76</v>
      </c>
      <c r="E3734" s="1" t="s">
        <v>82</v>
      </c>
      <c r="F3734" s="1" t="s">
        <v>538</v>
      </c>
      <c r="G3734" s="1" t="s">
        <v>140</v>
      </c>
      <c r="H3734" s="1" t="s">
        <v>165</v>
      </c>
      <c r="I3734" s="1" t="s">
        <v>86</v>
      </c>
      <c r="J3734" s="1"/>
      <c r="K3734" s="1" t="s">
        <v>5178</v>
      </c>
      <c r="L3734" s="1" t="s">
        <v>143</v>
      </c>
      <c r="M3734" s="9">
        <v>45083.0</v>
      </c>
      <c r="N3734" s="9">
        <v>45083.0</v>
      </c>
      <c r="O3734" s="1"/>
      <c r="P3734" s="1">
        <v>8.33</v>
      </c>
      <c r="Q3734" s="1">
        <v>300000.0</v>
      </c>
      <c r="R3734" s="1">
        <v>300000.0</v>
      </c>
      <c r="S3734" s="10">
        <v>45173.0</v>
      </c>
      <c r="V3734" s="5">
        <v>24990.0</v>
      </c>
      <c r="W3734" s="11">
        <v>29488.199999999997</v>
      </c>
      <c r="Z3734" s="5">
        <v>18742.5</v>
      </c>
      <c r="AC3734" s="1" t="s">
        <v>45</v>
      </c>
      <c r="AD3734" s="12" t="s">
        <v>47</v>
      </c>
      <c r="AE3734" s="12" t="s">
        <v>47</v>
      </c>
      <c r="AF3734" s="12" t="s">
        <v>47</v>
      </c>
    </row>
    <row r="3735">
      <c r="A3735" s="1" t="s">
        <v>5177</v>
      </c>
      <c r="B3735" s="7"/>
      <c r="C3735" s="1" t="s">
        <v>36</v>
      </c>
      <c r="D3735" s="1" t="s">
        <v>76</v>
      </c>
      <c r="E3735" s="1" t="s">
        <v>82</v>
      </c>
      <c r="F3735" s="1" t="s">
        <v>538</v>
      </c>
      <c r="G3735" s="1" t="s">
        <v>140</v>
      </c>
      <c r="H3735" s="1" t="s">
        <v>165</v>
      </c>
      <c r="I3735" s="1" t="s">
        <v>86</v>
      </c>
      <c r="J3735" s="1"/>
      <c r="K3735" s="1" t="s">
        <v>5178</v>
      </c>
      <c r="L3735" s="1" t="s">
        <v>143</v>
      </c>
      <c r="M3735" s="9">
        <v>45083.0</v>
      </c>
      <c r="N3735" s="9">
        <v>45083.0</v>
      </c>
      <c r="O3735" s="1"/>
      <c r="P3735" s="1">
        <v>8.33</v>
      </c>
      <c r="Q3735" s="1">
        <v>2000000.0</v>
      </c>
      <c r="R3735" s="1">
        <v>300000.0</v>
      </c>
      <c r="S3735" s="10">
        <v>45173.0</v>
      </c>
      <c r="V3735" s="5">
        <v>24990.0</v>
      </c>
      <c r="W3735" s="11">
        <v>29488.199999999997</v>
      </c>
      <c r="Z3735" s="5">
        <v>18742.5</v>
      </c>
      <c r="AB3735" s="1"/>
      <c r="AC3735" s="1" t="s">
        <v>45</v>
      </c>
      <c r="AD3735" s="12" t="s">
        <v>47</v>
      </c>
      <c r="AE3735" s="12" t="s">
        <v>47</v>
      </c>
      <c r="AF3735" s="12" t="s">
        <v>47</v>
      </c>
    </row>
    <row r="3736">
      <c r="A3736" s="1" t="s">
        <v>5177</v>
      </c>
      <c r="B3736" s="7"/>
      <c r="C3736" s="1" t="s">
        <v>36</v>
      </c>
      <c r="D3736" s="1" t="s">
        <v>76</v>
      </c>
      <c r="E3736" s="1" t="s">
        <v>82</v>
      </c>
      <c r="F3736" s="1" t="s">
        <v>538</v>
      </c>
      <c r="G3736" s="1" t="s">
        <v>140</v>
      </c>
      <c r="H3736" s="1" t="s">
        <v>165</v>
      </c>
      <c r="I3736" s="1" t="s">
        <v>86</v>
      </c>
      <c r="J3736" s="1"/>
      <c r="K3736" s="1" t="s">
        <v>5178</v>
      </c>
      <c r="L3736" s="1" t="s">
        <v>143</v>
      </c>
      <c r="M3736" s="9">
        <v>45083.0</v>
      </c>
      <c r="N3736" s="9">
        <v>45083.0</v>
      </c>
      <c r="O3736" s="1"/>
      <c r="P3736" s="1">
        <v>8.33</v>
      </c>
      <c r="Q3736" s="1">
        <v>1000000.0</v>
      </c>
      <c r="R3736" s="1">
        <v>300000.0</v>
      </c>
      <c r="S3736" s="10">
        <v>45173.0</v>
      </c>
      <c r="V3736" s="5">
        <v>24990.0</v>
      </c>
      <c r="W3736" s="11">
        <v>29488.199999999997</v>
      </c>
      <c r="Z3736" s="5">
        <v>18742.5</v>
      </c>
      <c r="AB3736" s="1"/>
      <c r="AC3736" s="1" t="s">
        <v>45</v>
      </c>
      <c r="AD3736" s="12" t="s">
        <v>47</v>
      </c>
      <c r="AE3736" s="12" t="s">
        <v>47</v>
      </c>
      <c r="AF3736" s="12" t="s">
        <v>47</v>
      </c>
    </row>
    <row r="3737">
      <c r="A3737" s="1" t="s">
        <v>5177</v>
      </c>
      <c r="B3737" s="7"/>
      <c r="C3737" s="1" t="s">
        <v>36</v>
      </c>
      <c r="D3737" s="1" t="s">
        <v>76</v>
      </c>
      <c r="E3737" s="1" t="s">
        <v>82</v>
      </c>
      <c r="F3737" s="1" t="s">
        <v>538</v>
      </c>
      <c r="G3737" s="1" t="s">
        <v>140</v>
      </c>
      <c r="H3737" s="1" t="s">
        <v>165</v>
      </c>
      <c r="I3737" s="1" t="s">
        <v>86</v>
      </c>
      <c r="J3737" s="1"/>
      <c r="K3737" s="1" t="s">
        <v>5178</v>
      </c>
      <c r="L3737" s="1" t="s">
        <v>143</v>
      </c>
      <c r="M3737" s="9">
        <v>45083.0</v>
      </c>
      <c r="N3737" s="9">
        <v>45083.0</v>
      </c>
      <c r="O3737" s="1"/>
      <c r="P3737" s="1">
        <v>8.33</v>
      </c>
      <c r="Q3737" s="1">
        <v>800000.0</v>
      </c>
      <c r="R3737" s="1">
        <v>300000.0</v>
      </c>
      <c r="S3737" s="10">
        <v>45173.0</v>
      </c>
      <c r="V3737" s="5">
        <v>24990.0</v>
      </c>
      <c r="W3737" s="11">
        <v>29488.199999999997</v>
      </c>
      <c r="Z3737" s="5">
        <v>18742.5</v>
      </c>
      <c r="AC3737" s="1" t="s">
        <v>45</v>
      </c>
      <c r="AD3737" s="12" t="s">
        <v>47</v>
      </c>
      <c r="AE3737" s="12" t="s">
        <v>47</v>
      </c>
      <c r="AF3737" s="12" t="s">
        <v>47</v>
      </c>
    </row>
    <row r="3738">
      <c r="A3738" s="1" t="s">
        <v>5177</v>
      </c>
      <c r="B3738" s="7"/>
      <c r="C3738" s="1" t="s">
        <v>36</v>
      </c>
      <c r="D3738" s="1" t="s">
        <v>76</v>
      </c>
      <c r="E3738" s="1" t="s">
        <v>82</v>
      </c>
      <c r="F3738" s="1" t="s">
        <v>538</v>
      </c>
      <c r="G3738" s="1" t="s">
        <v>140</v>
      </c>
      <c r="H3738" s="1" t="s">
        <v>165</v>
      </c>
      <c r="I3738" s="1" t="s">
        <v>86</v>
      </c>
      <c r="J3738" s="1"/>
      <c r="K3738" s="1" t="s">
        <v>5178</v>
      </c>
      <c r="L3738" s="1" t="s">
        <v>143</v>
      </c>
      <c r="M3738" s="9">
        <v>45083.0</v>
      </c>
      <c r="N3738" s="9">
        <v>45083.0</v>
      </c>
      <c r="O3738" s="1"/>
      <c r="P3738" s="1">
        <v>8.33</v>
      </c>
      <c r="Q3738" s="1">
        <v>1400000.0</v>
      </c>
      <c r="R3738" s="1">
        <v>300000.0</v>
      </c>
      <c r="S3738" s="10">
        <v>45173.0</v>
      </c>
      <c r="V3738" s="5">
        <v>24990.0</v>
      </c>
      <c r="W3738" s="11">
        <v>29488.199999999997</v>
      </c>
      <c r="Z3738" s="5">
        <v>18742.5</v>
      </c>
      <c r="AC3738" s="1" t="s">
        <v>45</v>
      </c>
      <c r="AD3738" s="12" t="s">
        <v>47</v>
      </c>
      <c r="AE3738" s="12" t="s">
        <v>47</v>
      </c>
      <c r="AF3738" s="12" t="s">
        <v>47</v>
      </c>
    </row>
    <row r="3739">
      <c r="A3739" s="1" t="s">
        <v>5179</v>
      </c>
      <c r="B3739" s="7"/>
      <c r="C3739" s="1" t="s">
        <v>36</v>
      </c>
      <c r="D3739" s="1" t="s">
        <v>76</v>
      </c>
      <c r="E3739" s="1" t="s">
        <v>77</v>
      </c>
      <c r="F3739" s="1" t="s">
        <v>97</v>
      </c>
      <c r="G3739" s="1" t="s">
        <v>121</v>
      </c>
      <c r="H3739" s="1" t="s">
        <v>122</v>
      </c>
      <c r="I3739" s="1" t="s">
        <v>234</v>
      </c>
      <c r="J3739" s="1"/>
      <c r="K3739" s="1" t="s">
        <v>5180</v>
      </c>
      <c r="L3739" s="1" t="s">
        <v>143</v>
      </c>
      <c r="M3739" s="9">
        <v>44652.0</v>
      </c>
      <c r="N3739" s="9">
        <v>44675.0</v>
      </c>
      <c r="O3739" s="1"/>
      <c r="P3739" s="1">
        <v>6.0</v>
      </c>
      <c r="Q3739" s="1">
        <v>300000.0</v>
      </c>
      <c r="R3739" s="1">
        <v>456000.0</v>
      </c>
      <c r="S3739" s="9">
        <v>44705.0</v>
      </c>
      <c r="T3739" s="9">
        <v>44705.0</v>
      </c>
      <c r="U3739" s="1" t="s">
        <v>5181</v>
      </c>
      <c r="V3739" s="5">
        <v>27360.0</v>
      </c>
      <c r="W3739" s="11">
        <v>32284.8</v>
      </c>
      <c r="X3739" s="9"/>
      <c r="Z3739" s="5">
        <v>20520.0</v>
      </c>
      <c r="AC3739" s="1" t="s">
        <v>162</v>
      </c>
      <c r="AD3739" s="12" t="s">
        <v>46</v>
      </c>
      <c r="AE3739" s="12" t="s">
        <v>46</v>
      </c>
      <c r="AF3739" s="12" t="s">
        <v>46</v>
      </c>
      <c r="AG3739" s="12" t="s">
        <v>46</v>
      </c>
    </row>
    <row r="3740">
      <c r="A3740" s="1" t="s">
        <v>5179</v>
      </c>
      <c r="B3740" s="7"/>
      <c r="C3740" s="1" t="s">
        <v>36</v>
      </c>
      <c r="D3740" s="1" t="s">
        <v>76</v>
      </c>
      <c r="E3740" s="1" t="s">
        <v>77</v>
      </c>
      <c r="F3740" s="1" t="s">
        <v>97</v>
      </c>
      <c r="G3740" s="1" t="s">
        <v>121</v>
      </c>
      <c r="H3740" s="1" t="s">
        <v>122</v>
      </c>
      <c r="I3740" s="1" t="s">
        <v>234</v>
      </c>
      <c r="J3740" s="1"/>
      <c r="K3740" s="1" t="s">
        <v>5180</v>
      </c>
      <c r="L3740" s="1" t="s">
        <v>143</v>
      </c>
      <c r="M3740" s="9">
        <v>44652.0</v>
      </c>
      <c r="N3740" s="9">
        <v>44904.0</v>
      </c>
      <c r="O3740" s="1"/>
      <c r="P3740" s="1">
        <v>6.0</v>
      </c>
      <c r="Q3740" s="1">
        <v>456000.0</v>
      </c>
      <c r="R3740" s="1">
        <v>300000.0</v>
      </c>
      <c r="S3740" s="10">
        <v>44994.0</v>
      </c>
      <c r="V3740" s="5">
        <v>18000.0</v>
      </c>
      <c r="W3740" s="11">
        <v>21240.0</v>
      </c>
      <c r="Z3740" s="5">
        <v>13500.0</v>
      </c>
      <c r="AB3740" s="1"/>
      <c r="AC3740" s="1" t="s">
        <v>45</v>
      </c>
      <c r="AD3740" s="12" t="s">
        <v>46</v>
      </c>
      <c r="AE3740" s="12" t="s">
        <v>46</v>
      </c>
      <c r="AF3740" s="12" t="s">
        <v>46</v>
      </c>
    </row>
    <row r="3741">
      <c r="A3741" s="1" t="s">
        <v>5179</v>
      </c>
      <c r="B3741" s="7"/>
      <c r="C3741" s="1" t="s">
        <v>36</v>
      </c>
      <c r="D3741" s="1" t="s">
        <v>76</v>
      </c>
      <c r="E3741" s="1" t="s">
        <v>77</v>
      </c>
      <c r="F3741" s="1" t="s">
        <v>97</v>
      </c>
      <c r="G3741" s="1" t="s">
        <v>121</v>
      </c>
      <c r="H3741" s="1" t="s">
        <v>122</v>
      </c>
      <c r="I3741" s="1" t="s">
        <v>234</v>
      </c>
      <c r="J3741" s="1"/>
      <c r="K3741" s="1" t="s">
        <v>5180</v>
      </c>
      <c r="L3741" s="1" t="s">
        <v>143</v>
      </c>
      <c r="M3741" s="9">
        <v>44652.0</v>
      </c>
      <c r="N3741" s="9">
        <v>44705.0</v>
      </c>
      <c r="O3741" s="1"/>
      <c r="P3741" s="1">
        <v>6.0</v>
      </c>
      <c r="Q3741" s="1">
        <v>500000.0</v>
      </c>
      <c r="R3741" s="1">
        <v>300000.0</v>
      </c>
      <c r="S3741" s="10">
        <v>44795.0</v>
      </c>
      <c r="V3741" s="5">
        <v>18000.0</v>
      </c>
      <c r="W3741" s="11">
        <v>21240.0</v>
      </c>
      <c r="Y3741" s="1"/>
      <c r="Z3741" s="5">
        <v>13500.0</v>
      </c>
      <c r="AB3741" s="1"/>
      <c r="AC3741" s="1" t="s">
        <v>45</v>
      </c>
      <c r="AD3741" s="12" t="s">
        <v>46</v>
      </c>
      <c r="AE3741" s="12" t="s">
        <v>46</v>
      </c>
      <c r="AF3741" s="12" t="s">
        <v>46</v>
      </c>
    </row>
    <row r="3742">
      <c r="A3742" s="1" t="s">
        <v>5182</v>
      </c>
      <c r="B3742" s="7"/>
      <c r="C3742" s="1" t="s">
        <v>36</v>
      </c>
      <c r="D3742" s="1" t="s">
        <v>96</v>
      </c>
      <c r="E3742" s="1" t="s">
        <v>77</v>
      </c>
      <c r="F3742" s="1" t="s">
        <v>1068</v>
      </c>
      <c r="G3742" s="1" t="s">
        <v>134</v>
      </c>
      <c r="H3742" s="1" t="s">
        <v>135</v>
      </c>
      <c r="I3742" s="1" t="s">
        <v>290</v>
      </c>
      <c r="J3742" s="1"/>
      <c r="K3742" s="1" t="s">
        <v>5183</v>
      </c>
      <c r="L3742" s="1" t="s">
        <v>150</v>
      </c>
      <c r="M3742" s="9">
        <v>45379.0</v>
      </c>
      <c r="N3742" s="9">
        <v>45379.0</v>
      </c>
      <c r="O3742" s="1"/>
      <c r="P3742" s="1">
        <v>8.33</v>
      </c>
      <c r="Q3742" s="1">
        <v>500000.0</v>
      </c>
      <c r="R3742" s="1">
        <v>300000.0</v>
      </c>
      <c r="S3742" s="10">
        <v>45409.0</v>
      </c>
      <c r="V3742" s="5">
        <v>24990.0</v>
      </c>
      <c r="W3742" s="11">
        <v>29488.199999999997</v>
      </c>
      <c r="Z3742" s="5">
        <v>18742.5</v>
      </c>
      <c r="AB3742" s="1"/>
      <c r="AC3742" s="1" t="s">
        <v>45</v>
      </c>
      <c r="AD3742" s="12" t="s">
        <v>47</v>
      </c>
      <c r="AE3742" s="12" t="s">
        <v>47</v>
      </c>
      <c r="AF3742" s="12" t="s">
        <v>137</v>
      </c>
    </row>
    <row r="3743">
      <c r="A3743" s="1" t="s">
        <v>5182</v>
      </c>
      <c r="B3743" s="7"/>
      <c r="C3743" s="1" t="s">
        <v>36</v>
      </c>
      <c r="D3743" s="1" t="s">
        <v>5184</v>
      </c>
      <c r="E3743" s="1" t="s">
        <v>77</v>
      </c>
      <c r="F3743" s="1" t="s">
        <v>1068</v>
      </c>
      <c r="G3743" s="1" t="s">
        <v>134</v>
      </c>
      <c r="H3743" s="1" t="s">
        <v>135</v>
      </c>
      <c r="I3743" s="1" t="s">
        <v>290</v>
      </c>
      <c r="J3743" s="1"/>
      <c r="K3743" s="1" t="s">
        <v>5183</v>
      </c>
      <c r="L3743" s="1" t="s">
        <v>150</v>
      </c>
      <c r="M3743" s="9">
        <v>45379.0</v>
      </c>
      <c r="N3743" s="9">
        <v>45371.0</v>
      </c>
      <c r="O3743" s="1"/>
      <c r="P3743" s="1">
        <v>8.33</v>
      </c>
      <c r="Q3743" s="1">
        <v>500000.0</v>
      </c>
      <c r="R3743" s="1">
        <v>300000.0</v>
      </c>
      <c r="S3743" s="10">
        <v>45401.0</v>
      </c>
      <c r="V3743" s="5">
        <v>24990.0</v>
      </c>
      <c r="W3743" s="11">
        <v>29488.199999999997</v>
      </c>
      <c r="X3743" s="1"/>
      <c r="Y3743" s="1"/>
      <c r="Z3743" s="5">
        <v>18742.5</v>
      </c>
      <c r="AB3743" s="1"/>
      <c r="AC3743" s="1" t="s">
        <v>45</v>
      </c>
      <c r="AD3743" s="12" t="s">
        <v>47</v>
      </c>
      <c r="AE3743" s="12" t="s">
        <v>47</v>
      </c>
      <c r="AF3743" s="12" t="s">
        <v>137</v>
      </c>
    </row>
    <row r="3744">
      <c r="A3744" s="1" t="s">
        <v>5182</v>
      </c>
      <c r="B3744" s="7"/>
      <c r="C3744" s="1" t="s">
        <v>36</v>
      </c>
      <c r="D3744" s="1" t="s">
        <v>96</v>
      </c>
      <c r="E3744" s="1" t="s">
        <v>77</v>
      </c>
      <c r="F3744" s="1" t="s">
        <v>1068</v>
      </c>
      <c r="G3744" s="1" t="s">
        <v>134</v>
      </c>
      <c r="H3744" s="1" t="s">
        <v>135</v>
      </c>
      <c r="I3744" s="1" t="s">
        <v>290</v>
      </c>
      <c r="J3744" s="1"/>
      <c r="K3744" s="1" t="s">
        <v>5183</v>
      </c>
      <c r="L3744" s="1" t="s">
        <v>150</v>
      </c>
      <c r="M3744" s="9">
        <v>45379.0</v>
      </c>
      <c r="N3744" s="9">
        <v>45379.0</v>
      </c>
      <c r="O3744" s="1"/>
      <c r="P3744" s="1">
        <v>8.33</v>
      </c>
      <c r="Q3744" s="1">
        <v>335880.0</v>
      </c>
      <c r="R3744" s="1">
        <v>300000.0</v>
      </c>
      <c r="S3744" s="10">
        <v>45409.0</v>
      </c>
      <c r="V3744" s="5">
        <v>24990.0</v>
      </c>
      <c r="W3744" s="11">
        <v>29488.199999999997</v>
      </c>
      <c r="Z3744" s="5">
        <v>18742.5</v>
      </c>
      <c r="AB3744" s="1"/>
      <c r="AC3744" s="1" t="s">
        <v>45</v>
      </c>
      <c r="AD3744" s="12" t="s">
        <v>47</v>
      </c>
      <c r="AE3744" s="12" t="s">
        <v>47</v>
      </c>
      <c r="AF3744" s="12" t="s">
        <v>137</v>
      </c>
    </row>
    <row r="3745">
      <c r="A3745" s="1" t="s">
        <v>5182</v>
      </c>
      <c r="B3745" s="7"/>
      <c r="C3745" s="1" t="s">
        <v>36</v>
      </c>
      <c r="D3745" s="1" t="s">
        <v>5184</v>
      </c>
      <c r="E3745" s="1" t="s">
        <v>77</v>
      </c>
      <c r="F3745" s="1" t="s">
        <v>1068</v>
      </c>
      <c r="G3745" s="1" t="s">
        <v>134</v>
      </c>
      <c r="H3745" s="1" t="s">
        <v>135</v>
      </c>
      <c r="I3745" s="1" t="s">
        <v>290</v>
      </c>
      <c r="J3745" s="1"/>
      <c r="K3745" s="1" t="s">
        <v>5183</v>
      </c>
      <c r="L3745" s="1" t="s">
        <v>150</v>
      </c>
      <c r="M3745" s="9">
        <v>45379.0</v>
      </c>
      <c r="N3745" s="9">
        <v>45379.0</v>
      </c>
      <c r="O3745" s="1"/>
      <c r="P3745" s="1">
        <v>8.33</v>
      </c>
      <c r="Q3745" s="1">
        <v>335880.0</v>
      </c>
      <c r="R3745" s="1">
        <v>300000.0</v>
      </c>
      <c r="S3745" s="10">
        <v>45409.0</v>
      </c>
      <c r="V3745" s="5">
        <v>24990.0</v>
      </c>
      <c r="W3745" s="11">
        <v>29488.199999999997</v>
      </c>
      <c r="Z3745" s="5">
        <v>18742.5</v>
      </c>
      <c r="AB3745" s="1"/>
      <c r="AC3745" s="1" t="s">
        <v>45</v>
      </c>
      <c r="AD3745" s="12" t="s">
        <v>47</v>
      </c>
      <c r="AE3745" s="12" t="s">
        <v>47</v>
      </c>
      <c r="AF3745" s="12" t="s">
        <v>137</v>
      </c>
    </row>
    <row r="3746">
      <c r="A3746" s="1" t="s">
        <v>5182</v>
      </c>
      <c r="B3746" s="7"/>
      <c r="C3746" s="1" t="s">
        <v>36</v>
      </c>
      <c r="D3746" s="1" t="s">
        <v>5184</v>
      </c>
      <c r="E3746" s="1" t="s">
        <v>77</v>
      </c>
      <c r="F3746" s="1" t="s">
        <v>1068</v>
      </c>
      <c r="G3746" s="1" t="s">
        <v>134</v>
      </c>
      <c r="H3746" s="1" t="s">
        <v>135</v>
      </c>
      <c r="I3746" s="1" t="s">
        <v>290</v>
      </c>
      <c r="J3746" s="1"/>
      <c r="K3746" s="1" t="s">
        <v>5183</v>
      </c>
      <c r="L3746" s="1" t="s">
        <v>150</v>
      </c>
      <c r="M3746" s="9">
        <v>45379.0</v>
      </c>
      <c r="N3746" s="9">
        <v>45379.0</v>
      </c>
      <c r="O3746" s="1"/>
      <c r="P3746" s="1">
        <v>8.33</v>
      </c>
      <c r="Q3746" s="1">
        <v>300000.0</v>
      </c>
      <c r="R3746" s="1">
        <v>300000.0</v>
      </c>
      <c r="S3746" s="10">
        <v>45409.0</v>
      </c>
      <c r="V3746" s="5">
        <v>24990.0</v>
      </c>
      <c r="W3746" s="11">
        <v>29488.199999999997</v>
      </c>
      <c r="Z3746" s="5">
        <v>18742.5</v>
      </c>
      <c r="AB3746" s="1"/>
      <c r="AC3746" s="1" t="s">
        <v>45</v>
      </c>
      <c r="AD3746" s="12" t="s">
        <v>47</v>
      </c>
      <c r="AE3746" s="12" t="s">
        <v>47</v>
      </c>
      <c r="AF3746" s="12" t="s">
        <v>137</v>
      </c>
    </row>
    <row r="3747">
      <c r="A3747" s="1" t="s">
        <v>5185</v>
      </c>
      <c r="B3747" s="7"/>
      <c r="C3747" s="1" t="s">
        <v>36</v>
      </c>
      <c r="D3747" s="1" t="s">
        <v>102</v>
      </c>
      <c r="E3747" s="1" t="s">
        <v>212</v>
      </c>
      <c r="F3747" s="1" t="s">
        <v>611</v>
      </c>
      <c r="G3747" s="1" t="s">
        <v>170</v>
      </c>
      <c r="H3747" s="1" t="s">
        <v>170</v>
      </c>
      <c r="I3747" s="1" t="s">
        <v>86</v>
      </c>
      <c r="J3747" s="1"/>
      <c r="K3747" s="1" t="s">
        <v>5186</v>
      </c>
      <c r="L3747" s="1" t="s">
        <v>53</v>
      </c>
      <c r="M3747" s="9">
        <v>44977.0</v>
      </c>
      <c r="N3747" s="9">
        <v>44977.0</v>
      </c>
      <c r="O3747" s="1"/>
      <c r="P3747" s="1">
        <v>8.33</v>
      </c>
      <c r="Q3747" s="1">
        <v>300000.0</v>
      </c>
      <c r="R3747" s="1">
        <v>370000.0</v>
      </c>
      <c r="S3747" s="9">
        <v>44947.0</v>
      </c>
      <c r="T3747" s="9">
        <v>44977.0</v>
      </c>
      <c r="U3747" s="1" t="s">
        <v>5187</v>
      </c>
      <c r="V3747" s="5">
        <v>30821.0</v>
      </c>
      <c r="W3747" s="11">
        <v>36368.78</v>
      </c>
      <c r="X3747" s="9">
        <v>44977.0</v>
      </c>
      <c r="Y3747" s="5">
        <v>33286.68</v>
      </c>
      <c r="Z3747" s="5">
        <v>23115.75</v>
      </c>
      <c r="AA3747" s="9">
        <v>44981.0</v>
      </c>
      <c r="AB3747" s="1" t="s">
        <v>5187</v>
      </c>
      <c r="AC3747" s="1" t="s">
        <v>55</v>
      </c>
      <c r="AD3747" s="12" t="s">
        <v>46</v>
      </c>
      <c r="AE3747" s="12" t="s">
        <v>46</v>
      </c>
      <c r="AF3747" s="12" t="s">
        <v>46</v>
      </c>
      <c r="AG3747" s="12" t="s">
        <v>46</v>
      </c>
      <c r="AH3747" s="12" t="s">
        <v>46</v>
      </c>
      <c r="AI3747" s="12" t="s">
        <v>46</v>
      </c>
    </row>
    <row r="3748">
      <c r="A3748" s="1" t="s">
        <v>5185</v>
      </c>
      <c r="B3748" s="7"/>
      <c r="C3748" s="1" t="s">
        <v>36</v>
      </c>
      <c r="D3748" s="1" t="s">
        <v>102</v>
      </c>
      <c r="E3748" s="1" t="s">
        <v>212</v>
      </c>
      <c r="F3748" s="1" t="s">
        <v>611</v>
      </c>
      <c r="G3748" s="1" t="s">
        <v>170</v>
      </c>
      <c r="H3748" s="1" t="s">
        <v>170</v>
      </c>
      <c r="I3748" s="1" t="s">
        <v>86</v>
      </c>
      <c r="J3748" s="1"/>
      <c r="K3748" s="1" t="s">
        <v>5186</v>
      </c>
      <c r="L3748" s="1" t="s">
        <v>53</v>
      </c>
      <c r="M3748" s="9">
        <v>44977.0</v>
      </c>
      <c r="N3748" s="9">
        <v>44977.0</v>
      </c>
      <c r="O3748" s="1"/>
      <c r="P3748" s="1">
        <v>8.33</v>
      </c>
      <c r="Q3748" s="1">
        <v>300000.0</v>
      </c>
      <c r="R3748" s="1">
        <v>340000.0</v>
      </c>
      <c r="S3748" s="9">
        <v>44970.0</v>
      </c>
      <c r="T3748" s="9">
        <v>44977.0</v>
      </c>
      <c r="U3748" s="1" t="s">
        <v>5188</v>
      </c>
      <c r="V3748" s="5">
        <v>28322.0</v>
      </c>
      <c r="W3748" s="11">
        <v>33419.96</v>
      </c>
      <c r="X3748" s="9">
        <v>45000.0</v>
      </c>
      <c r="Y3748" s="5">
        <v>30587.76</v>
      </c>
      <c r="Z3748" s="5">
        <v>21241.5</v>
      </c>
      <c r="AA3748" s="9">
        <v>45004.0</v>
      </c>
      <c r="AB3748" s="1" t="s">
        <v>5188</v>
      </c>
      <c r="AC3748" s="1" t="s">
        <v>55</v>
      </c>
      <c r="AD3748" s="12" t="s">
        <v>46</v>
      </c>
      <c r="AE3748" s="12" t="s">
        <v>46</v>
      </c>
      <c r="AF3748" s="12" t="s">
        <v>46</v>
      </c>
      <c r="AG3748" s="12" t="s">
        <v>46</v>
      </c>
      <c r="AH3748" s="12" t="s">
        <v>46</v>
      </c>
      <c r="AI3748" s="12" t="s">
        <v>46</v>
      </c>
    </row>
    <row r="3749">
      <c r="A3749" s="1" t="s">
        <v>5185</v>
      </c>
      <c r="B3749" s="7"/>
      <c r="C3749" s="1" t="s">
        <v>36</v>
      </c>
      <c r="D3749" s="1" t="s">
        <v>102</v>
      </c>
      <c r="E3749" s="1" t="s">
        <v>212</v>
      </c>
      <c r="F3749" s="1" t="s">
        <v>611</v>
      </c>
      <c r="G3749" s="1" t="s">
        <v>170</v>
      </c>
      <c r="H3749" s="1" t="s">
        <v>170</v>
      </c>
      <c r="I3749" s="1" t="s">
        <v>86</v>
      </c>
      <c r="J3749" s="1"/>
      <c r="K3749" s="1" t="s">
        <v>5186</v>
      </c>
      <c r="L3749" s="1" t="s">
        <v>53</v>
      </c>
      <c r="M3749" s="9">
        <v>44977.0</v>
      </c>
      <c r="N3749" s="9">
        <v>45106.0</v>
      </c>
      <c r="O3749" s="1"/>
      <c r="P3749" s="1">
        <v>8.33</v>
      </c>
      <c r="Q3749" s="1">
        <v>300000.0</v>
      </c>
      <c r="R3749" s="1">
        <v>310000.0</v>
      </c>
      <c r="S3749" s="9">
        <v>45096.0</v>
      </c>
      <c r="T3749" s="9">
        <v>45107.0</v>
      </c>
      <c r="U3749" s="1" t="s">
        <v>5189</v>
      </c>
      <c r="V3749" s="5">
        <v>25823.0</v>
      </c>
      <c r="W3749" s="11">
        <v>30471.14</v>
      </c>
      <c r="X3749" s="9">
        <v>45126.0</v>
      </c>
      <c r="Y3749" s="5">
        <v>27888.84</v>
      </c>
      <c r="Z3749" s="5">
        <v>19367.25</v>
      </c>
      <c r="AA3749" s="9">
        <v>45130.0</v>
      </c>
      <c r="AB3749" s="1" t="s">
        <v>5189</v>
      </c>
      <c r="AC3749" s="1" t="s">
        <v>55</v>
      </c>
      <c r="AD3749" s="12" t="s">
        <v>46</v>
      </c>
      <c r="AE3749" s="12" t="s">
        <v>47</v>
      </c>
      <c r="AF3749" s="12" t="s">
        <v>47</v>
      </c>
      <c r="AG3749" s="12" t="s">
        <v>47</v>
      </c>
      <c r="AH3749" s="12" t="s">
        <v>47</v>
      </c>
      <c r="AI3749" s="12" t="s">
        <v>47</v>
      </c>
    </row>
    <row r="3750">
      <c r="A3750" s="1" t="s">
        <v>5185</v>
      </c>
      <c r="B3750" s="7"/>
      <c r="C3750" s="1" t="s">
        <v>36</v>
      </c>
      <c r="D3750" s="1" t="s">
        <v>102</v>
      </c>
      <c r="E3750" s="1" t="s">
        <v>212</v>
      </c>
      <c r="F3750" s="1" t="s">
        <v>611</v>
      </c>
      <c r="G3750" s="1" t="s">
        <v>170</v>
      </c>
      <c r="H3750" s="1" t="s">
        <v>170</v>
      </c>
      <c r="I3750" s="1" t="s">
        <v>86</v>
      </c>
      <c r="J3750" s="1"/>
      <c r="K3750" s="1" t="s">
        <v>5186</v>
      </c>
      <c r="L3750" s="1" t="s">
        <v>53</v>
      </c>
      <c r="M3750" s="9">
        <v>44977.0</v>
      </c>
      <c r="N3750" s="9">
        <v>44939.0</v>
      </c>
      <c r="O3750" s="1"/>
      <c r="P3750" s="1">
        <v>8.33</v>
      </c>
      <c r="Q3750" s="1">
        <v>370000.0</v>
      </c>
      <c r="R3750" s="1">
        <v>300000.0</v>
      </c>
      <c r="S3750" s="10">
        <v>45029.0</v>
      </c>
      <c r="V3750" s="5">
        <v>24990.0</v>
      </c>
      <c r="W3750" s="11">
        <v>29488.199999999997</v>
      </c>
      <c r="Z3750" s="5">
        <v>18742.5</v>
      </c>
      <c r="AC3750" s="1" t="s">
        <v>45</v>
      </c>
      <c r="AD3750" s="12" t="s">
        <v>46</v>
      </c>
      <c r="AE3750" s="12" t="s">
        <v>46</v>
      </c>
      <c r="AF3750" s="12" t="s">
        <v>47</v>
      </c>
    </row>
    <row r="3751">
      <c r="A3751" s="1" t="s">
        <v>5185</v>
      </c>
      <c r="B3751" s="7"/>
      <c r="C3751" s="1" t="s">
        <v>36</v>
      </c>
      <c r="D3751" s="1" t="s">
        <v>102</v>
      </c>
      <c r="E3751" s="1" t="s">
        <v>212</v>
      </c>
      <c r="F3751" s="1" t="s">
        <v>611</v>
      </c>
      <c r="G3751" s="1" t="s">
        <v>170</v>
      </c>
      <c r="H3751" s="1" t="s">
        <v>170</v>
      </c>
      <c r="I3751" s="1" t="s">
        <v>86</v>
      </c>
      <c r="J3751" s="1"/>
      <c r="K3751" s="1" t="s">
        <v>5186</v>
      </c>
      <c r="L3751" s="1" t="s">
        <v>53</v>
      </c>
      <c r="M3751" s="9">
        <v>44977.0</v>
      </c>
      <c r="N3751" s="9">
        <v>44939.0</v>
      </c>
      <c r="O3751" s="1"/>
      <c r="P3751" s="1">
        <v>8.33</v>
      </c>
      <c r="Q3751" s="1">
        <v>340000.0</v>
      </c>
      <c r="R3751" s="1">
        <v>300000.0</v>
      </c>
      <c r="S3751" s="10">
        <v>45029.0</v>
      </c>
      <c r="V3751" s="5">
        <v>24990.0</v>
      </c>
      <c r="W3751" s="11">
        <v>29488.199999999997</v>
      </c>
      <c r="Z3751" s="5">
        <v>18742.5</v>
      </c>
      <c r="AC3751" s="1" t="s">
        <v>45</v>
      </c>
      <c r="AD3751" s="12" t="s">
        <v>46</v>
      </c>
      <c r="AE3751" s="12" t="s">
        <v>46</v>
      </c>
      <c r="AF3751" s="12" t="s">
        <v>47</v>
      </c>
    </row>
    <row r="3752">
      <c r="A3752" s="1" t="s">
        <v>5185</v>
      </c>
      <c r="B3752" s="7"/>
      <c r="C3752" s="1" t="s">
        <v>36</v>
      </c>
      <c r="D3752" s="1" t="s">
        <v>102</v>
      </c>
      <c r="E3752" s="1" t="s">
        <v>212</v>
      </c>
      <c r="F3752" s="1" t="s">
        <v>611</v>
      </c>
      <c r="G3752" s="1" t="s">
        <v>170</v>
      </c>
      <c r="H3752" s="1" t="s">
        <v>170</v>
      </c>
      <c r="I3752" s="1" t="s">
        <v>86</v>
      </c>
      <c r="J3752" s="1"/>
      <c r="K3752" s="1" t="s">
        <v>5186</v>
      </c>
      <c r="L3752" s="1" t="s">
        <v>53</v>
      </c>
      <c r="M3752" s="9">
        <v>44977.0</v>
      </c>
      <c r="N3752" s="9">
        <v>45096.0</v>
      </c>
      <c r="O3752" s="1"/>
      <c r="P3752" s="1">
        <v>8.33</v>
      </c>
      <c r="Q3752" s="1">
        <v>310000.0</v>
      </c>
      <c r="R3752" s="1">
        <v>300000.0</v>
      </c>
      <c r="S3752" s="10">
        <v>45186.0</v>
      </c>
      <c r="V3752" s="5">
        <v>24990.0</v>
      </c>
      <c r="W3752" s="11">
        <v>29488.199999999997</v>
      </c>
      <c r="Z3752" s="5">
        <v>18742.5</v>
      </c>
      <c r="AC3752" s="1" t="s">
        <v>45</v>
      </c>
      <c r="AD3752" s="12" t="s">
        <v>46</v>
      </c>
      <c r="AE3752" s="12" t="s">
        <v>47</v>
      </c>
      <c r="AF3752" s="12" t="s">
        <v>47</v>
      </c>
    </row>
    <row r="3753">
      <c r="A3753" s="1" t="s">
        <v>5190</v>
      </c>
      <c r="B3753" s="7"/>
      <c r="C3753" s="1" t="s">
        <v>36</v>
      </c>
      <c r="D3753" s="1" t="s">
        <v>37</v>
      </c>
      <c r="E3753" s="1" t="s">
        <v>113</v>
      </c>
      <c r="F3753" s="1" t="s">
        <v>5191</v>
      </c>
      <c r="G3753" s="1" t="s">
        <v>152</v>
      </c>
      <c r="H3753" s="1" t="s">
        <v>153</v>
      </c>
      <c r="I3753" s="1" t="s">
        <v>42</v>
      </c>
      <c r="J3753" s="1"/>
      <c r="K3753" s="1" t="s">
        <v>5192</v>
      </c>
      <c r="L3753" s="1" t="s">
        <v>53</v>
      </c>
      <c r="M3753" s="9">
        <v>44652.0</v>
      </c>
      <c r="N3753" s="9">
        <v>44652.0</v>
      </c>
      <c r="O3753" s="1"/>
      <c r="P3753" s="1">
        <v>8.33</v>
      </c>
      <c r="Q3753" s="1">
        <v>300000.0</v>
      </c>
      <c r="R3753" s="1">
        <v>300000.0</v>
      </c>
      <c r="S3753" s="10">
        <v>44742.0</v>
      </c>
      <c r="V3753" s="5">
        <v>24990.0</v>
      </c>
      <c r="W3753" s="11">
        <v>29488.199999999997</v>
      </c>
      <c r="Z3753" s="5">
        <v>18742.5</v>
      </c>
      <c r="AB3753" s="1"/>
      <c r="AC3753" s="1" t="s">
        <v>45</v>
      </c>
      <c r="AD3753" s="12" t="s">
        <v>46</v>
      </c>
      <c r="AE3753" s="12" t="s">
        <v>46</v>
      </c>
      <c r="AF3753" s="12" t="s">
        <v>46</v>
      </c>
    </row>
    <row r="3754">
      <c r="A3754" s="1" t="s">
        <v>5193</v>
      </c>
      <c r="B3754" s="7"/>
      <c r="C3754" s="1" t="s">
        <v>132</v>
      </c>
      <c r="D3754" s="1" t="s">
        <v>96</v>
      </c>
      <c r="E3754" s="1" t="s">
        <v>77</v>
      </c>
      <c r="F3754" s="1" t="s">
        <v>1068</v>
      </c>
      <c r="G3754" s="1" t="s">
        <v>152</v>
      </c>
      <c r="H3754" s="1" t="s">
        <v>153</v>
      </c>
      <c r="I3754" s="1" t="s">
        <v>42</v>
      </c>
      <c r="J3754" s="1"/>
      <c r="K3754" s="1" t="s">
        <v>5194</v>
      </c>
      <c r="L3754" s="1" t="s">
        <v>99</v>
      </c>
      <c r="M3754" s="9">
        <v>44742.0</v>
      </c>
      <c r="N3754" s="9">
        <v>44725.0</v>
      </c>
      <c r="O3754" s="1"/>
      <c r="P3754" s="1">
        <v>8.33</v>
      </c>
      <c r="Q3754" s="1">
        <v>600000.0</v>
      </c>
      <c r="R3754" s="1">
        <v>300000.0</v>
      </c>
      <c r="S3754" s="10">
        <v>44815.0</v>
      </c>
      <c r="V3754" s="5">
        <v>24990.0</v>
      </c>
      <c r="W3754" s="11">
        <v>29488.199999999997</v>
      </c>
      <c r="Z3754" s="5">
        <v>18742.5</v>
      </c>
      <c r="AB3754" s="1"/>
      <c r="AC3754" s="1" t="s">
        <v>45</v>
      </c>
      <c r="AD3754" s="12" t="s">
        <v>46</v>
      </c>
      <c r="AE3754" s="12" t="s">
        <v>46</v>
      </c>
      <c r="AF3754" s="12" t="s">
        <v>46</v>
      </c>
    </row>
    <row r="3755">
      <c r="A3755" s="1" t="s">
        <v>5193</v>
      </c>
      <c r="B3755" s="7"/>
      <c r="C3755" s="1" t="s">
        <v>132</v>
      </c>
      <c r="D3755" s="1" t="s">
        <v>96</v>
      </c>
      <c r="E3755" s="1" t="s">
        <v>77</v>
      </c>
      <c r="F3755" s="1" t="s">
        <v>1068</v>
      </c>
      <c r="G3755" s="1" t="s">
        <v>152</v>
      </c>
      <c r="H3755" s="1" t="s">
        <v>153</v>
      </c>
      <c r="I3755" s="1" t="s">
        <v>42</v>
      </c>
      <c r="J3755" s="1"/>
      <c r="K3755" s="1" t="s">
        <v>5194</v>
      </c>
      <c r="L3755" s="1" t="s">
        <v>99</v>
      </c>
      <c r="M3755" s="9">
        <v>44742.0</v>
      </c>
      <c r="N3755" s="9">
        <v>44725.0</v>
      </c>
      <c r="O3755" s="1"/>
      <c r="P3755" s="1">
        <v>8.33</v>
      </c>
      <c r="Q3755" s="1">
        <v>1200000.0</v>
      </c>
      <c r="R3755" s="1">
        <v>300000.0</v>
      </c>
      <c r="S3755" s="10">
        <v>44815.0</v>
      </c>
      <c r="V3755" s="5">
        <v>24990.0</v>
      </c>
      <c r="W3755" s="11">
        <v>29488.199999999997</v>
      </c>
      <c r="X3755" s="1"/>
      <c r="Y3755" s="1"/>
      <c r="Z3755" s="5">
        <v>18742.5</v>
      </c>
      <c r="AA3755" s="1"/>
      <c r="AB3755" s="1"/>
      <c r="AC3755" s="1" t="s">
        <v>45</v>
      </c>
      <c r="AD3755" s="12" t="s">
        <v>46</v>
      </c>
      <c r="AE3755" s="12" t="s">
        <v>46</v>
      </c>
      <c r="AF3755" s="12" t="s">
        <v>46</v>
      </c>
    </row>
    <row r="3756">
      <c r="A3756" s="1" t="s">
        <v>5195</v>
      </c>
      <c r="B3756" s="7"/>
      <c r="C3756" s="1" t="s">
        <v>156</v>
      </c>
      <c r="D3756" s="1" t="s">
        <v>102</v>
      </c>
      <c r="E3756" s="1" t="s">
        <v>77</v>
      </c>
      <c r="F3756" s="1" t="s">
        <v>105</v>
      </c>
      <c r="G3756" s="1" t="s">
        <v>601</v>
      </c>
      <c r="H3756" s="1" t="s">
        <v>602</v>
      </c>
      <c r="I3756" s="1" t="s">
        <v>42</v>
      </c>
      <c r="J3756" s="1"/>
      <c r="K3756" s="1" t="s">
        <v>5196</v>
      </c>
      <c r="L3756" s="1" t="s">
        <v>88</v>
      </c>
      <c r="M3756" s="9">
        <v>45306.0</v>
      </c>
      <c r="N3756" s="9">
        <v>45306.0</v>
      </c>
      <c r="O3756" s="1"/>
      <c r="P3756" s="1">
        <v>8.33</v>
      </c>
      <c r="Q3756" s="1">
        <v>500000.0</v>
      </c>
      <c r="R3756" s="1">
        <v>300000.0</v>
      </c>
      <c r="S3756" s="10">
        <v>45336.0</v>
      </c>
      <c r="V3756" s="5">
        <v>24990.0</v>
      </c>
      <c r="W3756" s="11">
        <v>29488.199999999997</v>
      </c>
      <c r="Z3756" s="5">
        <v>18742.5</v>
      </c>
      <c r="AB3756" s="1"/>
      <c r="AC3756" s="1" t="s">
        <v>45</v>
      </c>
      <c r="AD3756" s="12" t="s">
        <v>47</v>
      </c>
      <c r="AE3756" s="12" t="s">
        <v>47</v>
      </c>
      <c r="AF3756" s="12" t="s">
        <v>47</v>
      </c>
    </row>
    <row r="3757">
      <c r="A3757" s="1" t="s">
        <v>5197</v>
      </c>
      <c r="B3757" s="7"/>
      <c r="C3757" s="1" t="s">
        <v>36</v>
      </c>
      <c r="D3757" s="1" t="s">
        <v>102</v>
      </c>
      <c r="E3757" s="1" t="s">
        <v>212</v>
      </c>
      <c r="F3757" s="1" t="s">
        <v>915</v>
      </c>
      <c r="G3757" s="1" t="s">
        <v>121</v>
      </c>
      <c r="H3757" s="1" t="s">
        <v>1492</v>
      </c>
      <c r="I3757" s="1" t="s">
        <v>42</v>
      </c>
      <c r="J3757" s="1"/>
      <c r="K3757" s="1" t="s">
        <v>5198</v>
      </c>
      <c r="L3757" s="1" t="s">
        <v>53</v>
      </c>
      <c r="M3757" s="14">
        <v>44915.0</v>
      </c>
      <c r="N3757" s="9">
        <v>44933.0</v>
      </c>
      <c r="O3757" s="1"/>
      <c r="P3757" s="1">
        <v>8.33</v>
      </c>
      <c r="Q3757" s="1">
        <v>500000.0</v>
      </c>
      <c r="R3757" s="1">
        <v>300000.0</v>
      </c>
      <c r="S3757" s="10">
        <v>45023.0</v>
      </c>
      <c r="V3757" s="5">
        <v>24990.0</v>
      </c>
      <c r="W3757" s="11">
        <v>29488.199999999997</v>
      </c>
      <c r="X3757" s="1"/>
      <c r="Y3757" s="1"/>
      <c r="Z3757" s="5">
        <v>18742.5</v>
      </c>
      <c r="AB3757" s="1"/>
      <c r="AC3757" s="1" t="s">
        <v>45</v>
      </c>
      <c r="AD3757" s="12" t="s">
        <v>46</v>
      </c>
      <c r="AE3757" s="12" t="s">
        <v>46</v>
      </c>
      <c r="AF3757" s="12" t="s">
        <v>47</v>
      </c>
    </row>
    <row r="3758">
      <c r="A3758" s="1" t="s">
        <v>5199</v>
      </c>
      <c r="B3758" s="7"/>
      <c r="C3758" s="1" t="s">
        <v>36</v>
      </c>
      <c r="D3758" s="1" t="s">
        <v>81</v>
      </c>
      <c r="E3758" s="1" t="s">
        <v>82</v>
      </c>
      <c r="F3758" s="1" t="s">
        <v>5200</v>
      </c>
      <c r="G3758" s="1" t="s">
        <v>40</v>
      </c>
      <c r="H3758" s="1" t="s">
        <v>41</v>
      </c>
      <c r="I3758" s="1" t="s">
        <v>42</v>
      </c>
      <c r="J3758" s="1"/>
      <c r="K3758" s="1" t="s">
        <v>5201</v>
      </c>
      <c r="L3758" s="1" t="s">
        <v>143</v>
      </c>
      <c r="M3758" s="9">
        <v>44761.0</v>
      </c>
      <c r="N3758" s="9">
        <v>44761.0</v>
      </c>
      <c r="O3758" s="1"/>
      <c r="P3758" s="1">
        <v>8.33</v>
      </c>
      <c r="Q3758" s="1">
        <v>300000.0</v>
      </c>
      <c r="R3758" s="1">
        <v>384000.0</v>
      </c>
      <c r="S3758" s="9">
        <v>44760.0</v>
      </c>
      <c r="T3758" s="9">
        <v>44761.0</v>
      </c>
      <c r="U3758" s="1" t="s">
        <v>5202</v>
      </c>
      <c r="V3758" s="5">
        <v>31987.2</v>
      </c>
      <c r="W3758" s="11">
        <v>37744.896</v>
      </c>
      <c r="X3758" s="9">
        <v>44790.0</v>
      </c>
      <c r="Y3758" s="5">
        <v>33971.0</v>
      </c>
      <c r="Z3758" s="5">
        <v>23990.4</v>
      </c>
      <c r="AA3758" s="14">
        <v>44847.0</v>
      </c>
      <c r="AB3758" s="1" t="s">
        <v>5202</v>
      </c>
      <c r="AC3758" s="1" t="s">
        <v>55</v>
      </c>
      <c r="AD3758" s="12" t="s">
        <v>46</v>
      </c>
      <c r="AE3758" s="12" t="s">
        <v>46</v>
      </c>
      <c r="AF3758" s="12" t="s">
        <v>46</v>
      </c>
      <c r="AG3758" s="12" t="s">
        <v>46</v>
      </c>
      <c r="AH3758" s="12" t="s">
        <v>46</v>
      </c>
      <c r="AI3758" s="12" t="s">
        <v>46</v>
      </c>
    </row>
    <row r="3759">
      <c r="A3759" s="1" t="s">
        <v>5203</v>
      </c>
      <c r="B3759" s="7"/>
      <c r="C3759" s="1" t="s">
        <v>36</v>
      </c>
      <c r="D3759" s="1" t="s">
        <v>102</v>
      </c>
      <c r="E3759" s="1" t="s">
        <v>168</v>
      </c>
      <c r="F3759" s="1" t="s">
        <v>2454</v>
      </c>
      <c r="G3759" s="1" t="s">
        <v>40</v>
      </c>
      <c r="H3759" s="1" t="s">
        <v>41</v>
      </c>
      <c r="I3759" s="1" t="s">
        <v>187</v>
      </c>
      <c r="J3759" s="1"/>
      <c r="K3759" s="1" t="s">
        <v>5204</v>
      </c>
      <c r="L3759" s="1" t="s">
        <v>53</v>
      </c>
      <c r="M3759" s="9">
        <v>45152.0</v>
      </c>
      <c r="N3759" s="9">
        <v>44994.0</v>
      </c>
      <c r="O3759" s="1"/>
      <c r="P3759" s="1">
        <v>8.33</v>
      </c>
      <c r="Q3759" s="1">
        <v>750000.0</v>
      </c>
      <c r="R3759" s="1">
        <v>800000.0</v>
      </c>
      <c r="S3759" s="9">
        <v>44991.0</v>
      </c>
      <c r="T3759" s="9">
        <v>44994.0</v>
      </c>
      <c r="U3759" s="1" t="s">
        <v>5205</v>
      </c>
      <c r="V3759" s="5">
        <v>66640.0</v>
      </c>
      <c r="W3759" s="11">
        <v>78635.2</v>
      </c>
      <c r="X3759" s="9">
        <v>45021.0</v>
      </c>
      <c r="Y3759" s="5">
        <v>71971.2</v>
      </c>
      <c r="Z3759" s="5">
        <v>49980.0</v>
      </c>
      <c r="AA3759" s="9">
        <v>45025.0</v>
      </c>
      <c r="AB3759" s="1" t="s">
        <v>5205</v>
      </c>
      <c r="AC3759" s="1" t="s">
        <v>55</v>
      </c>
      <c r="AD3759" s="12" t="s">
        <v>47</v>
      </c>
      <c r="AE3759" s="12" t="s">
        <v>46</v>
      </c>
      <c r="AF3759" s="12" t="s">
        <v>46</v>
      </c>
      <c r="AG3759" s="12" t="s">
        <v>46</v>
      </c>
      <c r="AH3759" s="12" t="s">
        <v>47</v>
      </c>
      <c r="AI3759" s="12" t="s">
        <v>47</v>
      </c>
    </row>
    <row r="3760">
      <c r="A3760" s="1" t="s">
        <v>5203</v>
      </c>
      <c r="B3760" s="7"/>
      <c r="C3760" s="1" t="s">
        <v>36</v>
      </c>
      <c r="D3760" s="1" t="s">
        <v>102</v>
      </c>
      <c r="E3760" s="1" t="s">
        <v>168</v>
      </c>
      <c r="F3760" s="1" t="s">
        <v>2454</v>
      </c>
      <c r="G3760" s="1" t="s">
        <v>40</v>
      </c>
      <c r="H3760" s="1" t="s">
        <v>41</v>
      </c>
      <c r="I3760" s="1" t="s">
        <v>187</v>
      </c>
      <c r="J3760" s="1"/>
      <c r="K3760" s="1" t="s">
        <v>5204</v>
      </c>
      <c r="L3760" s="1" t="s">
        <v>53</v>
      </c>
      <c r="M3760" s="9">
        <v>45152.0</v>
      </c>
      <c r="N3760" s="9">
        <v>44930.0</v>
      </c>
      <c r="O3760" s="1"/>
      <c r="P3760" s="1">
        <v>8.33</v>
      </c>
      <c r="Q3760" s="1">
        <v>350000.0</v>
      </c>
      <c r="R3760" s="1">
        <v>384000.0</v>
      </c>
      <c r="S3760" s="9">
        <v>45264.0</v>
      </c>
      <c r="T3760" s="9">
        <v>45295.0</v>
      </c>
      <c r="U3760" s="1" t="s">
        <v>5206</v>
      </c>
      <c r="V3760" s="5">
        <v>31987.2</v>
      </c>
      <c r="W3760" s="11">
        <v>37744.896</v>
      </c>
      <c r="X3760" s="9">
        <v>45294.0</v>
      </c>
      <c r="Y3760" s="5">
        <v>34546.176</v>
      </c>
      <c r="Z3760" s="5">
        <v>23990.4</v>
      </c>
      <c r="AA3760" s="9">
        <v>45343.0</v>
      </c>
      <c r="AB3760" s="1" t="s">
        <v>5207</v>
      </c>
      <c r="AC3760" s="1" t="s">
        <v>55</v>
      </c>
      <c r="AD3760" s="12" t="s">
        <v>47</v>
      </c>
      <c r="AE3760" s="12" t="s">
        <v>46</v>
      </c>
      <c r="AF3760" s="12" t="s">
        <v>47</v>
      </c>
      <c r="AG3760" s="12" t="s">
        <v>47</v>
      </c>
      <c r="AH3760" s="12" t="s">
        <v>47</v>
      </c>
      <c r="AI3760" s="12" t="s">
        <v>47</v>
      </c>
    </row>
    <row r="3761">
      <c r="A3761" s="1" t="s">
        <v>5203</v>
      </c>
      <c r="B3761" s="7"/>
      <c r="C3761" s="1" t="s">
        <v>36</v>
      </c>
      <c r="D3761" s="1" t="s">
        <v>102</v>
      </c>
      <c r="E3761" s="1" t="s">
        <v>168</v>
      </c>
      <c r="F3761" s="1" t="s">
        <v>2454</v>
      </c>
      <c r="G3761" s="1" t="s">
        <v>40</v>
      </c>
      <c r="H3761" s="1" t="s">
        <v>41</v>
      </c>
      <c r="I3761" s="1" t="s">
        <v>187</v>
      </c>
      <c r="J3761" s="1"/>
      <c r="K3761" s="1" t="s">
        <v>5204</v>
      </c>
      <c r="L3761" s="1" t="s">
        <v>53</v>
      </c>
      <c r="M3761" s="9">
        <v>45152.0</v>
      </c>
      <c r="N3761" s="9">
        <v>45154.0</v>
      </c>
      <c r="O3761" s="1"/>
      <c r="P3761" s="1">
        <v>8.33</v>
      </c>
      <c r="Q3761" s="1">
        <v>500000.0</v>
      </c>
      <c r="R3761" s="1">
        <v>300000.0</v>
      </c>
      <c r="S3761" s="10">
        <v>45244.0</v>
      </c>
      <c r="V3761" s="5">
        <v>24990.0</v>
      </c>
      <c r="W3761" s="11">
        <v>29488.199999999997</v>
      </c>
      <c r="Z3761" s="5">
        <v>18742.5</v>
      </c>
      <c r="AC3761" s="1" t="s">
        <v>45</v>
      </c>
      <c r="AD3761" s="12" t="s">
        <v>47</v>
      </c>
      <c r="AE3761" s="12" t="s">
        <v>47</v>
      </c>
      <c r="AF3761" s="12" t="s">
        <v>47</v>
      </c>
    </row>
    <row r="3762">
      <c r="A3762" s="1" t="s">
        <v>5208</v>
      </c>
      <c r="B3762" s="7"/>
      <c r="C3762" s="1" t="s">
        <v>36</v>
      </c>
      <c r="D3762" s="1" t="s">
        <v>37</v>
      </c>
      <c r="E3762" s="1" t="s">
        <v>82</v>
      </c>
      <c r="F3762" s="1" t="s">
        <v>2624</v>
      </c>
      <c r="G3762" s="1" t="s">
        <v>115</v>
      </c>
      <c r="H3762" s="1" t="s">
        <v>116</v>
      </c>
      <c r="I3762" s="1" t="s">
        <v>42</v>
      </c>
      <c r="J3762" s="1"/>
      <c r="K3762" s="1" t="s">
        <v>5209</v>
      </c>
      <c r="L3762" s="1" t="s">
        <v>88</v>
      </c>
      <c r="M3762" s="9">
        <v>45264.0</v>
      </c>
      <c r="N3762" s="9">
        <v>45328.0</v>
      </c>
      <c r="O3762" s="1"/>
      <c r="P3762" s="1">
        <v>8.33</v>
      </c>
      <c r="Q3762" s="1">
        <v>300000.0</v>
      </c>
      <c r="R3762" s="1">
        <v>311306.0</v>
      </c>
      <c r="S3762" s="9">
        <v>45264.0</v>
      </c>
      <c r="T3762" s="9">
        <v>45328.0</v>
      </c>
      <c r="U3762" s="1" t="s">
        <v>5210</v>
      </c>
      <c r="V3762" s="5">
        <v>25931.7898</v>
      </c>
      <c r="W3762" s="11">
        <v>30599.511963999998</v>
      </c>
      <c r="X3762" s="9">
        <v>45294.0</v>
      </c>
      <c r="Y3762" s="5">
        <v>28006.332983999997</v>
      </c>
      <c r="Z3762" s="5">
        <v>19448.84235</v>
      </c>
      <c r="AA3762" s="9">
        <v>45298.0</v>
      </c>
      <c r="AB3762" s="1" t="s">
        <v>5211</v>
      </c>
      <c r="AC3762" s="1" t="s">
        <v>55</v>
      </c>
      <c r="AD3762" s="12" t="s">
        <v>47</v>
      </c>
      <c r="AE3762" s="12" t="s">
        <v>47</v>
      </c>
      <c r="AF3762" s="12" t="s">
        <v>47</v>
      </c>
      <c r="AG3762" s="12" t="s">
        <v>47</v>
      </c>
      <c r="AH3762" s="12" t="s">
        <v>47</v>
      </c>
      <c r="AI3762" s="12" t="s">
        <v>47</v>
      </c>
    </row>
    <row r="3763">
      <c r="A3763" s="1" t="s">
        <v>5208</v>
      </c>
      <c r="B3763" s="7"/>
      <c r="C3763" s="1" t="s">
        <v>36</v>
      </c>
      <c r="D3763" s="1" t="s">
        <v>37</v>
      </c>
      <c r="E3763" s="1" t="s">
        <v>82</v>
      </c>
      <c r="F3763" s="1" t="s">
        <v>2624</v>
      </c>
      <c r="G3763" s="1" t="s">
        <v>115</v>
      </c>
      <c r="H3763" s="1" t="s">
        <v>116</v>
      </c>
      <c r="I3763" s="1" t="s">
        <v>42</v>
      </c>
      <c r="J3763" s="1"/>
      <c r="K3763" s="1" t="s">
        <v>5209</v>
      </c>
      <c r="L3763" s="1" t="s">
        <v>88</v>
      </c>
      <c r="M3763" s="9">
        <v>45264.0</v>
      </c>
      <c r="N3763" s="9">
        <v>45264.0</v>
      </c>
      <c r="P3763" s="1">
        <v>8.33</v>
      </c>
      <c r="Q3763" s="1">
        <v>300000.0</v>
      </c>
      <c r="R3763" s="1">
        <v>300000.0</v>
      </c>
      <c r="S3763" s="10">
        <v>45294.0</v>
      </c>
      <c r="V3763" s="5">
        <v>24990.0</v>
      </c>
      <c r="W3763" s="11">
        <v>29488.199999999997</v>
      </c>
      <c r="Z3763" s="5">
        <v>18742.5</v>
      </c>
      <c r="AC3763" s="1" t="s">
        <v>45</v>
      </c>
      <c r="AD3763" s="12" t="s">
        <v>47</v>
      </c>
      <c r="AE3763" s="12" t="s">
        <v>47</v>
      </c>
      <c r="AF3763" s="12" t="s">
        <v>47</v>
      </c>
    </row>
    <row r="3764">
      <c r="A3764" s="1" t="s">
        <v>5212</v>
      </c>
      <c r="B3764" s="7"/>
      <c r="C3764" s="1" t="s">
        <v>36</v>
      </c>
      <c r="D3764" s="1" t="s">
        <v>96</v>
      </c>
      <c r="E3764" s="1" t="s">
        <v>38</v>
      </c>
      <c r="F3764" s="1" t="s">
        <v>2676</v>
      </c>
      <c r="G3764" s="1" t="s">
        <v>115</v>
      </c>
      <c r="H3764" s="1" t="s">
        <v>116</v>
      </c>
      <c r="I3764" s="1" t="s">
        <v>4404</v>
      </c>
      <c r="J3764" s="1"/>
      <c r="K3764" s="1" t="s">
        <v>5213</v>
      </c>
      <c r="L3764" s="1" t="s">
        <v>143</v>
      </c>
      <c r="M3764" s="9">
        <v>45338.0</v>
      </c>
      <c r="N3764" s="9">
        <v>45338.0</v>
      </c>
      <c r="O3764" s="1"/>
      <c r="P3764" s="1">
        <v>8.33</v>
      </c>
      <c r="Q3764" s="1">
        <v>750000.0</v>
      </c>
      <c r="R3764" s="1">
        <v>800000.0</v>
      </c>
      <c r="S3764" s="9">
        <v>45334.0</v>
      </c>
      <c r="T3764" s="9">
        <v>45338.0</v>
      </c>
      <c r="U3764" s="1" t="s">
        <v>5214</v>
      </c>
      <c r="V3764" s="5">
        <v>66640.0</v>
      </c>
      <c r="W3764" s="11">
        <v>78635.2</v>
      </c>
      <c r="X3764" s="9">
        <v>45378.0</v>
      </c>
      <c r="Y3764" s="5">
        <v>71971.2</v>
      </c>
      <c r="Z3764" s="5">
        <v>49980.0</v>
      </c>
      <c r="AA3764" s="9">
        <v>45382.0</v>
      </c>
      <c r="AB3764" s="1" t="s">
        <v>5214</v>
      </c>
      <c r="AC3764" s="1" t="s">
        <v>55</v>
      </c>
      <c r="AD3764" s="12" t="s">
        <v>47</v>
      </c>
      <c r="AE3764" s="12" t="s">
        <v>47</v>
      </c>
      <c r="AF3764" s="12" t="s">
        <v>47</v>
      </c>
      <c r="AG3764" s="12" t="s">
        <v>47</v>
      </c>
      <c r="AH3764" s="12" t="s">
        <v>47</v>
      </c>
      <c r="AI3764" s="12" t="s">
        <v>47</v>
      </c>
    </row>
    <row r="3765">
      <c r="A3765" s="1" t="s">
        <v>5215</v>
      </c>
      <c r="B3765" s="7"/>
      <c r="C3765" s="1" t="s">
        <v>36</v>
      </c>
      <c r="D3765" s="1" t="s">
        <v>50</v>
      </c>
      <c r="E3765" s="1" t="s">
        <v>82</v>
      </c>
      <c r="F3765" s="1" t="s">
        <v>831</v>
      </c>
      <c r="G3765" s="1" t="s">
        <v>134</v>
      </c>
      <c r="H3765" s="1" t="s">
        <v>135</v>
      </c>
      <c r="I3765" s="1" t="s">
        <v>42</v>
      </c>
      <c r="J3765" s="1"/>
      <c r="K3765" s="1" t="s">
        <v>5216</v>
      </c>
      <c r="L3765" s="1" t="s">
        <v>44</v>
      </c>
      <c r="M3765" s="9">
        <v>45302.0</v>
      </c>
      <c r="N3765" s="9">
        <v>45302.0</v>
      </c>
      <c r="O3765" s="1"/>
      <c r="P3765" s="1">
        <v>8.33</v>
      </c>
      <c r="Q3765" s="1">
        <v>500000.0</v>
      </c>
      <c r="R3765" s="1">
        <v>432000.0</v>
      </c>
      <c r="S3765" s="9">
        <v>44977.0</v>
      </c>
      <c r="T3765" s="9">
        <v>45351.0</v>
      </c>
      <c r="U3765" s="1" t="s">
        <v>5217</v>
      </c>
      <c r="V3765" s="5">
        <v>35985.6</v>
      </c>
      <c r="W3765" s="11">
        <v>42463.007999999994</v>
      </c>
      <c r="X3765" s="9">
        <v>45351.0</v>
      </c>
      <c r="Y3765" s="5">
        <v>38864.448</v>
      </c>
      <c r="Z3765" s="5">
        <v>26989.199999999997</v>
      </c>
      <c r="AA3765" s="9">
        <v>45351.0</v>
      </c>
      <c r="AB3765" s="1" t="s">
        <v>5217</v>
      </c>
      <c r="AC3765" s="1" t="s">
        <v>55</v>
      </c>
      <c r="AD3765" s="12" t="s">
        <v>47</v>
      </c>
      <c r="AE3765" s="12" t="s">
        <v>47</v>
      </c>
      <c r="AF3765" s="12" t="s">
        <v>46</v>
      </c>
      <c r="AG3765" s="12" t="s">
        <v>47</v>
      </c>
      <c r="AH3765" s="12" t="s">
        <v>47</v>
      </c>
      <c r="AI3765" s="12" t="s">
        <v>47</v>
      </c>
    </row>
    <row r="3766">
      <c r="A3766" s="1" t="s">
        <v>5215</v>
      </c>
      <c r="B3766" s="7"/>
      <c r="C3766" s="1" t="s">
        <v>36</v>
      </c>
      <c r="D3766" s="1" t="s">
        <v>50</v>
      </c>
      <c r="E3766" s="1" t="s">
        <v>82</v>
      </c>
      <c r="F3766" s="1" t="s">
        <v>831</v>
      </c>
      <c r="G3766" s="1" t="s">
        <v>134</v>
      </c>
      <c r="H3766" s="1" t="s">
        <v>135</v>
      </c>
      <c r="I3766" s="1" t="s">
        <v>42</v>
      </c>
      <c r="J3766" s="1"/>
      <c r="K3766" s="1" t="s">
        <v>5216</v>
      </c>
      <c r="L3766" s="1" t="s">
        <v>44</v>
      </c>
      <c r="M3766" s="9">
        <v>45302.0</v>
      </c>
      <c r="N3766" s="9">
        <v>45302.0</v>
      </c>
      <c r="O3766" s="1"/>
      <c r="P3766" s="1">
        <v>8.33</v>
      </c>
      <c r="Q3766" s="1">
        <v>300000.0</v>
      </c>
      <c r="R3766" s="1">
        <v>300000.0</v>
      </c>
      <c r="S3766" s="10">
        <v>45332.0</v>
      </c>
      <c r="V3766" s="5">
        <v>24990.0</v>
      </c>
      <c r="W3766" s="11">
        <v>29488.199999999997</v>
      </c>
      <c r="Z3766" s="5">
        <v>18742.5</v>
      </c>
      <c r="AB3766" s="1"/>
      <c r="AC3766" s="1" t="s">
        <v>45</v>
      </c>
      <c r="AD3766" s="12" t="s">
        <v>47</v>
      </c>
      <c r="AE3766" s="12" t="s">
        <v>47</v>
      </c>
      <c r="AF3766" s="12" t="s">
        <v>47</v>
      </c>
    </row>
    <row r="3767">
      <c r="A3767" s="1" t="s">
        <v>5215</v>
      </c>
      <c r="B3767" s="7"/>
      <c r="C3767" s="1" t="s">
        <v>36</v>
      </c>
      <c r="D3767" s="1" t="s">
        <v>50</v>
      </c>
      <c r="E3767" s="1" t="s">
        <v>82</v>
      </c>
      <c r="F3767" s="1" t="s">
        <v>831</v>
      </c>
      <c r="G3767" s="1" t="s">
        <v>134</v>
      </c>
      <c r="H3767" s="1" t="s">
        <v>135</v>
      </c>
      <c r="I3767" s="1" t="s">
        <v>42</v>
      </c>
      <c r="J3767" s="1"/>
      <c r="K3767" s="1" t="s">
        <v>5216</v>
      </c>
      <c r="L3767" s="1" t="s">
        <v>44</v>
      </c>
      <c r="M3767" s="9">
        <v>45302.0</v>
      </c>
      <c r="N3767" s="9">
        <v>45302.0</v>
      </c>
      <c r="O3767" s="1"/>
      <c r="P3767" s="1">
        <v>8.33</v>
      </c>
      <c r="Q3767" s="1">
        <v>300000.0</v>
      </c>
      <c r="R3767" s="1">
        <v>300000.0</v>
      </c>
      <c r="S3767" s="10">
        <v>45332.0</v>
      </c>
      <c r="V3767" s="5">
        <v>24990.0</v>
      </c>
      <c r="W3767" s="11">
        <v>29488.199999999997</v>
      </c>
      <c r="Z3767" s="5">
        <v>18742.5</v>
      </c>
      <c r="AB3767" s="1"/>
      <c r="AC3767" s="1" t="s">
        <v>45</v>
      </c>
      <c r="AD3767" s="12" t="s">
        <v>47</v>
      </c>
      <c r="AE3767" s="12" t="s">
        <v>47</v>
      </c>
      <c r="AF3767" s="12" t="s">
        <v>47</v>
      </c>
    </row>
    <row r="3768">
      <c r="A3768" s="1" t="s">
        <v>5218</v>
      </c>
      <c r="B3768" s="7"/>
      <c r="C3768" s="1" t="s">
        <v>156</v>
      </c>
      <c r="D3768" s="1" t="s">
        <v>76</v>
      </c>
      <c r="E3768" s="1" t="s">
        <v>38</v>
      </c>
      <c r="F3768" s="1" t="s">
        <v>422</v>
      </c>
      <c r="G3768" s="1" t="s">
        <v>459</v>
      </c>
      <c r="H3768" s="1" t="s">
        <v>460</v>
      </c>
      <c r="I3768" s="1" t="s">
        <v>86</v>
      </c>
      <c r="J3768" s="1"/>
      <c r="K3768" s="1" t="s">
        <v>5219</v>
      </c>
      <c r="L3768" s="1" t="s">
        <v>143</v>
      </c>
      <c r="M3768" s="9">
        <v>45083.0</v>
      </c>
      <c r="N3768" s="9">
        <v>45106.0</v>
      </c>
      <c r="O3768" s="1"/>
      <c r="P3768" s="1">
        <v>8.33</v>
      </c>
      <c r="Q3768" s="1">
        <v>450000.0</v>
      </c>
      <c r="R3768" s="1">
        <v>480000.0</v>
      </c>
      <c r="S3768" s="9">
        <v>45100.0</v>
      </c>
      <c r="T3768" s="9">
        <v>45106.0</v>
      </c>
      <c r="U3768" s="1" t="s">
        <v>5220</v>
      </c>
      <c r="V3768" s="5">
        <v>39984.0</v>
      </c>
      <c r="W3768" s="11">
        <v>47181.119999999995</v>
      </c>
      <c r="X3768" s="9">
        <v>45130.0</v>
      </c>
      <c r="Y3768" s="5">
        <v>43182.719999999994</v>
      </c>
      <c r="Z3768" s="5">
        <v>29988.0</v>
      </c>
      <c r="AA3768" s="9">
        <v>45141.0</v>
      </c>
      <c r="AB3768" s="1" t="s">
        <v>5221</v>
      </c>
      <c r="AC3768" s="1" t="s">
        <v>55</v>
      </c>
      <c r="AD3768" s="12" t="s">
        <v>47</v>
      </c>
      <c r="AE3768" s="12" t="s">
        <v>47</v>
      </c>
      <c r="AF3768" s="12" t="s">
        <v>47</v>
      </c>
      <c r="AG3768" s="12" t="s">
        <v>47</v>
      </c>
      <c r="AH3768" s="12" t="s">
        <v>47</v>
      </c>
      <c r="AI3768" s="12" t="s">
        <v>47</v>
      </c>
    </row>
    <row r="3769">
      <c r="A3769" s="1" t="s">
        <v>5218</v>
      </c>
      <c r="B3769" s="7"/>
      <c r="C3769" s="1" t="s">
        <v>156</v>
      </c>
      <c r="D3769" s="1" t="s">
        <v>76</v>
      </c>
      <c r="E3769" s="1" t="s">
        <v>38</v>
      </c>
      <c r="F3769" s="1" t="s">
        <v>422</v>
      </c>
      <c r="G3769" s="1" t="s">
        <v>459</v>
      </c>
      <c r="H3769" s="1" t="s">
        <v>460</v>
      </c>
      <c r="I3769" s="1" t="s">
        <v>86</v>
      </c>
      <c r="J3769" s="1"/>
      <c r="K3769" s="1" t="s">
        <v>5219</v>
      </c>
      <c r="L3769" s="1" t="s">
        <v>143</v>
      </c>
      <c r="M3769" s="9">
        <v>45083.0</v>
      </c>
      <c r="N3769" s="14">
        <v>45251.0</v>
      </c>
      <c r="O3769" s="1"/>
      <c r="P3769" s="1">
        <v>8.33</v>
      </c>
      <c r="Q3769" s="1">
        <v>650000.0</v>
      </c>
      <c r="R3769" s="1">
        <v>660000.0</v>
      </c>
      <c r="S3769" s="9">
        <v>45231.0</v>
      </c>
      <c r="T3769" s="14">
        <v>45251.0</v>
      </c>
      <c r="U3769" s="1" t="s">
        <v>5222</v>
      </c>
      <c r="V3769" s="5">
        <v>54978.0</v>
      </c>
      <c r="W3769" s="11">
        <v>64874.03999999999</v>
      </c>
      <c r="X3769" s="9">
        <v>45261.0</v>
      </c>
      <c r="Y3769" s="5">
        <v>59376.23999999999</v>
      </c>
      <c r="Z3769" s="5">
        <v>41233.5</v>
      </c>
      <c r="AA3769" s="14">
        <v>45274.0</v>
      </c>
      <c r="AB3769" s="1" t="s">
        <v>5223</v>
      </c>
      <c r="AC3769" s="1" t="s">
        <v>55</v>
      </c>
      <c r="AD3769" s="12" t="s">
        <v>47</v>
      </c>
      <c r="AE3769" s="12" t="s">
        <v>47</v>
      </c>
      <c r="AF3769" s="12" t="s">
        <v>47</v>
      </c>
      <c r="AG3769" s="12" t="s">
        <v>47</v>
      </c>
      <c r="AH3769" s="12" t="s">
        <v>47</v>
      </c>
      <c r="AI3769" s="12" t="s">
        <v>47</v>
      </c>
    </row>
    <row r="3770">
      <c r="A3770" s="1" t="s">
        <v>5218</v>
      </c>
      <c r="B3770" s="7"/>
      <c r="C3770" s="1" t="s">
        <v>156</v>
      </c>
      <c r="D3770" s="1" t="s">
        <v>76</v>
      </c>
      <c r="E3770" s="1" t="s">
        <v>38</v>
      </c>
      <c r="F3770" s="1" t="s">
        <v>422</v>
      </c>
      <c r="G3770" s="1" t="s">
        <v>459</v>
      </c>
      <c r="H3770" s="1" t="s">
        <v>460</v>
      </c>
      <c r="I3770" s="1" t="s">
        <v>86</v>
      </c>
      <c r="J3770" s="1"/>
      <c r="K3770" s="1" t="s">
        <v>5219</v>
      </c>
      <c r="L3770" s="1" t="s">
        <v>143</v>
      </c>
      <c r="M3770" s="9">
        <v>45083.0</v>
      </c>
      <c r="N3770" s="9">
        <v>45300.0</v>
      </c>
      <c r="O3770" s="1"/>
      <c r="P3770" s="1">
        <v>8.33</v>
      </c>
      <c r="Q3770" s="1">
        <v>550000.0</v>
      </c>
      <c r="R3770" s="1">
        <v>626736.0</v>
      </c>
      <c r="S3770" s="14">
        <v>45275.0</v>
      </c>
      <c r="T3770" s="9">
        <v>45300.0</v>
      </c>
      <c r="U3770" s="1" t="s">
        <v>5224</v>
      </c>
      <c r="V3770" s="5">
        <v>52207.1088</v>
      </c>
      <c r="W3770" s="11">
        <v>61604.388384</v>
      </c>
      <c r="X3770" s="9">
        <v>45305.0</v>
      </c>
      <c r="Y3770" s="5">
        <v>56383.677504</v>
      </c>
      <c r="Z3770" s="5">
        <v>39155.331600000005</v>
      </c>
      <c r="AA3770" s="9">
        <v>45323.0</v>
      </c>
      <c r="AB3770" s="1" t="s">
        <v>5225</v>
      </c>
      <c r="AC3770" s="1" t="s">
        <v>55</v>
      </c>
      <c r="AD3770" s="12" t="s">
        <v>47</v>
      </c>
      <c r="AE3770" s="12" t="s">
        <v>47</v>
      </c>
      <c r="AF3770" s="12" t="s">
        <v>47</v>
      </c>
      <c r="AG3770" s="12" t="s">
        <v>47</v>
      </c>
      <c r="AH3770" s="12" t="s">
        <v>47</v>
      </c>
      <c r="AI3770" s="12" t="s">
        <v>47</v>
      </c>
    </row>
    <row r="3771">
      <c r="A3771" s="1" t="s">
        <v>5218</v>
      </c>
      <c r="B3771" s="7"/>
      <c r="C3771" s="1" t="s">
        <v>156</v>
      </c>
      <c r="D3771" s="1" t="s">
        <v>76</v>
      </c>
      <c r="E3771" s="1" t="s">
        <v>38</v>
      </c>
      <c r="F3771" s="1" t="s">
        <v>1877</v>
      </c>
      <c r="G3771" s="1" t="s">
        <v>459</v>
      </c>
      <c r="H3771" s="1" t="s">
        <v>460</v>
      </c>
      <c r="I3771" s="1" t="s">
        <v>86</v>
      </c>
      <c r="J3771" s="1"/>
      <c r="K3771" s="1" t="s">
        <v>5219</v>
      </c>
      <c r="L3771" s="1" t="s">
        <v>143</v>
      </c>
      <c r="M3771" s="9">
        <v>45083.0</v>
      </c>
      <c r="N3771" s="9">
        <v>45083.0</v>
      </c>
      <c r="O3771" s="1"/>
      <c r="P3771" s="1">
        <v>8.33</v>
      </c>
      <c r="Q3771" s="1">
        <v>500000.0</v>
      </c>
      <c r="R3771" s="1">
        <v>300000.0</v>
      </c>
      <c r="S3771" s="10">
        <v>45173.0</v>
      </c>
      <c r="V3771" s="5">
        <v>24990.0</v>
      </c>
      <c r="W3771" s="11">
        <v>29488.199999999997</v>
      </c>
      <c r="Y3771" s="1"/>
      <c r="Z3771" s="5">
        <v>18742.5</v>
      </c>
      <c r="AA3771" s="1"/>
      <c r="AB3771" s="1"/>
      <c r="AC3771" s="1" t="s">
        <v>45</v>
      </c>
      <c r="AD3771" s="12" t="s">
        <v>47</v>
      </c>
      <c r="AE3771" s="12" t="s">
        <v>47</v>
      </c>
      <c r="AF3771" s="12" t="s">
        <v>47</v>
      </c>
    </row>
    <row r="3772">
      <c r="A3772" s="1" t="s">
        <v>5226</v>
      </c>
      <c r="B3772" s="7"/>
      <c r="C3772" s="1" t="s">
        <v>132</v>
      </c>
      <c r="D3772" s="1" t="s">
        <v>96</v>
      </c>
      <c r="E3772" s="1" t="s">
        <v>113</v>
      </c>
      <c r="F3772" s="1" t="s">
        <v>476</v>
      </c>
      <c r="G3772" s="1" t="s">
        <v>310</v>
      </c>
      <c r="H3772" s="1" t="s">
        <v>311</v>
      </c>
      <c r="I3772" s="1" t="s">
        <v>42</v>
      </c>
      <c r="J3772" s="1"/>
      <c r="K3772" s="1" t="s">
        <v>5227</v>
      </c>
      <c r="L3772" s="1" t="s">
        <v>143</v>
      </c>
      <c r="M3772" s="9">
        <v>44942.0</v>
      </c>
      <c r="N3772" s="9">
        <v>44942.0</v>
      </c>
      <c r="O3772" s="1"/>
      <c r="P3772" s="1">
        <v>8.33</v>
      </c>
      <c r="Q3772" s="1">
        <v>500000.0</v>
      </c>
      <c r="R3772" s="1">
        <v>144000.0</v>
      </c>
      <c r="S3772" s="9">
        <v>44827.0</v>
      </c>
      <c r="T3772" s="9">
        <v>44840.0</v>
      </c>
      <c r="U3772" s="1" t="s">
        <v>5228</v>
      </c>
      <c r="V3772" s="5">
        <v>11995.2</v>
      </c>
      <c r="W3772" s="11">
        <v>14154.336</v>
      </c>
      <c r="X3772" s="9"/>
      <c r="Y3772" s="5"/>
      <c r="Z3772" s="5">
        <v>8996.400000000001</v>
      </c>
      <c r="AA3772" s="9"/>
      <c r="AC3772" s="1" t="s">
        <v>162</v>
      </c>
      <c r="AD3772" s="12" t="s">
        <v>46</v>
      </c>
      <c r="AE3772" s="12" t="s">
        <v>46</v>
      </c>
      <c r="AF3772" s="12" t="s">
        <v>46</v>
      </c>
      <c r="AG3772" s="12" t="s">
        <v>46</v>
      </c>
    </row>
    <row r="3773">
      <c r="A3773" s="1" t="s">
        <v>5226</v>
      </c>
      <c r="B3773" s="7"/>
      <c r="C3773" s="1" t="s">
        <v>132</v>
      </c>
      <c r="D3773" s="1" t="s">
        <v>96</v>
      </c>
      <c r="E3773" s="1" t="s">
        <v>113</v>
      </c>
      <c r="F3773" s="1" t="s">
        <v>476</v>
      </c>
      <c r="G3773" s="1" t="s">
        <v>310</v>
      </c>
      <c r="H3773" s="1" t="s">
        <v>311</v>
      </c>
      <c r="I3773" s="1" t="s">
        <v>42</v>
      </c>
      <c r="J3773" s="1"/>
      <c r="K3773" s="1" t="s">
        <v>5227</v>
      </c>
      <c r="L3773" s="1" t="s">
        <v>143</v>
      </c>
      <c r="M3773" s="9">
        <v>44942.0</v>
      </c>
      <c r="N3773" s="9">
        <v>44945.0</v>
      </c>
      <c r="O3773" s="1"/>
      <c r="P3773" s="1">
        <v>8.33</v>
      </c>
      <c r="Q3773" s="1">
        <v>150000.0</v>
      </c>
      <c r="R3773" s="1">
        <v>192000.0</v>
      </c>
      <c r="S3773" s="9">
        <v>44935.0</v>
      </c>
      <c r="T3773" s="9">
        <v>44945.0</v>
      </c>
      <c r="U3773" s="1" t="s">
        <v>5229</v>
      </c>
      <c r="V3773" s="5">
        <v>15993.6</v>
      </c>
      <c r="W3773" s="11">
        <v>18872.448</v>
      </c>
      <c r="X3773" s="9">
        <v>44971.0</v>
      </c>
      <c r="Y3773" s="5">
        <v>18872.448</v>
      </c>
      <c r="Z3773" s="5">
        <v>11995.2</v>
      </c>
      <c r="AA3773" s="9">
        <v>44980.0</v>
      </c>
      <c r="AB3773" s="1" t="s">
        <v>5230</v>
      </c>
      <c r="AC3773" s="1" t="s">
        <v>55</v>
      </c>
      <c r="AD3773" s="12" t="s">
        <v>46</v>
      </c>
      <c r="AE3773" s="12" t="s">
        <v>46</v>
      </c>
      <c r="AF3773" s="12" t="s">
        <v>46</v>
      </c>
      <c r="AG3773" s="12" t="s">
        <v>46</v>
      </c>
      <c r="AH3773" s="12" t="s">
        <v>46</v>
      </c>
      <c r="AI3773" s="12" t="s">
        <v>46</v>
      </c>
    </row>
    <row r="3774">
      <c r="A3774" s="1" t="s">
        <v>5231</v>
      </c>
      <c r="B3774" s="7"/>
      <c r="C3774" s="1" t="s">
        <v>132</v>
      </c>
      <c r="D3774" s="1" t="s">
        <v>96</v>
      </c>
      <c r="E3774" s="1" t="s">
        <v>38</v>
      </c>
      <c r="F3774" s="1" t="s">
        <v>511</v>
      </c>
      <c r="G3774" s="1" t="s">
        <v>147</v>
      </c>
      <c r="H3774" s="1" t="s">
        <v>134</v>
      </c>
      <c r="I3774" s="1" t="s">
        <v>292</v>
      </c>
      <c r="J3774" s="1"/>
      <c r="K3774" s="1" t="s">
        <v>5232</v>
      </c>
      <c r="L3774" s="1" t="s">
        <v>99</v>
      </c>
      <c r="M3774" s="9">
        <v>44742.0</v>
      </c>
      <c r="N3774" s="9">
        <v>44659.0</v>
      </c>
      <c r="O3774" s="1"/>
      <c r="P3774" s="1">
        <v>8.33</v>
      </c>
      <c r="Q3774" s="1">
        <v>1600000.0</v>
      </c>
      <c r="R3774" s="1">
        <v>300000.0</v>
      </c>
      <c r="S3774" s="10">
        <v>44749.0</v>
      </c>
      <c r="V3774" s="5">
        <v>24990.0</v>
      </c>
      <c r="W3774" s="11">
        <v>29488.199999999997</v>
      </c>
      <c r="Z3774" s="5">
        <v>18742.5</v>
      </c>
      <c r="AB3774" s="1"/>
      <c r="AC3774" s="1" t="s">
        <v>45</v>
      </c>
      <c r="AD3774" s="12" t="s">
        <v>46</v>
      </c>
      <c r="AE3774" s="12" t="s">
        <v>46</v>
      </c>
      <c r="AF3774" s="12" t="s">
        <v>46</v>
      </c>
    </row>
    <row r="3775">
      <c r="A3775" s="1" t="s">
        <v>5231</v>
      </c>
      <c r="B3775" s="7"/>
      <c r="C3775" s="1" t="s">
        <v>132</v>
      </c>
      <c r="D3775" s="1" t="s">
        <v>96</v>
      </c>
      <c r="E3775" s="1" t="s">
        <v>38</v>
      </c>
      <c r="F3775" s="1" t="s">
        <v>511</v>
      </c>
      <c r="G3775" s="1" t="s">
        <v>147</v>
      </c>
      <c r="H3775" s="1" t="s">
        <v>134</v>
      </c>
      <c r="I3775" s="1" t="s">
        <v>292</v>
      </c>
      <c r="J3775" s="1"/>
      <c r="K3775" s="1" t="s">
        <v>5232</v>
      </c>
      <c r="L3775" s="1" t="s">
        <v>99</v>
      </c>
      <c r="M3775" s="9">
        <v>44742.0</v>
      </c>
      <c r="N3775" s="9">
        <v>44671.0</v>
      </c>
      <c r="O3775" s="1"/>
      <c r="P3775" s="1">
        <v>8.33</v>
      </c>
      <c r="Q3775" s="1">
        <v>800000.0</v>
      </c>
      <c r="R3775" s="1">
        <v>300000.0</v>
      </c>
      <c r="S3775" s="10">
        <v>44761.0</v>
      </c>
      <c r="V3775" s="5">
        <v>24990.0</v>
      </c>
      <c r="W3775" s="11">
        <v>29488.199999999997</v>
      </c>
      <c r="Z3775" s="5">
        <v>18742.5</v>
      </c>
      <c r="AB3775" s="1"/>
      <c r="AC3775" s="1" t="s">
        <v>45</v>
      </c>
      <c r="AD3775" s="12" t="s">
        <v>46</v>
      </c>
      <c r="AE3775" s="12" t="s">
        <v>46</v>
      </c>
      <c r="AF3775" s="12" t="s">
        <v>46</v>
      </c>
    </row>
    <row r="3776">
      <c r="A3776" s="1" t="s">
        <v>5231</v>
      </c>
      <c r="B3776" s="7"/>
      <c r="C3776" s="1" t="s">
        <v>132</v>
      </c>
      <c r="D3776" s="1" t="s">
        <v>96</v>
      </c>
      <c r="E3776" s="1" t="s">
        <v>38</v>
      </c>
      <c r="F3776" s="1" t="s">
        <v>511</v>
      </c>
      <c r="G3776" s="1" t="s">
        <v>147</v>
      </c>
      <c r="H3776" s="1" t="s">
        <v>134</v>
      </c>
      <c r="I3776" s="1" t="s">
        <v>292</v>
      </c>
      <c r="J3776" s="1"/>
      <c r="K3776" s="1" t="s">
        <v>5232</v>
      </c>
      <c r="L3776" s="1" t="s">
        <v>99</v>
      </c>
      <c r="M3776" s="9">
        <v>44742.0</v>
      </c>
      <c r="N3776" s="9">
        <v>44767.0</v>
      </c>
      <c r="O3776" s="1"/>
      <c r="P3776" s="1">
        <v>8.33</v>
      </c>
      <c r="Q3776" s="1">
        <v>120000.0</v>
      </c>
      <c r="R3776" s="1">
        <v>300000.0</v>
      </c>
      <c r="S3776" s="10">
        <v>44857.0</v>
      </c>
      <c r="V3776" s="5">
        <v>24990.0</v>
      </c>
      <c r="W3776" s="11">
        <v>29488.199999999997</v>
      </c>
      <c r="Y3776" s="1"/>
      <c r="Z3776" s="5">
        <v>18742.5</v>
      </c>
      <c r="AB3776" s="1"/>
      <c r="AC3776" s="1" t="s">
        <v>45</v>
      </c>
      <c r="AD3776" s="12" t="s">
        <v>46</v>
      </c>
      <c r="AE3776" s="12" t="s">
        <v>46</v>
      </c>
      <c r="AF3776" s="12" t="s">
        <v>46</v>
      </c>
    </row>
    <row r="3777">
      <c r="A3777" s="1" t="s">
        <v>5233</v>
      </c>
      <c r="B3777" s="7"/>
      <c r="C3777" s="1" t="s">
        <v>36</v>
      </c>
      <c r="D3777" s="1" t="s">
        <v>76</v>
      </c>
      <c r="E3777" s="1" t="s">
        <v>212</v>
      </c>
      <c r="F3777" s="1" t="s">
        <v>5234</v>
      </c>
      <c r="G3777" s="1" t="s">
        <v>601</v>
      </c>
      <c r="H3777" s="1" t="s">
        <v>602</v>
      </c>
      <c r="I3777" s="1" t="s">
        <v>234</v>
      </c>
      <c r="J3777" s="1"/>
      <c r="K3777" s="1" t="s">
        <v>5235</v>
      </c>
      <c r="L3777" s="1" t="s">
        <v>143</v>
      </c>
      <c r="M3777" s="9">
        <v>44821.0</v>
      </c>
      <c r="N3777" s="9">
        <v>44821.0</v>
      </c>
      <c r="O3777" s="1"/>
      <c r="P3777" s="1">
        <v>8.33</v>
      </c>
      <c r="Q3777" s="1">
        <v>300000.0</v>
      </c>
      <c r="R3777" s="1">
        <v>300000.0</v>
      </c>
      <c r="S3777" s="10">
        <v>44911.0</v>
      </c>
      <c r="V3777" s="5">
        <v>24990.0</v>
      </c>
      <c r="W3777" s="11">
        <v>29488.199999999997</v>
      </c>
      <c r="X3777" s="1"/>
      <c r="Y3777" s="1"/>
      <c r="Z3777" s="5">
        <v>18742.5</v>
      </c>
      <c r="AA3777" s="1"/>
      <c r="AB3777" s="1"/>
      <c r="AC3777" s="1" t="s">
        <v>45</v>
      </c>
      <c r="AD3777" s="12" t="s">
        <v>46</v>
      </c>
      <c r="AE3777" s="12" t="s">
        <v>46</v>
      </c>
      <c r="AF3777" s="12" t="s">
        <v>46</v>
      </c>
    </row>
    <row r="3778">
      <c r="A3778" s="1" t="s">
        <v>5236</v>
      </c>
      <c r="B3778" s="7"/>
      <c r="C3778" s="1" t="s">
        <v>132</v>
      </c>
      <c r="D3778" s="1" t="s">
        <v>102</v>
      </c>
      <c r="E3778" s="1" t="s">
        <v>38</v>
      </c>
      <c r="F3778" s="1" t="s">
        <v>4241</v>
      </c>
      <c r="G3778" s="1" t="s">
        <v>152</v>
      </c>
      <c r="H3778" s="1" t="s">
        <v>153</v>
      </c>
      <c r="I3778" s="1" t="s">
        <v>234</v>
      </c>
      <c r="J3778" s="1"/>
      <c r="K3778" s="1" t="s">
        <v>5237</v>
      </c>
      <c r="L3778" s="1" t="s">
        <v>143</v>
      </c>
      <c r="M3778" s="9">
        <v>44743.0</v>
      </c>
      <c r="N3778" s="9">
        <v>44743.0</v>
      </c>
      <c r="O3778" s="1"/>
      <c r="P3778" s="1">
        <v>8.0</v>
      </c>
      <c r="Q3778" s="1">
        <v>300000.0</v>
      </c>
      <c r="R3778" s="1">
        <v>300000.0</v>
      </c>
      <c r="S3778" s="10">
        <v>44833.0</v>
      </c>
      <c r="V3778" s="5">
        <v>24000.0</v>
      </c>
      <c r="W3778" s="11">
        <v>28320.0</v>
      </c>
      <c r="Y3778" s="1"/>
      <c r="Z3778" s="5">
        <v>18000.0</v>
      </c>
      <c r="AB3778" s="1"/>
      <c r="AC3778" s="1" t="s">
        <v>45</v>
      </c>
      <c r="AD3778" s="12" t="s">
        <v>46</v>
      </c>
      <c r="AE3778" s="12" t="s">
        <v>46</v>
      </c>
      <c r="AF3778" s="12" t="s">
        <v>46</v>
      </c>
    </row>
    <row r="3779">
      <c r="A3779" s="1" t="s">
        <v>5236</v>
      </c>
      <c r="B3779" s="7"/>
      <c r="C3779" s="1" t="s">
        <v>132</v>
      </c>
      <c r="D3779" s="1" t="s">
        <v>102</v>
      </c>
      <c r="E3779" s="1" t="s">
        <v>38</v>
      </c>
      <c r="F3779" s="1" t="s">
        <v>4241</v>
      </c>
      <c r="G3779" s="1" t="s">
        <v>152</v>
      </c>
      <c r="H3779" s="1" t="s">
        <v>153</v>
      </c>
      <c r="I3779" s="1" t="s">
        <v>234</v>
      </c>
      <c r="J3779" s="1"/>
      <c r="K3779" s="1" t="s">
        <v>5237</v>
      </c>
      <c r="L3779" s="1" t="s">
        <v>143</v>
      </c>
      <c r="M3779" s="9">
        <v>44743.0</v>
      </c>
      <c r="N3779" s="9">
        <v>44743.0</v>
      </c>
      <c r="O3779" s="1"/>
      <c r="P3779" s="1">
        <v>8.0</v>
      </c>
      <c r="Q3779" s="1">
        <v>300000.0</v>
      </c>
      <c r="R3779" s="1">
        <v>300000.0</v>
      </c>
      <c r="S3779" s="10">
        <v>44833.0</v>
      </c>
      <c r="V3779" s="5">
        <v>24000.0</v>
      </c>
      <c r="W3779" s="11">
        <v>28320.0</v>
      </c>
      <c r="Z3779" s="5">
        <v>18000.0</v>
      </c>
      <c r="AB3779" s="1"/>
      <c r="AC3779" s="1" t="s">
        <v>45</v>
      </c>
      <c r="AD3779" s="12" t="s">
        <v>46</v>
      </c>
      <c r="AE3779" s="12" t="s">
        <v>46</v>
      </c>
      <c r="AF3779" s="12" t="s">
        <v>46</v>
      </c>
    </row>
    <row r="3780">
      <c r="A3780" s="1" t="s">
        <v>5238</v>
      </c>
      <c r="B3780" s="7"/>
      <c r="C3780" s="1" t="s">
        <v>36</v>
      </c>
      <c r="D3780" s="1" t="s">
        <v>81</v>
      </c>
      <c r="E3780" s="1" t="s">
        <v>77</v>
      </c>
      <c r="F3780" s="1" t="s">
        <v>2400</v>
      </c>
      <c r="G3780" s="1" t="s">
        <v>121</v>
      </c>
      <c r="H3780" s="1" t="s">
        <v>1492</v>
      </c>
      <c r="I3780" s="1" t="s">
        <v>265</v>
      </c>
      <c r="J3780" s="1"/>
      <c r="K3780" s="1" t="s">
        <v>5239</v>
      </c>
      <c r="L3780" s="1" t="s">
        <v>143</v>
      </c>
      <c r="M3780" s="9">
        <v>45309.0</v>
      </c>
      <c r="N3780" s="9">
        <v>45309.0</v>
      </c>
      <c r="O3780" s="1"/>
      <c r="P3780" s="1">
        <v>7.5</v>
      </c>
      <c r="Q3780" s="1">
        <v>200000.0</v>
      </c>
      <c r="R3780" s="1">
        <v>204000.0</v>
      </c>
      <c r="S3780" s="9">
        <v>45302.0</v>
      </c>
      <c r="T3780" s="9">
        <v>45309.0</v>
      </c>
      <c r="U3780" s="1" t="s">
        <v>5240</v>
      </c>
      <c r="V3780" s="5">
        <v>15300.0</v>
      </c>
      <c r="W3780" s="11">
        <v>18054.0</v>
      </c>
      <c r="X3780" s="9">
        <v>45332.0</v>
      </c>
      <c r="Y3780" s="5">
        <v>16524.0</v>
      </c>
      <c r="Z3780" s="5">
        <v>11475.0</v>
      </c>
      <c r="AA3780" s="9">
        <v>45337.0</v>
      </c>
      <c r="AB3780" s="1" t="s">
        <v>5241</v>
      </c>
      <c r="AC3780" s="1" t="s">
        <v>55</v>
      </c>
      <c r="AD3780" s="12" t="s">
        <v>47</v>
      </c>
      <c r="AE3780" s="12" t="s">
        <v>47</v>
      </c>
      <c r="AF3780" s="12" t="s">
        <v>47</v>
      </c>
      <c r="AG3780" s="12" t="s">
        <v>47</v>
      </c>
      <c r="AH3780" s="12" t="s">
        <v>47</v>
      </c>
      <c r="AI3780" s="12" t="s">
        <v>47</v>
      </c>
    </row>
    <row r="3781">
      <c r="A3781" s="1" t="s">
        <v>5238</v>
      </c>
      <c r="B3781" s="7"/>
      <c r="C3781" s="1" t="s">
        <v>36</v>
      </c>
      <c r="D3781" s="1" t="s">
        <v>81</v>
      </c>
      <c r="E3781" s="1" t="s">
        <v>77</v>
      </c>
      <c r="F3781" s="1" t="s">
        <v>2400</v>
      </c>
      <c r="G3781" s="1" t="s">
        <v>121</v>
      </c>
      <c r="H3781" s="1" t="s">
        <v>1492</v>
      </c>
      <c r="I3781" s="1" t="s">
        <v>265</v>
      </c>
      <c r="J3781" s="1"/>
      <c r="K3781" s="1" t="s">
        <v>5239</v>
      </c>
      <c r="L3781" s="1" t="s">
        <v>143</v>
      </c>
      <c r="M3781" s="9">
        <v>45309.0</v>
      </c>
      <c r="N3781" s="9">
        <v>45309.0</v>
      </c>
      <c r="O3781" s="1"/>
      <c r="P3781" s="1">
        <v>7.5</v>
      </c>
      <c r="Q3781" s="1">
        <v>500000.0</v>
      </c>
      <c r="R3781" s="1">
        <v>300000.0</v>
      </c>
      <c r="S3781" s="10">
        <v>45339.0</v>
      </c>
      <c r="V3781" s="5">
        <v>22500.0</v>
      </c>
      <c r="W3781" s="11">
        <v>26550.0</v>
      </c>
      <c r="X3781" s="1"/>
      <c r="Y3781" s="1"/>
      <c r="Z3781" s="5">
        <v>16875.0</v>
      </c>
      <c r="AB3781" s="1"/>
      <c r="AC3781" s="1" t="s">
        <v>45</v>
      </c>
      <c r="AD3781" s="12" t="s">
        <v>47</v>
      </c>
      <c r="AE3781" s="12" t="s">
        <v>47</v>
      </c>
      <c r="AF3781" s="12" t="s">
        <v>47</v>
      </c>
    </row>
    <row r="3782">
      <c r="A3782" s="1" t="s">
        <v>5242</v>
      </c>
      <c r="B3782" s="7"/>
      <c r="C3782" s="1" t="s">
        <v>36</v>
      </c>
      <c r="D3782" s="1" t="s">
        <v>96</v>
      </c>
      <c r="E3782" s="1" t="s">
        <v>77</v>
      </c>
      <c r="F3782" s="1" t="s">
        <v>271</v>
      </c>
      <c r="G3782" s="1" t="s">
        <v>601</v>
      </c>
      <c r="H3782" s="1" t="s">
        <v>602</v>
      </c>
      <c r="I3782" s="1" t="s">
        <v>42</v>
      </c>
      <c r="J3782" s="1"/>
      <c r="K3782" s="1" t="s">
        <v>5243</v>
      </c>
      <c r="L3782" s="1" t="s">
        <v>44</v>
      </c>
      <c r="M3782" s="9">
        <v>44958.0</v>
      </c>
      <c r="N3782" s="14">
        <v>45213.0</v>
      </c>
      <c r="O3782" s="1"/>
      <c r="P3782" s="1">
        <v>8.33</v>
      </c>
      <c r="Q3782" s="1">
        <v>500000.0</v>
      </c>
      <c r="R3782" s="1">
        <v>300000.0</v>
      </c>
      <c r="S3782" s="15">
        <v>45303.0</v>
      </c>
      <c r="V3782" s="5">
        <v>24990.0</v>
      </c>
      <c r="W3782" s="11">
        <v>29488.199999999997</v>
      </c>
      <c r="Z3782" s="5">
        <v>18742.5</v>
      </c>
      <c r="AC3782" s="1" t="s">
        <v>45</v>
      </c>
      <c r="AD3782" s="12" t="s">
        <v>46</v>
      </c>
      <c r="AE3782" s="12" t="s">
        <v>47</v>
      </c>
      <c r="AF3782" s="12" t="s">
        <v>47</v>
      </c>
    </row>
    <row r="3783">
      <c r="A3783" s="1" t="s">
        <v>5242</v>
      </c>
      <c r="B3783" s="7"/>
      <c r="C3783" s="1" t="s">
        <v>36</v>
      </c>
      <c r="D3783" s="1" t="s">
        <v>96</v>
      </c>
      <c r="E3783" s="1" t="s">
        <v>77</v>
      </c>
      <c r="F3783" s="1" t="s">
        <v>271</v>
      </c>
      <c r="G3783" s="1" t="s">
        <v>601</v>
      </c>
      <c r="H3783" s="1" t="s">
        <v>602</v>
      </c>
      <c r="I3783" s="1" t="s">
        <v>42</v>
      </c>
      <c r="J3783" s="1"/>
      <c r="K3783" s="1" t="s">
        <v>5243</v>
      </c>
      <c r="L3783" s="1" t="s">
        <v>44</v>
      </c>
      <c r="M3783" s="9">
        <v>44958.0</v>
      </c>
      <c r="N3783" s="9">
        <v>45126.0</v>
      </c>
      <c r="O3783" s="1"/>
      <c r="P3783" s="1">
        <v>8.33</v>
      </c>
      <c r="Q3783" s="1">
        <v>360000.0</v>
      </c>
      <c r="R3783" s="1">
        <v>300000.0</v>
      </c>
      <c r="S3783" s="10">
        <v>45216.0</v>
      </c>
      <c r="V3783" s="5">
        <v>24990.0</v>
      </c>
      <c r="W3783" s="11">
        <v>29488.199999999997</v>
      </c>
      <c r="Z3783" s="5">
        <v>18742.5</v>
      </c>
      <c r="AC3783" s="1" t="s">
        <v>45</v>
      </c>
      <c r="AD3783" s="12" t="s">
        <v>46</v>
      </c>
      <c r="AE3783" s="12" t="s">
        <v>47</v>
      </c>
      <c r="AF3783" s="12" t="s">
        <v>47</v>
      </c>
    </row>
    <row r="3784">
      <c r="A3784" s="1" t="s">
        <v>5242</v>
      </c>
      <c r="B3784" s="7"/>
      <c r="C3784" s="1" t="s">
        <v>36</v>
      </c>
      <c r="D3784" s="1" t="s">
        <v>96</v>
      </c>
      <c r="E3784" s="1" t="s">
        <v>77</v>
      </c>
      <c r="F3784" s="1" t="s">
        <v>271</v>
      </c>
      <c r="G3784" s="1" t="s">
        <v>601</v>
      </c>
      <c r="H3784" s="1" t="s">
        <v>602</v>
      </c>
      <c r="I3784" s="1" t="s">
        <v>42</v>
      </c>
      <c r="J3784" s="1"/>
      <c r="K3784" s="1" t="s">
        <v>5243</v>
      </c>
      <c r="L3784" s="1" t="s">
        <v>44</v>
      </c>
      <c r="M3784" s="9">
        <v>44958.0</v>
      </c>
      <c r="N3784" s="9">
        <v>44958.0</v>
      </c>
      <c r="O3784" s="1"/>
      <c r="P3784" s="1">
        <v>8.33</v>
      </c>
      <c r="Q3784" s="1">
        <v>100000.0</v>
      </c>
      <c r="R3784" s="1">
        <v>300000.0</v>
      </c>
      <c r="S3784" s="10">
        <v>44988.0</v>
      </c>
      <c r="V3784" s="5">
        <v>24990.0</v>
      </c>
      <c r="W3784" s="11">
        <v>29488.199999999997</v>
      </c>
      <c r="Z3784" s="5">
        <v>18742.5</v>
      </c>
      <c r="AB3784" s="1"/>
      <c r="AC3784" s="1" t="s">
        <v>45</v>
      </c>
      <c r="AD3784" s="12" t="s">
        <v>46</v>
      </c>
      <c r="AE3784" s="12" t="s">
        <v>46</v>
      </c>
      <c r="AF3784" s="12" t="s">
        <v>46</v>
      </c>
    </row>
    <row r="3785">
      <c r="A3785" s="1" t="s">
        <v>5244</v>
      </c>
      <c r="B3785" s="7"/>
      <c r="C3785" s="1" t="s">
        <v>36</v>
      </c>
      <c r="D3785" s="1" t="s">
        <v>96</v>
      </c>
      <c r="E3785" s="1" t="s">
        <v>82</v>
      </c>
      <c r="F3785" s="1" t="s">
        <v>1428</v>
      </c>
      <c r="G3785" s="1" t="s">
        <v>1619</v>
      </c>
      <c r="H3785" s="1" t="s">
        <v>1620</v>
      </c>
      <c r="I3785" s="1" t="s">
        <v>247</v>
      </c>
      <c r="J3785" s="1"/>
      <c r="K3785" s="1" t="s">
        <v>5245</v>
      </c>
      <c r="L3785" s="1" t="s">
        <v>88</v>
      </c>
      <c r="M3785" s="9">
        <v>45070.0</v>
      </c>
      <c r="N3785" s="14">
        <v>45248.0</v>
      </c>
      <c r="O3785" s="1"/>
      <c r="P3785" s="1">
        <v>8.33</v>
      </c>
      <c r="Q3785" s="1">
        <v>500000.0</v>
      </c>
      <c r="R3785" s="1">
        <v>300000.0</v>
      </c>
      <c r="S3785" s="15">
        <v>45338.0</v>
      </c>
      <c r="V3785" s="5">
        <v>24990.0</v>
      </c>
      <c r="W3785" s="11">
        <v>29488.199999999997</v>
      </c>
      <c r="Z3785" s="5">
        <v>18742.5</v>
      </c>
      <c r="AB3785" s="1"/>
      <c r="AC3785" s="1" t="s">
        <v>45</v>
      </c>
      <c r="AD3785" s="12" t="s">
        <v>47</v>
      </c>
      <c r="AE3785" s="12" t="s">
        <v>47</v>
      </c>
      <c r="AF3785" s="12" t="s">
        <v>47</v>
      </c>
    </row>
    <row r="3786">
      <c r="A3786" s="1" t="s">
        <v>5244</v>
      </c>
      <c r="B3786" s="7"/>
      <c r="C3786" s="1" t="s">
        <v>36</v>
      </c>
      <c r="D3786" s="1" t="s">
        <v>96</v>
      </c>
      <c r="E3786" s="1" t="s">
        <v>82</v>
      </c>
      <c r="F3786" s="1" t="s">
        <v>1428</v>
      </c>
      <c r="G3786" s="1" t="s">
        <v>1619</v>
      </c>
      <c r="H3786" s="1" t="s">
        <v>1620</v>
      </c>
      <c r="I3786" s="1" t="s">
        <v>247</v>
      </c>
      <c r="J3786" s="1"/>
      <c r="K3786" s="1" t="s">
        <v>5245</v>
      </c>
      <c r="L3786" s="1" t="s">
        <v>88</v>
      </c>
      <c r="M3786" s="9">
        <v>45070.0</v>
      </c>
      <c r="N3786" s="9">
        <v>45066.0</v>
      </c>
      <c r="O3786" s="1"/>
      <c r="P3786" s="1">
        <v>8.33</v>
      </c>
      <c r="Q3786" s="1">
        <v>500000.0</v>
      </c>
      <c r="R3786" s="1">
        <v>300000.0</v>
      </c>
      <c r="S3786" s="10">
        <v>45156.0</v>
      </c>
      <c r="V3786" s="5">
        <v>24990.0</v>
      </c>
      <c r="W3786" s="11">
        <v>29488.199999999997</v>
      </c>
      <c r="Z3786" s="5">
        <v>18742.5</v>
      </c>
      <c r="AB3786" s="1"/>
      <c r="AC3786" s="1" t="s">
        <v>45</v>
      </c>
      <c r="AD3786" s="12" t="s">
        <v>47</v>
      </c>
      <c r="AE3786" s="12" t="s">
        <v>47</v>
      </c>
      <c r="AF3786" s="12" t="s">
        <v>47</v>
      </c>
    </row>
    <row r="3787">
      <c r="A3787" s="1" t="s">
        <v>5244</v>
      </c>
      <c r="B3787" s="7"/>
      <c r="C3787" s="1" t="s">
        <v>36</v>
      </c>
      <c r="D3787" s="1" t="s">
        <v>96</v>
      </c>
      <c r="E3787" s="1" t="s">
        <v>82</v>
      </c>
      <c r="F3787" s="1" t="s">
        <v>1428</v>
      </c>
      <c r="G3787" s="1" t="s">
        <v>1619</v>
      </c>
      <c r="H3787" s="1" t="s">
        <v>1620</v>
      </c>
      <c r="I3787" s="1" t="s">
        <v>247</v>
      </c>
      <c r="J3787" s="1"/>
      <c r="K3787" s="1" t="s">
        <v>5245</v>
      </c>
      <c r="L3787" s="1" t="s">
        <v>88</v>
      </c>
      <c r="M3787" s="9">
        <v>45070.0</v>
      </c>
      <c r="N3787" s="14">
        <v>45279.0</v>
      </c>
      <c r="O3787" s="1"/>
      <c r="P3787" s="1">
        <v>8.33</v>
      </c>
      <c r="Q3787" s="1">
        <v>500000.0</v>
      </c>
      <c r="R3787" s="1">
        <v>300000.0</v>
      </c>
      <c r="S3787" s="15">
        <v>45369.0</v>
      </c>
      <c r="V3787" s="5">
        <v>24990.0</v>
      </c>
      <c r="W3787" s="11">
        <v>29488.199999999997</v>
      </c>
      <c r="Z3787" s="5">
        <v>18742.5</v>
      </c>
      <c r="AB3787" s="1"/>
      <c r="AC3787" s="1" t="s">
        <v>45</v>
      </c>
      <c r="AD3787" s="12" t="s">
        <v>47</v>
      </c>
      <c r="AE3787" s="12" t="s">
        <v>47</v>
      </c>
      <c r="AF3787" s="12" t="s">
        <v>47</v>
      </c>
    </row>
    <row r="3788">
      <c r="A3788" s="1" t="s">
        <v>5244</v>
      </c>
      <c r="B3788" s="7"/>
      <c r="C3788" s="1" t="s">
        <v>36</v>
      </c>
      <c r="D3788" s="1" t="s">
        <v>96</v>
      </c>
      <c r="E3788" s="1" t="s">
        <v>82</v>
      </c>
      <c r="F3788" s="1" t="s">
        <v>1428</v>
      </c>
      <c r="G3788" s="1" t="s">
        <v>1619</v>
      </c>
      <c r="H3788" s="1" t="s">
        <v>1620</v>
      </c>
      <c r="I3788" s="1" t="s">
        <v>247</v>
      </c>
      <c r="J3788" s="1"/>
      <c r="K3788" s="1" t="s">
        <v>5245</v>
      </c>
      <c r="L3788" s="1" t="s">
        <v>88</v>
      </c>
      <c r="M3788" s="9">
        <v>45070.0</v>
      </c>
      <c r="N3788" s="9">
        <v>45268.0</v>
      </c>
      <c r="O3788" s="1"/>
      <c r="P3788" s="1">
        <v>8.33</v>
      </c>
      <c r="Q3788" s="1">
        <v>500000.0</v>
      </c>
      <c r="R3788" s="1">
        <v>300000.0</v>
      </c>
      <c r="S3788" s="10">
        <v>45358.0</v>
      </c>
      <c r="V3788" s="5">
        <v>24990.0</v>
      </c>
      <c r="W3788" s="11">
        <v>29488.199999999997</v>
      </c>
      <c r="Z3788" s="5">
        <v>18742.5</v>
      </c>
      <c r="AB3788" s="1"/>
      <c r="AC3788" s="1" t="s">
        <v>45</v>
      </c>
      <c r="AD3788" s="12" t="s">
        <v>47</v>
      </c>
      <c r="AE3788" s="12" t="s">
        <v>47</v>
      </c>
      <c r="AF3788" s="12" t="s">
        <v>47</v>
      </c>
    </row>
    <row r="3789">
      <c r="A3789" s="1" t="s">
        <v>5244</v>
      </c>
      <c r="B3789" s="7"/>
      <c r="C3789" s="1" t="s">
        <v>36</v>
      </c>
      <c r="D3789" s="1" t="s">
        <v>96</v>
      </c>
      <c r="E3789" s="1" t="s">
        <v>82</v>
      </c>
      <c r="F3789" s="1" t="s">
        <v>1428</v>
      </c>
      <c r="G3789" s="1" t="s">
        <v>1619</v>
      </c>
      <c r="H3789" s="1" t="s">
        <v>1620</v>
      </c>
      <c r="I3789" s="1" t="s">
        <v>247</v>
      </c>
      <c r="J3789" s="1"/>
      <c r="K3789" s="1" t="s">
        <v>5245</v>
      </c>
      <c r="L3789" s="1" t="s">
        <v>88</v>
      </c>
      <c r="M3789" s="9">
        <v>45070.0</v>
      </c>
      <c r="N3789" s="9">
        <v>45262.0</v>
      </c>
      <c r="O3789" s="1"/>
      <c r="P3789" s="1">
        <v>8.33</v>
      </c>
      <c r="Q3789" s="1">
        <v>500000.0</v>
      </c>
      <c r="R3789" s="1">
        <v>300000.0</v>
      </c>
      <c r="S3789" s="10">
        <v>45352.0</v>
      </c>
      <c r="V3789" s="5">
        <v>24990.0</v>
      </c>
      <c r="W3789" s="11">
        <v>29488.199999999997</v>
      </c>
      <c r="Z3789" s="5">
        <v>18742.5</v>
      </c>
      <c r="AB3789" s="1"/>
      <c r="AC3789" s="1" t="s">
        <v>45</v>
      </c>
      <c r="AD3789" s="12" t="s">
        <v>47</v>
      </c>
      <c r="AE3789" s="12" t="s">
        <v>47</v>
      </c>
      <c r="AF3789" s="12" t="s">
        <v>47</v>
      </c>
    </row>
    <row r="3790">
      <c r="A3790" s="1" t="s">
        <v>5246</v>
      </c>
      <c r="B3790" s="7"/>
      <c r="C3790" s="1" t="s">
        <v>36</v>
      </c>
      <c r="D3790" s="1" t="s">
        <v>81</v>
      </c>
      <c r="E3790" s="1" t="s">
        <v>77</v>
      </c>
      <c r="F3790" s="1" t="s">
        <v>105</v>
      </c>
      <c r="G3790" s="1" t="s">
        <v>354</v>
      </c>
      <c r="H3790" s="1" t="s">
        <v>355</v>
      </c>
      <c r="I3790" s="1" t="s">
        <v>236</v>
      </c>
      <c r="J3790" s="1"/>
      <c r="K3790" s="1" t="s">
        <v>5247</v>
      </c>
      <c r="L3790" s="1" t="s">
        <v>150</v>
      </c>
      <c r="M3790" s="9">
        <v>44955.0</v>
      </c>
      <c r="N3790" s="9">
        <v>44955.0</v>
      </c>
      <c r="O3790" s="1"/>
      <c r="P3790" s="1">
        <v>7.5</v>
      </c>
      <c r="Q3790" s="1">
        <v>3500000.0</v>
      </c>
      <c r="R3790" s="1">
        <v>300000.0</v>
      </c>
      <c r="S3790" s="10">
        <v>45045.0</v>
      </c>
      <c r="V3790" s="5">
        <v>22500.0</v>
      </c>
      <c r="W3790" s="11">
        <v>26550.0</v>
      </c>
      <c r="Z3790" s="5">
        <v>16875.0</v>
      </c>
      <c r="AB3790" s="1"/>
      <c r="AC3790" s="1" t="s">
        <v>45</v>
      </c>
      <c r="AD3790" s="12" t="s">
        <v>46</v>
      </c>
      <c r="AE3790" s="12" t="s">
        <v>46</v>
      </c>
      <c r="AF3790" s="12" t="s">
        <v>47</v>
      </c>
    </row>
    <row r="3791">
      <c r="A3791" s="1" t="s">
        <v>5248</v>
      </c>
      <c r="B3791" s="7"/>
      <c r="C3791" s="1" t="s">
        <v>36</v>
      </c>
      <c r="D3791" s="1" t="s">
        <v>96</v>
      </c>
      <c r="E3791" s="1" t="s">
        <v>38</v>
      </c>
      <c r="F3791" s="1" t="s">
        <v>483</v>
      </c>
      <c r="G3791" s="1" t="s">
        <v>152</v>
      </c>
      <c r="H3791" s="1" t="s">
        <v>153</v>
      </c>
      <c r="I3791" s="1" t="s">
        <v>268</v>
      </c>
      <c r="J3791" s="1"/>
      <c r="K3791" s="1" t="s">
        <v>5249</v>
      </c>
      <c r="L3791" s="1" t="s">
        <v>347</v>
      </c>
      <c r="M3791" s="9">
        <v>44665.0</v>
      </c>
      <c r="N3791" s="9">
        <v>44665.0</v>
      </c>
      <c r="O3791" s="1"/>
      <c r="P3791" s="1">
        <v>8.33</v>
      </c>
      <c r="Q3791" s="1">
        <v>250000.0</v>
      </c>
      <c r="R3791" s="1">
        <v>300000.0</v>
      </c>
      <c r="S3791" s="9">
        <v>44665.0</v>
      </c>
      <c r="T3791" s="9">
        <v>44665.0</v>
      </c>
      <c r="U3791" s="1" t="s">
        <v>5250</v>
      </c>
      <c r="V3791" s="5">
        <v>24990.0</v>
      </c>
      <c r="W3791" s="11">
        <v>29488.199999999997</v>
      </c>
      <c r="X3791" s="9">
        <v>44691.0</v>
      </c>
      <c r="Y3791" s="5">
        <v>29488.199999999997</v>
      </c>
      <c r="Z3791" s="5">
        <v>18742.5</v>
      </c>
      <c r="AA3791" s="9">
        <v>44693.0</v>
      </c>
      <c r="AB3791" s="1" t="s">
        <v>5251</v>
      </c>
      <c r="AC3791" s="1" t="s">
        <v>55</v>
      </c>
      <c r="AD3791" s="12" t="s">
        <v>46</v>
      </c>
      <c r="AE3791" s="12" t="s">
        <v>46</v>
      </c>
      <c r="AF3791" s="12" t="s">
        <v>46</v>
      </c>
      <c r="AG3791" s="12" t="s">
        <v>46</v>
      </c>
      <c r="AH3791" s="12" t="s">
        <v>46</v>
      </c>
      <c r="AI3791" s="12" t="s">
        <v>46</v>
      </c>
    </row>
    <row r="3792">
      <c r="A3792" s="1" t="s">
        <v>5252</v>
      </c>
      <c r="B3792" s="7"/>
      <c r="C3792" s="1" t="s">
        <v>36</v>
      </c>
      <c r="D3792" s="1" t="s">
        <v>96</v>
      </c>
      <c r="E3792" s="1" t="s">
        <v>82</v>
      </c>
      <c r="F3792" s="1" t="s">
        <v>800</v>
      </c>
      <c r="G3792" s="1" t="s">
        <v>367</v>
      </c>
      <c r="H3792" s="1" t="s">
        <v>368</v>
      </c>
      <c r="I3792" s="1" t="s">
        <v>42</v>
      </c>
      <c r="J3792" s="1"/>
      <c r="K3792" s="1" t="s">
        <v>5253</v>
      </c>
      <c r="L3792" s="1" t="s">
        <v>99</v>
      </c>
      <c r="M3792" s="9">
        <v>45021.0</v>
      </c>
      <c r="N3792" s="9">
        <v>45144.0</v>
      </c>
      <c r="O3792" s="1"/>
      <c r="P3792" s="1">
        <v>8.33</v>
      </c>
      <c r="Q3792" s="1">
        <v>500000.0</v>
      </c>
      <c r="R3792" s="1">
        <v>300000.0</v>
      </c>
      <c r="S3792" s="10">
        <v>45234.0</v>
      </c>
      <c r="V3792" s="5">
        <v>24990.0</v>
      </c>
      <c r="W3792" s="11">
        <v>29488.199999999997</v>
      </c>
      <c r="Z3792" s="5">
        <v>18742.5</v>
      </c>
      <c r="AC3792" s="1" t="s">
        <v>45</v>
      </c>
      <c r="AD3792" s="12" t="s">
        <v>47</v>
      </c>
      <c r="AE3792" s="12" t="s">
        <v>47</v>
      </c>
      <c r="AF3792" s="12" t="s">
        <v>47</v>
      </c>
    </row>
    <row r="3793">
      <c r="A3793" s="1" t="s">
        <v>5254</v>
      </c>
      <c r="B3793" s="7"/>
      <c r="C3793" s="1" t="s">
        <v>36</v>
      </c>
      <c r="D3793" s="1" t="s">
        <v>96</v>
      </c>
      <c r="E3793" s="1" t="s">
        <v>77</v>
      </c>
      <c r="F3793" s="1" t="s">
        <v>419</v>
      </c>
      <c r="G3793" s="1" t="s">
        <v>134</v>
      </c>
      <c r="H3793" s="1" t="s">
        <v>135</v>
      </c>
      <c r="I3793" s="1" t="s">
        <v>42</v>
      </c>
      <c r="J3793" s="1"/>
      <c r="K3793" s="1" t="s">
        <v>5255</v>
      </c>
      <c r="L3793" s="1" t="s">
        <v>150</v>
      </c>
      <c r="M3793" s="9">
        <v>45166.0</v>
      </c>
      <c r="N3793" s="9">
        <v>45166.0</v>
      </c>
      <c r="O3793" s="1"/>
      <c r="P3793" s="1">
        <v>8.33</v>
      </c>
      <c r="Q3793" s="1">
        <v>500000.0</v>
      </c>
      <c r="R3793" s="1">
        <v>300000.0</v>
      </c>
      <c r="S3793" s="10">
        <v>45196.0</v>
      </c>
      <c r="V3793" s="5">
        <v>24990.0</v>
      </c>
      <c r="W3793" s="11">
        <v>29488.199999999997</v>
      </c>
      <c r="Z3793" s="5">
        <v>18742.5</v>
      </c>
      <c r="AB3793" s="1"/>
      <c r="AC3793" s="1" t="s">
        <v>45</v>
      </c>
      <c r="AD3793" s="12" t="s">
        <v>47</v>
      </c>
      <c r="AE3793" s="12" t="s">
        <v>47</v>
      </c>
      <c r="AF3793" s="12" t="s">
        <v>47</v>
      </c>
    </row>
    <row r="3794">
      <c r="A3794" s="1" t="s">
        <v>5256</v>
      </c>
      <c r="B3794" s="7"/>
      <c r="C3794" s="1" t="s">
        <v>36</v>
      </c>
      <c r="D3794" s="1" t="s">
        <v>50</v>
      </c>
      <c r="E3794" s="1" t="s">
        <v>212</v>
      </c>
      <c r="F3794" s="1" t="s">
        <v>737</v>
      </c>
      <c r="G3794" s="1" t="s">
        <v>196</v>
      </c>
      <c r="H3794" s="1" t="s">
        <v>197</v>
      </c>
      <c r="I3794" s="1" t="s">
        <v>42</v>
      </c>
      <c r="J3794" s="1"/>
      <c r="K3794" s="1" t="s">
        <v>5257</v>
      </c>
      <c r="L3794" s="1" t="s">
        <v>44</v>
      </c>
      <c r="M3794" s="9">
        <v>45093.0</v>
      </c>
      <c r="N3794" s="9">
        <v>45089.0</v>
      </c>
      <c r="O3794" s="1"/>
      <c r="P3794" s="1">
        <v>8.33</v>
      </c>
      <c r="Q3794" s="1">
        <v>500000.0</v>
      </c>
      <c r="R3794" s="1">
        <v>300000.0</v>
      </c>
      <c r="S3794" s="10">
        <v>45179.0</v>
      </c>
      <c r="V3794" s="5">
        <v>24990.0</v>
      </c>
      <c r="W3794" s="11">
        <v>29488.199999999997</v>
      </c>
      <c r="Z3794" s="5">
        <v>18742.5</v>
      </c>
      <c r="AB3794" s="1"/>
      <c r="AC3794" s="1" t="s">
        <v>45</v>
      </c>
      <c r="AD3794" s="12" t="s">
        <v>47</v>
      </c>
      <c r="AE3794" s="12" t="s">
        <v>47</v>
      </c>
      <c r="AF3794" s="12" t="s">
        <v>47</v>
      </c>
    </row>
    <row r="3795">
      <c r="A3795" s="1" t="s">
        <v>5258</v>
      </c>
      <c r="B3795" s="7"/>
      <c r="C3795" s="1" t="s">
        <v>36</v>
      </c>
      <c r="D3795" s="1" t="s">
        <v>96</v>
      </c>
      <c r="E3795" s="1" t="s">
        <v>82</v>
      </c>
      <c r="F3795" s="1" t="s">
        <v>538</v>
      </c>
      <c r="G3795" s="1" t="s">
        <v>601</v>
      </c>
      <c r="H3795" s="1" t="s">
        <v>602</v>
      </c>
      <c r="I3795" s="1" t="s">
        <v>42</v>
      </c>
      <c r="J3795" s="1"/>
      <c r="K3795" s="1" t="s">
        <v>5259</v>
      </c>
      <c r="L3795" s="1" t="s">
        <v>143</v>
      </c>
      <c r="M3795" s="9">
        <v>45105.0</v>
      </c>
      <c r="N3795" s="9">
        <v>45065.0</v>
      </c>
      <c r="O3795" s="1"/>
      <c r="P3795" s="1">
        <v>8.33</v>
      </c>
      <c r="Q3795" s="1">
        <v>300000.0</v>
      </c>
      <c r="R3795" s="1">
        <v>264000.0</v>
      </c>
      <c r="S3795" s="9">
        <v>45096.0</v>
      </c>
      <c r="T3795" s="9">
        <v>45101.0</v>
      </c>
      <c r="U3795" s="1" t="s">
        <v>5260</v>
      </c>
      <c r="V3795" s="5">
        <v>21991.2</v>
      </c>
      <c r="W3795" s="11">
        <v>25949.615999999998</v>
      </c>
      <c r="X3795" s="9">
        <v>45127.0</v>
      </c>
      <c r="Y3795" s="5">
        <v>23750.496</v>
      </c>
      <c r="Z3795" s="5">
        <v>16493.4</v>
      </c>
      <c r="AA3795" s="9">
        <v>45134.0</v>
      </c>
      <c r="AB3795" s="1" t="s">
        <v>5261</v>
      </c>
      <c r="AC3795" s="1" t="s">
        <v>55</v>
      </c>
      <c r="AD3795" s="12" t="s">
        <v>47</v>
      </c>
      <c r="AE3795" s="12" t="s">
        <v>47</v>
      </c>
      <c r="AF3795" s="12" t="s">
        <v>47</v>
      </c>
      <c r="AG3795" s="12" t="s">
        <v>47</v>
      </c>
      <c r="AH3795" s="12" t="s">
        <v>47</v>
      </c>
      <c r="AI3795" s="12" t="s">
        <v>47</v>
      </c>
    </row>
    <row r="3796">
      <c r="A3796" s="1" t="s">
        <v>5258</v>
      </c>
      <c r="B3796" s="7"/>
      <c r="C3796" s="1" t="s">
        <v>36</v>
      </c>
      <c r="D3796" s="1" t="s">
        <v>96</v>
      </c>
      <c r="E3796" s="1" t="s">
        <v>82</v>
      </c>
      <c r="F3796" s="1" t="s">
        <v>538</v>
      </c>
      <c r="G3796" s="1" t="s">
        <v>601</v>
      </c>
      <c r="H3796" s="1" t="s">
        <v>602</v>
      </c>
      <c r="I3796" s="1" t="s">
        <v>42</v>
      </c>
      <c r="J3796" s="1"/>
      <c r="K3796" s="1" t="s">
        <v>5259</v>
      </c>
      <c r="L3796" s="1" t="s">
        <v>143</v>
      </c>
      <c r="M3796" s="9">
        <v>45105.0</v>
      </c>
      <c r="N3796" s="9">
        <v>45105.0</v>
      </c>
      <c r="O3796" s="1"/>
      <c r="P3796" s="1">
        <v>8.33</v>
      </c>
      <c r="Q3796" s="1">
        <v>300000.0</v>
      </c>
      <c r="R3796" s="1">
        <v>300000.0</v>
      </c>
      <c r="S3796" s="10">
        <v>45195.0</v>
      </c>
      <c r="V3796" s="5">
        <v>24990.0</v>
      </c>
      <c r="W3796" s="11">
        <v>29488.199999999997</v>
      </c>
      <c r="Z3796" s="5">
        <v>18742.5</v>
      </c>
      <c r="AC3796" s="1" t="s">
        <v>45</v>
      </c>
      <c r="AD3796" s="12" t="s">
        <v>47</v>
      </c>
      <c r="AE3796" s="12" t="s">
        <v>47</v>
      </c>
      <c r="AF3796" s="12" t="s">
        <v>47</v>
      </c>
    </row>
    <row r="3797">
      <c r="A3797" s="1" t="s">
        <v>5258</v>
      </c>
      <c r="B3797" s="7"/>
      <c r="C3797" s="1" t="s">
        <v>36</v>
      </c>
      <c r="D3797" s="1" t="s">
        <v>96</v>
      </c>
      <c r="E3797" s="1" t="s">
        <v>82</v>
      </c>
      <c r="F3797" s="1" t="s">
        <v>538</v>
      </c>
      <c r="G3797" s="1" t="s">
        <v>601</v>
      </c>
      <c r="H3797" s="1" t="s">
        <v>602</v>
      </c>
      <c r="I3797" s="1" t="s">
        <v>42</v>
      </c>
      <c r="J3797" s="1"/>
      <c r="K3797" s="1" t="s">
        <v>5259</v>
      </c>
      <c r="L3797" s="1" t="s">
        <v>143</v>
      </c>
      <c r="M3797" s="9">
        <v>45105.0</v>
      </c>
      <c r="N3797" s="9">
        <v>45105.0</v>
      </c>
      <c r="O3797" s="1"/>
      <c r="P3797" s="1">
        <v>8.33</v>
      </c>
      <c r="Q3797" s="1">
        <v>300000.0</v>
      </c>
      <c r="R3797" s="1">
        <v>300000.0</v>
      </c>
      <c r="S3797" s="10">
        <v>45135.0</v>
      </c>
      <c r="V3797" s="5">
        <v>24990.0</v>
      </c>
      <c r="W3797" s="11">
        <v>29488.199999999997</v>
      </c>
      <c r="Z3797" s="5">
        <v>18742.5</v>
      </c>
      <c r="AC3797" s="1" t="s">
        <v>45</v>
      </c>
      <c r="AD3797" s="12" t="s">
        <v>47</v>
      </c>
      <c r="AE3797" s="12" t="s">
        <v>47</v>
      </c>
      <c r="AF3797" s="12" t="s">
        <v>47</v>
      </c>
    </row>
    <row r="3798">
      <c r="A3798" s="1" t="s">
        <v>5262</v>
      </c>
      <c r="B3798" s="7"/>
      <c r="C3798" s="1" t="s">
        <v>156</v>
      </c>
      <c r="D3798" s="1" t="s">
        <v>96</v>
      </c>
      <c r="E3798" s="1" t="s">
        <v>38</v>
      </c>
      <c r="F3798" s="1" t="s">
        <v>771</v>
      </c>
      <c r="G3798" s="1" t="s">
        <v>152</v>
      </c>
      <c r="H3798" s="1" t="s">
        <v>153</v>
      </c>
      <c r="I3798" s="1" t="s">
        <v>209</v>
      </c>
      <c r="J3798" s="1"/>
      <c r="K3798" s="1" t="s">
        <v>5263</v>
      </c>
      <c r="L3798" s="1" t="s">
        <v>53</v>
      </c>
      <c r="M3798" s="9">
        <v>44776.0</v>
      </c>
      <c r="N3798" s="9">
        <v>44776.0</v>
      </c>
      <c r="O3798" s="1"/>
      <c r="P3798" s="1">
        <v>8.33</v>
      </c>
      <c r="Q3798" s="1">
        <v>500000.0</v>
      </c>
      <c r="R3798" s="1">
        <v>180000.0</v>
      </c>
      <c r="S3798" s="9">
        <v>44796.0</v>
      </c>
      <c r="T3798" s="9">
        <v>44797.0</v>
      </c>
      <c r="U3798" s="1" t="s">
        <v>5264</v>
      </c>
      <c r="V3798" s="5">
        <v>14994.0</v>
      </c>
      <c r="W3798" s="11">
        <v>17692.92</v>
      </c>
      <c r="X3798" s="9">
        <v>44797.0</v>
      </c>
      <c r="Y3798" s="5">
        <v>17692.92</v>
      </c>
      <c r="Z3798" s="5">
        <v>11245.5</v>
      </c>
      <c r="AA3798" s="9">
        <v>44797.0</v>
      </c>
      <c r="AB3798" s="1" t="s">
        <v>5264</v>
      </c>
      <c r="AC3798" s="1" t="s">
        <v>55</v>
      </c>
      <c r="AD3798" s="12" t="s">
        <v>46</v>
      </c>
      <c r="AE3798" s="12" t="s">
        <v>46</v>
      </c>
      <c r="AF3798" s="12" t="s">
        <v>46</v>
      </c>
      <c r="AG3798" s="12" t="s">
        <v>46</v>
      </c>
      <c r="AH3798" s="12" t="s">
        <v>46</v>
      </c>
      <c r="AI3798" s="12" t="s">
        <v>46</v>
      </c>
    </row>
    <row r="3799">
      <c r="A3799" s="1" t="s">
        <v>5262</v>
      </c>
      <c r="B3799" s="7"/>
      <c r="C3799" s="1" t="s">
        <v>156</v>
      </c>
      <c r="D3799" s="1" t="s">
        <v>96</v>
      </c>
      <c r="E3799" s="1" t="s">
        <v>38</v>
      </c>
      <c r="F3799" s="1" t="s">
        <v>771</v>
      </c>
      <c r="G3799" s="1" t="s">
        <v>152</v>
      </c>
      <c r="H3799" s="1" t="s">
        <v>153</v>
      </c>
      <c r="I3799" s="1" t="s">
        <v>209</v>
      </c>
      <c r="J3799" s="1"/>
      <c r="K3799" s="1" t="s">
        <v>5263</v>
      </c>
      <c r="L3799" s="1" t="s">
        <v>53</v>
      </c>
      <c r="M3799" s="9">
        <v>44776.0</v>
      </c>
      <c r="N3799" s="9">
        <v>44776.0</v>
      </c>
      <c r="O3799" s="1"/>
      <c r="P3799" s="1">
        <v>8.33</v>
      </c>
      <c r="Q3799" s="1">
        <v>500000.0</v>
      </c>
      <c r="R3799" s="1">
        <v>240100.0</v>
      </c>
      <c r="S3799" s="14">
        <v>44907.0</v>
      </c>
      <c r="T3799" s="14">
        <v>44908.0</v>
      </c>
      <c r="U3799" s="1" t="s">
        <v>5265</v>
      </c>
      <c r="V3799" s="5">
        <v>20000.33</v>
      </c>
      <c r="W3799" s="11">
        <v>23600.3894</v>
      </c>
      <c r="X3799" s="9">
        <v>44937.0</v>
      </c>
      <c r="Y3799" s="5">
        <v>23600.3894</v>
      </c>
      <c r="Z3799" s="5">
        <v>15000.247500000001</v>
      </c>
      <c r="AA3799" s="9">
        <v>45022.0</v>
      </c>
      <c r="AB3799" s="1" t="s">
        <v>5266</v>
      </c>
      <c r="AC3799" s="1" t="s">
        <v>55</v>
      </c>
      <c r="AD3799" s="12" t="s">
        <v>46</v>
      </c>
      <c r="AE3799" s="12" t="s">
        <v>46</v>
      </c>
      <c r="AF3799" s="12" t="s">
        <v>46</v>
      </c>
      <c r="AG3799" s="12" t="s">
        <v>46</v>
      </c>
      <c r="AH3799" s="12" t="s">
        <v>46</v>
      </c>
      <c r="AI3799" s="12" t="s">
        <v>47</v>
      </c>
    </row>
    <row r="3800">
      <c r="A3800" s="1" t="s">
        <v>5267</v>
      </c>
      <c r="B3800" s="7"/>
      <c r="C3800" s="1" t="s">
        <v>36</v>
      </c>
      <c r="D3800" s="1" t="s">
        <v>76</v>
      </c>
      <c r="E3800" s="1" t="s">
        <v>38</v>
      </c>
      <c r="F3800" s="1" t="s">
        <v>5268</v>
      </c>
      <c r="G3800" s="1" t="s">
        <v>134</v>
      </c>
      <c r="H3800" s="1" t="s">
        <v>135</v>
      </c>
      <c r="I3800" s="1" t="s">
        <v>292</v>
      </c>
      <c r="J3800" s="1"/>
      <c r="K3800" s="1" t="s">
        <v>5269</v>
      </c>
      <c r="L3800" s="1" t="s">
        <v>99</v>
      </c>
      <c r="M3800" s="9">
        <v>45050.0</v>
      </c>
      <c r="N3800" s="9">
        <v>45050.0</v>
      </c>
      <c r="O3800" s="1"/>
      <c r="P3800" s="1">
        <v>8.33</v>
      </c>
      <c r="Q3800" s="1">
        <v>100000.0</v>
      </c>
      <c r="R3800" s="1">
        <v>300000.0</v>
      </c>
      <c r="S3800" s="10">
        <v>45080.0</v>
      </c>
      <c r="V3800" s="5">
        <v>24990.0</v>
      </c>
      <c r="W3800" s="11">
        <v>29488.199999999997</v>
      </c>
      <c r="Z3800" s="5">
        <v>18742.5</v>
      </c>
      <c r="AC3800" s="1" t="s">
        <v>45</v>
      </c>
      <c r="AD3800" s="12" t="s">
        <v>47</v>
      </c>
      <c r="AE3800" s="12" t="s">
        <v>47</v>
      </c>
      <c r="AF3800" s="12" t="s">
        <v>47</v>
      </c>
    </row>
    <row r="3801">
      <c r="A3801" s="1" t="s">
        <v>5267</v>
      </c>
      <c r="B3801" s="7"/>
      <c r="C3801" s="1" t="s">
        <v>36</v>
      </c>
      <c r="D3801" s="1" t="s">
        <v>76</v>
      </c>
      <c r="E3801" s="1" t="s">
        <v>38</v>
      </c>
      <c r="F3801" s="1" t="s">
        <v>5268</v>
      </c>
      <c r="G3801" s="1" t="s">
        <v>134</v>
      </c>
      <c r="H3801" s="1" t="s">
        <v>135</v>
      </c>
      <c r="I3801" s="1" t="s">
        <v>292</v>
      </c>
      <c r="J3801" s="1"/>
      <c r="K3801" s="1" t="s">
        <v>5269</v>
      </c>
      <c r="L3801" s="1" t="s">
        <v>99</v>
      </c>
      <c r="M3801" s="9">
        <v>45050.0</v>
      </c>
      <c r="N3801" s="9">
        <v>45050.0</v>
      </c>
      <c r="O3801" s="1"/>
      <c r="P3801" s="1">
        <v>8.33</v>
      </c>
      <c r="Q3801" s="1">
        <v>100000.0</v>
      </c>
      <c r="R3801" s="1">
        <v>300000.0</v>
      </c>
      <c r="S3801" s="10">
        <v>45080.0</v>
      </c>
      <c r="V3801" s="5">
        <v>24990.0</v>
      </c>
      <c r="W3801" s="11">
        <v>29488.199999999997</v>
      </c>
      <c r="Z3801" s="5">
        <v>18742.5</v>
      </c>
      <c r="AC3801" s="1" t="s">
        <v>45</v>
      </c>
      <c r="AD3801" s="12" t="s">
        <v>47</v>
      </c>
      <c r="AE3801" s="12" t="s">
        <v>47</v>
      </c>
      <c r="AF3801" s="12" t="s">
        <v>47</v>
      </c>
    </row>
    <row r="3802">
      <c r="A3802" s="1" t="s">
        <v>5270</v>
      </c>
      <c r="B3802" s="1" t="s">
        <v>5271</v>
      </c>
      <c r="C3802" s="1" t="s">
        <v>36</v>
      </c>
      <c r="D3802" s="1" t="s">
        <v>96</v>
      </c>
      <c r="E3802" s="1" t="s">
        <v>113</v>
      </c>
      <c r="F3802" s="1" t="s">
        <v>4807</v>
      </c>
      <c r="G3802" s="1" t="s">
        <v>152</v>
      </c>
      <c r="H3802" s="1" t="s">
        <v>153</v>
      </c>
      <c r="I3802" s="1" t="s">
        <v>123</v>
      </c>
      <c r="J3802" s="1"/>
      <c r="K3802" s="1" t="s">
        <v>5272</v>
      </c>
      <c r="L3802" s="1" t="s">
        <v>53</v>
      </c>
      <c r="M3802" s="9">
        <v>45145.0</v>
      </c>
      <c r="N3802" s="9">
        <v>45145.0</v>
      </c>
      <c r="O3802" s="1"/>
      <c r="P3802" s="1">
        <v>8.33</v>
      </c>
      <c r="Q3802" s="1">
        <v>500000.0</v>
      </c>
      <c r="R3802" s="1">
        <v>300000.0</v>
      </c>
      <c r="S3802" s="10">
        <v>45235.0</v>
      </c>
      <c r="V3802" s="5">
        <v>24990.0</v>
      </c>
      <c r="W3802" s="11">
        <v>29488.199999999997</v>
      </c>
      <c r="Z3802" s="5">
        <v>18742.5</v>
      </c>
      <c r="AC3802" s="1" t="s">
        <v>45</v>
      </c>
      <c r="AD3802" s="12" t="s">
        <v>47</v>
      </c>
      <c r="AE3802" s="12" t="s">
        <v>47</v>
      </c>
      <c r="AF3802" s="12" t="s">
        <v>47</v>
      </c>
    </row>
    <row r="3803">
      <c r="A3803" s="1" t="s">
        <v>5270</v>
      </c>
      <c r="B3803" s="1" t="s">
        <v>5271</v>
      </c>
      <c r="C3803" s="1" t="s">
        <v>36</v>
      </c>
      <c r="D3803" s="1" t="s">
        <v>96</v>
      </c>
      <c r="E3803" s="1" t="s">
        <v>113</v>
      </c>
      <c r="F3803" s="1" t="s">
        <v>4807</v>
      </c>
      <c r="G3803" s="1" t="s">
        <v>152</v>
      </c>
      <c r="H3803" s="1" t="s">
        <v>153</v>
      </c>
      <c r="I3803" s="1" t="s">
        <v>123</v>
      </c>
      <c r="J3803" s="1"/>
      <c r="K3803" s="1" t="s">
        <v>5272</v>
      </c>
      <c r="L3803" s="1" t="s">
        <v>53</v>
      </c>
      <c r="M3803" s="9">
        <v>45145.0</v>
      </c>
      <c r="N3803" s="9">
        <v>45145.0</v>
      </c>
      <c r="O3803" s="1"/>
      <c r="P3803" s="1">
        <v>8.33</v>
      </c>
      <c r="Q3803" s="1">
        <v>400000.0</v>
      </c>
      <c r="R3803" s="1">
        <v>300000.0</v>
      </c>
      <c r="S3803" s="10">
        <v>45235.0</v>
      </c>
      <c r="V3803" s="5">
        <v>24990.0</v>
      </c>
      <c r="W3803" s="11">
        <v>29488.199999999997</v>
      </c>
      <c r="X3803" s="1"/>
      <c r="Y3803" s="1"/>
      <c r="Z3803" s="5">
        <v>18742.5</v>
      </c>
      <c r="AB3803" s="1"/>
      <c r="AC3803" s="1" t="s">
        <v>45</v>
      </c>
      <c r="AD3803" s="12" t="s">
        <v>47</v>
      </c>
      <c r="AE3803" s="12" t="s">
        <v>47</v>
      </c>
      <c r="AF3803" s="12" t="s">
        <v>47</v>
      </c>
    </row>
    <row r="3804">
      <c r="A3804" s="1" t="s">
        <v>5270</v>
      </c>
      <c r="B3804" s="1" t="s">
        <v>5271</v>
      </c>
      <c r="C3804" s="1" t="s">
        <v>36</v>
      </c>
      <c r="D3804" s="1" t="s">
        <v>96</v>
      </c>
      <c r="E3804" s="1" t="s">
        <v>113</v>
      </c>
      <c r="F3804" s="1" t="s">
        <v>4807</v>
      </c>
      <c r="G3804" s="1" t="s">
        <v>152</v>
      </c>
      <c r="H3804" s="1" t="s">
        <v>153</v>
      </c>
      <c r="I3804" s="1" t="s">
        <v>123</v>
      </c>
      <c r="J3804" s="1"/>
      <c r="K3804" s="1" t="s">
        <v>5272</v>
      </c>
      <c r="L3804" s="1" t="s">
        <v>53</v>
      </c>
      <c r="M3804" s="9">
        <v>45145.0</v>
      </c>
      <c r="N3804" s="9">
        <v>45145.0</v>
      </c>
      <c r="O3804" s="1"/>
      <c r="P3804" s="1">
        <v>8.33</v>
      </c>
      <c r="Q3804" s="1">
        <v>200000.0</v>
      </c>
      <c r="R3804" s="1">
        <v>300000.0</v>
      </c>
      <c r="S3804" s="10">
        <v>45235.0</v>
      </c>
      <c r="V3804" s="5">
        <v>24990.0</v>
      </c>
      <c r="W3804" s="11">
        <v>29488.199999999997</v>
      </c>
      <c r="X3804" s="1"/>
      <c r="Y3804" s="1"/>
      <c r="Z3804" s="5">
        <v>18742.5</v>
      </c>
      <c r="AB3804" s="1"/>
      <c r="AC3804" s="1" t="s">
        <v>45</v>
      </c>
      <c r="AD3804" s="12" t="s">
        <v>47</v>
      </c>
      <c r="AE3804" s="12" t="s">
        <v>47</v>
      </c>
      <c r="AF3804" s="12" t="s">
        <v>47</v>
      </c>
    </row>
    <row r="3805">
      <c r="A3805" s="1" t="s">
        <v>5270</v>
      </c>
      <c r="B3805" s="1" t="s">
        <v>5271</v>
      </c>
      <c r="C3805" s="1" t="s">
        <v>36</v>
      </c>
      <c r="D3805" s="1" t="s">
        <v>96</v>
      </c>
      <c r="E3805" s="1" t="s">
        <v>113</v>
      </c>
      <c r="F3805" s="1" t="s">
        <v>4807</v>
      </c>
      <c r="G3805" s="1" t="s">
        <v>152</v>
      </c>
      <c r="H3805" s="1" t="s">
        <v>153</v>
      </c>
      <c r="I3805" s="1" t="s">
        <v>123</v>
      </c>
      <c r="J3805" s="1"/>
      <c r="K3805" s="1" t="s">
        <v>5272</v>
      </c>
      <c r="L3805" s="1" t="s">
        <v>53</v>
      </c>
      <c r="M3805" s="9">
        <v>45145.0</v>
      </c>
      <c r="N3805" s="9">
        <v>45145.0</v>
      </c>
      <c r="O3805" s="1"/>
      <c r="P3805" s="1">
        <v>8.33</v>
      </c>
      <c r="Q3805" s="1">
        <v>200000.0</v>
      </c>
      <c r="R3805" s="1">
        <v>300000.0</v>
      </c>
      <c r="S3805" s="10">
        <v>45175.0</v>
      </c>
      <c r="V3805" s="5">
        <v>24990.0</v>
      </c>
      <c r="W3805" s="11">
        <v>29488.199999999997</v>
      </c>
      <c r="Z3805" s="5">
        <v>18742.5</v>
      </c>
      <c r="AC3805" s="1" t="s">
        <v>45</v>
      </c>
      <c r="AD3805" s="12" t="s">
        <v>47</v>
      </c>
      <c r="AE3805" s="12" t="s">
        <v>47</v>
      </c>
      <c r="AF3805" s="12" t="s">
        <v>47</v>
      </c>
    </row>
    <row r="3806">
      <c r="A3806" s="1" t="s">
        <v>5273</v>
      </c>
      <c r="B3806" s="7"/>
      <c r="C3806" s="1" t="s">
        <v>36</v>
      </c>
      <c r="D3806" s="1" t="s">
        <v>50</v>
      </c>
      <c r="E3806" s="1" t="s">
        <v>38</v>
      </c>
      <c r="F3806" s="1" t="s">
        <v>51</v>
      </c>
      <c r="G3806" s="1" t="s">
        <v>40</v>
      </c>
      <c r="H3806" s="1" t="s">
        <v>41</v>
      </c>
      <c r="I3806" s="1" t="s">
        <v>42</v>
      </c>
      <c r="J3806" s="1"/>
      <c r="K3806" s="1" t="s">
        <v>5274</v>
      </c>
      <c r="L3806" s="1" t="s">
        <v>143</v>
      </c>
      <c r="M3806" s="9">
        <v>44742.0</v>
      </c>
      <c r="N3806" s="9">
        <v>44742.0</v>
      </c>
      <c r="O3806" s="1"/>
      <c r="P3806" s="1">
        <v>8.0</v>
      </c>
      <c r="Q3806" s="1">
        <v>400000.0</v>
      </c>
      <c r="R3806" s="1">
        <v>504000.0</v>
      </c>
      <c r="S3806" s="9">
        <v>44652.0</v>
      </c>
      <c r="T3806" s="9">
        <v>44669.0</v>
      </c>
      <c r="U3806" s="1" t="s">
        <v>5275</v>
      </c>
      <c r="V3806" s="5">
        <v>40320.0</v>
      </c>
      <c r="W3806" s="11">
        <v>47577.6</v>
      </c>
      <c r="X3806" s="9">
        <v>44680.0</v>
      </c>
      <c r="Y3806" s="5">
        <v>43545.6</v>
      </c>
      <c r="Z3806" s="5">
        <v>30240.0</v>
      </c>
      <c r="AA3806" s="9">
        <v>44687.0</v>
      </c>
      <c r="AB3806" s="1" t="s">
        <v>3323</v>
      </c>
      <c r="AC3806" s="1" t="s">
        <v>55</v>
      </c>
      <c r="AD3806" s="12" t="s">
        <v>46</v>
      </c>
      <c r="AE3806" s="12" t="s">
        <v>46</v>
      </c>
      <c r="AF3806" s="12" t="s">
        <v>46</v>
      </c>
      <c r="AG3806" s="12" t="s">
        <v>46</v>
      </c>
      <c r="AH3806" s="12" t="s">
        <v>46</v>
      </c>
      <c r="AI3806" s="12" t="s">
        <v>46</v>
      </c>
    </row>
    <row r="3807">
      <c r="A3807" s="1" t="s">
        <v>5273</v>
      </c>
      <c r="B3807" s="7"/>
      <c r="C3807" s="1" t="s">
        <v>36</v>
      </c>
      <c r="D3807" s="1" t="s">
        <v>50</v>
      </c>
      <c r="E3807" s="1" t="s">
        <v>38</v>
      </c>
      <c r="F3807" s="1" t="s">
        <v>51</v>
      </c>
      <c r="G3807" s="1" t="s">
        <v>40</v>
      </c>
      <c r="H3807" s="1" t="s">
        <v>41</v>
      </c>
      <c r="I3807" s="1" t="s">
        <v>42</v>
      </c>
      <c r="J3807" s="1"/>
      <c r="K3807" s="1" t="s">
        <v>5274</v>
      </c>
      <c r="L3807" s="1" t="s">
        <v>143</v>
      </c>
      <c r="M3807" s="9">
        <v>44742.0</v>
      </c>
      <c r="N3807" s="9">
        <v>44730.0</v>
      </c>
      <c r="O3807" s="1"/>
      <c r="P3807" s="1">
        <v>8.0</v>
      </c>
      <c r="Q3807" s="1">
        <v>500000.0</v>
      </c>
      <c r="R3807" s="1">
        <v>606000.0</v>
      </c>
      <c r="S3807" s="9">
        <v>44720.0</v>
      </c>
      <c r="T3807" s="9">
        <v>44730.0</v>
      </c>
      <c r="U3807" s="1" t="s">
        <v>5276</v>
      </c>
      <c r="V3807" s="5">
        <v>48480.0</v>
      </c>
      <c r="W3807" s="11">
        <v>57206.399999999994</v>
      </c>
      <c r="X3807" s="9">
        <v>44761.0</v>
      </c>
      <c r="Y3807" s="5">
        <v>52358.399999999994</v>
      </c>
      <c r="Z3807" s="5">
        <v>36360.0</v>
      </c>
      <c r="AA3807" s="9">
        <v>44763.0</v>
      </c>
      <c r="AB3807" s="1" t="s">
        <v>5277</v>
      </c>
      <c r="AC3807" s="1" t="s">
        <v>55</v>
      </c>
      <c r="AD3807" s="12" t="s">
        <v>46</v>
      </c>
      <c r="AE3807" s="12" t="s">
        <v>46</v>
      </c>
      <c r="AF3807" s="12" t="s">
        <v>46</v>
      </c>
      <c r="AG3807" s="12" t="s">
        <v>46</v>
      </c>
      <c r="AH3807" s="12" t="s">
        <v>46</v>
      </c>
      <c r="AI3807" s="12" t="s">
        <v>46</v>
      </c>
    </row>
    <row r="3808">
      <c r="A3808" s="1" t="s">
        <v>5273</v>
      </c>
      <c r="B3808" s="7"/>
      <c r="C3808" s="1" t="s">
        <v>36</v>
      </c>
      <c r="D3808" s="1" t="s">
        <v>50</v>
      </c>
      <c r="E3808" s="1" t="s">
        <v>38</v>
      </c>
      <c r="F3808" s="1" t="s">
        <v>51</v>
      </c>
      <c r="G3808" s="1" t="s">
        <v>40</v>
      </c>
      <c r="H3808" s="1" t="s">
        <v>41</v>
      </c>
      <c r="I3808" s="1" t="s">
        <v>42</v>
      </c>
      <c r="J3808" s="1"/>
      <c r="K3808" s="1" t="s">
        <v>5274</v>
      </c>
      <c r="L3808" s="1" t="s">
        <v>143</v>
      </c>
      <c r="M3808" s="9">
        <v>44742.0</v>
      </c>
      <c r="N3808" s="9">
        <v>44730.0</v>
      </c>
      <c r="O3808" s="1"/>
      <c r="P3808" s="1">
        <v>8.0</v>
      </c>
      <c r="Q3808" s="1">
        <v>500000.0</v>
      </c>
      <c r="R3808" s="1">
        <v>699600.0</v>
      </c>
      <c r="S3808" s="9">
        <v>44726.0</v>
      </c>
      <c r="T3808" s="9">
        <v>44730.0</v>
      </c>
      <c r="U3808" s="1" t="s">
        <v>5278</v>
      </c>
      <c r="V3808" s="5">
        <v>55968.0</v>
      </c>
      <c r="W3808" s="11">
        <v>66042.23999999999</v>
      </c>
      <c r="X3808" s="9">
        <v>44761.0</v>
      </c>
      <c r="Y3808" s="5">
        <v>60445.43999999999</v>
      </c>
      <c r="Z3808" s="5">
        <v>41976.0</v>
      </c>
      <c r="AA3808" s="9">
        <v>44763.0</v>
      </c>
      <c r="AB3808" s="1" t="s">
        <v>5279</v>
      </c>
      <c r="AC3808" s="1" t="s">
        <v>55</v>
      </c>
      <c r="AD3808" s="12" t="s">
        <v>46</v>
      </c>
      <c r="AE3808" s="12" t="s">
        <v>46</v>
      </c>
      <c r="AF3808" s="12" t="s">
        <v>46</v>
      </c>
      <c r="AG3808" s="12" t="s">
        <v>46</v>
      </c>
      <c r="AH3808" s="12" t="s">
        <v>46</v>
      </c>
      <c r="AI3808" s="12" t="s">
        <v>46</v>
      </c>
    </row>
    <row r="3809">
      <c r="A3809" s="1" t="s">
        <v>5273</v>
      </c>
      <c r="B3809" s="7"/>
      <c r="C3809" s="1" t="s">
        <v>36</v>
      </c>
      <c r="D3809" s="1" t="s">
        <v>50</v>
      </c>
      <c r="E3809" s="1" t="s">
        <v>38</v>
      </c>
      <c r="F3809" s="1" t="s">
        <v>51</v>
      </c>
      <c r="G3809" s="1" t="s">
        <v>40</v>
      </c>
      <c r="H3809" s="1" t="s">
        <v>41</v>
      </c>
      <c r="I3809" s="1" t="s">
        <v>42</v>
      </c>
      <c r="J3809" s="1"/>
      <c r="K3809" s="1" t="s">
        <v>5274</v>
      </c>
      <c r="L3809" s="1" t="s">
        <v>143</v>
      </c>
      <c r="M3809" s="9">
        <v>44742.0</v>
      </c>
      <c r="N3809" s="9">
        <v>44742.0</v>
      </c>
      <c r="O3809" s="1"/>
      <c r="P3809" s="1">
        <v>8.0</v>
      </c>
      <c r="Q3809" s="1">
        <v>400000.0</v>
      </c>
      <c r="R3809" s="1">
        <v>600000.0</v>
      </c>
      <c r="S3809" s="9">
        <v>44760.0</v>
      </c>
      <c r="T3809" s="9">
        <v>44764.0</v>
      </c>
      <c r="U3809" s="1" t="s">
        <v>5280</v>
      </c>
      <c r="V3809" s="5">
        <v>48000.0</v>
      </c>
      <c r="W3809" s="11">
        <v>56640.0</v>
      </c>
      <c r="X3809" s="9">
        <v>44790.0</v>
      </c>
      <c r="Y3809" s="5">
        <v>51840.0</v>
      </c>
      <c r="Z3809" s="5">
        <v>36000.0</v>
      </c>
      <c r="AA3809" s="9">
        <v>44791.0</v>
      </c>
      <c r="AB3809" s="1" t="s">
        <v>5281</v>
      </c>
      <c r="AC3809" s="1" t="s">
        <v>55</v>
      </c>
      <c r="AD3809" s="12" t="s">
        <v>46</v>
      </c>
      <c r="AE3809" s="12" t="s">
        <v>46</v>
      </c>
      <c r="AF3809" s="12" t="s">
        <v>46</v>
      </c>
      <c r="AG3809" s="12" t="s">
        <v>46</v>
      </c>
      <c r="AH3809" s="12" t="s">
        <v>46</v>
      </c>
      <c r="AI3809" s="12" t="s">
        <v>46</v>
      </c>
    </row>
    <row r="3810">
      <c r="A3810" s="1" t="s">
        <v>5273</v>
      </c>
      <c r="B3810" s="7"/>
      <c r="C3810" s="1" t="s">
        <v>36</v>
      </c>
      <c r="D3810" s="1" t="s">
        <v>50</v>
      </c>
      <c r="E3810" s="1" t="s">
        <v>38</v>
      </c>
      <c r="F3810" s="1" t="s">
        <v>51</v>
      </c>
      <c r="G3810" s="1" t="s">
        <v>40</v>
      </c>
      <c r="H3810" s="1" t="s">
        <v>41</v>
      </c>
      <c r="I3810" s="1" t="s">
        <v>42</v>
      </c>
      <c r="J3810" s="1"/>
      <c r="K3810" s="1" t="s">
        <v>5274</v>
      </c>
      <c r="L3810" s="1" t="s">
        <v>143</v>
      </c>
      <c r="M3810" s="9">
        <v>44742.0</v>
      </c>
      <c r="N3810" s="9">
        <v>44742.0</v>
      </c>
      <c r="O3810" s="1"/>
      <c r="P3810" s="1">
        <v>8.0</v>
      </c>
      <c r="Q3810" s="1">
        <v>400000.0</v>
      </c>
      <c r="R3810" s="1">
        <v>700000.0</v>
      </c>
      <c r="S3810" s="9">
        <v>44795.0</v>
      </c>
      <c r="T3810" s="9">
        <v>44800.0</v>
      </c>
      <c r="U3810" s="1" t="s">
        <v>5282</v>
      </c>
      <c r="V3810" s="5">
        <v>56000.0</v>
      </c>
      <c r="W3810" s="11">
        <v>66080.0</v>
      </c>
      <c r="X3810" s="9">
        <v>44834.0</v>
      </c>
      <c r="Y3810" s="5">
        <v>60480.0</v>
      </c>
      <c r="Z3810" s="5">
        <v>42000.0</v>
      </c>
      <c r="AA3810" s="9">
        <v>44838.0</v>
      </c>
      <c r="AB3810" s="1" t="s">
        <v>5282</v>
      </c>
      <c r="AC3810" s="1" t="s">
        <v>55</v>
      </c>
      <c r="AD3810" s="12" t="s">
        <v>46</v>
      </c>
      <c r="AE3810" s="12" t="s">
        <v>46</v>
      </c>
      <c r="AF3810" s="12" t="s">
        <v>46</v>
      </c>
      <c r="AG3810" s="12" t="s">
        <v>46</v>
      </c>
      <c r="AH3810" s="12" t="s">
        <v>46</v>
      </c>
      <c r="AI3810" s="12" t="s">
        <v>46</v>
      </c>
    </row>
    <row r="3811">
      <c r="A3811" s="1" t="s">
        <v>5273</v>
      </c>
      <c r="B3811" s="7"/>
      <c r="C3811" s="1" t="s">
        <v>36</v>
      </c>
      <c r="D3811" s="1" t="s">
        <v>50</v>
      </c>
      <c r="E3811" s="1" t="s">
        <v>38</v>
      </c>
      <c r="F3811" s="1" t="s">
        <v>51</v>
      </c>
      <c r="G3811" s="1" t="s">
        <v>40</v>
      </c>
      <c r="H3811" s="1" t="s">
        <v>41</v>
      </c>
      <c r="I3811" s="1" t="s">
        <v>42</v>
      </c>
      <c r="J3811" s="1"/>
      <c r="K3811" s="1" t="s">
        <v>5274</v>
      </c>
      <c r="L3811" s="1" t="s">
        <v>143</v>
      </c>
      <c r="M3811" s="9">
        <v>44742.0</v>
      </c>
      <c r="N3811" s="9">
        <v>44742.0</v>
      </c>
      <c r="O3811" s="1"/>
      <c r="P3811" s="1">
        <v>8.0</v>
      </c>
      <c r="Q3811" s="1">
        <v>400000.0</v>
      </c>
      <c r="R3811" s="1">
        <v>186000.0</v>
      </c>
      <c r="S3811" s="14">
        <v>44893.0</v>
      </c>
      <c r="T3811" s="9">
        <v>44904.0</v>
      </c>
      <c r="U3811" s="1" t="s">
        <v>5283</v>
      </c>
      <c r="V3811" s="5">
        <v>14880.0</v>
      </c>
      <c r="W3811" s="11">
        <v>17558.399999999998</v>
      </c>
      <c r="X3811" s="14">
        <v>44924.0</v>
      </c>
      <c r="Y3811" s="5">
        <v>16070.399999999998</v>
      </c>
      <c r="Z3811" s="5">
        <v>11160.0</v>
      </c>
      <c r="AA3811" s="14">
        <v>44925.0</v>
      </c>
      <c r="AB3811" s="1" t="s">
        <v>5283</v>
      </c>
      <c r="AC3811" s="1" t="s">
        <v>55</v>
      </c>
      <c r="AD3811" s="12" t="s">
        <v>46</v>
      </c>
      <c r="AE3811" s="12" t="s">
        <v>46</v>
      </c>
      <c r="AF3811" s="12" t="s">
        <v>46</v>
      </c>
      <c r="AG3811" s="12" t="s">
        <v>46</v>
      </c>
      <c r="AH3811" s="12" t="s">
        <v>46</v>
      </c>
      <c r="AI3811" s="12" t="s">
        <v>46</v>
      </c>
    </row>
    <row r="3812">
      <c r="A3812" s="1" t="s">
        <v>5273</v>
      </c>
      <c r="B3812" s="7"/>
      <c r="C3812" s="1" t="s">
        <v>36</v>
      </c>
      <c r="D3812" s="1" t="s">
        <v>50</v>
      </c>
      <c r="E3812" s="1" t="s">
        <v>38</v>
      </c>
      <c r="F3812" s="1" t="s">
        <v>51</v>
      </c>
      <c r="G3812" s="1" t="s">
        <v>40</v>
      </c>
      <c r="H3812" s="1" t="s">
        <v>41</v>
      </c>
      <c r="I3812" s="1" t="s">
        <v>42</v>
      </c>
      <c r="J3812" s="1"/>
      <c r="K3812" s="1" t="s">
        <v>5274</v>
      </c>
      <c r="L3812" s="1" t="s">
        <v>143</v>
      </c>
      <c r="M3812" s="9">
        <v>44742.0</v>
      </c>
      <c r="N3812" s="9">
        <v>44742.0</v>
      </c>
      <c r="O3812" s="1"/>
      <c r="P3812" s="1">
        <v>8.0</v>
      </c>
      <c r="Q3812" s="1">
        <v>400000.0</v>
      </c>
      <c r="R3812" s="1">
        <v>540000.0</v>
      </c>
      <c r="S3812" s="9">
        <v>44746.0</v>
      </c>
      <c r="T3812" s="9">
        <v>44938.0</v>
      </c>
      <c r="U3812" s="1" t="s">
        <v>5284</v>
      </c>
      <c r="V3812" s="5">
        <v>43200.0</v>
      </c>
      <c r="W3812" s="11">
        <v>50976.0</v>
      </c>
      <c r="X3812" s="14">
        <v>44847.0</v>
      </c>
      <c r="Y3812" s="5">
        <v>46656.0</v>
      </c>
      <c r="Z3812" s="5">
        <v>32400.0</v>
      </c>
      <c r="AA3812" s="9">
        <v>44987.0</v>
      </c>
      <c r="AB3812" s="1" t="s">
        <v>5285</v>
      </c>
      <c r="AC3812" s="1" t="s">
        <v>55</v>
      </c>
      <c r="AD3812" s="12" t="s">
        <v>46</v>
      </c>
      <c r="AE3812" s="12" t="s">
        <v>46</v>
      </c>
      <c r="AF3812" s="12" t="s">
        <v>46</v>
      </c>
      <c r="AG3812" s="12" t="s">
        <v>46</v>
      </c>
      <c r="AH3812" s="12" t="s">
        <v>46</v>
      </c>
      <c r="AI3812" s="12" t="s">
        <v>46</v>
      </c>
    </row>
    <row r="3813">
      <c r="A3813" s="1" t="s">
        <v>5273</v>
      </c>
      <c r="B3813" s="7"/>
      <c r="C3813" s="1" t="s">
        <v>36</v>
      </c>
      <c r="D3813" s="1" t="s">
        <v>50</v>
      </c>
      <c r="E3813" s="1" t="s">
        <v>38</v>
      </c>
      <c r="F3813" s="1" t="s">
        <v>51</v>
      </c>
      <c r="G3813" s="1" t="s">
        <v>40</v>
      </c>
      <c r="H3813" s="1" t="s">
        <v>41</v>
      </c>
      <c r="I3813" s="1" t="s">
        <v>42</v>
      </c>
      <c r="J3813" s="1"/>
      <c r="K3813" s="1" t="s">
        <v>5274</v>
      </c>
      <c r="L3813" s="1" t="s">
        <v>143</v>
      </c>
      <c r="M3813" s="9">
        <v>44742.0</v>
      </c>
      <c r="N3813" s="9">
        <v>45152.0</v>
      </c>
      <c r="O3813" s="1"/>
      <c r="P3813" s="1">
        <v>8.0</v>
      </c>
      <c r="Q3813" s="1">
        <v>480000.0</v>
      </c>
      <c r="R3813" s="1">
        <v>480000.0</v>
      </c>
      <c r="S3813" s="9">
        <v>45183.0</v>
      </c>
      <c r="T3813" s="9">
        <v>45190.0</v>
      </c>
      <c r="U3813" s="1" t="s">
        <v>5286</v>
      </c>
      <c r="V3813" s="5">
        <v>38400.0</v>
      </c>
      <c r="W3813" s="11">
        <v>45312.0</v>
      </c>
      <c r="X3813" s="14">
        <v>45218.0</v>
      </c>
      <c r="Y3813" s="5">
        <v>41472.0</v>
      </c>
      <c r="Z3813" s="5">
        <v>28800.0</v>
      </c>
      <c r="AA3813" s="14">
        <v>45225.0</v>
      </c>
      <c r="AB3813" s="1" t="s">
        <v>5287</v>
      </c>
      <c r="AC3813" s="1" t="s">
        <v>55</v>
      </c>
      <c r="AD3813" s="12" t="s">
        <v>46</v>
      </c>
      <c r="AE3813" s="12" t="s">
        <v>47</v>
      </c>
      <c r="AF3813" s="12" t="s">
        <v>47</v>
      </c>
      <c r="AG3813" s="12" t="s">
        <v>47</v>
      </c>
      <c r="AH3813" s="12" t="s">
        <v>47</v>
      </c>
      <c r="AI3813" s="12" t="s">
        <v>47</v>
      </c>
    </row>
    <row r="3814">
      <c r="A3814" s="1" t="s">
        <v>5273</v>
      </c>
      <c r="B3814" s="7"/>
      <c r="C3814" s="1" t="s">
        <v>36</v>
      </c>
      <c r="D3814" s="1" t="s">
        <v>50</v>
      </c>
      <c r="E3814" s="1" t="s">
        <v>38</v>
      </c>
      <c r="F3814" s="1" t="s">
        <v>51</v>
      </c>
      <c r="G3814" s="1" t="s">
        <v>40</v>
      </c>
      <c r="H3814" s="1" t="s">
        <v>41</v>
      </c>
      <c r="I3814" s="1" t="s">
        <v>42</v>
      </c>
      <c r="J3814" s="1"/>
      <c r="K3814" s="1" t="s">
        <v>5274</v>
      </c>
      <c r="L3814" s="1" t="s">
        <v>143</v>
      </c>
      <c r="M3814" s="9">
        <v>44742.0</v>
      </c>
      <c r="N3814" s="9">
        <v>45174.0</v>
      </c>
      <c r="O3814" s="1"/>
      <c r="P3814" s="1">
        <v>8.0</v>
      </c>
      <c r="Q3814" s="1">
        <v>372000.0</v>
      </c>
      <c r="R3814" s="1">
        <v>372000.0</v>
      </c>
      <c r="S3814" s="9">
        <v>45204.0</v>
      </c>
      <c r="T3814" s="14">
        <v>45210.0</v>
      </c>
      <c r="U3814" s="1" t="s">
        <v>5288</v>
      </c>
      <c r="V3814" s="5">
        <v>29760.0</v>
      </c>
      <c r="W3814" s="11">
        <v>35116.799999999996</v>
      </c>
      <c r="X3814" s="9">
        <v>45237.0</v>
      </c>
      <c r="Y3814" s="5">
        <v>32140.799999999996</v>
      </c>
      <c r="Z3814" s="5">
        <v>22320.0</v>
      </c>
      <c r="AA3814" s="9">
        <v>45239.0</v>
      </c>
      <c r="AB3814" s="1" t="s">
        <v>5289</v>
      </c>
      <c r="AC3814" s="1" t="s">
        <v>55</v>
      </c>
      <c r="AD3814" s="12" t="s">
        <v>46</v>
      </c>
      <c r="AE3814" s="12" t="s">
        <v>47</v>
      </c>
      <c r="AF3814" s="12" t="s">
        <v>47</v>
      </c>
      <c r="AG3814" s="12" t="s">
        <v>47</v>
      </c>
      <c r="AH3814" s="12" t="s">
        <v>47</v>
      </c>
      <c r="AI3814" s="12" t="s">
        <v>47</v>
      </c>
    </row>
    <row r="3815">
      <c r="A3815" s="1" t="s">
        <v>5273</v>
      </c>
      <c r="B3815" s="7"/>
      <c r="C3815" s="1" t="s">
        <v>36</v>
      </c>
      <c r="D3815" s="1" t="s">
        <v>50</v>
      </c>
      <c r="E3815" s="1" t="s">
        <v>38</v>
      </c>
      <c r="F3815" s="1" t="s">
        <v>51</v>
      </c>
      <c r="G3815" s="1" t="s">
        <v>40</v>
      </c>
      <c r="H3815" s="1" t="s">
        <v>41</v>
      </c>
      <c r="I3815" s="1" t="s">
        <v>42</v>
      </c>
      <c r="J3815" s="1"/>
      <c r="K3815" s="1" t="s">
        <v>5274</v>
      </c>
      <c r="L3815" s="1" t="s">
        <v>143</v>
      </c>
      <c r="M3815" s="9">
        <v>44742.0</v>
      </c>
      <c r="N3815" s="9">
        <v>45194.0</v>
      </c>
      <c r="O3815" s="1"/>
      <c r="P3815" s="1">
        <v>8.0</v>
      </c>
      <c r="Q3815" s="1">
        <v>300000.0</v>
      </c>
      <c r="R3815" s="1">
        <v>1100000.0</v>
      </c>
      <c r="S3815" s="14">
        <v>45224.0</v>
      </c>
      <c r="T3815" s="14">
        <v>45226.0</v>
      </c>
      <c r="U3815" s="1" t="s">
        <v>5290</v>
      </c>
      <c r="V3815" s="5">
        <v>88000.0</v>
      </c>
      <c r="W3815" s="11">
        <v>103840.0</v>
      </c>
      <c r="X3815" s="14">
        <v>45226.0</v>
      </c>
      <c r="Y3815" s="5">
        <v>95040.0</v>
      </c>
      <c r="Z3815" s="5">
        <v>66000.0</v>
      </c>
      <c r="AA3815" s="14">
        <v>45226.0</v>
      </c>
      <c r="AB3815" s="1" t="s">
        <v>5290</v>
      </c>
      <c r="AC3815" s="1" t="s">
        <v>55</v>
      </c>
      <c r="AD3815" s="12" t="s">
        <v>46</v>
      </c>
      <c r="AE3815" s="12" t="s">
        <v>47</v>
      </c>
      <c r="AF3815" s="12" t="s">
        <v>47</v>
      </c>
      <c r="AG3815" s="12" t="s">
        <v>47</v>
      </c>
      <c r="AH3815" s="12" t="s">
        <v>47</v>
      </c>
      <c r="AI3815" s="12" t="s">
        <v>47</v>
      </c>
    </row>
    <row r="3816">
      <c r="A3816" s="1" t="s">
        <v>5273</v>
      </c>
      <c r="B3816" s="7"/>
      <c r="C3816" s="1" t="s">
        <v>36</v>
      </c>
      <c r="D3816" s="1" t="s">
        <v>50</v>
      </c>
      <c r="E3816" s="1" t="s">
        <v>38</v>
      </c>
      <c r="F3816" s="1" t="s">
        <v>51</v>
      </c>
      <c r="G3816" s="1" t="s">
        <v>40</v>
      </c>
      <c r="H3816" s="1" t="s">
        <v>41</v>
      </c>
      <c r="I3816" s="1" t="s">
        <v>42</v>
      </c>
      <c r="J3816" s="1"/>
      <c r="K3816" s="1" t="s">
        <v>5274</v>
      </c>
      <c r="L3816" s="1" t="s">
        <v>143</v>
      </c>
      <c r="M3816" s="9">
        <v>44742.0</v>
      </c>
      <c r="N3816" s="9">
        <v>44742.0</v>
      </c>
      <c r="O3816" s="1"/>
      <c r="P3816" s="1">
        <v>8.0</v>
      </c>
      <c r="Q3816" s="1">
        <v>500000.0</v>
      </c>
      <c r="R3816" s="1">
        <v>300000.0</v>
      </c>
      <c r="S3816" s="9">
        <v>45266.0</v>
      </c>
      <c r="T3816" s="14">
        <v>45274.0</v>
      </c>
      <c r="U3816" s="1" t="s">
        <v>5291</v>
      </c>
      <c r="V3816" s="5">
        <v>24000.0</v>
      </c>
      <c r="W3816" s="11">
        <v>28320.0</v>
      </c>
      <c r="X3816" s="14"/>
      <c r="Z3816" s="5">
        <v>18000.0</v>
      </c>
      <c r="AC3816" s="1" t="s">
        <v>162</v>
      </c>
      <c r="AD3816" s="12" t="s">
        <v>46</v>
      </c>
      <c r="AE3816" s="12" t="s">
        <v>46</v>
      </c>
      <c r="AF3816" s="12" t="s">
        <v>47</v>
      </c>
      <c r="AG3816" s="12" t="s">
        <v>47</v>
      </c>
    </row>
    <row r="3817">
      <c r="A3817" s="1" t="s">
        <v>5273</v>
      </c>
      <c r="B3817" s="7"/>
      <c r="C3817" s="1" t="s">
        <v>36</v>
      </c>
      <c r="D3817" s="1" t="s">
        <v>50</v>
      </c>
      <c r="E3817" s="1" t="s">
        <v>38</v>
      </c>
      <c r="F3817" s="1" t="s">
        <v>51</v>
      </c>
      <c r="G3817" s="1" t="s">
        <v>40</v>
      </c>
      <c r="H3817" s="1" t="s">
        <v>41</v>
      </c>
      <c r="I3817" s="1" t="s">
        <v>42</v>
      </c>
      <c r="J3817" s="1"/>
      <c r="K3817" s="1" t="s">
        <v>5274</v>
      </c>
      <c r="L3817" s="1" t="s">
        <v>143</v>
      </c>
      <c r="M3817" s="9">
        <v>44742.0</v>
      </c>
      <c r="N3817" s="14">
        <v>45256.0</v>
      </c>
      <c r="O3817" s="1"/>
      <c r="P3817" s="1">
        <v>8.0</v>
      </c>
      <c r="Q3817" s="1">
        <v>300000.0</v>
      </c>
      <c r="R3817" s="1">
        <v>432000.0</v>
      </c>
      <c r="S3817" s="14">
        <v>45286.0</v>
      </c>
      <c r="T3817" s="14">
        <v>45288.0</v>
      </c>
      <c r="U3817" s="1" t="s">
        <v>2851</v>
      </c>
      <c r="V3817" s="5">
        <v>34560.0</v>
      </c>
      <c r="W3817" s="11">
        <v>40780.799999999996</v>
      </c>
      <c r="X3817" s="14">
        <v>45288.0</v>
      </c>
      <c r="Y3817" s="5">
        <v>37324.799999999996</v>
      </c>
      <c r="Z3817" s="5">
        <v>25920.0</v>
      </c>
      <c r="AA3817" s="14">
        <v>45288.0</v>
      </c>
      <c r="AB3817" s="1" t="s">
        <v>2851</v>
      </c>
      <c r="AC3817" s="1" t="s">
        <v>55</v>
      </c>
      <c r="AD3817" s="12" t="s">
        <v>46</v>
      </c>
      <c r="AE3817" s="12" t="s">
        <v>47</v>
      </c>
      <c r="AF3817" s="12" t="s">
        <v>47</v>
      </c>
      <c r="AG3817" s="12" t="s">
        <v>47</v>
      </c>
      <c r="AH3817" s="12" t="s">
        <v>47</v>
      </c>
      <c r="AI3817" s="12" t="s">
        <v>47</v>
      </c>
    </row>
    <row r="3818">
      <c r="A3818" s="1" t="s">
        <v>5273</v>
      </c>
      <c r="B3818" s="7"/>
      <c r="C3818" s="1" t="s">
        <v>36</v>
      </c>
      <c r="D3818" s="1" t="s">
        <v>50</v>
      </c>
      <c r="E3818" s="1" t="s">
        <v>38</v>
      </c>
      <c r="F3818" s="1" t="s">
        <v>51</v>
      </c>
      <c r="G3818" s="1" t="s">
        <v>40</v>
      </c>
      <c r="H3818" s="1" t="s">
        <v>41</v>
      </c>
      <c r="I3818" s="1" t="s">
        <v>42</v>
      </c>
      <c r="J3818" s="1"/>
      <c r="K3818" s="1" t="s">
        <v>5274</v>
      </c>
      <c r="L3818" s="1" t="s">
        <v>143</v>
      </c>
      <c r="M3818" s="9">
        <v>44742.0</v>
      </c>
      <c r="N3818" s="9">
        <v>45292.0</v>
      </c>
      <c r="O3818" s="1"/>
      <c r="P3818" s="1">
        <v>8.0</v>
      </c>
      <c r="Q3818" s="1">
        <v>537600.0</v>
      </c>
      <c r="R3818" s="1">
        <v>537600.0</v>
      </c>
      <c r="S3818" s="9">
        <v>45323.0</v>
      </c>
      <c r="T3818" s="9">
        <v>45330.0</v>
      </c>
      <c r="U3818" s="1" t="s">
        <v>5292</v>
      </c>
      <c r="V3818" s="5">
        <v>43008.0</v>
      </c>
      <c r="W3818" s="11">
        <v>50749.439999999995</v>
      </c>
      <c r="X3818" s="9">
        <v>45727.0</v>
      </c>
      <c r="Y3818" s="5">
        <v>46448.63999999999</v>
      </c>
      <c r="Z3818" s="5">
        <v>32256.0</v>
      </c>
      <c r="AA3818" s="9">
        <v>45366.0</v>
      </c>
      <c r="AB3818" s="1" t="s">
        <v>5293</v>
      </c>
      <c r="AC3818" s="1" t="s">
        <v>55</v>
      </c>
      <c r="AD3818" s="12" t="s">
        <v>46</v>
      </c>
      <c r="AE3818" s="12" t="s">
        <v>47</v>
      </c>
      <c r="AF3818" s="12" t="s">
        <v>47</v>
      </c>
      <c r="AG3818" s="12" t="s">
        <v>47</v>
      </c>
      <c r="AH3818" s="12" t="s">
        <v>137</v>
      </c>
      <c r="AI3818" s="12" t="s">
        <v>47</v>
      </c>
    </row>
    <row r="3819">
      <c r="A3819" s="1" t="s">
        <v>5273</v>
      </c>
      <c r="B3819" s="7"/>
      <c r="C3819" s="1" t="s">
        <v>36</v>
      </c>
      <c r="D3819" s="1" t="s">
        <v>50</v>
      </c>
      <c r="E3819" s="1" t="s">
        <v>38</v>
      </c>
      <c r="F3819" s="1" t="s">
        <v>51</v>
      </c>
      <c r="G3819" s="1" t="s">
        <v>40</v>
      </c>
      <c r="H3819" s="1" t="s">
        <v>41</v>
      </c>
      <c r="I3819" s="1" t="s">
        <v>42</v>
      </c>
      <c r="J3819" s="1"/>
      <c r="K3819" s="1" t="s">
        <v>5274</v>
      </c>
      <c r="L3819" s="1" t="s">
        <v>143</v>
      </c>
      <c r="M3819" s="9">
        <v>44742.0</v>
      </c>
      <c r="N3819" s="9">
        <v>45306.0</v>
      </c>
      <c r="O3819" s="1"/>
      <c r="P3819" s="1">
        <v>8.0</v>
      </c>
      <c r="Q3819" s="1">
        <v>300000.0</v>
      </c>
      <c r="R3819" s="1">
        <v>540000.0</v>
      </c>
      <c r="S3819" s="9">
        <v>45337.0</v>
      </c>
      <c r="T3819" s="9">
        <v>45341.0</v>
      </c>
      <c r="U3819" s="1" t="s">
        <v>2701</v>
      </c>
      <c r="V3819" s="5">
        <v>43200.0</v>
      </c>
      <c r="W3819" s="11">
        <v>50976.0</v>
      </c>
      <c r="X3819" s="9">
        <v>45341.0</v>
      </c>
      <c r="Y3819" s="5">
        <v>46656.0</v>
      </c>
      <c r="Z3819" s="5">
        <v>32400.0</v>
      </c>
      <c r="AA3819" s="9">
        <v>45341.0</v>
      </c>
      <c r="AB3819" s="1" t="s">
        <v>2701</v>
      </c>
      <c r="AC3819" s="1" t="s">
        <v>55</v>
      </c>
      <c r="AD3819" s="12" t="s">
        <v>46</v>
      </c>
      <c r="AE3819" s="12" t="s">
        <v>47</v>
      </c>
      <c r="AF3819" s="12" t="s">
        <v>47</v>
      </c>
      <c r="AG3819" s="12" t="s">
        <v>47</v>
      </c>
      <c r="AH3819" s="12" t="s">
        <v>47</v>
      </c>
      <c r="AI3819" s="12" t="s">
        <v>47</v>
      </c>
    </row>
    <row r="3820">
      <c r="A3820" s="1" t="s">
        <v>5273</v>
      </c>
      <c r="B3820" s="7"/>
      <c r="C3820" s="1" t="s">
        <v>36</v>
      </c>
      <c r="D3820" s="1" t="s">
        <v>50</v>
      </c>
      <c r="E3820" s="1" t="s">
        <v>38</v>
      </c>
      <c r="F3820" s="1" t="s">
        <v>51</v>
      </c>
      <c r="G3820" s="1" t="s">
        <v>40</v>
      </c>
      <c r="H3820" s="1" t="s">
        <v>41</v>
      </c>
      <c r="I3820" s="1" t="s">
        <v>42</v>
      </c>
      <c r="J3820" s="1"/>
      <c r="K3820" s="1" t="s">
        <v>5274</v>
      </c>
      <c r="L3820" s="1" t="s">
        <v>143</v>
      </c>
      <c r="M3820" s="9">
        <v>44742.0</v>
      </c>
      <c r="N3820" s="9">
        <v>44742.0</v>
      </c>
      <c r="O3820" s="1"/>
      <c r="P3820" s="1">
        <v>8.0</v>
      </c>
      <c r="Q3820" s="1">
        <v>500000.0</v>
      </c>
      <c r="R3820" s="1">
        <v>300000.0</v>
      </c>
      <c r="S3820" s="10">
        <v>44832.0</v>
      </c>
      <c r="V3820" s="5">
        <v>24000.0</v>
      </c>
      <c r="W3820" s="11">
        <v>28320.0</v>
      </c>
      <c r="Z3820" s="5">
        <v>18000.0</v>
      </c>
      <c r="AB3820" s="1"/>
      <c r="AC3820" s="1" t="s">
        <v>45</v>
      </c>
      <c r="AD3820" s="12" t="s">
        <v>46</v>
      </c>
      <c r="AE3820" s="12" t="s">
        <v>46</v>
      </c>
      <c r="AF3820" s="12" t="s">
        <v>46</v>
      </c>
    </row>
    <row r="3821">
      <c r="A3821" s="1" t="s">
        <v>5273</v>
      </c>
      <c r="B3821" s="7"/>
      <c r="C3821" s="1" t="s">
        <v>36</v>
      </c>
      <c r="D3821" s="1" t="s">
        <v>50</v>
      </c>
      <c r="E3821" s="1" t="s">
        <v>38</v>
      </c>
      <c r="F3821" s="1" t="s">
        <v>51</v>
      </c>
      <c r="G3821" s="1" t="s">
        <v>40</v>
      </c>
      <c r="H3821" s="1" t="s">
        <v>41</v>
      </c>
      <c r="I3821" s="1" t="s">
        <v>42</v>
      </c>
      <c r="J3821" s="1"/>
      <c r="K3821" s="1" t="s">
        <v>5274</v>
      </c>
      <c r="L3821" s="1" t="s">
        <v>143</v>
      </c>
      <c r="M3821" s="9">
        <v>44742.0</v>
      </c>
      <c r="N3821" s="14">
        <v>44878.0</v>
      </c>
      <c r="O3821" s="1"/>
      <c r="P3821" s="1">
        <v>8.0</v>
      </c>
      <c r="Q3821" s="1">
        <v>300000.0</v>
      </c>
      <c r="R3821" s="1">
        <v>300000.0</v>
      </c>
      <c r="S3821" s="15">
        <v>44968.0</v>
      </c>
      <c r="V3821" s="5">
        <v>24000.0</v>
      </c>
      <c r="W3821" s="11">
        <v>28320.0</v>
      </c>
      <c r="Z3821" s="5">
        <v>18000.0</v>
      </c>
      <c r="AC3821" s="1" t="s">
        <v>45</v>
      </c>
      <c r="AD3821" s="12" t="s">
        <v>46</v>
      </c>
      <c r="AE3821" s="12" t="s">
        <v>46</v>
      </c>
      <c r="AF3821" s="12" t="s">
        <v>46</v>
      </c>
    </row>
    <row r="3822">
      <c r="A3822" s="1" t="s">
        <v>5273</v>
      </c>
      <c r="B3822" s="7"/>
      <c r="C3822" s="1" t="s">
        <v>36</v>
      </c>
      <c r="D3822" s="1" t="s">
        <v>50</v>
      </c>
      <c r="E3822" s="1" t="s">
        <v>38</v>
      </c>
      <c r="F3822" s="1" t="s">
        <v>51</v>
      </c>
      <c r="G3822" s="1" t="s">
        <v>40</v>
      </c>
      <c r="H3822" s="1" t="s">
        <v>41</v>
      </c>
      <c r="I3822" s="1" t="s">
        <v>42</v>
      </c>
      <c r="J3822" s="1"/>
      <c r="K3822" s="1" t="s">
        <v>5274</v>
      </c>
      <c r="L3822" s="1" t="s">
        <v>143</v>
      </c>
      <c r="M3822" s="9">
        <v>44742.0</v>
      </c>
      <c r="N3822" s="9">
        <v>44742.0</v>
      </c>
      <c r="O3822" s="1"/>
      <c r="P3822" s="1">
        <v>8.0</v>
      </c>
      <c r="Q3822" s="1">
        <v>600000.0</v>
      </c>
      <c r="R3822" s="1">
        <v>300000.0</v>
      </c>
      <c r="S3822" s="10">
        <v>44832.0</v>
      </c>
      <c r="V3822" s="5">
        <v>24000.0</v>
      </c>
      <c r="W3822" s="11">
        <v>28320.0</v>
      </c>
      <c r="Y3822" s="1"/>
      <c r="Z3822" s="5">
        <v>18000.0</v>
      </c>
      <c r="AA3822" s="1"/>
      <c r="AB3822" s="1"/>
      <c r="AC3822" s="1" t="s">
        <v>45</v>
      </c>
      <c r="AD3822" s="12" t="s">
        <v>46</v>
      </c>
      <c r="AE3822" s="12" t="s">
        <v>46</v>
      </c>
      <c r="AF3822" s="12" t="s">
        <v>46</v>
      </c>
    </row>
    <row r="3823">
      <c r="A3823" s="1" t="s">
        <v>5294</v>
      </c>
      <c r="B3823" s="7"/>
      <c r="C3823" s="1" t="s">
        <v>95</v>
      </c>
      <c r="D3823" s="1" t="s">
        <v>96</v>
      </c>
      <c r="E3823" s="1" t="s">
        <v>82</v>
      </c>
      <c r="F3823" s="1" t="s">
        <v>766</v>
      </c>
      <c r="G3823" s="1" t="s">
        <v>121</v>
      </c>
      <c r="H3823" s="1" t="s">
        <v>122</v>
      </c>
      <c r="I3823" s="1" t="s">
        <v>42</v>
      </c>
      <c r="J3823" s="1"/>
      <c r="K3823" s="1" t="s">
        <v>5295</v>
      </c>
      <c r="L3823" s="1" t="s">
        <v>99</v>
      </c>
      <c r="M3823" s="14">
        <v>44862.0</v>
      </c>
      <c r="N3823" s="9">
        <v>44896.0</v>
      </c>
      <c r="O3823" s="1"/>
      <c r="P3823" s="1">
        <v>8.33</v>
      </c>
      <c r="Q3823" s="1">
        <v>300000.0</v>
      </c>
      <c r="R3823" s="1">
        <v>324000.0</v>
      </c>
      <c r="S3823" s="14">
        <v>44886.0</v>
      </c>
      <c r="T3823" s="9">
        <v>44896.0</v>
      </c>
      <c r="U3823" s="1" t="s">
        <v>5296</v>
      </c>
      <c r="V3823" s="5">
        <v>26989.2</v>
      </c>
      <c r="W3823" s="11">
        <v>31847.255999999998</v>
      </c>
      <c r="X3823" s="9"/>
      <c r="Y3823" s="5"/>
      <c r="Z3823" s="5">
        <v>20241.9</v>
      </c>
      <c r="AA3823" s="9"/>
      <c r="AC3823" s="1" t="s">
        <v>162</v>
      </c>
      <c r="AD3823" s="12" t="s">
        <v>46</v>
      </c>
      <c r="AE3823" s="12" t="s">
        <v>46</v>
      </c>
      <c r="AF3823" s="12" t="s">
        <v>46</v>
      </c>
      <c r="AG3823" s="12" t="s">
        <v>46</v>
      </c>
    </row>
    <row r="3824">
      <c r="A3824" s="1" t="s">
        <v>5294</v>
      </c>
      <c r="B3824" s="7"/>
      <c r="C3824" s="1" t="s">
        <v>95</v>
      </c>
      <c r="D3824" s="1" t="s">
        <v>96</v>
      </c>
      <c r="E3824" s="1" t="s">
        <v>82</v>
      </c>
      <c r="F3824" s="1" t="s">
        <v>766</v>
      </c>
      <c r="G3824" s="1" t="s">
        <v>121</v>
      </c>
      <c r="H3824" s="1" t="s">
        <v>122</v>
      </c>
      <c r="I3824" s="1" t="s">
        <v>42</v>
      </c>
      <c r="J3824" s="1"/>
      <c r="K3824" s="1" t="s">
        <v>5295</v>
      </c>
      <c r="L3824" s="1" t="s">
        <v>99</v>
      </c>
      <c r="M3824" s="14">
        <v>44862.0</v>
      </c>
      <c r="N3824" s="9">
        <v>44900.0</v>
      </c>
      <c r="O3824" s="1"/>
      <c r="P3824" s="1">
        <v>8.33</v>
      </c>
      <c r="Q3824" s="1">
        <v>200000.0</v>
      </c>
      <c r="R3824" s="1">
        <v>276000.0</v>
      </c>
      <c r="S3824" s="9">
        <v>44900.0</v>
      </c>
      <c r="T3824" s="9">
        <v>44900.0</v>
      </c>
      <c r="U3824" s="1" t="s">
        <v>5297</v>
      </c>
      <c r="V3824" s="5">
        <v>22990.8</v>
      </c>
      <c r="W3824" s="11">
        <v>27129.143999999997</v>
      </c>
      <c r="X3824" s="9">
        <v>44900.0</v>
      </c>
      <c r="Y3824" s="5">
        <v>24830.064</v>
      </c>
      <c r="Z3824" s="5">
        <v>17243.1</v>
      </c>
      <c r="AA3824" s="9">
        <v>44900.0</v>
      </c>
      <c r="AB3824" s="1" t="s">
        <v>5297</v>
      </c>
      <c r="AC3824" s="1" t="s">
        <v>55</v>
      </c>
      <c r="AD3824" s="12" t="s">
        <v>46</v>
      </c>
      <c r="AE3824" s="12" t="s">
        <v>46</v>
      </c>
      <c r="AF3824" s="12" t="s">
        <v>46</v>
      </c>
      <c r="AG3824" s="12" t="s">
        <v>46</v>
      </c>
      <c r="AH3824" s="12" t="s">
        <v>46</v>
      </c>
      <c r="AI3824" s="12" t="s">
        <v>46</v>
      </c>
    </row>
    <row r="3825">
      <c r="A3825" s="1" t="s">
        <v>5294</v>
      </c>
      <c r="B3825" s="7"/>
      <c r="C3825" s="1" t="s">
        <v>95</v>
      </c>
      <c r="D3825" s="1" t="s">
        <v>96</v>
      </c>
      <c r="E3825" s="1" t="s">
        <v>82</v>
      </c>
      <c r="F3825" s="1" t="s">
        <v>766</v>
      </c>
      <c r="G3825" s="1" t="s">
        <v>121</v>
      </c>
      <c r="H3825" s="1" t="s">
        <v>122</v>
      </c>
      <c r="I3825" s="1" t="s">
        <v>42</v>
      </c>
      <c r="J3825" s="1"/>
      <c r="K3825" s="1" t="s">
        <v>5295</v>
      </c>
      <c r="L3825" s="1" t="s">
        <v>99</v>
      </c>
      <c r="M3825" s="14">
        <v>44862.0</v>
      </c>
      <c r="N3825" s="9">
        <v>44930.0</v>
      </c>
      <c r="O3825" s="1"/>
      <c r="P3825" s="1">
        <v>8.33</v>
      </c>
      <c r="Q3825" s="1">
        <v>600000.0</v>
      </c>
      <c r="R3825" s="1">
        <v>650000.0</v>
      </c>
      <c r="S3825" s="9">
        <v>44958.0</v>
      </c>
      <c r="T3825" s="9">
        <v>44930.0</v>
      </c>
      <c r="U3825" s="1" t="s">
        <v>5298</v>
      </c>
      <c r="V3825" s="5">
        <v>54145.0</v>
      </c>
      <c r="W3825" s="11">
        <v>63891.1</v>
      </c>
      <c r="X3825" s="9"/>
      <c r="Y3825" s="5"/>
      <c r="Z3825" s="5">
        <v>40608.75</v>
      </c>
      <c r="AA3825" s="9"/>
      <c r="AC3825" s="1" t="s">
        <v>162</v>
      </c>
      <c r="AD3825" s="12" t="s">
        <v>46</v>
      </c>
      <c r="AE3825" s="12" t="s">
        <v>46</v>
      </c>
      <c r="AF3825" s="12" t="s">
        <v>46</v>
      </c>
      <c r="AG3825" s="12" t="s">
        <v>46</v>
      </c>
    </row>
    <row r="3826">
      <c r="A3826" s="1" t="s">
        <v>5294</v>
      </c>
      <c r="B3826" s="7"/>
      <c r="C3826" s="1" t="s">
        <v>95</v>
      </c>
      <c r="D3826" s="1" t="s">
        <v>96</v>
      </c>
      <c r="E3826" s="1" t="s">
        <v>82</v>
      </c>
      <c r="F3826" s="1" t="s">
        <v>766</v>
      </c>
      <c r="G3826" s="1" t="s">
        <v>121</v>
      </c>
      <c r="H3826" s="1" t="s">
        <v>122</v>
      </c>
      <c r="I3826" s="1" t="s">
        <v>42</v>
      </c>
      <c r="J3826" s="1"/>
      <c r="K3826" s="1" t="s">
        <v>5295</v>
      </c>
      <c r="L3826" s="1" t="s">
        <v>99</v>
      </c>
      <c r="M3826" s="14">
        <v>44862.0</v>
      </c>
      <c r="N3826" s="9">
        <v>44972.0</v>
      </c>
      <c r="O3826" s="1"/>
      <c r="P3826" s="1">
        <v>8.33</v>
      </c>
      <c r="Q3826" s="1">
        <v>300000.0</v>
      </c>
      <c r="R3826" s="1">
        <v>300000.0</v>
      </c>
      <c r="S3826" s="10">
        <v>45062.0</v>
      </c>
      <c r="V3826" s="5">
        <v>24990.0</v>
      </c>
      <c r="W3826" s="11">
        <v>29488.199999999997</v>
      </c>
      <c r="Z3826" s="5">
        <v>18742.5</v>
      </c>
      <c r="AC3826" s="1" t="s">
        <v>45</v>
      </c>
      <c r="AD3826" s="12" t="s">
        <v>46</v>
      </c>
      <c r="AE3826" s="12" t="s">
        <v>46</v>
      </c>
      <c r="AF3826" s="12" t="s">
        <v>47</v>
      </c>
    </row>
    <row r="3827">
      <c r="A3827" s="1" t="s">
        <v>5294</v>
      </c>
      <c r="B3827" s="7"/>
      <c r="C3827" s="1" t="s">
        <v>95</v>
      </c>
      <c r="D3827" s="1" t="s">
        <v>96</v>
      </c>
      <c r="E3827" s="1" t="s">
        <v>82</v>
      </c>
      <c r="F3827" s="1" t="s">
        <v>766</v>
      </c>
      <c r="G3827" s="1" t="s">
        <v>121</v>
      </c>
      <c r="H3827" s="1" t="s">
        <v>122</v>
      </c>
      <c r="I3827" s="1" t="s">
        <v>42</v>
      </c>
      <c r="J3827" s="1"/>
      <c r="K3827" s="1" t="s">
        <v>5295</v>
      </c>
      <c r="L3827" s="1" t="s">
        <v>99</v>
      </c>
      <c r="M3827" s="14">
        <v>44862.0</v>
      </c>
      <c r="N3827" s="14">
        <v>44862.0</v>
      </c>
      <c r="O3827" s="1"/>
      <c r="P3827" s="1">
        <v>8.33</v>
      </c>
      <c r="Q3827" s="1">
        <v>600000.0</v>
      </c>
      <c r="R3827" s="1">
        <v>300000.0</v>
      </c>
      <c r="S3827" s="15">
        <v>44952.0</v>
      </c>
      <c r="V3827" s="5">
        <v>24990.0</v>
      </c>
      <c r="W3827" s="11">
        <v>29488.199999999997</v>
      </c>
      <c r="Z3827" s="5">
        <v>18742.5</v>
      </c>
      <c r="AB3827" s="1"/>
      <c r="AC3827" s="1" t="s">
        <v>45</v>
      </c>
      <c r="AD3827" s="12" t="s">
        <v>46</v>
      </c>
      <c r="AE3827" s="12" t="s">
        <v>46</v>
      </c>
      <c r="AF3827" s="12" t="s">
        <v>46</v>
      </c>
    </row>
    <row r="3828">
      <c r="A3828" s="1" t="s">
        <v>5294</v>
      </c>
      <c r="B3828" s="7"/>
      <c r="C3828" s="1" t="s">
        <v>95</v>
      </c>
      <c r="D3828" s="1" t="s">
        <v>96</v>
      </c>
      <c r="E3828" s="1" t="s">
        <v>82</v>
      </c>
      <c r="F3828" s="1" t="s">
        <v>766</v>
      </c>
      <c r="G3828" s="1" t="s">
        <v>121</v>
      </c>
      <c r="H3828" s="1" t="s">
        <v>122</v>
      </c>
      <c r="I3828" s="1" t="s">
        <v>42</v>
      </c>
      <c r="J3828" s="1"/>
      <c r="K3828" s="1" t="s">
        <v>5295</v>
      </c>
      <c r="L3828" s="1" t="s">
        <v>99</v>
      </c>
      <c r="M3828" s="14">
        <v>44862.0</v>
      </c>
      <c r="N3828" s="14">
        <v>44862.0</v>
      </c>
      <c r="O3828" s="1"/>
      <c r="P3828" s="1">
        <v>8.33</v>
      </c>
      <c r="Q3828" s="1">
        <v>700000.0</v>
      </c>
      <c r="R3828" s="1">
        <v>300000.0</v>
      </c>
      <c r="S3828" s="15">
        <v>44952.0</v>
      </c>
      <c r="V3828" s="5">
        <v>24990.0</v>
      </c>
      <c r="W3828" s="11">
        <v>29488.199999999997</v>
      </c>
      <c r="Z3828" s="5">
        <v>18742.5</v>
      </c>
      <c r="AC3828" s="1" t="s">
        <v>45</v>
      </c>
      <c r="AD3828" s="12" t="s">
        <v>46</v>
      </c>
      <c r="AE3828" s="12" t="s">
        <v>46</v>
      </c>
      <c r="AF3828" s="12" t="s">
        <v>46</v>
      </c>
    </row>
    <row r="3829">
      <c r="A3829" s="1" t="s">
        <v>5299</v>
      </c>
      <c r="B3829" s="7"/>
      <c r="C3829" s="1" t="s">
        <v>36</v>
      </c>
      <c r="D3829" s="1" t="s">
        <v>81</v>
      </c>
      <c r="E3829" s="1" t="s">
        <v>38</v>
      </c>
      <c r="F3829" s="1" t="s">
        <v>186</v>
      </c>
      <c r="G3829" s="1" t="s">
        <v>196</v>
      </c>
      <c r="H3829" s="1" t="s">
        <v>197</v>
      </c>
      <c r="I3829" s="1" t="s">
        <v>234</v>
      </c>
      <c r="J3829" s="1"/>
      <c r="K3829" s="1" t="s">
        <v>5300</v>
      </c>
      <c r="L3829" s="1" t="s">
        <v>53</v>
      </c>
      <c r="M3829" s="9">
        <v>44669.0</v>
      </c>
      <c r="N3829" s="9">
        <v>44669.0</v>
      </c>
      <c r="O3829" s="1"/>
      <c r="P3829" s="1">
        <v>7.0</v>
      </c>
      <c r="Q3829" s="1">
        <v>300000.0</v>
      </c>
      <c r="R3829" s="1">
        <v>403200.0</v>
      </c>
      <c r="S3829" s="9">
        <v>44669.0</v>
      </c>
      <c r="T3829" s="9">
        <v>44669.0</v>
      </c>
      <c r="U3829" s="1" t="s">
        <v>5301</v>
      </c>
      <c r="V3829" s="5">
        <v>27989.0</v>
      </c>
      <c r="W3829" s="11">
        <v>33027.02</v>
      </c>
      <c r="X3829" s="9">
        <v>44699.0</v>
      </c>
      <c r="Y3829" s="5">
        <v>30228.119999999995</v>
      </c>
      <c r="Z3829" s="5">
        <v>20991.75</v>
      </c>
      <c r="AA3829" s="9">
        <v>44703.0</v>
      </c>
      <c r="AB3829" s="1" t="s">
        <v>5301</v>
      </c>
      <c r="AC3829" s="1" t="s">
        <v>55</v>
      </c>
      <c r="AD3829" s="12" t="s">
        <v>46</v>
      </c>
      <c r="AE3829" s="12" t="s">
        <v>46</v>
      </c>
      <c r="AF3829" s="12" t="s">
        <v>46</v>
      </c>
      <c r="AG3829" s="12" t="s">
        <v>46</v>
      </c>
      <c r="AH3829" s="12" t="s">
        <v>46</v>
      </c>
      <c r="AI3829" s="12" t="s">
        <v>46</v>
      </c>
    </row>
    <row r="3830">
      <c r="A3830" s="1" t="s">
        <v>5299</v>
      </c>
      <c r="B3830" s="7"/>
      <c r="C3830" s="1" t="s">
        <v>36</v>
      </c>
      <c r="D3830" s="1" t="s">
        <v>81</v>
      </c>
      <c r="E3830" s="1" t="s">
        <v>38</v>
      </c>
      <c r="F3830" s="1" t="s">
        <v>186</v>
      </c>
      <c r="G3830" s="1" t="s">
        <v>196</v>
      </c>
      <c r="H3830" s="1" t="s">
        <v>197</v>
      </c>
      <c r="I3830" s="1" t="s">
        <v>234</v>
      </c>
      <c r="J3830" s="1"/>
      <c r="K3830" s="1" t="s">
        <v>5300</v>
      </c>
      <c r="L3830" s="1" t="s">
        <v>53</v>
      </c>
      <c r="M3830" s="9">
        <v>44669.0</v>
      </c>
      <c r="N3830" s="9">
        <v>44928.0</v>
      </c>
      <c r="O3830" s="1"/>
      <c r="P3830" s="1">
        <v>8.33</v>
      </c>
      <c r="Q3830" s="1">
        <v>550000.0</v>
      </c>
      <c r="R3830" s="1">
        <v>600000.0</v>
      </c>
      <c r="S3830" s="9">
        <v>44928.0</v>
      </c>
      <c r="T3830" s="9">
        <v>44928.0</v>
      </c>
      <c r="U3830" s="1" t="s">
        <v>5302</v>
      </c>
      <c r="V3830" s="5">
        <v>49980.0</v>
      </c>
      <c r="W3830" s="11">
        <v>58976.399999999994</v>
      </c>
      <c r="X3830" s="9">
        <v>44958.0</v>
      </c>
      <c r="Y3830" s="5">
        <v>53978.399999999994</v>
      </c>
      <c r="Z3830" s="5">
        <v>37485.0</v>
      </c>
      <c r="AA3830" s="9">
        <v>44962.0</v>
      </c>
      <c r="AB3830" s="1" t="s">
        <v>5302</v>
      </c>
      <c r="AC3830" s="1" t="s">
        <v>55</v>
      </c>
      <c r="AD3830" s="12" t="s">
        <v>46</v>
      </c>
      <c r="AE3830" s="12" t="s">
        <v>46</v>
      </c>
      <c r="AF3830" s="12" t="s">
        <v>46</v>
      </c>
      <c r="AG3830" s="12" t="s">
        <v>46</v>
      </c>
      <c r="AH3830" s="12" t="s">
        <v>46</v>
      </c>
      <c r="AI3830" s="12" t="s">
        <v>46</v>
      </c>
    </row>
    <row r="3831">
      <c r="A3831" s="1" t="s">
        <v>5299</v>
      </c>
      <c r="B3831" s="7"/>
      <c r="C3831" s="1" t="s">
        <v>36</v>
      </c>
      <c r="D3831" s="1" t="s">
        <v>81</v>
      </c>
      <c r="E3831" s="1" t="s">
        <v>38</v>
      </c>
      <c r="F3831" s="1" t="s">
        <v>186</v>
      </c>
      <c r="G3831" s="1" t="s">
        <v>196</v>
      </c>
      <c r="H3831" s="1" t="s">
        <v>197</v>
      </c>
      <c r="I3831" s="1" t="s">
        <v>234</v>
      </c>
      <c r="J3831" s="1"/>
      <c r="K3831" s="1" t="s">
        <v>5300</v>
      </c>
      <c r="L3831" s="1" t="s">
        <v>53</v>
      </c>
      <c r="M3831" s="9">
        <v>44669.0</v>
      </c>
      <c r="N3831" s="9">
        <v>44987.0</v>
      </c>
      <c r="O3831" s="1"/>
      <c r="P3831" s="1">
        <v>8.33</v>
      </c>
      <c r="Q3831" s="1">
        <v>1250000.0</v>
      </c>
      <c r="R3831" s="1">
        <v>1300000.0</v>
      </c>
      <c r="S3831" s="9">
        <v>44986.0</v>
      </c>
      <c r="T3831" s="9">
        <v>44991.0</v>
      </c>
      <c r="U3831" s="1" t="s">
        <v>5303</v>
      </c>
      <c r="V3831" s="5">
        <v>108290.0</v>
      </c>
      <c r="W3831" s="11">
        <v>127782.2</v>
      </c>
      <c r="X3831" s="9">
        <v>45016.0</v>
      </c>
      <c r="Y3831" s="5">
        <v>116953.2</v>
      </c>
      <c r="Z3831" s="5">
        <v>81217.5</v>
      </c>
      <c r="AA3831" s="9">
        <v>45020.0</v>
      </c>
      <c r="AB3831" s="1" t="s">
        <v>5303</v>
      </c>
      <c r="AC3831" s="1" t="s">
        <v>55</v>
      </c>
      <c r="AD3831" s="12" t="s">
        <v>46</v>
      </c>
      <c r="AE3831" s="12" t="s">
        <v>46</v>
      </c>
      <c r="AF3831" s="12" t="s">
        <v>46</v>
      </c>
      <c r="AG3831" s="12" t="s">
        <v>46</v>
      </c>
      <c r="AH3831" s="12" t="s">
        <v>46</v>
      </c>
      <c r="AI3831" s="12" t="s">
        <v>47</v>
      </c>
    </row>
    <row r="3832">
      <c r="A3832" s="1" t="s">
        <v>5299</v>
      </c>
      <c r="B3832" s="7"/>
      <c r="C3832" s="1" t="s">
        <v>36</v>
      </c>
      <c r="D3832" s="1" t="s">
        <v>81</v>
      </c>
      <c r="E3832" s="1" t="s">
        <v>38</v>
      </c>
      <c r="F3832" s="1" t="s">
        <v>186</v>
      </c>
      <c r="G3832" s="1" t="s">
        <v>196</v>
      </c>
      <c r="H3832" s="1" t="s">
        <v>197</v>
      </c>
      <c r="I3832" s="1" t="s">
        <v>234</v>
      </c>
      <c r="J3832" s="1"/>
      <c r="K3832" s="1" t="s">
        <v>5300</v>
      </c>
      <c r="L3832" s="1" t="s">
        <v>53</v>
      </c>
      <c r="M3832" s="9">
        <v>44669.0</v>
      </c>
      <c r="N3832" s="9">
        <v>45079.0</v>
      </c>
      <c r="O3832" s="1"/>
      <c r="P3832" s="1">
        <v>8.33</v>
      </c>
      <c r="Q3832" s="1">
        <v>550000.0</v>
      </c>
      <c r="R3832" s="1">
        <v>600000.0</v>
      </c>
      <c r="S3832" s="9">
        <v>45079.0</v>
      </c>
      <c r="T3832" s="9">
        <v>45083.0</v>
      </c>
      <c r="U3832" s="1" t="s">
        <v>5304</v>
      </c>
      <c r="V3832" s="5">
        <v>49980.0</v>
      </c>
      <c r="W3832" s="11">
        <v>58976.399999999994</v>
      </c>
      <c r="X3832" s="9">
        <v>45109.0</v>
      </c>
      <c r="Y3832" s="5">
        <v>53978.399999999994</v>
      </c>
      <c r="Z3832" s="5">
        <v>37485.0</v>
      </c>
      <c r="AA3832" s="9">
        <v>45113.0</v>
      </c>
      <c r="AB3832" s="1" t="s">
        <v>5304</v>
      </c>
      <c r="AC3832" s="1" t="s">
        <v>55</v>
      </c>
      <c r="AD3832" s="12" t="s">
        <v>46</v>
      </c>
      <c r="AE3832" s="12" t="s">
        <v>47</v>
      </c>
      <c r="AF3832" s="12" t="s">
        <v>47</v>
      </c>
      <c r="AG3832" s="12" t="s">
        <v>47</v>
      </c>
      <c r="AH3832" s="12" t="s">
        <v>47</v>
      </c>
      <c r="AI3832" s="12" t="s">
        <v>47</v>
      </c>
    </row>
    <row r="3833">
      <c r="A3833" s="1" t="s">
        <v>5299</v>
      </c>
      <c r="B3833" s="7"/>
      <c r="C3833" s="1" t="s">
        <v>36</v>
      </c>
      <c r="D3833" s="1" t="s">
        <v>81</v>
      </c>
      <c r="E3833" s="1" t="s">
        <v>38</v>
      </c>
      <c r="F3833" s="1" t="s">
        <v>186</v>
      </c>
      <c r="G3833" s="1" t="s">
        <v>196</v>
      </c>
      <c r="H3833" s="1" t="s">
        <v>197</v>
      </c>
      <c r="I3833" s="1" t="s">
        <v>234</v>
      </c>
      <c r="J3833" s="1"/>
      <c r="K3833" s="1" t="s">
        <v>5300</v>
      </c>
      <c r="L3833" s="1" t="s">
        <v>53</v>
      </c>
      <c r="M3833" s="9">
        <v>44669.0</v>
      </c>
      <c r="N3833" s="9">
        <v>45079.0</v>
      </c>
      <c r="O3833" s="1"/>
      <c r="P3833" s="1">
        <v>8.33</v>
      </c>
      <c r="Q3833" s="1">
        <v>700000.0</v>
      </c>
      <c r="R3833" s="1">
        <v>720000.0</v>
      </c>
      <c r="S3833" s="9">
        <v>45075.0</v>
      </c>
      <c r="T3833" s="9">
        <v>45078.0</v>
      </c>
      <c r="U3833" s="1" t="s">
        <v>5305</v>
      </c>
      <c r="V3833" s="5">
        <v>59976.0</v>
      </c>
      <c r="W3833" s="11">
        <v>70771.68</v>
      </c>
      <c r="X3833" s="9">
        <v>45105.0</v>
      </c>
      <c r="Y3833" s="5">
        <v>64774.079999999994</v>
      </c>
      <c r="Z3833" s="5">
        <v>44982.0</v>
      </c>
      <c r="AA3833" s="9">
        <v>45109.0</v>
      </c>
      <c r="AB3833" s="1" t="s">
        <v>5305</v>
      </c>
      <c r="AC3833" s="1" t="s">
        <v>55</v>
      </c>
      <c r="AD3833" s="12" t="s">
        <v>46</v>
      </c>
      <c r="AE3833" s="12" t="s">
        <v>47</v>
      </c>
      <c r="AF3833" s="12" t="s">
        <v>47</v>
      </c>
      <c r="AG3833" s="12" t="s">
        <v>47</v>
      </c>
      <c r="AH3833" s="12" t="s">
        <v>47</v>
      </c>
      <c r="AI3833" s="12" t="s">
        <v>47</v>
      </c>
    </row>
    <row r="3834">
      <c r="A3834" s="1" t="s">
        <v>5306</v>
      </c>
      <c r="B3834" s="7"/>
      <c r="C3834" s="1" t="s">
        <v>36</v>
      </c>
      <c r="D3834" s="1" t="s">
        <v>81</v>
      </c>
      <c r="E3834" s="1" t="s">
        <v>38</v>
      </c>
      <c r="F3834" s="1" t="s">
        <v>316</v>
      </c>
      <c r="G3834" s="1" t="s">
        <v>115</v>
      </c>
      <c r="H3834" s="1" t="s">
        <v>116</v>
      </c>
      <c r="I3834" s="1" t="s">
        <v>42</v>
      </c>
      <c r="J3834" s="1"/>
      <c r="K3834" s="1" t="s">
        <v>5307</v>
      </c>
      <c r="L3834" s="1" t="s">
        <v>53</v>
      </c>
      <c r="M3834" s="9">
        <v>44965.0</v>
      </c>
      <c r="N3834" s="9">
        <v>45140.0</v>
      </c>
      <c r="O3834" s="1"/>
      <c r="P3834" s="1">
        <v>8.33</v>
      </c>
      <c r="Q3834" s="1">
        <v>300000.0</v>
      </c>
      <c r="R3834" s="1">
        <v>300000.0</v>
      </c>
      <c r="S3834" s="10">
        <v>45230.0</v>
      </c>
      <c r="V3834" s="5">
        <v>24990.0</v>
      </c>
      <c r="W3834" s="11">
        <v>29488.199999999997</v>
      </c>
      <c r="Z3834" s="5">
        <v>18742.5</v>
      </c>
      <c r="AB3834" s="1"/>
      <c r="AC3834" s="1" t="s">
        <v>45</v>
      </c>
      <c r="AD3834" s="12" t="s">
        <v>46</v>
      </c>
      <c r="AE3834" s="12" t="s">
        <v>47</v>
      </c>
      <c r="AF3834" s="12" t="s">
        <v>47</v>
      </c>
    </row>
    <row r="3835">
      <c r="A3835" s="1" t="s">
        <v>5308</v>
      </c>
      <c r="B3835" s="7"/>
      <c r="C3835" s="1" t="s">
        <v>36</v>
      </c>
      <c r="D3835" s="1" t="s">
        <v>96</v>
      </c>
      <c r="E3835" s="1" t="s">
        <v>38</v>
      </c>
      <c r="F3835" s="1" t="s">
        <v>319</v>
      </c>
      <c r="G3835" s="1" t="s">
        <v>152</v>
      </c>
      <c r="H3835" s="1" t="s">
        <v>153</v>
      </c>
      <c r="I3835" s="1" t="s">
        <v>42</v>
      </c>
      <c r="J3835" s="1"/>
      <c r="K3835" s="1" t="s">
        <v>5309</v>
      </c>
      <c r="L3835" s="1" t="s">
        <v>53</v>
      </c>
      <c r="M3835" s="9">
        <v>44724.0</v>
      </c>
      <c r="N3835" s="9">
        <v>44724.0</v>
      </c>
      <c r="O3835" s="1"/>
      <c r="P3835" s="1">
        <v>8.33</v>
      </c>
      <c r="Q3835" s="1">
        <v>100000.0</v>
      </c>
      <c r="R3835" s="1">
        <v>300000.0</v>
      </c>
      <c r="S3835" s="10">
        <v>44814.0</v>
      </c>
      <c r="V3835" s="5">
        <v>24990.0</v>
      </c>
      <c r="W3835" s="11">
        <v>29488.199999999997</v>
      </c>
      <c r="Z3835" s="5">
        <v>18742.5</v>
      </c>
      <c r="AC3835" s="1" t="s">
        <v>45</v>
      </c>
      <c r="AD3835" s="12" t="s">
        <v>46</v>
      </c>
      <c r="AE3835" s="12" t="s">
        <v>46</v>
      </c>
      <c r="AF3835" s="12" t="s">
        <v>46</v>
      </c>
    </row>
    <row r="3836">
      <c r="A3836" s="1" t="s">
        <v>5310</v>
      </c>
      <c r="B3836" s="7"/>
      <c r="C3836" s="1" t="s">
        <v>36</v>
      </c>
      <c r="D3836" s="1" t="s">
        <v>102</v>
      </c>
      <c r="E3836" s="1" t="s">
        <v>38</v>
      </c>
      <c r="F3836" s="1" t="s">
        <v>771</v>
      </c>
      <c r="G3836" s="1" t="s">
        <v>321</v>
      </c>
      <c r="H3836" s="1" t="s">
        <v>322</v>
      </c>
      <c r="I3836" s="1" t="s">
        <v>42</v>
      </c>
      <c r="J3836" s="1"/>
      <c r="K3836" s="1" t="s">
        <v>5311</v>
      </c>
      <c r="L3836" s="1" t="s">
        <v>99</v>
      </c>
      <c r="M3836" s="9">
        <v>45120.0</v>
      </c>
      <c r="N3836" s="9">
        <v>45097.0</v>
      </c>
      <c r="O3836" s="1"/>
      <c r="P3836" s="1">
        <v>7.5</v>
      </c>
      <c r="Q3836" s="1">
        <v>400000.0</v>
      </c>
      <c r="R3836" s="1">
        <v>420000.0</v>
      </c>
      <c r="S3836" s="9">
        <v>45127.0</v>
      </c>
      <c r="T3836" s="9">
        <v>45136.0</v>
      </c>
      <c r="U3836" s="1" t="s">
        <v>5312</v>
      </c>
      <c r="V3836" s="5">
        <v>31500.0</v>
      </c>
      <c r="W3836" s="11">
        <v>37170.0</v>
      </c>
      <c r="X3836" s="9">
        <v>45157.0</v>
      </c>
      <c r="Y3836" s="5">
        <v>34020.0</v>
      </c>
      <c r="Z3836" s="5">
        <v>23625.0</v>
      </c>
      <c r="AA3836" s="14">
        <v>45218.0</v>
      </c>
      <c r="AB3836" s="1" t="s">
        <v>5313</v>
      </c>
      <c r="AC3836" s="1" t="s">
        <v>55</v>
      </c>
      <c r="AD3836" s="12" t="s">
        <v>47</v>
      </c>
      <c r="AE3836" s="12" t="s">
        <v>47</v>
      </c>
      <c r="AF3836" s="12" t="s">
        <v>47</v>
      </c>
      <c r="AG3836" s="12" t="s">
        <v>47</v>
      </c>
      <c r="AH3836" s="12" t="s">
        <v>47</v>
      </c>
      <c r="AI3836" s="12" t="s">
        <v>47</v>
      </c>
    </row>
    <row r="3837">
      <c r="A3837" s="1" t="s">
        <v>5310</v>
      </c>
      <c r="B3837" s="7"/>
      <c r="C3837" s="1" t="s">
        <v>36</v>
      </c>
      <c r="D3837" s="1" t="s">
        <v>102</v>
      </c>
      <c r="E3837" s="1" t="s">
        <v>38</v>
      </c>
      <c r="F3837" s="1" t="s">
        <v>771</v>
      </c>
      <c r="G3837" s="1" t="s">
        <v>321</v>
      </c>
      <c r="H3837" s="1" t="s">
        <v>322</v>
      </c>
      <c r="I3837" s="1" t="s">
        <v>42</v>
      </c>
      <c r="J3837" s="1"/>
      <c r="K3837" s="1" t="s">
        <v>5311</v>
      </c>
      <c r="L3837" s="1" t="s">
        <v>99</v>
      </c>
      <c r="M3837" s="9">
        <v>45120.0</v>
      </c>
      <c r="N3837" s="9">
        <v>45101.0</v>
      </c>
      <c r="O3837" s="1"/>
      <c r="P3837" s="1">
        <v>7.5</v>
      </c>
      <c r="Q3837" s="1">
        <v>300000.0</v>
      </c>
      <c r="R3837" s="1">
        <v>360000.0</v>
      </c>
      <c r="S3837" s="9">
        <v>45131.0</v>
      </c>
      <c r="T3837" s="9">
        <v>45136.0</v>
      </c>
      <c r="U3837" s="1" t="s">
        <v>5314</v>
      </c>
      <c r="V3837" s="5">
        <v>27000.0</v>
      </c>
      <c r="W3837" s="11">
        <v>31860.0</v>
      </c>
      <c r="X3837" s="9">
        <v>45161.0</v>
      </c>
      <c r="Y3837" s="5">
        <v>29160.0</v>
      </c>
      <c r="Z3837" s="5">
        <v>20250.0</v>
      </c>
      <c r="AA3837" s="9">
        <v>45183.0</v>
      </c>
      <c r="AB3837" s="1" t="s">
        <v>5315</v>
      </c>
      <c r="AC3837" s="1" t="s">
        <v>55</v>
      </c>
      <c r="AD3837" s="12" t="s">
        <v>47</v>
      </c>
      <c r="AE3837" s="12" t="s">
        <v>47</v>
      </c>
      <c r="AF3837" s="12" t="s">
        <v>47</v>
      </c>
      <c r="AG3837" s="12" t="s">
        <v>47</v>
      </c>
      <c r="AH3837" s="12" t="s">
        <v>47</v>
      </c>
      <c r="AI3837" s="12" t="s">
        <v>47</v>
      </c>
    </row>
    <row r="3838">
      <c r="A3838" s="1" t="s">
        <v>5310</v>
      </c>
      <c r="B3838" s="7"/>
      <c r="C3838" s="1" t="s">
        <v>36</v>
      </c>
      <c r="D3838" s="1" t="s">
        <v>102</v>
      </c>
      <c r="E3838" s="1" t="s">
        <v>38</v>
      </c>
      <c r="F3838" s="1" t="s">
        <v>771</v>
      </c>
      <c r="G3838" s="1" t="s">
        <v>321</v>
      </c>
      <c r="H3838" s="1" t="s">
        <v>322</v>
      </c>
      <c r="I3838" s="1" t="s">
        <v>42</v>
      </c>
      <c r="J3838" s="1"/>
      <c r="K3838" s="1" t="s">
        <v>5311</v>
      </c>
      <c r="L3838" s="1" t="s">
        <v>99</v>
      </c>
      <c r="M3838" s="9">
        <v>45120.0</v>
      </c>
      <c r="N3838" s="9">
        <v>45094.0</v>
      </c>
      <c r="O3838" s="1"/>
      <c r="P3838" s="1">
        <v>7.5</v>
      </c>
      <c r="Q3838" s="1">
        <v>200000.0</v>
      </c>
      <c r="R3838" s="1">
        <v>216000.0</v>
      </c>
      <c r="S3838" s="9">
        <v>45124.0</v>
      </c>
      <c r="T3838" s="9">
        <v>45139.0</v>
      </c>
      <c r="U3838" s="1" t="s">
        <v>5316</v>
      </c>
      <c r="V3838" s="5">
        <v>16200.0</v>
      </c>
      <c r="W3838" s="11">
        <v>19116.0</v>
      </c>
      <c r="X3838" s="9">
        <v>45154.0</v>
      </c>
      <c r="Y3838" s="5">
        <v>17496.0</v>
      </c>
      <c r="Z3838" s="5">
        <v>12150.0</v>
      </c>
      <c r="AA3838" s="9">
        <v>45156.0</v>
      </c>
      <c r="AB3838" s="1" t="s">
        <v>5317</v>
      </c>
      <c r="AC3838" s="1" t="s">
        <v>55</v>
      </c>
      <c r="AD3838" s="12" t="s">
        <v>47</v>
      </c>
      <c r="AE3838" s="12" t="s">
        <v>47</v>
      </c>
      <c r="AF3838" s="12" t="s">
        <v>47</v>
      </c>
      <c r="AG3838" s="12" t="s">
        <v>47</v>
      </c>
      <c r="AH3838" s="12" t="s">
        <v>47</v>
      </c>
      <c r="AI3838" s="12" t="s">
        <v>47</v>
      </c>
    </row>
    <row r="3839">
      <c r="A3839" s="1" t="s">
        <v>5310</v>
      </c>
      <c r="B3839" s="7"/>
      <c r="C3839" s="1" t="s">
        <v>36</v>
      </c>
      <c r="D3839" s="1" t="s">
        <v>102</v>
      </c>
      <c r="E3839" s="1" t="s">
        <v>38</v>
      </c>
      <c r="F3839" s="1" t="s">
        <v>1428</v>
      </c>
      <c r="G3839" s="1" t="s">
        <v>321</v>
      </c>
      <c r="H3839" s="1" t="s">
        <v>322</v>
      </c>
      <c r="I3839" s="1" t="s">
        <v>42</v>
      </c>
      <c r="J3839" s="1"/>
      <c r="K3839" s="1" t="s">
        <v>5311</v>
      </c>
      <c r="L3839" s="1" t="s">
        <v>99</v>
      </c>
      <c r="M3839" s="9">
        <v>45120.0</v>
      </c>
      <c r="N3839" s="9">
        <v>45173.0</v>
      </c>
      <c r="O3839" s="1"/>
      <c r="P3839" s="1">
        <v>7.5</v>
      </c>
      <c r="Q3839" s="1">
        <v>500000.0</v>
      </c>
      <c r="R3839" s="1">
        <v>549645.0</v>
      </c>
      <c r="S3839" s="9">
        <v>45203.0</v>
      </c>
      <c r="T3839" s="9">
        <v>45234.0</v>
      </c>
      <c r="U3839" s="1" t="s">
        <v>5318</v>
      </c>
      <c r="V3839" s="5">
        <v>41223.375</v>
      </c>
      <c r="W3839" s="11">
        <v>48643.5825</v>
      </c>
      <c r="X3839" s="9">
        <v>45233.0</v>
      </c>
      <c r="Y3839" s="5">
        <v>44521.244999999995</v>
      </c>
      <c r="Z3839" s="5">
        <v>30917.53125</v>
      </c>
      <c r="AA3839" s="14">
        <v>45281.0</v>
      </c>
      <c r="AB3839" s="1" t="s">
        <v>4172</v>
      </c>
      <c r="AC3839" s="1" t="s">
        <v>55</v>
      </c>
      <c r="AD3839" s="12" t="s">
        <v>47</v>
      </c>
      <c r="AE3839" s="12" t="s">
        <v>47</v>
      </c>
      <c r="AF3839" s="12" t="s">
        <v>47</v>
      </c>
      <c r="AG3839" s="12" t="s">
        <v>47</v>
      </c>
      <c r="AH3839" s="12" t="s">
        <v>47</v>
      </c>
      <c r="AI3839" s="12" t="s">
        <v>47</v>
      </c>
    </row>
    <row r="3840">
      <c r="A3840" s="1" t="s">
        <v>5319</v>
      </c>
      <c r="B3840" s="7"/>
      <c r="C3840" s="1" t="s">
        <v>36</v>
      </c>
      <c r="D3840" s="1" t="s">
        <v>81</v>
      </c>
      <c r="E3840" s="1" t="s">
        <v>38</v>
      </c>
      <c r="F3840" s="1" t="s">
        <v>729</v>
      </c>
      <c r="G3840" s="1" t="s">
        <v>152</v>
      </c>
      <c r="H3840" s="1" t="s">
        <v>153</v>
      </c>
      <c r="I3840" s="1" t="s">
        <v>247</v>
      </c>
      <c r="J3840" s="1"/>
      <c r="K3840" s="1" t="s">
        <v>5320</v>
      </c>
      <c r="L3840" s="1" t="s">
        <v>143</v>
      </c>
      <c r="M3840" s="14">
        <v>44922.0</v>
      </c>
      <c r="N3840" s="14">
        <v>44922.0</v>
      </c>
      <c r="O3840" s="1"/>
      <c r="P3840" s="1">
        <v>8.33</v>
      </c>
      <c r="Q3840" s="1">
        <v>500000.0</v>
      </c>
      <c r="R3840" s="1">
        <v>530000.0</v>
      </c>
      <c r="S3840" s="14">
        <v>44862.0</v>
      </c>
      <c r="T3840" s="14">
        <v>44922.0</v>
      </c>
      <c r="U3840" s="1" t="s">
        <v>5321</v>
      </c>
      <c r="V3840" s="5">
        <v>44149.0</v>
      </c>
      <c r="W3840" s="11">
        <v>52095.82</v>
      </c>
      <c r="X3840" s="14">
        <v>44924.0</v>
      </c>
      <c r="Y3840" s="5">
        <v>47680.92</v>
      </c>
      <c r="Z3840" s="5">
        <v>33111.75</v>
      </c>
      <c r="AA3840" s="14">
        <v>44925.0</v>
      </c>
      <c r="AB3840" s="1" t="s">
        <v>5321</v>
      </c>
      <c r="AC3840" s="1" t="s">
        <v>55</v>
      </c>
      <c r="AD3840" s="12" t="s">
        <v>46</v>
      </c>
      <c r="AE3840" s="12" t="s">
        <v>46</v>
      </c>
      <c r="AF3840" s="12" t="s">
        <v>46</v>
      </c>
      <c r="AG3840" s="12" t="s">
        <v>46</v>
      </c>
      <c r="AH3840" s="12" t="s">
        <v>46</v>
      </c>
      <c r="AI3840" s="12" t="s">
        <v>46</v>
      </c>
    </row>
    <row r="3841">
      <c r="A3841" s="1" t="s">
        <v>5322</v>
      </c>
      <c r="B3841" s="7"/>
      <c r="C3841" s="1" t="s">
        <v>1613</v>
      </c>
      <c r="D3841" s="1" t="s">
        <v>50</v>
      </c>
      <c r="E3841" s="1" t="s">
        <v>77</v>
      </c>
      <c r="F3841" s="1" t="s">
        <v>554</v>
      </c>
      <c r="G3841" s="1" t="s">
        <v>616</v>
      </c>
      <c r="H3841" s="1" t="s">
        <v>617</v>
      </c>
      <c r="I3841" s="1" t="s">
        <v>42</v>
      </c>
      <c r="J3841" s="1"/>
      <c r="K3841" s="1" t="s">
        <v>5323</v>
      </c>
      <c r="L3841" s="1" t="s">
        <v>88</v>
      </c>
      <c r="M3841" s="9">
        <v>44872.0</v>
      </c>
      <c r="N3841" s="14">
        <v>45256.0</v>
      </c>
      <c r="O3841" s="1"/>
      <c r="P3841" s="1">
        <v>8.33</v>
      </c>
      <c r="Q3841" s="1">
        <v>500000.0</v>
      </c>
      <c r="R3841" s="1">
        <v>300000.0</v>
      </c>
      <c r="S3841" s="15">
        <v>45346.0</v>
      </c>
      <c r="V3841" s="5">
        <v>24990.0</v>
      </c>
      <c r="W3841" s="11">
        <v>29488.199999999997</v>
      </c>
      <c r="Z3841" s="5">
        <v>18742.5</v>
      </c>
      <c r="AB3841" s="1"/>
      <c r="AC3841" s="1" t="s">
        <v>45</v>
      </c>
      <c r="AD3841" s="12" t="s">
        <v>46</v>
      </c>
      <c r="AE3841" s="12" t="s">
        <v>47</v>
      </c>
      <c r="AF3841" s="12" t="s">
        <v>47</v>
      </c>
    </row>
    <row r="3842">
      <c r="A3842" s="1" t="s">
        <v>5324</v>
      </c>
      <c r="B3842" s="7"/>
      <c r="C3842" s="1" t="s">
        <v>36</v>
      </c>
      <c r="D3842" s="1" t="s">
        <v>37</v>
      </c>
      <c r="E3842" s="1" t="s">
        <v>77</v>
      </c>
      <c r="F3842" s="1" t="s">
        <v>353</v>
      </c>
      <c r="G3842" s="1" t="s">
        <v>115</v>
      </c>
      <c r="H3842" s="1" t="s">
        <v>116</v>
      </c>
      <c r="I3842" s="1" t="s">
        <v>42</v>
      </c>
      <c r="J3842" s="1"/>
      <c r="K3842" s="1" t="s">
        <v>5325</v>
      </c>
      <c r="L3842" s="1" t="s">
        <v>150</v>
      </c>
      <c r="M3842" s="9">
        <v>44652.0</v>
      </c>
      <c r="N3842" s="9">
        <v>44666.0</v>
      </c>
      <c r="O3842" s="9">
        <v>44666.0</v>
      </c>
      <c r="P3842" s="1">
        <v>8.33</v>
      </c>
      <c r="Q3842" s="1">
        <v>1200000.0</v>
      </c>
      <c r="R3842" s="1">
        <v>1415000.0</v>
      </c>
      <c r="S3842" s="9">
        <v>44713.0</v>
      </c>
      <c r="T3842" s="9">
        <v>44666.0</v>
      </c>
      <c r="U3842" s="1" t="s">
        <v>5326</v>
      </c>
      <c r="V3842" s="5">
        <v>117869.5</v>
      </c>
      <c r="W3842" s="11">
        <v>139086.00999999998</v>
      </c>
      <c r="X3842" s="9"/>
      <c r="Y3842" s="5"/>
      <c r="Z3842" s="5">
        <v>88402.125</v>
      </c>
      <c r="AA3842" s="9"/>
      <c r="AC3842" s="1" t="s">
        <v>162</v>
      </c>
      <c r="AD3842" s="12" t="s">
        <v>46</v>
      </c>
      <c r="AE3842" s="12" t="s">
        <v>46</v>
      </c>
      <c r="AF3842" s="12" t="s">
        <v>46</v>
      </c>
      <c r="AG3842" s="12" t="s">
        <v>46</v>
      </c>
    </row>
    <row r="3843">
      <c r="A3843" s="1" t="s">
        <v>5324</v>
      </c>
      <c r="B3843" s="7"/>
      <c r="C3843" s="1" t="s">
        <v>36</v>
      </c>
      <c r="D3843" s="1" t="s">
        <v>37</v>
      </c>
      <c r="E3843" s="1" t="s">
        <v>77</v>
      </c>
      <c r="F3843" s="1" t="s">
        <v>353</v>
      </c>
      <c r="G3843" s="1" t="s">
        <v>115</v>
      </c>
      <c r="H3843" s="1" t="s">
        <v>116</v>
      </c>
      <c r="I3843" s="1" t="s">
        <v>42</v>
      </c>
      <c r="J3843" s="1"/>
      <c r="K3843" s="1" t="s">
        <v>5325</v>
      </c>
      <c r="L3843" s="1" t="s">
        <v>150</v>
      </c>
      <c r="M3843" s="9">
        <v>44652.0</v>
      </c>
      <c r="N3843" s="9">
        <v>45161.0</v>
      </c>
      <c r="O3843" s="9">
        <v>45161.0</v>
      </c>
      <c r="P3843" s="1">
        <v>8.33</v>
      </c>
      <c r="Q3843" s="1">
        <v>1000000.0</v>
      </c>
      <c r="R3843" s="1">
        <v>1050900.0</v>
      </c>
      <c r="S3843" s="9">
        <v>44795.0</v>
      </c>
      <c r="T3843" s="9">
        <v>44802.0</v>
      </c>
      <c r="U3843" s="1" t="s">
        <v>5327</v>
      </c>
      <c r="V3843" s="5">
        <v>87539.97</v>
      </c>
      <c r="W3843" s="11">
        <v>103297.16459999999</v>
      </c>
      <c r="X3843" s="9">
        <v>44825.0</v>
      </c>
      <c r="Y3843" s="5">
        <v>94543.16759999999</v>
      </c>
      <c r="Z3843" s="5">
        <v>65654.97750000001</v>
      </c>
      <c r="AA3843" s="9">
        <v>44829.0</v>
      </c>
      <c r="AB3843" s="1" t="s">
        <v>5327</v>
      </c>
      <c r="AC3843" s="1" t="s">
        <v>55</v>
      </c>
      <c r="AD3843" s="12" t="s">
        <v>46</v>
      </c>
      <c r="AE3843" s="12" t="s">
        <v>47</v>
      </c>
      <c r="AF3843" s="12" t="s">
        <v>46</v>
      </c>
      <c r="AG3843" s="12" t="s">
        <v>46</v>
      </c>
      <c r="AH3843" s="12" t="s">
        <v>46</v>
      </c>
      <c r="AI3843" s="12" t="s">
        <v>46</v>
      </c>
    </row>
    <row r="3844">
      <c r="A3844" s="1" t="s">
        <v>5324</v>
      </c>
      <c r="B3844" s="7"/>
      <c r="C3844" s="1" t="s">
        <v>36</v>
      </c>
      <c r="D3844" s="1" t="s">
        <v>37</v>
      </c>
      <c r="E3844" s="1" t="s">
        <v>77</v>
      </c>
      <c r="F3844" s="1" t="s">
        <v>353</v>
      </c>
      <c r="G3844" s="1" t="s">
        <v>115</v>
      </c>
      <c r="H3844" s="1" t="s">
        <v>116</v>
      </c>
      <c r="I3844" s="1" t="s">
        <v>42</v>
      </c>
      <c r="J3844" s="1"/>
      <c r="K3844" s="1" t="s">
        <v>5325</v>
      </c>
      <c r="L3844" s="1" t="s">
        <v>150</v>
      </c>
      <c r="M3844" s="9">
        <v>44652.0</v>
      </c>
      <c r="N3844" s="9">
        <v>44738.0</v>
      </c>
      <c r="O3844" s="9">
        <v>44762.0</v>
      </c>
      <c r="P3844" s="1">
        <v>8.33</v>
      </c>
      <c r="Q3844" s="1">
        <v>600000.0</v>
      </c>
      <c r="R3844" s="1">
        <v>744000.0</v>
      </c>
      <c r="S3844" s="9">
        <v>44768.0</v>
      </c>
      <c r="T3844" s="14">
        <v>44921.0</v>
      </c>
      <c r="U3844" s="1" t="s">
        <v>5328</v>
      </c>
      <c r="V3844" s="5">
        <v>61975.2</v>
      </c>
      <c r="W3844" s="11">
        <v>73130.73599999999</v>
      </c>
      <c r="X3844" s="9">
        <v>44798.0</v>
      </c>
      <c r="Y3844" s="5">
        <v>66933.21599999999</v>
      </c>
      <c r="Z3844" s="5">
        <v>46481.399999999994</v>
      </c>
      <c r="AA3844" s="9">
        <v>44802.0</v>
      </c>
      <c r="AB3844" s="1" t="s">
        <v>5328</v>
      </c>
      <c r="AC3844" s="1" t="s">
        <v>55</v>
      </c>
      <c r="AD3844" s="12" t="s">
        <v>46</v>
      </c>
      <c r="AE3844" s="12" t="s">
        <v>46</v>
      </c>
      <c r="AF3844" s="12" t="s">
        <v>46</v>
      </c>
      <c r="AG3844" s="12" t="s">
        <v>46</v>
      </c>
      <c r="AH3844" s="12" t="s">
        <v>46</v>
      </c>
      <c r="AI3844" s="12" t="s">
        <v>46</v>
      </c>
    </row>
    <row r="3845">
      <c r="A3845" s="1" t="s">
        <v>5324</v>
      </c>
      <c r="B3845" s="7"/>
      <c r="C3845" s="1" t="s">
        <v>36</v>
      </c>
      <c r="D3845" s="1" t="s">
        <v>37</v>
      </c>
      <c r="E3845" s="1" t="s">
        <v>77</v>
      </c>
      <c r="F3845" s="1" t="s">
        <v>2939</v>
      </c>
      <c r="G3845" s="1" t="s">
        <v>115</v>
      </c>
      <c r="H3845" s="1" t="s">
        <v>116</v>
      </c>
      <c r="I3845" s="1" t="s">
        <v>42</v>
      </c>
      <c r="J3845" s="1"/>
      <c r="K3845" s="1" t="s">
        <v>5325</v>
      </c>
      <c r="L3845" s="1" t="s">
        <v>150</v>
      </c>
      <c r="M3845" s="9">
        <v>44652.0</v>
      </c>
      <c r="N3845" s="9">
        <v>45029.0</v>
      </c>
      <c r="O3845" s="9">
        <v>45029.0</v>
      </c>
      <c r="P3845" s="1">
        <v>8.33</v>
      </c>
      <c r="Q3845" s="1">
        <v>500000.0</v>
      </c>
      <c r="R3845" s="1">
        <v>976500.0</v>
      </c>
      <c r="S3845" s="9">
        <v>45026.0</v>
      </c>
      <c r="T3845" s="9">
        <v>45029.0</v>
      </c>
      <c r="U3845" s="1" t="s">
        <v>5329</v>
      </c>
      <c r="V3845" s="5">
        <v>81342.45</v>
      </c>
      <c r="W3845" s="11">
        <v>95984.09099999999</v>
      </c>
      <c r="X3845" s="9">
        <v>45029.0</v>
      </c>
      <c r="Y3845" s="5">
        <v>87849.84599999999</v>
      </c>
      <c r="Z3845" s="5">
        <v>61006.837499999994</v>
      </c>
      <c r="AA3845" s="9">
        <v>45029.0</v>
      </c>
      <c r="AB3845" s="1" t="s">
        <v>5329</v>
      </c>
      <c r="AC3845" s="1" t="s">
        <v>55</v>
      </c>
      <c r="AD3845" s="12" t="s">
        <v>46</v>
      </c>
      <c r="AE3845" s="12" t="s">
        <v>47</v>
      </c>
      <c r="AF3845" s="12" t="s">
        <v>47</v>
      </c>
      <c r="AG3845" s="12" t="s">
        <v>47</v>
      </c>
      <c r="AH3845" s="12" t="s">
        <v>47</v>
      </c>
      <c r="AI3845" s="12" t="s">
        <v>47</v>
      </c>
    </row>
    <row r="3846">
      <c r="A3846" s="1" t="s">
        <v>5324</v>
      </c>
      <c r="B3846" s="7"/>
      <c r="C3846" s="1" t="s">
        <v>36</v>
      </c>
      <c r="D3846" s="1" t="s">
        <v>37</v>
      </c>
      <c r="E3846" s="1" t="s">
        <v>77</v>
      </c>
      <c r="F3846" s="1" t="s">
        <v>353</v>
      </c>
      <c r="G3846" s="1" t="s">
        <v>115</v>
      </c>
      <c r="H3846" s="1" t="s">
        <v>116</v>
      </c>
      <c r="I3846" s="1" t="s">
        <v>42</v>
      </c>
      <c r="J3846" s="1"/>
      <c r="K3846" s="1" t="s">
        <v>5325</v>
      </c>
      <c r="L3846" s="1" t="s">
        <v>150</v>
      </c>
      <c r="M3846" s="9">
        <v>44652.0</v>
      </c>
      <c r="N3846" s="9">
        <v>45161.0</v>
      </c>
      <c r="O3846" s="9">
        <v>45161.0</v>
      </c>
      <c r="P3846" s="1">
        <v>8.33</v>
      </c>
      <c r="Q3846" s="1">
        <v>1100000.0</v>
      </c>
      <c r="R3846" s="1">
        <v>1012000.0</v>
      </c>
      <c r="S3846" s="9">
        <v>45089.0</v>
      </c>
      <c r="T3846" s="9">
        <v>45096.0</v>
      </c>
      <c r="U3846" s="1" t="s">
        <v>5330</v>
      </c>
      <c r="V3846" s="5">
        <v>84299.6</v>
      </c>
      <c r="W3846" s="11">
        <v>99473.528</v>
      </c>
      <c r="X3846" s="9">
        <v>45119.0</v>
      </c>
      <c r="Y3846" s="5">
        <v>91043.568</v>
      </c>
      <c r="Z3846" s="5">
        <v>63224.700000000004</v>
      </c>
      <c r="AA3846" s="9">
        <v>45123.0</v>
      </c>
      <c r="AB3846" s="1" t="s">
        <v>5330</v>
      </c>
      <c r="AC3846" s="1" t="s">
        <v>55</v>
      </c>
      <c r="AD3846" s="12" t="s">
        <v>46</v>
      </c>
      <c r="AE3846" s="12" t="s">
        <v>47</v>
      </c>
      <c r="AF3846" s="12" t="s">
        <v>47</v>
      </c>
      <c r="AG3846" s="12" t="s">
        <v>47</v>
      </c>
      <c r="AH3846" s="12" t="s">
        <v>47</v>
      </c>
      <c r="AI3846" s="12" t="s">
        <v>47</v>
      </c>
    </row>
    <row r="3847">
      <c r="A3847" s="1" t="s">
        <v>5324</v>
      </c>
      <c r="B3847" s="7"/>
      <c r="C3847" s="1" t="s">
        <v>36</v>
      </c>
      <c r="D3847" s="1" t="s">
        <v>37</v>
      </c>
      <c r="E3847" s="1" t="s">
        <v>77</v>
      </c>
      <c r="F3847" s="1" t="s">
        <v>353</v>
      </c>
      <c r="G3847" s="1" t="s">
        <v>115</v>
      </c>
      <c r="H3847" s="1" t="s">
        <v>116</v>
      </c>
      <c r="I3847" s="1" t="s">
        <v>42</v>
      </c>
      <c r="J3847" s="1"/>
      <c r="K3847" s="1" t="s">
        <v>5325</v>
      </c>
      <c r="L3847" s="1" t="s">
        <v>150</v>
      </c>
      <c r="M3847" s="9">
        <v>44652.0</v>
      </c>
      <c r="N3847" s="9">
        <v>45161.0</v>
      </c>
      <c r="O3847" s="9">
        <v>45161.0</v>
      </c>
      <c r="P3847" s="1">
        <v>8.33</v>
      </c>
      <c r="Q3847" s="1">
        <v>500000.0</v>
      </c>
      <c r="R3847" s="1">
        <v>790500.0</v>
      </c>
      <c r="S3847" s="9">
        <v>45125.0</v>
      </c>
      <c r="T3847" s="9">
        <v>45132.0</v>
      </c>
      <c r="U3847" s="1" t="s">
        <v>5331</v>
      </c>
      <c r="V3847" s="5">
        <v>65848.65</v>
      </c>
      <c r="W3847" s="11">
        <v>77701.40699999999</v>
      </c>
      <c r="X3847" s="9">
        <v>45155.0</v>
      </c>
      <c r="Y3847" s="5">
        <v>71116.54199999999</v>
      </c>
      <c r="Z3847" s="5">
        <v>49386.487499999996</v>
      </c>
      <c r="AA3847" s="9">
        <v>45159.0</v>
      </c>
      <c r="AB3847" s="1" t="s">
        <v>5331</v>
      </c>
      <c r="AC3847" s="1" t="s">
        <v>55</v>
      </c>
      <c r="AD3847" s="12" t="s">
        <v>46</v>
      </c>
      <c r="AE3847" s="12" t="s">
        <v>47</v>
      </c>
      <c r="AF3847" s="12" t="s">
        <v>47</v>
      </c>
      <c r="AG3847" s="12" t="s">
        <v>47</v>
      </c>
      <c r="AH3847" s="12" t="s">
        <v>47</v>
      </c>
      <c r="AI3847" s="12" t="s">
        <v>47</v>
      </c>
    </row>
    <row r="3848">
      <c r="A3848" s="1" t="s">
        <v>5324</v>
      </c>
      <c r="B3848" s="7"/>
      <c r="C3848" s="1" t="s">
        <v>36</v>
      </c>
      <c r="D3848" s="1" t="s">
        <v>37</v>
      </c>
      <c r="E3848" s="1" t="s">
        <v>77</v>
      </c>
      <c r="F3848" s="1" t="s">
        <v>353</v>
      </c>
      <c r="G3848" s="1" t="s">
        <v>115</v>
      </c>
      <c r="H3848" s="1" t="s">
        <v>116</v>
      </c>
      <c r="I3848" s="1" t="s">
        <v>42</v>
      </c>
      <c r="J3848" s="1"/>
      <c r="K3848" s="1" t="s">
        <v>5325</v>
      </c>
      <c r="L3848" s="1" t="s">
        <v>150</v>
      </c>
      <c r="M3848" s="9">
        <v>44652.0</v>
      </c>
      <c r="N3848" s="9">
        <v>44652.0</v>
      </c>
      <c r="O3848" s="1"/>
      <c r="P3848" s="1">
        <v>8.33</v>
      </c>
      <c r="Q3848" s="1">
        <v>300000.0</v>
      </c>
      <c r="R3848" s="1">
        <v>300000.0</v>
      </c>
      <c r="S3848" s="10">
        <v>44742.0</v>
      </c>
      <c r="V3848" s="5">
        <v>24990.0</v>
      </c>
      <c r="W3848" s="11">
        <v>29488.199999999997</v>
      </c>
      <c r="Z3848" s="5">
        <v>18742.5</v>
      </c>
      <c r="AC3848" s="1" t="s">
        <v>45</v>
      </c>
      <c r="AD3848" s="12" t="s">
        <v>46</v>
      </c>
      <c r="AE3848" s="12" t="s">
        <v>46</v>
      </c>
      <c r="AF3848" s="12" t="s">
        <v>46</v>
      </c>
    </row>
    <row r="3849">
      <c r="A3849" s="1" t="s">
        <v>5332</v>
      </c>
      <c r="B3849" s="7"/>
      <c r="C3849" s="1" t="s">
        <v>132</v>
      </c>
      <c r="D3849" s="1" t="s">
        <v>96</v>
      </c>
      <c r="E3849" s="1" t="s">
        <v>113</v>
      </c>
      <c r="F3849" s="1" t="s">
        <v>5333</v>
      </c>
      <c r="G3849" s="1" t="s">
        <v>134</v>
      </c>
      <c r="H3849" s="1" t="s">
        <v>135</v>
      </c>
      <c r="I3849" s="1" t="s">
        <v>42</v>
      </c>
      <c r="J3849" s="1"/>
      <c r="K3849" s="1" t="s">
        <v>5334</v>
      </c>
      <c r="L3849" s="1" t="s">
        <v>99</v>
      </c>
      <c r="M3849" s="9">
        <v>44791.0</v>
      </c>
      <c r="N3849" s="9">
        <v>44833.0</v>
      </c>
      <c r="O3849" s="1"/>
      <c r="P3849" s="1">
        <v>7.0</v>
      </c>
      <c r="Q3849" s="1">
        <v>250000.0</v>
      </c>
      <c r="R3849" s="1">
        <v>300000.0</v>
      </c>
      <c r="S3849" s="9">
        <v>44822.0</v>
      </c>
      <c r="T3849" s="9">
        <v>44833.0</v>
      </c>
      <c r="U3849" s="1" t="s">
        <v>5335</v>
      </c>
      <c r="V3849" s="5">
        <v>21000.0</v>
      </c>
      <c r="W3849" s="11">
        <v>24780.0</v>
      </c>
      <c r="X3849" s="9">
        <v>44874.0</v>
      </c>
      <c r="Y3849" s="5">
        <v>22680.0</v>
      </c>
      <c r="Z3849" s="5">
        <v>15750.0</v>
      </c>
      <c r="AA3849" s="14">
        <v>44875.0</v>
      </c>
      <c r="AB3849" s="1" t="s">
        <v>5335</v>
      </c>
      <c r="AC3849" s="1" t="s">
        <v>55</v>
      </c>
      <c r="AD3849" s="12" t="s">
        <v>46</v>
      </c>
      <c r="AE3849" s="12" t="s">
        <v>46</v>
      </c>
      <c r="AF3849" s="12" t="s">
        <v>46</v>
      </c>
      <c r="AG3849" s="12" t="s">
        <v>46</v>
      </c>
      <c r="AH3849" s="12" t="s">
        <v>46</v>
      </c>
      <c r="AI3849" s="12" t="s">
        <v>46</v>
      </c>
    </row>
    <row r="3850">
      <c r="A3850" s="1" t="s">
        <v>5336</v>
      </c>
      <c r="B3850" s="7"/>
      <c r="C3850" s="1" t="s">
        <v>132</v>
      </c>
      <c r="D3850" s="1" t="s">
        <v>37</v>
      </c>
      <c r="E3850" s="1" t="s">
        <v>77</v>
      </c>
      <c r="F3850" s="1" t="s">
        <v>1276</v>
      </c>
      <c r="G3850" s="1" t="s">
        <v>115</v>
      </c>
      <c r="H3850" s="1" t="s">
        <v>116</v>
      </c>
      <c r="I3850" s="1" t="s">
        <v>42</v>
      </c>
      <c r="J3850" s="1"/>
      <c r="K3850" s="1" t="s">
        <v>5337</v>
      </c>
      <c r="L3850" s="1" t="s">
        <v>88</v>
      </c>
      <c r="M3850" s="9">
        <v>44652.0</v>
      </c>
      <c r="N3850" s="9">
        <v>44658.0</v>
      </c>
      <c r="O3850" s="1"/>
      <c r="P3850" s="1">
        <v>8.33</v>
      </c>
      <c r="Q3850" s="1">
        <v>400000.0</v>
      </c>
      <c r="R3850" s="1">
        <v>486630.0</v>
      </c>
      <c r="S3850" s="9">
        <v>44657.0</v>
      </c>
      <c r="T3850" s="9">
        <v>44658.0</v>
      </c>
      <c r="U3850" s="1" t="s">
        <v>5338</v>
      </c>
      <c r="V3850" s="5">
        <v>40536.279</v>
      </c>
      <c r="W3850" s="11">
        <v>47832.80922</v>
      </c>
      <c r="X3850" s="9"/>
      <c r="Z3850" s="5">
        <v>30402.20925</v>
      </c>
      <c r="AC3850" s="1" t="s">
        <v>162</v>
      </c>
      <c r="AD3850" s="12" t="s">
        <v>46</v>
      </c>
      <c r="AE3850" s="12" t="s">
        <v>46</v>
      </c>
      <c r="AF3850" s="12" t="s">
        <v>46</v>
      </c>
      <c r="AG3850" s="12" t="s">
        <v>46</v>
      </c>
    </row>
    <row r="3851">
      <c r="A3851" s="1" t="s">
        <v>5336</v>
      </c>
      <c r="B3851" s="7"/>
      <c r="C3851" s="1" t="s">
        <v>132</v>
      </c>
      <c r="D3851" s="1" t="s">
        <v>37</v>
      </c>
      <c r="E3851" s="1" t="s">
        <v>77</v>
      </c>
      <c r="F3851" s="1" t="s">
        <v>1276</v>
      </c>
      <c r="G3851" s="1" t="s">
        <v>115</v>
      </c>
      <c r="H3851" s="1" t="s">
        <v>116</v>
      </c>
      <c r="I3851" s="1" t="s">
        <v>42</v>
      </c>
      <c r="J3851" s="1"/>
      <c r="K3851" s="1" t="s">
        <v>5337</v>
      </c>
      <c r="L3851" s="1" t="s">
        <v>88</v>
      </c>
      <c r="M3851" s="9">
        <v>44652.0</v>
      </c>
      <c r="N3851" s="9">
        <v>44679.0</v>
      </c>
      <c r="O3851" s="1"/>
      <c r="P3851" s="1">
        <v>8.33</v>
      </c>
      <c r="Q3851" s="1">
        <v>500000.0</v>
      </c>
      <c r="R3851" s="1">
        <v>486630.0</v>
      </c>
      <c r="S3851" s="9">
        <v>44657.0</v>
      </c>
      <c r="T3851" s="9">
        <v>44679.0</v>
      </c>
      <c r="U3851" s="1" t="s">
        <v>5339</v>
      </c>
      <c r="V3851" s="5">
        <v>40536.279</v>
      </c>
      <c r="W3851" s="11">
        <v>47832.80922</v>
      </c>
      <c r="X3851" s="9">
        <v>44687.0</v>
      </c>
      <c r="Y3851" s="5">
        <v>43779.18132</v>
      </c>
      <c r="Z3851" s="5">
        <v>30402.20925</v>
      </c>
      <c r="AA3851" s="9">
        <v>44712.0</v>
      </c>
      <c r="AB3851" s="1" t="s">
        <v>5340</v>
      </c>
      <c r="AC3851" s="1" t="s">
        <v>55</v>
      </c>
      <c r="AD3851" s="12" t="s">
        <v>46</v>
      </c>
      <c r="AE3851" s="12" t="s">
        <v>46</v>
      </c>
      <c r="AF3851" s="12" t="s">
        <v>46</v>
      </c>
      <c r="AG3851" s="12" t="s">
        <v>46</v>
      </c>
      <c r="AH3851" s="12" t="s">
        <v>46</v>
      </c>
      <c r="AI3851" s="12" t="s">
        <v>46</v>
      </c>
    </row>
    <row r="3852">
      <c r="A3852" s="1" t="s">
        <v>5336</v>
      </c>
      <c r="B3852" s="7"/>
      <c r="C3852" s="1" t="s">
        <v>132</v>
      </c>
      <c r="D3852" s="1" t="s">
        <v>37</v>
      </c>
      <c r="E3852" s="1" t="s">
        <v>77</v>
      </c>
      <c r="F3852" s="1" t="s">
        <v>1276</v>
      </c>
      <c r="G3852" s="1" t="s">
        <v>115</v>
      </c>
      <c r="H3852" s="1" t="s">
        <v>116</v>
      </c>
      <c r="I3852" s="1" t="s">
        <v>42</v>
      </c>
      <c r="J3852" s="1"/>
      <c r="K3852" s="1" t="s">
        <v>5337</v>
      </c>
      <c r="L3852" s="1" t="s">
        <v>88</v>
      </c>
      <c r="M3852" s="9">
        <v>44652.0</v>
      </c>
      <c r="N3852" s="9">
        <v>44679.0</v>
      </c>
      <c r="O3852" s="1"/>
      <c r="P3852" s="1">
        <v>8.33</v>
      </c>
      <c r="Q3852" s="1">
        <v>500000.0</v>
      </c>
      <c r="R3852" s="1">
        <v>842400.0</v>
      </c>
      <c r="S3852" s="9">
        <v>44679.0</v>
      </c>
      <c r="T3852" s="9">
        <v>44679.0</v>
      </c>
      <c r="U3852" s="1" t="s">
        <v>5341</v>
      </c>
      <c r="V3852" s="5">
        <v>70171.92</v>
      </c>
      <c r="W3852" s="11">
        <v>82802.86559999999</v>
      </c>
      <c r="X3852" s="9">
        <v>44671.0</v>
      </c>
      <c r="Y3852" s="5">
        <v>75785.6736</v>
      </c>
      <c r="Z3852" s="5">
        <v>52628.94</v>
      </c>
      <c r="AA3852" s="9">
        <v>44726.0</v>
      </c>
      <c r="AB3852" s="1" t="s">
        <v>5342</v>
      </c>
      <c r="AC3852" s="1" t="s">
        <v>55</v>
      </c>
      <c r="AD3852" s="12" t="s">
        <v>46</v>
      </c>
      <c r="AE3852" s="12" t="s">
        <v>46</v>
      </c>
      <c r="AF3852" s="12" t="s">
        <v>46</v>
      </c>
      <c r="AG3852" s="12" t="s">
        <v>46</v>
      </c>
      <c r="AH3852" s="12" t="s">
        <v>46</v>
      </c>
      <c r="AI3852" s="12" t="s">
        <v>46</v>
      </c>
    </row>
    <row r="3853">
      <c r="A3853" s="1" t="s">
        <v>5336</v>
      </c>
      <c r="B3853" s="7"/>
      <c r="C3853" s="1" t="s">
        <v>132</v>
      </c>
      <c r="D3853" s="1" t="s">
        <v>37</v>
      </c>
      <c r="E3853" s="1" t="s">
        <v>77</v>
      </c>
      <c r="F3853" s="1" t="s">
        <v>1276</v>
      </c>
      <c r="G3853" s="1" t="s">
        <v>115</v>
      </c>
      <c r="H3853" s="1" t="s">
        <v>116</v>
      </c>
      <c r="I3853" s="1" t="s">
        <v>42</v>
      </c>
      <c r="J3853" s="1"/>
      <c r="K3853" s="1" t="s">
        <v>5337</v>
      </c>
      <c r="L3853" s="1" t="s">
        <v>88</v>
      </c>
      <c r="M3853" s="9">
        <v>44652.0</v>
      </c>
      <c r="N3853" s="9">
        <v>44699.0</v>
      </c>
      <c r="O3853" s="1"/>
      <c r="P3853" s="1">
        <v>8.33</v>
      </c>
      <c r="Q3853" s="1">
        <v>1300000.0</v>
      </c>
      <c r="R3853" s="1">
        <v>1356260.0</v>
      </c>
      <c r="S3853" s="9">
        <v>44717.0</v>
      </c>
      <c r="T3853" s="9">
        <v>44699.0</v>
      </c>
      <c r="U3853" s="1" t="s">
        <v>5343</v>
      </c>
      <c r="V3853" s="5">
        <v>112976.45800000001</v>
      </c>
      <c r="W3853" s="11">
        <v>133312.22044</v>
      </c>
      <c r="X3853" s="9">
        <v>44699.0</v>
      </c>
      <c r="Y3853" s="5">
        <v>122014.57464</v>
      </c>
      <c r="Z3853" s="5">
        <v>84732.34350000002</v>
      </c>
      <c r="AA3853" s="9">
        <v>44699.0</v>
      </c>
      <c r="AB3853" s="1" t="s">
        <v>5343</v>
      </c>
      <c r="AC3853" s="1" t="s">
        <v>55</v>
      </c>
      <c r="AD3853" s="12" t="s">
        <v>46</v>
      </c>
      <c r="AE3853" s="12" t="s">
        <v>46</v>
      </c>
      <c r="AF3853" s="12" t="s">
        <v>46</v>
      </c>
      <c r="AG3853" s="12" t="s">
        <v>46</v>
      </c>
      <c r="AH3853" s="12" t="s">
        <v>46</v>
      </c>
      <c r="AI3853" s="12" t="s">
        <v>46</v>
      </c>
    </row>
    <row r="3854">
      <c r="A3854" s="1" t="s">
        <v>5336</v>
      </c>
      <c r="B3854" s="7"/>
      <c r="C3854" s="1" t="s">
        <v>132</v>
      </c>
      <c r="D3854" s="1" t="s">
        <v>37</v>
      </c>
      <c r="E3854" s="1" t="s">
        <v>77</v>
      </c>
      <c r="F3854" s="1" t="s">
        <v>1276</v>
      </c>
      <c r="G3854" s="1" t="s">
        <v>115</v>
      </c>
      <c r="H3854" s="1" t="s">
        <v>116</v>
      </c>
      <c r="I3854" s="1" t="s">
        <v>42</v>
      </c>
      <c r="J3854" s="1"/>
      <c r="K3854" s="1" t="s">
        <v>5337</v>
      </c>
      <c r="L3854" s="1" t="s">
        <v>88</v>
      </c>
      <c r="M3854" s="9">
        <v>44652.0</v>
      </c>
      <c r="N3854" s="9">
        <v>44704.0</v>
      </c>
      <c r="O3854" s="1"/>
      <c r="P3854" s="1">
        <v>8.33</v>
      </c>
      <c r="Q3854" s="1">
        <v>500000.0</v>
      </c>
      <c r="R3854" s="1">
        <v>805780.0</v>
      </c>
      <c r="S3854" s="9">
        <v>44701.0</v>
      </c>
      <c r="T3854" s="9">
        <v>44704.0</v>
      </c>
      <c r="U3854" s="1" t="s">
        <v>5344</v>
      </c>
      <c r="V3854" s="5">
        <v>67121.474</v>
      </c>
      <c r="W3854" s="11">
        <v>79203.33932</v>
      </c>
      <c r="X3854" s="9">
        <v>44734.0</v>
      </c>
      <c r="Y3854" s="5">
        <v>72491.19192</v>
      </c>
      <c r="Z3854" s="5">
        <v>50341.105500000005</v>
      </c>
      <c r="AA3854" s="9">
        <v>44747.0</v>
      </c>
      <c r="AB3854" s="1" t="s">
        <v>5345</v>
      </c>
      <c r="AC3854" s="1" t="s">
        <v>55</v>
      </c>
      <c r="AD3854" s="12" t="s">
        <v>46</v>
      </c>
      <c r="AE3854" s="12" t="s">
        <v>46</v>
      </c>
      <c r="AF3854" s="12" t="s">
        <v>46</v>
      </c>
      <c r="AG3854" s="12" t="s">
        <v>46</v>
      </c>
      <c r="AH3854" s="12" t="s">
        <v>46</v>
      </c>
      <c r="AI3854" s="12" t="s">
        <v>46</v>
      </c>
    </row>
    <row r="3855">
      <c r="A3855" s="1" t="s">
        <v>5336</v>
      </c>
      <c r="B3855" s="7"/>
      <c r="C3855" s="1" t="s">
        <v>132</v>
      </c>
      <c r="D3855" s="1" t="s">
        <v>37</v>
      </c>
      <c r="E3855" s="1" t="s">
        <v>77</v>
      </c>
      <c r="F3855" s="1" t="s">
        <v>353</v>
      </c>
      <c r="G3855" s="1" t="s">
        <v>115</v>
      </c>
      <c r="H3855" s="1" t="s">
        <v>116</v>
      </c>
      <c r="I3855" s="1" t="s">
        <v>42</v>
      </c>
      <c r="J3855" s="1"/>
      <c r="K3855" s="1" t="s">
        <v>5337</v>
      </c>
      <c r="L3855" s="1" t="s">
        <v>88</v>
      </c>
      <c r="M3855" s="9">
        <v>44652.0</v>
      </c>
      <c r="N3855" s="9">
        <v>44939.0</v>
      </c>
      <c r="O3855" s="1"/>
      <c r="P3855" s="1">
        <v>8.33</v>
      </c>
      <c r="Q3855" s="1">
        <v>650000.0</v>
      </c>
      <c r="R3855" s="1">
        <v>705192.0</v>
      </c>
      <c r="S3855" s="14">
        <v>44923.0</v>
      </c>
      <c r="T3855" s="9">
        <v>44939.0</v>
      </c>
      <c r="U3855" s="1" t="s">
        <v>5346</v>
      </c>
      <c r="V3855" s="5">
        <v>58742.4936</v>
      </c>
      <c r="W3855" s="11">
        <v>69316.142448</v>
      </c>
      <c r="X3855" s="9">
        <v>44953.0</v>
      </c>
      <c r="Y3855" s="5">
        <v>63441.893088</v>
      </c>
      <c r="Z3855" s="5">
        <v>44056.870200000005</v>
      </c>
      <c r="AA3855" s="9">
        <v>44957.0</v>
      </c>
      <c r="AB3855" s="1" t="s">
        <v>5346</v>
      </c>
      <c r="AC3855" s="1" t="s">
        <v>55</v>
      </c>
      <c r="AD3855" s="12" t="s">
        <v>46</v>
      </c>
      <c r="AE3855" s="12" t="s">
        <v>46</v>
      </c>
      <c r="AF3855" s="12" t="s">
        <v>46</v>
      </c>
      <c r="AG3855" s="12" t="s">
        <v>46</v>
      </c>
      <c r="AH3855" s="12" t="s">
        <v>46</v>
      </c>
      <c r="AI3855" s="12" t="s">
        <v>46</v>
      </c>
    </row>
    <row r="3856">
      <c r="A3856" s="1" t="s">
        <v>5336</v>
      </c>
      <c r="B3856" s="7"/>
      <c r="C3856" s="1" t="s">
        <v>132</v>
      </c>
      <c r="D3856" s="1" t="s">
        <v>37</v>
      </c>
      <c r="E3856" s="1" t="s">
        <v>77</v>
      </c>
      <c r="F3856" s="1" t="s">
        <v>1276</v>
      </c>
      <c r="G3856" s="1" t="s">
        <v>115</v>
      </c>
      <c r="H3856" s="1" t="s">
        <v>116</v>
      </c>
      <c r="I3856" s="1" t="s">
        <v>42</v>
      </c>
      <c r="J3856" s="1"/>
      <c r="K3856" s="1" t="s">
        <v>5337</v>
      </c>
      <c r="L3856" s="1" t="s">
        <v>88</v>
      </c>
      <c r="M3856" s="9">
        <v>44652.0</v>
      </c>
      <c r="N3856" s="9">
        <v>44676.0</v>
      </c>
      <c r="O3856" s="1"/>
      <c r="P3856" s="1">
        <v>8.33</v>
      </c>
      <c r="Q3856" s="1">
        <v>700000.0</v>
      </c>
      <c r="R3856" s="1">
        <v>300000.0</v>
      </c>
      <c r="S3856" s="10">
        <v>44766.0</v>
      </c>
      <c r="V3856" s="5">
        <v>24990.0</v>
      </c>
      <c r="W3856" s="11">
        <v>29488.199999999997</v>
      </c>
      <c r="Z3856" s="5">
        <v>18742.5</v>
      </c>
      <c r="AC3856" s="1" t="s">
        <v>45</v>
      </c>
      <c r="AD3856" s="12" t="s">
        <v>46</v>
      </c>
      <c r="AE3856" s="12" t="s">
        <v>46</v>
      </c>
      <c r="AF3856" s="12" t="s">
        <v>46</v>
      </c>
    </row>
    <row r="3857">
      <c r="A3857" s="1" t="s">
        <v>5336</v>
      </c>
      <c r="B3857" s="7"/>
      <c r="C3857" s="1" t="s">
        <v>132</v>
      </c>
      <c r="D3857" s="1" t="s">
        <v>37</v>
      </c>
      <c r="E3857" s="1" t="s">
        <v>77</v>
      </c>
      <c r="F3857" s="1" t="s">
        <v>1276</v>
      </c>
      <c r="G3857" s="1" t="s">
        <v>115</v>
      </c>
      <c r="H3857" s="1" t="s">
        <v>116</v>
      </c>
      <c r="I3857" s="1" t="s">
        <v>42</v>
      </c>
      <c r="J3857" s="1"/>
      <c r="K3857" s="1" t="s">
        <v>5337</v>
      </c>
      <c r="L3857" s="1" t="s">
        <v>88</v>
      </c>
      <c r="M3857" s="9">
        <v>44652.0</v>
      </c>
      <c r="N3857" s="9">
        <v>44866.0</v>
      </c>
      <c r="O3857" s="1"/>
      <c r="P3857" s="1">
        <v>8.33</v>
      </c>
      <c r="Q3857" s="1">
        <v>500000.0</v>
      </c>
      <c r="R3857" s="1">
        <v>300000.0</v>
      </c>
      <c r="S3857" s="10">
        <v>44956.0</v>
      </c>
      <c r="V3857" s="5">
        <v>24990.0</v>
      </c>
      <c r="W3857" s="11">
        <v>29488.199999999997</v>
      </c>
      <c r="Z3857" s="5">
        <v>18742.5</v>
      </c>
      <c r="AC3857" s="1" t="s">
        <v>45</v>
      </c>
      <c r="AD3857" s="12" t="s">
        <v>46</v>
      </c>
      <c r="AE3857" s="12" t="s">
        <v>46</v>
      </c>
      <c r="AF3857" s="12" t="s">
        <v>46</v>
      </c>
    </row>
    <row r="3858">
      <c r="A3858" s="1" t="s">
        <v>5347</v>
      </c>
      <c r="B3858" s="7"/>
      <c r="C3858" s="1" t="s">
        <v>36</v>
      </c>
      <c r="D3858" s="1" t="s">
        <v>96</v>
      </c>
      <c r="E3858" s="1" t="s">
        <v>113</v>
      </c>
      <c r="F3858" s="1" t="s">
        <v>935</v>
      </c>
      <c r="G3858" s="1" t="s">
        <v>134</v>
      </c>
      <c r="H3858" s="1" t="s">
        <v>135</v>
      </c>
      <c r="I3858" s="1" t="s">
        <v>42</v>
      </c>
      <c r="J3858" s="1"/>
      <c r="K3858" s="1" t="s">
        <v>5348</v>
      </c>
      <c r="L3858" s="1" t="s">
        <v>53</v>
      </c>
      <c r="M3858" s="14">
        <v>44882.0</v>
      </c>
      <c r="N3858" s="9">
        <v>44986.0</v>
      </c>
      <c r="O3858" s="9">
        <v>45021.0</v>
      </c>
      <c r="P3858" s="1">
        <v>8.33</v>
      </c>
      <c r="Q3858" s="1">
        <v>500000.0</v>
      </c>
      <c r="R3858" s="1">
        <v>216000.0</v>
      </c>
      <c r="S3858" s="9">
        <v>45017.0</v>
      </c>
      <c r="T3858" s="9">
        <v>45028.0</v>
      </c>
      <c r="U3858" s="1" t="s">
        <v>5349</v>
      </c>
      <c r="V3858" s="5">
        <v>17992.8</v>
      </c>
      <c r="W3858" s="11">
        <v>21231.503999999997</v>
      </c>
      <c r="X3858" s="9">
        <v>45028.0</v>
      </c>
      <c r="Y3858" s="5">
        <v>19432.224</v>
      </c>
      <c r="Z3858" s="5">
        <v>13494.599999999999</v>
      </c>
      <c r="AA3858" s="9">
        <v>45028.0</v>
      </c>
      <c r="AB3858" s="1" t="s">
        <v>5349</v>
      </c>
      <c r="AC3858" s="1" t="s">
        <v>55</v>
      </c>
      <c r="AD3858" s="12" t="s">
        <v>46</v>
      </c>
      <c r="AE3858" s="12" t="s">
        <v>46</v>
      </c>
      <c r="AF3858" s="12" t="s">
        <v>47</v>
      </c>
      <c r="AG3858" s="12" t="s">
        <v>47</v>
      </c>
      <c r="AH3858" s="12" t="s">
        <v>47</v>
      </c>
      <c r="AI3858" s="12" t="s">
        <v>47</v>
      </c>
    </row>
    <row r="3859">
      <c r="A3859" s="1" t="s">
        <v>5350</v>
      </c>
      <c r="B3859" s="7"/>
      <c r="C3859" s="1" t="s">
        <v>36</v>
      </c>
      <c r="D3859" s="1" t="s">
        <v>96</v>
      </c>
      <c r="E3859" s="1" t="s">
        <v>82</v>
      </c>
      <c r="F3859" s="1" t="s">
        <v>400</v>
      </c>
      <c r="G3859" s="1" t="s">
        <v>601</v>
      </c>
      <c r="H3859" s="1" t="s">
        <v>602</v>
      </c>
      <c r="I3859" s="1" t="s">
        <v>42</v>
      </c>
      <c r="J3859" s="1"/>
      <c r="K3859" s="1" t="s">
        <v>5351</v>
      </c>
      <c r="L3859" s="1" t="s">
        <v>143</v>
      </c>
      <c r="M3859" s="9">
        <v>44713.0</v>
      </c>
      <c r="N3859" s="9">
        <v>44713.0</v>
      </c>
      <c r="O3859" s="1"/>
      <c r="P3859" s="1">
        <v>8.33</v>
      </c>
      <c r="Q3859" s="1">
        <v>500000.0</v>
      </c>
      <c r="R3859" s="1">
        <v>482000.0</v>
      </c>
      <c r="S3859" s="9">
        <v>44652.0</v>
      </c>
      <c r="T3859" s="9">
        <v>44684.0</v>
      </c>
      <c r="U3859" s="1" t="s">
        <v>5352</v>
      </c>
      <c r="V3859" s="5">
        <v>40150.6</v>
      </c>
      <c r="W3859" s="11">
        <v>47377.708</v>
      </c>
      <c r="X3859" s="9">
        <v>44682.0</v>
      </c>
      <c r="Y3859" s="5">
        <v>43362.648</v>
      </c>
      <c r="Z3859" s="5">
        <v>30112.949999999997</v>
      </c>
      <c r="AA3859" s="9">
        <v>44687.0</v>
      </c>
      <c r="AB3859" s="1" t="s">
        <v>4597</v>
      </c>
      <c r="AC3859" s="1" t="s">
        <v>55</v>
      </c>
      <c r="AD3859" s="12" t="s">
        <v>46</v>
      </c>
      <c r="AE3859" s="12" t="s">
        <v>46</v>
      </c>
      <c r="AF3859" s="12" t="s">
        <v>46</v>
      </c>
      <c r="AG3859" s="12" t="s">
        <v>46</v>
      </c>
      <c r="AH3859" s="12" t="s">
        <v>46</v>
      </c>
      <c r="AI3859" s="12" t="s">
        <v>46</v>
      </c>
    </row>
    <row r="3860">
      <c r="A3860" s="1" t="s">
        <v>5353</v>
      </c>
      <c r="B3860" s="7"/>
      <c r="C3860" s="1" t="s">
        <v>36</v>
      </c>
      <c r="D3860" s="1" t="s">
        <v>76</v>
      </c>
      <c r="E3860" s="1" t="s">
        <v>38</v>
      </c>
      <c r="F3860" s="1" t="s">
        <v>233</v>
      </c>
      <c r="G3860" s="1" t="s">
        <v>115</v>
      </c>
      <c r="H3860" s="1" t="s">
        <v>116</v>
      </c>
      <c r="I3860" s="1" t="s">
        <v>42</v>
      </c>
      <c r="J3860" s="1"/>
      <c r="K3860" s="1" t="s">
        <v>5354</v>
      </c>
      <c r="L3860" s="1" t="s">
        <v>143</v>
      </c>
      <c r="M3860" s="9">
        <v>45185.0</v>
      </c>
      <c r="N3860" s="9">
        <v>45183.0</v>
      </c>
      <c r="O3860" s="1"/>
      <c r="P3860" s="1">
        <v>8.33</v>
      </c>
      <c r="Q3860" s="1">
        <v>500000.0</v>
      </c>
      <c r="R3860" s="1">
        <v>300000.0</v>
      </c>
      <c r="S3860" s="10">
        <v>45273.0</v>
      </c>
      <c r="V3860" s="5">
        <v>24990.0</v>
      </c>
      <c r="W3860" s="11">
        <v>29488.199999999997</v>
      </c>
      <c r="Y3860" s="1"/>
      <c r="Z3860" s="5">
        <v>18742.5</v>
      </c>
      <c r="AB3860" s="1"/>
      <c r="AC3860" s="1" t="s">
        <v>45</v>
      </c>
      <c r="AD3860" s="12" t="s">
        <v>47</v>
      </c>
      <c r="AE3860" s="12" t="s">
        <v>47</v>
      </c>
      <c r="AF3860" s="12" t="s">
        <v>47</v>
      </c>
    </row>
    <row r="3861">
      <c r="A3861" s="1" t="s">
        <v>5355</v>
      </c>
      <c r="B3861" s="7"/>
      <c r="C3861" s="1" t="s">
        <v>132</v>
      </c>
      <c r="D3861" s="1" t="s">
        <v>96</v>
      </c>
      <c r="E3861" s="1" t="s">
        <v>168</v>
      </c>
      <c r="F3861" s="1" t="s">
        <v>872</v>
      </c>
      <c r="G3861" s="1" t="s">
        <v>127</v>
      </c>
      <c r="H3861" s="1" t="s">
        <v>128</v>
      </c>
      <c r="I3861" s="1" t="s">
        <v>42</v>
      </c>
      <c r="J3861" s="1"/>
      <c r="K3861" s="1" t="s">
        <v>5356</v>
      </c>
      <c r="L3861" s="1" t="s">
        <v>143</v>
      </c>
      <c r="M3861" s="14">
        <v>45219.0</v>
      </c>
      <c r="N3861" s="9">
        <v>45231.0</v>
      </c>
      <c r="O3861" s="1"/>
      <c r="P3861" s="1">
        <v>8.0</v>
      </c>
      <c r="Q3861" s="1">
        <v>100000.0</v>
      </c>
      <c r="R3861" s="1">
        <v>700000.0</v>
      </c>
      <c r="S3861" s="9">
        <v>45231.0</v>
      </c>
      <c r="T3861" s="9">
        <v>45231.0</v>
      </c>
      <c r="U3861" s="1" t="s">
        <v>5357</v>
      </c>
      <c r="V3861" s="5">
        <v>56000.0</v>
      </c>
      <c r="W3861" s="11">
        <v>66080.0</v>
      </c>
      <c r="X3861" s="9">
        <v>45144.0</v>
      </c>
      <c r="Y3861" s="5">
        <v>60480.0</v>
      </c>
      <c r="Z3861" s="5">
        <v>42000.0</v>
      </c>
      <c r="AA3861" s="9">
        <v>45148.0</v>
      </c>
      <c r="AB3861" s="1" t="s">
        <v>5357</v>
      </c>
      <c r="AC3861" s="1" t="s">
        <v>55</v>
      </c>
      <c r="AD3861" s="12" t="s">
        <v>47</v>
      </c>
      <c r="AE3861" s="12" t="s">
        <v>47</v>
      </c>
      <c r="AF3861" s="12" t="s">
        <v>47</v>
      </c>
      <c r="AG3861" s="12" t="s">
        <v>47</v>
      </c>
      <c r="AH3861" s="12" t="s">
        <v>47</v>
      </c>
      <c r="AI3861" s="12" t="s">
        <v>47</v>
      </c>
    </row>
    <row r="3862">
      <c r="A3862" s="1" t="s">
        <v>5355</v>
      </c>
      <c r="B3862" s="7"/>
      <c r="C3862" s="1" t="s">
        <v>132</v>
      </c>
      <c r="D3862" s="1" t="s">
        <v>96</v>
      </c>
      <c r="E3862" s="1" t="s">
        <v>168</v>
      </c>
      <c r="F3862" s="1" t="s">
        <v>872</v>
      </c>
      <c r="G3862" s="1" t="s">
        <v>127</v>
      </c>
      <c r="H3862" s="1" t="s">
        <v>128</v>
      </c>
      <c r="I3862" s="1" t="s">
        <v>42</v>
      </c>
      <c r="J3862" s="1"/>
      <c r="K3862" s="1" t="s">
        <v>5356</v>
      </c>
      <c r="L3862" s="1" t="s">
        <v>143</v>
      </c>
      <c r="M3862" s="14">
        <v>45219.0</v>
      </c>
      <c r="N3862" s="14">
        <v>45251.0</v>
      </c>
      <c r="O3862" s="1"/>
      <c r="P3862" s="1">
        <v>8.0</v>
      </c>
      <c r="Q3862" s="1">
        <v>100000.0</v>
      </c>
      <c r="R3862" s="1">
        <v>980000.0</v>
      </c>
      <c r="S3862" s="14">
        <v>45251.0</v>
      </c>
      <c r="T3862" s="14">
        <v>45251.0</v>
      </c>
      <c r="U3862" s="1" t="s">
        <v>5358</v>
      </c>
      <c r="V3862" s="5">
        <v>78400.0</v>
      </c>
      <c r="W3862" s="11">
        <v>92512.0</v>
      </c>
      <c r="X3862" s="9">
        <v>45158.0</v>
      </c>
      <c r="Y3862" s="5">
        <v>84672.0</v>
      </c>
      <c r="Z3862" s="5">
        <v>58800.0</v>
      </c>
      <c r="AA3862" s="9">
        <v>45162.0</v>
      </c>
      <c r="AB3862" s="1" t="s">
        <v>5358</v>
      </c>
      <c r="AC3862" s="1" t="s">
        <v>55</v>
      </c>
      <c r="AD3862" s="12" t="s">
        <v>47</v>
      </c>
      <c r="AE3862" s="12" t="s">
        <v>47</v>
      </c>
      <c r="AF3862" s="12" t="s">
        <v>47</v>
      </c>
      <c r="AG3862" s="12" t="s">
        <v>47</v>
      </c>
      <c r="AH3862" s="12" t="s">
        <v>47</v>
      </c>
      <c r="AI3862" s="12" t="s">
        <v>47</v>
      </c>
    </row>
    <row r="3863">
      <c r="A3863" s="1" t="s">
        <v>5355</v>
      </c>
      <c r="B3863" s="7"/>
      <c r="C3863" s="1" t="s">
        <v>132</v>
      </c>
      <c r="D3863" s="1" t="s">
        <v>96</v>
      </c>
      <c r="E3863" s="1" t="s">
        <v>38</v>
      </c>
      <c r="F3863" s="1" t="s">
        <v>2480</v>
      </c>
      <c r="G3863" s="1" t="s">
        <v>127</v>
      </c>
      <c r="H3863" s="1" t="s">
        <v>128</v>
      </c>
      <c r="I3863" s="1" t="s">
        <v>42</v>
      </c>
      <c r="J3863" s="1"/>
      <c r="K3863" s="1" t="s">
        <v>5356</v>
      </c>
      <c r="L3863" s="1" t="s">
        <v>143</v>
      </c>
      <c r="M3863" s="14">
        <v>45219.0</v>
      </c>
      <c r="N3863" s="9">
        <v>45351.0</v>
      </c>
      <c r="O3863" s="1"/>
      <c r="P3863" s="1">
        <v>8.0</v>
      </c>
      <c r="Q3863" s="1">
        <v>650000.0</v>
      </c>
      <c r="R3863" s="1">
        <v>300000.0</v>
      </c>
      <c r="S3863" s="10">
        <v>45381.0</v>
      </c>
      <c r="V3863" s="5">
        <v>24000.0</v>
      </c>
      <c r="W3863" s="11">
        <v>28320.0</v>
      </c>
      <c r="Z3863" s="5">
        <v>18000.0</v>
      </c>
      <c r="AC3863" s="1" t="s">
        <v>45</v>
      </c>
      <c r="AD3863" s="12" t="s">
        <v>47</v>
      </c>
      <c r="AE3863" s="12" t="s">
        <v>47</v>
      </c>
      <c r="AF3863" s="12" t="s">
        <v>47</v>
      </c>
    </row>
    <row r="3864">
      <c r="A3864" s="1" t="s">
        <v>5355</v>
      </c>
      <c r="B3864" s="7"/>
      <c r="C3864" s="1" t="s">
        <v>132</v>
      </c>
      <c r="D3864" s="1" t="s">
        <v>96</v>
      </c>
      <c r="E3864" s="1" t="s">
        <v>38</v>
      </c>
      <c r="F3864" s="1" t="s">
        <v>2480</v>
      </c>
      <c r="G3864" s="1" t="s">
        <v>127</v>
      </c>
      <c r="H3864" s="1" t="s">
        <v>128</v>
      </c>
      <c r="I3864" s="1" t="s">
        <v>42</v>
      </c>
      <c r="J3864" s="1"/>
      <c r="K3864" s="1" t="s">
        <v>5356</v>
      </c>
      <c r="L3864" s="1" t="s">
        <v>143</v>
      </c>
      <c r="M3864" s="14">
        <v>45219.0</v>
      </c>
      <c r="N3864" s="14">
        <v>45251.0</v>
      </c>
      <c r="O3864" s="1"/>
      <c r="P3864" s="1">
        <v>8.0</v>
      </c>
      <c r="Q3864" s="1">
        <v>850000.0</v>
      </c>
      <c r="R3864" s="1">
        <v>300000.0</v>
      </c>
      <c r="S3864" s="15">
        <v>45341.0</v>
      </c>
      <c r="V3864" s="5">
        <v>24000.0</v>
      </c>
      <c r="W3864" s="11">
        <v>28320.0</v>
      </c>
      <c r="Z3864" s="5">
        <v>18000.0</v>
      </c>
      <c r="AC3864" s="1" t="s">
        <v>45</v>
      </c>
      <c r="AD3864" s="12" t="s">
        <v>47</v>
      </c>
      <c r="AE3864" s="12" t="s">
        <v>47</v>
      </c>
      <c r="AF3864" s="12" t="s">
        <v>47</v>
      </c>
    </row>
    <row r="3865">
      <c r="A3865" s="1" t="s">
        <v>5355</v>
      </c>
      <c r="B3865" s="7"/>
      <c r="C3865" s="1" t="s">
        <v>132</v>
      </c>
      <c r="D3865" s="1" t="s">
        <v>96</v>
      </c>
      <c r="E3865" s="1" t="s">
        <v>38</v>
      </c>
      <c r="F3865" s="1" t="s">
        <v>2480</v>
      </c>
      <c r="G3865" s="1" t="s">
        <v>127</v>
      </c>
      <c r="H3865" s="1" t="s">
        <v>128</v>
      </c>
      <c r="I3865" s="1" t="s">
        <v>42</v>
      </c>
      <c r="J3865" s="1"/>
      <c r="K3865" s="1" t="s">
        <v>5356</v>
      </c>
      <c r="L3865" s="1" t="s">
        <v>143</v>
      </c>
      <c r="M3865" s="14">
        <v>45219.0</v>
      </c>
      <c r="N3865" s="9">
        <v>45231.0</v>
      </c>
      <c r="O3865" s="1"/>
      <c r="P3865" s="1">
        <v>8.0</v>
      </c>
      <c r="Q3865" s="1">
        <v>600000.0</v>
      </c>
      <c r="R3865" s="1">
        <v>300000.0</v>
      </c>
      <c r="S3865" s="10">
        <v>45321.0</v>
      </c>
      <c r="V3865" s="5">
        <v>24000.0</v>
      </c>
      <c r="W3865" s="11">
        <v>28320.0</v>
      </c>
      <c r="X3865" s="1"/>
      <c r="Y3865" s="1"/>
      <c r="Z3865" s="5">
        <v>18000.0</v>
      </c>
      <c r="AA3865" s="1"/>
      <c r="AB3865" s="1"/>
      <c r="AC3865" s="1" t="s">
        <v>45</v>
      </c>
      <c r="AD3865" s="12" t="s">
        <v>47</v>
      </c>
      <c r="AE3865" s="12" t="s">
        <v>47</v>
      </c>
      <c r="AF3865" s="12" t="s">
        <v>47</v>
      </c>
    </row>
    <row r="3866">
      <c r="A3866" s="1" t="s">
        <v>5355</v>
      </c>
      <c r="B3866" s="7"/>
      <c r="C3866" s="1" t="s">
        <v>132</v>
      </c>
      <c r="D3866" s="1" t="s">
        <v>96</v>
      </c>
      <c r="E3866" s="1" t="s">
        <v>38</v>
      </c>
      <c r="F3866" s="1" t="s">
        <v>2480</v>
      </c>
      <c r="G3866" s="1" t="s">
        <v>127</v>
      </c>
      <c r="H3866" s="1" t="s">
        <v>128</v>
      </c>
      <c r="I3866" s="1" t="s">
        <v>42</v>
      </c>
      <c r="J3866" s="1"/>
      <c r="K3866" s="1" t="s">
        <v>5356</v>
      </c>
      <c r="L3866" s="1" t="s">
        <v>143</v>
      </c>
      <c r="M3866" s="14">
        <v>45219.0</v>
      </c>
      <c r="N3866" s="14">
        <v>45219.0</v>
      </c>
      <c r="O3866" s="1"/>
      <c r="P3866" s="1">
        <v>8.0</v>
      </c>
      <c r="Q3866" s="1">
        <v>850000.0</v>
      </c>
      <c r="R3866" s="1">
        <v>300000.0</v>
      </c>
      <c r="S3866" s="15">
        <v>45249.0</v>
      </c>
      <c r="V3866" s="5">
        <v>24000.0</v>
      </c>
      <c r="W3866" s="11">
        <v>28320.0</v>
      </c>
      <c r="Z3866" s="5">
        <v>18000.0</v>
      </c>
      <c r="AC3866" s="1" t="s">
        <v>45</v>
      </c>
      <c r="AD3866" s="12" t="s">
        <v>47</v>
      </c>
      <c r="AE3866" s="12" t="s">
        <v>47</v>
      </c>
      <c r="AF3866" s="12" t="s">
        <v>47</v>
      </c>
    </row>
    <row r="3867">
      <c r="A3867" s="1" t="s">
        <v>5355</v>
      </c>
      <c r="B3867" s="7"/>
      <c r="C3867" s="1" t="s">
        <v>132</v>
      </c>
      <c r="D3867" s="1" t="s">
        <v>96</v>
      </c>
      <c r="E3867" s="1" t="s">
        <v>38</v>
      </c>
      <c r="F3867" s="1" t="s">
        <v>2480</v>
      </c>
      <c r="G3867" s="1" t="s">
        <v>127</v>
      </c>
      <c r="H3867" s="1" t="s">
        <v>128</v>
      </c>
      <c r="I3867" s="1" t="s">
        <v>42</v>
      </c>
      <c r="J3867" s="1"/>
      <c r="K3867" s="1" t="s">
        <v>5356</v>
      </c>
      <c r="L3867" s="1" t="s">
        <v>143</v>
      </c>
      <c r="M3867" s="14">
        <v>45219.0</v>
      </c>
      <c r="N3867" s="14">
        <v>45219.0</v>
      </c>
      <c r="O3867" s="1"/>
      <c r="P3867" s="1">
        <v>8.0</v>
      </c>
      <c r="Q3867" s="1">
        <v>700000.0</v>
      </c>
      <c r="R3867" s="1">
        <v>300000.0</v>
      </c>
      <c r="S3867" s="15">
        <v>45249.0</v>
      </c>
      <c r="V3867" s="5">
        <v>24000.0</v>
      </c>
      <c r="W3867" s="11">
        <v>28320.0</v>
      </c>
      <c r="X3867" s="1"/>
      <c r="Y3867" s="1"/>
      <c r="Z3867" s="5">
        <v>18000.0</v>
      </c>
      <c r="AB3867" s="1"/>
      <c r="AC3867" s="1" t="s">
        <v>45</v>
      </c>
      <c r="AD3867" s="12" t="s">
        <v>47</v>
      </c>
      <c r="AE3867" s="12" t="s">
        <v>47</v>
      </c>
      <c r="AF3867" s="12" t="s">
        <v>47</v>
      </c>
    </row>
    <row r="3868">
      <c r="A3868" s="1" t="s">
        <v>5359</v>
      </c>
      <c r="B3868" s="7"/>
      <c r="C3868" s="1" t="s">
        <v>36</v>
      </c>
      <c r="D3868" s="1" t="s">
        <v>96</v>
      </c>
      <c r="E3868" s="1" t="s">
        <v>168</v>
      </c>
      <c r="F3868" s="1" t="s">
        <v>1093</v>
      </c>
      <c r="G3868" s="1" t="s">
        <v>152</v>
      </c>
      <c r="H3868" s="1" t="s">
        <v>317</v>
      </c>
      <c r="I3868" s="1" t="s">
        <v>42</v>
      </c>
      <c r="J3868" s="1"/>
      <c r="K3868" s="1" t="s">
        <v>5360</v>
      </c>
      <c r="L3868" s="1" t="s">
        <v>99</v>
      </c>
      <c r="M3868" s="9">
        <v>44903.0</v>
      </c>
      <c r="N3868" s="9">
        <v>44903.0</v>
      </c>
      <c r="O3868" s="1"/>
      <c r="P3868" s="1">
        <v>7.0</v>
      </c>
      <c r="Q3868" s="1">
        <v>900000.0</v>
      </c>
      <c r="R3868" s="1">
        <v>936000.0</v>
      </c>
      <c r="S3868" s="9">
        <v>44900.0</v>
      </c>
      <c r="T3868" s="9">
        <v>44903.0</v>
      </c>
      <c r="U3868" s="1" t="s">
        <v>5361</v>
      </c>
      <c r="V3868" s="5">
        <v>65520.0</v>
      </c>
      <c r="W3868" s="11">
        <v>77313.59999999999</v>
      </c>
      <c r="X3868" s="9">
        <v>44930.0</v>
      </c>
      <c r="Y3868" s="5">
        <v>70761.59999999999</v>
      </c>
      <c r="Z3868" s="5">
        <v>49140.0</v>
      </c>
      <c r="AA3868" s="9">
        <v>44934.0</v>
      </c>
      <c r="AB3868" s="1" t="s">
        <v>5361</v>
      </c>
      <c r="AC3868" s="1" t="s">
        <v>55</v>
      </c>
      <c r="AD3868" s="12" t="s">
        <v>46</v>
      </c>
      <c r="AE3868" s="12" t="s">
        <v>46</v>
      </c>
      <c r="AF3868" s="12" t="s">
        <v>46</v>
      </c>
      <c r="AG3868" s="12" t="s">
        <v>46</v>
      </c>
      <c r="AH3868" s="12" t="s">
        <v>46</v>
      </c>
      <c r="AI3868" s="12" t="s">
        <v>46</v>
      </c>
    </row>
    <row r="3869">
      <c r="A3869" s="1" t="s">
        <v>5359</v>
      </c>
      <c r="B3869" s="7"/>
      <c r="C3869" s="1" t="s">
        <v>36</v>
      </c>
      <c r="D3869" s="1" t="s">
        <v>96</v>
      </c>
      <c r="E3869" s="1" t="s">
        <v>168</v>
      </c>
      <c r="F3869" s="1" t="s">
        <v>1093</v>
      </c>
      <c r="G3869" s="1" t="s">
        <v>152</v>
      </c>
      <c r="H3869" s="1" t="s">
        <v>317</v>
      </c>
      <c r="I3869" s="1" t="s">
        <v>42</v>
      </c>
      <c r="J3869" s="1"/>
      <c r="K3869" s="1" t="s">
        <v>5360</v>
      </c>
      <c r="L3869" s="1" t="s">
        <v>99</v>
      </c>
      <c r="M3869" s="9">
        <v>44903.0</v>
      </c>
      <c r="N3869" s="9">
        <v>44903.0</v>
      </c>
      <c r="O3869" s="1"/>
      <c r="P3869" s="1">
        <v>7.0</v>
      </c>
      <c r="Q3869" s="1">
        <v>900000.0</v>
      </c>
      <c r="R3869" s="1">
        <v>975000.0</v>
      </c>
      <c r="S3869" s="9">
        <v>44900.0</v>
      </c>
      <c r="T3869" s="9">
        <v>44903.0</v>
      </c>
      <c r="U3869" s="1" t="s">
        <v>5362</v>
      </c>
      <c r="V3869" s="5">
        <v>68250.0</v>
      </c>
      <c r="W3869" s="11">
        <v>80535.0</v>
      </c>
      <c r="X3869" s="9">
        <v>44930.0</v>
      </c>
      <c r="Y3869" s="5">
        <v>73710.0</v>
      </c>
      <c r="Z3869" s="5">
        <v>51187.5</v>
      </c>
      <c r="AA3869" s="9">
        <v>44934.0</v>
      </c>
      <c r="AB3869" s="1" t="s">
        <v>5362</v>
      </c>
      <c r="AC3869" s="1" t="s">
        <v>55</v>
      </c>
      <c r="AD3869" s="12" t="s">
        <v>46</v>
      </c>
      <c r="AE3869" s="12" t="s">
        <v>46</v>
      </c>
      <c r="AF3869" s="12" t="s">
        <v>46</v>
      </c>
      <c r="AG3869" s="12" t="s">
        <v>46</v>
      </c>
      <c r="AH3869" s="12" t="s">
        <v>46</v>
      </c>
      <c r="AI3869" s="12" t="s">
        <v>46</v>
      </c>
    </row>
    <row r="3870">
      <c r="A3870" s="1" t="s">
        <v>5359</v>
      </c>
      <c r="B3870" s="7"/>
      <c r="C3870" s="1" t="s">
        <v>36</v>
      </c>
      <c r="D3870" s="1" t="s">
        <v>96</v>
      </c>
      <c r="E3870" s="1" t="s">
        <v>168</v>
      </c>
      <c r="F3870" s="1" t="s">
        <v>1093</v>
      </c>
      <c r="G3870" s="1" t="s">
        <v>152</v>
      </c>
      <c r="H3870" s="1" t="s">
        <v>317</v>
      </c>
      <c r="I3870" s="1" t="s">
        <v>42</v>
      </c>
      <c r="J3870" s="1"/>
      <c r="K3870" s="1" t="s">
        <v>5360</v>
      </c>
      <c r="L3870" s="1" t="s">
        <v>99</v>
      </c>
      <c r="M3870" s="9">
        <v>44903.0</v>
      </c>
      <c r="N3870" s="9">
        <v>44987.0</v>
      </c>
      <c r="O3870" s="1"/>
      <c r="P3870" s="1">
        <v>7.0</v>
      </c>
      <c r="Q3870" s="1">
        <v>1850000.0</v>
      </c>
      <c r="R3870" s="1">
        <v>1885008.0</v>
      </c>
      <c r="S3870" s="9">
        <v>44986.0</v>
      </c>
      <c r="T3870" s="9">
        <v>44987.0</v>
      </c>
      <c r="U3870" s="1" t="s">
        <v>5363</v>
      </c>
      <c r="V3870" s="5">
        <v>131950.56</v>
      </c>
      <c r="W3870" s="11">
        <v>155701.66079999998</v>
      </c>
      <c r="X3870" s="9">
        <v>45016.0</v>
      </c>
      <c r="Y3870" s="5">
        <v>142506.60479999997</v>
      </c>
      <c r="Z3870" s="5">
        <v>98962.92</v>
      </c>
      <c r="AA3870" s="9">
        <v>45020.0</v>
      </c>
      <c r="AB3870" s="1" t="s">
        <v>5363</v>
      </c>
      <c r="AC3870" s="1" t="s">
        <v>55</v>
      </c>
      <c r="AD3870" s="12" t="s">
        <v>46</v>
      </c>
      <c r="AE3870" s="12" t="s">
        <v>46</v>
      </c>
      <c r="AF3870" s="12" t="s">
        <v>46</v>
      </c>
      <c r="AG3870" s="12" t="s">
        <v>46</v>
      </c>
      <c r="AH3870" s="12" t="s">
        <v>46</v>
      </c>
      <c r="AI3870" s="12" t="s">
        <v>47</v>
      </c>
    </row>
    <row r="3871">
      <c r="A3871" s="1" t="s">
        <v>5359</v>
      </c>
      <c r="B3871" s="7"/>
      <c r="C3871" s="1" t="s">
        <v>36</v>
      </c>
      <c r="D3871" s="1" t="s">
        <v>96</v>
      </c>
      <c r="E3871" s="1" t="s">
        <v>168</v>
      </c>
      <c r="F3871" s="1" t="s">
        <v>1093</v>
      </c>
      <c r="G3871" s="1" t="s">
        <v>152</v>
      </c>
      <c r="H3871" s="1" t="s">
        <v>317</v>
      </c>
      <c r="I3871" s="1" t="s">
        <v>42</v>
      </c>
      <c r="J3871" s="1"/>
      <c r="K3871" s="1" t="s">
        <v>5360</v>
      </c>
      <c r="L3871" s="1" t="s">
        <v>99</v>
      </c>
      <c r="M3871" s="9">
        <v>44903.0</v>
      </c>
      <c r="N3871" s="9">
        <v>44998.0</v>
      </c>
      <c r="O3871" s="1"/>
      <c r="P3871" s="1">
        <v>7.0</v>
      </c>
      <c r="Q3871" s="1">
        <v>750000.0</v>
      </c>
      <c r="R3871" s="1">
        <v>800016.0</v>
      </c>
      <c r="S3871" s="9">
        <v>44995.0</v>
      </c>
      <c r="T3871" s="9">
        <v>44998.0</v>
      </c>
      <c r="U3871" s="1" t="s">
        <v>5364</v>
      </c>
      <c r="V3871" s="5">
        <v>56001.12</v>
      </c>
      <c r="W3871" s="11">
        <v>66081.3216</v>
      </c>
      <c r="X3871" s="9">
        <v>45025.0</v>
      </c>
      <c r="Y3871" s="5">
        <v>60481.209599999995</v>
      </c>
      <c r="Z3871" s="5">
        <v>42000.840000000004</v>
      </c>
      <c r="AA3871" s="9">
        <v>45029.0</v>
      </c>
      <c r="AB3871" s="1" t="s">
        <v>5364</v>
      </c>
      <c r="AC3871" s="1" t="s">
        <v>55</v>
      </c>
      <c r="AD3871" s="12" t="s">
        <v>46</v>
      </c>
      <c r="AE3871" s="12" t="s">
        <v>46</v>
      </c>
      <c r="AF3871" s="12" t="s">
        <v>46</v>
      </c>
      <c r="AG3871" s="12" t="s">
        <v>46</v>
      </c>
      <c r="AH3871" s="12" t="s">
        <v>47</v>
      </c>
      <c r="AI3871" s="12" t="s">
        <v>47</v>
      </c>
    </row>
    <row r="3872">
      <c r="A3872" s="1" t="s">
        <v>5359</v>
      </c>
      <c r="B3872" s="7"/>
      <c r="C3872" s="1" t="s">
        <v>36</v>
      </c>
      <c r="D3872" s="1" t="s">
        <v>96</v>
      </c>
      <c r="E3872" s="1" t="s">
        <v>168</v>
      </c>
      <c r="F3872" s="1" t="s">
        <v>1093</v>
      </c>
      <c r="G3872" s="1" t="s">
        <v>152</v>
      </c>
      <c r="H3872" s="1" t="s">
        <v>317</v>
      </c>
      <c r="I3872" s="1" t="s">
        <v>42</v>
      </c>
      <c r="J3872" s="1"/>
      <c r="K3872" s="1" t="s">
        <v>5360</v>
      </c>
      <c r="L3872" s="1" t="s">
        <v>99</v>
      </c>
      <c r="M3872" s="9">
        <v>44903.0</v>
      </c>
      <c r="N3872" s="9">
        <v>45014.0</v>
      </c>
      <c r="O3872" s="1"/>
      <c r="P3872" s="1">
        <v>7.0</v>
      </c>
      <c r="Q3872" s="1">
        <v>350000.0</v>
      </c>
      <c r="R3872" s="1">
        <v>396005.0</v>
      </c>
      <c r="S3872" s="9">
        <v>45005.0</v>
      </c>
      <c r="T3872" s="9">
        <v>45014.0</v>
      </c>
      <c r="U3872" s="1" t="s">
        <v>5365</v>
      </c>
      <c r="V3872" s="5">
        <v>27720.35</v>
      </c>
      <c r="W3872" s="11">
        <v>32710.012999999995</v>
      </c>
      <c r="X3872" s="9">
        <v>45035.0</v>
      </c>
      <c r="Y3872" s="5">
        <v>29937.977999999996</v>
      </c>
      <c r="Z3872" s="5">
        <v>20790.262499999997</v>
      </c>
      <c r="AA3872" s="9">
        <v>45039.0</v>
      </c>
      <c r="AB3872" s="1" t="s">
        <v>5365</v>
      </c>
      <c r="AC3872" s="1" t="s">
        <v>55</v>
      </c>
      <c r="AD3872" s="12" t="s">
        <v>46</v>
      </c>
      <c r="AE3872" s="12" t="s">
        <v>46</v>
      </c>
      <c r="AF3872" s="12" t="s">
        <v>46</v>
      </c>
      <c r="AG3872" s="12" t="s">
        <v>46</v>
      </c>
      <c r="AH3872" s="12" t="s">
        <v>47</v>
      </c>
      <c r="AI3872" s="12" t="s">
        <v>47</v>
      </c>
    </row>
    <row r="3873">
      <c r="A3873" s="1" t="s">
        <v>5366</v>
      </c>
      <c r="B3873" s="1" t="s">
        <v>5367</v>
      </c>
      <c r="C3873" s="1" t="s">
        <v>36</v>
      </c>
      <c r="D3873" s="1" t="s">
        <v>76</v>
      </c>
      <c r="E3873" s="1" t="s">
        <v>77</v>
      </c>
      <c r="F3873" s="1" t="s">
        <v>160</v>
      </c>
      <c r="G3873" s="1" t="s">
        <v>170</v>
      </c>
      <c r="H3873" s="1" t="s">
        <v>170</v>
      </c>
      <c r="I3873" s="1" t="s">
        <v>209</v>
      </c>
      <c r="J3873" s="1"/>
      <c r="K3873" s="1" t="s">
        <v>5368</v>
      </c>
      <c r="L3873" s="1" t="s">
        <v>99</v>
      </c>
      <c r="M3873" s="9">
        <v>44726.0</v>
      </c>
      <c r="N3873" s="9">
        <v>44679.0</v>
      </c>
      <c r="O3873" s="1"/>
      <c r="P3873" s="1">
        <v>8.33</v>
      </c>
      <c r="Q3873" s="1">
        <v>500000.0</v>
      </c>
      <c r="R3873" s="1">
        <v>458400.0</v>
      </c>
      <c r="S3873" s="9">
        <v>44676.0</v>
      </c>
      <c r="T3873" s="9">
        <v>44679.0</v>
      </c>
      <c r="U3873" s="1" t="s">
        <v>5369</v>
      </c>
      <c r="V3873" s="5">
        <v>38184.72</v>
      </c>
      <c r="W3873" s="11">
        <v>45057.9696</v>
      </c>
      <c r="X3873" s="9">
        <v>44706.0</v>
      </c>
      <c r="Y3873" s="5">
        <v>45057.9696</v>
      </c>
      <c r="Z3873" s="5">
        <v>28638.54</v>
      </c>
      <c r="AA3873" s="9">
        <v>44728.0</v>
      </c>
      <c r="AB3873" s="1" t="s">
        <v>5370</v>
      </c>
      <c r="AC3873" s="1" t="s">
        <v>55</v>
      </c>
      <c r="AD3873" s="12" t="s">
        <v>46</v>
      </c>
      <c r="AE3873" s="12" t="s">
        <v>46</v>
      </c>
      <c r="AF3873" s="12" t="s">
        <v>46</v>
      </c>
      <c r="AG3873" s="12" t="s">
        <v>46</v>
      </c>
      <c r="AH3873" s="12" t="s">
        <v>46</v>
      </c>
      <c r="AI3873" s="12" t="s">
        <v>46</v>
      </c>
    </row>
    <row r="3874">
      <c r="A3874" s="1" t="s">
        <v>5366</v>
      </c>
      <c r="B3874" s="1" t="s">
        <v>5367</v>
      </c>
      <c r="C3874" s="1" t="s">
        <v>36</v>
      </c>
      <c r="D3874" s="1" t="s">
        <v>76</v>
      </c>
      <c r="E3874" s="1" t="s">
        <v>77</v>
      </c>
      <c r="F3874" s="1" t="s">
        <v>160</v>
      </c>
      <c r="G3874" s="1" t="s">
        <v>170</v>
      </c>
      <c r="H3874" s="1" t="s">
        <v>170</v>
      </c>
      <c r="I3874" s="1" t="s">
        <v>209</v>
      </c>
      <c r="J3874" s="1"/>
      <c r="K3874" s="1" t="s">
        <v>5368</v>
      </c>
      <c r="L3874" s="1" t="s">
        <v>99</v>
      </c>
      <c r="M3874" s="9">
        <v>44726.0</v>
      </c>
      <c r="N3874" s="9">
        <v>44675.0</v>
      </c>
      <c r="O3874" s="1"/>
      <c r="P3874" s="1">
        <v>8.33</v>
      </c>
      <c r="Q3874" s="1">
        <v>489600.0</v>
      </c>
      <c r="R3874" s="1">
        <v>489600.0</v>
      </c>
      <c r="S3874" s="9">
        <v>44705.0</v>
      </c>
      <c r="T3874" s="9">
        <v>44705.0</v>
      </c>
      <c r="U3874" s="1" t="s">
        <v>5371</v>
      </c>
      <c r="V3874" s="5">
        <v>40783.68</v>
      </c>
      <c r="W3874" s="11">
        <v>48124.742399999996</v>
      </c>
      <c r="X3874" s="9"/>
      <c r="Z3874" s="5">
        <v>30587.760000000002</v>
      </c>
      <c r="AC3874" s="1" t="s">
        <v>162</v>
      </c>
      <c r="AD3874" s="12" t="s">
        <v>46</v>
      </c>
      <c r="AE3874" s="12" t="s">
        <v>46</v>
      </c>
      <c r="AF3874" s="12" t="s">
        <v>46</v>
      </c>
      <c r="AG3874" s="12" t="s">
        <v>46</v>
      </c>
    </row>
    <row r="3875">
      <c r="A3875" s="1" t="s">
        <v>5366</v>
      </c>
      <c r="B3875" s="1" t="s">
        <v>5367</v>
      </c>
      <c r="C3875" s="1" t="s">
        <v>36</v>
      </c>
      <c r="D3875" s="1" t="s">
        <v>76</v>
      </c>
      <c r="E3875" s="1" t="s">
        <v>77</v>
      </c>
      <c r="F3875" s="1" t="s">
        <v>160</v>
      </c>
      <c r="G3875" s="1" t="s">
        <v>170</v>
      </c>
      <c r="H3875" s="1" t="s">
        <v>170</v>
      </c>
      <c r="I3875" s="1" t="s">
        <v>209</v>
      </c>
      <c r="J3875" s="1"/>
      <c r="K3875" s="1" t="s">
        <v>5368</v>
      </c>
      <c r="L3875" s="1" t="s">
        <v>99</v>
      </c>
      <c r="M3875" s="9">
        <v>44726.0</v>
      </c>
      <c r="N3875" s="9">
        <v>44897.0</v>
      </c>
      <c r="O3875" s="1"/>
      <c r="P3875" s="1">
        <v>8.33</v>
      </c>
      <c r="Q3875" s="1">
        <v>367200.0</v>
      </c>
      <c r="R3875" s="1">
        <v>367200.0</v>
      </c>
      <c r="S3875" s="9">
        <v>44928.0</v>
      </c>
      <c r="T3875" s="9">
        <v>44928.0</v>
      </c>
      <c r="U3875" s="1" t="s">
        <v>5372</v>
      </c>
      <c r="V3875" s="5">
        <v>30587.76</v>
      </c>
      <c r="W3875" s="11">
        <v>36093.5568</v>
      </c>
      <c r="X3875" s="9">
        <v>44965.0</v>
      </c>
      <c r="Y3875" s="5">
        <v>33034.7808</v>
      </c>
      <c r="Z3875" s="5">
        <v>22940.82</v>
      </c>
      <c r="AA3875" s="9">
        <v>44966.0</v>
      </c>
      <c r="AB3875" s="1" t="s">
        <v>5373</v>
      </c>
      <c r="AC3875" s="1" t="s">
        <v>55</v>
      </c>
      <c r="AD3875" s="12" t="s">
        <v>46</v>
      </c>
      <c r="AE3875" s="12" t="s">
        <v>46</v>
      </c>
      <c r="AF3875" s="12" t="s">
        <v>46</v>
      </c>
      <c r="AG3875" s="12" t="s">
        <v>46</v>
      </c>
      <c r="AH3875" s="12" t="s">
        <v>46</v>
      </c>
      <c r="AI3875" s="12" t="s">
        <v>46</v>
      </c>
    </row>
    <row r="3876">
      <c r="A3876" s="1" t="s">
        <v>5366</v>
      </c>
      <c r="B3876" s="1" t="s">
        <v>5367</v>
      </c>
      <c r="C3876" s="1" t="s">
        <v>36</v>
      </c>
      <c r="D3876" s="1" t="s">
        <v>76</v>
      </c>
      <c r="E3876" s="1" t="s">
        <v>77</v>
      </c>
      <c r="F3876" s="1" t="s">
        <v>160</v>
      </c>
      <c r="G3876" s="1" t="s">
        <v>170</v>
      </c>
      <c r="H3876" s="1" t="s">
        <v>170</v>
      </c>
      <c r="I3876" s="1" t="s">
        <v>209</v>
      </c>
      <c r="J3876" s="1"/>
      <c r="K3876" s="1" t="s">
        <v>5368</v>
      </c>
      <c r="L3876" s="1" t="s">
        <v>99</v>
      </c>
      <c r="M3876" s="9">
        <v>44726.0</v>
      </c>
      <c r="N3876" s="9">
        <v>44974.0</v>
      </c>
      <c r="O3876" s="1"/>
      <c r="P3876" s="1">
        <v>8.33</v>
      </c>
      <c r="Q3876" s="1">
        <v>385000.0</v>
      </c>
      <c r="R3876" s="1">
        <v>385000.0</v>
      </c>
      <c r="S3876" s="9">
        <v>45002.0</v>
      </c>
      <c r="T3876" s="9">
        <v>45002.0</v>
      </c>
      <c r="U3876" s="1" t="s">
        <v>5374</v>
      </c>
      <c r="V3876" s="5">
        <v>32070.5</v>
      </c>
      <c r="W3876" s="11">
        <v>37843.189999999995</v>
      </c>
      <c r="X3876" s="9">
        <v>45056.0</v>
      </c>
      <c r="Y3876" s="5">
        <v>34636.13999999999</v>
      </c>
      <c r="Z3876" s="5">
        <v>24052.875</v>
      </c>
      <c r="AA3876" s="9">
        <v>45016.0</v>
      </c>
      <c r="AB3876" s="1" t="s">
        <v>5375</v>
      </c>
      <c r="AC3876" s="1" t="s">
        <v>55</v>
      </c>
      <c r="AD3876" s="12" t="s">
        <v>46</v>
      </c>
      <c r="AE3876" s="12" t="s">
        <v>46</v>
      </c>
      <c r="AF3876" s="12" t="s">
        <v>46</v>
      </c>
      <c r="AG3876" s="12" t="s">
        <v>46</v>
      </c>
      <c r="AH3876" s="12" t="s">
        <v>47</v>
      </c>
      <c r="AI3876" s="12" t="s">
        <v>46</v>
      </c>
    </row>
    <row r="3877">
      <c r="A3877" s="1" t="s">
        <v>5366</v>
      </c>
      <c r="B3877" s="1" t="s">
        <v>5367</v>
      </c>
      <c r="C3877" s="1" t="s">
        <v>36</v>
      </c>
      <c r="D3877" s="1" t="s">
        <v>76</v>
      </c>
      <c r="E3877" s="1" t="s">
        <v>77</v>
      </c>
      <c r="F3877" s="1" t="s">
        <v>160</v>
      </c>
      <c r="G3877" s="1" t="s">
        <v>170</v>
      </c>
      <c r="H3877" s="1" t="s">
        <v>170</v>
      </c>
      <c r="I3877" s="1" t="s">
        <v>209</v>
      </c>
      <c r="J3877" s="1"/>
      <c r="K3877" s="1" t="s">
        <v>5368</v>
      </c>
      <c r="L3877" s="1" t="s">
        <v>99</v>
      </c>
      <c r="M3877" s="9">
        <v>44726.0</v>
      </c>
      <c r="N3877" s="9">
        <v>44962.0</v>
      </c>
      <c r="O3877" s="1"/>
      <c r="P3877" s="1">
        <v>8.33</v>
      </c>
      <c r="Q3877" s="1">
        <v>300000.0</v>
      </c>
      <c r="R3877" s="1">
        <v>221000.0</v>
      </c>
      <c r="S3877" s="9">
        <v>44990.0</v>
      </c>
      <c r="T3877" s="9">
        <v>45049.0</v>
      </c>
      <c r="U3877" s="1" t="s">
        <v>5376</v>
      </c>
      <c r="V3877" s="5">
        <v>18409.3</v>
      </c>
      <c r="W3877" s="11">
        <v>21722.974</v>
      </c>
      <c r="X3877" s="9">
        <v>45098.0</v>
      </c>
      <c r="Y3877" s="5">
        <v>19882.043999999998</v>
      </c>
      <c r="Z3877" s="5">
        <v>13806.974999999999</v>
      </c>
      <c r="AA3877" s="9">
        <v>45099.0</v>
      </c>
      <c r="AB3877" s="1" t="s">
        <v>5377</v>
      </c>
      <c r="AC3877" s="1" t="s">
        <v>55</v>
      </c>
      <c r="AD3877" s="12" t="s">
        <v>46</v>
      </c>
      <c r="AE3877" s="12" t="s">
        <v>46</v>
      </c>
      <c r="AF3877" s="12" t="s">
        <v>46</v>
      </c>
      <c r="AG3877" s="12" t="s">
        <v>47</v>
      </c>
      <c r="AH3877" s="12" t="s">
        <v>47</v>
      </c>
      <c r="AI3877" s="12" t="s">
        <v>47</v>
      </c>
    </row>
    <row r="3878">
      <c r="A3878" s="1" t="s">
        <v>5366</v>
      </c>
      <c r="B3878" s="1" t="s">
        <v>5367</v>
      </c>
      <c r="C3878" s="1" t="s">
        <v>36</v>
      </c>
      <c r="D3878" s="1" t="s">
        <v>76</v>
      </c>
      <c r="E3878" s="1" t="s">
        <v>77</v>
      </c>
      <c r="F3878" s="1" t="s">
        <v>160</v>
      </c>
      <c r="G3878" s="1" t="s">
        <v>170</v>
      </c>
      <c r="H3878" s="1" t="s">
        <v>170</v>
      </c>
      <c r="I3878" s="1" t="s">
        <v>209</v>
      </c>
      <c r="J3878" s="1"/>
      <c r="K3878" s="1" t="s">
        <v>5368</v>
      </c>
      <c r="L3878" s="1" t="s">
        <v>99</v>
      </c>
      <c r="M3878" s="9">
        <v>44726.0</v>
      </c>
      <c r="N3878" s="9">
        <v>45032.0</v>
      </c>
      <c r="O3878" s="1"/>
      <c r="P3878" s="1">
        <v>8.33</v>
      </c>
      <c r="Q3878" s="1">
        <v>300000.0</v>
      </c>
      <c r="R3878" s="1">
        <v>387000.0</v>
      </c>
      <c r="S3878" s="9">
        <v>45062.0</v>
      </c>
      <c r="T3878" s="9">
        <v>45064.0</v>
      </c>
      <c r="U3878" s="1" t="s">
        <v>5378</v>
      </c>
      <c r="V3878" s="5">
        <v>32237.1</v>
      </c>
      <c r="W3878" s="11">
        <v>38039.778</v>
      </c>
      <c r="X3878" s="9">
        <v>45115.0</v>
      </c>
      <c r="Y3878" s="5">
        <v>34816.068</v>
      </c>
      <c r="Z3878" s="5">
        <v>24177.824999999997</v>
      </c>
      <c r="AA3878" s="9">
        <v>45120.0</v>
      </c>
      <c r="AB3878" s="1" t="s">
        <v>5379</v>
      </c>
      <c r="AC3878" s="1" t="s">
        <v>55</v>
      </c>
      <c r="AD3878" s="12" t="s">
        <v>46</v>
      </c>
      <c r="AE3878" s="12" t="s">
        <v>47</v>
      </c>
      <c r="AF3878" s="12" t="s">
        <v>47</v>
      </c>
      <c r="AG3878" s="12" t="s">
        <v>47</v>
      </c>
      <c r="AH3878" s="12" t="s">
        <v>47</v>
      </c>
      <c r="AI3878" s="12" t="s">
        <v>47</v>
      </c>
    </row>
    <row r="3879">
      <c r="A3879" s="1" t="s">
        <v>5366</v>
      </c>
      <c r="B3879" s="1" t="s">
        <v>5367</v>
      </c>
      <c r="C3879" s="1" t="s">
        <v>36</v>
      </c>
      <c r="D3879" s="1" t="s">
        <v>76</v>
      </c>
      <c r="E3879" s="1" t="s">
        <v>77</v>
      </c>
      <c r="F3879" s="1" t="s">
        <v>160</v>
      </c>
      <c r="G3879" s="1" t="s">
        <v>170</v>
      </c>
      <c r="H3879" s="1" t="s">
        <v>170</v>
      </c>
      <c r="I3879" s="1" t="s">
        <v>209</v>
      </c>
      <c r="J3879" s="1"/>
      <c r="K3879" s="1" t="s">
        <v>5368</v>
      </c>
      <c r="L3879" s="1" t="s">
        <v>99</v>
      </c>
      <c r="M3879" s="9">
        <v>44726.0</v>
      </c>
      <c r="N3879" s="9">
        <v>45027.0</v>
      </c>
      <c r="O3879" s="1"/>
      <c r="P3879" s="1">
        <v>8.33</v>
      </c>
      <c r="Q3879" s="1">
        <v>300000.0</v>
      </c>
      <c r="R3879" s="1">
        <v>220000.0</v>
      </c>
      <c r="S3879" s="9">
        <v>45057.0</v>
      </c>
      <c r="T3879" s="9">
        <v>45065.0</v>
      </c>
      <c r="U3879" s="1" t="s">
        <v>5380</v>
      </c>
      <c r="V3879" s="5">
        <v>18326.0</v>
      </c>
      <c r="W3879" s="11">
        <v>21624.68</v>
      </c>
      <c r="X3879" s="9">
        <v>45101.0</v>
      </c>
      <c r="Y3879" s="5">
        <v>19792.08</v>
      </c>
      <c r="Z3879" s="5">
        <v>13744.5</v>
      </c>
      <c r="AA3879" s="9">
        <v>45105.0</v>
      </c>
      <c r="AB3879" s="1" t="s">
        <v>5381</v>
      </c>
      <c r="AC3879" s="1" t="s">
        <v>55</v>
      </c>
      <c r="AD3879" s="12" t="s">
        <v>46</v>
      </c>
      <c r="AE3879" s="12" t="s">
        <v>47</v>
      </c>
      <c r="AF3879" s="12" t="s">
        <v>47</v>
      </c>
      <c r="AG3879" s="12" t="s">
        <v>47</v>
      </c>
      <c r="AH3879" s="12" t="s">
        <v>47</v>
      </c>
      <c r="AI3879" s="12" t="s">
        <v>47</v>
      </c>
    </row>
    <row r="3880">
      <c r="A3880" s="1" t="s">
        <v>5366</v>
      </c>
      <c r="B3880" s="1" t="s">
        <v>5367</v>
      </c>
      <c r="C3880" s="1" t="s">
        <v>36</v>
      </c>
      <c r="D3880" s="1" t="s">
        <v>76</v>
      </c>
      <c r="E3880" s="1" t="s">
        <v>77</v>
      </c>
      <c r="F3880" s="1" t="s">
        <v>160</v>
      </c>
      <c r="G3880" s="1" t="s">
        <v>170</v>
      </c>
      <c r="H3880" s="1" t="s">
        <v>170</v>
      </c>
      <c r="I3880" s="1" t="s">
        <v>209</v>
      </c>
      <c r="J3880" s="1"/>
      <c r="K3880" s="1" t="s">
        <v>5368</v>
      </c>
      <c r="L3880" s="1" t="s">
        <v>99</v>
      </c>
      <c r="M3880" s="9">
        <v>44726.0</v>
      </c>
      <c r="N3880" s="14">
        <v>45215.0</v>
      </c>
      <c r="O3880" s="1"/>
      <c r="P3880" s="1">
        <v>8.33</v>
      </c>
      <c r="Q3880" s="1">
        <v>350000.0</v>
      </c>
      <c r="R3880" s="1">
        <v>390000.0</v>
      </c>
      <c r="S3880" s="14">
        <v>45224.0</v>
      </c>
      <c r="T3880" s="14">
        <v>45229.0</v>
      </c>
      <c r="U3880" s="1" t="s">
        <v>5382</v>
      </c>
      <c r="V3880" s="5">
        <v>32487.0</v>
      </c>
      <c r="W3880" s="11">
        <v>38334.659999999996</v>
      </c>
      <c r="X3880" s="14"/>
      <c r="Z3880" s="5">
        <v>24365.25</v>
      </c>
      <c r="AC3880" s="1" t="s">
        <v>162</v>
      </c>
      <c r="AD3880" s="12" t="s">
        <v>46</v>
      </c>
      <c r="AE3880" s="12" t="s">
        <v>47</v>
      </c>
      <c r="AF3880" s="12" t="s">
        <v>47</v>
      </c>
      <c r="AG3880" s="12" t="s">
        <v>47</v>
      </c>
    </row>
    <row r="3881">
      <c r="A3881" s="1" t="s">
        <v>5366</v>
      </c>
      <c r="B3881" s="1" t="s">
        <v>5367</v>
      </c>
      <c r="C3881" s="1" t="s">
        <v>36</v>
      </c>
      <c r="D3881" s="1" t="s">
        <v>76</v>
      </c>
      <c r="E3881" s="1" t="s">
        <v>77</v>
      </c>
      <c r="F3881" s="1" t="s">
        <v>160</v>
      </c>
      <c r="G3881" s="1" t="s">
        <v>170</v>
      </c>
      <c r="H3881" s="1" t="s">
        <v>170</v>
      </c>
      <c r="I3881" s="1" t="s">
        <v>209</v>
      </c>
      <c r="J3881" s="1"/>
      <c r="K3881" s="1" t="s">
        <v>5368</v>
      </c>
      <c r="L3881" s="1" t="s">
        <v>99</v>
      </c>
      <c r="M3881" s="9">
        <v>44726.0</v>
      </c>
      <c r="N3881" s="9">
        <v>44726.0</v>
      </c>
      <c r="O3881" s="1"/>
      <c r="P3881" s="1">
        <v>8.33</v>
      </c>
      <c r="Q3881" s="1">
        <v>458400.0</v>
      </c>
      <c r="R3881" s="1">
        <v>300000.0</v>
      </c>
      <c r="S3881" s="10">
        <v>44816.0</v>
      </c>
      <c r="V3881" s="5">
        <v>24990.0</v>
      </c>
      <c r="W3881" s="11">
        <v>29488.199999999997</v>
      </c>
      <c r="Z3881" s="5">
        <v>18742.5</v>
      </c>
      <c r="AC3881" s="1" t="s">
        <v>45</v>
      </c>
      <c r="AD3881" s="12" t="s">
        <v>46</v>
      </c>
      <c r="AE3881" s="12" t="s">
        <v>46</v>
      </c>
      <c r="AF3881" s="12" t="s">
        <v>46</v>
      </c>
    </row>
    <row r="3882">
      <c r="A3882" s="1" t="s">
        <v>5366</v>
      </c>
      <c r="B3882" s="1" t="s">
        <v>5367</v>
      </c>
      <c r="C3882" s="1" t="s">
        <v>36</v>
      </c>
      <c r="D3882" s="1" t="s">
        <v>76</v>
      </c>
      <c r="E3882" s="1" t="s">
        <v>77</v>
      </c>
      <c r="F3882" s="1" t="s">
        <v>160</v>
      </c>
      <c r="G3882" s="1" t="s">
        <v>170</v>
      </c>
      <c r="H3882" s="1" t="s">
        <v>170</v>
      </c>
      <c r="I3882" s="1" t="s">
        <v>209</v>
      </c>
      <c r="J3882" s="1"/>
      <c r="K3882" s="1" t="s">
        <v>5368</v>
      </c>
      <c r="L3882" s="1" t="s">
        <v>99</v>
      </c>
      <c r="M3882" s="9">
        <v>44726.0</v>
      </c>
      <c r="N3882" s="9">
        <v>44726.0</v>
      </c>
      <c r="O3882" s="1"/>
      <c r="P3882" s="1">
        <v>8.33</v>
      </c>
      <c r="Q3882" s="1">
        <v>300000.0</v>
      </c>
      <c r="R3882" s="1">
        <v>300000.0</v>
      </c>
      <c r="S3882" s="10">
        <v>44816.0</v>
      </c>
      <c r="V3882" s="5">
        <v>24990.0</v>
      </c>
      <c r="W3882" s="11">
        <v>29488.199999999997</v>
      </c>
      <c r="Z3882" s="5">
        <v>18742.5</v>
      </c>
      <c r="AC3882" s="1" t="s">
        <v>45</v>
      </c>
      <c r="AD3882" s="12" t="s">
        <v>46</v>
      </c>
      <c r="AE3882" s="12" t="s">
        <v>46</v>
      </c>
      <c r="AF3882" s="12" t="s">
        <v>46</v>
      </c>
    </row>
    <row r="3883">
      <c r="A3883" s="1" t="s">
        <v>5366</v>
      </c>
      <c r="B3883" s="1" t="s">
        <v>5367</v>
      </c>
      <c r="C3883" s="1" t="s">
        <v>36</v>
      </c>
      <c r="D3883" s="1" t="s">
        <v>76</v>
      </c>
      <c r="E3883" s="1" t="s">
        <v>77</v>
      </c>
      <c r="F3883" s="1" t="s">
        <v>160</v>
      </c>
      <c r="G3883" s="1" t="s">
        <v>170</v>
      </c>
      <c r="H3883" s="1" t="s">
        <v>170</v>
      </c>
      <c r="I3883" s="1" t="s">
        <v>209</v>
      </c>
      <c r="J3883" s="1"/>
      <c r="K3883" s="1" t="s">
        <v>5368</v>
      </c>
      <c r="L3883" s="1" t="s">
        <v>99</v>
      </c>
      <c r="M3883" s="9">
        <v>44726.0</v>
      </c>
      <c r="N3883" s="14">
        <v>44919.0</v>
      </c>
      <c r="O3883" s="1"/>
      <c r="P3883" s="1">
        <v>8.33</v>
      </c>
      <c r="Q3883" s="1">
        <v>300000.0</v>
      </c>
      <c r="R3883" s="1">
        <v>300000.0</v>
      </c>
      <c r="S3883" s="15">
        <v>45009.0</v>
      </c>
      <c r="V3883" s="5">
        <v>24990.0</v>
      </c>
      <c r="W3883" s="11">
        <v>29488.199999999997</v>
      </c>
      <c r="Z3883" s="5">
        <v>18742.5</v>
      </c>
      <c r="AC3883" s="1" t="s">
        <v>45</v>
      </c>
      <c r="AD3883" s="12" t="s">
        <v>46</v>
      </c>
      <c r="AE3883" s="12" t="s">
        <v>46</v>
      </c>
      <c r="AF3883" s="12" t="s">
        <v>46</v>
      </c>
    </row>
    <row r="3884">
      <c r="A3884" s="1" t="s">
        <v>5366</v>
      </c>
      <c r="B3884" s="1" t="s">
        <v>5367</v>
      </c>
      <c r="C3884" s="1" t="s">
        <v>36</v>
      </c>
      <c r="D3884" s="1" t="s">
        <v>76</v>
      </c>
      <c r="E3884" s="1" t="s">
        <v>77</v>
      </c>
      <c r="F3884" s="1" t="s">
        <v>160</v>
      </c>
      <c r="G3884" s="1" t="s">
        <v>170</v>
      </c>
      <c r="H3884" s="1" t="s">
        <v>170</v>
      </c>
      <c r="I3884" s="1" t="s">
        <v>209</v>
      </c>
      <c r="J3884" s="1"/>
      <c r="K3884" s="1" t="s">
        <v>5368</v>
      </c>
      <c r="L3884" s="1" t="s">
        <v>99</v>
      </c>
      <c r="M3884" s="9">
        <v>44726.0</v>
      </c>
      <c r="N3884" s="9">
        <v>44974.0</v>
      </c>
      <c r="O3884" s="1"/>
      <c r="P3884" s="1">
        <v>8.33</v>
      </c>
      <c r="Q3884" s="1">
        <v>300000.0</v>
      </c>
      <c r="R3884" s="1">
        <v>300000.0</v>
      </c>
      <c r="S3884" s="10">
        <v>45064.0</v>
      </c>
      <c r="V3884" s="5">
        <v>24990.0</v>
      </c>
      <c r="W3884" s="11">
        <v>29488.199999999997</v>
      </c>
      <c r="X3884" s="1"/>
      <c r="Y3884" s="1"/>
      <c r="Z3884" s="5">
        <v>18742.5</v>
      </c>
      <c r="AA3884" s="1"/>
      <c r="AB3884" s="1"/>
      <c r="AC3884" s="1" t="s">
        <v>45</v>
      </c>
      <c r="AD3884" s="12" t="s">
        <v>46</v>
      </c>
      <c r="AE3884" s="12" t="s">
        <v>46</v>
      </c>
      <c r="AF3884" s="12" t="s">
        <v>47</v>
      </c>
    </row>
    <row r="3885">
      <c r="A3885" s="1" t="s">
        <v>5366</v>
      </c>
      <c r="B3885" s="1" t="s">
        <v>5367</v>
      </c>
      <c r="C3885" s="1" t="s">
        <v>36</v>
      </c>
      <c r="D3885" s="1" t="s">
        <v>76</v>
      </c>
      <c r="E3885" s="1" t="s">
        <v>77</v>
      </c>
      <c r="F3885" s="1" t="s">
        <v>160</v>
      </c>
      <c r="G3885" s="1" t="s">
        <v>170</v>
      </c>
      <c r="H3885" s="1" t="s">
        <v>170</v>
      </c>
      <c r="I3885" s="1" t="s">
        <v>209</v>
      </c>
      <c r="J3885" s="1"/>
      <c r="K3885" s="1" t="s">
        <v>5368</v>
      </c>
      <c r="L3885" s="1" t="s">
        <v>99</v>
      </c>
      <c r="M3885" s="9">
        <v>44726.0</v>
      </c>
      <c r="N3885" s="9">
        <v>44897.0</v>
      </c>
      <c r="O3885" s="1"/>
      <c r="P3885" s="1">
        <v>8.33</v>
      </c>
      <c r="Q3885" s="1">
        <v>300000.0</v>
      </c>
      <c r="R3885" s="1">
        <v>300000.0</v>
      </c>
      <c r="S3885" s="10">
        <v>44987.0</v>
      </c>
      <c r="V3885" s="5">
        <v>24990.0</v>
      </c>
      <c r="W3885" s="11">
        <v>29488.199999999997</v>
      </c>
      <c r="X3885" s="1"/>
      <c r="Y3885" s="1"/>
      <c r="Z3885" s="5">
        <v>18742.5</v>
      </c>
      <c r="AA3885" s="1"/>
      <c r="AB3885" s="1"/>
      <c r="AC3885" s="1" t="s">
        <v>45</v>
      </c>
      <c r="AD3885" s="12" t="s">
        <v>46</v>
      </c>
      <c r="AE3885" s="12" t="s">
        <v>46</v>
      </c>
      <c r="AF3885" s="12" t="s">
        <v>46</v>
      </c>
    </row>
    <row r="3886">
      <c r="A3886" s="1" t="s">
        <v>5366</v>
      </c>
      <c r="B3886" s="1" t="s">
        <v>5367</v>
      </c>
      <c r="C3886" s="1" t="s">
        <v>36</v>
      </c>
      <c r="D3886" s="1" t="s">
        <v>76</v>
      </c>
      <c r="E3886" s="1" t="s">
        <v>77</v>
      </c>
      <c r="F3886" s="1" t="s">
        <v>160</v>
      </c>
      <c r="G3886" s="1" t="s">
        <v>170</v>
      </c>
      <c r="H3886" s="1" t="s">
        <v>170</v>
      </c>
      <c r="I3886" s="1" t="s">
        <v>209</v>
      </c>
      <c r="J3886" s="1"/>
      <c r="K3886" s="1" t="s">
        <v>5368</v>
      </c>
      <c r="L3886" s="1" t="s">
        <v>99</v>
      </c>
      <c r="M3886" s="9">
        <v>44726.0</v>
      </c>
      <c r="N3886" s="9">
        <v>44675.0</v>
      </c>
      <c r="O3886" s="1"/>
      <c r="P3886" s="1">
        <v>8.33</v>
      </c>
      <c r="Q3886" s="1">
        <v>300000.0</v>
      </c>
      <c r="R3886" s="1">
        <v>300000.0</v>
      </c>
      <c r="S3886" s="10">
        <v>44765.0</v>
      </c>
      <c r="V3886" s="5">
        <v>24990.0</v>
      </c>
      <c r="W3886" s="11">
        <v>29488.199999999997</v>
      </c>
      <c r="Z3886" s="5">
        <v>18742.5</v>
      </c>
      <c r="AC3886" s="1" t="s">
        <v>45</v>
      </c>
      <c r="AD3886" s="12" t="s">
        <v>46</v>
      </c>
      <c r="AE3886" s="12" t="s">
        <v>46</v>
      </c>
      <c r="AF3886" s="12" t="s">
        <v>46</v>
      </c>
    </row>
    <row r="3887">
      <c r="A3887" s="1" t="s">
        <v>5366</v>
      </c>
      <c r="B3887" s="1" t="s">
        <v>5367</v>
      </c>
      <c r="C3887" s="1" t="s">
        <v>36</v>
      </c>
      <c r="D3887" s="1" t="s">
        <v>76</v>
      </c>
      <c r="E3887" s="1" t="s">
        <v>77</v>
      </c>
      <c r="F3887" s="1" t="s">
        <v>160</v>
      </c>
      <c r="G3887" s="1" t="s">
        <v>170</v>
      </c>
      <c r="H3887" s="1" t="s">
        <v>170</v>
      </c>
      <c r="I3887" s="1" t="s">
        <v>209</v>
      </c>
      <c r="J3887" s="1"/>
      <c r="K3887" s="1" t="s">
        <v>5368</v>
      </c>
      <c r="L3887" s="1" t="s">
        <v>99</v>
      </c>
      <c r="M3887" s="9">
        <v>44726.0</v>
      </c>
      <c r="N3887" s="9">
        <v>44726.0</v>
      </c>
      <c r="O3887" s="1"/>
      <c r="P3887" s="1">
        <v>8.33</v>
      </c>
      <c r="Q3887" s="1">
        <v>300000.0</v>
      </c>
      <c r="R3887" s="1">
        <v>300000.0</v>
      </c>
      <c r="S3887" s="10">
        <v>44816.0</v>
      </c>
      <c r="V3887" s="5">
        <v>24990.0</v>
      </c>
      <c r="W3887" s="11">
        <v>29488.199999999997</v>
      </c>
      <c r="Z3887" s="5">
        <v>18742.5</v>
      </c>
      <c r="AC3887" s="1" t="s">
        <v>45</v>
      </c>
      <c r="AD3887" s="12" t="s">
        <v>46</v>
      </c>
      <c r="AE3887" s="12" t="s">
        <v>46</v>
      </c>
      <c r="AF3887" s="12" t="s">
        <v>46</v>
      </c>
    </row>
    <row r="3888">
      <c r="A3888" s="1" t="s">
        <v>5366</v>
      </c>
      <c r="B3888" s="1" t="s">
        <v>5367</v>
      </c>
      <c r="C3888" s="1" t="s">
        <v>36</v>
      </c>
      <c r="D3888" s="1" t="s">
        <v>76</v>
      </c>
      <c r="E3888" s="1" t="s">
        <v>77</v>
      </c>
      <c r="F3888" s="1" t="s">
        <v>160</v>
      </c>
      <c r="G3888" s="1" t="s">
        <v>170</v>
      </c>
      <c r="H3888" s="1" t="s">
        <v>170</v>
      </c>
      <c r="I3888" s="1" t="s">
        <v>209</v>
      </c>
      <c r="J3888" s="1"/>
      <c r="K3888" s="1" t="s">
        <v>5368</v>
      </c>
      <c r="L3888" s="1" t="s">
        <v>99</v>
      </c>
      <c r="M3888" s="9">
        <v>44726.0</v>
      </c>
      <c r="N3888" s="9">
        <v>45194.0</v>
      </c>
      <c r="O3888" s="1"/>
      <c r="P3888" s="1">
        <v>8.33</v>
      </c>
      <c r="Q3888" s="1">
        <v>300000.0</v>
      </c>
      <c r="R3888" s="1">
        <v>300000.0</v>
      </c>
      <c r="S3888" s="10">
        <v>45284.0</v>
      </c>
      <c r="V3888" s="5">
        <v>24990.0</v>
      </c>
      <c r="W3888" s="11">
        <v>29488.199999999997</v>
      </c>
      <c r="Z3888" s="5">
        <v>18742.5</v>
      </c>
      <c r="AC3888" s="1" t="s">
        <v>45</v>
      </c>
      <c r="AD3888" s="12" t="s">
        <v>46</v>
      </c>
      <c r="AE3888" s="12" t="s">
        <v>47</v>
      </c>
      <c r="AF3888" s="12" t="s">
        <v>47</v>
      </c>
    </row>
    <row r="3889">
      <c r="A3889" s="1" t="s">
        <v>5366</v>
      </c>
      <c r="B3889" s="1" t="s">
        <v>5367</v>
      </c>
      <c r="C3889" s="1" t="s">
        <v>36</v>
      </c>
      <c r="D3889" s="1" t="s">
        <v>76</v>
      </c>
      <c r="E3889" s="1" t="s">
        <v>77</v>
      </c>
      <c r="F3889" s="1" t="s">
        <v>160</v>
      </c>
      <c r="G3889" s="1" t="s">
        <v>170</v>
      </c>
      <c r="H3889" s="1" t="s">
        <v>170</v>
      </c>
      <c r="I3889" s="1" t="s">
        <v>209</v>
      </c>
      <c r="J3889" s="1"/>
      <c r="K3889" s="1" t="s">
        <v>5368</v>
      </c>
      <c r="L3889" s="1" t="s">
        <v>99</v>
      </c>
      <c r="M3889" s="9">
        <v>44726.0</v>
      </c>
      <c r="N3889" s="9">
        <v>44726.0</v>
      </c>
      <c r="P3889" s="1">
        <v>8.33</v>
      </c>
      <c r="Q3889" s="1">
        <v>360000.0</v>
      </c>
      <c r="R3889" s="1">
        <v>300000.0</v>
      </c>
      <c r="S3889" s="10">
        <v>44756.0</v>
      </c>
      <c r="V3889" s="5">
        <v>24990.0</v>
      </c>
      <c r="W3889" s="11">
        <v>29488.199999999997</v>
      </c>
      <c r="Z3889" s="5">
        <v>18742.5</v>
      </c>
      <c r="AC3889" s="1" t="s">
        <v>45</v>
      </c>
      <c r="AD3889" s="12" t="s">
        <v>46</v>
      </c>
      <c r="AE3889" s="12" t="s">
        <v>46</v>
      </c>
      <c r="AF3889" s="12" t="s">
        <v>46</v>
      </c>
    </row>
    <row r="3890">
      <c r="A3890" s="1" t="s">
        <v>5383</v>
      </c>
      <c r="B3890" s="7"/>
      <c r="C3890" s="1" t="s">
        <v>95</v>
      </c>
      <c r="D3890" s="1" t="s">
        <v>76</v>
      </c>
      <c r="E3890" s="1" t="s">
        <v>113</v>
      </c>
      <c r="F3890" s="1" t="s">
        <v>5384</v>
      </c>
      <c r="G3890" s="1" t="s">
        <v>140</v>
      </c>
      <c r="H3890" s="1" t="s">
        <v>165</v>
      </c>
      <c r="I3890" s="1" t="s">
        <v>123</v>
      </c>
      <c r="J3890" s="1"/>
      <c r="K3890" s="1" t="s">
        <v>5385</v>
      </c>
      <c r="L3890" s="1" t="s">
        <v>150</v>
      </c>
      <c r="M3890" s="9">
        <v>44652.0</v>
      </c>
      <c r="N3890" s="9">
        <v>44652.0</v>
      </c>
      <c r="O3890" s="1"/>
      <c r="P3890" s="1">
        <v>8.33</v>
      </c>
      <c r="Q3890" s="1">
        <v>300000.0</v>
      </c>
      <c r="R3890" s="1">
        <v>300000.0</v>
      </c>
      <c r="S3890" s="10">
        <v>44742.0</v>
      </c>
      <c r="V3890" s="5">
        <v>24990.0</v>
      </c>
      <c r="W3890" s="11">
        <v>29488.199999999997</v>
      </c>
      <c r="Z3890" s="5">
        <v>18742.5</v>
      </c>
      <c r="AC3890" s="1" t="s">
        <v>45</v>
      </c>
      <c r="AD3890" s="12" t="s">
        <v>46</v>
      </c>
      <c r="AE3890" s="12" t="s">
        <v>46</v>
      </c>
      <c r="AF3890" s="12" t="s">
        <v>46</v>
      </c>
    </row>
    <row r="3891">
      <c r="A3891" s="1" t="s">
        <v>5383</v>
      </c>
      <c r="B3891" s="7"/>
      <c r="C3891" s="1" t="s">
        <v>95</v>
      </c>
      <c r="D3891" s="1" t="s">
        <v>76</v>
      </c>
      <c r="E3891" s="1" t="s">
        <v>113</v>
      </c>
      <c r="F3891" s="1" t="s">
        <v>734</v>
      </c>
      <c r="G3891" s="1" t="s">
        <v>140</v>
      </c>
      <c r="H3891" s="1" t="s">
        <v>165</v>
      </c>
      <c r="I3891" s="1" t="s">
        <v>123</v>
      </c>
      <c r="J3891" s="1"/>
      <c r="K3891" s="1" t="s">
        <v>5385</v>
      </c>
      <c r="L3891" s="1" t="s">
        <v>150</v>
      </c>
      <c r="M3891" s="9">
        <v>44652.0</v>
      </c>
      <c r="N3891" s="9">
        <v>44652.0</v>
      </c>
      <c r="P3891" s="1">
        <v>8.33</v>
      </c>
      <c r="Q3891" s="1">
        <v>420000.0</v>
      </c>
      <c r="R3891" s="1">
        <v>300000.0</v>
      </c>
      <c r="S3891" s="10">
        <v>44682.0</v>
      </c>
      <c r="V3891" s="5">
        <v>24990.0</v>
      </c>
      <c r="W3891" s="11">
        <v>29488.199999999997</v>
      </c>
      <c r="Z3891" s="5">
        <v>18742.5</v>
      </c>
      <c r="AC3891" s="1" t="s">
        <v>45</v>
      </c>
      <c r="AD3891" s="12" t="s">
        <v>46</v>
      </c>
      <c r="AE3891" s="12" t="s">
        <v>46</v>
      </c>
      <c r="AF3891" s="12" t="s">
        <v>46</v>
      </c>
    </row>
    <row r="3892">
      <c r="A3892" s="1" t="s">
        <v>5386</v>
      </c>
      <c r="B3892" s="7"/>
      <c r="C3892" s="1" t="s">
        <v>132</v>
      </c>
      <c r="D3892" s="1" t="s">
        <v>96</v>
      </c>
      <c r="E3892" s="1" t="s">
        <v>38</v>
      </c>
      <c r="F3892" s="1" t="s">
        <v>575</v>
      </c>
      <c r="G3892" s="1" t="s">
        <v>115</v>
      </c>
      <c r="H3892" s="1" t="s">
        <v>116</v>
      </c>
      <c r="I3892" s="1" t="s">
        <v>42</v>
      </c>
      <c r="J3892" s="1"/>
      <c r="K3892" s="1" t="s">
        <v>5387</v>
      </c>
      <c r="L3892" s="1" t="s">
        <v>53</v>
      </c>
      <c r="M3892" s="9">
        <v>45141.0</v>
      </c>
      <c r="N3892" s="9">
        <v>45141.0</v>
      </c>
      <c r="O3892" s="1"/>
      <c r="P3892" s="1">
        <v>8.33</v>
      </c>
      <c r="Q3892" s="1">
        <v>500000.0</v>
      </c>
      <c r="R3892" s="1">
        <v>300000.0</v>
      </c>
      <c r="S3892" s="9">
        <v>45180.0</v>
      </c>
      <c r="T3892" s="9">
        <v>45190.0</v>
      </c>
      <c r="U3892" s="1" t="s">
        <v>5388</v>
      </c>
      <c r="V3892" s="5">
        <v>24990.0</v>
      </c>
      <c r="W3892" s="11">
        <v>29488.199999999997</v>
      </c>
      <c r="X3892" s="9">
        <v>45232.0</v>
      </c>
      <c r="Y3892" s="5">
        <v>26989.199999999997</v>
      </c>
      <c r="Z3892" s="5">
        <v>18742.5</v>
      </c>
      <c r="AA3892" s="9">
        <v>45239.0</v>
      </c>
      <c r="AB3892" s="1" t="s">
        <v>5389</v>
      </c>
      <c r="AC3892" s="1" t="s">
        <v>55</v>
      </c>
      <c r="AD3892" s="12" t="s">
        <v>47</v>
      </c>
      <c r="AE3892" s="12" t="s">
        <v>47</v>
      </c>
      <c r="AF3892" s="12" t="s">
        <v>47</v>
      </c>
      <c r="AG3892" s="12" t="s">
        <v>47</v>
      </c>
      <c r="AH3892" s="12" t="s">
        <v>47</v>
      </c>
      <c r="AI3892" s="12" t="s">
        <v>47</v>
      </c>
    </row>
    <row r="3893">
      <c r="A3893" s="1" t="s">
        <v>5386</v>
      </c>
      <c r="B3893" s="7"/>
      <c r="C3893" s="1" t="s">
        <v>132</v>
      </c>
      <c r="D3893" s="1" t="s">
        <v>96</v>
      </c>
      <c r="E3893" s="1" t="s">
        <v>38</v>
      </c>
      <c r="F3893" s="1" t="s">
        <v>575</v>
      </c>
      <c r="G3893" s="1" t="s">
        <v>115</v>
      </c>
      <c r="H3893" s="1" t="s">
        <v>116</v>
      </c>
      <c r="I3893" s="1" t="s">
        <v>42</v>
      </c>
      <c r="J3893" s="1"/>
      <c r="K3893" s="1" t="s">
        <v>5387</v>
      </c>
      <c r="L3893" s="1" t="s">
        <v>53</v>
      </c>
      <c r="M3893" s="9">
        <v>45141.0</v>
      </c>
      <c r="N3893" s="9">
        <v>44993.0</v>
      </c>
      <c r="O3893" s="1"/>
      <c r="P3893" s="1">
        <v>8.33</v>
      </c>
      <c r="Q3893" s="1">
        <v>500000.0</v>
      </c>
      <c r="R3893" s="1">
        <v>1380000.0</v>
      </c>
      <c r="S3893" s="9">
        <v>45202.0</v>
      </c>
      <c r="T3893" s="9">
        <v>45203.0</v>
      </c>
      <c r="U3893" s="1" t="s">
        <v>1135</v>
      </c>
      <c r="V3893" s="5">
        <v>114954.0</v>
      </c>
      <c r="W3893" s="11">
        <v>135645.72</v>
      </c>
      <c r="X3893" s="9">
        <v>45203.0</v>
      </c>
      <c r="Y3893" s="5">
        <v>124150.32</v>
      </c>
      <c r="Z3893" s="5">
        <v>86215.5</v>
      </c>
      <c r="AA3893" s="9">
        <v>45203.0</v>
      </c>
      <c r="AB3893" s="1" t="s">
        <v>1135</v>
      </c>
      <c r="AC3893" s="1" t="s">
        <v>55</v>
      </c>
      <c r="AD3893" s="12" t="s">
        <v>47</v>
      </c>
      <c r="AE3893" s="12" t="s">
        <v>46</v>
      </c>
      <c r="AF3893" s="12" t="s">
        <v>47</v>
      </c>
      <c r="AG3893" s="12" t="s">
        <v>47</v>
      </c>
      <c r="AH3893" s="12" t="s">
        <v>47</v>
      </c>
      <c r="AI3893" s="12" t="s">
        <v>47</v>
      </c>
    </row>
    <row r="3894">
      <c r="A3894" s="1" t="s">
        <v>5390</v>
      </c>
      <c r="B3894" s="7"/>
      <c r="C3894" s="1" t="s">
        <v>36</v>
      </c>
      <c r="D3894" s="1" t="s">
        <v>37</v>
      </c>
      <c r="E3894" s="1" t="s">
        <v>38</v>
      </c>
      <c r="F3894" s="1" t="s">
        <v>233</v>
      </c>
      <c r="G3894" s="1" t="s">
        <v>635</v>
      </c>
      <c r="H3894" s="1" t="s">
        <v>635</v>
      </c>
      <c r="I3894" s="1" t="s">
        <v>42</v>
      </c>
      <c r="J3894" s="1"/>
      <c r="K3894" s="1" t="s">
        <v>5391</v>
      </c>
      <c r="L3894" s="1" t="s">
        <v>150</v>
      </c>
      <c r="M3894" s="9">
        <v>44652.0</v>
      </c>
      <c r="N3894" s="9">
        <v>44652.0</v>
      </c>
      <c r="O3894" s="1"/>
      <c r="P3894" s="1">
        <v>8.33</v>
      </c>
      <c r="Q3894" s="1">
        <v>500000.0</v>
      </c>
      <c r="R3894" s="1">
        <v>396000.0</v>
      </c>
      <c r="S3894" s="14">
        <v>44907.0</v>
      </c>
      <c r="T3894" s="14">
        <v>44908.0</v>
      </c>
      <c r="U3894" s="1" t="s">
        <v>5392</v>
      </c>
      <c r="V3894" s="5">
        <v>32986.8</v>
      </c>
      <c r="W3894" s="11">
        <v>38924.424</v>
      </c>
      <c r="X3894" s="9">
        <v>44952.0</v>
      </c>
      <c r="Y3894" s="5">
        <v>35625.744</v>
      </c>
      <c r="Z3894" s="5">
        <v>24740.100000000002</v>
      </c>
      <c r="AA3894" s="9">
        <v>44958.0</v>
      </c>
      <c r="AB3894" s="1" t="s">
        <v>5392</v>
      </c>
      <c r="AC3894" s="1" t="s">
        <v>55</v>
      </c>
      <c r="AD3894" s="12" t="s">
        <v>46</v>
      </c>
      <c r="AE3894" s="12" t="s">
        <v>46</v>
      </c>
      <c r="AF3894" s="12" t="s">
        <v>46</v>
      </c>
      <c r="AG3894" s="12" t="s">
        <v>46</v>
      </c>
      <c r="AH3894" s="12" t="s">
        <v>46</v>
      </c>
      <c r="AI3894" s="12" t="s">
        <v>46</v>
      </c>
    </row>
    <row r="3895">
      <c r="A3895" s="1" t="s">
        <v>5393</v>
      </c>
      <c r="B3895" s="7"/>
      <c r="C3895" s="1" t="s">
        <v>36</v>
      </c>
      <c r="D3895" s="1" t="s">
        <v>96</v>
      </c>
      <c r="E3895" s="1" t="s">
        <v>82</v>
      </c>
      <c r="F3895" s="1" t="s">
        <v>831</v>
      </c>
      <c r="G3895" s="1" t="s">
        <v>134</v>
      </c>
      <c r="H3895" s="1" t="s">
        <v>135</v>
      </c>
      <c r="I3895" s="1" t="s">
        <v>42</v>
      </c>
      <c r="J3895" s="1"/>
      <c r="K3895" s="1" t="s">
        <v>5394</v>
      </c>
      <c r="L3895" s="1" t="s">
        <v>99</v>
      </c>
      <c r="M3895" s="14">
        <v>44847.0</v>
      </c>
      <c r="N3895" s="14">
        <v>44847.0</v>
      </c>
      <c r="O3895" s="1"/>
      <c r="P3895" s="1">
        <v>8.33</v>
      </c>
      <c r="Q3895" s="1">
        <v>300000.0</v>
      </c>
      <c r="R3895" s="1">
        <v>300000.0</v>
      </c>
      <c r="S3895" s="15">
        <v>44937.0</v>
      </c>
      <c r="V3895" s="5">
        <v>24990.0</v>
      </c>
      <c r="W3895" s="11">
        <v>29488.199999999997</v>
      </c>
      <c r="Z3895" s="5">
        <v>18742.5</v>
      </c>
      <c r="AB3895" s="1"/>
      <c r="AC3895" s="1" t="s">
        <v>45</v>
      </c>
      <c r="AD3895" s="12" t="s">
        <v>46</v>
      </c>
      <c r="AE3895" s="12" t="s">
        <v>46</v>
      </c>
      <c r="AF3895" s="12" t="s">
        <v>46</v>
      </c>
    </row>
    <row r="3896">
      <c r="A3896" s="1" t="s">
        <v>5393</v>
      </c>
      <c r="B3896" s="7"/>
      <c r="C3896" s="1" t="s">
        <v>36</v>
      </c>
      <c r="D3896" s="1" t="s">
        <v>96</v>
      </c>
      <c r="E3896" s="1" t="s">
        <v>82</v>
      </c>
      <c r="F3896" s="1" t="s">
        <v>831</v>
      </c>
      <c r="G3896" s="1" t="s">
        <v>134</v>
      </c>
      <c r="H3896" s="1" t="s">
        <v>135</v>
      </c>
      <c r="I3896" s="1" t="s">
        <v>42</v>
      </c>
      <c r="J3896" s="1"/>
      <c r="K3896" s="1" t="s">
        <v>5394</v>
      </c>
      <c r="L3896" s="1" t="s">
        <v>99</v>
      </c>
      <c r="M3896" s="14">
        <v>44847.0</v>
      </c>
      <c r="N3896" s="14">
        <v>44847.0</v>
      </c>
      <c r="O3896" s="1"/>
      <c r="P3896" s="1">
        <v>8.33</v>
      </c>
      <c r="Q3896" s="1">
        <v>300000.0</v>
      </c>
      <c r="R3896" s="1">
        <v>300000.0</v>
      </c>
      <c r="S3896" s="15">
        <v>44937.0</v>
      </c>
      <c r="V3896" s="5">
        <v>24990.0</v>
      </c>
      <c r="W3896" s="11">
        <v>29488.199999999997</v>
      </c>
      <c r="Z3896" s="5">
        <v>18742.5</v>
      </c>
      <c r="AB3896" s="1"/>
      <c r="AC3896" s="1" t="s">
        <v>45</v>
      </c>
      <c r="AD3896" s="12" t="s">
        <v>46</v>
      </c>
      <c r="AE3896" s="12" t="s">
        <v>46</v>
      </c>
      <c r="AF3896" s="12" t="s">
        <v>46</v>
      </c>
    </row>
    <row r="3897">
      <c r="A3897" s="1" t="s">
        <v>5393</v>
      </c>
      <c r="B3897" s="7"/>
      <c r="C3897" s="1" t="s">
        <v>36</v>
      </c>
      <c r="D3897" s="1" t="s">
        <v>96</v>
      </c>
      <c r="E3897" s="1" t="s">
        <v>82</v>
      </c>
      <c r="F3897" s="1" t="s">
        <v>831</v>
      </c>
      <c r="G3897" s="1" t="s">
        <v>134</v>
      </c>
      <c r="H3897" s="1" t="s">
        <v>135</v>
      </c>
      <c r="I3897" s="1" t="s">
        <v>42</v>
      </c>
      <c r="J3897" s="1"/>
      <c r="K3897" s="1" t="s">
        <v>5394</v>
      </c>
      <c r="L3897" s="1" t="s">
        <v>99</v>
      </c>
      <c r="M3897" s="14">
        <v>44847.0</v>
      </c>
      <c r="N3897" s="14">
        <v>44847.0</v>
      </c>
      <c r="O3897" s="1"/>
      <c r="P3897" s="1">
        <v>8.33</v>
      </c>
      <c r="Q3897" s="1">
        <v>300000.0</v>
      </c>
      <c r="R3897" s="1">
        <v>300000.0</v>
      </c>
      <c r="S3897" s="15">
        <v>44937.0</v>
      </c>
      <c r="V3897" s="5">
        <v>24990.0</v>
      </c>
      <c r="W3897" s="11">
        <v>29488.199999999997</v>
      </c>
      <c r="Z3897" s="5">
        <v>18742.5</v>
      </c>
      <c r="AB3897" s="1"/>
      <c r="AC3897" s="1" t="s">
        <v>45</v>
      </c>
      <c r="AD3897" s="12" t="s">
        <v>46</v>
      </c>
      <c r="AE3897" s="12" t="s">
        <v>46</v>
      </c>
      <c r="AF3897" s="12" t="s">
        <v>46</v>
      </c>
    </row>
    <row r="3898">
      <c r="A3898" s="1" t="s">
        <v>5393</v>
      </c>
      <c r="B3898" s="7"/>
      <c r="C3898" s="1" t="s">
        <v>36</v>
      </c>
      <c r="D3898" s="1" t="s">
        <v>96</v>
      </c>
      <c r="E3898" s="1" t="s">
        <v>82</v>
      </c>
      <c r="F3898" s="1" t="s">
        <v>831</v>
      </c>
      <c r="G3898" s="1" t="s">
        <v>134</v>
      </c>
      <c r="H3898" s="1" t="s">
        <v>135</v>
      </c>
      <c r="I3898" s="1" t="s">
        <v>42</v>
      </c>
      <c r="J3898" s="1"/>
      <c r="K3898" s="1" t="s">
        <v>5394</v>
      </c>
      <c r="L3898" s="1" t="s">
        <v>99</v>
      </c>
      <c r="M3898" s="14">
        <v>44847.0</v>
      </c>
      <c r="N3898" s="14">
        <v>44847.0</v>
      </c>
      <c r="O3898" s="1"/>
      <c r="P3898" s="1">
        <v>8.33</v>
      </c>
      <c r="Q3898" s="1">
        <v>300000.0</v>
      </c>
      <c r="R3898" s="1">
        <v>300000.0</v>
      </c>
      <c r="S3898" s="15">
        <v>44937.0</v>
      </c>
      <c r="V3898" s="5">
        <v>24990.0</v>
      </c>
      <c r="W3898" s="11">
        <v>29488.199999999997</v>
      </c>
      <c r="Z3898" s="5">
        <v>18742.5</v>
      </c>
      <c r="AB3898" s="1"/>
      <c r="AC3898" s="1" t="s">
        <v>45</v>
      </c>
      <c r="AD3898" s="12" t="s">
        <v>46</v>
      </c>
      <c r="AE3898" s="12" t="s">
        <v>46</v>
      </c>
      <c r="AF3898" s="12" t="s">
        <v>46</v>
      </c>
    </row>
    <row r="3899">
      <c r="A3899" s="1" t="s">
        <v>5393</v>
      </c>
      <c r="B3899" s="7"/>
      <c r="C3899" s="1" t="s">
        <v>36</v>
      </c>
      <c r="D3899" s="1" t="s">
        <v>96</v>
      </c>
      <c r="E3899" s="1" t="s">
        <v>82</v>
      </c>
      <c r="F3899" s="1" t="s">
        <v>831</v>
      </c>
      <c r="G3899" s="1" t="s">
        <v>134</v>
      </c>
      <c r="H3899" s="1" t="s">
        <v>135</v>
      </c>
      <c r="I3899" s="1" t="s">
        <v>42</v>
      </c>
      <c r="J3899" s="1"/>
      <c r="K3899" s="1" t="s">
        <v>5394</v>
      </c>
      <c r="L3899" s="1" t="s">
        <v>99</v>
      </c>
      <c r="M3899" s="14">
        <v>44847.0</v>
      </c>
      <c r="N3899" s="14">
        <v>44847.0</v>
      </c>
      <c r="O3899" s="1"/>
      <c r="P3899" s="1">
        <v>8.33</v>
      </c>
      <c r="Q3899" s="1">
        <v>300000.0</v>
      </c>
      <c r="R3899" s="1">
        <v>300000.0</v>
      </c>
      <c r="S3899" s="15">
        <v>44937.0</v>
      </c>
      <c r="V3899" s="5">
        <v>24990.0</v>
      </c>
      <c r="W3899" s="11">
        <v>29488.199999999997</v>
      </c>
      <c r="Z3899" s="5">
        <v>18742.5</v>
      </c>
      <c r="AB3899" s="1"/>
      <c r="AC3899" s="1" t="s">
        <v>45</v>
      </c>
      <c r="AD3899" s="12" t="s">
        <v>46</v>
      </c>
      <c r="AE3899" s="12" t="s">
        <v>46</v>
      </c>
      <c r="AF3899" s="12" t="s">
        <v>46</v>
      </c>
    </row>
    <row r="3900">
      <c r="A3900" s="1" t="s">
        <v>5393</v>
      </c>
      <c r="B3900" s="7"/>
      <c r="C3900" s="1" t="s">
        <v>36</v>
      </c>
      <c r="D3900" s="1" t="s">
        <v>96</v>
      </c>
      <c r="E3900" s="1" t="s">
        <v>82</v>
      </c>
      <c r="F3900" s="1" t="s">
        <v>831</v>
      </c>
      <c r="G3900" s="1" t="s">
        <v>134</v>
      </c>
      <c r="H3900" s="1" t="s">
        <v>135</v>
      </c>
      <c r="I3900" s="1" t="s">
        <v>42</v>
      </c>
      <c r="J3900" s="1"/>
      <c r="K3900" s="1" t="s">
        <v>5394</v>
      </c>
      <c r="L3900" s="1" t="s">
        <v>99</v>
      </c>
      <c r="M3900" s="14">
        <v>44847.0</v>
      </c>
      <c r="N3900" s="14">
        <v>44847.0</v>
      </c>
      <c r="O3900" s="1"/>
      <c r="P3900" s="1">
        <v>8.33</v>
      </c>
      <c r="Q3900" s="1">
        <v>300000.0</v>
      </c>
      <c r="R3900" s="1">
        <v>300000.0</v>
      </c>
      <c r="S3900" s="15">
        <v>44937.0</v>
      </c>
      <c r="V3900" s="5">
        <v>24990.0</v>
      </c>
      <c r="W3900" s="11">
        <v>29488.199999999997</v>
      </c>
      <c r="Z3900" s="5">
        <v>18742.5</v>
      </c>
      <c r="AB3900" s="1"/>
      <c r="AC3900" s="1" t="s">
        <v>45</v>
      </c>
      <c r="AD3900" s="12" t="s">
        <v>46</v>
      </c>
      <c r="AE3900" s="12" t="s">
        <v>46</v>
      </c>
      <c r="AF3900" s="12" t="s">
        <v>46</v>
      </c>
    </row>
    <row r="3901">
      <c r="A3901" s="1" t="s">
        <v>5395</v>
      </c>
      <c r="B3901" s="7"/>
      <c r="C3901" s="1" t="s">
        <v>95</v>
      </c>
      <c r="D3901" s="1" t="s">
        <v>50</v>
      </c>
      <c r="E3901" s="1" t="s">
        <v>38</v>
      </c>
      <c r="F3901" s="1" t="s">
        <v>493</v>
      </c>
      <c r="G3901" s="1" t="s">
        <v>121</v>
      </c>
      <c r="H3901" s="1" t="s">
        <v>994</v>
      </c>
      <c r="I3901" s="1" t="s">
        <v>42</v>
      </c>
      <c r="J3901" s="1"/>
      <c r="K3901" s="1" t="s">
        <v>5396</v>
      </c>
      <c r="L3901" s="1" t="s">
        <v>99</v>
      </c>
      <c r="M3901" s="9">
        <v>45342.0</v>
      </c>
      <c r="N3901" s="9">
        <v>45369.0</v>
      </c>
      <c r="O3901" s="1"/>
      <c r="P3901" s="1">
        <v>8.33</v>
      </c>
      <c r="Q3901" s="1">
        <v>500000.0</v>
      </c>
      <c r="R3901" s="1">
        <v>300000.0</v>
      </c>
      <c r="S3901" s="10">
        <v>45399.0</v>
      </c>
      <c r="V3901" s="5">
        <v>24990.0</v>
      </c>
      <c r="W3901" s="11">
        <v>29488.199999999997</v>
      </c>
      <c r="Y3901" s="1"/>
      <c r="Z3901" s="5">
        <v>18742.5</v>
      </c>
      <c r="AB3901" s="1"/>
      <c r="AC3901" s="1" t="s">
        <v>45</v>
      </c>
      <c r="AD3901" s="12" t="s">
        <v>47</v>
      </c>
      <c r="AE3901" s="12" t="s">
        <v>47</v>
      </c>
      <c r="AF3901" s="12" t="s">
        <v>137</v>
      </c>
    </row>
    <row r="3902">
      <c r="A3902" s="1" t="s">
        <v>5395</v>
      </c>
      <c r="B3902" s="7"/>
      <c r="C3902" s="1" t="s">
        <v>95</v>
      </c>
      <c r="D3902" s="1" t="s">
        <v>50</v>
      </c>
      <c r="E3902" s="1" t="s">
        <v>38</v>
      </c>
      <c r="F3902" s="1" t="s">
        <v>493</v>
      </c>
      <c r="G3902" s="1" t="s">
        <v>121</v>
      </c>
      <c r="H3902" s="1" t="s">
        <v>994</v>
      </c>
      <c r="I3902" s="1" t="s">
        <v>42</v>
      </c>
      <c r="J3902" s="1"/>
      <c r="K3902" s="1" t="s">
        <v>5396</v>
      </c>
      <c r="L3902" s="1" t="s">
        <v>99</v>
      </c>
      <c r="M3902" s="9">
        <v>45342.0</v>
      </c>
      <c r="N3902" s="9">
        <v>45330.0</v>
      </c>
      <c r="O3902" s="1"/>
      <c r="P3902" s="1">
        <v>8.33</v>
      </c>
      <c r="Q3902" s="1">
        <v>1000000.0</v>
      </c>
      <c r="R3902" s="1">
        <v>300000.0</v>
      </c>
      <c r="S3902" s="10">
        <v>45360.0</v>
      </c>
      <c r="V3902" s="5">
        <v>24990.0</v>
      </c>
      <c r="W3902" s="11">
        <v>29488.199999999997</v>
      </c>
      <c r="Z3902" s="5">
        <v>18742.5</v>
      </c>
      <c r="AB3902" s="1"/>
      <c r="AC3902" s="1" t="s">
        <v>45</v>
      </c>
      <c r="AD3902" s="12" t="s">
        <v>47</v>
      </c>
      <c r="AE3902" s="12" t="s">
        <v>47</v>
      </c>
      <c r="AF3902" s="12" t="s">
        <v>47</v>
      </c>
    </row>
    <row r="3903">
      <c r="A3903" s="1" t="s">
        <v>5397</v>
      </c>
      <c r="B3903" s="7"/>
      <c r="C3903" s="1" t="s">
        <v>36</v>
      </c>
      <c r="D3903" s="1" t="s">
        <v>37</v>
      </c>
      <c r="E3903" s="1" t="s">
        <v>38</v>
      </c>
      <c r="F3903" s="1" t="s">
        <v>5398</v>
      </c>
      <c r="G3903" s="1" t="s">
        <v>221</v>
      </c>
      <c r="H3903" s="1" t="s">
        <v>222</v>
      </c>
      <c r="I3903" s="1" t="s">
        <v>265</v>
      </c>
      <c r="J3903" s="1"/>
      <c r="K3903" s="1" t="s">
        <v>5399</v>
      </c>
      <c r="L3903" s="1" t="s">
        <v>143</v>
      </c>
      <c r="M3903" s="9">
        <v>44652.0</v>
      </c>
      <c r="N3903" s="9">
        <v>44686.0</v>
      </c>
      <c r="O3903" s="1"/>
      <c r="P3903" s="1">
        <v>8.33</v>
      </c>
      <c r="Q3903" s="1">
        <v>100000.0</v>
      </c>
      <c r="R3903" s="1">
        <v>520000.0</v>
      </c>
      <c r="S3903" s="9">
        <v>44686.0</v>
      </c>
      <c r="T3903" s="9">
        <v>44712.0</v>
      </c>
      <c r="U3903" s="1" t="s">
        <v>5400</v>
      </c>
      <c r="V3903" s="5">
        <v>43316.0</v>
      </c>
      <c r="W3903" s="11">
        <v>51112.88</v>
      </c>
      <c r="X3903" s="9">
        <v>44756.0</v>
      </c>
      <c r="Y3903" s="5">
        <v>46781.28</v>
      </c>
      <c r="Z3903" s="5">
        <v>32487.0</v>
      </c>
      <c r="AA3903" s="9">
        <v>44761.0</v>
      </c>
      <c r="AB3903" s="1" t="s">
        <v>5401</v>
      </c>
      <c r="AC3903" s="1" t="s">
        <v>55</v>
      </c>
      <c r="AD3903" s="12" t="s">
        <v>46</v>
      </c>
      <c r="AE3903" s="12" t="s">
        <v>46</v>
      </c>
      <c r="AF3903" s="12" t="s">
        <v>46</v>
      </c>
      <c r="AG3903" s="12" t="s">
        <v>46</v>
      </c>
      <c r="AH3903" s="12" t="s">
        <v>46</v>
      </c>
      <c r="AI3903" s="12" t="s">
        <v>46</v>
      </c>
    </row>
    <row r="3904">
      <c r="A3904" s="1" t="s">
        <v>5397</v>
      </c>
      <c r="B3904" s="7"/>
      <c r="C3904" s="1" t="s">
        <v>36</v>
      </c>
      <c r="D3904" s="1" t="s">
        <v>37</v>
      </c>
      <c r="E3904" s="1" t="s">
        <v>38</v>
      </c>
      <c r="F3904" s="1" t="s">
        <v>745</v>
      </c>
      <c r="G3904" s="1" t="s">
        <v>221</v>
      </c>
      <c r="H3904" s="1" t="s">
        <v>222</v>
      </c>
      <c r="I3904" s="1" t="s">
        <v>265</v>
      </c>
      <c r="J3904" s="1"/>
      <c r="K3904" s="1" t="s">
        <v>5399</v>
      </c>
      <c r="L3904" s="1" t="s">
        <v>143</v>
      </c>
      <c r="M3904" s="9">
        <v>44652.0</v>
      </c>
      <c r="N3904" s="9">
        <v>44939.0</v>
      </c>
      <c r="O3904" s="1"/>
      <c r="P3904" s="1">
        <v>8.33</v>
      </c>
      <c r="Q3904" s="1">
        <v>300000.0</v>
      </c>
      <c r="R3904" s="1">
        <v>360000.0</v>
      </c>
      <c r="S3904" s="9">
        <v>44970.0</v>
      </c>
      <c r="T3904" s="9">
        <v>44974.0</v>
      </c>
      <c r="U3904" s="1" t="s">
        <v>5402</v>
      </c>
      <c r="V3904" s="5">
        <v>29988.0</v>
      </c>
      <c r="W3904" s="11">
        <v>35385.84</v>
      </c>
      <c r="X3904" s="9"/>
      <c r="Y3904" s="5"/>
      <c r="Z3904" s="5">
        <v>22491.0</v>
      </c>
      <c r="AA3904" s="9"/>
      <c r="AC3904" s="1" t="s">
        <v>162</v>
      </c>
      <c r="AD3904" s="12" t="s">
        <v>46</v>
      </c>
      <c r="AE3904" s="12" t="s">
        <v>46</v>
      </c>
      <c r="AF3904" s="12" t="s">
        <v>46</v>
      </c>
      <c r="AG3904" s="12" t="s">
        <v>46</v>
      </c>
    </row>
    <row r="3905">
      <c r="A3905" s="1" t="s">
        <v>5397</v>
      </c>
      <c r="B3905" s="7"/>
      <c r="C3905" s="1" t="s">
        <v>36</v>
      </c>
      <c r="D3905" s="1" t="s">
        <v>37</v>
      </c>
      <c r="E3905" s="1" t="s">
        <v>38</v>
      </c>
      <c r="F3905" s="1" t="s">
        <v>745</v>
      </c>
      <c r="G3905" s="1" t="s">
        <v>221</v>
      </c>
      <c r="H3905" s="1" t="s">
        <v>222</v>
      </c>
      <c r="I3905" s="1" t="s">
        <v>265</v>
      </c>
      <c r="J3905" s="1"/>
      <c r="K3905" s="1" t="s">
        <v>5399</v>
      </c>
      <c r="L3905" s="1" t="s">
        <v>143</v>
      </c>
      <c r="M3905" s="9">
        <v>44652.0</v>
      </c>
      <c r="N3905" s="9">
        <v>44928.0</v>
      </c>
      <c r="O3905" s="1"/>
      <c r="P3905" s="1">
        <v>8.33</v>
      </c>
      <c r="Q3905" s="1">
        <v>300000.0</v>
      </c>
      <c r="R3905" s="1">
        <v>300000.0</v>
      </c>
      <c r="S3905" s="10">
        <v>45018.0</v>
      </c>
      <c r="V3905" s="5">
        <v>24990.0</v>
      </c>
      <c r="W3905" s="11">
        <v>29488.199999999997</v>
      </c>
      <c r="Z3905" s="5">
        <v>18742.5</v>
      </c>
      <c r="AC3905" s="1" t="s">
        <v>45</v>
      </c>
      <c r="AD3905" s="12" t="s">
        <v>46</v>
      </c>
      <c r="AE3905" s="12" t="s">
        <v>46</v>
      </c>
      <c r="AF3905" s="12" t="s">
        <v>47</v>
      </c>
    </row>
    <row r="3906">
      <c r="A3906" s="1" t="s">
        <v>5397</v>
      </c>
      <c r="B3906" s="7"/>
      <c r="C3906" s="1" t="s">
        <v>36</v>
      </c>
      <c r="D3906" s="1" t="s">
        <v>37</v>
      </c>
      <c r="E3906" s="1" t="s">
        <v>38</v>
      </c>
      <c r="F3906" s="1" t="s">
        <v>745</v>
      </c>
      <c r="G3906" s="1" t="s">
        <v>221</v>
      </c>
      <c r="H3906" s="1" t="s">
        <v>222</v>
      </c>
      <c r="I3906" s="1" t="s">
        <v>265</v>
      </c>
      <c r="J3906" s="1"/>
      <c r="K3906" s="1" t="s">
        <v>5399</v>
      </c>
      <c r="L3906" s="1" t="s">
        <v>143</v>
      </c>
      <c r="M3906" s="9">
        <v>44652.0</v>
      </c>
      <c r="N3906" s="14">
        <v>44925.0</v>
      </c>
      <c r="O3906" s="14">
        <v>44925.0</v>
      </c>
      <c r="P3906" s="1">
        <v>8.33</v>
      </c>
      <c r="Q3906" s="1">
        <v>500000.0</v>
      </c>
      <c r="R3906" s="1">
        <v>300000.0</v>
      </c>
      <c r="S3906" s="15">
        <v>45015.0</v>
      </c>
      <c r="V3906" s="5">
        <v>24990.0</v>
      </c>
      <c r="W3906" s="11">
        <v>29488.199999999997</v>
      </c>
      <c r="Z3906" s="5">
        <v>18742.5</v>
      </c>
      <c r="AB3906" s="1"/>
      <c r="AC3906" s="1" t="s">
        <v>45</v>
      </c>
      <c r="AD3906" s="12" t="s">
        <v>46</v>
      </c>
      <c r="AE3906" s="12" t="s">
        <v>46</v>
      </c>
      <c r="AF3906" s="12" t="s">
        <v>46</v>
      </c>
    </row>
    <row r="3907">
      <c r="A3907" s="1" t="s">
        <v>5403</v>
      </c>
      <c r="B3907" s="7"/>
      <c r="C3907" s="1" t="s">
        <v>95</v>
      </c>
      <c r="D3907" s="1" t="s">
        <v>50</v>
      </c>
      <c r="E3907" s="1" t="s">
        <v>77</v>
      </c>
      <c r="F3907" s="1" t="s">
        <v>133</v>
      </c>
      <c r="G3907" s="1" t="s">
        <v>134</v>
      </c>
      <c r="H3907" s="1" t="s">
        <v>135</v>
      </c>
      <c r="I3907" s="1" t="s">
        <v>290</v>
      </c>
      <c r="J3907" s="1"/>
      <c r="K3907" s="1" t="s">
        <v>5404</v>
      </c>
      <c r="L3907" s="1" t="s">
        <v>99</v>
      </c>
      <c r="M3907" s="14">
        <v>44879.0</v>
      </c>
      <c r="N3907" s="14">
        <v>44879.0</v>
      </c>
      <c r="O3907" s="1"/>
      <c r="P3907" s="1">
        <v>8.33</v>
      </c>
      <c r="Q3907" s="1">
        <v>300000.0</v>
      </c>
      <c r="R3907" s="1">
        <v>300000.0</v>
      </c>
      <c r="S3907" s="15">
        <v>44909.0</v>
      </c>
      <c r="V3907" s="5">
        <v>24990.0</v>
      </c>
      <c r="W3907" s="11">
        <v>29488.199999999997</v>
      </c>
      <c r="Z3907" s="5">
        <v>18742.5</v>
      </c>
      <c r="AB3907" s="1"/>
      <c r="AC3907" s="1" t="s">
        <v>45</v>
      </c>
      <c r="AD3907" s="12" t="s">
        <v>46</v>
      </c>
      <c r="AE3907" s="12" t="s">
        <v>46</v>
      </c>
      <c r="AF3907" s="12" t="s">
        <v>46</v>
      </c>
    </row>
    <row r="3908">
      <c r="A3908" s="1" t="s">
        <v>5405</v>
      </c>
      <c r="B3908" s="7"/>
      <c r="C3908" s="1" t="s">
        <v>36</v>
      </c>
      <c r="D3908" s="1" t="s">
        <v>96</v>
      </c>
      <c r="E3908" s="1" t="s">
        <v>38</v>
      </c>
      <c r="F3908" s="1" t="s">
        <v>5406</v>
      </c>
      <c r="G3908" s="1" t="s">
        <v>152</v>
      </c>
      <c r="H3908" s="1" t="s">
        <v>153</v>
      </c>
      <c r="I3908" s="1" t="s">
        <v>86</v>
      </c>
      <c r="J3908" s="1"/>
      <c r="K3908" s="1" t="s">
        <v>5407</v>
      </c>
      <c r="L3908" s="1" t="s">
        <v>150</v>
      </c>
      <c r="M3908" s="9">
        <v>44868.0</v>
      </c>
      <c r="N3908" s="9">
        <v>44868.0</v>
      </c>
      <c r="O3908" s="1"/>
      <c r="P3908" s="1">
        <v>8.33</v>
      </c>
      <c r="Q3908" s="1">
        <v>300000.0</v>
      </c>
      <c r="R3908" s="1">
        <v>300000.0</v>
      </c>
      <c r="S3908" s="10">
        <v>44958.0</v>
      </c>
      <c r="V3908" s="5">
        <v>24990.0</v>
      </c>
      <c r="W3908" s="11">
        <v>29488.199999999997</v>
      </c>
      <c r="Z3908" s="5">
        <v>18742.5</v>
      </c>
      <c r="AB3908" s="1"/>
      <c r="AC3908" s="1" t="s">
        <v>45</v>
      </c>
      <c r="AD3908" s="12" t="s">
        <v>46</v>
      </c>
      <c r="AE3908" s="12" t="s">
        <v>46</v>
      </c>
      <c r="AF3908" s="12" t="s">
        <v>46</v>
      </c>
    </row>
    <row r="3909">
      <c r="A3909" s="1" t="s">
        <v>5408</v>
      </c>
      <c r="B3909" s="7"/>
      <c r="C3909" s="1" t="s">
        <v>315</v>
      </c>
      <c r="D3909" s="1" t="s">
        <v>96</v>
      </c>
      <c r="E3909" s="1" t="s">
        <v>38</v>
      </c>
      <c r="F3909" s="1" t="s">
        <v>511</v>
      </c>
      <c r="G3909" s="1" t="s">
        <v>152</v>
      </c>
      <c r="H3909" s="1" t="s">
        <v>153</v>
      </c>
      <c r="I3909" s="1" t="s">
        <v>42</v>
      </c>
      <c r="J3909" s="1"/>
      <c r="K3909" s="1" t="s">
        <v>5409</v>
      </c>
      <c r="L3909" s="1" t="s">
        <v>150</v>
      </c>
      <c r="M3909" s="14">
        <v>44886.0</v>
      </c>
      <c r="N3909" s="14">
        <v>45210.0</v>
      </c>
      <c r="O3909" s="1"/>
      <c r="P3909" s="1">
        <v>8.33</v>
      </c>
      <c r="Q3909" s="1">
        <v>1500000.0</v>
      </c>
      <c r="R3909" s="1">
        <v>1500000.0</v>
      </c>
      <c r="S3909" s="14">
        <v>45241.0</v>
      </c>
      <c r="T3909" s="14">
        <v>45253.0</v>
      </c>
      <c r="U3909" s="1" t="s">
        <v>5410</v>
      </c>
      <c r="V3909" s="5">
        <v>124950.0</v>
      </c>
      <c r="W3909" s="11">
        <v>147441.0</v>
      </c>
      <c r="X3909" s="14">
        <v>45253.0</v>
      </c>
      <c r="Y3909" s="5">
        <v>134946.0</v>
      </c>
      <c r="Z3909" s="5">
        <v>93712.5</v>
      </c>
      <c r="AA3909" s="14">
        <v>45253.0</v>
      </c>
      <c r="AB3909" s="1" t="s">
        <v>5410</v>
      </c>
      <c r="AC3909" s="1" t="s">
        <v>55</v>
      </c>
      <c r="AD3909" s="12" t="s">
        <v>46</v>
      </c>
      <c r="AE3909" s="12" t="s">
        <v>47</v>
      </c>
      <c r="AF3909" s="12" t="s">
        <v>47</v>
      </c>
      <c r="AG3909" s="12" t="s">
        <v>47</v>
      </c>
      <c r="AH3909" s="12" t="s">
        <v>47</v>
      </c>
      <c r="AI3909" s="12" t="s">
        <v>47</v>
      </c>
    </row>
    <row r="3910">
      <c r="A3910" s="1" t="s">
        <v>5411</v>
      </c>
      <c r="B3910" s="7"/>
      <c r="C3910" s="1" t="s">
        <v>36</v>
      </c>
      <c r="D3910" s="1" t="s">
        <v>96</v>
      </c>
      <c r="E3910" s="1" t="s">
        <v>212</v>
      </c>
      <c r="F3910" s="1" t="s">
        <v>737</v>
      </c>
      <c r="G3910" s="1" t="s">
        <v>152</v>
      </c>
      <c r="H3910" s="1" t="s">
        <v>317</v>
      </c>
      <c r="I3910" s="1" t="s">
        <v>247</v>
      </c>
      <c r="J3910" s="1"/>
      <c r="K3910" s="1" t="s">
        <v>5412</v>
      </c>
      <c r="L3910" s="1" t="s">
        <v>143</v>
      </c>
      <c r="M3910" s="9">
        <v>45083.0</v>
      </c>
      <c r="N3910" s="9">
        <v>44929.0</v>
      </c>
      <c r="O3910" s="1"/>
      <c r="P3910" s="1">
        <v>8.33</v>
      </c>
      <c r="Q3910" s="1">
        <v>500000.0</v>
      </c>
      <c r="R3910" s="1">
        <v>300000.0</v>
      </c>
      <c r="S3910" s="10">
        <v>45019.0</v>
      </c>
      <c r="V3910" s="5">
        <v>24990.0</v>
      </c>
      <c r="W3910" s="11">
        <v>29488.199999999997</v>
      </c>
      <c r="Z3910" s="5">
        <v>18742.5</v>
      </c>
      <c r="AB3910" s="1"/>
      <c r="AC3910" s="1" t="s">
        <v>45</v>
      </c>
      <c r="AD3910" s="12" t="s">
        <v>47</v>
      </c>
      <c r="AE3910" s="12" t="s">
        <v>46</v>
      </c>
      <c r="AF3910" s="12" t="s">
        <v>47</v>
      </c>
    </row>
    <row r="3911">
      <c r="A3911" s="1" t="s">
        <v>5413</v>
      </c>
      <c r="B3911" s="7"/>
      <c r="C3911" s="1" t="s">
        <v>36</v>
      </c>
      <c r="D3911" s="1" t="s">
        <v>96</v>
      </c>
      <c r="E3911" s="1" t="s">
        <v>77</v>
      </c>
      <c r="F3911" s="1" t="s">
        <v>3030</v>
      </c>
      <c r="G3911" s="1" t="s">
        <v>330</v>
      </c>
      <c r="H3911" s="1" t="s">
        <v>331</v>
      </c>
      <c r="I3911" s="1" t="s">
        <v>290</v>
      </c>
      <c r="J3911" s="1"/>
      <c r="K3911" s="1" t="s">
        <v>5414</v>
      </c>
      <c r="L3911" s="1" t="s">
        <v>53</v>
      </c>
      <c r="M3911" s="14">
        <v>45260.0</v>
      </c>
      <c r="N3911" s="9">
        <v>45328.0</v>
      </c>
      <c r="O3911" s="1"/>
      <c r="P3911" s="1">
        <v>8.33</v>
      </c>
      <c r="Q3911" s="1">
        <v>100000.0</v>
      </c>
      <c r="R3911" s="1">
        <v>300000.0</v>
      </c>
      <c r="S3911" s="9">
        <v>45327.0</v>
      </c>
      <c r="T3911" s="9">
        <v>45328.0</v>
      </c>
      <c r="U3911" s="1" t="s">
        <v>5415</v>
      </c>
      <c r="V3911" s="5">
        <v>24990.0</v>
      </c>
      <c r="W3911" s="11">
        <v>29488.199999999997</v>
      </c>
      <c r="X3911" s="9">
        <v>45357.0</v>
      </c>
      <c r="Y3911" s="5">
        <v>26989.199999999997</v>
      </c>
      <c r="Z3911" s="5">
        <v>18742.5</v>
      </c>
      <c r="AA3911" s="9">
        <v>45367.0</v>
      </c>
      <c r="AB3911" s="1" t="s">
        <v>5416</v>
      </c>
      <c r="AC3911" s="1" t="s">
        <v>55</v>
      </c>
      <c r="AD3911" s="12" t="s">
        <v>47</v>
      </c>
      <c r="AE3911" s="12" t="s">
        <v>47</v>
      </c>
      <c r="AF3911" s="12" t="s">
        <v>47</v>
      </c>
      <c r="AG3911" s="12" t="s">
        <v>47</v>
      </c>
      <c r="AH3911" s="12" t="s">
        <v>47</v>
      </c>
      <c r="AI3911" s="12" t="s">
        <v>47</v>
      </c>
    </row>
    <row r="3912">
      <c r="A3912" s="1" t="s">
        <v>5413</v>
      </c>
      <c r="B3912" s="7"/>
      <c r="C3912" s="1" t="s">
        <v>36</v>
      </c>
      <c r="D3912" s="1" t="s">
        <v>96</v>
      </c>
      <c r="E3912" s="1" t="s">
        <v>77</v>
      </c>
      <c r="F3912" s="1" t="s">
        <v>3030</v>
      </c>
      <c r="G3912" s="1" t="s">
        <v>310</v>
      </c>
      <c r="H3912" s="1" t="s">
        <v>311</v>
      </c>
      <c r="I3912" s="1" t="s">
        <v>42</v>
      </c>
      <c r="J3912" s="1"/>
      <c r="K3912" s="1" t="s">
        <v>5414</v>
      </c>
      <c r="L3912" s="1" t="s">
        <v>53</v>
      </c>
      <c r="M3912" s="14">
        <v>45260.0</v>
      </c>
      <c r="N3912" s="9">
        <v>45324.0</v>
      </c>
      <c r="O3912" s="1"/>
      <c r="P3912" s="1">
        <v>8.33</v>
      </c>
      <c r="Q3912" s="1">
        <v>480000.0</v>
      </c>
      <c r="R3912" s="1">
        <v>480000.0</v>
      </c>
      <c r="S3912" s="9">
        <v>45353.0</v>
      </c>
      <c r="T3912" s="9">
        <v>45325.0</v>
      </c>
      <c r="U3912" s="1" t="s">
        <v>5417</v>
      </c>
      <c r="V3912" s="5">
        <v>39984.0</v>
      </c>
      <c r="W3912" s="11">
        <v>47181.119999999995</v>
      </c>
      <c r="X3912" s="9">
        <v>45412.0</v>
      </c>
      <c r="Y3912" s="5">
        <v>43182.719999999994</v>
      </c>
      <c r="Z3912" s="5">
        <v>29988.0</v>
      </c>
      <c r="AA3912" s="9">
        <v>45384.0</v>
      </c>
      <c r="AB3912" s="1" t="s">
        <v>3033</v>
      </c>
      <c r="AC3912" s="1" t="s">
        <v>55</v>
      </c>
      <c r="AD3912" s="12" t="s">
        <v>47</v>
      </c>
      <c r="AE3912" s="12" t="s">
        <v>47</v>
      </c>
      <c r="AF3912" s="12" t="s">
        <v>47</v>
      </c>
      <c r="AG3912" s="12" t="s">
        <v>47</v>
      </c>
      <c r="AH3912" s="12" t="s">
        <v>137</v>
      </c>
      <c r="AI3912" s="12" t="s">
        <v>137</v>
      </c>
    </row>
    <row r="3913">
      <c r="A3913" s="1" t="s">
        <v>5418</v>
      </c>
      <c r="B3913" s="7"/>
      <c r="C3913" s="1" t="s">
        <v>36</v>
      </c>
      <c r="D3913" s="1" t="s">
        <v>96</v>
      </c>
      <c r="E3913" s="1" t="s">
        <v>38</v>
      </c>
      <c r="F3913" s="1" t="s">
        <v>329</v>
      </c>
      <c r="G3913" s="1" t="s">
        <v>601</v>
      </c>
      <c r="H3913" s="1" t="s">
        <v>602</v>
      </c>
      <c r="I3913" s="1" t="s">
        <v>247</v>
      </c>
      <c r="J3913" s="1"/>
      <c r="K3913" s="1" t="s">
        <v>5419</v>
      </c>
      <c r="L3913" s="1" t="s">
        <v>53</v>
      </c>
      <c r="M3913" s="9">
        <v>44989.0</v>
      </c>
      <c r="N3913" s="9">
        <v>44654.0</v>
      </c>
      <c r="O3913" s="1"/>
      <c r="P3913" s="1">
        <v>8.33</v>
      </c>
      <c r="Q3913" s="1">
        <v>300000.0</v>
      </c>
      <c r="R3913" s="1">
        <v>300000.0</v>
      </c>
      <c r="S3913" s="10">
        <v>44744.0</v>
      </c>
      <c r="V3913" s="5">
        <v>24990.0</v>
      </c>
      <c r="W3913" s="11">
        <v>29488.199999999997</v>
      </c>
      <c r="Z3913" s="5">
        <v>18742.5</v>
      </c>
      <c r="AB3913" s="1"/>
      <c r="AC3913" s="1" t="s">
        <v>45</v>
      </c>
      <c r="AD3913" s="12" t="s">
        <v>46</v>
      </c>
      <c r="AE3913" s="12" t="s">
        <v>46</v>
      </c>
      <c r="AF3913" s="12" t="s">
        <v>46</v>
      </c>
    </row>
    <row r="3914">
      <c r="A3914" s="1" t="s">
        <v>5418</v>
      </c>
      <c r="B3914" s="7"/>
      <c r="C3914" s="1" t="s">
        <v>36</v>
      </c>
      <c r="D3914" s="1" t="s">
        <v>96</v>
      </c>
      <c r="E3914" s="1" t="s">
        <v>38</v>
      </c>
      <c r="F3914" s="1" t="s">
        <v>329</v>
      </c>
      <c r="G3914" s="1" t="s">
        <v>601</v>
      </c>
      <c r="H3914" s="1" t="s">
        <v>602</v>
      </c>
      <c r="I3914" s="1" t="s">
        <v>247</v>
      </c>
      <c r="J3914" s="1"/>
      <c r="K3914" s="1" t="s">
        <v>5419</v>
      </c>
      <c r="L3914" s="1" t="s">
        <v>53</v>
      </c>
      <c r="M3914" s="9">
        <v>44989.0</v>
      </c>
      <c r="N3914" s="9">
        <v>44654.0</v>
      </c>
      <c r="O3914" s="1"/>
      <c r="P3914" s="1">
        <v>8.33</v>
      </c>
      <c r="Q3914" s="1">
        <v>300000.0</v>
      </c>
      <c r="R3914" s="1">
        <v>300000.0</v>
      </c>
      <c r="S3914" s="10">
        <v>44744.0</v>
      </c>
      <c r="V3914" s="5">
        <v>24990.0</v>
      </c>
      <c r="W3914" s="11">
        <v>29488.199999999997</v>
      </c>
      <c r="Z3914" s="5">
        <v>18742.5</v>
      </c>
      <c r="AB3914" s="1"/>
      <c r="AC3914" s="1" t="s">
        <v>45</v>
      </c>
      <c r="AD3914" s="12" t="s">
        <v>46</v>
      </c>
      <c r="AE3914" s="12" t="s">
        <v>46</v>
      </c>
      <c r="AF3914" s="12" t="s">
        <v>46</v>
      </c>
    </row>
    <row r="3915">
      <c r="A3915" s="1" t="s">
        <v>5420</v>
      </c>
      <c r="B3915" s="7"/>
      <c r="C3915" s="1" t="s">
        <v>36</v>
      </c>
      <c r="D3915" s="1" t="s">
        <v>50</v>
      </c>
      <c r="E3915" s="1" t="s">
        <v>38</v>
      </c>
      <c r="F3915" s="1" t="s">
        <v>2560</v>
      </c>
      <c r="G3915" s="1" t="s">
        <v>196</v>
      </c>
      <c r="H3915" s="1" t="s">
        <v>197</v>
      </c>
      <c r="I3915" s="1" t="s">
        <v>42</v>
      </c>
      <c r="J3915" s="1"/>
      <c r="K3915" s="1" t="s">
        <v>5421</v>
      </c>
      <c r="L3915" s="1" t="s">
        <v>99</v>
      </c>
      <c r="M3915" s="14">
        <v>45254.0</v>
      </c>
      <c r="N3915" s="9">
        <v>45265.0</v>
      </c>
      <c r="O3915" s="1"/>
      <c r="P3915" s="1">
        <v>8.33</v>
      </c>
      <c r="Q3915" s="1">
        <v>300000.0</v>
      </c>
      <c r="R3915" s="1">
        <v>318000.0</v>
      </c>
      <c r="S3915" s="14">
        <v>45246.0</v>
      </c>
      <c r="T3915" s="9">
        <v>45265.0</v>
      </c>
      <c r="U3915" s="1" t="s">
        <v>5422</v>
      </c>
      <c r="V3915" s="5">
        <v>26489.4</v>
      </c>
      <c r="W3915" s="11">
        <v>31257.492</v>
      </c>
      <c r="X3915" s="14">
        <v>45276.0</v>
      </c>
      <c r="Y3915" s="5">
        <v>28608.551999999996</v>
      </c>
      <c r="Z3915" s="5">
        <v>19867.050000000003</v>
      </c>
      <c r="AA3915" s="14">
        <v>45274.0</v>
      </c>
      <c r="AB3915" s="1" t="s">
        <v>5423</v>
      </c>
      <c r="AC3915" s="1" t="s">
        <v>55</v>
      </c>
      <c r="AD3915" s="12" t="s">
        <v>47</v>
      </c>
      <c r="AE3915" s="12" t="s">
        <v>47</v>
      </c>
      <c r="AF3915" s="12" t="s">
        <v>47</v>
      </c>
      <c r="AG3915" s="12" t="s">
        <v>47</v>
      </c>
      <c r="AH3915" s="12" t="s">
        <v>47</v>
      </c>
      <c r="AI3915" s="12" t="s">
        <v>47</v>
      </c>
    </row>
    <row r="3916">
      <c r="A3916" s="1" t="s">
        <v>5424</v>
      </c>
      <c r="B3916" s="7"/>
      <c r="C3916" s="1" t="s">
        <v>36</v>
      </c>
      <c r="D3916" s="1" t="s">
        <v>96</v>
      </c>
      <c r="E3916" s="1" t="s">
        <v>77</v>
      </c>
      <c r="F3916" s="1" t="s">
        <v>105</v>
      </c>
      <c r="G3916" s="1" t="s">
        <v>170</v>
      </c>
      <c r="H3916" s="1" t="s">
        <v>170</v>
      </c>
      <c r="I3916" s="1" t="s">
        <v>42</v>
      </c>
      <c r="J3916" s="1"/>
      <c r="K3916" s="1" t="s">
        <v>5425</v>
      </c>
      <c r="L3916" s="1" t="s">
        <v>88</v>
      </c>
      <c r="M3916" s="9">
        <v>45119.0</v>
      </c>
      <c r="N3916" s="9">
        <v>44782.0</v>
      </c>
      <c r="O3916" s="1"/>
      <c r="P3916" s="1">
        <v>8.33</v>
      </c>
      <c r="Q3916" s="1">
        <v>550000.0</v>
      </c>
      <c r="R3916" s="1">
        <v>600000.0</v>
      </c>
      <c r="S3916" s="9">
        <v>44770.0</v>
      </c>
      <c r="T3916" s="9">
        <v>44782.0</v>
      </c>
      <c r="U3916" s="1" t="s">
        <v>5426</v>
      </c>
      <c r="V3916" s="5">
        <v>49980.0</v>
      </c>
      <c r="W3916" s="11">
        <v>58976.399999999994</v>
      </c>
      <c r="X3916" s="9">
        <v>44800.0</v>
      </c>
      <c r="Y3916" s="5">
        <v>53978.399999999994</v>
      </c>
      <c r="Z3916" s="5">
        <v>37485.0</v>
      </c>
      <c r="AA3916" s="9">
        <v>44804.0</v>
      </c>
      <c r="AB3916" s="1" t="s">
        <v>5426</v>
      </c>
      <c r="AC3916" s="1" t="s">
        <v>55</v>
      </c>
      <c r="AD3916" s="12" t="s">
        <v>47</v>
      </c>
      <c r="AE3916" s="12" t="s">
        <v>46</v>
      </c>
      <c r="AF3916" s="12" t="s">
        <v>46</v>
      </c>
      <c r="AG3916" s="12" t="s">
        <v>46</v>
      </c>
      <c r="AH3916" s="12" t="s">
        <v>46</v>
      </c>
      <c r="AI3916" s="12" t="s">
        <v>46</v>
      </c>
    </row>
    <row r="3917">
      <c r="A3917" s="1" t="s">
        <v>5424</v>
      </c>
      <c r="B3917" s="7"/>
      <c r="C3917" s="1" t="s">
        <v>36</v>
      </c>
      <c r="D3917" s="1" t="s">
        <v>96</v>
      </c>
      <c r="E3917" s="1" t="s">
        <v>77</v>
      </c>
      <c r="F3917" s="1" t="s">
        <v>105</v>
      </c>
      <c r="G3917" s="1" t="s">
        <v>170</v>
      </c>
      <c r="H3917" s="1" t="s">
        <v>170</v>
      </c>
      <c r="I3917" s="1" t="s">
        <v>42</v>
      </c>
      <c r="J3917" s="1"/>
      <c r="K3917" s="1" t="s">
        <v>5425</v>
      </c>
      <c r="L3917" s="1" t="s">
        <v>88</v>
      </c>
      <c r="M3917" s="9">
        <v>45119.0</v>
      </c>
      <c r="N3917" s="9">
        <v>44812.0</v>
      </c>
      <c r="O3917" s="1"/>
      <c r="P3917" s="1">
        <v>8.33</v>
      </c>
      <c r="Q3917" s="1">
        <v>850000.0</v>
      </c>
      <c r="R3917" s="1">
        <v>900000.0</v>
      </c>
      <c r="S3917" s="9">
        <v>44776.0</v>
      </c>
      <c r="T3917" s="9">
        <v>44782.0</v>
      </c>
      <c r="U3917" s="1" t="s">
        <v>5427</v>
      </c>
      <c r="V3917" s="5">
        <v>74970.0</v>
      </c>
      <c r="W3917" s="11">
        <v>88464.59999999999</v>
      </c>
      <c r="X3917" s="9">
        <v>44806.0</v>
      </c>
      <c r="Y3917" s="5">
        <v>80967.59999999999</v>
      </c>
      <c r="Z3917" s="5">
        <v>56227.5</v>
      </c>
      <c r="AA3917" s="9">
        <v>44810.0</v>
      </c>
      <c r="AB3917" s="1" t="s">
        <v>5427</v>
      </c>
      <c r="AC3917" s="1" t="s">
        <v>55</v>
      </c>
      <c r="AD3917" s="12" t="s">
        <v>47</v>
      </c>
      <c r="AE3917" s="12" t="s">
        <v>46</v>
      </c>
      <c r="AF3917" s="12" t="s">
        <v>46</v>
      </c>
      <c r="AG3917" s="12" t="s">
        <v>46</v>
      </c>
      <c r="AH3917" s="12" t="s">
        <v>46</v>
      </c>
      <c r="AI3917" s="12" t="s">
        <v>46</v>
      </c>
    </row>
    <row r="3918">
      <c r="A3918" s="1" t="s">
        <v>5424</v>
      </c>
      <c r="B3918" s="7"/>
      <c r="C3918" s="1" t="s">
        <v>36</v>
      </c>
      <c r="D3918" s="1" t="s">
        <v>96</v>
      </c>
      <c r="E3918" s="1" t="s">
        <v>77</v>
      </c>
      <c r="F3918" s="1" t="s">
        <v>105</v>
      </c>
      <c r="G3918" s="1" t="s">
        <v>170</v>
      </c>
      <c r="H3918" s="1" t="s">
        <v>170</v>
      </c>
      <c r="I3918" s="1" t="s">
        <v>42</v>
      </c>
      <c r="J3918" s="1"/>
      <c r="K3918" s="1" t="s">
        <v>5425</v>
      </c>
      <c r="L3918" s="1" t="s">
        <v>88</v>
      </c>
      <c r="M3918" s="9">
        <v>45119.0</v>
      </c>
      <c r="N3918" s="9">
        <v>44791.0</v>
      </c>
      <c r="O3918" s="1"/>
      <c r="P3918" s="1">
        <v>8.33</v>
      </c>
      <c r="Q3918" s="1">
        <v>360000.0</v>
      </c>
      <c r="R3918" s="1">
        <v>360000.0</v>
      </c>
      <c r="S3918" s="9">
        <v>44791.0</v>
      </c>
      <c r="T3918" s="9">
        <v>44798.0</v>
      </c>
      <c r="U3918" s="1" t="s">
        <v>5428</v>
      </c>
      <c r="V3918" s="5">
        <v>29988.0</v>
      </c>
      <c r="W3918" s="11">
        <v>35385.84</v>
      </c>
      <c r="X3918" s="9">
        <v>44821.0</v>
      </c>
      <c r="Y3918" s="5">
        <v>32387.039999999997</v>
      </c>
      <c r="Z3918" s="5">
        <v>22491.0</v>
      </c>
      <c r="AA3918" s="14">
        <v>44882.0</v>
      </c>
      <c r="AB3918" s="1" t="s">
        <v>5428</v>
      </c>
      <c r="AC3918" s="1" t="s">
        <v>55</v>
      </c>
      <c r="AD3918" s="12" t="s">
        <v>47</v>
      </c>
      <c r="AE3918" s="12" t="s">
        <v>46</v>
      </c>
      <c r="AF3918" s="12" t="s">
        <v>46</v>
      </c>
      <c r="AG3918" s="12" t="s">
        <v>46</v>
      </c>
      <c r="AH3918" s="12" t="s">
        <v>46</v>
      </c>
      <c r="AI3918" s="12" t="s">
        <v>46</v>
      </c>
    </row>
    <row r="3919">
      <c r="A3919" s="1" t="s">
        <v>5424</v>
      </c>
      <c r="B3919" s="7"/>
      <c r="C3919" s="1" t="s">
        <v>36</v>
      </c>
      <c r="D3919" s="1" t="s">
        <v>96</v>
      </c>
      <c r="E3919" s="1" t="s">
        <v>77</v>
      </c>
      <c r="F3919" s="1" t="s">
        <v>105</v>
      </c>
      <c r="G3919" s="1" t="s">
        <v>170</v>
      </c>
      <c r="H3919" s="1" t="s">
        <v>170</v>
      </c>
      <c r="I3919" s="1" t="s">
        <v>42</v>
      </c>
      <c r="J3919" s="1"/>
      <c r="K3919" s="1" t="s">
        <v>5425</v>
      </c>
      <c r="L3919" s="1" t="s">
        <v>88</v>
      </c>
      <c r="M3919" s="9">
        <v>45119.0</v>
      </c>
      <c r="N3919" s="9">
        <v>45261.0</v>
      </c>
      <c r="O3919" s="1"/>
      <c r="P3919" s="1">
        <v>8.33</v>
      </c>
      <c r="Q3919" s="1">
        <v>1100000.0</v>
      </c>
      <c r="R3919" s="1">
        <v>1100000.0</v>
      </c>
      <c r="S3919" s="9">
        <v>45261.0</v>
      </c>
      <c r="T3919" s="9">
        <v>44946.0</v>
      </c>
      <c r="U3919" s="1" t="s">
        <v>5429</v>
      </c>
      <c r="V3919" s="5">
        <v>91630.0</v>
      </c>
      <c r="W3919" s="11">
        <v>108123.4</v>
      </c>
      <c r="X3919" s="9">
        <v>44937.0</v>
      </c>
      <c r="Y3919" s="5">
        <v>98960.4</v>
      </c>
      <c r="Z3919" s="5">
        <v>68722.5</v>
      </c>
      <c r="AA3919" s="9">
        <v>45014.0</v>
      </c>
      <c r="AB3919" s="1" t="s">
        <v>5430</v>
      </c>
      <c r="AC3919" s="1" t="s">
        <v>55</v>
      </c>
      <c r="AD3919" s="12" t="s">
        <v>47</v>
      </c>
      <c r="AE3919" s="12" t="s">
        <v>47</v>
      </c>
      <c r="AF3919" s="12" t="s">
        <v>47</v>
      </c>
      <c r="AG3919" s="12" t="s">
        <v>46</v>
      </c>
      <c r="AH3919" s="12" t="s">
        <v>46</v>
      </c>
      <c r="AI3919" s="12" t="s">
        <v>46</v>
      </c>
    </row>
    <row r="3920">
      <c r="A3920" s="1" t="s">
        <v>5424</v>
      </c>
      <c r="B3920" s="7"/>
      <c r="C3920" s="1" t="s">
        <v>36</v>
      </c>
      <c r="D3920" s="1" t="s">
        <v>96</v>
      </c>
      <c r="E3920" s="1" t="s">
        <v>77</v>
      </c>
      <c r="F3920" s="1" t="s">
        <v>105</v>
      </c>
      <c r="G3920" s="1" t="s">
        <v>170</v>
      </c>
      <c r="H3920" s="1" t="s">
        <v>170</v>
      </c>
      <c r="I3920" s="1" t="s">
        <v>42</v>
      </c>
      <c r="J3920" s="1"/>
      <c r="K3920" s="1" t="s">
        <v>5425</v>
      </c>
      <c r="L3920" s="1" t="s">
        <v>88</v>
      </c>
      <c r="M3920" s="9">
        <v>45119.0</v>
      </c>
      <c r="N3920" s="9">
        <v>44791.0</v>
      </c>
      <c r="O3920" s="1"/>
      <c r="P3920" s="1">
        <v>8.33</v>
      </c>
      <c r="Q3920" s="1">
        <v>360000.0</v>
      </c>
      <c r="R3920" s="1">
        <v>450000.0</v>
      </c>
      <c r="S3920" s="9">
        <v>44972.0</v>
      </c>
      <c r="T3920" s="9">
        <v>44985.0</v>
      </c>
      <c r="U3920" s="1" t="s">
        <v>5431</v>
      </c>
      <c r="V3920" s="5">
        <v>37485.0</v>
      </c>
      <c r="W3920" s="11">
        <v>44232.299999999996</v>
      </c>
      <c r="X3920" s="9">
        <v>45033.0</v>
      </c>
      <c r="Y3920" s="5">
        <v>40483.799999999996</v>
      </c>
      <c r="Z3920" s="5">
        <v>28113.75</v>
      </c>
      <c r="AA3920" s="9">
        <v>45028.0</v>
      </c>
      <c r="AB3920" s="1" t="s">
        <v>5432</v>
      </c>
      <c r="AC3920" s="1" t="s">
        <v>55</v>
      </c>
      <c r="AD3920" s="12" t="s">
        <v>47</v>
      </c>
      <c r="AE3920" s="12" t="s">
        <v>46</v>
      </c>
      <c r="AF3920" s="12" t="s">
        <v>46</v>
      </c>
      <c r="AG3920" s="12" t="s">
        <v>46</v>
      </c>
      <c r="AH3920" s="12" t="s">
        <v>47</v>
      </c>
      <c r="AI3920" s="12" t="s">
        <v>47</v>
      </c>
    </row>
    <row r="3921">
      <c r="A3921" s="1" t="s">
        <v>5424</v>
      </c>
      <c r="B3921" s="7"/>
      <c r="C3921" s="1" t="s">
        <v>36</v>
      </c>
      <c r="D3921" s="1" t="s">
        <v>96</v>
      </c>
      <c r="E3921" s="1" t="s">
        <v>77</v>
      </c>
      <c r="F3921" s="1" t="s">
        <v>105</v>
      </c>
      <c r="G3921" s="1" t="s">
        <v>170</v>
      </c>
      <c r="H3921" s="1" t="s">
        <v>170</v>
      </c>
      <c r="I3921" s="1" t="s">
        <v>42</v>
      </c>
      <c r="J3921" s="1"/>
      <c r="K3921" s="1" t="s">
        <v>5425</v>
      </c>
      <c r="L3921" s="1" t="s">
        <v>88</v>
      </c>
      <c r="M3921" s="9">
        <v>45119.0</v>
      </c>
      <c r="N3921" s="9">
        <v>45080.0</v>
      </c>
      <c r="O3921" s="1"/>
      <c r="P3921" s="1">
        <v>8.33</v>
      </c>
      <c r="Q3921" s="1">
        <v>700000.0</v>
      </c>
      <c r="R3921" s="1">
        <v>700000.0</v>
      </c>
      <c r="S3921" s="9">
        <v>45080.0</v>
      </c>
      <c r="T3921" s="9">
        <v>44999.0</v>
      </c>
      <c r="U3921" s="1" t="s">
        <v>5433</v>
      </c>
      <c r="V3921" s="5">
        <v>58310.0</v>
      </c>
      <c r="W3921" s="11">
        <v>68805.8</v>
      </c>
      <c r="X3921" s="9">
        <v>45022.0</v>
      </c>
      <c r="Y3921" s="5">
        <v>62974.8</v>
      </c>
      <c r="Z3921" s="5">
        <v>43732.5</v>
      </c>
      <c r="AA3921" s="9">
        <v>45028.0</v>
      </c>
      <c r="AB3921" s="1" t="s">
        <v>5434</v>
      </c>
      <c r="AC3921" s="1" t="s">
        <v>55</v>
      </c>
      <c r="AD3921" s="12" t="s">
        <v>47</v>
      </c>
      <c r="AE3921" s="12" t="s">
        <v>47</v>
      </c>
      <c r="AF3921" s="12" t="s">
        <v>47</v>
      </c>
      <c r="AG3921" s="12" t="s">
        <v>46</v>
      </c>
      <c r="AH3921" s="12" t="s">
        <v>47</v>
      </c>
      <c r="AI3921" s="12" t="s">
        <v>47</v>
      </c>
    </row>
    <row r="3922">
      <c r="A3922" s="1" t="s">
        <v>5424</v>
      </c>
      <c r="B3922" s="7"/>
      <c r="C3922" s="1" t="s">
        <v>36</v>
      </c>
      <c r="D3922" s="1" t="s">
        <v>96</v>
      </c>
      <c r="E3922" s="1" t="s">
        <v>77</v>
      </c>
      <c r="F3922" s="1" t="s">
        <v>105</v>
      </c>
      <c r="G3922" s="1" t="s">
        <v>170</v>
      </c>
      <c r="H3922" s="1" t="s">
        <v>170</v>
      </c>
      <c r="I3922" s="1" t="s">
        <v>42</v>
      </c>
      <c r="J3922" s="1"/>
      <c r="K3922" s="1" t="s">
        <v>5425</v>
      </c>
      <c r="L3922" s="1" t="s">
        <v>88</v>
      </c>
      <c r="M3922" s="9">
        <v>45119.0</v>
      </c>
      <c r="N3922" s="9">
        <v>45267.0</v>
      </c>
      <c r="O3922" s="1"/>
      <c r="P3922" s="1">
        <v>8.33</v>
      </c>
      <c r="Q3922" s="1">
        <v>500000.0</v>
      </c>
      <c r="R3922" s="1">
        <v>700000.0</v>
      </c>
      <c r="S3922" s="9">
        <v>45061.0</v>
      </c>
      <c r="T3922" s="9">
        <v>45087.0</v>
      </c>
      <c r="U3922" s="1" t="s">
        <v>5435</v>
      </c>
      <c r="V3922" s="5">
        <v>58310.0</v>
      </c>
      <c r="W3922" s="11">
        <v>68805.8</v>
      </c>
      <c r="X3922" s="9">
        <v>45087.0</v>
      </c>
      <c r="Y3922" s="5">
        <v>62974.8</v>
      </c>
      <c r="Z3922" s="5">
        <v>43732.5</v>
      </c>
      <c r="AA3922" s="9">
        <v>45087.0</v>
      </c>
      <c r="AB3922" s="1" t="s">
        <v>5435</v>
      </c>
      <c r="AC3922" s="1" t="s">
        <v>55</v>
      </c>
      <c r="AD3922" s="12" t="s">
        <v>47</v>
      </c>
      <c r="AE3922" s="12" t="s">
        <v>47</v>
      </c>
      <c r="AF3922" s="12" t="s">
        <v>47</v>
      </c>
      <c r="AG3922" s="12" t="s">
        <v>47</v>
      </c>
      <c r="AH3922" s="12" t="s">
        <v>47</v>
      </c>
      <c r="AI3922" s="12" t="s">
        <v>47</v>
      </c>
    </row>
    <row r="3923">
      <c r="A3923" s="1" t="s">
        <v>5424</v>
      </c>
      <c r="B3923" s="7"/>
      <c r="C3923" s="1" t="s">
        <v>36</v>
      </c>
      <c r="D3923" s="1" t="s">
        <v>96</v>
      </c>
      <c r="E3923" s="1" t="s">
        <v>77</v>
      </c>
      <c r="F3923" s="1" t="s">
        <v>105</v>
      </c>
      <c r="G3923" s="1" t="s">
        <v>170</v>
      </c>
      <c r="H3923" s="1" t="s">
        <v>170</v>
      </c>
      <c r="I3923" s="1" t="s">
        <v>42</v>
      </c>
      <c r="J3923" s="1"/>
      <c r="K3923" s="1" t="s">
        <v>5425</v>
      </c>
      <c r="L3923" s="1" t="s">
        <v>88</v>
      </c>
      <c r="M3923" s="9">
        <v>45119.0</v>
      </c>
      <c r="N3923" s="9">
        <v>45267.0</v>
      </c>
      <c r="O3923" s="1"/>
      <c r="P3923" s="1">
        <v>8.33</v>
      </c>
      <c r="Q3923" s="1">
        <v>500000.0</v>
      </c>
      <c r="R3923" s="1">
        <v>600000.0</v>
      </c>
      <c r="S3923" s="9">
        <v>45096.0</v>
      </c>
      <c r="T3923" s="9">
        <v>45104.0</v>
      </c>
      <c r="U3923" s="1" t="s">
        <v>5436</v>
      </c>
      <c r="V3923" s="5">
        <v>49980.0</v>
      </c>
      <c r="W3923" s="11">
        <v>58976.399999999994</v>
      </c>
      <c r="X3923" s="9">
        <v>45104.0</v>
      </c>
      <c r="Y3923" s="5">
        <v>53978.399999999994</v>
      </c>
      <c r="Z3923" s="5">
        <v>37485.0</v>
      </c>
      <c r="AA3923" s="9">
        <v>45104.0</v>
      </c>
      <c r="AB3923" s="1" t="s">
        <v>5436</v>
      </c>
      <c r="AC3923" s="1" t="s">
        <v>55</v>
      </c>
      <c r="AD3923" s="12" t="s">
        <v>47</v>
      </c>
      <c r="AE3923" s="12" t="s">
        <v>47</v>
      </c>
      <c r="AF3923" s="12" t="s">
        <v>47</v>
      </c>
      <c r="AG3923" s="12" t="s">
        <v>47</v>
      </c>
      <c r="AH3923" s="12" t="s">
        <v>47</v>
      </c>
      <c r="AI3923" s="12" t="s">
        <v>47</v>
      </c>
    </row>
    <row r="3924">
      <c r="A3924" s="1" t="s">
        <v>5424</v>
      </c>
      <c r="B3924" s="7"/>
      <c r="C3924" s="1" t="s">
        <v>36</v>
      </c>
      <c r="D3924" s="1" t="s">
        <v>96</v>
      </c>
      <c r="E3924" s="1" t="s">
        <v>77</v>
      </c>
      <c r="F3924" s="1" t="s">
        <v>105</v>
      </c>
      <c r="G3924" s="1" t="s">
        <v>170</v>
      </c>
      <c r="H3924" s="1" t="s">
        <v>170</v>
      </c>
      <c r="I3924" s="1" t="s">
        <v>42</v>
      </c>
      <c r="J3924" s="1"/>
      <c r="K3924" s="1" t="s">
        <v>5425</v>
      </c>
      <c r="L3924" s="1" t="s">
        <v>88</v>
      </c>
      <c r="M3924" s="9">
        <v>45119.0</v>
      </c>
      <c r="N3924" s="9">
        <v>45267.0</v>
      </c>
      <c r="O3924" s="1"/>
      <c r="P3924" s="1">
        <v>8.33</v>
      </c>
      <c r="Q3924" s="1">
        <v>500000.0</v>
      </c>
      <c r="R3924" s="1">
        <v>500000.0</v>
      </c>
      <c r="S3924" s="9">
        <v>45096.0</v>
      </c>
      <c r="T3924" s="9">
        <v>45176.0</v>
      </c>
      <c r="U3924" s="1" t="s">
        <v>5437</v>
      </c>
      <c r="V3924" s="5">
        <v>41650.0</v>
      </c>
      <c r="W3924" s="11">
        <v>49147.0</v>
      </c>
      <c r="X3924" s="9">
        <v>45126.0</v>
      </c>
      <c r="Y3924" s="5">
        <v>44982.0</v>
      </c>
      <c r="Z3924" s="5">
        <v>31237.5</v>
      </c>
      <c r="AA3924" s="9">
        <v>45130.0</v>
      </c>
      <c r="AB3924" s="1" t="s">
        <v>5437</v>
      </c>
      <c r="AC3924" s="1" t="s">
        <v>55</v>
      </c>
      <c r="AD3924" s="12" t="s">
        <v>47</v>
      </c>
      <c r="AE3924" s="12" t="s">
        <v>47</v>
      </c>
      <c r="AF3924" s="12" t="s">
        <v>47</v>
      </c>
      <c r="AG3924" s="12" t="s">
        <v>47</v>
      </c>
      <c r="AH3924" s="12" t="s">
        <v>47</v>
      </c>
      <c r="AI3924" s="12" t="s">
        <v>47</v>
      </c>
    </row>
    <row r="3925">
      <c r="A3925" s="1" t="s">
        <v>5424</v>
      </c>
      <c r="B3925" s="7"/>
      <c r="C3925" s="1" t="s">
        <v>36</v>
      </c>
      <c r="D3925" s="1" t="s">
        <v>96</v>
      </c>
      <c r="E3925" s="1" t="s">
        <v>77</v>
      </c>
      <c r="F3925" s="1" t="s">
        <v>105</v>
      </c>
      <c r="G3925" s="1" t="s">
        <v>170</v>
      </c>
      <c r="H3925" s="1" t="s">
        <v>170</v>
      </c>
      <c r="I3925" s="1" t="s">
        <v>42</v>
      </c>
      <c r="J3925" s="1"/>
      <c r="K3925" s="1" t="s">
        <v>5425</v>
      </c>
      <c r="L3925" s="1" t="s">
        <v>88</v>
      </c>
      <c r="M3925" s="9">
        <v>45119.0</v>
      </c>
      <c r="N3925" s="9">
        <v>45176.0</v>
      </c>
      <c r="O3925" s="1"/>
      <c r="P3925" s="1">
        <v>8.33</v>
      </c>
      <c r="Q3925" s="1">
        <v>550000.0</v>
      </c>
      <c r="R3925" s="1">
        <v>600000.0</v>
      </c>
      <c r="S3925" s="9">
        <v>45096.0</v>
      </c>
      <c r="T3925" s="9">
        <v>45176.0</v>
      </c>
      <c r="U3925" s="1" t="s">
        <v>5438</v>
      </c>
      <c r="V3925" s="5">
        <v>49980.0</v>
      </c>
      <c r="W3925" s="11">
        <v>58976.399999999994</v>
      </c>
      <c r="X3925" s="9">
        <v>45126.0</v>
      </c>
      <c r="Y3925" s="5">
        <v>53978.399999999994</v>
      </c>
      <c r="Z3925" s="5">
        <v>37485.0</v>
      </c>
      <c r="AA3925" s="9">
        <v>45130.0</v>
      </c>
      <c r="AB3925" s="1" t="s">
        <v>5438</v>
      </c>
      <c r="AC3925" s="1" t="s">
        <v>55</v>
      </c>
      <c r="AD3925" s="12" t="s">
        <v>47</v>
      </c>
      <c r="AE3925" s="12" t="s">
        <v>47</v>
      </c>
      <c r="AF3925" s="12" t="s">
        <v>47</v>
      </c>
      <c r="AG3925" s="12" t="s">
        <v>47</v>
      </c>
      <c r="AH3925" s="12" t="s">
        <v>47</v>
      </c>
      <c r="AI3925" s="12" t="s">
        <v>47</v>
      </c>
    </row>
    <row r="3926">
      <c r="A3926" s="1" t="s">
        <v>5424</v>
      </c>
      <c r="B3926" s="7"/>
      <c r="C3926" s="1" t="s">
        <v>36</v>
      </c>
      <c r="D3926" s="1" t="s">
        <v>96</v>
      </c>
      <c r="E3926" s="1" t="s">
        <v>77</v>
      </c>
      <c r="F3926" s="1" t="s">
        <v>105</v>
      </c>
      <c r="G3926" s="1" t="s">
        <v>170</v>
      </c>
      <c r="H3926" s="1" t="s">
        <v>170</v>
      </c>
      <c r="I3926" s="1" t="s">
        <v>42</v>
      </c>
      <c r="J3926" s="1"/>
      <c r="K3926" s="1" t="s">
        <v>5425</v>
      </c>
      <c r="L3926" s="1" t="s">
        <v>88</v>
      </c>
      <c r="M3926" s="9">
        <v>45119.0</v>
      </c>
      <c r="N3926" s="9">
        <v>45267.0</v>
      </c>
      <c r="O3926" s="1"/>
      <c r="P3926" s="1">
        <v>8.33</v>
      </c>
      <c r="Q3926" s="1">
        <v>500000.0</v>
      </c>
      <c r="R3926" s="1">
        <v>550000.0</v>
      </c>
      <c r="S3926" s="9">
        <v>45089.0</v>
      </c>
      <c r="T3926" s="9">
        <v>45176.0</v>
      </c>
      <c r="U3926" s="1" t="s">
        <v>5439</v>
      </c>
      <c r="V3926" s="5">
        <v>45815.0</v>
      </c>
      <c r="W3926" s="11">
        <v>54061.7</v>
      </c>
      <c r="X3926" s="9">
        <v>45119.0</v>
      </c>
      <c r="Y3926" s="5">
        <v>49480.2</v>
      </c>
      <c r="Z3926" s="5">
        <v>34361.25</v>
      </c>
      <c r="AA3926" s="9">
        <v>45123.0</v>
      </c>
      <c r="AB3926" s="1" t="s">
        <v>5439</v>
      </c>
      <c r="AC3926" s="1" t="s">
        <v>55</v>
      </c>
      <c r="AD3926" s="12" t="s">
        <v>47</v>
      </c>
      <c r="AE3926" s="12" t="s">
        <v>47</v>
      </c>
      <c r="AF3926" s="12" t="s">
        <v>47</v>
      </c>
      <c r="AG3926" s="12" t="s">
        <v>47</v>
      </c>
      <c r="AH3926" s="12" t="s">
        <v>47</v>
      </c>
      <c r="AI3926" s="12" t="s">
        <v>47</v>
      </c>
    </row>
    <row r="3927">
      <c r="A3927" s="1" t="s">
        <v>5424</v>
      </c>
      <c r="B3927" s="7"/>
      <c r="C3927" s="1" t="s">
        <v>36</v>
      </c>
      <c r="D3927" s="1" t="s">
        <v>96</v>
      </c>
      <c r="E3927" s="1" t="s">
        <v>77</v>
      </c>
      <c r="F3927" s="1" t="s">
        <v>105</v>
      </c>
      <c r="G3927" s="1" t="s">
        <v>170</v>
      </c>
      <c r="H3927" s="1" t="s">
        <v>170</v>
      </c>
      <c r="I3927" s="1" t="s">
        <v>42</v>
      </c>
      <c r="J3927" s="1"/>
      <c r="K3927" s="1" t="s">
        <v>5425</v>
      </c>
      <c r="L3927" s="1" t="s">
        <v>88</v>
      </c>
      <c r="M3927" s="9">
        <v>45119.0</v>
      </c>
      <c r="N3927" s="9">
        <v>45267.0</v>
      </c>
      <c r="O3927" s="1"/>
      <c r="P3927" s="1">
        <v>8.33</v>
      </c>
      <c r="Q3927" s="1">
        <v>500000.0</v>
      </c>
      <c r="R3927" s="1">
        <v>375600.0</v>
      </c>
      <c r="S3927" s="9">
        <v>45195.0</v>
      </c>
      <c r="T3927" s="9">
        <v>45197.0</v>
      </c>
      <c r="U3927" s="1" t="s">
        <v>1101</v>
      </c>
      <c r="V3927" s="5">
        <v>31287.48</v>
      </c>
      <c r="W3927" s="11">
        <v>36919.2264</v>
      </c>
      <c r="X3927" s="14">
        <v>45225.0</v>
      </c>
      <c r="Y3927" s="5">
        <v>33790.4784</v>
      </c>
      <c r="Z3927" s="5">
        <v>23465.61</v>
      </c>
      <c r="AA3927" s="9">
        <v>45239.0</v>
      </c>
      <c r="AB3927" s="1" t="s">
        <v>5440</v>
      </c>
      <c r="AC3927" s="1" t="s">
        <v>55</v>
      </c>
      <c r="AD3927" s="12" t="s">
        <v>47</v>
      </c>
      <c r="AE3927" s="12" t="s">
        <v>47</v>
      </c>
      <c r="AF3927" s="12" t="s">
        <v>47</v>
      </c>
      <c r="AG3927" s="12" t="s">
        <v>47</v>
      </c>
      <c r="AH3927" s="12" t="s">
        <v>47</v>
      </c>
      <c r="AI3927" s="12" t="s">
        <v>47</v>
      </c>
    </row>
    <row r="3928">
      <c r="A3928" s="1" t="s">
        <v>5424</v>
      </c>
      <c r="B3928" s="7"/>
      <c r="C3928" s="1" t="s">
        <v>36</v>
      </c>
      <c r="D3928" s="1" t="s">
        <v>96</v>
      </c>
      <c r="E3928" s="1" t="s">
        <v>77</v>
      </c>
      <c r="F3928" s="1" t="s">
        <v>105</v>
      </c>
      <c r="G3928" s="1" t="s">
        <v>170</v>
      </c>
      <c r="H3928" s="1" t="s">
        <v>170</v>
      </c>
      <c r="I3928" s="1" t="s">
        <v>42</v>
      </c>
      <c r="J3928" s="1"/>
      <c r="K3928" s="1" t="s">
        <v>5425</v>
      </c>
      <c r="L3928" s="1" t="s">
        <v>88</v>
      </c>
      <c r="M3928" s="9">
        <v>45119.0</v>
      </c>
      <c r="N3928" s="9">
        <v>45267.0</v>
      </c>
      <c r="O3928" s="1"/>
      <c r="P3928" s="1">
        <v>8.33</v>
      </c>
      <c r="Q3928" s="1">
        <v>500000.0</v>
      </c>
      <c r="R3928" s="1">
        <v>450000.0</v>
      </c>
      <c r="S3928" s="9">
        <v>45173.0</v>
      </c>
      <c r="T3928" s="9">
        <v>45197.0</v>
      </c>
      <c r="U3928" s="1" t="s">
        <v>3627</v>
      </c>
      <c r="V3928" s="5">
        <v>37485.0</v>
      </c>
      <c r="W3928" s="11">
        <v>44232.299999999996</v>
      </c>
      <c r="X3928" s="9">
        <v>45197.0</v>
      </c>
      <c r="Y3928" s="5">
        <v>40483.799999999996</v>
      </c>
      <c r="Z3928" s="5">
        <v>28113.75</v>
      </c>
      <c r="AA3928" s="9">
        <v>45197.0</v>
      </c>
      <c r="AB3928" s="1" t="s">
        <v>3627</v>
      </c>
      <c r="AC3928" s="1" t="s">
        <v>55</v>
      </c>
      <c r="AD3928" s="12" t="s">
        <v>47</v>
      </c>
      <c r="AE3928" s="12" t="s">
        <v>47</v>
      </c>
      <c r="AF3928" s="12" t="s">
        <v>47</v>
      </c>
      <c r="AG3928" s="12" t="s">
        <v>47</v>
      </c>
      <c r="AH3928" s="12" t="s">
        <v>47</v>
      </c>
      <c r="AI3928" s="12" t="s">
        <v>47</v>
      </c>
    </row>
    <row r="3929">
      <c r="A3929" s="1" t="s">
        <v>5424</v>
      </c>
      <c r="B3929" s="7"/>
      <c r="C3929" s="1" t="s">
        <v>36</v>
      </c>
      <c r="D3929" s="1" t="s">
        <v>96</v>
      </c>
      <c r="E3929" s="1" t="s">
        <v>77</v>
      </c>
      <c r="F3929" s="1" t="s">
        <v>105</v>
      </c>
      <c r="G3929" s="1" t="s">
        <v>170</v>
      </c>
      <c r="H3929" s="1" t="s">
        <v>170</v>
      </c>
      <c r="I3929" s="1" t="s">
        <v>42</v>
      </c>
      <c r="J3929" s="1"/>
      <c r="K3929" s="1" t="s">
        <v>5425</v>
      </c>
      <c r="L3929" s="1" t="s">
        <v>88</v>
      </c>
      <c r="M3929" s="9">
        <v>45119.0</v>
      </c>
      <c r="N3929" s="9">
        <v>45267.0</v>
      </c>
      <c r="O3929" s="1"/>
      <c r="P3929" s="1">
        <v>8.33</v>
      </c>
      <c r="Q3929" s="1">
        <v>500000.0</v>
      </c>
      <c r="R3929" s="1">
        <v>216000.0</v>
      </c>
      <c r="S3929" s="9">
        <v>45195.0</v>
      </c>
      <c r="T3929" s="9">
        <v>45197.0</v>
      </c>
      <c r="U3929" s="1" t="s">
        <v>5441</v>
      </c>
      <c r="V3929" s="5">
        <v>17992.8</v>
      </c>
      <c r="W3929" s="11">
        <v>21231.503999999997</v>
      </c>
      <c r="X3929" s="14">
        <v>45225.0</v>
      </c>
      <c r="Y3929" s="5">
        <v>19432.224</v>
      </c>
      <c r="Z3929" s="5">
        <v>13494.599999999999</v>
      </c>
      <c r="AA3929" s="14">
        <v>45253.0</v>
      </c>
      <c r="AB3929" s="1" t="s">
        <v>5442</v>
      </c>
      <c r="AC3929" s="1" t="s">
        <v>55</v>
      </c>
      <c r="AD3929" s="12" t="s">
        <v>47</v>
      </c>
      <c r="AE3929" s="12" t="s">
        <v>47</v>
      </c>
      <c r="AF3929" s="12" t="s">
        <v>47</v>
      </c>
      <c r="AG3929" s="12" t="s">
        <v>47</v>
      </c>
      <c r="AH3929" s="12" t="s">
        <v>47</v>
      </c>
      <c r="AI3929" s="12" t="s">
        <v>47</v>
      </c>
    </row>
    <row r="3930">
      <c r="A3930" s="1" t="s">
        <v>5424</v>
      </c>
      <c r="B3930" s="7"/>
      <c r="C3930" s="1" t="s">
        <v>36</v>
      </c>
      <c r="D3930" s="1" t="s">
        <v>96</v>
      </c>
      <c r="E3930" s="1" t="s">
        <v>77</v>
      </c>
      <c r="F3930" s="1" t="s">
        <v>105</v>
      </c>
      <c r="G3930" s="1" t="s">
        <v>170</v>
      </c>
      <c r="H3930" s="1" t="s">
        <v>170</v>
      </c>
      <c r="I3930" s="1" t="s">
        <v>42</v>
      </c>
      <c r="J3930" s="1"/>
      <c r="K3930" s="1" t="s">
        <v>5425</v>
      </c>
      <c r="L3930" s="1" t="s">
        <v>88</v>
      </c>
      <c r="M3930" s="9">
        <v>45119.0</v>
      </c>
      <c r="N3930" s="9">
        <v>45267.0</v>
      </c>
      <c r="O3930" s="1"/>
      <c r="P3930" s="1">
        <v>8.33</v>
      </c>
      <c r="Q3930" s="1">
        <v>500000.0</v>
      </c>
      <c r="R3930" s="1">
        <v>450000.0</v>
      </c>
      <c r="S3930" s="14">
        <v>45273.0</v>
      </c>
      <c r="T3930" s="14">
        <v>45278.0</v>
      </c>
      <c r="U3930" s="1" t="s">
        <v>5443</v>
      </c>
      <c r="V3930" s="5">
        <v>37485.0</v>
      </c>
      <c r="W3930" s="11">
        <v>44232.299999999996</v>
      </c>
      <c r="X3930" s="14">
        <v>45278.0</v>
      </c>
      <c r="Y3930" s="5">
        <v>40483.799999999996</v>
      </c>
      <c r="Z3930" s="5">
        <v>28113.75</v>
      </c>
      <c r="AA3930" s="14">
        <v>45278.0</v>
      </c>
      <c r="AB3930" s="1" t="s">
        <v>5443</v>
      </c>
      <c r="AC3930" s="1" t="s">
        <v>55</v>
      </c>
      <c r="AD3930" s="12" t="s">
        <v>47</v>
      </c>
      <c r="AE3930" s="12" t="s">
        <v>47</v>
      </c>
      <c r="AF3930" s="12" t="s">
        <v>47</v>
      </c>
      <c r="AG3930" s="12" t="s">
        <v>47</v>
      </c>
      <c r="AH3930" s="12" t="s">
        <v>47</v>
      </c>
      <c r="AI3930" s="12" t="s">
        <v>47</v>
      </c>
    </row>
    <row r="3931">
      <c r="A3931" s="1" t="s">
        <v>5424</v>
      </c>
      <c r="B3931" s="7"/>
      <c r="C3931" s="1" t="s">
        <v>36</v>
      </c>
      <c r="D3931" s="1" t="s">
        <v>96</v>
      </c>
      <c r="E3931" s="1" t="s">
        <v>77</v>
      </c>
      <c r="F3931" s="1" t="s">
        <v>105</v>
      </c>
      <c r="G3931" s="1" t="s">
        <v>170</v>
      </c>
      <c r="H3931" s="1" t="s">
        <v>170</v>
      </c>
      <c r="I3931" s="1" t="s">
        <v>42</v>
      </c>
      <c r="J3931" s="1"/>
      <c r="K3931" s="1" t="s">
        <v>5425</v>
      </c>
      <c r="L3931" s="1" t="s">
        <v>88</v>
      </c>
      <c r="M3931" s="9">
        <v>45119.0</v>
      </c>
      <c r="N3931" s="14">
        <v>45286.0</v>
      </c>
      <c r="O3931" s="1"/>
      <c r="P3931" s="1">
        <v>8.33</v>
      </c>
      <c r="Q3931" s="1">
        <v>950000.0</v>
      </c>
      <c r="R3931" s="1">
        <v>1000000.0</v>
      </c>
      <c r="S3931" s="14">
        <v>45250.0</v>
      </c>
      <c r="T3931" s="14">
        <v>45287.0</v>
      </c>
      <c r="U3931" s="1" t="s">
        <v>5444</v>
      </c>
      <c r="V3931" s="5">
        <v>83300.0</v>
      </c>
      <c r="W3931" s="11">
        <v>98294.0</v>
      </c>
      <c r="X3931" s="14">
        <v>45280.0</v>
      </c>
      <c r="Y3931" s="5">
        <v>89964.0</v>
      </c>
      <c r="Z3931" s="5">
        <v>62475.0</v>
      </c>
      <c r="AA3931" s="14">
        <v>45284.0</v>
      </c>
      <c r="AB3931" s="1" t="s">
        <v>5444</v>
      </c>
      <c r="AC3931" s="1" t="s">
        <v>55</v>
      </c>
      <c r="AD3931" s="12" t="s">
        <v>47</v>
      </c>
      <c r="AE3931" s="12" t="s">
        <v>47</v>
      </c>
      <c r="AF3931" s="12" t="s">
        <v>47</v>
      </c>
      <c r="AG3931" s="12" t="s">
        <v>47</v>
      </c>
      <c r="AH3931" s="12" t="s">
        <v>47</v>
      </c>
      <c r="AI3931" s="12" t="s">
        <v>47</v>
      </c>
    </row>
    <row r="3932">
      <c r="A3932" s="1" t="s">
        <v>5424</v>
      </c>
      <c r="B3932" s="7"/>
      <c r="C3932" s="1" t="s">
        <v>36</v>
      </c>
      <c r="D3932" s="1" t="s">
        <v>96</v>
      </c>
      <c r="E3932" s="1" t="s">
        <v>77</v>
      </c>
      <c r="F3932" s="1" t="s">
        <v>105</v>
      </c>
      <c r="G3932" s="1" t="s">
        <v>170</v>
      </c>
      <c r="H3932" s="1" t="s">
        <v>170</v>
      </c>
      <c r="I3932" s="1" t="s">
        <v>42</v>
      </c>
      <c r="J3932" s="1"/>
      <c r="K3932" s="1" t="s">
        <v>5425</v>
      </c>
      <c r="L3932" s="1" t="s">
        <v>88</v>
      </c>
      <c r="M3932" s="9">
        <v>45119.0</v>
      </c>
      <c r="N3932" s="9">
        <v>45267.0</v>
      </c>
      <c r="O3932" s="1"/>
      <c r="P3932" s="1">
        <v>8.33</v>
      </c>
      <c r="Q3932" s="1">
        <v>500000.0</v>
      </c>
      <c r="R3932" s="1">
        <v>626736.0</v>
      </c>
      <c r="S3932" s="14">
        <v>45275.0</v>
      </c>
      <c r="T3932" s="9">
        <v>45300.0</v>
      </c>
      <c r="U3932" s="1" t="s">
        <v>5224</v>
      </c>
      <c r="V3932" s="5">
        <v>52207.1088</v>
      </c>
      <c r="W3932" s="11">
        <v>61604.388384</v>
      </c>
      <c r="X3932" s="9">
        <v>45300.0</v>
      </c>
      <c r="Y3932" s="5">
        <v>56383.677504</v>
      </c>
      <c r="Z3932" s="5">
        <v>39155.331600000005</v>
      </c>
      <c r="AA3932" s="9">
        <v>45300.0</v>
      </c>
      <c r="AB3932" s="1" t="s">
        <v>5224</v>
      </c>
      <c r="AC3932" s="1" t="s">
        <v>55</v>
      </c>
      <c r="AD3932" s="12" t="s">
        <v>47</v>
      </c>
      <c r="AE3932" s="12" t="s">
        <v>47</v>
      </c>
      <c r="AF3932" s="12" t="s">
        <v>47</v>
      </c>
      <c r="AG3932" s="12" t="s">
        <v>47</v>
      </c>
      <c r="AH3932" s="12" t="s">
        <v>47</v>
      </c>
      <c r="AI3932" s="12" t="s">
        <v>47</v>
      </c>
    </row>
    <row r="3933">
      <c r="A3933" s="1" t="s">
        <v>5445</v>
      </c>
      <c r="B3933" s="7"/>
      <c r="C3933" s="1" t="s">
        <v>36</v>
      </c>
      <c r="D3933" s="1" t="s">
        <v>102</v>
      </c>
      <c r="E3933" s="1" t="s">
        <v>38</v>
      </c>
      <c r="F3933" s="1" t="s">
        <v>935</v>
      </c>
      <c r="G3933" s="1" t="s">
        <v>152</v>
      </c>
      <c r="H3933" s="1" t="s">
        <v>153</v>
      </c>
      <c r="I3933" s="1" t="s">
        <v>247</v>
      </c>
      <c r="J3933" s="1"/>
      <c r="K3933" s="1" t="s">
        <v>5446</v>
      </c>
      <c r="L3933" s="1" t="s">
        <v>99</v>
      </c>
      <c r="M3933" s="14">
        <v>45246.0</v>
      </c>
      <c r="N3933" s="14">
        <v>45246.0</v>
      </c>
      <c r="O3933" s="1"/>
      <c r="P3933" s="1">
        <v>8.33</v>
      </c>
      <c r="Q3933" s="1">
        <v>100000.0</v>
      </c>
      <c r="R3933" s="1">
        <v>300000.0</v>
      </c>
      <c r="S3933" s="15">
        <v>45276.0</v>
      </c>
      <c r="V3933" s="5">
        <v>24990.0</v>
      </c>
      <c r="W3933" s="11">
        <v>29488.199999999997</v>
      </c>
      <c r="Z3933" s="5">
        <v>18742.5</v>
      </c>
      <c r="AC3933" s="1" t="s">
        <v>45</v>
      </c>
      <c r="AD3933" s="12" t="s">
        <v>47</v>
      </c>
      <c r="AE3933" s="12" t="s">
        <v>47</v>
      </c>
      <c r="AF3933" s="12" t="s">
        <v>47</v>
      </c>
    </row>
    <row r="3934">
      <c r="A3934" s="1" t="s">
        <v>5447</v>
      </c>
      <c r="B3934" s="7"/>
      <c r="C3934" s="1" t="s">
        <v>36</v>
      </c>
      <c r="D3934" s="1" t="s">
        <v>96</v>
      </c>
      <c r="E3934" s="1" t="s">
        <v>77</v>
      </c>
      <c r="F3934" s="1" t="s">
        <v>105</v>
      </c>
      <c r="G3934" s="1" t="s">
        <v>152</v>
      </c>
      <c r="H3934" s="1" t="s">
        <v>153</v>
      </c>
      <c r="I3934" s="1" t="s">
        <v>42</v>
      </c>
      <c r="J3934" s="1"/>
      <c r="K3934" s="1" t="s">
        <v>5448</v>
      </c>
      <c r="L3934" s="1" t="s">
        <v>150</v>
      </c>
      <c r="M3934" s="9">
        <v>44652.0</v>
      </c>
      <c r="N3934" s="14">
        <v>45271.0</v>
      </c>
      <c r="O3934" s="1"/>
      <c r="P3934" s="1">
        <v>8.33</v>
      </c>
      <c r="Q3934" s="1">
        <v>250000.0</v>
      </c>
      <c r="R3934" s="1">
        <v>300000.0</v>
      </c>
      <c r="S3934" s="9">
        <v>45264.0</v>
      </c>
      <c r="T3934" s="14">
        <v>45272.0</v>
      </c>
      <c r="U3934" s="1" t="s">
        <v>4035</v>
      </c>
      <c r="V3934" s="5">
        <v>24990.0</v>
      </c>
      <c r="W3934" s="11">
        <v>29488.199999999997</v>
      </c>
      <c r="X3934" s="9">
        <v>45294.0</v>
      </c>
      <c r="Y3934" s="5">
        <v>26989.199999999997</v>
      </c>
      <c r="Z3934" s="5">
        <v>18742.5</v>
      </c>
      <c r="AA3934" s="9">
        <v>45298.0</v>
      </c>
      <c r="AB3934" s="1" t="s">
        <v>4035</v>
      </c>
      <c r="AC3934" s="1" t="s">
        <v>55</v>
      </c>
      <c r="AD3934" s="12" t="s">
        <v>46</v>
      </c>
      <c r="AE3934" s="12" t="s">
        <v>47</v>
      </c>
      <c r="AF3934" s="12" t="s">
        <v>47</v>
      </c>
      <c r="AG3934" s="12" t="s">
        <v>47</v>
      </c>
      <c r="AH3934" s="12" t="s">
        <v>47</v>
      </c>
      <c r="AI3934" s="12" t="s">
        <v>47</v>
      </c>
    </row>
    <row r="3935">
      <c r="A3935" s="1" t="s">
        <v>5447</v>
      </c>
      <c r="B3935" s="7"/>
      <c r="C3935" s="1" t="s">
        <v>36</v>
      </c>
      <c r="D3935" s="1" t="s">
        <v>96</v>
      </c>
      <c r="E3935" s="1" t="s">
        <v>77</v>
      </c>
      <c r="F3935" s="1" t="s">
        <v>105</v>
      </c>
      <c r="G3935" s="1" t="s">
        <v>152</v>
      </c>
      <c r="H3935" s="1" t="s">
        <v>153</v>
      </c>
      <c r="I3935" s="1" t="s">
        <v>42</v>
      </c>
      <c r="J3935" s="1"/>
      <c r="K3935" s="1" t="s">
        <v>5448</v>
      </c>
      <c r="L3935" s="1" t="s">
        <v>150</v>
      </c>
      <c r="M3935" s="9">
        <v>44652.0</v>
      </c>
      <c r="N3935" s="9">
        <v>44652.0</v>
      </c>
      <c r="O3935" s="1"/>
      <c r="P3935" s="1">
        <v>8.33</v>
      </c>
      <c r="Q3935" s="1">
        <v>500000.0</v>
      </c>
      <c r="R3935" s="1">
        <v>429660.0</v>
      </c>
      <c r="S3935" s="14">
        <v>45246.0</v>
      </c>
      <c r="T3935" s="14">
        <v>45257.0</v>
      </c>
      <c r="U3935" s="1" t="s">
        <v>5449</v>
      </c>
      <c r="V3935" s="5">
        <v>35790.678</v>
      </c>
      <c r="W3935" s="11">
        <v>42233.00004</v>
      </c>
      <c r="X3935" s="14">
        <v>45257.0</v>
      </c>
      <c r="Y3935" s="5">
        <v>38653.93224</v>
      </c>
      <c r="Z3935" s="5">
        <v>26843.0085</v>
      </c>
      <c r="AA3935" s="14">
        <v>45257.0</v>
      </c>
      <c r="AB3935" s="1" t="s">
        <v>5449</v>
      </c>
      <c r="AC3935" s="1" t="s">
        <v>55</v>
      </c>
      <c r="AD3935" s="12" t="s">
        <v>46</v>
      </c>
      <c r="AE3935" s="12" t="s">
        <v>46</v>
      </c>
      <c r="AF3935" s="12" t="s">
        <v>47</v>
      </c>
      <c r="AG3935" s="12" t="s">
        <v>47</v>
      </c>
      <c r="AH3935" s="12" t="s">
        <v>47</v>
      </c>
      <c r="AI3935" s="12" t="s">
        <v>47</v>
      </c>
    </row>
    <row r="3936">
      <c r="A3936" s="1" t="s">
        <v>5447</v>
      </c>
      <c r="B3936" s="7"/>
      <c r="C3936" s="1" t="s">
        <v>36</v>
      </c>
      <c r="D3936" s="1" t="s">
        <v>96</v>
      </c>
      <c r="E3936" s="1" t="s">
        <v>77</v>
      </c>
      <c r="F3936" s="1" t="s">
        <v>105</v>
      </c>
      <c r="G3936" s="1" t="s">
        <v>152</v>
      </c>
      <c r="H3936" s="1" t="s">
        <v>153</v>
      </c>
      <c r="I3936" s="1" t="s">
        <v>42</v>
      </c>
      <c r="J3936" s="1"/>
      <c r="K3936" s="1" t="s">
        <v>5448</v>
      </c>
      <c r="L3936" s="1" t="s">
        <v>150</v>
      </c>
      <c r="M3936" s="9">
        <v>44652.0</v>
      </c>
      <c r="N3936" s="9">
        <v>45299.0</v>
      </c>
      <c r="O3936" s="1"/>
      <c r="P3936" s="1">
        <v>8.33</v>
      </c>
      <c r="Q3936" s="1">
        <v>300000.0</v>
      </c>
      <c r="R3936" s="1">
        <v>350000.0</v>
      </c>
      <c r="S3936" s="9">
        <v>45293.0</v>
      </c>
      <c r="T3936" s="9">
        <v>45299.0</v>
      </c>
      <c r="U3936" s="1" t="s">
        <v>5450</v>
      </c>
      <c r="V3936" s="5">
        <v>29155.0</v>
      </c>
      <c r="W3936" s="11">
        <v>34402.9</v>
      </c>
      <c r="X3936" s="9">
        <v>45323.0</v>
      </c>
      <c r="Y3936" s="5">
        <v>31487.4</v>
      </c>
      <c r="Z3936" s="5">
        <v>21866.25</v>
      </c>
      <c r="AA3936" s="9">
        <v>45327.0</v>
      </c>
      <c r="AB3936" s="1" t="s">
        <v>5450</v>
      </c>
      <c r="AC3936" s="1" t="s">
        <v>55</v>
      </c>
      <c r="AD3936" s="12" t="s">
        <v>46</v>
      </c>
      <c r="AE3936" s="12" t="s">
        <v>47</v>
      </c>
      <c r="AF3936" s="12" t="s">
        <v>47</v>
      </c>
      <c r="AG3936" s="12" t="s">
        <v>47</v>
      </c>
      <c r="AH3936" s="12" t="s">
        <v>47</v>
      </c>
      <c r="AI3936" s="12" t="s">
        <v>47</v>
      </c>
    </row>
    <row r="3937">
      <c r="A3937" s="1" t="s">
        <v>5447</v>
      </c>
      <c r="B3937" s="7"/>
      <c r="C3937" s="1" t="s">
        <v>36</v>
      </c>
      <c r="D3937" s="1" t="s">
        <v>96</v>
      </c>
      <c r="E3937" s="1" t="s">
        <v>77</v>
      </c>
      <c r="F3937" s="1" t="s">
        <v>105</v>
      </c>
      <c r="G3937" s="1" t="s">
        <v>152</v>
      </c>
      <c r="H3937" s="1" t="s">
        <v>153</v>
      </c>
      <c r="I3937" s="1" t="s">
        <v>42</v>
      </c>
      <c r="J3937" s="1"/>
      <c r="K3937" s="1" t="s">
        <v>5448</v>
      </c>
      <c r="L3937" s="1" t="s">
        <v>150</v>
      </c>
      <c r="M3937" s="9">
        <v>44652.0</v>
      </c>
      <c r="N3937" s="9">
        <v>45321.0</v>
      </c>
      <c r="O3937" s="1"/>
      <c r="P3937" s="1">
        <v>8.33</v>
      </c>
      <c r="Q3937" s="1">
        <v>300000.0</v>
      </c>
      <c r="R3937" s="1">
        <v>310000.0</v>
      </c>
      <c r="S3937" s="9">
        <v>45314.0</v>
      </c>
      <c r="T3937" s="9">
        <v>45321.0</v>
      </c>
      <c r="U3937" s="1" t="s">
        <v>5451</v>
      </c>
      <c r="V3937" s="5">
        <v>25823.0</v>
      </c>
      <c r="W3937" s="11">
        <v>30471.14</v>
      </c>
      <c r="X3937" s="9">
        <v>45344.0</v>
      </c>
      <c r="Y3937" s="5">
        <v>27888.84</v>
      </c>
      <c r="Z3937" s="5">
        <v>19367.25</v>
      </c>
      <c r="AA3937" s="9">
        <v>45348.0</v>
      </c>
      <c r="AB3937" s="1" t="s">
        <v>5451</v>
      </c>
      <c r="AC3937" s="1" t="s">
        <v>55</v>
      </c>
      <c r="AD3937" s="12" t="s">
        <v>46</v>
      </c>
      <c r="AE3937" s="12" t="s">
        <v>47</v>
      </c>
      <c r="AF3937" s="12" t="s">
        <v>47</v>
      </c>
      <c r="AG3937" s="12" t="s">
        <v>47</v>
      </c>
      <c r="AH3937" s="12" t="s">
        <v>47</v>
      </c>
      <c r="AI3937" s="12" t="s">
        <v>47</v>
      </c>
    </row>
    <row r="3938">
      <c r="A3938" s="1" t="s">
        <v>5447</v>
      </c>
      <c r="B3938" s="7"/>
      <c r="C3938" s="1" t="s">
        <v>36</v>
      </c>
      <c r="D3938" s="1" t="s">
        <v>96</v>
      </c>
      <c r="E3938" s="1" t="s">
        <v>77</v>
      </c>
      <c r="F3938" s="1" t="s">
        <v>105</v>
      </c>
      <c r="G3938" s="1" t="s">
        <v>152</v>
      </c>
      <c r="H3938" s="1" t="s">
        <v>153</v>
      </c>
      <c r="I3938" s="1" t="s">
        <v>42</v>
      </c>
      <c r="J3938" s="1"/>
      <c r="K3938" s="1" t="s">
        <v>5448</v>
      </c>
      <c r="L3938" s="1" t="s">
        <v>150</v>
      </c>
      <c r="M3938" s="9">
        <v>44652.0</v>
      </c>
      <c r="N3938" s="9">
        <v>44652.0</v>
      </c>
      <c r="O3938" s="1"/>
      <c r="P3938" s="1">
        <v>8.33</v>
      </c>
      <c r="Q3938" s="1">
        <v>500000.0</v>
      </c>
      <c r="R3938" s="1">
        <v>300000.0</v>
      </c>
      <c r="S3938" s="9">
        <v>45322.0</v>
      </c>
      <c r="T3938" s="9">
        <v>45330.0</v>
      </c>
      <c r="U3938" s="1" t="s">
        <v>5452</v>
      </c>
      <c r="V3938" s="5">
        <v>24990.0</v>
      </c>
      <c r="W3938" s="11">
        <v>29488.199999999997</v>
      </c>
      <c r="X3938" s="9">
        <v>45330.0</v>
      </c>
      <c r="Y3938" s="5">
        <v>26989.199999999997</v>
      </c>
      <c r="Z3938" s="5">
        <v>18742.5</v>
      </c>
      <c r="AA3938" s="9">
        <v>45330.0</v>
      </c>
      <c r="AB3938" s="1" t="s">
        <v>5452</v>
      </c>
      <c r="AC3938" s="1" t="s">
        <v>55</v>
      </c>
      <c r="AD3938" s="12" t="s">
        <v>46</v>
      </c>
      <c r="AE3938" s="12" t="s">
        <v>46</v>
      </c>
      <c r="AF3938" s="12" t="s">
        <v>47</v>
      </c>
      <c r="AG3938" s="12" t="s">
        <v>47</v>
      </c>
      <c r="AH3938" s="12" t="s">
        <v>47</v>
      </c>
      <c r="AI3938" s="12" t="s">
        <v>47</v>
      </c>
    </row>
    <row r="3939">
      <c r="A3939" s="1" t="s">
        <v>5447</v>
      </c>
      <c r="B3939" s="7"/>
      <c r="C3939" s="1" t="s">
        <v>36</v>
      </c>
      <c r="D3939" s="1" t="s">
        <v>96</v>
      </c>
      <c r="E3939" s="1" t="s">
        <v>77</v>
      </c>
      <c r="F3939" s="1" t="s">
        <v>105</v>
      </c>
      <c r="G3939" s="1" t="s">
        <v>152</v>
      </c>
      <c r="H3939" s="1" t="s">
        <v>153</v>
      </c>
      <c r="I3939" s="1" t="s">
        <v>42</v>
      </c>
      <c r="J3939" s="1"/>
      <c r="K3939" s="1" t="s">
        <v>5448</v>
      </c>
      <c r="L3939" s="1" t="s">
        <v>150</v>
      </c>
      <c r="M3939" s="9">
        <v>44652.0</v>
      </c>
      <c r="N3939" s="9">
        <v>44652.0</v>
      </c>
      <c r="O3939" s="1"/>
      <c r="P3939" s="1">
        <v>8.33</v>
      </c>
      <c r="Q3939" s="1">
        <v>300000.0</v>
      </c>
      <c r="R3939" s="1">
        <v>300000.0</v>
      </c>
      <c r="S3939" s="10">
        <v>44742.0</v>
      </c>
      <c r="V3939" s="5">
        <v>24990.0</v>
      </c>
      <c r="W3939" s="11">
        <v>29488.199999999997</v>
      </c>
      <c r="Z3939" s="5">
        <v>18742.5</v>
      </c>
      <c r="AB3939" s="1"/>
      <c r="AC3939" s="1" t="s">
        <v>45</v>
      </c>
      <c r="AD3939" s="12" t="s">
        <v>46</v>
      </c>
      <c r="AE3939" s="12" t="s">
        <v>46</v>
      </c>
      <c r="AF3939" s="12" t="s">
        <v>46</v>
      </c>
    </row>
    <row r="3940">
      <c r="A3940" s="1" t="s">
        <v>5447</v>
      </c>
      <c r="B3940" s="7"/>
      <c r="C3940" s="1" t="s">
        <v>36</v>
      </c>
      <c r="D3940" s="1" t="s">
        <v>96</v>
      </c>
      <c r="E3940" s="1" t="s">
        <v>77</v>
      </c>
      <c r="F3940" s="1" t="s">
        <v>105</v>
      </c>
      <c r="G3940" s="1" t="s">
        <v>152</v>
      </c>
      <c r="H3940" s="1" t="s">
        <v>153</v>
      </c>
      <c r="I3940" s="1" t="s">
        <v>42</v>
      </c>
      <c r="J3940" s="1"/>
      <c r="K3940" s="1" t="s">
        <v>5448</v>
      </c>
      <c r="L3940" s="1" t="s">
        <v>150</v>
      </c>
      <c r="M3940" s="9">
        <v>44652.0</v>
      </c>
      <c r="N3940" s="9">
        <v>45320.0</v>
      </c>
      <c r="O3940" s="1"/>
      <c r="P3940" s="1">
        <v>8.33</v>
      </c>
      <c r="Q3940" s="1">
        <v>500000.0</v>
      </c>
      <c r="R3940" s="1">
        <v>300000.0</v>
      </c>
      <c r="S3940" s="10">
        <v>45350.0</v>
      </c>
      <c r="V3940" s="5">
        <v>24990.0</v>
      </c>
      <c r="W3940" s="11">
        <v>29488.199999999997</v>
      </c>
      <c r="Z3940" s="5">
        <v>18742.5</v>
      </c>
      <c r="AB3940" s="1"/>
      <c r="AC3940" s="1" t="s">
        <v>45</v>
      </c>
      <c r="AD3940" s="12" t="s">
        <v>46</v>
      </c>
      <c r="AE3940" s="12" t="s">
        <v>47</v>
      </c>
      <c r="AF3940" s="12" t="s">
        <v>47</v>
      </c>
    </row>
    <row r="3941">
      <c r="A3941" s="1" t="s">
        <v>5447</v>
      </c>
      <c r="B3941" s="7"/>
      <c r="C3941" s="1" t="s">
        <v>36</v>
      </c>
      <c r="D3941" s="1" t="s">
        <v>96</v>
      </c>
      <c r="E3941" s="1" t="s">
        <v>77</v>
      </c>
      <c r="F3941" s="1" t="s">
        <v>105</v>
      </c>
      <c r="G3941" s="1" t="s">
        <v>152</v>
      </c>
      <c r="H3941" s="1" t="s">
        <v>153</v>
      </c>
      <c r="I3941" s="1" t="s">
        <v>42</v>
      </c>
      <c r="J3941" s="1"/>
      <c r="K3941" s="1" t="s">
        <v>5448</v>
      </c>
      <c r="L3941" s="1" t="s">
        <v>150</v>
      </c>
      <c r="M3941" s="9">
        <v>44652.0</v>
      </c>
      <c r="N3941" s="14">
        <v>45246.0</v>
      </c>
      <c r="O3941" s="1"/>
      <c r="P3941" s="1">
        <v>8.33</v>
      </c>
      <c r="Q3941" s="1">
        <v>500000.0</v>
      </c>
      <c r="R3941" s="1">
        <v>300000.0</v>
      </c>
      <c r="S3941" s="15">
        <v>45336.0</v>
      </c>
      <c r="V3941" s="5">
        <v>24990.0</v>
      </c>
      <c r="W3941" s="11">
        <v>29488.199999999997</v>
      </c>
      <c r="Z3941" s="5">
        <v>18742.5</v>
      </c>
      <c r="AB3941" s="1"/>
      <c r="AC3941" s="1" t="s">
        <v>45</v>
      </c>
      <c r="AD3941" s="12" t="s">
        <v>46</v>
      </c>
      <c r="AE3941" s="12" t="s">
        <v>47</v>
      </c>
      <c r="AF3941" s="12" t="s">
        <v>47</v>
      </c>
    </row>
    <row r="3942">
      <c r="A3942" s="1" t="s">
        <v>5447</v>
      </c>
      <c r="B3942" s="7"/>
      <c r="C3942" s="1" t="s">
        <v>36</v>
      </c>
      <c r="D3942" s="1" t="s">
        <v>96</v>
      </c>
      <c r="E3942" s="1" t="s">
        <v>77</v>
      </c>
      <c r="F3942" s="1" t="s">
        <v>105</v>
      </c>
      <c r="G3942" s="1" t="s">
        <v>152</v>
      </c>
      <c r="H3942" s="1" t="s">
        <v>153</v>
      </c>
      <c r="I3942" s="1" t="s">
        <v>42</v>
      </c>
      <c r="J3942" s="1"/>
      <c r="K3942" s="1" t="s">
        <v>5448</v>
      </c>
      <c r="L3942" s="1" t="s">
        <v>150</v>
      </c>
      <c r="M3942" s="9">
        <v>44652.0</v>
      </c>
      <c r="N3942" s="9">
        <v>45173.0</v>
      </c>
      <c r="O3942" s="1"/>
      <c r="P3942" s="1">
        <v>8.33</v>
      </c>
      <c r="Q3942" s="1">
        <v>300000.0</v>
      </c>
      <c r="R3942" s="1">
        <v>300000.0</v>
      </c>
      <c r="S3942" s="10">
        <v>45263.0</v>
      </c>
      <c r="V3942" s="5">
        <v>24990.0</v>
      </c>
      <c r="W3942" s="11">
        <v>29488.199999999997</v>
      </c>
      <c r="Z3942" s="5">
        <v>18742.5</v>
      </c>
      <c r="AB3942" s="1"/>
      <c r="AC3942" s="1" t="s">
        <v>45</v>
      </c>
      <c r="AD3942" s="12" t="s">
        <v>46</v>
      </c>
      <c r="AE3942" s="12" t="s">
        <v>47</v>
      </c>
      <c r="AF3942" s="12" t="s">
        <v>47</v>
      </c>
    </row>
    <row r="3943">
      <c r="A3943" s="1" t="s">
        <v>5447</v>
      </c>
      <c r="B3943" s="7"/>
      <c r="C3943" s="1" t="s">
        <v>36</v>
      </c>
      <c r="D3943" s="1" t="s">
        <v>96</v>
      </c>
      <c r="E3943" s="1" t="s">
        <v>77</v>
      </c>
      <c r="F3943" s="1" t="s">
        <v>105</v>
      </c>
      <c r="G3943" s="1" t="s">
        <v>152</v>
      </c>
      <c r="H3943" s="1" t="s">
        <v>153</v>
      </c>
      <c r="I3943" s="1" t="s">
        <v>42</v>
      </c>
      <c r="J3943" s="1"/>
      <c r="K3943" s="1" t="s">
        <v>5448</v>
      </c>
      <c r="L3943" s="1" t="s">
        <v>150</v>
      </c>
      <c r="M3943" s="9">
        <v>44652.0</v>
      </c>
      <c r="N3943" s="9">
        <v>45119.0</v>
      </c>
      <c r="O3943" s="1"/>
      <c r="P3943" s="1">
        <v>8.33</v>
      </c>
      <c r="Q3943" s="1">
        <v>300000.0</v>
      </c>
      <c r="R3943" s="1">
        <v>300000.0</v>
      </c>
      <c r="S3943" s="10">
        <v>45209.0</v>
      </c>
      <c r="V3943" s="5">
        <v>24990.0</v>
      </c>
      <c r="W3943" s="11">
        <v>29488.199999999997</v>
      </c>
      <c r="Z3943" s="5">
        <v>18742.5</v>
      </c>
      <c r="AB3943" s="1"/>
      <c r="AC3943" s="1" t="s">
        <v>45</v>
      </c>
      <c r="AD3943" s="12" t="s">
        <v>46</v>
      </c>
      <c r="AE3943" s="12" t="s">
        <v>47</v>
      </c>
      <c r="AF3943" s="12" t="s">
        <v>47</v>
      </c>
    </row>
    <row r="3944">
      <c r="A3944" s="1" t="s">
        <v>5447</v>
      </c>
      <c r="B3944" s="7"/>
      <c r="C3944" s="1" t="s">
        <v>36</v>
      </c>
      <c r="D3944" s="1" t="s">
        <v>96</v>
      </c>
      <c r="E3944" s="1" t="s">
        <v>77</v>
      </c>
      <c r="F3944" s="1" t="s">
        <v>105</v>
      </c>
      <c r="G3944" s="1" t="s">
        <v>152</v>
      </c>
      <c r="H3944" s="1" t="s">
        <v>153</v>
      </c>
      <c r="I3944" s="1" t="s">
        <v>42</v>
      </c>
      <c r="J3944" s="1"/>
      <c r="K3944" s="1" t="s">
        <v>5448</v>
      </c>
      <c r="L3944" s="1" t="s">
        <v>150</v>
      </c>
      <c r="M3944" s="9">
        <v>44652.0</v>
      </c>
      <c r="N3944" s="9">
        <v>44652.0</v>
      </c>
      <c r="O3944" s="1"/>
      <c r="P3944" s="1">
        <v>8.33</v>
      </c>
      <c r="Q3944" s="1">
        <v>500000.0</v>
      </c>
      <c r="R3944" s="1">
        <v>300000.0</v>
      </c>
      <c r="S3944" s="10">
        <v>44682.0</v>
      </c>
      <c r="V3944" s="5">
        <v>24990.0</v>
      </c>
      <c r="W3944" s="11">
        <v>29488.199999999997</v>
      </c>
      <c r="Z3944" s="5">
        <v>18742.5</v>
      </c>
      <c r="AB3944" s="1"/>
      <c r="AC3944" s="1" t="s">
        <v>45</v>
      </c>
      <c r="AD3944" s="12" t="s">
        <v>46</v>
      </c>
      <c r="AE3944" s="12" t="s">
        <v>46</v>
      </c>
      <c r="AF3944" s="12" t="s">
        <v>46</v>
      </c>
    </row>
    <row r="3945">
      <c r="A3945" s="1" t="s">
        <v>5447</v>
      </c>
      <c r="B3945" s="7"/>
      <c r="C3945" s="1" t="s">
        <v>36</v>
      </c>
      <c r="D3945" s="1" t="s">
        <v>96</v>
      </c>
      <c r="E3945" s="1" t="s">
        <v>77</v>
      </c>
      <c r="F3945" s="1" t="s">
        <v>105</v>
      </c>
      <c r="G3945" s="1" t="s">
        <v>152</v>
      </c>
      <c r="H3945" s="1" t="s">
        <v>153</v>
      </c>
      <c r="I3945" s="1" t="s">
        <v>42</v>
      </c>
      <c r="J3945" s="1"/>
      <c r="K3945" s="1" t="s">
        <v>5448</v>
      </c>
      <c r="L3945" s="1" t="s">
        <v>150</v>
      </c>
      <c r="M3945" s="9">
        <v>44652.0</v>
      </c>
      <c r="N3945" s="9">
        <v>44652.0</v>
      </c>
      <c r="O3945" s="1"/>
      <c r="P3945" s="1">
        <v>8.33</v>
      </c>
      <c r="Q3945" s="1">
        <v>300000.0</v>
      </c>
      <c r="R3945" s="1">
        <v>300000.0</v>
      </c>
      <c r="S3945" s="10">
        <v>44682.0</v>
      </c>
      <c r="V3945" s="5">
        <v>24990.0</v>
      </c>
      <c r="W3945" s="11">
        <v>29488.199999999997</v>
      </c>
      <c r="Z3945" s="5">
        <v>18742.5</v>
      </c>
      <c r="AB3945" s="1"/>
      <c r="AC3945" s="1" t="s">
        <v>45</v>
      </c>
      <c r="AD3945" s="12" t="s">
        <v>46</v>
      </c>
      <c r="AE3945" s="12" t="s">
        <v>46</v>
      </c>
      <c r="AF3945" s="12" t="s">
        <v>46</v>
      </c>
    </row>
    <row r="3946">
      <c r="A3946" s="1" t="s">
        <v>5447</v>
      </c>
      <c r="B3946" s="7"/>
      <c r="C3946" s="1" t="s">
        <v>36</v>
      </c>
      <c r="D3946" s="1" t="s">
        <v>96</v>
      </c>
      <c r="E3946" s="1" t="s">
        <v>77</v>
      </c>
      <c r="F3946" s="1" t="s">
        <v>105</v>
      </c>
      <c r="G3946" s="1" t="s">
        <v>152</v>
      </c>
      <c r="H3946" s="1" t="s">
        <v>153</v>
      </c>
      <c r="I3946" s="1" t="s">
        <v>42</v>
      </c>
      <c r="J3946" s="1"/>
      <c r="K3946" s="1" t="s">
        <v>5448</v>
      </c>
      <c r="L3946" s="1" t="s">
        <v>150</v>
      </c>
      <c r="M3946" s="9">
        <v>44652.0</v>
      </c>
      <c r="N3946" s="9">
        <v>44652.0</v>
      </c>
      <c r="O3946" s="1"/>
      <c r="P3946" s="1">
        <v>8.33</v>
      </c>
      <c r="Q3946" s="1">
        <v>560000.0</v>
      </c>
      <c r="R3946" s="1">
        <v>300000.0</v>
      </c>
      <c r="S3946" s="10">
        <v>44682.0</v>
      </c>
      <c r="V3946" s="5">
        <v>24990.0</v>
      </c>
      <c r="W3946" s="11">
        <v>29488.199999999997</v>
      </c>
      <c r="Z3946" s="5">
        <v>18742.5</v>
      </c>
      <c r="AB3946" s="1"/>
      <c r="AC3946" s="1" t="s">
        <v>45</v>
      </c>
      <c r="AD3946" s="12" t="s">
        <v>46</v>
      </c>
      <c r="AE3946" s="12" t="s">
        <v>46</v>
      </c>
      <c r="AF3946" s="12" t="s">
        <v>46</v>
      </c>
    </row>
    <row r="3947">
      <c r="A3947" s="1" t="s">
        <v>5453</v>
      </c>
      <c r="B3947" s="7"/>
      <c r="C3947" s="1" t="s">
        <v>156</v>
      </c>
      <c r="D3947" s="1" t="s">
        <v>96</v>
      </c>
      <c r="E3947" s="1" t="s">
        <v>77</v>
      </c>
      <c r="F3947" s="1" t="s">
        <v>97</v>
      </c>
      <c r="G3947" s="1" t="s">
        <v>152</v>
      </c>
      <c r="H3947" s="1" t="s">
        <v>153</v>
      </c>
      <c r="I3947" s="1" t="s">
        <v>289</v>
      </c>
      <c r="J3947" s="1"/>
      <c r="K3947" s="1" t="s">
        <v>5454</v>
      </c>
      <c r="L3947" s="1" t="s">
        <v>150</v>
      </c>
      <c r="M3947" s="14">
        <v>44916.0</v>
      </c>
      <c r="N3947" s="14">
        <v>44916.0</v>
      </c>
      <c r="O3947" s="1"/>
      <c r="P3947" s="1">
        <v>8.33</v>
      </c>
      <c r="Q3947" s="1">
        <v>100000.0</v>
      </c>
      <c r="R3947" s="1">
        <v>120000.0</v>
      </c>
      <c r="S3947" s="14">
        <v>45281.0</v>
      </c>
      <c r="T3947" s="9">
        <v>45005.0</v>
      </c>
      <c r="U3947" s="1" t="s">
        <v>5455</v>
      </c>
      <c r="V3947" s="5">
        <v>9996.0</v>
      </c>
      <c r="W3947" s="11">
        <v>11795.279999999999</v>
      </c>
      <c r="X3947" s="9">
        <v>45341.0</v>
      </c>
      <c r="Y3947" s="5">
        <v>11795.279999999999</v>
      </c>
      <c r="Z3947" s="5">
        <v>7497.0</v>
      </c>
      <c r="AA3947" s="9">
        <v>45345.0</v>
      </c>
      <c r="AB3947" s="1" t="s">
        <v>5455</v>
      </c>
      <c r="AC3947" s="1" t="s">
        <v>55</v>
      </c>
      <c r="AD3947" s="12" t="s">
        <v>46</v>
      </c>
      <c r="AE3947" s="12" t="s">
        <v>46</v>
      </c>
      <c r="AF3947" s="12" t="s">
        <v>47</v>
      </c>
      <c r="AG3947" s="12" t="s">
        <v>46</v>
      </c>
      <c r="AH3947" s="12" t="s">
        <v>47</v>
      </c>
      <c r="AI3947" s="12" t="s">
        <v>47</v>
      </c>
    </row>
    <row r="3948">
      <c r="A3948" s="1" t="s">
        <v>5453</v>
      </c>
      <c r="B3948" s="7"/>
      <c r="C3948" s="1" t="s">
        <v>156</v>
      </c>
      <c r="D3948" s="1" t="s">
        <v>96</v>
      </c>
      <c r="E3948" s="1" t="s">
        <v>77</v>
      </c>
      <c r="F3948" s="1" t="s">
        <v>97</v>
      </c>
      <c r="G3948" s="1" t="s">
        <v>152</v>
      </c>
      <c r="H3948" s="1" t="s">
        <v>153</v>
      </c>
      <c r="I3948" s="1" t="s">
        <v>289</v>
      </c>
      <c r="J3948" s="1"/>
      <c r="K3948" s="1" t="s">
        <v>5454</v>
      </c>
      <c r="L3948" s="1" t="s">
        <v>150</v>
      </c>
      <c r="M3948" s="14">
        <v>44916.0</v>
      </c>
      <c r="N3948" s="14">
        <v>45281.0</v>
      </c>
      <c r="O3948" s="1"/>
      <c r="P3948" s="1">
        <v>8.33</v>
      </c>
      <c r="Q3948" s="1">
        <v>100000.0</v>
      </c>
      <c r="R3948" s="1">
        <v>144000.0</v>
      </c>
      <c r="S3948" s="14">
        <v>45281.0</v>
      </c>
      <c r="T3948" s="9">
        <v>45005.0</v>
      </c>
      <c r="U3948" s="1" t="s">
        <v>5456</v>
      </c>
      <c r="V3948" s="5">
        <v>11995.2</v>
      </c>
      <c r="W3948" s="11">
        <v>14154.336</v>
      </c>
      <c r="X3948" s="9">
        <v>45341.0</v>
      </c>
      <c r="Y3948" s="5">
        <v>14154.336</v>
      </c>
      <c r="Z3948" s="5">
        <v>8996.400000000001</v>
      </c>
      <c r="AA3948" s="9">
        <v>45345.0</v>
      </c>
      <c r="AB3948" s="1" t="s">
        <v>5456</v>
      </c>
      <c r="AC3948" s="1" t="s">
        <v>55</v>
      </c>
      <c r="AD3948" s="12" t="s">
        <v>46</v>
      </c>
      <c r="AE3948" s="12" t="s">
        <v>47</v>
      </c>
      <c r="AF3948" s="12" t="s">
        <v>47</v>
      </c>
      <c r="AG3948" s="12" t="s">
        <v>46</v>
      </c>
      <c r="AH3948" s="12" t="s">
        <v>47</v>
      </c>
      <c r="AI3948" s="12" t="s">
        <v>47</v>
      </c>
    </row>
    <row r="3949">
      <c r="A3949" s="1" t="s">
        <v>5457</v>
      </c>
      <c r="B3949" s="7"/>
      <c r="C3949" s="1" t="s">
        <v>1271</v>
      </c>
      <c r="D3949" s="1" t="s">
        <v>96</v>
      </c>
      <c r="E3949" s="1" t="s">
        <v>77</v>
      </c>
      <c r="F3949" s="1" t="s">
        <v>97</v>
      </c>
      <c r="G3949" s="1" t="s">
        <v>459</v>
      </c>
      <c r="H3949" s="1" t="s">
        <v>460</v>
      </c>
      <c r="I3949" s="1" t="s">
        <v>42</v>
      </c>
      <c r="J3949" s="1"/>
      <c r="K3949" s="1" t="s">
        <v>5458</v>
      </c>
      <c r="L3949" s="1" t="s">
        <v>53</v>
      </c>
      <c r="M3949" s="9">
        <v>45054.0</v>
      </c>
      <c r="N3949" s="9">
        <v>45083.0</v>
      </c>
      <c r="O3949" s="1"/>
      <c r="P3949" s="1">
        <v>8.33</v>
      </c>
      <c r="Q3949" s="1">
        <v>300000.0</v>
      </c>
      <c r="R3949" s="1">
        <v>336000.0</v>
      </c>
      <c r="S3949" s="9">
        <v>45078.0</v>
      </c>
      <c r="T3949" s="9">
        <v>45083.0</v>
      </c>
      <c r="U3949" s="1" t="s">
        <v>5459</v>
      </c>
      <c r="V3949" s="5">
        <v>27988.8</v>
      </c>
      <c r="W3949" s="11">
        <v>33026.784</v>
      </c>
      <c r="X3949" s="14">
        <v>45215.0</v>
      </c>
      <c r="Y3949" s="5">
        <v>30227.904</v>
      </c>
      <c r="Z3949" s="5">
        <v>20991.6</v>
      </c>
      <c r="AA3949" s="9">
        <v>45120.0</v>
      </c>
      <c r="AB3949" s="1">
        <v>17.0</v>
      </c>
      <c r="AC3949" s="1" t="s">
        <v>55</v>
      </c>
      <c r="AD3949" s="12" t="s">
        <v>47</v>
      </c>
      <c r="AE3949" s="12" t="s">
        <v>47</v>
      </c>
      <c r="AF3949" s="12" t="s">
        <v>47</v>
      </c>
      <c r="AG3949" s="12" t="s">
        <v>47</v>
      </c>
      <c r="AH3949" s="12" t="s">
        <v>47</v>
      </c>
      <c r="AI3949" s="12" t="s">
        <v>47</v>
      </c>
    </row>
    <row r="3950">
      <c r="A3950" s="1" t="s">
        <v>5460</v>
      </c>
      <c r="B3950" s="7"/>
      <c r="C3950" s="1" t="s">
        <v>36</v>
      </c>
      <c r="D3950" s="1" t="s">
        <v>37</v>
      </c>
      <c r="E3950" s="1" t="s">
        <v>77</v>
      </c>
      <c r="F3950" s="1" t="s">
        <v>5461</v>
      </c>
      <c r="G3950" s="1" t="s">
        <v>196</v>
      </c>
      <c r="H3950" s="1" t="s">
        <v>197</v>
      </c>
      <c r="I3950" s="1" t="s">
        <v>42</v>
      </c>
      <c r="J3950" s="1"/>
      <c r="K3950" s="1" t="s">
        <v>5462</v>
      </c>
      <c r="L3950" s="1" t="s">
        <v>143</v>
      </c>
      <c r="M3950" s="9">
        <v>44774.0</v>
      </c>
      <c r="N3950" s="9">
        <v>44774.0</v>
      </c>
      <c r="O3950" s="1"/>
      <c r="P3950" s="1">
        <v>8.33</v>
      </c>
      <c r="Q3950" s="1">
        <v>100000.0</v>
      </c>
      <c r="R3950" s="1">
        <v>156000.0</v>
      </c>
      <c r="S3950" s="9">
        <v>44770.0</v>
      </c>
      <c r="T3950" s="9">
        <v>44774.0</v>
      </c>
      <c r="U3950" s="1" t="s">
        <v>5463</v>
      </c>
      <c r="V3950" s="5">
        <v>12994.8</v>
      </c>
      <c r="W3950" s="11">
        <v>15333.863999999998</v>
      </c>
      <c r="X3950" s="9">
        <v>44774.0</v>
      </c>
      <c r="Y3950" s="5">
        <v>15333.863999999998</v>
      </c>
      <c r="Z3950" s="5">
        <v>9746.099999999999</v>
      </c>
      <c r="AA3950" s="9">
        <v>44774.0</v>
      </c>
      <c r="AB3950" s="1" t="s">
        <v>5463</v>
      </c>
      <c r="AC3950" s="1" t="s">
        <v>55</v>
      </c>
      <c r="AD3950" s="12" t="s">
        <v>46</v>
      </c>
      <c r="AE3950" s="12" t="s">
        <v>46</v>
      </c>
      <c r="AF3950" s="12" t="s">
        <v>46</v>
      </c>
      <c r="AG3950" s="12" t="s">
        <v>46</v>
      </c>
      <c r="AH3950" s="12" t="s">
        <v>46</v>
      </c>
      <c r="AI3950" s="12" t="s">
        <v>46</v>
      </c>
    </row>
    <row r="3951">
      <c r="A3951" s="1" t="s">
        <v>5464</v>
      </c>
      <c r="B3951" s="7"/>
      <c r="C3951" s="1" t="s">
        <v>36</v>
      </c>
      <c r="D3951" s="1" t="s">
        <v>37</v>
      </c>
      <c r="E3951" s="1" t="s">
        <v>77</v>
      </c>
      <c r="F3951" s="1" t="s">
        <v>921</v>
      </c>
      <c r="G3951" s="1" t="s">
        <v>616</v>
      </c>
      <c r="H3951" s="1" t="s">
        <v>617</v>
      </c>
      <c r="I3951" s="1" t="s">
        <v>42</v>
      </c>
      <c r="J3951" s="1"/>
      <c r="K3951" s="1" t="s">
        <v>5465</v>
      </c>
      <c r="L3951" s="1" t="s">
        <v>99</v>
      </c>
      <c r="M3951" s="9">
        <v>44652.0</v>
      </c>
      <c r="N3951" s="9">
        <v>44678.0</v>
      </c>
      <c r="O3951" s="1"/>
      <c r="P3951" s="1">
        <v>8.33</v>
      </c>
      <c r="Q3951" s="1">
        <v>100000.0</v>
      </c>
      <c r="R3951" s="1">
        <v>180000.0</v>
      </c>
      <c r="S3951" s="9">
        <v>44678.0</v>
      </c>
      <c r="T3951" s="9">
        <v>44680.0</v>
      </c>
      <c r="U3951" s="1" t="s">
        <v>5466</v>
      </c>
      <c r="V3951" s="5">
        <v>14994.0</v>
      </c>
      <c r="W3951" s="11">
        <v>17692.92</v>
      </c>
      <c r="X3951" s="9">
        <v>44708.0</v>
      </c>
      <c r="Y3951" s="5">
        <v>17692.92</v>
      </c>
      <c r="Z3951" s="5">
        <v>11245.5</v>
      </c>
      <c r="AA3951" s="9">
        <v>44712.0</v>
      </c>
      <c r="AB3951" s="1" t="s">
        <v>5466</v>
      </c>
      <c r="AC3951" s="1" t="s">
        <v>55</v>
      </c>
      <c r="AD3951" s="12" t="s">
        <v>46</v>
      </c>
      <c r="AE3951" s="12" t="s">
        <v>46</v>
      </c>
      <c r="AF3951" s="12" t="s">
        <v>46</v>
      </c>
      <c r="AG3951" s="12" t="s">
        <v>46</v>
      </c>
      <c r="AH3951" s="12" t="s">
        <v>46</v>
      </c>
      <c r="AI3951" s="12" t="s">
        <v>46</v>
      </c>
    </row>
    <row r="3952">
      <c r="A3952" s="1" t="s">
        <v>5464</v>
      </c>
      <c r="B3952" s="7"/>
      <c r="C3952" s="1" t="s">
        <v>36</v>
      </c>
      <c r="D3952" s="1" t="s">
        <v>37</v>
      </c>
      <c r="E3952" s="1" t="s">
        <v>77</v>
      </c>
      <c r="F3952" s="1" t="s">
        <v>921</v>
      </c>
      <c r="G3952" s="1" t="s">
        <v>616</v>
      </c>
      <c r="H3952" s="1" t="s">
        <v>617</v>
      </c>
      <c r="I3952" s="1" t="s">
        <v>42</v>
      </c>
      <c r="J3952" s="1"/>
      <c r="K3952" s="1" t="s">
        <v>5465</v>
      </c>
      <c r="L3952" s="1" t="s">
        <v>99</v>
      </c>
      <c r="M3952" s="9">
        <v>44652.0</v>
      </c>
      <c r="N3952" s="9">
        <v>45317.0</v>
      </c>
      <c r="O3952" s="1"/>
      <c r="P3952" s="1">
        <v>8.0</v>
      </c>
      <c r="Q3952" s="1">
        <v>500000.0</v>
      </c>
      <c r="R3952" s="1">
        <v>300000.0</v>
      </c>
      <c r="S3952" s="10">
        <v>45347.0</v>
      </c>
      <c r="V3952" s="5">
        <v>24000.0</v>
      </c>
      <c r="W3952" s="11">
        <v>28320.0</v>
      </c>
      <c r="Z3952" s="5">
        <v>18000.0</v>
      </c>
      <c r="AB3952" s="1"/>
      <c r="AC3952" s="1" t="s">
        <v>45</v>
      </c>
      <c r="AD3952" s="12" t="s">
        <v>46</v>
      </c>
      <c r="AE3952" s="12" t="s">
        <v>47</v>
      </c>
      <c r="AF3952" s="12" t="s">
        <v>47</v>
      </c>
    </row>
    <row r="3953">
      <c r="A3953" s="1" t="s">
        <v>5467</v>
      </c>
      <c r="B3953" s="7"/>
      <c r="C3953" s="1" t="s">
        <v>36</v>
      </c>
      <c r="D3953" s="1" t="s">
        <v>96</v>
      </c>
      <c r="E3953" s="1" t="s">
        <v>212</v>
      </c>
      <c r="F3953" s="1" t="s">
        <v>5468</v>
      </c>
      <c r="G3953" s="1" t="s">
        <v>865</v>
      </c>
      <c r="H3953" s="1" t="s">
        <v>866</v>
      </c>
      <c r="I3953" s="1" t="s">
        <v>42</v>
      </c>
      <c r="J3953" s="1"/>
      <c r="K3953" s="1" t="s">
        <v>5469</v>
      </c>
      <c r="L3953" s="1" t="s">
        <v>143</v>
      </c>
      <c r="M3953" s="9">
        <v>44652.0</v>
      </c>
      <c r="N3953" s="9">
        <v>44652.0</v>
      </c>
      <c r="O3953" s="1"/>
      <c r="P3953" s="1">
        <v>8.33</v>
      </c>
      <c r="Q3953" s="1">
        <v>300000.0</v>
      </c>
      <c r="R3953" s="1">
        <v>300000.0</v>
      </c>
      <c r="S3953" s="10">
        <v>44682.0</v>
      </c>
      <c r="V3953" s="5">
        <v>24990.0</v>
      </c>
      <c r="W3953" s="11">
        <v>29488.199999999997</v>
      </c>
      <c r="Z3953" s="5">
        <v>18742.5</v>
      </c>
      <c r="AB3953" s="1"/>
      <c r="AC3953" s="1" t="s">
        <v>45</v>
      </c>
      <c r="AD3953" s="12" t="s">
        <v>46</v>
      </c>
      <c r="AE3953" s="12" t="s">
        <v>46</v>
      </c>
      <c r="AF3953" s="12" t="s">
        <v>46</v>
      </c>
    </row>
    <row r="3954">
      <c r="A3954" s="1" t="s">
        <v>5467</v>
      </c>
      <c r="B3954" s="7"/>
      <c r="C3954" s="1" t="s">
        <v>36</v>
      </c>
      <c r="D3954" s="1" t="s">
        <v>96</v>
      </c>
      <c r="E3954" s="1" t="s">
        <v>212</v>
      </c>
      <c r="F3954" s="1" t="s">
        <v>5468</v>
      </c>
      <c r="G3954" s="1" t="s">
        <v>865</v>
      </c>
      <c r="H3954" s="1" t="s">
        <v>866</v>
      </c>
      <c r="I3954" s="1" t="s">
        <v>42</v>
      </c>
      <c r="J3954" s="1"/>
      <c r="K3954" s="1" t="s">
        <v>5469</v>
      </c>
      <c r="L3954" s="1" t="s">
        <v>143</v>
      </c>
      <c r="M3954" s="9">
        <v>44652.0</v>
      </c>
      <c r="N3954" s="9">
        <v>44652.0</v>
      </c>
      <c r="O3954" s="1"/>
      <c r="P3954" s="1">
        <v>8.33</v>
      </c>
      <c r="Q3954" s="1">
        <v>300000.0</v>
      </c>
      <c r="R3954" s="1">
        <v>300000.0</v>
      </c>
      <c r="S3954" s="10">
        <v>44682.0</v>
      </c>
      <c r="V3954" s="5">
        <v>24990.0</v>
      </c>
      <c r="W3954" s="11">
        <v>29488.199999999997</v>
      </c>
      <c r="Z3954" s="5">
        <v>18742.5</v>
      </c>
      <c r="AC3954" s="1" t="s">
        <v>45</v>
      </c>
      <c r="AD3954" s="12" t="s">
        <v>46</v>
      </c>
      <c r="AE3954" s="12" t="s">
        <v>46</v>
      </c>
      <c r="AF3954" s="12" t="s">
        <v>46</v>
      </c>
    </row>
    <row r="3955">
      <c r="A3955" s="1" t="s">
        <v>5470</v>
      </c>
      <c r="B3955" s="7"/>
      <c r="C3955" s="1" t="s">
        <v>132</v>
      </c>
      <c r="D3955" s="1" t="s">
        <v>96</v>
      </c>
      <c r="E3955" s="1" t="s">
        <v>77</v>
      </c>
      <c r="F3955" s="1" t="s">
        <v>1276</v>
      </c>
      <c r="G3955" s="1" t="s">
        <v>339</v>
      </c>
      <c r="H3955" s="1" t="s">
        <v>339</v>
      </c>
      <c r="I3955" s="1" t="s">
        <v>290</v>
      </c>
      <c r="J3955" s="1"/>
      <c r="K3955" s="1" t="s">
        <v>5471</v>
      </c>
      <c r="L3955" s="1" t="s">
        <v>99</v>
      </c>
      <c r="M3955" s="14">
        <v>45289.0</v>
      </c>
      <c r="N3955" s="9">
        <v>45379.0</v>
      </c>
      <c r="O3955" s="1"/>
      <c r="P3955" s="1">
        <v>8.33</v>
      </c>
      <c r="Q3955" s="1">
        <v>400000.0</v>
      </c>
      <c r="R3955" s="1">
        <v>427040.0</v>
      </c>
      <c r="S3955" s="9">
        <v>45378.0</v>
      </c>
      <c r="T3955" s="9">
        <v>45379.0</v>
      </c>
      <c r="U3955" s="1" t="s">
        <v>5472</v>
      </c>
      <c r="V3955" s="5">
        <v>35572.432</v>
      </c>
      <c r="W3955" s="11">
        <v>41975.46976</v>
      </c>
      <c r="X3955" s="9">
        <v>45408.0</v>
      </c>
      <c r="Y3955" s="5">
        <v>38418.22656</v>
      </c>
      <c r="Z3955" s="5">
        <v>26679.324</v>
      </c>
      <c r="AA3955" s="9">
        <v>45412.0</v>
      </c>
      <c r="AB3955" s="1" t="s">
        <v>5472</v>
      </c>
      <c r="AC3955" s="1" t="s">
        <v>55</v>
      </c>
      <c r="AD3955" s="12" t="s">
        <v>47</v>
      </c>
      <c r="AE3955" s="12" t="s">
        <v>47</v>
      </c>
      <c r="AF3955" s="12" t="s">
        <v>47</v>
      </c>
      <c r="AG3955" s="12" t="s">
        <v>47</v>
      </c>
      <c r="AH3955" s="12" t="s">
        <v>137</v>
      </c>
      <c r="AI3955" s="12" t="s">
        <v>137</v>
      </c>
    </row>
    <row r="3956">
      <c r="A3956" s="1" t="s">
        <v>5473</v>
      </c>
      <c r="B3956" s="7"/>
      <c r="C3956" s="1" t="s">
        <v>36</v>
      </c>
      <c r="D3956" s="1" t="s">
        <v>102</v>
      </c>
      <c r="E3956" s="1" t="s">
        <v>212</v>
      </c>
      <c r="F3956" s="1" t="s">
        <v>680</v>
      </c>
      <c r="G3956" s="1" t="s">
        <v>134</v>
      </c>
      <c r="H3956" s="1" t="s">
        <v>135</v>
      </c>
      <c r="I3956" s="1" t="s">
        <v>234</v>
      </c>
      <c r="J3956" s="1"/>
      <c r="K3956" s="1" t="s">
        <v>5474</v>
      </c>
      <c r="L3956" s="1" t="s">
        <v>150</v>
      </c>
      <c r="M3956" s="9">
        <v>45003.0</v>
      </c>
      <c r="N3956" s="14">
        <v>45217.0</v>
      </c>
      <c r="O3956" s="1"/>
      <c r="P3956" s="1">
        <v>7.5</v>
      </c>
      <c r="Q3956" s="1">
        <v>250000.0</v>
      </c>
      <c r="R3956" s="1">
        <v>300000.0</v>
      </c>
      <c r="S3956" s="15">
        <v>45307.0</v>
      </c>
      <c r="V3956" s="5">
        <v>22500.0</v>
      </c>
      <c r="W3956" s="11">
        <v>26550.0</v>
      </c>
      <c r="X3956" s="1"/>
      <c r="Y3956" s="1"/>
      <c r="Z3956" s="5">
        <v>16875.0</v>
      </c>
      <c r="AA3956" s="1"/>
      <c r="AB3956" s="1"/>
      <c r="AC3956" s="1" t="s">
        <v>45</v>
      </c>
      <c r="AD3956" s="12" t="s">
        <v>46</v>
      </c>
      <c r="AE3956" s="12" t="s">
        <v>47</v>
      </c>
      <c r="AF3956" s="12" t="s">
        <v>47</v>
      </c>
    </row>
    <row r="3957">
      <c r="A3957" s="1" t="s">
        <v>5475</v>
      </c>
      <c r="B3957" s="7"/>
      <c r="C3957" s="1" t="s">
        <v>36</v>
      </c>
      <c r="D3957" s="1" t="s">
        <v>96</v>
      </c>
      <c r="E3957" s="1" t="s">
        <v>168</v>
      </c>
      <c r="F3957" s="1" t="s">
        <v>2069</v>
      </c>
      <c r="G3957" s="1" t="s">
        <v>140</v>
      </c>
      <c r="H3957" s="1" t="s">
        <v>589</v>
      </c>
      <c r="I3957" s="1" t="s">
        <v>234</v>
      </c>
      <c r="J3957" s="1"/>
      <c r="K3957" s="1" t="s">
        <v>5476</v>
      </c>
      <c r="L3957" s="1" t="s">
        <v>53</v>
      </c>
      <c r="M3957" s="9">
        <v>44742.0</v>
      </c>
      <c r="N3957" s="9">
        <v>44743.0</v>
      </c>
      <c r="O3957" s="1"/>
      <c r="P3957" s="1">
        <v>8.33</v>
      </c>
      <c r="Q3957" s="1">
        <v>100000.0</v>
      </c>
      <c r="R3957" s="1">
        <v>480000.0</v>
      </c>
      <c r="S3957" s="9">
        <v>44743.0</v>
      </c>
      <c r="T3957" s="9">
        <v>44753.0</v>
      </c>
      <c r="U3957" s="1" t="s">
        <v>5477</v>
      </c>
      <c r="V3957" s="5">
        <v>39984.0</v>
      </c>
      <c r="W3957" s="11">
        <v>47181.119999999995</v>
      </c>
      <c r="X3957" s="9"/>
      <c r="Y3957" s="5"/>
      <c r="Z3957" s="5">
        <v>29988.0</v>
      </c>
      <c r="AA3957" s="9"/>
      <c r="AC3957" s="1" t="s">
        <v>162</v>
      </c>
      <c r="AD3957" s="12" t="s">
        <v>46</v>
      </c>
      <c r="AE3957" s="12" t="s">
        <v>46</v>
      </c>
      <c r="AF3957" s="12" t="s">
        <v>46</v>
      </c>
      <c r="AG3957" s="12" t="s">
        <v>46</v>
      </c>
    </row>
    <row r="3958">
      <c r="A3958" s="1" t="s">
        <v>5475</v>
      </c>
      <c r="B3958" s="7"/>
      <c r="C3958" s="1" t="s">
        <v>36</v>
      </c>
      <c r="D3958" s="1" t="s">
        <v>96</v>
      </c>
      <c r="E3958" s="1" t="s">
        <v>77</v>
      </c>
      <c r="F3958" s="1" t="s">
        <v>490</v>
      </c>
      <c r="G3958" s="1" t="s">
        <v>140</v>
      </c>
      <c r="H3958" s="1" t="s">
        <v>589</v>
      </c>
      <c r="I3958" s="1" t="s">
        <v>234</v>
      </c>
      <c r="J3958" s="1"/>
      <c r="K3958" s="1" t="s">
        <v>5476</v>
      </c>
      <c r="L3958" s="1" t="s">
        <v>53</v>
      </c>
      <c r="M3958" s="9">
        <v>44742.0</v>
      </c>
      <c r="N3958" s="9">
        <v>45078.0</v>
      </c>
      <c r="O3958" s="1"/>
      <c r="P3958" s="1">
        <v>8.33</v>
      </c>
      <c r="Q3958" s="1">
        <v>264000.0</v>
      </c>
      <c r="R3958" s="1">
        <v>264000.0</v>
      </c>
      <c r="S3958" s="9">
        <v>45108.0</v>
      </c>
      <c r="T3958" s="9">
        <v>45152.0</v>
      </c>
      <c r="U3958" s="1" t="s">
        <v>5478</v>
      </c>
      <c r="V3958" s="5">
        <v>21991.2</v>
      </c>
      <c r="W3958" s="11">
        <v>25949.615999999998</v>
      </c>
      <c r="X3958" s="9">
        <v>45181.0</v>
      </c>
      <c r="Y3958" s="5">
        <v>23750.496</v>
      </c>
      <c r="Z3958" s="5">
        <v>16493.4</v>
      </c>
      <c r="AA3958" s="9">
        <v>45204.0</v>
      </c>
      <c r="AB3958" s="1" t="s">
        <v>5479</v>
      </c>
      <c r="AC3958" s="1" t="s">
        <v>55</v>
      </c>
      <c r="AD3958" s="12" t="s">
        <v>46</v>
      </c>
      <c r="AE3958" s="12" t="s">
        <v>47</v>
      </c>
      <c r="AF3958" s="12" t="s">
        <v>47</v>
      </c>
      <c r="AG3958" s="12" t="s">
        <v>47</v>
      </c>
      <c r="AH3958" s="12" t="s">
        <v>47</v>
      </c>
      <c r="AI3958" s="12" t="s">
        <v>47</v>
      </c>
    </row>
    <row r="3959">
      <c r="A3959" s="1" t="s">
        <v>5475</v>
      </c>
      <c r="B3959" s="7"/>
      <c r="C3959" s="1" t="s">
        <v>36</v>
      </c>
      <c r="D3959" s="1" t="s">
        <v>96</v>
      </c>
      <c r="E3959" s="1" t="s">
        <v>77</v>
      </c>
      <c r="F3959" s="1" t="s">
        <v>490</v>
      </c>
      <c r="G3959" s="1" t="s">
        <v>140</v>
      </c>
      <c r="H3959" s="1" t="s">
        <v>589</v>
      </c>
      <c r="I3959" s="1" t="s">
        <v>234</v>
      </c>
      <c r="J3959" s="1"/>
      <c r="K3959" s="1" t="s">
        <v>5476</v>
      </c>
      <c r="L3959" s="1" t="s">
        <v>53</v>
      </c>
      <c r="M3959" s="9">
        <v>44742.0</v>
      </c>
      <c r="N3959" s="9">
        <v>45206.0</v>
      </c>
      <c r="O3959" s="1"/>
      <c r="P3959" s="1">
        <v>8.33</v>
      </c>
      <c r="Q3959" s="1">
        <v>600000.0</v>
      </c>
      <c r="R3959" s="1">
        <v>300000.0</v>
      </c>
      <c r="S3959" s="10">
        <v>45296.0</v>
      </c>
      <c r="V3959" s="5">
        <v>24990.0</v>
      </c>
      <c r="W3959" s="11">
        <v>29488.199999999997</v>
      </c>
      <c r="Z3959" s="5">
        <v>18742.5</v>
      </c>
      <c r="AC3959" s="1" t="s">
        <v>45</v>
      </c>
      <c r="AD3959" s="12" t="s">
        <v>46</v>
      </c>
      <c r="AE3959" s="12" t="s">
        <v>47</v>
      </c>
      <c r="AF3959" s="12" t="s">
        <v>47</v>
      </c>
    </row>
    <row r="3960">
      <c r="A3960" s="1" t="s">
        <v>5480</v>
      </c>
      <c r="B3960" s="7"/>
      <c r="C3960" s="1" t="s">
        <v>36</v>
      </c>
      <c r="D3960" s="1" t="s">
        <v>76</v>
      </c>
      <c r="E3960" s="1" t="s">
        <v>212</v>
      </c>
      <c r="F3960" s="1" t="s">
        <v>611</v>
      </c>
      <c r="G3960" s="1" t="s">
        <v>1127</v>
      </c>
      <c r="H3960" s="1" t="s">
        <v>1128</v>
      </c>
      <c r="I3960" s="1" t="s">
        <v>42</v>
      </c>
      <c r="J3960" s="1"/>
      <c r="K3960" s="1" t="s">
        <v>5481</v>
      </c>
      <c r="L3960" s="1" t="s">
        <v>99</v>
      </c>
      <c r="M3960" s="9">
        <v>44726.0</v>
      </c>
      <c r="N3960" s="9">
        <v>44726.0</v>
      </c>
      <c r="O3960" s="1"/>
      <c r="P3960" s="1">
        <v>8.33</v>
      </c>
      <c r="Q3960" s="1">
        <v>300000.0</v>
      </c>
      <c r="R3960" s="1">
        <v>300000.0</v>
      </c>
      <c r="S3960" s="10">
        <v>44816.0</v>
      </c>
      <c r="V3960" s="5">
        <v>24990.0</v>
      </c>
      <c r="W3960" s="11">
        <v>29488.199999999997</v>
      </c>
      <c r="Z3960" s="5">
        <v>18742.5</v>
      </c>
      <c r="AB3960" s="1"/>
      <c r="AC3960" s="1" t="s">
        <v>45</v>
      </c>
      <c r="AD3960" s="12" t="s">
        <v>46</v>
      </c>
      <c r="AE3960" s="12" t="s">
        <v>46</v>
      </c>
      <c r="AF3960" s="12" t="s">
        <v>46</v>
      </c>
    </row>
    <row r="3961">
      <c r="A3961" s="1" t="s">
        <v>5482</v>
      </c>
      <c r="B3961" s="7"/>
      <c r="C3961" s="1" t="s">
        <v>36</v>
      </c>
      <c r="D3961" s="1" t="s">
        <v>96</v>
      </c>
      <c r="E3961" s="1" t="s">
        <v>38</v>
      </c>
      <c r="F3961" s="1" t="s">
        <v>5483</v>
      </c>
      <c r="G3961" s="1" t="s">
        <v>152</v>
      </c>
      <c r="H3961" s="1" t="s">
        <v>317</v>
      </c>
      <c r="I3961" s="1" t="s">
        <v>42</v>
      </c>
      <c r="J3961" s="1"/>
      <c r="K3961" s="1" t="s">
        <v>5484</v>
      </c>
      <c r="L3961" s="1" t="s">
        <v>150</v>
      </c>
      <c r="M3961" s="9">
        <v>45320.0</v>
      </c>
      <c r="N3961" s="9">
        <v>45338.0</v>
      </c>
      <c r="O3961" s="1"/>
      <c r="P3961" s="1">
        <v>8.33</v>
      </c>
      <c r="Q3961" s="1">
        <v>1750000.0</v>
      </c>
      <c r="R3961" s="1">
        <v>1800000.0</v>
      </c>
      <c r="S3961" s="9">
        <v>45334.0</v>
      </c>
      <c r="T3961" s="9">
        <v>45367.0</v>
      </c>
      <c r="U3961" s="1" t="s">
        <v>5485</v>
      </c>
      <c r="V3961" s="5">
        <v>149940.0</v>
      </c>
      <c r="W3961" s="11">
        <v>176929.19999999998</v>
      </c>
      <c r="X3961" s="9">
        <v>45379.0</v>
      </c>
      <c r="Y3961" s="5">
        <v>161935.19999999998</v>
      </c>
      <c r="Z3961" s="5">
        <v>112455.0</v>
      </c>
      <c r="AA3961" s="9">
        <v>45380.0</v>
      </c>
      <c r="AB3961" s="1" t="s">
        <v>5486</v>
      </c>
      <c r="AC3961" s="1" t="s">
        <v>55</v>
      </c>
      <c r="AD3961" s="12" t="s">
        <v>47</v>
      </c>
      <c r="AE3961" s="12" t="s">
        <v>47</v>
      </c>
      <c r="AF3961" s="12" t="s">
        <v>47</v>
      </c>
      <c r="AG3961" s="12" t="s">
        <v>47</v>
      </c>
      <c r="AH3961" s="12" t="s">
        <v>47</v>
      </c>
      <c r="AI3961" s="12" t="s">
        <v>47</v>
      </c>
    </row>
    <row r="3962">
      <c r="A3962" s="1" t="s">
        <v>5482</v>
      </c>
      <c r="B3962" s="7"/>
      <c r="C3962" s="1" t="s">
        <v>36</v>
      </c>
      <c r="D3962" s="1" t="s">
        <v>96</v>
      </c>
      <c r="E3962" s="1" t="s">
        <v>38</v>
      </c>
      <c r="F3962" s="1" t="s">
        <v>5483</v>
      </c>
      <c r="G3962" s="1" t="s">
        <v>152</v>
      </c>
      <c r="H3962" s="1" t="s">
        <v>317</v>
      </c>
      <c r="I3962" s="1" t="s">
        <v>42</v>
      </c>
      <c r="J3962" s="1"/>
      <c r="K3962" s="1" t="s">
        <v>5484</v>
      </c>
      <c r="L3962" s="1" t="s">
        <v>150</v>
      </c>
      <c r="M3962" s="9">
        <v>45320.0</v>
      </c>
      <c r="N3962" s="9">
        <v>45367.0</v>
      </c>
      <c r="O3962" s="1"/>
      <c r="P3962" s="1">
        <v>8.33</v>
      </c>
      <c r="Q3962" s="1">
        <v>1750000.0</v>
      </c>
      <c r="R3962" s="1">
        <v>300000.0</v>
      </c>
      <c r="S3962" s="10">
        <v>45397.0</v>
      </c>
      <c r="V3962" s="5">
        <v>24990.0</v>
      </c>
      <c r="W3962" s="11">
        <v>29488.199999999997</v>
      </c>
      <c r="X3962" s="1"/>
      <c r="Y3962" s="1"/>
      <c r="Z3962" s="5">
        <v>18742.5</v>
      </c>
      <c r="AA3962" s="1"/>
      <c r="AB3962" s="1"/>
      <c r="AC3962" s="1" t="s">
        <v>45</v>
      </c>
      <c r="AD3962" s="12" t="s">
        <v>47</v>
      </c>
      <c r="AE3962" s="12" t="s">
        <v>47</v>
      </c>
      <c r="AF3962" s="12" t="s">
        <v>137</v>
      </c>
    </row>
    <row r="3963">
      <c r="A3963" s="1" t="s">
        <v>5482</v>
      </c>
      <c r="B3963" s="7"/>
      <c r="C3963" s="1" t="s">
        <v>36</v>
      </c>
      <c r="D3963" s="1" t="s">
        <v>96</v>
      </c>
      <c r="E3963" s="1" t="s">
        <v>38</v>
      </c>
      <c r="F3963" s="1" t="s">
        <v>925</v>
      </c>
      <c r="G3963" s="1" t="s">
        <v>152</v>
      </c>
      <c r="H3963" s="1" t="s">
        <v>317</v>
      </c>
      <c r="I3963" s="1" t="s">
        <v>42</v>
      </c>
      <c r="J3963" s="1"/>
      <c r="K3963" s="1" t="s">
        <v>5484</v>
      </c>
      <c r="L3963" s="1" t="s">
        <v>150</v>
      </c>
      <c r="M3963" s="9">
        <v>45320.0</v>
      </c>
      <c r="N3963" s="9">
        <v>45320.0</v>
      </c>
      <c r="O3963" s="1"/>
      <c r="P3963" s="1">
        <v>8.33</v>
      </c>
      <c r="Q3963" s="1">
        <v>500000.0</v>
      </c>
      <c r="R3963" s="1">
        <v>300000.0</v>
      </c>
      <c r="S3963" s="10">
        <v>45350.0</v>
      </c>
      <c r="V3963" s="5">
        <v>24990.0</v>
      </c>
      <c r="W3963" s="11">
        <v>29488.199999999997</v>
      </c>
      <c r="Z3963" s="5">
        <v>18742.5</v>
      </c>
      <c r="AC3963" s="1" t="s">
        <v>45</v>
      </c>
      <c r="AD3963" s="12" t="s">
        <v>47</v>
      </c>
      <c r="AE3963" s="12" t="s">
        <v>47</v>
      </c>
      <c r="AF3963" s="12" t="s">
        <v>47</v>
      </c>
    </row>
    <row r="3964">
      <c r="A3964" s="1" t="s">
        <v>5487</v>
      </c>
      <c r="B3964" s="7"/>
      <c r="C3964" s="1" t="s">
        <v>36</v>
      </c>
      <c r="D3964" s="1" t="s">
        <v>96</v>
      </c>
      <c r="E3964" s="1" t="s">
        <v>38</v>
      </c>
      <c r="F3964" s="1" t="s">
        <v>935</v>
      </c>
      <c r="G3964" s="1" t="s">
        <v>134</v>
      </c>
      <c r="H3964" s="1" t="s">
        <v>135</v>
      </c>
      <c r="I3964" s="1" t="s">
        <v>278</v>
      </c>
      <c r="J3964" s="1"/>
      <c r="K3964" s="1" t="s">
        <v>5488</v>
      </c>
      <c r="L3964" s="1" t="s">
        <v>53</v>
      </c>
      <c r="M3964" s="9">
        <v>44652.0</v>
      </c>
      <c r="N3964" s="9">
        <v>44792.0</v>
      </c>
      <c r="O3964" s="1"/>
      <c r="P3964" s="1">
        <v>8.33</v>
      </c>
      <c r="Q3964" s="1">
        <v>150000.0</v>
      </c>
      <c r="R3964" s="1">
        <v>198000.0</v>
      </c>
      <c r="S3964" s="9">
        <v>44774.0</v>
      </c>
      <c r="T3964" s="9">
        <v>44792.0</v>
      </c>
      <c r="U3964" s="1" t="s">
        <v>5489</v>
      </c>
      <c r="V3964" s="5">
        <v>16493.4</v>
      </c>
      <c r="W3964" s="11">
        <v>19462.212</v>
      </c>
      <c r="X3964" s="9">
        <v>44804.0</v>
      </c>
      <c r="Y3964" s="5">
        <v>19462.212</v>
      </c>
      <c r="Z3964" s="5">
        <v>12370.050000000001</v>
      </c>
      <c r="AA3964" s="9">
        <v>44808.0</v>
      </c>
      <c r="AB3964" s="1" t="s">
        <v>5489</v>
      </c>
      <c r="AC3964" s="1" t="s">
        <v>55</v>
      </c>
      <c r="AD3964" s="12" t="s">
        <v>46</v>
      </c>
      <c r="AE3964" s="12" t="s">
        <v>46</v>
      </c>
      <c r="AF3964" s="12" t="s">
        <v>46</v>
      </c>
      <c r="AG3964" s="12" t="s">
        <v>46</v>
      </c>
      <c r="AH3964" s="12" t="s">
        <v>46</v>
      </c>
      <c r="AI3964" s="12" t="s">
        <v>46</v>
      </c>
    </row>
    <row r="3965">
      <c r="A3965" s="1" t="s">
        <v>5487</v>
      </c>
      <c r="B3965" s="7"/>
      <c r="C3965" s="1" t="s">
        <v>36</v>
      </c>
      <c r="D3965" s="1" t="s">
        <v>96</v>
      </c>
      <c r="E3965" s="1" t="s">
        <v>38</v>
      </c>
      <c r="F3965" s="1" t="s">
        <v>935</v>
      </c>
      <c r="G3965" s="1" t="s">
        <v>134</v>
      </c>
      <c r="H3965" s="1" t="s">
        <v>135</v>
      </c>
      <c r="I3965" s="1" t="s">
        <v>278</v>
      </c>
      <c r="J3965" s="1"/>
      <c r="K3965" s="1" t="s">
        <v>5488</v>
      </c>
      <c r="L3965" s="1" t="s">
        <v>53</v>
      </c>
      <c r="M3965" s="9">
        <v>44652.0</v>
      </c>
      <c r="N3965" s="9">
        <v>44652.0</v>
      </c>
      <c r="O3965" s="1"/>
      <c r="P3965" s="1">
        <v>8.33</v>
      </c>
      <c r="Q3965" s="1">
        <v>100000.0</v>
      </c>
      <c r="R3965" s="1">
        <v>300000.0</v>
      </c>
      <c r="S3965" s="10">
        <v>44682.0</v>
      </c>
      <c r="V3965" s="5">
        <v>24990.0</v>
      </c>
      <c r="W3965" s="11">
        <v>29488.199999999997</v>
      </c>
      <c r="Z3965" s="5">
        <v>18742.5</v>
      </c>
      <c r="AB3965" s="1"/>
      <c r="AC3965" s="1" t="s">
        <v>45</v>
      </c>
      <c r="AD3965" s="12" t="s">
        <v>46</v>
      </c>
      <c r="AE3965" s="12" t="s">
        <v>46</v>
      </c>
      <c r="AF3965" s="12" t="s">
        <v>46</v>
      </c>
    </row>
    <row r="3966">
      <c r="A3966" s="1" t="s">
        <v>5490</v>
      </c>
      <c r="B3966" s="7"/>
      <c r="C3966" s="1" t="s">
        <v>36</v>
      </c>
      <c r="D3966" s="1" t="s">
        <v>50</v>
      </c>
      <c r="E3966" s="1" t="s">
        <v>77</v>
      </c>
      <c r="F3966" s="1" t="s">
        <v>921</v>
      </c>
      <c r="G3966" s="1" t="s">
        <v>152</v>
      </c>
      <c r="H3966" s="1" t="s">
        <v>317</v>
      </c>
      <c r="I3966" s="1" t="s">
        <v>42</v>
      </c>
      <c r="J3966" s="1"/>
      <c r="K3966" s="1" t="s">
        <v>5491</v>
      </c>
      <c r="L3966" s="1" t="s">
        <v>53</v>
      </c>
      <c r="M3966" s="9">
        <v>44832.0</v>
      </c>
      <c r="N3966" s="14">
        <v>44865.0</v>
      </c>
      <c r="O3966" s="1"/>
      <c r="P3966" s="1">
        <v>8.33</v>
      </c>
      <c r="Q3966" s="1">
        <v>300000.0</v>
      </c>
      <c r="R3966" s="1">
        <v>300000.0</v>
      </c>
      <c r="S3966" s="15">
        <v>44955.0</v>
      </c>
      <c r="V3966" s="5">
        <v>24990.0</v>
      </c>
      <c r="W3966" s="11">
        <v>29488.199999999997</v>
      </c>
      <c r="Z3966" s="5">
        <v>18742.5</v>
      </c>
      <c r="AC3966" s="1" t="s">
        <v>45</v>
      </c>
      <c r="AD3966" s="12" t="s">
        <v>46</v>
      </c>
      <c r="AE3966" s="12" t="s">
        <v>46</v>
      </c>
      <c r="AF3966" s="12" t="s">
        <v>46</v>
      </c>
    </row>
    <row r="3967">
      <c r="A3967" s="1" t="s">
        <v>5492</v>
      </c>
      <c r="B3967" s="7"/>
      <c r="C3967" s="1" t="s">
        <v>132</v>
      </c>
      <c r="D3967" s="1" t="s">
        <v>96</v>
      </c>
      <c r="E3967" s="1" t="s">
        <v>168</v>
      </c>
      <c r="F3967" s="1" t="s">
        <v>727</v>
      </c>
      <c r="G3967" s="1" t="s">
        <v>2057</v>
      </c>
      <c r="H3967" s="1" t="s">
        <v>2057</v>
      </c>
      <c r="I3967" s="1" t="s">
        <v>42</v>
      </c>
      <c r="J3967" s="1"/>
      <c r="K3967" s="1" t="s">
        <v>5493</v>
      </c>
      <c r="L3967" s="1" t="s">
        <v>99</v>
      </c>
      <c r="M3967" s="9">
        <v>45145.0</v>
      </c>
      <c r="N3967" s="9">
        <v>44736.0</v>
      </c>
      <c r="O3967" s="1"/>
      <c r="P3967" s="1">
        <v>8.33</v>
      </c>
      <c r="Q3967" s="1">
        <v>1450000.0</v>
      </c>
      <c r="R3967" s="1">
        <v>1500000.0</v>
      </c>
      <c r="S3967" s="9">
        <v>44690.0</v>
      </c>
      <c r="T3967" s="9">
        <v>44736.0</v>
      </c>
      <c r="U3967" s="1" t="s">
        <v>5494</v>
      </c>
      <c r="V3967" s="5">
        <v>124950.0</v>
      </c>
      <c r="W3967" s="11">
        <v>147441.0</v>
      </c>
      <c r="X3967" s="9">
        <v>44754.0</v>
      </c>
      <c r="Y3967" s="5">
        <v>134946.0</v>
      </c>
      <c r="Z3967" s="5">
        <v>93712.5</v>
      </c>
      <c r="AA3967" s="9">
        <v>44756.0</v>
      </c>
      <c r="AB3967" s="1" t="s">
        <v>5495</v>
      </c>
      <c r="AC3967" s="1" t="s">
        <v>55</v>
      </c>
      <c r="AD3967" s="12" t="s">
        <v>47</v>
      </c>
      <c r="AE3967" s="12" t="s">
        <v>46</v>
      </c>
      <c r="AF3967" s="12" t="s">
        <v>46</v>
      </c>
      <c r="AG3967" s="12" t="s">
        <v>46</v>
      </c>
      <c r="AH3967" s="12" t="s">
        <v>46</v>
      </c>
      <c r="AI3967" s="12" t="s">
        <v>46</v>
      </c>
    </row>
    <row r="3968">
      <c r="A3968" s="1" t="s">
        <v>5496</v>
      </c>
      <c r="B3968" s="7"/>
      <c r="C3968" s="1" t="s">
        <v>132</v>
      </c>
      <c r="D3968" s="1" t="s">
        <v>96</v>
      </c>
      <c r="E3968" s="1" t="s">
        <v>38</v>
      </c>
      <c r="F3968" s="1" t="s">
        <v>1463</v>
      </c>
      <c r="G3968" s="1" t="s">
        <v>134</v>
      </c>
      <c r="H3968" s="1" t="s">
        <v>135</v>
      </c>
      <c r="I3968" s="1" t="s">
        <v>129</v>
      </c>
      <c r="J3968" s="1"/>
      <c r="K3968" s="1" t="s">
        <v>5497</v>
      </c>
      <c r="L3968" s="1" t="s">
        <v>150</v>
      </c>
      <c r="M3968" s="14">
        <v>45278.0</v>
      </c>
      <c r="N3968" s="9">
        <v>45320.0</v>
      </c>
      <c r="O3968" s="1"/>
      <c r="P3968" s="1">
        <v>8.33</v>
      </c>
      <c r="Q3968" s="1">
        <v>500000.0</v>
      </c>
      <c r="R3968" s="1">
        <v>300000.0</v>
      </c>
      <c r="S3968" s="10">
        <v>45350.0</v>
      </c>
      <c r="V3968" s="5">
        <v>24990.0</v>
      </c>
      <c r="W3968" s="11">
        <v>29488.199999999997</v>
      </c>
      <c r="Z3968" s="5">
        <v>18742.5</v>
      </c>
      <c r="AC3968" s="1" t="s">
        <v>45</v>
      </c>
      <c r="AD3968" s="12" t="s">
        <v>47</v>
      </c>
      <c r="AE3968" s="12" t="s">
        <v>47</v>
      </c>
      <c r="AF3968" s="12" t="s">
        <v>47</v>
      </c>
    </row>
    <row r="3969">
      <c r="A3969" s="1" t="s">
        <v>5498</v>
      </c>
      <c r="B3969" s="7"/>
      <c r="C3969" s="1" t="s">
        <v>36</v>
      </c>
      <c r="D3969" s="1" t="s">
        <v>96</v>
      </c>
      <c r="E3969" s="1" t="s">
        <v>77</v>
      </c>
      <c r="F3969" s="1" t="s">
        <v>419</v>
      </c>
      <c r="G3969" s="1" t="s">
        <v>1127</v>
      </c>
      <c r="H3969" s="1" t="s">
        <v>1128</v>
      </c>
      <c r="I3969" s="1" t="s">
        <v>42</v>
      </c>
      <c r="J3969" s="1"/>
      <c r="K3969" s="1" t="s">
        <v>5499</v>
      </c>
      <c r="L3969" s="1" t="s">
        <v>143</v>
      </c>
      <c r="M3969" s="9">
        <v>45092.0</v>
      </c>
      <c r="N3969" s="9">
        <v>45092.0</v>
      </c>
      <c r="O3969" s="1"/>
      <c r="P3969" s="1">
        <v>8.33</v>
      </c>
      <c r="Q3969" s="1">
        <v>500000.0</v>
      </c>
      <c r="R3969" s="1">
        <v>540000.0</v>
      </c>
      <c r="S3969" s="9">
        <v>45124.0</v>
      </c>
      <c r="T3969" s="9">
        <v>45134.0</v>
      </c>
      <c r="U3969" s="1" t="s">
        <v>5500</v>
      </c>
      <c r="V3969" s="5">
        <v>44982.0</v>
      </c>
      <c r="W3969" s="11">
        <v>53078.759999999995</v>
      </c>
      <c r="X3969" s="9">
        <v>45134.0</v>
      </c>
      <c r="Z3969" s="5">
        <v>33736.5</v>
      </c>
      <c r="AA3969" s="9">
        <v>45156.0</v>
      </c>
      <c r="AB3969" s="1" t="s">
        <v>5501</v>
      </c>
      <c r="AC3969" s="1" t="s">
        <v>162</v>
      </c>
      <c r="AD3969" s="12" t="s">
        <v>47</v>
      </c>
      <c r="AE3969" s="12" t="s">
        <v>47</v>
      </c>
      <c r="AF3969" s="12" t="s">
        <v>47</v>
      </c>
      <c r="AG3969" s="12" t="s">
        <v>47</v>
      </c>
      <c r="AH3969" s="12" t="s">
        <v>47</v>
      </c>
      <c r="AI3969" s="12" t="s">
        <v>47</v>
      </c>
    </row>
    <row r="3970">
      <c r="A3970" s="1" t="s">
        <v>5502</v>
      </c>
      <c r="B3970" s="7"/>
      <c r="C3970" s="1" t="s">
        <v>36</v>
      </c>
      <c r="D3970" s="1" t="s">
        <v>1859</v>
      </c>
      <c r="E3970" s="1" t="s">
        <v>358</v>
      </c>
      <c r="F3970" s="1" t="s">
        <v>5503</v>
      </c>
      <c r="G3970" s="1" t="s">
        <v>152</v>
      </c>
      <c r="H3970" s="1" t="s">
        <v>153</v>
      </c>
      <c r="I3970" s="1" t="s">
        <v>292</v>
      </c>
      <c r="J3970" s="1"/>
      <c r="K3970" s="1" t="s">
        <v>5504</v>
      </c>
      <c r="L3970" s="1" t="s">
        <v>53</v>
      </c>
      <c r="M3970" s="9">
        <v>44753.0</v>
      </c>
      <c r="N3970" s="9">
        <v>44753.0</v>
      </c>
      <c r="O3970" s="1"/>
      <c r="P3970" s="1">
        <v>8.33</v>
      </c>
      <c r="Q3970" s="1">
        <v>250000.0</v>
      </c>
      <c r="R3970" s="1">
        <v>300000.0</v>
      </c>
      <c r="S3970" s="9">
        <v>44725.0</v>
      </c>
      <c r="T3970" s="9">
        <v>44753.0</v>
      </c>
      <c r="U3970" s="1" t="s">
        <v>5505</v>
      </c>
      <c r="V3970" s="5">
        <v>24990.0</v>
      </c>
      <c r="W3970" s="11">
        <v>29488.199999999997</v>
      </c>
      <c r="X3970" s="9">
        <v>44755.0</v>
      </c>
      <c r="Y3970" s="5">
        <v>29488.199999999997</v>
      </c>
      <c r="Z3970" s="5">
        <v>18742.5</v>
      </c>
      <c r="AA3970" s="9">
        <v>44761.0</v>
      </c>
      <c r="AB3970" s="1" t="s">
        <v>5506</v>
      </c>
      <c r="AC3970" s="1" t="s">
        <v>55</v>
      </c>
      <c r="AD3970" s="12" t="s">
        <v>46</v>
      </c>
      <c r="AE3970" s="12" t="s">
        <v>46</v>
      </c>
      <c r="AF3970" s="12" t="s">
        <v>46</v>
      </c>
      <c r="AG3970" s="12" t="s">
        <v>46</v>
      </c>
      <c r="AH3970" s="12" t="s">
        <v>46</v>
      </c>
      <c r="AI3970" s="12" t="s">
        <v>46</v>
      </c>
    </row>
    <row r="3971">
      <c r="A3971" s="1" t="s">
        <v>5507</v>
      </c>
      <c r="B3971" s="7"/>
      <c r="C3971" s="1" t="s">
        <v>36</v>
      </c>
      <c r="D3971" s="1" t="s">
        <v>96</v>
      </c>
      <c r="E3971" s="1" t="s">
        <v>77</v>
      </c>
      <c r="F3971" s="1" t="s">
        <v>2868</v>
      </c>
      <c r="G3971" s="1" t="s">
        <v>115</v>
      </c>
      <c r="H3971" s="1" t="s">
        <v>116</v>
      </c>
      <c r="I3971" s="1" t="s">
        <v>236</v>
      </c>
      <c r="J3971" s="1"/>
      <c r="K3971" s="1" t="s">
        <v>5508</v>
      </c>
      <c r="L3971" s="1" t="s">
        <v>88</v>
      </c>
      <c r="M3971" s="9">
        <v>45034.0</v>
      </c>
      <c r="N3971" s="9">
        <v>44990.0</v>
      </c>
      <c r="O3971" s="1"/>
      <c r="P3971" s="1">
        <v>8.33</v>
      </c>
      <c r="Q3971" s="1">
        <v>500000.0</v>
      </c>
      <c r="R3971" s="1">
        <v>333120.0</v>
      </c>
      <c r="S3971" s="9">
        <v>45021.0</v>
      </c>
      <c r="T3971" s="9">
        <v>45034.0</v>
      </c>
      <c r="U3971" s="1" t="s">
        <v>5509</v>
      </c>
      <c r="V3971" s="5">
        <v>27748.896</v>
      </c>
      <c r="W3971" s="11">
        <v>32743.69728</v>
      </c>
      <c r="X3971" s="9">
        <v>45051.0</v>
      </c>
      <c r="Y3971" s="5">
        <v>29968.807679999998</v>
      </c>
      <c r="Z3971" s="5">
        <v>20811.672</v>
      </c>
      <c r="AA3971" s="9">
        <v>45057.0</v>
      </c>
      <c r="AB3971" s="1" t="s">
        <v>5510</v>
      </c>
      <c r="AC3971" s="1" t="s">
        <v>55</v>
      </c>
      <c r="AD3971" s="12" t="s">
        <v>47</v>
      </c>
      <c r="AE3971" s="12" t="s">
        <v>46</v>
      </c>
      <c r="AF3971" s="12" t="s">
        <v>47</v>
      </c>
      <c r="AG3971" s="12" t="s">
        <v>47</v>
      </c>
      <c r="AH3971" s="12" t="s">
        <v>47</v>
      </c>
      <c r="AI3971" s="12" t="s">
        <v>47</v>
      </c>
    </row>
    <row r="3972">
      <c r="A3972" s="1" t="s">
        <v>5511</v>
      </c>
      <c r="B3972" s="7"/>
      <c r="C3972" s="1" t="s">
        <v>36</v>
      </c>
      <c r="D3972" s="1" t="s">
        <v>5512</v>
      </c>
      <c r="E3972" s="1" t="s">
        <v>212</v>
      </c>
      <c r="F3972" s="1" t="s">
        <v>5513</v>
      </c>
      <c r="G3972" s="1" t="s">
        <v>321</v>
      </c>
      <c r="H3972" s="1" t="s">
        <v>322</v>
      </c>
      <c r="I3972" s="1" t="s">
        <v>42</v>
      </c>
      <c r="J3972" s="1"/>
      <c r="K3972" s="1" t="s">
        <v>5514</v>
      </c>
      <c r="L3972" s="1" t="s">
        <v>99</v>
      </c>
      <c r="M3972" s="9">
        <v>45022.0</v>
      </c>
      <c r="N3972" s="9">
        <v>45022.0</v>
      </c>
      <c r="O3972" s="1"/>
      <c r="P3972" s="1">
        <v>8.33</v>
      </c>
      <c r="Q3972" s="1">
        <v>300000.0</v>
      </c>
      <c r="R3972" s="1">
        <v>300000.0</v>
      </c>
      <c r="S3972" s="10">
        <v>45052.0</v>
      </c>
      <c r="V3972" s="5">
        <v>24990.0</v>
      </c>
      <c r="W3972" s="11">
        <v>29488.199999999997</v>
      </c>
      <c r="X3972" s="1"/>
      <c r="Y3972" s="1"/>
      <c r="Z3972" s="5">
        <v>18742.5</v>
      </c>
      <c r="AA3972" s="1"/>
      <c r="AB3972" s="1"/>
      <c r="AC3972" s="1" t="s">
        <v>45</v>
      </c>
      <c r="AD3972" s="12" t="s">
        <v>47</v>
      </c>
      <c r="AE3972" s="12" t="s">
        <v>47</v>
      </c>
      <c r="AF3972" s="12" t="s">
        <v>47</v>
      </c>
    </row>
    <row r="3973">
      <c r="A3973" s="1" t="s">
        <v>5511</v>
      </c>
      <c r="B3973" s="7"/>
      <c r="C3973" s="1" t="s">
        <v>36</v>
      </c>
      <c r="D3973" s="12" t="s">
        <v>37</v>
      </c>
      <c r="E3973" s="1" t="s">
        <v>212</v>
      </c>
      <c r="F3973" s="1" t="s">
        <v>5513</v>
      </c>
      <c r="G3973" s="1" t="s">
        <v>321</v>
      </c>
      <c r="H3973" s="1" t="s">
        <v>322</v>
      </c>
      <c r="I3973" s="1" t="s">
        <v>42</v>
      </c>
      <c r="J3973" s="1"/>
      <c r="K3973" s="1" t="s">
        <v>5514</v>
      </c>
      <c r="L3973" s="1" t="s">
        <v>99</v>
      </c>
      <c r="M3973" s="9">
        <v>45022.0</v>
      </c>
      <c r="N3973" s="9">
        <v>45022.0</v>
      </c>
      <c r="O3973" s="1"/>
      <c r="P3973" s="1">
        <v>8.33</v>
      </c>
      <c r="Q3973" s="1">
        <v>300000.0</v>
      </c>
      <c r="R3973" s="1">
        <v>300000.0</v>
      </c>
      <c r="S3973" s="10">
        <v>45052.0</v>
      </c>
      <c r="V3973" s="5">
        <v>24990.0</v>
      </c>
      <c r="W3973" s="11">
        <v>29488.199999999997</v>
      </c>
      <c r="X3973" s="1"/>
      <c r="Y3973" s="1"/>
      <c r="Z3973" s="5">
        <v>18742.5</v>
      </c>
      <c r="AA3973" s="1"/>
      <c r="AB3973" s="1"/>
      <c r="AC3973" s="1" t="s">
        <v>45</v>
      </c>
      <c r="AD3973" s="12" t="s">
        <v>47</v>
      </c>
      <c r="AE3973" s="12" t="s">
        <v>47</v>
      </c>
      <c r="AF3973" s="12" t="s">
        <v>47</v>
      </c>
    </row>
    <row r="3974">
      <c r="A3974" s="1" t="s">
        <v>5515</v>
      </c>
      <c r="B3974" s="7"/>
      <c r="C3974" s="1" t="s">
        <v>132</v>
      </c>
      <c r="D3974" s="1" t="s">
        <v>96</v>
      </c>
      <c r="E3974" s="1" t="s">
        <v>77</v>
      </c>
      <c r="F3974" s="1" t="s">
        <v>554</v>
      </c>
      <c r="G3974" s="1" t="s">
        <v>152</v>
      </c>
      <c r="H3974" s="1" t="s">
        <v>153</v>
      </c>
      <c r="I3974" s="1" t="s">
        <v>86</v>
      </c>
      <c r="J3974" s="1"/>
      <c r="K3974" s="1" t="s">
        <v>5516</v>
      </c>
      <c r="L3974" s="1" t="s">
        <v>143</v>
      </c>
      <c r="M3974" s="9">
        <v>44938.0</v>
      </c>
      <c r="N3974" s="14">
        <v>45256.0</v>
      </c>
      <c r="O3974" s="1"/>
      <c r="P3974" s="1">
        <v>8.33</v>
      </c>
      <c r="Q3974" s="1">
        <v>500000.0</v>
      </c>
      <c r="R3974" s="1">
        <v>300000.0</v>
      </c>
      <c r="S3974" s="15">
        <v>45346.0</v>
      </c>
      <c r="V3974" s="5">
        <v>24990.0</v>
      </c>
      <c r="W3974" s="11">
        <v>29488.199999999997</v>
      </c>
      <c r="Z3974" s="5">
        <v>18742.5</v>
      </c>
      <c r="AB3974" s="1"/>
      <c r="AC3974" s="1" t="s">
        <v>45</v>
      </c>
      <c r="AD3974" s="12" t="s">
        <v>46</v>
      </c>
      <c r="AE3974" s="12" t="s">
        <v>47</v>
      </c>
      <c r="AF3974" s="12" t="s">
        <v>47</v>
      </c>
    </row>
    <row r="3975">
      <c r="A3975" s="1" t="s">
        <v>5515</v>
      </c>
      <c r="B3975" s="7"/>
      <c r="C3975" s="1" t="s">
        <v>132</v>
      </c>
      <c r="D3975" s="1" t="s">
        <v>102</v>
      </c>
      <c r="E3975" s="1" t="s">
        <v>77</v>
      </c>
      <c r="F3975" s="1" t="s">
        <v>554</v>
      </c>
      <c r="G3975" s="1" t="s">
        <v>152</v>
      </c>
      <c r="H3975" s="1" t="s">
        <v>153</v>
      </c>
      <c r="I3975" s="1" t="s">
        <v>86</v>
      </c>
      <c r="J3975" s="1"/>
      <c r="K3975" s="1" t="s">
        <v>5516</v>
      </c>
      <c r="L3975" s="1" t="s">
        <v>143</v>
      </c>
      <c r="M3975" s="9">
        <v>44938.0</v>
      </c>
      <c r="N3975" s="14">
        <v>45256.0</v>
      </c>
      <c r="O3975" s="1"/>
      <c r="P3975" s="1">
        <v>8.33</v>
      </c>
      <c r="Q3975" s="1">
        <v>500000.0</v>
      </c>
      <c r="R3975" s="1">
        <v>300000.0</v>
      </c>
      <c r="S3975" s="15">
        <v>45346.0</v>
      </c>
      <c r="V3975" s="5">
        <v>24990.0</v>
      </c>
      <c r="W3975" s="11">
        <v>29488.199999999997</v>
      </c>
      <c r="Z3975" s="5">
        <v>18742.5</v>
      </c>
      <c r="AB3975" s="1"/>
      <c r="AC3975" s="1" t="s">
        <v>45</v>
      </c>
      <c r="AD3975" s="12" t="s">
        <v>46</v>
      </c>
      <c r="AE3975" s="12" t="s">
        <v>47</v>
      </c>
      <c r="AF3975" s="12" t="s">
        <v>47</v>
      </c>
    </row>
    <row r="3976">
      <c r="A3976" s="1" t="s">
        <v>5517</v>
      </c>
      <c r="B3976" s="7"/>
      <c r="C3976" s="1" t="s">
        <v>36</v>
      </c>
      <c r="D3976" s="1" t="s">
        <v>76</v>
      </c>
      <c r="E3976" s="1" t="s">
        <v>77</v>
      </c>
      <c r="F3976" s="1" t="s">
        <v>980</v>
      </c>
      <c r="G3976" s="1" t="s">
        <v>121</v>
      </c>
      <c r="H3976" s="1" t="s">
        <v>994</v>
      </c>
      <c r="I3976" s="1" t="s">
        <v>247</v>
      </c>
      <c r="J3976" s="1"/>
      <c r="K3976" s="1" t="s">
        <v>5518</v>
      </c>
      <c r="L3976" s="1" t="s">
        <v>347</v>
      </c>
      <c r="M3976" s="9">
        <v>45107.0</v>
      </c>
      <c r="N3976" s="9">
        <v>45141.0</v>
      </c>
      <c r="O3976" s="1"/>
      <c r="P3976" s="1">
        <v>8.33</v>
      </c>
      <c r="Q3976" s="1">
        <v>300000.0</v>
      </c>
      <c r="R3976" s="1">
        <v>300000.0</v>
      </c>
      <c r="S3976" s="10">
        <v>45231.0</v>
      </c>
      <c r="V3976" s="5">
        <v>24990.0</v>
      </c>
      <c r="W3976" s="11">
        <v>29488.199999999997</v>
      </c>
      <c r="Z3976" s="5">
        <v>18742.5</v>
      </c>
      <c r="AB3976" s="1"/>
      <c r="AC3976" s="1" t="s">
        <v>45</v>
      </c>
      <c r="AD3976" s="12" t="s">
        <v>47</v>
      </c>
      <c r="AE3976" s="12" t="s">
        <v>47</v>
      </c>
      <c r="AF3976" s="12" t="s">
        <v>47</v>
      </c>
    </row>
    <row r="3977">
      <c r="A3977" s="1" t="s">
        <v>5519</v>
      </c>
      <c r="B3977" s="7"/>
      <c r="C3977" s="1" t="s">
        <v>36</v>
      </c>
      <c r="D3977" s="1" t="s">
        <v>96</v>
      </c>
      <c r="E3977" s="1" t="s">
        <v>113</v>
      </c>
      <c r="F3977" s="1" t="s">
        <v>559</v>
      </c>
      <c r="G3977" s="1" t="s">
        <v>40</v>
      </c>
      <c r="H3977" s="1" t="s">
        <v>41</v>
      </c>
      <c r="I3977" s="1" t="s">
        <v>42</v>
      </c>
      <c r="J3977" s="1"/>
      <c r="K3977" s="1" t="s">
        <v>5520</v>
      </c>
      <c r="L3977" s="1" t="s">
        <v>347</v>
      </c>
      <c r="M3977" s="9">
        <v>44652.0</v>
      </c>
      <c r="N3977" s="9">
        <v>44669.0</v>
      </c>
      <c r="O3977" s="1"/>
      <c r="P3977" s="1">
        <v>8.33</v>
      </c>
      <c r="Q3977" s="1">
        <v>300000.0</v>
      </c>
      <c r="R3977" s="1">
        <v>350000.0</v>
      </c>
      <c r="S3977" s="9">
        <v>44652.0</v>
      </c>
      <c r="T3977" s="9">
        <v>44669.0</v>
      </c>
      <c r="U3977" s="1" t="s">
        <v>5521</v>
      </c>
      <c r="V3977" s="5">
        <v>29155.0</v>
      </c>
      <c r="W3977" s="11">
        <v>34402.9</v>
      </c>
      <c r="X3977" s="9">
        <v>44682.0</v>
      </c>
      <c r="Y3977" s="5">
        <v>34402.9</v>
      </c>
      <c r="Z3977" s="5">
        <v>21866.25</v>
      </c>
      <c r="AA3977" s="9">
        <v>44687.0</v>
      </c>
      <c r="AB3977" s="1" t="s">
        <v>5522</v>
      </c>
      <c r="AC3977" s="1" t="s">
        <v>55</v>
      </c>
      <c r="AD3977" s="12" t="s">
        <v>46</v>
      </c>
      <c r="AE3977" s="12" t="s">
        <v>46</v>
      </c>
      <c r="AF3977" s="12" t="s">
        <v>46</v>
      </c>
      <c r="AG3977" s="12" t="s">
        <v>46</v>
      </c>
      <c r="AH3977" s="12" t="s">
        <v>46</v>
      </c>
      <c r="AI3977" s="12" t="s">
        <v>46</v>
      </c>
    </row>
    <row r="3978">
      <c r="A3978" s="1" t="s">
        <v>5519</v>
      </c>
      <c r="B3978" s="7"/>
      <c r="C3978" s="1" t="s">
        <v>36</v>
      </c>
      <c r="D3978" s="1" t="s">
        <v>96</v>
      </c>
      <c r="E3978" s="1" t="s">
        <v>168</v>
      </c>
      <c r="F3978" s="1" t="s">
        <v>5140</v>
      </c>
      <c r="G3978" s="1" t="s">
        <v>40</v>
      </c>
      <c r="H3978" s="1" t="s">
        <v>41</v>
      </c>
      <c r="I3978" s="1" t="s">
        <v>42</v>
      </c>
      <c r="J3978" s="1"/>
      <c r="K3978" s="1" t="s">
        <v>5520</v>
      </c>
      <c r="L3978" s="1" t="s">
        <v>347</v>
      </c>
      <c r="M3978" s="9">
        <v>44652.0</v>
      </c>
      <c r="N3978" s="9">
        <v>45002.0</v>
      </c>
      <c r="O3978" s="1"/>
      <c r="P3978" s="1">
        <v>8.33</v>
      </c>
      <c r="Q3978" s="1">
        <v>200000.0</v>
      </c>
      <c r="R3978" s="1">
        <v>258000.0</v>
      </c>
      <c r="S3978" s="9">
        <v>44979.0</v>
      </c>
      <c r="T3978" s="9">
        <v>45002.0</v>
      </c>
      <c r="U3978" s="1" t="s">
        <v>5523</v>
      </c>
      <c r="V3978" s="5">
        <v>21491.4</v>
      </c>
      <c r="W3978" s="11">
        <v>25359.852</v>
      </c>
      <c r="X3978" s="9">
        <v>45016.0</v>
      </c>
      <c r="Y3978" s="5">
        <v>23210.712</v>
      </c>
      <c r="Z3978" s="5">
        <v>16118.550000000001</v>
      </c>
      <c r="AA3978" s="9">
        <v>45020.0</v>
      </c>
      <c r="AB3978" s="1" t="s">
        <v>5524</v>
      </c>
      <c r="AC3978" s="1" t="s">
        <v>55</v>
      </c>
      <c r="AD3978" s="12" t="s">
        <v>46</v>
      </c>
      <c r="AE3978" s="12" t="s">
        <v>46</v>
      </c>
      <c r="AF3978" s="12" t="s">
        <v>46</v>
      </c>
      <c r="AG3978" s="12" t="s">
        <v>46</v>
      </c>
      <c r="AH3978" s="12" t="s">
        <v>46</v>
      </c>
      <c r="AI3978" s="12" t="s">
        <v>47</v>
      </c>
    </row>
    <row r="3979">
      <c r="A3979" s="1" t="s">
        <v>5519</v>
      </c>
      <c r="B3979" s="7"/>
      <c r="C3979" s="1" t="s">
        <v>36</v>
      </c>
      <c r="D3979" s="1" t="s">
        <v>96</v>
      </c>
      <c r="E3979" s="1" t="s">
        <v>168</v>
      </c>
      <c r="F3979" s="1" t="s">
        <v>5140</v>
      </c>
      <c r="G3979" s="1" t="s">
        <v>40</v>
      </c>
      <c r="H3979" s="1" t="s">
        <v>41</v>
      </c>
      <c r="I3979" s="1" t="s">
        <v>42</v>
      </c>
      <c r="J3979" s="1"/>
      <c r="K3979" s="1" t="s">
        <v>5520</v>
      </c>
      <c r="L3979" s="1" t="s">
        <v>347</v>
      </c>
      <c r="M3979" s="9">
        <v>44652.0</v>
      </c>
      <c r="N3979" s="9">
        <v>45002.0</v>
      </c>
      <c r="O3979" s="1"/>
      <c r="P3979" s="1">
        <v>8.33</v>
      </c>
      <c r="Q3979" s="1">
        <v>200000.0</v>
      </c>
      <c r="R3979" s="1">
        <v>258000.0</v>
      </c>
      <c r="S3979" s="9">
        <v>45000.0</v>
      </c>
      <c r="T3979" s="9">
        <v>45002.0</v>
      </c>
      <c r="U3979" s="1" t="s">
        <v>5525</v>
      </c>
      <c r="V3979" s="5">
        <v>21491.4</v>
      </c>
      <c r="W3979" s="11">
        <v>25359.852</v>
      </c>
      <c r="X3979" s="9">
        <v>45045.0</v>
      </c>
      <c r="Y3979" s="5">
        <v>23210.712</v>
      </c>
      <c r="Z3979" s="5">
        <v>16118.550000000001</v>
      </c>
      <c r="AA3979" s="9">
        <v>45049.0</v>
      </c>
      <c r="AB3979" s="1" t="s">
        <v>5526</v>
      </c>
      <c r="AC3979" s="1" t="s">
        <v>55</v>
      </c>
      <c r="AD3979" s="12" t="s">
        <v>46</v>
      </c>
      <c r="AE3979" s="12" t="s">
        <v>46</v>
      </c>
      <c r="AF3979" s="12" t="s">
        <v>46</v>
      </c>
      <c r="AG3979" s="12" t="s">
        <v>46</v>
      </c>
      <c r="AH3979" s="12" t="s">
        <v>47</v>
      </c>
      <c r="AI3979" s="12" t="s">
        <v>47</v>
      </c>
    </row>
    <row r="3980">
      <c r="A3980" s="1" t="s">
        <v>5519</v>
      </c>
      <c r="B3980" s="7"/>
      <c r="C3980" s="1" t="s">
        <v>36</v>
      </c>
      <c r="D3980" s="1" t="s">
        <v>96</v>
      </c>
      <c r="E3980" s="1" t="s">
        <v>113</v>
      </c>
      <c r="F3980" s="1" t="s">
        <v>5140</v>
      </c>
      <c r="G3980" s="1" t="s">
        <v>40</v>
      </c>
      <c r="H3980" s="1" t="s">
        <v>41</v>
      </c>
      <c r="I3980" s="1" t="s">
        <v>42</v>
      </c>
      <c r="J3980" s="1"/>
      <c r="K3980" s="1" t="s">
        <v>5520</v>
      </c>
      <c r="L3980" s="1" t="s">
        <v>347</v>
      </c>
      <c r="M3980" s="9">
        <v>44652.0</v>
      </c>
      <c r="N3980" s="9">
        <v>45057.0</v>
      </c>
      <c r="O3980" s="1"/>
      <c r="P3980" s="1">
        <v>8.33</v>
      </c>
      <c r="Q3980" s="1">
        <v>200000.0</v>
      </c>
      <c r="R3980" s="1">
        <v>216000.0</v>
      </c>
      <c r="S3980" s="9">
        <v>45040.0</v>
      </c>
      <c r="T3980" s="9">
        <v>45057.0</v>
      </c>
      <c r="U3980" s="1" t="s">
        <v>5527</v>
      </c>
      <c r="V3980" s="5">
        <v>17992.8</v>
      </c>
      <c r="W3980" s="11">
        <v>21231.503999999997</v>
      </c>
      <c r="X3980" s="9">
        <v>45070.0</v>
      </c>
      <c r="Y3980" s="5">
        <v>19432.224</v>
      </c>
      <c r="Z3980" s="5">
        <v>13494.599999999999</v>
      </c>
      <c r="AA3980" s="9">
        <v>45092.0</v>
      </c>
      <c r="AB3980" s="1" t="s">
        <v>5528</v>
      </c>
      <c r="AC3980" s="1" t="s">
        <v>55</v>
      </c>
      <c r="AD3980" s="12" t="s">
        <v>46</v>
      </c>
      <c r="AE3980" s="12" t="s">
        <v>47</v>
      </c>
      <c r="AF3980" s="12" t="s">
        <v>47</v>
      </c>
      <c r="AG3980" s="12" t="s">
        <v>47</v>
      </c>
      <c r="AH3980" s="12" t="s">
        <v>47</v>
      </c>
      <c r="AI3980" s="12" t="s">
        <v>47</v>
      </c>
    </row>
    <row r="3981">
      <c r="A3981" s="1" t="s">
        <v>5519</v>
      </c>
      <c r="B3981" s="7"/>
      <c r="C3981" s="1" t="s">
        <v>36</v>
      </c>
      <c r="D3981" s="1" t="s">
        <v>96</v>
      </c>
      <c r="E3981" s="1" t="s">
        <v>113</v>
      </c>
      <c r="F3981" s="1" t="s">
        <v>5140</v>
      </c>
      <c r="G3981" s="1" t="s">
        <v>40</v>
      </c>
      <c r="H3981" s="1" t="s">
        <v>41</v>
      </c>
      <c r="I3981" s="1" t="s">
        <v>42</v>
      </c>
      <c r="J3981" s="1"/>
      <c r="K3981" s="1" t="s">
        <v>5520</v>
      </c>
      <c r="L3981" s="1" t="s">
        <v>347</v>
      </c>
      <c r="M3981" s="9">
        <v>44652.0</v>
      </c>
      <c r="N3981" s="9">
        <v>45057.0</v>
      </c>
      <c r="O3981" s="1"/>
      <c r="P3981" s="1">
        <v>8.33</v>
      </c>
      <c r="Q3981" s="1">
        <v>550000.0</v>
      </c>
      <c r="R3981" s="1">
        <v>600000.0</v>
      </c>
      <c r="S3981" s="9">
        <v>45022.0</v>
      </c>
      <c r="T3981" s="9">
        <v>45057.0</v>
      </c>
      <c r="U3981" s="1" t="s">
        <v>5529</v>
      </c>
      <c r="V3981" s="5">
        <v>49980.0</v>
      </c>
      <c r="W3981" s="11">
        <v>58976.399999999994</v>
      </c>
      <c r="X3981" s="9">
        <v>45052.0</v>
      </c>
      <c r="Y3981" s="5">
        <v>53978.399999999994</v>
      </c>
      <c r="Z3981" s="5">
        <v>37485.0</v>
      </c>
      <c r="AA3981" s="9">
        <v>45077.0</v>
      </c>
      <c r="AB3981" s="1" t="s">
        <v>5530</v>
      </c>
      <c r="AC3981" s="1" t="s">
        <v>55</v>
      </c>
      <c r="AD3981" s="12" t="s">
        <v>46</v>
      </c>
      <c r="AE3981" s="12" t="s">
        <v>47</v>
      </c>
      <c r="AF3981" s="12" t="s">
        <v>47</v>
      </c>
      <c r="AG3981" s="12" t="s">
        <v>47</v>
      </c>
      <c r="AH3981" s="12" t="s">
        <v>47</v>
      </c>
      <c r="AI3981" s="12" t="s">
        <v>47</v>
      </c>
    </row>
    <row r="3982">
      <c r="A3982" s="1" t="s">
        <v>5519</v>
      </c>
      <c r="B3982" s="7"/>
      <c r="C3982" s="1" t="s">
        <v>36</v>
      </c>
      <c r="D3982" s="1" t="s">
        <v>96</v>
      </c>
      <c r="E3982" s="1" t="s">
        <v>113</v>
      </c>
      <c r="F3982" s="1" t="s">
        <v>5140</v>
      </c>
      <c r="G3982" s="1" t="s">
        <v>40</v>
      </c>
      <c r="H3982" s="1" t="s">
        <v>41</v>
      </c>
      <c r="I3982" s="1" t="s">
        <v>42</v>
      </c>
      <c r="J3982" s="1"/>
      <c r="K3982" s="1" t="s">
        <v>5520</v>
      </c>
      <c r="L3982" s="1" t="s">
        <v>347</v>
      </c>
      <c r="M3982" s="9">
        <v>44652.0</v>
      </c>
      <c r="N3982" s="9">
        <v>45057.0</v>
      </c>
      <c r="O3982" s="1"/>
      <c r="P3982" s="1">
        <v>8.33</v>
      </c>
      <c r="Q3982" s="1">
        <v>200000.0</v>
      </c>
      <c r="R3982" s="1">
        <v>240000.0</v>
      </c>
      <c r="S3982" s="9">
        <v>45049.0</v>
      </c>
      <c r="T3982" s="9">
        <v>45057.0</v>
      </c>
      <c r="U3982" s="1" t="s">
        <v>5531</v>
      </c>
      <c r="V3982" s="5">
        <v>19992.0</v>
      </c>
      <c r="W3982" s="11">
        <v>23590.559999999998</v>
      </c>
      <c r="X3982" s="9">
        <v>45079.0</v>
      </c>
      <c r="Y3982" s="5">
        <v>21591.359999999997</v>
      </c>
      <c r="Z3982" s="5">
        <v>14994.0</v>
      </c>
      <c r="AA3982" s="9">
        <v>45120.0</v>
      </c>
      <c r="AB3982" s="1" t="s">
        <v>5532</v>
      </c>
      <c r="AC3982" s="1" t="s">
        <v>55</v>
      </c>
      <c r="AD3982" s="12" t="s">
        <v>46</v>
      </c>
      <c r="AE3982" s="12" t="s">
        <v>47</v>
      </c>
      <c r="AF3982" s="12" t="s">
        <v>47</v>
      </c>
      <c r="AG3982" s="12" t="s">
        <v>47</v>
      </c>
      <c r="AH3982" s="12" t="s">
        <v>47</v>
      </c>
      <c r="AI3982" s="12" t="s">
        <v>47</v>
      </c>
    </row>
    <row r="3983">
      <c r="A3983" s="1" t="s">
        <v>5519</v>
      </c>
      <c r="B3983" s="7"/>
      <c r="C3983" s="1" t="s">
        <v>36</v>
      </c>
      <c r="D3983" s="1" t="s">
        <v>96</v>
      </c>
      <c r="E3983" s="1" t="s">
        <v>113</v>
      </c>
      <c r="F3983" s="1" t="s">
        <v>5140</v>
      </c>
      <c r="G3983" s="1" t="s">
        <v>40</v>
      </c>
      <c r="H3983" s="1" t="s">
        <v>41</v>
      </c>
      <c r="I3983" s="1" t="s">
        <v>42</v>
      </c>
      <c r="J3983" s="1"/>
      <c r="K3983" s="1" t="s">
        <v>5520</v>
      </c>
      <c r="L3983" s="1" t="s">
        <v>347</v>
      </c>
      <c r="M3983" s="9">
        <v>44652.0</v>
      </c>
      <c r="N3983" s="9">
        <v>45091.0</v>
      </c>
      <c r="O3983" s="1"/>
      <c r="P3983" s="1">
        <v>8.33</v>
      </c>
      <c r="Q3983" s="1">
        <v>300000.0</v>
      </c>
      <c r="R3983" s="1">
        <v>330000.0</v>
      </c>
      <c r="S3983" s="9">
        <v>45054.0</v>
      </c>
      <c r="T3983" s="9">
        <v>45091.0</v>
      </c>
      <c r="U3983" s="1" t="s">
        <v>5533</v>
      </c>
      <c r="V3983" s="5">
        <v>27489.0</v>
      </c>
      <c r="W3983" s="11">
        <v>32437.019999999997</v>
      </c>
      <c r="X3983" s="9">
        <v>45084.0</v>
      </c>
      <c r="Y3983" s="5">
        <v>29688.119999999995</v>
      </c>
      <c r="Z3983" s="5">
        <v>20616.75</v>
      </c>
      <c r="AA3983" s="9">
        <v>45120.0</v>
      </c>
      <c r="AB3983" s="1" t="s">
        <v>5534</v>
      </c>
      <c r="AC3983" s="1" t="s">
        <v>55</v>
      </c>
      <c r="AD3983" s="12" t="s">
        <v>46</v>
      </c>
      <c r="AE3983" s="12" t="s">
        <v>47</v>
      </c>
      <c r="AF3983" s="12" t="s">
        <v>47</v>
      </c>
      <c r="AG3983" s="12" t="s">
        <v>47</v>
      </c>
      <c r="AH3983" s="12" t="s">
        <v>47</v>
      </c>
      <c r="AI3983" s="12" t="s">
        <v>47</v>
      </c>
    </row>
    <row r="3984">
      <c r="A3984" s="1" t="s">
        <v>5519</v>
      </c>
      <c r="B3984" s="7"/>
      <c r="C3984" s="1" t="s">
        <v>36</v>
      </c>
      <c r="D3984" s="1" t="s">
        <v>96</v>
      </c>
      <c r="E3984" s="1" t="s">
        <v>113</v>
      </c>
      <c r="F3984" s="1" t="s">
        <v>5140</v>
      </c>
      <c r="G3984" s="1" t="s">
        <v>40</v>
      </c>
      <c r="H3984" s="1" t="s">
        <v>41</v>
      </c>
      <c r="I3984" s="1" t="s">
        <v>42</v>
      </c>
      <c r="J3984" s="1"/>
      <c r="K3984" s="1" t="s">
        <v>5520</v>
      </c>
      <c r="L3984" s="1" t="s">
        <v>347</v>
      </c>
      <c r="M3984" s="9">
        <v>44652.0</v>
      </c>
      <c r="N3984" s="9">
        <v>45169.0</v>
      </c>
      <c r="O3984" s="1"/>
      <c r="P3984" s="1">
        <v>8.33</v>
      </c>
      <c r="Q3984" s="1">
        <v>200000.0</v>
      </c>
      <c r="R3984" s="1">
        <v>253200.0</v>
      </c>
      <c r="S3984" s="9">
        <v>45139.0</v>
      </c>
      <c r="T3984" s="9">
        <v>45169.0</v>
      </c>
      <c r="U3984" s="1" t="s">
        <v>5535</v>
      </c>
      <c r="V3984" s="5">
        <v>21091.56</v>
      </c>
      <c r="W3984" s="11">
        <v>24888.0408</v>
      </c>
      <c r="X3984" s="9">
        <v>45169.0</v>
      </c>
      <c r="Y3984" s="5">
        <v>22778.8848</v>
      </c>
      <c r="Z3984" s="5">
        <v>15818.670000000002</v>
      </c>
      <c r="AA3984" s="9">
        <v>45183.0</v>
      </c>
      <c r="AB3984" s="1" t="s">
        <v>5536</v>
      </c>
      <c r="AC3984" s="1" t="s">
        <v>55</v>
      </c>
      <c r="AD3984" s="12" t="s">
        <v>46</v>
      </c>
      <c r="AE3984" s="12" t="s">
        <v>47</v>
      </c>
      <c r="AF3984" s="12" t="s">
        <v>47</v>
      </c>
      <c r="AG3984" s="12" t="s">
        <v>47</v>
      </c>
      <c r="AH3984" s="12" t="s">
        <v>47</v>
      </c>
      <c r="AI3984" s="12" t="s">
        <v>47</v>
      </c>
    </row>
    <row r="3985">
      <c r="A3985" s="1" t="s">
        <v>5519</v>
      </c>
      <c r="B3985" s="7"/>
      <c r="C3985" s="1" t="s">
        <v>36</v>
      </c>
      <c r="D3985" s="1" t="s">
        <v>96</v>
      </c>
      <c r="E3985" s="1" t="s">
        <v>113</v>
      </c>
      <c r="F3985" s="1" t="s">
        <v>5140</v>
      </c>
      <c r="G3985" s="1" t="s">
        <v>40</v>
      </c>
      <c r="H3985" s="1" t="s">
        <v>41</v>
      </c>
      <c r="I3985" s="1" t="s">
        <v>42</v>
      </c>
      <c r="J3985" s="1"/>
      <c r="K3985" s="1" t="s">
        <v>5520</v>
      </c>
      <c r="L3985" s="1" t="s">
        <v>347</v>
      </c>
      <c r="M3985" s="9">
        <v>44652.0</v>
      </c>
      <c r="N3985" s="14">
        <v>45219.0</v>
      </c>
      <c r="O3985" s="1"/>
      <c r="P3985" s="1">
        <v>8.33</v>
      </c>
      <c r="Q3985" s="1">
        <v>450000.0</v>
      </c>
      <c r="R3985" s="1">
        <v>506400.0</v>
      </c>
      <c r="S3985" s="14">
        <v>45211.0</v>
      </c>
      <c r="T3985" s="14">
        <v>45219.0</v>
      </c>
      <c r="U3985" s="1" t="s">
        <v>5537</v>
      </c>
      <c r="V3985" s="5">
        <v>42183.12</v>
      </c>
      <c r="W3985" s="11">
        <v>49776.0816</v>
      </c>
      <c r="X3985" s="14"/>
      <c r="Z3985" s="5">
        <v>31637.340000000004</v>
      </c>
      <c r="AC3985" s="1" t="s">
        <v>162</v>
      </c>
      <c r="AD3985" s="12" t="s">
        <v>46</v>
      </c>
      <c r="AE3985" s="12" t="s">
        <v>47</v>
      </c>
      <c r="AF3985" s="12" t="s">
        <v>47</v>
      </c>
      <c r="AG3985" s="12" t="s">
        <v>47</v>
      </c>
    </row>
    <row r="3986">
      <c r="A3986" s="1" t="s">
        <v>5538</v>
      </c>
      <c r="B3986" s="7"/>
      <c r="C3986" s="1" t="s">
        <v>36</v>
      </c>
      <c r="D3986" s="1" t="s">
        <v>37</v>
      </c>
      <c r="E3986" s="1" t="s">
        <v>77</v>
      </c>
      <c r="F3986" s="1" t="s">
        <v>948</v>
      </c>
      <c r="G3986" s="1" t="s">
        <v>134</v>
      </c>
      <c r="H3986" s="1" t="s">
        <v>135</v>
      </c>
      <c r="I3986" s="1" t="s">
        <v>265</v>
      </c>
      <c r="J3986" s="1"/>
      <c r="K3986" s="1" t="s">
        <v>5539</v>
      </c>
      <c r="L3986" s="1" t="s">
        <v>99</v>
      </c>
      <c r="M3986" s="9">
        <v>44652.0</v>
      </c>
      <c r="N3986" s="9">
        <v>44665.0</v>
      </c>
      <c r="O3986" s="1"/>
      <c r="P3986" s="1">
        <v>8.33</v>
      </c>
      <c r="Q3986" s="1">
        <v>200000.0</v>
      </c>
      <c r="R3986" s="1">
        <v>300000.0</v>
      </c>
      <c r="S3986" s="10">
        <v>44755.0</v>
      </c>
      <c r="V3986" s="5">
        <v>24990.0</v>
      </c>
      <c r="W3986" s="11">
        <v>29488.199999999997</v>
      </c>
      <c r="Z3986" s="5">
        <v>18742.5</v>
      </c>
      <c r="AB3986" s="1"/>
      <c r="AC3986" s="1" t="s">
        <v>45</v>
      </c>
      <c r="AD3986" s="12" t="s">
        <v>46</v>
      </c>
      <c r="AE3986" s="12" t="s">
        <v>46</v>
      </c>
      <c r="AF3986" s="12" t="s">
        <v>46</v>
      </c>
    </row>
    <row r="3987">
      <c r="A3987" s="1" t="s">
        <v>5538</v>
      </c>
      <c r="B3987" s="7"/>
      <c r="C3987" s="1" t="s">
        <v>36</v>
      </c>
      <c r="D3987" s="1" t="s">
        <v>37</v>
      </c>
      <c r="E3987" s="1" t="s">
        <v>77</v>
      </c>
      <c r="F3987" s="1" t="s">
        <v>948</v>
      </c>
      <c r="G3987" s="1" t="s">
        <v>134</v>
      </c>
      <c r="H3987" s="1" t="s">
        <v>135</v>
      </c>
      <c r="I3987" s="1" t="s">
        <v>265</v>
      </c>
      <c r="J3987" s="1"/>
      <c r="K3987" s="1" t="s">
        <v>5539</v>
      </c>
      <c r="L3987" s="1" t="s">
        <v>99</v>
      </c>
      <c r="M3987" s="9">
        <v>44652.0</v>
      </c>
      <c r="N3987" s="9">
        <v>44742.0</v>
      </c>
      <c r="O3987" s="1"/>
      <c r="P3987" s="1">
        <v>8.33</v>
      </c>
      <c r="Q3987" s="1">
        <v>180000.0</v>
      </c>
      <c r="R3987" s="1">
        <v>300000.0</v>
      </c>
      <c r="S3987" s="10">
        <v>44832.0</v>
      </c>
      <c r="V3987" s="5">
        <v>24990.0</v>
      </c>
      <c r="W3987" s="11">
        <v>29488.199999999997</v>
      </c>
      <c r="Z3987" s="5">
        <v>18742.5</v>
      </c>
      <c r="AB3987" s="1"/>
      <c r="AC3987" s="1" t="s">
        <v>45</v>
      </c>
      <c r="AD3987" s="12" t="s">
        <v>46</v>
      </c>
      <c r="AE3987" s="12" t="s">
        <v>46</v>
      </c>
      <c r="AF3987" s="12" t="s">
        <v>46</v>
      </c>
    </row>
    <row r="3988">
      <c r="A3988" s="1" t="s">
        <v>5540</v>
      </c>
      <c r="B3988" s="7"/>
      <c r="C3988" s="1" t="s">
        <v>36</v>
      </c>
      <c r="D3988" s="1" t="s">
        <v>96</v>
      </c>
      <c r="E3988" s="1" t="s">
        <v>212</v>
      </c>
      <c r="F3988" s="1" t="s">
        <v>594</v>
      </c>
      <c r="G3988" s="1" t="s">
        <v>134</v>
      </c>
      <c r="H3988" s="1" t="s">
        <v>135</v>
      </c>
      <c r="I3988" s="1" t="s">
        <v>42</v>
      </c>
      <c r="J3988" s="1"/>
      <c r="K3988" s="1" t="s">
        <v>5541</v>
      </c>
      <c r="L3988" s="1" t="s">
        <v>143</v>
      </c>
      <c r="M3988" s="9">
        <v>44824.0</v>
      </c>
      <c r="N3988" s="14">
        <v>44889.0</v>
      </c>
      <c r="O3988" s="1"/>
      <c r="P3988" s="1">
        <v>8.33</v>
      </c>
      <c r="Q3988" s="1">
        <v>300000.0</v>
      </c>
      <c r="R3988" s="1">
        <v>300000.0</v>
      </c>
      <c r="S3988" s="15">
        <v>44979.0</v>
      </c>
      <c r="V3988" s="5">
        <v>24990.0</v>
      </c>
      <c r="W3988" s="11">
        <v>29488.199999999997</v>
      </c>
      <c r="Z3988" s="5">
        <v>18742.5</v>
      </c>
      <c r="AC3988" s="1" t="s">
        <v>45</v>
      </c>
      <c r="AD3988" s="12" t="s">
        <v>46</v>
      </c>
      <c r="AE3988" s="12" t="s">
        <v>46</v>
      </c>
      <c r="AF3988" s="12" t="s">
        <v>46</v>
      </c>
    </row>
    <row r="3989">
      <c r="A3989" s="1" t="s">
        <v>5542</v>
      </c>
      <c r="B3989" s="7"/>
      <c r="C3989" s="1" t="s">
        <v>132</v>
      </c>
      <c r="D3989" s="1" t="s">
        <v>37</v>
      </c>
      <c r="E3989" s="1" t="s">
        <v>77</v>
      </c>
      <c r="F3989" s="1" t="s">
        <v>1276</v>
      </c>
      <c r="G3989" s="1" t="s">
        <v>115</v>
      </c>
      <c r="H3989" s="1" t="s">
        <v>116</v>
      </c>
      <c r="I3989" s="1" t="s">
        <v>42</v>
      </c>
      <c r="J3989" s="1"/>
      <c r="K3989" s="1" t="s">
        <v>5543</v>
      </c>
      <c r="L3989" s="1" t="s">
        <v>99</v>
      </c>
      <c r="M3989" s="9">
        <v>44697.0</v>
      </c>
      <c r="N3989" s="9">
        <v>44697.0</v>
      </c>
      <c r="O3989" s="1"/>
      <c r="P3989" s="1">
        <v>8.33</v>
      </c>
      <c r="Q3989" s="1">
        <v>800000.0</v>
      </c>
      <c r="R3989" s="1">
        <v>813400.0</v>
      </c>
      <c r="S3989" s="9">
        <v>44701.0</v>
      </c>
      <c r="T3989" s="9">
        <v>44697.0</v>
      </c>
      <c r="U3989" s="1" t="s">
        <v>5544</v>
      </c>
      <c r="V3989" s="5">
        <v>67756.22</v>
      </c>
      <c r="W3989" s="11">
        <v>79952.33959999999</v>
      </c>
      <c r="X3989" s="9">
        <v>44697.0</v>
      </c>
      <c r="Y3989" s="5">
        <v>73176.71759999999</v>
      </c>
      <c r="Z3989" s="5">
        <v>50817.165</v>
      </c>
      <c r="AA3989" s="9">
        <v>44697.0</v>
      </c>
      <c r="AB3989" s="1" t="s">
        <v>5544</v>
      </c>
      <c r="AC3989" s="1" t="s">
        <v>55</v>
      </c>
      <c r="AD3989" s="12" t="s">
        <v>46</v>
      </c>
      <c r="AE3989" s="12" t="s">
        <v>46</v>
      </c>
      <c r="AF3989" s="12" t="s">
        <v>46</v>
      </c>
      <c r="AG3989" s="12" t="s">
        <v>46</v>
      </c>
      <c r="AH3989" s="12" t="s">
        <v>46</v>
      </c>
      <c r="AI3989" s="12" t="s">
        <v>46</v>
      </c>
    </row>
    <row r="3990">
      <c r="A3990" s="1" t="s">
        <v>5542</v>
      </c>
      <c r="B3990" s="7"/>
      <c r="C3990" s="1" t="s">
        <v>132</v>
      </c>
      <c r="D3990" s="1" t="s">
        <v>37</v>
      </c>
      <c r="E3990" s="1" t="s">
        <v>77</v>
      </c>
      <c r="F3990" s="1" t="s">
        <v>1276</v>
      </c>
      <c r="G3990" s="1" t="s">
        <v>115</v>
      </c>
      <c r="H3990" s="1" t="s">
        <v>116</v>
      </c>
      <c r="I3990" s="1" t="s">
        <v>42</v>
      </c>
      <c r="J3990" s="1"/>
      <c r="K3990" s="1" t="s">
        <v>5543</v>
      </c>
      <c r="L3990" s="1" t="s">
        <v>99</v>
      </c>
      <c r="M3990" s="9">
        <v>44697.0</v>
      </c>
      <c r="N3990" s="9">
        <v>44704.0</v>
      </c>
      <c r="O3990" s="1"/>
      <c r="P3990" s="1">
        <v>8.33</v>
      </c>
      <c r="Q3990" s="1">
        <v>500000.0</v>
      </c>
      <c r="R3990" s="1">
        <v>813400.0</v>
      </c>
      <c r="S3990" s="9">
        <v>44691.0</v>
      </c>
      <c r="T3990" s="9">
        <v>44705.0</v>
      </c>
      <c r="U3990" s="1" t="s">
        <v>5545</v>
      </c>
      <c r="V3990" s="5">
        <v>67756.22</v>
      </c>
      <c r="W3990" s="11">
        <v>79952.33959999999</v>
      </c>
      <c r="X3990" s="9">
        <v>44748.0</v>
      </c>
      <c r="Y3990" s="5">
        <v>73176.71759999999</v>
      </c>
      <c r="Z3990" s="5">
        <v>50817.165</v>
      </c>
      <c r="AA3990" s="9">
        <v>44749.0</v>
      </c>
      <c r="AB3990" s="1" t="s">
        <v>5546</v>
      </c>
      <c r="AC3990" s="1" t="s">
        <v>55</v>
      </c>
      <c r="AD3990" s="12" t="s">
        <v>46</v>
      </c>
      <c r="AE3990" s="12" t="s">
        <v>46</v>
      </c>
      <c r="AF3990" s="12" t="s">
        <v>46</v>
      </c>
      <c r="AG3990" s="12" t="s">
        <v>46</v>
      </c>
      <c r="AH3990" s="12" t="s">
        <v>46</v>
      </c>
      <c r="AI3990" s="12" t="s">
        <v>46</v>
      </c>
    </row>
    <row r="3991">
      <c r="A3991" s="1" t="s">
        <v>5547</v>
      </c>
      <c r="B3991" s="7"/>
      <c r="C3991" s="1" t="s">
        <v>36</v>
      </c>
      <c r="D3991" s="1" t="s">
        <v>37</v>
      </c>
      <c r="E3991" s="1" t="s">
        <v>77</v>
      </c>
      <c r="F3991" s="1" t="s">
        <v>353</v>
      </c>
      <c r="G3991" s="1" t="s">
        <v>152</v>
      </c>
      <c r="H3991" s="1" t="s">
        <v>153</v>
      </c>
      <c r="I3991" s="1" t="s">
        <v>42</v>
      </c>
      <c r="J3991" s="1"/>
      <c r="K3991" s="1" t="s">
        <v>5548</v>
      </c>
      <c r="L3991" s="1" t="s">
        <v>143</v>
      </c>
      <c r="M3991" s="9">
        <v>44735.0</v>
      </c>
      <c r="N3991" s="9">
        <v>44745.0</v>
      </c>
      <c r="O3991" s="9">
        <v>44745.0</v>
      </c>
      <c r="P3991" s="1">
        <v>8.33</v>
      </c>
      <c r="Q3991" s="1">
        <v>1400000.0</v>
      </c>
      <c r="R3991" s="1">
        <v>1356260.0</v>
      </c>
      <c r="S3991" s="9">
        <v>44687.0</v>
      </c>
      <c r="T3991" s="9">
        <v>44745.0</v>
      </c>
      <c r="U3991" s="1" t="s">
        <v>5549</v>
      </c>
      <c r="V3991" s="5">
        <v>112976.45800000001</v>
      </c>
      <c r="W3991" s="11">
        <v>133312.22044</v>
      </c>
      <c r="X3991" s="9">
        <v>44717.0</v>
      </c>
      <c r="Y3991" s="5">
        <v>122014.57464</v>
      </c>
      <c r="Z3991" s="5">
        <v>84732.34350000002</v>
      </c>
      <c r="AA3991" s="9">
        <v>44721.0</v>
      </c>
      <c r="AB3991" s="1" t="s">
        <v>5549</v>
      </c>
      <c r="AC3991" s="1" t="s">
        <v>55</v>
      </c>
      <c r="AD3991" s="12" t="s">
        <v>46</v>
      </c>
      <c r="AE3991" s="12" t="s">
        <v>46</v>
      </c>
      <c r="AF3991" s="12" t="s">
        <v>46</v>
      </c>
      <c r="AG3991" s="12" t="s">
        <v>46</v>
      </c>
      <c r="AH3991" s="12" t="s">
        <v>46</v>
      </c>
      <c r="AI3991" s="12" t="s">
        <v>46</v>
      </c>
    </row>
    <row r="3992">
      <c r="A3992" s="1" t="s">
        <v>5547</v>
      </c>
      <c r="B3992" s="7"/>
      <c r="C3992" s="1" t="s">
        <v>36</v>
      </c>
      <c r="D3992" s="1" t="s">
        <v>37</v>
      </c>
      <c r="E3992" s="1" t="s">
        <v>77</v>
      </c>
      <c r="F3992" s="1" t="s">
        <v>353</v>
      </c>
      <c r="G3992" s="1" t="s">
        <v>152</v>
      </c>
      <c r="H3992" s="1" t="s">
        <v>153</v>
      </c>
      <c r="I3992" s="1" t="s">
        <v>42</v>
      </c>
      <c r="J3992" s="1"/>
      <c r="K3992" s="1" t="s">
        <v>5548</v>
      </c>
      <c r="L3992" s="1" t="s">
        <v>143</v>
      </c>
      <c r="M3992" s="9">
        <v>44735.0</v>
      </c>
      <c r="N3992" s="9">
        <v>44676.0</v>
      </c>
      <c r="O3992" s="1"/>
      <c r="P3992" s="1">
        <v>8.33</v>
      </c>
      <c r="Q3992" s="1">
        <v>2500000.0</v>
      </c>
      <c r="R3992" s="1">
        <v>300000.0</v>
      </c>
      <c r="S3992" s="10">
        <v>44766.0</v>
      </c>
      <c r="V3992" s="5">
        <v>24990.0</v>
      </c>
      <c r="W3992" s="11">
        <v>29488.199999999997</v>
      </c>
      <c r="Z3992" s="5">
        <v>18742.5</v>
      </c>
      <c r="AB3992" s="1"/>
      <c r="AC3992" s="1" t="s">
        <v>45</v>
      </c>
      <c r="AD3992" s="12" t="s">
        <v>46</v>
      </c>
      <c r="AE3992" s="12" t="s">
        <v>46</v>
      </c>
      <c r="AF3992" s="12" t="s">
        <v>46</v>
      </c>
    </row>
    <row r="3993">
      <c r="A3993" s="1" t="s">
        <v>5547</v>
      </c>
      <c r="B3993" s="7"/>
      <c r="C3993" s="1" t="s">
        <v>36</v>
      </c>
      <c r="D3993" s="1" t="s">
        <v>37</v>
      </c>
      <c r="E3993" s="1" t="s">
        <v>77</v>
      </c>
      <c r="F3993" s="1" t="s">
        <v>353</v>
      </c>
      <c r="G3993" s="1" t="s">
        <v>152</v>
      </c>
      <c r="H3993" s="1" t="s">
        <v>153</v>
      </c>
      <c r="I3993" s="1" t="s">
        <v>42</v>
      </c>
      <c r="J3993" s="1"/>
      <c r="K3993" s="1" t="s">
        <v>5548</v>
      </c>
      <c r="L3993" s="1" t="s">
        <v>143</v>
      </c>
      <c r="M3993" s="9">
        <v>44735.0</v>
      </c>
      <c r="N3993" s="9">
        <v>44675.0</v>
      </c>
      <c r="O3993" s="1"/>
      <c r="P3993" s="1">
        <v>8.33</v>
      </c>
      <c r="Q3993" s="1">
        <v>1415000.0</v>
      </c>
      <c r="R3993" s="1">
        <v>300000.0</v>
      </c>
      <c r="S3993" s="10">
        <v>44765.0</v>
      </c>
      <c r="V3993" s="5">
        <v>24990.0</v>
      </c>
      <c r="W3993" s="11">
        <v>29488.199999999997</v>
      </c>
      <c r="Z3993" s="5">
        <v>18742.5</v>
      </c>
      <c r="AB3993" s="1"/>
      <c r="AC3993" s="1" t="s">
        <v>45</v>
      </c>
      <c r="AD3993" s="12" t="s">
        <v>46</v>
      </c>
      <c r="AE3993" s="12" t="s">
        <v>46</v>
      </c>
      <c r="AF3993" s="12" t="s">
        <v>46</v>
      </c>
    </row>
    <row r="3994">
      <c r="A3994" s="1" t="s">
        <v>5547</v>
      </c>
      <c r="B3994" s="7"/>
      <c r="C3994" s="1" t="s">
        <v>36</v>
      </c>
      <c r="D3994" s="1" t="s">
        <v>37</v>
      </c>
      <c r="E3994" s="1" t="s">
        <v>77</v>
      </c>
      <c r="F3994" s="1" t="s">
        <v>353</v>
      </c>
      <c r="G3994" s="1" t="s">
        <v>152</v>
      </c>
      <c r="H3994" s="1" t="s">
        <v>153</v>
      </c>
      <c r="I3994" s="1" t="s">
        <v>42</v>
      </c>
      <c r="J3994" s="1"/>
      <c r="K3994" s="1" t="s">
        <v>5548</v>
      </c>
      <c r="L3994" s="1" t="s">
        <v>143</v>
      </c>
      <c r="M3994" s="9">
        <v>44735.0</v>
      </c>
      <c r="N3994" s="9">
        <v>44729.0</v>
      </c>
      <c r="O3994" s="1"/>
      <c r="P3994" s="1">
        <v>8.33</v>
      </c>
      <c r="Q3994" s="1">
        <v>1200000.0</v>
      </c>
      <c r="R3994" s="1">
        <v>300000.0</v>
      </c>
      <c r="S3994" s="10">
        <v>44819.0</v>
      </c>
      <c r="V3994" s="5">
        <v>24990.0</v>
      </c>
      <c r="W3994" s="11">
        <v>29488.199999999997</v>
      </c>
      <c r="Z3994" s="5">
        <v>18742.5</v>
      </c>
      <c r="AB3994" s="1"/>
      <c r="AC3994" s="1" t="s">
        <v>45</v>
      </c>
      <c r="AD3994" s="12" t="s">
        <v>46</v>
      </c>
      <c r="AE3994" s="12" t="s">
        <v>46</v>
      </c>
      <c r="AF3994" s="12" t="s">
        <v>46</v>
      </c>
    </row>
    <row r="3995">
      <c r="A3995" s="1" t="s">
        <v>5547</v>
      </c>
      <c r="B3995" s="7"/>
      <c r="C3995" s="1" t="s">
        <v>36</v>
      </c>
      <c r="D3995" s="1" t="s">
        <v>37</v>
      </c>
      <c r="E3995" s="1" t="s">
        <v>77</v>
      </c>
      <c r="F3995" s="1" t="s">
        <v>353</v>
      </c>
      <c r="G3995" s="1" t="s">
        <v>152</v>
      </c>
      <c r="H3995" s="1" t="s">
        <v>153</v>
      </c>
      <c r="I3995" s="1" t="s">
        <v>42</v>
      </c>
      <c r="J3995" s="1"/>
      <c r="K3995" s="1" t="s">
        <v>5548</v>
      </c>
      <c r="L3995" s="1" t="s">
        <v>143</v>
      </c>
      <c r="M3995" s="9">
        <v>44735.0</v>
      </c>
      <c r="N3995" s="9">
        <v>44729.0</v>
      </c>
      <c r="O3995" s="1"/>
      <c r="P3995" s="1">
        <v>8.33</v>
      </c>
      <c r="Q3995" s="1">
        <v>700000.0</v>
      </c>
      <c r="R3995" s="1">
        <v>300000.0</v>
      </c>
      <c r="S3995" s="10">
        <v>44819.0</v>
      </c>
      <c r="V3995" s="5">
        <v>24990.0</v>
      </c>
      <c r="W3995" s="11">
        <v>29488.199999999997</v>
      </c>
      <c r="Z3995" s="5">
        <v>18742.5</v>
      </c>
      <c r="AB3995" s="1"/>
      <c r="AC3995" s="1" t="s">
        <v>45</v>
      </c>
      <c r="AD3995" s="12" t="s">
        <v>46</v>
      </c>
      <c r="AE3995" s="12" t="s">
        <v>46</v>
      </c>
      <c r="AF3995" s="12" t="s">
        <v>46</v>
      </c>
    </row>
    <row r="3996">
      <c r="A3996" s="1" t="s">
        <v>5547</v>
      </c>
      <c r="B3996" s="7"/>
      <c r="C3996" s="1" t="s">
        <v>36</v>
      </c>
      <c r="D3996" s="1" t="s">
        <v>37</v>
      </c>
      <c r="E3996" s="1" t="s">
        <v>77</v>
      </c>
      <c r="F3996" s="1" t="s">
        <v>353</v>
      </c>
      <c r="G3996" s="1" t="s">
        <v>152</v>
      </c>
      <c r="H3996" s="1" t="s">
        <v>153</v>
      </c>
      <c r="I3996" s="1" t="s">
        <v>42</v>
      </c>
      <c r="J3996" s="1"/>
      <c r="K3996" s="1" t="s">
        <v>5548</v>
      </c>
      <c r="L3996" s="1" t="s">
        <v>143</v>
      </c>
      <c r="M3996" s="9">
        <v>44735.0</v>
      </c>
      <c r="N3996" s="14">
        <v>44875.0</v>
      </c>
      <c r="O3996" s="1"/>
      <c r="P3996" s="1">
        <v>8.33</v>
      </c>
      <c r="Q3996" s="1">
        <v>500000.0</v>
      </c>
      <c r="R3996" s="1">
        <v>300000.0</v>
      </c>
      <c r="S3996" s="15">
        <v>44965.0</v>
      </c>
      <c r="V3996" s="5">
        <v>24990.0</v>
      </c>
      <c r="W3996" s="11">
        <v>29488.199999999997</v>
      </c>
      <c r="Z3996" s="5">
        <v>18742.5</v>
      </c>
      <c r="AB3996" s="1"/>
      <c r="AC3996" s="1" t="s">
        <v>45</v>
      </c>
      <c r="AD3996" s="12" t="s">
        <v>46</v>
      </c>
      <c r="AE3996" s="12" t="s">
        <v>46</v>
      </c>
      <c r="AF3996" s="12" t="s">
        <v>46</v>
      </c>
    </row>
    <row r="3997">
      <c r="A3997" s="1" t="s">
        <v>5547</v>
      </c>
      <c r="B3997" s="7"/>
      <c r="C3997" s="1" t="s">
        <v>36</v>
      </c>
      <c r="D3997" s="1" t="s">
        <v>37</v>
      </c>
      <c r="E3997" s="1" t="s">
        <v>77</v>
      </c>
      <c r="F3997" s="1" t="s">
        <v>353</v>
      </c>
      <c r="G3997" s="1" t="s">
        <v>152</v>
      </c>
      <c r="H3997" s="1" t="s">
        <v>153</v>
      </c>
      <c r="I3997" s="1" t="s">
        <v>42</v>
      </c>
      <c r="J3997" s="1"/>
      <c r="K3997" s="1" t="s">
        <v>5548</v>
      </c>
      <c r="L3997" s="1" t="s">
        <v>143</v>
      </c>
      <c r="M3997" s="9">
        <v>44735.0</v>
      </c>
      <c r="N3997" s="14">
        <v>44905.0</v>
      </c>
      <c r="O3997" s="1"/>
      <c r="P3997" s="1">
        <v>8.33</v>
      </c>
      <c r="Q3997" s="1">
        <v>500000.0</v>
      </c>
      <c r="R3997" s="1">
        <v>300000.0</v>
      </c>
      <c r="S3997" s="15">
        <v>44995.0</v>
      </c>
      <c r="V3997" s="5">
        <v>24990.0</v>
      </c>
      <c r="W3997" s="11">
        <v>29488.199999999997</v>
      </c>
      <c r="Z3997" s="5">
        <v>18742.5</v>
      </c>
      <c r="AB3997" s="1"/>
      <c r="AC3997" s="1" t="s">
        <v>45</v>
      </c>
      <c r="AD3997" s="12" t="s">
        <v>46</v>
      </c>
      <c r="AE3997" s="12" t="s">
        <v>46</v>
      </c>
      <c r="AF3997" s="12" t="s">
        <v>46</v>
      </c>
    </row>
    <row r="3998">
      <c r="A3998" s="1" t="s">
        <v>5547</v>
      </c>
      <c r="B3998" s="7"/>
      <c r="C3998" s="1" t="s">
        <v>36</v>
      </c>
      <c r="D3998" s="1" t="s">
        <v>37</v>
      </c>
      <c r="E3998" s="1" t="s">
        <v>77</v>
      </c>
      <c r="F3998" s="1" t="s">
        <v>353</v>
      </c>
      <c r="G3998" s="1" t="s">
        <v>152</v>
      </c>
      <c r="H3998" s="1" t="s">
        <v>153</v>
      </c>
      <c r="I3998" s="1" t="s">
        <v>42</v>
      </c>
      <c r="J3998" s="1"/>
      <c r="K3998" s="1" t="s">
        <v>5548</v>
      </c>
      <c r="L3998" s="1" t="s">
        <v>143</v>
      </c>
      <c r="M3998" s="9">
        <v>44735.0</v>
      </c>
      <c r="N3998" s="9">
        <v>44666.0</v>
      </c>
      <c r="O3998" s="1"/>
      <c r="P3998" s="1">
        <v>8.33</v>
      </c>
      <c r="Q3998" s="1">
        <v>500000.0</v>
      </c>
      <c r="R3998" s="1">
        <v>300000.0</v>
      </c>
      <c r="S3998" s="10">
        <v>44756.0</v>
      </c>
      <c r="V3998" s="5">
        <v>24990.0</v>
      </c>
      <c r="W3998" s="11">
        <v>29488.199999999997</v>
      </c>
      <c r="Z3998" s="5">
        <v>18742.5</v>
      </c>
      <c r="AB3998" s="1"/>
      <c r="AC3998" s="1" t="s">
        <v>45</v>
      </c>
      <c r="AD3998" s="12" t="s">
        <v>46</v>
      </c>
      <c r="AE3998" s="12" t="s">
        <v>46</v>
      </c>
      <c r="AF3998" s="12" t="s">
        <v>46</v>
      </c>
    </row>
    <row r="3999">
      <c r="A3999" s="1" t="s">
        <v>5547</v>
      </c>
      <c r="B3999" s="7"/>
      <c r="C3999" s="1" t="s">
        <v>36</v>
      </c>
      <c r="D3999" s="1" t="s">
        <v>37</v>
      </c>
      <c r="E3999" s="1" t="s">
        <v>77</v>
      </c>
      <c r="F3999" s="1" t="s">
        <v>353</v>
      </c>
      <c r="G3999" s="1" t="s">
        <v>152</v>
      </c>
      <c r="H3999" s="1" t="s">
        <v>153</v>
      </c>
      <c r="I3999" s="1" t="s">
        <v>42</v>
      </c>
      <c r="J3999" s="1"/>
      <c r="K3999" s="1" t="s">
        <v>5548</v>
      </c>
      <c r="L3999" s="1" t="s">
        <v>143</v>
      </c>
      <c r="M3999" s="9">
        <v>44735.0</v>
      </c>
      <c r="N3999" s="9">
        <v>44666.0</v>
      </c>
      <c r="O3999" s="9">
        <v>44666.0</v>
      </c>
      <c r="P3999" s="1">
        <v>8.33</v>
      </c>
      <c r="Q3999" s="1">
        <v>300000.0</v>
      </c>
      <c r="R3999" s="1">
        <v>300000.0</v>
      </c>
      <c r="S3999" s="10">
        <v>44756.0</v>
      </c>
      <c r="V3999" s="5">
        <v>24990.0</v>
      </c>
      <c r="W3999" s="11">
        <v>29488.199999999997</v>
      </c>
      <c r="Z3999" s="5">
        <v>18742.5</v>
      </c>
      <c r="AB3999" s="1"/>
      <c r="AC3999" s="1" t="s">
        <v>45</v>
      </c>
      <c r="AD3999" s="12" t="s">
        <v>46</v>
      </c>
      <c r="AE3999" s="12" t="s">
        <v>46</v>
      </c>
      <c r="AF3999" s="12" t="s">
        <v>46</v>
      </c>
    </row>
    <row r="4000">
      <c r="A4000" s="1" t="s">
        <v>5547</v>
      </c>
      <c r="B4000" s="7"/>
      <c r="C4000" s="1" t="s">
        <v>36</v>
      </c>
      <c r="D4000" s="1" t="s">
        <v>37</v>
      </c>
      <c r="E4000" s="1" t="s">
        <v>77</v>
      </c>
      <c r="F4000" s="1" t="s">
        <v>353</v>
      </c>
      <c r="G4000" s="1" t="s">
        <v>152</v>
      </c>
      <c r="H4000" s="1" t="s">
        <v>153</v>
      </c>
      <c r="I4000" s="1" t="s">
        <v>42</v>
      </c>
      <c r="J4000" s="1"/>
      <c r="K4000" s="1" t="s">
        <v>5548</v>
      </c>
      <c r="L4000" s="1" t="s">
        <v>143</v>
      </c>
      <c r="M4000" s="9">
        <v>44735.0</v>
      </c>
      <c r="N4000" s="14">
        <v>44905.0</v>
      </c>
      <c r="O4000" s="14">
        <v>44905.0</v>
      </c>
      <c r="P4000" s="1">
        <v>8.33</v>
      </c>
      <c r="Q4000" s="1">
        <v>300001.0</v>
      </c>
      <c r="R4000" s="1">
        <v>300000.0</v>
      </c>
      <c r="S4000" s="15">
        <v>44995.0</v>
      </c>
      <c r="V4000" s="5">
        <v>24990.0</v>
      </c>
      <c r="W4000" s="11">
        <v>29488.199999999997</v>
      </c>
      <c r="Z4000" s="5">
        <v>18742.5</v>
      </c>
      <c r="AB4000" s="1"/>
      <c r="AC4000" s="1" t="s">
        <v>45</v>
      </c>
      <c r="AD4000" s="12" t="s">
        <v>46</v>
      </c>
      <c r="AE4000" s="12" t="s">
        <v>46</v>
      </c>
      <c r="AF4000" s="12" t="s">
        <v>46</v>
      </c>
    </row>
    <row r="4001">
      <c r="A4001" s="1" t="s">
        <v>5547</v>
      </c>
      <c r="B4001" s="7"/>
      <c r="C4001" s="1" t="s">
        <v>36</v>
      </c>
      <c r="D4001" s="1" t="s">
        <v>37</v>
      </c>
      <c r="E4001" s="1" t="s">
        <v>77</v>
      </c>
      <c r="F4001" s="1" t="s">
        <v>353</v>
      </c>
      <c r="G4001" s="1" t="s">
        <v>152</v>
      </c>
      <c r="H4001" s="1" t="s">
        <v>153</v>
      </c>
      <c r="I4001" s="1" t="s">
        <v>42</v>
      </c>
      <c r="J4001" s="1"/>
      <c r="K4001" s="1" t="s">
        <v>5548</v>
      </c>
      <c r="L4001" s="1" t="s">
        <v>143</v>
      </c>
      <c r="M4001" s="9">
        <v>44735.0</v>
      </c>
      <c r="N4001" s="14">
        <v>44875.0</v>
      </c>
      <c r="O4001" s="14">
        <v>44875.0</v>
      </c>
      <c r="P4001" s="1">
        <v>8.33</v>
      </c>
      <c r="Q4001" s="1">
        <v>300000.0</v>
      </c>
      <c r="R4001" s="1">
        <v>300000.0</v>
      </c>
      <c r="S4001" s="15">
        <v>44965.0</v>
      </c>
      <c r="V4001" s="5">
        <v>24990.0</v>
      </c>
      <c r="W4001" s="11">
        <v>29488.199999999997</v>
      </c>
      <c r="X4001" s="1"/>
      <c r="Y4001" s="1"/>
      <c r="Z4001" s="5">
        <v>18742.5</v>
      </c>
      <c r="AA4001" s="1"/>
      <c r="AB4001" s="1"/>
      <c r="AC4001" s="1" t="s">
        <v>45</v>
      </c>
      <c r="AD4001" s="12" t="s">
        <v>46</v>
      </c>
      <c r="AE4001" s="12" t="s">
        <v>46</v>
      </c>
      <c r="AF4001" s="12" t="s">
        <v>46</v>
      </c>
    </row>
    <row r="4002">
      <c r="A4002" s="1" t="s">
        <v>5547</v>
      </c>
      <c r="B4002" s="7"/>
      <c r="C4002" s="1" t="s">
        <v>36</v>
      </c>
      <c r="D4002" s="1" t="s">
        <v>37</v>
      </c>
      <c r="E4002" s="1" t="s">
        <v>77</v>
      </c>
      <c r="F4002" s="1" t="s">
        <v>353</v>
      </c>
      <c r="G4002" s="1" t="s">
        <v>152</v>
      </c>
      <c r="H4002" s="1" t="s">
        <v>153</v>
      </c>
      <c r="I4002" s="1" t="s">
        <v>42</v>
      </c>
      <c r="J4002" s="1"/>
      <c r="K4002" s="1" t="s">
        <v>5548</v>
      </c>
      <c r="L4002" s="1" t="s">
        <v>143</v>
      </c>
      <c r="M4002" s="9">
        <v>44735.0</v>
      </c>
      <c r="N4002" s="9">
        <v>44729.0</v>
      </c>
      <c r="O4002" s="9">
        <v>44729.0</v>
      </c>
      <c r="P4002" s="1">
        <v>8.33</v>
      </c>
      <c r="Q4002" s="1">
        <v>500000.0</v>
      </c>
      <c r="R4002" s="1">
        <v>300000.0</v>
      </c>
      <c r="S4002" s="10">
        <v>44819.0</v>
      </c>
      <c r="V4002" s="5">
        <v>24990.0</v>
      </c>
      <c r="W4002" s="11">
        <v>29488.199999999997</v>
      </c>
      <c r="Z4002" s="5">
        <v>18742.5</v>
      </c>
      <c r="AB4002" s="1"/>
      <c r="AC4002" s="1" t="s">
        <v>45</v>
      </c>
      <c r="AD4002" s="12" t="s">
        <v>46</v>
      </c>
      <c r="AE4002" s="12" t="s">
        <v>46</v>
      </c>
      <c r="AF4002" s="12" t="s">
        <v>46</v>
      </c>
    </row>
    <row r="4003">
      <c r="A4003" s="1" t="s">
        <v>5547</v>
      </c>
      <c r="B4003" s="7"/>
      <c r="C4003" s="1" t="s">
        <v>36</v>
      </c>
      <c r="D4003" s="1" t="s">
        <v>37</v>
      </c>
      <c r="E4003" s="1" t="s">
        <v>77</v>
      </c>
      <c r="F4003" s="1" t="s">
        <v>353</v>
      </c>
      <c r="G4003" s="1" t="s">
        <v>152</v>
      </c>
      <c r="H4003" s="1" t="s">
        <v>153</v>
      </c>
      <c r="I4003" s="1" t="s">
        <v>42</v>
      </c>
      <c r="J4003" s="1"/>
      <c r="K4003" s="1" t="s">
        <v>5548</v>
      </c>
      <c r="L4003" s="1" t="s">
        <v>143</v>
      </c>
      <c r="M4003" s="9">
        <v>44735.0</v>
      </c>
      <c r="N4003" s="9">
        <v>44729.0</v>
      </c>
      <c r="O4003" s="9">
        <v>44729.0</v>
      </c>
      <c r="P4003" s="1">
        <v>8.33</v>
      </c>
      <c r="Q4003" s="1">
        <v>1000000.0</v>
      </c>
      <c r="R4003" s="1">
        <v>300000.0</v>
      </c>
      <c r="S4003" s="10">
        <v>44819.0</v>
      </c>
      <c r="V4003" s="5">
        <v>24990.0</v>
      </c>
      <c r="W4003" s="11">
        <v>29488.199999999997</v>
      </c>
      <c r="Z4003" s="5">
        <v>18742.5</v>
      </c>
      <c r="AB4003" s="1"/>
      <c r="AC4003" s="1" t="s">
        <v>45</v>
      </c>
      <c r="AD4003" s="12" t="s">
        <v>46</v>
      </c>
      <c r="AE4003" s="12" t="s">
        <v>46</v>
      </c>
      <c r="AF4003" s="12" t="s">
        <v>46</v>
      </c>
    </row>
    <row r="4004">
      <c r="A4004" s="1" t="s">
        <v>5547</v>
      </c>
      <c r="B4004" s="7"/>
      <c r="C4004" s="1" t="s">
        <v>36</v>
      </c>
      <c r="D4004" s="1" t="s">
        <v>37</v>
      </c>
      <c r="E4004" s="1" t="s">
        <v>77</v>
      </c>
      <c r="F4004" s="1" t="s">
        <v>353</v>
      </c>
      <c r="G4004" s="1" t="s">
        <v>152</v>
      </c>
      <c r="H4004" s="1" t="s">
        <v>153</v>
      </c>
      <c r="I4004" s="1" t="s">
        <v>42</v>
      </c>
      <c r="J4004" s="1"/>
      <c r="K4004" s="1" t="s">
        <v>5548</v>
      </c>
      <c r="L4004" s="1" t="s">
        <v>143</v>
      </c>
      <c r="M4004" s="9">
        <v>44735.0</v>
      </c>
      <c r="N4004" s="9">
        <v>44676.0</v>
      </c>
      <c r="O4004" s="9">
        <v>44676.0</v>
      </c>
      <c r="P4004" s="1">
        <v>8.33</v>
      </c>
      <c r="Q4004" s="1">
        <v>2500000.0</v>
      </c>
      <c r="R4004" s="1">
        <v>300000.0</v>
      </c>
      <c r="S4004" s="10">
        <v>44766.0</v>
      </c>
      <c r="V4004" s="5">
        <v>24990.0</v>
      </c>
      <c r="W4004" s="11">
        <v>29488.199999999997</v>
      </c>
      <c r="Z4004" s="5">
        <v>18742.5</v>
      </c>
      <c r="AB4004" s="1"/>
      <c r="AC4004" s="1" t="s">
        <v>45</v>
      </c>
      <c r="AD4004" s="12" t="s">
        <v>46</v>
      </c>
      <c r="AE4004" s="12" t="s">
        <v>46</v>
      </c>
      <c r="AF4004" s="12" t="s">
        <v>46</v>
      </c>
    </row>
    <row r="4005">
      <c r="A4005" s="1" t="s">
        <v>5547</v>
      </c>
      <c r="B4005" s="7"/>
      <c r="C4005" s="1" t="s">
        <v>36</v>
      </c>
      <c r="D4005" s="1" t="s">
        <v>37</v>
      </c>
      <c r="E4005" s="1" t="s">
        <v>77</v>
      </c>
      <c r="F4005" s="1" t="s">
        <v>353</v>
      </c>
      <c r="G4005" s="1" t="s">
        <v>152</v>
      </c>
      <c r="H4005" s="1" t="s">
        <v>153</v>
      </c>
      <c r="I4005" s="1" t="s">
        <v>42</v>
      </c>
      <c r="J4005" s="1"/>
      <c r="K4005" s="1" t="s">
        <v>5548</v>
      </c>
      <c r="L4005" s="1" t="s">
        <v>143</v>
      </c>
      <c r="M4005" s="9">
        <v>44735.0</v>
      </c>
      <c r="N4005" s="9">
        <v>44675.0</v>
      </c>
      <c r="O4005" s="9">
        <v>45406.0</v>
      </c>
      <c r="P4005" s="1">
        <v>8.33</v>
      </c>
      <c r="Q4005" s="1">
        <v>1500000.0</v>
      </c>
      <c r="R4005" s="1">
        <v>300000.0</v>
      </c>
      <c r="S4005" s="10">
        <v>44765.0</v>
      </c>
      <c r="V4005" s="5">
        <v>24990.0</v>
      </c>
      <c r="W4005" s="11">
        <v>29488.199999999997</v>
      </c>
      <c r="Z4005" s="5">
        <v>18742.5</v>
      </c>
      <c r="AC4005" s="1" t="s">
        <v>45</v>
      </c>
      <c r="AD4005" s="12" t="s">
        <v>46</v>
      </c>
      <c r="AE4005" s="12" t="s">
        <v>46</v>
      </c>
      <c r="AF4005" s="12" t="s">
        <v>46</v>
      </c>
    </row>
    <row r="4006">
      <c r="A4006" s="1" t="s">
        <v>5550</v>
      </c>
      <c r="B4006" s="7"/>
      <c r="C4006" s="1" t="s">
        <v>132</v>
      </c>
      <c r="D4006" s="1" t="s">
        <v>50</v>
      </c>
      <c r="E4006" s="1" t="s">
        <v>77</v>
      </c>
      <c r="F4006" s="1" t="s">
        <v>1068</v>
      </c>
      <c r="G4006" s="1" t="s">
        <v>152</v>
      </c>
      <c r="H4006" s="1" t="s">
        <v>153</v>
      </c>
      <c r="I4006" s="1" t="s">
        <v>187</v>
      </c>
      <c r="J4006" s="1"/>
      <c r="K4006" s="1" t="s">
        <v>5551</v>
      </c>
      <c r="L4006" s="1" t="s">
        <v>53</v>
      </c>
      <c r="M4006" s="9">
        <v>44831.0</v>
      </c>
      <c r="N4006" s="9">
        <v>44742.0</v>
      </c>
      <c r="O4006" s="1"/>
      <c r="P4006" s="1">
        <v>8.33</v>
      </c>
      <c r="Q4006" s="1">
        <v>300000.0</v>
      </c>
      <c r="R4006" s="1">
        <v>300000.0</v>
      </c>
      <c r="S4006" s="10">
        <v>44832.0</v>
      </c>
      <c r="V4006" s="5">
        <v>24990.0</v>
      </c>
      <c r="W4006" s="11">
        <v>29488.199999999997</v>
      </c>
      <c r="Z4006" s="5">
        <v>18742.5</v>
      </c>
      <c r="AB4006" s="1"/>
      <c r="AC4006" s="1" t="s">
        <v>45</v>
      </c>
      <c r="AD4006" s="12" t="s">
        <v>46</v>
      </c>
      <c r="AE4006" s="12" t="s">
        <v>46</v>
      </c>
      <c r="AF4006" s="12" t="s">
        <v>46</v>
      </c>
    </row>
    <row r="4007">
      <c r="A4007" s="1" t="s">
        <v>5550</v>
      </c>
      <c r="B4007" s="7"/>
      <c r="C4007" s="1" t="s">
        <v>132</v>
      </c>
      <c r="D4007" s="1" t="s">
        <v>50</v>
      </c>
      <c r="E4007" s="1" t="s">
        <v>77</v>
      </c>
      <c r="F4007" s="1" t="s">
        <v>1068</v>
      </c>
      <c r="G4007" s="1" t="s">
        <v>152</v>
      </c>
      <c r="H4007" s="1" t="s">
        <v>153</v>
      </c>
      <c r="I4007" s="1" t="s">
        <v>187</v>
      </c>
      <c r="J4007" s="1"/>
      <c r="K4007" s="1" t="s">
        <v>5551</v>
      </c>
      <c r="L4007" s="1" t="s">
        <v>53</v>
      </c>
      <c r="M4007" s="9">
        <v>44831.0</v>
      </c>
      <c r="N4007" s="9">
        <v>44742.0</v>
      </c>
      <c r="O4007" s="1"/>
      <c r="P4007" s="1">
        <v>8.33</v>
      </c>
      <c r="Q4007" s="1">
        <v>500000.0</v>
      </c>
      <c r="R4007" s="1">
        <v>300000.0</v>
      </c>
      <c r="S4007" s="10">
        <v>44832.0</v>
      </c>
      <c r="V4007" s="5">
        <v>24990.0</v>
      </c>
      <c r="W4007" s="11">
        <v>29488.199999999997</v>
      </c>
      <c r="X4007" s="1"/>
      <c r="Y4007" s="1"/>
      <c r="Z4007" s="5">
        <v>18742.5</v>
      </c>
      <c r="AA4007" s="1"/>
      <c r="AB4007" s="1"/>
      <c r="AC4007" s="1" t="s">
        <v>45</v>
      </c>
      <c r="AD4007" s="12" t="s">
        <v>46</v>
      </c>
      <c r="AE4007" s="12" t="s">
        <v>46</v>
      </c>
      <c r="AF4007" s="12" t="s">
        <v>46</v>
      </c>
    </row>
    <row r="4008">
      <c r="A4008" s="1" t="s">
        <v>5552</v>
      </c>
      <c r="B4008" s="7"/>
      <c r="C4008" s="1" t="s">
        <v>36</v>
      </c>
      <c r="D4008" s="1" t="s">
        <v>96</v>
      </c>
      <c r="E4008" s="1" t="s">
        <v>77</v>
      </c>
      <c r="F4008" s="1" t="s">
        <v>1549</v>
      </c>
      <c r="G4008" s="1" t="s">
        <v>196</v>
      </c>
      <c r="H4008" s="1" t="s">
        <v>197</v>
      </c>
      <c r="I4008" s="1" t="s">
        <v>42</v>
      </c>
      <c r="J4008" s="1"/>
      <c r="K4008" s="1" t="s">
        <v>5553</v>
      </c>
      <c r="L4008" s="1" t="s">
        <v>53</v>
      </c>
      <c r="M4008" s="9">
        <v>45016.0</v>
      </c>
      <c r="N4008" s="9">
        <v>45014.0</v>
      </c>
      <c r="O4008" s="1"/>
      <c r="P4008" s="1">
        <v>8.33</v>
      </c>
      <c r="Q4008" s="1">
        <v>540000.0</v>
      </c>
      <c r="R4008" s="1">
        <v>300000.0</v>
      </c>
      <c r="S4008" s="10">
        <v>45104.0</v>
      </c>
      <c r="V4008" s="5">
        <v>24990.0</v>
      </c>
      <c r="W4008" s="11">
        <v>29488.199999999997</v>
      </c>
      <c r="Z4008" s="5">
        <v>18742.5</v>
      </c>
      <c r="AB4008" s="1"/>
      <c r="AC4008" s="1" t="s">
        <v>45</v>
      </c>
      <c r="AD4008" s="12" t="s">
        <v>46</v>
      </c>
      <c r="AE4008" s="12" t="s">
        <v>46</v>
      </c>
      <c r="AF4008" s="12" t="s">
        <v>47</v>
      </c>
    </row>
    <row r="4009">
      <c r="A4009" s="1" t="s">
        <v>5552</v>
      </c>
      <c r="B4009" s="7"/>
      <c r="C4009" s="1" t="s">
        <v>36</v>
      </c>
      <c r="D4009" s="1" t="s">
        <v>96</v>
      </c>
      <c r="E4009" s="1" t="s">
        <v>77</v>
      </c>
      <c r="F4009" s="1" t="s">
        <v>1549</v>
      </c>
      <c r="G4009" s="1" t="s">
        <v>196</v>
      </c>
      <c r="H4009" s="1" t="s">
        <v>197</v>
      </c>
      <c r="I4009" s="1" t="s">
        <v>42</v>
      </c>
      <c r="J4009" s="1"/>
      <c r="K4009" s="1" t="s">
        <v>5553</v>
      </c>
      <c r="L4009" s="1" t="s">
        <v>53</v>
      </c>
      <c r="M4009" s="9">
        <v>45016.0</v>
      </c>
      <c r="N4009" s="9">
        <v>45015.0</v>
      </c>
      <c r="O4009" s="1"/>
      <c r="P4009" s="1">
        <v>8.33</v>
      </c>
      <c r="Q4009" s="1">
        <v>500000.0</v>
      </c>
      <c r="R4009" s="1">
        <v>300000.0</v>
      </c>
      <c r="S4009" s="10">
        <v>45105.0</v>
      </c>
      <c r="V4009" s="5">
        <v>24990.0</v>
      </c>
      <c r="W4009" s="11">
        <v>29488.199999999997</v>
      </c>
      <c r="Z4009" s="5">
        <v>18742.5</v>
      </c>
      <c r="AB4009" s="1"/>
      <c r="AC4009" s="1" t="s">
        <v>45</v>
      </c>
      <c r="AD4009" s="12" t="s">
        <v>46</v>
      </c>
      <c r="AE4009" s="12" t="s">
        <v>46</v>
      </c>
      <c r="AF4009" s="12" t="s">
        <v>47</v>
      </c>
    </row>
    <row r="4010">
      <c r="A4010" s="1" t="s">
        <v>5552</v>
      </c>
      <c r="B4010" s="7"/>
      <c r="C4010" s="1" t="s">
        <v>36</v>
      </c>
      <c r="D4010" s="1" t="s">
        <v>96</v>
      </c>
      <c r="E4010" s="1" t="s">
        <v>77</v>
      </c>
      <c r="F4010" s="1" t="s">
        <v>1549</v>
      </c>
      <c r="G4010" s="1" t="s">
        <v>196</v>
      </c>
      <c r="H4010" s="1" t="s">
        <v>197</v>
      </c>
      <c r="I4010" s="1" t="s">
        <v>42</v>
      </c>
      <c r="J4010" s="1"/>
      <c r="K4010" s="1" t="s">
        <v>5553</v>
      </c>
      <c r="L4010" s="1" t="s">
        <v>53</v>
      </c>
      <c r="M4010" s="9">
        <v>45016.0</v>
      </c>
      <c r="N4010" s="9">
        <v>45014.0</v>
      </c>
      <c r="O4010" s="1"/>
      <c r="P4010" s="1">
        <v>8.33</v>
      </c>
      <c r="Q4010" s="1">
        <v>500000.0</v>
      </c>
      <c r="R4010" s="1">
        <v>300000.0</v>
      </c>
      <c r="S4010" s="10">
        <v>45104.0</v>
      </c>
      <c r="V4010" s="5">
        <v>24990.0</v>
      </c>
      <c r="W4010" s="11">
        <v>29488.199999999997</v>
      </c>
      <c r="Z4010" s="5">
        <v>18742.5</v>
      </c>
      <c r="AB4010" s="1"/>
      <c r="AC4010" s="1" t="s">
        <v>45</v>
      </c>
      <c r="AD4010" s="12" t="s">
        <v>46</v>
      </c>
      <c r="AE4010" s="12" t="s">
        <v>46</v>
      </c>
      <c r="AF4010" s="12" t="s">
        <v>47</v>
      </c>
    </row>
    <row r="4011">
      <c r="A4011" s="1" t="s">
        <v>5552</v>
      </c>
      <c r="B4011" s="7"/>
      <c r="C4011" s="1" t="s">
        <v>36</v>
      </c>
      <c r="D4011" s="1" t="s">
        <v>96</v>
      </c>
      <c r="E4011" s="1" t="s">
        <v>77</v>
      </c>
      <c r="F4011" s="1" t="s">
        <v>1549</v>
      </c>
      <c r="G4011" s="1" t="s">
        <v>196</v>
      </c>
      <c r="H4011" s="1" t="s">
        <v>197</v>
      </c>
      <c r="I4011" s="1" t="s">
        <v>42</v>
      </c>
      <c r="J4011" s="1"/>
      <c r="K4011" s="1" t="s">
        <v>5553</v>
      </c>
      <c r="L4011" s="1" t="s">
        <v>53</v>
      </c>
      <c r="M4011" s="9">
        <v>45016.0</v>
      </c>
      <c r="N4011" s="9">
        <v>44999.0</v>
      </c>
      <c r="O4011" s="1"/>
      <c r="P4011" s="1">
        <v>8.33</v>
      </c>
      <c r="Q4011" s="1">
        <v>420000.0</v>
      </c>
      <c r="R4011" s="1">
        <v>300000.0</v>
      </c>
      <c r="S4011" s="10">
        <v>45089.0</v>
      </c>
      <c r="V4011" s="5">
        <v>24990.0</v>
      </c>
      <c r="W4011" s="11">
        <v>29488.199999999997</v>
      </c>
      <c r="Z4011" s="5">
        <v>18742.5</v>
      </c>
      <c r="AB4011" s="1"/>
      <c r="AC4011" s="1" t="s">
        <v>45</v>
      </c>
      <c r="AD4011" s="12" t="s">
        <v>46</v>
      </c>
      <c r="AE4011" s="12" t="s">
        <v>46</v>
      </c>
      <c r="AF4011" s="12" t="s">
        <v>47</v>
      </c>
    </row>
    <row r="4012">
      <c r="A4012" s="1" t="s">
        <v>5552</v>
      </c>
      <c r="B4012" s="7"/>
      <c r="C4012" s="1" t="s">
        <v>36</v>
      </c>
      <c r="D4012" s="1" t="s">
        <v>96</v>
      </c>
      <c r="E4012" s="1" t="s">
        <v>77</v>
      </c>
      <c r="F4012" s="1" t="s">
        <v>1549</v>
      </c>
      <c r="G4012" s="1" t="s">
        <v>196</v>
      </c>
      <c r="H4012" s="1" t="s">
        <v>197</v>
      </c>
      <c r="I4012" s="1" t="s">
        <v>42</v>
      </c>
      <c r="J4012" s="1"/>
      <c r="K4012" s="1" t="s">
        <v>5553</v>
      </c>
      <c r="L4012" s="1" t="s">
        <v>53</v>
      </c>
      <c r="M4012" s="9">
        <v>45016.0</v>
      </c>
      <c r="N4012" s="9">
        <v>45010.0</v>
      </c>
      <c r="O4012" s="1"/>
      <c r="P4012" s="1">
        <v>8.33</v>
      </c>
      <c r="Q4012" s="1">
        <v>144000.0</v>
      </c>
      <c r="R4012" s="1">
        <v>300000.0</v>
      </c>
      <c r="S4012" s="10">
        <v>45100.0</v>
      </c>
      <c r="V4012" s="5">
        <v>24990.0</v>
      </c>
      <c r="W4012" s="11">
        <v>29488.199999999997</v>
      </c>
      <c r="Z4012" s="5">
        <v>18742.5</v>
      </c>
      <c r="AB4012" s="1"/>
      <c r="AC4012" s="1" t="s">
        <v>45</v>
      </c>
      <c r="AD4012" s="12" t="s">
        <v>46</v>
      </c>
      <c r="AE4012" s="12" t="s">
        <v>46</v>
      </c>
      <c r="AF4012" s="12" t="s">
        <v>47</v>
      </c>
    </row>
    <row r="4013">
      <c r="A4013" s="1" t="s">
        <v>5552</v>
      </c>
      <c r="B4013" s="7"/>
      <c r="C4013" s="1" t="s">
        <v>36</v>
      </c>
      <c r="D4013" s="1" t="s">
        <v>96</v>
      </c>
      <c r="E4013" s="1" t="s">
        <v>77</v>
      </c>
      <c r="F4013" s="1" t="s">
        <v>1549</v>
      </c>
      <c r="G4013" s="1" t="s">
        <v>196</v>
      </c>
      <c r="H4013" s="1" t="s">
        <v>197</v>
      </c>
      <c r="I4013" s="1" t="s">
        <v>42</v>
      </c>
      <c r="J4013" s="1"/>
      <c r="K4013" s="1" t="s">
        <v>5553</v>
      </c>
      <c r="L4013" s="1" t="s">
        <v>53</v>
      </c>
      <c r="M4013" s="9">
        <v>45016.0</v>
      </c>
      <c r="N4013" s="9">
        <v>45087.0</v>
      </c>
      <c r="O4013" s="1"/>
      <c r="P4013" s="1">
        <v>8.33</v>
      </c>
      <c r="Q4013" s="1">
        <v>720000.0</v>
      </c>
      <c r="R4013" s="1">
        <v>300000.0</v>
      </c>
      <c r="S4013" s="10">
        <v>45177.0</v>
      </c>
      <c r="V4013" s="5">
        <v>24990.0</v>
      </c>
      <c r="W4013" s="11">
        <v>29488.199999999997</v>
      </c>
      <c r="Z4013" s="5">
        <v>18742.5</v>
      </c>
      <c r="AB4013" s="1"/>
      <c r="AC4013" s="1" t="s">
        <v>45</v>
      </c>
      <c r="AD4013" s="12" t="s">
        <v>46</v>
      </c>
      <c r="AE4013" s="12" t="s">
        <v>47</v>
      </c>
      <c r="AF4013" s="12" t="s">
        <v>47</v>
      </c>
    </row>
    <row r="4014">
      <c r="A4014" s="1" t="s">
        <v>5552</v>
      </c>
      <c r="B4014" s="7"/>
      <c r="C4014" s="1" t="s">
        <v>36</v>
      </c>
      <c r="D4014" s="1" t="s">
        <v>96</v>
      </c>
      <c r="E4014" s="1" t="s">
        <v>77</v>
      </c>
      <c r="F4014" s="1" t="s">
        <v>1549</v>
      </c>
      <c r="G4014" s="1" t="s">
        <v>196</v>
      </c>
      <c r="H4014" s="1" t="s">
        <v>197</v>
      </c>
      <c r="I4014" s="1" t="s">
        <v>42</v>
      </c>
      <c r="J4014" s="1"/>
      <c r="K4014" s="1" t="s">
        <v>5553</v>
      </c>
      <c r="L4014" s="1" t="s">
        <v>53</v>
      </c>
      <c r="M4014" s="9">
        <v>45016.0</v>
      </c>
      <c r="N4014" s="9">
        <v>45029.0</v>
      </c>
      <c r="O4014" s="1"/>
      <c r="P4014" s="1">
        <v>8.33</v>
      </c>
      <c r="Q4014" s="1">
        <v>540000.0</v>
      </c>
      <c r="R4014" s="1">
        <v>300000.0</v>
      </c>
      <c r="S4014" s="10">
        <v>45119.0</v>
      </c>
      <c r="V4014" s="5">
        <v>24990.0</v>
      </c>
      <c r="W4014" s="11">
        <v>29488.199999999997</v>
      </c>
      <c r="Z4014" s="5">
        <v>18742.5</v>
      </c>
      <c r="AB4014" s="1"/>
      <c r="AC4014" s="1" t="s">
        <v>45</v>
      </c>
      <c r="AD4014" s="12" t="s">
        <v>46</v>
      </c>
      <c r="AE4014" s="12" t="s">
        <v>47</v>
      </c>
      <c r="AF4014" s="12" t="s">
        <v>47</v>
      </c>
    </row>
    <row r="4015">
      <c r="A4015" s="1" t="s">
        <v>5552</v>
      </c>
      <c r="B4015" s="7"/>
      <c r="C4015" s="1" t="s">
        <v>36</v>
      </c>
      <c r="D4015" s="1" t="s">
        <v>96</v>
      </c>
      <c r="E4015" s="1" t="s">
        <v>77</v>
      </c>
      <c r="F4015" s="1" t="s">
        <v>1549</v>
      </c>
      <c r="G4015" s="1" t="s">
        <v>196</v>
      </c>
      <c r="H4015" s="1" t="s">
        <v>197</v>
      </c>
      <c r="I4015" s="1" t="s">
        <v>42</v>
      </c>
      <c r="J4015" s="1"/>
      <c r="K4015" s="1" t="s">
        <v>5553</v>
      </c>
      <c r="L4015" s="1" t="s">
        <v>53</v>
      </c>
      <c r="M4015" s="9">
        <v>45016.0</v>
      </c>
      <c r="N4015" s="9">
        <v>45059.0</v>
      </c>
      <c r="O4015" s="1"/>
      <c r="P4015" s="1">
        <v>8.33</v>
      </c>
      <c r="Q4015" s="1">
        <v>500000.0</v>
      </c>
      <c r="R4015" s="1">
        <v>300000.0</v>
      </c>
      <c r="S4015" s="10">
        <v>45149.0</v>
      </c>
      <c r="V4015" s="5">
        <v>24990.0</v>
      </c>
      <c r="W4015" s="11">
        <v>29488.199999999997</v>
      </c>
      <c r="Z4015" s="5">
        <v>18742.5</v>
      </c>
      <c r="AB4015" s="1"/>
      <c r="AC4015" s="1" t="s">
        <v>45</v>
      </c>
      <c r="AD4015" s="12" t="s">
        <v>46</v>
      </c>
      <c r="AE4015" s="12" t="s">
        <v>47</v>
      </c>
      <c r="AF4015" s="12" t="s">
        <v>47</v>
      </c>
    </row>
    <row r="4016">
      <c r="A4016" s="1" t="s">
        <v>5552</v>
      </c>
      <c r="B4016" s="7"/>
      <c r="C4016" s="1" t="s">
        <v>36</v>
      </c>
      <c r="D4016" s="1" t="s">
        <v>96</v>
      </c>
      <c r="E4016" s="1" t="s">
        <v>77</v>
      </c>
      <c r="F4016" s="1" t="s">
        <v>1549</v>
      </c>
      <c r="G4016" s="1" t="s">
        <v>196</v>
      </c>
      <c r="H4016" s="1" t="s">
        <v>197</v>
      </c>
      <c r="I4016" s="1" t="s">
        <v>42</v>
      </c>
      <c r="J4016" s="1"/>
      <c r="K4016" s="1" t="s">
        <v>5553</v>
      </c>
      <c r="L4016" s="1" t="s">
        <v>53</v>
      </c>
      <c r="M4016" s="9">
        <v>45016.0</v>
      </c>
      <c r="N4016" s="9">
        <v>45087.0</v>
      </c>
      <c r="O4016" s="1"/>
      <c r="P4016" s="1">
        <v>8.33</v>
      </c>
      <c r="Q4016" s="1">
        <v>500000.0</v>
      </c>
      <c r="R4016" s="1">
        <v>300000.0</v>
      </c>
      <c r="S4016" s="10">
        <v>45177.0</v>
      </c>
      <c r="V4016" s="5">
        <v>24990.0</v>
      </c>
      <c r="W4016" s="11">
        <v>29488.199999999997</v>
      </c>
      <c r="Z4016" s="5">
        <v>18742.5</v>
      </c>
      <c r="AB4016" s="1"/>
      <c r="AC4016" s="1" t="s">
        <v>45</v>
      </c>
      <c r="AD4016" s="12" t="s">
        <v>46</v>
      </c>
      <c r="AE4016" s="12" t="s">
        <v>47</v>
      </c>
      <c r="AF4016" s="12" t="s">
        <v>47</v>
      </c>
    </row>
    <row r="4017">
      <c r="A4017" s="1" t="s">
        <v>5554</v>
      </c>
      <c r="B4017" s="7"/>
      <c r="C4017" s="1" t="s">
        <v>95</v>
      </c>
      <c r="D4017" s="1" t="s">
        <v>5555</v>
      </c>
      <c r="E4017" s="1" t="s">
        <v>82</v>
      </c>
      <c r="F4017" s="1" t="s">
        <v>766</v>
      </c>
      <c r="G4017" s="1" t="s">
        <v>134</v>
      </c>
      <c r="H4017" s="1" t="s">
        <v>135</v>
      </c>
      <c r="I4017" s="1" t="s">
        <v>42</v>
      </c>
      <c r="J4017" s="1"/>
      <c r="K4017" s="1" t="s">
        <v>5556</v>
      </c>
      <c r="L4017" s="1" t="s">
        <v>53</v>
      </c>
      <c r="M4017" s="9">
        <v>44728.0</v>
      </c>
      <c r="N4017" s="9">
        <v>44728.0</v>
      </c>
      <c r="O4017" s="1"/>
      <c r="P4017" s="1">
        <v>8.33</v>
      </c>
      <c r="Q4017" s="1">
        <v>300000.0</v>
      </c>
      <c r="R4017" s="1">
        <v>300000.0</v>
      </c>
      <c r="S4017" s="10">
        <v>44818.0</v>
      </c>
      <c r="V4017" s="5">
        <v>24990.0</v>
      </c>
      <c r="W4017" s="11">
        <v>29488.199999999997</v>
      </c>
      <c r="Z4017" s="5">
        <v>18742.5</v>
      </c>
      <c r="AB4017" s="1"/>
      <c r="AC4017" s="1" t="s">
        <v>45</v>
      </c>
      <c r="AD4017" s="12" t="s">
        <v>46</v>
      </c>
      <c r="AE4017" s="12" t="s">
        <v>46</v>
      </c>
      <c r="AF4017" s="12" t="s">
        <v>46</v>
      </c>
    </row>
    <row r="4018">
      <c r="A4018" s="1" t="s">
        <v>5557</v>
      </c>
      <c r="B4018" s="7"/>
      <c r="C4018" s="1" t="s">
        <v>36</v>
      </c>
      <c r="D4018" s="1" t="s">
        <v>96</v>
      </c>
      <c r="E4018" s="1" t="s">
        <v>82</v>
      </c>
      <c r="F4018" s="1" t="s">
        <v>1051</v>
      </c>
      <c r="G4018" s="1" t="s">
        <v>459</v>
      </c>
      <c r="H4018" s="1" t="s">
        <v>460</v>
      </c>
      <c r="I4018" s="1" t="s">
        <v>42</v>
      </c>
      <c r="J4018" s="1"/>
      <c r="K4018" s="1" t="s">
        <v>5558</v>
      </c>
      <c r="L4018" s="1" t="s">
        <v>99</v>
      </c>
      <c r="M4018" s="9">
        <v>45336.0</v>
      </c>
      <c r="N4018" s="9">
        <v>45336.0</v>
      </c>
      <c r="O4018" s="1"/>
      <c r="P4018" s="1">
        <v>8.33</v>
      </c>
      <c r="Q4018" s="1">
        <v>300000.0</v>
      </c>
      <c r="R4018" s="1">
        <v>336000.0</v>
      </c>
      <c r="S4018" s="9">
        <v>45331.0</v>
      </c>
      <c r="T4018" s="9">
        <v>45336.0</v>
      </c>
      <c r="U4018" s="1" t="s">
        <v>4793</v>
      </c>
      <c r="V4018" s="5">
        <v>27988.8</v>
      </c>
      <c r="W4018" s="11">
        <v>33026.784</v>
      </c>
      <c r="X4018" s="9">
        <v>45361.0</v>
      </c>
      <c r="Y4018" s="5">
        <v>30227.904</v>
      </c>
      <c r="Z4018" s="5">
        <v>20991.6</v>
      </c>
      <c r="AA4018" s="9">
        <v>45365.0</v>
      </c>
      <c r="AB4018" s="1" t="s">
        <v>5559</v>
      </c>
      <c r="AC4018" s="1" t="s">
        <v>55</v>
      </c>
      <c r="AD4018" s="12" t="s">
        <v>47</v>
      </c>
      <c r="AE4018" s="12" t="s">
        <v>47</v>
      </c>
      <c r="AF4018" s="12" t="s">
        <v>47</v>
      </c>
      <c r="AG4018" s="12" t="s">
        <v>47</v>
      </c>
      <c r="AH4018" s="12" t="s">
        <v>47</v>
      </c>
      <c r="AI4018" s="12" t="s">
        <v>47</v>
      </c>
    </row>
    <row r="4019">
      <c r="A4019" s="1" t="s">
        <v>5560</v>
      </c>
      <c r="B4019" s="7"/>
      <c r="C4019" s="1" t="s">
        <v>36</v>
      </c>
      <c r="D4019" s="1" t="s">
        <v>102</v>
      </c>
      <c r="E4019" s="1" t="s">
        <v>77</v>
      </c>
      <c r="F4019" s="1" t="s">
        <v>366</v>
      </c>
      <c r="G4019" s="1" t="s">
        <v>40</v>
      </c>
      <c r="H4019" s="1" t="s">
        <v>345</v>
      </c>
      <c r="I4019" s="1" t="s">
        <v>42</v>
      </c>
      <c r="J4019" s="1"/>
      <c r="K4019" s="1" t="s">
        <v>5561</v>
      </c>
      <c r="L4019" s="1" t="s">
        <v>53</v>
      </c>
      <c r="M4019" s="9">
        <v>45338.0</v>
      </c>
      <c r="N4019" s="9">
        <v>45338.0</v>
      </c>
      <c r="O4019" s="1"/>
      <c r="P4019" s="1">
        <v>8.33</v>
      </c>
      <c r="Q4019" s="1">
        <v>500000.0</v>
      </c>
      <c r="R4019" s="1">
        <v>300000.0</v>
      </c>
      <c r="S4019" s="10">
        <v>45368.0</v>
      </c>
      <c r="V4019" s="5">
        <v>24990.0</v>
      </c>
      <c r="W4019" s="11">
        <v>29488.199999999997</v>
      </c>
      <c r="Z4019" s="5">
        <v>18742.5</v>
      </c>
      <c r="AB4019" s="1"/>
      <c r="AC4019" s="1" t="s">
        <v>45</v>
      </c>
      <c r="AD4019" s="12" t="s">
        <v>47</v>
      </c>
      <c r="AE4019" s="12" t="s">
        <v>47</v>
      </c>
      <c r="AF4019" s="12" t="s">
        <v>47</v>
      </c>
    </row>
    <row r="4020">
      <c r="A4020" s="1" t="s">
        <v>5560</v>
      </c>
      <c r="B4020" s="7"/>
      <c r="C4020" s="1" t="s">
        <v>36</v>
      </c>
      <c r="D4020" s="1" t="s">
        <v>102</v>
      </c>
      <c r="E4020" s="1" t="s">
        <v>77</v>
      </c>
      <c r="F4020" s="1" t="s">
        <v>366</v>
      </c>
      <c r="G4020" s="1" t="s">
        <v>40</v>
      </c>
      <c r="H4020" s="1" t="s">
        <v>345</v>
      </c>
      <c r="I4020" s="1" t="s">
        <v>42</v>
      </c>
      <c r="J4020" s="1"/>
      <c r="K4020" s="1" t="s">
        <v>5561</v>
      </c>
      <c r="L4020" s="1" t="s">
        <v>53</v>
      </c>
      <c r="M4020" s="9">
        <v>45338.0</v>
      </c>
      <c r="N4020" s="9">
        <v>45338.0</v>
      </c>
      <c r="O4020" s="1"/>
      <c r="P4020" s="1">
        <v>8.33</v>
      </c>
      <c r="Q4020" s="1">
        <v>600000.0</v>
      </c>
      <c r="R4020" s="1">
        <v>300000.0</v>
      </c>
      <c r="S4020" s="10">
        <v>45368.0</v>
      </c>
      <c r="V4020" s="5">
        <v>24990.0</v>
      </c>
      <c r="W4020" s="11">
        <v>29488.199999999997</v>
      </c>
      <c r="Z4020" s="5">
        <v>18742.5</v>
      </c>
      <c r="AC4020" s="1" t="s">
        <v>45</v>
      </c>
      <c r="AD4020" s="12" t="s">
        <v>47</v>
      </c>
      <c r="AE4020" s="12" t="s">
        <v>47</v>
      </c>
      <c r="AF4020" s="12" t="s">
        <v>47</v>
      </c>
    </row>
    <row r="4021">
      <c r="A4021" s="1" t="s">
        <v>5562</v>
      </c>
      <c r="B4021" s="7"/>
      <c r="C4021" s="1" t="s">
        <v>36</v>
      </c>
      <c r="D4021" s="1" t="s">
        <v>96</v>
      </c>
      <c r="E4021" s="1" t="s">
        <v>77</v>
      </c>
      <c r="F4021" s="1" t="s">
        <v>1014</v>
      </c>
      <c r="G4021" s="1" t="s">
        <v>152</v>
      </c>
      <c r="H4021" s="1" t="s">
        <v>317</v>
      </c>
      <c r="I4021" s="1" t="s">
        <v>236</v>
      </c>
      <c r="J4021" s="1"/>
      <c r="K4021" s="1" t="s">
        <v>5563</v>
      </c>
      <c r="L4021" s="1" t="s">
        <v>53</v>
      </c>
      <c r="M4021" s="9">
        <v>44652.0</v>
      </c>
      <c r="N4021" s="9">
        <v>44762.0</v>
      </c>
      <c r="O4021" s="1"/>
      <c r="P4021" s="1">
        <v>8.33</v>
      </c>
      <c r="Q4021" s="1">
        <v>600000.0</v>
      </c>
      <c r="R4021" s="1">
        <v>600000.0</v>
      </c>
      <c r="S4021" s="9">
        <v>44753.0</v>
      </c>
      <c r="T4021" s="9">
        <v>44762.0</v>
      </c>
      <c r="U4021" s="1" t="s">
        <v>5564</v>
      </c>
      <c r="V4021" s="5">
        <v>49980.0</v>
      </c>
      <c r="W4021" s="11">
        <v>58976.399999999994</v>
      </c>
      <c r="X4021" s="9">
        <v>44798.0</v>
      </c>
      <c r="Y4021" s="5">
        <v>53978.399999999994</v>
      </c>
      <c r="Z4021" s="5">
        <v>37485.0</v>
      </c>
      <c r="AA4021" s="9">
        <v>44803.0</v>
      </c>
      <c r="AB4021" s="1" t="s">
        <v>5564</v>
      </c>
      <c r="AC4021" s="1" t="s">
        <v>55</v>
      </c>
      <c r="AD4021" s="12" t="s">
        <v>46</v>
      </c>
      <c r="AE4021" s="12" t="s">
        <v>46</v>
      </c>
      <c r="AF4021" s="12" t="s">
        <v>46</v>
      </c>
      <c r="AG4021" s="12" t="s">
        <v>46</v>
      </c>
      <c r="AH4021" s="12" t="s">
        <v>46</v>
      </c>
      <c r="AI4021" s="12" t="s">
        <v>46</v>
      </c>
    </row>
    <row r="4022">
      <c r="A4022" s="1" t="s">
        <v>5562</v>
      </c>
      <c r="B4022" s="7"/>
      <c r="C4022" s="1" t="s">
        <v>36</v>
      </c>
      <c r="D4022" s="1" t="s">
        <v>96</v>
      </c>
      <c r="E4022" s="1" t="s">
        <v>77</v>
      </c>
      <c r="F4022" s="1" t="s">
        <v>105</v>
      </c>
      <c r="G4022" s="1" t="s">
        <v>152</v>
      </c>
      <c r="H4022" s="1" t="s">
        <v>317</v>
      </c>
      <c r="I4022" s="1" t="s">
        <v>236</v>
      </c>
      <c r="J4022" s="1"/>
      <c r="K4022" s="1" t="s">
        <v>5563</v>
      </c>
      <c r="L4022" s="1" t="s">
        <v>53</v>
      </c>
      <c r="M4022" s="9">
        <v>44652.0</v>
      </c>
      <c r="N4022" s="9">
        <v>44652.0</v>
      </c>
      <c r="O4022" s="1"/>
      <c r="P4022" s="1">
        <v>8.33</v>
      </c>
      <c r="Q4022" s="1">
        <v>500000.0</v>
      </c>
      <c r="R4022" s="1">
        <v>300000.0</v>
      </c>
      <c r="S4022" s="10">
        <v>44682.0</v>
      </c>
      <c r="V4022" s="5">
        <v>24990.0</v>
      </c>
      <c r="W4022" s="11">
        <v>29488.199999999997</v>
      </c>
      <c r="Z4022" s="5">
        <v>18742.5</v>
      </c>
      <c r="AB4022" s="1"/>
      <c r="AC4022" s="1" t="s">
        <v>45</v>
      </c>
      <c r="AD4022" s="12" t="s">
        <v>46</v>
      </c>
      <c r="AE4022" s="12" t="s">
        <v>46</v>
      </c>
      <c r="AF4022" s="12" t="s">
        <v>46</v>
      </c>
    </row>
    <row r="4023">
      <c r="A4023" s="1" t="s">
        <v>5565</v>
      </c>
      <c r="B4023" s="7"/>
      <c r="C4023" s="1" t="s">
        <v>36</v>
      </c>
      <c r="D4023" s="1" t="s">
        <v>96</v>
      </c>
      <c r="E4023" s="1" t="s">
        <v>38</v>
      </c>
      <c r="F4023" s="1" t="s">
        <v>1001</v>
      </c>
      <c r="G4023" s="1" t="s">
        <v>152</v>
      </c>
      <c r="H4023" s="1" t="s">
        <v>317</v>
      </c>
      <c r="I4023" s="1" t="s">
        <v>123</v>
      </c>
      <c r="J4023" s="1"/>
      <c r="K4023" s="1" t="s">
        <v>5566</v>
      </c>
      <c r="L4023" s="1" t="s">
        <v>53</v>
      </c>
      <c r="M4023" s="9">
        <v>45348.0</v>
      </c>
      <c r="N4023" s="9">
        <v>44931.0</v>
      </c>
      <c r="O4023" s="9">
        <v>44594.0</v>
      </c>
      <c r="P4023" s="1">
        <v>8.33</v>
      </c>
      <c r="Q4023" s="1">
        <v>500000.0</v>
      </c>
      <c r="R4023" s="1">
        <v>540000.0</v>
      </c>
      <c r="S4023" s="9">
        <v>44760.0</v>
      </c>
      <c r="T4023" s="9">
        <v>44763.0</v>
      </c>
      <c r="U4023" s="1" t="s">
        <v>5567</v>
      </c>
      <c r="V4023" s="5">
        <v>44982.0</v>
      </c>
      <c r="W4023" s="11">
        <v>53078.759999999995</v>
      </c>
      <c r="X4023" s="9">
        <v>44790.0</v>
      </c>
      <c r="Y4023" s="5">
        <v>48580.56</v>
      </c>
      <c r="Z4023" s="5">
        <v>33736.5</v>
      </c>
      <c r="AA4023" s="14">
        <v>44852.0</v>
      </c>
      <c r="AB4023" s="1" t="s">
        <v>5567</v>
      </c>
      <c r="AC4023" s="1" t="s">
        <v>55</v>
      </c>
      <c r="AD4023" s="12" t="s">
        <v>47</v>
      </c>
      <c r="AE4023" s="12" t="s">
        <v>46</v>
      </c>
      <c r="AF4023" s="12" t="s">
        <v>46</v>
      </c>
      <c r="AG4023" s="12" t="s">
        <v>46</v>
      </c>
      <c r="AH4023" s="12" t="s">
        <v>46</v>
      </c>
      <c r="AI4023" s="12" t="s">
        <v>46</v>
      </c>
    </row>
    <row r="4024">
      <c r="A4024" s="1" t="s">
        <v>5565</v>
      </c>
      <c r="B4024" s="7"/>
      <c r="C4024" s="1" t="s">
        <v>36</v>
      </c>
      <c r="D4024" s="1" t="s">
        <v>96</v>
      </c>
      <c r="E4024" s="1" t="s">
        <v>38</v>
      </c>
      <c r="F4024" s="1" t="s">
        <v>1001</v>
      </c>
      <c r="G4024" s="1" t="s">
        <v>152</v>
      </c>
      <c r="H4024" s="1" t="s">
        <v>317</v>
      </c>
      <c r="I4024" s="1" t="s">
        <v>123</v>
      </c>
      <c r="J4024" s="1"/>
      <c r="K4024" s="1" t="s">
        <v>5566</v>
      </c>
      <c r="L4024" s="1" t="s">
        <v>53</v>
      </c>
      <c r="M4024" s="9">
        <v>45348.0</v>
      </c>
      <c r="N4024" s="9">
        <v>44805.0</v>
      </c>
      <c r="O4024" s="1"/>
      <c r="P4024" s="1">
        <v>8.33</v>
      </c>
      <c r="Q4024" s="1">
        <v>600000.0</v>
      </c>
      <c r="R4024" s="1">
        <v>600000.0</v>
      </c>
      <c r="S4024" s="9">
        <v>44805.0</v>
      </c>
      <c r="T4024" s="9">
        <v>44819.0</v>
      </c>
      <c r="U4024" s="1" t="s">
        <v>5568</v>
      </c>
      <c r="V4024" s="5">
        <v>49980.0</v>
      </c>
      <c r="W4024" s="11">
        <v>58976.399999999994</v>
      </c>
      <c r="X4024" s="9">
        <v>44835.0</v>
      </c>
      <c r="Y4024" s="5">
        <v>53978.399999999994</v>
      </c>
      <c r="Z4024" s="5">
        <v>37485.0</v>
      </c>
      <c r="AA4024" s="9">
        <v>44839.0</v>
      </c>
      <c r="AB4024" s="1" t="s">
        <v>5568</v>
      </c>
      <c r="AC4024" s="1" t="s">
        <v>55</v>
      </c>
      <c r="AD4024" s="12" t="s">
        <v>47</v>
      </c>
      <c r="AE4024" s="12" t="s">
        <v>46</v>
      </c>
      <c r="AF4024" s="12" t="s">
        <v>46</v>
      </c>
      <c r="AG4024" s="12" t="s">
        <v>46</v>
      </c>
      <c r="AH4024" s="12" t="s">
        <v>46</v>
      </c>
      <c r="AI4024" s="12" t="s">
        <v>46</v>
      </c>
    </row>
    <row r="4025">
      <c r="A4025" s="1" t="s">
        <v>5565</v>
      </c>
      <c r="B4025" s="7"/>
      <c r="C4025" s="1" t="s">
        <v>36</v>
      </c>
      <c r="D4025" s="1" t="s">
        <v>96</v>
      </c>
      <c r="E4025" s="1" t="s">
        <v>38</v>
      </c>
      <c r="F4025" s="1" t="s">
        <v>1001</v>
      </c>
      <c r="G4025" s="1" t="s">
        <v>152</v>
      </c>
      <c r="H4025" s="1" t="s">
        <v>317</v>
      </c>
      <c r="I4025" s="1" t="s">
        <v>123</v>
      </c>
      <c r="J4025" s="1"/>
      <c r="K4025" s="1" t="s">
        <v>5566</v>
      </c>
      <c r="L4025" s="1" t="s">
        <v>53</v>
      </c>
      <c r="M4025" s="9">
        <v>45348.0</v>
      </c>
      <c r="N4025" s="9">
        <v>44933.0</v>
      </c>
      <c r="O4025" s="9">
        <v>44594.0</v>
      </c>
      <c r="P4025" s="1">
        <v>8.33</v>
      </c>
      <c r="Q4025" s="1">
        <v>800000.0</v>
      </c>
      <c r="R4025" s="1">
        <v>800000.0</v>
      </c>
      <c r="S4025" s="9">
        <v>45139.0</v>
      </c>
      <c r="T4025" s="9">
        <v>45166.0</v>
      </c>
      <c r="U4025" s="1" t="s">
        <v>4097</v>
      </c>
      <c r="V4025" s="5">
        <v>66640.0</v>
      </c>
      <c r="W4025" s="11">
        <v>78635.2</v>
      </c>
      <c r="X4025" s="9">
        <v>45166.0</v>
      </c>
      <c r="Y4025" s="5">
        <v>71971.2</v>
      </c>
      <c r="Z4025" s="5">
        <v>49980.0</v>
      </c>
      <c r="AA4025" s="9">
        <v>45166.0</v>
      </c>
      <c r="AB4025" s="1" t="s">
        <v>4097</v>
      </c>
      <c r="AC4025" s="1" t="s">
        <v>55</v>
      </c>
      <c r="AD4025" s="12" t="s">
        <v>47</v>
      </c>
      <c r="AE4025" s="12" t="s">
        <v>46</v>
      </c>
      <c r="AF4025" s="12" t="s">
        <v>47</v>
      </c>
      <c r="AG4025" s="12" t="s">
        <v>47</v>
      </c>
      <c r="AH4025" s="12" t="s">
        <v>47</v>
      </c>
      <c r="AI4025" s="12" t="s">
        <v>47</v>
      </c>
    </row>
    <row r="4026">
      <c r="A4026" s="1" t="s">
        <v>5565</v>
      </c>
      <c r="B4026" s="7"/>
      <c r="C4026" s="1" t="s">
        <v>36</v>
      </c>
      <c r="D4026" s="1" t="s">
        <v>96</v>
      </c>
      <c r="E4026" s="1" t="s">
        <v>38</v>
      </c>
      <c r="F4026" s="1" t="s">
        <v>1001</v>
      </c>
      <c r="G4026" s="1" t="s">
        <v>152</v>
      </c>
      <c r="H4026" s="1" t="s">
        <v>317</v>
      </c>
      <c r="I4026" s="1" t="s">
        <v>123</v>
      </c>
      <c r="J4026" s="1"/>
      <c r="K4026" s="1" t="s">
        <v>5566</v>
      </c>
      <c r="L4026" s="1" t="s">
        <v>53</v>
      </c>
      <c r="M4026" s="9">
        <v>45348.0</v>
      </c>
      <c r="N4026" s="9">
        <v>45138.0</v>
      </c>
      <c r="O4026" s="9">
        <v>44594.0</v>
      </c>
      <c r="P4026" s="1">
        <v>8.33</v>
      </c>
      <c r="Q4026" s="1">
        <v>1100000.0</v>
      </c>
      <c r="R4026" s="1">
        <v>1100004.0</v>
      </c>
      <c r="S4026" s="9">
        <v>45189.0</v>
      </c>
      <c r="T4026" s="14">
        <v>45218.0</v>
      </c>
      <c r="U4026" s="1" t="s">
        <v>5569</v>
      </c>
      <c r="V4026" s="5">
        <v>91630.33320000001</v>
      </c>
      <c r="W4026" s="11">
        <v>108123.793176</v>
      </c>
      <c r="X4026" s="14">
        <v>45218.0</v>
      </c>
      <c r="Y4026" s="5">
        <v>98960.759856</v>
      </c>
      <c r="Z4026" s="5">
        <v>68722.74990000001</v>
      </c>
      <c r="AA4026" s="14">
        <v>45218.0</v>
      </c>
      <c r="AB4026" s="1" t="s">
        <v>5569</v>
      </c>
      <c r="AC4026" s="1" t="s">
        <v>55</v>
      </c>
      <c r="AD4026" s="12" t="s">
        <v>47</v>
      </c>
      <c r="AE4026" s="12" t="s">
        <v>47</v>
      </c>
      <c r="AF4026" s="12" t="s">
        <v>47</v>
      </c>
      <c r="AG4026" s="12" t="s">
        <v>47</v>
      </c>
      <c r="AH4026" s="12" t="s">
        <v>47</v>
      </c>
      <c r="AI4026" s="12" t="s">
        <v>47</v>
      </c>
    </row>
    <row r="4027">
      <c r="A4027" s="1" t="s">
        <v>5565</v>
      </c>
      <c r="B4027" s="7"/>
      <c r="C4027" s="1" t="s">
        <v>36</v>
      </c>
      <c r="D4027" s="1" t="s">
        <v>96</v>
      </c>
      <c r="E4027" s="1" t="s">
        <v>38</v>
      </c>
      <c r="F4027" s="1" t="s">
        <v>1001</v>
      </c>
      <c r="G4027" s="1" t="s">
        <v>152</v>
      </c>
      <c r="H4027" s="1" t="s">
        <v>317</v>
      </c>
      <c r="I4027" s="1" t="s">
        <v>123</v>
      </c>
      <c r="J4027" s="1"/>
      <c r="K4027" s="1" t="s">
        <v>5566</v>
      </c>
      <c r="L4027" s="1" t="s">
        <v>53</v>
      </c>
      <c r="M4027" s="9">
        <v>45348.0</v>
      </c>
      <c r="N4027" s="9">
        <v>45343.0</v>
      </c>
      <c r="O4027" s="9">
        <v>44594.0</v>
      </c>
      <c r="P4027" s="1">
        <v>8.33</v>
      </c>
      <c r="Q4027" s="1">
        <v>500000.0</v>
      </c>
      <c r="R4027" s="1">
        <v>504000.0</v>
      </c>
      <c r="S4027" s="9">
        <v>45343.0</v>
      </c>
      <c r="T4027" s="9">
        <v>45351.0</v>
      </c>
      <c r="U4027" s="1" t="s">
        <v>5570</v>
      </c>
      <c r="V4027" s="5">
        <v>41983.2</v>
      </c>
      <c r="W4027" s="11">
        <v>49540.17599999999</v>
      </c>
      <c r="X4027" s="9">
        <v>45391.0</v>
      </c>
      <c r="Y4027" s="5">
        <v>45341.85599999999</v>
      </c>
      <c r="Z4027" s="5">
        <v>31487.399999999998</v>
      </c>
      <c r="AA4027" s="9">
        <v>45395.0</v>
      </c>
      <c r="AB4027" s="1" t="s">
        <v>5570</v>
      </c>
      <c r="AC4027" s="1" t="s">
        <v>55</v>
      </c>
      <c r="AD4027" s="12" t="s">
        <v>47</v>
      </c>
      <c r="AE4027" s="12" t="s">
        <v>47</v>
      </c>
      <c r="AF4027" s="12" t="s">
        <v>47</v>
      </c>
      <c r="AG4027" s="12" t="s">
        <v>47</v>
      </c>
      <c r="AH4027" s="12" t="s">
        <v>137</v>
      </c>
      <c r="AI4027" s="12" t="s">
        <v>137</v>
      </c>
    </row>
    <row r="4028">
      <c r="A4028" s="1" t="s">
        <v>5565</v>
      </c>
      <c r="B4028" s="7"/>
      <c r="C4028" s="1" t="s">
        <v>36</v>
      </c>
      <c r="D4028" s="1" t="s">
        <v>96</v>
      </c>
      <c r="E4028" s="1" t="s">
        <v>38</v>
      </c>
      <c r="F4028" s="1" t="s">
        <v>1001</v>
      </c>
      <c r="G4028" s="1" t="s">
        <v>152</v>
      </c>
      <c r="H4028" s="1" t="s">
        <v>317</v>
      </c>
      <c r="I4028" s="1" t="s">
        <v>123</v>
      </c>
      <c r="J4028" s="1"/>
      <c r="K4028" s="1" t="s">
        <v>5566</v>
      </c>
      <c r="L4028" s="1" t="s">
        <v>53</v>
      </c>
      <c r="M4028" s="9">
        <v>45348.0</v>
      </c>
      <c r="N4028" s="9">
        <v>44931.0</v>
      </c>
      <c r="O4028" s="9">
        <v>44594.0</v>
      </c>
      <c r="P4028" s="1">
        <v>8.33</v>
      </c>
      <c r="Q4028" s="1">
        <v>500000.0</v>
      </c>
      <c r="R4028" s="1">
        <v>300000.0</v>
      </c>
      <c r="S4028" s="10">
        <v>45021.0</v>
      </c>
      <c r="V4028" s="5">
        <v>24990.0</v>
      </c>
      <c r="W4028" s="11">
        <v>29488.199999999997</v>
      </c>
      <c r="X4028" s="1"/>
      <c r="Y4028" s="1"/>
      <c r="Z4028" s="5">
        <v>18742.5</v>
      </c>
      <c r="AB4028" s="1"/>
      <c r="AC4028" s="1" t="s">
        <v>45</v>
      </c>
      <c r="AD4028" s="12" t="s">
        <v>47</v>
      </c>
      <c r="AE4028" s="12" t="s">
        <v>46</v>
      </c>
      <c r="AF4028" s="12" t="s">
        <v>47</v>
      </c>
    </row>
    <row r="4029">
      <c r="A4029" s="1" t="s">
        <v>5565</v>
      </c>
      <c r="B4029" s="7"/>
      <c r="C4029" s="1" t="s">
        <v>36</v>
      </c>
      <c r="D4029" s="1" t="s">
        <v>96</v>
      </c>
      <c r="E4029" s="1" t="s">
        <v>38</v>
      </c>
      <c r="F4029" s="1" t="s">
        <v>1001</v>
      </c>
      <c r="G4029" s="1" t="s">
        <v>152</v>
      </c>
      <c r="H4029" s="1" t="s">
        <v>317</v>
      </c>
      <c r="I4029" s="1" t="s">
        <v>123</v>
      </c>
      <c r="J4029" s="1"/>
      <c r="K4029" s="1" t="s">
        <v>5566</v>
      </c>
      <c r="L4029" s="1" t="s">
        <v>53</v>
      </c>
      <c r="M4029" s="9">
        <v>45348.0</v>
      </c>
      <c r="N4029" s="9">
        <v>44741.0</v>
      </c>
      <c r="O4029" s="9">
        <v>44594.0</v>
      </c>
      <c r="P4029" s="1">
        <v>8.33</v>
      </c>
      <c r="Q4029" s="1">
        <v>500000.0</v>
      </c>
      <c r="R4029" s="1">
        <v>300000.0</v>
      </c>
      <c r="S4029" s="10">
        <v>44831.0</v>
      </c>
      <c r="V4029" s="5">
        <v>24990.0</v>
      </c>
      <c r="W4029" s="11">
        <v>29488.199999999997</v>
      </c>
      <c r="Z4029" s="5">
        <v>18742.5</v>
      </c>
      <c r="AB4029" s="1"/>
      <c r="AC4029" s="1" t="s">
        <v>45</v>
      </c>
      <c r="AD4029" s="12" t="s">
        <v>47</v>
      </c>
      <c r="AE4029" s="12" t="s">
        <v>46</v>
      </c>
      <c r="AF4029" s="12" t="s">
        <v>46</v>
      </c>
    </row>
    <row r="4030">
      <c r="A4030" s="1" t="s">
        <v>5565</v>
      </c>
      <c r="B4030" s="7"/>
      <c r="C4030" s="1" t="s">
        <v>36</v>
      </c>
      <c r="D4030" s="1" t="s">
        <v>96</v>
      </c>
      <c r="E4030" s="1" t="s">
        <v>38</v>
      </c>
      <c r="F4030" s="1" t="s">
        <v>1001</v>
      </c>
      <c r="G4030" s="1" t="s">
        <v>152</v>
      </c>
      <c r="H4030" s="1" t="s">
        <v>317</v>
      </c>
      <c r="I4030" s="1" t="s">
        <v>123</v>
      </c>
      <c r="J4030" s="1"/>
      <c r="K4030" s="1" t="s">
        <v>5566</v>
      </c>
      <c r="L4030" s="1" t="s">
        <v>53</v>
      </c>
      <c r="M4030" s="9">
        <v>45348.0</v>
      </c>
      <c r="N4030" s="9">
        <v>45348.0</v>
      </c>
      <c r="O4030" s="1"/>
      <c r="P4030" s="1">
        <v>8.33</v>
      </c>
      <c r="Q4030" s="1">
        <v>300000.0</v>
      </c>
      <c r="R4030" s="1">
        <v>300000.0</v>
      </c>
      <c r="S4030" s="10">
        <v>45378.0</v>
      </c>
      <c r="V4030" s="5">
        <v>24990.0</v>
      </c>
      <c r="W4030" s="11">
        <v>29488.199999999997</v>
      </c>
      <c r="Z4030" s="5">
        <v>18742.5</v>
      </c>
      <c r="AB4030" s="1"/>
      <c r="AC4030" s="1" t="s">
        <v>45</v>
      </c>
      <c r="AD4030" s="12" t="s">
        <v>47</v>
      </c>
      <c r="AE4030" s="12" t="s">
        <v>47</v>
      </c>
      <c r="AF4030" s="12" t="s">
        <v>47</v>
      </c>
    </row>
    <row r="4031">
      <c r="A4031" s="1" t="s">
        <v>5565</v>
      </c>
      <c r="B4031" s="7"/>
      <c r="C4031" s="1" t="s">
        <v>36</v>
      </c>
      <c r="D4031" s="1" t="s">
        <v>96</v>
      </c>
      <c r="E4031" s="1" t="s">
        <v>38</v>
      </c>
      <c r="F4031" s="1" t="s">
        <v>1001</v>
      </c>
      <c r="G4031" s="1" t="s">
        <v>152</v>
      </c>
      <c r="H4031" s="1" t="s">
        <v>317</v>
      </c>
      <c r="I4031" s="1" t="s">
        <v>123</v>
      </c>
      <c r="J4031" s="1"/>
      <c r="K4031" s="1" t="s">
        <v>5566</v>
      </c>
      <c r="L4031" s="1" t="s">
        <v>53</v>
      </c>
      <c r="M4031" s="9">
        <v>45348.0</v>
      </c>
      <c r="N4031" s="9">
        <v>45139.0</v>
      </c>
      <c r="O4031" s="9">
        <v>44594.0</v>
      </c>
      <c r="P4031" s="1">
        <v>8.33</v>
      </c>
      <c r="Q4031" s="1">
        <v>500000.0</v>
      </c>
      <c r="R4031" s="1">
        <v>300000.0</v>
      </c>
      <c r="S4031" s="10">
        <v>45229.0</v>
      </c>
      <c r="V4031" s="5">
        <v>24990.0</v>
      </c>
      <c r="W4031" s="11">
        <v>29488.199999999997</v>
      </c>
      <c r="Z4031" s="5">
        <v>18742.5</v>
      </c>
      <c r="AC4031" s="1" t="s">
        <v>45</v>
      </c>
      <c r="AD4031" s="12" t="s">
        <v>47</v>
      </c>
      <c r="AE4031" s="12" t="s">
        <v>47</v>
      </c>
      <c r="AF4031" s="12" t="s">
        <v>47</v>
      </c>
    </row>
    <row r="4032">
      <c r="A4032" s="1" t="s">
        <v>5571</v>
      </c>
      <c r="B4032" s="7"/>
      <c r="C4032" s="1" t="s">
        <v>36</v>
      </c>
      <c r="D4032" s="1" t="s">
        <v>76</v>
      </c>
      <c r="E4032" s="1" t="s">
        <v>77</v>
      </c>
      <c r="F4032" s="1" t="s">
        <v>419</v>
      </c>
      <c r="G4032" s="1" t="s">
        <v>152</v>
      </c>
      <c r="H4032" s="1" t="s">
        <v>153</v>
      </c>
      <c r="I4032" s="1" t="s">
        <v>292</v>
      </c>
      <c r="J4032" s="1"/>
      <c r="K4032" s="1" t="s">
        <v>5572</v>
      </c>
      <c r="L4032" s="1" t="s">
        <v>143</v>
      </c>
      <c r="M4032" s="9">
        <v>44652.0</v>
      </c>
      <c r="N4032" s="9">
        <v>44652.0</v>
      </c>
      <c r="O4032" s="1"/>
      <c r="P4032" s="1">
        <v>8.33</v>
      </c>
      <c r="Q4032" s="1">
        <v>300000.0</v>
      </c>
      <c r="R4032" s="1">
        <v>300000.0</v>
      </c>
      <c r="S4032" s="10">
        <v>44742.0</v>
      </c>
      <c r="V4032" s="5">
        <v>24990.0</v>
      </c>
      <c r="W4032" s="11">
        <v>29488.199999999997</v>
      </c>
      <c r="Z4032" s="5">
        <v>18742.5</v>
      </c>
      <c r="AC4032" s="1" t="s">
        <v>45</v>
      </c>
      <c r="AD4032" s="12" t="s">
        <v>46</v>
      </c>
      <c r="AE4032" s="12" t="s">
        <v>46</v>
      </c>
      <c r="AF4032" s="12" t="s">
        <v>46</v>
      </c>
    </row>
    <row r="4033">
      <c r="A4033" s="1" t="s">
        <v>5571</v>
      </c>
      <c r="B4033" s="7"/>
      <c r="C4033" s="1" t="s">
        <v>36</v>
      </c>
      <c r="D4033" s="1" t="s">
        <v>76</v>
      </c>
      <c r="E4033" s="1" t="s">
        <v>77</v>
      </c>
      <c r="F4033" s="1" t="s">
        <v>419</v>
      </c>
      <c r="G4033" s="1" t="s">
        <v>152</v>
      </c>
      <c r="H4033" s="1" t="s">
        <v>153</v>
      </c>
      <c r="I4033" s="1" t="s">
        <v>292</v>
      </c>
      <c r="J4033" s="1"/>
      <c r="K4033" s="1" t="s">
        <v>5572</v>
      </c>
      <c r="L4033" s="1" t="s">
        <v>143</v>
      </c>
      <c r="M4033" s="9">
        <v>44652.0</v>
      </c>
      <c r="N4033" s="9">
        <v>44652.0</v>
      </c>
      <c r="O4033" s="1"/>
      <c r="P4033" s="1">
        <v>8.33</v>
      </c>
      <c r="Q4033" s="1">
        <v>300000.0</v>
      </c>
      <c r="R4033" s="1">
        <v>300000.0</v>
      </c>
      <c r="S4033" s="10">
        <v>44742.0</v>
      </c>
      <c r="V4033" s="5">
        <v>24990.0</v>
      </c>
      <c r="W4033" s="11">
        <v>29488.199999999997</v>
      </c>
      <c r="X4033" s="1"/>
      <c r="Y4033" s="1"/>
      <c r="Z4033" s="5">
        <v>18742.5</v>
      </c>
      <c r="AA4033" s="1"/>
      <c r="AB4033" s="1"/>
      <c r="AC4033" s="1" t="s">
        <v>45</v>
      </c>
      <c r="AD4033" s="12" t="s">
        <v>46</v>
      </c>
      <c r="AE4033" s="12" t="s">
        <v>46</v>
      </c>
      <c r="AF4033" s="12" t="s">
        <v>46</v>
      </c>
    </row>
    <row r="4034">
      <c r="A4034" s="1" t="s">
        <v>5573</v>
      </c>
      <c r="B4034" s="7"/>
      <c r="C4034" s="1" t="s">
        <v>36</v>
      </c>
      <c r="D4034" s="1" t="s">
        <v>96</v>
      </c>
      <c r="E4034" s="1" t="s">
        <v>212</v>
      </c>
      <c r="F4034" s="1" t="s">
        <v>535</v>
      </c>
      <c r="G4034" s="1" t="s">
        <v>354</v>
      </c>
      <c r="H4034" s="1" t="s">
        <v>355</v>
      </c>
      <c r="I4034" s="1" t="s">
        <v>209</v>
      </c>
      <c r="J4034" s="1"/>
      <c r="K4034" s="1" t="s">
        <v>5574</v>
      </c>
      <c r="L4034" s="1" t="s">
        <v>143</v>
      </c>
      <c r="M4034" s="9">
        <v>44652.0</v>
      </c>
      <c r="N4034" s="9">
        <v>44691.0</v>
      </c>
      <c r="O4034" s="1"/>
      <c r="P4034" s="1">
        <v>8.33</v>
      </c>
      <c r="Q4034" s="1">
        <v>300000.0</v>
      </c>
      <c r="R4034" s="1">
        <v>300000.0</v>
      </c>
      <c r="S4034" s="10">
        <v>44781.0</v>
      </c>
      <c r="V4034" s="5">
        <v>24990.0</v>
      </c>
      <c r="W4034" s="11">
        <v>29488.199999999997</v>
      </c>
      <c r="Z4034" s="5">
        <v>18742.5</v>
      </c>
      <c r="AB4034" s="1"/>
      <c r="AC4034" s="1" t="s">
        <v>45</v>
      </c>
      <c r="AD4034" s="12" t="s">
        <v>46</v>
      </c>
      <c r="AE4034" s="12" t="s">
        <v>46</v>
      </c>
      <c r="AF4034" s="12" t="s">
        <v>46</v>
      </c>
    </row>
    <row r="4035">
      <c r="A4035" s="1" t="s">
        <v>5573</v>
      </c>
      <c r="B4035" s="7"/>
      <c r="C4035" s="1" t="s">
        <v>36</v>
      </c>
      <c r="D4035" s="1" t="s">
        <v>96</v>
      </c>
      <c r="E4035" s="1" t="s">
        <v>212</v>
      </c>
      <c r="F4035" s="1" t="s">
        <v>535</v>
      </c>
      <c r="G4035" s="1" t="s">
        <v>354</v>
      </c>
      <c r="H4035" s="1" t="s">
        <v>355</v>
      </c>
      <c r="I4035" s="1" t="s">
        <v>209</v>
      </c>
      <c r="J4035" s="1"/>
      <c r="K4035" s="1" t="s">
        <v>5574</v>
      </c>
      <c r="L4035" s="1" t="s">
        <v>143</v>
      </c>
      <c r="M4035" s="9">
        <v>44652.0</v>
      </c>
      <c r="N4035" s="9">
        <v>44872.0</v>
      </c>
      <c r="O4035" s="1"/>
      <c r="P4035" s="1">
        <v>8.33</v>
      </c>
      <c r="Q4035" s="1">
        <v>300000.0</v>
      </c>
      <c r="R4035" s="1">
        <v>300000.0</v>
      </c>
      <c r="S4035" s="10">
        <v>44962.0</v>
      </c>
      <c r="V4035" s="5">
        <v>24990.0</v>
      </c>
      <c r="W4035" s="11">
        <v>29488.199999999997</v>
      </c>
      <c r="Z4035" s="5">
        <v>18742.5</v>
      </c>
      <c r="AC4035" s="1" t="s">
        <v>45</v>
      </c>
      <c r="AD4035" s="12" t="s">
        <v>46</v>
      </c>
      <c r="AE4035" s="12" t="s">
        <v>46</v>
      </c>
      <c r="AF4035" s="12" t="s">
        <v>46</v>
      </c>
    </row>
    <row r="4036">
      <c r="A4036" s="1" t="s">
        <v>5573</v>
      </c>
      <c r="B4036" s="7"/>
      <c r="C4036" s="1" t="s">
        <v>36</v>
      </c>
      <c r="D4036" s="1" t="s">
        <v>96</v>
      </c>
      <c r="E4036" s="1" t="s">
        <v>212</v>
      </c>
      <c r="F4036" s="1" t="s">
        <v>535</v>
      </c>
      <c r="G4036" s="1" t="s">
        <v>354</v>
      </c>
      <c r="H4036" s="1" t="s">
        <v>355</v>
      </c>
      <c r="I4036" s="1" t="s">
        <v>209</v>
      </c>
      <c r="J4036" s="1"/>
      <c r="K4036" s="1" t="s">
        <v>5574</v>
      </c>
      <c r="L4036" s="1" t="s">
        <v>143</v>
      </c>
      <c r="M4036" s="9">
        <v>44652.0</v>
      </c>
      <c r="N4036" s="9">
        <v>44679.0</v>
      </c>
      <c r="O4036" s="1"/>
      <c r="P4036" s="1">
        <v>8.33</v>
      </c>
      <c r="Q4036" s="1">
        <v>300000.0</v>
      </c>
      <c r="R4036" s="1">
        <v>300000.0</v>
      </c>
      <c r="S4036" s="10">
        <v>44769.0</v>
      </c>
      <c r="V4036" s="5">
        <v>24990.0</v>
      </c>
      <c r="W4036" s="11">
        <v>29488.199999999997</v>
      </c>
      <c r="Z4036" s="5">
        <v>18742.5</v>
      </c>
      <c r="AC4036" s="1" t="s">
        <v>45</v>
      </c>
      <c r="AD4036" s="12" t="s">
        <v>46</v>
      </c>
      <c r="AE4036" s="12" t="s">
        <v>46</v>
      </c>
      <c r="AF4036" s="12" t="s">
        <v>46</v>
      </c>
    </row>
    <row r="4037">
      <c r="A4037" s="1" t="s">
        <v>5575</v>
      </c>
      <c r="B4037" s="7"/>
      <c r="C4037" s="1" t="s">
        <v>36</v>
      </c>
      <c r="D4037" s="1" t="s">
        <v>102</v>
      </c>
      <c r="E4037" s="1" t="s">
        <v>38</v>
      </c>
      <c r="F4037" s="1" t="s">
        <v>220</v>
      </c>
      <c r="G4037" s="1" t="s">
        <v>134</v>
      </c>
      <c r="H4037" s="1" t="s">
        <v>135</v>
      </c>
      <c r="I4037" s="1" t="s">
        <v>42</v>
      </c>
      <c r="J4037" s="1"/>
      <c r="K4037" s="1" t="s">
        <v>5576</v>
      </c>
      <c r="L4037" s="1" t="s">
        <v>88</v>
      </c>
      <c r="M4037" s="9">
        <v>45058.0</v>
      </c>
      <c r="N4037" s="9">
        <v>45185.0</v>
      </c>
      <c r="O4037" s="1"/>
      <c r="P4037" s="1">
        <v>8.33</v>
      </c>
      <c r="Q4037" s="1">
        <v>2200000.0</v>
      </c>
      <c r="R4037" s="1">
        <v>2200000.0</v>
      </c>
      <c r="S4037" s="14">
        <v>45215.0</v>
      </c>
      <c r="T4037" s="9">
        <v>45231.0</v>
      </c>
      <c r="U4037" s="1" t="s">
        <v>5577</v>
      </c>
      <c r="V4037" s="5">
        <v>183260.0</v>
      </c>
      <c r="W4037" s="11">
        <v>216246.8</v>
      </c>
      <c r="X4037" s="14">
        <v>45275.0</v>
      </c>
      <c r="Y4037" s="5">
        <v>197920.8</v>
      </c>
      <c r="Z4037" s="5">
        <v>137445.0</v>
      </c>
      <c r="AA4037" s="14">
        <v>45281.0</v>
      </c>
      <c r="AB4037" s="1" t="s">
        <v>5578</v>
      </c>
      <c r="AC4037" s="1" t="s">
        <v>55</v>
      </c>
      <c r="AD4037" s="12" t="s">
        <v>47</v>
      </c>
      <c r="AE4037" s="12" t="s">
        <v>47</v>
      </c>
      <c r="AF4037" s="12" t="s">
        <v>47</v>
      </c>
      <c r="AG4037" s="12" t="s">
        <v>47</v>
      </c>
      <c r="AH4037" s="12" t="s">
        <v>47</v>
      </c>
      <c r="AI4037" s="12" t="s">
        <v>47</v>
      </c>
    </row>
    <row r="4038">
      <c r="A4038" s="1" t="s">
        <v>5575</v>
      </c>
      <c r="B4038" s="7"/>
      <c r="C4038" s="1" t="s">
        <v>36</v>
      </c>
      <c r="D4038" s="1" t="s">
        <v>102</v>
      </c>
      <c r="E4038" s="1" t="s">
        <v>38</v>
      </c>
      <c r="F4038" s="1" t="s">
        <v>220</v>
      </c>
      <c r="G4038" s="1" t="s">
        <v>134</v>
      </c>
      <c r="H4038" s="1" t="s">
        <v>135</v>
      </c>
      <c r="I4038" s="1" t="s">
        <v>42</v>
      </c>
      <c r="J4038" s="1"/>
      <c r="K4038" s="1" t="s">
        <v>5576</v>
      </c>
      <c r="L4038" s="1" t="s">
        <v>88</v>
      </c>
      <c r="M4038" s="9">
        <v>45058.0</v>
      </c>
      <c r="N4038" s="9">
        <v>45164.0</v>
      </c>
      <c r="O4038" s="1"/>
      <c r="P4038" s="1">
        <v>8.33</v>
      </c>
      <c r="Q4038" s="1">
        <v>1375000.0</v>
      </c>
      <c r="R4038" s="1">
        <v>1375000.0</v>
      </c>
      <c r="S4038" s="9">
        <v>45195.0</v>
      </c>
      <c r="T4038" s="9">
        <v>45231.0</v>
      </c>
      <c r="U4038" s="1" t="s">
        <v>5579</v>
      </c>
      <c r="V4038" s="5">
        <v>114537.5</v>
      </c>
      <c r="W4038" s="11">
        <v>135154.25</v>
      </c>
      <c r="X4038" s="14">
        <v>45275.0</v>
      </c>
      <c r="Y4038" s="5">
        <v>123700.5</v>
      </c>
      <c r="Z4038" s="5">
        <v>85903.125</v>
      </c>
      <c r="AA4038" s="14">
        <v>45281.0</v>
      </c>
      <c r="AB4038" s="1" t="s">
        <v>5580</v>
      </c>
      <c r="AC4038" s="1" t="s">
        <v>55</v>
      </c>
      <c r="AD4038" s="12" t="s">
        <v>47</v>
      </c>
      <c r="AE4038" s="12" t="s">
        <v>47</v>
      </c>
      <c r="AF4038" s="12" t="s">
        <v>47</v>
      </c>
      <c r="AG4038" s="12" t="s">
        <v>47</v>
      </c>
      <c r="AH4038" s="12" t="s">
        <v>47</v>
      </c>
      <c r="AI4038" s="12" t="s">
        <v>47</v>
      </c>
    </row>
    <row r="4039">
      <c r="A4039" s="1" t="s">
        <v>5575</v>
      </c>
      <c r="B4039" s="7"/>
      <c r="C4039" s="1" t="s">
        <v>36</v>
      </c>
      <c r="D4039" s="1" t="s">
        <v>102</v>
      </c>
      <c r="E4039" s="1" t="s">
        <v>38</v>
      </c>
      <c r="F4039" s="1" t="s">
        <v>220</v>
      </c>
      <c r="G4039" s="1" t="s">
        <v>134</v>
      </c>
      <c r="H4039" s="1" t="s">
        <v>135</v>
      </c>
      <c r="I4039" s="1" t="s">
        <v>42</v>
      </c>
      <c r="J4039" s="1"/>
      <c r="K4039" s="1" t="s">
        <v>5576</v>
      </c>
      <c r="L4039" s="1" t="s">
        <v>88</v>
      </c>
      <c r="M4039" s="9">
        <v>45058.0</v>
      </c>
      <c r="N4039" s="9">
        <v>45265.0</v>
      </c>
      <c r="O4039" s="1"/>
      <c r="P4039" s="1">
        <v>8.33</v>
      </c>
      <c r="Q4039" s="1">
        <v>300000.0</v>
      </c>
      <c r="R4039" s="1">
        <v>180000.0</v>
      </c>
      <c r="S4039" s="14">
        <v>45229.0</v>
      </c>
      <c r="T4039" s="14">
        <v>45248.0</v>
      </c>
      <c r="U4039" s="1" t="s">
        <v>5581</v>
      </c>
      <c r="V4039" s="5">
        <v>14994.0</v>
      </c>
      <c r="W4039" s="11">
        <v>17692.92</v>
      </c>
      <c r="X4039" s="14">
        <v>45248.0</v>
      </c>
      <c r="Y4039" s="5">
        <v>16193.519999999999</v>
      </c>
      <c r="Z4039" s="5">
        <v>11245.5</v>
      </c>
      <c r="AA4039" s="14">
        <v>45248.0</v>
      </c>
      <c r="AB4039" s="1" t="s">
        <v>5581</v>
      </c>
      <c r="AC4039" s="1" t="s">
        <v>55</v>
      </c>
      <c r="AD4039" s="12" t="s">
        <v>47</v>
      </c>
      <c r="AE4039" s="12" t="s">
        <v>47</v>
      </c>
      <c r="AF4039" s="12" t="s">
        <v>47</v>
      </c>
      <c r="AG4039" s="12" t="s">
        <v>47</v>
      </c>
      <c r="AH4039" s="12" t="s">
        <v>47</v>
      </c>
      <c r="AI4039" s="12" t="s">
        <v>47</v>
      </c>
    </row>
    <row r="4040">
      <c r="A4040" s="1" t="s">
        <v>5575</v>
      </c>
      <c r="B4040" s="7"/>
      <c r="C4040" s="1" t="s">
        <v>36</v>
      </c>
      <c r="D4040" s="1" t="s">
        <v>102</v>
      </c>
      <c r="E4040" s="1" t="s">
        <v>38</v>
      </c>
      <c r="F4040" s="1" t="s">
        <v>220</v>
      </c>
      <c r="G4040" s="1" t="s">
        <v>134</v>
      </c>
      <c r="H4040" s="1" t="s">
        <v>135</v>
      </c>
      <c r="I4040" s="1" t="s">
        <v>42</v>
      </c>
      <c r="J4040" s="1"/>
      <c r="K4040" s="1" t="s">
        <v>5576</v>
      </c>
      <c r="L4040" s="1" t="s">
        <v>88</v>
      </c>
      <c r="M4040" s="9">
        <v>45058.0</v>
      </c>
      <c r="N4040" s="9">
        <v>45265.0</v>
      </c>
      <c r="O4040" s="1"/>
      <c r="P4040" s="1">
        <v>8.33</v>
      </c>
      <c r="Q4040" s="1">
        <v>300000.0</v>
      </c>
      <c r="R4040" s="1">
        <v>480000.0</v>
      </c>
      <c r="S4040" s="9">
        <v>45232.0</v>
      </c>
      <c r="T4040" s="14">
        <v>45250.0</v>
      </c>
      <c r="U4040" s="1" t="s">
        <v>5582</v>
      </c>
      <c r="V4040" s="5">
        <v>39984.0</v>
      </c>
      <c r="W4040" s="11">
        <v>47181.119999999995</v>
      </c>
      <c r="X4040" s="14">
        <v>45250.0</v>
      </c>
      <c r="Y4040" s="5">
        <v>43182.719999999994</v>
      </c>
      <c r="Z4040" s="5">
        <v>29988.0</v>
      </c>
      <c r="AA4040" s="14">
        <v>45250.0</v>
      </c>
      <c r="AB4040" s="1" t="s">
        <v>5582</v>
      </c>
      <c r="AC4040" s="1" t="s">
        <v>55</v>
      </c>
      <c r="AD4040" s="12" t="s">
        <v>47</v>
      </c>
      <c r="AE4040" s="12" t="s">
        <v>47</v>
      </c>
      <c r="AF4040" s="12" t="s">
        <v>47</v>
      </c>
      <c r="AG4040" s="12" t="s">
        <v>47</v>
      </c>
      <c r="AH4040" s="12" t="s">
        <v>47</v>
      </c>
      <c r="AI4040" s="12" t="s">
        <v>47</v>
      </c>
    </row>
    <row r="4041">
      <c r="A4041" s="1" t="s">
        <v>5583</v>
      </c>
      <c r="B4041" s="7"/>
      <c r="C4041" s="1" t="s">
        <v>36</v>
      </c>
      <c r="D4041" s="1" t="s">
        <v>76</v>
      </c>
      <c r="E4041" s="1" t="s">
        <v>77</v>
      </c>
      <c r="F4041" s="1" t="s">
        <v>1917</v>
      </c>
      <c r="G4041" s="1" t="s">
        <v>221</v>
      </c>
      <c r="H4041" s="1" t="s">
        <v>222</v>
      </c>
      <c r="I4041" s="1" t="s">
        <v>129</v>
      </c>
      <c r="J4041" s="1"/>
      <c r="K4041" s="1" t="s">
        <v>5584</v>
      </c>
      <c r="L4041" s="1" t="s">
        <v>53</v>
      </c>
      <c r="M4041" s="9">
        <v>45066.0</v>
      </c>
      <c r="N4041" s="9">
        <v>45112.0</v>
      </c>
      <c r="O4041" s="1"/>
      <c r="P4041" s="1">
        <v>8.33</v>
      </c>
      <c r="Q4041" s="1">
        <v>250000.0</v>
      </c>
      <c r="R4041" s="1">
        <v>276000.0</v>
      </c>
      <c r="S4041" s="9">
        <v>45112.0</v>
      </c>
      <c r="T4041" s="9">
        <v>45112.0</v>
      </c>
      <c r="U4041" s="1" t="s">
        <v>5585</v>
      </c>
      <c r="V4041" s="5">
        <v>22990.8</v>
      </c>
      <c r="W4041" s="11">
        <v>27129.143999999997</v>
      </c>
      <c r="X4041" s="9">
        <v>45142.0</v>
      </c>
      <c r="Y4041" s="5">
        <v>24830.064</v>
      </c>
      <c r="Z4041" s="5">
        <v>17243.1</v>
      </c>
      <c r="AA4041" s="9">
        <v>45148.0</v>
      </c>
      <c r="AB4041" s="1" t="s">
        <v>5586</v>
      </c>
      <c r="AC4041" s="1" t="s">
        <v>55</v>
      </c>
      <c r="AD4041" s="12" t="s">
        <v>47</v>
      </c>
      <c r="AE4041" s="12" t="s">
        <v>47</v>
      </c>
      <c r="AF4041" s="12" t="s">
        <v>47</v>
      </c>
      <c r="AG4041" s="12" t="s">
        <v>47</v>
      </c>
      <c r="AH4041" s="12" t="s">
        <v>47</v>
      </c>
      <c r="AI4041" s="12" t="s">
        <v>47</v>
      </c>
    </row>
    <row r="4042">
      <c r="A4042" s="1" t="s">
        <v>5587</v>
      </c>
      <c r="B4042" s="7"/>
      <c r="C4042" s="1" t="s">
        <v>36</v>
      </c>
      <c r="D4042" s="1" t="s">
        <v>76</v>
      </c>
      <c r="E4042" s="1" t="s">
        <v>77</v>
      </c>
      <c r="F4042" s="1" t="s">
        <v>105</v>
      </c>
      <c r="G4042" s="1" t="s">
        <v>40</v>
      </c>
      <c r="H4042" s="1" t="s">
        <v>41</v>
      </c>
      <c r="I4042" s="1" t="s">
        <v>42</v>
      </c>
      <c r="J4042" s="1"/>
      <c r="K4042" s="1" t="s">
        <v>5588</v>
      </c>
      <c r="L4042" s="1" t="s">
        <v>143</v>
      </c>
      <c r="M4042" s="9">
        <v>44802.0</v>
      </c>
      <c r="N4042" s="9">
        <v>45322.0</v>
      </c>
      <c r="O4042" s="1"/>
      <c r="P4042" s="1">
        <v>8.33</v>
      </c>
      <c r="Q4042" s="1">
        <v>450000.0</v>
      </c>
      <c r="R4042" s="1">
        <v>500000.0</v>
      </c>
      <c r="S4042" s="9">
        <v>45306.0</v>
      </c>
      <c r="T4042" s="9">
        <v>45323.0</v>
      </c>
      <c r="U4042" s="1" t="s">
        <v>5589</v>
      </c>
      <c r="V4042" s="5">
        <v>41650.0</v>
      </c>
      <c r="W4042" s="11">
        <v>49147.0</v>
      </c>
      <c r="X4042" s="9">
        <v>45336.0</v>
      </c>
      <c r="Y4042" s="5">
        <v>44982.0</v>
      </c>
      <c r="Z4042" s="5">
        <v>31237.5</v>
      </c>
      <c r="AA4042" s="9">
        <v>45340.0</v>
      </c>
      <c r="AB4042" s="1" t="s">
        <v>5589</v>
      </c>
      <c r="AC4042" s="1" t="s">
        <v>55</v>
      </c>
      <c r="AD4042" s="12" t="s">
        <v>46</v>
      </c>
      <c r="AE4042" s="12" t="s">
        <v>47</v>
      </c>
      <c r="AF4042" s="12" t="s">
        <v>47</v>
      </c>
      <c r="AG4042" s="12" t="s">
        <v>47</v>
      </c>
      <c r="AH4042" s="12" t="s">
        <v>47</v>
      </c>
      <c r="AI4042" s="12" t="s">
        <v>47</v>
      </c>
    </row>
    <row r="4043">
      <c r="A4043" s="1" t="s">
        <v>5587</v>
      </c>
      <c r="B4043" s="7"/>
      <c r="C4043" s="1" t="s">
        <v>36</v>
      </c>
      <c r="D4043" s="1" t="s">
        <v>76</v>
      </c>
      <c r="E4043" s="1" t="s">
        <v>77</v>
      </c>
      <c r="F4043" s="1" t="s">
        <v>97</v>
      </c>
      <c r="G4043" s="1" t="s">
        <v>40</v>
      </c>
      <c r="H4043" s="1" t="s">
        <v>41</v>
      </c>
      <c r="I4043" s="1" t="s">
        <v>42</v>
      </c>
      <c r="J4043" s="1"/>
      <c r="K4043" s="1" t="s">
        <v>5588</v>
      </c>
      <c r="L4043" s="1" t="s">
        <v>143</v>
      </c>
      <c r="M4043" s="9">
        <v>44802.0</v>
      </c>
      <c r="N4043" s="9">
        <v>44802.0</v>
      </c>
      <c r="O4043" s="1"/>
      <c r="P4043" s="1">
        <v>8.33</v>
      </c>
      <c r="Q4043" s="1">
        <v>300000.0</v>
      </c>
      <c r="R4043" s="1">
        <v>300000.0</v>
      </c>
      <c r="S4043" s="10">
        <v>44892.0</v>
      </c>
      <c r="V4043" s="5">
        <v>24990.0</v>
      </c>
      <c r="W4043" s="11">
        <v>29488.199999999997</v>
      </c>
      <c r="Z4043" s="5">
        <v>18742.5</v>
      </c>
      <c r="AC4043" s="1" t="s">
        <v>45</v>
      </c>
      <c r="AD4043" s="12" t="s">
        <v>46</v>
      </c>
      <c r="AE4043" s="12" t="s">
        <v>46</v>
      </c>
      <c r="AF4043" s="12" t="s">
        <v>46</v>
      </c>
    </row>
    <row r="4044">
      <c r="A4044" s="1" t="s">
        <v>5587</v>
      </c>
      <c r="B4044" s="7"/>
      <c r="C4044" s="1" t="s">
        <v>36</v>
      </c>
      <c r="D4044" s="1" t="s">
        <v>76</v>
      </c>
      <c r="E4044" s="1" t="s">
        <v>77</v>
      </c>
      <c r="F4044" s="1" t="s">
        <v>97</v>
      </c>
      <c r="G4044" s="1" t="s">
        <v>40</v>
      </c>
      <c r="H4044" s="1" t="s">
        <v>41</v>
      </c>
      <c r="I4044" s="1" t="s">
        <v>42</v>
      </c>
      <c r="J4044" s="1"/>
      <c r="K4044" s="1" t="s">
        <v>5588</v>
      </c>
      <c r="L4044" s="1" t="s">
        <v>143</v>
      </c>
      <c r="M4044" s="9">
        <v>44802.0</v>
      </c>
      <c r="N4044" s="9">
        <v>44802.0</v>
      </c>
      <c r="O4044" s="1"/>
      <c r="P4044" s="1">
        <v>8.33</v>
      </c>
      <c r="Q4044" s="1">
        <v>300000.0</v>
      </c>
      <c r="R4044" s="1">
        <v>300000.0</v>
      </c>
      <c r="S4044" s="10">
        <v>44892.0</v>
      </c>
      <c r="V4044" s="5">
        <v>24990.0</v>
      </c>
      <c r="W4044" s="11">
        <v>29488.199999999997</v>
      </c>
      <c r="Z4044" s="5">
        <v>18742.5</v>
      </c>
      <c r="AB4044" s="1"/>
      <c r="AC4044" s="1" t="s">
        <v>45</v>
      </c>
      <c r="AD4044" s="12" t="s">
        <v>46</v>
      </c>
      <c r="AE4044" s="12" t="s">
        <v>46</v>
      </c>
      <c r="AF4044" s="12" t="s">
        <v>46</v>
      </c>
    </row>
    <row r="4045">
      <c r="A4045" s="1" t="s">
        <v>5590</v>
      </c>
      <c r="B4045" s="7"/>
      <c r="C4045" s="1" t="s">
        <v>36</v>
      </c>
      <c r="D4045" s="1" t="s">
        <v>76</v>
      </c>
      <c r="E4045" s="1" t="s">
        <v>77</v>
      </c>
      <c r="F4045" s="1" t="s">
        <v>105</v>
      </c>
      <c r="G4045" s="1" t="s">
        <v>106</v>
      </c>
      <c r="H4045" s="1" t="s">
        <v>107</v>
      </c>
      <c r="I4045" s="1" t="s">
        <v>42</v>
      </c>
      <c r="J4045" s="1"/>
      <c r="K4045" s="1" t="s">
        <v>5591</v>
      </c>
      <c r="L4045" s="1" t="s">
        <v>347</v>
      </c>
      <c r="M4045" s="14">
        <v>45247.0</v>
      </c>
      <c r="N4045" s="9">
        <v>44987.0</v>
      </c>
      <c r="O4045" s="1"/>
      <c r="P4045" s="1">
        <v>8.33</v>
      </c>
      <c r="Q4045" s="1">
        <v>429120.0</v>
      </c>
      <c r="R4045" s="1">
        <v>429120.0</v>
      </c>
      <c r="S4045" s="9">
        <v>44987.0</v>
      </c>
      <c r="T4045" s="9">
        <v>44972.0</v>
      </c>
      <c r="U4045" s="1" t="s">
        <v>5592</v>
      </c>
      <c r="V4045" s="5">
        <v>35745.696</v>
      </c>
      <c r="W4045" s="11">
        <v>42179.92128</v>
      </c>
      <c r="X4045" s="9"/>
      <c r="Y4045" s="5"/>
      <c r="Z4045" s="5">
        <v>26809.272000000004</v>
      </c>
      <c r="AA4045" s="9"/>
      <c r="AC4045" s="1" t="s">
        <v>162</v>
      </c>
      <c r="AD4045" s="12" t="s">
        <v>47</v>
      </c>
      <c r="AE4045" s="12" t="s">
        <v>46</v>
      </c>
      <c r="AF4045" s="12" t="s">
        <v>46</v>
      </c>
      <c r="AG4045" s="12" t="s">
        <v>46</v>
      </c>
    </row>
    <row r="4046">
      <c r="A4046" s="1" t="s">
        <v>5590</v>
      </c>
      <c r="B4046" s="7"/>
      <c r="C4046" s="1" t="s">
        <v>36</v>
      </c>
      <c r="D4046" s="1" t="s">
        <v>76</v>
      </c>
      <c r="E4046" s="1" t="s">
        <v>77</v>
      </c>
      <c r="F4046" s="1" t="s">
        <v>105</v>
      </c>
      <c r="G4046" s="1" t="s">
        <v>40</v>
      </c>
      <c r="H4046" s="1" t="s">
        <v>41</v>
      </c>
      <c r="I4046" s="1" t="s">
        <v>42</v>
      </c>
      <c r="J4046" s="1"/>
      <c r="K4046" s="1" t="s">
        <v>5591</v>
      </c>
      <c r="L4046" s="1" t="s">
        <v>347</v>
      </c>
      <c r="M4046" s="14">
        <v>45247.0</v>
      </c>
      <c r="N4046" s="9">
        <v>45080.0</v>
      </c>
      <c r="O4046" s="1"/>
      <c r="P4046" s="1">
        <v>8.33</v>
      </c>
      <c r="Q4046" s="1">
        <v>405120.0</v>
      </c>
      <c r="R4046" s="1">
        <v>405120.0</v>
      </c>
      <c r="S4046" s="9">
        <v>45080.0</v>
      </c>
      <c r="T4046" s="9">
        <v>44999.0</v>
      </c>
      <c r="U4046" s="1" t="s">
        <v>5593</v>
      </c>
      <c r="V4046" s="5">
        <v>33746.496</v>
      </c>
      <c r="W4046" s="11">
        <v>39820.86528</v>
      </c>
      <c r="X4046" s="9">
        <v>45110.0</v>
      </c>
      <c r="Y4046" s="5">
        <v>36446.21568</v>
      </c>
      <c r="Z4046" s="5">
        <v>25309.872</v>
      </c>
      <c r="AA4046" s="9">
        <v>45022.0</v>
      </c>
      <c r="AB4046" s="1" t="s">
        <v>5594</v>
      </c>
      <c r="AC4046" s="1" t="s">
        <v>55</v>
      </c>
      <c r="AD4046" s="12" t="s">
        <v>47</v>
      </c>
      <c r="AE4046" s="12" t="s">
        <v>47</v>
      </c>
      <c r="AF4046" s="12" t="s">
        <v>47</v>
      </c>
      <c r="AG4046" s="12" t="s">
        <v>46</v>
      </c>
      <c r="AH4046" s="12" t="s">
        <v>47</v>
      </c>
      <c r="AI4046" s="12" t="s">
        <v>47</v>
      </c>
    </row>
    <row r="4047">
      <c r="A4047" s="1" t="s">
        <v>5590</v>
      </c>
      <c r="B4047" s="7"/>
      <c r="C4047" s="1" t="s">
        <v>36</v>
      </c>
      <c r="D4047" s="1" t="s">
        <v>76</v>
      </c>
      <c r="E4047" s="1" t="s">
        <v>77</v>
      </c>
      <c r="F4047" s="1" t="s">
        <v>105</v>
      </c>
      <c r="G4047" s="1" t="s">
        <v>40</v>
      </c>
      <c r="H4047" s="1" t="s">
        <v>41</v>
      </c>
      <c r="I4047" s="1" t="s">
        <v>42</v>
      </c>
      <c r="J4047" s="1"/>
      <c r="K4047" s="1" t="s">
        <v>5591</v>
      </c>
      <c r="L4047" s="1" t="s">
        <v>347</v>
      </c>
      <c r="M4047" s="14">
        <v>45247.0</v>
      </c>
      <c r="N4047" s="9">
        <v>44998.0</v>
      </c>
      <c r="O4047" s="1"/>
      <c r="P4047" s="1">
        <v>8.33</v>
      </c>
      <c r="Q4047" s="1">
        <v>405120.0</v>
      </c>
      <c r="R4047" s="1">
        <v>405120.0</v>
      </c>
      <c r="S4047" s="9">
        <v>44998.0</v>
      </c>
      <c r="T4047" s="9">
        <v>44999.0</v>
      </c>
      <c r="U4047" s="1" t="s">
        <v>5595</v>
      </c>
      <c r="V4047" s="5">
        <v>33746.496</v>
      </c>
      <c r="W4047" s="11">
        <v>39820.86528</v>
      </c>
      <c r="X4047" s="9">
        <v>45028.0</v>
      </c>
      <c r="Y4047" s="5">
        <v>36446.21568</v>
      </c>
      <c r="Z4047" s="5">
        <v>25309.872</v>
      </c>
      <c r="AA4047" s="9">
        <v>45022.0</v>
      </c>
      <c r="AB4047" s="1" t="s">
        <v>5596</v>
      </c>
      <c r="AC4047" s="1" t="s">
        <v>55</v>
      </c>
      <c r="AD4047" s="12" t="s">
        <v>47</v>
      </c>
      <c r="AE4047" s="12" t="s">
        <v>46</v>
      </c>
      <c r="AF4047" s="12" t="s">
        <v>46</v>
      </c>
      <c r="AG4047" s="12" t="s">
        <v>46</v>
      </c>
      <c r="AH4047" s="12" t="s">
        <v>47</v>
      </c>
      <c r="AI4047" s="12" t="s">
        <v>47</v>
      </c>
    </row>
    <row r="4048">
      <c r="A4048" s="1" t="s">
        <v>5590</v>
      </c>
      <c r="B4048" s="7"/>
      <c r="C4048" s="1" t="s">
        <v>36</v>
      </c>
      <c r="D4048" s="1" t="s">
        <v>76</v>
      </c>
      <c r="E4048" s="1" t="s">
        <v>77</v>
      </c>
      <c r="F4048" s="1" t="s">
        <v>105</v>
      </c>
      <c r="G4048" s="1" t="s">
        <v>106</v>
      </c>
      <c r="H4048" s="1" t="s">
        <v>107</v>
      </c>
      <c r="I4048" s="1" t="s">
        <v>42</v>
      </c>
      <c r="J4048" s="1"/>
      <c r="K4048" s="1" t="s">
        <v>5591</v>
      </c>
      <c r="L4048" s="1" t="s">
        <v>347</v>
      </c>
      <c r="M4048" s="14">
        <v>45247.0</v>
      </c>
      <c r="N4048" s="9">
        <v>44802.0</v>
      </c>
      <c r="O4048" s="1"/>
      <c r="P4048" s="1">
        <v>8.33</v>
      </c>
      <c r="Q4048" s="1">
        <v>500000.0</v>
      </c>
      <c r="R4048" s="1">
        <v>505200.0</v>
      </c>
      <c r="S4048" s="9">
        <v>45327.0</v>
      </c>
      <c r="T4048" s="9">
        <v>45334.0</v>
      </c>
      <c r="U4048" s="1" t="s">
        <v>1454</v>
      </c>
      <c r="V4048" s="5">
        <v>42083.16</v>
      </c>
      <c r="W4048" s="11">
        <v>49658.1288</v>
      </c>
      <c r="X4048" s="9">
        <v>45334.0</v>
      </c>
      <c r="Y4048" s="5">
        <v>45449.8128</v>
      </c>
      <c r="Z4048" s="5">
        <v>31562.370000000003</v>
      </c>
      <c r="AA4048" s="9">
        <v>45334.0</v>
      </c>
      <c r="AB4048" s="1" t="s">
        <v>1454</v>
      </c>
      <c r="AC4048" s="1" t="s">
        <v>55</v>
      </c>
      <c r="AD4048" s="12" t="s">
        <v>47</v>
      </c>
      <c r="AE4048" s="12" t="s">
        <v>46</v>
      </c>
      <c r="AF4048" s="12" t="s">
        <v>47</v>
      </c>
      <c r="AG4048" s="12" t="s">
        <v>47</v>
      </c>
      <c r="AH4048" s="12" t="s">
        <v>47</v>
      </c>
      <c r="AI4048" s="12" t="s">
        <v>47</v>
      </c>
    </row>
    <row r="4049">
      <c r="A4049" s="1" t="s">
        <v>5590</v>
      </c>
      <c r="B4049" s="7"/>
      <c r="C4049" s="1" t="s">
        <v>36</v>
      </c>
      <c r="D4049" s="1" t="s">
        <v>76</v>
      </c>
      <c r="E4049" s="1" t="s">
        <v>77</v>
      </c>
      <c r="F4049" s="1" t="s">
        <v>105</v>
      </c>
      <c r="G4049" s="1" t="s">
        <v>40</v>
      </c>
      <c r="H4049" s="1" t="s">
        <v>41</v>
      </c>
      <c r="I4049" s="1" t="s">
        <v>42</v>
      </c>
      <c r="J4049" s="1"/>
      <c r="K4049" s="1" t="s">
        <v>5591</v>
      </c>
      <c r="L4049" s="1" t="s">
        <v>347</v>
      </c>
      <c r="M4049" s="14">
        <v>45247.0</v>
      </c>
      <c r="N4049" s="9">
        <v>45364.0</v>
      </c>
      <c r="O4049" s="1"/>
      <c r="P4049" s="1">
        <v>8.33</v>
      </c>
      <c r="Q4049" s="1">
        <v>624000.0</v>
      </c>
      <c r="R4049" s="1">
        <v>624000.0</v>
      </c>
      <c r="S4049" s="9">
        <v>45364.0</v>
      </c>
      <c r="T4049" s="9">
        <v>45377.0</v>
      </c>
      <c r="U4049" s="1" t="s">
        <v>5597</v>
      </c>
      <c r="V4049" s="5">
        <v>51979.2</v>
      </c>
      <c r="W4049" s="11">
        <v>61335.45599999999</v>
      </c>
      <c r="X4049" s="9">
        <v>45441.0</v>
      </c>
      <c r="Y4049" s="5">
        <v>56137.53599999999</v>
      </c>
      <c r="Z4049" s="5">
        <v>38984.399999999994</v>
      </c>
      <c r="AA4049" s="9">
        <v>45442.0</v>
      </c>
      <c r="AB4049" s="1" t="s">
        <v>5598</v>
      </c>
      <c r="AC4049" s="1" t="s">
        <v>55</v>
      </c>
      <c r="AD4049" s="12" t="s">
        <v>47</v>
      </c>
      <c r="AE4049" s="12" t="s">
        <v>47</v>
      </c>
      <c r="AF4049" s="12" t="s">
        <v>47</v>
      </c>
      <c r="AG4049" s="12" t="s">
        <v>47</v>
      </c>
      <c r="AH4049" s="12" t="s">
        <v>137</v>
      </c>
      <c r="AI4049" s="12" t="s">
        <v>137</v>
      </c>
    </row>
    <row r="4050">
      <c r="A4050" s="1" t="s">
        <v>5599</v>
      </c>
      <c r="B4050" s="7"/>
      <c r="C4050" s="1" t="s">
        <v>36</v>
      </c>
      <c r="D4050" s="1" t="s">
        <v>96</v>
      </c>
      <c r="E4050" s="1" t="s">
        <v>212</v>
      </c>
      <c r="F4050" s="1" t="s">
        <v>371</v>
      </c>
      <c r="G4050" s="1" t="s">
        <v>310</v>
      </c>
      <c r="H4050" s="1" t="s">
        <v>311</v>
      </c>
      <c r="I4050" s="1" t="s">
        <v>129</v>
      </c>
      <c r="J4050" s="1"/>
      <c r="K4050" s="1" t="s">
        <v>5600</v>
      </c>
      <c r="L4050" s="1" t="s">
        <v>53</v>
      </c>
      <c r="M4050" s="9">
        <v>44726.0</v>
      </c>
      <c r="N4050" s="9">
        <v>45189.0</v>
      </c>
      <c r="O4050" s="1"/>
      <c r="P4050" s="1">
        <v>8.33</v>
      </c>
      <c r="Q4050" s="1">
        <v>500000.0</v>
      </c>
      <c r="R4050" s="1">
        <v>300000.0</v>
      </c>
      <c r="S4050" s="10">
        <v>45279.0</v>
      </c>
      <c r="V4050" s="5">
        <v>24990.0</v>
      </c>
      <c r="W4050" s="11">
        <v>29488.199999999997</v>
      </c>
      <c r="Z4050" s="5">
        <v>18742.5</v>
      </c>
      <c r="AB4050" s="1"/>
      <c r="AC4050" s="1" t="s">
        <v>45</v>
      </c>
      <c r="AD4050" s="12" t="s">
        <v>46</v>
      </c>
      <c r="AE4050" s="12" t="s">
        <v>47</v>
      </c>
      <c r="AF4050" s="12" t="s">
        <v>47</v>
      </c>
    </row>
    <row r="4051">
      <c r="A4051" s="1" t="s">
        <v>5601</v>
      </c>
      <c r="B4051" s="7"/>
      <c r="C4051" s="1" t="s">
        <v>132</v>
      </c>
      <c r="D4051" s="1" t="s">
        <v>76</v>
      </c>
      <c r="E4051" s="1" t="s">
        <v>82</v>
      </c>
      <c r="F4051" s="1" t="s">
        <v>646</v>
      </c>
      <c r="G4051" s="1" t="s">
        <v>152</v>
      </c>
      <c r="H4051" s="1" t="s">
        <v>153</v>
      </c>
      <c r="I4051" s="1" t="s">
        <v>187</v>
      </c>
      <c r="J4051" s="1"/>
      <c r="K4051" s="1" t="s">
        <v>5602</v>
      </c>
      <c r="L4051" s="1" t="s">
        <v>150</v>
      </c>
      <c r="M4051" s="9">
        <v>45330.0</v>
      </c>
      <c r="N4051" s="14">
        <v>45259.0</v>
      </c>
      <c r="O4051" s="1"/>
      <c r="P4051" s="1">
        <v>7.5</v>
      </c>
      <c r="Q4051" s="1">
        <v>500000.0</v>
      </c>
      <c r="R4051" s="1">
        <v>300000.0</v>
      </c>
      <c r="S4051" s="15">
        <v>45349.0</v>
      </c>
      <c r="V4051" s="5">
        <v>22500.0</v>
      </c>
      <c r="W4051" s="11">
        <v>26550.0</v>
      </c>
      <c r="Z4051" s="5">
        <v>16875.0</v>
      </c>
      <c r="AC4051" s="1" t="s">
        <v>45</v>
      </c>
      <c r="AD4051" s="12" t="s">
        <v>47</v>
      </c>
      <c r="AE4051" s="12" t="s">
        <v>47</v>
      </c>
      <c r="AF4051" s="12" t="s">
        <v>47</v>
      </c>
    </row>
    <row r="4052">
      <c r="A4052" s="1" t="s">
        <v>5601</v>
      </c>
      <c r="B4052" s="7"/>
      <c r="C4052" s="1" t="s">
        <v>132</v>
      </c>
      <c r="D4052" s="1" t="s">
        <v>76</v>
      </c>
      <c r="E4052" s="1" t="s">
        <v>82</v>
      </c>
      <c r="F4052" s="1" t="s">
        <v>646</v>
      </c>
      <c r="G4052" s="1" t="s">
        <v>152</v>
      </c>
      <c r="H4052" s="1" t="s">
        <v>153</v>
      </c>
      <c r="I4052" s="1" t="s">
        <v>187</v>
      </c>
      <c r="J4052" s="1"/>
      <c r="K4052" s="1" t="s">
        <v>5602</v>
      </c>
      <c r="L4052" s="1" t="s">
        <v>150</v>
      </c>
      <c r="M4052" s="9">
        <v>45330.0</v>
      </c>
      <c r="N4052" s="14">
        <v>45258.0</v>
      </c>
      <c r="O4052" s="1"/>
      <c r="P4052" s="1">
        <v>7.5</v>
      </c>
      <c r="Q4052" s="1">
        <v>500000.0</v>
      </c>
      <c r="R4052" s="1">
        <v>300000.0</v>
      </c>
      <c r="S4052" s="15">
        <v>45348.0</v>
      </c>
      <c r="V4052" s="5">
        <v>22500.0</v>
      </c>
      <c r="W4052" s="11">
        <v>26550.0</v>
      </c>
      <c r="Z4052" s="5">
        <v>16875.0</v>
      </c>
      <c r="AC4052" s="1" t="s">
        <v>45</v>
      </c>
      <c r="AD4052" s="12" t="s">
        <v>47</v>
      </c>
      <c r="AE4052" s="12" t="s">
        <v>47</v>
      </c>
      <c r="AF4052" s="12" t="s">
        <v>47</v>
      </c>
    </row>
    <row r="4053">
      <c r="A4053" s="1" t="s">
        <v>5601</v>
      </c>
      <c r="B4053" s="7"/>
      <c r="C4053" s="1" t="s">
        <v>132</v>
      </c>
      <c r="D4053" s="1" t="s">
        <v>102</v>
      </c>
      <c r="E4053" s="1" t="s">
        <v>82</v>
      </c>
      <c r="F4053" s="1" t="s">
        <v>646</v>
      </c>
      <c r="G4053" s="1" t="s">
        <v>152</v>
      </c>
      <c r="H4053" s="1" t="s">
        <v>153</v>
      </c>
      <c r="I4053" s="1" t="s">
        <v>187</v>
      </c>
      <c r="J4053" s="1"/>
      <c r="K4053" s="1" t="s">
        <v>5602</v>
      </c>
      <c r="L4053" s="1" t="s">
        <v>150</v>
      </c>
      <c r="M4053" s="9">
        <v>45330.0</v>
      </c>
      <c r="N4053" s="9">
        <v>45330.0</v>
      </c>
      <c r="O4053" s="1"/>
      <c r="P4053" s="1">
        <v>7.5</v>
      </c>
      <c r="Q4053" s="1">
        <v>300000.0</v>
      </c>
      <c r="R4053" s="1">
        <v>300000.0</v>
      </c>
      <c r="S4053" s="10">
        <v>45360.0</v>
      </c>
      <c r="V4053" s="5">
        <v>22500.0</v>
      </c>
      <c r="W4053" s="11">
        <v>26550.0</v>
      </c>
      <c r="Z4053" s="5">
        <v>16875.0</v>
      </c>
      <c r="AC4053" s="1" t="s">
        <v>45</v>
      </c>
      <c r="AD4053" s="12" t="s">
        <v>47</v>
      </c>
      <c r="AE4053" s="12" t="s">
        <v>47</v>
      </c>
      <c r="AF4053" s="12" t="s">
        <v>47</v>
      </c>
    </row>
    <row r="4054">
      <c r="A4054" s="1" t="s">
        <v>5601</v>
      </c>
      <c r="B4054" s="7"/>
      <c r="C4054" s="1" t="s">
        <v>132</v>
      </c>
      <c r="D4054" s="1" t="s">
        <v>102</v>
      </c>
      <c r="E4054" s="1" t="s">
        <v>82</v>
      </c>
      <c r="F4054" s="1" t="s">
        <v>646</v>
      </c>
      <c r="G4054" s="1" t="s">
        <v>152</v>
      </c>
      <c r="H4054" s="1" t="s">
        <v>153</v>
      </c>
      <c r="I4054" s="1" t="s">
        <v>187</v>
      </c>
      <c r="J4054" s="1"/>
      <c r="K4054" s="1" t="s">
        <v>5602</v>
      </c>
      <c r="L4054" s="1" t="s">
        <v>150</v>
      </c>
      <c r="M4054" s="9">
        <v>45330.0</v>
      </c>
      <c r="N4054" s="9">
        <v>45330.0</v>
      </c>
      <c r="O4054" s="1"/>
      <c r="P4054" s="1">
        <v>7.5</v>
      </c>
      <c r="Q4054" s="1">
        <v>300000.0</v>
      </c>
      <c r="R4054" s="1">
        <v>300000.0</v>
      </c>
      <c r="S4054" s="10">
        <v>45360.0</v>
      </c>
      <c r="V4054" s="5">
        <v>22500.0</v>
      </c>
      <c r="W4054" s="11">
        <v>26550.0</v>
      </c>
      <c r="Z4054" s="5">
        <v>16875.0</v>
      </c>
      <c r="AB4054" s="1"/>
      <c r="AC4054" s="1" t="s">
        <v>45</v>
      </c>
      <c r="AD4054" s="12" t="s">
        <v>47</v>
      </c>
      <c r="AE4054" s="12" t="s">
        <v>47</v>
      </c>
      <c r="AF4054" s="12" t="s">
        <v>47</v>
      </c>
    </row>
    <row r="4055">
      <c r="A4055" s="1" t="s">
        <v>5601</v>
      </c>
      <c r="B4055" s="7"/>
      <c r="C4055" s="1" t="s">
        <v>132</v>
      </c>
      <c r="D4055" s="1" t="s">
        <v>102</v>
      </c>
      <c r="E4055" s="1" t="s">
        <v>82</v>
      </c>
      <c r="F4055" s="1" t="s">
        <v>646</v>
      </c>
      <c r="G4055" s="1" t="s">
        <v>152</v>
      </c>
      <c r="H4055" s="1" t="s">
        <v>153</v>
      </c>
      <c r="I4055" s="1" t="s">
        <v>187</v>
      </c>
      <c r="J4055" s="1"/>
      <c r="K4055" s="1" t="s">
        <v>5602</v>
      </c>
      <c r="L4055" s="1" t="s">
        <v>150</v>
      </c>
      <c r="M4055" s="9">
        <v>45330.0</v>
      </c>
      <c r="N4055" s="9">
        <v>45330.0</v>
      </c>
      <c r="O4055" s="1"/>
      <c r="P4055" s="1">
        <v>7.5</v>
      </c>
      <c r="Q4055" s="1">
        <v>300000.0</v>
      </c>
      <c r="R4055" s="1">
        <v>300000.0</v>
      </c>
      <c r="S4055" s="10">
        <v>45360.0</v>
      </c>
      <c r="V4055" s="5">
        <v>22500.0</v>
      </c>
      <c r="W4055" s="11">
        <v>26550.0</v>
      </c>
      <c r="Z4055" s="5">
        <v>16875.0</v>
      </c>
      <c r="AC4055" s="1" t="s">
        <v>45</v>
      </c>
      <c r="AD4055" s="12" t="s">
        <v>47</v>
      </c>
      <c r="AE4055" s="12" t="s">
        <v>47</v>
      </c>
      <c r="AF4055" s="12" t="s">
        <v>47</v>
      </c>
    </row>
    <row r="4056">
      <c r="A4056" s="1" t="s">
        <v>5601</v>
      </c>
      <c r="B4056" s="7"/>
      <c r="C4056" s="1" t="s">
        <v>132</v>
      </c>
      <c r="D4056" s="1" t="s">
        <v>102</v>
      </c>
      <c r="E4056" s="1" t="s">
        <v>82</v>
      </c>
      <c r="F4056" s="1" t="s">
        <v>646</v>
      </c>
      <c r="G4056" s="1" t="s">
        <v>152</v>
      </c>
      <c r="H4056" s="1" t="s">
        <v>153</v>
      </c>
      <c r="I4056" s="1" t="s">
        <v>187</v>
      </c>
      <c r="J4056" s="1"/>
      <c r="K4056" s="1" t="s">
        <v>5602</v>
      </c>
      <c r="L4056" s="1" t="s">
        <v>150</v>
      </c>
      <c r="M4056" s="9">
        <v>45330.0</v>
      </c>
      <c r="N4056" s="9">
        <v>45330.0</v>
      </c>
      <c r="O4056" s="1"/>
      <c r="P4056" s="1">
        <v>7.5</v>
      </c>
      <c r="Q4056" s="1">
        <v>300000.0</v>
      </c>
      <c r="R4056" s="1">
        <v>300000.0</v>
      </c>
      <c r="S4056" s="10">
        <v>45360.0</v>
      </c>
      <c r="V4056" s="5">
        <v>22500.0</v>
      </c>
      <c r="W4056" s="11">
        <v>26550.0</v>
      </c>
      <c r="Z4056" s="5">
        <v>16875.0</v>
      </c>
      <c r="AB4056" s="1"/>
      <c r="AC4056" s="1" t="s">
        <v>45</v>
      </c>
      <c r="AD4056" s="12" t="s">
        <v>47</v>
      </c>
      <c r="AE4056" s="12" t="s">
        <v>47</v>
      </c>
      <c r="AF4056" s="12" t="s">
        <v>47</v>
      </c>
    </row>
    <row r="4057">
      <c r="A4057" s="1" t="s">
        <v>5603</v>
      </c>
      <c r="B4057" s="7"/>
      <c r="C4057" s="1" t="s">
        <v>36</v>
      </c>
      <c r="D4057" s="1" t="s">
        <v>96</v>
      </c>
      <c r="E4057" s="1" t="s">
        <v>212</v>
      </c>
      <c r="F4057" s="1" t="s">
        <v>1079</v>
      </c>
      <c r="G4057" s="1" t="s">
        <v>40</v>
      </c>
      <c r="H4057" s="1" t="s">
        <v>345</v>
      </c>
      <c r="I4057" s="1" t="s">
        <v>123</v>
      </c>
      <c r="J4057" s="1"/>
      <c r="K4057" s="1" t="s">
        <v>5604</v>
      </c>
      <c r="L4057" s="1" t="s">
        <v>99</v>
      </c>
      <c r="M4057" s="14">
        <v>44912.0</v>
      </c>
      <c r="N4057" s="9">
        <v>45016.0</v>
      </c>
      <c r="O4057" s="1"/>
      <c r="P4057" s="1">
        <v>7.0</v>
      </c>
      <c r="Q4057" s="1">
        <v>1350000.0</v>
      </c>
      <c r="R4057" s="1">
        <v>1400000.0</v>
      </c>
      <c r="S4057" s="9">
        <v>44998.0</v>
      </c>
      <c r="T4057" s="9">
        <v>45016.0</v>
      </c>
      <c r="U4057" s="1" t="s">
        <v>5605</v>
      </c>
      <c r="V4057" s="5">
        <v>98000.0</v>
      </c>
      <c r="W4057" s="11">
        <v>115640.0</v>
      </c>
      <c r="X4057" s="9">
        <v>45057.0</v>
      </c>
      <c r="Y4057" s="5">
        <v>105840.0</v>
      </c>
      <c r="Z4057" s="5">
        <v>73500.0</v>
      </c>
      <c r="AA4057" s="9">
        <v>45062.0</v>
      </c>
      <c r="AB4057" s="1" t="s">
        <v>5606</v>
      </c>
      <c r="AC4057" s="1" t="s">
        <v>55</v>
      </c>
      <c r="AD4057" s="12" t="s">
        <v>46</v>
      </c>
      <c r="AE4057" s="12" t="s">
        <v>46</v>
      </c>
      <c r="AF4057" s="12" t="s">
        <v>46</v>
      </c>
      <c r="AG4057" s="12" t="s">
        <v>46</v>
      </c>
      <c r="AH4057" s="12" t="s">
        <v>47</v>
      </c>
      <c r="AI4057" s="12" t="s">
        <v>47</v>
      </c>
    </row>
    <row r="4058">
      <c r="A4058" s="1" t="s">
        <v>5603</v>
      </c>
      <c r="B4058" s="7"/>
      <c r="C4058" s="1" t="s">
        <v>36</v>
      </c>
      <c r="D4058" s="1" t="s">
        <v>96</v>
      </c>
      <c r="E4058" s="1" t="s">
        <v>82</v>
      </c>
      <c r="F4058" s="1" t="s">
        <v>1079</v>
      </c>
      <c r="G4058" s="1" t="s">
        <v>40</v>
      </c>
      <c r="H4058" s="1" t="s">
        <v>345</v>
      </c>
      <c r="I4058" s="1" t="s">
        <v>123</v>
      </c>
      <c r="J4058" s="1"/>
      <c r="K4058" s="1" t="s">
        <v>5604</v>
      </c>
      <c r="L4058" s="1" t="s">
        <v>99</v>
      </c>
      <c r="M4058" s="14">
        <v>44912.0</v>
      </c>
      <c r="N4058" s="9">
        <v>45057.0</v>
      </c>
      <c r="O4058" s="1"/>
      <c r="P4058" s="1">
        <v>7.0</v>
      </c>
      <c r="Q4058" s="1">
        <v>450000.0</v>
      </c>
      <c r="R4058" s="1">
        <v>500000.0</v>
      </c>
      <c r="S4058" s="9">
        <v>45036.0</v>
      </c>
      <c r="T4058" s="9">
        <v>45057.0</v>
      </c>
      <c r="U4058" s="1" t="s">
        <v>5607</v>
      </c>
      <c r="V4058" s="5">
        <v>35000.0</v>
      </c>
      <c r="W4058" s="11">
        <v>41300.0</v>
      </c>
      <c r="X4058" s="9">
        <v>45079.0</v>
      </c>
      <c r="Y4058" s="5">
        <v>37800.0</v>
      </c>
      <c r="Z4058" s="5">
        <v>26250.0</v>
      </c>
      <c r="AA4058" s="9">
        <v>45085.0</v>
      </c>
      <c r="AB4058" s="1" t="s">
        <v>5608</v>
      </c>
      <c r="AC4058" s="1" t="s">
        <v>55</v>
      </c>
      <c r="AD4058" s="12" t="s">
        <v>46</v>
      </c>
      <c r="AE4058" s="12" t="s">
        <v>47</v>
      </c>
      <c r="AF4058" s="12" t="s">
        <v>47</v>
      </c>
      <c r="AG4058" s="12" t="s">
        <v>47</v>
      </c>
      <c r="AH4058" s="12" t="s">
        <v>47</v>
      </c>
      <c r="AI4058" s="12" t="s">
        <v>47</v>
      </c>
    </row>
    <row r="4059">
      <c r="A4059" s="1" t="s">
        <v>5603</v>
      </c>
      <c r="B4059" s="7"/>
      <c r="C4059" s="1" t="s">
        <v>36</v>
      </c>
      <c r="D4059" s="1" t="s">
        <v>96</v>
      </c>
      <c r="E4059" s="1" t="s">
        <v>212</v>
      </c>
      <c r="F4059" s="1" t="s">
        <v>1079</v>
      </c>
      <c r="G4059" s="1" t="s">
        <v>40</v>
      </c>
      <c r="H4059" s="1" t="s">
        <v>345</v>
      </c>
      <c r="I4059" s="1" t="s">
        <v>123</v>
      </c>
      <c r="J4059" s="1"/>
      <c r="K4059" s="1" t="s">
        <v>5604</v>
      </c>
      <c r="L4059" s="1" t="s">
        <v>99</v>
      </c>
      <c r="M4059" s="14">
        <v>44912.0</v>
      </c>
      <c r="N4059" s="9">
        <v>44986.0</v>
      </c>
      <c r="O4059" s="1"/>
      <c r="P4059" s="1">
        <v>7.0</v>
      </c>
      <c r="Q4059" s="1">
        <v>1400000.0</v>
      </c>
      <c r="R4059" s="1">
        <v>300000.0</v>
      </c>
      <c r="S4059" s="10">
        <v>45076.0</v>
      </c>
      <c r="V4059" s="5">
        <v>21000.0</v>
      </c>
      <c r="W4059" s="11">
        <v>24780.0</v>
      </c>
      <c r="Z4059" s="5">
        <v>15750.0</v>
      </c>
      <c r="AC4059" s="1" t="s">
        <v>45</v>
      </c>
      <c r="AD4059" s="12" t="s">
        <v>46</v>
      </c>
      <c r="AE4059" s="12" t="s">
        <v>46</v>
      </c>
      <c r="AF4059" s="12" t="s">
        <v>47</v>
      </c>
    </row>
    <row r="4060">
      <c r="A4060" s="1" t="s">
        <v>5603</v>
      </c>
      <c r="B4060" s="7"/>
      <c r="C4060" s="1" t="s">
        <v>36</v>
      </c>
      <c r="D4060" s="1" t="s">
        <v>96</v>
      </c>
      <c r="E4060" s="1" t="s">
        <v>212</v>
      </c>
      <c r="F4060" s="1" t="s">
        <v>1079</v>
      </c>
      <c r="G4060" s="1" t="s">
        <v>40</v>
      </c>
      <c r="H4060" s="1" t="s">
        <v>345</v>
      </c>
      <c r="I4060" s="1" t="s">
        <v>123</v>
      </c>
      <c r="J4060" s="1"/>
      <c r="K4060" s="1" t="s">
        <v>5604</v>
      </c>
      <c r="L4060" s="1" t="s">
        <v>99</v>
      </c>
      <c r="M4060" s="14">
        <v>44912.0</v>
      </c>
      <c r="N4060" s="9">
        <v>45112.0</v>
      </c>
      <c r="O4060" s="1"/>
      <c r="P4060" s="1">
        <v>7.0</v>
      </c>
      <c r="Q4060" s="1">
        <v>500000.0</v>
      </c>
      <c r="R4060" s="1">
        <v>300000.0</v>
      </c>
      <c r="S4060" s="10">
        <v>45202.0</v>
      </c>
      <c r="V4060" s="5">
        <v>21000.0</v>
      </c>
      <c r="W4060" s="11">
        <v>24780.0</v>
      </c>
      <c r="Z4060" s="5">
        <v>15750.0</v>
      </c>
      <c r="AC4060" s="1" t="s">
        <v>45</v>
      </c>
      <c r="AD4060" s="12" t="s">
        <v>46</v>
      </c>
      <c r="AE4060" s="12" t="s">
        <v>47</v>
      </c>
      <c r="AF4060" s="12" t="s">
        <v>47</v>
      </c>
    </row>
    <row r="4061">
      <c r="A4061" s="1" t="s">
        <v>5609</v>
      </c>
      <c r="B4061" s="7"/>
      <c r="C4061" s="1" t="s">
        <v>36</v>
      </c>
      <c r="D4061" s="1" t="s">
        <v>96</v>
      </c>
      <c r="E4061" s="1" t="s">
        <v>38</v>
      </c>
      <c r="F4061" s="1" t="s">
        <v>220</v>
      </c>
      <c r="G4061" s="1" t="s">
        <v>134</v>
      </c>
      <c r="H4061" s="1" t="s">
        <v>135</v>
      </c>
      <c r="I4061" s="1" t="s">
        <v>42</v>
      </c>
      <c r="J4061" s="1"/>
      <c r="K4061" s="1" t="s">
        <v>5610</v>
      </c>
      <c r="L4061" s="1" t="s">
        <v>150</v>
      </c>
      <c r="M4061" s="9">
        <v>44750.0</v>
      </c>
      <c r="N4061" s="9">
        <v>44780.0</v>
      </c>
      <c r="O4061" s="1"/>
      <c r="P4061" s="1">
        <v>8.33</v>
      </c>
      <c r="Q4061" s="1">
        <v>300000.0</v>
      </c>
      <c r="R4061" s="1">
        <v>1173200.0</v>
      </c>
      <c r="S4061" s="9">
        <v>44722.0</v>
      </c>
      <c r="T4061" s="9">
        <v>44735.0</v>
      </c>
      <c r="U4061" s="1" t="s">
        <v>5611</v>
      </c>
      <c r="V4061" s="5">
        <v>97727.56</v>
      </c>
      <c r="W4061" s="11">
        <v>115318.5208</v>
      </c>
      <c r="X4061" s="9">
        <v>44767.0</v>
      </c>
      <c r="Y4061" s="5">
        <v>105545.7648</v>
      </c>
      <c r="Z4061" s="5">
        <v>73295.67</v>
      </c>
      <c r="AA4061" s="9">
        <v>44770.0</v>
      </c>
      <c r="AB4061" s="1" t="s">
        <v>5612</v>
      </c>
      <c r="AC4061" s="1" t="s">
        <v>55</v>
      </c>
      <c r="AD4061" s="12" t="s">
        <v>46</v>
      </c>
      <c r="AE4061" s="12" t="s">
        <v>46</v>
      </c>
      <c r="AF4061" s="12" t="s">
        <v>46</v>
      </c>
      <c r="AG4061" s="12" t="s">
        <v>46</v>
      </c>
      <c r="AH4061" s="12" t="s">
        <v>46</v>
      </c>
      <c r="AI4061" s="12" t="s">
        <v>46</v>
      </c>
    </row>
    <row r="4062">
      <c r="A4062" s="1" t="s">
        <v>5609</v>
      </c>
      <c r="B4062" s="7"/>
      <c r="C4062" s="1" t="s">
        <v>36</v>
      </c>
      <c r="D4062" s="1" t="s">
        <v>96</v>
      </c>
      <c r="E4062" s="1" t="s">
        <v>38</v>
      </c>
      <c r="F4062" s="1" t="s">
        <v>220</v>
      </c>
      <c r="G4062" s="1" t="s">
        <v>134</v>
      </c>
      <c r="H4062" s="1" t="s">
        <v>135</v>
      </c>
      <c r="I4062" s="1" t="s">
        <v>42</v>
      </c>
      <c r="J4062" s="1"/>
      <c r="K4062" s="1" t="s">
        <v>5610</v>
      </c>
      <c r="L4062" s="1" t="s">
        <v>150</v>
      </c>
      <c r="M4062" s="9">
        <v>44750.0</v>
      </c>
      <c r="N4062" s="9">
        <v>45185.0</v>
      </c>
      <c r="O4062" s="1"/>
      <c r="P4062" s="1">
        <v>8.33</v>
      </c>
      <c r="Q4062" s="1">
        <v>288612.0</v>
      </c>
      <c r="R4062" s="1">
        <v>288612.0</v>
      </c>
      <c r="S4062" s="14">
        <v>45215.0</v>
      </c>
      <c r="T4062" s="14">
        <v>45217.0</v>
      </c>
      <c r="U4062" s="1" t="s">
        <v>3496</v>
      </c>
      <c r="V4062" s="5">
        <v>24041.3796</v>
      </c>
      <c r="W4062" s="11">
        <v>28368.827928</v>
      </c>
      <c r="X4062" s="14">
        <v>45272.0</v>
      </c>
      <c r="Y4062" s="5">
        <v>25964.689968</v>
      </c>
      <c r="Z4062" s="5">
        <v>18031.0347</v>
      </c>
      <c r="AA4062" s="14">
        <v>45274.0</v>
      </c>
      <c r="AB4062" s="1" t="s">
        <v>5613</v>
      </c>
      <c r="AC4062" s="1" t="s">
        <v>55</v>
      </c>
      <c r="AD4062" s="12" t="s">
        <v>46</v>
      </c>
      <c r="AE4062" s="12" t="s">
        <v>47</v>
      </c>
      <c r="AF4062" s="12" t="s">
        <v>47</v>
      </c>
      <c r="AG4062" s="12" t="s">
        <v>47</v>
      </c>
      <c r="AH4062" s="12" t="s">
        <v>47</v>
      </c>
      <c r="AI4062" s="12" t="s">
        <v>47</v>
      </c>
    </row>
    <row r="4063">
      <c r="A4063" s="1" t="s">
        <v>5609</v>
      </c>
      <c r="B4063" s="7"/>
      <c r="C4063" s="1" t="s">
        <v>36</v>
      </c>
      <c r="D4063" s="1" t="s">
        <v>96</v>
      </c>
      <c r="E4063" s="1" t="s">
        <v>38</v>
      </c>
      <c r="F4063" s="1" t="s">
        <v>220</v>
      </c>
      <c r="G4063" s="1" t="s">
        <v>134</v>
      </c>
      <c r="H4063" s="1" t="s">
        <v>135</v>
      </c>
      <c r="I4063" s="1" t="s">
        <v>42</v>
      </c>
      <c r="J4063" s="1"/>
      <c r="K4063" s="1" t="s">
        <v>5610</v>
      </c>
      <c r="L4063" s="1" t="s">
        <v>150</v>
      </c>
      <c r="M4063" s="9">
        <v>44750.0</v>
      </c>
      <c r="N4063" s="9">
        <v>44780.0</v>
      </c>
      <c r="O4063" s="1"/>
      <c r="P4063" s="1">
        <v>8.33</v>
      </c>
      <c r="Q4063" s="1">
        <v>300000.0</v>
      </c>
      <c r="R4063" s="1">
        <v>700008.0</v>
      </c>
      <c r="S4063" s="14">
        <v>45224.0</v>
      </c>
      <c r="T4063" s="14">
        <v>45250.0</v>
      </c>
      <c r="U4063" s="1" t="s">
        <v>5614</v>
      </c>
      <c r="V4063" s="5">
        <v>58310.666399999995</v>
      </c>
      <c r="W4063" s="11">
        <v>68806.58635199998</v>
      </c>
      <c r="X4063" s="14">
        <v>45250.0</v>
      </c>
      <c r="Y4063" s="5">
        <v>62975.51971199999</v>
      </c>
      <c r="Z4063" s="5">
        <v>43732.9998</v>
      </c>
      <c r="AA4063" s="14">
        <v>45250.0</v>
      </c>
      <c r="AB4063" s="1" t="s">
        <v>5614</v>
      </c>
      <c r="AC4063" s="1" t="s">
        <v>55</v>
      </c>
      <c r="AD4063" s="12" t="s">
        <v>46</v>
      </c>
      <c r="AE4063" s="12" t="s">
        <v>46</v>
      </c>
      <c r="AF4063" s="12" t="s">
        <v>47</v>
      </c>
      <c r="AG4063" s="12" t="s">
        <v>47</v>
      </c>
      <c r="AH4063" s="12" t="s">
        <v>47</v>
      </c>
      <c r="AI4063" s="12" t="s">
        <v>47</v>
      </c>
    </row>
    <row r="4064">
      <c r="A4064" s="1" t="s">
        <v>5609</v>
      </c>
      <c r="B4064" s="7"/>
      <c r="C4064" s="1" t="s">
        <v>36</v>
      </c>
      <c r="D4064" s="1" t="s">
        <v>96</v>
      </c>
      <c r="E4064" s="1" t="s">
        <v>38</v>
      </c>
      <c r="F4064" s="1" t="s">
        <v>220</v>
      </c>
      <c r="G4064" s="1" t="s">
        <v>134</v>
      </c>
      <c r="H4064" s="1" t="s">
        <v>135</v>
      </c>
      <c r="I4064" s="1" t="s">
        <v>42</v>
      </c>
      <c r="J4064" s="1"/>
      <c r="K4064" s="1" t="s">
        <v>5610</v>
      </c>
      <c r="L4064" s="1" t="s">
        <v>150</v>
      </c>
      <c r="M4064" s="9">
        <v>44750.0</v>
      </c>
      <c r="N4064" s="9">
        <v>45292.0</v>
      </c>
      <c r="O4064" s="1"/>
      <c r="P4064" s="1">
        <v>8.33</v>
      </c>
      <c r="Q4064" s="1">
        <v>528378.0</v>
      </c>
      <c r="R4064" s="1">
        <v>528378.0</v>
      </c>
      <c r="S4064" s="9">
        <v>45323.0</v>
      </c>
      <c r="T4064" s="9">
        <v>45331.0</v>
      </c>
      <c r="U4064" s="1" t="s">
        <v>5615</v>
      </c>
      <c r="V4064" s="5">
        <v>44013.8874</v>
      </c>
      <c r="W4064" s="11">
        <v>51936.387131999996</v>
      </c>
      <c r="X4064" s="9">
        <v>45458.0</v>
      </c>
      <c r="Y4064" s="5">
        <v>47534.998391999994</v>
      </c>
      <c r="Z4064" s="5">
        <v>33010.41555</v>
      </c>
      <c r="AA4064" s="9">
        <v>45462.0</v>
      </c>
      <c r="AB4064" s="1" t="s">
        <v>5615</v>
      </c>
      <c r="AC4064" s="1" t="s">
        <v>55</v>
      </c>
      <c r="AD4064" s="12" t="s">
        <v>46</v>
      </c>
      <c r="AE4064" s="12" t="s">
        <v>47</v>
      </c>
      <c r="AF4064" s="12" t="s">
        <v>47</v>
      </c>
      <c r="AG4064" s="12" t="s">
        <v>47</v>
      </c>
      <c r="AH4064" s="12" t="s">
        <v>137</v>
      </c>
      <c r="AI4064" s="12" t="s">
        <v>137</v>
      </c>
    </row>
    <row r="4065">
      <c r="A4065" s="1" t="s">
        <v>5609</v>
      </c>
      <c r="B4065" s="7"/>
      <c r="C4065" s="1" t="s">
        <v>36</v>
      </c>
      <c r="D4065" s="1" t="s">
        <v>96</v>
      </c>
      <c r="E4065" s="1" t="s">
        <v>38</v>
      </c>
      <c r="F4065" s="1" t="s">
        <v>220</v>
      </c>
      <c r="G4065" s="1" t="s">
        <v>134</v>
      </c>
      <c r="H4065" s="1" t="s">
        <v>135</v>
      </c>
      <c r="I4065" s="1" t="s">
        <v>42</v>
      </c>
      <c r="J4065" s="1"/>
      <c r="K4065" s="1" t="s">
        <v>5610</v>
      </c>
      <c r="L4065" s="1" t="s">
        <v>150</v>
      </c>
      <c r="M4065" s="9">
        <v>44750.0</v>
      </c>
      <c r="N4065" s="9">
        <v>45310.0</v>
      </c>
      <c r="O4065" s="1"/>
      <c r="P4065" s="1">
        <v>8.33</v>
      </c>
      <c r="Q4065" s="1">
        <v>1500000.0</v>
      </c>
      <c r="R4065" s="1">
        <v>1500000.0</v>
      </c>
      <c r="S4065" s="9">
        <v>45341.0</v>
      </c>
      <c r="T4065" s="9">
        <v>45350.0</v>
      </c>
      <c r="U4065" s="1" t="s">
        <v>5616</v>
      </c>
      <c r="V4065" s="5">
        <v>124950.0</v>
      </c>
      <c r="W4065" s="11">
        <v>147441.0</v>
      </c>
      <c r="X4065" s="9">
        <v>45371.0</v>
      </c>
      <c r="Y4065" s="5">
        <v>134946.0</v>
      </c>
      <c r="Z4065" s="5">
        <v>93712.5</v>
      </c>
      <c r="AA4065" s="9">
        <v>45375.0</v>
      </c>
      <c r="AB4065" s="1" t="s">
        <v>5616</v>
      </c>
      <c r="AC4065" s="1" t="s">
        <v>55</v>
      </c>
      <c r="AD4065" s="12" t="s">
        <v>46</v>
      </c>
      <c r="AE4065" s="12" t="s">
        <v>47</v>
      </c>
      <c r="AF4065" s="12" t="s">
        <v>47</v>
      </c>
      <c r="AG4065" s="12" t="s">
        <v>47</v>
      </c>
      <c r="AH4065" s="12" t="s">
        <v>47</v>
      </c>
      <c r="AI4065" s="12" t="s">
        <v>47</v>
      </c>
    </row>
    <row r="4066">
      <c r="A4066" s="1" t="s">
        <v>5609</v>
      </c>
      <c r="B4066" s="7"/>
      <c r="C4066" s="1" t="s">
        <v>36</v>
      </c>
      <c r="D4066" s="1" t="s">
        <v>96</v>
      </c>
      <c r="E4066" s="1" t="s">
        <v>38</v>
      </c>
      <c r="F4066" s="1" t="s">
        <v>220</v>
      </c>
      <c r="G4066" s="1" t="s">
        <v>134</v>
      </c>
      <c r="H4066" s="1" t="s">
        <v>135</v>
      </c>
      <c r="I4066" s="1" t="s">
        <v>42</v>
      </c>
      <c r="J4066" s="1"/>
      <c r="K4066" s="1" t="s">
        <v>5610</v>
      </c>
      <c r="L4066" s="1" t="s">
        <v>150</v>
      </c>
      <c r="M4066" s="9">
        <v>44750.0</v>
      </c>
      <c r="N4066" s="9">
        <v>45310.0</v>
      </c>
      <c r="O4066" s="1"/>
      <c r="P4066" s="1">
        <v>8.33</v>
      </c>
      <c r="Q4066" s="1">
        <v>1264900.0</v>
      </c>
      <c r="R4066" s="1">
        <v>1264900.0</v>
      </c>
      <c r="S4066" s="9">
        <v>45341.0</v>
      </c>
      <c r="T4066" s="9">
        <v>45350.0</v>
      </c>
      <c r="U4066" s="1" t="s">
        <v>5617</v>
      </c>
      <c r="V4066" s="5">
        <v>105366.17</v>
      </c>
      <c r="W4066" s="11">
        <v>124332.08059999999</v>
      </c>
      <c r="X4066" s="9">
        <v>45371.0</v>
      </c>
      <c r="Y4066" s="5">
        <v>113795.46359999999</v>
      </c>
      <c r="Z4066" s="5">
        <v>79024.6275</v>
      </c>
      <c r="AA4066" s="9">
        <v>45375.0</v>
      </c>
      <c r="AB4066" s="1" t="s">
        <v>5617</v>
      </c>
      <c r="AC4066" s="1" t="s">
        <v>55</v>
      </c>
      <c r="AD4066" s="12" t="s">
        <v>46</v>
      </c>
      <c r="AE4066" s="12" t="s">
        <v>47</v>
      </c>
      <c r="AF4066" s="12" t="s">
        <v>47</v>
      </c>
      <c r="AG4066" s="12" t="s">
        <v>47</v>
      </c>
      <c r="AH4066" s="12" t="s">
        <v>47</v>
      </c>
      <c r="AI4066" s="12" t="s">
        <v>47</v>
      </c>
    </row>
    <row r="4067">
      <c r="A4067" s="1" t="s">
        <v>5618</v>
      </c>
      <c r="B4067" s="7"/>
      <c r="C4067" s="1" t="s">
        <v>36</v>
      </c>
      <c r="D4067" s="1" t="s">
        <v>96</v>
      </c>
      <c r="E4067" s="1" t="s">
        <v>77</v>
      </c>
      <c r="F4067" s="1" t="s">
        <v>160</v>
      </c>
      <c r="G4067" s="1" t="s">
        <v>115</v>
      </c>
      <c r="H4067" s="1" t="s">
        <v>116</v>
      </c>
      <c r="I4067" s="1" t="s">
        <v>265</v>
      </c>
      <c r="J4067" s="1"/>
      <c r="K4067" s="1" t="s">
        <v>5619</v>
      </c>
      <c r="L4067" s="1" t="s">
        <v>150</v>
      </c>
      <c r="M4067" s="9">
        <v>44764.0</v>
      </c>
      <c r="N4067" s="9">
        <v>44764.0</v>
      </c>
      <c r="O4067" s="1"/>
      <c r="P4067" s="1">
        <v>8.33</v>
      </c>
      <c r="Q4067" s="1">
        <v>350000.0</v>
      </c>
      <c r="R4067" s="1">
        <v>300000.0</v>
      </c>
      <c r="S4067" s="10">
        <v>44854.0</v>
      </c>
      <c r="T4067" s="9"/>
      <c r="V4067" s="5">
        <v>24990.0</v>
      </c>
      <c r="W4067" s="11">
        <v>29488.199999999997</v>
      </c>
      <c r="Z4067" s="5">
        <v>18742.5</v>
      </c>
      <c r="AC4067" s="1" t="s">
        <v>45</v>
      </c>
      <c r="AD4067" s="12" t="s">
        <v>46</v>
      </c>
      <c r="AE4067" s="12" t="s">
        <v>46</v>
      </c>
      <c r="AF4067" s="12" t="s">
        <v>46</v>
      </c>
    </row>
    <row r="4068">
      <c r="A4068" s="1" t="s">
        <v>5620</v>
      </c>
      <c r="B4068" s="7"/>
      <c r="C4068" s="1" t="s">
        <v>1613</v>
      </c>
      <c r="D4068" s="1" t="s">
        <v>96</v>
      </c>
      <c r="E4068" s="1" t="s">
        <v>77</v>
      </c>
      <c r="F4068" s="1" t="s">
        <v>554</v>
      </c>
      <c r="G4068" s="1" t="s">
        <v>152</v>
      </c>
      <c r="H4068" s="1" t="s">
        <v>153</v>
      </c>
      <c r="I4068" s="1" t="s">
        <v>234</v>
      </c>
      <c r="J4068" s="1"/>
      <c r="K4068" s="1" t="s">
        <v>5621</v>
      </c>
      <c r="L4068" s="1" t="s">
        <v>99</v>
      </c>
      <c r="M4068" s="9">
        <v>44713.0</v>
      </c>
      <c r="N4068" s="14">
        <v>45256.0</v>
      </c>
      <c r="O4068" s="1"/>
      <c r="P4068" s="1">
        <v>8.33</v>
      </c>
      <c r="Q4068" s="1">
        <v>500000.0</v>
      </c>
      <c r="R4068" s="1">
        <v>300000.0</v>
      </c>
      <c r="S4068" s="15">
        <v>45346.0</v>
      </c>
      <c r="V4068" s="5">
        <v>24990.0</v>
      </c>
      <c r="W4068" s="11">
        <v>29488.199999999997</v>
      </c>
      <c r="Z4068" s="5">
        <v>18742.5</v>
      </c>
      <c r="AB4068" s="1"/>
      <c r="AC4068" s="1" t="s">
        <v>45</v>
      </c>
      <c r="AD4068" s="12" t="s">
        <v>46</v>
      </c>
      <c r="AE4068" s="12" t="s">
        <v>47</v>
      </c>
      <c r="AF4068" s="12" t="s">
        <v>47</v>
      </c>
    </row>
    <row r="4069">
      <c r="A4069" s="1" t="s">
        <v>5622</v>
      </c>
      <c r="B4069" s="7"/>
      <c r="C4069" s="1" t="s">
        <v>1271</v>
      </c>
      <c r="D4069" s="1" t="s">
        <v>96</v>
      </c>
      <c r="E4069" s="1" t="s">
        <v>77</v>
      </c>
      <c r="F4069" s="1" t="s">
        <v>1280</v>
      </c>
      <c r="G4069" s="1" t="s">
        <v>152</v>
      </c>
      <c r="H4069" s="1" t="s">
        <v>153</v>
      </c>
      <c r="I4069" s="1" t="s">
        <v>42</v>
      </c>
      <c r="J4069" s="1"/>
      <c r="K4069" s="1" t="s">
        <v>5623</v>
      </c>
      <c r="L4069" s="1" t="s">
        <v>143</v>
      </c>
      <c r="M4069" s="9">
        <v>44741.0</v>
      </c>
      <c r="N4069" s="9">
        <v>44755.0</v>
      </c>
      <c r="O4069" s="1"/>
      <c r="P4069" s="1">
        <v>7.0</v>
      </c>
      <c r="Q4069" s="1">
        <v>400000.0</v>
      </c>
      <c r="R4069" s="1">
        <v>402000.0</v>
      </c>
      <c r="S4069" s="9">
        <v>44746.0</v>
      </c>
      <c r="T4069" s="9">
        <v>44755.0</v>
      </c>
      <c r="U4069" s="1" t="s">
        <v>5624</v>
      </c>
      <c r="V4069" s="5">
        <v>28140.0</v>
      </c>
      <c r="W4069" s="11">
        <v>33205.2</v>
      </c>
      <c r="X4069" s="9">
        <v>44776.0</v>
      </c>
      <c r="Y4069" s="5">
        <v>30391.199999999997</v>
      </c>
      <c r="Z4069" s="5">
        <v>21105.0</v>
      </c>
      <c r="AA4069" s="9">
        <v>44763.0</v>
      </c>
      <c r="AB4069" s="1" t="s">
        <v>5625</v>
      </c>
      <c r="AC4069" s="1" t="s">
        <v>55</v>
      </c>
      <c r="AD4069" s="12" t="s">
        <v>46</v>
      </c>
      <c r="AE4069" s="12" t="s">
        <v>46</v>
      </c>
      <c r="AF4069" s="12" t="s">
        <v>46</v>
      </c>
      <c r="AG4069" s="12" t="s">
        <v>46</v>
      </c>
      <c r="AH4069" s="12" t="s">
        <v>46</v>
      </c>
      <c r="AI4069" s="12" t="s">
        <v>46</v>
      </c>
    </row>
    <row r="4070">
      <c r="A4070" s="1" t="s">
        <v>5622</v>
      </c>
      <c r="B4070" s="7"/>
      <c r="C4070" s="1" t="s">
        <v>1271</v>
      </c>
      <c r="D4070" s="1" t="s">
        <v>96</v>
      </c>
      <c r="E4070" s="1" t="s">
        <v>77</v>
      </c>
      <c r="F4070" s="1" t="s">
        <v>1280</v>
      </c>
      <c r="G4070" s="1" t="s">
        <v>152</v>
      </c>
      <c r="H4070" s="1" t="s">
        <v>153</v>
      </c>
      <c r="I4070" s="1" t="s">
        <v>42</v>
      </c>
      <c r="J4070" s="1"/>
      <c r="K4070" s="1" t="s">
        <v>5623</v>
      </c>
      <c r="L4070" s="1" t="s">
        <v>143</v>
      </c>
      <c r="M4070" s="9">
        <v>44741.0</v>
      </c>
      <c r="N4070" s="9">
        <v>44741.0</v>
      </c>
      <c r="O4070" s="1"/>
      <c r="P4070" s="1">
        <v>7.0</v>
      </c>
      <c r="Q4070" s="1">
        <v>748800.0</v>
      </c>
      <c r="R4070" s="1">
        <v>300000.0</v>
      </c>
      <c r="S4070" s="10">
        <v>44771.0</v>
      </c>
      <c r="V4070" s="5">
        <v>21000.0</v>
      </c>
      <c r="W4070" s="11">
        <v>24780.0</v>
      </c>
      <c r="Z4070" s="5">
        <v>15750.0</v>
      </c>
      <c r="AC4070" s="1" t="s">
        <v>45</v>
      </c>
      <c r="AD4070" s="12" t="s">
        <v>46</v>
      </c>
      <c r="AE4070" s="12" t="s">
        <v>46</v>
      </c>
      <c r="AF4070" s="12" t="s">
        <v>46</v>
      </c>
    </row>
    <row r="4071">
      <c r="A4071" s="1" t="s">
        <v>5626</v>
      </c>
      <c r="B4071" s="7"/>
      <c r="C4071" s="1" t="s">
        <v>36</v>
      </c>
      <c r="D4071" s="1" t="s">
        <v>102</v>
      </c>
      <c r="E4071" s="1" t="s">
        <v>82</v>
      </c>
      <c r="F4071" s="1" t="s">
        <v>1428</v>
      </c>
      <c r="G4071" s="1" t="s">
        <v>865</v>
      </c>
      <c r="H4071" s="1" t="s">
        <v>866</v>
      </c>
      <c r="I4071" s="1" t="s">
        <v>187</v>
      </c>
      <c r="J4071" s="1"/>
      <c r="K4071" s="1" t="s">
        <v>5627</v>
      </c>
      <c r="L4071" s="1" t="s">
        <v>53</v>
      </c>
      <c r="M4071" s="9">
        <v>45366.0</v>
      </c>
      <c r="N4071" s="9">
        <v>45366.0</v>
      </c>
      <c r="O4071" s="1"/>
      <c r="P4071" s="1">
        <v>8.33</v>
      </c>
      <c r="Q4071" s="1">
        <v>300000.0</v>
      </c>
      <c r="R4071" s="1">
        <v>300000.0</v>
      </c>
      <c r="S4071" s="10">
        <v>45396.0</v>
      </c>
      <c r="V4071" s="5">
        <v>24990.0</v>
      </c>
      <c r="W4071" s="11">
        <v>29488.199999999997</v>
      </c>
      <c r="Z4071" s="5">
        <v>18742.5</v>
      </c>
      <c r="AC4071" s="1" t="s">
        <v>45</v>
      </c>
      <c r="AD4071" s="12" t="s">
        <v>47</v>
      </c>
      <c r="AE4071" s="12" t="s">
        <v>47</v>
      </c>
      <c r="AF4071" s="12" t="s">
        <v>137</v>
      </c>
    </row>
    <row r="4072">
      <c r="A4072" s="1" t="s">
        <v>5626</v>
      </c>
      <c r="B4072" s="7"/>
      <c r="C4072" s="1" t="s">
        <v>36</v>
      </c>
      <c r="D4072" s="1" t="s">
        <v>102</v>
      </c>
      <c r="E4072" s="1" t="s">
        <v>82</v>
      </c>
      <c r="F4072" s="1" t="s">
        <v>1428</v>
      </c>
      <c r="G4072" s="1" t="s">
        <v>865</v>
      </c>
      <c r="H4072" s="1" t="s">
        <v>866</v>
      </c>
      <c r="I4072" s="1" t="s">
        <v>187</v>
      </c>
      <c r="J4072" s="1"/>
      <c r="K4072" s="1" t="s">
        <v>5627</v>
      </c>
      <c r="L4072" s="1" t="s">
        <v>53</v>
      </c>
      <c r="M4072" s="9">
        <v>45366.0</v>
      </c>
      <c r="N4072" s="9">
        <v>45366.0</v>
      </c>
      <c r="O4072" s="1"/>
      <c r="P4072" s="1">
        <v>8.33</v>
      </c>
      <c r="Q4072" s="1">
        <v>300000.0</v>
      </c>
      <c r="R4072" s="1">
        <v>300000.0</v>
      </c>
      <c r="S4072" s="10">
        <v>45396.0</v>
      </c>
      <c r="V4072" s="5">
        <v>24990.0</v>
      </c>
      <c r="W4072" s="11">
        <v>29488.199999999997</v>
      </c>
      <c r="X4072" s="1"/>
      <c r="Y4072" s="1"/>
      <c r="Z4072" s="5">
        <v>18742.5</v>
      </c>
      <c r="AA4072" s="1"/>
      <c r="AB4072" s="1"/>
      <c r="AC4072" s="1" t="s">
        <v>45</v>
      </c>
      <c r="AD4072" s="12" t="s">
        <v>47</v>
      </c>
      <c r="AE4072" s="12" t="s">
        <v>47</v>
      </c>
      <c r="AF4072" s="12" t="s">
        <v>137</v>
      </c>
    </row>
    <row r="4073">
      <c r="A4073" s="1" t="s">
        <v>5626</v>
      </c>
      <c r="B4073" s="7"/>
      <c r="C4073" s="1" t="s">
        <v>36</v>
      </c>
      <c r="D4073" s="1" t="s">
        <v>102</v>
      </c>
      <c r="E4073" s="1" t="s">
        <v>38</v>
      </c>
      <c r="F4073" s="1" t="s">
        <v>5628</v>
      </c>
      <c r="G4073" s="1" t="s">
        <v>865</v>
      </c>
      <c r="H4073" s="1" t="s">
        <v>866</v>
      </c>
      <c r="I4073" s="1" t="s">
        <v>187</v>
      </c>
      <c r="J4073" s="1"/>
      <c r="K4073" s="1" t="s">
        <v>5627</v>
      </c>
      <c r="L4073" s="1" t="s">
        <v>53</v>
      </c>
      <c r="M4073" s="9">
        <v>45366.0</v>
      </c>
      <c r="N4073" s="9">
        <v>45366.0</v>
      </c>
      <c r="O4073" s="1"/>
      <c r="P4073" s="1">
        <v>8.33</v>
      </c>
      <c r="Q4073" s="1">
        <v>600000.0</v>
      </c>
      <c r="R4073" s="1">
        <v>300000.0</v>
      </c>
      <c r="S4073" s="10">
        <v>45396.0</v>
      </c>
      <c r="V4073" s="5">
        <v>24990.0</v>
      </c>
      <c r="W4073" s="11">
        <v>29488.199999999997</v>
      </c>
      <c r="Z4073" s="5">
        <v>18742.5</v>
      </c>
      <c r="AB4073" s="1"/>
      <c r="AC4073" s="1" t="s">
        <v>45</v>
      </c>
      <c r="AD4073" s="12" t="s">
        <v>47</v>
      </c>
      <c r="AE4073" s="12" t="s">
        <v>47</v>
      </c>
      <c r="AF4073" s="12" t="s">
        <v>137</v>
      </c>
    </row>
    <row r="4074">
      <c r="A4074" s="1" t="s">
        <v>5626</v>
      </c>
      <c r="B4074" s="7"/>
      <c r="C4074" s="1" t="s">
        <v>36</v>
      </c>
      <c r="D4074" s="1" t="s">
        <v>102</v>
      </c>
      <c r="E4074" s="1" t="s">
        <v>38</v>
      </c>
      <c r="F4074" s="1" t="s">
        <v>5628</v>
      </c>
      <c r="G4074" s="1" t="s">
        <v>865</v>
      </c>
      <c r="H4074" s="1" t="s">
        <v>866</v>
      </c>
      <c r="I4074" s="1" t="s">
        <v>187</v>
      </c>
      <c r="J4074" s="1"/>
      <c r="K4074" s="1" t="s">
        <v>5627</v>
      </c>
      <c r="L4074" s="1" t="s">
        <v>53</v>
      </c>
      <c r="M4074" s="9">
        <v>45366.0</v>
      </c>
      <c r="N4074" s="9">
        <v>45366.0</v>
      </c>
      <c r="O4074" s="1"/>
      <c r="P4074" s="1">
        <v>8.33</v>
      </c>
      <c r="Q4074" s="1">
        <v>300000.0</v>
      </c>
      <c r="R4074" s="1">
        <v>300000.0</v>
      </c>
      <c r="S4074" s="10">
        <v>45396.0</v>
      </c>
      <c r="V4074" s="5">
        <v>24990.0</v>
      </c>
      <c r="W4074" s="11">
        <v>29488.199999999997</v>
      </c>
      <c r="Z4074" s="5">
        <v>18742.5</v>
      </c>
      <c r="AB4074" s="1"/>
      <c r="AC4074" s="1" t="s">
        <v>45</v>
      </c>
      <c r="AD4074" s="12" t="s">
        <v>47</v>
      </c>
      <c r="AE4074" s="12" t="s">
        <v>47</v>
      </c>
      <c r="AF4074" s="12" t="s">
        <v>137</v>
      </c>
    </row>
    <row r="4075">
      <c r="A4075" s="1" t="s">
        <v>5629</v>
      </c>
      <c r="B4075" s="7"/>
      <c r="C4075" s="1" t="s">
        <v>36</v>
      </c>
      <c r="D4075" s="1" t="s">
        <v>96</v>
      </c>
      <c r="E4075" s="1" t="s">
        <v>38</v>
      </c>
      <c r="F4075" s="1" t="s">
        <v>625</v>
      </c>
      <c r="G4075" s="1" t="s">
        <v>330</v>
      </c>
      <c r="H4075" s="1" t="s">
        <v>331</v>
      </c>
      <c r="I4075" s="1" t="s">
        <v>42</v>
      </c>
      <c r="J4075" s="1"/>
      <c r="K4075" s="1" t="s">
        <v>5630</v>
      </c>
      <c r="L4075" s="1" t="s">
        <v>347</v>
      </c>
      <c r="M4075" s="9">
        <v>44742.0</v>
      </c>
      <c r="N4075" s="9">
        <v>45155.0</v>
      </c>
      <c r="O4075" s="1"/>
      <c r="P4075" s="1">
        <v>8.33</v>
      </c>
      <c r="Q4075" s="1">
        <v>300000.0</v>
      </c>
      <c r="R4075" s="1">
        <v>360658.0</v>
      </c>
      <c r="S4075" s="9">
        <v>45152.0</v>
      </c>
      <c r="T4075" s="9">
        <v>45156.0</v>
      </c>
      <c r="U4075" s="1" t="s">
        <v>5631</v>
      </c>
      <c r="V4075" s="5">
        <v>30042.811400000002</v>
      </c>
      <c r="W4075" s="11">
        <v>35450.517452</v>
      </c>
      <c r="X4075" s="9">
        <v>45182.0</v>
      </c>
      <c r="Y4075" s="5">
        <v>32446.236312</v>
      </c>
      <c r="Z4075" s="5">
        <v>22532.10855</v>
      </c>
      <c r="AA4075" s="9">
        <v>45186.0</v>
      </c>
      <c r="AB4075" s="1" t="s">
        <v>5631</v>
      </c>
      <c r="AC4075" s="1" t="s">
        <v>55</v>
      </c>
      <c r="AD4075" s="12" t="s">
        <v>46</v>
      </c>
      <c r="AE4075" s="12" t="s">
        <v>47</v>
      </c>
      <c r="AF4075" s="12" t="s">
        <v>47</v>
      </c>
      <c r="AG4075" s="12" t="s">
        <v>47</v>
      </c>
      <c r="AH4075" s="12" t="s">
        <v>47</v>
      </c>
      <c r="AI4075" s="12" t="s">
        <v>47</v>
      </c>
    </row>
    <row r="4076">
      <c r="A4076" s="1" t="s">
        <v>5629</v>
      </c>
      <c r="B4076" s="7"/>
      <c r="C4076" s="1" t="s">
        <v>36</v>
      </c>
      <c r="D4076" s="1" t="s">
        <v>96</v>
      </c>
      <c r="E4076" s="1" t="s">
        <v>38</v>
      </c>
      <c r="F4076" s="1" t="s">
        <v>625</v>
      </c>
      <c r="G4076" s="1" t="s">
        <v>330</v>
      </c>
      <c r="H4076" s="1" t="s">
        <v>331</v>
      </c>
      <c r="I4076" s="1" t="s">
        <v>42</v>
      </c>
      <c r="J4076" s="1"/>
      <c r="K4076" s="1" t="s">
        <v>5630</v>
      </c>
      <c r="L4076" s="1" t="s">
        <v>347</v>
      </c>
      <c r="M4076" s="9">
        <v>44742.0</v>
      </c>
      <c r="N4076" s="9">
        <v>44742.0</v>
      </c>
      <c r="O4076" s="1"/>
      <c r="P4076" s="1">
        <v>8.33</v>
      </c>
      <c r="Q4076" s="1">
        <v>500000.0</v>
      </c>
      <c r="R4076" s="1">
        <v>540000.0</v>
      </c>
      <c r="S4076" s="9">
        <v>45354.0</v>
      </c>
      <c r="T4076" s="9">
        <v>45370.0</v>
      </c>
      <c r="U4076" s="1" t="s">
        <v>5632</v>
      </c>
      <c r="V4076" s="5">
        <v>44982.0</v>
      </c>
      <c r="W4076" s="11">
        <v>53078.759999999995</v>
      </c>
      <c r="X4076" s="9">
        <v>45384.0</v>
      </c>
      <c r="Y4076" s="5">
        <v>48580.56</v>
      </c>
      <c r="Z4076" s="5">
        <v>33736.5</v>
      </c>
      <c r="AA4076" s="9">
        <v>45388.0</v>
      </c>
      <c r="AB4076" s="1" t="s">
        <v>5632</v>
      </c>
      <c r="AC4076" s="1" t="s">
        <v>55</v>
      </c>
      <c r="AD4076" s="12" t="s">
        <v>46</v>
      </c>
      <c r="AE4076" s="12" t="s">
        <v>46</v>
      </c>
      <c r="AF4076" s="12" t="s">
        <v>47</v>
      </c>
      <c r="AG4076" s="12" t="s">
        <v>47</v>
      </c>
      <c r="AH4076" s="12" t="s">
        <v>137</v>
      </c>
      <c r="AI4076" s="12" t="s">
        <v>137</v>
      </c>
    </row>
    <row r="4077">
      <c r="A4077" s="1" t="s">
        <v>5633</v>
      </c>
      <c r="B4077" s="7"/>
      <c r="C4077" s="1" t="s">
        <v>36</v>
      </c>
      <c r="D4077" s="1" t="s">
        <v>81</v>
      </c>
      <c r="E4077" s="1" t="s">
        <v>212</v>
      </c>
      <c r="F4077" s="1" t="s">
        <v>1079</v>
      </c>
      <c r="G4077" s="1" t="s">
        <v>601</v>
      </c>
      <c r="H4077" s="1" t="s">
        <v>602</v>
      </c>
      <c r="I4077" s="1" t="s">
        <v>42</v>
      </c>
      <c r="J4077" s="1"/>
      <c r="K4077" s="1" t="s">
        <v>5634</v>
      </c>
      <c r="L4077" s="1" t="s">
        <v>143</v>
      </c>
      <c r="M4077" s="9">
        <v>44793.0</v>
      </c>
      <c r="N4077" s="9">
        <v>44785.0</v>
      </c>
      <c r="O4077" s="1"/>
      <c r="P4077" s="1">
        <v>7.5</v>
      </c>
      <c r="Q4077" s="1">
        <v>300000.0</v>
      </c>
      <c r="R4077" s="1">
        <v>300000.0</v>
      </c>
      <c r="S4077" s="10">
        <v>44875.0</v>
      </c>
      <c r="V4077" s="5">
        <v>22500.0</v>
      </c>
      <c r="W4077" s="11">
        <v>26550.0</v>
      </c>
      <c r="Z4077" s="5">
        <v>16875.0</v>
      </c>
      <c r="AB4077" s="1"/>
      <c r="AC4077" s="1" t="s">
        <v>45</v>
      </c>
      <c r="AD4077" s="12" t="s">
        <v>46</v>
      </c>
      <c r="AE4077" s="12" t="s">
        <v>46</v>
      </c>
      <c r="AF4077" s="12" t="s">
        <v>46</v>
      </c>
    </row>
    <row r="4078">
      <c r="A4078" s="1" t="s">
        <v>5635</v>
      </c>
      <c r="B4078" s="7"/>
      <c r="C4078" s="1" t="s">
        <v>36</v>
      </c>
      <c r="D4078" s="1" t="s">
        <v>96</v>
      </c>
      <c r="E4078" s="1" t="s">
        <v>77</v>
      </c>
      <c r="F4078" s="1" t="s">
        <v>2283</v>
      </c>
      <c r="G4078" s="1" t="s">
        <v>330</v>
      </c>
      <c r="H4078" s="1" t="s">
        <v>331</v>
      </c>
      <c r="I4078" s="1" t="s">
        <v>123</v>
      </c>
      <c r="J4078" s="1"/>
      <c r="K4078" s="1" t="s">
        <v>5636</v>
      </c>
      <c r="L4078" s="1" t="s">
        <v>53</v>
      </c>
      <c r="M4078" s="9">
        <v>45372.0</v>
      </c>
      <c r="N4078" s="9">
        <v>45372.0</v>
      </c>
      <c r="O4078" s="1"/>
      <c r="P4078" s="1">
        <v>8.33</v>
      </c>
      <c r="Q4078" s="1">
        <v>500000.0</v>
      </c>
      <c r="R4078" s="1">
        <v>300000.0</v>
      </c>
      <c r="S4078" s="10">
        <v>45402.0</v>
      </c>
      <c r="V4078" s="5">
        <v>24990.0</v>
      </c>
      <c r="W4078" s="11">
        <v>29488.199999999997</v>
      </c>
      <c r="Z4078" s="5">
        <v>18742.5</v>
      </c>
      <c r="AB4078" s="1"/>
      <c r="AC4078" s="1" t="s">
        <v>45</v>
      </c>
      <c r="AD4078" s="12" t="s">
        <v>47</v>
      </c>
      <c r="AE4078" s="12" t="s">
        <v>47</v>
      </c>
      <c r="AF4078" s="12" t="s">
        <v>137</v>
      </c>
    </row>
    <row r="4079">
      <c r="A4079" s="1" t="s">
        <v>5637</v>
      </c>
      <c r="B4079" s="7"/>
      <c r="C4079" s="1" t="s">
        <v>36</v>
      </c>
      <c r="D4079" s="1" t="s">
        <v>76</v>
      </c>
      <c r="E4079" s="1" t="s">
        <v>77</v>
      </c>
      <c r="F4079" s="1" t="s">
        <v>105</v>
      </c>
      <c r="G4079" s="1" t="s">
        <v>354</v>
      </c>
      <c r="H4079" s="1" t="s">
        <v>355</v>
      </c>
      <c r="I4079" s="1" t="s">
        <v>42</v>
      </c>
      <c r="J4079" s="1"/>
      <c r="K4079" s="1" t="s">
        <v>5638</v>
      </c>
      <c r="L4079" s="1" t="s">
        <v>143</v>
      </c>
      <c r="M4079" s="9">
        <v>45065.0</v>
      </c>
      <c r="N4079" s="9">
        <v>45104.0</v>
      </c>
      <c r="O4079" s="1"/>
      <c r="P4079" s="1">
        <v>8.33</v>
      </c>
      <c r="Q4079" s="1">
        <v>500000.0</v>
      </c>
      <c r="R4079" s="1">
        <v>588000.0</v>
      </c>
      <c r="S4079" s="9">
        <v>45092.0</v>
      </c>
      <c r="T4079" s="9">
        <v>45104.0</v>
      </c>
      <c r="U4079" s="1" t="s">
        <v>5639</v>
      </c>
      <c r="V4079" s="5">
        <v>48980.4</v>
      </c>
      <c r="W4079" s="11">
        <v>57796.871999999996</v>
      </c>
      <c r="X4079" s="9">
        <v>45104.0</v>
      </c>
      <c r="Y4079" s="5">
        <v>52898.831999999995</v>
      </c>
      <c r="Z4079" s="5">
        <v>36735.3</v>
      </c>
      <c r="AA4079" s="9">
        <v>45104.0</v>
      </c>
      <c r="AB4079" s="1" t="s">
        <v>5639</v>
      </c>
      <c r="AC4079" s="1" t="s">
        <v>55</v>
      </c>
      <c r="AD4079" s="12" t="s">
        <v>47</v>
      </c>
      <c r="AE4079" s="12" t="s">
        <v>47</v>
      </c>
      <c r="AF4079" s="12" t="s">
        <v>47</v>
      </c>
      <c r="AG4079" s="12" t="s">
        <v>47</v>
      </c>
      <c r="AH4079" s="12" t="s">
        <v>47</v>
      </c>
      <c r="AI4079" s="12" t="s">
        <v>47</v>
      </c>
    </row>
    <row r="4080">
      <c r="A4080" s="1" t="s">
        <v>5637</v>
      </c>
      <c r="B4080" s="7"/>
      <c r="C4080" s="1" t="s">
        <v>36</v>
      </c>
      <c r="D4080" s="1" t="s">
        <v>76</v>
      </c>
      <c r="E4080" s="1" t="s">
        <v>77</v>
      </c>
      <c r="F4080" s="1" t="s">
        <v>105</v>
      </c>
      <c r="G4080" s="1" t="s">
        <v>354</v>
      </c>
      <c r="H4080" s="1" t="s">
        <v>355</v>
      </c>
      <c r="I4080" s="1" t="s">
        <v>42</v>
      </c>
      <c r="J4080" s="1"/>
      <c r="K4080" s="1" t="s">
        <v>5638</v>
      </c>
      <c r="L4080" s="1" t="s">
        <v>143</v>
      </c>
      <c r="M4080" s="9">
        <v>45065.0</v>
      </c>
      <c r="N4080" s="9">
        <v>44964.0</v>
      </c>
      <c r="O4080" s="1"/>
      <c r="P4080" s="1">
        <v>8.33</v>
      </c>
      <c r="Q4080" s="1">
        <v>500000.0</v>
      </c>
      <c r="R4080" s="1">
        <v>386400.0</v>
      </c>
      <c r="S4080" s="9">
        <v>44992.0</v>
      </c>
      <c r="T4080" s="9">
        <v>45126.0</v>
      </c>
      <c r="U4080" s="1" t="s">
        <v>5640</v>
      </c>
      <c r="V4080" s="5">
        <v>32187.12</v>
      </c>
      <c r="W4080" s="11">
        <v>37980.8016</v>
      </c>
      <c r="X4080" s="9">
        <v>45022.0</v>
      </c>
      <c r="Y4080" s="5">
        <v>34762.0896</v>
      </c>
      <c r="Z4080" s="5">
        <v>24140.34</v>
      </c>
      <c r="AA4080" s="9">
        <v>45148.0</v>
      </c>
      <c r="AB4080" s="1" t="s">
        <v>5641</v>
      </c>
      <c r="AC4080" s="1" t="s">
        <v>55</v>
      </c>
      <c r="AD4080" s="12" t="s">
        <v>47</v>
      </c>
      <c r="AE4080" s="12" t="s">
        <v>46</v>
      </c>
      <c r="AF4080" s="12" t="s">
        <v>46</v>
      </c>
      <c r="AG4080" s="12" t="s">
        <v>47</v>
      </c>
      <c r="AH4080" s="12" t="s">
        <v>47</v>
      </c>
      <c r="AI4080" s="12" t="s">
        <v>47</v>
      </c>
    </row>
    <row r="4081">
      <c r="A4081" s="1" t="s">
        <v>5637</v>
      </c>
      <c r="B4081" s="7"/>
      <c r="C4081" s="1" t="s">
        <v>36</v>
      </c>
      <c r="D4081" s="1" t="s">
        <v>76</v>
      </c>
      <c r="E4081" s="1" t="s">
        <v>77</v>
      </c>
      <c r="F4081" s="1" t="s">
        <v>105</v>
      </c>
      <c r="G4081" s="1" t="s">
        <v>354</v>
      </c>
      <c r="H4081" s="1" t="s">
        <v>355</v>
      </c>
      <c r="I4081" s="1" t="s">
        <v>42</v>
      </c>
      <c r="J4081" s="1"/>
      <c r="K4081" s="1" t="s">
        <v>5638</v>
      </c>
      <c r="L4081" s="1" t="s">
        <v>143</v>
      </c>
      <c r="M4081" s="9">
        <v>45065.0</v>
      </c>
      <c r="N4081" s="9">
        <v>45181.0</v>
      </c>
      <c r="O4081" s="1"/>
      <c r="P4081" s="1">
        <v>8.33</v>
      </c>
      <c r="Q4081" s="1">
        <v>300000.0</v>
      </c>
      <c r="R4081" s="1">
        <v>300000.0</v>
      </c>
      <c r="S4081" s="10">
        <v>45271.0</v>
      </c>
      <c r="V4081" s="5">
        <v>24990.0</v>
      </c>
      <c r="W4081" s="11">
        <v>29488.199999999997</v>
      </c>
      <c r="Z4081" s="5">
        <v>18742.5</v>
      </c>
      <c r="AB4081" s="1"/>
      <c r="AC4081" s="1" t="s">
        <v>45</v>
      </c>
      <c r="AD4081" s="12" t="s">
        <v>47</v>
      </c>
      <c r="AE4081" s="12" t="s">
        <v>47</v>
      </c>
      <c r="AF4081" s="12" t="s">
        <v>47</v>
      </c>
    </row>
    <row r="4082">
      <c r="A4082" s="1" t="s">
        <v>5637</v>
      </c>
      <c r="B4082" s="7"/>
      <c r="C4082" s="1" t="s">
        <v>36</v>
      </c>
      <c r="D4082" s="1" t="s">
        <v>76</v>
      </c>
      <c r="E4082" s="1" t="s">
        <v>77</v>
      </c>
      <c r="F4082" s="1" t="s">
        <v>105</v>
      </c>
      <c r="G4082" s="1" t="s">
        <v>354</v>
      </c>
      <c r="H4082" s="1" t="s">
        <v>355</v>
      </c>
      <c r="I4082" s="1" t="s">
        <v>42</v>
      </c>
      <c r="J4082" s="1"/>
      <c r="K4082" s="1" t="s">
        <v>5638</v>
      </c>
      <c r="L4082" s="1" t="s">
        <v>143</v>
      </c>
      <c r="M4082" s="9">
        <v>45065.0</v>
      </c>
      <c r="N4082" s="9">
        <v>45065.0</v>
      </c>
      <c r="O4082" s="1"/>
      <c r="P4082" s="1">
        <v>8.33</v>
      </c>
      <c r="Q4082" s="1">
        <v>300000.0</v>
      </c>
      <c r="R4082" s="1">
        <v>300000.0</v>
      </c>
      <c r="S4082" s="10">
        <v>45155.0</v>
      </c>
      <c r="V4082" s="5">
        <v>24990.0</v>
      </c>
      <c r="W4082" s="11">
        <v>29488.199999999997</v>
      </c>
      <c r="Z4082" s="5">
        <v>18742.5</v>
      </c>
      <c r="AB4082" s="1"/>
      <c r="AC4082" s="1" t="s">
        <v>45</v>
      </c>
      <c r="AD4082" s="12" t="s">
        <v>47</v>
      </c>
      <c r="AE4082" s="12" t="s">
        <v>47</v>
      </c>
      <c r="AF4082" s="12" t="s">
        <v>47</v>
      </c>
    </row>
    <row r="4083">
      <c r="A4083" s="1" t="s">
        <v>5642</v>
      </c>
      <c r="B4083" s="7"/>
      <c r="C4083" s="1" t="s">
        <v>36</v>
      </c>
      <c r="D4083" s="1" t="s">
        <v>76</v>
      </c>
      <c r="E4083" s="1" t="s">
        <v>38</v>
      </c>
      <c r="F4083" s="1" t="s">
        <v>39</v>
      </c>
      <c r="G4083" s="1" t="s">
        <v>767</v>
      </c>
      <c r="H4083" s="1" t="s">
        <v>768</v>
      </c>
      <c r="I4083" s="1" t="s">
        <v>42</v>
      </c>
      <c r="J4083" s="1"/>
      <c r="K4083" s="1" t="s">
        <v>5643</v>
      </c>
      <c r="L4083" s="1" t="s">
        <v>99</v>
      </c>
      <c r="M4083" s="14">
        <v>45248.0</v>
      </c>
      <c r="N4083" s="14">
        <v>45248.0</v>
      </c>
      <c r="O4083" s="1"/>
      <c r="P4083" s="1">
        <v>7.5</v>
      </c>
      <c r="Q4083" s="1">
        <v>500000.0</v>
      </c>
      <c r="R4083" s="1">
        <v>300000.0</v>
      </c>
      <c r="S4083" s="15">
        <v>45278.0</v>
      </c>
      <c r="V4083" s="5">
        <v>22500.0</v>
      </c>
      <c r="W4083" s="11">
        <v>26550.0</v>
      </c>
      <c r="Z4083" s="5">
        <v>16875.0</v>
      </c>
      <c r="AC4083" s="1" t="s">
        <v>45</v>
      </c>
      <c r="AD4083" s="12" t="s">
        <v>47</v>
      </c>
      <c r="AE4083" s="12" t="s">
        <v>47</v>
      </c>
      <c r="AF4083" s="12" t="s">
        <v>47</v>
      </c>
    </row>
    <row r="4084">
      <c r="A4084" s="1" t="s">
        <v>5644</v>
      </c>
      <c r="B4084" s="7"/>
      <c r="C4084" s="1" t="s">
        <v>36</v>
      </c>
      <c r="D4084" s="1" t="s">
        <v>81</v>
      </c>
      <c r="E4084" s="1" t="s">
        <v>77</v>
      </c>
      <c r="F4084" s="1" t="s">
        <v>366</v>
      </c>
      <c r="G4084" s="1" t="s">
        <v>40</v>
      </c>
      <c r="H4084" s="1" t="s">
        <v>41</v>
      </c>
      <c r="I4084" s="1" t="s">
        <v>42</v>
      </c>
      <c r="J4084" s="1"/>
      <c r="K4084" s="1" t="s">
        <v>5645</v>
      </c>
      <c r="L4084" s="1" t="s">
        <v>99</v>
      </c>
      <c r="M4084" s="14">
        <v>44848.0</v>
      </c>
      <c r="N4084" s="14">
        <v>44848.0</v>
      </c>
      <c r="O4084" s="1"/>
      <c r="P4084" s="1">
        <v>8.33</v>
      </c>
      <c r="Q4084" s="1">
        <v>500000.0</v>
      </c>
      <c r="R4084" s="1">
        <v>300000.0</v>
      </c>
      <c r="S4084" s="15">
        <v>44878.0</v>
      </c>
      <c r="V4084" s="5">
        <v>24990.0</v>
      </c>
      <c r="W4084" s="11">
        <v>29488.199999999997</v>
      </c>
      <c r="Z4084" s="5">
        <v>18742.5</v>
      </c>
      <c r="AC4084" s="1" t="s">
        <v>45</v>
      </c>
      <c r="AD4084" s="12" t="s">
        <v>46</v>
      </c>
      <c r="AE4084" s="12" t="s">
        <v>46</v>
      </c>
      <c r="AF4084" s="12" t="s">
        <v>46</v>
      </c>
    </row>
    <row r="4085">
      <c r="A4085" s="1" t="s">
        <v>5646</v>
      </c>
      <c r="B4085" s="7"/>
      <c r="C4085" s="1" t="s">
        <v>156</v>
      </c>
      <c r="D4085" s="1" t="s">
        <v>37</v>
      </c>
      <c r="E4085" s="1" t="s">
        <v>113</v>
      </c>
      <c r="F4085" s="1" t="s">
        <v>309</v>
      </c>
      <c r="G4085" s="1" t="s">
        <v>40</v>
      </c>
      <c r="H4085" s="1" t="s">
        <v>41</v>
      </c>
      <c r="I4085" s="1" t="s">
        <v>42</v>
      </c>
      <c r="J4085" s="1"/>
      <c r="K4085" s="1" t="s">
        <v>5647</v>
      </c>
      <c r="L4085" s="1" t="s">
        <v>53</v>
      </c>
      <c r="M4085" s="9">
        <v>45155.0</v>
      </c>
      <c r="N4085" s="9">
        <v>45155.0</v>
      </c>
      <c r="O4085" s="1"/>
      <c r="P4085" s="1">
        <v>8.33</v>
      </c>
      <c r="Q4085" s="1">
        <v>150000.0</v>
      </c>
      <c r="R4085" s="1">
        <v>210000.0</v>
      </c>
      <c r="S4085" s="9">
        <v>45146.0</v>
      </c>
      <c r="T4085" s="9">
        <v>45155.0</v>
      </c>
      <c r="U4085" s="1" t="s">
        <v>5648</v>
      </c>
      <c r="V4085" s="5">
        <v>17493.0</v>
      </c>
      <c r="W4085" s="11">
        <v>20641.739999999998</v>
      </c>
      <c r="X4085" s="9">
        <v>45176.0</v>
      </c>
      <c r="Y4085" s="5">
        <v>18892.44</v>
      </c>
      <c r="Z4085" s="5">
        <v>13119.75</v>
      </c>
      <c r="AA4085" s="9">
        <v>45180.0</v>
      </c>
      <c r="AB4085" s="1" t="s">
        <v>5648</v>
      </c>
      <c r="AC4085" s="1" t="s">
        <v>55</v>
      </c>
      <c r="AD4085" s="12" t="s">
        <v>47</v>
      </c>
      <c r="AE4085" s="12" t="s">
        <v>47</v>
      </c>
      <c r="AF4085" s="12" t="s">
        <v>47</v>
      </c>
      <c r="AG4085" s="12" t="s">
        <v>47</v>
      </c>
      <c r="AH4085" s="12" t="s">
        <v>47</v>
      </c>
      <c r="AI4085" s="12" t="s">
        <v>47</v>
      </c>
    </row>
    <row r="4086">
      <c r="A4086" s="1" t="s">
        <v>5646</v>
      </c>
      <c r="B4086" s="7"/>
      <c r="C4086" s="1" t="s">
        <v>156</v>
      </c>
      <c r="D4086" s="1" t="s">
        <v>37</v>
      </c>
      <c r="E4086" s="1" t="s">
        <v>113</v>
      </c>
      <c r="F4086" s="1" t="s">
        <v>309</v>
      </c>
      <c r="G4086" s="1" t="s">
        <v>40</v>
      </c>
      <c r="H4086" s="1" t="s">
        <v>41</v>
      </c>
      <c r="I4086" s="1" t="s">
        <v>42</v>
      </c>
      <c r="J4086" s="1"/>
      <c r="K4086" s="1" t="s">
        <v>5647</v>
      </c>
      <c r="L4086" s="1" t="s">
        <v>53</v>
      </c>
      <c r="M4086" s="9">
        <v>45155.0</v>
      </c>
      <c r="N4086" s="9">
        <v>45156.0</v>
      </c>
      <c r="O4086" s="1"/>
      <c r="P4086" s="1">
        <v>8.33</v>
      </c>
      <c r="Q4086" s="1">
        <v>150000.0</v>
      </c>
      <c r="R4086" s="1">
        <v>210000.0</v>
      </c>
      <c r="S4086" s="9">
        <v>45147.0</v>
      </c>
      <c r="T4086" s="9">
        <v>45156.0</v>
      </c>
      <c r="U4086" s="1" t="s">
        <v>5649</v>
      </c>
      <c r="V4086" s="5">
        <v>17493.0</v>
      </c>
      <c r="W4086" s="11">
        <v>20641.739999999998</v>
      </c>
      <c r="X4086" s="9">
        <v>45177.0</v>
      </c>
      <c r="Y4086" s="5">
        <v>18892.44</v>
      </c>
      <c r="Z4086" s="5">
        <v>13119.75</v>
      </c>
      <c r="AA4086" s="9">
        <v>45181.0</v>
      </c>
      <c r="AB4086" s="1" t="s">
        <v>5649</v>
      </c>
      <c r="AC4086" s="1" t="s">
        <v>55</v>
      </c>
      <c r="AD4086" s="12" t="s">
        <v>47</v>
      </c>
      <c r="AE4086" s="12" t="s">
        <v>47</v>
      </c>
      <c r="AF4086" s="12" t="s">
        <v>47</v>
      </c>
      <c r="AG4086" s="12" t="s">
        <v>47</v>
      </c>
      <c r="AH4086" s="12" t="s">
        <v>47</v>
      </c>
      <c r="AI4086" s="12" t="s">
        <v>47</v>
      </c>
    </row>
    <row r="4087">
      <c r="A4087" s="1" t="s">
        <v>5650</v>
      </c>
      <c r="B4087" s="7"/>
      <c r="C4087" s="1" t="s">
        <v>36</v>
      </c>
      <c r="D4087" s="1" t="s">
        <v>96</v>
      </c>
      <c r="E4087" s="1" t="s">
        <v>77</v>
      </c>
      <c r="F4087" s="1" t="s">
        <v>105</v>
      </c>
      <c r="G4087" s="1" t="s">
        <v>1593</v>
      </c>
      <c r="H4087" s="1" t="s">
        <v>1594</v>
      </c>
      <c r="I4087" s="1" t="s">
        <v>42</v>
      </c>
      <c r="J4087" s="1"/>
      <c r="K4087" s="1" t="s">
        <v>1595</v>
      </c>
      <c r="L4087" s="1" t="s">
        <v>53</v>
      </c>
      <c r="M4087" s="9">
        <v>44827.0</v>
      </c>
      <c r="N4087" s="9">
        <v>44802.0</v>
      </c>
      <c r="O4087" s="1"/>
      <c r="P4087" s="1">
        <v>8.33</v>
      </c>
      <c r="Q4087" s="1">
        <v>500000.0</v>
      </c>
      <c r="R4087" s="1">
        <v>120000.0</v>
      </c>
      <c r="S4087" s="9">
        <v>45180.0</v>
      </c>
      <c r="T4087" s="9">
        <v>45190.0</v>
      </c>
      <c r="U4087" s="1" t="s">
        <v>5651</v>
      </c>
      <c r="V4087" s="5">
        <v>9996.0</v>
      </c>
      <c r="W4087" s="11">
        <v>11795.279999999999</v>
      </c>
      <c r="X4087" s="9">
        <v>45190.0</v>
      </c>
      <c r="Y4087" s="5">
        <v>10795.679999999998</v>
      </c>
      <c r="Z4087" s="5">
        <v>7497.0</v>
      </c>
      <c r="AA4087" s="9">
        <v>45190.0</v>
      </c>
      <c r="AB4087" s="1" t="s">
        <v>5651</v>
      </c>
      <c r="AC4087" s="1" t="s">
        <v>55</v>
      </c>
      <c r="AD4087" s="12" t="s">
        <v>46</v>
      </c>
      <c r="AE4087" s="12" t="s">
        <v>46</v>
      </c>
      <c r="AF4087" s="12" t="s">
        <v>47</v>
      </c>
      <c r="AG4087" s="12" t="s">
        <v>47</v>
      </c>
      <c r="AH4087" s="12" t="s">
        <v>47</v>
      </c>
      <c r="AI4087" s="12" t="s">
        <v>47</v>
      </c>
    </row>
    <row r="4088">
      <c r="A4088" s="1" t="s">
        <v>5652</v>
      </c>
      <c r="B4088" s="7"/>
      <c r="C4088" s="1" t="s">
        <v>132</v>
      </c>
      <c r="D4088" s="1" t="s">
        <v>37</v>
      </c>
      <c r="E4088" s="1" t="s">
        <v>77</v>
      </c>
      <c r="F4088" s="1" t="s">
        <v>419</v>
      </c>
      <c r="G4088" s="1" t="s">
        <v>152</v>
      </c>
      <c r="H4088" s="1" t="s">
        <v>153</v>
      </c>
      <c r="I4088" s="1" t="s">
        <v>123</v>
      </c>
      <c r="J4088" s="1"/>
      <c r="K4088" s="1" t="s">
        <v>5653</v>
      </c>
      <c r="L4088" s="1" t="s">
        <v>44</v>
      </c>
      <c r="M4088" s="9">
        <v>44652.0</v>
      </c>
      <c r="N4088" s="9">
        <v>44652.0</v>
      </c>
      <c r="O4088" s="1"/>
      <c r="P4088" s="1">
        <v>8.33</v>
      </c>
      <c r="Q4088" s="1">
        <v>500000.0</v>
      </c>
      <c r="R4088" s="1">
        <v>300000.0</v>
      </c>
      <c r="S4088" s="10">
        <v>44682.0</v>
      </c>
      <c r="V4088" s="5">
        <v>24990.0</v>
      </c>
      <c r="W4088" s="11">
        <v>29488.199999999997</v>
      </c>
      <c r="Z4088" s="5">
        <v>18742.5</v>
      </c>
      <c r="AB4088" s="1"/>
      <c r="AC4088" s="1" t="s">
        <v>45</v>
      </c>
      <c r="AD4088" s="12" t="s">
        <v>46</v>
      </c>
      <c r="AE4088" s="12" t="s">
        <v>46</v>
      </c>
      <c r="AF4088" s="12" t="s">
        <v>46</v>
      </c>
    </row>
    <row r="4089">
      <c r="A4089" s="1" t="s">
        <v>5654</v>
      </c>
      <c r="B4089" s="7"/>
      <c r="C4089" s="1" t="s">
        <v>132</v>
      </c>
      <c r="D4089" s="1" t="s">
        <v>76</v>
      </c>
      <c r="E4089" s="1" t="s">
        <v>77</v>
      </c>
      <c r="F4089" s="1" t="s">
        <v>5655</v>
      </c>
      <c r="G4089" s="1" t="s">
        <v>134</v>
      </c>
      <c r="H4089" s="1" t="s">
        <v>135</v>
      </c>
      <c r="I4089" s="1" t="s">
        <v>42</v>
      </c>
      <c r="J4089" s="1"/>
      <c r="K4089" s="1" t="s">
        <v>5656</v>
      </c>
      <c r="L4089" s="1" t="s">
        <v>53</v>
      </c>
      <c r="M4089" s="14">
        <v>45285.0</v>
      </c>
      <c r="N4089" s="9">
        <v>45127.0</v>
      </c>
      <c r="O4089" s="1"/>
      <c r="P4089" s="1">
        <v>8.33</v>
      </c>
      <c r="Q4089" s="1">
        <v>100000.0</v>
      </c>
      <c r="R4089" s="1">
        <v>144000.0</v>
      </c>
      <c r="S4089" s="9">
        <v>45124.0</v>
      </c>
      <c r="T4089" s="9">
        <v>45127.0</v>
      </c>
      <c r="U4089" s="1" t="s">
        <v>5657</v>
      </c>
      <c r="V4089" s="5">
        <v>11995.2</v>
      </c>
      <c r="W4089" s="11">
        <v>14154.336</v>
      </c>
      <c r="X4089" s="9">
        <v>45154.0</v>
      </c>
      <c r="Y4089" s="5">
        <v>12954.815999999999</v>
      </c>
      <c r="Z4089" s="5">
        <v>8996.400000000001</v>
      </c>
      <c r="AA4089" s="9">
        <v>45020.0</v>
      </c>
      <c r="AB4089" s="1" t="s">
        <v>5658</v>
      </c>
      <c r="AC4089" s="1" t="s">
        <v>55</v>
      </c>
      <c r="AD4089" s="12" t="s">
        <v>47</v>
      </c>
      <c r="AE4089" s="12" t="s">
        <v>47</v>
      </c>
      <c r="AF4089" s="12" t="s">
        <v>47</v>
      </c>
      <c r="AG4089" s="12" t="s">
        <v>47</v>
      </c>
      <c r="AH4089" s="12" t="s">
        <v>47</v>
      </c>
      <c r="AI4089" s="12" t="s">
        <v>47</v>
      </c>
    </row>
    <row r="4090">
      <c r="A4090" s="1" t="s">
        <v>5654</v>
      </c>
      <c r="B4090" s="7"/>
      <c r="C4090" s="1" t="s">
        <v>132</v>
      </c>
      <c r="D4090" s="1" t="s">
        <v>76</v>
      </c>
      <c r="E4090" s="1" t="s">
        <v>77</v>
      </c>
      <c r="F4090" s="1" t="s">
        <v>5655</v>
      </c>
      <c r="G4090" s="1" t="s">
        <v>134</v>
      </c>
      <c r="H4090" s="1" t="s">
        <v>135</v>
      </c>
      <c r="I4090" s="1" t="s">
        <v>236</v>
      </c>
      <c r="J4090" s="1"/>
      <c r="K4090" s="1" t="s">
        <v>5656</v>
      </c>
      <c r="L4090" s="1" t="s">
        <v>53</v>
      </c>
      <c r="M4090" s="14">
        <v>45285.0</v>
      </c>
      <c r="N4090" s="9">
        <v>45132.0</v>
      </c>
      <c r="O4090" s="1"/>
      <c r="P4090" s="1">
        <v>8.33</v>
      </c>
      <c r="Q4090" s="1">
        <v>100000.0</v>
      </c>
      <c r="R4090" s="1">
        <v>144000.0</v>
      </c>
      <c r="S4090" s="9">
        <v>45124.0</v>
      </c>
      <c r="T4090" s="9">
        <v>45132.0</v>
      </c>
      <c r="U4090" s="1" t="s">
        <v>5659</v>
      </c>
      <c r="V4090" s="5">
        <v>11995.2</v>
      </c>
      <c r="W4090" s="11">
        <v>14154.336</v>
      </c>
      <c r="X4090" s="9">
        <v>45154.0</v>
      </c>
      <c r="Y4090" s="5">
        <v>12954.815999999999</v>
      </c>
      <c r="Z4090" s="5">
        <v>8996.400000000001</v>
      </c>
      <c r="AA4090" s="9">
        <v>45158.0</v>
      </c>
      <c r="AB4090" s="1" t="s">
        <v>5659</v>
      </c>
      <c r="AC4090" s="1" t="s">
        <v>55</v>
      </c>
      <c r="AD4090" s="12" t="s">
        <v>47</v>
      </c>
      <c r="AE4090" s="12" t="s">
        <v>47</v>
      </c>
      <c r="AF4090" s="12" t="s">
        <v>47</v>
      </c>
      <c r="AG4090" s="12" t="s">
        <v>47</v>
      </c>
      <c r="AH4090" s="12" t="s">
        <v>47</v>
      </c>
      <c r="AI4090" s="12" t="s">
        <v>47</v>
      </c>
    </row>
    <row r="4091">
      <c r="A4091" s="1" t="s">
        <v>5654</v>
      </c>
      <c r="B4091" s="7"/>
      <c r="C4091" s="1" t="s">
        <v>132</v>
      </c>
      <c r="D4091" s="1" t="s">
        <v>76</v>
      </c>
      <c r="E4091" s="1" t="s">
        <v>77</v>
      </c>
      <c r="F4091" s="1" t="s">
        <v>3030</v>
      </c>
      <c r="G4091" s="1" t="s">
        <v>134</v>
      </c>
      <c r="H4091" s="1" t="s">
        <v>135</v>
      </c>
      <c r="I4091" s="1" t="s">
        <v>236</v>
      </c>
      <c r="J4091" s="1"/>
      <c r="K4091" s="1" t="s">
        <v>5656</v>
      </c>
      <c r="L4091" s="1" t="s">
        <v>53</v>
      </c>
      <c r="M4091" s="14">
        <v>45285.0</v>
      </c>
      <c r="N4091" s="9">
        <v>45303.0</v>
      </c>
      <c r="O4091" s="1"/>
      <c r="P4091" s="1">
        <v>8.33</v>
      </c>
      <c r="Q4091" s="1">
        <v>240000.0</v>
      </c>
      <c r="R4091" s="1">
        <v>240000.0</v>
      </c>
      <c r="S4091" s="9">
        <v>45334.0</v>
      </c>
      <c r="T4091" s="9">
        <v>45334.0</v>
      </c>
      <c r="U4091" s="1" t="s">
        <v>5660</v>
      </c>
      <c r="V4091" s="5">
        <v>19992.0</v>
      </c>
      <c r="W4091" s="11">
        <v>23590.559999999998</v>
      </c>
      <c r="X4091" s="9">
        <v>45396.0</v>
      </c>
      <c r="Y4091" s="5">
        <v>21591.359999999997</v>
      </c>
      <c r="Z4091" s="5">
        <v>14994.0</v>
      </c>
      <c r="AA4091" s="9">
        <v>45372.0</v>
      </c>
      <c r="AB4091" s="1" t="s">
        <v>5661</v>
      </c>
      <c r="AC4091" s="1" t="s">
        <v>55</v>
      </c>
      <c r="AD4091" s="12" t="s">
        <v>47</v>
      </c>
      <c r="AE4091" s="12" t="s">
        <v>47</v>
      </c>
      <c r="AF4091" s="12" t="s">
        <v>47</v>
      </c>
      <c r="AG4091" s="12" t="s">
        <v>47</v>
      </c>
      <c r="AH4091" s="12" t="s">
        <v>137</v>
      </c>
      <c r="AI4091" s="12" t="s">
        <v>47</v>
      </c>
    </row>
    <row r="4092">
      <c r="A4092" s="1" t="s">
        <v>5654</v>
      </c>
      <c r="B4092" s="7"/>
      <c r="C4092" s="1" t="s">
        <v>132</v>
      </c>
      <c r="D4092" s="1" t="s">
        <v>76</v>
      </c>
      <c r="E4092" s="1" t="s">
        <v>77</v>
      </c>
      <c r="F4092" s="1" t="s">
        <v>3030</v>
      </c>
      <c r="G4092" s="1" t="s">
        <v>134</v>
      </c>
      <c r="H4092" s="1" t="s">
        <v>135</v>
      </c>
      <c r="I4092" s="1" t="s">
        <v>236</v>
      </c>
      <c r="J4092" s="1"/>
      <c r="K4092" s="1" t="s">
        <v>5656</v>
      </c>
      <c r="L4092" s="1" t="s">
        <v>53</v>
      </c>
      <c r="M4092" s="14">
        <v>45285.0</v>
      </c>
      <c r="N4092" s="9">
        <v>45378.0</v>
      </c>
      <c r="O4092" s="1"/>
      <c r="P4092" s="1">
        <v>8.33</v>
      </c>
      <c r="Q4092" s="1">
        <v>500000.0</v>
      </c>
      <c r="R4092" s="1">
        <v>300000.0</v>
      </c>
      <c r="S4092" s="10">
        <v>45408.0</v>
      </c>
      <c r="V4092" s="5">
        <v>24990.0</v>
      </c>
      <c r="W4092" s="11">
        <v>29488.199999999997</v>
      </c>
      <c r="Z4092" s="5">
        <v>18742.5</v>
      </c>
      <c r="AB4092" s="1"/>
      <c r="AC4092" s="1" t="s">
        <v>45</v>
      </c>
      <c r="AD4092" s="12" t="s">
        <v>47</v>
      </c>
      <c r="AE4092" s="12" t="s">
        <v>47</v>
      </c>
      <c r="AF4092" s="12" t="s">
        <v>137</v>
      </c>
    </row>
    <row r="4093">
      <c r="A4093" s="1" t="s">
        <v>5662</v>
      </c>
      <c r="B4093" s="7"/>
      <c r="C4093" s="1" t="s">
        <v>36</v>
      </c>
      <c r="D4093" s="1" t="s">
        <v>50</v>
      </c>
      <c r="E4093" s="1" t="s">
        <v>82</v>
      </c>
      <c r="F4093" s="1" t="s">
        <v>1951</v>
      </c>
      <c r="G4093" s="1" t="s">
        <v>40</v>
      </c>
      <c r="H4093" s="1" t="s">
        <v>41</v>
      </c>
      <c r="I4093" s="1" t="s">
        <v>42</v>
      </c>
      <c r="J4093" s="1"/>
      <c r="K4093" s="1" t="s">
        <v>5663</v>
      </c>
      <c r="L4093" s="1" t="s">
        <v>143</v>
      </c>
      <c r="M4093" s="9">
        <v>45320.0</v>
      </c>
      <c r="N4093" s="9">
        <v>45320.0</v>
      </c>
      <c r="O4093" s="1"/>
      <c r="P4093" s="1">
        <v>8.33</v>
      </c>
      <c r="Q4093" s="1">
        <v>500000.0</v>
      </c>
      <c r="R4093" s="1">
        <v>300000.0</v>
      </c>
      <c r="S4093" s="10">
        <v>45350.0</v>
      </c>
      <c r="V4093" s="5">
        <v>24990.0</v>
      </c>
      <c r="W4093" s="11">
        <v>29488.199999999997</v>
      </c>
      <c r="Z4093" s="5">
        <v>18742.5</v>
      </c>
      <c r="AB4093" s="1"/>
      <c r="AC4093" s="1" t="s">
        <v>45</v>
      </c>
      <c r="AD4093" s="12" t="s">
        <v>47</v>
      </c>
      <c r="AE4093" s="12" t="s">
        <v>47</v>
      </c>
      <c r="AF4093" s="12" t="s">
        <v>47</v>
      </c>
    </row>
    <row r="4094">
      <c r="A4094" s="1" t="s">
        <v>5662</v>
      </c>
      <c r="B4094" s="7"/>
      <c r="C4094" s="1" t="s">
        <v>36</v>
      </c>
      <c r="D4094" s="1" t="s">
        <v>50</v>
      </c>
      <c r="E4094" s="1" t="s">
        <v>82</v>
      </c>
      <c r="F4094" s="1" t="s">
        <v>1951</v>
      </c>
      <c r="G4094" s="1" t="s">
        <v>40</v>
      </c>
      <c r="H4094" s="1" t="s">
        <v>41</v>
      </c>
      <c r="I4094" s="1" t="s">
        <v>42</v>
      </c>
      <c r="J4094" s="1"/>
      <c r="K4094" s="1" t="s">
        <v>5663</v>
      </c>
      <c r="L4094" s="1" t="s">
        <v>143</v>
      </c>
      <c r="M4094" s="9">
        <v>45320.0</v>
      </c>
      <c r="N4094" s="9">
        <v>45320.0</v>
      </c>
      <c r="O4094" s="1"/>
      <c r="P4094" s="1">
        <v>8.33</v>
      </c>
      <c r="Q4094" s="1">
        <v>500000.0</v>
      </c>
      <c r="R4094" s="1">
        <v>300000.0</v>
      </c>
      <c r="S4094" s="10">
        <v>45350.0</v>
      </c>
      <c r="V4094" s="5">
        <v>24990.0</v>
      </c>
      <c r="W4094" s="11">
        <v>29488.199999999997</v>
      </c>
      <c r="Z4094" s="5">
        <v>18742.5</v>
      </c>
      <c r="AB4094" s="1"/>
      <c r="AC4094" s="1" t="s">
        <v>45</v>
      </c>
      <c r="AD4094" s="12" t="s">
        <v>47</v>
      </c>
      <c r="AE4094" s="12" t="s">
        <v>47</v>
      </c>
      <c r="AF4094" s="12" t="s">
        <v>47</v>
      </c>
    </row>
    <row r="4095">
      <c r="A4095" s="1" t="s">
        <v>5662</v>
      </c>
      <c r="B4095" s="7"/>
      <c r="C4095" s="1" t="s">
        <v>36</v>
      </c>
      <c r="D4095" s="1" t="s">
        <v>50</v>
      </c>
      <c r="E4095" s="1" t="s">
        <v>82</v>
      </c>
      <c r="F4095" s="1" t="s">
        <v>1951</v>
      </c>
      <c r="G4095" s="1" t="s">
        <v>40</v>
      </c>
      <c r="H4095" s="1" t="s">
        <v>41</v>
      </c>
      <c r="I4095" s="1" t="s">
        <v>42</v>
      </c>
      <c r="J4095" s="1"/>
      <c r="K4095" s="1" t="s">
        <v>5663</v>
      </c>
      <c r="L4095" s="1" t="s">
        <v>143</v>
      </c>
      <c r="M4095" s="9">
        <v>45320.0</v>
      </c>
      <c r="N4095" s="9">
        <v>45320.0</v>
      </c>
      <c r="O4095" s="1"/>
      <c r="P4095" s="1">
        <v>8.33</v>
      </c>
      <c r="Q4095" s="1">
        <v>500000.0</v>
      </c>
      <c r="R4095" s="1">
        <v>300000.0</v>
      </c>
      <c r="S4095" s="10">
        <v>45350.0</v>
      </c>
      <c r="V4095" s="5">
        <v>24990.0</v>
      </c>
      <c r="W4095" s="11">
        <v>29488.199999999997</v>
      </c>
      <c r="Z4095" s="5">
        <v>18742.5</v>
      </c>
      <c r="AC4095" s="1" t="s">
        <v>45</v>
      </c>
      <c r="AD4095" s="12" t="s">
        <v>47</v>
      </c>
      <c r="AE4095" s="12" t="s">
        <v>47</v>
      </c>
      <c r="AF4095" s="12" t="s">
        <v>47</v>
      </c>
    </row>
    <row r="4096">
      <c r="A4096" s="1" t="s">
        <v>5664</v>
      </c>
      <c r="B4096" s="7"/>
      <c r="C4096" s="1" t="s">
        <v>132</v>
      </c>
      <c r="D4096" s="1" t="s">
        <v>37</v>
      </c>
      <c r="E4096" s="1" t="s">
        <v>82</v>
      </c>
      <c r="F4096" s="1" t="s">
        <v>400</v>
      </c>
      <c r="G4096" s="1" t="s">
        <v>134</v>
      </c>
      <c r="H4096" s="1" t="s">
        <v>135</v>
      </c>
      <c r="I4096" s="1" t="s">
        <v>42</v>
      </c>
      <c r="J4096" s="1"/>
      <c r="K4096" s="1" t="s">
        <v>5665</v>
      </c>
      <c r="L4096" s="1" t="s">
        <v>99</v>
      </c>
      <c r="M4096" s="9">
        <v>44652.0</v>
      </c>
      <c r="N4096" s="9">
        <v>44652.0</v>
      </c>
      <c r="O4096" s="1"/>
      <c r="P4096" s="1">
        <v>8.33</v>
      </c>
      <c r="Q4096" s="1">
        <v>300000.0</v>
      </c>
      <c r="R4096" s="1">
        <v>300000.0</v>
      </c>
      <c r="S4096" s="10">
        <v>44742.0</v>
      </c>
      <c r="V4096" s="5">
        <v>24990.0</v>
      </c>
      <c r="W4096" s="11">
        <v>29488.199999999997</v>
      </c>
      <c r="Z4096" s="5">
        <v>18742.5</v>
      </c>
      <c r="AC4096" s="1" t="s">
        <v>45</v>
      </c>
      <c r="AD4096" s="12" t="s">
        <v>46</v>
      </c>
      <c r="AE4096" s="12" t="s">
        <v>46</v>
      </c>
      <c r="AF4096" s="12" t="s">
        <v>46</v>
      </c>
    </row>
    <row r="4097">
      <c r="A4097" s="1" t="s">
        <v>5664</v>
      </c>
      <c r="B4097" s="7"/>
      <c r="C4097" s="1" t="s">
        <v>132</v>
      </c>
      <c r="D4097" s="1" t="s">
        <v>37</v>
      </c>
      <c r="E4097" s="1" t="s">
        <v>82</v>
      </c>
      <c r="F4097" s="1" t="s">
        <v>400</v>
      </c>
      <c r="G4097" s="1" t="s">
        <v>134</v>
      </c>
      <c r="H4097" s="1" t="s">
        <v>135</v>
      </c>
      <c r="I4097" s="1" t="s">
        <v>42</v>
      </c>
      <c r="J4097" s="1"/>
      <c r="K4097" s="1" t="s">
        <v>5665</v>
      </c>
      <c r="L4097" s="1" t="s">
        <v>99</v>
      </c>
      <c r="M4097" s="9">
        <v>44652.0</v>
      </c>
      <c r="N4097" s="9">
        <v>44652.0</v>
      </c>
      <c r="O4097" s="1"/>
      <c r="P4097" s="1">
        <v>8.33</v>
      </c>
      <c r="Q4097" s="1">
        <v>300000.0</v>
      </c>
      <c r="R4097" s="1">
        <v>300000.0</v>
      </c>
      <c r="S4097" s="10">
        <v>44742.0</v>
      </c>
      <c r="V4097" s="5">
        <v>24990.0</v>
      </c>
      <c r="W4097" s="11">
        <v>29488.199999999997</v>
      </c>
      <c r="Z4097" s="5">
        <v>18742.5</v>
      </c>
      <c r="AC4097" s="1" t="s">
        <v>45</v>
      </c>
      <c r="AD4097" s="12" t="s">
        <v>46</v>
      </c>
      <c r="AE4097" s="12" t="s">
        <v>46</v>
      </c>
      <c r="AF4097" s="12" t="s">
        <v>46</v>
      </c>
    </row>
    <row r="4098">
      <c r="A4098" s="1" t="s">
        <v>5666</v>
      </c>
      <c r="B4098" s="7"/>
      <c r="C4098" s="1" t="s">
        <v>36</v>
      </c>
      <c r="D4098" s="1" t="s">
        <v>96</v>
      </c>
      <c r="E4098" s="1" t="s">
        <v>38</v>
      </c>
      <c r="F4098" s="1" t="s">
        <v>889</v>
      </c>
      <c r="G4098" s="1" t="s">
        <v>1311</v>
      </c>
      <c r="H4098" s="1" t="s">
        <v>1312</v>
      </c>
      <c r="I4098" s="1" t="s">
        <v>129</v>
      </c>
      <c r="J4098" s="1"/>
      <c r="K4098" s="1" t="s">
        <v>5667</v>
      </c>
      <c r="L4098" s="1" t="s">
        <v>88</v>
      </c>
      <c r="M4098" s="14">
        <v>44887.0</v>
      </c>
      <c r="N4098" s="9">
        <v>44871.0</v>
      </c>
      <c r="O4098" s="1"/>
      <c r="P4098" s="1">
        <v>8.33</v>
      </c>
      <c r="Q4098" s="1">
        <v>450000.0</v>
      </c>
      <c r="R4098" s="1">
        <v>498000.0</v>
      </c>
      <c r="S4098" s="9">
        <v>44901.0</v>
      </c>
      <c r="T4098" s="14">
        <v>44916.0</v>
      </c>
      <c r="U4098" s="1" t="s">
        <v>5668</v>
      </c>
      <c r="V4098" s="5">
        <v>41483.4</v>
      </c>
      <c r="W4098" s="11">
        <v>48950.412</v>
      </c>
      <c r="X4098" s="14">
        <v>44922.0</v>
      </c>
      <c r="Y4098" s="5">
        <v>44802.072</v>
      </c>
      <c r="Z4098" s="5">
        <v>31112.550000000003</v>
      </c>
      <c r="AA4098" s="14">
        <v>44925.0</v>
      </c>
      <c r="AB4098" s="1" t="s">
        <v>5668</v>
      </c>
      <c r="AC4098" s="1" t="s">
        <v>55</v>
      </c>
      <c r="AD4098" s="12" t="s">
        <v>46</v>
      </c>
      <c r="AE4098" s="12" t="s">
        <v>46</v>
      </c>
      <c r="AF4098" s="12" t="s">
        <v>46</v>
      </c>
      <c r="AG4098" s="12" t="s">
        <v>46</v>
      </c>
      <c r="AH4098" s="12" t="s">
        <v>46</v>
      </c>
      <c r="AI4098" s="12" t="s">
        <v>46</v>
      </c>
    </row>
    <row r="4099">
      <c r="A4099" s="1" t="s">
        <v>5666</v>
      </c>
      <c r="B4099" s="7"/>
      <c r="C4099" s="1" t="s">
        <v>36</v>
      </c>
      <c r="D4099" s="1" t="s">
        <v>96</v>
      </c>
      <c r="E4099" s="1" t="s">
        <v>38</v>
      </c>
      <c r="F4099" s="1" t="s">
        <v>2293</v>
      </c>
      <c r="G4099" s="1" t="s">
        <v>1311</v>
      </c>
      <c r="H4099" s="1" t="s">
        <v>1312</v>
      </c>
      <c r="I4099" s="1" t="s">
        <v>129</v>
      </c>
      <c r="J4099" s="1"/>
      <c r="K4099" s="1" t="s">
        <v>5667</v>
      </c>
      <c r="L4099" s="1" t="s">
        <v>88</v>
      </c>
      <c r="M4099" s="14">
        <v>44887.0</v>
      </c>
      <c r="N4099" s="14">
        <v>44887.0</v>
      </c>
      <c r="O4099" s="1"/>
      <c r="P4099" s="1">
        <v>8.33</v>
      </c>
      <c r="Q4099" s="1">
        <v>500000.0</v>
      </c>
      <c r="R4099" s="1">
        <v>477600.0</v>
      </c>
      <c r="S4099" s="9">
        <v>45124.0</v>
      </c>
      <c r="T4099" s="9">
        <v>45128.0</v>
      </c>
      <c r="U4099" s="1" t="s">
        <v>5669</v>
      </c>
      <c r="V4099" s="5">
        <v>39784.08</v>
      </c>
      <c r="W4099" s="11">
        <v>46945.2144</v>
      </c>
      <c r="X4099" s="9"/>
      <c r="Z4099" s="5">
        <v>29838.06</v>
      </c>
      <c r="AA4099" s="9"/>
      <c r="AC4099" s="1" t="s">
        <v>162</v>
      </c>
      <c r="AD4099" s="12" t="s">
        <v>46</v>
      </c>
      <c r="AE4099" s="12" t="s">
        <v>46</v>
      </c>
      <c r="AF4099" s="12" t="s">
        <v>47</v>
      </c>
      <c r="AG4099" s="12" t="s">
        <v>47</v>
      </c>
    </row>
    <row r="4100">
      <c r="A4100" s="1" t="s">
        <v>5666</v>
      </c>
      <c r="B4100" s="7"/>
      <c r="C4100" s="1" t="s">
        <v>36</v>
      </c>
      <c r="D4100" s="1" t="s">
        <v>96</v>
      </c>
      <c r="E4100" s="1" t="s">
        <v>38</v>
      </c>
      <c r="F4100" s="1" t="s">
        <v>2293</v>
      </c>
      <c r="G4100" s="1" t="s">
        <v>1311</v>
      </c>
      <c r="H4100" s="1" t="s">
        <v>1312</v>
      </c>
      <c r="I4100" s="1" t="s">
        <v>129</v>
      </c>
      <c r="J4100" s="1"/>
      <c r="K4100" s="1" t="s">
        <v>5667</v>
      </c>
      <c r="L4100" s="1" t="s">
        <v>88</v>
      </c>
      <c r="M4100" s="14">
        <v>44887.0</v>
      </c>
      <c r="N4100" s="14">
        <v>44887.0</v>
      </c>
      <c r="O4100" s="1"/>
      <c r="P4100" s="1">
        <v>8.33</v>
      </c>
      <c r="Q4100" s="1">
        <v>477600.0</v>
      </c>
      <c r="R4100" s="1">
        <v>300000.0</v>
      </c>
      <c r="S4100" s="15">
        <v>44977.0</v>
      </c>
      <c r="V4100" s="5">
        <v>24990.0</v>
      </c>
      <c r="W4100" s="11">
        <v>29488.199999999997</v>
      </c>
      <c r="Z4100" s="5">
        <v>18742.5</v>
      </c>
      <c r="AB4100" s="1"/>
      <c r="AC4100" s="1" t="s">
        <v>45</v>
      </c>
      <c r="AD4100" s="12" t="s">
        <v>46</v>
      </c>
      <c r="AE4100" s="12" t="s">
        <v>46</v>
      </c>
      <c r="AF4100" s="12" t="s">
        <v>46</v>
      </c>
    </row>
    <row r="4101">
      <c r="A4101" s="1" t="s">
        <v>5666</v>
      </c>
      <c r="B4101" s="7"/>
      <c r="C4101" s="1" t="s">
        <v>36</v>
      </c>
      <c r="D4101" s="1" t="s">
        <v>96</v>
      </c>
      <c r="E4101" s="1" t="s">
        <v>38</v>
      </c>
      <c r="F4101" s="1" t="s">
        <v>51</v>
      </c>
      <c r="G4101" s="1" t="s">
        <v>1311</v>
      </c>
      <c r="H4101" s="1" t="s">
        <v>1312</v>
      </c>
      <c r="I4101" s="1" t="s">
        <v>129</v>
      </c>
      <c r="J4101" s="1"/>
      <c r="K4101" s="1" t="s">
        <v>5667</v>
      </c>
      <c r="L4101" s="1" t="s">
        <v>88</v>
      </c>
      <c r="M4101" s="14">
        <v>44887.0</v>
      </c>
      <c r="N4101" s="9">
        <v>45128.0</v>
      </c>
      <c r="O4101" s="1"/>
      <c r="P4101" s="1">
        <v>8.33</v>
      </c>
      <c r="Q4101" s="1">
        <v>450000.0</v>
      </c>
      <c r="R4101" s="1">
        <v>300000.0</v>
      </c>
      <c r="S4101" s="10">
        <v>45218.0</v>
      </c>
      <c r="V4101" s="5">
        <v>24990.0</v>
      </c>
      <c r="W4101" s="11">
        <v>29488.199999999997</v>
      </c>
      <c r="X4101" s="1"/>
      <c r="Y4101" s="1"/>
      <c r="Z4101" s="5">
        <v>18742.5</v>
      </c>
      <c r="AB4101" s="1"/>
      <c r="AC4101" s="1" t="s">
        <v>45</v>
      </c>
      <c r="AD4101" s="12" t="s">
        <v>46</v>
      </c>
      <c r="AE4101" s="12" t="s">
        <v>47</v>
      </c>
      <c r="AF4101" s="12" t="s">
        <v>47</v>
      </c>
    </row>
    <row r="4102">
      <c r="A4102" s="1" t="s">
        <v>5670</v>
      </c>
      <c r="B4102" s="7"/>
      <c r="C4102" s="1" t="s">
        <v>132</v>
      </c>
      <c r="D4102" s="1" t="s">
        <v>50</v>
      </c>
      <c r="E4102" s="1" t="s">
        <v>38</v>
      </c>
      <c r="F4102" s="1" t="s">
        <v>319</v>
      </c>
      <c r="G4102" s="1" t="s">
        <v>152</v>
      </c>
      <c r="H4102" s="1" t="s">
        <v>153</v>
      </c>
      <c r="I4102" s="1" t="s">
        <v>42</v>
      </c>
      <c r="J4102" s="1"/>
      <c r="K4102" s="1" t="s">
        <v>5671</v>
      </c>
      <c r="L4102" s="1" t="s">
        <v>99</v>
      </c>
      <c r="M4102" s="9">
        <v>44996.0</v>
      </c>
      <c r="N4102" s="9">
        <v>44996.0</v>
      </c>
      <c r="O4102" s="1"/>
      <c r="P4102" s="1">
        <v>8.33</v>
      </c>
      <c r="Q4102" s="1">
        <v>300000.0</v>
      </c>
      <c r="R4102" s="1">
        <v>300000.0</v>
      </c>
      <c r="S4102" s="10">
        <v>45086.0</v>
      </c>
      <c r="V4102" s="5">
        <v>24990.0</v>
      </c>
      <c r="W4102" s="11">
        <v>29488.199999999997</v>
      </c>
      <c r="Z4102" s="5">
        <v>18742.5</v>
      </c>
      <c r="AB4102" s="1"/>
      <c r="AC4102" s="1" t="s">
        <v>45</v>
      </c>
      <c r="AD4102" s="12" t="s">
        <v>46</v>
      </c>
      <c r="AE4102" s="12" t="s">
        <v>46</v>
      </c>
      <c r="AF4102" s="12" t="s">
        <v>47</v>
      </c>
    </row>
    <row r="4103">
      <c r="A4103" s="1" t="s">
        <v>5670</v>
      </c>
      <c r="B4103" s="7"/>
      <c r="C4103" s="1" t="s">
        <v>132</v>
      </c>
      <c r="D4103" s="1" t="s">
        <v>50</v>
      </c>
      <c r="E4103" s="1" t="s">
        <v>38</v>
      </c>
      <c r="F4103" s="1" t="s">
        <v>316</v>
      </c>
      <c r="G4103" s="1" t="s">
        <v>152</v>
      </c>
      <c r="H4103" s="1" t="s">
        <v>153</v>
      </c>
      <c r="I4103" s="1" t="s">
        <v>42</v>
      </c>
      <c r="J4103" s="1"/>
      <c r="K4103" s="1" t="s">
        <v>5671</v>
      </c>
      <c r="L4103" s="1" t="s">
        <v>99</v>
      </c>
      <c r="M4103" s="9">
        <v>44996.0</v>
      </c>
      <c r="N4103" s="9">
        <v>45002.0</v>
      </c>
      <c r="O4103" s="1"/>
      <c r="P4103" s="1">
        <v>8.33</v>
      </c>
      <c r="Q4103" s="1">
        <v>300000.0</v>
      </c>
      <c r="R4103" s="1">
        <v>300000.0</v>
      </c>
      <c r="S4103" s="10">
        <v>45092.0</v>
      </c>
      <c r="V4103" s="5">
        <v>24990.0</v>
      </c>
      <c r="W4103" s="11">
        <v>29488.199999999997</v>
      </c>
      <c r="Z4103" s="5">
        <v>18742.5</v>
      </c>
      <c r="AC4103" s="1" t="s">
        <v>45</v>
      </c>
      <c r="AD4103" s="12" t="s">
        <v>46</v>
      </c>
      <c r="AE4103" s="12" t="s">
        <v>46</v>
      </c>
      <c r="AF4103" s="12" t="s">
        <v>47</v>
      </c>
    </row>
    <row r="4104">
      <c r="A4104" s="1" t="s">
        <v>5672</v>
      </c>
      <c r="B4104" s="7"/>
      <c r="C4104" s="1" t="s">
        <v>36</v>
      </c>
      <c r="D4104" s="1" t="s">
        <v>96</v>
      </c>
      <c r="E4104" s="1" t="s">
        <v>38</v>
      </c>
      <c r="F4104" s="1" t="s">
        <v>1001</v>
      </c>
      <c r="G4104" s="1" t="s">
        <v>152</v>
      </c>
      <c r="H4104" s="1" t="s">
        <v>153</v>
      </c>
      <c r="I4104" s="1" t="s">
        <v>42</v>
      </c>
      <c r="J4104" s="1"/>
      <c r="K4104" s="1" t="s">
        <v>5673</v>
      </c>
      <c r="L4104" s="1" t="s">
        <v>143</v>
      </c>
      <c r="M4104" s="9">
        <v>44742.0</v>
      </c>
      <c r="N4104" s="9">
        <v>44686.0</v>
      </c>
      <c r="O4104" s="1"/>
      <c r="P4104" s="1">
        <v>8.33</v>
      </c>
      <c r="Q4104" s="1">
        <v>300000.0</v>
      </c>
      <c r="R4104" s="1">
        <v>301536.0</v>
      </c>
      <c r="S4104" s="9">
        <v>44686.0</v>
      </c>
      <c r="T4104" s="9">
        <v>44686.0</v>
      </c>
      <c r="U4104" s="1" t="s">
        <v>5674</v>
      </c>
      <c r="V4104" s="5">
        <v>25117.9488</v>
      </c>
      <c r="W4104" s="11">
        <v>29639.179583999998</v>
      </c>
      <c r="X4104" s="9">
        <v>44667.0</v>
      </c>
      <c r="Y4104" s="5">
        <v>27127.384703999996</v>
      </c>
      <c r="Z4104" s="5">
        <v>18838.4616</v>
      </c>
      <c r="AA4104" s="9">
        <v>44833.0</v>
      </c>
      <c r="AB4104" s="1" t="s">
        <v>5674</v>
      </c>
      <c r="AC4104" s="1" t="s">
        <v>55</v>
      </c>
      <c r="AD4104" s="12" t="s">
        <v>46</v>
      </c>
      <c r="AE4104" s="12" t="s">
        <v>46</v>
      </c>
      <c r="AF4104" s="12" t="s">
        <v>46</v>
      </c>
      <c r="AG4104" s="12" t="s">
        <v>46</v>
      </c>
      <c r="AH4104" s="12" t="s">
        <v>46</v>
      </c>
      <c r="AI4104" s="12" t="s">
        <v>46</v>
      </c>
    </row>
    <row r="4105">
      <c r="A4105" s="1" t="s">
        <v>5672</v>
      </c>
      <c r="B4105" s="7"/>
      <c r="C4105" s="1" t="s">
        <v>36</v>
      </c>
      <c r="D4105" s="1" t="s">
        <v>96</v>
      </c>
      <c r="E4105" s="1" t="s">
        <v>38</v>
      </c>
      <c r="F4105" s="1" t="s">
        <v>1001</v>
      </c>
      <c r="G4105" s="1" t="s">
        <v>152</v>
      </c>
      <c r="H4105" s="1" t="s">
        <v>153</v>
      </c>
      <c r="I4105" s="1" t="s">
        <v>42</v>
      </c>
      <c r="J4105" s="1"/>
      <c r="K4105" s="1" t="s">
        <v>5673</v>
      </c>
      <c r="L4105" s="1" t="s">
        <v>143</v>
      </c>
      <c r="M4105" s="9">
        <v>44742.0</v>
      </c>
      <c r="N4105" s="9">
        <v>44774.0</v>
      </c>
      <c r="O4105" s="1"/>
      <c r="P4105" s="1">
        <v>8.33</v>
      </c>
      <c r="Q4105" s="1">
        <v>100000.0</v>
      </c>
      <c r="R4105" s="1">
        <v>400001.0</v>
      </c>
      <c r="S4105" s="9">
        <v>44774.0</v>
      </c>
      <c r="T4105" s="9">
        <v>44790.0</v>
      </c>
      <c r="U4105" s="1" t="s">
        <v>5675</v>
      </c>
      <c r="V4105" s="5">
        <v>33320.0833</v>
      </c>
      <c r="W4105" s="11">
        <v>39317.698293999994</v>
      </c>
      <c r="X4105" s="9">
        <v>44810.0</v>
      </c>
      <c r="Y4105" s="5">
        <v>35985.689964</v>
      </c>
      <c r="Z4105" s="5">
        <v>24990.062475</v>
      </c>
      <c r="AA4105" s="9">
        <v>44812.0</v>
      </c>
      <c r="AB4105" s="1" t="s">
        <v>5675</v>
      </c>
      <c r="AC4105" s="1" t="s">
        <v>55</v>
      </c>
      <c r="AD4105" s="12" t="s">
        <v>46</v>
      </c>
      <c r="AE4105" s="12" t="s">
        <v>46</v>
      </c>
      <c r="AF4105" s="12" t="s">
        <v>46</v>
      </c>
      <c r="AG4105" s="12" t="s">
        <v>46</v>
      </c>
      <c r="AH4105" s="12" t="s">
        <v>46</v>
      </c>
      <c r="AI4105" s="12" t="s">
        <v>46</v>
      </c>
    </row>
    <row r="4106">
      <c r="A4106" s="1" t="s">
        <v>5672</v>
      </c>
      <c r="B4106" s="7"/>
      <c r="C4106" s="1" t="s">
        <v>36</v>
      </c>
      <c r="D4106" s="1" t="s">
        <v>96</v>
      </c>
      <c r="E4106" s="1" t="s">
        <v>38</v>
      </c>
      <c r="F4106" s="1" t="s">
        <v>1001</v>
      </c>
      <c r="G4106" s="1" t="s">
        <v>152</v>
      </c>
      <c r="H4106" s="1" t="s">
        <v>153</v>
      </c>
      <c r="I4106" s="1" t="s">
        <v>42</v>
      </c>
      <c r="J4106" s="1"/>
      <c r="K4106" s="1" t="s">
        <v>5673</v>
      </c>
      <c r="L4106" s="1" t="s">
        <v>143</v>
      </c>
      <c r="M4106" s="9">
        <v>44742.0</v>
      </c>
      <c r="N4106" s="9">
        <v>45325.0</v>
      </c>
      <c r="O4106" s="9">
        <v>44594.0</v>
      </c>
      <c r="P4106" s="1">
        <v>8.33</v>
      </c>
      <c r="Q4106" s="1">
        <v>200000.0</v>
      </c>
      <c r="R4106" s="1">
        <v>1200002.0</v>
      </c>
      <c r="S4106" s="14">
        <v>44848.0</v>
      </c>
      <c r="T4106" s="14">
        <v>44853.0</v>
      </c>
      <c r="U4106" s="1" t="s">
        <v>5676</v>
      </c>
      <c r="V4106" s="5">
        <v>99960.1666</v>
      </c>
      <c r="W4106" s="11">
        <v>117952.996588</v>
      </c>
      <c r="X4106" s="14">
        <v>44878.0</v>
      </c>
      <c r="Y4106" s="5">
        <v>107956.97992799999</v>
      </c>
      <c r="Z4106" s="5">
        <v>74970.12495</v>
      </c>
      <c r="AA4106" s="14">
        <v>44912.0</v>
      </c>
      <c r="AB4106" s="1" t="s">
        <v>5676</v>
      </c>
      <c r="AC4106" s="1" t="s">
        <v>55</v>
      </c>
      <c r="AD4106" s="12" t="s">
        <v>46</v>
      </c>
      <c r="AE4106" s="12" t="s">
        <v>47</v>
      </c>
      <c r="AF4106" s="12" t="s">
        <v>46</v>
      </c>
      <c r="AG4106" s="12" t="s">
        <v>46</v>
      </c>
      <c r="AH4106" s="12" t="s">
        <v>46</v>
      </c>
      <c r="AI4106" s="12" t="s">
        <v>46</v>
      </c>
    </row>
    <row r="4107">
      <c r="A4107" s="1" t="s">
        <v>5672</v>
      </c>
      <c r="B4107" s="7"/>
      <c r="C4107" s="1" t="s">
        <v>36</v>
      </c>
      <c r="D4107" s="1" t="s">
        <v>96</v>
      </c>
      <c r="E4107" s="1" t="s">
        <v>38</v>
      </c>
      <c r="F4107" s="1" t="s">
        <v>1001</v>
      </c>
      <c r="G4107" s="1" t="s">
        <v>152</v>
      </c>
      <c r="H4107" s="1" t="s">
        <v>153</v>
      </c>
      <c r="I4107" s="1" t="s">
        <v>42</v>
      </c>
      <c r="J4107" s="1"/>
      <c r="K4107" s="1" t="s">
        <v>5673</v>
      </c>
      <c r="L4107" s="1" t="s">
        <v>143</v>
      </c>
      <c r="M4107" s="9">
        <v>44742.0</v>
      </c>
      <c r="N4107" s="9">
        <v>44742.0</v>
      </c>
      <c r="O4107" s="9">
        <v>44594.0</v>
      </c>
      <c r="P4107" s="1">
        <v>8.33</v>
      </c>
      <c r="Q4107" s="1">
        <v>500000.0</v>
      </c>
      <c r="R4107" s="1">
        <v>2000004.0</v>
      </c>
      <c r="S4107" s="14">
        <v>44851.0</v>
      </c>
      <c r="T4107" s="14">
        <v>44853.0</v>
      </c>
      <c r="U4107" s="1" t="s">
        <v>5677</v>
      </c>
      <c r="V4107" s="5">
        <v>166600.3332</v>
      </c>
      <c r="W4107" s="11">
        <v>196588.39317599998</v>
      </c>
      <c r="X4107" s="14">
        <v>44881.0</v>
      </c>
      <c r="Y4107" s="5">
        <v>179928.359856</v>
      </c>
      <c r="Z4107" s="5">
        <v>124950.2499</v>
      </c>
      <c r="AA4107" s="14">
        <v>44912.0</v>
      </c>
      <c r="AB4107" s="1" t="s">
        <v>5677</v>
      </c>
      <c r="AC4107" s="1" t="s">
        <v>55</v>
      </c>
      <c r="AD4107" s="12" t="s">
        <v>46</v>
      </c>
      <c r="AE4107" s="12" t="s">
        <v>46</v>
      </c>
      <c r="AF4107" s="12" t="s">
        <v>46</v>
      </c>
      <c r="AG4107" s="12" t="s">
        <v>46</v>
      </c>
      <c r="AH4107" s="12" t="s">
        <v>46</v>
      </c>
      <c r="AI4107" s="12" t="s">
        <v>46</v>
      </c>
    </row>
    <row r="4108">
      <c r="A4108" s="1" t="s">
        <v>5672</v>
      </c>
      <c r="B4108" s="7"/>
      <c r="C4108" s="1" t="s">
        <v>36</v>
      </c>
      <c r="D4108" s="1" t="s">
        <v>96</v>
      </c>
      <c r="E4108" s="1" t="s">
        <v>38</v>
      </c>
      <c r="F4108" s="1" t="s">
        <v>1001</v>
      </c>
      <c r="G4108" s="1" t="s">
        <v>152</v>
      </c>
      <c r="H4108" s="1" t="s">
        <v>153</v>
      </c>
      <c r="I4108" s="1" t="s">
        <v>42</v>
      </c>
      <c r="J4108" s="1"/>
      <c r="K4108" s="1" t="s">
        <v>5673</v>
      </c>
      <c r="L4108" s="1" t="s">
        <v>143</v>
      </c>
      <c r="M4108" s="9">
        <v>44742.0</v>
      </c>
      <c r="N4108" s="9">
        <v>45261.0</v>
      </c>
      <c r="O4108" s="9">
        <v>44594.0</v>
      </c>
      <c r="P4108" s="1">
        <v>8.33</v>
      </c>
      <c r="Q4108" s="1">
        <v>800000.0</v>
      </c>
      <c r="R4108" s="1">
        <v>850001.0</v>
      </c>
      <c r="S4108" s="9">
        <v>45261.0</v>
      </c>
      <c r="T4108" s="9">
        <v>44944.0</v>
      </c>
      <c r="U4108" s="1" t="s">
        <v>5678</v>
      </c>
      <c r="V4108" s="5">
        <v>70805.0833</v>
      </c>
      <c r="W4108" s="11">
        <v>83549.99829399999</v>
      </c>
      <c r="X4108" s="14">
        <v>45291.0</v>
      </c>
      <c r="Y4108" s="5">
        <v>76469.489964</v>
      </c>
      <c r="Z4108" s="5">
        <v>53103.812475</v>
      </c>
      <c r="AA4108" s="9">
        <v>45295.0</v>
      </c>
      <c r="AB4108" s="1" t="s">
        <v>5678</v>
      </c>
      <c r="AC4108" s="1" t="s">
        <v>55</v>
      </c>
      <c r="AD4108" s="12" t="s">
        <v>46</v>
      </c>
      <c r="AE4108" s="12" t="s">
        <v>47</v>
      </c>
      <c r="AF4108" s="12" t="s">
        <v>47</v>
      </c>
      <c r="AG4108" s="12" t="s">
        <v>46</v>
      </c>
      <c r="AH4108" s="12" t="s">
        <v>47</v>
      </c>
      <c r="AI4108" s="12" t="s">
        <v>47</v>
      </c>
    </row>
    <row r="4109">
      <c r="A4109" s="1" t="s">
        <v>5672</v>
      </c>
      <c r="B4109" s="7"/>
      <c r="C4109" s="1" t="s">
        <v>36</v>
      </c>
      <c r="D4109" s="1" t="s">
        <v>96</v>
      </c>
      <c r="E4109" s="1" t="s">
        <v>38</v>
      </c>
      <c r="F4109" s="1" t="s">
        <v>1001</v>
      </c>
      <c r="G4109" s="1" t="s">
        <v>152</v>
      </c>
      <c r="H4109" s="1" t="s">
        <v>153</v>
      </c>
      <c r="I4109" s="1" t="s">
        <v>42</v>
      </c>
      <c r="J4109" s="1"/>
      <c r="K4109" s="1" t="s">
        <v>5673</v>
      </c>
      <c r="L4109" s="1" t="s">
        <v>143</v>
      </c>
      <c r="M4109" s="9">
        <v>44742.0</v>
      </c>
      <c r="N4109" s="9">
        <v>44742.0</v>
      </c>
      <c r="O4109" s="9">
        <v>45690.0</v>
      </c>
      <c r="P4109" s="1">
        <v>8.33</v>
      </c>
      <c r="Q4109" s="1">
        <v>500000.0</v>
      </c>
      <c r="R4109" s="1">
        <v>1100004.0</v>
      </c>
      <c r="S4109" s="9">
        <v>45051.0</v>
      </c>
      <c r="T4109" s="9">
        <v>45065.0</v>
      </c>
      <c r="U4109" s="1" t="s">
        <v>4878</v>
      </c>
      <c r="V4109" s="5">
        <v>91630.33320000001</v>
      </c>
      <c r="W4109" s="11">
        <v>108123.793176</v>
      </c>
      <c r="X4109" s="9">
        <v>45081.0</v>
      </c>
      <c r="Y4109" s="5">
        <v>98960.759856</v>
      </c>
      <c r="Z4109" s="5">
        <v>68722.74990000001</v>
      </c>
      <c r="AA4109" s="9">
        <v>45085.0</v>
      </c>
      <c r="AB4109" s="1" t="s">
        <v>4878</v>
      </c>
      <c r="AC4109" s="1" t="s">
        <v>55</v>
      </c>
      <c r="AD4109" s="12" t="s">
        <v>46</v>
      </c>
      <c r="AE4109" s="12" t="s">
        <v>46</v>
      </c>
      <c r="AF4109" s="12" t="s">
        <v>47</v>
      </c>
      <c r="AG4109" s="12" t="s">
        <v>47</v>
      </c>
      <c r="AH4109" s="12" t="s">
        <v>47</v>
      </c>
      <c r="AI4109" s="12" t="s">
        <v>47</v>
      </c>
    </row>
    <row r="4110">
      <c r="A4110" s="1" t="s">
        <v>5672</v>
      </c>
      <c r="B4110" s="7"/>
      <c r="C4110" s="1" t="s">
        <v>36</v>
      </c>
      <c r="D4110" s="1" t="s">
        <v>96</v>
      </c>
      <c r="E4110" s="1" t="s">
        <v>38</v>
      </c>
      <c r="F4110" s="1" t="s">
        <v>1001</v>
      </c>
      <c r="G4110" s="1" t="s">
        <v>152</v>
      </c>
      <c r="H4110" s="1" t="s">
        <v>153</v>
      </c>
      <c r="I4110" s="1" t="s">
        <v>42</v>
      </c>
      <c r="J4110" s="1"/>
      <c r="K4110" s="1" t="s">
        <v>5673</v>
      </c>
      <c r="L4110" s="1" t="s">
        <v>143</v>
      </c>
      <c r="M4110" s="9">
        <v>44742.0</v>
      </c>
      <c r="N4110" s="9">
        <v>44742.0</v>
      </c>
      <c r="O4110" s="9">
        <v>45690.0</v>
      </c>
      <c r="P4110" s="1">
        <v>8.33</v>
      </c>
      <c r="Q4110" s="1">
        <v>500000.0</v>
      </c>
      <c r="R4110" s="1">
        <v>900000.0</v>
      </c>
      <c r="S4110" s="9">
        <v>45061.0</v>
      </c>
      <c r="T4110" s="9">
        <v>45065.0</v>
      </c>
      <c r="U4110" s="1" t="s">
        <v>4803</v>
      </c>
      <c r="V4110" s="5">
        <v>74970.0</v>
      </c>
      <c r="W4110" s="11">
        <v>88464.59999999999</v>
      </c>
      <c r="X4110" s="9">
        <v>45091.0</v>
      </c>
      <c r="Y4110" s="5">
        <v>80967.59999999999</v>
      </c>
      <c r="Z4110" s="5">
        <v>56227.5</v>
      </c>
      <c r="AA4110" s="9">
        <v>45095.0</v>
      </c>
      <c r="AB4110" s="1" t="s">
        <v>4803</v>
      </c>
      <c r="AC4110" s="1" t="s">
        <v>55</v>
      </c>
      <c r="AD4110" s="12" t="s">
        <v>46</v>
      </c>
      <c r="AE4110" s="12" t="s">
        <v>46</v>
      </c>
      <c r="AF4110" s="12" t="s">
        <v>47</v>
      </c>
      <c r="AG4110" s="12" t="s">
        <v>47</v>
      </c>
      <c r="AH4110" s="12" t="s">
        <v>47</v>
      </c>
      <c r="AI4110" s="12" t="s">
        <v>47</v>
      </c>
    </row>
    <row r="4111">
      <c r="A4111" s="1" t="s">
        <v>5672</v>
      </c>
      <c r="B4111" s="7"/>
      <c r="C4111" s="1" t="s">
        <v>36</v>
      </c>
      <c r="D4111" s="1" t="s">
        <v>96</v>
      </c>
      <c r="E4111" s="1" t="s">
        <v>38</v>
      </c>
      <c r="F4111" s="1" t="s">
        <v>1001</v>
      </c>
      <c r="G4111" s="1" t="s">
        <v>152</v>
      </c>
      <c r="H4111" s="1" t="s">
        <v>153</v>
      </c>
      <c r="I4111" s="1" t="s">
        <v>42</v>
      </c>
      <c r="J4111" s="1"/>
      <c r="K4111" s="1" t="s">
        <v>5673</v>
      </c>
      <c r="L4111" s="1" t="s">
        <v>143</v>
      </c>
      <c r="M4111" s="9">
        <v>44742.0</v>
      </c>
      <c r="N4111" s="9">
        <v>44742.0</v>
      </c>
      <c r="O4111" s="9">
        <v>45690.0</v>
      </c>
      <c r="P4111" s="1">
        <v>8.33</v>
      </c>
      <c r="Q4111" s="1">
        <v>500000.0</v>
      </c>
      <c r="R4111" s="1">
        <v>1200000.0</v>
      </c>
      <c r="S4111" s="9">
        <v>45091.0</v>
      </c>
      <c r="T4111" s="9">
        <v>45117.0</v>
      </c>
      <c r="U4111" s="1" t="s">
        <v>5679</v>
      </c>
      <c r="V4111" s="5">
        <v>99960.0</v>
      </c>
      <c r="W4111" s="11">
        <v>117952.79999999999</v>
      </c>
      <c r="X4111" s="9">
        <v>45121.0</v>
      </c>
      <c r="Y4111" s="5">
        <v>107956.79999999999</v>
      </c>
      <c r="Z4111" s="5">
        <v>74970.0</v>
      </c>
      <c r="AA4111" s="9">
        <v>45125.0</v>
      </c>
      <c r="AB4111" s="1" t="s">
        <v>5679</v>
      </c>
      <c r="AC4111" s="1" t="s">
        <v>55</v>
      </c>
      <c r="AD4111" s="12" t="s">
        <v>46</v>
      </c>
      <c r="AE4111" s="12" t="s">
        <v>46</v>
      </c>
      <c r="AF4111" s="12" t="s">
        <v>47</v>
      </c>
      <c r="AG4111" s="12" t="s">
        <v>47</v>
      </c>
      <c r="AH4111" s="12" t="s">
        <v>47</v>
      </c>
      <c r="AI4111" s="12" t="s">
        <v>47</v>
      </c>
    </row>
    <row r="4112">
      <c r="A4112" s="1" t="s">
        <v>5672</v>
      </c>
      <c r="B4112" s="7"/>
      <c r="C4112" s="1" t="s">
        <v>36</v>
      </c>
      <c r="D4112" s="1" t="s">
        <v>96</v>
      </c>
      <c r="E4112" s="1" t="s">
        <v>38</v>
      </c>
      <c r="F4112" s="1" t="s">
        <v>1001</v>
      </c>
      <c r="G4112" s="1" t="s">
        <v>152</v>
      </c>
      <c r="H4112" s="1" t="s">
        <v>153</v>
      </c>
      <c r="I4112" s="1" t="s">
        <v>42</v>
      </c>
      <c r="J4112" s="1"/>
      <c r="K4112" s="1" t="s">
        <v>5673</v>
      </c>
      <c r="L4112" s="1" t="s">
        <v>143</v>
      </c>
      <c r="M4112" s="9">
        <v>44742.0</v>
      </c>
      <c r="N4112" s="9">
        <v>44742.0</v>
      </c>
      <c r="O4112" s="9">
        <v>45690.0</v>
      </c>
      <c r="P4112" s="1">
        <v>8.33</v>
      </c>
      <c r="Q4112" s="1">
        <v>500000.0</v>
      </c>
      <c r="R4112" s="1">
        <v>800000.0</v>
      </c>
      <c r="S4112" s="9">
        <v>45139.0</v>
      </c>
      <c r="T4112" s="9">
        <v>45166.0</v>
      </c>
      <c r="U4112" s="1" t="s">
        <v>4097</v>
      </c>
      <c r="V4112" s="5">
        <v>66640.0</v>
      </c>
      <c r="W4112" s="11">
        <v>78635.2</v>
      </c>
      <c r="X4112" s="9">
        <v>45169.0</v>
      </c>
      <c r="Y4112" s="5">
        <v>71971.2</v>
      </c>
      <c r="Z4112" s="5">
        <v>49980.0</v>
      </c>
      <c r="AA4112" s="9">
        <v>45173.0</v>
      </c>
      <c r="AB4112" s="1" t="s">
        <v>4097</v>
      </c>
      <c r="AC4112" s="1" t="s">
        <v>55</v>
      </c>
      <c r="AD4112" s="12" t="s">
        <v>46</v>
      </c>
      <c r="AE4112" s="12" t="s">
        <v>46</v>
      </c>
      <c r="AF4112" s="12" t="s">
        <v>47</v>
      </c>
      <c r="AG4112" s="12" t="s">
        <v>47</v>
      </c>
      <c r="AH4112" s="12" t="s">
        <v>47</v>
      </c>
      <c r="AI4112" s="12" t="s">
        <v>47</v>
      </c>
    </row>
    <row r="4113">
      <c r="A4113" s="1" t="s">
        <v>5672</v>
      </c>
      <c r="B4113" s="7"/>
      <c r="C4113" s="1" t="s">
        <v>36</v>
      </c>
      <c r="D4113" s="1" t="s">
        <v>96</v>
      </c>
      <c r="E4113" s="1" t="s">
        <v>38</v>
      </c>
      <c r="F4113" s="1" t="s">
        <v>1001</v>
      </c>
      <c r="G4113" s="1" t="s">
        <v>152</v>
      </c>
      <c r="H4113" s="1" t="s">
        <v>153</v>
      </c>
      <c r="I4113" s="1" t="s">
        <v>42</v>
      </c>
      <c r="J4113" s="1"/>
      <c r="K4113" s="1" t="s">
        <v>5673</v>
      </c>
      <c r="L4113" s="1" t="s">
        <v>143</v>
      </c>
      <c r="M4113" s="9">
        <v>44742.0</v>
      </c>
      <c r="N4113" s="9">
        <v>45178.0</v>
      </c>
      <c r="O4113" s="1"/>
      <c r="P4113" s="1">
        <v>8.33</v>
      </c>
      <c r="Q4113" s="1">
        <v>500000.0</v>
      </c>
      <c r="R4113" s="1">
        <v>1500000.0</v>
      </c>
      <c r="S4113" s="9">
        <v>45208.0</v>
      </c>
      <c r="T4113" s="14">
        <v>45212.0</v>
      </c>
      <c r="U4113" s="1" t="s">
        <v>5680</v>
      </c>
      <c r="V4113" s="5">
        <v>124950.0</v>
      </c>
      <c r="W4113" s="11">
        <v>147441.0</v>
      </c>
      <c r="X4113" s="14">
        <v>45212.0</v>
      </c>
      <c r="Y4113" s="5">
        <v>134946.0</v>
      </c>
      <c r="Z4113" s="5">
        <v>93712.5</v>
      </c>
      <c r="AA4113" s="14">
        <v>45212.0</v>
      </c>
      <c r="AB4113" s="1" t="s">
        <v>5680</v>
      </c>
      <c r="AC4113" s="1" t="s">
        <v>55</v>
      </c>
      <c r="AD4113" s="12" t="s">
        <v>46</v>
      </c>
      <c r="AE4113" s="12" t="s">
        <v>47</v>
      </c>
      <c r="AF4113" s="12" t="s">
        <v>47</v>
      </c>
      <c r="AG4113" s="12" t="s">
        <v>47</v>
      </c>
      <c r="AH4113" s="12" t="s">
        <v>47</v>
      </c>
      <c r="AI4113" s="12" t="s">
        <v>47</v>
      </c>
    </row>
    <row r="4114">
      <c r="A4114" s="1" t="s">
        <v>5672</v>
      </c>
      <c r="B4114" s="7"/>
      <c r="C4114" s="1" t="s">
        <v>36</v>
      </c>
      <c r="D4114" s="1" t="s">
        <v>96</v>
      </c>
      <c r="E4114" s="1" t="s">
        <v>38</v>
      </c>
      <c r="F4114" s="1" t="s">
        <v>1001</v>
      </c>
      <c r="G4114" s="1" t="s">
        <v>152</v>
      </c>
      <c r="H4114" s="1" t="s">
        <v>153</v>
      </c>
      <c r="I4114" s="1" t="s">
        <v>42</v>
      </c>
      <c r="J4114" s="1"/>
      <c r="K4114" s="1" t="s">
        <v>5673</v>
      </c>
      <c r="L4114" s="1" t="s">
        <v>143</v>
      </c>
      <c r="M4114" s="9">
        <v>44742.0</v>
      </c>
      <c r="N4114" s="9">
        <v>45178.0</v>
      </c>
      <c r="O4114" s="1"/>
      <c r="P4114" s="1">
        <v>8.33</v>
      </c>
      <c r="Q4114" s="1">
        <v>500000.0</v>
      </c>
      <c r="R4114" s="1">
        <v>216000.0</v>
      </c>
      <c r="S4114" s="9">
        <v>45208.0</v>
      </c>
      <c r="T4114" s="14">
        <v>45212.0</v>
      </c>
      <c r="U4114" s="1" t="s">
        <v>2945</v>
      </c>
      <c r="V4114" s="5">
        <v>17992.8</v>
      </c>
      <c r="W4114" s="11">
        <v>21231.503999999997</v>
      </c>
      <c r="X4114" s="14">
        <v>45212.0</v>
      </c>
      <c r="Y4114" s="5">
        <v>19432.224</v>
      </c>
      <c r="Z4114" s="5">
        <v>13494.599999999999</v>
      </c>
      <c r="AA4114" s="14">
        <v>45212.0</v>
      </c>
      <c r="AB4114" s="1" t="s">
        <v>2945</v>
      </c>
      <c r="AC4114" s="1" t="s">
        <v>55</v>
      </c>
      <c r="AD4114" s="12" t="s">
        <v>46</v>
      </c>
      <c r="AE4114" s="12" t="s">
        <v>47</v>
      </c>
      <c r="AF4114" s="12" t="s">
        <v>47</v>
      </c>
      <c r="AG4114" s="12" t="s">
        <v>47</v>
      </c>
      <c r="AH4114" s="12" t="s">
        <v>47</v>
      </c>
      <c r="AI4114" s="12" t="s">
        <v>47</v>
      </c>
    </row>
    <row r="4115">
      <c r="A4115" s="1" t="s">
        <v>5672</v>
      </c>
      <c r="B4115" s="7"/>
      <c r="C4115" s="1" t="s">
        <v>36</v>
      </c>
      <c r="D4115" s="1" t="s">
        <v>96</v>
      </c>
      <c r="E4115" s="1" t="s">
        <v>38</v>
      </c>
      <c r="F4115" s="1" t="s">
        <v>1001</v>
      </c>
      <c r="G4115" s="1" t="s">
        <v>152</v>
      </c>
      <c r="H4115" s="1" t="s">
        <v>153</v>
      </c>
      <c r="I4115" s="1" t="s">
        <v>42</v>
      </c>
      <c r="J4115" s="1"/>
      <c r="K4115" s="1" t="s">
        <v>5673</v>
      </c>
      <c r="L4115" s="1" t="s">
        <v>143</v>
      </c>
      <c r="M4115" s="9">
        <v>44742.0</v>
      </c>
      <c r="N4115" s="9">
        <v>44742.0</v>
      </c>
      <c r="O4115" s="9">
        <v>45690.0</v>
      </c>
      <c r="P4115" s="1">
        <v>8.33</v>
      </c>
      <c r="Q4115" s="1">
        <v>500000.0</v>
      </c>
      <c r="R4115" s="1">
        <v>1100004.0</v>
      </c>
      <c r="S4115" s="9">
        <v>45189.0</v>
      </c>
      <c r="T4115" s="14">
        <v>45218.0</v>
      </c>
      <c r="U4115" s="1" t="s">
        <v>5569</v>
      </c>
      <c r="V4115" s="5">
        <v>91630.33320000001</v>
      </c>
      <c r="W4115" s="11">
        <v>108123.793176</v>
      </c>
      <c r="X4115" s="9">
        <v>45347.0</v>
      </c>
      <c r="Y4115" s="5">
        <v>98960.759856</v>
      </c>
      <c r="Z4115" s="5">
        <v>68722.74990000001</v>
      </c>
      <c r="AA4115" s="9">
        <v>45351.0</v>
      </c>
      <c r="AB4115" s="1" t="s">
        <v>5569</v>
      </c>
      <c r="AC4115" s="1" t="s">
        <v>55</v>
      </c>
      <c r="AD4115" s="12" t="s">
        <v>46</v>
      </c>
      <c r="AE4115" s="12" t="s">
        <v>46</v>
      </c>
      <c r="AF4115" s="12" t="s">
        <v>47</v>
      </c>
      <c r="AG4115" s="12" t="s">
        <v>47</v>
      </c>
      <c r="AH4115" s="12" t="s">
        <v>47</v>
      </c>
      <c r="AI4115" s="12" t="s">
        <v>47</v>
      </c>
    </row>
    <row r="4116">
      <c r="A4116" s="1" t="s">
        <v>5672</v>
      </c>
      <c r="B4116" s="7"/>
      <c r="C4116" s="1" t="s">
        <v>36</v>
      </c>
      <c r="D4116" s="1" t="s">
        <v>96</v>
      </c>
      <c r="E4116" s="1" t="s">
        <v>38</v>
      </c>
      <c r="F4116" s="1" t="s">
        <v>1001</v>
      </c>
      <c r="G4116" s="1" t="s">
        <v>152</v>
      </c>
      <c r="H4116" s="1" t="s">
        <v>153</v>
      </c>
      <c r="I4116" s="1" t="s">
        <v>42</v>
      </c>
      <c r="J4116" s="1"/>
      <c r="K4116" s="1" t="s">
        <v>5673</v>
      </c>
      <c r="L4116" s="1" t="s">
        <v>143</v>
      </c>
      <c r="M4116" s="9">
        <v>44742.0</v>
      </c>
      <c r="N4116" s="14">
        <v>45224.0</v>
      </c>
      <c r="O4116" s="9">
        <v>44594.0</v>
      </c>
      <c r="P4116" s="1">
        <v>8.33</v>
      </c>
      <c r="Q4116" s="1">
        <v>1100000.0</v>
      </c>
      <c r="R4116" s="1">
        <v>1100004.0</v>
      </c>
      <c r="S4116" s="14">
        <v>45224.0</v>
      </c>
      <c r="T4116" s="14">
        <v>45250.0</v>
      </c>
      <c r="U4116" s="1" t="s">
        <v>5681</v>
      </c>
      <c r="V4116" s="5">
        <v>91630.33320000001</v>
      </c>
      <c r="W4116" s="11">
        <v>108123.793176</v>
      </c>
      <c r="X4116" s="14">
        <v>45250.0</v>
      </c>
      <c r="Y4116" s="5">
        <v>98960.759856</v>
      </c>
      <c r="Z4116" s="5">
        <v>68722.74990000001</v>
      </c>
      <c r="AA4116" s="14">
        <v>45250.0</v>
      </c>
      <c r="AB4116" s="1" t="s">
        <v>5681</v>
      </c>
      <c r="AC4116" s="1" t="s">
        <v>55</v>
      </c>
      <c r="AD4116" s="12" t="s">
        <v>46</v>
      </c>
      <c r="AE4116" s="12" t="s">
        <v>47</v>
      </c>
      <c r="AF4116" s="12" t="s">
        <v>47</v>
      </c>
      <c r="AG4116" s="12" t="s">
        <v>47</v>
      </c>
      <c r="AH4116" s="12" t="s">
        <v>47</v>
      </c>
      <c r="AI4116" s="12" t="s">
        <v>47</v>
      </c>
    </row>
    <row r="4117">
      <c r="A4117" s="1" t="s">
        <v>5672</v>
      </c>
      <c r="B4117" s="7"/>
      <c r="C4117" s="1" t="s">
        <v>36</v>
      </c>
      <c r="D4117" s="1" t="s">
        <v>96</v>
      </c>
      <c r="E4117" s="1" t="s">
        <v>38</v>
      </c>
      <c r="F4117" s="1" t="s">
        <v>1001</v>
      </c>
      <c r="G4117" s="1" t="s">
        <v>152</v>
      </c>
      <c r="H4117" s="1" t="s">
        <v>153</v>
      </c>
      <c r="I4117" s="1" t="s">
        <v>42</v>
      </c>
      <c r="J4117" s="1"/>
      <c r="K4117" s="1" t="s">
        <v>5673</v>
      </c>
      <c r="L4117" s="1" t="s">
        <v>143</v>
      </c>
      <c r="M4117" s="9">
        <v>44742.0</v>
      </c>
      <c r="N4117" s="9">
        <v>44742.0</v>
      </c>
      <c r="O4117" s="9">
        <v>45690.0</v>
      </c>
      <c r="P4117" s="1">
        <v>8.33</v>
      </c>
      <c r="Q4117" s="1">
        <v>500000.0</v>
      </c>
      <c r="R4117" s="1">
        <v>800002.0</v>
      </c>
      <c r="S4117" s="14">
        <v>45224.0</v>
      </c>
      <c r="T4117" s="14">
        <v>45250.0</v>
      </c>
      <c r="U4117" s="1" t="s">
        <v>5682</v>
      </c>
      <c r="V4117" s="5">
        <v>66640.1666</v>
      </c>
      <c r="W4117" s="11">
        <v>78635.39658799999</v>
      </c>
      <c r="X4117" s="14">
        <v>45254.0</v>
      </c>
      <c r="Y4117" s="5">
        <v>71971.379928</v>
      </c>
      <c r="Z4117" s="5">
        <v>49980.12495</v>
      </c>
      <c r="AA4117" s="14">
        <v>45258.0</v>
      </c>
      <c r="AB4117" s="1" t="s">
        <v>5682</v>
      </c>
      <c r="AC4117" s="1" t="s">
        <v>55</v>
      </c>
      <c r="AD4117" s="12" t="s">
        <v>46</v>
      </c>
      <c r="AE4117" s="12" t="s">
        <v>46</v>
      </c>
      <c r="AF4117" s="12" t="s">
        <v>47</v>
      </c>
      <c r="AG4117" s="12" t="s">
        <v>47</v>
      </c>
      <c r="AH4117" s="12" t="s">
        <v>47</v>
      </c>
      <c r="AI4117" s="12" t="s">
        <v>47</v>
      </c>
    </row>
    <row r="4118">
      <c r="A4118" s="1" t="s">
        <v>5672</v>
      </c>
      <c r="B4118" s="7"/>
      <c r="C4118" s="1" t="s">
        <v>36</v>
      </c>
      <c r="D4118" s="1" t="s">
        <v>96</v>
      </c>
      <c r="E4118" s="1" t="s">
        <v>38</v>
      </c>
      <c r="F4118" s="1" t="s">
        <v>1001</v>
      </c>
      <c r="G4118" s="1" t="s">
        <v>152</v>
      </c>
      <c r="H4118" s="1" t="s">
        <v>153</v>
      </c>
      <c r="I4118" s="1" t="s">
        <v>42</v>
      </c>
      <c r="J4118" s="1"/>
      <c r="K4118" s="1" t="s">
        <v>5673</v>
      </c>
      <c r="L4118" s="1" t="s">
        <v>143</v>
      </c>
      <c r="M4118" s="9">
        <v>44742.0</v>
      </c>
      <c r="N4118" s="9">
        <v>44742.0</v>
      </c>
      <c r="O4118" s="9">
        <v>45690.0</v>
      </c>
      <c r="P4118" s="1">
        <v>8.33</v>
      </c>
      <c r="Q4118" s="1">
        <v>500000.0</v>
      </c>
      <c r="R4118" s="1">
        <v>700008.0</v>
      </c>
      <c r="S4118" s="14">
        <v>45224.0</v>
      </c>
      <c r="T4118" s="14">
        <v>45250.0</v>
      </c>
      <c r="U4118" s="1" t="s">
        <v>5614</v>
      </c>
      <c r="V4118" s="5">
        <v>58310.666399999995</v>
      </c>
      <c r="W4118" s="11">
        <v>68806.58635199998</v>
      </c>
      <c r="X4118" s="14">
        <v>45254.0</v>
      </c>
      <c r="Y4118" s="5">
        <v>62975.51971199999</v>
      </c>
      <c r="Z4118" s="5">
        <v>43732.9998</v>
      </c>
      <c r="AA4118" s="14">
        <v>45258.0</v>
      </c>
      <c r="AB4118" s="1" t="s">
        <v>5614</v>
      </c>
      <c r="AC4118" s="1" t="s">
        <v>55</v>
      </c>
      <c r="AD4118" s="12" t="s">
        <v>46</v>
      </c>
      <c r="AE4118" s="12" t="s">
        <v>46</v>
      </c>
      <c r="AF4118" s="12" t="s">
        <v>47</v>
      </c>
      <c r="AG4118" s="12" t="s">
        <v>47</v>
      </c>
      <c r="AH4118" s="12" t="s">
        <v>47</v>
      </c>
      <c r="AI4118" s="12" t="s">
        <v>47</v>
      </c>
    </row>
    <row r="4119">
      <c r="A4119" s="1" t="s">
        <v>5672</v>
      </c>
      <c r="B4119" s="7"/>
      <c r="C4119" s="1" t="s">
        <v>36</v>
      </c>
      <c r="D4119" s="1" t="s">
        <v>96</v>
      </c>
      <c r="E4119" s="1" t="s">
        <v>38</v>
      </c>
      <c r="F4119" s="1" t="s">
        <v>1001</v>
      </c>
      <c r="G4119" s="1" t="s">
        <v>152</v>
      </c>
      <c r="H4119" s="1" t="s">
        <v>153</v>
      </c>
      <c r="I4119" s="1" t="s">
        <v>42</v>
      </c>
      <c r="J4119" s="1"/>
      <c r="K4119" s="1" t="s">
        <v>5673</v>
      </c>
      <c r="L4119" s="1" t="s">
        <v>143</v>
      </c>
      <c r="M4119" s="9">
        <v>44742.0</v>
      </c>
      <c r="N4119" s="14">
        <v>45211.0</v>
      </c>
      <c r="O4119" s="9">
        <v>44594.0</v>
      </c>
      <c r="P4119" s="1">
        <v>8.33</v>
      </c>
      <c r="Q4119" s="1">
        <v>100000.0</v>
      </c>
      <c r="R4119" s="1">
        <v>168000.0</v>
      </c>
      <c r="S4119" s="14">
        <v>45246.0</v>
      </c>
      <c r="T4119" s="14">
        <v>45278.0</v>
      </c>
      <c r="U4119" s="1" t="s">
        <v>5683</v>
      </c>
      <c r="V4119" s="5">
        <v>13994.4</v>
      </c>
      <c r="W4119" s="11">
        <v>16513.392</v>
      </c>
      <c r="X4119" s="14">
        <v>45278.0</v>
      </c>
      <c r="Y4119" s="5">
        <v>15113.952</v>
      </c>
      <c r="Z4119" s="5">
        <v>10495.8</v>
      </c>
      <c r="AA4119" s="14">
        <v>45278.0</v>
      </c>
      <c r="AB4119" s="1" t="s">
        <v>5683</v>
      </c>
      <c r="AC4119" s="1" t="s">
        <v>55</v>
      </c>
      <c r="AD4119" s="12" t="s">
        <v>46</v>
      </c>
      <c r="AE4119" s="12" t="s">
        <v>47</v>
      </c>
      <c r="AF4119" s="12" t="s">
        <v>47</v>
      </c>
      <c r="AG4119" s="12" t="s">
        <v>47</v>
      </c>
      <c r="AH4119" s="12" t="s">
        <v>47</v>
      </c>
      <c r="AI4119" s="12" t="s">
        <v>47</v>
      </c>
    </row>
    <row r="4120">
      <c r="A4120" s="1" t="s">
        <v>5672</v>
      </c>
      <c r="B4120" s="7"/>
      <c r="C4120" s="1" t="s">
        <v>36</v>
      </c>
      <c r="D4120" s="1" t="s">
        <v>96</v>
      </c>
      <c r="E4120" s="1" t="s">
        <v>38</v>
      </c>
      <c r="F4120" s="1" t="s">
        <v>1001</v>
      </c>
      <c r="G4120" s="1" t="s">
        <v>152</v>
      </c>
      <c r="H4120" s="1" t="s">
        <v>153</v>
      </c>
      <c r="I4120" s="1" t="s">
        <v>42</v>
      </c>
      <c r="J4120" s="1"/>
      <c r="K4120" s="1" t="s">
        <v>5673</v>
      </c>
      <c r="L4120" s="1" t="s">
        <v>143</v>
      </c>
      <c r="M4120" s="9">
        <v>44742.0</v>
      </c>
      <c r="N4120" s="9">
        <v>44742.0</v>
      </c>
      <c r="O4120" s="9">
        <v>45690.0</v>
      </c>
      <c r="P4120" s="1">
        <v>8.33</v>
      </c>
      <c r="Q4120" s="1">
        <v>500000.0</v>
      </c>
      <c r="R4120" s="1">
        <v>900000.0</v>
      </c>
      <c r="S4120" s="9">
        <v>45365.0</v>
      </c>
      <c r="T4120" s="9">
        <v>45377.0</v>
      </c>
      <c r="U4120" s="1" t="s">
        <v>5684</v>
      </c>
      <c r="V4120" s="5">
        <v>74970.0</v>
      </c>
      <c r="W4120" s="11">
        <v>88464.59999999999</v>
      </c>
      <c r="X4120" s="9">
        <v>45417.0</v>
      </c>
      <c r="Y4120" s="5">
        <v>80967.59999999999</v>
      </c>
      <c r="Z4120" s="5">
        <v>56227.5</v>
      </c>
      <c r="AA4120" s="9">
        <v>45421.0</v>
      </c>
      <c r="AB4120" s="1" t="s">
        <v>5684</v>
      </c>
      <c r="AC4120" s="1" t="s">
        <v>55</v>
      </c>
      <c r="AD4120" s="12" t="s">
        <v>46</v>
      </c>
      <c r="AE4120" s="12" t="s">
        <v>46</v>
      </c>
      <c r="AF4120" s="12" t="s">
        <v>47</v>
      </c>
      <c r="AG4120" s="12" t="s">
        <v>47</v>
      </c>
      <c r="AH4120" s="12" t="s">
        <v>137</v>
      </c>
      <c r="AI4120" s="12" t="s">
        <v>137</v>
      </c>
    </row>
    <row r="4121">
      <c r="A4121" s="1" t="s">
        <v>5672</v>
      </c>
      <c r="B4121" s="7"/>
      <c r="C4121" s="1" t="s">
        <v>36</v>
      </c>
      <c r="D4121" s="1" t="s">
        <v>96</v>
      </c>
      <c r="E4121" s="1" t="s">
        <v>38</v>
      </c>
      <c r="F4121" s="1" t="s">
        <v>1001</v>
      </c>
      <c r="G4121" s="1" t="s">
        <v>152</v>
      </c>
      <c r="H4121" s="1" t="s">
        <v>153</v>
      </c>
      <c r="I4121" s="1" t="s">
        <v>42</v>
      </c>
      <c r="J4121" s="1"/>
      <c r="K4121" s="1" t="s">
        <v>5673</v>
      </c>
      <c r="L4121" s="1" t="s">
        <v>143</v>
      </c>
      <c r="M4121" s="9">
        <v>44742.0</v>
      </c>
      <c r="N4121" s="9">
        <v>44932.0</v>
      </c>
      <c r="O4121" s="9">
        <v>44594.0</v>
      </c>
      <c r="P4121" s="1">
        <v>8.33</v>
      </c>
      <c r="Q4121" s="1">
        <v>500000.0</v>
      </c>
      <c r="R4121" s="1">
        <v>300000.0</v>
      </c>
      <c r="S4121" s="10">
        <v>45022.0</v>
      </c>
      <c r="V4121" s="5">
        <v>24990.0</v>
      </c>
      <c r="W4121" s="11">
        <v>29488.199999999997</v>
      </c>
      <c r="Z4121" s="5">
        <v>18742.5</v>
      </c>
      <c r="AB4121" s="1"/>
      <c r="AC4121" s="1" t="s">
        <v>45</v>
      </c>
      <c r="AD4121" s="12" t="s">
        <v>46</v>
      </c>
      <c r="AE4121" s="12" t="s">
        <v>46</v>
      </c>
      <c r="AF4121" s="12" t="s">
        <v>47</v>
      </c>
    </row>
    <row r="4122">
      <c r="A4122" s="1" t="s">
        <v>5672</v>
      </c>
      <c r="B4122" s="7"/>
      <c r="C4122" s="1" t="s">
        <v>36</v>
      </c>
      <c r="D4122" s="1" t="s">
        <v>96</v>
      </c>
      <c r="E4122" s="1" t="s">
        <v>38</v>
      </c>
      <c r="F4122" s="1" t="s">
        <v>1001</v>
      </c>
      <c r="G4122" s="1" t="s">
        <v>152</v>
      </c>
      <c r="H4122" s="1" t="s">
        <v>153</v>
      </c>
      <c r="I4122" s="1" t="s">
        <v>42</v>
      </c>
      <c r="J4122" s="1"/>
      <c r="K4122" s="1" t="s">
        <v>5673</v>
      </c>
      <c r="L4122" s="1" t="s">
        <v>143</v>
      </c>
      <c r="M4122" s="9">
        <v>44742.0</v>
      </c>
      <c r="N4122" s="9">
        <v>45322.0</v>
      </c>
      <c r="O4122" s="9">
        <v>44594.0</v>
      </c>
      <c r="P4122" s="1">
        <v>8.33</v>
      </c>
      <c r="Q4122" s="1">
        <v>500000.0</v>
      </c>
      <c r="R4122" s="1">
        <v>300000.0</v>
      </c>
      <c r="S4122" s="10">
        <v>45352.0</v>
      </c>
      <c r="V4122" s="5">
        <v>24990.0</v>
      </c>
      <c r="W4122" s="11">
        <v>29488.199999999997</v>
      </c>
      <c r="Z4122" s="5">
        <v>18742.5</v>
      </c>
      <c r="AB4122" s="1"/>
      <c r="AC4122" s="1" t="s">
        <v>45</v>
      </c>
      <c r="AD4122" s="12" t="s">
        <v>46</v>
      </c>
      <c r="AE4122" s="12" t="s">
        <v>47</v>
      </c>
      <c r="AF4122" s="12" t="s">
        <v>47</v>
      </c>
    </row>
    <row r="4123">
      <c r="A4123" s="1" t="s">
        <v>5672</v>
      </c>
      <c r="B4123" s="7"/>
      <c r="C4123" s="1" t="s">
        <v>36</v>
      </c>
      <c r="D4123" s="1" t="s">
        <v>96</v>
      </c>
      <c r="E4123" s="1" t="s">
        <v>38</v>
      </c>
      <c r="F4123" s="1" t="s">
        <v>1001</v>
      </c>
      <c r="G4123" s="1" t="s">
        <v>152</v>
      </c>
      <c r="H4123" s="1" t="s">
        <v>153</v>
      </c>
      <c r="I4123" s="1" t="s">
        <v>42</v>
      </c>
      <c r="J4123" s="1"/>
      <c r="K4123" s="1" t="s">
        <v>5673</v>
      </c>
      <c r="L4123" s="1" t="s">
        <v>143</v>
      </c>
      <c r="M4123" s="9">
        <v>44742.0</v>
      </c>
      <c r="N4123" s="9">
        <v>45321.0</v>
      </c>
      <c r="O4123" s="9">
        <v>44594.0</v>
      </c>
      <c r="P4123" s="1">
        <v>8.33</v>
      </c>
      <c r="Q4123" s="1">
        <v>500000.0</v>
      </c>
      <c r="R4123" s="1">
        <v>300000.0</v>
      </c>
      <c r="S4123" s="10">
        <v>45351.0</v>
      </c>
      <c r="V4123" s="5">
        <v>24990.0</v>
      </c>
      <c r="W4123" s="11">
        <v>29488.199999999997</v>
      </c>
      <c r="Z4123" s="5">
        <v>18742.5</v>
      </c>
      <c r="AC4123" s="1" t="s">
        <v>45</v>
      </c>
      <c r="AD4123" s="12" t="s">
        <v>46</v>
      </c>
      <c r="AE4123" s="12" t="s">
        <v>47</v>
      </c>
      <c r="AF4123" s="12" t="s">
        <v>47</v>
      </c>
    </row>
    <row r="4124">
      <c r="A4124" s="1" t="s">
        <v>5672</v>
      </c>
      <c r="B4124" s="7"/>
      <c r="C4124" s="1" t="s">
        <v>36</v>
      </c>
      <c r="D4124" s="1" t="s">
        <v>96</v>
      </c>
      <c r="E4124" s="1" t="s">
        <v>38</v>
      </c>
      <c r="F4124" s="1" t="s">
        <v>1001</v>
      </c>
      <c r="G4124" s="1" t="s">
        <v>152</v>
      </c>
      <c r="H4124" s="1" t="s">
        <v>153</v>
      </c>
      <c r="I4124" s="1" t="s">
        <v>42</v>
      </c>
      <c r="J4124" s="1"/>
      <c r="K4124" s="1" t="s">
        <v>5673</v>
      </c>
      <c r="L4124" s="1" t="s">
        <v>143</v>
      </c>
      <c r="M4124" s="9">
        <v>44742.0</v>
      </c>
      <c r="N4124" s="14">
        <v>45251.0</v>
      </c>
      <c r="O4124" s="9">
        <v>44594.0</v>
      </c>
      <c r="P4124" s="1">
        <v>8.33</v>
      </c>
      <c r="Q4124" s="1">
        <v>500000.0</v>
      </c>
      <c r="R4124" s="1">
        <v>300000.0</v>
      </c>
      <c r="S4124" s="15">
        <v>45341.0</v>
      </c>
      <c r="V4124" s="5">
        <v>24990.0</v>
      </c>
      <c r="W4124" s="11">
        <v>29488.199999999997</v>
      </c>
      <c r="Z4124" s="5">
        <v>18742.5</v>
      </c>
      <c r="AB4124" s="1"/>
      <c r="AC4124" s="1" t="s">
        <v>45</v>
      </c>
      <c r="AD4124" s="12" t="s">
        <v>46</v>
      </c>
      <c r="AE4124" s="12" t="s">
        <v>47</v>
      </c>
      <c r="AF4124" s="12" t="s">
        <v>47</v>
      </c>
    </row>
    <row r="4125">
      <c r="A4125" s="1" t="s">
        <v>5672</v>
      </c>
      <c r="B4125" s="7"/>
      <c r="C4125" s="1" t="s">
        <v>36</v>
      </c>
      <c r="D4125" s="1" t="s">
        <v>96</v>
      </c>
      <c r="E4125" s="1" t="s">
        <v>38</v>
      </c>
      <c r="F4125" s="1" t="s">
        <v>1001</v>
      </c>
      <c r="G4125" s="1" t="s">
        <v>152</v>
      </c>
      <c r="H4125" s="1" t="s">
        <v>153</v>
      </c>
      <c r="I4125" s="1" t="s">
        <v>42</v>
      </c>
      <c r="J4125" s="1"/>
      <c r="K4125" s="1" t="s">
        <v>5673</v>
      </c>
      <c r="L4125" s="1" t="s">
        <v>143</v>
      </c>
      <c r="M4125" s="9">
        <v>44742.0</v>
      </c>
      <c r="N4125" s="9">
        <v>45355.0</v>
      </c>
      <c r="O4125" s="9">
        <v>44594.0</v>
      </c>
      <c r="P4125" s="1">
        <v>8.33</v>
      </c>
      <c r="Q4125" s="1">
        <v>500000.0</v>
      </c>
      <c r="R4125" s="1">
        <v>300000.0</v>
      </c>
      <c r="S4125" s="10">
        <v>45385.0</v>
      </c>
      <c r="V4125" s="5">
        <v>24990.0</v>
      </c>
      <c r="W4125" s="11">
        <v>29488.199999999997</v>
      </c>
      <c r="Z4125" s="5">
        <v>18742.5</v>
      </c>
      <c r="AB4125" s="1"/>
      <c r="AC4125" s="1" t="s">
        <v>45</v>
      </c>
      <c r="AD4125" s="12" t="s">
        <v>46</v>
      </c>
      <c r="AE4125" s="12" t="s">
        <v>47</v>
      </c>
      <c r="AF4125" s="12" t="s">
        <v>137</v>
      </c>
    </row>
    <row r="4126">
      <c r="A4126" s="1" t="s">
        <v>5672</v>
      </c>
      <c r="B4126" s="7"/>
      <c r="C4126" s="1" t="s">
        <v>36</v>
      </c>
      <c r="D4126" s="1" t="s">
        <v>96</v>
      </c>
      <c r="E4126" s="1" t="s">
        <v>38</v>
      </c>
      <c r="F4126" s="1" t="s">
        <v>1001</v>
      </c>
      <c r="G4126" s="1" t="s">
        <v>152</v>
      </c>
      <c r="H4126" s="1" t="s">
        <v>153</v>
      </c>
      <c r="I4126" s="1" t="s">
        <v>42</v>
      </c>
      <c r="J4126" s="1"/>
      <c r="K4126" s="1" t="s">
        <v>5673</v>
      </c>
      <c r="L4126" s="1" t="s">
        <v>143</v>
      </c>
      <c r="M4126" s="9">
        <v>44742.0</v>
      </c>
      <c r="N4126" s="9">
        <v>45233.0</v>
      </c>
      <c r="O4126" s="9">
        <v>44594.0</v>
      </c>
      <c r="P4126" s="1">
        <v>8.33</v>
      </c>
      <c r="Q4126" s="1">
        <v>500000.0</v>
      </c>
      <c r="R4126" s="1">
        <v>300000.0</v>
      </c>
      <c r="S4126" s="10">
        <v>45323.0</v>
      </c>
      <c r="V4126" s="5">
        <v>24990.0</v>
      </c>
      <c r="W4126" s="11">
        <v>29488.199999999997</v>
      </c>
      <c r="Z4126" s="5">
        <v>18742.5</v>
      </c>
      <c r="AB4126" s="1"/>
      <c r="AC4126" s="1" t="s">
        <v>45</v>
      </c>
      <c r="AD4126" s="12" t="s">
        <v>46</v>
      </c>
      <c r="AE4126" s="12" t="s">
        <v>47</v>
      </c>
      <c r="AF4126" s="12" t="s">
        <v>47</v>
      </c>
    </row>
    <row r="4127">
      <c r="A4127" s="1" t="s">
        <v>5685</v>
      </c>
      <c r="B4127" s="7"/>
      <c r="C4127" s="1" t="s">
        <v>36</v>
      </c>
      <c r="D4127" s="1" t="s">
        <v>96</v>
      </c>
      <c r="E4127" s="1" t="s">
        <v>38</v>
      </c>
      <c r="F4127" s="1" t="s">
        <v>1292</v>
      </c>
      <c r="G4127" s="1" t="s">
        <v>134</v>
      </c>
      <c r="H4127" s="1" t="s">
        <v>135</v>
      </c>
      <c r="I4127" s="1" t="s">
        <v>42</v>
      </c>
      <c r="J4127" s="1"/>
      <c r="K4127" s="1" t="s">
        <v>5686</v>
      </c>
      <c r="L4127" s="1" t="s">
        <v>99</v>
      </c>
      <c r="M4127" s="9">
        <v>44735.0</v>
      </c>
      <c r="N4127" s="9">
        <v>44735.0</v>
      </c>
      <c r="O4127" s="1"/>
      <c r="P4127" s="1">
        <v>8.33</v>
      </c>
      <c r="Q4127" s="1">
        <v>800000.0</v>
      </c>
      <c r="R4127" s="1">
        <v>853848.0</v>
      </c>
      <c r="S4127" s="9">
        <v>44702.0</v>
      </c>
      <c r="T4127" s="9">
        <v>44765.0</v>
      </c>
      <c r="U4127" s="1" t="s">
        <v>5687</v>
      </c>
      <c r="V4127" s="5">
        <v>71125.5384</v>
      </c>
      <c r="W4127" s="11">
        <v>83928.135312</v>
      </c>
      <c r="X4127" s="9">
        <v>44732.0</v>
      </c>
      <c r="Y4127" s="5">
        <v>76815.58147199999</v>
      </c>
      <c r="Z4127" s="5">
        <v>53344.1538</v>
      </c>
      <c r="AA4127" s="9">
        <v>44772.0</v>
      </c>
      <c r="AB4127" s="1" t="s">
        <v>5688</v>
      </c>
      <c r="AC4127" s="1" t="s">
        <v>55</v>
      </c>
      <c r="AD4127" s="12" t="s">
        <v>46</v>
      </c>
      <c r="AE4127" s="12" t="s">
        <v>46</v>
      </c>
      <c r="AF4127" s="12" t="s">
        <v>46</v>
      </c>
      <c r="AG4127" s="12" t="s">
        <v>46</v>
      </c>
      <c r="AH4127" s="12" t="s">
        <v>46</v>
      </c>
      <c r="AI4127" s="12" t="s">
        <v>46</v>
      </c>
    </row>
    <row r="4128">
      <c r="A4128" s="1" t="s">
        <v>5689</v>
      </c>
      <c r="B4128" s="7"/>
      <c r="C4128" s="1" t="s">
        <v>36</v>
      </c>
      <c r="D4128" s="1" t="s">
        <v>102</v>
      </c>
      <c r="E4128" s="1" t="s">
        <v>113</v>
      </c>
      <c r="F4128" s="1" t="s">
        <v>893</v>
      </c>
      <c r="G4128" s="1" t="s">
        <v>1185</v>
      </c>
      <c r="H4128" s="1" t="s">
        <v>1186</v>
      </c>
      <c r="I4128" s="1" t="s">
        <v>42</v>
      </c>
      <c r="J4128" s="1"/>
      <c r="K4128" s="1" t="s">
        <v>5690</v>
      </c>
      <c r="L4128" s="1" t="s">
        <v>150</v>
      </c>
      <c r="M4128" s="14">
        <v>44895.0</v>
      </c>
      <c r="N4128" s="14">
        <v>44895.0</v>
      </c>
      <c r="O4128" s="1"/>
      <c r="P4128" s="1">
        <v>8.33</v>
      </c>
      <c r="Q4128" s="1">
        <v>300000.0</v>
      </c>
      <c r="R4128" s="1">
        <v>300000.0</v>
      </c>
      <c r="S4128" s="15">
        <v>44985.0</v>
      </c>
      <c r="V4128" s="5">
        <v>24990.0</v>
      </c>
      <c r="W4128" s="11">
        <v>29488.199999999997</v>
      </c>
      <c r="Z4128" s="5">
        <v>18742.5</v>
      </c>
      <c r="AC4128" s="1" t="s">
        <v>45</v>
      </c>
      <c r="AD4128" s="12" t="s">
        <v>46</v>
      </c>
      <c r="AE4128" s="12" t="s">
        <v>46</v>
      </c>
      <c r="AF4128" s="12" t="s">
        <v>46</v>
      </c>
    </row>
    <row r="4129">
      <c r="A4129" s="1" t="s">
        <v>5689</v>
      </c>
      <c r="B4129" s="7"/>
      <c r="C4129" s="1" t="s">
        <v>36</v>
      </c>
      <c r="D4129" s="1" t="s">
        <v>102</v>
      </c>
      <c r="E4129" s="1" t="s">
        <v>113</v>
      </c>
      <c r="F4129" s="1" t="s">
        <v>893</v>
      </c>
      <c r="G4129" s="1" t="s">
        <v>1185</v>
      </c>
      <c r="H4129" s="1" t="s">
        <v>1186</v>
      </c>
      <c r="I4129" s="1" t="s">
        <v>42</v>
      </c>
      <c r="J4129" s="1"/>
      <c r="K4129" s="1" t="s">
        <v>5690</v>
      </c>
      <c r="L4129" s="1" t="s">
        <v>150</v>
      </c>
      <c r="M4129" s="14">
        <v>44895.0</v>
      </c>
      <c r="N4129" s="14">
        <v>44895.0</v>
      </c>
      <c r="O4129" s="1"/>
      <c r="P4129" s="1">
        <v>8.33</v>
      </c>
      <c r="Q4129" s="1">
        <v>300000.0</v>
      </c>
      <c r="R4129" s="1">
        <v>300000.0</v>
      </c>
      <c r="S4129" s="15">
        <v>44925.0</v>
      </c>
      <c r="V4129" s="5">
        <v>24990.0</v>
      </c>
      <c r="W4129" s="11">
        <v>29488.199999999997</v>
      </c>
      <c r="Z4129" s="5">
        <v>18742.5</v>
      </c>
      <c r="AC4129" s="1" t="s">
        <v>45</v>
      </c>
      <c r="AD4129" s="12" t="s">
        <v>46</v>
      </c>
      <c r="AE4129" s="12" t="s">
        <v>46</v>
      </c>
      <c r="AF4129" s="12" t="s">
        <v>46</v>
      </c>
    </row>
    <row r="4130">
      <c r="A4130" s="1" t="s">
        <v>5689</v>
      </c>
      <c r="B4130" s="7"/>
      <c r="C4130" s="1" t="s">
        <v>36</v>
      </c>
      <c r="D4130" s="1" t="s">
        <v>102</v>
      </c>
      <c r="E4130" s="1" t="s">
        <v>113</v>
      </c>
      <c r="F4130" s="1" t="s">
        <v>893</v>
      </c>
      <c r="G4130" s="1" t="s">
        <v>1185</v>
      </c>
      <c r="H4130" s="1" t="s">
        <v>1186</v>
      </c>
      <c r="I4130" s="1" t="s">
        <v>42</v>
      </c>
      <c r="J4130" s="1"/>
      <c r="K4130" s="1" t="s">
        <v>5690</v>
      </c>
      <c r="L4130" s="1" t="s">
        <v>150</v>
      </c>
      <c r="M4130" s="14">
        <v>44895.0</v>
      </c>
      <c r="N4130" s="14">
        <v>44895.0</v>
      </c>
      <c r="O4130" s="1"/>
      <c r="P4130" s="1">
        <v>8.33</v>
      </c>
      <c r="Q4130" s="1">
        <v>300000.0</v>
      </c>
      <c r="R4130" s="1">
        <v>300000.0</v>
      </c>
      <c r="S4130" s="15">
        <v>44925.0</v>
      </c>
      <c r="V4130" s="5">
        <v>24990.0</v>
      </c>
      <c r="W4130" s="11">
        <v>29488.199999999997</v>
      </c>
      <c r="Z4130" s="5">
        <v>18742.5</v>
      </c>
      <c r="AB4130" s="1"/>
      <c r="AC4130" s="1" t="s">
        <v>45</v>
      </c>
      <c r="AD4130" s="12" t="s">
        <v>46</v>
      </c>
      <c r="AE4130" s="12" t="s">
        <v>46</v>
      </c>
      <c r="AF4130" s="12" t="s">
        <v>46</v>
      </c>
    </row>
    <row r="4131">
      <c r="A4131" s="1" t="s">
        <v>5691</v>
      </c>
      <c r="B4131" s="7"/>
      <c r="C4131" s="1" t="s">
        <v>36</v>
      </c>
      <c r="D4131" s="1" t="s">
        <v>96</v>
      </c>
      <c r="E4131" s="1" t="s">
        <v>82</v>
      </c>
      <c r="F4131" s="1" t="s">
        <v>1329</v>
      </c>
      <c r="G4131" s="1" t="s">
        <v>529</v>
      </c>
      <c r="H4131" s="1" t="s">
        <v>530</v>
      </c>
      <c r="I4131" s="1" t="s">
        <v>290</v>
      </c>
      <c r="J4131" s="1"/>
      <c r="K4131" s="1" t="s">
        <v>5692</v>
      </c>
      <c r="L4131" s="1" t="s">
        <v>53</v>
      </c>
      <c r="M4131" s="9">
        <v>45027.0</v>
      </c>
      <c r="N4131" s="9">
        <v>44971.0</v>
      </c>
      <c r="O4131" s="1"/>
      <c r="P4131" s="1">
        <v>8.33</v>
      </c>
      <c r="Q4131" s="1">
        <v>800000.0</v>
      </c>
      <c r="R4131" s="1">
        <v>864000.0</v>
      </c>
      <c r="S4131" s="9">
        <v>44970.0</v>
      </c>
      <c r="T4131" s="9">
        <v>44971.0</v>
      </c>
      <c r="U4131" s="1" t="s">
        <v>5693</v>
      </c>
      <c r="V4131" s="5">
        <v>71971.2</v>
      </c>
      <c r="W4131" s="11">
        <v>84926.01599999999</v>
      </c>
      <c r="X4131" s="9">
        <v>45000.0</v>
      </c>
      <c r="Y4131" s="5">
        <v>77728.896</v>
      </c>
      <c r="Z4131" s="5">
        <v>53978.399999999994</v>
      </c>
      <c r="AA4131" s="9">
        <v>45004.0</v>
      </c>
      <c r="AB4131" s="1" t="s">
        <v>5693</v>
      </c>
      <c r="AC4131" s="1" t="s">
        <v>55</v>
      </c>
      <c r="AD4131" s="12" t="s">
        <v>47</v>
      </c>
      <c r="AE4131" s="12" t="s">
        <v>46</v>
      </c>
      <c r="AF4131" s="12" t="s">
        <v>46</v>
      </c>
      <c r="AG4131" s="12" t="s">
        <v>46</v>
      </c>
      <c r="AH4131" s="12" t="s">
        <v>46</v>
      </c>
      <c r="AI4131" s="12" t="s">
        <v>46</v>
      </c>
    </row>
    <row r="4132">
      <c r="A4132" s="1" t="s">
        <v>5691</v>
      </c>
      <c r="B4132" s="7"/>
      <c r="C4132" s="1" t="s">
        <v>36</v>
      </c>
      <c r="D4132" s="1" t="s">
        <v>96</v>
      </c>
      <c r="E4132" s="1" t="s">
        <v>82</v>
      </c>
      <c r="F4132" s="1" t="s">
        <v>1329</v>
      </c>
      <c r="G4132" s="1" t="s">
        <v>529</v>
      </c>
      <c r="H4132" s="1" t="s">
        <v>530</v>
      </c>
      <c r="I4132" s="1" t="s">
        <v>290</v>
      </c>
      <c r="J4132" s="1"/>
      <c r="K4132" s="1" t="s">
        <v>5692</v>
      </c>
      <c r="L4132" s="1" t="s">
        <v>53</v>
      </c>
      <c r="M4132" s="9">
        <v>45027.0</v>
      </c>
      <c r="N4132" s="9">
        <v>45029.0</v>
      </c>
      <c r="O4132" s="1"/>
      <c r="P4132" s="1">
        <v>8.33</v>
      </c>
      <c r="Q4132" s="1">
        <v>250000.0</v>
      </c>
      <c r="R4132" s="1">
        <v>300000.0</v>
      </c>
      <c r="S4132" s="9">
        <v>45026.0</v>
      </c>
      <c r="T4132" s="9">
        <v>45029.0</v>
      </c>
      <c r="U4132" s="1" t="s">
        <v>5694</v>
      </c>
      <c r="V4132" s="5">
        <v>24990.0</v>
      </c>
      <c r="W4132" s="11">
        <v>29488.199999999997</v>
      </c>
      <c r="X4132" s="9">
        <v>45056.0</v>
      </c>
      <c r="Y4132" s="5">
        <v>26989.199999999997</v>
      </c>
      <c r="Z4132" s="5">
        <v>18742.5</v>
      </c>
      <c r="AA4132" s="9">
        <v>45077.0</v>
      </c>
      <c r="AB4132" s="1" t="s">
        <v>5695</v>
      </c>
      <c r="AC4132" s="1" t="s">
        <v>55</v>
      </c>
      <c r="AD4132" s="12" t="s">
        <v>47</v>
      </c>
      <c r="AE4132" s="12" t="s">
        <v>47</v>
      </c>
      <c r="AF4132" s="12" t="s">
        <v>47</v>
      </c>
      <c r="AG4132" s="12" t="s">
        <v>47</v>
      </c>
      <c r="AH4132" s="12" t="s">
        <v>47</v>
      </c>
      <c r="AI4132" s="12" t="s">
        <v>47</v>
      </c>
    </row>
    <row r="4133">
      <c r="A4133" s="1" t="s">
        <v>5691</v>
      </c>
      <c r="B4133" s="7"/>
      <c r="C4133" s="1" t="s">
        <v>36</v>
      </c>
      <c r="D4133" s="1" t="s">
        <v>96</v>
      </c>
      <c r="E4133" s="1" t="s">
        <v>82</v>
      </c>
      <c r="F4133" s="1" t="s">
        <v>1329</v>
      </c>
      <c r="G4133" s="1" t="s">
        <v>529</v>
      </c>
      <c r="H4133" s="1" t="s">
        <v>530</v>
      </c>
      <c r="I4133" s="1" t="s">
        <v>290</v>
      </c>
      <c r="J4133" s="1"/>
      <c r="K4133" s="1" t="s">
        <v>5692</v>
      </c>
      <c r="L4133" s="1" t="s">
        <v>53</v>
      </c>
      <c r="M4133" s="9">
        <v>45027.0</v>
      </c>
      <c r="N4133" s="14">
        <v>44846.0</v>
      </c>
      <c r="O4133" s="1"/>
      <c r="P4133" s="1">
        <v>8.33</v>
      </c>
      <c r="Q4133" s="1">
        <v>1600000.0</v>
      </c>
      <c r="R4133" s="1">
        <v>300000.0</v>
      </c>
      <c r="S4133" s="15">
        <v>44936.0</v>
      </c>
      <c r="V4133" s="5">
        <v>24990.0</v>
      </c>
      <c r="W4133" s="11">
        <v>29488.199999999997</v>
      </c>
      <c r="Z4133" s="5">
        <v>18742.5</v>
      </c>
      <c r="AB4133" s="1"/>
      <c r="AC4133" s="1" t="s">
        <v>45</v>
      </c>
      <c r="AD4133" s="12" t="s">
        <v>47</v>
      </c>
      <c r="AE4133" s="12" t="s">
        <v>46</v>
      </c>
      <c r="AF4133" s="12" t="s">
        <v>46</v>
      </c>
    </row>
    <row r="4134">
      <c r="A4134" s="1" t="s">
        <v>5691</v>
      </c>
      <c r="B4134" s="7"/>
      <c r="C4134" s="1" t="s">
        <v>36</v>
      </c>
      <c r="D4134" s="1" t="s">
        <v>96</v>
      </c>
      <c r="E4134" s="1" t="s">
        <v>82</v>
      </c>
      <c r="F4134" s="1" t="s">
        <v>1329</v>
      </c>
      <c r="G4134" s="1" t="s">
        <v>529</v>
      </c>
      <c r="H4134" s="1" t="s">
        <v>530</v>
      </c>
      <c r="I4134" s="1" t="s">
        <v>290</v>
      </c>
      <c r="J4134" s="1"/>
      <c r="K4134" s="1" t="s">
        <v>5692</v>
      </c>
      <c r="L4134" s="1" t="s">
        <v>53</v>
      </c>
      <c r="M4134" s="9">
        <v>45027.0</v>
      </c>
      <c r="N4134" s="14">
        <v>44846.0</v>
      </c>
      <c r="O4134" s="1"/>
      <c r="P4134" s="1">
        <v>8.33</v>
      </c>
      <c r="Q4134" s="1">
        <v>800000.0</v>
      </c>
      <c r="R4134" s="1">
        <v>300000.0</v>
      </c>
      <c r="S4134" s="15">
        <v>44936.0</v>
      </c>
      <c r="V4134" s="5">
        <v>24990.0</v>
      </c>
      <c r="W4134" s="11">
        <v>29488.199999999997</v>
      </c>
      <c r="Y4134" s="1"/>
      <c r="Z4134" s="5">
        <v>18742.5</v>
      </c>
      <c r="AB4134" s="1"/>
      <c r="AC4134" s="1" t="s">
        <v>45</v>
      </c>
      <c r="AD4134" s="12" t="s">
        <v>47</v>
      </c>
      <c r="AE4134" s="12" t="s">
        <v>46</v>
      </c>
      <c r="AF4134" s="12" t="s">
        <v>46</v>
      </c>
    </row>
    <row r="4135">
      <c r="A4135" s="1" t="s">
        <v>5696</v>
      </c>
      <c r="B4135" s="7"/>
      <c r="C4135" s="1" t="s">
        <v>132</v>
      </c>
      <c r="D4135" s="1" t="s">
        <v>96</v>
      </c>
      <c r="E4135" s="1" t="s">
        <v>113</v>
      </c>
      <c r="F4135" s="1" t="s">
        <v>2518</v>
      </c>
      <c r="G4135" s="1" t="s">
        <v>127</v>
      </c>
      <c r="H4135" s="1" t="s">
        <v>128</v>
      </c>
      <c r="I4135" s="1" t="s">
        <v>234</v>
      </c>
      <c r="J4135" s="1"/>
      <c r="K4135" s="1" t="s">
        <v>5697</v>
      </c>
      <c r="L4135" s="1" t="s">
        <v>53</v>
      </c>
      <c r="M4135" s="9">
        <v>45142.0</v>
      </c>
      <c r="N4135" s="9">
        <v>45142.0</v>
      </c>
      <c r="O4135" s="1"/>
      <c r="P4135" s="1">
        <v>8.0</v>
      </c>
      <c r="Q4135" s="1">
        <v>500000.0</v>
      </c>
      <c r="R4135" s="1">
        <v>504000.0</v>
      </c>
      <c r="S4135" s="9">
        <v>45127.0</v>
      </c>
      <c r="T4135" s="9">
        <v>45142.0</v>
      </c>
      <c r="U4135" s="1" t="s">
        <v>5698</v>
      </c>
      <c r="V4135" s="5">
        <v>40320.0</v>
      </c>
      <c r="W4135" s="11">
        <v>47577.6</v>
      </c>
      <c r="X4135" s="9">
        <v>45157.0</v>
      </c>
      <c r="Y4135" s="5">
        <v>43545.6</v>
      </c>
      <c r="Z4135" s="5">
        <v>30240.0</v>
      </c>
      <c r="AA4135" s="9">
        <v>45169.0</v>
      </c>
      <c r="AB4135" s="1">
        <v>22.0</v>
      </c>
      <c r="AC4135" s="1" t="s">
        <v>55</v>
      </c>
      <c r="AD4135" s="12" t="s">
        <v>47</v>
      </c>
      <c r="AE4135" s="12" t="s">
        <v>47</v>
      </c>
      <c r="AF4135" s="12" t="s">
        <v>47</v>
      </c>
      <c r="AG4135" s="12" t="s">
        <v>47</v>
      </c>
      <c r="AH4135" s="12" t="s">
        <v>47</v>
      </c>
      <c r="AI4135" s="12" t="s">
        <v>47</v>
      </c>
    </row>
    <row r="4136">
      <c r="A4136" s="1" t="s">
        <v>5699</v>
      </c>
      <c r="B4136" s="7"/>
      <c r="C4136" s="1" t="s">
        <v>36</v>
      </c>
      <c r="D4136" s="1" t="s">
        <v>96</v>
      </c>
      <c r="E4136" s="1" t="s">
        <v>77</v>
      </c>
      <c r="F4136" s="1" t="s">
        <v>1820</v>
      </c>
      <c r="G4136" s="1" t="s">
        <v>354</v>
      </c>
      <c r="H4136" s="1" t="s">
        <v>355</v>
      </c>
      <c r="I4136" s="1" t="s">
        <v>291</v>
      </c>
      <c r="J4136" s="1"/>
      <c r="K4136" s="1" t="s">
        <v>5700</v>
      </c>
      <c r="L4136" s="1" t="s">
        <v>150</v>
      </c>
      <c r="M4136" s="9">
        <v>44742.0</v>
      </c>
      <c r="N4136" s="9">
        <v>44734.0</v>
      </c>
      <c r="O4136" s="1"/>
      <c r="P4136" s="1">
        <v>8.33</v>
      </c>
      <c r="Q4136" s="1">
        <v>400000.0</v>
      </c>
      <c r="R4136" s="1">
        <v>420000.0</v>
      </c>
      <c r="S4136" s="9">
        <v>44732.0</v>
      </c>
      <c r="T4136" s="9">
        <v>44734.0</v>
      </c>
      <c r="U4136" s="1" t="s">
        <v>5701</v>
      </c>
      <c r="V4136" s="5">
        <v>34986.0</v>
      </c>
      <c r="W4136" s="11">
        <v>41283.479999999996</v>
      </c>
      <c r="X4136" s="9">
        <v>44755.0</v>
      </c>
      <c r="Y4136" s="5">
        <v>40583.759999999995</v>
      </c>
      <c r="Z4136" s="5">
        <v>26239.5</v>
      </c>
      <c r="AA4136" s="9">
        <v>44761.0</v>
      </c>
      <c r="AB4136" s="1" t="s">
        <v>5702</v>
      </c>
      <c r="AC4136" s="1" t="s">
        <v>55</v>
      </c>
      <c r="AD4136" s="12" t="s">
        <v>46</v>
      </c>
      <c r="AE4136" s="12" t="s">
        <v>46</v>
      </c>
      <c r="AF4136" s="12" t="s">
        <v>46</v>
      </c>
      <c r="AG4136" s="12" t="s">
        <v>46</v>
      </c>
      <c r="AH4136" s="12" t="s">
        <v>46</v>
      </c>
      <c r="AI4136" s="12" t="s">
        <v>46</v>
      </c>
    </row>
    <row r="4137">
      <c r="A4137" s="1" t="s">
        <v>5699</v>
      </c>
      <c r="B4137" s="7"/>
      <c r="C4137" s="1" t="s">
        <v>36</v>
      </c>
      <c r="D4137" s="1" t="s">
        <v>96</v>
      </c>
      <c r="E4137" s="1" t="s">
        <v>77</v>
      </c>
      <c r="F4137" s="1" t="s">
        <v>1820</v>
      </c>
      <c r="G4137" s="1" t="s">
        <v>354</v>
      </c>
      <c r="H4137" s="1" t="s">
        <v>355</v>
      </c>
      <c r="I4137" s="1" t="s">
        <v>291</v>
      </c>
      <c r="J4137" s="1"/>
      <c r="K4137" s="1" t="s">
        <v>5700</v>
      </c>
      <c r="L4137" s="1" t="s">
        <v>150</v>
      </c>
      <c r="M4137" s="9">
        <v>44742.0</v>
      </c>
      <c r="N4137" s="9">
        <v>44749.0</v>
      </c>
      <c r="O4137" s="1"/>
      <c r="P4137" s="1">
        <v>8.33</v>
      </c>
      <c r="Q4137" s="1">
        <v>400000.0</v>
      </c>
      <c r="R4137" s="1">
        <v>480000.0</v>
      </c>
      <c r="S4137" s="9">
        <v>44749.0</v>
      </c>
      <c r="T4137" s="9">
        <v>44749.0</v>
      </c>
      <c r="U4137" s="1" t="s">
        <v>5703</v>
      </c>
      <c r="V4137" s="5">
        <v>39984.0</v>
      </c>
      <c r="W4137" s="11">
        <v>47181.119999999995</v>
      </c>
      <c r="X4137" s="9">
        <v>44779.0</v>
      </c>
      <c r="Y4137" s="5">
        <v>46381.439999999995</v>
      </c>
      <c r="Z4137" s="5">
        <v>29988.0</v>
      </c>
      <c r="AA4137" s="9">
        <v>44782.0</v>
      </c>
      <c r="AB4137" s="1" t="s">
        <v>5704</v>
      </c>
      <c r="AC4137" s="1" t="s">
        <v>55</v>
      </c>
      <c r="AD4137" s="12" t="s">
        <v>46</v>
      </c>
      <c r="AE4137" s="12" t="s">
        <v>46</v>
      </c>
      <c r="AF4137" s="12" t="s">
        <v>46</v>
      </c>
      <c r="AG4137" s="12" t="s">
        <v>46</v>
      </c>
      <c r="AH4137" s="12" t="s">
        <v>46</v>
      </c>
      <c r="AI4137" s="12" t="s">
        <v>46</v>
      </c>
    </row>
    <row r="4138">
      <c r="A4138" s="1" t="s">
        <v>5699</v>
      </c>
      <c r="B4138" s="7"/>
      <c r="C4138" s="1" t="s">
        <v>36</v>
      </c>
      <c r="D4138" s="1" t="s">
        <v>96</v>
      </c>
      <c r="E4138" s="1" t="s">
        <v>77</v>
      </c>
      <c r="F4138" s="1" t="s">
        <v>1820</v>
      </c>
      <c r="G4138" s="1" t="s">
        <v>354</v>
      </c>
      <c r="H4138" s="1" t="s">
        <v>355</v>
      </c>
      <c r="I4138" s="1" t="s">
        <v>291</v>
      </c>
      <c r="J4138" s="1"/>
      <c r="K4138" s="1" t="s">
        <v>5700</v>
      </c>
      <c r="L4138" s="1" t="s">
        <v>150</v>
      </c>
      <c r="M4138" s="9">
        <v>44742.0</v>
      </c>
      <c r="N4138" s="9">
        <v>44774.0</v>
      </c>
      <c r="O4138" s="1"/>
      <c r="P4138" s="1">
        <v>8.33</v>
      </c>
      <c r="Q4138" s="1">
        <v>400000.0</v>
      </c>
      <c r="R4138" s="1">
        <v>444000.0</v>
      </c>
      <c r="S4138" s="9">
        <v>44774.0</v>
      </c>
      <c r="T4138" s="9">
        <v>44774.0</v>
      </c>
      <c r="U4138" s="1" t="s">
        <v>5705</v>
      </c>
      <c r="V4138" s="5">
        <v>36985.2</v>
      </c>
      <c r="W4138" s="11">
        <v>43642.53599999999</v>
      </c>
      <c r="X4138" s="9">
        <v>44774.0</v>
      </c>
      <c r="Y4138" s="5">
        <v>42902.831999999995</v>
      </c>
      <c r="Z4138" s="5">
        <v>27738.899999999998</v>
      </c>
      <c r="AA4138" s="9">
        <v>44774.0</v>
      </c>
      <c r="AB4138" s="1" t="s">
        <v>5705</v>
      </c>
      <c r="AC4138" s="1" t="s">
        <v>55</v>
      </c>
      <c r="AD4138" s="12" t="s">
        <v>46</v>
      </c>
      <c r="AE4138" s="12" t="s">
        <v>46</v>
      </c>
      <c r="AF4138" s="12" t="s">
        <v>46</v>
      </c>
      <c r="AG4138" s="12" t="s">
        <v>46</v>
      </c>
      <c r="AH4138" s="12" t="s">
        <v>46</v>
      </c>
      <c r="AI4138" s="12" t="s">
        <v>46</v>
      </c>
    </row>
    <row r="4139">
      <c r="A4139" s="1" t="s">
        <v>5699</v>
      </c>
      <c r="B4139" s="7"/>
      <c r="C4139" s="1" t="s">
        <v>36</v>
      </c>
      <c r="D4139" s="1" t="s">
        <v>96</v>
      </c>
      <c r="E4139" s="1" t="s">
        <v>77</v>
      </c>
      <c r="F4139" s="1" t="s">
        <v>1820</v>
      </c>
      <c r="G4139" s="1" t="s">
        <v>354</v>
      </c>
      <c r="H4139" s="1" t="s">
        <v>355</v>
      </c>
      <c r="I4139" s="1" t="s">
        <v>291</v>
      </c>
      <c r="J4139" s="1"/>
      <c r="K4139" s="1" t="s">
        <v>5700</v>
      </c>
      <c r="L4139" s="1" t="s">
        <v>150</v>
      </c>
      <c r="M4139" s="9">
        <v>44742.0</v>
      </c>
      <c r="N4139" s="9">
        <v>44742.0</v>
      </c>
      <c r="O4139" s="1"/>
      <c r="P4139" s="1">
        <v>8.33</v>
      </c>
      <c r="Q4139" s="1">
        <v>500000.0</v>
      </c>
      <c r="R4139" s="1">
        <v>194400.0</v>
      </c>
      <c r="S4139" s="14">
        <v>44886.0</v>
      </c>
      <c r="T4139" s="14">
        <v>44887.0</v>
      </c>
      <c r="U4139" s="1" t="s">
        <v>5706</v>
      </c>
      <c r="V4139" s="5">
        <v>16193.52</v>
      </c>
      <c r="W4139" s="11">
        <v>19108.3536</v>
      </c>
      <c r="X4139" s="14"/>
      <c r="Y4139" s="5"/>
      <c r="Z4139" s="5">
        <v>12145.14</v>
      </c>
      <c r="AA4139" s="14"/>
      <c r="AC4139" s="1" t="s">
        <v>162</v>
      </c>
      <c r="AD4139" s="12" t="s">
        <v>46</v>
      </c>
      <c r="AE4139" s="12" t="s">
        <v>46</v>
      </c>
      <c r="AF4139" s="12" t="s">
        <v>46</v>
      </c>
      <c r="AG4139" s="12" t="s">
        <v>46</v>
      </c>
    </row>
    <row r="4140">
      <c r="A4140" s="1" t="s">
        <v>5699</v>
      </c>
      <c r="B4140" s="7"/>
      <c r="C4140" s="1" t="s">
        <v>36</v>
      </c>
      <c r="D4140" s="1" t="s">
        <v>96</v>
      </c>
      <c r="E4140" s="1" t="s">
        <v>77</v>
      </c>
      <c r="F4140" s="1" t="s">
        <v>1820</v>
      </c>
      <c r="G4140" s="1" t="s">
        <v>354</v>
      </c>
      <c r="H4140" s="1" t="s">
        <v>355</v>
      </c>
      <c r="I4140" s="1" t="s">
        <v>291</v>
      </c>
      <c r="J4140" s="1"/>
      <c r="K4140" s="1" t="s">
        <v>5700</v>
      </c>
      <c r="L4140" s="1" t="s">
        <v>150</v>
      </c>
      <c r="M4140" s="9">
        <v>44742.0</v>
      </c>
      <c r="N4140" s="9">
        <v>45038.0</v>
      </c>
      <c r="O4140" s="1"/>
      <c r="P4140" s="1">
        <v>8.33</v>
      </c>
      <c r="Q4140" s="1">
        <v>350000.0</v>
      </c>
      <c r="R4140" s="1">
        <v>384000.0</v>
      </c>
      <c r="S4140" s="9">
        <v>44991.0</v>
      </c>
      <c r="T4140" s="9">
        <v>45038.0</v>
      </c>
      <c r="U4140" s="1" t="s">
        <v>5707</v>
      </c>
      <c r="V4140" s="5">
        <v>31987.2</v>
      </c>
      <c r="W4140" s="11">
        <v>37744.896</v>
      </c>
      <c r="X4140" s="9">
        <v>45021.0</v>
      </c>
      <c r="Y4140" s="5">
        <v>34546.176</v>
      </c>
      <c r="Z4140" s="5">
        <v>23990.4</v>
      </c>
      <c r="AA4140" s="9">
        <v>45049.0</v>
      </c>
      <c r="AB4140" s="1" t="s">
        <v>5708</v>
      </c>
      <c r="AC4140" s="1" t="s">
        <v>55</v>
      </c>
      <c r="AD4140" s="12" t="s">
        <v>46</v>
      </c>
      <c r="AE4140" s="12" t="s">
        <v>47</v>
      </c>
      <c r="AF4140" s="12" t="s">
        <v>46</v>
      </c>
      <c r="AG4140" s="12" t="s">
        <v>47</v>
      </c>
      <c r="AH4140" s="12" t="s">
        <v>47</v>
      </c>
      <c r="AI4140" s="12" t="s">
        <v>47</v>
      </c>
    </row>
    <row r="4141">
      <c r="A4141" s="1" t="s">
        <v>5699</v>
      </c>
      <c r="B4141" s="7"/>
      <c r="C4141" s="1" t="s">
        <v>36</v>
      </c>
      <c r="D4141" s="1" t="s">
        <v>96</v>
      </c>
      <c r="E4141" s="1" t="s">
        <v>77</v>
      </c>
      <c r="F4141" s="1" t="s">
        <v>1820</v>
      </c>
      <c r="G4141" s="1" t="s">
        <v>354</v>
      </c>
      <c r="H4141" s="1" t="s">
        <v>355</v>
      </c>
      <c r="I4141" s="1" t="s">
        <v>291</v>
      </c>
      <c r="J4141" s="1"/>
      <c r="K4141" s="1" t="s">
        <v>5700</v>
      </c>
      <c r="L4141" s="1" t="s">
        <v>150</v>
      </c>
      <c r="M4141" s="9">
        <v>44742.0</v>
      </c>
      <c r="N4141" s="9">
        <v>45111.0</v>
      </c>
      <c r="O4141" s="1"/>
      <c r="P4141" s="1">
        <v>8.33</v>
      </c>
      <c r="Q4141" s="1">
        <v>350000.0</v>
      </c>
      <c r="R4141" s="1">
        <v>384000.0</v>
      </c>
      <c r="S4141" s="9">
        <v>45110.0</v>
      </c>
      <c r="T4141" s="9">
        <v>45111.0</v>
      </c>
      <c r="U4141" s="1" t="s">
        <v>5709</v>
      </c>
      <c r="V4141" s="5">
        <v>31987.2</v>
      </c>
      <c r="W4141" s="11">
        <v>37744.896</v>
      </c>
      <c r="X4141" s="9">
        <v>45140.0</v>
      </c>
      <c r="Y4141" s="5">
        <v>34546.176</v>
      </c>
      <c r="Z4141" s="5">
        <v>23990.4</v>
      </c>
      <c r="AA4141" s="9">
        <v>45156.0</v>
      </c>
      <c r="AB4141" s="1" t="s">
        <v>5710</v>
      </c>
      <c r="AC4141" s="1" t="s">
        <v>55</v>
      </c>
      <c r="AD4141" s="12" t="s">
        <v>46</v>
      </c>
      <c r="AE4141" s="12" t="s">
        <v>47</v>
      </c>
      <c r="AF4141" s="12" t="s">
        <v>47</v>
      </c>
      <c r="AG4141" s="12" t="s">
        <v>47</v>
      </c>
      <c r="AH4141" s="12" t="s">
        <v>47</v>
      </c>
      <c r="AI4141" s="12" t="s">
        <v>47</v>
      </c>
    </row>
    <row r="4142">
      <c r="A4142" s="1" t="s">
        <v>5711</v>
      </c>
      <c r="B4142" s="7"/>
      <c r="C4142" s="1" t="s">
        <v>36</v>
      </c>
      <c r="D4142" s="1" t="s">
        <v>96</v>
      </c>
      <c r="E4142" s="1" t="s">
        <v>77</v>
      </c>
      <c r="F4142" s="1" t="s">
        <v>111</v>
      </c>
      <c r="G4142" s="1" t="s">
        <v>152</v>
      </c>
      <c r="H4142" s="1" t="s">
        <v>153</v>
      </c>
      <c r="I4142" s="1" t="s">
        <v>42</v>
      </c>
      <c r="J4142" s="1"/>
      <c r="K4142" s="1" t="s">
        <v>5712</v>
      </c>
      <c r="L4142" s="1" t="s">
        <v>150</v>
      </c>
      <c r="M4142" s="9">
        <v>45183.0</v>
      </c>
      <c r="N4142" s="9">
        <v>45338.0</v>
      </c>
      <c r="O4142" s="1"/>
      <c r="P4142" s="1">
        <v>8.33</v>
      </c>
      <c r="Q4142" s="1">
        <v>350000.0</v>
      </c>
      <c r="R4142" s="1">
        <v>480000.0</v>
      </c>
      <c r="S4142" s="9">
        <v>45334.0</v>
      </c>
      <c r="T4142" s="9">
        <v>45338.0</v>
      </c>
      <c r="U4142" s="1" t="s">
        <v>5713</v>
      </c>
      <c r="V4142" s="5">
        <v>39984.0</v>
      </c>
      <c r="W4142" s="11">
        <v>47181.119999999995</v>
      </c>
      <c r="X4142" s="9">
        <v>45379.0</v>
      </c>
      <c r="Y4142" s="5">
        <v>43182.719999999994</v>
      </c>
      <c r="Z4142" s="5">
        <v>29988.0</v>
      </c>
      <c r="AA4142" s="9">
        <v>45383.0</v>
      </c>
      <c r="AB4142" s="1" t="s">
        <v>5713</v>
      </c>
      <c r="AC4142" s="1" t="s">
        <v>55</v>
      </c>
      <c r="AD4142" s="12" t="s">
        <v>47</v>
      </c>
      <c r="AE4142" s="12" t="s">
        <v>47</v>
      </c>
      <c r="AF4142" s="12" t="s">
        <v>47</v>
      </c>
      <c r="AG4142" s="12" t="s">
        <v>47</v>
      </c>
      <c r="AH4142" s="12" t="s">
        <v>47</v>
      </c>
      <c r="AI4142" s="12" t="s">
        <v>137</v>
      </c>
    </row>
    <row r="4143">
      <c r="A4143" s="1" t="s">
        <v>5711</v>
      </c>
      <c r="B4143" s="7"/>
      <c r="C4143" s="1" t="s">
        <v>36</v>
      </c>
      <c r="D4143" s="1" t="s">
        <v>96</v>
      </c>
      <c r="E4143" s="1" t="s">
        <v>77</v>
      </c>
      <c r="F4143" s="1" t="s">
        <v>111</v>
      </c>
      <c r="G4143" s="1" t="s">
        <v>152</v>
      </c>
      <c r="H4143" s="1" t="s">
        <v>153</v>
      </c>
      <c r="I4143" s="1" t="s">
        <v>42</v>
      </c>
      <c r="J4143" s="1"/>
      <c r="K4143" s="1" t="s">
        <v>5712</v>
      </c>
      <c r="L4143" s="1" t="s">
        <v>150</v>
      </c>
      <c r="M4143" s="9">
        <v>45183.0</v>
      </c>
      <c r="N4143" s="9">
        <v>45364.0</v>
      </c>
      <c r="O4143" s="1"/>
      <c r="P4143" s="1">
        <v>8.33</v>
      </c>
      <c r="Q4143" s="1">
        <v>350000.0</v>
      </c>
      <c r="R4143" s="1">
        <v>420000.0</v>
      </c>
      <c r="S4143" s="9">
        <v>45362.0</v>
      </c>
      <c r="T4143" s="9">
        <v>45364.0</v>
      </c>
      <c r="U4143" s="1" t="s">
        <v>5714</v>
      </c>
      <c r="V4143" s="5">
        <v>34986.0</v>
      </c>
      <c r="W4143" s="11">
        <v>41283.479999999996</v>
      </c>
      <c r="X4143" s="9">
        <v>45407.0</v>
      </c>
      <c r="Y4143" s="5">
        <v>37784.88</v>
      </c>
      <c r="Z4143" s="5">
        <v>26239.5</v>
      </c>
      <c r="AA4143" s="9">
        <v>45411.0</v>
      </c>
      <c r="AB4143" s="1" t="s">
        <v>5714</v>
      </c>
      <c r="AC4143" s="1" t="s">
        <v>55</v>
      </c>
      <c r="AD4143" s="12" t="s">
        <v>47</v>
      </c>
      <c r="AE4143" s="12" t="s">
        <v>47</v>
      </c>
      <c r="AF4143" s="12" t="s">
        <v>47</v>
      </c>
      <c r="AG4143" s="12" t="s">
        <v>47</v>
      </c>
      <c r="AH4143" s="12" t="s">
        <v>137</v>
      </c>
      <c r="AI4143" s="12" t="s">
        <v>137</v>
      </c>
    </row>
    <row r="4144">
      <c r="A4144" s="1" t="s">
        <v>5715</v>
      </c>
      <c r="B4144" s="7"/>
      <c r="C4144" s="1" t="s">
        <v>132</v>
      </c>
      <c r="D4144" s="1" t="s">
        <v>96</v>
      </c>
      <c r="E4144" s="1" t="s">
        <v>77</v>
      </c>
      <c r="F4144" s="1" t="s">
        <v>105</v>
      </c>
      <c r="G4144" s="1" t="s">
        <v>134</v>
      </c>
      <c r="H4144" s="1" t="s">
        <v>135</v>
      </c>
      <c r="I4144" s="1" t="s">
        <v>42</v>
      </c>
      <c r="J4144" s="1"/>
      <c r="K4144" s="1" t="s">
        <v>5716</v>
      </c>
      <c r="L4144" s="1" t="s">
        <v>99</v>
      </c>
      <c r="M4144" s="9">
        <v>45194.0</v>
      </c>
      <c r="N4144" s="9">
        <v>45194.0</v>
      </c>
      <c r="O4144" s="1"/>
      <c r="P4144" s="1">
        <v>8.33</v>
      </c>
      <c r="Q4144" s="1">
        <v>300000.0</v>
      </c>
      <c r="R4144" s="1">
        <v>300000.0</v>
      </c>
      <c r="S4144" s="10">
        <v>45284.0</v>
      </c>
      <c r="V4144" s="5">
        <v>24990.0</v>
      </c>
      <c r="W4144" s="11">
        <v>29488.199999999997</v>
      </c>
      <c r="Z4144" s="5">
        <v>18742.5</v>
      </c>
      <c r="AB4144" s="1"/>
      <c r="AC4144" s="1" t="s">
        <v>45</v>
      </c>
      <c r="AD4144" s="12" t="s">
        <v>47</v>
      </c>
      <c r="AE4144" s="12" t="s">
        <v>47</v>
      </c>
      <c r="AF4144" s="12" t="s">
        <v>47</v>
      </c>
    </row>
    <row r="4145">
      <c r="A4145" s="1" t="s">
        <v>5717</v>
      </c>
      <c r="B4145" s="7"/>
      <c r="C4145" s="1" t="s">
        <v>36</v>
      </c>
      <c r="D4145" s="1" t="s">
        <v>81</v>
      </c>
      <c r="E4145" s="1" t="s">
        <v>77</v>
      </c>
      <c r="F4145" s="1" t="s">
        <v>464</v>
      </c>
      <c r="G4145" s="1" t="s">
        <v>180</v>
      </c>
      <c r="H4145" s="1" t="s">
        <v>181</v>
      </c>
      <c r="I4145" s="1" t="s">
        <v>42</v>
      </c>
      <c r="J4145" s="1"/>
      <c r="K4145" s="1" t="s">
        <v>5718</v>
      </c>
      <c r="L4145" s="1" t="s">
        <v>99</v>
      </c>
      <c r="M4145" s="9">
        <v>45154.0</v>
      </c>
      <c r="N4145" s="9">
        <v>45153.0</v>
      </c>
      <c r="O4145" s="1"/>
      <c r="P4145" s="1">
        <v>8.0</v>
      </c>
      <c r="Q4145" s="1">
        <v>700000.0</v>
      </c>
      <c r="R4145" s="1">
        <v>780000.0</v>
      </c>
      <c r="S4145" s="9">
        <v>45148.0</v>
      </c>
      <c r="T4145" s="9">
        <v>45154.0</v>
      </c>
      <c r="U4145" s="1" t="s">
        <v>5719</v>
      </c>
      <c r="V4145" s="5">
        <v>62400.0</v>
      </c>
      <c r="W4145" s="11">
        <v>73632.0</v>
      </c>
      <c r="X4145" s="9">
        <v>45200.0</v>
      </c>
      <c r="Y4145" s="5">
        <v>67392.0</v>
      </c>
      <c r="Z4145" s="5">
        <v>46800.0</v>
      </c>
      <c r="AA4145" s="14">
        <v>45218.0</v>
      </c>
      <c r="AB4145" s="1" t="s">
        <v>5720</v>
      </c>
      <c r="AC4145" s="1" t="s">
        <v>55</v>
      </c>
      <c r="AD4145" s="12" t="s">
        <v>47</v>
      </c>
      <c r="AE4145" s="12" t="s">
        <v>47</v>
      </c>
      <c r="AF4145" s="12" t="s">
        <v>47</v>
      </c>
      <c r="AG4145" s="12" t="s">
        <v>47</v>
      </c>
      <c r="AH4145" s="12" t="s">
        <v>47</v>
      </c>
      <c r="AI4145" s="12" t="s">
        <v>47</v>
      </c>
    </row>
    <row r="4146">
      <c r="A4146" s="1" t="s">
        <v>5717</v>
      </c>
      <c r="B4146" s="7"/>
      <c r="C4146" s="1" t="s">
        <v>36</v>
      </c>
      <c r="D4146" s="1" t="s">
        <v>81</v>
      </c>
      <c r="E4146" s="1" t="s">
        <v>77</v>
      </c>
      <c r="F4146" s="1" t="s">
        <v>464</v>
      </c>
      <c r="G4146" s="1" t="s">
        <v>180</v>
      </c>
      <c r="H4146" s="1" t="s">
        <v>181</v>
      </c>
      <c r="I4146" s="1" t="s">
        <v>42</v>
      </c>
      <c r="J4146" s="1"/>
      <c r="K4146" s="1" t="s">
        <v>5718</v>
      </c>
      <c r="L4146" s="1" t="s">
        <v>99</v>
      </c>
      <c r="M4146" s="9">
        <v>45154.0</v>
      </c>
      <c r="N4146" s="9">
        <v>45205.0</v>
      </c>
      <c r="O4146" s="1"/>
      <c r="P4146" s="1">
        <v>8.0</v>
      </c>
      <c r="Q4146" s="1">
        <v>200000.0</v>
      </c>
      <c r="R4146" s="1">
        <v>288000.0</v>
      </c>
      <c r="S4146" s="9">
        <v>45202.0</v>
      </c>
      <c r="T4146" s="9">
        <v>45205.0</v>
      </c>
      <c r="U4146" s="1" t="s">
        <v>5721</v>
      </c>
      <c r="V4146" s="5">
        <v>23040.0</v>
      </c>
      <c r="W4146" s="11">
        <v>27187.199999999997</v>
      </c>
      <c r="X4146" s="9">
        <v>45262.0</v>
      </c>
      <c r="Y4146" s="5">
        <v>24883.199999999997</v>
      </c>
      <c r="Z4146" s="5">
        <v>17280.0</v>
      </c>
      <c r="AA4146" s="14">
        <v>45281.0</v>
      </c>
      <c r="AB4146" s="1" t="s">
        <v>5722</v>
      </c>
      <c r="AC4146" s="1" t="s">
        <v>55</v>
      </c>
      <c r="AD4146" s="12" t="s">
        <v>47</v>
      </c>
      <c r="AE4146" s="12" t="s">
        <v>47</v>
      </c>
      <c r="AF4146" s="12" t="s">
        <v>47</v>
      </c>
      <c r="AG4146" s="12" t="s">
        <v>47</v>
      </c>
      <c r="AH4146" s="12" t="s">
        <v>47</v>
      </c>
      <c r="AI4146" s="12" t="s">
        <v>47</v>
      </c>
    </row>
    <row r="4147">
      <c r="A4147" s="1" t="s">
        <v>5717</v>
      </c>
      <c r="B4147" s="7"/>
      <c r="C4147" s="1" t="s">
        <v>36</v>
      </c>
      <c r="D4147" s="1" t="s">
        <v>81</v>
      </c>
      <c r="E4147" s="1" t="s">
        <v>77</v>
      </c>
      <c r="F4147" s="1" t="s">
        <v>464</v>
      </c>
      <c r="G4147" s="1" t="s">
        <v>180</v>
      </c>
      <c r="H4147" s="1" t="s">
        <v>181</v>
      </c>
      <c r="I4147" s="1" t="s">
        <v>42</v>
      </c>
      <c r="J4147" s="1"/>
      <c r="K4147" s="1" t="s">
        <v>5718</v>
      </c>
      <c r="L4147" s="1" t="s">
        <v>99</v>
      </c>
      <c r="M4147" s="9">
        <v>45154.0</v>
      </c>
      <c r="N4147" s="14">
        <v>45212.0</v>
      </c>
      <c r="O4147" s="1"/>
      <c r="P4147" s="1">
        <v>8.0</v>
      </c>
      <c r="Q4147" s="1">
        <v>200000.0</v>
      </c>
      <c r="R4147" s="1">
        <v>264000.0</v>
      </c>
      <c r="S4147" s="9">
        <v>45208.0</v>
      </c>
      <c r="T4147" s="14">
        <v>45212.0</v>
      </c>
      <c r="U4147" s="1" t="s">
        <v>5723</v>
      </c>
      <c r="V4147" s="5">
        <v>21120.0</v>
      </c>
      <c r="W4147" s="11">
        <v>24921.6</v>
      </c>
      <c r="X4147" s="9">
        <v>45268.0</v>
      </c>
      <c r="Y4147" s="5">
        <v>22809.6</v>
      </c>
      <c r="Z4147" s="5">
        <v>15840.0</v>
      </c>
      <c r="AA4147" s="14">
        <v>45281.0</v>
      </c>
      <c r="AB4147" s="1" t="s">
        <v>5724</v>
      </c>
      <c r="AC4147" s="1" t="s">
        <v>55</v>
      </c>
      <c r="AD4147" s="12" t="s">
        <v>47</v>
      </c>
      <c r="AE4147" s="12" t="s">
        <v>47</v>
      </c>
      <c r="AF4147" s="12" t="s">
        <v>47</v>
      </c>
      <c r="AG4147" s="12" t="s">
        <v>47</v>
      </c>
      <c r="AH4147" s="12" t="s">
        <v>47</v>
      </c>
      <c r="AI4147" s="12" t="s">
        <v>47</v>
      </c>
    </row>
    <row r="4148">
      <c r="A4148" s="1" t="s">
        <v>5717</v>
      </c>
      <c r="B4148" s="7"/>
      <c r="C4148" s="1" t="s">
        <v>36</v>
      </c>
      <c r="D4148" s="1" t="s">
        <v>81</v>
      </c>
      <c r="E4148" s="1" t="s">
        <v>77</v>
      </c>
      <c r="F4148" s="1" t="s">
        <v>464</v>
      </c>
      <c r="G4148" s="1" t="s">
        <v>180</v>
      </c>
      <c r="H4148" s="1" t="s">
        <v>181</v>
      </c>
      <c r="I4148" s="1" t="s">
        <v>42</v>
      </c>
      <c r="J4148" s="1"/>
      <c r="K4148" s="1" t="s">
        <v>5718</v>
      </c>
      <c r="L4148" s="1" t="s">
        <v>99</v>
      </c>
      <c r="M4148" s="9">
        <v>45154.0</v>
      </c>
      <c r="N4148" s="14">
        <v>45216.0</v>
      </c>
      <c r="O4148" s="1"/>
      <c r="P4148" s="1">
        <v>8.0</v>
      </c>
      <c r="Q4148" s="1">
        <v>350000.0</v>
      </c>
      <c r="R4148" s="1">
        <v>384000.0</v>
      </c>
      <c r="S4148" s="14">
        <v>45212.0</v>
      </c>
      <c r="T4148" s="14">
        <v>45216.0</v>
      </c>
      <c r="U4148" s="1" t="s">
        <v>5725</v>
      </c>
      <c r="V4148" s="5">
        <v>30720.0</v>
      </c>
      <c r="W4148" s="11">
        <v>36249.6</v>
      </c>
      <c r="X4148" s="14">
        <v>45272.0</v>
      </c>
      <c r="Y4148" s="5">
        <v>33177.6</v>
      </c>
      <c r="Z4148" s="5">
        <v>23040.0</v>
      </c>
      <c r="AA4148" s="14">
        <v>45281.0</v>
      </c>
      <c r="AB4148" s="1" t="s">
        <v>5726</v>
      </c>
      <c r="AC4148" s="1" t="s">
        <v>55</v>
      </c>
      <c r="AD4148" s="12" t="s">
        <v>47</v>
      </c>
      <c r="AE4148" s="12" t="s">
        <v>47</v>
      </c>
      <c r="AF4148" s="12" t="s">
        <v>47</v>
      </c>
      <c r="AG4148" s="12" t="s">
        <v>47</v>
      </c>
      <c r="AH4148" s="12" t="s">
        <v>47</v>
      </c>
      <c r="AI4148" s="12" t="s">
        <v>47</v>
      </c>
    </row>
    <row r="4149">
      <c r="A4149" s="1" t="s">
        <v>5717</v>
      </c>
      <c r="B4149" s="7"/>
      <c r="C4149" s="1" t="s">
        <v>36</v>
      </c>
      <c r="D4149" s="1" t="s">
        <v>81</v>
      </c>
      <c r="E4149" s="1" t="s">
        <v>77</v>
      </c>
      <c r="F4149" s="1" t="s">
        <v>464</v>
      </c>
      <c r="G4149" s="1" t="s">
        <v>180</v>
      </c>
      <c r="H4149" s="1" t="s">
        <v>181</v>
      </c>
      <c r="I4149" s="1" t="s">
        <v>42</v>
      </c>
      <c r="J4149" s="1"/>
      <c r="K4149" s="1" t="s">
        <v>5718</v>
      </c>
      <c r="L4149" s="1" t="s">
        <v>99</v>
      </c>
      <c r="M4149" s="9">
        <v>45154.0</v>
      </c>
      <c r="N4149" s="9">
        <v>45187.0</v>
      </c>
      <c r="O4149" s="1"/>
      <c r="P4149" s="1">
        <v>8.0</v>
      </c>
      <c r="Q4149" s="1">
        <v>500000.0</v>
      </c>
      <c r="R4149" s="1">
        <v>300000.0</v>
      </c>
      <c r="S4149" s="10">
        <v>45277.0</v>
      </c>
      <c r="V4149" s="5">
        <v>24000.0</v>
      </c>
      <c r="W4149" s="11">
        <v>28320.0</v>
      </c>
      <c r="Z4149" s="5">
        <v>18000.0</v>
      </c>
      <c r="AB4149" s="1"/>
      <c r="AC4149" s="1" t="s">
        <v>45</v>
      </c>
      <c r="AD4149" s="12" t="s">
        <v>47</v>
      </c>
      <c r="AE4149" s="12" t="s">
        <v>47</v>
      </c>
      <c r="AF4149" s="12" t="s">
        <v>47</v>
      </c>
    </row>
    <row r="4150">
      <c r="A4150" s="1" t="s">
        <v>5717</v>
      </c>
      <c r="B4150" s="7"/>
      <c r="C4150" s="1" t="s">
        <v>36</v>
      </c>
      <c r="D4150" s="1" t="s">
        <v>81</v>
      </c>
      <c r="E4150" s="1" t="s">
        <v>77</v>
      </c>
      <c r="F4150" s="1" t="s">
        <v>464</v>
      </c>
      <c r="G4150" s="1" t="s">
        <v>180</v>
      </c>
      <c r="H4150" s="1" t="s">
        <v>181</v>
      </c>
      <c r="I4150" s="1" t="s">
        <v>42</v>
      </c>
      <c r="J4150" s="1"/>
      <c r="K4150" s="1" t="s">
        <v>5718</v>
      </c>
      <c r="L4150" s="1" t="s">
        <v>99</v>
      </c>
      <c r="M4150" s="9">
        <v>45154.0</v>
      </c>
      <c r="N4150" s="9">
        <v>45064.0</v>
      </c>
      <c r="O4150" s="1"/>
      <c r="P4150" s="1">
        <v>8.0</v>
      </c>
      <c r="Q4150" s="1">
        <v>300000.0</v>
      </c>
      <c r="R4150" s="1">
        <v>300000.0</v>
      </c>
      <c r="S4150" s="10">
        <v>45154.0</v>
      </c>
      <c r="V4150" s="5">
        <v>24000.0</v>
      </c>
      <c r="W4150" s="11">
        <v>28320.0</v>
      </c>
      <c r="Z4150" s="5">
        <v>18000.0</v>
      </c>
      <c r="AB4150" s="1"/>
      <c r="AC4150" s="1" t="s">
        <v>45</v>
      </c>
      <c r="AD4150" s="12" t="s">
        <v>47</v>
      </c>
      <c r="AE4150" s="12" t="s">
        <v>47</v>
      </c>
      <c r="AF4150" s="12" t="s">
        <v>47</v>
      </c>
    </row>
    <row r="4151">
      <c r="A4151" s="1" t="s">
        <v>5717</v>
      </c>
      <c r="B4151" s="7"/>
      <c r="C4151" s="1" t="s">
        <v>36</v>
      </c>
      <c r="D4151" s="1" t="s">
        <v>81</v>
      </c>
      <c r="E4151" s="1" t="s">
        <v>77</v>
      </c>
      <c r="F4151" s="1" t="s">
        <v>464</v>
      </c>
      <c r="G4151" s="1" t="s">
        <v>180</v>
      </c>
      <c r="H4151" s="1" t="s">
        <v>181</v>
      </c>
      <c r="I4151" s="1" t="s">
        <v>42</v>
      </c>
      <c r="J4151" s="1"/>
      <c r="K4151" s="1" t="s">
        <v>5718</v>
      </c>
      <c r="L4151" s="1" t="s">
        <v>99</v>
      </c>
      <c r="M4151" s="9">
        <v>45154.0</v>
      </c>
      <c r="N4151" s="14">
        <v>45212.0</v>
      </c>
      <c r="O4151" s="1"/>
      <c r="P4151" s="1">
        <v>8.0</v>
      </c>
      <c r="Q4151" s="1">
        <v>200000.0</v>
      </c>
      <c r="R4151" s="1">
        <v>300000.0</v>
      </c>
      <c r="S4151" s="15">
        <v>45302.0</v>
      </c>
      <c r="V4151" s="5">
        <v>24000.0</v>
      </c>
      <c r="W4151" s="11">
        <v>28320.0</v>
      </c>
      <c r="X4151" s="1"/>
      <c r="Y4151" s="1"/>
      <c r="Z4151" s="5">
        <v>18000.0</v>
      </c>
      <c r="AA4151" s="1"/>
      <c r="AB4151" s="1"/>
      <c r="AC4151" s="1" t="s">
        <v>45</v>
      </c>
      <c r="AD4151" s="12" t="s">
        <v>47</v>
      </c>
      <c r="AE4151" s="12" t="s">
        <v>47</v>
      </c>
      <c r="AF4151" s="12" t="s">
        <v>47</v>
      </c>
    </row>
    <row r="4152">
      <c r="A4152" s="1" t="s">
        <v>5717</v>
      </c>
      <c r="B4152" s="7"/>
      <c r="C4152" s="1" t="s">
        <v>36</v>
      </c>
      <c r="D4152" s="1" t="s">
        <v>81</v>
      </c>
      <c r="E4152" s="1" t="s">
        <v>77</v>
      </c>
      <c r="F4152" s="1" t="s">
        <v>464</v>
      </c>
      <c r="G4152" s="1" t="s">
        <v>180</v>
      </c>
      <c r="H4152" s="1" t="s">
        <v>181</v>
      </c>
      <c r="I4152" s="1" t="s">
        <v>42</v>
      </c>
      <c r="J4152" s="1"/>
      <c r="K4152" s="1" t="s">
        <v>5718</v>
      </c>
      <c r="L4152" s="1" t="s">
        <v>99</v>
      </c>
      <c r="M4152" s="9">
        <v>45154.0</v>
      </c>
      <c r="N4152" s="9">
        <v>45154.0</v>
      </c>
      <c r="O4152" s="1"/>
      <c r="P4152" s="1">
        <v>8.0</v>
      </c>
      <c r="Q4152" s="1">
        <v>750000.0</v>
      </c>
      <c r="R4152" s="1">
        <v>300000.0</v>
      </c>
      <c r="S4152" s="10">
        <v>45244.0</v>
      </c>
      <c r="V4152" s="5">
        <v>24000.0</v>
      </c>
      <c r="W4152" s="11">
        <v>28320.0</v>
      </c>
      <c r="Z4152" s="5">
        <v>18000.0</v>
      </c>
      <c r="AC4152" s="1" t="s">
        <v>45</v>
      </c>
      <c r="AD4152" s="12" t="s">
        <v>47</v>
      </c>
      <c r="AE4152" s="12" t="s">
        <v>47</v>
      </c>
      <c r="AF4152" s="12" t="s">
        <v>47</v>
      </c>
    </row>
    <row r="4153">
      <c r="A4153" s="1" t="s">
        <v>5717</v>
      </c>
      <c r="B4153" s="7"/>
      <c r="C4153" s="1" t="s">
        <v>36</v>
      </c>
      <c r="D4153" s="1" t="s">
        <v>81</v>
      </c>
      <c r="E4153" s="1" t="s">
        <v>77</v>
      </c>
      <c r="F4153" s="1" t="s">
        <v>464</v>
      </c>
      <c r="G4153" s="1" t="s">
        <v>180</v>
      </c>
      <c r="H4153" s="1" t="s">
        <v>181</v>
      </c>
      <c r="I4153" s="1" t="s">
        <v>42</v>
      </c>
      <c r="J4153" s="1"/>
      <c r="K4153" s="1" t="s">
        <v>5718</v>
      </c>
      <c r="L4153" s="1" t="s">
        <v>99</v>
      </c>
      <c r="M4153" s="9">
        <v>45154.0</v>
      </c>
      <c r="N4153" s="9">
        <v>45154.0</v>
      </c>
      <c r="O4153" s="1"/>
      <c r="P4153" s="1">
        <v>8.0</v>
      </c>
      <c r="Q4153" s="1">
        <v>500000.0</v>
      </c>
      <c r="R4153" s="1">
        <v>300000.0</v>
      </c>
      <c r="S4153" s="10">
        <v>45184.0</v>
      </c>
      <c r="V4153" s="5">
        <v>24000.0</v>
      </c>
      <c r="W4153" s="11">
        <v>28320.0</v>
      </c>
      <c r="Z4153" s="5">
        <v>18000.0</v>
      </c>
      <c r="AB4153" s="1"/>
      <c r="AC4153" s="1" t="s">
        <v>45</v>
      </c>
      <c r="AD4153" s="12" t="s">
        <v>47</v>
      </c>
      <c r="AE4153" s="12" t="s">
        <v>47</v>
      </c>
      <c r="AF4153" s="12" t="s">
        <v>47</v>
      </c>
    </row>
    <row r="4154">
      <c r="A4154" s="1" t="s">
        <v>5717</v>
      </c>
      <c r="B4154" s="7"/>
      <c r="C4154" s="1" t="s">
        <v>36</v>
      </c>
      <c r="D4154" s="1" t="s">
        <v>81</v>
      </c>
      <c r="E4154" s="1" t="s">
        <v>77</v>
      </c>
      <c r="F4154" s="1" t="s">
        <v>464</v>
      </c>
      <c r="G4154" s="1" t="s">
        <v>180</v>
      </c>
      <c r="H4154" s="1" t="s">
        <v>181</v>
      </c>
      <c r="I4154" s="1" t="s">
        <v>42</v>
      </c>
      <c r="J4154" s="1"/>
      <c r="K4154" s="1" t="s">
        <v>5718</v>
      </c>
      <c r="L4154" s="1" t="s">
        <v>99</v>
      </c>
      <c r="M4154" s="9">
        <v>45154.0</v>
      </c>
      <c r="N4154" s="9">
        <v>45154.0</v>
      </c>
      <c r="O4154" s="1"/>
      <c r="P4154" s="1">
        <v>8.0</v>
      </c>
      <c r="Q4154" s="1">
        <v>500000.0</v>
      </c>
      <c r="R4154" s="1">
        <v>300000.0</v>
      </c>
      <c r="S4154" s="10">
        <v>45184.0</v>
      </c>
      <c r="V4154" s="5">
        <v>24000.0</v>
      </c>
      <c r="W4154" s="11">
        <v>28320.0</v>
      </c>
      <c r="Z4154" s="5">
        <v>18000.0</v>
      </c>
      <c r="AC4154" s="1" t="s">
        <v>45</v>
      </c>
      <c r="AD4154" s="12" t="s">
        <v>47</v>
      </c>
      <c r="AE4154" s="12" t="s">
        <v>47</v>
      </c>
      <c r="AF4154" s="12" t="s">
        <v>47</v>
      </c>
    </row>
    <row r="4155">
      <c r="A4155" s="1" t="s">
        <v>5727</v>
      </c>
      <c r="B4155" s="7"/>
      <c r="C4155" s="1" t="s">
        <v>36</v>
      </c>
      <c r="D4155" s="1" t="s">
        <v>37</v>
      </c>
      <c r="E4155" s="1" t="s">
        <v>77</v>
      </c>
      <c r="F4155" s="1" t="s">
        <v>2578</v>
      </c>
      <c r="G4155" s="1" t="s">
        <v>310</v>
      </c>
      <c r="H4155" s="1" t="s">
        <v>311</v>
      </c>
      <c r="I4155" s="1" t="s">
        <v>234</v>
      </c>
      <c r="J4155" s="1"/>
      <c r="K4155" s="1" t="s">
        <v>5728</v>
      </c>
      <c r="L4155" s="1" t="s">
        <v>53</v>
      </c>
      <c r="M4155" s="9">
        <v>44658.0</v>
      </c>
      <c r="N4155" s="9">
        <v>44658.0</v>
      </c>
      <c r="O4155" s="1"/>
      <c r="P4155" s="1">
        <v>8.0</v>
      </c>
      <c r="Q4155" s="1">
        <v>200000.0</v>
      </c>
      <c r="R4155" s="1">
        <v>240000.0</v>
      </c>
      <c r="S4155" s="9">
        <v>44658.0</v>
      </c>
      <c r="T4155" s="9">
        <v>44660.0</v>
      </c>
      <c r="U4155" s="1" t="s">
        <v>5729</v>
      </c>
      <c r="V4155" s="5">
        <v>19200.0</v>
      </c>
      <c r="W4155" s="11">
        <v>22656.0</v>
      </c>
      <c r="X4155" s="9"/>
      <c r="Y4155" s="1"/>
      <c r="Z4155" s="5">
        <v>14400.0</v>
      </c>
      <c r="AA4155" s="1"/>
      <c r="AB4155" s="1"/>
      <c r="AC4155" s="1" t="s">
        <v>162</v>
      </c>
      <c r="AD4155" s="12" t="s">
        <v>46</v>
      </c>
      <c r="AE4155" s="12" t="s">
        <v>46</v>
      </c>
      <c r="AF4155" s="12" t="s">
        <v>46</v>
      </c>
      <c r="AG4155" s="12" t="s">
        <v>46</v>
      </c>
    </row>
    <row r="4156">
      <c r="A4156" s="1" t="s">
        <v>5727</v>
      </c>
      <c r="B4156" s="7"/>
      <c r="C4156" s="1" t="s">
        <v>36</v>
      </c>
      <c r="D4156" s="1" t="s">
        <v>37</v>
      </c>
      <c r="E4156" s="1" t="s">
        <v>77</v>
      </c>
      <c r="F4156" s="1" t="s">
        <v>160</v>
      </c>
      <c r="G4156" s="1" t="s">
        <v>310</v>
      </c>
      <c r="H4156" s="1" t="s">
        <v>311</v>
      </c>
      <c r="I4156" s="1" t="s">
        <v>234</v>
      </c>
      <c r="J4156" s="1"/>
      <c r="K4156" s="1" t="s">
        <v>5728</v>
      </c>
      <c r="L4156" s="1" t="s">
        <v>53</v>
      </c>
      <c r="M4156" s="9">
        <v>44658.0</v>
      </c>
      <c r="N4156" s="9">
        <v>44658.0</v>
      </c>
      <c r="O4156" s="1"/>
      <c r="P4156" s="1">
        <v>8.0</v>
      </c>
      <c r="Q4156" s="1">
        <v>300000.0</v>
      </c>
      <c r="R4156" s="1">
        <v>300000.0</v>
      </c>
      <c r="S4156" s="10">
        <v>44748.0</v>
      </c>
      <c r="V4156" s="5">
        <v>24000.0</v>
      </c>
      <c r="W4156" s="11">
        <v>28320.0</v>
      </c>
      <c r="Z4156" s="5">
        <v>18000.0</v>
      </c>
      <c r="AC4156" s="1" t="s">
        <v>45</v>
      </c>
      <c r="AD4156" s="12" t="s">
        <v>46</v>
      </c>
      <c r="AE4156" s="12" t="s">
        <v>46</v>
      </c>
      <c r="AF4156" s="12" t="s">
        <v>46</v>
      </c>
    </row>
    <row r="4157">
      <c r="A4157" s="1" t="s">
        <v>5730</v>
      </c>
      <c r="B4157" s="7"/>
      <c r="C4157" s="1" t="s">
        <v>36</v>
      </c>
      <c r="D4157" s="1" t="s">
        <v>96</v>
      </c>
      <c r="E4157" s="1" t="s">
        <v>38</v>
      </c>
      <c r="F4157" s="1" t="s">
        <v>220</v>
      </c>
      <c r="G4157" s="1" t="s">
        <v>221</v>
      </c>
      <c r="H4157" s="1" t="s">
        <v>222</v>
      </c>
      <c r="I4157" s="1" t="s">
        <v>290</v>
      </c>
      <c r="J4157" s="1"/>
      <c r="K4157" s="1" t="s">
        <v>5731</v>
      </c>
      <c r="L4157" s="1" t="s">
        <v>99</v>
      </c>
      <c r="M4157" s="9">
        <v>44742.0</v>
      </c>
      <c r="N4157" s="9">
        <v>44760.0</v>
      </c>
      <c r="O4157" s="1"/>
      <c r="P4157" s="1">
        <v>8.33</v>
      </c>
      <c r="Q4157" s="1">
        <v>200000.0</v>
      </c>
      <c r="R4157" s="1">
        <v>240000.0</v>
      </c>
      <c r="S4157" s="9">
        <v>44749.0</v>
      </c>
      <c r="T4157" s="9">
        <v>44760.0</v>
      </c>
      <c r="U4157" s="1" t="s">
        <v>5732</v>
      </c>
      <c r="V4157" s="5">
        <v>19992.0</v>
      </c>
      <c r="W4157" s="11">
        <v>23590.559999999998</v>
      </c>
      <c r="X4157" s="9">
        <v>44779.0</v>
      </c>
      <c r="Y4157" s="5">
        <v>21591.359999999997</v>
      </c>
      <c r="Z4157" s="5">
        <v>14994.0</v>
      </c>
      <c r="AA4157" s="9">
        <v>44783.0</v>
      </c>
      <c r="AB4157" s="1" t="s">
        <v>5732</v>
      </c>
      <c r="AC4157" s="1" t="s">
        <v>55</v>
      </c>
      <c r="AD4157" s="12" t="s">
        <v>46</v>
      </c>
      <c r="AE4157" s="12" t="s">
        <v>46</v>
      </c>
      <c r="AF4157" s="12" t="s">
        <v>46</v>
      </c>
      <c r="AG4157" s="12" t="s">
        <v>46</v>
      </c>
      <c r="AH4157" s="12" t="s">
        <v>46</v>
      </c>
      <c r="AI4157" s="12" t="s">
        <v>46</v>
      </c>
    </row>
    <row r="4158">
      <c r="A4158" s="1" t="s">
        <v>5733</v>
      </c>
      <c r="B4158" s="7"/>
      <c r="C4158" s="1" t="s">
        <v>36</v>
      </c>
      <c r="D4158" s="1" t="s">
        <v>81</v>
      </c>
      <c r="E4158" s="1" t="s">
        <v>212</v>
      </c>
      <c r="F4158" s="1" t="s">
        <v>4402</v>
      </c>
      <c r="G4158" s="1" t="s">
        <v>170</v>
      </c>
      <c r="H4158" s="1" t="s">
        <v>170</v>
      </c>
      <c r="I4158" s="1" t="s">
        <v>236</v>
      </c>
      <c r="J4158" s="1"/>
      <c r="K4158" s="1" t="s">
        <v>5734</v>
      </c>
      <c r="L4158" s="1" t="s">
        <v>44</v>
      </c>
      <c r="M4158" s="9">
        <v>45097.0</v>
      </c>
      <c r="N4158" s="9">
        <v>45097.0</v>
      </c>
      <c r="O4158" s="1"/>
      <c r="P4158" s="1">
        <v>8.33</v>
      </c>
      <c r="Q4158" s="1">
        <v>700000.0</v>
      </c>
      <c r="R4158" s="1">
        <v>300000.0</v>
      </c>
      <c r="S4158" s="10">
        <v>45187.0</v>
      </c>
      <c r="V4158" s="5">
        <v>24990.0</v>
      </c>
      <c r="W4158" s="11">
        <v>29488.199999999997</v>
      </c>
      <c r="Z4158" s="5">
        <v>18742.5</v>
      </c>
      <c r="AC4158" s="1" t="s">
        <v>45</v>
      </c>
      <c r="AD4158" s="12" t="s">
        <v>47</v>
      </c>
      <c r="AE4158" s="12" t="s">
        <v>47</v>
      </c>
      <c r="AF4158" s="12" t="s">
        <v>47</v>
      </c>
    </row>
    <row r="4159">
      <c r="A4159" s="1" t="s">
        <v>5735</v>
      </c>
      <c r="B4159" s="7"/>
      <c r="C4159" s="1" t="s">
        <v>36</v>
      </c>
      <c r="D4159" s="1" t="s">
        <v>76</v>
      </c>
      <c r="E4159" s="1" t="s">
        <v>212</v>
      </c>
      <c r="F4159" s="1" t="s">
        <v>535</v>
      </c>
      <c r="G4159" s="1" t="s">
        <v>152</v>
      </c>
      <c r="H4159" s="1" t="s">
        <v>153</v>
      </c>
      <c r="I4159" s="1" t="s">
        <v>234</v>
      </c>
      <c r="J4159" s="1"/>
      <c r="K4159" s="1" t="s">
        <v>5736</v>
      </c>
      <c r="L4159" s="1" t="s">
        <v>143</v>
      </c>
      <c r="M4159" s="9">
        <v>44742.0</v>
      </c>
      <c r="N4159" s="9">
        <v>44939.0</v>
      </c>
      <c r="O4159" s="1"/>
      <c r="P4159" s="1">
        <v>7.5</v>
      </c>
      <c r="Q4159" s="1">
        <v>300000.0</v>
      </c>
      <c r="R4159" s="1">
        <v>300000.0</v>
      </c>
      <c r="S4159" s="10">
        <v>45029.0</v>
      </c>
      <c r="V4159" s="5">
        <v>22500.0</v>
      </c>
      <c r="W4159" s="11">
        <v>26550.0</v>
      </c>
      <c r="Z4159" s="5">
        <v>16875.0</v>
      </c>
      <c r="AB4159" s="1"/>
      <c r="AC4159" s="1" t="s">
        <v>45</v>
      </c>
      <c r="AD4159" s="12" t="s">
        <v>46</v>
      </c>
      <c r="AE4159" s="12" t="s">
        <v>46</v>
      </c>
      <c r="AF4159" s="12" t="s">
        <v>47</v>
      </c>
    </row>
    <row r="4160">
      <c r="A4160" s="1" t="s">
        <v>5737</v>
      </c>
      <c r="B4160" s="7"/>
      <c r="C4160" s="1" t="s">
        <v>36</v>
      </c>
      <c r="D4160" s="1" t="s">
        <v>96</v>
      </c>
      <c r="E4160" s="1" t="s">
        <v>113</v>
      </c>
      <c r="F4160" s="1" t="s">
        <v>344</v>
      </c>
      <c r="G4160" s="1" t="s">
        <v>601</v>
      </c>
      <c r="H4160" s="1" t="s">
        <v>602</v>
      </c>
      <c r="I4160" s="1" t="s">
        <v>42</v>
      </c>
      <c r="J4160" s="1"/>
      <c r="K4160" s="1" t="s">
        <v>5738</v>
      </c>
      <c r="L4160" s="1" t="s">
        <v>150</v>
      </c>
      <c r="M4160" s="9">
        <v>45094.0</v>
      </c>
      <c r="N4160" s="9">
        <v>45103.0</v>
      </c>
      <c r="O4160" s="1"/>
      <c r="P4160" s="1">
        <v>8.33</v>
      </c>
      <c r="Q4160" s="1">
        <v>300000.0</v>
      </c>
      <c r="R4160" s="1">
        <v>216000.0</v>
      </c>
      <c r="S4160" s="9">
        <v>45103.0</v>
      </c>
      <c r="T4160" s="9">
        <v>45105.0</v>
      </c>
      <c r="U4160" s="1" t="s">
        <v>5739</v>
      </c>
      <c r="V4160" s="5">
        <v>17992.8</v>
      </c>
      <c r="W4160" s="11">
        <v>21231.503999999997</v>
      </c>
      <c r="X4160" s="9">
        <v>45139.0</v>
      </c>
      <c r="Y4160" s="5">
        <v>19432.224</v>
      </c>
      <c r="Z4160" s="5">
        <v>13494.599999999999</v>
      </c>
      <c r="AA4160" s="9">
        <v>45141.0</v>
      </c>
      <c r="AB4160" s="1">
        <v>120.0</v>
      </c>
      <c r="AC4160" s="1" t="s">
        <v>55</v>
      </c>
      <c r="AD4160" s="12" t="s">
        <v>47</v>
      </c>
      <c r="AE4160" s="12" t="s">
        <v>47</v>
      </c>
      <c r="AF4160" s="12" t="s">
        <v>47</v>
      </c>
      <c r="AG4160" s="12" t="s">
        <v>47</v>
      </c>
      <c r="AH4160" s="12" t="s">
        <v>47</v>
      </c>
      <c r="AI4160" s="12" t="s">
        <v>47</v>
      </c>
    </row>
    <row r="4161">
      <c r="A4161" s="1" t="s">
        <v>5737</v>
      </c>
      <c r="B4161" s="7"/>
      <c r="C4161" s="1" t="s">
        <v>36</v>
      </c>
      <c r="D4161" s="1" t="s">
        <v>96</v>
      </c>
      <c r="E4161" s="1" t="s">
        <v>113</v>
      </c>
      <c r="F4161" s="1" t="s">
        <v>344</v>
      </c>
      <c r="G4161" s="1" t="s">
        <v>601</v>
      </c>
      <c r="H4161" s="1" t="s">
        <v>602</v>
      </c>
      <c r="I4161" s="1" t="s">
        <v>42</v>
      </c>
      <c r="J4161" s="1"/>
      <c r="K4161" s="1" t="s">
        <v>5738</v>
      </c>
      <c r="L4161" s="1" t="s">
        <v>150</v>
      </c>
      <c r="M4161" s="9">
        <v>45094.0</v>
      </c>
      <c r="N4161" s="9">
        <v>45205.0</v>
      </c>
      <c r="O4161" s="1"/>
      <c r="P4161" s="1">
        <v>8.33</v>
      </c>
      <c r="Q4161" s="1">
        <v>300000.0</v>
      </c>
      <c r="R4161" s="1">
        <v>360000.0</v>
      </c>
      <c r="S4161" s="9">
        <v>45205.0</v>
      </c>
      <c r="T4161" s="14">
        <v>45209.0</v>
      </c>
      <c r="U4161" s="1" t="s">
        <v>5740</v>
      </c>
      <c r="V4161" s="5">
        <v>29988.0</v>
      </c>
      <c r="W4161" s="11">
        <v>35385.84</v>
      </c>
      <c r="X4161" s="14">
        <v>45209.0</v>
      </c>
      <c r="Y4161" s="5">
        <v>32387.039999999997</v>
      </c>
      <c r="Z4161" s="5">
        <v>22491.0</v>
      </c>
      <c r="AA4161" s="14">
        <v>45209.0</v>
      </c>
      <c r="AB4161" s="1" t="s">
        <v>5740</v>
      </c>
      <c r="AC4161" s="1" t="s">
        <v>55</v>
      </c>
      <c r="AD4161" s="12" t="s">
        <v>47</v>
      </c>
      <c r="AE4161" s="12" t="s">
        <v>47</v>
      </c>
      <c r="AF4161" s="12" t="s">
        <v>47</v>
      </c>
      <c r="AG4161" s="12" t="s">
        <v>47</v>
      </c>
      <c r="AH4161" s="12" t="s">
        <v>47</v>
      </c>
      <c r="AI4161" s="12" t="s">
        <v>47</v>
      </c>
    </row>
    <row r="4162">
      <c r="A4162" s="1" t="s">
        <v>5737</v>
      </c>
      <c r="B4162" s="7"/>
      <c r="C4162" s="1" t="s">
        <v>36</v>
      </c>
      <c r="D4162" s="1" t="s">
        <v>96</v>
      </c>
      <c r="E4162" s="1" t="s">
        <v>168</v>
      </c>
      <c r="F4162" s="1" t="s">
        <v>5741</v>
      </c>
      <c r="G4162" s="1" t="s">
        <v>601</v>
      </c>
      <c r="H4162" s="1" t="s">
        <v>602</v>
      </c>
      <c r="I4162" s="1" t="s">
        <v>42</v>
      </c>
      <c r="J4162" s="1"/>
      <c r="K4162" s="1" t="s">
        <v>5738</v>
      </c>
      <c r="L4162" s="1" t="s">
        <v>150</v>
      </c>
      <c r="M4162" s="9">
        <v>45094.0</v>
      </c>
      <c r="N4162" s="9">
        <v>45337.0</v>
      </c>
      <c r="O4162" s="1"/>
      <c r="P4162" s="1">
        <v>8.33</v>
      </c>
      <c r="Q4162" s="1">
        <v>150000.0</v>
      </c>
      <c r="R4162" s="1">
        <v>204000.0</v>
      </c>
      <c r="S4162" s="9">
        <v>45366.0</v>
      </c>
      <c r="T4162" s="9">
        <v>45366.0</v>
      </c>
      <c r="U4162" s="1" t="s">
        <v>5742</v>
      </c>
      <c r="V4162" s="5">
        <v>16993.2</v>
      </c>
      <c r="W4162" s="11">
        <v>20051.976</v>
      </c>
      <c r="X4162" s="9">
        <v>45406.0</v>
      </c>
      <c r="Y4162" s="5">
        <v>18352.656</v>
      </c>
      <c r="Z4162" s="5">
        <v>12744.900000000001</v>
      </c>
      <c r="AA4162" s="9">
        <v>45410.0</v>
      </c>
      <c r="AB4162" s="1" t="s">
        <v>5742</v>
      </c>
      <c r="AC4162" s="1" t="s">
        <v>55</v>
      </c>
      <c r="AD4162" s="12" t="s">
        <v>47</v>
      </c>
      <c r="AE4162" s="12" t="s">
        <v>47</v>
      </c>
      <c r="AF4162" s="12" t="s">
        <v>47</v>
      </c>
      <c r="AG4162" s="12" t="s">
        <v>47</v>
      </c>
      <c r="AH4162" s="12" t="s">
        <v>137</v>
      </c>
      <c r="AI4162" s="12" t="s">
        <v>137</v>
      </c>
    </row>
    <row r="4163">
      <c r="A4163" s="1" t="s">
        <v>5737</v>
      </c>
      <c r="B4163" s="7"/>
      <c r="C4163" s="1" t="s">
        <v>36</v>
      </c>
      <c r="D4163" s="1" t="s">
        <v>96</v>
      </c>
      <c r="E4163" s="1" t="s">
        <v>77</v>
      </c>
      <c r="F4163" s="1" t="s">
        <v>366</v>
      </c>
      <c r="G4163" s="1" t="s">
        <v>601</v>
      </c>
      <c r="H4163" s="1" t="s">
        <v>602</v>
      </c>
      <c r="I4163" s="1" t="s">
        <v>42</v>
      </c>
      <c r="J4163" s="1"/>
      <c r="K4163" s="1" t="s">
        <v>5738</v>
      </c>
      <c r="L4163" s="1" t="s">
        <v>150</v>
      </c>
      <c r="M4163" s="9">
        <v>45094.0</v>
      </c>
      <c r="N4163" s="9">
        <v>45094.0</v>
      </c>
      <c r="O4163" s="1"/>
      <c r="P4163" s="1">
        <v>8.33</v>
      </c>
      <c r="Q4163" s="1">
        <v>500000.0</v>
      </c>
      <c r="R4163" s="1">
        <v>300000.0</v>
      </c>
      <c r="S4163" s="10">
        <v>45124.0</v>
      </c>
      <c r="V4163" s="5">
        <v>24990.0</v>
      </c>
      <c r="W4163" s="11">
        <v>29488.199999999997</v>
      </c>
      <c r="Z4163" s="5">
        <v>18742.5</v>
      </c>
      <c r="AB4163" s="1"/>
      <c r="AC4163" s="1" t="s">
        <v>45</v>
      </c>
      <c r="AD4163" s="12" t="s">
        <v>47</v>
      </c>
      <c r="AE4163" s="12" t="s">
        <v>47</v>
      </c>
      <c r="AF4163" s="12" t="s">
        <v>47</v>
      </c>
    </row>
    <row r="4164">
      <c r="A4164" s="1" t="s">
        <v>5743</v>
      </c>
      <c r="B4164" s="7"/>
      <c r="C4164" s="1" t="s">
        <v>36</v>
      </c>
      <c r="D4164" s="1" t="s">
        <v>96</v>
      </c>
      <c r="E4164" s="1" t="s">
        <v>77</v>
      </c>
      <c r="F4164" s="1" t="s">
        <v>980</v>
      </c>
      <c r="G4164" s="1" t="s">
        <v>221</v>
      </c>
      <c r="H4164" s="1" t="s">
        <v>222</v>
      </c>
      <c r="I4164" s="1" t="s">
        <v>42</v>
      </c>
      <c r="J4164" s="1"/>
      <c r="K4164" s="1" t="s">
        <v>5744</v>
      </c>
      <c r="L4164" s="1" t="s">
        <v>99</v>
      </c>
      <c r="M4164" s="9">
        <v>45184.0</v>
      </c>
      <c r="N4164" s="9">
        <v>45176.0</v>
      </c>
      <c r="O4164" s="1"/>
      <c r="P4164" s="1">
        <v>8.33</v>
      </c>
      <c r="Q4164" s="1">
        <v>300000.0</v>
      </c>
      <c r="R4164" s="1">
        <v>300000.0</v>
      </c>
      <c r="S4164" s="10">
        <v>45266.0</v>
      </c>
      <c r="V4164" s="5">
        <v>24990.0</v>
      </c>
      <c r="W4164" s="11">
        <v>29488.199999999997</v>
      </c>
      <c r="Z4164" s="5">
        <v>18742.5</v>
      </c>
      <c r="AC4164" s="1" t="s">
        <v>45</v>
      </c>
      <c r="AD4164" s="12" t="s">
        <v>47</v>
      </c>
      <c r="AE4164" s="12" t="s">
        <v>47</v>
      </c>
      <c r="AF4164" s="12" t="s">
        <v>47</v>
      </c>
    </row>
    <row r="4165">
      <c r="A4165" s="1" t="s">
        <v>5745</v>
      </c>
      <c r="B4165" s="7"/>
      <c r="C4165" s="1" t="s">
        <v>95</v>
      </c>
      <c r="D4165" s="1" t="s">
        <v>76</v>
      </c>
      <c r="E4165" s="1" t="s">
        <v>82</v>
      </c>
      <c r="F4165" s="1" t="s">
        <v>766</v>
      </c>
      <c r="G4165" s="1" t="s">
        <v>152</v>
      </c>
      <c r="H4165" s="1" t="s">
        <v>153</v>
      </c>
      <c r="I4165" s="1" t="s">
        <v>272</v>
      </c>
      <c r="J4165" s="1"/>
      <c r="K4165" s="1" t="s">
        <v>5746</v>
      </c>
      <c r="L4165" s="1" t="s">
        <v>53</v>
      </c>
      <c r="M4165" s="9">
        <v>44652.0</v>
      </c>
      <c r="N4165" s="9">
        <v>44652.0</v>
      </c>
      <c r="O4165" s="1"/>
      <c r="P4165" s="1">
        <v>8.33</v>
      </c>
      <c r="Q4165" s="1">
        <v>250000.0</v>
      </c>
      <c r="R4165" s="1">
        <v>300000.0</v>
      </c>
      <c r="S4165" s="10">
        <v>44742.0</v>
      </c>
      <c r="V4165" s="5">
        <v>24990.0</v>
      </c>
      <c r="W4165" s="11">
        <v>29488.199999999997</v>
      </c>
      <c r="Z4165" s="5">
        <v>18742.5</v>
      </c>
      <c r="AC4165" s="1" t="s">
        <v>45</v>
      </c>
      <c r="AD4165" s="12" t="s">
        <v>46</v>
      </c>
      <c r="AE4165" s="12" t="s">
        <v>46</v>
      </c>
      <c r="AF4165" s="12" t="s">
        <v>46</v>
      </c>
    </row>
    <row r="4166">
      <c r="A4166" s="1" t="s">
        <v>5747</v>
      </c>
      <c r="B4166" s="7"/>
      <c r="C4166" s="1" t="s">
        <v>95</v>
      </c>
      <c r="D4166" s="1" t="s">
        <v>102</v>
      </c>
      <c r="E4166" s="1" t="s">
        <v>38</v>
      </c>
      <c r="F4166" s="1" t="s">
        <v>1049</v>
      </c>
      <c r="G4166" s="1" t="s">
        <v>354</v>
      </c>
      <c r="H4166" s="1" t="s">
        <v>355</v>
      </c>
      <c r="I4166" s="1" t="s">
        <v>234</v>
      </c>
      <c r="J4166" s="1"/>
      <c r="K4166" s="1" t="s">
        <v>5748</v>
      </c>
      <c r="L4166" s="1" t="s">
        <v>150</v>
      </c>
      <c r="M4166" s="9">
        <v>44742.0</v>
      </c>
      <c r="N4166" s="9">
        <v>44678.0</v>
      </c>
      <c r="O4166" s="1"/>
      <c r="P4166" s="1">
        <v>8.33</v>
      </c>
      <c r="Q4166" s="1">
        <v>1050000.0</v>
      </c>
      <c r="R4166" s="1">
        <v>1100000.0</v>
      </c>
      <c r="S4166" s="9">
        <v>44655.0</v>
      </c>
      <c r="T4166" s="9">
        <v>44678.0</v>
      </c>
      <c r="U4166" s="1" t="s">
        <v>5749</v>
      </c>
      <c r="V4166" s="5">
        <v>91630.0</v>
      </c>
      <c r="W4166" s="11">
        <v>108123.4</v>
      </c>
      <c r="X4166" s="9">
        <v>44685.0</v>
      </c>
      <c r="Y4166" s="5">
        <v>98960.4</v>
      </c>
      <c r="Z4166" s="5">
        <v>68722.5</v>
      </c>
      <c r="AA4166" s="9">
        <v>44689.0</v>
      </c>
      <c r="AB4166" s="1" t="s">
        <v>5749</v>
      </c>
      <c r="AC4166" s="1" t="s">
        <v>55</v>
      </c>
      <c r="AD4166" s="12" t="s">
        <v>46</v>
      </c>
      <c r="AE4166" s="12" t="s">
        <v>46</v>
      </c>
      <c r="AF4166" s="12" t="s">
        <v>46</v>
      </c>
      <c r="AG4166" s="12" t="s">
        <v>46</v>
      </c>
      <c r="AH4166" s="12" t="s">
        <v>46</v>
      </c>
      <c r="AI4166" s="12" t="s">
        <v>46</v>
      </c>
    </row>
    <row r="4167">
      <c r="A4167" s="1" t="s">
        <v>5747</v>
      </c>
      <c r="B4167" s="7"/>
      <c r="C4167" s="1" t="s">
        <v>95</v>
      </c>
      <c r="D4167" s="1" t="s">
        <v>102</v>
      </c>
      <c r="E4167" s="1" t="s">
        <v>38</v>
      </c>
      <c r="F4167" s="1" t="s">
        <v>1049</v>
      </c>
      <c r="G4167" s="1" t="s">
        <v>354</v>
      </c>
      <c r="H4167" s="1" t="s">
        <v>355</v>
      </c>
      <c r="I4167" s="1" t="s">
        <v>234</v>
      </c>
      <c r="J4167" s="1"/>
      <c r="K4167" s="1" t="s">
        <v>5748</v>
      </c>
      <c r="L4167" s="1" t="s">
        <v>150</v>
      </c>
      <c r="M4167" s="9">
        <v>44742.0</v>
      </c>
      <c r="N4167" s="9">
        <v>44733.0</v>
      </c>
      <c r="O4167" s="1"/>
      <c r="P4167" s="1">
        <v>8.33</v>
      </c>
      <c r="Q4167" s="1">
        <v>2250000.0</v>
      </c>
      <c r="R4167" s="1">
        <v>2300000.0</v>
      </c>
      <c r="S4167" s="9">
        <v>44735.0</v>
      </c>
      <c r="T4167" s="9">
        <v>44733.0</v>
      </c>
      <c r="U4167" s="1" t="s">
        <v>5750</v>
      </c>
      <c r="V4167" s="5">
        <v>191590.0</v>
      </c>
      <c r="W4167" s="11">
        <v>226076.19999999998</v>
      </c>
      <c r="X4167" s="9">
        <v>44765.0</v>
      </c>
      <c r="Y4167" s="5">
        <v>206917.19999999998</v>
      </c>
      <c r="Z4167" s="5">
        <v>143692.5</v>
      </c>
      <c r="AA4167" s="9">
        <v>44769.0</v>
      </c>
      <c r="AB4167" s="1" t="s">
        <v>5750</v>
      </c>
      <c r="AC4167" s="1" t="s">
        <v>55</v>
      </c>
      <c r="AD4167" s="12" t="s">
        <v>46</v>
      </c>
      <c r="AE4167" s="12" t="s">
        <v>46</v>
      </c>
      <c r="AF4167" s="12" t="s">
        <v>46</v>
      </c>
      <c r="AG4167" s="12" t="s">
        <v>46</v>
      </c>
      <c r="AH4167" s="12" t="s">
        <v>46</v>
      </c>
      <c r="AI4167" s="12" t="s">
        <v>46</v>
      </c>
    </row>
    <row r="4168">
      <c r="A4168" s="1" t="s">
        <v>5747</v>
      </c>
      <c r="B4168" s="7"/>
      <c r="C4168" s="1" t="s">
        <v>95</v>
      </c>
      <c r="D4168" s="1" t="s">
        <v>102</v>
      </c>
      <c r="E4168" s="1" t="s">
        <v>168</v>
      </c>
      <c r="F4168" s="1" t="s">
        <v>1049</v>
      </c>
      <c r="G4168" s="1" t="s">
        <v>354</v>
      </c>
      <c r="H4168" s="1" t="s">
        <v>355</v>
      </c>
      <c r="I4168" s="1" t="s">
        <v>234</v>
      </c>
      <c r="J4168" s="1"/>
      <c r="K4168" s="1" t="s">
        <v>5748</v>
      </c>
      <c r="L4168" s="1" t="s">
        <v>150</v>
      </c>
      <c r="M4168" s="9">
        <v>44742.0</v>
      </c>
      <c r="N4168" s="9">
        <v>44742.0</v>
      </c>
      <c r="O4168" s="1"/>
      <c r="P4168" s="1">
        <v>8.33</v>
      </c>
      <c r="Q4168" s="1">
        <v>500000.0</v>
      </c>
      <c r="R4168" s="1">
        <v>2000000.0</v>
      </c>
      <c r="S4168" s="14">
        <v>44893.0</v>
      </c>
      <c r="T4168" s="14">
        <v>44921.0</v>
      </c>
      <c r="U4168" s="1" t="s">
        <v>5751</v>
      </c>
      <c r="V4168" s="5">
        <v>166600.0</v>
      </c>
      <c r="W4168" s="11">
        <v>196588.0</v>
      </c>
      <c r="X4168" s="14">
        <v>44923.0</v>
      </c>
      <c r="Y4168" s="5">
        <v>179928.0</v>
      </c>
      <c r="Z4168" s="5">
        <v>124950.0</v>
      </c>
      <c r="AA4168" s="9">
        <v>44927.0</v>
      </c>
      <c r="AB4168" s="1" t="s">
        <v>5751</v>
      </c>
      <c r="AC4168" s="1" t="s">
        <v>55</v>
      </c>
      <c r="AD4168" s="12" t="s">
        <v>46</v>
      </c>
      <c r="AE4168" s="12" t="s">
        <v>46</v>
      </c>
      <c r="AF4168" s="12" t="s">
        <v>46</v>
      </c>
      <c r="AG4168" s="12" t="s">
        <v>46</v>
      </c>
      <c r="AH4168" s="12" t="s">
        <v>46</v>
      </c>
      <c r="AI4168" s="12" t="s">
        <v>46</v>
      </c>
    </row>
    <row r="4169">
      <c r="A4169" s="1" t="s">
        <v>5747</v>
      </c>
      <c r="B4169" s="7"/>
      <c r="C4169" s="1" t="s">
        <v>95</v>
      </c>
      <c r="D4169" s="1" t="s">
        <v>102</v>
      </c>
      <c r="E4169" s="1" t="s">
        <v>168</v>
      </c>
      <c r="F4169" s="1" t="s">
        <v>1049</v>
      </c>
      <c r="G4169" s="1" t="s">
        <v>354</v>
      </c>
      <c r="H4169" s="1" t="s">
        <v>355</v>
      </c>
      <c r="I4169" s="1" t="s">
        <v>234</v>
      </c>
      <c r="J4169" s="1"/>
      <c r="K4169" s="1" t="s">
        <v>5748</v>
      </c>
      <c r="L4169" s="1" t="s">
        <v>150</v>
      </c>
      <c r="M4169" s="9">
        <v>44742.0</v>
      </c>
      <c r="N4169" s="9">
        <v>44742.0</v>
      </c>
      <c r="O4169" s="1"/>
      <c r="P4169" s="1">
        <v>8.33</v>
      </c>
      <c r="Q4169" s="1">
        <v>500000.0</v>
      </c>
      <c r="R4169" s="1">
        <v>1700000.0</v>
      </c>
      <c r="S4169" s="9">
        <v>44900.0</v>
      </c>
      <c r="T4169" s="14">
        <v>44921.0</v>
      </c>
      <c r="U4169" s="1" t="s">
        <v>5752</v>
      </c>
      <c r="V4169" s="5">
        <v>141610.0</v>
      </c>
      <c r="W4169" s="11">
        <v>167099.8</v>
      </c>
      <c r="X4169" s="9">
        <v>44930.0</v>
      </c>
      <c r="Y4169" s="5">
        <v>152938.8</v>
      </c>
      <c r="Z4169" s="5">
        <v>106207.5</v>
      </c>
      <c r="AA4169" s="9">
        <v>44934.0</v>
      </c>
      <c r="AB4169" s="1" t="s">
        <v>5752</v>
      </c>
      <c r="AC4169" s="1" t="s">
        <v>55</v>
      </c>
      <c r="AD4169" s="12" t="s">
        <v>46</v>
      </c>
      <c r="AE4169" s="12" t="s">
        <v>46</v>
      </c>
      <c r="AF4169" s="12" t="s">
        <v>46</v>
      </c>
      <c r="AG4169" s="12" t="s">
        <v>46</v>
      </c>
      <c r="AH4169" s="12" t="s">
        <v>46</v>
      </c>
      <c r="AI4169" s="12" t="s">
        <v>46</v>
      </c>
    </row>
    <row r="4170">
      <c r="A4170" s="1" t="s">
        <v>5747</v>
      </c>
      <c r="B4170" s="7"/>
      <c r="C4170" s="1" t="s">
        <v>95</v>
      </c>
      <c r="D4170" s="1" t="s">
        <v>102</v>
      </c>
      <c r="E4170" s="1" t="s">
        <v>168</v>
      </c>
      <c r="F4170" s="1" t="s">
        <v>1049</v>
      </c>
      <c r="G4170" s="1" t="s">
        <v>354</v>
      </c>
      <c r="H4170" s="1" t="s">
        <v>355</v>
      </c>
      <c r="I4170" s="1" t="s">
        <v>234</v>
      </c>
      <c r="J4170" s="1"/>
      <c r="K4170" s="1" t="s">
        <v>5748</v>
      </c>
      <c r="L4170" s="1" t="s">
        <v>150</v>
      </c>
      <c r="M4170" s="9">
        <v>44742.0</v>
      </c>
      <c r="N4170" s="9">
        <v>44742.0</v>
      </c>
      <c r="O4170" s="1"/>
      <c r="P4170" s="1">
        <v>8.33</v>
      </c>
      <c r="Q4170" s="1">
        <v>500000.0</v>
      </c>
      <c r="R4170" s="1">
        <v>2200000.0</v>
      </c>
      <c r="S4170" s="9">
        <v>44937.0</v>
      </c>
      <c r="T4170" s="9">
        <v>44937.0</v>
      </c>
      <c r="U4170" s="1" t="s">
        <v>5753</v>
      </c>
      <c r="V4170" s="5">
        <v>183260.0</v>
      </c>
      <c r="W4170" s="11">
        <v>216246.8</v>
      </c>
      <c r="X4170" s="9">
        <v>44967.0</v>
      </c>
      <c r="Y4170" s="5">
        <v>197920.8</v>
      </c>
      <c r="Z4170" s="5">
        <v>137445.0</v>
      </c>
      <c r="AA4170" s="9">
        <v>44971.0</v>
      </c>
      <c r="AB4170" s="1" t="s">
        <v>5753</v>
      </c>
      <c r="AC4170" s="1" t="s">
        <v>55</v>
      </c>
      <c r="AD4170" s="12" t="s">
        <v>46</v>
      </c>
      <c r="AE4170" s="12" t="s">
        <v>46</v>
      </c>
      <c r="AF4170" s="12" t="s">
        <v>46</v>
      </c>
      <c r="AG4170" s="12" t="s">
        <v>46</v>
      </c>
      <c r="AH4170" s="12" t="s">
        <v>46</v>
      </c>
      <c r="AI4170" s="12" t="s">
        <v>46</v>
      </c>
    </row>
    <row r="4171">
      <c r="A4171" s="1" t="s">
        <v>5754</v>
      </c>
      <c r="B4171" s="7"/>
      <c r="C4171" s="1" t="s">
        <v>132</v>
      </c>
      <c r="D4171" s="1" t="s">
        <v>37</v>
      </c>
      <c r="E4171" s="1" t="s">
        <v>38</v>
      </c>
      <c r="F4171" s="1" t="s">
        <v>984</v>
      </c>
      <c r="G4171" s="1" t="s">
        <v>789</v>
      </c>
      <c r="H4171" s="1" t="s">
        <v>5755</v>
      </c>
      <c r="I4171" s="1" t="s">
        <v>247</v>
      </c>
      <c r="J4171" s="1"/>
      <c r="K4171" s="1" t="s">
        <v>5756</v>
      </c>
      <c r="L4171" s="1" t="s">
        <v>143</v>
      </c>
      <c r="M4171" s="9">
        <v>44742.0</v>
      </c>
      <c r="N4171" s="9">
        <v>44742.0</v>
      </c>
      <c r="O4171" s="1"/>
      <c r="P4171" s="1">
        <v>8.33</v>
      </c>
      <c r="Q4171" s="1">
        <v>500000.0</v>
      </c>
      <c r="R4171" s="1">
        <v>384000.0</v>
      </c>
      <c r="S4171" s="9">
        <v>44837.0</v>
      </c>
      <c r="T4171" s="14">
        <v>44853.0</v>
      </c>
      <c r="U4171" s="1" t="s">
        <v>5757</v>
      </c>
      <c r="V4171" s="5">
        <v>31987.2</v>
      </c>
      <c r="W4171" s="11">
        <v>37744.896</v>
      </c>
      <c r="X4171" s="14"/>
      <c r="Y4171" s="1"/>
      <c r="Z4171" s="5">
        <v>23990.4</v>
      </c>
      <c r="AB4171" s="1"/>
      <c r="AC4171" s="1" t="s">
        <v>162</v>
      </c>
      <c r="AD4171" s="12" t="s">
        <v>46</v>
      </c>
      <c r="AE4171" s="12" t="s">
        <v>46</v>
      </c>
      <c r="AF4171" s="12" t="s">
        <v>46</v>
      </c>
      <c r="AG4171" s="12" t="s">
        <v>46</v>
      </c>
    </row>
    <row r="4172">
      <c r="A4172" s="1" t="s">
        <v>5758</v>
      </c>
      <c r="B4172" s="7"/>
      <c r="C4172" s="1" t="s">
        <v>36</v>
      </c>
      <c r="D4172" s="1" t="s">
        <v>76</v>
      </c>
      <c r="E4172" s="1" t="s">
        <v>77</v>
      </c>
      <c r="F4172" s="1" t="s">
        <v>980</v>
      </c>
      <c r="G4172" s="1" t="s">
        <v>106</v>
      </c>
      <c r="H4172" s="1" t="s">
        <v>107</v>
      </c>
      <c r="I4172" s="1" t="s">
        <v>42</v>
      </c>
      <c r="J4172" s="1"/>
      <c r="K4172" s="1" t="s">
        <v>5759</v>
      </c>
      <c r="L4172" s="1" t="s">
        <v>99</v>
      </c>
      <c r="M4172" s="9">
        <v>44963.0</v>
      </c>
      <c r="N4172" s="9">
        <v>45077.0</v>
      </c>
      <c r="O4172" s="1"/>
      <c r="P4172" s="1">
        <v>8.33</v>
      </c>
      <c r="Q4172" s="1">
        <v>300000.0</v>
      </c>
      <c r="R4172" s="1">
        <v>300000.0</v>
      </c>
      <c r="S4172" s="10">
        <v>45167.0</v>
      </c>
      <c r="V4172" s="5">
        <v>24990.0</v>
      </c>
      <c r="W4172" s="11">
        <v>29488.199999999997</v>
      </c>
      <c r="Z4172" s="5">
        <v>18742.5</v>
      </c>
      <c r="AB4172" s="1"/>
      <c r="AC4172" s="1" t="s">
        <v>45</v>
      </c>
      <c r="AD4172" s="12" t="s">
        <v>46</v>
      </c>
      <c r="AE4172" s="12" t="s">
        <v>47</v>
      </c>
      <c r="AF4172" s="12" t="s">
        <v>47</v>
      </c>
    </row>
    <row r="4173">
      <c r="A4173" s="1" t="s">
        <v>5760</v>
      </c>
      <c r="B4173" s="7"/>
      <c r="C4173" s="1" t="s">
        <v>36</v>
      </c>
      <c r="D4173" s="1" t="s">
        <v>96</v>
      </c>
      <c r="E4173" s="1" t="s">
        <v>168</v>
      </c>
      <c r="F4173" s="1" t="s">
        <v>638</v>
      </c>
      <c r="G4173" s="1" t="s">
        <v>601</v>
      </c>
      <c r="H4173" s="1" t="s">
        <v>602</v>
      </c>
      <c r="I4173" s="1" t="s">
        <v>42</v>
      </c>
      <c r="J4173" s="1"/>
      <c r="K4173" s="1" t="s">
        <v>5761</v>
      </c>
      <c r="L4173" s="1" t="s">
        <v>150</v>
      </c>
      <c r="M4173" s="9">
        <v>44662.0</v>
      </c>
      <c r="N4173" s="9">
        <v>44662.0</v>
      </c>
      <c r="O4173" s="1"/>
      <c r="P4173" s="1">
        <v>8.33</v>
      </c>
      <c r="Q4173" s="1">
        <v>650000.0</v>
      </c>
      <c r="R4173" s="1">
        <v>700000.0</v>
      </c>
      <c r="S4173" s="9">
        <v>44658.0</v>
      </c>
      <c r="T4173" s="9">
        <v>44662.0</v>
      </c>
      <c r="U4173" s="1" t="s">
        <v>5762</v>
      </c>
      <c r="V4173" s="5">
        <v>58310.0</v>
      </c>
      <c r="W4173" s="11">
        <v>68805.8</v>
      </c>
      <c r="X4173" s="9">
        <v>44694.0</v>
      </c>
      <c r="Y4173" s="5">
        <v>62974.8</v>
      </c>
      <c r="Z4173" s="5">
        <v>43732.5</v>
      </c>
      <c r="AA4173" s="9">
        <v>44700.0</v>
      </c>
      <c r="AB4173" s="1" t="s">
        <v>5762</v>
      </c>
      <c r="AC4173" s="1" t="s">
        <v>55</v>
      </c>
      <c r="AD4173" s="12" t="s">
        <v>46</v>
      </c>
      <c r="AE4173" s="12" t="s">
        <v>46</v>
      </c>
      <c r="AF4173" s="12" t="s">
        <v>46</v>
      </c>
      <c r="AG4173" s="12" t="s">
        <v>46</v>
      </c>
      <c r="AH4173" s="12" t="s">
        <v>46</v>
      </c>
      <c r="AI4173" s="12" t="s">
        <v>46</v>
      </c>
    </row>
    <row r="4174">
      <c r="A4174" s="1" t="s">
        <v>5760</v>
      </c>
      <c r="B4174" s="7"/>
      <c r="C4174" s="1" t="s">
        <v>36</v>
      </c>
      <c r="D4174" s="1" t="s">
        <v>96</v>
      </c>
      <c r="E4174" s="1" t="s">
        <v>168</v>
      </c>
      <c r="F4174" s="1" t="s">
        <v>638</v>
      </c>
      <c r="G4174" s="1" t="s">
        <v>601</v>
      </c>
      <c r="H4174" s="1" t="s">
        <v>602</v>
      </c>
      <c r="I4174" s="1" t="s">
        <v>42</v>
      </c>
      <c r="J4174" s="1"/>
      <c r="K4174" s="1" t="s">
        <v>5761</v>
      </c>
      <c r="L4174" s="1" t="s">
        <v>150</v>
      </c>
      <c r="M4174" s="9">
        <v>44662.0</v>
      </c>
      <c r="N4174" s="9">
        <v>44869.0</v>
      </c>
      <c r="O4174" s="1"/>
      <c r="P4174" s="1">
        <v>8.33</v>
      </c>
      <c r="Q4174" s="1">
        <v>400000.0</v>
      </c>
      <c r="R4174" s="1">
        <v>420000.0</v>
      </c>
      <c r="S4174" s="9">
        <v>44722.0</v>
      </c>
      <c r="T4174" s="9">
        <v>44725.0</v>
      </c>
      <c r="U4174" s="1" t="s">
        <v>5763</v>
      </c>
      <c r="V4174" s="5">
        <v>34986.0</v>
      </c>
      <c r="W4174" s="11">
        <v>41283.479999999996</v>
      </c>
      <c r="X4174" s="9"/>
      <c r="Y4174" s="5"/>
      <c r="Z4174" s="5">
        <v>26239.5</v>
      </c>
      <c r="AA4174" s="9"/>
      <c r="AC4174" s="1" t="s">
        <v>162</v>
      </c>
      <c r="AD4174" s="12" t="s">
        <v>46</v>
      </c>
      <c r="AE4174" s="12" t="s">
        <v>46</v>
      </c>
      <c r="AF4174" s="12" t="s">
        <v>46</v>
      </c>
      <c r="AG4174" s="12" t="s">
        <v>46</v>
      </c>
    </row>
    <row r="4175">
      <c r="A4175" s="1" t="s">
        <v>5764</v>
      </c>
      <c r="B4175" s="7"/>
      <c r="C4175" s="1" t="s">
        <v>36</v>
      </c>
      <c r="D4175" s="1" t="s">
        <v>50</v>
      </c>
      <c r="E4175" s="1" t="s">
        <v>38</v>
      </c>
      <c r="F4175" s="1" t="s">
        <v>1523</v>
      </c>
      <c r="G4175" s="1" t="s">
        <v>152</v>
      </c>
      <c r="H4175" s="1" t="s">
        <v>153</v>
      </c>
      <c r="I4175" s="1" t="s">
        <v>292</v>
      </c>
      <c r="J4175" s="1"/>
      <c r="K4175" s="1" t="s">
        <v>5765</v>
      </c>
      <c r="L4175" s="1" t="s">
        <v>88</v>
      </c>
      <c r="M4175" s="9">
        <v>44698.0</v>
      </c>
      <c r="N4175" s="9">
        <v>44698.0</v>
      </c>
      <c r="O4175" s="1"/>
      <c r="P4175" s="1">
        <v>7.0</v>
      </c>
      <c r="Q4175" s="1">
        <v>600000.0</v>
      </c>
      <c r="R4175" s="1">
        <v>639996.0</v>
      </c>
      <c r="S4175" s="9">
        <v>44683.0</v>
      </c>
      <c r="T4175" s="9">
        <v>44698.0</v>
      </c>
      <c r="U4175" s="1" t="s">
        <v>5766</v>
      </c>
      <c r="V4175" s="5">
        <v>44799.72</v>
      </c>
      <c r="W4175" s="11">
        <v>52863.6696</v>
      </c>
      <c r="X4175" s="9">
        <v>44726.0</v>
      </c>
      <c r="Y4175" s="5">
        <v>52863.6696</v>
      </c>
      <c r="Z4175" s="5">
        <v>33599.79</v>
      </c>
      <c r="AA4175" s="9">
        <v>44728.0</v>
      </c>
      <c r="AB4175" s="1" t="s">
        <v>5767</v>
      </c>
      <c r="AC4175" s="1" t="s">
        <v>55</v>
      </c>
      <c r="AD4175" s="12" t="s">
        <v>46</v>
      </c>
      <c r="AE4175" s="12" t="s">
        <v>46</v>
      </c>
      <c r="AF4175" s="12" t="s">
        <v>46</v>
      </c>
      <c r="AG4175" s="12" t="s">
        <v>46</v>
      </c>
      <c r="AH4175" s="12" t="s">
        <v>46</v>
      </c>
      <c r="AI4175" s="12" t="s">
        <v>46</v>
      </c>
    </row>
    <row r="4176">
      <c r="A4176" s="1" t="s">
        <v>5764</v>
      </c>
      <c r="B4176" s="7"/>
      <c r="C4176" s="1" t="s">
        <v>36</v>
      </c>
      <c r="D4176" s="1" t="s">
        <v>50</v>
      </c>
      <c r="E4176" s="1" t="s">
        <v>38</v>
      </c>
      <c r="F4176" s="1" t="s">
        <v>1465</v>
      </c>
      <c r="G4176" s="1" t="s">
        <v>152</v>
      </c>
      <c r="H4176" s="1" t="s">
        <v>153</v>
      </c>
      <c r="I4176" s="1" t="s">
        <v>292</v>
      </c>
      <c r="J4176" s="1"/>
      <c r="K4176" s="1" t="s">
        <v>5765</v>
      </c>
      <c r="L4176" s="1" t="s">
        <v>88</v>
      </c>
      <c r="M4176" s="9">
        <v>44698.0</v>
      </c>
      <c r="N4176" s="9">
        <v>44802.0</v>
      </c>
      <c r="O4176" s="1"/>
      <c r="P4176" s="1">
        <v>7.0</v>
      </c>
      <c r="Q4176" s="1">
        <v>100000.0</v>
      </c>
      <c r="R4176" s="1">
        <v>300000.0</v>
      </c>
      <c r="S4176" s="9">
        <v>44833.0</v>
      </c>
      <c r="T4176" s="14">
        <v>44863.0</v>
      </c>
      <c r="U4176" s="1" t="s">
        <v>5768</v>
      </c>
      <c r="V4176" s="5">
        <v>21000.0</v>
      </c>
      <c r="W4176" s="11">
        <v>24780.0</v>
      </c>
      <c r="X4176" s="14">
        <v>44863.0</v>
      </c>
      <c r="Y4176" s="5">
        <v>24360.0</v>
      </c>
      <c r="Z4176" s="5">
        <v>15750.0</v>
      </c>
      <c r="AA4176" s="14">
        <v>44889.0</v>
      </c>
      <c r="AB4176" s="1" t="s">
        <v>5768</v>
      </c>
      <c r="AC4176" s="1" t="s">
        <v>55</v>
      </c>
      <c r="AD4176" s="12" t="s">
        <v>46</v>
      </c>
      <c r="AE4176" s="12" t="s">
        <v>46</v>
      </c>
      <c r="AF4176" s="12" t="s">
        <v>46</v>
      </c>
      <c r="AG4176" s="12" t="s">
        <v>46</v>
      </c>
      <c r="AH4176" s="12" t="s">
        <v>46</v>
      </c>
      <c r="AI4176" s="12" t="s">
        <v>46</v>
      </c>
    </row>
    <row r="4177">
      <c r="A4177" s="1" t="s">
        <v>5764</v>
      </c>
      <c r="B4177" s="7"/>
      <c r="C4177" s="1" t="s">
        <v>36</v>
      </c>
      <c r="D4177" s="1" t="s">
        <v>50</v>
      </c>
      <c r="E4177" s="1" t="s">
        <v>38</v>
      </c>
      <c r="F4177" s="1" t="s">
        <v>1465</v>
      </c>
      <c r="G4177" s="1" t="s">
        <v>152</v>
      </c>
      <c r="H4177" s="1" t="s">
        <v>153</v>
      </c>
      <c r="I4177" s="1" t="s">
        <v>292</v>
      </c>
      <c r="J4177" s="1"/>
      <c r="K4177" s="1" t="s">
        <v>5765</v>
      </c>
      <c r="L4177" s="1" t="s">
        <v>88</v>
      </c>
      <c r="M4177" s="9">
        <v>44698.0</v>
      </c>
      <c r="N4177" s="9">
        <v>44786.0</v>
      </c>
      <c r="O4177" s="1"/>
      <c r="P4177" s="1">
        <v>7.0</v>
      </c>
      <c r="Q4177" s="1">
        <v>100000.0</v>
      </c>
      <c r="R4177" s="1">
        <v>480000.0</v>
      </c>
      <c r="S4177" s="9">
        <v>44817.0</v>
      </c>
      <c r="T4177" s="14">
        <v>44863.0</v>
      </c>
      <c r="U4177" s="1" t="s">
        <v>5769</v>
      </c>
      <c r="V4177" s="5">
        <v>33600.0</v>
      </c>
      <c r="W4177" s="11">
        <v>39648.0</v>
      </c>
      <c r="X4177" s="14">
        <v>44847.0</v>
      </c>
      <c r="Y4177" s="5">
        <v>38976.0</v>
      </c>
      <c r="Z4177" s="5">
        <v>25200.0</v>
      </c>
      <c r="AA4177" s="14">
        <v>44889.0</v>
      </c>
      <c r="AB4177" s="1" t="s">
        <v>5769</v>
      </c>
      <c r="AC4177" s="1" t="s">
        <v>55</v>
      </c>
      <c r="AD4177" s="12" t="s">
        <v>46</v>
      </c>
      <c r="AE4177" s="12" t="s">
        <v>46</v>
      </c>
      <c r="AF4177" s="12" t="s">
        <v>46</v>
      </c>
      <c r="AG4177" s="12" t="s">
        <v>46</v>
      </c>
      <c r="AH4177" s="12" t="s">
        <v>46</v>
      </c>
      <c r="AI4177" s="12" t="s">
        <v>46</v>
      </c>
    </row>
    <row r="4178">
      <c r="A4178" s="1" t="s">
        <v>5764</v>
      </c>
      <c r="B4178" s="7"/>
      <c r="C4178" s="1" t="s">
        <v>36</v>
      </c>
      <c r="D4178" s="1" t="s">
        <v>50</v>
      </c>
      <c r="E4178" s="1" t="s">
        <v>38</v>
      </c>
      <c r="F4178" s="1" t="s">
        <v>1465</v>
      </c>
      <c r="G4178" s="1" t="s">
        <v>152</v>
      </c>
      <c r="H4178" s="1" t="s">
        <v>153</v>
      </c>
      <c r="I4178" s="1" t="s">
        <v>292</v>
      </c>
      <c r="J4178" s="1"/>
      <c r="K4178" s="1" t="s">
        <v>5765</v>
      </c>
      <c r="L4178" s="1" t="s">
        <v>88</v>
      </c>
      <c r="M4178" s="9">
        <v>44698.0</v>
      </c>
      <c r="N4178" s="9">
        <v>44977.0</v>
      </c>
      <c r="O4178" s="1"/>
      <c r="P4178" s="1">
        <v>7.0</v>
      </c>
      <c r="Q4178" s="1">
        <v>100000.0</v>
      </c>
      <c r="R4178" s="1">
        <v>600000.0</v>
      </c>
      <c r="S4178" s="9">
        <v>45005.0</v>
      </c>
      <c r="T4178" s="9">
        <v>45013.0</v>
      </c>
      <c r="U4178" s="1" t="s">
        <v>5770</v>
      </c>
      <c r="V4178" s="5">
        <v>42000.0</v>
      </c>
      <c r="W4178" s="11">
        <v>49560.0</v>
      </c>
      <c r="X4178" s="9">
        <v>45035.0</v>
      </c>
      <c r="Y4178" s="5">
        <v>48720.0</v>
      </c>
      <c r="Z4178" s="5">
        <v>31500.0</v>
      </c>
      <c r="AA4178" s="9">
        <v>45039.0</v>
      </c>
      <c r="AB4178" s="1" t="s">
        <v>5770</v>
      </c>
      <c r="AC4178" s="1" t="s">
        <v>55</v>
      </c>
      <c r="AD4178" s="12" t="s">
        <v>46</v>
      </c>
      <c r="AE4178" s="12" t="s">
        <v>46</v>
      </c>
      <c r="AF4178" s="12" t="s">
        <v>46</v>
      </c>
      <c r="AG4178" s="12" t="s">
        <v>46</v>
      </c>
      <c r="AH4178" s="12" t="s">
        <v>47</v>
      </c>
      <c r="AI4178" s="12" t="s">
        <v>47</v>
      </c>
    </row>
    <row r="4179">
      <c r="A4179" s="1" t="s">
        <v>5764</v>
      </c>
      <c r="B4179" s="7"/>
      <c r="C4179" s="1" t="s">
        <v>36</v>
      </c>
      <c r="D4179" s="1" t="s">
        <v>50</v>
      </c>
      <c r="E4179" s="1" t="s">
        <v>38</v>
      </c>
      <c r="F4179" s="1" t="s">
        <v>1465</v>
      </c>
      <c r="G4179" s="1" t="s">
        <v>152</v>
      </c>
      <c r="H4179" s="1" t="s">
        <v>153</v>
      </c>
      <c r="I4179" s="1" t="s">
        <v>292</v>
      </c>
      <c r="J4179" s="1"/>
      <c r="K4179" s="1" t="s">
        <v>5765</v>
      </c>
      <c r="L4179" s="1" t="s">
        <v>88</v>
      </c>
      <c r="M4179" s="9">
        <v>44698.0</v>
      </c>
      <c r="N4179" s="9">
        <v>44998.0</v>
      </c>
      <c r="O4179" s="1"/>
      <c r="P4179" s="1">
        <v>7.0</v>
      </c>
      <c r="Q4179" s="1">
        <v>400000.0</v>
      </c>
      <c r="R4179" s="1">
        <v>420000.0</v>
      </c>
      <c r="S4179" s="9">
        <v>45029.0</v>
      </c>
      <c r="T4179" s="9">
        <v>45041.0</v>
      </c>
      <c r="U4179" s="1" t="s">
        <v>5771</v>
      </c>
      <c r="V4179" s="5">
        <v>29400.0</v>
      </c>
      <c r="W4179" s="11">
        <v>34692.0</v>
      </c>
      <c r="X4179" s="9">
        <v>45059.0</v>
      </c>
      <c r="Y4179" s="5">
        <v>31752.0</v>
      </c>
      <c r="Z4179" s="5">
        <v>22050.0</v>
      </c>
      <c r="AA4179" s="9">
        <v>45049.0</v>
      </c>
      <c r="AB4179" s="1" t="s">
        <v>5772</v>
      </c>
      <c r="AC4179" s="1" t="s">
        <v>55</v>
      </c>
      <c r="AD4179" s="12" t="s">
        <v>46</v>
      </c>
      <c r="AE4179" s="12" t="s">
        <v>46</v>
      </c>
      <c r="AF4179" s="12" t="s">
        <v>47</v>
      </c>
      <c r="AG4179" s="12" t="s">
        <v>47</v>
      </c>
      <c r="AH4179" s="12" t="s">
        <v>47</v>
      </c>
      <c r="AI4179" s="12" t="s">
        <v>47</v>
      </c>
    </row>
    <row r="4180">
      <c r="A4180" s="1" t="s">
        <v>5773</v>
      </c>
      <c r="B4180" s="7"/>
      <c r="C4180" s="1" t="s">
        <v>132</v>
      </c>
      <c r="D4180" s="1" t="s">
        <v>96</v>
      </c>
      <c r="E4180" s="1" t="s">
        <v>38</v>
      </c>
      <c r="F4180" s="1" t="s">
        <v>740</v>
      </c>
      <c r="G4180" s="1" t="s">
        <v>115</v>
      </c>
      <c r="H4180" s="1" t="s">
        <v>116</v>
      </c>
      <c r="I4180" s="1" t="s">
        <v>42</v>
      </c>
      <c r="J4180" s="1"/>
      <c r="K4180" s="1" t="s">
        <v>5774</v>
      </c>
      <c r="L4180" s="1" t="s">
        <v>150</v>
      </c>
      <c r="M4180" s="9">
        <v>45100.0</v>
      </c>
      <c r="N4180" s="9">
        <v>45106.0</v>
      </c>
      <c r="O4180" s="1"/>
      <c r="P4180" s="1">
        <v>8.33</v>
      </c>
      <c r="Q4180" s="1">
        <v>500000.0</v>
      </c>
      <c r="R4180" s="1">
        <v>300000.0</v>
      </c>
      <c r="S4180" s="10">
        <v>45196.0</v>
      </c>
      <c r="V4180" s="5">
        <v>24990.0</v>
      </c>
      <c r="W4180" s="11">
        <v>29488.199999999997</v>
      </c>
      <c r="Z4180" s="5">
        <v>18742.5</v>
      </c>
      <c r="AC4180" s="1" t="s">
        <v>45</v>
      </c>
      <c r="AD4180" s="12" t="s">
        <v>47</v>
      </c>
      <c r="AE4180" s="12" t="s">
        <v>47</v>
      </c>
      <c r="AF4180" s="12" t="s">
        <v>47</v>
      </c>
    </row>
    <row r="4181">
      <c r="A4181" s="1" t="s">
        <v>5773</v>
      </c>
      <c r="B4181" s="7"/>
      <c r="C4181" s="1" t="s">
        <v>132</v>
      </c>
      <c r="D4181" s="1" t="s">
        <v>96</v>
      </c>
      <c r="E4181" s="1" t="s">
        <v>38</v>
      </c>
      <c r="F4181" s="1" t="s">
        <v>740</v>
      </c>
      <c r="G4181" s="1" t="s">
        <v>115</v>
      </c>
      <c r="H4181" s="1" t="s">
        <v>116</v>
      </c>
      <c r="I4181" s="1" t="s">
        <v>42</v>
      </c>
      <c r="J4181" s="1"/>
      <c r="K4181" s="1" t="s">
        <v>5774</v>
      </c>
      <c r="L4181" s="1" t="s">
        <v>150</v>
      </c>
      <c r="M4181" s="9">
        <v>45100.0</v>
      </c>
      <c r="N4181" s="9">
        <v>45107.0</v>
      </c>
      <c r="O4181" s="1"/>
      <c r="P4181" s="1">
        <v>8.33</v>
      </c>
      <c r="Q4181" s="1">
        <v>500000.0</v>
      </c>
      <c r="R4181" s="1">
        <v>300000.0</v>
      </c>
      <c r="S4181" s="10">
        <v>45197.0</v>
      </c>
      <c r="V4181" s="5">
        <v>24990.0</v>
      </c>
      <c r="W4181" s="11">
        <v>29488.199999999997</v>
      </c>
      <c r="Z4181" s="5">
        <v>18742.5</v>
      </c>
      <c r="AB4181" s="1"/>
      <c r="AC4181" s="1" t="s">
        <v>45</v>
      </c>
      <c r="AD4181" s="12" t="s">
        <v>47</v>
      </c>
      <c r="AE4181" s="12" t="s">
        <v>47</v>
      </c>
      <c r="AF4181" s="12" t="s">
        <v>47</v>
      </c>
    </row>
    <row r="4182">
      <c r="A4182" s="1" t="s">
        <v>5773</v>
      </c>
      <c r="B4182" s="7"/>
      <c r="C4182" s="1" t="s">
        <v>132</v>
      </c>
      <c r="D4182" s="1" t="s">
        <v>96</v>
      </c>
      <c r="E4182" s="1" t="s">
        <v>38</v>
      </c>
      <c r="F4182" s="1" t="s">
        <v>740</v>
      </c>
      <c r="G4182" s="1" t="s">
        <v>115</v>
      </c>
      <c r="H4182" s="1" t="s">
        <v>116</v>
      </c>
      <c r="I4182" s="1" t="s">
        <v>42</v>
      </c>
      <c r="J4182" s="1"/>
      <c r="K4182" s="1" t="s">
        <v>5774</v>
      </c>
      <c r="L4182" s="1" t="s">
        <v>150</v>
      </c>
      <c r="M4182" s="9">
        <v>45100.0</v>
      </c>
      <c r="N4182" s="9">
        <v>45106.0</v>
      </c>
      <c r="O4182" s="1"/>
      <c r="P4182" s="1">
        <v>8.33</v>
      </c>
      <c r="Q4182" s="1">
        <v>300000.0</v>
      </c>
      <c r="R4182" s="1">
        <v>300000.0</v>
      </c>
      <c r="S4182" s="10">
        <v>45196.0</v>
      </c>
      <c r="V4182" s="5">
        <v>24990.0</v>
      </c>
      <c r="W4182" s="11">
        <v>29488.199999999997</v>
      </c>
      <c r="X4182" s="1"/>
      <c r="Y4182" s="1"/>
      <c r="Z4182" s="5">
        <v>18742.5</v>
      </c>
      <c r="AA4182" s="1"/>
      <c r="AB4182" s="1"/>
      <c r="AC4182" s="1" t="s">
        <v>45</v>
      </c>
      <c r="AD4182" s="12" t="s">
        <v>47</v>
      </c>
      <c r="AE4182" s="12" t="s">
        <v>47</v>
      </c>
      <c r="AF4182" s="12" t="s">
        <v>47</v>
      </c>
    </row>
    <row r="4183">
      <c r="A4183" s="1" t="s">
        <v>5773</v>
      </c>
      <c r="B4183" s="7"/>
      <c r="C4183" s="1" t="s">
        <v>132</v>
      </c>
      <c r="D4183" s="1" t="s">
        <v>96</v>
      </c>
      <c r="E4183" s="1" t="s">
        <v>38</v>
      </c>
      <c r="F4183" s="1" t="s">
        <v>740</v>
      </c>
      <c r="G4183" s="1" t="s">
        <v>115</v>
      </c>
      <c r="H4183" s="1" t="s">
        <v>116</v>
      </c>
      <c r="I4183" s="1" t="s">
        <v>42</v>
      </c>
      <c r="J4183" s="1"/>
      <c r="K4183" s="1" t="s">
        <v>5774</v>
      </c>
      <c r="L4183" s="1" t="s">
        <v>150</v>
      </c>
      <c r="M4183" s="9">
        <v>45100.0</v>
      </c>
      <c r="N4183" s="9">
        <v>45100.0</v>
      </c>
      <c r="O4183" s="1"/>
      <c r="P4183" s="1">
        <v>8.33</v>
      </c>
      <c r="Q4183" s="1">
        <v>1000000.0</v>
      </c>
      <c r="R4183" s="1">
        <v>300000.0</v>
      </c>
      <c r="S4183" s="10">
        <v>45130.0</v>
      </c>
      <c r="V4183" s="5">
        <v>24990.0</v>
      </c>
      <c r="W4183" s="11">
        <v>29488.199999999997</v>
      </c>
      <c r="Z4183" s="5">
        <v>18742.5</v>
      </c>
      <c r="AC4183" s="1" t="s">
        <v>45</v>
      </c>
      <c r="AD4183" s="12" t="s">
        <v>47</v>
      </c>
      <c r="AE4183" s="12" t="s">
        <v>47</v>
      </c>
      <c r="AF4183" s="12" t="s">
        <v>47</v>
      </c>
    </row>
    <row r="4184">
      <c r="A4184" s="1" t="s">
        <v>5775</v>
      </c>
      <c r="B4184" s="7"/>
      <c r="C4184" s="1" t="s">
        <v>36</v>
      </c>
      <c r="D4184" s="1" t="s">
        <v>96</v>
      </c>
      <c r="E4184" s="1" t="s">
        <v>77</v>
      </c>
      <c r="F4184" s="1" t="s">
        <v>1014</v>
      </c>
      <c r="G4184" s="1" t="s">
        <v>115</v>
      </c>
      <c r="H4184" s="1" t="s">
        <v>116</v>
      </c>
      <c r="I4184" s="1" t="s">
        <v>42</v>
      </c>
      <c r="J4184" s="1"/>
      <c r="K4184" s="1" t="s">
        <v>5776</v>
      </c>
      <c r="L4184" s="1" t="s">
        <v>143</v>
      </c>
      <c r="M4184" s="14">
        <v>45229.0</v>
      </c>
      <c r="N4184" s="14">
        <v>45229.0</v>
      </c>
      <c r="O4184" s="1"/>
      <c r="P4184" s="1">
        <v>7.5</v>
      </c>
      <c r="Q4184" s="1">
        <v>500000.0</v>
      </c>
      <c r="R4184" s="1">
        <v>300000.0</v>
      </c>
      <c r="S4184" s="15">
        <v>45319.0</v>
      </c>
      <c r="V4184" s="5">
        <v>22500.0</v>
      </c>
      <c r="W4184" s="11">
        <v>26550.0</v>
      </c>
      <c r="Z4184" s="5">
        <v>16875.0</v>
      </c>
      <c r="AC4184" s="1" t="s">
        <v>45</v>
      </c>
      <c r="AD4184" s="12" t="s">
        <v>47</v>
      </c>
      <c r="AE4184" s="12" t="s">
        <v>47</v>
      </c>
      <c r="AF4184" s="12" t="s">
        <v>47</v>
      </c>
    </row>
    <row r="4185">
      <c r="A4185" s="1" t="s">
        <v>5775</v>
      </c>
      <c r="B4185" s="7"/>
      <c r="C4185" s="1" t="s">
        <v>36</v>
      </c>
      <c r="D4185" s="1" t="s">
        <v>96</v>
      </c>
      <c r="E4185" s="1" t="s">
        <v>77</v>
      </c>
      <c r="F4185" s="1" t="s">
        <v>1014</v>
      </c>
      <c r="G4185" s="1" t="s">
        <v>115</v>
      </c>
      <c r="H4185" s="1" t="s">
        <v>116</v>
      </c>
      <c r="I4185" s="1" t="s">
        <v>42</v>
      </c>
      <c r="J4185" s="1"/>
      <c r="K4185" s="1" t="s">
        <v>5776</v>
      </c>
      <c r="L4185" s="1" t="s">
        <v>143</v>
      </c>
      <c r="M4185" s="14">
        <v>45229.0</v>
      </c>
      <c r="N4185" s="14">
        <v>45229.0</v>
      </c>
      <c r="O4185" s="1"/>
      <c r="P4185" s="1">
        <v>7.5</v>
      </c>
      <c r="Q4185" s="1">
        <v>500000.0</v>
      </c>
      <c r="R4185" s="1">
        <v>300000.0</v>
      </c>
      <c r="S4185" s="15">
        <v>45259.0</v>
      </c>
      <c r="V4185" s="5">
        <v>22500.0</v>
      </c>
      <c r="W4185" s="11">
        <v>26550.0</v>
      </c>
      <c r="Z4185" s="5">
        <v>16875.0</v>
      </c>
      <c r="AB4185" s="1"/>
      <c r="AC4185" s="1" t="s">
        <v>45</v>
      </c>
      <c r="AD4185" s="12" t="s">
        <v>47</v>
      </c>
      <c r="AE4185" s="12" t="s">
        <v>47</v>
      </c>
      <c r="AF4185" s="12" t="s">
        <v>47</v>
      </c>
    </row>
    <row r="4186">
      <c r="A4186" s="1" t="s">
        <v>5775</v>
      </c>
      <c r="B4186" s="7"/>
      <c r="C4186" s="1" t="s">
        <v>36</v>
      </c>
      <c r="D4186" s="1" t="s">
        <v>96</v>
      </c>
      <c r="E4186" s="1" t="s">
        <v>77</v>
      </c>
      <c r="F4186" s="1" t="s">
        <v>1014</v>
      </c>
      <c r="G4186" s="1" t="s">
        <v>115</v>
      </c>
      <c r="H4186" s="1" t="s">
        <v>116</v>
      </c>
      <c r="I4186" s="1" t="s">
        <v>42</v>
      </c>
      <c r="J4186" s="1"/>
      <c r="K4186" s="1" t="s">
        <v>5776</v>
      </c>
      <c r="L4186" s="1" t="s">
        <v>143</v>
      </c>
      <c r="M4186" s="14">
        <v>45229.0</v>
      </c>
      <c r="N4186" s="14">
        <v>45229.0</v>
      </c>
      <c r="O4186" s="1"/>
      <c r="P4186" s="1">
        <v>7.5</v>
      </c>
      <c r="Q4186" s="1">
        <v>500000.0</v>
      </c>
      <c r="R4186" s="1">
        <v>300000.0</v>
      </c>
      <c r="S4186" s="15">
        <v>45259.0</v>
      </c>
      <c r="V4186" s="5">
        <v>22500.0</v>
      </c>
      <c r="W4186" s="11">
        <v>26550.0</v>
      </c>
      <c r="Z4186" s="5">
        <v>16875.0</v>
      </c>
      <c r="AB4186" s="1"/>
      <c r="AC4186" s="1" t="s">
        <v>45</v>
      </c>
      <c r="AD4186" s="12" t="s">
        <v>47</v>
      </c>
      <c r="AE4186" s="12" t="s">
        <v>47</v>
      </c>
      <c r="AF4186" s="12" t="s">
        <v>47</v>
      </c>
    </row>
    <row r="4187">
      <c r="A4187" s="1" t="s">
        <v>5775</v>
      </c>
      <c r="B4187" s="7"/>
      <c r="C4187" s="1" t="s">
        <v>36</v>
      </c>
      <c r="D4187" s="1" t="s">
        <v>96</v>
      </c>
      <c r="E4187" s="1" t="s">
        <v>77</v>
      </c>
      <c r="F4187" s="1" t="s">
        <v>1014</v>
      </c>
      <c r="G4187" s="1" t="s">
        <v>115</v>
      </c>
      <c r="H4187" s="1" t="s">
        <v>116</v>
      </c>
      <c r="I4187" s="1" t="s">
        <v>42</v>
      </c>
      <c r="J4187" s="1"/>
      <c r="K4187" s="1" t="s">
        <v>5776</v>
      </c>
      <c r="L4187" s="1" t="s">
        <v>143</v>
      </c>
      <c r="M4187" s="14">
        <v>45229.0</v>
      </c>
      <c r="N4187" s="14">
        <v>45229.0</v>
      </c>
      <c r="O4187" s="1"/>
      <c r="P4187" s="1">
        <v>7.5</v>
      </c>
      <c r="Q4187" s="1">
        <v>500000.0</v>
      </c>
      <c r="R4187" s="1">
        <v>300000.0</v>
      </c>
      <c r="S4187" s="15">
        <v>45259.0</v>
      </c>
      <c r="V4187" s="5">
        <v>22500.0</v>
      </c>
      <c r="W4187" s="11">
        <v>26550.0</v>
      </c>
      <c r="Z4187" s="5">
        <v>16875.0</v>
      </c>
      <c r="AC4187" s="1" t="s">
        <v>45</v>
      </c>
      <c r="AD4187" s="12" t="s">
        <v>47</v>
      </c>
      <c r="AE4187" s="12" t="s">
        <v>47</v>
      </c>
      <c r="AF4187" s="12" t="s">
        <v>47</v>
      </c>
    </row>
    <row r="4188">
      <c r="A4188" s="1" t="s">
        <v>5777</v>
      </c>
      <c r="B4188" s="7"/>
      <c r="C4188" s="1" t="s">
        <v>36</v>
      </c>
      <c r="D4188" s="1" t="s">
        <v>37</v>
      </c>
      <c r="E4188" s="1" t="s">
        <v>38</v>
      </c>
      <c r="F4188" s="1" t="s">
        <v>90</v>
      </c>
      <c r="G4188" s="1" t="s">
        <v>2199</v>
      </c>
      <c r="H4188" s="1" t="s">
        <v>2200</v>
      </c>
      <c r="I4188" s="1" t="s">
        <v>265</v>
      </c>
      <c r="J4188" s="1"/>
      <c r="K4188" s="1" t="s">
        <v>5778</v>
      </c>
      <c r="L4188" s="1" t="s">
        <v>347</v>
      </c>
      <c r="M4188" s="9">
        <v>44742.0</v>
      </c>
      <c r="N4188" s="9">
        <v>45065.0</v>
      </c>
      <c r="O4188" s="1"/>
      <c r="P4188" s="1">
        <v>8.33</v>
      </c>
      <c r="Q4188" s="1">
        <v>100000.0</v>
      </c>
      <c r="R4188" s="1">
        <v>264000.0</v>
      </c>
      <c r="S4188" s="9">
        <v>45065.0</v>
      </c>
      <c r="T4188" s="9">
        <v>45078.0</v>
      </c>
      <c r="U4188" s="1" t="s">
        <v>5779</v>
      </c>
      <c r="V4188" s="5">
        <v>21991.2</v>
      </c>
      <c r="W4188" s="11">
        <v>25949.615999999998</v>
      </c>
      <c r="X4188" s="9">
        <v>45231.0</v>
      </c>
      <c r="Y4188" s="5">
        <v>23750.496</v>
      </c>
      <c r="Z4188" s="5">
        <v>16493.4</v>
      </c>
      <c r="AA4188" s="9">
        <v>45235.0</v>
      </c>
      <c r="AB4188" s="1" t="s">
        <v>5779</v>
      </c>
      <c r="AC4188" s="1" t="s">
        <v>55</v>
      </c>
      <c r="AD4188" s="12" t="s">
        <v>46</v>
      </c>
      <c r="AE4188" s="12" t="s">
        <v>47</v>
      </c>
      <c r="AF4188" s="12" t="s">
        <v>47</v>
      </c>
      <c r="AG4188" s="12" t="s">
        <v>47</v>
      </c>
      <c r="AH4188" s="12" t="s">
        <v>47</v>
      </c>
      <c r="AI4188" s="12" t="s">
        <v>47</v>
      </c>
    </row>
    <row r="4189">
      <c r="A4189" s="1" t="s">
        <v>5777</v>
      </c>
      <c r="B4189" s="7"/>
      <c r="C4189" s="1" t="s">
        <v>36</v>
      </c>
      <c r="D4189" s="1" t="s">
        <v>37</v>
      </c>
      <c r="E4189" s="1" t="s">
        <v>38</v>
      </c>
      <c r="F4189" s="1" t="s">
        <v>90</v>
      </c>
      <c r="G4189" s="1" t="s">
        <v>2199</v>
      </c>
      <c r="H4189" s="1" t="s">
        <v>2200</v>
      </c>
      <c r="I4189" s="1" t="s">
        <v>265</v>
      </c>
      <c r="J4189" s="1"/>
      <c r="K4189" s="1" t="s">
        <v>5778</v>
      </c>
      <c r="L4189" s="1" t="s">
        <v>347</v>
      </c>
      <c r="M4189" s="9">
        <v>44742.0</v>
      </c>
      <c r="N4189" s="9">
        <v>45175.0</v>
      </c>
      <c r="O4189" s="1"/>
      <c r="P4189" s="1">
        <v>8.33</v>
      </c>
      <c r="Q4189" s="1">
        <v>100000.0</v>
      </c>
      <c r="R4189" s="1">
        <v>798000.0</v>
      </c>
      <c r="S4189" s="9">
        <v>45175.0</v>
      </c>
      <c r="T4189" s="9">
        <v>45181.0</v>
      </c>
      <c r="U4189" s="1" t="s">
        <v>5780</v>
      </c>
      <c r="V4189" s="5">
        <v>66473.4</v>
      </c>
      <c r="W4189" s="11">
        <v>78438.612</v>
      </c>
      <c r="X4189" s="9">
        <v>45202.0</v>
      </c>
      <c r="Y4189" s="5">
        <v>71791.272</v>
      </c>
      <c r="Z4189" s="5">
        <v>49855.049999999996</v>
      </c>
      <c r="AA4189" s="9">
        <v>45206.0</v>
      </c>
      <c r="AB4189" s="1" t="s">
        <v>5780</v>
      </c>
      <c r="AC4189" s="1" t="s">
        <v>55</v>
      </c>
      <c r="AD4189" s="12" t="s">
        <v>46</v>
      </c>
      <c r="AE4189" s="12" t="s">
        <v>47</v>
      </c>
      <c r="AF4189" s="12" t="s">
        <v>47</v>
      </c>
      <c r="AG4189" s="12" t="s">
        <v>47</v>
      </c>
      <c r="AH4189" s="12" t="s">
        <v>47</v>
      </c>
      <c r="AI4189" s="12" t="s">
        <v>47</v>
      </c>
    </row>
    <row r="4190">
      <c r="A4190" s="1" t="s">
        <v>5777</v>
      </c>
      <c r="B4190" s="7"/>
      <c r="C4190" s="1" t="s">
        <v>36</v>
      </c>
      <c r="D4190" s="1" t="s">
        <v>37</v>
      </c>
      <c r="E4190" s="1" t="s">
        <v>38</v>
      </c>
      <c r="F4190" s="1" t="s">
        <v>90</v>
      </c>
      <c r="G4190" s="1" t="s">
        <v>2199</v>
      </c>
      <c r="H4190" s="1" t="s">
        <v>2200</v>
      </c>
      <c r="I4190" s="1" t="s">
        <v>265</v>
      </c>
      <c r="J4190" s="1"/>
      <c r="K4190" s="1" t="s">
        <v>5778</v>
      </c>
      <c r="L4190" s="1" t="s">
        <v>347</v>
      </c>
      <c r="M4190" s="9">
        <v>44742.0</v>
      </c>
      <c r="N4190" s="14">
        <v>45286.0</v>
      </c>
      <c r="O4190" s="1"/>
      <c r="P4190" s="1">
        <v>8.33</v>
      </c>
      <c r="Q4190" s="1">
        <v>100000.0</v>
      </c>
      <c r="R4190" s="1">
        <v>240000.0</v>
      </c>
      <c r="S4190" s="14">
        <v>45286.0</v>
      </c>
      <c r="T4190" s="9">
        <v>45322.0</v>
      </c>
      <c r="U4190" s="1" t="s">
        <v>5781</v>
      </c>
      <c r="V4190" s="5">
        <v>19992.0</v>
      </c>
      <c r="W4190" s="11">
        <v>23590.559999999998</v>
      </c>
      <c r="X4190" s="9">
        <v>45603.0</v>
      </c>
      <c r="Y4190" s="5">
        <v>21591.359999999997</v>
      </c>
      <c r="Z4190" s="5">
        <v>14994.0</v>
      </c>
      <c r="AA4190" s="14">
        <v>45607.0</v>
      </c>
      <c r="AB4190" s="1" t="s">
        <v>5781</v>
      </c>
      <c r="AC4190" s="1" t="s">
        <v>55</v>
      </c>
      <c r="AD4190" s="12" t="s">
        <v>46</v>
      </c>
      <c r="AE4190" s="12" t="s">
        <v>47</v>
      </c>
      <c r="AF4190" s="12" t="s">
        <v>47</v>
      </c>
      <c r="AG4190" s="12" t="s">
        <v>47</v>
      </c>
      <c r="AH4190" s="12" t="s">
        <v>137</v>
      </c>
      <c r="AI4190" s="12" t="s">
        <v>137</v>
      </c>
    </row>
    <row r="4191">
      <c r="A4191" s="1" t="s">
        <v>5782</v>
      </c>
      <c r="B4191" s="7"/>
      <c r="C4191" s="1" t="s">
        <v>36</v>
      </c>
      <c r="D4191" s="1" t="s">
        <v>102</v>
      </c>
      <c r="E4191" s="1" t="s">
        <v>212</v>
      </c>
      <c r="F4191" s="1" t="s">
        <v>889</v>
      </c>
      <c r="G4191" s="1" t="s">
        <v>121</v>
      </c>
      <c r="H4191" s="1" t="s">
        <v>122</v>
      </c>
      <c r="I4191" s="1" t="s">
        <v>42</v>
      </c>
      <c r="J4191" s="1"/>
      <c r="K4191" s="1" t="s">
        <v>5783</v>
      </c>
      <c r="L4191" s="1" t="s">
        <v>143</v>
      </c>
      <c r="M4191" s="9">
        <v>45307.0</v>
      </c>
      <c r="N4191" s="9">
        <v>45262.0</v>
      </c>
      <c r="O4191" s="1"/>
      <c r="P4191" s="1">
        <v>8.33</v>
      </c>
      <c r="Q4191" s="1">
        <v>500000.0</v>
      </c>
      <c r="R4191" s="1">
        <v>540000.0</v>
      </c>
      <c r="S4191" s="9">
        <v>45293.0</v>
      </c>
      <c r="T4191" s="9">
        <v>45308.0</v>
      </c>
      <c r="U4191" s="1" t="s">
        <v>5784</v>
      </c>
      <c r="V4191" s="5">
        <v>44982.0</v>
      </c>
      <c r="W4191" s="11">
        <v>53078.759999999995</v>
      </c>
      <c r="X4191" s="9">
        <v>45323.0</v>
      </c>
      <c r="Y4191" s="5">
        <v>48580.56</v>
      </c>
      <c r="Z4191" s="5">
        <v>33736.5</v>
      </c>
      <c r="AA4191" s="9">
        <v>45327.0</v>
      </c>
      <c r="AB4191" s="1" t="s">
        <v>5785</v>
      </c>
      <c r="AC4191" s="1" t="s">
        <v>55</v>
      </c>
      <c r="AD4191" s="12" t="s">
        <v>47</v>
      </c>
      <c r="AE4191" s="12" t="s">
        <v>47</v>
      </c>
      <c r="AF4191" s="12" t="s">
        <v>47</v>
      </c>
      <c r="AG4191" s="12" t="s">
        <v>47</v>
      </c>
      <c r="AH4191" s="12" t="s">
        <v>47</v>
      </c>
      <c r="AI4191" s="12" t="s">
        <v>47</v>
      </c>
    </row>
    <row r="4192">
      <c r="A4192" s="1" t="s">
        <v>5786</v>
      </c>
      <c r="B4192" s="7"/>
      <c r="C4192" s="1" t="s">
        <v>95</v>
      </c>
      <c r="D4192" s="1" t="s">
        <v>96</v>
      </c>
      <c r="E4192" s="1" t="s">
        <v>77</v>
      </c>
      <c r="F4192" s="1" t="s">
        <v>78</v>
      </c>
      <c r="G4192" s="1" t="s">
        <v>106</v>
      </c>
      <c r="H4192" s="1" t="s">
        <v>107</v>
      </c>
      <c r="I4192" s="1" t="s">
        <v>247</v>
      </c>
      <c r="J4192" s="1"/>
      <c r="K4192" s="1" t="s">
        <v>5787</v>
      </c>
      <c r="L4192" s="1" t="s">
        <v>53</v>
      </c>
      <c r="M4192" s="9">
        <v>44772.0</v>
      </c>
      <c r="N4192" s="9">
        <v>45127.0</v>
      </c>
      <c r="O4192" s="1"/>
      <c r="P4192" s="1">
        <v>8.33</v>
      </c>
      <c r="Q4192" s="1">
        <v>300000.0</v>
      </c>
      <c r="R4192" s="1">
        <v>300000.0</v>
      </c>
      <c r="S4192" s="10">
        <v>45217.0</v>
      </c>
      <c r="V4192" s="5">
        <v>24990.0</v>
      </c>
      <c r="W4192" s="11">
        <v>29488.199999999997</v>
      </c>
      <c r="Z4192" s="5">
        <v>18742.5</v>
      </c>
      <c r="AC4192" s="1" t="s">
        <v>45</v>
      </c>
      <c r="AD4192" s="12" t="s">
        <v>46</v>
      </c>
      <c r="AE4192" s="12" t="s">
        <v>47</v>
      </c>
      <c r="AF4192" s="12" t="s">
        <v>47</v>
      </c>
    </row>
    <row r="4193">
      <c r="A4193" s="1" t="s">
        <v>5788</v>
      </c>
      <c r="B4193" s="7"/>
      <c r="C4193" s="1" t="s">
        <v>36</v>
      </c>
      <c r="D4193" s="1" t="s">
        <v>37</v>
      </c>
      <c r="E4193" s="1" t="s">
        <v>77</v>
      </c>
      <c r="F4193" s="1" t="s">
        <v>105</v>
      </c>
      <c r="G4193" s="1" t="s">
        <v>115</v>
      </c>
      <c r="H4193" s="1" t="s">
        <v>116</v>
      </c>
      <c r="I4193" s="1" t="s">
        <v>247</v>
      </c>
      <c r="J4193" s="1"/>
      <c r="K4193" s="1" t="s">
        <v>5789</v>
      </c>
      <c r="L4193" s="1" t="s">
        <v>53</v>
      </c>
      <c r="M4193" s="14">
        <v>44910.0</v>
      </c>
      <c r="N4193" s="14">
        <v>44910.0</v>
      </c>
      <c r="O4193" s="1"/>
      <c r="P4193" s="1">
        <v>8.33</v>
      </c>
      <c r="Q4193" s="1">
        <v>500000.0</v>
      </c>
      <c r="R4193" s="1">
        <v>300000.0</v>
      </c>
      <c r="S4193" s="15">
        <v>44940.0</v>
      </c>
      <c r="V4193" s="5">
        <v>24990.0</v>
      </c>
      <c r="W4193" s="11">
        <v>29488.199999999997</v>
      </c>
      <c r="Z4193" s="5">
        <v>18742.5</v>
      </c>
      <c r="AB4193" s="1"/>
      <c r="AC4193" s="1" t="s">
        <v>45</v>
      </c>
      <c r="AD4193" s="12" t="s">
        <v>46</v>
      </c>
      <c r="AE4193" s="12" t="s">
        <v>46</v>
      </c>
      <c r="AF4193" s="12" t="s">
        <v>46</v>
      </c>
    </row>
    <row r="4194">
      <c r="A4194" s="1" t="s">
        <v>5790</v>
      </c>
      <c r="B4194" s="7"/>
      <c r="C4194" s="1" t="s">
        <v>36</v>
      </c>
      <c r="D4194" s="1" t="s">
        <v>37</v>
      </c>
      <c r="E4194" s="1" t="s">
        <v>38</v>
      </c>
      <c r="F4194" s="1" t="s">
        <v>575</v>
      </c>
      <c r="G4194" s="1" t="s">
        <v>115</v>
      </c>
      <c r="H4194" s="1" t="s">
        <v>116</v>
      </c>
      <c r="I4194" s="1" t="s">
        <v>247</v>
      </c>
      <c r="J4194" s="1"/>
      <c r="K4194" s="1" t="s">
        <v>5791</v>
      </c>
      <c r="L4194" s="1" t="s">
        <v>143</v>
      </c>
      <c r="M4194" s="14">
        <v>44910.0</v>
      </c>
      <c r="N4194" s="14">
        <v>44910.0</v>
      </c>
      <c r="O4194" s="1"/>
      <c r="P4194" s="1">
        <v>8.33</v>
      </c>
      <c r="Q4194" s="1">
        <v>500000.0</v>
      </c>
      <c r="R4194" s="1">
        <v>812500.0</v>
      </c>
      <c r="S4194" s="14">
        <v>45278.0</v>
      </c>
      <c r="T4194" s="14">
        <v>45289.0</v>
      </c>
      <c r="U4194" s="1" t="s">
        <v>4055</v>
      </c>
      <c r="V4194" s="5">
        <v>67681.25</v>
      </c>
      <c r="W4194" s="11">
        <v>79863.875</v>
      </c>
      <c r="X4194" s="9">
        <v>45308.0</v>
      </c>
      <c r="Y4194" s="5">
        <v>73095.75</v>
      </c>
      <c r="Z4194" s="5">
        <v>50760.9375</v>
      </c>
      <c r="AA4194" s="9">
        <v>45316.0</v>
      </c>
      <c r="AB4194" s="1" t="s">
        <v>5792</v>
      </c>
      <c r="AC4194" s="1" t="s">
        <v>55</v>
      </c>
      <c r="AD4194" s="12" t="s">
        <v>46</v>
      </c>
      <c r="AE4194" s="12" t="s">
        <v>46</v>
      </c>
      <c r="AF4194" s="12" t="s">
        <v>47</v>
      </c>
      <c r="AG4194" s="12" t="s">
        <v>47</v>
      </c>
      <c r="AH4194" s="12" t="s">
        <v>47</v>
      </c>
      <c r="AI4194" s="12" t="s">
        <v>47</v>
      </c>
    </row>
    <row r="4195">
      <c r="A4195" s="1" t="s">
        <v>5793</v>
      </c>
      <c r="B4195" s="7"/>
      <c r="C4195" s="1" t="s">
        <v>36</v>
      </c>
      <c r="D4195" s="1" t="s">
        <v>50</v>
      </c>
      <c r="E4195" s="1" t="s">
        <v>212</v>
      </c>
      <c r="F4195" s="1" t="s">
        <v>438</v>
      </c>
      <c r="G4195" s="1" t="s">
        <v>310</v>
      </c>
      <c r="H4195" s="1" t="s">
        <v>311</v>
      </c>
      <c r="I4195" s="1" t="s">
        <v>123</v>
      </c>
      <c r="J4195" s="1"/>
      <c r="K4195" s="1" t="s">
        <v>5794</v>
      </c>
      <c r="L4195" s="1" t="s">
        <v>143</v>
      </c>
      <c r="M4195" s="9">
        <v>45239.0</v>
      </c>
      <c r="N4195" s="9">
        <v>45239.0</v>
      </c>
      <c r="O4195" s="1"/>
      <c r="P4195" s="1">
        <v>8.33</v>
      </c>
      <c r="Q4195" s="1">
        <v>250000.0</v>
      </c>
      <c r="R4195" s="1">
        <v>270000.0</v>
      </c>
      <c r="S4195" s="9">
        <v>45202.0</v>
      </c>
      <c r="T4195" s="9">
        <v>45239.0</v>
      </c>
      <c r="U4195" s="1" t="s">
        <v>5795</v>
      </c>
      <c r="V4195" s="5">
        <v>22491.0</v>
      </c>
      <c r="W4195" s="11">
        <v>26539.379999999997</v>
      </c>
      <c r="X4195" s="14">
        <v>45247.0</v>
      </c>
      <c r="Y4195" s="5">
        <v>24290.28</v>
      </c>
      <c r="Z4195" s="5">
        <v>16868.25</v>
      </c>
      <c r="AA4195" s="14">
        <v>45251.0</v>
      </c>
      <c r="AB4195" s="1" t="s">
        <v>5795</v>
      </c>
      <c r="AC4195" s="1" t="s">
        <v>55</v>
      </c>
      <c r="AD4195" s="12" t="s">
        <v>47</v>
      </c>
      <c r="AE4195" s="12" t="s">
        <v>47</v>
      </c>
      <c r="AF4195" s="12" t="s">
        <v>47</v>
      </c>
      <c r="AG4195" s="12" t="s">
        <v>47</v>
      </c>
      <c r="AH4195" s="12" t="s">
        <v>47</v>
      </c>
      <c r="AI4195" s="12" t="s">
        <v>47</v>
      </c>
    </row>
    <row r="4196">
      <c r="A4196" s="1" t="s">
        <v>5796</v>
      </c>
      <c r="B4196" s="7"/>
      <c r="C4196" s="1" t="s">
        <v>36</v>
      </c>
      <c r="D4196" s="1" t="s">
        <v>96</v>
      </c>
      <c r="E4196" s="1" t="s">
        <v>168</v>
      </c>
      <c r="F4196" s="1" t="s">
        <v>1698</v>
      </c>
      <c r="G4196" s="1" t="s">
        <v>1127</v>
      </c>
      <c r="H4196" s="1" t="s">
        <v>1128</v>
      </c>
      <c r="I4196" s="1" t="s">
        <v>247</v>
      </c>
      <c r="J4196" s="1"/>
      <c r="K4196" s="1" t="s">
        <v>5797</v>
      </c>
      <c r="L4196" s="1" t="s">
        <v>53</v>
      </c>
      <c r="M4196" s="9">
        <v>45140.0</v>
      </c>
      <c r="N4196" s="14">
        <v>45256.0</v>
      </c>
      <c r="O4196" s="1"/>
      <c r="P4196" s="1">
        <v>8.33</v>
      </c>
      <c r="Q4196" s="1">
        <v>400000.0</v>
      </c>
      <c r="R4196" s="1">
        <v>401544.0</v>
      </c>
      <c r="S4196" s="14">
        <v>45245.0</v>
      </c>
      <c r="T4196" s="14">
        <v>45258.0</v>
      </c>
      <c r="U4196" s="1" t="s">
        <v>5798</v>
      </c>
      <c r="V4196" s="5">
        <v>33448.6152</v>
      </c>
      <c r="W4196" s="11">
        <v>39469.365935999995</v>
      </c>
      <c r="X4196" s="14">
        <v>45275.0</v>
      </c>
      <c r="Y4196" s="5">
        <v>36124.504415999996</v>
      </c>
      <c r="Z4196" s="5">
        <v>25086.4614</v>
      </c>
      <c r="AA4196" s="9">
        <v>45295.0</v>
      </c>
      <c r="AB4196" s="1" t="s">
        <v>5799</v>
      </c>
      <c r="AC4196" s="1" t="s">
        <v>55</v>
      </c>
      <c r="AD4196" s="12" t="s">
        <v>47</v>
      </c>
      <c r="AE4196" s="12" t="s">
        <v>47</v>
      </c>
      <c r="AF4196" s="12" t="s">
        <v>47</v>
      </c>
      <c r="AG4196" s="12" t="s">
        <v>47</v>
      </c>
      <c r="AH4196" s="12" t="s">
        <v>47</v>
      </c>
      <c r="AI4196" s="12" t="s">
        <v>47</v>
      </c>
    </row>
    <row r="4197">
      <c r="A4197" s="1" t="s">
        <v>5796</v>
      </c>
      <c r="B4197" s="7"/>
      <c r="C4197" s="1" t="s">
        <v>36</v>
      </c>
      <c r="D4197" s="1" t="s">
        <v>96</v>
      </c>
      <c r="E4197" s="1" t="s">
        <v>168</v>
      </c>
      <c r="F4197" s="1" t="s">
        <v>1698</v>
      </c>
      <c r="G4197" s="1" t="s">
        <v>1127</v>
      </c>
      <c r="H4197" s="1" t="s">
        <v>1128</v>
      </c>
      <c r="I4197" s="1" t="s">
        <v>247</v>
      </c>
      <c r="J4197" s="1"/>
      <c r="K4197" s="1" t="s">
        <v>5797</v>
      </c>
      <c r="L4197" s="1" t="s">
        <v>53</v>
      </c>
      <c r="M4197" s="9">
        <v>45140.0</v>
      </c>
      <c r="N4197" s="9">
        <v>44965.0</v>
      </c>
      <c r="O4197" s="1"/>
      <c r="P4197" s="1">
        <v>8.33</v>
      </c>
      <c r="Q4197" s="1">
        <v>300000.0</v>
      </c>
      <c r="R4197" s="1">
        <v>300000.0</v>
      </c>
      <c r="S4197" s="10">
        <v>45055.0</v>
      </c>
      <c r="V4197" s="5">
        <v>24990.0</v>
      </c>
      <c r="W4197" s="11">
        <v>29488.199999999997</v>
      </c>
      <c r="Z4197" s="5">
        <v>18742.5</v>
      </c>
      <c r="AB4197" s="1"/>
      <c r="AC4197" s="1" t="s">
        <v>45</v>
      </c>
      <c r="AD4197" s="12" t="s">
        <v>47</v>
      </c>
      <c r="AE4197" s="12" t="s">
        <v>46</v>
      </c>
      <c r="AF4197" s="12" t="s">
        <v>47</v>
      </c>
    </row>
    <row r="4198">
      <c r="A4198" s="1" t="s">
        <v>5796</v>
      </c>
      <c r="B4198" s="7"/>
      <c r="C4198" s="1" t="s">
        <v>36</v>
      </c>
      <c r="D4198" s="1" t="s">
        <v>96</v>
      </c>
      <c r="E4198" s="1" t="s">
        <v>168</v>
      </c>
      <c r="F4198" s="1" t="s">
        <v>1698</v>
      </c>
      <c r="G4198" s="1" t="s">
        <v>1127</v>
      </c>
      <c r="H4198" s="1" t="s">
        <v>1128</v>
      </c>
      <c r="I4198" s="1" t="s">
        <v>247</v>
      </c>
      <c r="J4198" s="1"/>
      <c r="K4198" s="1" t="s">
        <v>5797</v>
      </c>
      <c r="L4198" s="1" t="s">
        <v>53</v>
      </c>
      <c r="M4198" s="9">
        <v>45140.0</v>
      </c>
      <c r="N4198" s="14">
        <v>45247.0</v>
      </c>
      <c r="O4198" s="1"/>
      <c r="P4198" s="1">
        <v>8.33</v>
      </c>
      <c r="Q4198" s="1">
        <v>400000.0</v>
      </c>
      <c r="R4198" s="1">
        <v>300000.0</v>
      </c>
      <c r="S4198" s="15">
        <v>45337.0</v>
      </c>
      <c r="V4198" s="5">
        <v>24990.0</v>
      </c>
      <c r="W4198" s="11">
        <v>29488.199999999997</v>
      </c>
      <c r="X4198" s="1"/>
      <c r="Y4198" s="1"/>
      <c r="Z4198" s="5">
        <v>18742.5</v>
      </c>
      <c r="AA4198" s="1"/>
      <c r="AB4198" s="1"/>
      <c r="AC4198" s="1" t="s">
        <v>45</v>
      </c>
      <c r="AD4198" s="12" t="s">
        <v>47</v>
      </c>
      <c r="AE4198" s="12" t="s">
        <v>47</v>
      </c>
      <c r="AF4198" s="12" t="s">
        <v>47</v>
      </c>
    </row>
    <row r="4199">
      <c r="A4199" s="1" t="s">
        <v>5796</v>
      </c>
      <c r="B4199" s="7"/>
      <c r="C4199" s="1" t="s">
        <v>36</v>
      </c>
      <c r="D4199" s="1" t="s">
        <v>96</v>
      </c>
      <c r="E4199" s="1" t="s">
        <v>168</v>
      </c>
      <c r="F4199" s="1" t="s">
        <v>1698</v>
      </c>
      <c r="G4199" s="1" t="s">
        <v>1127</v>
      </c>
      <c r="H4199" s="1" t="s">
        <v>1128</v>
      </c>
      <c r="I4199" s="1" t="s">
        <v>247</v>
      </c>
      <c r="J4199" s="1"/>
      <c r="K4199" s="1" t="s">
        <v>5797</v>
      </c>
      <c r="L4199" s="1" t="s">
        <v>53</v>
      </c>
      <c r="M4199" s="9">
        <v>45140.0</v>
      </c>
      <c r="N4199" s="9">
        <v>45140.0</v>
      </c>
      <c r="O4199" s="1"/>
      <c r="P4199" s="1">
        <v>8.33</v>
      </c>
      <c r="Q4199" s="1">
        <v>850000.0</v>
      </c>
      <c r="R4199" s="1">
        <v>300000.0</v>
      </c>
      <c r="S4199" s="10">
        <v>45170.0</v>
      </c>
      <c r="V4199" s="5">
        <v>24990.0</v>
      </c>
      <c r="W4199" s="11">
        <v>29488.199999999997</v>
      </c>
      <c r="X4199" s="1"/>
      <c r="Y4199" s="1"/>
      <c r="Z4199" s="5">
        <v>18742.5</v>
      </c>
      <c r="AB4199" s="1"/>
      <c r="AC4199" s="1" t="s">
        <v>45</v>
      </c>
      <c r="AD4199" s="12" t="s">
        <v>47</v>
      </c>
      <c r="AE4199" s="12" t="s">
        <v>47</v>
      </c>
      <c r="AF4199" s="12" t="s">
        <v>47</v>
      </c>
    </row>
    <row r="4200">
      <c r="A4200" s="1" t="s">
        <v>5796</v>
      </c>
      <c r="B4200" s="7"/>
      <c r="C4200" s="1" t="s">
        <v>36</v>
      </c>
      <c r="D4200" s="1" t="s">
        <v>96</v>
      </c>
      <c r="E4200" s="1" t="s">
        <v>168</v>
      </c>
      <c r="F4200" s="1" t="s">
        <v>1698</v>
      </c>
      <c r="G4200" s="1" t="s">
        <v>1127</v>
      </c>
      <c r="H4200" s="1" t="s">
        <v>1128</v>
      </c>
      <c r="I4200" s="1" t="s">
        <v>247</v>
      </c>
      <c r="J4200" s="1"/>
      <c r="K4200" s="1" t="s">
        <v>5797</v>
      </c>
      <c r="L4200" s="1" t="s">
        <v>53</v>
      </c>
      <c r="M4200" s="9">
        <v>45140.0</v>
      </c>
      <c r="N4200" s="9">
        <v>45140.0</v>
      </c>
      <c r="O4200" s="1"/>
      <c r="P4200" s="1">
        <v>8.33</v>
      </c>
      <c r="Q4200" s="1">
        <v>600000.0</v>
      </c>
      <c r="R4200" s="1">
        <v>300000.0</v>
      </c>
      <c r="S4200" s="10">
        <v>45170.0</v>
      </c>
      <c r="V4200" s="5">
        <v>24990.0</v>
      </c>
      <c r="W4200" s="11">
        <v>29488.199999999997</v>
      </c>
      <c r="Z4200" s="5">
        <v>18742.5</v>
      </c>
      <c r="AC4200" s="1" t="s">
        <v>45</v>
      </c>
      <c r="AD4200" s="12" t="s">
        <v>47</v>
      </c>
      <c r="AE4200" s="12" t="s">
        <v>47</v>
      </c>
      <c r="AF4200" s="12" t="s">
        <v>47</v>
      </c>
    </row>
    <row r="4201">
      <c r="A4201" s="1" t="s">
        <v>5800</v>
      </c>
      <c r="B4201" s="7"/>
      <c r="C4201" s="1" t="s">
        <v>95</v>
      </c>
      <c r="D4201" s="1" t="s">
        <v>76</v>
      </c>
      <c r="E4201" s="1" t="s">
        <v>113</v>
      </c>
      <c r="F4201" s="1" t="s">
        <v>114</v>
      </c>
      <c r="G4201" s="1" t="s">
        <v>84</v>
      </c>
      <c r="H4201" s="1" t="s">
        <v>85</v>
      </c>
      <c r="I4201" s="1" t="s">
        <v>42</v>
      </c>
      <c r="J4201" s="1"/>
      <c r="K4201" s="1" t="s">
        <v>5801</v>
      </c>
      <c r="L4201" s="1" t="s">
        <v>143</v>
      </c>
      <c r="M4201" s="9">
        <v>45310.0</v>
      </c>
      <c r="N4201" s="9">
        <v>45308.0</v>
      </c>
      <c r="O4201" s="1"/>
      <c r="P4201" s="1">
        <v>8.33</v>
      </c>
      <c r="Q4201" s="1">
        <v>500000.0</v>
      </c>
      <c r="R4201" s="1">
        <v>300000.0</v>
      </c>
      <c r="S4201" s="10">
        <v>45338.0</v>
      </c>
      <c r="V4201" s="5">
        <v>24990.0</v>
      </c>
      <c r="W4201" s="11">
        <v>29488.199999999997</v>
      </c>
      <c r="Z4201" s="5">
        <v>18742.5</v>
      </c>
      <c r="AC4201" s="1" t="s">
        <v>45</v>
      </c>
      <c r="AD4201" s="12" t="s">
        <v>47</v>
      </c>
      <c r="AE4201" s="12" t="s">
        <v>47</v>
      </c>
      <c r="AF4201" s="12" t="s">
        <v>47</v>
      </c>
    </row>
    <row r="4202">
      <c r="A4202" s="1" t="s">
        <v>5802</v>
      </c>
      <c r="B4202" s="7"/>
      <c r="C4202" s="1" t="s">
        <v>36</v>
      </c>
      <c r="D4202" s="1" t="s">
        <v>96</v>
      </c>
      <c r="E4202" s="1" t="s">
        <v>212</v>
      </c>
      <c r="F4202" s="1" t="s">
        <v>1280</v>
      </c>
      <c r="G4202" s="1" t="s">
        <v>134</v>
      </c>
      <c r="H4202" s="1" t="s">
        <v>135</v>
      </c>
      <c r="I4202" s="1" t="s">
        <v>42</v>
      </c>
      <c r="J4202" s="1"/>
      <c r="K4202" s="1" t="s">
        <v>5803</v>
      </c>
      <c r="L4202" s="1" t="s">
        <v>53</v>
      </c>
      <c r="M4202" s="9">
        <v>44652.0</v>
      </c>
      <c r="N4202" s="14">
        <v>45280.0</v>
      </c>
      <c r="O4202" s="1"/>
      <c r="P4202" s="1">
        <v>8.33</v>
      </c>
      <c r="Q4202" s="1">
        <v>200000.0</v>
      </c>
      <c r="R4202" s="1">
        <v>264000.0</v>
      </c>
      <c r="S4202" s="14">
        <v>45274.0</v>
      </c>
      <c r="T4202" s="14">
        <v>45288.0</v>
      </c>
      <c r="U4202" s="1" t="s">
        <v>5804</v>
      </c>
      <c r="V4202" s="5">
        <v>21991.2</v>
      </c>
      <c r="W4202" s="11">
        <v>25949.615999999998</v>
      </c>
      <c r="X4202" s="9">
        <v>45304.0</v>
      </c>
      <c r="Y4202" s="5">
        <v>23750.496</v>
      </c>
      <c r="Z4202" s="5">
        <v>16493.4</v>
      </c>
      <c r="AA4202" s="9">
        <v>45309.0</v>
      </c>
      <c r="AB4202" s="1" t="s">
        <v>5805</v>
      </c>
      <c r="AC4202" s="1" t="s">
        <v>55</v>
      </c>
      <c r="AD4202" s="12" t="s">
        <v>46</v>
      </c>
      <c r="AE4202" s="12" t="s">
        <v>47</v>
      </c>
      <c r="AF4202" s="12" t="s">
        <v>47</v>
      </c>
      <c r="AG4202" s="12" t="s">
        <v>47</v>
      </c>
      <c r="AH4202" s="12" t="s">
        <v>47</v>
      </c>
      <c r="AI4202" s="12" t="s">
        <v>47</v>
      </c>
    </row>
    <row r="4203">
      <c r="A4203" s="1" t="s">
        <v>5802</v>
      </c>
      <c r="B4203" s="7"/>
      <c r="C4203" s="1" t="s">
        <v>36</v>
      </c>
      <c r="D4203" s="1" t="s">
        <v>96</v>
      </c>
      <c r="E4203" s="1" t="s">
        <v>77</v>
      </c>
      <c r="F4203" s="1" t="s">
        <v>1302</v>
      </c>
      <c r="G4203" s="1" t="s">
        <v>134</v>
      </c>
      <c r="H4203" s="1" t="s">
        <v>135</v>
      </c>
      <c r="I4203" s="1" t="s">
        <v>42</v>
      </c>
      <c r="J4203" s="1"/>
      <c r="K4203" s="1" t="s">
        <v>5803</v>
      </c>
      <c r="L4203" s="1" t="s">
        <v>53</v>
      </c>
      <c r="M4203" s="9">
        <v>44652.0</v>
      </c>
      <c r="N4203" s="9">
        <v>44652.0</v>
      </c>
      <c r="O4203" s="1"/>
      <c r="P4203" s="1">
        <v>8.33</v>
      </c>
      <c r="Q4203" s="1">
        <v>200000.0</v>
      </c>
      <c r="R4203" s="1">
        <v>300000.0</v>
      </c>
      <c r="S4203" s="10">
        <v>44682.0</v>
      </c>
      <c r="V4203" s="5">
        <v>24990.0</v>
      </c>
      <c r="W4203" s="11">
        <v>29488.199999999997</v>
      </c>
      <c r="Y4203" s="1"/>
      <c r="Z4203" s="5">
        <v>18742.5</v>
      </c>
      <c r="AB4203" s="1"/>
      <c r="AC4203" s="1" t="s">
        <v>45</v>
      </c>
      <c r="AD4203" s="12" t="s">
        <v>46</v>
      </c>
      <c r="AE4203" s="12" t="s">
        <v>46</v>
      </c>
      <c r="AF4203" s="12" t="s">
        <v>46</v>
      </c>
    </row>
    <row r="4204">
      <c r="A4204" s="1" t="s">
        <v>5802</v>
      </c>
      <c r="B4204" s="7"/>
      <c r="C4204" s="1" t="s">
        <v>36</v>
      </c>
      <c r="D4204" s="1" t="s">
        <v>96</v>
      </c>
      <c r="E4204" s="1" t="s">
        <v>212</v>
      </c>
      <c r="F4204" s="1" t="s">
        <v>5806</v>
      </c>
      <c r="G4204" s="1" t="s">
        <v>134</v>
      </c>
      <c r="H4204" s="1" t="s">
        <v>135</v>
      </c>
      <c r="I4204" s="1" t="s">
        <v>42</v>
      </c>
      <c r="J4204" s="1"/>
      <c r="K4204" s="1" t="s">
        <v>5803</v>
      </c>
      <c r="L4204" s="1" t="s">
        <v>53</v>
      </c>
      <c r="M4204" s="9">
        <v>44652.0</v>
      </c>
      <c r="N4204" s="9">
        <v>44652.0</v>
      </c>
      <c r="O4204" s="1"/>
      <c r="P4204" s="1">
        <v>8.33</v>
      </c>
      <c r="Q4204" s="1">
        <v>200000.0</v>
      </c>
      <c r="R4204" s="1">
        <v>300000.0</v>
      </c>
      <c r="S4204" s="10">
        <v>44682.0</v>
      </c>
      <c r="V4204" s="5">
        <v>24990.0</v>
      </c>
      <c r="W4204" s="11">
        <v>29488.199999999997</v>
      </c>
      <c r="Z4204" s="5">
        <v>18742.5</v>
      </c>
      <c r="AC4204" s="1" t="s">
        <v>45</v>
      </c>
      <c r="AD4204" s="12" t="s">
        <v>46</v>
      </c>
      <c r="AE4204" s="12" t="s">
        <v>46</v>
      </c>
      <c r="AF4204" s="12" t="s">
        <v>46</v>
      </c>
    </row>
    <row r="4205">
      <c r="A4205" s="1" t="s">
        <v>5807</v>
      </c>
      <c r="B4205" s="7"/>
      <c r="C4205" s="1" t="s">
        <v>36</v>
      </c>
      <c r="D4205" s="1" t="s">
        <v>50</v>
      </c>
      <c r="E4205" s="1" t="s">
        <v>113</v>
      </c>
      <c r="F4205" s="1" t="s">
        <v>900</v>
      </c>
      <c r="G4205" s="1" t="s">
        <v>767</v>
      </c>
      <c r="H4205" s="1" t="s">
        <v>768</v>
      </c>
      <c r="I4205" s="1" t="s">
        <v>42</v>
      </c>
      <c r="J4205" s="1"/>
      <c r="K4205" s="1" t="s">
        <v>5808</v>
      </c>
      <c r="L4205" s="1" t="s">
        <v>150</v>
      </c>
      <c r="M4205" s="9">
        <v>45014.0</v>
      </c>
      <c r="N4205" s="9">
        <v>45038.0</v>
      </c>
      <c r="O4205" s="1"/>
      <c r="P4205" s="1">
        <v>8.33</v>
      </c>
      <c r="Q4205" s="1">
        <v>300000.0</v>
      </c>
      <c r="R4205" s="1">
        <v>328564.0</v>
      </c>
      <c r="S4205" s="9">
        <v>45068.0</v>
      </c>
      <c r="T4205" s="9">
        <v>45099.0</v>
      </c>
      <c r="U4205" s="1" t="s">
        <v>5809</v>
      </c>
      <c r="V4205" s="5">
        <v>27369.3812</v>
      </c>
      <c r="W4205" s="11">
        <v>32295.869816</v>
      </c>
      <c r="X4205" s="9"/>
      <c r="Y4205" s="1"/>
      <c r="Z4205" s="5">
        <v>20527.0359</v>
      </c>
      <c r="AA4205" s="1"/>
      <c r="AB4205" s="1"/>
      <c r="AC4205" s="1" t="s">
        <v>162</v>
      </c>
      <c r="AD4205" s="12" t="s">
        <v>46</v>
      </c>
      <c r="AE4205" s="12" t="s">
        <v>47</v>
      </c>
      <c r="AF4205" s="12" t="s">
        <v>47</v>
      </c>
      <c r="AG4205" s="12" t="s">
        <v>47</v>
      </c>
    </row>
    <row r="4206">
      <c r="A4206" s="1" t="s">
        <v>5810</v>
      </c>
      <c r="B4206" s="7"/>
      <c r="C4206" s="1" t="s">
        <v>36</v>
      </c>
      <c r="D4206" s="1" t="s">
        <v>96</v>
      </c>
      <c r="E4206" s="1" t="s">
        <v>38</v>
      </c>
      <c r="F4206" s="1" t="s">
        <v>233</v>
      </c>
      <c r="G4206" s="1" t="s">
        <v>601</v>
      </c>
      <c r="H4206" s="1" t="s">
        <v>602</v>
      </c>
      <c r="I4206" s="1" t="s">
        <v>42</v>
      </c>
      <c r="J4206" s="1"/>
      <c r="K4206" s="1" t="s">
        <v>5811</v>
      </c>
      <c r="L4206" s="1" t="s">
        <v>99</v>
      </c>
      <c r="M4206" s="9">
        <v>44742.0</v>
      </c>
      <c r="N4206" s="9">
        <v>44742.0</v>
      </c>
      <c r="O4206" s="1"/>
      <c r="P4206" s="1">
        <v>8.33</v>
      </c>
      <c r="Q4206" s="1">
        <v>500000.0</v>
      </c>
      <c r="R4206" s="1">
        <v>857736.0</v>
      </c>
      <c r="S4206" s="9">
        <v>44835.0</v>
      </c>
      <c r="T4206" s="9">
        <v>44836.0</v>
      </c>
      <c r="U4206" s="1" t="s">
        <v>5812</v>
      </c>
      <c r="V4206" s="5">
        <v>71449.4088</v>
      </c>
      <c r="W4206" s="11">
        <v>84310.302384</v>
      </c>
      <c r="X4206" s="14">
        <v>44865.0</v>
      </c>
      <c r="Y4206" s="5">
        <v>77165.361504</v>
      </c>
      <c r="Z4206" s="5">
        <v>53587.0566</v>
      </c>
      <c r="AA4206" s="9">
        <v>44870.0</v>
      </c>
      <c r="AB4206" s="1" t="s">
        <v>5812</v>
      </c>
      <c r="AC4206" s="1" t="s">
        <v>55</v>
      </c>
      <c r="AD4206" s="12" t="s">
        <v>46</v>
      </c>
      <c r="AE4206" s="12" t="s">
        <v>46</v>
      </c>
      <c r="AF4206" s="12" t="s">
        <v>46</v>
      </c>
      <c r="AG4206" s="12" t="s">
        <v>46</v>
      </c>
      <c r="AH4206" s="12" t="s">
        <v>46</v>
      </c>
      <c r="AI4206" s="12" t="s">
        <v>46</v>
      </c>
    </row>
    <row r="4207">
      <c r="A4207" s="1" t="s">
        <v>5810</v>
      </c>
      <c r="B4207" s="7"/>
      <c r="C4207" s="1" t="s">
        <v>36</v>
      </c>
      <c r="D4207" s="1" t="s">
        <v>96</v>
      </c>
      <c r="E4207" s="1" t="s">
        <v>38</v>
      </c>
      <c r="F4207" s="1" t="s">
        <v>233</v>
      </c>
      <c r="G4207" s="1" t="s">
        <v>601</v>
      </c>
      <c r="H4207" s="1" t="s">
        <v>602</v>
      </c>
      <c r="I4207" s="1" t="s">
        <v>42</v>
      </c>
      <c r="J4207" s="1"/>
      <c r="K4207" s="1" t="s">
        <v>5811</v>
      </c>
      <c r="L4207" s="1" t="s">
        <v>99</v>
      </c>
      <c r="M4207" s="9">
        <v>44742.0</v>
      </c>
      <c r="N4207" s="9">
        <v>44727.0</v>
      </c>
      <c r="O4207" s="1"/>
      <c r="P4207" s="1">
        <v>8.33</v>
      </c>
      <c r="Q4207" s="1">
        <v>300000.0</v>
      </c>
      <c r="R4207" s="1">
        <v>300000.0</v>
      </c>
      <c r="S4207" s="10">
        <v>44817.0</v>
      </c>
      <c r="V4207" s="5">
        <v>24990.0</v>
      </c>
      <c r="W4207" s="11">
        <v>29488.199999999997</v>
      </c>
      <c r="Z4207" s="5">
        <v>18742.5</v>
      </c>
      <c r="AC4207" s="1" t="s">
        <v>45</v>
      </c>
      <c r="AD4207" s="12" t="s">
        <v>46</v>
      </c>
      <c r="AE4207" s="12" t="s">
        <v>46</v>
      </c>
      <c r="AF4207" s="12" t="s">
        <v>46</v>
      </c>
    </row>
    <row r="4208">
      <c r="A4208" s="1" t="s">
        <v>5810</v>
      </c>
      <c r="B4208" s="7"/>
      <c r="C4208" s="1" t="s">
        <v>36</v>
      </c>
      <c r="D4208" s="1" t="s">
        <v>96</v>
      </c>
      <c r="E4208" s="1" t="s">
        <v>38</v>
      </c>
      <c r="F4208" s="1" t="s">
        <v>233</v>
      </c>
      <c r="G4208" s="1" t="s">
        <v>601</v>
      </c>
      <c r="H4208" s="1" t="s">
        <v>602</v>
      </c>
      <c r="I4208" s="1" t="s">
        <v>42</v>
      </c>
      <c r="J4208" s="1"/>
      <c r="K4208" s="1" t="s">
        <v>5811</v>
      </c>
      <c r="L4208" s="1" t="s">
        <v>99</v>
      </c>
      <c r="M4208" s="9">
        <v>44742.0</v>
      </c>
      <c r="N4208" s="9">
        <v>44727.0</v>
      </c>
      <c r="O4208" s="1"/>
      <c r="P4208" s="1">
        <v>8.33</v>
      </c>
      <c r="Q4208" s="1">
        <v>420000.0</v>
      </c>
      <c r="R4208" s="1">
        <v>300000.0</v>
      </c>
      <c r="S4208" s="10">
        <v>44817.0</v>
      </c>
      <c r="V4208" s="5">
        <v>24990.0</v>
      </c>
      <c r="W4208" s="11">
        <v>29488.199999999997</v>
      </c>
      <c r="Z4208" s="5">
        <v>18742.5</v>
      </c>
      <c r="AB4208" s="1"/>
      <c r="AC4208" s="1" t="s">
        <v>45</v>
      </c>
      <c r="AD4208" s="12" t="s">
        <v>46</v>
      </c>
      <c r="AE4208" s="12" t="s">
        <v>46</v>
      </c>
      <c r="AF4208" s="12" t="s">
        <v>46</v>
      </c>
    </row>
    <row r="4209">
      <c r="A4209" s="1" t="s">
        <v>5810</v>
      </c>
      <c r="B4209" s="7"/>
      <c r="C4209" s="1" t="s">
        <v>36</v>
      </c>
      <c r="D4209" s="1" t="s">
        <v>96</v>
      </c>
      <c r="E4209" s="1" t="s">
        <v>38</v>
      </c>
      <c r="F4209" s="1" t="s">
        <v>233</v>
      </c>
      <c r="G4209" s="1" t="s">
        <v>601</v>
      </c>
      <c r="H4209" s="1" t="s">
        <v>602</v>
      </c>
      <c r="I4209" s="1" t="s">
        <v>42</v>
      </c>
      <c r="J4209" s="1"/>
      <c r="K4209" s="1" t="s">
        <v>5811</v>
      </c>
      <c r="L4209" s="1" t="s">
        <v>99</v>
      </c>
      <c r="M4209" s="9">
        <v>44742.0</v>
      </c>
      <c r="N4209" s="9">
        <v>44742.0</v>
      </c>
      <c r="O4209" s="1"/>
      <c r="P4209" s="1">
        <v>8.33</v>
      </c>
      <c r="Q4209" s="1">
        <v>600000.0</v>
      </c>
      <c r="R4209" s="1">
        <v>300000.0</v>
      </c>
      <c r="S4209" s="10">
        <v>44772.0</v>
      </c>
      <c r="V4209" s="5">
        <v>24990.0</v>
      </c>
      <c r="W4209" s="11">
        <v>29488.199999999997</v>
      </c>
      <c r="Z4209" s="5">
        <v>18742.5</v>
      </c>
      <c r="AB4209" s="1"/>
      <c r="AC4209" s="1" t="s">
        <v>45</v>
      </c>
      <c r="AD4209" s="12" t="s">
        <v>46</v>
      </c>
      <c r="AE4209" s="12" t="s">
        <v>46</v>
      </c>
      <c r="AF4209" s="12" t="s">
        <v>46</v>
      </c>
    </row>
    <row r="4210">
      <c r="A4210" s="1" t="s">
        <v>5810</v>
      </c>
      <c r="B4210" s="7"/>
      <c r="C4210" s="1" t="s">
        <v>36</v>
      </c>
      <c r="D4210" s="1" t="s">
        <v>96</v>
      </c>
      <c r="E4210" s="1" t="s">
        <v>38</v>
      </c>
      <c r="F4210" s="1" t="s">
        <v>233</v>
      </c>
      <c r="G4210" s="1" t="s">
        <v>601</v>
      </c>
      <c r="H4210" s="1" t="s">
        <v>602</v>
      </c>
      <c r="I4210" s="1" t="s">
        <v>42</v>
      </c>
      <c r="J4210" s="1"/>
      <c r="K4210" s="1" t="s">
        <v>5811</v>
      </c>
      <c r="L4210" s="1" t="s">
        <v>99</v>
      </c>
      <c r="M4210" s="9">
        <v>44742.0</v>
      </c>
      <c r="N4210" s="9">
        <v>44742.0</v>
      </c>
      <c r="O4210" s="1"/>
      <c r="P4210" s="1">
        <v>8.33</v>
      </c>
      <c r="Q4210" s="1">
        <v>2200000.0</v>
      </c>
      <c r="R4210" s="1">
        <v>300000.0</v>
      </c>
      <c r="S4210" s="10">
        <v>44772.0</v>
      </c>
      <c r="V4210" s="5">
        <v>24990.0</v>
      </c>
      <c r="W4210" s="11">
        <v>29488.199999999997</v>
      </c>
      <c r="X4210" s="1"/>
      <c r="Y4210" s="1"/>
      <c r="Z4210" s="5">
        <v>18742.5</v>
      </c>
      <c r="AB4210" s="1"/>
      <c r="AC4210" s="1" t="s">
        <v>45</v>
      </c>
      <c r="AD4210" s="12" t="s">
        <v>46</v>
      </c>
      <c r="AE4210" s="12" t="s">
        <v>46</v>
      </c>
      <c r="AF4210" s="12" t="s">
        <v>46</v>
      </c>
    </row>
    <row r="4211">
      <c r="A4211" s="1" t="s">
        <v>5813</v>
      </c>
      <c r="B4211" s="7"/>
      <c r="C4211" s="1" t="s">
        <v>36</v>
      </c>
      <c r="D4211" s="1" t="s">
        <v>50</v>
      </c>
      <c r="E4211" s="1" t="s">
        <v>77</v>
      </c>
      <c r="F4211" s="1" t="s">
        <v>271</v>
      </c>
      <c r="G4211" s="1" t="s">
        <v>40</v>
      </c>
      <c r="H4211" s="1" t="s">
        <v>41</v>
      </c>
      <c r="I4211" s="1" t="s">
        <v>42</v>
      </c>
      <c r="J4211" s="1"/>
      <c r="K4211" s="1" t="s">
        <v>5814</v>
      </c>
      <c r="L4211" s="1" t="s">
        <v>143</v>
      </c>
      <c r="M4211" s="9">
        <v>44726.0</v>
      </c>
      <c r="N4211" s="9">
        <v>44726.0</v>
      </c>
      <c r="O4211" s="1"/>
      <c r="P4211" s="1">
        <v>8.33</v>
      </c>
      <c r="Q4211" s="1">
        <v>200000.0</v>
      </c>
      <c r="R4211" s="1">
        <v>288000.0</v>
      </c>
      <c r="S4211" s="9">
        <v>44725.0</v>
      </c>
      <c r="T4211" s="9">
        <v>44726.0</v>
      </c>
      <c r="U4211" s="1" t="s">
        <v>5815</v>
      </c>
      <c r="V4211" s="5">
        <v>23990.4</v>
      </c>
      <c r="W4211" s="11">
        <v>28308.672</v>
      </c>
      <c r="X4211" s="9">
        <v>44755.0</v>
      </c>
      <c r="Y4211" s="5">
        <v>25909.631999999998</v>
      </c>
      <c r="Z4211" s="5">
        <v>17992.800000000003</v>
      </c>
      <c r="AA4211" s="9">
        <v>44763.0</v>
      </c>
      <c r="AB4211" s="1" t="s">
        <v>5816</v>
      </c>
      <c r="AC4211" s="1" t="s">
        <v>55</v>
      </c>
      <c r="AD4211" s="12" t="s">
        <v>46</v>
      </c>
      <c r="AE4211" s="12" t="s">
        <v>46</v>
      </c>
      <c r="AF4211" s="12" t="s">
        <v>46</v>
      </c>
      <c r="AG4211" s="12" t="s">
        <v>46</v>
      </c>
      <c r="AH4211" s="12" t="s">
        <v>46</v>
      </c>
      <c r="AI4211" s="12" t="s">
        <v>46</v>
      </c>
    </row>
    <row r="4212">
      <c r="A4212" s="1" t="s">
        <v>5813</v>
      </c>
      <c r="B4212" s="7"/>
      <c r="C4212" s="1" t="s">
        <v>36</v>
      </c>
      <c r="D4212" s="1" t="s">
        <v>50</v>
      </c>
      <c r="E4212" s="1" t="s">
        <v>77</v>
      </c>
      <c r="F4212" s="1" t="s">
        <v>271</v>
      </c>
      <c r="G4212" s="1" t="s">
        <v>40</v>
      </c>
      <c r="H4212" s="1" t="s">
        <v>41</v>
      </c>
      <c r="I4212" s="1" t="s">
        <v>42</v>
      </c>
      <c r="J4212" s="1"/>
      <c r="K4212" s="1" t="s">
        <v>5814</v>
      </c>
      <c r="L4212" s="1" t="s">
        <v>143</v>
      </c>
      <c r="M4212" s="9">
        <v>44726.0</v>
      </c>
      <c r="N4212" s="9">
        <v>44784.0</v>
      </c>
      <c r="O4212" s="1"/>
      <c r="P4212" s="1">
        <v>8.33</v>
      </c>
      <c r="Q4212" s="1">
        <v>300000.0</v>
      </c>
      <c r="R4212" s="1">
        <v>300000.0</v>
      </c>
      <c r="S4212" s="10">
        <v>44874.0</v>
      </c>
      <c r="V4212" s="5">
        <v>24990.0</v>
      </c>
      <c r="W4212" s="11">
        <v>29488.199999999997</v>
      </c>
      <c r="Z4212" s="5">
        <v>18742.5</v>
      </c>
      <c r="AB4212" s="1"/>
      <c r="AC4212" s="1" t="s">
        <v>45</v>
      </c>
      <c r="AD4212" s="12" t="s">
        <v>46</v>
      </c>
      <c r="AE4212" s="12" t="s">
        <v>46</v>
      </c>
      <c r="AF4212" s="12" t="s">
        <v>46</v>
      </c>
    </row>
    <row r="4213">
      <c r="A4213" s="1" t="s">
        <v>5817</v>
      </c>
      <c r="B4213" s="7"/>
      <c r="C4213" s="1" t="s">
        <v>36</v>
      </c>
      <c r="D4213" s="1" t="s">
        <v>96</v>
      </c>
      <c r="E4213" s="1" t="s">
        <v>77</v>
      </c>
      <c r="F4213" s="1" t="s">
        <v>1117</v>
      </c>
      <c r="G4213" s="1" t="s">
        <v>152</v>
      </c>
      <c r="H4213" s="1" t="s">
        <v>317</v>
      </c>
      <c r="I4213" s="1" t="s">
        <v>42</v>
      </c>
      <c r="J4213" s="1"/>
      <c r="K4213" s="1" t="s">
        <v>5818</v>
      </c>
      <c r="L4213" s="1" t="s">
        <v>53</v>
      </c>
      <c r="M4213" s="9">
        <v>44652.0</v>
      </c>
      <c r="N4213" s="9">
        <v>44652.0</v>
      </c>
      <c r="O4213" s="1"/>
      <c r="P4213" s="1">
        <v>8.33</v>
      </c>
      <c r="Q4213" s="1">
        <v>500000.0</v>
      </c>
      <c r="R4213" s="1">
        <v>300000.0</v>
      </c>
      <c r="S4213" s="10">
        <v>44682.0</v>
      </c>
      <c r="V4213" s="5">
        <v>24990.0</v>
      </c>
      <c r="W4213" s="11">
        <v>29488.199999999997</v>
      </c>
      <c r="Z4213" s="5">
        <v>18742.5</v>
      </c>
      <c r="AB4213" s="1"/>
      <c r="AC4213" s="1" t="s">
        <v>45</v>
      </c>
      <c r="AD4213" s="12" t="s">
        <v>46</v>
      </c>
      <c r="AE4213" s="12" t="s">
        <v>46</v>
      </c>
      <c r="AF4213" s="12" t="s">
        <v>46</v>
      </c>
    </row>
    <row r="4214">
      <c r="A4214" s="1" t="s">
        <v>5819</v>
      </c>
      <c r="B4214" s="7"/>
      <c r="C4214" s="1" t="s">
        <v>36</v>
      </c>
      <c r="D4214" s="1" t="s">
        <v>96</v>
      </c>
      <c r="E4214" s="1" t="s">
        <v>82</v>
      </c>
      <c r="F4214" s="1" t="s">
        <v>5200</v>
      </c>
      <c r="G4214" s="1" t="s">
        <v>147</v>
      </c>
      <c r="H4214" s="1" t="s">
        <v>5109</v>
      </c>
      <c r="I4214" s="1" t="s">
        <v>247</v>
      </c>
      <c r="J4214" s="1"/>
      <c r="K4214" s="1" t="s">
        <v>5820</v>
      </c>
      <c r="L4214" s="1" t="s">
        <v>143</v>
      </c>
      <c r="M4214" s="9">
        <v>44944.0</v>
      </c>
      <c r="N4214" s="9">
        <v>45029.0</v>
      </c>
      <c r="O4214" s="1"/>
      <c r="P4214" s="1">
        <v>8.33</v>
      </c>
      <c r="Q4214" s="1">
        <v>250000.0</v>
      </c>
      <c r="R4214" s="1">
        <v>288000.0</v>
      </c>
      <c r="S4214" s="9">
        <v>45005.0</v>
      </c>
      <c r="T4214" s="9">
        <v>45029.0</v>
      </c>
      <c r="U4214" s="1" t="s">
        <v>5821</v>
      </c>
      <c r="V4214" s="5">
        <v>23990.4</v>
      </c>
      <c r="W4214" s="11">
        <v>28308.672</v>
      </c>
      <c r="X4214" s="9">
        <v>45035.0</v>
      </c>
      <c r="Y4214" s="5">
        <v>25909.631999999998</v>
      </c>
      <c r="Z4214" s="5">
        <v>17992.800000000003</v>
      </c>
      <c r="AA4214" s="9">
        <v>45043.0</v>
      </c>
      <c r="AB4214" s="1" t="s">
        <v>5822</v>
      </c>
      <c r="AC4214" s="1" t="s">
        <v>55</v>
      </c>
      <c r="AD4214" s="12" t="s">
        <v>46</v>
      </c>
      <c r="AE4214" s="12" t="s">
        <v>47</v>
      </c>
      <c r="AF4214" s="12" t="s">
        <v>46</v>
      </c>
      <c r="AG4214" s="12" t="s">
        <v>47</v>
      </c>
      <c r="AH4214" s="12" t="s">
        <v>47</v>
      </c>
      <c r="AI4214" s="12" t="s">
        <v>47</v>
      </c>
    </row>
    <row r="4215">
      <c r="A4215" s="1" t="s">
        <v>5819</v>
      </c>
      <c r="B4215" s="7"/>
      <c r="C4215" s="1" t="s">
        <v>36</v>
      </c>
      <c r="D4215" s="1" t="s">
        <v>96</v>
      </c>
      <c r="E4215" s="1" t="s">
        <v>82</v>
      </c>
      <c r="F4215" s="1" t="s">
        <v>4500</v>
      </c>
      <c r="G4215" s="1" t="s">
        <v>147</v>
      </c>
      <c r="H4215" s="1" t="s">
        <v>5109</v>
      </c>
      <c r="I4215" s="1" t="s">
        <v>247</v>
      </c>
      <c r="J4215" s="1"/>
      <c r="K4215" s="1" t="s">
        <v>5820</v>
      </c>
      <c r="L4215" s="1" t="s">
        <v>143</v>
      </c>
      <c r="M4215" s="9">
        <v>44944.0</v>
      </c>
      <c r="N4215" s="9">
        <v>44944.0</v>
      </c>
      <c r="O4215" s="1"/>
      <c r="P4215" s="1">
        <v>8.33</v>
      </c>
      <c r="Q4215" s="1">
        <v>300000.0</v>
      </c>
      <c r="R4215" s="1">
        <v>300000.0</v>
      </c>
      <c r="S4215" s="10">
        <v>45034.0</v>
      </c>
      <c r="V4215" s="5">
        <v>24990.0</v>
      </c>
      <c r="W4215" s="11">
        <v>29488.199999999997</v>
      </c>
      <c r="Z4215" s="5">
        <v>18742.5</v>
      </c>
      <c r="AB4215" s="1"/>
      <c r="AC4215" s="1" t="s">
        <v>45</v>
      </c>
      <c r="AD4215" s="12" t="s">
        <v>46</v>
      </c>
      <c r="AE4215" s="12" t="s">
        <v>46</v>
      </c>
      <c r="AF4215" s="12" t="s">
        <v>47</v>
      </c>
    </row>
    <row r="4216">
      <c r="A4216" s="1" t="s">
        <v>5819</v>
      </c>
      <c r="B4216" s="7"/>
      <c r="C4216" s="1" t="s">
        <v>36</v>
      </c>
      <c r="D4216" s="1" t="s">
        <v>96</v>
      </c>
      <c r="E4216" s="1" t="s">
        <v>82</v>
      </c>
      <c r="F4216" s="1" t="s">
        <v>5200</v>
      </c>
      <c r="G4216" s="1" t="s">
        <v>147</v>
      </c>
      <c r="H4216" s="1" t="s">
        <v>5109</v>
      </c>
      <c r="I4216" s="1" t="s">
        <v>247</v>
      </c>
      <c r="J4216" s="1"/>
      <c r="K4216" s="1" t="s">
        <v>5820</v>
      </c>
      <c r="L4216" s="1" t="s">
        <v>143</v>
      </c>
      <c r="M4216" s="9">
        <v>44944.0</v>
      </c>
      <c r="N4216" s="9">
        <v>45029.0</v>
      </c>
      <c r="O4216" s="1"/>
      <c r="P4216" s="1">
        <v>8.33</v>
      </c>
      <c r="Q4216" s="1">
        <v>250000.0</v>
      </c>
      <c r="R4216" s="1">
        <v>300000.0</v>
      </c>
      <c r="S4216" s="10">
        <v>45119.0</v>
      </c>
      <c r="V4216" s="5">
        <v>24990.0</v>
      </c>
      <c r="W4216" s="11">
        <v>29488.199999999997</v>
      </c>
      <c r="X4216" s="1"/>
      <c r="Y4216" s="1"/>
      <c r="Z4216" s="5">
        <v>18742.5</v>
      </c>
      <c r="AA4216" s="1"/>
      <c r="AB4216" s="1"/>
      <c r="AC4216" s="1" t="s">
        <v>45</v>
      </c>
      <c r="AD4216" s="12" t="s">
        <v>46</v>
      </c>
      <c r="AE4216" s="12" t="s">
        <v>47</v>
      </c>
      <c r="AF4216" s="12" t="s">
        <v>47</v>
      </c>
    </row>
    <row r="4217">
      <c r="A4217" s="1" t="s">
        <v>5823</v>
      </c>
      <c r="B4217" s="7"/>
      <c r="C4217" s="1" t="s">
        <v>132</v>
      </c>
      <c r="D4217" s="1" t="s">
        <v>81</v>
      </c>
      <c r="E4217" s="1" t="s">
        <v>113</v>
      </c>
      <c r="F4217" s="1" t="s">
        <v>5824</v>
      </c>
      <c r="G4217" s="1" t="s">
        <v>1048</v>
      </c>
      <c r="H4217" s="1" t="s">
        <v>1041</v>
      </c>
      <c r="I4217" s="1" t="s">
        <v>303</v>
      </c>
      <c r="J4217" s="1"/>
      <c r="K4217" s="1" t="s">
        <v>5825</v>
      </c>
      <c r="L4217" s="1" t="s">
        <v>99</v>
      </c>
      <c r="M4217" s="9">
        <v>45106.0</v>
      </c>
      <c r="N4217" s="9">
        <v>45106.0</v>
      </c>
      <c r="O4217" s="1"/>
      <c r="P4217" s="1">
        <v>8.33</v>
      </c>
      <c r="Q4217" s="1">
        <v>350000.0</v>
      </c>
      <c r="R4217" s="1">
        <v>408000.0</v>
      </c>
      <c r="S4217" s="9">
        <v>45091.0</v>
      </c>
      <c r="T4217" s="9">
        <v>45106.0</v>
      </c>
      <c r="U4217" s="1" t="s">
        <v>5826</v>
      </c>
      <c r="V4217" s="5">
        <v>33986.4</v>
      </c>
      <c r="W4217" s="11">
        <v>40103.952</v>
      </c>
      <c r="X4217" s="9">
        <v>45121.0</v>
      </c>
      <c r="Y4217" s="5">
        <v>36705.312</v>
      </c>
      <c r="Z4217" s="5">
        <v>25489.800000000003</v>
      </c>
      <c r="AA4217" s="9">
        <v>45141.0</v>
      </c>
      <c r="AB4217" s="1" t="s">
        <v>5827</v>
      </c>
      <c r="AC4217" s="1" t="s">
        <v>55</v>
      </c>
      <c r="AD4217" s="12" t="s">
        <v>47</v>
      </c>
      <c r="AE4217" s="12" t="s">
        <v>47</v>
      </c>
      <c r="AF4217" s="12" t="s">
        <v>47</v>
      </c>
      <c r="AG4217" s="12" t="s">
        <v>47</v>
      </c>
      <c r="AH4217" s="12" t="s">
        <v>47</v>
      </c>
      <c r="AI4217" s="12" t="s">
        <v>47</v>
      </c>
    </row>
    <row r="4218">
      <c r="A4218" s="1" t="s">
        <v>5828</v>
      </c>
      <c r="B4218" s="7"/>
      <c r="C4218" s="1" t="s">
        <v>1040</v>
      </c>
      <c r="D4218" s="1" t="s">
        <v>76</v>
      </c>
      <c r="E4218" s="1" t="s">
        <v>82</v>
      </c>
      <c r="F4218" s="1" t="s">
        <v>252</v>
      </c>
      <c r="G4218" s="1" t="s">
        <v>616</v>
      </c>
      <c r="H4218" s="1" t="s">
        <v>617</v>
      </c>
      <c r="I4218" s="1" t="s">
        <v>42</v>
      </c>
      <c r="J4218" s="1"/>
      <c r="K4218" s="1" t="s">
        <v>5829</v>
      </c>
      <c r="L4218" s="1" t="s">
        <v>53</v>
      </c>
      <c r="M4218" s="9">
        <v>45308.0</v>
      </c>
      <c r="N4218" s="9">
        <v>45309.0</v>
      </c>
      <c r="O4218" s="1"/>
      <c r="P4218" s="1">
        <v>8.33</v>
      </c>
      <c r="Q4218" s="1">
        <v>300000.0</v>
      </c>
      <c r="R4218" s="1">
        <v>325000.0</v>
      </c>
      <c r="S4218" s="9">
        <v>45299.0</v>
      </c>
      <c r="T4218" s="9">
        <v>45309.0</v>
      </c>
      <c r="U4218" s="1" t="s">
        <v>5830</v>
      </c>
      <c r="V4218" s="5">
        <v>27072.5</v>
      </c>
      <c r="W4218" s="11">
        <v>31945.55</v>
      </c>
      <c r="X4218" s="9">
        <v>45344.0</v>
      </c>
      <c r="Y4218" s="5">
        <v>29238.3</v>
      </c>
      <c r="Z4218" s="5">
        <v>20304.375</v>
      </c>
      <c r="AA4218" s="9">
        <v>45337.0</v>
      </c>
      <c r="AB4218" s="1" t="s">
        <v>5831</v>
      </c>
      <c r="AC4218" s="1" t="s">
        <v>55</v>
      </c>
      <c r="AD4218" s="12" t="s">
        <v>47</v>
      </c>
      <c r="AE4218" s="12" t="s">
        <v>47</v>
      </c>
      <c r="AF4218" s="12" t="s">
        <v>47</v>
      </c>
      <c r="AG4218" s="12" t="s">
        <v>47</v>
      </c>
      <c r="AH4218" s="12" t="s">
        <v>47</v>
      </c>
      <c r="AI4218" s="12" t="s">
        <v>47</v>
      </c>
    </row>
    <row r="4219">
      <c r="A4219" s="1" t="s">
        <v>5832</v>
      </c>
      <c r="B4219" s="7"/>
      <c r="C4219" s="1" t="s">
        <v>36</v>
      </c>
      <c r="D4219" s="1" t="s">
        <v>96</v>
      </c>
      <c r="E4219" s="1" t="s">
        <v>77</v>
      </c>
      <c r="F4219" s="1" t="s">
        <v>1014</v>
      </c>
      <c r="G4219" s="1" t="s">
        <v>616</v>
      </c>
      <c r="H4219" s="1" t="s">
        <v>617</v>
      </c>
      <c r="I4219" s="1" t="s">
        <v>129</v>
      </c>
      <c r="J4219" s="1"/>
      <c r="K4219" s="1" t="s">
        <v>5833</v>
      </c>
      <c r="L4219" s="1" t="s">
        <v>99</v>
      </c>
      <c r="M4219" s="9">
        <v>44742.0</v>
      </c>
      <c r="N4219" s="9">
        <v>44691.0</v>
      </c>
      <c r="O4219" s="1"/>
      <c r="P4219" s="1">
        <v>8.33</v>
      </c>
      <c r="Q4219" s="1">
        <v>500000.0</v>
      </c>
      <c r="R4219" s="1">
        <v>300000.0</v>
      </c>
      <c r="S4219" s="10">
        <v>44781.0</v>
      </c>
      <c r="V4219" s="5">
        <v>24990.0</v>
      </c>
      <c r="W4219" s="11">
        <v>29488.199999999997</v>
      </c>
      <c r="Z4219" s="5">
        <v>18742.5</v>
      </c>
      <c r="AB4219" s="1"/>
      <c r="AC4219" s="1" t="s">
        <v>45</v>
      </c>
      <c r="AD4219" s="12" t="s">
        <v>46</v>
      </c>
      <c r="AE4219" s="12" t="s">
        <v>46</v>
      </c>
      <c r="AF4219" s="12" t="s">
        <v>46</v>
      </c>
    </row>
    <row r="4220">
      <c r="A4220" s="1" t="s">
        <v>5832</v>
      </c>
      <c r="B4220" s="7"/>
      <c r="C4220" s="1" t="s">
        <v>36</v>
      </c>
      <c r="D4220" s="1" t="s">
        <v>96</v>
      </c>
      <c r="E4220" s="1" t="s">
        <v>77</v>
      </c>
      <c r="F4220" s="1" t="s">
        <v>1014</v>
      </c>
      <c r="G4220" s="1" t="s">
        <v>616</v>
      </c>
      <c r="H4220" s="1" t="s">
        <v>617</v>
      </c>
      <c r="I4220" s="1" t="s">
        <v>129</v>
      </c>
      <c r="J4220" s="1"/>
      <c r="K4220" s="1" t="s">
        <v>5833</v>
      </c>
      <c r="L4220" s="1" t="s">
        <v>99</v>
      </c>
      <c r="M4220" s="9">
        <v>44742.0</v>
      </c>
      <c r="N4220" s="9">
        <v>44691.0</v>
      </c>
      <c r="O4220" s="1"/>
      <c r="P4220" s="1">
        <v>8.33</v>
      </c>
      <c r="Q4220" s="1">
        <v>300000.0</v>
      </c>
      <c r="R4220" s="1">
        <v>300000.0</v>
      </c>
      <c r="S4220" s="10">
        <v>44781.0</v>
      </c>
      <c r="V4220" s="5">
        <v>24990.0</v>
      </c>
      <c r="W4220" s="11">
        <v>29488.199999999997</v>
      </c>
      <c r="Z4220" s="5">
        <v>18742.5</v>
      </c>
      <c r="AB4220" s="1"/>
      <c r="AC4220" s="1" t="s">
        <v>45</v>
      </c>
      <c r="AD4220" s="12" t="s">
        <v>46</v>
      </c>
      <c r="AE4220" s="12" t="s">
        <v>46</v>
      </c>
      <c r="AF4220" s="12" t="s">
        <v>46</v>
      </c>
    </row>
    <row r="4221">
      <c r="A4221" s="1" t="s">
        <v>5834</v>
      </c>
      <c r="B4221" s="7"/>
      <c r="C4221" s="1" t="s">
        <v>315</v>
      </c>
      <c r="D4221" s="1" t="s">
        <v>50</v>
      </c>
      <c r="E4221" s="1" t="s">
        <v>38</v>
      </c>
      <c r="F4221" s="1" t="s">
        <v>1523</v>
      </c>
      <c r="G4221" s="1" t="s">
        <v>106</v>
      </c>
      <c r="H4221" s="1" t="s">
        <v>107</v>
      </c>
      <c r="I4221" s="1" t="s">
        <v>247</v>
      </c>
      <c r="J4221" s="1"/>
      <c r="K4221" s="1" t="s">
        <v>5835</v>
      </c>
      <c r="L4221" s="1" t="s">
        <v>99</v>
      </c>
      <c r="M4221" s="9">
        <v>45105.0</v>
      </c>
      <c r="N4221" s="9">
        <v>45123.0</v>
      </c>
      <c r="O4221" s="1"/>
      <c r="P4221" s="1">
        <v>8.33</v>
      </c>
      <c r="Q4221" s="1">
        <v>699996.0</v>
      </c>
      <c r="R4221" s="1">
        <v>699996.0</v>
      </c>
      <c r="S4221" s="9">
        <v>45154.0</v>
      </c>
      <c r="T4221" s="9">
        <v>45159.0</v>
      </c>
      <c r="U4221" s="1" t="s">
        <v>5836</v>
      </c>
      <c r="V4221" s="5">
        <v>58309.6668</v>
      </c>
      <c r="W4221" s="11">
        <v>68805.40682399999</v>
      </c>
      <c r="X4221" s="9">
        <v>45571.0</v>
      </c>
      <c r="Y4221" s="5">
        <v>62974.44014399999</v>
      </c>
      <c r="Z4221" s="5">
        <v>43732.2501</v>
      </c>
      <c r="AA4221" s="9">
        <v>45574.0</v>
      </c>
      <c r="AB4221" s="1" t="s">
        <v>5837</v>
      </c>
      <c r="AC4221" s="1" t="s">
        <v>55</v>
      </c>
      <c r="AD4221" s="12" t="s">
        <v>47</v>
      </c>
      <c r="AE4221" s="12" t="s">
        <v>47</v>
      </c>
      <c r="AF4221" s="12" t="s">
        <v>47</v>
      </c>
      <c r="AG4221" s="12" t="s">
        <v>47</v>
      </c>
      <c r="AH4221" s="12" t="s">
        <v>137</v>
      </c>
      <c r="AI4221" s="12" t="s">
        <v>137</v>
      </c>
    </row>
    <row r="4222">
      <c r="A4222" s="1" t="s">
        <v>5834</v>
      </c>
      <c r="B4222" s="7"/>
      <c r="C4222" s="1" t="s">
        <v>315</v>
      </c>
      <c r="D4222" s="1" t="s">
        <v>50</v>
      </c>
      <c r="E4222" s="1" t="s">
        <v>38</v>
      </c>
      <c r="F4222" s="1" t="s">
        <v>1523</v>
      </c>
      <c r="G4222" s="1" t="s">
        <v>106</v>
      </c>
      <c r="H4222" s="1" t="s">
        <v>107</v>
      </c>
      <c r="I4222" s="1" t="s">
        <v>247</v>
      </c>
      <c r="J4222" s="1"/>
      <c r="K4222" s="1" t="s">
        <v>5835</v>
      </c>
      <c r="L4222" s="1" t="s">
        <v>99</v>
      </c>
      <c r="M4222" s="9">
        <v>45105.0</v>
      </c>
      <c r="N4222" s="9">
        <v>45238.0</v>
      </c>
      <c r="O4222" s="1"/>
      <c r="P4222" s="1">
        <v>8.33</v>
      </c>
      <c r="Q4222" s="1">
        <v>500000.0</v>
      </c>
      <c r="R4222" s="1">
        <v>300000.0</v>
      </c>
      <c r="S4222" s="10">
        <v>45328.0</v>
      </c>
      <c r="V4222" s="5">
        <v>24990.0</v>
      </c>
      <c r="W4222" s="11">
        <v>29488.199999999997</v>
      </c>
      <c r="Z4222" s="5">
        <v>18742.5</v>
      </c>
      <c r="AC4222" s="1" t="s">
        <v>45</v>
      </c>
      <c r="AD4222" s="12" t="s">
        <v>47</v>
      </c>
      <c r="AE4222" s="12" t="s">
        <v>47</v>
      </c>
      <c r="AF4222" s="12" t="s">
        <v>47</v>
      </c>
    </row>
    <row r="4223">
      <c r="A4223" s="1" t="s">
        <v>5838</v>
      </c>
      <c r="B4223" s="7"/>
      <c r="C4223" s="1" t="s">
        <v>36</v>
      </c>
      <c r="D4223" s="1" t="s">
        <v>96</v>
      </c>
      <c r="E4223" s="1" t="s">
        <v>77</v>
      </c>
      <c r="F4223" s="1" t="s">
        <v>921</v>
      </c>
      <c r="G4223" s="1" t="s">
        <v>360</v>
      </c>
      <c r="H4223" s="1" t="s">
        <v>450</v>
      </c>
      <c r="I4223" s="1" t="s">
        <v>42</v>
      </c>
      <c r="J4223" s="1"/>
      <c r="K4223" s="1" t="s">
        <v>5839</v>
      </c>
      <c r="L4223" s="1" t="s">
        <v>53</v>
      </c>
      <c r="M4223" s="9">
        <v>44727.0</v>
      </c>
      <c r="N4223" s="9">
        <v>44833.0</v>
      </c>
      <c r="O4223" s="1"/>
      <c r="P4223" s="1">
        <v>8.33</v>
      </c>
      <c r="Q4223" s="1">
        <v>300000.0</v>
      </c>
      <c r="R4223" s="1">
        <v>300000.0</v>
      </c>
      <c r="S4223" s="10">
        <v>44923.0</v>
      </c>
      <c r="V4223" s="5">
        <v>24990.0</v>
      </c>
      <c r="W4223" s="11">
        <v>29488.199999999997</v>
      </c>
      <c r="Z4223" s="5">
        <v>18742.5</v>
      </c>
      <c r="AB4223" s="1"/>
      <c r="AC4223" s="1" t="s">
        <v>45</v>
      </c>
      <c r="AD4223" s="12" t="s">
        <v>46</v>
      </c>
      <c r="AE4223" s="12" t="s">
        <v>46</v>
      </c>
      <c r="AF4223" s="12" t="s">
        <v>46</v>
      </c>
    </row>
    <row r="4224">
      <c r="A4224" s="1" t="s">
        <v>5840</v>
      </c>
      <c r="B4224" s="7"/>
      <c r="C4224" s="1" t="s">
        <v>132</v>
      </c>
      <c r="D4224" s="1" t="s">
        <v>37</v>
      </c>
      <c r="E4224" s="1" t="s">
        <v>38</v>
      </c>
      <c r="F4224" s="1" t="s">
        <v>1382</v>
      </c>
      <c r="G4224" s="1" t="s">
        <v>152</v>
      </c>
      <c r="H4224" s="1" t="s">
        <v>153</v>
      </c>
      <c r="I4224" s="1" t="s">
        <v>234</v>
      </c>
      <c r="J4224" s="1"/>
      <c r="K4224" s="1" t="s">
        <v>5841</v>
      </c>
      <c r="L4224" s="1" t="s">
        <v>53</v>
      </c>
      <c r="M4224" s="9">
        <v>44652.0</v>
      </c>
      <c r="N4224" s="9">
        <v>45071.0</v>
      </c>
      <c r="O4224" s="1"/>
      <c r="P4224" s="1">
        <v>8.33</v>
      </c>
      <c r="Q4224" s="1">
        <v>1150000.0</v>
      </c>
      <c r="R4224" s="1">
        <v>1200000.0</v>
      </c>
      <c r="S4224" s="9">
        <v>45040.0</v>
      </c>
      <c r="T4224" s="9">
        <v>45071.0</v>
      </c>
      <c r="U4224" s="1" t="s">
        <v>5842</v>
      </c>
      <c r="V4224" s="5">
        <v>99960.0</v>
      </c>
      <c r="W4224" s="11">
        <v>117952.79999999999</v>
      </c>
      <c r="X4224" s="9">
        <v>45070.0</v>
      </c>
      <c r="Y4224" s="5">
        <v>107956.79999999999</v>
      </c>
      <c r="Z4224" s="5">
        <v>74970.0</v>
      </c>
      <c r="AA4224" s="9">
        <v>45074.0</v>
      </c>
      <c r="AB4224" s="1" t="s">
        <v>5842</v>
      </c>
      <c r="AC4224" s="1" t="s">
        <v>55</v>
      </c>
      <c r="AD4224" s="12" t="s">
        <v>46</v>
      </c>
      <c r="AE4224" s="12" t="s">
        <v>47</v>
      </c>
      <c r="AF4224" s="12" t="s">
        <v>47</v>
      </c>
      <c r="AG4224" s="12" t="s">
        <v>47</v>
      </c>
      <c r="AH4224" s="12" t="s">
        <v>47</v>
      </c>
      <c r="AI4224" s="12" t="s">
        <v>47</v>
      </c>
    </row>
    <row r="4225">
      <c r="A4225" s="1" t="s">
        <v>5840</v>
      </c>
      <c r="B4225" s="7"/>
      <c r="C4225" s="1" t="s">
        <v>132</v>
      </c>
      <c r="D4225" s="1" t="s">
        <v>37</v>
      </c>
      <c r="E4225" s="1" t="s">
        <v>38</v>
      </c>
      <c r="F4225" s="1" t="s">
        <v>1382</v>
      </c>
      <c r="G4225" s="1" t="s">
        <v>152</v>
      </c>
      <c r="H4225" s="1" t="s">
        <v>153</v>
      </c>
      <c r="I4225" s="1" t="s">
        <v>234</v>
      </c>
      <c r="J4225" s="1"/>
      <c r="K4225" s="1" t="s">
        <v>5841</v>
      </c>
      <c r="L4225" s="1" t="s">
        <v>53</v>
      </c>
      <c r="M4225" s="9">
        <v>44652.0</v>
      </c>
      <c r="N4225" s="9">
        <v>45111.0</v>
      </c>
      <c r="O4225" s="1"/>
      <c r="P4225" s="1">
        <v>8.33</v>
      </c>
      <c r="Q4225" s="1">
        <v>300000.0</v>
      </c>
      <c r="R4225" s="1">
        <v>350000.0</v>
      </c>
      <c r="S4225" s="9">
        <v>45078.0</v>
      </c>
      <c r="T4225" s="9">
        <v>45111.0</v>
      </c>
      <c r="U4225" s="1" t="s">
        <v>5843</v>
      </c>
      <c r="V4225" s="5">
        <v>29155.0</v>
      </c>
      <c r="W4225" s="11">
        <v>34402.9</v>
      </c>
      <c r="X4225" s="9">
        <v>45108.0</v>
      </c>
      <c r="Y4225" s="5">
        <v>31487.4</v>
      </c>
      <c r="Z4225" s="5">
        <v>21866.25</v>
      </c>
      <c r="AA4225" s="9">
        <v>45112.0</v>
      </c>
      <c r="AB4225" s="1" t="s">
        <v>5843</v>
      </c>
      <c r="AC4225" s="1" t="s">
        <v>55</v>
      </c>
      <c r="AD4225" s="12" t="s">
        <v>46</v>
      </c>
      <c r="AE4225" s="12" t="s">
        <v>47</v>
      </c>
      <c r="AF4225" s="12" t="s">
        <v>47</v>
      </c>
      <c r="AG4225" s="12" t="s">
        <v>47</v>
      </c>
      <c r="AH4225" s="12" t="s">
        <v>47</v>
      </c>
      <c r="AI4225" s="12" t="s">
        <v>47</v>
      </c>
    </row>
    <row r="4226">
      <c r="A4226" s="1" t="s">
        <v>5840</v>
      </c>
      <c r="B4226" s="7"/>
      <c r="C4226" s="1" t="s">
        <v>132</v>
      </c>
      <c r="D4226" s="1" t="s">
        <v>37</v>
      </c>
      <c r="E4226" s="1" t="s">
        <v>38</v>
      </c>
      <c r="F4226" s="1" t="s">
        <v>1382</v>
      </c>
      <c r="G4226" s="1" t="s">
        <v>152</v>
      </c>
      <c r="H4226" s="1" t="s">
        <v>153</v>
      </c>
      <c r="I4226" s="1" t="s">
        <v>234</v>
      </c>
      <c r="J4226" s="1"/>
      <c r="K4226" s="1" t="s">
        <v>5841</v>
      </c>
      <c r="L4226" s="1" t="s">
        <v>53</v>
      </c>
      <c r="M4226" s="9">
        <v>44652.0</v>
      </c>
      <c r="N4226" s="9">
        <v>45323.0</v>
      </c>
      <c r="O4226" s="1"/>
      <c r="P4226" s="1">
        <v>8.33</v>
      </c>
      <c r="Q4226" s="1">
        <v>300000.0</v>
      </c>
      <c r="R4226" s="1">
        <v>350000.0</v>
      </c>
      <c r="S4226" s="14">
        <v>45278.0</v>
      </c>
      <c r="T4226" s="9">
        <v>45323.0</v>
      </c>
      <c r="U4226" s="1" t="s">
        <v>5844</v>
      </c>
      <c r="V4226" s="5">
        <v>29155.0</v>
      </c>
      <c r="W4226" s="11">
        <v>34402.9</v>
      </c>
      <c r="X4226" s="9">
        <v>45308.0</v>
      </c>
      <c r="Y4226" s="5">
        <v>31487.4</v>
      </c>
      <c r="Z4226" s="5">
        <v>21866.25</v>
      </c>
      <c r="AA4226" s="9">
        <v>45312.0</v>
      </c>
      <c r="AB4226" s="1" t="s">
        <v>5844</v>
      </c>
      <c r="AC4226" s="1" t="s">
        <v>55</v>
      </c>
      <c r="AD4226" s="12" t="s">
        <v>46</v>
      </c>
      <c r="AE4226" s="12" t="s">
        <v>47</v>
      </c>
      <c r="AF4226" s="12" t="s">
        <v>47</v>
      </c>
      <c r="AG4226" s="12" t="s">
        <v>47</v>
      </c>
      <c r="AH4226" s="12" t="s">
        <v>47</v>
      </c>
      <c r="AI4226" s="12" t="s">
        <v>47</v>
      </c>
    </row>
    <row r="4227">
      <c r="A4227" s="1" t="s">
        <v>5845</v>
      </c>
      <c r="B4227" s="7"/>
      <c r="C4227" s="1" t="s">
        <v>36</v>
      </c>
      <c r="D4227" s="1" t="s">
        <v>76</v>
      </c>
      <c r="E4227" s="1" t="s">
        <v>38</v>
      </c>
      <c r="F4227" s="1" t="s">
        <v>51</v>
      </c>
      <c r="G4227" s="1" t="s">
        <v>40</v>
      </c>
      <c r="H4227" s="1" t="s">
        <v>41</v>
      </c>
      <c r="I4227" s="1" t="s">
        <v>42</v>
      </c>
      <c r="J4227" s="1"/>
      <c r="K4227" s="1" t="s">
        <v>5846</v>
      </c>
      <c r="L4227" s="1" t="s">
        <v>143</v>
      </c>
      <c r="M4227" s="9">
        <v>44742.0</v>
      </c>
      <c r="N4227" s="9">
        <v>44742.0</v>
      </c>
      <c r="O4227" s="1"/>
      <c r="P4227" s="1">
        <v>8.33</v>
      </c>
      <c r="Q4227" s="1">
        <v>500000.0</v>
      </c>
      <c r="R4227" s="1">
        <v>265560.0</v>
      </c>
      <c r="S4227" s="9">
        <v>44652.0</v>
      </c>
      <c r="T4227" s="9">
        <v>44692.0</v>
      </c>
      <c r="U4227" s="1" t="s">
        <v>5847</v>
      </c>
      <c r="V4227" s="5">
        <v>22121.147999999997</v>
      </c>
      <c r="W4227" s="11">
        <v>26102.954639999996</v>
      </c>
      <c r="X4227" s="9">
        <v>44700.0</v>
      </c>
      <c r="Y4227" s="5">
        <v>20725.0</v>
      </c>
      <c r="Z4227" s="5">
        <v>16590.860999999997</v>
      </c>
      <c r="AA4227" s="9">
        <v>44707.0</v>
      </c>
      <c r="AB4227" s="1" t="s">
        <v>4619</v>
      </c>
      <c r="AC4227" s="1" t="s">
        <v>55</v>
      </c>
      <c r="AD4227" s="12" t="s">
        <v>46</v>
      </c>
      <c r="AE4227" s="12" t="s">
        <v>46</v>
      </c>
      <c r="AF4227" s="12" t="s">
        <v>46</v>
      </c>
      <c r="AG4227" s="12" t="s">
        <v>46</v>
      </c>
      <c r="AH4227" s="12" t="s">
        <v>46</v>
      </c>
      <c r="AI4227" s="12" t="s">
        <v>46</v>
      </c>
    </row>
    <row r="4228">
      <c r="A4228" s="1" t="s">
        <v>5845</v>
      </c>
      <c r="B4228" s="7"/>
      <c r="C4228" s="1" t="s">
        <v>36</v>
      </c>
      <c r="D4228" s="1" t="s">
        <v>76</v>
      </c>
      <c r="E4228" s="1" t="s">
        <v>38</v>
      </c>
      <c r="F4228" s="1" t="s">
        <v>51</v>
      </c>
      <c r="G4228" s="1" t="s">
        <v>40</v>
      </c>
      <c r="H4228" s="1" t="s">
        <v>41</v>
      </c>
      <c r="I4228" s="1" t="s">
        <v>42</v>
      </c>
      <c r="J4228" s="1"/>
      <c r="K4228" s="1" t="s">
        <v>5846</v>
      </c>
      <c r="L4228" s="1" t="s">
        <v>143</v>
      </c>
      <c r="M4228" s="9">
        <v>44742.0</v>
      </c>
      <c r="N4228" s="9">
        <v>44730.0</v>
      </c>
      <c r="O4228" s="1"/>
      <c r="P4228" s="1">
        <v>8.33</v>
      </c>
      <c r="Q4228" s="1">
        <v>500000.0</v>
      </c>
      <c r="R4228" s="1">
        <v>324000.0</v>
      </c>
      <c r="S4228" s="9">
        <v>44722.0</v>
      </c>
      <c r="T4228" s="9">
        <v>44730.0</v>
      </c>
      <c r="U4228" s="1" t="s">
        <v>5848</v>
      </c>
      <c r="V4228" s="5">
        <v>26989.2</v>
      </c>
      <c r="W4228" s="11">
        <v>31847.255999999998</v>
      </c>
      <c r="X4228" s="9">
        <v>44730.0</v>
      </c>
      <c r="Y4228" s="5">
        <v>29148.335999999996</v>
      </c>
      <c r="Z4228" s="5">
        <v>20241.9</v>
      </c>
      <c r="AA4228" s="9">
        <v>44730.0</v>
      </c>
      <c r="AB4228" s="1" t="s">
        <v>5848</v>
      </c>
      <c r="AC4228" s="1" t="s">
        <v>55</v>
      </c>
      <c r="AD4228" s="12" t="s">
        <v>46</v>
      </c>
      <c r="AE4228" s="12" t="s">
        <v>46</v>
      </c>
      <c r="AF4228" s="12" t="s">
        <v>46</v>
      </c>
      <c r="AG4228" s="12" t="s">
        <v>46</v>
      </c>
      <c r="AH4228" s="12" t="s">
        <v>46</v>
      </c>
      <c r="AI4228" s="12" t="s">
        <v>46</v>
      </c>
    </row>
    <row r="4229">
      <c r="A4229" s="1" t="s">
        <v>5845</v>
      </c>
      <c r="B4229" s="7"/>
      <c r="C4229" s="1" t="s">
        <v>36</v>
      </c>
      <c r="D4229" s="1" t="s">
        <v>76</v>
      </c>
      <c r="E4229" s="1" t="s">
        <v>38</v>
      </c>
      <c r="F4229" s="1" t="s">
        <v>51</v>
      </c>
      <c r="G4229" s="1" t="s">
        <v>40</v>
      </c>
      <c r="H4229" s="1" t="s">
        <v>41</v>
      </c>
      <c r="I4229" s="1" t="s">
        <v>42</v>
      </c>
      <c r="J4229" s="1"/>
      <c r="K4229" s="1" t="s">
        <v>5846</v>
      </c>
      <c r="L4229" s="1" t="s">
        <v>143</v>
      </c>
      <c r="M4229" s="9">
        <v>44742.0</v>
      </c>
      <c r="N4229" s="9">
        <v>44742.0</v>
      </c>
      <c r="O4229" s="1"/>
      <c r="P4229" s="1">
        <v>8.33</v>
      </c>
      <c r="Q4229" s="1">
        <v>400000.0</v>
      </c>
      <c r="R4229" s="1">
        <v>650040.0</v>
      </c>
      <c r="S4229" s="9">
        <v>44749.0</v>
      </c>
      <c r="T4229" s="9">
        <v>44764.0</v>
      </c>
      <c r="U4229" s="1" t="s">
        <v>5849</v>
      </c>
      <c r="V4229" s="5">
        <v>54148.332</v>
      </c>
      <c r="W4229" s="11">
        <v>63895.03176</v>
      </c>
      <c r="X4229" s="9">
        <v>44796.0</v>
      </c>
      <c r="Y4229" s="5">
        <v>58480.19856</v>
      </c>
      <c r="Z4229" s="5">
        <v>40611.249</v>
      </c>
      <c r="AA4229" s="9">
        <v>44798.0</v>
      </c>
      <c r="AB4229" s="1" t="s">
        <v>5849</v>
      </c>
      <c r="AC4229" s="1" t="s">
        <v>55</v>
      </c>
      <c r="AD4229" s="12" t="s">
        <v>46</v>
      </c>
      <c r="AE4229" s="12" t="s">
        <v>46</v>
      </c>
      <c r="AF4229" s="12" t="s">
        <v>46</v>
      </c>
      <c r="AG4229" s="12" t="s">
        <v>46</v>
      </c>
      <c r="AH4229" s="12" t="s">
        <v>46</v>
      </c>
      <c r="AI4229" s="12" t="s">
        <v>46</v>
      </c>
    </row>
    <row r="4230">
      <c r="A4230" s="1" t="s">
        <v>5845</v>
      </c>
      <c r="B4230" s="7"/>
      <c r="C4230" s="1" t="s">
        <v>36</v>
      </c>
      <c r="D4230" s="1" t="s">
        <v>76</v>
      </c>
      <c r="E4230" s="1" t="s">
        <v>38</v>
      </c>
      <c r="F4230" s="1" t="s">
        <v>51</v>
      </c>
      <c r="G4230" s="1" t="s">
        <v>40</v>
      </c>
      <c r="H4230" s="1" t="s">
        <v>41</v>
      </c>
      <c r="I4230" s="1" t="s">
        <v>42</v>
      </c>
      <c r="J4230" s="1"/>
      <c r="K4230" s="1" t="s">
        <v>5846</v>
      </c>
      <c r="L4230" s="1" t="s">
        <v>143</v>
      </c>
      <c r="M4230" s="9">
        <v>44742.0</v>
      </c>
      <c r="N4230" s="9">
        <v>44742.0</v>
      </c>
      <c r="O4230" s="1"/>
      <c r="P4230" s="1">
        <v>8.33</v>
      </c>
      <c r="Q4230" s="1">
        <v>700000.0</v>
      </c>
      <c r="R4230" s="1">
        <v>720008.0</v>
      </c>
      <c r="S4230" s="9">
        <v>44769.0</v>
      </c>
      <c r="T4230" s="9">
        <v>44771.0</v>
      </c>
      <c r="U4230" s="1" t="s">
        <v>5850</v>
      </c>
      <c r="V4230" s="5">
        <v>59976.666399999995</v>
      </c>
      <c r="W4230" s="11">
        <v>70772.46635199999</v>
      </c>
      <c r="X4230" s="9">
        <v>44817.0</v>
      </c>
      <c r="Y4230" s="5">
        <v>64774.79971199999</v>
      </c>
      <c r="Z4230" s="5">
        <v>44982.4998</v>
      </c>
      <c r="AA4230" s="9">
        <v>44819.0</v>
      </c>
      <c r="AB4230" s="1" t="s">
        <v>5850</v>
      </c>
      <c r="AC4230" s="1" t="s">
        <v>55</v>
      </c>
      <c r="AD4230" s="12" t="s">
        <v>46</v>
      </c>
      <c r="AE4230" s="12" t="s">
        <v>46</v>
      </c>
      <c r="AF4230" s="12" t="s">
        <v>46</v>
      </c>
      <c r="AG4230" s="12" t="s">
        <v>46</v>
      </c>
      <c r="AH4230" s="12" t="s">
        <v>46</v>
      </c>
      <c r="AI4230" s="12" t="s">
        <v>46</v>
      </c>
    </row>
    <row r="4231">
      <c r="A4231" s="1" t="s">
        <v>5845</v>
      </c>
      <c r="B4231" s="7"/>
      <c r="C4231" s="1" t="s">
        <v>36</v>
      </c>
      <c r="D4231" s="1" t="s">
        <v>76</v>
      </c>
      <c r="E4231" s="1" t="s">
        <v>38</v>
      </c>
      <c r="F4231" s="1" t="s">
        <v>51</v>
      </c>
      <c r="G4231" s="1" t="s">
        <v>40</v>
      </c>
      <c r="H4231" s="1" t="s">
        <v>41</v>
      </c>
      <c r="I4231" s="1" t="s">
        <v>42</v>
      </c>
      <c r="J4231" s="1"/>
      <c r="K4231" s="1" t="s">
        <v>5846</v>
      </c>
      <c r="L4231" s="1" t="s">
        <v>143</v>
      </c>
      <c r="M4231" s="9">
        <v>44742.0</v>
      </c>
      <c r="N4231" s="9">
        <v>44742.0</v>
      </c>
      <c r="O4231" s="1"/>
      <c r="P4231" s="1">
        <v>8.33</v>
      </c>
      <c r="Q4231" s="1">
        <v>400000.0</v>
      </c>
      <c r="R4231" s="1">
        <v>420000.0</v>
      </c>
      <c r="S4231" s="9">
        <v>44767.0</v>
      </c>
      <c r="T4231" s="9">
        <v>44771.0</v>
      </c>
      <c r="U4231" s="1" t="s">
        <v>5851</v>
      </c>
      <c r="V4231" s="5">
        <v>34986.0</v>
      </c>
      <c r="W4231" s="11">
        <v>41283.479999999996</v>
      </c>
      <c r="X4231" s="9">
        <v>44820.0</v>
      </c>
      <c r="Y4231" s="5">
        <v>37784.88</v>
      </c>
      <c r="Z4231" s="5">
        <v>26239.5</v>
      </c>
      <c r="AA4231" s="9">
        <v>44825.0</v>
      </c>
      <c r="AB4231" s="1" t="s">
        <v>5851</v>
      </c>
      <c r="AC4231" s="1" t="s">
        <v>55</v>
      </c>
      <c r="AD4231" s="12" t="s">
        <v>46</v>
      </c>
      <c r="AE4231" s="12" t="s">
        <v>46</v>
      </c>
      <c r="AF4231" s="12" t="s">
        <v>46</v>
      </c>
      <c r="AG4231" s="12" t="s">
        <v>46</v>
      </c>
      <c r="AH4231" s="12" t="s">
        <v>46</v>
      </c>
      <c r="AI4231" s="12" t="s">
        <v>46</v>
      </c>
    </row>
    <row r="4232">
      <c r="A4232" s="1" t="s">
        <v>5845</v>
      </c>
      <c r="B4232" s="7"/>
      <c r="C4232" s="1" t="s">
        <v>36</v>
      </c>
      <c r="D4232" s="1" t="s">
        <v>76</v>
      </c>
      <c r="E4232" s="1" t="s">
        <v>38</v>
      </c>
      <c r="F4232" s="1" t="s">
        <v>51</v>
      </c>
      <c r="G4232" s="1" t="s">
        <v>40</v>
      </c>
      <c r="H4232" s="1" t="s">
        <v>41</v>
      </c>
      <c r="I4232" s="1" t="s">
        <v>42</v>
      </c>
      <c r="J4232" s="1"/>
      <c r="K4232" s="1" t="s">
        <v>5846</v>
      </c>
      <c r="L4232" s="1" t="s">
        <v>143</v>
      </c>
      <c r="M4232" s="9">
        <v>44742.0</v>
      </c>
      <c r="N4232" s="9">
        <v>44795.0</v>
      </c>
      <c r="O4232" s="1"/>
      <c r="P4232" s="1">
        <v>8.33</v>
      </c>
      <c r="Q4232" s="1">
        <v>500000.0</v>
      </c>
      <c r="R4232" s="1">
        <v>510000.0</v>
      </c>
      <c r="S4232" s="9">
        <v>44791.0</v>
      </c>
      <c r="T4232" s="9">
        <v>44795.0</v>
      </c>
      <c r="U4232" s="1" t="s">
        <v>5852</v>
      </c>
      <c r="V4232" s="5">
        <v>42483.0</v>
      </c>
      <c r="W4232" s="11">
        <v>50129.939999999995</v>
      </c>
      <c r="X4232" s="9">
        <v>44795.0</v>
      </c>
      <c r="Y4232" s="5">
        <v>45881.63999999999</v>
      </c>
      <c r="Z4232" s="5">
        <v>31862.25</v>
      </c>
      <c r="AA4232" s="9">
        <v>44795.0</v>
      </c>
      <c r="AB4232" s="1" t="s">
        <v>5852</v>
      </c>
      <c r="AC4232" s="1" t="s">
        <v>55</v>
      </c>
      <c r="AD4232" s="12" t="s">
        <v>46</v>
      </c>
      <c r="AE4232" s="12" t="s">
        <v>46</v>
      </c>
      <c r="AF4232" s="12" t="s">
        <v>46</v>
      </c>
      <c r="AG4232" s="12" t="s">
        <v>46</v>
      </c>
      <c r="AH4232" s="12" t="s">
        <v>46</v>
      </c>
      <c r="AI4232" s="12" t="s">
        <v>46</v>
      </c>
    </row>
    <row r="4233">
      <c r="A4233" s="1" t="s">
        <v>5845</v>
      </c>
      <c r="B4233" s="7"/>
      <c r="C4233" s="1" t="s">
        <v>36</v>
      </c>
      <c r="D4233" s="1" t="s">
        <v>76</v>
      </c>
      <c r="E4233" s="1" t="s">
        <v>38</v>
      </c>
      <c r="F4233" s="1" t="s">
        <v>51</v>
      </c>
      <c r="G4233" s="1" t="s">
        <v>40</v>
      </c>
      <c r="H4233" s="1" t="s">
        <v>41</v>
      </c>
      <c r="I4233" s="1" t="s">
        <v>42</v>
      </c>
      <c r="J4233" s="1"/>
      <c r="K4233" s="1" t="s">
        <v>5846</v>
      </c>
      <c r="L4233" s="1" t="s">
        <v>143</v>
      </c>
      <c r="M4233" s="9">
        <v>44742.0</v>
      </c>
      <c r="N4233" s="9">
        <v>44742.0</v>
      </c>
      <c r="O4233" s="1"/>
      <c r="P4233" s="1">
        <v>8.33</v>
      </c>
      <c r="Q4233" s="1">
        <v>700000.0</v>
      </c>
      <c r="R4233" s="1">
        <v>579999.0</v>
      </c>
      <c r="S4233" s="9">
        <v>44931.0</v>
      </c>
      <c r="T4233" s="9">
        <v>44821.0</v>
      </c>
      <c r="U4233" s="1" t="s">
        <v>5853</v>
      </c>
      <c r="V4233" s="5">
        <v>48313.9167</v>
      </c>
      <c r="W4233" s="11">
        <v>57010.421706</v>
      </c>
      <c r="X4233" s="9">
        <v>44950.0</v>
      </c>
      <c r="Y4233" s="5">
        <v>52179.030036000004</v>
      </c>
      <c r="Z4233" s="5">
        <v>36235.437525</v>
      </c>
      <c r="AA4233" s="9">
        <v>44987.0</v>
      </c>
      <c r="AB4233" s="1" t="s">
        <v>5285</v>
      </c>
      <c r="AC4233" s="1" t="s">
        <v>55</v>
      </c>
      <c r="AD4233" s="12" t="s">
        <v>46</v>
      </c>
      <c r="AE4233" s="12" t="s">
        <v>46</v>
      </c>
      <c r="AF4233" s="12" t="s">
        <v>46</v>
      </c>
      <c r="AG4233" s="12" t="s">
        <v>46</v>
      </c>
      <c r="AH4233" s="12" t="s">
        <v>46</v>
      </c>
      <c r="AI4233" s="12" t="s">
        <v>46</v>
      </c>
    </row>
    <row r="4234">
      <c r="A4234" s="1" t="s">
        <v>5845</v>
      </c>
      <c r="B4234" s="7"/>
      <c r="C4234" s="1" t="s">
        <v>36</v>
      </c>
      <c r="D4234" s="1" t="s">
        <v>76</v>
      </c>
      <c r="E4234" s="1" t="s">
        <v>38</v>
      </c>
      <c r="F4234" s="1" t="s">
        <v>51</v>
      </c>
      <c r="G4234" s="1" t="s">
        <v>40</v>
      </c>
      <c r="H4234" s="1" t="s">
        <v>41</v>
      </c>
      <c r="I4234" s="1" t="s">
        <v>42</v>
      </c>
      <c r="J4234" s="1"/>
      <c r="K4234" s="1" t="s">
        <v>5846</v>
      </c>
      <c r="L4234" s="1" t="s">
        <v>143</v>
      </c>
      <c r="M4234" s="9">
        <v>44742.0</v>
      </c>
      <c r="N4234" s="9">
        <v>44742.0</v>
      </c>
      <c r="O4234" s="1"/>
      <c r="P4234" s="1">
        <v>8.33</v>
      </c>
      <c r="Q4234" s="1">
        <v>700000.0</v>
      </c>
      <c r="R4234" s="1">
        <v>900000.0</v>
      </c>
      <c r="S4234" s="9">
        <v>44832.0</v>
      </c>
      <c r="T4234" s="9">
        <v>44833.0</v>
      </c>
      <c r="U4234" s="1" t="s">
        <v>5854</v>
      </c>
      <c r="V4234" s="5">
        <v>74970.0</v>
      </c>
      <c r="W4234" s="11">
        <v>88464.59999999999</v>
      </c>
      <c r="X4234" s="14">
        <v>44876.0</v>
      </c>
      <c r="Y4234" s="5">
        <v>80967.59999999999</v>
      </c>
      <c r="Z4234" s="5">
        <v>56227.5</v>
      </c>
      <c r="AA4234" s="14">
        <v>44882.0</v>
      </c>
      <c r="AB4234" s="1" t="s">
        <v>5854</v>
      </c>
      <c r="AC4234" s="1" t="s">
        <v>55</v>
      </c>
      <c r="AD4234" s="12" t="s">
        <v>46</v>
      </c>
      <c r="AE4234" s="12" t="s">
        <v>46</v>
      </c>
      <c r="AF4234" s="12" t="s">
        <v>46</v>
      </c>
      <c r="AG4234" s="12" t="s">
        <v>46</v>
      </c>
      <c r="AH4234" s="12" t="s">
        <v>46</v>
      </c>
      <c r="AI4234" s="12" t="s">
        <v>46</v>
      </c>
    </row>
    <row r="4235">
      <c r="A4235" s="1" t="s">
        <v>5845</v>
      </c>
      <c r="B4235" s="7"/>
      <c r="C4235" s="1" t="s">
        <v>36</v>
      </c>
      <c r="D4235" s="1" t="s">
        <v>76</v>
      </c>
      <c r="E4235" s="1" t="s">
        <v>38</v>
      </c>
      <c r="F4235" s="1" t="s">
        <v>51</v>
      </c>
      <c r="G4235" s="1" t="s">
        <v>40</v>
      </c>
      <c r="H4235" s="1" t="s">
        <v>41</v>
      </c>
      <c r="I4235" s="1" t="s">
        <v>42</v>
      </c>
      <c r="J4235" s="1"/>
      <c r="K4235" s="1" t="s">
        <v>5846</v>
      </c>
      <c r="L4235" s="1" t="s">
        <v>143</v>
      </c>
      <c r="M4235" s="9">
        <v>44742.0</v>
      </c>
      <c r="N4235" s="9">
        <v>44742.0</v>
      </c>
      <c r="O4235" s="1"/>
      <c r="P4235" s="1">
        <v>8.33</v>
      </c>
      <c r="Q4235" s="1">
        <v>700000.0</v>
      </c>
      <c r="R4235" s="1">
        <v>500100.0</v>
      </c>
      <c r="S4235" s="9">
        <v>44930.0</v>
      </c>
      <c r="T4235" s="9">
        <v>44938.0</v>
      </c>
      <c r="U4235" s="1" t="s">
        <v>5855</v>
      </c>
      <c r="V4235" s="5">
        <v>41658.33</v>
      </c>
      <c r="W4235" s="11">
        <v>49156.8294</v>
      </c>
      <c r="X4235" s="9">
        <v>44978.0</v>
      </c>
      <c r="Y4235" s="5">
        <v>44990.9964</v>
      </c>
      <c r="Z4235" s="5">
        <v>31243.7475</v>
      </c>
      <c r="AA4235" s="9">
        <v>44980.0</v>
      </c>
      <c r="AB4235" s="1" t="s">
        <v>5856</v>
      </c>
      <c r="AC4235" s="1" t="s">
        <v>55</v>
      </c>
      <c r="AD4235" s="12" t="s">
        <v>46</v>
      </c>
      <c r="AE4235" s="12" t="s">
        <v>46</v>
      </c>
      <c r="AF4235" s="12" t="s">
        <v>46</v>
      </c>
      <c r="AG4235" s="12" t="s">
        <v>46</v>
      </c>
      <c r="AH4235" s="12" t="s">
        <v>46</v>
      </c>
      <c r="AI4235" s="12" t="s">
        <v>46</v>
      </c>
    </row>
    <row r="4236">
      <c r="A4236" s="1" t="s">
        <v>5845</v>
      </c>
      <c r="B4236" s="7"/>
      <c r="C4236" s="1" t="s">
        <v>36</v>
      </c>
      <c r="D4236" s="1" t="s">
        <v>76</v>
      </c>
      <c r="E4236" s="1" t="s">
        <v>38</v>
      </c>
      <c r="F4236" s="1" t="s">
        <v>51</v>
      </c>
      <c r="G4236" s="1" t="s">
        <v>40</v>
      </c>
      <c r="H4236" s="1" t="s">
        <v>41</v>
      </c>
      <c r="I4236" s="1" t="s">
        <v>42</v>
      </c>
      <c r="J4236" s="1"/>
      <c r="K4236" s="1" t="s">
        <v>5846</v>
      </c>
      <c r="L4236" s="1" t="s">
        <v>143</v>
      </c>
      <c r="M4236" s="9">
        <v>44742.0</v>
      </c>
      <c r="N4236" s="9">
        <v>44995.0</v>
      </c>
      <c r="O4236" s="9">
        <v>44594.0</v>
      </c>
      <c r="P4236" s="1">
        <v>8.33</v>
      </c>
      <c r="Q4236" s="1">
        <v>500000.0</v>
      </c>
      <c r="R4236" s="1">
        <v>510000.0</v>
      </c>
      <c r="S4236" s="9">
        <v>45080.0</v>
      </c>
      <c r="T4236" s="9">
        <v>44995.0</v>
      </c>
      <c r="U4236" s="1" t="s">
        <v>5857</v>
      </c>
      <c r="V4236" s="5">
        <v>42483.0</v>
      </c>
      <c r="W4236" s="11">
        <v>50129.939999999995</v>
      </c>
      <c r="X4236" s="9"/>
      <c r="Y4236" s="1"/>
      <c r="Z4236" s="5">
        <v>31862.25</v>
      </c>
      <c r="AB4236" s="1"/>
      <c r="AC4236" s="1" t="s">
        <v>162</v>
      </c>
      <c r="AD4236" s="12" t="s">
        <v>46</v>
      </c>
      <c r="AE4236" s="12" t="s">
        <v>46</v>
      </c>
      <c r="AF4236" s="12" t="s">
        <v>47</v>
      </c>
      <c r="AG4236" s="12" t="s">
        <v>46</v>
      </c>
    </row>
    <row r="4237">
      <c r="A4237" s="1" t="s">
        <v>5845</v>
      </c>
      <c r="B4237" s="7"/>
      <c r="C4237" s="1" t="s">
        <v>36</v>
      </c>
      <c r="D4237" s="1" t="s">
        <v>76</v>
      </c>
      <c r="E4237" s="1" t="s">
        <v>38</v>
      </c>
      <c r="F4237" s="1" t="s">
        <v>51</v>
      </c>
      <c r="G4237" s="1" t="s">
        <v>40</v>
      </c>
      <c r="H4237" s="1" t="s">
        <v>41</v>
      </c>
      <c r="I4237" s="1" t="s">
        <v>42</v>
      </c>
      <c r="J4237" s="1"/>
      <c r="K4237" s="1" t="s">
        <v>5846</v>
      </c>
      <c r="L4237" s="1" t="s">
        <v>143</v>
      </c>
      <c r="M4237" s="9">
        <v>44742.0</v>
      </c>
      <c r="N4237" s="9">
        <v>44742.0</v>
      </c>
      <c r="O4237" s="1"/>
      <c r="P4237" s="1">
        <v>8.33</v>
      </c>
      <c r="Q4237" s="1">
        <v>500000.0</v>
      </c>
      <c r="R4237" s="1">
        <v>1215480.0</v>
      </c>
      <c r="S4237" s="9">
        <v>45075.0</v>
      </c>
      <c r="T4237" s="9">
        <v>45078.0</v>
      </c>
      <c r="U4237" s="1" t="s">
        <v>5858</v>
      </c>
      <c r="V4237" s="5">
        <v>101249.484</v>
      </c>
      <c r="W4237" s="11">
        <v>119474.39111999999</v>
      </c>
      <c r="X4237" s="9">
        <v>45134.0</v>
      </c>
      <c r="Y4237" s="5">
        <v>109349.44271999999</v>
      </c>
      <c r="Z4237" s="5">
        <v>75937.113</v>
      </c>
      <c r="AA4237" s="9">
        <v>45141.0</v>
      </c>
      <c r="AB4237" s="1" t="s">
        <v>5859</v>
      </c>
      <c r="AC4237" s="1" t="s">
        <v>55</v>
      </c>
      <c r="AD4237" s="12" t="s">
        <v>46</v>
      </c>
      <c r="AE4237" s="12" t="s">
        <v>46</v>
      </c>
      <c r="AF4237" s="12" t="s">
        <v>47</v>
      </c>
      <c r="AG4237" s="12" t="s">
        <v>47</v>
      </c>
      <c r="AH4237" s="12" t="s">
        <v>47</v>
      </c>
      <c r="AI4237" s="12" t="s">
        <v>47</v>
      </c>
    </row>
    <row r="4238">
      <c r="A4238" s="1" t="s">
        <v>5845</v>
      </c>
      <c r="B4238" s="7"/>
      <c r="C4238" s="1" t="s">
        <v>36</v>
      </c>
      <c r="D4238" s="1" t="s">
        <v>76</v>
      </c>
      <c r="E4238" s="1" t="s">
        <v>38</v>
      </c>
      <c r="F4238" s="1" t="s">
        <v>51</v>
      </c>
      <c r="G4238" s="1" t="s">
        <v>40</v>
      </c>
      <c r="H4238" s="1" t="s">
        <v>41</v>
      </c>
      <c r="I4238" s="1" t="s">
        <v>42</v>
      </c>
      <c r="J4238" s="1"/>
      <c r="K4238" s="1" t="s">
        <v>5846</v>
      </c>
      <c r="L4238" s="1" t="s">
        <v>143</v>
      </c>
      <c r="M4238" s="9">
        <v>44742.0</v>
      </c>
      <c r="N4238" s="9">
        <v>44742.0</v>
      </c>
      <c r="O4238" s="1"/>
      <c r="P4238" s="1">
        <v>8.33</v>
      </c>
      <c r="Q4238" s="1">
        <v>500000.0</v>
      </c>
      <c r="R4238" s="1">
        <v>480000.0</v>
      </c>
      <c r="S4238" s="9">
        <v>45131.0</v>
      </c>
      <c r="T4238" s="9">
        <v>45136.0</v>
      </c>
      <c r="U4238" s="1" t="s">
        <v>5860</v>
      </c>
      <c r="V4238" s="5">
        <v>39984.0</v>
      </c>
      <c r="W4238" s="11">
        <v>47181.119999999995</v>
      </c>
      <c r="X4238" s="9">
        <v>44953.0</v>
      </c>
      <c r="Y4238" s="5">
        <v>43182.719999999994</v>
      </c>
      <c r="Z4238" s="5">
        <v>29988.0</v>
      </c>
      <c r="AA4238" s="9">
        <v>45141.0</v>
      </c>
      <c r="AB4238" s="1" t="s">
        <v>5859</v>
      </c>
      <c r="AC4238" s="1" t="s">
        <v>55</v>
      </c>
      <c r="AD4238" s="12" t="s">
        <v>46</v>
      </c>
      <c r="AE4238" s="12" t="s">
        <v>46</v>
      </c>
      <c r="AF4238" s="12" t="s">
        <v>47</v>
      </c>
      <c r="AG4238" s="12" t="s">
        <v>47</v>
      </c>
      <c r="AH4238" s="12" t="s">
        <v>46</v>
      </c>
      <c r="AI4238" s="12" t="s">
        <v>47</v>
      </c>
    </row>
    <row r="4239">
      <c r="A4239" s="1" t="s">
        <v>5845</v>
      </c>
      <c r="B4239" s="7"/>
      <c r="C4239" s="1" t="s">
        <v>36</v>
      </c>
      <c r="D4239" s="1" t="s">
        <v>76</v>
      </c>
      <c r="E4239" s="1" t="s">
        <v>38</v>
      </c>
      <c r="F4239" s="1" t="s">
        <v>51</v>
      </c>
      <c r="G4239" s="1" t="s">
        <v>40</v>
      </c>
      <c r="H4239" s="1" t="s">
        <v>41</v>
      </c>
      <c r="I4239" s="1" t="s">
        <v>42</v>
      </c>
      <c r="J4239" s="1"/>
      <c r="K4239" s="1" t="s">
        <v>5846</v>
      </c>
      <c r="L4239" s="1" t="s">
        <v>143</v>
      </c>
      <c r="M4239" s="9">
        <v>44742.0</v>
      </c>
      <c r="N4239" s="9">
        <v>44742.0</v>
      </c>
      <c r="O4239" s="1"/>
      <c r="P4239" s="1">
        <v>8.33</v>
      </c>
      <c r="Q4239" s="1">
        <v>500000.0</v>
      </c>
      <c r="R4239" s="1">
        <v>350000.0</v>
      </c>
      <c r="S4239" s="14">
        <v>45215.0</v>
      </c>
      <c r="T4239" s="14">
        <v>45218.0</v>
      </c>
      <c r="U4239" s="1" t="s">
        <v>5861</v>
      </c>
      <c r="V4239" s="5">
        <v>29155.0</v>
      </c>
      <c r="W4239" s="11">
        <v>34402.9</v>
      </c>
      <c r="X4239" s="14">
        <v>45260.0</v>
      </c>
      <c r="Y4239" s="5">
        <v>31487.4</v>
      </c>
      <c r="Z4239" s="5">
        <v>21866.25</v>
      </c>
      <c r="AA4239" s="9">
        <v>45267.0</v>
      </c>
      <c r="AB4239" s="1" t="s">
        <v>5862</v>
      </c>
      <c r="AC4239" s="1" t="s">
        <v>55</v>
      </c>
      <c r="AD4239" s="12" t="s">
        <v>46</v>
      </c>
      <c r="AE4239" s="12" t="s">
        <v>46</v>
      </c>
      <c r="AF4239" s="12" t="s">
        <v>47</v>
      </c>
      <c r="AG4239" s="12" t="s">
        <v>47</v>
      </c>
      <c r="AH4239" s="12" t="s">
        <v>47</v>
      </c>
      <c r="AI4239" s="12" t="s">
        <v>47</v>
      </c>
    </row>
    <row r="4240">
      <c r="A4240" s="1" t="s">
        <v>5845</v>
      </c>
      <c r="B4240" s="7"/>
      <c r="C4240" s="1" t="s">
        <v>36</v>
      </c>
      <c r="D4240" s="1" t="s">
        <v>76</v>
      </c>
      <c r="E4240" s="1" t="s">
        <v>38</v>
      </c>
      <c r="F4240" s="1" t="s">
        <v>51</v>
      </c>
      <c r="G4240" s="1" t="s">
        <v>40</v>
      </c>
      <c r="H4240" s="1" t="s">
        <v>41</v>
      </c>
      <c r="I4240" s="1" t="s">
        <v>42</v>
      </c>
      <c r="J4240" s="1"/>
      <c r="K4240" s="1" t="s">
        <v>5846</v>
      </c>
      <c r="L4240" s="1" t="s">
        <v>143</v>
      </c>
      <c r="M4240" s="9">
        <v>44742.0</v>
      </c>
      <c r="N4240" s="9">
        <v>44866.0</v>
      </c>
      <c r="O4240" s="1"/>
      <c r="P4240" s="1">
        <v>8.33</v>
      </c>
      <c r="Q4240" s="1">
        <v>300000.0</v>
      </c>
      <c r="R4240" s="1">
        <v>300000.0</v>
      </c>
      <c r="S4240" s="10">
        <v>44956.0</v>
      </c>
      <c r="V4240" s="5">
        <v>24990.0</v>
      </c>
      <c r="W4240" s="11">
        <v>29488.199999999997</v>
      </c>
      <c r="Z4240" s="5">
        <v>18742.5</v>
      </c>
      <c r="AC4240" s="1" t="s">
        <v>45</v>
      </c>
      <c r="AD4240" s="12" t="s">
        <v>46</v>
      </c>
      <c r="AE4240" s="12" t="s">
        <v>46</v>
      </c>
      <c r="AF4240" s="12" t="s">
        <v>46</v>
      </c>
    </row>
    <row r="4241">
      <c r="A4241" s="1" t="s">
        <v>5845</v>
      </c>
      <c r="B4241" s="7"/>
      <c r="C4241" s="1" t="s">
        <v>36</v>
      </c>
      <c r="D4241" s="1" t="s">
        <v>76</v>
      </c>
      <c r="E4241" s="1" t="s">
        <v>38</v>
      </c>
      <c r="F4241" s="1" t="s">
        <v>51</v>
      </c>
      <c r="G4241" s="1" t="s">
        <v>40</v>
      </c>
      <c r="H4241" s="1" t="s">
        <v>41</v>
      </c>
      <c r="I4241" s="1" t="s">
        <v>42</v>
      </c>
      <c r="J4241" s="1"/>
      <c r="K4241" s="1" t="s">
        <v>5846</v>
      </c>
      <c r="L4241" s="1" t="s">
        <v>143</v>
      </c>
      <c r="M4241" s="9">
        <v>44742.0</v>
      </c>
      <c r="N4241" s="9">
        <v>44835.0</v>
      </c>
      <c r="O4241" s="1"/>
      <c r="P4241" s="1">
        <v>8.33</v>
      </c>
      <c r="Q4241" s="1">
        <v>300000.0</v>
      </c>
      <c r="R4241" s="1">
        <v>300000.0</v>
      </c>
      <c r="S4241" s="10">
        <v>44925.0</v>
      </c>
      <c r="V4241" s="5">
        <v>24990.0</v>
      </c>
      <c r="W4241" s="11">
        <v>29488.199999999997</v>
      </c>
      <c r="Z4241" s="5">
        <v>18742.5</v>
      </c>
      <c r="AC4241" s="1" t="s">
        <v>45</v>
      </c>
      <c r="AD4241" s="12" t="s">
        <v>46</v>
      </c>
      <c r="AE4241" s="12" t="s">
        <v>46</v>
      </c>
      <c r="AF4241" s="12" t="s">
        <v>46</v>
      </c>
    </row>
    <row r="4242">
      <c r="A4242" s="1" t="s">
        <v>5845</v>
      </c>
      <c r="B4242" s="7"/>
      <c r="C4242" s="1" t="s">
        <v>36</v>
      </c>
      <c r="D4242" s="1" t="s">
        <v>76</v>
      </c>
      <c r="E4242" s="1" t="s">
        <v>38</v>
      </c>
      <c r="F4242" s="1" t="s">
        <v>51</v>
      </c>
      <c r="G4242" s="1" t="s">
        <v>40</v>
      </c>
      <c r="H4242" s="1" t="s">
        <v>41</v>
      </c>
      <c r="I4242" s="1" t="s">
        <v>42</v>
      </c>
      <c r="J4242" s="1"/>
      <c r="K4242" s="1" t="s">
        <v>5846</v>
      </c>
      <c r="L4242" s="1" t="s">
        <v>143</v>
      </c>
      <c r="M4242" s="9">
        <v>44742.0</v>
      </c>
      <c r="N4242" s="9">
        <v>44830.0</v>
      </c>
      <c r="O4242" s="1"/>
      <c r="P4242" s="1">
        <v>8.33</v>
      </c>
      <c r="Q4242" s="1">
        <v>300000.0</v>
      </c>
      <c r="R4242" s="1">
        <v>300000.0</v>
      </c>
      <c r="S4242" s="10">
        <v>44920.0</v>
      </c>
      <c r="V4242" s="5">
        <v>24990.0</v>
      </c>
      <c r="W4242" s="11">
        <v>29488.199999999997</v>
      </c>
      <c r="Z4242" s="5">
        <v>18742.5</v>
      </c>
      <c r="AC4242" s="1" t="s">
        <v>45</v>
      </c>
      <c r="AD4242" s="12" t="s">
        <v>46</v>
      </c>
      <c r="AE4242" s="12" t="s">
        <v>46</v>
      </c>
      <c r="AF4242" s="12" t="s">
        <v>46</v>
      </c>
    </row>
    <row r="4243">
      <c r="A4243" s="1" t="s">
        <v>5845</v>
      </c>
      <c r="B4243" s="7"/>
      <c r="C4243" s="1" t="s">
        <v>36</v>
      </c>
      <c r="D4243" s="1" t="s">
        <v>76</v>
      </c>
      <c r="E4243" s="1" t="s">
        <v>38</v>
      </c>
      <c r="F4243" s="1" t="s">
        <v>51</v>
      </c>
      <c r="G4243" s="1" t="s">
        <v>40</v>
      </c>
      <c r="H4243" s="1" t="s">
        <v>41</v>
      </c>
      <c r="I4243" s="1" t="s">
        <v>42</v>
      </c>
      <c r="J4243" s="1"/>
      <c r="K4243" s="1" t="s">
        <v>5846</v>
      </c>
      <c r="L4243" s="1" t="s">
        <v>143</v>
      </c>
      <c r="M4243" s="9">
        <v>44742.0</v>
      </c>
      <c r="N4243" s="9">
        <v>44816.0</v>
      </c>
      <c r="O4243" s="1"/>
      <c r="P4243" s="1">
        <v>8.33</v>
      </c>
      <c r="Q4243" s="1">
        <v>300000.0</v>
      </c>
      <c r="R4243" s="1">
        <v>300000.0</v>
      </c>
      <c r="S4243" s="10">
        <v>44906.0</v>
      </c>
      <c r="V4243" s="5">
        <v>24990.0</v>
      </c>
      <c r="W4243" s="11">
        <v>29488.199999999997</v>
      </c>
      <c r="Z4243" s="5">
        <v>18742.5</v>
      </c>
      <c r="AC4243" s="1" t="s">
        <v>45</v>
      </c>
      <c r="AD4243" s="12" t="s">
        <v>46</v>
      </c>
      <c r="AE4243" s="12" t="s">
        <v>46</v>
      </c>
      <c r="AF4243" s="12" t="s">
        <v>46</v>
      </c>
    </row>
    <row r="4244">
      <c r="A4244" s="1" t="s">
        <v>5845</v>
      </c>
      <c r="B4244" s="7"/>
      <c r="C4244" s="1" t="s">
        <v>36</v>
      </c>
      <c r="D4244" s="1" t="s">
        <v>76</v>
      </c>
      <c r="E4244" s="1" t="s">
        <v>38</v>
      </c>
      <c r="F4244" s="1" t="s">
        <v>51</v>
      </c>
      <c r="G4244" s="1" t="s">
        <v>40</v>
      </c>
      <c r="H4244" s="1" t="s">
        <v>41</v>
      </c>
      <c r="I4244" s="1" t="s">
        <v>42</v>
      </c>
      <c r="J4244" s="1"/>
      <c r="K4244" s="1" t="s">
        <v>5846</v>
      </c>
      <c r="L4244" s="1" t="s">
        <v>143</v>
      </c>
      <c r="M4244" s="9">
        <v>44742.0</v>
      </c>
      <c r="N4244" s="9">
        <v>44815.0</v>
      </c>
      <c r="O4244" s="1"/>
      <c r="P4244" s="1">
        <v>8.33</v>
      </c>
      <c r="Q4244" s="1">
        <v>300000.0</v>
      </c>
      <c r="R4244" s="1">
        <v>300000.0</v>
      </c>
      <c r="S4244" s="10">
        <v>44905.0</v>
      </c>
      <c r="V4244" s="5">
        <v>24990.0</v>
      </c>
      <c r="W4244" s="11">
        <v>29488.199999999997</v>
      </c>
      <c r="Z4244" s="5">
        <v>18742.5</v>
      </c>
      <c r="AC4244" s="1" t="s">
        <v>45</v>
      </c>
      <c r="AD4244" s="12" t="s">
        <v>46</v>
      </c>
      <c r="AE4244" s="12" t="s">
        <v>46</v>
      </c>
      <c r="AF4244" s="12" t="s">
        <v>46</v>
      </c>
    </row>
    <row r="4245">
      <c r="A4245" s="1" t="s">
        <v>5845</v>
      </c>
      <c r="B4245" s="7"/>
      <c r="C4245" s="1" t="s">
        <v>36</v>
      </c>
      <c r="D4245" s="1" t="s">
        <v>76</v>
      </c>
      <c r="E4245" s="1" t="s">
        <v>38</v>
      </c>
      <c r="F4245" s="1" t="s">
        <v>51</v>
      </c>
      <c r="G4245" s="1" t="s">
        <v>40</v>
      </c>
      <c r="H4245" s="1" t="s">
        <v>41</v>
      </c>
      <c r="I4245" s="1" t="s">
        <v>42</v>
      </c>
      <c r="J4245" s="1"/>
      <c r="K4245" s="1" t="s">
        <v>5846</v>
      </c>
      <c r="L4245" s="1" t="s">
        <v>143</v>
      </c>
      <c r="M4245" s="9">
        <v>44742.0</v>
      </c>
      <c r="N4245" s="9">
        <v>44742.0</v>
      </c>
      <c r="O4245" s="1"/>
      <c r="P4245" s="1">
        <v>8.33</v>
      </c>
      <c r="Q4245" s="1">
        <v>500000.0</v>
      </c>
      <c r="R4245" s="1">
        <v>300000.0</v>
      </c>
      <c r="S4245" s="10">
        <v>44832.0</v>
      </c>
      <c r="V4245" s="5">
        <v>24990.0</v>
      </c>
      <c r="W4245" s="11">
        <v>29488.199999999997</v>
      </c>
      <c r="Z4245" s="5">
        <v>18742.5</v>
      </c>
      <c r="AB4245" s="1"/>
      <c r="AC4245" s="1" t="s">
        <v>45</v>
      </c>
      <c r="AD4245" s="12" t="s">
        <v>46</v>
      </c>
      <c r="AE4245" s="12" t="s">
        <v>46</v>
      </c>
      <c r="AF4245" s="12" t="s">
        <v>46</v>
      </c>
    </row>
    <row r="4246">
      <c r="A4246" s="1" t="s">
        <v>5845</v>
      </c>
      <c r="B4246" s="7"/>
      <c r="C4246" s="1" t="s">
        <v>36</v>
      </c>
      <c r="D4246" s="1" t="s">
        <v>76</v>
      </c>
      <c r="E4246" s="1" t="s">
        <v>38</v>
      </c>
      <c r="F4246" s="1" t="s">
        <v>51</v>
      </c>
      <c r="G4246" s="1" t="s">
        <v>40</v>
      </c>
      <c r="H4246" s="1" t="s">
        <v>41</v>
      </c>
      <c r="I4246" s="1" t="s">
        <v>42</v>
      </c>
      <c r="J4246" s="1"/>
      <c r="K4246" s="1" t="s">
        <v>5846</v>
      </c>
      <c r="L4246" s="1" t="s">
        <v>143</v>
      </c>
      <c r="M4246" s="9">
        <v>44742.0</v>
      </c>
      <c r="N4246" s="9">
        <v>44742.0</v>
      </c>
      <c r="O4246" s="24"/>
      <c r="P4246" s="1">
        <v>8.33</v>
      </c>
      <c r="Q4246" s="1">
        <v>500000.0</v>
      </c>
      <c r="R4246" s="1">
        <v>300000.0</v>
      </c>
      <c r="S4246" s="10">
        <v>44832.0</v>
      </c>
      <c r="T4246" s="24"/>
      <c r="V4246" s="5">
        <v>24990.0</v>
      </c>
      <c r="W4246" s="11">
        <v>29488.199999999997</v>
      </c>
      <c r="X4246" s="22"/>
      <c r="Y4246" s="1"/>
      <c r="Z4246" s="5">
        <v>18742.5</v>
      </c>
      <c r="AA4246" s="24"/>
      <c r="AB4246" s="1"/>
      <c r="AC4246" s="1" t="s">
        <v>45</v>
      </c>
      <c r="AD4246" s="12" t="s">
        <v>46</v>
      </c>
      <c r="AE4246" s="12" t="s">
        <v>46</v>
      </c>
      <c r="AF4246" s="12" t="s">
        <v>46</v>
      </c>
    </row>
    <row r="4247">
      <c r="A4247" s="1" t="s">
        <v>5863</v>
      </c>
      <c r="B4247" s="7"/>
      <c r="C4247" s="1" t="s">
        <v>36</v>
      </c>
      <c r="D4247" s="1" t="s">
        <v>96</v>
      </c>
      <c r="E4247" s="1" t="s">
        <v>113</v>
      </c>
      <c r="F4247" s="1" t="s">
        <v>5121</v>
      </c>
      <c r="G4247" s="1" t="s">
        <v>134</v>
      </c>
      <c r="H4247" s="1" t="s">
        <v>135</v>
      </c>
      <c r="I4247" s="1" t="s">
        <v>304</v>
      </c>
      <c r="J4247" s="1"/>
      <c r="K4247" s="1" t="s">
        <v>5864</v>
      </c>
      <c r="L4247" s="1" t="s">
        <v>53</v>
      </c>
      <c r="M4247" s="9">
        <v>44868.0</v>
      </c>
      <c r="N4247" s="9">
        <v>44868.0</v>
      </c>
      <c r="O4247" s="1"/>
      <c r="P4247" s="1">
        <v>8.33</v>
      </c>
      <c r="Q4247" s="1">
        <v>120000.0</v>
      </c>
      <c r="R4247" s="1">
        <v>300000.0</v>
      </c>
      <c r="S4247" s="10">
        <v>44898.0</v>
      </c>
      <c r="V4247" s="5">
        <v>24990.0</v>
      </c>
      <c r="W4247" s="11">
        <v>29488.199999999997</v>
      </c>
      <c r="X4247" s="1"/>
      <c r="Y4247" s="1"/>
      <c r="Z4247" s="5">
        <v>18742.5</v>
      </c>
      <c r="AA4247" s="1"/>
      <c r="AB4247" s="1"/>
      <c r="AC4247" s="1" t="s">
        <v>45</v>
      </c>
      <c r="AD4247" s="12" t="s">
        <v>46</v>
      </c>
      <c r="AE4247" s="12" t="s">
        <v>46</v>
      </c>
      <c r="AF4247" s="12" t="s">
        <v>46</v>
      </c>
    </row>
    <row r="4248">
      <c r="A4248" s="1" t="s">
        <v>5863</v>
      </c>
      <c r="B4248" s="7"/>
      <c r="C4248" s="1" t="s">
        <v>36</v>
      </c>
      <c r="D4248" s="1" t="s">
        <v>96</v>
      </c>
      <c r="E4248" s="1" t="s">
        <v>113</v>
      </c>
      <c r="F4248" s="1" t="s">
        <v>5121</v>
      </c>
      <c r="G4248" s="1" t="s">
        <v>134</v>
      </c>
      <c r="H4248" s="1" t="s">
        <v>135</v>
      </c>
      <c r="I4248" s="1" t="s">
        <v>304</v>
      </c>
      <c r="J4248" s="1"/>
      <c r="K4248" s="1" t="s">
        <v>5864</v>
      </c>
      <c r="L4248" s="1" t="s">
        <v>53</v>
      </c>
      <c r="M4248" s="9">
        <v>44868.0</v>
      </c>
      <c r="N4248" s="9">
        <v>44868.0</v>
      </c>
      <c r="O4248" s="1"/>
      <c r="P4248" s="1">
        <v>8.33</v>
      </c>
      <c r="Q4248" s="1">
        <v>600000.0</v>
      </c>
      <c r="R4248" s="1">
        <v>300000.0</v>
      </c>
      <c r="S4248" s="10">
        <v>44898.0</v>
      </c>
      <c r="V4248" s="5">
        <v>24990.0</v>
      </c>
      <c r="W4248" s="11">
        <v>29488.199999999997</v>
      </c>
      <c r="Z4248" s="5">
        <v>18742.5</v>
      </c>
      <c r="AB4248" s="1"/>
      <c r="AC4248" s="1" t="s">
        <v>45</v>
      </c>
      <c r="AD4248" s="12" t="s">
        <v>46</v>
      </c>
      <c r="AE4248" s="12" t="s">
        <v>46</v>
      </c>
      <c r="AF4248" s="12" t="s">
        <v>46</v>
      </c>
    </row>
    <row r="4249">
      <c r="A4249" s="1" t="s">
        <v>5865</v>
      </c>
      <c r="B4249" s="7"/>
      <c r="C4249" s="1" t="s">
        <v>36</v>
      </c>
      <c r="D4249" s="1" t="s">
        <v>102</v>
      </c>
      <c r="E4249" s="1" t="s">
        <v>82</v>
      </c>
      <c r="F4249" s="1" t="s">
        <v>400</v>
      </c>
      <c r="G4249" s="1" t="s">
        <v>3358</v>
      </c>
      <c r="H4249" s="1" t="s">
        <v>3359</v>
      </c>
      <c r="I4249" s="1" t="s">
        <v>42</v>
      </c>
      <c r="J4249" s="1"/>
      <c r="K4249" s="1" t="s">
        <v>5866</v>
      </c>
      <c r="L4249" s="1" t="s">
        <v>53</v>
      </c>
      <c r="M4249" s="9">
        <v>45108.0</v>
      </c>
      <c r="N4249" s="9">
        <v>45108.0</v>
      </c>
      <c r="O4249" s="1"/>
      <c r="P4249" s="1">
        <v>8.33</v>
      </c>
      <c r="Q4249" s="1">
        <v>300000.0</v>
      </c>
      <c r="R4249" s="1">
        <v>300000.0</v>
      </c>
      <c r="S4249" s="10">
        <v>45198.0</v>
      </c>
      <c r="V4249" s="5">
        <v>24990.0</v>
      </c>
      <c r="W4249" s="11">
        <v>29488.199999999997</v>
      </c>
      <c r="Z4249" s="5">
        <v>18742.5</v>
      </c>
      <c r="AB4249" s="1"/>
      <c r="AC4249" s="1" t="s">
        <v>45</v>
      </c>
      <c r="AD4249" s="12" t="s">
        <v>47</v>
      </c>
      <c r="AE4249" s="12" t="s">
        <v>47</v>
      </c>
      <c r="AF4249" s="12" t="s">
        <v>47</v>
      </c>
    </row>
    <row r="4250">
      <c r="A4250" s="1" t="s">
        <v>5867</v>
      </c>
      <c r="B4250" s="7"/>
      <c r="C4250" s="1" t="s">
        <v>36</v>
      </c>
      <c r="D4250" s="1" t="s">
        <v>76</v>
      </c>
      <c r="E4250" s="1" t="s">
        <v>38</v>
      </c>
      <c r="F4250" s="1" t="s">
        <v>740</v>
      </c>
      <c r="G4250" s="1" t="s">
        <v>84</v>
      </c>
      <c r="H4250" s="1" t="s">
        <v>85</v>
      </c>
      <c r="I4250" s="1" t="s">
        <v>42</v>
      </c>
      <c r="J4250" s="1"/>
      <c r="K4250" s="1" t="s">
        <v>5868</v>
      </c>
      <c r="L4250" s="1" t="s">
        <v>99</v>
      </c>
      <c r="M4250" s="9">
        <v>44968.0</v>
      </c>
      <c r="N4250" s="9">
        <v>45232.0</v>
      </c>
      <c r="O4250" s="1"/>
      <c r="P4250" s="1">
        <v>8.33</v>
      </c>
      <c r="Q4250" s="1">
        <v>500000.0</v>
      </c>
      <c r="R4250" s="1">
        <v>300000.0</v>
      </c>
      <c r="S4250" s="10">
        <v>45322.0</v>
      </c>
      <c r="V4250" s="5">
        <v>24990.0</v>
      </c>
      <c r="W4250" s="11">
        <v>29488.199999999997</v>
      </c>
      <c r="X4250" s="1"/>
      <c r="Y4250" s="1"/>
      <c r="Z4250" s="5">
        <v>18742.5</v>
      </c>
      <c r="AA4250" s="1"/>
      <c r="AB4250" s="1"/>
      <c r="AC4250" s="1" t="s">
        <v>45</v>
      </c>
      <c r="AD4250" s="12" t="s">
        <v>46</v>
      </c>
      <c r="AE4250" s="12" t="s">
        <v>47</v>
      </c>
      <c r="AF4250" s="12" t="s">
        <v>47</v>
      </c>
    </row>
    <row r="4251">
      <c r="A4251" s="1" t="s">
        <v>5867</v>
      </c>
      <c r="B4251" s="7"/>
      <c r="C4251" s="1" t="s">
        <v>36</v>
      </c>
      <c r="D4251" s="1" t="s">
        <v>76</v>
      </c>
      <c r="E4251" s="1" t="s">
        <v>38</v>
      </c>
      <c r="F4251" s="1" t="s">
        <v>740</v>
      </c>
      <c r="G4251" s="1" t="s">
        <v>84</v>
      </c>
      <c r="H4251" s="1" t="s">
        <v>85</v>
      </c>
      <c r="I4251" s="1" t="s">
        <v>42</v>
      </c>
      <c r="J4251" s="1"/>
      <c r="K4251" s="1" t="s">
        <v>5868</v>
      </c>
      <c r="L4251" s="1" t="s">
        <v>99</v>
      </c>
      <c r="M4251" s="9">
        <v>44968.0</v>
      </c>
      <c r="N4251" s="9">
        <v>44968.0</v>
      </c>
      <c r="O4251" s="1"/>
      <c r="P4251" s="1">
        <v>8.33</v>
      </c>
      <c r="Q4251" s="1">
        <v>500000.0</v>
      </c>
      <c r="R4251" s="1">
        <v>300000.0</v>
      </c>
      <c r="S4251" s="10">
        <v>44998.0</v>
      </c>
      <c r="V4251" s="5">
        <v>24990.0</v>
      </c>
      <c r="W4251" s="11">
        <v>29488.199999999997</v>
      </c>
      <c r="Z4251" s="5">
        <v>18742.5</v>
      </c>
      <c r="AC4251" s="1" t="s">
        <v>45</v>
      </c>
      <c r="AD4251" s="12" t="s">
        <v>46</v>
      </c>
      <c r="AE4251" s="12" t="s">
        <v>46</v>
      </c>
      <c r="AF4251" s="12" t="s">
        <v>46</v>
      </c>
    </row>
    <row r="4252">
      <c r="A4252" s="1" t="s">
        <v>5869</v>
      </c>
      <c r="B4252" s="7"/>
      <c r="C4252" s="1" t="s">
        <v>36</v>
      </c>
      <c r="D4252" s="1" t="s">
        <v>76</v>
      </c>
      <c r="E4252" s="1" t="s">
        <v>77</v>
      </c>
      <c r="F4252" s="1" t="s">
        <v>490</v>
      </c>
      <c r="G4252" s="1" t="s">
        <v>360</v>
      </c>
      <c r="H4252" s="1" t="s">
        <v>450</v>
      </c>
      <c r="I4252" s="1" t="s">
        <v>42</v>
      </c>
      <c r="J4252" s="1"/>
      <c r="K4252" s="1" t="s">
        <v>5870</v>
      </c>
      <c r="L4252" s="1" t="s">
        <v>53</v>
      </c>
      <c r="M4252" s="9">
        <v>44755.0</v>
      </c>
      <c r="N4252" s="9">
        <v>44789.0</v>
      </c>
      <c r="O4252" s="1"/>
      <c r="P4252" s="1">
        <v>8.33</v>
      </c>
      <c r="Q4252" s="1">
        <v>100000.0</v>
      </c>
      <c r="R4252" s="1">
        <v>168000.0</v>
      </c>
      <c r="S4252" s="9">
        <v>44735.0</v>
      </c>
      <c r="T4252" s="9">
        <v>44789.0</v>
      </c>
      <c r="U4252" s="1" t="s">
        <v>5871</v>
      </c>
      <c r="V4252" s="5">
        <v>13994.4</v>
      </c>
      <c r="W4252" s="11">
        <v>16513.392</v>
      </c>
      <c r="X4252" s="9">
        <v>44765.0</v>
      </c>
      <c r="Y4252" s="5">
        <v>15113.952</v>
      </c>
      <c r="Z4252" s="5">
        <v>10495.8</v>
      </c>
      <c r="AA4252" s="9">
        <v>44769.0</v>
      </c>
      <c r="AB4252" s="1" t="s">
        <v>5871</v>
      </c>
      <c r="AC4252" s="1" t="s">
        <v>55</v>
      </c>
      <c r="AD4252" s="12" t="s">
        <v>46</v>
      </c>
      <c r="AE4252" s="12" t="s">
        <v>46</v>
      </c>
      <c r="AF4252" s="12" t="s">
        <v>46</v>
      </c>
      <c r="AG4252" s="12" t="s">
        <v>46</v>
      </c>
      <c r="AH4252" s="12" t="s">
        <v>46</v>
      </c>
      <c r="AI4252" s="12" t="s">
        <v>46</v>
      </c>
    </row>
    <row r="4253">
      <c r="A4253" s="1" t="s">
        <v>5869</v>
      </c>
      <c r="B4253" s="7"/>
      <c r="C4253" s="1" t="s">
        <v>36</v>
      </c>
      <c r="D4253" s="1" t="s">
        <v>76</v>
      </c>
      <c r="E4253" s="1" t="s">
        <v>77</v>
      </c>
      <c r="F4253" s="1" t="s">
        <v>490</v>
      </c>
      <c r="G4253" s="1" t="s">
        <v>360</v>
      </c>
      <c r="H4253" s="1" t="s">
        <v>450</v>
      </c>
      <c r="I4253" s="1" t="s">
        <v>42</v>
      </c>
      <c r="J4253" s="1"/>
      <c r="K4253" s="1" t="s">
        <v>5870</v>
      </c>
      <c r="L4253" s="1" t="s">
        <v>53</v>
      </c>
      <c r="M4253" s="9">
        <v>44755.0</v>
      </c>
      <c r="N4253" s="9">
        <v>44742.0</v>
      </c>
      <c r="O4253" s="1"/>
      <c r="P4253" s="1">
        <v>8.33</v>
      </c>
      <c r="Q4253" s="1">
        <v>500000.0</v>
      </c>
      <c r="R4253" s="1">
        <v>420000.0</v>
      </c>
      <c r="S4253" s="14">
        <v>44907.0</v>
      </c>
      <c r="T4253" s="14">
        <v>44908.0</v>
      </c>
      <c r="U4253" s="1" t="s">
        <v>5872</v>
      </c>
      <c r="V4253" s="5">
        <v>34986.0</v>
      </c>
      <c r="W4253" s="11">
        <v>41283.479999999996</v>
      </c>
      <c r="X4253" s="14"/>
      <c r="Y4253" s="5"/>
      <c r="Z4253" s="5">
        <v>26239.5</v>
      </c>
      <c r="AA4253" s="14"/>
      <c r="AC4253" s="1" t="s">
        <v>162</v>
      </c>
      <c r="AD4253" s="12" t="s">
        <v>46</v>
      </c>
      <c r="AE4253" s="12" t="s">
        <v>46</v>
      </c>
      <c r="AF4253" s="12" t="s">
        <v>46</v>
      </c>
      <c r="AG4253" s="12" t="s">
        <v>46</v>
      </c>
    </row>
    <row r="4254">
      <c r="A4254" s="1" t="s">
        <v>5869</v>
      </c>
      <c r="B4254" s="7"/>
      <c r="C4254" s="1" t="s">
        <v>36</v>
      </c>
      <c r="D4254" s="1" t="s">
        <v>76</v>
      </c>
      <c r="E4254" s="1" t="s">
        <v>77</v>
      </c>
      <c r="F4254" s="1" t="s">
        <v>490</v>
      </c>
      <c r="G4254" s="1" t="s">
        <v>360</v>
      </c>
      <c r="H4254" s="1" t="s">
        <v>450</v>
      </c>
      <c r="I4254" s="1" t="s">
        <v>42</v>
      </c>
      <c r="J4254" s="1"/>
      <c r="K4254" s="1" t="s">
        <v>5870</v>
      </c>
      <c r="L4254" s="1" t="s">
        <v>53</v>
      </c>
      <c r="M4254" s="9">
        <v>44755.0</v>
      </c>
      <c r="N4254" s="9">
        <v>45001.0</v>
      </c>
      <c r="O4254" s="1"/>
      <c r="P4254" s="1">
        <v>8.33</v>
      </c>
      <c r="Q4254" s="1">
        <v>200000.0</v>
      </c>
      <c r="R4254" s="1">
        <v>252000.0</v>
      </c>
      <c r="S4254" s="14">
        <v>44907.0</v>
      </c>
      <c r="T4254" s="9">
        <v>45001.0</v>
      </c>
      <c r="U4254" s="1" t="s">
        <v>5873</v>
      </c>
      <c r="V4254" s="5">
        <v>20991.6</v>
      </c>
      <c r="W4254" s="11">
        <v>24770.087999999996</v>
      </c>
      <c r="X4254" s="9">
        <v>44937.0</v>
      </c>
      <c r="Y4254" s="5">
        <v>22670.927999999996</v>
      </c>
      <c r="Z4254" s="5">
        <v>15743.699999999999</v>
      </c>
      <c r="AA4254" s="9">
        <v>44941.0</v>
      </c>
      <c r="AB4254" s="1" t="s">
        <v>5873</v>
      </c>
      <c r="AC4254" s="1" t="s">
        <v>55</v>
      </c>
      <c r="AD4254" s="12" t="s">
        <v>46</v>
      </c>
      <c r="AE4254" s="12" t="s">
        <v>46</v>
      </c>
      <c r="AF4254" s="12" t="s">
        <v>46</v>
      </c>
      <c r="AG4254" s="12" t="s">
        <v>46</v>
      </c>
      <c r="AH4254" s="12" t="s">
        <v>46</v>
      </c>
      <c r="AI4254" s="12" t="s">
        <v>46</v>
      </c>
    </row>
    <row r="4255">
      <c r="A4255" s="1" t="s">
        <v>5869</v>
      </c>
      <c r="B4255" s="7"/>
      <c r="C4255" s="1" t="s">
        <v>36</v>
      </c>
      <c r="D4255" s="1" t="s">
        <v>76</v>
      </c>
      <c r="E4255" s="1" t="s">
        <v>77</v>
      </c>
      <c r="F4255" s="1" t="s">
        <v>490</v>
      </c>
      <c r="G4255" s="1" t="s">
        <v>360</v>
      </c>
      <c r="H4255" s="1" t="s">
        <v>450</v>
      </c>
      <c r="I4255" s="1" t="s">
        <v>42</v>
      </c>
      <c r="J4255" s="1"/>
      <c r="K4255" s="1" t="s">
        <v>5870</v>
      </c>
      <c r="L4255" s="1" t="s">
        <v>53</v>
      </c>
      <c r="M4255" s="9">
        <v>44755.0</v>
      </c>
      <c r="N4255" s="9">
        <v>44999.0</v>
      </c>
      <c r="O4255" s="1"/>
      <c r="P4255" s="1">
        <v>8.33</v>
      </c>
      <c r="Q4255" s="1">
        <v>233004.0</v>
      </c>
      <c r="R4255" s="1">
        <v>233004.0</v>
      </c>
      <c r="S4255" s="9">
        <v>45030.0</v>
      </c>
      <c r="T4255" s="9">
        <v>45035.0</v>
      </c>
      <c r="U4255" s="1" t="s">
        <v>5874</v>
      </c>
      <c r="V4255" s="5">
        <v>19409.233200000002</v>
      </c>
      <c r="W4255" s="11">
        <v>22902.895176</v>
      </c>
      <c r="X4255" s="9">
        <v>45069.0</v>
      </c>
      <c r="Y4255" s="5">
        <v>20961.971856</v>
      </c>
      <c r="Z4255" s="5">
        <v>14556.924900000002</v>
      </c>
      <c r="AA4255" s="9">
        <v>45077.0</v>
      </c>
      <c r="AB4255" s="1" t="s">
        <v>5875</v>
      </c>
      <c r="AC4255" s="1" t="s">
        <v>55</v>
      </c>
      <c r="AD4255" s="12" t="s">
        <v>46</v>
      </c>
      <c r="AE4255" s="12" t="s">
        <v>46</v>
      </c>
      <c r="AF4255" s="12" t="s">
        <v>47</v>
      </c>
      <c r="AG4255" s="12" t="s">
        <v>47</v>
      </c>
      <c r="AH4255" s="12" t="s">
        <v>47</v>
      </c>
      <c r="AI4255" s="12" t="s">
        <v>47</v>
      </c>
    </row>
    <row r="4256">
      <c r="A4256" s="1" t="s">
        <v>5869</v>
      </c>
      <c r="B4256" s="7"/>
      <c r="C4256" s="1" t="s">
        <v>36</v>
      </c>
      <c r="D4256" s="1" t="s">
        <v>76</v>
      </c>
      <c r="E4256" s="1" t="s">
        <v>77</v>
      </c>
      <c r="F4256" s="1" t="s">
        <v>490</v>
      </c>
      <c r="G4256" s="1" t="s">
        <v>360</v>
      </c>
      <c r="H4256" s="1" t="s">
        <v>450</v>
      </c>
      <c r="I4256" s="1" t="s">
        <v>42</v>
      </c>
      <c r="J4256" s="1"/>
      <c r="K4256" s="1" t="s">
        <v>5870</v>
      </c>
      <c r="L4256" s="1" t="s">
        <v>53</v>
      </c>
      <c r="M4256" s="9">
        <v>44755.0</v>
      </c>
      <c r="N4256" s="9">
        <v>44995.0</v>
      </c>
      <c r="O4256" s="1"/>
      <c r="P4256" s="1">
        <v>8.33</v>
      </c>
      <c r="Q4256" s="1">
        <v>443400.0</v>
      </c>
      <c r="R4256" s="1">
        <v>443400.0</v>
      </c>
      <c r="S4256" s="9">
        <v>45026.0</v>
      </c>
      <c r="T4256" s="9">
        <v>45035.0</v>
      </c>
      <c r="U4256" s="1" t="s">
        <v>5876</v>
      </c>
      <c r="V4256" s="5">
        <v>36935.22</v>
      </c>
      <c r="W4256" s="11">
        <v>43583.5596</v>
      </c>
      <c r="X4256" s="9">
        <v>45056.0</v>
      </c>
      <c r="Y4256" s="5">
        <v>39890.0376</v>
      </c>
      <c r="Z4256" s="5">
        <v>27701.415</v>
      </c>
      <c r="AA4256" s="9">
        <v>45077.0</v>
      </c>
      <c r="AB4256" s="1" t="s">
        <v>5877</v>
      </c>
      <c r="AC4256" s="1" t="s">
        <v>55</v>
      </c>
      <c r="AD4256" s="12" t="s">
        <v>46</v>
      </c>
      <c r="AE4256" s="12" t="s">
        <v>46</v>
      </c>
      <c r="AF4256" s="12" t="s">
        <v>47</v>
      </c>
      <c r="AG4256" s="12" t="s">
        <v>47</v>
      </c>
      <c r="AH4256" s="12" t="s">
        <v>47</v>
      </c>
      <c r="AI4256" s="12" t="s">
        <v>47</v>
      </c>
    </row>
    <row r="4257">
      <c r="A4257" s="1" t="s">
        <v>5869</v>
      </c>
      <c r="B4257" s="7"/>
      <c r="C4257" s="1" t="s">
        <v>36</v>
      </c>
      <c r="D4257" s="1" t="s">
        <v>76</v>
      </c>
      <c r="E4257" s="1" t="s">
        <v>77</v>
      </c>
      <c r="F4257" s="1" t="s">
        <v>490</v>
      </c>
      <c r="G4257" s="1" t="s">
        <v>360</v>
      </c>
      <c r="H4257" s="1" t="s">
        <v>450</v>
      </c>
      <c r="I4257" s="1" t="s">
        <v>42</v>
      </c>
      <c r="J4257" s="1"/>
      <c r="K4257" s="1" t="s">
        <v>5870</v>
      </c>
      <c r="L4257" s="1" t="s">
        <v>53</v>
      </c>
      <c r="M4257" s="9">
        <v>44755.0</v>
      </c>
      <c r="N4257" s="9">
        <v>44743.0</v>
      </c>
      <c r="O4257" s="1"/>
      <c r="P4257" s="1">
        <v>8.33</v>
      </c>
      <c r="Q4257" s="1">
        <v>500000.0</v>
      </c>
      <c r="R4257" s="1">
        <v>300000.0</v>
      </c>
      <c r="S4257" s="10">
        <v>44833.0</v>
      </c>
      <c r="V4257" s="5">
        <v>24990.0</v>
      </c>
      <c r="W4257" s="11">
        <v>29488.199999999997</v>
      </c>
      <c r="Z4257" s="5">
        <v>18742.5</v>
      </c>
      <c r="AB4257" s="1"/>
      <c r="AC4257" s="1" t="s">
        <v>45</v>
      </c>
      <c r="AD4257" s="12" t="s">
        <v>46</v>
      </c>
      <c r="AE4257" s="12" t="s">
        <v>46</v>
      </c>
      <c r="AF4257" s="12" t="s">
        <v>46</v>
      </c>
    </row>
    <row r="4258">
      <c r="A4258" s="1" t="s">
        <v>5878</v>
      </c>
      <c r="B4258" s="7"/>
      <c r="C4258" s="1" t="s">
        <v>36</v>
      </c>
      <c r="D4258" s="1" t="s">
        <v>96</v>
      </c>
      <c r="E4258" s="1" t="s">
        <v>77</v>
      </c>
      <c r="F4258" s="1" t="s">
        <v>1754</v>
      </c>
      <c r="G4258" s="1" t="s">
        <v>40</v>
      </c>
      <c r="H4258" s="1" t="s">
        <v>41</v>
      </c>
      <c r="I4258" s="1" t="s">
        <v>42</v>
      </c>
      <c r="J4258" s="1"/>
      <c r="K4258" s="1" t="s">
        <v>5879</v>
      </c>
      <c r="L4258" s="1" t="s">
        <v>143</v>
      </c>
      <c r="M4258" s="9">
        <v>45108.0</v>
      </c>
      <c r="N4258" s="9">
        <v>45108.0</v>
      </c>
      <c r="O4258" s="1"/>
      <c r="P4258" s="1">
        <v>8.33</v>
      </c>
      <c r="Q4258" s="1">
        <v>100000.0</v>
      </c>
      <c r="R4258" s="1">
        <v>300000.0</v>
      </c>
      <c r="S4258" s="10">
        <v>45138.0</v>
      </c>
      <c r="V4258" s="5">
        <v>24990.0</v>
      </c>
      <c r="W4258" s="11">
        <v>29488.199999999997</v>
      </c>
      <c r="X4258" s="1"/>
      <c r="Y4258" s="1"/>
      <c r="Z4258" s="5">
        <v>18742.5</v>
      </c>
      <c r="AA4258" s="1"/>
      <c r="AB4258" s="1"/>
      <c r="AC4258" s="1" t="s">
        <v>45</v>
      </c>
      <c r="AD4258" s="12" t="s">
        <v>47</v>
      </c>
      <c r="AE4258" s="12" t="s">
        <v>47</v>
      </c>
      <c r="AF4258" s="12" t="s">
        <v>47</v>
      </c>
    </row>
    <row r="4259">
      <c r="A4259" s="1" t="s">
        <v>5880</v>
      </c>
      <c r="B4259" s="7"/>
      <c r="C4259" s="1" t="s">
        <v>36</v>
      </c>
      <c r="D4259" s="1" t="s">
        <v>96</v>
      </c>
      <c r="E4259" s="1" t="s">
        <v>113</v>
      </c>
      <c r="F4259" s="1" t="s">
        <v>114</v>
      </c>
      <c r="G4259" s="1" t="s">
        <v>134</v>
      </c>
      <c r="H4259" s="1" t="s">
        <v>135</v>
      </c>
      <c r="I4259" s="1" t="s">
        <v>42</v>
      </c>
      <c r="J4259" s="1"/>
      <c r="K4259" s="1" t="s">
        <v>5881</v>
      </c>
      <c r="L4259" s="1" t="s">
        <v>143</v>
      </c>
      <c r="M4259" s="9">
        <v>44652.0</v>
      </c>
      <c r="N4259" s="9">
        <v>45034.0</v>
      </c>
      <c r="O4259" s="1"/>
      <c r="P4259" s="1">
        <v>8.33</v>
      </c>
      <c r="Q4259" s="1">
        <v>250000.0</v>
      </c>
      <c r="R4259" s="1">
        <v>300000.0</v>
      </c>
      <c r="S4259" s="9">
        <v>45033.0</v>
      </c>
      <c r="T4259" s="9">
        <v>45034.0</v>
      </c>
      <c r="U4259" s="1" t="s">
        <v>5882</v>
      </c>
      <c r="V4259" s="5">
        <v>24990.0</v>
      </c>
      <c r="W4259" s="11">
        <v>29488.199999999997</v>
      </c>
      <c r="X4259" s="9">
        <v>45063.0</v>
      </c>
      <c r="Y4259" s="5">
        <v>26989.199999999997</v>
      </c>
      <c r="Z4259" s="5">
        <v>18742.5</v>
      </c>
      <c r="AA4259" s="9">
        <v>45067.0</v>
      </c>
      <c r="AB4259" s="1" t="s">
        <v>5882</v>
      </c>
      <c r="AC4259" s="1" t="s">
        <v>55</v>
      </c>
      <c r="AD4259" s="12" t="s">
        <v>46</v>
      </c>
      <c r="AE4259" s="12" t="s">
        <v>47</v>
      </c>
      <c r="AF4259" s="12" t="s">
        <v>47</v>
      </c>
      <c r="AG4259" s="12" t="s">
        <v>47</v>
      </c>
      <c r="AH4259" s="12" t="s">
        <v>47</v>
      </c>
      <c r="AI4259" s="12" t="s">
        <v>47</v>
      </c>
    </row>
    <row r="4260">
      <c r="A4260" s="1" t="s">
        <v>5880</v>
      </c>
      <c r="B4260" s="7"/>
      <c r="C4260" s="1" t="s">
        <v>36</v>
      </c>
      <c r="D4260" s="1" t="s">
        <v>96</v>
      </c>
      <c r="E4260" s="1" t="s">
        <v>113</v>
      </c>
      <c r="F4260" s="1" t="s">
        <v>114</v>
      </c>
      <c r="G4260" s="1" t="s">
        <v>134</v>
      </c>
      <c r="H4260" s="1" t="s">
        <v>135</v>
      </c>
      <c r="I4260" s="1" t="s">
        <v>42</v>
      </c>
      <c r="J4260" s="1"/>
      <c r="K4260" s="1" t="s">
        <v>5881</v>
      </c>
      <c r="L4260" s="1" t="s">
        <v>143</v>
      </c>
      <c r="M4260" s="9">
        <v>44652.0</v>
      </c>
      <c r="N4260" s="9">
        <v>45062.0</v>
      </c>
      <c r="O4260" s="1"/>
      <c r="P4260" s="1">
        <v>8.33</v>
      </c>
      <c r="Q4260" s="1">
        <v>300000.0</v>
      </c>
      <c r="R4260" s="1">
        <v>357600.0</v>
      </c>
      <c r="S4260" s="9">
        <v>45054.0</v>
      </c>
      <c r="T4260" s="9">
        <v>45062.0</v>
      </c>
      <c r="U4260" s="1" t="s">
        <v>5883</v>
      </c>
      <c r="V4260" s="5">
        <v>29788.08</v>
      </c>
      <c r="W4260" s="11">
        <v>35149.9344</v>
      </c>
      <c r="X4260" s="9">
        <v>45084.0</v>
      </c>
      <c r="Y4260" s="5">
        <v>32171.126399999997</v>
      </c>
      <c r="Z4260" s="5">
        <v>22341.06</v>
      </c>
      <c r="AA4260" s="9">
        <v>45088.0</v>
      </c>
      <c r="AB4260" s="1" t="s">
        <v>5883</v>
      </c>
      <c r="AC4260" s="1" t="s">
        <v>55</v>
      </c>
      <c r="AD4260" s="12" t="s">
        <v>46</v>
      </c>
      <c r="AE4260" s="12" t="s">
        <v>47</v>
      </c>
      <c r="AF4260" s="12" t="s">
        <v>47</v>
      </c>
      <c r="AG4260" s="12" t="s">
        <v>47</v>
      </c>
      <c r="AH4260" s="12" t="s">
        <v>47</v>
      </c>
      <c r="AI4260" s="12" t="s">
        <v>47</v>
      </c>
    </row>
    <row r="4261">
      <c r="A4261" s="1" t="s">
        <v>5880</v>
      </c>
      <c r="B4261" s="7"/>
      <c r="C4261" s="1" t="s">
        <v>36</v>
      </c>
      <c r="D4261" s="1" t="s">
        <v>96</v>
      </c>
      <c r="E4261" s="1" t="s">
        <v>113</v>
      </c>
      <c r="F4261" s="1" t="s">
        <v>114</v>
      </c>
      <c r="G4261" s="1" t="s">
        <v>134</v>
      </c>
      <c r="H4261" s="1" t="s">
        <v>135</v>
      </c>
      <c r="I4261" s="1" t="s">
        <v>42</v>
      </c>
      <c r="J4261" s="1"/>
      <c r="K4261" s="1" t="s">
        <v>5881</v>
      </c>
      <c r="L4261" s="1" t="s">
        <v>143</v>
      </c>
      <c r="M4261" s="9">
        <v>44652.0</v>
      </c>
      <c r="N4261" s="9">
        <v>45062.0</v>
      </c>
      <c r="O4261" s="1"/>
      <c r="P4261" s="1">
        <v>8.33</v>
      </c>
      <c r="Q4261" s="1">
        <v>300000.0</v>
      </c>
      <c r="R4261" s="1">
        <v>336000.0</v>
      </c>
      <c r="S4261" s="9">
        <v>45056.0</v>
      </c>
      <c r="T4261" s="9">
        <v>45062.0</v>
      </c>
      <c r="U4261" s="1" t="s">
        <v>5884</v>
      </c>
      <c r="V4261" s="5">
        <v>27988.8</v>
      </c>
      <c r="W4261" s="11">
        <v>33026.784</v>
      </c>
      <c r="X4261" s="9">
        <v>45086.0</v>
      </c>
      <c r="Y4261" s="5">
        <v>30227.904</v>
      </c>
      <c r="Z4261" s="5">
        <v>20991.6</v>
      </c>
      <c r="AA4261" s="9">
        <v>45090.0</v>
      </c>
      <c r="AB4261" s="1" t="s">
        <v>5884</v>
      </c>
      <c r="AC4261" s="1" t="s">
        <v>55</v>
      </c>
      <c r="AD4261" s="12" t="s">
        <v>46</v>
      </c>
      <c r="AE4261" s="12" t="s">
        <v>47</v>
      </c>
      <c r="AF4261" s="12" t="s">
        <v>47</v>
      </c>
      <c r="AG4261" s="12" t="s">
        <v>47</v>
      </c>
      <c r="AH4261" s="12" t="s">
        <v>47</v>
      </c>
      <c r="AI4261" s="12" t="s">
        <v>47</v>
      </c>
    </row>
    <row r="4262">
      <c r="A4262" s="1" t="s">
        <v>5880</v>
      </c>
      <c r="B4262" s="7"/>
      <c r="C4262" s="1" t="s">
        <v>36</v>
      </c>
      <c r="D4262" s="1" t="s">
        <v>96</v>
      </c>
      <c r="E4262" s="1" t="s">
        <v>113</v>
      </c>
      <c r="F4262" s="1" t="s">
        <v>114</v>
      </c>
      <c r="G4262" s="1" t="s">
        <v>134</v>
      </c>
      <c r="H4262" s="1" t="s">
        <v>135</v>
      </c>
      <c r="I4262" s="1" t="s">
        <v>42</v>
      </c>
      <c r="J4262" s="1"/>
      <c r="K4262" s="1" t="s">
        <v>5881</v>
      </c>
      <c r="L4262" s="1" t="s">
        <v>143</v>
      </c>
      <c r="M4262" s="9">
        <v>44652.0</v>
      </c>
      <c r="N4262" s="9">
        <v>45142.0</v>
      </c>
      <c r="O4262" s="1"/>
      <c r="P4262" s="1">
        <v>8.33</v>
      </c>
      <c r="Q4262" s="1">
        <v>150000.0</v>
      </c>
      <c r="R4262" s="1">
        <v>192000.0</v>
      </c>
      <c r="S4262" s="9">
        <v>45082.0</v>
      </c>
      <c r="T4262" s="9">
        <v>45142.0</v>
      </c>
      <c r="U4262" s="1" t="s">
        <v>5885</v>
      </c>
      <c r="V4262" s="5">
        <v>15993.6</v>
      </c>
      <c r="W4262" s="11">
        <v>18872.448</v>
      </c>
      <c r="X4262" s="9">
        <v>45112.0</v>
      </c>
      <c r="Y4262" s="5">
        <v>17273.088</v>
      </c>
      <c r="Z4262" s="5">
        <v>11995.2</v>
      </c>
      <c r="AA4262" s="9">
        <v>45116.0</v>
      </c>
      <c r="AB4262" s="1" t="s">
        <v>5885</v>
      </c>
      <c r="AC4262" s="1" t="s">
        <v>55</v>
      </c>
      <c r="AD4262" s="12" t="s">
        <v>46</v>
      </c>
      <c r="AE4262" s="12" t="s">
        <v>47</v>
      </c>
      <c r="AF4262" s="12" t="s">
        <v>47</v>
      </c>
      <c r="AG4262" s="12" t="s">
        <v>47</v>
      </c>
      <c r="AH4262" s="12" t="s">
        <v>47</v>
      </c>
      <c r="AI4262" s="12" t="s">
        <v>47</v>
      </c>
    </row>
    <row r="4263">
      <c r="A4263" s="1" t="s">
        <v>5886</v>
      </c>
      <c r="B4263" s="7"/>
      <c r="C4263" s="1" t="s">
        <v>36</v>
      </c>
      <c r="D4263" s="1" t="s">
        <v>76</v>
      </c>
      <c r="E4263" s="1" t="s">
        <v>212</v>
      </c>
      <c r="F4263" s="1" t="s">
        <v>371</v>
      </c>
      <c r="G4263" s="1" t="s">
        <v>115</v>
      </c>
      <c r="H4263" s="1" t="s">
        <v>116</v>
      </c>
      <c r="I4263" s="1" t="s">
        <v>42</v>
      </c>
      <c r="J4263" s="1"/>
      <c r="K4263" s="1" t="s">
        <v>5887</v>
      </c>
      <c r="L4263" s="1" t="s">
        <v>53</v>
      </c>
      <c r="M4263" s="9">
        <v>44955.0</v>
      </c>
      <c r="N4263" s="9">
        <v>45051.0</v>
      </c>
      <c r="O4263" s="1"/>
      <c r="P4263" s="1">
        <v>8.33</v>
      </c>
      <c r="Q4263" s="1">
        <v>300000.0</v>
      </c>
      <c r="R4263" s="1">
        <v>475273.0</v>
      </c>
      <c r="S4263" s="9">
        <v>45082.0</v>
      </c>
      <c r="T4263" s="9">
        <v>45086.0</v>
      </c>
      <c r="U4263" s="1" t="s">
        <v>5888</v>
      </c>
      <c r="V4263" s="5">
        <v>39590.2409</v>
      </c>
      <c r="W4263" s="11">
        <v>46716.48426199999</v>
      </c>
      <c r="X4263" s="9">
        <v>45107.0</v>
      </c>
      <c r="Y4263" s="5">
        <v>42757.46017199999</v>
      </c>
      <c r="Z4263" s="5">
        <v>29692.680674999996</v>
      </c>
      <c r="AA4263" s="9">
        <v>45110.0</v>
      </c>
      <c r="AB4263" s="1" t="s">
        <v>5889</v>
      </c>
      <c r="AC4263" s="1" t="s">
        <v>55</v>
      </c>
      <c r="AD4263" s="12" t="s">
        <v>46</v>
      </c>
      <c r="AE4263" s="12" t="s">
        <v>47</v>
      </c>
      <c r="AF4263" s="12" t="s">
        <v>47</v>
      </c>
      <c r="AG4263" s="12" t="s">
        <v>47</v>
      </c>
      <c r="AH4263" s="12" t="s">
        <v>47</v>
      </c>
      <c r="AI4263" s="12" t="s">
        <v>47</v>
      </c>
    </row>
    <row r="4264">
      <c r="A4264" s="1" t="s">
        <v>5886</v>
      </c>
      <c r="B4264" s="7"/>
      <c r="C4264" s="1" t="s">
        <v>36</v>
      </c>
      <c r="D4264" s="1" t="s">
        <v>76</v>
      </c>
      <c r="E4264" s="1" t="s">
        <v>212</v>
      </c>
      <c r="F4264" s="1" t="s">
        <v>371</v>
      </c>
      <c r="G4264" s="1" t="s">
        <v>115</v>
      </c>
      <c r="H4264" s="1" t="s">
        <v>116</v>
      </c>
      <c r="I4264" s="1" t="s">
        <v>42</v>
      </c>
      <c r="J4264" s="1"/>
      <c r="K4264" s="1" t="s">
        <v>5887</v>
      </c>
      <c r="L4264" s="1" t="s">
        <v>53</v>
      </c>
      <c r="M4264" s="9">
        <v>44955.0</v>
      </c>
      <c r="N4264" s="9">
        <v>45094.0</v>
      </c>
      <c r="O4264" s="1"/>
      <c r="P4264" s="1">
        <v>8.33</v>
      </c>
      <c r="Q4264" s="1">
        <v>300000.0</v>
      </c>
      <c r="R4264" s="1">
        <v>662018.0</v>
      </c>
      <c r="S4264" s="9">
        <v>45124.0</v>
      </c>
      <c r="T4264" s="9">
        <v>45127.0</v>
      </c>
      <c r="U4264" s="1" t="s">
        <v>5890</v>
      </c>
      <c r="V4264" s="5">
        <v>55146.09940000001</v>
      </c>
      <c r="W4264" s="11">
        <v>65072.397292</v>
      </c>
      <c r="X4264" s="9">
        <v>45154.0</v>
      </c>
      <c r="Y4264" s="5">
        <v>59557.787352</v>
      </c>
      <c r="Z4264" s="5">
        <v>41359.574550000005</v>
      </c>
      <c r="AA4264" s="9">
        <v>45156.0</v>
      </c>
      <c r="AB4264" s="1" t="s">
        <v>5891</v>
      </c>
      <c r="AC4264" s="1" t="s">
        <v>55</v>
      </c>
      <c r="AD4264" s="12" t="s">
        <v>46</v>
      </c>
      <c r="AE4264" s="12" t="s">
        <v>47</v>
      </c>
      <c r="AF4264" s="12" t="s">
        <v>47</v>
      </c>
      <c r="AG4264" s="12" t="s">
        <v>47</v>
      </c>
      <c r="AH4264" s="12" t="s">
        <v>47</v>
      </c>
      <c r="AI4264" s="12" t="s">
        <v>47</v>
      </c>
    </row>
    <row r="4265">
      <c r="A4265" s="1" t="s">
        <v>5886</v>
      </c>
      <c r="B4265" s="7"/>
      <c r="C4265" s="1" t="s">
        <v>36</v>
      </c>
      <c r="D4265" s="1" t="s">
        <v>76</v>
      </c>
      <c r="E4265" s="1" t="s">
        <v>212</v>
      </c>
      <c r="F4265" s="1" t="s">
        <v>371</v>
      </c>
      <c r="G4265" s="1" t="s">
        <v>115</v>
      </c>
      <c r="H4265" s="1" t="s">
        <v>116</v>
      </c>
      <c r="I4265" s="1" t="s">
        <v>42</v>
      </c>
      <c r="J4265" s="1"/>
      <c r="K4265" s="1" t="s">
        <v>5887</v>
      </c>
      <c r="L4265" s="1" t="s">
        <v>53</v>
      </c>
      <c r="M4265" s="9">
        <v>44955.0</v>
      </c>
      <c r="N4265" s="9">
        <v>45128.0</v>
      </c>
      <c r="O4265" s="1"/>
      <c r="P4265" s="1">
        <v>8.33</v>
      </c>
      <c r="Q4265" s="1">
        <v>300000.0</v>
      </c>
      <c r="R4265" s="1">
        <v>198240.0</v>
      </c>
      <c r="S4265" s="9">
        <v>45159.0</v>
      </c>
      <c r="T4265" s="9">
        <v>45169.0</v>
      </c>
      <c r="U4265" s="1" t="s">
        <v>5892</v>
      </c>
      <c r="V4265" s="5">
        <v>16513.392</v>
      </c>
      <c r="W4265" s="11">
        <v>19485.80256</v>
      </c>
      <c r="X4265" s="9">
        <v>45194.0</v>
      </c>
      <c r="Y4265" s="5">
        <v>17834.46336</v>
      </c>
      <c r="Z4265" s="5">
        <v>12385.044</v>
      </c>
      <c r="AA4265" s="9">
        <v>45197.0</v>
      </c>
      <c r="AB4265" s="1" t="s">
        <v>5893</v>
      </c>
      <c r="AC4265" s="1" t="s">
        <v>55</v>
      </c>
      <c r="AD4265" s="12" t="s">
        <v>46</v>
      </c>
      <c r="AE4265" s="12" t="s">
        <v>47</v>
      </c>
      <c r="AF4265" s="12" t="s">
        <v>47</v>
      </c>
      <c r="AG4265" s="12" t="s">
        <v>47</v>
      </c>
      <c r="AH4265" s="12" t="s">
        <v>47</v>
      </c>
      <c r="AI4265" s="12" t="s">
        <v>47</v>
      </c>
    </row>
    <row r="4266">
      <c r="A4266" s="1" t="s">
        <v>5886</v>
      </c>
      <c r="B4266" s="7"/>
      <c r="C4266" s="1" t="s">
        <v>36</v>
      </c>
      <c r="D4266" s="1" t="s">
        <v>76</v>
      </c>
      <c r="E4266" s="1" t="s">
        <v>212</v>
      </c>
      <c r="F4266" s="1" t="s">
        <v>371</v>
      </c>
      <c r="G4266" s="1" t="s">
        <v>115</v>
      </c>
      <c r="H4266" s="1" t="s">
        <v>116</v>
      </c>
      <c r="I4266" s="1" t="s">
        <v>42</v>
      </c>
      <c r="J4266" s="1"/>
      <c r="K4266" s="1" t="s">
        <v>5887</v>
      </c>
      <c r="L4266" s="1" t="s">
        <v>53</v>
      </c>
      <c r="M4266" s="9">
        <v>44955.0</v>
      </c>
      <c r="N4266" s="14">
        <v>44923.0</v>
      </c>
      <c r="O4266" s="1"/>
      <c r="P4266" s="1">
        <v>8.33</v>
      </c>
      <c r="Q4266" s="1">
        <v>198240.0</v>
      </c>
      <c r="R4266" s="1">
        <v>300000.0</v>
      </c>
      <c r="S4266" s="15">
        <v>45013.0</v>
      </c>
      <c r="V4266" s="5">
        <v>24990.0</v>
      </c>
      <c r="W4266" s="11">
        <v>29488.199999999997</v>
      </c>
      <c r="Z4266" s="5">
        <v>18742.5</v>
      </c>
      <c r="AC4266" s="1" t="s">
        <v>45</v>
      </c>
      <c r="AD4266" s="12" t="s">
        <v>46</v>
      </c>
      <c r="AE4266" s="12" t="s">
        <v>46</v>
      </c>
      <c r="AF4266" s="12" t="s">
        <v>46</v>
      </c>
    </row>
    <row r="4267">
      <c r="A4267" s="1" t="s">
        <v>5886</v>
      </c>
      <c r="B4267" s="7"/>
      <c r="C4267" s="1" t="s">
        <v>36</v>
      </c>
      <c r="D4267" s="1" t="s">
        <v>76</v>
      </c>
      <c r="E4267" s="1" t="s">
        <v>212</v>
      </c>
      <c r="F4267" s="1" t="s">
        <v>371</v>
      </c>
      <c r="G4267" s="1" t="s">
        <v>115</v>
      </c>
      <c r="H4267" s="1" t="s">
        <v>116</v>
      </c>
      <c r="I4267" s="1" t="s">
        <v>42</v>
      </c>
      <c r="J4267" s="1"/>
      <c r="K4267" s="1" t="s">
        <v>5887</v>
      </c>
      <c r="L4267" s="1" t="s">
        <v>53</v>
      </c>
      <c r="M4267" s="9">
        <v>44955.0</v>
      </c>
      <c r="N4267" s="14">
        <v>44915.0</v>
      </c>
      <c r="O4267" s="1"/>
      <c r="P4267" s="1">
        <v>8.33</v>
      </c>
      <c r="Q4267" s="1">
        <v>198240.0</v>
      </c>
      <c r="R4267" s="1">
        <v>300000.0</v>
      </c>
      <c r="S4267" s="15">
        <v>45005.0</v>
      </c>
      <c r="V4267" s="5">
        <v>24990.0</v>
      </c>
      <c r="W4267" s="11">
        <v>29488.199999999997</v>
      </c>
      <c r="Z4267" s="5">
        <v>18742.5</v>
      </c>
      <c r="AB4267" s="1"/>
      <c r="AC4267" s="1" t="s">
        <v>45</v>
      </c>
      <c r="AD4267" s="12" t="s">
        <v>46</v>
      </c>
      <c r="AE4267" s="12" t="s">
        <v>46</v>
      </c>
      <c r="AF4267" s="12" t="s">
        <v>46</v>
      </c>
    </row>
    <row r="4268">
      <c r="A4268" s="1" t="s">
        <v>5886</v>
      </c>
      <c r="B4268" s="7"/>
      <c r="C4268" s="1" t="s">
        <v>36</v>
      </c>
      <c r="D4268" s="1" t="s">
        <v>76</v>
      </c>
      <c r="E4268" s="1" t="s">
        <v>212</v>
      </c>
      <c r="F4268" s="1" t="s">
        <v>371</v>
      </c>
      <c r="G4268" s="1" t="s">
        <v>115</v>
      </c>
      <c r="H4268" s="1" t="s">
        <v>116</v>
      </c>
      <c r="I4268" s="1" t="s">
        <v>42</v>
      </c>
      <c r="J4268" s="1"/>
      <c r="K4268" s="1" t="s">
        <v>5887</v>
      </c>
      <c r="L4268" s="1" t="s">
        <v>53</v>
      </c>
      <c r="M4268" s="9">
        <v>44955.0</v>
      </c>
      <c r="N4268" s="9">
        <v>45235.0</v>
      </c>
      <c r="O4268" s="1"/>
      <c r="P4268" s="1">
        <v>8.33</v>
      </c>
      <c r="Q4268" s="1">
        <v>300000.0</v>
      </c>
      <c r="R4268" s="1">
        <v>300000.0</v>
      </c>
      <c r="S4268" s="10">
        <v>45325.0</v>
      </c>
      <c r="V4268" s="5">
        <v>24990.0</v>
      </c>
      <c r="W4268" s="11">
        <v>29488.199999999997</v>
      </c>
      <c r="X4268" s="1"/>
      <c r="Y4268" s="1"/>
      <c r="Z4268" s="5">
        <v>18742.5</v>
      </c>
      <c r="AA4268" s="1"/>
      <c r="AB4268" s="1"/>
      <c r="AC4268" s="1" t="s">
        <v>45</v>
      </c>
      <c r="AD4268" s="12" t="s">
        <v>46</v>
      </c>
      <c r="AE4268" s="12" t="s">
        <v>47</v>
      </c>
      <c r="AF4268" s="12" t="s">
        <v>47</v>
      </c>
    </row>
    <row r="4269">
      <c r="A4269" s="1" t="s">
        <v>5886</v>
      </c>
      <c r="B4269" s="7"/>
      <c r="C4269" s="1" t="s">
        <v>36</v>
      </c>
      <c r="D4269" s="1" t="s">
        <v>76</v>
      </c>
      <c r="E4269" s="1" t="s">
        <v>212</v>
      </c>
      <c r="F4269" s="1" t="s">
        <v>371</v>
      </c>
      <c r="G4269" s="1" t="s">
        <v>115</v>
      </c>
      <c r="H4269" s="1" t="s">
        <v>116</v>
      </c>
      <c r="I4269" s="1" t="s">
        <v>42</v>
      </c>
      <c r="J4269" s="1"/>
      <c r="K4269" s="1" t="s">
        <v>5887</v>
      </c>
      <c r="L4269" s="1" t="s">
        <v>53</v>
      </c>
      <c r="M4269" s="9">
        <v>44955.0</v>
      </c>
      <c r="N4269" s="9">
        <v>45367.0</v>
      </c>
      <c r="O4269" s="9">
        <v>45413.0</v>
      </c>
      <c r="P4269" s="1">
        <v>8.33</v>
      </c>
      <c r="Q4269" s="1">
        <v>300000.0</v>
      </c>
      <c r="R4269" s="1">
        <v>300000.0</v>
      </c>
      <c r="S4269" s="10">
        <v>45397.0</v>
      </c>
      <c r="T4269" s="22"/>
      <c r="V4269" s="5">
        <v>24990.0</v>
      </c>
      <c r="W4269" s="11">
        <v>29488.199999999997</v>
      </c>
      <c r="Z4269" s="5">
        <v>18742.5</v>
      </c>
      <c r="AC4269" s="1" t="s">
        <v>45</v>
      </c>
      <c r="AD4269" s="12" t="s">
        <v>46</v>
      </c>
      <c r="AE4269" s="12" t="s">
        <v>47</v>
      </c>
      <c r="AF4269" s="12" t="s">
        <v>137</v>
      </c>
    </row>
    <row r="4270">
      <c r="A4270" s="1" t="s">
        <v>5886</v>
      </c>
      <c r="B4270" s="7"/>
      <c r="C4270" s="1" t="s">
        <v>36</v>
      </c>
      <c r="D4270" s="1" t="s">
        <v>76</v>
      </c>
      <c r="E4270" s="1" t="s">
        <v>212</v>
      </c>
      <c r="F4270" s="1" t="s">
        <v>371</v>
      </c>
      <c r="G4270" s="1" t="s">
        <v>115</v>
      </c>
      <c r="H4270" s="1" t="s">
        <v>116</v>
      </c>
      <c r="I4270" s="1" t="s">
        <v>42</v>
      </c>
      <c r="J4270" s="1"/>
      <c r="K4270" s="1" t="s">
        <v>5887</v>
      </c>
      <c r="L4270" s="1" t="s">
        <v>53</v>
      </c>
      <c r="M4270" s="9">
        <v>44955.0</v>
      </c>
      <c r="N4270" s="9">
        <v>44955.0</v>
      </c>
      <c r="O4270" s="1"/>
      <c r="P4270" s="1">
        <v>8.33</v>
      </c>
      <c r="Q4270" s="1">
        <v>500000.0</v>
      </c>
      <c r="R4270" s="1">
        <v>300000.0</v>
      </c>
      <c r="S4270" s="10">
        <v>44985.0</v>
      </c>
      <c r="V4270" s="5">
        <v>24990.0</v>
      </c>
      <c r="W4270" s="11">
        <v>29488.199999999997</v>
      </c>
      <c r="X4270" s="1"/>
      <c r="Y4270" s="1"/>
      <c r="Z4270" s="5">
        <v>18742.5</v>
      </c>
      <c r="AA4270" s="1"/>
      <c r="AB4270" s="1"/>
      <c r="AC4270" s="1" t="s">
        <v>45</v>
      </c>
      <c r="AD4270" s="12" t="s">
        <v>46</v>
      </c>
      <c r="AE4270" s="12" t="s">
        <v>46</v>
      </c>
      <c r="AF4270" s="12" t="s">
        <v>46</v>
      </c>
    </row>
    <row r="4271">
      <c r="A4271" s="1" t="s">
        <v>5894</v>
      </c>
      <c r="B4271" s="7"/>
      <c r="C4271" s="1" t="s">
        <v>36</v>
      </c>
      <c r="D4271" s="1" t="s">
        <v>37</v>
      </c>
      <c r="E4271" s="1" t="s">
        <v>77</v>
      </c>
      <c r="F4271" s="1" t="s">
        <v>1014</v>
      </c>
      <c r="G4271" s="1" t="s">
        <v>616</v>
      </c>
      <c r="H4271" s="1" t="s">
        <v>617</v>
      </c>
      <c r="I4271" s="1" t="s">
        <v>42</v>
      </c>
      <c r="J4271" s="1"/>
      <c r="K4271" s="1" t="s">
        <v>5895</v>
      </c>
      <c r="L4271" s="1" t="s">
        <v>143</v>
      </c>
      <c r="M4271" s="9">
        <v>44742.0</v>
      </c>
      <c r="N4271" s="9">
        <v>44742.0</v>
      </c>
      <c r="O4271" s="1"/>
      <c r="P4271" s="1">
        <v>8.33</v>
      </c>
      <c r="Q4271" s="1">
        <v>500000.0</v>
      </c>
      <c r="R4271" s="1">
        <v>300000.0</v>
      </c>
      <c r="S4271" s="9">
        <v>44813.0</v>
      </c>
      <c r="T4271" s="9">
        <v>44830.0</v>
      </c>
      <c r="U4271" s="1" t="s">
        <v>5896</v>
      </c>
      <c r="V4271" s="5">
        <v>24990.0</v>
      </c>
      <c r="W4271" s="11">
        <v>29488.199999999997</v>
      </c>
      <c r="X4271" s="9"/>
      <c r="Y4271" s="1"/>
      <c r="Z4271" s="5">
        <v>18742.5</v>
      </c>
      <c r="AA4271" s="1"/>
      <c r="AB4271" s="1"/>
      <c r="AC4271" s="1" t="s">
        <v>162</v>
      </c>
      <c r="AD4271" s="12" t="s">
        <v>46</v>
      </c>
      <c r="AE4271" s="12" t="s">
        <v>46</v>
      </c>
      <c r="AF4271" s="12" t="s">
        <v>46</v>
      </c>
      <c r="AG4271" s="12" t="s">
        <v>46</v>
      </c>
    </row>
    <row r="4272">
      <c r="A4272" s="1" t="s">
        <v>5897</v>
      </c>
      <c r="B4272" s="7"/>
      <c r="C4272" s="1" t="s">
        <v>36</v>
      </c>
      <c r="D4272" s="1" t="s">
        <v>96</v>
      </c>
      <c r="E4272" s="1" t="s">
        <v>77</v>
      </c>
      <c r="F4272" s="1" t="s">
        <v>139</v>
      </c>
      <c r="G4272" s="1" t="s">
        <v>152</v>
      </c>
      <c r="H4272" s="1" t="s">
        <v>153</v>
      </c>
      <c r="I4272" s="1" t="s">
        <v>129</v>
      </c>
      <c r="J4272" s="1"/>
      <c r="K4272" s="1" t="s">
        <v>4586</v>
      </c>
      <c r="L4272" s="1" t="s">
        <v>143</v>
      </c>
      <c r="M4272" s="9">
        <v>44726.0</v>
      </c>
      <c r="N4272" s="9">
        <v>44726.0</v>
      </c>
      <c r="O4272" s="1"/>
      <c r="P4272" s="1">
        <v>8.33</v>
      </c>
      <c r="Q4272" s="1">
        <v>400000.0</v>
      </c>
      <c r="R4272" s="1">
        <v>420000.0</v>
      </c>
      <c r="S4272" s="9">
        <v>44724.0</v>
      </c>
      <c r="T4272" s="9">
        <v>44726.0</v>
      </c>
      <c r="U4272" s="1" t="s">
        <v>5898</v>
      </c>
      <c r="V4272" s="5">
        <v>34986.0</v>
      </c>
      <c r="W4272" s="11">
        <v>41283.479999999996</v>
      </c>
      <c r="X4272" s="9">
        <v>44754.0</v>
      </c>
      <c r="Y4272" s="5">
        <v>37784.88</v>
      </c>
      <c r="Z4272" s="5">
        <v>26239.5</v>
      </c>
      <c r="AA4272" s="9">
        <v>44838.0</v>
      </c>
      <c r="AB4272" s="1" t="s">
        <v>5898</v>
      </c>
      <c r="AC4272" s="1" t="s">
        <v>55</v>
      </c>
      <c r="AD4272" s="12" t="s">
        <v>46</v>
      </c>
      <c r="AE4272" s="12" t="s">
        <v>46</v>
      </c>
      <c r="AF4272" s="12" t="s">
        <v>46</v>
      </c>
      <c r="AG4272" s="12" t="s">
        <v>46</v>
      </c>
      <c r="AH4272" s="12" t="s">
        <v>46</v>
      </c>
      <c r="AI4272" s="12" t="s">
        <v>46</v>
      </c>
    </row>
    <row r="4273">
      <c r="A4273" s="1" t="s">
        <v>5899</v>
      </c>
      <c r="B4273" s="7"/>
      <c r="C4273" s="1" t="s">
        <v>36</v>
      </c>
      <c r="D4273" s="1" t="s">
        <v>102</v>
      </c>
      <c r="E4273" s="1" t="s">
        <v>82</v>
      </c>
      <c r="F4273" s="1" t="s">
        <v>1951</v>
      </c>
      <c r="G4273" s="1" t="s">
        <v>152</v>
      </c>
      <c r="H4273" s="1" t="s">
        <v>317</v>
      </c>
      <c r="I4273" s="1" t="s">
        <v>277</v>
      </c>
      <c r="J4273" s="1"/>
      <c r="K4273" s="1" t="s">
        <v>5900</v>
      </c>
      <c r="L4273" s="1" t="s">
        <v>53</v>
      </c>
      <c r="M4273" s="9">
        <v>44986.0</v>
      </c>
      <c r="N4273" s="9">
        <v>44929.0</v>
      </c>
      <c r="O4273" s="1"/>
      <c r="P4273" s="1">
        <v>8.33</v>
      </c>
      <c r="Q4273" s="1">
        <v>400000.0</v>
      </c>
      <c r="R4273" s="1">
        <v>420000.0</v>
      </c>
      <c r="S4273" s="9">
        <v>44774.0</v>
      </c>
      <c r="T4273" s="9">
        <v>44783.0</v>
      </c>
      <c r="U4273" s="1" t="s">
        <v>5901</v>
      </c>
      <c r="V4273" s="5">
        <v>34986.0</v>
      </c>
      <c r="W4273" s="11">
        <v>34986.0</v>
      </c>
      <c r="X4273" s="9">
        <v>44804.0</v>
      </c>
      <c r="Y4273" s="5">
        <v>34986.0</v>
      </c>
      <c r="Z4273" s="5">
        <v>26239.5</v>
      </c>
      <c r="AA4273" s="9">
        <v>44819.0</v>
      </c>
      <c r="AB4273" s="1" t="s">
        <v>5901</v>
      </c>
      <c r="AC4273" s="1" t="s">
        <v>55</v>
      </c>
      <c r="AD4273" s="12" t="s">
        <v>46</v>
      </c>
      <c r="AE4273" s="12" t="s">
        <v>46</v>
      </c>
      <c r="AF4273" s="12" t="s">
        <v>46</v>
      </c>
      <c r="AG4273" s="12" t="s">
        <v>46</v>
      </c>
      <c r="AH4273" s="12" t="s">
        <v>46</v>
      </c>
      <c r="AI4273" s="12" t="s">
        <v>46</v>
      </c>
    </row>
    <row r="4274">
      <c r="A4274" s="1" t="s">
        <v>5899</v>
      </c>
      <c r="B4274" s="7"/>
      <c r="C4274" s="1" t="s">
        <v>36</v>
      </c>
      <c r="D4274" s="1" t="s">
        <v>102</v>
      </c>
      <c r="E4274" s="1" t="s">
        <v>82</v>
      </c>
      <c r="F4274" s="1" t="s">
        <v>1951</v>
      </c>
      <c r="G4274" s="1" t="s">
        <v>152</v>
      </c>
      <c r="H4274" s="1" t="s">
        <v>317</v>
      </c>
      <c r="I4274" s="1" t="s">
        <v>277</v>
      </c>
      <c r="J4274" s="1"/>
      <c r="K4274" s="1" t="s">
        <v>5900</v>
      </c>
      <c r="L4274" s="1" t="s">
        <v>53</v>
      </c>
      <c r="M4274" s="9">
        <v>44986.0</v>
      </c>
      <c r="N4274" s="9">
        <v>44929.0</v>
      </c>
      <c r="O4274" s="1"/>
      <c r="P4274" s="1">
        <v>8.33</v>
      </c>
      <c r="Q4274" s="1">
        <v>500000.0</v>
      </c>
      <c r="R4274" s="1">
        <v>384000.0</v>
      </c>
      <c r="S4274" s="9">
        <v>44896.0</v>
      </c>
      <c r="T4274" s="9">
        <v>44903.0</v>
      </c>
      <c r="U4274" s="1" t="s">
        <v>5902</v>
      </c>
      <c r="V4274" s="5">
        <v>31987.2</v>
      </c>
      <c r="W4274" s="11">
        <v>31987.2</v>
      </c>
      <c r="X4274" s="14">
        <v>44926.0</v>
      </c>
      <c r="Y4274" s="5">
        <v>31987.2</v>
      </c>
      <c r="Z4274" s="5">
        <v>23990.4</v>
      </c>
      <c r="AA4274" s="9">
        <v>44959.0</v>
      </c>
      <c r="AB4274" s="1" t="s">
        <v>5902</v>
      </c>
      <c r="AC4274" s="1" t="s">
        <v>55</v>
      </c>
      <c r="AD4274" s="12" t="s">
        <v>46</v>
      </c>
      <c r="AE4274" s="12" t="s">
        <v>46</v>
      </c>
      <c r="AF4274" s="12" t="s">
        <v>46</v>
      </c>
      <c r="AG4274" s="12" t="s">
        <v>46</v>
      </c>
      <c r="AH4274" s="12" t="s">
        <v>46</v>
      </c>
      <c r="AI4274" s="12" t="s">
        <v>46</v>
      </c>
    </row>
    <row r="4275">
      <c r="A4275" s="1" t="s">
        <v>5903</v>
      </c>
      <c r="B4275" s="7"/>
      <c r="C4275" s="1" t="s">
        <v>95</v>
      </c>
      <c r="D4275" s="1" t="s">
        <v>96</v>
      </c>
      <c r="E4275" s="1" t="s">
        <v>77</v>
      </c>
      <c r="F4275" s="1" t="s">
        <v>105</v>
      </c>
      <c r="G4275" s="1" t="s">
        <v>152</v>
      </c>
      <c r="H4275" s="1" t="s">
        <v>153</v>
      </c>
      <c r="I4275" s="1" t="s">
        <v>42</v>
      </c>
      <c r="J4275" s="1"/>
      <c r="K4275" s="1" t="s">
        <v>5904</v>
      </c>
      <c r="L4275" s="1" t="s">
        <v>143</v>
      </c>
      <c r="M4275" s="9">
        <v>44725.0</v>
      </c>
      <c r="N4275" s="9">
        <v>44725.0</v>
      </c>
      <c r="O4275" s="1"/>
      <c r="P4275" s="1">
        <v>8.33</v>
      </c>
      <c r="Q4275" s="1">
        <v>500000.0</v>
      </c>
      <c r="R4275" s="1">
        <v>300000.0</v>
      </c>
      <c r="S4275" s="10">
        <v>44755.0</v>
      </c>
      <c r="V4275" s="5">
        <v>24990.0</v>
      </c>
      <c r="W4275" s="11">
        <v>29488.199999999997</v>
      </c>
      <c r="Z4275" s="5">
        <v>18742.5</v>
      </c>
      <c r="AB4275" s="1"/>
      <c r="AC4275" s="1" t="s">
        <v>45</v>
      </c>
      <c r="AD4275" s="12" t="s">
        <v>46</v>
      </c>
      <c r="AE4275" s="12" t="s">
        <v>46</v>
      </c>
      <c r="AF4275" s="12" t="s">
        <v>46</v>
      </c>
    </row>
    <row r="4276">
      <c r="A4276" s="1" t="s">
        <v>5905</v>
      </c>
      <c r="B4276" s="7"/>
      <c r="C4276" s="1" t="s">
        <v>36</v>
      </c>
      <c r="D4276" s="1" t="s">
        <v>81</v>
      </c>
      <c r="E4276" s="1" t="s">
        <v>38</v>
      </c>
      <c r="F4276" s="1" t="s">
        <v>51</v>
      </c>
      <c r="G4276" s="1" t="s">
        <v>801</v>
      </c>
      <c r="H4276" s="1" t="s">
        <v>802</v>
      </c>
      <c r="I4276" s="1" t="s">
        <v>42</v>
      </c>
      <c r="J4276" s="1"/>
      <c r="K4276" s="1" t="s">
        <v>5906</v>
      </c>
      <c r="L4276" s="1" t="s">
        <v>99</v>
      </c>
      <c r="M4276" s="9">
        <v>45367.0</v>
      </c>
      <c r="N4276" s="9">
        <v>45367.0</v>
      </c>
      <c r="O4276" s="1"/>
      <c r="P4276" s="1">
        <v>8.33</v>
      </c>
      <c r="Q4276" s="1">
        <v>1000000.0</v>
      </c>
      <c r="R4276" s="1">
        <v>300000.0</v>
      </c>
      <c r="S4276" s="10">
        <v>45397.0</v>
      </c>
      <c r="V4276" s="5">
        <v>24990.0</v>
      </c>
      <c r="W4276" s="11">
        <v>29488.199999999997</v>
      </c>
      <c r="Z4276" s="5">
        <v>18742.5</v>
      </c>
      <c r="AB4276" s="1"/>
      <c r="AC4276" s="1" t="s">
        <v>45</v>
      </c>
      <c r="AD4276" s="12" t="s">
        <v>47</v>
      </c>
      <c r="AE4276" s="12" t="s">
        <v>47</v>
      </c>
      <c r="AF4276" s="12" t="s">
        <v>137</v>
      </c>
    </row>
    <row r="4277">
      <c r="A4277" s="1" t="s">
        <v>5907</v>
      </c>
      <c r="B4277" s="7"/>
      <c r="C4277" s="1" t="s">
        <v>36</v>
      </c>
      <c r="D4277" s="1" t="s">
        <v>37</v>
      </c>
      <c r="E4277" s="1" t="s">
        <v>113</v>
      </c>
      <c r="F4277" s="1" t="s">
        <v>630</v>
      </c>
      <c r="G4277" s="1" t="s">
        <v>170</v>
      </c>
      <c r="H4277" s="1" t="s">
        <v>170</v>
      </c>
      <c r="I4277" s="1" t="s">
        <v>86</v>
      </c>
      <c r="J4277" s="1"/>
      <c r="K4277" s="1" t="s">
        <v>5908</v>
      </c>
      <c r="L4277" s="1" t="s">
        <v>99</v>
      </c>
      <c r="M4277" s="9">
        <v>44746.0</v>
      </c>
      <c r="N4277" s="9">
        <v>44658.0</v>
      </c>
      <c r="O4277" s="1"/>
      <c r="P4277" s="1">
        <v>8.33</v>
      </c>
      <c r="Q4277" s="1">
        <v>300000.0</v>
      </c>
      <c r="R4277" s="1">
        <v>480000.0</v>
      </c>
      <c r="S4277" s="9">
        <v>45087.0</v>
      </c>
      <c r="T4277" s="9">
        <v>45121.0</v>
      </c>
      <c r="U4277" s="1" t="s">
        <v>5909</v>
      </c>
      <c r="V4277" s="5">
        <v>39984.0</v>
      </c>
      <c r="W4277" s="11">
        <v>47181.119999999995</v>
      </c>
      <c r="X4277" s="9">
        <v>45155.0</v>
      </c>
      <c r="Y4277" s="5">
        <v>43182.719999999994</v>
      </c>
      <c r="Z4277" s="5">
        <v>29988.0</v>
      </c>
      <c r="AA4277" s="9">
        <v>45156.0</v>
      </c>
      <c r="AB4277" s="1" t="s">
        <v>5910</v>
      </c>
      <c r="AC4277" s="1" t="s">
        <v>55</v>
      </c>
      <c r="AD4277" s="12" t="s">
        <v>46</v>
      </c>
      <c r="AE4277" s="12" t="s">
        <v>46</v>
      </c>
      <c r="AF4277" s="12" t="s">
        <v>47</v>
      </c>
      <c r="AG4277" s="12" t="s">
        <v>47</v>
      </c>
      <c r="AH4277" s="12" t="s">
        <v>47</v>
      </c>
      <c r="AI4277" s="12" t="s">
        <v>47</v>
      </c>
    </row>
    <row r="4278">
      <c r="A4278" s="1" t="s">
        <v>5907</v>
      </c>
      <c r="B4278" s="7"/>
      <c r="C4278" s="1" t="s">
        <v>36</v>
      </c>
      <c r="D4278" s="1" t="s">
        <v>37</v>
      </c>
      <c r="E4278" s="1" t="s">
        <v>113</v>
      </c>
      <c r="F4278" s="1" t="s">
        <v>630</v>
      </c>
      <c r="G4278" s="1" t="s">
        <v>170</v>
      </c>
      <c r="H4278" s="1" t="s">
        <v>170</v>
      </c>
      <c r="I4278" s="1" t="s">
        <v>86</v>
      </c>
      <c r="J4278" s="1"/>
      <c r="K4278" s="1" t="s">
        <v>5908</v>
      </c>
      <c r="L4278" s="1" t="s">
        <v>99</v>
      </c>
      <c r="M4278" s="9">
        <v>44746.0</v>
      </c>
      <c r="N4278" s="9">
        <v>44658.0</v>
      </c>
      <c r="O4278" s="1"/>
      <c r="P4278" s="1">
        <v>8.33</v>
      </c>
      <c r="Q4278" s="1">
        <v>300000.0</v>
      </c>
      <c r="R4278" s="1">
        <v>850000.0</v>
      </c>
      <c r="S4278" s="9">
        <v>45362.0</v>
      </c>
      <c r="T4278" s="9">
        <v>45379.0</v>
      </c>
      <c r="U4278" s="1" t="s">
        <v>5911</v>
      </c>
      <c r="V4278" s="5">
        <v>70805.0</v>
      </c>
      <c r="W4278" s="11">
        <v>83549.9</v>
      </c>
      <c r="X4278" s="9">
        <v>45379.0</v>
      </c>
      <c r="Y4278" s="5">
        <v>76469.4</v>
      </c>
      <c r="Z4278" s="5">
        <v>53103.75</v>
      </c>
      <c r="AA4278" s="9">
        <v>45379.0</v>
      </c>
      <c r="AB4278" s="1" t="s">
        <v>5911</v>
      </c>
      <c r="AC4278" s="1" t="s">
        <v>55</v>
      </c>
      <c r="AD4278" s="12" t="s">
        <v>46</v>
      </c>
      <c r="AE4278" s="12" t="s">
        <v>46</v>
      </c>
      <c r="AF4278" s="12" t="s">
        <v>47</v>
      </c>
      <c r="AG4278" s="12" t="s">
        <v>47</v>
      </c>
      <c r="AH4278" s="12" t="s">
        <v>47</v>
      </c>
      <c r="AI4278" s="12" t="s">
        <v>47</v>
      </c>
    </row>
    <row r="4279">
      <c r="A4279" s="1" t="s">
        <v>5907</v>
      </c>
      <c r="B4279" s="7"/>
      <c r="C4279" s="1" t="s">
        <v>36</v>
      </c>
      <c r="D4279" s="1" t="s">
        <v>76</v>
      </c>
      <c r="E4279" s="1" t="s">
        <v>113</v>
      </c>
      <c r="F4279" s="1" t="s">
        <v>630</v>
      </c>
      <c r="G4279" s="1" t="s">
        <v>170</v>
      </c>
      <c r="H4279" s="1" t="s">
        <v>170</v>
      </c>
      <c r="I4279" s="1" t="s">
        <v>86</v>
      </c>
      <c r="J4279" s="1"/>
      <c r="K4279" s="1" t="s">
        <v>5908</v>
      </c>
      <c r="L4279" s="1" t="s">
        <v>99</v>
      </c>
      <c r="M4279" s="9">
        <v>44746.0</v>
      </c>
      <c r="N4279" s="9">
        <v>44746.0</v>
      </c>
      <c r="O4279" s="1"/>
      <c r="P4279" s="1">
        <v>8.33</v>
      </c>
      <c r="Q4279" s="1">
        <v>400000.0</v>
      </c>
      <c r="R4279" s="1">
        <v>300000.0</v>
      </c>
      <c r="S4279" s="10">
        <v>44776.0</v>
      </c>
      <c r="V4279" s="5">
        <v>24990.0</v>
      </c>
      <c r="W4279" s="11">
        <v>29488.199999999997</v>
      </c>
      <c r="Z4279" s="5">
        <v>18742.5</v>
      </c>
      <c r="AC4279" s="1" t="s">
        <v>45</v>
      </c>
      <c r="AD4279" s="12" t="s">
        <v>46</v>
      </c>
      <c r="AE4279" s="12" t="s">
        <v>46</v>
      </c>
      <c r="AF4279" s="12" t="s">
        <v>46</v>
      </c>
    </row>
    <row r="4280">
      <c r="A4280" s="1" t="s">
        <v>5907</v>
      </c>
      <c r="B4280" s="7"/>
      <c r="C4280" s="1" t="s">
        <v>36</v>
      </c>
      <c r="D4280" s="1" t="s">
        <v>37</v>
      </c>
      <c r="E4280" s="1" t="s">
        <v>113</v>
      </c>
      <c r="F4280" s="1" t="s">
        <v>630</v>
      </c>
      <c r="G4280" s="1" t="s">
        <v>170</v>
      </c>
      <c r="H4280" s="1" t="s">
        <v>170</v>
      </c>
      <c r="I4280" s="1" t="s">
        <v>86</v>
      </c>
      <c r="J4280" s="1"/>
      <c r="K4280" s="1" t="s">
        <v>5908</v>
      </c>
      <c r="L4280" s="1" t="s">
        <v>99</v>
      </c>
      <c r="M4280" s="9">
        <v>44746.0</v>
      </c>
      <c r="N4280" s="9">
        <v>44746.0</v>
      </c>
      <c r="O4280" s="1"/>
      <c r="P4280" s="1">
        <v>8.33</v>
      </c>
      <c r="Q4280" s="1">
        <v>300000.0</v>
      </c>
      <c r="R4280" s="1">
        <v>300000.0</v>
      </c>
      <c r="S4280" s="10">
        <v>44776.0</v>
      </c>
      <c r="V4280" s="5">
        <v>24990.0</v>
      </c>
      <c r="W4280" s="11">
        <v>29488.199999999997</v>
      </c>
      <c r="Y4280" s="1"/>
      <c r="Z4280" s="5">
        <v>18742.5</v>
      </c>
      <c r="AB4280" s="1"/>
      <c r="AC4280" s="1" t="s">
        <v>45</v>
      </c>
      <c r="AD4280" s="12" t="s">
        <v>46</v>
      </c>
      <c r="AE4280" s="12" t="s">
        <v>46</v>
      </c>
      <c r="AF4280" s="12" t="s">
        <v>46</v>
      </c>
    </row>
    <row r="4281">
      <c r="A4281" s="1" t="s">
        <v>5912</v>
      </c>
      <c r="B4281" s="7"/>
      <c r="C4281" s="1" t="s">
        <v>315</v>
      </c>
      <c r="D4281" s="1" t="s">
        <v>96</v>
      </c>
      <c r="E4281" s="1" t="s">
        <v>38</v>
      </c>
      <c r="F4281" s="1" t="s">
        <v>1546</v>
      </c>
      <c r="G4281" s="1" t="s">
        <v>134</v>
      </c>
      <c r="H4281" s="1" t="s">
        <v>135</v>
      </c>
      <c r="I4281" s="1" t="s">
        <v>42</v>
      </c>
      <c r="J4281" s="1"/>
      <c r="K4281" s="1" t="s">
        <v>5913</v>
      </c>
      <c r="L4281" s="1" t="s">
        <v>53</v>
      </c>
      <c r="M4281" s="9">
        <v>44727.0</v>
      </c>
      <c r="N4281" s="14">
        <v>44924.0</v>
      </c>
      <c r="O4281" s="1"/>
      <c r="P4281" s="1">
        <v>8.33</v>
      </c>
      <c r="Q4281" s="1">
        <v>500000.0</v>
      </c>
      <c r="R4281" s="1">
        <v>338400.0</v>
      </c>
      <c r="S4281" s="9">
        <v>44955.0</v>
      </c>
      <c r="T4281" s="9">
        <v>45321.0</v>
      </c>
      <c r="U4281" s="1" t="s">
        <v>3115</v>
      </c>
      <c r="V4281" s="5">
        <v>28188.72</v>
      </c>
      <c r="W4281" s="11">
        <v>33262.6896</v>
      </c>
      <c r="X4281" s="9">
        <v>45321.0</v>
      </c>
      <c r="Y4281" s="5">
        <v>30443.8176</v>
      </c>
      <c r="Z4281" s="5">
        <v>21141.54</v>
      </c>
      <c r="AA4281" s="9">
        <v>45321.0</v>
      </c>
      <c r="AB4281" s="1" t="s">
        <v>3115</v>
      </c>
      <c r="AC4281" s="1" t="s">
        <v>55</v>
      </c>
      <c r="AD4281" s="12" t="s">
        <v>46</v>
      </c>
      <c r="AE4281" s="12" t="s">
        <v>46</v>
      </c>
      <c r="AF4281" s="12" t="s">
        <v>46</v>
      </c>
      <c r="AG4281" s="12" t="s">
        <v>47</v>
      </c>
      <c r="AH4281" s="12" t="s">
        <v>47</v>
      </c>
      <c r="AI4281" s="12" t="s">
        <v>47</v>
      </c>
    </row>
    <row r="4282">
      <c r="A4282" s="1" t="s">
        <v>5912</v>
      </c>
      <c r="B4282" s="7"/>
      <c r="C4282" s="1" t="s">
        <v>315</v>
      </c>
      <c r="D4282" s="1" t="s">
        <v>96</v>
      </c>
      <c r="E4282" s="1" t="s">
        <v>38</v>
      </c>
      <c r="F4282" s="1" t="s">
        <v>1546</v>
      </c>
      <c r="G4282" s="1" t="s">
        <v>134</v>
      </c>
      <c r="H4282" s="1" t="s">
        <v>135</v>
      </c>
      <c r="I4282" s="1" t="s">
        <v>42</v>
      </c>
      <c r="J4282" s="1"/>
      <c r="K4282" s="1" t="s">
        <v>5913</v>
      </c>
      <c r="L4282" s="1" t="s">
        <v>53</v>
      </c>
      <c r="M4282" s="9">
        <v>44727.0</v>
      </c>
      <c r="N4282" s="9">
        <v>45061.0</v>
      </c>
      <c r="O4282" s="1"/>
      <c r="P4282" s="1">
        <v>8.33</v>
      </c>
      <c r="Q4282" s="1">
        <v>500000.0</v>
      </c>
      <c r="R4282" s="1">
        <v>300000.0</v>
      </c>
      <c r="S4282" s="10">
        <v>45151.0</v>
      </c>
      <c r="V4282" s="5">
        <v>24990.0</v>
      </c>
      <c r="W4282" s="11">
        <v>29488.199999999997</v>
      </c>
      <c r="Z4282" s="5">
        <v>18742.5</v>
      </c>
      <c r="AB4282" s="1"/>
      <c r="AC4282" s="1" t="s">
        <v>45</v>
      </c>
      <c r="AD4282" s="12" t="s">
        <v>46</v>
      </c>
      <c r="AE4282" s="12" t="s">
        <v>47</v>
      </c>
      <c r="AF4282" s="12" t="s">
        <v>47</v>
      </c>
    </row>
    <row r="4283">
      <c r="A4283" s="1" t="s">
        <v>5914</v>
      </c>
      <c r="B4283" s="7"/>
      <c r="C4283" s="1" t="s">
        <v>36</v>
      </c>
      <c r="D4283" s="1" t="s">
        <v>96</v>
      </c>
      <c r="E4283" s="1" t="s">
        <v>82</v>
      </c>
      <c r="F4283" s="1" t="s">
        <v>5200</v>
      </c>
      <c r="G4283" s="1" t="s">
        <v>180</v>
      </c>
      <c r="H4283" s="1" t="s">
        <v>181</v>
      </c>
      <c r="I4283" s="1" t="s">
        <v>265</v>
      </c>
      <c r="J4283" s="1"/>
      <c r="K4283" s="1" t="s">
        <v>5915</v>
      </c>
      <c r="L4283" s="1" t="s">
        <v>53</v>
      </c>
      <c r="M4283" s="9">
        <v>44794.0</v>
      </c>
      <c r="N4283" s="9">
        <v>44775.0</v>
      </c>
      <c r="O4283" s="1"/>
      <c r="P4283" s="1">
        <v>7.5</v>
      </c>
      <c r="Q4283" s="1">
        <v>300000.0</v>
      </c>
      <c r="R4283" s="1">
        <v>300000.0</v>
      </c>
      <c r="S4283" s="10">
        <v>44865.0</v>
      </c>
      <c r="V4283" s="5">
        <v>22500.0</v>
      </c>
      <c r="W4283" s="11">
        <v>26550.0</v>
      </c>
      <c r="Z4283" s="5">
        <v>16875.0</v>
      </c>
      <c r="AB4283" s="1"/>
      <c r="AC4283" s="1" t="s">
        <v>45</v>
      </c>
      <c r="AD4283" s="12" t="s">
        <v>46</v>
      </c>
      <c r="AE4283" s="12" t="s">
        <v>46</v>
      </c>
      <c r="AF4283" s="12" t="s">
        <v>46</v>
      </c>
    </row>
    <row r="4284">
      <c r="A4284" s="1" t="s">
        <v>5916</v>
      </c>
      <c r="B4284" s="7"/>
      <c r="C4284" s="1" t="s">
        <v>36</v>
      </c>
      <c r="D4284" s="1" t="s">
        <v>96</v>
      </c>
      <c r="E4284" s="1" t="s">
        <v>113</v>
      </c>
      <c r="F4284" s="1" t="s">
        <v>634</v>
      </c>
      <c r="G4284" s="1" t="s">
        <v>354</v>
      </c>
      <c r="H4284" s="1" t="s">
        <v>355</v>
      </c>
      <c r="I4284" s="1" t="s">
        <v>42</v>
      </c>
      <c r="J4284" s="1"/>
      <c r="K4284" s="1" t="s">
        <v>730</v>
      </c>
      <c r="L4284" s="1" t="s">
        <v>150</v>
      </c>
      <c r="M4284" s="9">
        <v>45029.0</v>
      </c>
      <c r="N4284" s="9">
        <v>45029.0</v>
      </c>
      <c r="O4284" s="1"/>
      <c r="P4284" s="1">
        <v>8.33</v>
      </c>
      <c r="Q4284" s="1">
        <v>250000.0</v>
      </c>
      <c r="R4284" s="1">
        <v>300000.0</v>
      </c>
      <c r="S4284" s="9">
        <v>45017.0</v>
      </c>
      <c r="T4284" s="9">
        <v>45029.0</v>
      </c>
      <c r="U4284" s="1" t="s">
        <v>5917</v>
      </c>
      <c r="V4284" s="5">
        <v>24990.0</v>
      </c>
      <c r="W4284" s="11">
        <v>29488.199999999997</v>
      </c>
      <c r="X4284" s="9">
        <v>45047.0</v>
      </c>
      <c r="Y4284" s="5">
        <v>26989.199999999997</v>
      </c>
      <c r="Z4284" s="5">
        <v>18742.5</v>
      </c>
      <c r="AA4284" s="9">
        <v>45051.0</v>
      </c>
      <c r="AB4284" s="1" t="s">
        <v>5917</v>
      </c>
      <c r="AC4284" s="1" t="s">
        <v>55</v>
      </c>
      <c r="AD4284" s="12" t="s">
        <v>47</v>
      </c>
      <c r="AE4284" s="12" t="s">
        <v>47</v>
      </c>
      <c r="AF4284" s="12" t="s">
        <v>47</v>
      </c>
      <c r="AG4284" s="12" t="s">
        <v>47</v>
      </c>
      <c r="AH4284" s="12" t="s">
        <v>47</v>
      </c>
      <c r="AI4284" s="12" t="s">
        <v>47</v>
      </c>
    </row>
    <row r="4285">
      <c r="A4285" s="1" t="s">
        <v>5918</v>
      </c>
      <c r="B4285" s="7"/>
      <c r="C4285" s="1" t="s">
        <v>36</v>
      </c>
      <c r="D4285" s="1" t="s">
        <v>37</v>
      </c>
      <c r="E4285" s="1" t="s">
        <v>38</v>
      </c>
      <c r="F4285" s="1" t="s">
        <v>2726</v>
      </c>
      <c r="G4285" s="1" t="s">
        <v>601</v>
      </c>
      <c r="H4285" s="1" t="s">
        <v>602</v>
      </c>
      <c r="I4285" s="1" t="s">
        <v>42</v>
      </c>
      <c r="J4285" s="1"/>
      <c r="K4285" s="1" t="s">
        <v>5919</v>
      </c>
      <c r="L4285" s="1" t="s">
        <v>88</v>
      </c>
      <c r="M4285" s="9">
        <v>45156.0</v>
      </c>
      <c r="N4285" s="9">
        <v>45156.0</v>
      </c>
      <c r="O4285" s="1"/>
      <c r="P4285" s="1">
        <v>8.33</v>
      </c>
      <c r="Q4285" s="1">
        <v>500000.0</v>
      </c>
      <c r="R4285" s="1">
        <v>240000.0</v>
      </c>
      <c r="S4285" s="9">
        <v>45187.0</v>
      </c>
      <c r="T4285" s="9">
        <v>45191.0</v>
      </c>
      <c r="U4285" s="1" t="s">
        <v>5920</v>
      </c>
      <c r="V4285" s="5">
        <v>19992.0</v>
      </c>
      <c r="W4285" s="11">
        <v>23590.559999999998</v>
      </c>
      <c r="X4285" s="9">
        <v>45205.0</v>
      </c>
      <c r="Y4285" s="5">
        <v>21591.359999999997</v>
      </c>
      <c r="Z4285" s="5">
        <v>14994.0</v>
      </c>
      <c r="AA4285" s="9">
        <v>45301.0</v>
      </c>
      <c r="AB4285" s="1" t="s">
        <v>5921</v>
      </c>
      <c r="AC4285" s="1" t="s">
        <v>55</v>
      </c>
      <c r="AD4285" s="12" t="s">
        <v>47</v>
      </c>
      <c r="AE4285" s="12" t="s">
        <v>47</v>
      </c>
      <c r="AF4285" s="12" t="s">
        <v>47</v>
      </c>
      <c r="AG4285" s="12" t="s">
        <v>47</v>
      </c>
      <c r="AH4285" s="12" t="s">
        <v>47</v>
      </c>
      <c r="AI4285" s="12" t="s">
        <v>47</v>
      </c>
    </row>
    <row r="4286">
      <c r="A4286" s="1" t="s">
        <v>5922</v>
      </c>
      <c r="B4286" s="7"/>
      <c r="C4286" s="1" t="s">
        <v>36</v>
      </c>
      <c r="D4286" s="1" t="s">
        <v>81</v>
      </c>
      <c r="E4286" s="1" t="s">
        <v>77</v>
      </c>
      <c r="F4286" s="1" t="s">
        <v>490</v>
      </c>
      <c r="G4286" s="1" t="s">
        <v>196</v>
      </c>
      <c r="H4286" s="1" t="s">
        <v>197</v>
      </c>
      <c r="I4286" s="1" t="s">
        <v>42</v>
      </c>
      <c r="J4286" s="1"/>
      <c r="K4286" s="1" t="s">
        <v>5923</v>
      </c>
      <c r="L4286" s="1" t="s">
        <v>88</v>
      </c>
      <c r="M4286" s="9">
        <v>44944.0</v>
      </c>
      <c r="N4286" s="9">
        <v>45048.0</v>
      </c>
      <c r="O4286" s="1"/>
      <c r="P4286" s="1">
        <v>7.5</v>
      </c>
      <c r="Q4286" s="1">
        <v>500000.0</v>
      </c>
      <c r="R4286" s="1">
        <v>300000.0</v>
      </c>
      <c r="S4286" s="10">
        <v>45138.0</v>
      </c>
      <c r="V4286" s="5">
        <v>22500.0</v>
      </c>
      <c r="W4286" s="11">
        <v>26550.0</v>
      </c>
      <c r="Y4286" s="1"/>
      <c r="Z4286" s="5">
        <v>16875.0</v>
      </c>
      <c r="AB4286" s="1"/>
      <c r="AC4286" s="1" t="s">
        <v>45</v>
      </c>
      <c r="AD4286" s="12" t="s">
        <v>46</v>
      </c>
      <c r="AE4286" s="12" t="s">
        <v>47</v>
      </c>
      <c r="AF4286" s="12" t="s">
        <v>47</v>
      </c>
    </row>
    <row r="4287">
      <c r="A4287" s="1" t="s">
        <v>5922</v>
      </c>
      <c r="B4287" s="7"/>
      <c r="C4287" s="1" t="s">
        <v>36</v>
      </c>
      <c r="D4287" s="1" t="s">
        <v>81</v>
      </c>
      <c r="E4287" s="1" t="s">
        <v>77</v>
      </c>
      <c r="F4287" s="1" t="s">
        <v>490</v>
      </c>
      <c r="G4287" s="1" t="s">
        <v>196</v>
      </c>
      <c r="H4287" s="1" t="s">
        <v>197</v>
      </c>
      <c r="I4287" s="1" t="s">
        <v>42</v>
      </c>
      <c r="J4287" s="1"/>
      <c r="K4287" s="1" t="s">
        <v>5923</v>
      </c>
      <c r="L4287" s="1" t="s">
        <v>88</v>
      </c>
      <c r="M4287" s="9">
        <v>44944.0</v>
      </c>
      <c r="N4287" s="9">
        <v>45338.0</v>
      </c>
      <c r="O4287" s="1"/>
      <c r="P4287" s="1">
        <v>7.5</v>
      </c>
      <c r="Q4287" s="1">
        <v>500000.0</v>
      </c>
      <c r="R4287" s="1">
        <v>300000.0</v>
      </c>
      <c r="S4287" s="10">
        <v>45368.0</v>
      </c>
      <c r="V4287" s="5">
        <v>22500.0</v>
      </c>
      <c r="W4287" s="11">
        <v>26550.0</v>
      </c>
      <c r="Z4287" s="5">
        <v>16875.0</v>
      </c>
      <c r="AC4287" s="1" t="s">
        <v>45</v>
      </c>
      <c r="AD4287" s="12" t="s">
        <v>46</v>
      </c>
      <c r="AE4287" s="12" t="s">
        <v>47</v>
      </c>
      <c r="AF4287" s="12" t="s">
        <v>47</v>
      </c>
    </row>
    <row r="4288">
      <c r="A4288" s="1" t="s">
        <v>5924</v>
      </c>
      <c r="B4288" s="7"/>
      <c r="C4288" s="1" t="s">
        <v>36</v>
      </c>
      <c r="D4288" s="1" t="s">
        <v>96</v>
      </c>
      <c r="E4288" s="1" t="s">
        <v>77</v>
      </c>
      <c r="F4288" s="1" t="s">
        <v>139</v>
      </c>
      <c r="G4288" s="1" t="s">
        <v>134</v>
      </c>
      <c r="H4288" s="1" t="s">
        <v>135</v>
      </c>
      <c r="I4288" s="1" t="s">
        <v>42</v>
      </c>
      <c r="J4288" s="1"/>
      <c r="K4288" s="1" t="s">
        <v>5925</v>
      </c>
      <c r="L4288" s="1" t="s">
        <v>150</v>
      </c>
      <c r="M4288" s="9">
        <v>44767.0</v>
      </c>
      <c r="N4288" s="9">
        <v>44767.0</v>
      </c>
      <c r="O4288" s="1"/>
      <c r="P4288" s="1">
        <v>8.33</v>
      </c>
      <c r="Q4288" s="1">
        <v>300000.0</v>
      </c>
      <c r="R4288" s="1">
        <v>300000.0</v>
      </c>
      <c r="S4288" s="10">
        <v>44857.0</v>
      </c>
      <c r="V4288" s="5">
        <v>24990.0</v>
      </c>
      <c r="W4288" s="11">
        <v>29488.199999999997</v>
      </c>
      <c r="Z4288" s="5">
        <v>18742.5</v>
      </c>
      <c r="AB4288" s="1"/>
      <c r="AC4288" s="1" t="s">
        <v>45</v>
      </c>
      <c r="AD4288" s="12" t="s">
        <v>46</v>
      </c>
      <c r="AE4288" s="12" t="s">
        <v>46</v>
      </c>
      <c r="AF4288" s="12" t="s">
        <v>46</v>
      </c>
    </row>
    <row r="4289">
      <c r="A4289" s="1" t="s">
        <v>5926</v>
      </c>
      <c r="B4289" s="7"/>
      <c r="C4289" s="1" t="s">
        <v>36</v>
      </c>
      <c r="D4289" s="1" t="s">
        <v>76</v>
      </c>
      <c r="E4289" s="1" t="s">
        <v>77</v>
      </c>
      <c r="F4289" s="1" t="s">
        <v>271</v>
      </c>
      <c r="G4289" s="1" t="s">
        <v>196</v>
      </c>
      <c r="H4289" s="1" t="s">
        <v>197</v>
      </c>
      <c r="I4289" s="1" t="s">
        <v>42</v>
      </c>
      <c r="J4289" s="1"/>
      <c r="K4289" s="1" t="s">
        <v>5927</v>
      </c>
      <c r="L4289" s="1" t="s">
        <v>53</v>
      </c>
      <c r="M4289" s="9">
        <v>45023.0</v>
      </c>
      <c r="N4289" s="9">
        <v>45019.0</v>
      </c>
      <c r="O4289" s="1"/>
      <c r="P4289" s="1">
        <v>8.33</v>
      </c>
      <c r="Q4289" s="1">
        <v>500000.0</v>
      </c>
      <c r="R4289" s="1">
        <v>300000.0</v>
      </c>
      <c r="S4289" s="10">
        <v>45109.0</v>
      </c>
      <c r="V4289" s="5">
        <v>24990.0</v>
      </c>
      <c r="W4289" s="11">
        <v>29488.199999999997</v>
      </c>
      <c r="Z4289" s="5">
        <v>18742.5</v>
      </c>
      <c r="AB4289" s="1"/>
      <c r="AC4289" s="1" t="s">
        <v>45</v>
      </c>
      <c r="AD4289" s="12" t="s">
        <v>47</v>
      </c>
      <c r="AE4289" s="12" t="s">
        <v>47</v>
      </c>
      <c r="AF4289" s="12" t="s">
        <v>47</v>
      </c>
    </row>
    <row r="4290">
      <c r="A4290" s="1" t="s">
        <v>5928</v>
      </c>
      <c r="B4290" s="7"/>
      <c r="C4290" s="1" t="s">
        <v>36</v>
      </c>
      <c r="D4290" s="1" t="s">
        <v>96</v>
      </c>
      <c r="E4290" s="1" t="s">
        <v>77</v>
      </c>
      <c r="F4290" s="1" t="s">
        <v>1549</v>
      </c>
      <c r="G4290" s="1" t="s">
        <v>1619</v>
      </c>
      <c r="H4290" s="1" t="s">
        <v>1620</v>
      </c>
      <c r="I4290" s="1" t="s">
        <v>42</v>
      </c>
      <c r="J4290" s="1"/>
      <c r="K4290" s="1" t="s">
        <v>5929</v>
      </c>
      <c r="L4290" s="1" t="s">
        <v>347</v>
      </c>
      <c r="M4290" s="14">
        <v>44906.0</v>
      </c>
      <c r="N4290" s="9">
        <v>45057.0</v>
      </c>
      <c r="O4290" s="1"/>
      <c r="P4290" s="1">
        <v>8.33</v>
      </c>
      <c r="Q4290" s="1">
        <v>400000.0</v>
      </c>
      <c r="R4290" s="1">
        <v>426278.0</v>
      </c>
      <c r="S4290" s="9">
        <v>45056.0</v>
      </c>
      <c r="T4290" s="9">
        <v>45057.0</v>
      </c>
      <c r="U4290" s="1" t="s">
        <v>5930</v>
      </c>
      <c r="V4290" s="5">
        <v>35508.9574</v>
      </c>
      <c r="W4290" s="11">
        <v>41900.569731999996</v>
      </c>
      <c r="X4290" s="9">
        <v>45086.0</v>
      </c>
      <c r="Y4290" s="5">
        <v>38349.673991999996</v>
      </c>
      <c r="Z4290" s="5">
        <v>26631.71805</v>
      </c>
      <c r="AA4290" s="9">
        <v>45090.0</v>
      </c>
      <c r="AB4290" s="1" t="s">
        <v>5930</v>
      </c>
      <c r="AC4290" s="1" t="s">
        <v>55</v>
      </c>
      <c r="AD4290" s="12" t="s">
        <v>46</v>
      </c>
      <c r="AE4290" s="12" t="s">
        <v>47</v>
      </c>
      <c r="AF4290" s="12" t="s">
        <v>47</v>
      </c>
      <c r="AG4290" s="12" t="s">
        <v>47</v>
      </c>
      <c r="AH4290" s="12" t="s">
        <v>47</v>
      </c>
      <c r="AI4290" s="12" t="s">
        <v>47</v>
      </c>
    </row>
    <row r="4291">
      <c r="A4291" s="1" t="s">
        <v>5928</v>
      </c>
      <c r="B4291" s="7"/>
      <c r="C4291" s="1" t="s">
        <v>36</v>
      </c>
      <c r="D4291" s="1" t="s">
        <v>96</v>
      </c>
      <c r="E4291" s="1" t="s">
        <v>77</v>
      </c>
      <c r="F4291" s="1" t="s">
        <v>1549</v>
      </c>
      <c r="G4291" s="1" t="s">
        <v>1619</v>
      </c>
      <c r="H4291" s="1" t="s">
        <v>1620</v>
      </c>
      <c r="I4291" s="1" t="s">
        <v>42</v>
      </c>
      <c r="J4291" s="1"/>
      <c r="K4291" s="1" t="s">
        <v>5929</v>
      </c>
      <c r="L4291" s="1" t="s">
        <v>347</v>
      </c>
      <c r="M4291" s="14">
        <v>44906.0</v>
      </c>
      <c r="N4291" s="9">
        <v>45098.0</v>
      </c>
      <c r="O4291" s="1"/>
      <c r="P4291" s="1">
        <v>8.33</v>
      </c>
      <c r="Q4291" s="1">
        <v>300000.0</v>
      </c>
      <c r="R4291" s="1">
        <v>380136.0</v>
      </c>
      <c r="S4291" s="9">
        <v>45097.0</v>
      </c>
      <c r="T4291" s="9">
        <v>45098.0</v>
      </c>
      <c r="U4291" s="1" t="s">
        <v>5931</v>
      </c>
      <c r="V4291" s="5">
        <v>31665.3288</v>
      </c>
      <c r="W4291" s="11">
        <v>37365.087984</v>
      </c>
      <c r="X4291" s="9">
        <v>45127.0</v>
      </c>
      <c r="Y4291" s="5">
        <v>34198.555104</v>
      </c>
      <c r="Z4291" s="5">
        <v>23748.9966</v>
      </c>
      <c r="AA4291" s="9">
        <v>45131.0</v>
      </c>
      <c r="AB4291" s="1" t="s">
        <v>5931</v>
      </c>
      <c r="AC4291" s="1" t="s">
        <v>55</v>
      </c>
      <c r="AD4291" s="12" t="s">
        <v>46</v>
      </c>
      <c r="AE4291" s="12" t="s">
        <v>47</v>
      </c>
      <c r="AF4291" s="12" t="s">
        <v>47</v>
      </c>
      <c r="AG4291" s="12" t="s">
        <v>47</v>
      </c>
      <c r="AH4291" s="12" t="s">
        <v>47</v>
      </c>
      <c r="AI4291" s="12" t="s">
        <v>47</v>
      </c>
    </row>
    <row r="4292">
      <c r="A4292" s="1" t="s">
        <v>5928</v>
      </c>
      <c r="B4292" s="7"/>
      <c r="C4292" s="1" t="s">
        <v>36</v>
      </c>
      <c r="D4292" s="1" t="s">
        <v>96</v>
      </c>
      <c r="E4292" s="1" t="s">
        <v>77</v>
      </c>
      <c r="F4292" s="1" t="s">
        <v>1549</v>
      </c>
      <c r="G4292" s="1" t="s">
        <v>1619</v>
      </c>
      <c r="H4292" s="1" t="s">
        <v>1620</v>
      </c>
      <c r="I4292" s="1" t="s">
        <v>42</v>
      </c>
      <c r="J4292" s="1"/>
      <c r="K4292" s="1" t="s">
        <v>5929</v>
      </c>
      <c r="L4292" s="1" t="s">
        <v>347</v>
      </c>
      <c r="M4292" s="14">
        <v>44906.0</v>
      </c>
      <c r="N4292" s="9">
        <v>45181.0</v>
      </c>
      <c r="O4292" s="1"/>
      <c r="P4292" s="1">
        <v>8.33</v>
      </c>
      <c r="Q4292" s="1">
        <v>500000.0</v>
      </c>
      <c r="R4292" s="1">
        <v>516000.0</v>
      </c>
      <c r="S4292" s="9">
        <v>45180.0</v>
      </c>
      <c r="T4292" s="9">
        <v>45182.0</v>
      </c>
      <c r="U4292" s="1" t="s">
        <v>5932</v>
      </c>
      <c r="V4292" s="5">
        <v>42982.8</v>
      </c>
      <c r="W4292" s="11">
        <v>50719.704</v>
      </c>
      <c r="X4292" s="14">
        <v>45210.0</v>
      </c>
      <c r="Y4292" s="5">
        <v>46421.424</v>
      </c>
      <c r="Z4292" s="5">
        <v>32237.100000000002</v>
      </c>
      <c r="AA4292" s="14">
        <v>45214.0</v>
      </c>
      <c r="AB4292" s="1" t="s">
        <v>5932</v>
      </c>
      <c r="AC4292" s="1" t="s">
        <v>55</v>
      </c>
      <c r="AD4292" s="12" t="s">
        <v>46</v>
      </c>
      <c r="AE4292" s="12" t="s">
        <v>47</v>
      </c>
      <c r="AF4292" s="12" t="s">
        <v>47</v>
      </c>
      <c r="AG4292" s="12" t="s">
        <v>47</v>
      </c>
      <c r="AH4292" s="12" t="s">
        <v>47</v>
      </c>
      <c r="AI4292" s="12" t="s">
        <v>47</v>
      </c>
    </row>
    <row r="4293">
      <c r="A4293" s="1" t="s">
        <v>5928</v>
      </c>
      <c r="B4293" s="7"/>
      <c r="C4293" s="1" t="s">
        <v>36</v>
      </c>
      <c r="D4293" s="1" t="s">
        <v>96</v>
      </c>
      <c r="E4293" s="1" t="s">
        <v>77</v>
      </c>
      <c r="F4293" s="1" t="s">
        <v>1549</v>
      </c>
      <c r="G4293" s="1" t="s">
        <v>1619</v>
      </c>
      <c r="H4293" s="1" t="s">
        <v>1620</v>
      </c>
      <c r="I4293" s="1" t="s">
        <v>42</v>
      </c>
      <c r="J4293" s="1"/>
      <c r="K4293" s="1" t="s">
        <v>5929</v>
      </c>
      <c r="L4293" s="1" t="s">
        <v>347</v>
      </c>
      <c r="M4293" s="14">
        <v>44906.0</v>
      </c>
      <c r="N4293" s="9">
        <v>45239.0</v>
      </c>
      <c r="O4293" s="1"/>
      <c r="P4293" s="1">
        <v>8.33</v>
      </c>
      <c r="Q4293" s="1">
        <v>300000.0</v>
      </c>
      <c r="R4293" s="1">
        <v>352014.0</v>
      </c>
      <c r="S4293" s="9">
        <v>45236.0</v>
      </c>
      <c r="T4293" s="9">
        <v>45239.0</v>
      </c>
      <c r="U4293" s="1" t="s">
        <v>5933</v>
      </c>
      <c r="V4293" s="5">
        <v>29322.766200000002</v>
      </c>
      <c r="W4293" s="11">
        <v>34600.864116</v>
      </c>
      <c r="X4293" s="9">
        <v>45266.0</v>
      </c>
      <c r="Y4293" s="5">
        <v>31668.587495999996</v>
      </c>
      <c r="Z4293" s="5">
        <v>21992.074650000002</v>
      </c>
      <c r="AA4293" s="14">
        <v>45270.0</v>
      </c>
      <c r="AB4293" s="1" t="s">
        <v>5933</v>
      </c>
      <c r="AC4293" s="1" t="s">
        <v>55</v>
      </c>
      <c r="AD4293" s="12" t="s">
        <v>46</v>
      </c>
      <c r="AE4293" s="12" t="s">
        <v>47</v>
      </c>
      <c r="AF4293" s="12" t="s">
        <v>47</v>
      </c>
      <c r="AG4293" s="12" t="s">
        <v>47</v>
      </c>
      <c r="AH4293" s="12" t="s">
        <v>47</v>
      </c>
      <c r="AI4293" s="12" t="s">
        <v>47</v>
      </c>
    </row>
    <row r="4294">
      <c r="A4294" s="1" t="s">
        <v>5928</v>
      </c>
      <c r="B4294" s="7"/>
      <c r="C4294" s="1" t="s">
        <v>36</v>
      </c>
      <c r="D4294" s="1" t="s">
        <v>96</v>
      </c>
      <c r="E4294" s="1" t="s">
        <v>77</v>
      </c>
      <c r="F4294" s="1" t="s">
        <v>1549</v>
      </c>
      <c r="G4294" s="1" t="s">
        <v>1619</v>
      </c>
      <c r="H4294" s="1" t="s">
        <v>1620</v>
      </c>
      <c r="I4294" s="1" t="s">
        <v>42</v>
      </c>
      <c r="J4294" s="1"/>
      <c r="K4294" s="1" t="s">
        <v>5929</v>
      </c>
      <c r="L4294" s="1" t="s">
        <v>347</v>
      </c>
      <c r="M4294" s="14">
        <v>44906.0</v>
      </c>
      <c r="N4294" s="9">
        <v>45064.0</v>
      </c>
      <c r="O4294" s="1"/>
      <c r="P4294" s="1">
        <v>8.33</v>
      </c>
      <c r="Q4294" s="1">
        <v>500000.0</v>
      </c>
      <c r="R4294" s="1">
        <v>541947.0</v>
      </c>
      <c r="S4294" s="9">
        <v>45364.0</v>
      </c>
      <c r="T4294" s="9">
        <v>45369.0</v>
      </c>
      <c r="U4294" s="1" t="s">
        <v>5934</v>
      </c>
      <c r="V4294" s="5">
        <v>45144.185099999995</v>
      </c>
      <c r="W4294" s="11">
        <v>53270.138417999995</v>
      </c>
      <c r="X4294" s="9">
        <v>45394.0</v>
      </c>
      <c r="Y4294" s="5">
        <v>48755.719908</v>
      </c>
      <c r="Z4294" s="5">
        <v>33858.138824999995</v>
      </c>
      <c r="AA4294" s="9">
        <v>45398.0</v>
      </c>
      <c r="AB4294" s="1" t="s">
        <v>5934</v>
      </c>
      <c r="AC4294" s="1" t="s">
        <v>55</v>
      </c>
      <c r="AD4294" s="12" t="s">
        <v>46</v>
      </c>
      <c r="AE4294" s="12" t="s">
        <v>47</v>
      </c>
      <c r="AF4294" s="12" t="s">
        <v>47</v>
      </c>
      <c r="AG4294" s="12" t="s">
        <v>47</v>
      </c>
      <c r="AH4294" s="12" t="s">
        <v>137</v>
      </c>
      <c r="AI4294" s="12" t="s">
        <v>137</v>
      </c>
    </row>
    <row r="4295">
      <c r="A4295" s="1" t="s">
        <v>5928</v>
      </c>
      <c r="B4295" s="7"/>
      <c r="C4295" s="1" t="s">
        <v>36</v>
      </c>
      <c r="D4295" s="1" t="s">
        <v>96</v>
      </c>
      <c r="E4295" s="1" t="s">
        <v>77</v>
      </c>
      <c r="F4295" s="1" t="s">
        <v>1549</v>
      </c>
      <c r="G4295" s="1" t="s">
        <v>1619</v>
      </c>
      <c r="H4295" s="1" t="s">
        <v>1620</v>
      </c>
      <c r="I4295" s="1" t="s">
        <v>42</v>
      </c>
      <c r="J4295" s="1"/>
      <c r="K4295" s="1" t="s">
        <v>5929</v>
      </c>
      <c r="L4295" s="1" t="s">
        <v>347</v>
      </c>
      <c r="M4295" s="14">
        <v>44906.0</v>
      </c>
      <c r="N4295" s="9">
        <v>45377.0</v>
      </c>
      <c r="O4295" s="1"/>
      <c r="P4295" s="1">
        <v>8.33</v>
      </c>
      <c r="Q4295" s="1">
        <v>400000.0</v>
      </c>
      <c r="R4295" s="1">
        <v>499740.0</v>
      </c>
      <c r="S4295" s="9">
        <v>45372.0</v>
      </c>
      <c r="T4295" s="9">
        <v>45377.0</v>
      </c>
      <c r="U4295" s="1" t="s">
        <v>5935</v>
      </c>
      <c r="V4295" s="5">
        <v>41628.342000000004</v>
      </c>
      <c r="W4295" s="11">
        <v>49121.44356</v>
      </c>
      <c r="X4295" s="9">
        <v>45402.0</v>
      </c>
      <c r="Y4295" s="5">
        <v>44958.60936</v>
      </c>
      <c r="Z4295" s="5">
        <v>31221.256500000003</v>
      </c>
      <c r="AA4295" s="9">
        <v>45406.0</v>
      </c>
      <c r="AB4295" s="1" t="s">
        <v>5935</v>
      </c>
      <c r="AC4295" s="1" t="s">
        <v>55</v>
      </c>
      <c r="AD4295" s="12" t="s">
        <v>46</v>
      </c>
      <c r="AE4295" s="12" t="s">
        <v>47</v>
      </c>
      <c r="AF4295" s="12" t="s">
        <v>47</v>
      </c>
      <c r="AG4295" s="12" t="s">
        <v>47</v>
      </c>
      <c r="AH4295" s="12" t="s">
        <v>137</v>
      </c>
      <c r="AI4295" s="12" t="s">
        <v>137</v>
      </c>
    </row>
    <row r="4296">
      <c r="A4296" s="1" t="s">
        <v>5928</v>
      </c>
      <c r="B4296" s="7"/>
      <c r="C4296" s="1" t="s">
        <v>36</v>
      </c>
      <c r="D4296" s="1" t="s">
        <v>96</v>
      </c>
      <c r="E4296" s="1" t="s">
        <v>77</v>
      </c>
      <c r="F4296" s="1" t="s">
        <v>1276</v>
      </c>
      <c r="G4296" s="1" t="s">
        <v>1619</v>
      </c>
      <c r="H4296" s="1" t="s">
        <v>1620</v>
      </c>
      <c r="I4296" s="1" t="s">
        <v>42</v>
      </c>
      <c r="J4296" s="1"/>
      <c r="K4296" s="1" t="s">
        <v>5929</v>
      </c>
      <c r="L4296" s="1" t="s">
        <v>347</v>
      </c>
      <c r="M4296" s="14">
        <v>44906.0</v>
      </c>
      <c r="N4296" s="14">
        <v>44906.0</v>
      </c>
      <c r="O4296" s="1"/>
      <c r="P4296" s="1">
        <v>8.33</v>
      </c>
      <c r="Q4296" s="1">
        <v>650000.0</v>
      </c>
      <c r="R4296" s="1">
        <v>300000.0</v>
      </c>
      <c r="S4296" s="15">
        <v>44936.0</v>
      </c>
      <c r="V4296" s="5">
        <v>24990.0</v>
      </c>
      <c r="W4296" s="11">
        <v>29488.199999999997</v>
      </c>
      <c r="Z4296" s="5">
        <v>18742.5</v>
      </c>
      <c r="AB4296" s="1"/>
      <c r="AC4296" s="1" t="s">
        <v>45</v>
      </c>
      <c r="AD4296" s="12" t="s">
        <v>46</v>
      </c>
      <c r="AE4296" s="12" t="s">
        <v>46</v>
      </c>
      <c r="AF4296" s="12" t="s">
        <v>46</v>
      </c>
    </row>
    <row r="4297">
      <c r="A4297" s="1" t="s">
        <v>5928</v>
      </c>
      <c r="B4297" s="7"/>
      <c r="C4297" s="1" t="s">
        <v>36</v>
      </c>
      <c r="D4297" s="1" t="s">
        <v>96</v>
      </c>
      <c r="E4297" s="1" t="s">
        <v>77</v>
      </c>
      <c r="F4297" s="1" t="s">
        <v>1276</v>
      </c>
      <c r="G4297" s="1" t="s">
        <v>1619</v>
      </c>
      <c r="H4297" s="1" t="s">
        <v>1620</v>
      </c>
      <c r="I4297" s="1" t="s">
        <v>42</v>
      </c>
      <c r="J4297" s="1"/>
      <c r="K4297" s="1" t="s">
        <v>5929</v>
      </c>
      <c r="L4297" s="1" t="s">
        <v>347</v>
      </c>
      <c r="M4297" s="14">
        <v>44906.0</v>
      </c>
      <c r="N4297" s="14">
        <v>44906.0</v>
      </c>
      <c r="O4297" s="1"/>
      <c r="P4297" s="1">
        <v>8.33</v>
      </c>
      <c r="Q4297" s="1">
        <v>749999.0</v>
      </c>
      <c r="R4297" s="1">
        <v>300000.0</v>
      </c>
      <c r="S4297" s="15">
        <v>44936.0</v>
      </c>
      <c r="V4297" s="5">
        <v>24990.0</v>
      </c>
      <c r="W4297" s="11">
        <v>29488.199999999997</v>
      </c>
      <c r="Z4297" s="5">
        <v>18742.5</v>
      </c>
      <c r="AB4297" s="1"/>
      <c r="AC4297" s="1" t="s">
        <v>45</v>
      </c>
      <c r="AD4297" s="12" t="s">
        <v>46</v>
      </c>
      <c r="AE4297" s="12" t="s">
        <v>46</v>
      </c>
      <c r="AF4297" s="12" t="s">
        <v>46</v>
      </c>
    </row>
    <row r="4298">
      <c r="A4298" s="1" t="s">
        <v>5928</v>
      </c>
      <c r="B4298" s="7"/>
      <c r="C4298" s="1" t="s">
        <v>36</v>
      </c>
      <c r="D4298" s="1" t="s">
        <v>96</v>
      </c>
      <c r="E4298" s="1" t="s">
        <v>77</v>
      </c>
      <c r="F4298" s="1" t="s">
        <v>1276</v>
      </c>
      <c r="G4298" s="1" t="s">
        <v>1619</v>
      </c>
      <c r="H4298" s="1" t="s">
        <v>1620</v>
      </c>
      <c r="I4298" s="1" t="s">
        <v>42</v>
      </c>
      <c r="J4298" s="1"/>
      <c r="K4298" s="1" t="s">
        <v>5929</v>
      </c>
      <c r="L4298" s="1" t="s">
        <v>347</v>
      </c>
      <c r="M4298" s="14">
        <v>44906.0</v>
      </c>
      <c r="N4298" s="14">
        <v>44906.0</v>
      </c>
      <c r="O4298" s="1"/>
      <c r="P4298" s="1">
        <v>8.33</v>
      </c>
      <c r="Q4298" s="1">
        <v>1200000.0</v>
      </c>
      <c r="R4298" s="1">
        <v>300000.0</v>
      </c>
      <c r="S4298" s="15">
        <v>44936.0</v>
      </c>
      <c r="V4298" s="5">
        <v>24990.0</v>
      </c>
      <c r="W4298" s="11">
        <v>29488.199999999997</v>
      </c>
      <c r="X4298" s="1"/>
      <c r="Y4298" s="1"/>
      <c r="Z4298" s="5">
        <v>18742.5</v>
      </c>
      <c r="AA4298" s="1"/>
      <c r="AB4298" s="1"/>
      <c r="AC4298" s="1" t="s">
        <v>45</v>
      </c>
      <c r="AD4298" s="12" t="s">
        <v>46</v>
      </c>
      <c r="AE4298" s="12" t="s">
        <v>46</v>
      </c>
      <c r="AF4298" s="12" t="s">
        <v>46</v>
      </c>
    </row>
    <row r="4299">
      <c r="A4299" s="1" t="s">
        <v>5928</v>
      </c>
      <c r="B4299" s="7"/>
      <c r="C4299" s="1" t="s">
        <v>36</v>
      </c>
      <c r="D4299" s="1" t="s">
        <v>96</v>
      </c>
      <c r="E4299" s="1" t="s">
        <v>77</v>
      </c>
      <c r="F4299" s="1" t="s">
        <v>1276</v>
      </c>
      <c r="G4299" s="1" t="s">
        <v>1619</v>
      </c>
      <c r="H4299" s="1" t="s">
        <v>1620</v>
      </c>
      <c r="I4299" s="1" t="s">
        <v>42</v>
      </c>
      <c r="J4299" s="1"/>
      <c r="K4299" s="1" t="s">
        <v>5929</v>
      </c>
      <c r="L4299" s="1" t="s">
        <v>347</v>
      </c>
      <c r="M4299" s="14">
        <v>44906.0</v>
      </c>
      <c r="N4299" s="14">
        <v>44906.0</v>
      </c>
      <c r="P4299" s="1">
        <v>8.33</v>
      </c>
      <c r="Q4299" s="1">
        <v>600000.0</v>
      </c>
      <c r="R4299" s="1">
        <v>300000.0</v>
      </c>
      <c r="S4299" s="15">
        <v>44936.0</v>
      </c>
      <c r="V4299" s="5">
        <v>24990.0</v>
      </c>
      <c r="W4299" s="11">
        <v>29488.199999999997</v>
      </c>
      <c r="Z4299" s="5">
        <v>18742.5</v>
      </c>
      <c r="AC4299" s="1" t="s">
        <v>45</v>
      </c>
      <c r="AD4299" s="12" t="s">
        <v>46</v>
      </c>
      <c r="AE4299" s="12" t="s">
        <v>46</v>
      </c>
      <c r="AF4299" s="12" t="s">
        <v>46</v>
      </c>
    </row>
    <row r="4300">
      <c r="A4300" s="1" t="s">
        <v>5936</v>
      </c>
      <c r="B4300" s="7"/>
      <c r="C4300" s="1" t="s">
        <v>36</v>
      </c>
      <c r="D4300" s="1" t="s">
        <v>102</v>
      </c>
      <c r="E4300" s="1" t="s">
        <v>77</v>
      </c>
      <c r="F4300" s="1" t="s">
        <v>1947</v>
      </c>
      <c r="G4300" s="1" t="s">
        <v>170</v>
      </c>
      <c r="H4300" s="1" t="s">
        <v>170</v>
      </c>
      <c r="I4300" s="1" t="s">
        <v>209</v>
      </c>
      <c r="J4300" s="1"/>
      <c r="K4300" s="1" t="s">
        <v>5937</v>
      </c>
      <c r="L4300" s="1" t="s">
        <v>53</v>
      </c>
      <c r="M4300" s="9">
        <v>44742.0</v>
      </c>
      <c r="N4300" s="9">
        <v>44770.0</v>
      </c>
      <c r="O4300" s="1"/>
      <c r="P4300" s="1">
        <v>7.5</v>
      </c>
      <c r="Q4300" s="1">
        <v>100000.0</v>
      </c>
      <c r="R4300" s="1">
        <v>216000.0</v>
      </c>
      <c r="S4300" s="9">
        <v>44770.0</v>
      </c>
      <c r="T4300" s="9">
        <v>44771.0</v>
      </c>
      <c r="U4300" s="1" t="s">
        <v>5938</v>
      </c>
      <c r="V4300" s="5">
        <v>16200.0</v>
      </c>
      <c r="W4300" s="11">
        <v>19116.0</v>
      </c>
      <c r="X4300" s="9">
        <v>44800.0</v>
      </c>
      <c r="Y4300" s="5">
        <v>17496.0</v>
      </c>
      <c r="Z4300" s="5">
        <v>12150.0</v>
      </c>
      <c r="AA4300" s="9">
        <v>44825.0</v>
      </c>
      <c r="AB4300" s="1" t="s">
        <v>5938</v>
      </c>
      <c r="AC4300" s="1" t="s">
        <v>55</v>
      </c>
      <c r="AD4300" s="12" t="s">
        <v>46</v>
      </c>
      <c r="AE4300" s="12" t="s">
        <v>46</v>
      </c>
      <c r="AF4300" s="12" t="s">
        <v>46</v>
      </c>
      <c r="AG4300" s="12" t="s">
        <v>46</v>
      </c>
      <c r="AH4300" s="12" t="s">
        <v>46</v>
      </c>
      <c r="AI4300" s="12" t="s">
        <v>46</v>
      </c>
    </row>
    <row r="4301">
      <c r="A4301" s="1" t="s">
        <v>5936</v>
      </c>
      <c r="B4301" s="7"/>
      <c r="C4301" s="1" t="s">
        <v>36</v>
      </c>
      <c r="D4301" s="1" t="s">
        <v>102</v>
      </c>
      <c r="E4301" s="1" t="s">
        <v>77</v>
      </c>
      <c r="F4301" s="1" t="s">
        <v>1947</v>
      </c>
      <c r="G4301" s="1" t="s">
        <v>170</v>
      </c>
      <c r="H4301" s="1" t="s">
        <v>170</v>
      </c>
      <c r="I4301" s="1" t="s">
        <v>209</v>
      </c>
      <c r="J4301" s="1"/>
      <c r="K4301" s="1" t="s">
        <v>5937</v>
      </c>
      <c r="L4301" s="1" t="s">
        <v>53</v>
      </c>
      <c r="M4301" s="9">
        <v>44742.0</v>
      </c>
      <c r="N4301" s="9">
        <v>44775.0</v>
      </c>
      <c r="O4301" s="1"/>
      <c r="P4301" s="1">
        <v>7.5</v>
      </c>
      <c r="Q4301" s="1">
        <v>100000.0</v>
      </c>
      <c r="R4301" s="1">
        <v>204000.0</v>
      </c>
      <c r="S4301" s="9">
        <v>44775.0</v>
      </c>
      <c r="T4301" s="9">
        <v>44775.0</v>
      </c>
      <c r="U4301" s="1" t="s">
        <v>5939</v>
      </c>
      <c r="V4301" s="5">
        <v>15300.0</v>
      </c>
      <c r="W4301" s="11">
        <v>18054.0</v>
      </c>
      <c r="X4301" s="9">
        <v>44805.0</v>
      </c>
      <c r="Y4301" s="5">
        <v>16524.0</v>
      </c>
      <c r="Z4301" s="5">
        <v>11475.0</v>
      </c>
      <c r="AA4301" s="9">
        <v>44825.0</v>
      </c>
      <c r="AB4301" s="1" t="s">
        <v>5939</v>
      </c>
      <c r="AC4301" s="1" t="s">
        <v>55</v>
      </c>
      <c r="AD4301" s="12" t="s">
        <v>46</v>
      </c>
      <c r="AE4301" s="12" t="s">
        <v>46</v>
      </c>
      <c r="AF4301" s="12" t="s">
        <v>46</v>
      </c>
      <c r="AG4301" s="12" t="s">
        <v>46</v>
      </c>
      <c r="AH4301" s="12" t="s">
        <v>46</v>
      </c>
      <c r="AI4301" s="12" t="s">
        <v>46</v>
      </c>
    </row>
    <row r="4302">
      <c r="A4302" s="1" t="s">
        <v>5936</v>
      </c>
      <c r="B4302" s="7"/>
      <c r="C4302" s="1" t="s">
        <v>36</v>
      </c>
      <c r="D4302" s="1" t="s">
        <v>102</v>
      </c>
      <c r="E4302" s="1" t="s">
        <v>77</v>
      </c>
      <c r="F4302" s="1" t="s">
        <v>1947</v>
      </c>
      <c r="G4302" s="1" t="s">
        <v>170</v>
      </c>
      <c r="H4302" s="1" t="s">
        <v>170</v>
      </c>
      <c r="I4302" s="1" t="s">
        <v>209</v>
      </c>
      <c r="J4302" s="1"/>
      <c r="K4302" s="1" t="s">
        <v>5937</v>
      </c>
      <c r="L4302" s="1" t="s">
        <v>53</v>
      </c>
      <c r="M4302" s="9">
        <v>44742.0</v>
      </c>
      <c r="N4302" s="9">
        <v>44775.0</v>
      </c>
      <c r="O4302" s="1"/>
      <c r="P4302" s="1">
        <v>7.5</v>
      </c>
      <c r="Q4302" s="1">
        <v>100000.0</v>
      </c>
      <c r="R4302" s="1">
        <v>204000.0</v>
      </c>
      <c r="S4302" s="9">
        <v>44775.0</v>
      </c>
      <c r="T4302" s="9">
        <v>44775.0</v>
      </c>
      <c r="U4302" s="1" t="s">
        <v>5940</v>
      </c>
      <c r="V4302" s="5">
        <v>15300.0</v>
      </c>
      <c r="W4302" s="11">
        <v>18054.0</v>
      </c>
      <c r="X4302" s="9">
        <v>44805.0</v>
      </c>
      <c r="Y4302" s="5">
        <v>16524.0</v>
      </c>
      <c r="Z4302" s="5">
        <v>11475.0</v>
      </c>
      <c r="AA4302" s="9">
        <v>44825.0</v>
      </c>
      <c r="AB4302" s="1" t="s">
        <v>5940</v>
      </c>
      <c r="AC4302" s="1" t="s">
        <v>55</v>
      </c>
      <c r="AD4302" s="12" t="s">
        <v>46</v>
      </c>
      <c r="AE4302" s="12" t="s">
        <v>46</v>
      </c>
      <c r="AF4302" s="12" t="s">
        <v>46</v>
      </c>
      <c r="AG4302" s="12" t="s">
        <v>46</v>
      </c>
      <c r="AH4302" s="12" t="s">
        <v>46</v>
      </c>
      <c r="AI4302" s="12" t="s">
        <v>46</v>
      </c>
    </row>
    <row r="4303">
      <c r="A4303" s="1" t="s">
        <v>5936</v>
      </c>
      <c r="B4303" s="7"/>
      <c r="C4303" s="1" t="s">
        <v>36</v>
      </c>
      <c r="D4303" s="1" t="s">
        <v>102</v>
      </c>
      <c r="E4303" s="1" t="s">
        <v>77</v>
      </c>
      <c r="F4303" s="1" t="s">
        <v>1947</v>
      </c>
      <c r="G4303" s="1" t="s">
        <v>170</v>
      </c>
      <c r="H4303" s="1" t="s">
        <v>170</v>
      </c>
      <c r="I4303" s="1" t="s">
        <v>209</v>
      </c>
      <c r="J4303" s="1"/>
      <c r="K4303" s="1" t="s">
        <v>5937</v>
      </c>
      <c r="L4303" s="1" t="s">
        <v>53</v>
      </c>
      <c r="M4303" s="9">
        <v>44742.0</v>
      </c>
      <c r="N4303" s="9">
        <v>44742.0</v>
      </c>
      <c r="O4303" s="1"/>
      <c r="P4303" s="1">
        <v>7.5</v>
      </c>
      <c r="Q4303" s="1">
        <v>500000.0</v>
      </c>
      <c r="R4303" s="1">
        <v>204000.0</v>
      </c>
      <c r="S4303" s="14">
        <v>44895.0</v>
      </c>
      <c r="T4303" s="14">
        <v>44895.0</v>
      </c>
      <c r="U4303" s="1" t="s">
        <v>5941</v>
      </c>
      <c r="V4303" s="5">
        <v>15300.0</v>
      </c>
      <c r="W4303" s="11">
        <v>18054.0</v>
      </c>
      <c r="X4303" s="14">
        <v>44895.0</v>
      </c>
      <c r="Y4303" s="5">
        <v>16524.0</v>
      </c>
      <c r="Z4303" s="5">
        <v>11475.0</v>
      </c>
      <c r="AA4303" s="14">
        <v>44895.0</v>
      </c>
      <c r="AB4303" s="1" t="s">
        <v>5941</v>
      </c>
      <c r="AC4303" s="1" t="s">
        <v>55</v>
      </c>
      <c r="AD4303" s="12" t="s">
        <v>46</v>
      </c>
      <c r="AE4303" s="12" t="s">
        <v>46</v>
      </c>
      <c r="AF4303" s="12" t="s">
        <v>46</v>
      </c>
      <c r="AG4303" s="12" t="s">
        <v>46</v>
      </c>
      <c r="AH4303" s="12" t="s">
        <v>46</v>
      </c>
      <c r="AI4303" s="12" t="s">
        <v>46</v>
      </c>
    </row>
    <row r="4304">
      <c r="A4304" s="1" t="s">
        <v>5936</v>
      </c>
      <c r="B4304" s="7"/>
      <c r="C4304" s="1" t="s">
        <v>36</v>
      </c>
      <c r="D4304" s="1" t="s">
        <v>102</v>
      </c>
      <c r="E4304" s="1" t="s">
        <v>77</v>
      </c>
      <c r="F4304" s="1" t="s">
        <v>1947</v>
      </c>
      <c r="G4304" s="1" t="s">
        <v>170</v>
      </c>
      <c r="H4304" s="1" t="s">
        <v>170</v>
      </c>
      <c r="I4304" s="1" t="s">
        <v>209</v>
      </c>
      <c r="J4304" s="1"/>
      <c r="K4304" s="1" t="s">
        <v>5937</v>
      </c>
      <c r="L4304" s="1" t="s">
        <v>53</v>
      </c>
      <c r="M4304" s="9">
        <v>44742.0</v>
      </c>
      <c r="N4304" s="9">
        <v>45047.0</v>
      </c>
      <c r="O4304" s="1"/>
      <c r="P4304" s="1">
        <v>7.5</v>
      </c>
      <c r="Q4304" s="1">
        <v>200000.0</v>
      </c>
      <c r="R4304" s="1">
        <v>264000.0</v>
      </c>
      <c r="S4304" s="9">
        <v>45047.0</v>
      </c>
      <c r="T4304" s="9">
        <v>45148.0</v>
      </c>
      <c r="U4304" s="1" t="s">
        <v>5942</v>
      </c>
      <c r="V4304" s="5">
        <v>19800.0</v>
      </c>
      <c r="W4304" s="11">
        <v>23364.0</v>
      </c>
      <c r="X4304" s="9">
        <v>45077.0</v>
      </c>
      <c r="Y4304" s="5">
        <v>21384.0</v>
      </c>
      <c r="Z4304" s="5">
        <v>14850.0</v>
      </c>
      <c r="AA4304" s="9">
        <v>45169.0</v>
      </c>
      <c r="AB4304" s="1" t="s">
        <v>5943</v>
      </c>
      <c r="AC4304" s="1" t="s">
        <v>55</v>
      </c>
      <c r="AD4304" s="12" t="s">
        <v>46</v>
      </c>
      <c r="AE4304" s="12" t="s">
        <v>47</v>
      </c>
      <c r="AF4304" s="12" t="s">
        <v>47</v>
      </c>
      <c r="AG4304" s="12" t="s">
        <v>47</v>
      </c>
      <c r="AH4304" s="12" t="s">
        <v>47</v>
      </c>
      <c r="AI4304" s="12" t="s">
        <v>47</v>
      </c>
    </row>
    <row r="4305">
      <c r="A4305" s="1" t="s">
        <v>5936</v>
      </c>
      <c r="B4305" s="7"/>
      <c r="C4305" s="1" t="s">
        <v>36</v>
      </c>
      <c r="D4305" s="1" t="s">
        <v>102</v>
      </c>
      <c r="E4305" s="1" t="s">
        <v>77</v>
      </c>
      <c r="F4305" s="1" t="s">
        <v>97</v>
      </c>
      <c r="G4305" s="1" t="s">
        <v>170</v>
      </c>
      <c r="H4305" s="1" t="s">
        <v>170</v>
      </c>
      <c r="I4305" s="1" t="s">
        <v>209</v>
      </c>
      <c r="J4305" s="1"/>
      <c r="K4305" s="1" t="s">
        <v>5937</v>
      </c>
      <c r="L4305" s="1" t="s">
        <v>53</v>
      </c>
      <c r="M4305" s="9">
        <v>44742.0</v>
      </c>
      <c r="N4305" s="9">
        <v>45082.0</v>
      </c>
      <c r="O4305" s="1"/>
      <c r="P4305" s="1">
        <v>7.5</v>
      </c>
      <c r="Q4305" s="1">
        <v>500000.0</v>
      </c>
      <c r="R4305" s="1">
        <v>300000.0</v>
      </c>
      <c r="S4305" s="10">
        <v>45172.0</v>
      </c>
      <c r="V4305" s="5">
        <v>22500.0</v>
      </c>
      <c r="W4305" s="11">
        <v>26550.0</v>
      </c>
      <c r="Z4305" s="5">
        <v>16875.0</v>
      </c>
      <c r="AB4305" s="1"/>
      <c r="AC4305" s="1" t="s">
        <v>45</v>
      </c>
      <c r="AD4305" s="12" t="s">
        <v>46</v>
      </c>
      <c r="AE4305" s="12" t="s">
        <v>47</v>
      </c>
      <c r="AF4305" s="12" t="s">
        <v>47</v>
      </c>
    </row>
    <row r="4306">
      <c r="A4306" s="1" t="s">
        <v>5936</v>
      </c>
      <c r="B4306" s="7"/>
      <c r="C4306" s="1" t="s">
        <v>36</v>
      </c>
      <c r="D4306" s="1" t="s">
        <v>102</v>
      </c>
      <c r="E4306" s="1" t="s">
        <v>77</v>
      </c>
      <c r="F4306" s="1" t="s">
        <v>97</v>
      </c>
      <c r="G4306" s="1" t="s">
        <v>170</v>
      </c>
      <c r="H4306" s="1" t="s">
        <v>170</v>
      </c>
      <c r="I4306" s="1" t="s">
        <v>209</v>
      </c>
      <c r="J4306" s="1"/>
      <c r="K4306" s="1" t="s">
        <v>5937</v>
      </c>
      <c r="L4306" s="1" t="s">
        <v>53</v>
      </c>
      <c r="M4306" s="9">
        <v>44742.0</v>
      </c>
      <c r="N4306" s="9">
        <v>45205.0</v>
      </c>
      <c r="O4306" s="1"/>
      <c r="P4306" s="1">
        <v>7.5</v>
      </c>
      <c r="Q4306" s="1">
        <v>240000.0</v>
      </c>
      <c r="R4306" s="1">
        <v>300000.0</v>
      </c>
      <c r="S4306" s="10">
        <v>45295.0</v>
      </c>
      <c r="V4306" s="5">
        <v>22500.0</v>
      </c>
      <c r="W4306" s="11">
        <v>26550.0</v>
      </c>
      <c r="Z4306" s="5">
        <v>16875.0</v>
      </c>
      <c r="AB4306" s="1"/>
      <c r="AC4306" s="1" t="s">
        <v>45</v>
      </c>
      <c r="AD4306" s="12" t="s">
        <v>46</v>
      </c>
      <c r="AE4306" s="12" t="s">
        <v>47</v>
      </c>
      <c r="AF4306" s="12" t="s">
        <v>47</v>
      </c>
    </row>
    <row r="4307">
      <c r="A4307" s="1" t="s">
        <v>5936</v>
      </c>
      <c r="B4307" s="7"/>
      <c r="C4307" s="1" t="s">
        <v>36</v>
      </c>
      <c r="D4307" s="1" t="s">
        <v>102</v>
      </c>
      <c r="E4307" s="1" t="s">
        <v>77</v>
      </c>
      <c r="F4307" s="1" t="s">
        <v>1947</v>
      </c>
      <c r="G4307" s="1" t="s">
        <v>170</v>
      </c>
      <c r="H4307" s="1" t="s">
        <v>170</v>
      </c>
      <c r="I4307" s="1" t="s">
        <v>209</v>
      </c>
      <c r="J4307" s="1"/>
      <c r="K4307" s="1" t="s">
        <v>5937</v>
      </c>
      <c r="L4307" s="1" t="s">
        <v>53</v>
      </c>
      <c r="M4307" s="9">
        <v>44742.0</v>
      </c>
      <c r="N4307" s="9">
        <v>44742.0</v>
      </c>
      <c r="O4307" s="1"/>
      <c r="P4307" s="1">
        <v>7.5</v>
      </c>
      <c r="Q4307" s="1">
        <v>228000.0</v>
      </c>
      <c r="R4307" s="1">
        <v>300000.0</v>
      </c>
      <c r="S4307" s="10">
        <v>44772.0</v>
      </c>
      <c r="V4307" s="5">
        <v>22500.0</v>
      </c>
      <c r="W4307" s="11">
        <v>26550.0</v>
      </c>
      <c r="X4307" s="1"/>
      <c r="Y4307" s="1"/>
      <c r="Z4307" s="5">
        <v>16875.0</v>
      </c>
      <c r="AA4307" s="1"/>
      <c r="AB4307" s="1"/>
      <c r="AC4307" s="1" t="s">
        <v>45</v>
      </c>
      <c r="AD4307" s="12" t="s">
        <v>46</v>
      </c>
      <c r="AE4307" s="12" t="s">
        <v>46</v>
      </c>
      <c r="AF4307" s="12" t="s">
        <v>46</v>
      </c>
    </row>
    <row r="4308">
      <c r="A4308" s="1" t="s">
        <v>5944</v>
      </c>
      <c r="B4308" s="7"/>
      <c r="C4308" s="1" t="s">
        <v>36</v>
      </c>
      <c r="D4308" s="1" t="s">
        <v>5945</v>
      </c>
      <c r="E4308" s="1" t="s">
        <v>82</v>
      </c>
      <c r="F4308" s="1" t="s">
        <v>4585</v>
      </c>
      <c r="G4308" s="1" t="s">
        <v>152</v>
      </c>
      <c r="H4308" s="1" t="s">
        <v>317</v>
      </c>
      <c r="I4308" s="1" t="s">
        <v>236</v>
      </c>
      <c r="J4308" s="1"/>
      <c r="K4308" s="1" t="s">
        <v>5946</v>
      </c>
      <c r="L4308" s="1" t="s">
        <v>44</v>
      </c>
      <c r="M4308" s="9">
        <v>45344.0</v>
      </c>
      <c r="N4308" s="9">
        <v>45344.0</v>
      </c>
      <c r="O4308" s="1"/>
      <c r="P4308" s="1">
        <v>8.33</v>
      </c>
      <c r="Q4308" s="1">
        <v>300000.0</v>
      </c>
      <c r="R4308" s="1">
        <v>300000.0</v>
      </c>
      <c r="S4308" s="10">
        <v>45374.0</v>
      </c>
      <c r="V4308" s="5">
        <v>24990.0</v>
      </c>
      <c r="W4308" s="11">
        <v>29488.199999999997</v>
      </c>
      <c r="Z4308" s="5">
        <v>18742.5</v>
      </c>
      <c r="AB4308" s="1"/>
      <c r="AC4308" s="1" t="s">
        <v>45</v>
      </c>
      <c r="AD4308" s="12" t="s">
        <v>47</v>
      </c>
      <c r="AE4308" s="12" t="s">
        <v>47</v>
      </c>
      <c r="AF4308" s="12" t="s">
        <v>47</v>
      </c>
    </row>
    <row r="4309">
      <c r="A4309" s="1" t="s">
        <v>5944</v>
      </c>
      <c r="B4309" s="7"/>
      <c r="C4309" s="1" t="s">
        <v>36</v>
      </c>
      <c r="D4309" s="1" t="s">
        <v>5945</v>
      </c>
      <c r="E4309" s="1" t="s">
        <v>82</v>
      </c>
      <c r="F4309" s="1" t="s">
        <v>4585</v>
      </c>
      <c r="G4309" s="1" t="s">
        <v>152</v>
      </c>
      <c r="H4309" s="1" t="s">
        <v>317</v>
      </c>
      <c r="I4309" s="1" t="s">
        <v>236</v>
      </c>
      <c r="J4309" s="1"/>
      <c r="K4309" s="1" t="s">
        <v>5946</v>
      </c>
      <c r="L4309" s="1" t="s">
        <v>44</v>
      </c>
      <c r="M4309" s="9">
        <v>45344.0</v>
      </c>
      <c r="N4309" s="9">
        <v>45344.0</v>
      </c>
      <c r="O4309" s="1"/>
      <c r="P4309" s="1">
        <v>8.33</v>
      </c>
      <c r="Q4309" s="1">
        <v>300000.0</v>
      </c>
      <c r="R4309" s="1">
        <v>300000.0</v>
      </c>
      <c r="S4309" s="10">
        <v>45374.0</v>
      </c>
      <c r="V4309" s="5">
        <v>24990.0</v>
      </c>
      <c r="W4309" s="11">
        <v>29488.199999999997</v>
      </c>
      <c r="Z4309" s="5">
        <v>18742.5</v>
      </c>
      <c r="AB4309" s="1"/>
      <c r="AC4309" s="1" t="s">
        <v>45</v>
      </c>
      <c r="AD4309" s="12" t="s">
        <v>47</v>
      </c>
      <c r="AE4309" s="12" t="s">
        <v>47</v>
      </c>
      <c r="AF4309" s="12" t="s">
        <v>47</v>
      </c>
    </row>
    <row r="4310">
      <c r="A4310" s="1" t="s">
        <v>5947</v>
      </c>
      <c r="B4310" s="7"/>
      <c r="C4310" s="1" t="s">
        <v>36</v>
      </c>
      <c r="D4310" s="1" t="s">
        <v>96</v>
      </c>
      <c r="E4310" s="1" t="s">
        <v>77</v>
      </c>
      <c r="F4310" s="1" t="s">
        <v>1179</v>
      </c>
      <c r="G4310" s="1" t="s">
        <v>115</v>
      </c>
      <c r="H4310" s="1" t="s">
        <v>116</v>
      </c>
      <c r="I4310" s="1" t="s">
        <v>42</v>
      </c>
      <c r="J4310" s="1"/>
      <c r="K4310" s="1" t="s">
        <v>5948</v>
      </c>
      <c r="L4310" s="1" t="s">
        <v>99</v>
      </c>
      <c r="M4310" s="9">
        <v>44652.0</v>
      </c>
      <c r="N4310" s="9">
        <v>44652.0</v>
      </c>
      <c r="O4310" s="1"/>
      <c r="P4310" s="1">
        <v>8.33</v>
      </c>
      <c r="Q4310" s="1">
        <v>500000.0</v>
      </c>
      <c r="R4310" s="1">
        <v>750000.0</v>
      </c>
      <c r="S4310" s="9">
        <v>44652.0</v>
      </c>
      <c r="T4310" s="9">
        <v>44655.0</v>
      </c>
      <c r="U4310" s="1" t="s">
        <v>5949</v>
      </c>
      <c r="V4310" s="5">
        <v>62475.0</v>
      </c>
      <c r="W4310" s="11">
        <v>73720.5</v>
      </c>
      <c r="X4310" s="9">
        <v>44682.0</v>
      </c>
      <c r="Y4310" s="5">
        <v>67473.0</v>
      </c>
      <c r="Z4310" s="5">
        <v>46856.25</v>
      </c>
      <c r="AA4310" s="9">
        <v>44687.0</v>
      </c>
      <c r="AB4310" s="1" t="s">
        <v>5950</v>
      </c>
      <c r="AC4310" s="1" t="s">
        <v>55</v>
      </c>
      <c r="AD4310" s="12" t="s">
        <v>46</v>
      </c>
      <c r="AE4310" s="12" t="s">
        <v>46</v>
      </c>
      <c r="AF4310" s="12" t="s">
        <v>46</v>
      </c>
      <c r="AG4310" s="12" t="s">
        <v>46</v>
      </c>
      <c r="AH4310" s="12" t="s">
        <v>46</v>
      </c>
      <c r="AI4310" s="12" t="s">
        <v>46</v>
      </c>
    </row>
    <row r="4311">
      <c r="A4311" s="1" t="s">
        <v>5947</v>
      </c>
      <c r="B4311" s="7"/>
      <c r="C4311" s="1" t="s">
        <v>36</v>
      </c>
      <c r="D4311" s="1" t="s">
        <v>96</v>
      </c>
      <c r="E4311" s="1" t="s">
        <v>77</v>
      </c>
      <c r="F4311" s="1" t="s">
        <v>1179</v>
      </c>
      <c r="G4311" s="1" t="s">
        <v>115</v>
      </c>
      <c r="H4311" s="1" t="s">
        <v>116</v>
      </c>
      <c r="I4311" s="1" t="s">
        <v>42</v>
      </c>
      <c r="J4311" s="1"/>
      <c r="K4311" s="1" t="s">
        <v>5948</v>
      </c>
      <c r="L4311" s="1" t="s">
        <v>99</v>
      </c>
      <c r="M4311" s="9">
        <v>44652.0</v>
      </c>
      <c r="N4311" s="9">
        <v>44657.0</v>
      </c>
      <c r="O4311" s="1"/>
      <c r="P4311" s="1">
        <v>8.33</v>
      </c>
      <c r="Q4311" s="1">
        <v>500000.0</v>
      </c>
      <c r="R4311" s="1">
        <v>500000.0</v>
      </c>
      <c r="S4311" s="9">
        <v>44657.0</v>
      </c>
      <c r="T4311" s="9">
        <v>44657.0</v>
      </c>
      <c r="U4311" s="1" t="s">
        <v>5951</v>
      </c>
      <c r="V4311" s="5">
        <v>41650.0</v>
      </c>
      <c r="W4311" s="11">
        <v>49147.0</v>
      </c>
      <c r="X4311" s="9">
        <v>44687.0</v>
      </c>
      <c r="Y4311" s="5">
        <v>44982.0</v>
      </c>
      <c r="Z4311" s="5">
        <v>31237.5</v>
      </c>
      <c r="AA4311" s="9">
        <v>44687.0</v>
      </c>
      <c r="AB4311" s="1" t="s">
        <v>5952</v>
      </c>
      <c r="AC4311" s="1" t="s">
        <v>55</v>
      </c>
      <c r="AD4311" s="12" t="s">
        <v>46</v>
      </c>
      <c r="AE4311" s="12" t="s">
        <v>46</v>
      </c>
      <c r="AF4311" s="12" t="s">
        <v>46</v>
      </c>
      <c r="AG4311" s="12" t="s">
        <v>46</v>
      </c>
      <c r="AH4311" s="12" t="s">
        <v>46</v>
      </c>
      <c r="AI4311" s="12" t="s">
        <v>46</v>
      </c>
    </row>
    <row r="4312">
      <c r="A4312" s="1" t="s">
        <v>5947</v>
      </c>
      <c r="B4312" s="7"/>
      <c r="C4312" s="1" t="s">
        <v>36</v>
      </c>
      <c r="D4312" s="1" t="s">
        <v>96</v>
      </c>
      <c r="E4312" s="1" t="s">
        <v>77</v>
      </c>
      <c r="F4312" s="1" t="s">
        <v>1179</v>
      </c>
      <c r="G4312" s="1" t="s">
        <v>115</v>
      </c>
      <c r="H4312" s="1" t="s">
        <v>116</v>
      </c>
      <c r="I4312" s="1" t="s">
        <v>42</v>
      </c>
      <c r="J4312" s="1"/>
      <c r="K4312" s="1" t="s">
        <v>5948</v>
      </c>
      <c r="L4312" s="1" t="s">
        <v>99</v>
      </c>
      <c r="M4312" s="9">
        <v>44652.0</v>
      </c>
      <c r="N4312" s="9">
        <v>44672.0</v>
      </c>
      <c r="O4312" s="1"/>
      <c r="P4312" s="1">
        <v>8.33</v>
      </c>
      <c r="Q4312" s="1">
        <v>2400000.0</v>
      </c>
      <c r="R4312" s="1">
        <v>2400000.0</v>
      </c>
      <c r="S4312" s="9">
        <v>44672.0</v>
      </c>
      <c r="T4312" s="9">
        <v>44672.0</v>
      </c>
      <c r="U4312" s="1" t="s">
        <v>5953</v>
      </c>
      <c r="V4312" s="5">
        <v>199920.0</v>
      </c>
      <c r="W4312" s="11">
        <v>235905.59999999998</v>
      </c>
      <c r="X4312" s="9">
        <v>44702.0</v>
      </c>
      <c r="Y4312" s="5">
        <v>215913.59999999998</v>
      </c>
      <c r="Z4312" s="5">
        <v>149940.0</v>
      </c>
      <c r="AA4312" s="9">
        <v>44700.0</v>
      </c>
      <c r="AB4312" s="1" t="s">
        <v>2288</v>
      </c>
      <c r="AC4312" s="1" t="s">
        <v>55</v>
      </c>
      <c r="AD4312" s="12" t="s">
        <v>46</v>
      </c>
      <c r="AE4312" s="12" t="s">
        <v>46</v>
      </c>
      <c r="AF4312" s="12" t="s">
        <v>46</v>
      </c>
      <c r="AG4312" s="12" t="s">
        <v>46</v>
      </c>
      <c r="AH4312" s="12" t="s">
        <v>46</v>
      </c>
      <c r="AI4312" s="12" t="s">
        <v>46</v>
      </c>
    </row>
    <row r="4313">
      <c r="A4313" s="1" t="s">
        <v>5947</v>
      </c>
      <c r="B4313" s="7"/>
      <c r="C4313" s="1" t="s">
        <v>36</v>
      </c>
      <c r="D4313" s="1" t="s">
        <v>96</v>
      </c>
      <c r="E4313" s="1" t="s">
        <v>77</v>
      </c>
      <c r="F4313" s="1" t="s">
        <v>1179</v>
      </c>
      <c r="G4313" s="1" t="s">
        <v>115</v>
      </c>
      <c r="H4313" s="1" t="s">
        <v>116</v>
      </c>
      <c r="I4313" s="1" t="s">
        <v>42</v>
      </c>
      <c r="J4313" s="1"/>
      <c r="K4313" s="1" t="s">
        <v>5948</v>
      </c>
      <c r="L4313" s="1" t="s">
        <v>99</v>
      </c>
      <c r="M4313" s="9">
        <v>44652.0</v>
      </c>
      <c r="N4313" s="9">
        <v>44746.0</v>
      </c>
      <c r="O4313" s="1"/>
      <c r="P4313" s="1">
        <v>8.33</v>
      </c>
      <c r="Q4313" s="1">
        <v>500000.0</v>
      </c>
      <c r="R4313" s="1">
        <v>375000.0</v>
      </c>
      <c r="S4313" s="9">
        <v>44746.0</v>
      </c>
      <c r="T4313" s="9">
        <v>44746.0</v>
      </c>
      <c r="U4313" s="1" t="s">
        <v>5954</v>
      </c>
      <c r="V4313" s="5">
        <v>31237.5</v>
      </c>
      <c r="W4313" s="11">
        <v>36860.25</v>
      </c>
      <c r="X4313" s="9">
        <v>44776.0</v>
      </c>
      <c r="Y4313" s="5">
        <v>33736.5</v>
      </c>
      <c r="Z4313" s="5">
        <v>23428.125</v>
      </c>
      <c r="AA4313" s="9">
        <v>44777.0</v>
      </c>
      <c r="AB4313" s="1" t="s">
        <v>5952</v>
      </c>
      <c r="AC4313" s="1" t="s">
        <v>55</v>
      </c>
      <c r="AD4313" s="12" t="s">
        <v>46</v>
      </c>
      <c r="AE4313" s="12" t="s">
        <v>46</v>
      </c>
      <c r="AF4313" s="12" t="s">
        <v>46</v>
      </c>
      <c r="AG4313" s="12" t="s">
        <v>46</v>
      </c>
      <c r="AH4313" s="12" t="s">
        <v>46</v>
      </c>
      <c r="AI4313" s="12" t="s">
        <v>46</v>
      </c>
    </row>
    <row r="4314">
      <c r="A4314" s="1" t="s">
        <v>5947</v>
      </c>
      <c r="B4314" s="7"/>
      <c r="C4314" s="1" t="s">
        <v>36</v>
      </c>
      <c r="D4314" s="1" t="s">
        <v>96</v>
      </c>
      <c r="E4314" s="1" t="s">
        <v>77</v>
      </c>
      <c r="F4314" s="1" t="s">
        <v>1179</v>
      </c>
      <c r="G4314" s="1" t="s">
        <v>115</v>
      </c>
      <c r="H4314" s="1" t="s">
        <v>116</v>
      </c>
      <c r="I4314" s="1" t="s">
        <v>42</v>
      </c>
      <c r="J4314" s="1"/>
      <c r="K4314" s="1" t="s">
        <v>5948</v>
      </c>
      <c r="L4314" s="1" t="s">
        <v>99</v>
      </c>
      <c r="M4314" s="9">
        <v>44652.0</v>
      </c>
      <c r="N4314" s="9">
        <v>44652.0</v>
      </c>
      <c r="O4314" s="1"/>
      <c r="P4314" s="1">
        <v>8.33</v>
      </c>
      <c r="Q4314" s="1">
        <v>500000.0</v>
      </c>
      <c r="R4314" s="1">
        <v>530000.0</v>
      </c>
      <c r="S4314" s="14">
        <v>44875.0</v>
      </c>
      <c r="T4314" s="14">
        <v>44876.0</v>
      </c>
      <c r="U4314" s="1" t="s">
        <v>5955</v>
      </c>
      <c r="V4314" s="5">
        <v>44149.0</v>
      </c>
      <c r="W4314" s="11">
        <v>52095.82</v>
      </c>
      <c r="X4314" s="14">
        <v>44905.0</v>
      </c>
      <c r="Y4314" s="5">
        <v>47680.92</v>
      </c>
      <c r="Z4314" s="5">
        <v>33111.75</v>
      </c>
      <c r="AA4314" s="14">
        <v>44889.0</v>
      </c>
      <c r="AB4314" s="1" t="s">
        <v>5955</v>
      </c>
      <c r="AC4314" s="1" t="s">
        <v>55</v>
      </c>
      <c r="AD4314" s="12" t="s">
        <v>46</v>
      </c>
      <c r="AE4314" s="12" t="s">
        <v>46</v>
      </c>
      <c r="AF4314" s="12" t="s">
        <v>46</v>
      </c>
      <c r="AG4314" s="12" t="s">
        <v>46</v>
      </c>
      <c r="AH4314" s="12" t="s">
        <v>46</v>
      </c>
      <c r="AI4314" s="12" t="s">
        <v>46</v>
      </c>
    </row>
    <row r="4315">
      <c r="A4315" s="1" t="s">
        <v>5947</v>
      </c>
      <c r="B4315" s="7"/>
      <c r="C4315" s="1" t="s">
        <v>36</v>
      </c>
      <c r="D4315" s="1" t="s">
        <v>96</v>
      </c>
      <c r="E4315" s="1" t="s">
        <v>77</v>
      </c>
      <c r="F4315" s="1" t="s">
        <v>1179</v>
      </c>
      <c r="G4315" s="1" t="s">
        <v>115</v>
      </c>
      <c r="H4315" s="1" t="s">
        <v>116</v>
      </c>
      <c r="I4315" s="1" t="s">
        <v>42</v>
      </c>
      <c r="J4315" s="1"/>
      <c r="K4315" s="1" t="s">
        <v>5948</v>
      </c>
      <c r="L4315" s="1" t="s">
        <v>99</v>
      </c>
      <c r="M4315" s="9">
        <v>44652.0</v>
      </c>
      <c r="N4315" s="9">
        <v>44958.0</v>
      </c>
      <c r="O4315" s="1"/>
      <c r="P4315" s="1">
        <v>8.33</v>
      </c>
      <c r="Q4315" s="1">
        <v>100000.0</v>
      </c>
      <c r="R4315" s="1">
        <v>400000.0</v>
      </c>
      <c r="S4315" s="9">
        <v>44958.0</v>
      </c>
      <c r="T4315" s="9">
        <v>44958.0</v>
      </c>
      <c r="U4315" s="1" t="s">
        <v>5956</v>
      </c>
      <c r="V4315" s="5">
        <v>33320.0</v>
      </c>
      <c r="W4315" s="11">
        <v>39317.6</v>
      </c>
      <c r="X4315" s="9">
        <v>44988.0</v>
      </c>
      <c r="Y4315" s="5">
        <v>35985.6</v>
      </c>
      <c r="Z4315" s="5">
        <v>24990.0</v>
      </c>
      <c r="AA4315" s="9">
        <v>44992.0</v>
      </c>
      <c r="AB4315" s="1" t="s">
        <v>5956</v>
      </c>
      <c r="AC4315" s="1" t="s">
        <v>55</v>
      </c>
      <c r="AD4315" s="12" t="s">
        <v>46</v>
      </c>
      <c r="AE4315" s="12" t="s">
        <v>46</v>
      </c>
      <c r="AF4315" s="12" t="s">
        <v>46</v>
      </c>
      <c r="AG4315" s="12" t="s">
        <v>46</v>
      </c>
      <c r="AH4315" s="12" t="s">
        <v>46</v>
      </c>
      <c r="AI4315" s="12" t="s">
        <v>46</v>
      </c>
    </row>
    <row r="4316">
      <c r="A4316" s="1" t="s">
        <v>5947</v>
      </c>
      <c r="B4316" s="7"/>
      <c r="C4316" s="1" t="s">
        <v>36</v>
      </c>
      <c r="D4316" s="1" t="s">
        <v>96</v>
      </c>
      <c r="E4316" s="1" t="s">
        <v>77</v>
      </c>
      <c r="F4316" s="1" t="s">
        <v>1179</v>
      </c>
      <c r="G4316" s="1" t="s">
        <v>115</v>
      </c>
      <c r="H4316" s="1" t="s">
        <v>116</v>
      </c>
      <c r="I4316" s="1" t="s">
        <v>42</v>
      </c>
      <c r="J4316" s="1"/>
      <c r="K4316" s="1" t="s">
        <v>5948</v>
      </c>
      <c r="L4316" s="1" t="s">
        <v>99</v>
      </c>
      <c r="M4316" s="9">
        <v>44652.0</v>
      </c>
      <c r="N4316" s="9">
        <v>44965.0</v>
      </c>
      <c r="O4316" s="1"/>
      <c r="P4316" s="1">
        <v>8.33</v>
      </c>
      <c r="Q4316" s="1">
        <v>100000.0</v>
      </c>
      <c r="R4316" s="1">
        <v>530000.0</v>
      </c>
      <c r="S4316" s="9">
        <v>44965.0</v>
      </c>
      <c r="T4316" s="9">
        <v>44966.0</v>
      </c>
      <c r="U4316" s="1" t="s">
        <v>5957</v>
      </c>
      <c r="V4316" s="5">
        <v>44149.0</v>
      </c>
      <c r="W4316" s="11">
        <v>52095.82</v>
      </c>
      <c r="X4316" s="9">
        <v>44995.0</v>
      </c>
      <c r="Y4316" s="5">
        <v>47680.92</v>
      </c>
      <c r="Z4316" s="5">
        <v>33111.75</v>
      </c>
      <c r="AA4316" s="9">
        <v>44999.0</v>
      </c>
      <c r="AB4316" s="1" t="s">
        <v>5957</v>
      </c>
      <c r="AC4316" s="1" t="s">
        <v>55</v>
      </c>
      <c r="AD4316" s="12" t="s">
        <v>46</v>
      </c>
      <c r="AE4316" s="12" t="s">
        <v>46</v>
      </c>
      <c r="AF4316" s="12" t="s">
        <v>46</v>
      </c>
      <c r="AG4316" s="12" t="s">
        <v>46</v>
      </c>
      <c r="AH4316" s="12" t="s">
        <v>46</v>
      </c>
      <c r="AI4316" s="12" t="s">
        <v>46</v>
      </c>
    </row>
    <row r="4317">
      <c r="A4317" s="1" t="s">
        <v>5947</v>
      </c>
      <c r="B4317" s="7"/>
      <c r="C4317" s="1" t="s">
        <v>36</v>
      </c>
      <c r="D4317" s="1" t="s">
        <v>96</v>
      </c>
      <c r="E4317" s="1" t="s">
        <v>77</v>
      </c>
      <c r="F4317" s="1" t="s">
        <v>1179</v>
      </c>
      <c r="G4317" s="1" t="s">
        <v>115</v>
      </c>
      <c r="H4317" s="1" t="s">
        <v>116</v>
      </c>
      <c r="I4317" s="1" t="s">
        <v>42</v>
      </c>
      <c r="J4317" s="1"/>
      <c r="K4317" s="1" t="s">
        <v>5948</v>
      </c>
      <c r="L4317" s="1" t="s">
        <v>99</v>
      </c>
      <c r="M4317" s="9">
        <v>44652.0</v>
      </c>
      <c r="N4317" s="9">
        <v>44986.0</v>
      </c>
      <c r="O4317" s="1"/>
      <c r="P4317" s="1">
        <v>8.33</v>
      </c>
      <c r="Q4317" s="1">
        <v>100000.0</v>
      </c>
      <c r="R4317" s="1">
        <v>430000.0</v>
      </c>
      <c r="S4317" s="9">
        <v>44986.0</v>
      </c>
      <c r="T4317" s="9">
        <v>44986.0</v>
      </c>
      <c r="U4317" s="1" t="s">
        <v>5958</v>
      </c>
      <c r="V4317" s="5">
        <v>35819.0</v>
      </c>
      <c r="W4317" s="11">
        <v>42266.42</v>
      </c>
      <c r="X4317" s="9">
        <v>45016.0</v>
      </c>
      <c r="Y4317" s="5">
        <v>38684.52</v>
      </c>
      <c r="Z4317" s="5">
        <v>26864.25</v>
      </c>
      <c r="AA4317" s="9">
        <v>45020.0</v>
      </c>
      <c r="AB4317" s="1" t="s">
        <v>5958</v>
      </c>
      <c r="AC4317" s="1" t="s">
        <v>55</v>
      </c>
      <c r="AD4317" s="12" t="s">
        <v>46</v>
      </c>
      <c r="AE4317" s="12" t="s">
        <v>46</v>
      </c>
      <c r="AF4317" s="12" t="s">
        <v>46</v>
      </c>
      <c r="AG4317" s="12" t="s">
        <v>46</v>
      </c>
      <c r="AH4317" s="12" t="s">
        <v>46</v>
      </c>
      <c r="AI4317" s="12" t="s">
        <v>47</v>
      </c>
    </row>
    <row r="4318">
      <c r="A4318" s="1" t="s">
        <v>5947</v>
      </c>
      <c r="B4318" s="7"/>
      <c r="C4318" s="1" t="s">
        <v>36</v>
      </c>
      <c r="D4318" s="1" t="s">
        <v>96</v>
      </c>
      <c r="E4318" s="1" t="s">
        <v>77</v>
      </c>
      <c r="F4318" s="1" t="s">
        <v>1179</v>
      </c>
      <c r="G4318" s="1" t="s">
        <v>115</v>
      </c>
      <c r="H4318" s="1" t="s">
        <v>116</v>
      </c>
      <c r="I4318" s="1" t="s">
        <v>42</v>
      </c>
      <c r="J4318" s="1"/>
      <c r="K4318" s="1" t="s">
        <v>5948</v>
      </c>
      <c r="L4318" s="1" t="s">
        <v>99</v>
      </c>
      <c r="M4318" s="9">
        <v>44652.0</v>
      </c>
      <c r="N4318" s="9">
        <v>44652.0</v>
      </c>
      <c r="O4318" s="1"/>
      <c r="P4318" s="1">
        <v>8.33</v>
      </c>
      <c r="Q4318" s="1">
        <v>500000.0</v>
      </c>
      <c r="R4318" s="1">
        <v>850000.0</v>
      </c>
      <c r="S4318" s="9">
        <v>45139.0</v>
      </c>
      <c r="T4318" s="9">
        <v>45142.0</v>
      </c>
      <c r="U4318" s="1" t="s">
        <v>5959</v>
      </c>
      <c r="V4318" s="5">
        <v>70805.0</v>
      </c>
      <c r="W4318" s="11">
        <v>83549.9</v>
      </c>
      <c r="X4318" s="9">
        <v>45169.0</v>
      </c>
      <c r="Y4318" s="5">
        <v>76469.4</v>
      </c>
      <c r="Z4318" s="5">
        <v>53103.75</v>
      </c>
      <c r="AA4318" s="9">
        <v>45173.0</v>
      </c>
      <c r="AB4318" s="1" t="s">
        <v>5959</v>
      </c>
      <c r="AC4318" s="1" t="s">
        <v>55</v>
      </c>
      <c r="AD4318" s="12" t="s">
        <v>46</v>
      </c>
      <c r="AE4318" s="12" t="s">
        <v>46</v>
      </c>
      <c r="AF4318" s="12" t="s">
        <v>47</v>
      </c>
      <c r="AG4318" s="12" t="s">
        <v>47</v>
      </c>
      <c r="AH4318" s="12" t="s">
        <v>47</v>
      </c>
      <c r="AI4318" s="12" t="s">
        <v>47</v>
      </c>
    </row>
    <row r="4319">
      <c r="A4319" s="1" t="s">
        <v>5947</v>
      </c>
      <c r="B4319" s="7"/>
      <c r="C4319" s="1" t="s">
        <v>36</v>
      </c>
      <c r="D4319" s="1" t="s">
        <v>96</v>
      </c>
      <c r="E4319" s="1" t="s">
        <v>77</v>
      </c>
      <c r="F4319" s="1" t="s">
        <v>1179</v>
      </c>
      <c r="G4319" s="1" t="s">
        <v>115</v>
      </c>
      <c r="H4319" s="1" t="s">
        <v>116</v>
      </c>
      <c r="I4319" s="1" t="s">
        <v>42</v>
      </c>
      <c r="J4319" s="1"/>
      <c r="K4319" s="1" t="s">
        <v>5948</v>
      </c>
      <c r="L4319" s="1" t="s">
        <v>99</v>
      </c>
      <c r="M4319" s="9">
        <v>44652.0</v>
      </c>
      <c r="N4319" s="9">
        <v>44652.0</v>
      </c>
      <c r="O4319" s="1"/>
      <c r="P4319" s="1">
        <v>8.33</v>
      </c>
      <c r="Q4319" s="1">
        <v>500000.0</v>
      </c>
      <c r="R4319" s="1">
        <v>500000.0</v>
      </c>
      <c r="S4319" s="14">
        <v>45247.0</v>
      </c>
      <c r="T4319" s="14">
        <v>45247.0</v>
      </c>
      <c r="U4319" s="1" t="s">
        <v>5960</v>
      </c>
      <c r="V4319" s="5">
        <v>41650.0</v>
      </c>
      <c r="W4319" s="11">
        <v>49147.0</v>
      </c>
      <c r="X4319" s="14">
        <v>45277.0</v>
      </c>
      <c r="Y4319" s="5">
        <v>44982.0</v>
      </c>
      <c r="Z4319" s="5">
        <v>31237.5</v>
      </c>
      <c r="AA4319" s="14">
        <v>45281.0</v>
      </c>
      <c r="AB4319" s="1" t="s">
        <v>5960</v>
      </c>
      <c r="AC4319" s="1" t="s">
        <v>55</v>
      </c>
      <c r="AD4319" s="12" t="s">
        <v>46</v>
      </c>
      <c r="AE4319" s="12" t="s">
        <v>46</v>
      </c>
      <c r="AF4319" s="12" t="s">
        <v>47</v>
      </c>
      <c r="AG4319" s="12" t="s">
        <v>47</v>
      </c>
      <c r="AH4319" s="12" t="s">
        <v>47</v>
      </c>
      <c r="AI4319" s="12" t="s">
        <v>47</v>
      </c>
    </row>
    <row r="4320">
      <c r="A4320" s="1" t="s">
        <v>5947</v>
      </c>
      <c r="B4320" s="7"/>
      <c r="C4320" s="1" t="s">
        <v>36</v>
      </c>
      <c r="D4320" s="1" t="s">
        <v>96</v>
      </c>
      <c r="E4320" s="1" t="s">
        <v>77</v>
      </c>
      <c r="F4320" s="1" t="s">
        <v>1179</v>
      </c>
      <c r="G4320" s="1" t="s">
        <v>115</v>
      </c>
      <c r="H4320" s="1" t="s">
        <v>116</v>
      </c>
      <c r="I4320" s="1" t="s">
        <v>42</v>
      </c>
      <c r="J4320" s="1"/>
      <c r="K4320" s="1" t="s">
        <v>5948</v>
      </c>
      <c r="L4320" s="1" t="s">
        <v>99</v>
      </c>
      <c r="M4320" s="9">
        <v>44652.0</v>
      </c>
      <c r="N4320" s="9">
        <v>44652.0</v>
      </c>
      <c r="O4320" s="1"/>
      <c r="P4320" s="1">
        <v>8.33</v>
      </c>
      <c r="Q4320" s="1">
        <v>500000.0</v>
      </c>
      <c r="R4320" s="1">
        <v>440000.0</v>
      </c>
      <c r="S4320" s="9">
        <v>45293.0</v>
      </c>
      <c r="T4320" s="9">
        <v>45294.0</v>
      </c>
      <c r="U4320" s="1" t="s">
        <v>5961</v>
      </c>
      <c r="V4320" s="5">
        <v>36652.0</v>
      </c>
      <c r="W4320" s="11">
        <v>43249.36</v>
      </c>
      <c r="X4320" s="9">
        <v>45323.0</v>
      </c>
      <c r="Y4320" s="5">
        <v>39584.16</v>
      </c>
      <c r="Z4320" s="5">
        <v>27489.0</v>
      </c>
      <c r="AA4320" s="9">
        <v>45327.0</v>
      </c>
      <c r="AB4320" s="1" t="s">
        <v>5961</v>
      </c>
      <c r="AC4320" s="1" t="s">
        <v>55</v>
      </c>
      <c r="AD4320" s="12" t="s">
        <v>46</v>
      </c>
      <c r="AE4320" s="12" t="s">
        <v>46</v>
      </c>
      <c r="AF4320" s="12" t="s">
        <v>47</v>
      </c>
      <c r="AG4320" s="12" t="s">
        <v>47</v>
      </c>
      <c r="AH4320" s="12" t="s">
        <v>47</v>
      </c>
      <c r="AI4320" s="12" t="s">
        <v>47</v>
      </c>
    </row>
    <row r="4321">
      <c r="A4321" s="1" t="s">
        <v>5947</v>
      </c>
      <c r="B4321" s="7"/>
      <c r="C4321" s="1" t="s">
        <v>36</v>
      </c>
      <c r="D4321" s="1" t="s">
        <v>96</v>
      </c>
      <c r="E4321" s="1" t="s">
        <v>77</v>
      </c>
      <c r="F4321" s="1" t="s">
        <v>1179</v>
      </c>
      <c r="G4321" s="1" t="s">
        <v>115</v>
      </c>
      <c r="H4321" s="1" t="s">
        <v>116</v>
      </c>
      <c r="I4321" s="1" t="s">
        <v>42</v>
      </c>
      <c r="J4321" s="1"/>
      <c r="K4321" s="1" t="s">
        <v>5948</v>
      </c>
      <c r="L4321" s="1" t="s">
        <v>99</v>
      </c>
      <c r="M4321" s="9">
        <v>44652.0</v>
      </c>
      <c r="N4321" s="9">
        <v>44652.0</v>
      </c>
      <c r="O4321" s="1"/>
      <c r="P4321" s="1">
        <v>8.33</v>
      </c>
      <c r="Q4321" s="1">
        <v>500000.0</v>
      </c>
      <c r="R4321" s="1">
        <v>600000.0</v>
      </c>
      <c r="S4321" s="9">
        <v>45362.0</v>
      </c>
      <c r="T4321" s="9">
        <v>45366.0</v>
      </c>
      <c r="U4321" s="1" t="s">
        <v>5962</v>
      </c>
      <c r="V4321" s="5">
        <v>49980.0</v>
      </c>
      <c r="W4321" s="11">
        <v>58976.399999999994</v>
      </c>
      <c r="X4321" s="9">
        <v>45392.0</v>
      </c>
      <c r="Y4321" s="5">
        <v>53978.399999999994</v>
      </c>
      <c r="Z4321" s="5">
        <v>37485.0</v>
      </c>
      <c r="AA4321" s="9">
        <v>45396.0</v>
      </c>
      <c r="AB4321" s="1" t="s">
        <v>5962</v>
      </c>
      <c r="AC4321" s="1" t="s">
        <v>55</v>
      </c>
      <c r="AD4321" s="12" t="s">
        <v>46</v>
      </c>
      <c r="AE4321" s="12" t="s">
        <v>46</v>
      </c>
      <c r="AF4321" s="12" t="s">
        <v>47</v>
      </c>
      <c r="AG4321" s="12" t="s">
        <v>47</v>
      </c>
      <c r="AH4321" s="12" t="s">
        <v>137</v>
      </c>
      <c r="AI4321" s="12" t="s">
        <v>137</v>
      </c>
    </row>
    <row r="4322">
      <c r="A4322" s="1" t="s">
        <v>5947</v>
      </c>
      <c r="B4322" s="7"/>
      <c r="C4322" s="1" t="s">
        <v>36</v>
      </c>
      <c r="D4322" s="1" t="s">
        <v>96</v>
      </c>
      <c r="E4322" s="1" t="s">
        <v>77</v>
      </c>
      <c r="F4322" s="1" t="s">
        <v>1179</v>
      </c>
      <c r="G4322" s="1" t="s">
        <v>115</v>
      </c>
      <c r="H4322" s="1" t="s">
        <v>116</v>
      </c>
      <c r="I4322" s="1" t="s">
        <v>42</v>
      </c>
      <c r="J4322" s="1"/>
      <c r="K4322" s="1" t="s">
        <v>5948</v>
      </c>
      <c r="L4322" s="1" t="s">
        <v>99</v>
      </c>
      <c r="M4322" s="9">
        <v>44652.0</v>
      </c>
      <c r="N4322" s="9">
        <v>44652.0</v>
      </c>
      <c r="O4322" s="1"/>
      <c r="P4322" s="1">
        <v>8.33</v>
      </c>
      <c r="Q4322" s="1">
        <v>500000.0</v>
      </c>
      <c r="R4322" s="1">
        <v>650000.0</v>
      </c>
      <c r="S4322" s="9">
        <v>45355.0</v>
      </c>
      <c r="T4322" s="9">
        <v>45367.0</v>
      </c>
      <c r="U4322" s="1" t="s">
        <v>5963</v>
      </c>
      <c r="V4322" s="5">
        <v>54145.0</v>
      </c>
      <c r="W4322" s="11">
        <v>63891.1</v>
      </c>
      <c r="X4322" s="9">
        <v>45385.0</v>
      </c>
      <c r="Y4322" s="5">
        <v>58476.6</v>
      </c>
      <c r="Z4322" s="5">
        <v>40608.75</v>
      </c>
      <c r="AA4322" s="9">
        <v>45389.0</v>
      </c>
      <c r="AB4322" s="1" t="s">
        <v>5963</v>
      </c>
      <c r="AC4322" s="1" t="s">
        <v>55</v>
      </c>
      <c r="AD4322" s="12" t="s">
        <v>46</v>
      </c>
      <c r="AE4322" s="12" t="s">
        <v>46</v>
      </c>
      <c r="AF4322" s="12" t="s">
        <v>47</v>
      </c>
      <c r="AG4322" s="12" t="s">
        <v>47</v>
      </c>
      <c r="AH4322" s="12" t="s">
        <v>137</v>
      </c>
      <c r="AI4322" s="12" t="s">
        <v>137</v>
      </c>
    </row>
    <row r="4323">
      <c r="A4323" s="1" t="s">
        <v>5947</v>
      </c>
      <c r="B4323" s="7"/>
      <c r="C4323" s="1" t="s">
        <v>36</v>
      </c>
      <c r="D4323" s="1" t="s">
        <v>96</v>
      </c>
      <c r="E4323" s="1" t="s">
        <v>77</v>
      </c>
      <c r="F4323" s="1" t="s">
        <v>1179</v>
      </c>
      <c r="G4323" s="1" t="s">
        <v>115</v>
      </c>
      <c r="H4323" s="1" t="s">
        <v>116</v>
      </c>
      <c r="I4323" s="1" t="s">
        <v>42</v>
      </c>
      <c r="J4323" s="1"/>
      <c r="K4323" s="1" t="s">
        <v>5948</v>
      </c>
      <c r="L4323" s="1" t="s">
        <v>99</v>
      </c>
      <c r="M4323" s="9">
        <v>44652.0</v>
      </c>
      <c r="N4323" s="14">
        <v>44846.0</v>
      </c>
      <c r="O4323" s="1"/>
      <c r="P4323" s="1">
        <v>8.33</v>
      </c>
      <c r="Q4323" s="1">
        <v>850000.0</v>
      </c>
      <c r="R4323" s="1">
        <v>300000.0</v>
      </c>
      <c r="S4323" s="15">
        <v>44936.0</v>
      </c>
      <c r="V4323" s="5">
        <v>24990.0</v>
      </c>
      <c r="W4323" s="11">
        <v>29488.199999999997</v>
      </c>
      <c r="Z4323" s="5">
        <v>18742.5</v>
      </c>
      <c r="AB4323" s="1"/>
      <c r="AC4323" s="1" t="s">
        <v>45</v>
      </c>
      <c r="AD4323" s="12" t="s">
        <v>46</v>
      </c>
      <c r="AE4323" s="12" t="s">
        <v>46</v>
      </c>
      <c r="AF4323" s="12" t="s">
        <v>46</v>
      </c>
    </row>
    <row r="4324">
      <c r="A4324" s="1" t="s">
        <v>5947</v>
      </c>
      <c r="B4324" s="7"/>
      <c r="C4324" s="1" t="s">
        <v>36</v>
      </c>
      <c r="D4324" s="1" t="s">
        <v>96</v>
      </c>
      <c r="E4324" s="1" t="s">
        <v>77</v>
      </c>
      <c r="F4324" s="1" t="s">
        <v>1179</v>
      </c>
      <c r="G4324" s="1" t="s">
        <v>115</v>
      </c>
      <c r="H4324" s="1" t="s">
        <v>116</v>
      </c>
      <c r="I4324" s="1" t="s">
        <v>42</v>
      </c>
      <c r="J4324" s="1"/>
      <c r="K4324" s="1" t="s">
        <v>5948</v>
      </c>
      <c r="L4324" s="1" t="s">
        <v>99</v>
      </c>
      <c r="M4324" s="9">
        <v>44652.0</v>
      </c>
      <c r="N4324" s="14">
        <v>44846.0</v>
      </c>
      <c r="O4324" s="1"/>
      <c r="P4324" s="1">
        <v>8.33</v>
      </c>
      <c r="Q4324" s="1">
        <v>400000.0</v>
      </c>
      <c r="R4324" s="1">
        <v>300000.0</v>
      </c>
      <c r="S4324" s="15">
        <v>44936.0</v>
      </c>
      <c r="V4324" s="5">
        <v>24990.0</v>
      </c>
      <c r="W4324" s="11">
        <v>29488.199999999997</v>
      </c>
      <c r="Z4324" s="5">
        <v>18742.5</v>
      </c>
      <c r="AB4324" s="1"/>
      <c r="AC4324" s="1" t="s">
        <v>45</v>
      </c>
      <c r="AD4324" s="12" t="s">
        <v>46</v>
      </c>
      <c r="AE4324" s="12" t="s">
        <v>46</v>
      </c>
      <c r="AF4324" s="12" t="s">
        <v>46</v>
      </c>
    </row>
    <row r="4325">
      <c r="A4325" s="1" t="s">
        <v>5947</v>
      </c>
      <c r="B4325" s="7"/>
      <c r="C4325" s="1" t="s">
        <v>36</v>
      </c>
      <c r="D4325" s="1" t="s">
        <v>96</v>
      </c>
      <c r="E4325" s="1" t="s">
        <v>77</v>
      </c>
      <c r="F4325" s="1" t="s">
        <v>1179</v>
      </c>
      <c r="G4325" s="1" t="s">
        <v>115</v>
      </c>
      <c r="H4325" s="1" t="s">
        <v>116</v>
      </c>
      <c r="I4325" s="1" t="s">
        <v>42</v>
      </c>
      <c r="J4325" s="1"/>
      <c r="K4325" s="1" t="s">
        <v>5948</v>
      </c>
      <c r="L4325" s="1" t="s">
        <v>99</v>
      </c>
      <c r="M4325" s="9">
        <v>44652.0</v>
      </c>
      <c r="N4325" s="14">
        <v>44846.0</v>
      </c>
      <c r="O4325" s="1"/>
      <c r="P4325" s="1">
        <v>8.33</v>
      </c>
      <c r="Q4325" s="1">
        <v>300000.0</v>
      </c>
      <c r="R4325" s="1">
        <v>300000.0</v>
      </c>
      <c r="S4325" s="15">
        <v>44936.0</v>
      </c>
      <c r="V4325" s="5">
        <v>24990.0</v>
      </c>
      <c r="W4325" s="11">
        <v>29488.199999999997</v>
      </c>
      <c r="Z4325" s="5">
        <v>18742.5</v>
      </c>
      <c r="AB4325" s="1"/>
      <c r="AC4325" s="1" t="s">
        <v>45</v>
      </c>
      <c r="AD4325" s="12" t="s">
        <v>46</v>
      </c>
      <c r="AE4325" s="12" t="s">
        <v>46</v>
      </c>
      <c r="AF4325" s="12" t="s">
        <v>46</v>
      </c>
    </row>
    <row r="4326">
      <c r="A4326" s="1" t="s">
        <v>5947</v>
      </c>
      <c r="B4326" s="7"/>
      <c r="C4326" s="1" t="s">
        <v>36</v>
      </c>
      <c r="D4326" s="1" t="s">
        <v>96</v>
      </c>
      <c r="E4326" s="1" t="s">
        <v>77</v>
      </c>
      <c r="F4326" s="1" t="s">
        <v>1179</v>
      </c>
      <c r="G4326" s="1" t="s">
        <v>115</v>
      </c>
      <c r="H4326" s="1" t="s">
        <v>116</v>
      </c>
      <c r="I4326" s="1" t="s">
        <v>42</v>
      </c>
      <c r="J4326" s="1"/>
      <c r="K4326" s="1" t="s">
        <v>5948</v>
      </c>
      <c r="L4326" s="1" t="s">
        <v>99</v>
      </c>
      <c r="M4326" s="9">
        <v>44652.0</v>
      </c>
      <c r="N4326" s="9">
        <v>44670.0</v>
      </c>
      <c r="O4326" s="1"/>
      <c r="P4326" s="1">
        <v>8.33</v>
      </c>
      <c r="Q4326" s="1">
        <v>300000.0</v>
      </c>
      <c r="R4326" s="1">
        <v>300000.0</v>
      </c>
      <c r="S4326" s="10">
        <v>44760.0</v>
      </c>
      <c r="V4326" s="5">
        <v>24990.0</v>
      </c>
      <c r="W4326" s="11">
        <v>29488.199999999997</v>
      </c>
      <c r="Z4326" s="5">
        <v>18742.5</v>
      </c>
      <c r="AB4326" s="1"/>
      <c r="AC4326" s="1" t="s">
        <v>45</v>
      </c>
      <c r="AD4326" s="12" t="s">
        <v>46</v>
      </c>
      <c r="AE4326" s="12" t="s">
        <v>46</v>
      </c>
      <c r="AF4326" s="12" t="s">
        <v>46</v>
      </c>
    </row>
    <row r="4327">
      <c r="A4327" s="1" t="s">
        <v>5947</v>
      </c>
      <c r="B4327" s="7"/>
      <c r="C4327" s="1" t="s">
        <v>36</v>
      </c>
      <c r="D4327" s="1" t="s">
        <v>96</v>
      </c>
      <c r="E4327" s="1" t="s">
        <v>77</v>
      </c>
      <c r="F4327" s="1" t="s">
        <v>1179</v>
      </c>
      <c r="G4327" s="1" t="s">
        <v>115</v>
      </c>
      <c r="H4327" s="1" t="s">
        <v>116</v>
      </c>
      <c r="I4327" s="1" t="s">
        <v>42</v>
      </c>
      <c r="J4327" s="1"/>
      <c r="K4327" s="1" t="s">
        <v>5948</v>
      </c>
      <c r="L4327" s="1" t="s">
        <v>99</v>
      </c>
      <c r="M4327" s="9">
        <v>44652.0</v>
      </c>
      <c r="N4327" s="9">
        <v>44652.0</v>
      </c>
      <c r="O4327" s="1"/>
      <c r="P4327" s="1">
        <v>8.33</v>
      </c>
      <c r="Q4327" s="1">
        <v>900000.0</v>
      </c>
      <c r="R4327" s="1">
        <v>300000.0</v>
      </c>
      <c r="S4327" s="10">
        <v>44742.0</v>
      </c>
      <c r="V4327" s="5">
        <v>24990.0</v>
      </c>
      <c r="W4327" s="11">
        <v>29488.199999999997</v>
      </c>
      <c r="Z4327" s="5">
        <v>18742.5</v>
      </c>
      <c r="AB4327" s="1"/>
      <c r="AC4327" s="1" t="s">
        <v>45</v>
      </c>
      <c r="AD4327" s="12" t="s">
        <v>46</v>
      </c>
      <c r="AE4327" s="12" t="s">
        <v>46</v>
      </c>
      <c r="AF4327" s="12" t="s">
        <v>46</v>
      </c>
    </row>
    <row r="4328">
      <c r="A4328" s="1" t="s">
        <v>5947</v>
      </c>
      <c r="B4328" s="7"/>
      <c r="C4328" s="1" t="s">
        <v>36</v>
      </c>
      <c r="D4328" s="1" t="s">
        <v>96</v>
      </c>
      <c r="E4328" s="1" t="s">
        <v>77</v>
      </c>
      <c r="F4328" s="1" t="s">
        <v>1179</v>
      </c>
      <c r="G4328" s="1" t="s">
        <v>115</v>
      </c>
      <c r="H4328" s="1" t="s">
        <v>116</v>
      </c>
      <c r="I4328" s="1" t="s">
        <v>42</v>
      </c>
      <c r="J4328" s="1"/>
      <c r="K4328" s="1" t="s">
        <v>5948</v>
      </c>
      <c r="L4328" s="1" t="s">
        <v>99</v>
      </c>
      <c r="M4328" s="9">
        <v>44652.0</v>
      </c>
      <c r="N4328" s="9">
        <v>45173.0</v>
      </c>
      <c r="O4328" s="1"/>
      <c r="P4328" s="1">
        <v>8.33</v>
      </c>
      <c r="Q4328" s="1">
        <v>400000.0</v>
      </c>
      <c r="R4328" s="1">
        <v>300000.0</v>
      </c>
      <c r="S4328" s="10">
        <v>45263.0</v>
      </c>
      <c r="V4328" s="5">
        <v>24990.0</v>
      </c>
      <c r="W4328" s="11">
        <v>29488.199999999997</v>
      </c>
      <c r="Z4328" s="5">
        <v>18742.5</v>
      </c>
      <c r="AB4328" s="1"/>
      <c r="AC4328" s="1" t="s">
        <v>45</v>
      </c>
      <c r="AD4328" s="12" t="s">
        <v>46</v>
      </c>
      <c r="AE4328" s="12" t="s">
        <v>47</v>
      </c>
      <c r="AF4328" s="12" t="s">
        <v>47</v>
      </c>
    </row>
    <row r="4329">
      <c r="A4329" s="1" t="s">
        <v>5947</v>
      </c>
      <c r="B4329" s="7"/>
      <c r="C4329" s="1" t="s">
        <v>36</v>
      </c>
      <c r="D4329" s="1" t="s">
        <v>96</v>
      </c>
      <c r="E4329" s="1" t="s">
        <v>77</v>
      </c>
      <c r="F4329" s="1" t="s">
        <v>1179</v>
      </c>
      <c r="G4329" s="1" t="s">
        <v>115</v>
      </c>
      <c r="H4329" s="1" t="s">
        <v>116</v>
      </c>
      <c r="I4329" s="1" t="s">
        <v>42</v>
      </c>
      <c r="J4329" s="1"/>
      <c r="K4329" s="1" t="s">
        <v>5948</v>
      </c>
      <c r="L4329" s="1" t="s">
        <v>99</v>
      </c>
      <c r="M4329" s="9">
        <v>44652.0</v>
      </c>
      <c r="N4329" s="9">
        <v>44652.0</v>
      </c>
      <c r="O4329" s="1"/>
      <c r="P4329" s="1">
        <v>8.33</v>
      </c>
      <c r="Q4329" s="1">
        <v>770000.0</v>
      </c>
      <c r="R4329" s="1">
        <v>300000.0</v>
      </c>
      <c r="S4329" s="10">
        <v>44682.0</v>
      </c>
      <c r="V4329" s="5">
        <v>24990.0</v>
      </c>
      <c r="W4329" s="11">
        <v>29488.199999999997</v>
      </c>
      <c r="Z4329" s="5">
        <v>18742.5</v>
      </c>
      <c r="AB4329" s="1"/>
      <c r="AC4329" s="1" t="s">
        <v>45</v>
      </c>
      <c r="AD4329" s="12" t="s">
        <v>46</v>
      </c>
      <c r="AE4329" s="12" t="s">
        <v>46</v>
      </c>
      <c r="AF4329" s="12" t="s">
        <v>46</v>
      </c>
    </row>
    <row r="4330">
      <c r="A4330" s="1" t="s">
        <v>5947</v>
      </c>
      <c r="B4330" s="7"/>
      <c r="C4330" s="1" t="s">
        <v>36</v>
      </c>
      <c r="D4330" s="1" t="s">
        <v>96</v>
      </c>
      <c r="E4330" s="1" t="s">
        <v>77</v>
      </c>
      <c r="F4330" s="1" t="s">
        <v>1179</v>
      </c>
      <c r="G4330" s="1" t="s">
        <v>115</v>
      </c>
      <c r="H4330" s="1" t="s">
        <v>116</v>
      </c>
      <c r="I4330" s="1" t="s">
        <v>42</v>
      </c>
      <c r="J4330" s="1"/>
      <c r="K4330" s="1" t="s">
        <v>5948</v>
      </c>
      <c r="L4330" s="1" t="s">
        <v>99</v>
      </c>
      <c r="M4330" s="9">
        <v>44652.0</v>
      </c>
      <c r="N4330" s="9">
        <v>44652.0</v>
      </c>
      <c r="O4330" s="1"/>
      <c r="P4330" s="1">
        <v>8.33</v>
      </c>
      <c r="Q4330" s="1">
        <v>4950000.0</v>
      </c>
      <c r="R4330" s="1">
        <v>300000.0</v>
      </c>
      <c r="S4330" s="10">
        <v>44682.0</v>
      </c>
      <c r="V4330" s="5">
        <v>24990.0</v>
      </c>
      <c r="W4330" s="11">
        <v>29488.199999999997</v>
      </c>
      <c r="Z4330" s="5">
        <v>18742.5</v>
      </c>
      <c r="AB4330" s="1"/>
      <c r="AC4330" s="1" t="s">
        <v>45</v>
      </c>
      <c r="AD4330" s="12" t="s">
        <v>46</v>
      </c>
      <c r="AE4330" s="12" t="s">
        <v>46</v>
      </c>
      <c r="AF4330" s="12" t="s">
        <v>46</v>
      </c>
    </row>
    <row r="4331">
      <c r="A4331" s="1" t="s">
        <v>5947</v>
      </c>
      <c r="B4331" s="7"/>
      <c r="C4331" s="1" t="s">
        <v>36</v>
      </c>
      <c r="D4331" s="1" t="s">
        <v>96</v>
      </c>
      <c r="E4331" s="1" t="s">
        <v>77</v>
      </c>
      <c r="F4331" s="1" t="s">
        <v>1179</v>
      </c>
      <c r="G4331" s="1" t="s">
        <v>115</v>
      </c>
      <c r="H4331" s="1" t="s">
        <v>116</v>
      </c>
      <c r="I4331" s="1" t="s">
        <v>42</v>
      </c>
      <c r="J4331" s="1"/>
      <c r="K4331" s="1" t="s">
        <v>5948</v>
      </c>
      <c r="L4331" s="1" t="s">
        <v>99</v>
      </c>
      <c r="M4331" s="9">
        <v>44652.0</v>
      </c>
      <c r="N4331" s="9">
        <v>44652.0</v>
      </c>
      <c r="O4331" s="1"/>
      <c r="P4331" s="1">
        <v>8.33</v>
      </c>
      <c r="Q4331" s="1">
        <v>750000.0</v>
      </c>
      <c r="R4331" s="1">
        <v>300000.0</v>
      </c>
      <c r="S4331" s="10">
        <v>44682.0</v>
      </c>
      <c r="V4331" s="5">
        <v>24990.0</v>
      </c>
      <c r="W4331" s="11">
        <v>29488.199999999997</v>
      </c>
      <c r="Z4331" s="5">
        <v>18742.5</v>
      </c>
      <c r="AB4331" s="1"/>
      <c r="AC4331" s="1" t="s">
        <v>45</v>
      </c>
      <c r="AD4331" s="12" t="s">
        <v>46</v>
      </c>
      <c r="AE4331" s="12" t="s">
        <v>46</v>
      </c>
      <c r="AF4331" s="12" t="s">
        <v>46</v>
      </c>
    </row>
    <row r="4332">
      <c r="A4332" s="1" t="s">
        <v>5947</v>
      </c>
      <c r="B4332" s="7"/>
      <c r="C4332" s="1" t="s">
        <v>36</v>
      </c>
      <c r="D4332" s="1" t="s">
        <v>96</v>
      </c>
      <c r="E4332" s="1" t="s">
        <v>77</v>
      </c>
      <c r="F4332" s="1" t="s">
        <v>1179</v>
      </c>
      <c r="G4332" s="1" t="s">
        <v>115</v>
      </c>
      <c r="H4332" s="1" t="s">
        <v>116</v>
      </c>
      <c r="I4332" s="1" t="s">
        <v>42</v>
      </c>
      <c r="J4332" s="1"/>
      <c r="K4332" s="1" t="s">
        <v>5948</v>
      </c>
      <c r="L4332" s="1" t="s">
        <v>99</v>
      </c>
      <c r="M4332" s="9">
        <v>44652.0</v>
      </c>
      <c r="N4332" s="9">
        <v>44652.0</v>
      </c>
      <c r="O4332" s="1"/>
      <c r="P4332" s="1">
        <v>8.33</v>
      </c>
      <c r="Q4332" s="1">
        <v>600000.0</v>
      </c>
      <c r="R4332" s="1">
        <v>300000.0</v>
      </c>
      <c r="S4332" s="10">
        <v>44682.0</v>
      </c>
      <c r="V4332" s="5">
        <v>24990.0</v>
      </c>
      <c r="W4332" s="11">
        <v>29488.199999999997</v>
      </c>
      <c r="Z4332" s="5">
        <v>18742.5</v>
      </c>
      <c r="AB4332" s="1"/>
      <c r="AC4332" s="1" t="s">
        <v>45</v>
      </c>
      <c r="AD4332" s="12" t="s">
        <v>46</v>
      </c>
      <c r="AE4332" s="12" t="s">
        <v>46</v>
      </c>
      <c r="AF4332" s="12" t="s">
        <v>46</v>
      </c>
    </row>
    <row r="4333">
      <c r="A4333" s="1" t="s">
        <v>5947</v>
      </c>
      <c r="B4333" s="7"/>
      <c r="C4333" s="1" t="s">
        <v>36</v>
      </c>
      <c r="D4333" s="1" t="s">
        <v>96</v>
      </c>
      <c r="E4333" s="1" t="s">
        <v>77</v>
      </c>
      <c r="F4333" s="1" t="s">
        <v>1179</v>
      </c>
      <c r="G4333" s="1" t="s">
        <v>115</v>
      </c>
      <c r="H4333" s="1" t="s">
        <v>116</v>
      </c>
      <c r="I4333" s="1" t="s">
        <v>42</v>
      </c>
      <c r="J4333" s="1"/>
      <c r="K4333" s="1" t="s">
        <v>5948</v>
      </c>
      <c r="L4333" s="1" t="s">
        <v>99</v>
      </c>
      <c r="M4333" s="9">
        <v>44652.0</v>
      </c>
      <c r="N4333" s="9">
        <v>44652.0</v>
      </c>
      <c r="O4333" s="1"/>
      <c r="P4333" s="1">
        <v>8.33</v>
      </c>
      <c r="Q4333" s="1">
        <v>500000.0</v>
      </c>
      <c r="R4333" s="1">
        <v>300000.0</v>
      </c>
      <c r="S4333" s="10">
        <v>44682.0</v>
      </c>
      <c r="V4333" s="5">
        <v>24990.0</v>
      </c>
      <c r="W4333" s="11">
        <v>29488.199999999997</v>
      </c>
      <c r="Z4333" s="5">
        <v>18742.5</v>
      </c>
      <c r="AB4333" s="1"/>
      <c r="AC4333" s="1" t="s">
        <v>45</v>
      </c>
      <c r="AD4333" s="12" t="s">
        <v>46</v>
      </c>
      <c r="AE4333" s="12" t="s">
        <v>46</v>
      </c>
      <c r="AF4333" s="12" t="s">
        <v>46</v>
      </c>
    </row>
    <row r="4334">
      <c r="A4334" s="1" t="s">
        <v>5947</v>
      </c>
      <c r="B4334" s="7"/>
      <c r="C4334" s="1" t="s">
        <v>36</v>
      </c>
      <c r="D4334" s="1" t="s">
        <v>96</v>
      </c>
      <c r="E4334" s="1" t="s">
        <v>77</v>
      </c>
      <c r="F4334" s="1" t="s">
        <v>1179</v>
      </c>
      <c r="G4334" s="1" t="s">
        <v>115</v>
      </c>
      <c r="H4334" s="1" t="s">
        <v>116</v>
      </c>
      <c r="I4334" s="1" t="s">
        <v>42</v>
      </c>
      <c r="J4334" s="1"/>
      <c r="K4334" s="1" t="s">
        <v>5948</v>
      </c>
      <c r="L4334" s="1" t="s">
        <v>99</v>
      </c>
      <c r="M4334" s="9">
        <v>44652.0</v>
      </c>
      <c r="N4334" s="9">
        <v>44652.0</v>
      </c>
      <c r="O4334" s="1"/>
      <c r="P4334" s="1">
        <v>8.33</v>
      </c>
      <c r="Q4334" s="1">
        <v>500000.0</v>
      </c>
      <c r="R4334" s="1">
        <v>300000.0</v>
      </c>
      <c r="S4334" s="10">
        <v>44682.0</v>
      </c>
      <c r="V4334" s="5">
        <v>24990.0</v>
      </c>
      <c r="W4334" s="11">
        <v>29488.199999999997</v>
      </c>
      <c r="Z4334" s="5">
        <v>18742.5</v>
      </c>
      <c r="AB4334" s="1"/>
      <c r="AC4334" s="1" t="s">
        <v>45</v>
      </c>
      <c r="AD4334" s="12" t="s">
        <v>46</v>
      </c>
      <c r="AE4334" s="12" t="s">
        <v>46</v>
      </c>
      <c r="AF4334" s="12" t="s">
        <v>46</v>
      </c>
    </row>
    <row r="4335">
      <c r="A4335" s="1" t="s">
        <v>5947</v>
      </c>
      <c r="B4335" s="7"/>
      <c r="C4335" s="1" t="s">
        <v>36</v>
      </c>
      <c r="D4335" s="1" t="s">
        <v>96</v>
      </c>
      <c r="E4335" s="1" t="s">
        <v>77</v>
      </c>
      <c r="F4335" s="1" t="s">
        <v>1179</v>
      </c>
      <c r="G4335" s="1" t="s">
        <v>115</v>
      </c>
      <c r="H4335" s="1" t="s">
        <v>116</v>
      </c>
      <c r="I4335" s="1" t="s">
        <v>42</v>
      </c>
      <c r="J4335" s="1"/>
      <c r="K4335" s="1" t="s">
        <v>5948</v>
      </c>
      <c r="L4335" s="1" t="s">
        <v>99</v>
      </c>
      <c r="M4335" s="9">
        <v>44652.0</v>
      </c>
      <c r="N4335" s="9">
        <v>44652.0</v>
      </c>
      <c r="O4335" s="1"/>
      <c r="P4335" s="1">
        <v>8.33</v>
      </c>
      <c r="Q4335" s="1">
        <v>500000.0</v>
      </c>
      <c r="R4335" s="1">
        <v>300000.0</v>
      </c>
      <c r="S4335" s="10">
        <v>44682.0</v>
      </c>
      <c r="V4335" s="5">
        <v>24990.0</v>
      </c>
      <c r="W4335" s="11">
        <v>29488.199999999997</v>
      </c>
      <c r="Z4335" s="5">
        <v>18742.5</v>
      </c>
      <c r="AB4335" s="1"/>
      <c r="AC4335" s="1" t="s">
        <v>45</v>
      </c>
      <c r="AD4335" s="12" t="s">
        <v>46</v>
      </c>
      <c r="AE4335" s="12" t="s">
        <v>46</v>
      </c>
      <c r="AF4335" s="12" t="s">
        <v>46</v>
      </c>
    </row>
    <row r="4336">
      <c r="A4336" s="1" t="s">
        <v>5947</v>
      </c>
      <c r="B4336" s="7"/>
      <c r="C4336" s="1" t="s">
        <v>36</v>
      </c>
      <c r="D4336" s="1" t="s">
        <v>96</v>
      </c>
      <c r="E4336" s="1" t="s">
        <v>77</v>
      </c>
      <c r="F4336" s="1" t="s">
        <v>1179</v>
      </c>
      <c r="G4336" s="1" t="s">
        <v>115</v>
      </c>
      <c r="H4336" s="1" t="s">
        <v>116</v>
      </c>
      <c r="I4336" s="1" t="s">
        <v>42</v>
      </c>
      <c r="J4336" s="1"/>
      <c r="K4336" s="1" t="s">
        <v>5948</v>
      </c>
      <c r="L4336" s="1" t="s">
        <v>99</v>
      </c>
      <c r="M4336" s="9">
        <v>44652.0</v>
      </c>
      <c r="N4336" s="9">
        <v>44652.0</v>
      </c>
      <c r="O4336" s="1"/>
      <c r="P4336" s="1">
        <v>8.33</v>
      </c>
      <c r="Q4336" s="1">
        <v>800000.0</v>
      </c>
      <c r="R4336" s="1">
        <v>300000.0</v>
      </c>
      <c r="S4336" s="10">
        <v>44682.0</v>
      </c>
      <c r="V4336" s="5">
        <v>24990.0</v>
      </c>
      <c r="W4336" s="11">
        <v>29488.199999999997</v>
      </c>
      <c r="Z4336" s="5">
        <v>18742.5</v>
      </c>
      <c r="AB4336" s="1"/>
      <c r="AC4336" s="1" t="s">
        <v>45</v>
      </c>
      <c r="AD4336" s="12" t="s">
        <v>46</v>
      </c>
      <c r="AE4336" s="12" t="s">
        <v>46</v>
      </c>
      <c r="AF4336" s="12" t="s">
        <v>46</v>
      </c>
    </row>
    <row r="4337">
      <c r="A4337" s="1" t="s">
        <v>5947</v>
      </c>
      <c r="B4337" s="7"/>
      <c r="C4337" s="1" t="s">
        <v>36</v>
      </c>
      <c r="D4337" s="1" t="s">
        <v>96</v>
      </c>
      <c r="E4337" s="1" t="s">
        <v>77</v>
      </c>
      <c r="F4337" s="1" t="s">
        <v>1179</v>
      </c>
      <c r="G4337" s="1" t="s">
        <v>115</v>
      </c>
      <c r="H4337" s="1" t="s">
        <v>116</v>
      </c>
      <c r="I4337" s="1" t="s">
        <v>42</v>
      </c>
      <c r="J4337" s="1"/>
      <c r="K4337" s="1" t="s">
        <v>5948</v>
      </c>
      <c r="L4337" s="1" t="s">
        <v>99</v>
      </c>
      <c r="M4337" s="9">
        <v>44652.0</v>
      </c>
      <c r="N4337" s="9">
        <v>44652.0</v>
      </c>
      <c r="O4337" s="1"/>
      <c r="P4337" s="1">
        <v>8.33</v>
      </c>
      <c r="Q4337" s="1">
        <v>1800000.0</v>
      </c>
      <c r="R4337" s="1">
        <v>300000.0</v>
      </c>
      <c r="S4337" s="10">
        <v>44682.0</v>
      </c>
      <c r="V4337" s="5">
        <v>24990.0</v>
      </c>
      <c r="W4337" s="11">
        <v>29488.199999999997</v>
      </c>
      <c r="Z4337" s="5">
        <v>18742.5</v>
      </c>
      <c r="AB4337" s="1"/>
      <c r="AC4337" s="1" t="s">
        <v>45</v>
      </c>
      <c r="AD4337" s="12" t="s">
        <v>46</v>
      </c>
      <c r="AE4337" s="12" t="s">
        <v>46</v>
      </c>
      <c r="AF4337" s="12" t="s">
        <v>46</v>
      </c>
    </row>
    <row r="4338">
      <c r="A4338" s="1" t="s">
        <v>5947</v>
      </c>
      <c r="B4338" s="7"/>
      <c r="C4338" s="1" t="s">
        <v>36</v>
      </c>
      <c r="D4338" s="1" t="s">
        <v>96</v>
      </c>
      <c r="E4338" s="1" t="s">
        <v>77</v>
      </c>
      <c r="F4338" s="1" t="s">
        <v>1179</v>
      </c>
      <c r="G4338" s="1" t="s">
        <v>115</v>
      </c>
      <c r="H4338" s="1" t="s">
        <v>116</v>
      </c>
      <c r="I4338" s="1" t="s">
        <v>42</v>
      </c>
      <c r="J4338" s="1"/>
      <c r="K4338" s="1" t="s">
        <v>5948</v>
      </c>
      <c r="L4338" s="1" t="s">
        <v>99</v>
      </c>
      <c r="M4338" s="9">
        <v>44652.0</v>
      </c>
      <c r="N4338" s="9">
        <v>44652.0</v>
      </c>
      <c r="O4338" s="1"/>
      <c r="P4338" s="1">
        <v>8.33</v>
      </c>
      <c r="Q4338" s="1">
        <v>1800000.0</v>
      </c>
      <c r="R4338" s="1">
        <v>300000.0</v>
      </c>
      <c r="S4338" s="10">
        <v>44682.0</v>
      </c>
      <c r="V4338" s="5">
        <v>24990.0</v>
      </c>
      <c r="W4338" s="11">
        <v>29488.199999999997</v>
      </c>
      <c r="X4338" s="1"/>
      <c r="Y4338" s="1"/>
      <c r="Z4338" s="5">
        <v>18742.5</v>
      </c>
      <c r="AA4338" s="1"/>
      <c r="AB4338" s="1"/>
      <c r="AC4338" s="1" t="s">
        <v>45</v>
      </c>
      <c r="AD4338" s="12" t="s">
        <v>46</v>
      </c>
      <c r="AE4338" s="12" t="s">
        <v>46</v>
      </c>
      <c r="AF4338" s="12" t="s">
        <v>46</v>
      </c>
    </row>
    <row r="4339">
      <c r="A4339" s="1" t="s">
        <v>5947</v>
      </c>
      <c r="B4339" s="7"/>
      <c r="C4339" s="1" t="s">
        <v>36</v>
      </c>
      <c r="D4339" s="1" t="s">
        <v>96</v>
      </c>
      <c r="E4339" s="1" t="s">
        <v>77</v>
      </c>
      <c r="F4339" s="1" t="s">
        <v>1179</v>
      </c>
      <c r="G4339" s="1" t="s">
        <v>115</v>
      </c>
      <c r="H4339" s="1" t="s">
        <v>116</v>
      </c>
      <c r="I4339" s="1" t="s">
        <v>42</v>
      </c>
      <c r="J4339" s="1"/>
      <c r="K4339" s="1" t="s">
        <v>5948</v>
      </c>
      <c r="L4339" s="1" t="s">
        <v>99</v>
      </c>
      <c r="M4339" s="9">
        <v>44652.0</v>
      </c>
      <c r="N4339" s="9">
        <v>44652.0</v>
      </c>
      <c r="O4339" s="1"/>
      <c r="P4339" s="1">
        <v>8.33</v>
      </c>
      <c r="Q4339" s="1">
        <v>2000000.0</v>
      </c>
      <c r="R4339" s="1">
        <v>300000.0</v>
      </c>
      <c r="S4339" s="10">
        <v>44682.0</v>
      </c>
      <c r="V4339" s="5">
        <v>24990.0</v>
      </c>
      <c r="W4339" s="11">
        <v>29488.199999999997</v>
      </c>
      <c r="Z4339" s="5">
        <v>18742.5</v>
      </c>
      <c r="AB4339" s="1"/>
      <c r="AC4339" s="1" t="s">
        <v>45</v>
      </c>
      <c r="AD4339" s="12" t="s">
        <v>46</v>
      </c>
      <c r="AE4339" s="12" t="s">
        <v>46</v>
      </c>
      <c r="AF4339" s="12" t="s">
        <v>46</v>
      </c>
    </row>
    <row r="4340">
      <c r="A4340" s="1" t="s">
        <v>5947</v>
      </c>
      <c r="B4340" s="7"/>
      <c r="C4340" s="1" t="s">
        <v>36</v>
      </c>
      <c r="D4340" s="1" t="s">
        <v>96</v>
      </c>
      <c r="E4340" s="1" t="s">
        <v>77</v>
      </c>
      <c r="F4340" s="1" t="s">
        <v>1179</v>
      </c>
      <c r="G4340" s="1" t="s">
        <v>115</v>
      </c>
      <c r="H4340" s="1" t="s">
        <v>116</v>
      </c>
      <c r="I4340" s="1" t="s">
        <v>42</v>
      </c>
      <c r="J4340" s="1"/>
      <c r="K4340" s="1" t="s">
        <v>5948</v>
      </c>
      <c r="L4340" s="1" t="s">
        <v>99</v>
      </c>
      <c r="M4340" s="9">
        <v>44652.0</v>
      </c>
      <c r="N4340" s="9">
        <v>44652.0</v>
      </c>
      <c r="O4340" s="1"/>
      <c r="P4340" s="1">
        <v>8.33</v>
      </c>
      <c r="Q4340" s="1">
        <v>500000.0</v>
      </c>
      <c r="R4340" s="1">
        <v>300000.0</v>
      </c>
      <c r="S4340" s="10">
        <v>44682.0</v>
      </c>
      <c r="V4340" s="5">
        <v>24990.0</v>
      </c>
      <c r="W4340" s="11">
        <v>29488.199999999997</v>
      </c>
      <c r="X4340" s="1"/>
      <c r="Y4340" s="1"/>
      <c r="Z4340" s="5">
        <v>18742.5</v>
      </c>
      <c r="AB4340" s="1"/>
      <c r="AC4340" s="1" t="s">
        <v>45</v>
      </c>
      <c r="AD4340" s="12" t="s">
        <v>46</v>
      </c>
      <c r="AE4340" s="12" t="s">
        <v>46</v>
      </c>
      <c r="AF4340" s="12" t="s">
        <v>46</v>
      </c>
    </row>
    <row r="4341">
      <c r="A4341" s="1" t="s">
        <v>5947</v>
      </c>
      <c r="B4341" s="7"/>
      <c r="C4341" s="1" t="s">
        <v>36</v>
      </c>
      <c r="D4341" s="1" t="s">
        <v>96</v>
      </c>
      <c r="E4341" s="1" t="s">
        <v>77</v>
      </c>
      <c r="F4341" s="1" t="s">
        <v>1179</v>
      </c>
      <c r="G4341" s="1" t="s">
        <v>115</v>
      </c>
      <c r="H4341" s="1" t="s">
        <v>116</v>
      </c>
      <c r="I4341" s="1" t="s">
        <v>42</v>
      </c>
      <c r="J4341" s="1"/>
      <c r="K4341" s="1" t="s">
        <v>5948</v>
      </c>
      <c r="L4341" s="1" t="s">
        <v>99</v>
      </c>
      <c r="M4341" s="9">
        <v>44652.0</v>
      </c>
      <c r="N4341" s="9">
        <v>44652.0</v>
      </c>
      <c r="O4341" s="1"/>
      <c r="P4341" s="1">
        <v>8.33</v>
      </c>
      <c r="Q4341" s="1">
        <v>400000.0</v>
      </c>
      <c r="R4341" s="1">
        <v>300000.0</v>
      </c>
      <c r="S4341" s="10">
        <v>44682.0</v>
      </c>
      <c r="V4341" s="5">
        <v>24990.0</v>
      </c>
      <c r="W4341" s="11">
        <v>29488.199999999997</v>
      </c>
      <c r="Z4341" s="5">
        <v>18742.5</v>
      </c>
      <c r="AB4341" s="1"/>
      <c r="AC4341" s="1" t="s">
        <v>45</v>
      </c>
      <c r="AD4341" s="12" t="s">
        <v>46</v>
      </c>
      <c r="AE4341" s="12" t="s">
        <v>46</v>
      </c>
      <c r="AF4341" s="12" t="s">
        <v>46</v>
      </c>
    </row>
    <row r="4342">
      <c r="A4342" s="1" t="s">
        <v>5947</v>
      </c>
      <c r="B4342" s="7"/>
      <c r="C4342" s="1" t="s">
        <v>36</v>
      </c>
      <c r="D4342" s="1" t="s">
        <v>96</v>
      </c>
      <c r="E4342" s="1" t="s">
        <v>77</v>
      </c>
      <c r="F4342" s="1" t="s">
        <v>1179</v>
      </c>
      <c r="G4342" s="1" t="s">
        <v>115</v>
      </c>
      <c r="H4342" s="1" t="s">
        <v>116</v>
      </c>
      <c r="I4342" s="1" t="s">
        <v>42</v>
      </c>
      <c r="J4342" s="1"/>
      <c r="K4342" s="1" t="s">
        <v>5948</v>
      </c>
      <c r="L4342" s="1" t="s">
        <v>99</v>
      </c>
      <c r="M4342" s="9">
        <v>44652.0</v>
      </c>
      <c r="N4342" s="9">
        <v>44652.0</v>
      </c>
      <c r="O4342" s="1"/>
      <c r="P4342" s="1">
        <v>8.33</v>
      </c>
      <c r="Q4342" s="1">
        <v>1500000.0</v>
      </c>
      <c r="R4342" s="1">
        <v>300000.0</v>
      </c>
      <c r="S4342" s="10">
        <v>44682.0</v>
      </c>
      <c r="V4342" s="5">
        <v>24990.0</v>
      </c>
      <c r="W4342" s="11">
        <v>29488.199999999997</v>
      </c>
      <c r="Z4342" s="5">
        <v>18742.5</v>
      </c>
      <c r="AB4342" s="1"/>
      <c r="AC4342" s="1" t="s">
        <v>45</v>
      </c>
      <c r="AD4342" s="12" t="s">
        <v>46</v>
      </c>
      <c r="AE4342" s="12" t="s">
        <v>46</v>
      </c>
      <c r="AF4342" s="12" t="s">
        <v>46</v>
      </c>
    </row>
    <row r="4343">
      <c r="A4343" s="1" t="s">
        <v>5947</v>
      </c>
      <c r="B4343" s="7"/>
      <c r="C4343" s="1" t="s">
        <v>36</v>
      </c>
      <c r="D4343" s="1" t="s">
        <v>96</v>
      </c>
      <c r="E4343" s="1" t="s">
        <v>77</v>
      </c>
      <c r="F4343" s="1" t="s">
        <v>1179</v>
      </c>
      <c r="G4343" s="1" t="s">
        <v>115</v>
      </c>
      <c r="H4343" s="1" t="s">
        <v>116</v>
      </c>
      <c r="I4343" s="1" t="s">
        <v>42</v>
      </c>
      <c r="J4343" s="1"/>
      <c r="K4343" s="1" t="s">
        <v>5948</v>
      </c>
      <c r="L4343" s="1" t="s">
        <v>99</v>
      </c>
      <c r="M4343" s="9">
        <v>44652.0</v>
      </c>
      <c r="N4343" s="9">
        <v>44652.0</v>
      </c>
      <c r="O4343" s="1"/>
      <c r="P4343" s="1">
        <v>8.33</v>
      </c>
      <c r="Q4343" s="1">
        <v>600000.0</v>
      </c>
      <c r="R4343" s="1">
        <v>300000.0</v>
      </c>
      <c r="S4343" s="10">
        <v>44682.0</v>
      </c>
      <c r="V4343" s="5">
        <v>24990.0</v>
      </c>
      <c r="W4343" s="11">
        <v>29488.199999999997</v>
      </c>
      <c r="Z4343" s="5">
        <v>18742.5</v>
      </c>
      <c r="AB4343" s="1"/>
      <c r="AC4343" s="1" t="s">
        <v>45</v>
      </c>
      <c r="AD4343" s="12" t="s">
        <v>46</v>
      </c>
      <c r="AE4343" s="12" t="s">
        <v>46</v>
      </c>
      <c r="AF4343" s="12" t="s">
        <v>46</v>
      </c>
    </row>
    <row r="4344">
      <c r="A4344" s="1" t="s">
        <v>5947</v>
      </c>
      <c r="B4344" s="7"/>
      <c r="C4344" s="1" t="s">
        <v>36</v>
      </c>
      <c r="D4344" s="1" t="s">
        <v>96</v>
      </c>
      <c r="E4344" s="1" t="s">
        <v>77</v>
      </c>
      <c r="F4344" s="1" t="s">
        <v>1179</v>
      </c>
      <c r="G4344" s="1" t="s">
        <v>115</v>
      </c>
      <c r="H4344" s="1" t="s">
        <v>116</v>
      </c>
      <c r="I4344" s="1" t="s">
        <v>42</v>
      </c>
      <c r="J4344" s="1"/>
      <c r="K4344" s="1" t="s">
        <v>5948</v>
      </c>
      <c r="L4344" s="1" t="s">
        <v>99</v>
      </c>
      <c r="M4344" s="9">
        <v>44652.0</v>
      </c>
      <c r="N4344" s="9">
        <v>44652.0</v>
      </c>
      <c r="O4344" s="1"/>
      <c r="P4344" s="1">
        <v>8.33</v>
      </c>
      <c r="Q4344" s="1">
        <v>800000.0</v>
      </c>
      <c r="R4344" s="1">
        <v>300000.0</v>
      </c>
      <c r="S4344" s="10">
        <v>44682.0</v>
      </c>
      <c r="V4344" s="5">
        <v>24990.0</v>
      </c>
      <c r="W4344" s="11">
        <v>29488.199999999997</v>
      </c>
      <c r="Z4344" s="5">
        <v>18742.5</v>
      </c>
      <c r="AB4344" s="1"/>
      <c r="AC4344" s="1" t="s">
        <v>45</v>
      </c>
      <c r="AD4344" s="12" t="s">
        <v>46</v>
      </c>
      <c r="AE4344" s="12" t="s">
        <v>46</v>
      </c>
      <c r="AF4344" s="12" t="s">
        <v>46</v>
      </c>
    </row>
    <row r="4345">
      <c r="A4345" s="1" t="s">
        <v>5947</v>
      </c>
      <c r="B4345" s="7"/>
      <c r="C4345" s="1" t="s">
        <v>36</v>
      </c>
      <c r="D4345" s="1" t="s">
        <v>96</v>
      </c>
      <c r="E4345" s="1" t="s">
        <v>77</v>
      </c>
      <c r="F4345" s="1" t="s">
        <v>1179</v>
      </c>
      <c r="G4345" s="1" t="s">
        <v>115</v>
      </c>
      <c r="H4345" s="1" t="s">
        <v>116</v>
      </c>
      <c r="I4345" s="1" t="s">
        <v>42</v>
      </c>
      <c r="J4345" s="1"/>
      <c r="K4345" s="1" t="s">
        <v>5948</v>
      </c>
      <c r="L4345" s="1" t="s">
        <v>99</v>
      </c>
      <c r="M4345" s="9">
        <v>44652.0</v>
      </c>
      <c r="N4345" s="9">
        <v>44652.0</v>
      </c>
      <c r="O4345" s="1"/>
      <c r="P4345" s="1">
        <v>8.33</v>
      </c>
      <c r="Q4345" s="1">
        <v>600000.0</v>
      </c>
      <c r="R4345" s="1">
        <v>300000.0</v>
      </c>
      <c r="S4345" s="10">
        <v>44682.0</v>
      </c>
      <c r="V4345" s="5">
        <v>24990.0</v>
      </c>
      <c r="W4345" s="11">
        <v>29488.199999999997</v>
      </c>
      <c r="Z4345" s="5">
        <v>18742.5</v>
      </c>
      <c r="AB4345" s="1"/>
      <c r="AC4345" s="1" t="s">
        <v>45</v>
      </c>
      <c r="AD4345" s="12" t="s">
        <v>46</v>
      </c>
      <c r="AE4345" s="12" t="s">
        <v>46</v>
      </c>
      <c r="AF4345" s="12" t="s">
        <v>46</v>
      </c>
    </row>
    <row r="4346">
      <c r="A4346" s="1" t="s">
        <v>5947</v>
      </c>
      <c r="B4346" s="7"/>
      <c r="C4346" s="1" t="s">
        <v>36</v>
      </c>
      <c r="D4346" s="1" t="s">
        <v>96</v>
      </c>
      <c r="E4346" s="1" t="s">
        <v>77</v>
      </c>
      <c r="F4346" s="1" t="s">
        <v>1179</v>
      </c>
      <c r="G4346" s="1" t="s">
        <v>115</v>
      </c>
      <c r="H4346" s="1" t="s">
        <v>116</v>
      </c>
      <c r="I4346" s="1" t="s">
        <v>42</v>
      </c>
      <c r="J4346" s="1"/>
      <c r="K4346" s="1" t="s">
        <v>5948</v>
      </c>
      <c r="L4346" s="1" t="s">
        <v>99</v>
      </c>
      <c r="M4346" s="9">
        <v>44652.0</v>
      </c>
      <c r="N4346" s="9">
        <v>44652.0</v>
      </c>
      <c r="O4346" s="1"/>
      <c r="P4346" s="1">
        <v>8.33</v>
      </c>
      <c r="Q4346" s="1">
        <v>500000.0</v>
      </c>
      <c r="R4346" s="1">
        <v>300000.0</v>
      </c>
      <c r="S4346" s="10">
        <v>44682.0</v>
      </c>
      <c r="V4346" s="5">
        <v>24990.0</v>
      </c>
      <c r="W4346" s="11">
        <v>29488.199999999997</v>
      </c>
      <c r="Z4346" s="5">
        <v>18742.5</v>
      </c>
      <c r="AB4346" s="1"/>
      <c r="AC4346" s="1" t="s">
        <v>45</v>
      </c>
      <c r="AD4346" s="12" t="s">
        <v>46</v>
      </c>
      <c r="AE4346" s="12" t="s">
        <v>46</v>
      </c>
      <c r="AF4346" s="12" t="s">
        <v>46</v>
      </c>
    </row>
    <row r="4347">
      <c r="A4347" s="1" t="s">
        <v>5947</v>
      </c>
      <c r="B4347" s="7"/>
      <c r="C4347" s="1" t="s">
        <v>36</v>
      </c>
      <c r="D4347" s="1" t="s">
        <v>96</v>
      </c>
      <c r="E4347" s="1" t="s">
        <v>77</v>
      </c>
      <c r="F4347" s="1" t="s">
        <v>1179</v>
      </c>
      <c r="G4347" s="1" t="s">
        <v>115</v>
      </c>
      <c r="H4347" s="1" t="s">
        <v>116</v>
      </c>
      <c r="I4347" s="1" t="s">
        <v>42</v>
      </c>
      <c r="J4347" s="1"/>
      <c r="K4347" s="1" t="s">
        <v>5948</v>
      </c>
      <c r="L4347" s="1" t="s">
        <v>99</v>
      </c>
      <c r="M4347" s="9">
        <v>44652.0</v>
      </c>
      <c r="N4347" s="9">
        <v>44652.0</v>
      </c>
      <c r="O4347" s="1"/>
      <c r="P4347" s="1">
        <v>8.33</v>
      </c>
      <c r="Q4347" s="1">
        <v>1500000.0</v>
      </c>
      <c r="R4347" s="1">
        <v>300000.0</v>
      </c>
      <c r="S4347" s="10">
        <v>44682.0</v>
      </c>
      <c r="V4347" s="5">
        <v>24990.0</v>
      </c>
      <c r="W4347" s="11">
        <v>29488.199999999997</v>
      </c>
      <c r="Z4347" s="5">
        <v>18742.5</v>
      </c>
      <c r="AB4347" s="1"/>
      <c r="AC4347" s="1" t="s">
        <v>45</v>
      </c>
      <c r="AD4347" s="12" t="s">
        <v>46</v>
      </c>
      <c r="AE4347" s="12" t="s">
        <v>46</v>
      </c>
      <c r="AF4347" s="12" t="s">
        <v>46</v>
      </c>
    </row>
    <row r="4348">
      <c r="A4348" s="1" t="s">
        <v>5947</v>
      </c>
      <c r="B4348" s="7"/>
      <c r="C4348" s="1" t="s">
        <v>36</v>
      </c>
      <c r="D4348" s="1" t="s">
        <v>96</v>
      </c>
      <c r="E4348" s="1" t="s">
        <v>77</v>
      </c>
      <c r="F4348" s="1" t="s">
        <v>1179</v>
      </c>
      <c r="G4348" s="1" t="s">
        <v>115</v>
      </c>
      <c r="H4348" s="1" t="s">
        <v>116</v>
      </c>
      <c r="I4348" s="1" t="s">
        <v>42</v>
      </c>
      <c r="J4348" s="1"/>
      <c r="K4348" s="1" t="s">
        <v>5948</v>
      </c>
      <c r="L4348" s="1" t="s">
        <v>99</v>
      </c>
      <c r="M4348" s="9">
        <v>44652.0</v>
      </c>
      <c r="N4348" s="9">
        <v>44652.0</v>
      </c>
      <c r="O4348" s="1"/>
      <c r="P4348" s="1">
        <v>8.33</v>
      </c>
      <c r="Q4348" s="1">
        <v>500000.0</v>
      </c>
      <c r="R4348" s="1">
        <v>300000.0</v>
      </c>
      <c r="S4348" s="10">
        <v>44682.0</v>
      </c>
      <c r="V4348" s="5">
        <v>24990.0</v>
      </c>
      <c r="W4348" s="11">
        <v>29488.199999999997</v>
      </c>
      <c r="Z4348" s="5">
        <v>18742.5</v>
      </c>
      <c r="AB4348" s="1"/>
      <c r="AC4348" s="1" t="s">
        <v>45</v>
      </c>
      <c r="AD4348" s="12" t="s">
        <v>46</v>
      </c>
      <c r="AE4348" s="12" t="s">
        <v>46</v>
      </c>
      <c r="AF4348" s="12" t="s">
        <v>46</v>
      </c>
    </row>
    <row r="4349">
      <c r="A4349" s="1" t="s">
        <v>5947</v>
      </c>
      <c r="B4349" s="7"/>
      <c r="C4349" s="1" t="s">
        <v>36</v>
      </c>
      <c r="D4349" s="1" t="s">
        <v>96</v>
      </c>
      <c r="E4349" s="1" t="s">
        <v>77</v>
      </c>
      <c r="F4349" s="1" t="s">
        <v>1179</v>
      </c>
      <c r="G4349" s="1" t="s">
        <v>115</v>
      </c>
      <c r="H4349" s="1" t="s">
        <v>116</v>
      </c>
      <c r="I4349" s="1" t="s">
        <v>42</v>
      </c>
      <c r="J4349" s="1"/>
      <c r="K4349" s="1" t="s">
        <v>5948</v>
      </c>
      <c r="L4349" s="1" t="s">
        <v>99</v>
      </c>
      <c r="M4349" s="9">
        <v>44652.0</v>
      </c>
      <c r="N4349" s="9">
        <v>44652.0</v>
      </c>
      <c r="O4349" s="1"/>
      <c r="P4349" s="1">
        <v>8.33</v>
      </c>
      <c r="Q4349" s="1">
        <v>400000.0</v>
      </c>
      <c r="R4349" s="1">
        <v>300000.0</v>
      </c>
      <c r="S4349" s="10">
        <v>44682.0</v>
      </c>
      <c r="V4349" s="5">
        <v>24990.0</v>
      </c>
      <c r="W4349" s="11">
        <v>29488.199999999997</v>
      </c>
      <c r="Z4349" s="5">
        <v>18742.5</v>
      </c>
      <c r="AC4349" s="1" t="s">
        <v>45</v>
      </c>
      <c r="AD4349" s="12" t="s">
        <v>46</v>
      </c>
      <c r="AE4349" s="12" t="s">
        <v>46</v>
      </c>
      <c r="AF4349" s="12" t="s">
        <v>46</v>
      </c>
    </row>
    <row r="4350">
      <c r="A4350" s="1" t="s">
        <v>5947</v>
      </c>
      <c r="B4350" s="7"/>
      <c r="C4350" s="1" t="s">
        <v>36</v>
      </c>
      <c r="D4350" s="1" t="s">
        <v>96</v>
      </c>
      <c r="E4350" s="1" t="s">
        <v>77</v>
      </c>
      <c r="F4350" s="1" t="s">
        <v>1179</v>
      </c>
      <c r="G4350" s="1" t="s">
        <v>115</v>
      </c>
      <c r="H4350" s="1" t="s">
        <v>116</v>
      </c>
      <c r="I4350" s="1" t="s">
        <v>42</v>
      </c>
      <c r="J4350" s="1"/>
      <c r="K4350" s="1" t="s">
        <v>5948</v>
      </c>
      <c r="L4350" s="1" t="s">
        <v>99</v>
      </c>
      <c r="M4350" s="9">
        <v>44652.0</v>
      </c>
      <c r="N4350" s="9">
        <v>44652.0</v>
      </c>
      <c r="O4350" s="1"/>
      <c r="P4350" s="1">
        <v>8.33</v>
      </c>
      <c r="Q4350" s="1">
        <v>300000.0</v>
      </c>
      <c r="R4350" s="1">
        <v>300000.0</v>
      </c>
      <c r="S4350" s="10">
        <v>44682.0</v>
      </c>
      <c r="V4350" s="5">
        <v>24990.0</v>
      </c>
      <c r="W4350" s="11">
        <v>29488.199999999997</v>
      </c>
      <c r="Z4350" s="5">
        <v>18742.5</v>
      </c>
      <c r="AB4350" s="1"/>
      <c r="AC4350" s="1" t="s">
        <v>45</v>
      </c>
      <c r="AD4350" s="12" t="s">
        <v>46</v>
      </c>
      <c r="AE4350" s="12" t="s">
        <v>46</v>
      </c>
      <c r="AF4350" s="12" t="s">
        <v>46</v>
      </c>
    </row>
    <row r="4351">
      <c r="A4351" s="1" t="s">
        <v>5947</v>
      </c>
      <c r="B4351" s="7"/>
      <c r="C4351" s="1" t="s">
        <v>36</v>
      </c>
      <c r="D4351" s="1" t="s">
        <v>96</v>
      </c>
      <c r="E4351" s="1" t="s">
        <v>77</v>
      </c>
      <c r="F4351" s="1" t="s">
        <v>1179</v>
      </c>
      <c r="G4351" s="1" t="s">
        <v>115</v>
      </c>
      <c r="H4351" s="1" t="s">
        <v>116</v>
      </c>
      <c r="I4351" s="1" t="s">
        <v>42</v>
      </c>
      <c r="J4351" s="1"/>
      <c r="K4351" s="1" t="s">
        <v>5948</v>
      </c>
      <c r="L4351" s="1" t="s">
        <v>99</v>
      </c>
      <c r="M4351" s="9">
        <v>44652.0</v>
      </c>
      <c r="N4351" s="9">
        <v>44652.0</v>
      </c>
      <c r="O4351" s="1"/>
      <c r="P4351" s="1">
        <v>8.33</v>
      </c>
      <c r="Q4351" s="1">
        <v>700000.0</v>
      </c>
      <c r="R4351" s="1">
        <v>300000.0</v>
      </c>
      <c r="S4351" s="10">
        <v>44682.0</v>
      </c>
      <c r="V4351" s="5">
        <v>24990.0</v>
      </c>
      <c r="W4351" s="11">
        <v>29488.199999999997</v>
      </c>
      <c r="Z4351" s="5">
        <v>18742.5</v>
      </c>
      <c r="AB4351" s="1"/>
      <c r="AC4351" s="1" t="s">
        <v>45</v>
      </c>
      <c r="AD4351" s="12" t="s">
        <v>46</v>
      </c>
      <c r="AE4351" s="12" t="s">
        <v>46</v>
      </c>
      <c r="AF4351" s="12" t="s">
        <v>46</v>
      </c>
    </row>
    <row r="4352">
      <c r="A4352" s="1" t="s">
        <v>5947</v>
      </c>
      <c r="B4352" s="7"/>
      <c r="C4352" s="1" t="s">
        <v>36</v>
      </c>
      <c r="D4352" s="1" t="s">
        <v>96</v>
      </c>
      <c r="E4352" s="1" t="s">
        <v>77</v>
      </c>
      <c r="F4352" s="1" t="s">
        <v>1179</v>
      </c>
      <c r="G4352" s="1" t="s">
        <v>115</v>
      </c>
      <c r="H4352" s="1" t="s">
        <v>116</v>
      </c>
      <c r="I4352" s="1" t="s">
        <v>42</v>
      </c>
      <c r="J4352" s="1"/>
      <c r="K4352" s="1" t="s">
        <v>5948</v>
      </c>
      <c r="L4352" s="1" t="s">
        <v>99</v>
      </c>
      <c r="M4352" s="9">
        <v>44652.0</v>
      </c>
      <c r="N4352" s="9">
        <v>44652.0</v>
      </c>
      <c r="O4352" s="1"/>
      <c r="P4352" s="1">
        <v>8.33</v>
      </c>
      <c r="Q4352" s="1">
        <v>1500000.0</v>
      </c>
      <c r="R4352" s="1">
        <v>300000.0</v>
      </c>
      <c r="S4352" s="10">
        <v>44682.0</v>
      </c>
      <c r="V4352" s="5">
        <v>24990.0</v>
      </c>
      <c r="W4352" s="11">
        <v>29488.199999999997</v>
      </c>
      <c r="Z4352" s="5">
        <v>18742.5</v>
      </c>
      <c r="AB4352" s="1"/>
      <c r="AC4352" s="1" t="s">
        <v>45</v>
      </c>
      <c r="AD4352" s="12" t="s">
        <v>46</v>
      </c>
      <c r="AE4352" s="12" t="s">
        <v>46</v>
      </c>
      <c r="AF4352" s="12" t="s">
        <v>46</v>
      </c>
    </row>
    <row r="4353">
      <c r="A4353" s="1" t="s">
        <v>5947</v>
      </c>
      <c r="B4353" s="7"/>
      <c r="C4353" s="1" t="s">
        <v>36</v>
      </c>
      <c r="D4353" s="1" t="s">
        <v>96</v>
      </c>
      <c r="E4353" s="1" t="s">
        <v>77</v>
      </c>
      <c r="F4353" s="1" t="s">
        <v>1179</v>
      </c>
      <c r="G4353" s="1" t="s">
        <v>115</v>
      </c>
      <c r="H4353" s="1" t="s">
        <v>116</v>
      </c>
      <c r="I4353" s="1" t="s">
        <v>42</v>
      </c>
      <c r="J4353" s="1"/>
      <c r="K4353" s="1" t="s">
        <v>5948</v>
      </c>
      <c r="L4353" s="1" t="s">
        <v>99</v>
      </c>
      <c r="M4353" s="9">
        <v>44652.0</v>
      </c>
      <c r="N4353" s="9">
        <v>44652.0</v>
      </c>
      <c r="O4353" s="1"/>
      <c r="P4353" s="1">
        <v>8.33</v>
      </c>
      <c r="Q4353" s="1">
        <v>1200000.0</v>
      </c>
      <c r="R4353" s="1">
        <v>300000.0</v>
      </c>
      <c r="S4353" s="10">
        <v>44682.0</v>
      </c>
      <c r="V4353" s="5">
        <v>24990.0</v>
      </c>
      <c r="W4353" s="11">
        <v>29488.199999999997</v>
      </c>
      <c r="X4353" s="1"/>
      <c r="Y4353" s="1"/>
      <c r="Z4353" s="5">
        <v>18742.5</v>
      </c>
      <c r="AB4353" s="1"/>
      <c r="AC4353" s="1" t="s">
        <v>45</v>
      </c>
      <c r="AD4353" s="12" t="s">
        <v>46</v>
      </c>
      <c r="AE4353" s="12" t="s">
        <v>46</v>
      </c>
      <c r="AF4353" s="12" t="s">
        <v>46</v>
      </c>
    </row>
    <row r="4354">
      <c r="A4354" s="1" t="s">
        <v>5964</v>
      </c>
      <c r="B4354" s="7"/>
      <c r="C4354" s="1" t="s">
        <v>36</v>
      </c>
      <c r="D4354" s="1" t="s">
        <v>37</v>
      </c>
      <c r="E4354" s="1" t="s">
        <v>168</v>
      </c>
      <c r="F4354" s="1" t="s">
        <v>3642</v>
      </c>
      <c r="G4354" s="1" t="s">
        <v>152</v>
      </c>
      <c r="H4354" s="1" t="s">
        <v>317</v>
      </c>
      <c r="I4354" s="1" t="s">
        <v>42</v>
      </c>
      <c r="J4354" s="1"/>
      <c r="K4354" s="1" t="s">
        <v>5965</v>
      </c>
      <c r="L4354" s="1" t="s">
        <v>53</v>
      </c>
      <c r="M4354" s="9">
        <v>45189.0</v>
      </c>
      <c r="N4354" s="9">
        <v>44732.0</v>
      </c>
      <c r="O4354" s="1"/>
      <c r="P4354" s="1">
        <v>8.33</v>
      </c>
      <c r="Q4354" s="1">
        <v>100000.0</v>
      </c>
      <c r="R4354" s="1">
        <v>504000.0</v>
      </c>
      <c r="S4354" s="9">
        <v>44732.0</v>
      </c>
      <c r="T4354" s="9">
        <v>44754.0</v>
      </c>
      <c r="U4354" s="1" t="s">
        <v>5966</v>
      </c>
      <c r="V4354" s="5">
        <v>41983.2</v>
      </c>
      <c r="W4354" s="11">
        <v>49540.17599999999</v>
      </c>
      <c r="X4354" s="9">
        <v>44777.0</v>
      </c>
      <c r="Y4354" s="5">
        <v>45341.85599999999</v>
      </c>
      <c r="Z4354" s="5">
        <v>31487.399999999998</v>
      </c>
      <c r="AA4354" s="9">
        <v>44782.0</v>
      </c>
      <c r="AB4354" s="1" t="s">
        <v>5967</v>
      </c>
      <c r="AC4354" s="1" t="s">
        <v>55</v>
      </c>
      <c r="AD4354" s="12" t="s">
        <v>47</v>
      </c>
      <c r="AE4354" s="12" t="s">
        <v>46</v>
      </c>
      <c r="AF4354" s="12" t="s">
        <v>46</v>
      </c>
      <c r="AG4354" s="12" t="s">
        <v>46</v>
      </c>
      <c r="AH4354" s="12" t="s">
        <v>46</v>
      </c>
      <c r="AI4354" s="12" t="s">
        <v>46</v>
      </c>
    </row>
    <row r="4355">
      <c r="A4355" s="1" t="s">
        <v>5964</v>
      </c>
      <c r="B4355" s="7"/>
      <c r="C4355" s="1" t="s">
        <v>36</v>
      </c>
      <c r="D4355" s="1" t="s">
        <v>37</v>
      </c>
      <c r="E4355" s="1" t="s">
        <v>168</v>
      </c>
      <c r="F4355" s="1" t="s">
        <v>1936</v>
      </c>
      <c r="G4355" s="1" t="s">
        <v>152</v>
      </c>
      <c r="H4355" s="1" t="s">
        <v>317</v>
      </c>
      <c r="I4355" s="1" t="s">
        <v>42</v>
      </c>
      <c r="J4355" s="1"/>
      <c r="K4355" s="1" t="s">
        <v>5965</v>
      </c>
      <c r="L4355" s="1" t="s">
        <v>53</v>
      </c>
      <c r="M4355" s="9">
        <v>45189.0</v>
      </c>
      <c r="N4355" s="9">
        <v>45190.0</v>
      </c>
      <c r="O4355" s="1"/>
      <c r="P4355" s="1">
        <v>8.33</v>
      </c>
      <c r="Q4355" s="1">
        <v>750000.0</v>
      </c>
      <c r="R4355" s="1">
        <v>816000.0</v>
      </c>
      <c r="S4355" s="9">
        <v>45180.0</v>
      </c>
      <c r="T4355" s="9">
        <v>45190.0</v>
      </c>
      <c r="U4355" s="1" t="s">
        <v>5968</v>
      </c>
      <c r="V4355" s="5">
        <v>67972.8</v>
      </c>
      <c r="W4355" s="11">
        <v>80207.904</v>
      </c>
      <c r="X4355" s="14">
        <v>45210.0</v>
      </c>
      <c r="Y4355" s="5">
        <v>73410.624</v>
      </c>
      <c r="Z4355" s="5">
        <v>50979.600000000006</v>
      </c>
      <c r="AA4355" s="9">
        <v>45232.0</v>
      </c>
      <c r="AB4355" s="1" t="s">
        <v>5969</v>
      </c>
      <c r="AC4355" s="1" t="s">
        <v>55</v>
      </c>
      <c r="AD4355" s="12" t="s">
        <v>47</v>
      </c>
      <c r="AE4355" s="12" t="s">
        <v>47</v>
      </c>
      <c r="AF4355" s="12" t="s">
        <v>47</v>
      </c>
      <c r="AG4355" s="12" t="s">
        <v>47</v>
      </c>
      <c r="AH4355" s="12" t="s">
        <v>47</v>
      </c>
      <c r="AI4355" s="12" t="s">
        <v>47</v>
      </c>
    </row>
    <row r="4356">
      <c r="A4356" s="1" t="s">
        <v>5964</v>
      </c>
      <c r="B4356" s="7"/>
      <c r="C4356" s="1" t="s">
        <v>36</v>
      </c>
      <c r="D4356" s="1" t="s">
        <v>37</v>
      </c>
      <c r="E4356" s="1" t="s">
        <v>82</v>
      </c>
      <c r="F4356" s="1" t="s">
        <v>5970</v>
      </c>
      <c r="G4356" s="1" t="s">
        <v>152</v>
      </c>
      <c r="H4356" s="1" t="s">
        <v>317</v>
      </c>
      <c r="I4356" s="1" t="s">
        <v>42</v>
      </c>
      <c r="J4356" s="1"/>
      <c r="K4356" s="1" t="s">
        <v>5965</v>
      </c>
      <c r="L4356" s="1" t="s">
        <v>53</v>
      </c>
      <c r="M4356" s="9">
        <v>45189.0</v>
      </c>
      <c r="N4356" s="9">
        <v>45153.0</v>
      </c>
      <c r="O4356" s="1"/>
      <c r="P4356" s="1">
        <v>8.33</v>
      </c>
      <c r="Q4356" s="1">
        <v>500000.0</v>
      </c>
      <c r="R4356" s="1">
        <v>362400.0</v>
      </c>
      <c r="S4356" s="9">
        <v>45184.0</v>
      </c>
      <c r="T4356" s="9">
        <v>45203.0</v>
      </c>
      <c r="U4356" s="1" t="s">
        <v>5971</v>
      </c>
      <c r="V4356" s="5">
        <v>30187.92</v>
      </c>
      <c r="W4356" s="11">
        <v>35621.745599999995</v>
      </c>
      <c r="X4356" s="9">
        <v>45203.0</v>
      </c>
      <c r="Y4356" s="5">
        <v>32602.953599999993</v>
      </c>
      <c r="Z4356" s="5">
        <v>22640.94</v>
      </c>
      <c r="AA4356" s="9">
        <v>45203.0</v>
      </c>
      <c r="AB4356" s="1" t="s">
        <v>5971</v>
      </c>
      <c r="AC4356" s="1" t="s">
        <v>55</v>
      </c>
      <c r="AD4356" s="12" t="s">
        <v>47</v>
      </c>
      <c r="AE4356" s="12" t="s">
        <v>47</v>
      </c>
      <c r="AF4356" s="12" t="s">
        <v>47</v>
      </c>
      <c r="AG4356" s="12" t="s">
        <v>47</v>
      </c>
      <c r="AH4356" s="12" t="s">
        <v>47</v>
      </c>
      <c r="AI4356" s="12" t="s">
        <v>47</v>
      </c>
    </row>
    <row r="4357">
      <c r="A4357" s="1" t="s">
        <v>5964</v>
      </c>
      <c r="B4357" s="7"/>
      <c r="C4357" s="1" t="s">
        <v>36</v>
      </c>
      <c r="D4357" s="1" t="s">
        <v>37</v>
      </c>
      <c r="E4357" s="1" t="s">
        <v>168</v>
      </c>
      <c r="F4357" s="1" t="s">
        <v>3642</v>
      </c>
      <c r="G4357" s="1" t="s">
        <v>152</v>
      </c>
      <c r="H4357" s="1" t="s">
        <v>317</v>
      </c>
      <c r="I4357" s="1" t="s">
        <v>42</v>
      </c>
      <c r="J4357" s="1"/>
      <c r="K4357" s="1" t="s">
        <v>5965</v>
      </c>
      <c r="L4357" s="1" t="s">
        <v>53</v>
      </c>
      <c r="M4357" s="9">
        <v>45189.0</v>
      </c>
      <c r="N4357" s="9">
        <v>44701.0</v>
      </c>
      <c r="O4357" s="1"/>
      <c r="P4357" s="1">
        <v>8.33</v>
      </c>
      <c r="Q4357" s="1">
        <v>100000.0</v>
      </c>
      <c r="R4357" s="1">
        <v>300000.0</v>
      </c>
      <c r="S4357" s="10">
        <v>44791.0</v>
      </c>
      <c r="V4357" s="5">
        <v>24990.0</v>
      </c>
      <c r="W4357" s="11">
        <v>29488.199999999997</v>
      </c>
      <c r="X4357" s="1"/>
      <c r="Y4357" s="1"/>
      <c r="Z4357" s="5">
        <v>18742.5</v>
      </c>
      <c r="AB4357" s="1"/>
      <c r="AC4357" s="1" t="s">
        <v>45</v>
      </c>
      <c r="AD4357" s="12" t="s">
        <v>47</v>
      </c>
      <c r="AE4357" s="12" t="s">
        <v>46</v>
      </c>
      <c r="AF4357" s="12" t="s">
        <v>46</v>
      </c>
    </row>
    <row r="4358">
      <c r="A4358" s="1" t="s">
        <v>5964</v>
      </c>
      <c r="B4358" s="7"/>
      <c r="C4358" s="1" t="s">
        <v>36</v>
      </c>
      <c r="D4358" s="1" t="s">
        <v>37</v>
      </c>
      <c r="E4358" s="1" t="s">
        <v>168</v>
      </c>
      <c r="F4358" s="1" t="s">
        <v>1936</v>
      </c>
      <c r="G4358" s="1" t="s">
        <v>152</v>
      </c>
      <c r="H4358" s="1" t="s">
        <v>317</v>
      </c>
      <c r="I4358" s="1" t="s">
        <v>42</v>
      </c>
      <c r="J4358" s="1"/>
      <c r="K4358" s="1" t="s">
        <v>5965</v>
      </c>
      <c r="L4358" s="1" t="s">
        <v>53</v>
      </c>
      <c r="M4358" s="9">
        <v>45189.0</v>
      </c>
      <c r="N4358" s="9">
        <v>45190.0</v>
      </c>
      <c r="O4358" s="1"/>
      <c r="P4358" s="1">
        <v>8.33</v>
      </c>
      <c r="Q4358" s="1">
        <v>750000.0</v>
      </c>
      <c r="R4358" s="1">
        <v>300000.0</v>
      </c>
      <c r="S4358" s="10">
        <v>45280.0</v>
      </c>
      <c r="V4358" s="5">
        <v>24990.0</v>
      </c>
      <c r="W4358" s="11">
        <v>29488.199999999997</v>
      </c>
      <c r="Y4358" s="1"/>
      <c r="Z4358" s="5">
        <v>18742.5</v>
      </c>
      <c r="AB4358" s="1"/>
      <c r="AC4358" s="1" t="s">
        <v>45</v>
      </c>
      <c r="AD4358" s="12" t="s">
        <v>47</v>
      </c>
      <c r="AE4358" s="12" t="s">
        <v>47</v>
      </c>
      <c r="AF4358" s="12" t="s">
        <v>47</v>
      </c>
    </row>
    <row r="4359">
      <c r="A4359" s="1" t="s">
        <v>5972</v>
      </c>
      <c r="B4359" s="7"/>
      <c r="C4359" s="1" t="s">
        <v>36</v>
      </c>
      <c r="D4359" s="1" t="s">
        <v>96</v>
      </c>
      <c r="E4359" s="1" t="s">
        <v>77</v>
      </c>
      <c r="F4359" s="1" t="s">
        <v>490</v>
      </c>
      <c r="G4359" s="1" t="s">
        <v>115</v>
      </c>
      <c r="H4359" s="1" t="s">
        <v>116</v>
      </c>
      <c r="I4359" s="1" t="s">
        <v>42</v>
      </c>
      <c r="J4359" s="1"/>
      <c r="K4359" s="1" t="s">
        <v>5973</v>
      </c>
      <c r="L4359" s="1" t="s">
        <v>44</v>
      </c>
      <c r="M4359" s="9">
        <v>44652.0</v>
      </c>
      <c r="N4359" s="9">
        <v>44717.0</v>
      </c>
      <c r="O4359" s="1"/>
      <c r="P4359" s="1">
        <v>8.33</v>
      </c>
      <c r="Q4359" s="1">
        <v>400000.0</v>
      </c>
      <c r="R4359" s="1">
        <v>460000.0</v>
      </c>
      <c r="S4359" s="9">
        <v>44694.0</v>
      </c>
      <c r="T4359" s="9">
        <v>44717.0</v>
      </c>
      <c r="U4359" s="1" t="s">
        <v>5974</v>
      </c>
      <c r="V4359" s="5">
        <v>38318.0</v>
      </c>
      <c r="W4359" s="11">
        <v>45215.24</v>
      </c>
      <c r="X4359" s="9">
        <v>44724.0</v>
      </c>
      <c r="Y4359" s="5">
        <v>41383.439999999995</v>
      </c>
      <c r="Z4359" s="5">
        <v>28738.5</v>
      </c>
      <c r="AA4359" s="9">
        <v>44728.0</v>
      </c>
      <c r="AB4359" s="1" t="s">
        <v>5974</v>
      </c>
      <c r="AC4359" s="1" t="s">
        <v>55</v>
      </c>
      <c r="AD4359" s="12" t="s">
        <v>46</v>
      </c>
      <c r="AE4359" s="12" t="s">
        <v>46</v>
      </c>
      <c r="AF4359" s="12" t="s">
        <v>46</v>
      </c>
      <c r="AG4359" s="12" t="s">
        <v>46</v>
      </c>
      <c r="AH4359" s="12" t="s">
        <v>46</v>
      </c>
      <c r="AI4359" s="12" t="s">
        <v>46</v>
      </c>
    </row>
    <row r="4360">
      <c r="A4360" s="1" t="s">
        <v>5975</v>
      </c>
      <c r="B4360" s="7"/>
      <c r="C4360" s="1" t="s">
        <v>36</v>
      </c>
      <c r="D4360" s="1" t="s">
        <v>76</v>
      </c>
      <c r="E4360" s="1" t="s">
        <v>77</v>
      </c>
      <c r="F4360" s="1" t="s">
        <v>727</v>
      </c>
      <c r="G4360" s="1" t="s">
        <v>121</v>
      </c>
      <c r="H4360" s="1" t="s">
        <v>994</v>
      </c>
      <c r="I4360" s="1" t="s">
        <v>129</v>
      </c>
      <c r="J4360" s="1"/>
      <c r="K4360" s="1" t="s">
        <v>5976</v>
      </c>
      <c r="L4360" s="1" t="s">
        <v>99</v>
      </c>
      <c r="M4360" s="9">
        <v>45363.0</v>
      </c>
      <c r="N4360" s="9">
        <v>45362.0</v>
      </c>
      <c r="O4360" s="1"/>
      <c r="P4360" s="1">
        <v>8.33</v>
      </c>
      <c r="Q4360" s="1">
        <v>300000.0</v>
      </c>
      <c r="R4360" s="1">
        <v>300000.0</v>
      </c>
      <c r="S4360" s="10">
        <v>45392.0</v>
      </c>
      <c r="V4360" s="5">
        <v>24990.0</v>
      </c>
      <c r="W4360" s="11">
        <v>29488.199999999997</v>
      </c>
      <c r="Z4360" s="5">
        <v>18742.5</v>
      </c>
      <c r="AB4360" s="1"/>
      <c r="AC4360" s="1" t="s">
        <v>45</v>
      </c>
      <c r="AD4360" s="12" t="s">
        <v>47</v>
      </c>
      <c r="AE4360" s="12" t="s">
        <v>47</v>
      </c>
      <c r="AF4360" s="12" t="s">
        <v>137</v>
      </c>
    </row>
    <row r="4361">
      <c r="A4361" s="1" t="s">
        <v>5975</v>
      </c>
      <c r="B4361" s="7"/>
      <c r="C4361" s="1" t="s">
        <v>36</v>
      </c>
      <c r="D4361" s="1" t="s">
        <v>76</v>
      </c>
      <c r="E4361" s="1" t="s">
        <v>77</v>
      </c>
      <c r="F4361" s="1" t="s">
        <v>727</v>
      </c>
      <c r="G4361" s="1" t="s">
        <v>121</v>
      </c>
      <c r="H4361" s="1" t="s">
        <v>994</v>
      </c>
      <c r="I4361" s="1" t="s">
        <v>129</v>
      </c>
      <c r="J4361" s="1"/>
      <c r="K4361" s="1" t="s">
        <v>5976</v>
      </c>
      <c r="L4361" s="1" t="s">
        <v>99</v>
      </c>
      <c r="M4361" s="9">
        <v>45363.0</v>
      </c>
      <c r="N4361" s="9">
        <v>45363.0</v>
      </c>
      <c r="O4361" s="1"/>
      <c r="P4361" s="1">
        <v>8.33</v>
      </c>
      <c r="Q4361" s="1">
        <v>300000.0</v>
      </c>
      <c r="R4361" s="1">
        <v>300000.0</v>
      </c>
      <c r="S4361" s="10">
        <v>45393.0</v>
      </c>
      <c r="V4361" s="5">
        <v>24990.0</v>
      </c>
      <c r="W4361" s="11">
        <v>29488.199999999997</v>
      </c>
      <c r="Z4361" s="5">
        <v>18742.5</v>
      </c>
      <c r="AB4361" s="1"/>
      <c r="AC4361" s="1" t="s">
        <v>45</v>
      </c>
      <c r="AD4361" s="12" t="s">
        <v>47</v>
      </c>
      <c r="AE4361" s="12" t="s">
        <v>47</v>
      </c>
      <c r="AF4361" s="12" t="s">
        <v>137</v>
      </c>
    </row>
    <row r="4362">
      <c r="A4362" s="1" t="s">
        <v>5975</v>
      </c>
      <c r="B4362" s="7"/>
      <c r="C4362" s="1" t="s">
        <v>36</v>
      </c>
      <c r="D4362" s="1" t="s">
        <v>76</v>
      </c>
      <c r="E4362" s="1" t="s">
        <v>77</v>
      </c>
      <c r="F4362" s="1" t="s">
        <v>727</v>
      </c>
      <c r="G4362" s="1" t="s">
        <v>121</v>
      </c>
      <c r="H4362" s="1" t="s">
        <v>994</v>
      </c>
      <c r="I4362" s="1" t="s">
        <v>129</v>
      </c>
      <c r="J4362" s="1"/>
      <c r="K4362" s="1" t="s">
        <v>5976</v>
      </c>
      <c r="L4362" s="1" t="s">
        <v>99</v>
      </c>
      <c r="M4362" s="9">
        <v>45363.0</v>
      </c>
      <c r="N4362" s="9">
        <v>45363.0</v>
      </c>
      <c r="O4362" s="1"/>
      <c r="P4362" s="1">
        <v>8.33</v>
      </c>
      <c r="Q4362" s="1">
        <v>300000.0</v>
      </c>
      <c r="R4362" s="1">
        <v>300000.0</v>
      </c>
      <c r="S4362" s="10">
        <v>45393.0</v>
      </c>
      <c r="V4362" s="5">
        <v>24990.0</v>
      </c>
      <c r="W4362" s="11">
        <v>29488.199999999997</v>
      </c>
      <c r="Z4362" s="5">
        <v>18742.5</v>
      </c>
      <c r="AC4362" s="1" t="s">
        <v>45</v>
      </c>
      <c r="AD4362" s="12" t="s">
        <v>47</v>
      </c>
      <c r="AE4362" s="12" t="s">
        <v>47</v>
      </c>
      <c r="AF4362" s="12" t="s">
        <v>137</v>
      </c>
    </row>
    <row r="4363">
      <c r="A4363" s="1" t="s">
        <v>5975</v>
      </c>
      <c r="B4363" s="7"/>
      <c r="C4363" s="1" t="s">
        <v>36</v>
      </c>
      <c r="D4363" s="1" t="s">
        <v>76</v>
      </c>
      <c r="E4363" s="1" t="s">
        <v>77</v>
      </c>
      <c r="F4363" s="1" t="s">
        <v>727</v>
      </c>
      <c r="G4363" s="1" t="s">
        <v>121</v>
      </c>
      <c r="H4363" s="1" t="s">
        <v>994</v>
      </c>
      <c r="I4363" s="1" t="s">
        <v>129</v>
      </c>
      <c r="J4363" s="1"/>
      <c r="K4363" s="1" t="s">
        <v>5976</v>
      </c>
      <c r="L4363" s="1" t="s">
        <v>99</v>
      </c>
      <c r="M4363" s="9">
        <v>45363.0</v>
      </c>
      <c r="N4363" s="9">
        <v>45363.0</v>
      </c>
      <c r="O4363" s="1"/>
      <c r="P4363" s="1">
        <v>8.33</v>
      </c>
      <c r="Q4363" s="1">
        <v>300000.0</v>
      </c>
      <c r="R4363" s="1">
        <v>300000.0</v>
      </c>
      <c r="S4363" s="10">
        <v>45393.0</v>
      </c>
      <c r="V4363" s="5">
        <v>24990.0</v>
      </c>
      <c r="W4363" s="11">
        <v>29488.199999999997</v>
      </c>
      <c r="Z4363" s="5">
        <v>18742.5</v>
      </c>
      <c r="AC4363" s="1" t="s">
        <v>45</v>
      </c>
      <c r="AD4363" s="12" t="s">
        <v>47</v>
      </c>
      <c r="AE4363" s="12" t="s">
        <v>47</v>
      </c>
      <c r="AF4363" s="12" t="s">
        <v>137</v>
      </c>
    </row>
    <row r="4364">
      <c r="A4364" s="1" t="s">
        <v>5977</v>
      </c>
      <c r="B4364" s="7"/>
      <c r="C4364" s="1" t="s">
        <v>36</v>
      </c>
      <c r="D4364" s="1" t="s">
        <v>81</v>
      </c>
      <c r="E4364" s="1" t="s">
        <v>38</v>
      </c>
      <c r="F4364" s="1" t="s">
        <v>575</v>
      </c>
      <c r="G4364" s="1" t="s">
        <v>121</v>
      </c>
      <c r="H4364" s="1" t="s">
        <v>1492</v>
      </c>
      <c r="I4364" s="1" t="s">
        <v>42</v>
      </c>
      <c r="J4364" s="1"/>
      <c r="K4364" s="1" t="s">
        <v>5978</v>
      </c>
      <c r="L4364" s="1" t="s">
        <v>53</v>
      </c>
      <c r="M4364" s="9">
        <v>44791.0</v>
      </c>
      <c r="N4364" s="9">
        <v>44792.0</v>
      </c>
      <c r="O4364" s="1"/>
      <c r="P4364" s="1">
        <v>8.33</v>
      </c>
      <c r="Q4364" s="1">
        <v>300000.0</v>
      </c>
      <c r="R4364" s="1">
        <v>525600.0</v>
      </c>
      <c r="S4364" s="9">
        <v>44823.0</v>
      </c>
      <c r="T4364" s="9">
        <v>44823.0</v>
      </c>
      <c r="U4364" s="1" t="s">
        <v>5979</v>
      </c>
      <c r="V4364" s="5">
        <v>43782.48</v>
      </c>
      <c r="W4364" s="11">
        <v>51663.3264</v>
      </c>
      <c r="X4364" s="14">
        <v>44853.0</v>
      </c>
      <c r="Y4364" s="5">
        <v>47285.0784</v>
      </c>
      <c r="Z4364" s="5">
        <v>32836.86</v>
      </c>
      <c r="AA4364" s="14">
        <v>44875.0</v>
      </c>
      <c r="AB4364" s="1" t="s">
        <v>578</v>
      </c>
      <c r="AC4364" s="1" t="s">
        <v>55</v>
      </c>
      <c r="AD4364" s="12" t="s">
        <v>46</v>
      </c>
      <c r="AE4364" s="12" t="s">
        <v>46</v>
      </c>
      <c r="AF4364" s="12" t="s">
        <v>46</v>
      </c>
      <c r="AG4364" s="12" t="s">
        <v>46</v>
      </c>
      <c r="AH4364" s="12" t="s">
        <v>46</v>
      </c>
      <c r="AI4364" s="12" t="s">
        <v>46</v>
      </c>
    </row>
    <row r="4365">
      <c r="A4365" s="1" t="s">
        <v>5977</v>
      </c>
      <c r="B4365" s="7"/>
      <c r="C4365" s="1" t="s">
        <v>36</v>
      </c>
      <c r="D4365" s="1" t="s">
        <v>81</v>
      </c>
      <c r="E4365" s="1" t="s">
        <v>38</v>
      </c>
      <c r="F4365" s="1" t="s">
        <v>575</v>
      </c>
      <c r="G4365" s="1" t="s">
        <v>121</v>
      </c>
      <c r="H4365" s="1" t="s">
        <v>1492</v>
      </c>
      <c r="I4365" s="1" t="s">
        <v>42</v>
      </c>
      <c r="J4365" s="1"/>
      <c r="K4365" s="1" t="s">
        <v>5978</v>
      </c>
      <c r="L4365" s="1" t="s">
        <v>53</v>
      </c>
      <c r="M4365" s="9">
        <v>44791.0</v>
      </c>
      <c r="N4365" s="14">
        <v>44913.0</v>
      </c>
      <c r="O4365" s="1"/>
      <c r="P4365" s="1">
        <v>8.33</v>
      </c>
      <c r="Q4365" s="1">
        <v>300000.0</v>
      </c>
      <c r="R4365" s="1">
        <v>304664.0</v>
      </c>
      <c r="S4365" s="9">
        <v>44944.0</v>
      </c>
      <c r="T4365" s="9">
        <v>44944.0</v>
      </c>
      <c r="U4365" s="1" t="s">
        <v>5980</v>
      </c>
      <c r="V4365" s="5">
        <v>25378.5112</v>
      </c>
      <c r="W4365" s="11">
        <v>29946.643216</v>
      </c>
      <c r="X4365" s="9">
        <v>44974.0</v>
      </c>
      <c r="Y4365" s="5">
        <v>27408.792096</v>
      </c>
      <c r="Z4365" s="5">
        <v>19033.8834</v>
      </c>
      <c r="AA4365" s="9">
        <v>44987.0</v>
      </c>
      <c r="AB4365" s="1" t="s">
        <v>5981</v>
      </c>
      <c r="AC4365" s="1" t="s">
        <v>55</v>
      </c>
      <c r="AD4365" s="12" t="s">
        <v>46</v>
      </c>
      <c r="AE4365" s="12" t="s">
        <v>46</v>
      </c>
      <c r="AF4365" s="12" t="s">
        <v>46</v>
      </c>
      <c r="AG4365" s="12" t="s">
        <v>46</v>
      </c>
      <c r="AH4365" s="12" t="s">
        <v>46</v>
      </c>
      <c r="AI4365" s="12" t="s">
        <v>46</v>
      </c>
    </row>
    <row r="4366">
      <c r="A4366" s="1" t="s">
        <v>5977</v>
      </c>
      <c r="B4366" s="7"/>
      <c r="C4366" s="1" t="s">
        <v>36</v>
      </c>
      <c r="D4366" s="1" t="s">
        <v>81</v>
      </c>
      <c r="E4366" s="1" t="s">
        <v>38</v>
      </c>
      <c r="F4366" s="1" t="s">
        <v>575</v>
      </c>
      <c r="G4366" s="1" t="s">
        <v>121</v>
      </c>
      <c r="H4366" s="1" t="s">
        <v>1492</v>
      </c>
      <c r="I4366" s="1" t="s">
        <v>42</v>
      </c>
      <c r="J4366" s="1"/>
      <c r="K4366" s="1" t="s">
        <v>5978</v>
      </c>
      <c r="L4366" s="1" t="s">
        <v>53</v>
      </c>
      <c r="M4366" s="9">
        <v>44791.0</v>
      </c>
      <c r="N4366" s="9">
        <v>44791.0</v>
      </c>
      <c r="O4366" s="1"/>
      <c r="P4366" s="1">
        <v>8.33</v>
      </c>
      <c r="Q4366" s="1">
        <v>500000.0</v>
      </c>
      <c r="R4366" s="1">
        <v>435260.0</v>
      </c>
      <c r="S4366" s="9">
        <v>45028.0</v>
      </c>
      <c r="T4366" s="9">
        <v>45034.0</v>
      </c>
      <c r="U4366" s="1" t="s">
        <v>5982</v>
      </c>
      <c r="V4366" s="5">
        <v>36257.157999999996</v>
      </c>
      <c r="W4366" s="11">
        <v>42783.44643999999</v>
      </c>
      <c r="X4366" s="9">
        <v>45069.0</v>
      </c>
      <c r="Y4366" s="5">
        <v>39157.730639999994</v>
      </c>
      <c r="Z4366" s="5">
        <v>27192.868499999997</v>
      </c>
      <c r="AA4366" s="9">
        <v>45077.0</v>
      </c>
      <c r="AB4366" s="1" t="s">
        <v>5983</v>
      </c>
      <c r="AC4366" s="1" t="s">
        <v>55</v>
      </c>
      <c r="AD4366" s="12" t="s">
        <v>46</v>
      </c>
      <c r="AE4366" s="12" t="s">
        <v>46</v>
      </c>
      <c r="AF4366" s="12" t="s">
        <v>47</v>
      </c>
      <c r="AG4366" s="12" t="s">
        <v>47</v>
      </c>
      <c r="AH4366" s="12" t="s">
        <v>47</v>
      </c>
      <c r="AI4366" s="12" t="s">
        <v>47</v>
      </c>
    </row>
    <row r="4367">
      <c r="A4367" s="1" t="s">
        <v>5977</v>
      </c>
      <c r="B4367" s="7"/>
      <c r="C4367" s="1" t="s">
        <v>36</v>
      </c>
      <c r="D4367" s="1" t="s">
        <v>81</v>
      </c>
      <c r="E4367" s="1" t="s">
        <v>38</v>
      </c>
      <c r="F4367" s="1" t="s">
        <v>575</v>
      </c>
      <c r="G4367" s="1" t="s">
        <v>121</v>
      </c>
      <c r="H4367" s="1" t="s">
        <v>1492</v>
      </c>
      <c r="I4367" s="1" t="s">
        <v>42</v>
      </c>
      <c r="J4367" s="1"/>
      <c r="K4367" s="1" t="s">
        <v>5978</v>
      </c>
      <c r="L4367" s="1" t="s">
        <v>53</v>
      </c>
      <c r="M4367" s="9">
        <v>44791.0</v>
      </c>
      <c r="N4367" s="9">
        <v>44791.0</v>
      </c>
      <c r="O4367" s="1"/>
      <c r="P4367" s="1">
        <v>8.33</v>
      </c>
      <c r="Q4367" s="1">
        <v>500000.0</v>
      </c>
      <c r="R4367" s="1">
        <v>336000.0</v>
      </c>
      <c r="S4367" s="9">
        <v>45145.0</v>
      </c>
      <c r="T4367" s="9">
        <v>45146.0</v>
      </c>
      <c r="U4367" s="1" t="s">
        <v>5984</v>
      </c>
      <c r="V4367" s="5">
        <v>27988.8</v>
      </c>
      <c r="W4367" s="11">
        <v>33026.784</v>
      </c>
      <c r="X4367" s="9">
        <v>45204.0</v>
      </c>
      <c r="Y4367" s="5">
        <v>30227.904</v>
      </c>
      <c r="Z4367" s="5">
        <v>20991.6</v>
      </c>
      <c r="AA4367" s="14">
        <v>45211.0</v>
      </c>
      <c r="AB4367" s="1" t="s">
        <v>5985</v>
      </c>
      <c r="AC4367" s="1" t="s">
        <v>55</v>
      </c>
      <c r="AD4367" s="12" t="s">
        <v>46</v>
      </c>
      <c r="AE4367" s="12" t="s">
        <v>46</v>
      </c>
      <c r="AF4367" s="12" t="s">
        <v>47</v>
      </c>
      <c r="AG4367" s="12" t="s">
        <v>47</v>
      </c>
      <c r="AH4367" s="12" t="s">
        <v>47</v>
      </c>
      <c r="AI4367" s="12" t="s">
        <v>47</v>
      </c>
    </row>
    <row r="4368">
      <c r="A4368" s="1" t="s">
        <v>5986</v>
      </c>
      <c r="B4368" s="7"/>
      <c r="C4368" s="1" t="s">
        <v>36</v>
      </c>
      <c r="D4368" s="1" t="s">
        <v>96</v>
      </c>
      <c r="E4368" s="1" t="s">
        <v>113</v>
      </c>
      <c r="F4368" s="1" t="s">
        <v>630</v>
      </c>
      <c r="G4368" s="1" t="s">
        <v>115</v>
      </c>
      <c r="H4368" s="1" t="s">
        <v>116</v>
      </c>
      <c r="I4368" s="1" t="s">
        <v>42</v>
      </c>
      <c r="J4368" s="1"/>
      <c r="K4368" s="1" t="s">
        <v>5987</v>
      </c>
      <c r="L4368" s="1" t="s">
        <v>143</v>
      </c>
      <c r="M4368" s="9">
        <v>45261.0</v>
      </c>
      <c r="N4368" s="14">
        <v>45215.0</v>
      </c>
      <c r="O4368" s="1"/>
      <c r="P4368" s="1">
        <v>8.33</v>
      </c>
      <c r="Q4368" s="1">
        <v>250000.0</v>
      </c>
      <c r="R4368" s="1">
        <v>300000.0</v>
      </c>
      <c r="S4368" s="9">
        <v>45205.0</v>
      </c>
      <c r="T4368" s="14">
        <v>45215.0</v>
      </c>
      <c r="U4368" s="1" t="s">
        <v>4944</v>
      </c>
      <c r="V4368" s="5">
        <v>24990.0</v>
      </c>
      <c r="W4368" s="11">
        <v>29488.199999999997</v>
      </c>
      <c r="X4368" s="9">
        <v>45235.0</v>
      </c>
      <c r="Y4368" s="5">
        <v>26989.199999999997</v>
      </c>
      <c r="Z4368" s="5">
        <v>18742.5</v>
      </c>
      <c r="AA4368" s="9">
        <v>45239.0</v>
      </c>
      <c r="AB4368" s="1" t="s">
        <v>4944</v>
      </c>
      <c r="AC4368" s="1" t="s">
        <v>55</v>
      </c>
      <c r="AD4368" s="12" t="s">
        <v>47</v>
      </c>
      <c r="AE4368" s="12" t="s">
        <v>47</v>
      </c>
      <c r="AF4368" s="12" t="s">
        <v>47</v>
      </c>
      <c r="AG4368" s="12" t="s">
        <v>47</v>
      </c>
      <c r="AH4368" s="12" t="s">
        <v>47</v>
      </c>
      <c r="AI4368" s="12" t="s">
        <v>47</v>
      </c>
    </row>
    <row r="4369">
      <c r="A4369" s="1" t="s">
        <v>5986</v>
      </c>
      <c r="B4369" s="7"/>
      <c r="C4369" s="1" t="s">
        <v>36</v>
      </c>
      <c r="D4369" s="1" t="s">
        <v>96</v>
      </c>
      <c r="E4369" s="1" t="s">
        <v>113</v>
      </c>
      <c r="F4369" s="1" t="s">
        <v>630</v>
      </c>
      <c r="G4369" s="1" t="s">
        <v>115</v>
      </c>
      <c r="H4369" s="1" t="s">
        <v>116</v>
      </c>
      <c r="I4369" s="1" t="s">
        <v>42</v>
      </c>
      <c r="J4369" s="1"/>
      <c r="K4369" s="1" t="s">
        <v>5987</v>
      </c>
      <c r="L4369" s="1" t="s">
        <v>143</v>
      </c>
      <c r="M4369" s="9">
        <v>45261.0</v>
      </c>
      <c r="N4369" s="9">
        <v>44938.0</v>
      </c>
      <c r="O4369" s="1"/>
      <c r="P4369" s="1">
        <v>8.33</v>
      </c>
      <c r="Q4369" s="1">
        <v>300000.0</v>
      </c>
      <c r="R4369" s="1">
        <v>720000.0</v>
      </c>
      <c r="S4369" s="14">
        <v>45213.0</v>
      </c>
      <c r="T4369" s="14">
        <v>45230.0</v>
      </c>
      <c r="U4369" s="1" t="s">
        <v>5988</v>
      </c>
      <c r="V4369" s="5">
        <v>59976.0</v>
      </c>
      <c r="W4369" s="11">
        <v>70771.68</v>
      </c>
      <c r="X4369" s="14">
        <v>45230.0</v>
      </c>
      <c r="Y4369" s="5">
        <v>64774.079999999994</v>
      </c>
      <c r="Z4369" s="5">
        <v>44982.0</v>
      </c>
      <c r="AA4369" s="14">
        <v>45230.0</v>
      </c>
      <c r="AB4369" s="1" t="s">
        <v>5988</v>
      </c>
      <c r="AC4369" s="1" t="s">
        <v>55</v>
      </c>
      <c r="AD4369" s="12" t="s">
        <v>47</v>
      </c>
      <c r="AE4369" s="12" t="s">
        <v>46</v>
      </c>
      <c r="AF4369" s="12" t="s">
        <v>47</v>
      </c>
      <c r="AG4369" s="12" t="s">
        <v>47</v>
      </c>
      <c r="AH4369" s="12" t="s">
        <v>47</v>
      </c>
      <c r="AI4369" s="12" t="s">
        <v>47</v>
      </c>
    </row>
    <row r="4370">
      <c r="A4370" s="1" t="s">
        <v>5989</v>
      </c>
      <c r="B4370" s="7"/>
      <c r="C4370" s="1" t="s">
        <v>132</v>
      </c>
      <c r="D4370" s="1" t="s">
        <v>102</v>
      </c>
      <c r="E4370" s="1" t="s">
        <v>77</v>
      </c>
      <c r="F4370" s="1" t="s">
        <v>133</v>
      </c>
      <c r="G4370" s="1" t="s">
        <v>134</v>
      </c>
      <c r="H4370" s="1" t="s">
        <v>135</v>
      </c>
      <c r="I4370" s="1" t="s">
        <v>234</v>
      </c>
      <c r="J4370" s="1"/>
      <c r="K4370" s="1" t="s">
        <v>5990</v>
      </c>
      <c r="L4370" s="1" t="s">
        <v>150</v>
      </c>
      <c r="M4370" s="9">
        <v>45155.0</v>
      </c>
      <c r="N4370" s="9">
        <v>45152.0</v>
      </c>
      <c r="O4370" s="1"/>
      <c r="P4370" s="1">
        <v>7.5</v>
      </c>
      <c r="Q4370" s="1">
        <v>300000.0</v>
      </c>
      <c r="R4370" s="1">
        <v>300000.0</v>
      </c>
      <c r="S4370" s="10">
        <v>45242.0</v>
      </c>
      <c r="V4370" s="5">
        <v>22500.0</v>
      </c>
      <c r="W4370" s="11">
        <v>26550.0</v>
      </c>
      <c r="Z4370" s="5">
        <v>16875.0</v>
      </c>
      <c r="AB4370" s="1"/>
      <c r="AC4370" s="1" t="s">
        <v>45</v>
      </c>
      <c r="AD4370" s="12" t="s">
        <v>47</v>
      </c>
      <c r="AE4370" s="12" t="s">
        <v>47</v>
      </c>
      <c r="AF4370" s="12" t="s">
        <v>47</v>
      </c>
    </row>
    <row r="4371">
      <c r="A4371" s="1" t="s">
        <v>5991</v>
      </c>
      <c r="B4371" s="7"/>
      <c r="C4371" s="1" t="s">
        <v>36</v>
      </c>
      <c r="D4371" s="1" t="s">
        <v>96</v>
      </c>
      <c r="E4371" s="1" t="s">
        <v>82</v>
      </c>
      <c r="F4371" s="1" t="s">
        <v>5992</v>
      </c>
      <c r="G4371" s="1" t="s">
        <v>321</v>
      </c>
      <c r="H4371" s="1" t="s">
        <v>322</v>
      </c>
      <c r="I4371" s="1" t="s">
        <v>234</v>
      </c>
      <c r="J4371" s="1"/>
      <c r="K4371" s="1" t="s">
        <v>5993</v>
      </c>
      <c r="L4371" s="1" t="s">
        <v>150</v>
      </c>
      <c r="M4371" s="14">
        <v>44889.0</v>
      </c>
      <c r="N4371" s="9">
        <v>45196.0</v>
      </c>
      <c r="O4371" s="1"/>
      <c r="P4371" s="1">
        <v>8.33</v>
      </c>
      <c r="Q4371" s="1">
        <v>500000.0</v>
      </c>
      <c r="R4371" s="1">
        <v>300000.0</v>
      </c>
      <c r="S4371" s="10">
        <v>45286.0</v>
      </c>
      <c r="V4371" s="5">
        <v>24990.0</v>
      </c>
      <c r="W4371" s="11">
        <v>29488.199999999997</v>
      </c>
      <c r="Z4371" s="5">
        <v>18742.5</v>
      </c>
      <c r="AB4371" s="1"/>
      <c r="AC4371" s="1" t="s">
        <v>45</v>
      </c>
      <c r="AD4371" s="12" t="s">
        <v>46</v>
      </c>
      <c r="AE4371" s="12" t="s">
        <v>47</v>
      </c>
      <c r="AF4371" s="12" t="s">
        <v>47</v>
      </c>
    </row>
    <row r="4372">
      <c r="A4372" s="1" t="s">
        <v>5994</v>
      </c>
      <c r="B4372" s="7"/>
      <c r="C4372" s="1" t="s">
        <v>36</v>
      </c>
      <c r="D4372" s="1" t="s">
        <v>96</v>
      </c>
      <c r="E4372" s="1" t="s">
        <v>77</v>
      </c>
      <c r="F4372" s="1" t="s">
        <v>1014</v>
      </c>
      <c r="G4372" s="1" t="s">
        <v>175</v>
      </c>
      <c r="H4372" s="1" t="s">
        <v>176</v>
      </c>
      <c r="I4372" s="1" t="s">
        <v>265</v>
      </c>
      <c r="J4372" s="1"/>
      <c r="K4372" s="1" t="s">
        <v>5995</v>
      </c>
      <c r="L4372" s="1" t="s">
        <v>143</v>
      </c>
      <c r="M4372" s="9">
        <v>45119.0</v>
      </c>
      <c r="N4372" s="9">
        <v>45118.0</v>
      </c>
      <c r="O4372" s="1"/>
      <c r="P4372" s="1">
        <v>8.33</v>
      </c>
      <c r="Q4372" s="1">
        <v>300000.0</v>
      </c>
      <c r="R4372" s="1">
        <v>300000.0</v>
      </c>
      <c r="S4372" s="10">
        <v>45208.0</v>
      </c>
      <c r="V4372" s="5">
        <v>24990.0</v>
      </c>
      <c r="W4372" s="11">
        <v>29488.199999999997</v>
      </c>
      <c r="Z4372" s="5">
        <v>18742.5</v>
      </c>
      <c r="AB4372" s="1"/>
      <c r="AC4372" s="1" t="s">
        <v>45</v>
      </c>
      <c r="AD4372" s="12" t="s">
        <v>47</v>
      </c>
      <c r="AE4372" s="12" t="s">
        <v>47</v>
      </c>
      <c r="AF4372" s="12" t="s">
        <v>47</v>
      </c>
    </row>
    <row r="4373">
      <c r="A4373" s="1" t="s">
        <v>5996</v>
      </c>
      <c r="B4373" s="7"/>
      <c r="C4373" s="1" t="s">
        <v>36</v>
      </c>
      <c r="D4373" s="1" t="s">
        <v>96</v>
      </c>
      <c r="E4373" s="1" t="s">
        <v>113</v>
      </c>
      <c r="F4373" s="1" t="s">
        <v>344</v>
      </c>
      <c r="G4373" s="1" t="s">
        <v>616</v>
      </c>
      <c r="H4373" s="1" t="s">
        <v>617</v>
      </c>
      <c r="I4373" s="1" t="s">
        <v>42</v>
      </c>
      <c r="J4373" s="1"/>
      <c r="K4373" s="1" t="s">
        <v>5997</v>
      </c>
      <c r="L4373" s="1" t="s">
        <v>53</v>
      </c>
      <c r="M4373" s="9">
        <v>44755.0</v>
      </c>
      <c r="N4373" s="9">
        <v>44739.0</v>
      </c>
      <c r="O4373" s="1"/>
      <c r="P4373" s="1">
        <v>8.33</v>
      </c>
      <c r="Q4373" s="1">
        <v>500000.0</v>
      </c>
      <c r="R4373" s="1">
        <v>600000.0</v>
      </c>
      <c r="S4373" s="9">
        <v>44736.0</v>
      </c>
      <c r="T4373" s="9">
        <v>44739.0</v>
      </c>
      <c r="U4373" s="1" t="s">
        <v>5998</v>
      </c>
      <c r="V4373" s="5">
        <v>49980.0</v>
      </c>
      <c r="W4373" s="11">
        <v>58976.399999999994</v>
      </c>
      <c r="X4373" s="9">
        <v>44767.0</v>
      </c>
      <c r="Y4373" s="5">
        <v>53978.399999999994</v>
      </c>
      <c r="Z4373" s="5">
        <v>37485.0</v>
      </c>
      <c r="AA4373" s="9">
        <v>44770.0</v>
      </c>
      <c r="AB4373" s="1" t="s">
        <v>5999</v>
      </c>
      <c r="AC4373" s="1" t="s">
        <v>55</v>
      </c>
      <c r="AD4373" s="12" t="s">
        <v>46</v>
      </c>
      <c r="AE4373" s="12" t="s">
        <v>46</v>
      </c>
      <c r="AF4373" s="12" t="s">
        <v>46</v>
      </c>
      <c r="AG4373" s="12" t="s">
        <v>46</v>
      </c>
      <c r="AH4373" s="12" t="s">
        <v>46</v>
      </c>
      <c r="AI4373" s="12" t="s">
        <v>46</v>
      </c>
    </row>
    <row r="4374">
      <c r="A4374" s="1" t="s">
        <v>5996</v>
      </c>
      <c r="B4374" s="7"/>
      <c r="C4374" s="1" t="s">
        <v>36</v>
      </c>
      <c r="D4374" s="1" t="s">
        <v>96</v>
      </c>
      <c r="E4374" s="1" t="s">
        <v>113</v>
      </c>
      <c r="F4374" s="1" t="s">
        <v>344</v>
      </c>
      <c r="G4374" s="1" t="s">
        <v>616</v>
      </c>
      <c r="H4374" s="1" t="s">
        <v>617</v>
      </c>
      <c r="I4374" s="1" t="s">
        <v>42</v>
      </c>
      <c r="J4374" s="1"/>
      <c r="K4374" s="1" t="s">
        <v>5997</v>
      </c>
      <c r="L4374" s="1" t="s">
        <v>53</v>
      </c>
      <c r="M4374" s="9">
        <v>44755.0</v>
      </c>
      <c r="N4374" s="9">
        <v>44742.0</v>
      </c>
      <c r="O4374" s="1"/>
      <c r="P4374" s="1">
        <v>8.33</v>
      </c>
      <c r="Q4374" s="1">
        <v>500000.0</v>
      </c>
      <c r="R4374" s="1">
        <v>402000.0</v>
      </c>
      <c r="S4374" s="9">
        <v>44904.0</v>
      </c>
      <c r="T4374" s="9">
        <v>44904.0</v>
      </c>
      <c r="U4374" s="1" t="s">
        <v>6000</v>
      </c>
      <c r="V4374" s="5">
        <v>33486.6</v>
      </c>
      <c r="W4374" s="11">
        <v>39514.187999999995</v>
      </c>
      <c r="X4374" s="9">
        <v>44956.0</v>
      </c>
      <c r="Y4374" s="5">
        <v>36165.52799999999</v>
      </c>
      <c r="Z4374" s="5">
        <v>25114.949999999997</v>
      </c>
      <c r="AA4374" s="9">
        <v>44958.0</v>
      </c>
      <c r="AB4374" s="1" t="s">
        <v>6000</v>
      </c>
      <c r="AC4374" s="1" t="s">
        <v>55</v>
      </c>
      <c r="AD4374" s="12" t="s">
        <v>46</v>
      </c>
      <c r="AE4374" s="12" t="s">
        <v>46</v>
      </c>
      <c r="AF4374" s="12" t="s">
        <v>46</v>
      </c>
      <c r="AG4374" s="12" t="s">
        <v>46</v>
      </c>
      <c r="AH4374" s="12" t="s">
        <v>46</v>
      </c>
      <c r="AI4374" s="12" t="s">
        <v>46</v>
      </c>
    </row>
    <row r="4375">
      <c r="A4375" s="1" t="s">
        <v>5996</v>
      </c>
      <c r="B4375" s="7"/>
      <c r="C4375" s="1" t="s">
        <v>36</v>
      </c>
      <c r="D4375" s="1" t="s">
        <v>96</v>
      </c>
      <c r="E4375" s="1" t="s">
        <v>113</v>
      </c>
      <c r="F4375" s="1" t="s">
        <v>344</v>
      </c>
      <c r="G4375" s="1" t="s">
        <v>616</v>
      </c>
      <c r="H4375" s="1" t="s">
        <v>617</v>
      </c>
      <c r="I4375" s="1" t="s">
        <v>42</v>
      </c>
      <c r="J4375" s="1"/>
      <c r="K4375" s="1" t="s">
        <v>5997</v>
      </c>
      <c r="L4375" s="1" t="s">
        <v>53</v>
      </c>
      <c r="M4375" s="9">
        <v>44755.0</v>
      </c>
      <c r="N4375" s="9">
        <v>44966.0</v>
      </c>
      <c r="O4375" s="1"/>
      <c r="P4375" s="1">
        <v>8.33</v>
      </c>
      <c r="Q4375" s="1">
        <v>450000.0</v>
      </c>
      <c r="R4375" s="1">
        <v>450000.0</v>
      </c>
      <c r="S4375" s="9">
        <v>44994.0</v>
      </c>
      <c r="T4375" s="9">
        <v>44994.0</v>
      </c>
      <c r="U4375" s="1" t="s">
        <v>6001</v>
      </c>
      <c r="V4375" s="5">
        <v>37485.0</v>
      </c>
      <c r="W4375" s="11">
        <v>44232.299999999996</v>
      </c>
      <c r="X4375" s="9"/>
      <c r="Y4375" s="1"/>
      <c r="Z4375" s="5">
        <v>28113.75</v>
      </c>
      <c r="AA4375" s="1"/>
      <c r="AB4375" s="1"/>
      <c r="AC4375" s="1" t="s">
        <v>162</v>
      </c>
      <c r="AD4375" s="12" t="s">
        <v>46</v>
      </c>
      <c r="AE4375" s="12" t="s">
        <v>46</v>
      </c>
      <c r="AF4375" s="12" t="s">
        <v>46</v>
      </c>
      <c r="AG4375" s="12" t="s">
        <v>46</v>
      </c>
    </row>
    <row r="4376">
      <c r="A4376" s="1" t="s">
        <v>5996</v>
      </c>
      <c r="B4376" s="7"/>
      <c r="C4376" s="1" t="s">
        <v>36</v>
      </c>
      <c r="D4376" s="1" t="s">
        <v>96</v>
      </c>
      <c r="E4376" s="1" t="s">
        <v>113</v>
      </c>
      <c r="F4376" s="1" t="s">
        <v>344</v>
      </c>
      <c r="G4376" s="1" t="s">
        <v>616</v>
      </c>
      <c r="H4376" s="1" t="s">
        <v>617</v>
      </c>
      <c r="I4376" s="1" t="s">
        <v>42</v>
      </c>
      <c r="J4376" s="1"/>
      <c r="K4376" s="1" t="s">
        <v>5997</v>
      </c>
      <c r="L4376" s="1" t="s">
        <v>53</v>
      </c>
      <c r="M4376" s="9">
        <v>44755.0</v>
      </c>
      <c r="N4376" s="9">
        <v>45019.0</v>
      </c>
      <c r="O4376" s="1"/>
      <c r="P4376" s="1">
        <v>8.33</v>
      </c>
      <c r="Q4376" s="1">
        <v>420000.0</v>
      </c>
      <c r="R4376" s="1">
        <v>420000.0</v>
      </c>
      <c r="S4376" s="9">
        <v>45049.0</v>
      </c>
      <c r="T4376" s="9">
        <v>45057.0</v>
      </c>
      <c r="U4376" s="1" t="s">
        <v>6002</v>
      </c>
      <c r="V4376" s="5">
        <v>34986.0</v>
      </c>
      <c r="W4376" s="11">
        <v>41283.479999999996</v>
      </c>
      <c r="X4376" s="9">
        <v>45089.0</v>
      </c>
      <c r="Y4376" s="5">
        <v>37784.88</v>
      </c>
      <c r="Z4376" s="5">
        <v>26239.5</v>
      </c>
      <c r="AA4376" s="9">
        <v>45092.0</v>
      </c>
      <c r="AB4376" s="1">
        <v>113.0</v>
      </c>
      <c r="AC4376" s="1" t="s">
        <v>55</v>
      </c>
      <c r="AD4376" s="12" t="s">
        <v>46</v>
      </c>
      <c r="AE4376" s="12" t="s">
        <v>47</v>
      </c>
      <c r="AF4376" s="12" t="s">
        <v>47</v>
      </c>
      <c r="AG4376" s="12" t="s">
        <v>47</v>
      </c>
      <c r="AH4376" s="12" t="s">
        <v>47</v>
      </c>
      <c r="AI4376" s="12" t="s">
        <v>47</v>
      </c>
    </row>
    <row r="4377">
      <c r="A4377" s="1" t="s">
        <v>5996</v>
      </c>
      <c r="B4377" s="7"/>
      <c r="C4377" s="1" t="s">
        <v>36</v>
      </c>
      <c r="D4377" s="1" t="s">
        <v>96</v>
      </c>
      <c r="E4377" s="1" t="s">
        <v>113</v>
      </c>
      <c r="F4377" s="1" t="s">
        <v>344</v>
      </c>
      <c r="G4377" s="1" t="s">
        <v>616</v>
      </c>
      <c r="H4377" s="1" t="s">
        <v>617</v>
      </c>
      <c r="I4377" s="1" t="s">
        <v>42</v>
      </c>
      <c r="J4377" s="1"/>
      <c r="K4377" s="1" t="s">
        <v>5997</v>
      </c>
      <c r="L4377" s="1" t="s">
        <v>53</v>
      </c>
      <c r="M4377" s="9">
        <v>44755.0</v>
      </c>
      <c r="N4377" s="9">
        <v>45073.0</v>
      </c>
      <c r="O4377" s="1"/>
      <c r="P4377" s="1">
        <v>8.33</v>
      </c>
      <c r="Q4377" s="1">
        <v>360000.0</v>
      </c>
      <c r="R4377" s="1">
        <v>360000.0</v>
      </c>
      <c r="S4377" s="9">
        <v>45104.0</v>
      </c>
      <c r="T4377" s="9">
        <v>45105.0</v>
      </c>
      <c r="U4377" s="1" t="s">
        <v>6003</v>
      </c>
      <c r="V4377" s="5">
        <v>29988.0</v>
      </c>
      <c r="W4377" s="11">
        <v>35385.84</v>
      </c>
      <c r="X4377" s="9">
        <v>45142.0</v>
      </c>
      <c r="Y4377" s="5">
        <v>32387.039999999997</v>
      </c>
      <c r="Z4377" s="5">
        <v>22491.0</v>
      </c>
      <c r="AA4377" s="9">
        <v>45148.0</v>
      </c>
      <c r="AB4377" s="1">
        <v>121.0</v>
      </c>
      <c r="AC4377" s="1" t="s">
        <v>55</v>
      </c>
      <c r="AD4377" s="12" t="s">
        <v>46</v>
      </c>
      <c r="AE4377" s="12" t="s">
        <v>47</v>
      </c>
      <c r="AF4377" s="12" t="s">
        <v>47</v>
      </c>
      <c r="AG4377" s="12" t="s">
        <v>47</v>
      </c>
      <c r="AH4377" s="12" t="s">
        <v>47</v>
      </c>
      <c r="AI4377" s="12" t="s">
        <v>47</v>
      </c>
    </row>
    <row r="4378">
      <c r="A4378" s="1" t="s">
        <v>5996</v>
      </c>
      <c r="B4378" s="7"/>
      <c r="C4378" s="1" t="s">
        <v>36</v>
      </c>
      <c r="D4378" s="1" t="s">
        <v>96</v>
      </c>
      <c r="E4378" s="1" t="s">
        <v>113</v>
      </c>
      <c r="F4378" s="1" t="s">
        <v>344</v>
      </c>
      <c r="G4378" s="1" t="s">
        <v>616</v>
      </c>
      <c r="H4378" s="1" t="s">
        <v>617</v>
      </c>
      <c r="I4378" s="1" t="s">
        <v>42</v>
      </c>
      <c r="J4378" s="1"/>
      <c r="K4378" s="1" t="s">
        <v>5997</v>
      </c>
      <c r="L4378" s="1" t="s">
        <v>53</v>
      </c>
      <c r="M4378" s="9">
        <v>44755.0</v>
      </c>
      <c r="N4378" s="9">
        <v>44755.0</v>
      </c>
      <c r="O4378" s="1"/>
      <c r="P4378" s="1">
        <v>8.33</v>
      </c>
      <c r="Q4378" s="1">
        <v>300000.0</v>
      </c>
      <c r="R4378" s="1">
        <v>300000.0</v>
      </c>
      <c r="S4378" s="10">
        <v>44845.0</v>
      </c>
      <c r="V4378" s="5">
        <v>24990.0</v>
      </c>
      <c r="W4378" s="11">
        <v>29488.199999999997</v>
      </c>
      <c r="Z4378" s="5">
        <v>18742.5</v>
      </c>
      <c r="AB4378" s="1"/>
      <c r="AC4378" s="1" t="s">
        <v>45</v>
      </c>
      <c r="AD4378" s="12" t="s">
        <v>46</v>
      </c>
      <c r="AE4378" s="12" t="s">
        <v>46</v>
      </c>
      <c r="AF4378" s="12" t="s">
        <v>46</v>
      </c>
    </row>
    <row r="4379">
      <c r="A4379" s="1" t="s">
        <v>5996</v>
      </c>
      <c r="B4379" s="7"/>
      <c r="C4379" s="1" t="s">
        <v>36</v>
      </c>
      <c r="D4379" s="1" t="s">
        <v>96</v>
      </c>
      <c r="E4379" s="1" t="s">
        <v>113</v>
      </c>
      <c r="F4379" s="1" t="s">
        <v>344</v>
      </c>
      <c r="G4379" s="1" t="s">
        <v>616</v>
      </c>
      <c r="H4379" s="1" t="s">
        <v>617</v>
      </c>
      <c r="I4379" s="1" t="s">
        <v>42</v>
      </c>
      <c r="J4379" s="1"/>
      <c r="K4379" s="1" t="s">
        <v>5997</v>
      </c>
      <c r="L4379" s="1" t="s">
        <v>53</v>
      </c>
      <c r="M4379" s="9">
        <v>44755.0</v>
      </c>
      <c r="N4379" s="9">
        <v>44755.0</v>
      </c>
      <c r="O4379" s="1"/>
      <c r="P4379" s="1">
        <v>8.33</v>
      </c>
      <c r="Q4379" s="1">
        <v>400000.0</v>
      </c>
      <c r="R4379" s="1">
        <v>300000.0</v>
      </c>
      <c r="S4379" s="10">
        <v>44785.0</v>
      </c>
      <c r="V4379" s="5">
        <v>24990.0</v>
      </c>
      <c r="W4379" s="11">
        <v>29488.199999999997</v>
      </c>
      <c r="Z4379" s="5">
        <v>18742.5</v>
      </c>
      <c r="AB4379" s="1"/>
      <c r="AC4379" s="1" t="s">
        <v>45</v>
      </c>
      <c r="AD4379" s="12" t="s">
        <v>46</v>
      </c>
      <c r="AE4379" s="12" t="s">
        <v>46</v>
      </c>
      <c r="AF4379" s="12" t="s">
        <v>46</v>
      </c>
    </row>
    <row r="4380">
      <c r="A4380" s="1" t="s">
        <v>6004</v>
      </c>
      <c r="B4380" s="7"/>
      <c r="C4380" s="1" t="s">
        <v>36</v>
      </c>
      <c r="D4380" s="1" t="s">
        <v>37</v>
      </c>
      <c r="E4380" s="1" t="s">
        <v>38</v>
      </c>
      <c r="F4380" s="1" t="s">
        <v>625</v>
      </c>
      <c r="G4380" s="1" t="s">
        <v>330</v>
      </c>
      <c r="H4380" s="1" t="s">
        <v>331</v>
      </c>
      <c r="I4380" s="1" t="s">
        <v>42</v>
      </c>
      <c r="J4380" s="1"/>
      <c r="K4380" s="1" t="s">
        <v>6005</v>
      </c>
      <c r="L4380" s="1" t="s">
        <v>347</v>
      </c>
      <c r="M4380" s="9">
        <v>44652.0</v>
      </c>
      <c r="N4380" s="14">
        <v>44918.0</v>
      </c>
      <c r="O4380" s="1"/>
      <c r="P4380" s="1">
        <v>8.33</v>
      </c>
      <c r="Q4380" s="1">
        <v>200000.0</v>
      </c>
      <c r="R4380" s="1">
        <v>252174.0</v>
      </c>
      <c r="S4380" s="14">
        <v>44907.0</v>
      </c>
      <c r="T4380" s="14">
        <v>44918.0</v>
      </c>
      <c r="U4380" s="1" t="s">
        <v>6006</v>
      </c>
      <c r="V4380" s="5">
        <v>21006.0942</v>
      </c>
      <c r="W4380" s="11">
        <v>24787.191155999997</v>
      </c>
      <c r="X4380" s="9">
        <v>44937.0</v>
      </c>
      <c r="Y4380" s="5">
        <v>24787.191155999997</v>
      </c>
      <c r="Z4380" s="5">
        <v>15754.57065</v>
      </c>
      <c r="AA4380" s="9">
        <v>44941.0</v>
      </c>
      <c r="AB4380" s="1" t="s">
        <v>6006</v>
      </c>
      <c r="AC4380" s="1" t="s">
        <v>55</v>
      </c>
      <c r="AD4380" s="12" t="s">
        <v>46</v>
      </c>
      <c r="AE4380" s="12" t="s">
        <v>46</v>
      </c>
      <c r="AF4380" s="12" t="s">
        <v>46</v>
      </c>
      <c r="AG4380" s="12" t="s">
        <v>46</v>
      </c>
      <c r="AH4380" s="12" t="s">
        <v>46</v>
      </c>
      <c r="AI4380" s="12" t="s">
        <v>46</v>
      </c>
    </row>
    <row r="4381">
      <c r="A4381" s="1" t="s">
        <v>6004</v>
      </c>
      <c r="B4381" s="7"/>
      <c r="C4381" s="1" t="s">
        <v>36</v>
      </c>
      <c r="D4381" s="1" t="s">
        <v>37</v>
      </c>
      <c r="E4381" s="1" t="s">
        <v>38</v>
      </c>
      <c r="F4381" s="1" t="s">
        <v>4953</v>
      </c>
      <c r="G4381" s="1" t="s">
        <v>330</v>
      </c>
      <c r="H4381" s="1" t="s">
        <v>331</v>
      </c>
      <c r="I4381" s="1" t="s">
        <v>42</v>
      </c>
      <c r="J4381" s="1"/>
      <c r="K4381" s="1" t="s">
        <v>6005</v>
      </c>
      <c r="L4381" s="1" t="s">
        <v>347</v>
      </c>
      <c r="M4381" s="9">
        <v>44652.0</v>
      </c>
      <c r="N4381" s="9">
        <v>45319.0</v>
      </c>
      <c r="O4381" s="1"/>
      <c r="P4381" s="1">
        <v>8.33</v>
      </c>
      <c r="Q4381" s="1">
        <v>500000.0</v>
      </c>
      <c r="R4381" s="1">
        <v>432000.0</v>
      </c>
      <c r="S4381" s="9">
        <v>45350.0</v>
      </c>
      <c r="T4381" s="9">
        <v>45371.0</v>
      </c>
      <c r="U4381" s="1" t="s">
        <v>6007</v>
      </c>
      <c r="V4381" s="5">
        <v>35985.6</v>
      </c>
      <c r="W4381" s="11">
        <v>42463.007999999994</v>
      </c>
      <c r="X4381" s="9">
        <v>45411.0</v>
      </c>
      <c r="Y4381" s="5">
        <v>38864.448</v>
      </c>
      <c r="Z4381" s="5">
        <v>26989.199999999997</v>
      </c>
      <c r="AA4381" s="9">
        <v>45414.0</v>
      </c>
      <c r="AB4381" s="1" t="s">
        <v>6008</v>
      </c>
      <c r="AC4381" s="1" t="s">
        <v>55</v>
      </c>
      <c r="AD4381" s="12" t="s">
        <v>46</v>
      </c>
      <c r="AE4381" s="12" t="s">
        <v>47</v>
      </c>
      <c r="AF4381" s="12" t="s">
        <v>47</v>
      </c>
      <c r="AG4381" s="12" t="s">
        <v>47</v>
      </c>
      <c r="AH4381" s="12" t="s">
        <v>137</v>
      </c>
      <c r="AI4381" s="12" t="s">
        <v>137</v>
      </c>
    </row>
    <row r="4382">
      <c r="A4382" s="1" t="s">
        <v>6004</v>
      </c>
      <c r="B4382" s="7"/>
      <c r="C4382" s="1" t="s">
        <v>36</v>
      </c>
      <c r="D4382" s="1" t="s">
        <v>37</v>
      </c>
      <c r="E4382" s="1" t="s">
        <v>38</v>
      </c>
      <c r="F4382" s="1" t="s">
        <v>653</v>
      </c>
      <c r="G4382" s="1" t="s">
        <v>330</v>
      </c>
      <c r="H4382" s="1" t="s">
        <v>331</v>
      </c>
      <c r="I4382" s="1" t="s">
        <v>42</v>
      </c>
      <c r="J4382" s="1"/>
      <c r="K4382" s="1" t="s">
        <v>6005</v>
      </c>
      <c r="L4382" s="1" t="s">
        <v>347</v>
      </c>
      <c r="M4382" s="9">
        <v>44652.0</v>
      </c>
      <c r="N4382" s="9">
        <v>45350.0</v>
      </c>
      <c r="O4382" s="1"/>
      <c r="P4382" s="1">
        <v>8.33</v>
      </c>
      <c r="Q4382" s="1">
        <v>100000.0</v>
      </c>
      <c r="R4382" s="1">
        <v>300000.0</v>
      </c>
      <c r="S4382" s="10">
        <v>45380.0</v>
      </c>
      <c r="V4382" s="5">
        <v>24990.0</v>
      </c>
      <c r="W4382" s="11">
        <v>29488.199999999997</v>
      </c>
      <c r="Y4382" s="1"/>
      <c r="Z4382" s="5">
        <v>18742.5</v>
      </c>
      <c r="AB4382" s="1"/>
      <c r="AC4382" s="1" t="s">
        <v>45</v>
      </c>
      <c r="AD4382" s="12" t="s">
        <v>46</v>
      </c>
      <c r="AE4382" s="12" t="s">
        <v>47</v>
      </c>
      <c r="AF4382" s="12" t="s">
        <v>47</v>
      </c>
    </row>
    <row r="4383">
      <c r="A4383" s="1" t="s">
        <v>6009</v>
      </c>
      <c r="B4383" s="7"/>
      <c r="C4383" s="1" t="s">
        <v>36</v>
      </c>
      <c r="D4383" s="1" t="s">
        <v>96</v>
      </c>
      <c r="E4383" s="1" t="s">
        <v>113</v>
      </c>
      <c r="F4383" s="1" t="s">
        <v>2149</v>
      </c>
      <c r="G4383" s="1" t="s">
        <v>152</v>
      </c>
      <c r="H4383" s="1" t="s">
        <v>317</v>
      </c>
      <c r="I4383" s="1" t="s">
        <v>187</v>
      </c>
      <c r="J4383" s="1"/>
      <c r="K4383" s="1" t="s">
        <v>6010</v>
      </c>
      <c r="L4383" s="1" t="s">
        <v>99</v>
      </c>
      <c r="M4383" s="9">
        <v>45100.0</v>
      </c>
      <c r="N4383" s="9">
        <v>45100.0</v>
      </c>
      <c r="O4383" s="1"/>
      <c r="P4383" s="1">
        <v>8.33</v>
      </c>
      <c r="Q4383" s="1">
        <v>250000.0</v>
      </c>
      <c r="R4383" s="1">
        <v>300000.0</v>
      </c>
      <c r="S4383" s="9">
        <v>45092.0</v>
      </c>
      <c r="T4383" s="9">
        <v>45100.0</v>
      </c>
      <c r="U4383" s="1" t="s">
        <v>6011</v>
      </c>
      <c r="V4383" s="5">
        <v>24990.0</v>
      </c>
      <c r="W4383" s="11">
        <v>29488.199999999997</v>
      </c>
      <c r="X4383" s="9">
        <v>45122.0</v>
      </c>
      <c r="Y4383" s="5">
        <v>26989.199999999997</v>
      </c>
      <c r="Z4383" s="5">
        <v>18742.5</v>
      </c>
      <c r="AA4383" s="9">
        <v>45126.0</v>
      </c>
      <c r="AB4383" s="1" t="s">
        <v>6011</v>
      </c>
      <c r="AC4383" s="1" t="s">
        <v>55</v>
      </c>
      <c r="AD4383" s="12" t="s">
        <v>47</v>
      </c>
      <c r="AE4383" s="12" t="s">
        <v>47</v>
      </c>
      <c r="AF4383" s="12" t="s">
        <v>47</v>
      </c>
      <c r="AG4383" s="12" t="s">
        <v>47</v>
      </c>
      <c r="AH4383" s="12" t="s">
        <v>47</v>
      </c>
      <c r="AI4383" s="12" t="s">
        <v>47</v>
      </c>
    </row>
    <row r="4384">
      <c r="A4384" s="1" t="s">
        <v>6012</v>
      </c>
      <c r="B4384" s="7"/>
      <c r="C4384" s="1" t="s">
        <v>132</v>
      </c>
      <c r="D4384" s="1" t="s">
        <v>50</v>
      </c>
      <c r="E4384" s="1" t="s">
        <v>77</v>
      </c>
      <c r="F4384" s="1" t="s">
        <v>6013</v>
      </c>
      <c r="G4384" s="1" t="s">
        <v>152</v>
      </c>
      <c r="H4384" s="1" t="s">
        <v>153</v>
      </c>
      <c r="I4384" s="1" t="s">
        <v>42</v>
      </c>
      <c r="J4384" s="1"/>
      <c r="K4384" s="1" t="s">
        <v>6014</v>
      </c>
      <c r="L4384" s="1" t="s">
        <v>99</v>
      </c>
      <c r="M4384" s="9">
        <v>44938.0</v>
      </c>
      <c r="N4384" s="9">
        <v>45076.0</v>
      </c>
      <c r="O4384" s="1"/>
      <c r="P4384" s="1">
        <v>7.5</v>
      </c>
      <c r="Q4384" s="1">
        <v>1350000.0</v>
      </c>
      <c r="R4384" s="1">
        <v>1400000.0</v>
      </c>
      <c r="S4384" s="9">
        <v>45070.0</v>
      </c>
      <c r="T4384" s="9">
        <v>45078.0</v>
      </c>
      <c r="U4384" s="1" t="s">
        <v>6015</v>
      </c>
      <c r="V4384" s="5">
        <v>105000.0</v>
      </c>
      <c r="W4384" s="11">
        <v>123900.0</v>
      </c>
      <c r="X4384" s="9">
        <v>45100.0</v>
      </c>
      <c r="Y4384" s="5">
        <v>113400.0</v>
      </c>
      <c r="Z4384" s="5">
        <v>78750.0</v>
      </c>
      <c r="AA4384" s="14">
        <v>45225.0</v>
      </c>
      <c r="AB4384" s="1">
        <v>15.0</v>
      </c>
      <c r="AC4384" s="1" t="s">
        <v>55</v>
      </c>
      <c r="AD4384" s="12" t="s">
        <v>46</v>
      </c>
      <c r="AE4384" s="12" t="s">
        <v>47</v>
      </c>
      <c r="AF4384" s="12" t="s">
        <v>47</v>
      </c>
      <c r="AG4384" s="12" t="s">
        <v>47</v>
      </c>
      <c r="AH4384" s="12" t="s">
        <v>47</v>
      </c>
      <c r="AI4384" s="12" t="s">
        <v>47</v>
      </c>
    </row>
    <row r="4385">
      <c r="A4385" s="1" t="s">
        <v>6012</v>
      </c>
      <c r="B4385" s="7"/>
      <c r="C4385" s="1" t="s">
        <v>132</v>
      </c>
      <c r="D4385" s="1" t="s">
        <v>50</v>
      </c>
      <c r="E4385" s="1" t="s">
        <v>77</v>
      </c>
      <c r="F4385" s="1" t="s">
        <v>6013</v>
      </c>
      <c r="G4385" s="1" t="s">
        <v>152</v>
      </c>
      <c r="H4385" s="1" t="s">
        <v>153</v>
      </c>
      <c r="I4385" s="1" t="s">
        <v>42</v>
      </c>
      <c r="J4385" s="1"/>
      <c r="K4385" s="1" t="s">
        <v>6014</v>
      </c>
      <c r="L4385" s="1" t="s">
        <v>99</v>
      </c>
      <c r="M4385" s="9">
        <v>44938.0</v>
      </c>
      <c r="N4385" s="9">
        <v>45375.0</v>
      </c>
      <c r="O4385" s="1"/>
      <c r="P4385" s="1">
        <v>7.5</v>
      </c>
      <c r="Q4385" s="1">
        <v>450000.0</v>
      </c>
      <c r="R4385" s="1">
        <v>300000.0</v>
      </c>
      <c r="S4385" s="10">
        <v>45405.0</v>
      </c>
      <c r="V4385" s="5">
        <v>22500.0</v>
      </c>
      <c r="W4385" s="11">
        <v>26550.0</v>
      </c>
      <c r="X4385" s="1"/>
      <c r="Y4385" s="1"/>
      <c r="Z4385" s="5">
        <v>16875.0</v>
      </c>
      <c r="AA4385" s="1"/>
      <c r="AB4385" s="1"/>
      <c r="AC4385" s="1" t="s">
        <v>45</v>
      </c>
      <c r="AD4385" s="12" t="s">
        <v>46</v>
      </c>
      <c r="AE4385" s="12" t="s">
        <v>47</v>
      </c>
      <c r="AF4385" s="12" t="s">
        <v>137</v>
      </c>
    </row>
    <row r="4386">
      <c r="A4386" s="1" t="s">
        <v>6012</v>
      </c>
      <c r="B4386" s="7"/>
      <c r="C4386" s="1" t="s">
        <v>132</v>
      </c>
      <c r="D4386" s="1" t="s">
        <v>50</v>
      </c>
      <c r="E4386" s="1" t="s">
        <v>77</v>
      </c>
      <c r="F4386" s="1" t="s">
        <v>6013</v>
      </c>
      <c r="G4386" s="1" t="s">
        <v>152</v>
      </c>
      <c r="H4386" s="1" t="s">
        <v>153</v>
      </c>
      <c r="I4386" s="1" t="s">
        <v>42</v>
      </c>
      <c r="J4386" s="1"/>
      <c r="K4386" s="1" t="s">
        <v>6014</v>
      </c>
      <c r="L4386" s="1" t="s">
        <v>99</v>
      </c>
      <c r="M4386" s="9">
        <v>44938.0</v>
      </c>
      <c r="N4386" s="9">
        <v>44938.0</v>
      </c>
      <c r="O4386" s="1"/>
      <c r="P4386" s="1">
        <v>7.5</v>
      </c>
      <c r="Q4386" s="1">
        <v>850000.0</v>
      </c>
      <c r="R4386" s="1">
        <v>300000.0</v>
      </c>
      <c r="S4386" s="10">
        <v>44968.0</v>
      </c>
      <c r="V4386" s="5">
        <v>22500.0</v>
      </c>
      <c r="W4386" s="11">
        <v>26550.0</v>
      </c>
      <c r="Z4386" s="5">
        <v>16875.0</v>
      </c>
      <c r="AC4386" s="1" t="s">
        <v>45</v>
      </c>
      <c r="AD4386" s="12" t="s">
        <v>46</v>
      </c>
      <c r="AE4386" s="12" t="s">
        <v>46</v>
      </c>
      <c r="AF4386" s="12" t="s">
        <v>46</v>
      </c>
    </row>
    <row r="4387">
      <c r="A4387" s="1" t="s">
        <v>6016</v>
      </c>
      <c r="B4387" s="7"/>
      <c r="C4387" s="1" t="s">
        <v>36</v>
      </c>
      <c r="D4387" s="1" t="s">
        <v>50</v>
      </c>
      <c r="E4387" s="1" t="s">
        <v>168</v>
      </c>
      <c r="F4387" s="1" t="s">
        <v>872</v>
      </c>
      <c r="G4387" s="1" t="s">
        <v>1048</v>
      </c>
      <c r="H4387" s="1" t="s">
        <v>1041</v>
      </c>
      <c r="I4387" s="1" t="s">
        <v>42</v>
      </c>
      <c r="J4387" s="1"/>
      <c r="K4387" s="1" t="s">
        <v>6017</v>
      </c>
      <c r="L4387" s="1" t="s">
        <v>143</v>
      </c>
      <c r="M4387" s="9">
        <v>44742.0</v>
      </c>
      <c r="N4387" s="9">
        <v>44774.0</v>
      </c>
      <c r="O4387" s="1"/>
      <c r="P4387" s="1">
        <v>8.33</v>
      </c>
      <c r="Q4387" s="1">
        <v>100000.0</v>
      </c>
      <c r="R4387" s="1">
        <v>720000.0</v>
      </c>
      <c r="S4387" s="9">
        <v>44774.0</v>
      </c>
      <c r="T4387" s="9">
        <v>44774.0</v>
      </c>
      <c r="U4387" s="1" t="s">
        <v>6018</v>
      </c>
      <c r="V4387" s="5">
        <v>59976.0</v>
      </c>
      <c r="W4387" s="11">
        <v>70771.68</v>
      </c>
      <c r="X4387" s="9">
        <v>44806.0</v>
      </c>
      <c r="Y4387" s="5">
        <v>64774.079999999994</v>
      </c>
      <c r="Z4387" s="5">
        <v>44982.0</v>
      </c>
      <c r="AA4387" s="9">
        <v>44810.0</v>
      </c>
      <c r="AB4387" s="1" t="s">
        <v>6018</v>
      </c>
      <c r="AC4387" s="1" t="s">
        <v>55</v>
      </c>
      <c r="AD4387" s="12" t="s">
        <v>46</v>
      </c>
      <c r="AE4387" s="12" t="s">
        <v>46</v>
      </c>
      <c r="AF4387" s="12" t="s">
        <v>46</v>
      </c>
      <c r="AG4387" s="12" t="s">
        <v>46</v>
      </c>
      <c r="AH4387" s="12" t="s">
        <v>46</v>
      </c>
      <c r="AI4387" s="12" t="s">
        <v>46</v>
      </c>
    </row>
    <row r="4388">
      <c r="A4388" s="1" t="s">
        <v>6016</v>
      </c>
      <c r="B4388" s="7"/>
      <c r="C4388" s="1" t="s">
        <v>36</v>
      </c>
      <c r="D4388" s="1" t="s">
        <v>50</v>
      </c>
      <c r="E4388" s="1" t="s">
        <v>168</v>
      </c>
      <c r="F4388" s="1" t="s">
        <v>872</v>
      </c>
      <c r="G4388" s="1" t="s">
        <v>1048</v>
      </c>
      <c r="H4388" s="1" t="s">
        <v>1041</v>
      </c>
      <c r="I4388" s="1" t="s">
        <v>42</v>
      </c>
      <c r="J4388" s="1"/>
      <c r="K4388" s="1" t="s">
        <v>6017</v>
      </c>
      <c r="L4388" s="1" t="s">
        <v>143</v>
      </c>
      <c r="M4388" s="9">
        <v>44742.0</v>
      </c>
      <c r="N4388" s="9">
        <v>44835.0</v>
      </c>
      <c r="O4388" s="1"/>
      <c r="P4388" s="1">
        <v>8.33</v>
      </c>
      <c r="Q4388" s="1">
        <v>100000.0</v>
      </c>
      <c r="R4388" s="1">
        <v>600000.0</v>
      </c>
      <c r="S4388" s="9">
        <v>44835.0</v>
      </c>
      <c r="T4388" s="9">
        <v>44835.0</v>
      </c>
      <c r="U4388" s="1" t="s">
        <v>6019</v>
      </c>
      <c r="V4388" s="5">
        <v>49980.0</v>
      </c>
      <c r="W4388" s="11">
        <v>58976.399999999994</v>
      </c>
      <c r="X4388" s="9">
        <v>44869.0</v>
      </c>
      <c r="Y4388" s="5">
        <v>53978.399999999994</v>
      </c>
      <c r="Z4388" s="5">
        <v>37485.0</v>
      </c>
      <c r="AA4388" s="9">
        <v>44873.0</v>
      </c>
      <c r="AB4388" s="1" t="s">
        <v>6019</v>
      </c>
      <c r="AC4388" s="1" t="s">
        <v>55</v>
      </c>
      <c r="AD4388" s="12" t="s">
        <v>46</v>
      </c>
      <c r="AE4388" s="12" t="s">
        <v>46</v>
      </c>
      <c r="AF4388" s="12" t="s">
        <v>46</v>
      </c>
      <c r="AG4388" s="12" t="s">
        <v>46</v>
      </c>
      <c r="AH4388" s="12" t="s">
        <v>46</v>
      </c>
      <c r="AI4388" s="12" t="s">
        <v>46</v>
      </c>
    </row>
    <row r="4389">
      <c r="A4389" s="1" t="s">
        <v>6020</v>
      </c>
      <c r="B4389" s="7"/>
      <c r="C4389" s="1" t="s">
        <v>36</v>
      </c>
      <c r="D4389" s="1" t="s">
        <v>76</v>
      </c>
      <c r="E4389" s="1" t="s">
        <v>113</v>
      </c>
      <c r="F4389" s="1" t="s">
        <v>476</v>
      </c>
      <c r="G4389" s="1" t="s">
        <v>152</v>
      </c>
      <c r="H4389" s="1" t="s">
        <v>153</v>
      </c>
      <c r="I4389" s="1" t="s">
        <v>42</v>
      </c>
      <c r="J4389" s="1"/>
      <c r="K4389" s="1" t="s">
        <v>6021</v>
      </c>
      <c r="L4389" s="1" t="s">
        <v>53</v>
      </c>
      <c r="M4389" s="9">
        <v>44678.0</v>
      </c>
      <c r="N4389" s="9">
        <v>44678.0</v>
      </c>
      <c r="O4389" s="1"/>
      <c r="P4389" s="1">
        <v>8.33</v>
      </c>
      <c r="Q4389" s="1">
        <v>200000.0</v>
      </c>
      <c r="R4389" s="1">
        <v>228000.0</v>
      </c>
      <c r="S4389" s="9">
        <v>44670.0</v>
      </c>
      <c r="T4389" s="9">
        <v>44678.0</v>
      </c>
      <c r="U4389" s="1" t="s">
        <v>6022</v>
      </c>
      <c r="V4389" s="5">
        <v>18992.4</v>
      </c>
      <c r="W4389" s="11">
        <v>22411.032</v>
      </c>
      <c r="X4389" s="9">
        <v>44720.0</v>
      </c>
      <c r="Y4389" s="5">
        <v>22411.032</v>
      </c>
      <c r="Z4389" s="5">
        <v>14244.300000000001</v>
      </c>
      <c r="AA4389" s="9">
        <v>44726.0</v>
      </c>
      <c r="AB4389" s="1" t="s">
        <v>6023</v>
      </c>
      <c r="AC4389" s="1" t="s">
        <v>55</v>
      </c>
      <c r="AD4389" s="12" t="s">
        <v>46</v>
      </c>
      <c r="AE4389" s="12" t="s">
        <v>46</v>
      </c>
      <c r="AF4389" s="12" t="s">
        <v>46</v>
      </c>
      <c r="AG4389" s="12" t="s">
        <v>46</v>
      </c>
      <c r="AH4389" s="12" t="s">
        <v>46</v>
      </c>
      <c r="AI4389" s="12" t="s">
        <v>46</v>
      </c>
    </row>
    <row r="4390">
      <c r="A4390" s="1" t="s">
        <v>6024</v>
      </c>
      <c r="B4390" s="7"/>
      <c r="C4390" s="1" t="s">
        <v>132</v>
      </c>
      <c r="D4390" s="1" t="s">
        <v>37</v>
      </c>
      <c r="E4390" s="1" t="s">
        <v>77</v>
      </c>
      <c r="F4390" s="1" t="s">
        <v>1775</v>
      </c>
      <c r="G4390" s="1" t="s">
        <v>152</v>
      </c>
      <c r="H4390" s="1" t="s">
        <v>153</v>
      </c>
      <c r="I4390" s="1" t="s">
        <v>236</v>
      </c>
      <c r="J4390" s="1"/>
      <c r="K4390" s="1" t="s">
        <v>6025</v>
      </c>
      <c r="L4390" s="1" t="s">
        <v>150</v>
      </c>
      <c r="M4390" s="9">
        <v>44652.0</v>
      </c>
      <c r="N4390" s="9">
        <v>44789.0</v>
      </c>
      <c r="O4390" s="1"/>
      <c r="P4390" s="1">
        <v>7.5</v>
      </c>
      <c r="Q4390" s="1">
        <v>900000.0</v>
      </c>
      <c r="R4390" s="1">
        <v>960000.0</v>
      </c>
      <c r="S4390" s="9">
        <v>44783.0</v>
      </c>
      <c r="T4390" s="9">
        <v>44789.0</v>
      </c>
      <c r="U4390" s="1" t="s">
        <v>6026</v>
      </c>
      <c r="V4390" s="5">
        <v>72000.0</v>
      </c>
      <c r="W4390" s="11">
        <v>84960.0</v>
      </c>
      <c r="X4390" s="9"/>
      <c r="Y4390" s="5"/>
      <c r="Z4390" s="5">
        <v>54000.0</v>
      </c>
      <c r="AA4390" s="9"/>
      <c r="AC4390" s="1" t="s">
        <v>162</v>
      </c>
      <c r="AD4390" s="12" t="s">
        <v>46</v>
      </c>
      <c r="AE4390" s="12" t="s">
        <v>46</v>
      </c>
      <c r="AF4390" s="12" t="s">
        <v>46</v>
      </c>
      <c r="AG4390" s="12" t="s">
        <v>46</v>
      </c>
    </row>
    <row r="4391">
      <c r="A4391" s="1" t="s">
        <v>6024</v>
      </c>
      <c r="B4391" s="7"/>
      <c r="C4391" s="1" t="s">
        <v>132</v>
      </c>
      <c r="D4391" s="1" t="s">
        <v>37</v>
      </c>
      <c r="E4391" s="1" t="s">
        <v>77</v>
      </c>
      <c r="F4391" s="1" t="s">
        <v>1775</v>
      </c>
      <c r="G4391" s="1" t="s">
        <v>152</v>
      </c>
      <c r="H4391" s="1" t="s">
        <v>153</v>
      </c>
      <c r="I4391" s="1" t="s">
        <v>236</v>
      </c>
      <c r="J4391" s="1"/>
      <c r="K4391" s="1" t="s">
        <v>6025</v>
      </c>
      <c r="L4391" s="1" t="s">
        <v>150</v>
      </c>
      <c r="M4391" s="9">
        <v>44652.0</v>
      </c>
      <c r="N4391" s="9">
        <v>44742.0</v>
      </c>
      <c r="O4391" s="1"/>
      <c r="P4391" s="1">
        <v>8.0</v>
      </c>
      <c r="Q4391" s="1">
        <v>500000.0</v>
      </c>
      <c r="R4391" s="1">
        <v>1260000.0</v>
      </c>
      <c r="S4391" s="9">
        <v>44900.0</v>
      </c>
      <c r="T4391" s="9">
        <v>44901.0</v>
      </c>
      <c r="U4391" s="1" t="s">
        <v>6027</v>
      </c>
      <c r="V4391" s="5">
        <v>100800.0</v>
      </c>
      <c r="W4391" s="11">
        <v>118944.0</v>
      </c>
      <c r="X4391" s="9">
        <v>44930.0</v>
      </c>
      <c r="Y4391" s="5">
        <v>108864.0</v>
      </c>
      <c r="Z4391" s="5">
        <v>75600.0</v>
      </c>
      <c r="AA4391" s="9">
        <v>44938.0</v>
      </c>
      <c r="AB4391" s="1" t="s">
        <v>6028</v>
      </c>
      <c r="AC4391" s="1" t="s">
        <v>55</v>
      </c>
      <c r="AD4391" s="12" t="s">
        <v>46</v>
      </c>
      <c r="AE4391" s="12" t="s">
        <v>46</v>
      </c>
      <c r="AF4391" s="12" t="s">
        <v>46</v>
      </c>
      <c r="AG4391" s="12" t="s">
        <v>46</v>
      </c>
      <c r="AH4391" s="12" t="s">
        <v>46</v>
      </c>
      <c r="AI4391" s="12" t="s">
        <v>46</v>
      </c>
    </row>
    <row r="4392">
      <c r="A4392" s="1" t="s">
        <v>6029</v>
      </c>
      <c r="B4392" s="7"/>
      <c r="C4392" s="1" t="s">
        <v>36</v>
      </c>
      <c r="D4392" s="1" t="s">
        <v>81</v>
      </c>
      <c r="E4392" s="1" t="s">
        <v>212</v>
      </c>
      <c r="F4392" s="1" t="s">
        <v>594</v>
      </c>
      <c r="G4392" s="1" t="s">
        <v>152</v>
      </c>
      <c r="H4392" s="1" t="s">
        <v>153</v>
      </c>
      <c r="I4392" s="1" t="s">
        <v>278</v>
      </c>
      <c r="J4392" s="1"/>
      <c r="K4392" s="1" t="s">
        <v>6030</v>
      </c>
      <c r="L4392" s="1" t="s">
        <v>143</v>
      </c>
      <c r="M4392" s="14">
        <v>44884.0</v>
      </c>
      <c r="N4392" s="9">
        <v>44742.0</v>
      </c>
      <c r="O4392" s="1"/>
      <c r="P4392" s="1">
        <v>8.33</v>
      </c>
      <c r="Q4392" s="1">
        <v>500000.0</v>
      </c>
      <c r="R4392" s="1">
        <v>120000.0</v>
      </c>
      <c r="S4392" s="9">
        <v>44900.0</v>
      </c>
      <c r="T4392" s="14">
        <v>44909.0</v>
      </c>
      <c r="U4392" s="1" t="s">
        <v>6031</v>
      </c>
      <c r="V4392" s="5">
        <v>9996.0</v>
      </c>
      <c r="W4392" s="11">
        <v>11795.279999999999</v>
      </c>
      <c r="X4392" s="9">
        <v>44930.0</v>
      </c>
      <c r="Y4392" s="5">
        <v>11795.279999999999</v>
      </c>
      <c r="Z4392" s="5">
        <v>7497.0</v>
      </c>
      <c r="AA4392" s="9">
        <v>44966.0</v>
      </c>
      <c r="AB4392" s="1" t="s">
        <v>6032</v>
      </c>
      <c r="AC4392" s="1" t="s">
        <v>55</v>
      </c>
      <c r="AD4392" s="12" t="s">
        <v>46</v>
      </c>
      <c r="AE4392" s="12" t="s">
        <v>46</v>
      </c>
      <c r="AF4392" s="12" t="s">
        <v>46</v>
      </c>
      <c r="AG4392" s="12" t="s">
        <v>46</v>
      </c>
      <c r="AH4392" s="12" t="s">
        <v>46</v>
      </c>
      <c r="AI4392" s="12" t="s">
        <v>46</v>
      </c>
    </row>
    <row r="4393">
      <c r="A4393" s="1" t="s">
        <v>6029</v>
      </c>
      <c r="B4393" s="7"/>
      <c r="C4393" s="1" t="s">
        <v>36</v>
      </c>
      <c r="D4393" s="1" t="s">
        <v>81</v>
      </c>
      <c r="E4393" s="1" t="s">
        <v>212</v>
      </c>
      <c r="F4393" s="1" t="s">
        <v>594</v>
      </c>
      <c r="G4393" s="1" t="s">
        <v>152</v>
      </c>
      <c r="H4393" s="1" t="s">
        <v>153</v>
      </c>
      <c r="I4393" s="1" t="s">
        <v>278</v>
      </c>
      <c r="J4393" s="1"/>
      <c r="K4393" s="1" t="s">
        <v>6030</v>
      </c>
      <c r="L4393" s="1" t="s">
        <v>143</v>
      </c>
      <c r="M4393" s="14">
        <v>44884.0</v>
      </c>
      <c r="N4393" s="14">
        <v>44881.0</v>
      </c>
      <c r="O4393" s="1"/>
      <c r="P4393" s="1">
        <v>8.33</v>
      </c>
      <c r="Q4393" s="1">
        <v>120000.0</v>
      </c>
      <c r="R4393" s="1">
        <v>300000.0</v>
      </c>
      <c r="S4393" s="15">
        <v>44971.0</v>
      </c>
      <c r="V4393" s="5">
        <v>24990.0</v>
      </c>
      <c r="W4393" s="11">
        <v>29488.199999999997</v>
      </c>
      <c r="Z4393" s="5">
        <v>18742.5</v>
      </c>
      <c r="AC4393" s="1" t="s">
        <v>45</v>
      </c>
      <c r="AD4393" s="12" t="s">
        <v>46</v>
      </c>
      <c r="AE4393" s="12" t="s">
        <v>46</v>
      </c>
      <c r="AF4393" s="12" t="s">
        <v>46</v>
      </c>
    </row>
    <row r="4394">
      <c r="A4394" s="1" t="s">
        <v>6033</v>
      </c>
      <c r="B4394" s="7"/>
      <c r="C4394" s="1" t="s">
        <v>36</v>
      </c>
      <c r="D4394" s="1" t="s">
        <v>50</v>
      </c>
      <c r="E4394" s="1" t="s">
        <v>77</v>
      </c>
      <c r="F4394" s="1" t="s">
        <v>948</v>
      </c>
      <c r="G4394" s="1" t="s">
        <v>152</v>
      </c>
      <c r="H4394" s="1" t="s">
        <v>153</v>
      </c>
      <c r="I4394" s="1" t="s">
        <v>234</v>
      </c>
      <c r="J4394" s="1"/>
      <c r="K4394" s="1" t="s">
        <v>6034</v>
      </c>
      <c r="L4394" s="1" t="s">
        <v>53</v>
      </c>
      <c r="M4394" s="14">
        <v>44921.0</v>
      </c>
      <c r="N4394" s="14">
        <v>44921.0</v>
      </c>
      <c r="O4394" s="1"/>
      <c r="P4394" s="1">
        <v>8.33</v>
      </c>
      <c r="Q4394" s="1">
        <v>200000.0</v>
      </c>
      <c r="R4394" s="1">
        <v>240000.0</v>
      </c>
      <c r="S4394" s="14">
        <v>44915.0</v>
      </c>
      <c r="T4394" s="14">
        <v>44921.0</v>
      </c>
      <c r="U4394" s="1" t="s">
        <v>6035</v>
      </c>
      <c r="V4394" s="5">
        <v>19992.0</v>
      </c>
      <c r="W4394" s="11">
        <v>23590.559999999998</v>
      </c>
      <c r="X4394" s="9">
        <v>44945.0</v>
      </c>
      <c r="Y4394" s="5">
        <v>23590.559999999998</v>
      </c>
      <c r="Z4394" s="5">
        <v>14994.0</v>
      </c>
      <c r="AA4394" s="9">
        <v>44949.0</v>
      </c>
      <c r="AB4394" s="1" t="s">
        <v>6035</v>
      </c>
      <c r="AC4394" s="1" t="s">
        <v>55</v>
      </c>
      <c r="AD4394" s="12" t="s">
        <v>46</v>
      </c>
      <c r="AE4394" s="12" t="s">
        <v>46</v>
      </c>
      <c r="AF4394" s="12" t="s">
        <v>46</v>
      </c>
      <c r="AG4394" s="12" t="s">
        <v>46</v>
      </c>
      <c r="AH4394" s="12" t="s">
        <v>46</v>
      </c>
      <c r="AI4394" s="12" t="s">
        <v>46</v>
      </c>
    </row>
    <row r="4395">
      <c r="A4395" s="1" t="s">
        <v>6036</v>
      </c>
      <c r="B4395" s="7"/>
      <c r="C4395" s="1" t="s">
        <v>1040</v>
      </c>
      <c r="D4395" s="1" t="s">
        <v>76</v>
      </c>
      <c r="E4395" s="1" t="s">
        <v>77</v>
      </c>
      <c r="F4395" s="1" t="s">
        <v>1917</v>
      </c>
      <c r="G4395" s="1" t="s">
        <v>152</v>
      </c>
      <c r="H4395" s="1" t="s">
        <v>153</v>
      </c>
      <c r="I4395" s="1" t="s">
        <v>187</v>
      </c>
      <c r="J4395" s="1"/>
      <c r="K4395" s="1" t="s">
        <v>6037</v>
      </c>
      <c r="L4395" s="1" t="s">
        <v>99</v>
      </c>
      <c r="M4395" s="9">
        <v>45049.0</v>
      </c>
      <c r="N4395" s="9">
        <v>45068.0</v>
      </c>
      <c r="O4395" s="1"/>
      <c r="P4395" s="1">
        <v>8.33</v>
      </c>
      <c r="Q4395" s="1">
        <v>700000.0</v>
      </c>
      <c r="R4395" s="1">
        <v>756000.0</v>
      </c>
      <c r="S4395" s="9">
        <v>45049.0</v>
      </c>
      <c r="T4395" s="9">
        <v>45068.0</v>
      </c>
      <c r="U4395" s="1" t="s">
        <v>6038</v>
      </c>
      <c r="V4395" s="5">
        <v>62974.8</v>
      </c>
      <c r="W4395" s="11">
        <v>74310.264</v>
      </c>
      <c r="X4395" s="9">
        <v>45109.0</v>
      </c>
      <c r="Y4395" s="5">
        <v>68012.784</v>
      </c>
      <c r="Z4395" s="5">
        <v>47231.100000000006</v>
      </c>
      <c r="AA4395" s="9">
        <v>45111.0</v>
      </c>
      <c r="AB4395" s="1" t="s">
        <v>6039</v>
      </c>
      <c r="AC4395" s="1" t="s">
        <v>55</v>
      </c>
      <c r="AD4395" s="12" t="s">
        <v>47</v>
      </c>
      <c r="AE4395" s="12" t="s">
        <v>47</v>
      </c>
      <c r="AF4395" s="12" t="s">
        <v>47</v>
      </c>
      <c r="AG4395" s="12" t="s">
        <v>47</v>
      </c>
      <c r="AH4395" s="12" t="s">
        <v>47</v>
      </c>
      <c r="AI4395" s="12" t="s">
        <v>47</v>
      </c>
    </row>
    <row r="4396">
      <c r="A4396" s="1" t="s">
        <v>6036</v>
      </c>
      <c r="B4396" s="7"/>
      <c r="C4396" s="1" t="s">
        <v>1040</v>
      </c>
      <c r="D4396" s="1" t="s">
        <v>76</v>
      </c>
      <c r="E4396" s="1" t="s">
        <v>77</v>
      </c>
      <c r="F4396" s="1" t="s">
        <v>1917</v>
      </c>
      <c r="G4396" s="1" t="s">
        <v>152</v>
      </c>
      <c r="H4396" s="1" t="s">
        <v>153</v>
      </c>
      <c r="I4396" s="1" t="s">
        <v>187</v>
      </c>
      <c r="J4396" s="1"/>
      <c r="K4396" s="1" t="s">
        <v>6037</v>
      </c>
      <c r="L4396" s="1" t="s">
        <v>99</v>
      </c>
      <c r="M4396" s="9">
        <v>45049.0</v>
      </c>
      <c r="N4396" s="9">
        <v>45083.0</v>
      </c>
      <c r="O4396" s="1"/>
      <c r="P4396" s="1">
        <v>8.33</v>
      </c>
      <c r="Q4396" s="1">
        <v>350000.0</v>
      </c>
      <c r="R4396" s="1">
        <v>396000.0</v>
      </c>
      <c r="S4396" s="9">
        <v>45078.0</v>
      </c>
      <c r="T4396" s="9">
        <v>45083.0</v>
      </c>
      <c r="U4396" s="1" t="s">
        <v>6040</v>
      </c>
      <c r="V4396" s="5">
        <v>32986.8</v>
      </c>
      <c r="W4396" s="11">
        <v>38924.424</v>
      </c>
      <c r="X4396" s="9">
        <v>45138.0</v>
      </c>
      <c r="Y4396" s="5">
        <v>35625.744</v>
      </c>
      <c r="Z4396" s="5">
        <v>24740.100000000002</v>
      </c>
      <c r="AA4396" s="9">
        <v>45110.0</v>
      </c>
      <c r="AB4396" s="1" t="s">
        <v>6041</v>
      </c>
      <c r="AC4396" s="1" t="s">
        <v>55</v>
      </c>
      <c r="AD4396" s="12" t="s">
        <v>47</v>
      </c>
      <c r="AE4396" s="12" t="s">
        <v>47</v>
      </c>
      <c r="AF4396" s="12" t="s">
        <v>47</v>
      </c>
      <c r="AG4396" s="12" t="s">
        <v>47</v>
      </c>
      <c r="AH4396" s="12" t="s">
        <v>47</v>
      </c>
      <c r="AI4396" s="12" t="s">
        <v>47</v>
      </c>
    </row>
    <row r="4397">
      <c r="A4397" s="1" t="s">
        <v>6036</v>
      </c>
      <c r="B4397" s="7"/>
      <c r="C4397" s="1" t="s">
        <v>36</v>
      </c>
      <c r="D4397" s="1" t="s">
        <v>76</v>
      </c>
      <c r="E4397" s="1" t="s">
        <v>77</v>
      </c>
      <c r="F4397" s="1" t="s">
        <v>1549</v>
      </c>
      <c r="G4397" s="1" t="s">
        <v>152</v>
      </c>
      <c r="H4397" s="1" t="s">
        <v>153</v>
      </c>
      <c r="I4397" s="1" t="s">
        <v>187</v>
      </c>
      <c r="J4397" s="1"/>
      <c r="K4397" s="1" t="s">
        <v>6037</v>
      </c>
      <c r="L4397" s="1" t="s">
        <v>99</v>
      </c>
      <c r="M4397" s="9">
        <v>45049.0</v>
      </c>
      <c r="N4397" s="9">
        <v>45330.0</v>
      </c>
      <c r="O4397" s="1"/>
      <c r="P4397" s="1">
        <v>8.33</v>
      </c>
      <c r="Q4397" s="1">
        <v>500000.0</v>
      </c>
      <c r="R4397" s="1">
        <v>300000.0</v>
      </c>
      <c r="S4397" s="10">
        <v>45360.0</v>
      </c>
      <c r="V4397" s="5">
        <v>24990.0</v>
      </c>
      <c r="W4397" s="11">
        <v>29488.199999999997</v>
      </c>
      <c r="Z4397" s="5">
        <v>18742.5</v>
      </c>
      <c r="AC4397" s="1" t="s">
        <v>45</v>
      </c>
      <c r="AD4397" s="12" t="s">
        <v>47</v>
      </c>
      <c r="AE4397" s="12" t="s">
        <v>47</v>
      </c>
      <c r="AF4397" s="12" t="s">
        <v>47</v>
      </c>
    </row>
    <row r="4398">
      <c r="A4398" s="1" t="s">
        <v>6036</v>
      </c>
      <c r="B4398" s="7"/>
      <c r="C4398" s="1" t="s">
        <v>1040</v>
      </c>
      <c r="D4398" s="1" t="s">
        <v>76</v>
      </c>
      <c r="E4398" s="1" t="s">
        <v>77</v>
      </c>
      <c r="F4398" s="1" t="s">
        <v>1917</v>
      </c>
      <c r="G4398" s="1" t="s">
        <v>152</v>
      </c>
      <c r="H4398" s="1" t="s">
        <v>153</v>
      </c>
      <c r="I4398" s="1" t="s">
        <v>187</v>
      </c>
      <c r="J4398" s="1"/>
      <c r="K4398" s="1" t="s">
        <v>6037</v>
      </c>
      <c r="L4398" s="1" t="s">
        <v>99</v>
      </c>
      <c r="M4398" s="9">
        <v>45049.0</v>
      </c>
      <c r="N4398" s="9">
        <v>45049.0</v>
      </c>
      <c r="O4398" s="1"/>
      <c r="P4398" s="1">
        <v>8.33</v>
      </c>
      <c r="Q4398" s="1">
        <v>700000.0</v>
      </c>
      <c r="R4398" s="1">
        <v>300000.0</v>
      </c>
      <c r="S4398" s="10">
        <v>45139.0</v>
      </c>
      <c r="V4398" s="5">
        <v>24990.0</v>
      </c>
      <c r="W4398" s="11">
        <v>29488.199999999997</v>
      </c>
      <c r="Z4398" s="5">
        <v>18742.5</v>
      </c>
      <c r="AC4398" s="1" t="s">
        <v>45</v>
      </c>
      <c r="AD4398" s="12" t="s">
        <v>47</v>
      </c>
      <c r="AE4398" s="12" t="s">
        <v>47</v>
      </c>
      <c r="AF4398" s="12" t="s">
        <v>47</v>
      </c>
    </row>
    <row r="4399">
      <c r="A4399" s="1" t="s">
        <v>6042</v>
      </c>
      <c r="B4399" s="7"/>
      <c r="C4399" s="1" t="s">
        <v>132</v>
      </c>
      <c r="D4399" s="1" t="s">
        <v>96</v>
      </c>
      <c r="E4399" s="1" t="s">
        <v>77</v>
      </c>
      <c r="F4399" s="1" t="s">
        <v>1549</v>
      </c>
      <c r="G4399" s="1" t="s">
        <v>134</v>
      </c>
      <c r="H4399" s="1" t="s">
        <v>135</v>
      </c>
      <c r="I4399" s="1" t="s">
        <v>234</v>
      </c>
      <c r="J4399" s="1"/>
      <c r="K4399" s="1" t="s">
        <v>6043</v>
      </c>
      <c r="L4399" s="1" t="s">
        <v>99</v>
      </c>
      <c r="M4399" s="9">
        <v>44819.0</v>
      </c>
      <c r="N4399" s="9">
        <v>44874.0</v>
      </c>
      <c r="O4399" s="1"/>
      <c r="P4399" s="1">
        <v>8.33</v>
      </c>
      <c r="Q4399" s="1">
        <v>300000.0</v>
      </c>
      <c r="R4399" s="1">
        <v>300000.0</v>
      </c>
      <c r="S4399" s="10">
        <v>44964.0</v>
      </c>
      <c r="V4399" s="5">
        <v>24990.0</v>
      </c>
      <c r="W4399" s="11">
        <v>29488.199999999997</v>
      </c>
      <c r="Z4399" s="5">
        <v>18742.5</v>
      </c>
      <c r="AB4399" s="1"/>
      <c r="AC4399" s="1" t="s">
        <v>45</v>
      </c>
      <c r="AD4399" s="12" t="s">
        <v>46</v>
      </c>
      <c r="AE4399" s="12" t="s">
        <v>46</v>
      </c>
      <c r="AF4399" s="12" t="s">
        <v>46</v>
      </c>
    </row>
    <row r="4400">
      <c r="A4400" s="1" t="s">
        <v>6044</v>
      </c>
      <c r="B4400" s="7"/>
      <c r="C4400" s="1" t="s">
        <v>132</v>
      </c>
      <c r="D4400" s="1" t="s">
        <v>50</v>
      </c>
      <c r="E4400" s="1" t="s">
        <v>38</v>
      </c>
      <c r="F4400" s="1" t="s">
        <v>422</v>
      </c>
      <c r="G4400" s="1" t="s">
        <v>40</v>
      </c>
      <c r="H4400" s="1" t="s">
        <v>41</v>
      </c>
      <c r="I4400" s="1" t="s">
        <v>42</v>
      </c>
      <c r="J4400" s="1"/>
      <c r="K4400" s="1" t="s">
        <v>6045</v>
      </c>
      <c r="L4400" s="1" t="s">
        <v>53</v>
      </c>
      <c r="M4400" s="9">
        <v>44652.0</v>
      </c>
      <c r="N4400" s="9">
        <v>44678.0</v>
      </c>
      <c r="O4400" s="1"/>
      <c r="P4400" s="1">
        <v>8.33</v>
      </c>
      <c r="Q4400" s="1">
        <v>350000.0</v>
      </c>
      <c r="R4400" s="1">
        <v>350000.0</v>
      </c>
      <c r="S4400" s="9">
        <v>44708.0</v>
      </c>
      <c r="T4400" s="9">
        <v>44713.0</v>
      </c>
      <c r="U4400" s="1">
        <v>237.0</v>
      </c>
      <c r="V4400" s="5">
        <v>29155.0</v>
      </c>
      <c r="W4400" s="11">
        <v>34402.9</v>
      </c>
      <c r="X4400" s="9">
        <v>44713.0</v>
      </c>
      <c r="Y4400" s="5">
        <v>31487.4</v>
      </c>
      <c r="Z4400" s="5">
        <v>21866.25</v>
      </c>
      <c r="AA4400" s="9">
        <v>44713.0</v>
      </c>
      <c r="AB4400" s="1">
        <v>237.0</v>
      </c>
      <c r="AC4400" s="1" t="s">
        <v>55</v>
      </c>
      <c r="AD4400" s="12" t="s">
        <v>46</v>
      </c>
      <c r="AE4400" s="12" t="s">
        <v>46</v>
      </c>
      <c r="AF4400" s="12" t="s">
        <v>46</v>
      </c>
      <c r="AG4400" s="12" t="s">
        <v>46</v>
      </c>
      <c r="AH4400" s="12" t="s">
        <v>46</v>
      </c>
      <c r="AI4400" s="12" t="s">
        <v>46</v>
      </c>
    </row>
    <row r="4401">
      <c r="A4401" s="1" t="s">
        <v>6044</v>
      </c>
      <c r="B4401" s="7"/>
      <c r="C4401" s="1" t="s">
        <v>132</v>
      </c>
      <c r="D4401" s="1" t="s">
        <v>50</v>
      </c>
      <c r="E4401" s="1" t="s">
        <v>38</v>
      </c>
      <c r="F4401" s="1" t="s">
        <v>422</v>
      </c>
      <c r="G4401" s="1" t="s">
        <v>40</v>
      </c>
      <c r="H4401" s="1" t="s">
        <v>41</v>
      </c>
      <c r="I4401" s="1" t="s">
        <v>42</v>
      </c>
      <c r="J4401" s="1"/>
      <c r="K4401" s="1" t="s">
        <v>6045</v>
      </c>
      <c r="L4401" s="1" t="s">
        <v>53</v>
      </c>
      <c r="M4401" s="9">
        <v>44652.0</v>
      </c>
      <c r="N4401" s="9">
        <v>44701.0</v>
      </c>
      <c r="O4401" s="1"/>
      <c r="P4401" s="1">
        <v>8.33</v>
      </c>
      <c r="Q4401" s="1">
        <v>770000.0</v>
      </c>
      <c r="R4401" s="1">
        <v>770000.0</v>
      </c>
      <c r="S4401" s="9">
        <v>44732.0</v>
      </c>
      <c r="T4401" s="9">
        <v>44745.0</v>
      </c>
      <c r="U4401" s="1">
        <v>339.0</v>
      </c>
      <c r="V4401" s="5">
        <v>64141.0</v>
      </c>
      <c r="W4401" s="11">
        <v>75686.37999999999</v>
      </c>
      <c r="X4401" s="9">
        <v>44745.0</v>
      </c>
      <c r="Y4401" s="5">
        <v>69272.27999999998</v>
      </c>
      <c r="Z4401" s="5">
        <v>48105.75</v>
      </c>
      <c r="AA4401" s="9">
        <v>44745.0</v>
      </c>
      <c r="AB4401" s="1">
        <v>339.0</v>
      </c>
      <c r="AC4401" s="1" t="s">
        <v>55</v>
      </c>
      <c r="AD4401" s="12" t="s">
        <v>46</v>
      </c>
      <c r="AE4401" s="12" t="s">
        <v>46</v>
      </c>
      <c r="AF4401" s="12" t="s">
        <v>46</v>
      </c>
      <c r="AG4401" s="12" t="s">
        <v>46</v>
      </c>
      <c r="AH4401" s="12" t="s">
        <v>46</v>
      </c>
      <c r="AI4401" s="12" t="s">
        <v>46</v>
      </c>
    </row>
    <row r="4402">
      <c r="A4402" s="1" t="s">
        <v>6044</v>
      </c>
      <c r="B4402" s="7"/>
      <c r="C4402" s="1" t="s">
        <v>132</v>
      </c>
      <c r="D4402" s="1" t="s">
        <v>50</v>
      </c>
      <c r="E4402" s="1" t="s">
        <v>38</v>
      </c>
      <c r="F4402" s="1" t="s">
        <v>422</v>
      </c>
      <c r="G4402" s="1" t="s">
        <v>40</v>
      </c>
      <c r="H4402" s="1" t="s">
        <v>41</v>
      </c>
      <c r="I4402" s="1" t="s">
        <v>42</v>
      </c>
      <c r="J4402" s="1"/>
      <c r="K4402" s="1" t="s">
        <v>6045</v>
      </c>
      <c r="L4402" s="1" t="s">
        <v>53</v>
      </c>
      <c r="M4402" s="9">
        <v>44652.0</v>
      </c>
      <c r="N4402" s="14">
        <v>44923.0</v>
      </c>
      <c r="P4402" s="1">
        <v>8.33</v>
      </c>
      <c r="Q4402" s="1">
        <v>380000.0</v>
      </c>
      <c r="R4402" s="1">
        <v>380000.0</v>
      </c>
      <c r="S4402" s="9">
        <v>44954.0</v>
      </c>
      <c r="T4402" s="9">
        <v>44960.0</v>
      </c>
      <c r="U4402" s="1">
        <v>1092.0</v>
      </c>
      <c r="V4402" s="5">
        <v>31654.0</v>
      </c>
      <c r="W4402" s="11">
        <v>37351.72</v>
      </c>
      <c r="X4402" s="9">
        <v>44960.0</v>
      </c>
      <c r="Y4402" s="5">
        <v>34186.32</v>
      </c>
      <c r="Z4402" s="5">
        <v>23740.5</v>
      </c>
      <c r="AA4402" s="9">
        <v>44960.0</v>
      </c>
      <c r="AB4402" s="1">
        <v>1092.0</v>
      </c>
      <c r="AC4402" s="1" t="s">
        <v>55</v>
      </c>
      <c r="AD4402" s="12" t="s">
        <v>46</v>
      </c>
      <c r="AE4402" s="12" t="s">
        <v>46</v>
      </c>
      <c r="AF4402" s="12" t="s">
        <v>46</v>
      </c>
      <c r="AG4402" s="12" t="s">
        <v>46</v>
      </c>
      <c r="AH4402" s="12" t="s">
        <v>46</v>
      </c>
      <c r="AI4402" s="12" t="s">
        <v>46</v>
      </c>
    </row>
    <row r="4403">
      <c r="A4403" s="1" t="s">
        <v>6044</v>
      </c>
      <c r="B4403" s="7"/>
      <c r="C4403" s="1" t="s">
        <v>132</v>
      </c>
      <c r="D4403" s="1" t="s">
        <v>50</v>
      </c>
      <c r="E4403" s="1" t="s">
        <v>38</v>
      </c>
      <c r="F4403" s="1" t="s">
        <v>559</v>
      </c>
      <c r="G4403" s="1" t="s">
        <v>40</v>
      </c>
      <c r="H4403" s="1" t="s">
        <v>41</v>
      </c>
      <c r="I4403" s="1" t="s">
        <v>42</v>
      </c>
      <c r="J4403" s="1"/>
      <c r="K4403" s="1" t="s">
        <v>6045</v>
      </c>
      <c r="L4403" s="1" t="s">
        <v>53</v>
      </c>
      <c r="M4403" s="9">
        <v>44652.0</v>
      </c>
      <c r="N4403" s="9">
        <v>44742.0</v>
      </c>
      <c r="O4403" s="1"/>
      <c r="P4403" s="1">
        <v>8.33</v>
      </c>
      <c r="Q4403" s="1">
        <v>500000.0</v>
      </c>
      <c r="R4403" s="1">
        <v>240000.0</v>
      </c>
      <c r="S4403" s="14">
        <v>44862.0</v>
      </c>
      <c r="T4403" s="14">
        <v>44886.0</v>
      </c>
      <c r="U4403" s="1" t="s">
        <v>6046</v>
      </c>
      <c r="V4403" s="5">
        <v>19992.0</v>
      </c>
      <c r="W4403" s="11">
        <v>23590.559999999998</v>
      </c>
      <c r="X4403" s="14">
        <v>44892.0</v>
      </c>
      <c r="Y4403" s="5">
        <v>23590.559999999998</v>
      </c>
      <c r="Z4403" s="5">
        <v>14994.0</v>
      </c>
      <c r="AA4403" s="14">
        <v>44917.0</v>
      </c>
      <c r="AB4403" s="1" t="s">
        <v>6047</v>
      </c>
      <c r="AC4403" s="1" t="s">
        <v>55</v>
      </c>
      <c r="AD4403" s="12" t="s">
        <v>46</v>
      </c>
      <c r="AE4403" s="12" t="s">
        <v>46</v>
      </c>
      <c r="AF4403" s="12" t="s">
        <v>46</v>
      </c>
      <c r="AG4403" s="12" t="s">
        <v>46</v>
      </c>
      <c r="AH4403" s="12" t="s">
        <v>46</v>
      </c>
      <c r="AI4403" s="12" t="s">
        <v>46</v>
      </c>
    </row>
    <row r="4404">
      <c r="A4404" s="1" t="s">
        <v>6048</v>
      </c>
      <c r="B4404" s="7"/>
      <c r="C4404" s="1" t="s">
        <v>36</v>
      </c>
      <c r="D4404" s="1" t="s">
        <v>96</v>
      </c>
      <c r="E4404" s="1" t="s">
        <v>82</v>
      </c>
      <c r="F4404" s="1" t="s">
        <v>538</v>
      </c>
      <c r="G4404" s="1" t="s">
        <v>152</v>
      </c>
      <c r="H4404" s="1" t="s">
        <v>153</v>
      </c>
      <c r="I4404" s="1" t="s">
        <v>42</v>
      </c>
      <c r="J4404" s="1"/>
      <c r="K4404" s="1" t="s">
        <v>6049</v>
      </c>
      <c r="L4404" s="1" t="s">
        <v>143</v>
      </c>
      <c r="M4404" s="9">
        <v>45111.0</v>
      </c>
      <c r="N4404" s="9">
        <v>45023.0</v>
      </c>
      <c r="O4404" s="1"/>
      <c r="P4404" s="1">
        <v>7.5</v>
      </c>
      <c r="Q4404" s="1">
        <v>300000.0</v>
      </c>
      <c r="R4404" s="1">
        <v>300000.0</v>
      </c>
      <c r="S4404" s="10">
        <v>45113.0</v>
      </c>
      <c r="V4404" s="5">
        <v>22500.0</v>
      </c>
      <c r="W4404" s="11">
        <v>26550.0</v>
      </c>
      <c r="Z4404" s="5">
        <v>16875.0</v>
      </c>
      <c r="AC4404" s="1" t="s">
        <v>45</v>
      </c>
      <c r="AD4404" s="12" t="s">
        <v>47</v>
      </c>
      <c r="AE4404" s="12" t="s">
        <v>47</v>
      </c>
      <c r="AF4404" s="12" t="s">
        <v>47</v>
      </c>
    </row>
    <row r="4405">
      <c r="A4405" s="1" t="s">
        <v>6050</v>
      </c>
      <c r="B4405" s="7"/>
      <c r="C4405" s="1" t="s">
        <v>36</v>
      </c>
      <c r="D4405" s="1" t="s">
        <v>50</v>
      </c>
      <c r="E4405" s="1" t="s">
        <v>77</v>
      </c>
      <c r="F4405" s="1" t="s">
        <v>554</v>
      </c>
      <c r="G4405" s="1" t="s">
        <v>152</v>
      </c>
      <c r="H4405" s="1" t="s">
        <v>153</v>
      </c>
      <c r="I4405" s="1" t="s">
        <v>265</v>
      </c>
      <c r="J4405" s="1"/>
      <c r="K4405" s="1" t="s">
        <v>6051</v>
      </c>
      <c r="L4405" s="1" t="s">
        <v>44</v>
      </c>
      <c r="M4405" s="9">
        <v>44669.0</v>
      </c>
      <c r="N4405" s="9">
        <v>44669.0</v>
      </c>
      <c r="O4405" s="1"/>
      <c r="P4405" s="1">
        <v>7.0</v>
      </c>
      <c r="Q4405" s="1">
        <v>3000000.0</v>
      </c>
      <c r="R4405" s="1">
        <v>3000000.0</v>
      </c>
      <c r="S4405" s="9">
        <v>44665.0</v>
      </c>
      <c r="T4405" s="9">
        <v>44669.0</v>
      </c>
      <c r="U4405" s="1" t="s">
        <v>6052</v>
      </c>
      <c r="V4405" s="5">
        <v>210000.0</v>
      </c>
      <c r="W4405" s="11">
        <v>247800.0</v>
      </c>
      <c r="X4405" s="9">
        <v>44669.0</v>
      </c>
      <c r="Y4405" s="5">
        <v>226800.0</v>
      </c>
      <c r="Z4405" s="5">
        <v>157500.0</v>
      </c>
      <c r="AA4405" s="9">
        <v>44669.0</v>
      </c>
      <c r="AB4405" s="1" t="s">
        <v>6052</v>
      </c>
      <c r="AC4405" s="1" t="s">
        <v>55</v>
      </c>
      <c r="AD4405" s="12" t="s">
        <v>46</v>
      </c>
      <c r="AE4405" s="12" t="s">
        <v>46</v>
      </c>
      <c r="AF4405" s="12" t="s">
        <v>46</v>
      </c>
      <c r="AG4405" s="12" t="s">
        <v>46</v>
      </c>
      <c r="AH4405" s="12" t="s">
        <v>46</v>
      </c>
      <c r="AI4405" s="12" t="s">
        <v>46</v>
      </c>
    </row>
    <row r="4406">
      <c r="A4406" s="1" t="s">
        <v>6053</v>
      </c>
      <c r="B4406" s="7"/>
      <c r="C4406" s="1" t="s">
        <v>36</v>
      </c>
      <c r="D4406" s="1" t="s">
        <v>96</v>
      </c>
      <c r="E4406" s="1" t="s">
        <v>168</v>
      </c>
      <c r="F4406" s="1" t="s">
        <v>2766</v>
      </c>
      <c r="G4406" s="1" t="s">
        <v>152</v>
      </c>
      <c r="H4406" s="1" t="s">
        <v>317</v>
      </c>
      <c r="I4406" s="1" t="s">
        <v>42</v>
      </c>
      <c r="J4406" s="1"/>
      <c r="K4406" s="1" t="s">
        <v>6054</v>
      </c>
      <c r="L4406" s="1" t="s">
        <v>53</v>
      </c>
      <c r="M4406" s="14">
        <v>44857.0</v>
      </c>
      <c r="N4406" s="9">
        <v>44676.0</v>
      </c>
      <c r="O4406" s="1"/>
      <c r="P4406" s="1">
        <v>8.33</v>
      </c>
      <c r="Q4406" s="1">
        <v>300000.0</v>
      </c>
      <c r="R4406" s="1">
        <v>384000.0</v>
      </c>
      <c r="S4406" s="9">
        <v>44672.0</v>
      </c>
      <c r="T4406" s="9">
        <v>44676.0</v>
      </c>
      <c r="U4406" s="1" t="s">
        <v>6055</v>
      </c>
      <c r="V4406" s="5">
        <v>31987.2</v>
      </c>
      <c r="W4406" s="11">
        <v>37744.896</v>
      </c>
      <c r="X4406" s="9">
        <v>44702.0</v>
      </c>
      <c r="Y4406" s="5">
        <v>34546.176</v>
      </c>
      <c r="Z4406" s="5">
        <v>23990.4</v>
      </c>
      <c r="AA4406" s="9">
        <v>44700.0</v>
      </c>
      <c r="AB4406" s="1" t="s">
        <v>6056</v>
      </c>
      <c r="AC4406" s="1" t="s">
        <v>55</v>
      </c>
      <c r="AD4406" s="12" t="s">
        <v>46</v>
      </c>
      <c r="AE4406" s="12" t="s">
        <v>46</v>
      </c>
      <c r="AF4406" s="12" t="s">
        <v>46</v>
      </c>
      <c r="AG4406" s="12" t="s">
        <v>46</v>
      </c>
      <c r="AH4406" s="12" t="s">
        <v>46</v>
      </c>
      <c r="AI4406" s="12" t="s">
        <v>46</v>
      </c>
    </row>
    <row r="4407">
      <c r="A4407" s="1" t="s">
        <v>6053</v>
      </c>
      <c r="B4407" s="7"/>
      <c r="C4407" s="1" t="s">
        <v>36</v>
      </c>
      <c r="D4407" s="1" t="s">
        <v>96</v>
      </c>
      <c r="E4407" s="1" t="s">
        <v>168</v>
      </c>
      <c r="F4407" s="1" t="s">
        <v>2766</v>
      </c>
      <c r="G4407" s="1" t="s">
        <v>152</v>
      </c>
      <c r="H4407" s="1" t="s">
        <v>317</v>
      </c>
      <c r="I4407" s="1" t="s">
        <v>42</v>
      </c>
      <c r="J4407" s="1"/>
      <c r="K4407" s="1" t="s">
        <v>6054</v>
      </c>
      <c r="L4407" s="1" t="s">
        <v>53</v>
      </c>
      <c r="M4407" s="14">
        <v>44857.0</v>
      </c>
      <c r="N4407" s="9">
        <v>44698.0</v>
      </c>
      <c r="O4407" s="1"/>
      <c r="P4407" s="1">
        <v>8.33</v>
      </c>
      <c r="Q4407" s="1">
        <v>400000.0</v>
      </c>
      <c r="R4407" s="1">
        <v>444000.0</v>
      </c>
      <c r="S4407" s="9">
        <v>44697.0</v>
      </c>
      <c r="T4407" s="9">
        <v>44698.0</v>
      </c>
      <c r="U4407" s="1" t="s">
        <v>6057</v>
      </c>
      <c r="V4407" s="5">
        <v>36985.2</v>
      </c>
      <c r="W4407" s="11">
        <v>43642.53599999999</v>
      </c>
      <c r="X4407" s="9">
        <v>44727.0</v>
      </c>
      <c r="Y4407" s="5">
        <v>39944.015999999996</v>
      </c>
      <c r="Z4407" s="5">
        <v>27738.899999999998</v>
      </c>
      <c r="AA4407" s="9">
        <v>44735.0</v>
      </c>
      <c r="AB4407" s="1" t="s">
        <v>6058</v>
      </c>
      <c r="AC4407" s="1" t="s">
        <v>55</v>
      </c>
      <c r="AD4407" s="12" t="s">
        <v>46</v>
      </c>
      <c r="AE4407" s="12" t="s">
        <v>46</v>
      </c>
      <c r="AF4407" s="12" t="s">
        <v>46</v>
      </c>
      <c r="AG4407" s="12" t="s">
        <v>46</v>
      </c>
      <c r="AH4407" s="12" t="s">
        <v>46</v>
      </c>
      <c r="AI4407" s="12" t="s">
        <v>46</v>
      </c>
    </row>
    <row r="4408">
      <c r="A4408" s="1" t="s">
        <v>6053</v>
      </c>
      <c r="B4408" s="7"/>
      <c r="C4408" s="1" t="s">
        <v>36</v>
      </c>
      <c r="D4408" s="1" t="s">
        <v>96</v>
      </c>
      <c r="E4408" s="1" t="s">
        <v>168</v>
      </c>
      <c r="F4408" s="1" t="s">
        <v>2766</v>
      </c>
      <c r="G4408" s="1" t="s">
        <v>152</v>
      </c>
      <c r="H4408" s="1" t="s">
        <v>317</v>
      </c>
      <c r="I4408" s="1" t="s">
        <v>42</v>
      </c>
      <c r="J4408" s="1"/>
      <c r="K4408" s="1" t="s">
        <v>6054</v>
      </c>
      <c r="L4408" s="1" t="s">
        <v>53</v>
      </c>
      <c r="M4408" s="14">
        <v>44857.0</v>
      </c>
      <c r="N4408" s="9">
        <v>44719.0</v>
      </c>
      <c r="O4408" s="1"/>
      <c r="P4408" s="1">
        <v>8.33</v>
      </c>
      <c r="Q4408" s="1">
        <v>200000.0</v>
      </c>
      <c r="R4408" s="1">
        <v>276000.0</v>
      </c>
      <c r="S4408" s="9">
        <v>44718.0</v>
      </c>
      <c r="T4408" s="9">
        <v>44718.0</v>
      </c>
      <c r="U4408" s="1" t="s">
        <v>6059</v>
      </c>
      <c r="V4408" s="5">
        <v>22990.8</v>
      </c>
      <c r="W4408" s="11">
        <v>27129.143999999997</v>
      </c>
      <c r="X4408" s="9">
        <v>44748.0</v>
      </c>
      <c r="Y4408" s="5">
        <v>24830.064</v>
      </c>
      <c r="Z4408" s="5">
        <v>17243.1</v>
      </c>
      <c r="AA4408" s="9">
        <v>44756.0</v>
      </c>
      <c r="AB4408" s="1" t="s">
        <v>6060</v>
      </c>
      <c r="AC4408" s="1" t="s">
        <v>55</v>
      </c>
      <c r="AD4408" s="12" t="s">
        <v>46</v>
      </c>
      <c r="AE4408" s="12" t="s">
        <v>46</v>
      </c>
      <c r="AF4408" s="12" t="s">
        <v>46</v>
      </c>
      <c r="AG4408" s="12" t="s">
        <v>46</v>
      </c>
      <c r="AH4408" s="12" t="s">
        <v>46</v>
      </c>
      <c r="AI4408" s="12" t="s">
        <v>46</v>
      </c>
    </row>
    <row r="4409">
      <c r="A4409" s="1" t="s">
        <v>6061</v>
      </c>
      <c r="B4409" s="7"/>
      <c r="C4409" s="1" t="s">
        <v>132</v>
      </c>
      <c r="D4409" s="1" t="s">
        <v>37</v>
      </c>
      <c r="E4409" s="1" t="s">
        <v>38</v>
      </c>
      <c r="F4409" s="1" t="s">
        <v>511</v>
      </c>
      <c r="G4409" s="1" t="s">
        <v>152</v>
      </c>
      <c r="H4409" s="1" t="s">
        <v>153</v>
      </c>
      <c r="I4409" s="1" t="s">
        <v>234</v>
      </c>
      <c r="J4409" s="1"/>
      <c r="K4409" s="1" t="s">
        <v>6062</v>
      </c>
      <c r="L4409" s="1" t="s">
        <v>99</v>
      </c>
      <c r="M4409" s="9">
        <v>44652.0</v>
      </c>
      <c r="N4409" s="9">
        <v>45031.0</v>
      </c>
      <c r="O4409" s="1"/>
      <c r="P4409" s="1">
        <v>8.33</v>
      </c>
      <c r="Q4409" s="1">
        <v>500000.0</v>
      </c>
      <c r="R4409" s="1">
        <v>300000.0</v>
      </c>
      <c r="S4409" s="10">
        <v>45121.0</v>
      </c>
      <c r="V4409" s="5">
        <v>24990.0</v>
      </c>
      <c r="W4409" s="11">
        <v>29488.199999999997</v>
      </c>
      <c r="Z4409" s="5">
        <v>18742.5</v>
      </c>
      <c r="AB4409" s="1"/>
      <c r="AC4409" s="1" t="s">
        <v>45</v>
      </c>
      <c r="AD4409" s="12" t="s">
        <v>46</v>
      </c>
      <c r="AE4409" s="12" t="s">
        <v>47</v>
      </c>
      <c r="AF4409" s="12" t="s">
        <v>47</v>
      </c>
    </row>
    <row r="4410">
      <c r="A4410" s="1" t="s">
        <v>6063</v>
      </c>
      <c r="B4410" s="7"/>
      <c r="C4410" s="1" t="s">
        <v>36</v>
      </c>
      <c r="D4410" s="1" t="s">
        <v>102</v>
      </c>
      <c r="E4410" s="1" t="s">
        <v>82</v>
      </c>
      <c r="F4410" s="1" t="s">
        <v>179</v>
      </c>
      <c r="G4410" s="1" t="s">
        <v>134</v>
      </c>
      <c r="H4410" s="1" t="s">
        <v>135</v>
      </c>
      <c r="I4410" s="1" t="s">
        <v>236</v>
      </c>
      <c r="J4410" s="1"/>
      <c r="K4410" s="1" t="s">
        <v>6064</v>
      </c>
      <c r="L4410" s="1" t="s">
        <v>150</v>
      </c>
      <c r="M4410" s="9">
        <v>45174.0</v>
      </c>
      <c r="N4410" s="9">
        <v>45174.0</v>
      </c>
      <c r="O4410" s="1"/>
      <c r="P4410" s="1">
        <v>8.33</v>
      </c>
      <c r="Q4410" s="1">
        <v>550000.0</v>
      </c>
      <c r="R4410" s="1">
        <v>600000.0</v>
      </c>
      <c r="S4410" s="9">
        <v>45173.0</v>
      </c>
      <c r="T4410" s="9">
        <v>45174.0</v>
      </c>
      <c r="U4410" s="1" t="s">
        <v>6065</v>
      </c>
      <c r="V4410" s="5">
        <v>49980.0</v>
      </c>
      <c r="W4410" s="11">
        <v>58976.399999999994</v>
      </c>
      <c r="X4410" s="9">
        <v>45203.0</v>
      </c>
      <c r="Y4410" s="5">
        <v>53978.399999999994</v>
      </c>
      <c r="Z4410" s="5">
        <v>37485.0</v>
      </c>
      <c r="AA4410" s="9">
        <v>45207.0</v>
      </c>
      <c r="AB4410" s="1" t="s">
        <v>6065</v>
      </c>
      <c r="AC4410" s="1" t="s">
        <v>55</v>
      </c>
      <c r="AD4410" s="12" t="s">
        <v>47</v>
      </c>
      <c r="AE4410" s="12" t="s">
        <v>47</v>
      </c>
      <c r="AF4410" s="12" t="s">
        <v>47</v>
      </c>
      <c r="AG4410" s="12" t="s">
        <v>47</v>
      </c>
      <c r="AH4410" s="12" t="s">
        <v>47</v>
      </c>
      <c r="AI4410" s="12" t="s">
        <v>47</v>
      </c>
    </row>
    <row r="4411">
      <c r="A4411" s="1" t="s">
        <v>6066</v>
      </c>
      <c r="B4411" s="1" t="s">
        <v>6067</v>
      </c>
      <c r="C4411" s="1" t="s">
        <v>36</v>
      </c>
      <c r="D4411" s="1" t="s">
        <v>76</v>
      </c>
      <c r="E4411" s="1" t="s">
        <v>38</v>
      </c>
      <c r="F4411" s="1" t="s">
        <v>4953</v>
      </c>
      <c r="G4411" s="1" t="s">
        <v>115</v>
      </c>
      <c r="H4411" s="1" t="s">
        <v>116</v>
      </c>
      <c r="I4411" s="1" t="s">
        <v>261</v>
      </c>
      <c r="J4411" s="1"/>
      <c r="K4411" s="1" t="s">
        <v>6068</v>
      </c>
      <c r="L4411" s="1" t="s">
        <v>99</v>
      </c>
      <c r="M4411" s="9">
        <v>44765.0</v>
      </c>
      <c r="N4411" s="9">
        <v>45054.0</v>
      </c>
      <c r="O4411" s="1"/>
      <c r="P4411" s="1">
        <v>8.33</v>
      </c>
      <c r="Q4411" s="1">
        <v>500000.0</v>
      </c>
      <c r="R4411" s="1">
        <v>325260.0</v>
      </c>
      <c r="S4411" s="9">
        <v>45085.0</v>
      </c>
      <c r="T4411" s="9">
        <v>45093.0</v>
      </c>
      <c r="U4411" s="1" t="s">
        <v>6069</v>
      </c>
      <c r="V4411" s="5">
        <v>27094.158</v>
      </c>
      <c r="W4411" s="11">
        <v>31971.106439999996</v>
      </c>
      <c r="X4411" s="14">
        <v>45209.0</v>
      </c>
      <c r="Y4411" s="5">
        <v>29261.690639999997</v>
      </c>
      <c r="Z4411" s="5">
        <v>20320.6185</v>
      </c>
      <c r="AA4411" s="9">
        <v>45150.0</v>
      </c>
      <c r="AB4411" s="1" t="s">
        <v>6070</v>
      </c>
      <c r="AC4411" s="1" t="s">
        <v>55</v>
      </c>
      <c r="AD4411" s="12" t="s">
        <v>46</v>
      </c>
      <c r="AE4411" s="12" t="s">
        <v>47</v>
      </c>
      <c r="AF4411" s="12" t="s">
        <v>47</v>
      </c>
      <c r="AG4411" s="12" t="s">
        <v>47</v>
      </c>
      <c r="AH4411" s="12" t="s">
        <v>47</v>
      </c>
      <c r="AI4411" s="12" t="s">
        <v>47</v>
      </c>
    </row>
    <row r="4412">
      <c r="A4412" s="1" t="s">
        <v>6066</v>
      </c>
      <c r="B4412" s="1" t="s">
        <v>6067</v>
      </c>
      <c r="C4412" s="1" t="s">
        <v>36</v>
      </c>
      <c r="D4412" s="1" t="s">
        <v>76</v>
      </c>
      <c r="E4412" s="1" t="s">
        <v>38</v>
      </c>
      <c r="F4412" s="1" t="s">
        <v>4953</v>
      </c>
      <c r="G4412" s="1" t="s">
        <v>115</v>
      </c>
      <c r="H4412" s="1" t="s">
        <v>116</v>
      </c>
      <c r="I4412" s="1" t="s">
        <v>261</v>
      </c>
      <c r="J4412" s="1"/>
      <c r="K4412" s="1" t="s">
        <v>6068</v>
      </c>
      <c r="L4412" s="1" t="s">
        <v>99</v>
      </c>
      <c r="M4412" s="9">
        <v>44765.0</v>
      </c>
      <c r="N4412" s="9">
        <v>45084.0</v>
      </c>
      <c r="O4412" s="1"/>
      <c r="P4412" s="1">
        <v>8.33</v>
      </c>
      <c r="Q4412" s="1">
        <v>500000.0</v>
      </c>
      <c r="R4412" s="1">
        <v>420000.0</v>
      </c>
      <c r="S4412" s="9">
        <v>45114.0</v>
      </c>
      <c r="T4412" s="9">
        <v>45118.0</v>
      </c>
      <c r="U4412" s="1" t="s">
        <v>6071</v>
      </c>
      <c r="V4412" s="5">
        <v>34986.0</v>
      </c>
      <c r="W4412" s="11">
        <v>41283.479999999996</v>
      </c>
      <c r="X4412" s="14">
        <v>45209.0</v>
      </c>
      <c r="Y4412" s="5">
        <v>37784.88</v>
      </c>
      <c r="Z4412" s="5">
        <v>26239.5</v>
      </c>
      <c r="AA4412" s="14">
        <v>45211.0</v>
      </c>
      <c r="AB4412" s="1" t="s">
        <v>6072</v>
      </c>
      <c r="AC4412" s="1" t="s">
        <v>55</v>
      </c>
      <c r="AD4412" s="12" t="s">
        <v>46</v>
      </c>
      <c r="AE4412" s="12" t="s">
        <v>47</v>
      </c>
      <c r="AF4412" s="12" t="s">
        <v>47</v>
      </c>
      <c r="AG4412" s="12" t="s">
        <v>47</v>
      </c>
      <c r="AH4412" s="12" t="s">
        <v>47</v>
      </c>
      <c r="AI4412" s="12" t="s">
        <v>47</v>
      </c>
    </row>
    <row r="4413">
      <c r="A4413" s="1" t="s">
        <v>6066</v>
      </c>
      <c r="B4413" s="1" t="s">
        <v>6067</v>
      </c>
      <c r="C4413" s="1" t="s">
        <v>36</v>
      </c>
      <c r="D4413" s="1" t="s">
        <v>76</v>
      </c>
      <c r="E4413" s="1" t="s">
        <v>38</v>
      </c>
      <c r="F4413" s="1" t="s">
        <v>4953</v>
      </c>
      <c r="G4413" s="1" t="s">
        <v>115</v>
      </c>
      <c r="H4413" s="1" t="s">
        <v>116</v>
      </c>
      <c r="I4413" s="1" t="s">
        <v>261</v>
      </c>
      <c r="J4413" s="1"/>
      <c r="K4413" s="1" t="s">
        <v>6068</v>
      </c>
      <c r="L4413" s="1" t="s">
        <v>99</v>
      </c>
      <c r="M4413" s="9">
        <v>44765.0</v>
      </c>
      <c r="N4413" s="9">
        <v>45234.0</v>
      </c>
      <c r="O4413" s="1"/>
      <c r="P4413" s="1">
        <v>8.33</v>
      </c>
      <c r="Q4413" s="1">
        <v>500000.0</v>
      </c>
      <c r="R4413" s="1">
        <v>600000.0</v>
      </c>
      <c r="S4413" s="9">
        <v>45264.0</v>
      </c>
      <c r="T4413" s="14">
        <v>45288.0</v>
      </c>
      <c r="U4413" s="1" t="s">
        <v>6073</v>
      </c>
      <c r="V4413" s="5">
        <v>49980.0</v>
      </c>
      <c r="W4413" s="11">
        <v>58976.399999999994</v>
      </c>
      <c r="X4413" s="14">
        <v>45288.0</v>
      </c>
      <c r="Y4413" s="5">
        <v>53978.399999999994</v>
      </c>
      <c r="Z4413" s="5">
        <v>37485.0</v>
      </c>
      <c r="AA4413" s="14">
        <v>45288.0</v>
      </c>
      <c r="AB4413" s="1" t="s">
        <v>6073</v>
      </c>
      <c r="AC4413" s="1" t="s">
        <v>55</v>
      </c>
      <c r="AD4413" s="12" t="s">
        <v>46</v>
      </c>
      <c r="AE4413" s="12" t="s">
        <v>47</v>
      </c>
      <c r="AF4413" s="12" t="s">
        <v>47</v>
      </c>
      <c r="AG4413" s="12" t="s">
        <v>47</v>
      </c>
      <c r="AH4413" s="12" t="s">
        <v>47</v>
      </c>
      <c r="AI4413" s="12" t="s">
        <v>47</v>
      </c>
    </row>
    <row r="4414">
      <c r="A4414" s="1" t="s">
        <v>6066</v>
      </c>
      <c r="B4414" s="1" t="s">
        <v>6067</v>
      </c>
      <c r="C4414" s="1" t="s">
        <v>36</v>
      </c>
      <c r="D4414" s="1" t="s">
        <v>76</v>
      </c>
      <c r="E4414" s="1" t="s">
        <v>38</v>
      </c>
      <c r="F4414" s="1" t="s">
        <v>653</v>
      </c>
      <c r="G4414" s="1" t="s">
        <v>115</v>
      </c>
      <c r="H4414" s="1" t="s">
        <v>116</v>
      </c>
      <c r="I4414" s="1" t="s">
        <v>261</v>
      </c>
      <c r="J4414" s="1"/>
      <c r="K4414" s="1" t="s">
        <v>6068</v>
      </c>
      <c r="L4414" s="1" t="s">
        <v>99</v>
      </c>
      <c r="M4414" s="9">
        <v>44765.0</v>
      </c>
      <c r="N4414" s="9">
        <v>45363.0</v>
      </c>
      <c r="O4414" s="1"/>
      <c r="P4414" s="1">
        <v>8.33</v>
      </c>
      <c r="Q4414" s="1">
        <v>300000.0</v>
      </c>
      <c r="R4414" s="1">
        <v>300000.0</v>
      </c>
      <c r="S4414" s="10">
        <v>45393.0</v>
      </c>
      <c r="V4414" s="5">
        <v>24990.0</v>
      </c>
      <c r="W4414" s="11">
        <v>29488.199999999997</v>
      </c>
      <c r="Z4414" s="5">
        <v>18742.5</v>
      </c>
      <c r="AB4414" s="1"/>
      <c r="AC4414" s="1" t="s">
        <v>45</v>
      </c>
      <c r="AD4414" s="12" t="s">
        <v>46</v>
      </c>
      <c r="AE4414" s="12" t="s">
        <v>47</v>
      </c>
      <c r="AF4414" s="12" t="s">
        <v>137</v>
      </c>
    </row>
    <row r="4415">
      <c r="A4415" s="1" t="s">
        <v>6066</v>
      </c>
      <c r="B4415" s="1" t="s">
        <v>6067</v>
      </c>
      <c r="C4415" s="1" t="s">
        <v>36</v>
      </c>
      <c r="D4415" s="1" t="s">
        <v>76</v>
      </c>
      <c r="E4415" s="1" t="s">
        <v>38</v>
      </c>
      <c r="F4415" s="1" t="s">
        <v>653</v>
      </c>
      <c r="G4415" s="1" t="s">
        <v>115</v>
      </c>
      <c r="H4415" s="1" t="s">
        <v>116</v>
      </c>
      <c r="I4415" s="1" t="s">
        <v>261</v>
      </c>
      <c r="J4415" s="1"/>
      <c r="K4415" s="1" t="s">
        <v>6068</v>
      </c>
      <c r="L4415" s="1" t="s">
        <v>99</v>
      </c>
      <c r="M4415" s="9">
        <v>44765.0</v>
      </c>
      <c r="N4415" s="9">
        <v>45114.0</v>
      </c>
      <c r="O4415" s="1"/>
      <c r="P4415" s="1">
        <v>8.33</v>
      </c>
      <c r="Q4415" s="1">
        <v>100000.0</v>
      </c>
      <c r="R4415" s="1">
        <v>300000.0</v>
      </c>
      <c r="S4415" s="10">
        <v>45204.0</v>
      </c>
      <c r="V4415" s="5">
        <v>24990.0</v>
      </c>
      <c r="W4415" s="11">
        <v>29488.199999999997</v>
      </c>
      <c r="Z4415" s="5">
        <v>18742.5</v>
      </c>
      <c r="AC4415" s="1" t="s">
        <v>45</v>
      </c>
      <c r="AD4415" s="12" t="s">
        <v>46</v>
      </c>
      <c r="AE4415" s="12" t="s">
        <v>47</v>
      </c>
      <c r="AF4415" s="12" t="s">
        <v>47</v>
      </c>
    </row>
    <row r="4416">
      <c r="A4416" s="1" t="s">
        <v>6066</v>
      </c>
      <c r="B4416" s="1" t="s">
        <v>6067</v>
      </c>
      <c r="C4416" s="1" t="s">
        <v>36</v>
      </c>
      <c r="D4416" s="1" t="s">
        <v>76</v>
      </c>
      <c r="E4416" s="1" t="s">
        <v>38</v>
      </c>
      <c r="F4416" s="1" t="s">
        <v>653</v>
      </c>
      <c r="G4416" s="1" t="s">
        <v>115</v>
      </c>
      <c r="H4416" s="1" t="s">
        <v>116</v>
      </c>
      <c r="I4416" s="1" t="s">
        <v>261</v>
      </c>
      <c r="J4416" s="1"/>
      <c r="K4416" s="1" t="s">
        <v>6068</v>
      </c>
      <c r="L4416" s="1" t="s">
        <v>99</v>
      </c>
      <c r="M4416" s="9">
        <v>44765.0</v>
      </c>
      <c r="N4416" s="9">
        <v>45085.0</v>
      </c>
      <c r="O4416" s="1"/>
      <c r="P4416" s="1">
        <v>8.33</v>
      </c>
      <c r="Q4416" s="1">
        <v>100000.0</v>
      </c>
      <c r="R4416" s="1">
        <v>300000.0</v>
      </c>
      <c r="S4416" s="10">
        <v>45175.0</v>
      </c>
      <c r="V4416" s="5">
        <v>24990.0</v>
      </c>
      <c r="W4416" s="11">
        <v>29488.199999999997</v>
      </c>
      <c r="X4416" s="1"/>
      <c r="Y4416" s="1"/>
      <c r="Z4416" s="5">
        <v>18742.5</v>
      </c>
      <c r="AB4416" s="1"/>
      <c r="AC4416" s="1" t="s">
        <v>45</v>
      </c>
      <c r="AD4416" s="12" t="s">
        <v>46</v>
      </c>
      <c r="AE4416" s="12" t="s">
        <v>47</v>
      </c>
      <c r="AF4416" s="12" t="s">
        <v>47</v>
      </c>
    </row>
    <row r="4417">
      <c r="A4417" s="1" t="s">
        <v>6066</v>
      </c>
      <c r="B4417" s="1" t="s">
        <v>6067</v>
      </c>
      <c r="C4417" s="1" t="s">
        <v>36</v>
      </c>
      <c r="D4417" s="1" t="s">
        <v>76</v>
      </c>
      <c r="E4417" s="1" t="s">
        <v>38</v>
      </c>
      <c r="F4417" s="1" t="s">
        <v>653</v>
      </c>
      <c r="G4417" s="1" t="s">
        <v>115</v>
      </c>
      <c r="H4417" s="1" t="s">
        <v>116</v>
      </c>
      <c r="I4417" s="1" t="s">
        <v>261</v>
      </c>
      <c r="J4417" s="1"/>
      <c r="K4417" s="1" t="s">
        <v>6068</v>
      </c>
      <c r="L4417" s="1" t="s">
        <v>99</v>
      </c>
      <c r="M4417" s="9">
        <v>44765.0</v>
      </c>
      <c r="N4417" s="9">
        <v>44765.0</v>
      </c>
      <c r="O4417" s="1"/>
      <c r="P4417" s="1">
        <v>8.33</v>
      </c>
      <c r="Q4417" s="1">
        <v>600000.0</v>
      </c>
      <c r="R4417" s="1">
        <v>300000.0</v>
      </c>
      <c r="S4417" s="10">
        <v>44795.0</v>
      </c>
      <c r="V4417" s="5">
        <v>24990.0</v>
      </c>
      <c r="W4417" s="11">
        <v>29488.199999999997</v>
      </c>
      <c r="Z4417" s="5">
        <v>18742.5</v>
      </c>
      <c r="AC4417" s="1" t="s">
        <v>45</v>
      </c>
      <c r="AD4417" s="12" t="s">
        <v>46</v>
      </c>
      <c r="AE4417" s="12" t="s">
        <v>46</v>
      </c>
      <c r="AF4417" s="12" t="s">
        <v>46</v>
      </c>
    </row>
    <row r="4418">
      <c r="A4418" s="1" t="s">
        <v>6074</v>
      </c>
      <c r="B4418" s="7"/>
      <c r="C4418" s="1" t="s">
        <v>132</v>
      </c>
      <c r="D4418" s="1" t="s">
        <v>102</v>
      </c>
      <c r="E4418" s="1" t="s">
        <v>212</v>
      </c>
      <c r="F4418" s="1" t="s">
        <v>6075</v>
      </c>
      <c r="G4418" s="1" t="s">
        <v>121</v>
      </c>
      <c r="H4418" s="1" t="s">
        <v>122</v>
      </c>
      <c r="I4418" s="1" t="s">
        <v>278</v>
      </c>
      <c r="J4418" s="1"/>
      <c r="K4418" s="1" t="s">
        <v>6076</v>
      </c>
      <c r="L4418" s="1" t="s">
        <v>99</v>
      </c>
      <c r="M4418" s="9">
        <v>45300.0</v>
      </c>
      <c r="N4418" s="9">
        <v>45292.0</v>
      </c>
      <c r="O4418" s="1"/>
      <c r="P4418" s="1">
        <v>7.5</v>
      </c>
      <c r="Q4418" s="1">
        <v>500000.0</v>
      </c>
      <c r="R4418" s="1">
        <v>300000.0</v>
      </c>
      <c r="S4418" s="10">
        <v>45382.0</v>
      </c>
      <c r="V4418" s="5">
        <v>22500.0</v>
      </c>
      <c r="W4418" s="11">
        <v>26550.0</v>
      </c>
      <c r="Z4418" s="5">
        <v>16875.0</v>
      </c>
      <c r="AB4418" s="1"/>
      <c r="AC4418" s="1" t="s">
        <v>45</v>
      </c>
      <c r="AD4418" s="12" t="s">
        <v>47</v>
      </c>
      <c r="AE4418" s="12" t="s">
        <v>47</v>
      </c>
      <c r="AF4418" s="12" t="s">
        <v>47</v>
      </c>
    </row>
    <row r="4419">
      <c r="A4419" s="1" t="s">
        <v>6077</v>
      </c>
      <c r="B4419" s="7"/>
      <c r="C4419" s="1" t="s">
        <v>36</v>
      </c>
      <c r="D4419" s="1" t="s">
        <v>50</v>
      </c>
      <c r="E4419" s="1" t="s">
        <v>82</v>
      </c>
      <c r="F4419" s="1" t="s">
        <v>2624</v>
      </c>
      <c r="G4419" s="1" t="s">
        <v>152</v>
      </c>
      <c r="H4419" s="1" t="s">
        <v>153</v>
      </c>
      <c r="I4419" s="1" t="s">
        <v>42</v>
      </c>
      <c r="J4419" s="1"/>
      <c r="K4419" s="1" t="s">
        <v>6078</v>
      </c>
      <c r="L4419" s="1" t="s">
        <v>143</v>
      </c>
      <c r="M4419" s="9">
        <v>44810.0</v>
      </c>
      <c r="N4419" s="9">
        <v>44810.0</v>
      </c>
      <c r="O4419" s="1"/>
      <c r="P4419" s="1">
        <v>8.33</v>
      </c>
      <c r="Q4419" s="1">
        <v>300000.0</v>
      </c>
      <c r="R4419" s="1">
        <v>300000.0</v>
      </c>
      <c r="S4419" s="10">
        <v>44900.0</v>
      </c>
      <c r="V4419" s="5">
        <v>24990.0</v>
      </c>
      <c r="W4419" s="11">
        <v>29488.199999999997</v>
      </c>
      <c r="X4419" s="1"/>
      <c r="Y4419" s="1"/>
      <c r="Z4419" s="5">
        <v>18742.5</v>
      </c>
      <c r="AA4419" s="1"/>
      <c r="AB4419" s="1"/>
      <c r="AC4419" s="1" t="s">
        <v>45</v>
      </c>
      <c r="AD4419" s="12" t="s">
        <v>46</v>
      </c>
      <c r="AE4419" s="12" t="s">
        <v>46</v>
      </c>
      <c r="AF4419" s="12" t="s">
        <v>46</v>
      </c>
    </row>
    <row r="4420">
      <c r="A4420" s="1" t="s">
        <v>6079</v>
      </c>
      <c r="B4420" s="7"/>
      <c r="C4420" s="1" t="s">
        <v>36</v>
      </c>
      <c r="D4420" s="1" t="s">
        <v>96</v>
      </c>
      <c r="E4420" s="1" t="s">
        <v>38</v>
      </c>
      <c r="F4420" s="1" t="s">
        <v>575</v>
      </c>
      <c r="G4420" s="1" t="s">
        <v>84</v>
      </c>
      <c r="H4420" s="1" t="s">
        <v>85</v>
      </c>
      <c r="I4420" s="1" t="s">
        <v>42</v>
      </c>
      <c r="J4420" s="1"/>
      <c r="K4420" s="1" t="s">
        <v>6080</v>
      </c>
      <c r="L4420" s="1" t="s">
        <v>150</v>
      </c>
      <c r="M4420" s="9">
        <v>45156.0</v>
      </c>
      <c r="N4420" s="9">
        <v>45110.0</v>
      </c>
      <c r="O4420" s="1"/>
      <c r="P4420" s="1">
        <v>8.33</v>
      </c>
      <c r="Q4420" s="1">
        <v>300000.0</v>
      </c>
      <c r="R4420" s="1">
        <v>300000.0</v>
      </c>
      <c r="S4420" s="9">
        <v>45141.0</v>
      </c>
      <c r="T4420" s="9">
        <v>45156.0</v>
      </c>
      <c r="U4420" s="1" t="s">
        <v>6081</v>
      </c>
      <c r="V4420" s="5">
        <v>24990.0</v>
      </c>
      <c r="W4420" s="11">
        <v>29488.199999999997</v>
      </c>
      <c r="X4420" s="9">
        <v>45171.0</v>
      </c>
      <c r="Y4420" s="5">
        <v>26989.199999999997</v>
      </c>
      <c r="Z4420" s="5">
        <v>18742.5</v>
      </c>
      <c r="AA4420" s="14">
        <v>45218.0</v>
      </c>
      <c r="AB4420" s="1" t="s">
        <v>6082</v>
      </c>
      <c r="AC4420" s="1" t="s">
        <v>55</v>
      </c>
      <c r="AD4420" s="12" t="s">
        <v>47</v>
      </c>
      <c r="AE4420" s="12" t="s">
        <v>47</v>
      </c>
      <c r="AF4420" s="12" t="s">
        <v>47</v>
      </c>
      <c r="AG4420" s="12" t="s">
        <v>47</v>
      </c>
      <c r="AH4420" s="12" t="s">
        <v>47</v>
      </c>
      <c r="AI4420" s="12" t="s">
        <v>47</v>
      </c>
    </row>
    <row r="4421">
      <c r="A4421" s="1" t="s">
        <v>6079</v>
      </c>
      <c r="B4421" s="7"/>
      <c r="C4421" s="1" t="s">
        <v>36</v>
      </c>
      <c r="D4421" s="1" t="s">
        <v>96</v>
      </c>
      <c r="E4421" s="1" t="s">
        <v>38</v>
      </c>
      <c r="F4421" s="1" t="s">
        <v>575</v>
      </c>
      <c r="G4421" s="1" t="s">
        <v>84</v>
      </c>
      <c r="H4421" s="1" t="s">
        <v>85</v>
      </c>
      <c r="I4421" s="1" t="s">
        <v>42</v>
      </c>
      <c r="J4421" s="1"/>
      <c r="K4421" s="1" t="s">
        <v>6080</v>
      </c>
      <c r="L4421" s="1" t="s">
        <v>150</v>
      </c>
      <c r="M4421" s="9">
        <v>45156.0</v>
      </c>
      <c r="N4421" s="9">
        <v>45129.0</v>
      </c>
      <c r="O4421" s="1"/>
      <c r="P4421" s="1">
        <v>8.33</v>
      </c>
      <c r="Q4421" s="1">
        <v>300000.0</v>
      </c>
      <c r="R4421" s="1">
        <v>324000.0</v>
      </c>
      <c r="S4421" s="9">
        <v>45160.0</v>
      </c>
      <c r="T4421" s="9">
        <v>45169.0</v>
      </c>
      <c r="U4421" s="1" t="s">
        <v>6083</v>
      </c>
      <c r="V4421" s="5">
        <v>26989.2</v>
      </c>
      <c r="W4421" s="11">
        <v>31847.255999999998</v>
      </c>
      <c r="X4421" s="14">
        <v>45226.0</v>
      </c>
      <c r="Y4421" s="5">
        <v>29148.335999999996</v>
      </c>
      <c r="Z4421" s="5">
        <v>20241.9</v>
      </c>
      <c r="AA4421" s="9">
        <v>45232.0</v>
      </c>
      <c r="AB4421" s="1" t="s">
        <v>6084</v>
      </c>
      <c r="AC4421" s="1" t="s">
        <v>55</v>
      </c>
      <c r="AD4421" s="12" t="s">
        <v>47</v>
      </c>
      <c r="AE4421" s="12" t="s">
        <v>47</v>
      </c>
      <c r="AF4421" s="12" t="s">
        <v>47</v>
      </c>
      <c r="AG4421" s="12" t="s">
        <v>47</v>
      </c>
      <c r="AH4421" s="12" t="s">
        <v>47</v>
      </c>
      <c r="AI4421" s="12" t="s">
        <v>47</v>
      </c>
    </row>
    <row r="4422">
      <c r="A4422" s="1" t="s">
        <v>6085</v>
      </c>
      <c r="B4422" s="7"/>
      <c r="C4422" s="1" t="s">
        <v>132</v>
      </c>
      <c r="D4422" s="1" t="s">
        <v>102</v>
      </c>
      <c r="E4422" s="1" t="s">
        <v>77</v>
      </c>
      <c r="F4422" s="1" t="s">
        <v>366</v>
      </c>
      <c r="G4422" s="1" t="s">
        <v>91</v>
      </c>
      <c r="H4422" s="1" t="s">
        <v>92</v>
      </c>
      <c r="I4422" s="1" t="s">
        <v>247</v>
      </c>
      <c r="J4422" s="1"/>
      <c r="K4422" s="1" t="s">
        <v>6086</v>
      </c>
      <c r="L4422" s="1" t="s">
        <v>88</v>
      </c>
      <c r="M4422" s="14">
        <v>45272.0</v>
      </c>
      <c r="N4422" s="9">
        <v>45366.0</v>
      </c>
      <c r="O4422" s="1"/>
      <c r="P4422" s="1">
        <v>7.5</v>
      </c>
      <c r="Q4422" s="1">
        <v>250000.0</v>
      </c>
      <c r="R4422" s="1">
        <v>324000.0</v>
      </c>
      <c r="S4422" s="9">
        <v>45353.0</v>
      </c>
      <c r="T4422" s="9">
        <v>45366.0</v>
      </c>
      <c r="U4422" s="1" t="s">
        <v>6087</v>
      </c>
      <c r="V4422" s="5">
        <v>24300.0</v>
      </c>
      <c r="W4422" s="11">
        <v>28674.0</v>
      </c>
      <c r="X4422" s="9">
        <v>45383.0</v>
      </c>
      <c r="Y4422" s="5">
        <v>26244.0</v>
      </c>
      <c r="Z4422" s="5">
        <v>18225.0</v>
      </c>
      <c r="AA4422" s="9">
        <v>45387.0</v>
      </c>
      <c r="AB4422" s="1" t="s">
        <v>6087</v>
      </c>
      <c r="AC4422" s="1" t="s">
        <v>55</v>
      </c>
      <c r="AD4422" s="12" t="s">
        <v>47</v>
      </c>
      <c r="AE4422" s="12" t="s">
        <v>47</v>
      </c>
      <c r="AF4422" s="12" t="s">
        <v>47</v>
      </c>
      <c r="AG4422" s="12" t="s">
        <v>47</v>
      </c>
      <c r="AH4422" s="12" t="s">
        <v>137</v>
      </c>
      <c r="AI4422" s="12" t="s">
        <v>137</v>
      </c>
    </row>
    <row r="4423">
      <c r="A4423" s="1" t="s">
        <v>6085</v>
      </c>
      <c r="B4423" s="7"/>
      <c r="C4423" s="1" t="s">
        <v>132</v>
      </c>
      <c r="D4423" s="1" t="s">
        <v>102</v>
      </c>
      <c r="E4423" s="1" t="s">
        <v>77</v>
      </c>
      <c r="F4423" s="1" t="s">
        <v>366</v>
      </c>
      <c r="G4423" s="1" t="s">
        <v>91</v>
      </c>
      <c r="H4423" s="1" t="s">
        <v>92</v>
      </c>
      <c r="I4423" s="1" t="s">
        <v>247</v>
      </c>
      <c r="J4423" s="1"/>
      <c r="K4423" s="1" t="s">
        <v>6086</v>
      </c>
      <c r="L4423" s="1" t="s">
        <v>88</v>
      </c>
      <c r="M4423" s="14">
        <v>45272.0</v>
      </c>
      <c r="N4423" s="9">
        <v>45265.0</v>
      </c>
      <c r="O4423" s="1"/>
      <c r="P4423" s="1">
        <v>7.5</v>
      </c>
      <c r="Q4423" s="1">
        <v>500000.0</v>
      </c>
      <c r="R4423" s="1">
        <v>300000.0</v>
      </c>
      <c r="S4423" s="10">
        <v>45355.0</v>
      </c>
      <c r="V4423" s="5">
        <v>22500.0</v>
      </c>
      <c r="W4423" s="11">
        <v>26550.0</v>
      </c>
      <c r="Z4423" s="5">
        <v>16875.0</v>
      </c>
      <c r="AC4423" s="1" t="s">
        <v>45</v>
      </c>
      <c r="AD4423" s="12" t="s">
        <v>47</v>
      </c>
      <c r="AE4423" s="12" t="s">
        <v>47</v>
      </c>
      <c r="AF4423" s="12" t="s">
        <v>47</v>
      </c>
    </row>
    <row r="4424">
      <c r="A4424" s="1" t="s">
        <v>6085</v>
      </c>
      <c r="B4424" s="7"/>
      <c r="C4424" s="1" t="s">
        <v>132</v>
      </c>
      <c r="D4424" s="1" t="s">
        <v>102</v>
      </c>
      <c r="E4424" s="1" t="s">
        <v>77</v>
      </c>
      <c r="F4424" s="1" t="s">
        <v>366</v>
      </c>
      <c r="G4424" s="1" t="s">
        <v>91</v>
      </c>
      <c r="H4424" s="1" t="s">
        <v>92</v>
      </c>
      <c r="I4424" s="1" t="s">
        <v>247</v>
      </c>
      <c r="J4424" s="1"/>
      <c r="K4424" s="1" t="s">
        <v>6086</v>
      </c>
      <c r="L4424" s="1" t="s">
        <v>88</v>
      </c>
      <c r="M4424" s="14">
        <v>45272.0</v>
      </c>
      <c r="N4424" s="9">
        <v>45265.0</v>
      </c>
      <c r="O4424" s="1"/>
      <c r="P4424" s="1">
        <v>7.5</v>
      </c>
      <c r="Q4424" s="1">
        <v>324000.0</v>
      </c>
      <c r="R4424" s="1">
        <v>300000.0</v>
      </c>
      <c r="S4424" s="10">
        <v>45355.0</v>
      </c>
      <c r="V4424" s="5">
        <v>22500.0</v>
      </c>
      <c r="W4424" s="11">
        <v>26550.0</v>
      </c>
      <c r="Z4424" s="5">
        <v>16875.0</v>
      </c>
      <c r="AC4424" s="1" t="s">
        <v>45</v>
      </c>
      <c r="AD4424" s="12" t="s">
        <v>47</v>
      </c>
      <c r="AE4424" s="12" t="s">
        <v>47</v>
      </c>
      <c r="AF4424" s="12" t="s">
        <v>47</v>
      </c>
    </row>
    <row r="4425">
      <c r="A4425" s="1" t="s">
        <v>6088</v>
      </c>
      <c r="B4425" s="7"/>
      <c r="C4425" s="1" t="s">
        <v>36</v>
      </c>
      <c r="D4425" s="1" t="s">
        <v>96</v>
      </c>
      <c r="E4425" s="1" t="s">
        <v>77</v>
      </c>
      <c r="F4425" s="1" t="s">
        <v>1014</v>
      </c>
      <c r="G4425" s="1" t="s">
        <v>321</v>
      </c>
      <c r="H4425" s="1" t="s">
        <v>322</v>
      </c>
      <c r="I4425" s="1" t="s">
        <v>236</v>
      </c>
      <c r="J4425" s="1"/>
      <c r="K4425" s="1" t="s">
        <v>6089</v>
      </c>
      <c r="L4425" s="1" t="s">
        <v>143</v>
      </c>
      <c r="M4425" s="9">
        <v>45149.0</v>
      </c>
      <c r="N4425" s="9">
        <v>45145.0</v>
      </c>
      <c r="O4425" s="1"/>
      <c r="P4425" s="1">
        <v>7.5</v>
      </c>
      <c r="Q4425" s="1">
        <v>500000.0</v>
      </c>
      <c r="R4425" s="1">
        <v>300000.0</v>
      </c>
      <c r="S4425" s="10">
        <v>45235.0</v>
      </c>
      <c r="V4425" s="5">
        <v>22500.0</v>
      </c>
      <c r="W4425" s="11">
        <v>26550.0</v>
      </c>
      <c r="Z4425" s="5">
        <v>16875.0</v>
      </c>
      <c r="AB4425" s="1"/>
      <c r="AC4425" s="1" t="s">
        <v>45</v>
      </c>
      <c r="AD4425" s="12" t="s">
        <v>47</v>
      </c>
      <c r="AE4425" s="12" t="s">
        <v>47</v>
      </c>
      <c r="AF4425" s="12" t="s">
        <v>47</v>
      </c>
    </row>
    <row r="4426">
      <c r="A4426" s="1" t="s">
        <v>6090</v>
      </c>
      <c r="B4426" s="7"/>
      <c r="C4426" s="1" t="s">
        <v>36</v>
      </c>
      <c r="D4426" s="1" t="s">
        <v>76</v>
      </c>
      <c r="E4426" s="1" t="s">
        <v>38</v>
      </c>
      <c r="F4426" s="1" t="s">
        <v>740</v>
      </c>
      <c r="G4426" s="1" t="s">
        <v>196</v>
      </c>
      <c r="H4426" s="1" t="s">
        <v>197</v>
      </c>
      <c r="I4426" s="1" t="s">
        <v>234</v>
      </c>
      <c r="J4426" s="1"/>
      <c r="K4426" s="1" t="s">
        <v>6091</v>
      </c>
      <c r="L4426" s="1" t="s">
        <v>53</v>
      </c>
      <c r="M4426" s="9">
        <v>44711.0</v>
      </c>
      <c r="N4426" s="9">
        <v>44962.0</v>
      </c>
      <c r="O4426" s="1"/>
      <c r="P4426" s="1">
        <v>8.33</v>
      </c>
      <c r="Q4426" s="1">
        <v>500000.0</v>
      </c>
      <c r="R4426" s="1">
        <v>400000.0</v>
      </c>
      <c r="S4426" s="9">
        <v>45342.0</v>
      </c>
      <c r="T4426" s="9">
        <v>45338.0</v>
      </c>
      <c r="U4426" s="1" t="s">
        <v>6092</v>
      </c>
      <c r="V4426" s="5">
        <v>33320.0</v>
      </c>
      <c r="W4426" s="11">
        <v>39317.6</v>
      </c>
      <c r="X4426" s="9">
        <v>45434.0</v>
      </c>
      <c r="Y4426" s="5">
        <v>35985.6</v>
      </c>
      <c r="Z4426" s="5">
        <v>24990.0</v>
      </c>
      <c r="AA4426" s="9">
        <v>45438.0</v>
      </c>
      <c r="AB4426" s="1" t="s">
        <v>6093</v>
      </c>
      <c r="AC4426" s="1" t="s">
        <v>55</v>
      </c>
      <c r="AD4426" s="12" t="s">
        <v>46</v>
      </c>
      <c r="AE4426" s="12" t="s">
        <v>46</v>
      </c>
      <c r="AF4426" s="12" t="s">
        <v>47</v>
      </c>
      <c r="AG4426" s="12" t="s">
        <v>47</v>
      </c>
      <c r="AH4426" s="12" t="s">
        <v>137</v>
      </c>
      <c r="AI4426" s="12" t="s">
        <v>137</v>
      </c>
    </row>
    <row r="4427">
      <c r="A4427" s="1" t="s">
        <v>6090</v>
      </c>
      <c r="B4427" s="7"/>
      <c r="C4427" s="1" t="s">
        <v>36</v>
      </c>
      <c r="D4427" s="1" t="s">
        <v>76</v>
      </c>
      <c r="E4427" s="1" t="s">
        <v>38</v>
      </c>
      <c r="F4427" s="1" t="s">
        <v>740</v>
      </c>
      <c r="G4427" s="1" t="s">
        <v>196</v>
      </c>
      <c r="H4427" s="1" t="s">
        <v>197</v>
      </c>
      <c r="I4427" s="1" t="s">
        <v>234</v>
      </c>
      <c r="J4427" s="1"/>
      <c r="K4427" s="1" t="s">
        <v>6091</v>
      </c>
      <c r="L4427" s="1" t="s">
        <v>53</v>
      </c>
      <c r="M4427" s="9">
        <v>44711.0</v>
      </c>
      <c r="N4427" s="9">
        <v>45372.0</v>
      </c>
      <c r="O4427" s="1"/>
      <c r="P4427" s="1">
        <v>8.33</v>
      </c>
      <c r="Q4427" s="1">
        <v>500000.0</v>
      </c>
      <c r="R4427" s="1">
        <v>300000.0</v>
      </c>
      <c r="S4427" s="10">
        <v>45402.0</v>
      </c>
      <c r="V4427" s="5">
        <v>24990.0</v>
      </c>
      <c r="W4427" s="11">
        <v>29488.199999999997</v>
      </c>
      <c r="Z4427" s="5">
        <v>18742.5</v>
      </c>
      <c r="AB4427" s="1"/>
      <c r="AC4427" s="1" t="s">
        <v>45</v>
      </c>
      <c r="AD4427" s="12" t="s">
        <v>46</v>
      </c>
      <c r="AE4427" s="12" t="s">
        <v>47</v>
      </c>
      <c r="AF4427" s="12" t="s">
        <v>137</v>
      </c>
    </row>
    <row r="4428">
      <c r="A4428" s="1" t="s">
        <v>6090</v>
      </c>
      <c r="B4428" s="7"/>
      <c r="C4428" s="1" t="s">
        <v>36</v>
      </c>
      <c r="D4428" s="1" t="s">
        <v>76</v>
      </c>
      <c r="E4428" s="1" t="s">
        <v>38</v>
      </c>
      <c r="F4428" s="1" t="s">
        <v>740</v>
      </c>
      <c r="G4428" s="1" t="s">
        <v>196</v>
      </c>
      <c r="H4428" s="1" t="s">
        <v>197</v>
      </c>
      <c r="I4428" s="1" t="s">
        <v>234</v>
      </c>
      <c r="J4428" s="1"/>
      <c r="K4428" s="1" t="s">
        <v>6091</v>
      </c>
      <c r="L4428" s="1" t="s">
        <v>53</v>
      </c>
      <c r="M4428" s="9">
        <v>44711.0</v>
      </c>
      <c r="N4428" s="9">
        <v>45297.0</v>
      </c>
      <c r="O4428" s="1"/>
      <c r="P4428" s="1">
        <v>8.33</v>
      </c>
      <c r="Q4428" s="1">
        <v>500000.0</v>
      </c>
      <c r="R4428" s="1">
        <v>300000.0</v>
      </c>
      <c r="S4428" s="10">
        <v>45327.0</v>
      </c>
      <c r="V4428" s="5">
        <v>24990.0</v>
      </c>
      <c r="W4428" s="11">
        <v>29488.199999999997</v>
      </c>
      <c r="Z4428" s="5">
        <v>18742.5</v>
      </c>
      <c r="AB4428" s="1"/>
      <c r="AC4428" s="1" t="s">
        <v>45</v>
      </c>
      <c r="AD4428" s="12" t="s">
        <v>46</v>
      </c>
      <c r="AE4428" s="12" t="s">
        <v>47</v>
      </c>
      <c r="AF4428" s="12" t="s">
        <v>47</v>
      </c>
    </row>
    <row r="4429">
      <c r="A4429" s="1" t="s">
        <v>6094</v>
      </c>
      <c r="B4429" s="7"/>
      <c r="C4429" s="1" t="s">
        <v>36</v>
      </c>
      <c r="D4429" s="1" t="s">
        <v>37</v>
      </c>
      <c r="E4429" s="1" t="s">
        <v>82</v>
      </c>
      <c r="F4429" s="1" t="s">
        <v>400</v>
      </c>
      <c r="G4429" s="1" t="s">
        <v>601</v>
      </c>
      <c r="H4429" s="1" t="s">
        <v>602</v>
      </c>
      <c r="I4429" s="1" t="s">
        <v>42</v>
      </c>
      <c r="J4429" s="1"/>
      <c r="K4429" s="1" t="s">
        <v>6095</v>
      </c>
      <c r="L4429" s="1" t="s">
        <v>53</v>
      </c>
      <c r="M4429" s="9">
        <v>44652.0</v>
      </c>
      <c r="N4429" s="9">
        <v>44652.0</v>
      </c>
      <c r="O4429" s="1"/>
      <c r="P4429" s="1">
        <v>8.33</v>
      </c>
      <c r="Q4429" s="1">
        <v>300000.0</v>
      </c>
      <c r="R4429" s="1">
        <v>300000.0</v>
      </c>
      <c r="S4429" s="10">
        <v>44742.0</v>
      </c>
      <c r="V4429" s="5">
        <v>24990.0</v>
      </c>
      <c r="W4429" s="11">
        <v>29488.199999999997</v>
      </c>
      <c r="Z4429" s="5">
        <v>18742.5</v>
      </c>
      <c r="AB4429" s="1"/>
      <c r="AC4429" s="1" t="s">
        <v>45</v>
      </c>
      <c r="AD4429" s="12" t="s">
        <v>46</v>
      </c>
      <c r="AE4429" s="12" t="s">
        <v>46</v>
      </c>
      <c r="AF4429" s="12" t="s">
        <v>46</v>
      </c>
    </row>
    <row r="4430">
      <c r="A4430" s="1" t="s">
        <v>6096</v>
      </c>
      <c r="B4430" s="7"/>
      <c r="C4430" s="1" t="s">
        <v>36</v>
      </c>
      <c r="D4430" s="1" t="s">
        <v>102</v>
      </c>
      <c r="E4430" s="1" t="s">
        <v>77</v>
      </c>
      <c r="F4430" s="1" t="s">
        <v>951</v>
      </c>
      <c r="G4430" s="1" t="s">
        <v>134</v>
      </c>
      <c r="H4430" s="1" t="s">
        <v>135</v>
      </c>
      <c r="I4430" s="1" t="s">
        <v>42</v>
      </c>
      <c r="J4430" s="1"/>
      <c r="K4430" s="1" t="s">
        <v>6097</v>
      </c>
      <c r="L4430" s="1" t="s">
        <v>53</v>
      </c>
      <c r="M4430" s="9">
        <v>45119.0</v>
      </c>
      <c r="N4430" s="9">
        <v>45095.0</v>
      </c>
      <c r="O4430" s="1"/>
      <c r="P4430" s="1">
        <v>8.33</v>
      </c>
      <c r="Q4430" s="1">
        <v>300000.0</v>
      </c>
      <c r="R4430" s="1">
        <v>180000.0</v>
      </c>
      <c r="S4430" s="9">
        <v>45125.0</v>
      </c>
      <c r="T4430" s="9">
        <v>45177.0</v>
      </c>
      <c r="U4430" s="1" t="s">
        <v>6098</v>
      </c>
      <c r="V4430" s="5">
        <v>14994.0</v>
      </c>
      <c r="W4430" s="11">
        <v>17692.92</v>
      </c>
      <c r="X4430" s="9">
        <v>45163.0</v>
      </c>
      <c r="Y4430" s="5">
        <v>16193.519999999999</v>
      </c>
      <c r="Z4430" s="5">
        <v>11245.5</v>
      </c>
      <c r="AA4430" s="9">
        <v>45169.0</v>
      </c>
      <c r="AB4430" s="1" t="s">
        <v>6099</v>
      </c>
      <c r="AC4430" s="1" t="s">
        <v>55</v>
      </c>
      <c r="AD4430" s="12" t="s">
        <v>47</v>
      </c>
      <c r="AE4430" s="12" t="s">
        <v>47</v>
      </c>
      <c r="AF4430" s="12" t="s">
        <v>47</v>
      </c>
      <c r="AG4430" s="12" t="s">
        <v>47</v>
      </c>
      <c r="AH4430" s="12" t="s">
        <v>47</v>
      </c>
      <c r="AI4430" s="12" t="s">
        <v>47</v>
      </c>
    </row>
    <row r="4431">
      <c r="A4431" s="1" t="s">
        <v>6096</v>
      </c>
      <c r="B4431" s="7"/>
      <c r="C4431" s="1" t="s">
        <v>36</v>
      </c>
      <c r="D4431" s="1" t="s">
        <v>102</v>
      </c>
      <c r="E4431" s="1" t="s">
        <v>77</v>
      </c>
      <c r="F4431" s="1" t="s">
        <v>951</v>
      </c>
      <c r="G4431" s="1" t="s">
        <v>134</v>
      </c>
      <c r="H4431" s="1" t="s">
        <v>135</v>
      </c>
      <c r="I4431" s="1" t="s">
        <v>42</v>
      </c>
      <c r="J4431" s="1"/>
      <c r="K4431" s="1" t="s">
        <v>6097</v>
      </c>
      <c r="L4431" s="1" t="s">
        <v>53</v>
      </c>
      <c r="M4431" s="9">
        <v>45119.0</v>
      </c>
      <c r="N4431" s="9">
        <v>45146.0</v>
      </c>
      <c r="O4431" s="1"/>
      <c r="P4431" s="1">
        <v>8.33</v>
      </c>
      <c r="Q4431" s="1">
        <v>100000.0</v>
      </c>
      <c r="R4431" s="1">
        <v>300000.0</v>
      </c>
      <c r="S4431" s="10">
        <v>45236.0</v>
      </c>
      <c r="V4431" s="5">
        <v>24990.0</v>
      </c>
      <c r="W4431" s="11">
        <v>29488.199999999997</v>
      </c>
      <c r="Z4431" s="5">
        <v>18742.5</v>
      </c>
      <c r="AC4431" s="1" t="s">
        <v>45</v>
      </c>
      <c r="AD4431" s="12" t="s">
        <v>47</v>
      </c>
      <c r="AE4431" s="12" t="s">
        <v>47</v>
      </c>
      <c r="AF4431" s="12" t="s">
        <v>47</v>
      </c>
    </row>
    <row r="4432">
      <c r="A4432" s="1" t="s">
        <v>6096</v>
      </c>
      <c r="B4432" s="7"/>
      <c r="C4432" s="1" t="s">
        <v>36</v>
      </c>
      <c r="D4432" s="1" t="s">
        <v>102</v>
      </c>
      <c r="E4432" s="1" t="s">
        <v>77</v>
      </c>
      <c r="F4432" s="1" t="s">
        <v>951</v>
      </c>
      <c r="G4432" s="1" t="s">
        <v>134</v>
      </c>
      <c r="H4432" s="1" t="s">
        <v>135</v>
      </c>
      <c r="I4432" s="1" t="s">
        <v>42</v>
      </c>
      <c r="J4432" s="1"/>
      <c r="K4432" s="1" t="s">
        <v>6097</v>
      </c>
      <c r="L4432" s="1" t="s">
        <v>53</v>
      </c>
      <c r="M4432" s="9">
        <v>45119.0</v>
      </c>
      <c r="N4432" s="9">
        <v>45119.0</v>
      </c>
      <c r="O4432" s="1"/>
      <c r="P4432" s="1">
        <v>8.33</v>
      </c>
      <c r="Q4432" s="1">
        <v>180000.0</v>
      </c>
      <c r="R4432" s="1">
        <v>300000.0</v>
      </c>
      <c r="S4432" s="10">
        <v>45149.0</v>
      </c>
      <c r="V4432" s="5">
        <v>24990.0</v>
      </c>
      <c r="W4432" s="11">
        <v>29488.199999999997</v>
      </c>
      <c r="Z4432" s="5">
        <v>18742.5</v>
      </c>
      <c r="AB4432" s="1"/>
      <c r="AC4432" s="1" t="s">
        <v>45</v>
      </c>
      <c r="AD4432" s="12" t="s">
        <v>47</v>
      </c>
      <c r="AE4432" s="12" t="s">
        <v>47</v>
      </c>
      <c r="AF4432" s="12" t="s">
        <v>47</v>
      </c>
    </row>
    <row r="4433">
      <c r="A4433" s="1" t="s">
        <v>6100</v>
      </c>
      <c r="B4433" s="7"/>
      <c r="C4433" s="1" t="s">
        <v>36</v>
      </c>
      <c r="D4433" s="1" t="s">
        <v>37</v>
      </c>
      <c r="E4433" s="1" t="s">
        <v>38</v>
      </c>
      <c r="F4433" s="1" t="s">
        <v>1204</v>
      </c>
      <c r="G4433" s="1" t="s">
        <v>115</v>
      </c>
      <c r="H4433" s="1" t="s">
        <v>116</v>
      </c>
      <c r="I4433" s="1" t="s">
        <v>42</v>
      </c>
      <c r="J4433" s="1"/>
      <c r="K4433" s="1" t="s">
        <v>6101</v>
      </c>
      <c r="L4433" s="1" t="s">
        <v>99</v>
      </c>
      <c r="M4433" s="9">
        <v>44713.0</v>
      </c>
      <c r="N4433" s="9">
        <v>44713.0</v>
      </c>
      <c r="O4433" s="1"/>
      <c r="P4433" s="1">
        <v>8.33</v>
      </c>
      <c r="Q4433" s="1">
        <v>500000.0</v>
      </c>
      <c r="R4433" s="1">
        <v>500000.0</v>
      </c>
      <c r="S4433" s="9">
        <v>44825.0</v>
      </c>
      <c r="T4433" s="14">
        <v>44915.0</v>
      </c>
      <c r="U4433" s="1" t="s">
        <v>6102</v>
      </c>
      <c r="V4433" s="5">
        <v>41650.0</v>
      </c>
      <c r="W4433" s="11">
        <v>49147.0</v>
      </c>
      <c r="X4433" s="9">
        <v>44935.0</v>
      </c>
      <c r="Y4433" s="5">
        <v>49147.0</v>
      </c>
      <c r="Z4433" s="5">
        <v>31237.5</v>
      </c>
      <c r="AA4433" s="9">
        <v>44939.0</v>
      </c>
      <c r="AB4433" s="1" t="s">
        <v>6103</v>
      </c>
      <c r="AC4433" s="1" t="s">
        <v>55</v>
      </c>
      <c r="AD4433" s="12" t="s">
        <v>46</v>
      </c>
      <c r="AE4433" s="12" t="s">
        <v>46</v>
      </c>
      <c r="AF4433" s="12" t="s">
        <v>46</v>
      </c>
      <c r="AG4433" s="12" t="s">
        <v>46</v>
      </c>
      <c r="AH4433" s="12" t="s">
        <v>46</v>
      </c>
      <c r="AI4433" s="12" t="s">
        <v>46</v>
      </c>
    </row>
    <row r="4434">
      <c r="A4434" s="1" t="s">
        <v>6104</v>
      </c>
      <c r="B4434" s="7"/>
      <c r="C4434" s="1" t="s">
        <v>36</v>
      </c>
      <c r="D4434" s="1" t="s">
        <v>37</v>
      </c>
      <c r="E4434" s="1" t="s">
        <v>77</v>
      </c>
      <c r="F4434" s="1" t="s">
        <v>126</v>
      </c>
      <c r="G4434" s="1" t="s">
        <v>115</v>
      </c>
      <c r="H4434" s="1" t="s">
        <v>116</v>
      </c>
      <c r="I4434" s="1" t="s">
        <v>292</v>
      </c>
      <c r="J4434" s="1"/>
      <c r="K4434" s="1" t="s">
        <v>6105</v>
      </c>
      <c r="L4434" s="1" t="s">
        <v>53</v>
      </c>
      <c r="M4434" s="9">
        <v>44723.0</v>
      </c>
      <c r="N4434" s="9">
        <v>44723.0</v>
      </c>
      <c r="O4434" s="1"/>
      <c r="P4434" s="1">
        <v>8.33</v>
      </c>
      <c r="Q4434" s="1">
        <v>1700000.0</v>
      </c>
      <c r="R4434" s="1">
        <v>1778400.0</v>
      </c>
      <c r="S4434" s="9">
        <v>44718.0</v>
      </c>
      <c r="T4434" s="9">
        <v>44723.0</v>
      </c>
      <c r="U4434" s="1" t="s">
        <v>6106</v>
      </c>
      <c r="V4434" s="5">
        <v>148140.72</v>
      </c>
      <c r="W4434" s="11">
        <v>174806.0496</v>
      </c>
      <c r="X4434" s="9"/>
      <c r="Y4434" s="5"/>
      <c r="Z4434" s="5">
        <v>111105.54000000001</v>
      </c>
      <c r="AA4434" s="9"/>
      <c r="AC4434" s="1" t="s">
        <v>162</v>
      </c>
      <c r="AD4434" s="12" t="s">
        <v>46</v>
      </c>
      <c r="AE4434" s="12" t="s">
        <v>46</v>
      </c>
      <c r="AF4434" s="12" t="s">
        <v>46</v>
      </c>
      <c r="AG4434" s="12" t="s">
        <v>46</v>
      </c>
    </row>
    <row r="4435">
      <c r="A4435" s="1" t="s">
        <v>6104</v>
      </c>
      <c r="B4435" s="7"/>
      <c r="C4435" s="1" t="s">
        <v>36</v>
      </c>
      <c r="D4435" s="1" t="s">
        <v>96</v>
      </c>
      <c r="E4435" s="1" t="s">
        <v>77</v>
      </c>
      <c r="F4435" s="1" t="s">
        <v>126</v>
      </c>
      <c r="G4435" s="1" t="s">
        <v>115</v>
      </c>
      <c r="H4435" s="1" t="s">
        <v>116</v>
      </c>
      <c r="I4435" s="1" t="s">
        <v>292</v>
      </c>
      <c r="J4435" s="1"/>
      <c r="K4435" s="1" t="s">
        <v>6105</v>
      </c>
      <c r="L4435" s="1" t="s">
        <v>53</v>
      </c>
      <c r="M4435" s="9">
        <v>44723.0</v>
      </c>
      <c r="N4435" s="9">
        <v>44775.0</v>
      </c>
      <c r="O4435" s="1"/>
      <c r="P4435" s="1">
        <v>8.33</v>
      </c>
      <c r="Q4435" s="1">
        <v>1750000.0</v>
      </c>
      <c r="R4435" s="1">
        <v>1778400.0</v>
      </c>
      <c r="S4435" s="9">
        <v>44718.0</v>
      </c>
      <c r="T4435" s="9">
        <v>44775.0</v>
      </c>
      <c r="U4435" s="1" t="s">
        <v>6107</v>
      </c>
      <c r="V4435" s="5">
        <v>148140.72</v>
      </c>
      <c r="W4435" s="11">
        <v>174806.0496</v>
      </c>
      <c r="X4435" s="9">
        <v>44797.0</v>
      </c>
      <c r="Y4435" s="5">
        <v>159991.97759999998</v>
      </c>
      <c r="Z4435" s="5">
        <v>111105.54000000001</v>
      </c>
      <c r="AA4435" s="9">
        <v>44798.0</v>
      </c>
      <c r="AB4435" s="1" t="s">
        <v>6107</v>
      </c>
      <c r="AC4435" s="1" t="s">
        <v>55</v>
      </c>
      <c r="AD4435" s="12" t="s">
        <v>46</v>
      </c>
      <c r="AE4435" s="12" t="s">
        <v>46</v>
      </c>
      <c r="AF4435" s="12" t="s">
        <v>46</v>
      </c>
      <c r="AG4435" s="12" t="s">
        <v>46</v>
      </c>
      <c r="AH4435" s="12" t="s">
        <v>46</v>
      </c>
      <c r="AI4435" s="12" t="s">
        <v>46</v>
      </c>
    </row>
    <row r="4436">
      <c r="A4436" s="1" t="s">
        <v>6104</v>
      </c>
      <c r="B4436" s="7"/>
      <c r="C4436" s="1" t="s">
        <v>36</v>
      </c>
      <c r="D4436" s="1" t="s">
        <v>96</v>
      </c>
      <c r="E4436" s="1" t="s">
        <v>77</v>
      </c>
      <c r="F4436" s="1" t="s">
        <v>126</v>
      </c>
      <c r="G4436" s="1" t="s">
        <v>115</v>
      </c>
      <c r="H4436" s="1" t="s">
        <v>116</v>
      </c>
      <c r="I4436" s="1" t="s">
        <v>292</v>
      </c>
      <c r="J4436" s="1"/>
      <c r="K4436" s="1" t="s">
        <v>6105</v>
      </c>
      <c r="L4436" s="1" t="s">
        <v>53</v>
      </c>
      <c r="M4436" s="9">
        <v>44723.0</v>
      </c>
      <c r="N4436" s="9">
        <v>44869.0</v>
      </c>
      <c r="O4436" s="1"/>
      <c r="P4436" s="1">
        <v>8.33</v>
      </c>
      <c r="Q4436" s="1">
        <v>1600000.0</v>
      </c>
      <c r="R4436" s="1">
        <v>300000.0</v>
      </c>
      <c r="S4436" s="10">
        <v>44959.0</v>
      </c>
      <c r="V4436" s="5">
        <v>24990.0</v>
      </c>
      <c r="W4436" s="11">
        <v>29488.199999999997</v>
      </c>
      <c r="Z4436" s="5">
        <v>18742.5</v>
      </c>
      <c r="AC4436" s="1" t="s">
        <v>45</v>
      </c>
      <c r="AD4436" s="12" t="s">
        <v>46</v>
      </c>
      <c r="AE4436" s="12" t="s">
        <v>46</v>
      </c>
      <c r="AF4436" s="12" t="s">
        <v>46</v>
      </c>
    </row>
    <row r="4437">
      <c r="A4437" s="1" t="s">
        <v>6104</v>
      </c>
      <c r="B4437" s="7"/>
      <c r="C4437" s="1" t="s">
        <v>36</v>
      </c>
      <c r="D4437" s="1" t="s">
        <v>96</v>
      </c>
      <c r="E4437" s="1" t="s">
        <v>77</v>
      </c>
      <c r="F4437" s="1" t="s">
        <v>126</v>
      </c>
      <c r="G4437" s="1" t="s">
        <v>115</v>
      </c>
      <c r="H4437" s="1" t="s">
        <v>116</v>
      </c>
      <c r="I4437" s="1" t="s">
        <v>292</v>
      </c>
      <c r="J4437" s="1"/>
      <c r="K4437" s="1" t="s">
        <v>6105</v>
      </c>
      <c r="L4437" s="1" t="s">
        <v>53</v>
      </c>
      <c r="M4437" s="9">
        <v>44723.0</v>
      </c>
      <c r="N4437" s="9">
        <v>44763.0</v>
      </c>
      <c r="O4437" s="1"/>
      <c r="P4437" s="1">
        <v>8.33</v>
      </c>
      <c r="Q4437" s="1">
        <v>1500000.0</v>
      </c>
      <c r="R4437" s="1">
        <v>300000.0</v>
      </c>
      <c r="S4437" s="10">
        <v>44853.0</v>
      </c>
      <c r="V4437" s="5">
        <v>24990.0</v>
      </c>
      <c r="W4437" s="11">
        <v>29488.199999999997</v>
      </c>
      <c r="Z4437" s="5">
        <v>18742.5</v>
      </c>
      <c r="AC4437" s="1" t="s">
        <v>45</v>
      </c>
      <c r="AD4437" s="12" t="s">
        <v>46</v>
      </c>
      <c r="AE4437" s="12" t="s">
        <v>46</v>
      </c>
      <c r="AF4437" s="12" t="s">
        <v>46</v>
      </c>
    </row>
    <row r="4438">
      <c r="A4438" s="1" t="s">
        <v>6104</v>
      </c>
      <c r="B4438" s="7"/>
      <c r="C4438" s="1" t="s">
        <v>36</v>
      </c>
      <c r="D4438" s="1" t="s">
        <v>96</v>
      </c>
      <c r="E4438" s="1" t="s">
        <v>77</v>
      </c>
      <c r="F4438" s="1" t="s">
        <v>126</v>
      </c>
      <c r="G4438" s="1" t="s">
        <v>115</v>
      </c>
      <c r="H4438" s="1" t="s">
        <v>116</v>
      </c>
      <c r="I4438" s="1" t="s">
        <v>292</v>
      </c>
      <c r="J4438" s="1"/>
      <c r="K4438" s="1" t="s">
        <v>6105</v>
      </c>
      <c r="L4438" s="1" t="s">
        <v>53</v>
      </c>
      <c r="M4438" s="9">
        <v>44723.0</v>
      </c>
      <c r="N4438" s="9">
        <v>44767.0</v>
      </c>
      <c r="O4438" s="1"/>
      <c r="P4438" s="1">
        <v>8.33</v>
      </c>
      <c r="Q4438" s="1">
        <v>2500000.0</v>
      </c>
      <c r="R4438" s="1">
        <v>300000.0</v>
      </c>
      <c r="S4438" s="10">
        <v>44857.0</v>
      </c>
      <c r="V4438" s="5">
        <v>24990.0</v>
      </c>
      <c r="W4438" s="11">
        <v>29488.199999999997</v>
      </c>
      <c r="Z4438" s="5">
        <v>18742.5</v>
      </c>
      <c r="AB4438" s="1"/>
      <c r="AC4438" s="1" t="s">
        <v>45</v>
      </c>
      <c r="AD4438" s="12" t="s">
        <v>46</v>
      </c>
      <c r="AE4438" s="12" t="s">
        <v>46</v>
      </c>
      <c r="AF4438" s="12" t="s">
        <v>46</v>
      </c>
    </row>
    <row r="4439">
      <c r="A4439" s="1" t="s">
        <v>6104</v>
      </c>
      <c r="B4439" s="7"/>
      <c r="C4439" s="1" t="s">
        <v>36</v>
      </c>
      <c r="D4439" s="1" t="s">
        <v>96</v>
      </c>
      <c r="E4439" s="1" t="s">
        <v>77</v>
      </c>
      <c r="F4439" s="1" t="s">
        <v>126</v>
      </c>
      <c r="G4439" s="1" t="s">
        <v>115</v>
      </c>
      <c r="H4439" s="1" t="s">
        <v>116</v>
      </c>
      <c r="I4439" s="1" t="s">
        <v>292</v>
      </c>
      <c r="J4439" s="1"/>
      <c r="K4439" s="1" t="s">
        <v>6105</v>
      </c>
      <c r="L4439" s="1" t="s">
        <v>53</v>
      </c>
      <c r="M4439" s="9">
        <v>44723.0</v>
      </c>
      <c r="N4439" s="9">
        <v>44662.0</v>
      </c>
      <c r="O4439" s="1"/>
      <c r="P4439" s="1">
        <v>8.33</v>
      </c>
      <c r="Q4439" s="1">
        <v>1778400.0</v>
      </c>
      <c r="R4439" s="1">
        <v>300000.0</v>
      </c>
      <c r="S4439" s="10">
        <v>44752.0</v>
      </c>
      <c r="V4439" s="5">
        <v>24990.0</v>
      </c>
      <c r="W4439" s="11">
        <v>29488.199999999997</v>
      </c>
      <c r="Z4439" s="5">
        <v>18742.5</v>
      </c>
      <c r="AB4439" s="1"/>
      <c r="AC4439" s="1" t="s">
        <v>45</v>
      </c>
      <c r="AD4439" s="12" t="s">
        <v>46</v>
      </c>
      <c r="AE4439" s="12" t="s">
        <v>46</v>
      </c>
      <c r="AF4439" s="12" t="s">
        <v>46</v>
      </c>
    </row>
    <row r="4440">
      <c r="A4440" s="1" t="s">
        <v>6104</v>
      </c>
      <c r="B4440" s="7"/>
      <c r="C4440" s="1" t="s">
        <v>36</v>
      </c>
      <c r="D4440" s="1" t="s">
        <v>96</v>
      </c>
      <c r="E4440" s="1" t="s">
        <v>77</v>
      </c>
      <c r="F4440" s="1" t="s">
        <v>126</v>
      </c>
      <c r="G4440" s="1" t="s">
        <v>115</v>
      </c>
      <c r="H4440" s="1" t="s">
        <v>116</v>
      </c>
      <c r="I4440" s="1" t="s">
        <v>292</v>
      </c>
      <c r="J4440" s="1"/>
      <c r="K4440" s="1" t="s">
        <v>6105</v>
      </c>
      <c r="L4440" s="1" t="s">
        <v>53</v>
      </c>
      <c r="M4440" s="9">
        <v>44723.0</v>
      </c>
      <c r="N4440" s="9">
        <v>44869.0</v>
      </c>
      <c r="O4440" s="1"/>
      <c r="P4440" s="1">
        <v>8.33</v>
      </c>
      <c r="Q4440" s="1">
        <v>1000000.0</v>
      </c>
      <c r="R4440" s="1">
        <v>300000.0</v>
      </c>
      <c r="S4440" s="10">
        <v>44959.0</v>
      </c>
      <c r="V4440" s="5">
        <v>24990.0</v>
      </c>
      <c r="W4440" s="11">
        <v>29488.199999999997</v>
      </c>
      <c r="Z4440" s="5">
        <v>18742.5</v>
      </c>
      <c r="AB4440" s="1"/>
      <c r="AC4440" s="1" t="s">
        <v>45</v>
      </c>
      <c r="AD4440" s="12" t="s">
        <v>46</v>
      </c>
      <c r="AE4440" s="12" t="s">
        <v>46</v>
      </c>
      <c r="AF4440" s="12" t="s">
        <v>46</v>
      </c>
    </row>
    <row r="4441">
      <c r="A4441" s="1" t="s">
        <v>6104</v>
      </c>
      <c r="B4441" s="7"/>
      <c r="C4441" s="1" t="s">
        <v>36</v>
      </c>
      <c r="D4441" s="1" t="s">
        <v>96</v>
      </c>
      <c r="E4441" s="1" t="s">
        <v>77</v>
      </c>
      <c r="F4441" s="1" t="s">
        <v>126</v>
      </c>
      <c r="G4441" s="1" t="s">
        <v>115</v>
      </c>
      <c r="H4441" s="1" t="s">
        <v>116</v>
      </c>
      <c r="I4441" s="1" t="s">
        <v>292</v>
      </c>
      <c r="J4441" s="1"/>
      <c r="K4441" s="1" t="s">
        <v>6105</v>
      </c>
      <c r="L4441" s="1" t="s">
        <v>53</v>
      </c>
      <c r="M4441" s="9">
        <v>44723.0</v>
      </c>
      <c r="N4441" s="9">
        <v>44763.0</v>
      </c>
      <c r="O4441" s="1"/>
      <c r="P4441" s="1">
        <v>8.33</v>
      </c>
      <c r="Q4441" s="1">
        <v>600000.0</v>
      </c>
      <c r="R4441" s="1">
        <v>300000.0</v>
      </c>
      <c r="S4441" s="10">
        <v>44853.0</v>
      </c>
      <c r="V4441" s="5">
        <v>24990.0</v>
      </c>
      <c r="W4441" s="11">
        <v>29488.199999999997</v>
      </c>
      <c r="Z4441" s="5">
        <v>18742.5</v>
      </c>
      <c r="AB4441" s="1"/>
      <c r="AC4441" s="1" t="s">
        <v>45</v>
      </c>
      <c r="AD4441" s="12" t="s">
        <v>46</v>
      </c>
      <c r="AE4441" s="12" t="s">
        <v>46</v>
      </c>
      <c r="AF4441" s="12" t="s">
        <v>46</v>
      </c>
    </row>
    <row r="4442">
      <c r="A4442" s="1" t="s">
        <v>6104</v>
      </c>
      <c r="B4442" s="7"/>
      <c r="C4442" s="1" t="s">
        <v>36</v>
      </c>
      <c r="D4442" s="1" t="s">
        <v>96</v>
      </c>
      <c r="E4442" s="1" t="s">
        <v>77</v>
      </c>
      <c r="F4442" s="1" t="s">
        <v>126</v>
      </c>
      <c r="G4442" s="1" t="s">
        <v>115</v>
      </c>
      <c r="H4442" s="1" t="s">
        <v>116</v>
      </c>
      <c r="I4442" s="1" t="s">
        <v>292</v>
      </c>
      <c r="J4442" s="1"/>
      <c r="K4442" s="1" t="s">
        <v>6105</v>
      </c>
      <c r="L4442" s="1" t="s">
        <v>53</v>
      </c>
      <c r="M4442" s="9">
        <v>44723.0</v>
      </c>
      <c r="N4442" s="9">
        <v>44871.0</v>
      </c>
      <c r="O4442" s="1"/>
      <c r="P4442" s="1">
        <v>8.33</v>
      </c>
      <c r="Q4442" s="1">
        <v>300000.0</v>
      </c>
      <c r="R4442" s="1">
        <v>300000.0</v>
      </c>
      <c r="S4442" s="10">
        <v>44961.0</v>
      </c>
      <c r="V4442" s="5">
        <v>24990.0</v>
      </c>
      <c r="W4442" s="11">
        <v>29488.199999999997</v>
      </c>
      <c r="Z4442" s="5">
        <v>18742.5</v>
      </c>
      <c r="AC4442" s="1" t="s">
        <v>45</v>
      </c>
      <c r="AD4442" s="12" t="s">
        <v>46</v>
      </c>
      <c r="AE4442" s="12" t="s">
        <v>46</v>
      </c>
      <c r="AF4442" s="12" t="s">
        <v>46</v>
      </c>
    </row>
    <row r="4443">
      <c r="A4443" s="1" t="s">
        <v>6108</v>
      </c>
      <c r="B4443" s="7"/>
      <c r="C4443" s="1" t="s">
        <v>36</v>
      </c>
      <c r="D4443" s="1" t="s">
        <v>81</v>
      </c>
      <c r="E4443" s="1" t="s">
        <v>82</v>
      </c>
      <c r="F4443" s="1" t="s">
        <v>766</v>
      </c>
      <c r="G4443" s="1" t="s">
        <v>660</v>
      </c>
      <c r="H4443" s="1" t="s">
        <v>6109</v>
      </c>
      <c r="I4443" s="1" t="s">
        <v>278</v>
      </c>
      <c r="J4443" s="1"/>
      <c r="K4443" s="1" t="s">
        <v>6110</v>
      </c>
      <c r="L4443" s="1" t="s">
        <v>143</v>
      </c>
      <c r="M4443" s="9">
        <v>45145.0</v>
      </c>
      <c r="N4443" s="9">
        <v>45145.0</v>
      </c>
      <c r="O4443" s="1"/>
      <c r="P4443" s="1">
        <v>8.33</v>
      </c>
      <c r="Q4443" s="1">
        <v>100000.0</v>
      </c>
      <c r="R4443" s="1">
        <v>240000.0</v>
      </c>
      <c r="S4443" s="9">
        <v>45145.0</v>
      </c>
      <c r="T4443" s="9">
        <v>45160.0</v>
      </c>
      <c r="U4443" s="1" t="s">
        <v>6111</v>
      </c>
      <c r="V4443" s="5">
        <v>19992.0</v>
      </c>
      <c r="W4443" s="11">
        <v>23590.559999999998</v>
      </c>
      <c r="X4443" s="9">
        <v>45190.0</v>
      </c>
      <c r="Y4443" s="5">
        <v>21591.359999999997</v>
      </c>
      <c r="Z4443" s="5">
        <v>14994.0</v>
      </c>
      <c r="AA4443" s="9">
        <v>45183.0</v>
      </c>
      <c r="AB4443" s="1" t="s">
        <v>6112</v>
      </c>
      <c r="AC4443" s="1" t="s">
        <v>55</v>
      </c>
      <c r="AD4443" s="12" t="s">
        <v>47</v>
      </c>
      <c r="AE4443" s="12" t="s">
        <v>47</v>
      </c>
      <c r="AF4443" s="12" t="s">
        <v>47</v>
      </c>
      <c r="AG4443" s="12" t="s">
        <v>47</v>
      </c>
      <c r="AH4443" s="12" t="s">
        <v>47</v>
      </c>
      <c r="AI4443" s="12" t="s">
        <v>47</v>
      </c>
    </row>
    <row r="4444">
      <c r="A4444" s="1" t="s">
        <v>6113</v>
      </c>
      <c r="B4444" s="7"/>
      <c r="C4444" s="1" t="s">
        <v>36</v>
      </c>
      <c r="D4444" s="1" t="s">
        <v>96</v>
      </c>
      <c r="E4444" s="1" t="s">
        <v>82</v>
      </c>
      <c r="F4444" s="1" t="s">
        <v>400</v>
      </c>
      <c r="G4444" s="1" t="s">
        <v>121</v>
      </c>
      <c r="H4444" s="1" t="s">
        <v>994</v>
      </c>
      <c r="I4444" s="1" t="s">
        <v>129</v>
      </c>
      <c r="J4444" s="1"/>
      <c r="K4444" s="1" t="s">
        <v>6114</v>
      </c>
      <c r="L4444" s="1" t="s">
        <v>99</v>
      </c>
      <c r="M4444" s="9">
        <v>44835.0</v>
      </c>
      <c r="N4444" s="9">
        <v>44749.0</v>
      </c>
      <c r="O4444" s="1"/>
      <c r="P4444" s="1">
        <v>8.33</v>
      </c>
      <c r="Q4444" s="1">
        <v>500000.0</v>
      </c>
      <c r="R4444" s="1">
        <v>300000.0</v>
      </c>
      <c r="S4444" s="10">
        <v>44839.0</v>
      </c>
      <c r="V4444" s="5">
        <v>24990.0</v>
      </c>
      <c r="W4444" s="11">
        <v>29488.199999999997</v>
      </c>
      <c r="Z4444" s="5">
        <v>18742.5</v>
      </c>
      <c r="AB4444" s="1"/>
      <c r="AC4444" s="1" t="s">
        <v>45</v>
      </c>
      <c r="AD4444" s="12" t="s">
        <v>46</v>
      </c>
      <c r="AE4444" s="12" t="s">
        <v>46</v>
      </c>
      <c r="AF4444" s="12" t="s">
        <v>46</v>
      </c>
    </row>
    <row r="4445">
      <c r="A4445" s="1" t="s">
        <v>6113</v>
      </c>
      <c r="B4445" s="7"/>
      <c r="C4445" s="1" t="s">
        <v>36</v>
      </c>
      <c r="D4445" s="1" t="s">
        <v>96</v>
      </c>
      <c r="E4445" s="1" t="s">
        <v>82</v>
      </c>
      <c r="F4445" s="1" t="s">
        <v>400</v>
      </c>
      <c r="G4445" s="1" t="s">
        <v>121</v>
      </c>
      <c r="H4445" s="1" t="s">
        <v>994</v>
      </c>
      <c r="I4445" s="1" t="s">
        <v>129</v>
      </c>
      <c r="J4445" s="1"/>
      <c r="K4445" s="1" t="s">
        <v>6114</v>
      </c>
      <c r="L4445" s="1" t="s">
        <v>99</v>
      </c>
      <c r="M4445" s="9">
        <v>44835.0</v>
      </c>
      <c r="N4445" s="9">
        <v>44835.0</v>
      </c>
      <c r="O4445" s="1"/>
      <c r="P4445" s="1">
        <v>8.33</v>
      </c>
      <c r="Q4445" s="1">
        <v>300000.0</v>
      </c>
      <c r="R4445" s="1">
        <v>300000.0</v>
      </c>
      <c r="S4445" s="10">
        <v>44925.0</v>
      </c>
      <c r="V4445" s="5">
        <v>24990.0</v>
      </c>
      <c r="W4445" s="11">
        <v>29488.199999999997</v>
      </c>
      <c r="Z4445" s="5">
        <v>18742.5</v>
      </c>
      <c r="AB4445" s="1"/>
      <c r="AC4445" s="1" t="s">
        <v>45</v>
      </c>
      <c r="AD4445" s="12" t="s">
        <v>46</v>
      </c>
      <c r="AE4445" s="12" t="s">
        <v>46</v>
      </c>
      <c r="AF4445" s="12" t="s">
        <v>46</v>
      </c>
    </row>
    <row r="4446">
      <c r="A4446" s="1" t="s">
        <v>6113</v>
      </c>
      <c r="B4446" s="7"/>
      <c r="C4446" s="1" t="s">
        <v>36</v>
      </c>
      <c r="D4446" s="1" t="s">
        <v>96</v>
      </c>
      <c r="E4446" s="1" t="s">
        <v>82</v>
      </c>
      <c r="F4446" s="1" t="s">
        <v>400</v>
      </c>
      <c r="G4446" s="1" t="s">
        <v>121</v>
      </c>
      <c r="H4446" s="1" t="s">
        <v>994</v>
      </c>
      <c r="I4446" s="1" t="s">
        <v>129</v>
      </c>
      <c r="J4446" s="1"/>
      <c r="K4446" s="1" t="s">
        <v>6114</v>
      </c>
      <c r="L4446" s="1" t="s">
        <v>99</v>
      </c>
      <c r="M4446" s="9">
        <v>44835.0</v>
      </c>
      <c r="N4446" s="9">
        <v>44835.0</v>
      </c>
      <c r="O4446" s="1"/>
      <c r="P4446" s="1">
        <v>8.33</v>
      </c>
      <c r="Q4446" s="1">
        <v>300000.0</v>
      </c>
      <c r="R4446" s="1">
        <v>300000.0</v>
      </c>
      <c r="S4446" s="10">
        <v>44925.0</v>
      </c>
      <c r="V4446" s="5">
        <v>24990.0</v>
      </c>
      <c r="W4446" s="11">
        <v>29488.199999999997</v>
      </c>
      <c r="Z4446" s="5">
        <v>18742.5</v>
      </c>
      <c r="AB4446" s="1"/>
      <c r="AC4446" s="1" t="s">
        <v>45</v>
      </c>
      <c r="AD4446" s="12" t="s">
        <v>46</v>
      </c>
      <c r="AE4446" s="12" t="s">
        <v>46</v>
      </c>
      <c r="AF4446" s="12" t="s">
        <v>46</v>
      </c>
    </row>
    <row r="4447">
      <c r="A4447" s="1" t="s">
        <v>6115</v>
      </c>
      <c r="B4447" s="7"/>
      <c r="C4447" s="1" t="s">
        <v>36</v>
      </c>
      <c r="D4447" s="1" t="s">
        <v>96</v>
      </c>
      <c r="E4447" s="1" t="s">
        <v>77</v>
      </c>
      <c r="F4447" s="1" t="s">
        <v>3381</v>
      </c>
      <c r="G4447" s="1" t="s">
        <v>801</v>
      </c>
      <c r="H4447" s="1" t="s">
        <v>802</v>
      </c>
      <c r="I4447" s="1" t="s">
        <v>42</v>
      </c>
      <c r="J4447" s="1"/>
      <c r="K4447" s="1" t="s">
        <v>6116</v>
      </c>
      <c r="L4447" s="1" t="s">
        <v>143</v>
      </c>
      <c r="M4447" s="9">
        <v>44742.0</v>
      </c>
      <c r="N4447" s="9">
        <v>44789.0</v>
      </c>
      <c r="O4447" s="1"/>
      <c r="P4447" s="1">
        <v>8.0</v>
      </c>
      <c r="Q4447" s="1">
        <v>500000.0</v>
      </c>
      <c r="R4447" s="1">
        <v>552000.0</v>
      </c>
      <c r="S4447" s="9">
        <v>44783.0</v>
      </c>
      <c r="T4447" s="9">
        <v>44789.0</v>
      </c>
      <c r="U4447" s="1" t="s">
        <v>6117</v>
      </c>
      <c r="V4447" s="5">
        <v>44160.0</v>
      </c>
      <c r="W4447" s="11">
        <v>52108.799999999996</v>
      </c>
      <c r="X4447" s="9">
        <v>44842.0</v>
      </c>
      <c r="Y4447" s="5">
        <v>52108.799999999996</v>
      </c>
      <c r="Z4447" s="5">
        <v>33120.0</v>
      </c>
      <c r="AA4447" s="14">
        <v>44847.0</v>
      </c>
      <c r="AB4447" s="1" t="s">
        <v>6117</v>
      </c>
      <c r="AC4447" s="1" t="s">
        <v>55</v>
      </c>
      <c r="AD4447" s="12" t="s">
        <v>46</v>
      </c>
      <c r="AE4447" s="12" t="s">
        <v>46</v>
      </c>
      <c r="AF4447" s="12" t="s">
        <v>46</v>
      </c>
      <c r="AG4447" s="12" t="s">
        <v>46</v>
      </c>
      <c r="AH4447" s="12" t="s">
        <v>46</v>
      </c>
      <c r="AI4447" s="12" t="s">
        <v>46</v>
      </c>
    </row>
    <row r="4448">
      <c r="A4448" s="1" t="s">
        <v>6115</v>
      </c>
      <c r="B4448" s="7"/>
      <c r="C4448" s="1" t="s">
        <v>36</v>
      </c>
      <c r="D4448" s="1" t="s">
        <v>96</v>
      </c>
      <c r="E4448" s="1" t="s">
        <v>77</v>
      </c>
      <c r="F4448" s="1" t="s">
        <v>3381</v>
      </c>
      <c r="G4448" s="1" t="s">
        <v>801</v>
      </c>
      <c r="H4448" s="1" t="s">
        <v>802</v>
      </c>
      <c r="I4448" s="1" t="s">
        <v>42</v>
      </c>
      <c r="J4448" s="1"/>
      <c r="K4448" s="1" t="s">
        <v>6116</v>
      </c>
      <c r="L4448" s="1" t="s">
        <v>143</v>
      </c>
      <c r="M4448" s="9">
        <v>44742.0</v>
      </c>
      <c r="N4448" s="9">
        <v>44790.0</v>
      </c>
      <c r="O4448" s="1"/>
      <c r="P4448" s="1">
        <v>8.0</v>
      </c>
      <c r="Q4448" s="1">
        <v>300000.0</v>
      </c>
      <c r="R4448" s="1">
        <v>330000.0</v>
      </c>
      <c r="S4448" s="9">
        <v>44789.0</v>
      </c>
      <c r="T4448" s="9">
        <v>44790.0</v>
      </c>
      <c r="U4448" s="1" t="s">
        <v>6118</v>
      </c>
      <c r="V4448" s="5">
        <v>26400.0</v>
      </c>
      <c r="W4448" s="11">
        <v>31152.0</v>
      </c>
      <c r="X4448" s="9">
        <v>44835.0</v>
      </c>
      <c r="Y4448" s="5">
        <v>31152.0</v>
      </c>
      <c r="Z4448" s="5">
        <v>19800.0</v>
      </c>
      <c r="AA4448" s="9">
        <v>44838.0</v>
      </c>
      <c r="AB4448" s="1" t="s">
        <v>6118</v>
      </c>
      <c r="AC4448" s="1" t="s">
        <v>55</v>
      </c>
      <c r="AD4448" s="12" t="s">
        <v>46</v>
      </c>
      <c r="AE4448" s="12" t="s">
        <v>46</v>
      </c>
      <c r="AF4448" s="12" t="s">
        <v>46</v>
      </c>
      <c r="AG4448" s="12" t="s">
        <v>46</v>
      </c>
      <c r="AH4448" s="12" t="s">
        <v>46</v>
      </c>
      <c r="AI4448" s="12" t="s">
        <v>46</v>
      </c>
    </row>
    <row r="4449">
      <c r="A4449" s="1" t="s">
        <v>6119</v>
      </c>
      <c r="B4449" s="7"/>
      <c r="C4449" s="1" t="s">
        <v>36</v>
      </c>
      <c r="D4449" s="1" t="s">
        <v>76</v>
      </c>
      <c r="E4449" s="1" t="s">
        <v>38</v>
      </c>
      <c r="F4449" s="1" t="s">
        <v>422</v>
      </c>
      <c r="G4449" s="1" t="s">
        <v>115</v>
      </c>
      <c r="H4449" s="1" t="s">
        <v>116</v>
      </c>
      <c r="I4449" s="1" t="s">
        <v>42</v>
      </c>
      <c r="J4449" s="1"/>
      <c r="K4449" s="1" t="s">
        <v>6120</v>
      </c>
      <c r="L4449" s="1" t="s">
        <v>99</v>
      </c>
      <c r="M4449" s="9">
        <v>45126.0</v>
      </c>
      <c r="N4449" s="9">
        <v>45293.0</v>
      </c>
      <c r="O4449" s="1"/>
      <c r="P4449" s="1">
        <v>8.33</v>
      </c>
      <c r="Q4449" s="1">
        <v>700000.0</v>
      </c>
      <c r="R4449" s="1">
        <v>760504.0</v>
      </c>
      <c r="S4449" s="14">
        <v>45224.0</v>
      </c>
      <c r="T4449" s="9">
        <v>45293.0</v>
      </c>
      <c r="U4449" s="1" t="s">
        <v>4057</v>
      </c>
      <c r="V4449" s="5">
        <v>63349.9832</v>
      </c>
      <c r="W4449" s="11">
        <v>74752.980176</v>
      </c>
      <c r="X4449" s="14">
        <v>45254.0</v>
      </c>
      <c r="Y4449" s="5">
        <v>68417.981856</v>
      </c>
      <c r="Z4449" s="5">
        <v>47512.4874</v>
      </c>
      <c r="AA4449" s="14">
        <v>45258.0</v>
      </c>
      <c r="AB4449" s="1" t="s">
        <v>4057</v>
      </c>
      <c r="AC4449" s="1" t="s">
        <v>55</v>
      </c>
      <c r="AD4449" s="12" t="s">
        <v>47</v>
      </c>
      <c r="AE4449" s="12" t="s">
        <v>47</v>
      </c>
      <c r="AF4449" s="12" t="s">
        <v>47</v>
      </c>
      <c r="AG4449" s="12" t="s">
        <v>47</v>
      </c>
      <c r="AH4449" s="12" t="s">
        <v>47</v>
      </c>
      <c r="AI4449" s="12" t="s">
        <v>47</v>
      </c>
    </row>
    <row r="4450">
      <c r="A4450" s="1" t="s">
        <v>6119</v>
      </c>
      <c r="B4450" s="7"/>
      <c r="C4450" s="1" t="s">
        <v>36</v>
      </c>
      <c r="D4450" s="1" t="s">
        <v>76</v>
      </c>
      <c r="E4450" s="1" t="s">
        <v>38</v>
      </c>
      <c r="F4450" s="1" t="s">
        <v>422</v>
      </c>
      <c r="G4450" s="1" t="s">
        <v>115</v>
      </c>
      <c r="H4450" s="1" t="s">
        <v>116</v>
      </c>
      <c r="I4450" s="1" t="s">
        <v>42</v>
      </c>
      <c r="J4450" s="1"/>
      <c r="K4450" s="1" t="s">
        <v>6120</v>
      </c>
      <c r="L4450" s="1" t="s">
        <v>99</v>
      </c>
      <c r="M4450" s="9">
        <v>45126.0</v>
      </c>
      <c r="N4450" s="9">
        <v>45293.0</v>
      </c>
      <c r="O4450" s="1"/>
      <c r="P4450" s="1">
        <v>8.33</v>
      </c>
      <c r="Q4450" s="1">
        <v>350000.0</v>
      </c>
      <c r="R4450" s="1">
        <v>389332.0</v>
      </c>
      <c r="S4450" s="9">
        <v>45236.0</v>
      </c>
      <c r="T4450" s="9">
        <v>45293.0</v>
      </c>
      <c r="U4450" s="1" t="s">
        <v>4058</v>
      </c>
      <c r="V4450" s="5">
        <v>32431.3556</v>
      </c>
      <c r="W4450" s="11">
        <v>38268.999608</v>
      </c>
      <c r="X4450" s="9">
        <v>45266.0</v>
      </c>
      <c r="Y4450" s="5">
        <v>35025.864047999996</v>
      </c>
      <c r="Z4450" s="5">
        <v>24323.5167</v>
      </c>
      <c r="AA4450" s="14">
        <v>45270.0</v>
      </c>
      <c r="AB4450" s="1" t="s">
        <v>4058</v>
      </c>
      <c r="AC4450" s="1" t="s">
        <v>55</v>
      </c>
      <c r="AD4450" s="12" t="s">
        <v>47</v>
      </c>
      <c r="AE4450" s="12" t="s">
        <v>47</v>
      </c>
      <c r="AF4450" s="12" t="s">
        <v>47</v>
      </c>
      <c r="AG4450" s="12" t="s">
        <v>47</v>
      </c>
      <c r="AH4450" s="12" t="s">
        <v>47</v>
      </c>
      <c r="AI4450" s="12" t="s">
        <v>47</v>
      </c>
    </row>
    <row r="4451">
      <c r="A4451" s="1" t="s">
        <v>6119</v>
      </c>
      <c r="B4451" s="7"/>
      <c r="C4451" s="1" t="s">
        <v>36</v>
      </c>
      <c r="D4451" s="1" t="s">
        <v>76</v>
      </c>
      <c r="E4451" s="1" t="s">
        <v>38</v>
      </c>
      <c r="F4451" s="1" t="s">
        <v>422</v>
      </c>
      <c r="G4451" s="1" t="s">
        <v>115</v>
      </c>
      <c r="H4451" s="1" t="s">
        <v>116</v>
      </c>
      <c r="I4451" s="1" t="s">
        <v>42</v>
      </c>
      <c r="J4451" s="1"/>
      <c r="K4451" s="1" t="s">
        <v>6120</v>
      </c>
      <c r="L4451" s="1" t="s">
        <v>99</v>
      </c>
      <c r="M4451" s="9">
        <v>45126.0</v>
      </c>
      <c r="N4451" s="9">
        <v>45364.0</v>
      </c>
      <c r="O4451" s="1"/>
      <c r="P4451" s="1">
        <v>8.33</v>
      </c>
      <c r="Q4451" s="1">
        <v>500000.0</v>
      </c>
      <c r="R4451" s="1">
        <v>300000.0</v>
      </c>
      <c r="S4451" s="10">
        <v>45394.0</v>
      </c>
      <c r="V4451" s="5">
        <v>24990.0</v>
      </c>
      <c r="W4451" s="11">
        <v>29488.199999999997</v>
      </c>
      <c r="X4451" s="1"/>
      <c r="Y4451" s="1"/>
      <c r="Z4451" s="5">
        <v>18742.5</v>
      </c>
      <c r="AB4451" s="1"/>
      <c r="AC4451" s="1" t="s">
        <v>45</v>
      </c>
      <c r="AD4451" s="12" t="s">
        <v>47</v>
      </c>
      <c r="AE4451" s="12" t="s">
        <v>47</v>
      </c>
      <c r="AF4451" s="12" t="s">
        <v>137</v>
      </c>
    </row>
    <row r="4452">
      <c r="A4452" s="1" t="s">
        <v>6119</v>
      </c>
      <c r="B4452" s="7"/>
      <c r="C4452" s="1" t="s">
        <v>36</v>
      </c>
      <c r="D4452" s="1" t="s">
        <v>76</v>
      </c>
      <c r="E4452" s="1" t="s">
        <v>38</v>
      </c>
      <c r="F4452" s="1" t="s">
        <v>422</v>
      </c>
      <c r="G4452" s="1" t="s">
        <v>115</v>
      </c>
      <c r="H4452" s="1" t="s">
        <v>116</v>
      </c>
      <c r="I4452" s="1" t="s">
        <v>42</v>
      </c>
      <c r="J4452" s="1"/>
      <c r="K4452" s="1" t="s">
        <v>6120</v>
      </c>
      <c r="L4452" s="1" t="s">
        <v>99</v>
      </c>
      <c r="M4452" s="9">
        <v>45126.0</v>
      </c>
      <c r="N4452" s="9">
        <v>45126.0</v>
      </c>
      <c r="P4452" s="1">
        <v>8.33</v>
      </c>
      <c r="Q4452" s="1">
        <v>500000.0</v>
      </c>
      <c r="R4452" s="1">
        <v>300000.0</v>
      </c>
      <c r="S4452" s="10">
        <v>45156.0</v>
      </c>
      <c r="V4452" s="5">
        <v>24990.0</v>
      </c>
      <c r="W4452" s="11">
        <v>29488.199999999997</v>
      </c>
      <c r="Z4452" s="5">
        <v>18742.5</v>
      </c>
      <c r="AC4452" s="1" t="s">
        <v>45</v>
      </c>
      <c r="AD4452" s="12" t="s">
        <v>47</v>
      </c>
      <c r="AE4452" s="12" t="s">
        <v>47</v>
      </c>
      <c r="AF4452" s="12" t="s">
        <v>47</v>
      </c>
    </row>
    <row r="4453">
      <c r="A4453" s="1" t="s">
        <v>6119</v>
      </c>
      <c r="B4453" s="7"/>
      <c r="C4453" s="1" t="s">
        <v>36</v>
      </c>
      <c r="D4453" s="1" t="s">
        <v>76</v>
      </c>
      <c r="E4453" s="1" t="s">
        <v>38</v>
      </c>
      <c r="F4453" s="1" t="s">
        <v>422</v>
      </c>
      <c r="G4453" s="1" t="s">
        <v>115</v>
      </c>
      <c r="H4453" s="1" t="s">
        <v>116</v>
      </c>
      <c r="I4453" s="1" t="s">
        <v>42</v>
      </c>
      <c r="J4453" s="1"/>
      <c r="K4453" s="1" t="s">
        <v>6120</v>
      </c>
      <c r="L4453" s="1" t="s">
        <v>99</v>
      </c>
      <c r="M4453" s="9">
        <v>45126.0</v>
      </c>
      <c r="N4453" s="9">
        <v>45126.0</v>
      </c>
      <c r="P4453" s="1">
        <v>8.33</v>
      </c>
      <c r="Q4453" s="1">
        <v>500000.0</v>
      </c>
      <c r="R4453" s="1">
        <v>300000.0</v>
      </c>
      <c r="S4453" s="10">
        <v>45156.0</v>
      </c>
      <c r="V4453" s="5">
        <v>24990.0</v>
      </c>
      <c r="W4453" s="11">
        <v>29488.199999999997</v>
      </c>
      <c r="Z4453" s="5">
        <v>18742.5</v>
      </c>
      <c r="AC4453" s="1" t="s">
        <v>45</v>
      </c>
      <c r="AD4453" s="12" t="s">
        <v>47</v>
      </c>
      <c r="AE4453" s="12" t="s">
        <v>47</v>
      </c>
      <c r="AF4453" s="12" t="s">
        <v>47</v>
      </c>
    </row>
    <row r="4454">
      <c r="A4454" s="1" t="s">
        <v>6121</v>
      </c>
      <c r="B4454" s="7"/>
      <c r="C4454" s="1" t="s">
        <v>36</v>
      </c>
      <c r="D4454" s="1" t="s">
        <v>102</v>
      </c>
      <c r="E4454" s="1" t="s">
        <v>77</v>
      </c>
      <c r="F4454" s="1" t="s">
        <v>105</v>
      </c>
      <c r="G4454" s="1" t="s">
        <v>121</v>
      </c>
      <c r="H4454" s="1" t="s">
        <v>122</v>
      </c>
      <c r="I4454" s="1" t="s">
        <v>42</v>
      </c>
      <c r="J4454" s="1"/>
      <c r="K4454" s="1" t="s">
        <v>6122</v>
      </c>
      <c r="L4454" s="1" t="s">
        <v>53</v>
      </c>
      <c r="M4454" s="9">
        <v>45338.0</v>
      </c>
      <c r="N4454" s="9">
        <v>45338.0</v>
      </c>
      <c r="O4454" s="1"/>
      <c r="P4454" s="1">
        <v>8.33</v>
      </c>
      <c r="Q4454" s="1">
        <v>500000.0</v>
      </c>
      <c r="R4454" s="1">
        <v>300000.0</v>
      </c>
      <c r="S4454" s="10">
        <v>45368.0</v>
      </c>
      <c r="V4454" s="5">
        <v>24990.0</v>
      </c>
      <c r="W4454" s="11">
        <v>29488.199999999997</v>
      </c>
      <c r="Z4454" s="5">
        <v>18742.5</v>
      </c>
      <c r="AB4454" s="1"/>
      <c r="AC4454" s="1" t="s">
        <v>45</v>
      </c>
      <c r="AD4454" s="12" t="s">
        <v>47</v>
      </c>
      <c r="AE4454" s="12" t="s">
        <v>47</v>
      </c>
      <c r="AF4454" s="12" t="s">
        <v>47</v>
      </c>
    </row>
    <row r="4455">
      <c r="A4455" s="1" t="s">
        <v>6123</v>
      </c>
      <c r="B4455" s="7"/>
      <c r="C4455" s="1" t="s">
        <v>36</v>
      </c>
      <c r="D4455" s="1" t="s">
        <v>37</v>
      </c>
      <c r="E4455" s="1" t="s">
        <v>82</v>
      </c>
      <c r="F4455" s="1" t="s">
        <v>400</v>
      </c>
      <c r="G4455" s="1" t="s">
        <v>134</v>
      </c>
      <c r="H4455" s="1" t="s">
        <v>135</v>
      </c>
      <c r="I4455" s="1" t="s">
        <v>123</v>
      </c>
      <c r="J4455" s="1"/>
      <c r="K4455" s="1" t="s">
        <v>6124</v>
      </c>
      <c r="L4455" s="1" t="s">
        <v>150</v>
      </c>
      <c r="M4455" s="9">
        <v>44652.0</v>
      </c>
      <c r="N4455" s="9">
        <v>44652.0</v>
      </c>
      <c r="O4455" s="1"/>
      <c r="P4455" s="1">
        <v>8.33</v>
      </c>
      <c r="Q4455" s="1">
        <v>300000.0</v>
      </c>
      <c r="R4455" s="1">
        <v>300000.0</v>
      </c>
      <c r="S4455" s="10">
        <v>44742.0</v>
      </c>
      <c r="V4455" s="5">
        <v>24990.0</v>
      </c>
      <c r="W4455" s="11">
        <v>29488.199999999997</v>
      </c>
      <c r="Z4455" s="5">
        <v>18742.5</v>
      </c>
      <c r="AB4455" s="1"/>
      <c r="AC4455" s="1" t="s">
        <v>45</v>
      </c>
      <c r="AD4455" s="12" t="s">
        <v>46</v>
      </c>
      <c r="AE4455" s="12" t="s">
        <v>46</v>
      </c>
      <c r="AF4455" s="12" t="s">
        <v>46</v>
      </c>
    </row>
    <row r="4456">
      <c r="A4456" s="1" t="s">
        <v>6125</v>
      </c>
      <c r="B4456" s="7"/>
      <c r="C4456" s="1" t="s">
        <v>36</v>
      </c>
      <c r="D4456" s="1" t="s">
        <v>96</v>
      </c>
      <c r="E4456" s="1" t="s">
        <v>38</v>
      </c>
      <c r="F4456" s="1" t="s">
        <v>4241</v>
      </c>
      <c r="G4456" s="1" t="s">
        <v>40</v>
      </c>
      <c r="H4456" s="1" t="s">
        <v>41</v>
      </c>
      <c r="I4456" s="1" t="s">
        <v>42</v>
      </c>
      <c r="J4456" s="1"/>
      <c r="K4456" s="1" t="s">
        <v>6126</v>
      </c>
      <c r="L4456" s="1" t="s">
        <v>53</v>
      </c>
      <c r="M4456" s="9">
        <v>44978.0</v>
      </c>
      <c r="N4456" s="9">
        <v>44978.0</v>
      </c>
      <c r="O4456" s="1"/>
      <c r="P4456" s="1">
        <v>8.33</v>
      </c>
      <c r="Q4456" s="1">
        <v>300000.0</v>
      </c>
      <c r="R4456" s="1">
        <v>300000.0</v>
      </c>
      <c r="S4456" s="10">
        <v>45068.0</v>
      </c>
      <c r="V4456" s="5">
        <v>24990.0</v>
      </c>
      <c r="W4456" s="11">
        <v>29488.199999999997</v>
      </c>
      <c r="X4456" s="1"/>
      <c r="Y4456" s="1"/>
      <c r="Z4456" s="5">
        <v>18742.5</v>
      </c>
      <c r="AA4456" s="1"/>
      <c r="AB4456" s="1"/>
      <c r="AC4456" s="1" t="s">
        <v>45</v>
      </c>
      <c r="AD4456" s="12" t="s">
        <v>46</v>
      </c>
      <c r="AE4456" s="12" t="s">
        <v>46</v>
      </c>
      <c r="AF4456" s="12" t="s">
        <v>47</v>
      </c>
    </row>
    <row r="4457">
      <c r="A4457" s="1" t="s">
        <v>6125</v>
      </c>
      <c r="B4457" s="7"/>
      <c r="C4457" s="1" t="s">
        <v>36</v>
      </c>
      <c r="D4457" s="1" t="s">
        <v>96</v>
      </c>
      <c r="E4457" s="1" t="s">
        <v>38</v>
      </c>
      <c r="F4457" s="1" t="s">
        <v>51</v>
      </c>
      <c r="G4457" s="1" t="s">
        <v>40</v>
      </c>
      <c r="H4457" s="1" t="s">
        <v>41</v>
      </c>
      <c r="I4457" s="1" t="s">
        <v>42</v>
      </c>
      <c r="J4457" s="1"/>
      <c r="K4457" s="1" t="s">
        <v>6126</v>
      </c>
      <c r="L4457" s="1" t="s">
        <v>53</v>
      </c>
      <c r="M4457" s="9">
        <v>44978.0</v>
      </c>
      <c r="N4457" s="9">
        <v>44900.0</v>
      </c>
      <c r="O4457" s="1"/>
      <c r="P4457" s="1">
        <v>8.33</v>
      </c>
      <c r="Q4457" s="1">
        <v>800000.0</v>
      </c>
      <c r="R4457" s="1">
        <v>300000.0</v>
      </c>
      <c r="S4457" s="10">
        <v>44990.0</v>
      </c>
      <c r="V4457" s="5">
        <v>24990.0</v>
      </c>
      <c r="W4457" s="11">
        <v>29488.199999999997</v>
      </c>
      <c r="X4457" s="1"/>
      <c r="Y4457" s="1"/>
      <c r="Z4457" s="5">
        <v>18742.5</v>
      </c>
      <c r="AA4457" s="1"/>
      <c r="AB4457" s="1"/>
      <c r="AC4457" s="1" t="s">
        <v>45</v>
      </c>
      <c r="AD4457" s="12" t="s">
        <v>46</v>
      </c>
      <c r="AE4457" s="12" t="s">
        <v>46</v>
      </c>
      <c r="AF4457" s="12" t="s">
        <v>46</v>
      </c>
    </row>
    <row r="4458">
      <c r="A4458" s="1" t="s">
        <v>6127</v>
      </c>
      <c r="B4458" s="7"/>
      <c r="C4458" s="1" t="s">
        <v>132</v>
      </c>
      <c r="D4458" s="1" t="s">
        <v>96</v>
      </c>
      <c r="E4458" s="1" t="s">
        <v>77</v>
      </c>
      <c r="F4458" s="1" t="s">
        <v>353</v>
      </c>
      <c r="G4458" s="1" t="s">
        <v>134</v>
      </c>
      <c r="H4458" s="1" t="s">
        <v>135</v>
      </c>
      <c r="I4458" s="1" t="s">
        <v>234</v>
      </c>
      <c r="J4458" s="20"/>
      <c r="K4458" s="20" t="s">
        <v>730</v>
      </c>
      <c r="L4458" s="1" t="s">
        <v>143</v>
      </c>
      <c r="M4458" s="9">
        <v>44750.0</v>
      </c>
      <c r="N4458" s="9">
        <v>44780.0</v>
      </c>
      <c r="O4458" s="1"/>
      <c r="P4458" s="1">
        <v>8.33</v>
      </c>
      <c r="Q4458" s="1">
        <v>1000000.0</v>
      </c>
      <c r="R4458" s="1">
        <v>300000.0</v>
      </c>
      <c r="S4458" s="10">
        <v>44870.0</v>
      </c>
      <c r="V4458" s="5">
        <v>24990.0</v>
      </c>
      <c r="W4458" s="11">
        <v>29488.199999999997</v>
      </c>
      <c r="Z4458" s="5">
        <v>18742.5</v>
      </c>
      <c r="AB4458" s="1"/>
      <c r="AC4458" s="1" t="s">
        <v>45</v>
      </c>
      <c r="AD4458" s="12" t="s">
        <v>46</v>
      </c>
      <c r="AE4458" s="12" t="s">
        <v>46</v>
      </c>
      <c r="AF4458" s="12" t="s">
        <v>46</v>
      </c>
    </row>
    <row r="4459">
      <c r="A4459" s="1" t="s">
        <v>6127</v>
      </c>
      <c r="B4459" s="7"/>
      <c r="C4459" s="1" t="s">
        <v>132</v>
      </c>
      <c r="D4459" s="1" t="s">
        <v>96</v>
      </c>
      <c r="E4459" s="1" t="s">
        <v>77</v>
      </c>
      <c r="F4459" s="1" t="s">
        <v>353</v>
      </c>
      <c r="G4459" s="1" t="s">
        <v>134</v>
      </c>
      <c r="H4459" s="1" t="s">
        <v>135</v>
      </c>
      <c r="I4459" s="1" t="s">
        <v>234</v>
      </c>
      <c r="J4459" s="20"/>
      <c r="K4459" s="20" t="s">
        <v>730</v>
      </c>
      <c r="L4459" s="1" t="s">
        <v>143</v>
      </c>
      <c r="M4459" s="9">
        <v>44750.0</v>
      </c>
      <c r="N4459" s="9">
        <v>44780.0</v>
      </c>
      <c r="O4459" s="1"/>
      <c r="P4459" s="1">
        <v>8.33</v>
      </c>
      <c r="Q4459" s="1">
        <v>600000.0</v>
      </c>
      <c r="R4459" s="1">
        <v>300000.0</v>
      </c>
      <c r="S4459" s="10">
        <v>44870.0</v>
      </c>
      <c r="V4459" s="5">
        <v>24990.0</v>
      </c>
      <c r="W4459" s="11">
        <v>29488.199999999997</v>
      </c>
      <c r="X4459" s="1"/>
      <c r="Y4459" s="1"/>
      <c r="Z4459" s="5">
        <v>18742.5</v>
      </c>
      <c r="AB4459" s="1"/>
      <c r="AC4459" s="1" t="s">
        <v>45</v>
      </c>
      <c r="AD4459" s="12" t="s">
        <v>46</v>
      </c>
      <c r="AE4459" s="12" t="s">
        <v>46</v>
      </c>
      <c r="AF4459" s="12" t="s">
        <v>46</v>
      </c>
    </row>
    <row r="4460">
      <c r="A4460" s="1" t="s">
        <v>6127</v>
      </c>
      <c r="B4460" s="7"/>
      <c r="C4460" s="1" t="s">
        <v>132</v>
      </c>
      <c r="D4460" s="1" t="s">
        <v>96</v>
      </c>
      <c r="E4460" s="1" t="s">
        <v>77</v>
      </c>
      <c r="F4460" s="1" t="s">
        <v>353</v>
      </c>
      <c r="G4460" s="1" t="s">
        <v>134</v>
      </c>
      <c r="H4460" s="1" t="s">
        <v>135</v>
      </c>
      <c r="I4460" s="1" t="s">
        <v>234</v>
      </c>
      <c r="J4460" s="20"/>
      <c r="K4460" s="20" t="s">
        <v>730</v>
      </c>
      <c r="L4460" s="1" t="s">
        <v>143</v>
      </c>
      <c r="M4460" s="9">
        <v>44750.0</v>
      </c>
      <c r="N4460" s="9">
        <v>44780.0</v>
      </c>
      <c r="O4460" s="9">
        <v>44780.0</v>
      </c>
      <c r="P4460" s="1">
        <v>8.33</v>
      </c>
      <c r="Q4460" s="1">
        <v>500000.0</v>
      </c>
      <c r="R4460" s="1">
        <v>300000.0</v>
      </c>
      <c r="S4460" s="10">
        <v>44870.0</v>
      </c>
      <c r="V4460" s="5">
        <v>24990.0</v>
      </c>
      <c r="W4460" s="11">
        <v>29488.199999999997</v>
      </c>
      <c r="Z4460" s="5">
        <v>18742.5</v>
      </c>
      <c r="AB4460" s="1"/>
      <c r="AC4460" s="1" t="s">
        <v>45</v>
      </c>
      <c r="AD4460" s="12" t="s">
        <v>46</v>
      </c>
      <c r="AE4460" s="12" t="s">
        <v>46</v>
      </c>
      <c r="AF4460" s="12" t="s">
        <v>46</v>
      </c>
    </row>
    <row r="4461">
      <c r="A4461" s="1" t="s">
        <v>6127</v>
      </c>
      <c r="B4461" s="7"/>
      <c r="C4461" s="1" t="s">
        <v>132</v>
      </c>
      <c r="D4461" s="1" t="s">
        <v>96</v>
      </c>
      <c r="E4461" s="1" t="s">
        <v>77</v>
      </c>
      <c r="F4461" s="1" t="s">
        <v>353</v>
      </c>
      <c r="G4461" s="1" t="s">
        <v>134</v>
      </c>
      <c r="H4461" s="1" t="s">
        <v>135</v>
      </c>
      <c r="I4461" s="1" t="s">
        <v>234</v>
      </c>
      <c r="J4461" s="20"/>
      <c r="K4461" s="20" t="s">
        <v>730</v>
      </c>
      <c r="L4461" s="1" t="s">
        <v>143</v>
      </c>
      <c r="M4461" s="9">
        <v>44750.0</v>
      </c>
      <c r="N4461" s="9">
        <v>44780.0</v>
      </c>
      <c r="O4461" s="9">
        <v>44780.0</v>
      </c>
      <c r="P4461" s="1">
        <v>8.33</v>
      </c>
      <c r="Q4461" s="1">
        <v>400000.0</v>
      </c>
      <c r="R4461" s="1">
        <v>300000.0</v>
      </c>
      <c r="S4461" s="10">
        <v>44870.0</v>
      </c>
      <c r="V4461" s="5">
        <v>24990.0</v>
      </c>
      <c r="W4461" s="11">
        <v>29488.199999999997</v>
      </c>
      <c r="Z4461" s="5">
        <v>18742.5</v>
      </c>
      <c r="AB4461" s="1"/>
      <c r="AC4461" s="1" t="s">
        <v>45</v>
      </c>
      <c r="AD4461" s="12" t="s">
        <v>46</v>
      </c>
      <c r="AE4461" s="12" t="s">
        <v>46</v>
      </c>
      <c r="AF4461" s="12" t="s">
        <v>46</v>
      </c>
    </row>
    <row r="4462">
      <c r="A4462" s="1" t="s">
        <v>6128</v>
      </c>
      <c r="B4462" s="7"/>
      <c r="C4462" s="1" t="s">
        <v>36</v>
      </c>
      <c r="D4462" s="1" t="s">
        <v>96</v>
      </c>
      <c r="E4462" s="1" t="s">
        <v>77</v>
      </c>
      <c r="F4462" s="1" t="s">
        <v>3381</v>
      </c>
      <c r="G4462" s="1" t="s">
        <v>40</v>
      </c>
      <c r="H4462" s="1" t="s">
        <v>345</v>
      </c>
      <c r="I4462" s="1" t="s">
        <v>42</v>
      </c>
      <c r="J4462" s="1"/>
      <c r="K4462" s="1" t="s">
        <v>6129</v>
      </c>
      <c r="L4462" s="1" t="s">
        <v>347</v>
      </c>
      <c r="M4462" s="9">
        <v>44742.0</v>
      </c>
      <c r="N4462" s="9">
        <v>44726.0</v>
      </c>
      <c r="O4462" s="1"/>
      <c r="P4462" s="1">
        <v>8.33</v>
      </c>
      <c r="Q4462" s="1">
        <v>350000.0</v>
      </c>
      <c r="R4462" s="1">
        <v>420000.0</v>
      </c>
      <c r="S4462" s="9">
        <v>44726.0</v>
      </c>
      <c r="T4462" s="9">
        <v>44726.0</v>
      </c>
      <c r="U4462" s="1" t="s">
        <v>6130</v>
      </c>
      <c r="V4462" s="5">
        <v>34986.0</v>
      </c>
      <c r="W4462" s="11">
        <v>41283.479999999996</v>
      </c>
      <c r="X4462" s="9">
        <v>44812.0</v>
      </c>
      <c r="Y4462" s="1">
        <v>37785.0</v>
      </c>
      <c r="Z4462" s="1">
        <v>19680.0</v>
      </c>
      <c r="AA4462" s="9">
        <v>44819.0</v>
      </c>
      <c r="AB4462" s="1" t="s">
        <v>6130</v>
      </c>
      <c r="AC4462" s="1" t="s">
        <v>55</v>
      </c>
      <c r="AD4462" s="12" t="s">
        <v>46</v>
      </c>
      <c r="AE4462" s="12" t="s">
        <v>46</v>
      </c>
      <c r="AF4462" s="12" t="s">
        <v>46</v>
      </c>
      <c r="AG4462" s="12" t="s">
        <v>46</v>
      </c>
      <c r="AH4462" s="12" t="s">
        <v>46</v>
      </c>
      <c r="AI4462" s="12" t="s">
        <v>46</v>
      </c>
    </row>
    <row r="4463">
      <c r="A4463" s="1" t="s">
        <v>6128</v>
      </c>
      <c r="B4463" s="7"/>
      <c r="C4463" s="1" t="s">
        <v>36</v>
      </c>
      <c r="D4463" s="1" t="s">
        <v>96</v>
      </c>
      <c r="E4463" s="1" t="s">
        <v>77</v>
      </c>
      <c r="F4463" s="1" t="s">
        <v>3381</v>
      </c>
      <c r="G4463" s="1" t="s">
        <v>40</v>
      </c>
      <c r="H4463" s="1" t="s">
        <v>345</v>
      </c>
      <c r="I4463" s="1" t="s">
        <v>42</v>
      </c>
      <c r="J4463" s="1"/>
      <c r="K4463" s="1" t="s">
        <v>6129</v>
      </c>
      <c r="L4463" s="1" t="s">
        <v>347</v>
      </c>
      <c r="M4463" s="9">
        <v>44742.0</v>
      </c>
      <c r="N4463" s="9">
        <v>44840.0</v>
      </c>
      <c r="O4463" s="1"/>
      <c r="P4463" s="1">
        <v>8.33</v>
      </c>
      <c r="Q4463" s="1">
        <v>150000.0</v>
      </c>
      <c r="R4463" s="1">
        <v>216000.0</v>
      </c>
      <c r="S4463" s="9">
        <v>44837.0</v>
      </c>
      <c r="T4463" s="9">
        <v>44840.0</v>
      </c>
      <c r="U4463" s="1" t="s">
        <v>6131</v>
      </c>
      <c r="V4463" s="5">
        <v>17992.8</v>
      </c>
      <c r="W4463" s="11">
        <v>21231.503999999997</v>
      </c>
      <c r="X4463" s="14">
        <v>44907.0</v>
      </c>
      <c r="Y4463" s="1">
        <v>19435.0</v>
      </c>
      <c r="Z4463" s="1">
        <v>10121.0</v>
      </c>
      <c r="AA4463" s="14">
        <v>44910.0</v>
      </c>
      <c r="AB4463" s="1" t="s">
        <v>6131</v>
      </c>
      <c r="AC4463" s="1" t="s">
        <v>55</v>
      </c>
      <c r="AD4463" s="12" t="s">
        <v>46</v>
      </c>
      <c r="AE4463" s="12" t="s">
        <v>46</v>
      </c>
      <c r="AF4463" s="12" t="s">
        <v>46</v>
      </c>
      <c r="AG4463" s="12" t="s">
        <v>46</v>
      </c>
      <c r="AH4463" s="12" t="s">
        <v>46</v>
      </c>
      <c r="AI4463" s="12" t="s">
        <v>46</v>
      </c>
    </row>
    <row r="4464">
      <c r="A4464" s="1" t="s">
        <v>6128</v>
      </c>
      <c r="B4464" s="7"/>
      <c r="C4464" s="1" t="s">
        <v>36</v>
      </c>
      <c r="D4464" s="1" t="s">
        <v>96</v>
      </c>
      <c r="E4464" s="1" t="s">
        <v>77</v>
      </c>
      <c r="F4464" s="1" t="s">
        <v>3381</v>
      </c>
      <c r="G4464" s="1" t="s">
        <v>40</v>
      </c>
      <c r="H4464" s="1" t="s">
        <v>345</v>
      </c>
      <c r="I4464" s="1" t="s">
        <v>42</v>
      </c>
      <c r="J4464" s="1"/>
      <c r="K4464" s="1" t="s">
        <v>6129</v>
      </c>
      <c r="L4464" s="1" t="s">
        <v>347</v>
      </c>
      <c r="M4464" s="9">
        <v>44742.0</v>
      </c>
      <c r="N4464" s="9">
        <v>44841.0</v>
      </c>
      <c r="O4464" s="1"/>
      <c r="P4464" s="1">
        <v>8.33</v>
      </c>
      <c r="Q4464" s="1">
        <v>250000.0</v>
      </c>
      <c r="R4464" s="1">
        <v>312000.0</v>
      </c>
      <c r="S4464" s="9">
        <v>44840.0</v>
      </c>
      <c r="T4464" s="9">
        <v>44841.0</v>
      </c>
      <c r="U4464" s="1" t="s">
        <v>6132</v>
      </c>
      <c r="V4464" s="5">
        <v>25989.6</v>
      </c>
      <c r="W4464" s="11">
        <v>30667.727999999996</v>
      </c>
      <c r="X4464" s="14">
        <v>44907.0</v>
      </c>
      <c r="Y4464" s="1">
        <v>28070.0</v>
      </c>
      <c r="Z4464" s="1">
        <v>14619.0</v>
      </c>
      <c r="AA4464" s="14">
        <v>44910.0</v>
      </c>
      <c r="AB4464" s="1" t="s">
        <v>6132</v>
      </c>
      <c r="AC4464" s="1" t="s">
        <v>55</v>
      </c>
      <c r="AD4464" s="12" t="s">
        <v>46</v>
      </c>
      <c r="AE4464" s="12" t="s">
        <v>46</v>
      </c>
      <c r="AF4464" s="12" t="s">
        <v>46</v>
      </c>
      <c r="AG4464" s="12" t="s">
        <v>46</v>
      </c>
      <c r="AH4464" s="12" t="s">
        <v>46</v>
      </c>
      <c r="AI4464" s="12" t="s">
        <v>46</v>
      </c>
    </row>
    <row r="4465">
      <c r="A4465" s="1" t="s">
        <v>6128</v>
      </c>
      <c r="B4465" s="7"/>
      <c r="C4465" s="1" t="s">
        <v>36</v>
      </c>
      <c r="D4465" s="1" t="s">
        <v>96</v>
      </c>
      <c r="E4465" s="1" t="s">
        <v>77</v>
      </c>
      <c r="F4465" s="1" t="s">
        <v>3381</v>
      </c>
      <c r="G4465" s="1" t="s">
        <v>40</v>
      </c>
      <c r="H4465" s="1" t="s">
        <v>345</v>
      </c>
      <c r="I4465" s="1" t="s">
        <v>42</v>
      </c>
      <c r="J4465" s="1"/>
      <c r="K4465" s="1" t="s">
        <v>6129</v>
      </c>
      <c r="L4465" s="1" t="s">
        <v>347</v>
      </c>
      <c r="M4465" s="9">
        <v>44742.0</v>
      </c>
      <c r="N4465" s="9">
        <v>45045.0</v>
      </c>
      <c r="O4465" s="1"/>
      <c r="P4465" s="1">
        <v>8.33</v>
      </c>
      <c r="Q4465" s="1">
        <v>300000.0</v>
      </c>
      <c r="R4465" s="1">
        <v>107952.0</v>
      </c>
      <c r="S4465" s="9">
        <v>44754.0</v>
      </c>
      <c r="T4465" s="9">
        <v>45045.0</v>
      </c>
      <c r="U4465" s="1" t="s">
        <v>6133</v>
      </c>
      <c r="V4465" s="5">
        <v>8992.401600000001</v>
      </c>
      <c r="W4465" s="11">
        <v>10611.033888</v>
      </c>
      <c r="X4465" s="9"/>
      <c r="Z4465" s="5">
        <v>6744.301200000001</v>
      </c>
      <c r="AA4465" s="9"/>
      <c r="AC4465" s="1" t="s">
        <v>162</v>
      </c>
      <c r="AD4465" s="12" t="s">
        <v>46</v>
      </c>
      <c r="AE4465" s="12" t="s">
        <v>47</v>
      </c>
      <c r="AF4465" s="12" t="s">
        <v>46</v>
      </c>
      <c r="AG4465" s="12" t="s">
        <v>47</v>
      </c>
    </row>
    <row r="4466">
      <c r="A4466" s="1" t="s">
        <v>6128</v>
      </c>
      <c r="B4466" s="7"/>
      <c r="C4466" s="1" t="s">
        <v>36</v>
      </c>
      <c r="D4466" s="1" t="s">
        <v>96</v>
      </c>
      <c r="E4466" s="1" t="s">
        <v>77</v>
      </c>
      <c r="F4466" s="1" t="s">
        <v>3381</v>
      </c>
      <c r="G4466" s="1" t="s">
        <v>40</v>
      </c>
      <c r="H4466" s="1" t="s">
        <v>345</v>
      </c>
      <c r="I4466" s="1" t="s">
        <v>42</v>
      </c>
      <c r="J4466" s="1"/>
      <c r="K4466" s="1" t="s">
        <v>6129</v>
      </c>
      <c r="L4466" s="1" t="s">
        <v>347</v>
      </c>
      <c r="M4466" s="9">
        <v>44742.0</v>
      </c>
      <c r="N4466" s="9">
        <v>44755.0</v>
      </c>
      <c r="O4466" s="1"/>
      <c r="P4466" s="1">
        <v>8.33</v>
      </c>
      <c r="Q4466" s="1">
        <v>500000.0</v>
      </c>
      <c r="R4466" s="1">
        <v>300000.0</v>
      </c>
      <c r="S4466" s="10">
        <v>44845.0</v>
      </c>
      <c r="V4466" s="5">
        <v>24990.0</v>
      </c>
      <c r="W4466" s="11">
        <v>29488.199999999997</v>
      </c>
      <c r="X4466" s="1"/>
      <c r="Y4466" s="1"/>
      <c r="Z4466" s="5">
        <v>18742.5</v>
      </c>
      <c r="AB4466" s="1"/>
      <c r="AC4466" s="1" t="s">
        <v>45</v>
      </c>
      <c r="AD4466" s="12" t="s">
        <v>46</v>
      </c>
      <c r="AE4466" s="12" t="s">
        <v>46</v>
      </c>
      <c r="AF4466" s="12" t="s">
        <v>46</v>
      </c>
    </row>
    <row r="4467">
      <c r="A4467" s="1" t="s">
        <v>6134</v>
      </c>
      <c r="B4467" s="7"/>
      <c r="C4467" s="1" t="s">
        <v>132</v>
      </c>
      <c r="D4467" s="1" t="s">
        <v>96</v>
      </c>
      <c r="E4467" s="1" t="s">
        <v>77</v>
      </c>
      <c r="F4467" s="1" t="s">
        <v>105</v>
      </c>
      <c r="G4467" s="1" t="s">
        <v>367</v>
      </c>
      <c r="H4467" s="1" t="s">
        <v>6135</v>
      </c>
      <c r="I4467" s="1" t="s">
        <v>42</v>
      </c>
      <c r="J4467" s="1"/>
      <c r="K4467" s="1" t="s">
        <v>6136</v>
      </c>
      <c r="L4467" s="1" t="s">
        <v>143</v>
      </c>
      <c r="M4467" s="9">
        <v>44713.0</v>
      </c>
      <c r="N4467" s="9">
        <v>44767.0</v>
      </c>
      <c r="O4467" s="1"/>
      <c r="P4467" s="1">
        <v>7.5</v>
      </c>
      <c r="Q4467" s="1">
        <v>700000.0</v>
      </c>
      <c r="R4467" s="1">
        <v>780000.0</v>
      </c>
      <c r="S4467" s="9">
        <v>44822.0</v>
      </c>
      <c r="T4467" s="9">
        <v>44767.0</v>
      </c>
      <c r="U4467" s="1" t="s">
        <v>6137</v>
      </c>
      <c r="V4467" s="5">
        <v>58500.0</v>
      </c>
      <c r="W4467" s="11">
        <v>69030.0</v>
      </c>
      <c r="X4467" s="14">
        <v>44852.0</v>
      </c>
      <c r="Y4467" s="5">
        <v>63180.0</v>
      </c>
      <c r="Z4467" s="5">
        <v>43875.0</v>
      </c>
      <c r="AA4467" s="14">
        <v>44856.0</v>
      </c>
      <c r="AB4467" s="1" t="s">
        <v>6137</v>
      </c>
      <c r="AC4467" s="1" t="s">
        <v>55</v>
      </c>
      <c r="AD4467" s="12" t="s">
        <v>46</v>
      </c>
      <c r="AE4467" s="12" t="s">
        <v>46</v>
      </c>
      <c r="AF4467" s="12" t="s">
        <v>46</v>
      </c>
      <c r="AG4467" s="12" t="s">
        <v>46</v>
      </c>
      <c r="AH4467" s="12" t="s">
        <v>46</v>
      </c>
      <c r="AI4467" s="12" t="s">
        <v>46</v>
      </c>
    </row>
    <row r="4468">
      <c r="A4468" s="1" t="s">
        <v>6134</v>
      </c>
      <c r="B4468" s="7"/>
      <c r="C4468" s="1" t="s">
        <v>132</v>
      </c>
      <c r="D4468" s="1" t="s">
        <v>96</v>
      </c>
      <c r="E4468" s="1" t="s">
        <v>77</v>
      </c>
      <c r="F4468" s="1" t="s">
        <v>105</v>
      </c>
      <c r="G4468" s="1" t="s">
        <v>367</v>
      </c>
      <c r="H4468" s="1" t="s">
        <v>6135</v>
      </c>
      <c r="I4468" s="1" t="s">
        <v>42</v>
      </c>
      <c r="J4468" s="1"/>
      <c r="K4468" s="1" t="s">
        <v>6136</v>
      </c>
      <c r="L4468" s="1" t="s">
        <v>143</v>
      </c>
      <c r="M4468" s="9">
        <v>44713.0</v>
      </c>
      <c r="N4468" s="14">
        <v>45229.0</v>
      </c>
      <c r="O4468" s="1"/>
      <c r="P4468" s="1">
        <v>8.33</v>
      </c>
      <c r="Q4468" s="1">
        <v>400000.0</v>
      </c>
      <c r="R4468" s="1">
        <v>460000.0</v>
      </c>
      <c r="S4468" s="14">
        <v>45222.0</v>
      </c>
      <c r="T4468" s="9">
        <v>45233.0</v>
      </c>
      <c r="U4468" s="1" t="s">
        <v>6138</v>
      </c>
      <c r="V4468" s="5">
        <v>38318.0</v>
      </c>
      <c r="W4468" s="11">
        <v>45215.24</v>
      </c>
      <c r="X4468" s="14">
        <v>45252.0</v>
      </c>
      <c r="Y4468" s="5">
        <v>41383.439999999995</v>
      </c>
      <c r="Z4468" s="5">
        <v>28738.5</v>
      </c>
      <c r="AA4468" s="14">
        <v>45256.0</v>
      </c>
      <c r="AB4468" s="1" t="s">
        <v>6138</v>
      </c>
      <c r="AC4468" s="1" t="s">
        <v>55</v>
      </c>
      <c r="AD4468" s="12" t="s">
        <v>46</v>
      </c>
      <c r="AE4468" s="12" t="s">
        <v>47</v>
      </c>
      <c r="AF4468" s="12" t="s">
        <v>47</v>
      </c>
      <c r="AG4468" s="12" t="s">
        <v>47</v>
      </c>
      <c r="AH4468" s="12" t="s">
        <v>47</v>
      </c>
      <c r="AI4468" s="12" t="s">
        <v>47</v>
      </c>
    </row>
    <row r="4469">
      <c r="A4469" s="1" t="s">
        <v>6134</v>
      </c>
      <c r="B4469" s="7"/>
      <c r="C4469" s="1" t="s">
        <v>132</v>
      </c>
      <c r="D4469" s="1" t="s">
        <v>96</v>
      </c>
      <c r="E4469" s="1" t="s">
        <v>77</v>
      </c>
      <c r="F4469" s="1" t="s">
        <v>105</v>
      </c>
      <c r="G4469" s="1" t="s">
        <v>367</v>
      </c>
      <c r="H4469" s="1" t="s">
        <v>6135</v>
      </c>
      <c r="I4469" s="1" t="s">
        <v>42</v>
      </c>
      <c r="J4469" s="1"/>
      <c r="K4469" s="1" t="s">
        <v>6136</v>
      </c>
      <c r="L4469" s="1" t="s">
        <v>143</v>
      </c>
      <c r="M4469" s="9">
        <v>44713.0</v>
      </c>
      <c r="N4469" s="9">
        <v>44713.0</v>
      </c>
      <c r="O4469" s="1"/>
      <c r="P4469" s="1">
        <v>8.33</v>
      </c>
      <c r="Q4469" s="1">
        <v>500000.0</v>
      </c>
      <c r="R4469" s="1">
        <v>384000.0</v>
      </c>
      <c r="S4469" s="14">
        <v>45240.0</v>
      </c>
      <c r="T4469" s="14">
        <v>45247.0</v>
      </c>
      <c r="U4469" s="1" t="s">
        <v>6139</v>
      </c>
      <c r="V4469" s="5">
        <v>31987.2</v>
      </c>
      <c r="W4469" s="11">
        <v>37744.896</v>
      </c>
      <c r="X4469" s="14">
        <v>45270.0</v>
      </c>
      <c r="Y4469" s="5">
        <v>34546.176</v>
      </c>
      <c r="Z4469" s="5">
        <v>23990.4</v>
      </c>
      <c r="AA4469" s="9">
        <v>45344.0</v>
      </c>
      <c r="AB4469" s="1" t="s">
        <v>6140</v>
      </c>
      <c r="AC4469" s="1" t="s">
        <v>55</v>
      </c>
      <c r="AD4469" s="12" t="s">
        <v>46</v>
      </c>
      <c r="AE4469" s="12" t="s">
        <v>46</v>
      </c>
      <c r="AF4469" s="12" t="s">
        <v>47</v>
      </c>
      <c r="AG4469" s="12" t="s">
        <v>47</v>
      </c>
      <c r="AH4469" s="12" t="s">
        <v>47</v>
      </c>
      <c r="AI4469" s="12" t="s">
        <v>47</v>
      </c>
    </row>
    <row r="4470">
      <c r="A4470" s="1" t="s">
        <v>6134</v>
      </c>
      <c r="B4470" s="7"/>
      <c r="C4470" s="1" t="s">
        <v>132</v>
      </c>
      <c r="D4470" s="1" t="s">
        <v>96</v>
      </c>
      <c r="E4470" s="1" t="s">
        <v>77</v>
      </c>
      <c r="F4470" s="1" t="s">
        <v>105</v>
      </c>
      <c r="G4470" s="1" t="s">
        <v>367</v>
      </c>
      <c r="H4470" s="1" t="s">
        <v>6135</v>
      </c>
      <c r="I4470" s="1" t="s">
        <v>42</v>
      </c>
      <c r="J4470" s="1"/>
      <c r="K4470" s="1" t="s">
        <v>6136</v>
      </c>
      <c r="L4470" s="1" t="s">
        <v>143</v>
      </c>
      <c r="M4470" s="9">
        <v>44713.0</v>
      </c>
      <c r="N4470" s="14">
        <v>45282.0</v>
      </c>
      <c r="O4470" s="1"/>
      <c r="P4470" s="1">
        <v>8.33</v>
      </c>
      <c r="Q4470" s="1">
        <v>600000.0</v>
      </c>
      <c r="R4470" s="1">
        <v>620080.0</v>
      </c>
      <c r="S4470" s="14">
        <v>45271.0</v>
      </c>
      <c r="T4470" s="14">
        <v>45287.0</v>
      </c>
      <c r="U4470" s="1" t="s">
        <v>6141</v>
      </c>
      <c r="V4470" s="5">
        <v>51652.664000000004</v>
      </c>
      <c r="W4470" s="11">
        <v>60950.143520000005</v>
      </c>
      <c r="X4470" s="9">
        <v>45301.0</v>
      </c>
      <c r="Y4470" s="5">
        <v>55784.877120000005</v>
      </c>
      <c r="Z4470" s="5">
        <v>38739.49800000001</v>
      </c>
      <c r="AA4470" s="9">
        <v>45305.0</v>
      </c>
      <c r="AB4470" s="1" t="s">
        <v>6141</v>
      </c>
      <c r="AC4470" s="1" t="s">
        <v>55</v>
      </c>
      <c r="AD4470" s="12" t="s">
        <v>46</v>
      </c>
      <c r="AE4470" s="12" t="s">
        <v>47</v>
      </c>
      <c r="AF4470" s="12" t="s">
        <v>47</v>
      </c>
      <c r="AG4470" s="12" t="s">
        <v>47</v>
      </c>
      <c r="AH4470" s="12" t="s">
        <v>47</v>
      </c>
      <c r="AI4470" s="12" t="s">
        <v>47</v>
      </c>
    </row>
    <row r="4471">
      <c r="A4471" s="1" t="s">
        <v>6134</v>
      </c>
      <c r="B4471" s="7"/>
      <c r="C4471" s="1" t="s">
        <v>132</v>
      </c>
      <c r="D4471" s="1" t="s">
        <v>96</v>
      </c>
      <c r="E4471" s="1" t="s">
        <v>77</v>
      </c>
      <c r="F4471" s="1" t="s">
        <v>105</v>
      </c>
      <c r="G4471" s="1" t="s">
        <v>367</v>
      </c>
      <c r="H4471" s="1" t="s">
        <v>6135</v>
      </c>
      <c r="I4471" s="1" t="s">
        <v>42</v>
      </c>
      <c r="J4471" s="1"/>
      <c r="K4471" s="1" t="s">
        <v>6136</v>
      </c>
      <c r="L4471" s="1" t="s">
        <v>143</v>
      </c>
      <c r="M4471" s="9">
        <v>44713.0</v>
      </c>
      <c r="N4471" s="9">
        <v>44713.0</v>
      </c>
      <c r="O4471" s="1"/>
      <c r="P4471" s="1">
        <v>8.33</v>
      </c>
      <c r="Q4471" s="1">
        <v>500000.0</v>
      </c>
      <c r="R4471" s="1">
        <v>350000.0</v>
      </c>
      <c r="S4471" s="9">
        <v>45293.0</v>
      </c>
      <c r="T4471" s="9">
        <v>45299.0</v>
      </c>
      <c r="U4471" s="1" t="s">
        <v>5450</v>
      </c>
      <c r="V4471" s="5">
        <v>29155.0</v>
      </c>
      <c r="W4471" s="11">
        <v>34402.9</v>
      </c>
      <c r="X4471" s="9">
        <v>45299.0</v>
      </c>
      <c r="Y4471" s="5">
        <v>31487.4</v>
      </c>
      <c r="Z4471" s="5">
        <v>21866.25</v>
      </c>
      <c r="AA4471" s="9">
        <v>45299.0</v>
      </c>
      <c r="AB4471" s="1" t="s">
        <v>5450</v>
      </c>
      <c r="AC4471" s="1" t="s">
        <v>55</v>
      </c>
      <c r="AD4471" s="12" t="s">
        <v>46</v>
      </c>
      <c r="AE4471" s="12" t="s">
        <v>46</v>
      </c>
      <c r="AF4471" s="12" t="s">
        <v>47</v>
      </c>
      <c r="AG4471" s="12" t="s">
        <v>47</v>
      </c>
      <c r="AH4471" s="12" t="s">
        <v>47</v>
      </c>
      <c r="AI4471" s="12" t="s">
        <v>47</v>
      </c>
    </row>
    <row r="4472">
      <c r="A4472" s="1" t="s">
        <v>6142</v>
      </c>
      <c r="B4472" s="7"/>
      <c r="C4472" s="1" t="s">
        <v>36</v>
      </c>
      <c r="D4472" s="1" t="s">
        <v>96</v>
      </c>
      <c r="E4472" s="1" t="s">
        <v>212</v>
      </c>
      <c r="F4472" s="1" t="s">
        <v>915</v>
      </c>
      <c r="G4472" s="1" t="s">
        <v>196</v>
      </c>
      <c r="H4472" s="1" t="s">
        <v>197</v>
      </c>
      <c r="I4472" s="1" t="s">
        <v>42</v>
      </c>
      <c r="J4472" s="1"/>
      <c r="K4472" s="1" t="s">
        <v>6143</v>
      </c>
      <c r="L4472" s="1" t="s">
        <v>99</v>
      </c>
      <c r="M4472" s="9">
        <v>44824.0</v>
      </c>
      <c r="N4472" s="9">
        <v>44824.0</v>
      </c>
      <c r="O4472" s="1"/>
      <c r="P4472" s="1">
        <v>8.0</v>
      </c>
      <c r="Q4472" s="1">
        <v>500000.0</v>
      </c>
      <c r="R4472" s="1">
        <v>433200.0</v>
      </c>
      <c r="S4472" s="14">
        <v>44852.0</v>
      </c>
      <c r="T4472" s="14">
        <v>44853.0</v>
      </c>
      <c r="U4472" s="1" t="s">
        <v>6144</v>
      </c>
      <c r="V4472" s="5">
        <v>34656.0</v>
      </c>
      <c r="W4472" s="11">
        <v>40894.079999999994</v>
      </c>
      <c r="X4472" s="9">
        <v>44897.0</v>
      </c>
      <c r="Y4472" s="5">
        <v>37428.479999999996</v>
      </c>
      <c r="Z4472" s="5">
        <v>25992.0</v>
      </c>
      <c r="AA4472" s="9">
        <v>44939.0</v>
      </c>
      <c r="AB4472" s="1" t="s">
        <v>6145</v>
      </c>
      <c r="AC4472" s="1" t="s">
        <v>55</v>
      </c>
      <c r="AD4472" s="12" t="s">
        <v>46</v>
      </c>
      <c r="AE4472" s="12" t="s">
        <v>46</v>
      </c>
      <c r="AF4472" s="12" t="s">
        <v>46</v>
      </c>
      <c r="AG4472" s="12" t="s">
        <v>46</v>
      </c>
      <c r="AH4472" s="12" t="s">
        <v>46</v>
      </c>
      <c r="AI4472" s="12" t="s">
        <v>46</v>
      </c>
    </row>
    <row r="4473">
      <c r="A4473" s="1" t="s">
        <v>6142</v>
      </c>
      <c r="B4473" s="7"/>
      <c r="C4473" s="1" t="s">
        <v>36</v>
      </c>
      <c r="D4473" s="1" t="s">
        <v>96</v>
      </c>
      <c r="E4473" s="1" t="s">
        <v>212</v>
      </c>
      <c r="F4473" s="1" t="s">
        <v>915</v>
      </c>
      <c r="G4473" s="1" t="s">
        <v>196</v>
      </c>
      <c r="H4473" s="1" t="s">
        <v>197</v>
      </c>
      <c r="I4473" s="1" t="s">
        <v>42</v>
      </c>
      <c r="J4473" s="1"/>
      <c r="K4473" s="1" t="s">
        <v>6143</v>
      </c>
      <c r="L4473" s="1" t="s">
        <v>99</v>
      </c>
      <c r="M4473" s="9">
        <v>44824.0</v>
      </c>
      <c r="N4473" s="9">
        <v>44742.0</v>
      </c>
      <c r="O4473" s="1"/>
      <c r="P4473" s="1">
        <v>8.0</v>
      </c>
      <c r="Q4473" s="1">
        <v>500000.0</v>
      </c>
      <c r="R4473" s="1">
        <v>356100.0</v>
      </c>
      <c r="S4473" s="9">
        <v>44873.0</v>
      </c>
      <c r="T4473" s="9">
        <v>44874.0</v>
      </c>
      <c r="U4473" s="1" t="s">
        <v>6146</v>
      </c>
      <c r="V4473" s="5">
        <v>28488.0</v>
      </c>
      <c r="W4473" s="11">
        <v>33615.84</v>
      </c>
      <c r="X4473" s="14">
        <v>44918.0</v>
      </c>
      <c r="Y4473" s="5">
        <v>30767.039999999997</v>
      </c>
      <c r="Z4473" s="5">
        <v>21366.0</v>
      </c>
      <c r="AA4473" s="9">
        <v>44939.0</v>
      </c>
      <c r="AB4473" s="1" t="s">
        <v>6147</v>
      </c>
      <c r="AC4473" s="1" t="s">
        <v>55</v>
      </c>
      <c r="AD4473" s="12" t="s">
        <v>46</v>
      </c>
      <c r="AE4473" s="12" t="s">
        <v>46</v>
      </c>
      <c r="AF4473" s="12" t="s">
        <v>46</v>
      </c>
      <c r="AG4473" s="12" t="s">
        <v>46</v>
      </c>
      <c r="AH4473" s="12" t="s">
        <v>46</v>
      </c>
      <c r="AI4473" s="12" t="s">
        <v>46</v>
      </c>
    </row>
    <row r="4474">
      <c r="A4474" s="1" t="s">
        <v>6142</v>
      </c>
      <c r="B4474" s="7"/>
      <c r="C4474" s="1" t="s">
        <v>36</v>
      </c>
      <c r="D4474" s="1" t="s">
        <v>96</v>
      </c>
      <c r="E4474" s="1" t="s">
        <v>212</v>
      </c>
      <c r="F4474" s="1" t="s">
        <v>915</v>
      </c>
      <c r="G4474" s="1" t="s">
        <v>196</v>
      </c>
      <c r="H4474" s="1" t="s">
        <v>197</v>
      </c>
      <c r="I4474" s="1" t="s">
        <v>42</v>
      </c>
      <c r="J4474" s="1"/>
      <c r="K4474" s="1" t="s">
        <v>6143</v>
      </c>
      <c r="L4474" s="1" t="s">
        <v>99</v>
      </c>
      <c r="M4474" s="9">
        <v>44824.0</v>
      </c>
      <c r="N4474" s="9">
        <v>44742.0</v>
      </c>
      <c r="O4474" s="1"/>
      <c r="P4474" s="1">
        <v>8.0</v>
      </c>
      <c r="Q4474" s="1">
        <v>500000.0</v>
      </c>
      <c r="R4474" s="1">
        <v>397800.0</v>
      </c>
      <c r="S4474" s="14">
        <v>44887.0</v>
      </c>
      <c r="T4474" s="14">
        <v>44888.0</v>
      </c>
      <c r="U4474" s="1" t="s">
        <v>6148</v>
      </c>
      <c r="V4474" s="5">
        <v>31824.0</v>
      </c>
      <c r="W4474" s="11">
        <v>37552.32</v>
      </c>
      <c r="X4474" s="9">
        <v>44932.0</v>
      </c>
      <c r="Y4474" s="5">
        <v>34369.92</v>
      </c>
      <c r="Z4474" s="5">
        <v>23868.0</v>
      </c>
      <c r="AA4474" s="9">
        <v>45007.0</v>
      </c>
      <c r="AB4474" s="1" t="s">
        <v>6149</v>
      </c>
      <c r="AC4474" s="1" t="s">
        <v>55</v>
      </c>
      <c r="AD4474" s="12" t="s">
        <v>46</v>
      </c>
      <c r="AE4474" s="12" t="s">
        <v>46</v>
      </c>
      <c r="AF4474" s="12" t="s">
        <v>46</v>
      </c>
      <c r="AG4474" s="12" t="s">
        <v>46</v>
      </c>
      <c r="AH4474" s="12" t="s">
        <v>46</v>
      </c>
      <c r="AI4474" s="12" t="s">
        <v>46</v>
      </c>
    </row>
    <row r="4475">
      <c r="A4475" s="1" t="s">
        <v>6142</v>
      </c>
      <c r="B4475" s="7"/>
      <c r="C4475" s="1" t="s">
        <v>36</v>
      </c>
      <c r="D4475" s="1" t="s">
        <v>96</v>
      </c>
      <c r="E4475" s="1" t="s">
        <v>212</v>
      </c>
      <c r="F4475" s="1" t="s">
        <v>915</v>
      </c>
      <c r="G4475" s="1" t="s">
        <v>196</v>
      </c>
      <c r="H4475" s="1" t="s">
        <v>197</v>
      </c>
      <c r="I4475" s="1" t="s">
        <v>42</v>
      </c>
      <c r="J4475" s="1"/>
      <c r="K4475" s="1" t="s">
        <v>6143</v>
      </c>
      <c r="L4475" s="1" t="s">
        <v>99</v>
      </c>
      <c r="M4475" s="9">
        <v>44824.0</v>
      </c>
      <c r="N4475" s="9">
        <v>44742.0</v>
      </c>
      <c r="O4475" s="1"/>
      <c r="P4475" s="1">
        <v>8.0</v>
      </c>
      <c r="Q4475" s="1">
        <v>500000.0</v>
      </c>
      <c r="R4475" s="1">
        <v>316214.0</v>
      </c>
      <c r="S4475" s="14">
        <v>44922.0</v>
      </c>
      <c r="T4475" s="9">
        <v>44927.0</v>
      </c>
      <c r="U4475" s="1" t="s">
        <v>6150</v>
      </c>
      <c r="V4475" s="5">
        <v>25297.12</v>
      </c>
      <c r="W4475" s="11">
        <v>29850.601599999998</v>
      </c>
      <c r="X4475" s="9"/>
      <c r="Y4475" s="5"/>
      <c r="Z4475" s="5">
        <v>18972.84</v>
      </c>
      <c r="AA4475" s="9"/>
      <c r="AC4475" s="1" t="s">
        <v>162</v>
      </c>
      <c r="AD4475" s="12" t="s">
        <v>46</v>
      </c>
      <c r="AE4475" s="12" t="s">
        <v>46</v>
      </c>
      <c r="AF4475" s="12" t="s">
        <v>46</v>
      </c>
      <c r="AG4475" s="12" t="s">
        <v>46</v>
      </c>
    </row>
    <row r="4476">
      <c r="A4476" s="1" t="s">
        <v>6142</v>
      </c>
      <c r="B4476" s="7"/>
      <c r="C4476" s="1" t="s">
        <v>36</v>
      </c>
      <c r="D4476" s="1" t="s">
        <v>96</v>
      </c>
      <c r="E4476" s="1" t="s">
        <v>212</v>
      </c>
      <c r="F4476" s="1" t="s">
        <v>915</v>
      </c>
      <c r="G4476" s="1" t="s">
        <v>196</v>
      </c>
      <c r="H4476" s="1" t="s">
        <v>197</v>
      </c>
      <c r="I4476" s="1" t="s">
        <v>42</v>
      </c>
      <c r="J4476" s="1"/>
      <c r="K4476" s="1" t="s">
        <v>6143</v>
      </c>
      <c r="L4476" s="1" t="s">
        <v>99</v>
      </c>
      <c r="M4476" s="9">
        <v>44824.0</v>
      </c>
      <c r="N4476" s="9">
        <v>44806.0</v>
      </c>
      <c r="O4476" s="1"/>
      <c r="P4476" s="1">
        <v>8.0</v>
      </c>
      <c r="Q4476" s="1">
        <v>500000.0</v>
      </c>
      <c r="R4476" s="1">
        <v>300000.0</v>
      </c>
      <c r="S4476" s="10">
        <v>44896.0</v>
      </c>
      <c r="V4476" s="5">
        <v>24000.0</v>
      </c>
      <c r="W4476" s="11">
        <v>28320.0</v>
      </c>
      <c r="Z4476" s="5">
        <v>18000.0</v>
      </c>
      <c r="AB4476" s="1"/>
      <c r="AC4476" s="1" t="s">
        <v>45</v>
      </c>
      <c r="AD4476" s="12" t="s">
        <v>46</v>
      </c>
      <c r="AE4476" s="12" t="s">
        <v>46</v>
      </c>
      <c r="AF4476" s="12" t="s">
        <v>46</v>
      </c>
    </row>
    <row r="4477">
      <c r="A4477" s="1" t="s">
        <v>6142</v>
      </c>
      <c r="B4477" s="7"/>
      <c r="C4477" s="1" t="s">
        <v>36</v>
      </c>
      <c r="D4477" s="1" t="s">
        <v>96</v>
      </c>
      <c r="E4477" s="1" t="s">
        <v>212</v>
      </c>
      <c r="F4477" s="1" t="s">
        <v>915</v>
      </c>
      <c r="G4477" s="1" t="s">
        <v>196</v>
      </c>
      <c r="H4477" s="1" t="s">
        <v>197</v>
      </c>
      <c r="I4477" s="1" t="s">
        <v>42</v>
      </c>
      <c r="J4477" s="1"/>
      <c r="K4477" s="1" t="s">
        <v>6143</v>
      </c>
      <c r="L4477" s="1" t="s">
        <v>99</v>
      </c>
      <c r="M4477" s="9">
        <v>44824.0</v>
      </c>
      <c r="N4477" s="9">
        <v>44806.0</v>
      </c>
      <c r="O4477" s="1"/>
      <c r="P4477" s="1">
        <v>8.0</v>
      </c>
      <c r="Q4477" s="1">
        <v>433200.0</v>
      </c>
      <c r="R4477" s="1">
        <v>300000.0</v>
      </c>
      <c r="S4477" s="10">
        <v>44896.0</v>
      </c>
      <c r="V4477" s="5">
        <v>24000.0</v>
      </c>
      <c r="W4477" s="11">
        <v>28320.0</v>
      </c>
      <c r="Z4477" s="5">
        <v>18000.0</v>
      </c>
      <c r="AC4477" s="1" t="s">
        <v>45</v>
      </c>
      <c r="AD4477" s="12" t="s">
        <v>46</v>
      </c>
      <c r="AE4477" s="12" t="s">
        <v>46</v>
      </c>
      <c r="AF4477" s="12" t="s">
        <v>46</v>
      </c>
    </row>
    <row r="4478">
      <c r="A4478" s="1" t="s">
        <v>6142</v>
      </c>
      <c r="B4478" s="7"/>
      <c r="C4478" s="1" t="s">
        <v>36</v>
      </c>
      <c r="D4478" s="1" t="s">
        <v>96</v>
      </c>
      <c r="E4478" s="1" t="s">
        <v>212</v>
      </c>
      <c r="F4478" s="1" t="s">
        <v>915</v>
      </c>
      <c r="G4478" s="1" t="s">
        <v>196</v>
      </c>
      <c r="H4478" s="1" t="s">
        <v>197</v>
      </c>
      <c r="I4478" s="1" t="s">
        <v>42</v>
      </c>
      <c r="J4478" s="1"/>
      <c r="K4478" s="1" t="s">
        <v>6143</v>
      </c>
      <c r="L4478" s="1" t="s">
        <v>99</v>
      </c>
      <c r="M4478" s="9">
        <v>44824.0</v>
      </c>
      <c r="N4478" s="14">
        <v>44910.0</v>
      </c>
      <c r="O4478" s="1"/>
      <c r="P4478" s="1">
        <v>8.0</v>
      </c>
      <c r="Q4478" s="1">
        <v>397800.0</v>
      </c>
      <c r="R4478" s="1">
        <v>300000.0</v>
      </c>
      <c r="S4478" s="15">
        <v>45000.0</v>
      </c>
      <c r="V4478" s="5">
        <v>24000.0</v>
      </c>
      <c r="W4478" s="11">
        <v>28320.0</v>
      </c>
      <c r="Z4478" s="5">
        <v>18000.0</v>
      </c>
      <c r="AC4478" s="1" t="s">
        <v>45</v>
      </c>
      <c r="AD4478" s="12" t="s">
        <v>46</v>
      </c>
      <c r="AE4478" s="12" t="s">
        <v>46</v>
      </c>
      <c r="AF4478" s="12" t="s">
        <v>46</v>
      </c>
    </row>
    <row r="4479">
      <c r="A4479" s="1" t="s">
        <v>6142</v>
      </c>
      <c r="B4479" s="7"/>
      <c r="C4479" s="1" t="s">
        <v>36</v>
      </c>
      <c r="D4479" s="1" t="s">
        <v>96</v>
      </c>
      <c r="E4479" s="1" t="s">
        <v>212</v>
      </c>
      <c r="F4479" s="1" t="s">
        <v>915</v>
      </c>
      <c r="G4479" s="1" t="s">
        <v>196</v>
      </c>
      <c r="H4479" s="1" t="s">
        <v>197</v>
      </c>
      <c r="I4479" s="1" t="s">
        <v>42</v>
      </c>
      <c r="J4479" s="1"/>
      <c r="K4479" s="1" t="s">
        <v>6143</v>
      </c>
      <c r="L4479" s="1" t="s">
        <v>99</v>
      </c>
      <c r="M4479" s="9">
        <v>44824.0</v>
      </c>
      <c r="N4479" s="9">
        <v>44806.0</v>
      </c>
      <c r="O4479" s="1"/>
      <c r="P4479" s="1">
        <v>8.0</v>
      </c>
      <c r="Q4479" s="1">
        <v>356100.0</v>
      </c>
      <c r="R4479" s="1">
        <v>300000.0</v>
      </c>
      <c r="S4479" s="10">
        <v>44896.0</v>
      </c>
      <c r="V4479" s="5">
        <v>24000.0</v>
      </c>
      <c r="W4479" s="11">
        <v>28320.0</v>
      </c>
      <c r="Z4479" s="5">
        <v>18000.0</v>
      </c>
      <c r="AB4479" s="1"/>
      <c r="AC4479" s="1" t="s">
        <v>45</v>
      </c>
      <c r="AD4479" s="12" t="s">
        <v>46</v>
      </c>
      <c r="AE4479" s="12" t="s">
        <v>46</v>
      </c>
      <c r="AF4479" s="12" t="s">
        <v>46</v>
      </c>
    </row>
    <row r="4480">
      <c r="A4480" s="1" t="s">
        <v>6151</v>
      </c>
      <c r="B4480" s="7"/>
      <c r="C4480" s="1" t="s">
        <v>36</v>
      </c>
      <c r="D4480" s="1" t="s">
        <v>96</v>
      </c>
      <c r="E4480" s="1" t="s">
        <v>113</v>
      </c>
      <c r="F4480" s="1" t="s">
        <v>900</v>
      </c>
      <c r="G4480" s="1" t="s">
        <v>134</v>
      </c>
      <c r="H4480" s="1" t="s">
        <v>135</v>
      </c>
      <c r="I4480" s="1" t="s">
        <v>209</v>
      </c>
      <c r="J4480" s="1"/>
      <c r="K4480" s="1" t="s">
        <v>6152</v>
      </c>
      <c r="L4480" s="1" t="s">
        <v>53</v>
      </c>
      <c r="M4480" s="9">
        <v>44666.0</v>
      </c>
      <c r="N4480" s="9">
        <v>44666.0</v>
      </c>
      <c r="O4480" s="1"/>
      <c r="P4480" s="1">
        <v>8.33</v>
      </c>
      <c r="Q4480" s="1">
        <v>300000.0</v>
      </c>
      <c r="R4480" s="1">
        <v>300000.0</v>
      </c>
      <c r="S4480" s="10">
        <v>44756.0</v>
      </c>
      <c r="V4480" s="5">
        <v>24990.0</v>
      </c>
      <c r="W4480" s="11">
        <v>29488.199999999997</v>
      </c>
      <c r="Z4480" s="5">
        <v>18742.5</v>
      </c>
      <c r="AC4480" s="1" t="s">
        <v>45</v>
      </c>
      <c r="AD4480" s="12" t="s">
        <v>46</v>
      </c>
      <c r="AE4480" s="12" t="s">
        <v>46</v>
      </c>
      <c r="AF4480" s="12" t="s">
        <v>46</v>
      </c>
    </row>
    <row r="4481">
      <c r="A4481" s="1" t="s">
        <v>6153</v>
      </c>
      <c r="B4481" s="7"/>
      <c r="C4481" s="1" t="s">
        <v>36</v>
      </c>
      <c r="D4481" s="1" t="s">
        <v>96</v>
      </c>
      <c r="E4481" s="1" t="s">
        <v>77</v>
      </c>
      <c r="F4481" s="1" t="s">
        <v>1726</v>
      </c>
      <c r="G4481" s="1" t="s">
        <v>152</v>
      </c>
      <c r="H4481" s="1" t="s">
        <v>153</v>
      </c>
      <c r="I4481" s="1" t="s">
        <v>209</v>
      </c>
      <c r="J4481" s="1"/>
      <c r="K4481" s="1" t="s">
        <v>6154</v>
      </c>
      <c r="L4481" s="1" t="s">
        <v>53</v>
      </c>
      <c r="M4481" s="9">
        <v>44680.0</v>
      </c>
      <c r="N4481" s="9">
        <v>44670.0</v>
      </c>
      <c r="O4481" s="1"/>
      <c r="P4481" s="1">
        <v>7.5</v>
      </c>
      <c r="Q4481" s="1">
        <v>500000.0</v>
      </c>
      <c r="R4481" s="1">
        <v>300000.0</v>
      </c>
      <c r="S4481" s="10">
        <v>44760.0</v>
      </c>
      <c r="V4481" s="5">
        <v>22500.0</v>
      </c>
      <c r="W4481" s="11">
        <v>26550.0</v>
      </c>
      <c r="Z4481" s="5">
        <v>16875.0</v>
      </c>
      <c r="AB4481" s="1"/>
      <c r="AC4481" s="1" t="s">
        <v>45</v>
      </c>
      <c r="AD4481" s="12" t="s">
        <v>46</v>
      </c>
      <c r="AE4481" s="12" t="s">
        <v>46</v>
      </c>
      <c r="AF4481" s="12" t="s">
        <v>46</v>
      </c>
    </row>
    <row r="4482">
      <c r="A4482" s="1" t="s">
        <v>6155</v>
      </c>
      <c r="B4482" s="7"/>
      <c r="C4482" s="1" t="s">
        <v>36</v>
      </c>
      <c r="D4482" s="1" t="s">
        <v>76</v>
      </c>
      <c r="E4482" s="1" t="s">
        <v>77</v>
      </c>
      <c r="F4482" s="1" t="s">
        <v>105</v>
      </c>
      <c r="G4482" s="1" t="s">
        <v>170</v>
      </c>
      <c r="H4482" s="1" t="s">
        <v>170</v>
      </c>
      <c r="I4482" s="1" t="s">
        <v>123</v>
      </c>
      <c r="J4482" s="1"/>
      <c r="K4482" s="1" t="s">
        <v>6156</v>
      </c>
      <c r="L4482" s="1" t="s">
        <v>53</v>
      </c>
      <c r="M4482" s="9">
        <v>45200.0</v>
      </c>
      <c r="N4482" s="9">
        <v>45200.0</v>
      </c>
      <c r="O4482" s="1"/>
      <c r="P4482" s="1">
        <v>8.33</v>
      </c>
      <c r="Q4482" s="1">
        <v>500000.0</v>
      </c>
      <c r="R4482" s="1">
        <v>300000.0</v>
      </c>
      <c r="S4482" s="10">
        <v>45290.0</v>
      </c>
      <c r="V4482" s="5">
        <v>24990.0</v>
      </c>
      <c r="W4482" s="11">
        <v>29488.199999999997</v>
      </c>
      <c r="Z4482" s="5">
        <v>18742.5</v>
      </c>
      <c r="AB4482" s="1"/>
      <c r="AC4482" s="1" t="s">
        <v>45</v>
      </c>
      <c r="AD4482" s="12" t="s">
        <v>47</v>
      </c>
      <c r="AE4482" s="12" t="s">
        <v>47</v>
      </c>
      <c r="AF4482" s="12" t="s">
        <v>47</v>
      </c>
    </row>
    <row r="4483">
      <c r="A4483" s="1" t="s">
        <v>6157</v>
      </c>
      <c r="B4483" s="7"/>
      <c r="C4483" s="1" t="s">
        <v>132</v>
      </c>
      <c r="D4483" s="1" t="s">
        <v>81</v>
      </c>
      <c r="E4483" s="1" t="s">
        <v>77</v>
      </c>
      <c r="F4483" s="1" t="s">
        <v>672</v>
      </c>
      <c r="G4483" s="1" t="s">
        <v>134</v>
      </c>
      <c r="H4483" s="1" t="s">
        <v>135</v>
      </c>
      <c r="I4483" s="1" t="s">
        <v>187</v>
      </c>
      <c r="J4483" s="1"/>
      <c r="K4483" s="1" t="s">
        <v>6158</v>
      </c>
      <c r="L4483" s="1" t="s">
        <v>88</v>
      </c>
      <c r="M4483" s="9">
        <v>44789.0</v>
      </c>
      <c r="N4483" s="9">
        <v>45170.0</v>
      </c>
      <c r="O4483" s="1"/>
      <c r="P4483" s="1">
        <v>8.33</v>
      </c>
      <c r="Q4483" s="1">
        <v>500000.0</v>
      </c>
      <c r="R4483" s="1">
        <v>300000.0</v>
      </c>
      <c r="S4483" s="10">
        <v>45260.0</v>
      </c>
      <c r="V4483" s="5">
        <v>24990.0</v>
      </c>
      <c r="W4483" s="11">
        <v>29488.199999999997</v>
      </c>
      <c r="Z4483" s="5">
        <v>18742.5</v>
      </c>
      <c r="AB4483" s="1"/>
      <c r="AC4483" s="1" t="s">
        <v>45</v>
      </c>
      <c r="AD4483" s="12" t="s">
        <v>46</v>
      </c>
      <c r="AE4483" s="12" t="s">
        <v>47</v>
      </c>
      <c r="AF4483" s="12" t="s">
        <v>47</v>
      </c>
    </row>
    <row r="4484">
      <c r="A4484" s="1" t="s">
        <v>6157</v>
      </c>
      <c r="B4484" s="7"/>
      <c r="C4484" s="1" t="s">
        <v>132</v>
      </c>
      <c r="D4484" s="1" t="s">
        <v>81</v>
      </c>
      <c r="E4484" s="1" t="s">
        <v>77</v>
      </c>
      <c r="F4484" s="1" t="s">
        <v>672</v>
      </c>
      <c r="G4484" s="1" t="s">
        <v>134</v>
      </c>
      <c r="H4484" s="1" t="s">
        <v>135</v>
      </c>
      <c r="I4484" s="1" t="s">
        <v>187</v>
      </c>
      <c r="J4484" s="1"/>
      <c r="K4484" s="1" t="s">
        <v>6158</v>
      </c>
      <c r="L4484" s="1" t="s">
        <v>88</v>
      </c>
      <c r="M4484" s="9">
        <v>44789.0</v>
      </c>
      <c r="N4484" s="9">
        <v>45048.0</v>
      </c>
      <c r="O4484" s="1"/>
      <c r="P4484" s="1">
        <v>8.33</v>
      </c>
      <c r="Q4484" s="1">
        <v>500000.0</v>
      </c>
      <c r="R4484" s="1">
        <v>300000.0</v>
      </c>
      <c r="S4484" s="10">
        <v>45138.0</v>
      </c>
      <c r="V4484" s="5">
        <v>24990.0</v>
      </c>
      <c r="W4484" s="11">
        <v>29488.199999999997</v>
      </c>
      <c r="Z4484" s="5">
        <v>18742.5</v>
      </c>
      <c r="AB4484" s="1"/>
      <c r="AC4484" s="1" t="s">
        <v>45</v>
      </c>
      <c r="AD4484" s="12" t="s">
        <v>46</v>
      </c>
      <c r="AE4484" s="12" t="s">
        <v>47</v>
      </c>
      <c r="AF4484" s="12" t="s">
        <v>47</v>
      </c>
    </row>
    <row r="4485">
      <c r="A4485" s="1" t="s">
        <v>6159</v>
      </c>
      <c r="B4485" s="7"/>
      <c r="C4485" s="1" t="s">
        <v>36</v>
      </c>
      <c r="D4485" s="1" t="s">
        <v>96</v>
      </c>
      <c r="E4485" s="1" t="s">
        <v>77</v>
      </c>
      <c r="F4485" s="1" t="s">
        <v>105</v>
      </c>
      <c r="G4485" s="1" t="s">
        <v>152</v>
      </c>
      <c r="H4485" s="1" t="s">
        <v>153</v>
      </c>
      <c r="I4485" s="1" t="s">
        <v>209</v>
      </c>
      <c r="J4485" s="1"/>
      <c r="K4485" s="1" t="s">
        <v>6160</v>
      </c>
      <c r="L4485" s="1" t="s">
        <v>150</v>
      </c>
      <c r="M4485" s="9">
        <v>44949.0</v>
      </c>
      <c r="N4485" s="9">
        <v>44949.0</v>
      </c>
      <c r="O4485" s="1"/>
      <c r="P4485" s="1">
        <v>8.33</v>
      </c>
      <c r="Q4485" s="1">
        <v>600000.0</v>
      </c>
      <c r="R4485" s="1">
        <v>300000.0</v>
      </c>
      <c r="S4485" s="10">
        <v>44979.0</v>
      </c>
      <c r="V4485" s="5">
        <v>24990.0</v>
      </c>
      <c r="W4485" s="11">
        <v>29488.199999999997</v>
      </c>
      <c r="Z4485" s="5">
        <v>18742.5</v>
      </c>
      <c r="AC4485" s="1" t="s">
        <v>45</v>
      </c>
      <c r="AD4485" s="12" t="s">
        <v>46</v>
      </c>
      <c r="AE4485" s="12" t="s">
        <v>46</v>
      </c>
      <c r="AF4485" s="12" t="s">
        <v>46</v>
      </c>
    </row>
    <row r="4486">
      <c r="A4486" s="1" t="s">
        <v>6161</v>
      </c>
      <c r="B4486" s="7"/>
      <c r="C4486" s="1" t="s">
        <v>36</v>
      </c>
      <c r="D4486" s="1" t="s">
        <v>96</v>
      </c>
      <c r="E4486" s="1" t="s">
        <v>82</v>
      </c>
      <c r="F4486" s="1" t="s">
        <v>1738</v>
      </c>
      <c r="G4486" s="1" t="s">
        <v>152</v>
      </c>
      <c r="H4486" s="1" t="s">
        <v>153</v>
      </c>
      <c r="I4486" s="1" t="s">
        <v>236</v>
      </c>
      <c r="J4486" s="1"/>
      <c r="K4486" s="1" t="s">
        <v>6162</v>
      </c>
      <c r="L4486" s="1" t="s">
        <v>143</v>
      </c>
      <c r="M4486" s="9">
        <v>44818.0</v>
      </c>
      <c r="N4486" s="9">
        <v>44742.0</v>
      </c>
      <c r="O4486" s="1"/>
      <c r="P4486" s="1">
        <v>7.5</v>
      </c>
      <c r="Q4486" s="1">
        <v>500000.0</v>
      </c>
      <c r="R4486" s="1">
        <v>2900000.0</v>
      </c>
      <c r="S4486" s="14">
        <v>44855.0</v>
      </c>
      <c r="T4486" s="14">
        <v>44878.0</v>
      </c>
      <c r="U4486" s="1" t="s">
        <v>6163</v>
      </c>
      <c r="V4486" s="5">
        <v>217500.0</v>
      </c>
      <c r="W4486" s="11">
        <v>256650.0</v>
      </c>
      <c r="X4486" s="14">
        <v>44885.0</v>
      </c>
      <c r="Y4486" s="5">
        <v>234900.0</v>
      </c>
      <c r="Z4486" s="5">
        <v>163125.0</v>
      </c>
      <c r="AA4486" s="14">
        <v>44926.0</v>
      </c>
      <c r="AB4486" s="1" t="s">
        <v>6164</v>
      </c>
      <c r="AC4486" s="1" t="s">
        <v>55</v>
      </c>
      <c r="AD4486" s="12" t="s">
        <v>46</v>
      </c>
      <c r="AE4486" s="12" t="s">
        <v>46</v>
      </c>
      <c r="AF4486" s="12" t="s">
        <v>46</v>
      </c>
      <c r="AG4486" s="12" t="s">
        <v>46</v>
      </c>
      <c r="AH4486" s="12" t="s">
        <v>46</v>
      </c>
      <c r="AI4486" s="12" t="s">
        <v>46</v>
      </c>
    </row>
    <row r="4487">
      <c r="A4487" s="1" t="s">
        <v>6161</v>
      </c>
      <c r="B4487" s="7"/>
      <c r="C4487" s="1" t="s">
        <v>36</v>
      </c>
      <c r="D4487" s="1" t="s">
        <v>96</v>
      </c>
      <c r="E4487" s="1" t="s">
        <v>82</v>
      </c>
      <c r="F4487" s="1" t="s">
        <v>1738</v>
      </c>
      <c r="G4487" s="1" t="s">
        <v>152</v>
      </c>
      <c r="H4487" s="1" t="s">
        <v>153</v>
      </c>
      <c r="I4487" s="1" t="s">
        <v>236</v>
      </c>
      <c r="J4487" s="1"/>
      <c r="K4487" s="1" t="s">
        <v>6162</v>
      </c>
      <c r="L4487" s="1" t="s">
        <v>143</v>
      </c>
      <c r="M4487" s="9">
        <v>44818.0</v>
      </c>
      <c r="N4487" s="9">
        <v>44818.0</v>
      </c>
      <c r="O4487" s="1"/>
      <c r="P4487" s="1">
        <v>7.5</v>
      </c>
      <c r="Q4487" s="1">
        <v>300000.0</v>
      </c>
      <c r="R4487" s="1">
        <v>300000.0</v>
      </c>
      <c r="S4487" s="10">
        <v>44908.0</v>
      </c>
      <c r="V4487" s="5">
        <v>22500.0</v>
      </c>
      <c r="W4487" s="11">
        <v>26550.0</v>
      </c>
      <c r="Y4487" s="1"/>
      <c r="Z4487" s="5">
        <v>16875.0</v>
      </c>
      <c r="AB4487" s="1"/>
      <c r="AC4487" s="1" t="s">
        <v>45</v>
      </c>
      <c r="AD4487" s="12" t="s">
        <v>46</v>
      </c>
      <c r="AE4487" s="12" t="s">
        <v>46</v>
      </c>
      <c r="AF4487" s="12" t="s">
        <v>46</v>
      </c>
    </row>
    <row r="4488">
      <c r="A4488" s="1" t="s">
        <v>6165</v>
      </c>
      <c r="B4488" s="7"/>
      <c r="C4488" s="1" t="s">
        <v>36</v>
      </c>
      <c r="D4488" s="1" t="s">
        <v>76</v>
      </c>
      <c r="E4488" s="1" t="s">
        <v>38</v>
      </c>
      <c r="F4488" s="1" t="s">
        <v>186</v>
      </c>
      <c r="G4488" s="1" t="s">
        <v>152</v>
      </c>
      <c r="H4488" s="1" t="s">
        <v>153</v>
      </c>
      <c r="I4488" s="1" t="s">
        <v>187</v>
      </c>
      <c r="J4488" s="1"/>
      <c r="K4488" s="1" t="s">
        <v>6166</v>
      </c>
      <c r="L4488" s="1" t="s">
        <v>53</v>
      </c>
      <c r="M4488" s="9">
        <v>45180.0</v>
      </c>
      <c r="N4488" s="9">
        <v>45180.0</v>
      </c>
      <c r="O4488" s="1"/>
      <c r="P4488" s="1">
        <v>8.33</v>
      </c>
      <c r="Q4488" s="1">
        <v>150000.0</v>
      </c>
      <c r="R4488" s="1">
        <v>180000.0</v>
      </c>
      <c r="S4488" s="9">
        <v>45177.0</v>
      </c>
      <c r="T4488" s="9">
        <v>45181.0</v>
      </c>
      <c r="U4488" s="1" t="s">
        <v>6167</v>
      </c>
      <c r="V4488" s="5">
        <v>14994.0</v>
      </c>
      <c r="W4488" s="11">
        <v>17692.92</v>
      </c>
      <c r="X4488" s="9">
        <v>45207.0</v>
      </c>
      <c r="Y4488" s="5">
        <v>16193.519999999999</v>
      </c>
      <c r="Z4488" s="5">
        <v>11245.5</v>
      </c>
      <c r="AA4488" s="14">
        <v>45211.0</v>
      </c>
      <c r="AB4488" s="1" t="s">
        <v>6167</v>
      </c>
      <c r="AC4488" s="1" t="s">
        <v>55</v>
      </c>
      <c r="AD4488" s="12" t="s">
        <v>47</v>
      </c>
      <c r="AE4488" s="12" t="s">
        <v>47</v>
      </c>
      <c r="AF4488" s="12" t="s">
        <v>47</v>
      </c>
      <c r="AG4488" s="12" t="s">
        <v>47</v>
      </c>
      <c r="AH4488" s="12" t="s">
        <v>47</v>
      </c>
      <c r="AI4488" s="12" t="s">
        <v>47</v>
      </c>
    </row>
    <row r="4489">
      <c r="A4489" s="1" t="s">
        <v>6168</v>
      </c>
      <c r="B4489" s="7"/>
      <c r="C4489" s="1" t="s">
        <v>1613</v>
      </c>
      <c r="D4489" s="1" t="s">
        <v>96</v>
      </c>
      <c r="E4489" s="1" t="s">
        <v>77</v>
      </c>
      <c r="F4489" s="1" t="s">
        <v>554</v>
      </c>
      <c r="G4489" s="1" t="s">
        <v>152</v>
      </c>
      <c r="H4489" s="1" t="s">
        <v>153</v>
      </c>
      <c r="I4489" s="1" t="s">
        <v>265</v>
      </c>
      <c r="J4489" s="1"/>
      <c r="K4489" s="1" t="s">
        <v>6169</v>
      </c>
      <c r="L4489" s="1" t="s">
        <v>53</v>
      </c>
      <c r="M4489" s="9">
        <v>44742.0</v>
      </c>
      <c r="N4489" s="14">
        <v>45256.0</v>
      </c>
      <c r="O4489" s="1"/>
      <c r="P4489" s="1">
        <v>8.33</v>
      </c>
      <c r="Q4489" s="1">
        <v>500000.0</v>
      </c>
      <c r="R4489" s="1">
        <v>300000.0</v>
      </c>
      <c r="S4489" s="15">
        <v>45346.0</v>
      </c>
      <c r="V4489" s="5">
        <v>24990.0</v>
      </c>
      <c r="W4489" s="11">
        <v>29488.199999999997</v>
      </c>
      <c r="Z4489" s="5">
        <v>18742.5</v>
      </c>
      <c r="AB4489" s="1"/>
      <c r="AC4489" s="1" t="s">
        <v>45</v>
      </c>
      <c r="AD4489" s="12" t="s">
        <v>46</v>
      </c>
      <c r="AE4489" s="12" t="s">
        <v>47</v>
      </c>
      <c r="AF4489" s="12" t="s">
        <v>47</v>
      </c>
    </row>
    <row r="4490">
      <c r="A4490" s="1" t="s">
        <v>6170</v>
      </c>
      <c r="B4490" s="7"/>
      <c r="C4490" s="1" t="s">
        <v>36</v>
      </c>
      <c r="D4490" s="1" t="s">
        <v>96</v>
      </c>
      <c r="E4490" s="1" t="s">
        <v>38</v>
      </c>
      <c r="F4490" s="1" t="s">
        <v>575</v>
      </c>
      <c r="G4490" s="1" t="s">
        <v>601</v>
      </c>
      <c r="H4490" s="1" t="s">
        <v>602</v>
      </c>
      <c r="I4490" s="1" t="s">
        <v>247</v>
      </c>
      <c r="J4490" s="1"/>
      <c r="K4490" s="1" t="s">
        <v>6171</v>
      </c>
      <c r="L4490" s="1" t="s">
        <v>99</v>
      </c>
      <c r="M4490" s="9">
        <v>45345.0</v>
      </c>
      <c r="N4490" s="9">
        <v>45345.0</v>
      </c>
      <c r="O4490" s="1"/>
      <c r="P4490" s="1">
        <v>8.33</v>
      </c>
      <c r="Q4490" s="1">
        <v>300000.0</v>
      </c>
      <c r="R4490" s="1">
        <v>300000.0</v>
      </c>
      <c r="S4490" s="10">
        <v>45375.0</v>
      </c>
      <c r="V4490" s="5">
        <v>24990.0</v>
      </c>
      <c r="W4490" s="11">
        <v>29488.199999999997</v>
      </c>
      <c r="X4490" s="1"/>
      <c r="Y4490" s="1"/>
      <c r="Z4490" s="5">
        <v>18742.5</v>
      </c>
      <c r="AB4490" s="1"/>
      <c r="AC4490" s="1" t="s">
        <v>45</v>
      </c>
      <c r="AD4490" s="12" t="s">
        <v>47</v>
      </c>
      <c r="AE4490" s="12" t="s">
        <v>47</v>
      </c>
      <c r="AF4490" s="12" t="s">
        <v>47</v>
      </c>
    </row>
    <row r="4491">
      <c r="A4491" s="1" t="s">
        <v>6172</v>
      </c>
      <c r="B4491" s="7"/>
      <c r="C4491" s="1" t="s">
        <v>36</v>
      </c>
      <c r="D4491" s="1" t="s">
        <v>76</v>
      </c>
      <c r="E4491" s="1" t="s">
        <v>212</v>
      </c>
      <c r="F4491" s="1" t="s">
        <v>1302</v>
      </c>
      <c r="G4491" s="1" t="s">
        <v>1127</v>
      </c>
      <c r="H4491" s="1" t="s">
        <v>1128</v>
      </c>
      <c r="I4491" s="1" t="s">
        <v>288</v>
      </c>
      <c r="J4491" s="1"/>
      <c r="K4491" s="1" t="s">
        <v>6173</v>
      </c>
      <c r="L4491" s="1" t="s">
        <v>53</v>
      </c>
      <c r="M4491" s="9">
        <v>45381.0</v>
      </c>
      <c r="N4491" s="9">
        <v>45381.0</v>
      </c>
      <c r="O4491" s="1"/>
      <c r="P4491" s="1">
        <v>8.33</v>
      </c>
      <c r="Q4491" s="1">
        <v>850000.0</v>
      </c>
      <c r="R4491" s="1">
        <v>900000.0</v>
      </c>
      <c r="S4491" s="9">
        <v>45341.0</v>
      </c>
      <c r="T4491" s="9">
        <v>45381.0</v>
      </c>
      <c r="U4491" s="1" t="s">
        <v>4485</v>
      </c>
      <c r="V4491" s="5">
        <v>74970.0</v>
      </c>
      <c r="W4491" s="11">
        <v>88464.59999999999</v>
      </c>
      <c r="X4491" s="9">
        <v>45371.0</v>
      </c>
      <c r="Y4491" s="5">
        <v>80967.59999999999</v>
      </c>
      <c r="Z4491" s="5">
        <v>56227.5</v>
      </c>
      <c r="AA4491" s="9">
        <v>45375.0</v>
      </c>
      <c r="AB4491" s="1" t="s">
        <v>4485</v>
      </c>
      <c r="AC4491" s="1" t="s">
        <v>55</v>
      </c>
      <c r="AD4491" s="12" t="s">
        <v>47</v>
      </c>
      <c r="AE4491" s="12" t="s">
        <v>47</v>
      </c>
      <c r="AF4491" s="12" t="s">
        <v>47</v>
      </c>
      <c r="AG4491" s="12" t="s">
        <v>47</v>
      </c>
      <c r="AH4491" s="12" t="s">
        <v>47</v>
      </c>
      <c r="AI4491" s="12" t="s">
        <v>47</v>
      </c>
    </row>
    <row r="4492">
      <c r="A4492" s="1" t="s">
        <v>6174</v>
      </c>
      <c r="B4492" s="1" t="s">
        <v>6175</v>
      </c>
      <c r="C4492" s="1" t="s">
        <v>36</v>
      </c>
      <c r="D4492" s="1" t="s">
        <v>96</v>
      </c>
      <c r="E4492" s="1" t="s">
        <v>82</v>
      </c>
      <c r="F4492" s="1" t="s">
        <v>1809</v>
      </c>
      <c r="G4492" s="1" t="s">
        <v>134</v>
      </c>
      <c r="H4492" s="1" t="s">
        <v>135</v>
      </c>
      <c r="I4492" s="1" t="s">
        <v>290</v>
      </c>
      <c r="J4492" s="1"/>
      <c r="K4492" s="1" t="s">
        <v>6176</v>
      </c>
      <c r="L4492" s="1" t="s">
        <v>88</v>
      </c>
      <c r="M4492" s="14">
        <v>44852.0</v>
      </c>
      <c r="N4492" s="9">
        <v>44897.0</v>
      </c>
      <c r="O4492" s="1"/>
      <c r="P4492" s="1">
        <v>8.0</v>
      </c>
      <c r="Q4492" s="1">
        <v>100000.0</v>
      </c>
      <c r="R4492" s="1">
        <v>276000.0</v>
      </c>
      <c r="S4492" s="9">
        <v>44897.0</v>
      </c>
      <c r="T4492" s="9">
        <v>44901.0</v>
      </c>
      <c r="U4492" s="1" t="s">
        <v>6177</v>
      </c>
      <c r="V4492" s="5">
        <v>22080.0</v>
      </c>
      <c r="W4492" s="11">
        <v>26054.399999999998</v>
      </c>
      <c r="X4492" s="9">
        <v>44927.0</v>
      </c>
      <c r="Y4492" s="5">
        <v>23846.399999999998</v>
      </c>
      <c r="Z4492" s="5">
        <v>16560.0</v>
      </c>
      <c r="AA4492" s="9">
        <v>44931.0</v>
      </c>
      <c r="AB4492" s="1" t="s">
        <v>6177</v>
      </c>
      <c r="AC4492" s="1" t="s">
        <v>55</v>
      </c>
      <c r="AD4492" s="12" t="s">
        <v>46</v>
      </c>
      <c r="AE4492" s="12" t="s">
        <v>46</v>
      </c>
      <c r="AF4492" s="12" t="s">
        <v>46</v>
      </c>
      <c r="AG4492" s="12" t="s">
        <v>46</v>
      </c>
      <c r="AH4492" s="12" t="s">
        <v>46</v>
      </c>
      <c r="AI4492" s="12" t="s">
        <v>46</v>
      </c>
    </row>
    <row r="4493">
      <c r="A4493" s="1" t="s">
        <v>6174</v>
      </c>
      <c r="B4493" s="1" t="s">
        <v>6175</v>
      </c>
      <c r="C4493" s="1" t="s">
        <v>36</v>
      </c>
      <c r="D4493" s="1" t="s">
        <v>96</v>
      </c>
      <c r="E4493" s="1" t="s">
        <v>82</v>
      </c>
      <c r="F4493" s="1" t="s">
        <v>1809</v>
      </c>
      <c r="G4493" s="1" t="s">
        <v>134</v>
      </c>
      <c r="H4493" s="1" t="s">
        <v>135</v>
      </c>
      <c r="I4493" s="1" t="s">
        <v>290</v>
      </c>
      <c r="J4493" s="1"/>
      <c r="K4493" s="1" t="s">
        <v>6176</v>
      </c>
      <c r="L4493" s="1" t="s">
        <v>88</v>
      </c>
      <c r="M4493" s="14">
        <v>44852.0</v>
      </c>
      <c r="N4493" s="9">
        <v>44866.0</v>
      </c>
      <c r="O4493" s="1"/>
      <c r="P4493" s="1">
        <v>8.0</v>
      </c>
      <c r="Q4493" s="1">
        <v>300000.0</v>
      </c>
      <c r="R4493" s="1">
        <v>264000.0</v>
      </c>
      <c r="S4493" s="9">
        <v>44896.0</v>
      </c>
      <c r="T4493" s="14">
        <v>44910.0</v>
      </c>
      <c r="U4493" s="1" t="s">
        <v>6178</v>
      </c>
      <c r="V4493" s="5">
        <v>21120.0</v>
      </c>
      <c r="W4493" s="11">
        <v>24921.6</v>
      </c>
      <c r="X4493" s="14">
        <v>44910.0</v>
      </c>
      <c r="Y4493" s="5">
        <v>22809.6</v>
      </c>
      <c r="Z4493" s="5">
        <v>15840.0</v>
      </c>
      <c r="AA4493" s="14">
        <v>44910.0</v>
      </c>
      <c r="AB4493" s="1" t="s">
        <v>6178</v>
      </c>
      <c r="AC4493" s="1" t="s">
        <v>55</v>
      </c>
      <c r="AD4493" s="12" t="s">
        <v>46</v>
      </c>
      <c r="AE4493" s="12" t="s">
        <v>46</v>
      </c>
      <c r="AF4493" s="12" t="s">
        <v>46</v>
      </c>
      <c r="AG4493" s="12" t="s">
        <v>46</v>
      </c>
      <c r="AH4493" s="12" t="s">
        <v>46</v>
      </c>
      <c r="AI4493" s="12" t="s">
        <v>46</v>
      </c>
    </row>
    <row r="4494">
      <c r="A4494" s="1" t="s">
        <v>6174</v>
      </c>
      <c r="B4494" s="1" t="s">
        <v>6175</v>
      </c>
      <c r="C4494" s="1" t="s">
        <v>36</v>
      </c>
      <c r="D4494" s="1" t="s">
        <v>96</v>
      </c>
      <c r="E4494" s="1" t="s">
        <v>82</v>
      </c>
      <c r="F4494" s="1" t="s">
        <v>1809</v>
      </c>
      <c r="G4494" s="1" t="s">
        <v>134</v>
      </c>
      <c r="H4494" s="1" t="s">
        <v>135</v>
      </c>
      <c r="I4494" s="1" t="s">
        <v>290</v>
      </c>
      <c r="J4494" s="1"/>
      <c r="K4494" s="1" t="s">
        <v>6176</v>
      </c>
      <c r="L4494" s="1" t="s">
        <v>88</v>
      </c>
      <c r="M4494" s="14">
        <v>44852.0</v>
      </c>
      <c r="N4494" s="9">
        <v>44901.0</v>
      </c>
      <c r="O4494" s="1"/>
      <c r="P4494" s="1">
        <v>8.0</v>
      </c>
      <c r="Q4494" s="1">
        <v>300000.0</v>
      </c>
      <c r="R4494" s="1">
        <v>408000.0</v>
      </c>
      <c r="S4494" s="9">
        <v>44932.0</v>
      </c>
      <c r="T4494" s="9">
        <v>44934.0</v>
      </c>
      <c r="U4494" s="1" t="s">
        <v>6179</v>
      </c>
      <c r="V4494" s="5">
        <v>32640.0</v>
      </c>
      <c r="W4494" s="11">
        <v>38515.2</v>
      </c>
      <c r="X4494" s="9">
        <v>44934.0</v>
      </c>
      <c r="Y4494" s="5">
        <v>35251.2</v>
      </c>
      <c r="Z4494" s="5">
        <v>24480.0</v>
      </c>
      <c r="AA4494" s="9">
        <v>44934.0</v>
      </c>
      <c r="AB4494" s="1" t="s">
        <v>6179</v>
      </c>
      <c r="AC4494" s="1" t="s">
        <v>55</v>
      </c>
      <c r="AD4494" s="12" t="s">
        <v>46</v>
      </c>
      <c r="AE4494" s="12" t="s">
        <v>46</v>
      </c>
      <c r="AF4494" s="12" t="s">
        <v>46</v>
      </c>
      <c r="AG4494" s="12" t="s">
        <v>46</v>
      </c>
      <c r="AH4494" s="12" t="s">
        <v>46</v>
      </c>
      <c r="AI4494" s="12" t="s">
        <v>46</v>
      </c>
    </row>
    <row r="4495">
      <c r="A4495" s="1" t="s">
        <v>6174</v>
      </c>
      <c r="B4495" s="1" t="s">
        <v>6175</v>
      </c>
      <c r="C4495" s="1" t="s">
        <v>36</v>
      </c>
      <c r="D4495" s="1" t="s">
        <v>96</v>
      </c>
      <c r="E4495" s="1" t="s">
        <v>82</v>
      </c>
      <c r="F4495" s="1" t="s">
        <v>1809</v>
      </c>
      <c r="G4495" s="1" t="s">
        <v>134</v>
      </c>
      <c r="H4495" s="1" t="s">
        <v>135</v>
      </c>
      <c r="I4495" s="1" t="s">
        <v>290</v>
      </c>
      <c r="J4495" s="1"/>
      <c r="K4495" s="1" t="s">
        <v>6176</v>
      </c>
      <c r="L4495" s="1" t="s">
        <v>88</v>
      </c>
      <c r="M4495" s="14">
        <v>44852.0</v>
      </c>
      <c r="N4495" s="14">
        <v>44895.0</v>
      </c>
      <c r="O4495" s="1"/>
      <c r="P4495" s="1">
        <v>8.0</v>
      </c>
      <c r="Q4495" s="1">
        <v>300000.0</v>
      </c>
      <c r="R4495" s="1">
        <v>408000.0</v>
      </c>
      <c r="S4495" s="14">
        <v>44926.0</v>
      </c>
      <c r="T4495" s="9">
        <v>44939.0</v>
      </c>
      <c r="U4495" s="1" t="s">
        <v>6180</v>
      </c>
      <c r="V4495" s="5">
        <v>32640.0</v>
      </c>
      <c r="W4495" s="11">
        <v>38515.2</v>
      </c>
      <c r="X4495" s="9"/>
      <c r="Y4495" s="5"/>
      <c r="Z4495" s="5">
        <v>24480.0</v>
      </c>
      <c r="AA4495" s="9"/>
      <c r="AC4495" s="1" t="s">
        <v>162</v>
      </c>
      <c r="AD4495" s="12" t="s">
        <v>46</v>
      </c>
      <c r="AE4495" s="12" t="s">
        <v>46</v>
      </c>
      <c r="AF4495" s="12" t="s">
        <v>46</v>
      </c>
      <c r="AG4495" s="12" t="s">
        <v>46</v>
      </c>
    </row>
    <row r="4496">
      <c r="A4496" s="1" t="s">
        <v>6174</v>
      </c>
      <c r="B4496" s="1" t="s">
        <v>6175</v>
      </c>
      <c r="C4496" s="1" t="s">
        <v>36</v>
      </c>
      <c r="D4496" s="1" t="s">
        <v>96</v>
      </c>
      <c r="E4496" s="1" t="s">
        <v>82</v>
      </c>
      <c r="F4496" s="1" t="s">
        <v>1809</v>
      </c>
      <c r="G4496" s="1" t="s">
        <v>134</v>
      </c>
      <c r="H4496" s="1" t="s">
        <v>135</v>
      </c>
      <c r="I4496" s="1" t="s">
        <v>290</v>
      </c>
      <c r="J4496" s="1"/>
      <c r="K4496" s="1" t="s">
        <v>6176</v>
      </c>
      <c r="L4496" s="1" t="s">
        <v>88</v>
      </c>
      <c r="M4496" s="14">
        <v>44852.0</v>
      </c>
      <c r="N4496" s="14">
        <v>44911.0</v>
      </c>
      <c r="O4496" s="1"/>
      <c r="P4496" s="1">
        <v>8.0</v>
      </c>
      <c r="Q4496" s="1">
        <v>300000.0</v>
      </c>
      <c r="R4496" s="1">
        <v>384000.0</v>
      </c>
      <c r="S4496" s="9">
        <v>44942.0</v>
      </c>
      <c r="T4496" s="9">
        <v>44945.0</v>
      </c>
      <c r="U4496" s="1" t="s">
        <v>6181</v>
      </c>
      <c r="V4496" s="5">
        <v>30720.0</v>
      </c>
      <c r="W4496" s="11">
        <v>36249.6</v>
      </c>
      <c r="X4496" s="9">
        <v>44945.0</v>
      </c>
      <c r="Y4496" s="5">
        <v>33177.6</v>
      </c>
      <c r="Z4496" s="5">
        <v>23040.0</v>
      </c>
      <c r="AA4496" s="9">
        <v>44945.0</v>
      </c>
      <c r="AB4496" s="1" t="s">
        <v>6181</v>
      </c>
      <c r="AC4496" s="1" t="s">
        <v>55</v>
      </c>
      <c r="AD4496" s="12" t="s">
        <v>46</v>
      </c>
      <c r="AE4496" s="12" t="s">
        <v>46</v>
      </c>
      <c r="AF4496" s="12" t="s">
        <v>46</v>
      </c>
      <c r="AG4496" s="12" t="s">
        <v>46</v>
      </c>
      <c r="AH4496" s="12" t="s">
        <v>46</v>
      </c>
      <c r="AI4496" s="12" t="s">
        <v>46</v>
      </c>
    </row>
    <row r="4497">
      <c r="A4497" s="1" t="s">
        <v>6174</v>
      </c>
      <c r="B4497" s="1" t="s">
        <v>6175</v>
      </c>
      <c r="C4497" s="1" t="s">
        <v>36</v>
      </c>
      <c r="D4497" s="1" t="s">
        <v>96</v>
      </c>
      <c r="E4497" s="1" t="s">
        <v>82</v>
      </c>
      <c r="F4497" s="1" t="s">
        <v>1809</v>
      </c>
      <c r="G4497" s="1" t="s">
        <v>134</v>
      </c>
      <c r="H4497" s="1" t="s">
        <v>135</v>
      </c>
      <c r="I4497" s="1" t="s">
        <v>290</v>
      </c>
      <c r="J4497" s="1"/>
      <c r="K4497" s="1" t="s">
        <v>6176</v>
      </c>
      <c r="L4497" s="1" t="s">
        <v>88</v>
      </c>
      <c r="M4497" s="14">
        <v>44852.0</v>
      </c>
      <c r="N4497" s="9">
        <v>44935.0</v>
      </c>
      <c r="O4497" s="1"/>
      <c r="P4497" s="1">
        <v>8.0</v>
      </c>
      <c r="Q4497" s="1">
        <v>300000.0</v>
      </c>
      <c r="R4497" s="1">
        <v>300000.0</v>
      </c>
      <c r="S4497" s="9">
        <v>44966.0</v>
      </c>
      <c r="T4497" s="9">
        <v>44970.0</v>
      </c>
      <c r="U4497" s="1" t="s">
        <v>6182</v>
      </c>
      <c r="V4497" s="5">
        <v>24000.0</v>
      </c>
      <c r="W4497" s="11">
        <v>28320.0</v>
      </c>
      <c r="X4497" s="9">
        <v>44970.0</v>
      </c>
      <c r="Y4497" s="5">
        <v>25920.0</v>
      </c>
      <c r="Z4497" s="5">
        <v>18000.0</v>
      </c>
      <c r="AA4497" s="9">
        <v>44970.0</v>
      </c>
      <c r="AB4497" s="1" t="s">
        <v>6182</v>
      </c>
      <c r="AC4497" s="1" t="s">
        <v>55</v>
      </c>
      <c r="AD4497" s="12" t="s">
        <v>46</v>
      </c>
      <c r="AE4497" s="12" t="s">
        <v>46</v>
      </c>
      <c r="AF4497" s="12" t="s">
        <v>46</v>
      </c>
      <c r="AG4497" s="12" t="s">
        <v>46</v>
      </c>
      <c r="AH4497" s="12" t="s">
        <v>46</v>
      </c>
      <c r="AI4497" s="12" t="s">
        <v>46</v>
      </c>
    </row>
    <row r="4498">
      <c r="A4498" s="1" t="s">
        <v>6174</v>
      </c>
      <c r="B4498" s="1" t="s">
        <v>6175</v>
      </c>
      <c r="C4498" s="1" t="s">
        <v>36</v>
      </c>
      <c r="D4498" s="1" t="s">
        <v>96</v>
      </c>
      <c r="E4498" s="1" t="s">
        <v>82</v>
      </c>
      <c r="F4498" s="1" t="s">
        <v>1809</v>
      </c>
      <c r="G4498" s="1" t="s">
        <v>134</v>
      </c>
      <c r="H4498" s="1" t="s">
        <v>135</v>
      </c>
      <c r="I4498" s="1" t="s">
        <v>290</v>
      </c>
      <c r="J4498" s="1"/>
      <c r="K4498" s="1" t="s">
        <v>6176</v>
      </c>
      <c r="L4498" s="1" t="s">
        <v>88</v>
      </c>
      <c r="M4498" s="14">
        <v>44852.0</v>
      </c>
      <c r="N4498" s="9">
        <v>44967.0</v>
      </c>
      <c r="O4498" s="1"/>
      <c r="P4498" s="1">
        <v>8.0</v>
      </c>
      <c r="Q4498" s="1">
        <v>300000.0</v>
      </c>
      <c r="R4498" s="1">
        <v>352980.0</v>
      </c>
      <c r="S4498" s="9">
        <v>44995.0</v>
      </c>
      <c r="T4498" s="9">
        <v>45000.0</v>
      </c>
      <c r="U4498" s="1" t="s">
        <v>6183</v>
      </c>
      <c r="V4498" s="5">
        <v>28238.4</v>
      </c>
      <c r="W4498" s="11">
        <v>33321.312</v>
      </c>
      <c r="X4498" s="9">
        <v>45000.0</v>
      </c>
      <c r="Y4498" s="5">
        <v>30497.471999999998</v>
      </c>
      <c r="Z4498" s="5">
        <v>21178.800000000003</v>
      </c>
      <c r="AA4498" s="9">
        <v>45000.0</v>
      </c>
      <c r="AB4498" s="1" t="s">
        <v>6183</v>
      </c>
      <c r="AC4498" s="1" t="s">
        <v>55</v>
      </c>
      <c r="AD4498" s="12" t="s">
        <v>46</v>
      </c>
      <c r="AE4498" s="12" t="s">
        <v>46</v>
      </c>
      <c r="AF4498" s="12" t="s">
        <v>46</v>
      </c>
      <c r="AG4498" s="12" t="s">
        <v>46</v>
      </c>
      <c r="AH4498" s="12" t="s">
        <v>46</v>
      </c>
      <c r="AI4498" s="12" t="s">
        <v>46</v>
      </c>
    </row>
    <row r="4499">
      <c r="A4499" s="1" t="s">
        <v>6174</v>
      </c>
      <c r="B4499" s="1" t="s">
        <v>6175</v>
      </c>
      <c r="C4499" s="1" t="s">
        <v>36</v>
      </c>
      <c r="D4499" s="1" t="s">
        <v>96</v>
      </c>
      <c r="E4499" s="1" t="s">
        <v>82</v>
      </c>
      <c r="F4499" s="1" t="s">
        <v>1809</v>
      </c>
      <c r="G4499" s="1" t="s">
        <v>134</v>
      </c>
      <c r="H4499" s="1" t="s">
        <v>135</v>
      </c>
      <c r="I4499" s="1" t="s">
        <v>290</v>
      </c>
      <c r="J4499" s="1"/>
      <c r="K4499" s="1" t="s">
        <v>6176</v>
      </c>
      <c r="L4499" s="1" t="s">
        <v>88</v>
      </c>
      <c r="M4499" s="14">
        <v>44852.0</v>
      </c>
      <c r="N4499" s="9">
        <v>44970.0</v>
      </c>
      <c r="O4499" s="1"/>
      <c r="P4499" s="1">
        <v>8.0</v>
      </c>
      <c r="Q4499" s="1">
        <v>300000.0</v>
      </c>
      <c r="R4499" s="1">
        <v>493534.0</v>
      </c>
      <c r="S4499" s="9">
        <v>44998.0</v>
      </c>
      <c r="T4499" s="9">
        <v>45000.0</v>
      </c>
      <c r="U4499" s="1" t="s">
        <v>6184</v>
      </c>
      <c r="V4499" s="5">
        <v>39482.72</v>
      </c>
      <c r="W4499" s="11">
        <v>46589.609599999996</v>
      </c>
      <c r="X4499" s="9">
        <v>45000.0</v>
      </c>
      <c r="Y4499" s="5">
        <v>42641.3376</v>
      </c>
      <c r="Z4499" s="5">
        <v>29612.04</v>
      </c>
      <c r="AA4499" s="9">
        <v>45000.0</v>
      </c>
      <c r="AB4499" s="1" t="s">
        <v>6184</v>
      </c>
      <c r="AC4499" s="1" t="s">
        <v>55</v>
      </c>
      <c r="AD4499" s="12" t="s">
        <v>46</v>
      </c>
      <c r="AE4499" s="12" t="s">
        <v>46</v>
      </c>
      <c r="AF4499" s="12" t="s">
        <v>46</v>
      </c>
      <c r="AG4499" s="12" t="s">
        <v>46</v>
      </c>
      <c r="AH4499" s="12" t="s">
        <v>46</v>
      </c>
      <c r="AI4499" s="12" t="s">
        <v>46</v>
      </c>
    </row>
    <row r="4500">
      <c r="A4500" s="1" t="s">
        <v>6174</v>
      </c>
      <c r="B4500" s="1" t="s">
        <v>6175</v>
      </c>
      <c r="C4500" s="1" t="s">
        <v>36</v>
      </c>
      <c r="D4500" s="1" t="s">
        <v>96</v>
      </c>
      <c r="E4500" s="1" t="s">
        <v>82</v>
      </c>
      <c r="F4500" s="1" t="s">
        <v>1809</v>
      </c>
      <c r="G4500" s="1" t="s">
        <v>134</v>
      </c>
      <c r="H4500" s="1" t="s">
        <v>135</v>
      </c>
      <c r="I4500" s="1" t="s">
        <v>290</v>
      </c>
      <c r="J4500" s="1"/>
      <c r="K4500" s="1" t="s">
        <v>6176</v>
      </c>
      <c r="L4500" s="1" t="s">
        <v>88</v>
      </c>
      <c r="M4500" s="14">
        <v>44852.0</v>
      </c>
      <c r="N4500" s="9">
        <v>45047.0</v>
      </c>
      <c r="O4500" s="1"/>
      <c r="P4500" s="1">
        <v>8.0</v>
      </c>
      <c r="Q4500" s="1">
        <v>500000.0</v>
      </c>
      <c r="R4500" s="1">
        <v>264000.0</v>
      </c>
      <c r="S4500" s="9">
        <v>45078.0</v>
      </c>
      <c r="T4500" s="9">
        <v>45086.0</v>
      </c>
      <c r="U4500" s="1" t="s">
        <v>6185</v>
      </c>
      <c r="V4500" s="5">
        <v>21120.0</v>
      </c>
      <c r="W4500" s="11">
        <v>24921.6</v>
      </c>
      <c r="X4500" s="9">
        <v>45086.0</v>
      </c>
      <c r="Y4500" s="5">
        <v>22809.6</v>
      </c>
      <c r="Z4500" s="5">
        <v>15840.0</v>
      </c>
      <c r="AA4500" s="9">
        <v>45086.0</v>
      </c>
      <c r="AB4500" s="1" t="s">
        <v>6185</v>
      </c>
      <c r="AC4500" s="1" t="s">
        <v>55</v>
      </c>
      <c r="AD4500" s="12" t="s">
        <v>46</v>
      </c>
      <c r="AE4500" s="12" t="s">
        <v>47</v>
      </c>
      <c r="AF4500" s="12" t="s">
        <v>47</v>
      </c>
      <c r="AG4500" s="12" t="s">
        <v>47</v>
      </c>
      <c r="AH4500" s="12" t="s">
        <v>47</v>
      </c>
      <c r="AI4500" s="12" t="s">
        <v>47</v>
      </c>
    </row>
    <row r="4501">
      <c r="A4501" s="1" t="s">
        <v>6174</v>
      </c>
      <c r="B4501" s="1" t="s">
        <v>6175</v>
      </c>
      <c r="C4501" s="1" t="s">
        <v>36</v>
      </c>
      <c r="D4501" s="1" t="s">
        <v>96</v>
      </c>
      <c r="E4501" s="1" t="s">
        <v>82</v>
      </c>
      <c r="F4501" s="1" t="s">
        <v>1809</v>
      </c>
      <c r="G4501" s="1" t="s">
        <v>134</v>
      </c>
      <c r="H4501" s="1" t="s">
        <v>135</v>
      </c>
      <c r="I4501" s="1" t="s">
        <v>290</v>
      </c>
      <c r="J4501" s="1"/>
      <c r="K4501" s="1" t="s">
        <v>6176</v>
      </c>
      <c r="L4501" s="1" t="s">
        <v>88</v>
      </c>
      <c r="M4501" s="14">
        <v>44852.0</v>
      </c>
      <c r="N4501" s="9">
        <v>44902.0</v>
      </c>
      <c r="O4501" s="1"/>
      <c r="P4501" s="1">
        <v>8.0</v>
      </c>
      <c r="Q4501" s="1">
        <v>300000.0</v>
      </c>
      <c r="R4501" s="1">
        <v>264000.0</v>
      </c>
      <c r="S4501" s="9">
        <v>44933.0</v>
      </c>
      <c r="T4501" s="9">
        <v>45112.0</v>
      </c>
      <c r="U4501" s="1" t="s">
        <v>6186</v>
      </c>
      <c r="V4501" s="5">
        <v>21120.0</v>
      </c>
      <c r="W4501" s="11">
        <v>24921.6</v>
      </c>
      <c r="X4501" s="9">
        <v>45112.0</v>
      </c>
      <c r="Y4501" s="5">
        <v>22809.6</v>
      </c>
      <c r="Z4501" s="5">
        <v>15840.0</v>
      </c>
      <c r="AA4501" s="9">
        <v>45112.0</v>
      </c>
      <c r="AB4501" s="1" t="s">
        <v>6186</v>
      </c>
      <c r="AC4501" s="1" t="s">
        <v>55</v>
      </c>
      <c r="AD4501" s="12" t="s">
        <v>46</v>
      </c>
      <c r="AE4501" s="12" t="s">
        <v>46</v>
      </c>
      <c r="AF4501" s="12" t="s">
        <v>46</v>
      </c>
      <c r="AG4501" s="12" t="s">
        <v>47</v>
      </c>
      <c r="AH4501" s="12" t="s">
        <v>47</v>
      </c>
      <c r="AI4501" s="12" t="s">
        <v>47</v>
      </c>
    </row>
    <row r="4502">
      <c r="A4502" s="1" t="s">
        <v>6174</v>
      </c>
      <c r="B4502" s="1" t="s">
        <v>6175</v>
      </c>
      <c r="C4502" s="1" t="s">
        <v>36</v>
      </c>
      <c r="D4502" s="1" t="s">
        <v>96</v>
      </c>
      <c r="E4502" s="1" t="s">
        <v>82</v>
      </c>
      <c r="F4502" s="1" t="s">
        <v>1809</v>
      </c>
      <c r="G4502" s="1" t="s">
        <v>134</v>
      </c>
      <c r="H4502" s="1" t="s">
        <v>135</v>
      </c>
      <c r="I4502" s="1" t="s">
        <v>290</v>
      </c>
      <c r="J4502" s="1"/>
      <c r="K4502" s="1" t="s">
        <v>6176</v>
      </c>
      <c r="L4502" s="1" t="s">
        <v>88</v>
      </c>
      <c r="M4502" s="14">
        <v>44852.0</v>
      </c>
      <c r="N4502" s="9">
        <v>44964.0</v>
      </c>
      <c r="O4502" s="1"/>
      <c r="P4502" s="1">
        <v>8.0</v>
      </c>
      <c r="Q4502" s="1">
        <v>300000.0</v>
      </c>
      <c r="R4502" s="1">
        <v>312000.0</v>
      </c>
      <c r="S4502" s="9">
        <v>44992.0</v>
      </c>
      <c r="T4502" s="9">
        <v>45114.0</v>
      </c>
      <c r="U4502" s="1" t="s">
        <v>6187</v>
      </c>
      <c r="V4502" s="5">
        <v>24960.0</v>
      </c>
      <c r="W4502" s="11">
        <v>29452.8</v>
      </c>
      <c r="X4502" s="9">
        <v>45114.0</v>
      </c>
      <c r="Y4502" s="5">
        <v>26956.8</v>
      </c>
      <c r="Z4502" s="5">
        <v>18720.0</v>
      </c>
      <c r="AA4502" s="9">
        <v>45114.0</v>
      </c>
      <c r="AB4502" s="1" t="s">
        <v>6187</v>
      </c>
      <c r="AC4502" s="1" t="s">
        <v>55</v>
      </c>
      <c r="AD4502" s="12" t="s">
        <v>46</v>
      </c>
      <c r="AE4502" s="12" t="s">
        <v>46</v>
      </c>
      <c r="AF4502" s="12" t="s">
        <v>46</v>
      </c>
      <c r="AG4502" s="12" t="s">
        <v>47</v>
      </c>
      <c r="AH4502" s="12" t="s">
        <v>47</v>
      </c>
      <c r="AI4502" s="12" t="s">
        <v>47</v>
      </c>
    </row>
    <row r="4503">
      <c r="A4503" s="1" t="s">
        <v>6174</v>
      </c>
      <c r="B4503" s="1" t="s">
        <v>6175</v>
      </c>
      <c r="C4503" s="1" t="s">
        <v>36</v>
      </c>
      <c r="D4503" s="1" t="s">
        <v>96</v>
      </c>
      <c r="E4503" s="1" t="s">
        <v>82</v>
      </c>
      <c r="F4503" s="1" t="s">
        <v>1809</v>
      </c>
      <c r="G4503" s="1" t="s">
        <v>134</v>
      </c>
      <c r="H4503" s="1" t="s">
        <v>135</v>
      </c>
      <c r="I4503" s="1" t="s">
        <v>290</v>
      </c>
      <c r="J4503" s="1"/>
      <c r="K4503" s="1" t="s">
        <v>6176</v>
      </c>
      <c r="L4503" s="1" t="s">
        <v>88</v>
      </c>
      <c r="M4503" s="14">
        <v>44852.0</v>
      </c>
      <c r="N4503" s="9">
        <v>45083.0</v>
      </c>
      <c r="O4503" s="1"/>
      <c r="P4503" s="1">
        <v>8.0</v>
      </c>
      <c r="Q4503" s="1">
        <v>500000.0</v>
      </c>
      <c r="R4503" s="1">
        <v>634108.0</v>
      </c>
      <c r="S4503" s="9">
        <v>45113.0</v>
      </c>
      <c r="T4503" s="9">
        <v>45114.0</v>
      </c>
      <c r="U4503" s="1" t="s">
        <v>6188</v>
      </c>
      <c r="V4503" s="5">
        <v>50728.64</v>
      </c>
      <c r="W4503" s="11">
        <v>59859.79519999999</v>
      </c>
      <c r="X4503" s="9">
        <v>45114.0</v>
      </c>
      <c r="Y4503" s="5">
        <v>54786.93119999999</v>
      </c>
      <c r="Z4503" s="5">
        <v>38046.479999999996</v>
      </c>
      <c r="AA4503" s="9">
        <v>45114.0</v>
      </c>
      <c r="AB4503" s="1" t="s">
        <v>6188</v>
      </c>
      <c r="AC4503" s="1" t="s">
        <v>55</v>
      </c>
      <c r="AD4503" s="12" t="s">
        <v>46</v>
      </c>
      <c r="AE4503" s="12" t="s">
        <v>47</v>
      </c>
      <c r="AF4503" s="12" t="s">
        <v>47</v>
      </c>
      <c r="AG4503" s="12" t="s">
        <v>47</v>
      </c>
      <c r="AH4503" s="12" t="s">
        <v>47</v>
      </c>
      <c r="AI4503" s="12" t="s">
        <v>47</v>
      </c>
    </row>
    <row r="4504">
      <c r="A4504" s="1" t="s">
        <v>6174</v>
      </c>
      <c r="B4504" s="1" t="s">
        <v>6175</v>
      </c>
      <c r="C4504" s="1" t="s">
        <v>36</v>
      </c>
      <c r="D4504" s="1" t="s">
        <v>96</v>
      </c>
      <c r="E4504" s="1" t="s">
        <v>82</v>
      </c>
      <c r="F4504" s="1" t="s">
        <v>1809</v>
      </c>
      <c r="G4504" s="1" t="s">
        <v>134</v>
      </c>
      <c r="H4504" s="1" t="s">
        <v>135</v>
      </c>
      <c r="I4504" s="1" t="s">
        <v>290</v>
      </c>
      <c r="J4504" s="1"/>
      <c r="K4504" s="1" t="s">
        <v>6176</v>
      </c>
      <c r="L4504" s="1" t="s">
        <v>88</v>
      </c>
      <c r="M4504" s="14">
        <v>44852.0</v>
      </c>
      <c r="N4504" s="9">
        <v>45140.0</v>
      </c>
      <c r="O4504" s="1"/>
      <c r="P4504" s="1">
        <v>8.0</v>
      </c>
      <c r="Q4504" s="1">
        <v>100000.0</v>
      </c>
      <c r="R4504" s="1">
        <v>587259.0</v>
      </c>
      <c r="S4504" s="9">
        <v>45140.0</v>
      </c>
      <c r="T4504" s="9">
        <v>45143.0</v>
      </c>
      <c r="U4504" s="1" t="s">
        <v>6189</v>
      </c>
      <c r="V4504" s="5">
        <v>46980.72</v>
      </c>
      <c r="W4504" s="11">
        <v>55437.249599999996</v>
      </c>
      <c r="X4504" s="9">
        <v>45170.0</v>
      </c>
      <c r="Y4504" s="5">
        <v>50739.177599999995</v>
      </c>
      <c r="Z4504" s="5">
        <v>35235.54</v>
      </c>
      <c r="AA4504" s="9">
        <v>45174.0</v>
      </c>
      <c r="AB4504" s="1" t="s">
        <v>6189</v>
      </c>
      <c r="AC4504" s="1" t="s">
        <v>55</v>
      </c>
      <c r="AD4504" s="12" t="s">
        <v>46</v>
      </c>
      <c r="AE4504" s="12" t="s">
        <v>47</v>
      </c>
      <c r="AF4504" s="12" t="s">
        <v>47</v>
      </c>
      <c r="AG4504" s="12" t="s">
        <v>47</v>
      </c>
      <c r="AH4504" s="12" t="s">
        <v>47</v>
      </c>
      <c r="AI4504" s="12" t="s">
        <v>47</v>
      </c>
    </row>
    <row r="4505">
      <c r="A4505" s="1" t="s">
        <v>6174</v>
      </c>
      <c r="B4505" s="1" t="s">
        <v>6175</v>
      </c>
      <c r="C4505" s="1" t="s">
        <v>36</v>
      </c>
      <c r="D4505" s="1" t="s">
        <v>96</v>
      </c>
      <c r="E4505" s="1" t="s">
        <v>82</v>
      </c>
      <c r="F4505" s="1" t="s">
        <v>1809</v>
      </c>
      <c r="G4505" s="1" t="s">
        <v>134</v>
      </c>
      <c r="H4505" s="1" t="s">
        <v>135</v>
      </c>
      <c r="I4505" s="1" t="s">
        <v>290</v>
      </c>
      <c r="J4505" s="1"/>
      <c r="K4505" s="1" t="s">
        <v>6176</v>
      </c>
      <c r="L4505" s="1" t="s">
        <v>88</v>
      </c>
      <c r="M4505" s="14">
        <v>44852.0</v>
      </c>
      <c r="N4505" s="9">
        <v>45207.0</v>
      </c>
      <c r="O4505" s="1"/>
      <c r="P4505" s="1">
        <v>8.0</v>
      </c>
      <c r="Q4505" s="1">
        <v>300000.0</v>
      </c>
      <c r="R4505" s="1">
        <v>312000.0</v>
      </c>
      <c r="S4505" s="9">
        <v>45238.0</v>
      </c>
      <c r="T4505" s="9">
        <v>45156.0</v>
      </c>
      <c r="U4505" s="1" t="s">
        <v>6190</v>
      </c>
      <c r="V4505" s="5">
        <v>24960.0</v>
      </c>
      <c r="W4505" s="11">
        <v>29452.8</v>
      </c>
      <c r="X4505" s="9">
        <v>45156.0</v>
      </c>
      <c r="Y4505" s="5">
        <v>26956.8</v>
      </c>
      <c r="Z4505" s="5">
        <v>18720.0</v>
      </c>
      <c r="AA4505" s="9">
        <v>45156.0</v>
      </c>
      <c r="AB4505" s="1" t="s">
        <v>6190</v>
      </c>
      <c r="AC4505" s="1" t="s">
        <v>55</v>
      </c>
      <c r="AD4505" s="12" t="s">
        <v>46</v>
      </c>
      <c r="AE4505" s="12" t="s">
        <v>47</v>
      </c>
      <c r="AF4505" s="12" t="s">
        <v>47</v>
      </c>
      <c r="AG4505" s="12" t="s">
        <v>47</v>
      </c>
      <c r="AH4505" s="12" t="s">
        <v>47</v>
      </c>
      <c r="AI4505" s="12" t="s">
        <v>47</v>
      </c>
    </row>
    <row r="4506">
      <c r="A4506" s="1" t="s">
        <v>6174</v>
      </c>
      <c r="B4506" s="1" t="s">
        <v>6175</v>
      </c>
      <c r="C4506" s="1" t="s">
        <v>36</v>
      </c>
      <c r="D4506" s="1" t="s">
        <v>96</v>
      </c>
      <c r="E4506" s="1" t="s">
        <v>82</v>
      </c>
      <c r="F4506" s="1" t="s">
        <v>1809</v>
      </c>
      <c r="G4506" s="1" t="s">
        <v>134</v>
      </c>
      <c r="H4506" s="1" t="s">
        <v>135</v>
      </c>
      <c r="I4506" s="1" t="s">
        <v>290</v>
      </c>
      <c r="J4506" s="1"/>
      <c r="K4506" s="1" t="s">
        <v>6176</v>
      </c>
      <c r="L4506" s="1" t="s">
        <v>88</v>
      </c>
      <c r="M4506" s="14">
        <v>44852.0</v>
      </c>
      <c r="N4506" s="9">
        <v>45131.0</v>
      </c>
      <c r="O4506" s="1"/>
      <c r="P4506" s="1">
        <v>8.0</v>
      </c>
      <c r="Q4506" s="1">
        <v>300000.0</v>
      </c>
      <c r="R4506" s="1">
        <v>288000.0</v>
      </c>
      <c r="S4506" s="9">
        <v>45162.0</v>
      </c>
      <c r="T4506" s="9">
        <v>45156.0</v>
      </c>
      <c r="U4506" s="1" t="s">
        <v>6191</v>
      </c>
      <c r="V4506" s="5">
        <v>23040.0</v>
      </c>
      <c r="W4506" s="11">
        <v>27187.199999999997</v>
      </c>
      <c r="X4506" s="9">
        <v>45156.0</v>
      </c>
      <c r="Y4506" s="5">
        <v>24883.199999999997</v>
      </c>
      <c r="Z4506" s="5">
        <v>17280.0</v>
      </c>
      <c r="AA4506" s="9">
        <v>45156.0</v>
      </c>
      <c r="AB4506" s="1" t="s">
        <v>6191</v>
      </c>
      <c r="AC4506" s="1" t="s">
        <v>55</v>
      </c>
      <c r="AD4506" s="12" t="s">
        <v>46</v>
      </c>
      <c r="AE4506" s="12" t="s">
        <v>47</v>
      </c>
      <c r="AF4506" s="12" t="s">
        <v>47</v>
      </c>
      <c r="AG4506" s="12" t="s">
        <v>47</v>
      </c>
      <c r="AH4506" s="12" t="s">
        <v>47</v>
      </c>
      <c r="AI4506" s="12" t="s">
        <v>47</v>
      </c>
    </row>
    <row r="4507">
      <c r="A4507" s="1" t="s">
        <v>6174</v>
      </c>
      <c r="B4507" s="1" t="s">
        <v>6175</v>
      </c>
      <c r="C4507" s="1" t="s">
        <v>36</v>
      </c>
      <c r="D4507" s="1" t="s">
        <v>96</v>
      </c>
      <c r="E4507" s="1" t="s">
        <v>82</v>
      </c>
      <c r="F4507" s="1" t="s">
        <v>1809</v>
      </c>
      <c r="G4507" s="1" t="s">
        <v>134</v>
      </c>
      <c r="H4507" s="1" t="s">
        <v>135</v>
      </c>
      <c r="I4507" s="1" t="s">
        <v>290</v>
      </c>
      <c r="J4507" s="1"/>
      <c r="K4507" s="1" t="s">
        <v>6176</v>
      </c>
      <c r="L4507" s="1" t="s">
        <v>88</v>
      </c>
      <c r="M4507" s="14">
        <v>44852.0</v>
      </c>
      <c r="N4507" s="9">
        <v>45194.0</v>
      </c>
      <c r="O4507" s="1"/>
      <c r="P4507" s="1">
        <v>8.0</v>
      </c>
      <c r="Q4507" s="1">
        <v>100000.0</v>
      </c>
      <c r="R4507" s="1">
        <v>360000.0</v>
      </c>
      <c r="S4507" s="9">
        <v>45194.0</v>
      </c>
      <c r="T4507" s="9">
        <v>45195.0</v>
      </c>
      <c r="U4507" s="1" t="s">
        <v>6192</v>
      </c>
      <c r="V4507" s="5">
        <v>28800.0</v>
      </c>
      <c r="W4507" s="11">
        <v>33984.0</v>
      </c>
      <c r="X4507" s="14">
        <v>45224.0</v>
      </c>
      <c r="Y4507" s="5">
        <v>31104.0</v>
      </c>
      <c r="Z4507" s="5">
        <v>21600.0</v>
      </c>
      <c r="AA4507" s="14">
        <v>45228.0</v>
      </c>
      <c r="AB4507" s="1" t="s">
        <v>6192</v>
      </c>
      <c r="AC4507" s="1" t="s">
        <v>55</v>
      </c>
      <c r="AD4507" s="12" t="s">
        <v>46</v>
      </c>
      <c r="AE4507" s="12" t="s">
        <v>47</v>
      </c>
      <c r="AF4507" s="12" t="s">
        <v>47</v>
      </c>
      <c r="AG4507" s="12" t="s">
        <v>47</v>
      </c>
      <c r="AH4507" s="12" t="s">
        <v>47</v>
      </c>
      <c r="AI4507" s="12" t="s">
        <v>47</v>
      </c>
    </row>
    <row r="4508">
      <c r="A4508" s="1" t="s">
        <v>6174</v>
      </c>
      <c r="B4508" s="1" t="s">
        <v>6175</v>
      </c>
      <c r="C4508" s="1" t="s">
        <v>36</v>
      </c>
      <c r="D4508" s="1" t="s">
        <v>96</v>
      </c>
      <c r="E4508" s="1" t="s">
        <v>82</v>
      </c>
      <c r="F4508" s="1" t="s">
        <v>1809</v>
      </c>
      <c r="G4508" s="1" t="s">
        <v>134</v>
      </c>
      <c r="H4508" s="1" t="s">
        <v>135</v>
      </c>
      <c r="I4508" s="1" t="s">
        <v>290</v>
      </c>
      <c r="J4508" s="1"/>
      <c r="K4508" s="1" t="s">
        <v>6176</v>
      </c>
      <c r="L4508" s="1" t="s">
        <v>88</v>
      </c>
      <c r="M4508" s="14">
        <v>44852.0</v>
      </c>
      <c r="N4508" s="9">
        <v>45163.0</v>
      </c>
      <c r="O4508" s="1"/>
      <c r="P4508" s="1">
        <v>8.0</v>
      </c>
      <c r="Q4508" s="1">
        <v>300000.0</v>
      </c>
      <c r="R4508" s="1">
        <v>720000.0</v>
      </c>
      <c r="S4508" s="9">
        <v>45194.0</v>
      </c>
      <c r="T4508" s="9">
        <v>45206.0</v>
      </c>
      <c r="U4508" s="1" t="s">
        <v>3799</v>
      </c>
      <c r="V4508" s="5">
        <v>57600.0</v>
      </c>
      <c r="W4508" s="11">
        <v>67968.0</v>
      </c>
      <c r="X4508" s="9">
        <v>45206.0</v>
      </c>
      <c r="Y4508" s="5">
        <v>62208.0</v>
      </c>
      <c r="Z4508" s="5">
        <v>43200.0</v>
      </c>
      <c r="AA4508" s="9">
        <v>45206.0</v>
      </c>
      <c r="AB4508" s="1" t="s">
        <v>3799</v>
      </c>
      <c r="AC4508" s="1" t="s">
        <v>55</v>
      </c>
      <c r="AD4508" s="12" t="s">
        <v>46</v>
      </c>
      <c r="AE4508" s="12" t="s">
        <v>47</v>
      </c>
      <c r="AF4508" s="12" t="s">
        <v>47</v>
      </c>
      <c r="AG4508" s="12" t="s">
        <v>47</v>
      </c>
      <c r="AH4508" s="12" t="s">
        <v>47</v>
      </c>
      <c r="AI4508" s="12" t="s">
        <v>47</v>
      </c>
    </row>
    <row r="4509">
      <c r="A4509" s="1" t="s">
        <v>6174</v>
      </c>
      <c r="B4509" s="1" t="s">
        <v>6175</v>
      </c>
      <c r="C4509" s="1" t="s">
        <v>36</v>
      </c>
      <c r="D4509" s="1" t="s">
        <v>96</v>
      </c>
      <c r="E4509" s="1" t="s">
        <v>82</v>
      </c>
      <c r="F4509" s="1" t="s">
        <v>1809</v>
      </c>
      <c r="G4509" s="1" t="s">
        <v>134</v>
      </c>
      <c r="H4509" s="1" t="s">
        <v>135</v>
      </c>
      <c r="I4509" s="1" t="s">
        <v>290</v>
      </c>
      <c r="J4509" s="1"/>
      <c r="K4509" s="1" t="s">
        <v>6176</v>
      </c>
      <c r="L4509" s="1" t="s">
        <v>88</v>
      </c>
      <c r="M4509" s="14">
        <v>44852.0</v>
      </c>
      <c r="N4509" s="14">
        <v>45215.0</v>
      </c>
      <c r="O4509" s="1"/>
      <c r="P4509" s="1">
        <v>8.0</v>
      </c>
      <c r="Q4509" s="1">
        <v>500000.0</v>
      </c>
      <c r="R4509" s="1">
        <v>494160.0</v>
      </c>
      <c r="S4509" s="14">
        <v>45246.0</v>
      </c>
      <c r="T4509" s="14">
        <v>45247.0</v>
      </c>
      <c r="U4509" s="1" t="s">
        <v>6193</v>
      </c>
      <c r="V4509" s="5">
        <v>39532.8</v>
      </c>
      <c r="W4509" s="11">
        <v>46648.704</v>
      </c>
      <c r="X4509" s="14">
        <v>45247.0</v>
      </c>
      <c r="Y4509" s="5">
        <v>42695.424</v>
      </c>
      <c r="Z4509" s="5">
        <v>29649.600000000002</v>
      </c>
      <c r="AA4509" s="14">
        <v>45247.0</v>
      </c>
      <c r="AB4509" s="1" t="s">
        <v>6193</v>
      </c>
      <c r="AC4509" s="1" t="s">
        <v>55</v>
      </c>
      <c r="AD4509" s="12" t="s">
        <v>46</v>
      </c>
      <c r="AE4509" s="12" t="s">
        <v>47</v>
      </c>
      <c r="AF4509" s="12" t="s">
        <v>47</v>
      </c>
      <c r="AG4509" s="12" t="s">
        <v>47</v>
      </c>
      <c r="AH4509" s="12" t="s">
        <v>47</v>
      </c>
      <c r="AI4509" s="12" t="s">
        <v>47</v>
      </c>
    </row>
    <row r="4510">
      <c r="A4510" s="1" t="s">
        <v>6174</v>
      </c>
      <c r="B4510" s="1" t="s">
        <v>6175</v>
      </c>
      <c r="C4510" s="1" t="s">
        <v>36</v>
      </c>
      <c r="D4510" s="1" t="s">
        <v>96</v>
      </c>
      <c r="E4510" s="1" t="s">
        <v>82</v>
      </c>
      <c r="F4510" s="1" t="s">
        <v>1809</v>
      </c>
      <c r="G4510" s="1" t="s">
        <v>134</v>
      </c>
      <c r="H4510" s="1" t="s">
        <v>135</v>
      </c>
      <c r="I4510" s="1" t="s">
        <v>290</v>
      </c>
      <c r="J4510" s="1"/>
      <c r="K4510" s="1" t="s">
        <v>6176</v>
      </c>
      <c r="L4510" s="1" t="s">
        <v>88</v>
      </c>
      <c r="M4510" s="14">
        <v>44852.0</v>
      </c>
      <c r="N4510" s="14">
        <v>45215.0</v>
      </c>
      <c r="O4510" s="1"/>
      <c r="P4510" s="1">
        <v>8.0</v>
      </c>
      <c r="Q4510" s="1">
        <v>500000.0</v>
      </c>
      <c r="R4510" s="1">
        <v>400320.0</v>
      </c>
      <c r="S4510" s="14">
        <v>45246.0</v>
      </c>
      <c r="T4510" s="14">
        <v>45250.0</v>
      </c>
      <c r="U4510" s="1" t="s">
        <v>6194</v>
      </c>
      <c r="V4510" s="5">
        <v>32025.6</v>
      </c>
      <c r="W4510" s="11">
        <v>37790.208</v>
      </c>
      <c r="X4510" s="14">
        <v>45250.0</v>
      </c>
      <c r="Y4510" s="5">
        <v>34587.648</v>
      </c>
      <c r="Z4510" s="5">
        <v>24019.199999999997</v>
      </c>
      <c r="AA4510" s="14">
        <v>45250.0</v>
      </c>
      <c r="AB4510" s="1" t="s">
        <v>6194</v>
      </c>
      <c r="AC4510" s="1" t="s">
        <v>55</v>
      </c>
      <c r="AD4510" s="12" t="s">
        <v>46</v>
      </c>
      <c r="AE4510" s="12" t="s">
        <v>47</v>
      </c>
      <c r="AF4510" s="12" t="s">
        <v>47</v>
      </c>
      <c r="AG4510" s="12" t="s">
        <v>47</v>
      </c>
      <c r="AH4510" s="12" t="s">
        <v>47</v>
      </c>
      <c r="AI4510" s="12" t="s">
        <v>47</v>
      </c>
    </row>
    <row r="4511">
      <c r="A4511" s="1" t="s">
        <v>6174</v>
      </c>
      <c r="B4511" s="1" t="s">
        <v>6175</v>
      </c>
      <c r="C4511" s="1" t="s">
        <v>36</v>
      </c>
      <c r="D4511" s="1" t="s">
        <v>96</v>
      </c>
      <c r="E4511" s="1" t="s">
        <v>82</v>
      </c>
      <c r="F4511" s="1" t="s">
        <v>1809</v>
      </c>
      <c r="G4511" s="1" t="s">
        <v>134</v>
      </c>
      <c r="H4511" s="1" t="s">
        <v>135</v>
      </c>
      <c r="I4511" s="1" t="s">
        <v>290</v>
      </c>
      <c r="J4511" s="1"/>
      <c r="K4511" s="1" t="s">
        <v>6176</v>
      </c>
      <c r="L4511" s="1" t="s">
        <v>88</v>
      </c>
      <c r="M4511" s="14">
        <v>44852.0</v>
      </c>
      <c r="N4511" s="14">
        <v>45254.0</v>
      </c>
      <c r="O4511" s="1"/>
      <c r="P4511" s="1">
        <v>8.0</v>
      </c>
      <c r="Q4511" s="1">
        <v>100000.0</v>
      </c>
      <c r="R4511" s="1">
        <v>360000.0</v>
      </c>
      <c r="S4511" s="14">
        <v>45254.0</v>
      </c>
      <c r="T4511" s="14">
        <v>45260.0</v>
      </c>
      <c r="U4511" s="1" t="s">
        <v>6195</v>
      </c>
      <c r="V4511" s="5">
        <v>28800.0</v>
      </c>
      <c r="W4511" s="11">
        <v>33984.0</v>
      </c>
      <c r="X4511" s="14">
        <v>45284.0</v>
      </c>
      <c r="Y4511" s="5">
        <v>31104.0</v>
      </c>
      <c r="Z4511" s="5">
        <v>21600.0</v>
      </c>
      <c r="AA4511" s="14">
        <v>45288.0</v>
      </c>
      <c r="AB4511" s="1" t="s">
        <v>6195</v>
      </c>
      <c r="AC4511" s="1" t="s">
        <v>55</v>
      </c>
      <c r="AD4511" s="12" t="s">
        <v>46</v>
      </c>
      <c r="AE4511" s="12" t="s">
        <v>47</v>
      </c>
      <c r="AF4511" s="12" t="s">
        <v>47</v>
      </c>
      <c r="AG4511" s="12" t="s">
        <v>47</v>
      </c>
      <c r="AH4511" s="12" t="s">
        <v>47</v>
      </c>
      <c r="AI4511" s="12" t="s">
        <v>47</v>
      </c>
    </row>
    <row r="4512">
      <c r="A4512" s="1" t="s">
        <v>6174</v>
      </c>
      <c r="B4512" s="1" t="s">
        <v>6175</v>
      </c>
      <c r="C4512" s="1" t="s">
        <v>36</v>
      </c>
      <c r="D4512" s="1" t="s">
        <v>96</v>
      </c>
      <c r="E4512" s="1" t="s">
        <v>82</v>
      </c>
      <c r="F4512" s="1" t="s">
        <v>1809</v>
      </c>
      <c r="G4512" s="1" t="s">
        <v>134</v>
      </c>
      <c r="H4512" s="1" t="s">
        <v>135</v>
      </c>
      <c r="I4512" s="1" t="s">
        <v>290</v>
      </c>
      <c r="J4512" s="1"/>
      <c r="K4512" s="1" t="s">
        <v>6176</v>
      </c>
      <c r="L4512" s="1" t="s">
        <v>88</v>
      </c>
      <c r="M4512" s="14">
        <v>44852.0</v>
      </c>
      <c r="N4512" s="9">
        <v>45200.0</v>
      </c>
      <c r="O4512" s="1"/>
      <c r="P4512" s="1">
        <v>8.0</v>
      </c>
      <c r="Q4512" s="1">
        <v>300000.0</v>
      </c>
      <c r="R4512" s="1">
        <v>350000.0</v>
      </c>
      <c r="S4512" s="9">
        <v>45231.0</v>
      </c>
      <c r="T4512" s="9">
        <v>45265.0</v>
      </c>
      <c r="U4512" s="1" t="s">
        <v>3851</v>
      </c>
      <c r="V4512" s="5">
        <v>28000.0</v>
      </c>
      <c r="W4512" s="11">
        <v>33040.0</v>
      </c>
      <c r="X4512" s="9">
        <v>45265.0</v>
      </c>
      <c r="Y4512" s="5">
        <v>30240.0</v>
      </c>
      <c r="Z4512" s="5">
        <v>21000.0</v>
      </c>
      <c r="AA4512" s="9">
        <v>45265.0</v>
      </c>
      <c r="AB4512" s="1" t="s">
        <v>3851</v>
      </c>
      <c r="AC4512" s="1" t="s">
        <v>55</v>
      </c>
      <c r="AD4512" s="12" t="s">
        <v>46</v>
      </c>
      <c r="AE4512" s="12" t="s">
        <v>47</v>
      </c>
      <c r="AF4512" s="12" t="s">
        <v>47</v>
      </c>
      <c r="AG4512" s="12" t="s">
        <v>47</v>
      </c>
      <c r="AH4512" s="12" t="s">
        <v>47</v>
      </c>
      <c r="AI4512" s="12" t="s">
        <v>47</v>
      </c>
    </row>
    <row r="4513">
      <c r="A4513" s="1" t="s">
        <v>6174</v>
      </c>
      <c r="B4513" s="1" t="s">
        <v>6175</v>
      </c>
      <c r="C4513" s="1" t="s">
        <v>36</v>
      </c>
      <c r="D4513" s="1" t="s">
        <v>96</v>
      </c>
      <c r="E4513" s="1" t="s">
        <v>82</v>
      </c>
      <c r="F4513" s="1" t="s">
        <v>1809</v>
      </c>
      <c r="G4513" s="1" t="s">
        <v>134</v>
      </c>
      <c r="H4513" s="1" t="s">
        <v>135</v>
      </c>
      <c r="I4513" s="1" t="s">
        <v>290</v>
      </c>
      <c r="J4513" s="1"/>
      <c r="K4513" s="1" t="s">
        <v>6176</v>
      </c>
      <c r="L4513" s="1" t="s">
        <v>88</v>
      </c>
      <c r="M4513" s="14">
        <v>44852.0</v>
      </c>
      <c r="N4513" s="9">
        <v>45268.0</v>
      </c>
      <c r="O4513" s="1"/>
      <c r="P4513" s="1">
        <v>8.0</v>
      </c>
      <c r="Q4513" s="1">
        <v>100000.0</v>
      </c>
      <c r="R4513" s="1">
        <v>447600.0</v>
      </c>
      <c r="S4513" s="9">
        <v>45268.0</v>
      </c>
      <c r="T4513" s="14">
        <v>45274.0</v>
      </c>
      <c r="U4513" s="1" t="s">
        <v>6196</v>
      </c>
      <c r="V4513" s="5">
        <v>35808.0</v>
      </c>
      <c r="W4513" s="11">
        <v>42253.439999999995</v>
      </c>
      <c r="X4513" s="9">
        <v>45298.0</v>
      </c>
      <c r="Y4513" s="5">
        <v>38672.63999999999</v>
      </c>
      <c r="Z4513" s="5">
        <v>26856.0</v>
      </c>
      <c r="AA4513" s="9">
        <v>45302.0</v>
      </c>
      <c r="AB4513" s="1" t="s">
        <v>6196</v>
      </c>
      <c r="AC4513" s="1" t="s">
        <v>55</v>
      </c>
      <c r="AD4513" s="12" t="s">
        <v>46</v>
      </c>
      <c r="AE4513" s="12" t="s">
        <v>47</v>
      </c>
      <c r="AF4513" s="12" t="s">
        <v>47</v>
      </c>
      <c r="AG4513" s="12" t="s">
        <v>47</v>
      </c>
      <c r="AH4513" s="12" t="s">
        <v>47</v>
      </c>
      <c r="AI4513" s="12" t="s">
        <v>47</v>
      </c>
    </row>
    <row r="4514">
      <c r="A4514" s="1" t="s">
        <v>6174</v>
      </c>
      <c r="B4514" s="1" t="s">
        <v>6175</v>
      </c>
      <c r="C4514" s="1" t="s">
        <v>36</v>
      </c>
      <c r="D4514" s="1" t="s">
        <v>96</v>
      </c>
      <c r="E4514" s="1" t="s">
        <v>82</v>
      </c>
      <c r="F4514" s="1" t="s">
        <v>1809</v>
      </c>
      <c r="G4514" s="1" t="s">
        <v>134</v>
      </c>
      <c r="H4514" s="1" t="s">
        <v>135</v>
      </c>
      <c r="I4514" s="1" t="s">
        <v>290</v>
      </c>
      <c r="J4514" s="1"/>
      <c r="K4514" s="1" t="s">
        <v>6176</v>
      </c>
      <c r="L4514" s="1" t="s">
        <v>88</v>
      </c>
      <c r="M4514" s="14">
        <v>44852.0</v>
      </c>
      <c r="N4514" s="9">
        <v>45114.0</v>
      </c>
      <c r="O4514" s="1"/>
      <c r="P4514" s="1">
        <v>8.0</v>
      </c>
      <c r="Q4514" s="1">
        <v>500000.0</v>
      </c>
      <c r="R4514" s="1">
        <v>444000.0</v>
      </c>
      <c r="S4514" s="9">
        <v>45145.0</v>
      </c>
      <c r="T4514" s="9">
        <v>45314.0</v>
      </c>
      <c r="U4514" s="1" t="s">
        <v>6197</v>
      </c>
      <c r="V4514" s="5">
        <v>35520.0</v>
      </c>
      <c r="W4514" s="11">
        <v>41913.6</v>
      </c>
      <c r="X4514" s="9">
        <v>45314.0</v>
      </c>
      <c r="Y4514" s="5">
        <v>38361.6</v>
      </c>
      <c r="Z4514" s="5">
        <v>26640.0</v>
      </c>
      <c r="AA4514" s="9">
        <v>45314.0</v>
      </c>
      <c r="AB4514" s="1" t="s">
        <v>6197</v>
      </c>
      <c r="AC4514" s="1" t="s">
        <v>55</v>
      </c>
      <c r="AD4514" s="12" t="s">
        <v>46</v>
      </c>
      <c r="AE4514" s="12" t="s">
        <v>47</v>
      </c>
      <c r="AF4514" s="12" t="s">
        <v>47</v>
      </c>
      <c r="AG4514" s="12" t="s">
        <v>47</v>
      </c>
      <c r="AH4514" s="12" t="s">
        <v>47</v>
      </c>
      <c r="AI4514" s="12" t="s">
        <v>47</v>
      </c>
    </row>
    <row r="4515">
      <c r="A4515" s="1" t="s">
        <v>6174</v>
      </c>
      <c r="B4515" s="1" t="s">
        <v>6175</v>
      </c>
      <c r="C4515" s="1" t="s">
        <v>36</v>
      </c>
      <c r="D4515" s="1" t="s">
        <v>96</v>
      </c>
      <c r="E4515" s="1" t="s">
        <v>82</v>
      </c>
      <c r="F4515" s="1" t="s">
        <v>1809</v>
      </c>
      <c r="G4515" s="1" t="s">
        <v>134</v>
      </c>
      <c r="H4515" s="1" t="s">
        <v>135</v>
      </c>
      <c r="I4515" s="1" t="s">
        <v>290</v>
      </c>
      <c r="J4515" s="1"/>
      <c r="K4515" s="1" t="s">
        <v>6176</v>
      </c>
      <c r="L4515" s="1" t="s">
        <v>88</v>
      </c>
      <c r="M4515" s="14">
        <v>44852.0</v>
      </c>
      <c r="N4515" s="9">
        <v>45292.0</v>
      </c>
      <c r="O4515" s="1"/>
      <c r="P4515" s="1">
        <v>8.0</v>
      </c>
      <c r="Q4515" s="1">
        <v>500000.0</v>
      </c>
      <c r="R4515" s="1">
        <v>587975.0</v>
      </c>
      <c r="S4515" s="9">
        <v>45323.0</v>
      </c>
      <c r="T4515" s="9">
        <v>45324.0</v>
      </c>
      <c r="U4515" s="1" t="s">
        <v>6198</v>
      </c>
      <c r="V4515" s="5">
        <v>47038.0</v>
      </c>
      <c r="W4515" s="11">
        <v>55504.84</v>
      </c>
      <c r="X4515" s="9">
        <v>45324.0</v>
      </c>
      <c r="Y4515" s="5">
        <v>50801.03999999999</v>
      </c>
      <c r="Z4515" s="5">
        <v>35278.5</v>
      </c>
      <c r="AA4515" s="9">
        <v>45324.0</v>
      </c>
      <c r="AB4515" s="1" t="s">
        <v>6198</v>
      </c>
      <c r="AC4515" s="1" t="s">
        <v>55</v>
      </c>
      <c r="AD4515" s="12" t="s">
        <v>46</v>
      </c>
      <c r="AE4515" s="12" t="s">
        <v>47</v>
      </c>
      <c r="AF4515" s="12" t="s">
        <v>47</v>
      </c>
      <c r="AG4515" s="12" t="s">
        <v>47</v>
      </c>
      <c r="AH4515" s="12" t="s">
        <v>47</v>
      </c>
      <c r="AI4515" s="12" t="s">
        <v>47</v>
      </c>
    </row>
    <row r="4516">
      <c r="A4516" s="1" t="s">
        <v>6174</v>
      </c>
      <c r="B4516" s="1" t="s">
        <v>6175</v>
      </c>
      <c r="C4516" s="1" t="s">
        <v>36</v>
      </c>
      <c r="D4516" s="1" t="s">
        <v>96</v>
      </c>
      <c r="E4516" s="1" t="s">
        <v>82</v>
      </c>
      <c r="F4516" s="1" t="s">
        <v>1809</v>
      </c>
      <c r="G4516" s="1" t="s">
        <v>134</v>
      </c>
      <c r="H4516" s="1" t="s">
        <v>135</v>
      </c>
      <c r="I4516" s="1" t="s">
        <v>290</v>
      </c>
      <c r="J4516" s="1"/>
      <c r="K4516" s="1" t="s">
        <v>6176</v>
      </c>
      <c r="L4516" s="1" t="s">
        <v>88</v>
      </c>
      <c r="M4516" s="14">
        <v>44852.0</v>
      </c>
      <c r="N4516" s="9">
        <v>45327.0</v>
      </c>
      <c r="O4516" s="1"/>
      <c r="P4516" s="1">
        <v>8.0</v>
      </c>
      <c r="Q4516" s="1">
        <v>100000.0</v>
      </c>
      <c r="R4516" s="1">
        <v>264000.0</v>
      </c>
      <c r="S4516" s="9">
        <v>45327.0</v>
      </c>
      <c r="T4516" s="9">
        <v>45336.0</v>
      </c>
      <c r="U4516" s="1" t="s">
        <v>6199</v>
      </c>
      <c r="V4516" s="5">
        <v>21120.0</v>
      </c>
      <c r="W4516" s="11">
        <v>24921.6</v>
      </c>
      <c r="X4516" s="9">
        <v>45357.0</v>
      </c>
      <c r="Y4516" s="5">
        <v>22809.6</v>
      </c>
      <c r="Z4516" s="5">
        <v>15840.0</v>
      </c>
      <c r="AA4516" s="9">
        <v>45361.0</v>
      </c>
      <c r="AB4516" s="1" t="s">
        <v>6199</v>
      </c>
      <c r="AC4516" s="1" t="s">
        <v>55</v>
      </c>
      <c r="AD4516" s="12" t="s">
        <v>46</v>
      </c>
      <c r="AE4516" s="12" t="s">
        <v>47</v>
      </c>
      <c r="AF4516" s="12" t="s">
        <v>47</v>
      </c>
      <c r="AG4516" s="12" t="s">
        <v>47</v>
      </c>
      <c r="AH4516" s="12" t="s">
        <v>47</v>
      </c>
      <c r="AI4516" s="12" t="s">
        <v>47</v>
      </c>
    </row>
    <row r="4517">
      <c r="A4517" s="1" t="s">
        <v>6174</v>
      </c>
      <c r="B4517" s="1" t="s">
        <v>6175</v>
      </c>
      <c r="C4517" s="1" t="s">
        <v>36</v>
      </c>
      <c r="D4517" s="1" t="s">
        <v>96</v>
      </c>
      <c r="E4517" s="1" t="s">
        <v>82</v>
      </c>
      <c r="F4517" s="1" t="s">
        <v>1809</v>
      </c>
      <c r="G4517" s="1" t="s">
        <v>134</v>
      </c>
      <c r="H4517" s="1" t="s">
        <v>135</v>
      </c>
      <c r="I4517" s="1" t="s">
        <v>290</v>
      </c>
      <c r="J4517" s="1"/>
      <c r="K4517" s="1" t="s">
        <v>6176</v>
      </c>
      <c r="L4517" s="1" t="s">
        <v>88</v>
      </c>
      <c r="M4517" s="14">
        <v>44852.0</v>
      </c>
      <c r="N4517" s="9">
        <v>45341.0</v>
      </c>
      <c r="O4517" s="1"/>
      <c r="P4517" s="1">
        <v>8.0</v>
      </c>
      <c r="Q4517" s="1">
        <v>100000.0</v>
      </c>
      <c r="R4517" s="1">
        <v>300000.0</v>
      </c>
      <c r="S4517" s="9">
        <v>45341.0</v>
      </c>
      <c r="T4517" s="9">
        <v>45338.0</v>
      </c>
      <c r="U4517" s="1" t="s">
        <v>6200</v>
      </c>
      <c r="V4517" s="5">
        <v>24000.0</v>
      </c>
      <c r="W4517" s="11">
        <v>28320.0</v>
      </c>
      <c r="X4517" s="9">
        <v>45371.0</v>
      </c>
      <c r="Y4517" s="5">
        <v>25920.0</v>
      </c>
      <c r="Z4517" s="5">
        <v>18000.0</v>
      </c>
      <c r="AA4517" s="9">
        <v>45375.0</v>
      </c>
      <c r="AB4517" s="1" t="s">
        <v>6200</v>
      </c>
      <c r="AC4517" s="1" t="s">
        <v>55</v>
      </c>
      <c r="AD4517" s="12" t="s">
        <v>46</v>
      </c>
      <c r="AE4517" s="12" t="s">
        <v>47</v>
      </c>
      <c r="AF4517" s="12" t="s">
        <v>47</v>
      </c>
      <c r="AG4517" s="12" t="s">
        <v>47</v>
      </c>
      <c r="AH4517" s="12" t="s">
        <v>47</v>
      </c>
      <c r="AI4517" s="12" t="s">
        <v>47</v>
      </c>
    </row>
    <row r="4518">
      <c r="A4518" s="1" t="s">
        <v>6174</v>
      </c>
      <c r="B4518" s="1" t="s">
        <v>6175</v>
      </c>
      <c r="C4518" s="1" t="s">
        <v>36</v>
      </c>
      <c r="D4518" s="1" t="s">
        <v>96</v>
      </c>
      <c r="E4518" s="1" t="s">
        <v>82</v>
      </c>
      <c r="F4518" s="1" t="s">
        <v>1809</v>
      </c>
      <c r="G4518" s="1" t="s">
        <v>134</v>
      </c>
      <c r="H4518" s="1" t="s">
        <v>135</v>
      </c>
      <c r="I4518" s="1" t="s">
        <v>290</v>
      </c>
      <c r="J4518" s="1"/>
      <c r="K4518" s="1" t="s">
        <v>6176</v>
      </c>
      <c r="L4518" s="1" t="s">
        <v>88</v>
      </c>
      <c r="M4518" s="14">
        <v>44852.0</v>
      </c>
      <c r="N4518" s="9">
        <v>45317.0</v>
      </c>
      <c r="O4518" s="1"/>
      <c r="P4518" s="1">
        <v>8.0</v>
      </c>
      <c r="Q4518" s="1">
        <v>300000.0</v>
      </c>
      <c r="R4518" s="1">
        <v>4260000.0</v>
      </c>
      <c r="S4518" s="9">
        <v>45348.0</v>
      </c>
      <c r="T4518" s="9">
        <v>45351.0</v>
      </c>
      <c r="U4518" s="1" t="s">
        <v>6201</v>
      </c>
      <c r="V4518" s="5">
        <v>340800.0</v>
      </c>
      <c r="W4518" s="11">
        <v>402144.0</v>
      </c>
      <c r="X4518" s="9">
        <v>45351.0</v>
      </c>
      <c r="Y4518" s="5">
        <v>368064.0</v>
      </c>
      <c r="Z4518" s="5">
        <v>255600.0</v>
      </c>
      <c r="AA4518" s="9">
        <v>45351.0</v>
      </c>
      <c r="AB4518" s="1" t="s">
        <v>6201</v>
      </c>
      <c r="AC4518" s="1" t="s">
        <v>55</v>
      </c>
      <c r="AD4518" s="12" t="s">
        <v>46</v>
      </c>
      <c r="AE4518" s="12" t="s">
        <v>47</v>
      </c>
      <c r="AF4518" s="12" t="s">
        <v>47</v>
      </c>
      <c r="AG4518" s="12" t="s">
        <v>47</v>
      </c>
      <c r="AH4518" s="12" t="s">
        <v>47</v>
      </c>
      <c r="AI4518" s="12" t="s">
        <v>47</v>
      </c>
    </row>
    <row r="4519">
      <c r="A4519" s="1" t="s">
        <v>6174</v>
      </c>
      <c r="B4519" s="1" t="s">
        <v>6175</v>
      </c>
      <c r="C4519" s="1" t="s">
        <v>36</v>
      </c>
      <c r="D4519" s="1" t="s">
        <v>96</v>
      </c>
      <c r="E4519" s="1" t="s">
        <v>82</v>
      </c>
      <c r="F4519" s="1" t="s">
        <v>1809</v>
      </c>
      <c r="G4519" s="1" t="s">
        <v>134</v>
      </c>
      <c r="H4519" s="1" t="s">
        <v>135</v>
      </c>
      <c r="I4519" s="1" t="s">
        <v>290</v>
      </c>
      <c r="J4519" s="1"/>
      <c r="K4519" s="1" t="s">
        <v>6176</v>
      </c>
      <c r="L4519" s="1" t="s">
        <v>88</v>
      </c>
      <c r="M4519" s="14">
        <v>44852.0</v>
      </c>
      <c r="N4519" s="9">
        <v>45316.0</v>
      </c>
      <c r="O4519" s="1"/>
      <c r="P4519" s="1">
        <v>8.0</v>
      </c>
      <c r="Q4519" s="1">
        <v>300000.0</v>
      </c>
      <c r="R4519" s="1">
        <v>240000.0</v>
      </c>
      <c r="S4519" s="9">
        <v>45347.0</v>
      </c>
      <c r="T4519" s="9">
        <v>45352.0</v>
      </c>
      <c r="U4519" s="1" t="s">
        <v>4162</v>
      </c>
      <c r="V4519" s="5">
        <v>19200.0</v>
      </c>
      <c r="W4519" s="11">
        <v>22656.0</v>
      </c>
      <c r="X4519" s="9">
        <v>45352.0</v>
      </c>
      <c r="Y4519" s="5">
        <v>20736.0</v>
      </c>
      <c r="Z4519" s="5">
        <v>14400.0</v>
      </c>
      <c r="AA4519" s="9">
        <v>45352.0</v>
      </c>
      <c r="AB4519" s="1" t="s">
        <v>4162</v>
      </c>
      <c r="AC4519" s="1" t="s">
        <v>55</v>
      </c>
      <c r="AD4519" s="12" t="s">
        <v>46</v>
      </c>
      <c r="AE4519" s="12" t="s">
        <v>47</v>
      </c>
      <c r="AF4519" s="12" t="s">
        <v>47</v>
      </c>
      <c r="AG4519" s="12" t="s">
        <v>47</v>
      </c>
      <c r="AH4519" s="12" t="s">
        <v>47</v>
      </c>
      <c r="AI4519" s="12" t="s">
        <v>47</v>
      </c>
    </row>
    <row r="4520">
      <c r="A4520" s="1" t="s">
        <v>6174</v>
      </c>
      <c r="B4520" s="1" t="s">
        <v>6175</v>
      </c>
      <c r="C4520" s="1" t="s">
        <v>36</v>
      </c>
      <c r="D4520" s="1" t="s">
        <v>96</v>
      </c>
      <c r="E4520" s="1" t="s">
        <v>82</v>
      </c>
      <c r="F4520" s="1" t="s">
        <v>1809</v>
      </c>
      <c r="G4520" s="1" t="s">
        <v>134</v>
      </c>
      <c r="H4520" s="1" t="s">
        <v>135</v>
      </c>
      <c r="I4520" s="1" t="s">
        <v>290</v>
      </c>
      <c r="J4520" s="1"/>
      <c r="K4520" s="1" t="s">
        <v>6176</v>
      </c>
      <c r="L4520" s="1" t="s">
        <v>88</v>
      </c>
      <c r="M4520" s="14">
        <v>44852.0</v>
      </c>
      <c r="N4520" s="9">
        <v>45008.0</v>
      </c>
      <c r="O4520" s="1"/>
      <c r="P4520" s="1">
        <v>8.0</v>
      </c>
      <c r="Q4520" s="1">
        <v>100000.0</v>
      </c>
      <c r="R4520" s="1">
        <v>300000.0</v>
      </c>
      <c r="S4520" s="10">
        <v>45098.0</v>
      </c>
      <c r="V4520" s="5">
        <v>24000.0</v>
      </c>
      <c r="W4520" s="11">
        <v>28320.0</v>
      </c>
      <c r="Z4520" s="5">
        <v>18000.0</v>
      </c>
      <c r="AC4520" s="1" t="s">
        <v>45</v>
      </c>
      <c r="AD4520" s="12" t="s">
        <v>46</v>
      </c>
      <c r="AE4520" s="12" t="s">
        <v>46</v>
      </c>
      <c r="AF4520" s="12" t="s">
        <v>47</v>
      </c>
    </row>
    <row r="4521">
      <c r="A4521" s="1" t="s">
        <v>6174</v>
      </c>
      <c r="B4521" s="1" t="s">
        <v>6175</v>
      </c>
      <c r="C4521" s="1" t="s">
        <v>36</v>
      </c>
      <c r="D4521" s="1" t="s">
        <v>96</v>
      </c>
      <c r="E4521" s="1" t="s">
        <v>82</v>
      </c>
      <c r="F4521" s="1" t="s">
        <v>1809</v>
      </c>
      <c r="G4521" s="1" t="s">
        <v>134</v>
      </c>
      <c r="H4521" s="1" t="s">
        <v>135</v>
      </c>
      <c r="I4521" s="1" t="s">
        <v>290</v>
      </c>
      <c r="J4521" s="1"/>
      <c r="K4521" s="1" t="s">
        <v>6176</v>
      </c>
      <c r="L4521" s="1" t="s">
        <v>88</v>
      </c>
      <c r="M4521" s="14">
        <v>44852.0</v>
      </c>
      <c r="N4521" s="9">
        <v>44998.0</v>
      </c>
      <c r="O4521" s="1"/>
      <c r="P4521" s="1">
        <v>8.0</v>
      </c>
      <c r="Q4521" s="1">
        <v>100000.0</v>
      </c>
      <c r="R4521" s="1">
        <v>300000.0</v>
      </c>
      <c r="S4521" s="10">
        <v>45088.0</v>
      </c>
      <c r="V4521" s="5">
        <v>24000.0</v>
      </c>
      <c r="W4521" s="11">
        <v>28320.0</v>
      </c>
      <c r="Z4521" s="5">
        <v>18000.0</v>
      </c>
      <c r="AC4521" s="1" t="s">
        <v>45</v>
      </c>
      <c r="AD4521" s="12" t="s">
        <v>46</v>
      </c>
      <c r="AE4521" s="12" t="s">
        <v>46</v>
      </c>
      <c r="AF4521" s="12" t="s">
        <v>47</v>
      </c>
    </row>
    <row r="4522">
      <c r="A4522" s="1" t="s">
        <v>6174</v>
      </c>
      <c r="B4522" s="1" t="s">
        <v>6175</v>
      </c>
      <c r="C4522" s="1" t="s">
        <v>36</v>
      </c>
      <c r="D4522" s="1" t="s">
        <v>96</v>
      </c>
      <c r="E4522" s="1" t="s">
        <v>82</v>
      </c>
      <c r="F4522" s="1" t="s">
        <v>1809</v>
      </c>
      <c r="G4522" s="1" t="s">
        <v>134</v>
      </c>
      <c r="H4522" s="1" t="s">
        <v>135</v>
      </c>
      <c r="I4522" s="1" t="s">
        <v>290</v>
      </c>
      <c r="J4522" s="1"/>
      <c r="K4522" s="1" t="s">
        <v>6176</v>
      </c>
      <c r="L4522" s="1" t="s">
        <v>88</v>
      </c>
      <c r="M4522" s="14">
        <v>44852.0</v>
      </c>
      <c r="N4522" s="9">
        <v>44995.0</v>
      </c>
      <c r="O4522" s="1"/>
      <c r="P4522" s="1">
        <v>8.0</v>
      </c>
      <c r="Q4522" s="1">
        <v>100000.0</v>
      </c>
      <c r="R4522" s="1">
        <v>300000.0</v>
      </c>
      <c r="S4522" s="10">
        <v>45085.0</v>
      </c>
      <c r="V4522" s="5">
        <v>24000.0</v>
      </c>
      <c r="W4522" s="11">
        <v>28320.0</v>
      </c>
      <c r="Z4522" s="5">
        <v>18000.0</v>
      </c>
      <c r="AC4522" s="1" t="s">
        <v>45</v>
      </c>
      <c r="AD4522" s="12" t="s">
        <v>46</v>
      </c>
      <c r="AE4522" s="12" t="s">
        <v>46</v>
      </c>
      <c r="AF4522" s="12" t="s">
        <v>47</v>
      </c>
    </row>
    <row r="4523">
      <c r="A4523" s="1" t="s">
        <v>6174</v>
      </c>
      <c r="B4523" s="1" t="s">
        <v>6175</v>
      </c>
      <c r="C4523" s="1" t="s">
        <v>36</v>
      </c>
      <c r="D4523" s="1" t="s">
        <v>96</v>
      </c>
      <c r="E4523" s="1" t="s">
        <v>82</v>
      </c>
      <c r="F4523" s="1" t="s">
        <v>1809</v>
      </c>
      <c r="G4523" s="1" t="s">
        <v>134</v>
      </c>
      <c r="H4523" s="1" t="s">
        <v>135</v>
      </c>
      <c r="I4523" s="1" t="s">
        <v>290</v>
      </c>
      <c r="J4523" s="1"/>
      <c r="K4523" s="1" t="s">
        <v>6176</v>
      </c>
      <c r="L4523" s="1" t="s">
        <v>88</v>
      </c>
      <c r="M4523" s="14">
        <v>44852.0</v>
      </c>
      <c r="N4523" s="9">
        <v>44966.0</v>
      </c>
      <c r="O4523" s="1"/>
      <c r="P4523" s="1">
        <v>8.0</v>
      </c>
      <c r="Q4523" s="1">
        <v>100000.0</v>
      </c>
      <c r="R4523" s="1">
        <v>300000.0</v>
      </c>
      <c r="S4523" s="10">
        <v>45056.0</v>
      </c>
      <c r="V4523" s="5">
        <v>24000.0</v>
      </c>
      <c r="W4523" s="11">
        <v>28320.0</v>
      </c>
      <c r="Z4523" s="5">
        <v>18000.0</v>
      </c>
      <c r="AC4523" s="1" t="s">
        <v>45</v>
      </c>
      <c r="AD4523" s="12" t="s">
        <v>46</v>
      </c>
      <c r="AE4523" s="12" t="s">
        <v>46</v>
      </c>
      <c r="AF4523" s="12" t="s">
        <v>47</v>
      </c>
    </row>
    <row r="4524">
      <c r="A4524" s="1" t="s">
        <v>6174</v>
      </c>
      <c r="B4524" s="1" t="s">
        <v>6175</v>
      </c>
      <c r="C4524" s="1" t="s">
        <v>36</v>
      </c>
      <c r="D4524" s="1" t="s">
        <v>96</v>
      </c>
      <c r="E4524" s="1" t="s">
        <v>82</v>
      </c>
      <c r="F4524" s="1" t="s">
        <v>1809</v>
      </c>
      <c r="G4524" s="1" t="s">
        <v>134</v>
      </c>
      <c r="H4524" s="1" t="s">
        <v>135</v>
      </c>
      <c r="I4524" s="1" t="s">
        <v>290</v>
      </c>
      <c r="J4524" s="1"/>
      <c r="K4524" s="1" t="s">
        <v>6176</v>
      </c>
      <c r="L4524" s="1" t="s">
        <v>88</v>
      </c>
      <c r="M4524" s="14">
        <v>44852.0</v>
      </c>
      <c r="N4524" s="9">
        <v>44942.0</v>
      </c>
      <c r="O4524" s="1"/>
      <c r="P4524" s="1">
        <v>8.0</v>
      </c>
      <c r="Q4524" s="1">
        <v>100000.0</v>
      </c>
      <c r="R4524" s="1">
        <v>300000.0</v>
      </c>
      <c r="S4524" s="10">
        <v>45032.0</v>
      </c>
      <c r="V4524" s="5">
        <v>24000.0</v>
      </c>
      <c r="W4524" s="11">
        <v>28320.0</v>
      </c>
      <c r="Z4524" s="5">
        <v>18000.0</v>
      </c>
      <c r="AC4524" s="1" t="s">
        <v>45</v>
      </c>
      <c r="AD4524" s="12" t="s">
        <v>46</v>
      </c>
      <c r="AE4524" s="12" t="s">
        <v>46</v>
      </c>
      <c r="AF4524" s="12" t="s">
        <v>47</v>
      </c>
    </row>
    <row r="4525">
      <c r="A4525" s="1" t="s">
        <v>6174</v>
      </c>
      <c r="B4525" s="1" t="s">
        <v>6175</v>
      </c>
      <c r="C4525" s="1" t="s">
        <v>36</v>
      </c>
      <c r="D4525" s="1" t="s">
        <v>96</v>
      </c>
      <c r="E4525" s="1" t="s">
        <v>82</v>
      </c>
      <c r="F4525" s="1" t="s">
        <v>1809</v>
      </c>
      <c r="G4525" s="1" t="s">
        <v>134</v>
      </c>
      <c r="H4525" s="1" t="s">
        <v>135</v>
      </c>
      <c r="I4525" s="1" t="s">
        <v>290</v>
      </c>
      <c r="J4525" s="1"/>
      <c r="K4525" s="1" t="s">
        <v>6176</v>
      </c>
      <c r="L4525" s="1" t="s">
        <v>88</v>
      </c>
      <c r="M4525" s="14">
        <v>44852.0</v>
      </c>
      <c r="N4525" s="9">
        <v>44932.0</v>
      </c>
      <c r="O4525" s="1"/>
      <c r="P4525" s="1">
        <v>8.0</v>
      </c>
      <c r="Q4525" s="1">
        <v>100000.0</v>
      </c>
      <c r="R4525" s="1">
        <v>300000.0</v>
      </c>
      <c r="S4525" s="10">
        <v>45022.0</v>
      </c>
      <c r="V4525" s="5">
        <v>24000.0</v>
      </c>
      <c r="W4525" s="11">
        <v>28320.0</v>
      </c>
      <c r="Z4525" s="5">
        <v>18000.0</v>
      </c>
      <c r="AC4525" s="1" t="s">
        <v>45</v>
      </c>
      <c r="AD4525" s="12" t="s">
        <v>46</v>
      </c>
      <c r="AE4525" s="12" t="s">
        <v>46</v>
      </c>
      <c r="AF4525" s="12" t="s">
        <v>47</v>
      </c>
    </row>
    <row r="4526">
      <c r="A4526" s="1" t="s">
        <v>6174</v>
      </c>
      <c r="B4526" s="1" t="s">
        <v>6175</v>
      </c>
      <c r="C4526" s="1" t="s">
        <v>36</v>
      </c>
      <c r="D4526" s="1" t="s">
        <v>96</v>
      </c>
      <c r="E4526" s="1" t="s">
        <v>82</v>
      </c>
      <c r="F4526" s="1" t="s">
        <v>1809</v>
      </c>
      <c r="G4526" s="1" t="s">
        <v>134</v>
      </c>
      <c r="H4526" s="1" t="s">
        <v>135</v>
      </c>
      <c r="I4526" s="1" t="s">
        <v>290</v>
      </c>
      <c r="J4526" s="1"/>
      <c r="K4526" s="1" t="s">
        <v>6176</v>
      </c>
      <c r="L4526" s="1" t="s">
        <v>88</v>
      </c>
      <c r="M4526" s="14">
        <v>44852.0</v>
      </c>
      <c r="N4526" s="9">
        <v>44896.0</v>
      </c>
      <c r="O4526" s="1"/>
      <c r="P4526" s="1">
        <v>8.0</v>
      </c>
      <c r="Q4526" s="1">
        <v>100000.0</v>
      </c>
      <c r="R4526" s="1">
        <v>300000.0</v>
      </c>
      <c r="S4526" s="10">
        <v>44986.0</v>
      </c>
      <c r="V4526" s="5">
        <v>24000.0</v>
      </c>
      <c r="W4526" s="11">
        <v>28320.0</v>
      </c>
      <c r="X4526" s="1"/>
      <c r="Y4526" s="1"/>
      <c r="Z4526" s="5">
        <v>18000.0</v>
      </c>
      <c r="AB4526" s="1"/>
      <c r="AC4526" s="1" t="s">
        <v>45</v>
      </c>
      <c r="AD4526" s="12" t="s">
        <v>46</v>
      </c>
      <c r="AE4526" s="12" t="s">
        <v>46</v>
      </c>
      <c r="AF4526" s="12" t="s">
        <v>46</v>
      </c>
    </row>
    <row r="4527">
      <c r="A4527" s="1" t="s">
        <v>6174</v>
      </c>
      <c r="B4527" s="1" t="s">
        <v>6175</v>
      </c>
      <c r="C4527" s="1" t="s">
        <v>36</v>
      </c>
      <c r="D4527" s="1" t="s">
        <v>96</v>
      </c>
      <c r="E4527" s="1" t="s">
        <v>82</v>
      </c>
      <c r="F4527" s="1" t="s">
        <v>1809</v>
      </c>
      <c r="G4527" s="1" t="s">
        <v>134</v>
      </c>
      <c r="H4527" s="1" t="s">
        <v>135</v>
      </c>
      <c r="I4527" s="1" t="s">
        <v>290</v>
      </c>
      <c r="J4527" s="1"/>
      <c r="K4527" s="1" t="s">
        <v>6176</v>
      </c>
      <c r="L4527" s="1" t="s">
        <v>88</v>
      </c>
      <c r="M4527" s="14">
        <v>44852.0</v>
      </c>
      <c r="N4527" s="14">
        <v>44852.0</v>
      </c>
      <c r="O4527" s="1"/>
      <c r="P4527" s="1">
        <v>8.0</v>
      </c>
      <c r="Q4527" s="1">
        <v>300000.0</v>
      </c>
      <c r="R4527" s="1">
        <v>300000.0</v>
      </c>
      <c r="S4527" s="15">
        <v>44942.0</v>
      </c>
      <c r="V4527" s="5">
        <v>24000.0</v>
      </c>
      <c r="W4527" s="11">
        <v>28320.0</v>
      </c>
      <c r="Z4527" s="5">
        <v>18000.0</v>
      </c>
      <c r="AB4527" s="1"/>
      <c r="AC4527" s="1" t="s">
        <v>45</v>
      </c>
      <c r="AD4527" s="12" t="s">
        <v>46</v>
      </c>
      <c r="AE4527" s="12" t="s">
        <v>46</v>
      </c>
      <c r="AF4527" s="12" t="s">
        <v>46</v>
      </c>
    </row>
    <row r="4528">
      <c r="A4528" s="1" t="s">
        <v>6174</v>
      </c>
      <c r="B4528" s="1" t="s">
        <v>6175</v>
      </c>
      <c r="C4528" s="1" t="s">
        <v>36</v>
      </c>
      <c r="D4528" s="1" t="s">
        <v>96</v>
      </c>
      <c r="E4528" s="1" t="s">
        <v>82</v>
      </c>
      <c r="F4528" s="1" t="s">
        <v>1809</v>
      </c>
      <c r="G4528" s="1" t="s">
        <v>134</v>
      </c>
      <c r="H4528" s="1" t="s">
        <v>135</v>
      </c>
      <c r="I4528" s="1" t="s">
        <v>290</v>
      </c>
      <c r="J4528" s="1"/>
      <c r="K4528" s="1" t="s">
        <v>6176</v>
      </c>
      <c r="L4528" s="1" t="s">
        <v>88</v>
      </c>
      <c r="M4528" s="14">
        <v>44852.0</v>
      </c>
      <c r="N4528" s="14">
        <v>44852.0</v>
      </c>
      <c r="O4528" s="1"/>
      <c r="P4528" s="1">
        <v>8.0</v>
      </c>
      <c r="Q4528" s="1">
        <v>300000.0</v>
      </c>
      <c r="R4528" s="1">
        <v>300000.0</v>
      </c>
      <c r="S4528" s="15">
        <v>44942.0</v>
      </c>
      <c r="V4528" s="5">
        <v>24000.0</v>
      </c>
      <c r="W4528" s="11">
        <v>28320.0</v>
      </c>
      <c r="Z4528" s="5">
        <v>18000.0</v>
      </c>
      <c r="AB4528" s="1"/>
      <c r="AC4528" s="1" t="s">
        <v>45</v>
      </c>
      <c r="AD4528" s="12" t="s">
        <v>46</v>
      </c>
      <c r="AE4528" s="12" t="s">
        <v>46</v>
      </c>
      <c r="AF4528" s="12" t="s">
        <v>46</v>
      </c>
    </row>
    <row r="4529">
      <c r="A4529" s="1" t="s">
        <v>6174</v>
      </c>
      <c r="B4529" s="1" t="s">
        <v>6175</v>
      </c>
      <c r="C4529" s="1" t="s">
        <v>36</v>
      </c>
      <c r="D4529" s="1" t="s">
        <v>96</v>
      </c>
      <c r="E4529" s="1" t="s">
        <v>82</v>
      </c>
      <c r="F4529" s="1" t="s">
        <v>1809</v>
      </c>
      <c r="G4529" s="1" t="s">
        <v>134</v>
      </c>
      <c r="H4529" s="1" t="s">
        <v>135</v>
      </c>
      <c r="I4529" s="1" t="s">
        <v>290</v>
      </c>
      <c r="J4529" s="1"/>
      <c r="K4529" s="1" t="s">
        <v>6176</v>
      </c>
      <c r="L4529" s="1" t="s">
        <v>88</v>
      </c>
      <c r="M4529" s="14">
        <v>44852.0</v>
      </c>
      <c r="N4529" s="14">
        <v>44852.0</v>
      </c>
      <c r="O4529" s="1"/>
      <c r="P4529" s="1">
        <v>8.0</v>
      </c>
      <c r="Q4529" s="1">
        <v>300000.0</v>
      </c>
      <c r="R4529" s="1">
        <v>300000.0</v>
      </c>
      <c r="S4529" s="15">
        <v>44942.0</v>
      </c>
      <c r="V4529" s="5">
        <v>24000.0</v>
      </c>
      <c r="W4529" s="11">
        <v>28320.0</v>
      </c>
      <c r="Z4529" s="5">
        <v>18000.0</v>
      </c>
      <c r="AC4529" s="1" t="s">
        <v>45</v>
      </c>
      <c r="AD4529" s="12" t="s">
        <v>46</v>
      </c>
      <c r="AE4529" s="12" t="s">
        <v>46</v>
      </c>
      <c r="AF4529" s="12" t="s">
        <v>46</v>
      </c>
    </row>
    <row r="4530">
      <c r="A4530" s="1" t="s">
        <v>6174</v>
      </c>
      <c r="B4530" s="1" t="s">
        <v>6175</v>
      </c>
      <c r="C4530" s="1" t="s">
        <v>36</v>
      </c>
      <c r="D4530" s="1" t="s">
        <v>96</v>
      </c>
      <c r="E4530" s="1" t="s">
        <v>82</v>
      </c>
      <c r="F4530" s="1" t="s">
        <v>1809</v>
      </c>
      <c r="G4530" s="1" t="s">
        <v>134</v>
      </c>
      <c r="H4530" s="1" t="s">
        <v>135</v>
      </c>
      <c r="I4530" s="1" t="s">
        <v>290</v>
      </c>
      <c r="J4530" s="1"/>
      <c r="K4530" s="1" t="s">
        <v>6176</v>
      </c>
      <c r="L4530" s="1" t="s">
        <v>88</v>
      </c>
      <c r="M4530" s="14">
        <v>44852.0</v>
      </c>
      <c r="N4530" s="14">
        <v>44852.0</v>
      </c>
      <c r="O4530" s="1"/>
      <c r="P4530" s="1">
        <v>8.0</v>
      </c>
      <c r="Q4530" s="1">
        <v>300000.0</v>
      </c>
      <c r="R4530" s="1">
        <v>300000.0</v>
      </c>
      <c r="S4530" s="15">
        <v>44942.0</v>
      </c>
      <c r="V4530" s="5">
        <v>24000.0</v>
      </c>
      <c r="W4530" s="11">
        <v>28320.0</v>
      </c>
      <c r="Z4530" s="5">
        <v>18000.0</v>
      </c>
      <c r="AC4530" s="1" t="s">
        <v>45</v>
      </c>
      <c r="AD4530" s="12" t="s">
        <v>46</v>
      </c>
      <c r="AE4530" s="12" t="s">
        <v>46</v>
      </c>
      <c r="AF4530" s="12" t="s">
        <v>46</v>
      </c>
    </row>
    <row r="4531">
      <c r="A4531" s="1" t="s">
        <v>6174</v>
      </c>
      <c r="B4531" s="1" t="s">
        <v>6175</v>
      </c>
      <c r="C4531" s="1" t="s">
        <v>36</v>
      </c>
      <c r="D4531" s="1" t="s">
        <v>96</v>
      </c>
      <c r="E4531" s="1" t="s">
        <v>82</v>
      </c>
      <c r="F4531" s="1" t="s">
        <v>1809</v>
      </c>
      <c r="G4531" s="1" t="s">
        <v>134</v>
      </c>
      <c r="H4531" s="1" t="s">
        <v>135</v>
      </c>
      <c r="I4531" s="1" t="s">
        <v>290</v>
      </c>
      <c r="J4531" s="1"/>
      <c r="K4531" s="1" t="s">
        <v>6176</v>
      </c>
      <c r="L4531" s="1" t="s">
        <v>88</v>
      </c>
      <c r="M4531" s="14">
        <v>44852.0</v>
      </c>
      <c r="N4531" s="14">
        <v>44852.0</v>
      </c>
      <c r="O4531" s="1"/>
      <c r="P4531" s="1">
        <v>8.0</v>
      </c>
      <c r="Q4531" s="1">
        <v>300000.0</v>
      </c>
      <c r="R4531" s="1">
        <v>300000.0</v>
      </c>
      <c r="S4531" s="15">
        <v>44942.0</v>
      </c>
      <c r="V4531" s="5">
        <v>24000.0</v>
      </c>
      <c r="W4531" s="11">
        <v>28320.0</v>
      </c>
      <c r="Z4531" s="5">
        <v>18000.0</v>
      </c>
      <c r="AC4531" s="1" t="s">
        <v>45</v>
      </c>
      <c r="AD4531" s="12" t="s">
        <v>46</v>
      </c>
      <c r="AE4531" s="12" t="s">
        <v>46</v>
      </c>
      <c r="AF4531" s="12" t="s">
        <v>46</v>
      </c>
    </row>
    <row r="4532">
      <c r="A4532" s="1" t="s">
        <v>6174</v>
      </c>
      <c r="B4532" s="1" t="s">
        <v>6175</v>
      </c>
      <c r="C4532" s="1" t="s">
        <v>36</v>
      </c>
      <c r="D4532" s="1" t="s">
        <v>96</v>
      </c>
      <c r="E4532" s="1" t="s">
        <v>82</v>
      </c>
      <c r="F4532" s="1" t="s">
        <v>1809</v>
      </c>
      <c r="G4532" s="1" t="s">
        <v>134</v>
      </c>
      <c r="H4532" s="1" t="s">
        <v>135</v>
      </c>
      <c r="I4532" s="1" t="s">
        <v>290</v>
      </c>
      <c r="J4532" s="1"/>
      <c r="K4532" s="1" t="s">
        <v>6176</v>
      </c>
      <c r="L4532" s="1" t="s">
        <v>88</v>
      </c>
      <c r="M4532" s="14">
        <v>44852.0</v>
      </c>
      <c r="N4532" s="14">
        <v>44852.0</v>
      </c>
      <c r="O4532" s="1"/>
      <c r="P4532" s="1">
        <v>8.0</v>
      </c>
      <c r="Q4532" s="1">
        <v>300000.0</v>
      </c>
      <c r="R4532" s="1">
        <v>300000.0</v>
      </c>
      <c r="S4532" s="15">
        <v>44942.0</v>
      </c>
      <c r="V4532" s="5">
        <v>24000.0</v>
      </c>
      <c r="W4532" s="11">
        <v>28320.0</v>
      </c>
      <c r="Z4532" s="5">
        <v>18000.0</v>
      </c>
      <c r="AB4532" s="1"/>
      <c r="AC4532" s="1" t="s">
        <v>45</v>
      </c>
      <c r="AD4532" s="12" t="s">
        <v>46</v>
      </c>
      <c r="AE4532" s="12" t="s">
        <v>46</v>
      </c>
      <c r="AF4532" s="12" t="s">
        <v>46</v>
      </c>
    </row>
    <row r="4533">
      <c r="A4533" s="1" t="s">
        <v>6174</v>
      </c>
      <c r="B4533" s="1" t="s">
        <v>6175</v>
      </c>
      <c r="C4533" s="1" t="s">
        <v>36</v>
      </c>
      <c r="D4533" s="1" t="s">
        <v>96</v>
      </c>
      <c r="E4533" s="1" t="s">
        <v>82</v>
      </c>
      <c r="F4533" s="1" t="s">
        <v>1809</v>
      </c>
      <c r="G4533" s="1" t="s">
        <v>134</v>
      </c>
      <c r="H4533" s="1" t="s">
        <v>135</v>
      </c>
      <c r="I4533" s="1" t="s">
        <v>290</v>
      </c>
      <c r="J4533" s="1"/>
      <c r="K4533" s="1" t="s">
        <v>6176</v>
      </c>
      <c r="L4533" s="1" t="s">
        <v>88</v>
      </c>
      <c r="M4533" s="14">
        <v>44852.0</v>
      </c>
      <c r="N4533" s="14">
        <v>44852.0</v>
      </c>
      <c r="O4533" s="1"/>
      <c r="P4533" s="1">
        <v>8.0</v>
      </c>
      <c r="Q4533" s="1">
        <v>300000.0</v>
      </c>
      <c r="R4533" s="1">
        <v>300000.0</v>
      </c>
      <c r="S4533" s="15">
        <v>44942.0</v>
      </c>
      <c r="V4533" s="5">
        <v>24000.0</v>
      </c>
      <c r="W4533" s="11">
        <v>28320.0</v>
      </c>
      <c r="Z4533" s="5">
        <v>18000.0</v>
      </c>
      <c r="AB4533" s="1"/>
      <c r="AC4533" s="1" t="s">
        <v>45</v>
      </c>
      <c r="AD4533" s="12" t="s">
        <v>46</v>
      </c>
      <c r="AE4533" s="12" t="s">
        <v>46</v>
      </c>
      <c r="AF4533" s="12" t="s">
        <v>46</v>
      </c>
    </row>
    <row r="4534">
      <c r="A4534" s="1" t="s">
        <v>6174</v>
      </c>
      <c r="B4534" s="1" t="s">
        <v>6175</v>
      </c>
      <c r="C4534" s="1" t="s">
        <v>36</v>
      </c>
      <c r="D4534" s="1" t="s">
        <v>96</v>
      </c>
      <c r="E4534" s="1" t="s">
        <v>82</v>
      </c>
      <c r="F4534" s="1" t="s">
        <v>1809</v>
      </c>
      <c r="G4534" s="1" t="s">
        <v>134</v>
      </c>
      <c r="H4534" s="1" t="s">
        <v>135</v>
      </c>
      <c r="I4534" s="1" t="s">
        <v>290</v>
      </c>
      <c r="J4534" s="1"/>
      <c r="K4534" s="1" t="s">
        <v>6176</v>
      </c>
      <c r="L4534" s="1" t="s">
        <v>88</v>
      </c>
      <c r="M4534" s="14">
        <v>44852.0</v>
      </c>
      <c r="N4534" s="14">
        <v>44852.0</v>
      </c>
      <c r="O4534" s="1"/>
      <c r="P4534" s="1">
        <v>8.0</v>
      </c>
      <c r="Q4534" s="1">
        <v>300000.0</v>
      </c>
      <c r="R4534" s="1">
        <v>300000.0</v>
      </c>
      <c r="S4534" s="15">
        <v>44942.0</v>
      </c>
      <c r="V4534" s="5">
        <v>24000.0</v>
      </c>
      <c r="W4534" s="11">
        <v>28320.0</v>
      </c>
      <c r="Z4534" s="5">
        <v>18000.0</v>
      </c>
      <c r="AC4534" s="1" t="s">
        <v>45</v>
      </c>
      <c r="AD4534" s="12" t="s">
        <v>46</v>
      </c>
      <c r="AE4534" s="12" t="s">
        <v>46</v>
      </c>
      <c r="AF4534" s="12" t="s">
        <v>46</v>
      </c>
    </row>
    <row r="4535">
      <c r="A4535" s="1" t="s">
        <v>6174</v>
      </c>
      <c r="B4535" s="1" t="s">
        <v>6175</v>
      </c>
      <c r="C4535" s="1" t="s">
        <v>36</v>
      </c>
      <c r="D4535" s="1" t="s">
        <v>96</v>
      </c>
      <c r="E4535" s="1" t="s">
        <v>82</v>
      </c>
      <c r="F4535" s="1" t="s">
        <v>1809</v>
      </c>
      <c r="G4535" s="1" t="s">
        <v>134</v>
      </c>
      <c r="H4535" s="1" t="s">
        <v>135</v>
      </c>
      <c r="I4535" s="1" t="s">
        <v>290</v>
      </c>
      <c r="J4535" s="1"/>
      <c r="K4535" s="1" t="s">
        <v>6176</v>
      </c>
      <c r="L4535" s="1" t="s">
        <v>88</v>
      </c>
      <c r="M4535" s="14">
        <v>44852.0</v>
      </c>
      <c r="N4535" s="14">
        <v>44852.0</v>
      </c>
      <c r="O4535" s="1"/>
      <c r="P4535" s="1">
        <v>8.0</v>
      </c>
      <c r="Q4535" s="1">
        <v>300000.0</v>
      </c>
      <c r="R4535" s="1">
        <v>300000.0</v>
      </c>
      <c r="S4535" s="15">
        <v>44942.0</v>
      </c>
      <c r="V4535" s="5">
        <v>24000.0</v>
      </c>
      <c r="W4535" s="11">
        <v>28320.0</v>
      </c>
      <c r="Z4535" s="5">
        <v>18000.0</v>
      </c>
      <c r="AC4535" s="1" t="s">
        <v>45</v>
      </c>
      <c r="AD4535" s="12" t="s">
        <v>46</v>
      </c>
      <c r="AE4535" s="12" t="s">
        <v>46</v>
      </c>
      <c r="AF4535" s="12" t="s">
        <v>46</v>
      </c>
    </row>
    <row r="4536">
      <c r="A4536" s="1" t="s">
        <v>6174</v>
      </c>
      <c r="B4536" s="1" t="s">
        <v>6175</v>
      </c>
      <c r="C4536" s="1" t="s">
        <v>36</v>
      </c>
      <c r="D4536" s="1" t="s">
        <v>96</v>
      </c>
      <c r="E4536" s="1" t="s">
        <v>82</v>
      </c>
      <c r="F4536" s="1" t="s">
        <v>1809</v>
      </c>
      <c r="G4536" s="1" t="s">
        <v>134</v>
      </c>
      <c r="H4536" s="1" t="s">
        <v>135</v>
      </c>
      <c r="I4536" s="1" t="s">
        <v>290</v>
      </c>
      <c r="J4536" s="1"/>
      <c r="K4536" s="1" t="s">
        <v>6176</v>
      </c>
      <c r="L4536" s="1" t="s">
        <v>88</v>
      </c>
      <c r="M4536" s="14">
        <v>44852.0</v>
      </c>
      <c r="N4536" s="14">
        <v>44852.0</v>
      </c>
      <c r="O4536" s="1"/>
      <c r="P4536" s="1">
        <v>8.0</v>
      </c>
      <c r="Q4536" s="1">
        <v>300000.0</v>
      </c>
      <c r="R4536" s="1">
        <v>300000.0</v>
      </c>
      <c r="S4536" s="15">
        <v>44942.0</v>
      </c>
      <c r="V4536" s="5">
        <v>24000.0</v>
      </c>
      <c r="W4536" s="11">
        <v>28320.0</v>
      </c>
      <c r="Z4536" s="5">
        <v>18000.0</v>
      </c>
      <c r="AC4536" s="1" t="s">
        <v>45</v>
      </c>
      <c r="AD4536" s="12" t="s">
        <v>46</v>
      </c>
      <c r="AE4536" s="12" t="s">
        <v>46</v>
      </c>
      <c r="AF4536" s="12" t="s">
        <v>46</v>
      </c>
    </row>
    <row r="4537">
      <c r="A4537" s="1" t="s">
        <v>6174</v>
      </c>
      <c r="B4537" s="1" t="s">
        <v>6175</v>
      </c>
      <c r="C4537" s="1" t="s">
        <v>36</v>
      </c>
      <c r="D4537" s="1" t="s">
        <v>96</v>
      </c>
      <c r="E4537" s="1" t="s">
        <v>82</v>
      </c>
      <c r="F4537" s="1" t="s">
        <v>1809</v>
      </c>
      <c r="G4537" s="1" t="s">
        <v>134</v>
      </c>
      <c r="H4537" s="1" t="s">
        <v>135</v>
      </c>
      <c r="I4537" s="1" t="s">
        <v>290</v>
      </c>
      <c r="J4537" s="1"/>
      <c r="K4537" s="1" t="s">
        <v>6176</v>
      </c>
      <c r="L4537" s="1" t="s">
        <v>88</v>
      </c>
      <c r="M4537" s="14">
        <v>44852.0</v>
      </c>
      <c r="N4537" s="14">
        <v>44852.0</v>
      </c>
      <c r="O4537" s="1"/>
      <c r="P4537" s="1">
        <v>8.0</v>
      </c>
      <c r="Q4537" s="1">
        <v>500000.0</v>
      </c>
      <c r="R4537" s="1">
        <v>300000.0</v>
      </c>
      <c r="S4537" s="15">
        <v>44942.0</v>
      </c>
      <c r="V4537" s="5">
        <v>24000.0</v>
      </c>
      <c r="W4537" s="11">
        <v>28320.0</v>
      </c>
      <c r="Z4537" s="5">
        <v>18000.0</v>
      </c>
      <c r="AC4537" s="1" t="s">
        <v>45</v>
      </c>
      <c r="AD4537" s="12" t="s">
        <v>46</v>
      </c>
      <c r="AE4537" s="12" t="s">
        <v>46</v>
      </c>
      <c r="AF4537" s="12" t="s">
        <v>46</v>
      </c>
    </row>
    <row r="4538">
      <c r="A4538" s="1" t="s">
        <v>6174</v>
      </c>
      <c r="B4538" s="1" t="s">
        <v>6175</v>
      </c>
      <c r="C4538" s="1" t="s">
        <v>36</v>
      </c>
      <c r="D4538" s="1" t="s">
        <v>96</v>
      </c>
      <c r="E4538" s="1" t="s">
        <v>82</v>
      </c>
      <c r="F4538" s="1" t="s">
        <v>1809</v>
      </c>
      <c r="G4538" s="1" t="s">
        <v>134</v>
      </c>
      <c r="H4538" s="1" t="s">
        <v>135</v>
      </c>
      <c r="I4538" s="1" t="s">
        <v>290</v>
      </c>
      <c r="J4538" s="1"/>
      <c r="K4538" s="1" t="s">
        <v>6176</v>
      </c>
      <c r="L4538" s="1" t="s">
        <v>88</v>
      </c>
      <c r="M4538" s="14">
        <v>44852.0</v>
      </c>
      <c r="N4538" s="14">
        <v>44852.0</v>
      </c>
      <c r="O4538" s="1"/>
      <c r="P4538" s="1">
        <v>8.0</v>
      </c>
      <c r="Q4538" s="1">
        <v>500000.0</v>
      </c>
      <c r="R4538" s="1">
        <v>300000.0</v>
      </c>
      <c r="S4538" s="15">
        <v>44882.0</v>
      </c>
      <c r="V4538" s="5">
        <v>24000.0</v>
      </c>
      <c r="W4538" s="11">
        <v>28320.0</v>
      </c>
      <c r="Z4538" s="5">
        <v>18000.0</v>
      </c>
      <c r="AC4538" s="1" t="s">
        <v>45</v>
      </c>
      <c r="AD4538" s="12" t="s">
        <v>46</v>
      </c>
      <c r="AE4538" s="12" t="s">
        <v>46</v>
      </c>
      <c r="AF4538" s="12" t="s">
        <v>46</v>
      </c>
    </row>
    <row r="4539">
      <c r="A4539" s="1" t="s">
        <v>6174</v>
      </c>
      <c r="B4539" s="1" t="s">
        <v>6175</v>
      </c>
      <c r="C4539" s="1" t="s">
        <v>36</v>
      </c>
      <c r="D4539" s="1" t="s">
        <v>96</v>
      </c>
      <c r="E4539" s="1" t="s">
        <v>82</v>
      </c>
      <c r="F4539" s="1" t="s">
        <v>1809</v>
      </c>
      <c r="G4539" s="1" t="s">
        <v>134</v>
      </c>
      <c r="H4539" s="1" t="s">
        <v>135</v>
      </c>
      <c r="I4539" s="1" t="s">
        <v>290</v>
      </c>
      <c r="J4539" s="1"/>
      <c r="K4539" s="1" t="s">
        <v>6176</v>
      </c>
      <c r="L4539" s="1" t="s">
        <v>88</v>
      </c>
      <c r="M4539" s="14">
        <v>44852.0</v>
      </c>
      <c r="N4539" s="14">
        <v>44852.0</v>
      </c>
      <c r="O4539" s="1"/>
      <c r="P4539" s="1">
        <v>8.0</v>
      </c>
      <c r="Q4539" s="1">
        <v>500000.0</v>
      </c>
      <c r="R4539" s="1">
        <v>300000.0</v>
      </c>
      <c r="S4539" s="15">
        <v>44882.0</v>
      </c>
      <c r="V4539" s="5">
        <v>24000.0</v>
      </c>
      <c r="W4539" s="11">
        <v>28320.0</v>
      </c>
      <c r="Z4539" s="5">
        <v>18000.0</v>
      </c>
      <c r="AC4539" s="1" t="s">
        <v>45</v>
      </c>
      <c r="AD4539" s="12" t="s">
        <v>46</v>
      </c>
      <c r="AE4539" s="12" t="s">
        <v>46</v>
      </c>
      <c r="AF4539" s="12" t="s">
        <v>46</v>
      </c>
    </row>
    <row r="4540">
      <c r="A4540" s="1" t="s">
        <v>6174</v>
      </c>
      <c r="B4540" s="1" t="s">
        <v>6175</v>
      </c>
      <c r="C4540" s="1" t="s">
        <v>36</v>
      </c>
      <c r="D4540" s="1" t="s">
        <v>96</v>
      </c>
      <c r="E4540" s="1" t="s">
        <v>82</v>
      </c>
      <c r="F4540" s="1" t="s">
        <v>1809</v>
      </c>
      <c r="G4540" s="1" t="s">
        <v>134</v>
      </c>
      <c r="H4540" s="1" t="s">
        <v>135</v>
      </c>
      <c r="I4540" s="1" t="s">
        <v>290</v>
      </c>
      <c r="J4540" s="1"/>
      <c r="K4540" s="1" t="s">
        <v>6176</v>
      </c>
      <c r="L4540" s="1" t="s">
        <v>88</v>
      </c>
      <c r="M4540" s="14">
        <v>44852.0</v>
      </c>
      <c r="N4540" s="14">
        <v>44852.0</v>
      </c>
      <c r="O4540" s="1"/>
      <c r="P4540" s="1">
        <v>8.0</v>
      </c>
      <c r="Q4540" s="1">
        <v>500000.0</v>
      </c>
      <c r="R4540" s="1">
        <v>300000.0</v>
      </c>
      <c r="S4540" s="15">
        <v>44882.0</v>
      </c>
      <c r="V4540" s="5">
        <v>24000.0</v>
      </c>
      <c r="W4540" s="11">
        <v>28320.0</v>
      </c>
      <c r="Z4540" s="5">
        <v>18000.0</v>
      </c>
      <c r="AC4540" s="1" t="s">
        <v>45</v>
      </c>
      <c r="AD4540" s="12" t="s">
        <v>46</v>
      </c>
      <c r="AE4540" s="12" t="s">
        <v>46</v>
      </c>
      <c r="AF4540" s="12" t="s">
        <v>46</v>
      </c>
    </row>
    <row r="4541">
      <c r="A4541" s="1" t="s">
        <v>6174</v>
      </c>
      <c r="B4541" s="1" t="s">
        <v>6175</v>
      </c>
      <c r="C4541" s="1" t="s">
        <v>36</v>
      </c>
      <c r="D4541" s="1" t="s">
        <v>96</v>
      </c>
      <c r="E4541" s="1" t="s">
        <v>82</v>
      </c>
      <c r="F4541" s="1" t="s">
        <v>1809</v>
      </c>
      <c r="G4541" s="1" t="s">
        <v>134</v>
      </c>
      <c r="H4541" s="1" t="s">
        <v>135</v>
      </c>
      <c r="I4541" s="1" t="s">
        <v>290</v>
      </c>
      <c r="J4541" s="1"/>
      <c r="K4541" s="1" t="s">
        <v>6176</v>
      </c>
      <c r="L4541" s="1" t="s">
        <v>88</v>
      </c>
      <c r="M4541" s="14">
        <v>44852.0</v>
      </c>
      <c r="N4541" s="14">
        <v>44852.0</v>
      </c>
      <c r="O4541" s="1"/>
      <c r="P4541" s="1">
        <v>8.0</v>
      </c>
      <c r="Q4541" s="1">
        <v>500000.0</v>
      </c>
      <c r="R4541" s="1">
        <v>300000.0</v>
      </c>
      <c r="S4541" s="15">
        <v>44882.0</v>
      </c>
      <c r="V4541" s="5">
        <v>24000.0</v>
      </c>
      <c r="W4541" s="11">
        <v>28320.0</v>
      </c>
      <c r="Z4541" s="5">
        <v>18000.0</v>
      </c>
      <c r="AC4541" s="1" t="s">
        <v>45</v>
      </c>
      <c r="AD4541" s="12" t="s">
        <v>46</v>
      </c>
      <c r="AE4541" s="12" t="s">
        <v>46</v>
      </c>
      <c r="AF4541" s="12" t="s">
        <v>46</v>
      </c>
    </row>
    <row r="4542">
      <c r="A4542" s="1" t="s">
        <v>6174</v>
      </c>
      <c r="B4542" s="1" t="s">
        <v>6175</v>
      </c>
      <c r="C4542" s="1" t="s">
        <v>36</v>
      </c>
      <c r="D4542" s="1" t="s">
        <v>96</v>
      </c>
      <c r="E4542" s="1" t="s">
        <v>82</v>
      </c>
      <c r="F4542" s="1" t="s">
        <v>1809</v>
      </c>
      <c r="G4542" s="1" t="s">
        <v>134</v>
      </c>
      <c r="H4542" s="1" t="s">
        <v>135</v>
      </c>
      <c r="I4542" s="1" t="s">
        <v>290</v>
      </c>
      <c r="J4542" s="1"/>
      <c r="K4542" s="1" t="s">
        <v>6176</v>
      </c>
      <c r="L4542" s="1" t="s">
        <v>88</v>
      </c>
      <c r="M4542" s="14">
        <v>44852.0</v>
      </c>
      <c r="N4542" s="14">
        <v>44852.0</v>
      </c>
      <c r="O4542" s="1"/>
      <c r="P4542" s="1">
        <v>8.0</v>
      </c>
      <c r="Q4542" s="1">
        <v>500000.0</v>
      </c>
      <c r="R4542" s="1">
        <v>300000.0</v>
      </c>
      <c r="S4542" s="15">
        <v>44882.0</v>
      </c>
      <c r="V4542" s="5">
        <v>24000.0</v>
      </c>
      <c r="W4542" s="11">
        <v>28320.0</v>
      </c>
      <c r="X4542" s="1"/>
      <c r="Y4542" s="1"/>
      <c r="Z4542" s="5">
        <v>18000.0</v>
      </c>
      <c r="AB4542" s="1"/>
      <c r="AC4542" s="1" t="s">
        <v>45</v>
      </c>
      <c r="AD4542" s="12" t="s">
        <v>46</v>
      </c>
      <c r="AE4542" s="12" t="s">
        <v>46</v>
      </c>
      <c r="AF4542" s="12" t="s">
        <v>46</v>
      </c>
    </row>
    <row r="4543">
      <c r="A4543" s="1" t="s">
        <v>6174</v>
      </c>
      <c r="B4543" s="1" t="s">
        <v>6175</v>
      </c>
      <c r="C4543" s="1" t="s">
        <v>36</v>
      </c>
      <c r="D4543" s="1" t="s">
        <v>96</v>
      </c>
      <c r="E4543" s="1" t="s">
        <v>82</v>
      </c>
      <c r="F4543" s="1" t="s">
        <v>1809</v>
      </c>
      <c r="G4543" s="1" t="s">
        <v>134</v>
      </c>
      <c r="H4543" s="1" t="s">
        <v>135</v>
      </c>
      <c r="I4543" s="1" t="s">
        <v>290</v>
      </c>
      <c r="J4543" s="1"/>
      <c r="K4543" s="1" t="s">
        <v>6176</v>
      </c>
      <c r="L4543" s="1" t="s">
        <v>88</v>
      </c>
      <c r="M4543" s="14">
        <v>44852.0</v>
      </c>
      <c r="N4543" s="14">
        <v>44852.0</v>
      </c>
      <c r="O4543" s="1"/>
      <c r="P4543" s="1">
        <v>8.0</v>
      </c>
      <c r="Q4543" s="1">
        <v>500000.0</v>
      </c>
      <c r="R4543" s="1">
        <v>300000.0</v>
      </c>
      <c r="S4543" s="15">
        <v>44882.0</v>
      </c>
      <c r="V4543" s="5">
        <v>24000.0</v>
      </c>
      <c r="W4543" s="11">
        <v>28320.0</v>
      </c>
      <c r="Z4543" s="5">
        <v>18000.0</v>
      </c>
      <c r="AC4543" s="1" t="s">
        <v>45</v>
      </c>
      <c r="AD4543" s="12" t="s">
        <v>46</v>
      </c>
      <c r="AE4543" s="12" t="s">
        <v>46</v>
      </c>
      <c r="AF4543" s="12" t="s">
        <v>46</v>
      </c>
    </row>
    <row r="4544">
      <c r="A4544" s="1" t="s">
        <v>6174</v>
      </c>
      <c r="B4544" s="1" t="s">
        <v>6175</v>
      </c>
      <c r="C4544" s="1" t="s">
        <v>36</v>
      </c>
      <c r="D4544" s="1" t="s">
        <v>96</v>
      </c>
      <c r="E4544" s="1" t="s">
        <v>82</v>
      </c>
      <c r="F4544" s="1" t="s">
        <v>1809</v>
      </c>
      <c r="G4544" s="1" t="s">
        <v>134</v>
      </c>
      <c r="H4544" s="1" t="s">
        <v>135</v>
      </c>
      <c r="I4544" s="1" t="s">
        <v>290</v>
      </c>
      <c r="J4544" s="1"/>
      <c r="K4544" s="1" t="s">
        <v>6176</v>
      </c>
      <c r="L4544" s="1" t="s">
        <v>88</v>
      </c>
      <c r="M4544" s="14">
        <v>44852.0</v>
      </c>
      <c r="N4544" s="14">
        <v>44852.0</v>
      </c>
      <c r="O4544" s="1"/>
      <c r="P4544" s="1">
        <v>8.0</v>
      </c>
      <c r="Q4544" s="1">
        <v>500000.0</v>
      </c>
      <c r="R4544" s="1">
        <v>300000.0</v>
      </c>
      <c r="S4544" s="15">
        <v>44882.0</v>
      </c>
      <c r="V4544" s="5">
        <v>24000.0</v>
      </c>
      <c r="W4544" s="11">
        <v>28320.0</v>
      </c>
      <c r="Z4544" s="5">
        <v>18000.0</v>
      </c>
      <c r="AC4544" s="1" t="s">
        <v>45</v>
      </c>
      <c r="AD4544" s="12" t="s">
        <v>46</v>
      </c>
      <c r="AE4544" s="12" t="s">
        <v>46</v>
      </c>
      <c r="AF4544" s="12" t="s">
        <v>46</v>
      </c>
    </row>
    <row r="4545">
      <c r="A4545" s="1" t="s">
        <v>6174</v>
      </c>
      <c r="B4545" s="1" t="s">
        <v>6175</v>
      </c>
      <c r="C4545" s="1" t="s">
        <v>36</v>
      </c>
      <c r="D4545" s="1" t="s">
        <v>96</v>
      </c>
      <c r="E4545" s="1" t="s">
        <v>82</v>
      </c>
      <c r="F4545" s="1" t="s">
        <v>1809</v>
      </c>
      <c r="G4545" s="1" t="s">
        <v>134</v>
      </c>
      <c r="H4545" s="1" t="s">
        <v>135</v>
      </c>
      <c r="I4545" s="1" t="s">
        <v>290</v>
      </c>
      <c r="J4545" s="1"/>
      <c r="K4545" s="1" t="s">
        <v>6176</v>
      </c>
      <c r="L4545" s="1" t="s">
        <v>88</v>
      </c>
      <c r="M4545" s="14">
        <v>44852.0</v>
      </c>
      <c r="N4545" s="14">
        <v>44852.0</v>
      </c>
      <c r="O4545" s="1"/>
      <c r="P4545" s="1">
        <v>8.0</v>
      </c>
      <c r="Q4545" s="1">
        <v>500000.0</v>
      </c>
      <c r="R4545" s="1">
        <v>300000.0</v>
      </c>
      <c r="S4545" s="15">
        <v>44882.0</v>
      </c>
      <c r="V4545" s="5">
        <v>24000.0</v>
      </c>
      <c r="W4545" s="11">
        <v>28320.0</v>
      </c>
      <c r="Z4545" s="5">
        <v>18000.0</v>
      </c>
      <c r="AC4545" s="1" t="s">
        <v>45</v>
      </c>
      <c r="AD4545" s="12" t="s">
        <v>46</v>
      </c>
      <c r="AE4545" s="12" t="s">
        <v>46</v>
      </c>
      <c r="AF4545" s="12" t="s">
        <v>46</v>
      </c>
    </row>
    <row r="4546">
      <c r="A4546" s="1" t="s">
        <v>6174</v>
      </c>
      <c r="B4546" s="1" t="s">
        <v>6175</v>
      </c>
      <c r="C4546" s="1" t="s">
        <v>36</v>
      </c>
      <c r="D4546" s="1" t="s">
        <v>96</v>
      </c>
      <c r="E4546" s="1" t="s">
        <v>82</v>
      </c>
      <c r="F4546" s="1" t="s">
        <v>1809</v>
      </c>
      <c r="G4546" s="1" t="s">
        <v>134</v>
      </c>
      <c r="H4546" s="1" t="s">
        <v>135</v>
      </c>
      <c r="I4546" s="1" t="s">
        <v>290</v>
      </c>
      <c r="J4546" s="1"/>
      <c r="K4546" s="1" t="s">
        <v>6176</v>
      </c>
      <c r="L4546" s="1" t="s">
        <v>88</v>
      </c>
      <c r="M4546" s="14">
        <v>44852.0</v>
      </c>
      <c r="N4546" s="14">
        <v>44852.0</v>
      </c>
      <c r="O4546" s="1"/>
      <c r="P4546" s="1">
        <v>8.0</v>
      </c>
      <c r="Q4546" s="1">
        <v>500000.0</v>
      </c>
      <c r="R4546" s="1">
        <v>300000.0</v>
      </c>
      <c r="S4546" s="15">
        <v>44882.0</v>
      </c>
      <c r="V4546" s="5">
        <v>24000.0</v>
      </c>
      <c r="W4546" s="11">
        <v>28320.0</v>
      </c>
      <c r="Z4546" s="5">
        <v>18000.0</v>
      </c>
      <c r="AC4546" s="1" t="s">
        <v>45</v>
      </c>
      <c r="AD4546" s="12" t="s">
        <v>46</v>
      </c>
      <c r="AE4546" s="12" t="s">
        <v>46</v>
      </c>
      <c r="AF4546" s="12" t="s">
        <v>46</v>
      </c>
    </row>
    <row r="4547">
      <c r="A4547" s="1" t="s">
        <v>6174</v>
      </c>
      <c r="B4547" s="1" t="s">
        <v>6175</v>
      </c>
      <c r="C4547" s="1" t="s">
        <v>36</v>
      </c>
      <c r="D4547" s="1" t="s">
        <v>96</v>
      </c>
      <c r="E4547" s="1" t="s">
        <v>82</v>
      </c>
      <c r="F4547" s="1" t="s">
        <v>1809</v>
      </c>
      <c r="G4547" s="1" t="s">
        <v>134</v>
      </c>
      <c r="H4547" s="1" t="s">
        <v>135</v>
      </c>
      <c r="I4547" s="1" t="s">
        <v>290</v>
      </c>
      <c r="J4547" s="1"/>
      <c r="K4547" s="1" t="s">
        <v>6176</v>
      </c>
      <c r="L4547" s="1" t="s">
        <v>88</v>
      </c>
      <c r="M4547" s="14">
        <v>44852.0</v>
      </c>
      <c r="N4547" s="14">
        <v>44852.0</v>
      </c>
      <c r="O4547" s="1"/>
      <c r="P4547" s="1">
        <v>8.0</v>
      </c>
      <c r="Q4547" s="1">
        <v>500000.0</v>
      </c>
      <c r="R4547" s="1">
        <v>300000.0</v>
      </c>
      <c r="S4547" s="15">
        <v>44882.0</v>
      </c>
      <c r="V4547" s="5">
        <v>24000.0</v>
      </c>
      <c r="W4547" s="11">
        <v>28320.0</v>
      </c>
      <c r="Z4547" s="5">
        <v>18000.0</v>
      </c>
      <c r="AC4547" s="1" t="s">
        <v>45</v>
      </c>
      <c r="AD4547" s="12" t="s">
        <v>46</v>
      </c>
      <c r="AE4547" s="12" t="s">
        <v>46</v>
      </c>
      <c r="AF4547" s="12" t="s">
        <v>46</v>
      </c>
    </row>
    <row r="4548">
      <c r="A4548" s="1" t="s">
        <v>6174</v>
      </c>
      <c r="B4548" s="1" t="s">
        <v>6175</v>
      </c>
      <c r="C4548" s="1" t="s">
        <v>36</v>
      </c>
      <c r="D4548" s="1" t="s">
        <v>96</v>
      </c>
      <c r="E4548" s="1" t="s">
        <v>82</v>
      </c>
      <c r="F4548" s="1" t="s">
        <v>1809</v>
      </c>
      <c r="G4548" s="1" t="s">
        <v>134</v>
      </c>
      <c r="H4548" s="1" t="s">
        <v>135</v>
      </c>
      <c r="I4548" s="1" t="s">
        <v>290</v>
      </c>
      <c r="J4548" s="1"/>
      <c r="K4548" s="1" t="s">
        <v>6176</v>
      </c>
      <c r="L4548" s="1" t="s">
        <v>88</v>
      </c>
      <c r="M4548" s="14">
        <v>44852.0</v>
      </c>
      <c r="N4548" s="14">
        <v>44852.0</v>
      </c>
      <c r="O4548" s="1"/>
      <c r="P4548" s="1">
        <v>8.0</v>
      </c>
      <c r="Q4548" s="1">
        <v>500000.0</v>
      </c>
      <c r="R4548" s="1">
        <v>300000.0</v>
      </c>
      <c r="S4548" s="15">
        <v>44882.0</v>
      </c>
      <c r="V4548" s="5">
        <v>24000.0</v>
      </c>
      <c r="W4548" s="11">
        <v>28320.0</v>
      </c>
      <c r="Z4548" s="5">
        <v>18000.0</v>
      </c>
      <c r="AC4548" s="1" t="s">
        <v>45</v>
      </c>
      <c r="AD4548" s="12" t="s">
        <v>46</v>
      </c>
      <c r="AE4548" s="12" t="s">
        <v>46</v>
      </c>
      <c r="AF4548" s="12" t="s">
        <v>46</v>
      </c>
    </row>
    <row r="4549">
      <c r="A4549" s="1" t="s">
        <v>6174</v>
      </c>
      <c r="B4549" s="1" t="s">
        <v>6175</v>
      </c>
      <c r="C4549" s="1" t="s">
        <v>36</v>
      </c>
      <c r="D4549" s="1" t="s">
        <v>96</v>
      </c>
      <c r="E4549" s="1" t="s">
        <v>82</v>
      </c>
      <c r="F4549" s="1" t="s">
        <v>1809</v>
      </c>
      <c r="G4549" s="1" t="s">
        <v>134</v>
      </c>
      <c r="H4549" s="1" t="s">
        <v>135</v>
      </c>
      <c r="I4549" s="1" t="s">
        <v>290</v>
      </c>
      <c r="J4549" s="1"/>
      <c r="K4549" s="1" t="s">
        <v>6176</v>
      </c>
      <c r="L4549" s="1" t="s">
        <v>88</v>
      </c>
      <c r="M4549" s="14">
        <v>44852.0</v>
      </c>
      <c r="N4549" s="14">
        <v>44852.0</v>
      </c>
      <c r="O4549" s="1"/>
      <c r="P4549" s="1">
        <v>8.0</v>
      </c>
      <c r="Q4549" s="1">
        <v>500000.0</v>
      </c>
      <c r="R4549" s="1">
        <v>300000.0</v>
      </c>
      <c r="S4549" s="15">
        <v>44882.0</v>
      </c>
      <c r="V4549" s="5">
        <v>24000.0</v>
      </c>
      <c r="W4549" s="11">
        <v>28320.0</v>
      </c>
      <c r="Z4549" s="5">
        <v>18000.0</v>
      </c>
      <c r="AC4549" s="1" t="s">
        <v>45</v>
      </c>
      <c r="AD4549" s="12" t="s">
        <v>46</v>
      </c>
      <c r="AE4549" s="12" t="s">
        <v>46</v>
      </c>
      <c r="AF4549" s="12" t="s">
        <v>46</v>
      </c>
    </row>
    <row r="4550">
      <c r="A4550" s="1" t="s">
        <v>6174</v>
      </c>
      <c r="B4550" s="1" t="s">
        <v>6175</v>
      </c>
      <c r="C4550" s="1" t="s">
        <v>36</v>
      </c>
      <c r="D4550" s="1" t="s">
        <v>96</v>
      </c>
      <c r="E4550" s="1" t="s">
        <v>82</v>
      </c>
      <c r="F4550" s="1" t="s">
        <v>1809</v>
      </c>
      <c r="G4550" s="1" t="s">
        <v>134</v>
      </c>
      <c r="H4550" s="1" t="s">
        <v>135</v>
      </c>
      <c r="I4550" s="1" t="s">
        <v>290</v>
      </c>
      <c r="J4550" s="1"/>
      <c r="K4550" s="1" t="s">
        <v>6176</v>
      </c>
      <c r="L4550" s="1" t="s">
        <v>88</v>
      </c>
      <c r="M4550" s="14">
        <v>44852.0</v>
      </c>
      <c r="N4550" s="14">
        <v>44852.0</v>
      </c>
      <c r="O4550" s="1"/>
      <c r="P4550" s="1">
        <v>8.0</v>
      </c>
      <c r="Q4550" s="1">
        <v>500000.0</v>
      </c>
      <c r="R4550" s="1">
        <v>300000.0</v>
      </c>
      <c r="S4550" s="15">
        <v>44882.0</v>
      </c>
      <c r="V4550" s="5">
        <v>24000.0</v>
      </c>
      <c r="W4550" s="11">
        <v>28320.0</v>
      </c>
      <c r="Z4550" s="5">
        <v>18000.0</v>
      </c>
      <c r="AC4550" s="1" t="s">
        <v>45</v>
      </c>
      <c r="AD4550" s="12" t="s">
        <v>46</v>
      </c>
      <c r="AE4550" s="12" t="s">
        <v>46</v>
      </c>
      <c r="AF4550" s="12" t="s">
        <v>46</v>
      </c>
    </row>
    <row r="4551">
      <c r="A4551" s="1" t="s">
        <v>6174</v>
      </c>
      <c r="B4551" s="1" t="s">
        <v>6175</v>
      </c>
      <c r="C4551" s="1" t="s">
        <v>36</v>
      </c>
      <c r="D4551" s="1" t="s">
        <v>96</v>
      </c>
      <c r="E4551" s="1" t="s">
        <v>82</v>
      </c>
      <c r="F4551" s="1" t="s">
        <v>1809</v>
      </c>
      <c r="G4551" s="1" t="s">
        <v>134</v>
      </c>
      <c r="H4551" s="1" t="s">
        <v>135</v>
      </c>
      <c r="I4551" s="1" t="s">
        <v>290</v>
      </c>
      <c r="J4551" s="1"/>
      <c r="K4551" s="1" t="s">
        <v>6176</v>
      </c>
      <c r="L4551" s="1" t="s">
        <v>88</v>
      </c>
      <c r="M4551" s="14">
        <v>44852.0</v>
      </c>
      <c r="N4551" s="14">
        <v>44852.0</v>
      </c>
      <c r="O4551" s="1"/>
      <c r="P4551" s="1">
        <v>8.0</v>
      </c>
      <c r="Q4551" s="1">
        <v>500000.0</v>
      </c>
      <c r="R4551" s="1">
        <v>300000.0</v>
      </c>
      <c r="S4551" s="15">
        <v>44882.0</v>
      </c>
      <c r="V4551" s="5">
        <v>24000.0</v>
      </c>
      <c r="W4551" s="11">
        <v>28320.0</v>
      </c>
      <c r="Z4551" s="5">
        <v>18000.0</v>
      </c>
      <c r="AC4551" s="1" t="s">
        <v>45</v>
      </c>
      <c r="AD4551" s="12" t="s">
        <v>46</v>
      </c>
      <c r="AE4551" s="12" t="s">
        <v>46</v>
      </c>
      <c r="AF4551" s="12" t="s">
        <v>46</v>
      </c>
    </row>
    <row r="4552">
      <c r="A4552" s="1" t="s">
        <v>6174</v>
      </c>
      <c r="B4552" s="1" t="s">
        <v>6175</v>
      </c>
      <c r="C4552" s="1" t="s">
        <v>36</v>
      </c>
      <c r="D4552" s="1" t="s">
        <v>96</v>
      </c>
      <c r="E4552" s="1" t="s">
        <v>82</v>
      </c>
      <c r="F4552" s="1" t="s">
        <v>1809</v>
      </c>
      <c r="G4552" s="1" t="s">
        <v>134</v>
      </c>
      <c r="H4552" s="1" t="s">
        <v>135</v>
      </c>
      <c r="I4552" s="1" t="s">
        <v>290</v>
      </c>
      <c r="J4552" s="1"/>
      <c r="K4552" s="1" t="s">
        <v>6176</v>
      </c>
      <c r="L4552" s="1" t="s">
        <v>88</v>
      </c>
      <c r="M4552" s="14">
        <v>44852.0</v>
      </c>
      <c r="N4552" s="14">
        <v>44852.0</v>
      </c>
      <c r="O4552" s="1"/>
      <c r="P4552" s="1">
        <v>8.0</v>
      </c>
      <c r="Q4552" s="1">
        <v>500000.0</v>
      </c>
      <c r="R4552" s="1">
        <v>300000.0</v>
      </c>
      <c r="S4552" s="15">
        <v>44882.0</v>
      </c>
      <c r="V4552" s="5">
        <v>24000.0</v>
      </c>
      <c r="W4552" s="11">
        <v>28320.0</v>
      </c>
      <c r="Z4552" s="5">
        <v>18000.0</v>
      </c>
      <c r="AC4552" s="1" t="s">
        <v>45</v>
      </c>
      <c r="AD4552" s="12" t="s">
        <v>46</v>
      </c>
      <c r="AE4552" s="12" t="s">
        <v>46</v>
      </c>
      <c r="AF4552" s="12" t="s">
        <v>46</v>
      </c>
    </row>
    <row r="4553">
      <c r="A4553" s="1" t="s">
        <v>6174</v>
      </c>
      <c r="B4553" s="1" t="s">
        <v>6175</v>
      </c>
      <c r="C4553" s="1" t="s">
        <v>36</v>
      </c>
      <c r="D4553" s="1" t="s">
        <v>96</v>
      </c>
      <c r="E4553" s="1" t="s">
        <v>82</v>
      </c>
      <c r="F4553" s="1" t="s">
        <v>1809</v>
      </c>
      <c r="G4553" s="1" t="s">
        <v>134</v>
      </c>
      <c r="H4553" s="1" t="s">
        <v>135</v>
      </c>
      <c r="I4553" s="1" t="s">
        <v>290</v>
      </c>
      <c r="J4553" s="1"/>
      <c r="K4553" s="1" t="s">
        <v>6176</v>
      </c>
      <c r="L4553" s="1" t="s">
        <v>88</v>
      </c>
      <c r="M4553" s="14">
        <v>44852.0</v>
      </c>
      <c r="N4553" s="14">
        <v>44852.0</v>
      </c>
      <c r="O4553" s="1"/>
      <c r="P4553" s="1">
        <v>8.0</v>
      </c>
      <c r="Q4553" s="1">
        <v>500000.0</v>
      </c>
      <c r="R4553" s="1">
        <v>300000.0</v>
      </c>
      <c r="S4553" s="15">
        <v>44882.0</v>
      </c>
      <c r="V4553" s="5">
        <v>24000.0</v>
      </c>
      <c r="W4553" s="11">
        <v>28320.0</v>
      </c>
      <c r="Z4553" s="5">
        <v>18000.0</v>
      </c>
      <c r="AC4553" s="1" t="s">
        <v>45</v>
      </c>
      <c r="AD4553" s="12" t="s">
        <v>46</v>
      </c>
      <c r="AE4553" s="12" t="s">
        <v>46</v>
      </c>
      <c r="AF4553" s="12" t="s">
        <v>46</v>
      </c>
    </row>
    <row r="4554">
      <c r="A4554" s="1" t="s">
        <v>6174</v>
      </c>
      <c r="B4554" s="1" t="s">
        <v>6175</v>
      </c>
      <c r="C4554" s="1" t="s">
        <v>36</v>
      </c>
      <c r="D4554" s="1" t="s">
        <v>96</v>
      </c>
      <c r="E4554" s="1" t="s">
        <v>82</v>
      </c>
      <c r="F4554" s="1" t="s">
        <v>1809</v>
      </c>
      <c r="G4554" s="1" t="s">
        <v>134</v>
      </c>
      <c r="H4554" s="1" t="s">
        <v>135</v>
      </c>
      <c r="I4554" s="1" t="s">
        <v>290</v>
      </c>
      <c r="J4554" s="1"/>
      <c r="K4554" s="1" t="s">
        <v>6176</v>
      </c>
      <c r="L4554" s="1" t="s">
        <v>88</v>
      </c>
      <c r="M4554" s="14">
        <v>44852.0</v>
      </c>
      <c r="N4554" s="14">
        <v>44852.0</v>
      </c>
      <c r="O4554" s="1"/>
      <c r="P4554" s="1">
        <v>8.0</v>
      </c>
      <c r="Q4554" s="1">
        <v>500000.0</v>
      </c>
      <c r="R4554" s="1">
        <v>300000.0</v>
      </c>
      <c r="S4554" s="15">
        <v>44882.0</v>
      </c>
      <c r="V4554" s="5">
        <v>24000.0</v>
      </c>
      <c r="W4554" s="11">
        <v>28320.0</v>
      </c>
      <c r="Z4554" s="5">
        <v>18000.0</v>
      </c>
      <c r="AC4554" s="1" t="s">
        <v>45</v>
      </c>
      <c r="AD4554" s="12" t="s">
        <v>46</v>
      </c>
      <c r="AE4554" s="12" t="s">
        <v>46</v>
      </c>
      <c r="AF4554" s="12" t="s">
        <v>46</v>
      </c>
    </row>
    <row r="4555">
      <c r="A4555" s="1" t="s">
        <v>6174</v>
      </c>
      <c r="B4555" s="1" t="s">
        <v>6175</v>
      </c>
      <c r="C4555" s="1" t="s">
        <v>36</v>
      </c>
      <c r="D4555" s="1" t="s">
        <v>96</v>
      </c>
      <c r="E4555" s="1" t="s">
        <v>82</v>
      </c>
      <c r="F4555" s="1" t="s">
        <v>1809</v>
      </c>
      <c r="G4555" s="1" t="s">
        <v>134</v>
      </c>
      <c r="H4555" s="1" t="s">
        <v>135</v>
      </c>
      <c r="I4555" s="1" t="s">
        <v>290</v>
      </c>
      <c r="J4555" s="1"/>
      <c r="K4555" s="1" t="s">
        <v>6176</v>
      </c>
      <c r="L4555" s="1" t="s">
        <v>88</v>
      </c>
      <c r="M4555" s="14">
        <v>44852.0</v>
      </c>
      <c r="N4555" s="14">
        <v>44852.0</v>
      </c>
      <c r="O4555" s="1"/>
      <c r="P4555" s="1">
        <v>8.0</v>
      </c>
      <c r="Q4555" s="1">
        <v>500000.0</v>
      </c>
      <c r="R4555" s="1">
        <v>300000.0</v>
      </c>
      <c r="S4555" s="15">
        <v>44882.0</v>
      </c>
      <c r="V4555" s="5">
        <v>24000.0</v>
      </c>
      <c r="W4555" s="11">
        <v>28320.0</v>
      </c>
      <c r="Z4555" s="5">
        <v>18000.0</v>
      </c>
      <c r="AC4555" s="1" t="s">
        <v>45</v>
      </c>
      <c r="AD4555" s="12" t="s">
        <v>46</v>
      </c>
      <c r="AE4555" s="12" t="s">
        <v>46</v>
      </c>
      <c r="AF4555" s="12" t="s">
        <v>46</v>
      </c>
    </row>
    <row r="4556">
      <c r="A4556" s="1" t="s">
        <v>6174</v>
      </c>
      <c r="B4556" s="1" t="s">
        <v>6175</v>
      </c>
      <c r="C4556" s="1" t="s">
        <v>36</v>
      </c>
      <c r="D4556" s="1" t="s">
        <v>96</v>
      </c>
      <c r="E4556" s="1" t="s">
        <v>82</v>
      </c>
      <c r="F4556" s="1" t="s">
        <v>1809</v>
      </c>
      <c r="G4556" s="1" t="s">
        <v>134</v>
      </c>
      <c r="H4556" s="1" t="s">
        <v>135</v>
      </c>
      <c r="I4556" s="1" t="s">
        <v>290</v>
      </c>
      <c r="J4556" s="1"/>
      <c r="K4556" s="1" t="s">
        <v>6176</v>
      </c>
      <c r="L4556" s="1" t="s">
        <v>88</v>
      </c>
      <c r="M4556" s="14">
        <v>44852.0</v>
      </c>
      <c r="N4556" s="14">
        <v>44852.0</v>
      </c>
      <c r="O4556" s="1"/>
      <c r="P4556" s="1">
        <v>8.0</v>
      </c>
      <c r="Q4556" s="1">
        <v>500000.0</v>
      </c>
      <c r="R4556" s="1">
        <v>300000.0</v>
      </c>
      <c r="S4556" s="15">
        <v>44882.0</v>
      </c>
      <c r="V4556" s="5">
        <v>24000.0</v>
      </c>
      <c r="W4556" s="11">
        <v>28320.0</v>
      </c>
      <c r="Z4556" s="5">
        <v>18000.0</v>
      </c>
      <c r="AC4556" s="1" t="s">
        <v>45</v>
      </c>
      <c r="AD4556" s="12" t="s">
        <v>46</v>
      </c>
      <c r="AE4556" s="12" t="s">
        <v>46</v>
      </c>
      <c r="AF4556" s="12" t="s">
        <v>46</v>
      </c>
    </row>
    <row r="4557">
      <c r="A4557" s="1" t="s">
        <v>6174</v>
      </c>
      <c r="B4557" s="1" t="s">
        <v>6175</v>
      </c>
      <c r="C4557" s="1" t="s">
        <v>36</v>
      </c>
      <c r="D4557" s="1" t="s">
        <v>96</v>
      </c>
      <c r="E4557" s="1" t="s">
        <v>82</v>
      </c>
      <c r="F4557" s="1" t="s">
        <v>1809</v>
      </c>
      <c r="G4557" s="1" t="s">
        <v>134</v>
      </c>
      <c r="H4557" s="1" t="s">
        <v>135</v>
      </c>
      <c r="I4557" s="1" t="s">
        <v>290</v>
      </c>
      <c r="J4557" s="1"/>
      <c r="K4557" s="1" t="s">
        <v>6176</v>
      </c>
      <c r="L4557" s="1" t="s">
        <v>88</v>
      </c>
      <c r="M4557" s="14">
        <v>44852.0</v>
      </c>
      <c r="N4557" s="14">
        <v>44852.0</v>
      </c>
      <c r="O4557" s="1"/>
      <c r="P4557" s="1">
        <v>8.0</v>
      </c>
      <c r="Q4557" s="1">
        <v>500000.0</v>
      </c>
      <c r="R4557" s="1">
        <v>300000.0</v>
      </c>
      <c r="S4557" s="15">
        <v>44882.0</v>
      </c>
      <c r="V4557" s="5">
        <v>24000.0</v>
      </c>
      <c r="W4557" s="11">
        <v>28320.0</v>
      </c>
      <c r="Z4557" s="5">
        <v>18000.0</v>
      </c>
      <c r="AC4557" s="1" t="s">
        <v>45</v>
      </c>
      <c r="AD4557" s="12" t="s">
        <v>46</v>
      </c>
      <c r="AE4557" s="12" t="s">
        <v>46</v>
      </c>
      <c r="AF4557" s="12" t="s">
        <v>46</v>
      </c>
    </row>
    <row r="4558">
      <c r="A4558" s="1" t="s">
        <v>6174</v>
      </c>
      <c r="B4558" s="1" t="s">
        <v>6175</v>
      </c>
      <c r="C4558" s="1" t="s">
        <v>36</v>
      </c>
      <c r="D4558" s="1" t="s">
        <v>96</v>
      </c>
      <c r="E4558" s="1" t="s">
        <v>82</v>
      </c>
      <c r="F4558" s="1" t="s">
        <v>1809</v>
      </c>
      <c r="G4558" s="1" t="s">
        <v>134</v>
      </c>
      <c r="H4558" s="1" t="s">
        <v>135</v>
      </c>
      <c r="I4558" s="1" t="s">
        <v>290</v>
      </c>
      <c r="J4558" s="1"/>
      <c r="K4558" s="1" t="s">
        <v>6176</v>
      </c>
      <c r="L4558" s="1" t="s">
        <v>88</v>
      </c>
      <c r="M4558" s="14">
        <v>44852.0</v>
      </c>
      <c r="N4558" s="14">
        <v>44852.0</v>
      </c>
      <c r="O4558" s="1"/>
      <c r="P4558" s="1">
        <v>8.0</v>
      </c>
      <c r="Q4558" s="1">
        <v>500000.0</v>
      </c>
      <c r="R4558" s="1">
        <v>300000.0</v>
      </c>
      <c r="S4558" s="15">
        <v>44882.0</v>
      </c>
      <c r="V4558" s="5">
        <v>24000.0</v>
      </c>
      <c r="W4558" s="11">
        <v>28320.0</v>
      </c>
      <c r="Z4558" s="5">
        <v>18000.0</v>
      </c>
      <c r="AC4558" s="1" t="s">
        <v>45</v>
      </c>
      <c r="AD4558" s="12" t="s">
        <v>46</v>
      </c>
      <c r="AE4558" s="12" t="s">
        <v>46</v>
      </c>
      <c r="AF4558" s="12" t="s">
        <v>46</v>
      </c>
    </row>
    <row r="4559">
      <c r="A4559" s="1" t="s">
        <v>6174</v>
      </c>
      <c r="B4559" s="1" t="s">
        <v>6175</v>
      </c>
      <c r="C4559" s="1" t="s">
        <v>36</v>
      </c>
      <c r="D4559" s="1" t="s">
        <v>96</v>
      </c>
      <c r="E4559" s="1" t="s">
        <v>82</v>
      </c>
      <c r="F4559" s="1" t="s">
        <v>1809</v>
      </c>
      <c r="G4559" s="1" t="s">
        <v>134</v>
      </c>
      <c r="H4559" s="1" t="s">
        <v>135</v>
      </c>
      <c r="I4559" s="1" t="s">
        <v>290</v>
      </c>
      <c r="J4559" s="1"/>
      <c r="K4559" s="1" t="s">
        <v>6176</v>
      </c>
      <c r="L4559" s="1" t="s">
        <v>88</v>
      </c>
      <c r="M4559" s="14">
        <v>44852.0</v>
      </c>
      <c r="N4559" s="14">
        <v>44852.0</v>
      </c>
      <c r="O4559" s="1"/>
      <c r="P4559" s="1">
        <v>8.0</v>
      </c>
      <c r="Q4559" s="1">
        <v>500000.0</v>
      </c>
      <c r="R4559" s="1">
        <v>300000.0</v>
      </c>
      <c r="S4559" s="15">
        <v>44882.0</v>
      </c>
      <c r="V4559" s="5">
        <v>24000.0</v>
      </c>
      <c r="W4559" s="11">
        <v>28320.0</v>
      </c>
      <c r="Z4559" s="5">
        <v>18000.0</v>
      </c>
      <c r="AC4559" s="1" t="s">
        <v>45</v>
      </c>
      <c r="AD4559" s="12" t="s">
        <v>46</v>
      </c>
      <c r="AE4559" s="12" t="s">
        <v>46</v>
      </c>
      <c r="AF4559" s="12" t="s">
        <v>46</v>
      </c>
    </row>
    <row r="4560">
      <c r="A4560" s="1" t="s">
        <v>6174</v>
      </c>
      <c r="B4560" s="1" t="s">
        <v>6175</v>
      </c>
      <c r="C4560" s="1" t="s">
        <v>36</v>
      </c>
      <c r="D4560" s="1" t="s">
        <v>96</v>
      </c>
      <c r="E4560" s="1" t="s">
        <v>82</v>
      </c>
      <c r="F4560" s="1" t="s">
        <v>1809</v>
      </c>
      <c r="G4560" s="1" t="s">
        <v>134</v>
      </c>
      <c r="H4560" s="1" t="s">
        <v>135</v>
      </c>
      <c r="I4560" s="1" t="s">
        <v>290</v>
      </c>
      <c r="J4560" s="1"/>
      <c r="K4560" s="1" t="s">
        <v>6176</v>
      </c>
      <c r="L4560" s="1" t="s">
        <v>88</v>
      </c>
      <c r="M4560" s="14">
        <v>44852.0</v>
      </c>
      <c r="N4560" s="14">
        <v>44852.0</v>
      </c>
      <c r="O4560" s="1"/>
      <c r="P4560" s="1">
        <v>8.0</v>
      </c>
      <c r="Q4560" s="1">
        <v>500000.0</v>
      </c>
      <c r="R4560" s="1">
        <v>300000.0</v>
      </c>
      <c r="S4560" s="15">
        <v>44882.0</v>
      </c>
      <c r="V4560" s="5">
        <v>24000.0</v>
      </c>
      <c r="W4560" s="11">
        <v>28320.0</v>
      </c>
      <c r="X4560" s="1"/>
      <c r="Y4560" s="1"/>
      <c r="Z4560" s="5">
        <v>18000.0</v>
      </c>
      <c r="AB4560" s="1"/>
      <c r="AC4560" s="1" t="s">
        <v>45</v>
      </c>
      <c r="AD4560" s="12" t="s">
        <v>46</v>
      </c>
      <c r="AE4560" s="12" t="s">
        <v>46</v>
      </c>
      <c r="AF4560" s="12" t="s">
        <v>46</v>
      </c>
    </row>
    <row r="4561">
      <c r="A4561" s="1" t="s">
        <v>6174</v>
      </c>
      <c r="B4561" s="1" t="s">
        <v>6175</v>
      </c>
      <c r="C4561" s="1" t="s">
        <v>36</v>
      </c>
      <c r="D4561" s="1" t="s">
        <v>96</v>
      </c>
      <c r="E4561" s="1" t="s">
        <v>82</v>
      </c>
      <c r="F4561" s="1" t="s">
        <v>1809</v>
      </c>
      <c r="G4561" s="1" t="s">
        <v>134</v>
      </c>
      <c r="H4561" s="1" t="s">
        <v>135</v>
      </c>
      <c r="I4561" s="1" t="s">
        <v>290</v>
      </c>
      <c r="J4561" s="1"/>
      <c r="K4561" s="1" t="s">
        <v>6176</v>
      </c>
      <c r="L4561" s="1" t="s">
        <v>88</v>
      </c>
      <c r="M4561" s="14">
        <v>44852.0</v>
      </c>
      <c r="N4561" s="14">
        <v>44852.0</v>
      </c>
      <c r="O4561" s="1"/>
      <c r="P4561" s="1">
        <v>8.0</v>
      </c>
      <c r="Q4561" s="1">
        <v>500000.0</v>
      </c>
      <c r="R4561" s="1">
        <v>300000.0</v>
      </c>
      <c r="S4561" s="15">
        <v>44882.0</v>
      </c>
      <c r="V4561" s="5">
        <v>24000.0</v>
      </c>
      <c r="W4561" s="11">
        <v>28320.0</v>
      </c>
      <c r="Z4561" s="5">
        <v>18000.0</v>
      </c>
      <c r="AC4561" s="1" t="s">
        <v>45</v>
      </c>
      <c r="AD4561" s="12" t="s">
        <v>46</v>
      </c>
      <c r="AE4561" s="12" t="s">
        <v>46</v>
      </c>
      <c r="AF4561" s="12" t="s">
        <v>46</v>
      </c>
    </row>
    <row r="4562">
      <c r="A4562" s="1" t="s">
        <v>6174</v>
      </c>
      <c r="B4562" s="1" t="s">
        <v>6175</v>
      </c>
      <c r="C4562" s="1" t="s">
        <v>36</v>
      </c>
      <c r="D4562" s="1" t="s">
        <v>96</v>
      </c>
      <c r="E4562" s="1" t="s">
        <v>82</v>
      </c>
      <c r="F4562" s="1" t="s">
        <v>1809</v>
      </c>
      <c r="G4562" s="1" t="s">
        <v>134</v>
      </c>
      <c r="H4562" s="1" t="s">
        <v>135</v>
      </c>
      <c r="I4562" s="1" t="s">
        <v>290</v>
      </c>
      <c r="J4562" s="1"/>
      <c r="K4562" s="1" t="s">
        <v>6176</v>
      </c>
      <c r="L4562" s="1" t="s">
        <v>88</v>
      </c>
      <c r="M4562" s="14">
        <v>44852.0</v>
      </c>
      <c r="N4562" s="14">
        <v>44852.0</v>
      </c>
      <c r="O4562" s="1"/>
      <c r="P4562" s="1">
        <v>8.0</v>
      </c>
      <c r="Q4562" s="1">
        <v>500000.0</v>
      </c>
      <c r="R4562" s="1">
        <v>300000.0</v>
      </c>
      <c r="S4562" s="15">
        <v>44882.0</v>
      </c>
      <c r="V4562" s="5">
        <v>24000.0</v>
      </c>
      <c r="W4562" s="11">
        <v>28320.0</v>
      </c>
      <c r="Z4562" s="5">
        <v>18000.0</v>
      </c>
      <c r="AC4562" s="1" t="s">
        <v>45</v>
      </c>
      <c r="AD4562" s="12" t="s">
        <v>46</v>
      </c>
      <c r="AE4562" s="12" t="s">
        <v>46</v>
      </c>
      <c r="AF4562" s="12" t="s">
        <v>46</v>
      </c>
    </row>
    <row r="4563">
      <c r="A4563" s="1" t="s">
        <v>6174</v>
      </c>
      <c r="B4563" s="1" t="s">
        <v>6175</v>
      </c>
      <c r="C4563" s="1" t="s">
        <v>36</v>
      </c>
      <c r="D4563" s="1" t="s">
        <v>96</v>
      </c>
      <c r="E4563" s="1" t="s">
        <v>82</v>
      </c>
      <c r="F4563" s="1" t="s">
        <v>1809</v>
      </c>
      <c r="G4563" s="1" t="s">
        <v>134</v>
      </c>
      <c r="H4563" s="1" t="s">
        <v>135</v>
      </c>
      <c r="I4563" s="1" t="s">
        <v>290</v>
      </c>
      <c r="J4563" s="1"/>
      <c r="K4563" s="1" t="s">
        <v>6176</v>
      </c>
      <c r="L4563" s="1" t="s">
        <v>88</v>
      </c>
      <c r="M4563" s="14">
        <v>44852.0</v>
      </c>
      <c r="N4563" s="14">
        <v>44852.0</v>
      </c>
      <c r="O4563" s="1"/>
      <c r="P4563" s="1">
        <v>8.0</v>
      </c>
      <c r="Q4563" s="1">
        <v>500000.0</v>
      </c>
      <c r="R4563" s="1">
        <v>300000.0</v>
      </c>
      <c r="S4563" s="15">
        <v>44882.0</v>
      </c>
      <c r="V4563" s="5">
        <v>24000.0</v>
      </c>
      <c r="W4563" s="11">
        <v>28320.0</v>
      </c>
      <c r="Z4563" s="5">
        <v>18000.0</v>
      </c>
      <c r="AC4563" s="1" t="s">
        <v>45</v>
      </c>
      <c r="AD4563" s="12" t="s">
        <v>46</v>
      </c>
      <c r="AE4563" s="12" t="s">
        <v>46</v>
      </c>
      <c r="AF4563" s="12" t="s">
        <v>46</v>
      </c>
    </row>
    <row r="4564">
      <c r="A4564" s="1" t="s">
        <v>6174</v>
      </c>
      <c r="B4564" s="1" t="s">
        <v>6175</v>
      </c>
      <c r="C4564" s="1" t="s">
        <v>36</v>
      </c>
      <c r="D4564" s="1" t="s">
        <v>96</v>
      </c>
      <c r="E4564" s="1" t="s">
        <v>82</v>
      </c>
      <c r="F4564" s="1" t="s">
        <v>1809</v>
      </c>
      <c r="G4564" s="1" t="s">
        <v>134</v>
      </c>
      <c r="H4564" s="1" t="s">
        <v>135</v>
      </c>
      <c r="I4564" s="1" t="s">
        <v>290</v>
      </c>
      <c r="J4564" s="1"/>
      <c r="K4564" s="1" t="s">
        <v>6176</v>
      </c>
      <c r="L4564" s="1" t="s">
        <v>88</v>
      </c>
      <c r="M4564" s="14">
        <v>44852.0</v>
      </c>
      <c r="N4564" s="14">
        <v>44852.0</v>
      </c>
      <c r="O4564" s="1"/>
      <c r="P4564" s="1">
        <v>8.0</v>
      </c>
      <c r="Q4564" s="1">
        <v>500000.0</v>
      </c>
      <c r="R4564" s="1">
        <v>300000.0</v>
      </c>
      <c r="S4564" s="15">
        <v>44882.0</v>
      </c>
      <c r="V4564" s="5">
        <v>24000.0</v>
      </c>
      <c r="W4564" s="11">
        <v>28320.0</v>
      </c>
      <c r="Z4564" s="5">
        <v>18000.0</v>
      </c>
      <c r="AC4564" s="1" t="s">
        <v>45</v>
      </c>
      <c r="AD4564" s="12" t="s">
        <v>46</v>
      </c>
      <c r="AE4564" s="12" t="s">
        <v>46</v>
      </c>
      <c r="AF4564" s="12" t="s">
        <v>46</v>
      </c>
    </row>
    <row r="4565">
      <c r="A4565" s="1" t="s">
        <v>6174</v>
      </c>
      <c r="B4565" s="1" t="s">
        <v>6175</v>
      </c>
      <c r="C4565" s="1" t="s">
        <v>36</v>
      </c>
      <c r="D4565" s="1" t="s">
        <v>96</v>
      </c>
      <c r="E4565" s="1" t="s">
        <v>82</v>
      </c>
      <c r="F4565" s="1" t="s">
        <v>1809</v>
      </c>
      <c r="G4565" s="1" t="s">
        <v>134</v>
      </c>
      <c r="H4565" s="1" t="s">
        <v>135</v>
      </c>
      <c r="I4565" s="1" t="s">
        <v>290</v>
      </c>
      <c r="J4565" s="1"/>
      <c r="K4565" s="1" t="s">
        <v>6176</v>
      </c>
      <c r="L4565" s="1" t="s">
        <v>88</v>
      </c>
      <c r="M4565" s="14">
        <v>44852.0</v>
      </c>
      <c r="N4565" s="14">
        <v>44852.0</v>
      </c>
      <c r="O4565" s="1"/>
      <c r="P4565" s="1">
        <v>8.0</v>
      </c>
      <c r="Q4565" s="1">
        <v>500000.0</v>
      </c>
      <c r="R4565" s="1">
        <v>300000.0</v>
      </c>
      <c r="S4565" s="15">
        <v>44882.0</v>
      </c>
      <c r="V4565" s="5">
        <v>24000.0</v>
      </c>
      <c r="W4565" s="11">
        <v>28320.0</v>
      </c>
      <c r="Z4565" s="5">
        <v>18000.0</v>
      </c>
      <c r="AC4565" s="1" t="s">
        <v>45</v>
      </c>
      <c r="AD4565" s="12" t="s">
        <v>46</v>
      </c>
      <c r="AE4565" s="12" t="s">
        <v>46</v>
      </c>
      <c r="AF4565" s="12" t="s">
        <v>46</v>
      </c>
    </row>
    <row r="4566">
      <c r="A4566" s="1" t="s">
        <v>6174</v>
      </c>
      <c r="B4566" s="1" t="s">
        <v>6175</v>
      </c>
      <c r="C4566" s="1" t="s">
        <v>36</v>
      </c>
      <c r="D4566" s="1" t="s">
        <v>96</v>
      </c>
      <c r="E4566" s="1" t="s">
        <v>82</v>
      </c>
      <c r="F4566" s="1" t="s">
        <v>1809</v>
      </c>
      <c r="G4566" s="1" t="s">
        <v>134</v>
      </c>
      <c r="H4566" s="1" t="s">
        <v>135</v>
      </c>
      <c r="I4566" s="1" t="s">
        <v>290</v>
      </c>
      <c r="J4566" s="1"/>
      <c r="K4566" s="1" t="s">
        <v>6176</v>
      </c>
      <c r="L4566" s="1" t="s">
        <v>88</v>
      </c>
      <c r="M4566" s="14">
        <v>44852.0</v>
      </c>
      <c r="N4566" s="14">
        <v>44852.0</v>
      </c>
      <c r="O4566" s="1"/>
      <c r="P4566" s="1">
        <v>8.0</v>
      </c>
      <c r="Q4566" s="1">
        <v>500000.0</v>
      </c>
      <c r="R4566" s="1">
        <v>300000.0</v>
      </c>
      <c r="S4566" s="15">
        <v>44882.0</v>
      </c>
      <c r="V4566" s="5">
        <v>24000.0</v>
      </c>
      <c r="W4566" s="11">
        <v>28320.0</v>
      </c>
      <c r="Z4566" s="5">
        <v>18000.0</v>
      </c>
      <c r="AC4566" s="1" t="s">
        <v>45</v>
      </c>
      <c r="AD4566" s="12" t="s">
        <v>46</v>
      </c>
      <c r="AE4566" s="12" t="s">
        <v>46</v>
      </c>
      <c r="AF4566" s="12" t="s">
        <v>46</v>
      </c>
    </row>
    <row r="4567">
      <c r="A4567" s="1" t="s">
        <v>6174</v>
      </c>
      <c r="B4567" s="1" t="s">
        <v>6175</v>
      </c>
      <c r="C4567" s="1" t="s">
        <v>36</v>
      </c>
      <c r="D4567" s="1" t="s">
        <v>96</v>
      </c>
      <c r="E4567" s="1" t="s">
        <v>82</v>
      </c>
      <c r="F4567" s="1" t="s">
        <v>1809</v>
      </c>
      <c r="G4567" s="1" t="s">
        <v>134</v>
      </c>
      <c r="H4567" s="1" t="s">
        <v>135</v>
      </c>
      <c r="I4567" s="1" t="s">
        <v>290</v>
      </c>
      <c r="J4567" s="1"/>
      <c r="K4567" s="1" t="s">
        <v>6176</v>
      </c>
      <c r="L4567" s="1" t="s">
        <v>88</v>
      </c>
      <c r="M4567" s="14">
        <v>44852.0</v>
      </c>
      <c r="N4567" s="14">
        <v>44852.0</v>
      </c>
      <c r="O4567" s="1"/>
      <c r="P4567" s="1">
        <v>8.0</v>
      </c>
      <c r="Q4567" s="1">
        <v>400000.0</v>
      </c>
      <c r="R4567" s="1">
        <v>300000.0</v>
      </c>
      <c r="S4567" s="15">
        <v>44882.0</v>
      </c>
      <c r="V4567" s="5">
        <v>24000.0</v>
      </c>
      <c r="W4567" s="11">
        <v>28320.0</v>
      </c>
      <c r="X4567" s="1"/>
      <c r="Y4567" s="1"/>
      <c r="Z4567" s="5">
        <v>18000.0</v>
      </c>
      <c r="AB4567" s="1"/>
      <c r="AC4567" s="1" t="s">
        <v>45</v>
      </c>
      <c r="AD4567" s="12" t="s">
        <v>46</v>
      </c>
      <c r="AE4567" s="12" t="s">
        <v>46</v>
      </c>
      <c r="AF4567" s="12" t="s">
        <v>46</v>
      </c>
    </row>
    <row r="4568">
      <c r="A4568" s="1" t="s">
        <v>6174</v>
      </c>
      <c r="B4568" s="1" t="s">
        <v>6175</v>
      </c>
      <c r="C4568" s="1" t="s">
        <v>36</v>
      </c>
      <c r="D4568" s="1" t="s">
        <v>96</v>
      </c>
      <c r="E4568" s="1" t="s">
        <v>82</v>
      </c>
      <c r="F4568" s="1" t="s">
        <v>1809</v>
      </c>
      <c r="G4568" s="1" t="s">
        <v>134</v>
      </c>
      <c r="H4568" s="1" t="s">
        <v>135</v>
      </c>
      <c r="I4568" s="1" t="s">
        <v>290</v>
      </c>
      <c r="J4568" s="1"/>
      <c r="K4568" s="1" t="s">
        <v>6176</v>
      </c>
      <c r="L4568" s="1" t="s">
        <v>88</v>
      </c>
      <c r="M4568" s="14">
        <v>44852.0</v>
      </c>
      <c r="N4568" s="14">
        <v>44852.0</v>
      </c>
      <c r="O4568" s="1"/>
      <c r="P4568" s="1">
        <v>8.0</v>
      </c>
      <c r="Q4568" s="1">
        <v>200000.0</v>
      </c>
      <c r="R4568" s="1">
        <v>300000.0</v>
      </c>
      <c r="S4568" s="15">
        <v>44882.0</v>
      </c>
      <c r="V4568" s="5">
        <v>24000.0</v>
      </c>
      <c r="W4568" s="11">
        <v>28320.0</v>
      </c>
      <c r="Z4568" s="5">
        <v>18000.0</v>
      </c>
      <c r="AC4568" s="1" t="s">
        <v>45</v>
      </c>
      <c r="AD4568" s="12" t="s">
        <v>46</v>
      </c>
      <c r="AE4568" s="12" t="s">
        <v>46</v>
      </c>
      <c r="AF4568" s="12" t="s">
        <v>46</v>
      </c>
    </row>
    <row r="4569">
      <c r="A4569" s="1" t="s">
        <v>6174</v>
      </c>
      <c r="B4569" s="1" t="s">
        <v>6175</v>
      </c>
      <c r="C4569" s="1" t="s">
        <v>36</v>
      </c>
      <c r="D4569" s="1" t="s">
        <v>96</v>
      </c>
      <c r="E4569" s="1" t="s">
        <v>82</v>
      </c>
      <c r="F4569" s="1" t="s">
        <v>1809</v>
      </c>
      <c r="G4569" s="1" t="s">
        <v>134</v>
      </c>
      <c r="H4569" s="1" t="s">
        <v>135</v>
      </c>
      <c r="I4569" s="1" t="s">
        <v>290</v>
      </c>
      <c r="J4569" s="1"/>
      <c r="K4569" s="1" t="s">
        <v>6176</v>
      </c>
      <c r="L4569" s="1" t="s">
        <v>88</v>
      </c>
      <c r="M4569" s="14">
        <v>44852.0</v>
      </c>
      <c r="N4569" s="14">
        <v>44852.0</v>
      </c>
      <c r="O4569" s="1"/>
      <c r="P4569" s="1">
        <v>8.0</v>
      </c>
      <c r="Q4569" s="1">
        <v>500000.0</v>
      </c>
      <c r="R4569" s="1">
        <v>300000.0</v>
      </c>
      <c r="S4569" s="15">
        <v>44882.0</v>
      </c>
      <c r="V4569" s="5">
        <v>24000.0</v>
      </c>
      <c r="W4569" s="11">
        <v>28320.0</v>
      </c>
      <c r="X4569" s="1"/>
      <c r="Y4569" s="1"/>
      <c r="Z4569" s="5">
        <v>18000.0</v>
      </c>
      <c r="AA4569" s="1"/>
      <c r="AB4569" s="1"/>
      <c r="AC4569" s="1" t="s">
        <v>45</v>
      </c>
      <c r="AD4569" s="12" t="s">
        <v>46</v>
      </c>
      <c r="AE4569" s="12" t="s">
        <v>46</v>
      </c>
      <c r="AF4569" s="12" t="s">
        <v>46</v>
      </c>
    </row>
    <row r="4570">
      <c r="A4570" s="1" t="s">
        <v>6174</v>
      </c>
      <c r="B4570" s="1" t="s">
        <v>6175</v>
      </c>
      <c r="C4570" s="1" t="s">
        <v>36</v>
      </c>
      <c r="D4570" s="1" t="s">
        <v>96</v>
      </c>
      <c r="E4570" s="1" t="s">
        <v>82</v>
      </c>
      <c r="F4570" s="1" t="s">
        <v>1809</v>
      </c>
      <c r="G4570" s="1" t="s">
        <v>134</v>
      </c>
      <c r="H4570" s="1" t="s">
        <v>135</v>
      </c>
      <c r="I4570" s="1" t="s">
        <v>290</v>
      </c>
      <c r="J4570" s="1"/>
      <c r="K4570" s="1" t="s">
        <v>6176</v>
      </c>
      <c r="L4570" s="1" t="s">
        <v>88</v>
      </c>
      <c r="M4570" s="14">
        <v>44852.0</v>
      </c>
      <c r="N4570" s="14">
        <v>44852.0</v>
      </c>
      <c r="O4570" s="1"/>
      <c r="P4570" s="1">
        <v>8.0</v>
      </c>
      <c r="Q4570" s="1">
        <v>2000000.0</v>
      </c>
      <c r="R4570" s="1">
        <v>300000.0</v>
      </c>
      <c r="S4570" s="15">
        <v>44882.0</v>
      </c>
      <c r="V4570" s="5">
        <v>24000.0</v>
      </c>
      <c r="W4570" s="11">
        <v>28320.0</v>
      </c>
      <c r="Z4570" s="5">
        <v>18000.0</v>
      </c>
      <c r="AC4570" s="1" t="s">
        <v>45</v>
      </c>
      <c r="AD4570" s="12" t="s">
        <v>46</v>
      </c>
      <c r="AE4570" s="12" t="s">
        <v>46</v>
      </c>
      <c r="AF4570" s="12" t="s">
        <v>46</v>
      </c>
    </row>
    <row r="4571">
      <c r="A4571" s="1" t="s">
        <v>6174</v>
      </c>
      <c r="B4571" s="1" t="s">
        <v>6175</v>
      </c>
      <c r="C4571" s="1" t="s">
        <v>36</v>
      </c>
      <c r="D4571" s="1" t="s">
        <v>96</v>
      </c>
      <c r="E4571" s="1" t="s">
        <v>82</v>
      </c>
      <c r="F4571" s="1" t="s">
        <v>1809</v>
      </c>
      <c r="G4571" s="1" t="s">
        <v>134</v>
      </c>
      <c r="H4571" s="1" t="s">
        <v>135</v>
      </c>
      <c r="I4571" s="1" t="s">
        <v>290</v>
      </c>
      <c r="J4571" s="1"/>
      <c r="K4571" s="1" t="s">
        <v>6176</v>
      </c>
      <c r="L4571" s="1" t="s">
        <v>88</v>
      </c>
      <c r="M4571" s="14">
        <v>44852.0</v>
      </c>
      <c r="N4571" s="14">
        <v>44852.0</v>
      </c>
      <c r="O4571" s="1"/>
      <c r="P4571" s="1">
        <v>8.0</v>
      </c>
      <c r="Q4571" s="1">
        <v>300000.0</v>
      </c>
      <c r="R4571" s="1">
        <v>300000.0</v>
      </c>
      <c r="S4571" s="15">
        <v>44882.0</v>
      </c>
      <c r="V4571" s="5">
        <v>24000.0</v>
      </c>
      <c r="W4571" s="11">
        <v>28320.0</v>
      </c>
      <c r="X4571" s="1"/>
      <c r="Y4571" s="1"/>
      <c r="Z4571" s="5">
        <v>18000.0</v>
      </c>
      <c r="AA4571" s="1"/>
      <c r="AB4571" s="1"/>
      <c r="AC4571" s="1" t="s">
        <v>45</v>
      </c>
      <c r="AD4571" s="12" t="s">
        <v>46</v>
      </c>
      <c r="AE4571" s="12" t="s">
        <v>46</v>
      </c>
      <c r="AF4571" s="12" t="s">
        <v>46</v>
      </c>
    </row>
    <row r="4572">
      <c r="A4572" s="1" t="s">
        <v>6174</v>
      </c>
      <c r="B4572" s="1" t="s">
        <v>6175</v>
      </c>
      <c r="C4572" s="1" t="s">
        <v>36</v>
      </c>
      <c r="D4572" s="1" t="s">
        <v>96</v>
      </c>
      <c r="E4572" s="1" t="s">
        <v>82</v>
      </c>
      <c r="F4572" s="1" t="s">
        <v>1809</v>
      </c>
      <c r="G4572" s="1" t="s">
        <v>134</v>
      </c>
      <c r="H4572" s="1" t="s">
        <v>135</v>
      </c>
      <c r="I4572" s="1" t="s">
        <v>290</v>
      </c>
      <c r="J4572" s="1"/>
      <c r="K4572" s="1" t="s">
        <v>6176</v>
      </c>
      <c r="L4572" s="1" t="s">
        <v>88</v>
      </c>
      <c r="M4572" s="14">
        <v>44852.0</v>
      </c>
      <c r="N4572" s="14">
        <v>44852.0</v>
      </c>
      <c r="O4572" s="1"/>
      <c r="P4572" s="1">
        <v>8.0</v>
      </c>
      <c r="Q4572" s="1">
        <v>400000.0</v>
      </c>
      <c r="R4572" s="1">
        <v>300000.0</v>
      </c>
      <c r="S4572" s="15">
        <v>44882.0</v>
      </c>
      <c r="V4572" s="5">
        <v>24000.0</v>
      </c>
      <c r="W4572" s="11">
        <v>28320.0</v>
      </c>
      <c r="Z4572" s="5">
        <v>18000.0</v>
      </c>
      <c r="AB4572" s="1"/>
      <c r="AC4572" s="1" t="s">
        <v>45</v>
      </c>
      <c r="AD4572" s="12" t="s">
        <v>46</v>
      </c>
      <c r="AE4572" s="12" t="s">
        <v>46</v>
      </c>
      <c r="AF4572" s="12" t="s">
        <v>46</v>
      </c>
    </row>
    <row r="4573">
      <c r="A4573" s="1" t="s">
        <v>6174</v>
      </c>
      <c r="B4573" s="1" t="s">
        <v>6175</v>
      </c>
      <c r="C4573" s="1" t="s">
        <v>36</v>
      </c>
      <c r="D4573" s="1" t="s">
        <v>96</v>
      </c>
      <c r="E4573" s="1" t="s">
        <v>82</v>
      </c>
      <c r="F4573" s="1" t="s">
        <v>1809</v>
      </c>
      <c r="G4573" s="1" t="s">
        <v>134</v>
      </c>
      <c r="H4573" s="1" t="s">
        <v>135</v>
      </c>
      <c r="I4573" s="1" t="s">
        <v>290</v>
      </c>
      <c r="J4573" s="1"/>
      <c r="K4573" s="1" t="s">
        <v>6176</v>
      </c>
      <c r="L4573" s="1" t="s">
        <v>88</v>
      </c>
      <c r="M4573" s="14">
        <v>44852.0</v>
      </c>
      <c r="N4573" s="14">
        <v>44852.0</v>
      </c>
      <c r="O4573" s="1"/>
      <c r="P4573" s="1">
        <v>8.0</v>
      </c>
      <c r="Q4573" s="1">
        <v>200000.0</v>
      </c>
      <c r="R4573" s="1">
        <v>300000.0</v>
      </c>
      <c r="S4573" s="15">
        <v>44882.0</v>
      </c>
      <c r="V4573" s="5">
        <v>24000.0</v>
      </c>
      <c r="W4573" s="11">
        <v>28320.0</v>
      </c>
      <c r="Z4573" s="5">
        <v>18000.0</v>
      </c>
      <c r="AB4573" s="1"/>
      <c r="AC4573" s="1" t="s">
        <v>45</v>
      </c>
      <c r="AD4573" s="12" t="s">
        <v>46</v>
      </c>
      <c r="AE4573" s="12" t="s">
        <v>46</v>
      </c>
      <c r="AF4573" s="12" t="s">
        <v>46</v>
      </c>
    </row>
    <row r="4574">
      <c r="A4574" s="1" t="s">
        <v>6174</v>
      </c>
      <c r="B4574" s="1" t="s">
        <v>6175</v>
      </c>
      <c r="C4574" s="1" t="s">
        <v>36</v>
      </c>
      <c r="D4574" s="1" t="s">
        <v>96</v>
      </c>
      <c r="E4574" s="1" t="s">
        <v>82</v>
      </c>
      <c r="F4574" s="1" t="s">
        <v>1809</v>
      </c>
      <c r="G4574" s="1" t="s">
        <v>134</v>
      </c>
      <c r="H4574" s="1" t="s">
        <v>135</v>
      </c>
      <c r="I4574" s="1" t="s">
        <v>290</v>
      </c>
      <c r="J4574" s="1"/>
      <c r="K4574" s="1" t="s">
        <v>6176</v>
      </c>
      <c r="L4574" s="1" t="s">
        <v>88</v>
      </c>
      <c r="M4574" s="14">
        <v>44852.0</v>
      </c>
      <c r="N4574" s="14">
        <v>44852.0</v>
      </c>
      <c r="O4574" s="1"/>
      <c r="P4574" s="1">
        <v>8.0</v>
      </c>
      <c r="Q4574" s="1">
        <v>500000.0</v>
      </c>
      <c r="R4574" s="1">
        <v>300000.0</v>
      </c>
      <c r="S4574" s="15">
        <v>44882.0</v>
      </c>
      <c r="V4574" s="5">
        <v>24000.0</v>
      </c>
      <c r="W4574" s="11">
        <v>28320.0</v>
      </c>
      <c r="Z4574" s="5">
        <v>18000.0</v>
      </c>
      <c r="AC4574" s="1" t="s">
        <v>45</v>
      </c>
      <c r="AD4574" s="12" t="s">
        <v>46</v>
      </c>
      <c r="AE4574" s="12" t="s">
        <v>46</v>
      </c>
      <c r="AF4574" s="12" t="s">
        <v>46</v>
      </c>
    </row>
    <row r="4575">
      <c r="A4575" s="1" t="s">
        <v>6174</v>
      </c>
      <c r="B4575" s="1" t="s">
        <v>6175</v>
      </c>
      <c r="C4575" s="1" t="s">
        <v>36</v>
      </c>
      <c r="D4575" s="1" t="s">
        <v>96</v>
      </c>
      <c r="E4575" s="1" t="s">
        <v>82</v>
      </c>
      <c r="F4575" s="1" t="s">
        <v>1809</v>
      </c>
      <c r="G4575" s="1" t="s">
        <v>134</v>
      </c>
      <c r="H4575" s="1" t="s">
        <v>135</v>
      </c>
      <c r="I4575" s="1" t="s">
        <v>290</v>
      </c>
      <c r="J4575" s="1"/>
      <c r="K4575" s="1" t="s">
        <v>6176</v>
      </c>
      <c r="L4575" s="1" t="s">
        <v>88</v>
      </c>
      <c r="M4575" s="14">
        <v>44852.0</v>
      </c>
      <c r="N4575" s="14">
        <v>44852.0</v>
      </c>
      <c r="O4575" s="1"/>
      <c r="P4575" s="1">
        <v>8.0</v>
      </c>
      <c r="Q4575" s="1">
        <v>300000.0</v>
      </c>
      <c r="R4575" s="1">
        <v>300000.0</v>
      </c>
      <c r="S4575" s="15">
        <v>44882.0</v>
      </c>
      <c r="V4575" s="5">
        <v>24000.0</v>
      </c>
      <c r="W4575" s="11">
        <v>28320.0</v>
      </c>
      <c r="Z4575" s="5">
        <v>18000.0</v>
      </c>
      <c r="AB4575" s="1"/>
      <c r="AC4575" s="1" t="s">
        <v>45</v>
      </c>
      <c r="AD4575" s="12" t="s">
        <v>46</v>
      </c>
      <c r="AE4575" s="12" t="s">
        <v>46</v>
      </c>
      <c r="AF4575" s="12" t="s">
        <v>46</v>
      </c>
    </row>
    <row r="4576">
      <c r="A4576" s="1" t="s">
        <v>6174</v>
      </c>
      <c r="B4576" s="1" t="s">
        <v>6175</v>
      </c>
      <c r="C4576" s="1" t="s">
        <v>36</v>
      </c>
      <c r="D4576" s="1" t="s">
        <v>96</v>
      </c>
      <c r="E4576" s="1" t="s">
        <v>82</v>
      </c>
      <c r="F4576" s="1" t="s">
        <v>1809</v>
      </c>
      <c r="G4576" s="1" t="s">
        <v>134</v>
      </c>
      <c r="H4576" s="1" t="s">
        <v>135</v>
      </c>
      <c r="I4576" s="1" t="s">
        <v>290</v>
      </c>
      <c r="J4576" s="1"/>
      <c r="K4576" s="1" t="s">
        <v>6176</v>
      </c>
      <c r="L4576" s="1" t="s">
        <v>88</v>
      </c>
      <c r="M4576" s="14">
        <v>44852.0</v>
      </c>
      <c r="N4576" s="14">
        <v>44852.0</v>
      </c>
      <c r="O4576" s="1"/>
      <c r="P4576" s="1">
        <v>8.0</v>
      </c>
      <c r="Q4576" s="1">
        <v>400000.0</v>
      </c>
      <c r="R4576" s="1">
        <v>300000.0</v>
      </c>
      <c r="S4576" s="15">
        <v>44882.0</v>
      </c>
      <c r="V4576" s="5">
        <v>24000.0</v>
      </c>
      <c r="W4576" s="11">
        <v>28320.0</v>
      </c>
      <c r="X4576" s="1"/>
      <c r="Y4576" s="1"/>
      <c r="Z4576" s="5">
        <v>18000.0</v>
      </c>
      <c r="AA4576" s="1"/>
      <c r="AB4576" s="1"/>
      <c r="AC4576" s="1" t="s">
        <v>45</v>
      </c>
      <c r="AD4576" s="12" t="s">
        <v>46</v>
      </c>
      <c r="AE4576" s="12" t="s">
        <v>46</v>
      </c>
      <c r="AF4576" s="12" t="s">
        <v>46</v>
      </c>
    </row>
    <row r="4577">
      <c r="A4577" s="1" t="s">
        <v>6174</v>
      </c>
      <c r="B4577" s="1" t="s">
        <v>6175</v>
      </c>
      <c r="C4577" s="1" t="s">
        <v>36</v>
      </c>
      <c r="D4577" s="1" t="s">
        <v>96</v>
      </c>
      <c r="E4577" s="1" t="s">
        <v>82</v>
      </c>
      <c r="F4577" s="1" t="s">
        <v>1809</v>
      </c>
      <c r="G4577" s="1" t="s">
        <v>134</v>
      </c>
      <c r="H4577" s="1" t="s">
        <v>135</v>
      </c>
      <c r="I4577" s="1" t="s">
        <v>290</v>
      </c>
      <c r="J4577" s="1"/>
      <c r="K4577" s="1" t="s">
        <v>6176</v>
      </c>
      <c r="L4577" s="1" t="s">
        <v>88</v>
      </c>
      <c r="M4577" s="14">
        <v>44852.0</v>
      </c>
      <c r="N4577" s="14">
        <v>44852.0</v>
      </c>
      <c r="P4577" s="1">
        <v>8.0</v>
      </c>
      <c r="Q4577" s="1">
        <v>400000.0</v>
      </c>
      <c r="R4577" s="1">
        <v>300000.0</v>
      </c>
      <c r="S4577" s="15">
        <v>44882.0</v>
      </c>
      <c r="V4577" s="5">
        <v>24000.0</v>
      </c>
      <c r="W4577" s="11">
        <v>28320.0</v>
      </c>
      <c r="Z4577" s="5">
        <v>18000.0</v>
      </c>
      <c r="AC4577" s="1" t="s">
        <v>45</v>
      </c>
      <c r="AD4577" s="12" t="s">
        <v>46</v>
      </c>
      <c r="AE4577" s="12" t="s">
        <v>46</v>
      </c>
      <c r="AF4577" s="12" t="s">
        <v>46</v>
      </c>
    </row>
    <row r="4578">
      <c r="A4578" s="1" t="s">
        <v>6202</v>
      </c>
      <c r="B4578" s="7"/>
      <c r="C4578" s="1" t="s">
        <v>36</v>
      </c>
      <c r="D4578" s="1" t="s">
        <v>1859</v>
      </c>
      <c r="E4578" s="1" t="s">
        <v>38</v>
      </c>
      <c r="F4578" s="1" t="s">
        <v>483</v>
      </c>
      <c r="G4578" s="1" t="s">
        <v>1002</v>
      </c>
      <c r="H4578" s="1" t="s">
        <v>1003</v>
      </c>
      <c r="I4578" s="1" t="s">
        <v>123</v>
      </c>
      <c r="J4578" s="1"/>
      <c r="K4578" s="1" t="s">
        <v>6203</v>
      </c>
      <c r="L4578" s="1" t="s">
        <v>88</v>
      </c>
      <c r="M4578" s="9">
        <v>44981.0</v>
      </c>
      <c r="N4578" s="9">
        <v>44981.0</v>
      </c>
      <c r="O4578" s="1"/>
      <c r="P4578" s="1">
        <v>8.33</v>
      </c>
      <c r="Q4578" s="1">
        <v>300000.0</v>
      </c>
      <c r="R4578" s="1">
        <v>336000.0</v>
      </c>
      <c r="S4578" s="9">
        <v>44977.0</v>
      </c>
      <c r="T4578" s="9">
        <v>44981.0</v>
      </c>
      <c r="U4578" s="1" t="s">
        <v>6204</v>
      </c>
      <c r="V4578" s="5">
        <v>27988.8</v>
      </c>
      <c r="W4578" s="11">
        <v>33026.784</v>
      </c>
      <c r="X4578" s="9">
        <v>45023.0</v>
      </c>
      <c r="Y4578" s="5">
        <v>33026.784</v>
      </c>
      <c r="Z4578" s="5">
        <v>20991.6</v>
      </c>
      <c r="AA4578" s="9">
        <v>45028.0</v>
      </c>
      <c r="AB4578" s="1" t="s">
        <v>6205</v>
      </c>
      <c r="AC4578" s="1" t="s">
        <v>55</v>
      </c>
      <c r="AD4578" s="12" t="s">
        <v>46</v>
      </c>
      <c r="AE4578" s="12" t="s">
        <v>46</v>
      </c>
      <c r="AF4578" s="12" t="s">
        <v>46</v>
      </c>
      <c r="AG4578" s="12" t="s">
        <v>46</v>
      </c>
      <c r="AH4578" s="12" t="s">
        <v>47</v>
      </c>
      <c r="AI4578" s="12" t="s">
        <v>47</v>
      </c>
    </row>
    <row r="4579">
      <c r="A4579" s="1" t="s">
        <v>6206</v>
      </c>
      <c r="B4579" s="7"/>
      <c r="C4579" s="1" t="s">
        <v>36</v>
      </c>
      <c r="D4579" s="1" t="s">
        <v>96</v>
      </c>
      <c r="E4579" s="1" t="s">
        <v>77</v>
      </c>
      <c r="F4579" s="1" t="s">
        <v>4751</v>
      </c>
      <c r="G4579" s="1" t="s">
        <v>339</v>
      </c>
      <c r="H4579" s="1" t="s">
        <v>339</v>
      </c>
      <c r="I4579" s="1" t="s">
        <v>129</v>
      </c>
      <c r="J4579" s="1"/>
      <c r="K4579" s="1" t="s">
        <v>6207</v>
      </c>
      <c r="L4579" s="1" t="s">
        <v>53</v>
      </c>
      <c r="M4579" s="9">
        <v>44725.0</v>
      </c>
      <c r="N4579" s="9">
        <v>44725.0</v>
      </c>
      <c r="O4579" s="1"/>
      <c r="P4579" s="1">
        <v>8.33</v>
      </c>
      <c r="Q4579" s="1">
        <v>300000.0</v>
      </c>
      <c r="R4579" s="1">
        <v>300000.0</v>
      </c>
      <c r="S4579" s="10">
        <v>44815.0</v>
      </c>
      <c r="V4579" s="5">
        <v>24990.0</v>
      </c>
      <c r="W4579" s="11">
        <v>29488.199999999997</v>
      </c>
      <c r="Z4579" s="5">
        <v>18742.5</v>
      </c>
      <c r="AB4579" s="1"/>
      <c r="AC4579" s="1" t="s">
        <v>45</v>
      </c>
      <c r="AD4579" s="12" t="s">
        <v>46</v>
      </c>
      <c r="AE4579" s="12" t="s">
        <v>46</v>
      </c>
      <c r="AF4579" s="12" t="s">
        <v>46</v>
      </c>
    </row>
    <row r="4580">
      <c r="A4580" s="1" t="s">
        <v>6206</v>
      </c>
      <c r="B4580" s="7"/>
      <c r="C4580" s="1" t="s">
        <v>36</v>
      </c>
      <c r="D4580" s="1" t="s">
        <v>96</v>
      </c>
      <c r="E4580" s="1" t="s">
        <v>77</v>
      </c>
      <c r="F4580" s="1" t="s">
        <v>4751</v>
      </c>
      <c r="G4580" s="1" t="s">
        <v>339</v>
      </c>
      <c r="H4580" s="1" t="s">
        <v>339</v>
      </c>
      <c r="I4580" s="1" t="s">
        <v>129</v>
      </c>
      <c r="J4580" s="1"/>
      <c r="K4580" s="1" t="s">
        <v>6207</v>
      </c>
      <c r="L4580" s="1" t="s">
        <v>53</v>
      </c>
      <c r="M4580" s="9">
        <v>44725.0</v>
      </c>
      <c r="N4580" s="9">
        <v>44725.0</v>
      </c>
      <c r="O4580" s="1"/>
      <c r="P4580" s="1">
        <v>8.33</v>
      </c>
      <c r="Q4580" s="1">
        <v>300000.0</v>
      </c>
      <c r="R4580" s="1">
        <v>300000.0</v>
      </c>
      <c r="S4580" s="10">
        <v>44815.0</v>
      </c>
      <c r="V4580" s="5">
        <v>24990.0</v>
      </c>
      <c r="W4580" s="11">
        <v>29488.199999999997</v>
      </c>
      <c r="Z4580" s="5">
        <v>18742.5</v>
      </c>
      <c r="AC4580" s="1" t="s">
        <v>45</v>
      </c>
      <c r="AD4580" s="12" t="s">
        <v>46</v>
      </c>
      <c r="AE4580" s="12" t="s">
        <v>46</v>
      </c>
      <c r="AF4580" s="12" t="s">
        <v>46</v>
      </c>
    </row>
    <row r="4581">
      <c r="A4581" s="1" t="s">
        <v>6208</v>
      </c>
      <c r="B4581" s="7"/>
      <c r="C4581" s="1" t="s">
        <v>36</v>
      </c>
      <c r="D4581" s="1" t="s">
        <v>96</v>
      </c>
      <c r="E4581" s="1" t="s">
        <v>38</v>
      </c>
      <c r="F4581" s="1" t="s">
        <v>483</v>
      </c>
      <c r="G4581" s="1" t="s">
        <v>115</v>
      </c>
      <c r="H4581" s="1" t="s">
        <v>116</v>
      </c>
      <c r="I4581" s="1" t="s">
        <v>42</v>
      </c>
      <c r="J4581" s="1"/>
      <c r="K4581" s="1" t="s">
        <v>6209</v>
      </c>
      <c r="L4581" s="1" t="s">
        <v>143</v>
      </c>
      <c r="M4581" s="9">
        <v>44767.0</v>
      </c>
      <c r="N4581" s="9">
        <v>44722.0</v>
      </c>
      <c r="O4581" s="1"/>
      <c r="P4581" s="1">
        <v>8.33</v>
      </c>
      <c r="Q4581" s="1">
        <v>150000.0</v>
      </c>
      <c r="R4581" s="1">
        <v>216000.0</v>
      </c>
      <c r="S4581" s="9">
        <v>44701.0</v>
      </c>
      <c r="T4581" s="9">
        <v>44722.0</v>
      </c>
      <c r="U4581" s="1" t="s">
        <v>6210</v>
      </c>
      <c r="V4581" s="5">
        <v>17992.8</v>
      </c>
      <c r="W4581" s="11">
        <v>21231.503999999997</v>
      </c>
      <c r="X4581" s="9">
        <v>44769.0</v>
      </c>
      <c r="Y4581" s="5">
        <v>21231.503999999997</v>
      </c>
      <c r="Z4581" s="5">
        <v>13494.599999999999</v>
      </c>
      <c r="AA4581" s="9">
        <v>44770.0</v>
      </c>
      <c r="AB4581" s="1" t="s">
        <v>6211</v>
      </c>
      <c r="AC4581" s="1" t="s">
        <v>55</v>
      </c>
      <c r="AD4581" s="12" t="s">
        <v>46</v>
      </c>
      <c r="AE4581" s="12" t="s">
        <v>46</v>
      </c>
      <c r="AF4581" s="12" t="s">
        <v>46</v>
      </c>
      <c r="AG4581" s="12" t="s">
        <v>46</v>
      </c>
      <c r="AH4581" s="12" t="s">
        <v>46</v>
      </c>
      <c r="AI4581" s="12" t="s">
        <v>46</v>
      </c>
    </row>
    <row r="4582">
      <c r="A4582" s="1" t="s">
        <v>6208</v>
      </c>
      <c r="B4582" s="7"/>
      <c r="C4582" s="1" t="s">
        <v>36</v>
      </c>
      <c r="D4582" s="1" t="s">
        <v>96</v>
      </c>
      <c r="E4582" s="1" t="s">
        <v>38</v>
      </c>
      <c r="F4582" s="1" t="s">
        <v>483</v>
      </c>
      <c r="G4582" s="1" t="s">
        <v>115</v>
      </c>
      <c r="H4582" s="1" t="s">
        <v>116</v>
      </c>
      <c r="I4582" s="1" t="s">
        <v>42</v>
      </c>
      <c r="J4582" s="1"/>
      <c r="K4582" s="1" t="s">
        <v>6209</v>
      </c>
      <c r="L4582" s="1" t="s">
        <v>143</v>
      </c>
      <c r="M4582" s="9">
        <v>44767.0</v>
      </c>
      <c r="N4582" s="9">
        <v>44722.0</v>
      </c>
      <c r="O4582" s="1"/>
      <c r="P4582" s="1">
        <v>8.33</v>
      </c>
      <c r="Q4582" s="1">
        <v>150000.0</v>
      </c>
      <c r="R4582" s="1">
        <v>168000.0</v>
      </c>
      <c r="S4582" s="9">
        <v>44713.0</v>
      </c>
      <c r="T4582" s="9">
        <v>44722.0</v>
      </c>
      <c r="U4582" s="1" t="s">
        <v>6212</v>
      </c>
      <c r="V4582" s="5">
        <v>13994.4</v>
      </c>
      <c r="W4582" s="11">
        <v>16513.392</v>
      </c>
      <c r="X4582" s="9">
        <v>44769.0</v>
      </c>
      <c r="Y4582" s="5">
        <v>16513.392</v>
      </c>
      <c r="Z4582" s="5">
        <v>10495.8</v>
      </c>
      <c r="AA4582" s="9">
        <v>44801.0</v>
      </c>
      <c r="AB4582" s="1" t="s">
        <v>6213</v>
      </c>
      <c r="AC4582" s="1" t="s">
        <v>55</v>
      </c>
      <c r="AD4582" s="12" t="s">
        <v>46</v>
      </c>
      <c r="AE4582" s="12" t="s">
        <v>46</v>
      </c>
      <c r="AF4582" s="12" t="s">
        <v>46</v>
      </c>
      <c r="AG4582" s="12" t="s">
        <v>46</v>
      </c>
      <c r="AH4582" s="12" t="s">
        <v>46</v>
      </c>
      <c r="AI4582" s="12" t="s">
        <v>46</v>
      </c>
    </row>
    <row r="4583">
      <c r="A4583" s="1" t="s">
        <v>6208</v>
      </c>
      <c r="B4583" s="7"/>
      <c r="C4583" s="1" t="s">
        <v>36</v>
      </c>
      <c r="D4583" s="1" t="s">
        <v>96</v>
      </c>
      <c r="E4583" s="1" t="s">
        <v>38</v>
      </c>
      <c r="F4583" s="1" t="s">
        <v>483</v>
      </c>
      <c r="G4583" s="1" t="s">
        <v>115</v>
      </c>
      <c r="H4583" s="1" t="s">
        <v>116</v>
      </c>
      <c r="I4583" s="1" t="s">
        <v>42</v>
      </c>
      <c r="J4583" s="1"/>
      <c r="K4583" s="1" t="s">
        <v>6209</v>
      </c>
      <c r="L4583" s="1" t="s">
        <v>143</v>
      </c>
      <c r="M4583" s="9">
        <v>44767.0</v>
      </c>
      <c r="N4583" s="9">
        <v>44744.0</v>
      </c>
      <c r="O4583" s="1"/>
      <c r="P4583" s="1">
        <v>8.33</v>
      </c>
      <c r="Q4583" s="1">
        <v>250000.0</v>
      </c>
      <c r="R4583" s="1">
        <v>300000.0</v>
      </c>
      <c r="S4583" s="9">
        <v>44735.0</v>
      </c>
      <c r="T4583" s="9">
        <v>44744.0</v>
      </c>
      <c r="U4583" s="1" t="s">
        <v>6214</v>
      </c>
      <c r="V4583" s="5">
        <v>24990.0</v>
      </c>
      <c r="W4583" s="11">
        <v>29488.199999999997</v>
      </c>
      <c r="X4583" s="9">
        <v>44793.0</v>
      </c>
      <c r="Y4583" s="5">
        <v>29488.199999999997</v>
      </c>
      <c r="Z4583" s="5">
        <v>18742.5</v>
      </c>
      <c r="AA4583" s="9">
        <v>44798.0</v>
      </c>
      <c r="AB4583" s="1" t="s">
        <v>6214</v>
      </c>
      <c r="AC4583" s="1" t="s">
        <v>55</v>
      </c>
      <c r="AD4583" s="12" t="s">
        <v>46</v>
      </c>
      <c r="AE4583" s="12" t="s">
        <v>46</v>
      </c>
      <c r="AF4583" s="12" t="s">
        <v>46</v>
      </c>
      <c r="AG4583" s="12" t="s">
        <v>46</v>
      </c>
      <c r="AH4583" s="12" t="s">
        <v>46</v>
      </c>
      <c r="AI4583" s="12" t="s">
        <v>46</v>
      </c>
    </row>
    <row r="4584">
      <c r="A4584" s="1" t="s">
        <v>6215</v>
      </c>
      <c r="B4584" s="7"/>
      <c r="C4584" s="1" t="s">
        <v>36</v>
      </c>
      <c r="D4584" s="1" t="s">
        <v>96</v>
      </c>
      <c r="E4584" s="1" t="s">
        <v>77</v>
      </c>
      <c r="F4584" s="1" t="s">
        <v>379</v>
      </c>
      <c r="G4584" s="1" t="s">
        <v>152</v>
      </c>
      <c r="H4584" s="1" t="s">
        <v>153</v>
      </c>
      <c r="I4584" s="1" t="s">
        <v>247</v>
      </c>
      <c r="J4584" s="1"/>
      <c r="K4584" s="1" t="s">
        <v>6216</v>
      </c>
      <c r="L4584" s="1" t="s">
        <v>143</v>
      </c>
      <c r="M4584" s="9">
        <v>44812.0</v>
      </c>
      <c r="N4584" s="9">
        <v>44740.0</v>
      </c>
      <c r="O4584" s="1"/>
      <c r="P4584" s="1">
        <v>8.33</v>
      </c>
      <c r="Q4584" s="1">
        <v>500000.0</v>
      </c>
      <c r="R4584" s="1">
        <v>300000.0</v>
      </c>
      <c r="S4584" s="10">
        <v>44830.0</v>
      </c>
      <c r="V4584" s="5">
        <v>24990.0</v>
      </c>
      <c r="W4584" s="11">
        <v>29488.199999999997</v>
      </c>
      <c r="Z4584" s="5">
        <v>18742.5</v>
      </c>
      <c r="AB4584" s="1"/>
      <c r="AC4584" s="1" t="s">
        <v>45</v>
      </c>
      <c r="AD4584" s="12" t="s">
        <v>46</v>
      </c>
      <c r="AE4584" s="12" t="s">
        <v>46</v>
      </c>
      <c r="AF4584" s="12" t="s">
        <v>46</v>
      </c>
    </row>
    <row r="4585">
      <c r="A4585" s="1" t="s">
        <v>6217</v>
      </c>
      <c r="B4585" s="7"/>
      <c r="C4585" s="1" t="s">
        <v>36</v>
      </c>
      <c r="D4585" s="1" t="s">
        <v>50</v>
      </c>
      <c r="E4585" s="1" t="s">
        <v>212</v>
      </c>
      <c r="F4585" s="1" t="s">
        <v>889</v>
      </c>
      <c r="G4585" s="1" t="s">
        <v>40</v>
      </c>
      <c r="H4585" s="1" t="s">
        <v>345</v>
      </c>
      <c r="I4585" s="1" t="s">
        <v>234</v>
      </c>
      <c r="J4585" s="1"/>
      <c r="K4585" s="1" t="s">
        <v>6218</v>
      </c>
      <c r="L4585" s="1" t="s">
        <v>53</v>
      </c>
      <c r="M4585" s="9">
        <v>44686.0</v>
      </c>
      <c r="N4585" s="9">
        <v>44735.0</v>
      </c>
      <c r="O4585" s="1"/>
      <c r="P4585" s="1">
        <v>8.33</v>
      </c>
      <c r="Q4585" s="1">
        <v>300000.0</v>
      </c>
      <c r="R4585" s="1">
        <v>350000.0</v>
      </c>
      <c r="S4585" s="9">
        <v>44732.0</v>
      </c>
      <c r="T4585" s="9">
        <v>44735.0</v>
      </c>
      <c r="U4585" s="1" t="s">
        <v>6219</v>
      </c>
      <c r="V4585" s="5">
        <v>29155.0</v>
      </c>
      <c r="W4585" s="11">
        <v>34402.9</v>
      </c>
      <c r="X4585" s="9">
        <v>44768.0</v>
      </c>
      <c r="Y4585" s="5">
        <v>34402.9</v>
      </c>
      <c r="Z4585" s="5">
        <v>21866.25</v>
      </c>
      <c r="AA4585" s="9">
        <v>44770.0</v>
      </c>
      <c r="AB4585" s="1" t="s">
        <v>6220</v>
      </c>
      <c r="AC4585" s="1" t="s">
        <v>55</v>
      </c>
      <c r="AD4585" s="12" t="s">
        <v>46</v>
      </c>
      <c r="AE4585" s="12" t="s">
        <v>46</v>
      </c>
      <c r="AF4585" s="12" t="s">
        <v>46</v>
      </c>
      <c r="AG4585" s="12" t="s">
        <v>46</v>
      </c>
      <c r="AH4585" s="12" t="s">
        <v>46</v>
      </c>
      <c r="AI4585" s="12" t="s">
        <v>46</v>
      </c>
    </row>
    <row r="4586">
      <c r="A4586" s="1" t="s">
        <v>6217</v>
      </c>
      <c r="B4586" s="7"/>
      <c r="C4586" s="1" t="s">
        <v>36</v>
      </c>
      <c r="D4586" s="1" t="s">
        <v>50</v>
      </c>
      <c r="E4586" s="1" t="s">
        <v>212</v>
      </c>
      <c r="F4586" s="1" t="s">
        <v>889</v>
      </c>
      <c r="G4586" s="1" t="s">
        <v>40</v>
      </c>
      <c r="H4586" s="1" t="s">
        <v>345</v>
      </c>
      <c r="I4586" s="1" t="s">
        <v>234</v>
      </c>
      <c r="J4586" s="1"/>
      <c r="K4586" s="1" t="s">
        <v>6218</v>
      </c>
      <c r="L4586" s="1" t="s">
        <v>53</v>
      </c>
      <c r="M4586" s="9">
        <v>44686.0</v>
      </c>
      <c r="N4586" s="9">
        <v>44698.0</v>
      </c>
      <c r="O4586" s="1"/>
      <c r="P4586" s="1">
        <v>8.33</v>
      </c>
      <c r="Q4586" s="1">
        <v>350000.0</v>
      </c>
      <c r="R4586" s="1">
        <v>300000.0</v>
      </c>
      <c r="S4586" s="10">
        <v>44788.0</v>
      </c>
      <c r="V4586" s="5">
        <v>24990.0</v>
      </c>
      <c r="W4586" s="11">
        <v>29488.199999999997</v>
      </c>
      <c r="Z4586" s="5">
        <v>18742.5</v>
      </c>
      <c r="AC4586" s="1" t="s">
        <v>45</v>
      </c>
      <c r="AD4586" s="12" t="s">
        <v>46</v>
      </c>
      <c r="AE4586" s="12" t="s">
        <v>46</v>
      </c>
      <c r="AF4586" s="12" t="s">
        <v>46</v>
      </c>
    </row>
    <row r="4587">
      <c r="A4587" s="1" t="s">
        <v>6217</v>
      </c>
      <c r="B4587" s="7"/>
      <c r="C4587" s="1" t="s">
        <v>36</v>
      </c>
      <c r="D4587" s="1" t="s">
        <v>50</v>
      </c>
      <c r="E4587" s="1" t="s">
        <v>212</v>
      </c>
      <c r="F4587" s="1" t="s">
        <v>889</v>
      </c>
      <c r="G4587" s="1" t="s">
        <v>40</v>
      </c>
      <c r="H4587" s="1" t="s">
        <v>345</v>
      </c>
      <c r="I4587" s="1" t="s">
        <v>234</v>
      </c>
      <c r="J4587" s="1"/>
      <c r="K4587" s="1" t="s">
        <v>6218</v>
      </c>
      <c r="L4587" s="1" t="s">
        <v>53</v>
      </c>
      <c r="M4587" s="9">
        <v>44686.0</v>
      </c>
      <c r="N4587" s="9">
        <v>44735.0</v>
      </c>
      <c r="O4587" s="1"/>
      <c r="P4587" s="1">
        <v>8.33</v>
      </c>
      <c r="Q4587" s="1">
        <v>300000.0</v>
      </c>
      <c r="R4587" s="1">
        <v>300000.0</v>
      </c>
      <c r="S4587" s="10">
        <v>44825.0</v>
      </c>
      <c r="V4587" s="5">
        <v>24990.0</v>
      </c>
      <c r="W4587" s="11">
        <v>29488.199999999997</v>
      </c>
      <c r="Z4587" s="5">
        <v>18742.5</v>
      </c>
      <c r="AC4587" s="1" t="s">
        <v>45</v>
      </c>
      <c r="AD4587" s="12" t="s">
        <v>46</v>
      </c>
      <c r="AE4587" s="12" t="s">
        <v>46</v>
      </c>
      <c r="AF4587" s="12" t="s">
        <v>46</v>
      </c>
    </row>
    <row r="4588">
      <c r="A4588" s="1" t="s">
        <v>6221</v>
      </c>
      <c r="B4588" s="7"/>
      <c r="C4588" s="1" t="s">
        <v>36</v>
      </c>
      <c r="D4588" s="1" t="s">
        <v>37</v>
      </c>
      <c r="E4588" s="1" t="s">
        <v>77</v>
      </c>
      <c r="F4588" s="1" t="s">
        <v>271</v>
      </c>
      <c r="G4588" s="1" t="s">
        <v>2199</v>
      </c>
      <c r="H4588" s="1" t="s">
        <v>2200</v>
      </c>
      <c r="I4588" s="1" t="s">
        <v>42</v>
      </c>
      <c r="J4588" s="1"/>
      <c r="K4588" s="1" t="s">
        <v>6222</v>
      </c>
      <c r="L4588" s="1" t="s">
        <v>99</v>
      </c>
      <c r="M4588" s="9">
        <v>44652.0</v>
      </c>
      <c r="N4588" s="9">
        <v>44767.0</v>
      </c>
      <c r="O4588" s="1"/>
      <c r="P4588" s="1">
        <v>8.33</v>
      </c>
      <c r="Q4588" s="1">
        <v>400000.0</v>
      </c>
      <c r="R4588" s="1">
        <v>475000.0</v>
      </c>
      <c r="S4588" s="9">
        <v>44767.0</v>
      </c>
      <c r="T4588" s="9">
        <v>44767.0</v>
      </c>
      <c r="U4588" s="1" t="s">
        <v>6223</v>
      </c>
      <c r="V4588" s="5">
        <v>39567.5</v>
      </c>
      <c r="W4588" s="11">
        <v>46689.649999999994</v>
      </c>
      <c r="X4588" s="9"/>
      <c r="Y4588" s="5"/>
      <c r="Z4588" s="5">
        <v>29675.625</v>
      </c>
      <c r="AA4588" s="9"/>
      <c r="AC4588" s="1" t="s">
        <v>162</v>
      </c>
      <c r="AD4588" s="12" t="s">
        <v>46</v>
      </c>
      <c r="AE4588" s="12" t="s">
        <v>46</v>
      </c>
      <c r="AF4588" s="12" t="s">
        <v>46</v>
      </c>
      <c r="AG4588" s="12" t="s">
        <v>46</v>
      </c>
    </row>
    <row r="4589">
      <c r="A4589" s="1" t="s">
        <v>6221</v>
      </c>
      <c r="B4589" s="7"/>
      <c r="C4589" s="1" t="s">
        <v>36</v>
      </c>
      <c r="D4589" s="1" t="s">
        <v>37</v>
      </c>
      <c r="E4589" s="1" t="s">
        <v>77</v>
      </c>
      <c r="F4589" s="1" t="s">
        <v>271</v>
      </c>
      <c r="G4589" s="1" t="s">
        <v>2199</v>
      </c>
      <c r="H4589" s="1" t="s">
        <v>2200</v>
      </c>
      <c r="I4589" s="1" t="s">
        <v>42</v>
      </c>
      <c r="J4589" s="1"/>
      <c r="K4589" s="1" t="s">
        <v>6222</v>
      </c>
      <c r="L4589" s="1" t="s">
        <v>99</v>
      </c>
      <c r="M4589" s="9">
        <v>44652.0</v>
      </c>
      <c r="N4589" s="9">
        <v>44767.0</v>
      </c>
      <c r="O4589" s="1"/>
      <c r="P4589" s="1">
        <v>8.33</v>
      </c>
      <c r="Q4589" s="1">
        <v>100000.0</v>
      </c>
      <c r="R4589" s="1">
        <v>441600.0</v>
      </c>
      <c r="S4589" s="9">
        <v>44767.0</v>
      </c>
      <c r="T4589" s="9">
        <v>44823.0</v>
      </c>
      <c r="U4589" s="1" t="s">
        <v>6224</v>
      </c>
      <c r="V4589" s="5">
        <v>36785.28</v>
      </c>
      <c r="W4589" s="11">
        <v>43406.630399999995</v>
      </c>
      <c r="X4589" s="9">
        <v>44797.0</v>
      </c>
      <c r="Y4589" s="5">
        <v>39728.102399999996</v>
      </c>
      <c r="Z4589" s="5">
        <v>27588.96</v>
      </c>
      <c r="AA4589" s="9">
        <v>44801.0</v>
      </c>
      <c r="AB4589" s="1" t="s">
        <v>6224</v>
      </c>
      <c r="AC4589" s="1" t="s">
        <v>55</v>
      </c>
      <c r="AD4589" s="12" t="s">
        <v>46</v>
      </c>
      <c r="AE4589" s="12" t="s">
        <v>46</v>
      </c>
      <c r="AF4589" s="12" t="s">
        <v>46</v>
      </c>
      <c r="AG4589" s="12" t="s">
        <v>46</v>
      </c>
      <c r="AH4589" s="12" t="s">
        <v>46</v>
      </c>
      <c r="AI4589" s="12" t="s">
        <v>46</v>
      </c>
    </row>
    <row r="4590">
      <c r="A4590" s="1" t="s">
        <v>6221</v>
      </c>
      <c r="B4590" s="7"/>
      <c r="C4590" s="1" t="s">
        <v>36</v>
      </c>
      <c r="D4590" s="1" t="s">
        <v>37</v>
      </c>
      <c r="E4590" s="1" t="s">
        <v>77</v>
      </c>
      <c r="F4590" s="1" t="s">
        <v>271</v>
      </c>
      <c r="G4590" s="1" t="s">
        <v>2199</v>
      </c>
      <c r="H4590" s="1" t="s">
        <v>2200</v>
      </c>
      <c r="I4590" s="1" t="s">
        <v>266</v>
      </c>
      <c r="J4590" s="1"/>
      <c r="K4590" s="1" t="s">
        <v>6222</v>
      </c>
      <c r="L4590" s="1" t="s">
        <v>143</v>
      </c>
      <c r="M4590" s="9">
        <v>44742.0</v>
      </c>
      <c r="N4590" s="9">
        <v>44742.0</v>
      </c>
      <c r="O4590" s="1"/>
      <c r="P4590" s="1">
        <v>8.33</v>
      </c>
      <c r="Q4590" s="1">
        <v>500000.0</v>
      </c>
      <c r="R4590" s="1">
        <v>168000.0</v>
      </c>
      <c r="S4590" s="14">
        <v>44924.0</v>
      </c>
      <c r="T4590" s="9">
        <v>44927.0</v>
      </c>
      <c r="U4590" s="1" t="s">
        <v>6225</v>
      </c>
      <c r="V4590" s="5">
        <v>13994.4</v>
      </c>
      <c r="W4590" s="11">
        <v>16513.392</v>
      </c>
      <c r="X4590" s="9"/>
      <c r="Z4590" s="5">
        <v>10495.8</v>
      </c>
      <c r="AC4590" s="1" t="s">
        <v>162</v>
      </c>
      <c r="AD4590" s="12" t="s">
        <v>46</v>
      </c>
      <c r="AE4590" s="12" t="s">
        <v>46</v>
      </c>
      <c r="AF4590" s="12" t="s">
        <v>46</v>
      </c>
      <c r="AG4590" s="12" t="s">
        <v>46</v>
      </c>
    </row>
    <row r="4591">
      <c r="A4591" s="1" t="s">
        <v>6221</v>
      </c>
      <c r="B4591" s="7"/>
      <c r="C4591" s="1" t="s">
        <v>36</v>
      </c>
      <c r="D4591" s="1" t="s">
        <v>37</v>
      </c>
      <c r="E4591" s="1" t="s">
        <v>77</v>
      </c>
      <c r="F4591" s="1" t="s">
        <v>271</v>
      </c>
      <c r="G4591" s="1" t="s">
        <v>2199</v>
      </c>
      <c r="H4591" s="1" t="s">
        <v>2200</v>
      </c>
      <c r="I4591" s="1" t="s">
        <v>266</v>
      </c>
      <c r="J4591" s="1"/>
      <c r="K4591" s="1" t="s">
        <v>6222</v>
      </c>
      <c r="L4591" s="1" t="s">
        <v>143</v>
      </c>
      <c r="M4591" s="9">
        <v>44742.0</v>
      </c>
      <c r="N4591" s="9">
        <v>44742.0</v>
      </c>
      <c r="O4591" s="1"/>
      <c r="P4591" s="1">
        <v>8.33</v>
      </c>
      <c r="Q4591" s="1">
        <v>500000.0</v>
      </c>
      <c r="R4591" s="1">
        <v>386400.0</v>
      </c>
      <c r="S4591" s="9">
        <v>44936.0</v>
      </c>
      <c r="T4591" s="9">
        <v>44937.0</v>
      </c>
      <c r="U4591" s="1" t="s">
        <v>6226</v>
      </c>
      <c r="V4591" s="5">
        <v>32187.12</v>
      </c>
      <c r="W4591" s="11">
        <v>37980.8016</v>
      </c>
      <c r="X4591" s="9">
        <v>45026.0</v>
      </c>
      <c r="Y4591" s="5">
        <v>34183.0</v>
      </c>
      <c r="Z4591" s="5">
        <v>24140.34</v>
      </c>
      <c r="AA4591" s="9">
        <v>45030.0</v>
      </c>
      <c r="AB4591" s="1" t="s">
        <v>6226</v>
      </c>
      <c r="AC4591" s="1" t="s">
        <v>55</v>
      </c>
      <c r="AD4591" s="12" t="s">
        <v>46</v>
      </c>
      <c r="AE4591" s="12" t="s">
        <v>46</v>
      </c>
      <c r="AF4591" s="12" t="s">
        <v>46</v>
      </c>
      <c r="AG4591" s="12" t="s">
        <v>46</v>
      </c>
      <c r="AH4591" s="12" t="s">
        <v>47</v>
      </c>
      <c r="AI4591" s="12" t="s">
        <v>47</v>
      </c>
    </row>
    <row r="4592">
      <c r="A4592" s="1" t="s">
        <v>6221</v>
      </c>
      <c r="B4592" s="7"/>
      <c r="C4592" s="1" t="s">
        <v>36</v>
      </c>
      <c r="D4592" s="1" t="s">
        <v>37</v>
      </c>
      <c r="E4592" s="1" t="s">
        <v>77</v>
      </c>
      <c r="F4592" s="1" t="s">
        <v>271</v>
      </c>
      <c r="G4592" s="1" t="s">
        <v>2199</v>
      </c>
      <c r="H4592" s="1" t="s">
        <v>2200</v>
      </c>
      <c r="I4592" s="1" t="s">
        <v>42</v>
      </c>
      <c r="J4592" s="1"/>
      <c r="K4592" s="1" t="s">
        <v>6222</v>
      </c>
      <c r="L4592" s="1" t="s">
        <v>99</v>
      </c>
      <c r="M4592" s="9">
        <v>44652.0</v>
      </c>
      <c r="N4592" s="9">
        <v>45154.0</v>
      </c>
      <c r="O4592" s="1"/>
      <c r="P4592" s="1">
        <v>8.33</v>
      </c>
      <c r="Q4592" s="1">
        <v>100000.0</v>
      </c>
      <c r="R4592" s="1">
        <v>540000.0</v>
      </c>
      <c r="S4592" s="9">
        <v>45154.0</v>
      </c>
      <c r="T4592" s="9">
        <v>45155.0</v>
      </c>
      <c r="U4592" s="1" t="s">
        <v>6227</v>
      </c>
      <c r="V4592" s="5">
        <v>44982.0</v>
      </c>
      <c r="W4592" s="11">
        <v>53078.759999999995</v>
      </c>
      <c r="X4592" s="9">
        <v>45184.0</v>
      </c>
      <c r="Y4592" s="5">
        <v>48580.56</v>
      </c>
      <c r="Z4592" s="5">
        <v>33736.5</v>
      </c>
      <c r="AA4592" s="9">
        <v>45188.0</v>
      </c>
      <c r="AB4592" s="1" t="s">
        <v>6227</v>
      </c>
      <c r="AC4592" s="1" t="s">
        <v>55</v>
      </c>
      <c r="AD4592" s="12" t="s">
        <v>46</v>
      </c>
      <c r="AE4592" s="12" t="s">
        <v>47</v>
      </c>
      <c r="AF4592" s="12" t="s">
        <v>47</v>
      </c>
      <c r="AG4592" s="12" t="s">
        <v>47</v>
      </c>
      <c r="AH4592" s="12" t="s">
        <v>47</v>
      </c>
      <c r="AI4592" s="12" t="s">
        <v>47</v>
      </c>
    </row>
    <row r="4593">
      <c r="A4593" s="1" t="s">
        <v>6221</v>
      </c>
      <c r="B4593" s="7"/>
      <c r="C4593" s="1" t="s">
        <v>36</v>
      </c>
      <c r="D4593" s="1" t="s">
        <v>37</v>
      </c>
      <c r="E4593" s="1" t="s">
        <v>77</v>
      </c>
      <c r="F4593" s="1" t="s">
        <v>271</v>
      </c>
      <c r="G4593" s="1" t="s">
        <v>2199</v>
      </c>
      <c r="H4593" s="1" t="s">
        <v>2200</v>
      </c>
      <c r="I4593" s="1" t="s">
        <v>42</v>
      </c>
      <c r="J4593" s="1"/>
      <c r="K4593" s="1" t="s">
        <v>6222</v>
      </c>
      <c r="L4593" s="1" t="s">
        <v>99</v>
      </c>
      <c r="M4593" s="9">
        <v>44652.0</v>
      </c>
      <c r="N4593" s="9">
        <v>45156.0</v>
      </c>
      <c r="O4593" s="1"/>
      <c r="P4593" s="1">
        <v>8.33</v>
      </c>
      <c r="Q4593" s="1">
        <v>100000.0</v>
      </c>
      <c r="R4593" s="1">
        <v>222000.0</v>
      </c>
      <c r="S4593" s="9">
        <v>45156.0</v>
      </c>
      <c r="T4593" s="9">
        <v>45156.0</v>
      </c>
      <c r="U4593" s="1" t="s">
        <v>6228</v>
      </c>
      <c r="V4593" s="5">
        <v>18492.6</v>
      </c>
      <c r="W4593" s="11">
        <v>21821.267999999996</v>
      </c>
      <c r="X4593" s="9">
        <v>45186.0</v>
      </c>
      <c r="Y4593" s="5">
        <v>19972.007999999998</v>
      </c>
      <c r="Z4593" s="5">
        <v>13869.449999999999</v>
      </c>
      <c r="AA4593" s="9">
        <v>45190.0</v>
      </c>
      <c r="AB4593" s="1" t="s">
        <v>6228</v>
      </c>
      <c r="AC4593" s="1" t="s">
        <v>55</v>
      </c>
      <c r="AD4593" s="12" t="s">
        <v>46</v>
      </c>
      <c r="AE4593" s="12" t="s">
        <v>47</v>
      </c>
      <c r="AF4593" s="12" t="s">
        <v>47</v>
      </c>
      <c r="AG4593" s="12" t="s">
        <v>47</v>
      </c>
      <c r="AH4593" s="12" t="s">
        <v>47</v>
      </c>
      <c r="AI4593" s="12" t="s">
        <v>47</v>
      </c>
    </row>
    <row r="4594">
      <c r="A4594" s="1" t="s">
        <v>6221</v>
      </c>
      <c r="B4594" s="7"/>
      <c r="C4594" s="1" t="s">
        <v>36</v>
      </c>
      <c r="D4594" s="1" t="s">
        <v>37</v>
      </c>
      <c r="E4594" s="1" t="s">
        <v>77</v>
      </c>
      <c r="F4594" s="1" t="s">
        <v>271</v>
      </c>
      <c r="G4594" s="1" t="s">
        <v>2199</v>
      </c>
      <c r="H4594" s="1" t="s">
        <v>2200</v>
      </c>
      <c r="I4594" s="1" t="s">
        <v>42</v>
      </c>
      <c r="J4594" s="1"/>
      <c r="K4594" s="1" t="s">
        <v>6222</v>
      </c>
      <c r="L4594" s="1" t="s">
        <v>99</v>
      </c>
      <c r="M4594" s="9">
        <v>44652.0</v>
      </c>
      <c r="N4594" s="9">
        <v>45203.0</v>
      </c>
      <c r="O4594" s="1"/>
      <c r="P4594" s="1">
        <v>8.33</v>
      </c>
      <c r="Q4594" s="1">
        <v>100000.0</v>
      </c>
      <c r="R4594" s="1">
        <v>240000.0</v>
      </c>
      <c r="S4594" s="9">
        <v>45203.0</v>
      </c>
      <c r="T4594" s="9">
        <v>45203.0</v>
      </c>
      <c r="U4594" s="1" t="s">
        <v>6229</v>
      </c>
      <c r="V4594" s="5">
        <v>19992.0</v>
      </c>
      <c r="W4594" s="11">
        <v>23590.559999999998</v>
      </c>
      <c r="X4594" s="9">
        <v>45233.0</v>
      </c>
      <c r="Y4594" s="5">
        <v>21591.359999999997</v>
      </c>
      <c r="Z4594" s="5">
        <v>14994.0</v>
      </c>
      <c r="AA4594" s="9">
        <v>45237.0</v>
      </c>
      <c r="AB4594" s="1" t="s">
        <v>6229</v>
      </c>
      <c r="AC4594" s="1" t="s">
        <v>55</v>
      </c>
      <c r="AD4594" s="12" t="s">
        <v>46</v>
      </c>
      <c r="AE4594" s="12" t="s">
        <v>47</v>
      </c>
      <c r="AF4594" s="12" t="s">
        <v>47</v>
      </c>
      <c r="AG4594" s="12" t="s">
        <v>47</v>
      </c>
      <c r="AH4594" s="12" t="s">
        <v>47</v>
      </c>
      <c r="AI4594" s="12" t="s">
        <v>47</v>
      </c>
    </row>
    <row r="4595">
      <c r="A4595" s="1" t="s">
        <v>6221</v>
      </c>
      <c r="B4595" s="7"/>
      <c r="C4595" s="1" t="s">
        <v>36</v>
      </c>
      <c r="D4595" s="1" t="s">
        <v>37</v>
      </c>
      <c r="E4595" s="1" t="s">
        <v>77</v>
      </c>
      <c r="F4595" s="1" t="s">
        <v>271</v>
      </c>
      <c r="G4595" s="1" t="s">
        <v>2199</v>
      </c>
      <c r="H4595" s="1" t="s">
        <v>2200</v>
      </c>
      <c r="I4595" s="1" t="s">
        <v>266</v>
      </c>
      <c r="J4595" s="1"/>
      <c r="K4595" s="1" t="s">
        <v>6222</v>
      </c>
      <c r="L4595" s="1" t="s">
        <v>143</v>
      </c>
      <c r="M4595" s="9">
        <v>45174.0</v>
      </c>
      <c r="N4595" s="9">
        <v>45174.0</v>
      </c>
      <c r="O4595" s="1"/>
      <c r="P4595" s="1">
        <v>8.33</v>
      </c>
      <c r="Q4595" s="1">
        <v>500000.0</v>
      </c>
      <c r="R4595" s="1">
        <v>180000.0</v>
      </c>
      <c r="S4595" s="9">
        <v>45204.0</v>
      </c>
      <c r="T4595" s="14">
        <v>45215.0</v>
      </c>
      <c r="U4595" s="1" t="s">
        <v>6230</v>
      </c>
      <c r="V4595" s="5">
        <v>14994.0</v>
      </c>
      <c r="W4595" s="11">
        <v>17692.92</v>
      </c>
      <c r="X4595" s="14"/>
      <c r="Y4595" s="1"/>
      <c r="Z4595" s="5">
        <v>11245.5</v>
      </c>
      <c r="AB4595" s="1"/>
      <c r="AC4595" s="1" t="s">
        <v>162</v>
      </c>
      <c r="AD4595" s="12" t="s">
        <v>47</v>
      </c>
      <c r="AE4595" s="12" t="s">
        <v>47</v>
      </c>
      <c r="AF4595" s="12" t="s">
        <v>47</v>
      </c>
      <c r="AG4595" s="12" t="s">
        <v>47</v>
      </c>
    </row>
    <row r="4596">
      <c r="A4596" s="1" t="s">
        <v>6221</v>
      </c>
      <c r="B4596" s="7"/>
      <c r="C4596" s="1" t="s">
        <v>36</v>
      </c>
      <c r="D4596" s="1" t="s">
        <v>37</v>
      </c>
      <c r="E4596" s="1" t="s">
        <v>77</v>
      </c>
      <c r="F4596" s="1" t="s">
        <v>271</v>
      </c>
      <c r="G4596" s="1" t="s">
        <v>2199</v>
      </c>
      <c r="H4596" s="1" t="s">
        <v>2200</v>
      </c>
      <c r="I4596" s="1" t="s">
        <v>42</v>
      </c>
      <c r="J4596" s="1"/>
      <c r="K4596" s="1" t="s">
        <v>6222</v>
      </c>
      <c r="L4596" s="1" t="s">
        <v>99</v>
      </c>
      <c r="M4596" s="9">
        <v>44652.0</v>
      </c>
      <c r="N4596" s="9">
        <v>45327.0</v>
      </c>
      <c r="O4596" s="1"/>
      <c r="P4596" s="1">
        <v>8.33</v>
      </c>
      <c r="Q4596" s="1">
        <v>100000.0</v>
      </c>
      <c r="R4596" s="1">
        <v>480000.0</v>
      </c>
      <c r="S4596" s="9">
        <v>45327.0</v>
      </c>
      <c r="T4596" s="9">
        <v>45331.0</v>
      </c>
      <c r="U4596" s="1" t="s">
        <v>6231</v>
      </c>
      <c r="V4596" s="5">
        <v>39984.0</v>
      </c>
      <c r="W4596" s="11">
        <v>47181.119999999995</v>
      </c>
      <c r="X4596" s="9">
        <v>45357.0</v>
      </c>
      <c r="Y4596" s="5">
        <v>43182.719999999994</v>
      </c>
      <c r="Z4596" s="5">
        <v>29988.0</v>
      </c>
      <c r="AA4596" s="9">
        <v>45361.0</v>
      </c>
      <c r="AB4596" s="1" t="s">
        <v>6231</v>
      </c>
      <c r="AC4596" s="1" t="s">
        <v>55</v>
      </c>
      <c r="AD4596" s="12" t="s">
        <v>46</v>
      </c>
      <c r="AE4596" s="12" t="s">
        <v>47</v>
      </c>
      <c r="AF4596" s="12" t="s">
        <v>47</v>
      </c>
      <c r="AG4596" s="12" t="s">
        <v>47</v>
      </c>
      <c r="AH4596" s="12" t="s">
        <v>47</v>
      </c>
      <c r="AI4596" s="12" t="s">
        <v>47</v>
      </c>
    </row>
    <row r="4597">
      <c r="A4597" s="1" t="s">
        <v>6232</v>
      </c>
      <c r="B4597" s="7"/>
      <c r="C4597" s="1" t="s">
        <v>132</v>
      </c>
      <c r="D4597" s="1" t="s">
        <v>37</v>
      </c>
      <c r="E4597" s="1" t="s">
        <v>77</v>
      </c>
      <c r="F4597" s="1" t="s">
        <v>419</v>
      </c>
      <c r="G4597" s="1" t="s">
        <v>196</v>
      </c>
      <c r="H4597" s="1" t="s">
        <v>197</v>
      </c>
      <c r="I4597" s="1" t="s">
        <v>42</v>
      </c>
      <c r="J4597" s="1"/>
      <c r="K4597" s="1" t="s">
        <v>6233</v>
      </c>
      <c r="L4597" s="1" t="s">
        <v>143</v>
      </c>
      <c r="M4597" s="9">
        <v>45098.0</v>
      </c>
      <c r="N4597" s="9">
        <v>44812.0</v>
      </c>
      <c r="O4597" s="1"/>
      <c r="P4597" s="1">
        <v>8.33</v>
      </c>
      <c r="Q4597" s="1">
        <v>300000.0</v>
      </c>
      <c r="R4597" s="1">
        <v>300000.0</v>
      </c>
      <c r="S4597" s="10">
        <v>44902.0</v>
      </c>
      <c r="V4597" s="5">
        <v>24990.0</v>
      </c>
      <c r="W4597" s="11">
        <v>29488.199999999997</v>
      </c>
      <c r="Z4597" s="5">
        <v>18742.5</v>
      </c>
      <c r="AC4597" s="1" t="s">
        <v>45</v>
      </c>
      <c r="AD4597" s="12" t="s">
        <v>47</v>
      </c>
      <c r="AE4597" s="12" t="s">
        <v>46</v>
      </c>
      <c r="AF4597" s="12" t="s">
        <v>46</v>
      </c>
    </row>
    <row r="4598">
      <c r="A4598" s="1" t="s">
        <v>6232</v>
      </c>
      <c r="B4598" s="7"/>
      <c r="C4598" s="1" t="s">
        <v>132</v>
      </c>
      <c r="D4598" s="1" t="s">
        <v>37</v>
      </c>
      <c r="E4598" s="1" t="s">
        <v>77</v>
      </c>
      <c r="F4598" s="1" t="s">
        <v>419</v>
      </c>
      <c r="G4598" s="1" t="s">
        <v>196</v>
      </c>
      <c r="H4598" s="1" t="s">
        <v>197</v>
      </c>
      <c r="I4598" s="1" t="s">
        <v>42</v>
      </c>
      <c r="J4598" s="1"/>
      <c r="K4598" s="1" t="s">
        <v>6233</v>
      </c>
      <c r="L4598" s="1" t="s">
        <v>143</v>
      </c>
      <c r="M4598" s="9">
        <v>45098.0</v>
      </c>
      <c r="N4598" s="9">
        <v>45098.0</v>
      </c>
      <c r="O4598" s="1"/>
      <c r="P4598" s="1">
        <v>8.33</v>
      </c>
      <c r="Q4598" s="1">
        <v>500000.0</v>
      </c>
      <c r="R4598" s="1">
        <v>300000.0</v>
      </c>
      <c r="S4598" s="10">
        <v>45128.0</v>
      </c>
      <c r="V4598" s="5">
        <v>24990.0</v>
      </c>
      <c r="W4598" s="11">
        <v>29488.199999999997</v>
      </c>
      <c r="Z4598" s="5">
        <v>18742.5</v>
      </c>
      <c r="AB4598" s="1"/>
      <c r="AC4598" s="1" t="s">
        <v>45</v>
      </c>
      <c r="AD4598" s="12" t="s">
        <v>47</v>
      </c>
      <c r="AE4598" s="12" t="s">
        <v>47</v>
      </c>
      <c r="AF4598" s="12" t="s">
        <v>47</v>
      </c>
    </row>
    <row r="4599">
      <c r="A4599" s="1" t="s">
        <v>6232</v>
      </c>
      <c r="B4599" s="7"/>
      <c r="C4599" s="1" t="s">
        <v>132</v>
      </c>
      <c r="D4599" s="1" t="s">
        <v>37</v>
      </c>
      <c r="E4599" s="1" t="s">
        <v>77</v>
      </c>
      <c r="F4599" s="1" t="s">
        <v>419</v>
      </c>
      <c r="G4599" s="1" t="s">
        <v>196</v>
      </c>
      <c r="H4599" s="1" t="s">
        <v>197</v>
      </c>
      <c r="I4599" s="1" t="s">
        <v>42</v>
      </c>
      <c r="J4599" s="1"/>
      <c r="K4599" s="1" t="s">
        <v>6233</v>
      </c>
      <c r="L4599" s="1" t="s">
        <v>143</v>
      </c>
      <c r="M4599" s="9">
        <v>45098.0</v>
      </c>
      <c r="N4599" s="9">
        <v>45098.0</v>
      </c>
      <c r="O4599" s="1"/>
      <c r="P4599" s="1">
        <v>8.33</v>
      </c>
      <c r="Q4599" s="1">
        <v>500000.0</v>
      </c>
      <c r="R4599" s="1">
        <v>300000.0</v>
      </c>
      <c r="S4599" s="10">
        <v>45128.0</v>
      </c>
      <c r="V4599" s="5">
        <v>24990.0</v>
      </c>
      <c r="W4599" s="11">
        <v>29488.199999999997</v>
      </c>
      <c r="X4599" s="1"/>
      <c r="Y4599" s="1"/>
      <c r="Z4599" s="5">
        <v>18742.5</v>
      </c>
      <c r="AB4599" s="1"/>
      <c r="AC4599" s="1" t="s">
        <v>45</v>
      </c>
      <c r="AD4599" s="12" t="s">
        <v>47</v>
      </c>
      <c r="AE4599" s="12" t="s">
        <v>47</v>
      </c>
      <c r="AF4599" s="12" t="s">
        <v>47</v>
      </c>
    </row>
    <row r="4600">
      <c r="A4600" s="1" t="s">
        <v>6234</v>
      </c>
      <c r="B4600" s="7"/>
      <c r="C4600" s="1" t="s">
        <v>36</v>
      </c>
      <c r="D4600" s="1" t="s">
        <v>102</v>
      </c>
      <c r="E4600" s="1" t="s">
        <v>212</v>
      </c>
      <c r="F4600" s="1" t="s">
        <v>438</v>
      </c>
      <c r="G4600" s="1" t="s">
        <v>40</v>
      </c>
      <c r="H4600" s="1" t="s">
        <v>41</v>
      </c>
      <c r="I4600" s="1" t="s">
        <v>42</v>
      </c>
      <c r="J4600" s="1"/>
      <c r="K4600" s="1" t="s">
        <v>6235</v>
      </c>
      <c r="L4600" s="1" t="s">
        <v>53</v>
      </c>
      <c r="M4600" s="9">
        <v>44985.0</v>
      </c>
      <c r="N4600" s="9">
        <v>44742.0</v>
      </c>
      <c r="O4600" s="1"/>
      <c r="P4600" s="1">
        <v>8.33</v>
      </c>
      <c r="Q4600" s="1">
        <v>500000.0</v>
      </c>
      <c r="R4600" s="1">
        <v>336000.0</v>
      </c>
      <c r="S4600" s="14">
        <v>44886.0</v>
      </c>
      <c r="T4600" s="9">
        <v>44898.0</v>
      </c>
      <c r="U4600" s="1" t="s">
        <v>6236</v>
      </c>
      <c r="V4600" s="5">
        <v>27988.8</v>
      </c>
      <c r="W4600" s="11">
        <v>33026.784</v>
      </c>
      <c r="X4600" s="9"/>
      <c r="Z4600" s="5">
        <v>20991.6</v>
      </c>
      <c r="AC4600" s="1" t="s">
        <v>162</v>
      </c>
      <c r="AD4600" s="12" t="s">
        <v>46</v>
      </c>
      <c r="AE4600" s="12" t="s">
        <v>46</v>
      </c>
      <c r="AF4600" s="12" t="s">
        <v>46</v>
      </c>
      <c r="AG4600" s="12" t="s">
        <v>46</v>
      </c>
    </row>
    <row r="4601">
      <c r="A4601" s="1" t="s">
        <v>6237</v>
      </c>
      <c r="B4601" s="7"/>
      <c r="C4601" s="1" t="s">
        <v>36</v>
      </c>
      <c r="D4601" s="1" t="s">
        <v>102</v>
      </c>
      <c r="E4601" s="1" t="s">
        <v>358</v>
      </c>
      <c r="F4601" s="1" t="s">
        <v>1999</v>
      </c>
      <c r="G4601" s="1" t="s">
        <v>354</v>
      </c>
      <c r="H4601" s="1" t="s">
        <v>355</v>
      </c>
      <c r="I4601" s="1" t="s">
        <v>42</v>
      </c>
      <c r="J4601" s="1"/>
      <c r="K4601" s="1" t="s">
        <v>6238</v>
      </c>
      <c r="L4601" s="1" t="s">
        <v>53</v>
      </c>
      <c r="M4601" s="9">
        <v>44742.0</v>
      </c>
      <c r="N4601" s="9">
        <v>44720.0</v>
      </c>
      <c r="O4601" s="1"/>
      <c r="P4601" s="1">
        <v>8.33</v>
      </c>
      <c r="Q4601" s="1">
        <v>1250000.0</v>
      </c>
      <c r="R4601" s="1">
        <v>1300000.0</v>
      </c>
      <c r="S4601" s="9">
        <v>44718.0</v>
      </c>
      <c r="T4601" s="9">
        <v>44720.0</v>
      </c>
      <c r="U4601" s="1" t="s">
        <v>6239</v>
      </c>
      <c r="V4601" s="5">
        <v>108290.0</v>
      </c>
      <c r="W4601" s="11">
        <v>127782.2</v>
      </c>
      <c r="X4601" s="9">
        <v>44783.0</v>
      </c>
      <c r="Y4601" s="5">
        <v>116953.2</v>
      </c>
      <c r="Z4601" s="5">
        <v>81217.5</v>
      </c>
      <c r="AA4601" s="9">
        <v>44791.0</v>
      </c>
      <c r="AB4601" s="1" t="s">
        <v>6239</v>
      </c>
      <c r="AC4601" s="1" t="s">
        <v>55</v>
      </c>
      <c r="AD4601" s="12" t="s">
        <v>46</v>
      </c>
      <c r="AE4601" s="12" t="s">
        <v>46</v>
      </c>
      <c r="AF4601" s="12" t="s">
        <v>46</v>
      </c>
      <c r="AG4601" s="12" t="s">
        <v>46</v>
      </c>
      <c r="AH4601" s="12" t="s">
        <v>46</v>
      </c>
      <c r="AI4601" s="12" t="s">
        <v>46</v>
      </c>
    </row>
    <row r="4602">
      <c r="A4602" s="1" t="s">
        <v>6240</v>
      </c>
      <c r="B4602" s="7"/>
      <c r="C4602" s="1" t="s">
        <v>36</v>
      </c>
      <c r="D4602" s="1" t="s">
        <v>96</v>
      </c>
      <c r="E4602" s="1" t="s">
        <v>82</v>
      </c>
      <c r="F4602" s="1" t="s">
        <v>179</v>
      </c>
      <c r="G4602" s="1" t="s">
        <v>354</v>
      </c>
      <c r="H4602" s="1" t="s">
        <v>355</v>
      </c>
      <c r="I4602" s="1" t="s">
        <v>42</v>
      </c>
      <c r="J4602" s="1"/>
      <c r="K4602" s="1" t="s">
        <v>6241</v>
      </c>
      <c r="L4602" s="1" t="s">
        <v>53</v>
      </c>
      <c r="M4602" s="9">
        <v>44824.0</v>
      </c>
      <c r="N4602" s="9">
        <v>44833.0</v>
      </c>
      <c r="O4602" s="1"/>
      <c r="P4602" s="1">
        <v>8.33</v>
      </c>
      <c r="Q4602" s="1">
        <v>300000.0</v>
      </c>
      <c r="R4602" s="1">
        <v>300000.0</v>
      </c>
      <c r="S4602" s="10">
        <v>44923.0</v>
      </c>
      <c r="V4602" s="5">
        <v>24990.0</v>
      </c>
      <c r="W4602" s="11">
        <v>29488.199999999997</v>
      </c>
      <c r="Z4602" s="5">
        <v>18742.5</v>
      </c>
      <c r="AC4602" s="1" t="s">
        <v>45</v>
      </c>
      <c r="AD4602" s="12" t="s">
        <v>46</v>
      </c>
      <c r="AE4602" s="12" t="s">
        <v>46</v>
      </c>
      <c r="AF4602" s="12" t="s">
        <v>46</v>
      </c>
    </row>
    <row r="4603">
      <c r="A4603" s="1" t="s">
        <v>6240</v>
      </c>
      <c r="B4603" s="7"/>
      <c r="C4603" s="1" t="s">
        <v>36</v>
      </c>
      <c r="D4603" s="1" t="s">
        <v>96</v>
      </c>
      <c r="E4603" s="1" t="s">
        <v>82</v>
      </c>
      <c r="F4603" s="1" t="s">
        <v>179</v>
      </c>
      <c r="G4603" s="1" t="s">
        <v>354</v>
      </c>
      <c r="H4603" s="1" t="s">
        <v>355</v>
      </c>
      <c r="I4603" s="1" t="s">
        <v>42</v>
      </c>
      <c r="J4603" s="1"/>
      <c r="K4603" s="1" t="s">
        <v>6241</v>
      </c>
      <c r="L4603" s="1" t="s">
        <v>53</v>
      </c>
      <c r="M4603" s="9">
        <v>44824.0</v>
      </c>
      <c r="N4603" s="9">
        <v>44826.0</v>
      </c>
      <c r="O4603" s="1"/>
      <c r="P4603" s="1">
        <v>8.33</v>
      </c>
      <c r="Q4603" s="1">
        <v>300000.0</v>
      </c>
      <c r="R4603" s="1">
        <v>300000.0</v>
      </c>
      <c r="S4603" s="10">
        <v>44916.0</v>
      </c>
      <c r="V4603" s="5">
        <v>24990.0</v>
      </c>
      <c r="W4603" s="11">
        <v>29488.199999999997</v>
      </c>
      <c r="Z4603" s="5">
        <v>18742.5</v>
      </c>
      <c r="AB4603" s="1"/>
      <c r="AC4603" s="1" t="s">
        <v>45</v>
      </c>
      <c r="AD4603" s="12" t="s">
        <v>46</v>
      </c>
      <c r="AE4603" s="12" t="s">
        <v>46</v>
      </c>
      <c r="AF4603" s="12" t="s">
        <v>46</v>
      </c>
    </row>
    <row r="4604">
      <c r="A4604" s="1" t="s">
        <v>6242</v>
      </c>
      <c r="B4604" s="7"/>
      <c r="C4604" s="1" t="s">
        <v>36</v>
      </c>
      <c r="D4604" s="1" t="s">
        <v>96</v>
      </c>
      <c r="E4604" s="1" t="s">
        <v>168</v>
      </c>
      <c r="F4604" s="1" t="s">
        <v>169</v>
      </c>
      <c r="G4604" s="1" t="s">
        <v>127</v>
      </c>
      <c r="H4604" s="1" t="s">
        <v>128</v>
      </c>
      <c r="I4604" s="1" t="s">
        <v>42</v>
      </c>
      <c r="J4604" s="1"/>
      <c r="K4604" s="1" t="s">
        <v>6243</v>
      </c>
      <c r="L4604" s="1" t="s">
        <v>44</v>
      </c>
      <c r="M4604" s="9">
        <v>44841.0</v>
      </c>
      <c r="N4604" s="14">
        <v>44894.0</v>
      </c>
      <c r="O4604" s="1"/>
      <c r="P4604" s="1">
        <v>8.33</v>
      </c>
      <c r="Q4604" s="1">
        <v>400000.0</v>
      </c>
      <c r="R4604" s="1">
        <v>420000.0</v>
      </c>
      <c r="S4604" s="14">
        <v>44889.0</v>
      </c>
      <c r="T4604" s="14">
        <v>44894.0</v>
      </c>
      <c r="U4604" s="1" t="s">
        <v>6244</v>
      </c>
      <c r="V4604" s="5">
        <v>34986.0</v>
      </c>
      <c r="W4604" s="11">
        <v>41283.479999999996</v>
      </c>
      <c r="X4604" s="14">
        <v>44919.0</v>
      </c>
      <c r="Y4604" s="5">
        <v>37784.88</v>
      </c>
      <c r="Z4604" s="5">
        <v>26239.5</v>
      </c>
      <c r="AA4604" s="14">
        <v>44923.0</v>
      </c>
      <c r="AB4604" s="1" t="s">
        <v>6244</v>
      </c>
      <c r="AC4604" s="1" t="s">
        <v>55</v>
      </c>
      <c r="AD4604" s="12" t="s">
        <v>46</v>
      </c>
      <c r="AE4604" s="12" t="s">
        <v>46</v>
      </c>
      <c r="AF4604" s="12" t="s">
        <v>46</v>
      </c>
      <c r="AG4604" s="12" t="s">
        <v>46</v>
      </c>
      <c r="AH4604" s="12" t="s">
        <v>46</v>
      </c>
      <c r="AI4604" s="12" t="s">
        <v>46</v>
      </c>
    </row>
    <row r="4605">
      <c r="A4605" s="1" t="s">
        <v>6242</v>
      </c>
      <c r="B4605" s="7"/>
      <c r="C4605" s="1" t="s">
        <v>36</v>
      </c>
      <c r="D4605" s="1" t="s">
        <v>96</v>
      </c>
      <c r="E4605" s="1" t="s">
        <v>168</v>
      </c>
      <c r="F4605" s="1" t="s">
        <v>169</v>
      </c>
      <c r="G4605" s="1" t="s">
        <v>127</v>
      </c>
      <c r="H4605" s="1" t="s">
        <v>128</v>
      </c>
      <c r="I4605" s="1" t="s">
        <v>42</v>
      </c>
      <c r="J4605" s="1"/>
      <c r="K4605" s="1" t="s">
        <v>6243</v>
      </c>
      <c r="L4605" s="1" t="s">
        <v>44</v>
      </c>
      <c r="M4605" s="9">
        <v>44841.0</v>
      </c>
      <c r="N4605" s="9">
        <v>45323.0</v>
      </c>
      <c r="O4605" s="1"/>
      <c r="P4605" s="1">
        <v>8.33</v>
      </c>
      <c r="Q4605" s="1">
        <v>300000.0</v>
      </c>
      <c r="R4605" s="1">
        <v>372000.0</v>
      </c>
      <c r="S4605" s="9">
        <v>45322.0</v>
      </c>
      <c r="T4605" s="9">
        <v>45323.0</v>
      </c>
      <c r="U4605" s="1" t="s">
        <v>6245</v>
      </c>
      <c r="V4605" s="5">
        <v>30987.6</v>
      </c>
      <c r="W4605" s="11">
        <v>36565.367999999995</v>
      </c>
      <c r="X4605" s="9">
        <v>45352.0</v>
      </c>
      <c r="Y4605" s="5">
        <v>33466.60799999999</v>
      </c>
      <c r="Z4605" s="5">
        <v>23240.699999999997</v>
      </c>
      <c r="AA4605" s="9">
        <v>45356.0</v>
      </c>
      <c r="AB4605" s="1" t="s">
        <v>6245</v>
      </c>
      <c r="AC4605" s="1" t="s">
        <v>55</v>
      </c>
      <c r="AD4605" s="12" t="s">
        <v>46</v>
      </c>
      <c r="AE4605" s="12" t="s">
        <v>47</v>
      </c>
      <c r="AF4605" s="12" t="s">
        <v>47</v>
      </c>
      <c r="AG4605" s="12" t="s">
        <v>47</v>
      </c>
      <c r="AH4605" s="12" t="s">
        <v>47</v>
      </c>
      <c r="AI4605" s="12" t="s">
        <v>47</v>
      </c>
    </row>
    <row r="4606">
      <c r="A4606" s="1" t="s">
        <v>6246</v>
      </c>
      <c r="B4606" s="7"/>
      <c r="C4606" s="1" t="s">
        <v>36</v>
      </c>
      <c r="D4606" s="1" t="s">
        <v>50</v>
      </c>
      <c r="E4606" s="1" t="s">
        <v>77</v>
      </c>
      <c r="F4606" s="1" t="s">
        <v>379</v>
      </c>
      <c r="G4606" s="1" t="s">
        <v>127</v>
      </c>
      <c r="H4606" s="1" t="s">
        <v>128</v>
      </c>
      <c r="I4606" s="1" t="s">
        <v>42</v>
      </c>
      <c r="J4606" s="1"/>
      <c r="K4606" s="1" t="s">
        <v>6247</v>
      </c>
      <c r="L4606" s="1" t="s">
        <v>143</v>
      </c>
      <c r="M4606" s="9">
        <v>45172.0</v>
      </c>
      <c r="N4606" s="9">
        <v>44994.0</v>
      </c>
      <c r="O4606" s="1"/>
      <c r="P4606" s="1">
        <v>8.33</v>
      </c>
      <c r="Q4606" s="1">
        <v>500000.0</v>
      </c>
      <c r="R4606" s="1">
        <v>276000.0</v>
      </c>
      <c r="S4606" s="9">
        <v>45180.0</v>
      </c>
      <c r="T4606" s="9">
        <v>45187.0</v>
      </c>
      <c r="U4606" s="1" t="s">
        <v>6248</v>
      </c>
      <c r="V4606" s="5">
        <v>22990.8</v>
      </c>
      <c r="W4606" s="11">
        <v>27129.143999999997</v>
      </c>
      <c r="X4606" s="14">
        <v>45210.0</v>
      </c>
      <c r="Y4606" s="5">
        <v>24830.064</v>
      </c>
      <c r="Z4606" s="5">
        <v>17243.1</v>
      </c>
      <c r="AA4606" s="14">
        <v>45218.0</v>
      </c>
      <c r="AB4606" s="1" t="s">
        <v>6249</v>
      </c>
      <c r="AC4606" s="1" t="s">
        <v>55</v>
      </c>
      <c r="AD4606" s="12" t="s">
        <v>47</v>
      </c>
      <c r="AE4606" s="12" t="s">
        <v>46</v>
      </c>
      <c r="AF4606" s="12" t="s">
        <v>47</v>
      </c>
      <c r="AG4606" s="12" t="s">
        <v>47</v>
      </c>
      <c r="AH4606" s="12" t="s">
        <v>47</v>
      </c>
      <c r="AI4606" s="12" t="s">
        <v>47</v>
      </c>
    </row>
    <row r="4607">
      <c r="A4607" s="1" t="s">
        <v>6246</v>
      </c>
      <c r="B4607" s="7"/>
      <c r="C4607" s="1" t="s">
        <v>36</v>
      </c>
      <c r="D4607" s="1" t="s">
        <v>50</v>
      </c>
      <c r="E4607" s="1" t="s">
        <v>77</v>
      </c>
      <c r="F4607" s="1" t="s">
        <v>379</v>
      </c>
      <c r="G4607" s="1" t="s">
        <v>127</v>
      </c>
      <c r="H4607" s="1" t="s">
        <v>128</v>
      </c>
      <c r="I4607" s="1" t="s">
        <v>42</v>
      </c>
      <c r="J4607" s="1"/>
      <c r="K4607" s="1" t="s">
        <v>6247</v>
      </c>
      <c r="L4607" s="1" t="s">
        <v>143</v>
      </c>
      <c r="M4607" s="9">
        <v>45172.0</v>
      </c>
      <c r="N4607" s="9">
        <v>44994.0</v>
      </c>
      <c r="O4607" s="1"/>
      <c r="P4607" s="1">
        <v>8.33</v>
      </c>
      <c r="Q4607" s="1">
        <v>500000.0</v>
      </c>
      <c r="R4607" s="1">
        <v>180000.0</v>
      </c>
      <c r="S4607" s="9">
        <v>45124.0</v>
      </c>
      <c r="T4607" s="9">
        <v>45202.0</v>
      </c>
      <c r="U4607" s="1" t="s">
        <v>5047</v>
      </c>
      <c r="V4607" s="5">
        <v>14994.0</v>
      </c>
      <c r="W4607" s="11">
        <v>17692.92</v>
      </c>
      <c r="X4607" s="9">
        <v>45202.0</v>
      </c>
      <c r="Y4607" s="5">
        <v>16193.519999999999</v>
      </c>
      <c r="Z4607" s="5">
        <v>11245.5</v>
      </c>
      <c r="AA4607" s="9">
        <v>45202.0</v>
      </c>
      <c r="AB4607" s="1" t="s">
        <v>5047</v>
      </c>
      <c r="AC4607" s="1" t="s">
        <v>55</v>
      </c>
      <c r="AD4607" s="12" t="s">
        <v>47</v>
      </c>
      <c r="AE4607" s="12" t="s">
        <v>46</v>
      </c>
      <c r="AF4607" s="12" t="s">
        <v>47</v>
      </c>
      <c r="AG4607" s="12" t="s">
        <v>47</v>
      </c>
      <c r="AH4607" s="12" t="s">
        <v>47</v>
      </c>
      <c r="AI4607" s="12" t="s">
        <v>47</v>
      </c>
    </row>
    <row r="4608">
      <c r="A4608" s="1" t="s">
        <v>6246</v>
      </c>
      <c r="B4608" s="7"/>
      <c r="C4608" s="1" t="s">
        <v>36</v>
      </c>
      <c r="D4608" s="1" t="s">
        <v>50</v>
      </c>
      <c r="E4608" s="1" t="s">
        <v>77</v>
      </c>
      <c r="F4608" s="1" t="s">
        <v>379</v>
      </c>
      <c r="G4608" s="1" t="s">
        <v>127</v>
      </c>
      <c r="H4608" s="1" t="s">
        <v>128</v>
      </c>
      <c r="I4608" s="1" t="s">
        <v>42</v>
      </c>
      <c r="J4608" s="1"/>
      <c r="K4608" s="1" t="s">
        <v>6247</v>
      </c>
      <c r="L4608" s="1" t="s">
        <v>143</v>
      </c>
      <c r="M4608" s="9">
        <v>45172.0</v>
      </c>
      <c r="N4608" s="9">
        <v>44994.0</v>
      </c>
      <c r="O4608" s="1"/>
      <c r="P4608" s="1">
        <v>8.33</v>
      </c>
      <c r="Q4608" s="1">
        <v>500000.0</v>
      </c>
      <c r="R4608" s="1">
        <v>360000.0</v>
      </c>
      <c r="S4608" s="9">
        <v>45293.0</v>
      </c>
      <c r="T4608" s="9">
        <v>45293.0</v>
      </c>
      <c r="U4608" s="1" t="s">
        <v>4059</v>
      </c>
      <c r="V4608" s="5">
        <v>29988.0</v>
      </c>
      <c r="W4608" s="11">
        <v>35385.84</v>
      </c>
      <c r="X4608" s="9">
        <v>45331.0</v>
      </c>
      <c r="Y4608" s="5">
        <v>32387.039999999997</v>
      </c>
      <c r="Z4608" s="5">
        <v>22491.0</v>
      </c>
      <c r="AA4608" s="9">
        <v>45337.0</v>
      </c>
      <c r="AB4608" s="1" t="s">
        <v>6250</v>
      </c>
      <c r="AC4608" s="1" t="s">
        <v>55</v>
      </c>
      <c r="AD4608" s="12" t="s">
        <v>47</v>
      </c>
      <c r="AE4608" s="12" t="s">
        <v>46</v>
      </c>
      <c r="AF4608" s="12" t="s">
        <v>47</v>
      </c>
      <c r="AG4608" s="12" t="s">
        <v>47</v>
      </c>
      <c r="AH4608" s="12" t="s">
        <v>47</v>
      </c>
      <c r="AI4608" s="12" t="s">
        <v>47</v>
      </c>
    </row>
    <row r="4609">
      <c r="A4609" s="1" t="s">
        <v>6251</v>
      </c>
      <c r="B4609" s="7"/>
      <c r="C4609" s="1" t="s">
        <v>36</v>
      </c>
      <c r="D4609" s="1" t="s">
        <v>37</v>
      </c>
      <c r="E4609" s="1" t="s">
        <v>77</v>
      </c>
      <c r="F4609" s="1" t="s">
        <v>105</v>
      </c>
      <c r="G4609" s="1" t="s">
        <v>601</v>
      </c>
      <c r="H4609" s="1" t="s">
        <v>602</v>
      </c>
      <c r="I4609" s="1" t="s">
        <v>42</v>
      </c>
      <c r="J4609" s="1"/>
      <c r="K4609" s="1" t="s">
        <v>6252</v>
      </c>
      <c r="L4609" s="1" t="s">
        <v>347</v>
      </c>
      <c r="M4609" s="14">
        <v>45278.0</v>
      </c>
      <c r="N4609" s="9">
        <v>44742.0</v>
      </c>
      <c r="O4609" s="1"/>
      <c r="P4609" s="1">
        <v>7.5</v>
      </c>
      <c r="Q4609" s="1">
        <v>500000.0</v>
      </c>
      <c r="R4609" s="1">
        <v>528000.0</v>
      </c>
      <c r="S4609" s="9">
        <v>45152.0</v>
      </c>
      <c r="T4609" s="9">
        <v>45166.0</v>
      </c>
      <c r="U4609" s="1" t="s">
        <v>6253</v>
      </c>
      <c r="V4609" s="5">
        <v>39600.0</v>
      </c>
      <c r="W4609" s="11">
        <v>46728.0</v>
      </c>
      <c r="X4609" s="9">
        <v>45166.0</v>
      </c>
      <c r="Y4609" s="5">
        <v>42768.0</v>
      </c>
      <c r="Z4609" s="5">
        <v>29700.0</v>
      </c>
      <c r="AA4609" s="9">
        <v>45166.0</v>
      </c>
      <c r="AB4609" s="1" t="s">
        <v>6253</v>
      </c>
      <c r="AC4609" s="1" t="s">
        <v>55</v>
      </c>
      <c r="AD4609" s="12" t="s">
        <v>47</v>
      </c>
      <c r="AE4609" s="12" t="s">
        <v>46</v>
      </c>
      <c r="AF4609" s="12" t="s">
        <v>47</v>
      </c>
      <c r="AG4609" s="12" t="s">
        <v>47</v>
      </c>
      <c r="AH4609" s="12" t="s">
        <v>47</v>
      </c>
      <c r="AI4609" s="12" t="s">
        <v>47</v>
      </c>
    </row>
    <row r="4610">
      <c r="A4610" s="1" t="s">
        <v>6251</v>
      </c>
      <c r="B4610" s="7"/>
      <c r="C4610" s="1" t="s">
        <v>36</v>
      </c>
      <c r="D4610" s="1" t="s">
        <v>37</v>
      </c>
      <c r="E4610" s="1" t="s">
        <v>77</v>
      </c>
      <c r="F4610" s="1" t="s">
        <v>105</v>
      </c>
      <c r="G4610" s="1" t="s">
        <v>601</v>
      </c>
      <c r="H4610" s="1" t="s">
        <v>602</v>
      </c>
      <c r="I4610" s="1" t="s">
        <v>42</v>
      </c>
      <c r="J4610" s="1"/>
      <c r="K4610" s="1" t="s">
        <v>6252</v>
      </c>
      <c r="L4610" s="1" t="s">
        <v>347</v>
      </c>
      <c r="M4610" s="14">
        <v>45278.0</v>
      </c>
      <c r="N4610" s="14">
        <v>45271.0</v>
      </c>
      <c r="O4610" s="1"/>
      <c r="P4610" s="1">
        <v>7.0</v>
      </c>
      <c r="Q4610" s="1">
        <v>400000.0</v>
      </c>
      <c r="R4610" s="1">
        <v>480000.0</v>
      </c>
      <c r="S4610" s="9">
        <v>45264.0</v>
      </c>
      <c r="T4610" s="14">
        <v>45273.0</v>
      </c>
      <c r="U4610" s="1" t="s">
        <v>4036</v>
      </c>
      <c r="V4610" s="5">
        <v>33600.0</v>
      </c>
      <c r="W4610" s="11">
        <v>39648.0</v>
      </c>
      <c r="X4610" s="9">
        <v>45294.0</v>
      </c>
      <c r="Y4610" s="5">
        <v>36288.0</v>
      </c>
      <c r="Z4610" s="5">
        <v>25200.0</v>
      </c>
      <c r="AA4610" s="9">
        <v>45298.0</v>
      </c>
      <c r="AB4610" s="1" t="s">
        <v>4036</v>
      </c>
      <c r="AC4610" s="1" t="s">
        <v>55</v>
      </c>
      <c r="AD4610" s="12" t="s">
        <v>47</v>
      </c>
      <c r="AE4610" s="12" t="s">
        <v>47</v>
      </c>
      <c r="AF4610" s="12" t="s">
        <v>47</v>
      </c>
      <c r="AG4610" s="12" t="s">
        <v>47</v>
      </c>
      <c r="AH4610" s="12" t="s">
        <v>47</v>
      </c>
      <c r="AI4610" s="12" t="s">
        <v>47</v>
      </c>
    </row>
    <row r="4611">
      <c r="A4611" s="1" t="s">
        <v>6251</v>
      </c>
      <c r="B4611" s="7"/>
      <c r="C4611" s="1" t="s">
        <v>36</v>
      </c>
      <c r="D4611" s="1" t="s">
        <v>37</v>
      </c>
      <c r="E4611" s="1" t="s">
        <v>77</v>
      </c>
      <c r="F4611" s="1" t="s">
        <v>105</v>
      </c>
      <c r="G4611" s="1" t="s">
        <v>601</v>
      </c>
      <c r="H4611" s="1" t="s">
        <v>602</v>
      </c>
      <c r="I4611" s="1" t="s">
        <v>42</v>
      </c>
      <c r="J4611" s="1"/>
      <c r="K4611" s="1" t="s">
        <v>6252</v>
      </c>
      <c r="L4611" s="1" t="s">
        <v>347</v>
      </c>
      <c r="M4611" s="14">
        <v>45278.0</v>
      </c>
      <c r="N4611" s="14">
        <v>45278.0</v>
      </c>
      <c r="O4611" s="1"/>
      <c r="P4611" s="1">
        <v>7.5</v>
      </c>
      <c r="Q4611" s="1">
        <v>500000.0</v>
      </c>
      <c r="R4611" s="1">
        <v>550000.0</v>
      </c>
      <c r="S4611" s="14">
        <v>45279.0</v>
      </c>
      <c r="T4611" s="14">
        <v>45287.0</v>
      </c>
      <c r="U4611" s="1" t="s">
        <v>4155</v>
      </c>
      <c r="V4611" s="5">
        <v>41250.0</v>
      </c>
      <c r="W4611" s="11">
        <v>48675.0</v>
      </c>
      <c r="X4611" s="14">
        <v>45287.0</v>
      </c>
      <c r="Y4611" s="5">
        <v>44550.0</v>
      </c>
      <c r="Z4611" s="5">
        <v>30937.5</v>
      </c>
      <c r="AA4611" s="14">
        <v>45287.0</v>
      </c>
      <c r="AB4611" s="1" t="s">
        <v>4155</v>
      </c>
      <c r="AC4611" s="1" t="s">
        <v>55</v>
      </c>
      <c r="AD4611" s="12" t="s">
        <v>47</v>
      </c>
      <c r="AE4611" s="12" t="s">
        <v>47</v>
      </c>
      <c r="AF4611" s="12" t="s">
        <v>47</v>
      </c>
      <c r="AG4611" s="12" t="s">
        <v>47</v>
      </c>
      <c r="AH4611" s="12" t="s">
        <v>47</v>
      </c>
      <c r="AI4611" s="12" t="s">
        <v>47</v>
      </c>
    </row>
    <row r="4612">
      <c r="A4612" s="1" t="s">
        <v>6251</v>
      </c>
      <c r="B4612" s="7"/>
      <c r="C4612" s="1" t="s">
        <v>36</v>
      </c>
      <c r="D4612" s="1" t="s">
        <v>37</v>
      </c>
      <c r="E4612" s="1" t="s">
        <v>77</v>
      </c>
      <c r="F4612" s="1" t="s">
        <v>105</v>
      </c>
      <c r="G4612" s="1" t="s">
        <v>601</v>
      </c>
      <c r="H4612" s="1" t="s">
        <v>602</v>
      </c>
      <c r="I4612" s="1" t="s">
        <v>42</v>
      </c>
      <c r="J4612" s="1"/>
      <c r="K4612" s="1" t="s">
        <v>6252</v>
      </c>
      <c r="L4612" s="1" t="s">
        <v>347</v>
      </c>
      <c r="M4612" s="14">
        <v>45278.0</v>
      </c>
      <c r="N4612" s="9">
        <v>45351.0</v>
      </c>
      <c r="O4612" s="1"/>
      <c r="P4612" s="1">
        <v>7.0</v>
      </c>
      <c r="Q4612" s="1">
        <v>200000.0</v>
      </c>
      <c r="R4612" s="1">
        <v>228000.0</v>
      </c>
      <c r="S4612" s="9">
        <v>45338.0</v>
      </c>
      <c r="T4612" s="9">
        <v>45351.0</v>
      </c>
      <c r="U4612" s="1" t="s">
        <v>6254</v>
      </c>
      <c r="V4612" s="5">
        <v>15960.0</v>
      </c>
      <c r="W4612" s="11">
        <v>18832.8</v>
      </c>
      <c r="X4612" s="9">
        <v>45368.0</v>
      </c>
      <c r="Y4612" s="5">
        <v>17236.8</v>
      </c>
      <c r="Z4612" s="5">
        <v>11970.0</v>
      </c>
      <c r="AA4612" s="9">
        <v>45372.0</v>
      </c>
      <c r="AB4612" s="1" t="s">
        <v>6254</v>
      </c>
      <c r="AC4612" s="1" t="s">
        <v>55</v>
      </c>
      <c r="AD4612" s="12" t="s">
        <v>47</v>
      </c>
      <c r="AE4612" s="12" t="s">
        <v>47</v>
      </c>
      <c r="AF4612" s="12" t="s">
        <v>47</v>
      </c>
      <c r="AG4612" s="12" t="s">
        <v>47</v>
      </c>
      <c r="AH4612" s="12" t="s">
        <v>47</v>
      </c>
      <c r="AI4612" s="12" t="s">
        <v>47</v>
      </c>
    </row>
    <row r="4613">
      <c r="A4613" s="1" t="s">
        <v>6251</v>
      </c>
      <c r="B4613" s="7"/>
      <c r="C4613" s="1" t="s">
        <v>36</v>
      </c>
      <c r="D4613" s="1" t="s">
        <v>37</v>
      </c>
      <c r="E4613" s="1" t="s">
        <v>77</v>
      </c>
      <c r="F4613" s="1" t="s">
        <v>105</v>
      </c>
      <c r="G4613" s="1" t="s">
        <v>601</v>
      </c>
      <c r="H4613" s="1" t="s">
        <v>602</v>
      </c>
      <c r="I4613" s="1" t="s">
        <v>42</v>
      </c>
      <c r="J4613" s="1"/>
      <c r="K4613" s="1" t="s">
        <v>6252</v>
      </c>
      <c r="L4613" s="1" t="s">
        <v>347</v>
      </c>
      <c r="M4613" s="14">
        <v>45278.0</v>
      </c>
      <c r="N4613" s="14">
        <v>45278.0</v>
      </c>
      <c r="O4613" s="1"/>
      <c r="P4613" s="1">
        <v>7.5</v>
      </c>
      <c r="Q4613" s="1">
        <v>500000.0</v>
      </c>
      <c r="R4613" s="1">
        <v>514000.0</v>
      </c>
      <c r="S4613" s="9">
        <v>45362.0</v>
      </c>
      <c r="T4613" s="9">
        <v>45366.0</v>
      </c>
      <c r="U4613" s="1" t="s">
        <v>6255</v>
      </c>
      <c r="V4613" s="5">
        <v>38550.0</v>
      </c>
      <c r="W4613" s="11">
        <v>45489.0</v>
      </c>
      <c r="X4613" s="9">
        <v>45366.0</v>
      </c>
      <c r="Y4613" s="5">
        <v>41634.0</v>
      </c>
      <c r="Z4613" s="5">
        <v>28912.5</v>
      </c>
      <c r="AA4613" s="9">
        <v>45366.0</v>
      </c>
      <c r="AB4613" s="1" t="s">
        <v>6255</v>
      </c>
      <c r="AC4613" s="1" t="s">
        <v>55</v>
      </c>
      <c r="AD4613" s="12" t="s">
        <v>47</v>
      </c>
      <c r="AE4613" s="12" t="s">
        <v>47</v>
      </c>
      <c r="AF4613" s="12" t="s">
        <v>47</v>
      </c>
      <c r="AG4613" s="12" t="s">
        <v>47</v>
      </c>
      <c r="AH4613" s="12" t="s">
        <v>47</v>
      </c>
      <c r="AI4613" s="12" t="s">
        <v>47</v>
      </c>
    </row>
    <row r="4614">
      <c r="A4614" s="1" t="s">
        <v>6251</v>
      </c>
      <c r="B4614" s="7"/>
      <c r="C4614" s="1" t="s">
        <v>36</v>
      </c>
      <c r="D4614" s="1" t="s">
        <v>37</v>
      </c>
      <c r="E4614" s="1" t="s">
        <v>77</v>
      </c>
      <c r="F4614" s="1" t="s">
        <v>105</v>
      </c>
      <c r="G4614" s="1" t="s">
        <v>601</v>
      </c>
      <c r="H4614" s="1" t="s">
        <v>602</v>
      </c>
      <c r="I4614" s="1" t="s">
        <v>42</v>
      </c>
      <c r="J4614" s="1"/>
      <c r="K4614" s="1" t="s">
        <v>6252</v>
      </c>
      <c r="L4614" s="1" t="s">
        <v>347</v>
      </c>
      <c r="M4614" s="14">
        <v>45278.0</v>
      </c>
      <c r="N4614" s="14">
        <v>45278.0</v>
      </c>
      <c r="O4614" s="1"/>
      <c r="P4614" s="1">
        <v>7.5</v>
      </c>
      <c r="Q4614" s="1">
        <v>500000.0</v>
      </c>
      <c r="R4614" s="1">
        <v>216000.0</v>
      </c>
      <c r="S4614" s="9">
        <v>45348.0</v>
      </c>
      <c r="T4614" s="9">
        <v>45366.0</v>
      </c>
      <c r="U4614" s="1" t="s">
        <v>4715</v>
      </c>
      <c r="V4614" s="5">
        <v>16200.0</v>
      </c>
      <c r="W4614" s="11">
        <v>19116.0</v>
      </c>
      <c r="X4614" s="9">
        <v>45366.0</v>
      </c>
      <c r="Y4614" s="5">
        <v>17496.0</v>
      </c>
      <c r="Z4614" s="5">
        <v>12150.0</v>
      </c>
      <c r="AA4614" s="9">
        <v>45366.0</v>
      </c>
      <c r="AB4614" s="1" t="s">
        <v>4715</v>
      </c>
      <c r="AC4614" s="1" t="s">
        <v>55</v>
      </c>
      <c r="AD4614" s="12" t="s">
        <v>47</v>
      </c>
      <c r="AE4614" s="12" t="s">
        <v>47</v>
      </c>
      <c r="AF4614" s="12" t="s">
        <v>47</v>
      </c>
      <c r="AG4614" s="12" t="s">
        <v>47</v>
      </c>
      <c r="AH4614" s="12" t="s">
        <v>47</v>
      </c>
      <c r="AI4614" s="12" t="s">
        <v>47</v>
      </c>
    </row>
    <row r="4615">
      <c r="A4615" s="1" t="s">
        <v>6251</v>
      </c>
      <c r="B4615" s="7"/>
      <c r="C4615" s="1" t="s">
        <v>36</v>
      </c>
      <c r="D4615" s="1" t="s">
        <v>37</v>
      </c>
      <c r="E4615" s="1" t="s">
        <v>77</v>
      </c>
      <c r="F4615" s="1" t="s">
        <v>105</v>
      </c>
      <c r="G4615" s="1" t="s">
        <v>601</v>
      </c>
      <c r="H4615" s="1" t="s">
        <v>602</v>
      </c>
      <c r="I4615" s="1" t="s">
        <v>42</v>
      </c>
      <c r="J4615" s="1"/>
      <c r="K4615" s="1" t="s">
        <v>6252</v>
      </c>
      <c r="L4615" s="1" t="s">
        <v>347</v>
      </c>
      <c r="M4615" s="14">
        <v>45278.0</v>
      </c>
      <c r="N4615" s="9">
        <v>45127.0</v>
      </c>
      <c r="O4615" s="1"/>
      <c r="P4615" s="1">
        <v>7.0</v>
      </c>
      <c r="Q4615" s="1">
        <v>528000.0</v>
      </c>
      <c r="R4615" s="1">
        <v>300000.0</v>
      </c>
      <c r="S4615" s="10">
        <v>45217.0</v>
      </c>
      <c r="V4615" s="5">
        <v>21000.0</v>
      </c>
      <c r="W4615" s="11">
        <v>24780.0</v>
      </c>
      <c r="Z4615" s="5">
        <v>15750.0</v>
      </c>
      <c r="AB4615" s="1"/>
      <c r="AC4615" s="1" t="s">
        <v>45</v>
      </c>
      <c r="AD4615" s="12" t="s">
        <v>47</v>
      </c>
      <c r="AE4615" s="12" t="s">
        <v>47</v>
      </c>
      <c r="AF4615" s="12" t="s">
        <v>47</v>
      </c>
    </row>
    <row r="4616">
      <c r="A4616" s="1" t="s">
        <v>6251</v>
      </c>
      <c r="B4616" s="7"/>
      <c r="C4616" s="1" t="s">
        <v>36</v>
      </c>
      <c r="D4616" s="1" t="s">
        <v>37</v>
      </c>
      <c r="E4616" s="1" t="s">
        <v>77</v>
      </c>
      <c r="F4616" s="1" t="s">
        <v>105</v>
      </c>
      <c r="G4616" s="1" t="s">
        <v>601</v>
      </c>
      <c r="H4616" s="1" t="s">
        <v>602</v>
      </c>
      <c r="I4616" s="1" t="s">
        <v>42</v>
      </c>
      <c r="J4616" s="1"/>
      <c r="K4616" s="1" t="s">
        <v>6252</v>
      </c>
      <c r="L4616" s="1" t="s">
        <v>347</v>
      </c>
      <c r="M4616" s="14">
        <v>45278.0</v>
      </c>
      <c r="N4616" s="9">
        <v>45127.0</v>
      </c>
      <c r="O4616" s="1"/>
      <c r="P4616" s="1">
        <v>7.0</v>
      </c>
      <c r="Q4616" s="1">
        <v>300000.0</v>
      </c>
      <c r="R4616" s="1">
        <v>300000.0</v>
      </c>
      <c r="S4616" s="10">
        <v>45217.0</v>
      </c>
      <c r="V4616" s="5">
        <v>21000.0</v>
      </c>
      <c r="W4616" s="11">
        <v>24780.0</v>
      </c>
      <c r="Z4616" s="5">
        <v>15750.0</v>
      </c>
      <c r="AB4616" s="1"/>
      <c r="AC4616" s="1" t="s">
        <v>45</v>
      </c>
      <c r="AD4616" s="12" t="s">
        <v>47</v>
      </c>
      <c r="AE4616" s="12" t="s">
        <v>47</v>
      </c>
      <c r="AF4616" s="12" t="s">
        <v>47</v>
      </c>
    </row>
    <row r="4617">
      <c r="A4617" s="1" t="s">
        <v>6251</v>
      </c>
      <c r="B4617" s="7"/>
      <c r="C4617" s="1" t="s">
        <v>36</v>
      </c>
      <c r="D4617" s="1" t="s">
        <v>37</v>
      </c>
      <c r="E4617" s="1" t="s">
        <v>77</v>
      </c>
      <c r="F4617" s="1" t="s">
        <v>105</v>
      </c>
      <c r="G4617" s="1" t="s">
        <v>601</v>
      </c>
      <c r="H4617" s="1" t="s">
        <v>602</v>
      </c>
      <c r="I4617" s="1" t="s">
        <v>42</v>
      </c>
      <c r="J4617" s="1"/>
      <c r="K4617" s="1" t="s">
        <v>6252</v>
      </c>
      <c r="L4617" s="1" t="s">
        <v>347</v>
      </c>
      <c r="M4617" s="14">
        <v>45278.0</v>
      </c>
      <c r="N4617" s="14">
        <v>45278.0</v>
      </c>
      <c r="O4617" s="1"/>
      <c r="P4617" s="1">
        <v>7.0</v>
      </c>
      <c r="Q4617" s="1">
        <v>264000.0</v>
      </c>
      <c r="R4617" s="1">
        <v>300000.0</v>
      </c>
      <c r="S4617" s="15">
        <v>45368.0</v>
      </c>
      <c r="V4617" s="5">
        <v>21000.0</v>
      </c>
      <c r="W4617" s="11">
        <v>24780.0</v>
      </c>
      <c r="Z4617" s="5">
        <v>15750.0</v>
      </c>
      <c r="AB4617" s="1"/>
      <c r="AC4617" s="1" t="s">
        <v>45</v>
      </c>
      <c r="AD4617" s="12" t="s">
        <v>47</v>
      </c>
      <c r="AE4617" s="12" t="s">
        <v>47</v>
      </c>
      <c r="AF4617" s="12" t="s">
        <v>47</v>
      </c>
    </row>
    <row r="4618">
      <c r="A4618" s="1" t="s">
        <v>6251</v>
      </c>
      <c r="B4618" s="7"/>
      <c r="C4618" s="1" t="s">
        <v>36</v>
      </c>
      <c r="D4618" s="1" t="s">
        <v>37</v>
      </c>
      <c r="E4618" s="1" t="s">
        <v>77</v>
      </c>
      <c r="F4618" s="1" t="s">
        <v>105</v>
      </c>
      <c r="G4618" s="1" t="s">
        <v>601</v>
      </c>
      <c r="H4618" s="1" t="s">
        <v>602</v>
      </c>
      <c r="I4618" s="1" t="s">
        <v>42</v>
      </c>
      <c r="J4618" s="1"/>
      <c r="K4618" s="1" t="s">
        <v>6252</v>
      </c>
      <c r="L4618" s="1" t="s">
        <v>347</v>
      </c>
      <c r="M4618" s="14">
        <v>45278.0</v>
      </c>
      <c r="N4618" s="9">
        <v>45351.0</v>
      </c>
      <c r="O4618" s="1"/>
      <c r="P4618" s="1">
        <v>7.0</v>
      </c>
      <c r="Q4618" s="1">
        <v>200000.0</v>
      </c>
      <c r="R4618" s="1">
        <v>300000.0</v>
      </c>
      <c r="S4618" s="10">
        <v>45381.0</v>
      </c>
      <c r="T4618" s="9"/>
      <c r="V4618" s="5">
        <v>21000.0</v>
      </c>
      <c r="W4618" s="11">
        <v>24780.0</v>
      </c>
      <c r="X4618" s="9"/>
      <c r="Z4618" s="5">
        <v>15750.0</v>
      </c>
      <c r="AA4618" s="9"/>
      <c r="AC4618" s="1" t="s">
        <v>45</v>
      </c>
      <c r="AD4618" s="12" t="s">
        <v>47</v>
      </c>
      <c r="AE4618" s="12" t="s">
        <v>47</v>
      </c>
      <c r="AF4618" s="12" t="s">
        <v>47</v>
      </c>
    </row>
    <row r="4619">
      <c r="A4619" s="1" t="s">
        <v>6256</v>
      </c>
      <c r="B4619" s="7"/>
      <c r="C4619" s="1" t="s">
        <v>315</v>
      </c>
      <c r="D4619" s="1" t="s">
        <v>37</v>
      </c>
      <c r="E4619" s="1" t="s">
        <v>38</v>
      </c>
      <c r="F4619" s="1" t="s">
        <v>422</v>
      </c>
      <c r="G4619" s="1" t="s">
        <v>134</v>
      </c>
      <c r="H4619" s="1" t="s">
        <v>135</v>
      </c>
      <c r="I4619" s="1" t="s">
        <v>42</v>
      </c>
      <c r="J4619" s="1"/>
      <c r="K4619" s="1" t="s">
        <v>6257</v>
      </c>
      <c r="L4619" s="1" t="s">
        <v>53</v>
      </c>
      <c r="M4619" s="9">
        <v>44652.0</v>
      </c>
      <c r="N4619" s="9">
        <v>44929.0</v>
      </c>
      <c r="O4619" s="1"/>
      <c r="P4619" s="1">
        <v>8.33</v>
      </c>
      <c r="Q4619" s="1">
        <v>480000.0</v>
      </c>
      <c r="R4619" s="1">
        <v>480000.0</v>
      </c>
      <c r="S4619" s="9">
        <v>44960.0</v>
      </c>
      <c r="T4619" s="9">
        <v>44977.0</v>
      </c>
      <c r="U4619" s="1">
        <v>703.0</v>
      </c>
      <c r="V4619" s="5">
        <v>39984.0</v>
      </c>
      <c r="W4619" s="11">
        <v>47181.119999999995</v>
      </c>
      <c r="X4619" s="9">
        <v>44977.0</v>
      </c>
      <c r="Y4619" s="5">
        <v>43182.719999999994</v>
      </c>
      <c r="Z4619" s="5">
        <v>29988.0</v>
      </c>
      <c r="AA4619" s="9">
        <v>44977.0</v>
      </c>
      <c r="AB4619" s="1">
        <v>703.0</v>
      </c>
      <c r="AC4619" s="1" t="s">
        <v>55</v>
      </c>
      <c r="AD4619" s="12" t="s">
        <v>46</v>
      </c>
      <c r="AE4619" s="12" t="s">
        <v>46</v>
      </c>
      <c r="AF4619" s="12" t="s">
        <v>46</v>
      </c>
      <c r="AG4619" s="12" t="s">
        <v>46</v>
      </c>
      <c r="AH4619" s="12" t="s">
        <v>46</v>
      </c>
      <c r="AI4619" s="12" t="s">
        <v>46</v>
      </c>
    </row>
    <row r="4620">
      <c r="A4620" s="1" t="s">
        <v>6258</v>
      </c>
      <c r="B4620" s="7"/>
      <c r="C4620" s="1" t="s">
        <v>132</v>
      </c>
      <c r="D4620" s="1" t="s">
        <v>96</v>
      </c>
      <c r="E4620" s="1" t="s">
        <v>38</v>
      </c>
      <c r="F4620" s="1" t="s">
        <v>925</v>
      </c>
      <c r="G4620" s="1" t="s">
        <v>1619</v>
      </c>
      <c r="H4620" s="1" t="s">
        <v>1620</v>
      </c>
      <c r="I4620" s="1" t="s">
        <v>42</v>
      </c>
      <c r="J4620" s="1"/>
      <c r="K4620" s="1" t="s">
        <v>6259</v>
      </c>
      <c r="L4620" s="1" t="s">
        <v>150</v>
      </c>
      <c r="M4620" s="14">
        <v>44918.0</v>
      </c>
      <c r="N4620" s="14">
        <v>44918.0</v>
      </c>
      <c r="O4620" s="9">
        <v>44594.0</v>
      </c>
      <c r="P4620" s="1">
        <v>8.33</v>
      </c>
      <c r="Q4620" s="1">
        <v>500000.0</v>
      </c>
      <c r="R4620" s="1">
        <v>540000.0</v>
      </c>
      <c r="S4620" s="9">
        <v>44986.0</v>
      </c>
      <c r="T4620" s="9">
        <v>45015.0</v>
      </c>
      <c r="U4620" s="1" t="s">
        <v>6260</v>
      </c>
      <c r="V4620" s="5">
        <v>44982.0</v>
      </c>
      <c r="W4620" s="11">
        <v>53078.759999999995</v>
      </c>
      <c r="X4620" s="9">
        <v>45022.0</v>
      </c>
      <c r="Y4620" s="5">
        <v>48580.56</v>
      </c>
      <c r="Z4620" s="5">
        <v>33736.5</v>
      </c>
      <c r="AA4620" s="9">
        <v>45028.0</v>
      </c>
      <c r="AB4620" s="1" t="s">
        <v>6261</v>
      </c>
      <c r="AC4620" s="1" t="s">
        <v>55</v>
      </c>
      <c r="AD4620" s="12" t="s">
        <v>46</v>
      </c>
      <c r="AE4620" s="12" t="s">
        <v>46</v>
      </c>
      <c r="AF4620" s="12" t="s">
        <v>46</v>
      </c>
      <c r="AG4620" s="12" t="s">
        <v>46</v>
      </c>
      <c r="AH4620" s="12" t="s">
        <v>47</v>
      </c>
      <c r="AI4620" s="12" t="s">
        <v>47</v>
      </c>
    </row>
    <row r="4621">
      <c r="A4621" s="1" t="s">
        <v>6258</v>
      </c>
      <c r="B4621" s="7"/>
      <c r="C4621" s="1" t="s">
        <v>132</v>
      </c>
      <c r="D4621" s="1" t="s">
        <v>96</v>
      </c>
      <c r="E4621" s="1" t="s">
        <v>38</v>
      </c>
      <c r="F4621" s="1" t="s">
        <v>925</v>
      </c>
      <c r="G4621" s="1" t="s">
        <v>1619</v>
      </c>
      <c r="H4621" s="1" t="s">
        <v>1620</v>
      </c>
      <c r="I4621" s="1" t="s">
        <v>42</v>
      </c>
      <c r="J4621" s="1"/>
      <c r="K4621" s="1" t="s">
        <v>6259</v>
      </c>
      <c r="L4621" s="1" t="s">
        <v>150</v>
      </c>
      <c r="M4621" s="14">
        <v>44918.0</v>
      </c>
      <c r="N4621" s="14">
        <v>44918.0</v>
      </c>
      <c r="O4621" s="9">
        <v>44594.0</v>
      </c>
      <c r="P4621" s="1">
        <v>8.33</v>
      </c>
      <c r="Q4621" s="1">
        <v>900000.0</v>
      </c>
      <c r="R4621" s="1">
        <v>900000.0</v>
      </c>
      <c r="S4621" s="14">
        <v>45219.0</v>
      </c>
      <c r="T4621" s="14">
        <v>45250.0</v>
      </c>
      <c r="U4621" s="1" t="s">
        <v>6262</v>
      </c>
      <c r="V4621" s="5">
        <v>74970.0</v>
      </c>
      <c r="W4621" s="11">
        <v>88464.59999999999</v>
      </c>
      <c r="X4621" s="14">
        <v>45249.0</v>
      </c>
      <c r="Y4621" s="5">
        <v>80967.59999999999</v>
      </c>
      <c r="Z4621" s="5">
        <v>56227.5</v>
      </c>
      <c r="AA4621" s="14">
        <v>45253.0</v>
      </c>
      <c r="AB4621" s="1" t="s">
        <v>6262</v>
      </c>
      <c r="AC4621" s="1" t="s">
        <v>55</v>
      </c>
      <c r="AD4621" s="12" t="s">
        <v>46</v>
      </c>
      <c r="AE4621" s="12" t="s">
        <v>46</v>
      </c>
      <c r="AF4621" s="12" t="s">
        <v>47</v>
      </c>
      <c r="AG4621" s="12" t="s">
        <v>47</v>
      </c>
      <c r="AH4621" s="12" t="s">
        <v>47</v>
      </c>
      <c r="AI4621" s="12" t="s">
        <v>47</v>
      </c>
    </row>
    <row r="4622">
      <c r="A4622" s="1" t="s">
        <v>6258</v>
      </c>
      <c r="B4622" s="7"/>
      <c r="C4622" s="1" t="s">
        <v>132</v>
      </c>
      <c r="D4622" s="1" t="s">
        <v>96</v>
      </c>
      <c r="E4622" s="1" t="s">
        <v>38</v>
      </c>
      <c r="F4622" s="1" t="s">
        <v>925</v>
      </c>
      <c r="G4622" s="1" t="s">
        <v>1619</v>
      </c>
      <c r="H4622" s="1" t="s">
        <v>1620</v>
      </c>
      <c r="I4622" s="1" t="s">
        <v>42</v>
      </c>
      <c r="J4622" s="1"/>
      <c r="K4622" s="1" t="s">
        <v>6259</v>
      </c>
      <c r="L4622" s="1" t="s">
        <v>150</v>
      </c>
      <c r="M4622" s="14">
        <v>44918.0</v>
      </c>
      <c r="N4622" s="14">
        <v>44918.0</v>
      </c>
      <c r="O4622" s="1"/>
      <c r="P4622" s="1">
        <v>8.33</v>
      </c>
      <c r="Q4622" s="1">
        <v>300000.0</v>
      </c>
      <c r="R4622" s="1">
        <v>300000.0</v>
      </c>
      <c r="S4622" s="15">
        <v>45008.0</v>
      </c>
      <c r="V4622" s="5">
        <v>24990.0</v>
      </c>
      <c r="W4622" s="11">
        <v>29488.199999999997</v>
      </c>
      <c r="Z4622" s="5">
        <v>18742.5</v>
      </c>
      <c r="AB4622" s="1"/>
      <c r="AC4622" s="1" t="s">
        <v>45</v>
      </c>
      <c r="AD4622" s="12" t="s">
        <v>46</v>
      </c>
      <c r="AE4622" s="12" t="s">
        <v>46</v>
      </c>
      <c r="AF4622" s="12" t="s">
        <v>46</v>
      </c>
    </row>
    <row r="4623">
      <c r="A4623" s="1" t="s">
        <v>6258</v>
      </c>
      <c r="B4623" s="7"/>
      <c r="C4623" s="1" t="s">
        <v>132</v>
      </c>
      <c r="D4623" s="1" t="s">
        <v>96</v>
      </c>
      <c r="E4623" s="1" t="s">
        <v>38</v>
      </c>
      <c r="F4623" s="1" t="s">
        <v>925</v>
      </c>
      <c r="G4623" s="1" t="s">
        <v>1619</v>
      </c>
      <c r="H4623" s="1" t="s">
        <v>1620</v>
      </c>
      <c r="I4623" s="1" t="s">
        <v>42</v>
      </c>
      <c r="J4623" s="1"/>
      <c r="K4623" s="1" t="s">
        <v>6259</v>
      </c>
      <c r="L4623" s="1" t="s">
        <v>150</v>
      </c>
      <c r="M4623" s="14">
        <v>44918.0</v>
      </c>
      <c r="N4623" s="14">
        <v>44918.0</v>
      </c>
      <c r="O4623" s="1"/>
      <c r="P4623" s="1">
        <v>8.33</v>
      </c>
      <c r="Q4623" s="1">
        <v>300000.0</v>
      </c>
      <c r="R4623" s="1">
        <v>300000.0</v>
      </c>
      <c r="S4623" s="15">
        <v>45008.0</v>
      </c>
      <c r="V4623" s="5">
        <v>24990.0</v>
      </c>
      <c r="W4623" s="11">
        <v>29488.199999999997</v>
      </c>
      <c r="Z4623" s="5">
        <v>18742.5</v>
      </c>
      <c r="AB4623" s="1"/>
      <c r="AC4623" s="1" t="s">
        <v>45</v>
      </c>
      <c r="AD4623" s="12" t="s">
        <v>46</v>
      </c>
      <c r="AE4623" s="12" t="s">
        <v>46</v>
      </c>
      <c r="AF4623" s="12" t="s">
        <v>46</v>
      </c>
    </row>
    <row r="4624">
      <c r="A4624" s="1" t="s">
        <v>6258</v>
      </c>
      <c r="B4624" s="7"/>
      <c r="C4624" s="1" t="s">
        <v>132</v>
      </c>
      <c r="D4624" s="1" t="s">
        <v>96</v>
      </c>
      <c r="E4624" s="1" t="s">
        <v>38</v>
      </c>
      <c r="F4624" s="1" t="s">
        <v>925</v>
      </c>
      <c r="G4624" s="1" t="s">
        <v>1619</v>
      </c>
      <c r="H4624" s="1" t="s">
        <v>1620</v>
      </c>
      <c r="I4624" s="1" t="s">
        <v>42</v>
      </c>
      <c r="J4624" s="1"/>
      <c r="K4624" s="1" t="s">
        <v>6259</v>
      </c>
      <c r="L4624" s="1" t="s">
        <v>150</v>
      </c>
      <c r="M4624" s="14">
        <v>44918.0</v>
      </c>
      <c r="N4624" s="14">
        <v>44918.0</v>
      </c>
      <c r="O4624" s="1"/>
      <c r="P4624" s="1">
        <v>8.33</v>
      </c>
      <c r="Q4624" s="1">
        <v>800000.0</v>
      </c>
      <c r="R4624" s="1">
        <v>300000.0</v>
      </c>
      <c r="S4624" s="15">
        <v>44948.0</v>
      </c>
      <c r="V4624" s="5">
        <v>24990.0</v>
      </c>
      <c r="W4624" s="11">
        <v>29488.199999999997</v>
      </c>
      <c r="Z4624" s="5">
        <v>18742.5</v>
      </c>
      <c r="AC4624" s="1" t="s">
        <v>45</v>
      </c>
      <c r="AD4624" s="12" t="s">
        <v>46</v>
      </c>
      <c r="AE4624" s="12" t="s">
        <v>46</v>
      </c>
      <c r="AF4624" s="12" t="s">
        <v>46</v>
      </c>
    </row>
    <row r="4625">
      <c r="A4625" s="1" t="s">
        <v>6263</v>
      </c>
      <c r="B4625" s="7"/>
      <c r="C4625" s="1" t="s">
        <v>36</v>
      </c>
      <c r="D4625" s="1" t="s">
        <v>96</v>
      </c>
      <c r="E4625" s="1" t="s">
        <v>77</v>
      </c>
      <c r="F4625" s="1" t="s">
        <v>980</v>
      </c>
      <c r="G4625" s="1" t="s">
        <v>170</v>
      </c>
      <c r="H4625" s="1" t="s">
        <v>6264</v>
      </c>
      <c r="I4625" s="1" t="s">
        <v>42</v>
      </c>
      <c r="J4625" s="1"/>
      <c r="K4625" s="1" t="s">
        <v>6265</v>
      </c>
      <c r="L4625" s="1" t="s">
        <v>150</v>
      </c>
      <c r="M4625" s="9">
        <v>45170.0</v>
      </c>
      <c r="N4625" s="9">
        <v>45171.0</v>
      </c>
      <c r="O4625" s="1"/>
      <c r="P4625" s="1">
        <v>8.33</v>
      </c>
      <c r="Q4625" s="1">
        <v>550000.0</v>
      </c>
      <c r="R4625" s="1">
        <v>570000.0</v>
      </c>
      <c r="S4625" s="9">
        <v>45170.0</v>
      </c>
      <c r="T4625" s="9">
        <v>45171.0</v>
      </c>
      <c r="U4625" s="1" t="s">
        <v>6266</v>
      </c>
      <c r="V4625" s="5">
        <v>47481.0</v>
      </c>
      <c r="W4625" s="11">
        <v>56027.579999999994</v>
      </c>
      <c r="X4625" s="9">
        <v>45200.0</v>
      </c>
      <c r="Y4625" s="5">
        <v>51279.479999999996</v>
      </c>
      <c r="Z4625" s="5">
        <v>35610.75</v>
      </c>
      <c r="AA4625" s="9">
        <v>45239.0</v>
      </c>
      <c r="AB4625" s="1" t="s">
        <v>6267</v>
      </c>
      <c r="AC4625" s="1" t="s">
        <v>55</v>
      </c>
      <c r="AD4625" s="12" t="s">
        <v>47</v>
      </c>
      <c r="AE4625" s="12" t="s">
        <v>47</v>
      </c>
      <c r="AF4625" s="12" t="s">
        <v>47</v>
      </c>
      <c r="AG4625" s="12" t="s">
        <v>47</v>
      </c>
      <c r="AH4625" s="12" t="s">
        <v>47</v>
      </c>
      <c r="AI4625" s="12" t="s">
        <v>47</v>
      </c>
    </row>
    <row r="4626">
      <c r="A4626" s="1" t="s">
        <v>6263</v>
      </c>
      <c r="B4626" s="7"/>
      <c r="C4626" s="1" t="s">
        <v>36</v>
      </c>
      <c r="D4626" s="1" t="s">
        <v>96</v>
      </c>
      <c r="E4626" s="1" t="s">
        <v>77</v>
      </c>
      <c r="F4626" s="1" t="s">
        <v>980</v>
      </c>
      <c r="G4626" s="1" t="s">
        <v>170</v>
      </c>
      <c r="H4626" s="1" t="s">
        <v>6264</v>
      </c>
      <c r="I4626" s="1" t="s">
        <v>42</v>
      </c>
      <c r="J4626" s="1"/>
      <c r="K4626" s="1" t="s">
        <v>6265</v>
      </c>
      <c r="L4626" s="1" t="s">
        <v>150</v>
      </c>
      <c r="M4626" s="9">
        <v>45170.0</v>
      </c>
      <c r="N4626" s="9">
        <v>45205.0</v>
      </c>
      <c r="O4626" s="1"/>
      <c r="P4626" s="1">
        <v>8.33</v>
      </c>
      <c r="Q4626" s="1">
        <v>500000.0</v>
      </c>
      <c r="R4626" s="1">
        <v>540000.0</v>
      </c>
      <c r="S4626" s="9">
        <v>45202.0</v>
      </c>
      <c r="T4626" s="9">
        <v>45205.0</v>
      </c>
      <c r="U4626" s="1" t="s">
        <v>6268</v>
      </c>
      <c r="V4626" s="5">
        <v>44982.0</v>
      </c>
      <c r="W4626" s="11">
        <v>53078.759999999995</v>
      </c>
      <c r="X4626" s="9">
        <v>45232.0</v>
      </c>
      <c r="Y4626" s="5">
        <v>48580.56</v>
      </c>
      <c r="Z4626" s="5">
        <v>33736.5</v>
      </c>
      <c r="AA4626" s="9">
        <v>45239.0</v>
      </c>
      <c r="AB4626" s="1" t="s">
        <v>6269</v>
      </c>
      <c r="AC4626" s="1" t="s">
        <v>55</v>
      </c>
      <c r="AD4626" s="12" t="s">
        <v>47</v>
      </c>
      <c r="AE4626" s="12" t="s">
        <v>47</v>
      </c>
      <c r="AF4626" s="12" t="s">
        <v>47</v>
      </c>
      <c r="AG4626" s="12" t="s">
        <v>47</v>
      </c>
      <c r="AH4626" s="12" t="s">
        <v>47</v>
      </c>
      <c r="AI4626" s="12" t="s">
        <v>47</v>
      </c>
    </row>
    <row r="4627">
      <c r="A4627" s="1" t="s">
        <v>6263</v>
      </c>
      <c r="B4627" s="7"/>
      <c r="C4627" s="1" t="s">
        <v>36</v>
      </c>
      <c r="D4627" s="1" t="s">
        <v>96</v>
      </c>
      <c r="E4627" s="1" t="s">
        <v>77</v>
      </c>
      <c r="F4627" s="1" t="s">
        <v>980</v>
      </c>
      <c r="G4627" s="1" t="s">
        <v>170</v>
      </c>
      <c r="H4627" s="1" t="s">
        <v>6264</v>
      </c>
      <c r="I4627" s="1" t="s">
        <v>42</v>
      </c>
      <c r="J4627" s="1"/>
      <c r="K4627" s="1" t="s">
        <v>6265</v>
      </c>
      <c r="L4627" s="1" t="s">
        <v>150</v>
      </c>
      <c r="M4627" s="9">
        <v>45170.0</v>
      </c>
      <c r="N4627" s="14">
        <v>45278.0</v>
      </c>
      <c r="O4627" s="1"/>
      <c r="P4627" s="1">
        <v>8.33</v>
      </c>
      <c r="Q4627" s="1">
        <v>550000.0</v>
      </c>
      <c r="R4627" s="1">
        <v>600000.0</v>
      </c>
      <c r="S4627" s="14">
        <v>45271.0</v>
      </c>
      <c r="T4627" s="14">
        <v>45278.0</v>
      </c>
      <c r="U4627" s="1" t="s">
        <v>6270</v>
      </c>
      <c r="V4627" s="5">
        <v>49980.0</v>
      </c>
      <c r="W4627" s="11">
        <v>58976.399999999994</v>
      </c>
      <c r="X4627" s="9">
        <v>45301.0</v>
      </c>
      <c r="Y4627" s="5">
        <v>53978.399999999994</v>
      </c>
      <c r="Z4627" s="5">
        <v>37485.0</v>
      </c>
      <c r="AA4627" s="9">
        <v>45330.0</v>
      </c>
      <c r="AB4627" s="1" t="s">
        <v>6271</v>
      </c>
      <c r="AC4627" s="1" t="s">
        <v>55</v>
      </c>
      <c r="AD4627" s="12" t="s">
        <v>47</v>
      </c>
      <c r="AE4627" s="12" t="s">
        <v>47</v>
      </c>
      <c r="AF4627" s="12" t="s">
        <v>47</v>
      </c>
      <c r="AG4627" s="12" t="s">
        <v>47</v>
      </c>
      <c r="AH4627" s="12" t="s">
        <v>47</v>
      </c>
      <c r="AI4627" s="12" t="s">
        <v>47</v>
      </c>
    </row>
    <row r="4628">
      <c r="A4628" s="1" t="s">
        <v>6263</v>
      </c>
      <c r="B4628" s="7"/>
      <c r="C4628" s="1" t="s">
        <v>36</v>
      </c>
      <c r="D4628" s="1" t="s">
        <v>96</v>
      </c>
      <c r="E4628" s="1" t="s">
        <v>77</v>
      </c>
      <c r="F4628" s="1" t="s">
        <v>980</v>
      </c>
      <c r="G4628" s="1" t="s">
        <v>170</v>
      </c>
      <c r="H4628" s="1" t="s">
        <v>6264</v>
      </c>
      <c r="I4628" s="1" t="s">
        <v>42</v>
      </c>
      <c r="J4628" s="1"/>
      <c r="K4628" s="1" t="s">
        <v>6265</v>
      </c>
      <c r="L4628" s="1" t="s">
        <v>150</v>
      </c>
      <c r="M4628" s="9">
        <v>45170.0</v>
      </c>
      <c r="N4628" s="9">
        <v>45310.0</v>
      </c>
      <c r="O4628" s="1"/>
      <c r="P4628" s="1">
        <v>8.33</v>
      </c>
      <c r="Q4628" s="1">
        <v>400000.0</v>
      </c>
      <c r="R4628" s="1">
        <v>432000.0</v>
      </c>
      <c r="S4628" s="9">
        <v>45309.0</v>
      </c>
      <c r="T4628" s="9">
        <v>45310.0</v>
      </c>
      <c r="U4628" s="1" t="s">
        <v>6272</v>
      </c>
      <c r="V4628" s="5">
        <v>35985.6</v>
      </c>
      <c r="W4628" s="11">
        <v>42463.007999999994</v>
      </c>
      <c r="X4628" s="9">
        <v>45339.0</v>
      </c>
      <c r="Y4628" s="5">
        <v>38864.448</v>
      </c>
      <c r="Z4628" s="5">
        <v>26989.199999999997</v>
      </c>
      <c r="AA4628" s="9">
        <v>45330.0</v>
      </c>
      <c r="AB4628" s="1" t="s">
        <v>6273</v>
      </c>
      <c r="AC4628" s="1" t="s">
        <v>55</v>
      </c>
      <c r="AD4628" s="12" t="s">
        <v>47</v>
      </c>
      <c r="AE4628" s="12" t="s">
        <v>47</v>
      </c>
      <c r="AF4628" s="12" t="s">
        <v>47</v>
      </c>
      <c r="AG4628" s="12" t="s">
        <v>47</v>
      </c>
      <c r="AH4628" s="12" t="s">
        <v>47</v>
      </c>
      <c r="AI4628" s="12" t="s">
        <v>47</v>
      </c>
    </row>
    <row r="4629">
      <c r="A4629" s="1" t="s">
        <v>6263</v>
      </c>
      <c r="B4629" s="7"/>
      <c r="C4629" s="1" t="s">
        <v>36</v>
      </c>
      <c r="D4629" s="1" t="s">
        <v>96</v>
      </c>
      <c r="E4629" s="1" t="s">
        <v>77</v>
      </c>
      <c r="F4629" s="1" t="s">
        <v>980</v>
      </c>
      <c r="G4629" s="1" t="s">
        <v>170</v>
      </c>
      <c r="H4629" s="1" t="s">
        <v>6264</v>
      </c>
      <c r="I4629" s="1" t="s">
        <v>42</v>
      </c>
      <c r="J4629" s="1"/>
      <c r="K4629" s="1" t="s">
        <v>6265</v>
      </c>
      <c r="L4629" s="1" t="s">
        <v>150</v>
      </c>
      <c r="M4629" s="9">
        <v>45170.0</v>
      </c>
      <c r="N4629" s="9">
        <v>45187.0</v>
      </c>
      <c r="O4629" s="1"/>
      <c r="P4629" s="1">
        <v>8.33</v>
      </c>
      <c r="Q4629" s="1">
        <v>300000.0</v>
      </c>
      <c r="R4629" s="1">
        <v>300000.0</v>
      </c>
      <c r="S4629" s="10">
        <v>45277.0</v>
      </c>
      <c r="V4629" s="5">
        <v>24990.0</v>
      </c>
      <c r="W4629" s="11">
        <v>29488.199999999997</v>
      </c>
      <c r="Z4629" s="5">
        <v>18742.5</v>
      </c>
      <c r="AB4629" s="1"/>
      <c r="AC4629" s="1" t="s">
        <v>45</v>
      </c>
      <c r="AD4629" s="12" t="s">
        <v>47</v>
      </c>
      <c r="AE4629" s="12" t="s">
        <v>47</v>
      </c>
      <c r="AF4629" s="12" t="s">
        <v>47</v>
      </c>
    </row>
    <row r="4630">
      <c r="A4630" s="1" t="s">
        <v>6263</v>
      </c>
      <c r="B4630" s="7"/>
      <c r="C4630" s="1" t="s">
        <v>36</v>
      </c>
      <c r="D4630" s="1" t="s">
        <v>96</v>
      </c>
      <c r="E4630" s="1" t="s">
        <v>77</v>
      </c>
      <c r="F4630" s="1" t="s">
        <v>980</v>
      </c>
      <c r="G4630" s="1" t="s">
        <v>170</v>
      </c>
      <c r="H4630" s="1" t="s">
        <v>6264</v>
      </c>
      <c r="I4630" s="1" t="s">
        <v>42</v>
      </c>
      <c r="J4630" s="1"/>
      <c r="K4630" s="1" t="s">
        <v>6265</v>
      </c>
      <c r="L4630" s="1" t="s">
        <v>150</v>
      </c>
      <c r="M4630" s="9">
        <v>45170.0</v>
      </c>
      <c r="N4630" s="9">
        <v>45170.0</v>
      </c>
      <c r="O4630" s="1"/>
      <c r="P4630" s="1">
        <v>8.33</v>
      </c>
      <c r="Q4630" s="1">
        <v>500000.0</v>
      </c>
      <c r="R4630" s="1">
        <v>300000.0</v>
      </c>
      <c r="S4630" s="10">
        <v>45200.0</v>
      </c>
      <c r="V4630" s="5">
        <v>24990.0</v>
      </c>
      <c r="W4630" s="11">
        <v>29488.199999999997</v>
      </c>
      <c r="Z4630" s="5">
        <v>18742.5</v>
      </c>
      <c r="AB4630" s="1"/>
      <c r="AC4630" s="1" t="s">
        <v>45</v>
      </c>
      <c r="AD4630" s="12" t="s">
        <v>47</v>
      </c>
      <c r="AE4630" s="12" t="s">
        <v>47</v>
      </c>
      <c r="AF4630" s="12" t="s">
        <v>47</v>
      </c>
    </row>
    <row r="4631">
      <c r="A4631" s="1" t="s">
        <v>6263</v>
      </c>
      <c r="B4631" s="7"/>
      <c r="C4631" s="1" t="s">
        <v>36</v>
      </c>
      <c r="D4631" s="1" t="s">
        <v>96</v>
      </c>
      <c r="E4631" s="1" t="s">
        <v>77</v>
      </c>
      <c r="F4631" s="1" t="s">
        <v>980</v>
      </c>
      <c r="G4631" s="1" t="s">
        <v>170</v>
      </c>
      <c r="H4631" s="1" t="s">
        <v>6264</v>
      </c>
      <c r="I4631" s="1" t="s">
        <v>42</v>
      </c>
      <c r="J4631" s="1"/>
      <c r="K4631" s="1" t="s">
        <v>6265</v>
      </c>
      <c r="L4631" s="1" t="s">
        <v>150</v>
      </c>
      <c r="M4631" s="9">
        <v>45170.0</v>
      </c>
      <c r="N4631" s="9">
        <v>45170.0</v>
      </c>
      <c r="O4631" s="1"/>
      <c r="P4631" s="1">
        <v>8.33</v>
      </c>
      <c r="Q4631" s="1">
        <v>400000.0</v>
      </c>
      <c r="R4631" s="1">
        <v>300000.0</v>
      </c>
      <c r="S4631" s="10">
        <v>45200.0</v>
      </c>
      <c r="V4631" s="5">
        <v>24990.0</v>
      </c>
      <c r="W4631" s="11">
        <v>29488.199999999997</v>
      </c>
      <c r="X4631" s="1"/>
      <c r="Y4631" s="1"/>
      <c r="Z4631" s="5">
        <v>18742.5</v>
      </c>
      <c r="AA4631" s="1"/>
      <c r="AB4631" s="1"/>
      <c r="AC4631" s="1" t="s">
        <v>45</v>
      </c>
      <c r="AD4631" s="12" t="s">
        <v>47</v>
      </c>
      <c r="AE4631" s="12" t="s">
        <v>47</v>
      </c>
      <c r="AF4631" s="12" t="s">
        <v>47</v>
      </c>
    </row>
    <row r="4632">
      <c r="A4632" s="1" t="s">
        <v>6274</v>
      </c>
      <c r="B4632" s="7"/>
      <c r="C4632" s="1" t="s">
        <v>36</v>
      </c>
      <c r="D4632" s="1" t="s">
        <v>76</v>
      </c>
      <c r="E4632" s="1" t="s">
        <v>38</v>
      </c>
      <c r="F4632" s="1" t="s">
        <v>935</v>
      </c>
      <c r="G4632" s="1" t="s">
        <v>134</v>
      </c>
      <c r="H4632" s="1" t="s">
        <v>135</v>
      </c>
      <c r="I4632" s="1" t="s">
        <v>209</v>
      </c>
      <c r="J4632" s="1"/>
      <c r="K4632" s="1" t="s">
        <v>6275</v>
      </c>
      <c r="L4632" s="1" t="s">
        <v>88</v>
      </c>
      <c r="M4632" s="14">
        <v>44847.0</v>
      </c>
      <c r="N4632" s="9">
        <v>44742.0</v>
      </c>
      <c r="O4632" s="1"/>
      <c r="P4632" s="1">
        <v>8.33</v>
      </c>
      <c r="Q4632" s="1">
        <v>500000.0</v>
      </c>
      <c r="R4632" s="1">
        <v>530000.0</v>
      </c>
      <c r="S4632" s="14">
        <v>44888.0</v>
      </c>
      <c r="T4632" s="14">
        <v>44895.0</v>
      </c>
      <c r="U4632" s="1" t="s">
        <v>6276</v>
      </c>
      <c r="V4632" s="5">
        <v>44149.0</v>
      </c>
      <c r="W4632" s="11">
        <v>52095.82</v>
      </c>
      <c r="X4632" s="14">
        <v>44895.0</v>
      </c>
      <c r="Y4632" s="5">
        <v>47680.92</v>
      </c>
      <c r="Z4632" s="5">
        <v>33111.75</v>
      </c>
      <c r="AA4632" s="14">
        <v>44895.0</v>
      </c>
      <c r="AB4632" s="1" t="s">
        <v>6276</v>
      </c>
      <c r="AC4632" s="1" t="s">
        <v>55</v>
      </c>
      <c r="AD4632" s="12" t="s">
        <v>46</v>
      </c>
      <c r="AE4632" s="12" t="s">
        <v>46</v>
      </c>
      <c r="AF4632" s="12" t="s">
        <v>46</v>
      </c>
      <c r="AG4632" s="12" t="s">
        <v>46</v>
      </c>
      <c r="AH4632" s="12" t="s">
        <v>46</v>
      </c>
      <c r="AI4632" s="12" t="s">
        <v>46</v>
      </c>
    </row>
    <row r="4633">
      <c r="A4633" s="1" t="s">
        <v>6274</v>
      </c>
      <c r="B4633" s="7"/>
      <c r="C4633" s="1" t="s">
        <v>36</v>
      </c>
      <c r="D4633" s="1" t="s">
        <v>76</v>
      </c>
      <c r="E4633" s="1" t="s">
        <v>38</v>
      </c>
      <c r="F4633" s="1" t="s">
        <v>935</v>
      </c>
      <c r="G4633" s="1" t="s">
        <v>134</v>
      </c>
      <c r="H4633" s="1" t="s">
        <v>135</v>
      </c>
      <c r="I4633" s="1" t="s">
        <v>209</v>
      </c>
      <c r="J4633" s="1"/>
      <c r="K4633" s="1" t="s">
        <v>6275</v>
      </c>
      <c r="L4633" s="1" t="s">
        <v>88</v>
      </c>
      <c r="M4633" s="14">
        <v>44847.0</v>
      </c>
      <c r="N4633" s="14">
        <v>44895.0</v>
      </c>
      <c r="O4633" s="1"/>
      <c r="P4633" s="1">
        <v>8.33</v>
      </c>
      <c r="Q4633" s="1">
        <v>500000.0</v>
      </c>
      <c r="R4633" s="1">
        <v>300000.0</v>
      </c>
      <c r="S4633" s="15">
        <v>44985.0</v>
      </c>
      <c r="V4633" s="5">
        <v>24990.0</v>
      </c>
      <c r="W4633" s="11">
        <v>29488.199999999997</v>
      </c>
      <c r="X4633" s="1"/>
      <c r="Y4633" s="1"/>
      <c r="Z4633" s="5">
        <v>18742.5</v>
      </c>
      <c r="AB4633" s="1"/>
      <c r="AC4633" s="1" t="s">
        <v>45</v>
      </c>
      <c r="AD4633" s="12" t="s">
        <v>46</v>
      </c>
      <c r="AE4633" s="12" t="s">
        <v>46</v>
      </c>
      <c r="AF4633" s="12" t="s">
        <v>46</v>
      </c>
    </row>
    <row r="4634">
      <c r="A4634" s="1" t="s">
        <v>6274</v>
      </c>
      <c r="B4634" s="7"/>
      <c r="C4634" s="1" t="s">
        <v>36</v>
      </c>
      <c r="D4634" s="1" t="s">
        <v>76</v>
      </c>
      <c r="E4634" s="1" t="s">
        <v>38</v>
      </c>
      <c r="F4634" s="1" t="s">
        <v>935</v>
      </c>
      <c r="G4634" s="1" t="s">
        <v>134</v>
      </c>
      <c r="H4634" s="1" t="s">
        <v>135</v>
      </c>
      <c r="I4634" s="1" t="s">
        <v>209</v>
      </c>
      <c r="J4634" s="1"/>
      <c r="K4634" s="1" t="s">
        <v>6275</v>
      </c>
      <c r="L4634" s="1" t="s">
        <v>88</v>
      </c>
      <c r="M4634" s="14">
        <v>44847.0</v>
      </c>
      <c r="N4634" s="14">
        <v>44847.0</v>
      </c>
      <c r="O4634" s="1"/>
      <c r="P4634" s="1">
        <v>8.33</v>
      </c>
      <c r="Q4634" s="1">
        <v>300000.0</v>
      </c>
      <c r="R4634" s="1">
        <v>300000.0</v>
      </c>
      <c r="S4634" s="15">
        <v>44937.0</v>
      </c>
      <c r="V4634" s="5">
        <v>24990.0</v>
      </c>
      <c r="W4634" s="11">
        <v>29488.199999999997</v>
      </c>
      <c r="X4634" s="1"/>
      <c r="Y4634" s="1"/>
      <c r="Z4634" s="5">
        <v>18742.5</v>
      </c>
      <c r="AA4634" s="1"/>
      <c r="AB4634" s="1"/>
      <c r="AC4634" s="1" t="s">
        <v>45</v>
      </c>
      <c r="AD4634" s="12" t="s">
        <v>46</v>
      </c>
      <c r="AE4634" s="12" t="s">
        <v>46</v>
      </c>
      <c r="AF4634" s="12" t="s">
        <v>46</v>
      </c>
    </row>
    <row r="4635">
      <c r="A4635" s="1" t="s">
        <v>6274</v>
      </c>
      <c r="B4635" s="7"/>
      <c r="C4635" s="1" t="s">
        <v>36</v>
      </c>
      <c r="D4635" s="1" t="s">
        <v>76</v>
      </c>
      <c r="E4635" s="1" t="s">
        <v>38</v>
      </c>
      <c r="F4635" s="1" t="s">
        <v>935</v>
      </c>
      <c r="G4635" s="1" t="s">
        <v>134</v>
      </c>
      <c r="H4635" s="1" t="s">
        <v>135</v>
      </c>
      <c r="I4635" s="1" t="s">
        <v>209</v>
      </c>
      <c r="J4635" s="1"/>
      <c r="K4635" s="1" t="s">
        <v>6275</v>
      </c>
      <c r="L4635" s="1" t="s">
        <v>88</v>
      </c>
      <c r="M4635" s="14">
        <v>44847.0</v>
      </c>
      <c r="N4635" s="9">
        <v>45301.0</v>
      </c>
      <c r="O4635" s="1"/>
      <c r="P4635" s="1">
        <v>8.33</v>
      </c>
      <c r="Q4635" s="1">
        <v>500000.0</v>
      </c>
      <c r="R4635" s="1">
        <v>300000.0</v>
      </c>
      <c r="S4635" s="10">
        <v>45331.0</v>
      </c>
      <c r="V4635" s="5">
        <v>24990.0</v>
      </c>
      <c r="W4635" s="11">
        <v>29488.199999999997</v>
      </c>
      <c r="Z4635" s="5">
        <v>18742.5</v>
      </c>
      <c r="AC4635" s="1" t="s">
        <v>45</v>
      </c>
      <c r="AD4635" s="12" t="s">
        <v>46</v>
      </c>
      <c r="AE4635" s="12" t="s">
        <v>47</v>
      </c>
      <c r="AF4635" s="12" t="s">
        <v>47</v>
      </c>
    </row>
    <row r="4636">
      <c r="A4636" s="1" t="s">
        <v>6274</v>
      </c>
      <c r="B4636" s="7"/>
      <c r="C4636" s="1" t="s">
        <v>36</v>
      </c>
      <c r="D4636" s="1" t="s">
        <v>76</v>
      </c>
      <c r="E4636" s="1" t="s">
        <v>38</v>
      </c>
      <c r="F4636" s="1" t="s">
        <v>935</v>
      </c>
      <c r="G4636" s="1" t="s">
        <v>134</v>
      </c>
      <c r="H4636" s="1" t="s">
        <v>135</v>
      </c>
      <c r="I4636" s="1" t="s">
        <v>209</v>
      </c>
      <c r="J4636" s="1"/>
      <c r="K4636" s="1" t="s">
        <v>6275</v>
      </c>
      <c r="L4636" s="1" t="s">
        <v>88</v>
      </c>
      <c r="M4636" s="14">
        <v>44847.0</v>
      </c>
      <c r="N4636" s="14">
        <v>44847.0</v>
      </c>
      <c r="O4636" s="1"/>
      <c r="P4636" s="1">
        <v>8.33</v>
      </c>
      <c r="Q4636" s="1">
        <v>100000.0</v>
      </c>
      <c r="R4636" s="1">
        <v>300000.0</v>
      </c>
      <c r="S4636" s="15">
        <v>44877.0</v>
      </c>
      <c r="V4636" s="5">
        <v>24990.0</v>
      </c>
      <c r="W4636" s="11">
        <v>29488.199999999997</v>
      </c>
      <c r="Z4636" s="5">
        <v>18742.5</v>
      </c>
      <c r="AB4636" s="1"/>
      <c r="AC4636" s="1" t="s">
        <v>45</v>
      </c>
      <c r="AD4636" s="12" t="s">
        <v>46</v>
      </c>
      <c r="AE4636" s="12" t="s">
        <v>46</v>
      </c>
      <c r="AF4636" s="12" t="s">
        <v>46</v>
      </c>
    </row>
    <row r="4637">
      <c r="A4637" s="1" t="s">
        <v>6277</v>
      </c>
      <c r="B4637" s="7"/>
      <c r="C4637" s="1" t="s">
        <v>36</v>
      </c>
      <c r="D4637" s="1" t="s">
        <v>102</v>
      </c>
      <c r="E4637" s="1" t="s">
        <v>38</v>
      </c>
      <c r="F4637" s="1" t="s">
        <v>745</v>
      </c>
      <c r="G4637" s="1" t="s">
        <v>115</v>
      </c>
      <c r="H4637" s="1" t="s">
        <v>116</v>
      </c>
      <c r="I4637" s="1" t="s">
        <v>42</v>
      </c>
      <c r="J4637" s="1"/>
      <c r="K4637" s="1" t="s">
        <v>6278</v>
      </c>
      <c r="L4637" s="1" t="s">
        <v>143</v>
      </c>
      <c r="M4637" s="9">
        <v>44713.0</v>
      </c>
      <c r="N4637" s="9">
        <v>44949.0</v>
      </c>
      <c r="O4637" s="1"/>
      <c r="P4637" s="1">
        <v>8.33</v>
      </c>
      <c r="Q4637" s="1">
        <v>550000.0</v>
      </c>
      <c r="R4637" s="1">
        <v>600000.0</v>
      </c>
      <c r="S4637" s="9">
        <v>44942.0</v>
      </c>
      <c r="T4637" s="9">
        <v>44949.0</v>
      </c>
      <c r="U4637" s="1" t="s">
        <v>6279</v>
      </c>
      <c r="V4637" s="5">
        <v>49980.0</v>
      </c>
      <c r="W4637" s="11">
        <v>58976.399999999994</v>
      </c>
      <c r="X4637" s="9">
        <v>44973.0</v>
      </c>
      <c r="Y4637" s="5">
        <v>53978.399999999994</v>
      </c>
      <c r="Z4637" s="5">
        <v>37485.0</v>
      </c>
      <c r="AA4637" s="9">
        <v>44980.0</v>
      </c>
      <c r="AB4637" s="1" t="s">
        <v>6280</v>
      </c>
      <c r="AC4637" s="1" t="s">
        <v>55</v>
      </c>
      <c r="AD4637" s="12" t="s">
        <v>46</v>
      </c>
      <c r="AE4637" s="12" t="s">
        <v>46</v>
      </c>
      <c r="AF4637" s="12" t="s">
        <v>46</v>
      </c>
      <c r="AG4637" s="12" t="s">
        <v>46</v>
      </c>
      <c r="AH4637" s="12" t="s">
        <v>46</v>
      </c>
      <c r="AI4637" s="12" t="s">
        <v>46</v>
      </c>
    </row>
    <row r="4638">
      <c r="A4638" s="1" t="s">
        <v>6277</v>
      </c>
      <c r="B4638" s="7"/>
      <c r="C4638" s="1" t="s">
        <v>36</v>
      </c>
      <c r="D4638" s="1" t="s">
        <v>102</v>
      </c>
      <c r="E4638" s="1" t="s">
        <v>38</v>
      </c>
      <c r="F4638" s="1" t="s">
        <v>745</v>
      </c>
      <c r="G4638" s="1" t="s">
        <v>115</v>
      </c>
      <c r="H4638" s="1" t="s">
        <v>116</v>
      </c>
      <c r="I4638" s="1" t="s">
        <v>42</v>
      </c>
      <c r="J4638" s="1"/>
      <c r="K4638" s="1" t="s">
        <v>6278</v>
      </c>
      <c r="L4638" s="1" t="s">
        <v>143</v>
      </c>
      <c r="M4638" s="9">
        <v>44713.0</v>
      </c>
      <c r="N4638" s="9">
        <v>44988.0</v>
      </c>
      <c r="O4638" s="1"/>
      <c r="P4638" s="1">
        <v>8.33</v>
      </c>
      <c r="Q4638" s="1">
        <v>450000.0</v>
      </c>
      <c r="R4638" s="1">
        <v>504000.0</v>
      </c>
      <c r="S4638" s="9">
        <v>44986.0</v>
      </c>
      <c r="T4638" s="9">
        <v>44988.0</v>
      </c>
      <c r="U4638" s="1" t="s">
        <v>6281</v>
      </c>
      <c r="V4638" s="5">
        <v>41983.2</v>
      </c>
      <c r="W4638" s="11">
        <v>49540.17599999999</v>
      </c>
      <c r="X4638" s="9">
        <v>45016.0</v>
      </c>
      <c r="Y4638" s="5">
        <v>45341.85599999999</v>
      </c>
      <c r="Z4638" s="5">
        <v>31487.399999999998</v>
      </c>
      <c r="AA4638" s="9">
        <v>45022.0</v>
      </c>
      <c r="AB4638" s="1" t="s">
        <v>6282</v>
      </c>
      <c r="AC4638" s="1" t="s">
        <v>55</v>
      </c>
      <c r="AD4638" s="12" t="s">
        <v>46</v>
      </c>
      <c r="AE4638" s="12" t="s">
        <v>46</v>
      </c>
      <c r="AF4638" s="12" t="s">
        <v>46</v>
      </c>
      <c r="AG4638" s="12" t="s">
        <v>46</v>
      </c>
      <c r="AH4638" s="12" t="s">
        <v>46</v>
      </c>
      <c r="AI4638" s="12" t="s">
        <v>47</v>
      </c>
    </row>
    <row r="4639">
      <c r="A4639" s="1" t="s">
        <v>6277</v>
      </c>
      <c r="B4639" s="7"/>
      <c r="C4639" s="1" t="s">
        <v>36</v>
      </c>
      <c r="D4639" s="1" t="s">
        <v>102</v>
      </c>
      <c r="E4639" s="1" t="s">
        <v>38</v>
      </c>
      <c r="F4639" s="1" t="s">
        <v>745</v>
      </c>
      <c r="G4639" s="1" t="s">
        <v>115</v>
      </c>
      <c r="H4639" s="1" t="s">
        <v>116</v>
      </c>
      <c r="I4639" s="1" t="s">
        <v>42</v>
      </c>
      <c r="J4639" s="1"/>
      <c r="K4639" s="1" t="s">
        <v>6278</v>
      </c>
      <c r="L4639" s="1" t="s">
        <v>143</v>
      </c>
      <c r="M4639" s="9">
        <v>44713.0</v>
      </c>
      <c r="N4639" s="9">
        <v>44713.0</v>
      </c>
      <c r="O4639" s="1"/>
      <c r="P4639" s="1">
        <v>8.33</v>
      </c>
      <c r="Q4639" s="1">
        <v>300000.0</v>
      </c>
      <c r="R4639" s="1">
        <v>500000.0</v>
      </c>
      <c r="S4639" s="9">
        <v>45140.0</v>
      </c>
      <c r="T4639" s="9">
        <v>45160.0</v>
      </c>
      <c r="U4639" s="1" t="s">
        <v>6283</v>
      </c>
      <c r="V4639" s="5">
        <v>41650.0</v>
      </c>
      <c r="W4639" s="11">
        <v>49147.0</v>
      </c>
      <c r="X4639" s="9">
        <v>45174.0</v>
      </c>
      <c r="Y4639" s="5">
        <v>44982.0</v>
      </c>
      <c r="Z4639" s="5">
        <v>31237.5</v>
      </c>
      <c r="AA4639" s="9">
        <v>45176.0</v>
      </c>
      <c r="AB4639" s="1" t="s">
        <v>6284</v>
      </c>
      <c r="AC4639" s="1" t="s">
        <v>55</v>
      </c>
      <c r="AD4639" s="12" t="s">
        <v>46</v>
      </c>
      <c r="AE4639" s="12" t="s">
        <v>46</v>
      </c>
      <c r="AF4639" s="12" t="s">
        <v>47</v>
      </c>
      <c r="AG4639" s="12" t="s">
        <v>47</v>
      </c>
      <c r="AH4639" s="12" t="s">
        <v>47</v>
      </c>
      <c r="AI4639" s="12" t="s">
        <v>47</v>
      </c>
    </row>
    <row r="4640">
      <c r="A4640" s="1" t="s">
        <v>6277</v>
      </c>
      <c r="B4640" s="7"/>
      <c r="C4640" s="1" t="s">
        <v>36</v>
      </c>
      <c r="D4640" s="1" t="s">
        <v>102</v>
      </c>
      <c r="E4640" s="1" t="s">
        <v>38</v>
      </c>
      <c r="F4640" s="1" t="s">
        <v>745</v>
      </c>
      <c r="G4640" s="1" t="s">
        <v>115</v>
      </c>
      <c r="H4640" s="1" t="s">
        <v>116</v>
      </c>
      <c r="I4640" s="1" t="s">
        <v>42</v>
      </c>
      <c r="J4640" s="1"/>
      <c r="K4640" s="1" t="s">
        <v>6278</v>
      </c>
      <c r="L4640" s="1" t="s">
        <v>143</v>
      </c>
      <c r="M4640" s="9">
        <v>44713.0</v>
      </c>
      <c r="N4640" s="9">
        <v>44713.0</v>
      </c>
      <c r="O4640" s="9">
        <v>45302.0</v>
      </c>
      <c r="P4640" s="1">
        <v>8.33</v>
      </c>
      <c r="Q4640" s="1">
        <v>500000.0</v>
      </c>
      <c r="R4640" s="1">
        <v>300000.0</v>
      </c>
      <c r="S4640" s="10">
        <v>44803.0</v>
      </c>
      <c r="V4640" s="5">
        <v>24990.0</v>
      </c>
      <c r="W4640" s="11">
        <v>29488.199999999997</v>
      </c>
      <c r="Z4640" s="5">
        <v>18742.5</v>
      </c>
      <c r="AB4640" s="1"/>
      <c r="AC4640" s="1" t="s">
        <v>45</v>
      </c>
      <c r="AD4640" s="12" t="s">
        <v>46</v>
      </c>
      <c r="AE4640" s="12" t="s">
        <v>46</v>
      </c>
      <c r="AF4640" s="12" t="s">
        <v>46</v>
      </c>
    </row>
    <row r="4641">
      <c r="A4641" s="1" t="s">
        <v>6277</v>
      </c>
      <c r="B4641" s="7"/>
      <c r="C4641" s="1" t="s">
        <v>36</v>
      </c>
      <c r="D4641" s="1" t="s">
        <v>102</v>
      </c>
      <c r="E4641" s="1" t="s">
        <v>38</v>
      </c>
      <c r="F4641" s="1" t="s">
        <v>745</v>
      </c>
      <c r="G4641" s="1" t="s">
        <v>115</v>
      </c>
      <c r="H4641" s="1" t="s">
        <v>116</v>
      </c>
      <c r="I4641" s="1" t="s">
        <v>42</v>
      </c>
      <c r="J4641" s="1"/>
      <c r="K4641" s="1" t="s">
        <v>6278</v>
      </c>
      <c r="L4641" s="1" t="s">
        <v>143</v>
      </c>
      <c r="M4641" s="9">
        <v>44713.0</v>
      </c>
      <c r="N4641" s="9">
        <v>44713.0</v>
      </c>
      <c r="O4641" s="9">
        <v>45235.0</v>
      </c>
      <c r="P4641" s="1">
        <v>8.33</v>
      </c>
      <c r="Q4641" s="1">
        <v>500000.0</v>
      </c>
      <c r="R4641" s="1">
        <v>300000.0</v>
      </c>
      <c r="S4641" s="10">
        <v>44803.0</v>
      </c>
      <c r="V4641" s="5">
        <v>24990.0</v>
      </c>
      <c r="W4641" s="11">
        <v>29488.199999999997</v>
      </c>
      <c r="Z4641" s="5">
        <v>18742.5</v>
      </c>
      <c r="AC4641" s="1" t="s">
        <v>45</v>
      </c>
      <c r="AD4641" s="12" t="s">
        <v>46</v>
      </c>
      <c r="AE4641" s="12" t="s">
        <v>46</v>
      </c>
      <c r="AF4641" s="12" t="s">
        <v>46</v>
      </c>
    </row>
    <row r="4642">
      <c r="A4642" s="1" t="s">
        <v>6285</v>
      </c>
      <c r="B4642" s="7"/>
      <c r="C4642" s="1" t="s">
        <v>132</v>
      </c>
      <c r="D4642" s="1" t="s">
        <v>37</v>
      </c>
      <c r="E4642" s="1" t="s">
        <v>77</v>
      </c>
      <c r="F4642" s="1" t="s">
        <v>514</v>
      </c>
      <c r="G4642" s="1" t="s">
        <v>367</v>
      </c>
      <c r="H4642" s="1" t="s">
        <v>654</v>
      </c>
      <c r="I4642" s="1" t="s">
        <v>234</v>
      </c>
      <c r="J4642" s="1"/>
      <c r="K4642" s="1" t="s">
        <v>6286</v>
      </c>
      <c r="L4642" s="1" t="s">
        <v>347</v>
      </c>
      <c r="M4642" s="9">
        <v>44652.0</v>
      </c>
      <c r="N4642" s="9">
        <v>44652.0</v>
      </c>
      <c r="O4642" s="1"/>
      <c r="P4642" s="1">
        <v>8.33</v>
      </c>
      <c r="Q4642" s="1">
        <v>500000.0</v>
      </c>
      <c r="R4642" s="1">
        <v>313637.0</v>
      </c>
      <c r="S4642" s="9">
        <v>44713.0</v>
      </c>
      <c r="T4642" s="9">
        <v>44739.0</v>
      </c>
      <c r="U4642" s="1" t="s">
        <v>6287</v>
      </c>
      <c r="V4642" s="5">
        <v>26125.9621</v>
      </c>
      <c r="W4642" s="11">
        <v>30828.635277999998</v>
      </c>
      <c r="X4642" s="9">
        <v>44753.0</v>
      </c>
      <c r="Y4642" s="5">
        <v>30828.635277999998</v>
      </c>
      <c r="Z4642" s="5">
        <v>19594.471575</v>
      </c>
      <c r="AA4642" s="9">
        <v>44756.0</v>
      </c>
      <c r="AB4642" s="1" t="s">
        <v>6288</v>
      </c>
      <c r="AC4642" s="1" t="s">
        <v>55</v>
      </c>
      <c r="AD4642" s="12" t="s">
        <v>46</v>
      </c>
      <c r="AE4642" s="12" t="s">
        <v>46</v>
      </c>
      <c r="AF4642" s="12" t="s">
        <v>46</v>
      </c>
      <c r="AG4642" s="12" t="s">
        <v>46</v>
      </c>
      <c r="AH4642" s="12" t="s">
        <v>46</v>
      </c>
      <c r="AI4642" s="12" t="s">
        <v>46</v>
      </c>
    </row>
    <row r="4643">
      <c r="A4643" s="1" t="s">
        <v>6285</v>
      </c>
      <c r="B4643" s="7"/>
      <c r="C4643" s="1" t="s">
        <v>132</v>
      </c>
      <c r="D4643" s="1" t="s">
        <v>37</v>
      </c>
      <c r="E4643" s="1" t="s">
        <v>77</v>
      </c>
      <c r="F4643" s="1" t="s">
        <v>514</v>
      </c>
      <c r="G4643" s="1" t="s">
        <v>367</v>
      </c>
      <c r="H4643" s="1" t="s">
        <v>654</v>
      </c>
      <c r="I4643" s="1" t="s">
        <v>234</v>
      </c>
      <c r="J4643" s="1"/>
      <c r="K4643" s="1" t="s">
        <v>6286</v>
      </c>
      <c r="L4643" s="1" t="s">
        <v>347</v>
      </c>
      <c r="M4643" s="9">
        <v>44652.0</v>
      </c>
      <c r="N4643" s="9">
        <v>44652.0</v>
      </c>
      <c r="O4643" s="1"/>
      <c r="P4643" s="1">
        <v>8.33</v>
      </c>
      <c r="Q4643" s="1">
        <v>200000.0</v>
      </c>
      <c r="R4643" s="1">
        <v>271560.0</v>
      </c>
      <c r="S4643" s="9">
        <v>44763.0</v>
      </c>
      <c r="T4643" s="9">
        <v>44763.0</v>
      </c>
      <c r="U4643" s="1" t="s">
        <v>6289</v>
      </c>
      <c r="V4643" s="5">
        <v>22620.947999999997</v>
      </c>
      <c r="W4643" s="11">
        <v>26692.718639999996</v>
      </c>
      <c r="X4643" s="14">
        <v>44845.0</v>
      </c>
      <c r="Y4643" s="5">
        <v>21826.0</v>
      </c>
      <c r="Z4643" s="5">
        <v>16965.710999999996</v>
      </c>
      <c r="AA4643" s="14">
        <v>44847.0</v>
      </c>
      <c r="AB4643" s="1" t="s">
        <v>6289</v>
      </c>
      <c r="AC4643" s="1" t="s">
        <v>55</v>
      </c>
      <c r="AD4643" s="12" t="s">
        <v>46</v>
      </c>
      <c r="AE4643" s="12" t="s">
        <v>46</v>
      </c>
      <c r="AF4643" s="12" t="s">
        <v>46</v>
      </c>
      <c r="AG4643" s="12" t="s">
        <v>46</v>
      </c>
      <c r="AH4643" s="12" t="s">
        <v>46</v>
      </c>
      <c r="AI4643" s="12" t="s">
        <v>46</v>
      </c>
    </row>
    <row r="4644">
      <c r="A4644" s="1" t="s">
        <v>6285</v>
      </c>
      <c r="B4644" s="7"/>
      <c r="C4644" s="1" t="s">
        <v>132</v>
      </c>
      <c r="D4644" s="1" t="s">
        <v>37</v>
      </c>
      <c r="E4644" s="1" t="s">
        <v>77</v>
      </c>
      <c r="F4644" s="1" t="s">
        <v>514</v>
      </c>
      <c r="G4644" s="1" t="s">
        <v>367</v>
      </c>
      <c r="H4644" s="1" t="s">
        <v>654</v>
      </c>
      <c r="I4644" s="1" t="s">
        <v>234</v>
      </c>
      <c r="J4644" s="1"/>
      <c r="K4644" s="1" t="s">
        <v>6286</v>
      </c>
      <c r="L4644" s="1" t="s">
        <v>347</v>
      </c>
      <c r="M4644" s="9">
        <v>44652.0</v>
      </c>
      <c r="N4644" s="9">
        <v>44774.0</v>
      </c>
      <c r="O4644" s="1"/>
      <c r="P4644" s="1">
        <v>8.33</v>
      </c>
      <c r="Q4644" s="1">
        <v>300000.0</v>
      </c>
      <c r="R4644" s="1">
        <v>271637.0</v>
      </c>
      <c r="S4644" s="9">
        <v>44781.0</v>
      </c>
      <c r="T4644" s="9">
        <v>44781.0</v>
      </c>
      <c r="U4644" s="1" t="s">
        <v>6290</v>
      </c>
      <c r="V4644" s="5">
        <v>22627.3621</v>
      </c>
      <c r="W4644" s="11">
        <v>26700.287277999996</v>
      </c>
      <c r="X4644" s="9">
        <v>44814.0</v>
      </c>
      <c r="Y4644" s="5">
        <v>24431.0</v>
      </c>
      <c r="Z4644" s="5">
        <v>16970.521575</v>
      </c>
      <c r="AA4644" s="9">
        <v>44819.0</v>
      </c>
      <c r="AB4644" s="1" t="s">
        <v>6290</v>
      </c>
      <c r="AC4644" s="1" t="s">
        <v>55</v>
      </c>
      <c r="AD4644" s="12" t="s">
        <v>46</v>
      </c>
      <c r="AE4644" s="12" t="s">
        <v>46</v>
      </c>
      <c r="AF4644" s="12" t="s">
        <v>46</v>
      </c>
      <c r="AG4644" s="12" t="s">
        <v>46</v>
      </c>
      <c r="AH4644" s="12" t="s">
        <v>46</v>
      </c>
      <c r="AI4644" s="12" t="s">
        <v>46</v>
      </c>
    </row>
    <row r="4645">
      <c r="A4645" s="1" t="s">
        <v>6285</v>
      </c>
      <c r="B4645" s="7"/>
      <c r="C4645" s="1" t="s">
        <v>132</v>
      </c>
      <c r="D4645" s="1" t="s">
        <v>37</v>
      </c>
      <c r="E4645" s="1" t="s">
        <v>77</v>
      </c>
      <c r="F4645" s="1" t="s">
        <v>514</v>
      </c>
      <c r="G4645" s="1" t="s">
        <v>367</v>
      </c>
      <c r="H4645" s="1" t="s">
        <v>654</v>
      </c>
      <c r="I4645" s="1" t="s">
        <v>234</v>
      </c>
      <c r="J4645" s="1"/>
      <c r="K4645" s="1" t="s">
        <v>6286</v>
      </c>
      <c r="L4645" s="1" t="s">
        <v>347</v>
      </c>
      <c r="M4645" s="9">
        <v>44652.0</v>
      </c>
      <c r="N4645" s="9">
        <v>44652.0</v>
      </c>
      <c r="O4645" s="9">
        <v>45464.0</v>
      </c>
      <c r="P4645" s="1">
        <v>8.33</v>
      </c>
      <c r="Q4645" s="1">
        <v>500000.0</v>
      </c>
      <c r="R4645" s="1">
        <v>259637.0</v>
      </c>
      <c r="S4645" s="9">
        <v>44866.0</v>
      </c>
      <c r="T4645" s="14">
        <v>44880.0</v>
      </c>
      <c r="U4645" s="1" t="s">
        <v>6291</v>
      </c>
      <c r="V4645" s="5">
        <v>21627.7621</v>
      </c>
      <c r="W4645" s="11">
        <v>25520.759277999998</v>
      </c>
      <c r="X4645" s="14">
        <v>44905.0</v>
      </c>
      <c r="Y4645" s="5">
        <v>23357.983067999998</v>
      </c>
      <c r="Z4645" s="5">
        <v>16220.821575</v>
      </c>
      <c r="AA4645" s="14">
        <v>44910.0</v>
      </c>
      <c r="AB4645" s="1" t="s">
        <v>6291</v>
      </c>
      <c r="AC4645" s="1" t="s">
        <v>55</v>
      </c>
      <c r="AD4645" s="12" t="s">
        <v>46</v>
      </c>
      <c r="AE4645" s="12" t="s">
        <v>46</v>
      </c>
      <c r="AF4645" s="12" t="s">
        <v>46</v>
      </c>
      <c r="AG4645" s="12" t="s">
        <v>46</v>
      </c>
      <c r="AH4645" s="12" t="s">
        <v>46</v>
      </c>
      <c r="AI4645" s="12" t="s">
        <v>46</v>
      </c>
    </row>
    <row r="4646">
      <c r="A4646" s="1" t="s">
        <v>6285</v>
      </c>
      <c r="B4646" s="7"/>
      <c r="C4646" s="1" t="s">
        <v>132</v>
      </c>
      <c r="D4646" s="1" t="s">
        <v>37</v>
      </c>
      <c r="E4646" s="1" t="s">
        <v>77</v>
      </c>
      <c r="F4646" s="1" t="s">
        <v>514</v>
      </c>
      <c r="G4646" s="1" t="s">
        <v>367</v>
      </c>
      <c r="H4646" s="1" t="s">
        <v>654</v>
      </c>
      <c r="I4646" s="1" t="s">
        <v>234</v>
      </c>
      <c r="J4646" s="1"/>
      <c r="K4646" s="1" t="s">
        <v>6286</v>
      </c>
      <c r="L4646" s="1" t="s">
        <v>347</v>
      </c>
      <c r="M4646" s="9">
        <v>44652.0</v>
      </c>
      <c r="N4646" s="9">
        <v>44652.0</v>
      </c>
      <c r="O4646" s="1"/>
      <c r="P4646" s="1">
        <v>8.33</v>
      </c>
      <c r="Q4646" s="1">
        <v>300000.0</v>
      </c>
      <c r="R4646" s="1">
        <v>300000.0</v>
      </c>
      <c r="S4646" s="10">
        <v>44742.0</v>
      </c>
      <c r="V4646" s="5">
        <v>24990.0</v>
      </c>
      <c r="W4646" s="11">
        <v>29488.199999999997</v>
      </c>
      <c r="Z4646" s="5">
        <v>18742.5</v>
      </c>
      <c r="AB4646" s="1"/>
      <c r="AC4646" s="1" t="s">
        <v>45</v>
      </c>
      <c r="AD4646" s="12" t="s">
        <v>46</v>
      </c>
      <c r="AE4646" s="12" t="s">
        <v>46</v>
      </c>
      <c r="AF4646" s="12" t="s">
        <v>46</v>
      </c>
    </row>
    <row r="4647">
      <c r="A4647" s="1" t="s">
        <v>6285</v>
      </c>
      <c r="B4647" s="7"/>
      <c r="C4647" s="1" t="s">
        <v>132</v>
      </c>
      <c r="D4647" s="1" t="s">
        <v>37</v>
      </c>
      <c r="E4647" s="1" t="s">
        <v>77</v>
      </c>
      <c r="F4647" s="1" t="s">
        <v>514</v>
      </c>
      <c r="G4647" s="1" t="s">
        <v>367</v>
      </c>
      <c r="H4647" s="1" t="s">
        <v>654</v>
      </c>
      <c r="I4647" s="1" t="s">
        <v>234</v>
      </c>
      <c r="J4647" s="1"/>
      <c r="K4647" s="1" t="s">
        <v>6286</v>
      </c>
      <c r="L4647" s="1" t="s">
        <v>347</v>
      </c>
      <c r="M4647" s="9">
        <v>44652.0</v>
      </c>
      <c r="N4647" s="9">
        <v>44652.0</v>
      </c>
      <c r="O4647" s="1"/>
      <c r="P4647" s="1">
        <v>8.33</v>
      </c>
      <c r="Q4647" s="1">
        <v>500000.0</v>
      </c>
      <c r="R4647" s="1">
        <v>300000.0</v>
      </c>
      <c r="S4647" s="10">
        <v>44682.0</v>
      </c>
      <c r="V4647" s="5">
        <v>24990.0</v>
      </c>
      <c r="W4647" s="11">
        <v>29488.199999999997</v>
      </c>
      <c r="Z4647" s="5">
        <v>18742.5</v>
      </c>
      <c r="AB4647" s="1"/>
      <c r="AC4647" s="1" t="s">
        <v>45</v>
      </c>
      <c r="AD4647" s="12" t="s">
        <v>46</v>
      </c>
      <c r="AE4647" s="12" t="s">
        <v>46</v>
      </c>
      <c r="AF4647" s="12" t="s">
        <v>46</v>
      </c>
    </row>
    <row r="4648">
      <c r="A4648" s="1" t="s">
        <v>6285</v>
      </c>
      <c r="B4648" s="7"/>
      <c r="C4648" s="1" t="s">
        <v>132</v>
      </c>
      <c r="D4648" s="1" t="s">
        <v>37</v>
      </c>
      <c r="E4648" s="1" t="s">
        <v>77</v>
      </c>
      <c r="F4648" s="1" t="s">
        <v>514</v>
      </c>
      <c r="G4648" s="1" t="s">
        <v>367</v>
      </c>
      <c r="H4648" s="1" t="s">
        <v>654</v>
      </c>
      <c r="I4648" s="1" t="s">
        <v>234</v>
      </c>
      <c r="J4648" s="1"/>
      <c r="K4648" s="1" t="s">
        <v>6286</v>
      </c>
      <c r="L4648" s="1" t="s">
        <v>347</v>
      </c>
      <c r="M4648" s="9">
        <v>44652.0</v>
      </c>
      <c r="N4648" s="9">
        <v>44652.0</v>
      </c>
      <c r="O4648" s="1"/>
      <c r="P4648" s="1">
        <v>8.33</v>
      </c>
      <c r="Q4648" s="1">
        <v>288000.0</v>
      </c>
      <c r="R4648" s="1">
        <v>300000.0</v>
      </c>
      <c r="S4648" s="10">
        <v>44682.0</v>
      </c>
      <c r="V4648" s="5">
        <v>24990.0</v>
      </c>
      <c r="W4648" s="11">
        <v>29488.199999999997</v>
      </c>
      <c r="Z4648" s="5">
        <v>18742.5</v>
      </c>
      <c r="AB4648" s="1"/>
      <c r="AC4648" s="1" t="s">
        <v>45</v>
      </c>
      <c r="AD4648" s="12" t="s">
        <v>46</v>
      </c>
      <c r="AE4648" s="12" t="s">
        <v>46</v>
      </c>
      <c r="AF4648" s="12" t="s">
        <v>46</v>
      </c>
    </row>
    <row r="4649">
      <c r="A4649" s="1" t="s">
        <v>6285</v>
      </c>
      <c r="B4649" s="7"/>
      <c r="C4649" s="1" t="s">
        <v>132</v>
      </c>
      <c r="D4649" s="1" t="s">
        <v>37</v>
      </c>
      <c r="E4649" s="1" t="s">
        <v>77</v>
      </c>
      <c r="F4649" s="1" t="s">
        <v>514</v>
      </c>
      <c r="G4649" s="1" t="s">
        <v>367</v>
      </c>
      <c r="H4649" s="1" t="s">
        <v>654</v>
      </c>
      <c r="I4649" s="1" t="s">
        <v>234</v>
      </c>
      <c r="J4649" s="1"/>
      <c r="K4649" s="1" t="s">
        <v>6286</v>
      </c>
      <c r="L4649" s="1" t="s">
        <v>347</v>
      </c>
      <c r="M4649" s="9">
        <v>44652.0</v>
      </c>
      <c r="N4649" s="9">
        <v>44652.0</v>
      </c>
      <c r="O4649" s="9">
        <v>45531.0</v>
      </c>
      <c r="P4649" s="1">
        <v>8.33</v>
      </c>
      <c r="Q4649" s="1">
        <v>283637.0</v>
      </c>
      <c r="R4649" s="1">
        <v>300000.0</v>
      </c>
      <c r="S4649" s="10">
        <v>44682.0</v>
      </c>
      <c r="V4649" s="5">
        <v>24990.0</v>
      </c>
      <c r="W4649" s="11">
        <v>29488.199999999997</v>
      </c>
      <c r="Z4649" s="5">
        <v>18742.5</v>
      </c>
      <c r="AC4649" s="1" t="s">
        <v>45</v>
      </c>
      <c r="AD4649" s="12" t="s">
        <v>46</v>
      </c>
      <c r="AE4649" s="12" t="s">
        <v>46</v>
      </c>
      <c r="AF4649" s="12" t="s">
        <v>46</v>
      </c>
    </row>
    <row r="4650">
      <c r="A4650" s="1" t="s">
        <v>6292</v>
      </c>
      <c r="B4650" s="7"/>
      <c r="C4650" s="1" t="s">
        <v>36</v>
      </c>
      <c r="D4650" s="1" t="s">
        <v>102</v>
      </c>
      <c r="E4650" s="1" t="s">
        <v>212</v>
      </c>
      <c r="F4650" s="1" t="s">
        <v>680</v>
      </c>
      <c r="G4650" s="1" t="s">
        <v>134</v>
      </c>
      <c r="H4650" s="1" t="s">
        <v>135</v>
      </c>
      <c r="I4650" s="1" t="s">
        <v>292</v>
      </c>
      <c r="J4650" s="1"/>
      <c r="K4650" s="1" t="s">
        <v>6293</v>
      </c>
      <c r="L4650" s="1" t="s">
        <v>88</v>
      </c>
      <c r="M4650" s="9">
        <v>44652.0</v>
      </c>
      <c r="N4650" s="9">
        <v>44767.0</v>
      </c>
      <c r="O4650" s="1"/>
      <c r="P4650" s="1">
        <v>8.33</v>
      </c>
      <c r="Q4650" s="1">
        <v>1800000.0</v>
      </c>
      <c r="R4650" s="1">
        <v>1819248.0</v>
      </c>
      <c r="S4650" s="9">
        <v>44767.0</v>
      </c>
      <c r="T4650" s="9">
        <v>44767.0</v>
      </c>
      <c r="U4650" s="1" t="s">
        <v>6294</v>
      </c>
      <c r="V4650" s="5">
        <v>151543.3584</v>
      </c>
      <c r="W4650" s="11">
        <v>178821.162912</v>
      </c>
      <c r="X4650" s="9">
        <v>44799.0</v>
      </c>
      <c r="Y4650" s="5">
        <v>163666.82707200001</v>
      </c>
      <c r="Z4650" s="5">
        <v>113657.51879999999</v>
      </c>
      <c r="AA4650" s="9">
        <v>44803.0</v>
      </c>
      <c r="AB4650" s="1" t="s">
        <v>6294</v>
      </c>
      <c r="AC4650" s="1" t="s">
        <v>55</v>
      </c>
      <c r="AD4650" s="12" t="s">
        <v>46</v>
      </c>
      <c r="AE4650" s="12" t="s">
        <v>46</v>
      </c>
      <c r="AF4650" s="12" t="s">
        <v>46</v>
      </c>
      <c r="AG4650" s="12" t="s">
        <v>46</v>
      </c>
      <c r="AH4650" s="12" t="s">
        <v>46</v>
      </c>
      <c r="AI4650" s="12" t="s">
        <v>46</v>
      </c>
    </row>
    <row r="4651">
      <c r="A4651" s="1" t="s">
        <v>6295</v>
      </c>
      <c r="B4651" s="7"/>
      <c r="C4651" s="1" t="s">
        <v>132</v>
      </c>
      <c r="D4651" s="1" t="s">
        <v>96</v>
      </c>
      <c r="E4651" s="1" t="s">
        <v>168</v>
      </c>
      <c r="F4651" s="1" t="s">
        <v>872</v>
      </c>
      <c r="G4651" s="1" t="s">
        <v>152</v>
      </c>
      <c r="H4651" s="1" t="s">
        <v>317</v>
      </c>
      <c r="I4651" s="1" t="s">
        <v>247</v>
      </c>
      <c r="J4651" s="1"/>
      <c r="K4651" s="1" t="s">
        <v>6296</v>
      </c>
      <c r="L4651" s="1" t="s">
        <v>150</v>
      </c>
      <c r="M4651" s="9">
        <v>44652.0</v>
      </c>
      <c r="N4651" s="14">
        <v>44844.0</v>
      </c>
      <c r="O4651" s="1"/>
      <c r="P4651" s="1">
        <v>8.0</v>
      </c>
      <c r="Q4651" s="1">
        <v>1000000.0</v>
      </c>
      <c r="R4651" s="1">
        <v>2480400.0</v>
      </c>
      <c r="S4651" s="14">
        <v>44844.0</v>
      </c>
      <c r="T4651" s="14">
        <v>44845.0</v>
      </c>
      <c r="U4651" s="1" t="s">
        <v>6297</v>
      </c>
      <c r="V4651" s="5">
        <v>198432.0</v>
      </c>
      <c r="W4651" s="11">
        <v>234149.75999999998</v>
      </c>
      <c r="X4651" s="14">
        <v>44911.0</v>
      </c>
      <c r="Y4651" s="5">
        <v>214306.55999999997</v>
      </c>
      <c r="Z4651" s="5">
        <v>148824.0</v>
      </c>
      <c r="AA4651" s="14">
        <v>44915.0</v>
      </c>
      <c r="AB4651" s="1" t="s">
        <v>6297</v>
      </c>
      <c r="AC4651" s="1" t="s">
        <v>55</v>
      </c>
      <c r="AD4651" s="12" t="s">
        <v>46</v>
      </c>
      <c r="AE4651" s="12" t="s">
        <v>46</v>
      </c>
      <c r="AF4651" s="12" t="s">
        <v>46</v>
      </c>
      <c r="AG4651" s="12" t="s">
        <v>46</v>
      </c>
      <c r="AH4651" s="12" t="s">
        <v>46</v>
      </c>
      <c r="AI4651" s="12" t="s">
        <v>46</v>
      </c>
    </row>
    <row r="4652">
      <c r="A4652" s="1" t="s">
        <v>6295</v>
      </c>
      <c r="B4652" s="7"/>
      <c r="C4652" s="1" t="s">
        <v>132</v>
      </c>
      <c r="D4652" s="1" t="s">
        <v>96</v>
      </c>
      <c r="E4652" s="1" t="s">
        <v>168</v>
      </c>
      <c r="F4652" s="1" t="s">
        <v>872</v>
      </c>
      <c r="G4652" s="1" t="s">
        <v>152</v>
      </c>
      <c r="H4652" s="1" t="s">
        <v>317</v>
      </c>
      <c r="I4652" s="1" t="s">
        <v>247</v>
      </c>
      <c r="J4652" s="1"/>
      <c r="K4652" s="1" t="s">
        <v>6296</v>
      </c>
      <c r="L4652" s="1" t="s">
        <v>150</v>
      </c>
      <c r="M4652" s="9">
        <v>44652.0</v>
      </c>
      <c r="N4652" s="9">
        <v>44652.0</v>
      </c>
      <c r="O4652" s="1"/>
      <c r="P4652" s="1">
        <v>8.0</v>
      </c>
      <c r="Q4652" s="1">
        <v>500000.0</v>
      </c>
      <c r="R4652" s="1">
        <v>1891944.0</v>
      </c>
      <c r="S4652" s="9">
        <v>44942.0</v>
      </c>
      <c r="T4652" s="9">
        <v>44942.0</v>
      </c>
      <c r="U4652" s="1" t="s">
        <v>6298</v>
      </c>
      <c r="V4652" s="5">
        <v>151355.52</v>
      </c>
      <c r="W4652" s="11">
        <v>178599.51359999998</v>
      </c>
      <c r="X4652" s="9">
        <v>44942.0</v>
      </c>
      <c r="Y4652" s="5">
        <v>163463.96159999998</v>
      </c>
      <c r="Z4652" s="5">
        <v>113516.63999999998</v>
      </c>
      <c r="AA4652" s="9">
        <v>44942.0</v>
      </c>
      <c r="AB4652" s="1" t="s">
        <v>6298</v>
      </c>
      <c r="AC4652" s="1" t="s">
        <v>55</v>
      </c>
      <c r="AD4652" s="12" t="s">
        <v>46</v>
      </c>
      <c r="AE4652" s="12" t="s">
        <v>46</v>
      </c>
      <c r="AF4652" s="12" t="s">
        <v>46</v>
      </c>
      <c r="AG4652" s="12" t="s">
        <v>46</v>
      </c>
      <c r="AH4652" s="12" t="s">
        <v>46</v>
      </c>
      <c r="AI4652" s="12" t="s">
        <v>46</v>
      </c>
    </row>
    <row r="4653">
      <c r="A4653" s="1" t="s">
        <v>6295</v>
      </c>
      <c r="B4653" s="7"/>
      <c r="C4653" s="1" t="s">
        <v>132</v>
      </c>
      <c r="D4653" s="1" t="s">
        <v>96</v>
      </c>
      <c r="E4653" s="1" t="s">
        <v>168</v>
      </c>
      <c r="F4653" s="1" t="s">
        <v>872</v>
      </c>
      <c r="G4653" s="1" t="s">
        <v>152</v>
      </c>
      <c r="H4653" s="1" t="s">
        <v>317</v>
      </c>
      <c r="I4653" s="1" t="s">
        <v>247</v>
      </c>
      <c r="J4653" s="1"/>
      <c r="K4653" s="1" t="s">
        <v>6296</v>
      </c>
      <c r="L4653" s="1" t="s">
        <v>150</v>
      </c>
      <c r="M4653" s="9">
        <v>44652.0</v>
      </c>
      <c r="N4653" s="9">
        <v>44903.0</v>
      </c>
      <c r="O4653" s="1"/>
      <c r="P4653" s="1">
        <v>8.0</v>
      </c>
      <c r="Q4653" s="1">
        <v>300000.0</v>
      </c>
      <c r="R4653" s="1">
        <v>300000.0</v>
      </c>
      <c r="S4653" s="10">
        <v>44993.0</v>
      </c>
      <c r="V4653" s="5">
        <v>24000.0</v>
      </c>
      <c r="W4653" s="11">
        <v>28320.0</v>
      </c>
      <c r="X4653" s="1"/>
      <c r="Y4653" s="1"/>
      <c r="Z4653" s="5">
        <v>18000.0</v>
      </c>
      <c r="AB4653" s="1"/>
      <c r="AC4653" s="1" t="s">
        <v>45</v>
      </c>
      <c r="AD4653" s="12" t="s">
        <v>46</v>
      </c>
      <c r="AE4653" s="12" t="s">
        <v>46</v>
      </c>
      <c r="AF4653" s="12" t="s">
        <v>46</v>
      </c>
    </row>
    <row r="4654">
      <c r="A4654" s="12" t="s">
        <v>6299</v>
      </c>
      <c r="C4654" s="1" t="s">
        <v>36</v>
      </c>
      <c r="D4654" s="1" t="s">
        <v>96</v>
      </c>
      <c r="E4654" s="1" t="s">
        <v>38</v>
      </c>
      <c r="F4654" s="1" t="s">
        <v>935</v>
      </c>
      <c r="G4654" s="1" t="s">
        <v>121</v>
      </c>
      <c r="H4654" s="1" t="s">
        <v>1732</v>
      </c>
      <c r="I4654" s="1" t="s">
        <v>42</v>
      </c>
      <c r="J4654" s="1"/>
      <c r="K4654" s="1" t="s">
        <v>6300</v>
      </c>
      <c r="L4654" s="1" t="s">
        <v>143</v>
      </c>
      <c r="M4654" s="9">
        <v>45027.0</v>
      </c>
      <c r="N4654" s="14">
        <v>44909.0</v>
      </c>
      <c r="O4654" s="1"/>
      <c r="P4654" s="1">
        <v>8.33</v>
      </c>
      <c r="Q4654" s="1">
        <v>1500000.0</v>
      </c>
      <c r="R4654" s="1">
        <v>1600000.0</v>
      </c>
      <c r="S4654" s="9">
        <v>44900.0</v>
      </c>
      <c r="T4654" s="14">
        <v>44909.0</v>
      </c>
      <c r="U4654" s="1" t="s">
        <v>6301</v>
      </c>
      <c r="V4654" s="5">
        <v>133280.0</v>
      </c>
      <c r="W4654" s="11">
        <v>157270.4</v>
      </c>
      <c r="X4654" s="14">
        <v>45291.0</v>
      </c>
      <c r="Y4654" s="5">
        <v>143942.4</v>
      </c>
      <c r="Z4654" s="5">
        <v>99960.0</v>
      </c>
      <c r="AA4654" s="9">
        <v>44958.0</v>
      </c>
      <c r="AB4654" s="1" t="s">
        <v>6301</v>
      </c>
      <c r="AC4654" s="1" t="s">
        <v>55</v>
      </c>
      <c r="AD4654" s="12" t="s">
        <v>47</v>
      </c>
      <c r="AE4654" s="12" t="s">
        <v>46</v>
      </c>
      <c r="AF4654" s="12" t="s">
        <v>46</v>
      </c>
      <c r="AG4654" s="12" t="s">
        <v>46</v>
      </c>
      <c r="AH4654" s="12" t="s">
        <v>47</v>
      </c>
      <c r="AI4654" s="12" t="s">
        <v>46</v>
      </c>
    </row>
    <row r="4655">
      <c r="A4655" s="12" t="s">
        <v>6299</v>
      </c>
      <c r="C4655" s="1" t="s">
        <v>36</v>
      </c>
      <c r="D4655" s="1" t="s">
        <v>96</v>
      </c>
      <c r="E4655" s="1" t="s">
        <v>38</v>
      </c>
      <c r="F4655" s="1" t="s">
        <v>935</v>
      </c>
      <c r="G4655" s="1" t="s">
        <v>121</v>
      </c>
      <c r="H4655" s="1" t="s">
        <v>1732</v>
      </c>
      <c r="I4655" s="1" t="s">
        <v>42</v>
      </c>
      <c r="J4655" s="1"/>
      <c r="K4655" s="1" t="s">
        <v>6300</v>
      </c>
      <c r="L4655" s="1" t="s">
        <v>143</v>
      </c>
      <c r="M4655" s="9">
        <v>45027.0</v>
      </c>
      <c r="N4655" s="9">
        <v>45234.0</v>
      </c>
      <c r="O4655" s="9">
        <v>44996.0</v>
      </c>
      <c r="P4655" s="1">
        <v>8.33</v>
      </c>
      <c r="Q4655" s="1">
        <v>500000.0</v>
      </c>
      <c r="R4655" s="1">
        <v>2600000.0</v>
      </c>
      <c r="S4655" s="9">
        <v>45026.0</v>
      </c>
      <c r="T4655" s="9">
        <v>45029.0</v>
      </c>
      <c r="U4655" s="1" t="s">
        <v>6302</v>
      </c>
      <c r="V4655" s="5">
        <v>216580.0</v>
      </c>
      <c r="W4655" s="11">
        <v>255564.4</v>
      </c>
      <c r="X4655" s="9">
        <v>45029.0</v>
      </c>
      <c r="Y4655" s="5">
        <v>233906.4</v>
      </c>
      <c r="Z4655" s="5">
        <v>162435.0</v>
      </c>
      <c r="AA4655" s="9">
        <v>45029.0</v>
      </c>
      <c r="AB4655" s="1" t="s">
        <v>6302</v>
      </c>
      <c r="AC4655" s="1" t="s">
        <v>55</v>
      </c>
      <c r="AD4655" s="12" t="s">
        <v>47</v>
      </c>
      <c r="AE4655" s="12" t="s">
        <v>47</v>
      </c>
      <c r="AF4655" s="12" t="s">
        <v>47</v>
      </c>
      <c r="AG4655" s="12" t="s">
        <v>47</v>
      </c>
      <c r="AH4655" s="12" t="s">
        <v>47</v>
      </c>
      <c r="AI4655" s="12" t="s">
        <v>47</v>
      </c>
    </row>
    <row r="4656">
      <c r="A4656" s="12" t="s">
        <v>6299</v>
      </c>
      <c r="C4656" s="1" t="s">
        <v>36</v>
      </c>
      <c r="D4656" s="1" t="s">
        <v>96</v>
      </c>
      <c r="E4656" s="1" t="s">
        <v>38</v>
      </c>
      <c r="F4656" s="1" t="s">
        <v>935</v>
      </c>
      <c r="G4656" s="1" t="s">
        <v>121</v>
      </c>
      <c r="H4656" s="1" t="s">
        <v>1732</v>
      </c>
      <c r="I4656" s="1" t="s">
        <v>42</v>
      </c>
      <c r="J4656" s="1"/>
      <c r="K4656" s="1" t="s">
        <v>6300</v>
      </c>
      <c r="L4656" s="1" t="s">
        <v>143</v>
      </c>
      <c r="M4656" s="9">
        <v>45027.0</v>
      </c>
      <c r="N4656" s="14">
        <v>44909.0</v>
      </c>
      <c r="O4656" s="1"/>
      <c r="P4656" s="1">
        <v>8.33</v>
      </c>
      <c r="Q4656" s="1">
        <v>1500000.0</v>
      </c>
      <c r="R4656" s="1">
        <v>300000.0</v>
      </c>
      <c r="S4656" s="15">
        <v>44999.0</v>
      </c>
      <c r="V4656" s="5">
        <v>24990.0</v>
      </c>
      <c r="W4656" s="11">
        <v>29488.199999999997</v>
      </c>
      <c r="X4656" s="1"/>
      <c r="Y4656" s="1"/>
      <c r="Z4656" s="5">
        <v>18742.5</v>
      </c>
      <c r="AA4656" s="1"/>
      <c r="AB4656" s="1"/>
      <c r="AC4656" s="1" t="s">
        <v>45</v>
      </c>
      <c r="AD4656" s="12" t="s">
        <v>47</v>
      </c>
      <c r="AE4656" s="12" t="s">
        <v>46</v>
      </c>
      <c r="AF4656" s="12" t="s">
        <v>46</v>
      </c>
    </row>
    <row r="4657">
      <c r="A4657" s="1" t="s">
        <v>6303</v>
      </c>
      <c r="B4657" s="7"/>
      <c r="C4657" s="1" t="s">
        <v>95</v>
      </c>
      <c r="D4657" s="1" t="s">
        <v>50</v>
      </c>
      <c r="E4657" s="1" t="s">
        <v>212</v>
      </c>
      <c r="F4657" s="1" t="s">
        <v>737</v>
      </c>
      <c r="G4657" s="1" t="s">
        <v>152</v>
      </c>
      <c r="H4657" s="1" t="s">
        <v>153</v>
      </c>
      <c r="I4657" s="1" t="s">
        <v>42</v>
      </c>
      <c r="J4657" s="1"/>
      <c r="K4657" s="1" t="s">
        <v>6304</v>
      </c>
      <c r="L4657" s="1" t="s">
        <v>53</v>
      </c>
      <c r="M4657" s="9">
        <v>44742.0</v>
      </c>
      <c r="N4657" s="9">
        <v>44742.0</v>
      </c>
      <c r="O4657" s="1"/>
      <c r="P4657" s="1">
        <v>7.5</v>
      </c>
      <c r="Q4657" s="1">
        <v>500000.0</v>
      </c>
      <c r="R4657" s="1">
        <v>264000.0</v>
      </c>
      <c r="S4657" s="9">
        <v>44896.0</v>
      </c>
      <c r="T4657" s="14">
        <v>44907.0</v>
      </c>
      <c r="U4657" s="1" t="s">
        <v>6305</v>
      </c>
      <c r="V4657" s="5">
        <v>19800.0</v>
      </c>
      <c r="W4657" s="11">
        <v>23364.0</v>
      </c>
      <c r="X4657" s="9">
        <v>44951.0</v>
      </c>
      <c r="Y4657" s="5">
        <v>23364.0</v>
      </c>
      <c r="Z4657" s="5">
        <v>14850.0</v>
      </c>
      <c r="AA4657" s="9">
        <v>44959.0</v>
      </c>
      <c r="AB4657" s="1" t="s">
        <v>6305</v>
      </c>
      <c r="AC4657" s="1" t="s">
        <v>55</v>
      </c>
      <c r="AD4657" s="12" t="s">
        <v>46</v>
      </c>
      <c r="AE4657" s="12" t="s">
        <v>46</v>
      </c>
      <c r="AF4657" s="12" t="s">
        <v>46</v>
      </c>
      <c r="AG4657" s="12" t="s">
        <v>46</v>
      </c>
      <c r="AH4657" s="12" t="s">
        <v>46</v>
      </c>
      <c r="AI4657" s="12" t="s">
        <v>46</v>
      </c>
    </row>
    <row r="4658">
      <c r="A4658" s="1" t="s">
        <v>6303</v>
      </c>
      <c r="B4658" s="7"/>
      <c r="C4658" s="1" t="s">
        <v>95</v>
      </c>
      <c r="D4658" s="1" t="s">
        <v>50</v>
      </c>
      <c r="E4658" s="1" t="s">
        <v>212</v>
      </c>
      <c r="F4658" s="1" t="s">
        <v>737</v>
      </c>
      <c r="G4658" s="1" t="s">
        <v>152</v>
      </c>
      <c r="H4658" s="1" t="s">
        <v>153</v>
      </c>
      <c r="I4658" s="1" t="s">
        <v>42</v>
      </c>
      <c r="J4658" s="1"/>
      <c r="K4658" s="1" t="s">
        <v>6304</v>
      </c>
      <c r="L4658" s="1" t="s">
        <v>53</v>
      </c>
      <c r="M4658" s="9">
        <v>44742.0</v>
      </c>
      <c r="N4658" s="14">
        <v>44877.0</v>
      </c>
      <c r="O4658" s="1"/>
      <c r="P4658" s="1">
        <v>7.5</v>
      </c>
      <c r="Q4658" s="1">
        <v>500000.0</v>
      </c>
      <c r="R4658" s="1">
        <v>300000.0</v>
      </c>
      <c r="S4658" s="15">
        <v>44967.0</v>
      </c>
      <c r="V4658" s="5">
        <v>22500.0</v>
      </c>
      <c r="W4658" s="11">
        <v>26550.0</v>
      </c>
      <c r="Z4658" s="5">
        <v>16875.0</v>
      </c>
      <c r="AB4658" s="1"/>
      <c r="AC4658" s="1" t="s">
        <v>45</v>
      </c>
      <c r="AD4658" s="12" t="s">
        <v>46</v>
      </c>
      <c r="AE4658" s="12" t="s">
        <v>46</v>
      </c>
      <c r="AF4658" s="12" t="s">
        <v>46</v>
      </c>
    </row>
    <row r="4659">
      <c r="A4659" s="1" t="s">
        <v>6303</v>
      </c>
      <c r="B4659" s="7"/>
      <c r="C4659" s="1" t="s">
        <v>95</v>
      </c>
      <c r="D4659" s="1" t="s">
        <v>50</v>
      </c>
      <c r="E4659" s="1" t="s">
        <v>212</v>
      </c>
      <c r="F4659" s="1" t="s">
        <v>737</v>
      </c>
      <c r="G4659" s="1" t="s">
        <v>152</v>
      </c>
      <c r="H4659" s="1" t="s">
        <v>153</v>
      </c>
      <c r="I4659" s="1" t="s">
        <v>42</v>
      </c>
      <c r="J4659" s="1"/>
      <c r="K4659" s="1" t="s">
        <v>6304</v>
      </c>
      <c r="L4659" s="1" t="s">
        <v>53</v>
      </c>
      <c r="M4659" s="9">
        <v>44742.0</v>
      </c>
      <c r="N4659" s="14">
        <v>44877.0</v>
      </c>
      <c r="O4659" s="1"/>
      <c r="P4659" s="1">
        <v>7.5</v>
      </c>
      <c r="Q4659" s="1">
        <v>264000.0</v>
      </c>
      <c r="R4659" s="1">
        <v>300000.0</v>
      </c>
      <c r="S4659" s="15">
        <v>44967.0</v>
      </c>
      <c r="V4659" s="5">
        <v>22500.0</v>
      </c>
      <c r="W4659" s="11">
        <v>26550.0</v>
      </c>
      <c r="Z4659" s="5">
        <v>16875.0</v>
      </c>
      <c r="AC4659" s="1" t="s">
        <v>45</v>
      </c>
      <c r="AD4659" s="12" t="s">
        <v>46</v>
      </c>
      <c r="AE4659" s="12" t="s">
        <v>46</v>
      </c>
      <c r="AF4659" s="12" t="s">
        <v>46</v>
      </c>
    </row>
    <row r="4660">
      <c r="A4660" s="1" t="s">
        <v>6303</v>
      </c>
      <c r="B4660" s="7"/>
      <c r="C4660" s="1" t="s">
        <v>95</v>
      </c>
      <c r="D4660" s="1" t="s">
        <v>50</v>
      </c>
      <c r="E4660" s="1" t="s">
        <v>212</v>
      </c>
      <c r="F4660" s="1" t="s">
        <v>737</v>
      </c>
      <c r="G4660" s="1" t="s">
        <v>152</v>
      </c>
      <c r="H4660" s="1" t="s">
        <v>153</v>
      </c>
      <c r="I4660" s="1" t="s">
        <v>42</v>
      </c>
      <c r="J4660" s="1"/>
      <c r="K4660" s="1" t="s">
        <v>6304</v>
      </c>
      <c r="L4660" s="1" t="s">
        <v>53</v>
      </c>
      <c r="M4660" s="9">
        <v>44742.0</v>
      </c>
      <c r="N4660" s="14">
        <v>44877.0</v>
      </c>
      <c r="O4660" s="1"/>
      <c r="P4660" s="1">
        <v>7.5</v>
      </c>
      <c r="Q4660" s="1">
        <v>360000.0</v>
      </c>
      <c r="R4660" s="1">
        <v>300000.0</v>
      </c>
      <c r="S4660" s="15">
        <v>44967.0</v>
      </c>
      <c r="V4660" s="5">
        <v>22500.0</v>
      </c>
      <c r="W4660" s="11">
        <v>26550.0</v>
      </c>
      <c r="Z4660" s="5">
        <v>16875.0</v>
      </c>
      <c r="AB4660" s="1"/>
      <c r="AC4660" s="1" t="s">
        <v>45</v>
      </c>
      <c r="AD4660" s="12" t="s">
        <v>46</v>
      </c>
      <c r="AE4660" s="12" t="s">
        <v>46</v>
      </c>
      <c r="AF4660" s="12" t="s">
        <v>46</v>
      </c>
    </row>
    <row r="4661">
      <c r="A4661" s="1" t="s">
        <v>6306</v>
      </c>
      <c r="B4661" s="7"/>
      <c r="C4661" s="1" t="s">
        <v>95</v>
      </c>
      <c r="D4661" s="1" t="s">
        <v>81</v>
      </c>
      <c r="E4661" s="1" t="s">
        <v>82</v>
      </c>
      <c r="F4661" s="1" t="s">
        <v>766</v>
      </c>
      <c r="G4661" s="1" t="s">
        <v>134</v>
      </c>
      <c r="H4661" s="1" t="s">
        <v>135</v>
      </c>
      <c r="I4661" s="1" t="s">
        <v>209</v>
      </c>
      <c r="J4661" s="1"/>
      <c r="K4661" s="1" t="s">
        <v>6307</v>
      </c>
      <c r="L4661" s="1" t="s">
        <v>347</v>
      </c>
      <c r="M4661" s="9">
        <v>45090.0</v>
      </c>
      <c r="N4661" s="9">
        <v>45090.0</v>
      </c>
      <c r="O4661" s="1"/>
      <c r="P4661" s="1">
        <v>8.33</v>
      </c>
      <c r="Q4661" s="1">
        <v>360000.0</v>
      </c>
      <c r="R4661" s="1">
        <v>300000.0</v>
      </c>
      <c r="S4661" s="10">
        <v>45180.0</v>
      </c>
      <c r="V4661" s="5">
        <v>24990.0</v>
      </c>
      <c r="W4661" s="11">
        <v>29488.199999999997</v>
      </c>
      <c r="Z4661" s="5">
        <v>18742.5</v>
      </c>
      <c r="AB4661" s="1"/>
      <c r="AC4661" s="1" t="s">
        <v>45</v>
      </c>
      <c r="AD4661" s="12" t="s">
        <v>47</v>
      </c>
      <c r="AE4661" s="12" t="s">
        <v>47</v>
      </c>
      <c r="AF4661" s="12" t="s">
        <v>47</v>
      </c>
    </row>
    <row r="4662">
      <c r="A4662" s="1" t="s">
        <v>6306</v>
      </c>
      <c r="B4662" s="7"/>
      <c r="C4662" s="1" t="s">
        <v>95</v>
      </c>
      <c r="D4662" s="1" t="s">
        <v>81</v>
      </c>
      <c r="E4662" s="1" t="s">
        <v>82</v>
      </c>
      <c r="F4662" s="1" t="s">
        <v>766</v>
      </c>
      <c r="G4662" s="1" t="s">
        <v>134</v>
      </c>
      <c r="H4662" s="1" t="s">
        <v>135</v>
      </c>
      <c r="I4662" s="1" t="s">
        <v>209</v>
      </c>
      <c r="J4662" s="1"/>
      <c r="K4662" s="1" t="s">
        <v>6307</v>
      </c>
      <c r="L4662" s="1" t="s">
        <v>347</v>
      </c>
      <c r="M4662" s="9">
        <v>45090.0</v>
      </c>
      <c r="N4662" s="9">
        <v>45090.0</v>
      </c>
      <c r="O4662" s="1"/>
      <c r="P4662" s="1">
        <v>8.33</v>
      </c>
      <c r="Q4662" s="1">
        <v>399998.0</v>
      </c>
      <c r="R4662" s="1">
        <v>300000.0</v>
      </c>
      <c r="S4662" s="10">
        <v>45180.0</v>
      </c>
      <c r="V4662" s="5">
        <v>24990.0</v>
      </c>
      <c r="W4662" s="11">
        <v>29488.199999999997</v>
      </c>
      <c r="Z4662" s="5">
        <v>18742.5</v>
      </c>
      <c r="AB4662" s="1"/>
      <c r="AC4662" s="1" t="s">
        <v>45</v>
      </c>
      <c r="AD4662" s="12" t="s">
        <v>47</v>
      </c>
      <c r="AE4662" s="12" t="s">
        <v>47</v>
      </c>
      <c r="AF4662" s="12" t="s">
        <v>47</v>
      </c>
    </row>
    <row r="4663">
      <c r="A4663" s="1" t="s">
        <v>6306</v>
      </c>
      <c r="B4663" s="7"/>
      <c r="C4663" s="1" t="s">
        <v>95</v>
      </c>
      <c r="D4663" s="1" t="s">
        <v>81</v>
      </c>
      <c r="E4663" s="1" t="s">
        <v>82</v>
      </c>
      <c r="F4663" s="1" t="s">
        <v>766</v>
      </c>
      <c r="G4663" s="1" t="s">
        <v>134</v>
      </c>
      <c r="H4663" s="1" t="s">
        <v>135</v>
      </c>
      <c r="I4663" s="1" t="s">
        <v>209</v>
      </c>
      <c r="J4663" s="1"/>
      <c r="K4663" s="1" t="s">
        <v>6307</v>
      </c>
      <c r="L4663" s="1" t="s">
        <v>347</v>
      </c>
      <c r="M4663" s="9">
        <v>45090.0</v>
      </c>
      <c r="N4663" s="9">
        <v>45090.0</v>
      </c>
      <c r="O4663" s="1"/>
      <c r="P4663" s="1">
        <v>8.33</v>
      </c>
      <c r="Q4663" s="1">
        <v>480000.0</v>
      </c>
      <c r="R4663" s="1">
        <v>300000.0</v>
      </c>
      <c r="S4663" s="10">
        <v>45180.0</v>
      </c>
      <c r="V4663" s="5">
        <v>24990.0</v>
      </c>
      <c r="W4663" s="11">
        <v>29488.199999999997</v>
      </c>
      <c r="Z4663" s="5">
        <v>18742.5</v>
      </c>
      <c r="AC4663" s="1" t="s">
        <v>45</v>
      </c>
      <c r="AD4663" s="12" t="s">
        <v>47</v>
      </c>
      <c r="AE4663" s="12" t="s">
        <v>47</v>
      </c>
      <c r="AF4663" s="12" t="s">
        <v>47</v>
      </c>
    </row>
    <row r="4664">
      <c r="A4664" s="1" t="s">
        <v>6306</v>
      </c>
      <c r="B4664" s="7"/>
      <c r="C4664" s="1" t="s">
        <v>95</v>
      </c>
      <c r="D4664" s="1" t="s">
        <v>81</v>
      </c>
      <c r="E4664" s="1" t="s">
        <v>82</v>
      </c>
      <c r="F4664" s="1" t="s">
        <v>766</v>
      </c>
      <c r="G4664" s="1" t="s">
        <v>134</v>
      </c>
      <c r="H4664" s="1" t="s">
        <v>135</v>
      </c>
      <c r="I4664" s="1" t="s">
        <v>209</v>
      </c>
      <c r="J4664" s="1"/>
      <c r="K4664" s="1" t="s">
        <v>6307</v>
      </c>
      <c r="L4664" s="1" t="s">
        <v>347</v>
      </c>
      <c r="M4664" s="9">
        <v>45090.0</v>
      </c>
      <c r="N4664" s="9">
        <v>45090.0</v>
      </c>
      <c r="O4664" s="1"/>
      <c r="P4664" s="1">
        <v>8.33</v>
      </c>
      <c r="Q4664" s="1">
        <v>380000.0</v>
      </c>
      <c r="R4664" s="1">
        <v>300000.0</v>
      </c>
      <c r="S4664" s="10">
        <v>45180.0</v>
      </c>
      <c r="V4664" s="5">
        <v>24990.0</v>
      </c>
      <c r="W4664" s="11">
        <v>29488.199999999997</v>
      </c>
      <c r="Z4664" s="5">
        <v>18742.5</v>
      </c>
      <c r="AB4664" s="1"/>
      <c r="AC4664" s="1" t="s">
        <v>45</v>
      </c>
      <c r="AD4664" s="12" t="s">
        <v>47</v>
      </c>
      <c r="AE4664" s="12" t="s">
        <v>47</v>
      </c>
      <c r="AF4664" s="12" t="s">
        <v>47</v>
      </c>
    </row>
    <row r="4665">
      <c r="A4665" s="1" t="s">
        <v>6306</v>
      </c>
      <c r="B4665" s="7"/>
      <c r="C4665" s="1" t="s">
        <v>95</v>
      </c>
      <c r="D4665" s="1" t="s">
        <v>81</v>
      </c>
      <c r="E4665" s="1" t="s">
        <v>82</v>
      </c>
      <c r="F4665" s="1" t="s">
        <v>766</v>
      </c>
      <c r="G4665" s="1" t="s">
        <v>134</v>
      </c>
      <c r="H4665" s="1" t="s">
        <v>135</v>
      </c>
      <c r="I4665" s="1" t="s">
        <v>209</v>
      </c>
      <c r="J4665" s="1"/>
      <c r="K4665" s="1" t="s">
        <v>6307</v>
      </c>
      <c r="L4665" s="1" t="s">
        <v>347</v>
      </c>
      <c r="M4665" s="9">
        <v>45090.0</v>
      </c>
      <c r="N4665" s="9">
        <v>45090.0</v>
      </c>
      <c r="O4665" s="1"/>
      <c r="P4665" s="1">
        <v>8.33</v>
      </c>
      <c r="Q4665" s="1">
        <v>500000.0</v>
      </c>
      <c r="R4665" s="1">
        <v>300000.0</v>
      </c>
      <c r="S4665" s="10">
        <v>45120.0</v>
      </c>
      <c r="V4665" s="5">
        <v>24990.0</v>
      </c>
      <c r="W4665" s="11">
        <v>29488.199999999997</v>
      </c>
      <c r="Y4665" s="1"/>
      <c r="Z4665" s="5">
        <v>18742.5</v>
      </c>
      <c r="AB4665" s="1"/>
      <c r="AC4665" s="1" t="s">
        <v>45</v>
      </c>
      <c r="AD4665" s="12" t="s">
        <v>47</v>
      </c>
      <c r="AE4665" s="12" t="s">
        <v>47</v>
      </c>
      <c r="AF4665" s="12" t="s">
        <v>47</v>
      </c>
    </row>
    <row r="4666">
      <c r="A4666" s="1" t="s">
        <v>6308</v>
      </c>
      <c r="B4666" s="7"/>
      <c r="C4666" s="1" t="s">
        <v>36</v>
      </c>
      <c r="D4666" s="1" t="s">
        <v>96</v>
      </c>
      <c r="E4666" s="1" t="s">
        <v>77</v>
      </c>
      <c r="F4666" s="1" t="s">
        <v>554</v>
      </c>
      <c r="G4666" s="1" t="s">
        <v>84</v>
      </c>
      <c r="H4666" s="1" t="s">
        <v>85</v>
      </c>
      <c r="I4666" s="1" t="s">
        <v>42</v>
      </c>
      <c r="J4666" s="1"/>
      <c r="K4666" s="1" t="s">
        <v>6309</v>
      </c>
      <c r="L4666" s="1" t="s">
        <v>143</v>
      </c>
      <c r="M4666" s="9">
        <v>44978.0</v>
      </c>
      <c r="N4666" s="9">
        <v>44978.0</v>
      </c>
      <c r="O4666" s="1"/>
      <c r="P4666" s="1">
        <v>8.33</v>
      </c>
      <c r="Q4666" s="1">
        <v>2500000.0</v>
      </c>
      <c r="R4666" s="1">
        <v>300000.0</v>
      </c>
      <c r="S4666" s="10">
        <v>45068.0</v>
      </c>
      <c r="V4666" s="5">
        <v>24990.0</v>
      </c>
      <c r="W4666" s="11">
        <v>29488.199999999997</v>
      </c>
      <c r="X4666" s="1"/>
      <c r="Y4666" s="1"/>
      <c r="Z4666" s="5">
        <v>18742.5</v>
      </c>
      <c r="AA4666" s="1"/>
      <c r="AB4666" s="1"/>
      <c r="AC4666" s="1" t="s">
        <v>45</v>
      </c>
      <c r="AD4666" s="12" t="s">
        <v>46</v>
      </c>
      <c r="AE4666" s="12" t="s">
        <v>46</v>
      </c>
      <c r="AF4666" s="12" t="s">
        <v>47</v>
      </c>
    </row>
    <row r="4667">
      <c r="A4667" s="1" t="s">
        <v>6308</v>
      </c>
      <c r="B4667" s="7"/>
      <c r="C4667" s="1" t="s">
        <v>36</v>
      </c>
      <c r="D4667" s="1" t="s">
        <v>96</v>
      </c>
      <c r="E4667" s="1" t="s">
        <v>77</v>
      </c>
      <c r="F4667" s="1" t="s">
        <v>554</v>
      </c>
      <c r="G4667" s="1" t="s">
        <v>84</v>
      </c>
      <c r="H4667" s="1" t="s">
        <v>85</v>
      </c>
      <c r="I4667" s="1" t="s">
        <v>42</v>
      </c>
      <c r="J4667" s="1"/>
      <c r="K4667" s="1" t="s">
        <v>6309</v>
      </c>
      <c r="L4667" s="1" t="s">
        <v>143</v>
      </c>
      <c r="M4667" s="9">
        <v>44978.0</v>
      </c>
      <c r="N4667" s="9">
        <v>44978.0</v>
      </c>
      <c r="O4667" s="1"/>
      <c r="P4667" s="1">
        <v>8.33</v>
      </c>
      <c r="Q4667" s="1">
        <v>300000.0</v>
      </c>
      <c r="R4667" s="1">
        <v>300000.0</v>
      </c>
      <c r="S4667" s="10">
        <v>45068.0</v>
      </c>
      <c r="V4667" s="5">
        <v>24990.0</v>
      </c>
      <c r="W4667" s="11">
        <v>29488.199999999997</v>
      </c>
      <c r="X4667" s="1"/>
      <c r="Y4667" s="1"/>
      <c r="Z4667" s="5">
        <v>18742.5</v>
      </c>
      <c r="AA4667" s="1"/>
      <c r="AB4667" s="1"/>
      <c r="AC4667" s="1" t="s">
        <v>45</v>
      </c>
      <c r="AD4667" s="12" t="s">
        <v>46</v>
      </c>
      <c r="AE4667" s="12" t="s">
        <v>46</v>
      </c>
      <c r="AF4667" s="12" t="s">
        <v>47</v>
      </c>
    </row>
    <row r="4668">
      <c r="A4668" s="1" t="s">
        <v>6308</v>
      </c>
      <c r="B4668" s="7"/>
      <c r="C4668" s="1" t="s">
        <v>36</v>
      </c>
      <c r="D4668" s="1" t="s">
        <v>96</v>
      </c>
      <c r="E4668" s="1" t="s">
        <v>77</v>
      </c>
      <c r="F4668" s="1" t="s">
        <v>554</v>
      </c>
      <c r="G4668" s="1" t="s">
        <v>84</v>
      </c>
      <c r="H4668" s="1" t="s">
        <v>85</v>
      </c>
      <c r="I4668" s="1" t="s">
        <v>42</v>
      </c>
      <c r="J4668" s="1"/>
      <c r="K4668" s="1" t="s">
        <v>6309</v>
      </c>
      <c r="L4668" s="1" t="s">
        <v>143</v>
      </c>
      <c r="M4668" s="9">
        <v>44978.0</v>
      </c>
      <c r="N4668" s="9">
        <v>44978.0</v>
      </c>
      <c r="O4668" s="1"/>
      <c r="P4668" s="1">
        <v>8.33</v>
      </c>
      <c r="Q4668" s="1">
        <v>300000.0</v>
      </c>
      <c r="R4668" s="1">
        <v>300000.0</v>
      </c>
      <c r="S4668" s="10">
        <v>45008.0</v>
      </c>
      <c r="V4668" s="5">
        <v>24990.0</v>
      </c>
      <c r="W4668" s="11">
        <v>29488.199999999997</v>
      </c>
      <c r="X4668" s="1"/>
      <c r="Y4668" s="1"/>
      <c r="Z4668" s="5">
        <v>18742.5</v>
      </c>
      <c r="AA4668" s="1"/>
      <c r="AB4668" s="1"/>
      <c r="AC4668" s="1" t="s">
        <v>45</v>
      </c>
      <c r="AD4668" s="12" t="s">
        <v>46</v>
      </c>
      <c r="AE4668" s="12" t="s">
        <v>46</v>
      </c>
      <c r="AF4668" s="12" t="s">
        <v>46</v>
      </c>
    </row>
    <row r="4669">
      <c r="A4669" s="1" t="s">
        <v>6310</v>
      </c>
      <c r="B4669" s="7"/>
      <c r="C4669" s="1" t="s">
        <v>36</v>
      </c>
      <c r="D4669" s="1" t="s">
        <v>81</v>
      </c>
      <c r="E4669" s="1" t="s">
        <v>77</v>
      </c>
      <c r="F4669" s="1" t="s">
        <v>105</v>
      </c>
      <c r="G4669" s="1" t="s">
        <v>221</v>
      </c>
      <c r="H4669" s="1" t="s">
        <v>222</v>
      </c>
      <c r="I4669" s="1" t="s">
        <v>42</v>
      </c>
      <c r="J4669" s="1"/>
      <c r="K4669" s="1" t="s">
        <v>6311</v>
      </c>
      <c r="L4669" s="1" t="s">
        <v>143</v>
      </c>
      <c r="M4669" s="9">
        <v>45184.0</v>
      </c>
      <c r="N4669" s="9">
        <v>45315.0</v>
      </c>
      <c r="O4669" s="1"/>
      <c r="P4669" s="1">
        <v>7.5</v>
      </c>
      <c r="Q4669" s="1">
        <v>500000.0</v>
      </c>
      <c r="R4669" s="1">
        <v>300000.0</v>
      </c>
      <c r="S4669" s="10">
        <v>45345.0</v>
      </c>
      <c r="V4669" s="5">
        <v>22500.0</v>
      </c>
      <c r="W4669" s="11">
        <v>26550.0</v>
      </c>
      <c r="Z4669" s="5">
        <v>16875.0</v>
      </c>
      <c r="AB4669" s="1"/>
      <c r="AC4669" s="1" t="s">
        <v>45</v>
      </c>
      <c r="AD4669" s="12" t="s">
        <v>47</v>
      </c>
      <c r="AE4669" s="12" t="s">
        <v>47</v>
      </c>
      <c r="AF4669" s="12" t="s">
        <v>47</v>
      </c>
    </row>
    <row r="4670">
      <c r="A4670" s="1" t="s">
        <v>6310</v>
      </c>
      <c r="B4670" s="7"/>
      <c r="C4670" s="1" t="s">
        <v>36</v>
      </c>
      <c r="D4670" s="1" t="s">
        <v>81</v>
      </c>
      <c r="E4670" s="1" t="s">
        <v>77</v>
      </c>
      <c r="F4670" s="1" t="s">
        <v>105</v>
      </c>
      <c r="G4670" s="1" t="s">
        <v>221</v>
      </c>
      <c r="H4670" s="1" t="s">
        <v>222</v>
      </c>
      <c r="I4670" s="1" t="s">
        <v>42</v>
      </c>
      <c r="J4670" s="1"/>
      <c r="K4670" s="1" t="s">
        <v>6311</v>
      </c>
      <c r="L4670" s="1" t="s">
        <v>143</v>
      </c>
      <c r="M4670" s="9">
        <v>45184.0</v>
      </c>
      <c r="N4670" s="9">
        <v>45184.0</v>
      </c>
      <c r="O4670" s="1"/>
      <c r="P4670" s="1">
        <v>7.5</v>
      </c>
      <c r="Q4670" s="1">
        <v>300000.0</v>
      </c>
      <c r="R4670" s="1">
        <v>300000.0</v>
      </c>
      <c r="S4670" s="10">
        <v>45274.0</v>
      </c>
      <c r="V4670" s="5">
        <v>22500.0</v>
      </c>
      <c r="W4670" s="11">
        <v>26550.0</v>
      </c>
      <c r="Z4670" s="5">
        <v>16875.0</v>
      </c>
      <c r="AB4670" s="1"/>
      <c r="AC4670" s="1" t="s">
        <v>45</v>
      </c>
      <c r="AD4670" s="12" t="s">
        <v>47</v>
      </c>
      <c r="AE4670" s="12" t="s">
        <v>47</v>
      </c>
      <c r="AF4670" s="12" t="s">
        <v>47</v>
      </c>
    </row>
    <row r="4671">
      <c r="A4671" s="1" t="s">
        <v>6312</v>
      </c>
      <c r="B4671" s="7"/>
      <c r="C4671" s="1" t="s">
        <v>36</v>
      </c>
      <c r="D4671" s="1" t="s">
        <v>102</v>
      </c>
      <c r="E4671" s="1" t="s">
        <v>38</v>
      </c>
      <c r="F4671" s="1" t="s">
        <v>575</v>
      </c>
      <c r="G4671" s="1" t="s">
        <v>170</v>
      </c>
      <c r="H4671" s="1" t="s">
        <v>170</v>
      </c>
      <c r="I4671" s="1" t="s">
        <v>42</v>
      </c>
      <c r="J4671" s="1"/>
      <c r="K4671" s="1" t="s">
        <v>6313</v>
      </c>
      <c r="L4671" s="1" t="s">
        <v>143</v>
      </c>
      <c r="M4671" s="9">
        <v>44933.0</v>
      </c>
      <c r="N4671" s="9">
        <v>44897.0</v>
      </c>
      <c r="O4671" s="1"/>
      <c r="P4671" s="1">
        <v>8.33</v>
      </c>
      <c r="Q4671" s="1">
        <v>300000.0</v>
      </c>
      <c r="R4671" s="1">
        <v>875000.0</v>
      </c>
      <c r="S4671" s="9">
        <v>44928.0</v>
      </c>
      <c r="T4671" s="9">
        <v>44928.0</v>
      </c>
      <c r="U4671" s="1" t="s">
        <v>6314</v>
      </c>
      <c r="V4671" s="5">
        <v>72887.5</v>
      </c>
      <c r="W4671" s="11">
        <v>86007.25</v>
      </c>
      <c r="X4671" s="9">
        <v>44973.0</v>
      </c>
      <c r="Y4671" s="5">
        <v>78718.5</v>
      </c>
      <c r="Z4671" s="5">
        <v>54665.625</v>
      </c>
      <c r="AA4671" s="9">
        <v>45019.0</v>
      </c>
      <c r="AB4671" s="1" t="s">
        <v>6315</v>
      </c>
      <c r="AC4671" s="1" t="s">
        <v>55</v>
      </c>
      <c r="AD4671" s="12" t="s">
        <v>46</v>
      </c>
      <c r="AE4671" s="12" t="s">
        <v>46</v>
      </c>
      <c r="AF4671" s="12" t="s">
        <v>46</v>
      </c>
      <c r="AG4671" s="12" t="s">
        <v>46</v>
      </c>
      <c r="AH4671" s="12" t="s">
        <v>46</v>
      </c>
      <c r="AI4671" s="12" t="s">
        <v>47</v>
      </c>
    </row>
    <row r="4672">
      <c r="A4672" s="1" t="s">
        <v>6312</v>
      </c>
      <c r="B4672" s="7"/>
      <c r="C4672" s="1" t="s">
        <v>36</v>
      </c>
      <c r="D4672" s="1" t="s">
        <v>102</v>
      </c>
      <c r="E4672" s="1" t="s">
        <v>38</v>
      </c>
      <c r="F4672" s="1" t="s">
        <v>575</v>
      </c>
      <c r="G4672" s="1" t="s">
        <v>170</v>
      </c>
      <c r="H4672" s="1" t="s">
        <v>170</v>
      </c>
      <c r="I4672" s="1" t="s">
        <v>42</v>
      </c>
      <c r="J4672" s="1"/>
      <c r="K4672" s="1" t="s">
        <v>6313</v>
      </c>
      <c r="L4672" s="1" t="s">
        <v>143</v>
      </c>
      <c r="M4672" s="9">
        <v>44933.0</v>
      </c>
      <c r="N4672" s="9">
        <v>44933.0</v>
      </c>
      <c r="O4672" s="1"/>
      <c r="P4672" s="1">
        <v>8.33</v>
      </c>
      <c r="Q4672" s="1">
        <v>300000.0</v>
      </c>
      <c r="R4672" s="1">
        <v>300000.0</v>
      </c>
      <c r="S4672" s="10">
        <v>45023.0</v>
      </c>
      <c r="V4672" s="5">
        <v>24990.0</v>
      </c>
      <c r="W4672" s="11">
        <v>29488.199999999997</v>
      </c>
      <c r="Z4672" s="5">
        <v>18742.5</v>
      </c>
      <c r="AB4672" s="1"/>
      <c r="AC4672" s="1" t="s">
        <v>45</v>
      </c>
      <c r="AD4672" s="12" t="s">
        <v>46</v>
      </c>
      <c r="AE4672" s="12" t="s">
        <v>46</v>
      </c>
      <c r="AF4672" s="12" t="s">
        <v>47</v>
      </c>
    </row>
    <row r="4673">
      <c r="A4673" s="1" t="s">
        <v>6316</v>
      </c>
      <c r="B4673" s="7"/>
      <c r="C4673" s="1" t="s">
        <v>36</v>
      </c>
      <c r="D4673" s="1" t="s">
        <v>76</v>
      </c>
      <c r="E4673" s="1" t="s">
        <v>168</v>
      </c>
      <c r="F4673" s="1" t="s">
        <v>3400</v>
      </c>
      <c r="G4673" s="1" t="s">
        <v>134</v>
      </c>
      <c r="H4673" s="1" t="s">
        <v>135</v>
      </c>
      <c r="I4673" s="1" t="s">
        <v>234</v>
      </c>
      <c r="J4673" s="1"/>
      <c r="K4673" s="1" t="s">
        <v>6317</v>
      </c>
      <c r="L4673" s="1" t="s">
        <v>150</v>
      </c>
      <c r="M4673" s="9">
        <v>44991.0</v>
      </c>
      <c r="N4673" s="9">
        <v>44991.0</v>
      </c>
      <c r="O4673" s="1"/>
      <c r="P4673" s="1">
        <v>8.33</v>
      </c>
      <c r="Q4673" s="1">
        <v>100000.0</v>
      </c>
      <c r="R4673" s="1">
        <v>776340.0</v>
      </c>
      <c r="S4673" s="9">
        <v>44991.0</v>
      </c>
      <c r="T4673" s="9">
        <v>45000.0</v>
      </c>
      <c r="U4673" s="1" t="s">
        <v>6318</v>
      </c>
      <c r="V4673" s="5">
        <v>64669.122</v>
      </c>
      <c r="W4673" s="11">
        <v>76309.56396</v>
      </c>
      <c r="X4673" s="9">
        <v>45043.0</v>
      </c>
      <c r="Y4673" s="5">
        <v>69842.65176</v>
      </c>
      <c r="Z4673" s="5">
        <v>48501.8415</v>
      </c>
      <c r="AA4673" s="9">
        <v>45076.0</v>
      </c>
      <c r="AB4673" s="1" t="s">
        <v>6319</v>
      </c>
      <c r="AC4673" s="1" t="s">
        <v>55</v>
      </c>
      <c r="AD4673" s="12" t="s">
        <v>46</v>
      </c>
      <c r="AE4673" s="12" t="s">
        <v>46</v>
      </c>
      <c r="AF4673" s="12" t="s">
        <v>46</v>
      </c>
      <c r="AG4673" s="12" t="s">
        <v>46</v>
      </c>
      <c r="AH4673" s="12" t="s">
        <v>47</v>
      </c>
      <c r="AI4673" s="12" t="s">
        <v>47</v>
      </c>
    </row>
    <row r="4674">
      <c r="A4674" s="1" t="s">
        <v>6320</v>
      </c>
      <c r="B4674" s="7"/>
      <c r="C4674" s="1" t="s">
        <v>95</v>
      </c>
      <c r="D4674" s="1" t="s">
        <v>102</v>
      </c>
      <c r="E4674" s="1" t="s">
        <v>38</v>
      </c>
      <c r="F4674" s="1" t="s">
        <v>511</v>
      </c>
      <c r="G4674" s="1" t="s">
        <v>152</v>
      </c>
      <c r="H4674" s="1" t="s">
        <v>153</v>
      </c>
      <c r="I4674" s="1" t="s">
        <v>86</v>
      </c>
      <c r="J4674" s="1"/>
      <c r="K4674" s="1" t="s">
        <v>6321</v>
      </c>
      <c r="L4674" s="1" t="s">
        <v>88</v>
      </c>
      <c r="M4674" s="9">
        <v>44819.0</v>
      </c>
      <c r="N4674" s="9">
        <v>44751.0</v>
      </c>
      <c r="O4674" s="1"/>
      <c r="P4674" s="1">
        <v>8.33</v>
      </c>
      <c r="Q4674" s="1">
        <v>300000.0</v>
      </c>
      <c r="R4674" s="1">
        <v>300000.0</v>
      </c>
      <c r="S4674" s="10">
        <v>44841.0</v>
      </c>
      <c r="V4674" s="5">
        <v>24990.0</v>
      </c>
      <c r="W4674" s="11">
        <v>29488.199999999997</v>
      </c>
      <c r="Z4674" s="5">
        <v>18742.5</v>
      </c>
      <c r="AB4674" s="1"/>
      <c r="AC4674" s="1" t="s">
        <v>45</v>
      </c>
      <c r="AD4674" s="12" t="s">
        <v>46</v>
      </c>
      <c r="AE4674" s="12" t="s">
        <v>46</v>
      </c>
      <c r="AF4674" s="12" t="s">
        <v>46</v>
      </c>
    </row>
    <row r="4675">
      <c r="A4675" s="1" t="s">
        <v>6322</v>
      </c>
      <c r="B4675" s="7"/>
      <c r="C4675" s="1" t="s">
        <v>36</v>
      </c>
      <c r="D4675" s="1" t="s">
        <v>50</v>
      </c>
      <c r="E4675" s="1" t="s">
        <v>168</v>
      </c>
      <c r="F4675" s="1" t="s">
        <v>2992</v>
      </c>
      <c r="G4675" s="1" t="s">
        <v>40</v>
      </c>
      <c r="H4675" s="1" t="s">
        <v>41</v>
      </c>
      <c r="I4675" s="1" t="s">
        <v>42</v>
      </c>
      <c r="J4675" s="1"/>
      <c r="K4675" s="1" t="s">
        <v>6323</v>
      </c>
      <c r="L4675" s="1" t="s">
        <v>150</v>
      </c>
      <c r="M4675" s="9">
        <v>45125.0</v>
      </c>
      <c r="N4675" s="9">
        <v>45131.0</v>
      </c>
      <c r="O4675" s="1"/>
      <c r="P4675" s="1">
        <v>8.33</v>
      </c>
      <c r="Q4675" s="1">
        <v>500000.0</v>
      </c>
      <c r="R4675" s="1">
        <v>300000.0</v>
      </c>
      <c r="S4675" s="10">
        <v>45221.0</v>
      </c>
      <c r="V4675" s="5">
        <v>24990.0</v>
      </c>
      <c r="W4675" s="11">
        <v>29488.199999999997</v>
      </c>
      <c r="Z4675" s="5">
        <v>18742.5</v>
      </c>
      <c r="AC4675" s="1" t="s">
        <v>45</v>
      </c>
      <c r="AD4675" s="12" t="s">
        <v>47</v>
      </c>
      <c r="AE4675" s="12" t="s">
        <v>47</v>
      </c>
      <c r="AF4675" s="12" t="s">
        <v>47</v>
      </c>
    </row>
    <row r="4676">
      <c r="A4676" s="1" t="s">
        <v>6322</v>
      </c>
      <c r="B4676" s="7"/>
      <c r="C4676" s="1" t="s">
        <v>36</v>
      </c>
      <c r="D4676" s="1" t="s">
        <v>50</v>
      </c>
      <c r="E4676" s="1" t="s">
        <v>168</v>
      </c>
      <c r="F4676" s="1" t="s">
        <v>2992</v>
      </c>
      <c r="G4676" s="1" t="s">
        <v>40</v>
      </c>
      <c r="H4676" s="1" t="s">
        <v>41</v>
      </c>
      <c r="I4676" s="1" t="s">
        <v>42</v>
      </c>
      <c r="J4676" s="1"/>
      <c r="K4676" s="1" t="s">
        <v>6323</v>
      </c>
      <c r="L4676" s="1" t="s">
        <v>150</v>
      </c>
      <c r="M4676" s="9">
        <v>45125.0</v>
      </c>
      <c r="N4676" s="9">
        <v>45125.0</v>
      </c>
      <c r="O4676" s="1"/>
      <c r="P4676" s="1">
        <v>8.33</v>
      </c>
      <c r="Q4676" s="1">
        <v>500000.0</v>
      </c>
      <c r="R4676" s="1">
        <v>300000.0</v>
      </c>
      <c r="S4676" s="10">
        <v>45215.0</v>
      </c>
      <c r="V4676" s="5">
        <v>24990.0</v>
      </c>
      <c r="W4676" s="11">
        <v>29488.199999999997</v>
      </c>
      <c r="X4676" s="1"/>
      <c r="Y4676" s="1"/>
      <c r="Z4676" s="5">
        <v>18742.5</v>
      </c>
      <c r="AB4676" s="1"/>
      <c r="AC4676" s="1" t="s">
        <v>45</v>
      </c>
      <c r="AD4676" s="12" t="s">
        <v>47</v>
      </c>
      <c r="AE4676" s="12" t="s">
        <v>47</v>
      </c>
      <c r="AF4676" s="12" t="s">
        <v>47</v>
      </c>
    </row>
    <row r="4677">
      <c r="A4677" s="1" t="s">
        <v>6324</v>
      </c>
      <c r="B4677" s="7"/>
      <c r="C4677" s="1" t="s">
        <v>36</v>
      </c>
      <c r="D4677" s="1" t="s">
        <v>102</v>
      </c>
      <c r="E4677" s="1" t="s">
        <v>77</v>
      </c>
      <c r="F4677" s="1" t="s">
        <v>3499</v>
      </c>
      <c r="G4677" s="1" t="s">
        <v>459</v>
      </c>
      <c r="H4677" s="1" t="s">
        <v>460</v>
      </c>
      <c r="I4677" s="1" t="s">
        <v>123</v>
      </c>
      <c r="J4677" s="1"/>
      <c r="K4677" s="1" t="s">
        <v>6325</v>
      </c>
      <c r="L4677" s="1" t="s">
        <v>88</v>
      </c>
      <c r="M4677" s="9">
        <v>45037.0</v>
      </c>
      <c r="N4677" s="9">
        <v>45037.0</v>
      </c>
      <c r="O4677" s="1"/>
      <c r="P4677" s="1">
        <v>8.33</v>
      </c>
      <c r="Q4677" s="1">
        <v>300000.0</v>
      </c>
      <c r="R4677" s="1">
        <v>300000.0</v>
      </c>
      <c r="S4677" s="10">
        <v>45127.0</v>
      </c>
      <c r="V4677" s="5">
        <v>24990.0</v>
      </c>
      <c r="W4677" s="11">
        <v>29488.199999999997</v>
      </c>
      <c r="Z4677" s="5">
        <v>18742.5</v>
      </c>
      <c r="AC4677" s="1" t="s">
        <v>45</v>
      </c>
      <c r="AD4677" s="12" t="s">
        <v>47</v>
      </c>
      <c r="AE4677" s="12" t="s">
        <v>47</v>
      </c>
      <c r="AF4677" s="12" t="s">
        <v>47</v>
      </c>
    </row>
    <row r="4678">
      <c r="A4678" s="1" t="s">
        <v>6324</v>
      </c>
      <c r="B4678" s="7"/>
      <c r="C4678" s="1" t="s">
        <v>36</v>
      </c>
      <c r="D4678" s="1" t="s">
        <v>102</v>
      </c>
      <c r="E4678" s="1" t="s">
        <v>77</v>
      </c>
      <c r="F4678" s="1" t="s">
        <v>3499</v>
      </c>
      <c r="G4678" s="1" t="s">
        <v>459</v>
      </c>
      <c r="H4678" s="1" t="s">
        <v>460</v>
      </c>
      <c r="I4678" s="1" t="s">
        <v>123</v>
      </c>
      <c r="J4678" s="1"/>
      <c r="K4678" s="1" t="s">
        <v>6325</v>
      </c>
      <c r="L4678" s="1" t="s">
        <v>88</v>
      </c>
      <c r="M4678" s="9">
        <v>45037.0</v>
      </c>
      <c r="N4678" s="9">
        <v>45037.0</v>
      </c>
      <c r="O4678" s="1"/>
      <c r="P4678" s="1">
        <v>8.33</v>
      </c>
      <c r="Q4678" s="1">
        <v>300000.0</v>
      </c>
      <c r="R4678" s="1">
        <v>300000.0</v>
      </c>
      <c r="S4678" s="10">
        <v>45127.0</v>
      </c>
      <c r="V4678" s="5">
        <v>24990.0</v>
      </c>
      <c r="W4678" s="11">
        <v>29488.199999999997</v>
      </c>
      <c r="Z4678" s="5">
        <v>18742.5</v>
      </c>
      <c r="AB4678" s="1"/>
      <c r="AC4678" s="1" t="s">
        <v>45</v>
      </c>
      <c r="AD4678" s="12" t="s">
        <v>47</v>
      </c>
      <c r="AE4678" s="12" t="s">
        <v>47</v>
      </c>
      <c r="AF4678" s="12" t="s">
        <v>47</v>
      </c>
    </row>
    <row r="4679">
      <c r="A4679" s="1" t="s">
        <v>6324</v>
      </c>
      <c r="B4679" s="7"/>
      <c r="C4679" s="1" t="s">
        <v>36</v>
      </c>
      <c r="D4679" s="1" t="s">
        <v>102</v>
      </c>
      <c r="E4679" s="1" t="s">
        <v>77</v>
      </c>
      <c r="F4679" s="1" t="s">
        <v>3499</v>
      </c>
      <c r="G4679" s="1" t="s">
        <v>459</v>
      </c>
      <c r="H4679" s="1" t="s">
        <v>460</v>
      </c>
      <c r="I4679" s="1" t="s">
        <v>123</v>
      </c>
      <c r="J4679" s="1"/>
      <c r="K4679" s="1" t="s">
        <v>6325</v>
      </c>
      <c r="L4679" s="1" t="s">
        <v>88</v>
      </c>
      <c r="M4679" s="9">
        <v>45037.0</v>
      </c>
      <c r="N4679" s="9">
        <v>45037.0</v>
      </c>
      <c r="O4679" s="1"/>
      <c r="P4679" s="1">
        <v>8.33</v>
      </c>
      <c r="Q4679" s="1">
        <v>300000.0</v>
      </c>
      <c r="R4679" s="1">
        <v>300000.0</v>
      </c>
      <c r="S4679" s="10">
        <v>45127.0</v>
      </c>
      <c r="V4679" s="5">
        <v>24990.0</v>
      </c>
      <c r="W4679" s="11">
        <v>29488.199999999997</v>
      </c>
      <c r="Z4679" s="5">
        <v>18742.5</v>
      </c>
      <c r="AB4679" s="1"/>
      <c r="AC4679" s="1" t="s">
        <v>45</v>
      </c>
      <c r="AD4679" s="12" t="s">
        <v>47</v>
      </c>
      <c r="AE4679" s="12" t="s">
        <v>47</v>
      </c>
      <c r="AF4679" s="12" t="s">
        <v>47</v>
      </c>
    </row>
    <row r="4680">
      <c r="A4680" s="1" t="s">
        <v>6324</v>
      </c>
      <c r="B4680" s="7"/>
      <c r="C4680" s="1" t="s">
        <v>36</v>
      </c>
      <c r="D4680" s="1" t="s">
        <v>102</v>
      </c>
      <c r="E4680" s="1" t="s">
        <v>77</v>
      </c>
      <c r="F4680" s="1" t="s">
        <v>3499</v>
      </c>
      <c r="G4680" s="1" t="s">
        <v>459</v>
      </c>
      <c r="H4680" s="1" t="s">
        <v>460</v>
      </c>
      <c r="I4680" s="1" t="s">
        <v>123</v>
      </c>
      <c r="J4680" s="1"/>
      <c r="K4680" s="1" t="s">
        <v>6325</v>
      </c>
      <c r="L4680" s="1" t="s">
        <v>88</v>
      </c>
      <c r="M4680" s="9">
        <v>45037.0</v>
      </c>
      <c r="N4680" s="9">
        <v>45037.0</v>
      </c>
      <c r="O4680" s="1"/>
      <c r="P4680" s="1">
        <v>8.33</v>
      </c>
      <c r="Q4680" s="1">
        <v>300000.0</v>
      </c>
      <c r="R4680" s="1">
        <v>300000.0</v>
      </c>
      <c r="S4680" s="10">
        <v>45067.0</v>
      </c>
      <c r="V4680" s="5">
        <v>24990.0</v>
      </c>
      <c r="W4680" s="11">
        <v>29488.199999999997</v>
      </c>
      <c r="Z4680" s="5">
        <v>18742.5</v>
      </c>
      <c r="AC4680" s="1" t="s">
        <v>45</v>
      </c>
      <c r="AD4680" s="12" t="s">
        <v>47</v>
      </c>
      <c r="AE4680" s="12" t="s">
        <v>47</v>
      </c>
      <c r="AF4680" s="12" t="s">
        <v>47</v>
      </c>
    </row>
    <row r="4681">
      <c r="A4681" s="1" t="s">
        <v>6324</v>
      </c>
      <c r="B4681" s="7"/>
      <c r="C4681" s="1" t="s">
        <v>36</v>
      </c>
      <c r="D4681" s="1" t="s">
        <v>96</v>
      </c>
      <c r="E4681" s="1" t="s">
        <v>77</v>
      </c>
      <c r="F4681" s="1" t="s">
        <v>3499</v>
      </c>
      <c r="G4681" s="1" t="s">
        <v>459</v>
      </c>
      <c r="H4681" s="1" t="s">
        <v>460</v>
      </c>
      <c r="I4681" s="1" t="s">
        <v>123</v>
      </c>
      <c r="J4681" s="1"/>
      <c r="K4681" s="1" t="s">
        <v>6325</v>
      </c>
      <c r="L4681" s="1" t="s">
        <v>88</v>
      </c>
      <c r="M4681" s="9">
        <v>45037.0</v>
      </c>
      <c r="N4681" s="9">
        <v>45037.0</v>
      </c>
      <c r="O4681" s="1"/>
      <c r="P4681" s="1">
        <v>8.33</v>
      </c>
      <c r="Q4681" s="1">
        <v>500000.0</v>
      </c>
      <c r="R4681" s="1">
        <v>300000.0</v>
      </c>
      <c r="S4681" s="10">
        <v>45067.0</v>
      </c>
      <c r="V4681" s="5">
        <v>24990.0</v>
      </c>
      <c r="W4681" s="11">
        <v>29488.199999999997</v>
      </c>
      <c r="Z4681" s="5">
        <v>18742.5</v>
      </c>
      <c r="AB4681" s="1"/>
      <c r="AC4681" s="1" t="s">
        <v>45</v>
      </c>
      <c r="AD4681" s="12" t="s">
        <v>47</v>
      </c>
      <c r="AE4681" s="12" t="s">
        <v>47</v>
      </c>
      <c r="AF4681" s="12" t="s">
        <v>47</v>
      </c>
    </row>
    <row r="4682">
      <c r="A4682" s="1" t="s">
        <v>6326</v>
      </c>
      <c r="B4682" s="7"/>
      <c r="C4682" s="1" t="s">
        <v>36</v>
      </c>
      <c r="D4682" s="1" t="s">
        <v>81</v>
      </c>
      <c r="E4682" s="1" t="s">
        <v>82</v>
      </c>
      <c r="F4682" s="1" t="s">
        <v>831</v>
      </c>
      <c r="G4682" s="1" t="s">
        <v>134</v>
      </c>
      <c r="H4682" s="1" t="s">
        <v>135</v>
      </c>
      <c r="I4682" s="1" t="s">
        <v>42</v>
      </c>
      <c r="J4682" s="1"/>
      <c r="K4682" s="1" t="s">
        <v>6327</v>
      </c>
      <c r="L4682" s="1" t="s">
        <v>347</v>
      </c>
      <c r="M4682" s="14">
        <v>45217.0</v>
      </c>
      <c r="N4682" s="14">
        <v>45217.0</v>
      </c>
      <c r="O4682" s="1"/>
      <c r="P4682" s="1">
        <v>8.33</v>
      </c>
      <c r="Q4682" s="1">
        <v>300000.0</v>
      </c>
      <c r="R4682" s="1">
        <v>300000.0</v>
      </c>
      <c r="S4682" s="15">
        <v>45307.0</v>
      </c>
      <c r="V4682" s="5">
        <v>24990.0</v>
      </c>
      <c r="W4682" s="11">
        <v>29488.199999999997</v>
      </c>
      <c r="Z4682" s="5">
        <v>18742.5</v>
      </c>
      <c r="AB4682" s="1"/>
      <c r="AC4682" s="1" t="s">
        <v>45</v>
      </c>
      <c r="AD4682" s="12" t="s">
        <v>47</v>
      </c>
      <c r="AE4682" s="12" t="s">
        <v>47</v>
      </c>
      <c r="AF4682" s="12" t="s">
        <v>47</v>
      </c>
    </row>
    <row r="4683">
      <c r="A4683" s="1" t="s">
        <v>6326</v>
      </c>
      <c r="B4683" s="7"/>
      <c r="C4683" s="1" t="s">
        <v>36</v>
      </c>
      <c r="D4683" s="1" t="s">
        <v>81</v>
      </c>
      <c r="E4683" s="1" t="s">
        <v>82</v>
      </c>
      <c r="F4683" s="1" t="s">
        <v>831</v>
      </c>
      <c r="G4683" s="1" t="s">
        <v>134</v>
      </c>
      <c r="H4683" s="1" t="s">
        <v>135</v>
      </c>
      <c r="I4683" s="1" t="s">
        <v>42</v>
      </c>
      <c r="J4683" s="1"/>
      <c r="K4683" s="1" t="s">
        <v>6327</v>
      </c>
      <c r="L4683" s="1" t="s">
        <v>347</v>
      </c>
      <c r="M4683" s="14">
        <v>45217.0</v>
      </c>
      <c r="N4683" s="14">
        <v>45217.0</v>
      </c>
      <c r="O4683" s="1"/>
      <c r="P4683" s="1">
        <v>8.33</v>
      </c>
      <c r="Q4683" s="1">
        <v>300000.0</v>
      </c>
      <c r="R4683" s="1">
        <v>300000.0</v>
      </c>
      <c r="S4683" s="15">
        <v>45307.0</v>
      </c>
      <c r="V4683" s="5">
        <v>24990.0</v>
      </c>
      <c r="W4683" s="11">
        <v>29488.199999999997</v>
      </c>
      <c r="Z4683" s="5">
        <v>18742.5</v>
      </c>
      <c r="AB4683" s="1"/>
      <c r="AC4683" s="1" t="s">
        <v>45</v>
      </c>
      <c r="AD4683" s="12" t="s">
        <v>47</v>
      </c>
      <c r="AE4683" s="12" t="s">
        <v>47</v>
      </c>
      <c r="AF4683" s="12" t="s">
        <v>47</v>
      </c>
    </row>
    <row r="4684">
      <c r="A4684" s="1" t="s">
        <v>6328</v>
      </c>
      <c r="B4684" s="7"/>
      <c r="C4684" s="1" t="s">
        <v>36</v>
      </c>
      <c r="D4684" s="1" t="s">
        <v>50</v>
      </c>
      <c r="E4684" s="1" t="s">
        <v>113</v>
      </c>
      <c r="F4684" s="1" t="s">
        <v>2518</v>
      </c>
      <c r="G4684" s="1" t="s">
        <v>330</v>
      </c>
      <c r="H4684" s="1" t="s">
        <v>331</v>
      </c>
      <c r="I4684" s="1" t="s">
        <v>42</v>
      </c>
      <c r="J4684" s="1"/>
      <c r="K4684" s="1" t="s">
        <v>6329</v>
      </c>
      <c r="L4684" s="1" t="s">
        <v>99</v>
      </c>
      <c r="M4684" s="9">
        <v>44740.0</v>
      </c>
      <c r="N4684" s="9">
        <v>44740.0</v>
      </c>
      <c r="O4684" s="1"/>
      <c r="P4684" s="1">
        <v>8.33</v>
      </c>
      <c r="Q4684" s="1">
        <v>200000.0</v>
      </c>
      <c r="R4684" s="1">
        <v>254662.0</v>
      </c>
      <c r="S4684" s="9">
        <v>44734.0</v>
      </c>
      <c r="T4684" s="9">
        <v>44740.0</v>
      </c>
      <c r="U4684" s="1" t="s">
        <v>6330</v>
      </c>
      <c r="V4684" s="5">
        <v>21213.3446</v>
      </c>
      <c r="W4684" s="11">
        <v>25031.746628</v>
      </c>
      <c r="X4684" s="9">
        <v>44760.0</v>
      </c>
      <c r="Y4684" s="5">
        <v>25031.746628</v>
      </c>
      <c r="Z4684" s="5">
        <v>15910.008450000001</v>
      </c>
      <c r="AA4684" s="9">
        <v>44761.0</v>
      </c>
      <c r="AB4684" s="1" t="s">
        <v>6331</v>
      </c>
      <c r="AC4684" s="1" t="s">
        <v>55</v>
      </c>
      <c r="AD4684" s="12" t="s">
        <v>46</v>
      </c>
      <c r="AE4684" s="12" t="s">
        <v>46</v>
      </c>
      <c r="AF4684" s="12" t="s">
        <v>46</v>
      </c>
      <c r="AG4684" s="12" t="s">
        <v>46</v>
      </c>
      <c r="AH4684" s="12" t="s">
        <v>46</v>
      </c>
      <c r="AI4684" s="12" t="s">
        <v>46</v>
      </c>
    </row>
    <row r="4685">
      <c r="A4685" s="1" t="s">
        <v>6332</v>
      </c>
      <c r="B4685" s="7"/>
      <c r="C4685" s="1" t="s">
        <v>36</v>
      </c>
      <c r="D4685" s="1" t="s">
        <v>96</v>
      </c>
      <c r="E4685" s="1" t="s">
        <v>38</v>
      </c>
      <c r="F4685" s="1" t="s">
        <v>240</v>
      </c>
      <c r="G4685" s="1" t="s">
        <v>84</v>
      </c>
      <c r="H4685" s="1" t="s">
        <v>85</v>
      </c>
      <c r="I4685" s="1" t="s">
        <v>42</v>
      </c>
      <c r="J4685" s="1"/>
      <c r="K4685" s="1" t="s">
        <v>6333</v>
      </c>
      <c r="L4685" s="1" t="s">
        <v>347</v>
      </c>
      <c r="M4685" s="9">
        <v>45008.0</v>
      </c>
      <c r="N4685" s="9">
        <v>44984.0</v>
      </c>
      <c r="O4685" s="1"/>
      <c r="P4685" s="1">
        <v>8.33</v>
      </c>
      <c r="Q4685" s="1">
        <v>1900000.0</v>
      </c>
      <c r="R4685" s="1">
        <v>1920000.0</v>
      </c>
      <c r="S4685" s="9">
        <v>44978.0</v>
      </c>
      <c r="T4685" s="9">
        <v>44984.0</v>
      </c>
      <c r="U4685" s="1" t="s">
        <v>6334</v>
      </c>
      <c r="V4685" s="5">
        <v>159936.0</v>
      </c>
      <c r="W4685" s="11">
        <v>188724.47999999998</v>
      </c>
      <c r="X4685" s="9">
        <v>45038.0</v>
      </c>
      <c r="Y4685" s="5">
        <v>172730.87999999998</v>
      </c>
      <c r="Z4685" s="5">
        <v>119952.0</v>
      </c>
      <c r="AA4685" s="9">
        <v>45042.0</v>
      </c>
      <c r="AB4685" s="1" t="s">
        <v>6334</v>
      </c>
      <c r="AC4685" s="1" t="s">
        <v>55</v>
      </c>
      <c r="AD4685" s="12" t="s">
        <v>46</v>
      </c>
      <c r="AE4685" s="12" t="s">
        <v>46</v>
      </c>
      <c r="AF4685" s="12" t="s">
        <v>46</v>
      </c>
      <c r="AG4685" s="12" t="s">
        <v>46</v>
      </c>
      <c r="AH4685" s="12" t="s">
        <v>47</v>
      </c>
      <c r="AI4685" s="12" t="s">
        <v>47</v>
      </c>
    </row>
    <row r="4686">
      <c r="A4686" s="1" t="s">
        <v>6332</v>
      </c>
      <c r="B4686" s="7"/>
      <c r="C4686" s="1" t="s">
        <v>36</v>
      </c>
      <c r="D4686" s="1" t="s">
        <v>96</v>
      </c>
      <c r="E4686" s="1" t="s">
        <v>38</v>
      </c>
      <c r="F4686" s="1" t="s">
        <v>240</v>
      </c>
      <c r="G4686" s="1" t="s">
        <v>84</v>
      </c>
      <c r="H4686" s="1" t="s">
        <v>85</v>
      </c>
      <c r="I4686" s="1" t="s">
        <v>42</v>
      </c>
      <c r="J4686" s="1"/>
      <c r="K4686" s="1" t="s">
        <v>6333</v>
      </c>
      <c r="L4686" s="1" t="s">
        <v>347</v>
      </c>
      <c r="M4686" s="9">
        <v>45008.0</v>
      </c>
      <c r="N4686" s="9">
        <v>44984.0</v>
      </c>
      <c r="O4686" s="1"/>
      <c r="P4686" s="1">
        <v>8.33</v>
      </c>
      <c r="Q4686" s="1">
        <v>400000.0</v>
      </c>
      <c r="R4686" s="1">
        <v>456000.0</v>
      </c>
      <c r="S4686" s="9">
        <v>44981.0</v>
      </c>
      <c r="T4686" s="9">
        <v>44984.0</v>
      </c>
      <c r="U4686" s="1" t="s">
        <v>6335</v>
      </c>
      <c r="V4686" s="5">
        <v>37984.8</v>
      </c>
      <c r="W4686" s="11">
        <v>44822.064</v>
      </c>
      <c r="X4686" s="9">
        <v>45041.0</v>
      </c>
      <c r="Y4686" s="5">
        <v>41023.583999999995</v>
      </c>
      <c r="Z4686" s="5">
        <v>28488.600000000002</v>
      </c>
      <c r="AA4686" s="9">
        <v>45045.0</v>
      </c>
      <c r="AB4686" s="1" t="s">
        <v>6335</v>
      </c>
      <c r="AC4686" s="1" t="s">
        <v>55</v>
      </c>
      <c r="AD4686" s="12" t="s">
        <v>46</v>
      </c>
      <c r="AE4686" s="12" t="s">
        <v>46</v>
      </c>
      <c r="AF4686" s="12" t="s">
        <v>46</v>
      </c>
      <c r="AG4686" s="12" t="s">
        <v>46</v>
      </c>
      <c r="AH4686" s="12" t="s">
        <v>47</v>
      </c>
      <c r="AI4686" s="12" t="s">
        <v>47</v>
      </c>
    </row>
    <row r="4687">
      <c r="A4687" s="1" t="s">
        <v>6332</v>
      </c>
      <c r="B4687" s="7"/>
      <c r="C4687" s="1" t="s">
        <v>36</v>
      </c>
      <c r="D4687" s="1" t="s">
        <v>96</v>
      </c>
      <c r="E4687" s="1" t="s">
        <v>38</v>
      </c>
      <c r="F4687" s="1" t="s">
        <v>240</v>
      </c>
      <c r="G4687" s="1" t="s">
        <v>84</v>
      </c>
      <c r="H4687" s="1" t="s">
        <v>85</v>
      </c>
      <c r="I4687" s="1" t="s">
        <v>42</v>
      </c>
      <c r="J4687" s="1"/>
      <c r="K4687" s="1" t="s">
        <v>6333</v>
      </c>
      <c r="L4687" s="1" t="s">
        <v>347</v>
      </c>
      <c r="M4687" s="9">
        <v>45008.0</v>
      </c>
      <c r="N4687" s="9">
        <v>45009.0</v>
      </c>
      <c r="O4687" s="1"/>
      <c r="P4687" s="1">
        <v>8.33</v>
      </c>
      <c r="Q4687" s="1">
        <v>400000.0</v>
      </c>
      <c r="R4687" s="1">
        <v>471600.0</v>
      </c>
      <c r="S4687" s="9">
        <v>45005.0</v>
      </c>
      <c r="T4687" s="9">
        <v>45009.0</v>
      </c>
      <c r="U4687" s="1" t="s">
        <v>6336</v>
      </c>
      <c r="V4687" s="5">
        <v>39284.28</v>
      </c>
      <c r="W4687" s="11">
        <v>46355.450399999994</v>
      </c>
      <c r="X4687" s="9">
        <v>45065.0</v>
      </c>
      <c r="Y4687" s="5">
        <v>42427.022399999994</v>
      </c>
      <c r="Z4687" s="5">
        <v>29463.21</v>
      </c>
      <c r="AA4687" s="9">
        <v>45069.0</v>
      </c>
      <c r="AB4687" s="1" t="s">
        <v>6336</v>
      </c>
      <c r="AC4687" s="1" t="s">
        <v>55</v>
      </c>
      <c r="AD4687" s="12" t="s">
        <v>46</v>
      </c>
      <c r="AE4687" s="12" t="s">
        <v>46</v>
      </c>
      <c r="AF4687" s="12" t="s">
        <v>46</v>
      </c>
      <c r="AG4687" s="12" t="s">
        <v>46</v>
      </c>
      <c r="AH4687" s="12" t="s">
        <v>47</v>
      </c>
      <c r="AI4687" s="12" t="s">
        <v>47</v>
      </c>
    </row>
    <row r="4688">
      <c r="A4688" s="1" t="s">
        <v>6332</v>
      </c>
      <c r="B4688" s="7"/>
      <c r="C4688" s="1" t="s">
        <v>36</v>
      </c>
      <c r="D4688" s="1" t="s">
        <v>96</v>
      </c>
      <c r="E4688" s="1" t="s">
        <v>77</v>
      </c>
      <c r="F4688" s="1" t="s">
        <v>6337</v>
      </c>
      <c r="G4688" s="1" t="s">
        <v>84</v>
      </c>
      <c r="H4688" s="1" t="s">
        <v>85</v>
      </c>
      <c r="I4688" s="1" t="s">
        <v>42</v>
      </c>
      <c r="J4688" s="1"/>
      <c r="K4688" s="1" t="s">
        <v>6333</v>
      </c>
      <c r="L4688" s="1" t="s">
        <v>347</v>
      </c>
      <c r="M4688" s="9">
        <v>45008.0</v>
      </c>
      <c r="N4688" s="9">
        <v>45013.0</v>
      </c>
      <c r="O4688" s="9">
        <v>45013.0</v>
      </c>
      <c r="P4688" s="1">
        <v>8.33</v>
      </c>
      <c r="Q4688" s="1">
        <v>500000.0</v>
      </c>
      <c r="R4688" s="1">
        <v>216000.0</v>
      </c>
      <c r="S4688" s="9">
        <v>45012.0</v>
      </c>
      <c r="T4688" s="9">
        <v>45013.0</v>
      </c>
      <c r="U4688" s="1" t="s">
        <v>6338</v>
      </c>
      <c r="V4688" s="5">
        <v>17992.8</v>
      </c>
      <c r="W4688" s="11">
        <v>21231.503999999997</v>
      </c>
      <c r="X4688" s="9"/>
      <c r="Z4688" s="5">
        <v>13494.599999999999</v>
      </c>
      <c r="AC4688" s="1" t="s">
        <v>162</v>
      </c>
      <c r="AD4688" s="12" t="s">
        <v>46</v>
      </c>
      <c r="AE4688" s="12" t="s">
        <v>46</v>
      </c>
      <c r="AF4688" s="12" t="s">
        <v>46</v>
      </c>
      <c r="AG4688" s="12" t="s">
        <v>46</v>
      </c>
    </row>
    <row r="4689">
      <c r="A4689" s="1" t="s">
        <v>6332</v>
      </c>
      <c r="B4689" s="7"/>
      <c r="C4689" s="1" t="s">
        <v>36</v>
      </c>
      <c r="D4689" s="1" t="s">
        <v>96</v>
      </c>
      <c r="E4689" s="1" t="s">
        <v>38</v>
      </c>
      <c r="F4689" s="1" t="s">
        <v>240</v>
      </c>
      <c r="G4689" s="1" t="s">
        <v>84</v>
      </c>
      <c r="H4689" s="1" t="s">
        <v>85</v>
      </c>
      <c r="I4689" s="1" t="s">
        <v>42</v>
      </c>
      <c r="J4689" s="1"/>
      <c r="K4689" s="1" t="s">
        <v>6333</v>
      </c>
      <c r="L4689" s="1" t="s">
        <v>347</v>
      </c>
      <c r="M4689" s="9">
        <v>45008.0</v>
      </c>
      <c r="N4689" s="9">
        <v>45015.0</v>
      </c>
      <c r="O4689" s="1"/>
      <c r="P4689" s="1">
        <v>8.33</v>
      </c>
      <c r="Q4689" s="1">
        <v>500000.0</v>
      </c>
      <c r="R4689" s="1">
        <v>525600.0</v>
      </c>
      <c r="S4689" s="9">
        <v>45012.0</v>
      </c>
      <c r="T4689" s="9">
        <v>45015.0</v>
      </c>
      <c r="U4689" s="1" t="s">
        <v>6339</v>
      </c>
      <c r="V4689" s="5">
        <v>43782.48</v>
      </c>
      <c r="W4689" s="11">
        <v>51663.3264</v>
      </c>
      <c r="X4689" s="9">
        <v>45072.0</v>
      </c>
      <c r="Y4689" s="5">
        <v>47285.0784</v>
      </c>
      <c r="Z4689" s="5">
        <v>32836.86</v>
      </c>
      <c r="AA4689" s="9">
        <v>45076.0</v>
      </c>
      <c r="AB4689" s="1" t="s">
        <v>6339</v>
      </c>
      <c r="AC4689" s="1" t="s">
        <v>55</v>
      </c>
      <c r="AD4689" s="12" t="s">
        <v>46</v>
      </c>
      <c r="AE4689" s="12" t="s">
        <v>46</v>
      </c>
      <c r="AF4689" s="12" t="s">
        <v>46</v>
      </c>
      <c r="AG4689" s="12" t="s">
        <v>46</v>
      </c>
      <c r="AH4689" s="12" t="s">
        <v>47</v>
      </c>
      <c r="AI4689" s="12" t="s">
        <v>47</v>
      </c>
    </row>
    <row r="4690">
      <c r="A4690" s="1" t="s">
        <v>6332</v>
      </c>
      <c r="B4690" s="7"/>
      <c r="C4690" s="1" t="s">
        <v>36</v>
      </c>
      <c r="D4690" s="1" t="s">
        <v>96</v>
      </c>
      <c r="E4690" s="1" t="s">
        <v>38</v>
      </c>
      <c r="F4690" s="1" t="s">
        <v>240</v>
      </c>
      <c r="G4690" s="1" t="s">
        <v>84</v>
      </c>
      <c r="H4690" s="1" t="s">
        <v>85</v>
      </c>
      <c r="I4690" s="1" t="s">
        <v>42</v>
      </c>
      <c r="J4690" s="1"/>
      <c r="K4690" s="1" t="s">
        <v>6333</v>
      </c>
      <c r="L4690" s="1" t="s">
        <v>347</v>
      </c>
      <c r="M4690" s="9">
        <v>45008.0</v>
      </c>
      <c r="N4690" s="9">
        <v>45045.0</v>
      </c>
      <c r="O4690" s="1"/>
      <c r="P4690" s="1">
        <v>8.33</v>
      </c>
      <c r="Q4690" s="1">
        <v>950000.0</v>
      </c>
      <c r="R4690" s="1">
        <v>1000000.0</v>
      </c>
      <c r="S4690" s="9">
        <v>45040.0</v>
      </c>
      <c r="T4690" s="9">
        <v>45045.0</v>
      </c>
      <c r="U4690" s="1" t="s">
        <v>6340</v>
      </c>
      <c r="V4690" s="5">
        <v>83300.0</v>
      </c>
      <c r="W4690" s="11">
        <v>98294.0</v>
      </c>
      <c r="X4690" s="9">
        <v>45100.0</v>
      </c>
      <c r="Y4690" s="5">
        <v>89964.0</v>
      </c>
      <c r="Z4690" s="5">
        <v>62475.0</v>
      </c>
      <c r="AA4690" s="9">
        <v>45104.0</v>
      </c>
      <c r="AB4690" s="1" t="s">
        <v>6340</v>
      </c>
      <c r="AC4690" s="1" t="s">
        <v>55</v>
      </c>
      <c r="AD4690" s="12" t="s">
        <v>46</v>
      </c>
      <c r="AE4690" s="12" t="s">
        <v>47</v>
      </c>
      <c r="AF4690" s="12" t="s">
        <v>47</v>
      </c>
      <c r="AG4690" s="12" t="s">
        <v>47</v>
      </c>
      <c r="AH4690" s="12" t="s">
        <v>47</v>
      </c>
      <c r="AI4690" s="12" t="s">
        <v>47</v>
      </c>
    </row>
    <row r="4691">
      <c r="A4691" s="1" t="s">
        <v>6332</v>
      </c>
      <c r="B4691" s="7"/>
      <c r="C4691" s="1" t="s">
        <v>36</v>
      </c>
      <c r="D4691" s="1" t="s">
        <v>96</v>
      </c>
      <c r="E4691" s="1" t="s">
        <v>38</v>
      </c>
      <c r="F4691" s="1" t="s">
        <v>511</v>
      </c>
      <c r="G4691" s="1" t="s">
        <v>84</v>
      </c>
      <c r="H4691" s="1" t="s">
        <v>85</v>
      </c>
      <c r="I4691" s="1" t="s">
        <v>42</v>
      </c>
      <c r="J4691" s="1"/>
      <c r="K4691" s="1" t="s">
        <v>6333</v>
      </c>
      <c r="L4691" s="1" t="s">
        <v>347</v>
      </c>
      <c r="M4691" s="9">
        <v>45008.0</v>
      </c>
      <c r="N4691" s="9">
        <v>45294.0</v>
      </c>
      <c r="O4691" s="1"/>
      <c r="P4691" s="1">
        <v>8.33</v>
      </c>
      <c r="Q4691" s="1">
        <v>200000.0</v>
      </c>
      <c r="R4691" s="1">
        <v>285600.0</v>
      </c>
      <c r="S4691" s="14">
        <v>45278.0</v>
      </c>
      <c r="T4691" s="9">
        <v>45295.0</v>
      </c>
      <c r="U4691" s="1" t="s">
        <v>4062</v>
      </c>
      <c r="V4691" s="5">
        <v>23790.48</v>
      </c>
      <c r="W4691" s="11">
        <v>28072.766399999997</v>
      </c>
      <c r="X4691" s="9">
        <v>45338.0</v>
      </c>
      <c r="Y4691" s="5">
        <v>25693.718399999998</v>
      </c>
      <c r="Z4691" s="5">
        <v>17842.86</v>
      </c>
      <c r="AA4691" s="9">
        <v>45342.0</v>
      </c>
      <c r="AB4691" s="1" t="s">
        <v>4062</v>
      </c>
      <c r="AC4691" s="1" t="s">
        <v>55</v>
      </c>
      <c r="AD4691" s="12" t="s">
        <v>46</v>
      </c>
      <c r="AE4691" s="12" t="s">
        <v>47</v>
      </c>
      <c r="AF4691" s="12" t="s">
        <v>47</v>
      </c>
      <c r="AG4691" s="12" t="s">
        <v>47</v>
      </c>
      <c r="AH4691" s="12" t="s">
        <v>47</v>
      </c>
      <c r="AI4691" s="12" t="s">
        <v>47</v>
      </c>
    </row>
    <row r="4692">
      <c r="A4692" s="1" t="s">
        <v>6332</v>
      </c>
      <c r="B4692" s="7"/>
      <c r="C4692" s="1" t="s">
        <v>36</v>
      </c>
      <c r="D4692" s="1" t="s">
        <v>96</v>
      </c>
      <c r="E4692" s="1" t="s">
        <v>38</v>
      </c>
      <c r="F4692" s="1" t="s">
        <v>511</v>
      </c>
      <c r="G4692" s="1" t="s">
        <v>84</v>
      </c>
      <c r="H4692" s="1" t="s">
        <v>85</v>
      </c>
      <c r="I4692" s="1" t="s">
        <v>42</v>
      </c>
      <c r="J4692" s="1"/>
      <c r="K4692" s="1" t="s">
        <v>6333</v>
      </c>
      <c r="L4692" s="1" t="s">
        <v>347</v>
      </c>
      <c r="M4692" s="9">
        <v>45008.0</v>
      </c>
      <c r="N4692" s="14">
        <v>45247.0</v>
      </c>
      <c r="O4692" s="1"/>
      <c r="P4692" s="1">
        <v>8.33</v>
      </c>
      <c r="Q4692" s="1">
        <v>500000.0</v>
      </c>
      <c r="R4692" s="1">
        <v>264000.0</v>
      </c>
      <c r="S4692" s="9">
        <v>45307.0</v>
      </c>
      <c r="T4692" s="9">
        <v>45309.0</v>
      </c>
      <c r="U4692" s="1" t="s">
        <v>6341</v>
      </c>
      <c r="V4692" s="5">
        <v>21991.2</v>
      </c>
      <c r="W4692" s="11">
        <v>25949.615999999998</v>
      </c>
      <c r="X4692" s="9">
        <v>45309.0</v>
      </c>
      <c r="Y4692" s="5">
        <v>23750.496</v>
      </c>
      <c r="Z4692" s="5">
        <v>16493.4</v>
      </c>
      <c r="AA4692" s="9">
        <v>45309.0</v>
      </c>
      <c r="AB4692" s="1" t="s">
        <v>6341</v>
      </c>
      <c r="AC4692" s="1" t="s">
        <v>55</v>
      </c>
      <c r="AD4692" s="12" t="s">
        <v>46</v>
      </c>
      <c r="AE4692" s="12" t="s">
        <v>47</v>
      </c>
      <c r="AF4692" s="12" t="s">
        <v>47</v>
      </c>
      <c r="AG4692" s="12" t="s">
        <v>47</v>
      </c>
      <c r="AH4692" s="12" t="s">
        <v>47</v>
      </c>
      <c r="AI4692" s="12" t="s">
        <v>47</v>
      </c>
    </row>
    <row r="4693">
      <c r="A4693" s="1" t="s">
        <v>6332</v>
      </c>
      <c r="B4693" s="7"/>
      <c r="C4693" s="1" t="s">
        <v>36</v>
      </c>
      <c r="D4693" s="1" t="s">
        <v>96</v>
      </c>
      <c r="E4693" s="1" t="s">
        <v>38</v>
      </c>
      <c r="F4693" s="1" t="s">
        <v>511</v>
      </c>
      <c r="G4693" s="1" t="s">
        <v>84</v>
      </c>
      <c r="H4693" s="1" t="s">
        <v>85</v>
      </c>
      <c r="I4693" s="1" t="s">
        <v>42</v>
      </c>
      <c r="J4693" s="1"/>
      <c r="K4693" s="1" t="s">
        <v>6333</v>
      </c>
      <c r="L4693" s="1" t="s">
        <v>347</v>
      </c>
      <c r="M4693" s="9">
        <v>45008.0</v>
      </c>
      <c r="N4693" s="9">
        <v>45294.0</v>
      </c>
      <c r="O4693" s="1"/>
      <c r="P4693" s="1">
        <v>8.33</v>
      </c>
      <c r="Q4693" s="1">
        <v>200000.0</v>
      </c>
      <c r="R4693" s="1">
        <v>300000.0</v>
      </c>
      <c r="S4693" s="10">
        <v>45324.0</v>
      </c>
      <c r="V4693" s="5">
        <v>24990.0</v>
      </c>
      <c r="W4693" s="11">
        <v>29488.199999999997</v>
      </c>
      <c r="X4693" s="1"/>
      <c r="Y4693" s="1"/>
      <c r="Z4693" s="5">
        <v>18742.5</v>
      </c>
      <c r="AB4693" s="1"/>
      <c r="AC4693" s="1" t="s">
        <v>45</v>
      </c>
      <c r="AD4693" s="12" t="s">
        <v>46</v>
      </c>
      <c r="AE4693" s="12" t="s">
        <v>47</v>
      </c>
      <c r="AF4693" s="12" t="s">
        <v>47</v>
      </c>
    </row>
    <row r="4694">
      <c r="A4694" s="1" t="s">
        <v>6342</v>
      </c>
      <c r="B4694" s="7"/>
      <c r="C4694" s="1" t="s">
        <v>36</v>
      </c>
      <c r="D4694" s="1" t="s">
        <v>76</v>
      </c>
      <c r="E4694" s="1" t="s">
        <v>113</v>
      </c>
      <c r="F4694" s="1" t="s">
        <v>5513</v>
      </c>
      <c r="G4694" s="1" t="s">
        <v>134</v>
      </c>
      <c r="H4694" s="1" t="s">
        <v>135</v>
      </c>
      <c r="I4694" s="1" t="s">
        <v>42</v>
      </c>
      <c r="J4694" s="1"/>
      <c r="K4694" s="1" t="s">
        <v>6343</v>
      </c>
      <c r="L4694" s="1" t="s">
        <v>53</v>
      </c>
      <c r="M4694" s="9">
        <v>44676.0</v>
      </c>
      <c r="N4694" s="9">
        <v>44676.0</v>
      </c>
      <c r="O4694" s="1"/>
      <c r="P4694" s="1">
        <v>7.5</v>
      </c>
      <c r="Q4694" s="1">
        <v>300000.0</v>
      </c>
      <c r="R4694" s="1">
        <v>300000.0</v>
      </c>
      <c r="S4694" s="10">
        <v>44706.0</v>
      </c>
      <c r="V4694" s="5">
        <v>22500.0</v>
      </c>
      <c r="W4694" s="11">
        <v>26550.0</v>
      </c>
      <c r="Z4694" s="5">
        <v>16875.0</v>
      </c>
      <c r="AB4694" s="1"/>
      <c r="AC4694" s="1" t="s">
        <v>45</v>
      </c>
      <c r="AD4694" s="12" t="s">
        <v>46</v>
      </c>
      <c r="AE4694" s="12" t="s">
        <v>46</v>
      </c>
      <c r="AF4694" s="12" t="s">
        <v>46</v>
      </c>
    </row>
    <row r="4695">
      <c r="A4695" s="1" t="s">
        <v>6342</v>
      </c>
      <c r="B4695" s="7"/>
      <c r="C4695" s="1" t="s">
        <v>36</v>
      </c>
      <c r="D4695" s="1" t="s">
        <v>76</v>
      </c>
      <c r="E4695" s="1" t="s">
        <v>113</v>
      </c>
      <c r="F4695" s="1" t="s">
        <v>5513</v>
      </c>
      <c r="G4695" s="1" t="s">
        <v>134</v>
      </c>
      <c r="H4695" s="1" t="s">
        <v>135</v>
      </c>
      <c r="I4695" s="1" t="s">
        <v>42</v>
      </c>
      <c r="J4695" s="1"/>
      <c r="K4695" s="1" t="s">
        <v>6343</v>
      </c>
      <c r="L4695" s="1" t="s">
        <v>53</v>
      </c>
      <c r="M4695" s="9">
        <v>44676.0</v>
      </c>
      <c r="N4695" s="9">
        <v>44676.0</v>
      </c>
      <c r="O4695" s="1"/>
      <c r="P4695" s="1">
        <v>7.5</v>
      </c>
      <c r="Q4695" s="1">
        <v>300000.0</v>
      </c>
      <c r="R4695" s="1">
        <v>300000.0</v>
      </c>
      <c r="S4695" s="10">
        <v>44706.0</v>
      </c>
      <c r="V4695" s="5">
        <v>22500.0</v>
      </c>
      <c r="W4695" s="11">
        <v>26550.0</v>
      </c>
      <c r="Z4695" s="5">
        <v>16875.0</v>
      </c>
      <c r="AB4695" s="1"/>
      <c r="AC4695" s="1" t="s">
        <v>45</v>
      </c>
      <c r="AD4695" s="12" t="s">
        <v>46</v>
      </c>
      <c r="AE4695" s="12" t="s">
        <v>46</v>
      </c>
      <c r="AF4695" s="12" t="s">
        <v>46</v>
      </c>
    </row>
    <row r="4696">
      <c r="A4696" s="1" t="s">
        <v>6342</v>
      </c>
      <c r="B4696" s="7"/>
      <c r="C4696" s="1" t="s">
        <v>36</v>
      </c>
      <c r="D4696" s="1" t="s">
        <v>76</v>
      </c>
      <c r="E4696" s="1" t="s">
        <v>113</v>
      </c>
      <c r="F4696" s="1" t="s">
        <v>5513</v>
      </c>
      <c r="G4696" s="1" t="s">
        <v>134</v>
      </c>
      <c r="H4696" s="1" t="s">
        <v>135</v>
      </c>
      <c r="I4696" s="1" t="s">
        <v>42</v>
      </c>
      <c r="J4696" s="1"/>
      <c r="K4696" s="1" t="s">
        <v>6343</v>
      </c>
      <c r="L4696" s="1" t="s">
        <v>53</v>
      </c>
      <c r="M4696" s="9">
        <v>44676.0</v>
      </c>
      <c r="N4696" s="9">
        <v>44676.0</v>
      </c>
      <c r="O4696" s="1"/>
      <c r="P4696" s="1">
        <v>7.5</v>
      </c>
      <c r="Q4696" s="1">
        <v>400000.0</v>
      </c>
      <c r="R4696" s="1">
        <v>300000.0</v>
      </c>
      <c r="S4696" s="10">
        <v>44706.0</v>
      </c>
      <c r="V4696" s="5">
        <v>22500.0</v>
      </c>
      <c r="W4696" s="11">
        <v>26550.0</v>
      </c>
      <c r="Z4696" s="5">
        <v>16875.0</v>
      </c>
      <c r="AB4696" s="1"/>
      <c r="AC4696" s="1" t="s">
        <v>45</v>
      </c>
      <c r="AD4696" s="12" t="s">
        <v>46</v>
      </c>
      <c r="AE4696" s="12" t="s">
        <v>46</v>
      </c>
      <c r="AF4696" s="12" t="s">
        <v>46</v>
      </c>
    </row>
    <row r="4697">
      <c r="A4697" s="1" t="s">
        <v>6344</v>
      </c>
      <c r="B4697" s="7"/>
      <c r="C4697" s="1" t="s">
        <v>132</v>
      </c>
      <c r="D4697" s="1" t="s">
        <v>50</v>
      </c>
      <c r="E4697" s="1" t="s">
        <v>82</v>
      </c>
      <c r="F4697" s="1" t="s">
        <v>83</v>
      </c>
      <c r="G4697" s="1" t="s">
        <v>84</v>
      </c>
      <c r="H4697" s="1" t="s">
        <v>85</v>
      </c>
      <c r="I4697" s="1" t="s">
        <v>42</v>
      </c>
      <c r="J4697" s="1"/>
      <c r="K4697" s="1" t="s">
        <v>6345</v>
      </c>
      <c r="L4697" s="1" t="s">
        <v>143</v>
      </c>
      <c r="M4697" s="14">
        <v>45216.0</v>
      </c>
      <c r="N4697" s="14">
        <v>45216.0</v>
      </c>
      <c r="O4697" s="1"/>
      <c r="P4697" s="1">
        <v>8.33</v>
      </c>
      <c r="Q4697" s="1">
        <v>300000.0</v>
      </c>
      <c r="R4697" s="1">
        <v>300000.0</v>
      </c>
      <c r="S4697" s="15">
        <v>45306.0</v>
      </c>
      <c r="V4697" s="5">
        <v>24990.0</v>
      </c>
      <c r="W4697" s="11">
        <v>29488.199999999997</v>
      </c>
      <c r="Z4697" s="5">
        <v>18742.5</v>
      </c>
      <c r="AB4697" s="1"/>
      <c r="AC4697" s="1" t="s">
        <v>45</v>
      </c>
      <c r="AD4697" s="12" t="s">
        <v>47</v>
      </c>
      <c r="AE4697" s="12" t="s">
        <v>47</v>
      </c>
      <c r="AF4697" s="12" t="s">
        <v>47</v>
      </c>
    </row>
    <row r="4698">
      <c r="A4698" s="1" t="s">
        <v>6346</v>
      </c>
      <c r="B4698" s="1" t="s">
        <v>6347</v>
      </c>
      <c r="C4698" s="1" t="s">
        <v>36</v>
      </c>
      <c r="D4698" s="1" t="s">
        <v>76</v>
      </c>
      <c r="E4698" s="1" t="s">
        <v>77</v>
      </c>
      <c r="F4698" s="1" t="s">
        <v>105</v>
      </c>
      <c r="G4698" s="1" t="s">
        <v>6348</v>
      </c>
      <c r="H4698" s="1" t="s">
        <v>6349</v>
      </c>
      <c r="I4698" s="1" t="s">
        <v>42</v>
      </c>
      <c r="J4698" s="7"/>
      <c r="K4698" s="7" t="s">
        <v>6350</v>
      </c>
      <c r="L4698" s="1" t="s">
        <v>53</v>
      </c>
      <c r="M4698" s="9">
        <v>44827.0</v>
      </c>
      <c r="N4698" s="9">
        <v>44809.0</v>
      </c>
      <c r="O4698" s="1"/>
      <c r="P4698" s="1">
        <v>8.33</v>
      </c>
      <c r="Q4698" s="1">
        <v>479998.0</v>
      </c>
      <c r="R4698" s="1">
        <v>480000.0</v>
      </c>
      <c r="S4698" s="9">
        <v>44809.0</v>
      </c>
      <c r="T4698" s="9">
        <v>44825.0</v>
      </c>
      <c r="U4698" s="1" t="s">
        <v>6351</v>
      </c>
      <c r="V4698" s="5">
        <v>39984.0</v>
      </c>
      <c r="W4698" s="11">
        <v>47181.119999999995</v>
      </c>
      <c r="X4698" s="9">
        <v>45194.0</v>
      </c>
      <c r="Y4698" s="5">
        <v>43182.719999999994</v>
      </c>
      <c r="Z4698" s="5">
        <v>29988.0</v>
      </c>
      <c r="AA4698" s="14">
        <v>44889.0</v>
      </c>
      <c r="AB4698" s="1" t="s">
        <v>6351</v>
      </c>
      <c r="AC4698" s="1" t="s">
        <v>55</v>
      </c>
      <c r="AD4698" s="12" t="s">
        <v>46</v>
      </c>
      <c r="AE4698" s="12" t="s">
        <v>46</v>
      </c>
      <c r="AF4698" s="12" t="s">
        <v>46</v>
      </c>
      <c r="AG4698" s="12" t="s">
        <v>46</v>
      </c>
      <c r="AH4698" s="12" t="s">
        <v>47</v>
      </c>
      <c r="AI4698" s="12" t="s">
        <v>46</v>
      </c>
    </row>
    <row r="4699">
      <c r="A4699" s="1" t="s">
        <v>6346</v>
      </c>
      <c r="B4699" s="1" t="s">
        <v>6347</v>
      </c>
      <c r="C4699" s="1" t="s">
        <v>36</v>
      </c>
      <c r="D4699" s="1" t="s">
        <v>76</v>
      </c>
      <c r="E4699" s="1" t="s">
        <v>77</v>
      </c>
      <c r="F4699" s="1" t="s">
        <v>105</v>
      </c>
      <c r="G4699" s="1" t="s">
        <v>6348</v>
      </c>
      <c r="H4699" s="1" t="s">
        <v>6349</v>
      </c>
      <c r="I4699" s="1" t="s">
        <v>42</v>
      </c>
      <c r="J4699" s="7"/>
      <c r="K4699" s="7" t="s">
        <v>6350</v>
      </c>
      <c r="L4699" s="1" t="s">
        <v>53</v>
      </c>
      <c r="M4699" s="9">
        <v>44827.0</v>
      </c>
      <c r="N4699" s="9">
        <v>45040.0</v>
      </c>
      <c r="O4699" s="1"/>
      <c r="P4699" s="1">
        <v>8.33</v>
      </c>
      <c r="Q4699" s="1">
        <v>420000.0</v>
      </c>
      <c r="R4699" s="1">
        <v>420000.0</v>
      </c>
      <c r="S4699" s="9">
        <v>45040.0</v>
      </c>
      <c r="T4699" s="9">
        <v>45045.0</v>
      </c>
      <c r="U4699" s="1" t="s">
        <v>6352</v>
      </c>
      <c r="V4699" s="5">
        <v>34986.0</v>
      </c>
      <c r="W4699" s="11">
        <v>41283.479999999996</v>
      </c>
      <c r="X4699" s="9">
        <v>45045.0</v>
      </c>
      <c r="Y4699" s="5">
        <v>37784.88</v>
      </c>
      <c r="Z4699" s="5">
        <v>26239.5</v>
      </c>
      <c r="AA4699" s="9">
        <v>45045.0</v>
      </c>
      <c r="AB4699" s="1" t="s">
        <v>6352</v>
      </c>
      <c r="AC4699" s="1" t="s">
        <v>55</v>
      </c>
      <c r="AD4699" s="12" t="s">
        <v>46</v>
      </c>
      <c r="AE4699" s="12" t="s">
        <v>47</v>
      </c>
      <c r="AF4699" s="12" t="s">
        <v>47</v>
      </c>
      <c r="AG4699" s="12" t="s">
        <v>47</v>
      </c>
      <c r="AH4699" s="12" t="s">
        <v>47</v>
      </c>
      <c r="AI4699" s="12" t="s">
        <v>47</v>
      </c>
    </row>
    <row r="4700">
      <c r="A4700" s="1" t="s">
        <v>6346</v>
      </c>
      <c r="B4700" s="1" t="s">
        <v>6347</v>
      </c>
      <c r="C4700" s="1" t="s">
        <v>36</v>
      </c>
      <c r="D4700" s="1" t="s">
        <v>76</v>
      </c>
      <c r="E4700" s="1" t="s">
        <v>77</v>
      </c>
      <c r="F4700" s="1" t="s">
        <v>105</v>
      </c>
      <c r="G4700" s="1" t="s">
        <v>6348</v>
      </c>
      <c r="H4700" s="1" t="s">
        <v>6349</v>
      </c>
      <c r="I4700" s="1" t="s">
        <v>42</v>
      </c>
      <c r="J4700" s="7"/>
      <c r="K4700" s="7" t="s">
        <v>6350</v>
      </c>
      <c r="L4700" s="1" t="s">
        <v>53</v>
      </c>
      <c r="M4700" s="9">
        <v>44827.0</v>
      </c>
      <c r="N4700" s="9">
        <v>44827.0</v>
      </c>
      <c r="O4700" s="1"/>
      <c r="P4700" s="1">
        <v>8.33</v>
      </c>
      <c r="Q4700" s="1">
        <v>500000.0</v>
      </c>
      <c r="R4700" s="1">
        <v>420000.0</v>
      </c>
      <c r="S4700" s="9">
        <v>45040.0</v>
      </c>
      <c r="T4700" s="9">
        <v>45083.0</v>
      </c>
      <c r="U4700" s="1" t="s">
        <v>6353</v>
      </c>
      <c r="V4700" s="5">
        <v>34986.0</v>
      </c>
      <c r="W4700" s="11">
        <v>41283.479999999996</v>
      </c>
      <c r="X4700" s="9">
        <v>45090.0</v>
      </c>
      <c r="Y4700" s="5">
        <v>37784.88</v>
      </c>
      <c r="Z4700" s="5">
        <v>26239.5</v>
      </c>
      <c r="AA4700" s="9">
        <v>45092.0</v>
      </c>
      <c r="AB4700" s="1" t="s">
        <v>6354</v>
      </c>
      <c r="AC4700" s="1" t="s">
        <v>55</v>
      </c>
      <c r="AD4700" s="12" t="s">
        <v>46</v>
      </c>
      <c r="AE4700" s="12" t="s">
        <v>46</v>
      </c>
      <c r="AF4700" s="12" t="s">
        <v>47</v>
      </c>
      <c r="AG4700" s="12" t="s">
        <v>47</v>
      </c>
      <c r="AH4700" s="12" t="s">
        <v>47</v>
      </c>
      <c r="AI4700" s="12" t="s">
        <v>47</v>
      </c>
    </row>
    <row r="4701">
      <c r="A4701" s="1" t="s">
        <v>6346</v>
      </c>
      <c r="B4701" s="1" t="s">
        <v>6347</v>
      </c>
      <c r="C4701" s="1" t="s">
        <v>36</v>
      </c>
      <c r="D4701" s="1" t="s">
        <v>76</v>
      </c>
      <c r="E4701" s="1" t="s">
        <v>77</v>
      </c>
      <c r="F4701" s="1" t="s">
        <v>105</v>
      </c>
      <c r="G4701" s="1" t="s">
        <v>6348</v>
      </c>
      <c r="H4701" s="1" t="s">
        <v>6349</v>
      </c>
      <c r="I4701" s="1" t="s">
        <v>42</v>
      </c>
      <c r="J4701" s="7"/>
      <c r="K4701" s="7" t="s">
        <v>6350</v>
      </c>
      <c r="L4701" s="1" t="s">
        <v>53</v>
      </c>
      <c r="M4701" s="9">
        <v>44827.0</v>
      </c>
      <c r="N4701" s="9">
        <v>44827.0</v>
      </c>
      <c r="O4701" s="1"/>
      <c r="P4701" s="1">
        <v>8.33</v>
      </c>
      <c r="Q4701" s="1">
        <v>500000.0</v>
      </c>
      <c r="R4701" s="1">
        <v>540000.0</v>
      </c>
      <c r="S4701" s="9">
        <v>45061.0</v>
      </c>
      <c r="T4701" s="9">
        <v>45087.0</v>
      </c>
      <c r="U4701" s="1" t="s">
        <v>6355</v>
      </c>
      <c r="V4701" s="5">
        <v>44982.0</v>
      </c>
      <c r="W4701" s="11">
        <v>53078.759999999995</v>
      </c>
      <c r="X4701" s="9">
        <v>45087.0</v>
      </c>
      <c r="Y4701" s="5">
        <v>48580.56</v>
      </c>
      <c r="Z4701" s="5">
        <v>33736.5</v>
      </c>
      <c r="AA4701" s="9">
        <v>45087.0</v>
      </c>
      <c r="AB4701" s="1" t="s">
        <v>6355</v>
      </c>
      <c r="AC4701" s="1" t="s">
        <v>55</v>
      </c>
      <c r="AD4701" s="12" t="s">
        <v>46</v>
      </c>
      <c r="AE4701" s="12" t="s">
        <v>46</v>
      </c>
      <c r="AF4701" s="12" t="s">
        <v>47</v>
      </c>
      <c r="AG4701" s="12" t="s">
        <v>47</v>
      </c>
      <c r="AH4701" s="12" t="s">
        <v>47</v>
      </c>
      <c r="AI4701" s="12" t="s">
        <v>47</v>
      </c>
    </row>
    <row r="4702">
      <c r="A4702" s="1" t="s">
        <v>6346</v>
      </c>
      <c r="B4702" s="1" t="s">
        <v>6347</v>
      </c>
      <c r="C4702" s="1" t="s">
        <v>36</v>
      </c>
      <c r="D4702" s="1" t="s">
        <v>76</v>
      </c>
      <c r="E4702" s="1" t="s">
        <v>77</v>
      </c>
      <c r="F4702" s="1" t="s">
        <v>105</v>
      </c>
      <c r="G4702" s="1" t="s">
        <v>6348</v>
      </c>
      <c r="H4702" s="1" t="s">
        <v>6349</v>
      </c>
      <c r="I4702" s="1" t="s">
        <v>42</v>
      </c>
      <c r="J4702" s="7"/>
      <c r="K4702" s="7" t="s">
        <v>6350</v>
      </c>
      <c r="L4702" s="1" t="s">
        <v>53</v>
      </c>
      <c r="M4702" s="9">
        <v>44827.0</v>
      </c>
      <c r="N4702" s="14">
        <v>45279.0</v>
      </c>
      <c r="O4702" s="1"/>
      <c r="P4702" s="1">
        <v>8.33</v>
      </c>
      <c r="Q4702" s="1">
        <v>400000.0</v>
      </c>
      <c r="R4702" s="1">
        <v>480000.0</v>
      </c>
      <c r="S4702" s="14">
        <v>45250.0</v>
      </c>
      <c r="T4702" s="14">
        <v>45280.0</v>
      </c>
      <c r="U4702" s="1" t="s">
        <v>4103</v>
      </c>
      <c r="V4702" s="5">
        <v>39984.0</v>
      </c>
      <c r="W4702" s="11">
        <v>47181.119999999995</v>
      </c>
      <c r="X4702" s="14">
        <v>45280.0</v>
      </c>
      <c r="Y4702" s="5">
        <v>43182.719999999994</v>
      </c>
      <c r="Z4702" s="5">
        <v>29988.0</v>
      </c>
      <c r="AA4702" s="14">
        <v>45284.0</v>
      </c>
      <c r="AB4702" s="1" t="s">
        <v>4103</v>
      </c>
      <c r="AC4702" s="1" t="s">
        <v>55</v>
      </c>
      <c r="AD4702" s="12" t="s">
        <v>46</v>
      </c>
      <c r="AE4702" s="12" t="s">
        <v>47</v>
      </c>
      <c r="AF4702" s="12" t="s">
        <v>47</v>
      </c>
      <c r="AG4702" s="12" t="s">
        <v>47</v>
      </c>
      <c r="AH4702" s="12" t="s">
        <v>47</v>
      </c>
      <c r="AI4702" s="12" t="s">
        <v>47</v>
      </c>
    </row>
    <row r="4703">
      <c r="A4703" s="1" t="s">
        <v>6346</v>
      </c>
      <c r="B4703" s="1" t="s">
        <v>6347</v>
      </c>
      <c r="C4703" s="1" t="s">
        <v>36</v>
      </c>
      <c r="D4703" s="1" t="s">
        <v>76</v>
      </c>
      <c r="E4703" s="1" t="s">
        <v>77</v>
      </c>
      <c r="F4703" s="1" t="s">
        <v>105</v>
      </c>
      <c r="G4703" s="1" t="s">
        <v>6348</v>
      </c>
      <c r="H4703" s="1" t="s">
        <v>6349</v>
      </c>
      <c r="I4703" s="1" t="s">
        <v>42</v>
      </c>
      <c r="J4703" s="7"/>
      <c r="K4703" s="7" t="s">
        <v>6350</v>
      </c>
      <c r="L4703" s="1" t="s">
        <v>53</v>
      </c>
      <c r="M4703" s="9">
        <v>44827.0</v>
      </c>
      <c r="N4703" s="14">
        <v>45279.0</v>
      </c>
      <c r="O4703" s="1"/>
      <c r="P4703" s="1">
        <v>8.33</v>
      </c>
      <c r="Q4703" s="1">
        <v>500000.0</v>
      </c>
      <c r="R4703" s="1">
        <v>600000.0</v>
      </c>
      <c r="S4703" s="9">
        <v>45292.0</v>
      </c>
      <c r="T4703" s="9">
        <v>45294.0</v>
      </c>
      <c r="U4703" s="1" t="s">
        <v>6356</v>
      </c>
      <c r="V4703" s="5">
        <v>49980.0</v>
      </c>
      <c r="W4703" s="11">
        <v>58976.399999999994</v>
      </c>
      <c r="X4703" s="9">
        <v>45294.0</v>
      </c>
      <c r="Y4703" s="5">
        <v>53978.399999999994</v>
      </c>
      <c r="Z4703" s="5">
        <v>37485.0</v>
      </c>
      <c r="AA4703" s="9">
        <v>45294.0</v>
      </c>
      <c r="AB4703" s="1" t="s">
        <v>6356</v>
      </c>
      <c r="AC4703" s="1" t="s">
        <v>55</v>
      </c>
      <c r="AD4703" s="12" t="s">
        <v>46</v>
      </c>
      <c r="AE4703" s="12" t="s">
        <v>47</v>
      </c>
      <c r="AF4703" s="12" t="s">
        <v>47</v>
      </c>
      <c r="AG4703" s="12" t="s">
        <v>47</v>
      </c>
      <c r="AH4703" s="12" t="s">
        <v>47</v>
      </c>
      <c r="AI4703" s="12" t="s">
        <v>47</v>
      </c>
    </row>
    <row r="4704">
      <c r="A4704" s="1" t="s">
        <v>6346</v>
      </c>
      <c r="B4704" s="1" t="s">
        <v>6347</v>
      </c>
      <c r="C4704" s="1" t="s">
        <v>36</v>
      </c>
      <c r="D4704" s="1" t="s">
        <v>76</v>
      </c>
      <c r="E4704" s="1" t="s">
        <v>77</v>
      </c>
      <c r="F4704" s="1" t="s">
        <v>105</v>
      </c>
      <c r="G4704" s="1" t="s">
        <v>6348</v>
      </c>
      <c r="H4704" s="1" t="s">
        <v>6349</v>
      </c>
      <c r="I4704" s="1" t="s">
        <v>42</v>
      </c>
      <c r="J4704" s="7"/>
      <c r="K4704" s="7" t="s">
        <v>6350</v>
      </c>
      <c r="L4704" s="1" t="s">
        <v>53</v>
      </c>
      <c r="M4704" s="9">
        <v>44827.0</v>
      </c>
      <c r="N4704" s="9">
        <v>45379.0</v>
      </c>
      <c r="O4704" s="1"/>
      <c r="P4704" s="1">
        <v>8.33</v>
      </c>
      <c r="Q4704" s="1">
        <v>400000.0</v>
      </c>
      <c r="R4704" s="1">
        <v>420000.0</v>
      </c>
      <c r="S4704" s="9">
        <v>45379.0</v>
      </c>
      <c r="T4704" s="9">
        <v>45379.0</v>
      </c>
      <c r="U4704" s="1" t="s">
        <v>6357</v>
      </c>
      <c r="V4704" s="5">
        <v>34986.0</v>
      </c>
      <c r="W4704" s="11">
        <v>41283.479999999996</v>
      </c>
      <c r="X4704" s="9">
        <v>45409.0</v>
      </c>
      <c r="Y4704" s="5">
        <v>37784.88</v>
      </c>
      <c r="Z4704" s="5">
        <v>26239.5</v>
      </c>
      <c r="AA4704" s="9">
        <v>45413.0</v>
      </c>
      <c r="AB4704" s="1" t="s">
        <v>6357</v>
      </c>
      <c r="AC4704" s="1" t="s">
        <v>55</v>
      </c>
      <c r="AD4704" s="12" t="s">
        <v>46</v>
      </c>
      <c r="AE4704" s="12" t="s">
        <v>47</v>
      </c>
      <c r="AF4704" s="12" t="s">
        <v>47</v>
      </c>
      <c r="AG4704" s="12" t="s">
        <v>47</v>
      </c>
      <c r="AH4704" s="12" t="s">
        <v>137</v>
      </c>
      <c r="AI4704" s="12" t="s">
        <v>137</v>
      </c>
    </row>
    <row r="4705">
      <c r="A4705" s="1" t="s">
        <v>6346</v>
      </c>
      <c r="B4705" s="1" t="s">
        <v>6347</v>
      </c>
      <c r="C4705" s="1" t="s">
        <v>36</v>
      </c>
      <c r="D4705" s="1" t="s">
        <v>76</v>
      </c>
      <c r="E4705" s="1" t="s">
        <v>77</v>
      </c>
      <c r="F4705" s="1" t="s">
        <v>105</v>
      </c>
      <c r="G4705" s="1" t="s">
        <v>6348</v>
      </c>
      <c r="H4705" s="1" t="s">
        <v>6349</v>
      </c>
      <c r="I4705" s="1" t="s">
        <v>42</v>
      </c>
      <c r="J4705" s="7"/>
      <c r="K4705" s="7" t="s">
        <v>6350</v>
      </c>
      <c r="L4705" s="1" t="s">
        <v>53</v>
      </c>
      <c r="M4705" s="9">
        <v>44827.0</v>
      </c>
      <c r="N4705" s="9">
        <v>45364.0</v>
      </c>
      <c r="O4705" s="1"/>
      <c r="P4705" s="1">
        <v>8.33</v>
      </c>
      <c r="Q4705" s="1">
        <v>420000.0</v>
      </c>
      <c r="R4705" s="1">
        <v>420000.0</v>
      </c>
      <c r="S4705" s="9">
        <v>45364.0</v>
      </c>
      <c r="T4705" s="9">
        <v>45379.0</v>
      </c>
      <c r="U4705" s="1" t="s">
        <v>6358</v>
      </c>
      <c r="V4705" s="5">
        <v>34986.0</v>
      </c>
      <c r="W4705" s="11">
        <v>41283.479999999996</v>
      </c>
      <c r="X4705" s="9">
        <v>45379.0</v>
      </c>
      <c r="Y4705" s="5">
        <v>37784.88</v>
      </c>
      <c r="Z4705" s="5">
        <v>26239.5</v>
      </c>
      <c r="AA4705" s="9">
        <v>45379.0</v>
      </c>
      <c r="AB4705" s="1" t="s">
        <v>6358</v>
      </c>
      <c r="AC4705" s="1" t="s">
        <v>55</v>
      </c>
      <c r="AD4705" s="12" t="s">
        <v>46</v>
      </c>
      <c r="AE4705" s="12" t="s">
        <v>47</v>
      </c>
      <c r="AF4705" s="12" t="s">
        <v>47</v>
      </c>
      <c r="AG4705" s="12" t="s">
        <v>47</v>
      </c>
      <c r="AH4705" s="12" t="s">
        <v>47</v>
      </c>
      <c r="AI4705" s="12" t="s">
        <v>47</v>
      </c>
    </row>
    <row r="4706">
      <c r="A4706" s="1" t="s">
        <v>6359</v>
      </c>
      <c r="B4706" s="7"/>
      <c r="C4706" s="1" t="s">
        <v>36</v>
      </c>
      <c r="D4706" s="1" t="s">
        <v>76</v>
      </c>
      <c r="E4706" s="1" t="s">
        <v>38</v>
      </c>
      <c r="F4706" s="1" t="s">
        <v>6360</v>
      </c>
      <c r="G4706" s="1" t="s">
        <v>134</v>
      </c>
      <c r="H4706" s="1" t="s">
        <v>135</v>
      </c>
      <c r="I4706" s="1" t="s">
        <v>42</v>
      </c>
      <c r="J4706" s="1"/>
      <c r="K4706" s="1" t="s">
        <v>6361</v>
      </c>
      <c r="L4706" s="1" t="s">
        <v>347</v>
      </c>
      <c r="M4706" s="9">
        <v>44869.0</v>
      </c>
      <c r="N4706" s="9">
        <v>45328.0</v>
      </c>
      <c r="O4706" s="1"/>
      <c r="P4706" s="1">
        <v>8.33</v>
      </c>
      <c r="Q4706" s="1">
        <v>500000.0</v>
      </c>
      <c r="R4706" s="1">
        <v>503400.0</v>
      </c>
      <c r="S4706" s="9">
        <v>45323.0</v>
      </c>
      <c r="T4706" s="9">
        <v>45330.0</v>
      </c>
      <c r="U4706" s="1" t="s">
        <v>6362</v>
      </c>
      <c r="V4706" s="5">
        <v>41933.22</v>
      </c>
      <c r="W4706" s="11">
        <v>49481.1996</v>
      </c>
      <c r="X4706" s="9">
        <v>45353.0</v>
      </c>
      <c r="Y4706" s="5">
        <v>45287.8776</v>
      </c>
      <c r="Z4706" s="5">
        <v>31449.915</v>
      </c>
      <c r="AA4706" s="9">
        <v>45384.0</v>
      </c>
      <c r="AB4706" s="1" t="s">
        <v>6363</v>
      </c>
      <c r="AC4706" s="1" t="s">
        <v>55</v>
      </c>
      <c r="AD4706" s="12" t="s">
        <v>46</v>
      </c>
      <c r="AE4706" s="12" t="s">
        <v>47</v>
      </c>
      <c r="AF4706" s="12" t="s">
        <v>47</v>
      </c>
      <c r="AG4706" s="12" t="s">
        <v>47</v>
      </c>
      <c r="AH4706" s="12" t="s">
        <v>47</v>
      </c>
      <c r="AI4706" s="12" t="s">
        <v>137</v>
      </c>
    </row>
    <row r="4707">
      <c r="A4707" s="1" t="s">
        <v>6359</v>
      </c>
      <c r="B4707" s="7"/>
      <c r="C4707" s="1" t="s">
        <v>36</v>
      </c>
      <c r="D4707" s="1" t="s">
        <v>76</v>
      </c>
      <c r="E4707" s="1" t="s">
        <v>38</v>
      </c>
      <c r="F4707" s="1" t="s">
        <v>6360</v>
      </c>
      <c r="G4707" s="1" t="s">
        <v>134</v>
      </c>
      <c r="H4707" s="1" t="s">
        <v>135</v>
      </c>
      <c r="I4707" s="1" t="s">
        <v>42</v>
      </c>
      <c r="J4707" s="1"/>
      <c r="K4707" s="1" t="s">
        <v>6361</v>
      </c>
      <c r="L4707" s="1" t="s">
        <v>347</v>
      </c>
      <c r="M4707" s="9">
        <v>44869.0</v>
      </c>
      <c r="N4707" s="9">
        <v>45356.0</v>
      </c>
      <c r="O4707" s="1"/>
      <c r="P4707" s="1">
        <v>8.33</v>
      </c>
      <c r="Q4707" s="1">
        <v>300000.0</v>
      </c>
      <c r="R4707" s="1">
        <v>359400.0</v>
      </c>
      <c r="S4707" s="9">
        <v>45355.0</v>
      </c>
      <c r="T4707" s="9">
        <v>45358.0</v>
      </c>
      <c r="U4707" s="1" t="s">
        <v>6364</v>
      </c>
      <c r="V4707" s="5">
        <v>29938.02</v>
      </c>
      <c r="W4707" s="11">
        <v>35326.8636</v>
      </c>
      <c r="X4707" s="9">
        <v>45385.0</v>
      </c>
      <c r="Y4707" s="5">
        <v>32333.061599999997</v>
      </c>
      <c r="Z4707" s="5">
        <v>22453.515</v>
      </c>
      <c r="AA4707" s="9">
        <v>45384.0</v>
      </c>
      <c r="AB4707" s="1" t="s">
        <v>6365</v>
      </c>
      <c r="AC4707" s="1" t="s">
        <v>55</v>
      </c>
      <c r="AD4707" s="12" t="s">
        <v>46</v>
      </c>
      <c r="AE4707" s="12" t="s">
        <v>47</v>
      </c>
      <c r="AF4707" s="12" t="s">
        <v>47</v>
      </c>
      <c r="AG4707" s="12" t="s">
        <v>47</v>
      </c>
      <c r="AH4707" s="12" t="s">
        <v>137</v>
      </c>
      <c r="AI4707" s="12" t="s">
        <v>137</v>
      </c>
    </row>
    <row r="4708">
      <c r="A4708" s="1" t="s">
        <v>6366</v>
      </c>
      <c r="B4708" s="7"/>
      <c r="C4708" s="1" t="s">
        <v>36</v>
      </c>
      <c r="D4708" s="1" t="s">
        <v>50</v>
      </c>
      <c r="E4708" s="1" t="s">
        <v>82</v>
      </c>
      <c r="F4708" s="1" t="s">
        <v>1676</v>
      </c>
      <c r="G4708" s="1" t="s">
        <v>121</v>
      </c>
      <c r="H4708" s="1" t="s">
        <v>994</v>
      </c>
      <c r="I4708" s="1" t="s">
        <v>42</v>
      </c>
      <c r="J4708" s="1"/>
      <c r="K4708" s="1" t="s">
        <v>6367</v>
      </c>
      <c r="L4708" s="1" t="s">
        <v>143</v>
      </c>
      <c r="M4708" s="9">
        <v>44947.0</v>
      </c>
      <c r="N4708" s="9">
        <v>45237.0</v>
      </c>
      <c r="O4708" s="1"/>
      <c r="P4708" s="1">
        <v>8.33</v>
      </c>
      <c r="Q4708" s="1">
        <v>400000.0</v>
      </c>
      <c r="R4708" s="1">
        <v>420000.0</v>
      </c>
      <c r="S4708" s="14">
        <v>45224.0</v>
      </c>
      <c r="T4708" s="9">
        <v>45237.0</v>
      </c>
      <c r="U4708" s="1" t="s">
        <v>6368</v>
      </c>
      <c r="V4708" s="5">
        <v>34986.0</v>
      </c>
      <c r="W4708" s="11">
        <v>41283.479999999996</v>
      </c>
      <c r="X4708" s="14">
        <v>45254.0</v>
      </c>
      <c r="Y4708" s="5">
        <v>37784.88</v>
      </c>
      <c r="Z4708" s="5">
        <v>26239.5</v>
      </c>
      <c r="AA4708" s="14">
        <v>45258.0</v>
      </c>
      <c r="AB4708" s="1" t="s">
        <v>6368</v>
      </c>
      <c r="AC4708" s="1" t="s">
        <v>55</v>
      </c>
      <c r="AD4708" s="12" t="s">
        <v>46</v>
      </c>
      <c r="AE4708" s="12" t="s">
        <v>47</v>
      </c>
      <c r="AF4708" s="12" t="s">
        <v>47</v>
      </c>
      <c r="AG4708" s="12" t="s">
        <v>47</v>
      </c>
      <c r="AH4708" s="12" t="s">
        <v>47</v>
      </c>
      <c r="AI4708" s="12" t="s">
        <v>47</v>
      </c>
    </row>
    <row r="4709">
      <c r="A4709" s="1" t="s">
        <v>6366</v>
      </c>
      <c r="B4709" s="7"/>
      <c r="C4709" s="1" t="s">
        <v>36</v>
      </c>
      <c r="D4709" s="1" t="s">
        <v>50</v>
      </c>
      <c r="E4709" s="1" t="s">
        <v>82</v>
      </c>
      <c r="F4709" s="1" t="s">
        <v>1676</v>
      </c>
      <c r="G4709" s="1" t="s">
        <v>121</v>
      </c>
      <c r="H4709" s="1" t="s">
        <v>994</v>
      </c>
      <c r="I4709" s="1" t="s">
        <v>42</v>
      </c>
      <c r="J4709" s="1"/>
      <c r="K4709" s="1" t="s">
        <v>6367</v>
      </c>
      <c r="L4709" s="1" t="s">
        <v>143</v>
      </c>
      <c r="M4709" s="9">
        <v>44947.0</v>
      </c>
      <c r="N4709" s="9">
        <v>44947.0</v>
      </c>
      <c r="O4709" s="9">
        <v>45898.0</v>
      </c>
      <c r="P4709" s="1">
        <v>8.33</v>
      </c>
      <c r="Q4709" s="1">
        <v>300000.0</v>
      </c>
      <c r="R4709" s="1">
        <v>300000.0</v>
      </c>
      <c r="S4709" s="10">
        <v>45037.0</v>
      </c>
      <c r="V4709" s="5">
        <v>24990.0</v>
      </c>
      <c r="W4709" s="11">
        <v>29488.199999999997</v>
      </c>
      <c r="Z4709" s="5">
        <v>18742.5</v>
      </c>
      <c r="AB4709" s="1"/>
      <c r="AC4709" s="1" t="s">
        <v>45</v>
      </c>
      <c r="AD4709" s="12" t="s">
        <v>46</v>
      </c>
      <c r="AE4709" s="12" t="s">
        <v>46</v>
      </c>
      <c r="AF4709" s="12" t="s">
        <v>47</v>
      </c>
    </row>
    <row r="4710">
      <c r="A4710" s="1" t="s">
        <v>6366</v>
      </c>
      <c r="B4710" s="7"/>
      <c r="C4710" s="1" t="s">
        <v>36</v>
      </c>
      <c r="D4710" s="1" t="s">
        <v>50</v>
      </c>
      <c r="E4710" s="1" t="s">
        <v>82</v>
      </c>
      <c r="F4710" s="1" t="s">
        <v>1676</v>
      </c>
      <c r="G4710" s="1" t="s">
        <v>121</v>
      </c>
      <c r="H4710" s="1" t="s">
        <v>994</v>
      </c>
      <c r="I4710" s="1" t="s">
        <v>42</v>
      </c>
      <c r="J4710" s="1"/>
      <c r="K4710" s="1" t="s">
        <v>6367</v>
      </c>
      <c r="L4710" s="1" t="s">
        <v>143</v>
      </c>
      <c r="M4710" s="9">
        <v>44947.0</v>
      </c>
      <c r="N4710" s="9">
        <v>44947.0</v>
      </c>
      <c r="O4710" s="9">
        <v>45898.0</v>
      </c>
      <c r="P4710" s="1">
        <v>8.33</v>
      </c>
      <c r="Q4710" s="1">
        <v>300000.0</v>
      </c>
      <c r="R4710" s="1">
        <v>300000.0</v>
      </c>
      <c r="S4710" s="10">
        <v>45037.0</v>
      </c>
      <c r="V4710" s="5">
        <v>24990.0</v>
      </c>
      <c r="W4710" s="11">
        <v>29488.199999999997</v>
      </c>
      <c r="Z4710" s="5">
        <v>18742.5</v>
      </c>
      <c r="AB4710" s="1"/>
      <c r="AC4710" s="1" t="s">
        <v>45</v>
      </c>
      <c r="AD4710" s="12" t="s">
        <v>46</v>
      </c>
      <c r="AE4710" s="12" t="s">
        <v>46</v>
      </c>
      <c r="AF4710" s="12" t="s">
        <v>47</v>
      </c>
    </row>
    <row r="4711">
      <c r="A4711" s="1" t="s">
        <v>6366</v>
      </c>
      <c r="B4711" s="7"/>
      <c r="C4711" s="1" t="s">
        <v>36</v>
      </c>
      <c r="D4711" s="1" t="s">
        <v>50</v>
      </c>
      <c r="E4711" s="1" t="s">
        <v>82</v>
      </c>
      <c r="F4711" s="1" t="s">
        <v>1676</v>
      </c>
      <c r="G4711" s="1" t="s">
        <v>121</v>
      </c>
      <c r="H4711" s="1" t="s">
        <v>994</v>
      </c>
      <c r="I4711" s="1" t="s">
        <v>42</v>
      </c>
      <c r="J4711" s="1"/>
      <c r="K4711" s="1" t="s">
        <v>6367</v>
      </c>
      <c r="L4711" s="1" t="s">
        <v>143</v>
      </c>
      <c r="M4711" s="9">
        <v>44947.0</v>
      </c>
      <c r="N4711" s="9">
        <v>44947.0</v>
      </c>
      <c r="O4711" s="9">
        <v>45898.0</v>
      </c>
      <c r="P4711" s="1">
        <v>8.33</v>
      </c>
      <c r="Q4711" s="1">
        <v>300000.0</v>
      </c>
      <c r="R4711" s="1">
        <v>300000.0</v>
      </c>
      <c r="S4711" s="10">
        <v>45037.0</v>
      </c>
      <c r="V4711" s="5">
        <v>24990.0</v>
      </c>
      <c r="W4711" s="11">
        <v>29488.199999999997</v>
      </c>
      <c r="Z4711" s="5">
        <v>18742.5</v>
      </c>
      <c r="AB4711" s="1"/>
      <c r="AC4711" s="1" t="s">
        <v>45</v>
      </c>
      <c r="AD4711" s="12" t="s">
        <v>46</v>
      </c>
      <c r="AE4711" s="12" t="s">
        <v>46</v>
      </c>
      <c r="AF4711" s="12" t="s">
        <v>47</v>
      </c>
    </row>
    <row r="4712">
      <c r="A4712" s="1" t="s">
        <v>6366</v>
      </c>
      <c r="B4712" s="7"/>
      <c r="C4712" s="1" t="s">
        <v>36</v>
      </c>
      <c r="D4712" s="1" t="s">
        <v>50</v>
      </c>
      <c r="E4712" s="1" t="s">
        <v>82</v>
      </c>
      <c r="F4712" s="1" t="s">
        <v>1676</v>
      </c>
      <c r="G4712" s="1" t="s">
        <v>121</v>
      </c>
      <c r="H4712" s="1" t="s">
        <v>994</v>
      </c>
      <c r="I4712" s="1" t="s">
        <v>42</v>
      </c>
      <c r="J4712" s="1"/>
      <c r="K4712" s="1" t="s">
        <v>6367</v>
      </c>
      <c r="L4712" s="1" t="s">
        <v>143</v>
      </c>
      <c r="M4712" s="9">
        <v>44947.0</v>
      </c>
      <c r="N4712" s="9">
        <v>44947.0</v>
      </c>
      <c r="O4712" s="9">
        <v>45898.0</v>
      </c>
      <c r="P4712" s="1">
        <v>8.33</v>
      </c>
      <c r="Q4712" s="1">
        <v>300000.0</v>
      </c>
      <c r="R4712" s="1">
        <v>300000.0</v>
      </c>
      <c r="S4712" s="10">
        <v>45037.0</v>
      </c>
      <c r="V4712" s="5">
        <v>24990.0</v>
      </c>
      <c r="W4712" s="11">
        <v>29488.199999999997</v>
      </c>
      <c r="Z4712" s="5">
        <v>18742.5</v>
      </c>
      <c r="AB4712" s="1"/>
      <c r="AC4712" s="1" t="s">
        <v>45</v>
      </c>
      <c r="AD4712" s="12" t="s">
        <v>46</v>
      </c>
      <c r="AE4712" s="12" t="s">
        <v>46</v>
      </c>
      <c r="AF4712" s="12" t="s">
        <v>47</v>
      </c>
    </row>
    <row r="4713">
      <c r="A4713" s="1" t="s">
        <v>6366</v>
      </c>
      <c r="B4713" s="7"/>
      <c r="C4713" s="1" t="s">
        <v>36</v>
      </c>
      <c r="D4713" s="1" t="s">
        <v>50</v>
      </c>
      <c r="E4713" s="1" t="s">
        <v>82</v>
      </c>
      <c r="F4713" s="1" t="s">
        <v>1676</v>
      </c>
      <c r="G4713" s="1" t="s">
        <v>121</v>
      </c>
      <c r="H4713" s="1" t="s">
        <v>994</v>
      </c>
      <c r="I4713" s="1" t="s">
        <v>42</v>
      </c>
      <c r="J4713" s="1"/>
      <c r="K4713" s="1" t="s">
        <v>6367</v>
      </c>
      <c r="L4713" s="1" t="s">
        <v>143</v>
      </c>
      <c r="M4713" s="9">
        <v>44947.0</v>
      </c>
      <c r="N4713" s="9">
        <v>44947.0</v>
      </c>
      <c r="O4713" s="9">
        <v>45878.0</v>
      </c>
      <c r="P4713" s="1">
        <v>8.33</v>
      </c>
      <c r="Q4713" s="1">
        <v>300000.0</v>
      </c>
      <c r="R4713" s="1">
        <v>300000.0</v>
      </c>
      <c r="S4713" s="10">
        <v>45037.0</v>
      </c>
      <c r="V4713" s="5">
        <v>24990.0</v>
      </c>
      <c r="W4713" s="11">
        <v>29488.199999999997</v>
      </c>
      <c r="Z4713" s="5">
        <v>18742.5</v>
      </c>
      <c r="AB4713" s="1"/>
      <c r="AC4713" s="1" t="s">
        <v>45</v>
      </c>
      <c r="AD4713" s="12" t="s">
        <v>46</v>
      </c>
      <c r="AE4713" s="12" t="s">
        <v>46</v>
      </c>
      <c r="AF4713" s="12" t="s">
        <v>47</v>
      </c>
    </row>
    <row r="4714">
      <c r="A4714" s="1" t="s">
        <v>6366</v>
      </c>
      <c r="B4714" s="7"/>
      <c r="C4714" s="1" t="s">
        <v>36</v>
      </c>
      <c r="D4714" s="1" t="s">
        <v>50</v>
      </c>
      <c r="E4714" s="1" t="s">
        <v>82</v>
      </c>
      <c r="F4714" s="1" t="s">
        <v>1676</v>
      </c>
      <c r="G4714" s="1" t="s">
        <v>121</v>
      </c>
      <c r="H4714" s="1" t="s">
        <v>994</v>
      </c>
      <c r="I4714" s="1" t="s">
        <v>42</v>
      </c>
      <c r="J4714" s="1"/>
      <c r="K4714" s="1" t="s">
        <v>6367</v>
      </c>
      <c r="L4714" s="1" t="s">
        <v>143</v>
      </c>
      <c r="M4714" s="9">
        <v>44947.0</v>
      </c>
      <c r="N4714" s="9">
        <v>44947.0</v>
      </c>
      <c r="O4714" s="9">
        <v>45898.0</v>
      </c>
      <c r="P4714" s="1">
        <v>8.33</v>
      </c>
      <c r="Q4714" s="1">
        <v>300000.0</v>
      </c>
      <c r="R4714" s="1">
        <v>300000.0</v>
      </c>
      <c r="S4714" s="10">
        <v>45037.0</v>
      </c>
      <c r="V4714" s="5">
        <v>24990.0</v>
      </c>
      <c r="W4714" s="11">
        <v>29488.199999999997</v>
      </c>
      <c r="Z4714" s="5">
        <v>18742.5</v>
      </c>
      <c r="AB4714" s="1"/>
      <c r="AC4714" s="1" t="s">
        <v>45</v>
      </c>
      <c r="AD4714" s="12" t="s">
        <v>46</v>
      </c>
      <c r="AE4714" s="12" t="s">
        <v>46</v>
      </c>
      <c r="AF4714" s="12" t="s">
        <v>47</v>
      </c>
    </row>
    <row r="4715">
      <c r="A4715" s="1" t="s">
        <v>6366</v>
      </c>
      <c r="B4715" s="7"/>
      <c r="C4715" s="1" t="s">
        <v>36</v>
      </c>
      <c r="D4715" s="1" t="s">
        <v>50</v>
      </c>
      <c r="E4715" s="1" t="s">
        <v>82</v>
      </c>
      <c r="F4715" s="1" t="s">
        <v>1676</v>
      </c>
      <c r="G4715" s="1" t="s">
        <v>121</v>
      </c>
      <c r="H4715" s="1" t="s">
        <v>994</v>
      </c>
      <c r="I4715" s="1" t="s">
        <v>42</v>
      </c>
      <c r="J4715" s="1"/>
      <c r="K4715" s="1" t="s">
        <v>6367</v>
      </c>
      <c r="L4715" s="1" t="s">
        <v>143</v>
      </c>
      <c r="M4715" s="9">
        <v>44947.0</v>
      </c>
      <c r="N4715" s="9">
        <v>44947.0</v>
      </c>
      <c r="O4715" s="9">
        <v>45898.0</v>
      </c>
      <c r="P4715" s="1">
        <v>8.33</v>
      </c>
      <c r="Q4715" s="1">
        <v>300000.0</v>
      </c>
      <c r="R4715" s="1">
        <v>300000.0</v>
      </c>
      <c r="S4715" s="10">
        <v>45037.0</v>
      </c>
      <c r="V4715" s="5">
        <v>24990.0</v>
      </c>
      <c r="W4715" s="11">
        <v>29488.199999999997</v>
      </c>
      <c r="Z4715" s="5">
        <v>18742.5</v>
      </c>
      <c r="AB4715" s="1"/>
      <c r="AC4715" s="1" t="s">
        <v>45</v>
      </c>
      <c r="AD4715" s="12" t="s">
        <v>46</v>
      </c>
      <c r="AE4715" s="12" t="s">
        <v>46</v>
      </c>
      <c r="AF4715" s="12" t="s">
        <v>47</v>
      </c>
    </row>
    <row r="4716">
      <c r="A4716" s="1" t="s">
        <v>6366</v>
      </c>
      <c r="B4716" s="7"/>
      <c r="C4716" s="1" t="s">
        <v>36</v>
      </c>
      <c r="D4716" s="1" t="s">
        <v>50</v>
      </c>
      <c r="E4716" s="1" t="s">
        <v>82</v>
      </c>
      <c r="F4716" s="1" t="s">
        <v>1676</v>
      </c>
      <c r="G4716" s="1" t="s">
        <v>121</v>
      </c>
      <c r="H4716" s="1" t="s">
        <v>994</v>
      </c>
      <c r="I4716" s="1" t="s">
        <v>42</v>
      </c>
      <c r="J4716" s="1"/>
      <c r="K4716" s="1" t="s">
        <v>6367</v>
      </c>
      <c r="L4716" s="1" t="s">
        <v>143</v>
      </c>
      <c r="M4716" s="9">
        <v>44947.0</v>
      </c>
      <c r="N4716" s="9">
        <v>44947.0</v>
      </c>
      <c r="O4716" s="1"/>
      <c r="P4716" s="1">
        <v>8.33</v>
      </c>
      <c r="Q4716" s="1">
        <v>300000.0</v>
      </c>
      <c r="R4716" s="1">
        <v>300000.0</v>
      </c>
      <c r="S4716" s="10">
        <v>45037.0</v>
      </c>
      <c r="V4716" s="5">
        <v>24990.0</v>
      </c>
      <c r="W4716" s="11">
        <v>29488.199999999997</v>
      </c>
      <c r="Z4716" s="5">
        <v>18742.5</v>
      </c>
      <c r="AB4716" s="1"/>
      <c r="AC4716" s="1" t="s">
        <v>45</v>
      </c>
      <c r="AD4716" s="12" t="s">
        <v>46</v>
      </c>
      <c r="AE4716" s="12" t="s">
        <v>46</v>
      </c>
      <c r="AF4716" s="12" t="s">
        <v>47</v>
      </c>
    </row>
    <row r="4717">
      <c r="A4717" s="1" t="s">
        <v>6366</v>
      </c>
      <c r="B4717" s="7"/>
      <c r="C4717" s="1" t="s">
        <v>36</v>
      </c>
      <c r="D4717" s="1" t="s">
        <v>50</v>
      </c>
      <c r="E4717" s="1" t="s">
        <v>82</v>
      </c>
      <c r="F4717" s="1" t="s">
        <v>1676</v>
      </c>
      <c r="G4717" s="1" t="s">
        <v>121</v>
      </c>
      <c r="H4717" s="1" t="s">
        <v>994</v>
      </c>
      <c r="I4717" s="1" t="s">
        <v>42</v>
      </c>
      <c r="J4717" s="1"/>
      <c r="K4717" s="1" t="s">
        <v>6367</v>
      </c>
      <c r="L4717" s="1" t="s">
        <v>143</v>
      </c>
      <c r="M4717" s="9">
        <v>44947.0</v>
      </c>
      <c r="N4717" s="9">
        <v>44947.0</v>
      </c>
      <c r="O4717" s="1"/>
      <c r="P4717" s="1">
        <v>8.33</v>
      </c>
      <c r="Q4717" s="1">
        <v>300000.0</v>
      </c>
      <c r="R4717" s="1">
        <v>300000.0</v>
      </c>
      <c r="S4717" s="10">
        <v>45037.0</v>
      </c>
      <c r="V4717" s="5">
        <v>24990.0</v>
      </c>
      <c r="W4717" s="11">
        <v>29488.199999999997</v>
      </c>
      <c r="X4717" s="1"/>
      <c r="Y4717" s="1"/>
      <c r="Z4717" s="5">
        <v>18742.5</v>
      </c>
      <c r="AB4717" s="1"/>
      <c r="AC4717" s="1" t="s">
        <v>45</v>
      </c>
      <c r="AD4717" s="12" t="s">
        <v>46</v>
      </c>
      <c r="AE4717" s="12" t="s">
        <v>46</v>
      </c>
      <c r="AF4717" s="12" t="s">
        <v>47</v>
      </c>
    </row>
    <row r="4718">
      <c r="A4718" s="1" t="s">
        <v>6366</v>
      </c>
      <c r="B4718" s="7"/>
      <c r="C4718" s="1" t="s">
        <v>36</v>
      </c>
      <c r="D4718" s="1" t="s">
        <v>50</v>
      </c>
      <c r="E4718" s="1" t="s">
        <v>82</v>
      </c>
      <c r="F4718" s="1" t="s">
        <v>6369</v>
      </c>
      <c r="G4718" s="1" t="s">
        <v>121</v>
      </c>
      <c r="H4718" s="1" t="s">
        <v>994</v>
      </c>
      <c r="I4718" s="1" t="s">
        <v>42</v>
      </c>
      <c r="J4718" s="1"/>
      <c r="K4718" s="1" t="s">
        <v>6367</v>
      </c>
      <c r="L4718" s="1" t="s">
        <v>143</v>
      </c>
      <c r="M4718" s="9">
        <v>44947.0</v>
      </c>
      <c r="N4718" s="9">
        <v>44947.0</v>
      </c>
      <c r="O4718" s="1"/>
      <c r="P4718" s="1">
        <v>8.33</v>
      </c>
      <c r="Q4718" s="1">
        <v>300000.0</v>
      </c>
      <c r="R4718" s="1">
        <v>300000.0</v>
      </c>
      <c r="S4718" s="10">
        <v>45037.0</v>
      </c>
      <c r="V4718" s="5">
        <v>24990.0</v>
      </c>
      <c r="W4718" s="11">
        <v>29488.199999999997</v>
      </c>
      <c r="Z4718" s="5">
        <v>18742.5</v>
      </c>
      <c r="AB4718" s="1"/>
      <c r="AC4718" s="1" t="s">
        <v>45</v>
      </c>
      <c r="AD4718" s="12" t="s">
        <v>46</v>
      </c>
      <c r="AE4718" s="12" t="s">
        <v>46</v>
      </c>
      <c r="AF4718" s="12" t="s">
        <v>47</v>
      </c>
    </row>
    <row r="4719">
      <c r="A4719" s="1" t="s">
        <v>6366</v>
      </c>
      <c r="B4719" s="7"/>
      <c r="C4719" s="1" t="s">
        <v>36</v>
      </c>
      <c r="D4719" s="1" t="s">
        <v>50</v>
      </c>
      <c r="E4719" s="1" t="s">
        <v>82</v>
      </c>
      <c r="F4719" s="1" t="s">
        <v>6369</v>
      </c>
      <c r="G4719" s="1" t="s">
        <v>121</v>
      </c>
      <c r="H4719" s="1" t="s">
        <v>994</v>
      </c>
      <c r="I4719" s="1" t="s">
        <v>42</v>
      </c>
      <c r="J4719" s="1"/>
      <c r="K4719" s="1" t="s">
        <v>6367</v>
      </c>
      <c r="L4719" s="1" t="s">
        <v>143</v>
      </c>
      <c r="M4719" s="9">
        <v>44947.0</v>
      </c>
      <c r="N4719" s="9">
        <v>44947.0</v>
      </c>
      <c r="O4719" s="1"/>
      <c r="P4719" s="1">
        <v>8.33</v>
      </c>
      <c r="Q4719" s="1">
        <v>300000.0</v>
      </c>
      <c r="R4719" s="1">
        <v>300000.0</v>
      </c>
      <c r="S4719" s="10">
        <v>45037.0</v>
      </c>
      <c r="V4719" s="5">
        <v>24990.0</v>
      </c>
      <c r="W4719" s="11">
        <v>29488.199999999997</v>
      </c>
      <c r="Z4719" s="5">
        <v>18742.5</v>
      </c>
      <c r="AB4719" s="1"/>
      <c r="AC4719" s="1" t="s">
        <v>45</v>
      </c>
      <c r="AD4719" s="12" t="s">
        <v>46</v>
      </c>
      <c r="AE4719" s="12" t="s">
        <v>46</v>
      </c>
      <c r="AF4719" s="12" t="s">
        <v>47</v>
      </c>
    </row>
    <row r="4720">
      <c r="A4720" s="1" t="s">
        <v>6366</v>
      </c>
      <c r="B4720" s="7"/>
      <c r="C4720" s="1" t="s">
        <v>36</v>
      </c>
      <c r="D4720" s="1" t="s">
        <v>50</v>
      </c>
      <c r="E4720" s="1" t="s">
        <v>82</v>
      </c>
      <c r="F4720" s="1" t="s">
        <v>1676</v>
      </c>
      <c r="G4720" s="1" t="s">
        <v>121</v>
      </c>
      <c r="H4720" s="1" t="s">
        <v>994</v>
      </c>
      <c r="I4720" s="1" t="s">
        <v>42</v>
      </c>
      <c r="J4720" s="1"/>
      <c r="K4720" s="1" t="s">
        <v>6367</v>
      </c>
      <c r="L4720" s="1" t="s">
        <v>143</v>
      </c>
      <c r="M4720" s="9">
        <v>44947.0</v>
      </c>
      <c r="N4720" s="9">
        <v>44947.0</v>
      </c>
      <c r="O4720" s="1"/>
      <c r="P4720" s="1">
        <v>8.33</v>
      </c>
      <c r="Q4720" s="1">
        <v>300000.0</v>
      </c>
      <c r="R4720" s="1">
        <v>300000.0</v>
      </c>
      <c r="S4720" s="10">
        <v>45037.0</v>
      </c>
      <c r="V4720" s="5">
        <v>24990.0</v>
      </c>
      <c r="W4720" s="11">
        <v>29488.199999999997</v>
      </c>
      <c r="Z4720" s="5">
        <v>18742.5</v>
      </c>
      <c r="AB4720" s="1"/>
      <c r="AC4720" s="1" t="s">
        <v>45</v>
      </c>
      <c r="AD4720" s="12" t="s">
        <v>46</v>
      </c>
      <c r="AE4720" s="12" t="s">
        <v>46</v>
      </c>
      <c r="AF4720" s="12" t="s">
        <v>47</v>
      </c>
    </row>
    <row r="4721">
      <c r="A4721" s="1" t="s">
        <v>6366</v>
      </c>
      <c r="B4721" s="7"/>
      <c r="C4721" s="1" t="s">
        <v>36</v>
      </c>
      <c r="D4721" s="1" t="s">
        <v>50</v>
      </c>
      <c r="E4721" s="1" t="s">
        <v>82</v>
      </c>
      <c r="F4721" s="1" t="s">
        <v>1676</v>
      </c>
      <c r="G4721" s="1" t="s">
        <v>121</v>
      </c>
      <c r="H4721" s="1" t="s">
        <v>994</v>
      </c>
      <c r="I4721" s="1" t="s">
        <v>42</v>
      </c>
      <c r="J4721" s="1"/>
      <c r="K4721" s="1" t="s">
        <v>6367</v>
      </c>
      <c r="L4721" s="1" t="s">
        <v>143</v>
      </c>
      <c r="M4721" s="9">
        <v>44947.0</v>
      </c>
      <c r="N4721" s="9">
        <v>45094.0</v>
      </c>
      <c r="O4721" s="1"/>
      <c r="P4721" s="1">
        <v>8.33</v>
      </c>
      <c r="Q4721" s="1">
        <v>300000.0</v>
      </c>
      <c r="R4721" s="1">
        <v>300000.0</v>
      </c>
      <c r="S4721" s="10">
        <v>45184.0</v>
      </c>
      <c r="V4721" s="5">
        <v>24990.0</v>
      </c>
      <c r="W4721" s="11">
        <v>29488.199999999997</v>
      </c>
      <c r="Z4721" s="5">
        <v>18742.5</v>
      </c>
      <c r="AC4721" s="1" t="s">
        <v>45</v>
      </c>
      <c r="AD4721" s="12" t="s">
        <v>46</v>
      </c>
      <c r="AE4721" s="12" t="s">
        <v>47</v>
      </c>
      <c r="AF4721" s="12" t="s">
        <v>47</v>
      </c>
    </row>
    <row r="4722">
      <c r="A4722" s="1" t="s">
        <v>6366</v>
      </c>
      <c r="B4722" s="7"/>
      <c r="C4722" s="1" t="s">
        <v>36</v>
      </c>
      <c r="D4722" s="1" t="s">
        <v>50</v>
      </c>
      <c r="E4722" s="1" t="s">
        <v>82</v>
      </c>
      <c r="F4722" s="1" t="s">
        <v>1676</v>
      </c>
      <c r="G4722" s="1" t="s">
        <v>121</v>
      </c>
      <c r="H4722" s="1" t="s">
        <v>994</v>
      </c>
      <c r="I4722" s="1" t="s">
        <v>42</v>
      </c>
      <c r="J4722" s="1"/>
      <c r="K4722" s="1" t="s">
        <v>6367</v>
      </c>
      <c r="L4722" s="1" t="s">
        <v>143</v>
      </c>
      <c r="M4722" s="9">
        <v>44947.0</v>
      </c>
      <c r="N4722" s="14">
        <v>45277.0</v>
      </c>
      <c r="O4722" s="1"/>
      <c r="P4722" s="1">
        <v>8.33</v>
      </c>
      <c r="Q4722" s="1">
        <v>300000.0</v>
      </c>
      <c r="R4722" s="1">
        <v>300000.0</v>
      </c>
      <c r="S4722" s="15">
        <v>45367.0</v>
      </c>
      <c r="V4722" s="5">
        <v>24990.0</v>
      </c>
      <c r="W4722" s="11">
        <v>29488.199999999997</v>
      </c>
      <c r="Z4722" s="5">
        <v>18742.5</v>
      </c>
      <c r="AB4722" s="1"/>
      <c r="AC4722" s="1" t="s">
        <v>45</v>
      </c>
      <c r="AD4722" s="12" t="s">
        <v>46</v>
      </c>
      <c r="AE4722" s="12" t="s">
        <v>47</v>
      </c>
      <c r="AF4722" s="12" t="s">
        <v>47</v>
      </c>
    </row>
    <row r="4723">
      <c r="A4723" s="1" t="s">
        <v>6366</v>
      </c>
      <c r="B4723" s="7"/>
      <c r="C4723" s="1" t="s">
        <v>36</v>
      </c>
      <c r="D4723" s="1" t="s">
        <v>50</v>
      </c>
      <c r="E4723" s="1" t="s">
        <v>82</v>
      </c>
      <c r="F4723" s="1" t="s">
        <v>1676</v>
      </c>
      <c r="G4723" s="1" t="s">
        <v>121</v>
      </c>
      <c r="H4723" s="1" t="s">
        <v>994</v>
      </c>
      <c r="I4723" s="1" t="s">
        <v>42</v>
      </c>
      <c r="J4723" s="1"/>
      <c r="K4723" s="1" t="s">
        <v>6367</v>
      </c>
      <c r="L4723" s="1" t="s">
        <v>143</v>
      </c>
      <c r="M4723" s="9">
        <v>44947.0</v>
      </c>
      <c r="N4723" s="9">
        <v>45155.0</v>
      </c>
      <c r="O4723" s="1"/>
      <c r="P4723" s="1">
        <v>8.33</v>
      </c>
      <c r="Q4723" s="1">
        <v>300000.0</v>
      </c>
      <c r="R4723" s="1">
        <v>300000.0</v>
      </c>
      <c r="S4723" s="10">
        <v>45245.0</v>
      </c>
      <c r="V4723" s="5">
        <v>24990.0</v>
      </c>
      <c r="W4723" s="11">
        <v>29488.199999999997</v>
      </c>
      <c r="Y4723" s="1"/>
      <c r="Z4723" s="5">
        <v>18742.5</v>
      </c>
      <c r="AC4723" s="1" t="s">
        <v>45</v>
      </c>
      <c r="AD4723" s="12" t="s">
        <v>46</v>
      </c>
      <c r="AE4723" s="12" t="s">
        <v>47</v>
      </c>
      <c r="AF4723" s="12" t="s">
        <v>47</v>
      </c>
    </row>
    <row r="4724">
      <c r="A4724" s="1" t="s">
        <v>6366</v>
      </c>
      <c r="B4724" s="7"/>
      <c r="C4724" s="1" t="s">
        <v>36</v>
      </c>
      <c r="D4724" s="1" t="s">
        <v>50</v>
      </c>
      <c r="E4724" s="1" t="s">
        <v>82</v>
      </c>
      <c r="F4724" s="1" t="s">
        <v>6369</v>
      </c>
      <c r="G4724" s="1" t="s">
        <v>121</v>
      </c>
      <c r="H4724" s="1" t="s">
        <v>994</v>
      </c>
      <c r="I4724" s="1" t="s">
        <v>42</v>
      </c>
      <c r="J4724" s="1"/>
      <c r="K4724" s="1" t="s">
        <v>6367</v>
      </c>
      <c r="L4724" s="1" t="s">
        <v>143</v>
      </c>
      <c r="M4724" s="9">
        <v>44947.0</v>
      </c>
      <c r="N4724" s="9">
        <v>44947.0</v>
      </c>
      <c r="O4724" s="1"/>
      <c r="P4724" s="1">
        <v>8.33</v>
      </c>
      <c r="Q4724" s="1">
        <v>400000.0</v>
      </c>
      <c r="R4724" s="1">
        <v>300000.0</v>
      </c>
      <c r="S4724" s="10">
        <v>44977.0</v>
      </c>
      <c r="V4724" s="5">
        <v>24990.0</v>
      </c>
      <c r="W4724" s="11">
        <v>29488.199999999997</v>
      </c>
      <c r="Y4724" s="1"/>
      <c r="Z4724" s="5">
        <v>18742.5</v>
      </c>
      <c r="AB4724" s="1"/>
      <c r="AC4724" s="1" t="s">
        <v>45</v>
      </c>
      <c r="AD4724" s="12" t="s">
        <v>46</v>
      </c>
      <c r="AE4724" s="12" t="s">
        <v>46</v>
      </c>
      <c r="AF4724" s="12" t="s">
        <v>46</v>
      </c>
    </row>
    <row r="4725">
      <c r="A4725" s="1" t="s">
        <v>6370</v>
      </c>
      <c r="B4725" s="7"/>
      <c r="C4725" s="1" t="s">
        <v>36</v>
      </c>
      <c r="D4725" s="1" t="s">
        <v>50</v>
      </c>
      <c r="E4725" s="1" t="s">
        <v>212</v>
      </c>
      <c r="F4725" s="1" t="s">
        <v>611</v>
      </c>
      <c r="G4725" s="1" t="s">
        <v>152</v>
      </c>
      <c r="H4725" s="1" t="s">
        <v>153</v>
      </c>
      <c r="I4725" s="1" t="s">
        <v>292</v>
      </c>
      <c r="J4725" s="1"/>
      <c r="K4725" s="1" t="s">
        <v>6371</v>
      </c>
      <c r="L4725" s="1" t="s">
        <v>53</v>
      </c>
      <c r="M4725" s="9">
        <v>44681.0</v>
      </c>
      <c r="N4725" s="9">
        <v>44681.0</v>
      </c>
      <c r="O4725" s="1"/>
      <c r="P4725" s="1">
        <v>8.33</v>
      </c>
      <c r="Q4725" s="1">
        <v>600000.0</v>
      </c>
      <c r="R4725" s="1">
        <v>300000.0</v>
      </c>
      <c r="S4725" s="10">
        <v>44771.0</v>
      </c>
      <c r="V4725" s="5">
        <v>24990.0</v>
      </c>
      <c r="W4725" s="11">
        <v>29488.199999999997</v>
      </c>
      <c r="Z4725" s="5">
        <v>18742.5</v>
      </c>
      <c r="AB4725" s="1"/>
      <c r="AC4725" s="1" t="s">
        <v>45</v>
      </c>
      <c r="AD4725" s="12" t="s">
        <v>46</v>
      </c>
      <c r="AE4725" s="12" t="s">
        <v>46</v>
      </c>
      <c r="AF4725" s="12" t="s">
        <v>46</v>
      </c>
    </row>
    <row r="4726">
      <c r="A4726" s="1" t="s">
        <v>6372</v>
      </c>
      <c r="B4726" s="7"/>
      <c r="C4726" s="1" t="s">
        <v>36</v>
      </c>
      <c r="D4726" s="1" t="s">
        <v>76</v>
      </c>
      <c r="E4726" s="1" t="s">
        <v>82</v>
      </c>
      <c r="F4726" s="1" t="s">
        <v>538</v>
      </c>
      <c r="G4726" s="1" t="s">
        <v>616</v>
      </c>
      <c r="H4726" s="1" t="s">
        <v>617</v>
      </c>
      <c r="I4726" s="1" t="s">
        <v>236</v>
      </c>
      <c r="J4726" s="1"/>
      <c r="K4726" s="1" t="s">
        <v>6373</v>
      </c>
      <c r="L4726" s="1" t="s">
        <v>143</v>
      </c>
      <c r="M4726" s="9">
        <v>45136.0</v>
      </c>
      <c r="N4726" s="9">
        <v>45136.0</v>
      </c>
      <c r="O4726" s="1"/>
      <c r="P4726" s="1">
        <v>8.33</v>
      </c>
      <c r="Q4726" s="1">
        <v>300000.0</v>
      </c>
      <c r="R4726" s="1">
        <v>300000.0</v>
      </c>
      <c r="S4726" s="10">
        <v>45226.0</v>
      </c>
      <c r="V4726" s="5">
        <v>24990.0</v>
      </c>
      <c r="W4726" s="11">
        <v>29488.199999999997</v>
      </c>
      <c r="X4726" s="1"/>
      <c r="Y4726" s="1"/>
      <c r="Z4726" s="5">
        <v>18742.5</v>
      </c>
      <c r="AA4726" s="1"/>
      <c r="AB4726" s="1"/>
      <c r="AC4726" s="1" t="s">
        <v>45</v>
      </c>
      <c r="AD4726" s="12" t="s">
        <v>47</v>
      </c>
      <c r="AE4726" s="12" t="s">
        <v>47</v>
      </c>
      <c r="AF4726" s="12" t="s">
        <v>47</v>
      </c>
    </row>
    <row r="4727">
      <c r="A4727" s="1" t="s">
        <v>6374</v>
      </c>
      <c r="B4727" s="7"/>
      <c r="C4727" s="1" t="s">
        <v>95</v>
      </c>
      <c r="D4727" s="1" t="s">
        <v>37</v>
      </c>
      <c r="E4727" s="1" t="s">
        <v>77</v>
      </c>
      <c r="F4727" s="1" t="s">
        <v>271</v>
      </c>
      <c r="G4727" s="1" t="s">
        <v>1386</v>
      </c>
      <c r="H4727" s="1" t="s">
        <v>1387</v>
      </c>
      <c r="I4727" s="1" t="s">
        <v>129</v>
      </c>
      <c r="J4727" s="1"/>
      <c r="K4727" s="1" t="s">
        <v>6375</v>
      </c>
      <c r="L4727" s="1" t="s">
        <v>53</v>
      </c>
      <c r="M4727" s="9">
        <v>44652.0</v>
      </c>
      <c r="N4727" s="9">
        <v>44652.0</v>
      </c>
      <c r="O4727" s="1"/>
      <c r="P4727" s="1">
        <v>8.33</v>
      </c>
      <c r="Q4727" s="1">
        <v>500000.0</v>
      </c>
      <c r="R4727" s="1">
        <v>120000.0</v>
      </c>
      <c r="S4727" s="9">
        <v>44840.0</v>
      </c>
      <c r="T4727" s="14">
        <v>44860.0</v>
      </c>
      <c r="U4727" s="1" t="s">
        <v>6376</v>
      </c>
      <c r="V4727" s="5">
        <v>9996.0</v>
      </c>
      <c r="W4727" s="11">
        <v>11795.279999999999</v>
      </c>
      <c r="X4727" s="14"/>
      <c r="Y4727" s="5"/>
      <c r="Z4727" s="5">
        <v>7497.0</v>
      </c>
      <c r="AA4727" s="14"/>
      <c r="AC4727" s="1" t="s">
        <v>162</v>
      </c>
      <c r="AD4727" s="12" t="s">
        <v>46</v>
      </c>
      <c r="AE4727" s="12" t="s">
        <v>46</v>
      </c>
      <c r="AF4727" s="12" t="s">
        <v>46</v>
      </c>
      <c r="AG4727" s="12" t="s">
        <v>46</v>
      </c>
    </row>
    <row r="4728">
      <c r="A4728" s="1" t="s">
        <v>6374</v>
      </c>
      <c r="B4728" s="7"/>
      <c r="C4728" s="1" t="s">
        <v>95</v>
      </c>
      <c r="D4728" s="1" t="s">
        <v>37</v>
      </c>
      <c r="E4728" s="1" t="s">
        <v>77</v>
      </c>
      <c r="F4728" s="1" t="s">
        <v>133</v>
      </c>
      <c r="G4728" s="1" t="s">
        <v>1386</v>
      </c>
      <c r="H4728" s="1" t="s">
        <v>1387</v>
      </c>
      <c r="I4728" s="1" t="s">
        <v>129</v>
      </c>
      <c r="J4728" s="1"/>
      <c r="K4728" s="1" t="s">
        <v>6375</v>
      </c>
      <c r="L4728" s="1" t="s">
        <v>53</v>
      </c>
      <c r="M4728" s="9">
        <v>44652.0</v>
      </c>
      <c r="N4728" s="9">
        <v>45026.0</v>
      </c>
      <c r="O4728" s="1"/>
      <c r="P4728" s="1">
        <v>8.33</v>
      </c>
      <c r="Q4728" s="1">
        <v>300000.0</v>
      </c>
      <c r="R4728" s="1">
        <v>300000.0</v>
      </c>
      <c r="S4728" s="10">
        <v>45116.0</v>
      </c>
      <c r="V4728" s="5">
        <v>24990.0</v>
      </c>
      <c r="W4728" s="11">
        <v>29488.199999999997</v>
      </c>
      <c r="Z4728" s="5">
        <v>18742.5</v>
      </c>
      <c r="AB4728" s="1"/>
      <c r="AC4728" s="1" t="s">
        <v>45</v>
      </c>
      <c r="AD4728" s="12" t="s">
        <v>46</v>
      </c>
      <c r="AE4728" s="12" t="s">
        <v>47</v>
      </c>
      <c r="AF4728" s="12" t="s">
        <v>47</v>
      </c>
    </row>
    <row r="4729">
      <c r="A4729" s="1" t="s">
        <v>6374</v>
      </c>
      <c r="B4729" s="7"/>
      <c r="C4729" s="1" t="s">
        <v>95</v>
      </c>
      <c r="D4729" s="1" t="s">
        <v>37</v>
      </c>
      <c r="E4729" s="1" t="s">
        <v>77</v>
      </c>
      <c r="F4729" s="1" t="s">
        <v>271</v>
      </c>
      <c r="G4729" s="1" t="s">
        <v>1386</v>
      </c>
      <c r="H4729" s="1" t="s">
        <v>1387</v>
      </c>
      <c r="I4729" s="1" t="s">
        <v>129</v>
      </c>
      <c r="J4729" s="1"/>
      <c r="K4729" s="1" t="s">
        <v>6375</v>
      </c>
      <c r="L4729" s="1" t="s">
        <v>53</v>
      </c>
      <c r="M4729" s="9">
        <v>44652.0</v>
      </c>
      <c r="N4729" s="9">
        <v>44652.0</v>
      </c>
      <c r="O4729" s="9">
        <v>45532.0</v>
      </c>
      <c r="P4729" s="1">
        <v>8.33</v>
      </c>
      <c r="Q4729" s="1">
        <v>348000.0</v>
      </c>
      <c r="R4729" s="1">
        <v>300000.0</v>
      </c>
      <c r="S4729" s="10">
        <v>44682.0</v>
      </c>
      <c r="V4729" s="5">
        <v>24990.0</v>
      </c>
      <c r="W4729" s="11">
        <v>29488.199999999997</v>
      </c>
      <c r="Z4729" s="5">
        <v>18742.5</v>
      </c>
      <c r="AC4729" s="1" t="s">
        <v>45</v>
      </c>
      <c r="AD4729" s="12" t="s">
        <v>46</v>
      </c>
      <c r="AE4729" s="12" t="s">
        <v>46</v>
      </c>
      <c r="AF4729" s="12" t="s">
        <v>46</v>
      </c>
    </row>
    <row r="4730">
      <c r="A4730" s="1" t="s">
        <v>6377</v>
      </c>
      <c r="B4730" s="7"/>
      <c r="C4730" s="1" t="s">
        <v>36</v>
      </c>
      <c r="D4730" s="1" t="s">
        <v>102</v>
      </c>
      <c r="E4730" s="1" t="s">
        <v>38</v>
      </c>
      <c r="F4730" s="1" t="s">
        <v>2293</v>
      </c>
      <c r="G4730" s="1" t="s">
        <v>106</v>
      </c>
      <c r="H4730" s="1" t="s">
        <v>107</v>
      </c>
      <c r="I4730" s="1" t="s">
        <v>42</v>
      </c>
      <c r="J4730" s="1"/>
      <c r="K4730" s="1" t="s">
        <v>6378</v>
      </c>
      <c r="L4730" s="1" t="s">
        <v>53</v>
      </c>
      <c r="M4730" s="9">
        <v>45086.0</v>
      </c>
      <c r="N4730" s="9">
        <v>45175.0</v>
      </c>
      <c r="O4730" s="1"/>
      <c r="P4730" s="1">
        <v>8.33</v>
      </c>
      <c r="Q4730" s="1">
        <v>300000.0</v>
      </c>
      <c r="R4730" s="1">
        <v>300000.0</v>
      </c>
      <c r="S4730" s="10">
        <v>45265.0</v>
      </c>
      <c r="V4730" s="5">
        <v>24990.0</v>
      </c>
      <c r="W4730" s="11">
        <v>29488.199999999997</v>
      </c>
      <c r="Z4730" s="5">
        <v>18742.5</v>
      </c>
      <c r="AB4730" s="1"/>
      <c r="AC4730" s="1" t="s">
        <v>45</v>
      </c>
      <c r="AD4730" s="12" t="s">
        <v>47</v>
      </c>
      <c r="AE4730" s="12" t="s">
        <v>47</v>
      </c>
      <c r="AF4730" s="12" t="s">
        <v>47</v>
      </c>
    </row>
    <row r="4731">
      <c r="A4731" s="1" t="s">
        <v>6379</v>
      </c>
      <c r="B4731" s="7"/>
      <c r="C4731" s="1" t="s">
        <v>95</v>
      </c>
      <c r="D4731" s="1" t="s">
        <v>102</v>
      </c>
      <c r="E4731" s="1" t="s">
        <v>38</v>
      </c>
      <c r="F4731" s="1" t="s">
        <v>935</v>
      </c>
      <c r="G4731" s="1" t="s">
        <v>134</v>
      </c>
      <c r="H4731" s="1" t="s">
        <v>135</v>
      </c>
      <c r="I4731" s="1" t="s">
        <v>42</v>
      </c>
      <c r="J4731" s="1"/>
      <c r="K4731" s="1" t="s">
        <v>6380</v>
      </c>
      <c r="L4731" s="1" t="s">
        <v>150</v>
      </c>
      <c r="M4731" s="9">
        <v>45089.0</v>
      </c>
      <c r="N4731" s="9">
        <v>45266.0</v>
      </c>
      <c r="O4731" s="1"/>
      <c r="P4731" s="1">
        <v>8.33</v>
      </c>
      <c r="Q4731" s="1">
        <v>300000.0</v>
      </c>
      <c r="R4731" s="1">
        <v>360000.0</v>
      </c>
      <c r="S4731" s="9">
        <v>45303.0</v>
      </c>
      <c r="T4731" s="9">
        <v>45306.0</v>
      </c>
      <c r="U4731" s="1" t="s">
        <v>6381</v>
      </c>
      <c r="V4731" s="5">
        <v>29988.0</v>
      </c>
      <c r="W4731" s="11">
        <v>35385.84</v>
      </c>
      <c r="X4731" s="9">
        <v>45316.0</v>
      </c>
      <c r="Y4731" s="5">
        <v>32387.039999999997</v>
      </c>
      <c r="Z4731" s="5">
        <v>22491.0</v>
      </c>
      <c r="AA4731" s="9">
        <v>44958.0</v>
      </c>
      <c r="AB4731" s="1" t="s">
        <v>6382</v>
      </c>
      <c r="AC4731" s="1" t="s">
        <v>55</v>
      </c>
      <c r="AD4731" s="12" t="s">
        <v>47</v>
      </c>
      <c r="AE4731" s="12" t="s">
        <v>47</v>
      </c>
      <c r="AF4731" s="12" t="s">
        <v>47</v>
      </c>
      <c r="AG4731" s="12" t="s">
        <v>47</v>
      </c>
      <c r="AH4731" s="12" t="s">
        <v>47</v>
      </c>
      <c r="AI4731" s="12" t="s">
        <v>46</v>
      </c>
    </row>
    <row r="4732">
      <c r="A4732" s="1" t="s">
        <v>6383</v>
      </c>
      <c r="B4732" s="7"/>
      <c r="C4732" s="1" t="s">
        <v>36</v>
      </c>
      <c r="D4732" s="1" t="s">
        <v>50</v>
      </c>
      <c r="E4732" s="1" t="s">
        <v>77</v>
      </c>
      <c r="F4732" s="1" t="s">
        <v>4402</v>
      </c>
      <c r="G4732" s="1" t="s">
        <v>115</v>
      </c>
      <c r="H4732" s="1" t="s">
        <v>116</v>
      </c>
      <c r="I4732" s="1" t="s">
        <v>247</v>
      </c>
      <c r="J4732" s="1"/>
      <c r="K4732" s="1" t="s">
        <v>6384</v>
      </c>
      <c r="L4732" s="1" t="s">
        <v>347</v>
      </c>
      <c r="M4732" s="9">
        <v>44742.0</v>
      </c>
      <c r="N4732" s="9">
        <v>44742.0</v>
      </c>
      <c r="O4732" s="1"/>
      <c r="P4732" s="1">
        <v>8.33</v>
      </c>
      <c r="Q4732" s="1">
        <v>1000000.0</v>
      </c>
      <c r="R4732" s="1">
        <v>300000.0</v>
      </c>
      <c r="S4732" s="10">
        <v>44832.0</v>
      </c>
      <c r="V4732" s="5">
        <v>24990.0</v>
      </c>
      <c r="W4732" s="11">
        <v>29488.199999999997</v>
      </c>
      <c r="Z4732" s="5">
        <v>18742.5</v>
      </c>
      <c r="AB4732" s="1"/>
      <c r="AC4732" s="1" t="s">
        <v>45</v>
      </c>
      <c r="AD4732" s="12" t="s">
        <v>46</v>
      </c>
      <c r="AE4732" s="12" t="s">
        <v>46</v>
      </c>
      <c r="AF4732" s="12" t="s">
        <v>46</v>
      </c>
    </row>
    <row r="4733">
      <c r="A4733" s="1" t="s">
        <v>6383</v>
      </c>
      <c r="B4733" s="7"/>
      <c r="C4733" s="1" t="s">
        <v>36</v>
      </c>
      <c r="D4733" s="1" t="s">
        <v>50</v>
      </c>
      <c r="E4733" s="1" t="s">
        <v>77</v>
      </c>
      <c r="F4733" s="1" t="s">
        <v>672</v>
      </c>
      <c r="G4733" s="1" t="s">
        <v>115</v>
      </c>
      <c r="H4733" s="1" t="s">
        <v>116</v>
      </c>
      <c r="I4733" s="1" t="s">
        <v>247</v>
      </c>
      <c r="J4733" s="1"/>
      <c r="K4733" s="1" t="s">
        <v>6384</v>
      </c>
      <c r="L4733" s="1" t="s">
        <v>347</v>
      </c>
      <c r="M4733" s="9">
        <v>44742.0</v>
      </c>
      <c r="N4733" s="9">
        <v>44742.0</v>
      </c>
      <c r="O4733" s="1"/>
      <c r="P4733" s="1">
        <v>8.33</v>
      </c>
      <c r="Q4733" s="1">
        <v>500000.0</v>
      </c>
      <c r="R4733" s="1">
        <v>300000.0</v>
      </c>
      <c r="S4733" s="10">
        <v>44772.0</v>
      </c>
      <c r="V4733" s="5">
        <v>24990.0</v>
      </c>
      <c r="W4733" s="11">
        <v>29488.199999999997</v>
      </c>
      <c r="Z4733" s="5">
        <v>18742.5</v>
      </c>
      <c r="AB4733" s="1"/>
      <c r="AC4733" s="1" t="s">
        <v>45</v>
      </c>
      <c r="AD4733" s="12" t="s">
        <v>46</v>
      </c>
      <c r="AE4733" s="12" t="s">
        <v>46</v>
      </c>
      <c r="AF4733" s="12" t="s">
        <v>46</v>
      </c>
    </row>
    <row r="4734">
      <c r="A4734" s="1" t="s">
        <v>6385</v>
      </c>
      <c r="B4734" s="7"/>
      <c r="C4734" s="1" t="s">
        <v>36</v>
      </c>
      <c r="D4734" s="1" t="s">
        <v>76</v>
      </c>
      <c r="E4734" s="1" t="s">
        <v>77</v>
      </c>
      <c r="F4734" s="1" t="s">
        <v>160</v>
      </c>
      <c r="G4734" s="1" t="s">
        <v>152</v>
      </c>
      <c r="H4734" s="1" t="s">
        <v>153</v>
      </c>
      <c r="I4734" s="1" t="s">
        <v>247</v>
      </c>
      <c r="J4734" s="1"/>
      <c r="K4734" s="1" t="s">
        <v>6386</v>
      </c>
      <c r="L4734" s="1" t="s">
        <v>143</v>
      </c>
      <c r="M4734" s="9">
        <v>44726.0</v>
      </c>
      <c r="N4734" s="9">
        <v>44898.0</v>
      </c>
      <c r="O4734" s="1"/>
      <c r="P4734" s="1">
        <v>8.33</v>
      </c>
      <c r="Q4734" s="1">
        <v>300000.0</v>
      </c>
      <c r="R4734" s="1">
        <v>300000.0</v>
      </c>
      <c r="S4734" s="10">
        <v>44988.0</v>
      </c>
      <c r="V4734" s="5">
        <v>24990.0</v>
      </c>
      <c r="W4734" s="11">
        <v>29488.199999999997</v>
      </c>
      <c r="Z4734" s="5">
        <v>18742.5</v>
      </c>
      <c r="AC4734" s="1" t="s">
        <v>45</v>
      </c>
      <c r="AD4734" s="12" t="s">
        <v>46</v>
      </c>
      <c r="AE4734" s="12" t="s">
        <v>46</v>
      </c>
      <c r="AF4734" s="12" t="s">
        <v>46</v>
      </c>
    </row>
    <row r="4735">
      <c r="A4735" s="1" t="s">
        <v>6387</v>
      </c>
      <c r="B4735" s="7"/>
      <c r="C4735" s="1" t="s">
        <v>315</v>
      </c>
      <c r="D4735" s="1" t="s">
        <v>81</v>
      </c>
      <c r="E4735" s="1" t="s">
        <v>38</v>
      </c>
      <c r="F4735" s="1" t="s">
        <v>1546</v>
      </c>
      <c r="G4735" s="1" t="s">
        <v>40</v>
      </c>
      <c r="H4735" s="1" t="s">
        <v>41</v>
      </c>
      <c r="I4735" s="1" t="s">
        <v>123</v>
      </c>
      <c r="J4735" s="1"/>
      <c r="K4735" s="1" t="s">
        <v>6388</v>
      </c>
      <c r="L4735" s="1" t="s">
        <v>143</v>
      </c>
      <c r="M4735" s="9">
        <v>44742.0</v>
      </c>
      <c r="N4735" s="9">
        <v>44765.0</v>
      </c>
      <c r="O4735" s="9">
        <v>44765.0</v>
      </c>
      <c r="P4735" s="1">
        <v>7.5</v>
      </c>
      <c r="Q4735" s="1">
        <v>500000.0</v>
      </c>
      <c r="R4735" s="1">
        <v>1421280.0</v>
      </c>
      <c r="S4735" s="9">
        <v>44753.0</v>
      </c>
      <c r="T4735" s="9">
        <v>44765.0</v>
      </c>
      <c r="U4735" s="1" t="s">
        <v>6389</v>
      </c>
      <c r="V4735" s="5">
        <v>106596.0</v>
      </c>
      <c r="W4735" s="11">
        <v>125783.28</v>
      </c>
      <c r="X4735" s="9">
        <v>44802.0</v>
      </c>
      <c r="Y4735" s="5">
        <v>115123.68</v>
      </c>
      <c r="Z4735" s="5">
        <v>79947.0</v>
      </c>
      <c r="AA4735" s="9">
        <v>44803.0</v>
      </c>
      <c r="AB4735" s="1" t="s">
        <v>6389</v>
      </c>
      <c r="AC4735" s="1" t="s">
        <v>55</v>
      </c>
      <c r="AD4735" s="12" t="s">
        <v>46</v>
      </c>
      <c r="AE4735" s="12" t="s">
        <v>46</v>
      </c>
      <c r="AF4735" s="12" t="s">
        <v>46</v>
      </c>
      <c r="AG4735" s="12" t="s">
        <v>46</v>
      </c>
      <c r="AH4735" s="12" t="s">
        <v>46</v>
      </c>
      <c r="AI4735" s="12" t="s">
        <v>46</v>
      </c>
    </row>
    <row r="4736">
      <c r="A4736" s="1" t="s">
        <v>6387</v>
      </c>
      <c r="B4736" s="7"/>
      <c r="C4736" s="1" t="s">
        <v>315</v>
      </c>
      <c r="D4736" s="1" t="s">
        <v>81</v>
      </c>
      <c r="E4736" s="1" t="s">
        <v>38</v>
      </c>
      <c r="F4736" s="1" t="s">
        <v>1546</v>
      </c>
      <c r="G4736" s="1" t="s">
        <v>40</v>
      </c>
      <c r="H4736" s="1" t="s">
        <v>41</v>
      </c>
      <c r="I4736" s="1" t="s">
        <v>123</v>
      </c>
      <c r="J4736" s="1"/>
      <c r="K4736" s="1" t="s">
        <v>6388</v>
      </c>
      <c r="L4736" s="1" t="s">
        <v>143</v>
      </c>
      <c r="M4736" s="9">
        <v>44742.0</v>
      </c>
      <c r="N4736" s="9">
        <v>44765.0</v>
      </c>
      <c r="O4736" s="9">
        <v>44765.0</v>
      </c>
      <c r="P4736" s="1">
        <v>7.5</v>
      </c>
      <c r="Q4736" s="1">
        <v>500000.0</v>
      </c>
      <c r="R4736" s="1">
        <v>1407492.0</v>
      </c>
      <c r="S4736" s="9">
        <v>44753.0</v>
      </c>
      <c r="T4736" s="9">
        <v>44765.0</v>
      </c>
      <c r="U4736" s="1" t="s">
        <v>6390</v>
      </c>
      <c r="V4736" s="5">
        <v>105561.9</v>
      </c>
      <c r="W4736" s="11">
        <v>124563.04199999999</v>
      </c>
      <c r="X4736" s="9">
        <v>44802.0</v>
      </c>
      <c r="Y4736" s="5">
        <v>114006.85199999998</v>
      </c>
      <c r="Z4736" s="5">
        <v>79171.42499999999</v>
      </c>
      <c r="AA4736" s="9">
        <v>44803.0</v>
      </c>
      <c r="AB4736" s="1" t="s">
        <v>6390</v>
      </c>
      <c r="AC4736" s="1" t="s">
        <v>55</v>
      </c>
      <c r="AD4736" s="12" t="s">
        <v>46</v>
      </c>
      <c r="AE4736" s="12" t="s">
        <v>46</v>
      </c>
      <c r="AF4736" s="12" t="s">
        <v>46</v>
      </c>
      <c r="AG4736" s="12" t="s">
        <v>46</v>
      </c>
      <c r="AH4736" s="12" t="s">
        <v>46</v>
      </c>
      <c r="AI4736" s="12" t="s">
        <v>46</v>
      </c>
    </row>
    <row r="4737">
      <c r="A4737" s="1" t="s">
        <v>6387</v>
      </c>
      <c r="B4737" s="7"/>
      <c r="C4737" s="1" t="s">
        <v>315</v>
      </c>
      <c r="D4737" s="1" t="s">
        <v>81</v>
      </c>
      <c r="E4737" s="1" t="s">
        <v>38</v>
      </c>
      <c r="F4737" s="1" t="s">
        <v>1546</v>
      </c>
      <c r="G4737" s="1" t="s">
        <v>40</v>
      </c>
      <c r="H4737" s="1" t="s">
        <v>41</v>
      </c>
      <c r="I4737" s="1" t="s">
        <v>123</v>
      </c>
      <c r="J4737" s="1"/>
      <c r="K4737" s="1" t="s">
        <v>6388</v>
      </c>
      <c r="L4737" s="1" t="s">
        <v>143</v>
      </c>
      <c r="M4737" s="9">
        <v>44742.0</v>
      </c>
      <c r="N4737" s="9">
        <v>44798.0</v>
      </c>
      <c r="O4737" s="9">
        <v>44798.0</v>
      </c>
      <c r="P4737" s="1">
        <v>7.5</v>
      </c>
      <c r="Q4737" s="1">
        <v>500000.0</v>
      </c>
      <c r="R4737" s="1">
        <v>289500.0</v>
      </c>
      <c r="S4737" s="9">
        <v>44789.0</v>
      </c>
      <c r="T4737" s="9">
        <v>44798.0</v>
      </c>
      <c r="U4737" s="1" t="s">
        <v>6391</v>
      </c>
      <c r="V4737" s="5">
        <v>21712.5</v>
      </c>
      <c r="W4737" s="11">
        <v>25620.75</v>
      </c>
      <c r="X4737" s="9">
        <v>44840.0</v>
      </c>
      <c r="Y4737" s="5">
        <v>23449.5</v>
      </c>
      <c r="Z4737" s="5">
        <v>16284.375</v>
      </c>
      <c r="AA4737" s="9">
        <v>44841.0</v>
      </c>
      <c r="AB4737" s="1" t="s">
        <v>6391</v>
      </c>
      <c r="AC4737" s="1" t="s">
        <v>55</v>
      </c>
      <c r="AD4737" s="12" t="s">
        <v>46</v>
      </c>
      <c r="AE4737" s="12" t="s">
        <v>46</v>
      </c>
      <c r="AF4737" s="12" t="s">
        <v>46</v>
      </c>
      <c r="AG4737" s="12" t="s">
        <v>46</v>
      </c>
      <c r="AH4737" s="12" t="s">
        <v>46</v>
      </c>
      <c r="AI4737" s="12" t="s">
        <v>46</v>
      </c>
    </row>
    <row r="4738">
      <c r="A4738" s="1" t="s">
        <v>6387</v>
      </c>
      <c r="B4738" s="7"/>
      <c r="C4738" s="1" t="s">
        <v>315</v>
      </c>
      <c r="D4738" s="1" t="s">
        <v>81</v>
      </c>
      <c r="E4738" s="1" t="s">
        <v>38</v>
      </c>
      <c r="F4738" s="1" t="s">
        <v>1546</v>
      </c>
      <c r="G4738" s="1" t="s">
        <v>40</v>
      </c>
      <c r="H4738" s="1" t="s">
        <v>41</v>
      </c>
      <c r="I4738" s="1" t="s">
        <v>123</v>
      </c>
      <c r="J4738" s="1"/>
      <c r="K4738" s="1" t="s">
        <v>6388</v>
      </c>
      <c r="L4738" s="1" t="s">
        <v>143</v>
      </c>
      <c r="M4738" s="9">
        <v>44742.0</v>
      </c>
      <c r="N4738" s="9">
        <v>44798.0</v>
      </c>
      <c r="O4738" s="9">
        <v>44798.0</v>
      </c>
      <c r="P4738" s="1">
        <v>7.5</v>
      </c>
      <c r="Q4738" s="1">
        <v>500000.0</v>
      </c>
      <c r="R4738" s="1">
        <v>469500.0</v>
      </c>
      <c r="S4738" s="9">
        <v>44795.0</v>
      </c>
      <c r="T4738" s="9">
        <v>44798.0</v>
      </c>
      <c r="U4738" s="1" t="s">
        <v>6392</v>
      </c>
      <c r="V4738" s="5">
        <v>35212.5</v>
      </c>
      <c r="W4738" s="11">
        <v>41550.75</v>
      </c>
      <c r="X4738" s="14">
        <v>44845.0</v>
      </c>
      <c r="Y4738" s="5">
        <v>38029.5</v>
      </c>
      <c r="Z4738" s="5">
        <v>26409.375</v>
      </c>
      <c r="AA4738" s="14">
        <v>44847.0</v>
      </c>
      <c r="AB4738" s="1" t="s">
        <v>6392</v>
      </c>
      <c r="AC4738" s="1" t="s">
        <v>55</v>
      </c>
      <c r="AD4738" s="12" t="s">
        <v>46</v>
      </c>
      <c r="AE4738" s="12" t="s">
        <v>46</v>
      </c>
      <c r="AF4738" s="12" t="s">
        <v>46</v>
      </c>
      <c r="AG4738" s="12" t="s">
        <v>46</v>
      </c>
      <c r="AH4738" s="12" t="s">
        <v>46</v>
      </c>
      <c r="AI4738" s="12" t="s">
        <v>46</v>
      </c>
    </row>
    <row r="4739">
      <c r="A4739" s="1" t="s">
        <v>6387</v>
      </c>
      <c r="B4739" s="7"/>
      <c r="C4739" s="1" t="s">
        <v>315</v>
      </c>
      <c r="D4739" s="1" t="s">
        <v>81</v>
      </c>
      <c r="E4739" s="1" t="s">
        <v>38</v>
      </c>
      <c r="F4739" s="1" t="s">
        <v>1546</v>
      </c>
      <c r="G4739" s="1" t="s">
        <v>40</v>
      </c>
      <c r="H4739" s="1" t="s">
        <v>41</v>
      </c>
      <c r="I4739" s="1" t="s">
        <v>123</v>
      </c>
      <c r="J4739" s="1"/>
      <c r="K4739" s="1" t="s">
        <v>6388</v>
      </c>
      <c r="L4739" s="1" t="s">
        <v>143</v>
      </c>
      <c r="M4739" s="9">
        <v>44742.0</v>
      </c>
      <c r="N4739" s="9">
        <v>44798.0</v>
      </c>
      <c r="O4739" s="9">
        <v>44798.0</v>
      </c>
      <c r="P4739" s="1">
        <v>6.0</v>
      </c>
      <c r="Q4739" s="1">
        <v>500000.0</v>
      </c>
      <c r="R4739" s="1">
        <v>349500.0</v>
      </c>
      <c r="S4739" s="9">
        <v>44811.0</v>
      </c>
      <c r="T4739" s="9">
        <v>44827.0</v>
      </c>
      <c r="U4739" s="1" t="s">
        <v>6393</v>
      </c>
      <c r="V4739" s="5">
        <v>20970.0</v>
      </c>
      <c r="W4739" s="11">
        <v>24744.6</v>
      </c>
      <c r="X4739" s="9"/>
      <c r="Z4739" s="5">
        <v>15727.5</v>
      </c>
      <c r="AC4739" s="1" t="s">
        <v>162</v>
      </c>
      <c r="AD4739" s="12" t="s">
        <v>46</v>
      </c>
      <c r="AE4739" s="12" t="s">
        <v>46</v>
      </c>
      <c r="AF4739" s="12" t="s">
        <v>46</v>
      </c>
      <c r="AG4739" s="12" t="s">
        <v>46</v>
      </c>
    </row>
    <row r="4740">
      <c r="A4740" s="1" t="s">
        <v>6387</v>
      </c>
      <c r="B4740" s="7"/>
      <c r="C4740" s="1" t="s">
        <v>315</v>
      </c>
      <c r="D4740" s="1" t="s">
        <v>81</v>
      </c>
      <c r="E4740" s="1" t="s">
        <v>38</v>
      </c>
      <c r="F4740" s="1" t="s">
        <v>1546</v>
      </c>
      <c r="G4740" s="1" t="s">
        <v>40</v>
      </c>
      <c r="H4740" s="1" t="s">
        <v>41</v>
      </c>
      <c r="I4740" s="1" t="s">
        <v>123</v>
      </c>
      <c r="J4740" s="1"/>
      <c r="K4740" s="1" t="s">
        <v>6388</v>
      </c>
      <c r="L4740" s="1" t="s">
        <v>143</v>
      </c>
      <c r="M4740" s="9">
        <v>44742.0</v>
      </c>
      <c r="N4740" s="9">
        <v>44798.0</v>
      </c>
      <c r="O4740" s="9">
        <v>44798.0</v>
      </c>
      <c r="P4740" s="1">
        <v>7.5</v>
      </c>
      <c r="Q4740" s="1">
        <v>500000.0</v>
      </c>
      <c r="R4740" s="1">
        <v>471900.0</v>
      </c>
      <c r="S4740" s="14">
        <v>44861.0</v>
      </c>
      <c r="T4740" s="14">
        <v>44861.0</v>
      </c>
      <c r="U4740" s="1" t="s">
        <v>6394</v>
      </c>
      <c r="V4740" s="5">
        <v>35392.5</v>
      </c>
      <c r="W4740" s="11">
        <v>41763.149999999994</v>
      </c>
      <c r="X4740" s="14">
        <v>44879.0</v>
      </c>
      <c r="Y4740" s="5">
        <v>38223.899999999994</v>
      </c>
      <c r="Z4740" s="5">
        <v>26544.375</v>
      </c>
      <c r="AA4740" s="14">
        <v>44882.0</v>
      </c>
      <c r="AB4740" s="1" t="s">
        <v>6394</v>
      </c>
      <c r="AC4740" s="1" t="s">
        <v>55</v>
      </c>
      <c r="AD4740" s="12" t="s">
        <v>46</v>
      </c>
      <c r="AE4740" s="12" t="s">
        <v>46</v>
      </c>
      <c r="AF4740" s="12" t="s">
        <v>46</v>
      </c>
      <c r="AG4740" s="12" t="s">
        <v>46</v>
      </c>
      <c r="AH4740" s="12" t="s">
        <v>46</v>
      </c>
      <c r="AI4740" s="12" t="s">
        <v>46</v>
      </c>
    </row>
    <row r="4741">
      <c r="A4741" s="1" t="s">
        <v>6387</v>
      </c>
      <c r="B4741" s="7"/>
      <c r="C4741" s="1" t="s">
        <v>315</v>
      </c>
      <c r="D4741" s="1" t="s">
        <v>81</v>
      </c>
      <c r="E4741" s="1" t="s">
        <v>38</v>
      </c>
      <c r="F4741" s="1" t="s">
        <v>1546</v>
      </c>
      <c r="G4741" s="1" t="s">
        <v>40</v>
      </c>
      <c r="H4741" s="1" t="s">
        <v>41</v>
      </c>
      <c r="I4741" s="1" t="s">
        <v>123</v>
      </c>
      <c r="J4741" s="1"/>
      <c r="K4741" s="1" t="s">
        <v>6388</v>
      </c>
      <c r="L4741" s="1" t="s">
        <v>143</v>
      </c>
      <c r="M4741" s="9">
        <v>44742.0</v>
      </c>
      <c r="N4741" s="9">
        <v>45166.0</v>
      </c>
      <c r="O4741" s="9">
        <v>45166.0</v>
      </c>
      <c r="P4741" s="1">
        <v>7.5</v>
      </c>
      <c r="Q4741" s="1">
        <v>500000.0</v>
      </c>
      <c r="R4741" s="1">
        <v>1062540.0</v>
      </c>
      <c r="S4741" s="14">
        <v>44861.0</v>
      </c>
      <c r="T4741" s="14">
        <v>44876.0</v>
      </c>
      <c r="U4741" s="1" t="s">
        <v>6395</v>
      </c>
      <c r="V4741" s="5">
        <v>79690.5</v>
      </c>
      <c r="W4741" s="11">
        <v>94034.79</v>
      </c>
      <c r="X4741" s="14">
        <v>44906.0</v>
      </c>
      <c r="Y4741" s="5">
        <v>86065.73999999999</v>
      </c>
      <c r="Z4741" s="5">
        <v>59767.875</v>
      </c>
      <c r="AA4741" s="14">
        <v>44912.0</v>
      </c>
      <c r="AB4741" s="1" t="s">
        <v>6395</v>
      </c>
      <c r="AC4741" s="1" t="s">
        <v>55</v>
      </c>
      <c r="AD4741" s="12" t="s">
        <v>46</v>
      </c>
      <c r="AE4741" s="12" t="s">
        <v>47</v>
      </c>
      <c r="AF4741" s="12" t="s">
        <v>46</v>
      </c>
      <c r="AG4741" s="12" t="s">
        <v>46</v>
      </c>
      <c r="AH4741" s="12" t="s">
        <v>46</v>
      </c>
      <c r="AI4741" s="12" t="s">
        <v>46</v>
      </c>
    </row>
    <row r="4742">
      <c r="A4742" s="1" t="s">
        <v>6387</v>
      </c>
      <c r="B4742" s="7"/>
      <c r="C4742" s="1" t="s">
        <v>315</v>
      </c>
      <c r="D4742" s="1" t="s">
        <v>81</v>
      </c>
      <c r="E4742" s="1" t="s">
        <v>38</v>
      </c>
      <c r="F4742" s="1" t="s">
        <v>1546</v>
      </c>
      <c r="G4742" s="1" t="s">
        <v>40</v>
      </c>
      <c r="H4742" s="1" t="s">
        <v>41</v>
      </c>
      <c r="I4742" s="1" t="s">
        <v>123</v>
      </c>
      <c r="J4742" s="1"/>
      <c r="K4742" s="1" t="s">
        <v>6388</v>
      </c>
      <c r="L4742" s="1" t="s">
        <v>143</v>
      </c>
      <c r="M4742" s="9">
        <v>44742.0</v>
      </c>
      <c r="N4742" s="14">
        <v>44876.0</v>
      </c>
      <c r="O4742" s="14">
        <v>44876.0</v>
      </c>
      <c r="P4742" s="1">
        <v>7.5</v>
      </c>
      <c r="Q4742" s="1">
        <v>500000.0</v>
      </c>
      <c r="R4742" s="1">
        <v>132000.0</v>
      </c>
      <c r="S4742" s="9">
        <v>44815.0</v>
      </c>
      <c r="T4742" s="14">
        <v>44876.0</v>
      </c>
      <c r="U4742" s="1" t="s">
        <v>6396</v>
      </c>
      <c r="V4742" s="5">
        <v>9900.0</v>
      </c>
      <c r="W4742" s="11">
        <v>11682.0</v>
      </c>
      <c r="X4742" s="14">
        <v>44922.0</v>
      </c>
      <c r="Y4742" s="5">
        <v>10692.0</v>
      </c>
      <c r="Z4742" s="5">
        <v>7425.0</v>
      </c>
      <c r="AA4742" s="14">
        <v>44925.0</v>
      </c>
      <c r="AB4742" s="1" t="s">
        <v>6396</v>
      </c>
      <c r="AC4742" s="1" t="s">
        <v>55</v>
      </c>
      <c r="AD4742" s="12" t="s">
        <v>46</v>
      </c>
      <c r="AE4742" s="12" t="s">
        <v>46</v>
      </c>
      <c r="AF4742" s="12" t="s">
        <v>46</v>
      </c>
      <c r="AG4742" s="12" t="s">
        <v>46</v>
      </c>
      <c r="AH4742" s="12" t="s">
        <v>46</v>
      </c>
      <c r="AI4742" s="12" t="s">
        <v>46</v>
      </c>
    </row>
    <row r="4743">
      <c r="A4743" s="1" t="s">
        <v>6387</v>
      </c>
      <c r="B4743" s="7"/>
      <c r="C4743" s="1" t="s">
        <v>315</v>
      </c>
      <c r="D4743" s="1" t="s">
        <v>81</v>
      </c>
      <c r="E4743" s="1" t="s">
        <v>38</v>
      </c>
      <c r="F4743" s="1" t="s">
        <v>1546</v>
      </c>
      <c r="G4743" s="1" t="s">
        <v>40</v>
      </c>
      <c r="H4743" s="1" t="s">
        <v>41</v>
      </c>
      <c r="I4743" s="1" t="s">
        <v>123</v>
      </c>
      <c r="J4743" s="1"/>
      <c r="K4743" s="1" t="s">
        <v>6388</v>
      </c>
      <c r="L4743" s="1" t="s">
        <v>143</v>
      </c>
      <c r="M4743" s="9">
        <v>44742.0</v>
      </c>
      <c r="N4743" s="14">
        <v>44876.0</v>
      </c>
      <c r="O4743" s="14">
        <v>44876.0</v>
      </c>
      <c r="P4743" s="1">
        <v>7.5</v>
      </c>
      <c r="Q4743" s="1">
        <v>500000.0</v>
      </c>
      <c r="R4743" s="1">
        <v>387900.0</v>
      </c>
      <c r="S4743" s="14">
        <v>44879.0</v>
      </c>
      <c r="T4743" s="14">
        <v>44882.0</v>
      </c>
      <c r="U4743" s="1" t="s">
        <v>6397</v>
      </c>
      <c r="V4743" s="5">
        <v>29092.5</v>
      </c>
      <c r="W4743" s="11">
        <v>34329.15</v>
      </c>
      <c r="X4743" s="9">
        <v>44931.0</v>
      </c>
      <c r="Y4743" s="5">
        <v>31419.9</v>
      </c>
      <c r="Z4743" s="5">
        <v>21819.375</v>
      </c>
      <c r="AA4743" s="9">
        <v>44931.0</v>
      </c>
      <c r="AB4743" s="1" t="s">
        <v>6398</v>
      </c>
      <c r="AC4743" s="1" t="s">
        <v>55</v>
      </c>
      <c r="AD4743" s="12" t="s">
        <v>46</v>
      </c>
      <c r="AE4743" s="12" t="s">
        <v>46</v>
      </c>
      <c r="AF4743" s="12" t="s">
        <v>46</v>
      </c>
      <c r="AG4743" s="12" t="s">
        <v>46</v>
      </c>
      <c r="AH4743" s="12" t="s">
        <v>46</v>
      </c>
      <c r="AI4743" s="12" t="s">
        <v>46</v>
      </c>
    </row>
    <row r="4744">
      <c r="A4744" s="1" t="s">
        <v>6387</v>
      </c>
      <c r="B4744" s="7"/>
      <c r="C4744" s="1" t="s">
        <v>315</v>
      </c>
      <c r="D4744" s="1" t="s">
        <v>81</v>
      </c>
      <c r="E4744" s="1" t="s">
        <v>38</v>
      </c>
      <c r="F4744" s="1" t="s">
        <v>1546</v>
      </c>
      <c r="G4744" s="1" t="s">
        <v>40</v>
      </c>
      <c r="H4744" s="1" t="s">
        <v>41</v>
      </c>
      <c r="I4744" s="1" t="s">
        <v>123</v>
      </c>
      <c r="J4744" s="1"/>
      <c r="K4744" s="1" t="s">
        <v>6388</v>
      </c>
      <c r="L4744" s="1" t="s">
        <v>143</v>
      </c>
      <c r="M4744" s="9">
        <v>44742.0</v>
      </c>
      <c r="N4744" s="9">
        <v>44798.0</v>
      </c>
      <c r="O4744" s="9">
        <v>44798.0</v>
      </c>
      <c r="P4744" s="1">
        <v>7.5</v>
      </c>
      <c r="Q4744" s="1">
        <v>500000.0</v>
      </c>
      <c r="R4744" s="1">
        <v>423900.0</v>
      </c>
      <c r="S4744" s="9">
        <v>44802.0</v>
      </c>
      <c r="T4744" s="14">
        <v>44889.0</v>
      </c>
      <c r="U4744" s="1" t="s">
        <v>6399</v>
      </c>
      <c r="V4744" s="5">
        <v>31792.5</v>
      </c>
      <c r="W4744" s="11">
        <v>37515.15</v>
      </c>
      <c r="X4744" s="14">
        <v>44847.0</v>
      </c>
      <c r="Y4744" s="5">
        <v>34335.9</v>
      </c>
      <c r="Z4744" s="5">
        <v>23844.375</v>
      </c>
      <c r="AA4744" s="9">
        <v>44903.0</v>
      </c>
      <c r="AB4744" s="1" t="s">
        <v>6399</v>
      </c>
      <c r="AC4744" s="1" t="s">
        <v>55</v>
      </c>
      <c r="AD4744" s="12" t="s">
        <v>46</v>
      </c>
      <c r="AE4744" s="12" t="s">
        <v>46</v>
      </c>
      <c r="AF4744" s="12" t="s">
        <v>46</v>
      </c>
      <c r="AG4744" s="12" t="s">
        <v>46</v>
      </c>
      <c r="AH4744" s="12" t="s">
        <v>46</v>
      </c>
      <c r="AI4744" s="12" t="s">
        <v>46</v>
      </c>
    </row>
    <row r="4745">
      <c r="A4745" s="1" t="s">
        <v>6387</v>
      </c>
      <c r="B4745" s="7"/>
      <c r="C4745" s="1" t="s">
        <v>315</v>
      </c>
      <c r="D4745" s="1" t="s">
        <v>81</v>
      </c>
      <c r="E4745" s="1" t="s">
        <v>38</v>
      </c>
      <c r="F4745" s="1" t="s">
        <v>1546</v>
      </c>
      <c r="G4745" s="1" t="s">
        <v>40</v>
      </c>
      <c r="H4745" s="1" t="s">
        <v>41</v>
      </c>
      <c r="I4745" s="1" t="s">
        <v>123</v>
      </c>
      <c r="J4745" s="1"/>
      <c r="K4745" s="1" t="s">
        <v>6388</v>
      </c>
      <c r="L4745" s="1" t="s">
        <v>143</v>
      </c>
      <c r="M4745" s="9">
        <v>44742.0</v>
      </c>
      <c r="N4745" s="14">
        <v>44876.0</v>
      </c>
      <c r="O4745" s="14">
        <v>44876.0</v>
      </c>
      <c r="P4745" s="1">
        <v>7.5</v>
      </c>
      <c r="Q4745" s="1">
        <v>500000.0</v>
      </c>
      <c r="R4745" s="1">
        <v>489504.0</v>
      </c>
      <c r="S4745" s="9">
        <v>44693.0</v>
      </c>
      <c r="T4745" s="14">
        <v>44914.0</v>
      </c>
      <c r="U4745" s="1" t="s">
        <v>6400</v>
      </c>
      <c r="V4745" s="5">
        <v>36712.8</v>
      </c>
      <c r="W4745" s="11">
        <v>43321.104</v>
      </c>
      <c r="X4745" s="9">
        <v>44949.0</v>
      </c>
      <c r="Y4745" s="5">
        <v>39649.824</v>
      </c>
      <c r="Z4745" s="5">
        <v>27534.600000000002</v>
      </c>
      <c r="AA4745" s="9">
        <v>44952.0</v>
      </c>
      <c r="AB4745" s="1" t="s">
        <v>6400</v>
      </c>
      <c r="AC4745" s="1" t="s">
        <v>55</v>
      </c>
      <c r="AD4745" s="12" t="s">
        <v>46</v>
      </c>
      <c r="AE4745" s="12" t="s">
        <v>46</v>
      </c>
      <c r="AF4745" s="12" t="s">
        <v>46</v>
      </c>
      <c r="AG4745" s="12" t="s">
        <v>46</v>
      </c>
      <c r="AH4745" s="12" t="s">
        <v>46</v>
      </c>
      <c r="AI4745" s="12" t="s">
        <v>46</v>
      </c>
    </row>
    <row r="4746">
      <c r="A4746" s="1" t="s">
        <v>6387</v>
      </c>
      <c r="B4746" s="7"/>
      <c r="C4746" s="1" t="s">
        <v>315</v>
      </c>
      <c r="D4746" s="1" t="s">
        <v>81</v>
      </c>
      <c r="E4746" s="1" t="s">
        <v>38</v>
      </c>
      <c r="F4746" s="1" t="s">
        <v>1546</v>
      </c>
      <c r="G4746" s="1" t="s">
        <v>40</v>
      </c>
      <c r="H4746" s="1" t="s">
        <v>41</v>
      </c>
      <c r="I4746" s="1" t="s">
        <v>123</v>
      </c>
      <c r="J4746" s="1"/>
      <c r="K4746" s="1" t="s">
        <v>6388</v>
      </c>
      <c r="L4746" s="1" t="s">
        <v>143</v>
      </c>
      <c r="M4746" s="9">
        <v>44742.0</v>
      </c>
      <c r="N4746" s="14">
        <v>44876.0</v>
      </c>
      <c r="O4746" s="14">
        <v>44876.0</v>
      </c>
      <c r="P4746" s="1">
        <v>7.5</v>
      </c>
      <c r="Q4746" s="1">
        <v>500000.0</v>
      </c>
      <c r="R4746" s="1">
        <v>409500.0</v>
      </c>
      <c r="S4746" s="14">
        <v>44923.0</v>
      </c>
      <c r="T4746" s="14">
        <v>44914.0</v>
      </c>
      <c r="U4746" s="1" t="s">
        <v>6401</v>
      </c>
      <c r="V4746" s="5">
        <v>30712.5</v>
      </c>
      <c r="W4746" s="11">
        <v>36240.75</v>
      </c>
      <c r="X4746" s="9">
        <v>44939.0</v>
      </c>
      <c r="Y4746" s="5">
        <v>33169.5</v>
      </c>
      <c r="Z4746" s="5">
        <v>23034.375</v>
      </c>
      <c r="AA4746" s="9">
        <v>44944.0</v>
      </c>
      <c r="AB4746" s="1" t="s">
        <v>6401</v>
      </c>
      <c r="AC4746" s="1" t="s">
        <v>55</v>
      </c>
      <c r="AD4746" s="12" t="s">
        <v>46</v>
      </c>
      <c r="AE4746" s="12" t="s">
        <v>46</v>
      </c>
      <c r="AF4746" s="12" t="s">
        <v>46</v>
      </c>
      <c r="AG4746" s="12" t="s">
        <v>46</v>
      </c>
      <c r="AH4746" s="12" t="s">
        <v>46</v>
      </c>
      <c r="AI4746" s="12" t="s">
        <v>46</v>
      </c>
    </row>
    <row r="4747">
      <c r="A4747" s="1" t="s">
        <v>6387</v>
      </c>
      <c r="B4747" s="7"/>
      <c r="C4747" s="1" t="s">
        <v>315</v>
      </c>
      <c r="D4747" s="1" t="s">
        <v>81</v>
      </c>
      <c r="E4747" s="1" t="s">
        <v>38</v>
      </c>
      <c r="F4747" s="1" t="s">
        <v>1546</v>
      </c>
      <c r="G4747" s="1" t="s">
        <v>40</v>
      </c>
      <c r="H4747" s="1" t="s">
        <v>41</v>
      </c>
      <c r="I4747" s="1" t="s">
        <v>123</v>
      </c>
      <c r="J4747" s="1"/>
      <c r="K4747" s="1" t="s">
        <v>6388</v>
      </c>
      <c r="L4747" s="1" t="s">
        <v>143</v>
      </c>
      <c r="M4747" s="9">
        <v>44742.0</v>
      </c>
      <c r="N4747" s="14">
        <v>44876.0</v>
      </c>
      <c r="O4747" s="14">
        <v>44876.0</v>
      </c>
      <c r="P4747" s="1">
        <v>7.5</v>
      </c>
      <c r="Q4747" s="1">
        <v>500000.0</v>
      </c>
      <c r="R4747" s="1">
        <v>648168.0</v>
      </c>
      <c r="S4747" s="14">
        <v>44916.0</v>
      </c>
      <c r="T4747" s="14">
        <v>44914.0</v>
      </c>
      <c r="U4747" s="1" t="s">
        <v>6402</v>
      </c>
      <c r="V4747" s="5">
        <v>48612.6</v>
      </c>
      <c r="W4747" s="11">
        <v>57362.867999999995</v>
      </c>
      <c r="X4747" s="9">
        <v>44968.0</v>
      </c>
      <c r="Y4747" s="5">
        <v>52501.60799999999</v>
      </c>
      <c r="Z4747" s="5">
        <v>36459.45</v>
      </c>
      <c r="AA4747" s="9">
        <v>44974.0</v>
      </c>
      <c r="AB4747" s="1" t="s">
        <v>6403</v>
      </c>
      <c r="AC4747" s="1" t="s">
        <v>55</v>
      </c>
      <c r="AD4747" s="12" t="s">
        <v>46</v>
      </c>
      <c r="AE4747" s="12" t="s">
        <v>46</v>
      </c>
      <c r="AF4747" s="12" t="s">
        <v>46</v>
      </c>
      <c r="AG4747" s="12" t="s">
        <v>46</v>
      </c>
      <c r="AH4747" s="12" t="s">
        <v>46</v>
      </c>
      <c r="AI4747" s="12" t="s">
        <v>46</v>
      </c>
    </row>
    <row r="4748">
      <c r="A4748" s="1" t="s">
        <v>6387</v>
      </c>
      <c r="B4748" s="7"/>
      <c r="C4748" s="1" t="s">
        <v>315</v>
      </c>
      <c r="D4748" s="1" t="s">
        <v>81</v>
      </c>
      <c r="E4748" s="1" t="s">
        <v>168</v>
      </c>
      <c r="F4748" s="1" t="s">
        <v>1546</v>
      </c>
      <c r="G4748" s="1" t="s">
        <v>40</v>
      </c>
      <c r="H4748" s="1" t="s">
        <v>41</v>
      </c>
      <c r="I4748" s="1" t="s">
        <v>123</v>
      </c>
      <c r="J4748" s="1"/>
      <c r="K4748" s="1" t="s">
        <v>6388</v>
      </c>
      <c r="L4748" s="1" t="s">
        <v>143</v>
      </c>
      <c r="M4748" s="9">
        <v>44742.0</v>
      </c>
      <c r="N4748" s="9">
        <v>44742.0</v>
      </c>
      <c r="O4748" s="1"/>
      <c r="P4748" s="1">
        <v>6.0</v>
      </c>
      <c r="Q4748" s="1">
        <v>100000.0</v>
      </c>
      <c r="R4748" s="1">
        <v>714285.0</v>
      </c>
      <c r="S4748" s="9">
        <v>44966.0</v>
      </c>
      <c r="T4748" s="9">
        <v>44966.0</v>
      </c>
      <c r="U4748" s="1" t="s">
        <v>6404</v>
      </c>
      <c r="V4748" s="5">
        <v>42857.1</v>
      </c>
      <c r="W4748" s="11">
        <v>50571.378</v>
      </c>
      <c r="X4748" s="9">
        <v>44994.0</v>
      </c>
      <c r="Y4748" s="1">
        <v>54000.01</v>
      </c>
      <c r="Z4748" s="1">
        <v>32143.0</v>
      </c>
      <c r="AA4748" s="9">
        <v>44998.0</v>
      </c>
      <c r="AB4748" s="1" t="s">
        <v>6404</v>
      </c>
      <c r="AC4748" s="1" t="s">
        <v>55</v>
      </c>
      <c r="AD4748" s="12" t="s">
        <v>46</v>
      </c>
      <c r="AE4748" s="12" t="s">
        <v>46</v>
      </c>
      <c r="AF4748" s="12" t="s">
        <v>46</v>
      </c>
      <c r="AG4748" s="12" t="s">
        <v>46</v>
      </c>
      <c r="AH4748" s="12" t="s">
        <v>46</v>
      </c>
      <c r="AI4748" s="12" t="s">
        <v>46</v>
      </c>
    </row>
    <row r="4749">
      <c r="A4749" s="1" t="s">
        <v>6387</v>
      </c>
      <c r="B4749" s="7"/>
      <c r="C4749" s="1" t="s">
        <v>315</v>
      </c>
      <c r="D4749" s="1" t="s">
        <v>81</v>
      </c>
      <c r="E4749" s="1" t="s">
        <v>38</v>
      </c>
      <c r="F4749" s="1" t="s">
        <v>1546</v>
      </c>
      <c r="G4749" s="1" t="s">
        <v>40</v>
      </c>
      <c r="H4749" s="1" t="s">
        <v>41</v>
      </c>
      <c r="I4749" s="1" t="s">
        <v>123</v>
      </c>
      <c r="J4749" s="1"/>
      <c r="K4749" s="1" t="s">
        <v>6388</v>
      </c>
      <c r="L4749" s="1" t="s">
        <v>143</v>
      </c>
      <c r="M4749" s="9">
        <v>44742.0</v>
      </c>
      <c r="N4749" s="14">
        <v>44876.0</v>
      </c>
      <c r="O4749" s="14">
        <v>44876.0</v>
      </c>
      <c r="P4749" s="1">
        <v>7.5</v>
      </c>
      <c r="Q4749" s="1">
        <v>500000.0</v>
      </c>
      <c r="R4749" s="1">
        <v>1205715.0</v>
      </c>
      <c r="S4749" s="9">
        <v>44949.0</v>
      </c>
      <c r="T4749" s="9">
        <v>44966.0</v>
      </c>
      <c r="U4749" s="1" t="s">
        <v>6404</v>
      </c>
      <c r="V4749" s="5">
        <v>90428.625</v>
      </c>
      <c r="W4749" s="11">
        <v>106705.7775</v>
      </c>
      <c r="X4749" s="9">
        <v>44966.0</v>
      </c>
      <c r="Y4749" s="5">
        <v>97662.915</v>
      </c>
      <c r="Z4749" s="5">
        <v>67821.46875</v>
      </c>
      <c r="AA4749" s="9">
        <v>44966.0</v>
      </c>
      <c r="AB4749" s="1" t="s">
        <v>6404</v>
      </c>
      <c r="AC4749" s="1" t="s">
        <v>55</v>
      </c>
      <c r="AD4749" s="12" t="s">
        <v>46</v>
      </c>
      <c r="AE4749" s="12" t="s">
        <v>46</v>
      </c>
      <c r="AF4749" s="12" t="s">
        <v>46</v>
      </c>
      <c r="AG4749" s="12" t="s">
        <v>46</v>
      </c>
      <c r="AH4749" s="12" t="s">
        <v>46</v>
      </c>
      <c r="AI4749" s="12" t="s">
        <v>46</v>
      </c>
    </row>
    <row r="4750">
      <c r="A4750" s="1" t="s">
        <v>6387</v>
      </c>
      <c r="B4750" s="7"/>
      <c r="C4750" s="1" t="s">
        <v>315</v>
      </c>
      <c r="D4750" s="1" t="s">
        <v>81</v>
      </c>
      <c r="E4750" s="1" t="s">
        <v>38</v>
      </c>
      <c r="F4750" s="1" t="s">
        <v>1546</v>
      </c>
      <c r="G4750" s="1" t="s">
        <v>40</v>
      </c>
      <c r="H4750" s="1" t="s">
        <v>41</v>
      </c>
      <c r="I4750" s="1" t="s">
        <v>123</v>
      </c>
      <c r="J4750" s="1"/>
      <c r="K4750" s="1" t="s">
        <v>6388</v>
      </c>
      <c r="L4750" s="1" t="s">
        <v>143</v>
      </c>
      <c r="M4750" s="9">
        <v>44742.0</v>
      </c>
      <c r="N4750" s="9">
        <v>45020.0</v>
      </c>
      <c r="O4750" s="9">
        <v>45020.0</v>
      </c>
      <c r="P4750" s="1">
        <v>6.0</v>
      </c>
      <c r="Q4750" s="1">
        <v>500000.0</v>
      </c>
      <c r="R4750" s="1">
        <v>420000.0</v>
      </c>
      <c r="S4750" s="9">
        <v>45019.0</v>
      </c>
      <c r="T4750" s="9">
        <v>45036.0</v>
      </c>
      <c r="U4750" s="1" t="s">
        <v>6405</v>
      </c>
      <c r="V4750" s="5">
        <v>25200.0</v>
      </c>
      <c r="W4750" s="11">
        <v>29736.0</v>
      </c>
      <c r="X4750" s="9"/>
      <c r="Y4750" s="10">
        <v>45066.0</v>
      </c>
      <c r="Z4750" s="12">
        <v>18900.0</v>
      </c>
      <c r="AA4750" s="10">
        <v>45074.0</v>
      </c>
      <c r="AB4750" s="1" t="s">
        <v>6405</v>
      </c>
      <c r="AC4750" s="1" t="s">
        <v>55</v>
      </c>
      <c r="AD4750" s="12" t="s">
        <v>46</v>
      </c>
      <c r="AE4750" s="12" t="s">
        <v>47</v>
      </c>
      <c r="AF4750" s="12" t="s">
        <v>47</v>
      </c>
      <c r="AG4750" s="12" t="s">
        <v>47</v>
      </c>
      <c r="AI4750" s="12" t="s">
        <v>47</v>
      </c>
    </row>
    <row r="4751">
      <c r="A4751" s="1" t="s">
        <v>6387</v>
      </c>
      <c r="B4751" s="7"/>
      <c r="C4751" s="1" t="s">
        <v>315</v>
      </c>
      <c r="D4751" s="1" t="s">
        <v>81</v>
      </c>
      <c r="E4751" s="1" t="s">
        <v>38</v>
      </c>
      <c r="F4751" s="1" t="s">
        <v>1546</v>
      </c>
      <c r="G4751" s="1" t="s">
        <v>40</v>
      </c>
      <c r="H4751" s="1" t="s">
        <v>41</v>
      </c>
      <c r="I4751" s="1" t="s">
        <v>123</v>
      </c>
      <c r="J4751" s="1"/>
      <c r="K4751" s="1" t="s">
        <v>6388</v>
      </c>
      <c r="L4751" s="1" t="s">
        <v>143</v>
      </c>
      <c r="M4751" s="9">
        <v>44742.0</v>
      </c>
      <c r="N4751" s="9">
        <v>45020.0</v>
      </c>
      <c r="O4751" s="9">
        <v>45020.0</v>
      </c>
      <c r="P4751" s="1">
        <v>6.0</v>
      </c>
      <c r="Q4751" s="1">
        <v>500000.0</v>
      </c>
      <c r="R4751" s="1">
        <v>361000.0</v>
      </c>
      <c r="S4751" s="9">
        <v>45111.0</v>
      </c>
      <c r="T4751" s="9">
        <v>45126.0</v>
      </c>
      <c r="U4751" s="1" t="s">
        <v>6406</v>
      </c>
      <c r="V4751" s="5">
        <v>21660.0</v>
      </c>
      <c r="W4751" s="11">
        <v>25558.8</v>
      </c>
      <c r="X4751" s="9"/>
      <c r="Z4751" s="5">
        <v>16245.0</v>
      </c>
      <c r="AA4751" s="9"/>
      <c r="AC4751" s="1" t="s">
        <v>162</v>
      </c>
      <c r="AD4751" s="12" t="s">
        <v>46</v>
      </c>
      <c r="AE4751" s="12" t="s">
        <v>47</v>
      </c>
      <c r="AF4751" s="12" t="s">
        <v>47</v>
      </c>
      <c r="AG4751" s="12" t="s">
        <v>47</v>
      </c>
    </row>
    <row r="4752">
      <c r="A4752" s="1" t="s">
        <v>6387</v>
      </c>
      <c r="B4752" s="7"/>
      <c r="C4752" s="1" t="s">
        <v>315</v>
      </c>
      <c r="D4752" s="1" t="s">
        <v>81</v>
      </c>
      <c r="E4752" s="1" t="s">
        <v>38</v>
      </c>
      <c r="F4752" s="1" t="s">
        <v>1546</v>
      </c>
      <c r="G4752" s="1" t="s">
        <v>40</v>
      </c>
      <c r="H4752" s="1" t="s">
        <v>41</v>
      </c>
      <c r="I4752" s="1" t="s">
        <v>123</v>
      </c>
      <c r="J4752" s="1"/>
      <c r="K4752" s="1" t="s">
        <v>6388</v>
      </c>
      <c r="L4752" s="1" t="s">
        <v>143</v>
      </c>
      <c r="M4752" s="9">
        <v>44742.0</v>
      </c>
      <c r="N4752" s="9">
        <v>45020.0</v>
      </c>
      <c r="O4752" s="9">
        <v>45020.0</v>
      </c>
      <c r="P4752" s="1">
        <v>6.0</v>
      </c>
      <c r="Q4752" s="1">
        <v>500000.0</v>
      </c>
      <c r="R4752" s="1">
        <v>974052.0</v>
      </c>
      <c r="S4752" s="9">
        <v>45124.0</v>
      </c>
      <c r="T4752" s="9">
        <v>45128.0</v>
      </c>
      <c r="U4752" s="1" t="s">
        <v>6407</v>
      </c>
      <c r="V4752" s="5">
        <v>58443.12</v>
      </c>
      <c r="W4752" s="11">
        <v>68962.8816</v>
      </c>
      <c r="X4752" s="9">
        <v>45199.0</v>
      </c>
      <c r="Y4752" s="5">
        <v>63118.569599999995</v>
      </c>
      <c r="Z4752" s="5">
        <v>43832.340000000004</v>
      </c>
      <c r="AA4752" s="9">
        <v>45204.0</v>
      </c>
      <c r="AB4752" s="1" t="s">
        <v>6408</v>
      </c>
      <c r="AC4752" s="1" t="s">
        <v>55</v>
      </c>
      <c r="AD4752" s="12" t="s">
        <v>46</v>
      </c>
      <c r="AE4752" s="12" t="s">
        <v>47</v>
      </c>
      <c r="AF4752" s="12" t="s">
        <v>47</v>
      </c>
      <c r="AG4752" s="12" t="s">
        <v>47</v>
      </c>
      <c r="AH4752" s="12" t="s">
        <v>47</v>
      </c>
      <c r="AI4752" s="12" t="s">
        <v>47</v>
      </c>
    </row>
    <row r="4753">
      <c r="A4753" s="1" t="s">
        <v>6387</v>
      </c>
      <c r="B4753" s="7"/>
      <c r="C4753" s="1" t="s">
        <v>315</v>
      </c>
      <c r="D4753" s="1" t="s">
        <v>81</v>
      </c>
      <c r="E4753" s="1" t="s">
        <v>38</v>
      </c>
      <c r="F4753" s="1" t="s">
        <v>1546</v>
      </c>
      <c r="G4753" s="1" t="s">
        <v>40</v>
      </c>
      <c r="H4753" s="1" t="s">
        <v>41</v>
      </c>
      <c r="I4753" s="1" t="s">
        <v>123</v>
      </c>
      <c r="J4753" s="1"/>
      <c r="K4753" s="1" t="s">
        <v>6388</v>
      </c>
      <c r="L4753" s="1" t="s">
        <v>143</v>
      </c>
      <c r="M4753" s="9">
        <v>44742.0</v>
      </c>
      <c r="N4753" s="9">
        <v>45020.0</v>
      </c>
      <c r="O4753" s="9">
        <v>45020.0</v>
      </c>
      <c r="P4753" s="1">
        <v>6.0</v>
      </c>
      <c r="Q4753" s="1">
        <v>500000.0</v>
      </c>
      <c r="R4753" s="1">
        <v>300000.0</v>
      </c>
      <c r="S4753" s="9">
        <v>45134.0</v>
      </c>
      <c r="T4753" s="9">
        <v>45134.0</v>
      </c>
      <c r="U4753" s="1" t="s">
        <v>6409</v>
      </c>
      <c r="V4753" s="5">
        <v>18000.0</v>
      </c>
      <c r="W4753" s="11">
        <v>21240.0</v>
      </c>
      <c r="X4753" s="9">
        <v>45199.0</v>
      </c>
      <c r="Y4753" s="5">
        <v>19440.0</v>
      </c>
      <c r="Z4753" s="5">
        <v>13500.0</v>
      </c>
      <c r="AA4753" s="9">
        <v>45204.0</v>
      </c>
      <c r="AB4753" s="1" t="s">
        <v>6410</v>
      </c>
      <c r="AC4753" s="1" t="s">
        <v>55</v>
      </c>
      <c r="AD4753" s="12" t="s">
        <v>46</v>
      </c>
      <c r="AE4753" s="12" t="s">
        <v>47</v>
      </c>
      <c r="AF4753" s="12" t="s">
        <v>47</v>
      </c>
      <c r="AG4753" s="12" t="s">
        <v>47</v>
      </c>
      <c r="AH4753" s="12" t="s">
        <v>47</v>
      </c>
      <c r="AI4753" s="12" t="s">
        <v>47</v>
      </c>
    </row>
    <row r="4754">
      <c r="A4754" s="1" t="s">
        <v>6387</v>
      </c>
      <c r="B4754" s="7"/>
      <c r="C4754" s="1" t="s">
        <v>315</v>
      </c>
      <c r="D4754" s="1" t="s">
        <v>81</v>
      </c>
      <c r="E4754" s="1" t="s">
        <v>38</v>
      </c>
      <c r="F4754" s="1" t="s">
        <v>1546</v>
      </c>
      <c r="G4754" s="1" t="s">
        <v>40</v>
      </c>
      <c r="H4754" s="1" t="s">
        <v>41</v>
      </c>
      <c r="I4754" s="1" t="s">
        <v>123</v>
      </c>
      <c r="J4754" s="1"/>
      <c r="K4754" s="1" t="s">
        <v>6388</v>
      </c>
      <c r="L4754" s="1" t="s">
        <v>143</v>
      </c>
      <c r="M4754" s="9">
        <v>44742.0</v>
      </c>
      <c r="N4754" s="9">
        <v>45020.0</v>
      </c>
      <c r="O4754" s="9">
        <v>45020.0</v>
      </c>
      <c r="P4754" s="1">
        <v>6.0</v>
      </c>
      <c r="Q4754" s="1">
        <v>500000.0</v>
      </c>
      <c r="R4754" s="1">
        <v>395916.0</v>
      </c>
      <c r="S4754" s="9">
        <v>45139.0</v>
      </c>
      <c r="T4754" s="9">
        <v>45148.0</v>
      </c>
      <c r="U4754" s="1" t="s">
        <v>6411</v>
      </c>
      <c r="V4754" s="5">
        <v>23754.96</v>
      </c>
      <c r="W4754" s="11">
        <v>28030.852799999997</v>
      </c>
      <c r="X4754" s="9">
        <v>45199.0</v>
      </c>
      <c r="Y4754" s="5">
        <v>25655.356799999998</v>
      </c>
      <c r="Z4754" s="5">
        <v>17816.22</v>
      </c>
      <c r="AA4754" s="9">
        <v>45204.0</v>
      </c>
      <c r="AB4754" s="1" t="s">
        <v>6412</v>
      </c>
      <c r="AC4754" s="1" t="s">
        <v>55</v>
      </c>
      <c r="AD4754" s="12" t="s">
        <v>46</v>
      </c>
      <c r="AE4754" s="12" t="s">
        <v>47</v>
      </c>
      <c r="AF4754" s="12" t="s">
        <v>47</v>
      </c>
      <c r="AG4754" s="12" t="s">
        <v>47</v>
      </c>
      <c r="AH4754" s="12" t="s">
        <v>47</v>
      </c>
      <c r="AI4754" s="12" t="s">
        <v>47</v>
      </c>
    </row>
    <row r="4755">
      <c r="A4755" s="1" t="s">
        <v>6387</v>
      </c>
      <c r="B4755" s="7"/>
      <c r="C4755" s="1" t="s">
        <v>315</v>
      </c>
      <c r="D4755" s="1" t="s">
        <v>81</v>
      </c>
      <c r="E4755" s="1" t="s">
        <v>38</v>
      </c>
      <c r="F4755" s="1" t="s">
        <v>1546</v>
      </c>
      <c r="G4755" s="1" t="s">
        <v>40</v>
      </c>
      <c r="H4755" s="1" t="s">
        <v>41</v>
      </c>
      <c r="I4755" s="1" t="s">
        <v>123</v>
      </c>
      <c r="J4755" s="1"/>
      <c r="K4755" s="1" t="s">
        <v>6388</v>
      </c>
      <c r="L4755" s="1" t="s">
        <v>143</v>
      </c>
      <c r="M4755" s="9">
        <v>44742.0</v>
      </c>
      <c r="N4755" s="9">
        <v>45166.0</v>
      </c>
      <c r="O4755" s="9">
        <v>45166.0</v>
      </c>
      <c r="P4755" s="1">
        <v>6.0</v>
      </c>
      <c r="Q4755" s="1">
        <v>500000.0</v>
      </c>
      <c r="R4755" s="1">
        <v>588000.0</v>
      </c>
      <c r="S4755" s="9">
        <v>45154.0</v>
      </c>
      <c r="T4755" s="9">
        <v>45166.0</v>
      </c>
      <c r="U4755" s="1" t="s">
        <v>6413</v>
      </c>
      <c r="V4755" s="5">
        <v>35280.0</v>
      </c>
      <c r="W4755" s="11">
        <v>41630.399999999994</v>
      </c>
      <c r="X4755" s="9">
        <v>45394.0</v>
      </c>
      <c r="Y4755" s="5">
        <v>38102.399999999994</v>
      </c>
      <c r="Z4755" s="5">
        <v>26460.0</v>
      </c>
      <c r="AA4755" s="9">
        <v>45401.0</v>
      </c>
      <c r="AB4755" s="1" t="s">
        <v>6414</v>
      </c>
      <c r="AC4755" s="1" t="s">
        <v>55</v>
      </c>
      <c r="AD4755" s="12" t="s">
        <v>46</v>
      </c>
      <c r="AE4755" s="12" t="s">
        <v>47</v>
      </c>
      <c r="AF4755" s="12" t="s">
        <v>47</v>
      </c>
      <c r="AG4755" s="12" t="s">
        <v>47</v>
      </c>
      <c r="AH4755" s="12" t="s">
        <v>137</v>
      </c>
      <c r="AI4755" s="12" t="s">
        <v>137</v>
      </c>
    </row>
    <row r="4756">
      <c r="A4756" s="1" t="s">
        <v>6387</v>
      </c>
      <c r="B4756" s="7"/>
      <c r="C4756" s="1" t="s">
        <v>315</v>
      </c>
      <c r="D4756" s="1" t="s">
        <v>81</v>
      </c>
      <c r="E4756" s="1" t="s">
        <v>38</v>
      </c>
      <c r="F4756" s="1" t="s">
        <v>1546</v>
      </c>
      <c r="G4756" s="1" t="s">
        <v>40</v>
      </c>
      <c r="H4756" s="1" t="s">
        <v>41</v>
      </c>
      <c r="I4756" s="1" t="s">
        <v>123</v>
      </c>
      <c r="J4756" s="1"/>
      <c r="K4756" s="1" t="s">
        <v>6388</v>
      </c>
      <c r="L4756" s="1" t="s">
        <v>143</v>
      </c>
      <c r="M4756" s="9">
        <v>44742.0</v>
      </c>
      <c r="N4756" s="9">
        <v>45166.0</v>
      </c>
      <c r="O4756" s="9">
        <v>45166.0</v>
      </c>
      <c r="P4756" s="1">
        <v>6.0</v>
      </c>
      <c r="Q4756" s="1">
        <v>500000.0</v>
      </c>
      <c r="R4756" s="1">
        <v>1560000.0</v>
      </c>
      <c r="S4756" s="9">
        <v>45146.0</v>
      </c>
      <c r="T4756" s="9">
        <v>45166.0</v>
      </c>
      <c r="U4756" s="1" t="s">
        <v>6415</v>
      </c>
      <c r="V4756" s="5">
        <v>93600.0</v>
      </c>
      <c r="W4756" s="11">
        <v>110448.0</v>
      </c>
      <c r="X4756" s="9">
        <v>45314.0</v>
      </c>
      <c r="Y4756" s="5">
        <v>101088.0</v>
      </c>
      <c r="Z4756" s="5">
        <v>70200.0</v>
      </c>
      <c r="AA4756" s="9">
        <v>45316.0</v>
      </c>
      <c r="AB4756" s="1" t="s">
        <v>6416</v>
      </c>
      <c r="AC4756" s="1" t="s">
        <v>55</v>
      </c>
      <c r="AD4756" s="12" t="s">
        <v>46</v>
      </c>
      <c r="AE4756" s="12" t="s">
        <v>47</v>
      </c>
      <c r="AF4756" s="12" t="s">
        <v>47</v>
      </c>
      <c r="AG4756" s="12" t="s">
        <v>47</v>
      </c>
      <c r="AH4756" s="12" t="s">
        <v>47</v>
      </c>
      <c r="AI4756" s="12" t="s">
        <v>47</v>
      </c>
    </row>
    <row r="4757">
      <c r="A4757" s="1" t="s">
        <v>6387</v>
      </c>
      <c r="B4757" s="7"/>
      <c r="C4757" s="1" t="s">
        <v>315</v>
      </c>
      <c r="D4757" s="1" t="s">
        <v>81</v>
      </c>
      <c r="E4757" s="1" t="s">
        <v>38</v>
      </c>
      <c r="F4757" s="1" t="s">
        <v>1546</v>
      </c>
      <c r="G4757" s="1" t="s">
        <v>40</v>
      </c>
      <c r="H4757" s="1" t="s">
        <v>41</v>
      </c>
      <c r="I4757" s="1" t="s">
        <v>123</v>
      </c>
      <c r="J4757" s="1"/>
      <c r="K4757" s="1" t="s">
        <v>6388</v>
      </c>
      <c r="L4757" s="1" t="s">
        <v>143</v>
      </c>
      <c r="M4757" s="9">
        <v>44742.0</v>
      </c>
      <c r="N4757" s="14">
        <v>45258.0</v>
      </c>
      <c r="O4757" s="1"/>
      <c r="P4757" s="1">
        <v>6.0</v>
      </c>
      <c r="Q4757" s="1">
        <v>250000.0</v>
      </c>
      <c r="R4757" s="1">
        <v>294000.0</v>
      </c>
      <c r="S4757" s="14">
        <v>45243.0</v>
      </c>
      <c r="T4757" s="14">
        <v>45258.0</v>
      </c>
      <c r="U4757" s="1" t="s">
        <v>6417</v>
      </c>
      <c r="V4757" s="5">
        <v>17640.0</v>
      </c>
      <c r="W4757" s="11">
        <v>20815.199999999997</v>
      </c>
      <c r="X4757" s="14">
        <v>45288.0</v>
      </c>
      <c r="Y4757" s="5">
        <v>19051.199999999997</v>
      </c>
      <c r="Z4757" s="5">
        <v>13230.0</v>
      </c>
      <c r="AA4757" s="9">
        <v>45352.0</v>
      </c>
      <c r="AB4757" s="1" t="s">
        <v>6418</v>
      </c>
      <c r="AC4757" s="1" t="s">
        <v>55</v>
      </c>
      <c r="AD4757" s="12" t="s">
        <v>46</v>
      </c>
      <c r="AE4757" s="12" t="s">
        <v>47</v>
      </c>
      <c r="AF4757" s="12" t="s">
        <v>47</v>
      </c>
      <c r="AG4757" s="12" t="s">
        <v>47</v>
      </c>
      <c r="AH4757" s="12" t="s">
        <v>47</v>
      </c>
      <c r="AI4757" s="12" t="s">
        <v>47</v>
      </c>
    </row>
    <row r="4758">
      <c r="A4758" s="1" t="s">
        <v>6387</v>
      </c>
      <c r="B4758" s="7"/>
      <c r="C4758" s="1" t="s">
        <v>315</v>
      </c>
      <c r="D4758" s="1" t="s">
        <v>81</v>
      </c>
      <c r="E4758" s="1" t="s">
        <v>38</v>
      </c>
      <c r="F4758" s="1" t="s">
        <v>1546</v>
      </c>
      <c r="G4758" s="1" t="s">
        <v>40</v>
      </c>
      <c r="H4758" s="1" t="s">
        <v>41</v>
      </c>
      <c r="I4758" s="1" t="s">
        <v>123</v>
      </c>
      <c r="J4758" s="1"/>
      <c r="K4758" s="1" t="s">
        <v>6388</v>
      </c>
      <c r="L4758" s="1" t="s">
        <v>143</v>
      </c>
      <c r="M4758" s="9">
        <v>44742.0</v>
      </c>
      <c r="N4758" s="9">
        <v>45166.0</v>
      </c>
      <c r="O4758" s="9">
        <v>45166.0</v>
      </c>
      <c r="P4758" s="1">
        <v>6.0</v>
      </c>
      <c r="Q4758" s="1">
        <v>500000.0</v>
      </c>
      <c r="R4758" s="1">
        <v>3100000.0</v>
      </c>
      <c r="S4758" s="9">
        <v>45266.0</v>
      </c>
      <c r="T4758" s="14">
        <v>45273.0</v>
      </c>
      <c r="U4758" s="1" t="s">
        <v>6419</v>
      </c>
      <c r="V4758" s="5">
        <v>186000.0</v>
      </c>
      <c r="W4758" s="11">
        <v>219480.0</v>
      </c>
      <c r="X4758" s="14">
        <v>45273.0</v>
      </c>
      <c r="Y4758" s="5">
        <v>200880.0</v>
      </c>
      <c r="Z4758" s="5">
        <v>139500.0</v>
      </c>
      <c r="AA4758" s="14">
        <v>45273.0</v>
      </c>
      <c r="AB4758" s="1" t="s">
        <v>6419</v>
      </c>
      <c r="AC4758" s="1" t="s">
        <v>55</v>
      </c>
      <c r="AD4758" s="12" t="s">
        <v>46</v>
      </c>
      <c r="AE4758" s="12" t="s">
        <v>47</v>
      </c>
      <c r="AF4758" s="12" t="s">
        <v>47</v>
      </c>
      <c r="AG4758" s="12" t="s">
        <v>47</v>
      </c>
      <c r="AH4758" s="12" t="s">
        <v>47</v>
      </c>
      <c r="AI4758" s="12" t="s">
        <v>47</v>
      </c>
    </row>
    <row r="4759">
      <c r="A4759" s="1" t="s">
        <v>6387</v>
      </c>
      <c r="B4759" s="7"/>
      <c r="C4759" s="1" t="s">
        <v>315</v>
      </c>
      <c r="D4759" s="1" t="s">
        <v>81</v>
      </c>
      <c r="E4759" s="1" t="s">
        <v>38</v>
      </c>
      <c r="F4759" s="1" t="s">
        <v>1546</v>
      </c>
      <c r="G4759" s="1" t="s">
        <v>40</v>
      </c>
      <c r="H4759" s="1" t="s">
        <v>41</v>
      </c>
      <c r="I4759" s="1" t="s">
        <v>123</v>
      </c>
      <c r="J4759" s="1"/>
      <c r="K4759" s="1" t="s">
        <v>6388</v>
      </c>
      <c r="L4759" s="1" t="s">
        <v>143</v>
      </c>
      <c r="M4759" s="9">
        <v>44742.0</v>
      </c>
      <c r="N4759" s="9">
        <v>45166.0</v>
      </c>
      <c r="O4759" s="9">
        <v>45166.0</v>
      </c>
      <c r="P4759" s="1">
        <v>6.0</v>
      </c>
      <c r="Q4759" s="1">
        <v>500000.0</v>
      </c>
      <c r="R4759" s="1">
        <v>192000.0</v>
      </c>
      <c r="S4759" s="14">
        <v>45276.0</v>
      </c>
      <c r="T4759" s="9">
        <v>44927.0</v>
      </c>
      <c r="U4759" s="1" t="s">
        <v>6420</v>
      </c>
      <c r="V4759" s="5">
        <v>11520.0</v>
      </c>
      <c r="W4759" s="11">
        <v>13593.599999999999</v>
      </c>
      <c r="X4759" s="9">
        <v>44927.0</v>
      </c>
      <c r="Y4759" s="1"/>
      <c r="Z4759" s="5">
        <v>8640.0</v>
      </c>
      <c r="AA4759" s="9">
        <v>45301.0</v>
      </c>
      <c r="AB4759" s="1" t="s">
        <v>6421</v>
      </c>
      <c r="AC4759" s="1" t="s">
        <v>162</v>
      </c>
      <c r="AD4759" s="12" t="s">
        <v>46</v>
      </c>
      <c r="AE4759" s="12" t="s">
        <v>47</v>
      </c>
      <c r="AF4759" s="12" t="s">
        <v>47</v>
      </c>
      <c r="AG4759" s="12" t="s">
        <v>46</v>
      </c>
      <c r="AH4759" s="12" t="s">
        <v>46</v>
      </c>
      <c r="AI4759" s="12" t="s">
        <v>47</v>
      </c>
    </row>
    <row r="4760">
      <c r="A4760" s="1" t="s">
        <v>6387</v>
      </c>
      <c r="B4760" s="7"/>
      <c r="C4760" s="1" t="s">
        <v>315</v>
      </c>
      <c r="D4760" s="1" t="s">
        <v>76</v>
      </c>
      <c r="E4760" s="1" t="s">
        <v>38</v>
      </c>
      <c r="F4760" s="1" t="s">
        <v>1546</v>
      </c>
      <c r="G4760" s="1" t="s">
        <v>40</v>
      </c>
      <c r="H4760" s="1" t="s">
        <v>41</v>
      </c>
      <c r="I4760" s="1" t="s">
        <v>123</v>
      </c>
      <c r="J4760" s="1"/>
      <c r="K4760" s="1" t="s">
        <v>6388</v>
      </c>
      <c r="L4760" s="1" t="s">
        <v>143</v>
      </c>
      <c r="M4760" s="9">
        <v>44742.0</v>
      </c>
      <c r="N4760" s="14">
        <v>44849.0</v>
      </c>
      <c r="O4760" s="1"/>
      <c r="P4760" s="1">
        <v>6.0</v>
      </c>
      <c r="Q4760" s="1">
        <v>336000.0</v>
      </c>
      <c r="R4760" s="1">
        <v>300000.0</v>
      </c>
      <c r="S4760" s="15">
        <v>44939.0</v>
      </c>
      <c r="V4760" s="5">
        <v>18000.0</v>
      </c>
      <c r="W4760" s="11">
        <v>21240.0</v>
      </c>
      <c r="Z4760" s="5">
        <v>13500.0</v>
      </c>
      <c r="AB4760" s="1"/>
      <c r="AC4760" s="1" t="s">
        <v>45</v>
      </c>
      <c r="AD4760" s="12" t="s">
        <v>46</v>
      </c>
      <c r="AE4760" s="12" t="s">
        <v>46</v>
      </c>
      <c r="AF4760" s="12" t="s">
        <v>46</v>
      </c>
    </row>
    <row r="4761">
      <c r="A4761" s="1" t="s">
        <v>6387</v>
      </c>
      <c r="B4761" s="7"/>
      <c r="C4761" s="1" t="s">
        <v>315</v>
      </c>
      <c r="D4761" s="1" t="s">
        <v>76</v>
      </c>
      <c r="E4761" s="1" t="s">
        <v>38</v>
      </c>
      <c r="F4761" s="1" t="s">
        <v>1546</v>
      </c>
      <c r="G4761" s="1" t="s">
        <v>40</v>
      </c>
      <c r="H4761" s="1" t="s">
        <v>41</v>
      </c>
      <c r="I4761" s="1" t="s">
        <v>123</v>
      </c>
      <c r="J4761" s="1"/>
      <c r="K4761" s="1" t="s">
        <v>6388</v>
      </c>
      <c r="L4761" s="1" t="s">
        <v>143</v>
      </c>
      <c r="M4761" s="9">
        <v>44742.0</v>
      </c>
      <c r="N4761" s="9">
        <v>45239.0</v>
      </c>
      <c r="O4761" s="1"/>
      <c r="P4761" s="1">
        <v>6.0</v>
      </c>
      <c r="Q4761" s="1">
        <v>600000.0</v>
      </c>
      <c r="R4761" s="1">
        <v>300000.0</v>
      </c>
      <c r="S4761" s="10">
        <v>45329.0</v>
      </c>
      <c r="V4761" s="5">
        <v>18000.0</v>
      </c>
      <c r="W4761" s="11">
        <v>21240.0</v>
      </c>
      <c r="Z4761" s="5">
        <v>13500.0</v>
      </c>
      <c r="AB4761" s="1"/>
      <c r="AC4761" s="1" t="s">
        <v>45</v>
      </c>
      <c r="AD4761" s="12" t="s">
        <v>46</v>
      </c>
      <c r="AE4761" s="12" t="s">
        <v>47</v>
      </c>
      <c r="AF4761" s="12" t="s">
        <v>47</v>
      </c>
    </row>
    <row r="4762">
      <c r="A4762" s="1" t="s">
        <v>6387</v>
      </c>
      <c r="B4762" s="7"/>
      <c r="C4762" s="1" t="s">
        <v>315</v>
      </c>
      <c r="D4762" s="1" t="s">
        <v>76</v>
      </c>
      <c r="E4762" s="1" t="s">
        <v>38</v>
      </c>
      <c r="F4762" s="1" t="s">
        <v>1546</v>
      </c>
      <c r="G4762" s="1" t="s">
        <v>40</v>
      </c>
      <c r="H4762" s="1" t="s">
        <v>41</v>
      </c>
      <c r="I4762" s="1" t="s">
        <v>123</v>
      </c>
      <c r="J4762" s="1"/>
      <c r="K4762" s="1" t="s">
        <v>6388</v>
      </c>
      <c r="L4762" s="1" t="s">
        <v>143</v>
      </c>
      <c r="M4762" s="9">
        <v>44742.0</v>
      </c>
      <c r="N4762" s="9">
        <v>44742.0</v>
      </c>
      <c r="O4762" s="1"/>
      <c r="P4762" s="1">
        <v>6.0</v>
      </c>
      <c r="Q4762" s="1">
        <v>276000.0</v>
      </c>
      <c r="R4762" s="1">
        <v>300000.0</v>
      </c>
      <c r="S4762" s="10">
        <v>44772.0</v>
      </c>
      <c r="V4762" s="5">
        <v>18000.0</v>
      </c>
      <c r="W4762" s="11">
        <v>21240.0</v>
      </c>
      <c r="Z4762" s="5">
        <v>13500.0</v>
      </c>
      <c r="AB4762" s="1"/>
      <c r="AC4762" s="1" t="s">
        <v>45</v>
      </c>
      <c r="AD4762" s="12" t="s">
        <v>46</v>
      </c>
      <c r="AE4762" s="12" t="s">
        <v>46</v>
      </c>
      <c r="AF4762" s="12" t="s">
        <v>46</v>
      </c>
    </row>
    <row r="4763">
      <c r="A4763" s="1" t="s">
        <v>6422</v>
      </c>
      <c r="B4763" s="7"/>
      <c r="C4763" s="1" t="s">
        <v>95</v>
      </c>
      <c r="D4763" s="1" t="s">
        <v>102</v>
      </c>
      <c r="E4763" s="1" t="s">
        <v>38</v>
      </c>
      <c r="F4763" s="1" t="s">
        <v>422</v>
      </c>
      <c r="G4763" s="1" t="s">
        <v>40</v>
      </c>
      <c r="H4763" s="1" t="s">
        <v>41</v>
      </c>
      <c r="I4763" s="1" t="s">
        <v>42</v>
      </c>
      <c r="J4763" s="1"/>
      <c r="K4763" s="1" t="s">
        <v>6423</v>
      </c>
      <c r="L4763" s="1" t="s">
        <v>143</v>
      </c>
      <c r="M4763" s="9">
        <v>45086.0</v>
      </c>
      <c r="N4763" s="9">
        <v>45175.0</v>
      </c>
      <c r="O4763" s="1"/>
      <c r="P4763" s="1">
        <v>8.33</v>
      </c>
      <c r="Q4763" s="1">
        <v>500000.0</v>
      </c>
      <c r="R4763" s="1">
        <v>300000.0</v>
      </c>
      <c r="S4763" s="10">
        <v>45265.0</v>
      </c>
      <c r="V4763" s="5">
        <v>24990.0</v>
      </c>
      <c r="W4763" s="11">
        <v>29488.199999999997</v>
      </c>
      <c r="Z4763" s="5">
        <v>18742.5</v>
      </c>
      <c r="AC4763" s="1" t="s">
        <v>45</v>
      </c>
      <c r="AD4763" s="12" t="s">
        <v>47</v>
      </c>
      <c r="AE4763" s="12" t="s">
        <v>47</v>
      </c>
      <c r="AF4763" s="12" t="s">
        <v>47</v>
      </c>
    </row>
    <row r="4764">
      <c r="A4764" s="1" t="s">
        <v>6424</v>
      </c>
      <c r="B4764" s="7"/>
      <c r="C4764" s="1" t="s">
        <v>36</v>
      </c>
      <c r="D4764" s="1" t="s">
        <v>96</v>
      </c>
      <c r="E4764" s="1" t="s">
        <v>77</v>
      </c>
      <c r="F4764" s="1" t="s">
        <v>554</v>
      </c>
      <c r="G4764" s="1" t="s">
        <v>330</v>
      </c>
      <c r="H4764" s="1" t="s">
        <v>331</v>
      </c>
      <c r="I4764" s="1" t="s">
        <v>290</v>
      </c>
      <c r="J4764" s="1"/>
      <c r="K4764" s="1" t="s">
        <v>6425</v>
      </c>
      <c r="L4764" s="1" t="s">
        <v>143</v>
      </c>
      <c r="M4764" s="9">
        <v>44742.0</v>
      </c>
      <c r="N4764" s="9">
        <v>44675.0</v>
      </c>
      <c r="O4764" s="1"/>
      <c r="P4764" s="1">
        <v>8.33</v>
      </c>
      <c r="Q4764" s="1">
        <v>250000.0</v>
      </c>
      <c r="R4764" s="1">
        <v>326820.0</v>
      </c>
      <c r="S4764" s="9">
        <v>44665.0</v>
      </c>
      <c r="T4764" s="9">
        <v>44705.0</v>
      </c>
      <c r="U4764" s="1" t="s">
        <v>6426</v>
      </c>
      <c r="V4764" s="5">
        <v>27224.106</v>
      </c>
      <c r="W4764" s="11">
        <v>32124.445079999998</v>
      </c>
      <c r="X4764" s="9">
        <v>44695.0</v>
      </c>
      <c r="Y4764" s="5">
        <v>29402.03448</v>
      </c>
      <c r="Z4764" s="5">
        <v>20418.0795</v>
      </c>
      <c r="AA4764" s="9">
        <v>44699.0</v>
      </c>
      <c r="AB4764" s="1" t="s">
        <v>6426</v>
      </c>
      <c r="AC4764" s="1" t="s">
        <v>55</v>
      </c>
      <c r="AD4764" s="12" t="s">
        <v>46</v>
      </c>
      <c r="AE4764" s="12" t="s">
        <v>46</v>
      </c>
      <c r="AF4764" s="12" t="s">
        <v>46</v>
      </c>
      <c r="AG4764" s="12" t="s">
        <v>46</v>
      </c>
      <c r="AH4764" s="12" t="s">
        <v>46</v>
      </c>
      <c r="AI4764" s="12" t="s">
        <v>46</v>
      </c>
    </row>
    <row r="4765">
      <c r="A4765" s="1" t="s">
        <v>6424</v>
      </c>
      <c r="B4765" s="7"/>
      <c r="C4765" s="1" t="s">
        <v>36</v>
      </c>
      <c r="D4765" s="1" t="s">
        <v>96</v>
      </c>
      <c r="E4765" s="1" t="s">
        <v>77</v>
      </c>
      <c r="F4765" s="1" t="s">
        <v>366</v>
      </c>
      <c r="G4765" s="1" t="s">
        <v>330</v>
      </c>
      <c r="H4765" s="1" t="s">
        <v>331</v>
      </c>
      <c r="I4765" s="1" t="s">
        <v>290</v>
      </c>
      <c r="J4765" s="1"/>
      <c r="K4765" s="1" t="s">
        <v>6425</v>
      </c>
      <c r="L4765" s="1" t="s">
        <v>143</v>
      </c>
      <c r="M4765" s="9">
        <v>44742.0</v>
      </c>
      <c r="N4765" s="9">
        <v>44869.0</v>
      </c>
      <c r="O4765" s="1"/>
      <c r="P4765" s="1">
        <v>8.33</v>
      </c>
      <c r="Q4765" s="1">
        <v>400000.0</v>
      </c>
      <c r="R4765" s="1">
        <v>300000.0</v>
      </c>
      <c r="S4765" s="10">
        <v>44959.0</v>
      </c>
      <c r="V4765" s="5">
        <v>24990.0</v>
      </c>
      <c r="W4765" s="11">
        <v>29488.199999999997</v>
      </c>
      <c r="Z4765" s="5">
        <v>18742.5</v>
      </c>
      <c r="AC4765" s="1" t="s">
        <v>45</v>
      </c>
      <c r="AD4765" s="12" t="s">
        <v>46</v>
      </c>
      <c r="AE4765" s="12" t="s">
        <v>46</v>
      </c>
      <c r="AF4765" s="12" t="s">
        <v>46</v>
      </c>
    </row>
    <row r="4766">
      <c r="A4766" s="1" t="s">
        <v>6424</v>
      </c>
      <c r="B4766" s="7"/>
      <c r="C4766" s="1" t="s">
        <v>36</v>
      </c>
      <c r="D4766" s="1" t="s">
        <v>96</v>
      </c>
      <c r="E4766" s="1" t="s">
        <v>77</v>
      </c>
      <c r="F4766" s="1" t="s">
        <v>366</v>
      </c>
      <c r="G4766" s="1" t="s">
        <v>330</v>
      </c>
      <c r="H4766" s="1" t="s">
        <v>331</v>
      </c>
      <c r="I4766" s="1" t="s">
        <v>290</v>
      </c>
      <c r="J4766" s="1"/>
      <c r="K4766" s="1" t="s">
        <v>6425</v>
      </c>
      <c r="L4766" s="1" t="s">
        <v>143</v>
      </c>
      <c r="M4766" s="9">
        <v>44742.0</v>
      </c>
      <c r="N4766" s="9">
        <v>44742.0</v>
      </c>
      <c r="O4766" s="1"/>
      <c r="P4766" s="1">
        <v>8.33</v>
      </c>
      <c r="Q4766" s="1">
        <v>1500000.0</v>
      </c>
      <c r="R4766" s="1">
        <v>300000.0</v>
      </c>
      <c r="S4766" s="10">
        <v>44772.0</v>
      </c>
      <c r="V4766" s="5">
        <v>24990.0</v>
      </c>
      <c r="W4766" s="11">
        <v>29488.199999999997</v>
      </c>
      <c r="Z4766" s="5">
        <v>18742.5</v>
      </c>
      <c r="AB4766" s="1"/>
      <c r="AC4766" s="1" t="s">
        <v>45</v>
      </c>
      <c r="AD4766" s="12" t="s">
        <v>46</v>
      </c>
      <c r="AE4766" s="12" t="s">
        <v>46</v>
      </c>
      <c r="AF4766" s="12" t="s">
        <v>46</v>
      </c>
    </row>
    <row r="4767">
      <c r="A4767" s="1" t="s">
        <v>6424</v>
      </c>
      <c r="B4767" s="7"/>
      <c r="C4767" s="1" t="s">
        <v>36</v>
      </c>
      <c r="D4767" s="1" t="s">
        <v>96</v>
      </c>
      <c r="E4767" s="1" t="s">
        <v>77</v>
      </c>
      <c r="F4767" s="1" t="s">
        <v>366</v>
      </c>
      <c r="G4767" s="1" t="s">
        <v>330</v>
      </c>
      <c r="H4767" s="1" t="s">
        <v>331</v>
      </c>
      <c r="I4767" s="1" t="s">
        <v>290</v>
      </c>
      <c r="J4767" s="1"/>
      <c r="K4767" s="1" t="s">
        <v>6425</v>
      </c>
      <c r="L4767" s="1" t="s">
        <v>143</v>
      </c>
      <c r="M4767" s="9">
        <v>44742.0</v>
      </c>
      <c r="N4767" s="9">
        <v>44742.0</v>
      </c>
      <c r="O4767" s="1"/>
      <c r="P4767" s="1">
        <v>8.33</v>
      </c>
      <c r="Q4767" s="1">
        <v>800000.0</v>
      </c>
      <c r="R4767" s="1">
        <v>300000.0</v>
      </c>
      <c r="S4767" s="10">
        <v>44772.0</v>
      </c>
      <c r="V4767" s="5">
        <v>24990.0</v>
      </c>
      <c r="W4767" s="11">
        <v>29488.199999999997</v>
      </c>
      <c r="Z4767" s="5">
        <v>18742.5</v>
      </c>
      <c r="AB4767" s="1"/>
      <c r="AC4767" s="1" t="s">
        <v>45</v>
      </c>
      <c r="AD4767" s="12" t="s">
        <v>46</v>
      </c>
      <c r="AE4767" s="12" t="s">
        <v>46</v>
      </c>
      <c r="AF4767" s="12" t="s">
        <v>46</v>
      </c>
    </row>
    <row r="4768">
      <c r="A4768" s="1" t="s">
        <v>6424</v>
      </c>
      <c r="B4768" s="7"/>
      <c r="C4768" s="1" t="s">
        <v>36</v>
      </c>
      <c r="D4768" s="1" t="s">
        <v>96</v>
      </c>
      <c r="E4768" s="1" t="s">
        <v>77</v>
      </c>
      <c r="F4768" s="1" t="s">
        <v>366</v>
      </c>
      <c r="G4768" s="1" t="s">
        <v>330</v>
      </c>
      <c r="H4768" s="1" t="s">
        <v>331</v>
      </c>
      <c r="I4768" s="1" t="s">
        <v>290</v>
      </c>
      <c r="J4768" s="1"/>
      <c r="K4768" s="1" t="s">
        <v>6425</v>
      </c>
      <c r="L4768" s="1" t="s">
        <v>143</v>
      </c>
      <c r="M4768" s="9">
        <v>44742.0</v>
      </c>
      <c r="N4768" s="9">
        <v>44742.0</v>
      </c>
      <c r="O4768" s="1"/>
      <c r="P4768" s="1">
        <v>8.33</v>
      </c>
      <c r="Q4768" s="1">
        <v>800000.0</v>
      </c>
      <c r="R4768" s="1">
        <v>300000.0</v>
      </c>
      <c r="S4768" s="10">
        <v>44772.0</v>
      </c>
      <c r="V4768" s="5">
        <v>24990.0</v>
      </c>
      <c r="W4768" s="11">
        <v>29488.199999999997</v>
      </c>
      <c r="Z4768" s="5">
        <v>18742.5</v>
      </c>
      <c r="AB4768" s="1"/>
      <c r="AC4768" s="1" t="s">
        <v>45</v>
      </c>
      <c r="AD4768" s="12" t="s">
        <v>46</v>
      </c>
      <c r="AE4768" s="12" t="s">
        <v>46</v>
      </c>
      <c r="AF4768" s="12" t="s">
        <v>46</v>
      </c>
    </row>
    <row r="4769">
      <c r="A4769" s="1" t="s">
        <v>6427</v>
      </c>
      <c r="B4769" s="7"/>
      <c r="C4769" s="1" t="s">
        <v>315</v>
      </c>
      <c r="D4769" s="1" t="s">
        <v>96</v>
      </c>
      <c r="E4769" s="1" t="s">
        <v>82</v>
      </c>
      <c r="F4769" s="1" t="s">
        <v>1951</v>
      </c>
      <c r="G4769" s="1" t="s">
        <v>40</v>
      </c>
      <c r="H4769" s="1" t="s">
        <v>41</v>
      </c>
      <c r="I4769" s="1" t="s">
        <v>42</v>
      </c>
      <c r="J4769" s="1"/>
      <c r="K4769" s="1" t="s">
        <v>6428</v>
      </c>
      <c r="L4769" s="1" t="s">
        <v>143</v>
      </c>
      <c r="M4769" s="9">
        <v>45016.0</v>
      </c>
      <c r="N4769" s="9">
        <v>44701.0</v>
      </c>
      <c r="O4769" s="1"/>
      <c r="P4769" s="1">
        <v>8.33</v>
      </c>
      <c r="Q4769" s="1">
        <v>100000.0</v>
      </c>
      <c r="R4769" s="1">
        <v>180000.0</v>
      </c>
      <c r="S4769" s="9">
        <v>44697.0</v>
      </c>
      <c r="T4769" s="9">
        <v>44701.0</v>
      </c>
      <c r="U4769" s="1" t="s">
        <v>6429</v>
      </c>
      <c r="V4769" s="5">
        <v>14994.0</v>
      </c>
      <c r="W4769" s="11">
        <v>17692.92</v>
      </c>
      <c r="X4769" s="9">
        <v>44727.0</v>
      </c>
      <c r="Y4769" s="5">
        <v>17692.92</v>
      </c>
      <c r="Z4769" s="5">
        <v>11245.5</v>
      </c>
      <c r="AA4769" s="9">
        <v>44731.0</v>
      </c>
      <c r="AB4769" s="1" t="s">
        <v>6429</v>
      </c>
      <c r="AC4769" s="1" t="s">
        <v>55</v>
      </c>
      <c r="AD4769" s="12" t="s">
        <v>46</v>
      </c>
      <c r="AE4769" s="12" t="s">
        <v>46</v>
      </c>
      <c r="AF4769" s="12" t="s">
        <v>46</v>
      </c>
      <c r="AG4769" s="12" t="s">
        <v>46</v>
      </c>
      <c r="AH4769" s="12" t="s">
        <v>46</v>
      </c>
      <c r="AI4769" s="12" t="s">
        <v>46</v>
      </c>
    </row>
    <row r="4770">
      <c r="A4770" s="1" t="s">
        <v>6427</v>
      </c>
      <c r="B4770" s="7"/>
      <c r="C4770" s="1" t="s">
        <v>315</v>
      </c>
      <c r="D4770" s="1" t="s">
        <v>96</v>
      </c>
      <c r="E4770" s="1" t="s">
        <v>82</v>
      </c>
      <c r="F4770" s="1" t="s">
        <v>1951</v>
      </c>
      <c r="G4770" s="1" t="s">
        <v>40</v>
      </c>
      <c r="H4770" s="1" t="s">
        <v>41</v>
      </c>
      <c r="I4770" s="1" t="s">
        <v>42</v>
      </c>
      <c r="J4770" s="1"/>
      <c r="K4770" s="1" t="s">
        <v>6428</v>
      </c>
      <c r="L4770" s="1" t="s">
        <v>143</v>
      </c>
      <c r="M4770" s="9">
        <v>45016.0</v>
      </c>
      <c r="N4770" s="9">
        <v>45016.0</v>
      </c>
      <c r="O4770" s="1"/>
      <c r="P4770" s="1">
        <v>8.33</v>
      </c>
      <c r="Q4770" s="1">
        <v>500000.0</v>
      </c>
      <c r="R4770" s="1">
        <v>360000.0</v>
      </c>
      <c r="S4770" s="9">
        <v>44900.0</v>
      </c>
      <c r="T4770" s="9">
        <v>44903.0</v>
      </c>
      <c r="U4770" s="1" t="s">
        <v>6430</v>
      </c>
      <c r="V4770" s="5">
        <v>29988.0</v>
      </c>
      <c r="W4770" s="11">
        <v>35385.84</v>
      </c>
      <c r="X4770" s="9">
        <v>44930.0</v>
      </c>
      <c r="Y4770" s="5">
        <v>35385.84</v>
      </c>
      <c r="Z4770" s="5">
        <v>22491.0</v>
      </c>
      <c r="AA4770" s="9">
        <v>44944.0</v>
      </c>
      <c r="AB4770" s="1" t="s">
        <v>6430</v>
      </c>
      <c r="AC4770" s="1" t="s">
        <v>55</v>
      </c>
      <c r="AD4770" s="12" t="s">
        <v>46</v>
      </c>
      <c r="AE4770" s="12" t="s">
        <v>46</v>
      </c>
      <c r="AF4770" s="12" t="s">
        <v>46</v>
      </c>
      <c r="AG4770" s="12" t="s">
        <v>46</v>
      </c>
      <c r="AH4770" s="12" t="s">
        <v>46</v>
      </c>
      <c r="AI4770" s="12" t="s">
        <v>46</v>
      </c>
    </row>
    <row r="4771">
      <c r="A4771" s="1" t="s">
        <v>6431</v>
      </c>
      <c r="B4771" s="7"/>
      <c r="C4771" s="1" t="s">
        <v>36</v>
      </c>
      <c r="D4771" s="1" t="s">
        <v>76</v>
      </c>
      <c r="E4771" s="1" t="s">
        <v>77</v>
      </c>
      <c r="F4771" s="1" t="s">
        <v>2400</v>
      </c>
      <c r="G4771" s="1" t="s">
        <v>865</v>
      </c>
      <c r="H4771" s="1" t="s">
        <v>866</v>
      </c>
      <c r="I4771" s="1" t="s">
        <v>234</v>
      </c>
      <c r="J4771" s="1"/>
      <c r="K4771" s="1" t="s">
        <v>6432</v>
      </c>
      <c r="L4771" s="1" t="s">
        <v>99</v>
      </c>
      <c r="M4771" s="14">
        <v>45211.0</v>
      </c>
      <c r="N4771" s="14">
        <v>45211.0</v>
      </c>
      <c r="O4771" s="1"/>
      <c r="P4771" s="1">
        <v>8.33</v>
      </c>
      <c r="Q4771" s="1">
        <v>500000.0</v>
      </c>
      <c r="R4771" s="1">
        <v>300000.0</v>
      </c>
      <c r="S4771" s="15">
        <v>45301.0</v>
      </c>
      <c r="V4771" s="5">
        <v>24990.0</v>
      </c>
      <c r="W4771" s="11">
        <v>29488.199999999997</v>
      </c>
      <c r="Z4771" s="5">
        <v>18742.5</v>
      </c>
      <c r="AB4771" s="1"/>
      <c r="AC4771" s="1" t="s">
        <v>45</v>
      </c>
      <c r="AD4771" s="12" t="s">
        <v>47</v>
      </c>
      <c r="AE4771" s="12" t="s">
        <v>47</v>
      </c>
      <c r="AF4771" s="12" t="s">
        <v>47</v>
      </c>
    </row>
    <row r="4772">
      <c r="A4772" s="1" t="s">
        <v>6433</v>
      </c>
      <c r="B4772" s="7"/>
      <c r="C4772" s="1" t="s">
        <v>132</v>
      </c>
      <c r="D4772" s="1" t="s">
        <v>81</v>
      </c>
      <c r="E4772" s="1" t="s">
        <v>38</v>
      </c>
      <c r="F4772" s="1" t="s">
        <v>422</v>
      </c>
      <c r="G4772" s="1" t="s">
        <v>354</v>
      </c>
      <c r="H4772" s="1" t="s">
        <v>355</v>
      </c>
      <c r="I4772" s="1" t="s">
        <v>291</v>
      </c>
      <c r="J4772" s="1"/>
      <c r="K4772" s="1" t="s">
        <v>6434</v>
      </c>
      <c r="L4772" s="1" t="s">
        <v>53</v>
      </c>
      <c r="M4772" s="9">
        <v>45044.0</v>
      </c>
      <c r="N4772" s="9">
        <v>45048.0</v>
      </c>
      <c r="O4772" s="1"/>
      <c r="P4772" s="1">
        <v>7.5</v>
      </c>
      <c r="Q4772" s="1">
        <v>500000.0</v>
      </c>
      <c r="R4772" s="1">
        <v>300000.0</v>
      </c>
      <c r="S4772" s="10">
        <v>45138.0</v>
      </c>
      <c r="V4772" s="5">
        <v>22500.0</v>
      </c>
      <c r="W4772" s="11">
        <v>26550.0</v>
      </c>
      <c r="Z4772" s="5">
        <v>16875.0</v>
      </c>
      <c r="AB4772" s="1"/>
      <c r="AC4772" s="1" t="s">
        <v>45</v>
      </c>
      <c r="AD4772" s="12" t="s">
        <v>47</v>
      </c>
      <c r="AE4772" s="12" t="s">
        <v>47</v>
      </c>
      <c r="AF4772" s="12" t="s">
        <v>47</v>
      </c>
    </row>
    <row r="4773">
      <c r="A4773" s="1" t="s">
        <v>6433</v>
      </c>
      <c r="B4773" s="7"/>
      <c r="C4773" s="1" t="s">
        <v>132</v>
      </c>
      <c r="D4773" s="1" t="s">
        <v>81</v>
      </c>
      <c r="E4773" s="1" t="s">
        <v>38</v>
      </c>
      <c r="F4773" s="1" t="s">
        <v>422</v>
      </c>
      <c r="G4773" s="1" t="s">
        <v>354</v>
      </c>
      <c r="H4773" s="1" t="s">
        <v>355</v>
      </c>
      <c r="I4773" s="1" t="s">
        <v>291</v>
      </c>
      <c r="J4773" s="1"/>
      <c r="K4773" s="1" t="s">
        <v>6434</v>
      </c>
      <c r="L4773" s="1" t="s">
        <v>53</v>
      </c>
      <c r="M4773" s="9">
        <v>45044.0</v>
      </c>
      <c r="N4773" s="9">
        <v>45036.0</v>
      </c>
      <c r="O4773" s="1"/>
      <c r="P4773" s="1">
        <v>7.5</v>
      </c>
      <c r="Q4773" s="1">
        <v>500000.0</v>
      </c>
      <c r="R4773" s="1">
        <v>300000.0</v>
      </c>
      <c r="S4773" s="10">
        <v>45126.0</v>
      </c>
      <c r="V4773" s="5">
        <v>22500.0</v>
      </c>
      <c r="W4773" s="11">
        <v>26550.0</v>
      </c>
      <c r="Z4773" s="5">
        <v>16875.0</v>
      </c>
      <c r="AC4773" s="1" t="s">
        <v>45</v>
      </c>
      <c r="AD4773" s="12" t="s">
        <v>47</v>
      </c>
      <c r="AE4773" s="12" t="s">
        <v>47</v>
      </c>
      <c r="AF4773" s="12" t="s">
        <v>47</v>
      </c>
    </row>
    <row r="4774">
      <c r="A4774" s="1" t="s">
        <v>6435</v>
      </c>
      <c r="B4774" s="7"/>
      <c r="C4774" s="1" t="s">
        <v>36</v>
      </c>
      <c r="D4774" s="1" t="s">
        <v>50</v>
      </c>
      <c r="E4774" s="1" t="s">
        <v>38</v>
      </c>
      <c r="F4774" s="1" t="s">
        <v>5148</v>
      </c>
      <c r="G4774" s="1" t="s">
        <v>127</v>
      </c>
      <c r="H4774" s="1" t="s">
        <v>128</v>
      </c>
      <c r="I4774" s="1" t="s">
        <v>42</v>
      </c>
      <c r="J4774" s="1"/>
      <c r="K4774" s="1" t="s">
        <v>6436</v>
      </c>
      <c r="L4774" s="1" t="s">
        <v>53</v>
      </c>
      <c r="M4774" s="9">
        <v>45075.0</v>
      </c>
      <c r="N4774" s="9">
        <v>45093.0</v>
      </c>
      <c r="O4774" s="1"/>
      <c r="P4774" s="1">
        <v>7.5</v>
      </c>
      <c r="Q4774" s="1">
        <v>600000.0</v>
      </c>
      <c r="R4774" s="1">
        <v>650060.0</v>
      </c>
      <c r="S4774" s="9">
        <v>45090.0</v>
      </c>
      <c r="T4774" s="9">
        <v>45093.0</v>
      </c>
      <c r="U4774" s="1" t="s">
        <v>6437</v>
      </c>
      <c r="V4774" s="5">
        <v>48754.5</v>
      </c>
      <c r="W4774" s="11">
        <v>57530.31</v>
      </c>
      <c r="X4774" s="9">
        <v>45120.0</v>
      </c>
      <c r="Y4774" s="5">
        <v>52654.86</v>
      </c>
      <c r="Z4774" s="5">
        <v>36565.875</v>
      </c>
      <c r="AA4774" s="9">
        <v>45124.0</v>
      </c>
      <c r="AB4774" s="1" t="s">
        <v>6438</v>
      </c>
      <c r="AC4774" s="1" t="s">
        <v>55</v>
      </c>
      <c r="AD4774" s="12" t="s">
        <v>47</v>
      </c>
      <c r="AE4774" s="12" t="s">
        <v>47</v>
      </c>
      <c r="AF4774" s="12" t="s">
        <v>47</v>
      </c>
      <c r="AG4774" s="12" t="s">
        <v>47</v>
      </c>
      <c r="AH4774" s="12" t="s">
        <v>47</v>
      </c>
      <c r="AI4774" s="12" t="s">
        <v>47</v>
      </c>
    </row>
    <row r="4775">
      <c r="A4775" s="1" t="s">
        <v>6435</v>
      </c>
      <c r="B4775" s="7"/>
      <c r="C4775" s="1" t="s">
        <v>36</v>
      </c>
      <c r="D4775" s="1" t="s">
        <v>50</v>
      </c>
      <c r="E4775" s="1" t="s">
        <v>38</v>
      </c>
      <c r="F4775" s="1" t="s">
        <v>5148</v>
      </c>
      <c r="G4775" s="1" t="s">
        <v>127</v>
      </c>
      <c r="H4775" s="1" t="s">
        <v>128</v>
      </c>
      <c r="I4775" s="1" t="s">
        <v>42</v>
      </c>
      <c r="J4775" s="1"/>
      <c r="K4775" s="1" t="s">
        <v>6436</v>
      </c>
      <c r="L4775" s="1" t="s">
        <v>53</v>
      </c>
      <c r="M4775" s="9">
        <v>45075.0</v>
      </c>
      <c r="N4775" s="9">
        <v>45153.0</v>
      </c>
      <c r="O4775" s="1"/>
      <c r="P4775" s="1">
        <v>7.5</v>
      </c>
      <c r="Q4775" s="1">
        <v>842400.0</v>
      </c>
      <c r="R4775" s="1">
        <v>842400.0</v>
      </c>
      <c r="S4775" s="9">
        <v>45184.0</v>
      </c>
      <c r="T4775" s="9">
        <v>45190.0</v>
      </c>
      <c r="U4775" s="1" t="s">
        <v>6439</v>
      </c>
      <c r="V4775" s="5">
        <v>63180.0</v>
      </c>
      <c r="W4775" s="11">
        <v>74552.4</v>
      </c>
      <c r="X4775" s="9">
        <v>45238.0</v>
      </c>
      <c r="Y4775" s="5">
        <v>68234.4</v>
      </c>
      <c r="Z4775" s="5">
        <v>47385.0</v>
      </c>
      <c r="AA4775" s="9">
        <v>45239.0</v>
      </c>
      <c r="AB4775" s="1" t="s">
        <v>6440</v>
      </c>
      <c r="AC4775" s="1" t="s">
        <v>55</v>
      </c>
      <c r="AD4775" s="12" t="s">
        <v>47</v>
      </c>
      <c r="AE4775" s="12" t="s">
        <v>47</v>
      </c>
      <c r="AF4775" s="12" t="s">
        <v>47</v>
      </c>
      <c r="AG4775" s="12" t="s">
        <v>47</v>
      </c>
      <c r="AH4775" s="12" t="s">
        <v>47</v>
      </c>
      <c r="AI4775" s="12" t="s">
        <v>47</v>
      </c>
    </row>
    <row r="4776">
      <c r="A4776" s="1" t="s">
        <v>6435</v>
      </c>
      <c r="B4776" s="7"/>
      <c r="C4776" s="1" t="s">
        <v>36</v>
      </c>
      <c r="D4776" s="1" t="s">
        <v>50</v>
      </c>
      <c r="E4776" s="1" t="s">
        <v>38</v>
      </c>
      <c r="F4776" s="1" t="s">
        <v>5148</v>
      </c>
      <c r="G4776" s="1" t="s">
        <v>127</v>
      </c>
      <c r="H4776" s="1" t="s">
        <v>128</v>
      </c>
      <c r="I4776" s="1" t="s">
        <v>42</v>
      </c>
      <c r="J4776" s="1"/>
      <c r="K4776" s="1" t="s">
        <v>6436</v>
      </c>
      <c r="L4776" s="1" t="s">
        <v>53</v>
      </c>
      <c r="M4776" s="9">
        <v>45075.0</v>
      </c>
      <c r="N4776" s="9">
        <v>45143.0</v>
      </c>
      <c r="O4776" s="1"/>
      <c r="P4776" s="1">
        <v>7.5</v>
      </c>
      <c r="Q4776" s="1">
        <v>500000.0</v>
      </c>
      <c r="R4776" s="1">
        <v>573600.0</v>
      </c>
      <c r="S4776" s="9">
        <v>45174.0</v>
      </c>
      <c r="T4776" s="9">
        <v>45203.0</v>
      </c>
      <c r="U4776" s="1" t="s">
        <v>6441</v>
      </c>
      <c r="V4776" s="5">
        <v>43020.0</v>
      </c>
      <c r="W4776" s="11">
        <v>50763.6</v>
      </c>
      <c r="X4776" s="9">
        <v>45203.0</v>
      </c>
      <c r="Y4776" s="5">
        <v>46461.6</v>
      </c>
      <c r="Z4776" s="5">
        <v>32265.0</v>
      </c>
      <c r="AA4776" s="9">
        <v>45203.0</v>
      </c>
      <c r="AB4776" s="1" t="s">
        <v>6441</v>
      </c>
      <c r="AC4776" s="1" t="s">
        <v>55</v>
      </c>
      <c r="AD4776" s="12" t="s">
        <v>47</v>
      </c>
      <c r="AE4776" s="12" t="s">
        <v>47</v>
      </c>
      <c r="AF4776" s="12" t="s">
        <v>47</v>
      </c>
      <c r="AG4776" s="12" t="s">
        <v>47</v>
      </c>
      <c r="AH4776" s="12" t="s">
        <v>47</v>
      </c>
      <c r="AI4776" s="12" t="s">
        <v>47</v>
      </c>
    </row>
    <row r="4777">
      <c r="A4777" s="1" t="s">
        <v>6435</v>
      </c>
      <c r="B4777" s="7"/>
      <c r="C4777" s="1" t="s">
        <v>36</v>
      </c>
      <c r="D4777" s="1" t="s">
        <v>50</v>
      </c>
      <c r="E4777" s="1" t="s">
        <v>38</v>
      </c>
      <c r="F4777" s="1" t="s">
        <v>5148</v>
      </c>
      <c r="G4777" s="1" t="s">
        <v>127</v>
      </c>
      <c r="H4777" s="1" t="s">
        <v>128</v>
      </c>
      <c r="I4777" s="1" t="s">
        <v>42</v>
      </c>
      <c r="J4777" s="1"/>
      <c r="K4777" s="1" t="s">
        <v>6436</v>
      </c>
      <c r="L4777" s="1" t="s">
        <v>53</v>
      </c>
      <c r="M4777" s="9">
        <v>45075.0</v>
      </c>
      <c r="N4777" s="14">
        <v>45221.0</v>
      </c>
      <c r="O4777" s="1"/>
      <c r="P4777" s="1">
        <v>7.5</v>
      </c>
      <c r="Q4777" s="1">
        <v>414160.0</v>
      </c>
      <c r="R4777" s="1">
        <v>414160.0</v>
      </c>
      <c r="S4777" s="14">
        <v>45252.0</v>
      </c>
      <c r="T4777" s="14">
        <v>45254.0</v>
      </c>
      <c r="U4777" s="1" t="s">
        <v>6442</v>
      </c>
      <c r="V4777" s="5">
        <v>31062.0</v>
      </c>
      <c r="W4777" s="11">
        <v>36653.159999999996</v>
      </c>
      <c r="X4777" s="14">
        <v>45287.0</v>
      </c>
      <c r="Y4777" s="5">
        <v>33546.96</v>
      </c>
      <c r="Z4777" s="5">
        <v>23296.5</v>
      </c>
      <c r="AA4777" s="14">
        <v>45288.0</v>
      </c>
      <c r="AB4777" s="1" t="s">
        <v>6443</v>
      </c>
      <c r="AC4777" s="1" t="s">
        <v>55</v>
      </c>
      <c r="AD4777" s="12" t="s">
        <v>47</v>
      </c>
      <c r="AE4777" s="12" t="s">
        <v>47</v>
      </c>
      <c r="AF4777" s="12" t="s">
        <v>47</v>
      </c>
      <c r="AG4777" s="12" t="s">
        <v>47</v>
      </c>
      <c r="AH4777" s="12" t="s">
        <v>47</v>
      </c>
      <c r="AI4777" s="12" t="s">
        <v>47</v>
      </c>
    </row>
    <row r="4778">
      <c r="A4778" s="1" t="s">
        <v>6435</v>
      </c>
      <c r="B4778" s="7"/>
      <c r="C4778" s="1" t="s">
        <v>36</v>
      </c>
      <c r="D4778" s="1" t="s">
        <v>50</v>
      </c>
      <c r="E4778" s="1" t="s">
        <v>38</v>
      </c>
      <c r="F4778" s="1" t="s">
        <v>5148</v>
      </c>
      <c r="G4778" s="1" t="s">
        <v>127</v>
      </c>
      <c r="H4778" s="1" t="s">
        <v>128</v>
      </c>
      <c r="I4778" s="1" t="s">
        <v>42</v>
      </c>
      <c r="J4778" s="1"/>
      <c r="K4778" s="1" t="s">
        <v>6436</v>
      </c>
      <c r="L4778" s="1" t="s">
        <v>53</v>
      </c>
      <c r="M4778" s="9">
        <v>45075.0</v>
      </c>
      <c r="N4778" s="9">
        <v>45234.0</v>
      </c>
      <c r="O4778" s="1"/>
      <c r="P4778" s="1">
        <v>7.5</v>
      </c>
      <c r="Q4778" s="1">
        <v>354240.0</v>
      </c>
      <c r="R4778" s="1">
        <v>354240.0</v>
      </c>
      <c r="S4778" s="9">
        <v>45264.0</v>
      </c>
      <c r="T4778" s="9">
        <v>45265.0</v>
      </c>
      <c r="U4778" s="1" t="s">
        <v>6444</v>
      </c>
      <c r="V4778" s="5">
        <v>26568.0</v>
      </c>
      <c r="W4778" s="11">
        <v>31350.239999999998</v>
      </c>
      <c r="X4778" s="9"/>
      <c r="Z4778" s="5">
        <v>19926.0</v>
      </c>
      <c r="AC4778" s="1" t="s">
        <v>162</v>
      </c>
      <c r="AD4778" s="12" t="s">
        <v>47</v>
      </c>
      <c r="AE4778" s="12" t="s">
        <v>47</v>
      </c>
      <c r="AF4778" s="12" t="s">
        <v>47</v>
      </c>
      <c r="AG4778" s="12" t="s">
        <v>47</v>
      </c>
    </row>
    <row r="4779">
      <c r="A4779" s="1" t="s">
        <v>6445</v>
      </c>
      <c r="B4779" s="7"/>
      <c r="C4779" s="1" t="s">
        <v>36</v>
      </c>
      <c r="D4779" s="1" t="s">
        <v>50</v>
      </c>
      <c r="E4779" s="1" t="s">
        <v>77</v>
      </c>
      <c r="F4779" s="1" t="s">
        <v>2578</v>
      </c>
      <c r="G4779" s="1" t="s">
        <v>601</v>
      </c>
      <c r="H4779" s="1" t="s">
        <v>602</v>
      </c>
      <c r="I4779" s="1" t="s">
        <v>42</v>
      </c>
      <c r="J4779" s="1"/>
      <c r="K4779" s="1" t="s">
        <v>6446</v>
      </c>
      <c r="L4779" s="1" t="s">
        <v>53</v>
      </c>
      <c r="M4779" s="9">
        <v>44726.0</v>
      </c>
      <c r="N4779" s="9">
        <v>44742.0</v>
      </c>
      <c r="O4779" s="1"/>
      <c r="P4779" s="1">
        <v>8.33</v>
      </c>
      <c r="Q4779" s="1">
        <v>500000.0</v>
      </c>
      <c r="R4779" s="1">
        <v>180000.0</v>
      </c>
      <c r="S4779" s="9">
        <v>44837.0</v>
      </c>
      <c r="T4779" s="9">
        <v>44840.0</v>
      </c>
      <c r="U4779" s="1" t="s">
        <v>6447</v>
      </c>
      <c r="V4779" s="5">
        <v>14994.0</v>
      </c>
      <c r="W4779" s="11">
        <v>17692.92</v>
      </c>
      <c r="X4779" s="9"/>
      <c r="Y4779" s="1"/>
      <c r="Z4779" s="5">
        <v>11245.5</v>
      </c>
      <c r="AB4779" s="1"/>
      <c r="AC4779" s="1" t="s">
        <v>162</v>
      </c>
      <c r="AD4779" s="12" t="s">
        <v>46</v>
      </c>
      <c r="AE4779" s="12" t="s">
        <v>46</v>
      </c>
      <c r="AF4779" s="12" t="s">
        <v>46</v>
      </c>
      <c r="AG4779" s="12" t="s">
        <v>46</v>
      </c>
    </row>
    <row r="4780">
      <c r="A4780" s="1" t="s">
        <v>6445</v>
      </c>
      <c r="B4780" s="7"/>
      <c r="C4780" s="1" t="s">
        <v>36</v>
      </c>
      <c r="D4780" s="1" t="s">
        <v>50</v>
      </c>
      <c r="E4780" s="1" t="s">
        <v>77</v>
      </c>
      <c r="F4780" s="1" t="s">
        <v>160</v>
      </c>
      <c r="G4780" s="1" t="s">
        <v>601</v>
      </c>
      <c r="H4780" s="1" t="s">
        <v>602</v>
      </c>
      <c r="I4780" s="1" t="s">
        <v>42</v>
      </c>
      <c r="J4780" s="1"/>
      <c r="K4780" s="1" t="s">
        <v>6446</v>
      </c>
      <c r="L4780" s="1" t="s">
        <v>53</v>
      </c>
      <c r="M4780" s="9">
        <v>44726.0</v>
      </c>
      <c r="N4780" s="9">
        <v>44821.0</v>
      </c>
      <c r="O4780" s="1"/>
      <c r="P4780" s="1">
        <v>8.33</v>
      </c>
      <c r="Q4780" s="1">
        <v>300000.0</v>
      </c>
      <c r="R4780" s="1">
        <v>240000.0</v>
      </c>
      <c r="S4780" s="14">
        <v>44851.0</v>
      </c>
      <c r="T4780" s="14">
        <v>44860.0</v>
      </c>
      <c r="U4780" s="1" t="s">
        <v>6448</v>
      </c>
      <c r="V4780" s="5">
        <v>19992.0</v>
      </c>
      <c r="W4780" s="11">
        <v>23590.559999999998</v>
      </c>
      <c r="X4780" s="14">
        <v>44882.0</v>
      </c>
      <c r="Y4780" s="5">
        <v>23590.559999999998</v>
      </c>
      <c r="Z4780" s="5">
        <v>14994.0</v>
      </c>
      <c r="AA4780" s="14">
        <v>44882.0</v>
      </c>
      <c r="AB4780" s="1" t="s">
        <v>6448</v>
      </c>
      <c r="AC4780" s="1" t="s">
        <v>55</v>
      </c>
      <c r="AD4780" s="12" t="s">
        <v>46</v>
      </c>
      <c r="AE4780" s="12" t="s">
        <v>46</v>
      </c>
      <c r="AF4780" s="12" t="s">
        <v>46</v>
      </c>
      <c r="AG4780" s="12" t="s">
        <v>46</v>
      </c>
      <c r="AH4780" s="12" t="s">
        <v>46</v>
      </c>
      <c r="AI4780" s="12" t="s">
        <v>46</v>
      </c>
    </row>
    <row r="4781">
      <c r="A4781" s="1" t="s">
        <v>6445</v>
      </c>
      <c r="B4781" s="7"/>
      <c r="C4781" s="1" t="s">
        <v>36</v>
      </c>
      <c r="D4781" s="1" t="s">
        <v>50</v>
      </c>
      <c r="E4781" s="1" t="s">
        <v>77</v>
      </c>
      <c r="F4781" s="1" t="s">
        <v>160</v>
      </c>
      <c r="G4781" s="1" t="s">
        <v>601</v>
      </c>
      <c r="H4781" s="1" t="s">
        <v>602</v>
      </c>
      <c r="I4781" s="1" t="s">
        <v>42</v>
      </c>
      <c r="J4781" s="1"/>
      <c r="K4781" s="1" t="s">
        <v>6446</v>
      </c>
      <c r="L4781" s="1" t="s">
        <v>53</v>
      </c>
      <c r="M4781" s="9">
        <v>44726.0</v>
      </c>
      <c r="N4781" s="9">
        <v>44807.0</v>
      </c>
      <c r="O4781" s="1"/>
      <c r="P4781" s="1">
        <v>8.33</v>
      </c>
      <c r="Q4781" s="1">
        <v>180000.0</v>
      </c>
      <c r="R4781" s="1">
        <v>300000.0</v>
      </c>
      <c r="S4781" s="10">
        <v>44897.0</v>
      </c>
      <c r="V4781" s="5">
        <v>24990.0</v>
      </c>
      <c r="W4781" s="11">
        <v>29488.199999999997</v>
      </c>
      <c r="Y4781" s="1"/>
      <c r="Z4781" s="5">
        <v>18742.5</v>
      </c>
      <c r="AA4781" s="1"/>
      <c r="AB4781" s="1"/>
      <c r="AC4781" s="1" t="s">
        <v>45</v>
      </c>
      <c r="AD4781" s="12" t="s">
        <v>46</v>
      </c>
      <c r="AE4781" s="12" t="s">
        <v>46</v>
      </c>
      <c r="AF4781" s="12" t="s">
        <v>46</v>
      </c>
    </row>
    <row r="4782">
      <c r="A4782" s="1" t="s">
        <v>6445</v>
      </c>
      <c r="B4782" s="7"/>
      <c r="C4782" s="1" t="s">
        <v>36</v>
      </c>
      <c r="D4782" s="1" t="s">
        <v>50</v>
      </c>
      <c r="E4782" s="1" t="s">
        <v>77</v>
      </c>
      <c r="F4782" s="1" t="s">
        <v>160</v>
      </c>
      <c r="G4782" s="1" t="s">
        <v>601</v>
      </c>
      <c r="H4782" s="1" t="s">
        <v>602</v>
      </c>
      <c r="I4782" s="1" t="s">
        <v>42</v>
      </c>
      <c r="J4782" s="1"/>
      <c r="K4782" s="1" t="s">
        <v>6446</v>
      </c>
      <c r="L4782" s="1" t="s">
        <v>53</v>
      </c>
      <c r="M4782" s="9">
        <v>44726.0</v>
      </c>
      <c r="N4782" s="9">
        <v>44807.0</v>
      </c>
      <c r="O4782" s="1"/>
      <c r="P4782" s="1">
        <v>8.33</v>
      </c>
      <c r="Q4782" s="1">
        <v>300000.0</v>
      </c>
      <c r="R4782" s="1">
        <v>300000.0</v>
      </c>
      <c r="S4782" s="10">
        <v>44897.0</v>
      </c>
      <c r="V4782" s="5">
        <v>24990.0</v>
      </c>
      <c r="W4782" s="11">
        <v>29488.199999999997</v>
      </c>
      <c r="X4782" s="1"/>
      <c r="Y4782" s="1"/>
      <c r="Z4782" s="5">
        <v>18742.5</v>
      </c>
      <c r="AB4782" s="1"/>
      <c r="AC4782" s="1" t="s">
        <v>45</v>
      </c>
      <c r="AD4782" s="12" t="s">
        <v>46</v>
      </c>
      <c r="AE4782" s="12" t="s">
        <v>46</v>
      </c>
      <c r="AF4782" s="12" t="s">
        <v>46</v>
      </c>
    </row>
    <row r="4783">
      <c r="A4783" s="1" t="s">
        <v>6449</v>
      </c>
      <c r="B4783" s="7"/>
      <c r="C4783" s="1" t="s">
        <v>1613</v>
      </c>
      <c r="D4783" s="1" t="s">
        <v>76</v>
      </c>
      <c r="E4783" s="1" t="s">
        <v>38</v>
      </c>
      <c r="F4783" s="1" t="s">
        <v>39</v>
      </c>
      <c r="G4783" s="1" t="s">
        <v>660</v>
      </c>
      <c r="H4783" s="1" t="s">
        <v>134</v>
      </c>
      <c r="I4783" s="1" t="s">
        <v>265</v>
      </c>
      <c r="J4783" s="1"/>
      <c r="K4783" s="1" t="s">
        <v>6450</v>
      </c>
      <c r="L4783" s="1" t="s">
        <v>143</v>
      </c>
      <c r="M4783" s="9">
        <v>44787.0</v>
      </c>
      <c r="N4783" s="9">
        <v>44787.0</v>
      </c>
      <c r="O4783" s="1"/>
      <c r="P4783" s="1">
        <v>7.5</v>
      </c>
      <c r="Q4783" s="1">
        <v>500000.0</v>
      </c>
      <c r="R4783" s="1">
        <v>300000.0</v>
      </c>
      <c r="S4783" s="10">
        <v>44817.0</v>
      </c>
      <c r="V4783" s="5">
        <v>22500.0</v>
      </c>
      <c r="W4783" s="11">
        <v>26550.0</v>
      </c>
      <c r="Z4783" s="5">
        <v>16875.0</v>
      </c>
      <c r="AC4783" s="1" t="s">
        <v>45</v>
      </c>
      <c r="AD4783" s="12" t="s">
        <v>46</v>
      </c>
      <c r="AE4783" s="12" t="s">
        <v>46</v>
      </c>
      <c r="AF4783" s="12" t="s">
        <v>46</v>
      </c>
    </row>
    <row r="4784">
      <c r="A4784" s="1" t="s">
        <v>6451</v>
      </c>
      <c r="B4784" s="7"/>
      <c r="C4784" s="1" t="s">
        <v>36</v>
      </c>
      <c r="D4784" s="1" t="s">
        <v>96</v>
      </c>
      <c r="E4784" s="1" t="s">
        <v>77</v>
      </c>
      <c r="F4784" s="1" t="s">
        <v>672</v>
      </c>
      <c r="G4784" s="1" t="s">
        <v>175</v>
      </c>
      <c r="H4784" s="1" t="s">
        <v>176</v>
      </c>
      <c r="I4784" s="1" t="s">
        <v>42</v>
      </c>
      <c r="J4784" s="1"/>
      <c r="K4784" s="1" t="s">
        <v>6452</v>
      </c>
      <c r="L4784" s="1" t="s">
        <v>143</v>
      </c>
      <c r="M4784" s="9">
        <v>44742.0</v>
      </c>
      <c r="N4784" s="9">
        <v>44742.0</v>
      </c>
      <c r="O4784" s="1"/>
      <c r="P4784" s="1">
        <v>7.5</v>
      </c>
      <c r="Q4784" s="1">
        <v>300000.0</v>
      </c>
      <c r="R4784" s="1">
        <v>300000.0</v>
      </c>
      <c r="S4784" s="10">
        <v>44832.0</v>
      </c>
      <c r="V4784" s="5">
        <v>22500.0</v>
      </c>
      <c r="W4784" s="11">
        <v>26550.0</v>
      </c>
      <c r="Z4784" s="5">
        <v>16875.0</v>
      </c>
      <c r="AB4784" s="1"/>
      <c r="AC4784" s="1" t="s">
        <v>45</v>
      </c>
      <c r="AD4784" s="12" t="s">
        <v>46</v>
      </c>
      <c r="AE4784" s="12" t="s">
        <v>46</v>
      </c>
      <c r="AF4784" s="12" t="s">
        <v>46</v>
      </c>
    </row>
    <row r="4785">
      <c r="A4785" s="1" t="s">
        <v>6451</v>
      </c>
      <c r="B4785" s="7"/>
      <c r="C4785" s="1" t="s">
        <v>36</v>
      </c>
      <c r="D4785" s="1" t="s">
        <v>96</v>
      </c>
      <c r="E4785" s="1" t="s">
        <v>77</v>
      </c>
      <c r="F4785" s="1" t="s">
        <v>672</v>
      </c>
      <c r="G4785" s="1" t="s">
        <v>175</v>
      </c>
      <c r="H4785" s="1" t="s">
        <v>176</v>
      </c>
      <c r="I4785" s="1" t="s">
        <v>42</v>
      </c>
      <c r="J4785" s="1"/>
      <c r="K4785" s="1" t="s">
        <v>6452</v>
      </c>
      <c r="L4785" s="1" t="s">
        <v>143</v>
      </c>
      <c r="M4785" s="9">
        <v>44742.0</v>
      </c>
      <c r="N4785" s="9">
        <v>44742.0</v>
      </c>
      <c r="O4785" s="1"/>
      <c r="P4785" s="1">
        <v>7.5</v>
      </c>
      <c r="Q4785" s="1">
        <v>300000.0</v>
      </c>
      <c r="R4785" s="1">
        <v>300000.0</v>
      </c>
      <c r="S4785" s="10">
        <v>44832.0</v>
      </c>
      <c r="V4785" s="5">
        <v>22500.0</v>
      </c>
      <c r="W4785" s="11">
        <v>26550.0</v>
      </c>
      <c r="Z4785" s="5">
        <v>16875.0</v>
      </c>
      <c r="AB4785" s="1"/>
      <c r="AC4785" s="1" t="s">
        <v>45</v>
      </c>
      <c r="AD4785" s="12" t="s">
        <v>46</v>
      </c>
      <c r="AE4785" s="12" t="s">
        <v>46</v>
      </c>
      <c r="AF4785" s="12" t="s">
        <v>46</v>
      </c>
    </row>
    <row r="4786">
      <c r="A4786" s="1" t="s">
        <v>6451</v>
      </c>
      <c r="B4786" s="7"/>
      <c r="C4786" s="1" t="s">
        <v>36</v>
      </c>
      <c r="D4786" s="1" t="s">
        <v>96</v>
      </c>
      <c r="E4786" s="1" t="s">
        <v>77</v>
      </c>
      <c r="F4786" s="1" t="s">
        <v>672</v>
      </c>
      <c r="G4786" s="1" t="s">
        <v>175</v>
      </c>
      <c r="H4786" s="1" t="s">
        <v>176</v>
      </c>
      <c r="I4786" s="1" t="s">
        <v>42</v>
      </c>
      <c r="J4786" s="1"/>
      <c r="K4786" s="1" t="s">
        <v>6452</v>
      </c>
      <c r="L4786" s="1" t="s">
        <v>143</v>
      </c>
      <c r="M4786" s="9">
        <v>44742.0</v>
      </c>
      <c r="N4786" s="9">
        <v>45185.0</v>
      </c>
      <c r="O4786" s="1"/>
      <c r="P4786" s="1">
        <v>7.5</v>
      </c>
      <c r="Q4786" s="1">
        <v>500000.0</v>
      </c>
      <c r="R4786" s="1">
        <v>300000.0</v>
      </c>
      <c r="S4786" s="10">
        <v>45275.0</v>
      </c>
      <c r="V4786" s="5">
        <v>22500.0</v>
      </c>
      <c r="W4786" s="11">
        <v>26550.0</v>
      </c>
      <c r="Z4786" s="5">
        <v>16875.0</v>
      </c>
      <c r="AB4786" s="1"/>
      <c r="AC4786" s="1" t="s">
        <v>45</v>
      </c>
      <c r="AD4786" s="12" t="s">
        <v>46</v>
      </c>
      <c r="AE4786" s="12" t="s">
        <v>47</v>
      </c>
      <c r="AF4786" s="12" t="s">
        <v>47</v>
      </c>
    </row>
    <row r="4787">
      <c r="A4787" s="1" t="s">
        <v>6451</v>
      </c>
      <c r="B4787" s="7"/>
      <c r="C4787" s="1" t="s">
        <v>36</v>
      </c>
      <c r="D4787" s="1" t="s">
        <v>96</v>
      </c>
      <c r="E4787" s="1" t="s">
        <v>77</v>
      </c>
      <c r="F4787" s="1" t="s">
        <v>672</v>
      </c>
      <c r="G4787" s="1" t="s">
        <v>175</v>
      </c>
      <c r="H4787" s="1" t="s">
        <v>176</v>
      </c>
      <c r="I4787" s="1" t="s">
        <v>42</v>
      </c>
      <c r="J4787" s="1"/>
      <c r="K4787" s="1" t="s">
        <v>6452</v>
      </c>
      <c r="L4787" s="1" t="s">
        <v>143</v>
      </c>
      <c r="M4787" s="9">
        <v>44742.0</v>
      </c>
      <c r="N4787" s="9">
        <v>44742.0</v>
      </c>
      <c r="O4787" s="1"/>
      <c r="P4787" s="1">
        <v>7.5</v>
      </c>
      <c r="Q4787" s="1">
        <v>500000.0</v>
      </c>
      <c r="R4787" s="1">
        <v>300000.0</v>
      </c>
      <c r="S4787" s="10">
        <v>44772.0</v>
      </c>
      <c r="V4787" s="5">
        <v>22500.0</v>
      </c>
      <c r="W4787" s="11">
        <v>26550.0</v>
      </c>
      <c r="Z4787" s="5">
        <v>16875.0</v>
      </c>
      <c r="AB4787" s="1"/>
      <c r="AC4787" s="1" t="s">
        <v>45</v>
      </c>
      <c r="AD4787" s="12" t="s">
        <v>46</v>
      </c>
      <c r="AE4787" s="12" t="s">
        <v>46</v>
      </c>
      <c r="AF4787" s="12" t="s">
        <v>46</v>
      </c>
    </row>
    <row r="4788">
      <c r="A4788" s="1" t="s">
        <v>6451</v>
      </c>
      <c r="B4788" s="7"/>
      <c r="C4788" s="1" t="s">
        <v>36</v>
      </c>
      <c r="D4788" s="1" t="s">
        <v>96</v>
      </c>
      <c r="E4788" s="1" t="s">
        <v>77</v>
      </c>
      <c r="F4788" s="1" t="s">
        <v>672</v>
      </c>
      <c r="G4788" s="1" t="s">
        <v>175</v>
      </c>
      <c r="H4788" s="1" t="s">
        <v>176</v>
      </c>
      <c r="I4788" s="1" t="s">
        <v>42</v>
      </c>
      <c r="J4788" s="1"/>
      <c r="K4788" s="1" t="s">
        <v>6452</v>
      </c>
      <c r="L4788" s="1" t="s">
        <v>143</v>
      </c>
      <c r="M4788" s="9">
        <v>44742.0</v>
      </c>
      <c r="N4788" s="9">
        <v>44742.0</v>
      </c>
      <c r="O4788" s="1"/>
      <c r="P4788" s="1">
        <v>7.5</v>
      </c>
      <c r="Q4788" s="1">
        <v>400000.0</v>
      </c>
      <c r="R4788" s="1">
        <v>300000.0</v>
      </c>
      <c r="S4788" s="10">
        <v>44772.0</v>
      </c>
      <c r="V4788" s="5">
        <v>22500.0</v>
      </c>
      <c r="W4788" s="11">
        <v>26550.0</v>
      </c>
      <c r="Z4788" s="5">
        <v>16875.0</v>
      </c>
      <c r="AC4788" s="1" t="s">
        <v>45</v>
      </c>
      <c r="AD4788" s="12" t="s">
        <v>46</v>
      </c>
      <c r="AE4788" s="12" t="s">
        <v>46</v>
      </c>
      <c r="AF4788" s="12" t="s">
        <v>46</v>
      </c>
    </row>
    <row r="4789">
      <c r="A4789" s="1" t="s">
        <v>6453</v>
      </c>
      <c r="B4789" s="7"/>
      <c r="C4789" s="1" t="s">
        <v>36</v>
      </c>
      <c r="D4789" s="1" t="s">
        <v>96</v>
      </c>
      <c r="E4789" s="1" t="s">
        <v>77</v>
      </c>
      <c r="F4789" s="1" t="s">
        <v>78</v>
      </c>
      <c r="G4789" s="1" t="s">
        <v>134</v>
      </c>
      <c r="H4789" s="1" t="s">
        <v>135</v>
      </c>
      <c r="I4789" s="1" t="s">
        <v>42</v>
      </c>
      <c r="J4789" s="1"/>
      <c r="K4789" s="1" t="s">
        <v>6454</v>
      </c>
      <c r="L4789" s="1" t="s">
        <v>347</v>
      </c>
      <c r="M4789" s="9">
        <v>45043.0</v>
      </c>
      <c r="N4789" s="9">
        <v>45097.0</v>
      </c>
      <c r="O4789" s="1"/>
      <c r="P4789" s="1">
        <v>8.33</v>
      </c>
      <c r="Q4789" s="1">
        <v>500000.0</v>
      </c>
      <c r="R4789" s="1">
        <v>515115.0</v>
      </c>
      <c r="S4789" s="9">
        <v>45089.0</v>
      </c>
      <c r="T4789" s="9">
        <v>45098.0</v>
      </c>
      <c r="U4789" s="1" t="s">
        <v>6455</v>
      </c>
      <c r="V4789" s="5">
        <v>42909.0795</v>
      </c>
      <c r="W4789" s="11">
        <v>50632.713809999994</v>
      </c>
      <c r="X4789" s="9">
        <v>45119.0</v>
      </c>
      <c r="Y4789" s="5">
        <v>46341.80585999999</v>
      </c>
      <c r="Z4789" s="5">
        <v>32181.809625</v>
      </c>
      <c r="AA4789" s="9">
        <v>45123.0</v>
      </c>
      <c r="AB4789" s="1" t="s">
        <v>6455</v>
      </c>
      <c r="AC4789" s="1" t="s">
        <v>55</v>
      </c>
      <c r="AD4789" s="12" t="s">
        <v>47</v>
      </c>
      <c r="AE4789" s="12" t="s">
        <v>47</v>
      </c>
      <c r="AF4789" s="12" t="s">
        <v>47</v>
      </c>
      <c r="AG4789" s="12" t="s">
        <v>47</v>
      </c>
      <c r="AH4789" s="12" t="s">
        <v>47</v>
      </c>
      <c r="AI4789" s="12" t="s">
        <v>47</v>
      </c>
    </row>
    <row r="4790">
      <c r="A4790" s="1" t="s">
        <v>6453</v>
      </c>
      <c r="B4790" s="7"/>
      <c r="C4790" s="1" t="s">
        <v>36</v>
      </c>
      <c r="D4790" s="1" t="s">
        <v>96</v>
      </c>
      <c r="E4790" s="1" t="s">
        <v>77</v>
      </c>
      <c r="F4790" s="1" t="s">
        <v>600</v>
      </c>
      <c r="G4790" s="1" t="s">
        <v>134</v>
      </c>
      <c r="H4790" s="1" t="s">
        <v>135</v>
      </c>
      <c r="I4790" s="1" t="s">
        <v>42</v>
      </c>
      <c r="J4790" s="1"/>
      <c r="K4790" s="1" t="s">
        <v>6454</v>
      </c>
      <c r="L4790" s="1" t="s">
        <v>347</v>
      </c>
      <c r="M4790" s="9">
        <v>45043.0</v>
      </c>
      <c r="N4790" s="9">
        <v>45058.0</v>
      </c>
      <c r="O4790" s="1"/>
      <c r="P4790" s="1">
        <v>8.33</v>
      </c>
      <c r="Q4790" s="1">
        <v>300000.0</v>
      </c>
      <c r="R4790" s="1">
        <v>515115.29</v>
      </c>
      <c r="S4790" s="9">
        <v>45089.0</v>
      </c>
      <c r="T4790" s="9">
        <v>45098.0</v>
      </c>
      <c r="U4790" s="1" t="s">
        <v>6455</v>
      </c>
      <c r="V4790" s="5">
        <v>42909.103657</v>
      </c>
      <c r="W4790" s="11">
        <v>50632.742315259995</v>
      </c>
      <c r="X4790" s="9">
        <v>45098.0</v>
      </c>
      <c r="Y4790" s="5">
        <v>46341.83194955999</v>
      </c>
      <c r="Z4790" s="5">
        <v>32181.82774275</v>
      </c>
      <c r="AA4790" s="9">
        <v>45098.0</v>
      </c>
      <c r="AB4790" s="1" t="s">
        <v>6455</v>
      </c>
      <c r="AC4790" s="1" t="s">
        <v>55</v>
      </c>
      <c r="AD4790" s="12" t="s">
        <v>47</v>
      </c>
      <c r="AE4790" s="12" t="s">
        <v>47</v>
      </c>
      <c r="AF4790" s="12" t="s">
        <v>47</v>
      </c>
      <c r="AG4790" s="12" t="s">
        <v>47</v>
      </c>
      <c r="AH4790" s="12" t="s">
        <v>47</v>
      </c>
      <c r="AI4790" s="12" t="s">
        <v>47</v>
      </c>
    </row>
    <row r="4791">
      <c r="A4791" s="1" t="s">
        <v>6453</v>
      </c>
      <c r="B4791" s="7"/>
      <c r="C4791" s="1" t="s">
        <v>36</v>
      </c>
      <c r="D4791" s="1" t="s">
        <v>96</v>
      </c>
      <c r="E4791" s="1" t="s">
        <v>77</v>
      </c>
      <c r="F4791" s="1" t="s">
        <v>600</v>
      </c>
      <c r="G4791" s="1" t="s">
        <v>134</v>
      </c>
      <c r="H4791" s="1" t="s">
        <v>135</v>
      </c>
      <c r="I4791" s="1" t="s">
        <v>42</v>
      </c>
      <c r="J4791" s="1"/>
      <c r="K4791" s="1" t="s">
        <v>6454</v>
      </c>
      <c r="L4791" s="1" t="s">
        <v>347</v>
      </c>
      <c r="M4791" s="9">
        <v>45043.0</v>
      </c>
      <c r="N4791" s="9">
        <v>45043.0</v>
      </c>
      <c r="O4791" s="1"/>
      <c r="P4791" s="1">
        <v>8.33</v>
      </c>
      <c r="Q4791" s="1">
        <v>300000.0</v>
      </c>
      <c r="R4791" s="1">
        <v>300000.0</v>
      </c>
      <c r="S4791" s="10">
        <v>45133.0</v>
      </c>
      <c r="V4791" s="5">
        <v>24990.0</v>
      </c>
      <c r="W4791" s="11">
        <v>29488.199999999997</v>
      </c>
      <c r="X4791" s="1"/>
      <c r="Y4791" s="1"/>
      <c r="Z4791" s="5">
        <v>18742.5</v>
      </c>
      <c r="AB4791" s="1"/>
      <c r="AC4791" s="1" t="s">
        <v>45</v>
      </c>
      <c r="AD4791" s="12" t="s">
        <v>47</v>
      </c>
      <c r="AE4791" s="12" t="s">
        <v>47</v>
      </c>
      <c r="AF4791" s="12" t="s">
        <v>47</v>
      </c>
    </row>
    <row r="4792">
      <c r="A4792" s="1" t="s">
        <v>6453</v>
      </c>
      <c r="B4792" s="7"/>
      <c r="C4792" s="1" t="s">
        <v>36</v>
      </c>
      <c r="D4792" s="1" t="s">
        <v>96</v>
      </c>
      <c r="E4792" s="1" t="s">
        <v>77</v>
      </c>
      <c r="F4792" s="1" t="s">
        <v>600</v>
      </c>
      <c r="G4792" s="1" t="s">
        <v>134</v>
      </c>
      <c r="H4792" s="1" t="s">
        <v>135</v>
      </c>
      <c r="I4792" s="1" t="s">
        <v>42</v>
      </c>
      <c r="J4792" s="1"/>
      <c r="K4792" s="1" t="s">
        <v>6454</v>
      </c>
      <c r="L4792" s="1" t="s">
        <v>347</v>
      </c>
      <c r="M4792" s="9">
        <v>45043.0</v>
      </c>
      <c r="N4792" s="9">
        <v>45043.0</v>
      </c>
      <c r="O4792" s="1"/>
      <c r="P4792" s="1">
        <v>8.33</v>
      </c>
      <c r="Q4792" s="1">
        <v>300000.0</v>
      </c>
      <c r="R4792" s="1">
        <v>300000.0</v>
      </c>
      <c r="S4792" s="10">
        <v>45073.0</v>
      </c>
      <c r="V4792" s="5">
        <v>24990.0</v>
      </c>
      <c r="W4792" s="11">
        <v>29488.199999999997</v>
      </c>
      <c r="Z4792" s="5">
        <v>18742.5</v>
      </c>
      <c r="AB4792" s="1"/>
      <c r="AC4792" s="1" t="s">
        <v>45</v>
      </c>
      <c r="AD4792" s="12" t="s">
        <v>47</v>
      </c>
      <c r="AE4792" s="12" t="s">
        <v>47</v>
      </c>
      <c r="AF4792" s="12" t="s">
        <v>47</v>
      </c>
    </row>
    <row r="4793">
      <c r="A4793" s="1" t="s">
        <v>6456</v>
      </c>
      <c r="B4793" s="7"/>
      <c r="C4793" s="1" t="s">
        <v>132</v>
      </c>
      <c r="D4793" s="1" t="s">
        <v>50</v>
      </c>
      <c r="E4793" s="1" t="s">
        <v>38</v>
      </c>
      <c r="F4793" s="1" t="s">
        <v>233</v>
      </c>
      <c r="G4793" s="1" t="s">
        <v>115</v>
      </c>
      <c r="H4793" s="1" t="s">
        <v>116</v>
      </c>
      <c r="I4793" s="1" t="s">
        <v>42</v>
      </c>
      <c r="J4793" s="1"/>
      <c r="K4793" s="1" t="s">
        <v>6457</v>
      </c>
      <c r="L4793" s="1" t="s">
        <v>53</v>
      </c>
      <c r="M4793" s="9">
        <v>45169.0</v>
      </c>
      <c r="N4793" s="9">
        <v>45372.0</v>
      </c>
      <c r="O4793" s="1"/>
      <c r="P4793" s="1">
        <v>8.33</v>
      </c>
      <c r="Q4793" s="1">
        <v>500000.0</v>
      </c>
      <c r="R4793" s="1">
        <v>420000.0</v>
      </c>
      <c r="S4793" s="9">
        <v>45377.0</v>
      </c>
      <c r="T4793" s="9">
        <v>45377.0</v>
      </c>
      <c r="U4793" s="1" t="s">
        <v>6458</v>
      </c>
      <c r="V4793" s="5">
        <v>34986.0</v>
      </c>
      <c r="W4793" s="11">
        <v>41283.479999999996</v>
      </c>
      <c r="X4793" s="9">
        <v>45401.0</v>
      </c>
      <c r="Y4793" s="5">
        <v>37784.88</v>
      </c>
      <c r="Z4793" s="5">
        <v>26239.5</v>
      </c>
      <c r="AA4793" s="9">
        <v>45407.0</v>
      </c>
      <c r="AB4793" s="1" t="s">
        <v>6459</v>
      </c>
      <c r="AC4793" s="1" t="s">
        <v>55</v>
      </c>
      <c r="AD4793" s="12" t="s">
        <v>47</v>
      </c>
      <c r="AE4793" s="12" t="s">
        <v>47</v>
      </c>
      <c r="AF4793" s="12" t="s">
        <v>47</v>
      </c>
      <c r="AG4793" s="12" t="s">
        <v>47</v>
      </c>
      <c r="AH4793" s="12" t="s">
        <v>137</v>
      </c>
      <c r="AI4793" s="12" t="s">
        <v>137</v>
      </c>
    </row>
    <row r="4794">
      <c r="A4794" s="1" t="s">
        <v>6460</v>
      </c>
      <c r="B4794" s="7"/>
      <c r="C4794" s="1" t="s">
        <v>36</v>
      </c>
      <c r="D4794" s="1" t="s">
        <v>76</v>
      </c>
      <c r="E4794" s="1" t="s">
        <v>38</v>
      </c>
      <c r="F4794" s="1" t="s">
        <v>3853</v>
      </c>
      <c r="G4794" s="1" t="s">
        <v>175</v>
      </c>
      <c r="H4794" s="1" t="s">
        <v>176</v>
      </c>
      <c r="I4794" s="1" t="s">
        <v>234</v>
      </c>
      <c r="J4794" s="1"/>
      <c r="K4794" s="1" t="s">
        <v>6461</v>
      </c>
      <c r="L4794" s="1" t="s">
        <v>99</v>
      </c>
      <c r="M4794" s="9">
        <v>45364.0</v>
      </c>
      <c r="N4794" s="9">
        <v>44688.0</v>
      </c>
      <c r="O4794" s="1"/>
      <c r="P4794" s="1">
        <v>8.33</v>
      </c>
      <c r="Q4794" s="1">
        <v>100000.0</v>
      </c>
      <c r="R4794" s="1">
        <v>462000.0</v>
      </c>
      <c r="S4794" s="9">
        <v>44719.0</v>
      </c>
      <c r="T4794" s="9">
        <v>44732.0</v>
      </c>
      <c r="U4794" s="1" t="s">
        <v>6462</v>
      </c>
      <c r="V4794" s="5">
        <v>38484.6</v>
      </c>
      <c r="W4794" s="11">
        <v>45411.827999999994</v>
      </c>
      <c r="X4794" s="9">
        <v>44761.0</v>
      </c>
      <c r="Y4794" s="5">
        <v>41563.367999999995</v>
      </c>
      <c r="Z4794" s="5">
        <v>28863.449999999997</v>
      </c>
      <c r="AA4794" s="9">
        <v>44763.0</v>
      </c>
      <c r="AB4794" s="1" t="s">
        <v>6463</v>
      </c>
      <c r="AC4794" s="1" t="s">
        <v>55</v>
      </c>
      <c r="AD4794" s="12" t="s">
        <v>47</v>
      </c>
      <c r="AE4794" s="12" t="s">
        <v>46</v>
      </c>
      <c r="AF4794" s="12" t="s">
        <v>46</v>
      </c>
      <c r="AG4794" s="12" t="s">
        <v>46</v>
      </c>
      <c r="AH4794" s="12" t="s">
        <v>46</v>
      </c>
      <c r="AI4794" s="12" t="s">
        <v>46</v>
      </c>
    </row>
    <row r="4795">
      <c r="A4795" s="1" t="s">
        <v>6460</v>
      </c>
      <c r="B4795" s="7"/>
      <c r="C4795" s="1" t="s">
        <v>36</v>
      </c>
      <c r="D4795" s="1" t="s">
        <v>76</v>
      </c>
      <c r="E4795" s="1" t="s">
        <v>38</v>
      </c>
      <c r="F4795" s="1" t="s">
        <v>3853</v>
      </c>
      <c r="G4795" s="1" t="s">
        <v>175</v>
      </c>
      <c r="H4795" s="1" t="s">
        <v>176</v>
      </c>
      <c r="I4795" s="1" t="s">
        <v>234</v>
      </c>
      <c r="J4795" s="1"/>
      <c r="K4795" s="1" t="s">
        <v>6461</v>
      </c>
      <c r="L4795" s="1" t="s">
        <v>99</v>
      </c>
      <c r="M4795" s="9">
        <v>45364.0</v>
      </c>
      <c r="N4795" s="9">
        <v>44759.0</v>
      </c>
      <c r="O4795" s="1"/>
      <c r="P4795" s="1">
        <v>8.33</v>
      </c>
      <c r="Q4795" s="1">
        <v>100000.0</v>
      </c>
      <c r="R4795" s="1">
        <v>820800.0</v>
      </c>
      <c r="S4795" s="9">
        <v>44790.0</v>
      </c>
      <c r="T4795" s="9">
        <v>44796.0</v>
      </c>
      <c r="U4795" s="1" t="s">
        <v>6464</v>
      </c>
      <c r="V4795" s="5">
        <v>68372.64</v>
      </c>
      <c r="W4795" s="11">
        <v>80679.71519999999</v>
      </c>
      <c r="X4795" s="9">
        <v>44831.0</v>
      </c>
      <c r="Y4795" s="5">
        <v>73842.4512</v>
      </c>
      <c r="Z4795" s="5">
        <v>51279.479999999996</v>
      </c>
      <c r="AA4795" s="9">
        <v>44833.0</v>
      </c>
      <c r="AB4795" s="1" t="s">
        <v>6464</v>
      </c>
      <c r="AC4795" s="1" t="s">
        <v>55</v>
      </c>
      <c r="AD4795" s="12" t="s">
        <v>47</v>
      </c>
      <c r="AE4795" s="12" t="s">
        <v>46</v>
      </c>
      <c r="AF4795" s="12" t="s">
        <v>46</v>
      </c>
      <c r="AG4795" s="12" t="s">
        <v>46</v>
      </c>
      <c r="AH4795" s="12" t="s">
        <v>46</v>
      </c>
      <c r="AI4795" s="12" t="s">
        <v>46</v>
      </c>
    </row>
    <row r="4796">
      <c r="A4796" s="1" t="s">
        <v>6460</v>
      </c>
      <c r="B4796" s="7"/>
      <c r="C4796" s="1" t="s">
        <v>36</v>
      </c>
      <c r="D4796" s="1" t="s">
        <v>76</v>
      </c>
      <c r="E4796" s="1" t="s">
        <v>38</v>
      </c>
      <c r="F4796" s="1" t="s">
        <v>1382</v>
      </c>
      <c r="G4796" s="1" t="s">
        <v>175</v>
      </c>
      <c r="H4796" s="1" t="s">
        <v>176</v>
      </c>
      <c r="I4796" s="1" t="s">
        <v>234</v>
      </c>
      <c r="J4796" s="1"/>
      <c r="K4796" s="1" t="s">
        <v>6461</v>
      </c>
      <c r="L4796" s="1" t="s">
        <v>99</v>
      </c>
      <c r="M4796" s="9">
        <v>45364.0</v>
      </c>
      <c r="N4796" s="9">
        <v>45029.0</v>
      </c>
      <c r="O4796" s="1"/>
      <c r="P4796" s="1">
        <v>8.33</v>
      </c>
      <c r="Q4796" s="1">
        <v>300000.0</v>
      </c>
      <c r="R4796" s="1">
        <v>333600.0</v>
      </c>
      <c r="S4796" s="9">
        <v>45021.0</v>
      </c>
      <c r="T4796" s="9">
        <v>45029.0</v>
      </c>
      <c r="U4796" s="1" t="s">
        <v>6465</v>
      </c>
      <c r="V4796" s="5">
        <v>27788.88</v>
      </c>
      <c r="W4796" s="11">
        <v>32790.8784</v>
      </c>
      <c r="X4796" s="9">
        <v>45051.0</v>
      </c>
      <c r="Y4796" s="5">
        <v>30011.990400000002</v>
      </c>
      <c r="Z4796" s="5">
        <v>20841.66</v>
      </c>
      <c r="AA4796" s="9">
        <v>45055.0</v>
      </c>
      <c r="AB4796" s="1" t="s">
        <v>6465</v>
      </c>
      <c r="AC4796" s="1" t="s">
        <v>55</v>
      </c>
      <c r="AD4796" s="12" t="s">
        <v>47</v>
      </c>
      <c r="AE4796" s="12" t="s">
        <v>47</v>
      </c>
      <c r="AF4796" s="12" t="s">
        <v>47</v>
      </c>
      <c r="AG4796" s="12" t="s">
        <v>47</v>
      </c>
      <c r="AH4796" s="12" t="s">
        <v>47</v>
      </c>
      <c r="AI4796" s="12" t="s">
        <v>47</v>
      </c>
    </row>
    <row r="4797">
      <c r="A4797" s="1" t="s">
        <v>6466</v>
      </c>
      <c r="B4797" s="7"/>
      <c r="C4797" s="1" t="s">
        <v>95</v>
      </c>
      <c r="D4797" s="1" t="s">
        <v>76</v>
      </c>
      <c r="E4797" s="1" t="s">
        <v>38</v>
      </c>
      <c r="F4797" s="1" t="s">
        <v>1546</v>
      </c>
      <c r="G4797" s="1" t="s">
        <v>152</v>
      </c>
      <c r="H4797" s="1" t="s">
        <v>153</v>
      </c>
      <c r="I4797" s="1" t="s">
        <v>236</v>
      </c>
      <c r="J4797" s="1"/>
      <c r="K4797" s="1" t="s">
        <v>6467</v>
      </c>
      <c r="L4797" s="1" t="s">
        <v>53</v>
      </c>
      <c r="M4797" s="9">
        <v>44777.0</v>
      </c>
      <c r="N4797" s="9">
        <v>44777.0</v>
      </c>
      <c r="O4797" s="1"/>
      <c r="P4797" s="1">
        <v>8.33</v>
      </c>
      <c r="Q4797" s="1">
        <v>500000.0</v>
      </c>
      <c r="R4797" s="1">
        <v>300000.0</v>
      </c>
      <c r="S4797" s="10">
        <v>44807.0</v>
      </c>
      <c r="V4797" s="5">
        <v>24990.0</v>
      </c>
      <c r="W4797" s="11">
        <v>29488.199999999997</v>
      </c>
      <c r="Z4797" s="5">
        <v>18742.5</v>
      </c>
      <c r="AC4797" s="1" t="s">
        <v>45</v>
      </c>
      <c r="AD4797" s="12" t="s">
        <v>46</v>
      </c>
      <c r="AE4797" s="12" t="s">
        <v>46</v>
      </c>
      <c r="AF4797" s="12" t="s">
        <v>46</v>
      </c>
    </row>
    <row r="4798">
      <c r="A4798" s="1" t="s">
        <v>6468</v>
      </c>
      <c r="B4798" s="7"/>
      <c r="C4798" s="1" t="s">
        <v>36</v>
      </c>
      <c r="D4798" s="1" t="s">
        <v>96</v>
      </c>
      <c r="E4798" s="1" t="s">
        <v>38</v>
      </c>
      <c r="F4798" s="1" t="s">
        <v>794</v>
      </c>
      <c r="G4798" s="1" t="s">
        <v>134</v>
      </c>
      <c r="H4798" s="1" t="s">
        <v>135</v>
      </c>
      <c r="I4798" s="1" t="s">
        <v>42</v>
      </c>
      <c r="J4798" s="1"/>
      <c r="K4798" s="1" t="s">
        <v>795</v>
      </c>
      <c r="L4798" s="1" t="s">
        <v>99</v>
      </c>
      <c r="M4798" s="9">
        <v>44658.0</v>
      </c>
      <c r="N4798" s="9">
        <v>44746.0</v>
      </c>
      <c r="O4798" s="1"/>
      <c r="P4798" s="1">
        <v>8.33</v>
      </c>
      <c r="Q4798" s="1">
        <v>300000.0</v>
      </c>
      <c r="R4798" s="1">
        <v>420000.0</v>
      </c>
      <c r="S4798" s="9">
        <v>45302.0</v>
      </c>
      <c r="T4798" s="9">
        <v>45330.0</v>
      </c>
      <c r="U4798" s="1" t="s">
        <v>6469</v>
      </c>
      <c r="V4798" s="5">
        <v>34986.0</v>
      </c>
      <c r="W4798" s="11">
        <v>41283.479999999996</v>
      </c>
      <c r="X4798" s="9">
        <v>45349.0</v>
      </c>
      <c r="Y4798" s="5">
        <v>37784.88</v>
      </c>
      <c r="Z4798" s="5">
        <v>26239.5</v>
      </c>
      <c r="AA4798" s="9">
        <v>45353.0</v>
      </c>
      <c r="AB4798" s="1" t="s">
        <v>6469</v>
      </c>
      <c r="AC4798" s="1" t="s">
        <v>55</v>
      </c>
      <c r="AD4798" s="12" t="s">
        <v>46</v>
      </c>
      <c r="AE4798" s="12" t="s">
        <v>46</v>
      </c>
      <c r="AF4798" s="12" t="s">
        <v>47</v>
      </c>
      <c r="AG4798" s="12" t="s">
        <v>47</v>
      </c>
      <c r="AH4798" s="12" t="s">
        <v>47</v>
      </c>
      <c r="AI4798" s="12" t="s">
        <v>47</v>
      </c>
    </row>
    <row r="4799">
      <c r="A4799" s="1" t="s">
        <v>6470</v>
      </c>
      <c r="B4799" s="7"/>
      <c r="C4799" s="1" t="s">
        <v>36</v>
      </c>
      <c r="D4799" s="1" t="s">
        <v>96</v>
      </c>
      <c r="E4799" s="1" t="s">
        <v>82</v>
      </c>
      <c r="F4799" s="1" t="s">
        <v>6471</v>
      </c>
      <c r="G4799" s="1" t="s">
        <v>529</v>
      </c>
      <c r="H4799" s="1" t="s">
        <v>530</v>
      </c>
      <c r="I4799" s="1" t="s">
        <v>265</v>
      </c>
      <c r="J4799" s="1"/>
      <c r="K4799" s="1" t="s">
        <v>6472</v>
      </c>
      <c r="L4799" s="1" t="s">
        <v>347</v>
      </c>
      <c r="M4799" s="9">
        <v>44969.0</v>
      </c>
      <c r="N4799" s="9">
        <v>44938.0</v>
      </c>
      <c r="O4799" s="1"/>
      <c r="P4799" s="1">
        <v>8.33</v>
      </c>
      <c r="Q4799" s="1">
        <v>100000.0</v>
      </c>
      <c r="R4799" s="1">
        <v>740400.0</v>
      </c>
      <c r="S4799" s="9">
        <v>44938.0</v>
      </c>
      <c r="T4799" s="9">
        <v>44971.0</v>
      </c>
      <c r="U4799" s="1" t="s">
        <v>6473</v>
      </c>
      <c r="V4799" s="5">
        <v>61675.32</v>
      </c>
      <c r="W4799" s="11">
        <v>72776.87759999999</v>
      </c>
      <c r="X4799" s="9">
        <v>44983.0</v>
      </c>
      <c r="Y4799" s="5">
        <v>66609.34559999999</v>
      </c>
      <c r="Z4799" s="5">
        <v>46256.49</v>
      </c>
      <c r="AA4799" s="9">
        <v>44987.0</v>
      </c>
      <c r="AB4799" s="1" t="s">
        <v>6474</v>
      </c>
      <c r="AC4799" s="1" t="s">
        <v>55</v>
      </c>
      <c r="AD4799" s="12" t="s">
        <v>46</v>
      </c>
      <c r="AE4799" s="12" t="s">
        <v>46</v>
      </c>
      <c r="AF4799" s="12" t="s">
        <v>46</v>
      </c>
      <c r="AG4799" s="12" t="s">
        <v>46</v>
      </c>
      <c r="AH4799" s="12" t="s">
        <v>46</v>
      </c>
      <c r="AI4799" s="12" t="s">
        <v>46</v>
      </c>
    </row>
    <row r="4800">
      <c r="A4800" s="1" t="s">
        <v>6470</v>
      </c>
      <c r="B4800" s="7"/>
      <c r="C4800" s="1" t="s">
        <v>36</v>
      </c>
      <c r="D4800" s="1" t="s">
        <v>96</v>
      </c>
      <c r="E4800" s="1" t="s">
        <v>82</v>
      </c>
      <c r="F4800" s="1" t="s">
        <v>6471</v>
      </c>
      <c r="G4800" s="1" t="s">
        <v>529</v>
      </c>
      <c r="H4800" s="1" t="s">
        <v>530</v>
      </c>
      <c r="I4800" s="1" t="s">
        <v>265</v>
      </c>
      <c r="J4800" s="1"/>
      <c r="K4800" s="1" t="s">
        <v>6472</v>
      </c>
      <c r="L4800" s="1" t="s">
        <v>347</v>
      </c>
      <c r="M4800" s="9">
        <v>44969.0</v>
      </c>
      <c r="N4800" s="9">
        <v>44938.0</v>
      </c>
      <c r="O4800" s="1"/>
      <c r="P4800" s="1">
        <v>8.33</v>
      </c>
      <c r="Q4800" s="1">
        <v>100000.0</v>
      </c>
      <c r="R4800" s="1">
        <v>661300.0</v>
      </c>
      <c r="S4800" s="9">
        <v>44938.0</v>
      </c>
      <c r="T4800" s="9">
        <v>44938.0</v>
      </c>
      <c r="U4800" s="1" t="s">
        <v>6475</v>
      </c>
      <c r="V4800" s="5">
        <v>55086.29</v>
      </c>
      <c r="W4800" s="11">
        <v>65001.822199999995</v>
      </c>
      <c r="X4800" s="9">
        <v>44983.0</v>
      </c>
      <c r="Y4800" s="5">
        <v>59493.193199999994</v>
      </c>
      <c r="Z4800" s="5">
        <v>41314.7175</v>
      </c>
      <c r="AA4800" s="9">
        <v>44987.0</v>
      </c>
      <c r="AB4800" s="1" t="s">
        <v>6476</v>
      </c>
      <c r="AC4800" s="1" t="s">
        <v>55</v>
      </c>
      <c r="AD4800" s="12" t="s">
        <v>46</v>
      </c>
      <c r="AE4800" s="12" t="s">
        <v>46</v>
      </c>
      <c r="AF4800" s="12" t="s">
        <v>46</v>
      </c>
      <c r="AG4800" s="12" t="s">
        <v>46</v>
      </c>
      <c r="AH4800" s="12" t="s">
        <v>46</v>
      </c>
      <c r="AI4800" s="12" t="s">
        <v>46</v>
      </c>
    </row>
    <row r="4801">
      <c r="A4801" s="1" t="s">
        <v>6477</v>
      </c>
      <c r="B4801" s="7"/>
      <c r="C4801" s="1" t="s">
        <v>36</v>
      </c>
      <c r="D4801" s="1" t="s">
        <v>96</v>
      </c>
      <c r="E4801" s="1" t="s">
        <v>113</v>
      </c>
      <c r="F4801" s="1" t="s">
        <v>2518</v>
      </c>
      <c r="G4801" s="1" t="s">
        <v>1127</v>
      </c>
      <c r="H4801" s="1" t="s">
        <v>1128</v>
      </c>
      <c r="I4801" s="1" t="s">
        <v>42</v>
      </c>
      <c r="J4801" s="1"/>
      <c r="K4801" s="1" t="s">
        <v>6478</v>
      </c>
      <c r="L4801" s="1" t="s">
        <v>143</v>
      </c>
      <c r="M4801" s="9">
        <v>44742.0</v>
      </c>
      <c r="N4801" s="9">
        <v>44742.0</v>
      </c>
      <c r="O4801" s="1"/>
      <c r="P4801" s="1">
        <v>8.33</v>
      </c>
      <c r="Q4801" s="1">
        <v>500000.0</v>
      </c>
      <c r="R4801" s="1">
        <v>456000.0</v>
      </c>
      <c r="S4801" s="9">
        <v>44833.0</v>
      </c>
      <c r="T4801" s="9">
        <v>44834.0</v>
      </c>
      <c r="U4801" s="1" t="s">
        <v>6479</v>
      </c>
      <c r="V4801" s="5">
        <v>37984.8</v>
      </c>
      <c r="W4801" s="11">
        <v>44822.064</v>
      </c>
      <c r="X4801" s="14">
        <v>44863.0</v>
      </c>
      <c r="Y4801" s="5">
        <v>44822.064</v>
      </c>
      <c r="Z4801" s="5">
        <v>28488.600000000002</v>
      </c>
      <c r="AA4801" s="14">
        <v>44910.0</v>
      </c>
      <c r="AB4801" s="1" t="s">
        <v>6479</v>
      </c>
      <c r="AC4801" s="1" t="s">
        <v>55</v>
      </c>
      <c r="AD4801" s="12" t="s">
        <v>46</v>
      </c>
      <c r="AE4801" s="12" t="s">
        <v>46</v>
      </c>
      <c r="AF4801" s="12" t="s">
        <v>46</v>
      </c>
      <c r="AG4801" s="12" t="s">
        <v>46</v>
      </c>
      <c r="AH4801" s="12" t="s">
        <v>46</v>
      </c>
      <c r="AI4801" s="12" t="s">
        <v>46</v>
      </c>
    </row>
    <row r="4802">
      <c r="A4802" s="1" t="s">
        <v>6480</v>
      </c>
      <c r="B4802" s="7"/>
      <c r="C4802" s="1" t="s">
        <v>36</v>
      </c>
      <c r="D4802" s="1" t="s">
        <v>96</v>
      </c>
      <c r="E4802" s="1" t="s">
        <v>82</v>
      </c>
      <c r="F4802" s="1" t="s">
        <v>646</v>
      </c>
      <c r="G4802" s="1" t="s">
        <v>601</v>
      </c>
      <c r="H4802" s="1" t="s">
        <v>602</v>
      </c>
      <c r="I4802" s="1" t="s">
        <v>236</v>
      </c>
      <c r="J4802" s="1"/>
      <c r="K4802" s="1" t="s">
        <v>6481</v>
      </c>
      <c r="L4802" s="1" t="s">
        <v>99</v>
      </c>
      <c r="M4802" s="9">
        <v>45133.0</v>
      </c>
      <c r="N4802" s="9">
        <v>45133.0</v>
      </c>
      <c r="O4802" s="1"/>
      <c r="P4802" s="1">
        <v>8.33</v>
      </c>
      <c r="Q4802" s="1">
        <v>499996.0</v>
      </c>
      <c r="R4802" s="1">
        <v>300000.0</v>
      </c>
      <c r="S4802" s="10">
        <v>45223.0</v>
      </c>
      <c r="V4802" s="5">
        <v>24990.0</v>
      </c>
      <c r="W4802" s="11">
        <v>29488.199999999997</v>
      </c>
      <c r="Z4802" s="5">
        <v>18742.5</v>
      </c>
      <c r="AC4802" s="1" t="s">
        <v>45</v>
      </c>
      <c r="AD4802" s="12" t="s">
        <v>47</v>
      </c>
      <c r="AE4802" s="12" t="s">
        <v>47</v>
      </c>
      <c r="AF4802" s="12" t="s">
        <v>47</v>
      </c>
    </row>
    <row r="4803">
      <c r="A4803" s="1" t="s">
        <v>6480</v>
      </c>
      <c r="B4803" s="7"/>
      <c r="C4803" s="1" t="s">
        <v>36</v>
      </c>
      <c r="D4803" s="1" t="s">
        <v>96</v>
      </c>
      <c r="E4803" s="1" t="s">
        <v>82</v>
      </c>
      <c r="F4803" s="1" t="s">
        <v>646</v>
      </c>
      <c r="G4803" s="1" t="s">
        <v>601</v>
      </c>
      <c r="H4803" s="1" t="s">
        <v>602</v>
      </c>
      <c r="I4803" s="1" t="s">
        <v>236</v>
      </c>
      <c r="J4803" s="1"/>
      <c r="K4803" s="1" t="s">
        <v>6481</v>
      </c>
      <c r="L4803" s="1" t="s">
        <v>99</v>
      </c>
      <c r="M4803" s="9">
        <v>45133.0</v>
      </c>
      <c r="N4803" s="9">
        <v>45133.0</v>
      </c>
      <c r="O4803" s="1"/>
      <c r="P4803" s="1">
        <v>8.33</v>
      </c>
      <c r="Q4803" s="1">
        <v>300000.0</v>
      </c>
      <c r="R4803" s="1">
        <v>300000.0</v>
      </c>
      <c r="S4803" s="10">
        <v>45223.0</v>
      </c>
      <c r="V4803" s="5">
        <v>24990.0</v>
      </c>
      <c r="W4803" s="11">
        <v>29488.199999999997</v>
      </c>
      <c r="Z4803" s="5">
        <v>18742.5</v>
      </c>
      <c r="AB4803" s="1"/>
      <c r="AC4803" s="1" t="s">
        <v>45</v>
      </c>
      <c r="AD4803" s="12" t="s">
        <v>47</v>
      </c>
      <c r="AE4803" s="12" t="s">
        <v>47</v>
      </c>
      <c r="AF4803" s="12" t="s">
        <v>47</v>
      </c>
    </row>
    <row r="4804">
      <c r="A4804" s="1" t="s">
        <v>6480</v>
      </c>
      <c r="B4804" s="7"/>
      <c r="C4804" s="1" t="s">
        <v>36</v>
      </c>
      <c r="D4804" s="1" t="s">
        <v>96</v>
      </c>
      <c r="E4804" s="1" t="s">
        <v>82</v>
      </c>
      <c r="F4804" s="1" t="s">
        <v>646</v>
      </c>
      <c r="G4804" s="1" t="s">
        <v>601</v>
      </c>
      <c r="H4804" s="1" t="s">
        <v>602</v>
      </c>
      <c r="I4804" s="1" t="s">
        <v>236</v>
      </c>
      <c r="J4804" s="1"/>
      <c r="K4804" s="1" t="s">
        <v>6481</v>
      </c>
      <c r="L4804" s="1" t="s">
        <v>99</v>
      </c>
      <c r="M4804" s="9">
        <v>45133.0</v>
      </c>
      <c r="N4804" s="9">
        <v>45133.0</v>
      </c>
      <c r="O4804" s="1"/>
      <c r="P4804" s="1">
        <v>8.33</v>
      </c>
      <c r="Q4804" s="1">
        <v>300000.0</v>
      </c>
      <c r="R4804" s="1">
        <v>300000.0</v>
      </c>
      <c r="S4804" s="10">
        <v>45223.0</v>
      </c>
      <c r="V4804" s="5">
        <v>24990.0</v>
      </c>
      <c r="W4804" s="11">
        <v>29488.199999999997</v>
      </c>
      <c r="Z4804" s="5">
        <v>18742.5</v>
      </c>
      <c r="AB4804" s="1"/>
      <c r="AC4804" s="1" t="s">
        <v>45</v>
      </c>
      <c r="AD4804" s="12" t="s">
        <v>47</v>
      </c>
      <c r="AE4804" s="12" t="s">
        <v>47</v>
      </c>
      <c r="AF4804" s="12" t="s">
        <v>47</v>
      </c>
    </row>
    <row r="4805">
      <c r="A4805" s="1" t="s">
        <v>6482</v>
      </c>
      <c r="B4805" s="7"/>
      <c r="C4805" s="1" t="s">
        <v>36</v>
      </c>
      <c r="D4805" s="1" t="s">
        <v>96</v>
      </c>
      <c r="E4805" s="1" t="s">
        <v>82</v>
      </c>
      <c r="F4805" s="1" t="s">
        <v>1951</v>
      </c>
      <c r="G4805" s="1" t="s">
        <v>134</v>
      </c>
      <c r="H4805" s="1" t="s">
        <v>135</v>
      </c>
      <c r="I4805" s="1" t="s">
        <v>290</v>
      </c>
      <c r="J4805" s="1"/>
      <c r="K4805" s="1" t="s">
        <v>6483</v>
      </c>
      <c r="L4805" s="1" t="s">
        <v>53</v>
      </c>
      <c r="M4805" s="9">
        <v>45131.0</v>
      </c>
      <c r="N4805" s="9">
        <v>45336.0</v>
      </c>
      <c r="O4805" s="1"/>
      <c r="P4805" s="1">
        <v>8.33</v>
      </c>
      <c r="Q4805" s="1">
        <v>350000.0</v>
      </c>
      <c r="R4805" s="1">
        <v>420000.0</v>
      </c>
      <c r="S4805" s="9">
        <v>45311.0</v>
      </c>
      <c r="T4805" s="9">
        <v>45336.0</v>
      </c>
      <c r="U4805" s="1" t="s">
        <v>6484</v>
      </c>
      <c r="V4805" s="5">
        <v>34986.0</v>
      </c>
      <c r="W4805" s="11">
        <v>41283.479999999996</v>
      </c>
      <c r="X4805" s="9">
        <v>45341.0</v>
      </c>
      <c r="Y4805" s="5">
        <v>37784.88</v>
      </c>
      <c r="Z4805" s="5">
        <v>26239.5</v>
      </c>
      <c r="AA4805" s="9">
        <v>45345.0</v>
      </c>
      <c r="AB4805" s="1" t="s">
        <v>6484</v>
      </c>
      <c r="AC4805" s="1" t="s">
        <v>55</v>
      </c>
      <c r="AD4805" s="12" t="s">
        <v>47</v>
      </c>
      <c r="AE4805" s="12" t="s">
        <v>47</v>
      </c>
      <c r="AF4805" s="12" t="s">
        <v>47</v>
      </c>
      <c r="AG4805" s="12" t="s">
        <v>47</v>
      </c>
      <c r="AH4805" s="12" t="s">
        <v>47</v>
      </c>
      <c r="AI4805" s="12" t="s">
        <v>47</v>
      </c>
    </row>
    <row r="4806">
      <c r="A4806" s="1" t="s">
        <v>6482</v>
      </c>
      <c r="B4806" s="7"/>
      <c r="C4806" s="1" t="s">
        <v>36</v>
      </c>
      <c r="D4806" s="1" t="s">
        <v>96</v>
      </c>
      <c r="E4806" s="1" t="s">
        <v>82</v>
      </c>
      <c r="F4806" s="1" t="s">
        <v>1951</v>
      </c>
      <c r="G4806" s="1" t="s">
        <v>134</v>
      </c>
      <c r="H4806" s="1" t="s">
        <v>135</v>
      </c>
      <c r="I4806" s="1" t="s">
        <v>290</v>
      </c>
      <c r="J4806" s="1"/>
      <c r="K4806" s="1" t="s">
        <v>6483</v>
      </c>
      <c r="L4806" s="1" t="s">
        <v>53</v>
      </c>
      <c r="M4806" s="9">
        <v>45131.0</v>
      </c>
      <c r="N4806" s="9">
        <v>45131.0</v>
      </c>
      <c r="O4806" s="1"/>
      <c r="P4806" s="1">
        <v>8.33</v>
      </c>
      <c r="Q4806" s="1">
        <v>500000.0</v>
      </c>
      <c r="R4806" s="1">
        <v>300000.0</v>
      </c>
      <c r="S4806" s="10">
        <v>45161.0</v>
      </c>
      <c r="V4806" s="5">
        <v>24990.0</v>
      </c>
      <c r="W4806" s="11">
        <v>29488.199999999997</v>
      </c>
      <c r="Z4806" s="5">
        <v>18742.5</v>
      </c>
      <c r="AB4806" s="1"/>
      <c r="AC4806" s="1" t="s">
        <v>45</v>
      </c>
      <c r="AD4806" s="12" t="s">
        <v>47</v>
      </c>
      <c r="AE4806" s="12" t="s">
        <v>47</v>
      </c>
      <c r="AF4806" s="12" t="s">
        <v>47</v>
      </c>
    </row>
    <row r="4807">
      <c r="A4807" s="1" t="s">
        <v>6482</v>
      </c>
      <c r="B4807" s="7"/>
      <c r="C4807" s="1" t="s">
        <v>36</v>
      </c>
      <c r="D4807" s="1" t="s">
        <v>96</v>
      </c>
      <c r="E4807" s="1" t="s">
        <v>82</v>
      </c>
      <c r="F4807" s="1" t="s">
        <v>1951</v>
      </c>
      <c r="G4807" s="1" t="s">
        <v>134</v>
      </c>
      <c r="H4807" s="1" t="s">
        <v>135</v>
      </c>
      <c r="I4807" s="1" t="s">
        <v>290</v>
      </c>
      <c r="J4807" s="1"/>
      <c r="K4807" s="1" t="s">
        <v>6483</v>
      </c>
      <c r="L4807" s="1" t="s">
        <v>53</v>
      </c>
      <c r="M4807" s="9">
        <v>45131.0</v>
      </c>
      <c r="N4807" s="9">
        <v>45131.0</v>
      </c>
      <c r="O4807" s="1"/>
      <c r="P4807" s="1">
        <v>8.33</v>
      </c>
      <c r="Q4807" s="1">
        <v>499998.0</v>
      </c>
      <c r="R4807" s="1">
        <v>300000.0</v>
      </c>
      <c r="S4807" s="10">
        <v>45161.0</v>
      </c>
      <c r="V4807" s="5">
        <v>24990.0</v>
      </c>
      <c r="W4807" s="11">
        <v>29488.199999999997</v>
      </c>
      <c r="Z4807" s="5">
        <v>18742.5</v>
      </c>
      <c r="AB4807" s="1"/>
      <c r="AC4807" s="1" t="s">
        <v>45</v>
      </c>
      <c r="AD4807" s="12" t="s">
        <v>47</v>
      </c>
      <c r="AE4807" s="12" t="s">
        <v>47</v>
      </c>
      <c r="AF4807" s="12" t="s">
        <v>47</v>
      </c>
    </row>
    <row r="4808">
      <c r="A4808" s="1" t="s">
        <v>6482</v>
      </c>
      <c r="B4808" s="7"/>
      <c r="C4808" s="1" t="s">
        <v>36</v>
      </c>
      <c r="D4808" s="1" t="s">
        <v>96</v>
      </c>
      <c r="E4808" s="1" t="s">
        <v>82</v>
      </c>
      <c r="F4808" s="1" t="s">
        <v>6485</v>
      </c>
      <c r="G4808" s="1" t="s">
        <v>134</v>
      </c>
      <c r="H4808" s="1" t="s">
        <v>135</v>
      </c>
      <c r="I4808" s="1" t="s">
        <v>290</v>
      </c>
      <c r="J4808" s="1"/>
      <c r="K4808" s="1" t="s">
        <v>6483</v>
      </c>
      <c r="L4808" s="1" t="s">
        <v>53</v>
      </c>
      <c r="M4808" s="9">
        <v>45131.0</v>
      </c>
      <c r="N4808" s="9">
        <v>45131.0</v>
      </c>
      <c r="O4808" s="1"/>
      <c r="P4808" s="1">
        <v>8.33</v>
      </c>
      <c r="Q4808" s="1">
        <v>240000.0</v>
      </c>
      <c r="R4808" s="1">
        <v>300000.0</v>
      </c>
      <c r="S4808" s="10">
        <v>45161.0</v>
      </c>
      <c r="V4808" s="5">
        <v>24990.0</v>
      </c>
      <c r="W4808" s="11">
        <v>29488.199999999997</v>
      </c>
      <c r="Z4808" s="5">
        <v>18742.5</v>
      </c>
      <c r="AC4808" s="1" t="s">
        <v>45</v>
      </c>
      <c r="AD4808" s="12" t="s">
        <v>47</v>
      </c>
      <c r="AE4808" s="12" t="s">
        <v>47</v>
      </c>
      <c r="AF4808" s="12" t="s">
        <v>47</v>
      </c>
    </row>
    <row r="4809">
      <c r="A4809" s="1" t="s">
        <v>6482</v>
      </c>
      <c r="B4809" s="7"/>
      <c r="C4809" s="1" t="s">
        <v>36</v>
      </c>
      <c r="D4809" s="1" t="s">
        <v>96</v>
      </c>
      <c r="E4809" s="1" t="s">
        <v>82</v>
      </c>
      <c r="F4809" s="1" t="s">
        <v>6485</v>
      </c>
      <c r="G4809" s="1" t="s">
        <v>134</v>
      </c>
      <c r="H4809" s="1" t="s">
        <v>135</v>
      </c>
      <c r="I4809" s="1" t="s">
        <v>290</v>
      </c>
      <c r="J4809" s="1"/>
      <c r="K4809" s="1" t="s">
        <v>6483</v>
      </c>
      <c r="L4809" s="1" t="s">
        <v>53</v>
      </c>
      <c r="M4809" s="9">
        <v>45131.0</v>
      </c>
      <c r="N4809" s="9">
        <v>45131.0</v>
      </c>
      <c r="O4809" s="1"/>
      <c r="P4809" s="1">
        <v>8.33</v>
      </c>
      <c r="Q4809" s="1">
        <v>500000.0</v>
      </c>
      <c r="R4809" s="1">
        <v>300000.0</v>
      </c>
      <c r="S4809" s="10">
        <v>45161.0</v>
      </c>
      <c r="V4809" s="5">
        <v>24990.0</v>
      </c>
      <c r="W4809" s="11">
        <v>29488.199999999997</v>
      </c>
      <c r="Z4809" s="5">
        <v>18742.5</v>
      </c>
      <c r="AB4809" s="1"/>
      <c r="AC4809" s="1" t="s">
        <v>45</v>
      </c>
      <c r="AD4809" s="12" t="s">
        <v>47</v>
      </c>
      <c r="AE4809" s="12" t="s">
        <v>47</v>
      </c>
      <c r="AF4809" s="12" t="s">
        <v>47</v>
      </c>
    </row>
    <row r="4810">
      <c r="A4810" s="1" t="s">
        <v>6482</v>
      </c>
      <c r="B4810" s="7"/>
      <c r="C4810" s="1" t="s">
        <v>36</v>
      </c>
      <c r="D4810" s="1" t="s">
        <v>96</v>
      </c>
      <c r="E4810" s="1" t="s">
        <v>82</v>
      </c>
      <c r="F4810" s="1" t="s">
        <v>1951</v>
      </c>
      <c r="G4810" s="1" t="s">
        <v>134</v>
      </c>
      <c r="H4810" s="1" t="s">
        <v>135</v>
      </c>
      <c r="I4810" s="1" t="s">
        <v>290</v>
      </c>
      <c r="J4810" s="1"/>
      <c r="K4810" s="1" t="s">
        <v>6483</v>
      </c>
      <c r="L4810" s="1" t="s">
        <v>53</v>
      </c>
      <c r="M4810" s="9">
        <v>45131.0</v>
      </c>
      <c r="N4810" s="9">
        <v>45131.0</v>
      </c>
      <c r="O4810" s="1"/>
      <c r="P4810" s="1">
        <v>8.33</v>
      </c>
      <c r="Q4810" s="1">
        <v>400000.0</v>
      </c>
      <c r="R4810" s="1">
        <v>300000.0</v>
      </c>
      <c r="S4810" s="10">
        <v>45161.0</v>
      </c>
      <c r="V4810" s="5">
        <v>24990.0</v>
      </c>
      <c r="W4810" s="11">
        <v>29488.199999999997</v>
      </c>
      <c r="X4810" s="1"/>
      <c r="Y4810" s="1"/>
      <c r="Z4810" s="5">
        <v>18742.5</v>
      </c>
      <c r="AA4810" s="1"/>
      <c r="AB4810" s="1"/>
      <c r="AC4810" s="1" t="s">
        <v>45</v>
      </c>
      <c r="AD4810" s="12" t="s">
        <v>47</v>
      </c>
      <c r="AE4810" s="12" t="s">
        <v>47</v>
      </c>
      <c r="AF4810" s="12" t="s">
        <v>47</v>
      </c>
    </row>
    <row r="4811">
      <c r="A4811" s="1" t="s">
        <v>6482</v>
      </c>
      <c r="B4811" s="7"/>
      <c r="C4811" s="1" t="s">
        <v>36</v>
      </c>
      <c r="D4811" s="1" t="s">
        <v>96</v>
      </c>
      <c r="E4811" s="1" t="s">
        <v>82</v>
      </c>
      <c r="F4811" s="1" t="s">
        <v>1951</v>
      </c>
      <c r="G4811" s="1" t="s">
        <v>134</v>
      </c>
      <c r="H4811" s="1" t="s">
        <v>135</v>
      </c>
      <c r="I4811" s="1" t="s">
        <v>290</v>
      </c>
      <c r="J4811" s="1"/>
      <c r="K4811" s="1" t="s">
        <v>6483</v>
      </c>
      <c r="L4811" s="1" t="s">
        <v>53</v>
      </c>
      <c r="M4811" s="9">
        <v>45131.0</v>
      </c>
      <c r="N4811" s="9">
        <v>45131.0</v>
      </c>
      <c r="O4811" s="1"/>
      <c r="P4811" s="1">
        <v>8.33</v>
      </c>
      <c r="Q4811" s="1">
        <v>240000.0</v>
      </c>
      <c r="R4811" s="1">
        <v>300000.0</v>
      </c>
      <c r="S4811" s="10">
        <v>45161.0</v>
      </c>
      <c r="V4811" s="5">
        <v>24990.0</v>
      </c>
      <c r="W4811" s="11">
        <v>29488.199999999997</v>
      </c>
      <c r="Z4811" s="5">
        <v>18742.5</v>
      </c>
      <c r="AB4811" s="1"/>
      <c r="AC4811" s="1" t="s">
        <v>45</v>
      </c>
      <c r="AD4811" s="12" t="s">
        <v>47</v>
      </c>
      <c r="AE4811" s="12" t="s">
        <v>47</v>
      </c>
      <c r="AF4811" s="12" t="s">
        <v>47</v>
      </c>
    </row>
    <row r="4812">
      <c r="A4812" s="1" t="s">
        <v>6486</v>
      </c>
      <c r="B4812" s="1" t="s">
        <v>711</v>
      </c>
      <c r="C4812" s="1" t="s">
        <v>36</v>
      </c>
      <c r="D4812" s="1" t="s">
        <v>96</v>
      </c>
      <c r="E4812" s="1" t="s">
        <v>77</v>
      </c>
      <c r="F4812" s="1" t="s">
        <v>126</v>
      </c>
      <c r="G4812" s="1" t="s">
        <v>152</v>
      </c>
      <c r="H4812" s="1" t="s">
        <v>153</v>
      </c>
      <c r="I4812" s="1" t="s">
        <v>42</v>
      </c>
      <c r="J4812" s="1"/>
      <c r="K4812" s="1" t="s">
        <v>712</v>
      </c>
      <c r="L4812" s="1" t="s">
        <v>143</v>
      </c>
      <c r="M4812" s="9">
        <v>44658.0</v>
      </c>
      <c r="N4812" s="9">
        <v>44746.0</v>
      </c>
      <c r="O4812" s="1"/>
      <c r="P4812" s="1">
        <v>8.33</v>
      </c>
      <c r="Q4812" s="1">
        <v>300000.0</v>
      </c>
      <c r="R4812" s="1">
        <v>500000.0</v>
      </c>
      <c r="S4812" s="9">
        <v>45311.0</v>
      </c>
      <c r="T4812" s="9">
        <v>45331.0</v>
      </c>
      <c r="U4812" s="1" t="s">
        <v>6487</v>
      </c>
      <c r="V4812" s="5">
        <v>41650.0</v>
      </c>
      <c r="W4812" s="11">
        <v>49147.0</v>
      </c>
      <c r="X4812" s="9">
        <v>45331.0</v>
      </c>
      <c r="Y4812" s="5">
        <v>44982.0</v>
      </c>
      <c r="Z4812" s="5">
        <v>31237.5</v>
      </c>
      <c r="AA4812" s="9">
        <v>45331.0</v>
      </c>
      <c r="AB4812" s="1" t="s">
        <v>6487</v>
      </c>
      <c r="AC4812" s="1" t="s">
        <v>55</v>
      </c>
      <c r="AD4812" s="12" t="s">
        <v>46</v>
      </c>
      <c r="AE4812" s="12" t="s">
        <v>46</v>
      </c>
      <c r="AF4812" s="12" t="s">
        <v>47</v>
      </c>
      <c r="AG4812" s="12" t="s">
        <v>47</v>
      </c>
      <c r="AH4812" s="12" t="s">
        <v>47</v>
      </c>
      <c r="AI4812" s="12" t="s">
        <v>47</v>
      </c>
    </row>
    <row r="4813">
      <c r="A4813" s="1" t="s">
        <v>6488</v>
      </c>
      <c r="B4813" s="7"/>
      <c r="C4813" s="1" t="s">
        <v>36</v>
      </c>
      <c r="D4813" s="1" t="s">
        <v>37</v>
      </c>
      <c r="E4813" s="1" t="s">
        <v>113</v>
      </c>
      <c r="F4813" s="1" t="s">
        <v>6489</v>
      </c>
      <c r="G4813" s="1" t="s">
        <v>134</v>
      </c>
      <c r="H4813" s="1" t="s">
        <v>135</v>
      </c>
      <c r="I4813" s="1" t="s">
        <v>42</v>
      </c>
      <c r="J4813" s="1"/>
      <c r="K4813" s="1" t="s">
        <v>6490</v>
      </c>
      <c r="L4813" s="1" t="s">
        <v>44</v>
      </c>
      <c r="M4813" s="9">
        <v>44652.0</v>
      </c>
      <c r="N4813" s="14">
        <v>45251.0</v>
      </c>
      <c r="O4813" s="1"/>
      <c r="P4813" s="1">
        <v>8.33</v>
      </c>
      <c r="Q4813" s="1">
        <v>100000.0</v>
      </c>
      <c r="R4813" s="1">
        <v>480000.0</v>
      </c>
      <c r="S4813" s="14">
        <v>45251.0</v>
      </c>
      <c r="T4813" s="14">
        <v>45258.0</v>
      </c>
      <c r="U4813" s="1" t="s">
        <v>6491</v>
      </c>
      <c r="V4813" s="5">
        <v>39984.0</v>
      </c>
      <c r="W4813" s="11">
        <v>47181.119999999995</v>
      </c>
      <c r="X4813" s="9">
        <v>45183.0</v>
      </c>
      <c r="Y4813" s="5">
        <v>43182.719999999994</v>
      </c>
      <c r="Z4813" s="5">
        <v>29988.0</v>
      </c>
      <c r="AA4813" s="9">
        <v>45331.0</v>
      </c>
      <c r="AB4813" s="1" t="s">
        <v>6492</v>
      </c>
      <c r="AC4813" s="1" t="s">
        <v>55</v>
      </c>
      <c r="AD4813" s="12" t="s">
        <v>46</v>
      </c>
      <c r="AE4813" s="12" t="s">
        <v>47</v>
      </c>
      <c r="AF4813" s="12" t="s">
        <v>47</v>
      </c>
      <c r="AG4813" s="12" t="s">
        <v>47</v>
      </c>
      <c r="AH4813" s="12" t="s">
        <v>47</v>
      </c>
      <c r="AI4813" s="12" t="s">
        <v>47</v>
      </c>
    </row>
    <row r="4814">
      <c r="A4814" s="1" t="s">
        <v>6493</v>
      </c>
      <c r="B4814" s="7"/>
      <c r="C4814" s="1" t="s">
        <v>36</v>
      </c>
      <c r="D4814" s="1" t="s">
        <v>96</v>
      </c>
      <c r="E4814" s="1" t="s">
        <v>113</v>
      </c>
      <c r="F4814" s="1" t="s">
        <v>497</v>
      </c>
      <c r="G4814" s="1" t="s">
        <v>121</v>
      </c>
      <c r="H4814" s="1" t="s">
        <v>994</v>
      </c>
      <c r="I4814" s="1" t="s">
        <v>247</v>
      </c>
      <c r="J4814" s="1"/>
      <c r="K4814" s="1" t="s">
        <v>6494</v>
      </c>
      <c r="L4814" s="1" t="s">
        <v>150</v>
      </c>
      <c r="M4814" s="9">
        <v>44652.0</v>
      </c>
      <c r="N4814" s="9">
        <v>44728.0</v>
      </c>
      <c r="O4814" s="1"/>
      <c r="P4814" s="1">
        <v>8.33</v>
      </c>
      <c r="Q4814" s="1">
        <v>300000.0</v>
      </c>
      <c r="R4814" s="1">
        <v>350904.0</v>
      </c>
      <c r="S4814" s="9">
        <v>44725.0</v>
      </c>
      <c r="T4814" s="9">
        <v>44728.0</v>
      </c>
      <c r="U4814" s="1" t="s">
        <v>6495</v>
      </c>
      <c r="V4814" s="5">
        <v>29230.3032</v>
      </c>
      <c r="W4814" s="11">
        <v>34491.757776</v>
      </c>
      <c r="X4814" s="9">
        <v>44755.0</v>
      </c>
      <c r="Y4814" s="5">
        <v>31568.727456</v>
      </c>
      <c r="Z4814" s="5">
        <v>21922.7274</v>
      </c>
      <c r="AA4814" s="9">
        <v>44759.0</v>
      </c>
      <c r="AB4814" s="1" t="s">
        <v>6495</v>
      </c>
      <c r="AC4814" s="1" t="s">
        <v>55</v>
      </c>
      <c r="AD4814" s="12" t="s">
        <v>46</v>
      </c>
      <c r="AE4814" s="12" t="s">
        <v>46</v>
      </c>
      <c r="AF4814" s="12" t="s">
        <v>46</v>
      </c>
      <c r="AG4814" s="12" t="s">
        <v>46</v>
      </c>
      <c r="AH4814" s="12" t="s">
        <v>46</v>
      </c>
      <c r="AI4814" s="12" t="s">
        <v>46</v>
      </c>
    </row>
    <row r="4815">
      <c r="A4815" s="1" t="s">
        <v>6493</v>
      </c>
      <c r="B4815" s="7"/>
      <c r="C4815" s="1" t="s">
        <v>36</v>
      </c>
      <c r="D4815" s="1" t="s">
        <v>96</v>
      </c>
      <c r="E4815" s="1" t="s">
        <v>113</v>
      </c>
      <c r="F4815" s="1" t="s">
        <v>497</v>
      </c>
      <c r="G4815" s="1" t="s">
        <v>121</v>
      </c>
      <c r="H4815" s="1" t="s">
        <v>994</v>
      </c>
      <c r="I4815" s="1" t="s">
        <v>247</v>
      </c>
      <c r="J4815" s="1"/>
      <c r="K4815" s="1" t="s">
        <v>6494</v>
      </c>
      <c r="L4815" s="1" t="s">
        <v>150</v>
      </c>
      <c r="M4815" s="9">
        <v>44652.0</v>
      </c>
      <c r="N4815" s="9">
        <v>44759.0</v>
      </c>
      <c r="O4815" s="1"/>
      <c r="P4815" s="1">
        <v>8.33</v>
      </c>
      <c r="Q4815" s="1">
        <v>750000.0</v>
      </c>
      <c r="R4815" s="1">
        <v>780000.0</v>
      </c>
      <c r="S4815" s="9">
        <v>44755.0</v>
      </c>
      <c r="T4815" s="9">
        <v>44759.0</v>
      </c>
      <c r="U4815" s="1" t="s">
        <v>6496</v>
      </c>
      <c r="V4815" s="5">
        <v>64974.0</v>
      </c>
      <c r="W4815" s="11">
        <v>76669.31999999999</v>
      </c>
      <c r="X4815" s="9">
        <v>44785.0</v>
      </c>
      <c r="Y4815" s="5">
        <v>70171.92</v>
      </c>
      <c r="Z4815" s="5">
        <v>48730.5</v>
      </c>
      <c r="AA4815" s="9">
        <v>44789.0</v>
      </c>
      <c r="AB4815" s="1" t="s">
        <v>6496</v>
      </c>
      <c r="AC4815" s="1" t="s">
        <v>55</v>
      </c>
      <c r="AD4815" s="12" t="s">
        <v>46</v>
      </c>
      <c r="AE4815" s="12" t="s">
        <v>46</v>
      </c>
      <c r="AF4815" s="12" t="s">
        <v>46</v>
      </c>
      <c r="AG4815" s="12" t="s">
        <v>46</v>
      </c>
      <c r="AH4815" s="12" t="s">
        <v>46</v>
      </c>
      <c r="AI4815" s="12" t="s">
        <v>46</v>
      </c>
    </row>
    <row r="4816">
      <c r="A4816" s="1" t="s">
        <v>6493</v>
      </c>
      <c r="B4816" s="7"/>
      <c r="C4816" s="1" t="s">
        <v>36</v>
      </c>
      <c r="D4816" s="1" t="s">
        <v>96</v>
      </c>
      <c r="E4816" s="1" t="s">
        <v>113</v>
      </c>
      <c r="F4816" s="1" t="s">
        <v>497</v>
      </c>
      <c r="G4816" s="1" t="s">
        <v>121</v>
      </c>
      <c r="H4816" s="1" t="s">
        <v>994</v>
      </c>
      <c r="I4816" s="1" t="s">
        <v>247</v>
      </c>
      <c r="J4816" s="1"/>
      <c r="K4816" s="1" t="s">
        <v>6494</v>
      </c>
      <c r="L4816" s="1" t="s">
        <v>150</v>
      </c>
      <c r="M4816" s="9">
        <v>44652.0</v>
      </c>
      <c r="N4816" s="9">
        <v>44760.0</v>
      </c>
      <c r="O4816" s="1"/>
      <c r="P4816" s="1">
        <v>8.33</v>
      </c>
      <c r="Q4816" s="1">
        <v>250000.0</v>
      </c>
      <c r="R4816" s="1">
        <v>289000.0</v>
      </c>
      <c r="S4816" s="9">
        <v>44758.0</v>
      </c>
      <c r="T4816" s="9">
        <v>44760.0</v>
      </c>
      <c r="U4816" s="1" t="s">
        <v>6497</v>
      </c>
      <c r="V4816" s="5">
        <v>24073.7</v>
      </c>
      <c r="W4816" s="11">
        <v>28406.966</v>
      </c>
      <c r="X4816" s="9">
        <v>44788.0</v>
      </c>
      <c r="Y4816" s="5">
        <v>25999.596</v>
      </c>
      <c r="Z4816" s="5">
        <v>18055.275</v>
      </c>
      <c r="AA4816" s="9">
        <v>44792.0</v>
      </c>
      <c r="AB4816" s="1" t="s">
        <v>6497</v>
      </c>
      <c r="AC4816" s="1" t="s">
        <v>55</v>
      </c>
      <c r="AD4816" s="12" t="s">
        <v>46</v>
      </c>
      <c r="AE4816" s="12" t="s">
        <v>46</v>
      </c>
      <c r="AF4816" s="12" t="s">
        <v>46</v>
      </c>
      <c r="AG4816" s="12" t="s">
        <v>46</v>
      </c>
      <c r="AH4816" s="12" t="s">
        <v>46</v>
      </c>
      <c r="AI4816" s="12" t="s">
        <v>46</v>
      </c>
    </row>
    <row r="4817">
      <c r="A4817" s="1" t="s">
        <v>6498</v>
      </c>
      <c r="B4817" s="7"/>
      <c r="C4817" s="1" t="s">
        <v>36</v>
      </c>
      <c r="D4817" s="1" t="s">
        <v>81</v>
      </c>
      <c r="E4817" s="1" t="s">
        <v>82</v>
      </c>
      <c r="F4817" s="1" t="s">
        <v>1329</v>
      </c>
      <c r="G4817" s="1" t="s">
        <v>196</v>
      </c>
      <c r="H4817" s="1" t="s">
        <v>197</v>
      </c>
      <c r="I4817" s="1" t="s">
        <v>42</v>
      </c>
      <c r="J4817" s="1"/>
      <c r="K4817" s="1" t="s">
        <v>6499</v>
      </c>
      <c r="L4817" s="1" t="s">
        <v>347</v>
      </c>
      <c r="M4817" s="9">
        <v>44768.0</v>
      </c>
      <c r="N4817" s="9">
        <v>44768.0</v>
      </c>
      <c r="O4817" s="1"/>
      <c r="P4817" s="1">
        <v>8.33</v>
      </c>
      <c r="Q4817" s="1">
        <v>300000.0</v>
      </c>
      <c r="R4817" s="1">
        <v>325000.0</v>
      </c>
      <c r="S4817" s="9">
        <v>44761.0</v>
      </c>
      <c r="T4817" s="9">
        <v>44768.0</v>
      </c>
      <c r="U4817" s="1" t="s">
        <v>6500</v>
      </c>
      <c r="V4817" s="5">
        <v>27072.5</v>
      </c>
      <c r="W4817" s="11">
        <v>31945.55</v>
      </c>
      <c r="X4817" s="9">
        <v>44791.0</v>
      </c>
      <c r="Y4817" s="5">
        <v>31945.55</v>
      </c>
      <c r="Z4817" s="5">
        <v>20304.375</v>
      </c>
      <c r="AA4817" s="9">
        <v>44795.0</v>
      </c>
      <c r="AB4817" s="1" t="s">
        <v>6500</v>
      </c>
      <c r="AC4817" s="1" t="s">
        <v>55</v>
      </c>
      <c r="AD4817" s="12" t="s">
        <v>46</v>
      </c>
      <c r="AE4817" s="12" t="s">
        <v>46</v>
      </c>
      <c r="AF4817" s="12" t="s">
        <v>46</v>
      </c>
      <c r="AG4817" s="12" t="s">
        <v>46</v>
      </c>
      <c r="AH4817" s="12" t="s">
        <v>46</v>
      </c>
      <c r="AI4817" s="12" t="s">
        <v>46</v>
      </c>
    </row>
    <row r="4818">
      <c r="A4818" s="1" t="s">
        <v>6501</v>
      </c>
      <c r="B4818" s="7"/>
      <c r="C4818" s="1" t="s">
        <v>36</v>
      </c>
      <c r="D4818" s="1" t="s">
        <v>96</v>
      </c>
      <c r="E4818" s="1" t="s">
        <v>212</v>
      </c>
      <c r="F4818" s="1" t="s">
        <v>1079</v>
      </c>
      <c r="G4818" s="1" t="s">
        <v>134</v>
      </c>
      <c r="H4818" s="1" t="s">
        <v>135</v>
      </c>
      <c r="I4818" s="1" t="s">
        <v>42</v>
      </c>
      <c r="J4818" s="1"/>
      <c r="K4818" s="1" t="s">
        <v>6502</v>
      </c>
      <c r="L4818" s="1" t="s">
        <v>99</v>
      </c>
      <c r="M4818" s="9">
        <v>45098.0</v>
      </c>
      <c r="N4818" s="9">
        <v>45098.0</v>
      </c>
      <c r="O4818" s="1"/>
      <c r="P4818" s="1">
        <v>8.33</v>
      </c>
      <c r="Q4818" s="1">
        <v>180000.0</v>
      </c>
      <c r="R4818" s="1">
        <v>180000.0</v>
      </c>
      <c r="S4818" s="9">
        <v>44830.0</v>
      </c>
      <c r="T4818" s="9">
        <v>44839.0</v>
      </c>
      <c r="U4818" s="1" t="s">
        <v>6503</v>
      </c>
      <c r="V4818" s="5">
        <v>14994.0</v>
      </c>
      <c r="W4818" s="11">
        <v>17692.92</v>
      </c>
      <c r="X4818" s="9">
        <v>44839.0</v>
      </c>
      <c r="Y4818" s="5">
        <v>16193.519999999999</v>
      </c>
      <c r="Z4818" s="5">
        <v>11245.5</v>
      </c>
      <c r="AA4818" s="9">
        <v>44839.0</v>
      </c>
      <c r="AB4818" s="1" t="s">
        <v>6503</v>
      </c>
      <c r="AC4818" s="1" t="s">
        <v>55</v>
      </c>
      <c r="AD4818" s="12" t="s">
        <v>47</v>
      </c>
      <c r="AE4818" s="12" t="s">
        <v>47</v>
      </c>
      <c r="AF4818" s="12" t="s">
        <v>46</v>
      </c>
      <c r="AG4818" s="12" t="s">
        <v>46</v>
      </c>
      <c r="AH4818" s="12" t="s">
        <v>46</v>
      </c>
      <c r="AI4818" s="12" t="s">
        <v>46</v>
      </c>
    </row>
    <row r="4819">
      <c r="A4819" s="1" t="s">
        <v>6501</v>
      </c>
      <c r="B4819" s="7"/>
      <c r="C4819" s="1" t="s">
        <v>36</v>
      </c>
      <c r="D4819" s="1" t="s">
        <v>96</v>
      </c>
      <c r="E4819" s="1" t="s">
        <v>212</v>
      </c>
      <c r="F4819" s="1" t="s">
        <v>1079</v>
      </c>
      <c r="G4819" s="1" t="s">
        <v>134</v>
      </c>
      <c r="H4819" s="1" t="s">
        <v>135</v>
      </c>
      <c r="I4819" s="1" t="s">
        <v>42</v>
      </c>
      <c r="J4819" s="1"/>
      <c r="K4819" s="1" t="s">
        <v>6502</v>
      </c>
      <c r="L4819" s="1" t="s">
        <v>99</v>
      </c>
      <c r="M4819" s="9">
        <v>45098.0</v>
      </c>
      <c r="N4819" s="9">
        <v>45098.0</v>
      </c>
      <c r="O4819" s="1"/>
      <c r="P4819" s="1">
        <v>7.5</v>
      </c>
      <c r="Q4819" s="1">
        <v>180000.0</v>
      </c>
      <c r="R4819" s="1">
        <v>180000.0</v>
      </c>
      <c r="S4819" s="9">
        <v>44830.0</v>
      </c>
      <c r="T4819" s="14">
        <v>44880.0</v>
      </c>
      <c r="U4819" s="1" t="s">
        <v>6504</v>
      </c>
      <c r="V4819" s="5">
        <v>13500.0</v>
      </c>
      <c r="W4819" s="11">
        <v>15930.0</v>
      </c>
      <c r="X4819" s="14">
        <v>44880.0</v>
      </c>
      <c r="Y4819" s="5">
        <v>15930.0</v>
      </c>
      <c r="Z4819" s="5">
        <v>10125.0</v>
      </c>
      <c r="AA4819" s="14">
        <v>44880.0</v>
      </c>
      <c r="AB4819" s="1" t="s">
        <v>6504</v>
      </c>
      <c r="AC4819" s="1" t="s">
        <v>55</v>
      </c>
      <c r="AD4819" s="12" t="s">
        <v>47</v>
      </c>
      <c r="AE4819" s="12" t="s">
        <v>47</v>
      </c>
      <c r="AF4819" s="12" t="s">
        <v>46</v>
      </c>
      <c r="AG4819" s="12" t="s">
        <v>46</v>
      </c>
      <c r="AH4819" s="12" t="s">
        <v>46</v>
      </c>
      <c r="AI4819" s="12" t="s">
        <v>46</v>
      </c>
    </row>
    <row r="4820">
      <c r="A4820" s="1" t="s">
        <v>6501</v>
      </c>
      <c r="B4820" s="7"/>
      <c r="C4820" s="1" t="s">
        <v>36</v>
      </c>
      <c r="D4820" s="1" t="s">
        <v>96</v>
      </c>
      <c r="E4820" s="1" t="s">
        <v>212</v>
      </c>
      <c r="F4820" s="1" t="s">
        <v>1079</v>
      </c>
      <c r="G4820" s="1" t="s">
        <v>134</v>
      </c>
      <c r="H4820" s="1" t="s">
        <v>135</v>
      </c>
      <c r="I4820" s="1" t="s">
        <v>42</v>
      </c>
      <c r="J4820" s="1"/>
      <c r="K4820" s="1" t="s">
        <v>6502</v>
      </c>
      <c r="L4820" s="1" t="s">
        <v>99</v>
      </c>
      <c r="M4820" s="9">
        <v>45098.0</v>
      </c>
      <c r="N4820" s="9">
        <v>44993.0</v>
      </c>
      <c r="O4820" s="1"/>
      <c r="P4820" s="1">
        <v>8.33</v>
      </c>
      <c r="Q4820" s="1">
        <v>300000.0</v>
      </c>
      <c r="R4820" s="1">
        <v>300000.0</v>
      </c>
      <c r="S4820" s="10">
        <v>45083.0</v>
      </c>
      <c r="V4820" s="5">
        <v>24990.0</v>
      </c>
      <c r="W4820" s="11">
        <v>29488.199999999997</v>
      </c>
      <c r="Z4820" s="5">
        <v>18742.5</v>
      </c>
      <c r="AB4820" s="1"/>
      <c r="AC4820" s="1" t="s">
        <v>45</v>
      </c>
      <c r="AD4820" s="12" t="s">
        <v>47</v>
      </c>
      <c r="AE4820" s="12" t="s">
        <v>46</v>
      </c>
      <c r="AF4820" s="12" t="s">
        <v>47</v>
      </c>
    </row>
    <row r="4821">
      <c r="A4821" s="1" t="s">
        <v>6501</v>
      </c>
      <c r="B4821" s="7"/>
      <c r="C4821" s="1" t="s">
        <v>36</v>
      </c>
      <c r="D4821" s="1" t="s">
        <v>96</v>
      </c>
      <c r="E4821" s="1" t="s">
        <v>212</v>
      </c>
      <c r="F4821" s="1" t="s">
        <v>1079</v>
      </c>
      <c r="G4821" s="1" t="s">
        <v>134</v>
      </c>
      <c r="H4821" s="1" t="s">
        <v>135</v>
      </c>
      <c r="I4821" s="1" t="s">
        <v>42</v>
      </c>
      <c r="J4821" s="1"/>
      <c r="K4821" s="1" t="s">
        <v>6502</v>
      </c>
      <c r="L4821" s="1" t="s">
        <v>99</v>
      </c>
      <c r="M4821" s="9">
        <v>45098.0</v>
      </c>
      <c r="N4821" s="9">
        <v>44742.0</v>
      </c>
      <c r="O4821" s="1"/>
      <c r="P4821" s="1">
        <v>8.33</v>
      </c>
      <c r="Q4821" s="1">
        <v>180000.0</v>
      </c>
      <c r="R4821" s="1">
        <v>300000.0</v>
      </c>
      <c r="S4821" s="10">
        <v>44832.0</v>
      </c>
      <c r="V4821" s="5">
        <v>24990.0</v>
      </c>
      <c r="W4821" s="11">
        <v>29488.199999999997</v>
      </c>
      <c r="Z4821" s="5">
        <v>18742.5</v>
      </c>
      <c r="AC4821" s="1" t="s">
        <v>45</v>
      </c>
      <c r="AD4821" s="12" t="s">
        <v>47</v>
      </c>
      <c r="AE4821" s="12" t="s">
        <v>46</v>
      </c>
      <c r="AF4821" s="12" t="s">
        <v>46</v>
      </c>
    </row>
    <row r="4822">
      <c r="A4822" s="1" t="s">
        <v>6505</v>
      </c>
      <c r="B4822" s="7"/>
      <c r="C4822" s="1" t="s">
        <v>36</v>
      </c>
      <c r="D4822" s="1" t="s">
        <v>96</v>
      </c>
      <c r="E4822" s="1" t="s">
        <v>168</v>
      </c>
      <c r="F4822" s="1" t="s">
        <v>727</v>
      </c>
      <c r="G4822" s="1" t="s">
        <v>152</v>
      </c>
      <c r="H4822" s="1" t="s">
        <v>317</v>
      </c>
      <c r="I4822" s="1" t="s">
        <v>247</v>
      </c>
      <c r="J4822" s="1"/>
      <c r="K4822" s="1" t="s">
        <v>6506</v>
      </c>
      <c r="L4822" s="1" t="s">
        <v>53</v>
      </c>
      <c r="M4822" s="9">
        <v>44652.0</v>
      </c>
      <c r="N4822" s="9">
        <v>45316.0</v>
      </c>
      <c r="O4822" s="1"/>
      <c r="P4822" s="1">
        <v>8.0</v>
      </c>
      <c r="Q4822" s="1">
        <v>300000.0</v>
      </c>
      <c r="R4822" s="1">
        <v>360000.0</v>
      </c>
      <c r="S4822" s="9">
        <v>45308.0</v>
      </c>
      <c r="T4822" s="9">
        <v>45316.0</v>
      </c>
      <c r="U4822" s="1" t="s">
        <v>6507</v>
      </c>
      <c r="V4822" s="5">
        <v>28800.0</v>
      </c>
      <c r="W4822" s="11">
        <v>33984.0</v>
      </c>
      <c r="X4822" s="9">
        <v>45338.0</v>
      </c>
      <c r="Y4822" s="5">
        <v>31104.0</v>
      </c>
      <c r="Z4822" s="5">
        <v>21600.0</v>
      </c>
      <c r="AA4822" s="9">
        <v>45337.0</v>
      </c>
      <c r="AB4822" s="1" t="s">
        <v>6508</v>
      </c>
      <c r="AC4822" s="1" t="s">
        <v>55</v>
      </c>
      <c r="AD4822" s="12" t="s">
        <v>46</v>
      </c>
      <c r="AE4822" s="12" t="s">
        <v>47</v>
      </c>
      <c r="AF4822" s="12" t="s">
        <v>47</v>
      </c>
      <c r="AG4822" s="12" t="s">
        <v>47</v>
      </c>
      <c r="AH4822" s="12" t="s">
        <v>47</v>
      </c>
      <c r="AI4822" s="12" t="s">
        <v>47</v>
      </c>
    </row>
    <row r="4823">
      <c r="A4823" s="1" t="s">
        <v>6505</v>
      </c>
      <c r="B4823" s="7"/>
      <c r="C4823" s="1" t="s">
        <v>36</v>
      </c>
      <c r="D4823" s="1" t="s">
        <v>96</v>
      </c>
      <c r="E4823" s="1" t="s">
        <v>168</v>
      </c>
      <c r="F4823" s="1" t="s">
        <v>727</v>
      </c>
      <c r="G4823" s="1" t="s">
        <v>152</v>
      </c>
      <c r="H4823" s="1" t="s">
        <v>317</v>
      </c>
      <c r="I4823" s="1" t="s">
        <v>247</v>
      </c>
      <c r="J4823" s="1"/>
      <c r="K4823" s="1" t="s">
        <v>6506</v>
      </c>
      <c r="L4823" s="1" t="s">
        <v>53</v>
      </c>
      <c r="M4823" s="9">
        <v>44652.0</v>
      </c>
      <c r="N4823" s="9">
        <v>45334.0</v>
      </c>
      <c r="O4823" s="1"/>
      <c r="P4823" s="1">
        <v>8.0</v>
      </c>
      <c r="Q4823" s="1">
        <v>550000.0</v>
      </c>
      <c r="R4823" s="1">
        <v>588000.0</v>
      </c>
      <c r="S4823" s="9">
        <v>45335.0</v>
      </c>
      <c r="T4823" s="9">
        <v>45334.0</v>
      </c>
      <c r="U4823" s="1" t="s">
        <v>4104</v>
      </c>
      <c r="V4823" s="5">
        <v>47040.0</v>
      </c>
      <c r="W4823" s="11">
        <v>55507.2</v>
      </c>
      <c r="X4823" s="9"/>
      <c r="Z4823" s="5">
        <v>35280.0</v>
      </c>
      <c r="AC4823" s="1" t="s">
        <v>162</v>
      </c>
      <c r="AD4823" s="12" t="s">
        <v>46</v>
      </c>
      <c r="AE4823" s="12" t="s">
        <v>47</v>
      </c>
      <c r="AF4823" s="12" t="s">
        <v>47</v>
      </c>
      <c r="AG4823" s="12" t="s">
        <v>47</v>
      </c>
    </row>
    <row r="4824">
      <c r="A4824" s="1" t="s">
        <v>6505</v>
      </c>
      <c r="B4824" s="7"/>
      <c r="C4824" s="1" t="s">
        <v>36</v>
      </c>
      <c r="D4824" s="1" t="s">
        <v>96</v>
      </c>
      <c r="E4824" s="1" t="s">
        <v>168</v>
      </c>
      <c r="F4824" s="1" t="s">
        <v>727</v>
      </c>
      <c r="G4824" s="1" t="s">
        <v>152</v>
      </c>
      <c r="H4824" s="1" t="s">
        <v>317</v>
      </c>
      <c r="I4824" s="1" t="s">
        <v>247</v>
      </c>
      <c r="J4824" s="1"/>
      <c r="K4824" s="1" t="s">
        <v>6506</v>
      </c>
      <c r="L4824" s="1" t="s">
        <v>53</v>
      </c>
      <c r="M4824" s="9">
        <v>44652.0</v>
      </c>
      <c r="N4824" s="9">
        <v>45338.0</v>
      </c>
      <c r="O4824" s="1"/>
      <c r="P4824" s="1">
        <v>8.0</v>
      </c>
      <c r="Q4824" s="1">
        <v>500000.0</v>
      </c>
      <c r="R4824" s="1">
        <v>588000.0</v>
      </c>
      <c r="S4824" s="9">
        <v>45336.0</v>
      </c>
      <c r="T4824" s="9">
        <v>45338.0</v>
      </c>
      <c r="U4824" s="1" t="s">
        <v>6509</v>
      </c>
      <c r="V4824" s="5">
        <v>47040.0</v>
      </c>
      <c r="W4824" s="11">
        <v>55507.2</v>
      </c>
      <c r="X4824" s="9">
        <v>45366.0</v>
      </c>
      <c r="Y4824" s="5">
        <v>50803.2</v>
      </c>
      <c r="Z4824" s="5">
        <v>35280.0</v>
      </c>
      <c r="AA4824" s="9">
        <v>45372.0</v>
      </c>
      <c r="AB4824" s="1" t="s">
        <v>6510</v>
      </c>
      <c r="AC4824" s="1" t="s">
        <v>55</v>
      </c>
      <c r="AD4824" s="12" t="s">
        <v>46</v>
      </c>
      <c r="AE4824" s="12" t="s">
        <v>47</v>
      </c>
      <c r="AF4824" s="12" t="s">
        <v>47</v>
      </c>
      <c r="AG4824" s="12" t="s">
        <v>47</v>
      </c>
      <c r="AH4824" s="12" t="s">
        <v>47</v>
      </c>
      <c r="AI4824" s="12" t="s">
        <v>47</v>
      </c>
    </row>
    <row r="4825">
      <c r="A4825" s="1" t="s">
        <v>6505</v>
      </c>
      <c r="B4825" s="7"/>
      <c r="C4825" s="1" t="s">
        <v>36</v>
      </c>
      <c r="D4825" s="1" t="s">
        <v>96</v>
      </c>
      <c r="E4825" s="1" t="s">
        <v>168</v>
      </c>
      <c r="F4825" s="1" t="s">
        <v>727</v>
      </c>
      <c r="G4825" s="1" t="s">
        <v>152</v>
      </c>
      <c r="H4825" s="1" t="s">
        <v>317</v>
      </c>
      <c r="I4825" s="1" t="s">
        <v>247</v>
      </c>
      <c r="J4825" s="1"/>
      <c r="K4825" s="1" t="s">
        <v>6506</v>
      </c>
      <c r="L4825" s="1" t="s">
        <v>53</v>
      </c>
      <c r="M4825" s="9">
        <v>44652.0</v>
      </c>
      <c r="N4825" s="9">
        <v>44652.0</v>
      </c>
      <c r="O4825" s="1"/>
      <c r="P4825" s="1">
        <v>8.0</v>
      </c>
      <c r="Q4825" s="1">
        <v>500000.0</v>
      </c>
      <c r="R4825" s="1">
        <v>300000.0</v>
      </c>
      <c r="S4825" s="10">
        <v>44682.0</v>
      </c>
      <c r="V4825" s="5">
        <v>24000.0</v>
      </c>
      <c r="W4825" s="11">
        <v>28320.0</v>
      </c>
      <c r="Z4825" s="5">
        <v>18000.0</v>
      </c>
      <c r="AB4825" s="1"/>
      <c r="AC4825" s="1" t="s">
        <v>45</v>
      </c>
      <c r="AD4825" s="12" t="s">
        <v>46</v>
      </c>
      <c r="AE4825" s="12" t="s">
        <v>46</v>
      </c>
      <c r="AF4825" s="12" t="s">
        <v>46</v>
      </c>
    </row>
    <row r="4826">
      <c r="A4826" s="1" t="s">
        <v>6511</v>
      </c>
      <c r="B4826" s="7"/>
      <c r="C4826" s="1" t="s">
        <v>36</v>
      </c>
      <c r="D4826" s="1" t="s">
        <v>96</v>
      </c>
      <c r="E4826" s="1" t="s">
        <v>212</v>
      </c>
      <c r="F4826" s="1" t="s">
        <v>915</v>
      </c>
      <c r="G4826" s="1" t="s">
        <v>134</v>
      </c>
      <c r="H4826" s="1" t="s">
        <v>135</v>
      </c>
      <c r="I4826" s="1" t="s">
        <v>265</v>
      </c>
      <c r="J4826" s="1"/>
      <c r="K4826" s="1" t="s">
        <v>6512</v>
      </c>
      <c r="L4826" s="1" t="s">
        <v>53</v>
      </c>
      <c r="M4826" s="9">
        <v>45203.0</v>
      </c>
      <c r="N4826" s="9">
        <v>45203.0</v>
      </c>
      <c r="O4826" s="1"/>
      <c r="P4826" s="1">
        <v>7.5</v>
      </c>
      <c r="Q4826" s="1">
        <v>300000.0</v>
      </c>
      <c r="R4826" s="1">
        <v>300000.0</v>
      </c>
      <c r="S4826" s="10">
        <v>45233.0</v>
      </c>
      <c r="V4826" s="5">
        <v>22500.0</v>
      </c>
      <c r="W4826" s="11">
        <v>26550.0</v>
      </c>
      <c r="Z4826" s="5">
        <v>16875.0</v>
      </c>
      <c r="AC4826" s="1" t="s">
        <v>45</v>
      </c>
      <c r="AD4826" s="12" t="s">
        <v>47</v>
      </c>
      <c r="AE4826" s="12" t="s">
        <v>47</v>
      </c>
      <c r="AF4826" s="12" t="s">
        <v>47</v>
      </c>
    </row>
    <row r="4827">
      <c r="A4827" s="1" t="s">
        <v>6513</v>
      </c>
      <c r="B4827" s="7"/>
      <c r="C4827" s="1" t="s">
        <v>36</v>
      </c>
      <c r="D4827" s="1" t="s">
        <v>96</v>
      </c>
      <c r="E4827" s="1" t="s">
        <v>212</v>
      </c>
      <c r="F4827" s="1" t="s">
        <v>2454</v>
      </c>
      <c r="G4827" s="1" t="s">
        <v>84</v>
      </c>
      <c r="H4827" s="1" t="s">
        <v>85</v>
      </c>
      <c r="I4827" s="1" t="s">
        <v>42</v>
      </c>
      <c r="J4827" s="1"/>
      <c r="K4827" s="1" t="s">
        <v>6514</v>
      </c>
      <c r="L4827" s="1" t="s">
        <v>143</v>
      </c>
      <c r="M4827" s="9">
        <v>45194.0</v>
      </c>
      <c r="N4827" s="14">
        <v>45260.0</v>
      </c>
      <c r="O4827" s="1"/>
      <c r="P4827" s="1">
        <v>8.33</v>
      </c>
      <c r="Q4827" s="1">
        <v>250000.0</v>
      </c>
      <c r="R4827" s="1">
        <v>300000.0</v>
      </c>
      <c r="S4827" s="14">
        <v>45246.0</v>
      </c>
      <c r="T4827" s="14">
        <v>45260.0</v>
      </c>
      <c r="U4827" s="1" t="s">
        <v>6515</v>
      </c>
      <c r="V4827" s="5">
        <v>24990.0</v>
      </c>
      <c r="W4827" s="11">
        <v>29488.199999999997</v>
      </c>
      <c r="X4827" s="14">
        <v>45276.0</v>
      </c>
      <c r="Y4827" s="5">
        <v>26989.199999999997</v>
      </c>
      <c r="Z4827" s="5">
        <v>18742.5</v>
      </c>
      <c r="AA4827" s="14">
        <v>45281.0</v>
      </c>
      <c r="AB4827" s="1" t="s">
        <v>6516</v>
      </c>
      <c r="AC4827" s="1" t="s">
        <v>55</v>
      </c>
      <c r="AD4827" s="12" t="s">
        <v>47</v>
      </c>
      <c r="AE4827" s="12" t="s">
        <v>47</v>
      </c>
      <c r="AF4827" s="12" t="s">
        <v>47</v>
      </c>
      <c r="AG4827" s="12" t="s">
        <v>47</v>
      </c>
      <c r="AH4827" s="12" t="s">
        <v>47</v>
      </c>
      <c r="AI4827" s="12" t="s">
        <v>47</v>
      </c>
    </row>
    <row r="4828">
      <c r="A4828" s="1" t="s">
        <v>6517</v>
      </c>
      <c r="B4828" s="7"/>
      <c r="C4828" s="1" t="s">
        <v>36</v>
      </c>
      <c r="D4828" s="1" t="s">
        <v>96</v>
      </c>
      <c r="E4828" s="1" t="s">
        <v>212</v>
      </c>
      <c r="F4828" s="1" t="s">
        <v>6518</v>
      </c>
      <c r="G4828" s="1" t="s">
        <v>121</v>
      </c>
      <c r="H4828" s="1" t="s">
        <v>994</v>
      </c>
      <c r="I4828" s="1" t="s">
        <v>265</v>
      </c>
      <c r="J4828" s="1"/>
      <c r="K4828" s="1" t="s">
        <v>6519</v>
      </c>
      <c r="L4828" s="1" t="s">
        <v>53</v>
      </c>
      <c r="M4828" s="9">
        <v>44742.0</v>
      </c>
      <c r="N4828" s="9">
        <v>44736.0</v>
      </c>
      <c r="O4828" s="1"/>
      <c r="P4828" s="1">
        <v>8.33</v>
      </c>
      <c r="Q4828" s="1">
        <v>350000.0</v>
      </c>
      <c r="R4828" s="1">
        <v>400000.0</v>
      </c>
      <c r="S4828" s="9">
        <v>44733.0</v>
      </c>
      <c r="T4828" s="9">
        <v>44736.0</v>
      </c>
      <c r="U4828" s="1" t="s">
        <v>6520</v>
      </c>
      <c r="V4828" s="5">
        <v>33320.0</v>
      </c>
      <c r="W4828" s="11">
        <v>39317.6</v>
      </c>
      <c r="X4828" s="9">
        <v>44763.0</v>
      </c>
      <c r="Y4828" s="5">
        <v>35985.6</v>
      </c>
      <c r="Z4828" s="5">
        <v>24990.0</v>
      </c>
      <c r="AA4828" s="9">
        <v>44761.0</v>
      </c>
      <c r="AB4828" s="1" t="s">
        <v>6521</v>
      </c>
      <c r="AC4828" s="1" t="s">
        <v>55</v>
      </c>
      <c r="AD4828" s="12" t="s">
        <v>46</v>
      </c>
      <c r="AE4828" s="12" t="s">
        <v>46</v>
      </c>
      <c r="AF4828" s="12" t="s">
        <v>46</v>
      </c>
      <c r="AG4828" s="12" t="s">
        <v>46</v>
      </c>
      <c r="AH4828" s="12" t="s">
        <v>46</v>
      </c>
      <c r="AI4828" s="12" t="s">
        <v>46</v>
      </c>
    </row>
    <row r="4829">
      <c r="A4829" s="1" t="s">
        <v>6522</v>
      </c>
      <c r="B4829" s="7"/>
      <c r="C4829" s="1" t="s">
        <v>36</v>
      </c>
      <c r="D4829" s="1" t="s">
        <v>96</v>
      </c>
      <c r="E4829" s="1" t="s">
        <v>38</v>
      </c>
      <c r="F4829" s="1" t="s">
        <v>872</v>
      </c>
      <c r="G4829" s="1" t="s">
        <v>1311</v>
      </c>
      <c r="H4829" s="1" t="s">
        <v>1312</v>
      </c>
      <c r="I4829" s="1" t="s">
        <v>42</v>
      </c>
      <c r="J4829" s="1"/>
      <c r="K4829" s="1" t="s">
        <v>6523</v>
      </c>
      <c r="L4829" s="1" t="s">
        <v>53</v>
      </c>
      <c r="M4829" s="9">
        <v>44742.0</v>
      </c>
      <c r="N4829" s="9">
        <v>44742.0</v>
      </c>
      <c r="O4829" s="1"/>
      <c r="P4829" s="1">
        <v>8.33</v>
      </c>
      <c r="Q4829" s="1">
        <v>500000.0</v>
      </c>
      <c r="R4829" s="1">
        <v>461400.0</v>
      </c>
      <c r="S4829" s="9">
        <v>44928.0</v>
      </c>
      <c r="T4829" s="9">
        <v>44928.0</v>
      </c>
      <c r="U4829" s="1" t="s">
        <v>6524</v>
      </c>
      <c r="V4829" s="5">
        <v>38434.62</v>
      </c>
      <c r="W4829" s="11">
        <v>45352.8516</v>
      </c>
      <c r="X4829" s="9"/>
      <c r="Y4829" s="5"/>
      <c r="Z4829" s="5">
        <v>28825.965000000004</v>
      </c>
      <c r="AA4829" s="9"/>
      <c r="AC4829" s="1" t="s">
        <v>162</v>
      </c>
      <c r="AD4829" s="12" t="s">
        <v>46</v>
      </c>
      <c r="AE4829" s="12" t="s">
        <v>46</v>
      </c>
      <c r="AF4829" s="12" t="s">
        <v>46</v>
      </c>
      <c r="AG4829" s="12" t="s">
        <v>46</v>
      </c>
    </row>
    <row r="4830">
      <c r="A4830" s="1" t="s">
        <v>6522</v>
      </c>
      <c r="B4830" s="7"/>
      <c r="C4830" s="1" t="s">
        <v>36</v>
      </c>
      <c r="D4830" s="1" t="s">
        <v>96</v>
      </c>
      <c r="E4830" s="1" t="s">
        <v>38</v>
      </c>
      <c r="F4830" s="1" t="s">
        <v>872</v>
      </c>
      <c r="G4830" s="1" t="s">
        <v>1311</v>
      </c>
      <c r="H4830" s="1" t="s">
        <v>1312</v>
      </c>
      <c r="I4830" s="1" t="s">
        <v>42</v>
      </c>
      <c r="J4830" s="1"/>
      <c r="K4830" s="1" t="s">
        <v>6523</v>
      </c>
      <c r="L4830" s="1" t="s">
        <v>53</v>
      </c>
      <c r="M4830" s="9">
        <v>44742.0</v>
      </c>
      <c r="N4830" s="9">
        <v>44928.0</v>
      </c>
      <c r="O4830" s="1"/>
      <c r="P4830" s="1">
        <v>8.33</v>
      </c>
      <c r="Q4830" s="1">
        <v>100000.0</v>
      </c>
      <c r="R4830" s="1">
        <v>420000.0</v>
      </c>
      <c r="S4830" s="9">
        <v>44928.0</v>
      </c>
      <c r="T4830" s="9">
        <v>44998.0</v>
      </c>
      <c r="U4830" s="1" t="s">
        <v>6525</v>
      </c>
      <c r="V4830" s="5">
        <v>34986.0</v>
      </c>
      <c r="W4830" s="11">
        <v>41283.479999999996</v>
      </c>
      <c r="X4830" s="9">
        <v>45012.0</v>
      </c>
      <c r="Y4830" s="5">
        <v>37784.88</v>
      </c>
      <c r="Z4830" s="5">
        <v>26239.5</v>
      </c>
      <c r="AA4830" s="9">
        <v>45016.0</v>
      </c>
      <c r="AB4830" s="1" t="s">
        <v>6525</v>
      </c>
      <c r="AC4830" s="1" t="s">
        <v>55</v>
      </c>
      <c r="AD4830" s="12" t="s">
        <v>46</v>
      </c>
      <c r="AE4830" s="12" t="s">
        <v>46</v>
      </c>
      <c r="AF4830" s="12" t="s">
        <v>46</v>
      </c>
      <c r="AG4830" s="12" t="s">
        <v>46</v>
      </c>
      <c r="AH4830" s="12" t="s">
        <v>46</v>
      </c>
      <c r="AI4830" s="12" t="s">
        <v>46</v>
      </c>
    </row>
    <row r="4831">
      <c r="A4831" s="1" t="s">
        <v>6526</v>
      </c>
      <c r="B4831" s="7"/>
      <c r="C4831" s="1" t="s">
        <v>132</v>
      </c>
      <c r="D4831" s="1" t="s">
        <v>96</v>
      </c>
      <c r="E4831" s="1" t="s">
        <v>38</v>
      </c>
      <c r="F4831" s="1" t="s">
        <v>2117</v>
      </c>
      <c r="G4831" s="1" t="s">
        <v>152</v>
      </c>
      <c r="H4831" s="1" t="s">
        <v>153</v>
      </c>
      <c r="I4831" s="1" t="s">
        <v>247</v>
      </c>
      <c r="J4831" s="1"/>
      <c r="K4831" s="1" t="s">
        <v>6527</v>
      </c>
      <c r="L4831" s="1" t="s">
        <v>53</v>
      </c>
      <c r="M4831" s="9">
        <v>44652.0</v>
      </c>
      <c r="N4831" s="9">
        <v>44807.0</v>
      </c>
      <c r="O4831" s="1"/>
      <c r="P4831" s="1">
        <v>8.33</v>
      </c>
      <c r="Q4831" s="1">
        <v>500000.0</v>
      </c>
      <c r="R4831" s="1">
        <v>1050000.0</v>
      </c>
      <c r="S4831" s="14">
        <v>44854.0</v>
      </c>
      <c r="T4831" s="14">
        <v>44880.0</v>
      </c>
      <c r="U4831" s="1" t="s">
        <v>6528</v>
      </c>
      <c r="V4831" s="5">
        <v>87465.0</v>
      </c>
      <c r="W4831" s="11">
        <v>103208.7</v>
      </c>
      <c r="X4831" s="14"/>
      <c r="Y4831" s="5"/>
      <c r="Z4831" s="5">
        <v>65598.75</v>
      </c>
      <c r="AA4831" s="14"/>
      <c r="AC4831" s="1" t="s">
        <v>162</v>
      </c>
      <c r="AD4831" s="12" t="s">
        <v>46</v>
      </c>
      <c r="AE4831" s="12" t="s">
        <v>46</v>
      </c>
      <c r="AF4831" s="12" t="s">
        <v>46</v>
      </c>
      <c r="AG4831" s="12" t="s">
        <v>46</v>
      </c>
    </row>
    <row r="4832">
      <c r="A4832" s="1" t="s">
        <v>6529</v>
      </c>
      <c r="B4832" s="7"/>
      <c r="C4832" s="1" t="s">
        <v>36</v>
      </c>
      <c r="D4832" s="1" t="s">
        <v>96</v>
      </c>
      <c r="E4832" s="1" t="s">
        <v>113</v>
      </c>
      <c r="F4832" s="1" t="s">
        <v>630</v>
      </c>
      <c r="G4832" s="1" t="s">
        <v>152</v>
      </c>
      <c r="H4832" s="1" t="s">
        <v>317</v>
      </c>
      <c r="I4832" s="1" t="s">
        <v>236</v>
      </c>
      <c r="J4832" s="1"/>
      <c r="K4832" s="1" t="s">
        <v>6530</v>
      </c>
      <c r="L4832" s="1" t="s">
        <v>53</v>
      </c>
      <c r="M4832" s="9">
        <v>44985.0</v>
      </c>
      <c r="N4832" s="9">
        <v>44723.0</v>
      </c>
      <c r="O4832" s="1"/>
      <c r="P4832" s="1">
        <v>8.33</v>
      </c>
      <c r="Q4832" s="1">
        <v>200000.0</v>
      </c>
      <c r="R4832" s="1">
        <v>264000.0</v>
      </c>
      <c r="S4832" s="9">
        <v>44720.0</v>
      </c>
      <c r="T4832" s="9">
        <v>44723.0</v>
      </c>
      <c r="U4832" s="1" t="s">
        <v>6531</v>
      </c>
      <c r="V4832" s="5">
        <v>21991.2</v>
      </c>
      <c r="W4832" s="11">
        <v>25949.615999999998</v>
      </c>
      <c r="X4832" s="9">
        <v>44723.0</v>
      </c>
      <c r="Y4832" s="5">
        <v>23750.496</v>
      </c>
      <c r="Z4832" s="5">
        <v>16493.4</v>
      </c>
      <c r="AA4832" s="9">
        <v>44723.0</v>
      </c>
      <c r="AB4832" s="1" t="s">
        <v>6531</v>
      </c>
      <c r="AC4832" s="1" t="s">
        <v>55</v>
      </c>
      <c r="AD4832" s="12" t="s">
        <v>46</v>
      </c>
      <c r="AE4832" s="12" t="s">
        <v>46</v>
      </c>
      <c r="AF4832" s="12" t="s">
        <v>46</v>
      </c>
      <c r="AG4832" s="12" t="s">
        <v>46</v>
      </c>
      <c r="AH4832" s="12" t="s">
        <v>46</v>
      </c>
      <c r="AI4832" s="12" t="s">
        <v>46</v>
      </c>
    </row>
    <row r="4833">
      <c r="A4833" s="1" t="s">
        <v>6529</v>
      </c>
      <c r="B4833" s="7"/>
      <c r="C4833" s="1" t="s">
        <v>36</v>
      </c>
      <c r="D4833" s="1" t="s">
        <v>96</v>
      </c>
      <c r="E4833" s="1" t="s">
        <v>113</v>
      </c>
      <c r="F4833" s="1" t="s">
        <v>630</v>
      </c>
      <c r="G4833" s="1" t="s">
        <v>152</v>
      </c>
      <c r="H4833" s="1" t="s">
        <v>317</v>
      </c>
      <c r="I4833" s="1" t="s">
        <v>236</v>
      </c>
      <c r="J4833" s="1"/>
      <c r="K4833" s="1" t="s">
        <v>6530</v>
      </c>
      <c r="L4833" s="1" t="s">
        <v>53</v>
      </c>
      <c r="M4833" s="9">
        <v>44985.0</v>
      </c>
      <c r="N4833" s="9">
        <v>44742.0</v>
      </c>
      <c r="O4833" s="1"/>
      <c r="P4833" s="1">
        <v>8.33</v>
      </c>
      <c r="Q4833" s="1">
        <v>500000.0</v>
      </c>
      <c r="R4833" s="1">
        <v>144000.0</v>
      </c>
      <c r="S4833" s="14">
        <v>44879.0</v>
      </c>
      <c r="T4833" s="14">
        <v>44893.0</v>
      </c>
      <c r="U4833" s="1" t="s">
        <v>6532</v>
      </c>
      <c r="V4833" s="5">
        <v>11995.2</v>
      </c>
      <c r="W4833" s="11">
        <v>14154.336</v>
      </c>
      <c r="X4833" s="14">
        <v>44909.0</v>
      </c>
      <c r="Y4833" s="5">
        <v>14154.336</v>
      </c>
      <c r="Z4833" s="5">
        <v>8996.400000000001</v>
      </c>
      <c r="AA4833" s="14">
        <v>44910.0</v>
      </c>
      <c r="AB4833" s="1" t="s">
        <v>6532</v>
      </c>
      <c r="AC4833" s="1" t="s">
        <v>55</v>
      </c>
      <c r="AD4833" s="12" t="s">
        <v>46</v>
      </c>
      <c r="AE4833" s="12" t="s">
        <v>46</v>
      </c>
      <c r="AF4833" s="12" t="s">
        <v>46</v>
      </c>
      <c r="AG4833" s="12" t="s">
        <v>46</v>
      </c>
      <c r="AH4833" s="12" t="s">
        <v>46</v>
      </c>
      <c r="AI4833" s="12" t="s">
        <v>46</v>
      </c>
    </row>
    <row r="4834">
      <c r="A4834" s="1" t="s">
        <v>6529</v>
      </c>
      <c r="B4834" s="7"/>
      <c r="C4834" s="1" t="s">
        <v>36</v>
      </c>
      <c r="D4834" s="1" t="s">
        <v>96</v>
      </c>
      <c r="E4834" s="1" t="s">
        <v>113</v>
      </c>
      <c r="F4834" s="1" t="s">
        <v>630</v>
      </c>
      <c r="G4834" s="1" t="s">
        <v>152</v>
      </c>
      <c r="H4834" s="1" t="s">
        <v>317</v>
      </c>
      <c r="I4834" s="1" t="s">
        <v>236</v>
      </c>
      <c r="J4834" s="1"/>
      <c r="K4834" s="1" t="s">
        <v>6530</v>
      </c>
      <c r="L4834" s="1" t="s">
        <v>53</v>
      </c>
      <c r="M4834" s="9">
        <v>44985.0</v>
      </c>
      <c r="N4834" s="9">
        <v>44932.0</v>
      </c>
      <c r="O4834" s="1"/>
      <c r="P4834" s="1">
        <v>8.33</v>
      </c>
      <c r="Q4834" s="1">
        <v>300000.0</v>
      </c>
      <c r="R4834" s="1">
        <v>324000.0</v>
      </c>
      <c r="S4834" s="9">
        <v>44963.0</v>
      </c>
      <c r="T4834" s="9">
        <v>44984.0</v>
      </c>
      <c r="U4834" s="1" t="s">
        <v>6533</v>
      </c>
      <c r="V4834" s="5">
        <v>26989.2</v>
      </c>
      <c r="W4834" s="11">
        <v>31847.255999999998</v>
      </c>
      <c r="X4834" s="9">
        <v>44993.0</v>
      </c>
      <c r="Y4834" s="5">
        <v>31847.255999999998</v>
      </c>
      <c r="Z4834" s="5">
        <v>20241.9</v>
      </c>
      <c r="AA4834" s="9">
        <v>45000.0</v>
      </c>
      <c r="AB4834" s="1" t="s">
        <v>6534</v>
      </c>
      <c r="AC4834" s="1" t="s">
        <v>55</v>
      </c>
      <c r="AD4834" s="12" t="s">
        <v>46</v>
      </c>
      <c r="AE4834" s="12" t="s">
        <v>46</v>
      </c>
      <c r="AF4834" s="12" t="s">
        <v>46</v>
      </c>
      <c r="AG4834" s="12" t="s">
        <v>46</v>
      </c>
      <c r="AH4834" s="12" t="s">
        <v>46</v>
      </c>
      <c r="AI4834" s="12" t="s">
        <v>46</v>
      </c>
    </row>
    <row r="4835">
      <c r="A4835" s="1" t="s">
        <v>6535</v>
      </c>
      <c r="B4835" s="7"/>
      <c r="C4835" s="1" t="s">
        <v>36</v>
      </c>
      <c r="D4835" s="1" t="s">
        <v>96</v>
      </c>
      <c r="E4835" s="1" t="s">
        <v>212</v>
      </c>
      <c r="F4835" s="1" t="s">
        <v>6536</v>
      </c>
      <c r="G4835" s="1" t="s">
        <v>321</v>
      </c>
      <c r="H4835" s="1" t="s">
        <v>322</v>
      </c>
      <c r="I4835" s="1" t="s">
        <v>42</v>
      </c>
      <c r="J4835" s="1"/>
      <c r="K4835" s="1" t="s">
        <v>6537</v>
      </c>
      <c r="L4835" s="1" t="s">
        <v>53</v>
      </c>
      <c r="M4835" s="9">
        <v>44970.0</v>
      </c>
      <c r="N4835" s="9">
        <v>44970.0</v>
      </c>
      <c r="O4835" s="1"/>
      <c r="P4835" s="1">
        <v>8.33</v>
      </c>
      <c r="Q4835" s="1">
        <v>150000.0</v>
      </c>
      <c r="R4835" s="1">
        <v>300000.0</v>
      </c>
      <c r="S4835" s="10">
        <v>45000.0</v>
      </c>
      <c r="V4835" s="5">
        <v>24990.0</v>
      </c>
      <c r="W4835" s="11">
        <v>29488.199999999997</v>
      </c>
      <c r="Z4835" s="5">
        <v>18742.5</v>
      </c>
      <c r="AC4835" s="1" t="s">
        <v>45</v>
      </c>
      <c r="AD4835" s="12" t="s">
        <v>46</v>
      </c>
      <c r="AE4835" s="12" t="s">
        <v>46</v>
      </c>
      <c r="AF4835" s="12" t="s">
        <v>46</v>
      </c>
    </row>
    <row r="4836">
      <c r="A4836" s="1" t="s">
        <v>6538</v>
      </c>
      <c r="B4836" s="7"/>
      <c r="C4836" s="1" t="s">
        <v>36</v>
      </c>
      <c r="D4836" s="1" t="s">
        <v>102</v>
      </c>
      <c r="E4836" s="1" t="s">
        <v>212</v>
      </c>
      <c r="F4836" s="1" t="s">
        <v>2405</v>
      </c>
      <c r="G4836" s="1" t="s">
        <v>115</v>
      </c>
      <c r="H4836" s="1" t="s">
        <v>116</v>
      </c>
      <c r="I4836" s="1" t="s">
        <v>42</v>
      </c>
      <c r="J4836" s="1"/>
      <c r="K4836" s="1" t="s">
        <v>6539</v>
      </c>
      <c r="L4836" s="1" t="s">
        <v>99</v>
      </c>
      <c r="M4836" s="14">
        <v>45217.0</v>
      </c>
      <c r="N4836" s="14">
        <v>45217.0</v>
      </c>
      <c r="O4836" s="9">
        <v>44594.0</v>
      </c>
      <c r="P4836" s="1">
        <v>8.33</v>
      </c>
      <c r="Q4836" s="1">
        <v>500000.0</v>
      </c>
      <c r="R4836" s="1">
        <v>1400000.0</v>
      </c>
      <c r="S4836" s="9">
        <v>45293.0</v>
      </c>
      <c r="T4836" s="9">
        <v>45309.0</v>
      </c>
      <c r="U4836" s="1" t="s">
        <v>6540</v>
      </c>
      <c r="V4836" s="5">
        <v>116620.0</v>
      </c>
      <c r="W4836" s="11">
        <v>137611.6</v>
      </c>
      <c r="X4836" s="9">
        <v>45338.0</v>
      </c>
      <c r="Y4836" s="5">
        <v>125949.6</v>
      </c>
      <c r="Z4836" s="5">
        <v>87465.0</v>
      </c>
      <c r="AA4836" s="9">
        <v>45344.0</v>
      </c>
      <c r="AB4836" s="1" t="s">
        <v>6541</v>
      </c>
      <c r="AC4836" s="1" t="s">
        <v>55</v>
      </c>
      <c r="AD4836" s="12" t="s">
        <v>47</v>
      </c>
      <c r="AE4836" s="12" t="s">
        <v>47</v>
      </c>
      <c r="AF4836" s="12" t="s">
        <v>47</v>
      </c>
      <c r="AG4836" s="12" t="s">
        <v>47</v>
      </c>
      <c r="AH4836" s="12" t="s">
        <v>47</v>
      </c>
      <c r="AI4836" s="12" t="s">
        <v>47</v>
      </c>
    </row>
    <row r="4837">
      <c r="A4837" s="1" t="s">
        <v>6538</v>
      </c>
      <c r="B4837" s="7"/>
      <c r="C4837" s="1" t="s">
        <v>36</v>
      </c>
      <c r="D4837" s="1" t="s">
        <v>102</v>
      </c>
      <c r="E4837" s="1" t="s">
        <v>212</v>
      </c>
      <c r="F4837" s="1" t="s">
        <v>2405</v>
      </c>
      <c r="G4837" s="1" t="s">
        <v>115</v>
      </c>
      <c r="H4837" s="1" t="s">
        <v>116</v>
      </c>
      <c r="I4837" s="1" t="s">
        <v>42</v>
      </c>
      <c r="J4837" s="1"/>
      <c r="K4837" s="1" t="s">
        <v>6539</v>
      </c>
      <c r="L4837" s="1" t="s">
        <v>99</v>
      </c>
      <c r="M4837" s="14">
        <v>45217.0</v>
      </c>
      <c r="N4837" s="14">
        <v>45217.0</v>
      </c>
      <c r="O4837" s="9">
        <v>44594.0</v>
      </c>
      <c r="P4837" s="1">
        <v>8.33</v>
      </c>
      <c r="Q4837" s="1">
        <v>500000.0</v>
      </c>
      <c r="R4837" s="1">
        <v>1500000.0</v>
      </c>
      <c r="S4837" s="9">
        <v>45334.0</v>
      </c>
      <c r="T4837" s="9">
        <v>45336.0</v>
      </c>
      <c r="U4837" s="1" t="s">
        <v>4792</v>
      </c>
      <c r="V4837" s="5">
        <v>124950.0</v>
      </c>
      <c r="W4837" s="11">
        <v>147441.0</v>
      </c>
      <c r="X4837" s="9">
        <v>45379.0</v>
      </c>
      <c r="Y4837" s="5">
        <v>134946.0</v>
      </c>
      <c r="Z4837" s="5">
        <v>93712.5</v>
      </c>
      <c r="AA4837" s="9">
        <v>45379.0</v>
      </c>
      <c r="AB4837" s="1" t="s">
        <v>6542</v>
      </c>
      <c r="AC4837" s="1" t="s">
        <v>55</v>
      </c>
      <c r="AD4837" s="12" t="s">
        <v>47</v>
      </c>
      <c r="AE4837" s="12" t="s">
        <v>47</v>
      </c>
      <c r="AF4837" s="12" t="s">
        <v>47</v>
      </c>
      <c r="AG4837" s="12" t="s">
        <v>47</v>
      </c>
      <c r="AH4837" s="12" t="s">
        <v>47</v>
      </c>
      <c r="AI4837" s="12" t="s">
        <v>47</v>
      </c>
    </row>
    <row r="4838">
      <c r="A4838" s="1" t="s">
        <v>6538</v>
      </c>
      <c r="B4838" s="7"/>
      <c r="C4838" s="1" t="s">
        <v>36</v>
      </c>
      <c r="D4838" s="1" t="s">
        <v>102</v>
      </c>
      <c r="E4838" s="1" t="s">
        <v>212</v>
      </c>
      <c r="F4838" s="1" t="s">
        <v>2405</v>
      </c>
      <c r="G4838" s="1" t="s">
        <v>115</v>
      </c>
      <c r="H4838" s="1" t="s">
        <v>116</v>
      </c>
      <c r="I4838" s="1" t="s">
        <v>42</v>
      </c>
      <c r="J4838" s="1"/>
      <c r="K4838" s="1" t="s">
        <v>6539</v>
      </c>
      <c r="L4838" s="1" t="s">
        <v>99</v>
      </c>
      <c r="M4838" s="14">
        <v>45217.0</v>
      </c>
      <c r="N4838" s="14">
        <v>45217.0</v>
      </c>
      <c r="O4838" s="9">
        <v>44594.0</v>
      </c>
      <c r="P4838" s="1">
        <v>8.33</v>
      </c>
      <c r="Q4838" s="1">
        <v>500000.0</v>
      </c>
      <c r="R4838" s="1">
        <v>550000.0</v>
      </c>
      <c r="S4838" s="9">
        <v>45337.0</v>
      </c>
      <c r="T4838" s="9">
        <v>45336.0</v>
      </c>
      <c r="U4838" s="1" t="s">
        <v>6543</v>
      </c>
      <c r="V4838" s="5">
        <v>45815.0</v>
      </c>
      <c r="W4838" s="11">
        <v>54061.7</v>
      </c>
      <c r="X4838" s="9">
        <v>45376.0</v>
      </c>
      <c r="Y4838" s="5">
        <v>49480.2</v>
      </c>
      <c r="Z4838" s="5">
        <v>34361.25</v>
      </c>
      <c r="AA4838" s="9">
        <v>45380.0</v>
      </c>
      <c r="AB4838" s="1" t="s">
        <v>6544</v>
      </c>
      <c r="AC4838" s="1" t="s">
        <v>55</v>
      </c>
      <c r="AD4838" s="12" t="s">
        <v>47</v>
      </c>
      <c r="AE4838" s="12" t="s">
        <v>47</v>
      </c>
      <c r="AF4838" s="12" t="s">
        <v>47</v>
      </c>
      <c r="AG4838" s="12" t="s">
        <v>47</v>
      </c>
      <c r="AH4838" s="12" t="s">
        <v>47</v>
      </c>
      <c r="AI4838" s="12" t="s">
        <v>47</v>
      </c>
    </row>
    <row r="4839">
      <c r="A4839" s="1" t="s">
        <v>6538</v>
      </c>
      <c r="B4839" s="7"/>
      <c r="C4839" s="1" t="s">
        <v>36</v>
      </c>
      <c r="D4839" s="1" t="s">
        <v>102</v>
      </c>
      <c r="E4839" s="1" t="s">
        <v>212</v>
      </c>
      <c r="F4839" s="1" t="s">
        <v>6545</v>
      </c>
      <c r="G4839" s="1" t="s">
        <v>115</v>
      </c>
      <c r="H4839" s="1" t="s">
        <v>116</v>
      </c>
      <c r="I4839" s="1" t="s">
        <v>42</v>
      </c>
      <c r="J4839" s="1"/>
      <c r="K4839" s="1" t="s">
        <v>6539</v>
      </c>
      <c r="L4839" s="1" t="s">
        <v>99</v>
      </c>
      <c r="M4839" s="14">
        <v>45217.0</v>
      </c>
      <c r="N4839" s="14">
        <v>45217.0</v>
      </c>
      <c r="O4839" s="1"/>
      <c r="P4839" s="1">
        <v>8.33</v>
      </c>
      <c r="Q4839" s="1">
        <v>700000.0</v>
      </c>
      <c r="R4839" s="1">
        <v>300000.0</v>
      </c>
      <c r="S4839" s="15">
        <v>45307.0</v>
      </c>
      <c r="V4839" s="5">
        <v>24990.0</v>
      </c>
      <c r="W4839" s="11">
        <v>29488.199999999997</v>
      </c>
      <c r="X4839" s="1"/>
      <c r="Y4839" s="1"/>
      <c r="Z4839" s="5">
        <v>18742.5</v>
      </c>
      <c r="AA4839" s="1"/>
      <c r="AB4839" s="1"/>
      <c r="AC4839" s="1" t="s">
        <v>45</v>
      </c>
      <c r="AD4839" s="12" t="s">
        <v>47</v>
      </c>
      <c r="AE4839" s="12" t="s">
        <v>47</v>
      </c>
      <c r="AF4839" s="12" t="s">
        <v>47</v>
      </c>
    </row>
    <row r="4840">
      <c r="A4840" s="1" t="s">
        <v>6538</v>
      </c>
      <c r="B4840" s="7"/>
      <c r="C4840" s="1" t="s">
        <v>36</v>
      </c>
      <c r="D4840" s="1" t="s">
        <v>102</v>
      </c>
      <c r="E4840" s="1" t="s">
        <v>212</v>
      </c>
      <c r="F4840" s="1" t="s">
        <v>2405</v>
      </c>
      <c r="G4840" s="1" t="s">
        <v>115</v>
      </c>
      <c r="H4840" s="1" t="s">
        <v>116</v>
      </c>
      <c r="I4840" s="1" t="s">
        <v>42</v>
      </c>
      <c r="J4840" s="1"/>
      <c r="K4840" s="1" t="s">
        <v>6539</v>
      </c>
      <c r="L4840" s="1" t="s">
        <v>99</v>
      </c>
      <c r="M4840" s="14">
        <v>45217.0</v>
      </c>
      <c r="N4840" s="14">
        <v>45217.0</v>
      </c>
      <c r="O4840" s="9">
        <v>44593.0</v>
      </c>
      <c r="P4840" s="1">
        <v>8.33</v>
      </c>
      <c r="Q4840" s="1">
        <v>500000.0</v>
      </c>
      <c r="R4840" s="1">
        <v>300000.0</v>
      </c>
      <c r="S4840" s="15">
        <v>45307.0</v>
      </c>
      <c r="V4840" s="5">
        <v>24990.0</v>
      </c>
      <c r="W4840" s="11">
        <v>29488.199999999997</v>
      </c>
      <c r="X4840" s="1"/>
      <c r="Y4840" s="1"/>
      <c r="Z4840" s="5">
        <v>18742.5</v>
      </c>
      <c r="AA4840" s="1"/>
      <c r="AB4840" s="1"/>
      <c r="AC4840" s="1" t="s">
        <v>45</v>
      </c>
      <c r="AD4840" s="12" t="s">
        <v>47</v>
      </c>
      <c r="AE4840" s="12" t="s">
        <v>47</v>
      </c>
      <c r="AF4840" s="12" t="s">
        <v>47</v>
      </c>
    </row>
    <row r="4841">
      <c r="A4841" s="1" t="s">
        <v>6546</v>
      </c>
      <c r="B4841" s="7"/>
      <c r="C4841" s="1" t="s">
        <v>95</v>
      </c>
      <c r="D4841" s="1" t="s">
        <v>76</v>
      </c>
      <c r="E4841" s="1" t="s">
        <v>38</v>
      </c>
      <c r="F4841" s="1" t="s">
        <v>1546</v>
      </c>
      <c r="G4841" s="1" t="s">
        <v>152</v>
      </c>
      <c r="H4841" s="1" t="s">
        <v>153</v>
      </c>
      <c r="I4841" s="1" t="s">
        <v>247</v>
      </c>
      <c r="J4841" s="1"/>
      <c r="K4841" s="1" t="s">
        <v>6547</v>
      </c>
      <c r="L4841" s="1" t="s">
        <v>99</v>
      </c>
      <c r="M4841" s="14">
        <v>45241.0</v>
      </c>
      <c r="N4841" s="9">
        <v>45041.0</v>
      </c>
      <c r="O4841" s="1"/>
      <c r="P4841" s="1">
        <v>8.33</v>
      </c>
      <c r="Q4841" s="1">
        <v>200000.0</v>
      </c>
      <c r="R4841" s="1">
        <v>264000.0</v>
      </c>
      <c r="S4841" s="9">
        <v>45007.0</v>
      </c>
      <c r="T4841" s="9">
        <v>45041.0</v>
      </c>
      <c r="U4841" s="1" t="s">
        <v>6548</v>
      </c>
      <c r="V4841" s="5">
        <v>21991.2</v>
      </c>
      <c r="W4841" s="11">
        <v>25949.615999999998</v>
      </c>
      <c r="X4841" s="9">
        <v>45037.0</v>
      </c>
      <c r="Y4841" s="5">
        <v>23750.496</v>
      </c>
      <c r="Z4841" s="5">
        <v>16493.4</v>
      </c>
      <c r="AA4841" s="9">
        <v>45077.0</v>
      </c>
      <c r="AB4841" s="1" t="s">
        <v>6549</v>
      </c>
      <c r="AC4841" s="1" t="s">
        <v>55</v>
      </c>
      <c r="AD4841" s="12" t="s">
        <v>47</v>
      </c>
      <c r="AE4841" s="12" t="s">
        <v>47</v>
      </c>
      <c r="AF4841" s="12" t="s">
        <v>46</v>
      </c>
      <c r="AG4841" s="12" t="s">
        <v>47</v>
      </c>
      <c r="AH4841" s="12" t="s">
        <v>47</v>
      </c>
      <c r="AI4841" s="12" t="s">
        <v>47</v>
      </c>
    </row>
    <row r="4842">
      <c r="A4842" s="1" t="s">
        <v>6546</v>
      </c>
      <c r="B4842" s="7"/>
      <c r="C4842" s="1" t="s">
        <v>95</v>
      </c>
      <c r="D4842" s="1" t="s">
        <v>76</v>
      </c>
      <c r="E4842" s="1" t="s">
        <v>38</v>
      </c>
      <c r="F4842" s="1" t="s">
        <v>1546</v>
      </c>
      <c r="G4842" s="1" t="s">
        <v>152</v>
      </c>
      <c r="H4842" s="1" t="s">
        <v>153</v>
      </c>
      <c r="I4842" s="1" t="s">
        <v>247</v>
      </c>
      <c r="J4842" s="1"/>
      <c r="K4842" s="1" t="s">
        <v>6547</v>
      </c>
      <c r="L4842" s="1" t="s">
        <v>99</v>
      </c>
      <c r="M4842" s="14">
        <v>45241.0</v>
      </c>
      <c r="N4842" s="14">
        <v>44876.0</v>
      </c>
      <c r="O4842" s="9">
        <v>45030.0</v>
      </c>
      <c r="P4842" s="1">
        <v>8.33</v>
      </c>
      <c r="Q4842" s="1">
        <v>500000.0</v>
      </c>
      <c r="R4842" s="1">
        <v>180000.0</v>
      </c>
      <c r="S4842" s="9">
        <v>45042.0</v>
      </c>
      <c r="T4842" s="9">
        <v>45096.0</v>
      </c>
      <c r="U4842" s="1" t="s">
        <v>6550</v>
      </c>
      <c r="V4842" s="5">
        <v>14994.0</v>
      </c>
      <c r="W4842" s="11">
        <v>17692.92</v>
      </c>
      <c r="X4842" s="9">
        <v>45096.0</v>
      </c>
      <c r="Y4842" s="1"/>
      <c r="Z4842" s="5">
        <v>11245.5</v>
      </c>
      <c r="AA4842" s="9">
        <v>45384.0</v>
      </c>
      <c r="AB4842" s="1" t="s">
        <v>6551</v>
      </c>
      <c r="AC4842" s="1" t="s">
        <v>162</v>
      </c>
      <c r="AD4842" s="12" t="s">
        <v>47</v>
      </c>
      <c r="AE4842" s="12" t="s">
        <v>46</v>
      </c>
      <c r="AF4842" s="12" t="s">
        <v>47</v>
      </c>
      <c r="AG4842" s="12" t="s">
        <v>47</v>
      </c>
      <c r="AH4842" s="12" t="s">
        <v>47</v>
      </c>
      <c r="AI4842" s="12" t="s">
        <v>137</v>
      </c>
    </row>
    <row r="4843">
      <c r="A4843" s="1" t="s">
        <v>6546</v>
      </c>
      <c r="B4843" s="7"/>
      <c r="C4843" s="1" t="s">
        <v>95</v>
      </c>
      <c r="D4843" s="1" t="s">
        <v>76</v>
      </c>
      <c r="E4843" s="1" t="s">
        <v>38</v>
      </c>
      <c r="F4843" s="1" t="s">
        <v>1546</v>
      </c>
      <c r="G4843" s="1" t="s">
        <v>152</v>
      </c>
      <c r="H4843" s="1" t="s">
        <v>153</v>
      </c>
      <c r="I4843" s="1" t="s">
        <v>247</v>
      </c>
      <c r="J4843" s="1"/>
      <c r="K4843" s="1" t="s">
        <v>6547</v>
      </c>
      <c r="L4843" s="1" t="s">
        <v>99</v>
      </c>
      <c r="M4843" s="14">
        <v>45241.0</v>
      </c>
      <c r="N4843" s="14">
        <v>44876.0</v>
      </c>
      <c r="O4843" s="9">
        <v>45030.0</v>
      </c>
      <c r="P4843" s="1">
        <v>8.33</v>
      </c>
      <c r="Q4843" s="1">
        <v>500000.0</v>
      </c>
      <c r="R4843" s="1">
        <v>240000.0</v>
      </c>
      <c r="S4843" s="9">
        <v>45054.0</v>
      </c>
      <c r="T4843" s="9">
        <v>45096.0</v>
      </c>
      <c r="U4843" s="1" t="s">
        <v>6552</v>
      </c>
      <c r="V4843" s="5">
        <v>19992.0</v>
      </c>
      <c r="W4843" s="11">
        <v>23590.559999999998</v>
      </c>
      <c r="X4843" s="9">
        <v>45105.0</v>
      </c>
      <c r="Y4843" s="5">
        <v>21591.359999999997</v>
      </c>
      <c r="Z4843" s="5">
        <v>14994.0</v>
      </c>
      <c r="AA4843" s="9">
        <v>45110.0</v>
      </c>
      <c r="AB4843" s="1" t="s">
        <v>6553</v>
      </c>
      <c r="AC4843" s="1" t="s">
        <v>55</v>
      </c>
      <c r="AD4843" s="12" t="s">
        <v>47</v>
      </c>
      <c r="AE4843" s="12" t="s">
        <v>46</v>
      </c>
      <c r="AF4843" s="12" t="s">
        <v>47</v>
      </c>
      <c r="AG4843" s="12" t="s">
        <v>47</v>
      </c>
      <c r="AH4843" s="12" t="s">
        <v>47</v>
      </c>
      <c r="AI4843" s="12" t="s">
        <v>47</v>
      </c>
    </row>
    <row r="4844">
      <c r="A4844" s="1" t="s">
        <v>6546</v>
      </c>
      <c r="B4844" s="7"/>
      <c r="C4844" s="1" t="s">
        <v>95</v>
      </c>
      <c r="D4844" s="1" t="s">
        <v>76</v>
      </c>
      <c r="E4844" s="1" t="s">
        <v>38</v>
      </c>
      <c r="F4844" s="1" t="s">
        <v>1546</v>
      </c>
      <c r="G4844" s="1" t="s">
        <v>152</v>
      </c>
      <c r="H4844" s="1" t="s">
        <v>153</v>
      </c>
      <c r="I4844" s="1" t="s">
        <v>247</v>
      </c>
      <c r="J4844" s="1"/>
      <c r="K4844" s="1" t="s">
        <v>6547</v>
      </c>
      <c r="L4844" s="1" t="s">
        <v>99</v>
      </c>
      <c r="M4844" s="14">
        <v>45241.0</v>
      </c>
      <c r="N4844" s="14">
        <v>44876.0</v>
      </c>
      <c r="O4844" s="9">
        <v>45030.0</v>
      </c>
      <c r="P4844" s="1">
        <v>8.33</v>
      </c>
      <c r="Q4844" s="1">
        <v>500000.0</v>
      </c>
      <c r="R4844" s="1">
        <v>240000.0</v>
      </c>
      <c r="S4844" s="9">
        <v>45057.0</v>
      </c>
      <c r="T4844" s="9">
        <v>45096.0</v>
      </c>
      <c r="U4844" s="1" t="s">
        <v>6554</v>
      </c>
      <c r="V4844" s="5">
        <v>19992.0</v>
      </c>
      <c r="W4844" s="11">
        <v>23590.559999999998</v>
      </c>
      <c r="X4844" s="9">
        <v>45108.0</v>
      </c>
      <c r="Y4844" s="5">
        <v>21591.359999999997</v>
      </c>
      <c r="Z4844" s="5">
        <v>14994.0</v>
      </c>
      <c r="AA4844" s="9">
        <v>45110.0</v>
      </c>
      <c r="AB4844" s="1" t="s">
        <v>6555</v>
      </c>
      <c r="AC4844" s="1" t="s">
        <v>55</v>
      </c>
      <c r="AD4844" s="12" t="s">
        <v>47</v>
      </c>
      <c r="AE4844" s="12" t="s">
        <v>46</v>
      </c>
      <c r="AF4844" s="12" t="s">
        <v>47</v>
      </c>
      <c r="AG4844" s="12" t="s">
        <v>47</v>
      </c>
      <c r="AH4844" s="12" t="s">
        <v>47</v>
      </c>
      <c r="AI4844" s="12" t="s">
        <v>47</v>
      </c>
    </row>
    <row r="4845">
      <c r="A4845" s="1" t="s">
        <v>6546</v>
      </c>
      <c r="B4845" s="7"/>
      <c r="C4845" s="1" t="s">
        <v>95</v>
      </c>
      <c r="D4845" s="1" t="s">
        <v>76</v>
      </c>
      <c r="E4845" s="1" t="s">
        <v>38</v>
      </c>
      <c r="F4845" s="1" t="s">
        <v>1546</v>
      </c>
      <c r="G4845" s="1" t="s">
        <v>152</v>
      </c>
      <c r="H4845" s="1" t="s">
        <v>153</v>
      </c>
      <c r="I4845" s="1" t="s">
        <v>247</v>
      </c>
      <c r="J4845" s="1"/>
      <c r="K4845" s="1" t="s">
        <v>6547</v>
      </c>
      <c r="L4845" s="1" t="s">
        <v>99</v>
      </c>
      <c r="M4845" s="14">
        <v>45241.0</v>
      </c>
      <c r="N4845" s="14">
        <v>45241.0</v>
      </c>
      <c r="O4845" s="1"/>
      <c r="P4845" s="1">
        <v>8.33</v>
      </c>
      <c r="Q4845" s="1">
        <v>500000.0</v>
      </c>
      <c r="R4845" s="1">
        <v>300000.0</v>
      </c>
      <c r="S4845" s="15">
        <v>45271.0</v>
      </c>
      <c r="V4845" s="5">
        <v>24990.0</v>
      </c>
      <c r="W4845" s="11">
        <v>29488.199999999997</v>
      </c>
      <c r="Z4845" s="5">
        <v>18742.5</v>
      </c>
      <c r="AC4845" s="1" t="s">
        <v>45</v>
      </c>
      <c r="AD4845" s="12" t="s">
        <v>47</v>
      </c>
      <c r="AE4845" s="12" t="s">
        <v>47</v>
      </c>
      <c r="AF4845" s="12" t="s">
        <v>47</v>
      </c>
    </row>
    <row r="4846">
      <c r="A4846" s="1" t="s">
        <v>6556</v>
      </c>
      <c r="B4846" s="7"/>
      <c r="C4846" s="1" t="s">
        <v>36</v>
      </c>
      <c r="D4846" s="1" t="s">
        <v>96</v>
      </c>
      <c r="E4846" s="1" t="s">
        <v>82</v>
      </c>
      <c r="F4846" s="1" t="s">
        <v>139</v>
      </c>
      <c r="G4846" s="1" t="s">
        <v>601</v>
      </c>
      <c r="H4846" s="1" t="s">
        <v>602</v>
      </c>
      <c r="I4846" s="1" t="s">
        <v>42</v>
      </c>
      <c r="J4846" s="1"/>
      <c r="K4846" s="1" t="s">
        <v>6557</v>
      </c>
      <c r="L4846" s="1" t="s">
        <v>99</v>
      </c>
      <c r="M4846" s="9">
        <v>44652.0</v>
      </c>
      <c r="N4846" s="9">
        <v>45114.0</v>
      </c>
      <c r="O4846" s="1"/>
      <c r="P4846" s="1">
        <v>8.33</v>
      </c>
      <c r="Q4846" s="1">
        <v>300000.0</v>
      </c>
      <c r="R4846" s="1">
        <v>300000.0</v>
      </c>
      <c r="S4846" s="10">
        <v>45204.0</v>
      </c>
      <c r="V4846" s="5">
        <v>24990.0</v>
      </c>
      <c r="W4846" s="11">
        <v>29488.199999999997</v>
      </c>
      <c r="Z4846" s="5">
        <v>18742.5</v>
      </c>
      <c r="AB4846" s="1"/>
      <c r="AC4846" s="1" t="s">
        <v>45</v>
      </c>
      <c r="AD4846" s="12" t="s">
        <v>46</v>
      </c>
      <c r="AE4846" s="12" t="s">
        <v>47</v>
      </c>
      <c r="AF4846" s="12" t="s">
        <v>47</v>
      </c>
    </row>
    <row r="4847">
      <c r="A4847" s="1" t="s">
        <v>6556</v>
      </c>
      <c r="B4847" s="7"/>
      <c r="C4847" s="1" t="s">
        <v>36</v>
      </c>
      <c r="D4847" s="1" t="s">
        <v>96</v>
      </c>
      <c r="E4847" s="1" t="s">
        <v>82</v>
      </c>
      <c r="F4847" s="1" t="s">
        <v>139</v>
      </c>
      <c r="G4847" s="1" t="s">
        <v>601</v>
      </c>
      <c r="H4847" s="1" t="s">
        <v>602</v>
      </c>
      <c r="I4847" s="1" t="s">
        <v>42</v>
      </c>
      <c r="J4847" s="1"/>
      <c r="K4847" s="1" t="s">
        <v>6557</v>
      </c>
      <c r="L4847" s="1" t="s">
        <v>99</v>
      </c>
      <c r="M4847" s="9">
        <v>44652.0</v>
      </c>
      <c r="N4847" s="9">
        <v>44652.0</v>
      </c>
      <c r="O4847" s="1"/>
      <c r="P4847" s="1">
        <v>8.33</v>
      </c>
      <c r="Q4847" s="1">
        <v>300000.0</v>
      </c>
      <c r="R4847" s="1">
        <v>300000.0</v>
      </c>
      <c r="S4847" s="10">
        <v>44682.0</v>
      </c>
      <c r="V4847" s="5">
        <v>24990.0</v>
      </c>
      <c r="W4847" s="11">
        <v>29488.199999999997</v>
      </c>
      <c r="Z4847" s="5">
        <v>18742.5</v>
      </c>
      <c r="AB4847" s="1"/>
      <c r="AC4847" s="1" t="s">
        <v>45</v>
      </c>
      <c r="AD4847" s="12" t="s">
        <v>46</v>
      </c>
      <c r="AE4847" s="12" t="s">
        <v>46</v>
      </c>
      <c r="AF4847" s="12" t="s">
        <v>46</v>
      </c>
    </row>
    <row r="4848">
      <c r="A4848" s="1" t="s">
        <v>6558</v>
      </c>
      <c r="B4848" s="7"/>
      <c r="C4848" s="1" t="s">
        <v>132</v>
      </c>
      <c r="D4848" s="1" t="s">
        <v>50</v>
      </c>
      <c r="E4848" s="1" t="s">
        <v>38</v>
      </c>
      <c r="F4848" s="1" t="s">
        <v>511</v>
      </c>
      <c r="G4848" s="1" t="s">
        <v>354</v>
      </c>
      <c r="H4848" s="1" t="s">
        <v>355</v>
      </c>
      <c r="I4848" s="1" t="s">
        <v>234</v>
      </c>
      <c r="J4848" s="1"/>
      <c r="K4848" s="1" t="s">
        <v>6559</v>
      </c>
      <c r="L4848" s="1" t="s">
        <v>88</v>
      </c>
      <c r="M4848" s="9">
        <v>44958.0</v>
      </c>
      <c r="N4848" s="9">
        <v>44957.0</v>
      </c>
      <c r="O4848" s="1"/>
      <c r="P4848" s="1">
        <v>8.33</v>
      </c>
      <c r="Q4848" s="1">
        <v>400000.0</v>
      </c>
      <c r="R4848" s="1">
        <v>465600.0</v>
      </c>
      <c r="S4848" s="14">
        <v>44914.0</v>
      </c>
      <c r="T4848" s="9">
        <v>44964.0</v>
      </c>
      <c r="U4848" s="1" t="s">
        <v>6560</v>
      </c>
      <c r="V4848" s="5">
        <v>38784.48</v>
      </c>
      <c r="W4848" s="11">
        <v>45765.6864</v>
      </c>
      <c r="X4848" s="9"/>
      <c r="Y4848" s="5"/>
      <c r="Z4848" s="5">
        <v>29088.36</v>
      </c>
      <c r="AA4848" s="9"/>
      <c r="AC4848" s="1" t="s">
        <v>162</v>
      </c>
      <c r="AD4848" s="12" t="s">
        <v>46</v>
      </c>
      <c r="AE4848" s="12" t="s">
        <v>46</v>
      </c>
      <c r="AF4848" s="12" t="s">
        <v>46</v>
      </c>
      <c r="AG4848" s="12" t="s">
        <v>46</v>
      </c>
    </row>
    <row r="4849">
      <c r="A4849" s="1" t="s">
        <v>6558</v>
      </c>
      <c r="B4849" s="7"/>
      <c r="C4849" s="1" t="s">
        <v>132</v>
      </c>
      <c r="D4849" s="1" t="s">
        <v>50</v>
      </c>
      <c r="E4849" s="1" t="s">
        <v>38</v>
      </c>
      <c r="F4849" s="1" t="s">
        <v>511</v>
      </c>
      <c r="G4849" s="1" t="s">
        <v>354</v>
      </c>
      <c r="H4849" s="1" t="s">
        <v>355</v>
      </c>
      <c r="I4849" s="1" t="s">
        <v>234</v>
      </c>
      <c r="J4849" s="1"/>
      <c r="K4849" s="1" t="s">
        <v>6559</v>
      </c>
      <c r="L4849" s="1" t="s">
        <v>88</v>
      </c>
      <c r="M4849" s="9">
        <v>44958.0</v>
      </c>
      <c r="N4849" s="9">
        <v>44928.0</v>
      </c>
      <c r="O4849" s="1"/>
      <c r="P4849" s="1">
        <v>8.33</v>
      </c>
      <c r="Q4849" s="1">
        <v>500000.0</v>
      </c>
      <c r="R4849" s="1">
        <v>1500000.0</v>
      </c>
      <c r="S4849" s="9">
        <v>45021.0</v>
      </c>
      <c r="T4849" s="9">
        <v>45049.0</v>
      </c>
      <c r="U4849" s="1" t="s">
        <v>6561</v>
      </c>
      <c r="V4849" s="5">
        <v>124950.0</v>
      </c>
      <c r="W4849" s="11">
        <v>147441.0</v>
      </c>
      <c r="X4849" s="9">
        <v>45182.0</v>
      </c>
      <c r="Y4849" s="5">
        <v>134946.0</v>
      </c>
      <c r="Z4849" s="5">
        <v>93712.5</v>
      </c>
      <c r="AA4849" s="9">
        <v>45183.0</v>
      </c>
      <c r="AB4849" s="1" t="s">
        <v>6562</v>
      </c>
      <c r="AC4849" s="1" t="s">
        <v>55</v>
      </c>
      <c r="AD4849" s="12" t="s">
        <v>46</v>
      </c>
      <c r="AE4849" s="12" t="s">
        <v>46</v>
      </c>
      <c r="AF4849" s="12" t="s">
        <v>47</v>
      </c>
      <c r="AG4849" s="12" t="s">
        <v>47</v>
      </c>
      <c r="AH4849" s="12" t="s">
        <v>47</v>
      </c>
      <c r="AI4849" s="12" t="s">
        <v>47</v>
      </c>
    </row>
    <row r="4850">
      <c r="A4850" s="1" t="s">
        <v>6558</v>
      </c>
      <c r="B4850" s="7"/>
      <c r="C4850" s="1" t="s">
        <v>132</v>
      </c>
      <c r="D4850" s="1" t="s">
        <v>50</v>
      </c>
      <c r="E4850" s="1" t="s">
        <v>38</v>
      </c>
      <c r="F4850" s="1" t="s">
        <v>511</v>
      </c>
      <c r="G4850" s="1" t="s">
        <v>354</v>
      </c>
      <c r="H4850" s="1" t="s">
        <v>355</v>
      </c>
      <c r="I4850" s="1" t="s">
        <v>234</v>
      </c>
      <c r="J4850" s="1"/>
      <c r="K4850" s="1" t="s">
        <v>6559</v>
      </c>
      <c r="L4850" s="1" t="s">
        <v>88</v>
      </c>
      <c r="M4850" s="9">
        <v>44958.0</v>
      </c>
      <c r="N4850" s="9">
        <v>44928.0</v>
      </c>
      <c r="O4850" s="1"/>
      <c r="P4850" s="1">
        <v>8.33</v>
      </c>
      <c r="Q4850" s="1">
        <v>500000.0</v>
      </c>
      <c r="R4850" s="1">
        <v>1200000.0</v>
      </c>
      <c r="S4850" s="9">
        <v>45050.0</v>
      </c>
      <c r="T4850" s="9">
        <v>45073.0</v>
      </c>
      <c r="U4850" s="1" t="s">
        <v>6563</v>
      </c>
      <c r="V4850" s="5">
        <v>99960.0</v>
      </c>
      <c r="W4850" s="11">
        <v>117952.79999999999</v>
      </c>
      <c r="X4850" s="9">
        <v>45169.0</v>
      </c>
      <c r="Y4850" s="5">
        <v>107956.79999999999</v>
      </c>
      <c r="Z4850" s="5">
        <v>74970.0</v>
      </c>
      <c r="AA4850" s="9">
        <v>45176.0</v>
      </c>
      <c r="AB4850" s="1" t="s">
        <v>6564</v>
      </c>
      <c r="AC4850" s="1" t="s">
        <v>55</v>
      </c>
      <c r="AD4850" s="12" t="s">
        <v>46</v>
      </c>
      <c r="AE4850" s="12" t="s">
        <v>46</v>
      </c>
      <c r="AF4850" s="12" t="s">
        <v>47</v>
      </c>
      <c r="AG4850" s="12" t="s">
        <v>47</v>
      </c>
      <c r="AH4850" s="12" t="s">
        <v>47</v>
      </c>
      <c r="AI4850" s="12" t="s">
        <v>47</v>
      </c>
    </row>
    <row r="4851">
      <c r="A4851" s="1" t="s">
        <v>6558</v>
      </c>
      <c r="B4851" s="7"/>
      <c r="C4851" s="1" t="s">
        <v>132</v>
      </c>
      <c r="D4851" s="1" t="s">
        <v>50</v>
      </c>
      <c r="E4851" s="1" t="s">
        <v>38</v>
      </c>
      <c r="F4851" s="1" t="s">
        <v>511</v>
      </c>
      <c r="G4851" s="1" t="s">
        <v>354</v>
      </c>
      <c r="H4851" s="1" t="s">
        <v>355</v>
      </c>
      <c r="I4851" s="1" t="s">
        <v>234</v>
      </c>
      <c r="J4851" s="1"/>
      <c r="K4851" s="1" t="s">
        <v>6559</v>
      </c>
      <c r="L4851" s="1" t="s">
        <v>88</v>
      </c>
      <c r="M4851" s="9">
        <v>44958.0</v>
      </c>
      <c r="N4851" s="9">
        <v>44928.0</v>
      </c>
      <c r="O4851" s="1"/>
      <c r="P4851" s="1">
        <v>8.33</v>
      </c>
      <c r="Q4851" s="1">
        <v>500000.0</v>
      </c>
      <c r="R4851" s="1">
        <v>1700004.0</v>
      </c>
      <c r="S4851" s="9">
        <v>45166.0</v>
      </c>
      <c r="T4851" s="9">
        <v>45169.0</v>
      </c>
      <c r="U4851" s="1" t="s">
        <v>6565</v>
      </c>
      <c r="V4851" s="5">
        <v>141610.3332</v>
      </c>
      <c r="W4851" s="11">
        <v>167100.19317599997</v>
      </c>
      <c r="X4851" s="9">
        <v>45316.0</v>
      </c>
      <c r="Y4851" s="5">
        <v>152939.15985599998</v>
      </c>
      <c r="Z4851" s="5">
        <v>106207.7499</v>
      </c>
      <c r="AA4851" s="9">
        <v>45316.0</v>
      </c>
      <c r="AB4851" s="1" t="s">
        <v>6566</v>
      </c>
      <c r="AC4851" s="1" t="s">
        <v>55</v>
      </c>
      <c r="AD4851" s="12" t="s">
        <v>46</v>
      </c>
      <c r="AE4851" s="12" t="s">
        <v>46</v>
      </c>
      <c r="AF4851" s="12" t="s">
        <v>47</v>
      </c>
      <c r="AG4851" s="12" t="s">
        <v>47</v>
      </c>
      <c r="AH4851" s="12" t="s">
        <v>47</v>
      </c>
      <c r="AI4851" s="12" t="s">
        <v>47</v>
      </c>
    </row>
    <row r="4852">
      <c r="A4852" s="1" t="s">
        <v>6558</v>
      </c>
      <c r="B4852" s="7"/>
      <c r="C4852" s="1" t="s">
        <v>132</v>
      </c>
      <c r="D4852" s="1" t="s">
        <v>50</v>
      </c>
      <c r="E4852" s="1" t="s">
        <v>38</v>
      </c>
      <c r="F4852" s="1" t="s">
        <v>511</v>
      </c>
      <c r="G4852" s="1" t="s">
        <v>354</v>
      </c>
      <c r="H4852" s="1" t="s">
        <v>355</v>
      </c>
      <c r="I4852" s="1" t="s">
        <v>234</v>
      </c>
      <c r="J4852" s="1"/>
      <c r="K4852" s="1" t="s">
        <v>6559</v>
      </c>
      <c r="L4852" s="1" t="s">
        <v>88</v>
      </c>
      <c r="M4852" s="9">
        <v>44958.0</v>
      </c>
      <c r="N4852" s="9">
        <v>45203.0</v>
      </c>
      <c r="O4852" s="1"/>
      <c r="P4852" s="1">
        <v>8.33</v>
      </c>
      <c r="Q4852" s="1">
        <v>1250000.0</v>
      </c>
      <c r="R4852" s="1">
        <v>1300000.0</v>
      </c>
      <c r="S4852" s="9">
        <v>45189.0</v>
      </c>
      <c r="T4852" s="9">
        <v>45203.0</v>
      </c>
      <c r="U4852" s="1" t="s">
        <v>6567</v>
      </c>
      <c r="V4852" s="5">
        <v>108290.0</v>
      </c>
      <c r="W4852" s="11">
        <v>127782.2</v>
      </c>
      <c r="X4852" s="14">
        <v>45219.0</v>
      </c>
      <c r="Y4852" s="5">
        <v>116953.2</v>
      </c>
      <c r="Z4852" s="5">
        <v>81217.5</v>
      </c>
      <c r="AA4852" s="14">
        <v>45223.0</v>
      </c>
      <c r="AB4852" s="1" t="s">
        <v>6567</v>
      </c>
      <c r="AC4852" s="1" t="s">
        <v>55</v>
      </c>
      <c r="AD4852" s="12" t="s">
        <v>46</v>
      </c>
      <c r="AE4852" s="12" t="s">
        <v>47</v>
      </c>
      <c r="AF4852" s="12" t="s">
        <v>47</v>
      </c>
      <c r="AG4852" s="12" t="s">
        <v>47</v>
      </c>
      <c r="AH4852" s="12" t="s">
        <v>47</v>
      </c>
      <c r="AI4852" s="12" t="s">
        <v>47</v>
      </c>
    </row>
    <row r="4853">
      <c r="A4853" s="1" t="s">
        <v>6558</v>
      </c>
      <c r="B4853" s="7"/>
      <c r="C4853" s="1" t="s">
        <v>132</v>
      </c>
      <c r="D4853" s="1" t="s">
        <v>50</v>
      </c>
      <c r="E4853" s="1" t="s">
        <v>38</v>
      </c>
      <c r="F4853" s="1" t="s">
        <v>511</v>
      </c>
      <c r="G4853" s="1" t="s">
        <v>354</v>
      </c>
      <c r="H4853" s="1" t="s">
        <v>355</v>
      </c>
      <c r="I4853" s="1" t="s">
        <v>234</v>
      </c>
      <c r="J4853" s="1"/>
      <c r="K4853" s="1" t="s">
        <v>6559</v>
      </c>
      <c r="L4853" s="1" t="s">
        <v>88</v>
      </c>
      <c r="M4853" s="9">
        <v>44958.0</v>
      </c>
      <c r="N4853" s="9">
        <v>44928.0</v>
      </c>
      <c r="O4853" s="1"/>
      <c r="P4853" s="1">
        <v>8.33</v>
      </c>
      <c r="Q4853" s="1">
        <v>500000.0</v>
      </c>
      <c r="R4853" s="1">
        <v>1224000.0</v>
      </c>
      <c r="S4853" s="14">
        <v>45215.0</v>
      </c>
      <c r="T4853" s="14">
        <v>45216.0</v>
      </c>
      <c r="U4853" s="1" t="s">
        <v>3104</v>
      </c>
      <c r="V4853" s="5">
        <v>101959.2</v>
      </c>
      <c r="W4853" s="11">
        <v>120311.85599999999</v>
      </c>
      <c r="X4853" s="14">
        <v>45216.0</v>
      </c>
      <c r="Y4853" s="5">
        <v>110115.93599999999</v>
      </c>
      <c r="Z4853" s="5">
        <v>76469.4</v>
      </c>
      <c r="AA4853" s="14">
        <v>45216.0</v>
      </c>
      <c r="AB4853" s="1" t="s">
        <v>3104</v>
      </c>
      <c r="AC4853" s="1" t="s">
        <v>55</v>
      </c>
      <c r="AD4853" s="12" t="s">
        <v>46</v>
      </c>
      <c r="AE4853" s="12" t="s">
        <v>46</v>
      </c>
      <c r="AF4853" s="12" t="s">
        <v>47</v>
      </c>
      <c r="AG4853" s="12" t="s">
        <v>47</v>
      </c>
      <c r="AH4853" s="12" t="s">
        <v>47</v>
      </c>
      <c r="AI4853" s="12" t="s">
        <v>47</v>
      </c>
    </row>
    <row r="4854">
      <c r="A4854" s="1" t="s">
        <v>6568</v>
      </c>
      <c r="B4854" s="7"/>
      <c r="C4854" s="1" t="s">
        <v>36</v>
      </c>
      <c r="D4854" s="1" t="s">
        <v>50</v>
      </c>
      <c r="E4854" s="1" t="s">
        <v>38</v>
      </c>
      <c r="F4854" s="1" t="s">
        <v>2676</v>
      </c>
      <c r="G4854" s="1" t="s">
        <v>127</v>
      </c>
      <c r="H4854" s="1" t="s">
        <v>128</v>
      </c>
      <c r="I4854" s="1" t="s">
        <v>42</v>
      </c>
      <c r="J4854" s="1"/>
      <c r="K4854" s="1" t="s">
        <v>6569</v>
      </c>
      <c r="L4854" s="1" t="s">
        <v>143</v>
      </c>
      <c r="M4854" s="14">
        <v>45289.0</v>
      </c>
      <c r="N4854" s="9">
        <v>45292.0</v>
      </c>
      <c r="O4854" s="1"/>
      <c r="P4854" s="1">
        <v>8.33</v>
      </c>
      <c r="Q4854" s="1">
        <v>840000.0</v>
      </c>
      <c r="R4854" s="1">
        <v>840000.0</v>
      </c>
      <c r="S4854" s="9">
        <v>45323.0</v>
      </c>
      <c r="T4854" s="9">
        <v>45325.0</v>
      </c>
      <c r="U4854" s="1" t="s">
        <v>6570</v>
      </c>
      <c r="V4854" s="5">
        <v>69972.0</v>
      </c>
      <c r="W4854" s="11">
        <v>82566.95999999999</v>
      </c>
      <c r="X4854" s="9">
        <v>45325.0</v>
      </c>
      <c r="Y4854" s="5">
        <v>75569.76</v>
      </c>
      <c r="Z4854" s="5">
        <v>52479.0</v>
      </c>
      <c r="AA4854" s="9">
        <v>45325.0</v>
      </c>
      <c r="AB4854" s="1" t="s">
        <v>6570</v>
      </c>
      <c r="AC4854" s="1" t="s">
        <v>55</v>
      </c>
      <c r="AD4854" s="12" t="s">
        <v>47</v>
      </c>
      <c r="AE4854" s="12" t="s">
        <v>47</v>
      </c>
      <c r="AF4854" s="12" t="s">
        <v>47</v>
      </c>
      <c r="AG4854" s="12" t="s">
        <v>47</v>
      </c>
      <c r="AH4854" s="12" t="s">
        <v>47</v>
      </c>
      <c r="AI4854" s="12" t="s">
        <v>47</v>
      </c>
    </row>
    <row r="4855">
      <c r="A4855" s="1" t="s">
        <v>6568</v>
      </c>
      <c r="B4855" s="7"/>
      <c r="C4855" s="1" t="s">
        <v>36</v>
      </c>
      <c r="D4855" s="1" t="s">
        <v>50</v>
      </c>
      <c r="E4855" s="1" t="s">
        <v>38</v>
      </c>
      <c r="F4855" s="1" t="s">
        <v>2676</v>
      </c>
      <c r="G4855" s="1" t="s">
        <v>127</v>
      </c>
      <c r="H4855" s="1" t="s">
        <v>128</v>
      </c>
      <c r="I4855" s="1" t="s">
        <v>42</v>
      </c>
      <c r="J4855" s="1"/>
      <c r="K4855" s="1" t="s">
        <v>6569</v>
      </c>
      <c r="L4855" s="1" t="s">
        <v>143</v>
      </c>
      <c r="M4855" s="14">
        <v>45289.0</v>
      </c>
      <c r="N4855" s="9">
        <v>45323.0</v>
      </c>
      <c r="O4855" s="1"/>
      <c r="P4855" s="1">
        <v>8.33</v>
      </c>
      <c r="Q4855" s="1">
        <v>910000.0</v>
      </c>
      <c r="R4855" s="1">
        <v>910000.0</v>
      </c>
      <c r="S4855" s="9">
        <v>45352.0</v>
      </c>
      <c r="T4855" s="9">
        <v>45356.0</v>
      </c>
      <c r="U4855" s="1" t="s">
        <v>6571</v>
      </c>
      <c r="V4855" s="5">
        <v>75803.0</v>
      </c>
      <c r="W4855" s="11">
        <v>89447.54</v>
      </c>
      <c r="X4855" s="9">
        <v>45356.0</v>
      </c>
      <c r="Y4855" s="5">
        <v>81867.23999999999</v>
      </c>
      <c r="Z4855" s="5">
        <v>56852.25</v>
      </c>
      <c r="AA4855" s="9">
        <v>45356.0</v>
      </c>
      <c r="AB4855" s="1" t="s">
        <v>6571</v>
      </c>
      <c r="AC4855" s="1" t="s">
        <v>55</v>
      </c>
      <c r="AD4855" s="12" t="s">
        <v>47</v>
      </c>
      <c r="AE4855" s="12" t="s">
        <v>47</v>
      </c>
      <c r="AF4855" s="12" t="s">
        <v>47</v>
      </c>
      <c r="AG4855" s="12" t="s">
        <v>47</v>
      </c>
      <c r="AH4855" s="12" t="s">
        <v>47</v>
      </c>
      <c r="AI4855" s="12" t="s">
        <v>47</v>
      </c>
    </row>
    <row r="4856">
      <c r="A4856" s="1" t="s">
        <v>6568</v>
      </c>
      <c r="B4856" s="7"/>
      <c r="C4856" s="1" t="s">
        <v>36</v>
      </c>
      <c r="D4856" s="1" t="s">
        <v>50</v>
      </c>
      <c r="E4856" s="1" t="s">
        <v>38</v>
      </c>
      <c r="F4856" s="1" t="s">
        <v>2676</v>
      </c>
      <c r="G4856" s="1" t="s">
        <v>127</v>
      </c>
      <c r="H4856" s="1" t="s">
        <v>128</v>
      </c>
      <c r="I4856" s="1" t="s">
        <v>42</v>
      </c>
      <c r="J4856" s="1"/>
      <c r="K4856" s="1" t="s">
        <v>6569</v>
      </c>
      <c r="L4856" s="1" t="s">
        <v>143</v>
      </c>
      <c r="M4856" s="14">
        <v>45289.0</v>
      </c>
      <c r="N4856" s="14">
        <v>45272.0</v>
      </c>
      <c r="O4856" s="1"/>
      <c r="P4856" s="1">
        <v>8.33</v>
      </c>
      <c r="Q4856" s="1">
        <v>300000.0</v>
      </c>
      <c r="R4856" s="1">
        <v>300000.0</v>
      </c>
      <c r="S4856" s="15">
        <v>45362.0</v>
      </c>
      <c r="V4856" s="5">
        <v>24990.0</v>
      </c>
      <c r="W4856" s="11">
        <v>29488.199999999997</v>
      </c>
      <c r="Z4856" s="5">
        <v>18742.5</v>
      </c>
      <c r="AB4856" s="1"/>
      <c r="AC4856" s="1" t="s">
        <v>45</v>
      </c>
      <c r="AD4856" s="12" t="s">
        <v>47</v>
      </c>
      <c r="AE4856" s="12" t="s">
        <v>47</v>
      </c>
      <c r="AF4856" s="12" t="s">
        <v>47</v>
      </c>
    </row>
    <row r="4857">
      <c r="A4857" s="1" t="s">
        <v>6568</v>
      </c>
      <c r="B4857" s="7"/>
      <c r="C4857" s="1" t="s">
        <v>36</v>
      </c>
      <c r="D4857" s="1" t="s">
        <v>50</v>
      </c>
      <c r="E4857" s="1" t="s">
        <v>38</v>
      </c>
      <c r="F4857" s="1" t="s">
        <v>2676</v>
      </c>
      <c r="G4857" s="1" t="s">
        <v>127</v>
      </c>
      <c r="H4857" s="1" t="s">
        <v>128</v>
      </c>
      <c r="I4857" s="1" t="s">
        <v>42</v>
      </c>
      <c r="J4857" s="1"/>
      <c r="K4857" s="1" t="s">
        <v>6569</v>
      </c>
      <c r="L4857" s="1" t="s">
        <v>143</v>
      </c>
      <c r="M4857" s="14">
        <v>45289.0</v>
      </c>
      <c r="N4857" s="9">
        <v>45356.0</v>
      </c>
      <c r="O4857" s="1"/>
      <c r="P4857" s="1">
        <v>8.33</v>
      </c>
      <c r="Q4857" s="1">
        <v>850000.0</v>
      </c>
      <c r="R4857" s="1">
        <v>300000.0</v>
      </c>
      <c r="S4857" s="10">
        <v>45386.0</v>
      </c>
      <c r="V4857" s="5">
        <v>24990.0</v>
      </c>
      <c r="W4857" s="11">
        <v>29488.199999999997</v>
      </c>
      <c r="X4857" s="1"/>
      <c r="Y4857" s="1"/>
      <c r="Z4857" s="5">
        <v>18742.5</v>
      </c>
      <c r="AB4857" s="1"/>
      <c r="AC4857" s="1" t="s">
        <v>45</v>
      </c>
      <c r="AD4857" s="12" t="s">
        <v>47</v>
      </c>
      <c r="AE4857" s="12" t="s">
        <v>47</v>
      </c>
      <c r="AF4857" s="12" t="s">
        <v>137</v>
      </c>
    </row>
    <row r="4858">
      <c r="A4858" s="1" t="s">
        <v>6572</v>
      </c>
      <c r="B4858" s="7"/>
      <c r="C4858" s="1" t="s">
        <v>36</v>
      </c>
      <c r="D4858" s="1" t="s">
        <v>102</v>
      </c>
      <c r="E4858" s="1" t="s">
        <v>38</v>
      </c>
      <c r="F4858" s="1" t="s">
        <v>6573</v>
      </c>
      <c r="G4858" s="1" t="s">
        <v>84</v>
      </c>
      <c r="H4858" s="1" t="s">
        <v>85</v>
      </c>
      <c r="I4858" s="1" t="s">
        <v>234</v>
      </c>
      <c r="J4858" s="1"/>
      <c r="K4858" s="1" t="s">
        <v>6574</v>
      </c>
      <c r="L4858" s="1" t="s">
        <v>88</v>
      </c>
      <c r="M4858" s="9">
        <v>44742.0</v>
      </c>
      <c r="N4858" s="9">
        <v>44742.0</v>
      </c>
      <c r="O4858" s="1"/>
      <c r="P4858" s="1">
        <v>7.5</v>
      </c>
      <c r="Q4858" s="1">
        <v>500000.0</v>
      </c>
      <c r="R4858" s="1">
        <v>419400.0</v>
      </c>
      <c r="S4858" s="14">
        <v>44844.0</v>
      </c>
      <c r="T4858" s="14">
        <v>44844.0</v>
      </c>
      <c r="U4858" s="1" t="s">
        <v>6575</v>
      </c>
      <c r="V4858" s="5">
        <v>31455.0</v>
      </c>
      <c r="W4858" s="11">
        <v>37116.9</v>
      </c>
      <c r="X4858" s="14"/>
      <c r="Y4858" s="5"/>
      <c r="Z4858" s="5">
        <v>23591.25</v>
      </c>
      <c r="AA4858" s="14"/>
      <c r="AC4858" s="1" t="s">
        <v>162</v>
      </c>
      <c r="AD4858" s="12" t="s">
        <v>46</v>
      </c>
      <c r="AE4858" s="12" t="s">
        <v>46</v>
      </c>
      <c r="AF4858" s="12" t="s">
        <v>46</v>
      </c>
      <c r="AG4858" s="12" t="s">
        <v>46</v>
      </c>
    </row>
    <row r="4859">
      <c r="A4859" s="1" t="s">
        <v>6572</v>
      </c>
      <c r="B4859" s="7"/>
      <c r="C4859" s="1" t="s">
        <v>36</v>
      </c>
      <c r="D4859" s="1" t="s">
        <v>102</v>
      </c>
      <c r="E4859" s="1" t="s">
        <v>38</v>
      </c>
      <c r="F4859" s="1" t="s">
        <v>6573</v>
      </c>
      <c r="G4859" s="1" t="s">
        <v>84</v>
      </c>
      <c r="H4859" s="1" t="s">
        <v>85</v>
      </c>
      <c r="I4859" s="1" t="s">
        <v>234</v>
      </c>
      <c r="J4859" s="1"/>
      <c r="K4859" s="1" t="s">
        <v>6574</v>
      </c>
      <c r="L4859" s="1" t="s">
        <v>88</v>
      </c>
      <c r="M4859" s="9">
        <v>44742.0</v>
      </c>
      <c r="N4859" s="9">
        <v>44742.0</v>
      </c>
      <c r="O4859" s="1"/>
      <c r="P4859" s="1">
        <v>7.5</v>
      </c>
      <c r="Q4859" s="1">
        <v>500000.0</v>
      </c>
      <c r="R4859" s="1">
        <v>396000.0</v>
      </c>
      <c r="S4859" s="9">
        <v>44837.0</v>
      </c>
      <c r="T4859" s="9">
        <v>44874.0</v>
      </c>
      <c r="U4859" s="1" t="s">
        <v>6576</v>
      </c>
      <c r="V4859" s="5">
        <v>29700.0</v>
      </c>
      <c r="W4859" s="11">
        <v>35046.0</v>
      </c>
      <c r="X4859" s="14">
        <v>45246.0</v>
      </c>
      <c r="Y4859" s="5">
        <v>32076.0</v>
      </c>
      <c r="Z4859" s="5">
        <v>22275.0</v>
      </c>
      <c r="AA4859" s="14">
        <v>44882.0</v>
      </c>
      <c r="AB4859" s="1" t="s">
        <v>2126</v>
      </c>
      <c r="AC4859" s="1" t="s">
        <v>55</v>
      </c>
      <c r="AD4859" s="12" t="s">
        <v>46</v>
      </c>
      <c r="AE4859" s="12" t="s">
        <v>46</v>
      </c>
      <c r="AF4859" s="12" t="s">
        <v>46</v>
      </c>
      <c r="AG4859" s="12" t="s">
        <v>46</v>
      </c>
      <c r="AH4859" s="12" t="s">
        <v>47</v>
      </c>
      <c r="AI4859" s="12" t="s">
        <v>46</v>
      </c>
    </row>
    <row r="4860">
      <c r="A4860" s="1" t="s">
        <v>6572</v>
      </c>
      <c r="B4860" s="7"/>
      <c r="C4860" s="1" t="s">
        <v>36</v>
      </c>
      <c r="D4860" s="1" t="s">
        <v>102</v>
      </c>
      <c r="E4860" s="1" t="s">
        <v>38</v>
      </c>
      <c r="F4860" s="1" t="s">
        <v>6573</v>
      </c>
      <c r="G4860" s="1" t="s">
        <v>84</v>
      </c>
      <c r="H4860" s="1" t="s">
        <v>85</v>
      </c>
      <c r="I4860" s="1" t="s">
        <v>234</v>
      </c>
      <c r="J4860" s="1"/>
      <c r="K4860" s="1" t="s">
        <v>6574</v>
      </c>
      <c r="L4860" s="1" t="s">
        <v>88</v>
      </c>
      <c r="M4860" s="9">
        <v>44742.0</v>
      </c>
      <c r="N4860" s="9">
        <v>44742.0</v>
      </c>
      <c r="O4860" s="1"/>
      <c r="P4860" s="1">
        <v>7.5</v>
      </c>
      <c r="Q4860" s="1">
        <v>500000.0</v>
      </c>
      <c r="R4860" s="1">
        <v>900000.0</v>
      </c>
      <c r="S4860" s="14">
        <v>44886.0</v>
      </c>
      <c r="T4860" s="14">
        <v>44886.0</v>
      </c>
      <c r="U4860" s="1" t="s">
        <v>6577</v>
      </c>
      <c r="V4860" s="5">
        <v>67500.0</v>
      </c>
      <c r="W4860" s="11">
        <v>79650.0</v>
      </c>
      <c r="X4860" s="14"/>
      <c r="Y4860" s="5"/>
      <c r="Z4860" s="5">
        <v>50625.0</v>
      </c>
      <c r="AA4860" s="14"/>
      <c r="AC4860" s="1" t="s">
        <v>162</v>
      </c>
      <c r="AD4860" s="12" t="s">
        <v>46</v>
      </c>
      <c r="AE4860" s="12" t="s">
        <v>46</v>
      </c>
      <c r="AF4860" s="12" t="s">
        <v>46</v>
      </c>
      <c r="AG4860" s="12" t="s">
        <v>46</v>
      </c>
    </row>
    <row r="4861">
      <c r="A4861" s="1" t="s">
        <v>6572</v>
      </c>
      <c r="B4861" s="7"/>
      <c r="C4861" s="1" t="s">
        <v>36</v>
      </c>
      <c r="D4861" s="1" t="s">
        <v>102</v>
      </c>
      <c r="E4861" s="1" t="s">
        <v>38</v>
      </c>
      <c r="F4861" s="1" t="s">
        <v>6573</v>
      </c>
      <c r="G4861" s="1" t="s">
        <v>84</v>
      </c>
      <c r="H4861" s="1" t="s">
        <v>85</v>
      </c>
      <c r="I4861" s="1" t="s">
        <v>234</v>
      </c>
      <c r="J4861" s="1"/>
      <c r="K4861" s="1" t="s">
        <v>6574</v>
      </c>
      <c r="L4861" s="1" t="s">
        <v>88</v>
      </c>
      <c r="M4861" s="9">
        <v>44742.0</v>
      </c>
      <c r="N4861" s="9">
        <v>44742.0</v>
      </c>
      <c r="O4861" s="1"/>
      <c r="P4861" s="1">
        <v>7.5</v>
      </c>
      <c r="Q4861" s="1">
        <v>500000.0</v>
      </c>
      <c r="R4861" s="1">
        <v>360000.0</v>
      </c>
      <c r="S4861" s="9">
        <v>44896.0</v>
      </c>
      <c r="T4861" s="9">
        <v>44896.0</v>
      </c>
      <c r="U4861" s="1" t="s">
        <v>6578</v>
      </c>
      <c r="V4861" s="5">
        <v>27000.0</v>
      </c>
      <c r="W4861" s="11">
        <v>31860.0</v>
      </c>
      <c r="X4861" s="9">
        <v>44996.0</v>
      </c>
      <c r="Y4861" s="5">
        <v>29160.0</v>
      </c>
      <c r="Z4861" s="5">
        <v>20250.0</v>
      </c>
      <c r="AA4861" s="9">
        <v>45000.0</v>
      </c>
      <c r="AB4861" s="1" t="s">
        <v>6579</v>
      </c>
      <c r="AC4861" s="1" t="s">
        <v>55</v>
      </c>
      <c r="AD4861" s="12" t="s">
        <v>46</v>
      </c>
      <c r="AE4861" s="12" t="s">
        <v>46</v>
      </c>
      <c r="AF4861" s="12" t="s">
        <v>46</v>
      </c>
      <c r="AG4861" s="12" t="s">
        <v>46</v>
      </c>
      <c r="AH4861" s="12" t="s">
        <v>46</v>
      </c>
      <c r="AI4861" s="12" t="s">
        <v>46</v>
      </c>
    </row>
    <row r="4862">
      <c r="A4862" s="1" t="s">
        <v>6572</v>
      </c>
      <c r="B4862" s="7"/>
      <c r="C4862" s="1" t="s">
        <v>36</v>
      </c>
      <c r="D4862" s="1" t="s">
        <v>102</v>
      </c>
      <c r="E4862" s="1" t="s">
        <v>38</v>
      </c>
      <c r="F4862" s="1" t="s">
        <v>6573</v>
      </c>
      <c r="G4862" s="1" t="s">
        <v>84</v>
      </c>
      <c r="H4862" s="1" t="s">
        <v>85</v>
      </c>
      <c r="I4862" s="1" t="s">
        <v>234</v>
      </c>
      <c r="J4862" s="1"/>
      <c r="K4862" s="1" t="s">
        <v>6574</v>
      </c>
      <c r="L4862" s="1" t="s">
        <v>88</v>
      </c>
      <c r="M4862" s="9">
        <v>44742.0</v>
      </c>
      <c r="N4862" s="9">
        <v>44742.0</v>
      </c>
      <c r="O4862" s="1"/>
      <c r="P4862" s="1">
        <v>7.5</v>
      </c>
      <c r="Q4862" s="1">
        <v>500000.0</v>
      </c>
      <c r="R4862" s="1">
        <v>768000.0</v>
      </c>
      <c r="S4862" s="9">
        <v>44900.0</v>
      </c>
      <c r="T4862" s="9">
        <v>44900.0</v>
      </c>
      <c r="U4862" s="1" t="s">
        <v>6580</v>
      </c>
      <c r="V4862" s="5">
        <v>57600.0</v>
      </c>
      <c r="W4862" s="11">
        <v>67968.0</v>
      </c>
      <c r="X4862" s="9">
        <v>44963.0</v>
      </c>
      <c r="Y4862" s="5">
        <v>62208.0</v>
      </c>
      <c r="Z4862" s="5">
        <v>43200.0</v>
      </c>
      <c r="AA4862" s="9">
        <v>44966.0</v>
      </c>
      <c r="AB4862" s="1" t="s">
        <v>6581</v>
      </c>
      <c r="AC4862" s="1" t="s">
        <v>55</v>
      </c>
      <c r="AD4862" s="12" t="s">
        <v>46</v>
      </c>
      <c r="AE4862" s="12" t="s">
        <v>46</v>
      </c>
      <c r="AF4862" s="12" t="s">
        <v>46</v>
      </c>
      <c r="AG4862" s="12" t="s">
        <v>46</v>
      </c>
      <c r="AH4862" s="12" t="s">
        <v>46</v>
      </c>
      <c r="AI4862" s="12" t="s">
        <v>46</v>
      </c>
    </row>
    <row r="4863">
      <c r="A4863" s="1" t="s">
        <v>6582</v>
      </c>
      <c r="B4863" s="7"/>
      <c r="C4863" s="1" t="s">
        <v>36</v>
      </c>
      <c r="D4863" s="1" t="s">
        <v>50</v>
      </c>
      <c r="E4863" s="1" t="s">
        <v>38</v>
      </c>
      <c r="F4863" s="1" t="s">
        <v>925</v>
      </c>
      <c r="G4863" s="1" t="s">
        <v>121</v>
      </c>
      <c r="H4863" s="1" t="s">
        <v>122</v>
      </c>
      <c r="I4863" s="1" t="s">
        <v>42</v>
      </c>
      <c r="J4863" s="1"/>
      <c r="K4863" s="1" t="s">
        <v>6583</v>
      </c>
      <c r="L4863" s="1" t="s">
        <v>150</v>
      </c>
      <c r="M4863" s="9">
        <v>45364.0</v>
      </c>
      <c r="N4863" s="9">
        <v>45364.0</v>
      </c>
      <c r="O4863" s="1"/>
      <c r="P4863" s="1">
        <v>8.33</v>
      </c>
      <c r="Q4863" s="1">
        <v>300000.0</v>
      </c>
      <c r="R4863" s="1">
        <v>300000.0</v>
      </c>
      <c r="S4863" s="10">
        <v>45394.0</v>
      </c>
      <c r="V4863" s="5">
        <v>24990.0</v>
      </c>
      <c r="W4863" s="11">
        <v>29488.199999999997</v>
      </c>
      <c r="Z4863" s="5">
        <v>18742.5</v>
      </c>
      <c r="AB4863" s="1"/>
      <c r="AC4863" s="1" t="s">
        <v>45</v>
      </c>
      <c r="AD4863" s="12" t="s">
        <v>47</v>
      </c>
      <c r="AE4863" s="12" t="s">
        <v>47</v>
      </c>
      <c r="AF4863" s="12" t="s">
        <v>137</v>
      </c>
    </row>
    <row r="4864">
      <c r="A4864" s="1" t="s">
        <v>6584</v>
      </c>
      <c r="B4864" s="7"/>
      <c r="C4864" s="1" t="s">
        <v>36</v>
      </c>
      <c r="D4864" s="1" t="s">
        <v>96</v>
      </c>
      <c r="E4864" s="1" t="s">
        <v>113</v>
      </c>
      <c r="F4864" s="1" t="s">
        <v>344</v>
      </c>
      <c r="G4864" s="1" t="s">
        <v>134</v>
      </c>
      <c r="H4864" s="1" t="s">
        <v>135</v>
      </c>
      <c r="I4864" s="1" t="s">
        <v>42</v>
      </c>
      <c r="J4864" s="1"/>
      <c r="K4864" s="1" t="s">
        <v>6585</v>
      </c>
      <c r="L4864" s="1" t="s">
        <v>53</v>
      </c>
      <c r="M4864" s="9">
        <v>45320.0</v>
      </c>
      <c r="N4864" s="9">
        <v>45352.0</v>
      </c>
      <c r="O4864" s="1"/>
      <c r="P4864" s="1">
        <v>8.33</v>
      </c>
      <c r="Q4864" s="1">
        <v>500000.0</v>
      </c>
      <c r="R4864" s="1">
        <v>300000.0</v>
      </c>
      <c r="S4864" s="10">
        <v>45382.0</v>
      </c>
      <c r="V4864" s="5">
        <v>24990.0</v>
      </c>
      <c r="W4864" s="11">
        <v>29488.199999999997</v>
      </c>
      <c r="Z4864" s="5">
        <v>18742.5</v>
      </c>
      <c r="AC4864" s="1" t="s">
        <v>45</v>
      </c>
      <c r="AD4864" s="12" t="s">
        <v>47</v>
      </c>
      <c r="AE4864" s="12" t="s">
        <v>47</v>
      </c>
      <c r="AF4864" s="12" t="s">
        <v>47</v>
      </c>
    </row>
    <row r="4865">
      <c r="A4865" s="1" t="s">
        <v>6586</v>
      </c>
      <c r="B4865" s="7"/>
      <c r="C4865" s="1" t="s">
        <v>36</v>
      </c>
      <c r="D4865" s="1" t="s">
        <v>50</v>
      </c>
      <c r="E4865" s="1" t="s">
        <v>168</v>
      </c>
      <c r="F4865" s="1" t="s">
        <v>5741</v>
      </c>
      <c r="G4865" s="1" t="s">
        <v>127</v>
      </c>
      <c r="H4865" s="1" t="s">
        <v>128</v>
      </c>
      <c r="I4865" s="1" t="s">
        <v>4404</v>
      </c>
      <c r="J4865" s="1"/>
      <c r="K4865" s="1" t="s">
        <v>6587</v>
      </c>
      <c r="L4865" s="1" t="s">
        <v>143</v>
      </c>
      <c r="M4865" s="9">
        <v>45336.0</v>
      </c>
      <c r="N4865" s="9">
        <v>45336.0</v>
      </c>
      <c r="O4865" s="1"/>
      <c r="P4865" s="1">
        <v>8.33</v>
      </c>
      <c r="Q4865" s="1">
        <v>500000.0</v>
      </c>
      <c r="R4865" s="1">
        <v>540000.0</v>
      </c>
      <c r="S4865" s="9">
        <v>45336.0</v>
      </c>
      <c r="T4865" s="9">
        <v>45338.0</v>
      </c>
      <c r="U4865" s="1" t="s">
        <v>6588</v>
      </c>
      <c r="V4865" s="5">
        <v>44982.0</v>
      </c>
      <c r="W4865" s="11">
        <v>53078.759999999995</v>
      </c>
      <c r="X4865" s="9">
        <v>45366.0</v>
      </c>
      <c r="Y4865" s="5">
        <v>48580.56</v>
      </c>
      <c r="Z4865" s="5">
        <v>33736.5</v>
      </c>
      <c r="AA4865" s="9">
        <v>45366.0</v>
      </c>
      <c r="AB4865" s="1" t="s">
        <v>6588</v>
      </c>
      <c r="AC4865" s="1" t="s">
        <v>55</v>
      </c>
      <c r="AD4865" s="12" t="s">
        <v>47</v>
      </c>
      <c r="AE4865" s="12" t="s">
        <v>47</v>
      </c>
      <c r="AF4865" s="12" t="s">
        <v>47</v>
      </c>
      <c r="AG4865" s="12" t="s">
        <v>47</v>
      </c>
      <c r="AH4865" s="12" t="s">
        <v>47</v>
      </c>
      <c r="AI4865" s="12" t="s">
        <v>47</v>
      </c>
    </row>
    <row r="4866">
      <c r="A4866" s="1" t="s">
        <v>6589</v>
      </c>
      <c r="B4866" s="7"/>
      <c r="C4866" s="1" t="s">
        <v>36</v>
      </c>
      <c r="D4866" s="1" t="s">
        <v>76</v>
      </c>
      <c r="E4866" s="1" t="s">
        <v>77</v>
      </c>
      <c r="F4866" s="1" t="s">
        <v>111</v>
      </c>
      <c r="G4866" s="1" t="s">
        <v>134</v>
      </c>
      <c r="H4866" s="1" t="s">
        <v>135</v>
      </c>
      <c r="I4866" s="1" t="s">
        <v>123</v>
      </c>
      <c r="J4866" s="1"/>
      <c r="K4866" s="1" t="s">
        <v>6590</v>
      </c>
      <c r="L4866" s="1" t="s">
        <v>53</v>
      </c>
      <c r="M4866" s="9">
        <v>45084.0</v>
      </c>
      <c r="N4866" s="9">
        <v>45267.0</v>
      </c>
      <c r="O4866" s="1"/>
      <c r="P4866" s="1">
        <v>8.33</v>
      </c>
      <c r="Q4866" s="1">
        <v>500000.0</v>
      </c>
      <c r="R4866" s="1">
        <v>300000.0</v>
      </c>
      <c r="S4866" s="10">
        <v>45357.0</v>
      </c>
      <c r="V4866" s="5">
        <v>24990.0</v>
      </c>
      <c r="W4866" s="11">
        <v>29488.199999999997</v>
      </c>
      <c r="Z4866" s="5">
        <v>18742.5</v>
      </c>
      <c r="AB4866" s="1"/>
      <c r="AC4866" s="1" t="s">
        <v>45</v>
      </c>
      <c r="AD4866" s="12" t="s">
        <v>47</v>
      </c>
      <c r="AE4866" s="12" t="s">
        <v>47</v>
      </c>
      <c r="AF4866" s="12" t="s">
        <v>47</v>
      </c>
    </row>
    <row r="4867">
      <c r="A4867" s="1" t="s">
        <v>6589</v>
      </c>
      <c r="B4867" s="7"/>
      <c r="C4867" s="1" t="s">
        <v>36</v>
      </c>
      <c r="D4867" s="1" t="s">
        <v>76</v>
      </c>
      <c r="E4867" s="1" t="s">
        <v>77</v>
      </c>
      <c r="F4867" s="1" t="s">
        <v>111</v>
      </c>
      <c r="G4867" s="1" t="s">
        <v>134</v>
      </c>
      <c r="H4867" s="1" t="s">
        <v>135</v>
      </c>
      <c r="I4867" s="1" t="s">
        <v>123</v>
      </c>
      <c r="J4867" s="1"/>
      <c r="K4867" s="1" t="s">
        <v>6590</v>
      </c>
      <c r="L4867" s="1" t="s">
        <v>53</v>
      </c>
      <c r="M4867" s="9">
        <v>45084.0</v>
      </c>
      <c r="N4867" s="9">
        <v>45316.0</v>
      </c>
      <c r="O4867" s="1"/>
      <c r="P4867" s="1">
        <v>8.33</v>
      </c>
      <c r="Q4867" s="1">
        <v>500000.0</v>
      </c>
      <c r="R4867" s="1">
        <v>300000.0</v>
      </c>
      <c r="S4867" s="10">
        <v>45346.0</v>
      </c>
      <c r="V4867" s="5">
        <v>24990.0</v>
      </c>
      <c r="W4867" s="11">
        <v>29488.199999999997</v>
      </c>
      <c r="Z4867" s="5">
        <v>18742.5</v>
      </c>
      <c r="AC4867" s="1" t="s">
        <v>45</v>
      </c>
      <c r="AD4867" s="12" t="s">
        <v>47</v>
      </c>
      <c r="AE4867" s="12" t="s">
        <v>47</v>
      </c>
      <c r="AF4867" s="12" t="s">
        <v>47</v>
      </c>
    </row>
    <row r="4868">
      <c r="A4868" s="1" t="s">
        <v>6591</v>
      </c>
      <c r="B4868" s="7"/>
      <c r="C4868" s="1" t="s">
        <v>36</v>
      </c>
      <c r="D4868" s="1" t="s">
        <v>102</v>
      </c>
      <c r="E4868" s="1" t="s">
        <v>38</v>
      </c>
      <c r="F4868" s="1" t="s">
        <v>2676</v>
      </c>
      <c r="G4868" s="1" t="s">
        <v>152</v>
      </c>
      <c r="H4868" s="1" t="s">
        <v>153</v>
      </c>
      <c r="I4868" s="1" t="s">
        <v>247</v>
      </c>
      <c r="J4868" s="1"/>
      <c r="K4868" s="1" t="s">
        <v>6592</v>
      </c>
      <c r="L4868" s="1" t="s">
        <v>99</v>
      </c>
      <c r="M4868" s="9">
        <v>45159.0</v>
      </c>
      <c r="N4868" s="9">
        <v>45236.0</v>
      </c>
      <c r="O4868" s="1"/>
      <c r="P4868" s="1">
        <v>8.33</v>
      </c>
      <c r="Q4868" s="1">
        <v>500000.0</v>
      </c>
      <c r="R4868" s="1">
        <v>550000.0</v>
      </c>
      <c r="S4868" s="9">
        <v>45232.0</v>
      </c>
      <c r="T4868" s="9">
        <v>45236.0</v>
      </c>
      <c r="U4868" s="1" t="s">
        <v>6593</v>
      </c>
      <c r="V4868" s="5">
        <v>45815.0</v>
      </c>
      <c r="W4868" s="11">
        <v>54061.7</v>
      </c>
      <c r="X4868" s="14">
        <v>45276.0</v>
      </c>
      <c r="Y4868" s="5">
        <v>49480.2</v>
      </c>
      <c r="Z4868" s="5">
        <v>34361.25</v>
      </c>
      <c r="AA4868" s="14">
        <v>45280.0</v>
      </c>
      <c r="AB4868" s="1" t="s">
        <v>6593</v>
      </c>
      <c r="AC4868" s="1" t="s">
        <v>55</v>
      </c>
      <c r="AD4868" s="12" t="s">
        <v>47</v>
      </c>
      <c r="AE4868" s="12" t="s">
        <v>47</v>
      </c>
      <c r="AF4868" s="12" t="s">
        <v>47</v>
      </c>
      <c r="AG4868" s="12" t="s">
        <v>47</v>
      </c>
      <c r="AH4868" s="12" t="s">
        <v>47</v>
      </c>
      <c r="AI4868" s="12" t="s">
        <v>47</v>
      </c>
    </row>
    <row r="4869">
      <c r="A4869" s="1" t="s">
        <v>6591</v>
      </c>
      <c r="B4869" s="7"/>
      <c r="C4869" s="1" t="s">
        <v>36</v>
      </c>
      <c r="D4869" s="1" t="s">
        <v>102</v>
      </c>
      <c r="E4869" s="1" t="s">
        <v>38</v>
      </c>
      <c r="F4869" s="1" t="s">
        <v>2676</v>
      </c>
      <c r="G4869" s="1" t="s">
        <v>152</v>
      </c>
      <c r="H4869" s="1" t="s">
        <v>153</v>
      </c>
      <c r="I4869" s="1" t="s">
        <v>247</v>
      </c>
      <c r="J4869" s="1"/>
      <c r="K4869" s="1" t="s">
        <v>6592</v>
      </c>
      <c r="L4869" s="1" t="s">
        <v>99</v>
      </c>
      <c r="M4869" s="9">
        <v>45159.0</v>
      </c>
      <c r="N4869" s="14">
        <v>45247.0</v>
      </c>
      <c r="O4869" s="1"/>
      <c r="P4869" s="1">
        <v>8.33</v>
      </c>
      <c r="Q4869" s="1">
        <v>400000.0</v>
      </c>
      <c r="R4869" s="1">
        <v>450000.0</v>
      </c>
      <c r="S4869" s="9">
        <v>45232.0</v>
      </c>
      <c r="T4869" s="14">
        <v>45247.0</v>
      </c>
      <c r="U4869" s="1" t="s">
        <v>6594</v>
      </c>
      <c r="V4869" s="5">
        <v>37485.0</v>
      </c>
      <c r="W4869" s="11">
        <v>44232.299999999996</v>
      </c>
      <c r="X4869" s="14">
        <v>45287.0</v>
      </c>
      <c r="Y4869" s="5">
        <v>40483.799999999996</v>
      </c>
      <c r="Z4869" s="5">
        <v>28113.75</v>
      </c>
      <c r="AA4869" s="14">
        <v>45291.0</v>
      </c>
      <c r="AB4869" s="1" t="s">
        <v>6594</v>
      </c>
      <c r="AC4869" s="1" t="s">
        <v>55</v>
      </c>
      <c r="AD4869" s="12" t="s">
        <v>47</v>
      </c>
      <c r="AE4869" s="12" t="s">
        <v>47</v>
      </c>
      <c r="AF4869" s="12" t="s">
        <v>47</v>
      </c>
      <c r="AG4869" s="12" t="s">
        <v>47</v>
      </c>
      <c r="AH4869" s="12" t="s">
        <v>47</v>
      </c>
      <c r="AI4869" s="12" t="s">
        <v>47</v>
      </c>
    </row>
    <row r="4870">
      <c r="A4870" s="1" t="s">
        <v>6591</v>
      </c>
      <c r="B4870" s="7"/>
      <c r="C4870" s="1" t="s">
        <v>36</v>
      </c>
      <c r="D4870" s="1" t="s">
        <v>102</v>
      </c>
      <c r="E4870" s="1" t="s">
        <v>38</v>
      </c>
      <c r="F4870" s="1" t="s">
        <v>2676</v>
      </c>
      <c r="G4870" s="1" t="s">
        <v>152</v>
      </c>
      <c r="H4870" s="1" t="s">
        <v>153</v>
      </c>
      <c r="I4870" s="1" t="s">
        <v>247</v>
      </c>
      <c r="J4870" s="1"/>
      <c r="K4870" s="1" t="s">
        <v>6592</v>
      </c>
      <c r="L4870" s="1" t="s">
        <v>99</v>
      </c>
      <c r="M4870" s="9">
        <v>45159.0</v>
      </c>
      <c r="N4870" s="14">
        <v>45245.0</v>
      </c>
      <c r="O4870" s="1"/>
      <c r="P4870" s="1">
        <v>8.33</v>
      </c>
      <c r="Q4870" s="1">
        <v>500000.0</v>
      </c>
      <c r="R4870" s="1">
        <v>300000.0</v>
      </c>
      <c r="S4870" s="15">
        <v>45335.0</v>
      </c>
      <c r="V4870" s="5">
        <v>24990.0</v>
      </c>
      <c r="W4870" s="11">
        <v>29488.199999999997</v>
      </c>
      <c r="Z4870" s="5">
        <v>18742.5</v>
      </c>
      <c r="AB4870" s="1"/>
      <c r="AC4870" s="1" t="s">
        <v>45</v>
      </c>
      <c r="AD4870" s="12" t="s">
        <v>47</v>
      </c>
      <c r="AE4870" s="12" t="s">
        <v>47</v>
      </c>
      <c r="AF4870" s="12" t="s">
        <v>47</v>
      </c>
    </row>
    <row r="4871">
      <c r="A4871" s="1" t="s">
        <v>6595</v>
      </c>
      <c r="B4871" s="7"/>
      <c r="C4871" s="1" t="s">
        <v>132</v>
      </c>
      <c r="D4871" s="1" t="s">
        <v>96</v>
      </c>
      <c r="E4871" s="1" t="s">
        <v>77</v>
      </c>
      <c r="F4871" s="1" t="s">
        <v>271</v>
      </c>
      <c r="G4871" s="1" t="s">
        <v>134</v>
      </c>
      <c r="H4871" s="1" t="s">
        <v>135</v>
      </c>
      <c r="I4871" s="1" t="s">
        <v>236</v>
      </c>
      <c r="J4871" s="1"/>
      <c r="K4871" s="1" t="s">
        <v>6596</v>
      </c>
      <c r="L4871" s="1" t="s">
        <v>150</v>
      </c>
      <c r="M4871" s="9">
        <v>44652.0</v>
      </c>
      <c r="N4871" s="9">
        <v>44688.0</v>
      </c>
      <c r="O4871" s="1"/>
      <c r="P4871" s="1">
        <v>8.33</v>
      </c>
      <c r="Q4871" s="1">
        <v>300000.0</v>
      </c>
      <c r="R4871" s="1">
        <v>300000.0</v>
      </c>
      <c r="S4871" s="10">
        <v>44778.0</v>
      </c>
      <c r="V4871" s="5">
        <v>24990.0</v>
      </c>
      <c r="W4871" s="11">
        <v>29488.199999999997</v>
      </c>
      <c r="Z4871" s="5">
        <v>18742.5</v>
      </c>
      <c r="AB4871" s="1"/>
      <c r="AC4871" s="1" t="s">
        <v>45</v>
      </c>
      <c r="AD4871" s="12" t="s">
        <v>46</v>
      </c>
      <c r="AE4871" s="12" t="s">
        <v>46</v>
      </c>
      <c r="AF4871" s="12" t="s">
        <v>46</v>
      </c>
    </row>
    <row r="4872">
      <c r="A4872" s="1" t="s">
        <v>6597</v>
      </c>
      <c r="B4872" s="7"/>
      <c r="C4872" s="1" t="s">
        <v>36</v>
      </c>
      <c r="D4872" s="1" t="s">
        <v>96</v>
      </c>
      <c r="E4872" s="1" t="s">
        <v>77</v>
      </c>
      <c r="F4872" s="1" t="s">
        <v>1117</v>
      </c>
      <c r="G4872" s="1" t="s">
        <v>121</v>
      </c>
      <c r="H4872" s="1" t="s">
        <v>994</v>
      </c>
      <c r="I4872" s="1" t="s">
        <v>290</v>
      </c>
      <c r="J4872" s="1"/>
      <c r="K4872" s="1" t="s">
        <v>6598</v>
      </c>
      <c r="L4872" s="1" t="s">
        <v>99</v>
      </c>
      <c r="M4872" s="9">
        <v>44942.0</v>
      </c>
      <c r="N4872" s="9">
        <v>44942.0</v>
      </c>
      <c r="O4872" s="1"/>
      <c r="P4872" s="1">
        <v>8.33</v>
      </c>
      <c r="Q4872" s="1">
        <v>500000.0</v>
      </c>
      <c r="R4872" s="1">
        <v>300000.0</v>
      </c>
      <c r="S4872" s="10">
        <v>45032.0</v>
      </c>
      <c r="V4872" s="5">
        <v>24990.0</v>
      </c>
      <c r="W4872" s="11">
        <v>29488.199999999997</v>
      </c>
      <c r="Z4872" s="5">
        <v>18742.5</v>
      </c>
      <c r="AB4872" s="1"/>
      <c r="AC4872" s="1" t="s">
        <v>45</v>
      </c>
      <c r="AD4872" s="12" t="s">
        <v>46</v>
      </c>
      <c r="AE4872" s="12" t="s">
        <v>46</v>
      </c>
      <c r="AF4872" s="12" t="s">
        <v>47</v>
      </c>
    </row>
    <row r="4873">
      <c r="A4873" s="1" t="s">
        <v>6599</v>
      </c>
      <c r="B4873" s="7"/>
      <c r="C4873" s="1" t="s">
        <v>132</v>
      </c>
      <c r="D4873" s="1" t="s">
        <v>96</v>
      </c>
      <c r="E4873" s="1" t="s">
        <v>77</v>
      </c>
      <c r="F4873" s="1" t="s">
        <v>366</v>
      </c>
      <c r="G4873" s="1" t="s">
        <v>40</v>
      </c>
      <c r="H4873" s="1" t="s">
        <v>345</v>
      </c>
      <c r="I4873" s="1" t="s">
        <v>86</v>
      </c>
      <c r="J4873" s="1"/>
      <c r="K4873" s="1" t="s">
        <v>6600</v>
      </c>
      <c r="L4873" s="1" t="s">
        <v>143</v>
      </c>
      <c r="M4873" s="14">
        <v>45229.0</v>
      </c>
      <c r="N4873" s="14">
        <v>45216.0</v>
      </c>
      <c r="O4873" s="1"/>
      <c r="P4873" s="1">
        <v>8.33</v>
      </c>
      <c r="Q4873" s="1">
        <v>500000.0</v>
      </c>
      <c r="R4873" s="1">
        <v>300000.0</v>
      </c>
      <c r="S4873" s="15">
        <v>45306.0</v>
      </c>
      <c r="V4873" s="5">
        <v>24990.0</v>
      </c>
      <c r="W4873" s="11">
        <v>29488.199999999997</v>
      </c>
      <c r="Z4873" s="5">
        <v>18742.5</v>
      </c>
      <c r="AC4873" s="1" t="s">
        <v>45</v>
      </c>
      <c r="AD4873" s="12" t="s">
        <v>47</v>
      </c>
      <c r="AE4873" s="12" t="s">
        <v>47</v>
      </c>
      <c r="AF4873" s="12" t="s">
        <v>47</v>
      </c>
    </row>
    <row r="4874">
      <c r="A4874" s="1" t="s">
        <v>6599</v>
      </c>
      <c r="B4874" s="7"/>
      <c r="C4874" s="1" t="s">
        <v>132</v>
      </c>
      <c r="D4874" s="1" t="s">
        <v>96</v>
      </c>
      <c r="E4874" s="1" t="s">
        <v>77</v>
      </c>
      <c r="F4874" s="1" t="s">
        <v>366</v>
      </c>
      <c r="G4874" s="1" t="s">
        <v>40</v>
      </c>
      <c r="H4874" s="1" t="s">
        <v>345</v>
      </c>
      <c r="I4874" s="1" t="s">
        <v>86</v>
      </c>
      <c r="J4874" s="1"/>
      <c r="K4874" s="1" t="s">
        <v>6600</v>
      </c>
      <c r="L4874" s="1" t="s">
        <v>143</v>
      </c>
      <c r="M4874" s="14">
        <v>45229.0</v>
      </c>
      <c r="N4874" s="14">
        <v>45255.0</v>
      </c>
      <c r="O4874" s="1"/>
      <c r="P4874" s="1">
        <v>8.33</v>
      </c>
      <c r="Q4874" s="1">
        <v>500000.0</v>
      </c>
      <c r="R4874" s="1">
        <v>300000.0</v>
      </c>
      <c r="S4874" s="15">
        <v>45345.0</v>
      </c>
      <c r="V4874" s="5">
        <v>24990.0</v>
      </c>
      <c r="W4874" s="11">
        <v>29488.199999999997</v>
      </c>
      <c r="Z4874" s="5">
        <v>18742.5</v>
      </c>
      <c r="AC4874" s="1" t="s">
        <v>45</v>
      </c>
      <c r="AD4874" s="12" t="s">
        <v>47</v>
      </c>
      <c r="AE4874" s="12" t="s">
        <v>47</v>
      </c>
      <c r="AF4874" s="12" t="s">
        <v>47</v>
      </c>
    </row>
    <row r="4875">
      <c r="A4875" s="1" t="s">
        <v>6599</v>
      </c>
      <c r="B4875" s="7"/>
      <c r="C4875" s="1" t="s">
        <v>132</v>
      </c>
      <c r="D4875" s="1" t="s">
        <v>96</v>
      </c>
      <c r="E4875" s="1" t="s">
        <v>77</v>
      </c>
      <c r="F4875" s="1" t="s">
        <v>366</v>
      </c>
      <c r="G4875" s="1" t="s">
        <v>40</v>
      </c>
      <c r="H4875" s="1" t="s">
        <v>345</v>
      </c>
      <c r="I4875" s="1" t="s">
        <v>86</v>
      </c>
      <c r="J4875" s="1"/>
      <c r="K4875" s="1" t="s">
        <v>6600</v>
      </c>
      <c r="L4875" s="1" t="s">
        <v>143</v>
      </c>
      <c r="M4875" s="14">
        <v>45229.0</v>
      </c>
      <c r="N4875" s="14">
        <v>45216.0</v>
      </c>
      <c r="O4875" s="1"/>
      <c r="P4875" s="1">
        <v>8.33</v>
      </c>
      <c r="Q4875" s="1">
        <v>500000.0</v>
      </c>
      <c r="R4875" s="1">
        <v>300000.0</v>
      </c>
      <c r="S4875" s="15">
        <v>45306.0</v>
      </c>
      <c r="V4875" s="5">
        <v>24990.0</v>
      </c>
      <c r="W4875" s="11">
        <v>29488.199999999997</v>
      </c>
      <c r="Z4875" s="5">
        <v>18742.5</v>
      </c>
      <c r="AC4875" s="1" t="s">
        <v>45</v>
      </c>
      <c r="AD4875" s="12" t="s">
        <v>47</v>
      </c>
      <c r="AE4875" s="12" t="s">
        <v>47</v>
      </c>
      <c r="AF4875" s="12" t="s">
        <v>47</v>
      </c>
    </row>
    <row r="4876">
      <c r="A4876" s="1" t="s">
        <v>6601</v>
      </c>
      <c r="B4876" s="7"/>
      <c r="C4876" s="1" t="s">
        <v>36</v>
      </c>
      <c r="D4876" s="1" t="s">
        <v>96</v>
      </c>
      <c r="E4876" s="1" t="s">
        <v>168</v>
      </c>
      <c r="F4876" s="1" t="s">
        <v>1936</v>
      </c>
      <c r="G4876" s="1" t="s">
        <v>134</v>
      </c>
      <c r="H4876" s="1" t="s">
        <v>135</v>
      </c>
      <c r="I4876" s="1" t="s">
        <v>42</v>
      </c>
      <c r="J4876" s="1"/>
      <c r="K4876" s="1" t="s">
        <v>6602</v>
      </c>
      <c r="L4876" s="1" t="s">
        <v>143</v>
      </c>
      <c r="M4876" s="9">
        <v>45334.0</v>
      </c>
      <c r="N4876" s="9">
        <v>45382.0</v>
      </c>
      <c r="O4876" s="1"/>
      <c r="P4876" s="1">
        <v>8.33</v>
      </c>
      <c r="Q4876" s="1">
        <v>400000.0</v>
      </c>
      <c r="R4876" s="1">
        <v>420000.0</v>
      </c>
      <c r="S4876" s="9">
        <v>45355.0</v>
      </c>
      <c r="T4876" s="9">
        <v>45382.0</v>
      </c>
      <c r="U4876" s="1" t="s">
        <v>6603</v>
      </c>
      <c r="V4876" s="5">
        <v>34986.0</v>
      </c>
      <c r="W4876" s="11">
        <v>41283.479999999996</v>
      </c>
      <c r="X4876" s="9">
        <v>45385.0</v>
      </c>
      <c r="Y4876" s="5">
        <v>37784.88</v>
      </c>
      <c r="Z4876" s="5">
        <v>26239.5</v>
      </c>
      <c r="AA4876" s="9">
        <v>45389.0</v>
      </c>
      <c r="AB4876" s="1" t="s">
        <v>6603</v>
      </c>
      <c r="AC4876" s="1" t="s">
        <v>55</v>
      </c>
      <c r="AD4876" s="12" t="s">
        <v>47</v>
      </c>
      <c r="AE4876" s="12" t="s">
        <v>47</v>
      </c>
      <c r="AF4876" s="12" t="s">
        <v>47</v>
      </c>
      <c r="AG4876" s="12" t="s">
        <v>47</v>
      </c>
      <c r="AH4876" s="12" t="s">
        <v>137</v>
      </c>
      <c r="AI4876" s="12" t="s">
        <v>137</v>
      </c>
    </row>
    <row r="4877">
      <c r="A4877" s="1" t="s">
        <v>6601</v>
      </c>
      <c r="B4877" s="7"/>
      <c r="C4877" s="1" t="s">
        <v>36</v>
      </c>
      <c r="D4877" s="1" t="s">
        <v>96</v>
      </c>
      <c r="E4877" s="1" t="s">
        <v>113</v>
      </c>
      <c r="F4877" s="1" t="s">
        <v>1894</v>
      </c>
      <c r="G4877" s="1" t="s">
        <v>134</v>
      </c>
      <c r="H4877" s="1" t="s">
        <v>135</v>
      </c>
      <c r="I4877" s="1" t="s">
        <v>42</v>
      </c>
      <c r="J4877" s="1"/>
      <c r="K4877" s="1" t="s">
        <v>6602</v>
      </c>
      <c r="L4877" s="1" t="s">
        <v>143</v>
      </c>
      <c r="M4877" s="9">
        <v>45334.0</v>
      </c>
      <c r="N4877" s="9">
        <v>45334.0</v>
      </c>
      <c r="O4877" s="1"/>
      <c r="P4877" s="1">
        <v>8.33</v>
      </c>
      <c r="Q4877" s="1">
        <v>300000.0</v>
      </c>
      <c r="R4877" s="1">
        <v>300000.0</v>
      </c>
      <c r="S4877" s="10">
        <v>45364.0</v>
      </c>
      <c r="V4877" s="5">
        <v>24990.0</v>
      </c>
      <c r="W4877" s="11">
        <v>29488.199999999997</v>
      </c>
      <c r="Z4877" s="5">
        <v>18742.5</v>
      </c>
      <c r="AB4877" s="1"/>
      <c r="AC4877" s="1" t="s">
        <v>45</v>
      </c>
      <c r="AD4877" s="12" t="s">
        <v>47</v>
      </c>
      <c r="AE4877" s="12" t="s">
        <v>47</v>
      </c>
      <c r="AF4877" s="12" t="s">
        <v>47</v>
      </c>
    </row>
    <row r="4878">
      <c r="A4878" s="1" t="s">
        <v>6604</v>
      </c>
      <c r="B4878" s="7"/>
      <c r="C4878" s="1" t="s">
        <v>36</v>
      </c>
      <c r="D4878" s="1" t="s">
        <v>76</v>
      </c>
      <c r="E4878" s="1" t="s">
        <v>212</v>
      </c>
      <c r="F4878" s="1" t="s">
        <v>1302</v>
      </c>
      <c r="G4878" s="1" t="s">
        <v>321</v>
      </c>
      <c r="H4878" s="1" t="s">
        <v>322</v>
      </c>
      <c r="I4878" s="1" t="s">
        <v>42</v>
      </c>
      <c r="J4878" s="1"/>
      <c r="K4878" s="1" t="s">
        <v>6605</v>
      </c>
      <c r="L4878" s="1" t="s">
        <v>99</v>
      </c>
      <c r="M4878" s="9">
        <v>44652.0</v>
      </c>
      <c r="N4878" s="9">
        <v>45022.0</v>
      </c>
      <c r="O4878" s="1"/>
      <c r="P4878" s="1">
        <v>8.33</v>
      </c>
      <c r="Q4878" s="1">
        <v>300000.0</v>
      </c>
      <c r="R4878" s="1">
        <v>648000.0</v>
      </c>
      <c r="S4878" s="9">
        <v>45052.0</v>
      </c>
      <c r="T4878" s="9">
        <v>45089.0</v>
      </c>
      <c r="U4878" s="1" t="s">
        <v>6606</v>
      </c>
      <c r="V4878" s="5">
        <v>53978.4</v>
      </c>
      <c r="W4878" s="11">
        <v>63694.511999999995</v>
      </c>
      <c r="X4878" s="9">
        <v>45128.0</v>
      </c>
      <c r="Y4878" s="5">
        <v>58296.67199999999</v>
      </c>
      <c r="Z4878" s="5">
        <v>40483.8</v>
      </c>
      <c r="AA4878" s="9">
        <v>45104.0</v>
      </c>
      <c r="AB4878" s="1" t="s">
        <v>6607</v>
      </c>
      <c r="AC4878" s="1" t="s">
        <v>55</v>
      </c>
      <c r="AD4878" s="12" t="s">
        <v>46</v>
      </c>
      <c r="AE4878" s="12" t="s">
        <v>47</v>
      </c>
      <c r="AF4878" s="12" t="s">
        <v>47</v>
      </c>
      <c r="AG4878" s="12" t="s">
        <v>47</v>
      </c>
      <c r="AH4878" s="12" t="s">
        <v>47</v>
      </c>
      <c r="AI4878" s="12" t="s">
        <v>47</v>
      </c>
    </row>
    <row r="4879">
      <c r="A4879" s="1" t="s">
        <v>6608</v>
      </c>
      <c r="B4879" s="7"/>
      <c r="C4879" s="1" t="s">
        <v>36</v>
      </c>
      <c r="D4879" s="1" t="s">
        <v>102</v>
      </c>
      <c r="E4879" s="1" t="s">
        <v>38</v>
      </c>
      <c r="F4879" s="1" t="s">
        <v>186</v>
      </c>
      <c r="G4879" s="1" t="s">
        <v>459</v>
      </c>
      <c r="H4879" s="1" t="s">
        <v>460</v>
      </c>
      <c r="I4879" s="1" t="s">
        <v>42</v>
      </c>
      <c r="J4879" s="1"/>
      <c r="K4879" s="1" t="s">
        <v>6609</v>
      </c>
      <c r="L4879" s="1" t="s">
        <v>53</v>
      </c>
      <c r="M4879" s="9">
        <v>45307.0</v>
      </c>
      <c r="N4879" s="9">
        <v>45307.0</v>
      </c>
      <c r="O4879" s="1"/>
      <c r="P4879" s="1">
        <v>8.33</v>
      </c>
      <c r="Q4879" s="1">
        <v>200000.0</v>
      </c>
      <c r="R4879" s="1">
        <v>360000.0</v>
      </c>
      <c r="S4879" s="14">
        <v>45274.0</v>
      </c>
      <c r="T4879" s="9">
        <v>45307.0</v>
      </c>
      <c r="U4879" s="1" t="s">
        <v>6610</v>
      </c>
      <c r="V4879" s="5">
        <v>29988.0</v>
      </c>
      <c r="W4879" s="11">
        <v>35385.84</v>
      </c>
      <c r="X4879" s="9">
        <v>45304.0</v>
      </c>
      <c r="Y4879" s="5">
        <v>32387.039999999997</v>
      </c>
      <c r="Z4879" s="5">
        <v>22491.0</v>
      </c>
      <c r="AA4879" s="9">
        <v>45308.0</v>
      </c>
      <c r="AB4879" s="1" t="s">
        <v>6610</v>
      </c>
      <c r="AC4879" s="1" t="s">
        <v>55</v>
      </c>
      <c r="AD4879" s="12" t="s">
        <v>47</v>
      </c>
      <c r="AE4879" s="12" t="s">
        <v>47</v>
      </c>
      <c r="AF4879" s="12" t="s">
        <v>47</v>
      </c>
      <c r="AG4879" s="12" t="s">
        <v>47</v>
      </c>
      <c r="AH4879" s="12" t="s">
        <v>47</v>
      </c>
      <c r="AI4879" s="12" t="s">
        <v>47</v>
      </c>
    </row>
    <row r="4880">
      <c r="A4880" s="1" t="s">
        <v>6611</v>
      </c>
      <c r="B4880" s="7"/>
      <c r="C4880" s="1" t="s">
        <v>36</v>
      </c>
      <c r="D4880" s="1" t="s">
        <v>50</v>
      </c>
      <c r="E4880" s="1" t="s">
        <v>38</v>
      </c>
      <c r="F4880" s="1" t="s">
        <v>240</v>
      </c>
      <c r="G4880" s="1" t="s">
        <v>127</v>
      </c>
      <c r="H4880" s="1" t="s">
        <v>128</v>
      </c>
      <c r="I4880" s="1" t="s">
        <v>42</v>
      </c>
      <c r="J4880" s="1"/>
      <c r="K4880" s="1" t="s">
        <v>6612</v>
      </c>
      <c r="L4880" s="1" t="s">
        <v>99</v>
      </c>
      <c r="M4880" s="9">
        <v>45148.0</v>
      </c>
      <c r="N4880" s="9">
        <v>45174.0</v>
      </c>
      <c r="O4880" s="1"/>
      <c r="P4880" s="1">
        <v>8.33</v>
      </c>
      <c r="Q4880" s="1">
        <v>950000.0</v>
      </c>
      <c r="R4880" s="1">
        <v>1000000.0</v>
      </c>
      <c r="S4880" s="9">
        <v>45170.0</v>
      </c>
      <c r="T4880" s="9">
        <v>45174.0</v>
      </c>
      <c r="U4880" s="1" t="s">
        <v>6613</v>
      </c>
      <c r="V4880" s="5">
        <v>83300.0</v>
      </c>
      <c r="W4880" s="11">
        <v>98294.0</v>
      </c>
      <c r="X4880" s="9">
        <v>45200.0</v>
      </c>
      <c r="Y4880" s="5">
        <v>89964.0</v>
      </c>
      <c r="Z4880" s="5">
        <v>62475.0</v>
      </c>
      <c r="AA4880" s="9">
        <v>45204.0</v>
      </c>
      <c r="AB4880" s="1" t="s">
        <v>6613</v>
      </c>
      <c r="AC4880" s="1" t="s">
        <v>55</v>
      </c>
      <c r="AD4880" s="12" t="s">
        <v>47</v>
      </c>
      <c r="AE4880" s="12" t="s">
        <v>47</v>
      </c>
      <c r="AF4880" s="12" t="s">
        <v>47</v>
      </c>
      <c r="AG4880" s="12" t="s">
        <v>47</v>
      </c>
      <c r="AH4880" s="12" t="s">
        <v>47</v>
      </c>
      <c r="AI4880" s="12" t="s">
        <v>47</v>
      </c>
    </row>
    <row r="4881">
      <c r="A4881" s="1" t="s">
        <v>6611</v>
      </c>
      <c r="B4881" s="7"/>
      <c r="C4881" s="1" t="s">
        <v>36</v>
      </c>
      <c r="D4881" s="1" t="s">
        <v>50</v>
      </c>
      <c r="E4881" s="1" t="s">
        <v>38</v>
      </c>
      <c r="F4881" s="1" t="s">
        <v>39</v>
      </c>
      <c r="G4881" s="1" t="s">
        <v>127</v>
      </c>
      <c r="H4881" s="1" t="s">
        <v>128</v>
      </c>
      <c r="I4881" s="1" t="s">
        <v>42</v>
      </c>
      <c r="J4881" s="1"/>
      <c r="K4881" s="1" t="s">
        <v>6612</v>
      </c>
      <c r="L4881" s="1" t="s">
        <v>99</v>
      </c>
      <c r="M4881" s="9">
        <v>45148.0</v>
      </c>
      <c r="N4881" s="9">
        <v>45148.0</v>
      </c>
      <c r="O4881" s="1"/>
      <c r="P4881" s="1">
        <v>8.33</v>
      </c>
      <c r="Q4881" s="1">
        <v>500000.0</v>
      </c>
      <c r="R4881" s="1">
        <v>300000.0</v>
      </c>
      <c r="S4881" s="10">
        <v>45178.0</v>
      </c>
      <c r="V4881" s="5">
        <v>24990.0</v>
      </c>
      <c r="W4881" s="11">
        <v>29488.199999999997</v>
      </c>
      <c r="Z4881" s="5">
        <v>18742.5</v>
      </c>
      <c r="AB4881" s="1"/>
      <c r="AC4881" s="1" t="s">
        <v>45</v>
      </c>
      <c r="AD4881" s="12" t="s">
        <v>47</v>
      </c>
      <c r="AE4881" s="12" t="s">
        <v>47</v>
      </c>
      <c r="AF4881" s="12" t="s">
        <v>47</v>
      </c>
    </row>
    <row r="4882">
      <c r="A4882" s="1" t="s">
        <v>6614</v>
      </c>
      <c r="B4882" s="7"/>
      <c r="C4882" s="1" t="s">
        <v>36</v>
      </c>
      <c r="D4882" s="1" t="s">
        <v>96</v>
      </c>
      <c r="E4882" s="1" t="s">
        <v>113</v>
      </c>
      <c r="F4882" s="1" t="s">
        <v>900</v>
      </c>
      <c r="G4882" s="1" t="s">
        <v>367</v>
      </c>
      <c r="H4882" s="1" t="s">
        <v>654</v>
      </c>
      <c r="I4882" s="1" t="s">
        <v>42</v>
      </c>
      <c r="J4882" s="1"/>
      <c r="K4882" s="1" t="s">
        <v>6615</v>
      </c>
      <c r="L4882" s="1" t="s">
        <v>150</v>
      </c>
      <c r="M4882" s="9">
        <v>45082.0</v>
      </c>
      <c r="N4882" s="9">
        <v>45094.0</v>
      </c>
      <c r="O4882" s="1"/>
      <c r="P4882" s="1">
        <v>8.33</v>
      </c>
      <c r="Q4882" s="1">
        <v>300000.0</v>
      </c>
      <c r="R4882" s="1">
        <v>447080.0</v>
      </c>
      <c r="S4882" s="9">
        <v>45124.0</v>
      </c>
      <c r="T4882" s="9">
        <v>45133.0</v>
      </c>
      <c r="U4882" s="1" t="s">
        <v>6616</v>
      </c>
      <c r="V4882" s="5">
        <v>37241.763999999996</v>
      </c>
      <c r="W4882" s="11">
        <v>43945.28151999999</v>
      </c>
      <c r="X4882" s="9">
        <v>45177.0</v>
      </c>
      <c r="Y4882" s="5">
        <v>40221.10511999999</v>
      </c>
      <c r="Z4882" s="5">
        <v>27931.322999999997</v>
      </c>
      <c r="AA4882" s="9">
        <v>45183.0</v>
      </c>
      <c r="AB4882" s="1" t="s">
        <v>6617</v>
      </c>
      <c r="AC4882" s="1" t="s">
        <v>55</v>
      </c>
      <c r="AD4882" s="12" t="s">
        <v>47</v>
      </c>
      <c r="AE4882" s="12" t="s">
        <v>47</v>
      </c>
      <c r="AF4882" s="12" t="s">
        <v>47</v>
      </c>
      <c r="AG4882" s="12" t="s">
        <v>47</v>
      </c>
      <c r="AH4882" s="12" t="s">
        <v>47</v>
      </c>
      <c r="AI4882" s="12" t="s">
        <v>47</v>
      </c>
    </row>
    <row r="4883">
      <c r="A4883" s="1" t="s">
        <v>6618</v>
      </c>
      <c r="B4883" s="7"/>
      <c r="C4883" s="1" t="s">
        <v>36</v>
      </c>
      <c r="D4883" s="1" t="s">
        <v>102</v>
      </c>
      <c r="E4883" s="1" t="s">
        <v>77</v>
      </c>
      <c r="F4883" s="1" t="s">
        <v>554</v>
      </c>
      <c r="G4883" s="1" t="s">
        <v>152</v>
      </c>
      <c r="H4883" s="1" t="s">
        <v>317</v>
      </c>
      <c r="I4883" s="1" t="s">
        <v>234</v>
      </c>
      <c r="J4883" s="1"/>
      <c r="K4883" s="1" t="s">
        <v>6619</v>
      </c>
      <c r="L4883" s="1" t="s">
        <v>53</v>
      </c>
      <c r="M4883" s="9">
        <v>45086.0</v>
      </c>
      <c r="N4883" s="14">
        <v>45256.0</v>
      </c>
      <c r="O4883" s="1"/>
      <c r="P4883" s="1">
        <v>8.33</v>
      </c>
      <c r="Q4883" s="1">
        <v>500000.0</v>
      </c>
      <c r="R4883" s="1">
        <v>300000.0</v>
      </c>
      <c r="S4883" s="15">
        <v>45346.0</v>
      </c>
      <c r="V4883" s="5">
        <v>24990.0</v>
      </c>
      <c r="W4883" s="11">
        <v>29488.199999999997</v>
      </c>
      <c r="Z4883" s="5">
        <v>18742.5</v>
      </c>
      <c r="AB4883" s="1"/>
      <c r="AC4883" s="1" t="s">
        <v>45</v>
      </c>
      <c r="AD4883" s="12" t="s">
        <v>47</v>
      </c>
      <c r="AE4883" s="12" t="s">
        <v>47</v>
      </c>
      <c r="AF4883" s="12" t="s">
        <v>47</v>
      </c>
    </row>
    <row r="4884">
      <c r="A4884" s="1" t="s">
        <v>6620</v>
      </c>
      <c r="B4884" s="7"/>
      <c r="C4884" s="1" t="s">
        <v>36</v>
      </c>
      <c r="D4884" s="1" t="s">
        <v>76</v>
      </c>
      <c r="E4884" s="1" t="s">
        <v>77</v>
      </c>
      <c r="F4884" s="1" t="s">
        <v>271</v>
      </c>
      <c r="G4884" s="1" t="s">
        <v>221</v>
      </c>
      <c r="H4884" s="1" t="s">
        <v>222</v>
      </c>
      <c r="I4884" s="1" t="s">
        <v>42</v>
      </c>
      <c r="J4884" s="1"/>
      <c r="K4884" s="1" t="s">
        <v>6621</v>
      </c>
      <c r="L4884" s="1" t="s">
        <v>150</v>
      </c>
      <c r="M4884" s="9">
        <v>45307.0</v>
      </c>
      <c r="N4884" s="9">
        <v>45307.0</v>
      </c>
      <c r="O4884" s="1"/>
      <c r="P4884" s="1">
        <v>8.33</v>
      </c>
      <c r="Q4884" s="1">
        <v>100000.0</v>
      </c>
      <c r="R4884" s="1">
        <v>264000.0</v>
      </c>
      <c r="S4884" s="9">
        <v>45307.0</v>
      </c>
      <c r="T4884" s="9">
        <v>45309.0</v>
      </c>
      <c r="U4884" s="1" t="s">
        <v>6341</v>
      </c>
      <c r="V4884" s="5">
        <v>21991.2</v>
      </c>
      <c r="W4884" s="11">
        <v>25949.615999999998</v>
      </c>
      <c r="X4884" s="9">
        <v>45367.0</v>
      </c>
      <c r="Y4884" s="5">
        <v>23750.496</v>
      </c>
      <c r="Z4884" s="5">
        <v>16493.4</v>
      </c>
      <c r="AA4884" s="9">
        <v>45371.0</v>
      </c>
      <c r="AB4884" s="1" t="s">
        <v>6341</v>
      </c>
      <c r="AC4884" s="1" t="s">
        <v>55</v>
      </c>
      <c r="AD4884" s="12" t="s">
        <v>47</v>
      </c>
      <c r="AE4884" s="12" t="s">
        <v>47</v>
      </c>
      <c r="AF4884" s="12" t="s">
        <v>47</v>
      </c>
      <c r="AG4884" s="12" t="s">
        <v>47</v>
      </c>
      <c r="AH4884" s="12" t="s">
        <v>47</v>
      </c>
      <c r="AI4884" s="12" t="s">
        <v>47</v>
      </c>
    </row>
    <row r="4885">
      <c r="A4885" s="1" t="s">
        <v>6622</v>
      </c>
      <c r="B4885" s="7"/>
      <c r="C4885" s="1" t="s">
        <v>36</v>
      </c>
      <c r="D4885" s="1" t="s">
        <v>76</v>
      </c>
      <c r="E4885" s="1" t="s">
        <v>82</v>
      </c>
      <c r="F4885" s="1" t="s">
        <v>458</v>
      </c>
      <c r="G4885" s="1" t="s">
        <v>134</v>
      </c>
      <c r="H4885" s="1" t="s">
        <v>135</v>
      </c>
      <c r="I4885" s="1" t="s">
        <v>234</v>
      </c>
      <c r="J4885" s="1"/>
      <c r="K4885" s="1" t="s">
        <v>6623</v>
      </c>
      <c r="L4885" s="1" t="s">
        <v>44</v>
      </c>
      <c r="M4885" s="9">
        <v>44985.0</v>
      </c>
      <c r="N4885" s="9">
        <v>45019.0</v>
      </c>
      <c r="O4885" s="1"/>
      <c r="P4885" s="1">
        <v>8.33</v>
      </c>
      <c r="Q4885" s="1">
        <v>100000.0</v>
      </c>
      <c r="R4885" s="1">
        <v>360000.0</v>
      </c>
      <c r="S4885" s="9">
        <v>45019.0</v>
      </c>
      <c r="T4885" s="9">
        <v>45028.0</v>
      </c>
      <c r="U4885" s="1" t="s">
        <v>6624</v>
      </c>
      <c r="V4885" s="5">
        <v>29988.0</v>
      </c>
      <c r="W4885" s="11">
        <v>35385.84</v>
      </c>
      <c r="X4885" s="9">
        <v>45037.0</v>
      </c>
      <c r="Y4885" s="5">
        <v>32387.039999999997</v>
      </c>
      <c r="Z4885" s="5">
        <v>22491.0</v>
      </c>
      <c r="AA4885" s="9">
        <v>45141.0</v>
      </c>
      <c r="AB4885" s="1" t="s">
        <v>6625</v>
      </c>
      <c r="AC4885" s="1" t="s">
        <v>55</v>
      </c>
      <c r="AD4885" s="12" t="s">
        <v>46</v>
      </c>
      <c r="AE4885" s="12" t="s">
        <v>47</v>
      </c>
      <c r="AF4885" s="12" t="s">
        <v>47</v>
      </c>
      <c r="AG4885" s="12" t="s">
        <v>47</v>
      </c>
      <c r="AH4885" s="12" t="s">
        <v>47</v>
      </c>
      <c r="AI4885" s="12" t="s">
        <v>47</v>
      </c>
    </row>
    <row r="4886">
      <c r="A4886" s="1" t="s">
        <v>6622</v>
      </c>
      <c r="B4886" s="7"/>
      <c r="C4886" s="1" t="s">
        <v>36</v>
      </c>
      <c r="D4886" s="1" t="s">
        <v>76</v>
      </c>
      <c r="E4886" s="1" t="s">
        <v>82</v>
      </c>
      <c r="F4886" s="1" t="s">
        <v>458</v>
      </c>
      <c r="G4886" s="1" t="s">
        <v>134</v>
      </c>
      <c r="H4886" s="1" t="s">
        <v>135</v>
      </c>
      <c r="I4886" s="1" t="s">
        <v>234</v>
      </c>
      <c r="J4886" s="1"/>
      <c r="K4886" s="1" t="s">
        <v>6623</v>
      </c>
      <c r="L4886" s="1" t="s">
        <v>44</v>
      </c>
      <c r="M4886" s="9">
        <v>44985.0</v>
      </c>
      <c r="N4886" s="9">
        <v>45048.0</v>
      </c>
      <c r="O4886" s="1"/>
      <c r="P4886" s="1">
        <v>8.33</v>
      </c>
      <c r="Q4886" s="1">
        <v>100000.0</v>
      </c>
      <c r="R4886" s="1">
        <v>336000.0</v>
      </c>
      <c r="S4886" s="9">
        <v>45048.0</v>
      </c>
      <c r="T4886" s="9">
        <v>45054.0</v>
      </c>
      <c r="U4886" s="1" t="s">
        <v>6626</v>
      </c>
      <c r="V4886" s="5">
        <v>27988.8</v>
      </c>
      <c r="W4886" s="11">
        <v>33026.784</v>
      </c>
      <c r="X4886" s="9">
        <v>45078.0</v>
      </c>
      <c r="Y4886" s="5">
        <v>30227.904</v>
      </c>
      <c r="Z4886" s="5">
        <v>20991.6</v>
      </c>
      <c r="AA4886" s="9">
        <v>45077.0</v>
      </c>
      <c r="AB4886" s="1" t="s">
        <v>6627</v>
      </c>
      <c r="AC4886" s="1" t="s">
        <v>55</v>
      </c>
      <c r="AD4886" s="12" t="s">
        <v>46</v>
      </c>
      <c r="AE4886" s="12" t="s">
        <v>47</v>
      </c>
      <c r="AF4886" s="12" t="s">
        <v>47</v>
      </c>
      <c r="AG4886" s="12" t="s">
        <v>47</v>
      </c>
      <c r="AH4886" s="12" t="s">
        <v>47</v>
      </c>
      <c r="AI4886" s="12" t="s">
        <v>47</v>
      </c>
    </row>
    <row r="4887">
      <c r="A4887" s="1" t="s">
        <v>6628</v>
      </c>
      <c r="B4887" s="7"/>
      <c r="C4887" s="1" t="s">
        <v>36</v>
      </c>
      <c r="D4887" s="1" t="s">
        <v>81</v>
      </c>
      <c r="E4887" s="1" t="s">
        <v>212</v>
      </c>
      <c r="F4887" s="1" t="s">
        <v>1199</v>
      </c>
      <c r="G4887" s="1" t="s">
        <v>40</v>
      </c>
      <c r="H4887" s="1" t="s">
        <v>41</v>
      </c>
      <c r="I4887" s="1" t="s">
        <v>236</v>
      </c>
      <c r="J4887" s="1"/>
      <c r="K4887" s="1" t="s">
        <v>6629</v>
      </c>
      <c r="L4887" s="1" t="s">
        <v>53</v>
      </c>
      <c r="M4887" s="9">
        <v>44682.0</v>
      </c>
      <c r="N4887" s="9">
        <v>44682.0</v>
      </c>
      <c r="O4887" s="1"/>
      <c r="P4887" s="1">
        <v>8.33</v>
      </c>
      <c r="Q4887" s="1">
        <v>700000.0</v>
      </c>
      <c r="R4887" s="1">
        <v>700000.0</v>
      </c>
      <c r="S4887" s="9">
        <v>44767.0</v>
      </c>
      <c r="T4887" s="9">
        <v>44783.0</v>
      </c>
      <c r="U4887" s="1" t="s">
        <v>6630</v>
      </c>
      <c r="V4887" s="5">
        <v>58310.0</v>
      </c>
      <c r="W4887" s="11">
        <v>68805.8</v>
      </c>
      <c r="X4887" s="9">
        <v>44783.0</v>
      </c>
      <c r="Y4887" s="5">
        <v>68117.742</v>
      </c>
      <c r="Z4887" s="5">
        <v>43732.5</v>
      </c>
      <c r="AA4887" s="9">
        <v>44783.0</v>
      </c>
      <c r="AB4887" s="1" t="s">
        <v>6630</v>
      </c>
      <c r="AC4887" s="1" t="s">
        <v>55</v>
      </c>
      <c r="AD4887" s="12" t="s">
        <v>46</v>
      </c>
      <c r="AE4887" s="12" t="s">
        <v>46</v>
      </c>
      <c r="AF4887" s="12" t="s">
        <v>46</v>
      </c>
      <c r="AG4887" s="12" t="s">
        <v>46</v>
      </c>
      <c r="AH4887" s="12" t="s">
        <v>46</v>
      </c>
      <c r="AI4887" s="12" t="s">
        <v>46</v>
      </c>
    </row>
    <row r="4888">
      <c r="A4888" s="1" t="s">
        <v>6628</v>
      </c>
      <c r="B4888" s="7"/>
      <c r="C4888" s="1" t="s">
        <v>36</v>
      </c>
      <c r="D4888" s="1" t="s">
        <v>81</v>
      </c>
      <c r="E4888" s="1" t="s">
        <v>212</v>
      </c>
      <c r="F4888" s="1" t="s">
        <v>1199</v>
      </c>
      <c r="G4888" s="1" t="s">
        <v>40</v>
      </c>
      <c r="H4888" s="1" t="s">
        <v>41</v>
      </c>
      <c r="I4888" s="1" t="s">
        <v>236</v>
      </c>
      <c r="J4888" s="1"/>
      <c r="K4888" s="1" t="s">
        <v>6629</v>
      </c>
      <c r="L4888" s="1" t="s">
        <v>53</v>
      </c>
      <c r="M4888" s="9">
        <v>44682.0</v>
      </c>
      <c r="N4888" s="9">
        <v>44682.0</v>
      </c>
      <c r="O4888" s="1"/>
      <c r="P4888" s="1">
        <v>8.33</v>
      </c>
      <c r="Q4888" s="1">
        <v>500000.0</v>
      </c>
      <c r="R4888" s="1">
        <v>725000.0</v>
      </c>
      <c r="S4888" s="14">
        <v>44851.0</v>
      </c>
      <c r="T4888" s="14">
        <v>44852.0</v>
      </c>
      <c r="U4888" s="1" t="s">
        <v>6631</v>
      </c>
      <c r="V4888" s="5">
        <v>60392.5</v>
      </c>
      <c r="W4888" s="11">
        <v>71263.15</v>
      </c>
      <c r="X4888" s="14">
        <v>44852.0</v>
      </c>
      <c r="Y4888" s="5">
        <v>70550.51849999999</v>
      </c>
      <c r="Z4888" s="5">
        <v>45294.375</v>
      </c>
      <c r="AA4888" s="14">
        <v>44852.0</v>
      </c>
      <c r="AB4888" s="1" t="s">
        <v>6631</v>
      </c>
      <c r="AC4888" s="1" t="s">
        <v>55</v>
      </c>
      <c r="AD4888" s="12" t="s">
        <v>46</v>
      </c>
      <c r="AE4888" s="12" t="s">
        <v>46</v>
      </c>
      <c r="AF4888" s="12" t="s">
        <v>46</v>
      </c>
      <c r="AG4888" s="12" t="s">
        <v>46</v>
      </c>
      <c r="AH4888" s="12" t="s">
        <v>46</v>
      </c>
      <c r="AI4888" s="12" t="s">
        <v>46</v>
      </c>
    </row>
    <row r="4889">
      <c r="A4889" s="1" t="s">
        <v>6628</v>
      </c>
      <c r="B4889" s="7"/>
      <c r="C4889" s="1" t="s">
        <v>36</v>
      </c>
      <c r="D4889" s="1" t="s">
        <v>81</v>
      </c>
      <c r="E4889" s="1" t="s">
        <v>212</v>
      </c>
      <c r="F4889" s="1" t="s">
        <v>1199</v>
      </c>
      <c r="G4889" s="1" t="s">
        <v>40</v>
      </c>
      <c r="H4889" s="1" t="s">
        <v>41</v>
      </c>
      <c r="I4889" s="1" t="s">
        <v>236</v>
      </c>
      <c r="J4889" s="1"/>
      <c r="K4889" s="1" t="s">
        <v>6629</v>
      </c>
      <c r="L4889" s="1" t="s">
        <v>53</v>
      </c>
      <c r="M4889" s="9">
        <v>44682.0</v>
      </c>
      <c r="N4889" s="9">
        <v>44682.0</v>
      </c>
      <c r="O4889" s="1"/>
      <c r="P4889" s="1">
        <v>8.33</v>
      </c>
      <c r="Q4889" s="1">
        <v>500000.0</v>
      </c>
      <c r="R4889" s="1">
        <v>950000.0</v>
      </c>
      <c r="S4889" s="14">
        <v>44893.0</v>
      </c>
      <c r="T4889" s="14">
        <v>44893.0</v>
      </c>
      <c r="U4889" s="1" t="s">
        <v>6632</v>
      </c>
      <c r="V4889" s="5">
        <v>79135.0</v>
      </c>
      <c r="W4889" s="11">
        <v>93379.29999999999</v>
      </c>
      <c r="X4889" s="14"/>
      <c r="Y4889" s="5"/>
      <c r="Z4889" s="5">
        <v>59351.25</v>
      </c>
      <c r="AA4889" s="14"/>
      <c r="AC4889" s="1" t="s">
        <v>162</v>
      </c>
      <c r="AD4889" s="12" t="s">
        <v>46</v>
      </c>
      <c r="AE4889" s="12" t="s">
        <v>46</v>
      </c>
      <c r="AF4889" s="12" t="s">
        <v>46</v>
      </c>
      <c r="AG4889" s="12" t="s">
        <v>46</v>
      </c>
    </row>
    <row r="4890">
      <c r="A4890" s="1" t="s">
        <v>6628</v>
      </c>
      <c r="B4890" s="7"/>
      <c r="C4890" s="1" t="s">
        <v>36</v>
      </c>
      <c r="D4890" s="1" t="s">
        <v>81</v>
      </c>
      <c r="E4890" s="1" t="s">
        <v>212</v>
      </c>
      <c r="F4890" s="1" t="s">
        <v>1199</v>
      </c>
      <c r="G4890" s="1" t="s">
        <v>40</v>
      </c>
      <c r="H4890" s="1" t="s">
        <v>41</v>
      </c>
      <c r="I4890" s="1" t="s">
        <v>236</v>
      </c>
      <c r="J4890" s="1"/>
      <c r="K4890" s="1" t="s">
        <v>6629</v>
      </c>
      <c r="L4890" s="1" t="s">
        <v>53</v>
      </c>
      <c r="M4890" s="9">
        <v>44682.0</v>
      </c>
      <c r="N4890" s="9">
        <v>44930.0</v>
      </c>
      <c r="O4890" s="1"/>
      <c r="P4890" s="1">
        <v>8.33</v>
      </c>
      <c r="Q4890" s="1">
        <v>850000.0</v>
      </c>
      <c r="R4890" s="1">
        <v>900000.0</v>
      </c>
      <c r="S4890" s="14">
        <v>44893.0</v>
      </c>
      <c r="T4890" s="9">
        <v>44930.0</v>
      </c>
      <c r="U4890" s="1" t="s">
        <v>6633</v>
      </c>
      <c r="V4890" s="5">
        <v>74970.0</v>
      </c>
      <c r="W4890" s="11">
        <v>88464.59999999999</v>
      </c>
      <c r="X4890" s="9">
        <v>44937.0</v>
      </c>
      <c r="Y4890" s="5">
        <v>87579.954</v>
      </c>
      <c r="Z4890" s="5">
        <v>56227.5</v>
      </c>
      <c r="AA4890" s="9">
        <v>44941.0</v>
      </c>
      <c r="AB4890" s="1" t="s">
        <v>6633</v>
      </c>
      <c r="AC4890" s="1" t="s">
        <v>55</v>
      </c>
      <c r="AD4890" s="12" t="s">
        <v>46</v>
      </c>
      <c r="AE4890" s="12" t="s">
        <v>46</v>
      </c>
      <c r="AF4890" s="12" t="s">
        <v>46</v>
      </c>
      <c r="AG4890" s="12" t="s">
        <v>46</v>
      </c>
      <c r="AH4890" s="12" t="s">
        <v>46</v>
      </c>
      <c r="AI4890" s="12" t="s">
        <v>46</v>
      </c>
    </row>
    <row r="4891">
      <c r="A4891" s="1" t="s">
        <v>6628</v>
      </c>
      <c r="B4891" s="7"/>
      <c r="C4891" s="1" t="s">
        <v>36</v>
      </c>
      <c r="D4891" s="1" t="s">
        <v>81</v>
      </c>
      <c r="E4891" s="1" t="s">
        <v>212</v>
      </c>
      <c r="F4891" s="1" t="s">
        <v>1199</v>
      </c>
      <c r="G4891" s="1" t="s">
        <v>40</v>
      </c>
      <c r="H4891" s="1" t="s">
        <v>41</v>
      </c>
      <c r="I4891" s="1" t="s">
        <v>236</v>
      </c>
      <c r="J4891" s="1"/>
      <c r="K4891" s="1" t="s">
        <v>6629</v>
      </c>
      <c r="L4891" s="1" t="s">
        <v>53</v>
      </c>
      <c r="M4891" s="9">
        <v>44682.0</v>
      </c>
      <c r="N4891" s="9">
        <v>44686.0</v>
      </c>
      <c r="O4891" s="1"/>
      <c r="P4891" s="1">
        <v>8.33</v>
      </c>
      <c r="Q4891" s="1">
        <v>2000000.0</v>
      </c>
      <c r="R4891" s="1">
        <v>300000.0</v>
      </c>
      <c r="S4891" s="10">
        <v>44776.0</v>
      </c>
      <c r="V4891" s="5">
        <v>24990.0</v>
      </c>
      <c r="W4891" s="11">
        <v>29488.199999999997</v>
      </c>
      <c r="Z4891" s="5">
        <v>18742.5</v>
      </c>
      <c r="AB4891" s="1"/>
      <c r="AC4891" s="1" t="s">
        <v>45</v>
      </c>
      <c r="AD4891" s="12" t="s">
        <v>46</v>
      </c>
      <c r="AE4891" s="12" t="s">
        <v>46</v>
      </c>
      <c r="AF4891" s="12" t="s">
        <v>46</v>
      </c>
    </row>
    <row r="4892">
      <c r="A4892" s="1" t="s">
        <v>6628</v>
      </c>
      <c r="B4892" s="7"/>
      <c r="C4892" s="1" t="s">
        <v>36</v>
      </c>
      <c r="D4892" s="1" t="s">
        <v>81</v>
      </c>
      <c r="E4892" s="1" t="s">
        <v>212</v>
      </c>
      <c r="F4892" s="1" t="s">
        <v>1199</v>
      </c>
      <c r="G4892" s="1" t="s">
        <v>40</v>
      </c>
      <c r="H4892" s="1" t="s">
        <v>41</v>
      </c>
      <c r="I4892" s="1" t="s">
        <v>236</v>
      </c>
      <c r="J4892" s="1"/>
      <c r="K4892" s="1" t="s">
        <v>6629</v>
      </c>
      <c r="L4892" s="1" t="s">
        <v>53</v>
      </c>
      <c r="M4892" s="9">
        <v>44682.0</v>
      </c>
      <c r="N4892" s="9">
        <v>44682.0</v>
      </c>
      <c r="O4892" s="1"/>
      <c r="P4892" s="1">
        <v>8.33</v>
      </c>
      <c r="Q4892" s="1">
        <v>1800000.0</v>
      </c>
      <c r="R4892" s="1">
        <v>300000.0</v>
      </c>
      <c r="S4892" s="10">
        <v>44772.0</v>
      </c>
      <c r="V4892" s="5">
        <v>24990.0</v>
      </c>
      <c r="W4892" s="11">
        <v>29488.199999999997</v>
      </c>
      <c r="Z4892" s="5">
        <v>18742.5</v>
      </c>
      <c r="AB4892" s="1"/>
      <c r="AC4892" s="1" t="s">
        <v>45</v>
      </c>
      <c r="AD4892" s="12" t="s">
        <v>46</v>
      </c>
      <c r="AE4892" s="12" t="s">
        <v>46</v>
      </c>
      <c r="AF4892" s="12" t="s">
        <v>46</v>
      </c>
    </row>
    <row r="4893">
      <c r="A4893" s="1" t="s">
        <v>6628</v>
      </c>
      <c r="B4893" s="7"/>
      <c r="C4893" s="1" t="s">
        <v>36</v>
      </c>
      <c r="D4893" s="1" t="s">
        <v>81</v>
      </c>
      <c r="E4893" s="1" t="s">
        <v>212</v>
      </c>
      <c r="F4893" s="1" t="s">
        <v>1199</v>
      </c>
      <c r="G4893" s="1" t="s">
        <v>40</v>
      </c>
      <c r="H4893" s="1" t="s">
        <v>41</v>
      </c>
      <c r="I4893" s="1" t="s">
        <v>236</v>
      </c>
      <c r="J4893" s="1"/>
      <c r="K4893" s="1" t="s">
        <v>6629</v>
      </c>
      <c r="L4893" s="1" t="s">
        <v>53</v>
      </c>
      <c r="M4893" s="9">
        <v>44682.0</v>
      </c>
      <c r="N4893" s="9">
        <v>44686.0</v>
      </c>
      <c r="O4893" s="1"/>
      <c r="P4893" s="1">
        <v>8.33</v>
      </c>
      <c r="Q4893" s="1">
        <v>1000000.0</v>
      </c>
      <c r="R4893" s="1">
        <v>300000.0</v>
      </c>
      <c r="S4893" s="10">
        <v>44776.0</v>
      </c>
      <c r="V4893" s="5">
        <v>24990.0</v>
      </c>
      <c r="W4893" s="11">
        <v>29488.199999999997</v>
      </c>
      <c r="Z4893" s="5">
        <v>18742.5</v>
      </c>
      <c r="AB4893" s="1"/>
      <c r="AC4893" s="1" t="s">
        <v>45</v>
      </c>
      <c r="AD4893" s="12" t="s">
        <v>46</v>
      </c>
      <c r="AE4893" s="12" t="s">
        <v>46</v>
      </c>
      <c r="AF4893" s="12" t="s">
        <v>46</v>
      </c>
    </row>
    <row r="4894">
      <c r="A4894" s="1" t="s">
        <v>6628</v>
      </c>
      <c r="B4894" s="7"/>
      <c r="C4894" s="1" t="s">
        <v>36</v>
      </c>
      <c r="D4894" s="1" t="s">
        <v>81</v>
      </c>
      <c r="E4894" s="1" t="s">
        <v>212</v>
      </c>
      <c r="F4894" s="1" t="s">
        <v>1199</v>
      </c>
      <c r="G4894" s="1" t="s">
        <v>40</v>
      </c>
      <c r="H4894" s="1" t="s">
        <v>41</v>
      </c>
      <c r="I4894" s="1" t="s">
        <v>236</v>
      </c>
      <c r="J4894" s="1"/>
      <c r="K4894" s="1" t="s">
        <v>6629</v>
      </c>
      <c r="L4894" s="1" t="s">
        <v>53</v>
      </c>
      <c r="M4894" s="9">
        <v>44682.0</v>
      </c>
      <c r="N4894" s="9">
        <v>44682.0</v>
      </c>
      <c r="O4894" s="1"/>
      <c r="P4894" s="1">
        <v>8.33</v>
      </c>
      <c r="Q4894" s="1">
        <v>900000.0</v>
      </c>
      <c r="R4894" s="1">
        <v>300000.0</v>
      </c>
      <c r="S4894" s="10">
        <v>44772.0</v>
      </c>
      <c r="V4894" s="5">
        <v>24990.0</v>
      </c>
      <c r="W4894" s="11">
        <v>29488.199999999997</v>
      </c>
      <c r="Z4894" s="5">
        <v>18742.5</v>
      </c>
      <c r="AB4894" s="1"/>
      <c r="AC4894" s="1" t="s">
        <v>45</v>
      </c>
      <c r="AD4894" s="12" t="s">
        <v>46</v>
      </c>
      <c r="AE4894" s="12" t="s">
        <v>46</v>
      </c>
      <c r="AF4894" s="12" t="s">
        <v>46</v>
      </c>
    </row>
    <row r="4895">
      <c r="A4895" s="1" t="s">
        <v>6628</v>
      </c>
      <c r="B4895" s="7"/>
      <c r="C4895" s="1" t="s">
        <v>36</v>
      </c>
      <c r="D4895" s="1" t="s">
        <v>81</v>
      </c>
      <c r="E4895" s="1" t="s">
        <v>212</v>
      </c>
      <c r="F4895" s="1" t="s">
        <v>1199</v>
      </c>
      <c r="G4895" s="1" t="s">
        <v>40</v>
      </c>
      <c r="H4895" s="1" t="s">
        <v>41</v>
      </c>
      <c r="I4895" s="1" t="s">
        <v>236</v>
      </c>
      <c r="J4895" s="1"/>
      <c r="K4895" s="1" t="s">
        <v>6629</v>
      </c>
      <c r="L4895" s="1" t="s">
        <v>53</v>
      </c>
      <c r="M4895" s="9">
        <v>44682.0</v>
      </c>
      <c r="N4895" s="9">
        <v>44839.0</v>
      </c>
      <c r="O4895" s="1"/>
      <c r="P4895" s="1">
        <v>8.33</v>
      </c>
      <c r="Q4895" s="1">
        <v>800000.0</v>
      </c>
      <c r="R4895" s="1">
        <v>300000.0</v>
      </c>
      <c r="S4895" s="10">
        <v>44929.0</v>
      </c>
      <c r="V4895" s="5">
        <v>24990.0</v>
      </c>
      <c r="W4895" s="11">
        <v>29488.199999999997</v>
      </c>
      <c r="Z4895" s="5">
        <v>18742.5</v>
      </c>
      <c r="AB4895" s="1"/>
      <c r="AC4895" s="1" t="s">
        <v>45</v>
      </c>
      <c r="AD4895" s="12" t="s">
        <v>46</v>
      </c>
      <c r="AE4895" s="12" t="s">
        <v>46</v>
      </c>
      <c r="AF4895" s="12" t="s">
        <v>46</v>
      </c>
    </row>
    <row r="4896">
      <c r="A4896" s="1" t="s">
        <v>6628</v>
      </c>
      <c r="B4896" s="7"/>
      <c r="C4896" s="1" t="s">
        <v>36</v>
      </c>
      <c r="D4896" s="1" t="s">
        <v>81</v>
      </c>
      <c r="E4896" s="1" t="s">
        <v>212</v>
      </c>
      <c r="F4896" s="1" t="s">
        <v>1199</v>
      </c>
      <c r="G4896" s="1" t="s">
        <v>40</v>
      </c>
      <c r="H4896" s="1" t="s">
        <v>41</v>
      </c>
      <c r="I4896" s="1" t="s">
        <v>236</v>
      </c>
      <c r="J4896" s="1"/>
      <c r="K4896" s="1" t="s">
        <v>6629</v>
      </c>
      <c r="L4896" s="1" t="s">
        <v>53</v>
      </c>
      <c r="M4896" s="9">
        <v>44682.0</v>
      </c>
      <c r="N4896" s="9">
        <v>44682.0</v>
      </c>
      <c r="O4896" s="1"/>
      <c r="P4896" s="1">
        <v>8.33</v>
      </c>
      <c r="Q4896" s="1">
        <v>725000.0</v>
      </c>
      <c r="R4896" s="1">
        <v>300000.0</v>
      </c>
      <c r="S4896" s="10">
        <v>44772.0</v>
      </c>
      <c r="V4896" s="5">
        <v>24990.0</v>
      </c>
      <c r="W4896" s="11">
        <v>29488.199999999997</v>
      </c>
      <c r="Z4896" s="5">
        <v>18742.5</v>
      </c>
      <c r="AB4896" s="1"/>
      <c r="AC4896" s="1" t="s">
        <v>45</v>
      </c>
      <c r="AD4896" s="12" t="s">
        <v>46</v>
      </c>
      <c r="AE4896" s="12" t="s">
        <v>46</v>
      </c>
      <c r="AF4896" s="12" t="s">
        <v>46</v>
      </c>
    </row>
    <row r="4897">
      <c r="A4897" s="1" t="s">
        <v>6628</v>
      </c>
      <c r="B4897" s="7"/>
      <c r="C4897" s="1" t="s">
        <v>36</v>
      </c>
      <c r="D4897" s="1" t="s">
        <v>81</v>
      </c>
      <c r="E4897" s="1" t="s">
        <v>212</v>
      </c>
      <c r="F4897" s="1" t="s">
        <v>1199</v>
      </c>
      <c r="G4897" s="1" t="s">
        <v>40</v>
      </c>
      <c r="H4897" s="1" t="s">
        <v>41</v>
      </c>
      <c r="I4897" s="1" t="s">
        <v>236</v>
      </c>
      <c r="J4897" s="1"/>
      <c r="K4897" s="1" t="s">
        <v>6629</v>
      </c>
      <c r="L4897" s="1" t="s">
        <v>53</v>
      </c>
      <c r="M4897" s="9">
        <v>44682.0</v>
      </c>
      <c r="N4897" s="9">
        <v>44686.0</v>
      </c>
      <c r="O4897" s="1"/>
      <c r="P4897" s="1">
        <v>8.33</v>
      </c>
      <c r="Q4897" s="1">
        <v>700000.0</v>
      </c>
      <c r="R4897" s="1">
        <v>300000.0</v>
      </c>
      <c r="S4897" s="10">
        <v>44776.0</v>
      </c>
      <c r="V4897" s="5">
        <v>24990.0</v>
      </c>
      <c r="W4897" s="11">
        <v>29488.199999999997</v>
      </c>
      <c r="Z4897" s="5">
        <v>18742.5</v>
      </c>
      <c r="AB4897" s="1"/>
      <c r="AC4897" s="1" t="s">
        <v>45</v>
      </c>
      <c r="AD4897" s="12" t="s">
        <v>46</v>
      </c>
      <c r="AE4897" s="12" t="s">
        <v>46</v>
      </c>
      <c r="AF4897" s="12" t="s">
        <v>46</v>
      </c>
    </row>
    <row r="4898">
      <c r="A4898" s="1" t="s">
        <v>6628</v>
      </c>
      <c r="B4898" s="7"/>
      <c r="C4898" s="1" t="s">
        <v>36</v>
      </c>
      <c r="D4898" s="1" t="s">
        <v>81</v>
      </c>
      <c r="E4898" s="1" t="s">
        <v>212</v>
      </c>
      <c r="F4898" s="1" t="s">
        <v>1199</v>
      </c>
      <c r="G4898" s="1" t="s">
        <v>40</v>
      </c>
      <c r="H4898" s="1" t="s">
        <v>41</v>
      </c>
      <c r="I4898" s="1" t="s">
        <v>236</v>
      </c>
      <c r="J4898" s="1"/>
      <c r="K4898" s="1" t="s">
        <v>6629</v>
      </c>
      <c r="L4898" s="1" t="s">
        <v>53</v>
      </c>
      <c r="M4898" s="9">
        <v>44682.0</v>
      </c>
      <c r="N4898" s="9">
        <v>44682.0</v>
      </c>
      <c r="O4898" s="1"/>
      <c r="P4898" s="1">
        <v>8.33</v>
      </c>
      <c r="Q4898" s="1">
        <v>950000.0</v>
      </c>
      <c r="R4898" s="1">
        <v>300000.0</v>
      </c>
      <c r="S4898" s="10">
        <v>44772.0</v>
      </c>
      <c r="V4898" s="5">
        <v>24990.0</v>
      </c>
      <c r="W4898" s="11">
        <v>29488.199999999997</v>
      </c>
      <c r="Z4898" s="5">
        <v>18742.5</v>
      </c>
      <c r="AC4898" s="1" t="s">
        <v>45</v>
      </c>
      <c r="AD4898" s="12" t="s">
        <v>46</v>
      </c>
      <c r="AE4898" s="12" t="s">
        <v>46</v>
      </c>
      <c r="AF4898" s="12" t="s">
        <v>46</v>
      </c>
    </row>
    <row r="4899">
      <c r="A4899" s="1" t="s">
        <v>6628</v>
      </c>
      <c r="B4899" s="7"/>
      <c r="C4899" s="1" t="s">
        <v>36</v>
      </c>
      <c r="D4899" s="1" t="s">
        <v>81</v>
      </c>
      <c r="E4899" s="1" t="s">
        <v>212</v>
      </c>
      <c r="F4899" s="1" t="s">
        <v>1199</v>
      </c>
      <c r="G4899" s="1" t="s">
        <v>40</v>
      </c>
      <c r="H4899" s="1" t="s">
        <v>41</v>
      </c>
      <c r="I4899" s="1" t="s">
        <v>236</v>
      </c>
      <c r="J4899" s="1"/>
      <c r="K4899" s="1" t="s">
        <v>6629</v>
      </c>
      <c r="L4899" s="1" t="s">
        <v>53</v>
      </c>
      <c r="M4899" s="9">
        <v>44682.0</v>
      </c>
      <c r="N4899" s="9">
        <v>44686.0</v>
      </c>
      <c r="O4899" s="1"/>
      <c r="P4899" s="1">
        <v>8.33</v>
      </c>
      <c r="Q4899" s="1">
        <v>725000.0</v>
      </c>
      <c r="R4899" s="1">
        <v>300000.0</v>
      </c>
      <c r="S4899" s="10">
        <v>44776.0</v>
      </c>
      <c r="V4899" s="5">
        <v>24990.0</v>
      </c>
      <c r="W4899" s="11">
        <v>29488.199999999997</v>
      </c>
      <c r="Z4899" s="5">
        <v>18742.5</v>
      </c>
      <c r="AC4899" s="1" t="s">
        <v>45</v>
      </c>
      <c r="AD4899" s="12" t="s">
        <v>46</v>
      </c>
      <c r="AE4899" s="12" t="s">
        <v>46</v>
      </c>
      <c r="AF4899" s="12" t="s">
        <v>46</v>
      </c>
    </row>
    <row r="4900">
      <c r="A4900" s="1" t="s">
        <v>6628</v>
      </c>
      <c r="B4900" s="7"/>
      <c r="C4900" s="1" t="s">
        <v>36</v>
      </c>
      <c r="D4900" s="1" t="s">
        <v>81</v>
      </c>
      <c r="E4900" s="1" t="s">
        <v>212</v>
      </c>
      <c r="F4900" s="1" t="s">
        <v>1199</v>
      </c>
      <c r="G4900" s="1" t="s">
        <v>40</v>
      </c>
      <c r="H4900" s="1" t="s">
        <v>41</v>
      </c>
      <c r="I4900" s="1" t="s">
        <v>236</v>
      </c>
      <c r="J4900" s="1"/>
      <c r="K4900" s="1" t="s">
        <v>6629</v>
      </c>
      <c r="L4900" s="1" t="s">
        <v>53</v>
      </c>
      <c r="M4900" s="9">
        <v>44682.0</v>
      </c>
      <c r="N4900" s="9">
        <v>44682.0</v>
      </c>
      <c r="O4900" s="1"/>
      <c r="P4900" s="1">
        <v>8.33</v>
      </c>
      <c r="Q4900" s="1">
        <v>700000.0</v>
      </c>
      <c r="R4900" s="1">
        <v>300000.0</v>
      </c>
      <c r="S4900" s="10">
        <v>44772.0</v>
      </c>
      <c r="V4900" s="5">
        <v>24990.0</v>
      </c>
      <c r="W4900" s="11">
        <v>29488.199999999997</v>
      </c>
      <c r="Z4900" s="5">
        <v>18742.5</v>
      </c>
      <c r="AC4900" s="1" t="s">
        <v>45</v>
      </c>
      <c r="AD4900" s="12" t="s">
        <v>46</v>
      </c>
      <c r="AE4900" s="12" t="s">
        <v>46</v>
      </c>
      <c r="AF4900" s="12" t="s">
        <v>46</v>
      </c>
    </row>
    <row r="4901">
      <c r="A4901" s="1" t="s">
        <v>6634</v>
      </c>
      <c r="B4901" s="7"/>
      <c r="C4901" s="1" t="s">
        <v>36</v>
      </c>
      <c r="D4901" s="1" t="s">
        <v>96</v>
      </c>
      <c r="E4901" s="1" t="s">
        <v>38</v>
      </c>
      <c r="F4901" s="1" t="s">
        <v>329</v>
      </c>
      <c r="G4901" s="1" t="s">
        <v>404</v>
      </c>
      <c r="H4901" s="1" t="s">
        <v>405</v>
      </c>
      <c r="I4901" s="1" t="s">
        <v>265</v>
      </c>
      <c r="J4901" s="1"/>
      <c r="K4901" s="1" t="s">
        <v>6635</v>
      </c>
      <c r="L4901" s="1" t="s">
        <v>143</v>
      </c>
      <c r="M4901" s="9">
        <v>45181.0</v>
      </c>
      <c r="N4901" s="14">
        <v>45252.0</v>
      </c>
      <c r="O4901" s="1"/>
      <c r="P4901" s="1">
        <v>7.5</v>
      </c>
      <c r="Q4901" s="1">
        <v>250000.0</v>
      </c>
      <c r="R4901" s="1">
        <v>300000.0</v>
      </c>
      <c r="S4901" s="14">
        <v>45250.0</v>
      </c>
      <c r="T4901" s="14">
        <v>45253.0</v>
      </c>
      <c r="U4901" s="1" t="s">
        <v>6636</v>
      </c>
      <c r="V4901" s="5">
        <v>22500.0</v>
      </c>
      <c r="W4901" s="11">
        <v>26550.0</v>
      </c>
      <c r="X4901" s="14">
        <v>45280.0</v>
      </c>
      <c r="Y4901" s="5">
        <v>24300.0</v>
      </c>
      <c r="Z4901" s="5">
        <v>16875.0</v>
      </c>
      <c r="AA4901" s="14">
        <v>45284.0</v>
      </c>
      <c r="AB4901" s="1" t="s">
        <v>6636</v>
      </c>
      <c r="AC4901" s="1" t="s">
        <v>55</v>
      </c>
      <c r="AD4901" s="12" t="s">
        <v>47</v>
      </c>
      <c r="AE4901" s="12" t="s">
        <v>47</v>
      </c>
      <c r="AF4901" s="12" t="s">
        <v>47</v>
      </c>
      <c r="AG4901" s="12" t="s">
        <v>47</v>
      </c>
      <c r="AH4901" s="12" t="s">
        <v>47</v>
      </c>
      <c r="AI4901" s="12" t="s">
        <v>47</v>
      </c>
    </row>
    <row r="4902">
      <c r="A4902" s="1" t="s">
        <v>6637</v>
      </c>
      <c r="B4902" s="7"/>
      <c r="C4902" s="1" t="s">
        <v>36</v>
      </c>
      <c r="D4902" s="1" t="s">
        <v>96</v>
      </c>
      <c r="E4902" s="1" t="s">
        <v>113</v>
      </c>
      <c r="F4902" s="1" t="s">
        <v>344</v>
      </c>
      <c r="G4902" s="1" t="s">
        <v>134</v>
      </c>
      <c r="H4902" s="1" t="s">
        <v>135</v>
      </c>
      <c r="I4902" s="1" t="s">
        <v>42</v>
      </c>
      <c r="J4902" s="1"/>
      <c r="K4902" s="1" t="s">
        <v>6638</v>
      </c>
      <c r="L4902" s="1" t="s">
        <v>53</v>
      </c>
      <c r="M4902" s="9">
        <v>45119.0</v>
      </c>
      <c r="N4902" s="9">
        <v>45125.0</v>
      </c>
      <c r="O4902" s="1"/>
      <c r="P4902" s="1">
        <v>8.33</v>
      </c>
      <c r="Q4902" s="1">
        <v>396000.0</v>
      </c>
      <c r="R4902" s="1">
        <v>396000.0</v>
      </c>
      <c r="S4902" s="9">
        <v>45156.0</v>
      </c>
      <c r="T4902" s="9">
        <v>45160.0</v>
      </c>
      <c r="U4902" s="1" t="s">
        <v>6639</v>
      </c>
      <c r="V4902" s="5">
        <v>32986.8</v>
      </c>
      <c r="W4902" s="11">
        <v>38924.424</v>
      </c>
      <c r="X4902" s="9"/>
      <c r="Y4902" s="1"/>
      <c r="Z4902" s="5">
        <v>24740.100000000002</v>
      </c>
      <c r="AA4902" s="1"/>
      <c r="AB4902" s="1"/>
      <c r="AC4902" s="1" t="s">
        <v>162</v>
      </c>
      <c r="AD4902" s="12" t="s">
        <v>47</v>
      </c>
      <c r="AE4902" s="12" t="s">
        <v>47</v>
      </c>
      <c r="AF4902" s="12" t="s">
        <v>47</v>
      </c>
      <c r="AG4902" s="12" t="s">
        <v>47</v>
      </c>
    </row>
    <row r="4903">
      <c r="A4903" s="1" t="s">
        <v>6637</v>
      </c>
      <c r="B4903" s="7"/>
      <c r="C4903" s="1" t="s">
        <v>36</v>
      </c>
      <c r="D4903" s="1" t="s">
        <v>96</v>
      </c>
      <c r="E4903" s="1" t="s">
        <v>113</v>
      </c>
      <c r="F4903" s="1" t="s">
        <v>344</v>
      </c>
      <c r="G4903" s="1" t="s">
        <v>134</v>
      </c>
      <c r="H4903" s="1" t="s">
        <v>135</v>
      </c>
      <c r="I4903" s="1" t="s">
        <v>42</v>
      </c>
      <c r="J4903" s="1"/>
      <c r="K4903" s="1" t="s">
        <v>6638</v>
      </c>
      <c r="L4903" s="1" t="s">
        <v>53</v>
      </c>
      <c r="M4903" s="9">
        <v>45119.0</v>
      </c>
      <c r="N4903" s="9">
        <v>45125.0</v>
      </c>
      <c r="O4903" s="1"/>
      <c r="P4903" s="1">
        <v>8.33</v>
      </c>
      <c r="Q4903" s="1">
        <v>198000.0</v>
      </c>
      <c r="R4903" s="1">
        <v>198000.0</v>
      </c>
      <c r="S4903" s="9">
        <v>45156.0</v>
      </c>
      <c r="T4903" s="9">
        <v>45231.0</v>
      </c>
      <c r="U4903" s="1" t="s">
        <v>3907</v>
      </c>
      <c r="V4903" s="5">
        <v>16493.4</v>
      </c>
      <c r="W4903" s="11">
        <v>19462.212</v>
      </c>
      <c r="X4903" s="9">
        <v>45266.0</v>
      </c>
      <c r="Y4903" s="5">
        <v>17812.872</v>
      </c>
      <c r="Z4903" s="5">
        <v>12370.050000000001</v>
      </c>
      <c r="AA4903" s="14">
        <v>45274.0</v>
      </c>
      <c r="AB4903" s="1">
        <v>128.0</v>
      </c>
      <c r="AC4903" s="1" t="s">
        <v>55</v>
      </c>
      <c r="AD4903" s="12" t="s">
        <v>47</v>
      </c>
      <c r="AE4903" s="12" t="s">
        <v>47</v>
      </c>
      <c r="AF4903" s="12" t="s">
        <v>47</v>
      </c>
      <c r="AG4903" s="12" t="s">
        <v>47</v>
      </c>
      <c r="AH4903" s="12" t="s">
        <v>47</v>
      </c>
      <c r="AI4903" s="12" t="s">
        <v>47</v>
      </c>
    </row>
    <row r="4904">
      <c r="A4904" s="1" t="s">
        <v>6640</v>
      </c>
      <c r="B4904" s="7"/>
      <c r="C4904" s="1" t="s">
        <v>36</v>
      </c>
      <c r="D4904" s="1" t="s">
        <v>76</v>
      </c>
      <c r="E4904" s="1" t="s">
        <v>77</v>
      </c>
      <c r="F4904" s="1" t="s">
        <v>1726</v>
      </c>
      <c r="G4904" s="1" t="s">
        <v>40</v>
      </c>
      <c r="H4904" s="1" t="s">
        <v>41</v>
      </c>
      <c r="I4904" s="1" t="s">
        <v>242</v>
      </c>
      <c r="J4904" s="1"/>
      <c r="K4904" s="1" t="s">
        <v>6641</v>
      </c>
      <c r="L4904" s="1" t="s">
        <v>347</v>
      </c>
      <c r="M4904" s="9">
        <v>44782.0</v>
      </c>
      <c r="N4904" s="9">
        <v>44781.0</v>
      </c>
      <c r="O4904" s="1"/>
      <c r="P4904" s="1">
        <v>8.33</v>
      </c>
      <c r="Q4904" s="1">
        <v>100000.0</v>
      </c>
      <c r="R4904" s="1">
        <v>850000.0</v>
      </c>
      <c r="S4904" s="9">
        <v>44781.0</v>
      </c>
      <c r="T4904" s="9">
        <v>44782.0</v>
      </c>
      <c r="U4904" s="1" t="s">
        <v>6642</v>
      </c>
      <c r="V4904" s="5">
        <v>70805.0</v>
      </c>
      <c r="W4904" s="11">
        <v>83549.9</v>
      </c>
      <c r="X4904" s="14">
        <v>44844.0</v>
      </c>
      <c r="Y4904" s="5">
        <v>76469.4</v>
      </c>
      <c r="Z4904" s="5">
        <v>53103.75</v>
      </c>
      <c r="AA4904" s="14">
        <v>44847.0</v>
      </c>
      <c r="AB4904" s="1" t="s">
        <v>6643</v>
      </c>
      <c r="AC4904" s="1" t="s">
        <v>55</v>
      </c>
      <c r="AD4904" s="12" t="s">
        <v>46</v>
      </c>
      <c r="AE4904" s="12" t="s">
        <v>46</v>
      </c>
      <c r="AF4904" s="12" t="s">
        <v>46</v>
      </c>
      <c r="AG4904" s="12" t="s">
        <v>46</v>
      </c>
      <c r="AH4904" s="12" t="s">
        <v>46</v>
      </c>
      <c r="AI4904" s="12" t="s">
        <v>46</v>
      </c>
    </row>
    <row r="4905">
      <c r="A4905" s="1" t="s">
        <v>6640</v>
      </c>
      <c r="B4905" s="7"/>
      <c r="C4905" s="1" t="s">
        <v>36</v>
      </c>
      <c r="D4905" s="1" t="s">
        <v>76</v>
      </c>
      <c r="E4905" s="1" t="s">
        <v>358</v>
      </c>
      <c r="F4905" s="1" t="s">
        <v>1726</v>
      </c>
      <c r="G4905" s="1" t="s">
        <v>40</v>
      </c>
      <c r="H4905" s="1" t="s">
        <v>41</v>
      </c>
      <c r="I4905" s="1" t="s">
        <v>242</v>
      </c>
      <c r="J4905" s="1"/>
      <c r="K4905" s="1" t="s">
        <v>6641</v>
      </c>
      <c r="L4905" s="1" t="s">
        <v>347</v>
      </c>
      <c r="M4905" s="9">
        <v>44782.0</v>
      </c>
      <c r="N4905" s="9">
        <v>44782.0</v>
      </c>
      <c r="O4905" s="1"/>
      <c r="P4905" s="1">
        <v>8.33</v>
      </c>
      <c r="Q4905" s="1">
        <v>100000.0</v>
      </c>
      <c r="R4905" s="1">
        <v>300000.0</v>
      </c>
      <c r="S4905" s="10">
        <v>44872.0</v>
      </c>
      <c r="V4905" s="5">
        <v>24990.0</v>
      </c>
      <c r="W4905" s="11">
        <v>29488.199999999997</v>
      </c>
      <c r="X4905" s="1"/>
      <c r="Y4905" s="1"/>
      <c r="Z4905" s="5">
        <v>18742.5</v>
      </c>
      <c r="AA4905" s="1"/>
      <c r="AB4905" s="1"/>
      <c r="AC4905" s="1" t="s">
        <v>45</v>
      </c>
      <c r="AD4905" s="12" t="s">
        <v>46</v>
      </c>
      <c r="AE4905" s="12" t="s">
        <v>46</v>
      </c>
      <c r="AF4905" s="12" t="s">
        <v>46</v>
      </c>
    </row>
    <row r="4906">
      <c r="A4906" s="1" t="s">
        <v>6644</v>
      </c>
      <c r="B4906" s="7"/>
      <c r="C4906" s="1" t="s">
        <v>95</v>
      </c>
      <c r="D4906" s="1" t="s">
        <v>76</v>
      </c>
      <c r="E4906" s="1" t="s">
        <v>82</v>
      </c>
      <c r="F4906" s="1" t="s">
        <v>766</v>
      </c>
      <c r="G4906" s="1" t="s">
        <v>660</v>
      </c>
      <c r="H4906" s="1" t="s">
        <v>6109</v>
      </c>
      <c r="I4906" s="1" t="s">
        <v>209</v>
      </c>
      <c r="J4906" s="1"/>
      <c r="K4906" s="1" t="s">
        <v>6645</v>
      </c>
      <c r="L4906" s="1" t="s">
        <v>53</v>
      </c>
      <c r="M4906" s="9">
        <v>44985.0</v>
      </c>
      <c r="N4906" s="9">
        <v>44985.0</v>
      </c>
      <c r="O4906" s="1"/>
      <c r="P4906" s="1">
        <v>8.33</v>
      </c>
      <c r="Q4906" s="1">
        <v>300000.0</v>
      </c>
      <c r="R4906" s="1">
        <v>300000.0</v>
      </c>
      <c r="S4906" s="10">
        <v>45075.0</v>
      </c>
      <c r="V4906" s="5">
        <v>24990.0</v>
      </c>
      <c r="W4906" s="11">
        <v>29488.199999999997</v>
      </c>
      <c r="Z4906" s="5">
        <v>18742.5</v>
      </c>
      <c r="AB4906" s="1"/>
      <c r="AC4906" s="1" t="s">
        <v>45</v>
      </c>
      <c r="AD4906" s="12" t="s">
        <v>46</v>
      </c>
      <c r="AE4906" s="12" t="s">
        <v>46</v>
      </c>
      <c r="AF4906" s="12" t="s">
        <v>47</v>
      </c>
    </row>
    <row r="4907">
      <c r="A4907" s="1" t="s">
        <v>6646</v>
      </c>
      <c r="B4907" s="7"/>
      <c r="C4907" s="1" t="s">
        <v>36</v>
      </c>
      <c r="D4907" s="1" t="s">
        <v>96</v>
      </c>
      <c r="E4907" s="1" t="s">
        <v>212</v>
      </c>
      <c r="F4907" s="1" t="s">
        <v>915</v>
      </c>
      <c r="G4907" s="1" t="s">
        <v>1526</v>
      </c>
      <c r="H4907" s="1" t="s">
        <v>1527</v>
      </c>
      <c r="I4907" s="1" t="s">
        <v>42</v>
      </c>
      <c r="J4907" s="1"/>
      <c r="K4907" s="1" t="s">
        <v>6647</v>
      </c>
      <c r="L4907" s="1" t="s">
        <v>143</v>
      </c>
      <c r="M4907" s="14">
        <v>44883.0</v>
      </c>
      <c r="N4907" s="14">
        <v>44921.0</v>
      </c>
      <c r="O4907" s="1"/>
      <c r="P4907" s="1">
        <v>8.33</v>
      </c>
      <c r="Q4907" s="1">
        <v>500000.0</v>
      </c>
      <c r="R4907" s="1">
        <v>300000.0</v>
      </c>
      <c r="S4907" s="15">
        <v>45011.0</v>
      </c>
      <c r="V4907" s="5">
        <v>24990.0</v>
      </c>
      <c r="W4907" s="11">
        <v>29488.199999999997</v>
      </c>
      <c r="Z4907" s="5">
        <v>18742.5</v>
      </c>
      <c r="AB4907" s="1"/>
      <c r="AC4907" s="1" t="s">
        <v>45</v>
      </c>
      <c r="AD4907" s="12" t="s">
        <v>46</v>
      </c>
      <c r="AE4907" s="12" t="s">
        <v>46</v>
      </c>
      <c r="AF4907" s="12" t="s">
        <v>46</v>
      </c>
    </row>
    <row r="4908">
      <c r="A4908" s="1" t="s">
        <v>6646</v>
      </c>
      <c r="B4908" s="7"/>
      <c r="C4908" s="1" t="s">
        <v>36</v>
      </c>
      <c r="D4908" s="1" t="s">
        <v>96</v>
      </c>
      <c r="E4908" s="1" t="s">
        <v>212</v>
      </c>
      <c r="F4908" s="1" t="s">
        <v>915</v>
      </c>
      <c r="G4908" s="1" t="s">
        <v>1526</v>
      </c>
      <c r="H4908" s="1" t="s">
        <v>1527</v>
      </c>
      <c r="I4908" s="1" t="s">
        <v>42</v>
      </c>
      <c r="J4908" s="1"/>
      <c r="K4908" s="1" t="s">
        <v>6647</v>
      </c>
      <c r="L4908" s="1" t="s">
        <v>143</v>
      </c>
      <c r="M4908" s="14">
        <v>44883.0</v>
      </c>
      <c r="N4908" s="9">
        <v>44866.0</v>
      </c>
      <c r="O4908" s="1"/>
      <c r="P4908" s="1">
        <v>8.33</v>
      </c>
      <c r="Q4908" s="1">
        <v>720000.0</v>
      </c>
      <c r="R4908" s="1">
        <v>300000.0</v>
      </c>
      <c r="S4908" s="10">
        <v>44956.0</v>
      </c>
      <c r="V4908" s="5">
        <v>24990.0</v>
      </c>
      <c r="W4908" s="11">
        <v>29488.199999999997</v>
      </c>
      <c r="Z4908" s="5">
        <v>18742.5</v>
      </c>
      <c r="AB4908" s="1"/>
      <c r="AC4908" s="1" t="s">
        <v>45</v>
      </c>
      <c r="AD4908" s="12" t="s">
        <v>46</v>
      </c>
      <c r="AE4908" s="12" t="s">
        <v>46</v>
      </c>
      <c r="AF4908" s="12" t="s">
        <v>46</v>
      </c>
    </row>
    <row r="4909">
      <c r="A4909" s="1" t="s">
        <v>6648</v>
      </c>
      <c r="B4909" s="7"/>
      <c r="C4909" s="1" t="s">
        <v>95</v>
      </c>
      <c r="D4909" s="1" t="s">
        <v>96</v>
      </c>
      <c r="E4909" s="1" t="s">
        <v>113</v>
      </c>
      <c r="F4909" s="1" t="s">
        <v>634</v>
      </c>
      <c r="G4909" s="1" t="s">
        <v>40</v>
      </c>
      <c r="H4909" s="1" t="s">
        <v>41</v>
      </c>
      <c r="I4909" s="1" t="s">
        <v>265</v>
      </c>
      <c r="J4909" s="1"/>
      <c r="K4909" s="1" t="s">
        <v>6649</v>
      </c>
      <c r="L4909" s="1" t="s">
        <v>347</v>
      </c>
      <c r="M4909" s="9">
        <v>44980.0</v>
      </c>
      <c r="N4909" s="14">
        <v>45245.0</v>
      </c>
      <c r="O4909" s="1"/>
      <c r="P4909" s="1">
        <v>8.33</v>
      </c>
      <c r="Q4909" s="1">
        <v>500000.0</v>
      </c>
      <c r="R4909" s="1">
        <v>300000.0</v>
      </c>
      <c r="S4909" s="15">
        <v>45335.0</v>
      </c>
      <c r="V4909" s="5">
        <v>24990.0</v>
      </c>
      <c r="W4909" s="11">
        <v>29488.199999999997</v>
      </c>
      <c r="Z4909" s="5">
        <v>18742.5</v>
      </c>
      <c r="AC4909" s="1" t="s">
        <v>45</v>
      </c>
      <c r="AD4909" s="12" t="s">
        <v>46</v>
      </c>
      <c r="AE4909" s="12" t="s">
        <v>47</v>
      </c>
      <c r="AF4909" s="12" t="s">
        <v>47</v>
      </c>
    </row>
    <row r="4910">
      <c r="A4910" s="1" t="s">
        <v>6648</v>
      </c>
      <c r="B4910" s="7"/>
      <c r="C4910" s="1" t="s">
        <v>95</v>
      </c>
      <c r="D4910" s="1" t="s">
        <v>96</v>
      </c>
      <c r="E4910" s="1" t="s">
        <v>113</v>
      </c>
      <c r="F4910" s="1" t="s">
        <v>634</v>
      </c>
      <c r="G4910" s="1" t="s">
        <v>40</v>
      </c>
      <c r="H4910" s="1" t="s">
        <v>41</v>
      </c>
      <c r="I4910" s="1" t="s">
        <v>265</v>
      </c>
      <c r="J4910" s="1"/>
      <c r="K4910" s="1" t="s">
        <v>6649</v>
      </c>
      <c r="L4910" s="1" t="s">
        <v>347</v>
      </c>
      <c r="M4910" s="9">
        <v>44980.0</v>
      </c>
      <c r="N4910" s="9">
        <v>45370.0</v>
      </c>
      <c r="O4910" s="1"/>
      <c r="P4910" s="1">
        <v>8.33</v>
      </c>
      <c r="Q4910" s="1">
        <v>500000.0</v>
      </c>
      <c r="R4910" s="1">
        <v>300000.0</v>
      </c>
      <c r="S4910" s="10">
        <v>45400.0</v>
      </c>
      <c r="V4910" s="5">
        <v>24990.0</v>
      </c>
      <c r="W4910" s="11">
        <v>29488.199999999997</v>
      </c>
      <c r="Z4910" s="5">
        <v>18742.5</v>
      </c>
      <c r="AC4910" s="1" t="s">
        <v>45</v>
      </c>
      <c r="AD4910" s="12" t="s">
        <v>46</v>
      </c>
      <c r="AE4910" s="12" t="s">
        <v>47</v>
      </c>
      <c r="AF4910" s="12" t="s">
        <v>137</v>
      </c>
    </row>
    <row r="4911">
      <c r="A4911" s="1" t="s">
        <v>6650</v>
      </c>
      <c r="B4911" s="7"/>
      <c r="C4911" s="1" t="s">
        <v>36</v>
      </c>
      <c r="D4911" s="1" t="s">
        <v>37</v>
      </c>
      <c r="E4911" s="1" t="s">
        <v>113</v>
      </c>
      <c r="F4911" s="1" t="s">
        <v>344</v>
      </c>
      <c r="G4911" s="1" t="s">
        <v>354</v>
      </c>
      <c r="H4911" s="1" t="s">
        <v>355</v>
      </c>
      <c r="I4911" s="1" t="s">
        <v>6651</v>
      </c>
      <c r="J4911" s="1"/>
      <c r="K4911" s="1" t="s">
        <v>6652</v>
      </c>
      <c r="L4911" s="1" t="s">
        <v>150</v>
      </c>
      <c r="M4911" s="9">
        <v>45128.0</v>
      </c>
      <c r="N4911" s="9">
        <v>44795.0</v>
      </c>
      <c r="O4911" s="1"/>
      <c r="P4911" s="1">
        <v>8.33</v>
      </c>
      <c r="Q4911" s="1">
        <v>500000.0</v>
      </c>
      <c r="R4911" s="1">
        <v>540000.0</v>
      </c>
      <c r="S4911" s="9">
        <v>44790.0</v>
      </c>
      <c r="T4911" s="9">
        <v>44795.0</v>
      </c>
      <c r="U4911" s="1" t="s">
        <v>6653</v>
      </c>
      <c r="V4911" s="5">
        <v>44982.0</v>
      </c>
      <c r="W4911" s="11">
        <v>53078.759999999995</v>
      </c>
      <c r="X4911" s="9">
        <v>44820.0</v>
      </c>
      <c r="Y4911" s="5">
        <v>48580.56</v>
      </c>
      <c r="Z4911" s="5">
        <v>33736.5</v>
      </c>
      <c r="AA4911" s="9">
        <v>44824.0</v>
      </c>
      <c r="AB4911" s="1" t="s">
        <v>6653</v>
      </c>
      <c r="AC4911" s="1" t="s">
        <v>55</v>
      </c>
      <c r="AD4911" s="12" t="s">
        <v>47</v>
      </c>
      <c r="AE4911" s="12" t="s">
        <v>46</v>
      </c>
      <c r="AF4911" s="12" t="s">
        <v>46</v>
      </c>
      <c r="AG4911" s="12" t="s">
        <v>46</v>
      </c>
      <c r="AH4911" s="12" t="s">
        <v>46</v>
      </c>
      <c r="AI4911" s="12" t="s">
        <v>46</v>
      </c>
    </row>
    <row r="4912">
      <c r="A4912" s="1" t="s">
        <v>6650</v>
      </c>
      <c r="B4912" s="7"/>
      <c r="C4912" s="1" t="s">
        <v>36</v>
      </c>
      <c r="D4912" s="1" t="s">
        <v>37</v>
      </c>
      <c r="E4912" s="1" t="s">
        <v>113</v>
      </c>
      <c r="F4912" s="1" t="s">
        <v>344</v>
      </c>
      <c r="G4912" s="1" t="s">
        <v>354</v>
      </c>
      <c r="H4912" s="1" t="s">
        <v>355</v>
      </c>
      <c r="I4912" s="1" t="s">
        <v>6651</v>
      </c>
      <c r="J4912" s="1"/>
      <c r="K4912" s="1" t="s">
        <v>6652</v>
      </c>
      <c r="L4912" s="1" t="s">
        <v>150</v>
      </c>
      <c r="M4912" s="9">
        <v>45128.0</v>
      </c>
      <c r="N4912" s="9">
        <v>45128.0</v>
      </c>
      <c r="O4912" s="1"/>
      <c r="P4912" s="1">
        <v>8.33</v>
      </c>
      <c r="Q4912" s="1">
        <v>400000.0</v>
      </c>
      <c r="R4912" s="1">
        <v>420000.0</v>
      </c>
      <c r="S4912" s="9">
        <v>45124.0</v>
      </c>
      <c r="T4912" s="9">
        <v>45128.0</v>
      </c>
      <c r="U4912" s="1" t="s">
        <v>6654</v>
      </c>
      <c r="V4912" s="5">
        <v>34986.0</v>
      </c>
      <c r="W4912" s="11">
        <v>41283.479999999996</v>
      </c>
      <c r="X4912" s="9">
        <v>45154.0</v>
      </c>
      <c r="Y4912" s="5">
        <v>37784.88</v>
      </c>
      <c r="Z4912" s="5">
        <v>26239.5</v>
      </c>
      <c r="AA4912" s="9">
        <v>45158.0</v>
      </c>
      <c r="AB4912" s="1" t="s">
        <v>6654</v>
      </c>
      <c r="AC4912" s="1" t="s">
        <v>55</v>
      </c>
      <c r="AD4912" s="12" t="s">
        <v>47</v>
      </c>
      <c r="AE4912" s="12" t="s">
        <v>47</v>
      </c>
      <c r="AF4912" s="12" t="s">
        <v>47</v>
      </c>
      <c r="AG4912" s="12" t="s">
        <v>47</v>
      </c>
      <c r="AH4912" s="12" t="s">
        <v>47</v>
      </c>
      <c r="AI4912" s="12" t="s">
        <v>47</v>
      </c>
    </row>
    <row r="4913">
      <c r="A4913" s="1" t="s">
        <v>6650</v>
      </c>
      <c r="B4913" s="7"/>
      <c r="C4913" s="1" t="s">
        <v>36</v>
      </c>
      <c r="D4913" s="1" t="s">
        <v>37</v>
      </c>
      <c r="E4913" s="1" t="s">
        <v>113</v>
      </c>
      <c r="F4913" s="1" t="s">
        <v>344</v>
      </c>
      <c r="G4913" s="1" t="s">
        <v>354</v>
      </c>
      <c r="H4913" s="1" t="s">
        <v>355</v>
      </c>
      <c r="I4913" s="1" t="s">
        <v>6651</v>
      </c>
      <c r="J4913" s="1"/>
      <c r="K4913" s="1" t="s">
        <v>6652</v>
      </c>
      <c r="L4913" s="1" t="s">
        <v>150</v>
      </c>
      <c r="M4913" s="9">
        <v>45128.0</v>
      </c>
      <c r="N4913" s="9">
        <v>45145.0</v>
      </c>
      <c r="O4913" s="1"/>
      <c r="P4913" s="1">
        <v>8.33</v>
      </c>
      <c r="Q4913" s="1">
        <v>250000.0</v>
      </c>
      <c r="R4913" s="1">
        <v>300000.0</v>
      </c>
      <c r="S4913" s="9">
        <v>45141.0</v>
      </c>
      <c r="T4913" s="9">
        <v>45145.0</v>
      </c>
      <c r="U4913" s="1" t="s">
        <v>6655</v>
      </c>
      <c r="V4913" s="5">
        <v>24990.0</v>
      </c>
      <c r="W4913" s="11">
        <v>29488.199999999997</v>
      </c>
      <c r="X4913" s="9">
        <v>45171.0</v>
      </c>
      <c r="Y4913" s="5">
        <v>26989.199999999997</v>
      </c>
      <c r="Z4913" s="5">
        <v>18742.5</v>
      </c>
      <c r="AA4913" s="9">
        <v>45175.0</v>
      </c>
      <c r="AB4913" s="1" t="s">
        <v>6655</v>
      </c>
      <c r="AC4913" s="1" t="s">
        <v>55</v>
      </c>
      <c r="AD4913" s="12" t="s">
        <v>47</v>
      </c>
      <c r="AE4913" s="12" t="s">
        <v>47</v>
      </c>
      <c r="AF4913" s="12" t="s">
        <v>47</v>
      </c>
      <c r="AG4913" s="12" t="s">
        <v>47</v>
      </c>
      <c r="AH4913" s="12" t="s">
        <v>47</v>
      </c>
      <c r="AI4913" s="12" t="s">
        <v>47</v>
      </c>
    </row>
    <row r="4914">
      <c r="A4914" s="1" t="s">
        <v>6650</v>
      </c>
      <c r="B4914" s="7"/>
      <c r="C4914" s="1" t="s">
        <v>36</v>
      </c>
      <c r="D4914" s="1" t="s">
        <v>37</v>
      </c>
      <c r="E4914" s="1" t="s">
        <v>113</v>
      </c>
      <c r="F4914" s="1" t="s">
        <v>344</v>
      </c>
      <c r="G4914" s="1" t="s">
        <v>354</v>
      </c>
      <c r="H4914" s="1" t="s">
        <v>355</v>
      </c>
      <c r="I4914" s="1" t="s">
        <v>6651</v>
      </c>
      <c r="J4914" s="1"/>
      <c r="K4914" s="1" t="s">
        <v>6652</v>
      </c>
      <c r="L4914" s="1" t="s">
        <v>150</v>
      </c>
      <c r="M4914" s="9">
        <v>45128.0</v>
      </c>
      <c r="N4914" s="9">
        <v>45194.0</v>
      </c>
      <c r="O4914" s="1"/>
      <c r="P4914" s="1">
        <v>8.33</v>
      </c>
      <c r="Q4914" s="1">
        <v>350000.0</v>
      </c>
      <c r="R4914" s="1">
        <v>396000.0</v>
      </c>
      <c r="S4914" s="9">
        <v>45184.0</v>
      </c>
      <c r="T4914" s="9">
        <v>45194.0</v>
      </c>
      <c r="U4914" s="1" t="s">
        <v>6656</v>
      </c>
      <c r="V4914" s="5">
        <v>32986.8</v>
      </c>
      <c r="W4914" s="11">
        <v>38924.424</v>
      </c>
      <c r="X4914" s="14">
        <v>45214.0</v>
      </c>
      <c r="Y4914" s="5">
        <v>35625.744</v>
      </c>
      <c r="Z4914" s="5">
        <v>24740.100000000002</v>
      </c>
      <c r="AA4914" s="14">
        <v>45218.0</v>
      </c>
      <c r="AB4914" s="1" t="s">
        <v>6656</v>
      </c>
      <c r="AC4914" s="1" t="s">
        <v>55</v>
      </c>
      <c r="AD4914" s="12" t="s">
        <v>47</v>
      </c>
      <c r="AE4914" s="12" t="s">
        <v>47</v>
      </c>
      <c r="AF4914" s="12" t="s">
        <v>47</v>
      </c>
      <c r="AG4914" s="12" t="s">
        <v>47</v>
      </c>
      <c r="AH4914" s="12" t="s">
        <v>47</v>
      </c>
      <c r="AI4914" s="12" t="s">
        <v>47</v>
      </c>
    </row>
    <row r="4915">
      <c r="A4915" s="1" t="s">
        <v>6657</v>
      </c>
      <c r="B4915" s="7"/>
      <c r="C4915" s="1" t="s">
        <v>36</v>
      </c>
      <c r="D4915" s="1" t="s">
        <v>37</v>
      </c>
      <c r="E4915" s="1" t="s">
        <v>113</v>
      </c>
      <c r="F4915" s="1" t="s">
        <v>344</v>
      </c>
      <c r="G4915" s="1" t="s">
        <v>106</v>
      </c>
      <c r="H4915" s="1" t="s">
        <v>107</v>
      </c>
      <c r="I4915" s="1" t="s">
        <v>209</v>
      </c>
      <c r="J4915" s="1"/>
      <c r="K4915" s="1" t="s">
        <v>6658</v>
      </c>
      <c r="L4915" s="1" t="s">
        <v>99</v>
      </c>
      <c r="M4915" s="9">
        <v>44652.0</v>
      </c>
      <c r="N4915" s="9">
        <v>44811.0</v>
      </c>
      <c r="O4915" s="1"/>
      <c r="P4915" s="1">
        <v>8.33</v>
      </c>
      <c r="Q4915" s="1">
        <v>300000.0</v>
      </c>
      <c r="R4915" s="1">
        <v>288000.0</v>
      </c>
      <c r="S4915" s="9">
        <v>44811.0</v>
      </c>
      <c r="T4915" s="9">
        <v>44811.0</v>
      </c>
      <c r="U4915" s="1" t="s">
        <v>6659</v>
      </c>
      <c r="V4915" s="5">
        <v>23990.4</v>
      </c>
      <c r="W4915" s="11">
        <v>28308.672</v>
      </c>
      <c r="X4915" s="14">
        <v>44907.0</v>
      </c>
      <c r="Y4915" s="5">
        <v>25909.631999999998</v>
      </c>
      <c r="Z4915" s="5">
        <v>17992.800000000003</v>
      </c>
      <c r="AA4915" s="14">
        <v>44910.0</v>
      </c>
      <c r="AB4915" s="1" t="s">
        <v>6659</v>
      </c>
      <c r="AC4915" s="1" t="s">
        <v>55</v>
      </c>
      <c r="AD4915" s="12" t="s">
        <v>46</v>
      </c>
      <c r="AE4915" s="12" t="s">
        <v>46</v>
      </c>
      <c r="AF4915" s="12" t="s">
        <v>46</v>
      </c>
      <c r="AG4915" s="12" t="s">
        <v>46</v>
      </c>
      <c r="AH4915" s="12" t="s">
        <v>46</v>
      </c>
      <c r="AI4915" s="12" t="s">
        <v>46</v>
      </c>
    </row>
    <row r="4916">
      <c r="A4916" s="1" t="s">
        <v>6657</v>
      </c>
      <c r="B4916" s="7"/>
      <c r="C4916" s="1" t="s">
        <v>36</v>
      </c>
      <c r="D4916" s="1" t="s">
        <v>37</v>
      </c>
      <c r="E4916" s="1" t="s">
        <v>113</v>
      </c>
      <c r="F4916" s="1" t="s">
        <v>344</v>
      </c>
      <c r="G4916" s="1" t="s">
        <v>106</v>
      </c>
      <c r="H4916" s="1" t="s">
        <v>107</v>
      </c>
      <c r="I4916" s="1" t="s">
        <v>209</v>
      </c>
      <c r="J4916" s="1"/>
      <c r="K4916" s="1" t="s">
        <v>6658</v>
      </c>
      <c r="L4916" s="1" t="s">
        <v>99</v>
      </c>
      <c r="M4916" s="9">
        <v>44652.0</v>
      </c>
      <c r="N4916" s="14">
        <v>44882.0</v>
      </c>
      <c r="O4916" s="1"/>
      <c r="P4916" s="1">
        <v>8.33</v>
      </c>
      <c r="Q4916" s="1">
        <v>300000.0</v>
      </c>
      <c r="R4916" s="1">
        <v>360000.0</v>
      </c>
      <c r="S4916" s="14">
        <v>44882.0</v>
      </c>
      <c r="T4916" s="14">
        <v>44882.0</v>
      </c>
      <c r="U4916" s="1" t="s">
        <v>6660</v>
      </c>
      <c r="V4916" s="5">
        <v>29988.0</v>
      </c>
      <c r="W4916" s="11">
        <v>35385.84</v>
      </c>
      <c r="X4916" s="9">
        <v>44974.0</v>
      </c>
      <c r="Y4916" s="5">
        <v>32387.039999999997</v>
      </c>
      <c r="Z4916" s="5">
        <v>22491.0</v>
      </c>
      <c r="AA4916" s="9">
        <v>44980.0</v>
      </c>
      <c r="AB4916" s="1" t="s">
        <v>6661</v>
      </c>
      <c r="AC4916" s="1" t="s">
        <v>55</v>
      </c>
      <c r="AD4916" s="12" t="s">
        <v>46</v>
      </c>
      <c r="AE4916" s="12" t="s">
        <v>46</v>
      </c>
      <c r="AF4916" s="12" t="s">
        <v>46</v>
      </c>
      <c r="AG4916" s="12" t="s">
        <v>46</v>
      </c>
      <c r="AH4916" s="12" t="s">
        <v>46</v>
      </c>
      <c r="AI4916" s="12" t="s">
        <v>46</v>
      </c>
    </row>
    <row r="4917">
      <c r="A4917" s="1" t="s">
        <v>6657</v>
      </c>
      <c r="B4917" s="7"/>
      <c r="C4917" s="1" t="s">
        <v>36</v>
      </c>
      <c r="D4917" s="1" t="s">
        <v>37</v>
      </c>
      <c r="E4917" s="1" t="s">
        <v>113</v>
      </c>
      <c r="F4917" s="1" t="s">
        <v>893</v>
      </c>
      <c r="G4917" s="1" t="s">
        <v>106</v>
      </c>
      <c r="H4917" s="1" t="s">
        <v>107</v>
      </c>
      <c r="I4917" s="1" t="s">
        <v>209</v>
      </c>
      <c r="J4917" s="1"/>
      <c r="K4917" s="1" t="s">
        <v>6658</v>
      </c>
      <c r="L4917" s="1" t="s">
        <v>99</v>
      </c>
      <c r="M4917" s="9">
        <v>44652.0</v>
      </c>
      <c r="N4917" s="9">
        <v>44652.0</v>
      </c>
      <c r="O4917" s="1"/>
      <c r="P4917" s="1">
        <v>8.33</v>
      </c>
      <c r="Q4917" s="1">
        <v>600000.0</v>
      </c>
      <c r="R4917" s="1">
        <v>300000.0</v>
      </c>
      <c r="S4917" s="10">
        <v>44682.0</v>
      </c>
      <c r="V4917" s="5">
        <v>24990.0</v>
      </c>
      <c r="W4917" s="11">
        <v>29488.199999999997</v>
      </c>
      <c r="Z4917" s="5">
        <v>18742.5</v>
      </c>
      <c r="AB4917" s="1"/>
      <c r="AC4917" s="1" t="s">
        <v>45</v>
      </c>
      <c r="AD4917" s="12" t="s">
        <v>46</v>
      </c>
      <c r="AE4917" s="12" t="s">
        <v>46</v>
      </c>
      <c r="AF4917" s="12" t="s">
        <v>46</v>
      </c>
    </row>
    <row r="4918">
      <c r="A4918" s="1" t="s">
        <v>6657</v>
      </c>
      <c r="B4918" s="7"/>
      <c r="C4918" s="1" t="s">
        <v>36</v>
      </c>
      <c r="D4918" s="1" t="s">
        <v>37</v>
      </c>
      <c r="E4918" s="1" t="s">
        <v>113</v>
      </c>
      <c r="F4918" s="1" t="s">
        <v>893</v>
      </c>
      <c r="G4918" s="1" t="s">
        <v>106</v>
      </c>
      <c r="H4918" s="1" t="s">
        <v>107</v>
      </c>
      <c r="I4918" s="1" t="s">
        <v>209</v>
      </c>
      <c r="J4918" s="1"/>
      <c r="K4918" s="1" t="s">
        <v>6658</v>
      </c>
      <c r="L4918" s="1" t="s">
        <v>99</v>
      </c>
      <c r="M4918" s="9">
        <v>44652.0</v>
      </c>
      <c r="N4918" s="9">
        <v>44652.0</v>
      </c>
      <c r="O4918" s="1"/>
      <c r="P4918" s="1">
        <v>8.33</v>
      </c>
      <c r="Q4918" s="1">
        <v>250000.0</v>
      </c>
      <c r="R4918" s="1">
        <v>300000.0</v>
      </c>
      <c r="S4918" s="10">
        <v>44682.0</v>
      </c>
      <c r="V4918" s="5">
        <v>24990.0</v>
      </c>
      <c r="W4918" s="11">
        <v>29488.199999999997</v>
      </c>
      <c r="Z4918" s="5">
        <v>18742.5</v>
      </c>
      <c r="AB4918" s="1"/>
      <c r="AC4918" s="1" t="s">
        <v>45</v>
      </c>
      <c r="AD4918" s="12" t="s">
        <v>46</v>
      </c>
      <c r="AE4918" s="12" t="s">
        <v>46</v>
      </c>
      <c r="AF4918" s="12" t="s">
        <v>46</v>
      </c>
    </row>
    <row r="4919">
      <c r="A4919" s="1" t="s">
        <v>6657</v>
      </c>
      <c r="B4919" s="7"/>
      <c r="C4919" s="1" t="s">
        <v>36</v>
      </c>
      <c r="D4919" s="1" t="s">
        <v>37</v>
      </c>
      <c r="E4919" s="1" t="s">
        <v>113</v>
      </c>
      <c r="F4919" s="1" t="s">
        <v>893</v>
      </c>
      <c r="G4919" s="1" t="s">
        <v>106</v>
      </c>
      <c r="H4919" s="1" t="s">
        <v>107</v>
      </c>
      <c r="I4919" s="1" t="s">
        <v>209</v>
      </c>
      <c r="J4919" s="1"/>
      <c r="K4919" s="1" t="s">
        <v>6658</v>
      </c>
      <c r="L4919" s="1" t="s">
        <v>99</v>
      </c>
      <c r="M4919" s="9">
        <v>44652.0</v>
      </c>
      <c r="N4919" s="9">
        <v>44652.0</v>
      </c>
      <c r="O4919" s="1"/>
      <c r="P4919" s="1">
        <v>8.33</v>
      </c>
      <c r="Q4919" s="1">
        <v>400000.0</v>
      </c>
      <c r="R4919" s="1">
        <v>300000.0</v>
      </c>
      <c r="S4919" s="10">
        <v>44682.0</v>
      </c>
      <c r="V4919" s="5">
        <v>24990.0</v>
      </c>
      <c r="W4919" s="11">
        <v>29488.199999999997</v>
      </c>
      <c r="Z4919" s="5">
        <v>18742.5</v>
      </c>
      <c r="AB4919" s="1"/>
      <c r="AC4919" s="1" t="s">
        <v>45</v>
      </c>
      <c r="AD4919" s="12" t="s">
        <v>46</v>
      </c>
      <c r="AE4919" s="12" t="s">
        <v>46</v>
      </c>
      <c r="AF4919" s="12" t="s">
        <v>46</v>
      </c>
    </row>
    <row r="4920">
      <c r="A4920" s="1" t="s">
        <v>6662</v>
      </c>
      <c r="B4920" s="7"/>
      <c r="C4920" s="1" t="s">
        <v>36</v>
      </c>
      <c r="D4920" s="1" t="s">
        <v>37</v>
      </c>
      <c r="E4920" s="1" t="s">
        <v>77</v>
      </c>
      <c r="F4920" s="1" t="s">
        <v>271</v>
      </c>
      <c r="G4920" s="1" t="s">
        <v>152</v>
      </c>
      <c r="H4920" s="1" t="s">
        <v>317</v>
      </c>
      <c r="I4920" s="1" t="s">
        <v>265</v>
      </c>
      <c r="J4920" s="1"/>
      <c r="K4920" s="1" t="s">
        <v>6663</v>
      </c>
      <c r="L4920" s="1" t="s">
        <v>53</v>
      </c>
      <c r="M4920" s="9">
        <v>44652.0</v>
      </c>
      <c r="N4920" s="9">
        <v>44831.0</v>
      </c>
      <c r="O4920" s="1"/>
      <c r="P4920" s="1">
        <v>8.33</v>
      </c>
      <c r="Q4920" s="1">
        <v>480000.0</v>
      </c>
      <c r="R4920" s="1">
        <v>300000.0</v>
      </c>
      <c r="S4920" s="10">
        <v>44921.0</v>
      </c>
      <c r="V4920" s="5">
        <v>24990.0</v>
      </c>
      <c r="W4920" s="11">
        <v>29488.199999999997</v>
      </c>
      <c r="Z4920" s="5">
        <v>18742.5</v>
      </c>
      <c r="AB4920" s="1"/>
      <c r="AC4920" s="1" t="s">
        <v>45</v>
      </c>
      <c r="AD4920" s="12" t="s">
        <v>46</v>
      </c>
      <c r="AE4920" s="12" t="s">
        <v>46</v>
      </c>
      <c r="AF4920" s="12" t="s">
        <v>46</v>
      </c>
    </row>
    <row r="4921">
      <c r="A4921" s="1" t="s">
        <v>6664</v>
      </c>
      <c r="B4921" s="1" t="s">
        <v>6665</v>
      </c>
      <c r="C4921" s="1" t="s">
        <v>36</v>
      </c>
      <c r="D4921" s="1" t="s">
        <v>96</v>
      </c>
      <c r="E4921" s="1" t="s">
        <v>38</v>
      </c>
      <c r="F4921" s="1" t="s">
        <v>329</v>
      </c>
      <c r="G4921" s="1" t="s">
        <v>134</v>
      </c>
      <c r="H4921" s="1" t="s">
        <v>135</v>
      </c>
      <c r="I4921" s="1" t="s">
        <v>290</v>
      </c>
      <c r="J4921" s="1"/>
      <c r="K4921" s="1" t="s">
        <v>6666</v>
      </c>
      <c r="L4921" s="1" t="s">
        <v>99</v>
      </c>
      <c r="M4921" s="9">
        <v>44970.0</v>
      </c>
      <c r="N4921" s="9">
        <v>44770.0</v>
      </c>
      <c r="O4921" s="1"/>
      <c r="P4921" s="1">
        <v>8.33</v>
      </c>
      <c r="Q4921" s="1">
        <v>200000.0</v>
      </c>
      <c r="R4921" s="1">
        <v>240000.0</v>
      </c>
      <c r="S4921" s="9">
        <v>44767.0</v>
      </c>
      <c r="T4921" s="9">
        <v>44770.0</v>
      </c>
      <c r="U4921" s="1" t="s">
        <v>6667</v>
      </c>
      <c r="V4921" s="5">
        <v>19992.0</v>
      </c>
      <c r="W4921" s="11">
        <v>23590.559999999998</v>
      </c>
      <c r="X4921" s="9"/>
      <c r="Y4921" s="5"/>
      <c r="Z4921" s="5">
        <v>14994.0</v>
      </c>
      <c r="AA4921" s="9"/>
      <c r="AC4921" s="1" t="s">
        <v>162</v>
      </c>
      <c r="AD4921" s="12" t="s">
        <v>46</v>
      </c>
      <c r="AE4921" s="12" t="s">
        <v>46</v>
      </c>
      <c r="AF4921" s="12" t="s">
        <v>46</v>
      </c>
      <c r="AG4921" s="12" t="s">
        <v>46</v>
      </c>
    </row>
    <row r="4922">
      <c r="A4922" s="1" t="s">
        <v>6664</v>
      </c>
      <c r="B4922" s="1" t="s">
        <v>6665</v>
      </c>
      <c r="C4922" s="1" t="s">
        <v>36</v>
      </c>
      <c r="D4922" s="1" t="s">
        <v>96</v>
      </c>
      <c r="E4922" s="1" t="s">
        <v>38</v>
      </c>
      <c r="F4922" s="1" t="s">
        <v>329</v>
      </c>
      <c r="G4922" s="1" t="s">
        <v>134</v>
      </c>
      <c r="H4922" s="1" t="s">
        <v>135</v>
      </c>
      <c r="I4922" s="1" t="s">
        <v>290</v>
      </c>
      <c r="J4922" s="1"/>
      <c r="K4922" s="1" t="s">
        <v>6666</v>
      </c>
      <c r="L4922" s="1" t="s">
        <v>99</v>
      </c>
      <c r="M4922" s="9">
        <v>44970.0</v>
      </c>
      <c r="N4922" s="9">
        <v>44970.0</v>
      </c>
      <c r="O4922" s="1"/>
      <c r="P4922" s="1">
        <v>8.33</v>
      </c>
      <c r="Q4922" s="1">
        <v>200000.0</v>
      </c>
      <c r="R4922" s="1">
        <v>240000.0</v>
      </c>
      <c r="S4922" s="9">
        <v>44966.0</v>
      </c>
      <c r="T4922" s="9">
        <v>44970.0</v>
      </c>
      <c r="U4922" s="1" t="s">
        <v>6668</v>
      </c>
      <c r="V4922" s="5">
        <v>19992.0</v>
      </c>
      <c r="W4922" s="11">
        <v>23590.559999999998</v>
      </c>
      <c r="X4922" s="9">
        <v>44996.0</v>
      </c>
      <c r="Y4922" s="5">
        <v>21591.359999999997</v>
      </c>
      <c r="Z4922" s="5">
        <v>14994.0</v>
      </c>
      <c r="AA4922" s="9">
        <v>45000.0</v>
      </c>
      <c r="AB4922" s="1" t="s">
        <v>6668</v>
      </c>
      <c r="AC4922" s="1" t="s">
        <v>55</v>
      </c>
      <c r="AD4922" s="12" t="s">
        <v>46</v>
      </c>
      <c r="AE4922" s="12" t="s">
        <v>46</v>
      </c>
      <c r="AF4922" s="12" t="s">
        <v>46</v>
      </c>
      <c r="AG4922" s="12" t="s">
        <v>46</v>
      </c>
      <c r="AH4922" s="12" t="s">
        <v>46</v>
      </c>
      <c r="AI4922" s="12" t="s">
        <v>46</v>
      </c>
    </row>
    <row r="4923">
      <c r="A4923" s="1" t="s">
        <v>6664</v>
      </c>
      <c r="B4923" s="1" t="s">
        <v>6665</v>
      </c>
      <c r="C4923" s="1" t="s">
        <v>36</v>
      </c>
      <c r="D4923" s="1" t="s">
        <v>96</v>
      </c>
      <c r="E4923" s="1" t="s">
        <v>38</v>
      </c>
      <c r="F4923" s="1" t="s">
        <v>329</v>
      </c>
      <c r="G4923" s="1" t="s">
        <v>134</v>
      </c>
      <c r="H4923" s="1" t="s">
        <v>135</v>
      </c>
      <c r="I4923" s="1" t="s">
        <v>290</v>
      </c>
      <c r="J4923" s="1"/>
      <c r="K4923" s="1" t="s">
        <v>6666</v>
      </c>
      <c r="L4923" s="1" t="s">
        <v>99</v>
      </c>
      <c r="M4923" s="9">
        <v>44970.0</v>
      </c>
      <c r="N4923" s="9">
        <v>45332.0</v>
      </c>
      <c r="O4923" s="1"/>
      <c r="P4923" s="1">
        <v>8.33</v>
      </c>
      <c r="Q4923" s="1">
        <v>200000.0</v>
      </c>
      <c r="R4923" s="1">
        <v>216000.0</v>
      </c>
      <c r="S4923" s="9">
        <v>45330.0</v>
      </c>
      <c r="T4923" s="9">
        <v>45334.0</v>
      </c>
      <c r="U4923" s="1" t="s">
        <v>6669</v>
      </c>
      <c r="V4923" s="5">
        <v>17992.8</v>
      </c>
      <c r="W4923" s="11">
        <v>21231.503999999997</v>
      </c>
      <c r="X4923" s="9">
        <v>45360.0</v>
      </c>
      <c r="Y4923" s="5">
        <v>19432.224</v>
      </c>
      <c r="Z4923" s="5">
        <v>13494.599999999999</v>
      </c>
      <c r="AA4923" s="9">
        <v>45364.0</v>
      </c>
      <c r="AB4923" s="1" t="s">
        <v>6669</v>
      </c>
      <c r="AC4923" s="1" t="s">
        <v>55</v>
      </c>
      <c r="AD4923" s="12" t="s">
        <v>46</v>
      </c>
      <c r="AE4923" s="12" t="s">
        <v>47</v>
      </c>
      <c r="AF4923" s="12" t="s">
        <v>47</v>
      </c>
      <c r="AG4923" s="12" t="s">
        <v>47</v>
      </c>
      <c r="AH4923" s="12" t="s">
        <v>47</v>
      </c>
      <c r="AI4923" s="12" t="s">
        <v>47</v>
      </c>
    </row>
    <row r="4924">
      <c r="A4924" s="1" t="s">
        <v>6670</v>
      </c>
      <c r="B4924" s="7"/>
      <c r="C4924" s="1" t="s">
        <v>95</v>
      </c>
      <c r="D4924" s="1" t="s">
        <v>102</v>
      </c>
      <c r="E4924" s="1" t="s">
        <v>113</v>
      </c>
      <c r="F4924" s="1" t="s">
        <v>634</v>
      </c>
      <c r="G4924" s="1" t="s">
        <v>152</v>
      </c>
      <c r="H4924" s="1" t="s">
        <v>153</v>
      </c>
      <c r="I4924" s="1" t="s">
        <v>129</v>
      </c>
      <c r="J4924" s="1"/>
      <c r="K4924" s="1" t="s">
        <v>6671</v>
      </c>
      <c r="L4924" s="1" t="s">
        <v>88</v>
      </c>
      <c r="M4924" s="9">
        <v>44967.0</v>
      </c>
      <c r="N4924" s="9">
        <v>45201.0</v>
      </c>
      <c r="O4924" s="1"/>
      <c r="P4924" s="1">
        <v>7.5</v>
      </c>
      <c r="Q4924" s="1">
        <v>300000.0</v>
      </c>
      <c r="R4924" s="1">
        <v>500000.0</v>
      </c>
      <c r="S4924" s="9">
        <v>44967.0</v>
      </c>
      <c r="T4924" s="9">
        <v>44967.0</v>
      </c>
      <c r="U4924" s="1" t="s">
        <v>6672</v>
      </c>
      <c r="V4924" s="5">
        <v>37500.0</v>
      </c>
      <c r="W4924" s="11">
        <v>44250.0</v>
      </c>
      <c r="X4924" s="9">
        <v>44997.0</v>
      </c>
      <c r="Y4924" s="5">
        <v>40500.0</v>
      </c>
      <c r="Z4924" s="5">
        <v>28125.0</v>
      </c>
      <c r="AA4924" s="9">
        <v>45000.0</v>
      </c>
      <c r="AB4924" s="1" t="s">
        <v>6673</v>
      </c>
      <c r="AC4924" s="1" t="s">
        <v>55</v>
      </c>
      <c r="AD4924" s="12" t="s">
        <v>46</v>
      </c>
      <c r="AE4924" s="12" t="s">
        <v>47</v>
      </c>
      <c r="AF4924" s="12" t="s">
        <v>46</v>
      </c>
      <c r="AG4924" s="12" t="s">
        <v>46</v>
      </c>
      <c r="AH4924" s="12" t="s">
        <v>46</v>
      </c>
      <c r="AI4924" s="12" t="s">
        <v>46</v>
      </c>
    </row>
    <row r="4925">
      <c r="A4925" s="1" t="s">
        <v>6674</v>
      </c>
      <c r="B4925" s="7"/>
      <c r="C4925" s="1" t="s">
        <v>95</v>
      </c>
      <c r="D4925" s="1" t="s">
        <v>102</v>
      </c>
      <c r="E4925" s="1" t="s">
        <v>212</v>
      </c>
      <c r="F4925" s="1" t="s">
        <v>371</v>
      </c>
      <c r="G4925" s="1" t="s">
        <v>152</v>
      </c>
      <c r="H4925" s="1" t="s">
        <v>317</v>
      </c>
      <c r="I4925" s="1" t="s">
        <v>234</v>
      </c>
      <c r="J4925" s="1"/>
      <c r="K4925" s="1" t="s">
        <v>6675</v>
      </c>
      <c r="L4925" s="1" t="s">
        <v>347</v>
      </c>
      <c r="M4925" s="9">
        <v>45021.0</v>
      </c>
      <c r="N4925" s="9">
        <v>45014.0</v>
      </c>
      <c r="O4925" s="1"/>
      <c r="P4925" s="1">
        <v>7.5</v>
      </c>
      <c r="Q4925" s="1">
        <v>500000.0</v>
      </c>
      <c r="R4925" s="1">
        <v>300000.0</v>
      </c>
      <c r="S4925" s="10">
        <v>45104.0</v>
      </c>
      <c r="V4925" s="5">
        <v>22500.0</v>
      </c>
      <c r="W4925" s="11">
        <v>26550.0</v>
      </c>
      <c r="Z4925" s="5">
        <v>16875.0</v>
      </c>
      <c r="AB4925" s="1"/>
      <c r="AC4925" s="1" t="s">
        <v>45</v>
      </c>
      <c r="AD4925" s="12" t="s">
        <v>47</v>
      </c>
      <c r="AE4925" s="12" t="s">
        <v>46</v>
      </c>
      <c r="AF4925" s="12" t="s">
        <v>47</v>
      </c>
    </row>
    <row r="4926">
      <c r="A4926" s="1" t="s">
        <v>6676</v>
      </c>
      <c r="B4926" s="7"/>
      <c r="C4926" s="1" t="s">
        <v>36</v>
      </c>
      <c r="D4926" s="1" t="s">
        <v>102</v>
      </c>
      <c r="E4926" s="1" t="s">
        <v>77</v>
      </c>
      <c r="F4926" s="1" t="s">
        <v>2082</v>
      </c>
      <c r="G4926" s="1" t="s">
        <v>121</v>
      </c>
      <c r="H4926" s="1" t="s">
        <v>994</v>
      </c>
      <c r="I4926" s="1" t="s">
        <v>123</v>
      </c>
      <c r="J4926" s="1"/>
      <c r="K4926" s="1" t="s">
        <v>6677</v>
      </c>
      <c r="L4926" s="1" t="s">
        <v>99</v>
      </c>
      <c r="M4926" s="9">
        <v>44837.0</v>
      </c>
      <c r="N4926" s="9">
        <v>44781.0</v>
      </c>
      <c r="O4926" s="1"/>
      <c r="P4926" s="1">
        <v>7.5</v>
      </c>
      <c r="Q4926" s="1">
        <v>700000.0</v>
      </c>
      <c r="R4926" s="1">
        <v>720000.0</v>
      </c>
      <c r="S4926" s="9">
        <v>44775.0</v>
      </c>
      <c r="T4926" s="9">
        <v>44781.0</v>
      </c>
      <c r="U4926" s="1" t="s">
        <v>6678</v>
      </c>
      <c r="V4926" s="5">
        <v>54000.0</v>
      </c>
      <c r="W4926" s="11">
        <v>63720.0</v>
      </c>
      <c r="X4926" s="9"/>
      <c r="Y4926" s="5"/>
      <c r="Z4926" s="5">
        <v>40500.0</v>
      </c>
      <c r="AA4926" s="9"/>
      <c r="AC4926" s="1" t="s">
        <v>162</v>
      </c>
      <c r="AD4926" s="12" t="s">
        <v>46</v>
      </c>
      <c r="AE4926" s="12" t="s">
        <v>46</v>
      </c>
      <c r="AF4926" s="12" t="s">
        <v>46</v>
      </c>
      <c r="AG4926" s="12" t="s">
        <v>46</v>
      </c>
    </row>
    <row r="4927">
      <c r="A4927" s="1" t="s">
        <v>6679</v>
      </c>
      <c r="B4927" s="7"/>
      <c r="C4927" s="1" t="s">
        <v>36</v>
      </c>
      <c r="D4927" s="1" t="s">
        <v>96</v>
      </c>
      <c r="E4927" s="1" t="s">
        <v>38</v>
      </c>
      <c r="F4927" s="1" t="s">
        <v>511</v>
      </c>
      <c r="G4927" s="1" t="s">
        <v>170</v>
      </c>
      <c r="H4927" s="1" t="s">
        <v>170</v>
      </c>
      <c r="I4927" s="1" t="s">
        <v>42</v>
      </c>
      <c r="J4927" s="1"/>
      <c r="K4927" s="1" t="s">
        <v>6680</v>
      </c>
      <c r="L4927" s="1" t="s">
        <v>143</v>
      </c>
      <c r="M4927" s="9">
        <v>44742.0</v>
      </c>
      <c r="N4927" s="9">
        <v>44825.0</v>
      </c>
      <c r="O4927" s="1"/>
      <c r="P4927" s="1">
        <v>8.33</v>
      </c>
      <c r="Q4927" s="1">
        <v>4250000.0</v>
      </c>
      <c r="R4927" s="1">
        <v>4300000.0</v>
      </c>
      <c r="S4927" s="9">
        <v>45159.0</v>
      </c>
      <c r="T4927" s="9">
        <v>45190.0</v>
      </c>
      <c r="U4927" s="1" t="s">
        <v>6681</v>
      </c>
      <c r="V4927" s="5">
        <v>358190.0</v>
      </c>
      <c r="W4927" s="11">
        <v>422664.19999999995</v>
      </c>
      <c r="X4927" s="9">
        <v>45189.0</v>
      </c>
      <c r="Y4927" s="5">
        <v>386845.19999999995</v>
      </c>
      <c r="Z4927" s="5">
        <v>268642.5</v>
      </c>
      <c r="AA4927" s="9">
        <v>45193.0</v>
      </c>
      <c r="AB4927" s="1" t="s">
        <v>6681</v>
      </c>
      <c r="AC4927" s="1" t="s">
        <v>55</v>
      </c>
      <c r="AD4927" s="12" t="s">
        <v>46</v>
      </c>
      <c r="AE4927" s="12" t="s">
        <v>46</v>
      </c>
      <c r="AF4927" s="12" t="s">
        <v>47</v>
      </c>
      <c r="AG4927" s="12" t="s">
        <v>47</v>
      </c>
      <c r="AH4927" s="12" t="s">
        <v>47</v>
      </c>
      <c r="AI4927" s="12" t="s">
        <v>47</v>
      </c>
    </row>
    <row r="4928">
      <c r="A4928" s="1" t="s">
        <v>6682</v>
      </c>
      <c r="B4928" s="7"/>
      <c r="C4928" s="1" t="s">
        <v>36</v>
      </c>
      <c r="D4928" s="1" t="s">
        <v>102</v>
      </c>
      <c r="E4928" s="1" t="s">
        <v>82</v>
      </c>
      <c r="F4928" s="1" t="s">
        <v>2376</v>
      </c>
      <c r="G4928" s="1" t="s">
        <v>115</v>
      </c>
      <c r="H4928" s="1" t="s">
        <v>116</v>
      </c>
      <c r="I4928" s="1" t="s">
        <v>42</v>
      </c>
      <c r="J4928" s="1"/>
      <c r="K4928" s="1" t="s">
        <v>6683</v>
      </c>
      <c r="L4928" s="1" t="s">
        <v>143</v>
      </c>
      <c r="M4928" s="14">
        <v>45219.0</v>
      </c>
      <c r="N4928" s="9">
        <v>45199.0</v>
      </c>
      <c r="O4928" s="1"/>
      <c r="P4928" s="1">
        <v>8.33</v>
      </c>
      <c r="Q4928" s="1">
        <v>300000.0</v>
      </c>
      <c r="R4928" s="1">
        <v>276000.0</v>
      </c>
      <c r="S4928" s="14">
        <v>45229.0</v>
      </c>
      <c r="T4928" s="14">
        <v>45230.0</v>
      </c>
      <c r="U4928" s="1" t="s">
        <v>6684</v>
      </c>
      <c r="V4928" s="5">
        <v>22990.8</v>
      </c>
      <c r="W4928" s="11">
        <v>27129.143999999997</v>
      </c>
      <c r="X4928" s="14">
        <v>45259.0</v>
      </c>
      <c r="Y4928" s="5">
        <v>24830.064</v>
      </c>
      <c r="Z4928" s="5">
        <v>17243.1</v>
      </c>
      <c r="AA4928" s="14">
        <v>45253.0</v>
      </c>
      <c r="AB4928" s="1" t="s">
        <v>6685</v>
      </c>
      <c r="AC4928" s="1" t="s">
        <v>55</v>
      </c>
      <c r="AD4928" s="12" t="s">
        <v>47</v>
      </c>
      <c r="AE4928" s="12" t="s">
        <v>47</v>
      </c>
      <c r="AF4928" s="12" t="s">
        <v>47</v>
      </c>
      <c r="AG4928" s="12" t="s">
        <v>47</v>
      </c>
      <c r="AH4928" s="12" t="s">
        <v>47</v>
      </c>
      <c r="AI4928" s="12" t="s">
        <v>47</v>
      </c>
    </row>
    <row r="4929">
      <c r="A4929" s="1" t="s">
        <v>6682</v>
      </c>
      <c r="B4929" s="7"/>
      <c r="C4929" s="1" t="s">
        <v>36</v>
      </c>
      <c r="D4929" s="1" t="s">
        <v>102</v>
      </c>
      <c r="E4929" s="1" t="s">
        <v>82</v>
      </c>
      <c r="F4929" s="1" t="s">
        <v>2376</v>
      </c>
      <c r="G4929" s="1" t="s">
        <v>115</v>
      </c>
      <c r="H4929" s="1" t="s">
        <v>116</v>
      </c>
      <c r="I4929" s="1" t="s">
        <v>42</v>
      </c>
      <c r="J4929" s="1"/>
      <c r="K4929" s="1" t="s">
        <v>6683</v>
      </c>
      <c r="L4929" s="1" t="s">
        <v>143</v>
      </c>
      <c r="M4929" s="14">
        <v>45219.0</v>
      </c>
      <c r="N4929" s="9">
        <v>45192.0</v>
      </c>
      <c r="O4929" s="1"/>
      <c r="P4929" s="1">
        <v>8.33</v>
      </c>
      <c r="Q4929" s="1">
        <v>300000.0</v>
      </c>
      <c r="R4929" s="1">
        <v>180000.0</v>
      </c>
      <c r="S4929" s="14">
        <v>45222.0</v>
      </c>
      <c r="T4929" s="14">
        <v>45247.0</v>
      </c>
      <c r="U4929" s="1" t="s">
        <v>6686</v>
      </c>
      <c r="V4929" s="5">
        <v>14994.0</v>
      </c>
      <c r="W4929" s="11">
        <v>17692.92</v>
      </c>
      <c r="X4929" s="14">
        <v>45247.0</v>
      </c>
      <c r="Y4929" s="5">
        <v>16193.519999999999</v>
      </c>
      <c r="Z4929" s="5">
        <v>11245.5</v>
      </c>
      <c r="AA4929" s="14">
        <v>45247.0</v>
      </c>
      <c r="AB4929" s="1" t="s">
        <v>6686</v>
      </c>
      <c r="AC4929" s="1" t="s">
        <v>55</v>
      </c>
      <c r="AD4929" s="12" t="s">
        <v>47</v>
      </c>
      <c r="AE4929" s="12" t="s">
        <v>47</v>
      </c>
      <c r="AF4929" s="12" t="s">
        <v>47</v>
      </c>
      <c r="AG4929" s="12" t="s">
        <v>47</v>
      </c>
      <c r="AH4929" s="12" t="s">
        <v>47</v>
      </c>
      <c r="AI4929" s="12" t="s">
        <v>47</v>
      </c>
    </row>
    <row r="4930">
      <c r="A4930" s="1" t="s">
        <v>6682</v>
      </c>
      <c r="B4930" s="7"/>
      <c r="C4930" s="1" t="s">
        <v>36</v>
      </c>
      <c r="D4930" s="1" t="s">
        <v>102</v>
      </c>
      <c r="E4930" s="1" t="s">
        <v>82</v>
      </c>
      <c r="F4930" s="1" t="s">
        <v>2376</v>
      </c>
      <c r="G4930" s="1" t="s">
        <v>115</v>
      </c>
      <c r="H4930" s="1" t="s">
        <v>116</v>
      </c>
      <c r="I4930" s="1" t="s">
        <v>42</v>
      </c>
      <c r="J4930" s="1"/>
      <c r="K4930" s="1" t="s">
        <v>6683</v>
      </c>
      <c r="L4930" s="1" t="s">
        <v>143</v>
      </c>
      <c r="M4930" s="14">
        <v>45219.0</v>
      </c>
      <c r="N4930" s="14">
        <v>45228.0</v>
      </c>
      <c r="O4930" s="1"/>
      <c r="P4930" s="1">
        <v>8.33</v>
      </c>
      <c r="Q4930" s="1">
        <v>300000.0</v>
      </c>
      <c r="R4930" s="1">
        <v>168000.0</v>
      </c>
      <c r="S4930" s="14">
        <v>45259.0</v>
      </c>
      <c r="T4930" s="14">
        <v>45260.0</v>
      </c>
      <c r="U4930" s="1" t="s">
        <v>6687</v>
      </c>
      <c r="V4930" s="5">
        <v>13994.4</v>
      </c>
      <c r="W4930" s="11">
        <v>16513.392</v>
      </c>
      <c r="X4930" s="14">
        <v>45280.0</v>
      </c>
      <c r="Y4930" s="5">
        <v>15113.952</v>
      </c>
      <c r="Z4930" s="5">
        <v>10495.8</v>
      </c>
      <c r="AA4930" s="14">
        <v>45281.0</v>
      </c>
      <c r="AB4930" s="1" t="s">
        <v>6688</v>
      </c>
      <c r="AC4930" s="1" t="s">
        <v>55</v>
      </c>
      <c r="AD4930" s="12" t="s">
        <v>47</v>
      </c>
      <c r="AE4930" s="12" t="s">
        <v>47</v>
      </c>
      <c r="AF4930" s="12" t="s">
        <v>47</v>
      </c>
      <c r="AG4930" s="12" t="s">
        <v>47</v>
      </c>
      <c r="AH4930" s="12" t="s">
        <v>47</v>
      </c>
      <c r="AI4930" s="12" t="s">
        <v>47</v>
      </c>
    </row>
    <row r="4931">
      <c r="A4931" s="1" t="s">
        <v>6682</v>
      </c>
      <c r="B4931" s="7"/>
      <c r="C4931" s="1" t="s">
        <v>36</v>
      </c>
      <c r="D4931" s="1" t="s">
        <v>102</v>
      </c>
      <c r="E4931" s="1" t="s">
        <v>82</v>
      </c>
      <c r="F4931" s="1" t="s">
        <v>2376</v>
      </c>
      <c r="G4931" s="1" t="s">
        <v>115</v>
      </c>
      <c r="H4931" s="1" t="s">
        <v>116</v>
      </c>
      <c r="I4931" s="1" t="s">
        <v>42</v>
      </c>
      <c r="J4931" s="1"/>
      <c r="K4931" s="1" t="s">
        <v>6683</v>
      </c>
      <c r="L4931" s="1" t="s">
        <v>143</v>
      </c>
      <c r="M4931" s="14">
        <v>45219.0</v>
      </c>
      <c r="N4931" s="14">
        <v>45241.0</v>
      </c>
      <c r="O4931" s="1"/>
      <c r="P4931" s="1">
        <v>8.33</v>
      </c>
      <c r="Q4931" s="1">
        <v>300000.0</v>
      </c>
      <c r="R4931" s="1">
        <v>360000.0</v>
      </c>
      <c r="S4931" s="14">
        <v>45271.0</v>
      </c>
      <c r="T4931" s="14">
        <v>45274.0</v>
      </c>
      <c r="U4931" s="1" t="s">
        <v>4038</v>
      </c>
      <c r="V4931" s="5">
        <v>29988.0</v>
      </c>
      <c r="W4931" s="11">
        <v>35385.84</v>
      </c>
      <c r="X4931" s="14">
        <v>45274.0</v>
      </c>
      <c r="Y4931" s="5">
        <v>32387.039999999997</v>
      </c>
      <c r="Z4931" s="5">
        <v>22491.0</v>
      </c>
      <c r="AA4931" s="14">
        <v>45274.0</v>
      </c>
      <c r="AB4931" s="1" t="s">
        <v>4038</v>
      </c>
      <c r="AC4931" s="1" t="s">
        <v>55</v>
      </c>
      <c r="AD4931" s="12" t="s">
        <v>47</v>
      </c>
      <c r="AE4931" s="12" t="s">
        <v>47</v>
      </c>
      <c r="AF4931" s="12" t="s">
        <v>47</v>
      </c>
      <c r="AG4931" s="12" t="s">
        <v>47</v>
      </c>
      <c r="AH4931" s="12" t="s">
        <v>47</v>
      </c>
      <c r="AI4931" s="12" t="s">
        <v>47</v>
      </c>
    </row>
    <row r="4932">
      <c r="A4932" s="1" t="s">
        <v>6682</v>
      </c>
      <c r="B4932" s="7"/>
      <c r="C4932" s="1" t="s">
        <v>36</v>
      </c>
      <c r="D4932" s="1" t="s">
        <v>102</v>
      </c>
      <c r="E4932" s="1" t="s">
        <v>82</v>
      </c>
      <c r="F4932" s="1" t="s">
        <v>2376</v>
      </c>
      <c r="G4932" s="1" t="s">
        <v>115</v>
      </c>
      <c r="H4932" s="1" t="s">
        <v>116</v>
      </c>
      <c r="I4932" s="1" t="s">
        <v>42</v>
      </c>
      <c r="J4932" s="1"/>
      <c r="K4932" s="1" t="s">
        <v>6683</v>
      </c>
      <c r="L4932" s="1" t="s">
        <v>143</v>
      </c>
      <c r="M4932" s="14">
        <v>45219.0</v>
      </c>
      <c r="N4932" s="14">
        <v>45248.0</v>
      </c>
      <c r="O4932" s="1"/>
      <c r="P4932" s="1">
        <v>8.33</v>
      </c>
      <c r="Q4932" s="1">
        <v>300000.0</v>
      </c>
      <c r="R4932" s="1">
        <v>240000.0</v>
      </c>
      <c r="S4932" s="14">
        <v>45278.0</v>
      </c>
      <c r="T4932" s="14">
        <v>45280.0</v>
      </c>
      <c r="U4932" s="1" t="s">
        <v>6689</v>
      </c>
      <c r="V4932" s="5">
        <v>19992.0</v>
      </c>
      <c r="W4932" s="11">
        <v>23590.559999999998</v>
      </c>
      <c r="X4932" s="14">
        <v>45280.0</v>
      </c>
      <c r="Y4932" s="5">
        <v>21591.359999999997</v>
      </c>
      <c r="Z4932" s="5">
        <v>14994.0</v>
      </c>
      <c r="AA4932" s="14">
        <v>45281.0</v>
      </c>
      <c r="AB4932" s="1" t="s">
        <v>6690</v>
      </c>
      <c r="AC4932" s="1" t="s">
        <v>55</v>
      </c>
      <c r="AD4932" s="12" t="s">
        <v>47</v>
      </c>
      <c r="AE4932" s="12" t="s">
        <v>47</v>
      </c>
      <c r="AF4932" s="12" t="s">
        <v>47</v>
      </c>
      <c r="AG4932" s="12" t="s">
        <v>47</v>
      </c>
      <c r="AH4932" s="12" t="s">
        <v>47</v>
      </c>
      <c r="AI4932" s="12" t="s">
        <v>47</v>
      </c>
    </row>
    <row r="4933">
      <c r="A4933" s="1" t="s">
        <v>6682</v>
      </c>
      <c r="B4933" s="7"/>
      <c r="C4933" s="1" t="s">
        <v>36</v>
      </c>
      <c r="D4933" s="1" t="s">
        <v>102</v>
      </c>
      <c r="E4933" s="1" t="s">
        <v>82</v>
      </c>
      <c r="F4933" s="1" t="s">
        <v>2376</v>
      </c>
      <c r="G4933" s="1" t="s">
        <v>115</v>
      </c>
      <c r="H4933" s="1" t="s">
        <v>116</v>
      </c>
      <c r="I4933" s="1" t="s">
        <v>42</v>
      </c>
      <c r="J4933" s="1"/>
      <c r="K4933" s="1" t="s">
        <v>6683</v>
      </c>
      <c r="L4933" s="1" t="s">
        <v>143</v>
      </c>
      <c r="M4933" s="14">
        <v>45219.0</v>
      </c>
      <c r="N4933" s="9">
        <v>45262.0</v>
      </c>
      <c r="O4933" s="1"/>
      <c r="P4933" s="1">
        <v>8.33</v>
      </c>
      <c r="Q4933" s="1">
        <v>300000.0</v>
      </c>
      <c r="R4933" s="1">
        <v>278400.0</v>
      </c>
      <c r="S4933" s="9">
        <v>45293.0</v>
      </c>
      <c r="T4933" s="9">
        <v>45294.0</v>
      </c>
      <c r="U4933" s="1" t="s">
        <v>6691</v>
      </c>
      <c r="V4933" s="5">
        <v>23190.72</v>
      </c>
      <c r="W4933" s="11">
        <v>27365.0496</v>
      </c>
      <c r="X4933" s="9">
        <v>45294.0</v>
      </c>
      <c r="Y4933" s="5">
        <v>25045.9776</v>
      </c>
      <c r="Z4933" s="5">
        <v>17393.04</v>
      </c>
      <c r="AA4933" s="9">
        <v>45294.0</v>
      </c>
      <c r="AB4933" s="1" t="s">
        <v>6691</v>
      </c>
      <c r="AC4933" s="1" t="s">
        <v>55</v>
      </c>
      <c r="AD4933" s="12" t="s">
        <v>47</v>
      </c>
      <c r="AE4933" s="12" t="s">
        <v>47</v>
      </c>
      <c r="AF4933" s="12" t="s">
        <v>47</v>
      </c>
      <c r="AG4933" s="12" t="s">
        <v>47</v>
      </c>
      <c r="AH4933" s="12" t="s">
        <v>47</v>
      </c>
      <c r="AI4933" s="12" t="s">
        <v>47</v>
      </c>
    </row>
    <row r="4934">
      <c r="A4934" s="1" t="s">
        <v>6682</v>
      </c>
      <c r="B4934" s="7"/>
      <c r="C4934" s="1" t="s">
        <v>36</v>
      </c>
      <c r="D4934" s="1" t="s">
        <v>102</v>
      </c>
      <c r="E4934" s="1" t="s">
        <v>82</v>
      </c>
      <c r="F4934" s="1" t="s">
        <v>2376</v>
      </c>
      <c r="G4934" s="1" t="s">
        <v>115</v>
      </c>
      <c r="H4934" s="1" t="s">
        <v>116</v>
      </c>
      <c r="I4934" s="1" t="s">
        <v>42</v>
      </c>
      <c r="J4934" s="1"/>
      <c r="K4934" s="1" t="s">
        <v>6683</v>
      </c>
      <c r="L4934" s="1" t="s">
        <v>143</v>
      </c>
      <c r="M4934" s="14">
        <v>45219.0</v>
      </c>
      <c r="N4934" s="14">
        <v>45219.0</v>
      </c>
      <c r="O4934" s="1"/>
      <c r="P4934" s="1">
        <v>8.33</v>
      </c>
      <c r="Q4934" s="1">
        <v>500000.0</v>
      </c>
      <c r="R4934" s="1">
        <v>300000.0</v>
      </c>
      <c r="S4934" s="15">
        <v>45309.0</v>
      </c>
      <c r="V4934" s="5">
        <v>24990.0</v>
      </c>
      <c r="W4934" s="11">
        <v>29488.199999999997</v>
      </c>
      <c r="Z4934" s="5">
        <v>18742.5</v>
      </c>
      <c r="AB4934" s="1"/>
      <c r="AC4934" s="1" t="s">
        <v>45</v>
      </c>
      <c r="AD4934" s="12" t="s">
        <v>47</v>
      </c>
      <c r="AE4934" s="12" t="s">
        <v>47</v>
      </c>
      <c r="AF4934" s="12" t="s">
        <v>47</v>
      </c>
    </row>
    <row r="4935">
      <c r="A4935" s="1" t="s">
        <v>6692</v>
      </c>
      <c r="B4935" s="7"/>
      <c r="C4935" s="1" t="s">
        <v>132</v>
      </c>
      <c r="D4935" s="1" t="s">
        <v>96</v>
      </c>
      <c r="E4935" s="1" t="s">
        <v>77</v>
      </c>
      <c r="F4935" s="1" t="s">
        <v>164</v>
      </c>
      <c r="G4935" s="1" t="s">
        <v>865</v>
      </c>
      <c r="H4935" s="1" t="s">
        <v>866</v>
      </c>
      <c r="I4935" s="1" t="s">
        <v>42</v>
      </c>
      <c r="J4935" s="1"/>
      <c r="K4935" s="1" t="s">
        <v>6693</v>
      </c>
      <c r="L4935" s="1" t="s">
        <v>53</v>
      </c>
      <c r="M4935" s="9">
        <v>44652.0</v>
      </c>
      <c r="N4935" s="9">
        <v>44652.0</v>
      </c>
      <c r="O4935" s="1"/>
      <c r="P4935" s="1">
        <v>8.0</v>
      </c>
      <c r="Q4935" s="1">
        <v>300000.0</v>
      </c>
      <c r="R4935" s="1">
        <v>300000.0</v>
      </c>
      <c r="S4935" s="10">
        <v>44742.0</v>
      </c>
      <c r="V4935" s="5">
        <v>24000.0</v>
      </c>
      <c r="W4935" s="11">
        <v>28320.0</v>
      </c>
      <c r="Z4935" s="5">
        <v>18000.0</v>
      </c>
      <c r="AB4935" s="1"/>
      <c r="AC4935" s="1" t="s">
        <v>45</v>
      </c>
      <c r="AD4935" s="12" t="s">
        <v>46</v>
      </c>
      <c r="AE4935" s="12" t="s">
        <v>46</v>
      </c>
      <c r="AF4935" s="12" t="s">
        <v>46</v>
      </c>
    </row>
    <row r="4936">
      <c r="A4936" s="1" t="s">
        <v>6692</v>
      </c>
      <c r="B4936" s="7"/>
      <c r="C4936" s="1" t="s">
        <v>132</v>
      </c>
      <c r="D4936" s="1" t="s">
        <v>96</v>
      </c>
      <c r="E4936" s="1" t="s">
        <v>77</v>
      </c>
      <c r="F4936" s="1" t="s">
        <v>164</v>
      </c>
      <c r="G4936" s="1" t="s">
        <v>865</v>
      </c>
      <c r="H4936" s="1" t="s">
        <v>866</v>
      </c>
      <c r="I4936" s="1" t="s">
        <v>42</v>
      </c>
      <c r="J4936" s="1"/>
      <c r="K4936" s="1" t="s">
        <v>6693</v>
      </c>
      <c r="L4936" s="1" t="s">
        <v>53</v>
      </c>
      <c r="M4936" s="9">
        <v>44652.0</v>
      </c>
      <c r="N4936" s="14">
        <v>45287.0</v>
      </c>
      <c r="O4936" s="1"/>
      <c r="P4936" s="1">
        <v>8.0</v>
      </c>
      <c r="Q4936" s="1">
        <v>500000.0</v>
      </c>
      <c r="R4936" s="1">
        <v>300000.0</v>
      </c>
      <c r="S4936" s="15">
        <v>45377.0</v>
      </c>
      <c r="V4936" s="5">
        <v>24000.0</v>
      </c>
      <c r="W4936" s="11">
        <v>28320.0</v>
      </c>
      <c r="Z4936" s="5">
        <v>18000.0</v>
      </c>
      <c r="AC4936" s="1" t="s">
        <v>45</v>
      </c>
      <c r="AD4936" s="12" t="s">
        <v>46</v>
      </c>
      <c r="AE4936" s="12" t="s">
        <v>47</v>
      </c>
      <c r="AF4936" s="12" t="s">
        <v>47</v>
      </c>
    </row>
    <row r="4937">
      <c r="A4937" s="1" t="s">
        <v>6694</v>
      </c>
      <c r="B4937" s="7"/>
      <c r="C4937" s="1" t="s">
        <v>36</v>
      </c>
      <c r="D4937" s="1" t="s">
        <v>96</v>
      </c>
      <c r="E4937" s="1" t="s">
        <v>113</v>
      </c>
      <c r="F4937" s="1" t="s">
        <v>344</v>
      </c>
      <c r="G4937" s="1" t="s">
        <v>180</v>
      </c>
      <c r="H4937" s="1" t="s">
        <v>181</v>
      </c>
      <c r="I4937" s="1" t="s">
        <v>42</v>
      </c>
      <c r="J4937" s="1"/>
      <c r="K4937" s="1" t="s">
        <v>6695</v>
      </c>
      <c r="L4937" s="1" t="s">
        <v>53</v>
      </c>
      <c r="M4937" s="14">
        <v>44882.0</v>
      </c>
      <c r="N4937" s="14">
        <v>44911.0</v>
      </c>
      <c r="O4937" s="1"/>
      <c r="P4937" s="1">
        <v>7.5</v>
      </c>
      <c r="Q4937" s="1">
        <v>540000.0</v>
      </c>
      <c r="R4937" s="1">
        <v>540000.0</v>
      </c>
      <c r="S4937" s="9">
        <v>44942.0</v>
      </c>
      <c r="T4937" s="9">
        <v>44942.0</v>
      </c>
      <c r="U4937" s="1" t="s">
        <v>6696</v>
      </c>
      <c r="V4937" s="5">
        <v>40500.0</v>
      </c>
      <c r="W4937" s="11">
        <v>47790.0</v>
      </c>
      <c r="X4937" s="9">
        <v>44973.0</v>
      </c>
      <c r="Y4937" s="5">
        <v>46980.0</v>
      </c>
      <c r="Z4937" s="5">
        <v>30375.0</v>
      </c>
      <c r="AA4937" s="9">
        <v>44980.0</v>
      </c>
      <c r="AB4937" s="1" t="s">
        <v>6697</v>
      </c>
      <c r="AC4937" s="1" t="s">
        <v>55</v>
      </c>
      <c r="AD4937" s="12" t="s">
        <v>46</v>
      </c>
      <c r="AE4937" s="12" t="s">
        <v>46</v>
      </c>
      <c r="AF4937" s="12" t="s">
        <v>46</v>
      </c>
      <c r="AG4937" s="12" t="s">
        <v>46</v>
      </c>
      <c r="AH4937" s="12" t="s">
        <v>46</v>
      </c>
      <c r="AI4937" s="12" t="s">
        <v>46</v>
      </c>
    </row>
    <row r="4938">
      <c r="A4938" s="1" t="s">
        <v>6694</v>
      </c>
      <c r="B4938" s="7"/>
      <c r="C4938" s="1" t="s">
        <v>36</v>
      </c>
      <c r="D4938" s="1" t="s">
        <v>96</v>
      </c>
      <c r="E4938" s="1" t="s">
        <v>113</v>
      </c>
      <c r="F4938" s="1" t="s">
        <v>344</v>
      </c>
      <c r="G4938" s="1" t="s">
        <v>180</v>
      </c>
      <c r="H4938" s="1" t="s">
        <v>181</v>
      </c>
      <c r="I4938" s="1" t="s">
        <v>42</v>
      </c>
      <c r="J4938" s="1"/>
      <c r="K4938" s="1" t="s">
        <v>6695</v>
      </c>
      <c r="L4938" s="1" t="s">
        <v>53</v>
      </c>
      <c r="M4938" s="14">
        <v>44882.0</v>
      </c>
      <c r="N4938" s="9">
        <v>44958.0</v>
      </c>
      <c r="O4938" s="1"/>
      <c r="P4938" s="1">
        <v>7.5</v>
      </c>
      <c r="Q4938" s="1">
        <v>840000.0</v>
      </c>
      <c r="R4938" s="1">
        <v>840000.0</v>
      </c>
      <c r="S4938" s="9">
        <v>44986.0</v>
      </c>
      <c r="T4938" s="9">
        <v>44986.0</v>
      </c>
      <c r="U4938" s="1" t="s">
        <v>6698</v>
      </c>
      <c r="V4938" s="5">
        <v>63000.0</v>
      </c>
      <c r="W4938" s="11">
        <v>74340.0</v>
      </c>
      <c r="X4938" s="9">
        <v>45014.0</v>
      </c>
      <c r="Y4938" s="5">
        <v>73080.0</v>
      </c>
      <c r="Z4938" s="5">
        <v>47250.0</v>
      </c>
      <c r="AA4938" s="9">
        <v>45014.0</v>
      </c>
      <c r="AB4938" s="1" t="s">
        <v>6699</v>
      </c>
      <c r="AC4938" s="1" t="s">
        <v>55</v>
      </c>
      <c r="AD4938" s="12" t="s">
        <v>46</v>
      </c>
      <c r="AE4938" s="12" t="s">
        <v>46</v>
      </c>
      <c r="AF4938" s="12" t="s">
        <v>46</v>
      </c>
      <c r="AG4938" s="12" t="s">
        <v>46</v>
      </c>
      <c r="AH4938" s="12" t="s">
        <v>46</v>
      </c>
      <c r="AI4938" s="12" t="s">
        <v>46</v>
      </c>
    </row>
    <row r="4939">
      <c r="A4939" s="1" t="s">
        <v>6694</v>
      </c>
      <c r="B4939" s="7"/>
      <c r="C4939" s="1" t="s">
        <v>36</v>
      </c>
      <c r="D4939" s="1" t="s">
        <v>96</v>
      </c>
      <c r="E4939" s="1" t="s">
        <v>113</v>
      </c>
      <c r="F4939" s="1" t="s">
        <v>344</v>
      </c>
      <c r="G4939" s="1" t="s">
        <v>180</v>
      </c>
      <c r="H4939" s="1" t="s">
        <v>181</v>
      </c>
      <c r="I4939" s="1" t="s">
        <v>42</v>
      </c>
      <c r="J4939" s="1"/>
      <c r="K4939" s="1" t="s">
        <v>6695</v>
      </c>
      <c r="L4939" s="1" t="s">
        <v>53</v>
      </c>
      <c r="M4939" s="14">
        <v>44882.0</v>
      </c>
      <c r="N4939" s="9">
        <v>45327.0</v>
      </c>
      <c r="O4939" s="1"/>
      <c r="P4939" s="1">
        <v>7.5</v>
      </c>
      <c r="Q4939" s="1">
        <v>678000.0</v>
      </c>
      <c r="R4939" s="1">
        <v>678000.0</v>
      </c>
      <c r="S4939" s="9">
        <v>45356.0</v>
      </c>
      <c r="T4939" s="9">
        <v>45356.0</v>
      </c>
      <c r="U4939" s="1" t="s">
        <v>6700</v>
      </c>
      <c r="V4939" s="5">
        <v>50850.0</v>
      </c>
      <c r="W4939" s="11">
        <v>60003.0</v>
      </c>
      <c r="X4939" s="9">
        <v>45381.0</v>
      </c>
      <c r="Y4939" s="5">
        <v>54918.0</v>
      </c>
      <c r="Z4939" s="5">
        <v>38137.5</v>
      </c>
      <c r="AA4939" s="9">
        <v>45385.0</v>
      </c>
      <c r="AB4939" s="1" t="s">
        <v>6700</v>
      </c>
      <c r="AC4939" s="1" t="s">
        <v>55</v>
      </c>
      <c r="AD4939" s="12" t="s">
        <v>46</v>
      </c>
      <c r="AE4939" s="12" t="s">
        <v>47</v>
      </c>
      <c r="AF4939" s="12" t="s">
        <v>47</v>
      </c>
      <c r="AG4939" s="12" t="s">
        <v>47</v>
      </c>
      <c r="AH4939" s="12" t="s">
        <v>47</v>
      </c>
      <c r="AI4939" s="12" t="s">
        <v>137</v>
      </c>
    </row>
    <row r="4940">
      <c r="A4940" s="1" t="s">
        <v>6694</v>
      </c>
      <c r="B4940" s="7"/>
      <c r="C4940" s="1" t="s">
        <v>36</v>
      </c>
      <c r="D4940" s="1" t="s">
        <v>96</v>
      </c>
      <c r="E4940" s="1" t="s">
        <v>113</v>
      </c>
      <c r="F4940" s="1" t="s">
        <v>344</v>
      </c>
      <c r="G4940" s="1" t="s">
        <v>180</v>
      </c>
      <c r="H4940" s="1" t="s">
        <v>181</v>
      </c>
      <c r="I4940" s="1" t="s">
        <v>42</v>
      </c>
      <c r="J4940" s="1"/>
      <c r="K4940" s="1" t="s">
        <v>6695</v>
      </c>
      <c r="L4940" s="1" t="s">
        <v>53</v>
      </c>
      <c r="M4940" s="14">
        <v>44882.0</v>
      </c>
      <c r="N4940" s="14">
        <v>44882.0</v>
      </c>
      <c r="O4940" s="1"/>
      <c r="P4940" s="1">
        <v>7.5</v>
      </c>
      <c r="Q4940" s="1">
        <v>600000.0</v>
      </c>
      <c r="R4940" s="1">
        <v>300000.0</v>
      </c>
      <c r="S4940" s="15">
        <v>44912.0</v>
      </c>
      <c r="V4940" s="5">
        <v>22500.0</v>
      </c>
      <c r="W4940" s="11">
        <v>26550.0</v>
      </c>
      <c r="X4940" s="1"/>
      <c r="Y4940" s="1"/>
      <c r="Z4940" s="5">
        <v>16875.0</v>
      </c>
      <c r="AB4940" s="1"/>
      <c r="AC4940" s="1" t="s">
        <v>45</v>
      </c>
      <c r="AD4940" s="12" t="s">
        <v>46</v>
      </c>
      <c r="AE4940" s="12" t="s">
        <v>46</v>
      </c>
      <c r="AF4940" s="12" t="s">
        <v>46</v>
      </c>
    </row>
    <row r="4941">
      <c r="A4941" s="1" t="s">
        <v>6701</v>
      </c>
      <c r="B4941" s="7"/>
      <c r="C4941" s="1" t="s">
        <v>36</v>
      </c>
      <c r="D4941" s="1" t="s">
        <v>81</v>
      </c>
      <c r="E4941" s="1" t="s">
        <v>168</v>
      </c>
      <c r="F4941" s="1" t="s">
        <v>872</v>
      </c>
      <c r="G4941" s="1" t="s">
        <v>321</v>
      </c>
      <c r="H4941" s="1" t="s">
        <v>322</v>
      </c>
      <c r="I4941" s="1" t="s">
        <v>290</v>
      </c>
      <c r="J4941" s="1"/>
      <c r="K4941" s="1" t="s">
        <v>6702</v>
      </c>
      <c r="L4941" s="1" t="s">
        <v>53</v>
      </c>
      <c r="M4941" s="9">
        <v>44721.0</v>
      </c>
      <c r="N4941" s="9">
        <v>44722.0</v>
      </c>
      <c r="O4941" s="1"/>
      <c r="P4941" s="1">
        <v>8.33</v>
      </c>
      <c r="Q4941" s="1">
        <v>1000000.0</v>
      </c>
      <c r="R4941" s="1">
        <v>2278400.0</v>
      </c>
      <c r="S4941" s="9">
        <v>44722.0</v>
      </c>
      <c r="T4941" s="9">
        <v>44721.0</v>
      </c>
      <c r="U4941" s="1" t="s">
        <v>6703</v>
      </c>
      <c r="V4941" s="5">
        <v>189790.72</v>
      </c>
      <c r="W4941" s="11">
        <v>223953.0496</v>
      </c>
      <c r="X4941" s="9">
        <v>44754.0</v>
      </c>
      <c r="Y4941" s="5">
        <v>204973.97759999998</v>
      </c>
      <c r="Z4941" s="5">
        <v>142343.04</v>
      </c>
      <c r="AA4941" s="9">
        <v>44758.0</v>
      </c>
      <c r="AB4941" s="1" t="s">
        <v>6703</v>
      </c>
      <c r="AC4941" s="1" t="s">
        <v>55</v>
      </c>
      <c r="AD4941" s="12" t="s">
        <v>46</v>
      </c>
      <c r="AE4941" s="12" t="s">
        <v>46</v>
      </c>
      <c r="AF4941" s="12" t="s">
        <v>46</v>
      </c>
      <c r="AG4941" s="12" t="s">
        <v>46</v>
      </c>
      <c r="AH4941" s="12" t="s">
        <v>46</v>
      </c>
      <c r="AI4941" s="12" t="s">
        <v>46</v>
      </c>
    </row>
    <row r="4942">
      <c r="A4942" s="1" t="s">
        <v>6704</v>
      </c>
      <c r="B4942" s="7"/>
      <c r="C4942" s="1" t="s">
        <v>36</v>
      </c>
      <c r="D4942" s="1" t="s">
        <v>96</v>
      </c>
      <c r="E4942" s="1" t="s">
        <v>82</v>
      </c>
      <c r="F4942" s="1" t="s">
        <v>766</v>
      </c>
      <c r="G4942" s="1" t="s">
        <v>367</v>
      </c>
      <c r="H4942" s="1" t="s">
        <v>654</v>
      </c>
      <c r="I4942" s="1" t="s">
        <v>42</v>
      </c>
      <c r="J4942" s="1"/>
      <c r="K4942" s="1" t="s">
        <v>6705</v>
      </c>
      <c r="L4942" s="1" t="s">
        <v>347</v>
      </c>
      <c r="M4942" s="14">
        <v>44880.0</v>
      </c>
      <c r="N4942" s="14">
        <v>44880.0</v>
      </c>
      <c r="O4942" s="1"/>
      <c r="P4942" s="1">
        <v>8.33</v>
      </c>
      <c r="Q4942" s="1">
        <v>300000.0</v>
      </c>
      <c r="R4942" s="1">
        <v>300000.0</v>
      </c>
      <c r="S4942" s="15">
        <v>44970.0</v>
      </c>
      <c r="V4942" s="5">
        <v>24990.0</v>
      </c>
      <c r="W4942" s="11">
        <v>29488.199999999997</v>
      </c>
      <c r="Z4942" s="5">
        <v>18742.5</v>
      </c>
      <c r="AB4942" s="1"/>
      <c r="AC4942" s="1" t="s">
        <v>45</v>
      </c>
      <c r="AD4942" s="12" t="s">
        <v>46</v>
      </c>
      <c r="AE4942" s="12" t="s">
        <v>46</v>
      </c>
      <c r="AF4942" s="12" t="s">
        <v>46</v>
      </c>
    </row>
    <row r="4943">
      <c r="A4943" s="1" t="s">
        <v>6706</v>
      </c>
      <c r="B4943" s="7"/>
      <c r="C4943" s="1" t="s">
        <v>132</v>
      </c>
      <c r="D4943" s="1" t="s">
        <v>76</v>
      </c>
      <c r="E4943" s="1" t="s">
        <v>77</v>
      </c>
      <c r="F4943" s="1" t="s">
        <v>419</v>
      </c>
      <c r="G4943" s="1" t="s">
        <v>1311</v>
      </c>
      <c r="H4943" s="1" t="s">
        <v>1312</v>
      </c>
      <c r="I4943" s="1" t="s">
        <v>42</v>
      </c>
      <c r="J4943" s="1"/>
      <c r="K4943" s="1" t="s">
        <v>6707</v>
      </c>
      <c r="L4943" s="1" t="s">
        <v>150</v>
      </c>
      <c r="M4943" s="9">
        <v>44985.0</v>
      </c>
      <c r="N4943" s="9">
        <v>44985.0</v>
      </c>
      <c r="O4943" s="1"/>
      <c r="P4943" s="1">
        <v>8.33</v>
      </c>
      <c r="Q4943" s="1">
        <v>500000.0</v>
      </c>
      <c r="R4943" s="1">
        <v>300000.0</v>
      </c>
      <c r="S4943" s="10">
        <v>45015.0</v>
      </c>
      <c r="V4943" s="5">
        <v>24990.0</v>
      </c>
      <c r="W4943" s="11">
        <v>29488.199999999997</v>
      </c>
      <c r="Z4943" s="5">
        <v>18742.5</v>
      </c>
      <c r="AB4943" s="1"/>
      <c r="AC4943" s="1" t="s">
        <v>45</v>
      </c>
      <c r="AD4943" s="12" t="s">
        <v>46</v>
      </c>
      <c r="AE4943" s="12" t="s">
        <v>46</v>
      </c>
      <c r="AF4943" s="12" t="s">
        <v>46</v>
      </c>
    </row>
    <row r="4944">
      <c r="A4944" s="1" t="s">
        <v>6708</v>
      </c>
      <c r="B4944" s="7"/>
      <c r="C4944" s="1" t="s">
        <v>36</v>
      </c>
      <c r="D4944" s="1" t="s">
        <v>96</v>
      </c>
      <c r="E4944" s="1" t="s">
        <v>113</v>
      </c>
      <c r="F4944" s="1" t="s">
        <v>2884</v>
      </c>
      <c r="G4944" s="1" t="s">
        <v>152</v>
      </c>
      <c r="H4944" s="1" t="s">
        <v>153</v>
      </c>
      <c r="I4944" s="1" t="s">
        <v>278</v>
      </c>
      <c r="J4944" s="1"/>
      <c r="K4944" s="1" t="s">
        <v>6709</v>
      </c>
      <c r="L4944" s="1" t="s">
        <v>53</v>
      </c>
      <c r="M4944" s="14">
        <v>44851.0</v>
      </c>
      <c r="N4944" s="14">
        <v>44851.0</v>
      </c>
      <c r="O4944" s="1"/>
      <c r="P4944" s="1">
        <v>8.33</v>
      </c>
      <c r="Q4944" s="1">
        <v>700000.0</v>
      </c>
      <c r="R4944" s="1">
        <v>720108.0</v>
      </c>
      <c r="S4944" s="14">
        <v>44851.0</v>
      </c>
      <c r="T4944" s="14">
        <v>44852.0</v>
      </c>
      <c r="U4944" s="1" t="s">
        <v>6710</v>
      </c>
      <c r="V4944" s="5">
        <v>59984.996399999996</v>
      </c>
      <c r="W4944" s="11">
        <v>70782.29575199999</v>
      </c>
      <c r="X4944" s="14">
        <v>44881.0</v>
      </c>
      <c r="Y4944" s="5">
        <v>64783.79611199999</v>
      </c>
      <c r="Z4944" s="5">
        <v>44988.747299999995</v>
      </c>
      <c r="AA4944" s="9">
        <v>44987.0</v>
      </c>
      <c r="AB4944" s="1" t="s">
        <v>6711</v>
      </c>
      <c r="AC4944" s="1" t="s">
        <v>55</v>
      </c>
      <c r="AD4944" s="12" t="s">
        <v>46</v>
      </c>
      <c r="AE4944" s="12" t="s">
        <v>46</v>
      </c>
      <c r="AF4944" s="12" t="s">
        <v>46</v>
      </c>
      <c r="AG4944" s="12" t="s">
        <v>46</v>
      </c>
      <c r="AH4944" s="12" t="s">
        <v>46</v>
      </c>
      <c r="AI4944" s="12" t="s">
        <v>46</v>
      </c>
    </row>
    <row r="4945">
      <c r="A4945" s="1" t="s">
        <v>6712</v>
      </c>
      <c r="B4945" s="7"/>
      <c r="C4945" s="1" t="s">
        <v>36</v>
      </c>
      <c r="D4945" s="1" t="s">
        <v>96</v>
      </c>
      <c r="E4945" s="1" t="s">
        <v>38</v>
      </c>
      <c r="F4945" s="1" t="s">
        <v>233</v>
      </c>
      <c r="G4945" s="1" t="s">
        <v>367</v>
      </c>
      <c r="H4945" s="1" t="s">
        <v>654</v>
      </c>
      <c r="I4945" s="1" t="s">
        <v>42</v>
      </c>
      <c r="J4945" s="1"/>
      <c r="K4945" s="1" t="s">
        <v>6713</v>
      </c>
      <c r="L4945" s="1" t="s">
        <v>143</v>
      </c>
      <c r="M4945" s="9">
        <v>44742.0</v>
      </c>
      <c r="N4945" s="9">
        <v>44718.0</v>
      </c>
      <c r="O4945" s="1"/>
      <c r="P4945" s="1">
        <v>8.33</v>
      </c>
      <c r="Q4945" s="1">
        <v>500000.0</v>
      </c>
      <c r="R4945" s="1">
        <v>180000.0</v>
      </c>
      <c r="S4945" s="9">
        <v>44718.0</v>
      </c>
      <c r="T4945" s="9">
        <v>44718.0</v>
      </c>
      <c r="U4945" s="1" t="s">
        <v>6714</v>
      </c>
      <c r="V4945" s="5">
        <v>14994.0</v>
      </c>
      <c r="W4945" s="11">
        <v>17692.92</v>
      </c>
      <c r="X4945" s="9">
        <v>44748.0</v>
      </c>
      <c r="Y4945" s="25">
        <v>17692.92</v>
      </c>
      <c r="Z4945" s="5">
        <v>11245.5</v>
      </c>
      <c r="AA4945" s="9">
        <v>44752.0</v>
      </c>
      <c r="AB4945" s="1" t="s">
        <v>6714</v>
      </c>
      <c r="AC4945" s="1" t="s">
        <v>55</v>
      </c>
      <c r="AD4945" s="12" t="s">
        <v>46</v>
      </c>
      <c r="AE4945" s="12" t="s">
        <v>46</v>
      </c>
      <c r="AF4945" s="12" t="s">
        <v>46</v>
      </c>
      <c r="AG4945" s="12" t="s">
        <v>46</v>
      </c>
      <c r="AH4945" s="12" t="s">
        <v>46</v>
      </c>
      <c r="AI4945" s="12" t="s">
        <v>46</v>
      </c>
    </row>
    <row r="4946">
      <c r="A4946" s="1" t="s">
        <v>6715</v>
      </c>
      <c r="B4946" s="7"/>
      <c r="C4946" s="1" t="s">
        <v>36</v>
      </c>
      <c r="D4946" s="1" t="s">
        <v>76</v>
      </c>
      <c r="E4946" s="1" t="s">
        <v>113</v>
      </c>
      <c r="F4946" s="1" t="s">
        <v>6716</v>
      </c>
      <c r="G4946" s="1" t="s">
        <v>152</v>
      </c>
      <c r="H4946" s="1" t="s">
        <v>153</v>
      </c>
      <c r="I4946" s="1" t="s">
        <v>265</v>
      </c>
      <c r="J4946" s="1"/>
      <c r="K4946" s="1" t="s">
        <v>6717</v>
      </c>
      <c r="L4946" s="1" t="s">
        <v>99</v>
      </c>
      <c r="M4946" s="14">
        <v>45287.0</v>
      </c>
      <c r="N4946" s="14">
        <v>45287.0</v>
      </c>
      <c r="O4946" s="1"/>
      <c r="P4946" s="1">
        <v>8.33</v>
      </c>
      <c r="Q4946" s="1">
        <v>600000.0</v>
      </c>
      <c r="R4946" s="1">
        <v>635400.0</v>
      </c>
      <c r="S4946" s="14">
        <v>45274.0</v>
      </c>
      <c r="T4946" s="14">
        <v>45287.0</v>
      </c>
      <c r="U4946" s="1" t="s">
        <v>6718</v>
      </c>
      <c r="V4946" s="5">
        <v>52928.82</v>
      </c>
      <c r="W4946" s="11">
        <v>62456.0076</v>
      </c>
      <c r="X4946" s="9">
        <v>45304.0</v>
      </c>
      <c r="Y4946" s="5">
        <v>57163.1256</v>
      </c>
      <c r="Z4946" s="5">
        <v>39696.615</v>
      </c>
      <c r="AA4946" s="9">
        <v>45295.0</v>
      </c>
      <c r="AB4946" s="1" t="s">
        <v>6719</v>
      </c>
      <c r="AC4946" s="1" t="s">
        <v>55</v>
      </c>
      <c r="AD4946" s="12" t="s">
        <v>47</v>
      </c>
      <c r="AE4946" s="12" t="s">
        <v>47</v>
      </c>
      <c r="AF4946" s="12" t="s">
        <v>47</v>
      </c>
      <c r="AG4946" s="12" t="s">
        <v>47</v>
      </c>
      <c r="AH4946" s="12" t="s">
        <v>47</v>
      </c>
      <c r="AI4946" s="12" t="s">
        <v>47</v>
      </c>
    </row>
    <row r="4947">
      <c r="A4947" s="1" t="s">
        <v>6715</v>
      </c>
      <c r="B4947" s="7"/>
      <c r="C4947" s="1" t="s">
        <v>36</v>
      </c>
      <c r="D4947" s="1" t="s">
        <v>76</v>
      </c>
      <c r="E4947" s="1" t="s">
        <v>113</v>
      </c>
      <c r="F4947" s="1" t="s">
        <v>6716</v>
      </c>
      <c r="G4947" s="1" t="s">
        <v>152</v>
      </c>
      <c r="H4947" s="1" t="s">
        <v>153</v>
      </c>
      <c r="I4947" s="1" t="s">
        <v>265</v>
      </c>
      <c r="J4947" s="1"/>
      <c r="K4947" s="1" t="s">
        <v>6717</v>
      </c>
      <c r="L4947" s="1" t="s">
        <v>99</v>
      </c>
      <c r="M4947" s="14">
        <v>45287.0</v>
      </c>
      <c r="N4947" s="14">
        <v>45287.0</v>
      </c>
      <c r="O4947" s="1"/>
      <c r="P4947" s="1">
        <v>8.33</v>
      </c>
      <c r="Q4947" s="1">
        <v>600000.0</v>
      </c>
      <c r="R4947" s="1">
        <v>300000.0</v>
      </c>
      <c r="S4947" s="15">
        <v>45317.0</v>
      </c>
      <c r="V4947" s="5">
        <v>24990.0</v>
      </c>
      <c r="W4947" s="11">
        <v>29488.199999999997</v>
      </c>
      <c r="X4947" s="1"/>
      <c r="Y4947" s="1"/>
      <c r="Z4947" s="5">
        <v>18742.5</v>
      </c>
      <c r="AA4947" s="1"/>
      <c r="AB4947" s="1"/>
      <c r="AC4947" s="1" t="s">
        <v>45</v>
      </c>
      <c r="AD4947" s="12" t="s">
        <v>47</v>
      </c>
      <c r="AE4947" s="12" t="s">
        <v>47</v>
      </c>
      <c r="AF4947" s="12" t="s">
        <v>47</v>
      </c>
    </row>
    <row r="4948">
      <c r="A4948" s="1" t="s">
        <v>6720</v>
      </c>
      <c r="B4948" s="7"/>
      <c r="C4948" s="1" t="s">
        <v>36</v>
      </c>
      <c r="D4948" s="1" t="s">
        <v>76</v>
      </c>
      <c r="E4948" s="1" t="s">
        <v>77</v>
      </c>
      <c r="F4948" s="1" t="s">
        <v>1549</v>
      </c>
      <c r="G4948" s="1" t="s">
        <v>152</v>
      </c>
      <c r="H4948" s="1" t="s">
        <v>153</v>
      </c>
      <c r="I4948" s="1" t="s">
        <v>42</v>
      </c>
      <c r="J4948" s="1"/>
      <c r="K4948" s="1" t="s">
        <v>6721</v>
      </c>
      <c r="L4948" s="1" t="s">
        <v>88</v>
      </c>
      <c r="M4948" s="14">
        <v>44893.0</v>
      </c>
      <c r="N4948" s="9">
        <v>45267.0</v>
      </c>
      <c r="O4948" s="1"/>
      <c r="P4948" s="1">
        <v>8.33</v>
      </c>
      <c r="Q4948" s="1">
        <v>500000.0</v>
      </c>
      <c r="R4948" s="1">
        <v>300000.0</v>
      </c>
      <c r="S4948" s="10">
        <v>45357.0</v>
      </c>
      <c r="V4948" s="5">
        <v>24990.0</v>
      </c>
      <c r="W4948" s="11">
        <v>29488.199999999997</v>
      </c>
      <c r="Z4948" s="5">
        <v>18742.5</v>
      </c>
      <c r="AC4948" s="1" t="s">
        <v>45</v>
      </c>
      <c r="AD4948" s="12" t="s">
        <v>46</v>
      </c>
      <c r="AE4948" s="12" t="s">
        <v>47</v>
      </c>
      <c r="AF4948" s="12" t="s">
        <v>47</v>
      </c>
    </row>
    <row r="4949">
      <c r="A4949" s="1" t="s">
        <v>6722</v>
      </c>
      <c r="B4949" s="7"/>
      <c r="C4949" s="1" t="s">
        <v>36</v>
      </c>
      <c r="D4949" s="1" t="s">
        <v>96</v>
      </c>
      <c r="E4949" s="1" t="s">
        <v>77</v>
      </c>
      <c r="F4949" s="1" t="s">
        <v>1179</v>
      </c>
      <c r="G4949" s="1" t="s">
        <v>221</v>
      </c>
      <c r="H4949" s="1" t="s">
        <v>222</v>
      </c>
      <c r="I4949" s="1" t="s">
        <v>42</v>
      </c>
      <c r="J4949" s="1"/>
      <c r="K4949" s="1" t="s">
        <v>6723</v>
      </c>
      <c r="L4949" s="1" t="s">
        <v>99</v>
      </c>
      <c r="M4949" s="9">
        <v>45048.0</v>
      </c>
      <c r="N4949" s="9">
        <v>44962.0</v>
      </c>
      <c r="O4949" s="1"/>
      <c r="P4949" s="1">
        <v>8.33</v>
      </c>
      <c r="Q4949" s="1">
        <v>500000.0</v>
      </c>
      <c r="R4949" s="1">
        <v>264000.0</v>
      </c>
      <c r="S4949" s="14">
        <v>44851.0</v>
      </c>
      <c r="T4949" s="14">
        <v>44862.0</v>
      </c>
      <c r="U4949" s="1" t="s">
        <v>6724</v>
      </c>
      <c r="V4949" s="5">
        <v>21991.2</v>
      </c>
      <c r="W4949" s="11">
        <v>25949.615999999998</v>
      </c>
      <c r="X4949" s="14">
        <v>44881.0</v>
      </c>
      <c r="Y4949" s="5">
        <v>23750.496</v>
      </c>
      <c r="Z4949" s="5">
        <v>16493.4</v>
      </c>
      <c r="AA4949" s="9">
        <v>44903.0</v>
      </c>
      <c r="AB4949" s="1" t="s">
        <v>6724</v>
      </c>
      <c r="AC4949" s="1" t="s">
        <v>55</v>
      </c>
      <c r="AD4949" s="12" t="s">
        <v>47</v>
      </c>
      <c r="AE4949" s="12" t="s">
        <v>46</v>
      </c>
      <c r="AF4949" s="12" t="s">
        <v>46</v>
      </c>
      <c r="AG4949" s="12" t="s">
        <v>46</v>
      </c>
      <c r="AH4949" s="12" t="s">
        <v>46</v>
      </c>
      <c r="AI4949" s="12" t="s">
        <v>46</v>
      </c>
    </row>
    <row r="4950">
      <c r="A4950" s="1" t="s">
        <v>6722</v>
      </c>
      <c r="B4950" s="7"/>
      <c r="C4950" s="1" t="s">
        <v>36</v>
      </c>
      <c r="D4950" s="1" t="s">
        <v>96</v>
      </c>
      <c r="E4950" s="1" t="s">
        <v>77</v>
      </c>
      <c r="F4950" s="1" t="s">
        <v>1179</v>
      </c>
      <c r="G4950" s="1" t="s">
        <v>221</v>
      </c>
      <c r="H4950" s="1" t="s">
        <v>222</v>
      </c>
      <c r="I4950" s="1" t="s">
        <v>42</v>
      </c>
      <c r="J4950" s="1"/>
      <c r="K4950" s="1" t="s">
        <v>6723</v>
      </c>
      <c r="L4950" s="1" t="s">
        <v>99</v>
      </c>
      <c r="M4950" s="9">
        <v>45048.0</v>
      </c>
      <c r="N4950" s="14">
        <v>44879.0</v>
      </c>
      <c r="O4950" s="1"/>
      <c r="P4950" s="1">
        <v>8.33</v>
      </c>
      <c r="Q4950" s="1">
        <v>100000.0</v>
      </c>
      <c r="R4950" s="1">
        <v>266400.0</v>
      </c>
      <c r="S4950" s="14">
        <v>44879.0</v>
      </c>
      <c r="T4950" s="14">
        <v>44883.0</v>
      </c>
      <c r="U4950" s="1" t="s">
        <v>6725</v>
      </c>
      <c r="V4950" s="5">
        <v>22191.12</v>
      </c>
      <c r="W4950" s="11">
        <v>26185.521599999996</v>
      </c>
      <c r="X4950" s="14">
        <v>44909.0</v>
      </c>
      <c r="Y4950" s="5">
        <v>23966.409599999995</v>
      </c>
      <c r="Z4950" s="5">
        <v>16643.34</v>
      </c>
      <c r="AA4950" s="14">
        <v>44913.0</v>
      </c>
      <c r="AB4950" s="1" t="s">
        <v>6725</v>
      </c>
      <c r="AC4950" s="1" t="s">
        <v>55</v>
      </c>
      <c r="AD4950" s="12" t="s">
        <v>47</v>
      </c>
      <c r="AE4950" s="12" t="s">
        <v>46</v>
      </c>
      <c r="AF4950" s="12" t="s">
        <v>46</v>
      </c>
      <c r="AG4950" s="12" t="s">
        <v>46</v>
      </c>
      <c r="AH4950" s="12" t="s">
        <v>46</v>
      </c>
      <c r="AI4950" s="12" t="s">
        <v>46</v>
      </c>
    </row>
    <row r="4951">
      <c r="A4951" s="1" t="s">
        <v>6722</v>
      </c>
      <c r="B4951" s="7"/>
      <c r="C4951" s="1" t="s">
        <v>36</v>
      </c>
      <c r="D4951" s="1" t="s">
        <v>96</v>
      </c>
      <c r="E4951" s="1" t="s">
        <v>77</v>
      </c>
      <c r="F4951" s="1" t="s">
        <v>6726</v>
      </c>
      <c r="G4951" s="1" t="s">
        <v>221</v>
      </c>
      <c r="H4951" s="1" t="s">
        <v>222</v>
      </c>
      <c r="I4951" s="1" t="s">
        <v>42</v>
      </c>
      <c r="J4951" s="1"/>
      <c r="K4951" s="1" t="s">
        <v>6723</v>
      </c>
      <c r="L4951" s="1" t="s">
        <v>99</v>
      </c>
      <c r="M4951" s="9">
        <v>45048.0</v>
      </c>
      <c r="N4951" s="9">
        <v>45048.0</v>
      </c>
      <c r="O4951" s="1"/>
      <c r="P4951" s="1">
        <v>8.33</v>
      </c>
      <c r="Q4951" s="1">
        <v>300000.0</v>
      </c>
      <c r="R4951" s="1">
        <v>300000.0</v>
      </c>
      <c r="S4951" s="10">
        <v>45078.0</v>
      </c>
      <c r="V4951" s="5">
        <v>24990.0</v>
      </c>
      <c r="W4951" s="11">
        <v>29488.199999999997</v>
      </c>
      <c r="Z4951" s="5">
        <v>18742.5</v>
      </c>
      <c r="AC4951" s="1" t="s">
        <v>45</v>
      </c>
      <c r="AD4951" s="12" t="s">
        <v>47</v>
      </c>
      <c r="AE4951" s="12" t="s">
        <v>47</v>
      </c>
      <c r="AF4951" s="12" t="s">
        <v>47</v>
      </c>
    </row>
    <row r="4952">
      <c r="A4952" s="1" t="s">
        <v>6727</v>
      </c>
      <c r="B4952" s="7"/>
      <c r="C4952" s="1" t="s">
        <v>36</v>
      </c>
      <c r="D4952" s="1" t="s">
        <v>76</v>
      </c>
      <c r="E4952" s="1" t="s">
        <v>77</v>
      </c>
      <c r="F4952" s="1" t="s">
        <v>464</v>
      </c>
      <c r="G4952" s="1" t="s">
        <v>152</v>
      </c>
      <c r="H4952" s="1" t="s">
        <v>153</v>
      </c>
      <c r="I4952" s="1" t="s">
        <v>247</v>
      </c>
      <c r="J4952" s="1"/>
      <c r="K4952" s="1" t="s">
        <v>6728</v>
      </c>
      <c r="L4952" s="1" t="s">
        <v>53</v>
      </c>
      <c r="M4952" s="9">
        <v>45078.0</v>
      </c>
      <c r="N4952" s="9">
        <v>45072.0</v>
      </c>
      <c r="O4952" s="1"/>
      <c r="P4952" s="1">
        <v>8.33</v>
      </c>
      <c r="Q4952" s="1">
        <v>300000.0</v>
      </c>
      <c r="R4952" s="1">
        <v>300000.0</v>
      </c>
      <c r="S4952" s="10">
        <v>45162.0</v>
      </c>
      <c r="V4952" s="5">
        <v>24990.0</v>
      </c>
      <c r="W4952" s="11">
        <v>29488.199999999997</v>
      </c>
      <c r="Z4952" s="5">
        <v>18742.5</v>
      </c>
      <c r="AC4952" s="1" t="s">
        <v>45</v>
      </c>
      <c r="AD4952" s="12" t="s">
        <v>47</v>
      </c>
      <c r="AE4952" s="12" t="s">
        <v>47</v>
      </c>
      <c r="AF4952" s="12" t="s">
        <v>47</v>
      </c>
    </row>
    <row r="4953">
      <c r="A4953" s="1" t="s">
        <v>6729</v>
      </c>
      <c r="B4953" s="7"/>
      <c r="C4953" s="1" t="s">
        <v>36</v>
      </c>
      <c r="D4953" s="1" t="s">
        <v>102</v>
      </c>
      <c r="E4953" s="1" t="s">
        <v>38</v>
      </c>
      <c r="F4953" s="1" t="s">
        <v>240</v>
      </c>
      <c r="G4953" s="1" t="s">
        <v>175</v>
      </c>
      <c r="H4953" s="1" t="s">
        <v>176</v>
      </c>
      <c r="I4953" s="1" t="s">
        <v>270</v>
      </c>
      <c r="J4953" s="1"/>
      <c r="K4953" s="1" t="s">
        <v>6730</v>
      </c>
      <c r="L4953" s="1" t="s">
        <v>99</v>
      </c>
      <c r="M4953" s="9">
        <v>45169.0</v>
      </c>
      <c r="N4953" s="9">
        <v>45171.0</v>
      </c>
      <c r="O4953" s="1"/>
      <c r="P4953" s="1">
        <v>8.33</v>
      </c>
      <c r="Q4953" s="1">
        <v>500000.0</v>
      </c>
      <c r="R4953" s="1">
        <v>540000.0</v>
      </c>
      <c r="S4953" s="9">
        <v>45159.0</v>
      </c>
      <c r="T4953" s="9">
        <v>45171.0</v>
      </c>
      <c r="U4953" s="1" t="s">
        <v>6731</v>
      </c>
      <c r="V4953" s="5">
        <v>44982.0</v>
      </c>
      <c r="W4953" s="11">
        <v>53078.759999999995</v>
      </c>
      <c r="X4953" s="9">
        <v>45204.0</v>
      </c>
      <c r="Y4953" s="5">
        <v>48580.56</v>
      </c>
      <c r="Z4953" s="5">
        <v>33736.5</v>
      </c>
      <c r="AA4953" s="9">
        <v>45208.0</v>
      </c>
      <c r="AB4953" s="1" t="s">
        <v>6731</v>
      </c>
      <c r="AC4953" s="1" t="s">
        <v>55</v>
      </c>
      <c r="AD4953" s="12" t="s">
        <v>47</v>
      </c>
      <c r="AE4953" s="12" t="s">
        <v>47</v>
      </c>
      <c r="AF4953" s="12" t="s">
        <v>47</v>
      </c>
      <c r="AG4953" s="12" t="s">
        <v>47</v>
      </c>
      <c r="AH4953" s="12" t="s">
        <v>47</v>
      </c>
      <c r="AI4953" s="12" t="s">
        <v>47</v>
      </c>
    </row>
    <row r="4954">
      <c r="A4954" s="1" t="s">
        <v>6729</v>
      </c>
      <c r="B4954" s="7"/>
      <c r="C4954" s="1" t="s">
        <v>36</v>
      </c>
      <c r="D4954" s="1" t="s">
        <v>102</v>
      </c>
      <c r="E4954" s="1" t="s">
        <v>38</v>
      </c>
      <c r="F4954" s="1" t="s">
        <v>240</v>
      </c>
      <c r="G4954" s="1" t="s">
        <v>175</v>
      </c>
      <c r="H4954" s="1" t="s">
        <v>176</v>
      </c>
      <c r="I4954" s="1" t="s">
        <v>270</v>
      </c>
      <c r="J4954" s="1"/>
      <c r="K4954" s="1" t="s">
        <v>6730</v>
      </c>
      <c r="L4954" s="1" t="s">
        <v>99</v>
      </c>
      <c r="M4954" s="9">
        <v>45169.0</v>
      </c>
      <c r="N4954" s="9">
        <v>45175.0</v>
      </c>
      <c r="O4954" s="1"/>
      <c r="P4954" s="1">
        <v>8.33</v>
      </c>
      <c r="Q4954" s="1">
        <v>700000.0</v>
      </c>
      <c r="R4954" s="1">
        <v>750000.0</v>
      </c>
      <c r="S4954" s="9">
        <v>45170.0</v>
      </c>
      <c r="T4954" s="9">
        <v>45175.0</v>
      </c>
      <c r="U4954" s="1" t="s">
        <v>6732</v>
      </c>
      <c r="V4954" s="5">
        <v>62475.0</v>
      </c>
      <c r="W4954" s="11">
        <v>73720.5</v>
      </c>
      <c r="X4954" s="14">
        <v>45215.0</v>
      </c>
      <c r="Y4954" s="5">
        <v>67473.0</v>
      </c>
      <c r="Z4954" s="5">
        <v>46856.25</v>
      </c>
      <c r="AA4954" s="14">
        <v>45219.0</v>
      </c>
      <c r="AB4954" s="1" t="s">
        <v>6732</v>
      </c>
      <c r="AC4954" s="1" t="s">
        <v>55</v>
      </c>
      <c r="AD4954" s="12" t="s">
        <v>47</v>
      </c>
      <c r="AE4954" s="12" t="s">
        <v>47</v>
      </c>
      <c r="AF4954" s="12" t="s">
        <v>47</v>
      </c>
      <c r="AG4954" s="12" t="s">
        <v>47</v>
      </c>
      <c r="AH4954" s="12" t="s">
        <v>47</v>
      </c>
      <c r="AI4954" s="12" t="s">
        <v>47</v>
      </c>
    </row>
    <row r="4955">
      <c r="A4955" s="1" t="s">
        <v>6729</v>
      </c>
      <c r="B4955" s="7"/>
      <c r="C4955" s="1" t="s">
        <v>36</v>
      </c>
      <c r="D4955" s="1" t="s">
        <v>102</v>
      </c>
      <c r="E4955" s="1" t="s">
        <v>38</v>
      </c>
      <c r="F4955" s="1" t="s">
        <v>240</v>
      </c>
      <c r="G4955" s="1" t="s">
        <v>175</v>
      </c>
      <c r="H4955" s="1" t="s">
        <v>176</v>
      </c>
      <c r="I4955" s="1" t="s">
        <v>270</v>
      </c>
      <c r="J4955" s="1"/>
      <c r="K4955" s="1" t="s">
        <v>6730</v>
      </c>
      <c r="L4955" s="1" t="s">
        <v>99</v>
      </c>
      <c r="M4955" s="9">
        <v>45169.0</v>
      </c>
      <c r="N4955" s="14">
        <v>45222.0</v>
      </c>
      <c r="O4955" s="1"/>
      <c r="P4955" s="1">
        <v>8.33</v>
      </c>
      <c r="Q4955" s="1">
        <v>600000.0</v>
      </c>
      <c r="R4955" s="1">
        <v>624000.0</v>
      </c>
      <c r="S4955" s="9">
        <v>45208.0</v>
      </c>
      <c r="T4955" s="14">
        <v>45222.0</v>
      </c>
      <c r="U4955" s="1" t="s">
        <v>6733</v>
      </c>
      <c r="V4955" s="5">
        <v>51979.2</v>
      </c>
      <c r="W4955" s="11">
        <v>61335.45599999999</v>
      </c>
      <c r="X4955" s="14">
        <v>45253.0</v>
      </c>
      <c r="Y4955" s="5">
        <v>56137.53599999999</v>
      </c>
      <c r="Z4955" s="5">
        <v>38984.399999999994</v>
      </c>
      <c r="AA4955" s="14">
        <v>45257.0</v>
      </c>
      <c r="AB4955" s="1" t="s">
        <v>6733</v>
      </c>
      <c r="AC4955" s="1" t="s">
        <v>55</v>
      </c>
      <c r="AD4955" s="12" t="s">
        <v>47</v>
      </c>
      <c r="AE4955" s="12" t="s">
        <v>47</v>
      </c>
      <c r="AF4955" s="12" t="s">
        <v>47</v>
      </c>
      <c r="AG4955" s="12" t="s">
        <v>47</v>
      </c>
      <c r="AH4955" s="12" t="s">
        <v>47</v>
      </c>
      <c r="AI4955" s="12" t="s">
        <v>47</v>
      </c>
    </row>
    <row r="4956">
      <c r="A4956" s="1" t="s">
        <v>6734</v>
      </c>
      <c r="B4956" s="7"/>
      <c r="C4956" s="1" t="s">
        <v>132</v>
      </c>
      <c r="D4956" s="1" t="s">
        <v>96</v>
      </c>
      <c r="E4956" s="1" t="s">
        <v>38</v>
      </c>
      <c r="F4956" s="1" t="s">
        <v>511</v>
      </c>
      <c r="G4956" s="1" t="s">
        <v>134</v>
      </c>
      <c r="H4956" s="1" t="s">
        <v>135</v>
      </c>
      <c r="I4956" s="1" t="s">
        <v>234</v>
      </c>
      <c r="J4956" s="1"/>
      <c r="K4956" s="1" t="s">
        <v>6735</v>
      </c>
      <c r="L4956" s="1" t="s">
        <v>150</v>
      </c>
      <c r="M4956" s="9">
        <v>44742.0</v>
      </c>
      <c r="N4956" s="9">
        <v>44830.0</v>
      </c>
      <c r="O4956" s="1"/>
      <c r="P4956" s="1">
        <v>8.33</v>
      </c>
      <c r="Q4956" s="1">
        <v>1600000.0</v>
      </c>
      <c r="R4956" s="1">
        <v>1600000.0</v>
      </c>
      <c r="S4956" s="14">
        <v>44860.0</v>
      </c>
      <c r="T4956" s="9">
        <v>44874.0</v>
      </c>
      <c r="U4956" s="1">
        <v>443.0</v>
      </c>
      <c r="V4956" s="5">
        <v>133280.0</v>
      </c>
      <c r="W4956" s="11">
        <v>157270.4</v>
      </c>
      <c r="X4956" s="9">
        <v>44874.0</v>
      </c>
      <c r="Y4956" s="5">
        <v>143942.4</v>
      </c>
      <c r="Z4956" s="5">
        <v>99960.0</v>
      </c>
      <c r="AA4956" s="9">
        <v>44874.0</v>
      </c>
      <c r="AB4956" s="1">
        <v>443.0</v>
      </c>
      <c r="AC4956" s="1" t="s">
        <v>55</v>
      </c>
      <c r="AD4956" s="12" t="s">
        <v>46</v>
      </c>
      <c r="AE4956" s="12" t="s">
        <v>46</v>
      </c>
      <c r="AF4956" s="12" t="s">
        <v>46</v>
      </c>
      <c r="AG4956" s="12" t="s">
        <v>46</v>
      </c>
      <c r="AH4956" s="12" t="s">
        <v>46</v>
      </c>
      <c r="AI4956" s="12" t="s">
        <v>46</v>
      </c>
    </row>
    <row r="4957">
      <c r="A4957" s="1" t="s">
        <v>6734</v>
      </c>
      <c r="B4957" s="7"/>
      <c r="C4957" s="1" t="s">
        <v>132</v>
      </c>
      <c r="D4957" s="1" t="s">
        <v>96</v>
      </c>
      <c r="E4957" s="1" t="s">
        <v>38</v>
      </c>
      <c r="F4957" s="1" t="s">
        <v>240</v>
      </c>
      <c r="G4957" s="1" t="s">
        <v>134</v>
      </c>
      <c r="H4957" s="1" t="s">
        <v>135</v>
      </c>
      <c r="I4957" s="1" t="s">
        <v>234</v>
      </c>
      <c r="J4957" s="1"/>
      <c r="K4957" s="1" t="s">
        <v>6735</v>
      </c>
      <c r="L4957" s="1" t="s">
        <v>150</v>
      </c>
      <c r="M4957" s="9">
        <v>44742.0</v>
      </c>
      <c r="N4957" s="9">
        <v>44711.0</v>
      </c>
      <c r="O4957" s="1"/>
      <c r="P4957" s="1">
        <v>8.33</v>
      </c>
      <c r="Q4957" s="1">
        <v>600000.0</v>
      </c>
      <c r="R4957" s="1">
        <v>656832.0</v>
      </c>
      <c r="S4957" s="9">
        <v>44704.0</v>
      </c>
      <c r="T4957" s="9">
        <v>44711.0</v>
      </c>
      <c r="U4957" s="1" t="s">
        <v>2152</v>
      </c>
      <c r="V4957" s="5">
        <v>54714.105599999995</v>
      </c>
      <c r="W4957" s="11">
        <v>64562.64460799999</v>
      </c>
      <c r="X4957" s="9">
        <v>44749.0</v>
      </c>
      <c r="Y4957" s="5">
        <v>62975.0</v>
      </c>
      <c r="Z4957" s="5">
        <v>41035.57919999999</v>
      </c>
      <c r="AA4957" s="9">
        <v>44753.0</v>
      </c>
      <c r="AB4957" s="1" t="s">
        <v>2152</v>
      </c>
      <c r="AC4957" s="1" t="s">
        <v>55</v>
      </c>
      <c r="AD4957" s="12" t="s">
        <v>46</v>
      </c>
      <c r="AE4957" s="12" t="s">
        <v>46</v>
      </c>
      <c r="AF4957" s="12" t="s">
        <v>46</v>
      </c>
      <c r="AG4957" s="12" t="s">
        <v>46</v>
      </c>
      <c r="AH4957" s="12" t="s">
        <v>46</v>
      </c>
      <c r="AI4957" s="12" t="s">
        <v>46</v>
      </c>
    </row>
    <row r="4958">
      <c r="A4958" s="1" t="s">
        <v>6734</v>
      </c>
      <c r="B4958" s="7"/>
      <c r="C4958" s="1" t="s">
        <v>132</v>
      </c>
      <c r="D4958" s="1" t="s">
        <v>96</v>
      </c>
      <c r="E4958" s="1" t="s">
        <v>38</v>
      </c>
      <c r="F4958" s="1" t="s">
        <v>511</v>
      </c>
      <c r="G4958" s="1" t="s">
        <v>134</v>
      </c>
      <c r="H4958" s="1" t="s">
        <v>135</v>
      </c>
      <c r="I4958" s="1" t="s">
        <v>234</v>
      </c>
      <c r="J4958" s="1"/>
      <c r="K4958" s="1" t="s">
        <v>6735</v>
      </c>
      <c r="L4958" s="1" t="s">
        <v>150</v>
      </c>
      <c r="M4958" s="9">
        <v>44742.0</v>
      </c>
      <c r="N4958" s="9">
        <v>45078.0</v>
      </c>
      <c r="O4958" s="1"/>
      <c r="P4958" s="1">
        <v>8.33</v>
      </c>
      <c r="Q4958" s="1">
        <v>1200000.0</v>
      </c>
      <c r="R4958" s="1">
        <v>1200000.0</v>
      </c>
      <c r="S4958" s="9">
        <v>45108.0</v>
      </c>
      <c r="T4958" s="9">
        <v>45110.0</v>
      </c>
      <c r="U4958" s="1" t="s">
        <v>6736</v>
      </c>
      <c r="V4958" s="5">
        <v>99960.0</v>
      </c>
      <c r="W4958" s="11">
        <v>117952.79999999999</v>
      </c>
      <c r="X4958" s="9">
        <v>45110.0</v>
      </c>
      <c r="Y4958" s="5">
        <v>107956.79999999999</v>
      </c>
      <c r="Z4958" s="5">
        <v>74970.0</v>
      </c>
      <c r="AA4958" s="9">
        <v>45110.0</v>
      </c>
      <c r="AB4958" s="1" t="s">
        <v>6736</v>
      </c>
      <c r="AC4958" s="1" t="s">
        <v>55</v>
      </c>
      <c r="AD4958" s="12" t="s">
        <v>46</v>
      </c>
      <c r="AE4958" s="12" t="s">
        <v>47</v>
      </c>
      <c r="AF4958" s="12" t="s">
        <v>47</v>
      </c>
      <c r="AG4958" s="12" t="s">
        <v>47</v>
      </c>
      <c r="AH4958" s="12" t="s">
        <v>47</v>
      </c>
      <c r="AI4958" s="12" t="s">
        <v>47</v>
      </c>
    </row>
    <row r="4959">
      <c r="A4959" s="1" t="s">
        <v>6734</v>
      </c>
      <c r="B4959" s="7"/>
      <c r="C4959" s="1" t="s">
        <v>132</v>
      </c>
      <c r="D4959" s="1" t="s">
        <v>96</v>
      </c>
      <c r="E4959" s="1" t="s">
        <v>38</v>
      </c>
      <c r="F4959" s="1" t="s">
        <v>511</v>
      </c>
      <c r="G4959" s="1" t="s">
        <v>134</v>
      </c>
      <c r="H4959" s="1" t="s">
        <v>135</v>
      </c>
      <c r="I4959" s="1" t="s">
        <v>234</v>
      </c>
      <c r="J4959" s="1"/>
      <c r="K4959" s="1" t="s">
        <v>6735</v>
      </c>
      <c r="L4959" s="1" t="s">
        <v>150</v>
      </c>
      <c r="M4959" s="9">
        <v>44742.0</v>
      </c>
      <c r="N4959" s="9">
        <v>45100.0</v>
      </c>
      <c r="O4959" s="1"/>
      <c r="P4959" s="1">
        <v>8.33</v>
      </c>
      <c r="Q4959" s="1">
        <v>2500000.0</v>
      </c>
      <c r="R4959" s="1">
        <v>2500000.0</v>
      </c>
      <c r="S4959" s="9">
        <v>45130.0</v>
      </c>
      <c r="T4959" s="9">
        <v>45151.0</v>
      </c>
      <c r="U4959" s="1" t="s">
        <v>6737</v>
      </c>
      <c r="V4959" s="5">
        <v>208250.0</v>
      </c>
      <c r="W4959" s="11">
        <v>245735.0</v>
      </c>
      <c r="X4959" s="9">
        <v>45151.0</v>
      </c>
      <c r="Y4959" s="5">
        <v>224910.0</v>
      </c>
      <c r="Z4959" s="5">
        <v>156187.5</v>
      </c>
      <c r="AA4959" s="9">
        <v>45151.0</v>
      </c>
      <c r="AB4959" s="1" t="s">
        <v>6737</v>
      </c>
      <c r="AC4959" s="1" t="s">
        <v>55</v>
      </c>
      <c r="AD4959" s="12" t="s">
        <v>46</v>
      </c>
      <c r="AE4959" s="12" t="s">
        <v>47</v>
      </c>
      <c r="AF4959" s="12" t="s">
        <v>47</v>
      </c>
      <c r="AG4959" s="12" t="s">
        <v>47</v>
      </c>
      <c r="AH4959" s="12" t="s">
        <v>47</v>
      </c>
      <c r="AI4959" s="12" t="s">
        <v>47</v>
      </c>
    </row>
    <row r="4960">
      <c r="A4960" s="1" t="s">
        <v>6738</v>
      </c>
      <c r="B4960" s="7"/>
      <c r="C4960" s="1" t="s">
        <v>132</v>
      </c>
      <c r="D4960" s="1" t="s">
        <v>37</v>
      </c>
      <c r="E4960" s="1" t="s">
        <v>168</v>
      </c>
      <c r="F4960" s="1" t="s">
        <v>872</v>
      </c>
      <c r="G4960" s="1" t="s">
        <v>152</v>
      </c>
      <c r="H4960" s="1" t="s">
        <v>153</v>
      </c>
      <c r="I4960" s="1" t="s">
        <v>234</v>
      </c>
      <c r="J4960" s="1"/>
      <c r="K4960" s="1" t="s">
        <v>6739</v>
      </c>
      <c r="L4960" s="1" t="s">
        <v>53</v>
      </c>
      <c r="M4960" s="9">
        <v>44666.0</v>
      </c>
      <c r="N4960" s="9">
        <v>44667.0</v>
      </c>
      <c r="O4960" s="1"/>
      <c r="P4960" s="1">
        <v>8.33</v>
      </c>
      <c r="Q4960" s="1">
        <v>100000.0</v>
      </c>
      <c r="R4960" s="1">
        <v>1001280.0</v>
      </c>
      <c r="S4960" s="9">
        <v>44667.0</v>
      </c>
      <c r="T4960" s="9">
        <v>44666.0</v>
      </c>
      <c r="U4960" s="1" t="s">
        <v>6740</v>
      </c>
      <c r="V4960" s="5">
        <v>83406.62400000001</v>
      </c>
      <c r="W4960" s="11">
        <v>98419.81632000001</v>
      </c>
      <c r="X4960" s="9">
        <v>44694.0</v>
      </c>
      <c r="Y4960" s="5">
        <v>90079.15392000001</v>
      </c>
      <c r="Z4960" s="5">
        <v>62554.96800000001</v>
      </c>
      <c r="AA4960" s="9">
        <v>44698.0</v>
      </c>
      <c r="AB4960" s="1" t="s">
        <v>6740</v>
      </c>
      <c r="AC4960" s="1" t="s">
        <v>55</v>
      </c>
      <c r="AD4960" s="12" t="s">
        <v>46</v>
      </c>
      <c r="AE4960" s="12" t="s">
        <v>46</v>
      </c>
      <c r="AF4960" s="12" t="s">
        <v>46</v>
      </c>
      <c r="AG4960" s="12" t="s">
        <v>46</v>
      </c>
      <c r="AH4960" s="12" t="s">
        <v>46</v>
      </c>
      <c r="AI4960" s="12" t="s">
        <v>46</v>
      </c>
    </row>
    <row r="4961">
      <c r="A4961" s="1" t="s">
        <v>6738</v>
      </c>
      <c r="B4961" s="7"/>
      <c r="C4961" s="1" t="s">
        <v>132</v>
      </c>
      <c r="D4961" s="1" t="s">
        <v>37</v>
      </c>
      <c r="E4961" s="1" t="s">
        <v>168</v>
      </c>
      <c r="F4961" s="1" t="s">
        <v>872</v>
      </c>
      <c r="G4961" s="1" t="s">
        <v>152</v>
      </c>
      <c r="H4961" s="1" t="s">
        <v>153</v>
      </c>
      <c r="I4961" s="1" t="s">
        <v>234</v>
      </c>
      <c r="J4961" s="1"/>
      <c r="K4961" s="1" t="s">
        <v>6739</v>
      </c>
      <c r="L4961" s="1" t="s">
        <v>53</v>
      </c>
      <c r="M4961" s="9">
        <v>44666.0</v>
      </c>
      <c r="N4961" s="9">
        <v>44711.0</v>
      </c>
      <c r="O4961" s="1"/>
      <c r="P4961" s="1">
        <v>8.33</v>
      </c>
      <c r="Q4961" s="1">
        <v>100000.0</v>
      </c>
      <c r="R4961" s="1">
        <v>1001760.0</v>
      </c>
      <c r="S4961" s="9">
        <v>44711.0</v>
      </c>
      <c r="T4961" s="9">
        <v>44709.0</v>
      </c>
      <c r="U4961" s="1" t="s">
        <v>6741</v>
      </c>
      <c r="V4961" s="5">
        <v>83446.608</v>
      </c>
      <c r="W4961" s="11">
        <v>98466.99743999999</v>
      </c>
      <c r="X4961" s="9">
        <v>44742.0</v>
      </c>
      <c r="Y4961" s="5">
        <v>90122.33664</v>
      </c>
      <c r="Z4961" s="5">
        <v>62584.95599999999</v>
      </c>
      <c r="AA4961" s="9">
        <v>44746.0</v>
      </c>
      <c r="AB4961" s="1" t="s">
        <v>6741</v>
      </c>
      <c r="AC4961" s="1" t="s">
        <v>55</v>
      </c>
      <c r="AD4961" s="12" t="s">
        <v>46</v>
      </c>
      <c r="AE4961" s="12" t="s">
        <v>46</v>
      </c>
      <c r="AF4961" s="12" t="s">
        <v>46</v>
      </c>
      <c r="AG4961" s="12" t="s">
        <v>46</v>
      </c>
      <c r="AH4961" s="12" t="s">
        <v>46</v>
      </c>
      <c r="AI4961" s="12" t="s">
        <v>46</v>
      </c>
    </row>
    <row r="4962">
      <c r="A4962" s="1" t="s">
        <v>6738</v>
      </c>
      <c r="B4962" s="7"/>
      <c r="C4962" s="1" t="s">
        <v>132</v>
      </c>
      <c r="D4962" s="1" t="s">
        <v>37</v>
      </c>
      <c r="E4962" s="1" t="s">
        <v>168</v>
      </c>
      <c r="F4962" s="1" t="s">
        <v>872</v>
      </c>
      <c r="G4962" s="1" t="s">
        <v>152</v>
      </c>
      <c r="H4962" s="1" t="s">
        <v>153</v>
      </c>
      <c r="I4962" s="1" t="s">
        <v>234</v>
      </c>
      <c r="J4962" s="1"/>
      <c r="K4962" s="1" t="s">
        <v>6739</v>
      </c>
      <c r="L4962" s="1" t="s">
        <v>53</v>
      </c>
      <c r="M4962" s="9">
        <v>44666.0</v>
      </c>
      <c r="N4962" s="9">
        <v>44746.0</v>
      </c>
      <c r="O4962" s="1"/>
      <c r="P4962" s="1">
        <v>8.33</v>
      </c>
      <c r="Q4962" s="1">
        <v>100000.0</v>
      </c>
      <c r="R4962" s="1">
        <v>1200000.0</v>
      </c>
      <c r="S4962" s="9">
        <v>44746.0</v>
      </c>
      <c r="T4962" s="9">
        <v>44746.0</v>
      </c>
      <c r="U4962" s="1" t="s">
        <v>6742</v>
      </c>
      <c r="V4962" s="5">
        <v>99960.0</v>
      </c>
      <c r="W4962" s="11">
        <v>117952.79999999999</v>
      </c>
      <c r="X4962" s="9">
        <v>44774.0</v>
      </c>
      <c r="Y4962" s="5">
        <v>107956.79999999999</v>
      </c>
      <c r="Z4962" s="5">
        <v>74970.0</v>
      </c>
      <c r="AA4962" s="9">
        <v>44778.0</v>
      </c>
      <c r="AB4962" s="1" t="s">
        <v>6742</v>
      </c>
      <c r="AC4962" s="1" t="s">
        <v>55</v>
      </c>
      <c r="AD4962" s="12" t="s">
        <v>46</v>
      </c>
      <c r="AE4962" s="12" t="s">
        <v>46</v>
      </c>
      <c r="AF4962" s="12" t="s">
        <v>46</v>
      </c>
      <c r="AG4962" s="12" t="s">
        <v>46</v>
      </c>
      <c r="AH4962" s="12" t="s">
        <v>46</v>
      </c>
      <c r="AI4962" s="12" t="s">
        <v>46</v>
      </c>
    </row>
    <row r="4963">
      <c r="A4963" s="1" t="s">
        <v>6738</v>
      </c>
      <c r="B4963" s="7"/>
      <c r="C4963" s="1" t="s">
        <v>132</v>
      </c>
      <c r="D4963" s="1" t="s">
        <v>37</v>
      </c>
      <c r="E4963" s="1" t="s">
        <v>168</v>
      </c>
      <c r="F4963" s="1" t="s">
        <v>872</v>
      </c>
      <c r="G4963" s="1" t="s">
        <v>152</v>
      </c>
      <c r="H4963" s="1" t="s">
        <v>153</v>
      </c>
      <c r="I4963" s="1" t="s">
        <v>234</v>
      </c>
      <c r="J4963" s="1"/>
      <c r="K4963" s="1" t="s">
        <v>6739</v>
      </c>
      <c r="L4963" s="1" t="s">
        <v>53</v>
      </c>
      <c r="M4963" s="9">
        <v>44666.0</v>
      </c>
      <c r="N4963" s="9">
        <v>44805.0</v>
      </c>
      <c r="O4963" s="1"/>
      <c r="P4963" s="1">
        <v>8.33</v>
      </c>
      <c r="Q4963" s="1">
        <v>100000.0</v>
      </c>
      <c r="R4963" s="1">
        <v>1000020.0</v>
      </c>
      <c r="S4963" s="9">
        <v>44805.0</v>
      </c>
      <c r="T4963" s="9">
        <v>44806.0</v>
      </c>
      <c r="U4963" s="1" t="s">
        <v>6743</v>
      </c>
      <c r="V4963" s="5">
        <v>83301.666</v>
      </c>
      <c r="W4963" s="11">
        <v>98295.96587999999</v>
      </c>
      <c r="X4963" s="9">
        <v>44834.0</v>
      </c>
      <c r="Y4963" s="5">
        <v>89965.79927999999</v>
      </c>
      <c r="Z4963" s="5">
        <v>62476.2495</v>
      </c>
      <c r="AA4963" s="9">
        <v>44838.0</v>
      </c>
      <c r="AB4963" s="1" t="s">
        <v>6743</v>
      </c>
      <c r="AC4963" s="1" t="s">
        <v>55</v>
      </c>
      <c r="AD4963" s="12" t="s">
        <v>46</v>
      </c>
      <c r="AE4963" s="12" t="s">
        <v>46</v>
      </c>
      <c r="AF4963" s="12" t="s">
        <v>46</v>
      </c>
      <c r="AG4963" s="12" t="s">
        <v>46</v>
      </c>
      <c r="AH4963" s="12" t="s">
        <v>46</v>
      </c>
      <c r="AI4963" s="12" t="s">
        <v>46</v>
      </c>
    </row>
    <row r="4964">
      <c r="A4964" s="1" t="s">
        <v>6738</v>
      </c>
      <c r="B4964" s="7"/>
      <c r="C4964" s="1" t="s">
        <v>132</v>
      </c>
      <c r="D4964" s="1" t="s">
        <v>37</v>
      </c>
      <c r="E4964" s="1" t="s">
        <v>168</v>
      </c>
      <c r="F4964" s="1" t="s">
        <v>872</v>
      </c>
      <c r="G4964" s="1" t="s">
        <v>152</v>
      </c>
      <c r="H4964" s="1" t="s">
        <v>153</v>
      </c>
      <c r="I4964" s="1" t="s">
        <v>234</v>
      </c>
      <c r="J4964" s="1"/>
      <c r="K4964" s="1" t="s">
        <v>6739</v>
      </c>
      <c r="L4964" s="1" t="s">
        <v>53</v>
      </c>
      <c r="M4964" s="9">
        <v>44666.0</v>
      </c>
      <c r="N4964" s="14">
        <v>44910.0</v>
      </c>
      <c r="O4964" s="1"/>
      <c r="P4964" s="1">
        <v>8.33</v>
      </c>
      <c r="Q4964" s="1">
        <v>100000.0</v>
      </c>
      <c r="R4964" s="1">
        <v>540960.0</v>
      </c>
      <c r="S4964" s="14">
        <v>44910.0</v>
      </c>
      <c r="T4964" s="14">
        <v>44910.0</v>
      </c>
      <c r="U4964" s="1" t="s">
        <v>6744</v>
      </c>
      <c r="V4964" s="5">
        <v>45061.968</v>
      </c>
      <c r="W4964" s="11">
        <v>53173.12224</v>
      </c>
      <c r="X4964" s="9">
        <v>44943.0</v>
      </c>
      <c r="Y4964" s="5">
        <v>48666.92544</v>
      </c>
      <c r="Z4964" s="5">
        <v>33796.476</v>
      </c>
      <c r="AA4964" s="9">
        <v>44947.0</v>
      </c>
      <c r="AB4964" s="1" t="s">
        <v>6744</v>
      </c>
      <c r="AC4964" s="1" t="s">
        <v>55</v>
      </c>
      <c r="AD4964" s="12" t="s">
        <v>46</v>
      </c>
      <c r="AE4964" s="12" t="s">
        <v>46</v>
      </c>
      <c r="AF4964" s="12" t="s">
        <v>46</v>
      </c>
      <c r="AG4964" s="12" t="s">
        <v>46</v>
      </c>
      <c r="AH4964" s="12" t="s">
        <v>46</v>
      </c>
      <c r="AI4964" s="12" t="s">
        <v>46</v>
      </c>
    </row>
    <row r="4965">
      <c r="A4965" s="1" t="s">
        <v>6738</v>
      </c>
      <c r="B4965" s="7"/>
      <c r="C4965" s="1" t="s">
        <v>132</v>
      </c>
      <c r="D4965" s="1" t="s">
        <v>37</v>
      </c>
      <c r="E4965" s="1" t="s">
        <v>168</v>
      </c>
      <c r="F4965" s="1" t="s">
        <v>872</v>
      </c>
      <c r="G4965" s="1" t="s">
        <v>152</v>
      </c>
      <c r="H4965" s="1" t="s">
        <v>153</v>
      </c>
      <c r="I4965" s="1" t="s">
        <v>234</v>
      </c>
      <c r="J4965" s="1"/>
      <c r="K4965" s="1" t="s">
        <v>6739</v>
      </c>
      <c r="L4965" s="1" t="s">
        <v>53</v>
      </c>
      <c r="M4965" s="9">
        <v>44666.0</v>
      </c>
      <c r="N4965" s="9">
        <v>44958.0</v>
      </c>
      <c r="O4965" s="1"/>
      <c r="P4965" s="1">
        <v>8.33</v>
      </c>
      <c r="Q4965" s="1">
        <v>100000.0</v>
      </c>
      <c r="R4965" s="1">
        <v>720600.0</v>
      </c>
      <c r="S4965" s="9">
        <v>44958.0</v>
      </c>
      <c r="T4965" s="9">
        <v>44958.0</v>
      </c>
      <c r="U4965" s="1" t="s">
        <v>6745</v>
      </c>
      <c r="V4965" s="5">
        <v>60025.98</v>
      </c>
      <c r="W4965" s="11">
        <v>70830.6564</v>
      </c>
      <c r="X4965" s="9">
        <v>44985.0</v>
      </c>
      <c r="Y4965" s="5">
        <v>64828.05840000001</v>
      </c>
      <c r="Z4965" s="5">
        <v>45019.485</v>
      </c>
      <c r="AA4965" s="9">
        <v>44989.0</v>
      </c>
      <c r="AB4965" s="1" t="s">
        <v>6745</v>
      </c>
      <c r="AC4965" s="1" t="s">
        <v>55</v>
      </c>
      <c r="AD4965" s="12" t="s">
        <v>46</v>
      </c>
      <c r="AE4965" s="12" t="s">
        <v>46</v>
      </c>
      <c r="AF4965" s="12" t="s">
        <v>46</v>
      </c>
      <c r="AG4965" s="12" t="s">
        <v>46</v>
      </c>
      <c r="AH4965" s="12" t="s">
        <v>46</v>
      </c>
      <c r="AI4965" s="12" t="s">
        <v>46</v>
      </c>
    </row>
    <row r="4966">
      <c r="A4966" s="1" t="s">
        <v>6738</v>
      </c>
      <c r="B4966" s="7"/>
      <c r="C4966" s="1" t="s">
        <v>132</v>
      </c>
      <c r="D4966" s="1" t="s">
        <v>76</v>
      </c>
      <c r="E4966" s="1" t="s">
        <v>168</v>
      </c>
      <c r="F4966" s="1" t="s">
        <v>872</v>
      </c>
      <c r="G4966" s="1" t="s">
        <v>152</v>
      </c>
      <c r="H4966" s="1" t="s">
        <v>153</v>
      </c>
      <c r="I4966" s="1" t="s">
        <v>234</v>
      </c>
      <c r="J4966" s="1"/>
      <c r="K4966" s="1" t="s">
        <v>6739</v>
      </c>
      <c r="L4966" s="1" t="s">
        <v>53</v>
      </c>
      <c r="M4966" s="9">
        <v>44666.0</v>
      </c>
      <c r="N4966" s="9">
        <v>44866.0</v>
      </c>
      <c r="O4966" s="1"/>
      <c r="P4966" s="1">
        <v>8.33</v>
      </c>
      <c r="Q4966" s="1">
        <v>300000.0</v>
      </c>
      <c r="R4966" s="1">
        <v>300000.0</v>
      </c>
      <c r="S4966" s="10">
        <v>44956.0</v>
      </c>
      <c r="V4966" s="5">
        <v>24990.0</v>
      </c>
      <c r="W4966" s="11">
        <v>29488.199999999997</v>
      </c>
      <c r="Z4966" s="5">
        <v>18742.5</v>
      </c>
      <c r="AC4966" s="1" t="s">
        <v>45</v>
      </c>
      <c r="AD4966" s="12" t="s">
        <v>46</v>
      </c>
      <c r="AE4966" s="12" t="s">
        <v>46</v>
      </c>
      <c r="AF4966" s="12" t="s">
        <v>46</v>
      </c>
    </row>
    <row r="4967">
      <c r="A4967" s="1" t="s">
        <v>6738</v>
      </c>
      <c r="B4967" s="7"/>
      <c r="C4967" s="1" t="s">
        <v>132</v>
      </c>
      <c r="D4967" s="1" t="s">
        <v>76</v>
      </c>
      <c r="E4967" s="1" t="s">
        <v>168</v>
      </c>
      <c r="F4967" s="1" t="s">
        <v>872</v>
      </c>
      <c r="G4967" s="1" t="s">
        <v>152</v>
      </c>
      <c r="H4967" s="1" t="s">
        <v>153</v>
      </c>
      <c r="I4967" s="1" t="s">
        <v>234</v>
      </c>
      <c r="J4967" s="1"/>
      <c r="K4967" s="1" t="s">
        <v>6739</v>
      </c>
      <c r="L4967" s="1" t="s">
        <v>53</v>
      </c>
      <c r="M4967" s="9">
        <v>44666.0</v>
      </c>
      <c r="N4967" s="9">
        <v>45106.0</v>
      </c>
      <c r="O4967" s="1"/>
      <c r="P4967" s="1">
        <v>8.33</v>
      </c>
      <c r="Q4967" s="1">
        <v>500000.0</v>
      </c>
      <c r="R4967" s="1">
        <v>300000.0</v>
      </c>
      <c r="S4967" s="10">
        <v>45196.0</v>
      </c>
      <c r="V4967" s="5">
        <v>24990.0</v>
      </c>
      <c r="W4967" s="11">
        <v>29488.199999999997</v>
      </c>
      <c r="Z4967" s="5">
        <v>18742.5</v>
      </c>
      <c r="AB4967" s="1"/>
      <c r="AC4967" s="1" t="s">
        <v>45</v>
      </c>
      <c r="AD4967" s="12" t="s">
        <v>46</v>
      </c>
      <c r="AE4967" s="12" t="s">
        <v>47</v>
      </c>
      <c r="AF4967" s="12" t="s">
        <v>47</v>
      </c>
    </row>
    <row r="4968">
      <c r="A4968" s="1" t="s">
        <v>6738</v>
      </c>
      <c r="B4968" s="7"/>
      <c r="C4968" s="1" t="s">
        <v>132</v>
      </c>
      <c r="D4968" s="1" t="s">
        <v>76</v>
      </c>
      <c r="E4968" s="1" t="s">
        <v>168</v>
      </c>
      <c r="F4968" s="1" t="s">
        <v>872</v>
      </c>
      <c r="G4968" s="1" t="s">
        <v>152</v>
      </c>
      <c r="H4968" s="1" t="s">
        <v>153</v>
      </c>
      <c r="I4968" s="1" t="s">
        <v>234</v>
      </c>
      <c r="J4968" s="1"/>
      <c r="K4968" s="1" t="s">
        <v>6739</v>
      </c>
      <c r="L4968" s="1" t="s">
        <v>53</v>
      </c>
      <c r="M4968" s="9">
        <v>44666.0</v>
      </c>
      <c r="N4968" s="9">
        <v>45134.0</v>
      </c>
      <c r="O4968" s="1"/>
      <c r="P4968" s="1">
        <v>8.33</v>
      </c>
      <c r="Q4968" s="1">
        <v>500000.0</v>
      </c>
      <c r="R4968" s="1">
        <v>300000.0</v>
      </c>
      <c r="S4968" s="10">
        <v>45224.0</v>
      </c>
      <c r="V4968" s="5">
        <v>24990.0</v>
      </c>
      <c r="W4968" s="11">
        <v>29488.199999999997</v>
      </c>
      <c r="Z4968" s="5">
        <v>18742.5</v>
      </c>
      <c r="AB4968" s="1"/>
      <c r="AC4968" s="1" t="s">
        <v>45</v>
      </c>
      <c r="AD4968" s="12" t="s">
        <v>46</v>
      </c>
      <c r="AE4968" s="12" t="s">
        <v>47</v>
      </c>
      <c r="AF4968" s="12" t="s">
        <v>47</v>
      </c>
    </row>
    <row r="4969">
      <c r="A4969" s="1" t="s">
        <v>6738</v>
      </c>
      <c r="B4969" s="7"/>
      <c r="C4969" s="1" t="s">
        <v>132</v>
      </c>
      <c r="D4969" s="1" t="s">
        <v>76</v>
      </c>
      <c r="E4969" s="1" t="s">
        <v>168</v>
      </c>
      <c r="F4969" s="1" t="s">
        <v>872</v>
      </c>
      <c r="G4969" s="1" t="s">
        <v>152</v>
      </c>
      <c r="H4969" s="1" t="s">
        <v>153</v>
      </c>
      <c r="I4969" s="1" t="s">
        <v>234</v>
      </c>
      <c r="J4969" s="1"/>
      <c r="K4969" s="1" t="s">
        <v>6739</v>
      </c>
      <c r="L4969" s="1" t="s">
        <v>53</v>
      </c>
      <c r="M4969" s="9">
        <v>44666.0</v>
      </c>
      <c r="N4969" s="9">
        <v>45261.0</v>
      </c>
      <c r="O4969" s="1"/>
      <c r="P4969" s="1">
        <v>8.33</v>
      </c>
      <c r="Q4969" s="1">
        <v>500000.0</v>
      </c>
      <c r="R4969" s="1">
        <v>300000.0</v>
      </c>
      <c r="S4969" s="10">
        <v>45351.0</v>
      </c>
      <c r="V4969" s="5">
        <v>24990.0</v>
      </c>
      <c r="W4969" s="11">
        <v>29488.199999999997</v>
      </c>
      <c r="Z4969" s="5">
        <v>18742.5</v>
      </c>
      <c r="AB4969" s="1"/>
      <c r="AC4969" s="1" t="s">
        <v>45</v>
      </c>
      <c r="AD4969" s="12" t="s">
        <v>46</v>
      </c>
      <c r="AE4969" s="12" t="s">
        <v>47</v>
      </c>
      <c r="AF4969" s="12" t="s">
        <v>47</v>
      </c>
    </row>
    <row r="4970">
      <c r="A4970" s="1" t="s">
        <v>6746</v>
      </c>
      <c r="B4970" s="7"/>
      <c r="C4970" s="1" t="s">
        <v>132</v>
      </c>
      <c r="D4970" s="1" t="s">
        <v>50</v>
      </c>
      <c r="E4970" s="1" t="s">
        <v>77</v>
      </c>
      <c r="F4970" s="1" t="s">
        <v>921</v>
      </c>
      <c r="G4970" s="1" t="s">
        <v>40</v>
      </c>
      <c r="H4970" s="1" t="s">
        <v>41</v>
      </c>
      <c r="I4970" s="1" t="s">
        <v>42</v>
      </c>
      <c r="J4970" s="1"/>
      <c r="K4970" s="1" t="s">
        <v>6747</v>
      </c>
      <c r="L4970" s="1" t="s">
        <v>53</v>
      </c>
      <c r="M4970" s="14">
        <v>44854.0</v>
      </c>
      <c r="N4970" s="9">
        <v>44818.0</v>
      </c>
      <c r="O4970" s="1"/>
      <c r="P4970" s="1">
        <v>8.33</v>
      </c>
      <c r="Q4970" s="1">
        <v>300000.0</v>
      </c>
      <c r="R4970" s="1">
        <v>300000.0</v>
      </c>
      <c r="S4970" s="10">
        <v>44908.0</v>
      </c>
      <c r="V4970" s="5">
        <v>24990.0</v>
      </c>
      <c r="W4970" s="11">
        <v>29488.199999999997</v>
      </c>
      <c r="Z4970" s="5">
        <v>18742.5</v>
      </c>
      <c r="AB4970" s="1"/>
      <c r="AC4970" s="1" t="s">
        <v>45</v>
      </c>
      <c r="AD4970" s="12" t="s">
        <v>46</v>
      </c>
      <c r="AE4970" s="12" t="s">
        <v>46</v>
      </c>
      <c r="AF4970" s="12" t="s">
        <v>46</v>
      </c>
    </row>
    <row r="4971">
      <c r="A4971" s="1" t="s">
        <v>6748</v>
      </c>
      <c r="B4971" s="7"/>
      <c r="C4971" s="1" t="s">
        <v>36</v>
      </c>
      <c r="D4971" s="1" t="s">
        <v>102</v>
      </c>
      <c r="E4971" s="1" t="s">
        <v>38</v>
      </c>
      <c r="F4971" s="1" t="s">
        <v>935</v>
      </c>
      <c r="G4971" s="1" t="s">
        <v>354</v>
      </c>
      <c r="H4971" s="1" t="s">
        <v>355</v>
      </c>
      <c r="I4971" s="1" t="s">
        <v>247</v>
      </c>
      <c r="J4971" s="1"/>
      <c r="K4971" s="1" t="s">
        <v>6749</v>
      </c>
      <c r="L4971" s="1" t="s">
        <v>88</v>
      </c>
      <c r="M4971" s="9">
        <v>44652.0</v>
      </c>
      <c r="N4971" s="9">
        <v>44652.0</v>
      </c>
      <c r="O4971" s="1"/>
      <c r="P4971" s="1">
        <v>8.33</v>
      </c>
      <c r="Q4971" s="1">
        <v>100000.0</v>
      </c>
      <c r="R4971" s="1">
        <v>300000.0</v>
      </c>
      <c r="S4971" s="10">
        <v>44682.0</v>
      </c>
      <c r="V4971" s="5">
        <v>24990.0</v>
      </c>
      <c r="W4971" s="11">
        <v>29488.199999999997</v>
      </c>
      <c r="Z4971" s="5">
        <v>18742.5</v>
      </c>
      <c r="AB4971" s="1"/>
      <c r="AC4971" s="1" t="s">
        <v>45</v>
      </c>
      <c r="AD4971" s="12" t="s">
        <v>46</v>
      </c>
      <c r="AE4971" s="12" t="s">
        <v>46</v>
      </c>
      <c r="AF4971" s="12" t="s">
        <v>46</v>
      </c>
    </row>
    <row r="4972">
      <c r="A4972" s="1" t="s">
        <v>6750</v>
      </c>
      <c r="B4972" s="7"/>
      <c r="C4972" s="1" t="s">
        <v>36</v>
      </c>
      <c r="D4972" s="1" t="s">
        <v>96</v>
      </c>
      <c r="E4972" s="1" t="s">
        <v>77</v>
      </c>
      <c r="F4972" s="1" t="s">
        <v>139</v>
      </c>
      <c r="G4972" s="1" t="s">
        <v>170</v>
      </c>
      <c r="H4972" s="1" t="s">
        <v>170</v>
      </c>
      <c r="I4972" s="1" t="s">
        <v>290</v>
      </c>
      <c r="J4972" s="1"/>
      <c r="K4972" s="1" t="s">
        <v>6751</v>
      </c>
      <c r="L4972" s="1" t="s">
        <v>143</v>
      </c>
      <c r="M4972" s="9">
        <v>44982.0</v>
      </c>
      <c r="N4972" s="9">
        <v>44982.0</v>
      </c>
      <c r="O4972" s="1"/>
      <c r="P4972" s="1">
        <v>8.33</v>
      </c>
      <c r="Q4972" s="1">
        <v>300000.0</v>
      </c>
      <c r="R4972" s="1">
        <v>300000.0</v>
      </c>
      <c r="S4972" s="10">
        <v>45072.0</v>
      </c>
      <c r="V4972" s="5">
        <v>24990.0</v>
      </c>
      <c r="W4972" s="11">
        <v>29488.199999999997</v>
      </c>
      <c r="Z4972" s="5">
        <v>18742.5</v>
      </c>
      <c r="AB4972" s="1"/>
      <c r="AC4972" s="1" t="s">
        <v>45</v>
      </c>
      <c r="AD4972" s="12" t="s">
        <v>46</v>
      </c>
      <c r="AE4972" s="12" t="s">
        <v>46</v>
      </c>
      <c r="AF4972" s="12" t="s">
        <v>47</v>
      </c>
    </row>
    <row r="4973">
      <c r="A4973" s="1" t="s">
        <v>6752</v>
      </c>
      <c r="B4973" s="7"/>
      <c r="C4973" s="1" t="s">
        <v>132</v>
      </c>
      <c r="D4973" s="1" t="s">
        <v>102</v>
      </c>
      <c r="E4973" s="1" t="s">
        <v>38</v>
      </c>
      <c r="F4973" s="1" t="s">
        <v>745</v>
      </c>
      <c r="G4973" s="1" t="s">
        <v>354</v>
      </c>
      <c r="H4973" s="1" t="s">
        <v>355</v>
      </c>
      <c r="I4973" s="1" t="s">
        <v>209</v>
      </c>
      <c r="J4973" s="1"/>
      <c r="K4973" s="1" t="s">
        <v>6753</v>
      </c>
      <c r="L4973" s="1" t="s">
        <v>99</v>
      </c>
      <c r="M4973" s="9">
        <v>44813.0</v>
      </c>
      <c r="N4973" s="9">
        <v>44813.0</v>
      </c>
      <c r="O4973" s="1"/>
      <c r="P4973" s="1">
        <v>8.33</v>
      </c>
      <c r="Q4973" s="1">
        <v>400000.0</v>
      </c>
      <c r="R4973" s="1">
        <v>420000.0</v>
      </c>
      <c r="S4973" s="9">
        <v>44768.0</v>
      </c>
      <c r="T4973" s="9">
        <v>44774.0</v>
      </c>
      <c r="U4973" s="1" t="s">
        <v>6754</v>
      </c>
      <c r="V4973" s="5">
        <v>34986.0</v>
      </c>
      <c r="W4973" s="11">
        <v>41283.479999999996</v>
      </c>
      <c r="X4973" s="9">
        <v>44774.0</v>
      </c>
      <c r="Y4973" s="25">
        <v>41283.479999999996</v>
      </c>
      <c r="Z4973" s="5">
        <v>26239.5</v>
      </c>
      <c r="AA4973" s="9">
        <v>44774.0</v>
      </c>
      <c r="AB4973" s="1" t="s">
        <v>6754</v>
      </c>
      <c r="AC4973" s="1" t="s">
        <v>55</v>
      </c>
      <c r="AD4973" s="12" t="s">
        <v>46</v>
      </c>
      <c r="AE4973" s="12" t="s">
        <v>46</v>
      </c>
      <c r="AF4973" s="12" t="s">
        <v>46</v>
      </c>
      <c r="AG4973" s="12" t="s">
        <v>46</v>
      </c>
      <c r="AH4973" s="12" t="s">
        <v>46</v>
      </c>
      <c r="AI4973" s="12" t="s">
        <v>46</v>
      </c>
    </row>
    <row r="4974">
      <c r="A4974" s="1" t="s">
        <v>6752</v>
      </c>
      <c r="B4974" s="7"/>
      <c r="C4974" s="1" t="s">
        <v>132</v>
      </c>
      <c r="D4974" s="1" t="s">
        <v>102</v>
      </c>
      <c r="E4974" s="1" t="s">
        <v>38</v>
      </c>
      <c r="F4974" s="1" t="s">
        <v>745</v>
      </c>
      <c r="G4974" s="1" t="s">
        <v>354</v>
      </c>
      <c r="H4974" s="1" t="s">
        <v>355</v>
      </c>
      <c r="I4974" s="1" t="s">
        <v>209</v>
      </c>
      <c r="J4974" s="1"/>
      <c r="K4974" s="1" t="s">
        <v>6753</v>
      </c>
      <c r="L4974" s="1" t="s">
        <v>99</v>
      </c>
      <c r="M4974" s="9">
        <v>44813.0</v>
      </c>
      <c r="N4974" s="9">
        <v>44869.0</v>
      </c>
      <c r="O4974" s="1"/>
      <c r="P4974" s="1">
        <v>8.33</v>
      </c>
      <c r="Q4974" s="1">
        <v>650000.0</v>
      </c>
      <c r="R4974" s="1">
        <v>720000.0</v>
      </c>
      <c r="S4974" s="9">
        <v>44866.0</v>
      </c>
      <c r="T4974" s="9">
        <v>44869.0</v>
      </c>
      <c r="U4974" s="1" t="s">
        <v>6755</v>
      </c>
      <c r="V4974" s="5">
        <v>59976.0</v>
      </c>
      <c r="W4974" s="11">
        <v>70771.68</v>
      </c>
      <c r="X4974" s="14">
        <v>44916.0</v>
      </c>
      <c r="Y4974" s="5">
        <v>70771.68</v>
      </c>
      <c r="Z4974" s="5">
        <v>44982.0</v>
      </c>
      <c r="AA4974" s="14">
        <v>44917.0</v>
      </c>
      <c r="AB4974" s="1" t="s">
        <v>6756</v>
      </c>
      <c r="AC4974" s="1" t="s">
        <v>55</v>
      </c>
      <c r="AD4974" s="12" t="s">
        <v>46</v>
      </c>
      <c r="AE4974" s="12" t="s">
        <v>46</v>
      </c>
      <c r="AF4974" s="12" t="s">
        <v>46</v>
      </c>
      <c r="AG4974" s="12" t="s">
        <v>46</v>
      </c>
      <c r="AH4974" s="12" t="s">
        <v>46</v>
      </c>
      <c r="AI4974" s="12" t="s">
        <v>46</v>
      </c>
    </row>
    <row r="4975">
      <c r="A4975" s="1" t="s">
        <v>6752</v>
      </c>
      <c r="B4975" s="7"/>
      <c r="C4975" s="1" t="s">
        <v>132</v>
      </c>
      <c r="D4975" s="1" t="s">
        <v>102</v>
      </c>
      <c r="E4975" s="1" t="s">
        <v>38</v>
      </c>
      <c r="F4975" s="1" t="s">
        <v>745</v>
      </c>
      <c r="G4975" s="1" t="s">
        <v>354</v>
      </c>
      <c r="H4975" s="1" t="s">
        <v>355</v>
      </c>
      <c r="I4975" s="1" t="s">
        <v>209</v>
      </c>
      <c r="J4975" s="1"/>
      <c r="K4975" s="1" t="s">
        <v>6753</v>
      </c>
      <c r="L4975" s="1" t="s">
        <v>99</v>
      </c>
      <c r="M4975" s="9">
        <v>44813.0</v>
      </c>
      <c r="N4975" s="9">
        <v>44738.0</v>
      </c>
      <c r="O4975" s="1"/>
      <c r="P4975" s="1">
        <v>8.33</v>
      </c>
      <c r="Q4975" s="1">
        <v>300000.0</v>
      </c>
      <c r="R4975" s="1">
        <v>300000.0</v>
      </c>
      <c r="S4975" s="10">
        <v>44828.0</v>
      </c>
      <c r="V4975" s="5">
        <v>24990.0</v>
      </c>
      <c r="W4975" s="11">
        <v>29488.199999999997</v>
      </c>
      <c r="X4975" s="1"/>
      <c r="Y4975" s="1"/>
      <c r="Z4975" s="5">
        <v>18742.5</v>
      </c>
      <c r="AA4975" s="1"/>
      <c r="AB4975" s="1"/>
      <c r="AC4975" s="1" t="s">
        <v>45</v>
      </c>
      <c r="AD4975" s="12" t="s">
        <v>46</v>
      </c>
      <c r="AE4975" s="12" t="s">
        <v>46</v>
      </c>
      <c r="AF4975" s="12" t="s">
        <v>46</v>
      </c>
    </row>
    <row r="4976">
      <c r="A4976" s="1" t="s">
        <v>6757</v>
      </c>
      <c r="B4976" s="7"/>
      <c r="C4976" s="1" t="s">
        <v>36</v>
      </c>
      <c r="D4976" s="1" t="s">
        <v>96</v>
      </c>
      <c r="E4976" s="1" t="s">
        <v>77</v>
      </c>
      <c r="F4976" s="1" t="s">
        <v>600</v>
      </c>
      <c r="G4976" s="1" t="s">
        <v>152</v>
      </c>
      <c r="H4976" s="1" t="s">
        <v>153</v>
      </c>
      <c r="I4976" s="1" t="s">
        <v>234</v>
      </c>
      <c r="J4976" s="1"/>
      <c r="K4976" s="1" t="s">
        <v>6758</v>
      </c>
      <c r="L4976" s="1" t="s">
        <v>53</v>
      </c>
      <c r="M4976" s="14">
        <v>44914.0</v>
      </c>
      <c r="N4976" s="9">
        <v>44796.0</v>
      </c>
      <c r="O4976" s="1"/>
      <c r="P4976" s="1">
        <v>8.33</v>
      </c>
      <c r="Q4976" s="1">
        <v>100000.0</v>
      </c>
      <c r="R4976" s="1">
        <v>180000.0</v>
      </c>
      <c r="S4976" s="9">
        <v>44796.0</v>
      </c>
      <c r="T4976" s="9">
        <v>44802.0</v>
      </c>
      <c r="U4976" s="1" t="s">
        <v>6759</v>
      </c>
      <c r="V4976" s="5">
        <v>14994.0</v>
      </c>
      <c r="W4976" s="11">
        <v>17692.92</v>
      </c>
      <c r="X4976" s="9">
        <v>44826.0</v>
      </c>
      <c r="Y4976" s="5">
        <v>16193.519999999999</v>
      </c>
      <c r="Z4976" s="5">
        <v>11245.5</v>
      </c>
      <c r="AA4976" s="9">
        <v>44825.0</v>
      </c>
      <c r="AB4976" s="1" t="s">
        <v>6759</v>
      </c>
      <c r="AC4976" s="1" t="s">
        <v>55</v>
      </c>
      <c r="AD4976" s="12" t="s">
        <v>46</v>
      </c>
      <c r="AE4976" s="12" t="s">
        <v>46</v>
      </c>
      <c r="AF4976" s="12" t="s">
        <v>46</v>
      </c>
      <c r="AG4976" s="12" t="s">
        <v>46</v>
      </c>
      <c r="AH4976" s="12" t="s">
        <v>46</v>
      </c>
      <c r="AI4976" s="12" t="s">
        <v>46</v>
      </c>
    </row>
    <row r="4977">
      <c r="A4977" s="1" t="s">
        <v>6757</v>
      </c>
      <c r="B4977" s="7"/>
      <c r="C4977" s="1" t="s">
        <v>36</v>
      </c>
      <c r="D4977" s="1" t="s">
        <v>96</v>
      </c>
      <c r="E4977" s="1" t="s">
        <v>77</v>
      </c>
      <c r="F4977" s="1" t="s">
        <v>600</v>
      </c>
      <c r="G4977" s="1" t="s">
        <v>152</v>
      </c>
      <c r="H4977" s="1" t="s">
        <v>153</v>
      </c>
      <c r="I4977" s="1" t="s">
        <v>234</v>
      </c>
      <c r="J4977" s="1"/>
      <c r="K4977" s="1" t="s">
        <v>6758</v>
      </c>
      <c r="L4977" s="1" t="s">
        <v>53</v>
      </c>
      <c r="M4977" s="14">
        <v>44914.0</v>
      </c>
      <c r="N4977" s="9">
        <v>44809.0</v>
      </c>
      <c r="O4977" s="1"/>
      <c r="P4977" s="1">
        <v>8.33</v>
      </c>
      <c r="Q4977" s="1">
        <v>100000.0</v>
      </c>
      <c r="R4977" s="1">
        <v>330000.0</v>
      </c>
      <c r="S4977" s="9">
        <v>44809.0</v>
      </c>
      <c r="T4977" s="9">
        <v>44817.0</v>
      </c>
      <c r="U4977" s="1" t="s">
        <v>6760</v>
      </c>
      <c r="V4977" s="5">
        <v>27489.0</v>
      </c>
      <c r="W4977" s="11">
        <v>32437.019999999997</v>
      </c>
      <c r="X4977" s="9">
        <v>44839.0</v>
      </c>
      <c r="Y4977" s="5">
        <v>29688.119999999995</v>
      </c>
      <c r="Z4977" s="5">
        <v>20616.75</v>
      </c>
      <c r="AA4977" s="14">
        <v>44882.0</v>
      </c>
      <c r="AB4977" s="1" t="s">
        <v>6760</v>
      </c>
      <c r="AC4977" s="1" t="s">
        <v>55</v>
      </c>
      <c r="AD4977" s="12" t="s">
        <v>46</v>
      </c>
      <c r="AE4977" s="12" t="s">
        <v>46</v>
      </c>
      <c r="AF4977" s="12" t="s">
        <v>46</v>
      </c>
      <c r="AG4977" s="12" t="s">
        <v>46</v>
      </c>
      <c r="AH4977" s="12" t="s">
        <v>46</v>
      </c>
      <c r="AI4977" s="12" t="s">
        <v>46</v>
      </c>
    </row>
    <row r="4978">
      <c r="A4978" s="1" t="s">
        <v>6757</v>
      </c>
      <c r="B4978" s="7"/>
      <c r="C4978" s="1" t="s">
        <v>36</v>
      </c>
      <c r="D4978" s="1" t="s">
        <v>96</v>
      </c>
      <c r="E4978" s="1" t="s">
        <v>77</v>
      </c>
      <c r="F4978" s="1" t="s">
        <v>600</v>
      </c>
      <c r="G4978" s="1" t="s">
        <v>152</v>
      </c>
      <c r="H4978" s="1" t="s">
        <v>153</v>
      </c>
      <c r="I4978" s="1" t="s">
        <v>234</v>
      </c>
      <c r="J4978" s="1"/>
      <c r="K4978" s="1" t="s">
        <v>6758</v>
      </c>
      <c r="L4978" s="1" t="s">
        <v>53</v>
      </c>
      <c r="M4978" s="14">
        <v>44914.0</v>
      </c>
      <c r="N4978" s="14">
        <v>44910.0</v>
      </c>
      <c r="O4978" s="1"/>
      <c r="P4978" s="1">
        <v>8.33</v>
      </c>
      <c r="Q4978" s="1">
        <v>300000.0</v>
      </c>
      <c r="R4978" s="1">
        <v>300000.0</v>
      </c>
      <c r="S4978" s="15">
        <v>45000.0</v>
      </c>
      <c r="V4978" s="5">
        <v>24990.0</v>
      </c>
      <c r="W4978" s="11">
        <v>29488.199999999997</v>
      </c>
      <c r="Z4978" s="5">
        <v>18742.5</v>
      </c>
      <c r="AB4978" s="1"/>
      <c r="AC4978" s="1" t="s">
        <v>45</v>
      </c>
      <c r="AD4978" s="12" t="s">
        <v>46</v>
      </c>
      <c r="AE4978" s="12" t="s">
        <v>46</v>
      </c>
      <c r="AF4978" s="12" t="s">
        <v>46</v>
      </c>
    </row>
    <row r="4979">
      <c r="A4979" s="1" t="s">
        <v>6757</v>
      </c>
      <c r="B4979" s="7"/>
      <c r="C4979" s="1" t="s">
        <v>36</v>
      </c>
      <c r="D4979" s="1" t="s">
        <v>96</v>
      </c>
      <c r="E4979" s="1" t="s">
        <v>77</v>
      </c>
      <c r="F4979" s="1" t="s">
        <v>600</v>
      </c>
      <c r="G4979" s="1" t="s">
        <v>152</v>
      </c>
      <c r="H4979" s="1" t="s">
        <v>153</v>
      </c>
      <c r="I4979" s="1" t="s">
        <v>234</v>
      </c>
      <c r="J4979" s="1"/>
      <c r="K4979" s="1" t="s">
        <v>6758</v>
      </c>
      <c r="L4979" s="1" t="s">
        <v>53</v>
      </c>
      <c r="M4979" s="14">
        <v>44914.0</v>
      </c>
      <c r="N4979" s="9">
        <v>44765.0</v>
      </c>
      <c r="O4979" s="1"/>
      <c r="P4979" s="1">
        <v>8.33</v>
      </c>
      <c r="Q4979" s="1">
        <v>300000.0</v>
      </c>
      <c r="R4979" s="1">
        <v>300000.0</v>
      </c>
      <c r="S4979" s="10">
        <v>44855.0</v>
      </c>
      <c r="V4979" s="5">
        <v>24990.0</v>
      </c>
      <c r="W4979" s="11">
        <v>29488.199999999997</v>
      </c>
      <c r="Z4979" s="5">
        <v>18742.5</v>
      </c>
      <c r="AB4979" s="1"/>
      <c r="AC4979" s="1" t="s">
        <v>45</v>
      </c>
      <c r="AD4979" s="12" t="s">
        <v>46</v>
      </c>
      <c r="AE4979" s="12" t="s">
        <v>46</v>
      </c>
      <c r="AF4979" s="12" t="s">
        <v>46</v>
      </c>
    </row>
    <row r="4980">
      <c r="A4980" s="1" t="s">
        <v>6761</v>
      </c>
      <c r="B4980" s="7"/>
      <c r="C4980" s="1" t="s">
        <v>1613</v>
      </c>
      <c r="D4980" s="1" t="s">
        <v>96</v>
      </c>
      <c r="E4980" s="1" t="s">
        <v>77</v>
      </c>
      <c r="F4980" s="1" t="s">
        <v>105</v>
      </c>
      <c r="G4980" s="1" t="s">
        <v>134</v>
      </c>
      <c r="H4980" s="1" t="s">
        <v>135</v>
      </c>
      <c r="I4980" s="1" t="s">
        <v>42</v>
      </c>
      <c r="J4980" s="1"/>
      <c r="K4980" s="1" t="s">
        <v>6762</v>
      </c>
      <c r="L4980" s="1" t="s">
        <v>53</v>
      </c>
      <c r="M4980" s="9">
        <v>44799.0</v>
      </c>
      <c r="N4980" s="14">
        <v>44922.0</v>
      </c>
      <c r="O4980" s="1"/>
      <c r="P4980" s="1">
        <v>8.33</v>
      </c>
      <c r="Q4980" s="1">
        <v>500000.0</v>
      </c>
      <c r="R4980" s="1">
        <v>574000.0</v>
      </c>
      <c r="S4980" s="14">
        <v>44910.0</v>
      </c>
      <c r="T4980" s="14">
        <v>44922.0</v>
      </c>
      <c r="U4980" s="1" t="s">
        <v>6763</v>
      </c>
      <c r="V4980" s="5">
        <v>47814.2</v>
      </c>
      <c r="W4980" s="11">
        <v>56420.755999999994</v>
      </c>
      <c r="X4980" s="9">
        <v>44940.0</v>
      </c>
      <c r="Y4980" s="5">
        <v>51639.335999999996</v>
      </c>
      <c r="Z4980" s="5">
        <v>35860.649999999994</v>
      </c>
      <c r="AA4980" s="9">
        <v>44944.0</v>
      </c>
      <c r="AB4980" s="1" t="s">
        <v>6763</v>
      </c>
      <c r="AC4980" s="1" t="s">
        <v>55</v>
      </c>
      <c r="AD4980" s="12" t="s">
        <v>46</v>
      </c>
      <c r="AE4980" s="12" t="s">
        <v>46</v>
      </c>
      <c r="AF4980" s="12" t="s">
        <v>46</v>
      </c>
      <c r="AG4980" s="12" t="s">
        <v>46</v>
      </c>
      <c r="AH4980" s="12" t="s">
        <v>46</v>
      </c>
      <c r="AI4980" s="12" t="s">
        <v>46</v>
      </c>
    </row>
    <row r="4981">
      <c r="A4981" s="1" t="s">
        <v>6761</v>
      </c>
      <c r="B4981" s="7"/>
      <c r="C4981" s="1" t="s">
        <v>1613</v>
      </c>
      <c r="D4981" s="1" t="s">
        <v>96</v>
      </c>
      <c r="E4981" s="1" t="s">
        <v>77</v>
      </c>
      <c r="F4981" s="1" t="s">
        <v>105</v>
      </c>
      <c r="G4981" s="1" t="s">
        <v>134</v>
      </c>
      <c r="H4981" s="1" t="s">
        <v>135</v>
      </c>
      <c r="I4981" s="1" t="s">
        <v>42</v>
      </c>
      <c r="J4981" s="1"/>
      <c r="K4981" s="1" t="s">
        <v>6762</v>
      </c>
      <c r="L4981" s="1" t="s">
        <v>53</v>
      </c>
      <c r="M4981" s="9">
        <v>44799.0</v>
      </c>
      <c r="N4981" s="9">
        <v>44799.0</v>
      </c>
      <c r="O4981" s="1"/>
      <c r="P4981" s="1">
        <v>8.33</v>
      </c>
      <c r="Q4981" s="1">
        <v>564000.0</v>
      </c>
      <c r="R4981" s="1">
        <v>300000.0</v>
      </c>
      <c r="S4981" s="10">
        <v>44889.0</v>
      </c>
      <c r="V4981" s="5">
        <v>24990.0</v>
      </c>
      <c r="W4981" s="11">
        <v>29488.199999999997</v>
      </c>
      <c r="Z4981" s="5">
        <v>18742.5</v>
      </c>
      <c r="AB4981" s="1"/>
      <c r="AC4981" s="1" t="s">
        <v>45</v>
      </c>
      <c r="AD4981" s="12" t="s">
        <v>46</v>
      </c>
      <c r="AE4981" s="12" t="s">
        <v>46</v>
      </c>
      <c r="AF4981" s="12" t="s">
        <v>46</v>
      </c>
    </row>
    <row r="4982">
      <c r="A4982" s="1" t="s">
        <v>6764</v>
      </c>
      <c r="B4982" s="7"/>
      <c r="C4982" s="1" t="s">
        <v>132</v>
      </c>
      <c r="D4982" s="1" t="s">
        <v>96</v>
      </c>
      <c r="E4982" s="1" t="s">
        <v>77</v>
      </c>
      <c r="F4982" s="1" t="s">
        <v>921</v>
      </c>
      <c r="G4982" s="1" t="s">
        <v>354</v>
      </c>
      <c r="H4982" s="1" t="s">
        <v>355</v>
      </c>
      <c r="I4982" s="1" t="s">
        <v>42</v>
      </c>
      <c r="J4982" s="1"/>
      <c r="K4982" s="1" t="s">
        <v>6765</v>
      </c>
      <c r="L4982" s="1" t="s">
        <v>53</v>
      </c>
      <c r="M4982" s="9">
        <v>45166.0</v>
      </c>
      <c r="N4982" s="9">
        <v>45158.0</v>
      </c>
      <c r="O4982" s="1"/>
      <c r="P4982" s="1">
        <v>8.33</v>
      </c>
      <c r="Q4982" s="1">
        <v>300000.0</v>
      </c>
      <c r="R4982" s="1">
        <v>300000.0</v>
      </c>
      <c r="S4982" s="10">
        <v>45248.0</v>
      </c>
      <c r="V4982" s="5">
        <v>24990.0</v>
      </c>
      <c r="W4982" s="11">
        <v>29488.199999999997</v>
      </c>
      <c r="Z4982" s="5">
        <v>18742.5</v>
      </c>
      <c r="AB4982" s="1"/>
      <c r="AC4982" s="1" t="s">
        <v>45</v>
      </c>
      <c r="AD4982" s="12" t="s">
        <v>47</v>
      </c>
      <c r="AE4982" s="12" t="s">
        <v>47</v>
      </c>
      <c r="AF4982" s="12" t="s">
        <v>47</v>
      </c>
    </row>
    <row r="4983">
      <c r="A4983" s="1" t="s">
        <v>6766</v>
      </c>
      <c r="B4983" s="7"/>
      <c r="C4983" s="1" t="s">
        <v>36</v>
      </c>
      <c r="D4983" s="1" t="s">
        <v>96</v>
      </c>
      <c r="E4983" s="1" t="s">
        <v>77</v>
      </c>
      <c r="F4983" s="1" t="s">
        <v>490</v>
      </c>
      <c r="G4983" s="1" t="s">
        <v>152</v>
      </c>
      <c r="H4983" s="1" t="s">
        <v>317</v>
      </c>
      <c r="I4983" s="1" t="s">
        <v>187</v>
      </c>
      <c r="J4983" s="1"/>
      <c r="K4983" s="1" t="s">
        <v>6767</v>
      </c>
      <c r="L4983" s="1" t="s">
        <v>99</v>
      </c>
      <c r="M4983" s="14">
        <v>44919.0</v>
      </c>
      <c r="N4983" s="9">
        <v>45014.0</v>
      </c>
      <c r="O4983" s="9">
        <v>45014.0</v>
      </c>
      <c r="P4983" s="1">
        <v>8.33</v>
      </c>
      <c r="Q4983" s="1">
        <v>500000.0</v>
      </c>
      <c r="R4983" s="1">
        <v>580000.0</v>
      </c>
      <c r="S4983" s="9">
        <v>45005.0</v>
      </c>
      <c r="T4983" s="9">
        <v>45014.0</v>
      </c>
      <c r="U4983" s="1" t="s">
        <v>6768</v>
      </c>
      <c r="V4983" s="5">
        <v>48314.0</v>
      </c>
      <c r="W4983" s="11">
        <v>57010.52</v>
      </c>
      <c r="X4983" s="9">
        <v>45014.0</v>
      </c>
      <c r="Y4983" s="5">
        <v>52179.119999999995</v>
      </c>
      <c r="Z4983" s="5">
        <v>36235.5</v>
      </c>
      <c r="AA4983" s="9">
        <v>45014.0</v>
      </c>
      <c r="AB4983" s="1" t="s">
        <v>6768</v>
      </c>
      <c r="AC4983" s="1" t="s">
        <v>55</v>
      </c>
      <c r="AD4983" s="12" t="s">
        <v>46</v>
      </c>
      <c r="AE4983" s="12" t="s">
        <v>46</v>
      </c>
      <c r="AF4983" s="12" t="s">
        <v>46</v>
      </c>
      <c r="AG4983" s="12" t="s">
        <v>46</v>
      </c>
      <c r="AH4983" s="12" t="s">
        <v>46</v>
      </c>
      <c r="AI4983" s="12" t="s">
        <v>46</v>
      </c>
    </row>
    <row r="4984">
      <c r="A4984" s="1" t="s">
        <v>6766</v>
      </c>
      <c r="B4984" s="7"/>
      <c r="C4984" s="1" t="s">
        <v>36</v>
      </c>
      <c r="D4984" s="1" t="s">
        <v>96</v>
      </c>
      <c r="E4984" s="1" t="s">
        <v>77</v>
      </c>
      <c r="F4984" s="1" t="s">
        <v>490</v>
      </c>
      <c r="G4984" s="1" t="s">
        <v>152</v>
      </c>
      <c r="H4984" s="1" t="s">
        <v>317</v>
      </c>
      <c r="I4984" s="1" t="s">
        <v>187</v>
      </c>
      <c r="J4984" s="1"/>
      <c r="K4984" s="1" t="s">
        <v>6767</v>
      </c>
      <c r="L4984" s="1" t="s">
        <v>99</v>
      </c>
      <c r="M4984" s="14">
        <v>44919.0</v>
      </c>
      <c r="N4984" s="9">
        <v>45016.0</v>
      </c>
      <c r="O4984" s="1"/>
      <c r="P4984" s="1">
        <v>8.33</v>
      </c>
      <c r="Q4984" s="1">
        <v>100000.0</v>
      </c>
      <c r="R4984" s="1">
        <v>198000.0</v>
      </c>
      <c r="S4984" s="9">
        <v>45014.0</v>
      </c>
      <c r="T4984" s="9">
        <v>45016.0</v>
      </c>
      <c r="U4984" s="1" t="s">
        <v>6769</v>
      </c>
      <c r="V4984" s="5">
        <v>16493.4</v>
      </c>
      <c r="W4984" s="11">
        <v>19462.212</v>
      </c>
      <c r="X4984" s="9">
        <v>45044.0</v>
      </c>
      <c r="Y4984" s="5">
        <v>19462.212</v>
      </c>
      <c r="Z4984" s="5">
        <v>12370.050000000001</v>
      </c>
      <c r="AA4984" s="9">
        <v>45048.0</v>
      </c>
      <c r="AB4984" s="1" t="s">
        <v>6769</v>
      </c>
      <c r="AC4984" s="1" t="s">
        <v>55</v>
      </c>
      <c r="AD4984" s="12" t="s">
        <v>46</v>
      </c>
      <c r="AE4984" s="12" t="s">
        <v>46</v>
      </c>
      <c r="AF4984" s="12" t="s">
        <v>46</v>
      </c>
      <c r="AG4984" s="12" t="s">
        <v>46</v>
      </c>
      <c r="AH4984" s="12" t="s">
        <v>47</v>
      </c>
      <c r="AI4984" s="12" t="s">
        <v>47</v>
      </c>
    </row>
    <row r="4985">
      <c r="A4985" s="1" t="s">
        <v>6766</v>
      </c>
      <c r="B4985" s="7"/>
      <c r="C4985" s="1" t="s">
        <v>36</v>
      </c>
      <c r="D4985" s="1" t="s">
        <v>96</v>
      </c>
      <c r="E4985" s="1" t="s">
        <v>77</v>
      </c>
      <c r="F4985" s="1" t="s">
        <v>490</v>
      </c>
      <c r="G4985" s="1" t="s">
        <v>152</v>
      </c>
      <c r="H4985" s="1" t="s">
        <v>317</v>
      </c>
      <c r="I4985" s="1" t="s">
        <v>187</v>
      </c>
      <c r="J4985" s="1"/>
      <c r="K4985" s="1" t="s">
        <v>6767</v>
      </c>
      <c r="L4985" s="1" t="s">
        <v>99</v>
      </c>
      <c r="M4985" s="14">
        <v>44919.0</v>
      </c>
      <c r="N4985" s="14">
        <v>44919.0</v>
      </c>
      <c r="O4985" s="1"/>
      <c r="P4985" s="1">
        <v>8.33</v>
      </c>
      <c r="Q4985" s="1">
        <v>300000.0</v>
      </c>
      <c r="R4985" s="1">
        <v>300000.0</v>
      </c>
      <c r="S4985" s="15">
        <v>45009.0</v>
      </c>
      <c r="V4985" s="5">
        <v>24990.0</v>
      </c>
      <c r="W4985" s="11">
        <v>29488.199999999997</v>
      </c>
      <c r="Z4985" s="5">
        <v>18742.5</v>
      </c>
      <c r="AB4985" s="1"/>
      <c r="AC4985" s="1" t="s">
        <v>45</v>
      </c>
      <c r="AD4985" s="12" t="s">
        <v>46</v>
      </c>
      <c r="AE4985" s="12" t="s">
        <v>46</v>
      </c>
      <c r="AF4985" s="12" t="s">
        <v>46</v>
      </c>
    </row>
    <row r="4986">
      <c r="A4986" s="1" t="s">
        <v>6766</v>
      </c>
      <c r="B4986" s="7"/>
      <c r="C4986" s="1" t="s">
        <v>36</v>
      </c>
      <c r="D4986" s="1" t="s">
        <v>96</v>
      </c>
      <c r="E4986" s="1" t="s">
        <v>77</v>
      </c>
      <c r="F4986" s="1" t="s">
        <v>490</v>
      </c>
      <c r="G4986" s="1" t="s">
        <v>152</v>
      </c>
      <c r="H4986" s="1" t="s">
        <v>317</v>
      </c>
      <c r="I4986" s="1" t="s">
        <v>187</v>
      </c>
      <c r="J4986" s="1"/>
      <c r="K4986" s="1" t="s">
        <v>6767</v>
      </c>
      <c r="L4986" s="1" t="s">
        <v>99</v>
      </c>
      <c r="M4986" s="14">
        <v>44919.0</v>
      </c>
      <c r="N4986" s="14">
        <v>44918.0</v>
      </c>
      <c r="O4986" s="1"/>
      <c r="P4986" s="1">
        <v>8.33</v>
      </c>
      <c r="Q4986" s="1">
        <v>300000.0</v>
      </c>
      <c r="R4986" s="1">
        <v>300000.0</v>
      </c>
      <c r="S4986" s="15">
        <v>45008.0</v>
      </c>
      <c r="V4986" s="5">
        <v>24990.0</v>
      </c>
      <c r="W4986" s="11">
        <v>29488.199999999997</v>
      </c>
      <c r="Z4986" s="5">
        <v>18742.5</v>
      </c>
      <c r="AB4986" s="1"/>
      <c r="AC4986" s="1" t="s">
        <v>45</v>
      </c>
      <c r="AD4986" s="12" t="s">
        <v>46</v>
      </c>
      <c r="AE4986" s="12" t="s">
        <v>46</v>
      </c>
      <c r="AF4986" s="12" t="s">
        <v>46</v>
      </c>
    </row>
    <row r="4987">
      <c r="A4987" s="1" t="s">
        <v>6770</v>
      </c>
      <c r="B4987" s="7"/>
      <c r="C4987" s="1" t="s">
        <v>36</v>
      </c>
      <c r="D4987" s="1" t="s">
        <v>76</v>
      </c>
      <c r="E4987" s="1" t="s">
        <v>38</v>
      </c>
      <c r="F4987" s="1" t="s">
        <v>1166</v>
      </c>
      <c r="G4987" s="1" t="s">
        <v>40</v>
      </c>
      <c r="H4987" s="1" t="s">
        <v>41</v>
      </c>
      <c r="I4987" s="1" t="s">
        <v>245</v>
      </c>
      <c r="J4987" s="1"/>
      <c r="K4987" s="1" t="s">
        <v>6771</v>
      </c>
      <c r="L4987" s="1" t="s">
        <v>53</v>
      </c>
      <c r="M4987" s="14">
        <v>45260.0</v>
      </c>
      <c r="N4987" s="14">
        <v>45260.0</v>
      </c>
      <c r="O4987" s="1"/>
      <c r="P4987" s="1">
        <v>8.33</v>
      </c>
      <c r="Q4987" s="1">
        <v>400000.0</v>
      </c>
      <c r="R4987" s="1">
        <v>300000.0</v>
      </c>
      <c r="S4987" s="15">
        <v>45290.0</v>
      </c>
      <c r="V4987" s="5">
        <v>24990.0</v>
      </c>
      <c r="W4987" s="11">
        <v>29488.199999999997</v>
      </c>
      <c r="Y4987" s="1"/>
      <c r="Z4987" s="5">
        <v>18742.5</v>
      </c>
      <c r="AA4987" s="1"/>
      <c r="AB4987" s="1"/>
      <c r="AC4987" s="1" t="s">
        <v>45</v>
      </c>
      <c r="AD4987" s="12" t="s">
        <v>47</v>
      </c>
      <c r="AE4987" s="12" t="s">
        <v>47</v>
      </c>
      <c r="AF4987" s="12" t="s">
        <v>47</v>
      </c>
    </row>
    <row r="4988">
      <c r="A4988" s="1" t="s">
        <v>6770</v>
      </c>
      <c r="B4988" s="7"/>
      <c r="C4988" s="1" t="s">
        <v>36</v>
      </c>
      <c r="D4988" s="1" t="s">
        <v>76</v>
      </c>
      <c r="E4988" s="1" t="s">
        <v>38</v>
      </c>
      <c r="F4988" s="1" t="s">
        <v>1166</v>
      </c>
      <c r="G4988" s="1" t="s">
        <v>40</v>
      </c>
      <c r="H4988" s="1" t="s">
        <v>41</v>
      </c>
      <c r="I4988" s="1" t="s">
        <v>245</v>
      </c>
      <c r="J4988" s="1"/>
      <c r="K4988" s="1" t="s">
        <v>6771</v>
      </c>
      <c r="L4988" s="1" t="s">
        <v>53</v>
      </c>
      <c r="M4988" s="14">
        <v>45260.0</v>
      </c>
      <c r="N4988" s="14">
        <v>45260.0</v>
      </c>
      <c r="O4988" s="1"/>
      <c r="P4988" s="1">
        <v>8.33</v>
      </c>
      <c r="Q4988" s="1">
        <v>200000.0</v>
      </c>
      <c r="R4988" s="1">
        <v>300000.0</v>
      </c>
      <c r="S4988" s="15">
        <v>45290.0</v>
      </c>
      <c r="V4988" s="5">
        <v>24990.0</v>
      </c>
      <c r="W4988" s="11">
        <v>29488.199999999997</v>
      </c>
      <c r="X4988" s="1"/>
      <c r="Y4988" s="1"/>
      <c r="Z4988" s="5">
        <v>18742.5</v>
      </c>
      <c r="AA4988" s="1"/>
      <c r="AB4988" s="1"/>
      <c r="AC4988" s="1" t="s">
        <v>45</v>
      </c>
      <c r="AD4988" s="12" t="s">
        <v>47</v>
      </c>
      <c r="AE4988" s="12" t="s">
        <v>47</v>
      </c>
      <c r="AF4988" s="12" t="s">
        <v>47</v>
      </c>
    </row>
    <row r="4989">
      <c r="A4989" s="1" t="s">
        <v>6772</v>
      </c>
      <c r="B4989" s="7"/>
      <c r="C4989" s="1" t="s">
        <v>36</v>
      </c>
      <c r="D4989" s="1" t="s">
        <v>96</v>
      </c>
      <c r="E4989" s="1" t="s">
        <v>77</v>
      </c>
      <c r="F4989" s="1" t="s">
        <v>379</v>
      </c>
      <c r="G4989" s="1" t="s">
        <v>2057</v>
      </c>
      <c r="H4989" s="1" t="s">
        <v>2057</v>
      </c>
      <c r="I4989" s="1" t="s">
        <v>247</v>
      </c>
      <c r="J4989" s="1"/>
      <c r="K4989" s="1" t="s">
        <v>6773</v>
      </c>
      <c r="L4989" s="1" t="s">
        <v>143</v>
      </c>
      <c r="M4989" s="9">
        <v>44742.0</v>
      </c>
      <c r="N4989" s="9">
        <v>44782.0</v>
      </c>
      <c r="O4989" s="1"/>
      <c r="P4989" s="1">
        <v>8.33</v>
      </c>
      <c r="Q4989" s="1">
        <v>400000.0</v>
      </c>
      <c r="R4989" s="1">
        <v>480000.0</v>
      </c>
      <c r="S4989" s="9">
        <v>44781.0</v>
      </c>
      <c r="T4989" s="9">
        <v>44782.0</v>
      </c>
      <c r="U4989" s="1" t="s">
        <v>6774</v>
      </c>
      <c r="V4989" s="5">
        <v>39984.0</v>
      </c>
      <c r="W4989" s="11">
        <v>47181.119999999995</v>
      </c>
      <c r="X4989" s="9"/>
      <c r="Y4989" s="5"/>
      <c r="Z4989" s="5">
        <v>29988.0</v>
      </c>
      <c r="AA4989" s="9"/>
      <c r="AC4989" s="1" t="s">
        <v>162</v>
      </c>
      <c r="AD4989" s="12" t="s">
        <v>46</v>
      </c>
      <c r="AE4989" s="12" t="s">
        <v>46</v>
      </c>
      <c r="AF4989" s="12" t="s">
        <v>46</v>
      </c>
      <c r="AG4989" s="12" t="s">
        <v>46</v>
      </c>
    </row>
    <row r="4990">
      <c r="A4990" s="1" t="s">
        <v>6772</v>
      </c>
      <c r="B4990" s="7"/>
      <c r="C4990" s="1" t="s">
        <v>36</v>
      </c>
      <c r="D4990" s="1" t="s">
        <v>96</v>
      </c>
      <c r="E4990" s="1" t="s">
        <v>77</v>
      </c>
      <c r="F4990" s="1" t="s">
        <v>379</v>
      </c>
      <c r="G4990" s="1" t="s">
        <v>2057</v>
      </c>
      <c r="H4990" s="1" t="s">
        <v>2057</v>
      </c>
      <c r="I4990" s="1" t="s">
        <v>247</v>
      </c>
      <c r="J4990" s="1"/>
      <c r="K4990" s="1" t="s">
        <v>6773</v>
      </c>
      <c r="L4990" s="1" t="s">
        <v>143</v>
      </c>
      <c r="M4990" s="9">
        <v>44742.0</v>
      </c>
      <c r="N4990" s="9">
        <v>44742.0</v>
      </c>
      <c r="O4990" s="1"/>
      <c r="P4990" s="1">
        <v>8.33</v>
      </c>
      <c r="Q4990" s="1">
        <v>500000.0</v>
      </c>
      <c r="R4990" s="1">
        <v>420000.0</v>
      </c>
      <c r="S4990" s="9">
        <v>45189.0</v>
      </c>
      <c r="T4990" s="9">
        <v>45190.0</v>
      </c>
      <c r="U4990" s="1" t="s">
        <v>6775</v>
      </c>
      <c r="V4990" s="5">
        <v>34986.0</v>
      </c>
      <c r="W4990" s="11">
        <v>41283.479999999996</v>
      </c>
      <c r="X4990" s="14">
        <v>45230.0</v>
      </c>
      <c r="Y4990" s="5">
        <v>37784.88</v>
      </c>
      <c r="Z4990" s="5">
        <v>26239.5</v>
      </c>
      <c r="AA4990" s="9">
        <v>45232.0</v>
      </c>
      <c r="AB4990" s="1" t="s">
        <v>6776</v>
      </c>
      <c r="AC4990" s="1" t="s">
        <v>55</v>
      </c>
      <c r="AD4990" s="12" t="s">
        <v>46</v>
      </c>
      <c r="AE4990" s="12" t="s">
        <v>46</v>
      </c>
      <c r="AF4990" s="12" t="s">
        <v>47</v>
      </c>
      <c r="AG4990" s="12" t="s">
        <v>47</v>
      </c>
      <c r="AH4990" s="12" t="s">
        <v>47</v>
      </c>
      <c r="AI4990" s="12" t="s">
        <v>47</v>
      </c>
    </row>
    <row r="4991">
      <c r="A4991" s="1" t="s">
        <v>6772</v>
      </c>
      <c r="B4991" s="7"/>
      <c r="C4991" s="1" t="s">
        <v>36</v>
      </c>
      <c r="D4991" s="1" t="s">
        <v>96</v>
      </c>
      <c r="E4991" s="1" t="s">
        <v>77</v>
      </c>
      <c r="F4991" s="1" t="s">
        <v>379</v>
      </c>
      <c r="G4991" s="1" t="s">
        <v>2057</v>
      </c>
      <c r="H4991" s="1" t="s">
        <v>2057</v>
      </c>
      <c r="I4991" s="1" t="s">
        <v>247</v>
      </c>
      <c r="J4991" s="1"/>
      <c r="K4991" s="1" t="s">
        <v>6773</v>
      </c>
      <c r="L4991" s="1" t="s">
        <v>143</v>
      </c>
      <c r="M4991" s="9">
        <v>44742.0</v>
      </c>
      <c r="N4991" s="9">
        <v>45160.0</v>
      </c>
      <c r="O4991" s="1"/>
      <c r="P4991" s="1">
        <v>8.33</v>
      </c>
      <c r="Q4991" s="1">
        <v>500000.0</v>
      </c>
      <c r="R4991" s="1">
        <v>478400.0</v>
      </c>
      <c r="S4991" s="9">
        <v>45191.0</v>
      </c>
      <c r="T4991" s="9">
        <v>45203.0</v>
      </c>
      <c r="U4991" s="1" t="s">
        <v>6777</v>
      </c>
      <c r="V4991" s="5">
        <v>39850.72</v>
      </c>
      <c r="W4991" s="11">
        <v>47023.8496</v>
      </c>
      <c r="X4991" s="9">
        <v>45203.0</v>
      </c>
      <c r="Y4991" s="5">
        <v>43038.7776</v>
      </c>
      <c r="Z4991" s="5">
        <v>29888.04</v>
      </c>
      <c r="AA4991" s="9">
        <v>45203.0</v>
      </c>
      <c r="AB4991" s="1" t="s">
        <v>6777</v>
      </c>
      <c r="AC4991" s="1" t="s">
        <v>55</v>
      </c>
      <c r="AD4991" s="12" t="s">
        <v>46</v>
      </c>
      <c r="AE4991" s="12" t="s">
        <v>47</v>
      </c>
      <c r="AF4991" s="12" t="s">
        <v>47</v>
      </c>
      <c r="AG4991" s="12" t="s">
        <v>47</v>
      </c>
      <c r="AH4991" s="12" t="s">
        <v>47</v>
      </c>
      <c r="AI4991" s="12" t="s">
        <v>47</v>
      </c>
    </row>
    <row r="4992">
      <c r="A4992" s="1" t="s">
        <v>6772</v>
      </c>
      <c r="B4992" s="7"/>
      <c r="C4992" s="1" t="s">
        <v>36</v>
      </c>
      <c r="D4992" s="1" t="s">
        <v>96</v>
      </c>
      <c r="E4992" s="1" t="s">
        <v>77</v>
      </c>
      <c r="F4992" s="1" t="s">
        <v>379</v>
      </c>
      <c r="G4992" s="1" t="s">
        <v>2057</v>
      </c>
      <c r="H4992" s="1" t="s">
        <v>2057</v>
      </c>
      <c r="I4992" s="1" t="s">
        <v>247</v>
      </c>
      <c r="J4992" s="1"/>
      <c r="K4992" s="1" t="s">
        <v>6773</v>
      </c>
      <c r="L4992" s="1" t="s">
        <v>143</v>
      </c>
      <c r="M4992" s="9">
        <v>44742.0</v>
      </c>
      <c r="N4992" s="9">
        <v>45047.0</v>
      </c>
      <c r="O4992" s="1"/>
      <c r="P4992" s="1">
        <v>8.33</v>
      </c>
      <c r="Q4992" s="1">
        <v>500000.0</v>
      </c>
      <c r="R4992" s="1">
        <v>560000.0</v>
      </c>
      <c r="S4992" s="9">
        <v>45264.0</v>
      </c>
      <c r="T4992" s="9">
        <v>45265.0</v>
      </c>
      <c r="U4992" s="1" t="s">
        <v>6778</v>
      </c>
      <c r="V4992" s="5">
        <v>46648.0</v>
      </c>
      <c r="W4992" s="11">
        <v>55044.64</v>
      </c>
      <c r="X4992" s="9">
        <v>45316.0</v>
      </c>
      <c r="Y4992" s="5">
        <v>50379.84</v>
      </c>
      <c r="Z4992" s="5">
        <v>34986.0</v>
      </c>
      <c r="AA4992" s="9">
        <v>45323.0</v>
      </c>
      <c r="AB4992" s="1" t="s">
        <v>6779</v>
      </c>
      <c r="AC4992" s="1" t="s">
        <v>55</v>
      </c>
      <c r="AD4992" s="12" t="s">
        <v>46</v>
      </c>
      <c r="AE4992" s="12" t="s">
        <v>47</v>
      </c>
      <c r="AF4992" s="12" t="s">
        <v>47</v>
      </c>
      <c r="AG4992" s="12" t="s">
        <v>47</v>
      </c>
      <c r="AH4992" s="12" t="s">
        <v>47</v>
      </c>
      <c r="AI4992" s="12" t="s">
        <v>47</v>
      </c>
    </row>
    <row r="4993">
      <c r="A4993" s="1" t="s">
        <v>6772</v>
      </c>
      <c r="B4993" s="7"/>
      <c r="C4993" s="1" t="s">
        <v>36</v>
      </c>
      <c r="D4993" s="1" t="s">
        <v>96</v>
      </c>
      <c r="E4993" s="1" t="s">
        <v>77</v>
      </c>
      <c r="F4993" s="1" t="s">
        <v>379</v>
      </c>
      <c r="G4993" s="1" t="s">
        <v>2057</v>
      </c>
      <c r="H4993" s="1" t="s">
        <v>2057</v>
      </c>
      <c r="I4993" s="1" t="s">
        <v>247</v>
      </c>
      <c r="J4993" s="1"/>
      <c r="K4993" s="1" t="s">
        <v>6773</v>
      </c>
      <c r="L4993" s="1" t="s">
        <v>143</v>
      </c>
      <c r="M4993" s="9">
        <v>44742.0</v>
      </c>
      <c r="N4993" s="9">
        <v>45057.0</v>
      </c>
      <c r="O4993" s="1"/>
      <c r="P4993" s="1">
        <v>8.33</v>
      </c>
      <c r="Q4993" s="1">
        <v>500000.0</v>
      </c>
      <c r="R4993" s="1">
        <v>300000.0</v>
      </c>
      <c r="S4993" s="10">
        <v>45147.0</v>
      </c>
      <c r="V4993" s="5">
        <v>24990.0</v>
      </c>
      <c r="W4993" s="11">
        <v>29488.199999999997</v>
      </c>
      <c r="Z4993" s="5">
        <v>18742.5</v>
      </c>
      <c r="AB4993" s="1"/>
      <c r="AC4993" s="1" t="s">
        <v>45</v>
      </c>
      <c r="AD4993" s="12" t="s">
        <v>46</v>
      </c>
      <c r="AE4993" s="12" t="s">
        <v>47</v>
      </c>
      <c r="AF4993" s="12" t="s">
        <v>47</v>
      </c>
    </row>
    <row r="4994">
      <c r="A4994" s="1" t="s">
        <v>6780</v>
      </c>
      <c r="B4994" s="7"/>
      <c r="C4994" s="1" t="s">
        <v>36</v>
      </c>
      <c r="D4994" s="1" t="s">
        <v>96</v>
      </c>
      <c r="E4994" s="1" t="s">
        <v>168</v>
      </c>
      <c r="F4994" s="1" t="s">
        <v>1698</v>
      </c>
      <c r="G4994" s="1" t="s">
        <v>152</v>
      </c>
      <c r="H4994" s="1" t="s">
        <v>153</v>
      </c>
      <c r="I4994" s="1" t="s">
        <v>42</v>
      </c>
      <c r="J4994" s="1"/>
      <c r="K4994" s="1" t="s">
        <v>6781</v>
      </c>
      <c r="L4994" s="1" t="s">
        <v>99</v>
      </c>
      <c r="M4994" s="9">
        <v>44652.0</v>
      </c>
      <c r="N4994" s="9">
        <v>45170.0</v>
      </c>
      <c r="O4994" s="1"/>
      <c r="P4994" s="1">
        <v>8.33</v>
      </c>
      <c r="Q4994" s="1">
        <v>850000.0</v>
      </c>
      <c r="R4994" s="1">
        <v>900000.0</v>
      </c>
      <c r="S4994" s="9">
        <v>45179.0</v>
      </c>
      <c r="T4994" s="9">
        <v>45174.0</v>
      </c>
      <c r="U4994" s="1" t="s">
        <v>6782</v>
      </c>
      <c r="V4994" s="5">
        <v>74970.0</v>
      </c>
      <c r="W4994" s="11">
        <v>88464.59999999999</v>
      </c>
      <c r="X4994" s="14">
        <v>45209.0</v>
      </c>
      <c r="Y4994" s="5">
        <v>80967.59999999999</v>
      </c>
      <c r="Z4994" s="5">
        <v>56227.5</v>
      </c>
      <c r="AA4994" s="9">
        <v>45267.0</v>
      </c>
      <c r="AB4994" s="1" t="s">
        <v>6783</v>
      </c>
      <c r="AC4994" s="1" t="s">
        <v>55</v>
      </c>
      <c r="AD4994" s="12" t="s">
        <v>46</v>
      </c>
      <c r="AE4994" s="12" t="s">
        <v>47</v>
      </c>
      <c r="AF4994" s="12" t="s">
        <v>47</v>
      </c>
      <c r="AG4994" s="12" t="s">
        <v>47</v>
      </c>
      <c r="AH4994" s="12" t="s">
        <v>47</v>
      </c>
      <c r="AI4994" s="12" t="s">
        <v>47</v>
      </c>
    </row>
    <row r="4995">
      <c r="A4995" s="1" t="s">
        <v>6780</v>
      </c>
      <c r="B4995" s="7"/>
      <c r="C4995" s="1" t="s">
        <v>36</v>
      </c>
      <c r="D4995" s="1" t="s">
        <v>96</v>
      </c>
      <c r="E4995" s="1" t="s">
        <v>168</v>
      </c>
      <c r="F4995" s="1" t="s">
        <v>1698</v>
      </c>
      <c r="G4995" s="1" t="s">
        <v>152</v>
      </c>
      <c r="H4995" s="1" t="s">
        <v>153</v>
      </c>
      <c r="I4995" s="1" t="s">
        <v>42</v>
      </c>
      <c r="J4995" s="1"/>
      <c r="K4995" s="1" t="s">
        <v>6781</v>
      </c>
      <c r="L4995" s="1" t="s">
        <v>99</v>
      </c>
      <c r="M4995" s="9">
        <v>44652.0</v>
      </c>
      <c r="N4995" s="9">
        <v>44652.0</v>
      </c>
      <c r="O4995" s="1"/>
      <c r="P4995" s="1">
        <v>8.33</v>
      </c>
      <c r="Q4995" s="1">
        <v>300000.0</v>
      </c>
      <c r="R4995" s="1">
        <v>300000.0</v>
      </c>
      <c r="S4995" s="10">
        <v>44742.0</v>
      </c>
      <c r="V4995" s="5">
        <v>24990.0</v>
      </c>
      <c r="W4995" s="11">
        <v>29488.199999999997</v>
      </c>
      <c r="Z4995" s="5">
        <v>18742.5</v>
      </c>
      <c r="AC4995" s="1" t="s">
        <v>45</v>
      </c>
      <c r="AD4995" s="12" t="s">
        <v>46</v>
      </c>
      <c r="AE4995" s="12" t="s">
        <v>46</v>
      </c>
      <c r="AF4995" s="12" t="s">
        <v>46</v>
      </c>
    </row>
    <row r="4996">
      <c r="A4996" s="1" t="s">
        <v>6784</v>
      </c>
      <c r="B4996" s="7"/>
      <c r="C4996" s="1" t="s">
        <v>132</v>
      </c>
      <c r="D4996" s="1" t="s">
        <v>102</v>
      </c>
      <c r="E4996" s="1" t="s">
        <v>82</v>
      </c>
      <c r="F4996" s="1" t="s">
        <v>6785</v>
      </c>
      <c r="G4996" s="1" t="s">
        <v>152</v>
      </c>
      <c r="H4996" s="1" t="s">
        <v>153</v>
      </c>
      <c r="I4996" s="1" t="s">
        <v>236</v>
      </c>
      <c r="J4996" s="1"/>
      <c r="K4996" s="1" t="s">
        <v>6786</v>
      </c>
      <c r="L4996" s="1" t="s">
        <v>99</v>
      </c>
      <c r="M4996" s="9">
        <v>44904.0</v>
      </c>
      <c r="N4996" s="9">
        <v>44872.0</v>
      </c>
      <c r="O4996" s="1"/>
      <c r="P4996" s="1">
        <v>7.5</v>
      </c>
      <c r="Q4996" s="1">
        <v>300000.0</v>
      </c>
      <c r="R4996" s="1">
        <v>384000.0</v>
      </c>
      <c r="S4996" s="9">
        <v>44872.0</v>
      </c>
      <c r="T4996" s="9">
        <v>44904.0</v>
      </c>
      <c r="U4996" s="1" t="s">
        <v>6787</v>
      </c>
      <c r="V4996" s="5">
        <v>28800.0</v>
      </c>
      <c r="W4996" s="11">
        <v>33984.0</v>
      </c>
      <c r="X4996" s="14">
        <v>44916.0</v>
      </c>
      <c r="Y4996" s="5">
        <v>33984.0</v>
      </c>
      <c r="Z4996" s="5">
        <v>21600.0</v>
      </c>
      <c r="AA4996" s="14">
        <v>44925.0</v>
      </c>
      <c r="AB4996" s="1" t="s">
        <v>6787</v>
      </c>
      <c r="AC4996" s="1" t="s">
        <v>55</v>
      </c>
      <c r="AD4996" s="12" t="s">
        <v>46</v>
      </c>
      <c r="AE4996" s="12" t="s">
        <v>46</v>
      </c>
      <c r="AF4996" s="12" t="s">
        <v>46</v>
      </c>
      <c r="AG4996" s="12" t="s">
        <v>46</v>
      </c>
      <c r="AH4996" s="12" t="s">
        <v>46</v>
      </c>
      <c r="AI4996" s="12" t="s">
        <v>46</v>
      </c>
    </row>
    <row r="4997">
      <c r="A4997" s="1" t="s">
        <v>6788</v>
      </c>
      <c r="B4997" s="7"/>
      <c r="C4997" s="1" t="s">
        <v>36</v>
      </c>
      <c r="D4997" s="1" t="s">
        <v>96</v>
      </c>
      <c r="E4997" s="1" t="s">
        <v>168</v>
      </c>
      <c r="F4997" s="1" t="s">
        <v>2454</v>
      </c>
      <c r="G4997" s="1" t="s">
        <v>127</v>
      </c>
      <c r="H4997" s="1" t="s">
        <v>128</v>
      </c>
      <c r="I4997" s="1" t="s">
        <v>278</v>
      </c>
      <c r="J4997" s="1"/>
      <c r="K4997" s="1" t="s">
        <v>6789</v>
      </c>
      <c r="L4997" s="1" t="s">
        <v>99</v>
      </c>
      <c r="M4997" s="14">
        <v>44879.0</v>
      </c>
      <c r="N4997" s="9">
        <v>44742.0</v>
      </c>
      <c r="O4997" s="1"/>
      <c r="P4997" s="1">
        <v>8.33</v>
      </c>
      <c r="Q4997" s="1">
        <v>500000.0</v>
      </c>
      <c r="R4997" s="1">
        <v>292392.0</v>
      </c>
      <c r="S4997" s="14">
        <v>44925.0</v>
      </c>
      <c r="T4997" s="9">
        <v>44927.0</v>
      </c>
      <c r="U4997" s="1" t="s">
        <v>6790</v>
      </c>
      <c r="V4997" s="5">
        <v>24356.2536</v>
      </c>
      <c r="W4997" s="11">
        <v>28740.379247999997</v>
      </c>
      <c r="X4997" s="9"/>
      <c r="Y4997" s="5"/>
      <c r="Z4997" s="5">
        <v>18267.1902</v>
      </c>
      <c r="AA4997" s="9"/>
      <c r="AC4997" s="1" t="s">
        <v>162</v>
      </c>
      <c r="AD4997" s="12" t="s">
        <v>46</v>
      </c>
      <c r="AE4997" s="12" t="s">
        <v>46</v>
      </c>
      <c r="AF4997" s="12" t="s">
        <v>46</v>
      </c>
      <c r="AG4997" s="12" t="s">
        <v>46</v>
      </c>
    </row>
    <row r="4998">
      <c r="A4998" s="1" t="s">
        <v>6791</v>
      </c>
      <c r="B4998" s="7"/>
      <c r="C4998" s="1" t="s">
        <v>132</v>
      </c>
      <c r="D4998" s="1" t="s">
        <v>50</v>
      </c>
      <c r="E4998" s="1" t="s">
        <v>38</v>
      </c>
      <c r="F4998" s="1" t="s">
        <v>6792</v>
      </c>
      <c r="G4998" s="1" t="s">
        <v>865</v>
      </c>
      <c r="H4998" s="1" t="s">
        <v>866</v>
      </c>
      <c r="I4998" s="1" t="s">
        <v>42</v>
      </c>
      <c r="J4998" s="1"/>
      <c r="K4998" s="1" t="s">
        <v>6793</v>
      </c>
      <c r="L4998" s="1" t="s">
        <v>53</v>
      </c>
      <c r="M4998" s="9">
        <v>44831.0</v>
      </c>
      <c r="N4998" s="9">
        <v>44831.0</v>
      </c>
      <c r="O4998" s="1"/>
      <c r="P4998" s="1">
        <v>7.5</v>
      </c>
      <c r="Q4998" s="1">
        <v>300000.0</v>
      </c>
      <c r="R4998" s="1">
        <v>300000.0</v>
      </c>
      <c r="S4998" s="10">
        <v>44921.0</v>
      </c>
      <c r="V4998" s="5">
        <v>22500.0</v>
      </c>
      <c r="W4998" s="11">
        <v>26550.0</v>
      </c>
      <c r="Z4998" s="5">
        <v>16875.0</v>
      </c>
      <c r="AC4998" s="1" t="s">
        <v>45</v>
      </c>
      <c r="AD4998" s="12" t="s">
        <v>46</v>
      </c>
      <c r="AE4998" s="12" t="s">
        <v>46</v>
      </c>
      <c r="AF4998" s="12" t="s">
        <v>46</v>
      </c>
    </row>
    <row r="4999">
      <c r="A4999" s="1" t="s">
        <v>6794</v>
      </c>
      <c r="B4999" s="7"/>
      <c r="C4999" s="1" t="s">
        <v>132</v>
      </c>
      <c r="D4999" s="1" t="s">
        <v>102</v>
      </c>
      <c r="E4999" s="1" t="s">
        <v>77</v>
      </c>
      <c r="F4999" s="1" t="s">
        <v>2848</v>
      </c>
      <c r="G4999" s="1" t="s">
        <v>175</v>
      </c>
      <c r="H4999" s="1" t="s">
        <v>176</v>
      </c>
      <c r="I4999" s="1" t="s">
        <v>187</v>
      </c>
      <c r="J4999" s="1"/>
      <c r="K4999" s="1" t="s">
        <v>6795</v>
      </c>
      <c r="L4999" s="1" t="s">
        <v>143</v>
      </c>
      <c r="M4999" s="9">
        <v>45294.0</v>
      </c>
      <c r="N4999" s="9">
        <v>45352.0</v>
      </c>
      <c r="O4999" s="1"/>
      <c r="P4999" s="1">
        <v>8.33</v>
      </c>
      <c r="Q4999" s="1">
        <v>500000.0</v>
      </c>
      <c r="R4999" s="1">
        <v>275424.0</v>
      </c>
      <c r="S4999" s="14">
        <v>44844.0</v>
      </c>
      <c r="T4999" s="14">
        <v>44882.0</v>
      </c>
      <c r="U4999" s="1" t="s">
        <v>6796</v>
      </c>
      <c r="V4999" s="5">
        <v>22942.819199999998</v>
      </c>
      <c r="W4999" s="11">
        <v>27072.526655999995</v>
      </c>
      <c r="X4999" s="14"/>
      <c r="Y4999" s="5"/>
      <c r="Z4999" s="5">
        <v>17207.1144</v>
      </c>
      <c r="AA4999" s="14"/>
      <c r="AC4999" s="1" t="s">
        <v>162</v>
      </c>
      <c r="AD4999" s="12" t="s">
        <v>47</v>
      </c>
      <c r="AE4999" s="12" t="s">
        <v>47</v>
      </c>
      <c r="AF4999" s="12" t="s">
        <v>46</v>
      </c>
      <c r="AG4999" s="12" t="s">
        <v>46</v>
      </c>
    </row>
    <row r="5000">
      <c r="A5000" s="1" t="s">
        <v>6794</v>
      </c>
      <c r="B5000" s="7"/>
      <c r="C5000" s="1" t="s">
        <v>132</v>
      </c>
      <c r="D5000" s="1" t="s">
        <v>102</v>
      </c>
      <c r="E5000" s="1" t="s">
        <v>77</v>
      </c>
      <c r="F5000" s="1" t="s">
        <v>2848</v>
      </c>
      <c r="G5000" s="1" t="s">
        <v>175</v>
      </c>
      <c r="H5000" s="1" t="s">
        <v>176</v>
      </c>
      <c r="I5000" s="1" t="s">
        <v>187</v>
      </c>
      <c r="J5000" s="1"/>
      <c r="K5000" s="1" t="s">
        <v>6795</v>
      </c>
      <c r="L5000" s="1" t="s">
        <v>143</v>
      </c>
      <c r="M5000" s="9">
        <v>45294.0</v>
      </c>
      <c r="N5000" s="9">
        <v>45316.0</v>
      </c>
      <c r="O5000" s="1"/>
      <c r="P5000" s="1">
        <v>8.33</v>
      </c>
      <c r="Q5000" s="1">
        <v>744000.0</v>
      </c>
      <c r="R5000" s="1">
        <v>744000.0</v>
      </c>
      <c r="S5000" s="9">
        <v>45347.0</v>
      </c>
      <c r="T5000" s="9">
        <v>45352.0</v>
      </c>
      <c r="U5000" s="1" t="s">
        <v>6797</v>
      </c>
      <c r="V5000" s="5">
        <v>61975.2</v>
      </c>
      <c r="W5000" s="11">
        <v>73130.73599999999</v>
      </c>
      <c r="X5000" s="9">
        <v>45415.0</v>
      </c>
      <c r="Y5000" s="5">
        <v>66933.21599999999</v>
      </c>
      <c r="Z5000" s="5">
        <v>46481.399999999994</v>
      </c>
      <c r="AA5000" s="9">
        <v>45419.0</v>
      </c>
      <c r="AB5000" s="1" t="s">
        <v>6797</v>
      </c>
      <c r="AC5000" s="1" t="s">
        <v>55</v>
      </c>
      <c r="AD5000" s="12" t="s">
        <v>47</v>
      </c>
      <c r="AE5000" s="12" t="s">
        <v>47</v>
      </c>
      <c r="AF5000" s="12" t="s">
        <v>47</v>
      </c>
      <c r="AG5000" s="12" t="s">
        <v>47</v>
      </c>
      <c r="AH5000" s="12" t="s">
        <v>137</v>
      </c>
      <c r="AI5000" s="12" t="s">
        <v>137</v>
      </c>
    </row>
    <row r="5001">
      <c r="A5001" s="1" t="s">
        <v>6794</v>
      </c>
      <c r="B5001" s="7"/>
      <c r="C5001" s="1" t="s">
        <v>132</v>
      </c>
      <c r="D5001" s="1" t="s">
        <v>102</v>
      </c>
      <c r="E5001" s="1" t="s">
        <v>77</v>
      </c>
      <c r="F5001" s="1" t="s">
        <v>2848</v>
      </c>
      <c r="G5001" s="1" t="s">
        <v>175</v>
      </c>
      <c r="H5001" s="1" t="s">
        <v>176</v>
      </c>
      <c r="I5001" s="1" t="s">
        <v>187</v>
      </c>
      <c r="J5001" s="1"/>
      <c r="K5001" s="1" t="s">
        <v>6795</v>
      </c>
      <c r="L5001" s="1" t="s">
        <v>143</v>
      </c>
      <c r="M5001" s="9">
        <v>45294.0</v>
      </c>
      <c r="N5001" s="9">
        <v>45294.0</v>
      </c>
      <c r="O5001" s="1"/>
      <c r="P5001" s="1">
        <v>8.33</v>
      </c>
      <c r="Q5001" s="1">
        <v>200000.0</v>
      </c>
      <c r="R5001" s="1">
        <v>288000.0</v>
      </c>
      <c r="S5001" s="9">
        <v>45358.0</v>
      </c>
      <c r="T5001" s="9">
        <v>45367.0</v>
      </c>
      <c r="U5001" s="1" t="s">
        <v>6798</v>
      </c>
      <c r="V5001" s="5">
        <v>23990.4</v>
      </c>
      <c r="W5001" s="11">
        <v>28308.672</v>
      </c>
      <c r="X5001" s="9">
        <v>45407.0</v>
      </c>
      <c r="Y5001" s="5">
        <v>25909.631999999998</v>
      </c>
      <c r="Z5001" s="5">
        <v>17992.800000000003</v>
      </c>
      <c r="AA5001" s="9">
        <v>45411.0</v>
      </c>
      <c r="AB5001" s="1" t="s">
        <v>6798</v>
      </c>
      <c r="AC5001" s="1" t="s">
        <v>55</v>
      </c>
      <c r="AD5001" s="12" t="s">
        <v>47</v>
      </c>
      <c r="AE5001" s="12" t="s">
        <v>47</v>
      </c>
      <c r="AF5001" s="12" t="s">
        <v>47</v>
      </c>
      <c r="AG5001" s="12" t="s">
        <v>47</v>
      </c>
      <c r="AH5001" s="12" t="s">
        <v>137</v>
      </c>
      <c r="AI5001" s="12" t="s">
        <v>137</v>
      </c>
    </row>
    <row r="5002">
      <c r="A5002" s="1" t="s">
        <v>6799</v>
      </c>
      <c r="B5002" s="7"/>
      <c r="C5002" s="1" t="s">
        <v>36</v>
      </c>
      <c r="D5002" s="1" t="s">
        <v>37</v>
      </c>
      <c r="E5002" s="1" t="s">
        <v>113</v>
      </c>
      <c r="F5002" s="1" t="s">
        <v>344</v>
      </c>
      <c r="G5002" s="1" t="s">
        <v>601</v>
      </c>
      <c r="H5002" s="1" t="s">
        <v>602</v>
      </c>
      <c r="I5002" s="1" t="s">
        <v>42</v>
      </c>
      <c r="J5002" s="1"/>
      <c r="K5002" s="1" t="s">
        <v>6800</v>
      </c>
      <c r="L5002" s="1" t="s">
        <v>99</v>
      </c>
      <c r="M5002" s="9">
        <v>44652.0</v>
      </c>
      <c r="N5002" s="9">
        <v>44652.0</v>
      </c>
      <c r="O5002" s="1"/>
      <c r="P5002" s="1">
        <v>8.0</v>
      </c>
      <c r="Q5002" s="1">
        <v>503760.0</v>
      </c>
      <c r="R5002" s="1">
        <v>300000.0</v>
      </c>
      <c r="S5002" s="10">
        <v>44682.0</v>
      </c>
      <c r="V5002" s="5">
        <v>24000.0</v>
      </c>
      <c r="W5002" s="11">
        <v>28320.0</v>
      </c>
      <c r="Y5002" s="1"/>
      <c r="Z5002" s="5">
        <v>18000.0</v>
      </c>
      <c r="AB5002" s="1"/>
      <c r="AC5002" s="1" t="s">
        <v>45</v>
      </c>
      <c r="AD5002" s="12" t="s">
        <v>46</v>
      </c>
      <c r="AE5002" s="12" t="s">
        <v>46</v>
      </c>
      <c r="AF5002" s="12" t="s">
        <v>46</v>
      </c>
    </row>
    <row r="5003">
      <c r="A5003" s="1" t="s">
        <v>6801</v>
      </c>
      <c r="B5003" s="7"/>
      <c r="C5003" s="1" t="s">
        <v>132</v>
      </c>
      <c r="D5003" s="1" t="s">
        <v>96</v>
      </c>
      <c r="E5003" s="1" t="s">
        <v>38</v>
      </c>
      <c r="F5003" s="1" t="s">
        <v>3853</v>
      </c>
      <c r="G5003" s="1" t="s">
        <v>152</v>
      </c>
      <c r="H5003" s="1" t="s">
        <v>317</v>
      </c>
      <c r="I5003" s="1" t="s">
        <v>42</v>
      </c>
      <c r="J5003" s="1"/>
      <c r="K5003" s="1" t="s">
        <v>6802</v>
      </c>
      <c r="L5003" s="1" t="s">
        <v>150</v>
      </c>
      <c r="M5003" s="9">
        <v>44652.0</v>
      </c>
      <c r="N5003" s="9">
        <v>44664.0</v>
      </c>
      <c r="O5003" s="1"/>
      <c r="P5003" s="1">
        <v>8.33</v>
      </c>
      <c r="Q5003" s="1">
        <v>1000000.0</v>
      </c>
      <c r="R5003" s="1">
        <v>1300000.0</v>
      </c>
      <c r="S5003" s="9">
        <v>44664.0</v>
      </c>
      <c r="T5003" s="9">
        <v>44696.0</v>
      </c>
      <c r="U5003" s="1" t="s">
        <v>6803</v>
      </c>
      <c r="V5003" s="5">
        <v>108290.0</v>
      </c>
      <c r="W5003" s="11">
        <v>127782.2</v>
      </c>
      <c r="X5003" s="9">
        <v>44702.0</v>
      </c>
      <c r="Y5003" s="5">
        <v>116953.2</v>
      </c>
      <c r="Z5003" s="5">
        <v>81217.5</v>
      </c>
      <c r="AA5003" s="9">
        <v>44707.0</v>
      </c>
      <c r="AB5003" s="1" t="s">
        <v>6804</v>
      </c>
      <c r="AC5003" s="1" t="s">
        <v>55</v>
      </c>
      <c r="AD5003" s="12" t="s">
        <v>46</v>
      </c>
      <c r="AE5003" s="12" t="s">
        <v>46</v>
      </c>
      <c r="AF5003" s="12" t="s">
        <v>46</v>
      </c>
      <c r="AG5003" s="12" t="s">
        <v>46</v>
      </c>
      <c r="AH5003" s="12" t="s">
        <v>46</v>
      </c>
      <c r="AI5003" s="12" t="s">
        <v>46</v>
      </c>
    </row>
    <row r="5004">
      <c r="A5004" s="1" t="s">
        <v>6805</v>
      </c>
      <c r="B5004" s="7"/>
      <c r="C5004" s="1" t="s">
        <v>36</v>
      </c>
      <c r="D5004" s="1" t="s">
        <v>102</v>
      </c>
      <c r="E5004" s="1" t="s">
        <v>38</v>
      </c>
      <c r="F5004" s="1" t="s">
        <v>740</v>
      </c>
      <c r="G5004" s="1" t="s">
        <v>152</v>
      </c>
      <c r="H5004" s="1" t="s">
        <v>317</v>
      </c>
      <c r="I5004" s="1" t="s">
        <v>86</v>
      </c>
      <c r="J5004" s="1"/>
      <c r="K5004" s="1" t="s">
        <v>6806</v>
      </c>
      <c r="L5004" s="1" t="s">
        <v>99</v>
      </c>
      <c r="M5004" s="9">
        <v>44652.0</v>
      </c>
      <c r="N5004" s="9">
        <v>44652.0</v>
      </c>
      <c r="O5004" s="1"/>
      <c r="P5004" s="1">
        <v>8.33</v>
      </c>
      <c r="Q5004" s="1">
        <v>500000.0</v>
      </c>
      <c r="R5004" s="1">
        <v>300000.0</v>
      </c>
      <c r="S5004" s="10">
        <v>44682.0</v>
      </c>
      <c r="V5004" s="5">
        <v>24990.0</v>
      </c>
      <c r="W5004" s="11">
        <v>29488.199999999997</v>
      </c>
      <c r="Z5004" s="5">
        <v>18742.5</v>
      </c>
      <c r="AB5004" s="1"/>
      <c r="AC5004" s="1" t="s">
        <v>45</v>
      </c>
      <c r="AD5004" s="12" t="s">
        <v>46</v>
      </c>
      <c r="AE5004" s="12" t="s">
        <v>46</v>
      </c>
      <c r="AF5004" s="12" t="s">
        <v>46</v>
      </c>
    </row>
    <row r="5005">
      <c r="A5005" s="1" t="s">
        <v>6805</v>
      </c>
      <c r="B5005" s="7"/>
      <c r="C5005" s="1" t="s">
        <v>36</v>
      </c>
      <c r="D5005" s="1" t="s">
        <v>102</v>
      </c>
      <c r="E5005" s="1" t="s">
        <v>38</v>
      </c>
      <c r="F5005" s="1" t="s">
        <v>740</v>
      </c>
      <c r="G5005" s="1" t="s">
        <v>152</v>
      </c>
      <c r="H5005" s="1" t="s">
        <v>317</v>
      </c>
      <c r="I5005" s="1" t="s">
        <v>86</v>
      </c>
      <c r="J5005" s="1"/>
      <c r="K5005" s="1" t="s">
        <v>6806</v>
      </c>
      <c r="L5005" s="1" t="s">
        <v>99</v>
      </c>
      <c r="M5005" s="9">
        <v>44652.0</v>
      </c>
      <c r="N5005" s="9">
        <v>44652.0</v>
      </c>
      <c r="O5005" s="1"/>
      <c r="P5005" s="1">
        <v>8.33</v>
      </c>
      <c r="Q5005" s="1">
        <v>500000.0</v>
      </c>
      <c r="R5005" s="1">
        <v>300000.0</v>
      </c>
      <c r="S5005" s="10">
        <v>44682.0</v>
      </c>
      <c r="V5005" s="5">
        <v>24990.0</v>
      </c>
      <c r="W5005" s="11">
        <v>29488.199999999997</v>
      </c>
      <c r="Z5005" s="5">
        <v>18742.5</v>
      </c>
      <c r="AC5005" s="1" t="s">
        <v>45</v>
      </c>
      <c r="AD5005" s="12" t="s">
        <v>46</v>
      </c>
      <c r="AE5005" s="12" t="s">
        <v>46</v>
      </c>
      <c r="AF5005" s="12" t="s">
        <v>46</v>
      </c>
    </row>
    <row r="5006">
      <c r="A5006" s="1" t="s">
        <v>6807</v>
      </c>
      <c r="B5006" s="7"/>
      <c r="C5006" s="1" t="s">
        <v>36</v>
      </c>
      <c r="D5006" s="1" t="s">
        <v>37</v>
      </c>
      <c r="E5006" s="1" t="s">
        <v>38</v>
      </c>
      <c r="F5006" s="1" t="s">
        <v>220</v>
      </c>
      <c r="G5006" s="1" t="s">
        <v>134</v>
      </c>
      <c r="H5006" s="1" t="s">
        <v>135</v>
      </c>
      <c r="I5006" s="1" t="s">
        <v>42</v>
      </c>
      <c r="J5006" s="1"/>
      <c r="K5006" s="1" t="s">
        <v>6808</v>
      </c>
      <c r="L5006" s="1" t="s">
        <v>44</v>
      </c>
      <c r="M5006" s="9">
        <v>44652.0</v>
      </c>
      <c r="N5006" s="9">
        <v>45108.0</v>
      </c>
      <c r="O5006" s="1"/>
      <c r="P5006" s="1">
        <v>8.33</v>
      </c>
      <c r="Q5006" s="1">
        <v>300000.0</v>
      </c>
      <c r="R5006" s="1">
        <v>450000.0</v>
      </c>
      <c r="S5006" s="9">
        <v>45139.0</v>
      </c>
      <c r="T5006" s="9">
        <v>45146.0</v>
      </c>
      <c r="U5006" s="1" t="s">
        <v>6809</v>
      </c>
      <c r="V5006" s="5">
        <v>37485.0</v>
      </c>
      <c r="W5006" s="11">
        <v>44232.299999999996</v>
      </c>
      <c r="X5006" s="9"/>
      <c r="Z5006" s="5">
        <v>28113.75</v>
      </c>
      <c r="AA5006" s="9"/>
      <c r="AC5006" s="1" t="s">
        <v>162</v>
      </c>
      <c r="AD5006" s="12" t="s">
        <v>46</v>
      </c>
      <c r="AE5006" s="12" t="s">
        <v>47</v>
      </c>
      <c r="AF5006" s="12" t="s">
        <v>47</v>
      </c>
      <c r="AG5006" s="12" t="s">
        <v>47</v>
      </c>
    </row>
    <row r="5007">
      <c r="A5007" s="1" t="s">
        <v>6807</v>
      </c>
      <c r="B5007" s="7"/>
      <c r="C5007" s="1" t="s">
        <v>36</v>
      </c>
      <c r="D5007" s="1" t="s">
        <v>37</v>
      </c>
      <c r="E5007" s="1" t="s">
        <v>38</v>
      </c>
      <c r="F5007" s="1" t="s">
        <v>220</v>
      </c>
      <c r="G5007" s="1" t="s">
        <v>134</v>
      </c>
      <c r="H5007" s="1" t="s">
        <v>135</v>
      </c>
      <c r="I5007" s="1" t="s">
        <v>42</v>
      </c>
      <c r="J5007" s="1"/>
      <c r="K5007" s="1" t="s">
        <v>6808</v>
      </c>
      <c r="L5007" s="1" t="s">
        <v>44</v>
      </c>
      <c r="M5007" s="9">
        <v>44652.0</v>
      </c>
      <c r="N5007" s="9">
        <v>45190.0</v>
      </c>
      <c r="O5007" s="1"/>
      <c r="P5007" s="1">
        <v>8.33</v>
      </c>
      <c r="Q5007" s="1">
        <v>400000.0</v>
      </c>
      <c r="R5007" s="1">
        <v>450000.0</v>
      </c>
      <c r="S5007" s="9">
        <v>45139.0</v>
      </c>
      <c r="T5007" s="9">
        <v>45190.0</v>
      </c>
      <c r="U5007" s="1" t="s">
        <v>6810</v>
      </c>
      <c r="V5007" s="5">
        <v>37485.0</v>
      </c>
      <c r="W5007" s="11">
        <v>44232.299999999996</v>
      </c>
      <c r="X5007" s="9">
        <v>45184.0</v>
      </c>
      <c r="Y5007" s="5">
        <v>40483.799999999996</v>
      </c>
      <c r="Z5007" s="5">
        <v>28113.75</v>
      </c>
      <c r="AA5007" s="9">
        <v>45188.0</v>
      </c>
      <c r="AB5007" s="1" t="s">
        <v>6810</v>
      </c>
      <c r="AC5007" s="1" t="s">
        <v>55</v>
      </c>
      <c r="AD5007" s="12" t="s">
        <v>46</v>
      </c>
      <c r="AE5007" s="12" t="s">
        <v>47</v>
      </c>
      <c r="AF5007" s="12" t="s">
        <v>47</v>
      </c>
      <c r="AG5007" s="12" t="s">
        <v>47</v>
      </c>
      <c r="AH5007" s="12" t="s">
        <v>47</v>
      </c>
      <c r="AI5007" s="12" t="s">
        <v>47</v>
      </c>
    </row>
    <row r="5008">
      <c r="A5008" s="1" t="s">
        <v>6807</v>
      </c>
      <c r="B5008" s="7"/>
      <c r="C5008" s="1" t="s">
        <v>36</v>
      </c>
      <c r="D5008" s="1" t="s">
        <v>37</v>
      </c>
      <c r="E5008" s="1" t="s">
        <v>38</v>
      </c>
      <c r="F5008" s="1" t="s">
        <v>220</v>
      </c>
      <c r="G5008" s="1" t="s">
        <v>134</v>
      </c>
      <c r="H5008" s="1" t="s">
        <v>135</v>
      </c>
      <c r="I5008" s="1" t="s">
        <v>42</v>
      </c>
      <c r="J5008" s="1"/>
      <c r="K5008" s="1" t="s">
        <v>6808</v>
      </c>
      <c r="L5008" s="1" t="s">
        <v>44</v>
      </c>
      <c r="M5008" s="9">
        <v>44652.0</v>
      </c>
      <c r="N5008" s="9">
        <v>45171.0</v>
      </c>
      <c r="O5008" s="1"/>
      <c r="P5008" s="1">
        <v>8.33</v>
      </c>
      <c r="Q5008" s="1">
        <v>500000.0</v>
      </c>
      <c r="R5008" s="1">
        <v>360000.0</v>
      </c>
      <c r="S5008" s="9">
        <v>45201.0</v>
      </c>
      <c r="T5008" s="9">
        <v>45205.0</v>
      </c>
      <c r="U5008" s="1" t="s">
        <v>3528</v>
      </c>
      <c r="V5008" s="5">
        <v>29988.0</v>
      </c>
      <c r="W5008" s="11">
        <v>35385.84</v>
      </c>
      <c r="X5008" s="9">
        <v>45205.0</v>
      </c>
      <c r="Y5008" s="5">
        <v>32387.039999999997</v>
      </c>
      <c r="Z5008" s="5">
        <v>22491.0</v>
      </c>
      <c r="AA5008" s="9">
        <v>45205.0</v>
      </c>
      <c r="AB5008" s="1" t="s">
        <v>3528</v>
      </c>
      <c r="AC5008" s="1" t="s">
        <v>55</v>
      </c>
      <c r="AD5008" s="12" t="s">
        <v>46</v>
      </c>
      <c r="AE5008" s="12" t="s">
        <v>47</v>
      </c>
      <c r="AF5008" s="12" t="s">
        <v>47</v>
      </c>
      <c r="AG5008" s="12" t="s">
        <v>47</v>
      </c>
      <c r="AH5008" s="12" t="s">
        <v>47</v>
      </c>
      <c r="AI5008" s="12" t="s">
        <v>47</v>
      </c>
    </row>
    <row r="5009">
      <c r="A5009" s="1" t="s">
        <v>6811</v>
      </c>
      <c r="B5009" s="7"/>
      <c r="C5009" s="1" t="s">
        <v>36</v>
      </c>
      <c r="D5009" s="1" t="s">
        <v>96</v>
      </c>
      <c r="E5009" s="1" t="s">
        <v>38</v>
      </c>
      <c r="F5009" s="1" t="s">
        <v>972</v>
      </c>
      <c r="G5009" s="1" t="s">
        <v>134</v>
      </c>
      <c r="H5009" s="1" t="s">
        <v>135</v>
      </c>
      <c r="I5009" s="1" t="s">
        <v>234</v>
      </c>
      <c r="J5009" s="1"/>
      <c r="K5009" s="1" t="s">
        <v>6812</v>
      </c>
      <c r="L5009" s="1" t="s">
        <v>53</v>
      </c>
      <c r="M5009" s="9">
        <v>44742.0</v>
      </c>
      <c r="N5009" s="9">
        <v>44762.0</v>
      </c>
      <c r="O5009" s="1"/>
      <c r="P5009" s="1">
        <v>8.33</v>
      </c>
      <c r="Q5009" s="1">
        <v>100000.0</v>
      </c>
      <c r="R5009" s="1">
        <v>322860.0</v>
      </c>
      <c r="S5009" s="9">
        <v>44762.0</v>
      </c>
      <c r="T5009" s="9">
        <v>44789.0</v>
      </c>
      <c r="U5009" s="1" t="s">
        <v>6813</v>
      </c>
      <c r="V5009" s="5">
        <v>26894.237999999998</v>
      </c>
      <c r="W5009" s="11">
        <v>31735.200839999994</v>
      </c>
      <c r="X5009" s="9">
        <v>44810.0</v>
      </c>
      <c r="Y5009" s="5">
        <v>29045.777039999994</v>
      </c>
      <c r="Z5009" s="5">
        <v>20170.678499999998</v>
      </c>
      <c r="AA5009" s="9">
        <v>44814.0</v>
      </c>
      <c r="AB5009" s="1" t="s">
        <v>6813</v>
      </c>
      <c r="AC5009" s="1" t="s">
        <v>55</v>
      </c>
      <c r="AD5009" s="12" t="s">
        <v>46</v>
      </c>
      <c r="AE5009" s="12" t="s">
        <v>46</v>
      </c>
      <c r="AF5009" s="12" t="s">
        <v>46</v>
      </c>
      <c r="AG5009" s="12" t="s">
        <v>46</v>
      </c>
      <c r="AH5009" s="12" t="s">
        <v>46</v>
      </c>
      <c r="AI5009" s="12" t="s">
        <v>46</v>
      </c>
    </row>
    <row r="5010">
      <c r="A5010" s="1" t="s">
        <v>6811</v>
      </c>
      <c r="B5010" s="7"/>
      <c r="C5010" s="1" t="s">
        <v>36</v>
      </c>
      <c r="D5010" s="1" t="s">
        <v>96</v>
      </c>
      <c r="E5010" s="1" t="s">
        <v>38</v>
      </c>
      <c r="F5010" s="1" t="s">
        <v>2560</v>
      </c>
      <c r="G5010" s="1" t="s">
        <v>134</v>
      </c>
      <c r="H5010" s="1" t="s">
        <v>135</v>
      </c>
      <c r="I5010" s="1" t="s">
        <v>234</v>
      </c>
      <c r="J5010" s="1"/>
      <c r="K5010" s="1" t="s">
        <v>6812</v>
      </c>
      <c r="L5010" s="1" t="s">
        <v>53</v>
      </c>
      <c r="M5010" s="9">
        <v>44742.0</v>
      </c>
      <c r="N5010" s="9">
        <v>45133.0</v>
      </c>
      <c r="O5010" s="1"/>
      <c r="P5010" s="1">
        <v>8.33</v>
      </c>
      <c r="Q5010" s="1">
        <v>500000.0</v>
      </c>
      <c r="R5010" s="1">
        <v>525000.0</v>
      </c>
      <c r="S5010" s="9">
        <v>45124.0</v>
      </c>
      <c r="T5010" s="9">
        <v>45133.0</v>
      </c>
      <c r="U5010" s="1" t="s">
        <v>6814</v>
      </c>
      <c r="V5010" s="5">
        <v>43732.5</v>
      </c>
      <c r="W5010" s="11">
        <v>51604.35</v>
      </c>
      <c r="X5010" s="9"/>
      <c r="Y5010" s="1"/>
      <c r="Z5010" s="5">
        <v>32799.375</v>
      </c>
      <c r="AA5010" s="1"/>
      <c r="AB5010" s="1"/>
      <c r="AC5010" s="1" t="s">
        <v>162</v>
      </c>
      <c r="AD5010" s="12" t="s">
        <v>46</v>
      </c>
      <c r="AE5010" s="12" t="s">
        <v>47</v>
      </c>
      <c r="AF5010" s="12" t="s">
        <v>47</v>
      </c>
      <c r="AG5010" s="12" t="s">
        <v>47</v>
      </c>
    </row>
    <row r="5011">
      <c r="A5011" s="1" t="s">
        <v>6811</v>
      </c>
      <c r="B5011" s="7"/>
      <c r="C5011" s="1" t="s">
        <v>36</v>
      </c>
      <c r="D5011" s="1" t="s">
        <v>96</v>
      </c>
      <c r="E5011" s="1" t="s">
        <v>38</v>
      </c>
      <c r="F5011" s="1" t="s">
        <v>2560</v>
      </c>
      <c r="G5011" s="1" t="s">
        <v>134</v>
      </c>
      <c r="H5011" s="1" t="s">
        <v>135</v>
      </c>
      <c r="I5011" s="1" t="s">
        <v>234</v>
      </c>
      <c r="J5011" s="1"/>
      <c r="K5011" s="1" t="s">
        <v>6812</v>
      </c>
      <c r="L5011" s="1" t="s">
        <v>53</v>
      </c>
      <c r="M5011" s="9">
        <v>44742.0</v>
      </c>
      <c r="N5011" s="9">
        <v>45136.0</v>
      </c>
      <c r="O5011" s="1"/>
      <c r="P5011" s="1">
        <v>8.33</v>
      </c>
      <c r="Q5011" s="1">
        <v>450000.0</v>
      </c>
      <c r="R5011" s="1">
        <v>499800.0</v>
      </c>
      <c r="S5011" s="9">
        <v>45124.0</v>
      </c>
      <c r="T5011" s="9">
        <v>45136.0</v>
      </c>
      <c r="U5011" s="1" t="s">
        <v>6815</v>
      </c>
      <c r="V5011" s="5">
        <v>41633.34</v>
      </c>
      <c r="W5011" s="11">
        <v>49127.341199999995</v>
      </c>
      <c r="X5011" s="9">
        <v>45154.0</v>
      </c>
      <c r="Y5011" s="5">
        <v>44964.00719999999</v>
      </c>
      <c r="Z5011" s="5">
        <v>31225.004999999997</v>
      </c>
      <c r="AA5011" s="9">
        <v>45162.0</v>
      </c>
      <c r="AB5011" s="1" t="s">
        <v>6816</v>
      </c>
      <c r="AC5011" s="1" t="s">
        <v>55</v>
      </c>
      <c r="AD5011" s="12" t="s">
        <v>46</v>
      </c>
      <c r="AE5011" s="12" t="s">
        <v>47</v>
      </c>
      <c r="AF5011" s="12" t="s">
        <v>47</v>
      </c>
      <c r="AG5011" s="12" t="s">
        <v>47</v>
      </c>
      <c r="AH5011" s="12" t="s">
        <v>47</v>
      </c>
      <c r="AI5011" s="12" t="s">
        <v>47</v>
      </c>
    </row>
    <row r="5012">
      <c r="A5012" s="1" t="s">
        <v>6817</v>
      </c>
      <c r="B5012" s="7"/>
      <c r="C5012" s="1" t="s">
        <v>36</v>
      </c>
      <c r="D5012" s="1" t="s">
        <v>50</v>
      </c>
      <c r="E5012" s="1" t="s">
        <v>212</v>
      </c>
      <c r="F5012" s="1" t="s">
        <v>535</v>
      </c>
      <c r="G5012" s="1" t="s">
        <v>152</v>
      </c>
      <c r="H5012" s="1" t="s">
        <v>153</v>
      </c>
      <c r="I5012" s="1" t="s">
        <v>234</v>
      </c>
      <c r="J5012" s="1"/>
      <c r="K5012" s="1" t="s">
        <v>6818</v>
      </c>
      <c r="L5012" s="1" t="s">
        <v>143</v>
      </c>
      <c r="M5012" s="9">
        <v>44711.0</v>
      </c>
      <c r="N5012" s="9">
        <v>44809.0</v>
      </c>
      <c r="O5012" s="1"/>
      <c r="P5012" s="1">
        <v>8.33</v>
      </c>
      <c r="Q5012" s="1">
        <v>300000.0</v>
      </c>
      <c r="R5012" s="1">
        <v>300000.0</v>
      </c>
      <c r="S5012" s="10">
        <v>44899.0</v>
      </c>
      <c r="V5012" s="5">
        <v>24990.0</v>
      </c>
      <c r="W5012" s="11">
        <v>29488.199999999997</v>
      </c>
      <c r="Z5012" s="5">
        <v>18742.5</v>
      </c>
      <c r="AC5012" s="1" t="s">
        <v>45</v>
      </c>
      <c r="AD5012" s="12" t="s">
        <v>46</v>
      </c>
      <c r="AE5012" s="12" t="s">
        <v>46</v>
      </c>
      <c r="AF5012" s="12" t="s">
        <v>46</v>
      </c>
    </row>
    <row r="5013">
      <c r="A5013" s="1" t="s">
        <v>6817</v>
      </c>
      <c r="B5013" s="7"/>
      <c r="C5013" s="1" t="s">
        <v>36</v>
      </c>
      <c r="D5013" s="1" t="s">
        <v>50</v>
      </c>
      <c r="E5013" s="1" t="s">
        <v>212</v>
      </c>
      <c r="F5013" s="1" t="s">
        <v>535</v>
      </c>
      <c r="G5013" s="1" t="s">
        <v>152</v>
      </c>
      <c r="H5013" s="1" t="s">
        <v>153</v>
      </c>
      <c r="I5013" s="1" t="s">
        <v>234</v>
      </c>
      <c r="J5013" s="1"/>
      <c r="K5013" s="1" t="s">
        <v>6818</v>
      </c>
      <c r="L5013" s="1" t="s">
        <v>143</v>
      </c>
      <c r="M5013" s="9">
        <v>44711.0</v>
      </c>
      <c r="N5013" s="9">
        <v>44687.0</v>
      </c>
      <c r="O5013" s="1"/>
      <c r="P5013" s="1">
        <v>8.33</v>
      </c>
      <c r="Q5013" s="1">
        <v>300000.0</v>
      </c>
      <c r="R5013" s="1">
        <v>300000.0</v>
      </c>
      <c r="S5013" s="10">
        <v>44777.0</v>
      </c>
      <c r="V5013" s="5">
        <v>24990.0</v>
      </c>
      <c r="W5013" s="11">
        <v>29488.199999999997</v>
      </c>
      <c r="Z5013" s="5">
        <v>18742.5</v>
      </c>
      <c r="AC5013" s="1" t="s">
        <v>45</v>
      </c>
      <c r="AD5013" s="12" t="s">
        <v>46</v>
      </c>
      <c r="AE5013" s="12" t="s">
        <v>46</v>
      </c>
      <c r="AF5013" s="12" t="s">
        <v>46</v>
      </c>
    </row>
    <row r="5014">
      <c r="A5014" s="1" t="s">
        <v>6817</v>
      </c>
      <c r="B5014" s="7"/>
      <c r="C5014" s="1" t="s">
        <v>36</v>
      </c>
      <c r="D5014" s="1" t="s">
        <v>50</v>
      </c>
      <c r="E5014" s="1" t="s">
        <v>212</v>
      </c>
      <c r="F5014" s="1" t="s">
        <v>535</v>
      </c>
      <c r="G5014" s="1" t="s">
        <v>152</v>
      </c>
      <c r="H5014" s="1" t="s">
        <v>153</v>
      </c>
      <c r="I5014" s="1" t="s">
        <v>234</v>
      </c>
      <c r="J5014" s="1"/>
      <c r="K5014" s="1" t="s">
        <v>6818</v>
      </c>
      <c r="L5014" s="1" t="s">
        <v>143</v>
      </c>
      <c r="M5014" s="9">
        <v>44711.0</v>
      </c>
      <c r="N5014" s="9">
        <v>44657.0</v>
      </c>
      <c r="O5014" s="1"/>
      <c r="P5014" s="1">
        <v>8.33</v>
      </c>
      <c r="Q5014" s="1">
        <v>300000.0</v>
      </c>
      <c r="R5014" s="1">
        <v>300000.0</v>
      </c>
      <c r="S5014" s="10">
        <v>44747.0</v>
      </c>
      <c r="V5014" s="5">
        <v>24990.0</v>
      </c>
      <c r="W5014" s="11">
        <v>29488.199999999997</v>
      </c>
      <c r="Z5014" s="5">
        <v>18742.5</v>
      </c>
      <c r="AC5014" s="1" t="s">
        <v>45</v>
      </c>
      <c r="AD5014" s="12" t="s">
        <v>46</v>
      </c>
      <c r="AE5014" s="12" t="s">
        <v>46</v>
      </c>
      <c r="AF5014" s="12" t="s">
        <v>46</v>
      </c>
    </row>
    <row r="5015">
      <c r="A5015" s="1" t="s">
        <v>6819</v>
      </c>
      <c r="B5015" s="7"/>
      <c r="C5015" s="1" t="s">
        <v>36</v>
      </c>
      <c r="D5015" s="1" t="s">
        <v>96</v>
      </c>
      <c r="E5015" s="1" t="s">
        <v>77</v>
      </c>
      <c r="F5015" s="1" t="s">
        <v>948</v>
      </c>
      <c r="G5015" s="1" t="s">
        <v>115</v>
      </c>
      <c r="H5015" s="1" t="s">
        <v>116</v>
      </c>
      <c r="I5015" s="1" t="s">
        <v>42</v>
      </c>
      <c r="J5015" s="1"/>
      <c r="K5015" s="1" t="s">
        <v>6820</v>
      </c>
      <c r="L5015" s="1" t="s">
        <v>99</v>
      </c>
      <c r="M5015" s="14">
        <v>44846.0</v>
      </c>
      <c r="N5015" s="14">
        <v>44846.0</v>
      </c>
      <c r="O5015" s="1"/>
      <c r="P5015" s="1">
        <v>8.33</v>
      </c>
      <c r="Q5015" s="1">
        <v>300000.0</v>
      </c>
      <c r="R5015" s="1">
        <v>300000.0</v>
      </c>
      <c r="S5015" s="15">
        <v>44936.0</v>
      </c>
      <c r="V5015" s="5">
        <v>24990.0</v>
      </c>
      <c r="W5015" s="11">
        <v>29488.199999999997</v>
      </c>
      <c r="Z5015" s="5">
        <v>18742.5</v>
      </c>
      <c r="AB5015" s="1"/>
      <c r="AC5015" s="1" t="s">
        <v>45</v>
      </c>
      <c r="AD5015" s="12" t="s">
        <v>46</v>
      </c>
      <c r="AE5015" s="12" t="s">
        <v>46</v>
      </c>
      <c r="AF5015" s="12" t="s">
        <v>46</v>
      </c>
    </row>
    <row r="5016">
      <c r="A5016" s="1" t="s">
        <v>6821</v>
      </c>
      <c r="B5016" s="7"/>
      <c r="C5016" s="1" t="s">
        <v>36</v>
      </c>
      <c r="D5016" s="1" t="s">
        <v>102</v>
      </c>
      <c r="E5016" s="1" t="s">
        <v>77</v>
      </c>
      <c r="F5016" s="1" t="s">
        <v>1272</v>
      </c>
      <c r="G5016" s="1" t="s">
        <v>152</v>
      </c>
      <c r="H5016" s="1" t="s">
        <v>153</v>
      </c>
      <c r="I5016" s="1" t="s">
        <v>247</v>
      </c>
      <c r="J5016" s="1"/>
      <c r="K5016" s="1" t="s">
        <v>6822</v>
      </c>
      <c r="L5016" s="1" t="s">
        <v>53</v>
      </c>
      <c r="M5016" s="9">
        <v>44832.0</v>
      </c>
      <c r="N5016" s="9">
        <v>44782.0</v>
      </c>
      <c r="O5016" s="1"/>
      <c r="P5016" s="1">
        <v>8.33</v>
      </c>
      <c r="Q5016" s="1">
        <v>300000.0</v>
      </c>
      <c r="R5016" s="1">
        <v>312000.0</v>
      </c>
      <c r="S5016" s="9">
        <v>44753.0</v>
      </c>
      <c r="T5016" s="9">
        <v>44782.0</v>
      </c>
      <c r="U5016" s="1" t="s">
        <v>6823</v>
      </c>
      <c r="V5016" s="5">
        <v>25989.6</v>
      </c>
      <c r="W5016" s="11">
        <v>30667.727999999996</v>
      </c>
      <c r="X5016" s="9">
        <v>44783.0</v>
      </c>
      <c r="Y5016" s="5">
        <v>28068.767999999996</v>
      </c>
      <c r="Z5016" s="5">
        <v>19492.199999999997</v>
      </c>
      <c r="AA5016" s="9">
        <v>44791.0</v>
      </c>
      <c r="AB5016" s="1" t="s">
        <v>6823</v>
      </c>
      <c r="AC5016" s="1" t="s">
        <v>55</v>
      </c>
      <c r="AD5016" s="12" t="s">
        <v>46</v>
      </c>
      <c r="AE5016" s="12" t="s">
        <v>46</v>
      </c>
      <c r="AF5016" s="12" t="s">
        <v>46</v>
      </c>
      <c r="AG5016" s="12" t="s">
        <v>46</v>
      </c>
      <c r="AH5016" s="12" t="s">
        <v>46</v>
      </c>
      <c r="AI5016" s="12" t="s">
        <v>46</v>
      </c>
    </row>
    <row r="5017">
      <c r="A5017" s="1" t="s">
        <v>6824</v>
      </c>
      <c r="B5017" s="7"/>
      <c r="C5017" s="1" t="s">
        <v>132</v>
      </c>
      <c r="D5017" s="1" t="s">
        <v>50</v>
      </c>
      <c r="E5017" s="1" t="s">
        <v>82</v>
      </c>
      <c r="F5017" s="1" t="s">
        <v>6825</v>
      </c>
      <c r="G5017" s="1" t="s">
        <v>170</v>
      </c>
      <c r="H5017" s="1" t="s">
        <v>170</v>
      </c>
      <c r="I5017" s="1" t="s">
        <v>123</v>
      </c>
      <c r="J5017" s="1"/>
      <c r="K5017" s="1" t="s">
        <v>6826</v>
      </c>
      <c r="L5017" s="1" t="s">
        <v>150</v>
      </c>
      <c r="M5017" s="9">
        <v>44935.0</v>
      </c>
      <c r="N5017" s="9">
        <v>45170.0</v>
      </c>
      <c r="O5017" s="1"/>
      <c r="P5017" s="1">
        <v>8.33</v>
      </c>
      <c r="Q5017" s="1">
        <v>500000.0</v>
      </c>
      <c r="R5017" s="1">
        <v>300000.0</v>
      </c>
      <c r="S5017" s="9">
        <v>44928.0</v>
      </c>
      <c r="T5017" s="9">
        <v>44935.0</v>
      </c>
      <c r="U5017" s="1" t="s">
        <v>6827</v>
      </c>
      <c r="V5017" s="5">
        <v>24990.0</v>
      </c>
      <c r="W5017" s="11">
        <v>29488.199999999997</v>
      </c>
      <c r="X5017" s="9">
        <v>44959.0</v>
      </c>
      <c r="Y5017" s="5">
        <v>26989.199999999997</v>
      </c>
      <c r="Z5017" s="5">
        <v>18742.5</v>
      </c>
      <c r="AA5017" s="9">
        <v>44966.0</v>
      </c>
      <c r="AB5017" s="1" t="s">
        <v>6828</v>
      </c>
      <c r="AC5017" s="1" t="s">
        <v>55</v>
      </c>
      <c r="AD5017" s="12" t="s">
        <v>46</v>
      </c>
      <c r="AE5017" s="12" t="s">
        <v>47</v>
      </c>
      <c r="AF5017" s="12" t="s">
        <v>46</v>
      </c>
      <c r="AG5017" s="12" t="s">
        <v>46</v>
      </c>
      <c r="AH5017" s="12" t="s">
        <v>46</v>
      </c>
      <c r="AI5017" s="12" t="s">
        <v>46</v>
      </c>
    </row>
    <row r="5018">
      <c r="A5018" s="1" t="s">
        <v>6824</v>
      </c>
      <c r="B5018" s="7"/>
      <c r="C5018" s="1" t="s">
        <v>132</v>
      </c>
      <c r="D5018" s="1" t="s">
        <v>50</v>
      </c>
      <c r="E5018" s="1" t="s">
        <v>82</v>
      </c>
      <c r="F5018" s="1" t="s">
        <v>1809</v>
      </c>
      <c r="G5018" s="1" t="s">
        <v>170</v>
      </c>
      <c r="H5018" s="1" t="s">
        <v>170</v>
      </c>
      <c r="I5018" s="1" t="s">
        <v>123</v>
      </c>
      <c r="J5018" s="1"/>
      <c r="K5018" s="1" t="s">
        <v>6826</v>
      </c>
      <c r="L5018" s="1" t="s">
        <v>150</v>
      </c>
      <c r="M5018" s="9">
        <v>44935.0</v>
      </c>
      <c r="N5018" s="9">
        <v>45170.0</v>
      </c>
      <c r="O5018" s="1"/>
      <c r="P5018" s="1">
        <v>8.33</v>
      </c>
      <c r="Q5018" s="1">
        <v>300000.0</v>
      </c>
      <c r="R5018" s="1">
        <v>300000.0</v>
      </c>
      <c r="S5018" s="9">
        <v>45358.0</v>
      </c>
      <c r="T5018" s="9">
        <v>45377.0</v>
      </c>
      <c r="U5018" s="1" t="s">
        <v>3524</v>
      </c>
      <c r="V5018" s="5">
        <v>24990.0</v>
      </c>
      <c r="W5018" s="11">
        <v>29488.199999999997</v>
      </c>
      <c r="X5018" s="9">
        <v>45377.0</v>
      </c>
      <c r="Y5018" s="5">
        <v>26989.199999999997</v>
      </c>
      <c r="Z5018" s="5">
        <v>18742.5</v>
      </c>
      <c r="AA5018" s="9">
        <v>45377.0</v>
      </c>
      <c r="AB5018" s="1" t="s">
        <v>3524</v>
      </c>
      <c r="AC5018" s="1" t="s">
        <v>55</v>
      </c>
      <c r="AD5018" s="12" t="s">
        <v>46</v>
      </c>
      <c r="AE5018" s="12" t="s">
        <v>47</v>
      </c>
      <c r="AF5018" s="12" t="s">
        <v>47</v>
      </c>
      <c r="AG5018" s="12" t="s">
        <v>47</v>
      </c>
      <c r="AH5018" s="12" t="s">
        <v>47</v>
      </c>
      <c r="AI5018" s="12" t="s">
        <v>47</v>
      </c>
    </row>
    <row r="5019">
      <c r="A5019" s="1" t="s">
        <v>6824</v>
      </c>
      <c r="B5019" s="7"/>
      <c r="C5019" s="1" t="s">
        <v>132</v>
      </c>
      <c r="D5019" s="1" t="s">
        <v>50</v>
      </c>
      <c r="E5019" s="1" t="s">
        <v>82</v>
      </c>
      <c r="F5019" s="1" t="s">
        <v>1809</v>
      </c>
      <c r="G5019" s="1" t="s">
        <v>170</v>
      </c>
      <c r="H5019" s="1" t="s">
        <v>170</v>
      </c>
      <c r="I5019" s="1" t="s">
        <v>123</v>
      </c>
      <c r="J5019" s="1"/>
      <c r="K5019" s="1" t="s">
        <v>6826</v>
      </c>
      <c r="L5019" s="1" t="s">
        <v>150</v>
      </c>
      <c r="M5019" s="9">
        <v>44935.0</v>
      </c>
      <c r="N5019" s="9">
        <v>45170.0</v>
      </c>
      <c r="O5019" s="1"/>
      <c r="P5019" s="1">
        <v>8.33</v>
      </c>
      <c r="Q5019" s="1">
        <v>300000.0</v>
      </c>
      <c r="R5019" s="1">
        <v>246000.0</v>
      </c>
      <c r="S5019" s="9">
        <v>45357.0</v>
      </c>
      <c r="T5019" s="9">
        <v>45377.0</v>
      </c>
      <c r="U5019" s="1" t="s">
        <v>6829</v>
      </c>
      <c r="V5019" s="5">
        <v>20491.8</v>
      </c>
      <c r="W5019" s="11">
        <v>24180.323999999997</v>
      </c>
      <c r="X5019" s="9">
        <v>45387.0</v>
      </c>
      <c r="Y5019" s="5">
        <v>22131.143999999997</v>
      </c>
      <c r="Z5019" s="5">
        <v>15368.849999999999</v>
      </c>
      <c r="AA5019" s="9">
        <v>45355.0</v>
      </c>
      <c r="AB5019" s="1" t="s">
        <v>6830</v>
      </c>
      <c r="AC5019" s="1" t="s">
        <v>55</v>
      </c>
      <c r="AD5019" s="12" t="s">
        <v>46</v>
      </c>
      <c r="AE5019" s="12" t="s">
        <v>47</v>
      </c>
      <c r="AF5019" s="12" t="s">
        <v>47</v>
      </c>
      <c r="AG5019" s="12" t="s">
        <v>47</v>
      </c>
      <c r="AH5019" s="12" t="s">
        <v>137</v>
      </c>
      <c r="AI5019" s="12" t="s">
        <v>47</v>
      </c>
    </row>
    <row r="5020">
      <c r="A5020" s="1" t="s">
        <v>6824</v>
      </c>
      <c r="B5020" s="7"/>
      <c r="C5020" s="1" t="s">
        <v>132</v>
      </c>
      <c r="D5020" s="1" t="s">
        <v>50</v>
      </c>
      <c r="E5020" s="1" t="s">
        <v>82</v>
      </c>
      <c r="F5020" s="1" t="s">
        <v>1809</v>
      </c>
      <c r="G5020" s="1" t="s">
        <v>170</v>
      </c>
      <c r="H5020" s="1" t="s">
        <v>170</v>
      </c>
      <c r="I5020" s="1" t="s">
        <v>123</v>
      </c>
      <c r="J5020" s="1"/>
      <c r="K5020" s="1" t="s">
        <v>6826</v>
      </c>
      <c r="L5020" s="1" t="s">
        <v>150</v>
      </c>
      <c r="M5020" s="9">
        <v>44935.0</v>
      </c>
      <c r="N5020" s="9">
        <v>45170.0</v>
      </c>
      <c r="O5020" s="1"/>
      <c r="P5020" s="1">
        <v>8.33</v>
      </c>
      <c r="Q5020" s="1">
        <v>300000.0</v>
      </c>
      <c r="R5020" s="1">
        <v>246000.0</v>
      </c>
      <c r="S5020" s="9">
        <v>45369.0</v>
      </c>
      <c r="T5020" s="9">
        <v>45377.0</v>
      </c>
      <c r="U5020" s="1" t="s">
        <v>6831</v>
      </c>
      <c r="V5020" s="5">
        <v>20491.8</v>
      </c>
      <c r="W5020" s="11">
        <v>24180.323999999997</v>
      </c>
      <c r="X5020" s="9">
        <v>45399.0</v>
      </c>
      <c r="Y5020" s="5">
        <v>22131.143999999997</v>
      </c>
      <c r="Z5020" s="5">
        <v>15368.849999999999</v>
      </c>
      <c r="AA5020" s="9">
        <v>45355.0</v>
      </c>
      <c r="AB5020" s="1" t="s">
        <v>6832</v>
      </c>
      <c r="AC5020" s="1" t="s">
        <v>55</v>
      </c>
      <c r="AD5020" s="12" t="s">
        <v>46</v>
      </c>
      <c r="AE5020" s="12" t="s">
        <v>47</v>
      </c>
      <c r="AF5020" s="12" t="s">
        <v>47</v>
      </c>
      <c r="AG5020" s="12" t="s">
        <v>47</v>
      </c>
      <c r="AH5020" s="12" t="s">
        <v>137</v>
      </c>
      <c r="AI5020" s="12" t="s">
        <v>47</v>
      </c>
    </row>
    <row r="5021">
      <c r="A5021" s="1" t="s">
        <v>6824</v>
      </c>
      <c r="B5021" s="7"/>
      <c r="C5021" s="1" t="s">
        <v>132</v>
      </c>
      <c r="D5021" s="1" t="s">
        <v>50</v>
      </c>
      <c r="E5021" s="1" t="s">
        <v>82</v>
      </c>
      <c r="F5021" s="1" t="s">
        <v>1809</v>
      </c>
      <c r="G5021" s="1" t="s">
        <v>170</v>
      </c>
      <c r="H5021" s="1" t="s">
        <v>170</v>
      </c>
      <c r="I5021" s="1" t="s">
        <v>123</v>
      </c>
      <c r="J5021" s="1"/>
      <c r="K5021" s="1" t="s">
        <v>6826</v>
      </c>
      <c r="L5021" s="1" t="s">
        <v>150</v>
      </c>
      <c r="M5021" s="9">
        <v>44935.0</v>
      </c>
      <c r="N5021" s="9">
        <v>45170.0</v>
      </c>
      <c r="O5021" s="1"/>
      <c r="P5021" s="1">
        <v>8.33</v>
      </c>
      <c r="Q5021" s="1">
        <v>300000.0</v>
      </c>
      <c r="R5021" s="1">
        <v>343200.0</v>
      </c>
      <c r="S5021" s="9">
        <v>45378.0</v>
      </c>
      <c r="T5021" s="9">
        <v>45380.0</v>
      </c>
      <c r="U5021" s="1" t="s">
        <v>6833</v>
      </c>
      <c r="V5021" s="5">
        <v>28588.56</v>
      </c>
      <c r="W5021" s="11">
        <v>33734.5008</v>
      </c>
      <c r="X5021" s="9">
        <v>45408.0</v>
      </c>
      <c r="Y5021" s="5">
        <v>30875.644800000002</v>
      </c>
      <c r="Z5021" s="5">
        <v>21441.420000000002</v>
      </c>
      <c r="AA5021" s="9">
        <v>45401.0</v>
      </c>
      <c r="AB5021" s="1" t="s">
        <v>6834</v>
      </c>
      <c r="AC5021" s="1" t="s">
        <v>55</v>
      </c>
      <c r="AD5021" s="12" t="s">
        <v>46</v>
      </c>
      <c r="AE5021" s="12" t="s">
        <v>47</v>
      </c>
      <c r="AF5021" s="12" t="s">
        <v>47</v>
      </c>
      <c r="AG5021" s="12" t="s">
        <v>47</v>
      </c>
      <c r="AH5021" s="12" t="s">
        <v>137</v>
      </c>
      <c r="AI5021" s="12" t="s">
        <v>137</v>
      </c>
    </row>
    <row r="5022">
      <c r="A5022" s="1" t="s">
        <v>6824</v>
      </c>
      <c r="B5022" s="7"/>
      <c r="C5022" s="1" t="s">
        <v>132</v>
      </c>
      <c r="D5022" s="1" t="s">
        <v>50</v>
      </c>
      <c r="E5022" s="1" t="s">
        <v>82</v>
      </c>
      <c r="F5022" s="1" t="s">
        <v>1809</v>
      </c>
      <c r="G5022" s="1" t="s">
        <v>170</v>
      </c>
      <c r="H5022" s="1" t="s">
        <v>170</v>
      </c>
      <c r="I5022" s="1" t="s">
        <v>123</v>
      </c>
      <c r="J5022" s="1"/>
      <c r="K5022" s="1" t="s">
        <v>6826</v>
      </c>
      <c r="L5022" s="1" t="s">
        <v>150</v>
      </c>
      <c r="M5022" s="9">
        <v>44935.0</v>
      </c>
      <c r="N5022" s="9">
        <v>45170.0</v>
      </c>
      <c r="O5022" s="1"/>
      <c r="P5022" s="1">
        <v>8.33</v>
      </c>
      <c r="Q5022" s="1">
        <v>300000.0</v>
      </c>
      <c r="R5022" s="1">
        <v>282000.0</v>
      </c>
      <c r="S5022" s="9">
        <v>45370.0</v>
      </c>
      <c r="T5022" s="9">
        <v>45380.0</v>
      </c>
      <c r="U5022" s="1" t="s">
        <v>6835</v>
      </c>
      <c r="V5022" s="5">
        <v>23490.6</v>
      </c>
      <c r="W5022" s="11">
        <v>27718.907999999996</v>
      </c>
      <c r="X5022" s="9">
        <v>45400.0</v>
      </c>
      <c r="Y5022" s="5">
        <v>25369.847999999994</v>
      </c>
      <c r="Z5022" s="5">
        <v>17617.949999999997</v>
      </c>
      <c r="AA5022" s="9">
        <v>45370.0</v>
      </c>
      <c r="AB5022" s="1" t="s">
        <v>6836</v>
      </c>
      <c r="AC5022" s="1" t="s">
        <v>55</v>
      </c>
      <c r="AD5022" s="12" t="s">
        <v>46</v>
      </c>
      <c r="AE5022" s="12" t="s">
        <v>47</v>
      </c>
      <c r="AF5022" s="12" t="s">
        <v>47</v>
      </c>
      <c r="AG5022" s="12" t="s">
        <v>47</v>
      </c>
      <c r="AH5022" s="12" t="s">
        <v>137</v>
      </c>
      <c r="AI5022" s="12" t="s">
        <v>47</v>
      </c>
    </row>
    <row r="5023">
      <c r="A5023" s="1" t="s">
        <v>6824</v>
      </c>
      <c r="B5023" s="7"/>
      <c r="C5023" s="1" t="s">
        <v>132</v>
      </c>
      <c r="D5023" s="1" t="s">
        <v>50</v>
      </c>
      <c r="E5023" s="1" t="s">
        <v>82</v>
      </c>
      <c r="F5023" s="1" t="s">
        <v>1809</v>
      </c>
      <c r="G5023" s="1" t="s">
        <v>170</v>
      </c>
      <c r="H5023" s="1" t="s">
        <v>170</v>
      </c>
      <c r="I5023" s="1" t="s">
        <v>123</v>
      </c>
      <c r="J5023" s="1"/>
      <c r="K5023" s="1" t="s">
        <v>6826</v>
      </c>
      <c r="L5023" s="1" t="s">
        <v>150</v>
      </c>
      <c r="M5023" s="9">
        <v>44935.0</v>
      </c>
      <c r="N5023" s="9">
        <v>44935.0</v>
      </c>
      <c r="O5023" s="1"/>
      <c r="P5023" s="1">
        <v>8.33</v>
      </c>
      <c r="Q5023" s="1">
        <v>300000.0</v>
      </c>
      <c r="R5023" s="1">
        <v>300000.0</v>
      </c>
      <c r="S5023" s="10">
        <v>45025.0</v>
      </c>
      <c r="V5023" s="5">
        <v>24990.0</v>
      </c>
      <c r="W5023" s="11">
        <v>29488.199999999997</v>
      </c>
      <c r="Z5023" s="5">
        <v>18742.5</v>
      </c>
      <c r="AB5023" s="1"/>
      <c r="AC5023" s="1" t="s">
        <v>45</v>
      </c>
      <c r="AD5023" s="12" t="s">
        <v>46</v>
      </c>
      <c r="AE5023" s="12" t="s">
        <v>46</v>
      </c>
      <c r="AF5023" s="12" t="s">
        <v>47</v>
      </c>
    </row>
    <row r="5024">
      <c r="A5024" s="1" t="s">
        <v>6824</v>
      </c>
      <c r="B5024" s="7"/>
      <c r="C5024" s="1" t="s">
        <v>132</v>
      </c>
      <c r="D5024" s="1" t="s">
        <v>50</v>
      </c>
      <c r="E5024" s="1" t="s">
        <v>82</v>
      </c>
      <c r="F5024" s="1" t="s">
        <v>1809</v>
      </c>
      <c r="G5024" s="1" t="s">
        <v>170</v>
      </c>
      <c r="H5024" s="1" t="s">
        <v>170</v>
      </c>
      <c r="I5024" s="1" t="s">
        <v>123</v>
      </c>
      <c r="J5024" s="1"/>
      <c r="K5024" s="1" t="s">
        <v>6826</v>
      </c>
      <c r="L5024" s="1" t="s">
        <v>150</v>
      </c>
      <c r="M5024" s="9">
        <v>44935.0</v>
      </c>
      <c r="N5024" s="9">
        <v>44935.0</v>
      </c>
      <c r="O5024" s="1"/>
      <c r="P5024" s="1">
        <v>8.33</v>
      </c>
      <c r="Q5024" s="1">
        <v>300000.0</v>
      </c>
      <c r="R5024" s="1">
        <v>300000.0</v>
      </c>
      <c r="S5024" s="10">
        <v>45025.0</v>
      </c>
      <c r="V5024" s="5">
        <v>24990.0</v>
      </c>
      <c r="W5024" s="11">
        <v>29488.199999999997</v>
      </c>
      <c r="Z5024" s="5">
        <v>18742.5</v>
      </c>
      <c r="AC5024" s="1" t="s">
        <v>45</v>
      </c>
      <c r="AD5024" s="12" t="s">
        <v>46</v>
      </c>
      <c r="AE5024" s="12" t="s">
        <v>46</v>
      </c>
      <c r="AF5024" s="12" t="s">
        <v>47</v>
      </c>
    </row>
    <row r="5025">
      <c r="A5025" s="1" t="s">
        <v>6837</v>
      </c>
      <c r="B5025" s="7"/>
      <c r="C5025" s="1" t="s">
        <v>36</v>
      </c>
      <c r="D5025" s="1" t="s">
        <v>76</v>
      </c>
      <c r="E5025" s="1" t="s">
        <v>77</v>
      </c>
      <c r="F5025" s="1" t="s">
        <v>1726</v>
      </c>
      <c r="G5025" s="1" t="s">
        <v>152</v>
      </c>
      <c r="H5025" s="1" t="s">
        <v>153</v>
      </c>
      <c r="I5025" s="1" t="s">
        <v>123</v>
      </c>
      <c r="J5025" s="1"/>
      <c r="K5025" s="1" t="s">
        <v>6838</v>
      </c>
      <c r="L5025" s="1" t="s">
        <v>53</v>
      </c>
      <c r="M5025" s="9">
        <v>44766.0</v>
      </c>
      <c r="N5025" s="9">
        <v>44763.0</v>
      </c>
      <c r="O5025" s="1"/>
      <c r="P5025" s="1">
        <v>8.33</v>
      </c>
      <c r="Q5025" s="1">
        <v>300000.0</v>
      </c>
      <c r="R5025" s="1">
        <v>300000.0</v>
      </c>
      <c r="S5025" s="10">
        <v>44853.0</v>
      </c>
      <c r="V5025" s="5">
        <v>24990.0</v>
      </c>
      <c r="W5025" s="11">
        <v>29488.199999999997</v>
      </c>
      <c r="Z5025" s="5">
        <v>18742.5</v>
      </c>
      <c r="AB5025" s="1"/>
      <c r="AC5025" s="1" t="s">
        <v>45</v>
      </c>
      <c r="AD5025" s="12" t="s">
        <v>46</v>
      </c>
      <c r="AE5025" s="12" t="s">
        <v>46</v>
      </c>
      <c r="AF5025" s="12" t="s">
        <v>46</v>
      </c>
    </row>
    <row r="5026">
      <c r="A5026" s="1" t="s">
        <v>6839</v>
      </c>
      <c r="B5026" s="7"/>
      <c r="C5026" s="1" t="s">
        <v>36</v>
      </c>
      <c r="D5026" s="1" t="s">
        <v>50</v>
      </c>
      <c r="E5026" s="1" t="s">
        <v>113</v>
      </c>
      <c r="F5026" s="1" t="s">
        <v>2807</v>
      </c>
      <c r="G5026" s="1" t="s">
        <v>152</v>
      </c>
      <c r="H5026" s="1" t="s">
        <v>153</v>
      </c>
      <c r="I5026" s="1" t="s">
        <v>245</v>
      </c>
      <c r="J5026" s="1"/>
      <c r="K5026" s="1" t="s">
        <v>6840</v>
      </c>
      <c r="L5026" s="1" t="s">
        <v>53</v>
      </c>
      <c r="M5026" s="9">
        <v>44742.0</v>
      </c>
      <c r="N5026" s="9">
        <v>44742.0</v>
      </c>
      <c r="O5026" s="1"/>
      <c r="P5026" s="1">
        <v>8.0</v>
      </c>
      <c r="Q5026" s="1">
        <v>500000.0</v>
      </c>
      <c r="R5026" s="1">
        <v>168000.0</v>
      </c>
      <c r="S5026" s="14">
        <v>44844.0</v>
      </c>
      <c r="T5026" s="9">
        <v>44870.0</v>
      </c>
      <c r="U5026" s="1" t="s">
        <v>6841</v>
      </c>
      <c r="V5026" s="5">
        <v>13440.0</v>
      </c>
      <c r="W5026" s="11">
        <v>15859.199999999999</v>
      </c>
      <c r="X5026" s="9"/>
      <c r="Y5026" s="10">
        <v>44900.0</v>
      </c>
      <c r="Z5026" s="12">
        <v>10080.0</v>
      </c>
      <c r="AA5026" s="10">
        <v>44908.0</v>
      </c>
      <c r="AB5026" s="1" t="s">
        <v>6841</v>
      </c>
      <c r="AC5026" s="1" t="s">
        <v>55</v>
      </c>
      <c r="AD5026" s="12" t="s">
        <v>46</v>
      </c>
      <c r="AE5026" s="12" t="s">
        <v>46</v>
      </c>
      <c r="AF5026" s="12" t="s">
        <v>46</v>
      </c>
      <c r="AG5026" s="12" t="s">
        <v>46</v>
      </c>
      <c r="AI5026" s="12" t="s">
        <v>46</v>
      </c>
    </row>
    <row r="5027">
      <c r="A5027" s="1" t="s">
        <v>6842</v>
      </c>
      <c r="B5027" s="7"/>
      <c r="C5027" s="1" t="s">
        <v>36</v>
      </c>
      <c r="D5027" s="1" t="s">
        <v>50</v>
      </c>
      <c r="E5027" s="1" t="s">
        <v>77</v>
      </c>
      <c r="F5027" s="1" t="s">
        <v>554</v>
      </c>
      <c r="G5027" s="1" t="s">
        <v>152</v>
      </c>
      <c r="H5027" s="1" t="s">
        <v>317</v>
      </c>
      <c r="I5027" s="1" t="s">
        <v>42</v>
      </c>
      <c r="J5027" s="1"/>
      <c r="K5027" s="1" t="s">
        <v>6843</v>
      </c>
      <c r="L5027" s="1" t="s">
        <v>150</v>
      </c>
      <c r="M5027" s="9">
        <v>45189.0</v>
      </c>
      <c r="N5027" s="14">
        <v>45256.0</v>
      </c>
      <c r="O5027" s="1"/>
      <c r="P5027" s="1">
        <v>8.33</v>
      </c>
      <c r="Q5027" s="1">
        <v>500000.0</v>
      </c>
      <c r="R5027" s="1">
        <v>300000.0</v>
      </c>
      <c r="S5027" s="15">
        <v>45346.0</v>
      </c>
      <c r="V5027" s="5">
        <v>24990.0</v>
      </c>
      <c r="W5027" s="11">
        <v>29488.199999999997</v>
      </c>
      <c r="Z5027" s="5">
        <v>18742.5</v>
      </c>
      <c r="AB5027" s="1"/>
      <c r="AC5027" s="1" t="s">
        <v>45</v>
      </c>
      <c r="AD5027" s="12" t="s">
        <v>47</v>
      </c>
      <c r="AE5027" s="12" t="s">
        <v>47</v>
      </c>
      <c r="AF5027" s="12" t="s">
        <v>47</v>
      </c>
    </row>
    <row r="5028">
      <c r="A5028" s="1" t="s">
        <v>6844</v>
      </c>
      <c r="B5028" s="7"/>
      <c r="C5028" s="1" t="s">
        <v>315</v>
      </c>
      <c r="D5028" s="1" t="s">
        <v>50</v>
      </c>
      <c r="E5028" s="1" t="s">
        <v>168</v>
      </c>
      <c r="F5028" s="1" t="s">
        <v>3400</v>
      </c>
      <c r="G5028" s="1" t="s">
        <v>152</v>
      </c>
      <c r="H5028" s="1" t="s">
        <v>317</v>
      </c>
      <c r="I5028" s="1" t="s">
        <v>290</v>
      </c>
      <c r="J5028" s="1"/>
      <c r="K5028" s="1" t="s">
        <v>6845</v>
      </c>
      <c r="L5028" s="1" t="s">
        <v>99</v>
      </c>
      <c r="M5028" s="9">
        <v>44720.0</v>
      </c>
      <c r="N5028" s="9">
        <v>44720.0</v>
      </c>
      <c r="O5028" s="1"/>
      <c r="P5028" s="1">
        <v>8.33</v>
      </c>
      <c r="Q5028" s="1">
        <v>100000.0</v>
      </c>
      <c r="R5028" s="1">
        <v>800000.0</v>
      </c>
      <c r="S5028" s="9">
        <v>44725.0</v>
      </c>
      <c r="T5028" s="9">
        <v>44725.0</v>
      </c>
      <c r="U5028" s="1" t="s">
        <v>6846</v>
      </c>
      <c r="V5028" s="5">
        <v>66640.0</v>
      </c>
      <c r="W5028" s="11">
        <v>78635.2</v>
      </c>
      <c r="X5028" s="9">
        <v>44741.0</v>
      </c>
      <c r="Y5028" s="5">
        <v>71971.2</v>
      </c>
      <c r="Z5028" s="5">
        <v>49980.0</v>
      </c>
      <c r="AA5028" s="9">
        <v>44761.0</v>
      </c>
      <c r="AB5028" s="1" t="s">
        <v>6847</v>
      </c>
      <c r="AC5028" s="1" t="s">
        <v>55</v>
      </c>
      <c r="AD5028" s="12" t="s">
        <v>46</v>
      </c>
      <c r="AE5028" s="12" t="s">
        <v>46</v>
      </c>
      <c r="AF5028" s="12" t="s">
        <v>46</v>
      </c>
      <c r="AG5028" s="12" t="s">
        <v>46</v>
      </c>
      <c r="AH5028" s="12" t="s">
        <v>46</v>
      </c>
      <c r="AI5028" s="12" t="s">
        <v>46</v>
      </c>
    </row>
    <row r="5029">
      <c r="A5029" s="1" t="s">
        <v>6844</v>
      </c>
      <c r="B5029" s="7"/>
      <c r="C5029" s="1" t="s">
        <v>315</v>
      </c>
      <c r="D5029" s="1" t="s">
        <v>50</v>
      </c>
      <c r="E5029" s="1" t="s">
        <v>168</v>
      </c>
      <c r="F5029" s="1" t="s">
        <v>3400</v>
      </c>
      <c r="G5029" s="1" t="s">
        <v>152</v>
      </c>
      <c r="H5029" s="1" t="s">
        <v>317</v>
      </c>
      <c r="I5029" s="1" t="s">
        <v>290</v>
      </c>
      <c r="J5029" s="1"/>
      <c r="K5029" s="1" t="s">
        <v>6845</v>
      </c>
      <c r="L5029" s="1" t="s">
        <v>99</v>
      </c>
      <c r="M5029" s="9">
        <v>44720.0</v>
      </c>
      <c r="N5029" s="9">
        <v>45208.0</v>
      </c>
      <c r="O5029" s="1"/>
      <c r="P5029" s="1">
        <v>8.33</v>
      </c>
      <c r="Q5029" s="1">
        <v>1000000.0</v>
      </c>
      <c r="R5029" s="1">
        <v>1500000.0</v>
      </c>
      <c r="S5029" s="9">
        <v>45208.0</v>
      </c>
      <c r="T5029" s="14">
        <v>45212.0</v>
      </c>
      <c r="U5029" s="1" t="s">
        <v>5680</v>
      </c>
      <c r="V5029" s="5">
        <v>124950.0</v>
      </c>
      <c r="W5029" s="11">
        <v>147441.0</v>
      </c>
      <c r="X5029" s="9">
        <v>45136.0</v>
      </c>
      <c r="Y5029" s="5">
        <v>134946.0</v>
      </c>
      <c r="Z5029" s="5">
        <v>93712.5</v>
      </c>
      <c r="AA5029" s="9">
        <v>45239.0</v>
      </c>
      <c r="AB5029" s="1" t="s">
        <v>6848</v>
      </c>
      <c r="AC5029" s="1" t="s">
        <v>55</v>
      </c>
      <c r="AD5029" s="12" t="s">
        <v>46</v>
      </c>
      <c r="AE5029" s="12" t="s">
        <v>47</v>
      </c>
      <c r="AF5029" s="12" t="s">
        <v>47</v>
      </c>
      <c r="AG5029" s="12" t="s">
        <v>47</v>
      </c>
      <c r="AH5029" s="12" t="s">
        <v>47</v>
      </c>
      <c r="AI5029" s="12" t="s">
        <v>47</v>
      </c>
    </row>
    <row r="5030">
      <c r="A5030" s="1" t="s">
        <v>6844</v>
      </c>
      <c r="B5030" s="7"/>
      <c r="C5030" s="1" t="s">
        <v>315</v>
      </c>
      <c r="D5030" s="1" t="s">
        <v>50</v>
      </c>
      <c r="E5030" s="1" t="s">
        <v>168</v>
      </c>
      <c r="F5030" s="1" t="s">
        <v>3400</v>
      </c>
      <c r="G5030" s="1" t="s">
        <v>241</v>
      </c>
      <c r="H5030" s="1" t="s">
        <v>243</v>
      </c>
      <c r="I5030" s="1" t="s">
        <v>42</v>
      </c>
      <c r="J5030" s="1"/>
      <c r="K5030" s="1" t="s">
        <v>6845</v>
      </c>
      <c r="L5030" s="1" t="s">
        <v>99</v>
      </c>
      <c r="M5030" s="9">
        <v>44720.0</v>
      </c>
      <c r="N5030" s="9">
        <v>45208.0</v>
      </c>
      <c r="O5030" s="1"/>
      <c r="P5030" s="1">
        <v>8.33</v>
      </c>
      <c r="Q5030" s="1">
        <v>660000.0</v>
      </c>
      <c r="R5030" s="1">
        <v>660000.0</v>
      </c>
      <c r="S5030" s="9">
        <v>45208.0</v>
      </c>
      <c r="T5030" s="14">
        <v>45224.0</v>
      </c>
      <c r="U5030" s="1" t="s">
        <v>6849</v>
      </c>
      <c r="V5030" s="5">
        <v>54978.0</v>
      </c>
      <c r="W5030" s="11">
        <v>64874.03999999999</v>
      </c>
      <c r="X5030" s="14">
        <v>45224.0</v>
      </c>
      <c r="Y5030" s="5">
        <v>59376.23999999999</v>
      </c>
      <c r="Z5030" s="5">
        <v>41233.5</v>
      </c>
      <c r="AA5030" s="14">
        <v>45224.0</v>
      </c>
      <c r="AB5030" s="1" t="s">
        <v>6849</v>
      </c>
      <c r="AC5030" s="1" t="s">
        <v>55</v>
      </c>
      <c r="AD5030" s="12" t="s">
        <v>46</v>
      </c>
      <c r="AE5030" s="12" t="s">
        <v>47</v>
      </c>
      <c r="AF5030" s="12" t="s">
        <v>47</v>
      </c>
      <c r="AG5030" s="12" t="s">
        <v>47</v>
      </c>
      <c r="AH5030" s="12" t="s">
        <v>47</v>
      </c>
      <c r="AI5030" s="12" t="s">
        <v>47</v>
      </c>
    </row>
    <row r="5031">
      <c r="A5031" s="1" t="s">
        <v>6844</v>
      </c>
      <c r="B5031" s="7"/>
      <c r="C5031" s="1" t="s">
        <v>315</v>
      </c>
      <c r="D5031" s="1" t="s">
        <v>50</v>
      </c>
      <c r="E5031" s="1" t="s">
        <v>168</v>
      </c>
      <c r="F5031" s="1" t="s">
        <v>3400</v>
      </c>
      <c r="G5031" s="1" t="s">
        <v>241</v>
      </c>
      <c r="H5031" s="1" t="s">
        <v>243</v>
      </c>
      <c r="I5031" s="1" t="s">
        <v>42</v>
      </c>
      <c r="J5031" s="1"/>
      <c r="K5031" s="1" t="s">
        <v>6845</v>
      </c>
      <c r="L5031" s="1" t="s">
        <v>99</v>
      </c>
      <c r="M5031" s="9">
        <v>44720.0</v>
      </c>
      <c r="N5031" s="9">
        <v>45205.0</v>
      </c>
      <c r="O5031" s="1"/>
      <c r="P5031" s="1">
        <v>8.33</v>
      </c>
      <c r="Q5031" s="1">
        <v>575000.0</v>
      </c>
      <c r="R5031" s="1">
        <v>575000.0</v>
      </c>
      <c r="S5031" s="9">
        <v>45205.0</v>
      </c>
      <c r="T5031" s="14">
        <v>45229.0</v>
      </c>
      <c r="U5031" s="1" t="s">
        <v>6850</v>
      </c>
      <c r="V5031" s="5">
        <v>47897.5</v>
      </c>
      <c r="W5031" s="11">
        <v>56519.049999999996</v>
      </c>
      <c r="X5031" s="14">
        <v>45229.0</v>
      </c>
      <c r="Y5031" s="5">
        <v>51729.299999999996</v>
      </c>
      <c r="Z5031" s="5">
        <v>35923.125</v>
      </c>
      <c r="AA5031" s="14">
        <v>45229.0</v>
      </c>
      <c r="AB5031" s="1" t="s">
        <v>6850</v>
      </c>
      <c r="AC5031" s="1" t="s">
        <v>55</v>
      </c>
      <c r="AD5031" s="12" t="s">
        <v>46</v>
      </c>
      <c r="AE5031" s="12" t="s">
        <v>47</v>
      </c>
      <c r="AF5031" s="12" t="s">
        <v>47</v>
      </c>
      <c r="AG5031" s="12" t="s">
        <v>47</v>
      </c>
      <c r="AH5031" s="12" t="s">
        <v>47</v>
      </c>
      <c r="AI5031" s="12" t="s">
        <v>47</v>
      </c>
    </row>
    <row r="5032">
      <c r="A5032" s="1" t="s">
        <v>6851</v>
      </c>
      <c r="B5032" s="7"/>
      <c r="C5032" s="1" t="s">
        <v>132</v>
      </c>
      <c r="D5032" s="1" t="s">
        <v>96</v>
      </c>
      <c r="E5032" s="1" t="s">
        <v>77</v>
      </c>
      <c r="F5032" s="1" t="s">
        <v>105</v>
      </c>
      <c r="G5032" s="1" t="s">
        <v>40</v>
      </c>
      <c r="H5032" s="1" t="s">
        <v>41</v>
      </c>
      <c r="I5032" s="1" t="s">
        <v>234</v>
      </c>
      <c r="J5032" s="1"/>
      <c r="K5032" s="1" t="s">
        <v>6852</v>
      </c>
      <c r="L5032" s="1" t="s">
        <v>99</v>
      </c>
      <c r="M5032" s="9">
        <v>44715.0</v>
      </c>
      <c r="N5032" s="9">
        <v>44715.0</v>
      </c>
      <c r="O5032" s="1"/>
      <c r="P5032" s="1">
        <v>7.5</v>
      </c>
      <c r="Q5032" s="1">
        <v>500000.0</v>
      </c>
      <c r="R5032" s="1">
        <v>300000.0</v>
      </c>
      <c r="S5032" s="10">
        <v>44745.0</v>
      </c>
      <c r="V5032" s="5">
        <v>22500.0</v>
      </c>
      <c r="W5032" s="11">
        <v>26550.0</v>
      </c>
      <c r="Z5032" s="5">
        <v>16875.0</v>
      </c>
      <c r="AC5032" s="1" t="s">
        <v>45</v>
      </c>
      <c r="AD5032" s="12" t="s">
        <v>46</v>
      </c>
      <c r="AE5032" s="12" t="s">
        <v>46</v>
      </c>
      <c r="AF5032" s="12" t="s">
        <v>46</v>
      </c>
    </row>
    <row r="5033">
      <c r="A5033" s="1" t="s">
        <v>6853</v>
      </c>
      <c r="B5033" s="7"/>
      <c r="C5033" s="1" t="s">
        <v>132</v>
      </c>
      <c r="D5033" s="1" t="s">
        <v>102</v>
      </c>
      <c r="E5033" s="1" t="s">
        <v>38</v>
      </c>
      <c r="F5033" s="1" t="s">
        <v>653</v>
      </c>
      <c r="G5033" s="1" t="s">
        <v>147</v>
      </c>
      <c r="H5033" s="1" t="s">
        <v>5109</v>
      </c>
      <c r="I5033" s="1" t="s">
        <v>42</v>
      </c>
      <c r="J5033" s="1"/>
      <c r="K5033" s="1" t="s">
        <v>6854</v>
      </c>
      <c r="L5033" s="1" t="s">
        <v>88</v>
      </c>
      <c r="M5033" s="9">
        <v>45190.0</v>
      </c>
      <c r="N5033" s="9">
        <v>45371.0</v>
      </c>
      <c r="O5033" s="1"/>
      <c r="P5033" s="1">
        <v>7.5</v>
      </c>
      <c r="Q5033" s="1">
        <v>300000.0</v>
      </c>
      <c r="R5033" s="1">
        <v>300000.0</v>
      </c>
      <c r="S5033" s="10">
        <v>45401.0</v>
      </c>
      <c r="V5033" s="5">
        <v>22500.0</v>
      </c>
      <c r="W5033" s="11">
        <v>26550.0</v>
      </c>
      <c r="Z5033" s="5">
        <v>16875.0</v>
      </c>
      <c r="AB5033" s="1"/>
      <c r="AC5033" s="1" t="s">
        <v>45</v>
      </c>
      <c r="AD5033" s="12" t="s">
        <v>47</v>
      </c>
      <c r="AE5033" s="12" t="s">
        <v>47</v>
      </c>
      <c r="AF5033" s="12" t="s">
        <v>137</v>
      </c>
    </row>
    <row r="5034">
      <c r="A5034" s="1" t="s">
        <v>6853</v>
      </c>
      <c r="B5034" s="7"/>
      <c r="C5034" s="1" t="s">
        <v>132</v>
      </c>
      <c r="D5034" s="1" t="s">
        <v>102</v>
      </c>
      <c r="E5034" s="1" t="s">
        <v>38</v>
      </c>
      <c r="F5034" s="1" t="s">
        <v>653</v>
      </c>
      <c r="G5034" s="1" t="s">
        <v>147</v>
      </c>
      <c r="H5034" s="1" t="s">
        <v>5109</v>
      </c>
      <c r="I5034" s="1" t="s">
        <v>42</v>
      </c>
      <c r="J5034" s="1"/>
      <c r="K5034" s="1" t="s">
        <v>6854</v>
      </c>
      <c r="L5034" s="1" t="s">
        <v>88</v>
      </c>
      <c r="M5034" s="9">
        <v>45190.0</v>
      </c>
      <c r="N5034" s="9">
        <v>45190.0</v>
      </c>
      <c r="O5034" s="1"/>
      <c r="P5034" s="1">
        <v>7.5</v>
      </c>
      <c r="Q5034" s="1">
        <v>864000.0</v>
      </c>
      <c r="R5034" s="1">
        <v>300000.0</v>
      </c>
      <c r="S5034" s="10">
        <v>45220.0</v>
      </c>
      <c r="V5034" s="5">
        <v>22500.0</v>
      </c>
      <c r="W5034" s="11">
        <v>26550.0</v>
      </c>
      <c r="Z5034" s="5">
        <v>16875.0</v>
      </c>
      <c r="AB5034" s="1"/>
      <c r="AC5034" s="1" t="s">
        <v>45</v>
      </c>
      <c r="AD5034" s="12" t="s">
        <v>47</v>
      </c>
      <c r="AE5034" s="12" t="s">
        <v>47</v>
      </c>
      <c r="AF5034" s="12" t="s">
        <v>47</v>
      </c>
    </row>
    <row r="5035">
      <c r="A5035" s="1" t="s">
        <v>6853</v>
      </c>
      <c r="B5035" s="7"/>
      <c r="C5035" s="1" t="s">
        <v>132</v>
      </c>
      <c r="D5035" s="1" t="s">
        <v>102</v>
      </c>
      <c r="E5035" s="1" t="s">
        <v>38</v>
      </c>
      <c r="F5035" s="1" t="s">
        <v>653</v>
      </c>
      <c r="G5035" s="1" t="s">
        <v>147</v>
      </c>
      <c r="H5035" s="1" t="s">
        <v>5109</v>
      </c>
      <c r="I5035" s="1" t="s">
        <v>42</v>
      </c>
      <c r="J5035" s="1"/>
      <c r="K5035" s="1" t="s">
        <v>6854</v>
      </c>
      <c r="L5035" s="1" t="s">
        <v>88</v>
      </c>
      <c r="M5035" s="9">
        <v>45190.0</v>
      </c>
      <c r="N5035" s="9">
        <v>45190.0</v>
      </c>
      <c r="O5035" s="1"/>
      <c r="P5035" s="1">
        <v>7.5</v>
      </c>
      <c r="Q5035" s="1">
        <v>414000.0</v>
      </c>
      <c r="R5035" s="1">
        <v>300000.0</v>
      </c>
      <c r="S5035" s="10">
        <v>45220.0</v>
      </c>
      <c r="V5035" s="5">
        <v>22500.0</v>
      </c>
      <c r="W5035" s="11">
        <v>26550.0</v>
      </c>
      <c r="Z5035" s="5">
        <v>16875.0</v>
      </c>
      <c r="AB5035" s="1"/>
      <c r="AC5035" s="1" t="s">
        <v>45</v>
      </c>
      <c r="AD5035" s="12" t="s">
        <v>47</v>
      </c>
      <c r="AE5035" s="12" t="s">
        <v>47</v>
      </c>
      <c r="AF5035" s="12" t="s">
        <v>47</v>
      </c>
    </row>
    <row r="5036">
      <c r="A5036" s="1" t="s">
        <v>6853</v>
      </c>
      <c r="B5036" s="7"/>
      <c r="C5036" s="1" t="s">
        <v>132</v>
      </c>
      <c r="D5036" s="1" t="s">
        <v>102</v>
      </c>
      <c r="E5036" s="1" t="s">
        <v>38</v>
      </c>
      <c r="F5036" s="1" t="s">
        <v>653</v>
      </c>
      <c r="G5036" s="1" t="s">
        <v>147</v>
      </c>
      <c r="H5036" s="1" t="s">
        <v>5109</v>
      </c>
      <c r="I5036" s="1" t="s">
        <v>42</v>
      </c>
      <c r="J5036" s="1"/>
      <c r="K5036" s="1" t="s">
        <v>6854</v>
      </c>
      <c r="L5036" s="1" t="s">
        <v>88</v>
      </c>
      <c r="M5036" s="9">
        <v>45190.0</v>
      </c>
      <c r="N5036" s="9">
        <v>45190.0</v>
      </c>
      <c r="O5036" s="1"/>
      <c r="P5036" s="1">
        <v>7.5</v>
      </c>
      <c r="Q5036" s="1">
        <v>300000.0</v>
      </c>
      <c r="R5036" s="1">
        <v>300000.0</v>
      </c>
      <c r="S5036" s="10">
        <v>45220.0</v>
      </c>
      <c r="V5036" s="5">
        <v>22500.0</v>
      </c>
      <c r="W5036" s="11">
        <v>26550.0</v>
      </c>
      <c r="Z5036" s="5">
        <v>16875.0</v>
      </c>
      <c r="AB5036" s="1"/>
      <c r="AC5036" s="1" t="s">
        <v>45</v>
      </c>
      <c r="AD5036" s="12" t="s">
        <v>47</v>
      </c>
      <c r="AE5036" s="12" t="s">
        <v>47</v>
      </c>
      <c r="AF5036" s="12" t="s">
        <v>47</v>
      </c>
    </row>
    <row r="5037">
      <c r="A5037" s="1" t="s">
        <v>6853</v>
      </c>
      <c r="B5037" s="7"/>
      <c r="C5037" s="1" t="s">
        <v>132</v>
      </c>
      <c r="D5037" s="1" t="s">
        <v>102</v>
      </c>
      <c r="E5037" s="1" t="s">
        <v>38</v>
      </c>
      <c r="F5037" s="1" t="s">
        <v>653</v>
      </c>
      <c r="G5037" s="1" t="s">
        <v>147</v>
      </c>
      <c r="H5037" s="1" t="s">
        <v>5109</v>
      </c>
      <c r="I5037" s="1" t="s">
        <v>42</v>
      </c>
      <c r="J5037" s="1"/>
      <c r="K5037" s="1" t="s">
        <v>6854</v>
      </c>
      <c r="L5037" s="1" t="s">
        <v>88</v>
      </c>
      <c r="M5037" s="9">
        <v>45190.0</v>
      </c>
      <c r="N5037" s="9">
        <v>45190.0</v>
      </c>
      <c r="O5037" s="1"/>
      <c r="P5037" s="1">
        <v>7.5</v>
      </c>
      <c r="Q5037" s="1">
        <v>300000.0</v>
      </c>
      <c r="R5037" s="1">
        <v>300000.0</v>
      </c>
      <c r="S5037" s="10">
        <v>45220.0</v>
      </c>
      <c r="V5037" s="5">
        <v>22500.0</v>
      </c>
      <c r="W5037" s="11">
        <v>26550.0</v>
      </c>
      <c r="Z5037" s="5">
        <v>16875.0</v>
      </c>
      <c r="AC5037" s="1" t="s">
        <v>45</v>
      </c>
      <c r="AD5037" s="12" t="s">
        <v>47</v>
      </c>
      <c r="AE5037" s="12" t="s">
        <v>47</v>
      </c>
      <c r="AF5037" s="12" t="s">
        <v>47</v>
      </c>
    </row>
    <row r="5038">
      <c r="A5038" s="1" t="s">
        <v>6855</v>
      </c>
      <c r="B5038" s="7"/>
      <c r="C5038" s="1" t="s">
        <v>36</v>
      </c>
      <c r="D5038" s="1" t="s">
        <v>96</v>
      </c>
      <c r="E5038" s="1" t="s">
        <v>38</v>
      </c>
      <c r="F5038" s="1" t="s">
        <v>511</v>
      </c>
      <c r="G5038" s="1" t="s">
        <v>140</v>
      </c>
      <c r="H5038" s="1" t="s">
        <v>165</v>
      </c>
      <c r="I5038" s="1" t="s">
        <v>42</v>
      </c>
      <c r="J5038" s="1"/>
      <c r="K5038" s="1" t="s">
        <v>6856</v>
      </c>
      <c r="L5038" s="1" t="s">
        <v>99</v>
      </c>
      <c r="M5038" s="9">
        <v>44777.0</v>
      </c>
      <c r="N5038" s="14">
        <v>45247.0</v>
      </c>
      <c r="O5038" s="1"/>
      <c r="P5038" s="1">
        <v>8.33</v>
      </c>
      <c r="Q5038" s="1">
        <v>500000.0</v>
      </c>
      <c r="R5038" s="1">
        <v>523224.0</v>
      </c>
      <c r="S5038" s="9">
        <v>45232.0</v>
      </c>
      <c r="T5038" s="14">
        <v>45258.0</v>
      </c>
      <c r="U5038" s="1" t="s">
        <v>933</v>
      </c>
      <c r="V5038" s="5">
        <v>43584.559199999996</v>
      </c>
      <c r="W5038" s="11">
        <v>51429.779855999994</v>
      </c>
      <c r="X5038" s="9">
        <v>45262.0</v>
      </c>
      <c r="Y5038" s="5">
        <v>47071.32393599999</v>
      </c>
      <c r="Z5038" s="5">
        <v>32688.4194</v>
      </c>
      <c r="AA5038" s="9">
        <v>45266.0</v>
      </c>
      <c r="AB5038" s="1" t="s">
        <v>933</v>
      </c>
      <c r="AC5038" s="1" t="s">
        <v>55</v>
      </c>
      <c r="AD5038" s="12" t="s">
        <v>46</v>
      </c>
      <c r="AE5038" s="12" t="s">
        <v>47</v>
      </c>
      <c r="AF5038" s="12" t="s">
        <v>47</v>
      </c>
      <c r="AG5038" s="12" t="s">
        <v>47</v>
      </c>
      <c r="AH5038" s="12" t="s">
        <v>47</v>
      </c>
      <c r="AI5038" s="12" t="s">
        <v>47</v>
      </c>
    </row>
    <row r="5039">
      <c r="A5039" s="1" t="s">
        <v>6855</v>
      </c>
      <c r="B5039" s="7"/>
      <c r="C5039" s="1" t="s">
        <v>36</v>
      </c>
      <c r="D5039" s="1" t="s">
        <v>96</v>
      </c>
      <c r="E5039" s="1" t="s">
        <v>38</v>
      </c>
      <c r="F5039" s="1" t="s">
        <v>511</v>
      </c>
      <c r="G5039" s="1" t="s">
        <v>140</v>
      </c>
      <c r="H5039" s="1" t="s">
        <v>165</v>
      </c>
      <c r="I5039" s="1" t="s">
        <v>42</v>
      </c>
      <c r="J5039" s="1"/>
      <c r="K5039" s="1" t="s">
        <v>6856</v>
      </c>
      <c r="L5039" s="1" t="s">
        <v>99</v>
      </c>
      <c r="M5039" s="9">
        <v>44777.0</v>
      </c>
      <c r="N5039" s="9">
        <v>44659.0</v>
      </c>
      <c r="O5039" s="1"/>
      <c r="P5039" s="1">
        <v>8.33</v>
      </c>
      <c r="Q5039" s="1">
        <v>499999.0</v>
      </c>
      <c r="R5039" s="1">
        <v>500000.0</v>
      </c>
      <c r="S5039" s="9">
        <v>45264.0</v>
      </c>
      <c r="T5039" s="9">
        <v>45265.0</v>
      </c>
      <c r="U5039" s="1" t="s">
        <v>6778</v>
      </c>
      <c r="V5039" s="5">
        <v>41650.0</v>
      </c>
      <c r="W5039" s="11">
        <v>49147.0</v>
      </c>
      <c r="X5039" s="9">
        <v>45265.0</v>
      </c>
      <c r="Y5039" s="5">
        <v>44982.0</v>
      </c>
      <c r="Z5039" s="5">
        <v>31237.5</v>
      </c>
      <c r="AA5039" s="9">
        <v>45265.0</v>
      </c>
      <c r="AB5039" s="1" t="s">
        <v>6778</v>
      </c>
      <c r="AC5039" s="1" t="s">
        <v>55</v>
      </c>
      <c r="AD5039" s="12" t="s">
        <v>46</v>
      </c>
      <c r="AE5039" s="12" t="s">
        <v>46</v>
      </c>
      <c r="AF5039" s="12" t="s">
        <v>47</v>
      </c>
      <c r="AG5039" s="12" t="s">
        <v>47</v>
      </c>
      <c r="AH5039" s="12" t="s">
        <v>47</v>
      </c>
      <c r="AI5039" s="12" t="s">
        <v>47</v>
      </c>
    </row>
    <row r="5040">
      <c r="A5040" s="1" t="s">
        <v>6855</v>
      </c>
      <c r="B5040" s="7"/>
      <c r="C5040" s="1" t="s">
        <v>36</v>
      </c>
      <c r="D5040" s="1" t="s">
        <v>96</v>
      </c>
      <c r="E5040" s="1" t="s">
        <v>38</v>
      </c>
      <c r="F5040" s="1" t="s">
        <v>511</v>
      </c>
      <c r="G5040" s="1" t="s">
        <v>140</v>
      </c>
      <c r="H5040" s="1" t="s">
        <v>165</v>
      </c>
      <c r="I5040" s="1" t="s">
        <v>42</v>
      </c>
      <c r="J5040" s="1"/>
      <c r="K5040" s="1" t="s">
        <v>6856</v>
      </c>
      <c r="L5040" s="1" t="s">
        <v>99</v>
      </c>
      <c r="M5040" s="9">
        <v>44777.0</v>
      </c>
      <c r="N5040" s="9">
        <v>44777.0</v>
      </c>
      <c r="O5040" s="1"/>
      <c r="P5040" s="1">
        <v>8.33</v>
      </c>
      <c r="Q5040" s="1">
        <v>2500000.0</v>
      </c>
      <c r="R5040" s="1">
        <v>300000.0</v>
      </c>
      <c r="S5040" s="10">
        <v>44867.0</v>
      </c>
      <c r="V5040" s="5">
        <v>24990.0</v>
      </c>
      <c r="W5040" s="11">
        <v>29488.199999999997</v>
      </c>
      <c r="Z5040" s="5">
        <v>18742.5</v>
      </c>
      <c r="AC5040" s="1" t="s">
        <v>45</v>
      </c>
      <c r="AD5040" s="12" t="s">
        <v>46</v>
      </c>
      <c r="AE5040" s="12" t="s">
        <v>46</v>
      </c>
      <c r="AF5040" s="12" t="s">
        <v>46</v>
      </c>
    </row>
    <row r="5041">
      <c r="A5041" s="1" t="s">
        <v>6857</v>
      </c>
      <c r="B5041" s="7"/>
      <c r="C5041" s="1" t="s">
        <v>36</v>
      </c>
      <c r="D5041" s="1" t="s">
        <v>96</v>
      </c>
      <c r="E5041" s="1" t="s">
        <v>77</v>
      </c>
      <c r="F5041" s="1" t="s">
        <v>514</v>
      </c>
      <c r="G5041" s="1" t="s">
        <v>127</v>
      </c>
      <c r="H5041" s="1" t="s">
        <v>128</v>
      </c>
      <c r="I5041" s="1" t="s">
        <v>42</v>
      </c>
      <c r="J5041" s="1"/>
      <c r="K5041" s="1" t="s">
        <v>6858</v>
      </c>
      <c r="L5041" s="1" t="s">
        <v>53</v>
      </c>
      <c r="M5041" s="9">
        <v>44774.0</v>
      </c>
      <c r="N5041" s="9">
        <v>44774.0</v>
      </c>
      <c r="O5041" s="1"/>
      <c r="P5041" s="1">
        <v>8.33</v>
      </c>
      <c r="Q5041" s="1">
        <v>200000.0</v>
      </c>
      <c r="R5041" s="1">
        <v>271620.0</v>
      </c>
      <c r="S5041" s="9">
        <v>44746.0</v>
      </c>
      <c r="T5041" s="9">
        <v>44763.0</v>
      </c>
      <c r="U5041" s="1" t="s">
        <v>6859</v>
      </c>
      <c r="V5041" s="5">
        <v>22625.946</v>
      </c>
      <c r="W5041" s="11">
        <v>26698.61628</v>
      </c>
      <c r="X5041" s="9">
        <v>44776.0</v>
      </c>
      <c r="Y5041" s="5">
        <v>26698.61628</v>
      </c>
      <c r="Z5041" s="5">
        <v>16969.4595</v>
      </c>
      <c r="AA5041" s="9">
        <v>44841.0</v>
      </c>
      <c r="AB5041" s="1" t="s">
        <v>6859</v>
      </c>
      <c r="AC5041" s="1" t="s">
        <v>55</v>
      </c>
      <c r="AD5041" s="12" t="s">
        <v>46</v>
      </c>
      <c r="AE5041" s="12" t="s">
        <v>46</v>
      </c>
      <c r="AF5041" s="12" t="s">
        <v>46</v>
      </c>
      <c r="AG5041" s="12" t="s">
        <v>46</v>
      </c>
      <c r="AH5041" s="12" t="s">
        <v>46</v>
      </c>
      <c r="AI5041" s="12" t="s">
        <v>46</v>
      </c>
    </row>
    <row r="5042">
      <c r="A5042" s="1" t="s">
        <v>6857</v>
      </c>
      <c r="B5042" s="7"/>
      <c r="C5042" s="1" t="s">
        <v>36</v>
      </c>
      <c r="D5042" s="1" t="s">
        <v>96</v>
      </c>
      <c r="E5042" s="1" t="s">
        <v>77</v>
      </c>
      <c r="F5042" s="1" t="s">
        <v>514</v>
      </c>
      <c r="G5042" s="1" t="s">
        <v>127</v>
      </c>
      <c r="H5042" s="1" t="s">
        <v>128</v>
      </c>
      <c r="I5042" s="1" t="s">
        <v>42</v>
      </c>
      <c r="J5042" s="1"/>
      <c r="K5042" s="1" t="s">
        <v>6858</v>
      </c>
      <c r="L5042" s="1" t="s">
        <v>53</v>
      </c>
      <c r="M5042" s="9">
        <v>44774.0</v>
      </c>
      <c r="N5042" s="9">
        <v>44774.0</v>
      </c>
      <c r="O5042" s="1"/>
      <c r="P5042" s="1">
        <v>8.33</v>
      </c>
      <c r="Q5042" s="1">
        <v>500000.0</v>
      </c>
      <c r="R5042" s="1">
        <v>324000.0</v>
      </c>
      <c r="S5042" s="9">
        <v>44794.0</v>
      </c>
      <c r="T5042" s="9">
        <v>44831.0</v>
      </c>
      <c r="U5042" s="1" t="s">
        <v>6860</v>
      </c>
      <c r="V5042" s="5">
        <v>26989.2</v>
      </c>
      <c r="W5042" s="11">
        <v>31847.255999999998</v>
      </c>
      <c r="X5042" s="9"/>
      <c r="Y5042" s="5"/>
      <c r="Z5042" s="5">
        <v>20241.9</v>
      </c>
      <c r="AA5042" s="9"/>
      <c r="AC5042" s="1" t="s">
        <v>162</v>
      </c>
      <c r="AD5042" s="12" t="s">
        <v>46</v>
      </c>
      <c r="AE5042" s="12" t="s">
        <v>46</v>
      </c>
      <c r="AF5042" s="12" t="s">
        <v>46</v>
      </c>
      <c r="AG5042" s="12" t="s">
        <v>46</v>
      </c>
    </row>
    <row r="5043">
      <c r="A5043" s="1" t="s">
        <v>6857</v>
      </c>
      <c r="B5043" s="7"/>
      <c r="C5043" s="1" t="s">
        <v>36</v>
      </c>
      <c r="D5043" s="1" t="s">
        <v>96</v>
      </c>
      <c r="E5043" s="1" t="s">
        <v>77</v>
      </c>
      <c r="F5043" s="1" t="s">
        <v>514</v>
      </c>
      <c r="G5043" s="1" t="s">
        <v>127</v>
      </c>
      <c r="H5043" s="1" t="s">
        <v>128</v>
      </c>
      <c r="I5043" s="1" t="s">
        <v>42</v>
      </c>
      <c r="J5043" s="1"/>
      <c r="K5043" s="1" t="s">
        <v>6858</v>
      </c>
      <c r="L5043" s="1" t="s">
        <v>53</v>
      </c>
      <c r="M5043" s="9">
        <v>44774.0</v>
      </c>
      <c r="N5043" s="14">
        <v>45282.0</v>
      </c>
      <c r="O5043" s="1"/>
      <c r="P5043" s="1">
        <v>8.33</v>
      </c>
      <c r="Q5043" s="1">
        <v>1200000.0</v>
      </c>
      <c r="R5043" s="1">
        <v>1200000.0</v>
      </c>
      <c r="S5043" s="9">
        <v>45313.0</v>
      </c>
      <c r="T5043" s="9">
        <v>45314.0</v>
      </c>
      <c r="U5043" s="1" t="s">
        <v>6861</v>
      </c>
      <c r="V5043" s="5">
        <v>99960.0</v>
      </c>
      <c r="W5043" s="11">
        <v>117952.79999999999</v>
      </c>
      <c r="X5043" s="9">
        <v>45385.0</v>
      </c>
      <c r="Y5043" s="5">
        <v>107956.79999999999</v>
      </c>
      <c r="Z5043" s="5">
        <v>74970.0</v>
      </c>
      <c r="AA5043" s="9">
        <v>45355.0</v>
      </c>
      <c r="AB5043" s="1" t="s">
        <v>6862</v>
      </c>
      <c r="AC5043" s="1" t="s">
        <v>55</v>
      </c>
      <c r="AD5043" s="12" t="s">
        <v>46</v>
      </c>
      <c r="AE5043" s="12" t="s">
        <v>47</v>
      </c>
      <c r="AF5043" s="12" t="s">
        <v>47</v>
      </c>
      <c r="AG5043" s="12" t="s">
        <v>47</v>
      </c>
      <c r="AH5043" s="12" t="s">
        <v>137</v>
      </c>
      <c r="AI5043" s="12" t="s">
        <v>47</v>
      </c>
    </row>
    <row r="5044">
      <c r="A5044" s="1" t="s">
        <v>6857</v>
      </c>
      <c r="B5044" s="7"/>
      <c r="C5044" s="1" t="s">
        <v>36</v>
      </c>
      <c r="D5044" s="1" t="s">
        <v>96</v>
      </c>
      <c r="E5044" s="1" t="s">
        <v>77</v>
      </c>
      <c r="F5044" s="1" t="s">
        <v>514</v>
      </c>
      <c r="G5044" s="1" t="s">
        <v>127</v>
      </c>
      <c r="H5044" s="1" t="s">
        <v>128</v>
      </c>
      <c r="I5044" s="1" t="s">
        <v>42</v>
      </c>
      <c r="J5044" s="1"/>
      <c r="K5044" s="1" t="s">
        <v>6858</v>
      </c>
      <c r="L5044" s="1" t="s">
        <v>53</v>
      </c>
      <c r="M5044" s="9">
        <v>44774.0</v>
      </c>
      <c r="N5044" s="9">
        <v>44774.0</v>
      </c>
      <c r="O5044" s="1"/>
      <c r="P5044" s="1">
        <v>8.33</v>
      </c>
      <c r="Q5044" s="1">
        <v>324000.0</v>
      </c>
      <c r="R5044" s="1">
        <v>300000.0</v>
      </c>
      <c r="S5044" s="10">
        <v>44864.0</v>
      </c>
      <c r="V5044" s="5">
        <v>24990.0</v>
      </c>
      <c r="W5044" s="11">
        <v>29488.199999999997</v>
      </c>
      <c r="Z5044" s="5">
        <v>18742.5</v>
      </c>
      <c r="AB5044" s="1"/>
      <c r="AC5044" s="1" t="s">
        <v>45</v>
      </c>
      <c r="AD5044" s="12" t="s">
        <v>46</v>
      </c>
      <c r="AE5044" s="12" t="s">
        <v>46</v>
      </c>
      <c r="AF5044" s="12" t="s">
        <v>46</v>
      </c>
    </row>
    <row r="5045">
      <c r="A5045" s="1" t="s">
        <v>6857</v>
      </c>
      <c r="B5045" s="7"/>
      <c r="C5045" s="1" t="s">
        <v>36</v>
      </c>
      <c r="D5045" s="1" t="s">
        <v>96</v>
      </c>
      <c r="E5045" s="1" t="s">
        <v>77</v>
      </c>
      <c r="F5045" s="1" t="s">
        <v>514</v>
      </c>
      <c r="G5045" s="1" t="s">
        <v>127</v>
      </c>
      <c r="H5045" s="1" t="s">
        <v>128</v>
      </c>
      <c r="I5045" s="1" t="s">
        <v>42</v>
      </c>
      <c r="J5045" s="1"/>
      <c r="K5045" s="1" t="s">
        <v>6858</v>
      </c>
      <c r="L5045" s="1" t="s">
        <v>53</v>
      </c>
      <c r="M5045" s="9">
        <v>44774.0</v>
      </c>
      <c r="N5045" s="14">
        <v>44921.0</v>
      </c>
      <c r="O5045" s="1"/>
      <c r="P5045" s="1">
        <v>8.33</v>
      </c>
      <c r="Q5045" s="1">
        <v>300000.0</v>
      </c>
      <c r="R5045" s="1">
        <v>300000.0</v>
      </c>
      <c r="S5045" s="15">
        <v>45011.0</v>
      </c>
      <c r="V5045" s="5">
        <v>24990.0</v>
      </c>
      <c r="W5045" s="11">
        <v>29488.199999999997</v>
      </c>
      <c r="Z5045" s="5">
        <v>18742.5</v>
      </c>
      <c r="AB5045" s="1"/>
      <c r="AC5045" s="1" t="s">
        <v>45</v>
      </c>
      <c r="AD5045" s="12" t="s">
        <v>46</v>
      </c>
      <c r="AE5045" s="12" t="s">
        <v>46</v>
      </c>
      <c r="AF5045" s="12" t="s">
        <v>46</v>
      </c>
    </row>
    <row r="5046">
      <c r="A5046" s="1" t="s">
        <v>6857</v>
      </c>
      <c r="B5046" s="7"/>
      <c r="C5046" s="1" t="s">
        <v>36</v>
      </c>
      <c r="D5046" s="1" t="s">
        <v>96</v>
      </c>
      <c r="E5046" s="1" t="s">
        <v>77</v>
      </c>
      <c r="F5046" s="1" t="s">
        <v>514</v>
      </c>
      <c r="G5046" s="1" t="s">
        <v>127</v>
      </c>
      <c r="H5046" s="1" t="s">
        <v>128</v>
      </c>
      <c r="I5046" s="1" t="s">
        <v>42</v>
      </c>
      <c r="J5046" s="1"/>
      <c r="K5046" s="1" t="s">
        <v>6858</v>
      </c>
      <c r="L5046" s="1" t="s">
        <v>53</v>
      </c>
      <c r="M5046" s="9">
        <v>44774.0</v>
      </c>
      <c r="N5046" s="9">
        <v>44774.0</v>
      </c>
      <c r="O5046" s="1"/>
      <c r="P5046" s="1">
        <v>8.33</v>
      </c>
      <c r="Q5046" s="1">
        <v>300000.0</v>
      </c>
      <c r="R5046" s="1">
        <v>300000.0</v>
      </c>
      <c r="S5046" s="10">
        <v>44864.0</v>
      </c>
      <c r="V5046" s="5">
        <v>24990.0</v>
      </c>
      <c r="W5046" s="11">
        <v>29488.199999999997</v>
      </c>
      <c r="Z5046" s="5">
        <v>18742.5</v>
      </c>
      <c r="AB5046" s="1"/>
      <c r="AC5046" s="1" t="s">
        <v>45</v>
      </c>
      <c r="AD5046" s="12" t="s">
        <v>46</v>
      </c>
      <c r="AE5046" s="12" t="s">
        <v>46</v>
      </c>
      <c r="AF5046" s="12" t="s">
        <v>46</v>
      </c>
    </row>
    <row r="5047">
      <c r="A5047" s="1" t="s">
        <v>6857</v>
      </c>
      <c r="B5047" s="7"/>
      <c r="C5047" s="1" t="s">
        <v>36</v>
      </c>
      <c r="D5047" s="1" t="s">
        <v>96</v>
      </c>
      <c r="E5047" s="1" t="s">
        <v>77</v>
      </c>
      <c r="F5047" s="1" t="s">
        <v>514</v>
      </c>
      <c r="G5047" s="1" t="s">
        <v>127</v>
      </c>
      <c r="H5047" s="1" t="s">
        <v>128</v>
      </c>
      <c r="I5047" s="1" t="s">
        <v>42</v>
      </c>
      <c r="J5047" s="1"/>
      <c r="K5047" s="1" t="s">
        <v>6858</v>
      </c>
      <c r="L5047" s="1" t="s">
        <v>53</v>
      </c>
      <c r="M5047" s="9">
        <v>44774.0</v>
      </c>
      <c r="N5047" s="9">
        <v>44774.0</v>
      </c>
      <c r="O5047" s="1"/>
      <c r="P5047" s="1">
        <v>8.33</v>
      </c>
      <c r="Q5047" s="1">
        <v>500000.0</v>
      </c>
      <c r="R5047" s="1">
        <v>300000.0</v>
      </c>
      <c r="S5047" s="10">
        <v>44864.0</v>
      </c>
      <c r="V5047" s="5">
        <v>24990.0</v>
      </c>
      <c r="W5047" s="11">
        <v>29488.199999999997</v>
      </c>
      <c r="Z5047" s="5">
        <v>18742.5</v>
      </c>
      <c r="AC5047" s="1" t="s">
        <v>45</v>
      </c>
      <c r="AD5047" s="12" t="s">
        <v>46</v>
      </c>
      <c r="AE5047" s="12" t="s">
        <v>46</v>
      </c>
      <c r="AF5047" s="12" t="s">
        <v>46</v>
      </c>
    </row>
    <row r="5048">
      <c r="A5048" s="1" t="s">
        <v>6857</v>
      </c>
      <c r="B5048" s="7"/>
      <c r="C5048" s="1" t="s">
        <v>36</v>
      </c>
      <c r="D5048" s="1" t="s">
        <v>96</v>
      </c>
      <c r="E5048" s="1" t="s">
        <v>77</v>
      </c>
      <c r="F5048" s="1" t="s">
        <v>514</v>
      </c>
      <c r="G5048" s="1" t="s">
        <v>127</v>
      </c>
      <c r="H5048" s="1" t="s">
        <v>128</v>
      </c>
      <c r="I5048" s="1" t="s">
        <v>42</v>
      </c>
      <c r="J5048" s="1"/>
      <c r="K5048" s="1" t="s">
        <v>6858</v>
      </c>
      <c r="L5048" s="1" t="s">
        <v>53</v>
      </c>
      <c r="M5048" s="9">
        <v>44774.0</v>
      </c>
      <c r="N5048" s="9">
        <v>45121.0</v>
      </c>
      <c r="O5048" s="1"/>
      <c r="P5048" s="1">
        <v>8.33</v>
      </c>
      <c r="Q5048" s="1">
        <v>900000.0</v>
      </c>
      <c r="R5048" s="1">
        <v>300000.0</v>
      </c>
      <c r="S5048" s="10">
        <v>45211.0</v>
      </c>
      <c r="V5048" s="5">
        <v>24990.0</v>
      </c>
      <c r="W5048" s="11">
        <v>29488.199999999997</v>
      </c>
      <c r="Z5048" s="5">
        <v>18742.5</v>
      </c>
      <c r="AB5048" s="1"/>
      <c r="AC5048" s="1" t="s">
        <v>45</v>
      </c>
      <c r="AD5048" s="12" t="s">
        <v>46</v>
      </c>
      <c r="AE5048" s="12" t="s">
        <v>47</v>
      </c>
      <c r="AF5048" s="12" t="s">
        <v>47</v>
      </c>
    </row>
    <row r="5049">
      <c r="A5049" s="1" t="s">
        <v>6857</v>
      </c>
      <c r="B5049" s="7"/>
      <c r="C5049" s="1" t="s">
        <v>36</v>
      </c>
      <c r="D5049" s="1" t="s">
        <v>96</v>
      </c>
      <c r="E5049" s="1" t="s">
        <v>77</v>
      </c>
      <c r="F5049" s="1" t="s">
        <v>514</v>
      </c>
      <c r="G5049" s="1" t="s">
        <v>127</v>
      </c>
      <c r="H5049" s="1" t="s">
        <v>128</v>
      </c>
      <c r="I5049" s="1" t="s">
        <v>42</v>
      </c>
      <c r="J5049" s="1"/>
      <c r="K5049" s="1" t="s">
        <v>6858</v>
      </c>
      <c r="L5049" s="1" t="s">
        <v>53</v>
      </c>
      <c r="M5049" s="9">
        <v>44774.0</v>
      </c>
      <c r="N5049" s="9">
        <v>44774.0</v>
      </c>
      <c r="O5049" s="1"/>
      <c r="P5049" s="1">
        <v>8.33</v>
      </c>
      <c r="Q5049" s="1">
        <v>500000.0</v>
      </c>
      <c r="R5049" s="1">
        <v>300000.0</v>
      </c>
      <c r="S5049" s="10">
        <v>44804.0</v>
      </c>
      <c r="V5049" s="5">
        <v>24990.0</v>
      </c>
      <c r="W5049" s="11">
        <v>29488.199999999997</v>
      </c>
      <c r="Z5049" s="5">
        <v>18742.5</v>
      </c>
      <c r="AC5049" s="1" t="s">
        <v>45</v>
      </c>
      <c r="AD5049" s="12" t="s">
        <v>46</v>
      </c>
      <c r="AE5049" s="12" t="s">
        <v>46</v>
      </c>
      <c r="AF5049" s="12" t="s">
        <v>46</v>
      </c>
    </row>
    <row r="5050">
      <c r="A5050" s="1" t="s">
        <v>6863</v>
      </c>
      <c r="B5050" s="7"/>
      <c r="C5050" s="1" t="s">
        <v>132</v>
      </c>
      <c r="D5050" s="1" t="s">
        <v>96</v>
      </c>
      <c r="E5050" s="1" t="s">
        <v>113</v>
      </c>
      <c r="F5050" s="1" t="s">
        <v>344</v>
      </c>
      <c r="G5050" s="1" t="s">
        <v>170</v>
      </c>
      <c r="H5050" s="1" t="s">
        <v>170</v>
      </c>
      <c r="I5050" s="1" t="s">
        <v>42</v>
      </c>
      <c r="J5050" s="1"/>
      <c r="K5050" s="1" t="s">
        <v>6864</v>
      </c>
      <c r="L5050" s="1" t="s">
        <v>53</v>
      </c>
      <c r="M5050" s="9">
        <v>44652.0</v>
      </c>
      <c r="N5050" s="9">
        <v>44950.0</v>
      </c>
      <c r="O5050" s="1"/>
      <c r="P5050" s="1">
        <v>8.33</v>
      </c>
      <c r="Q5050" s="1">
        <v>550000.0</v>
      </c>
      <c r="R5050" s="1">
        <v>600000.0</v>
      </c>
      <c r="S5050" s="9">
        <v>44929.0</v>
      </c>
      <c r="T5050" s="9">
        <v>44950.0</v>
      </c>
      <c r="U5050" s="1" t="s">
        <v>6865</v>
      </c>
      <c r="V5050" s="5">
        <v>49980.0</v>
      </c>
      <c r="W5050" s="11">
        <v>58976.399999999994</v>
      </c>
      <c r="X5050" s="9">
        <v>44974.0</v>
      </c>
      <c r="Y5050" s="5">
        <v>53978.399999999994</v>
      </c>
      <c r="Z5050" s="5">
        <v>37485.0</v>
      </c>
      <c r="AA5050" s="9">
        <v>44978.0</v>
      </c>
      <c r="AB5050" s="1" t="s">
        <v>6865</v>
      </c>
      <c r="AC5050" s="1" t="s">
        <v>55</v>
      </c>
      <c r="AD5050" s="12" t="s">
        <v>46</v>
      </c>
      <c r="AE5050" s="12" t="s">
        <v>46</v>
      </c>
      <c r="AF5050" s="12" t="s">
        <v>46</v>
      </c>
      <c r="AG5050" s="12" t="s">
        <v>46</v>
      </c>
      <c r="AH5050" s="12" t="s">
        <v>46</v>
      </c>
      <c r="AI5050" s="12" t="s">
        <v>46</v>
      </c>
    </row>
    <row r="5051">
      <c r="A5051" s="1" t="s">
        <v>6866</v>
      </c>
      <c r="B5051" s="7"/>
      <c r="C5051" s="1" t="s">
        <v>95</v>
      </c>
      <c r="D5051" s="1" t="s">
        <v>96</v>
      </c>
      <c r="E5051" s="1" t="s">
        <v>77</v>
      </c>
      <c r="F5051" s="1" t="s">
        <v>419</v>
      </c>
      <c r="G5051" s="1" t="s">
        <v>196</v>
      </c>
      <c r="H5051" s="1" t="s">
        <v>197</v>
      </c>
      <c r="I5051" s="1" t="s">
        <v>42</v>
      </c>
      <c r="J5051" s="1"/>
      <c r="K5051" s="1" t="s">
        <v>6867</v>
      </c>
      <c r="L5051" s="1" t="s">
        <v>99</v>
      </c>
      <c r="M5051" s="9">
        <v>44713.0</v>
      </c>
      <c r="N5051" s="9">
        <v>45001.0</v>
      </c>
      <c r="O5051" s="1"/>
      <c r="P5051" s="1">
        <v>8.33</v>
      </c>
      <c r="Q5051" s="1">
        <v>750000.0</v>
      </c>
      <c r="R5051" s="1">
        <v>792000.0</v>
      </c>
      <c r="S5051" s="9">
        <v>44984.0</v>
      </c>
      <c r="T5051" s="9">
        <v>45001.0</v>
      </c>
      <c r="U5051" s="1" t="s">
        <v>6868</v>
      </c>
      <c r="V5051" s="5">
        <v>65973.6</v>
      </c>
      <c r="W5051" s="11">
        <v>77848.848</v>
      </c>
      <c r="X5051" s="9">
        <v>45014.0</v>
      </c>
      <c r="Y5051" s="5">
        <v>71251.488</v>
      </c>
      <c r="Z5051" s="5">
        <v>49480.200000000004</v>
      </c>
      <c r="AA5051" s="9">
        <v>45018.0</v>
      </c>
      <c r="AB5051" s="1" t="s">
        <v>6868</v>
      </c>
      <c r="AC5051" s="1" t="s">
        <v>55</v>
      </c>
      <c r="AD5051" s="12" t="s">
        <v>46</v>
      </c>
      <c r="AE5051" s="12" t="s">
        <v>46</v>
      </c>
      <c r="AF5051" s="12" t="s">
        <v>46</v>
      </c>
      <c r="AG5051" s="12" t="s">
        <v>46</v>
      </c>
      <c r="AH5051" s="12" t="s">
        <v>46</v>
      </c>
      <c r="AI5051" s="12" t="s">
        <v>47</v>
      </c>
    </row>
    <row r="5052">
      <c r="A5052" s="1" t="s">
        <v>6866</v>
      </c>
      <c r="B5052" s="7"/>
      <c r="C5052" s="1" t="s">
        <v>95</v>
      </c>
      <c r="D5052" s="1" t="s">
        <v>96</v>
      </c>
      <c r="E5052" s="1" t="s">
        <v>212</v>
      </c>
      <c r="F5052" s="1" t="s">
        <v>737</v>
      </c>
      <c r="G5052" s="1" t="s">
        <v>196</v>
      </c>
      <c r="H5052" s="1" t="s">
        <v>197</v>
      </c>
      <c r="I5052" s="1" t="s">
        <v>42</v>
      </c>
      <c r="J5052" s="1"/>
      <c r="K5052" s="1" t="s">
        <v>6867</v>
      </c>
      <c r="L5052" s="1" t="s">
        <v>99</v>
      </c>
      <c r="M5052" s="9">
        <v>44713.0</v>
      </c>
      <c r="N5052" s="9">
        <v>44713.0</v>
      </c>
      <c r="O5052" s="1"/>
      <c r="P5052" s="1">
        <v>8.33</v>
      </c>
      <c r="Q5052" s="1">
        <v>500000.0</v>
      </c>
      <c r="R5052" s="1">
        <v>582000.0</v>
      </c>
      <c r="S5052" s="9">
        <v>45124.0</v>
      </c>
      <c r="T5052" s="9">
        <v>45134.0</v>
      </c>
      <c r="U5052" s="1" t="s">
        <v>6869</v>
      </c>
      <c r="V5052" s="5">
        <v>48480.6</v>
      </c>
      <c r="W5052" s="11">
        <v>57207.10799999999</v>
      </c>
      <c r="X5052" s="9">
        <v>45134.0</v>
      </c>
      <c r="Y5052" s="5">
        <v>52359.047999999995</v>
      </c>
      <c r="Z5052" s="5">
        <v>36360.45</v>
      </c>
      <c r="AA5052" s="9">
        <v>45134.0</v>
      </c>
      <c r="AB5052" s="1" t="s">
        <v>6869</v>
      </c>
      <c r="AC5052" s="1" t="s">
        <v>55</v>
      </c>
      <c r="AD5052" s="12" t="s">
        <v>46</v>
      </c>
      <c r="AE5052" s="12" t="s">
        <v>46</v>
      </c>
      <c r="AF5052" s="12" t="s">
        <v>47</v>
      </c>
      <c r="AG5052" s="12" t="s">
        <v>47</v>
      </c>
      <c r="AH5052" s="12" t="s">
        <v>47</v>
      </c>
      <c r="AI5052" s="12" t="s">
        <v>47</v>
      </c>
    </row>
    <row r="5053">
      <c r="A5053" s="1" t="s">
        <v>6866</v>
      </c>
      <c r="B5053" s="7"/>
      <c r="C5053" s="1" t="s">
        <v>95</v>
      </c>
      <c r="D5053" s="1" t="s">
        <v>96</v>
      </c>
      <c r="E5053" s="1" t="s">
        <v>212</v>
      </c>
      <c r="F5053" s="1" t="s">
        <v>737</v>
      </c>
      <c r="G5053" s="1" t="s">
        <v>196</v>
      </c>
      <c r="H5053" s="1" t="s">
        <v>197</v>
      </c>
      <c r="I5053" s="1" t="s">
        <v>42</v>
      </c>
      <c r="J5053" s="1"/>
      <c r="K5053" s="1" t="s">
        <v>6867</v>
      </c>
      <c r="L5053" s="1" t="s">
        <v>99</v>
      </c>
      <c r="M5053" s="9">
        <v>44713.0</v>
      </c>
      <c r="N5053" s="9">
        <v>44713.0</v>
      </c>
      <c r="O5053" s="1"/>
      <c r="P5053" s="1">
        <v>8.33</v>
      </c>
      <c r="Q5053" s="1">
        <v>300000.0</v>
      </c>
      <c r="R5053" s="1">
        <v>300000.0</v>
      </c>
      <c r="S5053" s="10">
        <v>44803.0</v>
      </c>
      <c r="V5053" s="5">
        <v>24990.0</v>
      </c>
      <c r="W5053" s="11">
        <v>29488.199999999997</v>
      </c>
      <c r="Z5053" s="5">
        <v>18742.5</v>
      </c>
      <c r="AC5053" s="1" t="s">
        <v>45</v>
      </c>
      <c r="AD5053" s="12" t="s">
        <v>46</v>
      </c>
      <c r="AE5053" s="12" t="s">
        <v>46</v>
      </c>
      <c r="AF5053" s="12" t="s">
        <v>46</v>
      </c>
    </row>
    <row r="5054">
      <c r="A5054" s="1" t="s">
        <v>6870</v>
      </c>
      <c r="B5054" s="7"/>
      <c r="C5054" s="1" t="s">
        <v>36</v>
      </c>
      <c r="D5054" s="1" t="s">
        <v>96</v>
      </c>
      <c r="E5054" s="1" t="s">
        <v>38</v>
      </c>
      <c r="F5054" s="1" t="s">
        <v>575</v>
      </c>
      <c r="G5054" s="1" t="s">
        <v>115</v>
      </c>
      <c r="H5054" s="1" t="s">
        <v>116</v>
      </c>
      <c r="I5054" s="1" t="s">
        <v>42</v>
      </c>
      <c r="J5054" s="1"/>
      <c r="K5054" s="1" t="s">
        <v>6871</v>
      </c>
      <c r="L5054" s="1" t="s">
        <v>150</v>
      </c>
      <c r="M5054" s="9">
        <v>44771.0</v>
      </c>
      <c r="N5054" s="9">
        <v>44771.0</v>
      </c>
      <c r="O5054" s="1"/>
      <c r="P5054" s="1">
        <v>8.33</v>
      </c>
      <c r="Q5054" s="1">
        <v>162000.0</v>
      </c>
      <c r="R5054" s="1">
        <v>300000.0</v>
      </c>
      <c r="S5054" s="10">
        <v>44801.0</v>
      </c>
      <c r="V5054" s="5">
        <v>24990.0</v>
      </c>
      <c r="W5054" s="11">
        <v>29488.199999999997</v>
      </c>
      <c r="Z5054" s="5">
        <v>18742.5</v>
      </c>
      <c r="AB5054" s="1"/>
      <c r="AC5054" s="1" t="s">
        <v>45</v>
      </c>
      <c r="AD5054" s="12" t="s">
        <v>46</v>
      </c>
      <c r="AE5054" s="12" t="s">
        <v>46</v>
      </c>
      <c r="AF5054" s="12" t="s">
        <v>46</v>
      </c>
    </row>
    <row r="5055">
      <c r="A5055" s="1" t="s">
        <v>6870</v>
      </c>
      <c r="B5055" s="7"/>
      <c r="C5055" s="1" t="s">
        <v>36</v>
      </c>
      <c r="D5055" s="1" t="s">
        <v>96</v>
      </c>
      <c r="E5055" s="1" t="s">
        <v>77</v>
      </c>
      <c r="F5055" s="1" t="s">
        <v>6872</v>
      </c>
      <c r="G5055" s="1" t="s">
        <v>115</v>
      </c>
      <c r="H5055" s="1" t="s">
        <v>116</v>
      </c>
      <c r="I5055" s="1" t="s">
        <v>42</v>
      </c>
      <c r="J5055" s="1"/>
      <c r="K5055" s="1" t="s">
        <v>6871</v>
      </c>
      <c r="L5055" s="1" t="s">
        <v>150</v>
      </c>
      <c r="M5055" s="9">
        <v>44771.0</v>
      </c>
      <c r="N5055" s="9">
        <v>44771.0</v>
      </c>
      <c r="O5055" s="1"/>
      <c r="P5055" s="1">
        <v>8.33</v>
      </c>
      <c r="Q5055" s="1">
        <v>222000.0</v>
      </c>
      <c r="R5055" s="1">
        <v>300000.0</v>
      </c>
      <c r="S5055" s="10">
        <v>44801.0</v>
      </c>
      <c r="V5055" s="5">
        <v>24990.0</v>
      </c>
      <c r="W5055" s="11">
        <v>29488.199999999997</v>
      </c>
      <c r="Z5055" s="5">
        <v>18742.5</v>
      </c>
      <c r="AC5055" s="1" t="s">
        <v>45</v>
      </c>
      <c r="AD5055" s="12" t="s">
        <v>46</v>
      </c>
      <c r="AE5055" s="12" t="s">
        <v>46</v>
      </c>
      <c r="AF5055" s="12" t="s">
        <v>46</v>
      </c>
    </row>
    <row r="5056">
      <c r="A5056" s="1" t="s">
        <v>6873</v>
      </c>
      <c r="B5056" s="7"/>
      <c r="C5056" s="1" t="s">
        <v>36</v>
      </c>
      <c r="D5056" s="1" t="s">
        <v>50</v>
      </c>
      <c r="E5056" s="1" t="s">
        <v>82</v>
      </c>
      <c r="F5056" s="1" t="s">
        <v>831</v>
      </c>
      <c r="G5056" s="1" t="s">
        <v>134</v>
      </c>
      <c r="H5056" s="1" t="s">
        <v>135</v>
      </c>
      <c r="I5056" s="1" t="s">
        <v>42</v>
      </c>
      <c r="J5056" s="1"/>
      <c r="K5056" s="1" t="s">
        <v>6874</v>
      </c>
      <c r="L5056" s="1" t="s">
        <v>88</v>
      </c>
      <c r="M5056" s="9">
        <v>45138.0</v>
      </c>
      <c r="N5056" s="9">
        <v>45138.0</v>
      </c>
      <c r="O5056" s="1"/>
      <c r="P5056" s="1">
        <v>8.33</v>
      </c>
      <c r="Q5056" s="1">
        <v>500000.0</v>
      </c>
      <c r="R5056" s="1">
        <v>204000.0</v>
      </c>
      <c r="S5056" s="9">
        <v>45292.0</v>
      </c>
      <c r="T5056" s="9">
        <v>45310.0</v>
      </c>
      <c r="U5056" s="1" t="s">
        <v>6875</v>
      </c>
      <c r="V5056" s="5">
        <v>16993.2</v>
      </c>
      <c r="W5056" s="11">
        <v>20051.976</v>
      </c>
      <c r="X5056" s="9">
        <v>45310.0</v>
      </c>
      <c r="Y5056" s="5">
        <v>18352.656</v>
      </c>
      <c r="Z5056" s="5">
        <v>12744.900000000001</v>
      </c>
      <c r="AA5056" s="9">
        <v>45310.0</v>
      </c>
      <c r="AB5056" s="1" t="s">
        <v>6875</v>
      </c>
      <c r="AC5056" s="1" t="s">
        <v>55</v>
      </c>
      <c r="AD5056" s="12" t="s">
        <v>47</v>
      </c>
      <c r="AE5056" s="12" t="s">
        <v>47</v>
      </c>
      <c r="AF5056" s="12" t="s">
        <v>47</v>
      </c>
      <c r="AG5056" s="12" t="s">
        <v>47</v>
      </c>
      <c r="AH5056" s="12" t="s">
        <v>47</v>
      </c>
      <c r="AI5056" s="12" t="s">
        <v>47</v>
      </c>
    </row>
    <row r="5057">
      <c r="A5057" s="1" t="s">
        <v>6873</v>
      </c>
      <c r="B5057" s="7"/>
      <c r="C5057" s="1" t="s">
        <v>36</v>
      </c>
      <c r="D5057" s="1" t="s">
        <v>50</v>
      </c>
      <c r="E5057" s="1" t="s">
        <v>82</v>
      </c>
      <c r="F5057" s="1" t="s">
        <v>831</v>
      </c>
      <c r="G5057" s="1" t="s">
        <v>134</v>
      </c>
      <c r="H5057" s="1" t="s">
        <v>135</v>
      </c>
      <c r="I5057" s="1" t="s">
        <v>42</v>
      </c>
      <c r="J5057" s="1"/>
      <c r="K5057" s="1" t="s">
        <v>6874</v>
      </c>
      <c r="L5057" s="1" t="s">
        <v>88</v>
      </c>
      <c r="M5057" s="9">
        <v>45138.0</v>
      </c>
      <c r="N5057" s="9">
        <v>45138.0</v>
      </c>
      <c r="O5057" s="1"/>
      <c r="P5057" s="1">
        <v>8.33</v>
      </c>
      <c r="Q5057" s="1">
        <v>300000.0</v>
      </c>
      <c r="R5057" s="1">
        <v>300000.0</v>
      </c>
      <c r="S5057" s="10">
        <v>45228.0</v>
      </c>
      <c r="V5057" s="5">
        <v>24990.0</v>
      </c>
      <c r="W5057" s="11">
        <v>29488.199999999997</v>
      </c>
      <c r="Z5057" s="5">
        <v>18742.5</v>
      </c>
      <c r="AB5057" s="1"/>
      <c r="AC5057" s="1" t="s">
        <v>45</v>
      </c>
      <c r="AD5057" s="12" t="s">
        <v>47</v>
      </c>
      <c r="AE5057" s="12" t="s">
        <v>47</v>
      </c>
      <c r="AF5057" s="12" t="s">
        <v>47</v>
      </c>
    </row>
    <row r="5058">
      <c r="A5058" s="1" t="s">
        <v>6876</v>
      </c>
      <c r="B5058" s="7"/>
      <c r="C5058" s="1" t="s">
        <v>132</v>
      </c>
      <c r="D5058" s="1" t="s">
        <v>81</v>
      </c>
      <c r="E5058" s="1" t="s">
        <v>77</v>
      </c>
      <c r="F5058" s="1" t="s">
        <v>514</v>
      </c>
      <c r="G5058" s="1" t="s">
        <v>106</v>
      </c>
      <c r="H5058" s="1" t="s">
        <v>107</v>
      </c>
      <c r="I5058" s="1" t="s">
        <v>292</v>
      </c>
      <c r="J5058" s="1"/>
      <c r="K5058" s="1" t="s">
        <v>6877</v>
      </c>
      <c r="L5058" s="1" t="s">
        <v>53</v>
      </c>
      <c r="M5058" s="9">
        <v>44774.0</v>
      </c>
      <c r="N5058" s="9">
        <v>44761.0</v>
      </c>
      <c r="O5058" s="1"/>
      <c r="P5058" s="1">
        <v>8.33</v>
      </c>
      <c r="Q5058" s="1">
        <v>200000.0</v>
      </c>
      <c r="R5058" s="1">
        <v>264000.0</v>
      </c>
      <c r="S5058" s="9">
        <v>44761.0</v>
      </c>
      <c r="T5058" s="9">
        <v>44761.0</v>
      </c>
      <c r="U5058" s="1" t="s">
        <v>6878</v>
      </c>
      <c r="V5058" s="5">
        <v>21991.2</v>
      </c>
      <c r="W5058" s="11">
        <v>25949.615999999998</v>
      </c>
      <c r="X5058" s="9">
        <v>44768.0</v>
      </c>
      <c r="Y5058" s="5">
        <v>25949.615999999998</v>
      </c>
      <c r="Z5058" s="5">
        <v>16493.4</v>
      </c>
      <c r="AA5058" s="9">
        <v>44770.0</v>
      </c>
      <c r="AB5058" s="1" t="s">
        <v>6878</v>
      </c>
      <c r="AC5058" s="1" t="s">
        <v>55</v>
      </c>
      <c r="AD5058" s="12" t="s">
        <v>46</v>
      </c>
      <c r="AE5058" s="12" t="s">
        <v>46</v>
      </c>
      <c r="AF5058" s="12" t="s">
        <v>46</v>
      </c>
      <c r="AG5058" s="12" t="s">
        <v>46</v>
      </c>
      <c r="AH5058" s="12" t="s">
        <v>46</v>
      </c>
      <c r="AI5058" s="12" t="s">
        <v>46</v>
      </c>
    </row>
    <row r="5059">
      <c r="A5059" s="1" t="s">
        <v>6876</v>
      </c>
      <c r="B5059" s="7"/>
      <c r="C5059" s="1" t="s">
        <v>132</v>
      </c>
      <c r="D5059" s="1" t="s">
        <v>81</v>
      </c>
      <c r="E5059" s="1" t="s">
        <v>77</v>
      </c>
      <c r="F5059" s="1" t="s">
        <v>514</v>
      </c>
      <c r="G5059" s="1" t="s">
        <v>180</v>
      </c>
      <c r="H5059" s="1" t="s">
        <v>181</v>
      </c>
      <c r="I5059" s="1" t="s">
        <v>42</v>
      </c>
      <c r="J5059" s="1"/>
      <c r="K5059" s="1" t="s">
        <v>6877</v>
      </c>
      <c r="L5059" s="1" t="s">
        <v>53</v>
      </c>
      <c r="M5059" s="9">
        <v>44774.0</v>
      </c>
      <c r="N5059" s="14">
        <v>44876.0</v>
      </c>
      <c r="O5059" s="1"/>
      <c r="P5059" s="1">
        <v>8.33</v>
      </c>
      <c r="Q5059" s="1">
        <v>300000.0</v>
      </c>
      <c r="R5059" s="1">
        <v>300000.0</v>
      </c>
      <c r="S5059" s="15">
        <v>44966.0</v>
      </c>
      <c r="V5059" s="5">
        <v>24990.0</v>
      </c>
      <c r="W5059" s="11">
        <v>29488.199999999997</v>
      </c>
      <c r="Z5059" s="5">
        <v>18742.5</v>
      </c>
      <c r="AB5059" s="1"/>
      <c r="AC5059" s="1" t="s">
        <v>45</v>
      </c>
      <c r="AD5059" s="12" t="s">
        <v>46</v>
      </c>
      <c r="AE5059" s="12" t="s">
        <v>46</v>
      </c>
      <c r="AF5059" s="12" t="s">
        <v>46</v>
      </c>
    </row>
    <row r="5060">
      <c r="A5060" s="1" t="s">
        <v>6879</v>
      </c>
      <c r="B5060" s="7"/>
      <c r="C5060" s="1" t="s">
        <v>36</v>
      </c>
      <c r="D5060" s="1" t="s">
        <v>96</v>
      </c>
      <c r="E5060" s="1" t="s">
        <v>38</v>
      </c>
      <c r="F5060" s="1" t="s">
        <v>745</v>
      </c>
      <c r="G5060" s="1" t="s">
        <v>152</v>
      </c>
      <c r="H5060" s="1" t="s">
        <v>153</v>
      </c>
      <c r="I5060" s="1" t="s">
        <v>265</v>
      </c>
      <c r="J5060" s="1"/>
      <c r="K5060" s="1" t="s">
        <v>6880</v>
      </c>
      <c r="L5060" s="1" t="s">
        <v>143</v>
      </c>
      <c r="M5060" s="9">
        <v>44706.0</v>
      </c>
      <c r="N5060" s="14">
        <v>45209.0</v>
      </c>
      <c r="O5060" s="14">
        <v>45209.0</v>
      </c>
      <c r="P5060" s="1">
        <v>8.0</v>
      </c>
      <c r="Q5060" s="1">
        <v>500000.0</v>
      </c>
      <c r="R5060" s="1">
        <v>300000.0</v>
      </c>
      <c r="S5060" s="15">
        <v>45299.0</v>
      </c>
      <c r="V5060" s="5">
        <v>24000.0</v>
      </c>
      <c r="W5060" s="11">
        <v>28320.0</v>
      </c>
      <c r="Z5060" s="5">
        <v>18000.0</v>
      </c>
      <c r="AB5060" s="1"/>
      <c r="AC5060" s="1" t="s">
        <v>45</v>
      </c>
      <c r="AD5060" s="12" t="s">
        <v>46</v>
      </c>
      <c r="AE5060" s="12" t="s">
        <v>47</v>
      </c>
      <c r="AF5060" s="12" t="s">
        <v>47</v>
      </c>
    </row>
    <row r="5061">
      <c r="A5061" s="1" t="s">
        <v>6881</v>
      </c>
      <c r="B5061" s="7"/>
      <c r="C5061" s="1" t="s">
        <v>36</v>
      </c>
      <c r="D5061" s="1" t="s">
        <v>76</v>
      </c>
      <c r="E5061" s="1" t="s">
        <v>168</v>
      </c>
      <c r="F5061" s="1" t="s">
        <v>1698</v>
      </c>
      <c r="G5061" s="1" t="s">
        <v>404</v>
      </c>
      <c r="H5061" s="1" t="s">
        <v>405</v>
      </c>
      <c r="I5061" s="1" t="s">
        <v>42</v>
      </c>
      <c r="J5061" s="1"/>
      <c r="K5061" s="1" t="s">
        <v>6882</v>
      </c>
      <c r="L5061" s="1" t="s">
        <v>99</v>
      </c>
      <c r="M5061" s="9">
        <v>44730.0</v>
      </c>
      <c r="N5061" s="9">
        <v>44689.0</v>
      </c>
      <c r="O5061" s="1"/>
      <c r="P5061" s="1">
        <v>8.33</v>
      </c>
      <c r="Q5061" s="1">
        <v>400000.0</v>
      </c>
      <c r="R5061" s="1">
        <v>405600.0</v>
      </c>
      <c r="S5061" s="9">
        <v>44690.0</v>
      </c>
      <c r="T5061" s="9">
        <v>44689.0</v>
      </c>
      <c r="U5061" s="1" t="s">
        <v>6883</v>
      </c>
      <c r="V5061" s="5">
        <v>33786.48</v>
      </c>
      <c r="W5061" s="11">
        <v>39868.0464</v>
      </c>
      <c r="X5061" s="9">
        <v>44720.0</v>
      </c>
      <c r="Y5061" s="5">
        <v>36489.3984</v>
      </c>
      <c r="Z5061" s="5">
        <v>25339.86</v>
      </c>
      <c r="AA5061" s="9">
        <v>44724.0</v>
      </c>
      <c r="AB5061" s="1" t="s">
        <v>6883</v>
      </c>
      <c r="AC5061" s="1" t="s">
        <v>55</v>
      </c>
      <c r="AD5061" s="12" t="s">
        <v>46</v>
      </c>
      <c r="AE5061" s="12" t="s">
        <v>46</v>
      </c>
      <c r="AF5061" s="12" t="s">
        <v>46</v>
      </c>
      <c r="AG5061" s="12" t="s">
        <v>46</v>
      </c>
      <c r="AH5061" s="12" t="s">
        <v>46</v>
      </c>
      <c r="AI5061" s="12" t="s">
        <v>46</v>
      </c>
    </row>
    <row r="5062">
      <c r="A5062" s="1" t="s">
        <v>6881</v>
      </c>
      <c r="B5062" s="7"/>
      <c r="C5062" s="1" t="s">
        <v>36</v>
      </c>
      <c r="D5062" s="1" t="s">
        <v>76</v>
      </c>
      <c r="E5062" s="1" t="s">
        <v>168</v>
      </c>
      <c r="F5062" s="1" t="s">
        <v>1698</v>
      </c>
      <c r="G5062" s="1" t="s">
        <v>404</v>
      </c>
      <c r="H5062" s="1" t="s">
        <v>405</v>
      </c>
      <c r="I5062" s="1" t="s">
        <v>42</v>
      </c>
      <c r="J5062" s="1"/>
      <c r="K5062" s="1" t="s">
        <v>6882</v>
      </c>
      <c r="L5062" s="1" t="s">
        <v>99</v>
      </c>
      <c r="M5062" s="9">
        <v>44730.0</v>
      </c>
      <c r="N5062" s="9">
        <v>44838.0</v>
      </c>
      <c r="O5062" s="1"/>
      <c r="P5062" s="1">
        <v>8.33</v>
      </c>
      <c r="Q5062" s="1">
        <v>1650000.0</v>
      </c>
      <c r="R5062" s="1">
        <v>1700000.0</v>
      </c>
      <c r="S5062" s="9">
        <v>44837.0</v>
      </c>
      <c r="T5062" s="9">
        <v>44838.0</v>
      </c>
      <c r="U5062" s="1" t="s">
        <v>6884</v>
      </c>
      <c r="V5062" s="5">
        <v>141610.0</v>
      </c>
      <c r="W5062" s="11">
        <v>167099.8</v>
      </c>
      <c r="X5062" s="9">
        <v>44867.0</v>
      </c>
      <c r="Y5062" s="5">
        <v>152938.8</v>
      </c>
      <c r="Z5062" s="5">
        <v>106207.5</v>
      </c>
      <c r="AA5062" s="9">
        <v>44871.0</v>
      </c>
      <c r="AB5062" s="1" t="s">
        <v>6884</v>
      </c>
      <c r="AC5062" s="1" t="s">
        <v>55</v>
      </c>
      <c r="AD5062" s="12" t="s">
        <v>46</v>
      </c>
      <c r="AE5062" s="12" t="s">
        <v>46</v>
      </c>
      <c r="AF5062" s="12" t="s">
        <v>46</v>
      </c>
      <c r="AG5062" s="12" t="s">
        <v>46</v>
      </c>
      <c r="AH5062" s="12" t="s">
        <v>46</v>
      </c>
      <c r="AI5062" s="12" t="s">
        <v>46</v>
      </c>
    </row>
    <row r="5063">
      <c r="A5063" s="1" t="s">
        <v>6881</v>
      </c>
      <c r="B5063" s="7"/>
      <c r="C5063" s="1" t="s">
        <v>36</v>
      </c>
      <c r="D5063" s="1" t="s">
        <v>76</v>
      </c>
      <c r="E5063" s="1" t="s">
        <v>82</v>
      </c>
      <c r="F5063" s="1" t="s">
        <v>646</v>
      </c>
      <c r="G5063" s="1" t="s">
        <v>404</v>
      </c>
      <c r="H5063" s="1" t="s">
        <v>405</v>
      </c>
      <c r="I5063" s="1" t="s">
        <v>42</v>
      </c>
      <c r="J5063" s="1"/>
      <c r="K5063" s="1" t="s">
        <v>6882</v>
      </c>
      <c r="L5063" s="1" t="s">
        <v>99</v>
      </c>
      <c r="M5063" s="9">
        <v>44730.0</v>
      </c>
      <c r="N5063" s="9">
        <v>44730.0</v>
      </c>
      <c r="O5063" s="1"/>
      <c r="P5063" s="1">
        <v>8.33</v>
      </c>
      <c r="Q5063" s="1">
        <v>300000.0</v>
      </c>
      <c r="R5063" s="1">
        <v>300000.0</v>
      </c>
      <c r="S5063" s="10">
        <v>44820.0</v>
      </c>
      <c r="V5063" s="5">
        <v>24990.0</v>
      </c>
      <c r="W5063" s="11">
        <v>29488.199999999997</v>
      </c>
      <c r="Z5063" s="5">
        <v>18742.5</v>
      </c>
      <c r="AC5063" s="1" t="s">
        <v>45</v>
      </c>
      <c r="AD5063" s="12" t="s">
        <v>46</v>
      </c>
      <c r="AE5063" s="12" t="s">
        <v>46</v>
      </c>
      <c r="AF5063" s="12" t="s">
        <v>46</v>
      </c>
    </row>
    <row r="5064">
      <c r="A5064" s="1" t="s">
        <v>6881</v>
      </c>
      <c r="B5064" s="7"/>
      <c r="C5064" s="1" t="s">
        <v>36</v>
      </c>
      <c r="D5064" s="1" t="s">
        <v>76</v>
      </c>
      <c r="E5064" s="1" t="s">
        <v>82</v>
      </c>
      <c r="F5064" s="1" t="s">
        <v>646</v>
      </c>
      <c r="G5064" s="1" t="s">
        <v>404</v>
      </c>
      <c r="H5064" s="1" t="s">
        <v>405</v>
      </c>
      <c r="I5064" s="1" t="s">
        <v>42</v>
      </c>
      <c r="J5064" s="1"/>
      <c r="K5064" s="1" t="s">
        <v>6882</v>
      </c>
      <c r="L5064" s="1" t="s">
        <v>99</v>
      </c>
      <c r="M5064" s="9">
        <v>44730.0</v>
      </c>
      <c r="N5064" s="9">
        <v>44730.0</v>
      </c>
      <c r="O5064" s="1"/>
      <c r="P5064" s="1">
        <v>8.33</v>
      </c>
      <c r="Q5064" s="1">
        <v>300000.0</v>
      </c>
      <c r="R5064" s="1">
        <v>300000.0</v>
      </c>
      <c r="S5064" s="10">
        <v>44820.0</v>
      </c>
      <c r="V5064" s="5">
        <v>24990.0</v>
      </c>
      <c r="W5064" s="11">
        <v>29488.199999999997</v>
      </c>
      <c r="Z5064" s="5">
        <v>18742.5</v>
      </c>
      <c r="AC5064" s="1" t="s">
        <v>45</v>
      </c>
      <c r="AD5064" s="12" t="s">
        <v>46</v>
      </c>
      <c r="AE5064" s="12" t="s">
        <v>46</v>
      </c>
      <c r="AF5064" s="12" t="s">
        <v>46</v>
      </c>
    </row>
    <row r="5065">
      <c r="A5065" s="1" t="s">
        <v>6881</v>
      </c>
      <c r="B5065" s="7"/>
      <c r="C5065" s="1" t="s">
        <v>36</v>
      </c>
      <c r="D5065" s="1" t="s">
        <v>76</v>
      </c>
      <c r="E5065" s="1" t="s">
        <v>82</v>
      </c>
      <c r="F5065" s="1" t="s">
        <v>646</v>
      </c>
      <c r="G5065" s="1" t="s">
        <v>404</v>
      </c>
      <c r="H5065" s="1" t="s">
        <v>405</v>
      </c>
      <c r="I5065" s="1" t="s">
        <v>42</v>
      </c>
      <c r="J5065" s="1"/>
      <c r="K5065" s="1" t="s">
        <v>6882</v>
      </c>
      <c r="L5065" s="1" t="s">
        <v>99</v>
      </c>
      <c r="M5065" s="9">
        <v>44730.0</v>
      </c>
      <c r="N5065" s="9">
        <v>44730.0</v>
      </c>
      <c r="O5065" s="1"/>
      <c r="P5065" s="1">
        <v>8.33</v>
      </c>
      <c r="Q5065" s="1">
        <v>300000.0</v>
      </c>
      <c r="R5065" s="1">
        <v>300000.0</v>
      </c>
      <c r="S5065" s="10">
        <v>44820.0</v>
      </c>
      <c r="V5065" s="5">
        <v>24990.0</v>
      </c>
      <c r="W5065" s="11">
        <v>29488.199999999997</v>
      </c>
      <c r="Z5065" s="5">
        <v>18742.5</v>
      </c>
      <c r="AB5065" s="1"/>
      <c r="AC5065" s="1" t="s">
        <v>45</v>
      </c>
      <c r="AD5065" s="12" t="s">
        <v>46</v>
      </c>
      <c r="AE5065" s="12" t="s">
        <v>46</v>
      </c>
      <c r="AF5065" s="12" t="s">
        <v>46</v>
      </c>
    </row>
    <row r="5066">
      <c r="A5066" s="1" t="s">
        <v>6885</v>
      </c>
      <c r="B5066" s="7"/>
      <c r="C5066" s="1" t="s">
        <v>36</v>
      </c>
      <c r="D5066" s="1" t="s">
        <v>76</v>
      </c>
      <c r="E5066" s="1" t="s">
        <v>113</v>
      </c>
      <c r="F5066" s="1" t="s">
        <v>1207</v>
      </c>
      <c r="G5066" s="1" t="s">
        <v>134</v>
      </c>
      <c r="H5066" s="1" t="s">
        <v>135</v>
      </c>
      <c r="I5066" s="1" t="s">
        <v>42</v>
      </c>
      <c r="J5066" s="1"/>
      <c r="K5066" s="1" t="s">
        <v>6886</v>
      </c>
      <c r="L5066" s="1" t="s">
        <v>53</v>
      </c>
      <c r="M5066" s="9">
        <v>45296.0</v>
      </c>
      <c r="N5066" s="9">
        <v>45296.0</v>
      </c>
      <c r="O5066" s="9">
        <v>44594.0</v>
      </c>
      <c r="P5066" s="1">
        <v>8.33</v>
      </c>
      <c r="Q5066" s="1">
        <v>500000.0</v>
      </c>
      <c r="R5066" s="1">
        <v>300000.0</v>
      </c>
      <c r="S5066" s="10">
        <v>45326.0</v>
      </c>
      <c r="V5066" s="5">
        <v>24990.0</v>
      </c>
      <c r="W5066" s="11">
        <v>29488.199999999997</v>
      </c>
      <c r="Z5066" s="5">
        <v>18742.5</v>
      </c>
      <c r="AB5066" s="1"/>
      <c r="AC5066" s="1" t="s">
        <v>45</v>
      </c>
      <c r="AD5066" s="12" t="s">
        <v>47</v>
      </c>
      <c r="AE5066" s="12" t="s">
        <v>47</v>
      </c>
      <c r="AF5066" s="12" t="s">
        <v>47</v>
      </c>
    </row>
    <row r="5067">
      <c r="A5067" s="1" t="s">
        <v>6885</v>
      </c>
      <c r="B5067" s="7"/>
      <c r="C5067" s="1" t="s">
        <v>36</v>
      </c>
      <c r="D5067" s="1" t="s">
        <v>76</v>
      </c>
      <c r="E5067" s="1" t="s">
        <v>113</v>
      </c>
      <c r="F5067" s="1" t="s">
        <v>1207</v>
      </c>
      <c r="G5067" s="1" t="s">
        <v>134</v>
      </c>
      <c r="H5067" s="1" t="s">
        <v>135</v>
      </c>
      <c r="I5067" s="1" t="s">
        <v>42</v>
      </c>
      <c r="J5067" s="1"/>
      <c r="K5067" s="1" t="s">
        <v>6886</v>
      </c>
      <c r="L5067" s="1" t="s">
        <v>53</v>
      </c>
      <c r="M5067" s="9">
        <v>45296.0</v>
      </c>
      <c r="N5067" s="9">
        <v>45296.0</v>
      </c>
      <c r="O5067" s="14">
        <v>45657.0</v>
      </c>
      <c r="P5067" s="1">
        <v>8.33</v>
      </c>
      <c r="Q5067" s="1">
        <v>500000.0</v>
      </c>
      <c r="R5067" s="1">
        <v>300000.0</v>
      </c>
      <c r="S5067" s="10">
        <v>45326.0</v>
      </c>
      <c r="V5067" s="5">
        <v>24990.0</v>
      </c>
      <c r="W5067" s="11">
        <v>29488.199999999997</v>
      </c>
      <c r="Z5067" s="5">
        <v>18742.5</v>
      </c>
      <c r="AB5067" s="1"/>
      <c r="AC5067" s="1" t="s">
        <v>45</v>
      </c>
      <c r="AD5067" s="12" t="s">
        <v>47</v>
      </c>
      <c r="AE5067" s="12" t="s">
        <v>47</v>
      </c>
      <c r="AF5067" s="12" t="s">
        <v>47</v>
      </c>
    </row>
    <row r="5068">
      <c r="A5068" s="1" t="s">
        <v>6885</v>
      </c>
      <c r="B5068" s="7"/>
      <c r="C5068" s="1" t="s">
        <v>36</v>
      </c>
      <c r="D5068" s="1" t="s">
        <v>76</v>
      </c>
      <c r="E5068" s="1" t="s">
        <v>113</v>
      </c>
      <c r="F5068" s="1" t="s">
        <v>1207</v>
      </c>
      <c r="G5068" s="1" t="s">
        <v>134</v>
      </c>
      <c r="H5068" s="1" t="s">
        <v>135</v>
      </c>
      <c r="I5068" s="1" t="s">
        <v>42</v>
      </c>
      <c r="J5068" s="1"/>
      <c r="K5068" s="1" t="s">
        <v>6886</v>
      </c>
      <c r="L5068" s="1" t="s">
        <v>53</v>
      </c>
      <c r="M5068" s="9">
        <v>45296.0</v>
      </c>
      <c r="N5068" s="9">
        <v>45296.0</v>
      </c>
      <c r="O5068" s="9">
        <v>45391.0</v>
      </c>
      <c r="P5068" s="1">
        <v>8.33</v>
      </c>
      <c r="Q5068" s="1">
        <v>500000.0</v>
      </c>
      <c r="R5068" s="1">
        <v>300000.0</v>
      </c>
      <c r="S5068" s="10">
        <v>45326.0</v>
      </c>
      <c r="V5068" s="5">
        <v>24990.0</v>
      </c>
      <c r="W5068" s="11">
        <v>29488.199999999997</v>
      </c>
      <c r="Z5068" s="5">
        <v>18742.5</v>
      </c>
      <c r="AB5068" s="1"/>
      <c r="AC5068" s="1" t="s">
        <v>45</v>
      </c>
      <c r="AD5068" s="12" t="s">
        <v>47</v>
      </c>
      <c r="AE5068" s="12" t="s">
        <v>47</v>
      </c>
      <c r="AF5068" s="12" t="s">
        <v>47</v>
      </c>
    </row>
    <row r="5069">
      <c r="A5069" s="1" t="s">
        <v>6885</v>
      </c>
      <c r="B5069" s="7"/>
      <c r="C5069" s="1" t="s">
        <v>36</v>
      </c>
      <c r="D5069" s="1" t="s">
        <v>76</v>
      </c>
      <c r="E5069" s="1" t="s">
        <v>113</v>
      </c>
      <c r="F5069" s="1" t="s">
        <v>1207</v>
      </c>
      <c r="G5069" s="1" t="s">
        <v>134</v>
      </c>
      <c r="H5069" s="1" t="s">
        <v>135</v>
      </c>
      <c r="I5069" s="1" t="s">
        <v>42</v>
      </c>
      <c r="J5069" s="1"/>
      <c r="K5069" s="1" t="s">
        <v>6886</v>
      </c>
      <c r="L5069" s="1" t="s">
        <v>53</v>
      </c>
      <c r="M5069" s="9">
        <v>45296.0</v>
      </c>
      <c r="N5069" s="9">
        <v>45296.0</v>
      </c>
      <c r="O5069" s="9">
        <v>45292.0</v>
      </c>
      <c r="P5069" s="1">
        <v>8.33</v>
      </c>
      <c r="Q5069" s="1">
        <v>300000.0</v>
      </c>
      <c r="R5069" s="1">
        <v>300000.0</v>
      </c>
      <c r="S5069" s="10">
        <v>45326.0</v>
      </c>
      <c r="V5069" s="5">
        <v>24990.0</v>
      </c>
      <c r="W5069" s="11">
        <v>29488.199999999997</v>
      </c>
      <c r="Z5069" s="5">
        <v>18742.5</v>
      </c>
      <c r="AC5069" s="1" t="s">
        <v>45</v>
      </c>
      <c r="AD5069" s="12" t="s">
        <v>47</v>
      </c>
      <c r="AE5069" s="12" t="s">
        <v>47</v>
      </c>
      <c r="AF5069" s="12" t="s">
        <v>47</v>
      </c>
    </row>
    <row r="5070">
      <c r="A5070" s="1" t="s">
        <v>6885</v>
      </c>
      <c r="B5070" s="7"/>
      <c r="C5070" s="1" t="s">
        <v>36</v>
      </c>
      <c r="D5070" s="1" t="s">
        <v>76</v>
      </c>
      <c r="E5070" s="1" t="s">
        <v>113</v>
      </c>
      <c r="F5070" s="1" t="s">
        <v>1207</v>
      </c>
      <c r="G5070" s="1" t="s">
        <v>134</v>
      </c>
      <c r="H5070" s="1" t="s">
        <v>135</v>
      </c>
      <c r="I5070" s="1" t="s">
        <v>42</v>
      </c>
      <c r="J5070" s="1"/>
      <c r="K5070" s="1" t="s">
        <v>6886</v>
      </c>
      <c r="L5070" s="1" t="s">
        <v>53</v>
      </c>
      <c r="M5070" s="9">
        <v>45296.0</v>
      </c>
      <c r="N5070" s="9">
        <v>45296.0</v>
      </c>
      <c r="O5070" s="9">
        <v>45401.0</v>
      </c>
      <c r="P5070" s="1">
        <v>8.33</v>
      </c>
      <c r="Q5070" s="1">
        <v>500000.0</v>
      </c>
      <c r="R5070" s="1">
        <v>300000.0</v>
      </c>
      <c r="S5070" s="10">
        <v>45326.0</v>
      </c>
      <c r="V5070" s="5">
        <v>24990.0</v>
      </c>
      <c r="W5070" s="11">
        <v>29488.199999999997</v>
      </c>
      <c r="Z5070" s="5">
        <v>18742.5</v>
      </c>
      <c r="AC5070" s="1" t="s">
        <v>45</v>
      </c>
      <c r="AD5070" s="12" t="s">
        <v>47</v>
      </c>
      <c r="AE5070" s="12" t="s">
        <v>47</v>
      </c>
      <c r="AF5070" s="12" t="s">
        <v>47</v>
      </c>
    </row>
    <row r="5071">
      <c r="A5071" s="1" t="s">
        <v>6885</v>
      </c>
      <c r="B5071" s="7"/>
      <c r="C5071" s="1" t="s">
        <v>36</v>
      </c>
      <c r="D5071" s="1" t="s">
        <v>76</v>
      </c>
      <c r="E5071" s="1" t="s">
        <v>113</v>
      </c>
      <c r="F5071" s="1" t="s">
        <v>1207</v>
      </c>
      <c r="G5071" s="1" t="s">
        <v>134</v>
      </c>
      <c r="H5071" s="1" t="s">
        <v>135</v>
      </c>
      <c r="I5071" s="1" t="s">
        <v>42</v>
      </c>
      <c r="J5071" s="1"/>
      <c r="K5071" s="1" t="s">
        <v>6886</v>
      </c>
      <c r="L5071" s="1" t="s">
        <v>53</v>
      </c>
      <c r="M5071" s="9">
        <v>45296.0</v>
      </c>
      <c r="N5071" s="9">
        <v>45296.0</v>
      </c>
      <c r="O5071" s="9">
        <v>45401.0</v>
      </c>
      <c r="P5071" s="1">
        <v>8.33</v>
      </c>
      <c r="Q5071" s="1">
        <v>1200000.0</v>
      </c>
      <c r="R5071" s="1">
        <v>300000.0</v>
      </c>
      <c r="S5071" s="10">
        <v>45326.0</v>
      </c>
      <c r="V5071" s="5">
        <v>24990.0</v>
      </c>
      <c r="W5071" s="11">
        <v>29488.199999999997</v>
      </c>
      <c r="Z5071" s="5">
        <v>18742.5</v>
      </c>
      <c r="AC5071" s="1" t="s">
        <v>45</v>
      </c>
      <c r="AD5071" s="12" t="s">
        <v>47</v>
      </c>
      <c r="AE5071" s="12" t="s">
        <v>47</v>
      </c>
      <c r="AF5071" s="12" t="s">
        <v>47</v>
      </c>
    </row>
    <row r="5072">
      <c r="A5072" s="1" t="s">
        <v>6887</v>
      </c>
      <c r="B5072" s="7"/>
      <c r="C5072" s="1" t="s">
        <v>36</v>
      </c>
      <c r="D5072" s="1" t="s">
        <v>96</v>
      </c>
      <c r="E5072" s="1" t="s">
        <v>77</v>
      </c>
      <c r="F5072" s="1" t="s">
        <v>139</v>
      </c>
      <c r="G5072" s="1" t="s">
        <v>525</v>
      </c>
      <c r="H5072" s="1" t="s">
        <v>526</v>
      </c>
      <c r="I5072" s="1" t="s">
        <v>42</v>
      </c>
      <c r="J5072" s="1"/>
      <c r="K5072" s="1" t="s">
        <v>6888</v>
      </c>
      <c r="L5072" s="1" t="s">
        <v>53</v>
      </c>
      <c r="M5072" s="14">
        <v>45258.0</v>
      </c>
      <c r="N5072" s="14">
        <v>45258.0</v>
      </c>
      <c r="O5072" s="1"/>
      <c r="P5072" s="1">
        <v>8.33</v>
      </c>
      <c r="Q5072" s="1">
        <v>300000.0</v>
      </c>
      <c r="R5072" s="1">
        <v>300000.0</v>
      </c>
      <c r="S5072" s="15">
        <v>45348.0</v>
      </c>
      <c r="V5072" s="5">
        <v>24990.0</v>
      </c>
      <c r="W5072" s="11">
        <v>29488.199999999997</v>
      </c>
      <c r="Z5072" s="5">
        <v>18742.5</v>
      </c>
      <c r="AC5072" s="1" t="s">
        <v>45</v>
      </c>
      <c r="AD5072" s="12" t="s">
        <v>47</v>
      </c>
      <c r="AE5072" s="12" t="s">
        <v>47</v>
      </c>
      <c r="AF5072" s="12" t="s">
        <v>47</v>
      </c>
    </row>
    <row r="5073">
      <c r="A5073" s="1" t="s">
        <v>6889</v>
      </c>
      <c r="B5073" s="7"/>
      <c r="C5073" s="1" t="s">
        <v>132</v>
      </c>
      <c r="D5073" s="1" t="s">
        <v>37</v>
      </c>
      <c r="E5073" s="1" t="s">
        <v>77</v>
      </c>
      <c r="F5073" s="1" t="s">
        <v>1179</v>
      </c>
      <c r="G5073" s="1" t="s">
        <v>601</v>
      </c>
      <c r="H5073" s="1" t="s">
        <v>602</v>
      </c>
      <c r="I5073" s="1" t="s">
        <v>42</v>
      </c>
      <c r="J5073" s="1"/>
      <c r="K5073" s="1" t="s">
        <v>6890</v>
      </c>
      <c r="L5073" s="1" t="s">
        <v>150</v>
      </c>
      <c r="M5073" s="9">
        <v>44652.0</v>
      </c>
      <c r="N5073" s="9">
        <v>44697.0</v>
      </c>
      <c r="O5073" s="1"/>
      <c r="P5073" s="1">
        <v>8.33</v>
      </c>
      <c r="Q5073" s="1">
        <v>500000.0</v>
      </c>
      <c r="R5073" s="1">
        <v>288000.0</v>
      </c>
      <c r="S5073" s="9">
        <v>44697.0</v>
      </c>
      <c r="T5073" s="9">
        <v>44697.0</v>
      </c>
      <c r="U5073" s="1" t="s">
        <v>6891</v>
      </c>
      <c r="V5073" s="5">
        <v>23990.4</v>
      </c>
      <c r="W5073" s="11">
        <v>28308.672</v>
      </c>
      <c r="X5073" s="9">
        <v>44727.0</v>
      </c>
      <c r="Y5073" s="5">
        <v>28308.672</v>
      </c>
      <c r="Z5073" s="5">
        <v>17992.800000000003</v>
      </c>
      <c r="AA5073" s="9">
        <v>44763.0</v>
      </c>
      <c r="AB5073" s="1" t="s">
        <v>6892</v>
      </c>
      <c r="AC5073" s="1" t="s">
        <v>55</v>
      </c>
      <c r="AD5073" s="12" t="s">
        <v>46</v>
      </c>
      <c r="AE5073" s="12" t="s">
        <v>46</v>
      </c>
      <c r="AF5073" s="12" t="s">
        <v>46</v>
      </c>
      <c r="AG5073" s="12" t="s">
        <v>46</v>
      </c>
      <c r="AH5073" s="12" t="s">
        <v>46</v>
      </c>
      <c r="AI5073" s="12" t="s">
        <v>46</v>
      </c>
    </row>
    <row r="5074">
      <c r="A5074" s="1" t="s">
        <v>6889</v>
      </c>
      <c r="B5074" s="7"/>
      <c r="C5074" s="1" t="s">
        <v>132</v>
      </c>
      <c r="D5074" s="1" t="s">
        <v>37</v>
      </c>
      <c r="E5074" s="1" t="s">
        <v>77</v>
      </c>
      <c r="F5074" s="1" t="s">
        <v>1179</v>
      </c>
      <c r="G5074" s="1" t="s">
        <v>601</v>
      </c>
      <c r="H5074" s="1" t="s">
        <v>602</v>
      </c>
      <c r="I5074" s="1" t="s">
        <v>42</v>
      </c>
      <c r="J5074" s="1"/>
      <c r="K5074" s="1" t="s">
        <v>6890</v>
      </c>
      <c r="L5074" s="1" t="s">
        <v>150</v>
      </c>
      <c r="M5074" s="9">
        <v>44652.0</v>
      </c>
      <c r="N5074" s="14">
        <v>44863.0</v>
      </c>
      <c r="O5074" s="1"/>
      <c r="P5074" s="1">
        <v>8.33</v>
      </c>
      <c r="Q5074" s="1">
        <v>250000.0</v>
      </c>
      <c r="R5074" s="1">
        <v>300000.0</v>
      </c>
      <c r="S5074" s="15">
        <v>44953.0</v>
      </c>
      <c r="V5074" s="5">
        <v>24990.0</v>
      </c>
      <c r="W5074" s="11">
        <v>29488.199999999997</v>
      </c>
      <c r="Z5074" s="5">
        <v>18742.5</v>
      </c>
      <c r="AB5074" s="1"/>
      <c r="AC5074" s="1" t="s">
        <v>45</v>
      </c>
      <c r="AD5074" s="12" t="s">
        <v>46</v>
      </c>
      <c r="AE5074" s="12" t="s">
        <v>46</v>
      </c>
      <c r="AF5074" s="12" t="s">
        <v>46</v>
      </c>
    </row>
    <row r="5075">
      <c r="A5075" s="1" t="s">
        <v>6889</v>
      </c>
      <c r="B5075" s="7"/>
      <c r="C5075" s="1" t="s">
        <v>132</v>
      </c>
      <c r="D5075" s="1" t="s">
        <v>37</v>
      </c>
      <c r="E5075" s="1" t="s">
        <v>77</v>
      </c>
      <c r="F5075" s="1" t="s">
        <v>1179</v>
      </c>
      <c r="G5075" s="1" t="s">
        <v>601</v>
      </c>
      <c r="H5075" s="1" t="s">
        <v>602</v>
      </c>
      <c r="I5075" s="1" t="s">
        <v>42</v>
      </c>
      <c r="J5075" s="1"/>
      <c r="K5075" s="1" t="s">
        <v>6890</v>
      </c>
      <c r="L5075" s="1" t="s">
        <v>150</v>
      </c>
      <c r="M5075" s="9">
        <v>44652.0</v>
      </c>
      <c r="N5075" s="9">
        <v>45006.0</v>
      </c>
      <c r="O5075" s="1"/>
      <c r="P5075" s="1">
        <v>8.33</v>
      </c>
      <c r="Q5075" s="1">
        <v>250000.0</v>
      </c>
      <c r="R5075" s="1">
        <v>300000.0</v>
      </c>
      <c r="S5075" s="10">
        <v>45096.0</v>
      </c>
      <c r="V5075" s="5">
        <v>24990.0</v>
      </c>
      <c r="W5075" s="11">
        <v>29488.199999999997</v>
      </c>
      <c r="Z5075" s="5">
        <v>18742.5</v>
      </c>
      <c r="AB5075" s="1"/>
      <c r="AC5075" s="1" t="s">
        <v>45</v>
      </c>
      <c r="AD5075" s="12" t="s">
        <v>46</v>
      </c>
      <c r="AE5075" s="12" t="s">
        <v>46</v>
      </c>
      <c r="AF5075" s="12" t="s">
        <v>47</v>
      </c>
    </row>
    <row r="5076">
      <c r="A5076" s="1" t="s">
        <v>6889</v>
      </c>
      <c r="B5076" s="7"/>
      <c r="C5076" s="1" t="s">
        <v>132</v>
      </c>
      <c r="D5076" s="1" t="s">
        <v>37</v>
      </c>
      <c r="E5076" s="1" t="s">
        <v>77</v>
      </c>
      <c r="F5076" s="1" t="s">
        <v>1179</v>
      </c>
      <c r="G5076" s="1" t="s">
        <v>601</v>
      </c>
      <c r="H5076" s="1" t="s">
        <v>602</v>
      </c>
      <c r="I5076" s="1" t="s">
        <v>42</v>
      </c>
      <c r="J5076" s="1"/>
      <c r="K5076" s="1" t="s">
        <v>6890</v>
      </c>
      <c r="L5076" s="1" t="s">
        <v>150</v>
      </c>
      <c r="M5076" s="9">
        <v>44652.0</v>
      </c>
      <c r="N5076" s="9">
        <v>44683.0</v>
      </c>
      <c r="O5076" s="1"/>
      <c r="P5076" s="1">
        <v>8.33</v>
      </c>
      <c r="Q5076" s="1">
        <v>500000.0</v>
      </c>
      <c r="R5076" s="1">
        <v>300000.0</v>
      </c>
      <c r="S5076" s="10">
        <v>44773.0</v>
      </c>
      <c r="V5076" s="5">
        <v>24990.0</v>
      </c>
      <c r="W5076" s="11">
        <v>29488.199999999997</v>
      </c>
      <c r="X5076" s="1"/>
      <c r="Y5076" s="1"/>
      <c r="Z5076" s="5">
        <v>18742.5</v>
      </c>
      <c r="AA5076" s="1"/>
      <c r="AB5076" s="1"/>
      <c r="AC5076" s="1" t="s">
        <v>45</v>
      </c>
      <c r="AD5076" s="12" t="s">
        <v>46</v>
      </c>
      <c r="AE5076" s="12" t="s">
        <v>46</v>
      </c>
      <c r="AF5076" s="12" t="s">
        <v>46</v>
      </c>
    </row>
    <row r="5077">
      <c r="A5077" s="1" t="s">
        <v>6893</v>
      </c>
      <c r="B5077" s="7"/>
      <c r="C5077" s="1" t="s">
        <v>36</v>
      </c>
      <c r="D5077" s="1" t="s">
        <v>96</v>
      </c>
      <c r="E5077" s="1" t="s">
        <v>77</v>
      </c>
      <c r="F5077" s="1" t="s">
        <v>105</v>
      </c>
      <c r="G5077" s="1" t="s">
        <v>134</v>
      </c>
      <c r="H5077" s="1" t="s">
        <v>135</v>
      </c>
      <c r="I5077" s="1" t="s">
        <v>290</v>
      </c>
      <c r="J5077" s="1"/>
      <c r="K5077" s="1" t="s">
        <v>6894</v>
      </c>
      <c r="L5077" s="1" t="s">
        <v>53</v>
      </c>
      <c r="M5077" s="9">
        <v>45200.0</v>
      </c>
      <c r="N5077" s="9">
        <v>45200.0</v>
      </c>
      <c r="O5077" s="1"/>
      <c r="P5077" s="1">
        <v>8.33</v>
      </c>
      <c r="Q5077" s="1">
        <v>500000.0</v>
      </c>
      <c r="R5077" s="1">
        <v>300000.0</v>
      </c>
      <c r="S5077" s="10">
        <v>45290.0</v>
      </c>
      <c r="V5077" s="5">
        <v>24990.0</v>
      </c>
      <c r="W5077" s="11">
        <v>29488.199999999997</v>
      </c>
      <c r="Z5077" s="5">
        <v>18742.5</v>
      </c>
      <c r="AB5077" s="1"/>
      <c r="AC5077" s="1" t="s">
        <v>45</v>
      </c>
      <c r="AD5077" s="12" t="s">
        <v>47</v>
      </c>
      <c r="AE5077" s="12" t="s">
        <v>47</v>
      </c>
      <c r="AF5077" s="12" t="s">
        <v>47</v>
      </c>
    </row>
    <row r="5078">
      <c r="A5078" s="1" t="s">
        <v>6895</v>
      </c>
      <c r="B5078" s="7"/>
      <c r="C5078" s="1" t="s">
        <v>132</v>
      </c>
      <c r="D5078" s="1" t="s">
        <v>96</v>
      </c>
      <c r="E5078" s="1" t="s">
        <v>77</v>
      </c>
      <c r="F5078" s="1" t="s">
        <v>1549</v>
      </c>
      <c r="G5078" s="1" t="s">
        <v>2352</v>
      </c>
      <c r="H5078" s="1" t="s">
        <v>2353</v>
      </c>
      <c r="I5078" s="1" t="s">
        <v>278</v>
      </c>
      <c r="J5078" s="1"/>
      <c r="K5078" s="1" t="s">
        <v>6896</v>
      </c>
      <c r="L5078" s="1" t="s">
        <v>150</v>
      </c>
      <c r="M5078" s="9">
        <v>45045.0</v>
      </c>
      <c r="N5078" s="9">
        <v>45045.0</v>
      </c>
      <c r="O5078" s="1"/>
      <c r="P5078" s="1">
        <v>8.33</v>
      </c>
      <c r="Q5078" s="1">
        <v>100000.0</v>
      </c>
      <c r="R5078" s="1">
        <v>144000.0</v>
      </c>
      <c r="S5078" s="9">
        <v>45021.0</v>
      </c>
      <c r="T5078" s="9">
        <v>45045.0</v>
      </c>
      <c r="U5078" s="1" t="s">
        <v>6897</v>
      </c>
      <c r="V5078" s="5">
        <v>11995.2</v>
      </c>
      <c r="W5078" s="11">
        <v>14154.336</v>
      </c>
      <c r="X5078" s="9">
        <v>45066.0</v>
      </c>
      <c r="Y5078" s="5">
        <v>12954.815999999999</v>
      </c>
      <c r="Z5078" s="5">
        <v>8996.400000000001</v>
      </c>
      <c r="AA5078" s="9">
        <v>45070.0</v>
      </c>
      <c r="AB5078" s="1" t="s">
        <v>6897</v>
      </c>
      <c r="AC5078" s="1" t="s">
        <v>55</v>
      </c>
      <c r="AD5078" s="12" t="s">
        <v>47</v>
      </c>
      <c r="AE5078" s="12" t="s">
        <v>47</v>
      </c>
      <c r="AF5078" s="12" t="s">
        <v>47</v>
      </c>
      <c r="AG5078" s="12" t="s">
        <v>47</v>
      </c>
      <c r="AH5078" s="12" t="s">
        <v>47</v>
      </c>
      <c r="AI5078" s="12" t="s">
        <v>47</v>
      </c>
    </row>
    <row r="5079">
      <c r="A5079" s="1" t="s">
        <v>6895</v>
      </c>
      <c r="B5079" s="7"/>
      <c r="C5079" s="1" t="s">
        <v>132</v>
      </c>
      <c r="D5079" s="1" t="s">
        <v>96</v>
      </c>
      <c r="E5079" s="1" t="s">
        <v>77</v>
      </c>
      <c r="F5079" s="1" t="s">
        <v>1549</v>
      </c>
      <c r="G5079" s="1" t="s">
        <v>2352</v>
      </c>
      <c r="H5079" s="1" t="s">
        <v>2353</v>
      </c>
      <c r="I5079" s="1" t="s">
        <v>278</v>
      </c>
      <c r="J5079" s="1"/>
      <c r="K5079" s="1" t="s">
        <v>6896</v>
      </c>
      <c r="L5079" s="1" t="s">
        <v>150</v>
      </c>
      <c r="M5079" s="9">
        <v>45045.0</v>
      </c>
      <c r="N5079" s="9">
        <v>45056.0</v>
      </c>
      <c r="O5079" s="1"/>
      <c r="P5079" s="1">
        <v>8.33</v>
      </c>
      <c r="Q5079" s="1">
        <v>500000.0</v>
      </c>
      <c r="R5079" s="1">
        <v>540000.0</v>
      </c>
      <c r="S5079" s="9">
        <v>45051.0</v>
      </c>
      <c r="T5079" s="9">
        <v>45057.0</v>
      </c>
      <c r="U5079" s="1" t="s">
        <v>6898</v>
      </c>
      <c r="V5079" s="5">
        <v>44982.0</v>
      </c>
      <c r="W5079" s="11">
        <v>53078.759999999995</v>
      </c>
      <c r="X5079" s="9">
        <v>45096.0</v>
      </c>
      <c r="Y5079" s="5">
        <v>48580.56</v>
      </c>
      <c r="Z5079" s="5">
        <v>33736.5</v>
      </c>
      <c r="AA5079" s="9">
        <v>45100.0</v>
      </c>
      <c r="AB5079" s="1" t="s">
        <v>6898</v>
      </c>
      <c r="AC5079" s="1" t="s">
        <v>55</v>
      </c>
      <c r="AD5079" s="12" t="s">
        <v>47</v>
      </c>
      <c r="AE5079" s="12" t="s">
        <v>47</v>
      </c>
      <c r="AF5079" s="12" t="s">
        <v>47</v>
      </c>
      <c r="AG5079" s="12" t="s">
        <v>47</v>
      </c>
      <c r="AH5079" s="12" t="s">
        <v>47</v>
      </c>
      <c r="AI5079" s="12" t="s">
        <v>47</v>
      </c>
    </row>
    <row r="5080">
      <c r="A5080" s="1" t="s">
        <v>6899</v>
      </c>
      <c r="B5080" s="7"/>
      <c r="C5080" s="1" t="s">
        <v>36</v>
      </c>
      <c r="D5080" s="1" t="s">
        <v>96</v>
      </c>
      <c r="E5080" s="1" t="s">
        <v>38</v>
      </c>
      <c r="F5080" s="1" t="s">
        <v>6900</v>
      </c>
      <c r="G5080" s="1" t="s">
        <v>175</v>
      </c>
      <c r="H5080" s="1" t="s">
        <v>176</v>
      </c>
      <c r="I5080" s="1" t="s">
        <v>42</v>
      </c>
      <c r="J5080" s="1"/>
      <c r="K5080" s="1" t="s">
        <v>6901</v>
      </c>
      <c r="L5080" s="1" t="s">
        <v>143</v>
      </c>
      <c r="M5080" s="14">
        <v>44919.0</v>
      </c>
      <c r="N5080" s="9">
        <v>44937.0</v>
      </c>
      <c r="O5080" s="1"/>
      <c r="P5080" s="1">
        <v>8.33</v>
      </c>
      <c r="Q5080" s="1">
        <v>100000.0</v>
      </c>
      <c r="R5080" s="1">
        <v>180000.0</v>
      </c>
      <c r="S5080" s="9">
        <v>44937.0</v>
      </c>
      <c r="T5080" s="9">
        <v>44943.0</v>
      </c>
      <c r="U5080" s="1" t="s">
        <v>6902</v>
      </c>
      <c r="V5080" s="5">
        <v>14994.0</v>
      </c>
      <c r="W5080" s="11">
        <v>17692.92</v>
      </c>
      <c r="X5080" s="9">
        <v>44967.0</v>
      </c>
      <c r="Y5080" s="5">
        <v>17692.92</v>
      </c>
      <c r="Z5080" s="5">
        <v>11245.5</v>
      </c>
      <c r="AA5080" s="9">
        <v>44974.0</v>
      </c>
      <c r="AB5080" s="1" t="s">
        <v>6903</v>
      </c>
      <c r="AC5080" s="1" t="s">
        <v>55</v>
      </c>
      <c r="AD5080" s="12" t="s">
        <v>46</v>
      </c>
      <c r="AE5080" s="12" t="s">
        <v>46</v>
      </c>
      <c r="AF5080" s="12" t="s">
        <v>46</v>
      </c>
      <c r="AG5080" s="12" t="s">
        <v>46</v>
      </c>
      <c r="AH5080" s="12" t="s">
        <v>46</v>
      </c>
      <c r="AI5080" s="12" t="s">
        <v>46</v>
      </c>
    </row>
    <row r="5081">
      <c r="A5081" s="1" t="s">
        <v>6899</v>
      </c>
      <c r="B5081" s="7"/>
      <c r="C5081" s="1" t="s">
        <v>36</v>
      </c>
      <c r="D5081" s="1" t="s">
        <v>96</v>
      </c>
      <c r="E5081" s="1" t="s">
        <v>38</v>
      </c>
      <c r="F5081" s="1" t="s">
        <v>6900</v>
      </c>
      <c r="G5081" s="1" t="s">
        <v>175</v>
      </c>
      <c r="H5081" s="1" t="s">
        <v>176</v>
      </c>
      <c r="I5081" s="1" t="s">
        <v>42</v>
      </c>
      <c r="J5081" s="1"/>
      <c r="K5081" s="1" t="s">
        <v>6901</v>
      </c>
      <c r="L5081" s="1" t="s">
        <v>143</v>
      </c>
      <c r="M5081" s="14">
        <v>44919.0</v>
      </c>
      <c r="N5081" s="14">
        <v>44919.0</v>
      </c>
      <c r="O5081" s="1"/>
      <c r="P5081" s="1">
        <v>8.33</v>
      </c>
      <c r="Q5081" s="1">
        <v>500000.0</v>
      </c>
      <c r="R5081" s="1">
        <v>300000.0</v>
      </c>
      <c r="S5081" s="15">
        <v>45009.0</v>
      </c>
      <c r="V5081" s="5">
        <v>24990.0</v>
      </c>
      <c r="W5081" s="11">
        <v>29488.199999999997</v>
      </c>
      <c r="Y5081" s="1"/>
      <c r="Z5081" s="5">
        <v>18742.5</v>
      </c>
      <c r="AB5081" s="1"/>
      <c r="AC5081" s="1" t="s">
        <v>45</v>
      </c>
      <c r="AD5081" s="12" t="s">
        <v>46</v>
      </c>
      <c r="AE5081" s="12" t="s">
        <v>46</v>
      </c>
      <c r="AF5081" s="12" t="s">
        <v>46</v>
      </c>
    </row>
    <row r="5082">
      <c r="A5082" s="1" t="s">
        <v>6899</v>
      </c>
      <c r="B5082" s="7"/>
      <c r="C5082" s="1" t="s">
        <v>36</v>
      </c>
      <c r="D5082" s="1" t="s">
        <v>96</v>
      </c>
      <c r="E5082" s="1" t="s">
        <v>38</v>
      </c>
      <c r="F5082" s="1" t="s">
        <v>6900</v>
      </c>
      <c r="G5082" s="1" t="s">
        <v>175</v>
      </c>
      <c r="H5082" s="1" t="s">
        <v>176</v>
      </c>
      <c r="I5082" s="1" t="s">
        <v>42</v>
      </c>
      <c r="J5082" s="1"/>
      <c r="K5082" s="1" t="s">
        <v>6901</v>
      </c>
      <c r="L5082" s="1" t="s">
        <v>143</v>
      </c>
      <c r="M5082" s="14">
        <v>44919.0</v>
      </c>
      <c r="N5082" s="14">
        <v>44919.0</v>
      </c>
      <c r="O5082" s="1"/>
      <c r="P5082" s="1">
        <v>8.33</v>
      </c>
      <c r="Q5082" s="1">
        <v>400000.0</v>
      </c>
      <c r="R5082" s="1">
        <v>300000.0</v>
      </c>
      <c r="S5082" s="15">
        <v>44949.0</v>
      </c>
      <c r="V5082" s="5">
        <v>24990.0</v>
      </c>
      <c r="W5082" s="11">
        <v>29488.199999999997</v>
      </c>
      <c r="X5082" s="1"/>
      <c r="Y5082" s="1"/>
      <c r="Z5082" s="5">
        <v>18742.5</v>
      </c>
      <c r="AA5082" s="1"/>
      <c r="AB5082" s="1"/>
      <c r="AC5082" s="1" t="s">
        <v>45</v>
      </c>
      <c r="AD5082" s="12" t="s">
        <v>46</v>
      </c>
      <c r="AE5082" s="12" t="s">
        <v>46</v>
      </c>
      <c r="AF5082" s="12" t="s">
        <v>46</v>
      </c>
    </row>
    <row r="5083">
      <c r="A5083" s="1" t="s">
        <v>6904</v>
      </c>
      <c r="B5083" s="7"/>
      <c r="C5083" s="1" t="s">
        <v>36</v>
      </c>
      <c r="D5083" s="1" t="s">
        <v>50</v>
      </c>
      <c r="E5083" s="1" t="s">
        <v>77</v>
      </c>
      <c r="F5083" s="1" t="s">
        <v>105</v>
      </c>
      <c r="G5083" s="1" t="s">
        <v>601</v>
      </c>
      <c r="H5083" s="1" t="s">
        <v>602</v>
      </c>
      <c r="I5083" s="1" t="s">
        <v>42</v>
      </c>
      <c r="J5083" s="20"/>
      <c r="K5083" s="20" t="s">
        <v>6905</v>
      </c>
      <c r="L5083" s="1" t="s">
        <v>99</v>
      </c>
      <c r="M5083" s="9">
        <v>45028.0</v>
      </c>
      <c r="N5083" s="14">
        <v>45288.0</v>
      </c>
      <c r="O5083" s="1"/>
      <c r="P5083" s="1">
        <v>8.33</v>
      </c>
      <c r="Q5083" s="1">
        <v>1200000.0</v>
      </c>
      <c r="R5083" s="1">
        <v>1285000.0</v>
      </c>
      <c r="S5083" s="14">
        <v>45278.0</v>
      </c>
      <c r="T5083" s="14">
        <v>45289.0</v>
      </c>
      <c r="U5083" s="1" t="s">
        <v>6906</v>
      </c>
      <c r="V5083" s="5">
        <v>107040.5</v>
      </c>
      <c r="W5083" s="11">
        <v>126307.79</v>
      </c>
      <c r="X5083" s="9">
        <v>45308.0</v>
      </c>
      <c r="Y5083" s="5">
        <v>115603.73999999999</v>
      </c>
      <c r="Z5083" s="5">
        <v>80280.375</v>
      </c>
      <c r="AA5083" s="9">
        <v>45312.0</v>
      </c>
      <c r="AB5083" s="1" t="s">
        <v>6906</v>
      </c>
      <c r="AC5083" s="1" t="s">
        <v>55</v>
      </c>
      <c r="AD5083" s="12" t="s">
        <v>47</v>
      </c>
      <c r="AE5083" s="12" t="s">
        <v>47</v>
      </c>
      <c r="AF5083" s="12" t="s">
        <v>47</v>
      </c>
      <c r="AG5083" s="12" t="s">
        <v>47</v>
      </c>
      <c r="AH5083" s="12" t="s">
        <v>47</v>
      </c>
      <c r="AI5083" s="12" t="s">
        <v>47</v>
      </c>
    </row>
    <row r="5084">
      <c r="A5084" s="1" t="s">
        <v>6904</v>
      </c>
      <c r="B5084" s="7"/>
      <c r="C5084" s="1" t="s">
        <v>36</v>
      </c>
      <c r="D5084" s="1" t="s">
        <v>102</v>
      </c>
      <c r="E5084" s="1" t="s">
        <v>77</v>
      </c>
      <c r="F5084" s="1" t="s">
        <v>105</v>
      </c>
      <c r="G5084" s="1" t="s">
        <v>1386</v>
      </c>
      <c r="H5084" s="1" t="s">
        <v>1387</v>
      </c>
      <c r="I5084" s="1" t="s">
        <v>123</v>
      </c>
      <c r="J5084" s="20"/>
      <c r="K5084" s="20" t="s">
        <v>6905</v>
      </c>
      <c r="L5084" s="1" t="s">
        <v>99</v>
      </c>
      <c r="M5084" s="9">
        <v>45028.0</v>
      </c>
      <c r="N5084" s="9">
        <v>45295.0</v>
      </c>
      <c r="O5084" s="1"/>
      <c r="P5084" s="1">
        <v>8.33</v>
      </c>
      <c r="Q5084" s="1">
        <v>216000.0</v>
      </c>
      <c r="R5084" s="1">
        <v>216000.0</v>
      </c>
      <c r="S5084" s="9">
        <v>45295.0</v>
      </c>
      <c r="T5084" s="9">
        <v>45306.0</v>
      </c>
      <c r="U5084" s="1" t="s">
        <v>6381</v>
      </c>
      <c r="V5084" s="5">
        <v>17992.8</v>
      </c>
      <c r="W5084" s="11">
        <v>21231.503999999997</v>
      </c>
      <c r="X5084" s="9">
        <v>45306.0</v>
      </c>
      <c r="Y5084" s="5">
        <v>19432.224</v>
      </c>
      <c r="Z5084" s="5">
        <v>13494.599999999999</v>
      </c>
      <c r="AA5084" s="9">
        <v>45306.0</v>
      </c>
      <c r="AB5084" s="1" t="s">
        <v>6381</v>
      </c>
      <c r="AC5084" s="1" t="s">
        <v>55</v>
      </c>
      <c r="AD5084" s="12" t="s">
        <v>47</v>
      </c>
      <c r="AE5084" s="12" t="s">
        <v>47</v>
      </c>
      <c r="AF5084" s="12" t="s">
        <v>47</v>
      </c>
      <c r="AG5084" s="12" t="s">
        <v>47</v>
      </c>
      <c r="AH5084" s="12" t="s">
        <v>47</v>
      </c>
      <c r="AI5084" s="12" t="s">
        <v>47</v>
      </c>
    </row>
    <row r="5085">
      <c r="A5085" s="1" t="s">
        <v>6907</v>
      </c>
      <c r="B5085" s="7"/>
      <c r="C5085" s="1" t="s">
        <v>36</v>
      </c>
      <c r="D5085" s="1" t="s">
        <v>96</v>
      </c>
      <c r="E5085" s="1" t="s">
        <v>38</v>
      </c>
      <c r="F5085" s="1" t="s">
        <v>935</v>
      </c>
      <c r="G5085" s="1" t="s">
        <v>767</v>
      </c>
      <c r="H5085" s="1" t="s">
        <v>768</v>
      </c>
      <c r="I5085" s="1" t="s">
        <v>209</v>
      </c>
      <c r="J5085" s="1"/>
      <c r="K5085" s="1" t="s">
        <v>6908</v>
      </c>
      <c r="L5085" s="1" t="s">
        <v>53</v>
      </c>
      <c r="M5085" s="9">
        <v>44705.0</v>
      </c>
      <c r="N5085" s="9">
        <v>44705.0</v>
      </c>
      <c r="O5085" s="1"/>
      <c r="P5085" s="1">
        <v>8.33</v>
      </c>
      <c r="Q5085" s="1">
        <v>100000.0</v>
      </c>
      <c r="R5085" s="1">
        <v>300000.0</v>
      </c>
      <c r="S5085" s="10">
        <v>44735.0</v>
      </c>
      <c r="V5085" s="5">
        <v>24990.0</v>
      </c>
      <c r="W5085" s="11">
        <v>29488.199999999997</v>
      </c>
      <c r="Z5085" s="5">
        <v>18742.5</v>
      </c>
      <c r="AC5085" s="1" t="s">
        <v>45</v>
      </c>
      <c r="AD5085" s="12" t="s">
        <v>46</v>
      </c>
      <c r="AE5085" s="12" t="s">
        <v>46</v>
      </c>
      <c r="AF5085" s="12" t="s">
        <v>46</v>
      </c>
    </row>
    <row r="5086">
      <c r="A5086" s="1" t="s">
        <v>6909</v>
      </c>
      <c r="B5086" s="7"/>
      <c r="C5086" s="1" t="s">
        <v>36</v>
      </c>
      <c r="D5086" s="1" t="s">
        <v>102</v>
      </c>
      <c r="E5086" s="1" t="s">
        <v>38</v>
      </c>
      <c r="F5086" s="1" t="s">
        <v>935</v>
      </c>
      <c r="G5086" s="1" t="s">
        <v>152</v>
      </c>
      <c r="H5086" s="1" t="s">
        <v>153</v>
      </c>
      <c r="I5086" s="1" t="s">
        <v>265</v>
      </c>
      <c r="J5086" s="1"/>
      <c r="K5086" s="1" t="s">
        <v>6910</v>
      </c>
      <c r="L5086" s="1" t="s">
        <v>143</v>
      </c>
      <c r="M5086" s="9">
        <v>44901.0</v>
      </c>
      <c r="N5086" s="9">
        <v>44901.0</v>
      </c>
      <c r="O5086" s="1"/>
      <c r="P5086" s="1">
        <v>8.33</v>
      </c>
      <c r="Q5086" s="1">
        <v>100000.0</v>
      </c>
      <c r="R5086" s="1">
        <v>300000.0</v>
      </c>
      <c r="S5086" s="10">
        <v>44931.0</v>
      </c>
      <c r="V5086" s="5">
        <v>24990.0</v>
      </c>
      <c r="W5086" s="11">
        <v>29488.199999999997</v>
      </c>
      <c r="Z5086" s="5">
        <v>18742.5</v>
      </c>
      <c r="AB5086" s="1"/>
      <c r="AC5086" s="1" t="s">
        <v>45</v>
      </c>
      <c r="AD5086" s="12" t="s">
        <v>46</v>
      </c>
      <c r="AE5086" s="12" t="s">
        <v>46</v>
      </c>
      <c r="AF5086" s="12" t="s">
        <v>46</v>
      </c>
    </row>
    <row r="5087">
      <c r="A5087" s="1" t="s">
        <v>6911</v>
      </c>
      <c r="B5087" s="7"/>
      <c r="C5087" s="1" t="s">
        <v>315</v>
      </c>
      <c r="D5087" s="1" t="s">
        <v>96</v>
      </c>
      <c r="E5087" s="1" t="s">
        <v>113</v>
      </c>
      <c r="F5087" s="1" t="s">
        <v>774</v>
      </c>
      <c r="G5087" s="1" t="s">
        <v>635</v>
      </c>
      <c r="H5087" s="1" t="s">
        <v>635</v>
      </c>
      <c r="I5087" s="1" t="s">
        <v>42</v>
      </c>
      <c r="J5087" s="1"/>
      <c r="K5087" s="1" t="s">
        <v>6912</v>
      </c>
      <c r="L5087" s="1" t="s">
        <v>99</v>
      </c>
      <c r="M5087" s="9">
        <v>44742.0</v>
      </c>
      <c r="N5087" s="14">
        <v>44865.0</v>
      </c>
      <c r="O5087" s="1"/>
      <c r="P5087" s="1">
        <v>7.0</v>
      </c>
      <c r="Q5087" s="1">
        <v>200000.0</v>
      </c>
      <c r="R5087" s="1">
        <v>204000.0</v>
      </c>
      <c r="S5087" s="14">
        <v>44862.0</v>
      </c>
      <c r="T5087" s="14">
        <v>44865.0</v>
      </c>
      <c r="U5087" s="1" t="s">
        <v>6913</v>
      </c>
      <c r="V5087" s="5">
        <v>14280.0</v>
      </c>
      <c r="W5087" s="11">
        <v>16850.399999999998</v>
      </c>
      <c r="X5087" s="14">
        <v>44910.0</v>
      </c>
      <c r="Y5087" s="5">
        <v>15000.0</v>
      </c>
      <c r="Z5087" s="5">
        <v>10710.0</v>
      </c>
      <c r="AA5087" s="14">
        <v>44912.0</v>
      </c>
      <c r="AB5087" s="1" t="s">
        <v>6913</v>
      </c>
      <c r="AC5087" s="1" t="s">
        <v>55</v>
      </c>
      <c r="AD5087" s="12" t="s">
        <v>46</v>
      </c>
      <c r="AE5087" s="12" t="s">
        <v>46</v>
      </c>
      <c r="AF5087" s="12" t="s">
        <v>46</v>
      </c>
      <c r="AG5087" s="12" t="s">
        <v>46</v>
      </c>
      <c r="AH5087" s="12" t="s">
        <v>46</v>
      </c>
      <c r="AI5087" s="12" t="s">
        <v>46</v>
      </c>
    </row>
    <row r="5088">
      <c r="A5088" s="1" t="s">
        <v>6911</v>
      </c>
      <c r="B5088" s="7"/>
      <c r="C5088" s="1" t="s">
        <v>315</v>
      </c>
      <c r="D5088" s="1" t="s">
        <v>96</v>
      </c>
      <c r="E5088" s="1" t="s">
        <v>113</v>
      </c>
      <c r="F5088" s="1" t="s">
        <v>1673</v>
      </c>
      <c r="G5088" s="1" t="s">
        <v>635</v>
      </c>
      <c r="H5088" s="1" t="s">
        <v>635</v>
      </c>
      <c r="I5088" s="1" t="s">
        <v>42</v>
      </c>
      <c r="J5088" s="1"/>
      <c r="K5088" s="1" t="s">
        <v>6912</v>
      </c>
      <c r="L5088" s="1" t="s">
        <v>99</v>
      </c>
      <c r="M5088" s="9">
        <v>44742.0</v>
      </c>
      <c r="N5088" s="14">
        <v>44865.0</v>
      </c>
      <c r="O5088" s="1"/>
      <c r="P5088" s="1">
        <v>8.33</v>
      </c>
      <c r="Q5088" s="1">
        <v>150000.0</v>
      </c>
      <c r="R5088" s="1">
        <v>300000.0</v>
      </c>
      <c r="S5088" s="15">
        <v>44955.0</v>
      </c>
      <c r="V5088" s="5">
        <v>24990.0</v>
      </c>
      <c r="W5088" s="11">
        <v>29488.199999999997</v>
      </c>
      <c r="X5088" s="1"/>
      <c r="Y5088" s="1"/>
      <c r="Z5088" s="5">
        <v>18742.5</v>
      </c>
      <c r="AA5088" s="1"/>
      <c r="AB5088" s="1"/>
      <c r="AC5088" s="1" t="s">
        <v>45</v>
      </c>
      <c r="AD5088" s="12" t="s">
        <v>46</v>
      </c>
      <c r="AE5088" s="12" t="s">
        <v>46</v>
      </c>
      <c r="AF5088" s="12" t="s">
        <v>46</v>
      </c>
    </row>
    <row r="5089">
      <c r="A5089" s="1" t="s">
        <v>6911</v>
      </c>
      <c r="B5089" s="7"/>
      <c r="C5089" s="1" t="s">
        <v>315</v>
      </c>
      <c r="D5089" s="1" t="s">
        <v>96</v>
      </c>
      <c r="E5089" s="1" t="s">
        <v>113</v>
      </c>
      <c r="F5089" s="1" t="s">
        <v>1673</v>
      </c>
      <c r="G5089" s="1" t="s">
        <v>635</v>
      </c>
      <c r="H5089" s="1" t="s">
        <v>635</v>
      </c>
      <c r="I5089" s="1" t="s">
        <v>42</v>
      </c>
      <c r="J5089" s="1"/>
      <c r="K5089" s="1" t="s">
        <v>6912</v>
      </c>
      <c r="L5089" s="1" t="s">
        <v>99</v>
      </c>
      <c r="M5089" s="9">
        <v>44742.0</v>
      </c>
      <c r="N5089" s="9">
        <v>45366.0</v>
      </c>
      <c r="O5089" s="1"/>
      <c r="P5089" s="1">
        <v>8.33</v>
      </c>
      <c r="Q5089" s="1">
        <v>300000.0</v>
      </c>
      <c r="R5089" s="1">
        <v>300000.0</v>
      </c>
      <c r="S5089" s="10">
        <v>45396.0</v>
      </c>
      <c r="V5089" s="5">
        <v>24990.0</v>
      </c>
      <c r="W5089" s="11">
        <v>29488.199999999997</v>
      </c>
      <c r="X5089" s="1"/>
      <c r="Y5089" s="1"/>
      <c r="Z5089" s="5">
        <v>18742.5</v>
      </c>
      <c r="AA5089" s="1"/>
      <c r="AB5089" s="1"/>
      <c r="AC5089" s="1" t="s">
        <v>45</v>
      </c>
      <c r="AD5089" s="12" t="s">
        <v>46</v>
      </c>
      <c r="AE5089" s="12" t="s">
        <v>47</v>
      </c>
      <c r="AF5089" s="12" t="s">
        <v>137</v>
      </c>
    </row>
    <row r="5090">
      <c r="A5090" s="1" t="s">
        <v>6914</v>
      </c>
      <c r="B5090" s="7"/>
      <c r="C5090" s="1" t="s">
        <v>132</v>
      </c>
      <c r="D5090" s="1" t="s">
        <v>37</v>
      </c>
      <c r="E5090" s="1" t="s">
        <v>38</v>
      </c>
      <c r="F5090" s="1" t="s">
        <v>872</v>
      </c>
      <c r="G5090" s="1" t="s">
        <v>525</v>
      </c>
      <c r="H5090" s="1" t="s">
        <v>526</v>
      </c>
      <c r="I5090" s="1" t="s">
        <v>42</v>
      </c>
      <c r="J5090" s="1"/>
      <c r="K5090" s="1" t="s">
        <v>6915</v>
      </c>
      <c r="L5090" s="1" t="s">
        <v>53</v>
      </c>
      <c r="M5090" s="9">
        <v>44652.0</v>
      </c>
      <c r="N5090" s="9">
        <v>45029.0</v>
      </c>
      <c r="O5090" s="1"/>
      <c r="P5090" s="1">
        <v>8.33</v>
      </c>
      <c r="Q5090" s="1">
        <v>300000.0</v>
      </c>
      <c r="R5090" s="1">
        <v>300000.0</v>
      </c>
      <c r="S5090" s="10">
        <v>45119.0</v>
      </c>
      <c r="V5090" s="5">
        <v>24990.0</v>
      </c>
      <c r="W5090" s="11">
        <v>29488.199999999997</v>
      </c>
      <c r="Z5090" s="5">
        <v>18742.5</v>
      </c>
      <c r="AB5090" s="1"/>
      <c r="AC5090" s="1" t="s">
        <v>45</v>
      </c>
      <c r="AD5090" s="12" t="s">
        <v>46</v>
      </c>
      <c r="AE5090" s="12" t="s">
        <v>47</v>
      </c>
      <c r="AF5090" s="12" t="s">
        <v>47</v>
      </c>
    </row>
    <row r="5091">
      <c r="A5091" s="1" t="s">
        <v>6916</v>
      </c>
      <c r="B5091" s="7"/>
      <c r="C5091" s="1" t="s">
        <v>95</v>
      </c>
      <c r="D5091" s="1" t="s">
        <v>37</v>
      </c>
      <c r="E5091" s="1" t="s">
        <v>38</v>
      </c>
      <c r="F5091" s="1" t="s">
        <v>1546</v>
      </c>
      <c r="G5091" s="1" t="s">
        <v>84</v>
      </c>
      <c r="H5091" s="1" t="s">
        <v>85</v>
      </c>
      <c r="I5091" s="1" t="s">
        <v>42</v>
      </c>
      <c r="J5091" s="1"/>
      <c r="K5091" s="1" t="s">
        <v>6917</v>
      </c>
      <c r="L5091" s="1" t="s">
        <v>53</v>
      </c>
      <c r="M5091" s="9">
        <v>45344.0</v>
      </c>
      <c r="N5091" s="9">
        <v>44679.0</v>
      </c>
      <c r="O5091" s="1"/>
      <c r="P5091" s="1">
        <v>8.33</v>
      </c>
      <c r="Q5091" s="1">
        <v>500000.0</v>
      </c>
      <c r="R5091" s="1">
        <v>192000.0</v>
      </c>
      <c r="S5091" s="9">
        <v>44655.0</v>
      </c>
      <c r="T5091" s="9">
        <v>44679.0</v>
      </c>
      <c r="U5091" s="1" t="s">
        <v>6918</v>
      </c>
      <c r="V5091" s="5">
        <v>15993.6</v>
      </c>
      <c r="W5091" s="11">
        <v>18872.448</v>
      </c>
      <c r="X5091" s="9"/>
      <c r="Y5091" s="1"/>
      <c r="Z5091" s="5">
        <v>11995.2</v>
      </c>
      <c r="AA5091" s="1"/>
      <c r="AB5091" s="1"/>
      <c r="AC5091" s="1" t="s">
        <v>162</v>
      </c>
      <c r="AD5091" s="12" t="s">
        <v>47</v>
      </c>
      <c r="AE5091" s="12" t="s">
        <v>46</v>
      </c>
      <c r="AF5091" s="12" t="s">
        <v>46</v>
      </c>
      <c r="AG5091" s="12" t="s">
        <v>46</v>
      </c>
    </row>
    <row r="5092">
      <c r="A5092" s="1" t="s">
        <v>6916</v>
      </c>
      <c r="B5092" s="7"/>
      <c r="C5092" s="1" t="s">
        <v>95</v>
      </c>
      <c r="D5092" s="1" t="s">
        <v>102</v>
      </c>
      <c r="E5092" s="1" t="s">
        <v>38</v>
      </c>
      <c r="F5092" s="1" t="s">
        <v>1546</v>
      </c>
      <c r="G5092" s="1" t="s">
        <v>84</v>
      </c>
      <c r="H5092" s="1" t="s">
        <v>85</v>
      </c>
      <c r="I5092" s="1" t="s">
        <v>42</v>
      </c>
      <c r="J5092" s="1"/>
      <c r="K5092" s="1" t="s">
        <v>6917</v>
      </c>
      <c r="L5092" s="1" t="s">
        <v>53</v>
      </c>
      <c r="M5092" s="9">
        <v>45344.0</v>
      </c>
      <c r="N5092" s="9">
        <v>44679.0</v>
      </c>
      <c r="O5092" s="9">
        <v>44673.0</v>
      </c>
      <c r="P5092" s="1">
        <v>8.33</v>
      </c>
      <c r="Q5092" s="1">
        <v>500000.0</v>
      </c>
      <c r="R5092" s="1">
        <v>192000.0</v>
      </c>
      <c r="S5092" s="9">
        <v>44655.0</v>
      </c>
      <c r="T5092" s="9">
        <v>44679.0</v>
      </c>
      <c r="U5092" s="1" t="s">
        <v>6918</v>
      </c>
      <c r="V5092" s="5">
        <v>15993.6</v>
      </c>
      <c r="W5092" s="11">
        <v>18872.448</v>
      </c>
      <c r="X5092" s="9"/>
      <c r="Z5092" s="5">
        <v>11995.2</v>
      </c>
      <c r="AC5092" s="1" t="s">
        <v>162</v>
      </c>
      <c r="AD5092" s="12" t="s">
        <v>47</v>
      </c>
      <c r="AE5092" s="12" t="s">
        <v>46</v>
      </c>
      <c r="AF5092" s="12" t="s">
        <v>46</v>
      </c>
      <c r="AG5092" s="12" t="s">
        <v>46</v>
      </c>
    </row>
    <row r="5093">
      <c r="A5093" s="1" t="s">
        <v>6919</v>
      </c>
      <c r="B5093" s="7"/>
      <c r="C5093" s="1" t="s">
        <v>36</v>
      </c>
      <c r="D5093" s="1" t="s">
        <v>96</v>
      </c>
      <c r="E5093" s="1" t="s">
        <v>113</v>
      </c>
      <c r="F5093" s="1" t="s">
        <v>344</v>
      </c>
      <c r="G5093" s="1" t="s">
        <v>134</v>
      </c>
      <c r="H5093" s="1" t="s">
        <v>135</v>
      </c>
      <c r="I5093" s="1" t="s">
        <v>42</v>
      </c>
      <c r="J5093" s="1"/>
      <c r="K5093" s="1" t="s">
        <v>6920</v>
      </c>
      <c r="L5093" s="1" t="s">
        <v>143</v>
      </c>
      <c r="M5093" s="9">
        <v>45120.0</v>
      </c>
      <c r="N5093" s="9">
        <v>44685.0</v>
      </c>
      <c r="O5093" s="1"/>
      <c r="P5093" s="1">
        <v>8.33</v>
      </c>
      <c r="Q5093" s="1">
        <v>210000.0</v>
      </c>
      <c r="R5093" s="1">
        <v>210000.0</v>
      </c>
      <c r="S5093" s="9">
        <v>44716.0</v>
      </c>
      <c r="T5093" s="9">
        <v>44716.0</v>
      </c>
      <c r="U5093" s="1" t="s">
        <v>6921</v>
      </c>
      <c r="V5093" s="5">
        <v>17493.0</v>
      </c>
      <c r="W5093" s="11">
        <v>20641.739999999998</v>
      </c>
      <c r="X5093" s="9">
        <v>44763.0</v>
      </c>
      <c r="Y5093" s="5">
        <v>20641.739999999998</v>
      </c>
      <c r="Z5093" s="5">
        <v>13119.75</v>
      </c>
      <c r="AA5093" s="9">
        <v>44770.0</v>
      </c>
      <c r="AB5093" s="1" t="s">
        <v>6922</v>
      </c>
      <c r="AC5093" s="1" t="s">
        <v>55</v>
      </c>
      <c r="AD5093" s="12" t="s">
        <v>47</v>
      </c>
      <c r="AE5093" s="12" t="s">
        <v>46</v>
      </c>
      <c r="AF5093" s="12" t="s">
        <v>46</v>
      </c>
      <c r="AG5093" s="12" t="s">
        <v>46</v>
      </c>
      <c r="AH5093" s="12" t="s">
        <v>46</v>
      </c>
      <c r="AI5093" s="12" t="s">
        <v>46</v>
      </c>
    </row>
    <row r="5094">
      <c r="A5094" s="1" t="s">
        <v>6923</v>
      </c>
      <c r="B5094" s="7"/>
      <c r="C5094" s="1" t="s">
        <v>36</v>
      </c>
      <c r="D5094" s="1" t="s">
        <v>81</v>
      </c>
      <c r="E5094" s="1" t="s">
        <v>38</v>
      </c>
      <c r="F5094" s="1" t="s">
        <v>984</v>
      </c>
      <c r="G5094" s="1" t="s">
        <v>367</v>
      </c>
      <c r="H5094" s="1" t="s">
        <v>6135</v>
      </c>
      <c r="I5094" s="1" t="s">
        <v>86</v>
      </c>
      <c r="J5094" s="1"/>
      <c r="K5094" s="1" t="s">
        <v>6924</v>
      </c>
      <c r="L5094" s="1" t="s">
        <v>143</v>
      </c>
      <c r="M5094" s="9">
        <v>44742.0</v>
      </c>
      <c r="N5094" s="9">
        <v>44742.0</v>
      </c>
      <c r="O5094" s="1"/>
      <c r="P5094" s="1">
        <v>8.33</v>
      </c>
      <c r="Q5094" s="1">
        <v>100000.0</v>
      </c>
      <c r="R5094" s="1">
        <v>300000.0</v>
      </c>
      <c r="S5094" s="10">
        <v>44772.0</v>
      </c>
      <c r="V5094" s="5">
        <v>24990.0</v>
      </c>
      <c r="W5094" s="11">
        <v>29488.199999999997</v>
      </c>
      <c r="Z5094" s="5">
        <v>18742.5</v>
      </c>
      <c r="AB5094" s="1"/>
      <c r="AC5094" s="1" t="s">
        <v>45</v>
      </c>
      <c r="AD5094" s="12" t="s">
        <v>46</v>
      </c>
      <c r="AE5094" s="12" t="s">
        <v>46</v>
      </c>
      <c r="AF5094" s="12" t="s">
        <v>46</v>
      </c>
    </row>
    <row r="5095">
      <c r="A5095" s="1" t="s">
        <v>6925</v>
      </c>
      <c r="B5095" s="7"/>
      <c r="C5095" s="1" t="s">
        <v>36</v>
      </c>
      <c r="D5095" s="1" t="s">
        <v>76</v>
      </c>
      <c r="E5095" s="1" t="s">
        <v>77</v>
      </c>
      <c r="F5095" s="1" t="s">
        <v>3030</v>
      </c>
      <c r="G5095" s="1" t="s">
        <v>134</v>
      </c>
      <c r="H5095" s="1" t="s">
        <v>135</v>
      </c>
      <c r="I5095" s="1" t="s">
        <v>42</v>
      </c>
      <c r="J5095" s="1"/>
      <c r="K5095" s="1" t="s">
        <v>6926</v>
      </c>
      <c r="L5095" s="1" t="s">
        <v>53</v>
      </c>
      <c r="M5095" s="9">
        <v>45357.0</v>
      </c>
      <c r="N5095" s="9">
        <v>45357.0</v>
      </c>
      <c r="O5095" s="1"/>
      <c r="P5095" s="1">
        <v>8.33</v>
      </c>
      <c r="Q5095" s="1">
        <v>500000.0</v>
      </c>
      <c r="R5095" s="1">
        <v>300000.0</v>
      </c>
      <c r="S5095" s="10">
        <v>45387.0</v>
      </c>
      <c r="V5095" s="5">
        <v>24990.0</v>
      </c>
      <c r="W5095" s="11">
        <v>29488.199999999997</v>
      </c>
      <c r="Z5095" s="5">
        <v>18742.5</v>
      </c>
      <c r="AB5095" s="1"/>
      <c r="AC5095" s="1" t="s">
        <v>45</v>
      </c>
      <c r="AD5095" s="12" t="s">
        <v>47</v>
      </c>
      <c r="AE5095" s="12" t="s">
        <v>47</v>
      </c>
      <c r="AF5095" s="12" t="s">
        <v>137</v>
      </c>
    </row>
    <row r="5096">
      <c r="A5096" s="1" t="s">
        <v>6927</v>
      </c>
      <c r="B5096" s="7"/>
      <c r="C5096" s="1" t="s">
        <v>36</v>
      </c>
      <c r="D5096" s="1" t="s">
        <v>96</v>
      </c>
      <c r="E5096" s="1" t="s">
        <v>77</v>
      </c>
      <c r="F5096" s="1" t="s">
        <v>1241</v>
      </c>
      <c r="G5096" s="1" t="s">
        <v>134</v>
      </c>
      <c r="H5096" s="1" t="s">
        <v>135</v>
      </c>
      <c r="I5096" s="1" t="s">
        <v>278</v>
      </c>
      <c r="J5096" s="1"/>
      <c r="K5096" s="1" t="s">
        <v>6928</v>
      </c>
      <c r="L5096" s="1" t="s">
        <v>53</v>
      </c>
      <c r="M5096" s="14">
        <v>44881.0</v>
      </c>
      <c r="N5096" s="14">
        <v>44881.0</v>
      </c>
      <c r="O5096" s="1"/>
      <c r="P5096" s="1">
        <v>7.5</v>
      </c>
      <c r="Q5096" s="1">
        <v>300000.0</v>
      </c>
      <c r="R5096" s="1">
        <v>300000.0</v>
      </c>
      <c r="S5096" s="15">
        <v>44971.0</v>
      </c>
      <c r="V5096" s="5">
        <v>22500.0</v>
      </c>
      <c r="W5096" s="11">
        <v>26550.0</v>
      </c>
      <c r="Z5096" s="5">
        <v>16875.0</v>
      </c>
      <c r="AB5096" s="1"/>
      <c r="AC5096" s="1" t="s">
        <v>45</v>
      </c>
      <c r="AD5096" s="12" t="s">
        <v>46</v>
      </c>
      <c r="AE5096" s="12" t="s">
        <v>46</v>
      </c>
      <c r="AF5096" s="12" t="s">
        <v>46</v>
      </c>
    </row>
    <row r="5097">
      <c r="A5097" s="1" t="s">
        <v>6927</v>
      </c>
      <c r="B5097" s="7"/>
      <c r="C5097" s="1" t="s">
        <v>36</v>
      </c>
      <c r="D5097" s="1" t="s">
        <v>96</v>
      </c>
      <c r="E5097" s="1" t="s">
        <v>77</v>
      </c>
      <c r="F5097" s="1" t="s">
        <v>1241</v>
      </c>
      <c r="G5097" s="1" t="s">
        <v>134</v>
      </c>
      <c r="H5097" s="1" t="s">
        <v>135</v>
      </c>
      <c r="I5097" s="1" t="s">
        <v>278</v>
      </c>
      <c r="J5097" s="1"/>
      <c r="K5097" s="1" t="s">
        <v>6928</v>
      </c>
      <c r="L5097" s="1" t="s">
        <v>53</v>
      </c>
      <c r="M5097" s="14">
        <v>44881.0</v>
      </c>
      <c r="N5097" s="14">
        <v>44881.0</v>
      </c>
      <c r="O5097" s="1"/>
      <c r="P5097" s="1">
        <v>7.5</v>
      </c>
      <c r="Q5097" s="1">
        <v>300000.0</v>
      </c>
      <c r="R5097" s="1">
        <v>300000.0</v>
      </c>
      <c r="S5097" s="15">
        <v>44971.0</v>
      </c>
      <c r="V5097" s="5">
        <v>22500.0</v>
      </c>
      <c r="W5097" s="11">
        <v>26550.0</v>
      </c>
      <c r="Z5097" s="5">
        <v>16875.0</v>
      </c>
      <c r="AB5097" s="1"/>
      <c r="AC5097" s="1" t="s">
        <v>45</v>
      </c>
      <c r="AD5097" s="12" t="s">
        <v>46</v>
      </c>
      <c r="AE5097" s="12" t="s">
        <v>46</v>
      </c>
      <c r="AF5097" s="12" t="s">
        <v>46</v>
      </c>
    </row>
    <row r="5098">
      <c r="A5098" s="1" t="s">
        <v>6929</v>
      </c>
      <c r="B5098" s="7"/>
      <c r="C5098" s="1" t="s">
        <v>36</v>
      </c>
      <c r="D5098" s="1" t="s">
        <v>96</v>
      </c>
      <c r="E5098" s="1" t="s">
        <v>113</v>
      </c>
      <c r="F5098" s="1" t="s">
        <v>6930</v>
      </c>
      <c r="G5098" s="1" t="s">
        <v>152</v>
      </c>
      <c r="H5098" s="1" t="s">
        <v>153</v>
      </c>
      <c r="I5098" s="1" t="s">
        <v>42</v>
      </c>
      <c r="J5098" s="1"/>
      <c r="K5098" s="1" t="s">
        <v>6931</v>
      </c>
      <c r="L5098" s="1" t="s">
        <v>143</v>
      </c>
      <c r="M5098" s="9">
        <v>44705.0</v>
      </c>
      <c r="N5098" s="9">
        <v>45018.0</v>
      </c>
      <c r="O5098" s="1"/>
      <c r="P5098" s="1">
        <v>8.33</v>
      </c>
      <c r="Q5098" s="1">
        <v>384000.0</v>
      </c>
      <c r="R5098" s="1">
        <v>384000.0</v>
      </c>
      <c r="S5098" s="9">
        <v>45048.0</v>
      </c>
      <c r="T5098" s="9">
        <v>45063.0</v>
      </c>
      <c r="U5098" s="1" t="s">
        <v>6932</v>
      </c>
      <c r="V5098" s="5">
        <v>31987.2</v>
      </c>
      <c r="W5098" s="11">
        <v>37744.896</v>
      </c>
      <c r="X5098" s="9"/>
      <c r="Z5098" s="5">
        <v>23990.4</v>
      </c>
      <c r="AC5098" s="1" t="s">
        <v>162</v>
      </c>
      <c r="AD5098" s="12" t="s">
        <v>46</v>
      </c>
      <c r="AE5098" s="12" t="s">
        <v>47</v>
      </c>
      <c r="AF5098" s="12" t="s">
        <v>47</v>
      </c>
      <c r="AG5098" s="12" t="s">
        <v>47</v>
      </c>
    </row>
    <row r="5099">
      <c r="A5099" s="1" t="s">
        <v>6933</v>
      </c>
      <c r="B5099" s="7"/>
      <c r="C5099" s="1" t="s">
        <v>156</v>
      </c>
      <c r="D5099" s="1" t="s">
        <v>96</v>
      </c>
      <c r="E5099" s="1" t="s">
        <v>77</v>
      </c>
      <c r="F5099" s="1" t="s">
        <v>105</v>
      </c>
      <c r="G5099" s="1" t="s">
        <v>84</v>
      </c>
      <c r="H5099" s="1" t="s">
        <v>85</v>
      </c>
      <c r="I5099" s="1" t="s">
        <v>42</v>
      </c>
      <c r="J5099" s="1"/>
      <c r="K5099" s="1" t="s">
        <v>6934</v>
      </c>
      <c r="L5099" s="1" t="s">
        <v>44</v>
      </c>
      <c r="M5099" s="9">
        <v>44699.0</v>
      </c>
      <c r="N5099" s="9">
        <v>44699.0</v>
      </c>
      <c r="O5099" s="1"/>
      <c r="P5099" s="1">
        <v>8.33</v>
      </c>
      <c r="Q5099" s="1">
        <v>200000.0</v>
      </c>
      <c r="R5099" s="1">
        <v>230760.0</v>
      </c>
      <c r="S5099" s="9">
        <v>44669.0</v>
      </c>
      <c r="T5099" s="9">
        <v>44699.0</v>
      </c>
      <c r="U5099" s="1" t="s">
        <v>6935</v>
      </c>
      <c r="V5099" s="5">
        <v>19222.308</v>
      </c>
      <c r="W5099" s="11">
        <v>22682.32344</v>
      </c>
      <c r="X5099" s="9">
        <v>44714.0</v>
      </c>
      <c r="Y5099" s="5">
        <v>20760.09264</v>
      </c>
      <c r="Z5099" s="5">
        <v>14416.731</v>
      </c>
      <c r="AA5099" s="9">
        <v>44718.0</v>
      </c>
      <c r="AB5099" s="1" t="s">
        <v>6935</v>
      </c>
      <c r="AC5099" s="1" t="s">
        <v>55</v>
      </c>
      <c r="AD5099" s="12" t="s">
        <v>46</v>
      </c>
      <c r="AE5099" s="12" t="s">
        <v>46</v>
      </c>
      <c r="AF5099" s="12" t="s">
        <v>46</v>
      </c>
      <c r="AG5099" s="12" t="s">
        <v>46</v>
      </c>
      <c r="AH5099" s="12" t="s">
        <v>46</v>
      </c>
      <c r="AI5099" s="12" t="s">
        <v>46</v>
      </c>
    </row>
    <row r="5100">
      <c r="A5100" s="1" t="s">
        <v>6936</v>
      </c>
      <c r="B5100" s="7"/>
      <c r="C5100" s="1" t="s">
        <v>36</v>
      </c>
      <c r="D5100" s="1" t="s">
        <v>96</v>
      </c>
      <c r="E5100" s="1" t="s">
        <v>77</v>
      </c>
      <c r="F5100" s="1" t="s">
        <v>371</v>
      </c>
      <c r="G5100" s="1" t="s">
        <v>354</v>
      </c>
      <c r="H5100" s="1" t="s">
        <v>355</v>
      </c>
      <c r="I5100" s="1" t="s">
        <v>42</v>
      </c>
      <c r="J5100" s="1"/>
      <c r="K5100" s="1" t="s">
        <v>6937</v>
      </c>
      <c r="L5100" s="1" t="s">
        <v>53</v>
      </c>
      <c r="M5100" s="9">
        <v>45078.0</v>
      </c>
      <c r="N5100" s="9">
        <v>45078.0</v>
      </c>
      <c r="O5100" s="1"/>
      <c r="P5100" s="1">
        <v>8.33</v>
      </c>
      <c r="Q5100" s="1">
        <v>100000.0</v>
      </c>
      <c r="R5100" s="1">
        <v>360000.0</v>
      </c>
      <c r="S5100" s="9">
        <v>44663.0</v>
      </c>
      <c r="T5100" s="9">
        <v>44663.0</v>
      </c>
      <c r="U5100" s="1" t="s">
        <v>6938</v>
      </c>
      <c r="V5100" s="5">
        <v>29988.0</v>
      </c>
      <c r="W5100" s="11">
        <v>35385.84</v>
      </c>
      <c r="X5100" s="9">
        <v>44694.0</v>
      </c>
      <c r="Y5100" s="5">
        <v>32387.039999999997</v>
      </c>
      <c r="Z5100" s="5">
        <v>22491.0</v>
      </c>
      <c r="AA5100" s="9">
        <v>44694.0</v>
      </c>
      <c r="AB5100" s="1" t="s">
        <v>6939</v>
      </c>
      <c r="AC5100" s="1" t="s">
        <v>55</v>
      </c>
      <c r="AD5100" s="12" t="s">
        <v>47</v>
      </c>
      <c r="AE5100" s="12" t="s">
        <v>47</v>
      </c>
      <c r="AF5100" s="12" t="s">
        <v>46</v>
      </c>
      <c r="AG5100" s="12" t="s">
        <v>46</v>
      </c>
      <c r="AH5100" s="12" t="s">
        <v>46</v>
      </c>
      <c r="AI5100" s="12" t="s">
        <v>46</v>
      </c>
    </row>
    <row r="5101">
      <c r="A5101" s="1" t="s">
        <v>6936</v>
      </c>
      <c r="B5101" s="7"/>
      <c r="C5101" s="1" t="s">
        <v>36</v>
      </c>
      <c r="D5101" s="1" t="s">
        <v>96</v>
      </c>
      <c r="E5101" s="1" t="s">
        <v>77</v>
      </c>
      <c r="F5101" s="1" t="s">
        <v>371</v>
      </c>
      <c r="G5101" s="1" t="s">
        <v>354</v>
      </c>
      <c r="H5101" s="1" t="s">
        <v>355</v>
      </c>
      <c r="I5101" s="1" t="s">
        <v>42</v>
      </c>
      <c r="J5101" s="1"/>
      <c r="K5101" s="1" t="s">
        <v>6937</v>
      </c>
      <c r="L5101" s="1" t="s">
        <v>53</v>
      </c>
      <c r="M5101" s="9">
        <v>45078.0</v>
      </c>
      <c r="N5101" s="9">
        <v>45000.0</v>
      </c>
      <c r="O5101" s="1"/>
      <c r="P5101" s="1">
        <v>8.33</v>
      </c>
      <c r="Q5101" s="1">
        <v>100000.0</v>
      </c>
      <c r="R5101" s="1">
        <v>540000.0</v>
      </c>
      <c r="S5101" s="9">
        <v>45000.0</v>
      </c>
      <c r="T5101" s="9">
        <v>45001.0</v>
      </c>
      <c r="U5101" s="1" t="s">
        <v>6940</v>
      </c>
      <c r="V5101" s="5">
        <v>44982.0</v>
      </c>
      <c r="W5101" s="11">
        <v>53078.759999999995</v>
      </c>
      <c r="X5101" s="9">
        <v>45063.0</v>
      </c>
      <c r="Y5101" s="5">
        <v>48580.56</v>
      </c>
      <c r="Z5101" s="5">
        <v>33736.5</v>
      </c>
      <c r="AA5101" s="9">
        <v>45067.0</v>
      </c>
      <c r="AB5101" s="1" t="s">
        <v>6940</v>
      </c>
      <c r="AC5101" s="1" t="s">
        <v>55</v>
      </c>
      <c r="AD5101" s="12" t="s">
        <v>47</v>
      </c>
      <c r="AE5101" s="12" t="s">
        <v>46</v>
      </c>
      <c r="AF5101" s="12" t="s">
        <v>46</v>
      </c>
      <c r="AG5101" s="12" t="s">
        <v>46</v>
      </c>
      <c r="AH5101" s="12" t="s">
        <v>47</v>
      </c>
      <c r="AI5101" s="12" t="s">
        <v>47</v>
      </c>
    </row>
    <row r="5102">
      <c r="A5102" s="1" t="s">
        <v>6936</v>
      </c>
      <c r="B5102" s="7"/>
      <c r="C5102" s="1" t="s">
        <v>36</v>
      </c>
      <c r="D5102" s="1" t="s">
        <v>96</v>
      </c>
      <c r="E5102" s="1" t="s">
        <v>212</v>
      </c>
      <c r="F5102" s="1" t="s">
        <v>371</v>
      </c>
      <c r="G5102" s="1" t="s">
        <v>354</v>
      </c>
      <c r="H5102" s="1" t="s">
        <v>355</v>
      </c>
      <c r="I5102" s="1" t="s">
        <v>42</v>
      </c>
      <c r="J5102" s="1"/>
      <c r="K5102" s="1" t="s">
        <v>6937</v>
      </c>
      <c r="L5102" s="1" t="s">
        <v>53</v>
      </c>
      <c r="M5102" s="9">
        <v>45078.0</v>
      </c>
      <c r="N5102" s="9">
        <v>44932.0</v>
      </c>
      <c r="O5102" s="1"/>
      <c r="P5102" s="1">
        <v>8.33</v>
      </c>
      <c r="Q5102" s="1">
        <v>300000.0</v>
      </c>
      <c r="R5102" s="1">
        <v>480000.0</v>
      </c>
      <c r="S5102" s="9">
        <v>44932.0</v>
      </c>
      <c r="T5102" s="9">
        <v>45078.0</v>
      </c>
      <c r="U5102" s="1" t="s">
        <v>6941</v>
      </c>
      <c r="V5102" s="5">
        <v>39984.0</v>
      </c>
      <c r="W5102" s="11">
        <v>47181.119999999995</v>
      </c>
      <c r="X5102" s="9">
        <v>45120.0</v>
      </c>
      <c r="Y5102" s="5">
        <v>43182.719999999994</v>
      </c>
      <c r="Z5102" s="5">
        <v>29988.0</v>
      </c>
      <c r="AA5102" s="9">
        <v>45127.0</v>
      </c>
      <c r="AB5102" s="1" t="s">
        <v>6942</v>
      </c>
      <c r="AC5102" s="1" t="s">
        <v>55</v>
      </c>
      <c r="AD5102" s="12" t="s">
        <v>47</v>
      </c>
      <c r="AE5102" s="12" t="s">
        <v>46</v>
      </c>
      <c r="AF5102" s="12" t="s">
        <v>46</v>
      </c>
      <c r="AG5102" s="12" t="s">
        <v>47</v>
      </c>
      <c r="AH5102" s="12" t="s">
        <v>47</v>
      </c>
      <c r="AI5102" s="12" t="s">
        <v>47</v>
      </c>
    </row>
    <row r="5103">
      <c r="A5103" s="1" t="s">
        <v>6936</v>
      </c>
      <c r="B5103" s="7"/>
      <c r="C5103" s="1" t="s">
        <v>36</v>
      </c>
      <c r="D5103" s="1" t="s">
        <v>96</v>
      </c>
      <c r="E5103" s="1" t="s">
        <v>212</v>
      </c>
      <c r="F5103" s="1" t="s">
        <v>371</v>
      </c>
      <c r="G5103" s="1" t="s">
        <v>354</v>
      </c>
      <c r="H5103" s="1" t="s">
        <v>355</v>
      </c>
      <c r="I5103" s="1" t="s">
        <v>42</v>
      </c>
      <c r="J5103" s="1"/>
      <c r="K5103" s="1" t="s">
        <v>6937</v>
      </c>
      <c r="L5103" s="1" t="s">
        <v>53</v>
      </c>
      <c r="M5103" s="9">
        <v>45078.0</v>
      </c>
      <c r="N5103" s="14">
        <v>44906.0</v>
      </c>
      <c r="O5103" s="1"/>
      <c r="P5103" s="1">
        <v>8.33</v>
      </c>
      <c r="Q5103" s="1">
        <v>300000.0</v>
      </c>
      <c r="R5103" s="1">
        <v>500000.0</v>
      </c>
      <c r="S5103" s="9">
        <v>44937.0</v>
      </c>
      <c r="T5103" s="9">
        <v>45233.0</v>
      </c>
      <c r="U5103" s="1" t="s">
        <v>6943</v>
      </c>
      <c r="V5103" s="5">
        <v>41650.0</v>
      </c>
      <c r="W5103" s="11">
        <v>49147.0</v>
      </c>
      <c r="X5103" s="9">
        <v>45266.0</v>
      </c>
      <c r="Y5103" s="5">
        <v>44982.0</v>
      </c>
      <c r="Z5103" s="5">
        <v>31237.5</v>
      </c>
      <c r="AA5103" s="9">
        <v>45267.0</v>
      </c>
      <c r="AB5103" s="1">
        <v>113.0</v>
      </c>
      <c r="AC5103" s="1" t="s">
        <v>55</v>
      </c>
      <c r="AD5103" s="12" t="s">
        <v>47</v>
      </c>
      <c r="AE5103" s="12" t="s">
        <v>46</v>
      </c>
      <c r="AF5103" s="12" t="s">
        <v>46</v>
      </c>
      <c r="AG5103" s="12" t="s">
        <v>47</v>
      </c>
      <c r="AH5103" s="12" t="s">
        <v>47</v>
      </c>
      <c r="AI5103" s="12" t="s">
        <v>47</v>
      </c>
    </row>
    <row r="5104">
      <c r="A5104" s="1" t="s">
        <v>6936</v>
      </c>
      <c r="B5104" s="7"/>
      <c r="C5104" s="1" t="s">
        <v>36</v>
      </c>
      <c r="D5104" s="1" t="s">
        <v>96</v>
      </c>
      <c r="E5104" s="1" t="s">
        <v>77</v>
      </c>
      <c r="F5104" s="1" t="s">
        <v>371</v>
      </c>
      <c r="G5104" s="1" t="s">
        <v>354</v>
      </c>
      <c r="H5104" s="1" t="s">
        <v>355</v>
      </c>
      <c r="I5104" s="1" t="s">
        <v>42</v>
      </c>
      <c r="J5104" s="1"/>
      <c r="K5104" s="1" t="s">
        <v>6937</v>
      </c>
      <c r="L5104" s="1" t="s">
        <v>53</v>
      </c>
      <c r="M5104" s="9">
        <v>45078.0</v>
      </c>
      <c r="N5104" s="9">
        <v>44750.0</v>
      </c>
      <c r="O5104" s="1"/>
      <c r="P5104" s="1">
        <v>8.33</v>
      </c>
      <c r="Q5104" s="1">
        <v>360000.0</v>
      </c>
      <c r="R5104" s="1">
        <v>300000.0</v>
      </c>
      <c r="S5104" s="10">
        <v>44840.0</v>
      </c>
      <c r="V5104" s="5">
        <v>24990.0</v>
      </c>
      <c r="W5104" s="11">
        <v>29488.199999999997</v>
      </c>
      <c r="Z5104" s="5">
        <v>18742.5</v>
      </c>
      <c r="AC5104" s="1" t="s">
        <v>45</v>
      </c>
      <c r="AD5104" s="12" t="s">
        <v>47</v>
      </c>
      <c r="AE5104" s="12" t="s">
        <v>46</v>
      </c>
      <c r="AF5104" s="12" t="s">
        <v>46</v>
      </c>
    </row>
    <row r="5105">
      <c r="A5105" s="1" t="s">
        <v>6936</v>
      </c>
      <c r="B5105" s="7"/>
      <c r="C5105" s="1" t="s">
        <v>36</v>
      </c>
      <c r="D5105" s="1" t="s">
        <v>96</v>
      </c>
      <c r="E5105" s="1" t="s">
        <v>212</v>
      </c>
      <c r="F5105" s="1" t="s">
        <v>371</v>
      </c>
      <c r="G5105" s="1" t="s">
        <v>354</v>
      </c>
      <c r="H5105" s="1" t="s">
        <v>355</v>
      </c>
      <c r="I5105" s="1" t="s">
        <v>42</v>
      </c>
      <c r="J5105" s="1"/>
      <c r="K5105" s="1" t="s">
        <v>6937</v>
      </c>
      <c r="L5105" s="1" t="s">
        <v>53</v>
      </c>
      <c r="M5105" s="9">
        <v>45078.0</v>
      </c>
      <c r="N5105" s="9">
        <v>44932.0</v>
      </c>
      <c r="O5105" s="1"/>
      <c r="P5105" s="1">
        <v>8.33</v>
      </c>
      <c r="Q5105" s="1">
        <v>300000.0</v>
      </c>
      <c r="R5105" s="1">
        <v>300000.0</v>
      </c>
      <c r="S5105" s="10">
        <v>45022.0</v>
      </c>
      <c r="V5105" s="5">
        <v>24990.0</v>
      </c>
      <c r="W5105" s="11">
        <v>29488.199999999997</v>
      </c>
      <c r="X5105" s="1"/>
      <c r="Y5105" s="1"/>
      <c r="Z5105" s="5">
        <v>18742.5</v>
      </c>
      <c r="AA5105" s="1"/>
      <c r="AB5105" s="1"/>
      <c r="AC5105" s="1" t="s">
        <v>45</v>
      </c>
      <c r="AD5105" s="12" t="s">
        <v>47</v>
      </c>
      <c r="AE5105" s="12" t="s">
        <v>46</v>
      </c>
      <c r="AF5105" s="12" t="s">
        <v>47</v>
      </c>
    </row>
    <row r="5106">
      <c r="A5106" s="1" t="s">
        <v>6936</v>
      </c>
      <c r="B5106" s="7"/>
      <c r="C5106" s="1" t="s">
        <v>36</v>
      </c>
      <c r="D5106" s="1" t="s">
        <v>96</v>
      </c>
      <c r="E5106" s="1" t="s">
        <v>212</v>
      </c>
      <c r="F5106" s="1" t="s">
        <v>371</v>
      </c>
      <c r="G5106" s="1" t="s">
        <v>354</v>
      </c>
      <c r="H5106" s="1" t="s">
        <v>355</v>
      </c>
      <c r="I5106" s="1" t="s">
        <v>42</v>
      </c>
      <c r="J5106" s="1"/>
      <c r="K5106" s="1" t="s">
        <v>6937</v>
      </c>
      <c r="L5106" s="1" t="s">
        <v>53</v>
      </c>
      <c r="M5106" s="9">
        <v>45078.0</v>
      </c>
      <c r="N5106" s="9">
        <v>44932.0</v>
      </c>
      <c r="O5106" s="1"/>
      <c r="P5106" s="1">
        <v>8.33</v>
      </c>
      <c r="Q5106" s="1">
        <v>300000.0</v>
      </c>
      <c r="R5106" s="1">
        <v>300000.0</v>
      </c>
      <c r="S5106" s="10">
        <v>45022.0</v>
      </c>
      <c r="V5106" s="5">
        <v>24990.0</v>
      </c>
      <c r="W5106" s="11">
        <v>29488.199999999997</v>
      </c>
      <c r="Y5106" s="1"/>
      <c r="Z5106" s="5">
        <v>18742.5</v>
      </c>
      <c r="AA5106" s="1"/>
      <c r="AB5106" s="1"/>
      <c r="AC5106" s="1" t="s">
        <v>45</v>
      </c>
      <c r="AD5106" s="12" t="s">
        <v>47</v>
      </c>
      <c r="AE5106" s="12" t="s">
        <v>46</v>
      </c>
      <c r="AF5106" s="12" t="s">
        <v>47</v>
      </c>
    </row>
    <row r="5107">
      <c r="A5107" s="1" t="s">
        <v>6944</v>
      </c>
      <c r="B5107" s="7"/>
      <c r="C5107" s="1" t="s">
        <v>36</v>
      </c>
      <c r="D5107" s="1" t="s">
        <v>96</v>
      </c>
      <c r="E5107" s="1" t="s">
        <v>113</v>
      </c>
      <c r="F5107" s="1" t="s">
        <v>6945</v>
      </c>
      <c r="G5107" s="1" t="s">
        <v>115</v>
      </c>
      <c r="H5107" s="1" t="s">
        <v>116</v>
      </c>
      <c r="I5107" s="1" t="s">
        <v>42</v>
      </c>
      <c r="J5107" s="1"/>
      <c r="K5107" s="1" t="s">
        <v>6946</v>
      </c>
      <c r="L5107" s="1" t="s">
        <v>143</v>
      </c>
      <c r="M5107" s="9">
        <v>44776.0</v>
      </c>
      <c r="N5107" s="9">
        <v>44776.0</v>
      </c>
      <c r="O5107" s="1"/>
      <c r="P5107" s="1">
        <v>8.33</v>
      </c>
      <c r="Q5107" s="1">
        <v>480000.0</v>
      </c>
      <c r="R5107" s="1">
        <v>300000.0</v>
      </c>
      <c r="S5107" s="10">
        <v>44806.0</v>
      </c>
      <c r="V5107" s="5">
        <v>24990.0</v>
      </c>
      <c r="W5107" s="11">
        <v>29488.199999999997</v>
      </c>
      <c r="Z5107" s="5">
        <v>18742.5</v>
      </c>
      <c r="AC5107" s="1" t="s">
        <v>45</v>
      </c>
      <c r="AD5107" s="12" t="s">
        <v>46</v>
      </c>
      <c r="AE5107" s="12" t="s">
        <v>46</v>
      </c>
      <c r="AF5107" s="12" t="s">
        <v>46</v>
      </c>
    </row>
    <row r="5108">
      <c r="A5108" s="1" t="s">
        <v>6944</v>
      </c>
      <c r="B5108" s="7"/>
      <c r="C5108" s="1" t="s">
        <v>36</v>
      </c>
      <c r="D5108" s="1" t="s">
        <v>96</v>
      </c>
      <c r="E5108" s="1" t="s">
        <v>113</v>
      </c>
      <c r="F5108" s="1" t="s">
        <v>6945</v>
      </c>
      <c r="G5108" s="1" t="s">
        <v>115</v>
      </c>
      <c r="H5108" s="1" t="s">
        <v>116</v>
      </c>
      <c r="I5108" s="1" t="s">
        <v>42</v>
      </c>
      <c r="J5108" s="1"/>
      <c r="K5108" s="1" t="s">
        <v>6946</v>
      </c>
      <c r="L5108" s="1" t="s">
        <v>143</v>
      </c>
      <c r="M5108" s="9">
        <v>44776.0</v>
      </c>
      <c r="N5108" s="9">
        <v>44776.0</v>
      </c>
      <c r="O5108" s="1"/>
      <c r="P5108" s="1">
        <v>8.33</v>
      </c>
      <c r="Q5108" s="1">
        <v>420000.0</v>
      </c>
      <c r="R5108" s="1">
        <v>300000.0</v>
      </c>
      <c r="S5108" s="10">
        <v>44806.0</v>
      </c>
      <c r="V5108" s="5">
        <v>24990.0</v>
      </c>
      <c r="W5108" s="11">
        <v>29488.199999999997</v>
      </c>
      <c r="X5108" s="1"/>
      <c r="Y5108" s="1"/>
      <c r="Z5108" s="5">
        <v>18742.5</v>
      </c>
      <c r="AA5108" s="1"/>
      <c r="AB5108" s="1"/>
      <c r="AC5108" s="1" t="s">
        <v>45</v>
      </c>
      <c r="AD5108" s="12" t="s">
        <v>46</v>
      </c>
      <c r="AE5108" s="12" t="s">
        <v>46</v>
      </c>
      <c r="AF5108" s="12" t="s">
        <v>46</v>
      </c>
    </row>
    <row r="5109">
      <c r="A5109" s="1" t="s">
        <v>6944</v>
      </c>
      <c r="B5109" s="7"/>
      <c r="C5109" s="1" t="s">
        <v>36</v>
      </c>
      <c r="D5109" s="1" t="s">
        <v>96</v>
      </c>
      <c r="E5109" s="1" t="s">
        <v>113</v>
      </c>
      <c r="F5109" s="1" t="s">
        <v>6945</v>
      </c>
      <c r="G5109" s="1" t="s">
        <v>115</v>
      </c>
      <c r="H5109" s="1" t="s">
        <v>116</v>
      </c>
      <c r="I5109" s="1" t="s">
        <v>42</v>
      </c>
      <c r="J5109" s="1"/>
      <c r="K5109" s="1" t="s">
        <v>6946</v>
      </c>
      <c r="L5109" s="1" t="s">
        <v>143</v>
      </c>
      <c r="M5109" s="9">
        <v>44776.0</v>
      </c>
      <c r="N5109" s="9">
        <v>44776.0</v>
      </c>
      <c r="O5109" s="1"/>
      <c r="P5109" s="1">
        <v>8.33</v>
      </c>
      <c r="Q5109" s="1">
        <v>1500000.0</v>
      </c>
      <c r="R5109" s="1">
        <v>300000.0</v>
      </c>
      <c r="S5109" s="10">
        <v>44806.0</v>
      </c>
      <c r="V5109" s="5">
        <v>24990.0</v>
      </c>
      <c r="W5109" s="11">
        <v>29488.199999999997</v>
      </c>
      <c r="Z5109" s="5">
        <v>18742.5</v>
      </c>
      <c r="AB5109" s="1"/>
      <c r="AC5109" s="1" t="s">
        <v>45</v>
      </c>
      <c r="AD5109" s="12" t="s">
        <v>46</v>
      </c>
      <c r="AE5109" s="12" t="s">
        <v>46</v>
      </c>
      <c r="AF5109" s="12" t="s">
        <v>46</v>
      </c>
    </row>
    <row r="5110">
      <c r="A5110" s="1" t="s">
        <v>6944</v>
      </c>
      <c r="B5110" s="7"/>
      <c r="C5110" s="1" t="s">
        <v>36</v>
      </c>
      <c r="D5110" s="1" t="s">
        <v>96</v>
      </c>
      <c r="E5110" s="1" t="s">
        <v>113</v>
      </c>
      <c r="F5110" s="1" t="s">
        <v>6945</v>
      </c>
      <c r="G5110" s="1" t="s">
        <v>115</v>
      </c>
      <c r="H5110" s="1" t="s">
        <v>116</v>
      </c>
      <c r="I5110" s="1" t="s">
        <v>42</v>
      </c>
      <c r="J5110" s="1"/>
      <c r="K5110" s="1" t="s">
        <v>6946</v>
      </c>
      <c r="L5110" s="1" t="s">
        <v>143</v>
      </c>
      <c r="M5110" s="9">
        <v>44776.0</v>
      </c>
      <c r="N5110" s="9">
        <v>44776.0</v>
      </c>
      <c r="O5110" s="1"/>
      <c r="P5110" s="1">
        <v>8.33</v>
      </c>
      <c r="Q5110" s="1">
        <v>240000.0</v>
      </c>
      <c r="R5110" s="1">
        <v>300000.0</v>
      </c>
      <c r="S5110" s="10">
        <v>44806.0</v>
      </c>
      <c r="V5110" s="5">
        <v>24990.0</v>
      </c>
      <c r="W5110" s="11">
        <v>29488.199999999997</v>
      </c>
      <c r="Z5110" s="5">
        <v>18742.5</v>
      </c>
      <c r="AB5110" s="1"/>
      <c r="AC5110" s="1" t="s">
        <v>45</v>
      </c>
      <c r="AD5110" s="12" t="s">
        <v>46</v>
      </c>
      <c r="AE5110" s="12" t="s">
        <v>46</v>
      </c>
      <c r="AF5110" s="12" t="s">
        <v>46</v>
      </c>
    </row>
    <row r="5111">
      <c r="A5111" s="1" t="s">
        <v>6944</v>
      </c>
      <c r="B5111" s="7"/>
      <c r="C5111" s="1" t="s">
        <v>36</v>
      </c>
      <c r="D5111" s="1" t="s">
        <v>96</v>
      </c>
      <c r="E5111" s="1" t="s">
        <v>113</v>
      </c>
      <c r="F5111" s="1" t="s">
        <v>6945</v>
      </c>
      <c r="G5111" s="1" t="s">
        <v>115</v>
      </c>
      <c r="H5111" s="1" t="s">
        <v>116</v>
      </c>
      <c r="I5111" s="1" t="s">
        <v>42</v>
      </c>
      <c r="J5111" s="1"/>
      <c r="K5111" s="1" t="s">
        <v>6946</v>
      </c>
      <c r="L5111" s="1" t="s">
        <v>143</v>
      </c>
      <c r="M5111" s="9">
        <v>44776.0</v>
      </c>
      <c r="N5111" s="9">
        <v>44776.0</v>
      </c>
      <c r="O5111" s="1"/>
      <c r="P5111" s="1">
        <v>8.33</v>
      </c>
      <c r="Q5111" s="1">
        <v>480000.0</v>
      </c>
      <c r="R5111" s="1">
        <v>300000.0</v>
      </c>
      <c r="S5111" s="10">
        <v>44806.0</v>
      </c>
      <c r="V5111" s="5">
        <v>24990.0</v>
      </c>
      <c r="W5111" s="11">
        <v>29488.199999999997</v>
      </c>
      <c r="Z5111" s="5">
        <v>18742.5</v>
      </c>
      <c r="AC5111" s="1" t="s">
        <v>45</v>
      </c>
      <c r="AD5111" s="12" t="s">
        <v>46</v>
      </c>
      <c r="AE5111" s="12" t="s">
        <v>46</v>
      </c>
      <c r="AF5111" s="12" t="s">
        <v>46</v>
      </c>
    </row>
    <row r="5112">
      <c r="A5112" s="1" t="s">
        <v>6944</v>
      </c>
      <c r="B5112" s="7"/>
      <c r="C5112" s="1" t="s">
        <v>36</v>
      </c>
      <c r="D5112" s="1" t="s">
        <v>96</v>
      </c>
      <c r="E5112" s="1" t="s">
        <v>113</v>
      </c>
      <c r="F5112" s="1" t="s">
        <v>6945</v>
      </c>
      <c r="G5112" s="1" t="s">
        <v>115</v>
      </c>
      <c r="H5112" s="1" t="s">
        <v>116</v>
      </c>
      <c r="I5112" s="1" t="s">
        <v>42</v>
      </c>
      <c r="J5112" s="1"/>
      <c r="K5112" s="1" t="s">
        <v>6946</v>
      </c>
      <c r="L5112" s="1" t="s">
        <v>143</v>
      </c>
      <c r="M5112" s="9">
        <v>44776.0</v>
      </c>
      <c r="N5112" s="9">
        <v>44776.0</v>
      </c>
      <c r="O5112" s="1"/>
      <c r="P5112" s="1">
        <v>8.33</v>
      </c>
      <c r="Q5112" s="1">
        <v>300000.0</v>
      </c>
      <c r="R5112" s="1">
        <v>300000.0</v>
      </c>
      <c r="S5112" s="10">
        <v>44806.0</v>
      </c>
      <c r="V5112" s="5">
        <v>24990.0</v>
      </c>
      <c r="W5112" s="11">
        <v>29488.199999999997</v>
      </c>
      <c r="X5112" s="1"/>
      <c r="Y5112" s="1"/>
      <c r="Z5112" s="5">
        <v>18742.5</v>
      </c>
      <c r="AA5112" s="1"/>
      <c r="AB5112" s="1"/>
      <c r="AC5112" s="1" t="s">
        <v>45</v>
      </c>
      <c r="AD5112" s="12" t="s">
        <v>46</v>
      </c>
      <c r="AE5112" s="12" t="s">
        <v>46</v>
      </c>
      <c r="AF5112" s="12" t="s">
        <v>46</v>
      </c>
    </row>
    <row r="5113">
      <c r="A5113" s="1" t="s">
        <v>6947</v>
      </c>
      <c r="B5113" s="7"/>
      <c r="C5113" s="1" t="s">
        <v>95</v>
      </c>
      <c r="D5113" s="1" t="s">
        <v>96</v>
      </c>
      <c r="E5113" s="1" t="s">
        <v>38</v>
      </c>
      <c r="F5113" s="1" t="s">
        <v>493</v>
      </c>
      <c r="G5113" s="1" t="s">
        <v>134</v>
      </c>
      <c r="H5113" s="1" t="s">
        <v>135</v>
      </c>
      <c r="I5113" s="1" t="s">
        <v>42</v>
      </c>
      <c r="J5113" s="1"/>
      <c r="K5113" s="1" t="s">
        <v>6948</v>
      </c>
      <c r="L5113" s="1" t="s">
        <v>53</v>
      </c>
      <c r="M5113" s="9">
        <v>45327.0</v>
      </c>
      <c r="N5113" s="9">
        <v>45327.0</v>
      </c>
      <c r="O5113" s="1"/>
      <c r="P5113" s="1">
        <v>8.33</v>
      </c>
      <c r="Q5113" s="1">
        <v>300000.0</v>
      </c>
      <c r="R5113" s="1">
        <v>300000.0</v>
      </c>
      <c r="S5113" s="10">
        <v>45357.0</v>
      </c>
      <c r="V5113" s="5">
        <v>24990.0</v>
      </c>
      <c r="W5113" s="11">
        <v>29488.199999999997</v>
      </c>
      <c r="Z5113" s="5">
        <v>18742.5</v>
      </c>
      <c r="AB5113" s="1"/>
      <c r="AC5113" s="1" t="s">
        <v>45</v>
      </c>
      <c r="AD5113" s="12" t="s">
        <v>47</v>
      </c>
      <c r="AE5113" s="12" t="s">
        <v>47</v>
      </c>
      <c r="AF5113" s="12" t="s">
        <v>47</v>
      </c>
    </row>
    <row r="5114">
      <c r="A5114" s="1" t="s">
        <v>6949</v>
      </c>
      <c r="B5114" s="7"/>
      <c r="C5114" s="1" t="s">
        <v>36</v>
      </c>
      <c r="D5114" s="1" t="s">
        <v>96</v>
      </c>
      <c r="E5114" s="1" t="s">
        <v>212</v>
      </c>
      <c r="F5114" s="1" t="s">
        <v>915</v>
      </c>
      <c r="G5114" s="1" t="s">
        <v>339</v>
      </c>
      <c r="H5114" s="1" t="s">
        <v>339</v>
      </c>
      <c r="I5114" s="1" t="s">
        <v>129</v>
      </c>
      <c r="J5114" s="1"/>
      <c r="K5114" s="1" t="s">
        <v>6950</v>
      </c>
      <c r="L5114" s="1" t="s">
        <v>99</v>
      </c>
      <c r="M5114" s="9">
        <v>44705.0</v>
      </c>
      <c r="N5114" s="9">
        <v>44947.0</v>
      </c>
      <c r="O5114" s="1"/>
      <c r="P5114" s="1">
        <v>8.33</v>
      </c>
      <c r="Q5114" s="1">
        <v>1150000.0</v>
      </c>
      <c r="R5114" s="1">
        <v>1200000.0</v>
      </c>
      <c r="S5114" s="9">
        <v>44942.0</v>
      </c>
      <c r="T5114" s="9">
        <v>44947.0</v>
      </c>
      <c r="U5114" s="1" t="s">
        <v>6951</v>
      </c>
      <c r="V5114" s="5">
        <v>99960.0</v>
      </c>
      <c r="W5114" s="11">
        <v>117952.79999999999</v>
      </c>
      <c r="X5114" s="9">
        <v>45002.0</v>
      </c>
      <c r="Y5114" s="5">
        <v>107956.79999999999</v>
      </c>
      <c r="Z5114" s="5">
        <v>74970.0</v>
      </c>
      <c r="AA5114" s="9">
        <v>45006.0</v>
      </c>
      <c r="AB5114" s="1" t="s">
        <v>6951</v>
      </c>
      <c r="AC5114" s="1" t="s">
        <v>55</v>
      </c>
      <c r="AD5114" s="12" t="s">
        <v>46</v>
      </c>
      <c r="AE5114" s="12" t="s">
        <v>46</v>
      </c>
      <c r="AF5114" s="12" t="s">
        <v>46</v>
      </c>
      <c r="AG5114" s="12" t="s">
        <v>46</v>
      </c>
      <c r="AH5114" s="12" t="s">
        <v>46</v>
      </c>
      <c r="AI5114" s="12" t="s">
        <v>46</v>
      </c>
    </row>
    <row r="5115">
      <c r="A5115" s="1" t="s">
        <v>6949</v>
      </c>
      <c r="B5115" s="7"/>
      <c r="C5115" s="1" t="s">
        <v>36</v>
      </c>
      <c r="D5115" s="1" t="s">
        <v>96</v>
      </c>
      <c r="E5115" s="1" t="s">
        <v>212</v>
      </c>
      <c r="F5115" s="1" t="s">
        <v>915</v>
      </c>
      <c r="G5115" s="1" t="s">
        <v>339</v>
      </c>
      <c r="H5115" s="1" t="s">
        <v>339</v>
      </c>
      <c r="I5115" s="1" t="s">
        <v>129</v>
      </c>
      <c r="J5115" s="1"/>
      <c r="K5115" s="1" t="s">
        <v>6950</v>
      </c>
      <c r="L5115" s="1" t="s">
        <v>99</v>
      </c>
      <c r="M5115" s="9">
        <v>44705.0</v>
      </c>
      <c r="N5115" s="14">
        <v>44889.0</v>
      </c>
      <c r="O5115" s="1"/>
      <c r="P5115" s="1">
        <v>8.33</v>
      </c>
      <c r="Q5115" s="1">
        <v>1200000.0</v>
      </c>
      <c r="R5115" s="1">
        <v>300000.0</v>
      </c>
      <c r="S5115" s="15">
        <v>44979.0</v>
      </c>
      <c r="V5115" s="5">
        <v>24990.0</v>
      </c>
      <c r="W5115" s="11">
        <v>29488.199999999997</v>
      </c>
      <c r="Z5115" s="5">
        <v>18742.5</v>
      </c>
      <c r="AC5115" s="1" t="s">
        <v>45</v>
      </c>
      <c r="AD5115" s="12" t="s">
        <v>46</v>
      </c>
      <c r="AE5115" s="12" t="s">
        <v>46</v>
      </c>
      <c r="AF5115" s="12" t="s">
        <v>46</v>
      </c>
    </row>
    <row r="5116">
      <c r="A5116" s="1" t="s">
        <v>6949</v>
      </c>
      <c r="B5116" s="7"/>
      <c r="C5116" s="1" t="s">
        <v>36</v>
      </c>
      <c r="D5116" s="1" t="s">
        <v>96</v>
      </c>
      <c r="E5116" s="1" t="s">
        <v>212</v>
      </c>
      <c r="F5116" s="1" t="s">
        <v>915</v>
      </c>
      <c r="G5116" s="1" t="s">
        <v>339</v>
      </c>
      <c r="H5116" s="1" t="s">
        <v>339</v>
      </c>
      <c r="I5116" s="1" t="s">
        <v>129</v>
      </c>
      <c r="J5116" s="1"/>
      <c r="K5116" s="1" t="s">
        <v>6950</v>
      </c>
      <c r="L5116" s="1" t="s">
        <v>99</v>
      </c>
      <c r="M5116" s="9">
        <v>44705.0</v>
      </c>
      <c r="N5116" s="14">
        <v>44911.0</v>
      </c>
      <c r="O5116" s="1"/>
      <c r="P5116" s="1">
        <v>8.33</v>
      </c>
      <c r="Q5116" s="1">
        <v>300000.0</v>
      </c>
      <c r="R5116" s="1">
        <v>300000.0</v>
      </c>
      <c r="S5116" s="15">
        <v>45001.0</v>
      </c>
      <c r="V5116" s="5">
        <v>24990.0</v>
      </c>
      <c r="W5116" s="11">
        <v>29488.199999999997</v>
      </c>
      <c r="X5116" s="1"/>
      <c r="Y5116" s="1"/>
      <c r="Z5116" s="5">
        <v>18742.5</v>
      </c>
      <c r="AB5116" s="1"/>
      <c r="AC5116" s="1" t="s">
        <v>45</v>
      </c>
      <c r="AD5116" s="12" t="s">
        <v>46</v>
      </c>
      <c r="AE5116" s="12" t="s">
        <v>46</v>
      </c>
      <c r="AF5116" s="12" t="s">
        <v>46</v>
      </c>
    </row>
    <row r="5117">
      <c r="A5117" s="1" t="s">
        <v>6952</v>
      </c>
      <c r="B5117" s="7"/>
      <c r="C5117" s="1" t="s">
        <v>36</v>
      </c>
      <c r="D5117" s="1" t="s">
        <v>96</v>
      </c>
      <c r="E5117" s="1" t="s">
        <v>38</v>
      </c>
      <c r="F5117" s="1" t="s">
        <v>1204</v>
      </c>
      <c r="G5117" s="1" t="s">
        <v>6953</v>
      </c>
      <c r="H5117" s="1" t="s">
        <v>6954</v>
      </c>
      <c r="I5117" s="1" t="s">
        <v>42</v>
      </c>
      <c r="J5117" s="1"/>
      <c r="K5117" s="1" t="s">
        <v>6955</v>
      </c>
      <c r="L5117" s="1" t="s">
        <v>53</v>
      </c>
      <c r="M5117" s="9">
        <v>44768.0</v>
      </c>
      <c r="N5117" s="9">
        <v>44768.0</v>
      </c>
      <c r="O5117" s="1"/>
      <c r="P5117" s="1">
        <v>8.33</v>
      </c>
      <c r="Q5117" s="1">
        <v>200000.0</v>
      </c>
      <c r="R5117" s="1">
        <v>204000.0</v>
      </c>
      <c r="S5117" s="9">
        <v>44763.0</v>
      </c>
      <c r="T5117" s="9">
        <v>44768.0</v>
      </c>
      <c r="U5117" s="1" t="s">
        <v>6956</v>
      </c>
      <c r="V5117" s="5">
        <v>16993.2</v>
      </c>
      <c r="W5117" s="11">
        <v>20051.976</v>
      </c>
      <c r="X5117" s="9">
        <v>44800.0</v>
      </c>
      <c r="Y5117" s="5">
        <v>20051.976</v>
      </c>
      <c r="Z5117" s="5">
        <v>12744.900000000001</v>
      </c>
      <c r="AA5117" s="9">
        <v>44803.0</v>
      </c>
      <c r="AB5117" s="1" t="s">
        <v>6956</v>
      </c>
      <c r="AC5117" s="1" t="s">
        <v>55</v>
      </c>
      <c r="AD5117" s="12" t="s">
        <v>46</v>
      </c>
      <c r="AE5117" s="12" t="s">
        <v>46</v>
      </c>
      <c r="AF5117" s="12" t="s">
        <v>46</v>
      </c>
      <c r="AG5117" s="12" t="s">
        <v>46</v>
      </c>
      <c r="AH5117" s="12" t="s">
        <v>46</v>
      </c>
      <c r="AI5117" s="12" t="s">
        <v>46</v>
      </c>
    </row>
    <row r="5118">
      <c r="A5118" s="1" t="s">
        <v>6957</v>
      </c>
      <c r="B5118" s="7"/>
      <c r="C5118" s="1" t="s">
        <v>36</v>
      </c>
      <c r="D5118" s="1" t="s">
        <v>81</v>
      </c>
      <c r="E5118" s="1" t="s">
        <v>77</v>
      </c>
      <c r="F5118" s="1" t="s">
        <v>948</v>
      </c>
      <c r="G5118" s="1" t="s">
        <v>152</v>
      </c>
      <c r="H5118" s="1" t="s">
        <v>153</v>
      </c>
      <c r="I5118" s="1" t="s">
        <v>86</v>
      </c>
      <c r="J5118" s="1"/>
      <c r="K5118" s="1" t="s">
        <v>6958</v>
      </c>
      <c r="L5118" s="1" t="s">
        <v>53</v>
      </c>
      <c r="M5118" s="9">
        <v>44873.0</v>
      </c>
      <c r="N5118" s="14">
        <v>44852.0</v>
      </c>
      <c r="O5118" s="1"/>
      <c r="P5118" s="1">
        <v>8.33</v>
      </c>
      <c r="Q5118" s="1">
        <v>600000.0</v>
      </c>
      <c r="R5118" s="1">
        <v>300000.0</v>
      </c>
      <c r="S5118" s="15">
        <v>44942.0</v>
      </c>
      <c r="V5118" s="5">
        <v>24990.0</v>
      </c>
      <c r="W5118" s="11">
        <v>29488.199999999997</v>
      </c>
      <c r="Z5118" s="5">
        <v>18742.5</v>
      </c>
      <c r="AB5118" s="1"/>
      <c r="AC5118" s="1" t="s">
        <v>45</v>
      </c>
      <c r="AD5118" s="12" t="s">
        <v>46</v>
      </c>
      <c r="AE5118" s="12" t="s">
        <v>46</v>
      </c>
      <c r="AF5118" s="12" t="s">
        <v>46</v>
      </c>
    </row>
    <row r="5119">
      <c r="A5119" s="1" t="s">
        <v>6959</v>
      </c>
      <c r="B5119" s="7"/>
      <c r="C5119" s="1" t="s">
        <v>36</v>
      </c>
      <c r="D5119" s="1" t="s">
        <v>76</v>
      </c>
      <c r="E5119" s="1" t="s">
        <v>82</v>
      </c>
      <c r="F5119" s="1" t="s">
        <v>818</v>
      </c>
      <c r="G5119" s="1" t="s">
        <v>767</v>
      </c>
      <c r="H5119" s="1" t="s">
        <v>768</v>
      </c>
      <c r="I5119" s="1" t="s">
        <v>234</v>
      </c>
      <c r="J5119" s="1"/>
      <c r="K5119" s="1" t="s">
        <v>6960</v>
      </c>
      <c r="L5119" s="1" t="s">
        <v>99</v>
      </c>
      <c r="M5119" s="9">
        <v>45066.0</v>
      </c>
      <c r="N5119" s="9">
        <v>45066.0</v>
      </c>
      <c r="O5119" s="1"/>
      <c r="P5119" s="1">
        <v>8.33</v>
      </c>
      <c r="Q5119" s="1">
        <v>300000.0</v>
      </c>
      <c r="R5119" s="1">
        <v>300000.0</v>
      </c>
      <c r="S5119" s="10">
        <v>45156.0</v>
      </c>
      <c r="V5119" s="5">
        <v>24990.0</v>
      </c>
      <c r="W5119" s="11">
        <v>29488.199999999997</v>
      </c>
      <c r="Z5119" s="5">
        <v>18742.5</v>
      </c>
      <c r="AB5119" s="1"/>
      <c r="AC5119" s="1" t="s">
        <v>45</v>
      </c>
      <c r="AD5119" s="12" t="s">
        <v>47</v>
      </c>
      <c r="AE5119" s="12" t="s">
        <v>47</v>
      </c>
      <c r="AF5119" s="12" t="s">
        <v>47</v>
      </c>
    </row>
    <row r="5120">
      <c r="A5120" s="1" t="s">
        <v>6959</v>
      </c>
      <c r="B5120" s="7"/>
      <c r="C5120" s="1" t="s">
        <v>36</v>
      </c>
      <c r="D5120" s="1" t="s">
        <v>76</v>
      </c>
      <c r="E5120" s="1" t="s">
        <v>82</v>
      </c>
      <c r="F5120" s="1" t="s">
        <v>818</v>
      </c>
      <c r="G5120" s="1" t="s">
        <v>767</v>
      </c>
      <c r="H5120" s="1" t="s">
        <v>768</v>
      </c>
      <c r="I5120" s="1" t="s">
        <v>234</v>
      </c>
      <c r="J5120" s="1"/>
      <c r="K5120" s="1" t="s">
        <v>6960</v>
      </c>
      <c r="L5120" s="1" t="s">
        <v>99</v>
      </c>
      <c r="M5120" s="9">
        <v>45066.0</v>
      </c>
      <c r="N5120" s="9">
        <v>45066.0</v>
      </c>
      <c r="O5120" s="1"/>
      <c r="P5120" s="1">
        <v>8.33</v>
      </c>
      <c r="Q5120" s="1">
        <v>300000.0</v>
      </c>
      <c r="R5120" s="1">
        <v>300000.0</v>
      </c>
      <c r="S5120" s="10">
        <v>45156.0</v>
      </c>
      <c r="V5120" s="5">
        <v>24990.0</v>
      </c>
      <c r="W5120" s="11">
        <v>29488.199999999997</v>
      </c>
      <c r="Z5120" s="5">
        <v>18742.5</v>
      </c>
      <c r="AB5120" s="1"/>
      <c r="AC5120" s="1" t="s">
        <v>45</v>
      </c>
      <c r="AD5120" s="12" t="s">
        <v>47</v>
      </c>
      <c r="AE5120" s="12" t="s">
        <v>47</v>
      </c>
      <c r="AF5120" s="12" t="s">
        <v>47</v>
      </c>
    </row>
    <row r="5121">
      <c r="A5121" s="1" t="s">
        <v>6959</v>
      </c>
      <c r="B5121" s="7"/>
      <c r="C5121" s="1" t="s">
        <v>36</v>
      </c>
      <c r="D5121" s="1" t="s">
        <v>76</v>
      </c>
      <c r="E5121" s="1" t="s">
        <v>113</v>
      </c>
      <c r="F5121" s="1" t="s">
        <v>1235</v>
      </c>
      <c r="G5121" s="1" t="s">
        <v>767</v>
      </c>
      <c r="H5121" s="1" t="s">
        <v>768</v>
      </c>
      <c r="I5121" s="1" t="s">
        <v>234</v>
      </c>
      <c r="J5121" s="1"/>
      <c r="K5121" s="1" t="s">
        <v>6960</v>
      </c>
      <c r="L5121" s="1" t="s">
        <v>99</v>
      </c>
      <c r="M5121" s="9">
        <v>45066.0</v>
      </c>
      <c r="N5121" s="9">
        <v>45066.0</v>
      </c>
      <c r="O5121" s="1"/>
      <c r="P5121" s="1">
        <v>8.33</v>
      </c>
      <c r="Q5121" s="1">
        <v>1000000.0</v>
      </c>
      <c r="R5121" s="1">
        <v>300000.0</v>
      </c>
      <c r="S5121" s="10">
        <v>45096.0</v>
      </c>
      <c r="V5121" s="5">
        <v>24990.0</v>
      </c>
      <c r="W5121" s="11">
        <v>29488.199999999997</v>
      </c>
      <c r="Z5121" s="5">
        <v>18742.5</v>
      </c>
      <c r="AB5121" s="1"/>
      <c r="AC5121" s="1" t="s">
        <v>45</v>
      </c>
      <c r="AD5121" s="12" t="s">
        <v>47</v>
      </c>
      <c r="AE5121" s="12" t="s">
        <v>47</v>
      </c>
      <c r="AF5121" s="12" t="s">
        <v>47</v>
      </c>
    </row>
    <row r="5122">
      <c r="A5122" s="1" t="s">
        <v>6961</v>
      </c>
      <c r="B5122" s="7"/>
      <c r="C5122" s="1" t="s">
        <v>36</v>
      </c>
      <c r="D5122" s="1" t="s">
        <v>76</v>
      </c>
      <c r="E5122" s="1" t="s">
        <v>38</v>
      </c>
      <c r="F5122" s="1" t="s">
        <v>2101</v>
      </c>
      <c r="G5122" s="1" t="s">
        <v>152</v>
      </c>
      <c r="H5122" s="1" t="s">
        <v>153</v>
      </c>
      <c r="I5122" s="1" t="s">
        <v>265</v>
      </c>
      <c r="J5122" s="1"/>
      <c r="K5122" s="1" t="s">
        <v>6962</v>
      </c>
      <c r="L5122" s="1" t="s">
        <v>53</v>
      </c>
      <c r="M5122" s="9">
        <v>44711.0</v>
      </c>
      <c r="N5122" s="9">
        <v>44697.0</v>
      </c>
      <c r="O5122" s="1"/>
      <c r="P5122" s="1">
        <v>8.33</v>
      </c>
      <c r="Q5122" s="1">
        <v>800000.0</v>
      </c>
      <c r="R5122" s="1">
        <v>800000.0</v>
      </c>
      <c r="S5122" s="9">
        <v>44697.0</v>
      </c>
      <c r="T5122" s="9">
        <v>44697.0</v>
      </c>
      <c r="U5122" s="1" t="s">
        <v>6963</v>
      </c>
      <c r="V5122" s="5">
        <v>66640.0</v>
      </c>
      <c r="W5122" s="11">
        <v>78635.2</v>
      </c>
      <c r="X5122" s="9">
        <v>44740.0</v>
      </c>
      <c r="Y5122" s="5">
        <v>71971.2</v>
      </c>
      <c r="Z5122" s="5">
        <v>49980.0</v>
      </c>
      <c r="AA5122" s="9">
        <v>45107.0</v>
      </c>
      <c r="AB5122" s="1" t="s">
        <v>6964</v>
      </c>
      <c r="AC5122" s="1" t="s">
        <v>55</v>
      </c>
      <c r="AD5122" s="12" t="s">
        <v>46</v>
      </c>
      <c r="AE5122" s="12" t="s">
        <v>46</v>
      </c>
      <c r="AF5122" s="12" t="s">
        <v>46</v>
      </c>
      <c r="AG5122" s="12" t="s">
        <v>46</v>
      </c>
      <c r="AH5122" s="12" t="s">
        <v>46</v>
      </c>
      <c r="AI5122" s="12" t="s">
        <v>47</v>
      </c>
    </row>
    <row r="5123">
      <c r="A5123" s="1" t="s">
        <v>6965</v>
      </c>
      <c r="B5123" s="7"/>
      <c r="C5123" s="1" t="s">
        <v>36</v>
      </c>
      <c r="D5123" s="1" t="s">
        <v>96</v>
      </c>
      <c r="E5123" s="1" t="s">
        <v>212</v>
      </c>
      <c r="F5123" s="1" t="s">
        <v>4402</v>
      </c>
      <c r="G5123" s="1" t="s">
        <v>115</v>
      </c>
      <c r="H5123" s="1" t="s">
        <v>116</v>
      </c>
      <c r="I5123" s="1" t="s">
        <v>42</v>
      </c>
      <c r="J5123" s="1"/>
      <c r="K5123" s="1" t="s">
        <v>6966</v>
      </c>
      <c r="L5123" s="1" t="s">
        <v>53</v>
      </c>
      <c r="M5123" s="9">
        <v>44791.0</v>
      </c>
      <c r="N5123" s="9">
        <v>44791.0</v>
      </c>
      <c r="O5123" s="1"/>
      <c r="P5123" s="1">
        <v>8.33</v>
      </c>
      <c r="Q5123" s="1">
        <v>1400000.0</v>
      </c>
      <c r="R5123" s="1">
        <v>300000.0</v>
      </c>
      <c r="S5123" s="10">
        <v>44821.0</v>
      </c>
      <c r="V5123" s="5">
        <v>24990.0</v>
      </c>
      <c r="W5123" s="11">
        <v>29488.199999999997</v>
      </c>
      <c r="X5123" s="1"/>
      <c r="Y5123" s="1"/>
      <c r="Z5123" s="5">
        <v>18742.5</v>
      </c>
      <c r="AA5123" s="1"/>
      <c r="AB5123" s="1"/>
      <c r="AC5123" s="1" t="s">
        <v>45</v>
      </c>
      <c r="AD5123" s="12" t="s">
        <v>46</v>
      </c>
      <c r="AE5123" s="12" t="s">
        <v>46</v>
      </c>
      <c r="AF5123" s="12" t="s">
        <v>46</v>
      </c>
    </row>
    <row r="5124">
      <c r="A5124" s="1" t="s">
        <v>6967</v>
      </c>
      <c r="B5124" s="7"/>
      <c r="C5124" s="1" t="s">
        <v>36</v>
      </c>
      <c r="D5124" s="1" t="s">
        <v>81</v>
      </c>
      <c r="E5124" s="1" t="s">
        <v>38</v>
      </c>
      <c r="F5124" s="1" t="s">
        <v>233</v>
      </c>
      <c r="G5124" s="1" t="s">
        <v>660</v>
      </c>
      <c r="H5124" s="1" t="s">
        <v>661</v>
      </c>
      <c r="I5124" s="1" t="s">
        <v>234</v>
      </c>
      <c r="J5124" s="1"/>
      <c r="K5124" s="1" t="s">
        <v>6968</v>
      </c>
      <c r="L5124" s="1" t="s">
        <v>99</v>
      </c>
      <c r="M5124" s="9">
        <v>44742.0</v>
      </c>
      <c r="N5124" s="9">
        <v>45006.0</v>
      </c>
      <c r="O5124" s="1"/>
      <c r="P5124" s="1">
        <v>8.33</v>
      </c>
      <c r="Q5124" s="1">
        <v>500000.0</v>
      </c>
      <c r="R5124" s="1">
        <v>300000.0</v>
      </c>
      <c r="S5124" s="10">
        <v>45096.0</v>
      </c>
      <c r="V5124" s="5">
        <v>24990.0</v>
      </c>
      <c r="W5124" s="11">
        <v>29488.199999999997</v>
      </c>
      <c r="Y5124" s="1"/>
      <c r="Z5124" s="5">
        <v>18742.5</v>
      </c>
      <c r="AB5124" s="1"/>
      <c r="AC5124" s="1" t="s">
        <v>45</v>
      </c>
      <c r="AD5124" s="12" t="s">
        <v>46</v>
      </c>
      <c r="AE5124" s="12" t="s">
        <v>46</v>
      </c>
      <c r="AF5124" s="12" t="s">
        <v>47</v>
      </c>
    </row>
    <row r="5125">
      <c r="A5125" s="1" t="s">
        <v>6967</v>
      </c>
      <c r="B5125" s="7"/>
      <c r="C5125" s="1" t="s">
        <v>36</v>
      </c>
      <c r="D5125" s="1" t="s">
        <v>81</v>
      </c>
      <c r="E5125" s="1" t="s">
        <v>38</v>
      </c>
      <c r="F5125" s="1" t="s">
        <v>233</v>
      </c>
      <c r="G5125" s="1" t="s">
        <v>660</v>
      </c>
      <c r="H5125" s="1" t="s">
        <v>661</v>
      </c>
      <c r="I5125" s="1" t="s">
        <v>234</v>
      </c>
      <c r="J5125" s="1"/>
      <c r="K5125" s="1" t="s">
        <v>6968</v>
      </c>
      <c r="L5125" s="1" t="s">
        <v>99</v>
      </c>
      <c r="M5125" s="9">
        <v>44742.0</v>
      </c>
      <c r="N5125" s="9">
        <v>44742.0</v>
      </c>
      <c r="O5125" s="1"/>
      <c r="P5125" s="1">
        <v>8.33</v>
      </c>
      <c r="Q5125" s="1">
        <v>1400000.0</v>
      </c>
      <c r="R5125" s="1">
        <v>300000.0</v>
      </c>
      <c r="S5125" s="10">
        <v>44772.0</v>
      </c>
      <c r="V5125" s="5">
        <v>24990.0</v>
      </c>
      <c r="W5125" s="11">
        <v>29488.199999999997</v>
      </c>
      <c r="Z5125" s="5">
        <v>18742.5</v>
      </c>
      <c r="AB5125" s="1"/>
      <c r="AC5125" s="1" t="s">
        <v>45</v>
      </c>
      <c r="AD5125" s="12" t="s">
        <v>46</v>
      </c>
      <c r="AE5125" s="12" t="s">
        <v>46</v>
      </c>
      <c r="AF5125" s="12" t="s">
        <v>46</v>
      </c>
    </row>
    <row r="5126">
      <c r="A5126" s="1" t="s">
        <v>6969</v>
      </c>
      <c r="B5126" s="7"/>
      <c r="C5126" s="1" t="s">
        <v>36</v>
      </c>
      <c r="D5126" s="1" t="s">
        <v>96</v>
      </c>
      <c r="E5126" s="1" t="s">
        <v>77</v>
      </c>
      <c r="F5126" s="1" t="s">
        <v>271</v>
      </c>
      <c r="G5126" s="1" t="s">
        <v>152</v>
      </c>
      <c r="H5126" s="1" t="s">
        <v>153</v>
      </c>
      <c r="I5126" s="1" t="s">
        <v>234</v>
      </c>
      <c r="J5126" s="1"/>
      <c r="K5126" s="1" t="s">
        <v>6970</v>
      </c>
      <c r="L5126" s="1" t="s">
        <v>53</v>
      </c>
      <c r="M5126" s="9">
        <v>44742.0</v>
      </c>
      <c r="N5126" s="9">
        <v>45235.0</v>
      </c>
      <c r="O5126" s="1"/>
      <c r="P5126" s="1">
        <v>8.33</v>
      </c>
      <c r="Q5126" s="1">
        <v>500000.0</v>
      </c>
      <c r="R5126" s="1">
        <v>300000.0</v>
      </c>
      <c r="S5126" s="10">
        <v>45325.0</v>
      </c>
      <c r="V5126" s="5">
        <v>24990.0</v>
      </c>
      <c r="W5126" s="11">
        <v>29488.199999999997</v>
      </c>
      <c r="Z5126" s="5">
        <v>18742.5</v>
      </c>
      <c r="AB5126" s="1"/>
      <c r="AC5126" s="1" t="s">
        <v>45</v>
      </c>
      <c r="AD5126" s="12" t="s">
        <v>46</v>
      </c>
      <c r="AE5126" s="12" t="s">
        <v>47</v>
      </c>
      <c r="AF5126" s="12" t="s">
        <v>47</v>
      </c>
    </row>
    <row r="5127">
      <c r="A5127" s="1" t="s">
        <v>6971</v>
      </c>
      <c r="B5127" s="7"/>
      <c r="C5127" s="1" t="s">
        <v>36</v>
      </c>
      <c r="D5127" s="1" t="s">
        <v>96</v>
      </c>
      <c r="E5127" s="1" t="s">
        <v>77</v>
      </c>
      <c r="F5127" s="1" t="s">
        <v>672</v>
      </c>
      <c r="G5127" s="1" t="s">
        <v>367</v>
      </c>
      <c r="H5127" s="1" t="s">
        <v>6135</v>
      </c>
      <c r="I5127" s="1" t="s">
        <v>42</v>
      </c>
      <c r="J5127" s="1"/>
      <c r="K5127" s="1" t="s">
        <v>6972</v>
      </c>
      <c r="L5127" s="1" t="s">
        <v>99</v>
      </c>
      <c r="M5127" s="9">
        <v>44725.0</v>
      </c>
      <c r="N5127" s="9">
        <v>44779.0</v>
      </c>
      <c r="O5127" s="1"/>
      <c r="P5127" s="1">
        <v>8.33</v>
      </c>
      <c r="Q5127" s="1">
        <v>600000.0</v>
      </c>
      <c r="R5127" s="1">
        <v>650004.0</v>
      </c>
      <c r="S5127" s="9">
        <v>44774.0</v>
      </c>
      <c r="T5127" s="9">
        <v>44779.0</v>
      </c>
      <c r="U5127" s="1" t="s">
        <v>6973</v>
      </c>
      <c r="V5127" s="5">
        <v>54145.3332</v>
      </c>
      <c r="W5127" s="11">
        <v>63891.493175999996</v>
      </c>
      <c r="X5127" s="9">
        <v>44804.0</v>
      </c>
      <c r="Y5127" s="5">
        <v>58476.959855999994</v>
      </c>
      <c r="Z5127" s="5">
        <v>40608.9999</v>
      </c>
      <c r="AA5127" s="9">
        <v>44808.0</v>
      </c>
      <c r="AB5127" s="1" t="s">
        <v>6973</v>
      </c>
      <c r="AC5127" s="1" t="s">
        <v>55</v>
      </c>
      <c r="AD5127" s="12" t="s">
        <v>46</v>
      </c>
      <c r="AE5127" s="12" t="s">
        <v>46</v>
      </c>
      <c r="AF5127" s="12" t="s">
        <v>46</v>
      </c>
      <c r="AG5127" s="12" t="s">
        <v>46</v>
      </c>
      <c r="AH5127" s="12" t="s">
        <v>46</v>
      </c>
      <c r="AI5127" s="12" t="s">
        <v>46</v>
      </c>
    </row>
    <row r="5128">
      <c r="A5128" s="1" t="s">
        <v>6971</v>
      </c>
      <c r="B5128" s="7"/>
      <c r="C5128" s="1" t="s">
        <v>36</v>
      </c>
      <c r="D5128" s="1" t="s">
        <v>96</v>
      </c>
      <c r="E5128" s="1" t="s">
        <v>77</v>
      </c>
      <c r="F5128" s="1" t="s">
        <v>672</v>
      </c>
      <c r="G5128" s="1" t="s">
        <v>367</v>
      </c>
      <c r="H5128" s="1" t="s">
        <v>6135</v>
      </c>
      <c r="I5128" s="1" t="s">
        <v>42</v>
      </c>
      <c r="J5128" s="1"/>
      <c r="K5128" s="1" t="s">
        <v>6972</v>
      </c>
      <c r="L5128" s="1" t="s">
        <v>99</v>
      </c>
      <c r="M5128" s="9">
        <v>44725.0</v>
      </c>
      <c r="N5128" s="9">
        <v>45125.0</v>
      </c>
      <c r="O5128" s="1"/>
      <c r="P5128" s="1">
        <v>8.33</v>
      </c>
      <c r="Q5128" s="1">
        <v>450000.0</v>
      </c>
      <c r="R5128" s="1">
        <v>480504.0</v>
      </c>
      <c r="S5128" s="9">
        <v>45117.0</v>
      </c>
      <c r="T5128" s="9">
        <v>45125.0</v>
      </c>
      <c r="U5128" s="1" t="s">
        <v>6974</v>
      </c>
      <c r="V5128" s="5">
        <v>40025.983199999995</v>
      </c>
      <c r="W5128" s="11">
        <v>47230.66017599999</v>
      </c>
      <c r="X5128" s="9">
        <v>45147.0</v>
      </c>
      <c r="Y5128" s="5">
        <v>43228.06185599999</v>
      </c>
      <c r="Z5128" s="5">
        <v>30019.487399999998</v>
      </c>
      <c r="AA5128" s="9">
        <v>45151.0</v>
      </c>
      <c r="AB5128" s="1" t="s">
        <v>6974</v>
      </c>
      <c r="AC5128" s="1" t="s">
        <v>55</v>
      </c>
      <c r="AD5128" s="12" t="s">
        <v>46</v>
      </c>
      <c r="AE5128" s="12" t="s">
        <v>47</v>
      </c>
      <c r="AF5128" s="12" t="s">
        <v>47</v>
      </c>
      <c r="AG5128" s="12" t="s">
        <v>47</v>
      </c>
      <c r="AH5128" s="12" t="s">
        <v>47</v>
      </c>
      <c r="AI5128" s="12" t="s">
        <v>47</v>
      </c>
    </row>
    <row r="5129">
      <c r="A5129" s="1" t="s">
        <v>6971</v>
      </c>
      <c r="B5129" s="7"/>
      <c r="C5129" s="1" t="s">
        <v>36</v>
      </c>
      <c r="D5129" s="1" t="s">
        <v>96</v>
      </c>
      <c r="E5129" s="1" t="s">
        <v>77</v>
      </c>
      <c r="F5129" s="1" t="s">
        <v>672</v>
      </c>
      <c r="G5129" s="1" t="s">
        <v>367</v>
      </c>
      <c r="H5129" s="1" t="s">
        <v>6135</v>
      </c>
      <c r="I5129" s="1" t="s">
        <v>42</v>
      </c>
      <c r="J5129" s="1"/>
      <c r="K5129" s="1" t="s">
        <v>6972</v>
      </c>
      <c r="L5129" s="1" t="s">
        <v>99</v>
      </c>
      <c r="M5129" s="9">
        <v>44725.0</v>
      </c>
      <c r="N5129" s="9">
        <v>44725.0</v>
      </c>
      <c r="O5129" s="1"/>
      <c r="P5129" s="1">
        <v>8.33</v>
      </c>
      <c r="Q5129" s="1">
        <v>300000.0</v>
      </c>
      <c r="R5129" s="1">
        <v>300000.0</v>
      </c>
      <c r="S5129" s="10">
        <v>44815.0</v>
      </c>
      <c r="V5129" s="5">
        <v>24990.0</v>
      </c>
      <c r="W5129" s="11">
        <v>29488.199999999997</v>
      </c>
      <c r="Z5129" s="5">
        <v>18742.5</v>
      </c>
      <c r="AB5129" s="1"/>
      <c r="AC5129" s="1" t="s">
        <v>45</v>
      </c>
      <c r="AD5129" s="12" t="s">
        <v>46</v>
      </c>
      <c r="AE5129" s="12" t="s">
        <v>46</v>
      </c>
      <c r="AF5129" s="12" t="s">
        <v>46</v>
      </c>
    </row>
    <row r="5130">
      <c r="A5130" s="1" t="s">
        <v>6971</v>
      </c>
      <c r="B5130" s="7"/>
      <c r="C5130" s="1" t="s">
        <v>36</v>
      </c>
      <c r="D5130" s="1" t="s">
        <v>96</v>
      </c>
      <c r="E5130" s="1" t="s">
        <v>77</v>
      </c>
      <c r="F5130" s="1" t="s">
        <v>672</v>
      </c>
      <c r="G5130" s="1" t="s">
        <v>367</v>
      </c>
      <c r="H5130" s="1" t="s">
        <v>6135</v>
      </c>
      <c r="I5130" s="1" t="s">
        <v>42</v>
      </c>
      <c r="J5130" s="1"/>
      <c r="K5130" s="1" t="s">
        <v>6972</v>
      </c>
      <c r="L5130" s="1" t="s">
        <v>99</v>
      </c>
      <c r="M5130" s="9">
        <v>44725.0</v>
      </c>
      <c r="N5130" s="9">
        <v>44725.0</v>
      </c>
      <c r="O5130" s="1"/>
      <c r="P5130" s="1">
        <v>8.33</v>
      </c>
      <c r="Q5130" s="1">
        <v>300000.0</v>
      </c>
      <c r="R5130" s="1">
        <v>300000.0</v>
      </c>
      <c r="S5130" s="10">
        <v>44815.0</v>
      </c>
      <c r="V5130" s="5">
        <v>24990.0</v>
      </c>
      <c r="W5130" s="11">
        <v>29488.199999999997</v>
      </c>
      <c r="Z5130" s="5">
        <v>18742.5</v>
      </c>
      <c r="AB5130" s="1"/>
      <c r="AC5130" s="1" t="s">
        <v>45</v>
      </c>
      <c r="AD5130" s="12" t="s">
        <v>46</v>
      </c>
      <c r="AE5130" s="12" t="s">
        <v>46</v>
      </c>
      <c r="AF5130" s="12" t="s">
        <v>46</v>
      </c>
    </row>
    <row r="5131">
      <c r="A5131" s="1" t="s">
        <v>6971</v>
      </c>
      <c r="B5131" s="7"/>
      <c r="C5131" s="1" t="s">
        <v>36</v>
      </c>
      <c r="D5131" s="1" t="s">
        <v>96</v>
      </c>
      <c r="E5131" s="1" t="s">
        <v>77</v>
      </c>
      <c r="F5131" s="1" t="s">
        <v>672</v>
      </c>
      <c r="G5131" s="1" t="s">
        <v>367</v>
      </c>
      <c r="H5131" s="1" t="s">
        <v>6135</v>
      </c>
      <c r="I5131" s="1" t="s">
        <v>42</v>
      </c>
      <c r="J5131" s="1"/>
      <c r="K5131" s="1" t="s">
        <v>6972</v>
      </c>
      <c r="L5131" s="1" t="s">
        <v>99</v>
      </c>
      <c r="M5131" s="9">
        <v>44725.0</v>
      </c>
      <c r="N5131" s="9">
        <v>44725.0</v>
      </c>
      <c r="O5131" s="1"/>
      <c r="P5131" s="1">
        <v>8.33</v>
      </c>
      <c r="Q5131" s="1">
        <v>500000.0</v>
      </c>
      <c r="R5131" s="1">
        <v>300000.0</v>
      </c>
      <c r="S5131" s="10">
        <v>44755.0</v>
      </c>
      <c r="V5131" s="5">
        <v>24990.0</v>
      </c>
      <c r="W5131" s="11">
        <v>29488.199999999997</v>
      </c>
      <c r="Z5131" s="5">
        <v>18742.5</v>
      </c>
      <c r="AB5131" s="1"/>
      <c r="AC5131" s="1" t="s">
        <v>45</v>
      </c>
      <c r="AD5131" s="12" t="s">
        <v>46</v>
      </c>
      <c r="AE5131" s="12" t="s">
        <v>46</v>
      </c>
      <c r="AF5131" s="12" t="s">
        <v>46</v>
      </c>
    </row>
    <row r="5132">
      <c r="A5132" s="1" t="s">
        <v>6971</v>
      </c>
      <c r="B5132" s="7"/>
      <c r="C5132" s="1" t="s">
        <v>36</v>
      </c>
      <c r="D5132" s="1" t="s">
        <v>96</v>
      </c>
      <c r="E5132" s="1" t="s">
        <v>77</v>
      </c>
      <c r="F5132" s="1" t="s">
        <v>672</v>
      </c>
      <c r="G5132" s="1" t="s">
        <v>367</v>
      </c>
      <c r="H5132" s="1" t="s">
        <v>6135</v>
      </c>
      <c r="I5132" s="1" t="s">
        <v>42</v>
      </c>
      <c r="J5132" s="1"/>
      <c r="K5132" s="1" t="s">
        <v>6972</v>
      </c>
      <c r="L5132" s="1" t="s">
        <v>99</v>
      </c>
      <c r="M5132" s="9">
        <v>44725.0</v>
      </c>
      <c r="N5132" s="9">
        <v>44725.0</v>
      </c>
      <c r="O5132" s="1"/>
      <c r="P5132" s="1">
        <v>8.33</v>
      </c>
      <c r="Q5132" s="1">
        <v>500000.0</v>
      </c>
      <c r="R5132" s="1">
        <v>300000.0</v>
      </c>
      <c r="S5132" s="10">
        <v>44755.0</v>
      </c>
      <c r="V5132" s="5">
        <v>24990.0</v>
      </c>
      <c r="W5132" s="11">
        <v>29488.199999999997</v>
      </c>
      <c r="Z5132" s="5">
        <v>18742.5</v>
      </c>
      <c r="AB5132" s="1"/>
      <c r="AC5132" s="1" t="s">
        <v>45</v>
      </c>
      <c r="AD5132" s="12" t="s">
        <v>46</v>
      </c>
      <c r="AE5132" s="12" t="s">
        <v>46</v>
      </c>
      <c r="AF5132" s="12" t="s">
        <v>46</v>
      </c>
    </row>
    <row r="5133">
      <c r="A5133" s="1" t="s">
        <v>6971</v>
      </c>
      <c r="B5133" s="7"/>
      <c r="C5133" s="1" t="s">
        <v>36</v>
      </c>
      <c r="D5133" s="1" t="s">
        <v>96</v>
      </c>
      <c r="E5133" s="1" t="s">
        <v>77</v>
      </c>
      <c r="F5133" s="1" t="s">
        <v>672</v>
      </c>
      <c r="G5133" s="1" t="s">
        <v>367</v>
      </c>
      <c r="H5133" s="1" t="s">
        <v>6135</v>
      </c>
      <c r="I5133" s="1" t="s">
        <v>42</v>
      </c>
      <c r="J5133" s="1"/>
      <c r="K5133" s="1" t="s">
        <v>6972</v>
      </c>
      <c r="L5133" s="1" t="s">
        <v>99</v>
      </c>
      <c r="M5133" s="9">
        <v>44725.0</v>
      </c>
      <c r="N5133" s="9">
        <v>44725.0</v>
      </c>
      <c r="O5133" s="1"/>
      <c r="P5133" s="1">
        <v>8.33</v>
      </c>
      <c r="Q5133" s="1">
        <v>387300.0</v>
      </c>
      <c r="R5133" s="1">
        <v>300000.0</v>
      </c>
      <c r="S5133" s="10">
        <v>44755.0</v>
      </c>
      <c r="V5133" s="5">
        <v>24990.0</v>
      </c>
      <c r="W5133" s="11">
        <v>29488.199999999997</v>
      </c>
      <c r="Z5133" s="5">
        <v>18742.5</v>
      </c>
      <c r="AB5133" s="1"/>
      <c r="AC5133" s="1" t="s">
        <v>45</v>
      </c>
      <c r="AD5133" s="12" t="s">
        <v>46</v>
      </c>
      <c r="AE5133" s="12" t="s">
        <v>46</v>
      </c>
      <c r="AF5133" s="12" t="s">
        <v>46</v>
      </c>
    </row>
    <row r="5134">
      <c r="A5134" s="1" t="s">
        <v>6975</v>
      </c>
      <c r="B5134" s="7"/>
      <c r="C5134" s="1" t="s">
        <v>36</v>
      </c>
      <c r="D5134" s="1" t="s">
        <v>76</v>
      </c>
      <c r="E5134" s="1" t="s">
        <v>77</v>
      </c>
      <c r="F5134" s="1" t="s">
        <v>1726</v>
      </c>
      <c r="G5134" s="1" t="s">
        <v>152</v>
      </c>
      <c r="H5134" s="1" t="s">
        <v>317</v>
      </c>
      <c r="I5134" s="1" t="s">
        <v>123</v>
      </c>
      <c r="J5134" s="1"/>
      <c r="K5134" s="1" t="s">
        <v>6976</v>
      </c>
      <c r="L5134" s="1" t="s">
        <v>53</v>
      </c>
      <c r="M5134" s="9">
        <v>44727.0</v>
      </c>
      <c r="N5134" s="14">
        <v>44848.0</v>
      </c>
      <c r="O5134" s="1"/>
      <c r="P5134" s="1">
        <v>8.33</v>
      </c>
      <c r="Q5134" s="1">
        <v>300000.0</v>
      </c>
      <c r="R5134" s="1">
        <v>300000.0</v>
      </c>
      <c r="S5134" s="15">
        <v>44938.0</v>
      </c>
      <c r="V5134" s="5">
        <v>24990.0</v>
      </c>
      <c r="W5134" s="11">
        <v>29488.199999999997</v>
      </c>
      <c r="Z5134" s="5">
        <v>18742.5</v>
      </c>
      <c r="AB5134" s="1"/>
      <c r="AC5134" s="1" t="s">
        <v>45</v>
      </c>
      <c r="AD5134" s="12" t="s">
        <v>46</v>
      </c>
      <c r="AE5134" s="12" t="s">
        <v>46</v>
      </c>
      <c r="AF5134" s="12" t="s">
        <v>46</v>
      </c>
    </row>
    <row r="5135">
      <c r="A5135" s="1" t="s">
        <v>6977</v>
      </c>
      <c r="B5135" s="7"/>
      <c r="C5135" s="1" t="s">
        <v>95</v>
      </c>
      <c r="D5135" s="1" t="s">
        <v>37</v>
      </c>
      <c r="E5135" s="1" t="s">
        <v>113</v>
      </c>
      <c r="F5135" s="1" t="s">
        <v>344</v>
      </c>
      <c r="G5135" s="1" t="s">
        <v>84</v>
      </c>
      <c r="H5135" s="1" t="s">
        <v>85</v>
      </c>
      <c r="I5135" s="1" t="s">
        <v>42</v>
      </c>
      <c r="J5135" s="1"/>
      <c r="K5135" s="1" t="s">
        <v>6978</v>
      </c>
      <c r="L5135" s="1" t="s">
        <v>143</v>
      </c>
      <c r="M5135" s="9">
        <v>44723.0</v>
      </c>
      <c r="N5135" s="9">
        <v>44871.0</v>
      </c>
      <c r="O5135" s="1"/>
      <c r="P5135" s="1">
        <v>8.33</v>
      </c>
      <c r="Q5135" s="1">
        <v>500000.0</v>
      </c>
      <c r="R5135" s="1">
        <v>540000.0</v>
      </c>
      <c r="S5135" s="9">
        <v>44713.0</v>
      </c>
      <c r="T5135" s="9">
        <v>44723.0</v>
      </c>
      <c r="U5135" s="1" t="s">
        <v>6979</v>
      </c>
      <c r="V5135" s="5">
        <v>44982.0</v>
      </c>
      <c r="W5135" s="11">
        <v>53078.759999999995</v>
      </c>
      <c r="X5135" s="9">
        <v>44749.0</v>
      </c>
      <c r="Y5135" s="5">
        <v>48580.56</v>
      </c>
      <c r="Z5135" s="5">
        <v>33736.5</v>
      </c>
      <c r="AA5135" s="9">
        <v>44749.0</v>
      </c>
      <c r="AB5135" s="1" t="s">
        <v>6980</v>
      </c>
      <c r="AC5135" s="1" t="s">
        <v>55</v>
      </c>
      <c r="AD5135" s="12" t="s">
        <v>46</v>
      </c>
      <c r="AE5135" s="12" t="s">
        <v>46</v>
      </c>
      <c r="AF5135" s="12" t="s">
        <v>46</v>
      </c>
      <c r="AG5135" s="12" t="s">
        <v>46</v>
      </c>
      <c r="AH5135" s="12" t="s">
        <v>46</v>
      </c>
      <c r="AI5135" s="12" t="s">
        <v>46</v>
      </c>
    </row>
    <row r="5136">
      <c r="A5136" s="1" t="s">
        <v>6981</v>
      </c>
      <c r="B5136" s="7"/>
      <c r="C5136" s="1" t="s">
        <v>36</v>
      </c>
      <c r="D5136" s="1" t="s">
        <v>50</v>
      </c>
      <c r="E5136" s="1" t="s">
        <v>212</v>
      </c>
      <c r="F5136" s="1" t="s">
        <v>438</v>
      </c>
      <c r="G5136" s="1" t="s">
        <v>152</v>
      </c>
      <c r="H5136" s="1" t="s">
        <v>153</v>
      </c>
      <c r="I5136" s="1" t="s">
        <v>42</v>
      </c>
      <c r="J5136" s="1"/>
      <c r="K5136" s="1" t="s">
        <v>6982</v>
      </c>
      <c r="L5136" s="1" t="s">
        <v>150</v>
      </c>
      <c r="M5136" s="9">
        <v>44712.0</v>
      </c>
      <c r="N5136" s="9">
        <v>44712.0</v>
      </c>
      <c r="O5136" s="1"/>
      <c r="P5136" s="1">
        <v>7.5</v>
      </c>
      <c r="Q5136" s="1">
        <v>300000.0</v>
      </c>
      <c r="R5136" s="1">
        <v>400000.0</v>
      </c>
      <c r="S5136" s="9">
        <v>44670.0</v>
      </c>
      <c r="T5136" s="9">
        <v>44670.0</v>
      </c>
      <c r="U5136" s="1" t="s">
        <v>6983</v>
      </c>
      <c r="V5136" s="5">
        <v>30000.0</v>
      </c>
      <c r="W5136" s="11">
        <v>35400.0</v>
      </c>
      <c r="X5136" s="9">
        <v>44707.0</v>
      </c>
      <c r="Y5136" s="5">
        <v>32400.0</v>
      </c>
      <c r="Z5136" s="5">
        <v>22500.0</v>
      </c>
      <c r="AA5136" s="9">
        <v>44712.0</v>
      </c>
      <c r="AB5136" s="1" t="s">
        <v>6984</v>
      </c>
      <c r="AC5136" s="1" t="s">
        <v>55</v>
      </c>
      <c r="AD5136" s="12" t="s">
        <v>46</v>
      </c>
      <c r="AE5136" s="12" t="s">
        <v>46</v>
      </c>
      <c r="AF5136" s="12" t="s">
        <v>46</v>
      </c>
      <c r="AG5136" s="12" t="s">
        <v>46</v>
      </c>
      <c r="AH5136" s="12" t="s">
        <v>46</v>
      </c>
      <c r="AI5136" s="12" t="s">
        <v>46</v>
      </c>
    </row>
    <row r="5137">
      <c r="A5137" s="1" t="s">
        <v>6981</v>
      </c>
      <c r="B5137" s="7"/>
      <c r="C5137" s="1" t="s">
        <v>36</v>
      </c>
      <c r="D5137" s="1" t="s">
        <v>50</v>
      </c>
      <c r="E5137" s="1" t="s">
        <v>212</v>
      </c>
      <c r="F5137" s="1" t="s">
        <v>438</v>
      </c>
      <c r="G5137" s="1" t="s">
        <v>152</v>
      </c>
      <c r="H5137" s="1" t="s">
        <v>153</v>
      </c>
      <c r="I5137" s="1" t="s">
        <v>42</v>
      </c>
      <c r="J5137" s="1"/>
      <c r="K5137" s="1" t="s">
        <v>6982</v>
      </c>
      <c r="L5137" s="1" t="s">
        <v>150</v>
      </c>
      <c r="M5137" s="9">
        <v>44712.0</v>
      </c>
      <c r="N5137" s="9">
        <v>44901.0</v>
      </c>
      <c r="O5137" s="1"/>
      <c r="P5137" s="1">
        <v>7.5</v>
      </c>
      <c r="Q5137" s="1">
        <v>300000.0</v>
      </c>
      <c r="R5137" s="1">
        <v>300000.0</v>
      </c>
      <c r="S5137" s="10">
        <v>44991.0</v>
      </c>
      <c r="V5137" s="5">
        <v>22500.0</v>
      </c>
      <c r="W5137" s="11">
        <v>26550.0</v>
      </c>
      <c r="Z5137" s="5">
        <v>16875.0</v>
      </c>
      <c r="AC5137" s="1" t="s">
        <v>45</v>
      </c>
      <c r="AD5137" s="12" t="s">
        <v>46</v>
      </c>
      <c r="AE5137" s="12" t="s">
        <v>46</v>
      </c>
      <c r="AF5137" s="12" t="s">
        <v>46</v>
      </c>
    </row>
    <row r="5138">
      <c r="A5138" s="1" t="s">
        <v>6981</v>
      </c>
      <c r="B5138" s="7"/>
      <c r="C5138" s="1" t="s">
        <v>36</v>
      </c>
      <c r="D5138" s="1" t="s">
        <v>50</v>
      </c>
      <c r="E5138" s="1" t="s">
        <v>212</v>
      </c>
      <c r="F5138" s="1" t="s">
        <v>438</v>
      </c>
      <c r="G5138" s="1" t="s">
        <v>152</v>
      </c>
      <c r="H5138" s="1" t="s">
        <v>153</v>
      </c>
      <c r="I5138" s="1" t="s">
        <v>42</v>
      </c>
      <c r="J5138" s="1"/>
      <c r="K5138" s="1" t="s">
        <v>6982</v>
      </c>
      <c r="L5138" s="1" t="s">
        <v>150</v>
      </c>
      <c r="M5138" s="9">
        <v>44712.0</v>
      </c>
      <c r="N5138" s="14">
        <v>44857.0</v>
      </c>
      <c r="O5138" s="1"/>
      <c r="P5138" s="1">
        <v>7.5</v>
      </c>
      <c r="Q5138" s="1">
        <v>300000.0</v>
      </c>
      <c r="R5138" s="1">
        <v>300000.0</v>
      </c>
      <c r="S5138" s="15">
        <v>44947.0</v>
      </c>
      <c r="V5138" s="5">
        <v>22500.0</v>
      </c>
      <c r="W5138" s="11">
        <v>26550.0</v>
      </c>
      <c r="Z5138" s="5">
        <v>16875.0</v>
      </c>
      <c r="AC5138" s="1" t="s">
        <v>45</v>
      </c>
      <c r="AD5138" s="12" t="s">
        <v>46</v>
      </c>
      <c r="AE5138" s="12" t="s">
        <v>46</v>
      </c>
      <c r="AF5138" s="12" t="s">
        <v>46</v>
      </c>
    </row>
    <row r="5139">
      <c r="A5139" s="1" t="s">
        <v>6981</v>
      </c>
      <c r="B5139" s="7"/>
      <c r="C5139" s="1" t="s">
        <v>36</v>
      </c>
      <c r="D5139" s="1" t="s">
        <v>50</v>
      </c>
      <c r="E5139" s="1" t="s">
        <v>212</v>
      </c>
      <c r="F5139" s="1" t="s">
        <v>438</v>
      </c>
      <c r="G5139" s="1" t="s">
        <v>152</v>
      </c>
      <c r="H5139" s="1" t="s">
        <v>153</v>
      </c>
      <c r="I5139" s="1" t="s">
        <v>42</v>
      </c>
      <c r="J5139" s="1"/>
      <c r="K5139" s="1" t="s">
        <v>6982</v>
      </c>
      <c r="L5139" s="1" t="s">
        <v>150</v>
      </c>
      <c r="M5139" s="9">
        <v>44712.0</v>
      </c>
      <c r="N5139" s="9">
        <v>44826.0</v>
      </c>
      <c r="O5139" s="1"/>
      <c r="P5139" s="1">
        <v>7.5</v>
      </c>
      <c r="Q5139" s="1">
        <v>300000.0</v>
      </c>
      <c r="R5139" s="1">
        <v>300000.0</v>
      </c>
      <c r="S5139" s="10">
        <v>44916.0</v>
      </c>
      <c r="V5139" s="5">
        <v>22500.0</v>
      </c>
      <c r="W5139" s="11">
        <v>26550.0</v>
      </c>
      <c r="Z5139" s="5">
        <v>16875.0</v>
      </c>
      <c r="AC5139" s="1" t="s">
        <v>45</v>
      </c>
      <c r="AD5139" s="12" t="s">
        <v>46</v>
      </c>
      <c r="AE5139" s="12" t="s">
        <v>46</v>
      </c>
      <c r="AF5139" s="12" t="s">
        <v>46</v>
      </c>
    </row>
    <row r="5140">
      <c r="A5140" s="1" t="s">
        <v>6981</v>
      </c>
      <c r="B5140" s="7"/>
      <c r="C5140" s="1" t="s">
        <v>36</v>
      </c>
      <c r="D5140" s="1" t="s">
        <v>50</v>
      </c>
      <c r="E5140" s="1" t="s">
        <v>212</v>
      </c>
      <c r="F5140" s="1" t="s">
        <v>438</v>
      </c>
      <c r="G5140" s="1" t="s">
        <v>152</v>
      </c>
      <c r="H5140" s="1" t="s">
        <v>153</v>
      </c>
      <c r="I5140" s="1" t="s">
        <v>42</v>
      </c>
      <c r="J5140" s="1"/>
      <c r="K5140" s="1" t="s">
        <v>6982</v>
      </c>
      <c r="L5140" s="1" t="s">
        <v>150</v>
      </c>
      <c r="M5140" s="9">
        <v>44712.0</v>
      </c>
      <c r="N5140" s="9">
        <v>44712.0</v>
      </c>
      <c r="O5140" s="1"/>
      <c r="P5140" s="1">
        <v>7.5</v>
      </c>
      <c r="Q5140" s="1">
        <v>300000.0</v>
      </c>
      <c r="R5140" s="1">
        <v>300000.0</v>
      </c>
      <c r="S5140" s="10">
        <v>44802.0</v>
      </c>
      <c r="V5140" s="5">
        <v>22500.0</v>
      </c>
      <c r="W5140" s="11">
        <v>26550.0</v>
      </c>
      <c r="Z5140" s="5">
        <v>16875.0</v>
      </c>
      <c r="AC5140" s="1" t="s">
        <v>45</v>
      </c>
      <c r="AD5140" s="12" t="s">
        <v>46</v>
      </c>
      <c r="AE5140" s="12" t="s">
        <v>46</v>
      </c>
      <c r="AF5140" s="12" t="s">
        <v>46</v>
      </c>
    </row>
    <row r="5141">
      <c r="A5141" s="1" t="s">
        <v>6981</v>
      </c>
      <c r="B5141" s="7"/>
      <c r="C5141" s="1" t="s">
        <v>36</v>
      </c>
      <c r="D5141" s="1" t="s">
        <v>50</v>
      </c>
      <c r="E5141" s="1" t="s">
        <v>212</v>
      </c>
      <c r="F5141" s="1" t="s">
        <v>438</v>
      </c>
      <c r="G5141" s="1" t="s">
        <v>152</v>
      </c>
      <c r="H5141" s="1" t="s">
        <v>153</v>
      </c>
      <c r="I5141" s="1" t="s">
        <v>42</v>
      </c>
      <c r="J5141" s="1"/>
      <c r="K5141" s="1" t="s">
        <v>6982</v>
      </c>
      <c r="L5141" s="1" t="s">
        <v>150</v>
      </c>
      <c r="M5141" s="9">
        <v>44712.0</v>
      </c>
      <c r="N5141" s="9">
        <v>44901.0</v>
      </c>
      <c r="O5141" s="1"/>
      <c r="P5141" s="1">
        <v>7.5</v>
      </c>
      <c r="Q5141" s="1">
        <v>300000.0</v>
      </c>
      <c r="R5141" s="1">
        <v>300000.0</v>
      </c>
      <c r="S5141" s="10">
        <v>44991.0</v>
      </c>
      <c r="V5141" s="5">
        <v>22500.0</v>
      </c>
      <c r="W5141" s="11">
        <v>26550.0</v>
      </c>
      <c r="Z5141" s="5">
        <v>16875.0</v>
      </c>
      <c r="AC5141" s="1" t="s">
        <v>45</v>
      </c>
      <c r="AD5141" s="12" t="s">
        <v>46</v>
      </c>
      <c r="AE5141" s="12" t="s">
        <v>46</v>
      </c>
      <c r="AF5141" s="12" t="s">
        <v>46</v>
      </c>
    </row>
    <row r="5142">
      <c r="A5142" s="1" t="s">
        <v>6981</v>
      </c>
      <c r="B5142" s="7"/>
      <c r="C5142" s="1" t="s">
        <v>36</v>
      </c>
      <c r="D5142" s="1" t="s">
        <v>50</v>
      </c>
      <c r="E5142" s="1" t="s">
        <v>212</v>
      </c>
      <c r="F5142" s="1" t="s">
        <v>438</v>
      </c>
      <c r="G5142" s="1" t="s">
        <v>152</v>
      </c>
      <c r="H5142" s="1" t="s">
        <v>153</v>
      </c>
      <c r="I5142" s="1" t="s">
        <v>42</v>
      </c>
      <c r="J5142" s="1"/>
      <c r="K5142" s="1" t="s">
        <v>6982</v>
      </c>
      <c r="L5142" s="1" t="s">
        <v>150</v>
      </c>
      <c r="M5142" s="9">
        <v>44712.0</v>
      </c>
      <c r="N5142" s="9">
        <v>44724.0</v>
      </c>
      <c r="O5142" s="1"/>
      <c r="P5142" s="1">
        <v>7.5</v>
      </c>
      <c r="Q5142" s="1">
        <v>300000.0</v>
      </c>
      <c r="R5142" s="1">
        <v>300000.0</v>
      </c>
      <c r="S5142" s="10">
        <v>44814.0</v>
      </c>
      <c r="V5142" s="5">
        <v>22500.0</v>
      </c>
      <c r="W5142" s="11">
        <v>26550.0</v>
      </c>
      <c r="Z5142" s="5">
        <v>16875.0</v>
      </c>
      <c r="AC5142" s="1" t="s">
        <v>45</v>
      </c>
      <c r="AD5142" s="12" t="s">
        <v>46</v>
      </c>
      <c r="AE5142" s="12" t="s">
        <v>46</v>
      </c>
      <c r="AF5142" s="12" t="s">
        <v>46</v>
      </c>
    </row>
    <row r="5143">
      <c r="A5143" s="1" t="s">
        <v>6985</v>
      </c>
      <c r="B5143" s="7"/>
      <c r="C5143" s="1" t="s">
        <v>36</v>
      </c>
      <c r="D5143" s="1" t="s">
        <v>102</v>
      </c>
      <c r="E5143" s="1" t="s">
        <v>113</v>
      </c>
      <c r="F5143" s="1" t="s">
        <v>497</v>
      </c>
      <c r="G5143" s="1" t="s">
        <v>40</v>
      </c>
      <c r="H5143" s="1" t="s">
        <v>345</v>
      </c>
      <c r="I5143" s="1" t="s">
        <v>123</v>
      </c>
      <c r="J5143" s="1"/>
      <c r="K5143" s="1" t="s">
        <v>6986</v>
      </c>
      <c r="L5143" s="1" t="s">
        <v>143</v>
      </c>
      <c r="M5143" s="9">
        <v>44799.0</v>
      </c>
      <c r="N5143" s="9">
        <v>44799.0</v>
      </c>
      <c r="O5143" s="1"/>
      <c r="P5143" s="1">
        <v>8.33</v>
      </c>
      <c r="Q5143" s="1">
        <v>350000.0</v>
      </c>
      <c r="R5143" s="1">
        <v>396000.0</v>
      </c>
      <c r="S5143" s="9">
        <v>44795.0</v>
      </c>
      <c r="T5143" s="9">
        <v>44799.0</v>
      </c>
      <c r="U5143" s="1" t="s">
        <v>6987</v>
      </c>
      <c r="V5143" s="5">
        <v>32986.8</v>
      </c>
      <c r="W5143" s="11">
        <v>38924.424</v>
      </c>
      <c r="X5143" s="9">
        <v>44825.0</v>
      </c>
      <c r="Y5143" s="5">
        <v>38924.424</v>
      </c>
      <c r="Z5143" s="5">
        <v>24740.100000000002</v>
      </c>
      <c r="AA5143" s="9">
        <v>44829.0</v>
      </c>
      <c r="AB5143" s="1" t="s">
        <v>6987</v>
      </c>
      <c r="AC5143" s="1" t="s">
        <v>55</v>
      </c>
      <c r="AD5143" s="12" t="s">
        <v>46</v>
      </c>
      <c r="AE5143" s="12" t="s">
        <v>46</v>
      </c>
      <c r="AF5143" s="12" t="s">
        <v>46</v>
      </c>
      <c r="AG5143" s="12" t="s">
        <v>46</v>
      </c>
      <c r="AH5143" s="12" t="s">
        <v>46</v>
      </c>
      <c r="AI5143" s="12" t="s">
        <v>46</v>
      </c>
    </row>
    <row r="5144">
      <c r="A5144" s="1" t="s">
        <v>6988</v>
      </c>
      <c r="B5144" s="7"/>
      <c r="C5144" s="1" t="s">
        <v>36</v>
      </c>
      <c r="D5144" s="1" t="s">
        <v>96</v>
      </c>
      <c r="E5144" s="1" t="s">
        <v>113</v>
      </c>
      <c r="F5144" s="1" t="s">
        <v>2016</v>
      </c>
      <c r="G5144" s="1" t="s">
        <v>152</v>
      </c>
      <c r="H5144" s="1" t="s">
        <v>317</v>
      </c>
      <c r="I5144" s="1" t="s">
        <v>42</v>
      </c>
      <c r="J5144" s="1"/>
      <c r="K5144" s="1" t="s">
        <v>6989</v>
      </c>
      <c r="L5144" s="1" t="s">
        <v>143</v>
      </c>
      <c r="M5144" s="9">
        <v>44726.0</v>
      </c>
      <c r="N5144" s="9">
        <v>44735.0</v>
      </c>
      <c r="O5144" s="1"/>
      <c r="P5144" s="1">
        <v>8.33</v>
      </c>
      <c r="Q5144" s="1">
        <v>250000.0</v>
      </c>
      <c r="R5144" s="1">
        <v>300000.0</v>
      </c>
      <c r="S5144" s="9">
        <v>44726.0</v>
      </c>
      <c r="T5144" s="9">
        <v>44735.0</v>
      </c>
      <c r="U5144" s="1" t="s">
        <v>6990</v>
      </c>
      <c r="V5144" s="5">
        <v>24990.0</v>
      </c>
      <c r="W5144" s="11">
        <v>29488.199999999997</v>
      </c>
      <c r="X5144" s="9">
        <v>44756.0</v>
      </c>
      <c r="Y5144" s="5">
        <v>26989.199999999997</v>
      </c>
      <c r="Z5144" s="5">
        <v>18742.5</v>
      </c>
      <c r="AA5144" s="9">
        <v>44760.0</v>
      </c>
      <c r="AB5144" s="1" t="s">
        <v>6990</v>
      </c>
      <c r="AC5144" s="1" t="s">
        <v>55</v>
      </c>
      <c r="AD5144" s="12" t="s">
        <v>46</v>
      </c>
      <c r="AE5144" s="12" t="s">
        <v>46</v>
      </c>
      <c r="AF5144" s="12" t="s">
        <v>46</v>
      </c>
      <c r="AG5144" s="12" t="s">
        <v>46</v>
      </c>
      <c r="AH5144" s="12" t="s">
        <v>46</v>
      </c>
      <c r="AI5144" s="12" t="s">
        <v>46</v>
      </c>
    </row>
    <row r="5145">
      <c r="A5145" s="1" t="s">
        <v>6988</v>
      </c>
      <c r="B5145" s="7"/>
      <c r="C5145" s="1" t="s">
        <v>36</v>
      </c>
      <c r="D5145" s="1" t="s">
        <v>96</v>
      </c>
      <c r="E5145" s="1" t="s">
        <v>113</v>
      </c>
      <c r="F5145" s="1" t="s">
        <v>2016</v>
      </c>
      <c r="G5145" s="1" t="s">
        <v>152</v>
      </c>
      <c r="H5145" s="1" t="s">
        <v>317</v>
      </c>
      <c r="I5145" s="1" t="s">
        <v>42</v>
      </c>
      <c r="J5145" s="1"/>
      <c r="K5145" s="1" t="s">
        <v>6989</v>
      </c>
      <c r="L5145" s="1" t="s">
        <v>143</v>
      </c>
      <c r="M5145" s="9">
        <v>44726.0</v>
      </c>
      <c r="N5145" s="9">
        <v>44798.0</v>
      </c>
      <c r="O5145" s="1"/>
      <c r="P5145" s="1">
        <v>8.33</v>
      </c>
      <c r="Q5145" s="1">
        <v>750000.0</v>
      </c>
      <c r="R5145" s="1">
        <v>804000.0</v>
      </c>
      <c r="S5145" s="9">
        <v>44796.0</v>
      </c>
      <c r="T5145" s="9">
        <v>44798.0</v>
      </c>
      <c r="U5145" s="1" t="s">
        <v>6991</v>
      </c>
      <c r="V5145" s="5">
        <v>66973.2</v>
      </c>
      <c r="W5145" s="11">
        <v>79028.37599999999</v>
      </c>
      <c r="X5145" s="9">
        <v>44826.0</v>
      </c>
      <c r="Y5145" s="5">
        <v>72331.05599999998</v>
      </c>
      <c r="Z5145" s="5">
        <v>50229.899999999994</v>
      </c>
      <c r="AA5145" s="9">
        <v>44830.0</v>
      </c>
      <c r="AB5145" s="1" t="s">
        <v>6991</v>
      </c>
      <c r="AC5145" s="1" t="s">
        <v>55</v>
      </c>
      <c r="AD5145" s="12" t="s">
        <v>46</v>
      </c>
      <c r="AE5145" s="12" t="s">
        <v>46</v>
      </c>
      <c r="AF5145" s="12" t="s">
        <v>46</v>
      </c>
      <c r="AG5145" s="12" t="s">
        <v>46</v>
      </c>
      <c r="AH5145" s="12" t="s">
        <v>46</v>
      </c>
      <c r="AI5145" s="12" t="s">
        <v>46</v>
      </c>
    </row>
    <row r="5146">
      <c r="A5146" s="1" t="s">
        <v>6988</v>
      </c>
      <c r="B5146" s="7"/>
      <c r="C5146" s="1" t="s">
        <v>36</v>
      </c>
      <c r="D5146" s="1" t="s">
        <v>96</v>
      </c>
      <c r="E5146" s="1" t="s">
        <v>113</v>
      </c>
      <c r="F5146" s="1" t="s">
        <v>2016</v>
      </c>
      <c r="G5146" s="1" t="s">
        <v>152</v>
      </c>
      <c r="H5146" s="1" t="s">
        <v>317</v>
      </c>
      <c r="I5146" s="1" t="s">
        <v>42</v>
      </c>
      <c r="J5146" s="1"/>
      <c r="K5146" s="1" t="s">
        <v>6989</v>
      </c>
      <c r="L5146" s="1" t="s">
        <v>143</v>
      </c>
      <c r="M5146" s="9">
        <v>44726.0</v>
      </c>
      <c r="N5146" s="9">
        <v>44798.0</v>
      </c>
      <c r="O5146" s="1"/>
      <c r="P5146" s="1">
        <v>8.33</v>
      </c>
      <c r="Q5146" s="1">
        <v>300000.0</v>
      </c>
      <c r="R5146" s="1">
        <v>360000.0</v>
      </c>
      <c r="S5146" s="9">
        <v>44796.0</v>
      </c>
      <c r="T5146" s="9">
        <v>44798.0</v>
      </c>
      <c r="U5146" s="1" t="s">
        <v>6992</v>
      </c>
      <c r="V5146" s="5">
        <v>29988.0</v>
      </c>
      <c r="W5146" s="11">
        <v>35385.84</v>
      </c>
      <c r="X5146" s="9">
        <v>44826.0</v>
      </c>
      <c r="Y5146" s="5">
        <v>32387.039999999997</v>
      </c>
      <c r="Z5146" s="5">
        <v>22491.0</v>
      </c>
      <c r="AA5146" s="9">
        <v>44830.0</v>
      </c>
      <c r="AB5146" s="1" t="s">
        <v>6992</v>
      </c>
      <c r="AC5146" s="1" t="s">
        <v>55</v>
      </c>
      <c r="AD5146" s="12" t="s">
        <v>46</v>
      </c>
      <c r="AE5146" s="12" t="s">
        <v>46</v>
      </c>
      <c r="AF5146" s="12" t="s">
        <v>46</v>
      </c>
      <c r="AG5146" s="12" t="s">
        <v>46</v>
      </c>
      <c r="AH5146" s="12" t="s">
        <v>46</v>
      </c>
      <c r="AI5146" s="12" t="s">
        <v>46</v>
      </c>
    </row>
    <row r="5147">
      <c r="A5147" s="1" t="s">
        <v>6988</v>
      </c>
      <c r="B5147" s="7"/>
      <c r="C5147" s="1" t="s">
        <v>36</v>
      </c>
      <c r="D5147" s="1" t="s">
        <v>96</v>
      </c>
      <c r="E5147" s="1" t="s">
        <v>113</v>
      </c>
      <c r="F5147" s="1" t="s">
        <v>2016</v>
      </c>
      <c r="G5147" s="1" t="s">
        <v>152</v>
      </c>
      <c r="H5147" s="1" t="s">
        <v>317</v>
      </c>
      <c r="I5147" s="1" t="s">
        <v>42</v>
      </c>
      <c r="J5147" s="1"/>
      <c r="K5147" s="1" t="s">
        <v>6989</v>
      </c>
      <c r="L5147" s="1" t="s">
        <v>143</v>
      </c>
      <c r="M5147" s="9">
        <v>44726.0</v>
      </c>
      <c r="N5147" s="9">
        <v>44826.0</v>
      </c>
      <c r="O5147" s="1"/>
      <c r="P5147" s="1">
        <v>8.33</v>
      </c>
      <c r="Q5147" s="1">
        <v>640000.0</v>
      </c>
      <c r="R5147" s="1">
        <v>720000.0</v>
      </c>
      <c r="S5147" s="9">
        <v>44826.0</v>
      </c>
      <c r="T5147" s="9">
        <v>44826.0</v>
      </c>
      <c r="U5147" s="1" t="s">
        <v>6993</v>
      </c>
      <c r="V5147" s="5">
        <v>59976.0</v>
      </c>
      <c r="W5147" s="11">
        <v>70771.68</v>
      </c>
      <c r="X5147" s="14">
        <v>44856.0</v>
      </c>
      <c r="Y5147" s="5">
        <v>64774.079999999994</v>
      </c>
      <c r="Z5147" s="5">
        <v>44982.0</v>
      </c>
      <c r="AA5147" s="14">
        <v>44860.0</v>
      </c>
      <c r="AB5147" s="1" t="s">
        <v>6993</v>
      </c>
      <c r="AC5147" s="1" t="s">
        <v>55</v>
      </c>
      <c r="AD5147" s="12" t="s">
        <v>46</v>
      </c>
      <c r="AE5147" s="12" t="s">
        <v>46</v>
      </c>
      <c r="AF5147" s="12" t="s">
        <v>46</v>
      </c>
      <c r="AG5147" s="12" t="s">
        <v>46</v>
      </c>
      <c r="AH5147" s="12" t="s">
        <v>46</v>
      </c>
      <c r="AI5147" s="12" t="s">
        <v>46</v>
      </c>
    </row>
    <row r="5148">
      <c r="A5148" s="1" t="s">
        <v>6988</v>
      </c>
      <c r="B5148" s="7"/>
      <c r="C5148" s="1" t="s">
        <v>36</v>
      </c>
      <c r="D5148" s="1" t="s">
        <v>96</v>
      </c>
      <c r="E5148" s="1" t="s">
        <v>113</v>
      </c>
      <c r="F5148" s="1" t="s">
        <v>2016</v>
      </c>
      <c r="G5148" s="1" t="s">
        <v>152</v>
      </c>
      <c r="H5148" s="1" t="s">
        <v>317</v>
      </c>
      <c r="I5148" s="1" t="s">
        <v>42</v>
      </c>
      <c r="J5148" s="1"/>
      <c r="K5148" s="1" t="s">
        <v>6989</v>
      </c>
      <c r="L5148" s="1" t="s">
        <v>143</v>
      </c>
      <c r="M5148" s="9">
        <v>44726.0</v>
      </c>
      <c r="N5148" s="9">
        <v>44826.0</v>
      </c>
      <c r="O5148" s="1"/>
      <c r="P5148" s="1">
        <v>8.33</v>
      </c>
      <c r="Q5148" s="1">
        <v>450000.0</v>
      </c>
      <c r="R5148" s="1">
        <v>480000.0</v>
      </c>
      <c r="S5148" s="9">
        <v>44824.0</v>
      </c>
      <c r="T5148" s="9">
        <v>44826.0</v>
      </c>
      <c r="U5148" s="1" t="s">
        <v>6994</v>
      </c>
      <c r="V5148" s="5">
        <v>39984.0</v>
      </c>
      <c r="W5148" s="11">
        <v>47181.119999999995</v>
      </c>
      <c r="X5148" s="14">
        <v>44854.0</v>
      </c>
      <c r="Y5148" s="5">
        <v>43182.719999999994</v>
      </c>
      <c r="Z5148" s="5">
        <v>29988.0</v>
      </c>
      <c r="AA5148" s="14">
        <v>44858.0</v>
      </c>
      <c r="AB5148" s="1" t="s">
        <v>6994</v>
      </c>
      <c r="AC5148" s="1" t="s">
        <v>55</v>
      </c>
      <c r="AD5148" s="12" t="s">
        <v>46</v>
      </c>
      <c r="AE5148" s="12" t="s">
        <v>46</v>
      </c>
      <c r="AF5148" s="12" t="s">
        <v>46</v>
      </c>
      <c r="AG5148" s="12" t="s">
        <v>46</v>
      </c>
      <c r="AH5148" s="12" t="s">
        <v>46</v>
      </c>
      <c r="AI5148" s="12" t="s">
        <v>46</v>
      </c>
    </row>
    <row r="5149">
      <c r="A5149" s="1" t="s">
        <v>6988</v>
      </c>
      <c r="B5149" s="7"/>
      <c r="C5149" s="1" t="s">
        <v>36</v>
      </c>
      <c r="D5149" s="1" t="s">
        <v>96</v>
      </c>
      <c r="E5149" s="1" t="s">
        <v>113</v>
      </c>
      <c r="F5149" s="1" t="s">
        <v>2016</v>
      </c>
      <c r="G5149" s="1" t="s">
        <v>152</v>
      </c>
      <c r="H5149" s="1" t="s">
        <v>317</v>
      </c>
      <c r="I5149" s="1" t="s">
        <v>42</v>
      </c>
      <c r="J5149" s="1"/>
      <c r="K5149" s="1" t="s">
        <v>6989</v>
      </c>
      <c r="L5149" s="1" t="s">
        <v>143</v>
      </c>
      <c r="M5149" s="9">
        <v>44726.0</v>
      </c>
      <c r="N5149" s="9">
        <v>44826.0</v>
      </c>
      <c r="O5149" s="1"/>
      <c r="P5149" s="1">
        <v>8.33</v>
      </c>
      <c r="Q5149" s="1">
        <v>640000.0</v>
      </c>
      <c r="R5149" s="1">
        <v>660000.0</v>
      </c>
      <c r="S5149" s="9">
        <v>44824.0</v>
      </c>
      <c r="T5149" s="9">
        <v>44826.0</v>
      </c>
      <c r="U5149" s="1" t="s">
        <v>6995</v>
      </c>
      <c r="V5149" s="5">
        <v>54978.0</v>
      </c>
      <c r="W5149" s="11">
        <v>64874.03999999999</v>
      </c>
      <c r="X5149" s="14">
        <v>44854.0</v>
      </c>
      <c r="Y5149" s="5">
        <v>59376.23999999999</v>
      </c>
      <c r="Z5149" s="5">
        <v>41233.5</v>
      </c>
      <c r="AA5149" s="14">
        <v>44858.0</v>
      </c>
      <c r="AB5149" s="1" t="s">
        <v>6995</v>
      </c>
      <c r="AC5149" s="1" t="s">
        <v>55</v>
      </c>
      <c r="AD5149" s="12" t="s">
        <v>46</v>
      </c>
      <c r="AE5149" s="12" t="s">
        <v>46</v>
      </c>
      <c r="AF5149" s="12" t="s">
        <v>46</v>
      </c>
      <c r="AG5149" s="12" t="s">
        <v>46</v>
      </c>
      <c r="AH5149" s="12" t="s">
        <v>46</v>
      </c>
      <c r="AI5149" s="12" t="s">
        <v>46</v>
      </c>
    </row>
    <row r="5150">
      <c r="A5150" s="1" t="s">
        <v>6988</v>
      </c>
      <c r="B5150" s="7"/>
      <c r="C5150" s="1" t="s">
        <v>36</v>
      </c>
      <c r="D5150" s="1" t="s">
        <v>96</v>
      </c>
      <c r="E5150" s="1" t="s">
        <v>113</v>
      </c>
      <c r="F5150" s="1" t="s">
        <v>2016</v>
      </c>
      <c r="G5150" s="1" t="s">
        <v>152</v>
      </c>
      <c r="H5150" s="1" t="s">
        <v>317</v>
      </c>
      <c r="I5150" s="1" t="s">
        <v>42</v>
      </c>
      <c r="J5150" s="1"/>
      <c r="K5150" s="1" t="s">
        <v>6989</v>
      </c>
      <c r="L5150" s="1" t="s">
        <v>143</v>
      </c>
      <c r="M5150" s="9">
        <v>44726.0</v>
      </c>
      <c r="N5150" s="9">
        <v>44945.0</v>
      </c>
      <c r="O5150" s="1"/>
      <c r="P5150" s="1">
        <v>8.33</v>
      </c>
      <c r="Q5150" s="1">
        <v>600000.0</v>
      </c>
      <c r="R5150" s="1">
        <v>640000.0</v>
      </c>
      <c r="S5150" s="9">
        <v>44928.0</v>
      </c>
      <c r="T5150" s="9">
        <v>44945.0</v>
      </c>
      <c r="U5150" s="1" t="s">
        <v>6996</v>
      </c>
      <c r="V5150" s="5">
        <v>53312.0</v>
      </c>
      <c r="W5150" s="11">
        <v>62908.159999999996</v>
      </c>
      <c r="X5150" s="9">
        <v>44958.0</v>
      </c>
      <c r="Y5150" s="5">
        <v>57576.95999999999</v>
      </c>
      <c r="Z5150" s="5">
        <v>39984.0</v>
      </c>
      <c r="AA5150" s="9">
        <v>44962.0</v>
      </c>
      <c r="AB5150" s="1" t="s">
        <v>6996</v>
      </c>
      <c r="AC5150" s="1" t="s">
        <v>55</v>
      </c>
      <c r="AD5150" s="12" t="s">
        <v>46</v>
      </c>
      <c r="AE5150" s="12" t="s">
        <v>46</v>
      </c>
      <c r="AF5150" s="12" t="s">
        <v>46</v>
      </c>
      <c r="AG5150" s="12" t="s">
        <v>46</v>
      </c>
      <c r="AH5150" s="12" t="s">
        <v>46</v>
      </c>
      <c r="AI5150" s="12" t="s">
        <v>46</v>
      </c>
    </row>
    <row r="5151">
      <c r="A5151" s="1" t="s">
        <v>6988</v>
      </c>
      <c r="B5151" s="7"/>
      <c r="C5151" s="1" t="s">
        <v>36</v>
      </c>
      <c r="D5151" s="1" t="s">
        <v>96</v>
      </c>
      <c r="E5151" s="1" t="s">
        <v>113</v>
      </c>
      <c r="F5151" s="1" t="s">
        <v>2016</v>
      </c>
      <c r="G5151" s="1" t="s">
        <v>152</v>
      </c>
      <c r="H5151" s="1" t="s">
        <v>317</v>
      </c>
      <c r="I5151" s="1" t="s">
        <v>42</v>
      </c>
      <c r="J5151" s="1"/>
      <c r="K5151" s="1" t="s">
        <v>6989</v>
      </c>
      <c r="L5151" s="1" t="s">
        <v>143</v>
      </c>
      <c r="M5151" s="9">
        <v>44726.0</v>
      </c>
      <c r="N5151" s="9">
        <v>44956.0</v>
      </c>
      <c r="O5151" s="1"/>
      <c r="P5151" s="1">
        <v>8.33</v>
      </c>
      <c r="Q5151" s="1">
        <v>1150000.0</v>
      </c>
      <c r="R5151" s="1">
        <v>1200000.0</v>
      </c>
      <c r="S5151" s="9">
        <v>44945.0</v>
      </c>
      <c r="T5151" s="9">
        <v>44956.0</v>
      </c>
      <c r="U5151" s="1" t="s">
        <v>6997</v>
      </c>
      <c r="V5151" s="5">
        <v>99960.0</v>
      </c>
      <c r="W5151" s="11">
        <v>117952.79999999999</v>
      </c>
      <c r="X5151" s="9">
        <v>44975.0</v>
      </c>
      <c r="Y5151" s="5">
        <v>107956.79999999999</v>
      </c>
      <c r="Z5151" s="5">
        <v>74970.0</v>
      </c>
      <c r="AA5151" s="9">
        <v>44979.0</v>
      </c>
      <c r="AB5151" s="1" t="s">
        <v>6997</v>
      </c>
      <c r="AC5151" s="1" t="s">
        <v>55</v>
      </c>
      <c r="AD5151" s="12" t="s">
        <v>46</v>
      </c>
      <c r="AE5151" s="12" t="s">
        <v>46</v>
      </c>
      <c r="AF5151" s="12" t="s">
        <v>46</v>
      </c>
      <c r="AG5151" s="12" t="s">
        <v>46</v>
      </c>
      <c r="AH5151" s="12" t="s">
        <v>46</v>
      </c>
      <c r="AI5151" s="12" t="s">
        <v>46</v>
      </c>
    </row>
    <row r="5152">
      <c r="A5152" s="1" t="s">
        <v>6998</v>
      </c>
      <c r="B5152" s="7"/>
      <c r="C5152" s="1" t="s">
        <v>36</v>
      </c>
      <c r="D5152" s="1" t="s">
        <v>102</v>
      </c>
      <c r="E5152" s="1" t="s">
        <v>77</v>
      </c>
      <c r="F5152" s="1" t="s">
        <v>271</v>
      </c>
      <c r="G5152" s="1" t="s">
        <v>354</v>
      </c>
      <c r="H5152" s="1" t="s">
        <v>355</v>
      </c>
      <c r="I5152" s="1" t="s">
        <v>292</v>
      </c>
      <c r="J5152" s="1"/>
      <c r="K5152" s="1" t="s">
        <v>6999</v>
      </c>
      <c r="L5152" s="1" t="s">
        <v>150</v>
      </c>
      <c r="M5152" s="9">
        <v>44742.0</v>
      </c>
      <c r="N5152" s="9">
        <v>44799.0</v>
      </c>
      <c r="O5152" s="1"/>
      <c r="P5152" s="1">
        <v>8.33</v>
      </c>
      <c r="Q5152" s="1">
        <v>2000000.0</v>
      </c>
      <c r="R5152" s="1">
        <v>300000.0</v>
      </c>
      <c r="S5152" s="10">
        <v>44889.0</v>
      </c>
      <c r="V5152" s="5">
        <v>24990.0</v>
      </c>
      <c r="W5152" s="11">
        <v>29488.199999999997</v>
      </c>
      <c r="Z5152" s="5">
        <v>18742.5</v>
      </c>
      <c r="AB5152" s="1"/>
      <c r="AC5152" s="1" t="s">
        <v>45</v>
      </c>
      <c r="AD5152" s="12" t="s">
        <v>46</v>
      </c>
      <c r="AE5152" s="12" t="s">
        <v>46</v>
      </c>
      <c r="AF5152" s="12" t="s">
        <v>46</v>
      </c>
    </row>
    <row r="5153">
      <c r="A5153" s="1" t="s">
        <v>6998</v>
      </c>
      <c r="B5153" s="7"/>
      <c r="C5153" s="1" t="s">
        <v>36</v>
      </c>
      <c r="D5153" s="1" t="s">
        <v>102</v>
      </c>
      <c r="E5153" s="1" t="s">
        <v>77</v>
      </c>
      <c r="F5153" s="1" t="s">
        <v>271</v>
      </c>
      <c r="G5153" s="1" t="s">
        <v>354</v>
      </c>
      <c r="H5153" s="1" t="s">
        <v>355</v>
      </c>
      <c r="I5153" s="1" t="s">
        <v>292</v>
      </c>
      <c r="J5153" s="1"/>
      <c r="K5153" s="1" t="s">
        <v>6999</v>
      </c>
      <c r="L5153" s="1" t="s">
        <v>150</v>
      </c>
      <c r="M5153" s="9">
        <v>44742.0</v>
      </c>
      <c r="N5153" s="9">
        <v>44763.0</v>
      </c>
      <c r="O5153" s="1"/>
      <c r="P5153" s="1">
        <v>8.33</v>
      </c>
      <c r="Q5153" s="1">
        <v>300000.0</v>
      </c>
      <c r="R5153" s="1">
        <v>300000.0</v>
      </c>
      <c r="S5153" s="10">
        <v>44853.0</v>
      </c>
      <c r="V5153" s="5">
        <v>24990.0</v>
      </c>
      <c r="W5153" s="11">
        <v>29488.199999999997</v>
      </c>
      <c r="X5153" s="1"/>
      <c r="Y5153" s="1"/>
      <c r="Z5153" s="5">
        <v>18742.5</v>
      </c>
      <c r="AB5153" s="1"/>
      <c r="AC5153" s="1" t="s">
        <v>45</v>
      </c>
      <c r="AD5153" s="12" t="s">
        <v>46</v>
      </c>
      <c r="AE5153" s="12" t="s">
        <v>46</v>
      </c>
      <c r="AF5153" s="12" t="s">
        <v>46</v>
      </c>
    </row>
    <row r="5154">
      <c r="A5154" s="1" t="s">
        <v>7000</v>
      </c>
      <c r="B5154" s="7"/>
      <c r="C5154" s="1" t="s">
        <v>132</v>
      </c>
      <c r="D5154" s="1" t="s">
        <v>102</v>
      </c>
      <c r="E5154" s="1" t="s">
        <v>168</v>
      </c>
      <c r="F5154" s="1" t="s">
        <v>1049</v>
      </c>
      <c r="G5154" s="1" t="s">
        <v>127</v>
      </c>
      <c r="H5154" s="1" t="s">
        <v>128</v>
      </c>
      <c r="I5154" s="1" t="s">
        <v>42</v>
      </c>
      <c r="J5154" s="1"/>
      <c r="K5154" s="1" t="s">
        <v>7001</v>
      </c>
      <c r="L5154" s="1" t="s">
        <v>99</v>
      </c>
      <c r="M5154" s="14">
        <v>45220.0</v>
      </c>
      <c r="N5154" s="9">
        <v>44656.0</v>
      </c>
      <c r="O5154" s="1"/>
      <c r="P5154" s="1">
        <v>8.33</v>
      </c>
      <c r="Q5154" s="1">
        <v>1600000.0</v>
      </c>
      <c r="R5154" s="1">
        <v>1600000.0</v>
      </c>
      <c r="S5154" s="9">
        <v>44685.0</v>
      </c>
      <c r="T5154" s="9">
        <v>44685.0</v>
      </c>
      <c r="U5154" s="1" t="s">
        <v>7002</v>
      </c>
      <c r="V5154" s="5">
        <v>133280.0</v>
      </c>
      <c r="W5154" s="11">
        <v>157270.4</v>
      </c>
      <c r="X5154" s="9">
        <v>44715.0</v>
      </c>
      <c r="Y5154" s="5">
        <v>143942.4</v>
      </c>
      <c r="Z5154" s="5">
        <v>99960.0</v>
      </c>
      <c r="AA5154" s="9">
        <v>44719.0</v>
      </c>
      <c r="AB5154" s="1" t="s">
        <v>7003</v>
      </c>
      <c r="AC5154" s="1" t="s">
        <v>55</v>
      </c>
      <c r="AD5154" s="12" t="s">
        <v>47</v>
      </c>
      <c r="AE5154" s="12" t="s">
        <v>46</v>
      </c>
      <c r="AF5154" s="12" t="s">
        <v>46</v>
      </c>
      <c r="AG5154" s="12" t="s">
        <v>46</v>
      </c>
      <c r="AH5154" s="12" t="s">
        <v>46</v>
      </c>
      <c r="AI5154" s="12" t="s">
        <v>46</v>
      </c>
    </row>
    <row r="5155">
      <c r="A5155" s="1" t="s">
        <v>7000</v>
      </c>
      <c r="B5155" s="7"/>
      <c r="C5155" s="1" t="s">
        <v>132</v>
      </c>
      <c r="D5155" s="1" t="s">
        <v>102</v>
      </c>
      <c r="E5155" s="1" t="s">
        <v>168</v>
      </c>
      <c r="F5155" s="1" t="s">
        <v>1049</v>
      </c>
      <c r="G5155" s="1" t="s">
        <v>127</v>
      </c>
      <c r="H5155" s="1" t="s">
        <v>128</v>
      </c>
      <c r="I5155" s="1" t="s">
        <v>42</v>
      </c>
      <c r="J5155" s="1"/>
      <c r="K5155" s="1" t="s">
        <v>7001</v>
      </c>
      <c r="L5155" s="1" t="s">
        <v>99</v>
      </c>
      <c r="M5155" s="14">
        <v>45220.0</v>
      </c>
      <c r="N5155" s="9">
        <v>44656.0</v>
      </c>
      <c r="O5155" s="1"/>
      <c r="P5155" s="1">
        <v>8.33</v>
      </c>
      <c r="Q5155" s="1">
        <v>2100000.0</v>
      </c>
      <c r="R5155" s="1">
        <v>2150000.0</v>
      </c>
      <c r="S5155" s="9">
        <v>44761.0</v>
      </c>
      <c r="T5155" s="9">
        <v>44761.0</v>
      </c>
      <c r="U5155" s="1" t="s">
        <v>7004</v>
      </c>
      <c r="V5155" s="5">
        <v>179095.0</v>
      </c>
      <c r="W5155" s="11">
        <v>211332.09999999998</v>
      </c>
      <c r="X5155" s="9">
        <v>44791.0</v>
      </c>
      <c r="Y5155" s="5">
        <v>193422.59999999998</v>
      </c>
      <c r="Z5155" s="5">
        <v>134321.25</v>
      </c>
      <c r="AA5155" s="9">
        <v>44798.0</v>
      </c>
      <c r="AB5155" s="1" t="s">
        <v>7004</v>
      </c>
      <c r="AC5155" s="1" t="s">
        <v>55</v>
      </c>
      <c r="AD5155" s="12" t="s">
        <v>47</v>
      </c>
      <c r="AE5155" s="12" t="s">
        <v>46</v>
      </c>
      <c r="AF5155" s="12" t="s">
        <v>46</v>
      </c>
      <c r="AG5155" s="12" t="s">
        <v>46</v>
      </c>
      <c r="AH5155" s="12" t="s">
        <v>46</v>
      </c>
      <c r="AI5155" s="12" t="s">
        <v>46</v>
      </c>
    </row>
    <row r="5156">
      <c r="A5156" s="1" t="s">
        <v>7005</v>
      </c>
      <c r="B5156" s="7"/>
      <c r="C5156" s="1" t="s">
        <v>95</v>
      </c>
      <c r="D5156" s="1" t="s">
        <v>96</v>
      </c>
      <c r="E5156" s="1" t="s">
        <v>77</v>
      </c>
      <c r="F5156" s="1" t="s">
        <v>97</v>
      </c>
      <c r="G5156" s="1" t="s">
        <v>152</v>
      </c>
      <c r="H5156" s="1" t="s">
        <v>153</v>
      </c>
      <c r="I5156" s="1" t="s">
        <v>292</v>
      </c>
      <c r="J5156" s="1"/>
      <c r="K5156" s="1" t="s">
        <v>7006</v>
      </c>
      <c r="L5156" s="1" t="s">
        <v>99</v>
      </c>
      <c r="M5156" s="9">
        <v>45299.0</v>
      </c>
      <c r="N5156" s="9">
        <v>45327.0</v>
      </c>
      <c r="O5156" s="1"/>
      <c r="P5156" s="1">
        <v>8.33</v>
      </c>
      <c r="Q5156" s="1">
        <v>100000.0</v>
      </c>
      <c r="R5156" s="1">
        <v>400000.0</v>
      </c>
      <c r="S5156" s="9">
        <v>45327.0</v>
      </c>
      <c r="T5156" s="9">
        <v>45330.0</v>
      </c>
      <c r="U5156" s="1" t="s">
        <v>7007</v>
      </c>
      <c r="V5156" s="5">
        <v>33320.0</v>
      </c>
      <c r="W5156" s="11">
        <v>39317.6</v>
      </c>
      <c r="X5156" s="9">
        <v>45370.0</v>
      </c>
      <c r="Y5156" s="5">
        <v>35985.6</v>
      </c>
      <c r="Z5156" s="5">
        <v>24990.0</v>
      </c>
      <c r="AA5156" s="9">
        <v>45374.0</v>
      </c>
      <c r="AB5156" s="1" t="s">
        <v>7007</v>
      </c>
      <c r="AC5156" s="1" t="s">
        <v>55</v>
      </c>
      <c r="AD5156" s="12" t="s">
        <v>47</v>
      </c>
      <c r="AE5156" s="12" t="s">
        <v>47</v>
      </c>
      <c r="AF5156" s="12" t="s">
        <v>47</v>
      </c>
      <c r="AG5156" s="12" t="s">
        <v>47</v>
      </c>
      <c r="AH5156" s="12" t="s">
        <v>47</v>
      </c>
      <c r="AI5156" s="12" t="s">
        <v>47</v>
      </c>
    </row>
    <row r="5157">
      <c r="A5157" s="1" t="s">
        <v>7005</v>
      </c>
      <c r="B5157" s="7"/>
      <c r="C5157" s="1" t="s">
        <v>95</v>
      </c>
      <c r="D5157" s="1" t="s">
        <v>96</v>
      </c>
      <c r="E5157" s="1" t="s">
        <v>77</v>
      </c>
      <c r="F5157" s="1" t="s">
        <v>97</v>
      </c>
      <c r="G5157" s="1" t="s">
        <v>152</v>
      </c>
      <c r="H5157" s="1" t="s">
        <v>153</v>
      </c>
      <c r="I5157" s="1" t="s">
        <v>292</v>
      </c>
      <c r="J5157" s="1"/>
      <c r="K5157" s="1" t="s">
        <v>7006</v>
      </c>
      <c r="L5157" s="1" t="s">
        <v>99</v>
      </c>
      <c r="M5157" s="9">
        <v>45299.0</v>
      </c>
      <c r="N5157" s="9">
        <v>45330.0</v>
      </c>
      <c r="O5157" s="1"/>
      <c r="P5157" s="1">
        <v>8.33</v>
      </c>
      <c r="Q5157" s="1">
        <v>350000.0</v>
      </c>
      <c r="R5157" s="1">
        <v>300000.0</v>
      </c>
      <c r="S5157" s="10">
        <v>45360.0</v>
      </c>
      <c r="V5157" s="5">
        <v>24990.0</v>
      </c>
      <c r="W5157" s="11">
        <v>29488.199999999997</v>
      </c>
      <c r="Z5157" s="5">
        <v>18742.5</v>
      </c>
      <c r="AC5157" s="1" t="s">
        <v>45</v>
      </c>
      <c r="AD5157" s="12" t="s">
        <v>47</v>
      </c>
      <c r="AE5157" s="12" t="s">
        <v>47</v>
      </c>
      <c r="AF5157" s="12" t="s">
        <v>47</v>
      </c>
    </row>
    <row r="5158">
      <c r="A5158" s="1" t="s">
        <v>7008</v>
      </c>
      <c r="B5158" s="7"/>
      <c r="C5158" s="1" t="s">
        <v>132</v>
      </c>
      <c r="D5158" s="1" t="s">
        <v>37</v>
      </c>
      <c r="E5158" s="1" t="s">
        <v>38</v>
      </c>
      <c r="F5158" s="1" t="s">
        <v>745</v>
      </c>
      <c r="G5158" s="1" t="s">
        <v>354</v>
      </c>
      <c r="H5158" s="1" t="s">
        <v>355</v>
      </c>
      <c r="I5158" s="1" t="s">
        <v>42</v>
      </c>
      <c r="J5158" s="1"/>
      <c r="K5158" s="1" t="s">
        <v>7009</v>
      </c>
      <c r="L5158" s="1" t="s">
        <v>143</v>
      </c>
      <c r="M5158" s="9">
        <v>44652.0</v>
      </c>
      <c r="N5158" s="9">
        <v>44962.0</v>
      </c>
      <c r="O5158" s="9">
        <v>44962.0</v>
      </c>
      <c r="P5158" s="1">
        <v>8.33</v>
      </c>
      <c r="Q5158" s="1">
        <v>500000.0</v>
      </c>
      <c r="R5158" s="1">
        <v>300000.0</v>
      </c>
      <c r="S5158" s="10">
        <v>45052.0</v>
      </c>
      <c r="V5158" s="5">
        <v>24990.0</v>
      </c>
      <c r="W5158" s="11">
        <v>29488.199999999997</v>
      </c>
      <c r="Z5158" s="5">
        <v>18742.5</v>
      </c>
      <c r="AB5158" s="1"/>
      <c r="AC5158" s="1" t="s">
        <v>45</v>
      </c>
      <c r="AD5158" s="12" t="s">
        <v>46</v>
      </c>
      <c r="AE5158" s="12" t="s">
        <v>46</v>
      </c>
      <c r="AF5158" s="12" t="s">
        <v>47</v>
      </c>
    </row>
    <row r="5159">
      <c r="A5159" s="1" t="s">
        <v>7008</v>
      </c>
      <c r="B5159" s="7"/>
      <c r="C5159" s="1" t="s">
        <v>132</v>
      </c>
      <c r="D5159" s="1" t="s">
        <v>37</v>
      </c>
      <c r="E5159" s="1" t="s">
        <v>38</v>
      </c>
      <c r="F5159" s="1" t="s">
        <v>745</v>
      </c>
      <c r="G5159" s="1" t="s">
        <v>354</v>
      </c>
      <c r="H5159" s="1" t="s">
        <v>355</v>
      </c>
      <c r="I5159" s="1" t="s">
        <v>42</v>
      </c>
      <c r="J5159" s="1"/>
      <c r="K5159" s="1" t="s">
        <v>7009</v>
      </c>
      <c r="L5159" s="1" t="s">
        <v>143</v>
      </c>
      <c r="M5159" s="9">
        <v>44652.0</v>
      </c>
      <c r="N5159" s="9">
        <v>44961.0</v>
      </c>
      <c r="O5159" s="9">
        <v>44961.0</v>
      </c>
      <c r="P5159" s="1">
        <v>8.33</v>
      </c>
      <c r="Q5159" s="1">
        <v>500000.0</v>
      </c>
      <c r="R5159" s="1">
        <v>300000.0</v>
      </c>
      <c r="S5159" s="10">
        <v>45051.0</v>
      </c>
      <c r="V5159" s="5">
        <v>24990.0</v>
      </c>
      <c r="W5159" s="11">
        <v>29488.199999999997</v>
      </c>
      <c r="Z5159" s="5">
        <v>18742.5</v>
      </c>
      <c r="AB5159" s="1"/>
      <c r="AC5159" s="1" t="s">
        <v>45</v>
      </c>
      <c r="AD5159" s="12" t="s">
        <v>46</v>
      </c>
      <c r="AE5159" s="12" t="s">
        <v>46</v>
      </c>
      <c r="AF5159" s="12" t="s">
        <v>47</v>
      </c>
    </row>
    <row r="5160">
      <c r="A5160" s="1" t="s">
        <v>7010</v>
      </c>
      <c r="B5160" s="7"/>
      <c r="C5160" s="1" t="s">
        <v>36</v>
      </c>
      <c r="D5160" s="1" t="s">
        <v>96</v>
      </c>
      <c r="E5160" s="1" t="s">
        <v>38</v>
      </c>
      <c r="F5160" s="1" t="s">
        <v>240</v>
      </c>
      <c r="G5160" s="1" t="s">
        <v>84</v>
      </c>
      <c r="H5160" s="1" t="s">
        <v>85</v>
      </c>
      <c r="I5160" s="1" t="s">
        <v>42</v>
      </c>
      <c r="J5160" s="1"/>
      <c r="K5160" s="1" t="s">
        <v>7011</v>
      </c>
      <c r="L5160" s="1" t="s">
        <v>53</v>
      </c>
      <c r="M5160" s="9">
        <v>45008.0</v>
      </c>
      <c r="N5160" s="9">
        <v>44994.0</v>
      </c>
      <c r="O5160" s="1"/>
      <c r="P5160" s="1">
        <v>8.33</v>
      </c>
      <c r="Q5160" s="1">
        <v>350000.0</v>
      </c>
      <c r="R5160" s="1">
        <v>420000.0</v>
      </c>
      <c r="S5160" s="9">
        <v>44986.0</v>
      </c>
      <c r="T5160" s="9">
        <v>44994.0</v>
      </c>
      <c r="U5160" s="1" t="s">
        <v>7012</v>
      </c>
      <c r="V5160" s="5">
        <v>34986.0</v>
      </c>
      <c r="W5160" s="11">
        <v>41283.479999999996</v>
      </c>
      <c r="X5160" s="9">
        <v>45046.0</v>
      </c>
      <c r="Y5160" s="5">
        <v>37784.88</v>
      </c>
      <c r="Z5160" s="5">
        <v>26239.5</v>
      </c>
      <c r="AA5160" s="9">
        <v>45050.0</v>
      </c>
      <c r="AB5160" s="1" t="s">
        <v>7012</v>
      </c>
      <c r="AC5160" s="1" t="s">
        <v>55</v>
      </c>
      <c r="AD5160" s="12" t="s">
        <v>46</v>
      </c>
      <c r="AE5160" s="12" t="s">
        <v>46</v>
      </c>
      <c r="AF5160" s="12" t="s">
        <v>46</v>
      </c>
      <c r="AG5160" s="12" t="s">
        <v>46</v>
      </c>
      <c r="AH5160" s="12" t="s">
        <v>47</v>
      </c>
      <c r="AI5160" s="12" t="s">
        <v>47</v>
      </c>
    </row>
    <row r="5161">
      <c r="A5161" s="1" t="s">
        <v>7010</v>
      </c>
      <c r="B5161" s="7"/>
      <c r="C5161" s="1" t="s">
        <v>36</v>
      </c>
      <c r="D5161" s="1" t="s">
        <v>96</v>
      </c>
      <c r="E5161" s="1" t="s">
        <v>38</v>
      </c>
      <c r="F5161" s="1" t="s">
        <v>240</v>
      </c>
      <c r="G5161" s="1" t="s">
        <v>84</v>
      </c>
      <c r="H5161" s="1" t="s">
        <v>85</v>
      </c>
      <c r="I5161" s="1" t="s">
        <v>42</v>
      </c>
      <c r="J5161" s="1"/>
      <c r="K5161" s="1" t="s">
        <v>7011</v>
      </c>
      <c r="L5161" s="1" t="s">
        <v>53</v>
      </c>
      <c r="M5161" s="9">
        <v>45008.0</v>
      </c>
      <c r="N5161" s="9">
        <v>45009.0</v>
      </c>
      <c r="O5161" s="1"/>
      <c r="P5161" s="1">
        <v>8.33</v>
      </c>
      <c r="Q5161" s="1">
        <v>500000.0</v>
      </c>
      <c r="R5161" s="1">
        <v>561600.0</v>
      </c>
      <c r="S5161" s="9">
        <v>45005.0</v>
      </c>
      <c r="T5161" s="9">
        <v>45009.0</v>
      </c>
      <c r="U5161" s="1" t="s">
        <v>7013</v>
      </c>
      <c r="V5161" s="5">
        <v>46781.28</v>
      </c>
      <c r="W5161" s="11">
        <v>55201.91039999999</v>
      </c>
      <c r="X5161" s="9">
        <v>45065.0</v>
      </c>
      <c r="Y5161" s="5">
        <v>50523.7824</v>
      </c>
      <c r="Z5161" s="5">
        <v>35085.96</v>
      </c>
      <c r="AA5161" s="9">
        <v>45069.0</v>
      </c>
      <c r="AB5161" s="1" t="s">
        <v>7013</v>
      </c>
      <c r="AC5161" s="1" t="s">
        <v>55</v>
      </c>
      <c r="AD5161" s="12" t="s">
        <v>46</v>
      </c>
      <c r="AE5161" s="12" t="s">
        <v>46</v>
      </c>
      <c r="AF5161" s="12" t="s">
        <v>46</v>
      </c>
      <c r="AG5161" s="12" t="s">
        <v>46</v>
      </c>
      <c r="AH5161" s="12" t="s">
        <v>47</v>
      </c>
      <c r="AI5161" s="12" t="s">
        <v>47</v>
      </c>
    </row>
    <row r="5162">
      <c r="A5162" s="1" t="s">
        <v>7014</v>
      </c>
      <c r="B5162" s="7"/>
      <c r="C5162" s="1" t="s">
        <v>36</v>
      </c>
      <c r="D5162" s="1" t="s">
        <v>96</v>
      </c>
      <c r="E5162" s="1" t="s">
        <v>77</v>
      </c>
      <c r="F5162" s="1" t="s">
        <v>490</v>
      </c>
      <c r="G5162" s="1" t="s">
        <v>354</v>
      </c>
      <c r="H5162" s="1" t="s">
        <v>355</v>
      </c>
      <c r="I5162" s="1" t="s">
        <v>129</v>
      </c>
      <c r="J5162" s="1"/>
      <c r="K5162" s="1" t="s">
        <v>7015</v>
      </c>
      <c r="L5162" s="1" t="s">
        <v>143</v>
      </c>
      <c r="M5162" s="9">
        <v>44826.0</v>
      </c>
      <c r="N5162" s="9">
        <v>44808.0</v>
      </c>
      <c r="O5162" s="1"/>
      <c r="P5162" s="1">
        <v>8.33</v>
      </c>
      <c r="Q5162" s="1">
        <v>300000.0</v>
      </c>
      <c r="R5162" s="1">
        <v>300000.0</v>
      </c>
      <c r="S5162" s="10">
        <v>44898.0</v>
      </c>
      <c r="V5162" s="5">
        <v>24990.0</v>
      </c>
      <c r="W5162" s="11">
        <v>29488.199999999997</v>
      </c>
      <c r="Z5162" s="5">
        <v>18742.5</v>
      </c>
      <c r="AB5162" s="1"/>
      <c r="AC5162" s="1" t="s">
        <v>45</v>
      </c>
      <c r="AD5162" s="12" t="s">
        <v>46</v>
      </c>
      <c r="AE5162" s="12" t="s">
        <v>46</v>
      </c>
      <c r="AF5162" s="12" t="s">
        <v>46</v>
      </c>
    </row>
    <row r="5163">
      <c r="A5163" s="1" t="s">
        <v>7016</v>
      </c>
      <c r="B5163" s="7"/>
      <c r="C5163" s="1" t="s">
        <v>132</v>
      </c>
      <c r="D5163" s="1" t="s">
        <v>37</v>
      </c>
      <c r="E5163" s="1" t="s">
        <v>77</v>
      </c>
      <c r="F5163" s="1" t="s">
        <v>126</v>
      </c>
      <c r="G5163" s="1" t="s">
        <v>115</v>
      </c>
      <c r="H5163" s="1" t="s">
        <v>116</v>
      </c>
      <c r="I5163" s="1" t="s">
        <v>42</v>
      </c>
      <c r="J5163" s="1"/>
      <c r="K5163" s="1" t="s">
        <v>7017</v>
      </c>
      <c r="L5163" s="1" t="s">
        <v>99</v>
      </c>
      <c r="M5163" s="9">
        <v>44652.0</v>
      </c>
      <c r="N5163" s="9">
        <v>44699.0</v>
      </c>
      <c r="O5163" s="1"/>
      <c r="P5163" s="1">
        <v>8.33</v>
      </c>
      <c r="Q5163" s="1">
        <v>950000.0</v>
      </c>
      <c r="R5163" s="1">
        <v>1000000.0</v>
      </c>
      <c r="S5163" s="9">
        <v>44690.0</v>
      </c>
      <c r="T5163" s="9">
        <v>44699.0</v>
      </c>
      <c r="U5163" s="1" t="s">
        <v>7018</v>
      </c>
      <c r="V5163" s="5">
        <v>83300.0</v>
      </c>
      <c r="W5163" s="11">
        <v>98294.0</v>
      </c>
      <c r="X5163" s="9">
        <v>44747.0</v>
      </c>
      <c r="Y5163" s="5">
        <v>89964.0</v>
      </c>
      <c r="Z5163" s="5">
        <v>62475.0</v>
      </c>
      <c r="AA5163" s="9">
        <v>44749.0</v>
      </c>
      <c r="AB5163" s="1" t="s">
        <v>7019</v>
      </c>
      <c r="AC5163" s="1" t="s">
        <v>55</v>
      </c>
      <c r="AD5163" s="12" t="s">
        <v>46</v>
      </c>
      <c r="AE5163" s="12" t="s">
        <v>46</v>
      </c>
      <c r="AF5163" s="12" t="s">
        <v>46</v>
      </c>
      <c r="AG5163" s="12" t="s">
        <v>46</v>
      </c>
      <c r="AH5163" s="12" t="s">
        <v>46</v>
      </c>
      <c r="AI5163" s="12" t="s">
        <v>46</v>
      </c>
    </row>
    <row r="5164">
      <c r="A5164" s="1" t="s">
        <v>7016</v>
      </c>
      <c r="B5164" s="7"/>
      <c r="C5164" s="1" t="s">
        <v>132</v>
      </c>
      <c r="D5164" s="1" t="s">
        <v>37</v>
      </c>
      <c r="E5164" s="1" t="s">
        <v>77</v>
      </c>
      <c r="F5164" s="1" t="s">
        <v>672</v>
      </c>
      <c r="G5164" s="1" t="s">
        <v>115</v>
      </c>
      <c r="H5164" s="1" t="s">
        <v>116</v>
      </c>
      <c r="I5164" s="1" t="s">
        <v>42</v>
      </c>
      <c r="J5164" s="1"/>
      <c r="K5164" s="1" t="s">
        <v>7017</v>
      </c>
      <c r="L5164" s="1" t="s">
        <v>99</v>
      </c>
      <c r="M5164" s="9">
        <v>44652.0</v>
      </c>
      <c r="N5164" s="9">
        <v>44652.0</v>
      </c>
      <c r="O5164" s="1"/>
      <c r="P5164" s="1">
        <v>8.33</v>
      </c>
      <c r="Q5164" s="1">
        <v>500000.0</v>
      </c>
      <c r="R5164" s="1">
        <v>300000.0</v>
      </c>
      <c r="S5164" s="10">
        <v>44682.0</v>
      </c>
      <c r="V5164" s="5">
        <v>24990.0</v>
      </c>
      <c r="W5164" s="11">
        <v>29488.199999999997</v>
      </c>
      <c r="Z5164" s="5">
        <v>18742.5</v>
      </c>
      <c r="AC5164" s="1" t="s">
        <v>45</v>
      </c>
      <c r="AD5164" s="12" t="s">
        <v>46</v>
      </c>
      <c r="AE5164" s="12" t="s">
        <v>46</v>
      </c>
      <c r="AF5164" s="12" t="s">
        <v>46</v>
      </c>
    </row>
    <row r="5165">
      <c r="A5165" s="1" t="s">
        <v>7020</v>
      </c>
      <c r="B5165" s="7"/>
      <c r="C5165" s="1" t="s">
        <v>36</v>
      </c>
      <c r="D5165" s="1" t="s">
        <v>96</v>
      </c>
      <c r="E5165" s="1" t="s">
        <v>77</v>
      </c>
      <c r="F5165" s="1" t="s">
        <v>948</v>
      </c>
      <c r="G5165" s="1" t="s">
        <v>152</v>
      </c>
      <c r="H5165" s="1" t="s">
        <v>153</v>
      </c>
      <c r="I5165" s="1" t="s">
        <v>265</v>
      </c>
      <c r="J5165" s="1"/>
      <c r="K5165" s="1" t="s">
        <v>7021</v>
      </c>
      <c r="L5165" s="1" t="s">
        <v>53</v>
      </c>
      <c r="M5165" s="14">
        <v>44846.0</v>
      </c>
      <c r="N5165" s="14">
        <v>44846.0</v>
      </c>
      <c r="O5165" s="1"/>
      <c r="P5165" s="1">
        <v>8.33</v>
      </c>
      <c r="Q5165" s="1">
        <v>300000.0</v>
      </c>
      <c r="R5165" s="1">
        <v>300000.0</v>
      </c>
      <c r="S5165" s="15">
        <v>44936.0</v>
      </c>
      <c r="V5165" s="5">
        <v>24990.0</v>
      </c>
      <c r="W5165" s="11">
        <v>29488.199999999997</v>
      </c>
      <c r="Z5165" s="5">
        <v>18742.5</v>
      </c>
      <c r="AC5165" s="1" t="s">
        <v>45</v>
      </c>
      <c r="AD5165" s="12" t="s">
        <v>46</v>
      </c>
      <c r="AE5165" s="12" t="s">
        <v>46</v>
      </c>
      <c r="AF5165" s="12" t="s">
        <v>46</v>
      </c>
    </row>
    <row r="5166">
      <c r="A5166" s="1" t="s">
        <v>7022</v>
      </c>
      <c r="B5166" s="7"/>
      <c r="C5166" s="1" t="s">
        <v>36</v>
      </c>
      <c r="D5166" s="1" t="s">
        <v>96</v>
      </c>
      <c r="E5166" s="1" t="s">
        <v>113</v>
      </c>
      <c r="F5166" s="1" t="s">
        <v>900</v>
      </c>
      <c r="G5166" s="1" t="s">
        <v>616</v>
      </c>
      <c r="H5166" s="1" t="s">
        <v>617</v>
      </c>
      <c r="I5166" s="1" t="s">
        <v>42</v>
      </c>
      <c r="J5166" s="1"/>
      <c r="K5166" s="1" t="s">
        <v>7023</v>
      </c>
      <c r="L5166" s="1" t="s">
        <v>150</v>
      </c>
      <c r="M5166" s="9">
        <v>44742.0</v>
      </c>
      <c r="N5166" s="9">
        <v>44719.0</v>
      </c>
      <c r="O5166" s="1"/>
      <c r="P5166" s="1">
        <v>8.33</v>
      </c>
      <c r="Q5166" s="1">
        <v>500000.0</v>
      </c>
      <c r="R5166" s="1">
        <v>964920.0</v>
      </c>
      <c r="S5166" s="9">
        <v>44929.0</v>
      </c>
      <c r="T5166" s="9">
        <v>44929.0</v>
      </c>
      <c r="U5166" s="1" t="s">
        <v>7024</v>
      </c>
      <c r="V5166" s="5">
        <v>80377.836</v>
      </c>
      <c r="W5166" s="11">
        <v>94845.84648</v>
      </c>
      <c r="X5166" s="9">
        <v>44981.0</v>
      </c>
      <c r="Y5166" s="5">
        <v>86808.06288</v>
      </c>
      <c r="Z5166" s="5">
        <v>60283.37699999999</v>
      </c>
      <c r="AA5166" s="9">
        <v>44986.0</v>
      </c>
      <c r="AB5166" s="1" t="s">
        <v>7024</v>
      </c>
      <c r="AC5166" s="1" t="s">
        <v>55</v>
      </c>
      <c r="AD5166" s="12" t="s">
        <v>46</v>
      </c>
      <c r="AE5166" s="12" t="s">
        <v>46</v>
      </c>
      <c r="AF5166" s="12" t="s">
        <v>46</v>
      </c>
      <c r="AG5166" s="12" t="s">
        <v>46</v>
      </c>
      <c r="AH5166" s="12" t="s">
        <v>46</v>
      </c>
      <c r="AI5166" s="12" t="s">
        <v>46</v>
      </c>
    </row>
    <row r="5167">
      <c r="A5167" s="1" t="s">
        <v>7022</v>
      </c>
      <c r="B5167" s="7"/>
      <c r="C5167" s="1" t="s">
        <v>36</v>
      </c>
      <c r="D5167" s="1" t="s">
        <v>96</v>
      </c>
      <c r="E5167" s="1" t="s">
        <v>113</v>
      </c>
      <c r="F5167" s="1" t="s">
        <v>900</v>
      </c>
      <c r="G5167" s="1" t="s">
        <v>616</v>
      </c>
      <c r="H5167" s="1" t="s">
        <v>617</v>
      </c>
      <c r="I5167" s="1" t="s">
        <v>42</v>
      </c>
      <c r="J5167" s="1"/>
      <c r="K5167" s="1" t="s">
        <v>7023</v>
      </c>
      <c r="L5167" s="1" t="s">
        <v>150</v>
      </c>
      <c r="M5167" s="9">
        <v>44742.0</v>
      </c>
      <c r="N5167" s="9">
        <v>44928.0</v>
      </c>
      <c r="O5167" s="1"/>
      <c r="P5167" s="1">
        <v>8.33</v>
      </c>
      <c r="Q5167" s="1">
        <v>300000.0</v>
      </c>
      <c r="R5167" s="1">
        <v>438132.0</v>
      </c>
      <c r="S5167" s="9">
        <v>44959.0</v>
      </c>
      <c r="T5167" s="9">
        <v>44959.0</v>
      </c>
      <c r="U5167" s="1" t="s">
        <v>7025</v>
      </c>
      <c r="V5167" s="5">
        <v>36496.3956</v>
      </c>
      <c r="W5167" s="11">
        <v>43065.746808</v>
      </c>
      <c r="X5167" s="9">
        <v>44994.0</v>
      </c>
      <c r="Y5167" s="5">
        <v>39416.107248</v>
      </c>
      <c r="Z5167" s="5">
        <v>27372.296700000003</v>
      </c>
      <c r="AA5167" s="9">
        <v>44994.0</v>
      </c>
      <c r="AB5167" s="1" t="s">
        <v>7026</v>
      </c>
      <c r="AC5167" s="1" t="s">
        <v>55</v>
      </c>
      <c r="AD5167" s="12" t="s">
        <v>46</v>
      </c>
      <c r="AE5167" s="12" t="s">
        <v>46</v>
      </c>
      <c r="AF5167" s="12" t="s">
        <v>46</v>
      </c>
      <c r="AG5167" s="12" t="s">
        <v>46</v>
      </c>
      <c r="AH5167" s="12" t="s">
        <v>46</v>
      </c>
      <c r="AI5167" s="12" t="s">
        <v>46</v>
      </c>
    </row>
    <row r="5168">
      <c r="A5168" s="1" t="s">
        <v>7022</v>
      </c>
      <c r="B5168" s="7"/>
      <c r="C5168" s="1" t="s">
        <v>36</v>
      </c>
      <c r="D5168" s="1" t="s">
        <v>96</v>
      </c>
      <c r="E5168" s="1" t="s">
        <v>113</v>
      </c>
      <c r="F5168" s="1" t="s">
        <v>900</v>
      </c>
      <c r="G5168" s="1" t="s">
        <v>616</v>
      </c>
      <c r="H5168" s="1" t="s">
        <v>617</v>
      </c>
      <c r="I5168" s="1" t="s">
        <v>42</v>
      </c>
      <c r="J5168" s="1"/>
      <c r="K5168" s="1" t="s">
        <v>7023</v>
      </c>
      <c r="L5168" s="1" t="s">
        <v>150</v>
      </c>
      <c r="M5168" s="9">
        <v>44742.0</v>
      </c>
      <c r="N5168" s="9">
        <v>45079.0</v>
      </c>
      <c r="O5168" s="1"/>
      <c r="P5168" s="1">
        <v>8.33</v>
      </c>
      <c r="Q5168" s="1">
        <v>300000.0</v>
      </c>
      <c r="R5168" s="1">
        <v>1416120.0</v>
      </c>
      <c r="S5168" s="9">
        <v>45109.0</v>
      </c>
      <c r="T5168" s="9">
        <v>44970.0</v>
      </c>
      <c r="U5168" s="1" t="s">
        <v>7027</v>
      </c>
      <c r="V5168" s="5">
        <v>117962.796</v>
      </c>
      <c r="W5168" s="11">
        <v>139196.09928</v>
      </c>
      <c r="X5168" s="9">
        <v>44995.0</v>
      </c>
      <c r="Y5168" s="5">
        <v>127399.81967999999</v>
      </c>
      <c r="Z5168" s="5">
        <v>88472.09700000001</v>
      </c>
      <c r="AA5168" s="9">
        <v>45000.0</v>
      </c>
      <c r="AB5168" s="1" t="s">
        <v>7028</v>
      </c>
      <c r="AC5168" s="1" t="s">
        <v>55</v>
      </c>
      <c r="AD5168" s="12" t="s">
        <v>46</v>
      </c>
      <c r="AE5168" s="12" t="s">
        <v>47</v>
      </c>
      <c r="AF5168" s="12" t="s">
        <v>47</v>
      </c>
      <c r="AG5168" s="12" t="s">
        <v>46</v>
      </c>
      <c r="AH5168" s="12" t="s">
        <v>46</v>
      </c>
      <c r="AI5168" s="12" t="s">
        <v>46</v>
      </c>
    </row>
    <row r="5169">
      <c r="A5169" s="1" t="s">
        <v>7022</v>
      </c>
      <c r="B5169" s="7"/>
      <c r="C5169" s="1" t="s">
        <v>36</v>
      </c>
      <c r="D5169" s="1" t="s">
        <v>96</v>
      </c>
      <c r="E5169" s="1" t="s">
        <v>113</v>
      </c>
      <c r="F5169" s="1" t="s">
        <v>900</v>
      </c>
      <c r="G5169" s="1" t="s">
        <v>616</v>
      </c>
      <c r="H5169" s="1" t="s">
        <v>617</v>
      </c>
      <c r="I5169" s="1" t="s">
        <v>42</v>
      </c>
      <c r="J5169" s="1"/>
      <c r="K5169" s="1" t="s">
        <v>7023</v>
      </c>
      <c r="L5169" s="1" t="s">
        <v>150</v>
      </c>
      <c r="M5169" s="9">
        <v>44742.0</v>
      </c>
      <c r="N5169" s="9">
        <v>45232.0</v>
      </c>
      <c r="O5169" s="1"/>
      <c r="P5169" s="1">
        <v>8.33</v>
      </c>
      <c r="Q5169" s="1">
        <v>300000.0</v>
      </c>
      <c r="R5169" s="1">
        <v>529332.0</v>
      </c>
      <c r="S5169" s="9">
        <v>45262.0</v>
      </c>
      <c r="T5169" s="9">
        <v>44970.0</v>
      </c>
      <c r="U5169" s="1" t="s">
        <v>7029</v>
      </c>
      <c r="V5169" s="5">
        <v>44093.355599999995</v>
      </c>
      <c r="W5169" s="11">
        <v>52030.159607999994</v>
      </c>
      <c r="X5169" s="9">
        <v>44999.0</v>
      </c>
      <c r="Y5169" s="5">
        <v>47620.824047999995</v>
      </c>
      <c r="Z5169" s="5">
        <v>33070.01669999999</v>
      </c>
      <c r="AA5169" s="9">
        <v>45000.0</v>
      </c>
      <c r="AB5169" s="1" t="s">
        <v>7030</v>
      </c>
      <c r="AC5169" s="1" t="s">
        <v>55</v>
      </c>
      <c r="AD5169" s="12" t="s">
        <v>46</v>
      </c>
      <c r="AE5169" s="12" t="s">
        <v>47</v>
      </c>
      <c r="AF5169" s="12" t="s">
        <v>47</v>
      </c>
      <c r="AG5169" s="12" t="s">
        <v>46</v>
      </c>
      <c r="AH5169" s="12" t="s">
        <v>46</v>
      </c>
      <c r="AI5169" s="12" t="s">
        <v>46</v>
      </c>
    </row>
    <row r="5170">
      <c r="A5170" s="1" t="s">
        <v>7031</v>
      </c>
      <c r="B5170" s="7"/>
      <c r="C5170" s="1" t="s">
        <v>315</v>
      </c>
      <c r="D5170" s="1" t="s">
        <v>96</v>
      </c>
      <c r="E5170" s="1" t="s">
        <v>77</v>
      </c>
      <c r="F5170" s="1" t="s">
        <v>97</v>
      </c>
      <c r="G5170" s="1" t="s">
        <v>134</v>
      </c>
      <c r="H5170" s="1" t="s">
        <v>135</v>
      </c>
      <c r="I5170" s="1" t="s">
        <v>265</v>
      </c>
      <c r="J5170" s="1"/>
      <c r="K5170" s="1" t="s">
        <v>7032</v>
      </c>
      <c r="L5170" s="1" t="s">
        <v>143</v>
      </c>
      <c r="M5170" s="14">
        <v>44862.0</v>
      </c>
      <c r="N5170" s="14">
        <v>44861.0</v>
      </c>
      <c r="O5170" s="1"/>
      <c r="P5170" s="1">
        <v>8.33</v>
      </c>
      <c r="Q5170" s="1">
        <v>1200000.0</v>
      </c>
      <c r="R5170" s="1">
        <v>300000.0</v>
      </c>
      <c r="S5170" s="15">
        <v>44951.0</v>
      </c>
      <c r="V5170" s="5">
        <v>24990.0</v>
      </c>
      <c r="W5170" s="11">
        <v>29488.199999999997</v>
      </c>
      <c r="Z5170" s="5">
        <v>18742.5</v>
      </c>
      <c r="AB5170" s="1"/>
      <c r="AC5170" s="1" t="s">
        <v>45</v>
      </c>
      <c r="AD5170" s="12" t="s">
        <v>46</v>
      </c>
      <c r="AE5170" s="12" t="s">
        <v>46</v>
      </c>
      <c r="AF5170" s="12" t="s">
        <v>46</v>
      </c>
    </row>
    <row r="5171">
      <c r="A5171" s="1" t="s">
        <v>7033</v>
      </c>
      <c r="B5171" s="7"/>
      <c r="C5171" s="1" t="s">
        <v>36</v>
      </c>
      <c r="D5171" s="1" t="s">
        <v>96</v>
      </c>
      <c r="E5171" s="1" t="s">
        <v>168</v>
      </c>
      <c r="F5171" s="1" t="s">
        <v>2069</v>
      </c>
      <c r="G5171" s="1" t="s">
        <v>152</v>
      </c>
      <c r="H5171" s="1" t="s">
        <v>317</v>
      </c>
      <c r="I5171" s="1" t="s">
        <v>42</v>
      </c>
      <c r="J5171" s="1"/>
      <c r="K5171" s="1" t="s">
        <v>7034</v>
      </c>
      <c r="L5171" s="1" t="s">
        <v>53</v>
      </c>
      <c r="M5171" s="9">
        <v>45194.0</v>
      </c>
      <c r="N5171" s="9">
        <v>44949.0</v>
      </c>
      <c r="O5171" s="1"/>
      <c r="P5171" s="1">
        <v>8.33</v>
      </c>
      <c r="Q5171" s="1">
        <v>100000.0</v>
      </c>
      <c r="R5171" s="1">
        <v>210000.0</v>
      </c>
      <c r="S5171" s="9">
        <v>44949.0</v>
      </c>
      <c r="T5171" s="9">
        <v>44958.0</v>
      </c>
      <c r="U5171" s="1" t="s">
        <v>7035</v>
      </c>
      <c r="V5171" s="5">
        <v>17493.0</v>
      </c>
      <c r="W5171" s="11">
        <v>20641.739999999998</v>
      </c>
      <c r="X5171" s="9">
        <v>44985.0</v>
      </c>
      <c r="Y5171" s="5">
        <v>20641.739999999998</v>
      </c>
      <c r="Z5171" s="5">
        <v>13119.75</v>
      </c>
      <c r="AA5171" s="9">
        <v>44989.0</v>
      </c>
      <c r="AB5171" s="1" t="s">
        <v>7035</v>
      </c>
      <c r="AC5171" s="1" t="s">
        <v>55</v>
      </c>
      <c r="AD5171" s="12" t="s">
        <v>47</v>
      </c>
      <c r="AE5171" s="12" t="s">
        <v>46</v>
      </c>
      <c r="AF5171" s="12" t="s">
        <v>46</v>
      </c>
      <c r="AG5171" s="12" t="s">
        <v>46</v>
      </c>
      <c r="AH5171" s="12" t="s">
        <v>46</v>
      </c>
      <c r="AI5171" s="12" t="s">
        <v>46</v>
      </c>
    </row>
    <row r="5172">
      <c r="A5172" s="1" t="s">
        <v>7033</v>
      </c>
      <c r="B5172" s="7"/>
      <c r="C5172" s="1" t="s">
        <v>36</v>
      </c>
      <c r="D5172" s="1" t="s">
        <v>96</v>
      </c>
      <c r="E5172" s="1" t="s">
        <v>168</v>
      </c>
      <c r="F5172" s="1" t="s">
        <v>2069</v>
      </c>
      <c r="G5172" s="1" t="s">
        <v>152</v>
      </c>
      <c r="H5172" s="1" t="s">
        <v>317</v>
      </c>
      <c r="I5172" s="1" t="s">
        <v>42</v>
      </c>
      <c r="J5172" s="1"/>
      <c r="K5172" s="1" t="s">
        <v>7034</v>
      </c>
      <c r="L5172" s="1" t="s">
        <v>53</v>
      </c>
      <c r="M5172" s="9">
        <v>45194.0</v>
      </c>
      <c r="N5172" s="9">
        <v>45170.0</v>
      </c>
      <c r="O5172" s="1"/>
      <c r="P5172" s="1">
        <v>8.33</v>
      </c>
      <c r="Q5172" s="1">
        <v>100000.0</v>
      </c>
      <c r="R5172" s="1">
        <v>444000.0</v>
      </c>
      <c r="S5172" s="9">
        <v>45170.0</v>
      </c>
      <c r="T5172" s="9">
        <v>45194.0</v>
      </c>
      <c r="U5172" s="1" t="s">
        <v>7036</v>
      </c>
      <c r="V5172" s="5">
        <v>36985.2</v>
      </c>
      <c r="W5172" s="11">
        <v>43642.53599999999</v>
      </c>
      <c r="X5172" s="9">
        <v>45374.0</v>
      </c>
      <c r="Y5172" s="5">
        <v>39944.015999999996</v>
      </c>
      <c r="Z5172" s="5">
        <v>27738.899999999998</v>
      </c>
      <c r="AA5172" s="9">
        <v>45378.0</v>
      </c>
      <c r="AB5172" s="1" t="s">
        <v>7036</v>
      </c>
      <c r="AC5172" s="1" t="s">
        <v>55</v>
      </c>
      <c r="AD5172" s="12" t="s">
        <v>47</v>
      </c>
      <c r="AE5172" s="12" t="s">
        <v>47</v>
      </c>
      <c r="AF5172" s="12" t="s">
        <v>47</v>
      </c>
      <c r="AG5172" s="12" t="s">
        <v>47</v>
      </c>
      <c r="AH5172" s="12" t="s">
        <v>47</v>
      </c>
      <c r="AI5172" s="12" t="s">
        <v>47</v>
      </c>
    </row>
    <row r="5173">
      <c r="A5173" s="1" t="s">
        <v>7037</v>
      </c>
      <c r="B5173" s="7"/>
      <c r="C5173" s="1" t="s">
        <v>36</v>
      </c>
      <c r="D5173" s="1" t="s">
        <v>96</v>
      </c>
      <c r="E5173" s="1" t="s">
        <v>113</v>
      </c>
      <c r="F5173" s="1" t="s">
        <v>7038</v>
      </c>
      <c r="G5173" s="1" t="s">
        <v>134</v>
      </c>
      <c r="H5173" s="1" t="s">
        <v>135</v>
      </c>
      <c r="I5173" s="1" t="s">
        <v>42</v>
      </c>
      <c r="J5173" s="1"/>
      <c r="K5173" s="1" t="s">
        <v>7039</v>
      </c>
      <c r="L5173" s="1" t="s">
        <v>143</v>
      </c>
      <c r="M5173" s="9">
        <v>45082.0</v>
      </c>
      <c r="N5173" s="9">
        <v>45082.0</v>
      </c>
      <c r="O5173" s="1"/>
      <c r="P5173" s="1">
        <v>8.33</v>
      </c>
      <c r="Q5173" s="1">
        <v>200000.0</v>
      </c>
      <c r="R5173" s="1">
        <v>300000.0</v>
      </c>
      <c r="S5173" s="10">
        <v>45112.0</v>
      </c>
      <c r="V5173" s="5">
        <v>24990.0</v>
      </c>
      <c r="W5173" s="11">
        <v>29488.199999999997</v>
      </c>
      <c r="X5173" s="1"/>
      <c r="Y5173" s="1"/>
      <c r="Z5173" s="5">
        <v>18742.5</v>
      </c>
      <c r="AB5173" s="1"/>
      <c r="AC5173" s="1" t="s">
        <v>45</v>
      </c>
      <c r="AD5173" s="12" t="s">
        <v>47</v>
      </c>
      <c r="AE5173" s="12" t="s">
        <v>47</v>
      </c>
      <c r="AF5173" s="12" t="s">
        <v>47</v>
      </c>
    </row>
    <row r="5174">
      <c r="A5174" s="1" t="s">
        <v>7037</v>
      </c>
      <c r="B5174" s="7"/>
      <c r="C5174" s="1" t="s">
        <v>36</v>
      </c>
      <c r="D5174" s="1" t="s">
        <v>96</v>
      </c>
      <c r="E5174" s="1" t="s">
        <v>113</v>
      </c>
      <c r="F5174" s="1" t="s">
        <v>7038</v>
      </c>
      <c r="G5174" s="1" t="s">
        <v>134</v>
      </c>
      <c r="H5174" s="1" t="s">
        <v>135</v>
      </c>
      <c r="I5174" s="1" t="s">
        <v>42</v>
      </c>
      <c r="J5174" s="1"/>
      <c r="K5174" s="1" t="s">
        <v>7039</v>
      </c>
      <c r="L5174" s="1" t="s">
        <v>143</v>
      </c>
      <c r="M5174" s="9">
        <v>45082.0</v>
      </c>
      <c r="N5174" s="9">
        <v>45082.0</v>
      </c>
      <c r="O5174" s="1"/>
      <c r="P5174" s="1">
        <v>8.33</v>
      </c>
      <c r="Q5174" s="1">
        <v>200000.0</v>
      </c>
      <c r="R5174" s="1">
        <v>300000.0</v>
      </c>
      <c r="S5174" s="10">
        <v>45112.0</v>
      </c>
      <c r="V5174" s="5">
        <v>24990.0</v>
      </c>
      <c r="W5174" s="11">
        <v>29488.199999999997</v>
      </c>
      <c r="Z5174" s="5">
        <v>18742.5</v>
      </c>
      <c r="AB5174" s="1"/>
      <c r="AC5174" s="1" t="s">
        <v>45</v>
      </c>
      <c r="AD5174" s="12" t="s">
        <v>47</v>
      </c>
      <c r="AE5174" s="12" t="s">
        <v>47</v>
      </c>
      <c r="AF5174" s="12" t="s">
        <v>47</v>
      </c>
    </row>
    <row r="5175">
      <c r="A5175" s="1" t="s">
        <v>7037</v>
      </c>
      <c r="B5175" s="7"/>
      <c r="C5175" s="1" t="s">
        <v>36</v>
      </c>
      <c r="D5175" s="1" t="s">
        <v>96</v>
      </c>
      <c r="E5175" s="1" t="s">
        <v>113</v>
      </c>
      <c r="F5175" s="1" t="s">
        <v>7038</v>
      </c>
      <c r="G5175" s="1" t="s">
        <v>134</v>
      </c>
      <c r="H5175" s="1" t="s">
        <v>135</v>
      </c>
      <c r="I5175" s="1" t="s">
        <v>42</v>
      </c>
      <c r="J5175" s="1"/>
      <c r="K5175" s="1" t="s">
        <v>7039</v>
      </c>
      <c r="L5175" s="1" t="s">
        <v>143</v>
      </c>
      <c r="M5175" s="9">
        <v>45082.0</v>
      </c>
      <c r="N5175" s="9">
        <v>45082.0</v>
      </c>
      <c r="O5175" s="1"/>
      <c r="P5175" s="1">
        <v>8.33</v>
      </c>
      <c r="Q5175" s="1">
        <v>200000.0</v>
      </c>
      <c r="R5175" s="1">
        <v>300000.0</v>
      </c>
      <c r="S5175" s="10">
        <v>45112.0</v>
      </c>
      <c r="V5175" s="5">
        <v>24990.0</v>
      </c>
      <c r="W5175" s="11">
        <v>29488.199999999997</v>
      </c>
      <c r="Y5175" s="1"/>
      <c r="Z5175" s="5">
        <v>18742.5</v>
      </c>
      <c r="AB5175" s="1"/>
      <c r="AC5175" s="1" t="s">
        <v>45</v>
      </c>
      <c r="AD5175" s="12" t="s">
        <v>47</v>
      </c>
      <c r="AE5175" s="12" t="s">
        <v>47</v>
      </c>
      <c r="AF5175" s="12" t="s">
        <v>47</v>
      </c>
    </row>
    <row r="5176">
      <c r="A5176" s="1" t="s">
        <v>7037</v>
      </c>
      <c r="B5176" s="7"/>
      <c r="C5176" s="1" t="s">
        <v>36</v>
      </c>
      <c r="D5176" s="1" t="s">
        <v>96</v>
      </c>
      <c r="E5176" s="1" t="s">
        <v>113</v>
      </c>
      <c r="F5176" s="1" t="s">
        <v>5513</v>
      </c>
      <c r="G5176" s="1" t="s">
        <v>134</v>
      </c>
      <c r="H5176" s="1" t="s">
        <v>135</v>
      </c>
      <c r="I5176" s="1" t="s">
        <v>42</v>
      </c>
      <c r="J5176" s="1"/>
      <c r="K5176" s="1" t="s">
        <v>7039</v>
      </c>
      <c r="L5176" s="1" t="s">
        <v>143</v>
      </c>
      <c r="M5176" s="9">
        <v>45082.0</v>
      </c>
      <c r="N5176" s="9">
        <v>45082.0</v>
      </c>
      <c r="O5176" s="1"/>
      <c r="P5176" s="1">
        <v>8.33</v>
      </c>
      <c r="Q5176" s="1">
        <v>300000.0</v>
      </c>
      <c r="R5176" s="1">
        <v>300000.0</v>
      </c>
      <c r="S5176" s="10">
        <v>45112.0</v>
      </c>
      <c r="V5176" s="5">
        <v>24990.0</v>
      </c>
      <c r="W5176" s="11">
        <v>29488.199999999997</v>
      </c>
      <c r="Z5176" s="5">
        <v>18742.5</v>
      </c>
      <c r="AB5176" s="1"/>
      <c r="AC5176" s="1" t="s">
        <v>45</v>
      </c>
      <c r="AD5176" s="12" t="s">
        <v>47</v>
      </c>
      <c r="AE5176" s="12" t="s">
        <v>47</v>
      </c>
      <c r="AF5176" s="12" t="s">
        <v>47</v>
      </c>
    </row>
    <row r="5177">
      <c r="A5177" s="1" t="s">
        <v>7037</v>
      </c>
      <c r="B5177" s="7"/>
      <c r="C5177" s="1" t="s">
        <v>36</v>
      </c>
      <c r="D5177" s="1" t="s">
        <v>96</v>
      </c>
      <c r="E5177" s="1" t="s">
        <v>113</v>
      </c>
      <c r="F5177" s="1" t="s">
        <v>5513</v>
      </c>
      <c r="G5177" s="1" t="s">
        <v>134</v>
      </c>
      <c r="H5177" s="1" t="s">
        <v>135</v>
      </c>
      <c r="I5177" s="1" t="s">
        <v>42</v>
      </c>
      <c r="J5177" s="1"/>
      <c r="K5177" s="1" t="s">
        <v>7039</v>
      </c>
      <c r="L5177" s="1" t="s">
        <v>143</v>
      </c>
      <c r="M5177" s="9">
        <v>45082.0</v>
      </c>
      <c r="N5177" s="9">
        <v>45082.0</v>
      </c>
      <c r="O5177" s="1"/>
      <c r="P5177" s="1">
        <v>8.33</v>
      </c>
      <c r="Q5177" s="1">
        <v>300000.0</v>
      </c>
      <c r="R5177" s="1">
        <v>300000.0</v>
      </c>
      <c r="S5177" s="10">
        <v>45112.0</v>
      </c>
      <c r="V5177" s="5">
        <v>24990.0</v>
      </c>
      <c r="W5177" s="11">
        <v>29488.199999999997</v>
      </c>
      <c r="X5177" s="1"/>
      <c r="Y5177" s="1"/>
      <c r="Z5177" s="5">
        <v>18742.5</v>
      </c>
      <c r="AA5177" s="1"/>
      <c r="AB5177" s="1"/>
      <c r="AC5177" s="1" t="s">
        <v>45</v>
      </c>
      <c r="AD5177" s="12" t="s">
        <v>47</v>
      </c>
      <c r="AE5177" s="12" t="s">
        <v>47</v>
      </c>
      <c r="AF5177" s="12" t="s">
        <v>47</v>
      </c>
    </row>
    <row r="5178">
      <c r="A5178" s="1" t="s">
        <v>7037</v>
      </c>
      <c r="B5178" s="7"/>
      <c r="C5178" s="1" t="s">
        <v>36</v>
      </c>
      <c r="D5178" s="1" t="s">
        <v>96</v>
      </c>
      <c r="E5178" s="1" t="s">
        <v>113</v>
      </c>
      <c r="F5178" s="1" t="s">
        <v>5513</v>
      </c>
      <c r="G5178" s="1" t="s">
        <v>134</v>
      </c>
      <c r="H5178" s="1" t="s">
        <v>135</v>
      </c>
      <c r="I5178" s="1" t="s">
        <v>42</v>
      </c>
      <c r="J5178" s="1"/>
      <c r="K5178" s="1" t="s">
        <v>7039</v>
      </c>
      <c r="L5178" s="1" t="s">
        <v>143</v>
      </c>
      <c r="M5178" s="9">
        <v>45082.0</v>
      </c>
      <c r="N5178" s="9">
        <v>45082.0</v>
      </c>
      <c r="O5178" s="1"/>
      <c r="P5178" s="1">
        <v>8.33</v>
      </c>
      <c r="Q5178" s="1">
        <v>300000.0</v>
      </c>
      <c r="R5178" s="1">
        <v>300000.0</v>
      </c>
      <c r="S5178" s="10">
        <v>45112.0</v>
      </c>
      <c r="V5178" s="5">
        <v>24990.0</v>
      </c>
      <c r="W5178" s="11">
        <v>29488.199999999997</v>
      </c>
      <c r="X5178" s="1"/>
      <c r="Y5178" s="1"/>
      <c r="Z5178" s="5">
        <v>18742.5</v>
      </c>
      <c r="AB5178" s="1"/>
      <c r="AC5178" s="1" t="s">
        <v>45</v>
      </c>
      <c r="AD5178" s="12" t="s">
        <v>47</v>
      </c>
      <c r="AE5178" s="12" t="s">
        <v>47</v>
      </c>
      <c r="AF5178" s="12" t="s">
        <v>47</v>
      </c>
    </row>
    <row r="5179">
      <c r="A5179" s="1" t="s">
        <v>7037</v>
      </c>
      <c r="B5179" s="7"/>
      <c r="C5179" s="1" t="s">
        <v>36</v>
      </c>
      <c r="D5179" s="1" t="s">
        <v>96</v>
      </c>
      <c r="E5179" s="1" t="s">
        <v>113</v>
      </c>
      <c r="F5179" s="1" t="s">
        <v>7038</v>
      </c>
      <c r="G5179" s="1" t="s">
        <v>134</v>
      </c>
      <c r="H5179" s="1" t="s">
        <v>135</v>
      </c>
      <c r="I5179" s="1" t="s">
        <v>42</v>
      </c>
      <c r="J5179" s="1"/>
      <c r="K5179" s="1" t="s">
        <v>7039</v>
      </c>
      <c r="L5179" s="1" t="s">
        <v>143</v>
      </c>
      <c r="M5179" s="9">
        <v>45082.0</v>
      </c>
      <c r="N5179" s="9">
        <v>45082.0</v>
      </c>
      <c r="O5179" s="1"/>
      <c r="P5179" s="1">
        <v>8.33</v>
      </c>
      <c r="Q5179" s="1">
        <v>200000.0</v>
      </c>
      <c r="R5179" s="1">
        <v>300000.0</v>
      </c>
      <c r="S5179" s="10">
        <v>45112.0</v>
      </c>
      <c r="V5179" s="5">
        <v>24990.0</v>
      </c>
      <c r="W5179" s="11">
        <v>29488.199999999997</v>
      </c>
      <c r="X5179" s="1"/>
      <c r="Y5179" s="1"/>
      <c r="Z5179" s="5">
        <v>18742.5</v>
      </c>
      <c r="AB5179" s="1"/>
      <c r="AC5179" s="1" t="s">
        <v>45</v>
      </c>
      <c r="AD5179" s="12" t="s">
        <v>47</v>
      </c>
      <c r="AE5179" s="12" t="s">
        <v>47</v>
      </c>
      <c r="AF5179" s="12" t="s">
        <v>47</v>
      </c>
    </row>
    <row r="5180">
      <c r="A5180" s="1" t="s">
        <v>7037</v>
      </c>
      <c r="B5180" s="7"/>
      <c r="C5180" s="1" t="s">
        <v>36</v>
      </c>
      <c r="D5180" s="1" t="s">
        <v>96</v>
      </c>
      <c r="E5180" s="1" t="s">
        <v>113</v>
      </c>
      <c r="F5180" s="1" t="s">
        <v>7038</v>
      </c>
      <c r="G5180" s="1" t="s">
        <v>134</v>
      </c>
      <c r="H5180" s="1" t="s">
        <v>135</v>
      </c>
      <c r="I5180" s="1" t="s">
        <v>42</v>
      </c>
      <c r="J5180" s="1"/>
      <c r="K5180" s="1" t="s">
        <v>7039</v>
      </c>
      <c r="L5180" s="1" t="s">
        <v>143</v>
      </c>
      <c r="M5180" s="9">
        <v>45082.0</v>
      </c>
      <c r="N5180" s="9">
        <v>45082.0</v>
      </c>
      <c r="O5180" s="1"/>
      <c r="P5180" s="1">
        <v>8.33</v>
      </c>
      <c r="Q5180" s="1">
        <v>100000.0</v>
      </c>
      <c r="R5180" s="1">
        <v>300000.0</v>
      </c>
      <c r="S5180" s="10">
        <v>45112.0</v>
      </c>
      <c r="V5180" s="5">
        <v>24990.0</v>
      </c>
      <c r="W5180" s="11">
        <v>29488.199999999997</v>
      </c>
      <c r="X5180" s="1"/>
      <c r="Y5180" s="1"/>
      <c r="Z5180" s="5">
        <v>18742.5</v>
      </c>
      <c r="AB5180" s="1"/>
      <c r="AC5180" s="1" t="s">
        <v>45</v>
      </c>
      <c r="AD5180" s="12" t="s">
        <v>47</v>
      </c>
      <c r="AE5180" s="12" t="s">
        <v>47</v>
      </c>
      <c r="AF5180" s="12" t="s">
        <v>47</v>
      </c>
    </row>
    <row r="5181">
      <c r="A5181" s="1" t="s">
        <v>7040</v>
      </c>
      <c r="B5181" s="7"/>
      <c r="C5181" s="1" t="s">
        <v>36</v>
      </c>
      <c r="D5181" s="1" t="s">
        <v>76</v>
      </c>
      <c r="E5181" s="1" t="s">
        <v>77</v>
      </c>
      <c r="F5181" s="1" t="s">
        <v>375</v>
      </c>
      <c r="G5181" s="1" t="s">
        <v>152</v>
      </c>
      <c r="H5181" s="1" t="s">
        <v>153</v>
      </c>
      <c r="I5181" s="1" t="s">
        <v>42</v>
      </c>
      <c r="J5181" s="1"/>
      <c r="K5181" s="1" t="s">
        <v>7041</v>
      </c>
      <c r="L5181" s="1" t="s">
        <v>53</v>
      </c>
      <c r="M5181" s="9">
        <v>44779.0</v>
      </c>
      <c r="N5181" s="9">
        <v>44812.0</v>
      </c>
      <c r="O5181" s="1"/>
      <c r="P5181" s="1">
        <v>8.33</v>
      </c>
      <c r="Q5181" s="1">
        <v>200000.0</v>
      </c>
      <c r="R5181" s="1">
        <v>204000.0</v>
      </c>
      <c r="S5181" s="9">
        <v>44805.0</v>
      </c>
      <c r="T5181" s="9">
        <v>44812.0</v>
      </c>
      <c r="U5181" s="1" t="s">
        <v>7042</v>
      </c>
      <c r="V5181" s="5">
        <v>16993.2</v>
      </c>
      <c r="W5181" s="11">
        <v>20051.976</v>
      </c>
      <c r="X5181" s="9">
        <v>44835.0</v>
      </c>
      <c r="Y5181" s="5">
        <v>18352.656</v>
      </c>
      <c r="Z5181" s="5">
        <v>12744.900000000001</v>
      </c>
      <c r="AA5181" s="14">
        <v>44875.0</v>
      </c>
      <c r="AB5181" s="1" t="s">
        <v>7042</v>
      </c>
      <c r="AC5181" s="1" t="s">
        <v>55</v>
      </c>
      <c r="AD5181" s="12" t="s">
        <v>46</v>
      </c>
      <c r="AE5181" s="12" t="s">
        <v>46</v>
      </c>
      <c r="AF5181" s="12" t="s">
        <v>46</v>
      </c>
      <c r="AG5181" s="12" t="s">
        <v>46</v>
      </c>
      <c r="AH5181" s="12" t="s">
        <v>46</v>
      </c>
      <c r="AI5181" s="12" t="s">
        <v>46</v>
      </c>
    </row>
    <row r="5182">
      <c r="A5182" s="1" t="s">
        <v>7040</v>
      </c>
      <c r="B5182" s="7"/>
      <c r="C5182" s="1" t="s">
        <v>36</v>
      </c>
      <c r="D5182" s="1" t="s">
        <v>76</v>
      </c>
      <c r="E5182" s="1" t="s">
        <v>77</v>
      </c>
      <c r="F5182" s="1" t="s">
        <v>375</v>
      </c>
      <c r="G5182" s="1" t="s">
        <v>152</v>
      </c>
      <c r="H5182" s="1" t="s">
        <v>153</v>
      </c>
      <c r="I5182" s="1" t="s">
        <v>42</v>
      </c>
      <c r="J5182" s="1"/>
      <c r="K5182" s="1" t="s">
        <v>7041</v>
      </c>
      <c r="L5182" s="1" t="s">
        <v>53</v>
      </c>
      <c r="M5182" s="9">
        <v>44779.0</v>
      </c>
      <c r="N5182" s="14">
        <v>44852.0</v>
      </c>
      <c r="O5182" s="1"/>
      <c r="P5182" s="1">
        <v>8.33</v>
      </c>
      <c r="Q5182" s="1">
        <v>200000.0</v>
      </c>
      <c r="R5182" s="1">
        <v>204000.0</v>
      </c>
      <c r="S5182" s="9">
        <v>44823.0</v>
      </c>
      <c r="T5182" s="14">
        <v>44852.0</v>
      </c>
      <c r="U5182" s="1" t="s">
        <v>7043</v>
      </c>
      <c r="V5182" s="5">
        <v>16993.2</v>
      </c>
      <c r="W5182" s="11">
        <v>20051.976</v>
      </c>
      <c r="X5182" s="14">
        <v>44853.0</v>
      </c>
      <c r="Y5182" s="5">
        <v>18352.656</v>
      </c>
      <c r="Z5182" s="5">
        <v>12744.900000000001</v>
      </c>
      <c r="AA5182" s="14">
        <v>44875.0</v>
      </c>
      <c r="AB5182" s="1" t="s">
        <v>7043</v>
      </c>
      <c r="AC5182" s="1" t="s">
        <v>55</v>
      </c>
      <c r="AD5182" s="12" t="s">
        <v>46</v>
      </c>
      <c r="AE5182" s="12" t="s">
        <v>46</v>
      </c>
      <c r="AF5182" s="12" t="s">
        <v>46</v>
      </c>
      <c r="AG5182" s="12" t="s">
        <v>46</v>
      </c>
      <c r="AH5182" s="12" t="s">
        <v>46</v>
      </c>
      <c r="AI5182" s="12" t="s">
        <v>46</v>
      </c>
    </row>
    <row r="5183">
      <c r="A5183" s="1" t="s">
        <v>7040</v>
      </c>
      <c r="B5183" s="7"/>
      <c r="C5183" s="1" t="s">
        <v>36</v>
      </c>
      <c r="D5183" s="1" t="s">
        <v>76</v>
      </c>
      <c r="E5183" s="1" t="s">
        <v>77</v>
      </c>
      <c r="F5183" s="1" t="s">
        <v>375</v>
      </c>
      <c r="G5183" s="1" t="s">
        <v>152</v>
      </c>
      <c r="H5183" s="1" t="s">
        <v>153</v>
      </c>
      <c r="I5183" s="1" t="s">
        <v>42</v>
      </c>
      <c r="J5183" s="1"/>
      <c r="K5183" s="1" t="s">
        <v>7041</v>
      </c>
      <c r="L5183" s="1" t="s">
        <v>53</v>
      </c>
      <c r="M5183" s="9">
        <v>44779.0</v>
      </c>
      <c r="N5183" s="9">
        <v>44874.0</v>
      </c>
      <c r="O5183" s="1"/>
      <c r="P5183" s="1">
        <v>8.33</v>
      </c>
      <c r="Q5183" s="1">
        <v>200000.0</v>
      </c>
      <c r="R5183" s="1">
        <v>267600.0</v>
      </c>
      <c r="S5183" s="9">
        <v>44866.0</v>
      </c>
      <c r="T5183" s="9">
        <v>44874.0</v>
      </c>
      <c r="U5183" s="1" t="s">
        <v>7044</v>
      </c>
      <c r="V5183" s="5">
        <v>22291.08</v>
      </c>
      <c r="W5183" s="11">
        <v>26303.4744</v>
      </c>
      <c r="X5183" s="9">
        <v>44896.0</v>
      </c>
      <c r="Y5183" s="5">
        <v>24074.3664</v>
      </c>
      <c r="Z5183" s="5">
        <v>16718.31</v>
      </c>
      <c r="AA5183" s="14">
        <v>44925.0</v>
      </c>
      <c r="AB5183" s="1" t="s">
        <v>7044</v>
      </c>
      <c r="AC5183" s="1" t="s">
        <v>55</v>
      </c>
      <c r="AD5183" s="12" t="s">
        <v>46</v>
      </c>
      <c r="AE5183" s="12" t="s">
        <v>46</v>
      </c>
      <c r="AF5183" s="12" t="s">
        <v>46</v>
      </c>
      <c r="AG5183" s="12" t="s">
        <v>46</v>
      </c>
      <c r="AH5183" s="12" t="s">
        <v>46</v>
      </c>
      <c r="AI5183" s="12" t="s">
        <v>46</v>
      </c>
    </row>
    <row r="5184">
      <c r="A5184" s="1" t="s">
        <v>7040</v>
      </c>
      <c r="B5184" s="7"/>
      <c r="C5184" s="1" t="s">
        <v>36</v>
      </c>
      <c r="D5184" s="1" t="s">
        <v>76</v>
      </c>
      <c r="E5184" s="1" t="s">
        <v>77</v>
      </c>
      <c r="F5184" s="1" t="s">
        <v>375</v>
      </c>
      <c r="G5184" s="1" t="s">
        <v>152</v>
      </c>
      <c r="H5184" s="1" t="s">
        <v>153</v>
      </c>
      <c r="I5184" s="1" t="s">
        <v>42</v>
      </c>
      <c r="J5184" s="1"/>
      <c r="K5184" s="1" t="s">
        <v>7041</v>
      </c>
      <c r="L5184" s="1" t="s">
        <v>53</v>
      </c>
      <c r="M5184" s="9">
        <v>44779.0</v>
      </c>
      <c r="N5184" s="14">
        <v>44925.0</v>
      </c>
      <c r="O5184" s="1"/>
      <c r="P5184" s="1">
        <v>8.33</v>
      </c>
      <c r="Q5184" s="1">
        <v>200000.0</v>
      </c>
      <c r="R5184" s="1">
        <v>240000.0</v>
      </c>
      <c r="S5184" s="14">
        <v>44923.0</v>
      </c>
      <c r="T5184" s="9">
        <v>44927.0</v>
      </c>
      <c r="U5184" s="1" t="s">
        <v>7045</v>
      </c>
      <c r="V5184" s="5">
        <v>19992.0</v>
      </c>
      <c r="W5184" s="11">
        <v>23590.559999999998</v>
      </c>
      <c r="X5184" s="9">
        <v>44953.0</v>
      </c>
      <c r="Y5184" s="5">
        <v>21591.359999999997</v>
      </c>
      <c r="Z5184" s="5">
        <v>14994.0</v>
      </c>
      <c r="AA5184" s="9">
        <v>44957.0</v>
      </c>
      <c r="AB5184" s="1" t="s">
        <v>7045</v>
      </c>
      <c r="AC5184" s="1" t="s">
        <v>55</v>
      </c>
      <c r="AD5184" s="12" t="s">
        <v>46</v>
      </c>
      <c r="AE5184" s="12" t="s">
        <v>46</v>
      </c>
      <c r="AF5184" s="12" t="s">
        <v>46</v>
      </c>
      <c r="AG5184" s="12" t="s">
        <v>46</v>
      </c>
      <c r="AH5184" s="12" t="s">
        <v>46</v>
      </c>
      <c r="AI5184" s="12" t="s">
        <v>46</v>
      </c>
    </row>
    <row r="5185">
      <c r="A5185" s="1" t="s">
        <v>7040</v>
      </c>
      <c r="B5185" s="7"/>
      <c r="C5185" s="1" t="s">
        <v>36</v>
      </c>
      <c r="D5185" s="1" t="s">
        <v>76</v>
      </c>
      <c r="E5185" s="1" t="s">
        <v>77</v>
      </c>
      <c r="F5185" s="1" t="s">
        <v>375</v>
      </c>
      <c r="G5185" s="1" t="s">
        <v>152</v>
      </c>
      <c r="H5185" s="1" t="s">
        <v>153</v>
      </c>
      <c r="I5185" s="1" t="s">
        <v>42</v>
      </c>
      <c r="J5185" s="1"/>
      <c r="K5185" s="1" t="s">
        <v>7041</v>
      </c>
      <c r="L5185" s="1" t="s">
        <v>53</v>
      </c>
      <c r="M5185" s="9">
        <v>44779.0</v>
      </c>
      <c r="N5185" s="9">
        <v>45156.0</v>
      </c>
      <c r="O5185" s="1"/>
      <c r="P5185" s="1">
        <v>8.33</v>
      </c>
      <c r="Q5185" s="1">
        <v>300000.0</v>
      </c>
      <c r="R5185" s="1">
        <v>327600.0</v>
      </c>
      <c r="S5185" s="9">
        <v>45125.0</v>
      </c>
      <c r="T5185" s="9">
        <v>45156.0</v>
      </c>
      <c r="U5185" s="1" t="s">
        <v>7046</v>
      </c>
      <c r="V5185" s="5">
        <v>27289.08</v>
      </c>
      <c r="W5185" s="11">
        <v>32201.1144</v>
      </c>
      <c r="X5185" s="9">
        <v>45155.0</v>
      </c>
      <c r="Y5185" s="5">
        <v>29472.2064</v>
      </c>
      <c r="Z5185" s="5">
        <v>20466.81</v>
      </c>
      <c r="AA5185" s="9">
        <v>45204.0</v>
      </c>
      <c r="AB5185" s="1" t="s">
        <v>7047</v>
      </c>
      <c r="AC5185" s="1" t="s">
        <v>55</v>
      </c>
      <c r="AD5185" s="12" t="s">
        <v>46</v>
      </c>
      <c r="AE5185" s="12" t="s">
        <v>47</v>
      </c>
      <c r="AF5185" s="12" t="s">
        <v>47</v>
      </c>
      <c r="AG5185" s="12" t="s">
        <v>47</v>
      </c>
      <c r="AH5185" s="12" t="s">
        <v>47</v>
      </c>
      <c r="AI5185" s="12" t="s">
        <v>47</v>
      </c>
    </row>
    <row r="5186">
      <c r="A5186" s="1" t="s">
        <v>7048</v>
      </c>
      <c r="B5186" s="7"/>
      <c r="C5186" s="1" t="s">
        <v>36</v>
      </c>
      <c r="D5186" s="1" t="s">
        <v>76</v>
      </c>
      <c r="E5186" s="1" t="s">
        <v>77</v>
      </c>
      <c r="F5186" s="1" t="s">
        <v>490</v>
      </c>
      <c r="G5186" s="1" t="s">
        <v>310</v>
      </c>
      <c r="H5186" s="1" t="s">
        <v>311</v>
      </c>
      <c r="I5186" s="1" t="s">
        <v>42</v>
      </c>
      <c r="J5186" s="1"/>
      <c r="K5186" s="1" t="s">
        <v>7049</v>
      </c>
      <c r="L5186" s="1" t="s">
        <v>99</v>
      </c>
      <c r="M5186" s="9">
        <v>44986.0</v>
      </c>
      <c r="N5186" s="9">
        <v>44986.0</v>
      </c>
      <c r="O5186" s="1"/>
      <c r="P5186" s="1">
        <v>8.0</v>
      </c>
      <c r="Q5186" s="1">
        <v>216000.0</v>
      </c>
      <c r="R5186" s="1">
        <v>216000.0</v>
      </c>
      <c r="S5186" s="9">
        <v>45017.0</v>
      </c>
      <c r="T5186" s="9">
        <v>45033.0</v>
      </c>
      <c r="U5186" s="1" t="s">
        <v>7050</v>
      </c>
      <c r="V5186" s="5">
        <v>17280.0</v>
      </c>
      <c r="W5186" s="11">
        <v>20390.399999999998</v>
      </c>
      <c r="X5186" s="9">
        <v>45305.0</v>
      </c>
      <c r="Y5186" s="5">
        <v>18662.399999999998</v>
      </c>
      <c r="Z5186" s="5">
        <v>12960.0</v>
      </c>
      <c r="AA5186" s="9">
        <v>45458.0</v>
      </c>
      <c r="AB5186" s="1" t="s">
        <v>7051</v>
      </c>
      <c r="AC5186" s="1" t="s">
        <v>55</v>
      </c>
      <c r="AD5186" s="12" t="s">
        <v>46</v>
      </c>
      <c r="AE5186" s="12" t="s">
        <v>46</v>
      </c>
      <c r="AF5186" s="12" t="s">
        <v>47</v>
      </c>
      <c r="AG5186" s="12" t="s">
        <v>47</v>
      </c>
      <c r="AH5186" s="12" t="s">
        <v>47</v>
      </c>
      <c r="AI5186" s="12" t="s">
        <v>137</v>
      </c>
    </row>
    <row r="5187">
      <c r="A5187" s="1" t="s">
        <v>7052</v>
      </c>
      <c r="B5187" s="7"/>
      <c r="C5187" s="1" t="s">
        <v>36</v>
      </c>
      <c r="D5187" s="1" t="s">
        <v>76</v>
      </c>
      <c r="E5187" s="1" t="s">
        <v>77</v>
      </c>
      <c r="F5187" s="1" t="s">
        <v>490</v>
      </c>
      <c r="G5187" s="1" t="s">
        <v>310</v>
      </c>
      <c r="H5187" s="1" t="s">
        <v>311</v>
      </c>
      <c r="I5187" s="1" t="s">
        <v>42</v>
      </c>
      <c r="J5187" s="1"/>
      <c r="K5187" s="1" t="s">
        <v>7053</v>
      </c>
      <c r="L5187" s="1" t="s">
        <v>99</v>
      </c>
      <c r="M5187" s="9">
        <v>45033.0</v>
      </c>
      <c r="N5187" s="9">
        <v>44704.0</v>
      </c>
      <c r="O5187" s="1"/>
      <c r="P5187" s="1">
        <v>8.0</v>
      </c>
      <c r="Q5187" s="1">
        <v>500000.0</v>
      </c>
      <c r="R5187" s="1">
        <v>264000.0</v>
      </c>
      <c r="S5187" s="14">
        <v>44880.0</v>
      </c>
      <c r="T5187" s="14">
        <v>44892.0</v>
      </c>
      <c r="U5187" s="1" t="s">
        <v>7054</v>
      </c>
      <c r="V5187" s="5">
        <v>21120.0</v>
      </c>
      <c r="W5187" s="11">
        <v>24921.6</v>
      </c>
      <c r="X5187" s="14">
        <v>44925.0</v>
      </c>
      <c r="Y5187" s="5">
        <v>22809.6</v>
      </c>
      <c r="Z5187" s="5">
        <v>15840.0</v>
      </c>
      <c r="AA5187" s="9">
        <v>44938.0</v>
      </c>
      <c r="AB5187" s="1" t="s">
        <v>7055</v>
      </c>
      <c r="AC5187" s="1" t="s">
        <v>55</v>
      </c>
      <c r="AD5187" s="12" t="s">
        <v>47</v>
      </c>
      <c r="AE5187" s="12" t="s">
        <v>46</v>
      </c>
      <c r="AF5187" s="12" t="s">
        <v>46</v>
      </c>
      <c r="AG5187" s="12" t="s">
        <v>46</v>
      </c>
      <c r="AH5187" s="12" t="s">
        <v>46</v>
      </c>
      <c r="AI5187" s="12" t="s">
        <v>46</v>
      </c>
    </row>
    <row r="5188">
      <c r="A5188" s="1" t="s">
        <v>7052</v>
      </c>
      <c r="B5188" s="7"/>
      <c r="C5188" s="1" t="s">
        <v>36</v>
      </c>
      <c r="D5188" s="1" t="s">
        <v>76</v>
      </c>
      <c r="E5188" s="1" t="s">
        <v>77</v>
      </c>
      <c r="F5188" s="1" t="s">
        <v>490</v>
      </c>
      <c r="G5188" s="1" t="s">
        <v>310</v>
      </c>
      <c r="H5188" s="1" t="s">
        <v>311</v>
      </c>
      <c r="I5188" s="1" t="s">
        <v>42</v>
      </c>
      <c r="J5188" s="1"/>
      <c r="K5188" s="1" t="s">
        <v>7053</v>
      </c>
      <c r="L5188" s="1" t="s">
        <v>99</v>
      </c>
      <c r="M5188" s="9">
        <v>45033.0</v>
      </c>
      <c r="N5188" s="14">
        <v>44908.0</v>
      </c>
      <c r="O5188" s="1"/>
      <c r="P5188" s="1">
        <v>8.0</v>
      </c>
      <c r="Q5188" s="1">
        <v>200000.0</v>
      </c>
      <c r="R5188" s="1">
        <v>240000.0</v>
      </c>
      <c r="S5188" s="9">
        <v>44900.0</v>
      </c>
      <c r="T5188" s="14">
        <v>44908.0</v>
      </c>
      <c r="U5188" s="1" t="s">
        <v>7056</v>
      </c>
      <c r="V5188" s="5">
        <v>19200.0</v>
      </c>
      <c r="W5188" s="11">
        <v>22656.0</v>
      </c>
      <c r="X5188" s="9">
        <v>44945.0</v>
      </c>
      <c r="Y5188" s="5">
        <v>20736.0</v>
      </c>
      <c r="Z5188" s="5">
        <v>14400.0</v>
      </c>
      <c r="AA5188" s="9">
        <v>44949.0</v>
      </c>
      <c r="AB5188" s="1" t="s">
        <v>7056</v>
      </c>
      <c r="AC5188" s="1" t="s">
        <v>55</v>
      </c>
      <c r="AD5188" s="12" t="s">
        <v>47</v>
      </c>
      <c r="AE5188" s="12" t="s">
        <v>46</v>
      </c>
      <c r="AF5188" s="12" t="s">
        <v>46</v>
      </c>
      <c r="AG5188" s="12" t="s">
        <v>46</v>
      </c>
      <c r="AH5188" s="12" t="s">
        <v>46</v>
      </c>
      <c r="AI5188" s="12" t="s">
        <v>46</v>
      </c>
    </row>
    <row r="5189">
      <c r="A5189" s="1" t="s">
        <v>7052</v>
      </c>
      <c r="B5189" s="7"/>
      <c r="C5189" s="1" t="s">
        <v>36</v>
      </c>
      <c r="D5189" s="1" t="s">
        <v>76</v>
      </c>
      <c r="E5189" s="1" t="s">
        <v>38</v>
      </c>
      <c r="F5189" s="1" t="s">
        <v>935</v>
      </c>
      <c r="G5189" s="1" t="s">
        <v>310</v>
      </c>
      <c r="H5189" s="1" t="s">
        <v>311</v>
      </c>
      <c r="I5189" s="1" t="s">
        <v>42</v>
      </c>
      <c r="J5189" s="1"/>
      <c r="K5189" s="1" t="s">
        <v>7053</v>
      </c>
      <c r="L5189" s="1" t="s">
        <v>99</v>
      </c>
      <c r="M5189" s="9">
        <v>45033.0</v>
      </c>
      <c r="N5189" s="9">
        <v>44742.0</v>
      </c>
      <c r="O5189" s="1"/>
      <c r="P5189" s="1">
        <v>8.0</v>
      </c>
      <c r="Q5189" s="1">
        <v>500000.0</v>
      </c>
      <c r="R5189" s="1">
        <v>216000.0</v>
      </c>
      <c r="S5189" s="14">
        <v>44914.0</v>
      </c>
      <c r="T5189" s="14">
        <v>44923.0</v>
      </c>
      <c r="U5189" s="1" t="s">
        <v>7057</v>
      </c>
      <c r="V5189" s="5">
        <v>17280.0</v>
      </c>
      <c r="W5189" s="11">
        <v>20390.399999999998</v>
      </c>
      <c r="X5189" s="14"/>
      <c r="Y5189" s="5"/>
      <c r="Z5189" s="5">
        <v>12960.0</v>
      </c>
      <c r="AA5189" s="14"/>
      <c r="AC5189" s="1" t="s">
        <v>162</v>
      </c>
      <c r="AD5189" s="12" t="s">
        <v>47</v>
      </c>
      <c r="AE5189" s="12" t="s">
        <v>46</v>
      </c>
      <c r="AF5189" s="12" t="s">
        <v>46</v>
      </c>
      <c r="AG5189" s="12" t="s">
        <v>46</v>
      </c>
    </row>
    <row r="5190">
      <c r="A5190" s="1" t="s">
        <v>7052</v>
      </c>
      <c r="B5190" s="7"/>
      <c r="C5190" s="1" t="s">
        <v>36</v>
      </c>
      <c r="D5190" s="1" t="s">
        <v>76</v>
      </c>
      <c r="E5190" s="1" t="s">
        <v>38</v>
      </c>
      <c r="F5190" s="1" t="s">
        <v>935</v>
      </c>
      <c r="G5190" s="1" t="s">
        <v>310</v>
      </c>
      <c r="H5190" s="1" t="s">
        <v>311</v>
      </c>
      <c r="I5190" s="1" t="s">
        <v>42</v>
      </c>
      <c r="J5190" s="1"/>
      <c r="K5190" s="1" t="s">
        <v>7053</v>
      </c>
      <c r="L5190" s="1" t="s">
        <v>99</v>
      </c>
      <c r="M5190" s="9">
        <v>45033.0</v>
      </c>
      <c r="N5190" s="9">
        <v>44742.0</v>
      </c>
      <c r="O5190" s="1"/>
      <c r="P5190" s="1">
        <v>8.0</v>
      </c>
      <c r="Q5190" s="1">
        <v>500000.0</v>
      </c>
      <c r="R5190" s="1">
        <v>192000.0</v>
      </c>
      <c r="S5190" s="9">
        <v>44930.0</v>
      </c>
      <c r="T5190" s="9">
        <v>44932.0</v>
      </c>
      <c r="U5190" s="1" t="s">
        <v>7058</v>
      </c>
      <c r="V5190" s="5">
        <v>15360.0</v>
      </c>
      <c r="W5190" s="11">
        <v>18124.8</v>
      </c>
      <c r="X5190" s="9"/>
      <c r="Y5190" s="5"/>
      <c r="Z5190" s="5">
        <v>11520.0</v>
      </c>
      <c r="AA5190" s="9"/>
      <c r="AC5190" s="1" t="s">
        <v>162</v>
      </c>
      <c r="AD5190" s="12" t="s">
        <v>47</v>
      </c>
      <c r="AE5190" s="12" t="s">
        <v>46</v>
      </c>
      <c r="AF5190" s="12" t="s">
        <v>46</v>
      </c>
      <c r="AG5190" s="12" t="s">
        <v>46</v>
      </c>
    </row>
    <row r="5191">
      <c r="A5191" s="1" t="s">
        <v>7052</v>
      </c>
      <c r="B5191" s="7"/>
      <c r="C5191" s="1" t="s">
        <v>36</v>
      </c>
      <c r="D5191" s="1" t="s">
        <v>76</v>
      </c>
      <c r="E5191" s="1" t="s">
        <v>77</v>
      </c>
      <c r="F5191" s="1" t="s">
        <v>490</v>
      </c>
      <c r="G5191" s="1" t="s">
        <v>310</v>
      </c>
      <c r="H5191" s="1" t="s">
        <v>311</v>
      </c>
      <c r="I5191" s="1" t="s">
        <v>42</v>
      </c>
      <c r="J5191" s="1"/>
      <c r="K5191" s="1" t="s">
        <v>7053</v>
      </c>
      <c r="L5191" s="1" t="s">
        <v>99</v>
      </c>
      <c r="M5191" s="9">
        <v>45033.0</v>
      </c>
      <c r="N5191" s="9">
        <v>45033.0</v>
      </c>
      <c r="O5191" s="1"/>
      <c r="P5191" s="1">
        <v>8.0</v>
      </c>
      <c r="Q5191" s="1">
        <v>250000.0</v>
      </c>
      <c r="R5191" s="1">
        <v>288000.0</v>
      </c>
      <c r="S5191" s="9">
        <v>45017.0</v>
      </c>
      <c r="T5191" s="9">
        <v>45033.0</v>
      </c>
      <c r="U5191" s="1" t="s">
        <v>7059</v>
      </c>
      <c r="V5191" s="5">
        <v>23040.0</v>
      </c>
      <c r="W5191" s="11">
        <v>27187.199999999997</v>
      </c>
      <c r="X5191" s="9">
        <v>45062.0</v>
      </c>
      <c r="Y5191" s="5">
        <v>24883.199999999997</v>
      </c>
      <c r="Z5191" s="5">
        <v>17280.0</v>
      </c>
      <c r="AA5191" s="9">
        <v>45066.0</v>
      </c>
      <c r="AB5191" s="1" t="s">
        <v>7059</v>
      </c>
      <c r="AC5191" s="1" t="s">
        <v>55</v>
      </c>
      <c r="AD5191" s="12" t="s">
        <v>47</v>
      </c>
      <c r="AE5191" s="12" t="s">
        <v>47</v>
      </c>
      <c r="AF5191" s="12" t="s">
        <v>47</v>
      </c>
      <c r="AG5191" s="12" t="s">
        <v>47</v>
      </c>
      <c r="AH5191" s="12" t="s">
        <v>47</v>
      </c>
      <c r="AI5191" s="12" t="s">
        <v>47</v>
      </c>
    </row>
    <row r="5192">
      <c r="A5192" s="1" t="s">
        <v>7052</v>
      </c>
      <c r="B5192" s="7"/>
      <c r="C5192" s="1" t="s">
        <v>36</v>
      </c>
      <c r="D5192" s="1" t="s">
        <v>76</v>
      </c>
      <c r="E5192" s="1" t="s">
        <v>77</v>
      </c>
      <c r="F5192" s="1" t="s">
        <v>490</v>
      </c>
      <c r="G5192" s="1" t="s">
        <v>310</v>
      </c>
      <c r="H5192" s="1" t="s">
        <v>311</v>
      </c>
      <c r="I5192" s="1" t="s">
        <v>42</v>
      </c>
      <c r="J5192" s="1"/>
      <c r="K5192" s="1" t="s">
        <v>7053</v>
      </c>
      <c r="L5192" s="1" t="s">
        <v>99</v>
      </c>
      <c r="M5192" s="9">
        <v>45033.0</v>
      </c>
      <c r="N5192" s="14">
        <v>44924.0</v>
      </c>
      <c r="O5192" s="1"/>
      <c r="P5192" s="1">
        <v>8.0</v>
      </c>
      <c r="Q5192" s="1">
        <v>600000.0</v>
      </c>
      <c r="R5192" s="1">
        <v>300000.0</v>
      </c>
      <c r="S5192" s="15">
        <v>45014.0</v>
      </c>
      <c r="V5192" s="5">
        <v>24000.0</v>
      </c>
      <c r="W5192" s="11">
        <v>28320.0</v>
      </c>
      <c r="Z5192" s="5">
        <v>18000.0</v>
      </c>
      <c r="AB5192" s="1"/>
      <c r="AC5192" s="1" t="s">
        <v>45</v>
      </c>
      <c r="AD5192" s="12" t="s">
        <v>47</v>
      </c>
      <c r="AE5192" s="12" t="s">
        <v>46</v>
      </c>
      <c r="AF5192" s="12" t="s">
        <v>46</v>
      </c>
    </row>
    <row r="5193">
      <c r="A5193" s="1" t="s">
        <v>7052</v>
      </c>
      <c r="B5193" s="7"/>
      <c r="C5193" s="1" t="s">
        <v>36</v>
      </c>
      <c r="D5193" s="1" t="s">
        <v>76</v>
      </c>
      <c r="E5193" s="1" t="s">
        <v>77</v>
      </c>
      <c r="F5193" s="1" t="s">
        <v>490</v>
      </c>
      <c r="G5193" s="1" t="s">
        <v>310</v>
      </c>
      <c r="H5193" s="1" t="s">
        <v>311</v>
      </c>
      <c r="I5193" s="1" t="s">
        <v>42</v>
      </c>
      <c r="J5193" s="1"/>
      <c r="K5193" s="1" t="s">
        <v>7053</v>
      </c>
      <c r="L5193" s="1" t="s">
        <v>99</v>
      </c>
      <c r="M5193" s="9">
        <v>45033.0</v>
      </c>
      <c r="N5193" s="9">
        <v>44947.0</v>
      </c>
      <c r="O5193" s="1"/>
      <c r="P5193" s="1">
        <v>8.0</v>
      </c>
      <c r="Q5193" s="1">
        <v>500000.0</v>
      </c>
      <c r="R5193" s="1">
        <v>300000.0</v>
      </c>
      <c r="S5193" s="10">
        <v>45037.0</v>
      </c>
      <c r="V5193" s="5">
        <v>24000.0</v>
      </c>
      <c r="W5193" s="11">
        <v>28320.0</v>
      </c>
      <c r="Z5193" s="5">
        <v>18000.0</v>
      </c>
      <c r="AB5193" s="1"/>
      <c r="AC5193" s="1" t="s">
        <v>45</v>
      </c>
      <c r="AD5193" s="12" t="s">
        <v>47</v>
      </c>
      <c r="AE5193" s="12" t="s">
        <v>46</v>
      </c>
      <c r="AF5193" s="12" t="s">
        <v>47</v>
      </c>
    </row>
    <row r="5194">
      <c r="A5194" s="1" t="s">
        <v>7052</v>
      </c>
      <c r="B5194" s="7"/>
      <c r="C5194" s="1" t="s">
        <v>36</v>
      </c>
      <c r="D5194" s="1" t="s">
        <v>76</v>
      </c>
      <c r="E5194" s="1" t="s">
        <v>77</v>
      </c>
      <c r="F5194" s="1" t="s">
        <v>490</v>
      </c>
      <c r="G5194" s="1" t="s">
        <v>310</v>
      </c>
      <c r="H5194" s="1" t="s">
        <v>311</v>
      </c>
      <c r="I5194" s="1" t="s">
        <v>42</v>
      </c>
      <c r="J5194" s="1"/>
      <c r="K5194" s="1" t="s">
        <v>7053</v>
      </c>
      <c r="L5194" s="1" t="s">
        <v>99</v>
      </c>
      <c r="M5194" s="9">
        <v>45033.0</v>
      </c>
      <c r="N5194" s="14">
        <v>44923.0</v>
      </c>
      <c r="O5194" s="1"/>
      <c r="P5194" s="1">
        <v>8.0</v>
      </c>
      <c r="Q5194" s="1">
        <v>348000.0</v>
      </c>
      <c r="R5194" s="1">
        <v>300000.0</v>
      </c>
      <c r="S5194" s="15">
        <v>45013.0</v>
      </c>
      <c r="V5194" s="5">
        <v>24000.0</v>
      </c>
      <c r="W5194" s="11">
        <v>28320.0</v>
      </c>
      <c r="Z5194" s="5">
        <v>18000.0</v>
      </c>
      <c r="AB5194" s="1"/>
      <c r="AC5194" s="1" t="s">
        <v>45</v>
      </c>
      <c r="AD5194" s="12" t="s">
        <v>47</v>
      </c>
      <c r="AE5194" s="12" t="s">
        <v>46</v>
      </c>
      <c r="AF5194" s="12" t="s">
        <v>46</v>
      </c>
    </row>
    <row r="5195">
      <c r="A5195" s="1" t="s">
        <v>7052</v>
      </c>
      <c r="B5195" s="7"/>
      <c r="C5195" s="1" t="s">
        <v>36</v>
      </c>
      <c r="D5195" s="1" t="s">
        <v>76</v>
      </c>
      <c r="E5195" s="1" t="s">
        <v>77</v>
      </c>
      <c r="F5195" s="1" t="s">
        <v>490</v>
      </c>
      <c r="G5195" s="1" t="s">
        <v>310</v>
      </c>
      <c r="H5195" s="1" t="s">
        <v>311</v>
      </c>
      <c r="I5195" s="1" t="s">
        <v>42</v>
      </c>
      <c r="J5195" s="1"/>
      <c r="K5195" s="1" t="s">
        <v>7053</v>
      </c>
      <c r="L5195" s="1" t="s">
        <v>99</v>
      </c>
      <c r="M5195" s="9">
        <v>45033.0</v>
      </c>
      <c r="N5195" s="9">
        <v>44946.0</v>
      </c>
      <c r="O5195" s="1"/>
      <c r="P5195" s="1">
        <v>8.0</v>
      </c>
      <c r="Q5195" s="1">
        <v>300000.0</v>
      </c>
      <c r="R5195" s="1">
        <v>300000.0</v>
      </c>
      <c r="S5195" s="10">
        <v>45036.0</v>
      </c>
      <c r="V5195" s="5">
        <v>24000.0</v>
      </c>
      <c r="W5195" s="11">
        <v>28320.0</v>
      </c>
      <c r="Z5195" s="5">
        <v>18000.0</v>
      </c>
      <c r="AB5195" s="1"/>
      <c r="AC5195" s="1" t="s">
        <v>45</v>
      </c>
      <c r="AD5195" s="12" t="s">
        <v>47</v>
      </c>
      <c r="AE5195" s="12" t="s">
        <v>46</v>
      </c>
      <c r="AF5195" s="12" t="s">
        <v>47</v>
      </c>
    </row>
    <row r="5196">
      <c r="A5196" s="1" t="s">
        <v>7052</v>
      </c>
      <c r="B5196" s="7"/>
      <c r="C5196" s="1" t="s">
        <v>36</v>
      </c>
      <c r="D5196" s="1" t="s">
        <v>76</v>
      </c>
      <c r="E5196" s="1" t="s">
        <v>77</v>
      </c>
      <c r="F5196" s="1" t="s">
        <v>490</v>
      </c>
      <c r="G5196" s="1" t="s">
        <v>310</v>
      </c>
      <c r="H5196" s="1" t="s">
        <v>311</v>
      </c>
      <c r="I5196" s="1" t="s">
        <v>42</v>
      </c>
      <c r="J5196" s="1"/>
      <c r="K5196" s="1" t="s">
        <v>7053</v>
      </c>
      <c r="L5196" s="1" t="s">
        <v>99</v>
      </c>
      <c r="M5196" s="9">
        <v>45033.0</v>
      </c>
      <c r="N5196" s="14">
        <v>44923.0</v>
      </c>
      <c r="O5196" s="1"/>
      <c r="P5196" s="1">
        <v>8.0</v>
      </c>
      <c r="Q5196" s="1">
        <v>240000.0</v>
      </c>
      <c r="R5196" s="1">
        <v>300000.0</v>
      </c>
      <c r="S5196" s="15">
        <v>45013.0</v>
      </c>
      <c r="V5196" s="5">
        <v>24000.0</v>
      </c>
      <c r="W5196" s="11">
        <v>28320.0</v>
      </c>
      <c r="Z5196" s="5">
        <v>18000.0</v>
      </c>
      <c r="AB5196" s="1"/>
      <c r="AC5196" s="1" t="s">
        <v>45</v>
      </c>
      <c r="AD5196" s="12" t="s">
        <v>47</v>
      </c>
      <c r="AE5196" s="12" t="s">
        <v>46</v>
      </c>
      <c r="AF5196" s="12" t="s">
        <v>46</v>
      </c>
    </row>
    <row r="5197">
      <c r="A5197" s="1" t="s">
        <v>7052</v>
      </c>
      <c r="B5197" s="7"/>
      <c r="C5197" s="1" t="s">
        <v>36</v>
      </c>
      <c r="D5197" s="1" t="s">
        <v>76</v>
      </c>
      <c r="E5197" s="1" t="s">
        <v>77</v>
      </c>
      <c r="F5197" s="1" t="s">
        <v>490</v>
      </c>
      <c r="G5197" s="1" t="s">
        <v>310</v>
      </c>
      <c r="H5197" s="1" t="s">
        <v>311</v>
      </c>
      <c r="I5197" s="1" t="s">
        <v>42</v>
      </c>
      <c r="J5197" s="1"/>
      <c r="K5197" s="1" t="s">
        <v>7053</v>
      </c>
      <c r="L5197" s="1" t="s">
        <v>99</v>
      </c>
      <c r="M5197" s="9">
        <v>45033.0</v>
      </c>
      <c r="N5197" s="9">
        <v>44946.0</v>
      </c>
      <c r="O5197" s="1"/>
      <c r="P5197" s="1">
        <v>8.0</v>
      </c>
      <c r="Q5197" s="1">
        <v>192000.0</v>
      </c>
      <c r="R5197" s="1">
        <v>300000.0</v>
      </c>
      <c r="S5197" s="10">
        <v>45036.0</v>
      </c>
      <c r="V5197" s="5">
        <v>24000.0</v>
      </c>
      <c r="W5197" s="11">
        <v>28320.0</v>
      </c>
      <c r="Z5197" s="5">
        <v>18000.0</v>
      </c>
      <c r="AB5197" s="1"/>
      <c r="AC5197" s="1" t="s">
        <v>45</v>
      </c>
      <c r="AD5197" s="12" t="s">
        <v>47</v>
      </c>
      <c r="AE5197" s="12" t="s">
        <v>46</v>
      </c>
      <c r="AF5197" s="12" t="s">
        <v>47</v>
      </c>
    </row>
    <row r="5198">
      <c r="A5198" s="1" t="s">
        <v>7052</v>
      </c>
      <c r="B5198" s="7"/>
      <c r="C5198" s="1" t="s">
        <v>36</v>
      </c>
      <c r="D5198" s="1" t="s">
        <v>76</v>
      </c>
      <c r="E5198" s="1" t="s">
        <v>77</v>
      </c>
      <c r="F5198" s="1" t="s">
        <v>490</v>
      </c>
      <c r="G5198" s="1" t="s">
        <v>310</v>
      </c>
      <c r="H5198" s="1" t="s">
        <v>311</v>
      </c>
      <c r="I5198" s="1" t="s">
        <v>42</v>
      </c>
      <c r="J5198" s="1"/>
      <c r="K5198" s="1" t="s">
        <v>7053</v>
      </c>
      <c r="L5198" s="1" t="s">
        <v>99</v>
      </c>
      <c r="M5198" s="9">
        <v>45033.0</v>
      </c>
      <c r="N5198" s="9">
        <v>45087.0</v>
      </c>
      <c r="O5198" s="1"/>
      <c r="P5198" s="1">
        <v>8.0</v>
      </c>
      <c r="Q5198" s="1">
        <v>300000.0</v>
      </c>
      <c r="R5198" s="1">
        <v>300000.0</v>
      </c>
      <c r="S5198" s="10">
        <v>45177.0</v>
      </c>
      <c r="V5198" s="5">
        <v>24000.0</v>
      </c>
      <c r="W5198" s="11">
        <v>28320.0</v>
      </c>
      <c r="Z5198" s="5">
        <v>18000.0</v>
      </c>
      <c r="AB5198" s="1"/>
      <c r="AC5198" s="1" t="s">
        <v>45</v>
      </c>
      <c r="AD5198" s="12" t="s">
        <v>47</v>
      </c>
      <c r="AE5198" s="12" t="s">
        <v>47</v>
      </c>
      <c r="AF5198" s="12" t="s">
        <v>47</v>
      </c>
    </row>
    <row r="5199">
      <c r="A5199" s="1" t="s">
        <v>7052</v>
      </c>
      <c r="B5199" s="7"/>
      <c r="C5199" s="1" t="s">
        <v>36</v>
      </c>
      <c r="D5199" s="1" t="s">
        <v>76</v>
      </c>
      <c r="E5199" s="1" t="s">
        <v>77</v>
      </c>
      <c r="F5199" s="1" t="s">
        <v>490</v>
      </c>
      <c r="G5199" s="1" t="s">
        <v>310</v>
      </c>
      <c r="H5199" s="1" t="s">
        <v>311</v>
      </c>
      <c r="I5199" s="1" t="s">
        <v>42</v>
      </c>
      <c r="J5199" s="1"/>
      <c r="K5199" s="1" t="s">
        <v>7053</v>
      </c>
      <c r="L5199" s="1" t="s">
        <v>99</v>
      </c>
      <c r="M5199" s="9">
        <v>45033.0</v>
      </c>
      <c r="N5199" s="9">
        <v>45081.0</v>
      </c>
      <c r="O5199" s="1"/>
      <c r="P5199" s="1">
        <v>8.0</v>
      </c>
      <c r="Q5199" s="1">
        <v>300000.0</v>
      </c>
      <c r="R5199" s="1">
        <v>300000.0</v>
      </c>
      <c r="S5199" s="10">
        <v>45171.0</v>
      </c>
      <c r="V5199" s="5">
        <v>24000.0</v>
      </c>
      <c r="W5199" s="11">
        <v>28320.0</v>
      </c>
      <c r="Z5199" s="5">
        <v>18000.0</v>
      </c>
      <c r="AB5199" s="1"/>
      <c r="AC5199" s="1" t="s">
        <v>45</v>
      </c>
      <c r="AD5199" s="12" t="s">
        <v>47</v>
      </c>
      <c r="AE5199" s="12" t="s">
        <v>47</v>
      </c>
      <c r="AF5199" s="12" t="s">
        <v>47</v>
      </c>
    </row>
    <row r="5200">
      <c r="A5200" s="1" t="s">
        <v>7052</v>
      </c>
      <c r="B5200" s="7"/>
      <c r="C5200" s="1" t="s">
        <v>36</v>
      </c>
      <c r="D5200" s="1" t="s">
        <v>76</v>
      </c>
      <c r="E5200" s="1" t="s">
        <v>77</v>
      </c>
      <c r="F5200" s="1" t="s">
        <v>490</v>
      </c>
      <c r="G5200" s="1" t="s">
        <v>310</v>
      </c>
      <c r="H5200" s="1" t="s">
        <v>311</v>
      </c>
      <c r="I5200" s="1" t="s">
        <v>42</v>
      </c>
      <c r="J5200" s="1"/>
      <c r="K5200" s="1" t="s">
        <v>7053</v>
      </c>
      <c r="L5200" s="1" t="s">
        <v>99</v>
      </c>
      <c r="M5200" s="9">
        <v>45033.0</v>
      </c>
      <c r="N5200" s="9">
        <v>45080.0</v>
      </c>
      <c r="O5200" s="1"/>
      <c r="P5200" s="1">
        <v>8.0</v>
      </c>
      <c r="Q5200" s="1">
        <v>300000.0</v>
      </c>
      <c r="R5200" s="1">
        <v>300000.0</v>
      </c>
      <c r="S5200" s="10">
        <v>45170.0</v>
      </c>
      <c r="V5200" s="5">
        <v>24000.0</v>
      </c>
      <c r="W5200" s="11">
        <v>28320.0</v>
      </c>
      <c r="Z5200" s="5">
        <v>18000.0</v>
      </c>
      <c r="AB5200" s="1"/>
      <c r="AC5200" s="1" t="s">
        <v>45</v>
      </c>
      <c r="AD5200" s="12" t="s">
        <v>47</v>
      </c>
      <c r="AE5200" s="12" t="s">
        <v>47</v>
      </c>
      <c r="AF5200" s="12" t="s">
        <v>47</v>
      </c>
    </row>
    <row r="5201">
      <c r="A5201" s="1" t="s">
        <v>7052</v>
      </c>
      <c r="B5201" s="7"/>
      <c r="C5201" s="1" t="s">
        <v>36</v>
      </c>
      <c r="D5201" s="1" t="s">
        <v>76</v>
      </c>
      <c r="E5201" s="1" t="s">
        <v>77</v>
      </c>
      <c r="F5201" s="1" t="s">
        <v>490</v>
      </c>
      <c r="G5201" s="1" t="s">
        <v>310</v>
      </c>
      <c r="H5201" s="1" t="s">
        <v>311</v>
      </c>
      <c r="I5201" s="1" t="s">
        <v>42</v>
      </c>
      <c r="J5201" s="1"/>
      <c r="K5201" s="1" t="s">
        <v>7053</v>
      </c>
      <c r="L5201" s="1" t="s">
        <v>99</v>
      </c>
      <c r="M5201" s="9">
        <v>45033.0</v>
      </c>
      <c r="N5201" s="9">
        <v>45083.0</v>
      </c>
      <c r="O5201" s="1"/>
      <c r="P5201" s="1">
        <v>8.0</v>
      </c>
      <c r="Q5201" s="1">
        <v>300000.0</v>
      </c>
      <c r="R5201" s="1">
        <v>300000.0</v>
      </c>
      <c r="S5201" s="10">
        <v>45173.0</v>
      </c>
      <c r="V5201" s="5">
        <v>24000.0</v>
      </c>
      <c r="W5201" s="11">
        <v>28320.0</v>
      </c>
      <c r="Z5201" s="5">
        <v>18000.0</v>
      </c>
      <c r="AC5201" s="1" t="s">
        <v>45</v>
      </c>
      <c r="AD5201" s="12" t="s">
        <v>47</v>
      </c>
      <c r="AE5201" s="12" t="s">
        <v>47</v>
      </c>
      <c r="AF5201" s="12" t="s">
        <v>47</v>
      </c>
    </row>
    <row r="5202">
      <c r="A5202" s="1" t="s">
        <v>7060</v>
      </c>
      <c r="B5202" s="7"/>
      <c r="C5202" s="1" t="s">
        <v>156</v>
      </c>
      <c r="D5202" s="1" t="s">
        <v>76</v>
      </c>
      <c r="E5202" s="1" t="s">
        <v>82</v>
      </c>
      <c r="F5202" s="1" t="s">
        <v>646</v>
      </c>
      <c r="G5202" s="1" t="s">
        <v>121</v>
      </c>
      <c r="H5202" s="1" t="s">
        <v>994</v>
      </c>
      <c r="I5202" s="1" t="s">
        <v>187</v>
      </c>
      <c r="J5202" s="1"/>
      <c r="K5202" s="1" t="s">
        <v>7061</v>
      </c>
      <c r="L5202" s="1" t="s">
        <v>99</v>
      </c>
      <c r="M5202" s="14">
        <v>45253.0</v>
      </c>
      <c r="N5202" s="14">
        <v>45253.0</v>
      </c>
      <c r="O5202" s="1"/>
      <c r="P5202" s="1">
        <v>8.33</v>
      </c>
      <c r="Q5202" s="1">
        <v>300000.0</v>
      </c>
      <c r="R5202" s="1">
        <v>300000.0</v>
      </c>
      <c r="S5202" s="15">
        <v>45343.0</v>
      </c>
      <c r="V5202" s="5">
        <v>24990.0</v>
      </c>
      <c r="W5202" s="11">
        <v>29488.199999999997</v>
      </c>
      <c r="Z5202" s="5">
        <v>18742.5</v>
      </c>
      <c r="AC5202" s="1" t="s">
        <v>45</v>
      </c>
      <c r="AD5202" s="12" t="s">
        <v>47</v>
      </c>
      <c r="AE5202" s="12" t="s">
        <v>47</v>
      </c>
      <c r="AF5202" s="12" t="s">
        <v>47</v>
      </c>
    </row>
    <row r="5203">
      <c r="A5203" s="1" t="s">
        <v>7060</v>
      </c>
      <c r="B5203" s="7"/>
      <c r="C5203" s="1" t="s">
        <v>156</v>
      </c>
      <c r="D5203" s="1" t="s">
        <v>76</v>
      </c>
      <c r="E5203" s="1" t="s">
        <v>82</v>
      </c>
      <c r="F5203" s="1" t="s">
        <v>646</v>
      </c>
      <c r="G5203" s="1" t="s">
        <v>121</v>
      </c>
      <c r="H5203" s="1" t="s">
        <v>994</v>
      </c>
      <c r="I5203" s="1" t="s">
        <v>187</v>
      </c>
      <c r="J5203" s="1"/>
      <c r="K5203" s="1" t="s">
        <v>7061</v>
      </c>
      <c r="L5203" s="1" t="s">
        <v>99</v>
      </c>
      <c r="M5203" s="14">
        <v>45253.0</v>
      </c>
      <c r="N5203" s="14">
        <v>45253.0</v>
      </c>
      <c r="O5203" s="1"/>
      <c r="P5203" s="1">
        <v>8.33</v>
      </c>
      <c r="Q5203" s="1">
        <v>300000.0</v>
      </c>
      <c r="R5203" s="1">
        <v>300000.0</v>
      </c>
      <c r="S5203" s="15">
        <v>45343.0</v>
      </c>
      <c r="V5203" s="5">
        <v>24990.0</v>
      </c>
      <c r="W5203" s="11">
        <v>29488.199999999997</v>
      </c>
      <c r="Z5203" s="5">
        <v>18742.5</v>
      </c>
      <c r="AB5203" s="1"/>
      <c r="AC5203" s="1" t="s">
        <v>45</v>
      </c>
      <c r="AD5203" s="12" t="s">
        <v>47</v>
      </c>
      <c r="AE5203" s="12" t="s">
        <v>47</v>
      </c>
      <c r="AF5203" s="12" t="s">
        <v>47</v>
      </c>
    </row>
    <row r="5204">
      <c r="A5204" s="1" t="s">
        <v>7060</v>
      </c>
      <c r="B5204" s="7"/>
      <c r="C5204" s="1" t="s">
        <v>156</v>
      </c>
      <c r="D5204" s="1" t="s">
        <v>76</v>
      </c>
      <c r="E5204" s="1" t="s">
        <v>82</v>
      </c>
      <c r="F5204" s="1" t="s">
        <v>646</v>
      </c>
      <c r="G5204" s="1" t="s">
        <v>121</v>
      </c>
      <c r="H5204" s="1" t="s">
        <v>994</v>
      </c>
      <c r="I5204" s="1" t="s">
        <v>187</v>
      </c>
      <c r="J5204" s="1"/>
      <c r="K5204" s="1" t="s">
        <v>7061</v>
      </c>
      <c r="L5204" s="1" t="s">
        <v>99</v>
      </c>
      <c r="M5204" s="14">
        <v>45253.0</v>
      </c>
      <c r="N5204" s="14">
        <v>45253.0</v>
      </c>
      <c r="O5204" s="1"/>
      <c r="P5204" s="1">
        <v>8.33</v>
      </c>
      <c r="Q5204" s="1">
        <v>300000.0</v>
      </c>
      <c r="R5204" s="1">
        <v>300000.0</v>
      </c>
      <c r="S5204" s="15">
        <v>45343.0</v>
      </c>
      <c r="V5204" s="5">
        <v>24990.0</v>
      </c>
      <c r="W5204" s="11">
        <v>29488.199999999997</v>
      </c>
      <c r="Z5204" s="5">
        <v>18742.5</v>
      </c>
      <c r="AB5204" s="1"/>
      <c r="AC5204" s="1" t="s">
        <v>45</v>
      </c>
      <c r="AD5204" s="12" t="s">
        <v>47</v>
      </c>
      <c r="AE5204" s="12" t="s">
        <v>47</v>
      </c>
      <c r="AF5204" s="12" t="s">
        <v>47</v>
      </c>
    </row>
    <row r="5205">
      <c r="A5205" s="1" t="s">
        <v>7060</v>
      </c>
      <c r="B5205" s="7"/>
      <c r="C5205" s="1" t="s">
        <v>156</v>
      </c>
      <c r="D5205" s="1" t="s">
        <v>76</v>
      </c>
      <c r="E5205" s="1" t="s">
        <v>82</v>
      </c>
      <c r="F5205" s="1" t="s">
        <v>646</v>
      </c>
      <c r="G5205" s="1" t="s">
        <v>121</v>
      </c>
      <c r="H5205" s="1" t="s">
        <v>994</v>
      </c>
      <c r="I5205" s="1" t="s">
        <v>187</v>
      </c>
      <c r="J5205" s="1"/>
      <c r="K5205" s="1" t="s">
        <v>7061</v>
      </c>
      <c r="L5205" s="1" t="s">
        <v>99</v>
      </c>
      <c r="M5205" s="14">
        <v>45253.0</v>
      </c>
      <c r="N5205" s="14">
        <v>45253.0</v>
      </c>
      <c r="O5205" s="1"/>
      <c r="P5205" s="1">
        <v>8.33</v>
      </c>
      <c r="Q5205" s="1">
        <v>300000.0</v>
      </c>
      <c r="R5205" s="1">
        <v>300000.0</v>
      </c>
      <c r="S5205" s="15">
        <v>45343.0</v>
      </c>
      <c r="V5205" s="5">
        <v>24990.0</v>
      </c>
      <c r="W5205" s="11">
        <v>29488.199999999997</v>
      </c>
      <c r="Z5205" s="5">
        <v>18742.5</v>
      </c>
      <c r="AB5205" s="1"/>
      <c r="AC5205" s="1" t="s">
        <v>45</v>
      </c>
      <c r="AD5205" s="12" t="s">
        <v>47</v>
      </c>
      <c r="AE5205" s="12" t="s">
        <v>47</v>
      </c>
      <c r="AF5205" s="12" t="s">
        <v>47</v>
      </c>
    </row>
    <row r="5206">
      <c r="A5206" s="1" t="s">
        <v>7060</v>
      </c>
      <c r="B5206" s="7"/>
      <c r="C5206" s="1" t="s">
        <v>156</v>
      </c>
      <c r="D5206" s="1" t="s">
        <v>76</v>
      </c>
      <c r="E5206" s="1" t="s">
        <v>82</v>
      </c>
      <c r="F5206" s="1" t="s">
        <v>646</v>
      </c>
      <c r="G5206" s="1" t="s">
        <v>121</v>
      </c>
      <c r="H5206" s="1" t="s">
        <v>994</v>
      </c>
      <c r="I5206" s="1" t="s">
        <v>187</v>
      </c>
      <c r="J5206" s="1"/>
      <c r="K5206" s="1" t="s">
        <v>7061</v>
      </c>
      <c r="L5206" s="1" t="s">
        <v>99</v>
      </c>
      <c r="M5206" s="14">
        <v>45253.0</v>
      </c>
      <c r="N5206" s="14">
        <v>45253.0</v>
      </c>
      <c r="O5206" s="1"/>
      <c r="P5206" s="1">
        <v>8.33</v>
      </c>
      <c r="Q5206" s="1">
        <v>300000.0</v>
      </c>
      <c r="R5206" s="1">
        <v>300000.0</v>
      </c>
      <c r="S5206" s="15">
        <v>45343.0</v>
      </c>
      <c r="V5206" s="5">
        <v>24990.0</v>
      </c>
      <c r="W5206" s="11">
        <v>29488.199999999997</v>
      </c>
      <c r="Z5206" s="5">
        <v>18742.5</v>
      </c>
      <c r="AB5206" s="1"/>
      <c r="AC5206" s="1" t="s">
        <v>45</v>
      </c>
      <c r="AD5206" s="12" t="s">
        <v>47</v>
      </c>
      <c r="AE5206" s="12" t="s">
        <v>47</v>
      </c>
      <c r="AF5206" s="12" t="s">
        <v>47</v>
      </c>
    </row>
    <row r="5207">
      <c r="A5207" s="1" t="s">
        <v>7060</v>
      </c>
      <c r="B5207" s="7"/>
      <c r="C5207" s="1" t="s">
        <v>156</v>
      </c>
      <c r="D5207" s="1" t="s">
        <v>76</v>
      </c>
      <c r="E5207" s="1" t="s">
        <v>82</v>
      </c>
      <c r="F5207" s="1" t="s">
        <v>646</v>
      </c>
      <c r="G5207" s="1" t="s">
        <v>121</v>
      </c>
      <c r="H5207" s="1" t="s">
        <v>994</v>
      </c>
      <c r="I5207" s="1" t="s">
        <v>187</v>
      </c>
      <c r="J5207" s="1"/>
      <c r="K5207" s="1" t="s">
        <v>7061</v>
      </c>
      <c r="L5207" s="1" t="s">
        <v>99</v>
      </c>
      <c r="M5207" s="14">
        <v>45253.0</v>
      </c>
      <c r="N5207" s="14">
        <v>45253.0</v>
      </c>
      <c r="O5207" s="1"/>
      <c r="P5207" s="1">
        <v>8.33</v>
      </c>
      <c r="Q5207" s="1">
        <v>300000.0</v>
      </c>
      <c r="R5207" s="1">
        <v>300000.0</v>
      </c>
      <c r="S5207" s="15">
        <v>45343.0</v>
      </c>
      <c r="V5207" s="5">
        <v>24990.0</v>
      </c>
      <c r="W5207" s="11">
        <v>29488.199999999997</v>
      </c>
      <c r="Z5207" s="5">
        <v>18742.5</v>
      </c>
      <c r="AB5207" s="1"/>
      <c r="AC5207" s="1" t="s">
        <v>45</v>
      </c>
      <c r="AD5207" s="12" t="s">
        <v>47</v>
      </c>
      <c r="AE5207" s="12" t="s">
        <v>47</v>
      </c>
      <c r="AF5207" s="12" t="s">
        <v>47</v>
      </c>
    </row>
    <row r="5208">
      <c r="A5208" s="1" t="s">
        <v>7060</v>
      </c>
      <c r="B5208" s="7"/>
      <c r="C5208" s="1" t="s">
        <v>156</v>
      </c>
      <c r="D5208" s="1" t="s">
        <v>76</v>
      </c>
      <c r="E5208" s="1" t="s">
        <v>82</v>
      </c>
      <c r="F5208" s="1" t="s">
        <v>646</v>
      </c>
      <c r="G5208" s="1" t="s">
        <v>121</v>
      </c>
      <c r="H5208" s="1" t="s">
        <v>994</v>
      </c>
      <c r="I5208" s="1" t="s">
        <v>187</v>
      </c>
      <c r="J5208" s="1"/>
      <c r="K5208" s="1" t="s">
        <v>7061</v>
      </c>
      <c r="L5208" s="1" t="s">
        <v>99</v>
      </c>
      <c r="M5208" s="14">
        <v>45253.0</v>
      </c>
      <c r="N5208" s="14">
        <v>45253.0</v>
      </c>
      <c r="O5208" s="1"/>
      <c r="P5208" s="1">
        <v>8.33</v>
      </c>
      <c r="Q5208" s="1">
        <v>300000.0</v>
      </c>
      <c r="R5208" s="1">
        <v>300000.0</v>
      </c>
      <c r="S5208" s="15">
        <v>45343.0</v>
      </c>
      <c r="V5208" s="5">
        <v>24990.0</v>
      </c>
      <c r="W5208" s="11">
        <v>29488.199999999997</v>
      </c>
      <c r="Z5208" s="5">
        <v>18742.5</v>
      </c>
      <c r="AC5208" s="1" t="s">
        <v>45</v>
      </c>
      <c r="AD5208" s="12" t="s">
        <v>47</v>
      </c>
      <c r="AE5208" s="12" t="s">
        <v>47</v>
      </c>
      <c r="AF5208" s="12" t="s">
        <v>47</v>
      </c>
    </row>
    <row r="5209">
      <c r="A5209" s="1" t="s">
        <v>7060</v>
      </c>
      <c r="B5209" s="7"/>
      <c r="C5209" s="1" t="s">
        <v>156</v>
      </c>
      <c r="D5209" s="1" t="s">
        <v>76</v>
      </c>
      <c r="E5209" s="1" t="s">
        <v>82</v>
      </c>
      <c r="F5209" s="1" t="s">
        <v>646</v>
      </c>
      <c r="G5209" s="1" t="s">
        <v>121</v>
      </c>
      <c r="H5209" s="1" t="s">
        <v>994</v>
      </c>
      <c r="I5209" s="1" t="s">
        <v>187</v>
      </c>
      <c r="J5209" s="1"/>
      <c r="K5209" s="1" t="s">
        <v>7061</v>
      </c>
      <c r="L5209" s="1" t="s">
        <v>99</v>
      </c>
      <c r="M5209" s="14">
        <v>45253.0</v>
      </c>
      <c r="N5209" s="14">
        <v>45253.0</v>
      </c>
      <c r="O5209" s="1"/>
      <c r="P5209" s="1">
        <v>8.33</v>
      </c>
      <c r="Q5209" s="1">
        <v>300000.0</v>
      </c>
      <c r="R5209" s="1">
        <v>300000.0</v>
      </c>
      <c r="S5209" s="15">
        <v>45343.0</v>
      </c>
      <c r="V5209" s="5">
        <v>24990.0</v>
      </c>
      <c r="W5209" s="11">
        <v>29488.199999999997</v>
      </c>
      <c r="Z5209" s="5">
        <v>18742.5</v>
      </c>
      <c r="AC5209" s="1" t="s">
        <v>45</v>
      </c>
      <c r="AD5209" s="12" t="s">
        <v>47</v>
      </c>
      <c r="AE5209" s="12" t="s">
        <v>47</v>
      </c>
      <c r="AF5209" s="12" t="s">
        <v>47</v>
      </c>
    </row>
    <row r="5210">
      <c r="A5210" s="1" t="s">
        <v>7062</v>
      </c>
      <c r="B5210" s="7"/>
      <c r="C5210" s="1" t="s">
        <v>132</v>
      </c>
      <c r="D5210" s="1" t="s">
        <v>37</v>
      </c>
      <c r="E5210" s="1" t="s">
        <v>77</v>
      </c>
      <c r="F5210" s="1" t="s">
        <v>419</v>
      </c>
      <c r="G5210" s="1" t="s">
        <v>152</v>
      </c>
      <c r="H5210" s="1" t="s">
        <v>317</v>
      </c>
      <c r="I5210" s="1" t="s">
        <v>42</v>
      </c>
      <c r="J5210" s="1"/>
      <c r="K5210" s="1" t="s">
        <v>7063</v>
      </c>
      <c r="L5210" s="1" t="s">
        <v>99</v>
      </c>
      <c r="M5210" s="9">
        <v>44652.0</v>
      </c>
      <c r="N5210" s="9">
        <v>44652.0</v>
      </c>
      <c r="O5210" s="1"/>
      <c r="P5210" s="1">
        <v>8.33</v>
      </c>
      <c r="Q5210" s="1">
        <v>500000.0</v>
      </c>
      <c r="R5210" s="1">
        <v>300000.0</v>
      </c>
      <c r="S5210" s="10">
        <v>44682.0</v>
      </c>
      <c r="V5210" s="5">
        <v>24990.0</v>
      </c>
      <c r="W5210" s="11">
        <v>29488.199999999997</v>
      </c>
      <c r="Z5210" s="5">
        <v>18742.5</v>
      </c>
      <c r="AB5210" s="1"/>
      <c r="AC5210" s="1" t="s">
        <v>45</v>
      </c>
      <c r="AD5210" s="12" t="s">
        <v>46</v>
      </c>
      <c r="AE5210" s="12" t="s">
        <v>46</v>
      </c>
      <c r="AF5210" s="12" t="s">
        <v>46</v>
      </c>
    </row>
    <row r="5211">
      <c r="A5211" s="1" t="s">
        <v>7062</v>
      </c>
      <c r="B5211" s="7"/>
      <c r="C5211" s="1" t="s">
        <v>132</v>
      </c>
      <c r="D5211" s="1" t="s">
        <v>37</v>
      </c>
      <c r="E5211" s="1" t="s">
        <v>77</v>
      </c>
      <c r="F5211" s="1" t="s">
        <v>419</v>
      </c>
      <c r="G5211" s="1" t="s">
        <v>152</v>
      </c>
      <c r="H5211" s="1" t="s">
        <v>317</v>
      </c>
      <c r="I5211" s="1" t="s">
        <v>42</v>
      </c>
      <c r="J5211" s="1"/>
      <c r="K5211" s="1" t="s">
        <v>7063</v>
      </c>
      <c r="L5211" s="1" t="s">
        <v>99</v>
      </c>
      <c r="M5211" s="9">
        <v>44652.0</v>
      </c>
      <c r="N5211" s="9">
        <v>44652.0</v>
      </c>
      <c r="O5211" s="1"/>
      <c r="P5211" s="1">
        <v>8.33</v>
      </c>
      <c r="Q5211" s="1">
        <v>500000.0</v>
      </c>
      <c r="R5211" s="1">
        <v>300000.0</v>
      </c>
      <c r="S5211" s="10">
        <v>44682.0</v>
      </c>
      <c r="V5211" s="5">
        <v>24990.0</v>
      </c>
      <c r="W5211" s="11">
        <v>29488.199999999997</v>
      </c>
      <c r="Z5211" s="5">
        <v>18742.5</v>
      </c>
      <c r="AB5211" s="1"/>
      <c r="AC5211" s="1" t="s">
        <v>45</v>
      </c>
      <c r="AD5211" s="12" t="s">
        <v>46</v>
      </c>
      <c r="AE5211" s="12" t="s">
        <v>46</v>
      </c>
      <c r="AF5211" s="12" t="s">
        <v>46</v>
      </c>
    </row>
    <row r="5212">
      <c r="A5212" s="1" t="s">
        <v>7064</v>
      </c>
      <c r="B5212" s="7"/>
      <c r="C5212" s="1" t="s">
        <v>36</v>
      </c>
      <c r="D5212" s="1" t="s">
        <v>50</v>
      </c>
      <c r="E5212" s="1" t="s">
        <v>38</v>
      </c>
      <c r="F5212" s="1" t="s">
        <v>935</v>
      </c>
      <c r="G5212" s="1" t="s">
        <v>616</v>
      </c>
      <c r="H5212" s="1" t="s">
        <v>617</v>
      </c>
      <c r="I5212" s="1" t="s">
        <v>234</v>
      </c>
      <c r="J5212" s="1"/>
      <c r="K5212" s="1" t="s">
        <v>7065</v>
      </c>
      <c r="L5212" s="1" t="s">
        <v>53</v>
      </c>
      <c r="M5212" s="9">
        <v>44768.0</v>
      </c>
      <c r="N5212" s="9">
        <v>44768.0</v>
      </c>
      <c r="O5212" s="1"/>
      <c r="P5212" s="1">
        <v>8.33</v>
      </c>
      <c r="Q5212" s="1">
        <v>100000.0</v>
      </c>
      <c r="R5212" s="1">
        <v>300000.0</v>
      </c>
      <c r="S5212" s="10">
        <v>44798.0</v>
      </c>
      <c r="V5212" s="5">
        <v>24990.0</v>
      </c>
      <c r="W5212" s="11">
        <v>29488.199999999997</v>
      </c>
      <c r="Z5212" s="5">
        <v>18742.5</v>
      </c>
      <c r="AC5212" s="1" t="s">
        <v>45</v>
      </c>
      <c r="AD5212" s="12" t="s">
        <v>46</v>
      </c>
      <c r="AE5212" s="12" t="s">
        <v>46</v>
      </c>
      <c r="AF5212" s="12" t="s">
        <v>46</v>
      </c>
    </row>
    <row r="5213">
      <c r="A5213" s="1" t="s">
        <v>7066</v>
      </c>
      <c r="B5213" s="7"/>
      <c r="C5213" s="1" t="s">
        <v>36</v>
      </c>
      <c r="D5213" s="1" t="s">
        <v>37</v>
      </c>
      <c r="E5213" s="1" t="s">
        <v>77</v>
      </c>
      <c r="F5213" s="1" t="s">
        <v>1068</v>
      </c>
      <c r="G5213" s="1" t="s">
        <v>152</v>
      </c>
      <c r="H5213" s="1" t="s">
        <v>153</v>
      </c>
      <c r="I5213" s="1" t="s">
        <v>265</v>
      </c>
      <c r="J5213" s="1"/>
      <c r="K5213" s="1" t="s">
        <v>7067</v>
      </c>
      <c r="L5213" s="1" t="s">
        <v>99</v>
      </c>
      <c r="M5213" s="9">
        <v>44652.0</v>
      </c>
      <c r="N5213" s="9">
        <v>44665.0</v>
      </c>
      <c r="O5213" s="1"/>
      <c r="P5213" s="1">
        <v>8.0</v>
      </c>
      <c r="Q5213" s="1">
        <v>350000.0</v>
      </c>
      <c r="R5213" s="1">
        <v>400000.0</v>
      </c>
      <c r="S5213" s="9">
        <v>44655.0</v>
      </c>
      <c r="T5213" s="9">
        <v>44665.0</v>
      </c>
      <c r="U5213" s="1" t="s">
        <v>7068</v>
      </c>
      <c r="V5213" s="5">
        <v>32000.0</v>
      </c>
      <c r="W5213" s="11">
        <v>37760.0</v>
      </c>
      <c r="X5213" s="9">
        <v>44700.0</v>
      </c>
      <c r="Y5213" s="5">
        <v>34560.0</v>
      </c>
      <c r="Z5213" s="5">
        <v>24000.0</v>
      </c>
      <c r="AA5213" s="9">
        <v>44704.0</v>
      </c>
      <c r="AB5213" s="1" t="s">
        <v>7068</v>
      </c>
      <c r="AC5213" s="1" t="s">
        <v>55</v>
      </c>
      <c r="AD5213" s="12" t="s">
        <v>46</v>
      </c>
      <c r="AE5213" s="12" t="s">
        <v>46</v>
      </c>
      <c r="AF5213" s="12" t="s">
        <v>46</v>
      </c>
      <c r="AG5213" s="12" t="s">
        <v>46</v>
      </c>
      <c r="AH5213" s="12" t="s">
        <v>46</v>
      </c>
      <c r="AI5213" s="12" t="s">
        <v>46</v>
      </c>
    </row>
    <row r="5214">
      <c r="A5214" s="1" t="s">
        <v>7066</v>
      </c>
      <c r="B5214" s="7"/>
      <c r="C5214" s="1" t="s">
        <v>36</v>
      </c>
      <c r="D5214" s="1" t="s">
        <v>37</v>
      </c>
      <c r="E5214" s="1" t="s">
        <v>38</v>
      </c>
      <c r="F5214" s="1" t="s">
        <v>1068</v>
      </c>
      <c r="G5214" s="1" t="s">
        <v>152</v>
      </c>
      <c r="H5214" s="1" t="s">
        <v>153</v>
      </c>
      <c r="I5214" s="1" t="s">
        <v>265</v>
      </c>
      <c r="J5214" s="1"/>
      <c r="K5214" s="1" t="s">
        <v>7067</v>
      </c>
      <c r="L5214" s="1" t="s">
        <v>99</v>
      </c>
      <c r="M5214" s="9">
        <v>44652.0</v>
      </c>
      <c r="N5214" s="9">
        <v>44652.0</v>
      </c>
      <c r="O5214" s="1"/>
      <c r="P5214" s="1">
        <v>8.0</v>
      </c>
      <c r="Q5214" s="1">
        <v>400000.0</v>
      </c>
      <c r="R5214" s="1">
        <v>425000.0</v>
      </c>
      <c r="S5214" s="9">
        <v>44662.0</v>
      </c>
      <c r="T5214" s="9">
        <v>44665.0</v>
      </c>
      <c r="U5214" s="1" t="s">
        <v>7069</v>
      </c>
      <c r="V5214" s="5">
        <v>34000.0</v>
      </c>
      <c r="W5214" s="11">
        <v>40120.0</v>
      </c>
      <c r="X5214" s="9"/>
      <c r="Y5214" s="5"/>
      <c r="Z5214" s="5">
        <v>25500.0</v>
      </c>
      <c r="AA5214" s="9"/>
      <c r="AC5214" s="1" t="s">
        <v>162</v>
      </c>
      <c r="AD5214" s="12" t="s">
        <v>46</v>
      </c>
      <c r="AE5214" s="12" t="s">
        <v>46</v>
      </c>
      <c r="AF5214" s="12" t="s">
        <v>46</v>
      </c>
      <c r="AG5214" s="12" t="s">
        <v>46</v>
      </c>
    </row>
    <row r="5215">
      <c r="A5215" s="1" t="s">
        <v>7066</v>
      </c>
      <c r="B5215" s="7"/>
      <c r="C5215" s="1" t="s">
        <v>36</v>
      </c>
      <c r="D5215" s="1" t="s">
        <v>37</v>
      </c>
      <c r="E5215" s="1" t="s">
        <v>38</v>
      </c>
      <c r="F5215" s="1" t="s">
        <v>1068</v>
      </c>
      <c r="G5215" s="1" t="s">
        <v>152</v>
      </c>
      <c r="H5215" s="1" t="s">
        <v>153</v>
      </c>
      <c r="I5215" s="1" t="s">
        <v>265</v>
      </c>
      <c r="J5215" s="1"/>
      <c r="K5215" s="1" t="s">
        <v>7067</v>
      </c>
      <c r="L5215" s="1" t="s">
        <v>99</v>
      </c>
      <c r="M5215" s="9">
        <v>44652.0</v>
      </c>
      <c r="N5215" s="9">
        <v>44652.0</v>
      </c>
      <c r="O5215" s="1"/>
      <c r="P5215" s="1">
        <v>8.0</v>
      </c>
      <c r="Q5215" s="1">
        <v>500000.0</v>
      </c>
      <c r="R5215" s="1">
        <v>288000.0</v>
      </c>
      <c r="S5215" s="9">
        <v>44713.0</v>
      </c>
      <c r="T5215" s="9">
        <v>44732.0</v>
      </c>
      <c r="U5215" s="1" t="s">
        <v>7070</v>
      </c>
      <c r="V5215" s="5">
        <v>23040.0</v>
      </c>
      <c r="W5215" s="11">
        <v>27187.199999999997</v>
      </c>
      <c r="X5215" s="9">
        <v>44732.0</v>
      </c>
      <c r="Y5215" s="5">
        <v>24883.199999999997</v>
      </c>
      <c r="Z5215" s="5">
        <v>17280.0</v>
      </c>
      <c r="AA5215" s="9">
        <v>44732.0</v>
      </c>
      <c r="AB5215" s="1" t="s">
        <v>7070</v>
      </c>
      <c r="AC5215" s="1" t="s">
        <v>55</v>
      </c>
      <c r="AD5215" s="12" t="s">
        <v>46</v>
      </c>
      <c r="AE5215" s="12" t="s">
        <v>46</v>
      </c>
      <c r="AF5215" s="12" t="s">
        <v>46</v>
      </c>
      <c r="AG5215" s="12" t="s">
        <v>46</v>
      </c>
      <c r="AH5215" s="12" t="s">
        <v>46</v>
      </c>
      <c r="AI5215" s="12" t="s">
        <v>46</v>
      </c>
    </row>
    <row r="5216">
      <c r="A5216" s="1" t="s">
        <v>7066</v>
      </c>
      <c r="B5216" s="7"/>
      <c r="C5216" s="1" t="s">
        <v>36</v>
      </c>
      <c r="D5216" s="1" t="s">
        <v>37</v>
      </c>
      <c r="E5216" s="1" t="s">
        <v>77</v>
      </c>
      <c r="F5216" s="1" t="s">
        <v>1068</v>
      </c>
      <c r="G5216" s="1" t="s">
        <v>152</v>
      </c>
      <c r="H5216" s="1" t="s">
        <v>153</v>
      </c>
      <c r="I5216" s="1" t="s">
        <v>265</v>
      </c>
      <c r="J5216" s="1"/>
      <c r="K5216" s="1" t="s">
        <v>7067</v>
      </c>
      <c r="L5216" s="1" t="s">
        <v>99</v>
      </c>
      <c r="M5216" s="9">
        <v>44652.0</v>
      </c>
      <c r="N5216" s="14">
        <v>44905.0</v>
      </c>
      <c r="O5216" s="1"/>
      <c r="P5216" s="1">
        <v>8.0</v>
      </c>
      <c r="Q5216" s="1">
        <v>250000.0</v>
      </c>
      <c r="R5216" s="1">
        <v>300000.0</v>
      </c>
      <c r="S5216" s="14">
        <v>44894.0</v>
      </c>
      <c r="T5216" s="14">
        <v>44905.0</v>
      </c>
      <c r="U5216" s="1" t="s">
        <v>7071</v>
      </c>
      <c r="V5216" s="5">
        <v>24000.0</v>
      </c>
      <c r="W5216" s="11">
        <v>28320.0</v>
      </c>
      <c r="X5216" s="9">
        <v>44939.0</v>
      </c>
      <c r="Y5216" s="5">
        <v>25920.0</v>
      </c>
      <c r="Z5216" s="5">
        <v>18000.0</v>
      </c>
      <c r="AA5216" s="9">
        <v>44943.0</v>
      </c>
      <c r="AB5216" s="1" t="s">
        <v>7071</v>
      </c>
      <c r="AC5216" s="1" t="s">
        <v>55</v>
      </c>
      <c r="AD5216" s="12" t="s">
        <v>46</v>
      </c>
      <c r="AE5216" s="12" t="s">
        <v>46</v>
      </c>
      <c r="AF5216" s="12" t="s">
        <v>46</v>
      </c>
      <c r="AG5216" s="12" t="s">
        <v>46</v>
      </c>
      <c r="AH5216" s="12" t="s">
        <v>46</v>
      </c>
      <c r="AI5216" s="12" t="s">
        <v>46</v>
      </c>
    </row>
    <row r="5217">
      <c r="A5217" s="1" t="s">
        <v>7066</v>
      </c>
      <c r="B5217" s="7"/>
      <c r="C5217" s="1" t="s">
        <v>36</v>
      </c>
      <c r="D5217" s="1" t="s">
        <v>37</v>
      </c>
      <c r="E5217" s="1" t="s">
        <v>77</v>
      </c>
      <c r="F5217" s="1" t="s">
        <v>1068</v>
      </c>
      <c r="G5217" s="1" t="s">
        <v>152</v>
      </c>
      <c r="H5217" s="1" t="s">
        <v>153</v>
      </c>
      <c r="I5217" s="1" t="s">
        <v>265</v>
      </c>
      <c r="J5217" s="1"/>
      <c r="K5217" s="1" t="s">
        <v>7067</v>
      </c>
      <c r="L5217" s="1" t="s">
        <v>99</v>
      </c>
      <c r="M5217" s="9">
        <v>44652.0</v>
      </c>
      <c r="N5217" s="9">
        <v>45001.0</v>
      </c>
      <c r="O5217" s="1"/>
      <c r="P5217" s="1">
        <v>8.0</v>
      </c>
      <c r="Q5217" s="1">
        <v>250000.0</v>
      </c>
      <c r="R5217" s="1">
        <v>300000.0</v>
      </c>
      <c r="S5217" s="9">
        <v>44986.0</v>
      </c>
      <c r="T5217" s="9">
        <v>45001.0</v>
      </c>
      <c r="U5217" s="1" t="s">
        <v>7072</v>
      </c>
      <c r="V5217" s="5">
        <v>24000.0</v>
      </c>
      <c r="W5217" s="11">
        <v>28320.0</v>
      </c>
      <c r="X5217" s="9">
        <v>45031.0</v>
      </c>
      <c r="Y5217" s="5">
        <v>25920.0</v>
      </c>
      <c r="Z5217" s="5">
        <v>18000.0</v>
      </c>
      <c r="AA5217" s="9">
        <v>45035.0</v>
      </c>
      <c r="AB5217" s="1" t="s">
        <v>7072</v>
      </c>
      <c r="AC5217" s="1" t="s">
        <v>55</v>
      </c>
      <c r="AD5217" s="12" t="s">
        <v>46</v>
      </c>
      <c r="AE5217" s="12" t="s">
        <v>46</v>
      </c>
      <c r="AF5217" s="12" t="s">
        <v>46</v>
      </c>
      <c r="AG5217" s="12" t="s">
        <v>46</v>
      </c>
      <c r="AH5217" s="12" t="s">
        <v>47</v>
      </c>
      <c r="AI5217" s="12" t="s">
        <v>47</v>
      </c>
    </row>
    <row r="5218">
      <c r="A5218" s="1" t="s">
        <v>7066</v>
      </c>
      <c r="B5218" s="7"/>
      <c r="C5218" s="1" t="s">
        <v>36</v>
      </c>
      <c r="D5218" s="1" t="s">
        <v>37</v>
      </c>
      <c r="E5218" s="1" t="s">
        <v>38</v>
      </c>
      <c r="F5218" s="1" t="s">
        <v>1068</v>
      </c>
      <c r="G5218" s="1" t="s">
        <v>152</v>
      </c>
      <c r="H5218" s="1" t="s">
        <v>153</v>
      </c>
      <c r="I5218" s="1" t="s">
        <v>265</v>
      </c>
      <c r="J5218" s="1"/>
      <c r="K5218" s="1" t="s">
        <v>7067</v>
      </c>
      <c r="L5218" s="1" t="s">
        <v>99</v>
      </c>
      <c r="M5218" s="9">
        <v>44652.0</v>
      </c>
      <c r="N5218" s="9">
        <v>45065.0</v>
      </c>
      <c r="O5218" s="1"/>
      <c r="P5218" s="1">
        <v>8.0</v>
      </c>
      <c r="Q5218" s="1">
        <v>504000.0</v>
      </c>
      <c r="R5218" s="1">
        <v>504000.0</v>
      </c>
      <c r="S5218" s="9">
        <v>44990.0</v>
      </c>
      <c r="T5218" s="9">
        <v>45065.0</v>
      </c>
      <c r="U5218" s="1" t="s">
        <v>7073</v>
      </c>
      <c r="V5218" s="5">
        <v>40320.0</v>
      </c>
      <c r="W5218" s="11">
        <v>47577.6</v>
      </c>
      <c r="X5218" s="9">
        <v>45119.0</v>
      </c>
      <c r="Y5218" s="5">
        <v>43545.6</v>
      </c>
      <c r="Z5218" s="5">
        <v>30240.0</v>
      </c>
      <c r="AA5218" s="9">
        <v>45120.0</v>
      </c>
      <c r="AB5218" s="1" t="s">
        <v>7074</v>
      </c>
      <c r="AC5218" s="1" t="s">
        <v>55</v>
      </c>
      <c r="AD5218" s="12" t="s">
        <v>46</v>
      </c>
      <c r="AE5218" s="12" t="s">
        <v>47</v>
      </c>
      <c r="AF5218" s="12" t="s">
        <v>46</v>
      </c>
      <c r="AG5218" s="12" t="s">
        <v>47</v>
      </c>
      <c r="AH5218" s="12" t="s">
        <v>47</v>
      </c>
      <c r="AI5218" s="12" t="s">
        <v>47</v>
      </c>
    </row>
    <row r="5219">
      <c r="A5219" s="1" t="s">
        <v>7066</v>
      </c>
      <c r="B5219" s="7"/>
      <c r="C5219" s="1" t="s">
        <v>36</v>
      </c>
      <c r="D5219" s="1" t="s">
        <v>37</v>
      </c>
      <c r="E5219" s="1" t="s">
        <v>38</v>
      </c>
      <c r="F5219" s="1" t="s">
        <v>1068</v>
      </c>
      <c r="G5219" s="1" t="s">
        <v>152</v>
      </c>
      <c r="H5219" s="1" t="s">
        <v>153</v>
      </c>
      <c r="I5219" s="1" t="s">
        <v>265</v>
      </c>
      <c r="J5219" s="1"/>
      <c r="K5219" s="1" t="s">
        <v>7067</v>
      </c>
      <c r="L5219" s="1" t="s">
        <v>99</v>
      </c>
      <c r="M5219" s="9">
        <v>44652.0</v>
      </c>
      <c r="N5219" s="9">
        <v>45011.0</v>
      </c>
      <c r="O5219" s="1"/>
      <c r="P5219" s="1">
        <v>8.0</v>
      </c>
      <c r="Q5219" s="1">
        <v>300000.0</v>
      </c>
      <c r="R5219" s="1">
        <v>320000.0</v>
      </c>
      <c r="S5219" s="9">
        <v>45052.0</v>
      </c>
      <c r="T5219" s="9">
        <v>45100.0</v>
      </c>
      <c r="U5219" s="1" t="s">
        <v>7075</v>
      </c>
      <c r="V5219" s="5">
        <v>25600.0</v>
      </c>
      <c r="W5219" s="11">
        <v>30208.0</v>
      </c>
      <c r="X5219" s="9">
        <v>45149.0</v>
      </c>
      <c r="Y5219" s="5">
        <v>27648.0</v>
      </c>
      <c r="Z5219" s="5">
        <v>19200.0</v>
      </c>
      <c r="AA5219" s="9">
        <v>45153.0</v>
      </c>
      <c r="AB5219" s="1" t="s">
        <v>7075</v>
      </c>
      <c r="AC5219" s="1" t="s">
        <v>55</v>
      </c>
      <c r="AD5219" s="12" t="s">
        <v>46</v>
      </c>
      <c r="AE5219" s="12" t="s">
        <v>46</v>
      </c>
      <c r="AF5219" s="12" t="s">
        <v>47</v>
      </c>
      <c r="AG5219" s="12" t="s">
        <v>47</v>
      </c>
      <c r="AH5219" s="12" t="s">
        <v>47</v>
      </c>
      <c r="AI5219" s="12" t="s">
        <v>47</v>
      </c>
    </row>
    <row r="5220">
      <c r="A5220" s="1" t="s">
        <v>7066</v>
      </c>
      <c r="B5220" s="7"/>
      <c r="C5220" s="1" t="s">
        <v>36</v>
      </c>
      <c r="D5220" s="1" t="s">
        <v>37</v>
      </c>
      <c r="E5220" s="1" t="s">
        <v>38</v>
      </c>
      <c r="F5220" s="1" t="s">
        <v>1068</v>
      </c>
      <c r="G5220" s="1" t="s">
        <v>152</v>
      </c>
      <c r="H5220" s="1" t="s">
        <v>153</v>
      </c>
      <c r="I5220" s="1" t="s">
        <v>265</v>
      </c>
      <c r="J5220" s="1"/>
      <c r="K5220" s="1" t="s">
        <v>7067</v>
      </c>
      <c r="L5220" s="1" t="s">
        <v>99</v>
      </c>
      <c r="M5220" s="9">
        <v>44652.0</v>
      </c>
      <c r="N5220" s="14">
        <v>45288.0</v>
      </c>
      <c r="O5220" s="1"/>
      <c r="P5220" s="1">
        <v>8.0</v>
      </c>
      <c r="Q5220" s="1">
        <v>300000.0</v>
      </c>
      <c r="R5220" s="1">
        <v>408000.0</v>
      </c>
      <c r="S5220" s="14">
        <v>45242.0</v>
      </c>
      <c r="T5220" s="14">
        <v>45288.0</v>
      </c>
      <c r="U5220" s="1" t="s">
        <v>7076</v>
      </c>
      <c r="V5220" s="5">
        <v>32640.0</v>
      </c>
      <c r="W5220" s="11">
        <v>38515.2</v>
      </c>
      <c r="X5220" s="9">
        <v>45338.0</v>
      </c>
      <c r="Y5220" s="5">
        <v>35251.2</v>
      </c>
      <c r="Z5220" s="5">
        <v>24480.0</v>
      </c>
      <c r="AA5220" s="9">
        <v>45342.0</v>
      </c>
      <c r="AB5220" s="1" t="s">
        <v>7077</v>
      </c>
      <c r="AC5220" s="1" t="s">
        <v>55</v>
      </c>
      <c r="AD5220" s="12" t="s">
        <v>46</v>
      </c>
      <c r="AE5220" s="12" t="s">
        <v>47</v>
      </c>
      <c r="AF5220" s="12" t="s">
        <v>47</v>
      </c>
      <c r="AG5220" s="12" t="s">
        <v>47</v>
      </c>
      <c r="AH5220" s="12" t="s">
        <v>47</v>
      </c>
      <c r="AI5220" s="12" t="s">
        <v>47</v>
      </c>
    </row>
    <row r="5221">
      <c r="A5221" s="1" t="s">
        <v>7066</v>
      </c>
      <c r="B5221" s="7"/>
      <c r="C5221" s="1" t="s">
        <v>36</v>
      </c>
      <c r="D5221" s="1" t="s">
        <v>37</v>
      </c>
      <c r="E5221" s="1" t="s">
        <v>77</v>
      </c>
      <c r="F5221" s="1" t="s">
        <v>1068</v>
      </c>
      <c r="G5221" s="1" t="s">
        <v>152</v>
      </c>
      <c r="H5221" s="1" t="s">
        <v>153</v>
      </c>
      <c r="I5221" s="1" t="s">
        <v>265</v>
      </c>
      <c r="J5221" s="1"/>
      <c r="K5221" s="1" t="s">
        <v>7067</v>
      </c>
      <c r="L5221" s="1" t="s">
        <v>99</v>
      </c>
      <c r="M5221" s="9">
        <v>44652.0</v>
      </c>
      <c r="N5221" s="9">
        <v>44732.0</v>
      </c>
      <c r="O5221" s="1"/>
      <c r="P5221" s="1">
        <v>8.0</v>
      </c>
      <c r="Q5221" s="1">
        <v>250000.0</v>
      </c>
      <c r="R5221" s="1">
        <v>300000.0</v>
      </c>
      <c r="S5221" s="10">
        <v>44822.0</v>
      </c>
      <c r="V5221" s="5">
        <v>24000.0</v>
      </c>
      <c r="W5221" s="11">
        <v>28320.0</v>
      </c>
      <c r="X5221" s="1"/>
      <c r="Y5221" s="1"/>
      <c r="Z5221" s="5">
        <v>18000.0</v>
      </c>
      <c r="AB5221" s="1"/>
      <c r="AC5221" s="1" t="s">
        <v>45</v>
      </c>
      <c r="AD5221" s="12" t="s">
        <v>46</v>
      </c>
      <c r="AE5221" s="12" t="s">
        <v>46</v>
      </c>
      <c r="AF5221" s="12" t="s">
        <v>46</v>
      </c>
    </row>
    <row r="5222">
      <c r="A5222" s="1" t="s">
        <v>7066</v>
      </c>
      <c r="B5222" s="7"/>
      <c r="C5222" s="1" t="s">
        <v>36</v>
      </c>
      <c r="D5222" s="1" t="s">
        <v>37</v>
      </c>
      <c r="E5222" s="1" t="s">
        <v>38</v>
      </c>
      <c r="F5222" s="1" t="s">
        <v>1068</v>
      </c>
      <c r="G5222" s="1" t="s">
        <v>152</v>
      </c>
      <c r="H5222" s="1" t="s">
        <v>153</v>
      </c>
      <c r="I5222" s="1" t="s">
        <v>265</v>
      </c>
      <c r="J5222" s="1"/>
      <c r="K5222" s="1" t="s">
        <v>7067</v>
      </c>
      <c r="L5222" s="1" t="s">
        <v>99</v>
      </c>
      <c r="M5222" s="9">
        <v>44652.0</v>
      </c>
      <c r="N5222" s="9">
        <v>44652.0</v>
      </c>
      <c r="O5222" s="1"/>
      <c r="P5222" s="1">
        <v>8.0</v>
      </c>
      <c r="Q5222" s="1">
        <v>300000.0</v>
      </c>
      <c r="R5222" s="1">
        <v>300000.0</v>
      </c>
      <c r="S5222" s="10">
        <v>44742.0</v>
      </c>
      <c r="V5222" s="5">
        <v>24000.0</v>
      </c>
      <c r="W5222" s="11">
        <v>28320.0</v>
      </c>
      <c r="X5222" s="1"/>
      <c r="Y5222" s="1"/>
      <c r="Z5222" s="5">
        <v>18000.0</v>
      </c>
      <c r="AA5222" s="1"/>
      <c r="AB5222" s="1"/>
      <c r="AC5222" s="1" t="s">
        <v>45</v>
      </c>
      <c r="AD5222" s="12" t="s">
        <v>46</v>
      </c>
      <c r="AE5222" s="12" t="s">
        <v>46</v>
      </c>
      <c r="AF5222" s="12" t="s">
        <v>46</v>
      </c>
    </row>
    <row r="5223">
      <c r="A5223" s="1" t="s">
        <v>7066</v>
      </c>
      <c r="B5223" s="7"/>
      <c r="C5223" s="1" t="s">
        <v>36</v>
      </c>
      <c r="D5223" s="1" t="s">
        <v>37</v>
      </c>
      <c r="E5223" s="1" t="s">
        <v>77</v>
      </c>
      <c r="F5223" s="1" t="s">
        <v>1068</v>
      </c>
      <c r="G5223" s="1" t="s">
        <v>152</v>
      </c>
      <c r="H5223" s="1" t="s">
        <v>153</v>
      </c>
      <c r="I5223" s="1" t="s">
        <v>265</v>
      </c>
      <c r="J5223" s="1"/>
      <c r="K5223" s="1" t="s">
        <v>7067</v>
      </c>
      <c r="L5223" s="1" t="s">
        <v>99</v>
      </c>
      <c r="M5223" s="9">
        <v>44652.0</v>
      </c>
      <c r="N5223" s="14">
        <v>45211.0</v>
      </c>
      <c r="O5223" s="1"/>
      <c r="P5223" s="1">
        <v>8.0</v>
      </c>
      <c r="Q5223" s="1">
        <v>504000.0</v>
      </c>
      <c r="R5223" s="1">
        <v>300000.0</v>
      </c>
      <c r="S5223" s="15">
        <v>45301.0</v>
      </c>
      <c r="V5223" s="5">
        <v>24000.0</v>
      </c>
      <c r="W5223" s="11">
        <v>28320.0</v>
      </c>
      <c r="Z5223" s="5">
        <v>18000.0</v>
      </c>
      <c r="AB5223" s="1"/>
      <c r="AC5223" s="1" t="s">
        <v>45</v>
      </c>
      <c r="AD5223" s="12" t="s">
        <v>46</v>
      </c>
      <c r="AE5223" s="12" t="s">
        <v>47</v>
      </c>
      <c r="AF5223" s="12" t="s">
        <v>47</v>
      </c>
    </row>
    <row r="5224">
      <c r="A5224" s="1" t="s">
        <v>7066</v>
      </c>
      <c r="B5224" s="7"/>
      <c r="C5224" s="1" t="s">
        <v>36</v>
      </c>
      <c r="D5224" s="1" t="s">
        <v>37</v>
      </c>
      <c r="E5224" s="1" t="s">
        <v>77</v>
      </c>
      <c r="F5224" s="1" t="s">
        <v>1068</v>
      </c>
      <c r="G5224" s="1" t="s">
        <v>152</v>
      </c>
      <c r="H5224" s="1" t="s">
        <v>153</v>
      </c>
      <c r="I5224" s="1" t="s">
        <v>265</v>
      </c>
      <c r="J5224" s="1"/>
      <c r="K5224" s="1" t="s">
        <v>7067</v>
      </c>
      <c r="L5224" s="1" t="s">
        <v>99</v>
      </c>
      <c r="M5224" s="9">
        <v>44652.0</v>
      </c>
      <c r="N5224" s="14">
        <v>45211.0</v>
      </c>
      <c r="O5224" s="1"/>
      <c r="P5224" s="1">
        <v>8.0</v>
      </c>
      <c r="Q5224" s="1">
        <v>320000.0</v>
      </c>
      <c r="R5224" s="1">
        <v>300000.0</v>
      </c>
      <c r="S5224" s="15">
        <v>45301.0</v>
      </c>
      <c r="V5224" s="5">
        <v>24000.0</v>
      </c>
      <c r="W5224" s="11">
        <v>28320.0</v>
      </c>
      <c r="Z5224" s="5">
        <v>18000.0</v>
      </c>
      <c r="AB5224" s="1"/>
      <c r="AC5224" s="1" t="s">
        <v>45</v>
      </c>
      <c r="AD5224" s="12" t="s">
        <v>46</v>
      </c>
      <c r="AE5224" s="12" t="s">
        <v>47</v>
      </c>
      <c r="AF5224" s="12" t="s">
        <v>47</v>
      </c>
    </row>
    <row r="5225">
      <c r="A5225" s="1" t="s">
        <v>7066</v>
      </c>
      <c r="B5225" s="7"/>
      <c r="C5225" s="1" t="s">
        <v>36</v>
      </c>
      <c r="D5225" s="1" t="s">
        <v>37</v>
      </c>
      <c r="E5225" s="1" t="s">
        <v>38</v>
      </c>
      <c r="F5225" s="1" t="s">
        <v>1068</v>
      </c>
      <c r="G5225" s="1" t="s">
        <v>152</v>
      </c>
      <c r="H5225" s="1" t="s">
        <v>153</v>
      </c>
      <c r="I5225" s="1" t="s">
        <v>265</v>
      </c>
      <c r="J5225" s="1"/>
      <c r="K5225" s="1" t="s">
        <v>7067</v>
      </c>
      <c r="L5225" s="1" t="s">
        <v>99</v>
      </c>
      <c r="M5225" s="9">
        <v>44652.0</v>
      </c>
      <c r="N5225" s="9">
        <v>45316.0</v>
      </c>
      <c r="O5225" s="1"/>
      <c r="P5225" s="1">
        <v>8.0</v>
      </c>
      <c r="Q5225" s="1">
        <v>300000.0</v>
      </c>
      <c r="R5225" s="1">
        <v>300000.0</v>
      </c>
      <c r="S5225" s="10">
        <v>45346.0</v>
      </c>
      <c r="V5225" s="5">
        <v>24000.0</v>
      </c>
      <c r="W5225" s="11">
        <v>28320.0</v>
      </c>
      <c r="X5225" s="1"/>
      <c r="Y5225" s="1"/>
      <c r="Z5225" s="5">
        <v>18000.0</v>
      </c>
      <c r="AA5225" s="1"/>
      <c r="AB5225" s="1"/>
      <c r="AC5225" s="1" t="s">
        <v>45</v>
      </c>
      <c r="AD5225" s="12" t="s">
        <v>46</v>
      </c>
      <c r="AE5225" s="12" t="s">
        <v>47</v>
      </c>
      <c r="AF5225" s="12" t="s">
        <v>47</v>
      </c>
    </row>
    <row r="5226">
      <c r="A5226" s="1" t="s">
        <v>7066</v>
      </c>
      <c r="B5226" s="7"/>
      <c r="C5226" s="1" t="s">
        <v>36</v>
      </c>
      <c r="D5226" s="1" t="s">
        <v>37</v>
      </c>
      <c r="E5226" s="1" t="s">
        <v>77</v>
      </c>
      <c r="F5226" s="1" t="s">
        <v>1068</v>
      </c>
      <c r="G5226" s="1" t="s">
        <v>152</v>
      </c>
      <c r="H5226" s="1" t="s">
        <v>153</v>
      </c>
      <c r="I5226" s="1" t="s">
        <v>265</v>
      </c>
      <c r="J5226" s="1"/>
      <c r="K5226" s="1" t="s">
        <v>7067</v>
      </c>
      <c r="L5226" s="1" t="s">
        <v>99</v>
      </c>
      <c r="M5226" s="9">
        <v>44652.0</v>
      </c>
      <c r="N5226" s="9">
        <v>44652.0</v>
      </c>
      <c r="O5226" s="1"/>
      <c r="P5226" s="1">
        <v>8.0</v>
      </c>
      <c r="Q5226" s="1">
        <v>420000.0</v>
      </c>
      <c r="R5226" s="1">
        <v>300000.0</v>
      </c>
      <c r="S5226" s="10">
        <v>44682.0</v>
      </c>
      <c r="V5226" s="5">
        <v>24000.0</v>
      </c>
      <c r="W5226" s="11">
        <v>28320.0</v>
      </c>
      <c r="Z5226" s="5">
        <v>18000.0</v>
      </c>
      <c r="AB5226" s="1"/>
      <c r="AC5226" s="1" t="s">
        <v>45</v>
      </c>
      <c r="AD5226" s="12" t="s">
        <v>46</v>
      </c>
      <c r="AE5226" s="12" t="s">
        <v>46</v>
      </c>
      <c r="AF5226" s="12" t="s">
        <v>46</v>
      </c>
    </row>
    <row r="5227">
      <c r="A5227" s="1" t="s">
        <v>7078</v>
      </c>
      <c r="B5227" s="7"/>
      <c r="C5227" s="1" t="s">
        <v>36</v>
      </c>
      <c r="D5227" s="1" t="s">
        <v>96</v>
      </c>
      <c r="E5227" s="1" t="s">
        <v>77</v>
      </c>
      <c r="F5227" s="1" t="s">
        <v>105</v>
      </c>
      <c r="G5227" s="1" t="s">
        <v>152</v>
      </c>
      <c r="H5227" s="1" t="s">
        <v>153</v>
      </c>
      <c r="I5227" s="1" t="s">
        <v>42</v>
      </c>
      <c r="J5227" s="1"/>
      <c r="K5227" s="1" t="s">
        <v>7079</v>
      </c>
      <c r="L5227" s="1" t="s">
        <v>150</v>
      </c>
      <c r="M5227" s="9">
        <v>44652.0</v>
      </c>
      <c r="N5227" s="9">
        <v>44652.0</v>
      </c>
      <c r="P5227" s="1">
        <v>8.33</v>
      </c>
      <c r="Q5227" s="1">
        <v>1000000.0</v>
      </c>
      <c r="R5227" s="1">
        <v>300000.0</v>
      </c>
      <c r="S5227" s="10">
        <v>44682.0</v>
      </c>
      <c r="V5227" s="5">
        <v>24990.0</v>
      </c>
      <c r="W5227" s="11">
        <v>29488.199999999997</v>
      </c>
      <c r="Z5227" s="5">
        <v>18742.5</v>
      </c>
      <c r="AC5227" s="1" t="s">
        <v>45</v>
      </c>
      <c r="AD5227" s="12" t="s">
        <v>46</v>
      </c>
      <c r="AE5227" s="12" t="s">
        <v>46</v>
      </c>
      <c r="AF5227" s="12" t="s">
        <v>46</v>
      </c>
    </row>
    <row r="5228">
      <c r="A5228" s="1" t="s">
        <v>7080</v>
      </c>
      <c r="B5228" s="1" t="s">
        <v>7081</v>
      </c>
      <c r="C5228" s="1" t="s">
        <v>36</v>
      </c>
      <c r="D5228" s="1" t="s">
        <v>37</v>
      </c>
      <c r="E5228" s="1" t="s">
        <v>77</v>
      </c>
      <c r="F5228" s="1" t="s">
        <v>2578</v>
      </c>
      <c r="G5228" s="1" t="s">
        <v>241</v>
      </c>
      <c r="H5228" s="1" t="s">
        <v>243</v>
      </c>
      <c r="I5228" s="1" t="s">
        <v>42</v>
      </c>
      <c r="J5228" s="1"/>
      <c r="K5228" s="1" t="s">
        <v>7082</v>
      </c>
      <c r="L5228" s="1" t="s">
        <v>53</v>
      </c>
      <c r="M5228" s="9">
        <v>44723.0</v>
      </c>
      <c r="N5228" s="9">
        <v>44871.0</v>
      </c>
      <c r="O5228" s="1"/>
      <c r="P5228" s="1">
        <v>8.33</v>
      </c>
      <c r="Q5228" s="1">
        <v>400000.0</v>
      </c>
      <c r="R5228" s="1">
        <v>432000.0</v>
      </c>
      <c r="S5228" s="9">
        <v>44720.0</v>
      </c>
      <c r="T5228" s="9">
        <v>44723.0</v>
      </c>
      <c r="U5228" s="1" t="s">
        <v>7083</v>
      </c>
      <c r="V5228" s="5">
        <v>35985.6</v>
      </c>
      <c r="W5228" s="11">
        <v>42463.007999999994</v>
      </c>
      <c r="X5228" s="9">
        <v>44750.0</v>
      </c>
      <c r="Y5228" s="5">
        <v>42463.007999999994</v>
      </c>
      <c r="Z5228" s="5">
        <v>26989.199999999997</v>
      </c>
      <c r="AA5228" s="9">
        <v>44791.0</v>
      </c>
      <c r="AB5228" s="1" t="s">
        <v>5340</v>
      </c>
      <c r="AC5228" s="1" t="s">
        <v>55</v>
      </c>
      <c r="AD5228" s="12" t="s">
        <v>46</v>
      </c>
      <c r="AE5228" s="12" t="s">
        <v>46</v>
      </c>
      <c r="AF5228" s="12" t="s">
        <v>46</v>
      </c>
      <c r="AG5228" s="12" t="s">
        <v>46</v>
      </c>
      <c r="AH5228" s="12" t="s">
        <v>46</v>
      </c>
      <c r="AI5228" s="12" t="s">
        <v>46</v>
      </c>
    </row>
    <row r="5229">
      <c r="A5229" s="1" t="s">
        <v>7080</v>
      </c>
      <c r="B5229" s="1" t="s">
        <v>7081</v>
      </c>
      <c r="C5229" s="1" t="s">
        <v>36</v>
      </c>
      <c r="D5229" s="1" t="s">
        <v>37</v>
      </c>
      <c r="E5229" s="1" t="s">
        <v>77</v>
      </c>
      <c r="F5229" s="1" t="s">
        <v>160</v>
      </c>
      <c r="G5229" s="1" t="s">
        <v>241</v>
      </c>
      <c r="H5229" s="1" t="s">
        <v>243</v>
      </c>
      <c r="I5229" s="1" t="s">
        <v>42</v>
      </c>
      <c r="J5229" s="1"/>
      <c r="K5229" s="1" t="s">
        <v>7082</v>
      </c>
      <c r="L5229" s="1" t="s">
        <v>53</v>
      </c>
      <c r="M5229" s="9">
        <v>44723.0</v>
      </c>
      <c r="N5229" s="9">
        <v>44871.0</v>
      </c>
      <c r="O5229" s="1"/>
      <c r="P5229" s="1">
        <v>8.33</v>
      </c>
      <c r="Q5229" s="1">
        <v>300000.0</v>
      </c>
      <c r="R5229" s="1">
        <v>480000.0</v>
      </c>
      <c r="S5229" s="9">
        <v>44823.0</v>
      </c>
      <c r="T5229" s="9">
        <v>44823.0</v>
      </c>
      <c r="U5229" s="1" t="s">
        <v>7084</v>
      </c>
      <c r="V5229" s="5">
        <v>39984.0</v>
      </c>
      <c r="W5229" s="11">
        <v>47181.119999999995</v>
      </c>
      <c r="X5229" s="14">
        <v>44894.0</v>
      </c>
      <c r="Y5229" s="5">
        <v>47181.119999999995</v>
      </c>
      <c r="Z5229" s="5">
        <v>29988.0</v>
      </c>
      <c r="AA5229" s="9">
        <v>44896.0</v>
      </c>
      <c r="AB5229" s="1" t="s">
        <v>7084</v>
      </c>
      <c r="AC5229" s="1" t="s">
        <v>55</v>
      </c>
      <c r="AD5229" s="12" t="s">
        <v>46</v>
      </c>
      <c r="AE5229" s="12" t="s">
        <v>46</v>
      </c>
      <c r="AF5229" s="12" t="s">
        <v>46</v>
      </c>
      <c r="AG5229" s="12" t="s">
        <v>46</v>
      </c>
      <c r="AH5229" s="12" t="s">
        <v>46</v>
      </c>
      <c r="AI5229" s="12" t="s">
        <v>46</v>
      </c>
    </row>
    <row r="5230">
      <c r="A5230" s="1" t="s">
        <v>7080</v>
      </c>
      <c r="B5230" s="1" t="s">
        <v>7081</v>
      </c>
      <c r="C5230" s="1" t="s">
        <v>36</v>
      </c>
      <c r="D5230" s="1" t="s">
        <v>37</v>
      </c>
      <c r="E5230" s="1" t="s">
        <v>77</v>
      </c>
      <c r="F5230" s="1" t="s">
        <v>160</v>
      </c>
      <c r="G5230" s="1" t="s">
        <v>241</v>
      </c>
      <c r="H5230" s="1" t="s">
        <v>243</v>
      </c>
      <c r="I5230" s="1" t="s">
        <v>42</v>
      </c>
      <c r="J5230" s="1"/>
      <c r="K5230" s="1" t="s">
        <v>7082</v>
      </c>
      <c r="L5230" s="1" t="s">
        <v>53</v>
      </c>
      <c r="M5230" s="9">
        <v>44723.0</v>
      </c>
      <c r="N5230" s="9">
        <v>44871.0</v>
      </c>
      <c r="O5230" s="1"/>
      <c r="P5230" s="1">
        <v>8.33</v>
      </c>
      <c r="Q5230" s="1">
        <v>300000.0</v>
      </c>
      <c r="R5230" s="1">
        <v>168000.0</v>
      </c>
      <c r="S5230" s="9">
        <v>44901.0</v>
      </c>
      <c r="T5230" s="9">
        <v>44943.0</v>
      </c>
      <c r="U5230" s="1" t="s">
        <v>7085</v>
      </c>
      <c r="V5230" s="5">
        <v>13994.4</v>
      </c>
      <c r="W5230" s="11">
        <v>16513.392</v>
      </c>
      <c r="X5230" s="9">
        <v>45339.0</v>
      </c>
      <c r="Y5230" s="5">
        <v>16513.392</v>
      </c>
      <c r="Z5230" s="5">
        <v>10495.8</v>
      </c>
      <c r="AA5230" s="9">
        <v>45022.0</v>
      </c>
      <c r="AB5230" s="1" t="s">
        <v>7086</v>
      </c>
      <c r="AC5230" s="1" t="s">
        <v>55</v>
      </c>
      <c r="AD5230" s="12" t="s">
        <v>46</v>
      </c>
      <c r="AE5230" s="12" t="s">
        <v>46</v>
      </c>
      <c r="AF5230" s="12" t="s">
        <v>46</v>
      </c>
      <c r="AG5230" s="12" t="s">
        <v>46</v>
      </c>
      <c r="AH5230" s="12" t="s">
        <v>47</v>
      </c>
      <c r="AI5230" s="12" t="s">
        <v>47</v>
      </c>
    </row>
    <row r="5231">
      <c r="A5231" s="1" t="s">
        <v>7080</v>
      </c>
      <c r="B5231" s="1" t="s">
        <v>7081</v>
      </c>
      <c r="C5231" s="1" t="s">
        <v>36</v>
      </c>
      <c r="D5231" s="1" t="s">
        <v>37</v>
      </c>
      <c r="E5231" s="1" t="s">
        <v>77</v>
      </c>
      <c r="F5231" s="1" t="s">
        <v>160</v>
      </c>
      <c r="G5231" s="1" t="s">
        <v>241</v>
      </c>
      <c r="H5231" s="1" t="s">
        <v>243</v>
      </c>
      <c r="I5231" s="1" t="s">
        <v>42</v>
      </c>
      <c r="J5231" s="1"/>
      <c r="K5231" s="1" t="s">
        <v>7082</v>
      </c>
      <c r="L5231" s="1" t="s">
        <v>53</v>
      </c>
      <c r="M5231" s="9">
        <v>44723.0</v>
      </c>
      <c r="N5231" s="9">
        <v>44871.0</v>
      </c>
      <c r="O5231" s="1"/>
      <c r="P5231" s="1">
        <v>8.33</v>
      </c>
      <c r="Q5231" s="1">
        <v>300000.0</v>
      </c>
      <c r="R5231" s="1">
        <v>660000.0</v>
      </c>
      <c r="S5231" s="9">
        <v>44942.0</v>
      </c>
      <c r="T5231" s="9">
        <v>44943.0</v>
      </c>
      <c r="U5231" s="1" t="s">
        <v>7087</v>
      </c>
      <c r="V5231" s="5">
        <v>54978.0</v>
      </c>
      <c r="W5231" s="11">
        <v>64874.03999999999</v>
      </c>
      <c r="X5231" s="9">
        <v>45020.0</v>
      </c>
      <c r="Y5231" s="5">
        <v>64874.03999999999</v>
      </c>
      <c r="Z5231" s="5">
        <v>41233.5</v>
      </c>
      <c r="AA5231" s="9">
        <v>45022.0</v>
      </c>
      <c r="AB5231" s="1" t="s">
        <v>7088</v>
      </c>
      <c r="AC5231" s="1" t="s">
        <v>55</v>
      </c>
      <c r="AD5231" s="12" t="s">
        <v>46</v>
      </c>
      <c r="AE5231" s="12" t="s">
        <v>46</v>
      </c>
      <c r="AF5231" s="12" t="s">
        <v>46</v>
      </c>
      <c r="AG5231" s="12" t="s">
        <v>46</v>
      </c>
      <c r="AH5231" s="12" t="s">
        <v>47</v>
      </c>
      <c r="AI5231" s="12" t="s">
        <v>47</v>
      </c>
    </row>
    <row r="5232">
      <c r="A5232" s="1" t="s">
        <v>7080</v>
      </c>
      <c r="B5232" s="1" t="s">
        <v>7081</v>
      </c>
      <c r="C5232" s="1" t="s">
        <v>36</v>
      </c>
      <c r="D5232" s="1" t="s">
        <v>37</v>
      </c>
      <c r="E5232" s="1" t="s">
        <v>77</v>
      </c>
      <c r="F5232" s="1" t="s">
        <v>160</v>
      </c>
      <c r="G5232" s="1" t="s">
        <v>241</v>
      </c>
      <c r="H5232" s="1" t="s">
        <v>243</v>
      </c>
      <c r="I5232" s="1" t="s">
        <v>42</v>
      </c>
      <c r="J5232" s="1"/>
      <c r="K5232" s="1" t="s">
        <v>7082</v>
      </c>
      <c r="L5232" s="1" t="s">
        <v>53</v>
      </c>
      <c r="M5232" s="9">
        <v>44723.0</v>
      </c>
      <c r="N5232" s="9">
        <v>44871.0</v>
      </c>
      <c r="O5232" s="1"/>
      <c r="P5232" s="1">
        <v>8.33</v>
      </c>
      <c r="Q5232" s="1">
        <v>300000.0</v>
      </c>
      <c r="R5232" s="1">
        <v>300000.0</v>
      </c>
      <c r="S5232" s="10">
        <v>44961.0</v>
      </c>
      <c r="V5232" s="5">
        <v>24990.0</v>
      </c>
      <c r="W5232" s="11">
        <v>29488.199999999997</v>
      </c>
      <c r="Z5232" s="5">
        <v>18742.5</v>
      </c>
      <c r="AC5232" s="1" t="s">
        <v>45</v>
      </c>
      <c r="AD5232" s="12" t="s">
        <v>46</v>
      </c>
      <c r="AE5232" s="12" t="s">
        <v>46</v>
      </c>
      <c r="AF5232" s="12" t="s">
        <v>46</v>
      </c>
    </row>
    <row r="5233">
      <c r="A5233" s="1" t="s">
        <v>7080</v>
      </c>
      <c r="B5233" s="1" t="s">
        <v>7081</v>
      </c>
      <c r="C5233" s="1" t="s">
        <v>36</v>
      </c>
      <c r="D5233" s="1" t="s">
        <v>37</v>
      </c>
      <c r="E5233" s="1" t="s">
        <v>77</v>
      </c>
      <c r="F5233" s="1" t="s">
        <v>160</v>
      </c>
      <c r="G5233" s="1" t="s">
        <v>241</v>
      </c>
      <c r="H5233" s="1" t="s">
        <v>243</v>
      </c>
      <c r="I5233" s="1" t="s">
        <v>42</v>
      </c>
      <c r="J5233" s="1"/>
      <c r="K5233" s="1" t="s">
        <v>7082</v>
      </c>
      <c r="L5233" s="1" t="s">
        <v>53</v>
      </c>
      <c r="M5233" s="9">
        <v>44723.0</v>
      </c>
      <c r="N5233" s="9">
        <v>44871.0</v>
      </c>
      <c r="O5233" s="1"/>
      <c r="P5233" s="1">
        <v>8.33</v>
      </c>
      <c r="Q5233" s="1">
        <v>300000.0</v>
      </c>
      <c r="R5233" s="1">
        <v>300000.0</v>
      </c>
      <c r="S5233" s="10">
        <v>44961.0</v>
      </c>
      <c r="T5233" s="9"/>
      <c r="V5233" s="5">
        <v>24990.0</v>
      </c>
      <c r="W5233" s="11">
        <v>29488.199999999997</v>
      </c>
      <c r="Z5233" s="5">
        <v>18742.5</v>
      </c>
      <c r="AC5233" s="1" t="s">
        <v>45</v>
      </c>
      <c r="AD5233" s="12" t="s">
        <v>46</v>
      </c>
      <c r="AE5233" s="12" t="s">
        <v>46</v>
      </c>
      <c r="AF5233" s="12" t="s">
        <v>46</v>
      </c>
    </row>
    <row r="5234">
      <c r="A5234" s="1" t="s">
        <v>7080</v>
      </c>
      <c r="B5234" s="1" t="s">
        <v>7081</v>
      </c>
      <c r="C5234" s="1" t="s">
        <v>36</v>
      </c>
      <c r="D5234" s="1" t="s">
        <v>37</v>
      </c>
      <c r="E5234" s="1" t="s">
        <v>77</v>
      </c>
      <c r="F5234" s="1" t="s">
        <v>160</v>
      </c>
      <c r="G5234" s="1" t="s">
        <v>241</v>
      </c>
      <c r="H5234" s="1" t="s">
        <v>243</v>
      </c>
      <c r="I5234" s="1" t="s">
        <v>42</v>
      </c>
      <c r="J5234" s="1"/>
      <c r="K5234" s="1" t="s">
        <v>7082</v>
      </c>
      <c r="L5234" s="1" t="s">
        <v>53</v>
      </c>
      <c r="M5234" s="9">
        <v>44723.0</v>
      </c>
      <c r="N5234" s="9">
        <v>44871.0</v>
      </c>
      <c r="O5234" s="1"/>
      <c r="P5234" s="1">
        <v>8.33</v>
      </c>
      <c r="Q5234" s="1">
        <v>300000.0</v>
      </c>
      <c r="R5234" s="1">
        <v>300000.0</v>
      </c>
      <c r="S5234" s="10">
        <v>44961.0</v>
      </c>
      <c r="V5234" s="5">
        <v>24990.0</v>
      </c>
      <c r="W5234" s="11">
        <v>29488.199999999997</v>
      </c>
      <c r="X5234" s="1"/>
      <c r="Y5234" s="1"/>
      <c r="Z5234" s="5">
        <v>18742.5</v>
      </c>
      <c r="AA5234" s="1"/>
      <c r="AB5234" s="1"/>
      <c r="AC5234" s="1" t="s">
        <v>45</v>
      </c>
      <c r="AD5234" s="12" t="s">
        <v>46</v>
      </c>
      <c r="AE5234" s="12" t="s">
        <v>46</v>
      </c>
      <c r="AF5234" s="12" t="s">
        <v>46</v>
      </c>
    </row>
    <row r="5235">
      <c r="A5235" s="1" t="s">
        <v>7080</v>
      </c>
      <c r="B5235" s="1" t="s">
        <v>7081</v>
      </c>
      <c r="C5235" s="1" t="s">
        <v>36</v>
      </c>
      <c r="D5235" s="1" t="s">
        <v>37</v>
      </c>
      <c r="E5235" s="1" t="s">
        <v>77</v>
      </c>
      <c r="F5235" s="1" t="s">
        <v>160</v>
      </c>
      <c r="G5235" s="1" t="s">
        <v>241</v>
      </c>
      <c r="H5235" s="1" t="s">
        <v>243</v>
      </c>
      <c r="I5235" s="1" t="s">
        <v>42</v>
      </c>
      <c r="J5235" s="1"/>
      <c r="K5235" s="1" t="s">
        <v>7082</v>
      </c>
      <c r="L5235" s="1" t="s">
        <v>53</v>
      </c>
      <c r="M5235" s="9">
        <v>44723.0</v>
      </c>
      <c r="N5235" s="9">
        <v>44723.0</v>
      </c>
      <c r="P5235" s="1">
        <v>8.33</v>
      </c>
      <c r="Q5235" s="1">
        <v>600000.0</v>
      </c>
      <c r="R5235" s="1">
        <v>300000.0</v>
      </c>
      <c r="S5235" s="10">
        <v>44753.0</v>
      </c>
      <c r="V5235" s="5">
        <v>24990.0</v>
      </c>
      <c r="W5235" s="11">
        <v>29488.199999999997</v>
      </c>
      <c r="Z5235" s="5">
        <v>18742.5</v>
      </c>
      <c r="AC5235" s="1" t="s">
        <v>45</v>
      </c>
      <c r="AD5235" s="12" t="s">
        <v>46</v>
      </c>
      <c r="AE5235" s="12" t="s">
        <v>46</v>
      </c>
      <c r="AF5235" s="12" t="s">
        <v>46</v>
      </c>
    </row>
    <row r="5236">
      <c r="A5236" s="1" t="s">
        <v>7080</v>
      </c>
      <c r="B5236" s="1" t="s">
        <v>7081</v>
      </c>
      <c r="C5236" s="1" t="s">
        <v>36</v>
      </c>
      <c r="D5236" s="1" t="s">
        <v>37</v>
      </c>
      <c r="E5236" s="1" t="s">
        <v>77</v>
      </c>
      <c r="F5236" s="1" t="s">
        <v>160</v>
      </c>
      <c r="G5236" s="1" t="s">
        <v>241</v>
      </c>
      <c r="H5236" s="1" t="s">
        <v>243</v>
      </c>
      <c r="I5236" s="1" t="s">
        <v>42</v>
      </c>
      <c r="J5236" s="1"/>
      <c r="K5236" s="1" t="s">
        <v>7082</v>
      </c>
      <c r="L5236" s="1" t="s">
        <v>53</v>
      </c>
      <c r="M5236" s="9">
        <v>44723.0</v>
      </c>
      <c r="N5236" s="9">
        <v>44723.0</v>
      </c>
      <c r="O5236" s="1"/>
      <c r="P5236" s="1">
        <v>8.33</v>
      </c>
      <c r="Q5236" s="1">
        <v>300000.0</v>
      </c>
      <c r="R5236" s="1">
        <v>300000.0</v>
      </c>
      <c r="S5236" s="10">
        <v>44753.0</v>
      </c>
      <c r="V5236" s="5">
        <v>24990.0</v>
      </c>
      <c r="W5236" s="11">
        <v>29488.199999999997</v>
      </c>
      <c r="X5236" s="1"/>
      <c r="Y5236" s="1"/>
      <c r="Z5236" s="5">
        <v>18742.5</v>
      </c>
      <c r="AB5236" s="1"/>
      <c r="AC5236" s="1" t="s">
        <v>45</v>
      </c>
      <c r="AD5236" s="12" t="s">
        <v>46</v>
      </c>
      <c r="AE5236" s="12" t="s">
        <v>46</v>
      </c>
      <c r="AF5236" s="12" t="s">
        <v>46</v>
      </c>
    </row>
    <row r="5237">
      <c r="A5237" s="1" t="s">
        <v>7089</v>
      </c>
      <c r="B5237" s="7"/>
      <c r="C5237" s="1" t="s">
        <v>36</v>
      </c>
      <c r="D5237" s="1" t="s">
        <v>96</v>
      </c>
      <c r="E5237" s="1" t="s">
        <v>77</v>
      </c>
      <c r="F5237" s="1" t="s">
        <v>1726</v>
      </c>
      <c r="G5237" s="1" t="s">
        <v>152</v>
      </c>
      <c r="H5237" s="1" t="s">
        <v>153</v>
      </c>
      <c r="I5237" s="1" t="s">
        <v>292</v>
      </c>
      <c r="J5237" s="1"/>
      <c r="K5237" s="1" t="s">
        <v>7090</v>
      </c>
      <c r="L5237" s="1" t="s">
        <v>53</v>
      </c>
      <c r="M5237" s="14">
        <v>44908.0</v>
      </c>
      <c r="N5237" s="14">
        <v>44848.0</v>
      </c>
      <c r="O5237" s="1"/>
      <c r="P5237" s="1">
        <v>8.33</v>
      </c>
      <c r="Q5237" s="1">
        <v>1000000.0</v>
      </c>
      <c r="R5237" s="1">
        <v>300000.0</v>
      </c>
      <c r="S5237" s="15">
        <v>44938.0</v>
      </c>
      <c r="V5237" s="5">
        <v>24990.0</v>
      </c>
      <c r="W5237" s="11">
        <v>29488.199999999997</v>
      </c>
      <c r="Z5237" s="5">
        <v>18742.5</v>
      </c>
      <c r="AB5237" s="1"/>
      <c r="AC5237" s="1" t="s">
        <v>45</v>
      </c>
      <c r="AD5237" s="12" t="s">
        <v>46</v>
      </c>
      <c r="AE5237" s="12" t="s">
        <v>46</v>
      </c>
      <c r="AF5237" s="12" t="s">
        <v>46</v>
      </c>
    </row>
    <row r="5238">
      <c r="A5238" s="1" t="s">
        <v>7089</v>
      </c>
      <c r="B5238" s="7"/>
      <c r="C5238" s="1" t="s">
        <v>36</v>
      </c>
      <c r="D5238" s="1" t="s">
        <v>96</v>
      </c>
      <c r="E5238" s="1" t="s">
        <v>77</v>
      </c>
      <c r="F5238" s="1" t="s">
        <v>1726</v>
      </c>
      <c r="G5238" s="1" t="s">
        <v>152</v>
      </c>
      <c r="H5238" s="1" t="s">
        <v>153</v>
      </c>
      <c r="I5238" s="1" t="s">
        <v>292</v>
      </c>
      <c r="J5238" s="1"/>
      <c r="K5238" s="1" t="s">
        <v>7090</v>
      </c>
      <c r="L5238" s="1" t="s">
        <v>53</v>
      </c>
      <c r="M5238" s="14">
        <v>44908.0</v>
      </c>
      <c r="N5238" s="14">
        <v>44848.0</v>
      </c>
      <c r="O5238" s="1"/>
      <c r="P5238" s="1">
        <v>8.33</v>
      </c>
      <c r="Q5238" s="1">
        <v>780000.0</v>
      </c>
      <c r="R5238" s="1">
        <v>300000.0</v>
      </c>
      <c r="S5238" s="15">
        <v>44938.0</v>
      </c>
      <c r="V5238" s="5">
        <v>24990.0</v>
      </c>
      <c r="W5238" s="11">
        <v>29488.199999999997</v>
      </c>
      <c r="Z5238" s="5">
        <v>18742.5</v>
      </c>
      <c r="AB5238" s="1"/>
      <c r="AC5238" s="1" t="s">
        <v>45</v>
      </c>
      <c r="AD5238" s="12" t="s">
        <v>46</v>
      </c>
      <c r="AE5238" s="12" t="s">
        <v>46</v>
      </c>
      <c r="AF5238" s="12" t="s">
        <v>46</v>
      </c>
    </row>
    <row r="5239">
      <c r="A5239" s="1" t="s">
        <v>7089</v>
      </c>
      <c r="B5239" s="7"/>
      <c r="C5239" s="1" t="s">
        <v>36</v>
      </c>
      <c r="D5239" s="1" t="s">
        <v>96</v>
      </c>
      <c r="E5239" s="1" t="s">
        <v>77</v>
      </c>
      <c r="F5239" s="1" t="s">
        <v>1726</v>
      </c>
      <c r="G5239" s="1" t="s">
        <v>152</v>
      </c>
      <c r="H5239" s="1" t="s">
        <v>153</v>
      </c>
      <c r="I5239" s="1" t="s">
        <v>292</v>
      </c>
      <c r="J5239" s="1"/>
      <c r="K5239" s="1" t="s">
        <v>7090</v>
      </c>
      <c r="L5239" s="1" t="s">
        <v>53</v>
      </c>
      <c r="M5239" s="14">
        <v>44908.0</v>
      </c>
      <c r="N5239" s="14">
        <v>44908.0</v>
      </c>
      <c r="O5239" s="1"/>
      <c r="P5239" s="1">
        <v>8.33</v>
      </c>
      <c r="Q5239" s="1">
        <v>800000.0</v>
      </c>
      <c r="R5239" s="1">
        <v>300000.0</v>
      </c>
      <c r="S5239" s="15">
        <v>44998.0</v>
      </c>
      <c r="V5239" s="5">
        <v>24990.0</v>
      </c>
      <c r="W5239" s="11">
        <v>29488.199999999997</v>
      </c>
      <c r="Z5239" s="5">
        <v>18742.5</v>
      </c>
      <c r="AC5239" s="1" t="s">
        <v>45</v>
      </c>
      <c r="AD5239" s="12" t="s">
        <v>46</v>
      </c>
      <c r="AE5239" s="12" t="s">
        <v>46</v>
      </c>
      <c r="AF5239" s="12" t="s">
        <v>46</v>
      </c>
    </row>
    <row r="5240">
      <c r="A5240" s="1" t="s">
        <v>7089</v>
      </c>
      <c r="B5240" s="7"/>
      <c r="C5240" s="1" t="s">
        <v>36</v>
      </c>
      <c r="D5240" s="1" t="s">
        <v>96</v>
      </c>
      <c r="E5240" s="1" t="s">
        <v>77</v>
      </c>
      <c r="F5240" s="1" t="s">
        <v>1726</v>
      </c>
      <c r="G5240" s="1" t="s">
        <v>152</v>
      </c>
      <c r="H5240" s="1" t="s">
        <v>153</v>
      </c>
      <c r="I5240" s="1" t="s">
        <v>292</v>
      </c>
      <c r="J5240" s="1"/>
      <c r="K5240" s="1" t="s">
        <v>7090</v>
      </c>
      <c r="L5240" s="1" t="s">
        <v>53</v>
      </c>
      <c r="M5240" s="14">
        <v>44908.0</v>
      </c>
      <c r="N5240" s="9">
        <v>45019.0</v>
      </c>
      <c r="O5240" s="1"/>
      <c r="P5240" s="1">
        <v>8.33</v>
      </c>
      <c r="Q5240" s="1">
        <v>2400000.0</v>
      </c>
      <c r="R5240" s="1">
        <v>300000.0</v>
      </c>
      <c r="S5240" s="10">
        <v>45109.0</v>
      </c>
      <c r="V5240" s="5">
        <v>24990.0</v>
      </c>
      <c r="W5240" s="11">
        <v>29488.199999999997</v>
      </c>
      <c r="Z5240" s="5">
        <v>18742.5</v>
      </c>
      <c r="AB5240" s="1"/>
      <c r="AC5240" s="1" t="s">
        <v>45</v>
      </c>
      <c r="AD5240" s="12" t="s">
        <v>46</v>
      </c>
      <c r="AE5240" s="12" t="s">
        <v>47</v>
      </c>
      <c r="AF5240" s="12" t="s">
        <v>47</v>
      </c>
    </row>
    <row r="5241">
      <c r="A5241" s="1" t="s">
        <v>7091</v>
      </c>
      <c r="B5241" s="7"/>
      <c r="C5241" s="1" t="s">
        <v>315</v>
      </c>
      <c r="D5241" s="1" t="s">
        <v>37</v>
      </c>
      <c r="E5241" s="1" t="s">
        <v>82</v>
      </c>
      <c r="F5241" s="1" t="s">
        <v>400</v>
      </c>
      <c r="G5241" s="1" t="s">
        <v>115</v>
      </c>
      <c r="H5241" s="1" t="s">
        <v>116</v>
      </c>
      <c r="I5241" s="1" t="s">
        <v>42</v>
      </c>
      <c r="J5241" s="1"/>
      <c r="K5241" s="1" t="s">
        <v>7092</v>
      </c>
      <c r="L5241" s="1" t="s">
        <v>150</v>
      </c>
      <c r="M5241" s="9">
        <v>44652.0</v>
      </c>
      <c r="N5241" s="9">
        <v>44652.0</v>
      </c>
      <c r="O5241" s="1"/>
      <c r="P5241" s="1">
        <v>8.33</v>
      </c>
      <c r="Q5241" s="1">
        <v>300000.0</v>
      </c>
      <c r="R5241" s="1">
        <v>300000.0</v>
      </c>
      <c r="S5241" s="10">
        <v>44742.0</v>
      </c>
      <c r="V5241" s="5">
        <v>24990.0</v>
      </c>
      <c r="W5241" s="11">
        <v>29488.199999999997</v>
      </c>
      <c r="Z5241" s="5">
        <v>18742.5</v>
      </c>
      <c r="AB5241" s="1"/>
      <c r="AC5241" s="1" t="s">
        <v>45</v>
      </c>
      <c r="AD5241" s="12" t="s">
        <v>46</v>
      </c>
      <c r="AE5241" s="12" t="s">
        <v>46</v>
      </c>
      <c r="AF5241" s="12" t="s">
        <v>46</v>
      </c>
    </row>
    <row r="5242">
      <c r="A5242" s="1" t="s">
        <v>7093</v>
      </c>
      <c r="B5242" s="7"/>
      <c r="C5242" s="1" t="s">
        <v>36</v>
      </c>
      <c r="D5242" s="1" t="s">
        <v>76</v>
      </c>
      <c r="E5242" s="1" t="s">
        <v>38</v>
      </c>
      <c r="F5242" s="1" t="s">
        <v>5148</v>
      </c>
      <c r="G5242" s="1" t="s">
        <v>134</v>
      </c>
      <c r="H5242" s="1" t="s">
        <v>135</v>
      </c>
      <c r="I5242" s="1" t="s">
        <v>3774</v>
      </c>
      <c r="J5242" s="1"/>
      <c r="K5242" s="1" t="s">
        <v>7094</v>
      </c>
      <c r="L5242" s="1" t="s">
        <v>53</v>
      </c>
      <c r="M5242" s="9">
        <v>45009.0</v>
      </c>
      <c r="N5242" s="9">
        <v>45009.0</v>
      </c>
      <c r="O5242" s="1"/>
      <c r="P5242" s="1">
        <v>8.33</v>
      </c>
      <c r="Q5242" s="1">
        <v>300000.0</v>
      </c>
      <c r="R5242" s="1">
        <v>325440.0</v>
      </c>
      <c r="S5242" s="9">
        <v>45005.0</v>
      </c>
      <c r="T5242" s="9">
        <v>45009.0</v>
      </c>
      <c r="U5242" s="1" t="s">
        <v>7095</v>
      </c>
      <c r="V5242" s="5">
        <v>27109.152000000002</v>
      </c>
      <c r="W5242" s="11">
        <v>31988.79936</v>
      </c>
      <c r="X5242" s="9">
        <v>45035.0</v>
      </c>
      <c r="Y5242" s="5">
        <v>29277.88416</v>
      </c>
      <c r="Z5242" s="5">
        <v>20331.864</v>
      </c>
      <c r="AA5242" s="9">
        <v>45039.0</v>
      </c>
      <c r="AB5242" s="1" t="s">
        <v>7096</v>
      </c>
      <c r="AC5242" s="1" t="s">
        <v>55</v>
      </c>
      <c r="AD5242" s="12" t="s">
        <v>46</v>
      </c>
      <c r="AE5242" s="12" t="s">
        <v>46</v>
      </c>
      <c r="AF5242" s="12" t="s">
        <v>46</v>
      </c>
      <c r="AG5242" s="12" t="s">
        <v>46</v>
      </c>
      <c r="AH5242" s="12" t="s">
        <v>47</v>
      </c>
      <c r="AI5242" s="12" t="s">
        <v>47</v>
      </c>
    </row>
    <row r="5243">
      <c r="A5243" s="1" t="s">
        <v>7093</v>
      </c>
      <c r="B5243" s="7"/>
      <c r="C5243" s="1" t="s">
        <v>36</v>
      </c>
      <c r="D5243" s="1" t="s">
        <v>76</v>
      </c>
      <c r="E5243" s="1" t="s">
        <v>38</v>
      </c>
      <c r="F5243" s="1" t="s">
        <v>5148</v>
      </c>
      <c r="G5243" s="1" t="s">
        <v>134</v>
      </c>
      <c r="H5243" s="1" t="s">
        <v>135</v>
      </c>
      <c r="I5243" s="1" t="s">
        <v>3774</v>
      </c>
      <c r="J5243" s="1"/>
      <c r="K5243" s="1" t="s">
        <v>7094</v>
      </c>
      <c r="L5243" s="1" t="s">
        <v>53</v>
      </c>
      <c r="M5243" s="9">
        <v>45009.0</v>
      </c>
      <c r="N5243" s="9">
        <v>45118.0</v>
      </c>
      <c r="O5243" s="1"/>
      <c r="P5243" s="1">
        <v>8.33</v>
      </c>
      <c r="Q5243" s="1">
        <v>400000.0</v>
      </c>
      <c r="R5243" s="1">
        <v>448000.0</v>
      </c>
      <c r="S5243" s="9">
        <v>45110.0</v>
      </c>
      <c r="T5243" s="9">
        <v>45118.0</v>
      </c>
      <c r="U5243" s="1" t="s">
        <v>7097</v>
      </c>
      <c r="V5243" s="5">
        <v>37318.4</v>
      </c>
      <c r="W5243" s="11">
        <v>44035.712</v>
      </c>
      <c r="X5243" s="9">
        <v>45140.0</v>
      </c>
      <c r="Y5243" s="5">
        <v>40303.872</v>
      </c>
      <c r="Z5243" s="5">
        <v>27988.800000000003</v>
      </c>
      <c r="AA5243" s="9">
        <v>45144.0</v>
      </c>
      <c r="AB5243" s="1" t="s">
        <v>7097</v>
      </c>
      <c r="AC5243" s="1" t="s">
        <v>55</v>
      </c>
      <c r="AD5243" s="12" t="s">
        <v>46</v>
      </c>
      <c r="AE5243" s="12" t="s">
        <v>47</v>
      </c>
      <c r="AF5243" s="12" t="s">
        <v>47</v>
      </c>
      <c r="AG5243" s="12" t="s">
        <v>47</v>
      </c>
      <c r="AH5243" s="12" t="s">
        <v>47</v>
      </c>
      <c r="AI5243" s="12" t="s">
        <v>47</v>
      </c>
    </row>
    <row r="5244">
      <c r="A5244" s="1" t="s">
        <v>7098</v>
      </c>
      <c r="B5244" s="7"/>
      <c r="C5244" s="1" t="s">
        <v>36</v>
      </c>
      <c r="D5244" s="1" t="s">
        <v>102</v>
      </c>
      <c r="E5244" s="1" t="s">
        <v>212</v>
      </c>
      <c r="F5244" s="1" t="s">
        <v>371</v>
      </c>
      <c r="G5244" s="1" t="s">
        <v>404</v>
      </c>
      <c r="H5244" s="1" t="s">
        <v>405</v>
      </c>
      <c r="I5244" s="1" t="s">
        <v>86</v>
      </c>
      <c r="J5244" s="1"/>
      <c r="K5244" s="1" t="s">
        <v>7099</v>
      </c>
      <c r="L5244" s="1" t="s">
        <v>150</v>
      </c>
      <c r="M5244" s="9">
        <v>44726.0</v>
      </c>
      <c r="N5244" s="14">
        <v>45209.0</v>
      </c>
      <c r="O5244" s="1"/>
      <c r="P5244" s="1">
        <v>8.33</v>
      </c>
      <c r="Q5244" s="1">
        <v>500000.0</v>
      </c>
      <c r="R5244" s="1">
        <v>300000.0</v>
      </c>
      <c r="S5244" s="15">
        <v>45299.0</v>
      </c>
      <c r="V5244" s="5">
        <v>24990.0</v>
      </c>
      <c r="W5244" s="11">
        <v>29488.199999999997</v>
      </c>
      <c r="Z5244" s="5">
        <v>18742.5</v>
      </c>
      <c r="AC5244" s="1" t="s">
        <v>45</v>
      </c>
      <c r="AD5244" s="12" t="s">
        <v>46</v>
      </c>
      <c r="AE5244" s="12" t="s">
        <v>47</v>
      </c>
      <c r="AF5244" s="12" t="s">
        <v>47</v>
      </c>
    </row>
    <row r="5245">
      <c r="A5245" s="1" t="s">
        <v>7100</v>
      </c>
      <c r="B5245" s="7"/>
      <c r="C5245" s="1" t="s">
        <v>36</v>
      </c>
      <c r="D5245" s="1" t="s">
        <v>96</v>
      </c>
      <c r="E5245" s="1" t="s">
        <v>82</v>
      </c>
      <c r="F5245" s="1" t="s">
        <v>7101</v>
      </c>
      <c r="G5245" s="1" t="s">
        <v>152</v>
      </c>
      <c r="H5245" s="1" t="s">
        <v>153</v>
      </c>
      <c r="I5245" s="1" t="s">
        <v>234</v>
      </c>
      <c r="J5245" s="1"/>
      <c r="K5245" s="1" t="s">
        <v>7102</v>
      </c>
      <c r="L5245" s="1" t="s">
        <v>53</v>
      </c>
      <c r="M5245" s="14">
        <v>44876.0</v>
      </c>
      <c r="N5245" s="9">
        <v>45070.0</v>
      </c>
      <c r="O5245" s="1"/>
      <c r="P5245" s="1">
        <v>8.33</v>
      </c>
      <c r="Q5245" s="1">
        <v>1000000.0</v>
      </c>
      <c r="R5245" s="1">
        <v>1272510.0</v>
      </c>
      <c r="S5245" s="9">
        <v>45071.0</v>
      </c>
      <c r="T5245" s="9">
        <v>45127.0</v>
      </c>
      <c r="U5245" s="1" t="s">
        <v>7103</v>
      </c>
      <c r="V5245" s="5">
        <v>106000.08300000001</v>
      </c>
      <c r="W5245" s="11">
        <v>125080.09794</v>
      </c>
      <c r="X5245" s="9">
        <v>45101.0</v>
      </c>
      <c r="Y5245" s="5">
        <v>114480.08964</v>
      </c>
      <c r="Z5245" s="5">
        <v>79500.06225000002</v>
      </c>
      <c r="AA5245" s="9">
        <v>45148.0</v>
      </c>
      <c r="AB5245" s="1" t="s">
        <v>7103</v>
      </c>
      <c r="AC5245" s="1" t="s">
        <v>55</v>
      </c>
      <c r="AD5245" s="12" t="s">
        <v>46</v>
      </c>
      <c r="AE5245" s="12" t="s">
        <v>47</v>
      </c>
      <c r="AF5245" s="12" t="s">
        <v>47</v>
      </c>
      <c r="AG5245" s="12" t="s">
        <v>47</v>
      </c>
      <c r="AH5245" s="12" t="s">
        <v>47</v>
      </c>
      <c r="AI5245" s="12" t="s">
        <v>47</v>
      </c>
    </row>
    <row r="5246">
      <c r="A5246" s="1" t="s">
        <v>7100</v>
      </c>
      <c r="B5246" s="7"/>
      <c r="C5246" s="1" t="s">
        <v>36</v>
      </c>
      <c r="D5246" s="1" t="s">
        <v>96</v>
      </c>
      <c r="E5246" s="1" t="s">
        <v>82</v>
      </c>
      <c r="F5246" s="1" t="s">
        <v>541</v>
      </c>
      <c r="G5246" s="1" t="s">
        <v>152</v>
      </c>
      <c r="H5246" s="1" t="s">
        <v>153</v>
      </c>
      <c r="I5246" s="1" t="s">
        <v>234</v>
      </c>
      <c r="J5246" s="1"/>
      <c r="K5246" s="1" t="s">
        <v>7102</v>
      </c>
      <c r="L5246" s="1" t="s">
        <v>53</v>
      </c>
      <c r="M5246" s="14">
        <v>44876.0</v>
      </c>
      <c r="N5246" s="14">
        <v>44876.0</v>
      </c>
      <c r="O5246" s="1"/>
      <c r="P5246" s="1">
        <v>8.33</v>
      </c>
      <c r="Q5246" s="1">
        <v>300000.0</v>
      </c>
      <c r="R5246" s="1">
        <v>300000.0</v>
      </c>
      <c r="S5246" s="15">
        <v>44966.0</v>
      </c>
      <c r="V5246" s="5">
        <v>24990.0</v>
      </c>
      <c r="W5246" s="11">
        <v>29488.199999999997</v>
      </c>
      <c r="Z5246" s="5">
        <v>18742.5</v>
      </c>
      <c r="AB5246" s="1"/>
      <c r="AC5246" s="1" t="s">
        <v>45</v>
      </c>
      <c r="AD5246" s="12" t="s">
        <v>46</v>
      </c>
      <c r="AE5246" s="12" t="s">
        <v>46</v>
      </c>
      <c r="AF5246" s="12" t="s">
        <v>46</v>
      </c>
    </row>
    <row r="5247">
      <c r="A5247" s="1" t="s">
        <v>7104</v>
      </c>
      <c r="B5247" s="7"/>
      <c r="C5247" s="1" t="s">
        <v>36</v>
      </c>
      <c r="D5247" s="1" t="s">
        <v>50</v>
      </c>
      <c r="E5247" s="1" t="s">
        <v>38</v>
      </c>
      <c r="F5247" s="1" t="s">
        <v>51</v>
      </c>
      <c r="G5247" s="1" t="s">
        <v>40</v>
      </c>
      <c r="H5247" s="1" t="s">
        <v>41</v>
      </c>
      <c r="I5247" s="1" t="s">
        <v>42</v>
      </c>
      <c r="J5247" s="1"/>
      <c r="K5247" s="1" t="s">
        <v>7105</v>
      </c>
      <c r="L5247" s="1" t="s">
        <v>150</v>
      </c>
      <c r="M5247" s="9">
        <v>44900.0</v>
      </c>
      <c r="N5247" s="9">
        <v>44693.0</v>
      </c>
      <c r="O5247" s="1"/>
      <c r="P5247" s="1">
        <v>8.33</v>
      </c>
      <c r="Q5247" s="1">
        <v>300000.0</v>
      </c>
      <c r="R5247" s="1">
        <v>842400.0</v>
      </c>
      <c r="S5247" s="9">
        <v>44973.0</v>
      </c>
      <c r="T5247" s="9">
        <v>45262.0</v>
      </c>
      <c r="U5247" s="1" t="s">
        <v>7106</v>
      </c>
      <c r="V5247" s="5">
        <v>70171.92</v>
      </c>
      <c r="W5247" s="11">
        <v>82802.86559999999</v>
      </c>
      <c r="X5247" s="9">
        <v>45262.0</v>
      </c>
      <c r="Y5247" s="5">
        <v>75785.6736</v>
      </c>
      <c r="Z5247" s="5">
        <v>52628.94</v>
      </c>
      <c r="AA5247" s="9">
        <v>45262.0</v>
      </c>
      <c r="AB5247" s="1" t="s">
        <v>7106</v>
      </c>
      <c r="AC5247" s="1" t="s">
        <v>55</v>
      </c>
      <c r="AD5247" s="12" t="s">
        <v>46</v>
      </c>
      <c r="AE5247" s="12" t="s">
        <v>46</v>
      </c>
      <c r="AF5247" s="12" t="s">
        <v>46</v>
      </c>
      <c r="AG5247" s="12" t="s">
        <v>47</v>
      </c>
      <c r="AH5247" s="12" t="s">
        <v>47</v>
      </c>
      <c r="AI5247" s="12" t="s">
        <v>47</v>
      </c>
    </row>
    <row r="5248">
      <c r="A5248" s="1" t="s">
        <v>7104</v>
      </c>
      <c r="B5248" s="7"/>
      <c r="C5248" s="1" t="s">
        <v>36</v>
      </c>
      <c r="D5248" s="1" t="s">
        <v>50</v>
      </c>
      <c r="E5248" s="1" t="s">
        <v>38</v>
      </c>
      <c r="F5248" s="1" t="s">
        <v>51</v>
      </c>
      <c r="G5248" s="1" t="s">
        <v>40</v>
      </c>
      <c r="H5248" s="1" t="s">
        <v>41</v>
      </c>
      <c r="I5248" s="1" t="s">
        <v>42</v>
      </c>
      <c r="J5248" s="1"/>
      <c r="K5248" s="1" t="s">
        <v>7105</v>
      </c>
      <c r="L5248" s="1" t="s">
        <v>150</v>
      </c>
      <c r="M5248" s="9">
        <v>44900.0</v>
      </c>
      <c r="N5248" s="9">
        <v>44693.0</v>
      </c>
      <c r="O5248" s="14">
        <v>44895.0</v>
      </c>
      <c r="P5248" s="1">
        <v>8.33</v>
      </c>
      <c r="Q5248" s="1">
        <v>500000.0</v>
      </c>
      <c r="R5248" s="1">
        <v>842400.0</v>
      </c>
      <c r="S5248" s="9">
        <v>44973.0</v>
      </c>
      <c r="T5248" s="9">
        <v>44975.0</v>
      </c>
      <c r="U5248" s="1" t="s">
        <v>7106</v>
      </c>
      <c r="V5248" s="5">
        <v>70171.92</v>
      </c>
      <c r="W5248" s="11">
        <v>82802.86559999999</v>
      </c>
      <c r="X5248" s="9">
        <v>45012.0</v>
      </c>
      <c r="Y5248" s="5">
        <v>75785.6736</v>
      </c>
      <c r="Z5248" s="5">
        <v>52628.94</v>
      </c>
      <c r="AA5248" s="9">
        <v>45014.0</v>
      </c>
      <c r="AB5248" s="1" t="s">
        <v>7107</v>
      </c>
      <c r="AC5248" s="1" t="s">
        <v>55</v>
      </c>
      <c r="AD5248" s="12" t="s">
        <v>46</v>
      </c>
      <c r="AE5248" s="12" t="s">
        <v>46</v>
      </c>
      <c r="AF5248" s="12" t="s">
        <v>46</v>
      </c>
      <c r="AG5248" s="12" t="s">
        <v>46</v>
      </c>
      <c r="AH5248" s="12" t="s">
        <v>46</v>
      </c>
      <c r="AI5248" s="12" t="s">
        <v>46</v>
      </c>
    </row>
    <row r="5249">
      <c r="A5249" s="1" t="s">
        <v>7104</v>
      </c>
      <c r="B5249" s="7"/>
      <c r="C5249" s="1" t="s">
        <v>36</v>
      </c>
      <c r="D5249" s="1" t="s">
        <v>50</v>
      </c>
      <c r="E5249" s="1" t="s">
        <v>38</v>
      </c>
      <c r="F5249" s="1" t="s">
        <v>51</v>
      </c>
      <c r="G5249" s="1" t="s">
        <v>40</v>
      </c>
      <c r="H5249" s="1" t="s">
        <v>41</v>
      </c>
      <c r="I5249" s="1" t="s">
        <v>42</v>
      </c>
      <c r="J5249" s="1"/>
      <c r="K5249" s="1" t="s">
        <v>7105</v>
      </c>
      <c r="L5249" s="1" t="s">
        <v>150</v>
      </c>
      <c r="M5249" s="9">
        <v>44900.0</v>
      </c>
      <c r="N5249" s="9">
        <v>44693.0</v>
      </c>
      <c r="O5249" s="9">
        <v>45292.0</v>
      </c>
      <c r="P5249" s="1">
        <v>8.33</v>
      </c>
      <c r="Q5249" s="1">
        <v>600000.0</v>
      </c>
      <c r="R5249" s="1">
        <v>866400.0</v>
      </c>
      <c r="S5249" s="9">
        <v>45008.0</v>
      </c>
      <c r="T5249" s="9">
        <v>45008.0</v>
      </c>
      <c r="U5249" s="1" t="s">
        <v>7108</v>
      </c>
      <c r="V5249" s="5">
        <v>72171.12</v>
      </c>
      <c r="W5249" s="11">
        <v>85161.92159999999</v>
      </c>
      <c r="X5249" s="9">
        <v>45055.0</v>
      </c>
      <c r="Y5249" s="5">
        <v>77944.8096</v>
      </c>
      <c r="Z5249" s="5">
        <v>54128.34</v>
      </c>
      <c r="AA5249" s="9">
        <v>45057.0</v>
      </c>
      <c r="AB5249" s="1" t="s">
        <v>7109</v>
      </c>
      <c r="AC5249" s="1" t="s">
        <v>55</v>
      </c>
      <c r="AD5249" s="12" t="s">
        <v>46</v>
      </c>
      <c r="AE5249" s="12" t="s">
        <v>46</v>
      </c>
      <c r="AF5249" s="12" t="s">
        <v>46</v>
      </c>
      <c r="AG5249" s="12" t="s">
        <v>46</v>
      </c>
      <c r="AH5249" s="12" t="s">
        <v>47</v>
      </c>
      <c r="AI5249" s="12" t="s">
        <v>47</v>
      </c>
    </row>
    <row r="5250">
      <c r="A5250" s="1" t="s">
        <v>7104</v>
      </c>
      <c r="B5250" s="7"/>
      <c r="C5250" s="1" t="s">
        <v>36</v>
      </c>
      <c r="D5250" s="1" t="s">
        <v>50</v>
      </c>
      <c r="E5250" s="1" t="s">
        <v>38</v>
      </c>
      <c r="F5250" s="1" t="s">
        <v>51</v>
      </c>
      <c r="G5250" s="1" t="s">
        <v>40</v>
      </c>
      <c r="H5250" s="1" t="s">
        <v>41</v>
      </c>
      <c r="I5250" s="1" t="s">
        <v>42</v>
      </c>
      <c r="J5250" s="1"/>
      <c r="K5250" s="1" t="s">
        <v>7105</v>
      </c>
      <c r="L5250" s="1" t="s">
        <v>150</v>
      </c>
      <c r="M5250" s="9">
        <v>44900.0</v>
      </c>
      <c r="N5250" s="9">
        <v>44900.0</v>
      </c>
      <c r="O5250" s="1"/>
      <c r="P5250" s="1">
        <v>8.33</v>
      </c>
      <c r="Q5250" s="1">
        <v>500000.0</v>
      </c>
      <c r="R5250" s="1">
        <v>216000.0</v>
      </c>
      <c r="S5250" s="9">
        <v>45195.0</v>
      </c>
      <c r="T5250" s="9">
        <v>45197.0</v>
      </c>
      <c r="U5250" s="1" t="s">
        <v>5441</v>
      </c>
      <c r="V5250" s="5">
        <v>17992.8</v>
      </c>
      <c r="W5250" s="11">
        <v>21231.503999999997</v>
      </c>
      <c r="X5250" s="9">
        <v>45197.0</v>
      </c>
      <c r="Y5250" s="5">
        <v>19432.224</v>
      </c>
      <c r="Z5250" s="5">
        <v>13494.599999999999</v>
      </c>
      <c r="AA5250" s="9">
        <v>45197.0</v>
      </c>
      <c r="AB5250" s="1" t="s">
        <v>5441</v>
      </c>
      <c r="AC5250" s="1" t="s">
        <v>55</v>
      </c>
      <c r="AD5250" s="12" t="s">
        <v>46</v>
      </c>
      <c r="AE5250" s="12" t="s">
        <v>46</v>
      </c>
      <c r="AF5250" s="12" t="s">
        <v>47</v>
      </c>
      <c r="AG5250" s="12" t="s">
        <v>47</v>
      </c>
      <c r="AH5250" s="12" t="s">
        <v>47</v>
      </c>
      <c r="AI5250" s="12" t="s">
        <v>47</v>
      </c>
    </row>
    <row r="5251">
      <c r="A5251" s="1" t="s">
        <v>7104</v>
      </c>
      <c r="B5251" s="7"/>
      <c r="C5251" s="1" t="s">
        <v>36</v>
      </c>
      <c r="D5251" s="1" t="s">
        <v>50</v>
      </c>
      <c r="E5251" s="1" t="s">
        <v>38</v>
      </c>
      <c r="F5251" s="1" t="s">
        <v>51</v>
      </c>
      <c r="G5251" s="1" t="s">
        <v>40</v>
      </c>
      <c r="H5251" s="1" t="s">
        <v>41</v>
      </c>
      <c r="I5251" s="1" t="s">
        <v>42</v>
      </c>
      <c r="J5251" s="1"/>
      <c r="K5251" s="1" t="s">
        <v>7105</v>
      </c>
      <c r="L5251" s="1" t="s">
        <v>150</v>
      </c>
      <c r="M5251" s="9">
        <v>44900.0</v>
      </c>
      <c r="N5251" s="9">
        <v>44900.0</v>
      </c>
      <c r="O5251" s="1"/>
      <c r="P5251" s="1">
        <v>8.33</v>
      </c>
      <c r="Q5251" s="1">
        <v>500000.0</v>
      </c>
      <c r="R5251" s="1">
        <v>482400.0</v>
      </c>
      <c r="S5251" s="9">
        <v>45204.0</v>
      </c>
      <c r="T5251" s="9">
        <v>45205.0</v>
      </c>
      <c r="U5251" s="1" t="s">
        <v>7110</v>
      </c>
      <c r="V5251" s="5">
        <v>40183.92</v>
      </c>
      <c r="W5251" s="11">
        <v>47417.02559999999</v>
      </c>
      <c r="X5251" s="14">
        <v>45252.0</v>
      </c>
      <c r="Y5251" s="5">
        <v>43398.633599999994</v>
      </c>
      <c r="Z5251" s="5">
        <v>30137.94</v>
      </c>
      <c r="AA5251" s="14">
        <v>45253.0</v>
      </c>
      <c r="AB5251" s="1" t="s">
        <v>7111</v>
      </c>
      <c r="AC5251" s="1" t="s">
        <v>55</v>
      </c>
      <c r="AD5251" s="12" t="s">
        <v>46</v>
      </c>
      <c r="AE5251" s="12" t="s">
        <v>46</v>
      </c>
      <c r="AF5251" s="12" t="s">
        <v>47</v>
      </c>
      <c r="AG5251" s="12" t="s">
        <v>47</v>
      </c>
      <c r="AH5251" s="12" t="s">
        <v>47</v>
      </c>
      <c r="AI5251" s="12" t="s">
        <v>47</v>
      </c>
    </row>
    <row r="5252">
      <c r="A5252" s="1" t="s">
        <v>7104</v>
      </c>
      <c r="B5252" s="7"/>
      <c r="C5252" s="1" t="s">
        <v>36</v>
      </c>
      <c r="D5252" s="1" t="s">
        <v>50</v>
      </c>
      <c r="E5252" s="1" t="s">
        <v>38</v>
      </c>
      <c r="F5252" s="1" t="s">
        <v>51</v>
      </c>
      <c r="G5252" s="1" t="s">
        <v>40</v>
      </c>
      <c r="H5252" s="1" t="s">
        <v>41</v>
      </c>
      <c r="I5252" s="1" t="s">
        <v>42</v>
      </c>
      <c r="J5252" s="1"/>
      <c r="K5252" s="1" t="s">
        <v>7105</v>
      </c>
      <c r="L5252" s="1" t="s">
        <v>150</v>
      </c>
      <c r="M5252" s="9">
        <v>44900.0</v>
      </c>
      <c r="N5252" s="9">
        <v>44900.0</v>
      </c>
      <c r="O5252" s="1"/>
      <c r="P5252" s="1">
        <v>8.33</v>
      </c>
      <c r="Q5252" s="1">
        <v>500000.0</v>
      </c>
      <c r="R5252" s="1">
        <v>657600.0</v>
      </c>
      <c r="S5252" s="14">
        <v>45209.0</v>
      </c>
      <c r="T5252" s="14">
        <v>45210.0</v>
      </c>
      <c r="U5252" s="1" t="s">
        <v>7112</v>
      </c>
      <c r="V5252" s="5">
        <v>54778.08</v>
      </c>
      <c r="W5252" s="11">
        <v>64638.134399999995</v>
      </c>
      <c r="X5252" s="14">
        <v>45252.0</v>
      </c>
      <c r="Y5252" s="5">
        <v>59160.32639999999</v>
      </c>
      <c r="Z5252" s="5">
        <v>41083.56</v>
      </c>
      <c r="AA5252" s="14">
        <v>45253.0</v>
      </c>
      <c r="AB5252" s="1" t="s">
        <v>7113</v>
      </c>
      <c r="AC5252" s="1" t="s">
        <v>55</v>
      </c>
      <c r="AD5252" s="12" t="s">
        <v>46</v>
      </c>
      <c r="AE5252" s="12" t="s">
        <v>46</v>
      </c>
      <c r="AF5252" s="12" t="s">
        <v>47</v>
      </c>
      <c r="AG5252" s="12" t="s">
        <v>47</v>
      </c>
      <c r="AH5252" s="12" t="s">
        <v>47</v>
      </c>
      <c r="AI5252" s="12" t="s">
        <v>47</v>
      </c>
    </row>
    <row r="5253">
      <c r="A5253" s="1" t="s">
        <v>7104</v>
      </c>
      <c r="B5253" s="7"/>
      <c r="C5253" s="1" t="s">
        <v>36</v>
      </c>
      <c r="D5253" s="1" t="s">
        <v>50</v>
      </c>
      <c r="E5253" s="1" t="s">
        <v>38</v>
      </c>
      <c r="F5253" s="1" t="s">
        <v>51</v>
      </c>
      <c r="G5253" s="1" t="s">
        <v>40</v>
      </c>
      <c r="H5253" s="1" t="s">
        <v>41</v>
      </c>
      <c r="I5253" s="1" t="s">
        <v>42</v>
      </c>
      <c r="J5253" s="1"/>
      <c r="K5253" s="1" t="s">
        <v>7105</v>
      </c>
      <c r="L5253" s="1" t="s">
        <v>150</v>
      </c>
      <c r="M5253" s="9">
        <v>44900.0</v>
      </c>
      <c r="N5253" s="9">
        <v>44693.0</v>
      </c>
      <c r="O5253" s="1"/>
      <c r="P5253" s="1">
        <v>8.33</v>
      </c>
      <c r="Q5253" s="1">
        <v>300000.0</v>
      </c>
      <c r="R5253" s="1">
        <v>612504.0</v>
      </c>
      <c r="S5253" s="9">
        <v>45203.0</v>
      </c>
      <c r="T5253" s="14">
        <v>45218.0</v>
      </c>
      <c r="U5253" s="1" t="s">
        <v>3744</v>
      </c>
      <c r="V5253" s="5">
        <v>51021.5832</v>
      </c>
      <c r="W5253" s="11">
        <v>60205.468175999995</v>
      </c>
      <c r="X5253" s="14">
        <v>45218.0</v>
      </c>
      <c r="Y5253" s="5">
        <v>55103.30985599999</v>
      </c>
      <c r="Z5253" s="5">
        <v>38266.1874</v>
      </c>
      <c r="AA5253" s="14">
        <v>45218.0</v>
      </c>
      <c r="AB5253" s="1" t="s">
        <v>3744</v>
      </c>
      <c r="AC5253" s="1" t="s">
        <v>55</v>
      </c>
      <c r="AD5253" s="12" t="s">
        <v>46</v>
      </c>
      <c r="AE5253" s="12" t="s">
        <v>46</v>
      </c>
      <c r="AF5253" s="12" t="s">
        <v>47</v>
      </c>
      <c r="AG5253" s="12" t="s">
        <v>47</v>
      </c>
      <c r="AH5253" s="12" t="s">
        <v>47</v>
      </c>
      <c r="AI5253" s="12" t="s">
        <v>47</v>
      </c>
    </row>
    <row r="5254">
      <c r="A5254" s="1" t="s">
        <v>7104</v>
      </c>
      <c r="B5254" s="7"/>
      <c r="C5254" s="1" t="s">
        <v>36</v>
      </c>
      <c r="D5254" s="1" t="s">
        <v>50</v>
      </c>
      <c r="E5254" s="1" t="s">
        <v>38</v>
      </c>
      <c r="F5254" s="1" t="s">
        <v>51</v>
      </c>
      <c r="G5254" s="1" t="s">
        <v>40</v>
      </c>
      <c r="H5254" s="1" t="s">
        <v>41</v>
      </c>
      <c r="I5254" s="1" t="s">
        <v>42</v>
      </c>
      <c r="J5254" s="1"/>
      <c r="K5254" s="1" t="s">
        <v>7105</v>
      </c>
      <c r="L5254" s="1" t="s">
        <v>150</v>
      </c>
      <c r="M5254" s="9">
        <v>44900.0</v>
      </c>
      <c r="N5254" s="9">
        <v>44693.0</v>
      </c>
      <c r="O5254" s="1"/>
      <c r="P5254" s="1">
        <v>8.33</v>
      </c>
      <c r="Q5254" s="1">
        <v>300000.0</v>
      </c>
      <c r="R5254" s="1">
        <v>120000.0</v>
      </c>
      <c r="S5254" s="14">
        <v>45222.0</v>
      </c>
      <c r="T5254" s="14">
        <v>45226.0</v>
      </c>
      <c r="U5254" s="1" t="s">
        <v>1501</v>
      </c>
      <c r="V5254" s="5">
        <v>9996.0</v>
      </c>
      <c r="W5254" s="11">
        <v>11795.279999999999</v>
      </c>
      <c r="X5254" s="14">
        <v>45226.0</v>
      </c>
      <c r="Y5254" s="5">
        <v>10795.679999999998</v>
      </c>
      <c r="Z5254" s="5">
        <v>7497.0</v>
      </c>
      <c r="AA5254" s="14">
        <v>45226.0</v>
      </c>
      <c r="AB5254" s="1" t="s">
        <v>1501</v>
      </c>
      <c r="AC5254" s="1" t="s">
        <v>55</v>
      </c>
      <c r="AD5254" s="12" t="s">
        <v>46</v>
      </c>
      <c r="AE5254" s="12" t="s">
        <v>46</v>
      </c>
      <c r="AF5254" s="12" t="s">
        <v>47</v>
      </c>
      <c r="AG5254" s="12" t="s">
        <v>47</v>
      </c>
      <c r="AH5254" s="12" t="s">
        <v>47</v>
      </c>
      <c r="AI5254" s="12" t="s">
        <v>47</v>
      </c>
    </row>
    <row r="5255">
      <c r="A5255" s="1" t="s">
        <v>7104</v>
      </c>
      <c r="B5255" s="7"/>
      <c r="C5255" s="1" t="s">
        <v>36</v>
      </c>
      <c r="D5255" s="1" t="s">
        <v>50</v>
      </c>
      <c r="E5255" s="1" t="s">
        <v>38</v>
      </c>
      <c r="F5255" s="1" t="s">
        <v>51</v>
      </c>
      <c r="G5255" s="1" t="s">
        <v>40</v>
      </c>
      <c r="H5255" s="1" t="s">
        <v>41</v>
      </c>
      <c r="I5255" s="1" t="s">
        <v>42</v>
      </c>
      <c r="J5255" s="1"/>
      <c r="K5255" s="1" t="s">
        <v>7105</v>
      </c>
      <c r="L5255" s="1" t="s">
        <v>150</v>
      </c>
      <c r="M5255" s="9">
        <v>44900.0</v>
      </c>
      <c r="N5255" s="9">
        <v>44900.0</v>
      </c>
      <c r="O5255" s="1"/>
      <c r="P5255" s="1">
        <v>8.33</v>
      </c>
      <c r="Q5255" s="1">
        <v>500000.0</v>
      </c>
      <c r="R5255" s="1">
        <v>386400.0</v>
      </c>
      <c r="S5255" s="9">
        <v>45356.0</v>
      </c>
      <c r="T5255" s="9">
        <v>45363.0</v>
      </c>
      <c r="U5255" s="1" t="s">
        <v>7114</v>
      </c>
      <c r="V5255" s="5">
        <v>32187.12</v>
      </c>
      <c r="W5255" s="11">
        <v>37980.8016</v>
      </c>
      <c r="X5255" s="9">
        <v>45406.0</v>
      </c>
      <c r="Y5255" s="5">
        <v>34762.0896</v>
      </c>
      <c r="Z5255" s="5">
        <v>24140.34</v>
      </c>
      <c r="AA5255" s="9">
        <v>45407.0</v>
      </c>
      <c r="AB5255" s="1" t="s">
        <v>7115</v>
      </c>
      <c r="AC5255" s="1" t="s">
        <v>55</v>
      </c>
      <c r="AD5255" s="12" t="s">
        <v>46</v>
      </c>
      <c r="AE5255" s="12" t="s">
        <v>46</v>
      </c>
      <c r="AF5255" s="12" t="s">
        <v>47</v>
      </c>
      <c r="AG5255" s="12" t="s">
        <v>47</v>
      </c>
      <c r="AH5255" s="12" t="s">
        <v>137</v>
      </c>
      <c r="AI5255" s="12" t="s">
        <v>137</v>
      </c>
    </row>
    <row r="5256">
      <c r="A5256" s="1" t="s">
        <v>7104</v>
      </c>
      <c r="B5256" s="7"/>
      <c r="C5256" s="1" t="s">
        <v>36</v>
      </c>
      <c r="D5256" s="1" t="s">
        <v>50</v>
      </c>
      <c r="E5256" s="1" t="s">
        <v>38</v>
      </c>
      <c r="F5256" s="1" t="s">
        <v>51</v>
      </c>
      <c r="G5256" s="1" t="s">
        <v>40</v>
      </c>
      <c r="H5256" s="1" t="s">
        <v>41</v>
      </c>
      <c r="I5256" s="1" t="s">
        <v>42</v>
      </c>
      <c r="J5256" s="1"/>
      <c r="K5256" s="1" t="s">
        <v>7105</v>
      </c>
      <c r="L5256" s="1" t="s">
        <v>150</v>
      </c>
      <c r="M5256" s="9">
        <v>44900.0</v>
      </c>
      <c r="N5256" s="9">
        <v>44693.0</v>
      </c>
      <c r="O5256" s="1"/>
      <c r="P5256" s="1">
        <v>8.33</v>
      </c>
      <c r="Q5256" s="1">
        <v>300000.0</v>
      </c>
      <c r="R5256" s="1">
        <v>499740.0</v>
      </c>
      <c r="S5256" s="9">
        <v>45372.0</v>
      </c>
      <c r="T5256" s="9">
        <v>45377.0</v>
      </c>
      <c r="U5256" s="1" t="s">
        <v>5935</v>
      </c>
      <c r="V5256" s="5">
        <v>41628.342000000004</v>
      </c>
      <c r="W5256" s="11">
        <v>49121.44356</v>
      </c>
      <c r="X5256" s="9">
        <v>45377.0</v>
      </c>
      <c r="Y5256" s="5">
        <v>44958.60936</v>
      </c>
      <c r="Z5256" s="5">
        <v>31221.256500000003</v>
      </c>
      <c r="AA5256" s="9">
        <v>45377.0</v>
      </c>
      <c r="AB5256" s="1" t="s">
        <v>5935</v>
      </c>
      <c r="AC5256" s="1" t="s">
        <v>55</v>
      </c>
      <c r="AD5256" s="12" t="s">
        <v>46</v>
      </c>
      <c r="AE5256" s="12" t="s">
        <v>46</v>
      </c>
      <c r="AF5256" s="12" t="s">
        <v>47</v>
      </c>
      <c r="AG5256" s="12" t="s">
        <v>47</v>
      </c>
      <c r="AH5256" s="12" t="s">
        <v>47</v>
      </c>
      <c r="AI5256" s="12" t="s">
        <v>47</v>
      </c>
    </row>
    <row r="5257">
      <c r="A5257" s="1" t="s">
        <v>7104</v>
      </c>
      <c r="B5257" s="7"/>
      <c r="C5257" s="1" t="s">
        <v>36</v>
      </c>
      <c r="D5257" s="1" t="s">
        <v>50</v>
      </c>
      <c r="E5257" s="1" t="s">
        <v>38</v>
      </c>
      <c r="F5257" s="1" t="s">
        <v>51</v>
      </c>
      <c r="G5257" s="1" t="s">
        <v>40</v>
      </c>
      <c r="H5257" s="1" t="s">
        <v>41</v>
      </c>
      <c r="I5257" s="1" t="s">
        <v>42</v>
      </c>
      <c r="J5257" s="1"/>
      <c r="K5257" s="1" t="s">
        <v>7105</v>
      </c>
      <c r="L5257" s="1" t="s">
        <v>150</v>
      </c>
      <c r="M5257" s="9">
        <v>44900.0</v>
      </c>
      <c r="N5257" s="9">
        <v>44693.0</v>
      </c>
      <c r="O5257" s="1"/>
      <c r="P5257" s="1">
        <v>8.33</v>
      </c>
      <c r="Q5257" s="1">
        <v>400000.0</v>
      </c>
      <c r="R5257" s="1">
        <v>300000.0</v>
      </c>
      <c r="S5257" s="10">
        <v>44783.0</v>
      </c>
      <c r="V5257" s="5">
        <v>24990.0</v>
      </c>
      <c r="W5257" s="11">
        <v>29488.199999999997</v>
      </c>
      <c r="Z5257" s="5">
        <v>18742.5</v>
      </c>
      <c r="AB5257" s="1"/>
      <c r="AC5257" s="1" t="s">
        <v>45</v>
      </c>
      <c r="AD5257" s="12" t="s">
        <v>46</v>
      </c>
      <c r="AE5257" s="12" t="s">
        <v>46</v>
      </c>
      <c r="AF5257" s="12" t="s">
        <v>46</v>
      </c>
    </row>
    <row r="5258">
      <c r="A5258" s="1" t="s">
        <v>7104</v>
      </c>
      <c r="B5258" s="7"/>
      <c r="C5258" s="1" t="s">
        <v>36</v>
      </c>
      <c r="D5258" s="1" t="s">
        <v>50</v>
      </c>
      <c r="E5258" s="1" t="s">
        <v>38</v>
      </c>
      <c r="F5258" s="1" t="s">
        <v>51</v>
      </c>
      <c r="G5258" s="1" t="s">
        <v>40</v>
      </c>
      <c r="H5258" s="1" t="s">
        <v>41</v>
      </c>
      <c r="I5258" s="1" t="s">
        <v>42</v>
      </c>
      <c r="J5258" s="1"/>
      <c r="K5258" s="1" t="s">
        <v>7105</v>
      </c>
      <c r="L5258" s="1" t="s">
        <v>150</v>
      </c>
      <c r="M5258" s="9">
        <v>44900.0</v>
      </c>
      <c r="N5258" s="9">
        <v>44693.0</v>
      </c>
      <c r="O5258" s="1"/>
      <c r="P5258" s="1">
        <v>8.33</v>
      </c>
      <c r="Q5258" s="1">
        <v>600000.0</v>
      </c>
      <c r="R5258" s="1">
        <v>300000.0</v>
      </c>
      <c r="S5258" s="10">
        <v>44783.0</v>
      </c>
      <c r="V5258" s="5">
        <v>24990.0</v>
      </c>
      <c r="W5258" s="11">
        <v>29488.199999999997</v>
      </c>
      <c r="Z5258" s="5">
        <v>18742.5</v>
      </c>
      <c r="AC5258" s="1" t="s">
        <v>45</v>
      </c>
      <c r="AD5258" s="12" t="s">
        <v>46</v>
      </c>
      <c r="AE5258" s="12" t="s">
        <v>46</v>
      </c>
      <c r="AF5258" s="12" t="s">
        <v>46</v>
      </c>
    </row>
    <row r="5259">
      <c r="A5259" s="1" t="s">
        <v>7104</v>
      </c>
      <c r="B5259" s="7"/>
      <c r="C5259" s="1" t="s">
        <v>36</v>
      </c>
      <c r="D5259" s="1" t="s">
        <v>50</v>
      </c>
      <c r="E5259" s="1" t="s">
        <v>38</v>
      </c>
      <c r="F5259" s="1" t="s">
        <v>51</v>
      </c>
      <c r="G5259" s="1" t="s">
        <v>40</v>
      </c>
      <c r="H5259" s="1" t="s">
        <v>41</v>
      </c>
      <c r="I5259" s="1" t="s">
        <v>42</v>
      </c>
      <c r="J5259" s="1"/>
      <c r="K5259" s="1" t="s">
        <v>7105</v>
      </c>
      <c r="L5259" s="1" t="s">
        <v>150</v>
      </c>
      <c r="M5259" s="9">
        <v>44900.0</v>
      </c>
      <c r="N5259" s="9">
        <v>44693.0</v>
      </c>
      <c r="O5259" s="1"/>
      <c r="P5259" s="1">
        <v>8.33</v>
      </c>
      <c r="Q5259" s="1">
        <v>500000.0</v>
      </c>
      <c r="R5259" s="1">
        <v>300000.0</v>
      </c>
      <c r="S5259" s="10">
        <v>44783.0</v>
      </c>
      <c r="V5259" s="5">
        <v>24990.0</v>
      </c>
      <c r="W5259" s="11">
        <v>29488.199999999997</v>
      </c>
      <c r="Z5259" s="5">
        <v>18742.5</v>
      </c>
      <c r="AB5259" s="1"/>
      <c r="AC5259" s="1" t="s">
        <v>45</v>
      </c>
      <c r="AD5259" s="12" t="s">
        <v>46</v>
      </c>
      <c r="AE5259" s="12" t="s">
        <v>46</v>
      </c>
      <c r="AF5259" s="12" t="s">
        <v>46</v>
      </c>
    </row>
    <row r="5260">
      <c r="A5260" s="1" t="s">
        <v>7104</v>
      </c>
      <c r="B5260" s="7"/>
      <c r="C5260" s="1" t="s">
        <v>36</v>
      </c>
      <c r="D5260" s="1" t="s">
        <v>50</v>
      </c>
      <c r="E5260" s="1" t="s">
        <v>38</v>
      </c>
      <c r="F5260" s="1" t="s">
        <v>51</v>
      </c>
      <c r="G5260" s="1" t="s">
        <v>40</v>
      </c>
      <c r="H5260" s="1" t="s">
        <v>41</v>
      </c>
      <c r="I5260" s="1" t="s">
        <v>42</v>
      </c>
      <c r="J5260" s="1"/>
      <c r="K5260" s="1" t="s">
        <v>7105</v>
      </c>
      <c r="L5260" s="1" t="s">
        <v>150</v>
      </c>
      <c r="M5260" s="9">
        <v>44900.0</v>
      </c>
      <c r="N5260" s="9">
        <v>44693.0</v>
      </c>
      <c r="O5260" s="1"/>
      <c r="P5260" s="1">
        <v>8.33</v>
      </c>
      <c r="Q5260" s="1">
        <v>1200000.0</v>
      </c>
      <c r="R5260" s="1">
        <v>300000.0</v>
      </c>
      <c r="S5260" s="10">
        <v>44783.0</v>
      </c>
      <c r="V5260" s="5">
        <v>24990.0</v>
      </c>
      <c r="W5260" s="11">
        <v>29488.199999999997</v>
      </c>
      <c r="Z5260" s="5">
        <v>18742.5</v>
      </c>
      <c r="AB5260" s="1"/>
      <c r="AC5260" s="1" t="s">
        <v>45</v>
      </c>
      <c r="AD5260" s="12" t="s">
        <v>46</v>
      </c>
      <c r="AE5260" s="12" t="s">
        <v>46</v>
      </c>
      <c r="AF5260" s="12" t="s">
        <v>46</v>
      </c>
    </row>
    <row r="5261">
      <c r="A5261" s="1" t="s">
        <v>7104</v>
      </c>
      <c r="B5261" s="7"/>
      <c r="C5261" s="1" t="s">
        <v>36</v>
      </c>
      <c r="D5261" s="1" t="s">
        <v>50</v>
      </c>
      <c r="E5261" s="1" t="s">
        <v>38</v>
      </c>
      <c r="F5261" s="1" t="s">
        <v>51</v>
      </c>
      <c r="G5261" s="1" t="s">
        <v>40</v>
      </c>
      <c r="H5261" s="1" t="s">
        <v>41</v>
      </c>
      <c r="I5261" s="1" t="s">
        <v>42</v>
      </c>
      <c r="J5261" s="1"/>
      <c r="K5261" s="1" t="s">
        <v>7105</v>
      </c>
      <c r="L5261" s="1" t="s">
        <v>150</v>
      </c>
      <c r="M5261" s="9">
        <v>44900.0</v>
      </c>
      <c r="N5261" s="9">
        <v>44693.0</v>
      </c>
      <c r="O5261" s="9">
        <v>44897.0</v>
      </c>
      <c r="P5261" s="1">
        <v>8.33</v>
      </c>
      <c r="Q5261" s="1">
        <v>600000.0</v>
      </c>
      <c r="R5261" s="1">
        <v>300000.0</v>
      </c>
      <c r="S5261" s="10">
        <v>44783.0</v>
      </c>
      <c r="V5261" s="5">
        <v>24990.0</v>
      </c>
      <c r="W5261" s="11">
        <v>29488.199999999997</v>
      </c>
      <c r="Z5261" s="5">
        <v>18742.5</v>
      </c>
      <c r="AC5261" s="1" t="s">
        <v>45</v>
      </c>
      <c r="AD5261" s="12" t="s">
        <v>46</v>
      </c>
      <c r="AE5261" s="12" t="s">
        <v>46</v>
      </c>
      <c r="AF5261" s="12" t="s">
        <v>46</v>
      </c>
    </row>
    <row r="5262">
      <c r="A5262" s="1" t="s">
        <v>7104</v>
      </c>
      <c r="B5262" s="7"/>
      <c r="C5262" s="1" t="s">
        <v>36</v>
      </c>
      <c r="D5262" s="1" t="s">
        <v>50</v>
      </c>
      <c r="E5262" s="1" t="s">
        <v>38</v>
      </c>
      <c r="F5262" s="1" t="s">
        <v>51</v>
      </c>
      <c r="G5262" s="1" t="s">
        <v>40</v>
      </c>
      <c r="H5262" s="1" t="s">
        <v>41</v>
      </c>
      <c r="I5262" s="1" t="s">
        <v>42</v>
      </c>
      <c r="J5262" s="1"/>
      <c r="K5262" s="1" t="s">
        <v>7105</v>
      </c>
      <c r="L5262" s="1" t="s">
        <v>150</v>
      </c>
      <c r="M5262" s="9">
        <v>44900.0</v>
      </c>
      <c r="N5262" s="9">
        <v>44693.0</v>
      </c>
      <c r="O5262" s="14">
        <v>44894.0</v>
      </c>
      <c r="P5262" s="1">
        <v>8.33</v>
      </c>
      <c r="Q5262" s="1">
        <v>500000.0</v>
      </c>
      <c r="R5262" s="1">
        <v>300000.0</v>
      </c>
      <c r="S5262" s="10">
        <v>44783.0</v>
      </c>
      <c r="V5262" s="5">
        <v>24990.0</v>
      </c>
      <c r="W5262" s="11">
        <v>29488.199999999997</v>
      </c>
      <c r="Z5262" s="5">
        <v>18742.5</v>
      </c>
      <c r="AC5262" s="1" t="s">
        <v>45</v>
      </c>
      <c r="AD5262" s="12" t="s">
        <v>46</v>
      </c>
      <c r="AE5262" s="12" t="s">
        <v>46</v>
      </c>
      <c r="AF5262" s="12" t="s">
        <v>46</v>
      </c>
    </row>
    <row r="5263">
      <c r="A5263" s="1" t="s">
        <v>7104</v>
      </c>
      <c r="B5263" s="7"/>
      <c r="C5263" s="1" t="s">
        <v>36</v>
      </c>
      <c r="D5263" s="1" t="s">
        <v>50</v>
      </c>
      <c r="E5263" s="1" t="s">
        <v>38</v>
      </c>
      <c r="F5263" s="1" t="s">
        <v>51</v>
      </c>
      <c r="G5263" s="1" t="s">
        <v>40</v>
      </c>
      <c r="H5263" s="1" t="s">
        <v>41</v>
      </c>
      <c r="I5263" s="1" t="s">
        <v>42</v>
      </c>
      <c r="J5263" s="1"/>
      <c r="K5263" s="1" t="s">
        <v>7105</v>
      </c>
      <c r="L5263" s="1" t="s">
        <v>150</v>
      </c>
      <c r="M5263" s="9">
        <v>44900.0</v>
      </c>
      <c r="N5263" s="9">
        <v>44693.0</v>
      </c>
      <c r="O5263" s="14">
        <v>44893.0</v>
      </c>
      <c r="P5263" s="1">
        <v>8.33</v>
      </c>
      <c r="Q5263" s="1">
        <v>400000.0</v>
      </c>
      <c r="R5263" s="1">
        <v>300000.0</v>
      </c>
      <c r="S5263" s="10">
        <v>44783.0</v>
      </c>
      <c r="V5263" s="5">
        <v>24990.0</v>
      </c>
      <c r="W5263" s="11">
        <v>29488.199999999997</v>
      </c>
      <c r="Z5263" s="5">
        <v>18742.5</v>
      </c>
      <c r="AC5263" s="1" t="s">
        <v>45</v>
      </c>
      <c r="AD5263" s="12" t="s">
        <v>46</v>
      </c>
      <c r="AE5263" s="12" t="s">
        <v>46</v>
      </c>
      <c r="AF5263" s="12" t="s">
        <v>46</v>
      </c>
    </row>
    <row r="5264">
      <c r="A5264" s="1" t="s">
        <v>7116</v>
      </c>
      <c r="B5264" s="7"/>
      <c r="C5264" s="1" t="s">
        <v>132</v>
      </c>
      <c r="D5264" s="1" t="s">
        <v>96</v>
      </c>
      <c r="E5264" s="1" t="s">
        <v>212</v>
      </c>
      <c r="F5264" s="1" t="s">
        <v>2405</v>
      </c>
      <c r="G5264" s="1" t="s">
        <v>152</v>
      </c>
      <c r="H5264" s="1" t="s">
        <v>153</v>
      </c>
      <c r="I5264" s="1" t="s">
        <v>278</v>
      </c>
      <c r="J5264" s="1"/>
      <c r="K5264" s="1" t="s">
        <v>7117</v>
      </c>
      <c r="L5264" s="1" t="s">
        <v>143</v>
      </c>
      <c r="M5264" s="9">
        <v>44675.0</v>
      </c>
      <c r="N5264" s="9">
        <v>44675.0</v>
      </c>
      <c r="O5264" s="1"/>
      <c r="P5264" s="1">
        <v>8.33</v>
      </c>
      <c r="Q5264" s="1">
        <v>500000.0</v>
      </c>
      <c r="R5264" s="1">
        <v>500275.0</v>
      </c>
      <c r="S5264" s="9">
        <v>44676.0</v>
      </c>
      <c r="T5264" s="9">
        <v>44675.0</v>
      </c>
      <c r="U5264" s="1" t="s">
        <v>7118</v>
      </c>
      <c r="V5264" s="5">
        <v>41672.9075</v>
      </c>
      <c r="W5264" s="11">
        <v>49174.030849999996</v>
      </c>
      <c r="X5264" s="9">
        <v>44707.0</v>
      </c>
      <c r="Y5264" s="5">
        <v>48191.0</v>
      </c>
      <c r="Z5264" s="5">
        <v>31254.680625</v>
      </c>
      <c r="AA5264" s="9">
        <v>44712.0</v>
      </c>
      <c r="AB5264" s="1" t="s">
        <v>7119</v>
      </c>
      <c r="AC5264" s="1" t="s">
        <v>55</v>
      </c>
      <c r="AD5264" s="12" t="s">
        <v>46</v>
      </c>
      <c r="AE5264" s="12" t="s">
        <v>46</v>
      </c>
      <c r="AF5264" s="12" t="s">
        <v>46</v>
      </c>
      <c r="AG5264" s="12" t="s">
        <v>46</v>
      </c>
      <c r="AH5264" s="12" t="s">
        <v>46</v>
      </c>
      <c r="AI5264" s="12" t="s">
        <v>46</v>
      </c>
    </row>
    <row r="5265">
      <c r="A5265" s="1" t="s">
        <v>7116</v>
      </c>
      <c r="B5265" s="7"/>
      <c r="C5265" s="1" t="s">
        <v>132</v>
      </c>
      <c r="D5265" s="1" t="s">
        <v>96</v>
      </c>
      <c r="E5265" s="1" t="s">
        <v>212</v>
      </c>
      <c r="F5265" s="1" t="s">
        <v>2405</v>
      </c>
      <c r="G5265" s="1" t="s">
        <v>152</v>
      </c>
      <c r="H5265" s="1" t="s">
        <v>153</v>
      </c>
      <c r="I5265" s="1" t="s">
        <v>278</v>
      </c>
      <c r="J5265" s="1"/>
      <c r="K5265" s="1" t="s">
        <v>7117</v>
      </c>
      <c r="L5265" s="1" t="s">
        <v>143</v>
      </c>
      <c r="M5265" s="9">
        <v>44749.0</v>
      </c>
      <c r="N5265" s="9">
        <v>44749.0</v>
      </c>
      <c r="O5265" s="1"/>
      <c r="P5265" s="1">
        <v>8.33</v>
      </c>
      <c r="Q5265" s="1">
        <v>500000.0</v>
      </c>
      <c r="R5265" s="1">
        <v>420000.0</v>
      </c>
      <c r="S5265" s="9">
        <v>44746.0</v>
      </c>
      <c r="T5265" s="9">
        <v>44749.0</v>
      </c>
      <c r="U5265" s="1" t="s">
        <v>7120</v>
      </c>
      <c r="V5265" s="5">
        <v>34986.0</v>
      </c>
      <c r="W5265" s="11">
        <v>41283.479999999996</v>
      </c>
      <c r="X5265" s="9">
        <v>44776.0</v>
      </c>
      <c r="Y5265" s="5">
        <v>40457.0</v>
      </c>
      <c r="Z5265" s="5">
        <v>26239.5</v>
      </c>
      <c r="AA5265" s="9">
        <v>44777.0</v>
      </c>
      <c r="AB5265" s="1" t="s">
        <v>7121</v>
      </c>
      <c r="AC5265" s="1" t="s">
        <v>55</v>
      </c>
      <c r="AD5265" s="12" t="s">
        <v>46</v>
      </c>
      <c r="AE5265" s="12" t="s">
        <v>46</v>
      </c>
      <c r="AF5265" s="12" t="s">
        <v>46</v>
      </c>
      <c r="AG5265" s="12" t="s">
        <v>46</v>
      </c>
      <c r="AH5265" s="12" t="s">
        <v>46</v>
      </c>
      <c r="AI5265" s="12" t="s">
        <v>46</v>
      </c>
    </row>
    <row r="5266">
      <c r="A5266" s="1" t="s">
        <v>7122</v>
      </c>
      <c r="B5266" s="7"/>
      <c r="C5266" s="1" t="s">
        <v>1613</v>
      </c>
      <c r="D5266" s="1" t="s">
        <v>96</v>
      </c>
      <c r="E5266" s="1" t="s">
        <v>77</v>
      </c>
      <c r="F5266" s="1" t="s">
        <v>554</v>
      </c>
      <c r="G5266" s="1" t="s">
        <v>152</v>
      </c>
      <c r="H5266" s="1" t="s">
        <v>153</v>
      </c>
      <c r="I5266" s="1" t="s">
        <v>42</v>
      </c>
      <c r="J5266" s="1"/>
      <c r="K5266" s="1" t="s">
        <v>7123</v>
      </c>
      <c r="L5266" s="1" t="s">
        <v>143</v>
      </c>
      <c r="M5266" s="9">
        <v>44709.0</v>
      </c>
      <c r="N5266" s="9">
        <v>44725.0</v>
      </c>
      <c r="O5266" s="1"/>
      <c r="P5266" s="1">
        <v>8.33</v>
      </c>
      <c r="Q5266" s="1">
        <v>1250000.0</v>
      </c>
      <c r="R5266" s="1">
        <v>1300000.0</v>
      </c>
      <c r="S5266" s="9">
        <v>44722.0</v>
      </c>
      <c r="T5266" s="9">
        <v>44725.0</v>
      </c>
      <c r="U5266" s="1" t="s">
        <v>7124</v>
      </c>
      <c r="V5266" s="5">
        <v>108290.0</v>
      </c>
      <c r="W5266" s="11">
        <v>127782.2</v>
      </c>
      <c r="X5266" s="9">
        <v>44752.0</v>
      </c>
      <c r="Y5266" s="5">
        <v>116953.2</v>
      </c>
      <c r="Z5266" s="5">
        <v>81217.5</v>
      </c>
      <c r="AA5266" s="9">
        <v>44756.0</v>
      </c>
      <c r="AB5266" s="1" t="s">
        <v>7124</v>
      </c>
      <c r="AC5266" s="1" t="s">
        <v>55</v>
      </c>
      <c r="AD5266" s="12" t="s">
        <v>46</v>
      </c>
      <c r="AE5266" s="12" t="s">
        <v>46</v>
      </c>
      <c r="AF5266" s="12" t="s">
        <v>46</v>
      </c>
      <c r="AG5266" s="12" t="s">
        <v>46</v>
      </c>
      <c r="AH5266" s="12" t="s">
        <v>46</v>
      </c>
      <c r="AI5266" s="12" t="s">
        <v>46</v>
      </c>
    </row>
    <row r="5267">
      <c r="A5267" s="1" t="s">
        <v>7125</v>
      </c>
      <c r="B5267" s="7"/>
      <c r="C5267" s="1" t="s">
        <v>36</v>
      </c>
      <c r="D5267" s="1" t="s">
        <v>81</v>
      </c>
      <c r="E5267" s="1" t="s">
        <v>212</v>
      </c>
      <c r="F5267" s="1" t="s">
        <v>594</v>
      </c>
      <c r="G5267" s="1" t="s">
        <v>152</v>
      </c>
      <c r="H5267" s="1" t="s">
        <v>317</v>
      </c>
      <c r="I5267" s="1" t="s">
        <v>42</v>
      </c>
      <c r="J5267" s="1"/>
      <c r="K5267" s="1" t="s">
        <v>730</v>
      </c>
      <c r="L5267" s="1" t="s">
        <v>143</v>
      </c>
      <c r="M5267" s="9">
        <v>45293.0</v>
      </c>
      <c r="N5267" s="9">
        <v>45323.0</v>
      </c>
      <c r="O5267" s="1"/>
      <c r="P5267" s="1">
        <v>8.33</v>
      </c>
      <c r="Q5267" s="1">
        <v>500000.0</v>
      </c>
      <c r="R5267" s="1">
        <v>264000.0</v>
      </c>
      <c r="S5267" s="9">
        <v>45299.0</v>
      </c>
      <c r="T5267" s="9">
        <v>45338.0</v>
      </c>
      <c r="U5267" s="1" t="s">
        <v>7126</v>
      </c>
      <c r="V5267" s="5">
        <v>21991.2</v>
      </c>
      <c r="W5267" s="11">
        <v>25949.615999999998</v>
      </c>
      <c r="X5267" s="9">
        <v>45329.0</v>
      </c>
      <c r="Y5267" s="5">
        <v>23750.496</v>
      </c>
      <c r="Z5267" s="5">
        <v>16493.4</v>
      </c>
      <c r="AA5267" s="9">
        <v>45379.0</v>
      </c>
      <c r="AB5267" s="1" t="s">
        <v>7127</v>
      </c>
      <c r="AC5267" s="1" t="s">
        <v>55</v>
      </c>
      <c r="AD5267" s="12" t="s">
        <v>47</v>
      </c>
      <c r="AE5267" s="12" t="s">
        <v>47</v>
      </c>
      <c r="AF5267" s="12" t="s">
        <v>47</v>
      </c>
      <c r="AG5267" s="12" t="s">
        <v>47</v>
      </c>
      <c r="AH5267" s="12" t="s">
        <v>47</v>
      </c>
      <c r="AI5267" s="12" t="s">
        <v>47</v>
      </c>
    </row>
    <row r="5268">
      <c r="A5268" s="1" t="s">
        <v>7128</v>
      </c>
      <c r="B5268" s="7"/>
      <c r="C5268" s="1" t="s">
        <v>315</v>
      </c>
      <c r="D5268" s="1" t="s">
        <v>37</v>
      </c>
      <c r="E5268" s="1" t="s">
        <v>77</v>
      </c>
      <c r="F5268" s="1" t="s">
        <v>1276</v>
      </c>
      <c r="G5268" s="1" t="s">
        <v>152</v>
      </c>
      <c r="H5268" s="1" t="s">
        <v>317</v>
      </c>
      <c r="I5268" s="1" t="s">
        <v>42</v>
      </c>
      <c r="J5268" s="1"/>
      <c r="K5268" s="1" t="s">
        <v>7129</v>
      </c>
      <c r="L5268" s="1" t="s">
        <v>150</v>
      </c>
      <c r="M5268" s="9">
        <v>44652.0</v>
      </c>
      <c r="N5268" s="9">
        <v>44652.0</v>
      </c>
      <c r="O5268" s="1"/>
      <c r="P5268" s="1">
        <v>8.33</v>
      </c>
      <c r="Q5268" s="1">
        <v>500000.0</v>
      </c>
      <c r="R5268" s="1">
        <v>305431.0</v>
      </c>
      <c r="S5268" s="9">
        <v>44743.0</v>
      </c>
      <c r="T5268" s="9">
        <v>44746.0</v>
      </c>
      <c r="U5268" s="1" t="s">
        <v>7130</v>
      </c>
      <c r="V5268" s="5">
        <v>25442.4023</v>
      </c>
      <c r="W5268" s="11">
        <v>30022.034714</v>
      </c>
      <c r="X5268" s="9">
        <v>44773.0</v>
      </c>
      <c r="Y5268" s="5">
        <v>27477.794484000002</v>
      </c>
      <c r="Z5268" s="5">
        <v>19081.801725</v>
      </c>
      <c r="AA5268" s="9">
        <v>44798.0</v>
      </c>
      <c r="AB5268" s="1" t="s">
        <v>7130</v>
      </c>
      <c r="AC5268" s="1" t="s">
        <v>55</v>
      </c>
      <c r="AD5268" s="12" t="s">
        <v>46</v>
      </c>
      <c r="AE5268" s="12" t="s">
        <v>46</v>
      </c>
      <c r="AF5268" s="12" t="s">
        <v>46</v>
      </c>
      <c r="AG5268" s="12" t="s">
        <v>46</v>
      </c>
      <c r="AH5268" s="12" t="s">
        <v>46</v>
      </c>
      <c r="AI5268" s="12" t="s">
        <v>46</v>
      </c>
    </row>
    <row r="5269">
      <c r="A5269" s="1" t="s">
        <v>7128</v>
      </c>
      <c r="B5269" s="7"/>
      <c r="C5269" s="1" t="s">
        <v>315</v>
      </c>
      <c r="D5269" s="1" t="s">
        <v>37</v>
      </c>
      <c r="E5269" s="1" t="s">
        <v>77</v>
      </c>
      <c r="F5269" s="1" t="s">
        <v>1276</v>
      </c>
      <c r="G5269" s="1" t="s">
        <v>152</v>
      </c>
      <c r="H5269" s="1" t="s">
        <v>317</v>
      </c>
      <c r="I5269" s="1" t="s">
        <v>42</v>
      </c>
      <c r="J5269" s="1"/>
      <c r="K5269" s="1" t="s">
        <v>7129</v>
      </c>
      <c r="L5269" s="1" t="s">
        <v>150</v>
      </c>
      <c r="M5269" s="9">
        <v>44652.0</v>
      </c>
      <c r="N5269" s="9">
        <v>44652.0</v>
      </c>
      <c r="O5269" s="1"/>
      <c r="P5269" s="1">
        <v>8.33</v>
      </c>
      <c r="Q5269" s="1">
        <v>500000.0</v>
      </c>
      <c r="R5269" s="1">
        <v>305431.0</v>
      </c>
      <c r="S5269" s="9">
        <v>44743.0</v>
      </c>
      <c r="T5269" s="9">
        <v>44746.0</v>
      </c>
      <c r="U5269" s="1" t="s">
        <v>7131</v>
      </c>
      <c r="V5269" s="5">
        <v>25442.4023</v>
      </c>
      <c r="W5269" s="11">
        <v>30022.034714</v>
      </c>
      <c r="X5269" s="9">
        <v>44773.0</v>
      </c>
      <c r="Y5269" s="5">
        <v>27477.794484000002</v>
      </c>
      <c r="Z5269" s="5">
        <v>19081.801725</v>
      </c>
      <c r="AA5269" s="9">
        <v>44798.0</v>
      </c>
      <c r="AB5269" s="1" t="s">
        <v>7131</v>
      </c>
      <c r="AC5269" s="1" t="s">
        <v>55</v>
      </c>
      <c r="AD5269" s="12" t="s">
        <v>46</v>
      </c>
      <c r="AE5269" s="12" t="s">
        <v>46</v>
      </c>
      <c r="AF5269" s="12" t="s">
        <v>46</v>
      </c>
      <c r="AG5269" s="12" t="s">
        <v>46</v>
      </c>
      <c r="AH5269" s="12" t="s">
        <v>46</v>
      </c>
      <c r="AI5269" s="12" t="s">
        <v>46</v>
      </c>
    </row>
    <row r="5270">
      <c r="A5270" s="1" t="s">
        <v>7128</v>
      </c>
      <c r="B5270" s="7"/>
      <c r="C5270" s="1" t="s">
        <v>315</v>
      </c>
      <c r="D5270" s="1" t="s">
        <v>37</v>
      </c>
      <c r="E5270" s="1" t="s">
        <v>77</v>
      </c>
      <c r="F5270" s="1" t="s">
        <v>1276</v>
      </c>
      <c r="G5270" s="1" t="s">
        <v>152</v>
      </c>
      <c r="H5270" s="1" t="s">
        <v>317</v>
      </c>
      <c r="I5270" s="1" t="s">
        <v>42</v>
      </c>
      <c r="J5270" s="1"/>
      <c r="K5270" s="1" t="s">
        <v>7129</v>
      </c>
      <c r="L5270" s="1" t="s">
        <v>150</v>
      </c>
      <c r="M5270" s="9">
        <v>44652.0</v>
      </c>
      <c r="N5270" s="9">
        <v>44652.0</v>
      </c>
      <c r="O5270" s="1"/>
      <c r="P5270" s="1">
        <v>8.33</v>
      </c>
      <c r="Q5270" s="1">
        <v>500000.0</v>
      </c>
      <c r="R5270" s="1">
        <v>300000.0</v>
      </c>
      <c r="S5270" s="10">
        <v>44742.0</v>
      </c>
      <c r="V5270" s="5">
        <v>24990.0</v>
      </c>
      <c r="W5270" s="11">
        <v>29488.199999999997</v>
      </c>
      <c r="Z5270" s="5">
        <v>18742.5</v>
      </c>
      <c r="AB5270" s="1"/>
      <c r="AC5270" s="1" t="s">
        <v>45</v>
      </c>
      <c r="AD5270" s="12" t="s">
        <v>46</v>
      </c>
      <c r="AE5270" s="12" t="s">
        <v>46</v>
      </c>
      <c r="AF5270" s="12" t="s">
        <v>46</v>
      </c>
    </row>
    <row r="5271">
      <c r="A5271" s="1" t="s">
        <v>7132</v>
      </c>
      <c r="B5271" s="7"/>
      <c r="C5271" s="1" t="s">
        <v>36</v>
      </c>
      <c r="D5271" s="1" t="s">
        <v>96</v>
      </c>
      <c r="E5271" s="1" t="s">
        <v>77</v>
      </c>
      <c r="F5271" s="1" t="s">
        <v>271</v>
      </c>
      <c r="G5271" s="1" t="s">
        <v>152</v>
      </c>
      <c r="H5271" s="1" t="s">
        <v>153</v>
      </c>
      <c r="I5271" s="1" t="s">
        <v>265</v>
      </c>
      <c r="J5271" s="1"/>
      <c r="K5271" s="1" t="s">
        <v>7133</v>
      </c>
      <c r="L5271" s="1" t="s">
        <v>53</v>
      </c>
      <c r="M5271" s="9">
        <v>44742.0</v>
      </c>
      <c r="N5271" s="9">
        <v>44742.0</v>
      </c>
      <c r="O5271" s="1"/>
      <c r="P5271" s="1">
        <v>8.33</v>
      </c>
      <c r="Q5271" s="1">
        <v>500000.0</v>
      </c>
      <c r="R5271" s="1">
        <v>180000.0</v>
      </c>
      <c r="S5271" s="14">
        <v>44844.0</v>
      </c>
      <c r="T5271" s="9">
        <v>44837.0</v>
      </c>
      <c r="U5271" s="1" t="s">
        <v>7134</v>
      </c>
      <c r="V5271" s="5">
        <v>14994.0</v>
      </c>
      <c r="W5271" s="11">
        <v>17692.92</v>
      </c>
      <c r="X5271" s="9"/>
      <c r="Y5271" s="5"/>
      <c r="Z5271" s="5">
        <v>11245.5</v>
      </c>
      <c r="AA5271" s="9"/>
      <c r="AC5271" s="1" t="s">
        <v>162</v>
      </c>
      <c r="AD5271" s="12" t="s">
        <v>46</v>
      </c>
      <c r="AE5271" s="12" t="s">
        <v>46</v>
      </c>
      <c r="AF5271" s="12" t="s">
        <v>46</v>
      </c>
      <c r="AG5271" s="12" t="s">
        <v>46</v>
      </c>
    </row>
    <row r="5272">
      <c r="A5272" s="1" t="s">
        <v>7132</v>
      </c>
      <c r="B5272" s="7"/>
      <c r="C5272" s="1" t="s">
        <v>36</v>
      </c>
      <c r="D5272" s="1" t="s">
        <v>96</v>
      </c>
      <c r="E5272" s="1" t="s">
        <v>77</v>
      </c>
      <c r="F5272" s="1" t="s">
        <v>271</v>
      </c>
      <c r="G5272" s="1" t="s">
        <v>152</v>
      </c>
      <c r="H5272" s="1" t="s">
        <v>153</v>
      </c>
      <c r="I5272" s="1" t="s">
        <v>265</v>
      </c>
      <c r="J5272" s="1"/>
      <c r="K5272" s="1" t="s">
        <v>7133</v>
      </c>
      <c r="L5272" s="1" t="s">
        <v>53</v>
      </c>
      <c r="M5272" s="9">
        <v>44742.0</v>
      </c>
      <c r="N5272" s="9">
        <v>44721.0</v>
      </c>
      <c r="O5272" s="1"/>
      <c r="P5272" s="1">
        <v>8.33</v>
      </c>
      <c r="Q5272" s="1">
        <v>500000.0</v>
      </c>
      <c r="R5272" s="1">
        <v>192000.0</v>
      </c>
      <c r="S5272" s="14">
        <v>44847.0</v>
      </c>
      <c r="T5272" s="14">
        <v>44848.0</v>
      </c>
      <c r="U5272" s="1" t="s">
        <v>7135</v>
      </c>
      <c r="V5272" s="5">
        <v>15993.6</v>
      </c>
      <c r="W5272" s="11">
        <v>18872.448</v>
      </c>
      <c r="X5272" s="14">
        <v>44877.0</v>
      </c>
      <c r="Y5272" s="5">
        <v>17273.088</v>
      </c>
      <c r="Z5272" s="5">
        <v>11995.2</v>
      </c>
      <c r="AA5272" s="14">
        <v>44889.0</v>
      </c>
      <c r="AB5272" s="1" t="s">
        <v>7135</v>
      </c>
      <c r="AC5272" s="1" t="s">
        <v>55</v>
      </c>
      <c r="AD5272" s="12" t="s">
        <v>46</v>
      </c>
      <c r="AE5272" s="12" t="s">
        <v>46</v>
      </c>
      <c r="AF5272" s="12" t="s">
        <v>46</v>
      </c>
      <c r="AG5272" s="12" t="s">
        <v>46</v>
      </c>
      <c r="AH5272" s="12" t="s">
        <v>46</v>
      </c>
      <c r="AI5272" s="12" t="s">
        <v>46</v>
      </c>
    </row>
    <row r="5273">
      <c r="A5273" s="1" t="s">
        <v>7132</v>
      </c>
      <c r="B5273" s="7"/>
      <c r="C5273" s="1" t="s">
        <v>36</v>
      </c>
      <c r="D5273" s="1" t="s">
        <v>96</v>
      </c>
      <c r="E5273" s="1" t="s">
        <v>77</v>
      </c>
      <c r="F5273" s="1" t="s">
        <v>271</v>
      </c>
      <c r="G5273" s="1" t="s">
        <v>152</v>
      </c>
      <c r="H5273" s="1" t="s">
        <v>153</v>
      </c>
      <c r="I5273" s="1" t="s">
        <v>265</v>
      </c>
      <c r="J5273" s="1"/>
      <c r="K5273" s="1" t="s">
        <v>7133</v>
      </c>
      <c r="L5273" s="1" t="s">
        <v>53</v>
      </c>
      <c r="M5273" s="9">
        <v>44742.0</v>
      </c>
      <c r="N5273" s="9">
        <v>44742.0</v>
      </c>
      <c r="O5273" s="1"/>
      <c r="P5273" s="1">
        <v>8.33</v>
      </c>
      <c r="Q5273" s="1">
        <v>500000.0</v>
      </c>
      <c r="R5273" s="1">
        <v>180000.0</v>
      </c>
      <c r="S5273" s="14">
        <v>44879.0</v>
      </c>
      <c r="T5273" s="14">
        <v>44879.0</v>
      </c>
      <c r="U5273" s="1" t="s">
        <v>7136</v>
      </c>
      <c r="V5273" s="5">
        <v>14994.0</v>
      </c>
      <c r="W5273" s="11">
        <v>17692.92</v>
      </c>
      <c r="X5273" s="14"/>
      <c r="Y5273" s="5"/>
      <c r="Z5273" s="5">
        <v>11245.5</v>
      </c>
      <c r="AA5273" s="14"/>
      <c r="AC5273" s="1" t="s">
        <v>162</v>
      </c>
      <c r="AD5273" s="12" t="s">
        <v>46</v>
      </c>
      <c r="AE5273" s="12" t="s">
        <v>46</v>
      </c>
      <c r="AF5273" s="12" t="s">
        <v>46</v>
      </c>
      <c r="AG5273" s="12" t="s">
        <v>46</v>
      </c>
    </row>
    <row r="5274">
      <c r="A5274" s="1" t="s">
        <v>7132</v>
      </c>
      <c r="B5274" s="7"/>
      <c r="C5274" s="1" t="s">
        <v>36</v>
      </c>
      <c r="D5274" s="1" t="s">
        <v>96</v>
      </c>
      <c r="E5274" s="1" t="s">
        <v>77</v>
      </c>
      <c r="F5274" s="1" t="s">
        <v>271</v>
      </c>
      <c r="G5274" s="1" t="s">
        <v>152</v>
      </c>
      <c r="H5274" s="1" t="s">
        <v>153</v>
      </c>
      <c r="I5274" s="1" t="s">
        <v>265</v>
      </c>
      <c r="J5274" s="1"/>
      <c r="K5274" s="1" t="s">
        <v>7133</v>
      </c>
      <c r="L5274" s="1" t="s">
        <v>53</v>
      </c>
      <c r="M5274" s="9">
        <v>44742.0</v>
      </c>
      <c r="N5274" s="9">
        <v>44721.0</v>
      </c>
      <c r="O5274" s="1"/>
      <c r="P5274" s="1">
        <v>8.33</v>
      </c>
      <c r="Q5274" s="1">
        <v>500000.0</v>
      </c>
      <c r="R5274" s="1">
        <v>180000.0</v>
      </c>
      <c r="S5274" s="14">
        <v>44886.0</v>
      </c>
      <c r="T5274" s="14">
        <v>44887.0</v>
      </c>
      <c r="U5274" s="1" t="s">
        <v>7137</v>
      </c>
      <c r="V5274" s="5">
        <v>14994.0</v>
      </c>
      <c r="W5274" s="11">
        <v>17692.92</v>
      </c>
      <c r="X5274" s="14"/>
      <c r="Y5274" s="5"/>
      <c r="Z5274" s="5">
        <v>11245.5</v>
      </c>
      <c r="AA5274" s="14"/>
      <c r="AC5274" s="1" t="s">
        <v>162</v>
      </c>
      <c r="AD5274" s="12" t="s">
        <v>46</v>
      </c>
      <c r="AE5274" s="12" t="s">
        <v>46</v>
      </c>
      <c r="AF5274" s="12" t="s">
        <v>46</v>
      </c>
      <c r="AG5274" s="12" t="s">
        <v>46</v>
      </c>
    </row>
    <row r="5275">
      <c r="A5275" s="1" t="s">
        <v>7132</v>
      </c>
      <c r="B5275" s="7"/>
      <c r="C5275" s="1" t="s">
        <v>36</v>
      </c>
      <c r="D5275" s="1" t="s">
        <v>96</v>
      </c>
      <c r="E5275" s="1" t="s">
        <v>77</v>
      </c>
      <c r="F5275" s="1" t="s">
        <v>1117</v>
      </c>
      <c r="G5275" s="1" t="s">
        <v>152</v>
      </c>
      <c r="H5275" s="1" t="s">
        <v>153</v>
      </c>
      <c r="I5275" s="1" t="s">
        <v>265</v>
      </c>
      <c r="J5275" s="1"/>
      <c r="K5275" s="1" t="s">
        <v>7133</v>
      </c>
      <c r="L5275" s="1" t="s">
        <v>53</v>
      </c>
      <c r="M5275" s="9">
        <v>44742.0</v>
      </c>
      <c r="N5275" s="14">
        <v>45246.0</v>
      </c>
      <c r="O5275" s="1"/>
      <c r="P5275" s="1">
        <v>8.33</v>
      </c>
      <c r="Q5275" s="1">
        <v>500000.0</v>
      </c>
      <c r="R5275" s="1">
        <v>300000.0</v>
      </c>
      <c r="S5275" s="15">
        <v>45336.0</v>
      </c>
      <c r="V5275" s="5">
        <v>24990.0</v>
      </c>
      <c r="W5275" s="11">
        <v>29488.199999999997</v>
      </c>
      <c r="Z5275" s="5">
        <v>18742.5</v>
      </c>
      <c r="AC5275" s="1" t="s">
        <v>45</v>
      </c>
      <c r="AD5275" s="12" t="s">
        <v>46</v>
      </c>
      <c r="AE5275" s="12" t="s">
        <v>47</v>
      </c>
      <c r="AF5275" s="12" t="s">
        <v>47</v>
      </c>
    </row>
    <row r="5276">
      <c r="A5276" s="1" t="s">
        <v>7138</v>
      </c>
      <c r="B5276" s="7"/>
      <c r="C5276" s="1" t="s">
        <v>36</v>
      </c>
      <c r="D5276" s="1" t="s">
        <v>50</v>
      </c>
      <c r="E5276" s="1" t="s">
        <v>38</v>
      </c>
      <c r="F5276" s="1" t="s">
        <v>1204</v>
      </c>
      <c r="G5276" s="1" t="s">
        <v>40</v>
      </c>
      <c r="H5276" s="1" t="s">
        <v>345</v>
      </c>
      <c r="I5276" s="1" t="s">
        <v>42</v>
      </c>
      <c r="J5276" s="1"/>
      <c r="K5276" s="1" t="s">
        <v>7139</v>
      </c>
      <c r="L5276" s="1" t="s">
        <v>143</v>
      </c>
      <c r="M5276" s="14">
        <v>44879.0</v>
      </c>
      <c r="N5276" s="9">
        <v>45035.0</v>
      </c>
      <c r="O5276" s="1"/>
      <c r="P5276" s="1">
        <v>8.33</v>
      </c>
      <c r="Q5276" s="1">
        <v>500000.0</v>
      </c>
      <c r="R5276" s="1">
        <v>480000.0</v>
      </c>
      <c r="S5276" s="9">
        <v>45065.0</v>
      </c>
      <c r="T5276" s="9">
        <v>45078.0</v>
      </c>
      <c r="U5276" s="1" t="s">
        <v>7140</v>
      </c>
      <c r="V5276" s="5">
        <v>39984.0</v>
      </c>
      <c r="W5276" s="11">
        <v>47181.119999999995</v>
      </c>
      <c r="X5276" s="9">
        <v>45097.0</v>
      </c>
      <c r="Y5276" s="5">
        <v>43182.719999999994</v>
      </c>
      <c r="Z5276" s="5">
        <v>29988.0</v>
      </c>
      <c r="AA5276" s="9">
        <v>45099.0</v>
      </c>
      <c r="AB5276" s="1" t="s">
        <v>7141</v>
      </c>
      <c r="AC5276" s="1" t="s">
        <v>55</v>
      </c>
      <c r="AD5276" s="12" t="s">
        <v>46</v>
      </c>
      <c r="AE5276" s="12" t="s">
        <v>47</v>
      </c>
      <c r="AF5276" s="12" t="s">
        <v>47</v>
      </c>
      <c r="AG5276" s="12" t="s">
        <v>47</v>
      </c>
      <c r="AH5276" s="12" t="s">
        <v>47</v>
      </c>
      <c r="AI5276" s="12" t="s">
        <v>47</v>
      </c>
    </row>
    <row r="5277">
      <c r="A5277" s="1" t="s">
        <v>7138</v>
      </c>
      <c r="B5277" s="7"/>
      <c r="C5277" s="1" t="s">
        <v>36</v>
      </c>
      <c r="D5277" s="1" t="s">
        <v>50</v>
      </c>
      <c r="E5277" s="1" t="s">
        <v>38</v>
      </c>
      <c r="F5277" s="1" t="s">
        <v>1204</v>
      </c>
      <c r="G5277" s="1" t="s">
        <v>40</v>
      </c>
      <c r="H5277" s="1" t="s">
        <v>345</v>
      </c>
      <c r="I5277" s="1" t="s">
        <v>42</v>
      </c>
      <c r="J5277" s="1"/>
      <c r="K5277" s="1" t="s">
        <v>7139</v>
      </c>
      <c r="L5277" s="1" t="s">
        <v>143</v>
      </c>
      <c r="M5277" s="14">
        <v>44879.0</v>
      </c>
      <c r="N5277" s="14">
        <v>45281.0</v>
      </c>
      <c r="O5277" s="1"/>
      <c r="P5277" s="1">
        <v>8.33</v>
      </c>
      <c r="Q5277" s="1">
        <v>300000.0</v>
      </c>
      <c r="R5277" s="1">
        <v>300000.0</v>
      </c>
      <c r="S5277" s="15">
        <v>45371.0</v>
      </c>
      <c r="V5277" s="5">
        <v>24990.0</v>
      </c>
      <c r="W5277" s="11">
        <v>29488.199999999997</v>
      </c>
      <c r="Z5277" s="5">
        <v>18742.5</v>
      </c>
      <c r="AB5277" s="1"/>
      <c r="AC5277" s="1" t="s">
        <v>45</v>
      </c>
      <c r="AD5277" s="12" t="s">
        <v>46</v>
      </c>
      <c r="AE5277" s="12" t="s">
        <v>47</v>
      </c>
      <c r="AF5277" s="12" t="s">
        <v>47</v>
      </c>
    </row>
    <row r="5278">
      <c r="A5278" s="1" t="s">
        <v>7142</v>
      </c>
      <c r="B5278" s="7"/>
      <c r="C5278" s="1" t="s">
        <v>36</v>
      </c>
      <c r="D5278" s="1" t="s">
        <v>102</v>
      </c>
      <c r="E5278" s="1" t="s">
        <v>38</v>
      </c>
      <c r="F5278" s="1" t="s">
        <v>740</v>
      </c>
      <c r="G5278" s="1" t="s">
        <v>546</v>
      </c>
      <c r="H5278" s="1" t="s">
        <v>547</v>
      </c>
      <c r="I5278" s="1" t="s">
        <v>42</v>
      </c>
      <c r="J5278" s="1"/>
      <c r="K5278" s="1" t="s">
        <v>7143</v>
      </c>
      <c r="L5278" s="1" t="s">
        <v>143</v>
      </c>
      <c r="M5278" s="14">
        <v>45272.0</v>
      </c>
      <c r="N5278" s="14">
        <v>45260.0</v>
      </c>
      <c r="O5278" s="1"/>
      <c r="P5278" s="1">
        <v>8.33</v>
      </c>
      <c r="Q5278" s="1">
        <v>500000.0</v>
      </c>
      <c r="R5278" s="1">
        <v>480000.0</v>
      </c>
      <c r="S5278" s="9">
        <v>44958.0</v>
      </c>
      <c r="T5278" s="9">
        <v>45338.0</v>
      </c>
      <c r="U5278" s="1" t="s">
        <v>7144</v>
      </c>
      <c r="V5278" s="5">
        <v>39984.0</v>
      </c>
      <c r="W5278" s="11">
        <v>47181.119999999995</v>
      </c>
      <c r="X5278" s="9">
        <v>45384.0</v>
      </c>
      <c r="Y5278" s="5">
        <v>43182.719999999994</v>
      </c>
      <c r="Z5278" s="5">
        <v>29988.0</v>
      </c>
      <c r="AA5278" s="9">
        <v>45358.0</v>
      </c>
      <c r="AB5278" s="1" t="s">
        <v>7145</v>
      </c>
      <c r="AC5278" s="1" t="s">
        <v>55</v>
      </c>
      <c r="AD5278" s="12" t="s">
        <v>47</v>
      </c>
      <c r="AE5278" s="12" t="s">
        <v>47</v>
      </c>
      <c r="AF5278" s="12" t="s">
        <v>46</v>
      </c>
      <c r="AG5278" s="12" t="s">
        <v>47</v>
      </c>
      <c r="AH5278" s="12" t="s">
        <v>137</v>
      </c>
      <c r="AI5278" s="12" t="s">
        <v>47</v>
      </c>
    </row>
    <row r="5279">
      <c r="A5279" s="1" t="s">
        <v>7146</v>
      </c>
      <c r="B5279" s="7"/>
      <c r="C5279" s="1" t="s">
        <v>36</v>
      </c>
      <c r="D5279" s="1" t="s">
        <v>76</v>
      </c>
      <c r="E5279" s="1" t="s">
        <v>212</v>
      </c>
      <c r="F5279" s="1" t="s">
        <v>438</v>
      </c>
      <c r="G5279" s="1" t="s">
        <v>40</v>
      </c>
      <c r="H5279" s="1" t="s">
        <v>41</v>
      </c>
      <c r="I5279" s="1" t="s">
        <v>123</v>
      </c>
      <c r="J5279" s="1"/>
      <c r="K5279" s="1" t="s">
        <v>7147</v>
      </c>
      <c r="L5279" s="1" t="s">
        <v>53</v>
      </c>
      <c r="M5279" s="9">
        <v>44727.0</v>
      </c>
      <c r="N5279" s="9">
        <v>44713.0</v>
      </c>
      <c r="O5279" s="1"/>
      <c r="P5279" s="1">
        <v>8.33</v>
      </c>
      <c r="Q5279" s="1">
        <v>500000.0</v>
      </c>
      <c r="R5279" s="1">
        <v>360000.0</v>
      </c>
      <c r="S5279" s="9">
        <v>44698.0</v>
      </c>
      <c r="T5279" s="9">
        <v>44713.0</v>
      </c>
      <c r="U5279" s="1" t="s">
        <v>7148</v>
      </c>
      <c r="V5279" s="5">
        <v>29988.0</v>
      </c>
      <c r="W5279" s="11">
        <v>35385.84</v>
      </c>
      <c r="X5279" s="9">
        <v>44747.0</v>
      </c>
      <c r="Y5279" s="5">
        <v>32387.039999999997</v>
      </c>
      <c r="Z5279" s="5">
        <v>22491.0</v>
      </c>
      <c r="AA5279" s="9">
        <v>44749.0</v>
      </c>
      <c r="AB5279" s="1" t="s">
        <v>7149</v>
      </c>
      <c r="AC5279" s="1" t="s">
        <v>55</v>
      </c>
      <c r="AD5279" s="12" t="s">
        <v>46</v>
      </c>
      <c r="AE5279" s="12" t="s">
        <v>46</v>
      </c>
      <c r="AF5279" s="12" t="s">
        <v>46</v>
      </c>
      <c r="AG5279" s="12" t="s">
        <v>46</v>
      </c>
      <c r="AH5279" s="12" t="s">
        <v>46</v>
      </c>
      <c r="AI5279" s="12" t="s">
        <v>46</v>
      </c>
    </row>
    <row r="5280">
      <c r="A5280" s="1" t="s">
        <v>7146</v>
      </c>
      <c r="B5280" s="7"/>
      <c r="C5280" s="1" t="s">
        <v>36</v>
      </c>
      <c r="D5280" s="1" t="s">
        <v>76</v>
      </c>
      <c r="E5280" s="1" t="s">
        <v>212</v>
      </c>
      <c r="F5280" s="1" t="s">
        <v>438</v>
      </c>
      <c r="G5280" s="1" t="s">
        <v>106</v>
      </c>
      <c r="H5280" s="1" t="s">
        <v>107</v>
      </c>
      <c r="I5280" s="1" t="s">
        <v>292</v>
      </c>
      <c r="J5280" s="1"/>
      <c r="K5280" s="1" t="s">
        <v>7147</v>
      </c>
      <c r="L5280" s="1" t="s">
        <v>53</v>
      </c>
      <c r="M5280" s="9">
        <v>44727.0</v>
      </c>
      <c r="N5280" s="9">
        <v>44713.0</v>
      </c>
      <c r="O5280" s="1"/>
      <c r="P5280" s="1">
        <v>8.33</v>
      </c>
      <c r="Q5280" s="1">
        <v>300000.0</v>
      </c>
      <c r="R5280" s="1">
        <v>350000.0</v>
      </c>
      <c r="S5280" s="9">
        <v>44713.0</v>
      </c>
      <c r="T5280" s="9">
        <v>44713.0</v>
      </c>
      <c r="U5280" s="1" t="s">
        <v>7150</v>
      </c>
      <c r="V5280" s="5">
        <v>29155.0</v>
      </c>
      <c r="W5280" s="11">
        <v>34402.9</v>
      </c>
      <c r="X5280" s="9">
        <v>44758.0</v>
      </c>
      <c r="Y5280" s="5">
        <v>31487.4</v>
      </c>
      <c r="Z5280" s="5">
        <v>21866.25</v>
      </c>
      <c r="AA5280" s="9">
        <v>44762.0</v>
      </c>
      <c r="AB5280" s="1" t="s">
        <v>7150</v>
      </c>
      <c r="AC5280" s="1" t="s">
        <v>55</v>
      </c>
      <c r="AD5280" s="12" t="s">
        <v>46</v>
      </c>
      <c r="AE5280" s="12" t="s">
        <v>46</v>
      </c>
      <c r="AF5280" s="12" t="s">
        <v>46</v>
      </c>
      <c r="AG5280" s="12" t="s">
        <v>46</v>
      </c>
      <c r="AH5280" s="12" t="s">
        <v>46</v>
      </c>
      <c r="AI5280" s="12" t="s">
        <v>46</v>
      </c>
    </row>
    <row r="5281">
      <c r="A5281" s="1" t="s">
        <v>7146</v>
      </c>
      <c r="B5281" s="7"/>
      <c r="C5281" s="1" t="s">
        <v>36</v>
      </c>
      <c r="D5281" s="1" t="s">
        <v>76</v>
      </c>
      <c r="E5281" s="1" t="s">
        <v>212</v>
      </c>
      <c r="F5281" s="1" t="s">
        <v>438</v>
      </c>
      <c r="G5281" s="1" t="s">
        <v>40</v>
      </c>
      <c r="H5281" s="1" t="s">
        <v>41</v>
      </c>
      <c r="I5281" s="1" t="s">
        <v>123</v>
      </c>
      <c r="J5281" s="1"/>
      <c r="K5281" s="1" t="s">
        <v>7147</v>
      </c>
      <c r="L5281" s="1" t="s">
        <v>53</v>
      </c>
      <c r="M5281" s="9">
        <v>44727.0</v>
      </c>
      <c r="N5281" s="9">
        <v>44723.0</v>
      </c>
      <c r="O5281" s="1"/>
      <c r="P5281" s="1">
        <v>8.33</v>
      </c>
      <c r="Q5281" s="1">
        <v>300000.0</v>
      </c>
      <c r="R5281" s="1">
        <v>350000.0</v>
      </c>
      <c r="S5281" s="9">
        <v>44720.0</v>
      </c>
      <c r="T5281" s="9">
        <v>44723.0</v>
      </c>
      <c r="U5281" s="1" t="s">
        <v>7151</v>
      </c>
      <c r="V5281" s="5">
        <v>29155.0</v>
      </c>
      <c r="W5281" s="11">
        <v>34402.9</v>
      </c>
      <c r="X5281" s="9">
        <v>44776.0</v>
      </c>
      <c r="Y5281" s="5">
        <v>31487.4</v>
      </c>
      <c r="Z5281" s="5">
        <v>21866.25</v>
      </c>
      <c r="AA5281" s="9">
        <v>44777.0</v>
      </c>
      <c r="AB5281" s="1" t="s">
        <v>7152</v>
      </c>
      <c r="AC5281" s="1" t="s">
        <v>55</v>
      </c>
      <c r="AD5281" s="12" t="s">
        <v>46</v>
      </c>
      <c r="AE5281" s="12" t="s">
        <v>46</v>
      </c>
      <c r="AF5281" s="12" t="s">
        <v>46</v>
      </c>
      <c r="AG5281" s="12" t="s">
        <v>46</v>
      </c>
      <c r="AH5281" s="12" t="s">
        <v>46</v>
      </c>
      <c r="AI5281" s="12" t="s">
        <v>46</v>
      </c>
    </row>
    <row r="5282">
      <c r="A5282" s="1" t="s">
        <v>7146</v>
      </c>
      <c r="B5282" s="7"/>
      <c r="C5282" s="1" t="s">
        <v>36</v>
      </c>
      <c r="D5282" s="1" t="s">
        <v>76</v>
      </c>
      <c r="E5282" s="1" t="s">
        <v>212</v>
      </c>
      <c r="F5282" s="1" t="s">
        <v>438</v>
      </c>
      <c r="G5282" s="1" t="s">
        <v>40</v>
      </c>
      <c r="H5282" s="1" t="s">
        <v>41</v>
      </c>
      <c r="I5282" s="1" t="s">
        <v>123</v>
      </c>
      <c r="J5282" s="1"/>
      <c r="K5282" s="1" t="s">
        <v>7147</v>
      </c>
      <c r="L5282" s="1" t="s">
        <v>53</v>
      </c>
      <c r="M5282" s="9">
        <v>44727.0</v>
      </c>
      <c r="N5282" s="9">
        <v>44723.0</v>
      </c>
      <c r="O5282" s="1"/>
      <c r="P5282" s="1">
        <v>8.33</v>
      </c>
      <c r="Q5282" s="1">
        <v>1000000.0</v>
      </c>
      <c r="R5282" s="1">
        <v>1050000.0</v>
      </c>
      <c r="S5282" s="9">
        <v>44720.0</v>
      </c>
      <c r="T5282" s="9">
        <v>44723.0</v>
      </c>
      <c r="U5282" s="1" t="s">
        <v>7153</v>
      </c>
      <c r="V5282" s="5">
        <v>87465.0</v>
      </c>
      <c r="W5282" s="11">
        <v>103208.7</v>
      </c>
      <c r="X5282" s="9">
        <v>44809.0</v>
      </c>
      <c r="Y5282" s="5">
        <v>94462.2</v>
      </c>
      <c r="Z5282" s="5">
        <v>65598.75</v>
      </c>
      <c r="AA5282" s="9">
        <v>44812.0</v>
      </c>
      <c r="AB5282" s="1" t="s">
        <v>7153</v>
      </c>
      <c r="AC5282" s="1" t="s">
        <v>55</v>
      </c>
      <c r="AD5282" s="12" t="s">
        <v>46</v>
      </c>
      <c r="AE5282" s="12" t="s">
        <v>46</v>
      </c>
      <c r="AF5282" s="12" t="s">
        <v>46</v>
      </c>
      <c r="AG5282" s="12" t="s">
        <v>46</v>
      </c>
      <c r="AH5282" s="12" t="s">
        <v>46</v>
      </c>
      <c r="AI5282" s="12" t="s">
        <v>46</v>
      </c>
    </row>
    <row r="5283">
      <c r="A5283" s="1" t="s">
        <v>7146</v>
      </c>
      <c r="B5283" s="7"/>
      <c r="C5283" s="1" t="s">
        <v>36</v>
      </c>
      <c r="D5283" s="1" t="s">
        <v>76</v>
      </c>
      <c r="E5283" s="1" t="s">
        <v>212</v>
      </c>
      <c r="F5283" s="1" t="s">
        <v>438</v>
      </c>
      <c r="G5283" s="1" t="s">
        <v>40</v>
      </c>
      <c r="H5283" s="1" t="s">
        <v>41</v>
      </c>
      <c r="I5283" s="1" t="s">
        <v>123</v>
      </c>
      <c r="J5283" s="1"/>
      <c r="K5283" s="1" t="s">
        <v>7147</v>
      </c>
      <c r="L5283" s="1" t="s">
        <v>53</v>
      </c>
      <c r="M5283" s="9">
        <v>44727.0</v>
      </c>
      <c r="N5283" s="9">
        <v>44742.0</v>
      </c>
      <c r="O5283" s="1"/>
      <c r="P5283" s="1">
        <v>8.33</v>
      </c>
      <c r="Q5283" s="1">
        <v>500000.0</v>
      </c>
      <c r="R5283" s="1">
        <v>780000.0</v>
      </c>
      <c r="S5283" s="14">
        <v>44893.0</v>
      </c>
      <c r="T5283" s="9">
        <v>44898.0</v>
      </c>
      <c r="U5283" s="1" t="s">
        <v>7154</v>
      </c>
      <c r="V5283" s="5">
        <v>64974.0</v>
      </c>
      <c r="W5283" s="11">
        <v>76669.31999999999</v>
      </c>
      <c r="X5283" s="9">
        <v>44964.0</v>
      </c>
      <c r="Y5283" s="5">
        <v>70171.92</v>
      </c>
      <c r="Z5283" s="5">
        <v>48730.5</v>
      </c>
      <c r="AA5283" s="9">
        <v>44966.0</v>
      </c>
      <c r="AB5283" s="1" t="s">
        <v>7155</v>
      </c>
      <c r="AC5283" s="1" t="s">
        <v>55</v>
      </c>
      <c r="AD5283" s="12" t="s">
        <v>46</v>
      </c>
      <c r="AE5283" s="12" t="s">
        <v>46</v>
      </c>
      <c r="AF5283" s="12" t="s">
        <v>46</v>
      </c>
      <c r="AG5283" s="12" t="s">
        <v>46</v>
      </c>
      <c r="AH5283" s="12" t="s">
        <v>46</v>
      </c>
      <c r="AI5283" s="12" t="s">
        <v>46</v>
      </c>
    </row>
    <row r="5284">
      <c r="A5284" s="1" t="s">
        <v>7146</v>
      </c>
      <c r="B5284" s="7"/>
      <c r="C5284" s="1" t="s">
        <v>36</v>
      </c>
      <c r="D5284" s="1" t="s">
        <v>76</v>
      </c>
      <c r="E5284" s="1" t="s">
        <v>212</v>
      </c>
      <c r="F5284" s="1" t="s">
        <v>438</v>
      </c>
      <c r="G5284" s="1" t="s">
        <v>40</v>
      </c>
      <c r="H5284" s="1" t="s">
        <v>41</v>
      </c>
      <c r="I5284" s="1" t="s">
        <v>123</v>
      </c>
      <c r="J5284" s="1"/>
      <c r="K5284" s="1" t="s">
        <v>7147</v>
      </c>
      <c r="L5284" s="1" t="s">
        <v>53</v>
      </c>
      <c r="M5284" s="9">
        <v>44727.0</v>
      </c>
      <c r="N5284" s="9">
        <v>44742.0</v>
      </c>
      <c r="O5284" s="1"/>
      <c r="P5284" s="1">
        <v>8.33</v>
      </c>
      <c r="Q5284" s="1">
        <v>500000.0</v>
      </c>
      <c r="R5284" s="1">
        <v>2650000.0</v>
      </c>
      <c r="S5284" s="14">
        <v>44911.0</v>
      </c>
      <c r="T5284" s="14">
        <v>44914.0</v>
      </c>
      <c r="U5284" s="1" t="s">
        <v>7156</v>
      </c>
      <c r="V5284" s="5">
        <v>220745.0</v>
      </c>
      <c r="W5284" s="11">
        <v>260479.09999999998</v>
      </c>
      <c r="X5284" s="9">
        <v>44991.0</v>
      </c>
      <c r="Y5284" s="5">
        <v>238404.59999999998</v>
      </c>
      <c r="Z5284" s="5">
        <v>165558.75</v>
      </c>
      <c r="AA5284" s="9">
        <v>44994.0</v>
      </c>
      <c r="AB5284" s="1" t="s">
        <v>7157</v>
      </c>
      <c r="AC5284" s="1" t="s">
        <v>55</v>
      </c>
      <c r="AD5284" s="12" t="s">
        <v>46</v>
      </c>
      <c r="AE5284" s="12" t="s">
        <v>46</v>
      </c>
      <c r="AF5284" s="12" t="s">
        <v>46</v>
      </c>
      <c r="AG5284" s="12" t="s">
        <v>46</v>
      </c>
      <c r="AH5284" s="12" t="s">
        <v>46</v>
      </c>
      <c r="AI5284" s="12" t="s">
        <v>46</v>
      </c>
    </row>
    <row r="5285">
      <c r="A5285" s="1" t="s">
        <v>7146</v>
      </c>
      <c r="B5285" s="7"/>
      <c r="C5285" s="1" t="s">
        <v>36</v>
      </c>
      <c r="D5285" s="1" t="s">
        <v>76</v>
      </c>
      <c r="E5285" s="1" t="s">
        <v>212</v>
      </c>
      <c r="F5285" s="1" t="s">
        <v>438</v>
      </c>
      <c r="G5285" s="1" t="s">
        <v>40</v>
      </c>
      <c r="H5285" s="1" t="s">
        <v>41</v>
      </c>
      <c r="I5285" s="1" t="s">
        <v>123</v>
      </c>
      <c r="J5285" s="1"/>
      <c r="K5285" s="1" t="s">
        <v>7147</v>
      </c>
      <c r="L5285" s="1" t="s">
        <v>53</v>
      </c>
      <c r="M5285" s="9">
        <v>44727.0</v>
      </c>
      <c r="N5285" s="9">
        <v>44742.0</v>
      </c>
      <c r="O5285" s="1"/>
      <c r="P5285" s="1">
        <v>8.33</v>
      </c>
      <c r="Q5285" s="1">
        <v>500000.0</v>
      </c>
      <c r="R5285" s="1">
        <v>800000.0</v>
      </c>
      <c r="S5285" s="14">
        <v>44914.0</v>
      </c>
      <c r="T5285" s="14">
        <v>44914.0</v>
      </c>
      <c r="U5285" s="1" t="s">
        <v>7158</v>
      </c>
      <c r="V5285" s="5">
        <v>66640.0</v>
      </c>
      <c r="W5285" s="11">
        <v>78635.2</v>
      </c>
      <c r="X5285" s="9">
        <v>44964.0</v>
      </c>
      <c r="Y5285" s="5">
        <v>71971.2</v>
      </c>
      <c r="Z5285" s="5">
        <v>49980.0</v>
      </c>
      <c r="AA5285" s="9">
        <v>44966.0</v>
      </c>
      <c r="AB5285" s="1" t="s">
        <v>7159</v>
      </c>
      <c r="AC5285" s="1" t="s">
        <v>55</v>
      </c>
      <c r="AD5285" s="12" t="s">
        <v>46</v>
      </c>
      <c r="AE5285" s="12" t="s">
        <v>46</v>
      </c>
      <c r="AF5285" s="12" t="s">
        <v>46</v>
      </c>
      <c r="AG5285" s="12" t="s">
        <v>46</v>
      </c>
      <c r="AH5285" s="12" t="s">
        <v>46</v>
      </c>
      <c r="AI5285" s="12" t="s">
        <v>46</v>
      </c>
    </row>
    <row r="5286">
      <c r="A5286" s="1" t="s">
        <v>7146</v>
      </c>
      <c r="B5286" s="7"/>
      <c r="C5286" s="1" t="s">
        <v>36</v>
      </c>
      <c r="D5286" s="1" t="s">
        <v>76</v>
      </c>
      <c r="E5286" s="1" t="s">
        <v>212</v>
      </c>
      <c r="F5286" s="1" t="s">
        <v>438</v>
      </c>
      <c r="G5286" s="1" t="s">
        <v>40</v>
      </c>
      <c r="H5286" s="1" t="s">
        <v>41</v>
      </c>
      <c r="I5286" s="1" t="s">
        <v>123</v>
      </c>
      <c r="J5286" s="1"/>
      <c r="K5286" s="1" t="s">
        <v>7147</v>
      </c>
      <c r="L5286" s="1" t="s">
        <v>53</v>
      </c>
      <c r="M5286" s="9">
        <v>44727.0</v>
      </c>
      <c r="N5286" s="9">
        <v>44713.0</v>
      </c>
      <c r="O5286" s="1"/>
      <c r="P5286" s="1">
        <v>8.33</v>
      </c>
      <c r="Q5286" s="1">
        <v>300000.0</v>
      </c>
      <c r="R5286" s="1">
        <v>300000.0</v>
      </c>
      <c r="S5286" s="10">
        <v>44803.0</v>
      </c>
      <c r="V5286" s="5">
        <v>24990.0</v>
      </c>
      <c r="W5286" s="11">
        <v>29488.199999999997</v>
      </c>
      <c r="Y5286" s="1"/>
      <c r="Z5286" s="5">
        <v>18742.5</v>
      </c>
      <c r="AB5286" s="1"/>
      <c r="AC5286" s="1" t="s">
        <v>45</v>
      </c>
      <c r="AD5286" s="12" t="s">
        <v>46</v>
      </c>
      <c r="AE5286" s="12" t="s">
        <v>46</v>
      </c>
      <c r="AF5286" s="12" t="s">
        <v>46</v>
      </c>
    </row>
    <row r="5287">
      <c r="A5287" s="1" t="s">
        <v>7160</v>
      </c>
      <c r="B5287" s="7"/>
      <c r="C5287" s="1" t="s">
        <v>132</v>
      </c>
      <c r="D5287" s="1" t="s">
        <v>76</v>
      </c>
      <c r="E5287" s="1" t="s">
        <v>38</v>
      </c>
      <c r="F5287" s="1" t="s">
        <v>2101</v>
      </c>
      <c r="G5287" s="1" t="s">
        <v>152</v>
      </c>
      <c r="H5287" s="1" t="s">
        <v>317</v>
      </c>
      <c r="I5287" s="1" t="s">
        <v>209</v>
      </c>
      <c r="J5287" s="1"/>
      <c r="K5287" s="1" t="s">
        <v>7161</v>
      </c>
      <c r="L5287" s="1" t="s">
        <v>99</v>
      </c>
      <c r="M5287" s="14">
        <v>44909.0</v>
      </c>
      <c r="N5287" s="9">
        <v>44949.0</v>
      </c>
      <c r="O5287" s="1"/>
      <c r="P5287" s="1">
        <v>8.33</v>
      </c>
      <c r="Q5287" s="1">
        <v>100000.0</v>
      </c>
      <c r="R5287" s="1">
        <v>600000.0</v>
      </c>
      <c r="S5287" s="9">
        <v>44949.0</v>
      </c>
      <c r="T5287" s="9">
        <v>44950.0</v>
      </c>
      <c r="U5287" s="1" t="s">
        <v>7162</v>
      </c>
      <c r="V5287" s="5">
        <v>49980.0</v>
      </c>
      <c r="W5287" s="11">
        <v>58976.399999999994</v>
      </c>
      <c r="X5287" s="9">
        <v>44986.0</v>
      </c>
      <c r="Y5287" s="5">
        <v>58976.399999999994</v>
      </c>
      <c r="Z5287" s="5">
        <v>37485.0</v>
      </c>
      <c r="AA5287" s="9">
        <v>44991.0</v>
      </c>
      <c r="AB5287" s="1" t="s">
        <v>7163</v>
      </c>
      <c r="AC5287" s="1" t="s">
        <v>55</v>
      </c>
      <c r="AD5287" s="12" t="s">
        <v>46</v>
      </c>
      <c r="AE5287" s="12" t="s">
        <v>46</v>
      </c>
      <c r="AF5287" s="12" t="s">
        <v>46</v>
      </c>
      <c r="AG5287" s="12" t="s">
        <v>46</v>
      </c>
      <c r="AH5287" s="12" t="s">
        <v>46</v>
      </c>
      <c r="AI5287" s="12" t="s">
        <v>46</v>
      </c>
    </row>
    <row r="5288">
      <c r="A5288" s="1" t="s">
        <v>7164</v>
      </c>
      <c r="B5288" s="7"/>
      <c r="C5288" s="1" t="s">
        <v>156</v>
      </c>
      <c r="D5288" s="1" t="s">
        <v>76</v>
      </c>
      <c r="E5288" s="1" t="s">
        <v>38</v>
      </c>
      <c r="F5288" s="1" t="s">
        <v>740</v>
      </c>
      <c r="G5288" s="1" t="s">
        <v>152</v>
      </c>
      <c r="H5288" s="1" t="s">
        <v>153</v>
      </c>
      <c r="I5288" s="1" t="s">
        <v>209</v>
      </c>
      <c r="J5288" s="1"/>
      <c r="K5288" s="1" t="s">
        <v>7165</v>
      </c>
      <c r="L5288" s="1" t="s">
        <v>99</v>
      </c>
      <c r="M5288" s="9">
        <v>44834.0</v>
      </c>
      <c r="N5288" s="9">
        <v>44834.0</v>
      </c>
      <c r="O5288" s="1"/>
      <c r="P5288" s="1">
        <v>7.5</v>
      </c>
      <c r="Q5288" s="1">
        <v>500000.0</v>
      </c>
      <c r="R5288" s="1">
        <v>300000.0</v>
      </c>
      <c r="S5288" s="10">
        <v>44864.0</v>
      </c>
      <c r="V5288" s="5">
        <v>22500.0</v>
      </c>
      <c r="W5288" s="11">
        <v>26550.0</v>
      </c>
      <c r="Z5288" s="5">
        <v>16875.0</v>
      </c>
      <c r="AC5288" s="1" t="s">
        <v>45</v>
      </c>
      <c r="AD5288" s="12" t="s">
        <v>46</v>
      </c>
      <c r="AE5288" s="12" t="s">
        <v>46</v>
      </c>
      <c r="AF5288" s="12" t="s">
        <v>46</v>
      </c>
    </row>
    <row r="5289">
      <c r="A5289" s="1" t="s">
        <v>7166</v>
      </c>
      <c r="B5289" s="7"/>
      <c r="C5289" s="1" t="s">
        <v>36</v>
      </c>
      <c r="D5289" s="1" t="s">
        <v>96</v>
      </c>
      <c r="E5289" s="1" t="s">
        <v>212</v>
      </c>
      <c r="F5289" s="1" t="s">
        <v>1079</v>
      </c>
      <c r="G5289" s="1" t="s">
        <v>354</v>
      </c>
      <c r="H5289" s="1" t="s">
        <v>355</v>
      </c>
      <c r="I5289" s="1" t="s">
        <v>42</v>
      </c>
      <c r="J5289" s="1"/>
      <c r="K5289" s="1" t="s">
        <v>7167</v>
      </c>
      <c r="L5289" s="1" t="s">
        <v>143</v>
      </c>
      <c r="M5289" s="9">
        <v>44761.0</v>
      </c>
      <c r="N5289" s="9">
        <v>44776.0</v>
      </c>
      <c r="O5289" s="1"/>
      <c r="P5289" s="1">
        <v>8.33</v>
      </c>
      <c r="Q5289" s="1">
        <v>200000.0</v>
      </c>
      <c r="R5289" s="1">
        <v>276000.0</v>
      </c>
      <c r="S5289" s="9">
        <v>44774.0</v>
      </c>
      <c r="T5289" s="9">
        <v>44776.0</v>
      </c>
      <c r="U5289" s="1" t="s">
        <v>7168</v>
      </c>
      <c r="V5289" s="5">
        <v>22990.8</v>
      </c>
      <c r="W5289" s="11">
        <v>27129.143999999997</v>
      </c>
      <c r="X5289" s="9">
        <v>44776.0</v>
      </c>
      <c r="Y5289" s="5">
        <v>24830.064</v>
      </c>
      <c r="Z5289" s="5">
        <v>17243.1</v>
      </c>
      <c r="AA5289" s="9">
        <v>44776.0</v>
      </c>
      <c r="AB5289" s="1" t="s">
        <v>7168</v>
      </c>
      <c r="AC5289" s="1" t="s">
        <v>55</v>
      </c>
      <c r="AD5289" s="12" t="s">
        <v>46</v>
      </c>
      <c r="AE5289" s="12" t="s">
        <v>46</v>
      </c>
      <c r="AF5289" s="12" t="s">
        <v>46</v>
      </c>
      <c r="AG5289" s="12" t="s">
        <v>46</v>
      </c>
      <c r="AH5289" s="12" t="s">
        <v>46</v>
      </c>
      <c r="AI5289" s="12" t="s">
        <v>46</v>
      </c>
    </row>
    <row r="5290">
      <c r="A5290" s="1" t="s">
        <v>7166</v>
      </c>
      <c r="B5290" s="7"/>
      <c r="C5290" s="1" t="s">
        <v>36</v>
      </c>
      <c r="D5290" s="1" t="s">
        <v>96</v>
      </c>
      <c r="E5290" s="1" t="s">
        <v>212</v>
      </c>
      <c r="F5290" s="1" t="s">
        <v>1079</v>
      </c>
      <c r="G5290" s="1" t="s">
        <v>354</v>
      </c>
      <c r="H5290" s="1" t="s">
        <v>355</v>
      </c>
      <c r="I5290" s="1" t="s">
        <v>42</v>
      </c>
      <c r="J5290" s="1"/>
      <c r="K5290" s="1" t="s">
        <v>7167</v>
      </c>
      <c r="L5290" s="1" t="s">
        <v>143</v>
      </c>
      <c r="M5290" s="9">
        <v>44761.0</v>
      </c>
      <c r="N5290" s="9">
        <v>44903.0</v>
      </c>
      <c r="O5290" s="1"/>
      <c r="P5290" s="1">
        <v>8.33</v>
      </c>
      <c r="Q5290" s="1">
        <v>300000.0</v>
      </c>
      <c r="R5290" s="1">
        <v>276000.0</v>
      </c>
      <c r="S5290" s="9">
        <v>44803.0</v>
      </c>
      <c r="T5290" s="9">
        <v>44803.0</v>
      </c>
      <c r="U5290" s="1" t="s">
        <v>7169</v>
      </c>
      <c r="V5290" s="5">
        <v>22990.8</v>
      </c>
      <c r="W5290" s="11">
        <v>27129.143999999997</v>
      </c>
      <c r="X5290" s="9">
        <v>44811.0</v>
      </c>
      <c r="Y5290" s="5">
        <v>27129.143999999997</v>
      </c>
      <c r="Z5290" s="5">
        <v>17243.1</v>
      </c>
      <c r="AA5290" s="9">
        <v>44812.0</v>
      </c>
      <c r="AB5290" s="1" t="s">
        <v>7169</v>
      </c>
      <c r="AC5290" s="1" t="s">
        <v>55</v>
      </c>
      <c r="AD5290" s="12" t="s">
        <v>46</v>
      </c>
      <c r="AE5290" s="12" t="s">
        <v>46</v>
      </c>
      <c r="AF5290" s="12" t="s">
        <v>46</v>
      </c>
      <c r="AG5290" s="12" t="s">
        <v>46</v>
      </c>
      <c r="AH5290" s="12" t="s">
        <v>46</v>
      </c>
      <c r="AI5290" s="12" t="s">
        <v>46</v>
      </c>
    </row>
    <row r="5291">
      <c r="A5291" s="1" t="s">
        <v>7166</v>
      </c>
      <c r="B5291" s="7"/>
      <c r="C5291" s="1" t="s">
        <v>36</v>
      </c>
      <c r="D5291" s="1" t="s">
        <v>96</v>
      </c>
      <c r="E5291" s="1" t="s">
        <v>212</v>
      </c>
      <c r="F5291" s="1" t="s">
        <v>1079</v>
      </c>
      <c r="G5291" s="1" t="s">
        <v>354</v>
      </c>
      <c r="H5291" s="1" t="s">
        <v>355</v>
      </c>
      <c r="I5291" s="1" t="s">
        <v>42</v>
      </c>
      <c r="J5291" s="1"/>
      <c r="K5291" s="1" t="s">
        <v>7167</v>
      </c>
      <c r="L5291" s="1" t="s">
        <v>143</v>
      </c>
      <c r="M5291" s="9">
        <v>44761.0</v>
      </c>
      <c r="N5291" s="9">
        <v>45000.0</v>
      </c>
      <c r="O5291" s="1"/>
      <c r="P5291" s="1">
        <v>8.33</v>
      </c>
      <c r="Q5291" s="1">
        <v>300000.0</v>
      </c>
      <c r="R5291" s="1">
        <v>300000.0</v>
      </c>
      <c r="S5291" s="10">
        <v>45090.0</v>
      </c>
      <c r="V5291" s="5">
        <v>24990.0</v>
      </c>
      <c r="W5291" s="11">
        <v>29488.199999999997</v>
      </c>
      <c r="Z5291" s="5">
        <v>18742.5</v>
      </c>
      <c r="AB5291" s="1"/>
      <c r="AC5291" s="1" t="s">
        <v>45</v>
      </c>
      <c r="AD5291" s="12" t="s">
        <v>46</v>
      </c>
      <c r="AE5291" s="12" t="s">
        <v>46</v>
      </c>
      <c r="AF5291" s="12" t="s">
        <v>47</v>
      </c>
    </row>
    <row r="5292">
      <c r="A5292" s="1" t="s">
        <v>7166</v>
      </c>
      <c r="B5292" s="7"/>
      <c r="C5292" s="1" t="s">
        <v>36</v>
      </c>
      <c r="D5292" s="1" t="s">
        <v>96</v>
      </c>
      <c r="E5292" s="1" t="s">
        <v>212</v>
      </c>
      <c r="F5292" s="1" t="s">
        <v>1079</v>
      </c>
      <c r="G5292" s="1" t="s">
        <v>354</v>
      </c>
      <c r="H5292" s="1" t="s">
        <v>355</v>
      </c>
      <c r="I5292" s="1" t="s">
        <v>42</v>
      </c>
      <c r="J5292" s="1"/>
      <c r="K5292" s="1" t="s">
        <v>7167</v>
      </c>
      <c r="L5292" s="1" t="s">
        <v>143</v>
      </c>
      <c r="M5292" s="9">
        <v>44761.0</v>
      </c>
      <c r="N5292" s="9">
        <v>44761.0</v>
      </c>
      <c r="O5292" s="1"/>
      <c r="P5292" s="1">
        <v>8.33</v>
      </c>
      <c r="Q5292" s="1">
        <v>276000.0</v>
      </c>
      <c r="R5292" s="1">
        <v>300000.0</v>
      </c>
      <c r="S5292" s="10">
        <v>44851.0</v>
      </c>
      <c r="V5292" s="5">
        <v>24990.0</v>
      </c>
      <c r="W5292" s="11">
        <v>29488.199999999997</v>
      </c>
      <c r="Z5292" s="5">
        <v>18742.5</v>
      </c>
      <c r="AC5292" s="1" t="s">
        <v>45</v>
      </c>
      <c r="AD5292" s="12" t="s">
        <v>46</v>
      </c>
      <c r="AE5292" s="12" t="s">
        <v>46</v>
      </c>
      <c r="AF5292" s="12" t="s">
        <v>46</v>
      </c>
    </row>
    <row r="5293">
      <c r="A5293" s="1" t="s">
        <v>7166</v>
      </c>
      <c r="B5293" s="7"/>
      <c r="C5293" s="1" t="s">
        <v>36</v>
      </c>
      <c r="D5293" s="1" t="s">
        <v>96</v>
      </c>
      <c r="E5293" s="1" t="s">
        <v>212</v>
      </c>
      <c r="F5293" s="1" t="s">
        <v>1079</v>
      </c>
      <c r="G5293" s="1" t="s">
        <v>354</v>
      </c>
      <c r="H5293" s="1" t="s">
        <v>355</v>
      </c>
      <c r="I5293" s="1" t="s">
        <v>42</v>
      </c>
      <c r="J5293" s="1"/>
      <c r="K5293" s="1" t="s">
        <v>7167</v>
      </c>
      <c r="L5293" s="1" t="s">
        <v>143</v>
      </c>
      <c r="M5293" s="9">
        <v>44761.0</v>
      </c>
      <c r="N5293" s="9">
        <v>44787.0</v>
      </c>
      <c r="O5293" s="1"/>
      <c r="P5293" s="1">
        <v>8.33</v>
      </c>
      <c r="Q5293" s="1">
        <v>276000.0</v>
      </c>
      <c r="R5293" s="1">
        <v>300000.0</v>
      </c>
      <c r="S5293" s="10">
        <v>44877.0</v>
      </c>
      <c r="V5293" s="5">
        <v>24990.0</v>
      </c>
      <c r="W5293" s="11">
        <v>29488.199999999997</v>
      </c>
      <c r="Z5293" s="5">
        <v>18742.5</v>
      </c>
      <c r="AB5293" s="1"/>
      <c r="AC5293" s="1" t="s">
        <v>45</v>
      </c>
      <c r="AD5293" s="12" t="s">
        <v>46</v>
      </c>
      <c r="AE5293" s="12" t="s">
        <v>46</v>
      </c>
      <c r="AF5293" s="12" t="s">
        <v>46</v>
      </c>
    </row>
    <row r="5294">
      <c r="A5294" s="1" t="s">
        <v>7170</v>
      </c>
      <c r="B5294" s="7"/>
      <c r="C5294" s="1" t="s">
        <v>132</v>
      </c>
      <c r="D5294" s="1" t="s">
        <v>102</v>
      </c>
      <c r="E5294" s="1" t="s">
        <v>77</v>
      </c>
      <c r="F5294" s="1" t="s">
        <v>1068</v>
      </c>
      <c r="G5294" s="1" t="s">
        <v>152</v>
      </c>
      <c r="H5294" s="1" t="s">
        <v>317</v>
      </c>
      <c r="I5294" s="1" t="s">
        <v>292</v>
      </c>
      <c r="J5294" s="1"/>
      <c r="K5294" s="1" t="s">
        <v>7171</v>
      </c>
      <c r="L5294" s="1" t="s">
        <v>88</v>
      </c>
      <c r="M5294" s="9">
        <v>44652.0</v>
      </c>
      <c r="N5294" s="9">
        <v>44742.0</v>
      </c>
      <c r="O5294" s="1"/>
      <c r="P5294" s="1">
        <v>8.33</v>
      </c>
      <c r="Q5294" s="1">
        <v>300000.0</v>
      </c>
      <c r="R5294" s="1">
        <v>300000.0</v>
      </c>
      <c r="S5294" s="10">
        <v>44832.0</v>
      </c>
      <c r="V5294" s="5">
        <v>24990.0</v>
      </c>
      <c r="W5294" s="11">
        <v>29488.199999999997</v>
      </c>
      <c r="Z5294" s="5">
        <v>18742.5</v>
      </c>
      <c r="AB5294" s="1"/>
      <c r="AC5294" s="1" t="s">
        <v>45</v>
      </c>
      <c r="AD5294" s="12" t="s">
        <v>46</v>
      </c>
      <c r="AE5294" s="12" t="s">
        <v>46</v>
      </c>
      <c r="AF5294" s="12" t="s">
        <v>46</v>
      </c>
    </row>
    <row r="5295">
      <c r="A5295" s="1" t="s">
        <v>7170</v>
      </c>
      <c r="B5295" s="7"/>
      <c r="C5295" s="1" t="s">
        <v>132</v>
      </c>
      <c r="D5295" s="1" t="s">
        <v>102</v>
      </c>
      <c r="E5295" s="1" t="s">
        <v>77</v>
      </c>
      <c r="F5295" s="1" t="s">
        <v>1068</v>
      </c>
      <c r="G5295" s="1" t="s">
        <v>152</v>
      </c>
      <c r="H5295" s="1" t="s">
        <v>317</v>
      </c>
      <c r="I5295" s="1" t="s">
        <v>292</v>
      </c>
      <c r="J5295" s="1"/>
      <c r="K5295" s="1" t="s">
        <v>7171</v>
      </c>
      <c r="L5295" s="1" t="s">
        <v>88</v>
      </c>
      <c r="M5295" s="9">
        <v>44652.0</v>
      </c>
      <c r="N5295" s="9">
        <v>44742.0</v>
      </c>
      <c r="O5295" s="1"/>
      <c r="P5295" s="1">
        <v>8.33</v>
      </c>
      <c r="Q5295" s="1">
        <v>500000.0</v>
      </c>
      <c r="R5295" s="1">
        <v>300000.0</v>
      </c>
      <c r="S5295" s="10">
        <v>44832.0</v>
      </c>
      <c r="V5295" s="5">
        <v>24990.0</v>
      </c>
      <c r="W5295" s="11">
        <v>29488.199999999997</v>
      </c>
      <c r="Z5295" s="5">
        <v>18742.5</v>
      </c>
      <c r="AB5295" s="1"/>
      <c r="AC5295" s="1" t="s">
        <v>45</v>
      </c>
      <c r="AD5295" s="12" t="s">
        <v>46</v>
      </c>
      <c r="AE5295" s="12" t="s">
        <v>46</v>
      </c>
      <c r="AF5295" s="12" t="s">
        <v>46</v>
      </c>
    </row>
    <row r="5296">
      <c r="A5296" s="1" t="s">
        <v>7172</v>
      </c>
      <c r="B5296" s="7"/>
      <c r="C5296" s="1" t="s">
        <v>36</v>
      </c>
      <c r="D5296" s="1" t="s">
        <v>96</v>
      </c>
      <c r="E5296" s="1" t="s">
        <v>77</v>
      </c>
      <c r="F5296" s="1" t="s">
        <v>948</v>
      </c>
      <c r="G5296" s="1" t="s">
        <v>121</v>
      </c>
      <c r="H5296" s="1" t="s">
        <v>994</v>
      </c>
      <c r="I5296" s="1" t="s">
        <v>42</v>
      </c>
      <c r="J5296" s="1"/>
      <c r="K5296" s="1" t="s">
        <v>7173</v>
      </c>
      <c r="L5296" s="1" t="s">
        <v>44</v>
      </c>
      <c r="M5296" s="9">
        <v>44682.0</v>
      </c>
      <c r="N5296" s="14">
        <v>44846.0</v>
      </c>
      <c r="O5296" s="1"/>
      <c r="P5296" s="1">
        <v>8.33</v>
      </c>
      <c r="Q5296" s="1">
        <v>300000.0</v>
      </c>
      <c r="R5296" s="1">
        <v>300000.0</v>
      </c>
      <c r="S5296" s="15">
        <v>44936.0</v>
      </c>
      <c r="V5296" s="5">
        <v>24990.0</v>
      </c>
      <c r="W5296" s="11">
        <v>29488.199999999997</v>
      </c>
      <c r="Z5296" s="5">
        <v>18742.5</v>
      </c>
      <c r="AB5296" s="1"/>
      <c r="AC5296" s="1" t="s">
        <v>45</v>
      </c>
      <c r="AD5296" s="12" t="s">
        <v>46</v>
      </c>
      <c r="AE5296" s="12" t="s">
        <v>46</v>
      </c>
      <c r="AF5296" s="12" t="s">
        <v>46</v>
      </c>
    </row>
    <row r="5297">
      <c r="A5297" s="1" t="s">
        <v>7174</v>
      </c>
      <c r="B5297" s="7"/>
      <c r="C5297" s="1" t="s">
        <v>36</v>
      </c>
      <c r="D5297" s="1" t="s">
        <v>37</v>
      </c>
      <c r="E5297" s="1" t="s">
        <v>77</v>
      </c>
      <c r="F5297" s="1" t="s">
        <v>980</v>
      </c>
      <c r="G5297" s="1" t="s">
        <v>865</v>
      </c>
      <c r="H5297" s="1" t="s">
        <v>866</v>
      </c>
      <c r="I5297" s="1" t="s">
        <v>42</v>
      </c>
      <c r="J5297" s="1"/>
      <c r="K5297" s="1" t="s">
        <v>7175</v>
      </c>
      <c r="L5297" s="1" t="s">
        <v>99</v>
      </c>
      <c r="M5297" s="9">
        <v>44958.0</v>
      </c>
      <c r="N5297" s="9">
        <v>45076.0</v>
      </c>
      <c r="O5297" s="1"/>
      <c r="P5297" s="1">
        <v>8.33</v>
      </c>
      <c r="Q5297" s="1">
        <v>300000.0</v>
      </c>
      <c r="R5297" s="1">
        <v>300000.0</v>
      </c>
      <c r="S5297" s="10">
        <v>45166.0</v>
      </c>
      <c r="V5297" s="5">
        <v>24990.0</v>
      </c>
      <c r="W5297" s="11">
        <v>29488.199999999997</v>
      </c>
      <c r="Z5297" s="5">
        <v>18742.5</v>
      </c>
      <c r="AB5297" s="1"/>
      <c r="AC5297" s="1" t="s">
        <v>45</v>
      </c>
      <c r="AD5297" s="12" t="s">
        <v>46</v>
      </c>
      <c r="AE5297" s="12" t="s">
        <v>47</v>
      </c>
      <c r="AF5297" s="12" t="s">
        <v>47</v>
      </c>
    </row>
    <row r="5298">
      <c r="A5298" s="1" t="s">
        <v>7176</v>
      </c>
      <c r="B5298" s="7"/>
      <c r="C5298" s="1" t="s">
        <v>36</v>
      </c>
      <c r="D5298" s="1" t="s">
        <v>96</v>
      </c>
      <c r="E5298" s="1" t="s">
        <v>113</v>
      </c>
      <c r="F5298" s="1" t="s">
        <v>1894</v>
      </c>
      <c r="G5298" s="1" t="s">
        <v>40</v>
      </c>
      <c r="H5298" s="1" t="s">
        <v>41</v>
      </c>
      <c r="I5298" s="1" t="s">
        <v>42</v>
      </c>
      <c r="J5298" s="1"/>
      <c r="K5298" s="1" t="s">
        <v>7177</v>
      </c>
      <c r="L5298" s="1" t="s">
        <v>99</v>
      </c>
      <c r="M5298" s="9">
        <v>45098.0</v>
      </c>
      <c r="N5298" s="9">
        <v>45125.0</v>
      </c>
      <c r="O5298" s="1"/>
      <c r="P5298" s="1">
        <v>7.5</v>
      </c>
      <c r="Q5298" s="1">
        <v>300000.0</v>
      </c>
      <c r="R5298" s="1">
        <v>648000.0</v>
      </c>
      <c r="S5298" s="9">
        <v>45156.0</v>
      </c>
      <c r="T5298" s="9">
        <v>45169.0</v>
      </c>
      <c r="U5298" s="1" t="s">
        <v>7178</v>
      </c>
      <c r="V5298" s="5">
        <v>48600.0</v>
      </c>
      <c r="W5298" s="11">
        <v>57348.0</v>
      </c>
      <c r="X5298" s="9">
        <v>45169.0</v>
      </c>
      <c r="Y5298" s="5">
        <v>52488.0</v>
      </c>
      <c r="Z5298" s="5">
        <v>36450.0</v>
      </c>
      <c r="AA5298" s="9">
        <v>45169.0</v>
      </c>
      <c r="AB5298" s="1" t="s">
        <v>7178</v>
      </c>
      <c r="AC5298" s="1" t="s">
        <v>55</v>
      </c>
      <c r="AD5298" s="12" t="s">
        <v>47</v>
      </c>
      <c r="AE5298" s="12" t="s">
        <v>47</v>
      </c>
      <c r="AF5298" s="12" t="s">
        <v>47</v>
      </c>
      <c r="AG5298" s="12" t="s">
        <v>47</v>
      </c>
      <c r="AH5298" s="12" t="s">
        <v>47</v>
      </c>
      <c r="AI5298" s="12" t="s">
        <v>47</v>
      </c>
    </row>
    <row r="5299">
      <c r="A5299" s="1" t="s">
        <v>7176</v>
      </c>
      <c r="B5299" s="7"/>
      <c r="C5299" s="1" t="s">
        <v>36</v>
      </c>
      <c r="D5299" s="1" t="s">
        <v>96</v>
      </c>
      <c r="E5299" s="1" t="s">
        <v>113</v>
      </c>
      <c r="F5299" s="1" t="s">
        <v>1220</v>
      </c>
      <c r="G5299" s="1" t="s">
        <v>40</v>
      </c>
      <c r="H5299" s="1" t="s">
        <v>41</v>
      </c>
      <c r="I5299" s="1" t="s">
        <v>42</v>
      </c>
      <c r="J5299" s="1"/>
      <c r="K5299" s="1" t="s">
        <v>7177</v>
      </c>
      <c r="L5299" s="1" t="s">
        <v>99</v>
      </c>
      <c r="M5299" s="9">
        <v>45098.0</v>
      </c>
      <c r="N5299" s="9">
        <v>45125.0</v>
      </c>
      <c r="O5299" s="1"/>
      <c r="P5299" s="1">
        <v>7.5</v>
      </c>
      <c r="Q5299" s="1">
        <v>400000.0</v>
      </c>
      <c r="R5299" s="1">
        <v>648000.0</v>
      </c>
      <c r="S5299" s="9">
        <v>45156.0</v>
      </c>
      <c r="T5299" s="9">
        <v>45173.0</v>
      </c>
      <c r="U5299" s="1" t="s">
        <v>7179</v>
      </c>
      <c r="V5299" s="5">
        <v>48600.0</v>
      </c>
      <c r="W5299" s="11">
        <v>57348.0</v>
      </c>
      <c r="X5299" s="14"/>
      <c r="Z5299" s="5">
        <v>36450.0</v>
      </c>
      <c r="AA5299" s="14"/>
      <c r="AC5299" s="1" t="s">
        <v>162</v>
      </c>
      <c r="AD5299" s="12" t="s">
        <v>47</v>
      </c>
      <c r="AE5299" s="12" t="s">
        <v>47</v>
      </c>
      <c r="AF5299" s="12" t="s">
        <v>47</v>
      </c>
      <c r="AG5299" s="12" t="s">
        <v>47</v>
      </c>
    </row>
    <row r="5300">
      <c r="A5300" s="1" t="s">
        <v>7176</v>
      </c>
      <c r="B5300" s="7"/>
      <c r="C5300" s="1" t="s">
        <v>36</v>
      </c>
      <c r="D5300" s="1" t="s">
        <v>96</v>
      </c>
      <c r="E5300" s="1" t="s">
        <v>113</v>
      </c>
      <c r="F5300" s="1" t="s">
        <v>1220</v>
      </c>
      <c r="G5300" s="1" t="s">
        <v>40</v>
      </c>
      <c r="H5300" s="1" t="s">
        <v>41</v>
      </c>
      <c r="I5300" s="1" t="s">
        <v>42</v>
      </c>
      <c r="J5300" s="1"/>
      <c r="K5300" s="1" t="s">
        <v>7177</v>
      </c>
      <c r="L5300" s="1" t="s">
        <v>99</v>
      </c>
      <c r="M5300" s="9">
        <v>45098.0</v>
      </c>
      <c r="N5300" s="9">
        <v>45125.0</v>
      </c>
      <c r="O5300" s="1"/>
      <c r="P5300" s="1">
        <v>7.5</v>
      </c>
      <c r="Q5300" s="1">
        <v>100000.0</v>
      </c>
      <c r="R5300" s="1">
        <v>300000.0</v>
      </c>
      <c r="S5300" s="10">
        <v>45215.0</v>
      </c>
      <c r="V5300" s="5">
        <v>22500.0</v>
      </c>
      <c r="W5300" s="11">
        <v>26550.0</v>
      </c>
      <c r="Y5300" s="1"/>
      <c r="Z5300" s="5">
        <v>16875.0</v>
      </c>
      <c r="AB5300" s="1"/>
      <c r="AC5300" s="1" t="s">
        <v>45</v>
      </c>
      <c r="AD5300" s="12" t="s">
        <v>47</v>
      </c>
      <c r="AE5300" s="12" t="s">
        <v>47</v>
      </c>
      <c r="AF5300" s="12" t="s">
        <v>47</v>
      </c>
    </row>
    <row r="5301">
      <c r="A5301" s="1" t="s">
        <v>7176</v>
      </c>
      <c r="B5301" s="7"/>
      <c r="C5301" s="1" t="s">
        <v>36</v>
      </c>
      <c r="D5301" s="1" t="s">
        <v>96</v>
      </c>
      <c r="E5301" s="1" t="s">
        <v>113</v>
      </c>
      <c r="F5301" s="1" t="s">
        <v>1894</v>
      </c>
      <c r="G5301" s="1" t="s">
        <v>40</v>
      </c>
      <c r="H5301" s="1" t="s">
        <v>41</v>
      </c>
      <c r="I5301" s="1" t="s">
        <v>42</v>
      </c>
      <c r="J5301" s="1"/>
      <c r="K5301" s="1" t="s">
        <v>7177</v>
      </c>
      <c r="L5301" s="1" t="s">
        <v>99</v>
      </c>
      <c r="M5301" s="9">
        <v>45098.0</v>
      </c>
      <c r="N5301" s="9">
        <v>45098.0</v>
      </c>
      <c r="O5301" s="1"/>
      <c r="P5301" s="1">
        <v>7.5</v>
      </c>
      <c r="Q5301" s="1">
        <v>300000.0</v>
      </c>
      <c r="R5301" s="1">
        <v>300000.0</v>
      </c>
      <c r="S5301" s="10">
        <v>45188.0</v>
      </c>
      <c r="V5301" s="5">
        <v>22500.0</v>
      </c>
      <c r="W5301" s="11">
        <v>26550.0</v>
      </c>
      <c r="Z5301" s="5">
        <v>16875.0</v>
      </c>
      <c r="AB5301" s="1"/>
      <c r="AC5301" s="1" t="s">
        <v>45</v>
      </c>
      <c r="AD5301" s="12" t="s">
        <v>47</v>
      </c>
      <c r="AE5301" s="12" t="s">
        <v>47</v>
      </c>
      <c r="AF5301" s="12" t="s">
        <v>47</v>
      </c>
    </row>
    <row r="5302">
      <c r="A5302" s="1" t="s">
        <v>7176</v>
      </c>
      <c r="B5302" s="7"/>
      <c r="C5302" s="1" t="s">
        <v>36</v>
      </c>
      <c r="D5302" s="1" t="s">
        <v>96</v>
      </c>
      <c r="E5302" s="1" t="s">
        <v>113</v>
      </c>
      <c r="F5302" s="1" t="s">
        <v>1894</v>
      </c>
      <c r="G5302" s="1" t="s">
        <v>40</v>
      </c>
      <c r="H5302" s="1" t="s">
        <v>41</v>
      </c>
      <c r="I5302" s="1" t="s">
        <v>42</v>
      </c>
      <c r="J5302" s="1"/>
      <c r="K5302" s="1" t="s">
        <v>7177</v>
      </c>
      <c r="L5302" s="1" t="s">
        <v>99</v>
      </c>
      <c r="M5302" s="9">
        <v>45098.0</v>
      </c>
      <c r="N5302" s="9">
        <v>45098.0</v>
      </c>
      <c r="O5302" s="1"/>
      <c r="P5302" s="1">
        <v>7.5</v>
      </c>
      <c r="Q5302" s="1">
        <v>300000.0</v>
      </c>
      <c r="R5302" s="1">
        <v>300000.0</v>
      </c>
      <c r="S5302" s="10">
        <v>45188.0</v>
      </c>
      <c r="V5302" s="5">
        <v>22500.0</v>
      </c>
      <c r="W5302" s="11">
        <v>26550.0</v>
      </c>
      <c r="Z5302" s="5">
        <v>16875.0</v>
      </c>
      <c r="AB5302" s="1"/>
      <c r="AC5302" s="1" t="s">
        <v>45</v>
      </c>
      <c r="AD5302" s="12" t="s">
        <v>47</v>
      </c>
      <c r="AE5302" s="12" t="s">
        <v>47</v>
      </c>
      <c r="AF5302" s="12" t="s">
        <v>47</v>
      </c>
    </row>
    <row r="5303">
      <c r="A5303" s="1" t="s">
        <v>7176</v>
      </c>
      <c r="B5303" s="7"/>
      <c r="C5303" s="1" t="s">
        <v>36</v>
      </c>
      <c r="D5303" s="1" t="s">
        <v>96</v>
      </c>
      <c r="E5303" s="1" t="s">
        <v>113</v>
      </c>
      <c r="F5303" s="1" t="s">
        <v>1894</v>
      </c>
      <c r="G5303" s="1" t="s">
        <v>40</v>
      </c>
      <c r="H5303" s="1" t="s">
        <v>41</v>
      </c>
      <c r="I5303" s="1" t="s">
        <v>42</v>
      </c>
      <c r="J5303" s="1"/>
      <c r="K5303" s="1" t="s">
        <v>7177</v>
      </c>
      <c r="L5303" s="1" t="s">
        <v>99</v>
      </c>
      <c r="M5303" s="9">
        <v>45098.0</v>
      </c>
      <c r="N5303" s="9">
        <v>45098.0</v>
      </c>
      <c r="O5303" s="1"/>
      <c r="P5303" s="1">
        <v>7.5</v>
      </c>
      <c r="Q5303" s="1">
        <v>300000.0</v>
      </c>
      <c r="R5303" s="1">
        <v>300000.0</v>
      </c>
      <c r="S5303" s="10">
        <v>45188.0</v>
      </c>
      <c r="V5303" s="5">
        <v>22500.0</v>
      </c>
      <c r="W5303" s="11">
        <v>26550.0</v>
      </c>
      <c r="Z5303" s="5">
        <v>16875.0</v>
      </c>
      <c r="AB5303" s="1"/>
      <c r="AC5303" s="1" t="s">
        <v>45</v>
      </c>
      <c r="AD5303" s="12" t="s">
        <v>47</v>
      </c>
      <c r="AE5303" s="12" t="s">
        <v>47</v>
      </c>
      <c r="AF5303" s="12" t="s">
        <v>47</v>
      </c>
    </row>
    <row r="5304">
      <c r="A5304" s="1" t="s">
        <v>7180</v>
      </c>
      <c r="B5304" s="7"/>
      <c r="C5304" s="1" t="s">
        <v>132</v>
      </c>
      <c r="D5304" s="1" t="s">
        <v>76</v>
      </c>
      <c r="E5304" s="1" t="s">
        <v>38</v>
      </c>
      <c r="F5304" s="1" t="s">
        <v>745</v>
      </c>
      <c r="G5304" s="1" t="s">
        <v>1526</v>
      </c>
      <c r="H5304" s="1" t="s">
        <v>1527</v>
      </c>
      <c r="I5304" s="1" t="s">
        <v>290</v>
      </c>
      <c r="J5304" s="1"/>
      <c r="K5304" s="1" t="s">
        <v>7181</v>
      </c>
      <c r="L5304" s="1" t="s">
        <v>99</v>
      </c>
      <c r="M5304" s="9">
        <v>45234.0</v>
      </c>
      <c r="N5304" s="9">
        <v>45310.0</v>
      </c>
      <c r="O5304" s="1"/>
      <c r="P5304" s="1">
        <v>8.33</v>
      </c>
      <c r="Q5304" s="1">
        <v>300000.0</v>
      </c>
      <c r="R5304" s="1">
        <v>450000.0</v>
      </c>
      <c r="S5304" s="9">
        <v>45341.0</v>
      </c>
      <c r="T5304" s="9">
        <v>45350.0</v>
      </c>
      <c r="U5304" s="1" t="s">
        <v>7182</v>
      </c>
      <c r="V5304" s="5">
        <v>37485.0</v>
      </c>
      <c r="W5304" s="11">
        <v>44232.299999999996</v>
      </c>
      <c r="X5304" s="9">
        <v>45371.0</v>
      </c>
      <c r="Y5304" s="5">
        <v>40483.799999999996</v>
      </c>
      <c r="Z5304" s="5">
        <v>28113.75</v>
      </c>
      <c r="AA5304" s="9">
        <v>45355.0</v>
      </c>
      <c r="AB5304" s="1" t="s">
        <v>7183</v>
      </c>
      <c r="AC5304" s="1" t="s">
        <v>55</v>
      </c>
      <c r="AD5304" s="12" t="s">
        <v>47</v>
      </c>
      <c r="AE5304" s="12" t="s">
        <v>47</v>
      </c>
      <c r="AF5304" s="12" t="s">
        <v>47</v>
      </c>
      <c r="AG5304" s="12" t="s">
        <v>47</v>
      </c>
      <c r="AH5304" s="12" t="s">
        <v>47</v>
      </c>
      <c r="AI5304" s="12" t="s">
        <v>47</v>
      </c>
    </row>
    <row r="5305">
      <c r="A5305" s="1" t="s">
        <v>7180</v>
      </c>
      <c r="B5305" s="7"/>
      <c r="C5305" s="1" t="s">
        <v>132</v>
      </c>
      <c r="D5305" s="1" t="s">
        <v>76</v>
      </c>
      <c r="E5305" s="1" t="s">
        <v>38</v>
      </c>
      <c r="F5305" s="1" t="s">
        <v>745</v>
      </c>
      <c r="G5305" s="1" t="s">
        <v>1526</v>
      </c>
      <c r="H5305" s="1" t="s">
        <v>1527</v>
      </c>
      <c r="I5305" s="1" t="s">
        <v>290</v>
      </c>
      <c r="J5305" s="1"/>
      <c r="K5305" s="1" t="s">
        <v>7181</v>
      </c>
      <c r="L5305" s="1" t="s">
        <v>99</v>
      </c>
      <c r="M5305" s="9">
        <v>45234.0</v>
      </c>
      <c r="N5305" s="9">
        <v>45027.0</v>
      </c>
      <c r="O5305" s="9">
        <v>45027.0</v>
      </c>
      <c r="P5305" s="1">
        <v>8.33</v>
      </c>
      <c r="Q5305" s="1">
        <v>500000.0</v>
      </c>
      <c r="R5305" s="1">
        <v>300000.0</v>
      </c>
      <c r="S5305" s="10">
        <v>45117.0</v>
      </c>
      <c r="V5305" s="5">
        <v>24990.0</v>
      </c>
      <c r="W5305" s="11">
        <v>29488.199999999997</v>
      </c>
      <c r="Z5305" s="5">
        <v>18742.5</v>
      </c>
      <c r="AC5305" s="1" t="s">
        <v>45</v>
      </c>
      <c r="AD5305" s="12" t="s">
        <v>47</v>
      </c>
      <c r="AE5305" s="12" t="s">
        <v>47</v>
      </c>
      <c r="AF5305" s="12" t="s">
        <v>47</v>
      </c>
    </row>
    <row r="5306">
      <c r="A5306" s="1" t="s">
        <v>7184</v>
      </c>
      <c r="B5306" s="7"/>
      <c r="C5306" s="1" t="s">
        <v>36</v>
      </c>
      <c r="D5306" s="1" t="s">
        <v>102</v>
      </c>
      <c r="E5306" s="1" t="s">
        <v>38</v>
      </c>
      <c r="F5306" s="1" t="s">
        <v>7185</v>
      </c>
      <c r="G5306" s="1" t="s">
        <v>106</v>
      </c>
      <c r="H5306" s="1" t="s">
        <v>107</v>
      </c>
      <c r="I5306" s="1" t="s">
        <v>42</v>
      </c>
      <c r="J5306" s="1"/>
      <c r="K5306" s="1" t="s">
        <v>7186</v>
      </c>
      <c r="L5306" s="1" t="s">
        <v>53</v>
      </c>
      <c r="M5306" s="9">
        <v>44742.0</v>
      </c>
      <c r="N5306" s="9">
        <v>44742.0</v>
      </c>
      <c r="O5306" s="1"/>
      <c r="P5306" s="1">
        <v>7.5</v>
      </c>
      <c r="Q5306" s="1">
        <v>1200000.0</v>
      </c>
      <c r="R5306" s="1">
        <v>300000.0</v>
      </c>
      <c r="S5306" s="10">
        <v>44772.0</v>
      </c>
      <c r="V5306" s="5">
        <v>22500.0</v>
      </c>
      <c r="W5306" s="11">
        <v>26550.0</v>
      </c>
      <c r="X5306" s="1"/>
      <c r="Y5306" s="1"/>
      <c r="Z5306" s="5">
        <v>16875.0</v>
      </c>
      <c r="AA5306" s="1"/>
      <c r="AB5306" s="1"/>
      <c r="AC5306" s="1" t="s">
        <v>45</v>
      </c>
      <c r="AD5306" s="12" t="s">
        <v>46</v>
      </c>
      <c r="AE5306" s="12" t="s">
        <v>46</v>
      </c>
      <c r="AF5306" s="12" t="s">
        <v>46</v>
      </c>
    </row>
    <row r="5307">
      <c r="A5307" s="1" t="s">
        <v>7187</v>
      </c>
      <c r="B5307" s="7"/>
      <c r="C5307" s="1" t="s">
        <v>132</v>
      </c>
      <c r="D5307" s="1" t="s">
        <v>37</v>
      </c>
      <c r="E5307" s="1" t="s">
        <v>358</v>
      </c>
      <c r="F5307" s="1" t="s">
        <v>800</v>
      </c>
      <c r="G5307" s="1" t="s">
        <v>152</v>
      </c>
      <c r="H5307" s="1" t="s">
        <v>317</v>
      </c>
      <c r="I5307" s="1" t="s">
        <v>42</v>
      </c>
      <c r="J5307" s="1"/>
      <c r="K5307" s="1" t="s">
        <v>7188</v>
      </c>
      <c r="L5307" s="1" t="s">
        <v>143</v>
      </c>
      <c r="M5307" s="9">
        <v>45100.0</v>
      </c>
      <c r="N5307" s="9">
        <v>45100.0</v>
      </c>
      <c r="O5307" s="1"/>
      <c r="P5307" s="1">
        <v>8.33</v>
      </c>
      <c r="Q5307" s="1">
        <v>750000.0</v>
      </c>
      <c r="R5307" s="1">
        <v>800400.0</v>
      </c>
      <c r="S5307" s="9">
        <v>45205.0</v>
      </c>
      <c r="T5307" s="9">
        <v>45100.0</v>
      </c>
      <c r="U5307" s="1" t="s">
        <v>7189</v>
      </c>
      <c r="V5307" s="5">
        <v>66673.32</v>
      </c>
      <c r="W5307" s="11">
        <v>78674.5176</v>
      </c>
      <c r="X5307" s="9">
        <v>45235.0</v>
      </c>
      <c r="Y5307" s="5">
        <v>72007.18560000001</v>
      </c>
      <c r="Z5307" s="5">
        <v>50004.990000000005</v>
      </c>
      <c r="AA5307" s="9">
        <v>45162.0</v>
      </c>
      <c r="AB5307" s="1" t="s">
        <v>7190</v>
      </c>
      <c r="AC5307" s="1" t="s">
        <v>55</v>
      </c>
      <c r="AD5307" s="12" t="s">
        <v>47</v>
      </c>
      <c r="AE5307" s="12" t="s">
        <v>47</v>
      </c>
      <c r="AF5307" s="12" t="s">
        <v>47</v>
      </c>
      <c r="AG5307" s="12" t="s">
        <v>47</v>
      </c>
      <c r="AH5307" s="12" t="s">
        <v>47</v>
      </c>
      <c r="AI5307" s="12" t="s">
        <v>47</v>
      </c>
    </row>
    <row r="5308">
      <c r="A5308" s="1" t="s">
        <v>7191</v>
      </c>
      <c r="B5308" s="7"/>
      <c r="C5308" s="1" t="s">
        <v>132</v>
      </c>
      <c r="D5308" s="1" t="s">
        <v>102</v>
      </c>
      <c r="E5308" s="1" t="s">
        <v>77</v>
      </c>
      <c r="F5308" s="1" t="s">
        <v>7192</v>
      </c>
      <c r="G5308" s="1" t="s">
        <v>221</v>
      </c>
      <c r="H5308" s="1" t="s">
        <v>222</v>
      </c>
      <c r="I5308" s="1" t="s">
        <v>123</v>
      </c>
      <c r="J5308" s="1"/>
      <c r="K5308" s="1" t="s">
        <v>7193</v>
      </c>
      <c r="L5308" s="1" t="s">
        <v>143</v>
      </c>
      <c r="M5308" s="9">
        <v>44823.0</v>
      </c>
      <c r="N5308" s="14">
        <v>44921.0</v>
      </c>
      <c r="O5308" s="1"/>
      <c r="P5308" s="1">
        <v>8.33</v>
      </c>
      <c r="Q5308" s="1">
        <v>650000.0</v>
      </c>
      <c r="R5308" s="1">
        <v>698400.0</v>
      </c>
      <c r="S5308" s="9">
        <v>44830.0</v>
      </c>
      <c r="T5308" s="14">
        <v>44921.0</v>
      </c>
      <c r="U5308" s="1" t="s">
        <v>7194</v>
      </c>
      <c r="V5308" s="5">
        <v>58176.72</v>
      </c>
      <c r="W5308" s="11">
        <v>68648.5296</v>
      </c>
      <c r="X5308" s="9">
        <v>44975.0</v>
      </c>
      <c r="Y5308" s="5">
        <v>68648.5296</v>
      </c>
      <c r="Z5308" s="5">
        <v>43632.54</v>
      </c>
      <c r="AA5308" s="9">
        <v>44987.0</v>
      </c>
      <c r="AB5308" s="1" t="s">
        <v>7195</v>
      </c>
      <c r="AC5308" s="1" t="s">
        <v>55</v>
      </c>
      <c r="AD5308" s="12" t="s">
        <v>46</v>
      </c>
      <c r="AE5308" s="12" t="s">
        <v>46</v>
      </c>
      <c r="AF5308" s="12" t="s">
        <v>46</v>
      </c>
      <c r="AG5308" s="12" t="s">
        <v>46</v>
      </c>
      <c r="AH5308" s="12" t="s">
        <v>46</v>
      </c>
      <c r="AI5308" s="12" t="s">
        <v>46</v>
      </c>
    </row>
    <row r="5309">
      <c r="A5309" s="1" t="s">
        <v>7196</v>
      </c>
      <c r="B5309" s="7"/>
      <c r="C5309" s="1" t="s">
        <v>36</v>
      </c>
      <c r="D5309" s="1" t="s">
        <v>76</v>
      </c>
      <c r="E5309" s="1" t="s">
        <v>82</v>
      </c>
      <c r="F5309" s="1" t="s">
        <v>3208</v>
      </c>
      <c r="G5309" s="1" t="s">
        <v>354</v>
      </c>
      <c r="H5309" s="1" t="s">
        <v>355</v>
      </c>
      <c r="I5309" s="1" t="s">
        <v>42</v>
      </c>
      <c r="J5309" s="1"/>
      <c r="K5309" s="1" t="s">
        <v>7197</v>
      </c>
      <c r="L5309" s="1" t="s">
        <v>44</v>
      </c>
      <c r="M5309" s="9">
        <v>44742.0</v>
      </c>
      <c r="N5309" s="9">
        <v>44742.0</v>
      </c>
      <c r="O5309" s="1"/>
      <c r="P5309" s="1">
        <v>8.33</v>
      </c>
      <c r="Q5309" s="1">
        <v>300000.0</v>
      </c>
      <c r="R5309" s="1">
        <v>300000.0</v>
      </c>
      <c r="S5309" s="10">
        <v>44832.0</v>
      </c>
      <c r="V5309" s="5">
        <v>24990.0</v>
      </c>
      <c r="W5309" s="11">
        <v>29488.199999999997</v>
      </c>
      <c r="Z5309" s="5">
        <v>18742.5</v>
      </c>
      <c r="AB5309" s="1"/>
      <c r="AC5309" s="1" t="s">
        <v>45</v>
      </c>
      <c r="AD5309" s="12" t="s">
        <v>46</v>
      </c>
      <c r="AE5309" s="12" t="s">
        <v>46</v>
      </c>
      <c r="AF5309" s="12" t="s">
        <v>46</v>
      </c>
    </row>
    <row r="5310">
      <c r="A5310" s="1" t="s">
        <v>7196</v>
      </c>
      <c r="B5310" s="7"/>
      <c r="C5310" s="1" t="s">
        <v>36</v>
      </c>
      <c r="D5310" s="1" t="s">
        <v>76</v>
      </c>
      <c r="E5310" s="1" t="s">
        <v>82</v>
      </c>
      <c r="F5310" s="1" t="s">
        <v>3208</v>
      </c>
      <c r="G5310" s="1" t="s">
        <v>354</v>
      </c>
      <c r="H5310" s="1" t="s">
        <v>355</v>
      </c>
      <c r="I5310" s="1" t="s">
        <v>42</v>
      </c>
      <c r="J5310" s="1"/>
      <c r="K5310" s="1" t="s">
        <v>7197</v>
      </c>
      <c r="L5310" s="1" t="s">
        <v>44</v>
      </c>
      <c r="M5310" s="9">
        <v>44742.0</v>
      </c>
      <c r="N5310" s="9">
        <v>44742.0</v>
      </c>
      <c r="O5310" s="1"/>
      <c r="P5310" s="1">
        <v>8.33</v>
      </c>
      <c r="Q5310" s="1">
        <v>1000000.0</v>
      </c>
      <c r="R5310" s="1">
        <v>300000.0</v>
      </c>
      <c r="S5310" s="10">
        <v>44772.0</v>
      </c>
      <c r="V5310" s="5">
        <v>24990.0</v>
      </c>
      <c r="W5310" s="11">
        <v>29488.199999999997</v>
      </c>
      <c r="Z5310" s="5">
        <v>18742.5</v>
      </c>
      <c r="AC5310" s="1" t="s">
        <v>45</v>
      </c>
      <c r="AD5310" s="12" t="s">
        <v>46</v>
      </c>
      <c r="AE5310" s="12" t="s">
        <v>46</v>
      </c>
      <c r="AF5310" s="12" t="s">
        <v>46</v>
      </c>
    </row>
    <row r="5311">
      <c r="A5311" s="1" t="s">
        <v>7198</v>
      </c>
      <c r="B5311" s="7"/>
      <c r="C5311" s="1" t="s">
        <v>36</v>
      </c>
      <c r="D5311" s="1" t="s">
        <v>96</v>
      </c>
      <c r="E5311" s="1" t="s">
        <v>38</v>
      </c>
      <c r="F5311" s="1" t="s">
        <v>575</v>
      </c>
      <c r="G5311" s="1" t="s">
        <v>134</v>
      </c>
      <c r="H5311" s="1" t="s">
        <v>135</v>
      </c>
      <c r="I5311" s="1" t="s">
        <v>42</v>
      </c>
      <c r="J5311" s="1"/>
      <c r="K5311" s="1" t="s">
        <v>7199</v>
      </c>
      <c r="L5311" s="1" t="s">
        <v>53</v>
      </c>
      <c r="M5311" s="9">
        <v>44743.0</v>
      </c>
      <c r="N5311" s="9">
        <v>44743.0</v>
      </c>
      <c r="O5311" s="1"/>
      <c r="P5311" s="1">
        <v>8.33</v>
      </c>
      <c r="Q5311" s="1">
        <v>216000.0</v>
      </c>
      <c r="R5311" s="1">
        <v>300000.0</v>
      </c>
      <c r="S5311" s="10">
        <v>44773.0</v>
      </c>
      <c r="V5311" s="5">
        <v>24990.0</v>
      </c>
      <c r="W5311" s="11">
        <v>29488.199999999997</v>
      </c>
      <c r="X5311" s="1"/>
      <c r="Y5311" s="1"/>
      <c r="Z5311" s="5">
        <v>18742.5</v>
      </c>
      <c r="AB5311" s="1"/>
      <c r="AC5311" s="1" t="s">
        <v>45</v>
      </c>
      <c r="AD5311" s="12" t="s">
        <v>46</v>
      </c>
      <c r="AE5311" s="12" t="s">
        <v>46</v>
      </c>
      <c r="AF5311" s="12" t="s">
        <v>46</v>
      </c>
    </row>
    <row r="5312">
      <c r="A5312" s="1" t="s">
        <v>7200</v>
      </c>
      <c r="B5312" s="7"/>
      <c r="C5312" s="1" t="s">
        <v>36</v>
      </c>
      <c r="D5312" s="1" t="s">
        <v>96</v>
      </c>
      <c r="E5312" s="1" t="s">
        <v>212</v>
      </c>
      <c r="F5312" s="1" t="s">
        <v>889</v>
      </c>
      <c r="G5312" s="1" t="s">
        <v>152</v>
      </c>
      <c r="H5312" s="1" t="s">
        <v>153</v>
      </c>
      <c r="I5312" s="1" t="s">
        <v>209</v>
      </c>
      <c r="J5312" s="1"/>
      <c r="K5312" s="1" t="s">
        <v>7201</v>
      </c>
      <c r="L5312" s="1" t="s">
        <v>44</v>
      </c>
      <c r="M5312" s="9">
        <v>45142.0</v>
      </c>
      <c r="N5312" s="14">
        <v>45209.0</v>
      </c>
      <c r="O5312" s="1"/>
      <c r="P5312" s="1">
        <v>7.5</v>
      </c>
      <c r="Q5312" s="1">
        <v>500000.0</v>
      </c>
      <c r="R5312" s="1">
        <v>300000.0</v>
      </c>
      <c r="S5312" s="15">
        <v>45299.0</v>
      </c>
      <c r="V5312" s="5">
        <v>22500.0</v>
      </c>
      <c r="W5312" s="11">
        <v>26550.0</v>
      </c>
      <c r="Z5312" s="5">
        <v>16875.0</v>
      </c>
      <c r="AC5312" s="1" t="s">
        <v>45</v>
      </c>
      <c r="AD5312" s="12" t="s">
        <v>47</v>
      </c>
      <c r="AE5312" s="12" t="s">
        <v>47</v>
      </c>
      <c r="AF5312" s="12" t="s">
        <v>47</v>
      </c>
    </row>
    <row r="5313">
      <c r="A5313" s="1" t="s">
        <v>7202</v>
      </c>
      <c r="B5313" s="7"/>
      <c r="C5313" s="1" t="s">
        <v>132</v>
      </c>
      <c r="D5313" s="1" t="s">
        <v>96</v>
      </c>
      <c r="E5313" s="1" t="s">
        <v>77</v>
      </c>
      <c r="F5313" s="1" t="s">
        <v>97</v>
      </c>
      <c r="G5313" s="1" t="s">
        <v>170</v>
      </c>
      <c r="H5313" s="1" t="s">
        <v>170</v>
      </c>
      <c r="I5313" s="1" t="s">
        <v>42</v>
      </c>
      <c r="J5313" s="1"/>
      <c r="K5313" s="1" t="s">
        <v>7203</v>
      </c>
      <c r="L5313" s="1" t="s">
        <v>53</v>
      </c>
      <c r="M5313" s="9">
        <v>45056.0</v>
      </c>
      <c r="N5313" s="9">
        <v>45204.0</v>
      </c>
      <c r="O5313" s="1"/>
      <c r="P5313" s="1">
        <v>8.33</v>
      </c>
      <c r="Q5313" s="1">
        <v>500000.0</v>
      </c>
      <c r="R5313" s="1">
        <v>597600.0</v>
      </c>
      <c r="S5313" s="14">
        <v>44907.0</v>
      </c>
      <c r="T5313" s="14">
        <v>44907.0</v>
      </c>
      <c r="U5313" s="1" t="s">
        <v>7204</v>
      </c>
      <c r="V5313" s="5">
        <v>49780.08</v>
      </c>
      <c r="W5313" s="11">
        <v>58740.494399999996</v>
      </c>
      <c r="X5313" s="14"/>
      <c r="Y5313" s="5"/>
      <c r="Z5313" s="5">
        <v>37335.06</v>
      </c>
      <c r="AA5313" s="14"/>
      <c r="AC5313" s="1" t="s">
        <v>162</v>
      </c>
      <c r="AD5313" s="12" t="s">
        <v>47</v>
      </c>
      <c r="AE5313" s="12" t="s">
        <v>47</v>
      </c>
      <c r="AF5313" s="12" t="s">
        <v>46</v>
      </c>
      <c r="AG5313" s="12" t="s">
        <v>46</v>
      </c>
    </row>
    <row r="5314">
      <c r="A5314" s="1" t="s">
        <v>7202</v>
      </c>
      <c r="B5314" s="7"/>
      <c r="C5314" s="1" t="s">
        <v>132</v>
      </c>
      <c r="D5314" s="1" t="s">
        <v>96</v>
      </c>
      <c r="E5314" s="1" t="s">
        <v>77</v>
      </c>
      <c r="F5314" s="1" t="s">
        <v>97</v>
      </c>
      <c r="G5314" s="1" t="s">
        <v>170</v>
      </c>
      <c r="H5314" s="1" t="s">
        <v>170</v>
      </c>
      <c r="I5314" s="1" t="s">
        <v>42</v>
      </c>
      <c r="J5314" s="1"/>
      <c r="K5314" s="1" t="s">
        <v>7203</v>
      </c>
      <c r="L5314" s="1" t="s">
        <v>53</v>
      </c>
      <c r="M5314" s="9">
        <v>45056.0</v>
      </c>
      <c r="N5314" s="9">
        <v>45057.0</v>
      </c>
      <c r="O5314" s="1"/>
      <c r="P5314" s="1">
        <v>8.33</v>
      </c>
      <c r="Q5314" s="1">
        <v>250000.0</v>
      </c>
      <c r="R5314" s="1">
        <v>298800.0</v>
      </c>
      <c r="S5314" s="14">
        <v>44907.0</v>
      </c>
      <c r="T5314" s="9">
        <v>45057.0</v>
      </c>
      <c r="U5314" s="1" t="s">
        <v>7205</v>
      </c>
      <c r="V5314" s="5">
        <v>24890.04</v>
      </c>
      <c r="W5314" s="11">
        <v>29370.247199999998</v>
      </c>
      <c r="X5314" s="9">
        <v>45022.0</v>
      </c>
      <c r="Y5314" s="5">
        <v>26881.243199999997</v>
      </c>
      <c r="Z5314" s="5">
        <v>18667.53</v>
      </c>
      <c r="AA5314" s="9">
        <v>45077.0</v>
      </c>
      <c r="AB5314" s="1">
        <v>15.0</v>
      </c>
      <c r="AC5314" s="1" t="s">
        <v>55</v>
      </c>
      <c r="AD5314" s="12" t="s">
        <v>47</v>
      </c>
      <c r="AE5314" s="12" t="s">
        <v>47</v>
      </c>
      <c r="AF5314" s="12" t="s">
        <v>46</v>
      </c>
      <c r="AG5314" s="12" t="s">
        <v>47</v>
      </c>
      <c r="AH5314" s="12" t="s">
        <v>47</v>
      </c>
      <c r="AI5314" s="12" t="s">
        <v>47</v>
      </c>
    </row>
    <row r="5315">
      <c r="A5315" s="1" t="s">
        <v>7206</v>
      </c>
      <c r="B5315" s="7"/>
      <c r="C5315" s="1" t="s">
        <v>36</v>
      </c>
      <c r="D5315" s="1" t="s">
        <v>37</v>
      </c>
      <c r="E5315" s="1" t="s">
        <v>82</v>
      </c>
      <c r="F5315" s="1" t="s">
        <v>4585</v>
      </c>
      <c r="G5315" s="1" t="s">
        <v>152</v>
      </c>
      <c r="H5315" s="1" t="s">
        <v>153</v>
      </c>
      <c r="I5315" s="1" t="s">
        <v>234</v>
      </c>
      <c r="J5315" s="1"/>
      <c r="K5315" s="1" t="s">
        <v>7207</v>
      </c>
      <c r="L5315" s="1" t="s">
        <v>99</v>
      </c>
      <c r="M5315" s="9">
        <v>45128.0</v>
      </c>
      <c r="N5315" s="9">
        <v>45128.0</v>
      </c>
      <c r="O5315" s="1"/>
      <c r="P5315" s="1">
        <v>8.33</v>
      </c>
      <c r="Q5315" s="1">
        <v>350000.0</v>
      </c>
      <c r="R5315" s="1">
        <v>384000.0</v>
      </c>
      <c r="S5315" s="9">
        <v>45124.0</v>
      </c>
      <c r="T5315" s="9">
        <v>45128.0</v>
      </c>
      <c r="U5315" s="1" t="s">
        <v>4587</v>
      </c>
      <c r="V5315" s="5">
        <v>31987.2</v>
      </c>
      <c r="W5315" s="11">
        <v>37744.896</v>
      </c>
      <c r="X5315" s="9">
        <v>45154.0</v>
      </c>
      <c r="Y5315" s="5">
        <v>34546.176</v>
      </c>
      <c r="Z5315" s="5">
        <v>23990.4</v>
      </c>
      <c r="AA5315" s="9">
        <v>45169.0</v>
      </c>
      <c r="AB5315" s="1" t="s">
        <v>7208</v>
      </c>
      <c r="AC5315" s="1" t="s">
        <v>55</v>
      </c>
      <c r="AD5315" s="12" t="s">
        <v>47</v>
      </c>
      <c r="AE5315" s="12" t="s">
        <v>47</v>
      </c>
      <c r="AF5315" s="12" t="s">
        <v>47</v>
      </c>
      <c r="AG5315" s="12" t="s">
        <v>47</v>
      </c>
      <c r="AH5315" s="12" t="s">
        <v>47</v>
      </c>
      <c r="AI5315" s="12" t="s">
        <v>47</v>
      </c>
    </row>
    <row r="5316">
      <c r="A5316" s="1" t="s">
        <v>7209</v>
      </c>
      <c r="B5316" s="7"/>
      <c r="C5316" s="1" t="s">
        <v>36</v>
      </c>
      <c r="D5316" s="1" t="s">
        <v>96</v>
      </c>
      <c r="E5316" s="1" t="s">
        <v>77</v>
      </c>
      <c r="F5316" s="1" t="s">
        <v>105</v>
      </c>
      <c r="G5316" s="1" t="s">
        <v>152</v>
      </c>
      <c r="H5316" s="1" t="s">
        <v>153</v>
      </c>
      <c r="I5316" s="1" t="s">
        <v>247</v>
      </c>
      <c r="J5316" s="1"/>
      <c r="K5316" s="1" t="s">
        <v>7210</v>
      </c>
      <c r="L5316" s="1" t="s">
        <v>99</v>
      </c>
      <c r="M5316" s="9">
        <v>44958.0</v>
      </c>
      <c r="N5316" s="9">
        <v>44896.0</v>
      </c>
      <c r="O5316" s="1"/>
      <c r="P5316" s="1">
        <v>8.33</v>
      </c>
      <c r="Q5316" s="1">
        <v>1800000.0</v>
      </c>
      <c r="R5316" s="1">
        <v>300000.0</v>
      </c>
      <c r="S5316" s="10">
        <v>44986.0</v>
      </c>
      <c r="V5316" s="5">
        <v>24990.0</v>
      </c>
      <c r="W5316" s="11">
        <v>29488.199999999997</v>
      </c>
      <c r="Z5316" s="5">
        <v>18742.5</v>
      </c>
      <c r="AB5316" s="1"/>
      <c r="AC5316" s="1" t="s">
        <v>45</v>
      </c>
      <c r="AD5316" s="12" t="s">
        <v>46</v>
      </c>
      <c r="AE5316" s="12" t="s">
        <v>46</v>
      </c>
      <c r="AF5316" s="12" t="s">
        <v>46</v>
      </c>
    </row>
    <row r="5317">
      <c r="A5317" s="1" t="s">
        <v>7209</v>
      </c>
      <c r="B5317" s="7"/>
      <c r="C5317" s="1" t="s">
        <v>36</v>
      </c>
      <c r="D5317" s="1" t="s">
        <v>96</v>
      </c>
      <c r="E5317" s="1" t="s">
        <v>77</v>
      </c>
      <c r="F5317" s="1" t="s">
        <v>105</v>
      </c>
      <c r="G5317" s="1" t="s">
        <v>152</v>
      </c>
      <c r="H5317" s="1" t="s">
        <v>153</v>
      </c>
      <c r="I5317" s="1" t="s">
        <v>247</v>
      </c>
      <c r="J5317" s="1"/>
      <c r="K5317" s="1" t="s">
        <v>7210</v>
      </c>
      <c r="L5317" s="1" t="s">
        <v>99</v>
      </c>
      <c r="M5317" s="9">
        <v>44958.0</v>
      </c>
      <c r="N5317" s="14">
        <v>44923.0</v>
      </c>
      <c r="O5317" s="1"/>
      <c r="P5317" s="1">
        <v>8.33</v>
      </c>
      <c r="Q5317" s="1">
        <v>1500000.0</v>
      </c>
      <c r="R5317" s="1">
        <v>300000.0</v>
      </c>
      <c r="S5317" s="15">
        <v>45013.0</v>
      </c>
      <c r="V5317" s="5">
        <v>24990.0</v>
      </c>
      <c r="W5317" s="11">
        <v>29488.199999999997</v>
      </c>
      <c r="Z5317" s="5">
        <v>18742.5</v>
      </c>
      <c r="AB5317" s="1"/>
      <c r="AC5317" s="1" t="s">
        <v>45</v>
      </c>
      <c r="AD5317" s="12" t="s">
        <v>46</v>
      </c>
      <c r="AE5317" s="12" t="s">
        <v>46</v>
      </c>
      <c r="AF5317" s="12" t="s">
        <v>46</v>
      </c>
    </row>
    <row r="5318">
      <c r="A5318" s="1" t="s">
        <v>7209</v>
      </c>
      <c r="B5318" s="7"/>
      <c r="C5318" s="1" t="s">
        <v>36</v>
      </c>
      <c r="D5318" s="1" t="s">
        <v>96</v>
      </c>
      <c r="E5318" s="1" t="s">
        <v>77</v>
      </c>
      <c r="F5318" s="1" t="s">
        <v>105</v>
      </c>
      <c r="G5318" s="1" t="s">
        <v>152</v>
      </c>
      <c r="H5318" s="1" t="s">
        <v>153</v>
      </c>
      <c r="I5318" s="1" t="s">
        <v>247</v>
      </c>
      <c r="J5318" s="1"/>
      <c r="K5318" s="1" t="s">
        <v>7210</v>
      </c>
      <c r="L5318" s="1" t="s">
        <v>99</v>
      </c>
      <c r="M5318" s="9">
        <v>44958.0</v>
      </c>
      <c r="N5318" s="9">
        <v>44958.0</v>
      </c>
      <c r="O5318" s="1"/>
      <c r="P5318" s="1">
        <v>8.33</v>
      </c>
      <c r="Q5318" s="1">
        <v>1200000.0</v>
      </c>
      <c r="R5318" s="1">
        <v>300000.0</v>
      </c>
      <c r="S5318" s="10">
        <v>45048.0</v>
      </c>
      <c r="V5318" s="5">
        <v>24990.0</v>
      </c>
      <c r="W5318" s="11">
        <v>29488.199999999997</v>
      </c>
      <c r="Z5318" s="5">
        <v>18742.5</v>
      </c>
      <c r="AB5318" s="1"/>
      <c r="AC5318" s="1" t="s">
        <v>45</v>
      </c>
      <c r="AD5318" s="12" t="s">
        <v>46</v>
      </c>
      <c r="AE5318" s="12" t="s">
        <v>46</v>
      </c>
      <c r="AF5318" s="12" t="s">
        <v>47</v>
      </c>
    </row>
    <row r="5319">
      <c r="A5319" s="1" t="s">
        <v>7211</v>
      </c>
      <c r="B5319" s="7"/>
      <c r="C5319" s="1" t="s">
        <v>36</v>
      </c>
      <c r="D5319" s="1" t="s">
        <v>96</v>
      </c>
      <c r="E5319" s="1" t="s">
        <v>113</v>
      </c>
      <c r="F5319" s="1" t="s">
        <v>615</v>
      </c>
      <c r="G5319" s="1" t="s">
        <v>196</v>
      </c>
      <c r="H5319" s="1" t="s">
        <v>197</v>
      </c>
      <c r="I5319" s="1" t="s">
        <v>42</v>
      </c>
      <c r="J5319" s="1"/>
      <c r="K5319" s="1" t="s">
        <v>7212</v>
      </c>
      <c r="L5319" s="1" t="s">
        <v>53</v>
      </c>
      <c r="M5319" s="9">
        <v>44868.0</v>
      </c>
      <c r="N5319" s="14">
        <v>44910.0</v>
      </c>
      <c r="O5319" s="1"/>
      <c r="P5319" s="1">
        <v>8.33</v>
      </c>
      <c r="Q5319" s="1">
        <v>1050000.0</v>
      </c>
      <c r="R5319" s="1">
        <v>1100000.0</v>
      </c>
      <c r="S5319" s="14">
        <v>44909.0</v>
      </c>
      <c r="T5319" s="14">
        <v>44910.0</v>
      </c>
      <c r="U5319" s="1" t="s">
        <v>7213</v>
      </c>
      <c r="V5319" s="5">
        <v>91630.0</v>
      </c>
      <c r="W5319" s="11">
        <v>108123.4</v>
      </c>
      <c r="X5319" s="9">
        <v>44999.0</v>
      </c>
      <c r="Y5319" s="5">
        <v>98960.4</v>
      </c>
      <c r="Z5319" s="5">
        <v>68722.5</v>
      </c>
      <c r="AA5319" s="9">
        <v>45003.0</v>
      </c>
      <c r="AB5319" s="1" t="s">
        <v>7213</v>
      </c>
      <c r="AC5319" s="1" t="s">
        <v>55</v>
      </c>
      <c r="AD5319" s="12" t="s">
        <v>46</v>
      </c>
      <c r="AE5319" s="12" t="s">
        <v>46</v>
      </c>
      <c r="AF5319" s="12" t="s">
        <v>46</v>
      </c>
      <c r="AG5319" s="12" t="s">
        <v>46</v>
      </c>
      <c r="AH5319" s="12" t="s">
        <v>46</v>
      </c>
      <c r="AI5319" s="12" t="s">
        <v>46</v>
      </c>
    </row>
    <row r="5320">
      <c r="A5320" s="1" t="s">
        <v>7211</v>
      </c>
      <c r="B5320" s="7"/>
      <c r="C5320" s="1" t="s">
        <v>36</v>
      </c>
      <c r="D5320" s="1" t="s">
        <v>96</v>
      </c>
      <c r="E5320" s="1" t="s">
        <v>113</v>
      </c>
      <c r="F5320" s="1" t="s">
        <v>615</v>
      </c>
      <c r="G5320" s="1" t="s">
        <v>196</v>
      </c>
      <c r="H5320" s="1" t="s">
        <v>197</v>
      </c>
      <c r="I5320" s="1" t="s">
        <v>42</v>
      </c>
      <c r="J5320" s="1"/>
      <c r="K5320" s="1" t="s">
        <v>7212</v>
      </c>
      <c r="L5320" s="1" t="s">
        <v>53</v>
      </c>
      <c r="M5320" s="9">
        <v>44868.0</v>
      </c>
      <c r="N5320" s="9">
        <v>45057.0</v>
      </c>
      <c r="O5320" s="1"/>
      <c r="P5320" s="1">
        <v>8.33</v>
      </c>
      <c r="Q5320" s="1">
        <v>650000.0</v>
      </c>
      <c r="R5320" s="1">
        <v>700000.0</v>
      </c>
      <c r="S5320" s="9">
        <v>45040.0</v>
      </c>
      <c r="T5320" s="9">
        <v>45057.0</v>
      </c>
      <c r="U5320" s="1" t="s">
        <v>7214</v>
      </c>
      <c r="V5320" s="5">
        <v>58310.0</v>
      </c>
      <c r="W5320" s="11">
        <v>68805.8</v>
      </c>
      <c r="X5320" s="9">
        <v>45130.0</v>
      </c>
      <c r="Y5320" s="5">
        <v>62974.8</v>
      </c>
      <c r="Z5320" s="5">
        <v>43732.5</v>
      </c>
      <c r="AA5320" s="9">
        <v>45105.0</v>
      </c>
      <c r="AB5320" s="1" t="s">
        <v>7215</v>
      </c>
      <c r="AC5320" s="1" t="s">
        <v>55</v>
      </c>
      <c r="AD5320" s="12" t="s">
        <v>46</v>
      </c>
      <c r="AE5320" s="12" t="s">
        <v>47</v>
      </c>
      <c r="AF5320" s="12" t="s">
        <v>47</v>
      </c>
      <c r="AG5320" s="12" t="s">
        <v>47</v>
      </c>
      <c r="AH5320" s="12" t="s">
        <v>47</v>
      </c>
      <c r="AI5320" s="12" t="s">
        <v>47</v>
      </c>
    </row>
    <row r="5321">
      <c r="A5321" s="1" t="s">
        <v>7211</v>
      </c>
      <c r="B5321" s="7"/>
      <c r="C5321" s="1" t="s">
        <v>36</v>
      </c>
      <c r="D5321" s="1" t="s">
        <v>96</v>
      </c>
      <c r="E5321" s="1" t="s">
        <v>113</v>
      </c>
      <c r="F5321" s="1" t="s">
        <v>615</v>
      </c>
      <c r="G5321" s="1" t="s">
        <v>196</v>
      </c>
      <c r="H5321" s="1" t="s">
        <v>197</v>
      </c>
      <c r="I5321" s="1" t="s">
        <v>42</v>
      </c>
      <c r="J5321" s="1"/>
      <c r="K5321" s="1" t="s">
        <v>7212</v>
      </c>
      <c r="L5321" s="1" t="s">
        <v>53</v>
      </c>
      <c r="M5321" s="9">
        <v>44868.0</v>
      </c>
      <c r="N5321" s="9">
        <v>45155.0</v>
      </c>
      <c r="O5321" s="1"/>
      <c r="P5321" s="1">
        <v>8.33</v>
      </c>
      <c r="Q5321" s="1">
        <v>500000.0</v>
      </c>
      <c r="R5321" s="1">
        <v>520000.0</v>
      </c>
      <c r="S5321" s="9">
        <v>45146.0</v>
      </c>
      <c r="T5321" s="9">
        <v>45155.0</v>
      </c>
      <c r="U5321" s="1" t="s">
        <v>7216</v>
      </c>
      <c r="V5321" s="5">
        <v>43316.0</v>
      </c>
      <c r="W5321" s="11">
        <v>51112.88</v>
      </c>
      <c r="X5321" s="9">
        <v>45236.0</v>
      </c>
      <c r="Y5321" s="5">
        <v>46781.28</v>
      </c>
      <c r="Z5321" s="5">
        <v>32487.0</v>
      </c>
      <c r="AA5321" s="9">
        <v>45190.0</v>
      </c>
      <c r="AB5321" s="1" t="s">
        <v>7217</v>
      </c>
      <c r="AC5321" s="1" t="s">
        <v>55</v>
      </c>
      <c r="AD5321" s="12" t="s">
        <v>46</v>
      </c>
      <c r="AE5321" s="12" t="s">
        <v>47</v>
      </c>
      <c r="AF5321" s="12" t="s">
        <v>47</v>
      </c>
      <c r="AG5321" s="12" t="s">
        <v>47</v>
      </c>
      <c r="AH5321" s="12" t="s">
        <v>47</v>
      </c>
      <c r="AI5321" s="12" t="s">
        <v>47</v>
      </c>
    </row>
    <row r="5322">
      <c r="A5322" s="1" t="s">
        <v>7211</v>
      </c>
      <c r="B5322" s="7"/>
      <c r="C5322" s="1" t="s">
        <v>36</v>
      </c>
      <c r="D5322" s="1" t="s">
        <v>96</v>
      </c>
      <c r="E5322" s="1" t="s">
        <v>113</v>
      </c>
      <c r="F5322" s="1" t="s">
        <v>615</v>
      </c>
      <c r="G5322" s="1" t="s">
        <v>196</v>
      </c>
      <c r="H5322" s="1" t="s">
        <v>197</v>
      </c>
      <c r="I5322" s="1" t="s">
        <v>42</v>
      </c>
      <c r="J5322" s="1"/>
      <c r="K5322" s="1" t="s">
        <v>7212</v>
      </c>
      <c r="L5322" s="1" t="s">
        <v>53</v>
      </c>
      <c r="M5322" s="9">
        <v>44868.0</v>
      </c>
      <c r="N5322" s="9">
        <v>45351.0</v>
      </c>
      <c r="O5322" s="1"/>
      <c r="P5322" s="1">
        <v>8.33</v>
      </c>
      <c r="Q5322" s="1">
        <v>300000.0</v>
      </c>
      <c r="R5322" s="1">
        <v>350000.0</v>
      </c>
      <c r="S5322" s="9">
        <v>45349.0</v>
      </c>
      <c r="T5322" s="9">
        <v>45351.0</v>
      </c>
      <c r="U5322" s="1" t="s">
        <v>7218</v>
      </c>
      <c r="V5322" s="5">
        <v>29155.0</v>
      </c>
      <c r="W5322" s="11">
        <v>34402.9</v>
      </c>
      <c r="X5322" s="9">
        <v>45439.0</v>
      </c>
      <c r="Y5322" s="5">
        <v>31487.4</v>
      </c>
      <c r="Z5322" s="5">
        <v>21866.25</v>
      </c>
      <c r="AA5322" s="9">
        <v>45443.0</v>
      </c>
      <c r="AB5322" s="1" t="s">
        <v>7218</v>
      </c>
      <c r="AC5322" s="1" t="s">
        <v>55</v>
      </c>
      <c r="AD5322" s="12" t="s">
        <v>46</v>
      </c>
      <c r="AE5322" s="12" t="s">
        <v>47</v>
      </c>
      <c r="AF5322" s="12" t="s">
        <v>47</v>
      </c>
      <c r="AG5322" s="12" t="s">
        <v>47</v>
      </c>
      <c r="AH5322" s="12" t="s">
        <v>137</v>
      </c>
      <c r="AI5322" s="12" t="s">
        <v>137</v>
      </c>
    </row>
    <row r="5323">
      <c r="A5323" s="1" t="s">
        <v>7211</v>
      </c>
      <c r="B5323" s="7"/>
      <c r="C5323" s="1" t="s">
        <v>36</v>
      </c>
      <c r="D5323" s="1" t="s">
        <v>96</v>
      </c>
      <c r="E5323" s="1" t="s">
        <v>113</v>
      </c>
      <c r="F5323" s="1" t="s">
        <v>615</v>
      </c>
      <c r="G5323" s="1" t="s">
        <v>196</v>
      </c>
      <c r="H5323" s="1" t="s">
        <v>197</v>
      </c>
      <c r="I5323" s="1" t="s">
        <v>42</v>
      </c>
      <c r="J5323" s="1"/>
      <c r="K5323" s="1" t="s">
        <v>7212</v>
      </c>
      <c r="L5323" s="1" t="s">
        <v>53</v>
      </c>
      <c r="M5323" s="9">
        <v>44868.0</v>
      </c>
      <c r="N5323" s="9">
        <v>45359.0</v>
      </c>
      <c r="O5323" s="1"/>
      <c r="P5323" s="1">
        <v>8.33</v>
      </c>
      <c r="Q5323" s="1">
        <v>300000.0</v>
      </c>
      <c r="R5323" s="1">
        <v>350000.0</v>
      </c>
      <c r="S5323" s="9">
        <v>45355.0</v>
      </c>
      <c r="T5323" s="9">
        <v>45359.0</v>
      </c>
      <c r="U5323" s="1" t="s">
        <v>7219</v>
      </c>
      <c r="V5323" s="5">
        <v>29155.0</v>
      </c>
      <c r="W5323" s="11">
        <v>34402.9</v>
      </c>
      <c r="X5323" s="9">
        <v>45445.0</v>
      </c>
      <c r="Y5323" s="5">
        <v>31487.4</v>
      </c>
      <c r="Z5323" s="5">
        <v>21866.25</v>
      </c>
      <c r="AA5323" s="9">
        <v>45449.0</v>
      </c>
      <c r="AB5323" s="1" t="s">
        <v>7219</v>
      </c>
      <c r="AC5323" s="1" t="s">
        <v>55</v>
      </c>
      <c r="AD5323" s="12" t="s">
        <v>46</v>
      </c>
      <c r="AE5323" s="12" t="s">
        <v>47</v>
      </c>
      <c r="AF5323" s="12" t="s">
        <v>47</v>
      </c>
      <c r="AG5323" s="12" t="s">
        <v>47</v>
      </c>
      <c r="AH5323" s="12" t="s">
        <v>137</v>
      </c>
      <c r="AI5323" s="12" t="s">
        <v>137</v>
      </c>
    </row>
    <row r="5324">
      <c r="A5324" s="1" t="s">
        <v>7211</v>
      </c>
      <c r="B5324" s="7"/>
      <c r="C5324" s="1" t="s">
        <v>36</v>
      </c>
      <c r="D5324" s="1" t="s">
        <v>96</v>
      </c>
      <c r="E5324" s="1" t="s">
        <v>113</v>
      </c>
      <c r="F5324" s="1" t="s">
        <v>615</v>
      </c>
      <c r="G5324" s="1" t="s">
        <v>196</v>
      </c>
      <c r="H5324" s="1" t="s">
        <v>197</v>
      </c>
      <c r="I5324" s="1" t="s">
        <v>42</v>
      </c>
      <c r="J5324" s="1"/>
      <c r="K5324" s="1" t="s">
        <v>7212</v>
      </c>
      <c r="L5324" s="1" t="s">
        <v>53</v>
      </c>
      <c r="M5324" s="9">
        <v>44868.0</v>
      </c>
      <c r="N5324" s="9">
        <v>45359.0</v>
      </c>
      <c r="O5324" s="1"/>
      <c r="P5324" s="1">
        <v>8.33</v>
      </c>
      <c r="Q5324" s="1">
        <v>700000.0</v>
      </c>
      <c r="R5324" s="1">
        <v>750000.0</v>
      </c>
      <c r="S5324" s="9">
        <v>45355.0</v>
      </c>
      <c r="T5324" s="9">
        <v>45359.0</v>
      </c>
      <c r="U5324" s="1" t="s">
        <v>7220</v>
      </c>
      <c r="V5324" s="5">
        <v>62475.0</v>
      </c>
      <c r="W5324" s="11">
        <v>73720.5</v>
      </c>
      <c r="X5324" s="9">
        <v>45445.0</v>
      </c>
      <c r="Y5324" s="5">
        <v>67473.0</v>
      </c>
      <c r="Z5324" s="5">
        <v>46856.25</v>
      </c>
      <c r="AA5324" s="9">
        <v>45449.0</v>
      </c>
      <c r="AB5324" s="1" t="s">
        <v>7220</v>
      </c>
      <c r="AC5324" s="1" t="s">
        <v>55</v>
      </c>
      <c r="AD5324" s="12" t="s">
        <v>46</v>
      </c>
      <c r="AE5324" s="12" t="s">
        <v>47</v>
      </c>
      <c r="AF5324" s="12" t="s">
        <v>47</v>
      </c>
      <c r="AG5324" s="12" t="s">
        <v>47</v>
      </c>
      <c r="AH5324" s="12" t="s">
        <v>137</v>
      </c>
      <c r="AI5324" s="12" t="s">
        <v>137</v>
      </c>
    </row>
    <row r="5325">
      <c r="A5325" s="1" t="s">
        <v>7211</v>
      </c>
      <c r="B5325" s="7"/>
      <c r="C5325" s="1" t="s">
        <v>36</v>
      </c>
      <c r="D5325" s="1" t="s">
        <v>96</v>
      </c>
      <c r="E5325" s="1" t="s">
        <v>113</v>
      </c>
      <c r="F5325" s="1" t="s">
        <v>615</v>
      </c>
      <c r="G5325" s="1" t="s">
        <v>196</v>
      </c>
      <c r="H5325" s="1" t="s">
        <v>197</v>
      </c>
      <c r="I5325" s="1" t="s">
        <v>42</v>
      </c>
      <c r="J5325" s="1"/>
      <c r="K5325" s="1" t="s">
        <v>7212</v>
      </c>
      <c r="L5325" s="1" t="s">
        <v>53</v>
      </c>
      <c r="M5325" s="9">
        <v>44868.0</v>
      </c>
      <c r="N5325" s="9">
        <v>45370.0</v>
      </c>
      <c r="O5325" s="1"/>
      <c r="P5325" s="1">
        <v>8.33</v>
      </c>
      <c r="Q5325" s="1">
        <v>350000.0</v>
      </c>
      <c r="R5325" s="1">
        <v>400000.0</v>
      </c>
      <c r="S5325" s="9">
        <v>45369.0</v>
      </c>
      <c r="T5325" s="9">
        <v>45370.0</v>
      </c>
      <c r="U5325" s="1" t="s">
        <v>7221</v>
      </c>
      <c r="V5325" s="5">
        <v>33320.0</v>
      </c>
      <c r="W5325" s="11">
        <v>39317.6</v>
      </c>
      <c r="X5325" s="9">
        <v>45459.0</v>
      </c>
      <c r="Y5325" s="5">
        <v>35985.6</v>
      </c>
      <c r="Z5325" s="5">
        <v>24990.0</v>
      </c>
      <c r="AA5325" s="9">
        <v>45463.0</v>
      </c>
      <c r="AB5325" s="1" t="s">
        <v>7221</v>
      </c>
      <c r="AC5325" s="1" t="s">
        <v>55</v>
      </c>
      <c r="AD5325" s="12" t="s">
        <v>46</v>
      </c>
      <c r="AE5325" s="12" t="s">
        <v>47</v>
      </c>
      <c r="AF5325" s="12" t="s">
        <v>47</v>
      </c>
      <c r="AG5325" s="12" t="s">
        <v>47</v>
      </c>
      <c r="AH5325" s="12" t="s">
        <v>137</v>
      </c>
      <c r="AI5325" s="12" t="s">
        <v>137</v>
      </c>
    </row>
    <row r="5326">
      <c r="A5326" s="1" t="s">
        <v>7211</v>
      </c>
      <c r="B5326" s="7"/>
      <c r="C5326" s="1" t="s">
        <v>36</v>
      </c>
      <c r="D5326" s="1" t="s">
        <v>96</v>
      </c>
      <c r="E5326" s="1" t="s">
        <v>113</v>
      </c>
      <c r="F5326" s="1" t="s">
        <v>615</v>
      </c>
      <c r="G5326" s="1" t="s">
        <v>196</v>
      </c>
      <c r="H5326" s="1" t="s">
        <v>197</v>
      </c>
      <c r="I5326" s="1" t="s">
        <v>42</v>
      </c>
      <c r="J5326" s="1"/>
      <c r="K5326" s="1" t="s">
        <v>7212</v>
      </c>
      <c r="L5326" s="1" t="s">
        <v>53</v>
      </c>
      <c r="M5326" s="9">
        <v>44868.0</v>
      </c>
      <c r="N5326" s="9">
        <v>45378.0</v>
      </c>
      <c r="O5326" s="1"/>
      <c r="P5326" s="1">
        <v>8.33</v>
      </c>
      <c r="Q5326" s="1">
        <v>300000.0</v>
      </c>
      <c r="R5326" s="1">
        <v>350000.0</v>
      </c>
      <c r="S5326" s="9">
        <v>45378.0</v>
      </c>
      <c r="T5326" s="9">
        <v>45378.0</v>
      </c>
      <c r="U5326" s="1" t="s">
        <v>7222</v>
      </c>
      <c r="V5326" s="5">
        <v>29155.0</v>
      </c>
      <c r="W5326" s="11">
        <v>34402.9</v>
      </c>
      <c r="X5326" s="9">
        <v>45418.0</v>
      </c>
      <c r="Y5326" s="5">
        <v>31487.4</v>
      </c>
      <c r="Z5326" s="5">
        <v>21866.25</v>
      </c>
      <c r="AA5326" s="9">
        <v>45422.0</v>
      </c>
      <c r="AB5326" s="1" t="s">
        <v>7222</v>
      </c>
      <c r="AC5326" s="1" t="s">
        <v>55</v>
      </c>
      <c r="AD5326" s="12" t="s">
        <v>46</v>
      </c>
      <c r="AE5326" s="12" t="s">
        <v>47</v>
      </c>
      <c r="AF5326" s="12" t="s">
        <v>47</v>
      </c>
      <c r="AG5326" s="12" t="s">
        <v>47</v>
      </c>
      <c r="AH5326" s="12" t="s">
        <v>137</v>
      </c>
      <c r="AI5326" s="12" t="s">
        <v>137</v>
      </c>
    </row>
    <row r="5327">
      <c r="A5327" s="1" t="s">
        <v>7211</v>
      </c>
      <c r="B5327" s="7"/>
      <c r="C5327" s="1" t="s">
        <v>36</v>
      </c>
      <c r="D5327" s="1" t="s">
        <v>96</v>
      </c>
      <c r="E5327" s="1" t="s">
        <v>113</v>
      </c>
      <c r="F5327" s="1" t="s">
        <v>615</v>
      </c>
      <c r="G5327" s="1" t="s">
        <v>196</v>
      </c>
      <c r="H5327" s="1" t="s">
        <v>197</v>
      </c>
      <c r="I5327" s="1" t="s">
        <v>42</v>
      </c>
      <c r="J5327" s="1"/>
      <c r="K5327" s="1" t="s">
        <v>7212</v>
      </c>
      <c r="L5327" s="1" t="s">
        <v>53</v>
      </c>
      <c r="M5327" s="9">
        <v>44868.0</v>
      </c>
      <c r="N5327" s="9">
        <v>44868.0</v>
      </c>
      <c r="O5327" s="1"/>
      <c r="P5327" s="1">
        <v>8.33</v>
      </c>
      <c r="Q5327" s="1">
        <v>300000.0</v>
      </c>
      <c r="R5327" s="1">
        <v>300000.0</v>
      </c>
      <c r="S5327" s="10">
        <v>44958.0</v>
      </c>
      <c r="V5327" s="5">
        <v>24990.0</v>
      </c>
      <c r="W5327" s="11">
        <v>29488.199999999997</v>
      </c>
      <c r="Z5327" s="5">
        <v>18742.5</v>
      </c>
      <c r="AC5327" s="1" t="s">
        <v>45</v>
      </c>
      <c r="AD5327" s="12" t="s">
        <v>46</v>
      </c>
      <c r="AE5327" s="12" t="s">
        <v>46</v>
      </c>
      <c r="AF5327" s="12" t="s">
        <v>46</v>
      </c>
    </row>
    <row r="5328">
      <c r="A5328" s="1" t="s">
        <v>7211</v>
      </c>
      <c r="B5328" s="7"/>
      <c r="C5328" s="1" t="s">
        <v>36</v>
      </c>
      <c r="D5328" s="1" t="s">
        <v>96</v>
      </c>
      <c r="E5328" s="1" t="s">
        <v>113</v>
      </c>
      <c r="F5328" s="1" t="s">
        <v>615</v>
      </c>
      <c r="G5328" s="1" t="s">
        <v>196</v>
      </c>
      <c r="H5328" s="1" t="s">
        <v>197</v>
      </c>
      <c r="I5328" s="1" t="s">
        <v>42</v>
      </c>
      <c r="J5328" s="1"/>
      <c r="K5328" s="1" t="s">
        <v>7212</v>
      </c>
      <c r="L5328" s="1" t="s">
        <v>53</v>
      </c>
      <c r="M5328" s="9">
        <v>44868.0</v>
      </c>
      <c r="N5328" s="9">
        <v>44868.0</v>
      </c>
      <c r="O5328" s="1"/>
      <c r="P5328" s="1">
        <v>8.33</v>
      </c>
      <c r="Q5328" s="1">
        <v>300000.0</v>
      </c>
      <c r="R5328" s="1">
        <v>300000.0</v>
      </c>
      <c r="S5328" s="10">
        <v>44958.0</v>
      </c>
      <c r="V5328" s="5">
        <v>24990.0</v>
      </c>
      <c r="W5328" s="11">
        <v>29488.199999999997</v>
      </c>
      <c r="Z5328" s="5">
        <v>18742.5</v>
      </c>
      <c r="AC5328" s="1" t="s">
        <v>45</v>
      </c>
      <c r="AD5328" s="12" t="s">
        <v>46</v>
      </c>
      <c r="AE5328" s="12" t="s">
        <v>46</v>
      </c>
      <c r="AF5328" s="12" t="s">
        <v>46</v>
      </c>
    </row>
    <row r="5329">
      <c r="A5329" s="1" t="s">
        <v>7211</v>
      </c>
      <c r="B5329" s="7"/>
      <c r="C5329" s="1" t="s">
        <v>36</v>
      </c>
      <c r="D5329" s="1" t="s">
        <v>96</v>
      </c>
      <c r="E5329" s="1" t="s">
        <v>113</v>
      </c>
      <c r="F5329" s="1" t="s">
        <v>615</v>
      </c>
      <c r="G5329" s="1" t="s">
        <v>196</v>
      </c>
      <c r="H5329" s="1" t="s">
        <v>197</v>
      </c>
      <c r="I5329" s="1" t="s">
        <v>42</v>
      </c>
      <c r="J5329" s="1"/>
      <c r="K5329" s="1" t="s">
        <v>7212</v>
      </c>
      <c r="L5329" s="1" t="s">
        <v>53</v>
      </c>
      <c r="M5329" s="9">
        <v>44868.0</v>
      </c>
      <c r="N5329" s="9">
        <v>44868.0</v>
      </c>
      <c r="O5329" s="1"/>
      <c r="P5329" s="1">
        <v>8.33</v>
      </c>
      <c r="Q5329" s="1">
        <v>300000.0</v>
      </c>
      <c r="R5329" s="1">
        <v>300000.0</v>
      </c>
      <c r="S5329" s="10">
        <v>44958.0</v>
      </c>
      <c r="V5329" s="5">
        <v>24990.0</v>
      </c>
      <c r="W5329" s="11">
        <v>29488.199999999997</v>
      </c>
      <c r="Z5329" s="5">
        <v>18742.5</v>
      </c>
      <c r="AC5329" s="1" t="s">
        <v>45</v>
      </c>
      <c r="AD5329" s="12" t="s">
        <v>46</v>
      </c>
      <c r="AE5329" s="12" t="s">
        <v>46</v>
      </c>
      <c r="AF5329" s="12" t="s">
        <v>46</v>
      </c>
    </row>
    <row r="5330">
      <c r="A5330" s="1" t="s">
        <v>7211</v>
      </c>
      <c r="B5330" s="7"/>
      <c r="C5330" s="1" t="s">
        <v>36</v>
      </c>
      <c r="D5330" s="1" t="s">
        <v>96</v>
      </c>
      <c r="E5330" s="1" t="s">
        <v>113</v>
      </c>
      <c r="F5330" s="1" t="s">
        <v>615</v>
      </c>
      <c r="G5330" s="1" t="s">
        <v>196</v>
      </c>
      <c r="H5330" s="1" t="s">
        <v>197</v>
      </c>
      <c r="I5330" s="1" t="s">
        <v>42</v>
      </c>
      <c r="J5330" s="1"/>
      <c r="K5330" s="1" t="s">
        <v>7212</v>
      </c>
      <c r="L5330" s="1" t="s">
        <v>53</v>
      </c>
      <c r="M5330" s="9">
        <v>44868.0</v>
      </c>
      <c r="N5330" s="9">
        <v>44868.0</v>
      </c>
      <c r="O5330" s="1"/>
      <c r="P5330" s="1">
        <v>8.33</v>
      </c>
      <c r="Q5330" s="1">
        <v>300000.0</v>
      </c>
      <c r="R5330" s="1">
        <v>300000.0</v>
      </c>
      <c r="S5330" s="10">
        <v>44958.0</v>
      </c>
      <c r="V5330" s="5">
        <v>24990.0</v>
      </c>
      <c r="W5330" s="11">
        <v>29488.199999999997</v>
      </c>
      <c r="Z5330" s="5">
        <v>18742.5</v>
      </c>
      <c r="AC5330" s="1" t="s">
        <v>45</v>
      </c>
      <c r="AD5330" s="12" t="s">
        <v>46</v>
      </c>
      <c r="AE5330" s="12" t="s">
        <v>46</v>
      </c>
      <c r="AF5330" s="12" t="s">
        <v>46</v>
      </c>
    </row>
    <row r="5331">
      <c r="A5331" s="1" t="s">
        <v>7211</v>
      </c>
      <c r="B5331" s="7"/>
      <c r="C5331" s="1" t="s">
        <v>36</v>
      </c>
      <c r="D5331" s="1" t="s">
        <v>96</v>
      </c>
      <c r="E5331" s="1" t="s">
        <v>113</v>
      </c>
      <c r="F5331" s="1" t="s">
        <v>615</v>
      </c>
      <c r="G5331" s="1" t="s">
        <v>196</v>
      </c>
      <c r="H5331" s="1" t="s">
        <v>197</v>
      </c>
      <c r="I5331" s="1" t="s">
        <v>42</v>
      </c>
      <c r="J5331" s="1"/>
      <c r="K5331" s="1" t="s">
        <v>7212</v>
      </c>
      <c r="L5331" s="1" t="s">
        <v>53</v>
      </c>
      <c r="M5331" s="9">
        <v>44868.0</v>
      </c>
      <c r="N5331" s="9">
        <v>44868.0</v>
      </c>
      <c r="O5331" s="1"/>
      <c r="P5331" s="1">
        <v>8.33</v>
      </c>
      <c r="Q5331" s="1">
        <v>300000.0</v>
      </c>
      <c r="R5331" s="1">
        <v>300000.0</v>
      </c>
      <c r="S5331" s="10">
        <v>44958.0</v>
      </c>
      <c r="V5331" s="5">
        <v>24990.0</v>
      </c>
      <c r="W5331" s="11">
        <v>29488.199999999997</v>
      </c>
      <c r="Z5331" s="5">
        <v>18742.5</v>
      </c>
      <c r="AB5331" s="1"/>
      <c r="AC5331" s="1" t="s">
        <v>45</v>
      </c>
      <c r="AD5331" s="12" t="s">
        <v>46</v>
      </c>
      <c r="AE5331" s="12" t="s">
        <v>46</v>
      </c>
      <c r="AF5331" s="12" t="s">
        <v>46</v>
      </c>
    </row>
    <row r="5332">
      <c r="A5332" s="1" t="s">
        <v>7211</v>
      </c>
      <c r="B5332" s="7"/>
      <c r="C5332" s="1" t="s">
        <v>36</v>
      </c>
      <c r="D5332" s="1" t="s">
        <v>96</v>
      </c>
      <c r="E5332" s="1" t="s">
        <v>113</v>
      </c>
      <c r="F5332" s="1" t="s">
        <v>615</v>
      </c>
      <c r="G5332" s="1" t="s">
        <v>196</v>
      </c>
      <c r="H5332" s="1" t="s">
        <v>197</v>
      </c>
      <c r="I5332" s="1" t="s">
        <v>42</v>
      </c>
      <c r="J5332" s="1"/>
      <c r="K5332" s="1" t="s">
        <v>7212</v>
      </c>
      <c r="L5332" s="1" t="s">
        <v>53</v>
      </c>
      <c r="M5332" s="9">
        <v>44868.0</v>
      </c>
      <c r="N5332" s="9">
        <v>44868.0</v>
      </c>
      <c r="O5332" s="1"/>
      <c r="P5332" s="1">
        <v>8.33</v>
      </c>
      <c r="Q5332" s="1">
        <v>500000.0</v>
      </c>
      <c r="R5332" s="1">
        <v>300000.0</v>
      </c>
      <c r="S5332" s="10">
        <v>44958.0</v>
      </c>
      <c r="V5332" s="5">
        <v>24990.0</v>
      </c>
      <c r="W5332" s="11">
        <v>29488.199999999997</v>
      </c>
      <c r="Z5332" s="5">
        <v>18742.5</v>
      </c>
      <c r="AC5332" s="1" t="s">
        <v>45</v>
      </c>
      <c r="AD5332" s="12" t="s">
        <v>46</v>
      </c>
      <c r="AE5332" s="12" t="s">
        <v>46</v>
      </c>
      <c r="AF5332" s="12" t="s">
        <v>46</v>
      </c>
    </row>
    <row r="5333">
      <c r="A5333" s="1" t="s">
        <v>7211</v>
      </c>
      <c r="B5333" s="7"/>
      <c r="C5333" s="1" t="s">
        <v>36</v>
      </c>
      <c r="D5333" s="1" t="s">
        <v>96</v>
      </c>
      <c r="E5333" s="1" t="s">
        <v>113</v>
      </c>
      <c r="F5333" s="1" t="s">
        <v>615</v>
      </c>
      <c r="G5333" s="1" t="s">
        <v>196</v>
      </c>
      <c r="H5333" s="1" t="s">
        <v>197</v>
      </c>
      <c r="I5333" s="1" t="s">
        <v>42</v>
      </c>
      <c r="J5333" s="1"/>
      <c r="K5333" s="1" t="s">
        <v>7212</v>
      </c>
      <c r="L5333" s="1" t="s">
        <v>53</v>
      </c>
      <c r="M5333" s="9">
        <v>44868.0</v>
      </c>
      <c r="N5333" s="9">
        <v>45359.0</v>
      </c>
      <c r="O5333" s="1"/>
      <c r="P5333" s="1">
        <v>8.33</v>
      </c>
      <c r="Q5333" s="1">
        <v>650000.0</v>
      </c>
      <c r="R5333" s="1">
        <v>300000.0</v>
      </c>
      <c r="S5333" s="10">
        <v>45389.0</v>
      </c>
      <c r="V5333" s="5">
        <v>24990.0</v>
      </c>
      <c r="W5333" s="11">
        <v>29488.199999999997</v>
      </c>
      <c r="X5333" s="1"/>
      <c r="Y5333" s="1"/>
      <c r="Z5333" s="5">
        <v>18742.5</v>
      </c>
      <c r="AA5333" s="1"/>
      <c r="AB5333" s="1"/>
      <c r="AC5333" s="1" t="s">
        <v>45</v>
      </c>
      <c r="AD5333" s="12" t="s">
        <v>46</v>
      </c>
      <c r="AE5333" s="12" t="s">
        <v>47</v>
      </c>
      <c r="AF5333" s="12" t="s">
        <v>137</v>
      </c>
    </row>
    <row r="5334">
      <c r="A5334" s="1" t="s">
        <v>7211</v>
      </c>
      <c r="B5334" s="7"/>
      <c r="C5334" s="1" t="s">
        <v>36</v>
      </c>
      <c r="D5334" s="1" t="s">
        <v>96</v>
      </c>
      <c r="E5334" s="1" t="s">
        <v>113</v>
      </c>
      <c r="F5334" s="1" t="s">
        <v>615</v>
      </c>
      <c r="G5334" s="1" t="s">
        <v>196</v>
      </c>
      <c r="H5334" s="1" t="s">
        <v>197</v>
      </c>
      <c r="I5334" s="1" t="s">
        <v>42</v>
      </c>
      <c r="J5334" s="1"/>
      <c r="K5334" s="1" t="s">
        <v>7212</v>
      </c>
      <c r="L5334" s="1" t="s">
        <v>53</v>
      </c>
      <c r="M5334" s="9">
        <v>44868.0</v>
      </c>
      <c r="N5334" s="9">
        <v>45045.0</v>
      </c>
      <c r="O5334" s="1"/>
      <c r="P5334" s="1">
        <v>8.33</v>
      </c>
      <c r="Q5334" s="1">
        <v>650000.0</v>
      </c>
      <c r="R5334" s="1">
        <v>300000.0</v>
      </c>
      <c r="S5334" s="10">
        <v>45135.0</v>
      </c>
      <c r="V5334" s="5">
        <v>24990.0</v>
      </c>
      <c r="W5334" s="11">
        <v>29488.199999999997</v>
      </c>
      <c r="X5334" s="1"/>
      <c r="Y5334" s="1"/>
      <c r="Z5334" s="5">
        <v>18742.5</v>
      </c>
      <c r="AA5334" s="1"/>
      <c r="AB5334" s="1"/>
      <c r="AC5334" s="1" t="s">
        <v>45</v>
      </c>
      <c r="AD5334" s="12" t="s">
        <v>46</v>
      </c>
      <c r="AE5334" s="12" t="s">
        <v>47</v>
      </c>
      <c r="AF5334" s="12" t="s">
        <v>47</v>
      </c>
    </row>
    <row r="5335">
      <c r="A5335" s="1" t="s">
        <v>7223</v>
      </c>
      <c r="B5335" s="7"/>
      <c r="C5335" s="1" t="s">
        <v>132</v>
      </c>
      <c r="D5335" s="1" t="s">
        <v>81</v>
      </c>
      <c r="E5335" s="1" t="s">
        <v>212</v>
      </c>
      <c r="F5335" s="1" t="s">
        <v>371</v>
      </c>
      <c r="G5335" s="1" t="s">
        <v>134</v>
      </c>
      <c r="H5335" s="1" t="s">
        <v>135</v>
      </c>
      <c r="I5335" s="1" t="s">
        <v>42</v>
      </c>
      <c r="J5335" s="1"/>
      <c r="K5335" s="1" t="s">
        <v>7224</v>
      </c>
      <c r="L5335" s="1" t="s">
        <v>99</v>
      </c>
      <c r="M5335" s="9">
        <v>45125.0</v>
      </c>
      <c r="N5335" s="9">
        <v>45120.0</v>
      </c>
      <c r="O5335" s="1"/>
      <c r="P5335" s="1">
        <v>8.33</v>
      </c>
      <c r="Q5335" s="1">
        <v>500000.0</v>
      </c>
      <c r="R5335" s="1">
        <v>300000.0</v>
      </c>
      <c r="S5335" s="10">
        <v>45210.0</v>
      </c>
      <c r="V5335" s="5">
        <v>24990.0</v>
      </c>
      <c r="W5335" s="11">
        <v>29488.199999999997</v>
      </c>
      <c r="Z5335" s="5">
        <v>18742.5</v>
      </c>
      <c r="AC5335" s="1" t="s">
        <v>45</v>
      </c>
      <c r="AD5335" s="12" t="s">
        <v>47</v>
      </c>
      <c r="AE5335" s="12" t="s">
        <v>47</v>
      </c>
      <c r="AF5335" s="12" t="s">
        <v>47</v>
      </c>
    </row>
    <row r="5336">
      <c r="A5336" s="1" t="s">
        <v>7225</v>
      </c>
      <c r="B5336" s="7"/>
      <c r="C5336" s="1" t="s">
        <v>36</v>
      </c>
      <c r="D5336" s="1" t="s">
        <v>81</v>
      </c>
      <c r="E5336" s="1" t="s">
        <v>38</v>
      </c>
      <c r="F5336" s="1" t="s">
        <v>7226</v>
      </c>
      <c r="G5336" s="1" t="s">
        <v>40</v>
      </c>
      <c r="H5336" s="1" t="s">
        <v>41</v>
      </c>
      <c r="I5336" s="1" t="s">
        <v>42</v>
      </c>
      <c r="J5336" s="1"/>
      <c r="K5336" s="1" t="s">
        <v>7227</v>
      </c>
      <c r="L5336" s="1" t="s">
        <v>53</v>
      </c>
      <c r="M5336" s="9">
        <v>45007.0</v>
      </c>
      <c r="N5336" s="9">
        <v>45007.0</v>
      </c>
      <c r="O5336" s="1"/>
      <c r="P5336" s="1">
        <v>7.5</v>
      </c>
      <c r="Q5336" s="1">
        <v>550000.0</v>
      </c>
      <c r="R5336" s="1">
        <v>300000.0</v>
      </c>
      <c r="S5336" s="10">
        <v>45037.0</v>
      </c>
      <c r="V5336" s="5">
        <v>22500.0</v>
      </c>
      <c r="W5336" s="11">
        <v>26550.0</v>
      </c>
      <c r="X5336" s="1"/>
      <c r="Y5336" s="1"/>
      <c r="Z5336" s="5">
        <v>16875.0</v>
      </c>
      <c r="AA5336" s="1"/>
      <c r="AB5336" s="1"/>
      <c r="AC5336" s="1" t="s">
        <v>45</v>
      </c>
      <c r="AD5336" s="12" t="s">
        <v>46</v>
      </c>
      <c r="AE5336" s="12" t="s">
        <v>46</v>
      </c>
      <c r="AF5336" s="12" t="s">
        <v>47</v>
      </c>
    </row>
    <row r="5337">
      <c r="A5337" s="1" t="s">
        <v>7225</v>
      </c>
      <c r="B5337" s="7"/>
      <c r="C5337" s="1" t="s">
        <v>36</v>
      </c>
      <c r="D5337" s="1" t="s">
        <v>81</v>
      </c>
      <c r="E5337" s="1" t="s">
        <v>38</v>
      </c>
      <c r="F5337" s="1" t="s">
        <v>7226</v>
      </c>
      <c r="G5337" s="1" t="s">
        <v>40</v>
      </c>
      <c r="H5337" s="1" t="s">
        <v>41</v>
      </c>
      <c r="I5337" s="1" t="s">
        <v>42</v>
      </c>
      <c r="J5337" s="1"/>
      <c r="K5337" s="1" t="s">
        <v>7227</v>
      </c>
      <c r="L5337" s="1" t="s">
        <v>53</v>
      </c>
      <c r="M5337" s="9">
        <v>45007.0</v>
      </c>
      <c r="N5337" s="9">
        <v>45007.0</v>
      </c>
      <c r="O5337" s="1"/>
      <c r="P5337" s="1">
        <v>7.5</v>
      </c>
      <c r="Q5337" s="1">
        <v>600000.0</v>
      </c>
      <c r="R5337" s="1">
        <v>300000.0</v>
      </c>
      <c r="S5337" s="10">
        <v>45037.0</v>
      </c>
      <c r="V5337" s="5">
        <v>22500.0</v>
      </c>
      <c r="W5337" s="11">
        <v>26550.0</v>
      </c>
      <c r="X5337" s="1"/>
      <c r="Y5337" s="1"/>
      <c r="Z5337" s="5">
        <v>16875.0</v>
      </c>
      <c r="AB5337" s="1"/>
      <c r="AC5337" s="1" t="s">
        <v>45</v>
      </c>
      <c r="AD5337" s="12" t="s">
        <v>46</v>
      </c>
      <c r="AE5337" s="12" t="s">
        <v>46</v>
      </c>
      <c r="AF5337" s="12" t="s">
        <v>47</v>
      </c>
    </row>
    <row r="5338">
      <c r="A5338" s="1" t="s">
        <v>7225</v>
      </c>
      <c r="B5338" s="7"/>
      <c r="C5338" s="1" t="s">
        <v>36</v>
      </c>
      <c r="D5338" s="1" t="s">
        <v>81</v>
      </c>
      <c r="E5338" s="1" t="s">
        <v>38</v>
      </c>
      <c r="F5338" s="1" t="s">
        <v>7226</v>
      </c>
      <c r="G5338" s="1" t="s">
        <v>40</v>
      </c>
      <c r="H5338" s="1" t="s">
        <v>41</v>
      </c>
      <c r="I5338" s="1" t="s">
        <v>42</v>
      </c>
      <c r="J5338" s="1"/>
      <c r="K5338" s="1" t="s">
        <v>7227</v>
      </c>
      <c r="L5338" s="1" t="s">
        <v>53</v>
      </c>
      <c r="M5338" s="9">
        <v>45007.0</v>
      </c>
      <c r="N5338" s="9">
        <v>45007.0</v>
      </c>
      <c r="O5338" s="1"/>
      <c r="P5338" s="1">
        <v>7.5</v>
      </c>
      <c r="Q5338" s="1">
        <v>650000.0</v>
      </c>
      <c r="R5338" s="1">
        <v>300000.0</v>
      </c>
      <c r="S5338" s="10">
        <v>45037.0</v>
      </c>
      <c r="V5338" s="5">
        <v>22500.0</v>
      </c>
      <c r="W5338" s="11">
        <v>26550.0</v>
      </c>
      <c r="Z5338" s="5">
        <v>16875.0</v>
      </c>
      <c r="AC5338" s="1" t="s">
        <v>45</v>
      </c>
      <c r="AD5338" s="12" t="s">
        <v>46</v>
      </c>
      <c r="AE5338" s="12" t="s">
        <v>46</v>
      </c>
      <c r="AF5338" s="12" t="s">
        <v>47</v>
      </c>
    </row>
    <row r="5339">
      <c r="A5339" s="1" t="s">
        <v>7225</v>
      </c>
      <c r="B5339" s="7"/>
      <c r="C5339" s="1" t="s">
        <v>36</v>
      </c>
      <c r="D5339" s="1" t="s">
        <v>81</v>
      </c>
      <c r="E5339" s="1" t="s">
        <v>38</v>
      </c>
      <c r="F5339" s="1" t="s">
        <v>7226</v>
      </c>
      <c r="G5339" s="1" t="s">
        <v>40</v>
      </c>
      <c r="H5339" s="1" t="s">
        <v>41</v>
      </c>
      <c r="I5339" s="1" t="s">
        <v>42</v>
      </c>
      <c r="J5339" s="1"/>
      <c r="K5339" s="1" t="s">
        <v>7227</v>
      </c>
      <c r="L5339" s="1" t="s">
        <v>53</v>
      </c>
      <c r="M5339" s="9">
        <v>45007.0</v>
      </c>
      <c r="N5339" s="9">
        <v>45007.0</v>
      </c>
      <c r="O5339" s="1"/>
      <c r="P5339" s="1">
        <v>7.5</v>
      </c>
      <c r="Q5339" s="1">
        <v>200000.0</v>
      </c>
      <c r="R5339" s="1">
        <v>300000.0</v>
      </c>
      <c r="S5339" s="10">
        <v>45037.0</v>
      </c>
      <c r="V5339" s="5">
        <v>22500.0</v>
      </c>
      <c r="W5339" s="11">
        <v>26550.0</v>
      </c>
      <c r="X5339" s="1"/>
      <c r="Y5339" s="1"/>
      <c r="Z5339" s="5">
        <v>16875.0</v>
      </c>
      <c r="AB5339" s="1"/>
      <c r="AC5339" s="1" t="s">
        <v>45</v>
      </c>
      <c r="AD5339" s="12" t="s">
        <v>46</v>
      </c>
      <c r="AE5339" s="12" t="s">
        <v>46</v>
      </c>
      <c r="AF5339" s="12" t="s">
        <v>47</v>
      </c>
    </row>
    <row r="5340">
      <c r="A5340" s="1" t="s">
        <v>7225</v>
      </c>
      <c r="B5340" s="7"/>
      <c r="C5340" s="1" t="s">
        <v>36</v>
      </c>
      <c r="D5340" s="1" t="s">
        <v>81</v>
      </c>
      <c r="E5340" s="1" t="s">
        <v>38</v>
      </c>
      <c r="F5340" s="1" t="s">
        <v>7226</v>
      </c>
      <c r="G5340" s="1" t="s">
        <v>40</v>
      </c>
      <c r="H5340" s="1" t="s">
        <v>41</v>
      </c>
      <c r="I5340" s="1" t="s">
        <v>42</v>
      </c>
      <c r="J5340" s="1"/>
      <c r="K5340" s="1" t="s">
        <v>7227</v>
      </c>
      <c r="L5340" s="1" t="s">
        <v>53</v>
      </c>
      <c r="M5340" s="9">
        <v>45007.0</v>
      </c>
      <c r="N5340" s="9">
        <v>45007.0</v>
      </c>
      <c r="O5340" s="1"/>
      <c r="P5340" s="1">
        <v>7.5</v>
      </c>
      <c r="Q5340" s="1">
        <v>550000.0</v>
      </c>
      <c r="R5340" s="1">
        <v>300000.0</v>
      </c>
      <c r="S5340" s="10">
        <v>45037.0</v>
      </c>
      <c r="V5340" s="5">
        <v>22500.0</v>
      </c>
      <c r="W5340" s="11">
        <v>26550.0</v>
      </c>
      <c r="Y5340" s="1"/>
      <c r="Z5340" s="5">
        <v>16875.0</v>
      </c>
      <c r="AB5340" s="1"/>
      <c r="AC5340" s="1" t="s">
        <v>45</v>
      </c>
      <c r="AD5340" s="12" t="s">
        <v>46</v>
      </c>
      <c r="AE5340" s="12" t="s">
        <v>46</v>
      </c>
      <c r="AF5340" s="12" t="s">
        <v>47</v>
      </c>
    </row>
    <row r="5341">
      <c r="A5341" s="1" t="s">
        <v>7228</v>
      </c>
      <c r="B5341" s="7"/>
      <c r="C5341" s="1" t="s">
        <v>132</v>
      </c>
      <c r="D5341" s="1" t="s">
        <v>81</v>
      </c>
      <c r="E5341" s="1" t="s">
        <v>77</v>
      </c>
      <c r="F5341" s="1" t="s">
        <v>271</v>
      </c>
      <c r="G5341" s="1" t="s">
        <v>40</v>
      </c>
      <c r="H5341" s="1" t="s">
        <v>41</v>
      </c>
      <c r="I5341" s="1" t="s">
        <v>234</v>
      </c>
      <c r="J5341" s="1"/>
      <c r="K5341" s="1" t="s">
        <v>7229</v>
      </c>
      <c r="L5341" s="1" t="s">
        <v>99</v>
      </c>
      <c r="M5341" s="9">
        <v>44932.0</v>
      </c>
      <c r="N5341" s="9">
        <v>44945.0</v>
      </c>
      <c r="O5341" s="1"/>
      <c r="P5341" s="1">
        <v>8.33</v>
      </c>
      <c r="Q5341" s="1">
        <v>300000.0</v>
      </c>
      <c r="R5341" s="1">
        <v>300000.0</v>
      </c>
      <c r="S5341" s="10">
        <v>45035.0</v>
      </c>
      <c r="V5341" s="5">
        <v>24990.0</v>
      </c>
      <c r="W5341" s="11">
        <v>29488.199999999997</v>
      </c>
      <c r="Z5341" s="5">
        <v>18742.5</v>
      </c>
      <c r="AB5341" s="1"/>
      <c r="AC5341" s="1" t="s">
        <v>45</v>
      </c>
      <c r="AD5341" s="12" t="s">
        <v>46</v>
      </c>
      <c r="AE5341" s="12" t="s">
        <v>46</v>
      </c>
      <c r="AF5341" s="12" t="s">
        <v>47</v>
      </c>
    </row>
    <row r="5342">
      <c r="A5342" s="1" t="s">
        <v>7230</v>
      </c>
      <c r="B5342" s="7"/>
      <c r="C5342" s="1" t="s">
        <v>36</v>
      </c>
      <c r="D5342" s="1" t="s">
        <v>76</v>
      </c>
      <c r="E5342" s="1" t="s">
        <v>82</v>
      </c>
      <c r="F5342" s="1" t="s">
        <v>400</v>
      </c>
      <c r="G5342" s="1" t="s">
        <v>140</v>
      </c>
      <c r="H5342" s="1" t="s">
        <v>165</v>
      </c>
      <c r="I5342" s="1" t="s">
        <v>292</v>
      </c>
      <c r="J5342" s="1"/>
      <c r="K5342" s="1" t="s">
        <v>7231</v>
      </c>
      <c r="L5342" s="1" t="s">
        <v>143</v>
      </c>
      <c r="M5342" s="9">
        <v>44986.0</v>
      </c>
      <c r="N5342" s="9">
        <v>44986.0</v>
      </c>
      <c r="O5342" s="1"/>
      <c r="P5342" s="1">
        <v>8.33</v>
      </c>
      <c r="Q5342" s="1">
        <v>300000.0</v>
      </c>
      <c r="R5342" s="1">
        <v>300000.0</v>
      </c>
      <c r="S5342" s="10">
        <v>45076.0</v>
      </c>
      <c r="V5342" s="5">
        <v>24990.0</v>
      </c>
      <c r="W5342" s="11">
        <v>29488.199999999997</v>
      </c>
      <c r="Z5342" s="5">
        <v>18742.5</v>
      </c>
      <c r="AB5342" s="1"/>
      <c r="AC5342" s="1" t="s">
        <v>45</v>
      </c>
      <c r="AD5342" s="12" t="s">
        <v>46</v>
      </c>
      <c r="AE5342" s="12" t="s">
        <v>46</v>
      </c>
      <c r="AF5342" s="12" t="s">
        <v>47</v>
      </c>
    </row>
    <row r="5343">
      <c r="A5343" s="1" t="s">
        <v>7232</v>
      </c>
      <c r="B5343" s="7"/>
      <c r="C5343" s="1" t="s">
        <v>36</v>
      </c>
      <c r="D5343" s="1" t="s">
        <v>76</v>
      </c>
      <c r="E5343" s="1" t="s">
        <v>38</v>
      </c>
      <c r="F5343" s="1" t="s">
        <v>220</v>
      </c>
      <c r="G5343" s="1" t="s">
        <v>339</v>
      </c>
      <c r="H5343" s="1" t="s">
        <v>339</v>
      </c>
      <c r="I5343" s="1" t="s">
        <v>265</v>
      </c>
      <c r="J5343" s="1"/>
      <c r="K5343" s="1" t="s">
        <v>7233</v>
      </c>
      <c r="L5343" s="1" t="s">
        <v>99</v>
      </c>
      <c r="M5343" s="9">
        <v>45013.0</v>
      </c>
      <c r="N5343" s="9">
        <v>44960.0</v>
      </c>
      <c r="O5343" s="1"/>
      <c r="P5343" s="1">
        <v>8.33</v>
      </c>
      <c r="Q5343" s="1">
        <v>300000.0</v>
      </c>
      <c r="R5343" s="1">
        <v>504000.0</v>
      </c>
      <c r="S5343" s="9">
        <v>44988.0</v>
      </c>
      <c r="T5343" s="9">
        <v>44993.0</v>
      </c>
      <c r="U5343" s="1" t="s">
        <v>7234</v>
      </c>
      <c r="V5343" s="5">
        <v>41983.2</v>
      </c>
      <c r="W5343" s="11">
        <v>49540.17599999999</v>
      </c>
      <c r="X5343" s="9">
        <v>45022.0</v>
      </c>
      <c r="Y5343" s="5">
        <v>49540.17599999999</v>
      </c>
      <c r="Z5343" s="5">
        <v>31487.399999999998</v>
      </c>
      <c r="AA5343" s="9">
        <v>45028.0</v>
      </c>
      <c r="AB5343" s="1" t="s">
        <v>7235</v>
      </c>
      <c r="AC5343" s="1" t="s">
        <v>55</v>
      </c>
      <c r="AD5343" s="12" t="s">
        <v>46</v>
      </c>
      <c r="AE5343" s="12" t="s">
        <v>46</v>
      </c>
      <c r="AF5343" s="12" t="s">
        <v>46</v>
      </c>
      <c r="AG5343" s="12" t="s">
        <v>46</v>
      </c>
      <c r="AH5343" s="12" t="s">
        <v>47</v>
      </c>
      <c r="AI5343" s="12" t="s">
        <v>47</v>
      </c>
    </row>
    <row r="5344">
      <c r="A5344" s="1" t="s">
        <v>7232</v>
      </c>
      <c r="B5344" s="7"/>
      <c r="C5344" s="1" t="s">
        <v>36</v>
      </c>
      <c r="D5344" s="1" t="s">
        <v>76</v>
      </c>
      <c r="E5344" s="1" t="s">
        <v>38</v>
      </c>
      <c r="F5344" s="1" t="s">
        <v>220</v>
      </c>
      <c r="G5344" s="1" t="s">
        <v>339</v>
      </c>
      <c r="H5344" s="1" t="s">
        <v>339</v>
      </c>
      <c r="I5344" s="1" t="s">
        <v>265</v>
      </c>
      <c r="J5344" s="1"/>
      <c r="K5344" s="1" t="s">
        <v>7233</v>
      </c>
      <c r="L5344" s="1" t="s">
        <v>99</v>
      </c>
      <c r="M5344" s="9">
        <v>45013.0</v>
      </c>
      <c r="N5344" s="9">
        <v>44961.0</v>
      </c>
      <c r="O5344" s="1"/>
      <c r="P5344" s="1">
        <v>8.33</v>
      </c>
      <c r="Q5344" s="1">
        <v>300000.0</v>
      </c>
      <c r="R5344" s="1">
        <v>475200.0</v>
      </c>
      <c r="S5344" s="9">
        <v>44989.0</v>
      </c>
      <c r="T5344" s="9">
        <v>45019.0</v>
      </c>
      <c r="U5344" s="1" t="s">
        <v>7236</v>
      </c>
      <c r="V5344" s="5">
        <v>39584.16</v>
      </c>
      <c r="W5344" s="11">
        <v>46709.3088</v>
      </c>
      <c r="X5344" s="9">
        <v>45092.0</v>
      </c>
      <c r="Y5344" s="5">
        <v>42750.8928</v>
      </c>
      <c r="Z5344" s="5">
        <v>29688.120000000003</v>
      </c>
      <c r="AA5344" s="9">
        <v>45092.0</v>
      </c>
      <c r="AB5344" s="1" t="s">
        <v>7237</v>
      </c>
      <c r="AC5344" s="1" t="s">
        <v>55</v>
      </c>
      <c r="AD5344" s="12" t="s">
        <v>46</v>
      </c>
      <c r="AE5344" s="12" t="s">
        <v>46</v>
      </c>
      <c r="AF5344" s="12" t="s">
        <v>46</v>
      </c>
      <c r="AG5344" s="12" t="s">
        <v>47</v>
      </c>
      <c r="AH5344" s="12" t="s">
        <v>47</v>
      </c>
      <c r="AI5344" s="12" t="s">
        <v>47</v>
      </c>
    </row>
    <row r="5345">
      <c r="A5345" s="1" t="s">
        <v>7232</v>
      </c>
      <c r="B5345" s="7"/>
      <c r="C5345" s="1" t="s">
        <v>36</v>
      </c>
      <c r="D5345" s="1" t="s">
        <v>76</v>
      </c>
      <c r="E5345" s="1" t="s">
        <v>38</v>
      </c>
      <c r="F5345" s="1" t="s">
        <v>220</v>
      </c>
      <c r="G5345" s="1" t="s">
        <v>339</v>
      </c>
      <c r="H5345" s="1" t="s">
        <v>339</v>
      </c>
      <c r="I5345" s="1" t="s">
        <v>265</v>
      </c>
      <c r="J5345" s="1"/>
      <c r="K5345" s="1" t="s">
        <v>7233</v>
      </c>
      <c r="L5345" s="1" t="s">
        <v>99</v>
      </c>
      <c r="M5345" s="9">
        <v>45013.0</v>
      </c>
      <c r="N5345" s="9">
        <v>45185.0</v>
      </c>
      <c r="O5345" s="1"/>
      <c r="P5345" s="1">
        <v>8.33</v>
      </c>
      <c r="Q5345" s="1">
        <v>300000.0</v>
      </c>
      <c r="R5345" s="1">
        <v>204000.0</v>
      </c>
      <c r="S5345" s="14">
        <v>45215.0</v>
      </c>
      <c r="T5345" s="14">
        <v>45222.0</v>
      </c>
      <c r="U5345" s="1" t="s">
        <v>3817</v>
      </c>
      <c r="V5345" s="5">
        <v>16993.2</v>
      </c>
      <c r="W5345" s="11">
        <v>20051.976</v>
      </c>
      <c r="X5345" s="14">
        <v>45222.0</v>
      </c>
      <c r="Y5345" s="5">
        <v>18352.656</v>
      </c>
      <c r="Z5345" s="5">
        <v>12744.900000000001</v>
      </c>
      <c r="AA5345" s="14">
        <v>45222.0</v>
      </c>
      <c r="AB5345" s="1" t="s">
        <v>3817</v>
      </c>
      <c r="AC5345" s="1" t="s">
        <v>55</v>
      </c>
      <c r="AD5345" s="12" t="s">
        <v>46</v>
      </c>
      <c r="AE5345" s="12" t="s">
        <v>47</v>
      </c>
      <c r="AF5345" s="12" t="s">
        <v>47</v>
      </c>
      <c r="AG5345" s="12" t="s">
        <v>47</v>
      </c>
      <c r="AH5345" s="12" t="s">
        <v>47</v>
      </c>
      <c r="AI5345" s="12" t="s">
        <v>47</v>
      </c>
    </row>
    <row r="5346">
      <c r="A5346" s="1" t="s">
        <v>7232</v>
      </c>
      <c r="B5346" s="7"/>
      <c r="C5346" s="1" t="s">
        <v>36</v>
      </c>
      <c r="D5346" s="1" t="s">
        <v>76</v>
      </c>
      <c r="E5346" s="1" t="s">
        <v>38</v>
      </c>
      <c r="F5346" s="1" t="s">
        <v>220</v>
      </c>
      <c r="G5346" s="1" t="s">
        <v>339</v>
      </c>
      <c r="H5346" s="1" t="s">
        <v>339</v>
      </c>
      <c r="I5346" s="1" t="s">
        <v>265</v>
      </c>
      <c r="J5346" s="1"/>
      <c r="K5346" s="1" t="s">
        <v>7233</v>
      </c>
      <c r="L5346" s="1" t="s">
        <v>99</v>
      </c>
      <c r="M5346" s="9">
        <v>45013.0</v>
      </c>
      <c r="N5346" s="9">
        <v>45268.0</v>
      </c>
      <c r="O5346" s="1"/>
      <c r="P5346" s="1">
        <v>8.33</v>
      </c>
      <c r="Q5346" s="1">
        <v>450000.0</v>
      </c>
      <c r="R5346" s="1">
        <v>480000.0</v>
      </c>
      <c r="S5346" s="14">
        <v>45215.0</v>
      </c>
      <c r="T5346" s="9">
        <v>45268.0</v>
      </c>
      <c r="U5346" s="1" t="s">
        <v>7238</v>
      </c>
      <c r="V5346" s="5">
        <v>39984.0</v>
      </c>
      <c r="W5346" s="11">
        <v>47181.119999999995</v>
      </c>
      <c r="X5346" s="14">
        <v>45245.0</v>
      </c>
      <c r="Y5346" s="5">
        <v>43182.719999999994</v>
      </c>
      <c r="Z5346" s="5">
        <v>29988.0</v>
      </c>
      <c r="AA5346" s="14">
        <v>45249.0</v>
      </c>
      <c r="AB5346" s="1" t="s">
        <v>7238</v>
      </c>
      <c r="AC5346" s="1" t="s">
        <v>55</v>
      </c>
      <c r="AD5346" s="12" t="s">
        <v>46</v>
      </c>
      <c r="AE5346" s="12" t="s">
        <v>47</v>
      </c>
      <c r="AF5346" s="12" t="s">
        <v>47</v>
      </c>
      <c r="AG5346" s="12" t="s">
        <v>47</v>
      </c>
      <c r="AH5346" s="12" t="s">
        <v>47</v>
      </c>
      <c r="AI5346" s="12" t="s">
        <v>47</v>
      </c>
    </row>
    <row r="5347">
      <c r="A5347" s="1" t="s">
        <v>7232</v>
      </c>
      <c r="B5347" s="7"/>
      <c r="C5347" s="1" t="s">
        <v>36</v>
      </c>
      <c r="D5347" s="1" t="s">
        <v>76</v>
      </c>
      <c r="E5347" s="1" t="s">
        <v>38</v>
      </c>
      <c r="F5347" s="1" t="s">
        <v>220</v>
      </c>
      <c r="G5347" s="1" t="s">
        <v>339</v>
      </c>
      <c r="H5347" s="1" t="s">
        <v>339</v>
      </c>
      <c r="I5347" s="1" t="s">
        <v>265</v>
      </c>
      <c r="J5347" s="1"/>
      <c r="K5347" s="1" t="s">
        <v>7233</v>
      </c>
      <c r="L5347" s="1" t="s">
        <v>99</v>
      </c>
      <c r="M5347" s="9">
        <v>45013.0</v>
      </c>
      <c r="N5347" s="9">
        <v>45231.0</v>
      </c>
      <c r="O5347" s="1"/>
      <c r="P5347" s="1">
        <v>8.33</v>
      </c>
      <c r="Q5347" s="1">
        <v>300000.0</v>
      </c>
      <c r="R5347" s="1">
        <v>510000.0</v>
      </c>
      <c r="S5347" s="9">
        <v>45261.0</v>
      </c>
      <c r="T5347" s="14">
        <v>45273.0</v>
      </c>
      <c r="U5347" s="1" t="s">
        <v>7239</v>
      </c>
      <c r="V5347" s="5">
        <v>42483.0</v>
      </c>
      <c r="W5347" s="11">
        <v>50129.939999999995</v>
      </c>
      <c r="X5347" s="14">
        <v>45273.0</v>
      </c>
      <c r="Y5347" s="5">
        <v>45881.63999999999</v>
      </c>
      <c r="Z5347" s="5">
        <v>31862.25</v>
      </c>
      <c r="AA5347" s="14">
        <v>45273.0</v>
      </c>
      <c r="AB5347" s="1" t="s">
        <v>7239</v>
      </c>
      <c r="AC5347" s="1" t="s">
        <v>55</v>
      </c>
      <c r="AD5347" s="12" t="s">
        <v>46</v>
      </c>
      <c r="AE5347" s="12" t="s">
        <v>47</v>
      </c>
      <c r="AF5347" s="12" t="s">
        <v>47</v>
      </c>
      <c r="AG5347" s="12" t="s">
        <v>47</v>
      </c>
      <c r="AH5347" s="12" t="s">
        <v>47</v>
      </c>
      <c r="AI5347" s="12" t="s">
        <v>47</v>
      </c>
    </row>
    <row r="5348">
      <c r="A5348" s="1" t="s">
        <v>7232</v>
      </c>
      <c r="B5348" s="7"/>
      <c r="C5348" s="1" t="s">
        <v>36</v>
      </c>
      <c r="D5348" s="1" t="s">
        <v>76</v>
      </c>
      <c r="E5348" s="1" t="s">
        <v>38</v>
      </c>
      <c r="F5348" s="1" t="s">
        <v>220</v>
      </c>
      <c r="G5348" s="1" t="s">
        <v>339</v>
      </c>
      <c r="H5348" s="1" t="s">
        <v>339</v>
      </c>
      <c r="I5348" s="1" t="s">
        <v>265</v>
      </c>
      <c r="J5348" s="1"/>
      <c r="K5348" s="1" t="s">
        <v>7233</v>
      </c>
      <c r="L5348" s="1" t="s">
        <v>99</v>
      </c>
      <c r="M5348" s="9">
        <v>45013.0</v>
      </c>
      <c r="N5348" s="14">
        <v>45242.0</v>
      </c>
      <c r="O5348" s="1"/>
      <c r="P5348" s="1">
        <v>8.33</v>
      </c>
      <c r="Q5348" s="1">
        <v>300000.0</v>
      </c>
      <c r="R5348" s="1">
        <v>587400.0</v>
      </c>
      <c r="S5348" s="14">
        <v>45272.0</v>
      </c>
      <c r="T5348" s="14">
        <v>45281.0</v>
      </c>
      <c r="U5348" s="1" t="s">
        <v>1326</v>
      </c>
      <c r="V5348" s="5">
        <v>48930.42</v>
      </c>
      <c r="W5348" s="11">
        <v>57737.895599999996</v>
      </c>
      <c r="X5348" s="14">
        <v>45281.0</v>
      </c>
      <c r="Y5348" s="5">
        <v>52844.853599999995</v>
      </c>
      <c r="Z5348" s="5">
        <v>36697.815</v>
      </c>
      <c r="AA5348" s="14">
        <v>45281.0</v>
      </c>
      <c r="AB5348" s="1" t="s">
        <v>1326</v>
      </c>
      <c r="AC5348" s="1" t="s">
        <v>55</v>
      </c>
      <c r="AD5348" s="12" t="s">
        <v>46</v>
      </c>
      <c r="AE5348" s="12" t="s">
        <v>47</v>
      </c>
      <c r="AF5348" s="12" t="s">
        <v>47</v>
      </c>
      <c r="AG5348" s="12" t="s">
        <v>47</v>
      </c>
      <c r="AH5348" s="12" t="s">
        <v>47</v>
      </c>
      <c r="AI5348" s="12" t="s">
        <v>47</v>
      </c>
    </row>
    <row r="5349">
      <c r="A5349" s="1" t="s">
        <v>7240</v>
      </c>
      <c r="B5349" s="7"/>
      <c r="C5349" s="1" t="s">
        <v>36</v>
      </c>
      <c r="D5349" s="1" t="s">
        <v>50</v>
      </c>
      <c r="E5349" s="1" t="s">
        <v>77</v>
      </c>
      <c r="F5349" s="1" t="s">
        <v>490</v>
      </c>
      <c r="G5349" s="1" t="s">
        <v>134</v>
      </c>
      <c r="H5349" s="1" t="s">
        <v>135</v>
      </c>
      <c r="I5349" s="1" t="s">
        <v>290</v>
      </c>
      <c r="J5349" s="1"/>
      <c r="K5349" s="1" t="s">
        <v>7241</v>
      </c>
      <c r="L5349" s="1" t="s">
        <v>99</v>
      </c>
      <c r="M5349" s="9">
        <v>44652.0</v>
      </c>
      <c r="N5349" s="9">
        <v>45114.0</v>
      </c>
      <c r="O5349" s="1"/>
      <c r="P5349" s="1">
        <v>8.33</v>
      </c>
      <c r="Q5349" s="1">
        <v>216000.0</v>
      </c>
      <c r="R5349" s="1">
        <v>216000.0</v>
      </c>
      <c r="S5349" s="9">
        <v>45145.0</v>
      </c>
      <c r="T5349" s="9">
        <v>45152.0</v>
      </c>
      <c r="U5349" s="1" t="s">
        <v>7242</v>
      </c>
      <c r="V5349" s="5">
        <v>17992.8</v>
      </c>
      <c r="W5349" s="11">
        <v>21231.503999999997</v>
      </c>
      <c r="X5349" s="9">
        <v>45199.0</v>
      </c>
      <c r="Y5349" s="5">
        <v>19432.224</v>
      </c>
      <c r="Z5349" s="5">
        <v>13494.599999999999</v>
      </c>
      <c r="AA5349" s="9">
        <v>45204.0</v>
      </c>
      <c r="AB5349" s="1" t="s">
        <v>5479</v>
      </c>
      <c r="AC5349" s="1" t="s">
        <v>55</v>
      </c>
      <c r="AD5349" s="12" t="s">
        <v>46</v>
      </c>
      <c r="AE5349" s="12" t="s">
        <v>47</v>
      </c>
      <c r="AF5349" s="12" t="s">
        <v>47</v>
      </c>
      <c r="AG5349" s="12" t="s">
        <v>47</v>
      </c>
      <c r="AH5349" s="12" t="s">
        <v>47</v>
      </c>
      <c r="AI5349" s="12" t="s">
        <v>47</v>
      </c>
    </row>
    <row r="5350">
      <c r="A5350" s="1" t="s">
        <v>7240</v>
      </c>
      <c r="B5350" s="7"/>
      <c r="C5350" s="1" t="s">
        <v>36</v>
      </c>
      <c r="D5350" s="1" t="s">
        <v>50</v>
      </c>
      <c r="E5350" s="1" t="s">
        <v>77</v>
      </c>
      <c r="F5350" s="1" t="s">
        <v>490</v>
      </c>
      <c r="G5350" s="1" t="s">
        <v>134</v>
      </c>
      <c r="H5350" s="1" t="s">
        <v>135</v>
      </c>
      <c r="I5350" s="1" t="s">
        <v>290</v>
      </c>
      <c r="J5350" s="1"/>
      <c r="K5350" s="1" t="s">
        <v>7241</v>
      </c>
      <c r="L5350" s="1" t="s">
        <v>99</v>
      </c>
      <c r="M5350" s="9">
        <v>44652.0</v>
      </c>
      <c r="N5350" s="9">
        <v>45377.0</v>
      </c>
      <c r="O5350" s="1"/>
      <c r="P5350" s="1">
        <v>8.33</v>
      </c>
      <c r="Q5350" s="1">
        <v>216000.0</v>
      </c>
      <c r="R5350" s="1">
        <v>300000.0</v>
      </c>
      <c r="S5350" s="10">
        <v>45407.0</v>
      </c>
      <c r="V5350" s="5">
        <v>24990.0</v>
      </c>
      <c r="W5350" s="11">
        <v>29488.199999999997</v>
      </c>
      <c r="Z5350" s="5">
        <v>18742.5</v>
      </c>
      <c r="AB5350" s="1"/>
      <c r="AC5350" s="1" t="s">
        <v>45</v>
      </c>
      <c r="AD5350" s="12" t="s">
        <v>46</v>
      </c>
      <c r="AE5350" s="12" t="s">
        <v>47</v>
      </c>
      <c r="AF5350" s="12" t="s">
        <v>137</v>
      </c>
    </row>
    <row r="5351">
      <c r="A5351" s="1" t="s">
        <v>7240</v>
      </c>
      <c r="B5351" s="7"/>
      <c r="C5351" s="1" t="s">
        <v>36</v>
      </c>
      <c r="D5351" s="1" t="s">
        <v>50</v>
      </c>
      <c r="E5351" s="1" t="s">
        <v>77</v>
      </c>
      <c r="F5351" s="1" t="s">
        <v>490</v>
      </c>
      <c r="G5351" s="1" t="s">
        <v>134</v>
      </c>
      <c r="H5351" s="1" t="s">
        <v>135</v>
      </c>
      <c r="I5351" s="1" t="s">
        <v>290</v>
      </c>
      <c r="J5351" s="1"/>
      <c r="K5351" s="1" t="s">
        <v>7241</v>
      </c>
      <c r="L5351" s="1" t="s">
        <v>99</v>
      </c>
      <c r="M5351" s="9">
        <v>44652.0</v>
      </c>
      <c r="N5351" s="14">
        <v>45275.0</v>
      </c>
      <c r="O5351" s="1"/>
      <c r="P5351" s="1">
        <v>8.33</v>
      </c>
      <c r="Q5351" s="1">
        <v>500000.0</v>
      </c>
      <c r="R5351" s="1">
        <v>300000.0</v>
      </c>
      <c r="S5351" s="15">
        <v>45365.0</v>
      </c>
      <c r="V5351" s="5">
        <v>24990.0</v>
      </c>
      <c r="W5351" s="11">
        <v>29488.199999999997</v>
      </c>
      <c r="Z5351" s="5">
        <v>18742.5</v>
      </c>
      <c r="AC5351" s="1" t="s">
        <v>45</v>
      </c>
      <c r="AD5351" s="12" t="s">
        <v>46</v>
      </c>
      <c r="AE5351" s="12" t="s">
        <v>47</v>
      </c>
      <c r="AF5351" s="12" t="s">
        <v>47</v>
      </c>
    </row>
    <row r="5352">
      <c r="A5352" s="1" t="s">
        <v>7243</v>
      </c>
      <c r="B5352" s="7"/>
      <c r="C5352" s="1" t="s">
        <v>1613</v>
      </c>
      <c r="D5352" s="1" t="s">
        <v>76</v>
      </c>
      <c r="E5352" s="1" t="s">
        <v>38</v>
      </c>
      <c r="F5352" s="1" t="s">
        <v>794</v>
      </c>
      <c r="G5352" s="1" t="s">
        <v>601</v>
      </c>
      <c r="H5352" s="1" t="s">
        <v>602</v>
      </c>
      <c r="I5352" s="1" t="s">
        <v>86</v>
      </c>
      <c r="J5352" s="1"/>
      <c r="K5352" s="1" t="s">
        <v>7244</v>
      </c>
      <c r="L5352" s="1" t="s">
        <v>150</v>
      </c>
      <c r="M5352" s="9">
        <v>44742.0</v>
      </c>
      <c r="N5352" s="9">
        <v>44704.0</v>
      </c>
      <c r="O5352" s="1"/>
      <c r="P5352" s="1">
        <v>8.33</v>
      </c>
      <c r="Q5352" s="1">
        <v>500000.0</v>
      </c>
      <c r="R5352" s="1">
        <v>767951.0</v>
      </c>
      <c r="S5352" s="9">
        <v>44704.0</v>
      </c>
      <c r="T5352" s="9">
        <v>44704.0</v>
      </c>
      <c r="U5352" s="1" t="s">
        <v>7245</v>
      </c>
      <c r="V5352" s="5">
        <v>63970.3183</v>
      </c>
      <c r="W5352" s="11">
        <v>75484.97559399999</v>
      </c>
      <c r="X5352" s="9">
        <v>45078.0</v>
      </c>
      <c r="Y5352" s="5">
        <v>69087.943764</v>
      </c>
      <c r="Z5352" s="5">
        <v>47977.738725</v>
      </c>
      <c r="AA5352" s="9">
        <v>44714.0</v>
      </c>
      <c r="AB5352" s="1" t="s">
        <v>3604</v>
      </c>
      <c r="AC5352" s="1" t="s">
        <v>55</v>
      </c>
      <c r="AD5352" s="12" t="s">
        <v>46</v>
      </c>
      <c r="AE5352" s="12" t="s">
        <v>46</v>
      </c>
      <c r="AF5352" s="12" t="s">
        <v>46</v>
      </c>
      <c r="AG5352" s="12" t="s">
        <v>46</v>
      </c>
      <c r="AH5352" s="12" t="s">
        <v>47</v>
      </c>
      <c r="AI5352" s="12" t="s">
        <v>46</v>
      </c>
    </row>
    <row r="5353">
      <c r="A5353" s="1" t="s">
        <v>7243</v>
      </c>
      <c r="B5353" s="7"/>
      <c r="C5353" s="1" t="s">
        <v>1613</v>
      </c>
      <c r="D5353" s="1" t="s">
        <v>76</v>
      </c>
      <c r="E5353" s="1" t="s">
        <v>38</v>
      </c>
      <c r="F5353" s="1" t="s">
        <v>794</v>
      </c>
      <c r="G5353" s="1" t="s">
        <v>601</v>
      </c>
      <c r="H5353" s="1" t="s">
        <v>602</v>
      </c>
      <c r="I5353" s="1" t="s">
        <v>86</v>
      </c>
      <c r="J5353" s="1"/>
      <c r="K5353" s="1" t="s">
        <v>7244</v>
      </c>
      <c r="L5353" s="1" t="s">
        <v>150</v>
      </c>
      <c r="M5353" s="9">
        <v>44742.0</v>
      </c>
      <c r="N5353" s="9">
        <v>44657.0</v>
      </c>
      <c r="O5353" s="1"/>
      <c r="P5353" s="1">
        <v>8.33</v>
      </c>
      <c r="Q5353" s="1">
        <v>500000.0</v>
      </c>
      <c r="R5353" s="1">
        <v>430000.0</v>
      </c>
      <c r="S5353" s="9">
        <v>44657.0</v>
      </c>
      <c r="T5353" s="9">
        <v>44734.0</v>
      </c>
      <c r="U5353" s="1" t="s">
        <v>7246</v>
      </c>
      <c r="V5353" s="5">
        <v>35776.0</v>
      </c>
      <c r="W5353" s="11">
        <v>42215.68</v>
      </c>
      <c r="X5353" s="9">
        <v>44754.0</v>
      </c>
      <c r="Y5353" s="5">
        <v>38638.08</v>
      </c>
      <c r="Z5353" s="5">
        <v>26832.0</v>
      </c>
      <c r="AA5353" s="9">
        <v>44756.0</v>
      </c>
      <c r="AB5353" s="1" t="s">
        <v>7247</v>
      </c>
      <c r="AC5353" s="1" t="s">
        <v>55</v>
      </c>
      <c r="AD5353" s="12" t="s">
        <v>46</v>
      </c>
      <c r="AE5353" s="12" t="s">
        <v>46</v>
      </c>
      <c r="AF5353" s="12" t="s">
        <v>46</v>
      </c>
      <c r="AG5353" s="12" t="s">
        <v>46</v>
      </c>
      <c r="AH5353" s="12" t="s">
        <v>46</v>
      </c>
      <c r="AI5353" s="12" t="s">
        <v>46</v>
      </c>
    </row>
    <row r="5354">
      <c r="A5354" s="1" t="s">
        <v>7243</v>
      </c>
      <c r="B5354" s="7"/>
      <c r="C5354" s="1" t="s">
        <v>1613</v>
      </c>
      <c r="D5354" s="1" t="s">
        <v>76</v>
      </c>
      <c r="E5354" s="1" t="s">
        <v>38</v>
      </c>
      <c r="F5354" s="1" t="s">
        <v>794</v>
      </c>
      <c r="G5354" s="1" t="s">
        <v>601</v>
      </c>
      <c r="H5354" s="1" t="s">
        <v>602</v>
      </c>
      <c r="I5354" s="1" t="s">
        <v>86</v>
      </c>
      <c r="J5354" s="1"/>
      <c r="K5354" s="1" t="s">
        <v>7244</v>
      </c>
      <c r="L5354" s="1" t="s">
        <v>150</v>
      </c>
      <c r="M5354" s="9">
        <v>44742.0</v>
      </c>
      <c r="N5354" s="14">
        <v>44875.0</v>
      </c>
      <c r="O5354" s="1"/>
      <c r="P5354" s="1">
        <v>8.33</v>
      </c>
      <c r="Q5354" s="1">
        <v>3600000.0</v>
      </c>
      <c r="R5354" s="1">
        <v>3600000.0</v>
      </c>
      <c r="S5354" s="9">
        <v>44815.0</v>
      </c>
      <c r="T5354" s="14">
        <v>44875.0</v>
      </c>
      <c r="U5354" s="1" t="s">
        <v>7248</v>
      </c>
      <c r="V5354" s="5">
        <v>299880.0</v>
      </c>
      <c r="W5354" s="11">
        <v>353858.39999999997</v>
      </c>
      <c r="X5354" s="14"/>
      <c r="Z5354" s="5">
        <v>224910.0</v>
      </c>
      <c r="AC5354" s="1" t="s">
        <v>162</v>
      </c>
      <c r="AD5354" s="12" t="s">
        <v>46</v>
      </c>
      <c r="AE5354" s="12" t="s">
        <v>46</v>
      </c>
      <c r="AF5354" s="12" t="s">
        <v>46</v>
      </c>
      <c r="AG5354" s="12" t="s">
        <v>46</v>
      </c>
    </row>
    <row r="5355">
      <c r="A5355" s="1" t="s">
        <v>7243</v>
      </c>
      <c r="B5355" s="7"/>
      <c r="C5355" s="1" t="s">
        <v>1613</v>
      </c>
      <c r="D5355" s="1" t="s">
        <v>76</v>
      </c>
      <c r="E5355" s="1" t="s">
        <v>38</v>
      </c>
      <c r="F5355" s="1" t="s">
        <v>794</v>
      </c>
      <c r="G5355" s="1" t="s">
        <v>601</v>
      </c>
      <c r="H5355" s="1" t="s">
        <v>602</v>
      </c>
      <c r="I5355" s="1" t="s">
        <v>86</v>
      </c>
      <c r="J5355" s="1"/>
      <c r="K5355" s="1" t="s">
        <v>7244</v>
      </c>
      <c r="L5355" s="1" t="s">
        <v>150</v>
      </c>
      <c r="M5355" s="9">
        <v>44742.0</v>
      </c>
      <c r="N5355" s="9">
        <v>44742.0</v>
      </c>
      <c r="O5355" s="1"/>
      <c r="P5355" s="1">
        <v>8.33</v>
      </c>
      <c r="Q5355" s="1">
        <v>3600000.0</v>
      </c>
      <c r="R5355" s="1">
        <v>3536900.0</v>
      </c>
      <c r="S5355" s="9">
        <v>44815.0</v>
      </c>
      <c r="T5355" s="9">
        <v>44942.0</v>
      </c>
      <c r="U5355" s="1" t="s">
        <v>7249</v>
      </c>
      <c r="V5355" s="5">
        <v>294623.77</v>
      </c>
      <c r="W5355" s="11">
        <v>347656.0486</v>
      </c>
      <c r="X5355" s="9">
        <v>44957.0</v>
      </c>
      <c r="Y5355" s="5">
        <v>318193.6716</v>
      </c>
      <c r="Z5355" s="5">
        <v>220967.8275</v>
      </c>
      <c r="AA5355" s="9">
        <v>44958.0</v>
      </c>
      <c r="AB5355" s="1" t="s">
        <v>7249</v>
      </c>
      <c r="AC5355" s="1" t="s">
        <v>55</v>
      </c>
      <c r="AD5355" s="12" t="s">
        <v>46</v>
      </c>
      <c r="AE5355" s="12" t="s">
        <v>46</v>
      </c>
      <c r="AF5355" s="12" t="s">
        <v>46</v>
      </c>
      <c r="AG5355" s="12" t="s">
        <v>46</v>
      </c>
      <c r="AH5355" s="12" t="s">
        <v>46</v>
      </c>
      <c r="AI5355" s="12" t="s">
        <v>46</v>
      </c>
    </row>
    <row r="5356">
      <c r="A5356" s="1" t="s">
        <v>7243</v>
      </c>
      <c r="B5356" s="7"/>
      <c r="C5356" s="1" t="s">
        <v>1613</v>
      </c>
      <c r="D5356" s="1" t="s">
        <v>76</v>
      </c>
      <c r="E5356" s="1" t="s">
        <v>38</v>
      </c>
      <c r="F5356" s="1" t="s">
        <v>794</v>
      </c>
      <c r="G5356" s="1" t="s">
        <v>601</v>
      </c>
      <c r="H5356" s="1" t="s">
        <v>602</v>
      </c>
      <c r="I5356" s="1" t="s">
        <v>86</v>
      </c>
      <c r="J5356" s="1"/>
      <c r="K5356" s="1" t="s">
        <v>7244</v>
      </c>
      <c r="L5356" s="1" t="s">
        <v>150</v>
      </c>
      <c r="M5356" s="9">
        <v>44742.0</v>
      </c>
      <c r="N5356" s="9">
        <v>44742.0</v>
      </c>
      <c r="O5356" s="1"/>
      <c r="P5356" s="1">
        <v>8.33</v>
      </c>
      <c r="Q5356" s="1">
        <v>3500000.0</v>
      </c>
      <c r="R5356" s="1">
        <v>300000.0</v>
      </c>
      <c r="S5356" s="10">
        <v>44832.0</v>
      </c>
      <c r="V5356" s="5">
        <v>24990.0</v>
      </c>
      <c r="W5356" s="11">
        <v>29488.199999999997</v>
      </c>
      <c r="Z5356" s="5">
        <v>18742.5</v>
      </c>
      <c r="AB5356" s="1"/>
      <c r="AC5356" s="1" t="s">
        <v>45</v>
      </c>
      <c r="AD5356" s="12" t="s">
        <v>46</v>
      </c>
      <c r="AE5356" s="12" t="s">
        <v>46</v>
      </c>
      <c r="AF5356" s="12" t="s">
        <v>46</v>
      </c>
    </row>
    <row r="5357">
      <c r="A5357" s="1" t="s">
        <v>7243</v>
      </c>
      <c r="B5357" s="7"/>
      <c r="C5357" s="1" t="s">
        <v>1613</v>
      </c>
      <c r="D5357" s="1" t="s">
        <v>76</v>
      </c>
      <c r="E5357" s="1" t="s">
        <v>38</v>
      </c>
      <c r="F5357" s="1" t="s">
        <v>794</v>
      </c>
      <c r="G5357" s="1" t="s">
        <v>601</v>
      </c>
      <c r="H5357" s="1" t="s">
        <v>602</v>
      </c>
      <c r="I5357" s="1" t="s">
        <v>86</v>
      </c>
      <c r="J5357" s="1"/>
      <c r="K5357" s="1" t="s">
        <v>7244</v>
      </c>
      <c r="L5357" s="1" t="s">
        <v>150</v>
      </c>
      <c r="M5357" s="9">
        <v>44742.0</v>
      </c>
      <c r="N5357" s="9">
        <v>44742.0</v>
      </c>
      <c r="O5357" s="1"/>
      <c r="P5357" s="1">
        <v>8.33</v>
      </c>
      <c r="Q5357" s="1">
        <v>2500000.0</v>
      </c>
      <c r="R5357" s="1">
        <v>300000.0</v>
      </c>
      <c r="S5357" s="10">
        <v>44832.0</v>
      </c>
      <c r="V5357" s="5">
        <v>24990.0</v>
      </c>
      <c r="W5357" s="11">
        <v>29488.199999999997</v>
      </c>
      <c r="Z5357" s="5">
        <v>18742.5</v>
      </c>
      <c r="AB5357" s="1"/>
      <c r="AC5357" s="1" t="s">
        <v>45</v>
      </c>
      <c r="AD5357" s="12" t="s">
        <v>46</v>
      </c>
      <c r="AE5357" s="12" t="s">
        <v>46</v>
      </c>
      <c r="AF5357" s="12" t="s">
        <v>46</v>
      </c>
    </row>
    <row r="5358">
      <c r="A5358" s="1" t="s">
        <v>7243</v>
      </c>
      <c r="B5358" s="7"/>
      <c r="C5358" s="1" t="s">
        <v>1613</v>
      </c>
      <c r="D5358" s="1" t="s">
        <v>76</v>
      </c>
      <c r="E5358" s="1" t="s">
        <v>38</v>
      </c>
      <c r="F5358" s="1" t="s">
        <v>794</v>
      </c>
      <c r="G5358" s="1" t="s">
        <v>601</v>
      </c>
      <c r="H5358" s="1" t="s">
        <v>602</v>
      </c>
      <c r="I5358" s="1" t="s">
        <v>86</v>
      </c>
      <c r="J5358" s="1"/>
      <c r="K5358" s="1" t="s">
        <v>7244</v>
      </c>
      <c r="L5358" s="1" t="s">
        <v>150</v>
      </c>
      <c r="M5358" s="9">
        <v>44742.0</v>
      </c>
      <c r="N5358" s="9">
        <v>44742.0</v>
      </c>
      <c r="O5358" s="1"/>
      <c r="P5358" s="1">
        <v>8.33</v>
      </c>
      <c r="Q5358" s="1">
        <v>600000.0</v>
      </c>
      <c r="R5358" s="1">
        <v>300000.0</v>
      </c>
      <c r="S5358" s="10">
        <v>44832.0</v>
      </c>
      <c r="V5358" s="5">
        <v>24990.0</v>
      </c>
      <c r="W5358" s="11">
        <v>29488.199999999997</v>
      </c>
      <c r="Y5358" s="1"/>
      <c r="Z5358" s="5">
        <v>18742.5</v>
      </c>
      <c r="AB5358" s="1"/>
      <c r="AC5358" s="1" t="s">
        <v>45</v>
      </c>
      <c r="AD5358" s="12" t="s">
        <v>46</v>
      </c>
      <c r="AE5358" s="12" t="s">
        <v>46</v>
      </c>
      <c r="AF5358" s="12" t="s">
        <v>46</v>
      </c>
    </row>
    <row r="5359">
      <c r="A5359" s="1" t="s">
        <v>7250</v>
      </c>
      <c r="B5359" s="7"/>
      <c r="C5359" s="1" t="s">
        <v>36</v>
      </c>
      <c r="D5359" s="1" t="s">
        <v>76</v>
      </c>
      <c r="E5359" s="1" t="s">
        <v>82</v>
      </c>
      <c r="F5359" s="1" t="s">
        <v>646</v>
      </c>
      <c r="G5359" s="1" t="s">
        <v>134</v>
      </c>
      <c r="H5359" s="1" t="s">
        <v>135</v>
      </c>
      <c r="I5359" s="1" t="s">
        <v>42</v>
      </c>
      <c r="J5359" s="1"/>
      <c r="K5359" s="1" t="s">
        <v>7251</v>
      </c>
      <c r="L5359" s="1" t="s">
        <v>99</v>
      </c>
      <c r="M5359" s="9">
        <v>44817.0</v>
      </c>
      <c r="N5359" s="9">
        <v>44817.0</v>
      </c>
      <c r="O5359" s="1"/>
      <c r="P5359" s="1">
        <v>8.33</v>
      </c>
      <c r="Q5359" s="1">
        <v>300000.0</v>
      </c>
      <c r="R5359" s="1">
        <v>300000.0</v>
      </c>
      <c r="S5359" s="10">
        <v>44907.0</v>
      </c>
      <c r="V5359" s="5">
        <v>24990.0</v>
      </c>
      <c r="W5359" s="11">
        <v>29488.199999999997</v>
      </c>
      <c r="Z5359" s="5">
        <v>18742.5</v>
      </c>
      <c r="AB5359" s="1"/>
      <c r="AC5359" s="1" t="s">
        <v>45</v>
      </c>
      <c r="AD5359" s="12" t="s">
        <v>46</v>
      </c>
      <c r="AE5359" s="12" t="s">
        <v>46</v>
      </c>
      <c r="AF5359" s="12" t="s">
        <v>46</v>
      </c>
    </row>
    <row r="5360">
      <c r="A5360" s="1" t="s">
        <v>7250</v>
      </c>
      <c r="B5360" s="7"/>
      <c r="C5360" s="1" t="s">
        <v>36</v>
      </c>
      <c r="D5360" s="1" t="s">
        <v>76</v>
      </c>
      <c r="E5360" s="1" t="s">
        <v>212</v>
      </c>
      <c r="F5360" s="1" t="s">
        <v>1552</v>
      </c>
      <c r="G5360" s="1" t="s">
        <v>134</v>
      </c>
      <c r="H5360" s="1" t="s">
        <v>135</v>
      </c>
      <c r="I5360" s="1" t="s">
        <v>42</v>
      </c>
      <c r="J5360" s="1"/>
      <c r="K5360" s="1" t="s">
        <v>7251</v>
      </c>
      <c r="L5360" s="1" t="s">
        <v>99</v>
      </c>
      <c r="M5360" s="9">
        <v>44817.0</v>
      </c>
      <c r="N5360" s="9">
        <v>44817.0</v>
      </c>
      <c r="O5360" s="1"/>
      <c r="P5360" s="1">
        <v>8.33</v>
      </c>
      <c r="Q5360" s="1">
        <v>300000.0</v>
      </c>
      <c r="R5360" s="1">
        <v>300000.0</v>
      </c>
      <c r="S5360" s="10">
        <v>44847.0</v>
      </c>
      <c r="V5360" s="5">
        <v>24990.0</v>
      </c>
      <c r="W5360" s="11">
        <v>29488.199999999997</v>
      </c>
      <c r="X5360" s="1"/>
      <c r="Y5360" s="1"/>
      <c r="Z5360" s="5">
        <v>18742.5</v>
      </c>
      <c r="AB5360" s="1"/>
      <c r="AC5360" s="1" t="s">
        <v>45</v>
      </c>
      <c r="AD5360" s="12" t="s">
        <v>46</v>
      </c>
      <c r="AE5360" s="12" t="s">
        <v>46</v>
      </c>
      <c r="AF5360" s="12" t="s">
        <v>46</v>
      </c>
    </row>
    <row r="5361">
      <c r="A5361" s="1" t="s">
        <v>7252</v>
      </c>
      <c r="B5361" s="7"/>
      <c r="C5361" s="1" t="s">
        <v>132</v>
      </c>
      <c r="D5361" s="1" t="s">
        <v>37</v>
      </c>
      <c r="E5361" s="1" t="s">
        <v>113</v>
      </c>
      <c r="F5361" s="1" t="s">
        <v>344</v>
      </c>
      <c r="G5361" s="1" t="s">
        <v>221</v>
      </c>
      <c r="H5361" s="1" t="s">
        <v>222</v>
      </c>
      <c r="I5361" s="1" t="s">
        <v>42</v>
      </c>
      <c r="J5361" s="1"/>
      <c r="K5361" s="1" t="s">
        <v>7253</v>
      </c>
      <c r="L5361" s="1" t="s">
        <v>143</v>
      </c>
      <c r="M5361" s="9">
        <v>44713.0</v>
      </c>
      <c r="N5361" s="9">
        <v>44713.0</v>
      </c>
      <c r="O5361" s="1"/>
      <c r="P5361" s="1">
        <v>8.33</v>
      </c>
      <c r="Q5361" s="1">
        <v>500000.0</v>
      </c>
      <c r="R5361" s="1">
        <v>168000.0</v>
      </c>
      <c r="S5361" s="14">
        <v>44911.0</v>
      </c>
      <c r="T5361" s="14">
        <v>44914.0</v>
      </c>
      <c r="U5361" s="1" t="s">
        <v>7254</v>
      </c>
      <c r="V5361" s="5">
        <v>13994.4</v>
      </c>
      <c r="W5361" s="11">
        <v>16513.392</v>
      </c>
      <c r="X5361" s="9">
        <v>44941.0</v>
      </c>
      <c r="Y5361" s="5">
        <v>15113.952</v>
      </c>
      <c r="Z5361" s="5">
        <v>10495.8</v>
      </c>
      <c r="AA5361" s="9">
        <v>44945.0</v>
      </c>
      <c r="AB5361" s="1" t="s">
        <v>7254</v>
      </c>
      <c r="AC5361" s="1" t="s">
        <v>55</v>
      </c>
      <c r="AD5361" s="12" t="s">
        <v>46</v>
      </c>
      <c r="AE5361" s="12" t="s">
        <v>46</v>
      </c>
      <c r="AF5361" s="12" t="s">
        <v>46</v>
      </c>
      <c r="AG5361" s="12" t="s">
        <v>46</v>
      </c>
      <c r="AH5361" s="12" t="s">
        <v>46</v>
      </c>
      <c r="AI5361" s="12" t="s">
        <v>46</v>
      </c>
    </row>
    <row r="5362">
      <c r="A5362" s="1" t="s">
        <v>7252</v>
      </c>
      <c r="B5362" s="7"/>
      <c r="C5362" s="1" t="s">
        <v>132</v>
      </c>
      <c r="D5362" s="1" t="s">
        <v>37</v>
      </c>
      <c r="E5362" s="1" t="s">
        <v>113</v>
      </c>
      <c r="F5362" s="1" t="s">
        <v>344</v>
      </c>
      <c r="G5362" s="1" t="s">
        <v>221</v>
      </c>
      <c r="H5362" s="1" t="s">
        <v>222</v>
      </c>
      <c r="I5362" s="1" t="s">
        <v>42</v>
      </c>
      <c r="J5362" s="1"/>
      <c r="K5362" s="1" t="s">
        <v>7253</v>
      </c>
      <c r="L5362" s="1" t="s">
        <v>143</v>
      </c>
      <c r="M5362" s="9">
        <v>44713.0</v>
      </c>
      <c r="N5362" s="9">
        <v>44713.0</v>
      </c>
      <c r="O5362" s="1"/>
      <c r="P5362" s="1">
        <v>8.33</v>
      </c>
      <c r="Q5362" s="1">
        <v>500000.0</v>
      </c>
      <c r="R5362" s="1">
        <v>300000.0</v>
      </c>
      <c r="S5362" s="9">
        <v>44932.0</v>
      </c>
      <c r="T5362" s="9">
        <v>44932.0</v>
      </c>
      <c r="U5362" s="1" t="s">
        <v>7255</v>
      </c>
      <c r="V5362" s="5">
        <v>24990.0</v>
      </c>
      <c r="W5362" s="11">
        <v>29488.199999999997</v>
      </c>
      <c r="X5362" s="9">
        <v>44962.0</v>
      </c>
      <c r="Y5362" s="5">
        <v>26989.199999999997</v>
      </c>
      <c r="Z5362" s="5">
        <v>18742.5</v>
      </c>
      <c r="AA5362" s="9">
        <v>44966.0</v>
      </c>
      <c r="AB5362" s="1" t="s">
        <v>7255</v>
      </c>
      <c r="AC5362" s="1" t="s">
        <v>55</v>
      </c>
      <c r="AD5362" s="12" t="s">
        <v>46</v>
      </c>
      <c r="AE5362" s="12" t="s">
        <v>46</v>
      </c>
      <c r="AF5362" s="12" t="s">
        <v>46</v>
      </c>
      <c r="AG5362" s="12" t="s">
        <v>46</v>
      </c>
      <c r="AH5362" s="12" t="s">
        <v>46</v>
      </c>
      <c r="AI5362" s="12" t="s">
        <v>46</v>
      </c>
    </row>
    <row r="5363">
      <c r="A5363" s="1" t="s">
        <v>7252</v>
      </c>
      <c r="B5363" s="7"/>
      <c r="C5363" s="1" t="s">
        <v>132</v>
      </c>
      <c r="D5363" s="1" t="s">
        <v>37</v>
      </c>
      <c r="E5363" s="1" t="s">
        <v>113</v>
      </c>
      <c r="F5363" s="1" t="s">
        <v>344</v>
      </c>
      <c r="G5363" s="1" t="s">
        <v>221</v>
      </c>
      <c r="H5363" s="1" t="s">
        <v>222</v>
      </c>
      <c r="I5363" s="1" t="s">
        <v>42</v>
      </c>
      <c r="J5363" s="1"/>
      <c r="K5363" s="1" t="s">
        <v>7253</v>
      </c>
      <c r="L5363" s="1" t="s">
        <v>143</v>
      </c>
      <c r="M5363" s="9">
        <v>44713.0</v>
      </c>
      <c r="N5363" s="9">
        <v>44988.0</v>
      </c>
      <c r="O5363" s="1"/>
      <c r="P5363" s="1">
        <v>8.33</v>
      </c>
      <c r="Q5363" s="1">
        <v>300000.0</v>
      </c>
      <c r="R5363" s="1">
        <v>360000.0</v>
      </c>
      <c r="S5363" s="9">
        <v>44988.0</v>
      </c>
      <c r="T5363" s="9">
        <v>44988.0</v>
      </c>
      <c r="U5363" s="1" t="s">
        <v>7256</v>
      </c>
      <c r="V5363" s="5">
        <v>29988.0</v>
      </c>
      <c r="W5363" s="11">
        <v>35385.84</v>
      </c>
      <c r="X5363" s="9">
        <v>45018.0</v>
      </c>
      <c r="Y5363" s="5">
        <v>32387.039999999997</v>
      </c>
      <c r="Z5363" s="5">
        <v>22491.0</v>
      </c>
      <c r="AA5363" s="9">
        <v>45022.0</v>
      </c>
      <c r="AB5363" s="1" t="s">
        <v>7256</v>
      </c>
      <c r="AC5363" s="1" t="s">
        <v>55</v>
      </c>
      <c r="AD5363" s="12" t="s">
        <v>46</v>
      </c>
      <c r="AE5363" s="12" t="s">
        <v>46</v>
      </c>
      <c r="AF5363" s="12" t="s">
        <v>46</v>
      </c>
      <c r="AG5363" s="12" t="s">
        <v>46</v>
      </c>
      <c r="AH5363" s="12" t="s">
        <v>47</v>
      </c>
      <c r="AI5363" s="12" t="s">
        <v>47</v>
      </c>
    </row>
    <row r="5364">
      <c r="A5364" s="1" t="s">
        <v>7252</v>
      </c>
      <c r="B5364" s="7"/>
      <c r="C5364" s="1" t="s">
        <v>132</v>
      </c>
      <c r="D5364" s="1" t="s">
        <v>37</v>
      </c>
      <c r="E5364" s="1" t="s">
        <v>113</v>
      </c>
      <c r="F5364" s="1" t="s">
        <v>344</v>
      </c>
      <c r="G5364" s="1" t="s">
        <v>221</v>
      </c>
      <c r="H5364" s="1" t="s">
        <v>222</v>
      </c>
      <c r="I5364" s="1" t="s">
        <v>42</v>
      </c>
      <c r="J5364" s="1"/>
      <c r="K5364" s="1" t="s">
        <v>7253</v>
      </c>
      <c r="L5364" s="1" t="s">
        <v>143</v>
      </c>
      <c r="M5364" s="9">
        <v>44713.0</v>
      </c>
      <c r="N5364" s="9">
        <v>45057.0</v>
      </c>
      <c r="O5364" s="1"/>
      <c r="P5364" s="1">
        <v>8.33</v>
      </c>
      <c r="Q5364" s="1">
        <v>250000.0</v>
      </c>
      <c r="R5364" s="1">
        <v>288000.0</v>
      </c>
      <c r="S5364" s="9">
        <v>45052.0</v>
      </c>
      <c r="T5364" s="9">
        <v>45057.0</v>
      </c>
      <c r="U5364" s="1" t="s">
        <v>7257</v>
      </c>
      <c r="V5364" s="5">
        <v>23990.4</v>
      </c>
      <c r="W5364" s="11">
        <v>28308.672</v>
      </c>
      <c r="X5364" s="9">
        <v>45082.0</v>
      </c>
      <c r="Y5364" s="5">
        <v>25909.631999999998</v>
      </c>
      <c r="Z5364" s="5">
        <v>17992.800000000003</v>
      </c>
      <c r="AA5364" s="9">
        <v>45086.0</v>
      </c>
      <c r="AB5364" s="1" t="s">
        <v>7257</v>
      </c>
      <c r="AC5364" s="1" t="s">
        <v>55</v>
      </c>
      <c r="AD5364" s="12" t="s">
        <v>46</v>
      </c>
      <c r="AE5364" s="12" t="s">
        <v>47</v>
      </c>
      <c r="AF5364" s="12" t="s">
        <v>47</v>
      </c>
      <c r="AG5364" s="12" t="s">
        <v>47</v>
      </c>
      <c r="AH5364" s="12" t="s">
        <v>47</v>
      </c>
      <c r="AI5364" s="12" t="s">
        <v>47</v>
      </c>
    </row>
    <row r="5365">
      <c r="A5365" s="1" t="s">
        <v>7258</v>
      </c>
      <c r="B5365" s="7"/>
      <c r="C5365" s="1" t="s">
        <v>36</v>
      </c>
      <c r="D5365" s="1" t="s">
        <v>37</v>
      </c>
      <c r="E5365" s="1" t="s">
        <v>38</v>
      </c>
      <c r="F5365" s="1" t="s">
        <v>1523</v>
      </c>
      <c r="G5365" s="1" t="s">
        <v>152</v>
      </c>
      <c r="H5365" s="1" t="s">
        <v>317</v>
      </c>
      <c r="I5365" s="1"/>
      <c r="J5365" s="20"/>
      <c r="K5365" s="20" t="s">
        <v>7259</v>
      </c>
      <c r="L5365" s="1" t="s">
        <v>143</v>
      </c>
      <c r="M5365" s="9">
        <v>44707.0</v>
      </c>
      <c r="N5365" s="9">
        <v>44707.0</v>
      </c>
      <c r="O5365" s="1"/>
      <c r="P5365" s="1">
        <v>8.33</v>
      </c>
      <c r="Q5365" s="1">
        <v>360000.0</v>
      </c>
      <c r="R5365" s="1">
        <v>360000.0</v>
      </c>
      <c r="S5365" s="9">
        <v>44689.0</v>
      </c>
      <c r="T5365" s="9">
        <v>44707.0</v>
      </c>
      <c r="U5365" s="1">
        <v>722.0</v>
      </c>
      <c r="V5365" s="5">
        <v>29988.0</v>
      </c>
      <c r="W5365" s="11">
        <v>35385.84</v>
      </c>
      <c r="X5365" s="9">
        <v>44707.0</v>
      </c>
      <c r="Y5365" s="5">
        <v>32387.039999999997</v>
      </c>
      <c r="Z5365" s="5">
        <v>22491.0</v>
      </c>
      <c r="AA5365" s="9">
        <v>44707.0</v>
      </c>
      <c r="AB5365" s="1">
        <v>722.0</v>
      </c>
      <c r="AC5365" s="1" t="s">
        <v>55</v>
      </c>
      <c r="AD5365" s="12" t="s">
        <v>46</v>
      </c>
      <c r="AE5365" s="12" t="s">
        <v>46</v>
      </c>
      <c r="AF5365" s="12" t="s">
        <v>46</v>
      </c>
      <c r="AG5365" s="12" t="s">
        <v>46</v>
      </c>
      <c r="AH5365" s="12" t="s">
        <v>46</v>
      </c>
      <c r="AI5365" s="12" t="s">
        <v>46</v>
      </c>
    </row>
    <row r="5366">
      <c r="A5366" s="1" t="s">
        <v>7258</v>
      </c>
      <c r="B5366" s="7"/>
      <c r="C5366" s="1" t="s">
        <v>132</v>
      </c>
      <c r="D5366" s="1" t="s">
        <v>37</v>
      </c>
      <c r="E5366" s="1" t="s">
        <v>38</v>
      </c>
      <c r="F5366" s="1" t="s">
        <v>1523</v>
      </c>
      <c r="G5366" s="1" t="s">
        <v>152</v>
      </c>
      <c r="H5366" s="1" t="s">
        <v>317</v>
      </c>
      <c r="I5366" s="1"/>
      <c r="J5366" s="20"/>
      <c r="K5366" s="20" t="s">
        <v>7259</v>
      </c>
      <c r="L5366" s="1" t="s">
        <v>143</v>
      </c>
      <c r="M5366" s="9">
        <v>44707.0</v>
      </c>
      <c r="N5366" s="9">
        <v>44707.0</v>
      </c>
      <c r="O5366" s="1"/>
      <c r="P5366" s="1">
        <v>8.33</v>
      </c>
      <c r="Q5366" s="1">
        <v>300000.0</v>
      </c>
      <c r="R5366" s="1">
        <v>300000.0</v>
      </c>
      <c r="S5366" s="10">
        <v>44797.0</v>
      </c>
      <c r="V5366" s="5">
        <v>24990.0</v>
      </c>
      <c r="W5366" s="11">
        <v>29488.199999999997</v>
      </c>
      <c r="Z5366" s="5">
        <v>18742.5</v>
      </c>
      <c r="AC5366" s="1" t="s">
        <v>45</v>
      </c>
      <c r="AD5366" s="12" t="s">
        <v>46</v>
      </c>
      <c r="AE5366" s="12" t="s">
        <v>46</v>
      </c>
      <c r="AF5366" s="12" t="s">
        <v>46</v>
      </c>
    </row>
    <row r="5367">
      <c r="A5367" s="1" t="s">
        <v>7260</v>
      </c>
      <c r="B5367" s="7"/>
      <c r="C5367" s="1" t="s">
        <v>36</v>
      </c>
      <c r="D5367" s="1" t="s">
        <v>50</v>
      </c>
      <c r="E5367" s="1" t="s">
        <v>38</v>
      </c>
      <c r="F5367" s="1" t="s">
        <v>51</v>
      </c>
      <c r="G5367" s="1" t="s">
        <v>40</v>
      </c>
      <c r="H5367" s="1" t="s">
        <v>345</v>
      </c>
      <c r="I5367" s="1" t="s">
        <v>42</v>
      </c>
      <c r="J5367" s="1"/>
      <c r="K5367" s="1" t="s">
        <v>7261</v>
      </c>
      <c r="L5367" s="1" t="s">
        <v>53</v>
      </c>
      <c r="M5367" s="9">
        <v>44735.0</v>
      </c>
      <c r="N5367" s="9">
        <v>44735.0</v>
      </c>
      <c r="O5367" s="1"/>
      <c r="P5367" s="1">
        <v>7.5</v>
      </c>
      <c r="Q5367" s="1">
        <v>550000.0</v>
      </c>
      <c r="R5367" s="1">
        <v>601200.0</v>
      </c>
      <c r="S5367" s="9">
        <v>44718.0</v>
      </c>
      <c r="T5367" s="9">
        <v>44735.0</v>
      </c>
      <c r="U5367" s="1" t="s">
        <v>7262</v>
      </c>
      <c r="V5367" s="5">
        <v>45090.0</v>
      </c>
      <c r="W5367" s="11">
        <v>53206.2</v>
      </c>
      <c r="X5367" s="9">
        <v>44748.0</v>
      </c>
      <c r="Y5367" s="5">
        <v>48697.2</v>
      </c>
      <c r="Z5367" s="5">
        <v>33817.5</v>
      </c>
      <c r="AA5367" s="9">
        <v>44752.0</v>
      </c>
      <c r="AB5367" s="1" t="s">
        <v>7262</v>
      </c>
      <c r="AC5367" s="1" t="s">
        <v>55</v>
      </c>
      <c r="AD5367" s="12" t="s">
        <v>46</v>
      </c>
      <c r="AE5367" s="12" t="s">
        <v>46</v>
      </c>
      <c r="AF5367" s="12" t="s">
        <v>46</v>
      </c>
      <c r="AG5367" s="12" t="s">
        <v>46</v>
      </c>
      <c r="AH5367" s="12" t="s">
        <v>46</v>
      </c>
      <c r="AI5367" s="12" t="s">
        <v>46</v>
      </c>
    </row>
    <row r="5368">
      <c r="A5368" s="1" t="s">
        <v>7260</v>
      </c>
      <c r="B5368" s="7"/>
      <c r="C5368" s="1" t="s">
        <v>36</v>
      </c>
      <c r="D5368" s="1" t="s">
        <v>50</v>
      </c>
      <c r="E5368" s="1" t="s">
        <v>38</v>
      </c>
      <c r="F5368" s="1" t="s">
        <v>51</v>
      </c>
      <c r="G5368" s="1" t="s">
        <v>40</v>
      </c>
      <c r="H5368" s="1" t="s">
        <v>345</v>
      </c>
      <c r="I5368" s="1" t="s">
        <v>42</v>
      </c>
      <c r="J5368" s="1"/>
      <c r="K5368" s="1" t="s">
        <v>7261</v>
      </c>
      <c r="L5368" s="1" t="s">
        <v>53</v>
      </c>
      <c r="M5368" s="9">
        <v>44735.0</v>
      </c>
      <c r="N5368" s="9">
        <v>44735.0</v>
      </c>
      <c r="O5368" s="1"/>
      <c r="P5368" s="1">
        <v>7.5</v>
      </c>
      <c r="Q5368" s="1">
        <v>250000.0</v>
      </c>
      <c r="R5368" s="1">
        <v>274380.0</v>
      </c>
      <c r="S5368" s="9">
        <v>44727.0</v>
      </c>
      <c r="T5368" s="9">
        <v>44735.0</v>
      </c>
      <c r="U5368" s="1" t="s">
        <v>7263</v>
      </c>
      <c r="V5368" s="5">
        <v>20578.5</v>
      </c>
      <c r="W5368" s="11">
        <v>24282.629999999997</v>
      </c>
      <c r="X5368" s="9">
        <v>44757.0</v>
      </c>
      <c r="Y5368" s="5">
        <v>22224.78</v>
      </c>
      <c r="Z5368" s="5">
        <v>15433.875</v>
      </c>
      <c r="AA5368" s="9">
        <v>44761.0</v>
      </c>
      <c r="AB5368" s="1" t="s">
        <v>7263</v>
      </c>
      <c r="AC5368" s="1" t="s">
        <v>55</v>
      </c>
      <c r="AD5368" s="12" t="s">
        <v>46</v>
      </c>
      <c r="AE5368" s="12" t="s">
        <v>46</v>
      </c>
      <c r="AF5368" s="12" t="s">
        <v>46</v>
      </c>
      <c r="AG5368" s="12" t="s">
        <v>46</v>
      </c>
      <c r="AH5368" s="12" t="s">
        <v>46</v>
      </c>
      <c r="AI5368" s="12" t="s">
        <v>46</v>
      </c>
    </row>
    <row r="5369">
      <c r="A5369" s="1" t="s">
        <v>7260</v>
      </c>
      <c r="B5369" s="7"/>
      <c r="C5369" s="1" t="s">
        <v>36</v>
      </c>
      <c r="D5369" s="1" t="s">
        <v>50</v>
      </c>
      <c r="E5369" s="1" t="s">
        <v>38</v>
      </c>
      <c r="F5369" s="1" t="s">
        <v>51</v>
      </c>
      <c r="G5369" s="1" t="s">
        <v>40</v>
      </c>
      <c r="H5369" s="1" t="s">
        <v>345</v>
      </c>
      <c r="I5369" s="1" t="s">
        <v>42</v>
      </c>
      <c r="J5369" s="1"/>
      <c r="K5369" s="1" t="s">
        <v>7261</v>
      </c>
      <c r="L5369" s="1" t="s">
        <v>53</v>
      </c>
      <c r="M5369" s="9">
        <v>44735.0</v>
      </c>
      <c r="N5369" s="9">
        <v>44735.0</v>
      </c>
      <c r="O5369" s="1"/>
      <c r="P5369" s="1">
        <v>7.5</v>
      </c>
      <c r="Q5369" s="1">
        <v>600000.0</v>
      </c>
      <c r="R5369" s="1">
        <v>624000.0</v>
      </c>
      <c r="S5369" s="9">
        <v>44732.0</v>
      </c>
      <c r="T5369" s="9">
        <v>44735.0</v>
      </c>
      <c r="U5369" s="1" t="s">
        <v>7264</v>
      </c>
      <c r="V5369" s="5">
        <v>46800.0</v>
      </c>
      <c r="W5369" s="11">
        <v>55224.0</v>
      </c>
      <c r="X5369" s="9">
        <v>44762.0</v>
      </c>
      <c r="Y5369" s="5">
        <v>50544.0</v>
      </c>
      <c r="Z5369" s="5">
        <v>35100.0</v>
      </c>
      <c r="AA5369" s="9">
        <v>44766.0</v>
      </c>
      <c r="AB5369" s="1" t="s">
        <v>7264</v>
      </c>
      <c r="AC5369" s="1" t="s">
        <v>55</v>
      </c>
      <c r="AD5369" s="12" t="s">
        <v>46</v>
      </c>
      <c r="AE5369" s="12" t="s">
        <v>46</v>
      </c>
      <c r="AF5369" s="12" t="s">
        <v>46</v>
      </c>
      <c r="AG5369" s="12" t="s">
        <v>46</v>
      </c>
      <c r="AH5369" s="12" t="s">
        <v>46</v>
      </c>
      <c r="AI5369" s="12" t="s">
        <v>46</v>
      </c>
    </row>
    <row r="5370">
      <c r="A5370" s="1" t="s">
        <v>7260</v>
      </c>
      <c r="B5370" s="7"/>
      <c r="C5370" s="1" t="s">
        <v>36</v>
      </c>
      <c r="D5370" s="1" t="s">
        <v>50</v>
      </c>
      <c r="E5370" s="1" t="s">
        <v>38</v>
      </c>
      <c r="F5370" s="1" t="s">
        <v>51</v>
      </c>
      <c r="G5370" s="1" t="s">
        <v>40</v>
      </c>
      <c r="H5370" s="1" t="s">
        <v>345</v>
      </c>
      <c r="I5370" s="1" t="s">
        <v>42</v>
      </c>
      <c r="J5370" s="1"/>
      <c r="K5370" s="1" t="s">
        <v>7261</v>
      </c>
      <c r="L5370" s="1" t="s">
        <v>53</v>
      </c>
      <c r="M5370" s="9">
        <v>44735.0</v>
      </c>
      <c r="N5370" s="9">
        <v>44764.0</v>
      </c>
      <c r="O5370" s="1"/>
      <c r="P5370" s="1">
        <v>7.5</v>
      </c>
      <c r="Q5370" s="1">
        <v>250000.0</v>
      </c>
      <c r="R5370" s="1">
        <v>274380.0</v>
      </c>
      <c r="S5370" s="9">
        <v>44749.0</v>
      </c>
      <c r="T5370" s="9">
        <v>44764.0</v>
      </c>
      <c r="U5370" s="1" t="s">
        <v>7265</v>
      </c>
      <c r="V5370" s="5">
        <v>20578.5</v>
      </c>
      <c r="W5370" s="11">
        <v>24282.629999999997</v>
      </c>
      <c r="X5370" s="9">
        <v>44779.0</v>
      </c>
      <c r="Y5370" s="5">
        <v>22224.78</v>
      </c>
      <c r="Z5370" s="5">
        <v>15433.875</v>
      </c>
      <c r="AA5370" s="9">
        <v>44783.0</v>
      </c>
      <c r="AB5370" s="1" t="s">
        <v>7265</v>
      </c>
      <c r="AC5370" s="1" t="s">
        <v>55</v>
      </c>
      <c r="AD5370" s="12" t="s">
        <v>46</v>
      </c>
      <c r="AE5370" s="12" t="s">
        <v>46</v>
      </c>
      <c r="AF5370" s="12" t="s">
        <v>46</v>
      </c>
      <c r="AG5370" s="12" t="s">
        <v>46</v>
      </c>
      <c r="AH5370" s="12" t="s">
        <v>46</v>
      </c>
      <c r="AI5370" s="12" t="s">
        <v>46</v>
      </c>
    </row>
    <row r="5371">
      <c r="A5371" s="1" t="s">
        <v>7260</v>
      </c>
      <c r="B5371" s="7"/>
      <c r="C5371" s="1" t="s">
        <v>36</v>
      </c>
      <c r="D5371" s="1" t="s">
        <v>50</v>
      </c>
      <c r="E5371" s="1" t="s">
        <v>38</v>
      </c>
      <c r="F5371" s="1" t="s">
        <v>51</v>
      </c>
      <c r="G5371" s="1" t="s">
        <v>40</v>
      </c>
      <c r="H5371" s="1" t="s">
        <v>345</v>
      </c>
      <c r="I5371" s="1" t="s">
        <v>42</v>
      </c>
      <c r="J5371" s="1"/>
      <c r="K5371" s="1" t="s">
        <v>7261</v>
      </c>
      <c r="L5371" s="1" t="s">
        <v>53</v>
      </c>
      <c r="M5371" s="9">
        <v>44735.0</v>
      </c>
      <c r="N5371" s="9">
        <v>44771.0</v>
      </c>
      <c r="O5371" s="1"/>
      <c r="P5371" s="1">
        <v>7.5</v>
      </c>
      <c r="Q5371" s="1">
        <v>300000.0</v>
      </c>
      <c r="R5371" s="1">
        <v>324204.0</v>
      </c>
      <c r="S5371" s="9">
        <v>44768.0</v>
      </c>
      <c r="T5371" s="9">
        <v>44771.0</v>
      </c>
      <c r="U5371" s="1" t="s">
        <v>7266</v>
      </c>
      <c r="V5371" s="5">
        <v>24315.3</v>
      </c>
      <c r="W5371" s="11">
        <v>28692.053999999996</v>
      </c>
      <c r="X5371" s="9">
        <v>44798.0</v>
      </c>
      <c r="Y5371" s="5">
        <v>26260.523999999998</v>
      </c>
      <c r="Z5371" s="5">
        <v>18236.475</v>
      </c>
      <c r="AA5371" s="9">
        <v>44802.0</v>
      </c>
      <c r="AB5371" s="1" t="s">
        <v>7266</v>
      </c>
      <c r="AC5371" s="1" t="s">
        <v>55</v>
      </c>
      <c r="AD5371" s="12" t="s">
        <v>46</v>
      </c>
      <c r="AE5371" s="12" t="s">
        <v>46</v>
      </c>
      <c r="AF5371" s="12" t="s">
        <v>46</v>
      </c>
      <c r="AG5371" s="12" t="s">
        <v>46</v>
      </c>
      <c r="AH5371" s="12" t="s">
        <v>46</v>
      </c>
      <c r="AI5371" s="12" t="s">
        <v>46</v>
      </c>
    </row>
    <row r="5372">
      <c r="A5372" s="1" t="s">
        <v>7260</v>
      </c>
      <c r="B5372" s="7"/>
      <c r="C5372" s="1" t="s">
        <v>36</v>
      </c>
      <c r="D5372" s="1" t="s">
        <v>50</v>
      </c>
      <c r="E5372" s="1" t="s">
        <v>38</v>
      </c>
      <c r="F5372" s="1" t="s">
        <v>51</v>
      </c>
      <c r="G5372" s="1" t="s">
        <v>40</v>
      </c>
      <c r="H5372" s="1" t="s">
        <v>345</v>
      </c>
      <c r="I5372" s="1" t="s">
        <v>42</v>
      </c>
      <c r="J5372" s="1"/>
      <c r="K5372" s="1" t="s">
        <v>7261</v>
      </c>
      <c r="L5372" s="1" t="s">
        <v>53</v>
      </c>
      <c r="M5372" s="9">
        <v>44735.0</v>
      </c>
      <c r="N5372" s="9">
        <v>44795.0</v>
      </c>
      <c r="O5372" s="1"/>
      <c r="P5372" s="1">
        <v>7.5</v>
      </c>
      <c r="Q5372" s="1">
        <v>500000.0</v>
      </c>
      <c r="R5372" s="1">
        <v>550200.0</v>
      </c>
      <c r="S5372" s="9">
        <v>44795.0</v>
      </c>
      <c r="T5372" s="9">
        <v>44795.0</v>
      </c>
      <c r="U5372" s="1" t="s">
        <v>7267</v>
      </c>
      <c r="V5372" s="5">
        <v>41265.0</v>
      </c>
      <c r="W5372" s="11">
        <v>48692.7</v>
      </c>
      <c r="X5372" s="9">
        <v>44825.0</v>
      </c>
      <c r="Y5372" s="5">
        <v>44566.2</v>
      </c>
      <c r="Z5372" s="5">
        <v>30948.75</v>
      </c>
      <c r="AA5372" s="9">
        <v>44829.0</v>
      </c>
      <c r="AB5372" s="1" t="s">
        <v>7267</v>
      </c>
      <c r="AC5372" s="1" t="s">
        <v>55</v>
      </c>
      <c r="AD5372" s="12" t="s">
        <v>46</v>
      </c>
      <c r="AE5372" s="12" t="s">
        <v>46</v>
      </c>
      <c r="AF5372" s="12" t="s">
        <v>46</v>
      </c>
      <c r="AG5372" s="12" t="s">
        <v>46</v>
      </c>
      <c r="AH5372" s="12" t="s">
        <v>46</v>
      </c>
      <c r="AI5372" s="12" t="s">
        <v>46</v>
      </c>
    </row>
    <row r="5373">
      <c r="A5373" s="1" t="s">
        <v>7260</v>
      </c>
      <c r="B5373" s="7"/>
      <c r="C5373" s="1" t="s">
        <v>36</v>
      </c>
      <c r="D5373" s="1" t="s">
        <v>50</v>
      </c>
      <c r="E5373" s="1" t="s">
        <v>38</v>
      </c>
      <c r="F5373" s="1" t="s">
        <v>51</v>
      </c>
      <c r="G5373" s="1" t="s">
        <v>40</v>
      </c>
      <c r="H5373" s="1" t="s">
        <v>345</v>
      </c>
      <c r="I5373" s="1" t="s">
        <v>42</v>
      </c>
      <c r="J5373" s="1"/>
      <c r="K5373" s="1" t="s">
        <v>7261</v>
      </c>
      <c r="L5373" s="1" t="s">
        <v>53</v>
      </c>
      <c r="M5373" s="9">
        <v>44735.0</v>
      </c>
      <c r="N5373" s="9">
        <v>44795.0</v>
      </c>
      <c r="O5373" s="1"/>
      <c r="P5373" s="1">
        <v>7.5</v>
      </c>
      <c r="Q5373" s="1">
        <v>250000.0</v>
      </c>
      <c r="R5373" s="1">
        <v>298200.0</v>
      </c>
      <c r="S5373" s="9">
        <v>44795.0</v>
      </c>
      <c r="T5373" s="9">
        <v>44795.0</v>
      </c>
      <c r="U5373" s="1" t="s">
        <v>7268</v>
      </c>
      <c r="V5373" s="5">
        <v>22365.0</v>
      </c>
      <c r="W5373" s="11">
        <v>26390.699999999997</v>
      </c>
      <c r="X5373" s="9">
        <v>44825.0</v>
      </c>
      <c r="Y5373" s="5">
        <v>24154.199999999997</v>
      </c>
      <c r="Z5373" s="5">
        <v>16773.75</v>
      </c>
      <c r="AA5373" s="9">
        <v>44829.0</v>
      </c>
      <c r="AB5373" s="1" t="s">
        <v>7268</v>
      </c>
      <c r="AC5373" s="1" t="s">
        <v>55</v>
      </c>
      <c r="AD5373" s="12" t="s">
        <v>46</v>
      </c>
      <c r="AE5373" s="12" t="s">
        <v>46</v>
      </c>
      <c r="AF5373" s="12" t="s">
        <v>46</v>
      </c>
      <c r="AG5373" s="12" t="s">
        <v>46</v>
      </c>
      <c r="AH5373" s="12" t="s">
        <v>46</v>
      </c>
      <c r="AI5373" s="12" t="s">
        <v>46</v>
      </c>
    </row>
    <row r="5374">
      <c r="A5374" s="1" t="s">
        <v>7260</v>
      </c>
      <c r="B5374" s="7"/>
      <c r="C5374" s="1" t="s">
        <v>36</v>
      </c>
      <c r="D5374" s="1" t="s">
        <v>50</v>
      </c>
      <c r="E5374" s="1" t="s">
        <v>38</v>
      </c>
      <c r="F5374" s="1" t="s">
        <v>51</v>
      </c>
      <c r="G5374" s="1" t="s">
        <v>40</v>
      </c>
      <c r="H5374" s="1" t="s">
        <v>345</v>
      </c>
      <c r="I5374" s="1" t="s">
        <v>42</v>
      </c>
      <c r="J5374" s="1"/>
      <c r="K5374" s="1" t="s">
        <v>7261</v>
      </c>
      <c r="L5374" s="1" t="s">
        <v>53</v>
      </c>
      <c r="M5374" s="9">
        <v>44735.0</v>
      </c>
      <c r="N5374" s="9">
        <v>44824.0</v>
      </c>
      <c r="O5374" s="1"/>
      <c r="P5374" s="1">
        <v>7.5</v>
      </c>
      <c r="Q5374" s="1">
        <v>300000.0</v>
      </c>
      <c r="R5374" s="1">
        <v>324204.0</v>
      </c>
      <c r="S5374" s="9">
        <v>44824.0</v>
      </c>
      <c r="T5374" s="9">
        <v>44824.0</v>
      </c>
      <c r="U5374" s="1" t="s">
        <v>7269</v>
      </c>
      <c r="V5374" s="5">
        <v>24315.3</v>
      </c>
      <c r="W5374" s="11">
        <v>28692.053999999996</v>
      </c>
      <c r="X5374" s="14">
        <v>44854.0</v>
      </c>
      <c r="Y5374" s="5">
        <v>26260.523999999998</v>
      </c>
      <c r="Z5374" s="5">
        <v>18236.475</v>
      </c>
      <c r="AA5374" s="14">
        <v>44858.0</v>
      </c>
      <c r="AB5374" s="1" t="s">
        <v>7269</v>
      </c>
      <c r="AC5374" s="1" t="s">
        <v>55</v>
      </c>
      <c r="AD5374" s="12" t="s">
        <v>46</v>
      </c>
      <c r="AE5374" s="12" t="s">
        <v>46</v>
      </c>
      <c r="AF5374" s="12" t="s">
        <v>46</v>
      </c>
      <c r="AG5374" s="12" t="s">
        <v>46</v>
      </c>
      <c r="AH5374" s="12" t="s">
        <v>46</v>
      </c>
      <c r="AI5374" s="12" t="s">
        <v>46</v>
      </c>
    </row>
    <row r="5375">
      <c r="A5375" s="1" t="s">
        <v>7270</v>
      </c>
      <c r="B5375" s="7"/>
      <c r="C5375" s="1" t="s">
        <v>95</v>
      </c>
      <c r="D5375" s="1" t="s">
        <v>81</v>
      </c>
      <c r="E5375" s="1" t="s">
        <v>38</v>
      </c>
      <c r="F5375" s="1" t="s">
        <v>1523</v>
      </c>
      <c r="G5375" s="1" t="s">
        <v>121</v>
      </c>
      <c r="H5375" s="1" t="s">
        <v>994</v>
      </c>
      <c r="I5375" s="1" t="s">
        <v>42</v>
      </c>
      <c r="J5375" s="1"/>
      <c r="K5375" s="1" t="s">
        <v>7271</v>
      </c>
      <c r="L5375" s="1" t="s">
        <v>150</v>
      </c>
      <c r="M5375" s="9">
        <v>45320.0</v>
      </c>
      <c r="N5375" s="9">
        <v>45019.0</v>
      </c>
      <c r="O5375" s="1"/>
      <c r="P5375" s="1">
        <v>8.33</v>
      </c>
      <c r="Q5375" s="1">
        <v>500000.0</v>
      </c>
      <c r="R5375" s="1">
        <v>300000.0</v>
      </c>
      <c r="S5375" s="10">
        <v>45109.0</v>
      </c>
      <c r="V5375" s="5">
        <v>24990.0</v>
      </c>
      <c r="W5375" s="11">
        <v>29488.199999999997</v>
      </c>
      <c r="Z5375" s="5">
        <v>18742.5</v>
      </c>
      <c r="AB5375" s="1"/>
      <c r="AC5375" s="1" t="s">
        <v>45</v>
      </c>
      <c r="AD5375" s="12" t="s">
        <v>47</v>
      </c>
      <c r="AE5375" s="12" t="s">
        <v>47</v>
      </c>
      <c r="AF5375" s="12" t="s">
        <v>47</v>
      </c>
    </row>
    <row r="5376">
      <c r="A5376" s="1" t="s">
        <v>7272</v>
      </c>
      <c r="B5376" s="7"/>
      <c r="C5376" s="1" t="s">
        <v>36</v>
      </c>
      <c r="D5376" s="1" t="s">
        <v>76</v>
      </c>
      <c r="E5376" s="1" t="s">
        <v>38</v>
      </c>
      <c r="F5376" s="1" t="s">
        <v>511</v>
      </c>
      <c r="G5376" s="1" t="s">
        <v>196</v>
      </c>
      <c r="H5376" s="1" t="s">
        <v>197</v>
      </c>
      <c r="I5376" s="1" t="s">
        <v>236</v>
      </c>
      <c r="J5376" s="1"/>
      <c r="K5376" s="1" t="s">
        <v>7273</v>
      </c>
      <c r="L5376" s="1" t="s">
        <v>143</v>
      </c>
      <c r="M5376" s="14">
        <v>45248.0</v>
      </c>
      <c r="N5376" s="9">
        <v>45307.0</v>
      </c>
      <c r="O5376" s="1"/>
      <c r="P5376" s="1">
        <v>8.33</v>
      </c>
      <c r="Q5376" s="1">
        <v>400000.0</v>
      </c>
      <c r="R5376" s="1">
        <v>420000.0</v>
      </c>
      <c r="S5376" s="9">
        <v>45292.0</v>
      </c>
      <c r="T5376" s="9">
        <v>45307.0</v>
      </c>
      <c r="U5376" s="1" t="s">
        <v>7274</v>
      </c>
      <c r="V5376" s="5">
        <v>34986.0</v>
      </c>
      <c r="W5376" s="11">
        <v>41283.479999999996</v>
      </c>
      <c r="X5376" s="9">
        <v>45322.0</v>
      </c>
      <c r="Y5376" s="5">
        <v>37784.88</v>
      </c>
      <c r="Z5376" s="5">
        <v>26239.5</v>
      </c>
      <c r="AA5376" s="9">
        <v>45326.0</v>
      </c>
      <c r="AB5376" s="1" t="s">
        <v>7274</v>
      </c>
      <c r="AC5376" s="1" t="s">
        <v>55</v>
      </c>
      <c r="AD5376" s="12" t="s">
        <v>47</v>
      </c>
      <c r="AE5376" s="12" t="s">
        <v>47</v>
      </c>
      <c r="AF5376" s="12" t="s">
        <v>47</v>
      </c>
      <c r="AG5376" s="12" t="s">
        <v>47</v>
      </c>
      <c r="AH5376" s="12" t="s">
        <v>47</v>
      </c>
      <c r="AI5376" s="12" t="s">
        <v>47</v>
      </c>
    </row>
    <row r="5377">
      <c r="A5377" s="1" t="s">
        <v>7272</v>
      </c>
      <c r="B5377" s="7"/>
      <c r="C5377" s="1" t="s">
        <v>36</v>
      </c>
      <c r="D5377" s="1" t="s">
        <v>76</v>
      </c>
      <c r="E5377" s="1" t="s">
        <v>38</v>
      </c>
      <c r="F5377" s="1" t="s">
        <v>316</v>
      </c>
      <c r="G5377" s="1" t="s">
        <v>196</v>
      </c>
      <c r="H5377" s="1" t="s">
        <v>197</v>
      </c>
      <c r="I5377" s="1" t="s">
        <v>236</v>
      </c>
      <c r="J5377" s="1"/>
      <c r="K5377" s="1" t="s">
        <v>7273</v>
      </c>
      <c r="L5377" s="1" t="s">
        <v>143</v>
      </c>
      <c r="M5377" s="14">
        <v>45248.0</v>
      </c>
      <c r="N5377" s="14">
        <v>45248.0</v>
      </c>
      <c r="O5377" s="1"/>
      <c r="P5377" s="1">
        <v>8.33</v>
      </c>
      <c r="Q5377" s="1">
        <v>300000.0</v>
      </c>
      <c r="R5377" s="1">
        <v>300000.0</v>
      </c>
      <c r="S5377" s="15">
        <v>45278.0</v>
      </c>
      <c r="V5377" s="5">
        <v>24990.0</v>
      </c>
      <c r="W5377" s="11">
        <v>29488.199999999997</v>
      </c>
      <c r="Z5377" s="5">
        <v>18742.5</v>
      </c>
      <c r="AB5377" s="1"/>
      <c r="AC5377" s="1" t="s">
        <v>45</v>
      </c>
      <c r="AD5377" s="12" t="s">
        <v>47</v>
      </c>
      <c r="AE5377" s="12" t="s">
        <v>47</v>
      </c>
      <c r="AF5377" s="12" t="s">
        <v>47</v>
      </c>
    </row>
    <row r="5378">
      <c r="A5378" s="1" t="s">
        <v>7275</v>
      </c>
      <c r="B5378" s="7"/>
      <c r="C5378" s="1" t="s">
        <v>36</v>
      </c>
      <c r="D5378" s="1" t="s">
        <v>50</v>
      </c>
      <c r="E5378" s="1" t="s">
        <v>38</v>
      </c>
      <c r="F5378" s="1" t="s">
        <v>483</v>
      </c>
      <c r="G5378" s="1" t="s">
        <v>106</v>
      </c>
      <c r="H5378" s="1" t="s">
        <v>107</v>
      </c>
      <c r="I5378" s="1" t="s">
        <v>42</v>
      </c>
      <c r="J5378" s="1"/>
      <c r="K5378" s="1" t="s">
        <v>7276</v>
      </c>
      <c r="L5378" s="1" t="s">
        <v>143</v>
      </c>
      <c r="M5378" s="9">
        <v>45001.0</v>
      </c>
      <c r="N5378" s="9">
        <v>45001.0</v>
      </c>
      <c r="O5378" s="1"/>
      <c r="P5378" s="1">
        <v>8.33</v>
      </c>
      <c r="Q5378" s="1">
        <v>600000.0</v>
      </c>
      <c r="R5378" s="1">
        <v>624000.0</v>
      </c>
      <c r="S5378" s="9">
        <v>44973.0</v>
      </c>
      <c r="T5378" s="9">
        <v>45001.0</v>
      </c>
      <c r="U5378" s="1" t="s">
        <v>7277</v>
      </c>
      <c r="V5378" s="5">
        <v>51979.2</v>
      </c>
      <c r="W5378" s="11">
        <v>61335.45599999999</v>
      </c>
      <c r="X5378" s="9">
        <v>45014.0</v>
      </c>
      <c r="Y5378" s="5">
        <v>56137.53599999999</v>
      </c>
      <c r="Z5378" s="5">
        <v>38984.399999999994</v>
      </c>
      <c r="AA5378" s="9">
        <v>45014.0</v>
      </c>
      <c r="AB5378" s="1" t="s">
        <v>7278</v>
      </c>
      <c r="AC5378" s="1" t="s">
        <v>55</v>
      </c>
      <c r="AD5378" s="12" t="s">
        <v>46</v>
      </c>
      <c r="AE5378" s="12" t="s">
        <v>46</v>
      </c>
      <c r="AF5378" s="12" t="s">
        <v>46</v>
      </c>
      <c r="AG5378" s="12" t="s">
        <v>46</v>
      </c>
      <c r="AH5378" s="12" t="s">
        <v>46</v>
      </c>
      <c r="AI5378" s="12" t="s">
        <v>46</v>
      </c>
    </row>
    <row r="5379">
      <c r="A5379" s="1" t="s">
        <v>7279</v>
      </c>
      <c r="B5379" s="7"/>
      <c r="C5379" s="1" t="s">
        <v>36</v>
      </c>
      <c r="D5379" s="1" t="s">
        <v>81</v>
      </c>
      <c r="E5379" s="1" t="s">
        <v>38</v>
      </c>
      <c r="F5379" s="1" t="s">
        <v>2975</v>
      </c>
      <c r="G5379" s="1" t="s">
        <v>91</v>
      </c>
      <c r="H5379" s="1" t="s">
        <v>92</v>
      </c>
      <c r="I5379" s="1" t="s">
        <v>42</v>
      </c>
      <c r="J5379" s="1"/>
      <c r="K5379" s="1" t="s">
        <v>7280</v>
      </c>
      <c r="L5379" s="1" t="s">
        <v>143</v>
      </c>
      <c r="M5379" s="9">
        <v>44742.0</v>
      </c>
      <c r="N5379" s="9">
        <v>44939.0</v>
      </c>
      <c r="O5379" s="1"/>
      <c r="P5379" s="1">
        <v>7.5</v>
      </c>
      <c r="Q5379" s="1">
        <v>200000.0</v>
      </c>
      <c r="R5379" s="1">
        <v>264000.0</v>
      </c>
      <c r="S5379" s="9">
        <v>44928.0</v>
      </c>
      <c r="T5379" s="9">
        <v>44939.0</v>
      </c>
      <c r="U5379" s="1" t="s">
        <v>7281</v>
      </c>
      <c r="V5379" s="5">
        <v>19800.0</v>
      </c>
      <c r="W5379" s="11">
        <v>23364.0</v>
      </c>
      <c r="X5379" s="9">
        <v>45044.0</v>
      </c>
      <c r="Y5379" s="5">
        <v>23364.0</v>
      </c>
      <c r="Z5379" s="5">
        <v>14850.0</v>
      </c>
      <c r="AA5379" s="9">
        <v>45057.0</v>
      </c>
      <c r="AB5379" s="1" t="s">
        <v>7282</v>
      </c>
      <c r="AC5379" s="1" t="s">
        <v>55</v>
      </c>
      <c r="AD5379" s="12" t="s">
        <v>46</v>
      </c>
      <c r="AE5379" s="12" t="s">
        <v>46</v>
      </c>
      <c r="AF5379" s="12" t="s">
        <v>46</v>
      </c>
      <c r="AG5379" s="12" t="s">
        <v>46</v>
      </c>
      <c r="AH5379" s="12" t="s">
        <v>47</v>
      </c>
      <c r="AI5379" s="12" t="s">
        <v>47</v>
      </c>
    </row>
    <row r="5380">
      <c r="A5380" s="1" t="s">
        <v>7283</v>
      </c>
      <c r="B5380" s="7"/>
      <c r="C5380" s="1" t="s">
        <v>156</v>
      </c>
      <c r="D5380" s="1" t="s">
        <v>96</v>
      </c>
      <c r="E5380" s="1" t="s">
        <v>77</v>
      </c>
      <c r="F5380" s="1" t="s">
        <v>97</v>
      </c>
      <c r="G5380" s="1" t="s">
        <v>152</v>
      </c>
      <c r="H5380" s="1" t="s">
        <v>153</v>
      </c>
      <c r="I5380" s="1" t="s">
        <v>289</v>
      </c>
      <c r="J5380" s="1"/>
      <c r="K5380" s="1" t="s">
        <v>7284</v>
      </c>
      <c r="L5380" s="1" t="s">
        <v>143</v>
      </c>
      <c r="M5380" s="9">
        <v>44712.0</v>
      </c>
      <c r="N5380" s="9">
        <v>44801.0</v>
      </c>
      <c r="O5380" s="1"/>
      <c r="P5380" s="1">
        <v>8.33</v>
      </c>
      <c r="Q5380" s="1">
        <v>500000.0</v>
      </c>
      <c r="R5380" s="1">
        <v>144000.0</v>
      </c>
      <c r="S5380" s="9">
        <v>44832.0</v>
      </c>
      <c r="T5380" s="9">
        <v>44837.0</v>
      </c>
      <c r="U5380" s="1" t="s">
        <v>7285</v>
      </c>
      <c r="V5380" s="5">
        <v>11995.2</v>
      </c>
      <c r="W5380" s="11">
        <v>14154.336</v>
      </c>
      <c r="X5380" s="9"/>
      <c r="Z5380" s="5">
        <v>8996.400000000001</v>
      </c>
      <c r="AA5380" s="22"/>
      <c r="AC5380" s="1" t="s">
        <v>162</v>
      </c>
      <c r="AD5380" s="12" t="s">
        <v>46</v>
      </c>
      <c r="AE5380" s="12" t="s">
        <v>46</v>
      </c>
      <c r="AF5380" s="12" t="s">
        <v>46</v>
      </c>
      <c r="AG5380" s="12" t="s">
        <v>46</v>
      </c>
    </row>
    <row r="5381">
      <c r="A5381" s="1" t="s">
        <v>7283</v>
      </c>
      <c r="B5381" s="7"/>
      <c r="C5381" s="1" t="s">
        <v>156</v>
      </c>
      <c r="D5381" s="1" t="s">
        <v>96</v>
      </c>
      <c r="E5381" s="1" t="s">
        <v>77</v>
      </c>
      <c r="F5381" s="1" t="s">
        <v>97</v>
      </c>
      <c r="G5381" s="1" t="s">
        <v>152</v>
      </c>
      <c r="H5381" s="1" t="s">
        <v>153</v>
      </c>
      <c r="I5381" s="1" t="s">
        <v>289</v>
      </c>
      <c r="J5381" s="1"/>
      <c r="K5381" s="1" t="s">
        <v>7284</v>
      </c>
      <c r="L5381" s="1" t="s">
        <v>143</v>
      </c>
      <c r="M5381" s="9">
        <v>44712.0</v>
      </c>
      <c r="N5381" s="9">
        <v>44742.0</v>
      </c>
      <c r="O5381" s="1"/>
      <c r="P5381" s="1">
        <v>8.33</v>
      </c>
      <c r="Q5381" s="1">
        <v>500000.0</v>
      </c>
      <c r="R5381" s="1">
        <v>120000.0</v>
      </c>
      <c r="S5381" s="14">
        <v>44916.0</v>
      </c>
      <c r="T5381" s="14">
        <v>44916.0</v>
      </c>
      <c r="U5381" s="1" t="s">
        <v>7286</v>
      </c>
      <c r="V5381" s="5">
        <v>9996.0</v>
      </c>
      <c r="W5381" s="11">
        <v>11795.279999999999</v>
      </c>
      <c r="X5381" s="14"/>
      <c r="Y5381" s="5"/>
      <c r="Z5381" s="5">
        <v>7497.0</v>
      </c>
      <c r="AA5381" s="14"/>
      <c r="AC5381" s="1" t="s">
        <v>162</v>
      </c>
      <c r="AD5381" s="12" t="s">
        <v>46</v>
      </c>
      <c r="AE5381" s="12" t="s">
        <v>46</v>
      </c>
      <c r="AF5381" s="12" t="s">
        <v>46</v>
      </c>
      <c r="AG5381" s="12" t="s">
        <v>46</v>
      </c>
    </row>
    <row r="5382">
      <c r="A5382" s="1" t="s">
        <v>7283</v>
      </c>
      <c r="B5382" s="7"/>
      <c r="C5382" s="1" t="s">
        <v>156</v>
      </c>
      <c r="D5382" s="1" t="s">
        <v>96</v>
      </c>
      <c r="E5382" s="1" t="s">
        <v>77</v>
      </c>
      <c r="F5382" s="1" t="s">
        <v>97</v>
      </c>
      <c r="G5382" s="1" t="s">
        <v>152</v>
      </c>
      <c r="H5382" s="1" t="s">
        <v>153</v>
      </c>
      <c r="I5382" s="1" t="s">
        <v>289</v>
      </c>
      <c r="J5382" s="1"/>
      <c r="K5382" s="1" t="s">
        <v>7284</v>
      </c>
      <c r="L5382" s="1" t="s">
        <v>143</v>
      </c>
      <c r="M5382" s="9">
        <v>44712.0</v>
      </c>
      <c r="N5382" s="9">
        <v>44742.0</v>
      </c>
      <c r="O5382" s="1"/>
      <c r="P5382" s="1">
        <v>8.33</v>
      </c>
      <c r="Q5382" s="1">
        <v>500000.0</v>
      </c>
      <c r="R5382" s="1">
        <v>144000.0</v>
      </c>
      <c r="S5382" s="14">
        <v>44916.0</v>
      </c>
      <c r="T5382" s="9">
        <v>44929.0</v>
      </c>
      <c r="U5382" s="1" t="s">
        <v>7287</v>
      </c>
      <c r="V5382" s="5">
        <v>11995.2</v>
      </c>
      <c r="W5382" s="11">
        <v>14154.336</v>
      </c>
      <c r="X5382" s="9"/>
      <c r="Y5382" s="5"/>
      <c r="Z5382" s="5">
        <v>8996.400000000001</v>
      </c>
      <c r="AA5382" s="9"/>
      <c r="AC5382" s="1" t="s">
        <v>162</v>
      </c>
      <c r="AD5382" s="12" t="s">
        <v>46</v>
      </c>
      <c r="AE5382" s="12" t="s">
        <v>46</v>
      </c>
      <c r="AF5382" s="12" t="s">
        <v>46</v>
      </c>
      <c r="AG5382" s="12" t="s">
        <v>46</v>
      </c>
    </row>
    <row r="5383">
      <c r="A5383" s="1" t="s">
        <v>7283</v>
      </c>
      <c r="B5383" s="7"/>
      <c r="C5383" s="1" t="s">
        <v>156</v>
      </c>
      <c r="D5383" s="1" t="s">
        <v>96</v>
      </c>
      <c r="E5383" s="1" t="s">
        <v>77</v>
      </c>
      <c r="F5383" s="1" t="s">
        <v>97</v>
      </c>
      <c r="G5383" s="1" t="s">
        <v>152</v>
      </c>
      <c r="H5383" s="1" t="s">
        <v>153</v>
      </c>
      <c r="I5383" s="1" t="s">
        <v>289</v>
      </c>
      <c r="J5383" s="1"/>
      <c r="K5383" s="1" t="s">
        <v>7284</v>
      </c>
      <c r="L5383" s="1" t="s">
        <v>143</v>
      </c>
      <c r="M5383" s="9">
        <v>44712.0</v>
      </c>
      <c r="N5383" s="9">
        <v>44742.0</v>
      </c>
      <c r="O5383" s="1"/>
      <c r="P5383" s="1">
        <v>8.33</v>
      </c>
      <c r="Q5383" s="1">
        <v>500000.0</v>
      </c>
      <c r="R5383" s="1">
        <v>180000.0</v>
      </c>
      <c r="S5383" s="9">
        <v>44932.0</v>
      </c>
      <c r="T5383" s="9">
        <v>44932.0</v>
      </c>
      <c r="U5383" s="1" t="s">
        <v>7288</v>
      </c>
      <c r="V5383" s="5">
        <v>14994.0</v>
      </c>
      <c r="W5383" s="11">
        <v>17692.92</v>
      </c>
      <c r="X5383" s="9"/>
      <c r="Y5383" s="5"/>
      <c r="Z5383" s="5">
        <v>11245.5</v>
      </c>
      <c r="AA5383" s="9"/>
      <c r="AC5383" s="1" t="s">
        <v>162</v>
      </c>
      <c r="AD5383" s="12" t="s">
        <v>46</v>
      </c>
      <c r="AE5383" s="12" t="s">
        <v>46</v>
      </c>
      <c r="AF5383" s="12" t="s">
        <v>46</v>
      </c>
      <c r="AG5383" s="12" t="s">
        <v>46</v>
      </c>
    </row>
    <row r="5384">
      <c r="A5384" s="1" t="s">
        <v>7283</v>
      </c>
      <c r="B5384" s="7"/>
      <c r="C5384" s="1" t="s">
        <v>156</v>
      </c>
      <c r="D5384" s="1" t="s">
        <v>96</v>
      </c>
      <c r="E5384" s="1" t="s">
        <v>77</v>
      </c>
      <c r="F5384" s="1" t="s">
        <v>97</v>
      </c>
      <c r="G5384" s="1" t="s">
        <v>152</v>
      </c>
      <c r="H5384" s="1" t="s">
        <v>153</v>
      </c>
      <c r="I5384" s="1" t="s">
        <v>289</v>
      </c>
      <c r="J5384" s="1"/>
      <c r="K5384" s="1" t="s">
        <v>7284</v>
      </c>
      <c r="L5384" s="1" t="s">
        <v>143</v>
      </c>
      <c r="M5384" s="9">
        <v>44712.0</v>
      </c>
      <c r="N5384" s="9">
        <v>44742.0</v>
      </c>
      <c r="O5384" s="1"/>
      <c r="P5384" s="1">
        <v>8.33</v>
      </c>
      <c r="Q5384" s="1">
        <v>500000.0</v>
      </c>
      <c r="R5384" s="1">
        <v>180000.0</v>
      </c>
      <c r="S5384" s="9">
        <v>44940.0</v>
      </c>
      <c r="T5384" s="9">
        <v>44940.0</v>
      </c>
      <c r="U5384" s="1" t="s">
        <v>7289</v>
      </c>
      <c r="V5384" s="5">
        <v>14994.0</v>
      </c>
      <c r="W5384" s="11">
        <v>17692.92</v>
      </c>
      <c r="X5384" s="9"/>
      <c r="Y5384" s="5"/>
      <c r="Z5384" s="5">
        <v>11245.5</v>
      </c>
      <c r="AA5384" s="9"/>
      <c r="AC5384" s="1" t="s">
        <v>162</v>
      </c>
      <c r="AD5384" s="12" t="s">
        <v>46</v>
      </c>
      <c r="AE5384" s="12" t="s">
        <v>46</v>
      </c>
      <c r="AF5384" s="12" t="s">
        <v>46</v>
      </c>
      <c r="AG5384" s="12" t="s">
        <v>46</v>
      </c>
    </row>
    <row r="5385">
      <c r="A5385" s="1" t="s">
        <v>7290</v>
      </c>
      <c r="B5385" s="7"/>
      <c r="C5385" s="1" t="s">
        <v>36</v>
      </c>
      <c r="D5385" s="1" t="s">
        <v>96</v>
      </c>
      <c r="E5385" s="1" t="s">
        <v>113</v>
      </c>
      <c r="F5385" s="1" t="s">
        <v>4807</v>
      </c>
      <c r="G5385" s="1" t="s">
        <v>121</v>
      </c>
      <c r="H5385" s="1" t="s">
        <v>994</v>
      </c>
      <c r="I5385" s="1" t="s">
        <v>247</v>
      </c>
      <c r="J5385" s="1"/>
      <c r="K5385" s="1" t="s">
        <v>7291</v>
      </c>
      <c r="L5385" s="1" t="s">
        <v>53</v>
      </c>
      <c r="M5385" s="14">
        <v>44886.0</v>
      </c>
      <c r="N5385" s="9">
        <v>45023.0</v>
      </c>
      <c r="O5385" s="1"/>
      <c r="P5385" s="1">
        <v>8.33</v>
      </c>
      <c r="Q5385" s="1">
        <v>300000.0</v>
      </c>
      <c r="R5385" s="1">
        <v>330600.0</v>
      </c>
      <c r="S5385" s="9">
        <v>45019.0</v>
      </c>
      <c r="T5385" s="9">
        <v>45028.0</v>
      </c>
      <c r="U5385" s="1" t="s">
        <v>7292</v>
      </c>
      <c r="V5385" s="5">
        <v>27538.98</v>
      </c>
      <c r="W5385" s="11">
        <v>32495.996399999996</v>
      </c>
      <c r="X5385" s="9">
        <v>45049.0</v>
      </c>
      <c r="Y5385" s="5">
        <v>29742.098399999995</v>
      </c>
      <c r="Z5385" s="5">
        <v>20654.235</v>
      </c>
      <c r="AA5385" s="9">
        <v>45053.0</v>
      </c>
      <c r="AB5385" s="1" t="s">
        <v>7292</v>
      </c>
      <c r="AC5385" s="1" t="s">
        <v>55</v>
      </c>
      <c r="AD5385" s="12" t="s">
        <v>46</v>
      </c>
      <c r="AE5385" s="12" t="s">
        <v>47</v>
      </c>
      <c r="AF5385" s="12" t="s">
        <v>47</v>
      </c>
      <c r="AG5385" s="12" t="s">
        <v>47</v>
      </c>
      <c r="AH5385" s="12" t="s">
        <v>47</v>
      </c>
      <c r="AI5385" s="12" t="s">
        <v>47</v>
      </c>
    </row>
    <row r="5386">
      <c r="A5386" s="1" t="s">
        <v>7290</v>
      </c>
      <c r="B5386" s="7"/>
      <c r="C5386" s="1" t="s">
        <v>36</v>
      </c>
      <c r="D5386" s="1" t="s">
        <v>96</v>
      </c>
      <c r="E5386" s="1" t="s">
        <v>113</v>
      </c>
      <c r="F5386" s="1" t="s">
        <v>4807</v>
      </c>
      <c r="G5386" s="1" t="s">
        <v>121</v>
      </c>
      <c r="H5386" s="1" t="s">
        <v>994</v>
      </c>
      <c r="I5386" s="1" t="s">
        <v>247</v>
      </c>
      <c r="J5386" s="1"/>
      <c r="K5386" s="1" t="s">
        <v>7291</v>
      </c>
      <c r="L5386" s="1" t="s">
        <v>53</v>
      </c>
      <c r="M5386" s="14">
        <v>44886.0</v>
      </c>
      <c r="N5386" s="9">
        <v>45231.0</v>
      </c>
      <c r="O5386" s="1"/>
      <c r="P5386" s="1">
        <v>8.33</v>
      </c>
      <c r="Q5386" s="1">
        <v>1750000.0</v>
      </c>
      <c r="R5386" s="1">
        <v>1800000.0</v>
      </c>
      <c r="S5386" s="14">
        <v>45224.0</v>
      </c>
      <c r="T5386" s="9">
        <v>45231.0</v>
      </c>
      <c r="U5386" s="1" t="s">
        <v>7293</v>
      </c>
      <c r="V5386" s="5">
        <v>149940.0</v>
      </c>
      <c r="W5386" s="11">
        <v>176929.19999999998</v>
      </c>
      <c r="X5386" s="14">
        <v>45254.0</v>
      </c>
      <c r="Y5386" s="5">
        <v>161935.19999999998</v>
      </c>
      <c r="Z5386" s="5">
        <v>112455.0</v>
      </c>
      <c r="AA5386" s="14">
        <v>45258.0</v>
      </c>
      <c r="AB5386" s="1" t="s">
        <v>7293</v>
      </c>
      <c r="AC5386" s="1" t="s">
        <v>55</v>
      </c>
      <c r="AD5386" s="12" t="s">
        <v>46</v>
      </c>
      <c r="AE5386" s="12" t="s">
        <v>47</v>
      </c>
      <c r="AF5386" s="12" t="s">
        <v>47</v>
      </c>
      <c r="AG5386" s="12" t="s">
        <v>47</v>
      </c>
      <c r="AH5386" s="12" t="s">
        <v>47</v>
      </c>
      <c r="AI5386" s="12" t="s">
        <v>47</v>
      </c>
    </row>
    <row r="5387">
      <c r="A5387" s="1" t="s">
        <v>7294</v>
      </c>
      <c r="B5387" s="7"/>
      <c r="C5387" s="1" t="s">
        <v>132</v>
      </c>
      <c r="D5387" s="1" t="s">
        <v>76</v>
      </c>
      <c r="E5387" s="1" t="s">
        <v>113</v>
      </c>
      <c r="F5387" s="1" t="s">
        <v>634</v>
      </c>
      <c r="G5387" s="1" t="s">
        <v>601</v>
      </c>
      <c r="H5387" s="1" t="s">
        <v>602</v>
      </c>
      <c r="I5387" s="1" t="s">
        <v>209</v>
      </c>
      <c r="J5387" s="1"/>
      <c r="K5387" s="1" t="s">
        <v>7295</v>
      </c>
      <c r="L5387" s="1" t="s">
        <v>53</v>
      </c>
      <c r="M5387" s="9">
        <v>44711.0</v>
      </c>
      <c r="N5387" s="9">
        <v>44711.0</v>
      </c>
      <c r="O5387" s="1"/>
      <c r="P5387" s="1">
        <v>8.33</v>
      </c>
      <c r="Q5387" s="1">
        <v>336000.0</v>
      </c>
      <c r="R5387" s="1">
        <v>300000.0</v>
      </c>
      <c r="S5387" s="10">
        <v>44741.0</v>
      </c>
      <c r="V5387" s="5">
        <v>24990.0</v>
      </c>
      <c r="W5387" s="11">
        <v>29488.199999999997</v>
      </c>
      <c r="Z5387" s="5">
        <v>18742.5</v>
      </c>
      <c r="AB5387" s="1"/>
      <c r="AC5387" s="1" t="s">
        <v>45</v>
      </c>
      <c r="AD5387" s="12" t="s">
        <v>46</v>
      </c>
      <c r="AE5387" s="12" t="s">
        <v>46</v>
      </c>
      <c r="AF5387" s="12" t="s">
        <v>46</v>
      </c>
    </row>
    <row r="5388">
      <c r="A5388" s="1" t="s">
        <v>7294</v>
      </c>
      <c r="B5388" s="7"/>
      <c r="C5388" s="1" t="s">
        <v>132</v>
      </c>
      <c r="D5388" s="1" t="s">
        <v>76</v>
      </c>
      <c r="E5388" s="1" t="s">
        <v>113</v>
      </c>
      <c r="F5388" s="1" t="s">
        <v>634</v>
      </c>
      <c r="G5388" s="1" t="s">
        <v>601</v>
      </c>
      <c r="H5388" s="1" t="s">
        <v>602</v>
      </c>
      <c r="I5388" s="1" t="s">
        <v>209</v>
      </c>
      <c r="J5388" s="1"/>
      <c r="K5388" s="1" t="s">
        <v>7295</v>
      </c>
      <c r="L5388" s="1" t="s">
        <v>53</v>
      </c>
      <c r="M5388" s="9">
        <v>44711.0</v>
      </c>
      <c r="N5388" s="9">
        <v>44711.0</v>
      </c>
      <c r="O5388" s="1"/>
      <c r="P5388" s="1">
        <v>8.33</v>
      </c>
      <c r="Q5388" s="1">
        <v>336000.0</v>
      </c>
      <c r="R5388" s="1">
        <v>300000.0</v>
      </c>
      <c r="S5388" s="10">
        <v>44741.0</v>
      </c>
      <c r="V5388" s="5">
        <v>24990.0</v>
      </c>
      <c r="W5388" s="11">
        <v>29488.199999999997</v>
      </c>
      <c r="Z5388" s="5">
        <v>18742.5</v>
      </c>
      <c r="AB5388" s="1"/>
      <c r="AC5388" s="1" t="s">
        <v>45</v>
      </c>
      <c r="AD5388" s="12" t="s">
        <v>46</v>
      </c>
      <c r="AE5388" s="12" t="s">
        <v>46</v>
      </c>
      <c r="AF5388" s="12" t="s">
        <v>46</v>
      </c>
    </row>
    <row r="5389">
      <c r="A5389" s="1" t="s">
        <v>7294</v>
      </c>
      <c r="B5389" s="7"/>
      <c r="C5389" s="1" t="s">
        <v>132</v>
      </c>
      <c r="D5389" s="1" t="s">
        <v>76</v>
      </c>
      <c r="E5389" s="1" t="s">
        <v>113</v>
      </c>
      <c r="F5389" s="1" t="s">
        <v>634</v>
      </c>
      <c r="G5389" s="1" t="s">
        <v>601</v>
      </c>
      <c r="H5389" s="1" t="s">
        <v>602</v>
      </c>
      <c r="I5389" s="1" t="s">
        <v>209</v>
      </c>
      <c r="J5389" s="1"/>
      <c r="K5389" s="1" t="s">
        <v>7295</v>
      </c>
      <c r="L5389" s="1" t="s">
        <v>53</v>
      </c>
      <c r="M5389" s="9">
        <v>44711.0</v>
      </c>
      <c r="N5389" s="9">
        <v>44711.0</v>
      </c>
      <c r="O5389" s="1"/>
      <c r="P5389" s="1">
        <v>8.33</v>
      </c>
      <c r="Q5389" s="1">
        <v>100000.0</v>
      </c>
      <c r="R5389" s="1">
        <v>300000.0</v>
      </c>
      <c r="S5389" s="10">
        <v>44741.0</v>
      </c>
      <c r="V5389" s="5">
        <v>24990.0</v>
      </c>
      <c r="W5389" s="11">
        <v>29488.199999999997</v>
      </c>
      <c r="Y5389" s="1"/>
      <c r="Z5389" s="5">
        <v>18742.5</v>
      </c>
      <c r="AA5389" s="1"/>
      <c r="AB5389" s="1"/>
      <c r="AC5389" s="1" t="s">
        <v>45</v>
      </c>
      <c r="AD5389" s="12" t="s">
        <v>46</v>
      </c>
      <c r="AE5389" s="12" t="s">
        <v>46</v>
      </c>
      <c r="AF5389" s="12" t="s">
        <v>46</v>
      </c>
    </row>
    <row r="5390">
      <c r="A5390" s="1" t="s">
        <v>7294</v>
      </c>
      <c r="B5390" s="7"/>
      <c r="C5390" s="1" t="s">
        <v>132</v>
      </c>
      <c r="D5390" s="1" t="s">
        <v>76</v>
      </c>
      <c r="E5390" s="1" t="s">
        <v>113</v>
      </c>
      <c r="F5390" s="1" t="s">
        <v>634</v>
      </c>
      <c r="G5390" s="1" t="s">
        <v>601</v>
      </c>
      <c r="H5390" s="1" t="s">
        <v>602</v>
      </c>
      <c r="I5390" s="1" t="s">
        <v>209</v>
      </c>
      <c r="J5390" s="1"/>
      <c r="K5390" s="1" t="s">
        <v>7295</v>
      </c>
      <c r="L5390" s="1" t="s">
        <v>53</v>
      </c>
      <c r="M5390" s="9">
        <v>44711.0</v>
      </c>
      <c r="N5390" s="9">
        <v>44711.0</v>
      </c>
      <c r="O5390" s="1"/>
      <c r="P5390" s="1">
        <v>8.33</v>
      </c>
      <c r="Q5390" s="1">
        <v>800000.0</v>
      </c>
      <c r="R5390" s="1">
        <v>300000.0</v>
      </c>
      <c r="S5390" s="10">
        <v>44741.0</v>
      </c>
      <c r="V5390" s="5">
        <v>24990.0</v>
      </c>
      <c r="W5390" s="11">
        <v>29488.199999999997</v>
      </c>
      <c r="Z5390" s="5">
        <v>18742.5</v>
      </c>
      <c r="AC5390" s="1" t="s">
        <v>45</v>
      </c>
      <c r="AD5390" s="12" t="s">
        <v>46</v>
      </c>
      <c r="AE5390" s="12" t="s">
        <v>46</v>
      </c>
      <c r="AF5390" s="12" t="s">
        <v>46</v>
      </c>
    </row>
    <row r="5391">
      <c r="A5391" s="1" t="s">
        <v>7296</v>
      </c>
      <c r="B5391" s="7"/>
      <c r="C5391" s="1" t="s">
        <v>95</v>
      </c>
      <c r="D5391" s="1" t="s">
        <v>96</v>
      </c>
      <c r="E5391" s="1" t="s">
        <v>77</v>
      </c>
      <c r="F5391" s="1" t="s">
        <v>97</v>
      </c>
      <c r="G5391" s="1" t="s">
        <v>152</v>
      </c>
      <c r="H5391" s="1" t="s">
        <v>153</v>
      </c>
      <c r="I5391" s="1" t="s">
        <v>247</v>
      </c>
      <c r="J5391" s="1"/>
      <c r="K5391" s="1" t="s">
        <v>7297</v>
      </c>
      <c r="L5391" s="1" t="s">
        <v>143</v>
      </c>
      <c r="M5391" s="9">
        <v>44775.0</v>
      </c>
      <c r="N5391" s="9">
        <v>44699.0</v>
      </c>
      <c r="O5391" s="1"/>
      <c r="P5391" s="1">
        <v>8.33</v>
      </c>
      <c r="Q5391" s="1">
        <v>500000.0</v>
      </c>
      <c r="R5391" s="1">
        <v>300000.0</v>
      </c>
      <c r="S5391" s="10">
        <v>44789.0</v>
      </c>
      <c r="V5391" s="5">
        <v>24990.0</v>
      </c>
      <c r="W5391" s="11">
        <v>29488.199999999997</v>
      </c>
      <c r="Z5391" s="5">
        <v>18742.5</v>
      </c>
      <c r="AB5391" s="1"/>
      <c r="AC5391" s="1" t="s">
        <v>45</v>
      </c>
      <c r="AD5391" s="12" t="s">
        <v>46</v>
      </c>
      <c r="AE5391" s="12" t="s">
        <v>46</v>
      </c>
      <c r="AF5391" s="12" t="s">
        <v>46</v>
      </c>
    </row>
    <row r="5392">
      <c r="A5392" s="1" t="s">
        <v>7298</v>
      </c>
      <c r="B5392" s="7"/>
      <c r="C5392" s="1" t="s">
        <v>36</v>
      </c>
      <c r="D5392" s="1" t="s">
        <v>96</v>
      </c>
      <c r="E5392" s="1" t="s">
        <v>77</v>
      </c>
      <c r="F5392" s="1" t="s">
        <v>948</v>
      </c>
      <c r="G5392" s="1" t="s">
        <v>321</v>
      </c>
      <c r="H5392" s="1" t="s">
        <v>322</v>
      </c>
      <c r="I5392" s="1" t="s">
        <v>42</v>
      </c>
      <c r="J5392" s="1"/>
      <c r="K5392" s="1" t="s">
        <v>7299</v>
      </c>
      <c r="L5392" s="1" t="s">
        <v>150</v>
      </c>
      <c r="M5392" s="9">
        <v>44742.0</v>
      </c>
      <c r="N5392" s="9">
        <v>44742.0</v>
      </c>
      <c r="O5392" s="1"/>
      <c r="P5392" s="1">
        <v>8.33</v>
      </c>
      <c r="Q5392" s="1">
        <v>200000.0</v>
      </c>
      <c r="R5392" s="1">
        <v>276000.0</v>
      </c>
      <c r="S5392" s="9">
        <v>44735.0</v>
      </c>
      <c r="T5392" s="9">
        <v>44742.0</v>
      </c>
      <c r="U5392" s="1" t="s">
        <v>7300</v>
      </c>
      <c r="V5392" s="5">
        <v>22990.8</v>
      </c>
      <c r="W5392" s="11">
        <v>27129.143999999997</v>
      </c>
      <c r="X5392" s="9">
        <v>44765.0</v>
      </c>
      <c r="Y5392" s="5">
        <v>24830.064</v>
      </c>
      <c r="Z5392" s="5">
        <v>17243.1</v>
      </c>
      <c r="AA5392" s="9">
        <v>44769.0</v>
      </c>
      <c r="AB5392" s="1" t="s">
        <v>7300</v>
      </c>
      <c r="AC5392" s="1" t="s">
        <v>55</v>
      </c>
      <c r="AD5392" s="12" t="s">
        <v>46</v>
      </c>
      <c r="AE5392" s="12" t="s">
        <v>46</v>
      </c>
      <c r="AF5392" s="12" t="s">
        <v>46</v>
      </c>
      <c r="AG5392" s="12" t="s">
        <v>46</v>
      </c>
      <c r="AH5392" s="12" t="s">
        <v>46</v>
      </c>
      <c r="AI5392" s="12" t="s">
        <v>46</v>
      </c>
    </row>
    <row r="5393">
      <c r="A5393" s="1" t="s">
        <v>7298</v>
      </c>
      <c r="B5393" s="7"/>
      <c r="C5393" s="1" t="s">
        <v>36</v>
      </c>
      <c r="D5393" s="1" t="s">
        <v>96</v>
      </c>
      <c r="E5393" s="1" t="s">
        <v>77</v>
      </c>
      <c r="F5393" s="1" t="s">
        <v>948</v>
      </c>
      <c r="G5393" s="1" t="s">
        <v>321</v>
      </c>
      <c r="H5393" s="1" t="s">
        <v>322</v>
      </c>
      <c r="I5393" s="1" t="s">
        <v>42</v>
      </c>
      <c r="J5393" s="1"/>
      <c r="K5393" s="1" t="s">
        <v>7299</v>
      </c>
      <c r="L5393" s="1" t="s">
        <v>150</v>
      </c>
      <c r="M5393" s="9">
        <v>44742.0</v>
      </c>
      <c r="N5393" s="9">
        <v>44742.0</v>
      </c>
      <c r="O5393" s="1"/>
      <c r="P5393" s="1">
        <v>8.33</v>
      </c>
      <c r="Q5393" s="1">
        <v>600000.0</v>
      </c>
      <c r="R5393" s="1">
        <v>300000.0</v>
      </c>
      <c r="S5393" s="10">
        <v>44832.0</v>
      </c>
      <c r="V5393" s="5">
        <v>24990.0</v>
      </c>
      <c r="W5393" s="11">
        <v>29488.199999999997</v>
      </c>
      <c r="Z5393" s="5">
        <v>18742.5</v>
      </c>
      <c r="AC5393" s="1" t="s">
        <v>45</v>
      </c>
      <c r="AD5393" s="12" t="s">
        <v>46</v>
      </c>
      <c r="AE5393" s="12" t="s">
        <v>46</v>
      </c>
      <c r="AF5393" s="12" t="s">
        <v>46</v>
      </c>
    </row>
    <row r="5394">
      <c r="A5394" s="1" t="s">
        <v>7301</v>
      </c>
      <c r="B5394" s="7"/>
      <c r="C5394" s="1" t="s">
        <v>36</v>
      </c>
      <c r="D5394" s="1" t="s">
        <v>81</v>
      </c>
      <c r="E5394" s="1" t="s">
        <v>212</v>
      </c>
      <c r="F5394" s="1" t="s">
        <v>535</v>
      </c>
      <c r="G5394" s="1" t="s">
        <v>40</v>
      </c>
      <c r="H5394" s="1" t="s">
        <v>41</v>
      </c>
      <c r="I5394" s="1" t="s">
        <v>123</v>
      </c>
      <c r="J5394" s="1"/>
      <c r="K5394" s="1" t="s">
        <v>7302</v>
      </c>
      <c r="L5394" s="1" t="s">
        <v>143</v>
      </c>
      <c r="M5394" s="9">
        <v>44933.0</v>
      </c>
      <c r="N5394" s="9">
        <v>45017.0</v>
      </c>
      <c r="O5394" s="1"/>
      <c r="P5394" s="1">
        <v>7.5</v>
      </c>
      <c r="Q5394" s="1">
        <v>300000.0</v>
      </c>
      <c r="R5394" s="1">
        <v>300000.0</v>
      </c>
      <c r="S5394" s="10">
        <v>45107.0</v>
      </c>
      <c r="V5394" s="5">
        <v>22500.0</v>
      </c>
      <c r="W5394" s="11">
        <v>26550.0</v>
      </c>
      <c r="Z5394" s="5">
        <v>16875.0</v>
      </c>
      <c r="AB5394" s="1"/>
      <c r="AC5394" s="1" t="s">
        <v>45</v>
      </c>
      <c r="AD5394" s="12" t="s">
        <v>46</v>
      </c>
      <c r="AE5394" s="12" t="s">
        <v>47</v>
      </c>
      <c r="AF5394" s="12" t="s">
        <v>47</v>
      </c>
    </row>
    <row r="5395">
      <c r="A5395" s="1" t="s">
        <v>7303</v>
      </c>
      <c r="B5395" s="7"/>
      <c r="C5395" s="1" t="s">
        <v>36</v>
      </c>
      <c r="D5395" s="1" t="s">
        <v>37</v>
      </c>
      <c r="E5395" s="1" t="s">
        <v>113</v>
      </c>
      <c r="F5395" s="1" t="s">
        <v>2884</v>
      </c>
      <c r="G5395" s="1" t="s">
        <v>121</v>
      </c>
      <c r="H5395" s="1" t="s">
        <v>994</v>
      </c>
      <c r="I5395" s="1" t="s">
        <v>265</v>
      </c>
      <c r="J5395" s="1"/>
      <c r="K5395" s="1" t="s">
        <v>7304</v>
      </c>
      <c r="L5395" s="1" t="s">
        <v>99</v>
      </c>
      <c r="M5395" s="9">
        <v>44652.0</v>
      </c>
      <c r="N5395" s="9">
        <v>44756.0</v>
      </c>
      <c r="O5395" s="1"/>
      <c r="P5395" s="1">
        <v>8.33</v>
      </c>
      <c r="Q5395" s="1">
        <v>200000.0</v>
      </c>
      <c r="R5395" s="1">
        <v>240000.0</v>
      </c>
      <c r="S5395" s="9">
        <v>44755.0</v>
      </c>
      <c r="T5395" s="9">
        <v>44756.0</v>
      </c>
      <c r="U5395" s="1" t="s">
        <v>7305</v>
      </c>
      <c r="V5395" s="5">
        <v>19992.0</v>
      </c>
      <c r="W5395" s="11">
        <v>23590.559999999998</v>
      </c>
      <c r="X5395" s="9">
        <v>44761.0</v>
      </c>
      <c r="Y5395" s="5">
        <v>23590.559999999998</v>
      </c>
      <c r="Z5395" s="5">
        <v>14994.0</v>
      </c>
      <c r="AA5395" s="9">
        <v>44763.0</v>
      </c>
      <c r="AB5395" s="1" t="s">
        <v>7306</v>
      </c>
      <c r="AC5395" s="1" t="s">
        <v>55</v>
      </c>
      <c r="AD5395" s="12" t="s">
        <v>46</v>
      </c>
      <c r="AE5395" s="12" t="s">
        <v>46</v>
      </c>
      <c r="AF5395" s="12" t="s">
        <v>46</v>
      </c>
      <c r="AG5395" s="12" t="s">
        <v>46</v>
      </c>
      <c r="AH5395" s="12" t="s">
        <v>46</v>
      </c>
      <c r="AI5395" s="12" t="s">
        <v>46</v>
      </c>
    </row>
    <row r="5396">
      <c r="A5396" s="1" t="s">
        <v>7303</v>
      </c>
      <c r="B5396" s="7"/>
      <c r="C5396" s="1" t="s">
        <v>36</v>
      </c>
      <c r="D5396" s="1" t="s">
        <v>37</v>
      </c>
      <c r="E5396" s="1" t="s">
        <v>113</v>
      </c>
      <c r="F5396" s="1" t="s">
        <v>1207</v>
      </c>
      <c r="G5396" s="1" t="s">
        <v>121</v>
      </c>
      <c r="H5396" s="1" t="s">
        <v>994</v>
      </c>
      <c r="I5396" s="1" t="s">
        <v>265</v>
      </c>
      <c r="J5396" s="1"/>
      <c r="K5396" s="1" t="s">
        <v>7304</v>
      </c>
      <c r="L5396" s="1" t="s">
        <v>99</v>
      </c>
      <c r="M5396" s="9">
        <v>44652.0</v>
      </c>
      <c r="N5396" s="9">
        <v>44652.0</v>
      </c>
      <c r="O5396" s="9">
        <v>45292.0</v>
      </c>
      <c r="P5396" s="1">
        <v>8.33</v>
      </c>
      <c r="Q5396" s="1">
        <v>300000.0</v>
      </c>
      <c r="R5396" s="1">
        <v>300000.0</v>
      </c>
      <c r="S5396" s="10">
        <v>44742.0</v>
      </c>
      <c r="V5396" s="5">
        <v>24990.0</v>
      </c>
      <c r="W5396" s="11">
        <v>29488.199999999997</v>
      </c>
      <c r="Z5396" s="5">
        <v>18742.5</v>
      </c>
      <c r="AB5396" s="1"/>
      <c r="AC5396" s="1" t="s">
        <v>45</v>
      </c>
      <c r="AD5396" s="12" t="s">
        <v>46</v>
      </c>
      <c r="AE5396" s="12" t="s">
        <v>46</v>
      </c>
      <c r="AF5396" s="12" t="s">
        <v>46</v>
      </c>
    </row>
    <row r="5397">
      <c r="A5397" s="1" t="s">
        <v>7307</v>
      </c>
      <c r="B5397" s="7"/>
      <c r="C5397" s="1" t="s">
        <v>132</v>
      </c>
      <c r="D5397" s="1" t="s">
        <v>76</v>
      </c>
      <c r="E5397" s="1" t="s">
        <v>77</v>
      </c>
      <c r="F5397" s="1" t="s">
        <v>105</v>
      </c>
      <c r="G5397" s="1" t="s">
        <v>354</v>
      </c>
      <c r="H5397" s="1" t="s">
        <v>355</v>
      </c>
      <c r="I5397" s="1" t="s">
        <v>123</v>
      </c>
      <c r="J5397" s="1"/>
      <c r="K5397" s="1" t="s">
        <v>7308</v>
      </c>
      <c r="L5397" s="1" t="s">
        <v>99</v>
      </c>
      <c r="M5397" s="9">
        <v>45160.0</v>
      </c>
      <c r="N5397" s="9">
        <v>45160.0</v>
      </c>
      <c r="O5397" s="1"/>
      <c r="P5397" s="1">
        <v>8.33</v>
      </c>
      <c r="Q5397" s="1">
        <v>300000.0</v>
      </c>
      <c r="R5397" s="1">
        <v>300000.0</v>
      </c>
      <c r="S5397" s="10">
        <v>45250.0</v>
      </c>
      <c r="V5397" s="5">
        <v>24990.0</v>
      </c>
      <c r="W5397" s="11">
        <v>29488.199999999997</v>
      </c>
      <c r="Z5397" s="5">
        <v>18742.5</v>
      </c>
      <c r="AB5397" s="1"/>
      <c r="AC5397" s="1" t="s">
        <v>45</v>
      </c>
      <c r="AD5397" s="12" t="s">
        <v>47</v>
      </c>
      <c r="AE5397" s="12" t="s">
        <v>47</v>
      </c>
      <c r="AF5397" s="12" t="s">
        <v>47</v>
      </c>
    </row>
    <row r="5398">
      <c r="A5398" s="1" t="s">
        <v>7309</v>
      </c>
      <c r="B5398" s="7"/>
      <c r="C5398" s="1" t="s">
        <v>36</v>
      </c>
      <c r="D5398" s="1" t="s">
        <v>96</v>
      </c>
      <c r="E5398" s="1" t="s">
        <v>113</v>
      </c>
      <c r="F5398" s="1" t="s">
        <v>900</v>
      </c>
      <c r="G5398" s="1" t="s">
        <v>134</v>
      </c>
      <c r="H5398" s="1" t="s">
        <v>135</v>
      </c>
      <c r="I5398" s="1" t="s">
        <v>290</v>
      </c>
      <c r="J5398" s="1"/>
      <c r="K5398" s="1" t="s">
        <v>7310</v>
      </c>
      <c r="L5398" s="1" t="s">
        <v>88</v>
      </c>
      <c r="M5398" s="9">
        <v>45070.0</v>
      </c>
      <c r="N5398" s="14">
        <v>44906.0</v>
      </c>
      <c r="O5398" s="1"/>
      <c r="P5398" s="1">
        <v>8.33</v>
      </c>
      <c r="Q5398" s="1">
        <v>300000.0</v>
      </c>
      <c r="R5398" s="1">
        <v>1080000.0</v>
      </c>
      <c r="S5398" s="9">
        <v>44937.0</v>
      </c>
      <c r="T5398" s="14">
        <v>45247.0</v>
      </c>
      <c r="U5398" s="1" t="s">
        <v>7311</v>
      </c>
      <c r="V5398" s="5">
        <v>89964.0</v>
      </c>
      <c r="W5398" s="11">
        <v>106157.51999999999</v>
      </c>
      <c r="X5398" s="9">
        <v>45293.0</v>
      </c>
      <c r="Y5398" s="5">
        <v>97161.12</v>
      </c>
      <c r="Z5398" s="5">
        <v>67473.0</v>
      </c>
      <c r="AA5398" s="9">
        <v>45295.0</v>
      </c>
      <c r="AB5398" s="1" t="s">
        <v>7312</v>
      </c>
      <c r="AC5398" s="1" t="s">
        <v>55</v>
      </c>
      <c r="AD5398" s="12" t="s">
        <v>47</v>
      </c>
      <c r="AE5398" s="12" t="s">
        <v>46</v>
      </c>
      <c r="AF5398" s="12" t="s">
        <v>46</v>
      </c>
      <c r="AG5398" s="12" t="s">
        <v>47</v>
      </c>
      <c r="AH5398" s="12" t="s">
        <v>47</v>
      </c>
      <c r="AI5398" s="12" t="s">
        <v>47</v>
      </c>
    </row>
    <row r="5399">
      <c r="A5399" s="1" t="s">
        <v>7309</v>
      </c>
      <c r="B5399" s="7"/>
      <c r="C5399" s="1" t="s">
        <v>36</v>
      </c>
      <c r="D5399" s="1" t="s">
        <v>96</v>
      </c>
      <c r="E5399" s="1" t="s">
        <v>113</v>
      </c>
      <c r="F5399" s="1" t="s">
        <v>900</v>
      </c>
      <c r="G5399" s="1" t="s">
        <v>134</v>
      </c>
      <c r="H5399" s="1" t="s">
        <v>135</v>
      </c>
      <c r="I5399" s="1" t="s">
        <v>290</v>
      </c>
      <c r="J5399" s="1"/>
      <c r="K5399" s="1" t="s">
        <v>7310</v>
      </c>
      <c r="L5399" s="1" t="s">
        <v>88</v>
      </c>
      <c r="M5399" s="9">
        <v>45070.0</v>
      </c>
      <c r="N5399" s="9">
        <v>45261.0</v>
      </c>
      <c r="O5399" s="1"/>
      <c r="P5399" s="1">
        <v>8.33</v>
      </c>
      <c r="Q5399" s="1">
        <v>300000.0</v>
      </c>
      <c r="R5399" s="1">
        <v>500000.0</v>
      </c>
      <c r="S5399" s="9">
        <v>45292.0</v>
      </c>
      <c r="T5399" s="9">
        <v>45295.0</v>
      </c>
      <c r="U5399" s="1" t="s">
        <v>7313</v>
      </c>
      <c r="V5399" s="5">
        <v>41650.0</v>
      </c>
      <c r="W5399" s="11">
        <v>49147.0</v>
      </c>
      <c r="X5399" s="9">
        <v>45338.0</v>
      </c>
      <c r="Y5399" s="5">
        <v>44982.0</v>
      </c>
      <c r="Z5399" s="5">
        <v>31237.5</v>
      </c>
      <c r="AA5399" s="9">
        <v>45344.0</v>
      </c>
      <c r="AB5399" s="1" t="s">
        <v>7314</v>
      </c>
      <c r="AC5399" s="1" t="s">
        <v>55</v>
      </c>
      <c r="AD5399" s="12" t="s">
        <v>47</v>
      </c>
      <c r="AE5399" s="12" t="s">
        <v>47</v>
      </c>
      <c r="AF5399" s="12" t="s">
        <v>47</v>
      </c>
      <c r="AG5399" s="12" t="s">
        <v>47</v>
      </c>
      <c r="AH5399" s="12" t="s">
        <v>47</v>
      </c>
      <c r="AI5399" s="12" t="s">
        <v>47</v>
      </c>
    </row>
    <row r="5400">
      <c r="A5400" s="1" t="s">
        <v>7309</v>
      </c>
      <c r="B5400" s="7"/>
      <c r="C5400" s="1" t="s">
        <v>36</v>
      </c>
      <c r="D5400" s="1" t="s">
        <v>96</v>
      </c>
      <c r="E5400" s="1" t="s">
        <v>113</v>
      </c>
      <c r="F5400" s="1" t="s">
        <v>900</v>
      </c>
      <c r="G5400" s="1" t="s">
        <v>134</v>
      </c>
      <c r="H5400" s="1" t="s">
        <v>135</v>
      </c>
      <c r="I5400" s="1" t="s">
        <v>290</v>
      </c>
      <c r="J5400" s="1"/>
      <c r="K5400" s="1" t="s">
        <v>7310</v>
      </c>
      <c r="L5400" s="1" t="s">
        <v>88</v>
      </c>
      <c r="M5400" s="9">
        <v>45070.0</v>
      </c>
      <c r="N5400" s="9">
        <v>45262.0</v>
      </c>
      <c r="O5400" s="1"/>
      <c r="P5400" s="1">
        <v>8.33</v>
      </c>
      <c r="Q5400" s="1">
        <v>300000.0</v>
      </c>
      <c r="R5400" s="1">
        <v>300000.0</v>
      </c>
      <c r="S5400" s="9">
        <v>45293.0</v>
      </c>
      <c r="T5400" s="9">
        <v>45330.0</v>
      </c>
      <c r="U5400" s="1" t="s">
        <v>7315</v>
      </c>
      <c r="V5400" s="5">
        <v>24990.0</v>
      </c>
      <c r="W5400" s="11">
        <v>29488.199999999997</v>
      </c>
      <c r="X5400" s="9">
        <v>45369.0</v>
      </c>
      <c r="Y5400" s="5">
        <v>26989.199999999997</v>
      </c>
      <c r="Z5400" s="5">
        <v>18742.5</v>
      </c>
      <c r="AA5400" s="9">
        <v>45372.0</v>
      </c>
      <c r="AB5400" s="1" t="s">
        <v>7316</v>
      </c>
      <c r="AC5400" s="1" t="s">
        <v>55</v>
      </c>
      <c r="AD5400" s="12" t="s">
        <v>47</v>
      </c>
      <c r="AE5400" s="12" t="s">
        <v>47</v>
      </c>
      <c r="AF5400" s="12" t="s">
        <v>47</v>
      </c>
      <c r="AG5400" s="12" t="s">
        <v>47</v>
      </c>
      <c r="AH5400" s="12" t="s">
        <v>47</v>
      </c>
      <c r="AI5400" s="12" t="s">
        <v>47</v>
      </c>
    </row>
    <row r="5401">
      <c r="A5401" s="1" t="s">
        <v>7309</v>
      </c>
      <c r="B5401" s="7"/>
      <c r="C5401" s="1" t="s">
        <v>36</v>
      </c>
      <c r="D5401" s="1" t="s">
        <v>96</v>
      </c>
      <c r="E5401" s="1" t="s">
        <v>113</v>
      </c>
      <c r="F5401" s="1" t="s">
        <v>900</v>
      </c>
      <c r="G5401" s="1" t="s">
        <v>134</v>
      </c>
      <c r="H5401" s="1" t="s">
        <v>135</v>
      </c>
      <c r="I5401" s="1" t="s">
        <v>290</v>
      </c>
      <c r="J5401" s="1"/>
      <c r="K5401" s="1" t="s">
        <v>7310</v>
      </c>
      <c r="L5401" s="1" t="s">
        <v>88</v>
      </c>
      <c r="M5401" s="9">
        <v>45070.0</v>
      </c>
      <c r="N5401" s="9">
        <v>45070.0</v>
      </c>
      <c r="O5401" s="1"/>
      <c r="P5401" s="1">
        <v>8.33</v>
      </c>
      <c r="Q5401" s="1">
        <v>300000.0</v>
      </c>
      <c r="R5401" s="1">
        <v>300000.0</v>
      </c>
      <c r="S5401" s="10">
        <v>45160.0</v>
      </c>
      <c r="V5401" s="5">
        <v>24990.0</v>
      </c>
      <c r="W5401" s="11">
        <v>29488.199999999997</v>
      </c>
      <c r="Z5401" s="5">
        <v>18742.5</v>
      </c>
      <c r="AB5401" s="1"/>
      <c r="AC5401" s="1" t="s">
        <v>45</v>
      </c>
      <c r="AD5401" s="12" t="s">
        <v>47</v>
      </c>
      <c r="AE5401" s="12" t="s">
        <v>47</v>
      </c>
      <c r="AF5401" s="12" t="s">
        <v>47</v>
      </c>
    </row>
    <row r="5402">
      <c r="A5402" s="1" t="s">
        <v>7309</v>
      </c>
      <c r="B5402" s="7"/>
      <c r="C5402" s="1" t="s">
        <v>36</v>
      </c>
      <c r="D5402" s="1" t="s">
        <v>96</v>
      </c>
      <c r="E5402" s="1" t="s">
        <v>113</v>
      </c>
      <c r="F5402" s="1" t="s">
        <v>900</v>
      </c>
      <c r="G5402" s="1" t="s">
        <v>134</v>
      </c>
      <c r="H5402" s="1" t="s">
        <v>135</v>
      </c>
      <c r="I5402" s="1" t="s">
        <v>290</v>
      </c>
      <c r="J5402" s="1"/>
      <c r="K5402" s="1" t="s">
        <v>7310</v>
      </c>
      <c r="L5402" s="1" t="s">
        <v>88</v>
      </c>
      <c r="M5402" s="9">
        <v>45070.0</v>
      </c>
      <c r="N5402" s="9">
        <v>45070.0</v>
      </c>
      <c r="O5402" s="1"/>
      <c r="P5402" s="1">
        <v>8.33</v>
      </c>
      <c r="Q5402" s="1">
        <v>300000.0</v>
      </c>
      <c r="R5402" s="1">
        <v>300000.0</v>
      </c>
      <c r="S5402" s="10">
        <v>45160.0</v>
      </c>
      <c r="V5402" s="5">
        <v>24990.0</v>
      </c>
      <c r="W5402" s="11">
        <v>29488.199999999997</v>
      </c>
      <c r="Z5402" s="5">
        <v>18742.5</v>
      </c>
      <c r="AB5402" s="1"/>
      <c r="AC5402" s="1" t="s">
        <v>45</v>
      </c>
      <c r="AD5402" s="12" t="s">
        <v>47</v>
      </c>
      <c r="AE5402" s="12" t="s">
        <v>47</v>
      </c>
      <c r="AF5402" s="12" t="s">
        <v>47</v>
      </c>
    </row>
    <row r="5403">
      <c r="A5403" s="1" t="s">
        <v>7309</v>
      </c>
      <c r="B5403" s="7"/>
      <c r="C5403" s="1" t="s">
        <v>36</v>
      </c>
      <c r="D5403" s="1" t="s">
        <v>96</v>
      </c>
      <c r="E5403" s="1" t="s">
        <v>113</v>
      </c>
      <c r="F5403" s="1" t="s">
        <v>900</v>
      </c>
      <c r="G5403" s="1" t="s">
        <v>134</v>
      </c>
      <c r="H5403" s="1" t="s">
        <v>135</v>
      </c>
      <c r="I5403" s="1" t="s">
        <v>290</v>
      </c>
      <c r="J5403" s="1"/>
      <c r="K5403" s="1" t="s">
        <v>7310</v>
      </c>
      <c r="L5403" s="1" t="s">
        <v>88</v>
      </c>
      <c r="M5403" s="9">
        <v>45070.0</v>
      </c>
      <c r="N5403" s="9">
        <v>45070.0</v>
      </c>
      <c r="O5403" s="1"/>
      <c r="P5403" s="1">
        <v>8.33</v>
      </c>
      <c r="Q5403" s="1">
        <v>300000.0</v>
      </c>
      <c r="R5403" s="1">
        <v>300000.0</v>
      </c>
      <c r="S5403" s="10">
        <v>45160.0</v>
      </c>
      <c r="V5403" s="5">
        <v>24990.0</v>
      </c>
      <c r="W5403" s="11">
        <v>29488.199999999997</v>
      </c>
      <c r="X5403" s="1"/>
      <c r="Y5403" s="1"/>
      <c r="Z5403" s="5">
        <v>18742.5</v>
      </c>
      <c r="AA5403" s="1"/>
      <c r="AC5403" s="1" t="s">
        <v>45</v>
      </c>
      <c r="AD5403" s="12" t="s">
        <v>47</v>
      </c>
      <c r="AE5403" s="12" t="s">
        <v>47</v>
      </c>
      <c r="AF5403" s="12" t="s">
        <v>47</v>
      </c>
    </row>
    <row r="5404">
      <c r="A5404" s="1" t="s">
        <v>7309</v>
      </c>
      <c r="B5404" s="7"/>
      <c r="C5404" s="1" t="s">
        <v>36</v>
      </c>
      <c r="D5404" s="1" t="s">
        <v>96</v>
      </c>
      <c r="E5404" s="1" t="s">
        <v>113</v>
      </c>
      <c r="F5404" s="1" t="s">
        <v>900</v>
      </c>
      <c r="G5404" s="1" t="s">
        <v>134</v>
      </c>
      <c r="H5404" s="1" t="s">
        <v>135</v>
      </c>
      <c r="I5404" s="1" t="s">
        <v>290</v>
      </c>
      <c r="J5404" s="1"/>
      <c r="K5404" s="1" t="s">
        <v>7310</v>
      </c>
      <c r="L5404" s="1" t="s">
        <v>88</v>
      </c>
      <c r="M5404" s="9">
        <v>45070.0</v>
      </c>
      <c r="N5404" s="9">
        <v>45070.0</v>
      </c>
      <c r="O5404" s="1"/>
      <c r="P5404" s="1">
        <v>8.33</v>
      </c>
      <c r="Q5404" s="1">
        <v>300000.0</v>
      </c>
      <c r="R5404" s="1">
        <v>300000.0</v>
      </c>
      <c r="S5404" s="10">
        <v>45160.0</v>
      </c>
      <c r="V5404" s="5">
        <v>24990.0</v>
      </c>
      <c r="W5404" s="11">
        <v>29488.199999999997</v>
      </c>
      <c r="Z5404" s="5">
        <v>18742.5</v>
      </c>
      <c r="AC5404" s="1" t="s">
        <v>45</v>
      </c>
      <c r="AD5404" s="12" t="s">
        <v>47</v>
      </c>
      <c r="AE5404" s="12" t="s">
        <v>47</v>
      </c>
      <c r="AF5404" s="12" t="s">
        <v>47</v>
      </c>
    </row>
    <row r="5405">
      <c r="A5405" s="1" t="s">
        <v>7309</v>
      </c>
      <c r="B5405" s="7"/>
      <c r="C5405" s="1" t="s">
        <v>36</v>
      </c>
      <c r="D5405" s="1" t="s">
        <v>96</v>
      </c>
      <c r="E5405" s="1" t="s">
        <v>113</v>
      </c>
      <c r="F5405" s="1" t="s">
        <v>900</v>
      </c>
      <c r="G5405" s="1" t="s">
        <v>134</v>
      </c>
      <c r="H5405" s="1" t="s">
        <v>135</v>
      </c>
      <c r="I5405" s="1" t="s">
        <v>290</v>
      </c>
      <c r="J5405" s="1"/>
      <c r="K5405" s="1" t="s">
        <v>7310</v>
      </c>
      <c r="L5405" s="1" t="s">
        <v>88</v>
      </c>
      <c r="M5405" s="9">
        <v>45070.0</v>
      </c>
      <c r="N5405" s="9">
        <v>45299.0</v>
      </c>
      <c r="O5405" s="1"/>
      <c r="P5405" s="1">
        <v>8.33</v>
      </c>
      <c r="Q5405" s="1">
        <v>300000.0</v>
      </c>
      <c r="R5405" s="1">
        <v>300000.0</v>
      </c>
      <c r="S5405" s="10">
        <v>45329.0</v>
      </c>
      <c r="V5405" s="5">
        <v>24990.0</v>
      </c>
      <c r="W5405" s="11">
        <v>29488.199999999997</v>
      </c>
      <c r="Z5405" s="5">
        <v>18742.5</v>
      </c>
      <c r="AC5405" s="1" t="s">
        <v>45</v>
      </c>
      <c r="AD5405" s="12" t="s">
        <v>47</v>
      </c>
      <c r="AE5405" s="12" t="s">
        <v>47</v>
      </c>
      <c r="AF5405" s="12" t="s">
        <v>47</v>
      </c>
    </row>
    <row r="5406">
      <c r="A5406" s="1" t="s">
        <v>7309</v>
      </c>
      <c r="B5406" s="7"/>
      <c r="C5406" s="1" t="s">
        <v>36</v>
      </c>
      <c r="D5406" s="1" t="s">
        <v>96</v>
      </c>
      <c r="E5406" s="1" t="s">
        <v>113</v>
      </c>
      <c r="F5406" s="1" t="s">
        <v>900</v>
      </c>
      <c r="G5406" s="1" t="s">
        <v>134</v>
      </c>
      <c r="H5406" s="1" t="s">
        <v>135</v>
      </c>
      <c r="I5406" s="1" t="s">
        <v>290</v>
      </c>
      <c r="J5406" s="1"/>
      <c r="K5406" s="1" t="s">
        <v>7310</v>
      </c>
      <c r="L5406" s="1" t="s">
        <v>88</v>
      </c>
      <c r="M5406" s="9">
        <v>45070.0</v>
      </c>
      <c r="N5406" s="14">
        <v>45278.0</v>
      </c>
      <c r="O5406" s="1"/>
      <c r="P5406" s="1">
        <v>8.33</v>
      </c>
      <c r="Q5406" s="1">
        <v>300000.0</v>
      </c>
      <c r="R5406" s="1">
        <v>300000.0</v>
      </c>
      <c r="S5406" s="15">
        <v>45368.0</v>
      </c>
      <c r="V5406" s="5">
        <v>24990.0</v>
      </c>
      <c r="W5406" s="11">
        <v>29488.199999999997</v>
      </c>
      <c r="Z5406" s="5">
        <v>18742.5</v>
      </c>
      <c r="AB5406" s="1"/>
      <c r="AC5406" s="1" t="s">
        <v>45</v>
      </c>
      <c r="AD5406" s="12" t="s">
        <v>47</v>
      </c>
      <c r="AE5406" s="12" t="s">
        <v>47</v>
      </c>
      <c r="AF5406" s="12" t="s">
        <v>47</v>
      </c>
    </row>
    <row r="5407">
      <c r="A5407" s="1" t="s">
        <v>7309</v>
      </c>
      <c r="B5407" s="7"/>
      <c r="C5407" s="1" t="s">
        <v>36</v>
      </c>
      <c r="D5407" s="1" t="s">
        <v>96</v>
      </c>
      <c r="E5407" s="1" t="s">
        <v>113</v>
      </c>
      <c r="F5407" s="1" t="s">
        <v>900</v>
      </c>
      <c r="G5407" s="1" t="s">
        <v>134</v>
      </c>
      <c r="H5407" s="1" t="s">
        <v>135</v>
      </c>
      <c r="I5407" s="1" t="s">
        <v>290</v>
      </c>
      <c r="J5407" s="1"/>
      <c r="K5407" s="1" t="s">
        <v>7310</v>
      </c>
      <c r="L5407" s="1" t="s">
        <v>88</v>
      </c>
      <c r="M5407" s="9">
        <v>45070.0</v>
      </c>
      <c r="N5407" s="9">
        <v>45070.0</v>
      </c>
      <c r="O5407" s="1"/>
      <c r="P5407" s="1">
        <v>8.33</v>
      </c>
      <c r="Q5407" s="1">
        <v>300000.0</v>
      </c>
      <c r="R5407" s="1">
        <v>300000.0</v>
      </c>
      <c r="S5407" s="10">
        <v>45160.0</v>
      </c>
      <c r="V5407" s="5">
        <v>24990.0</v>
      </c>
      <c r="W5407" s="11">
        <v>29488.199999999997</v>
      </c>
      <c r="Z5407" s="5">
        <v>18742.5</v>
      </c>
      <c r="AB5407" s="1"/>
      <c r="AC5407" s="1" t="s">
        <v>45</v>
      </c>
      <c r="AD5407" s="12" t="s">
        <v>47</v>
      </c>
      <c r="AE5407" s="12" t="s">
        <v>47</v>
      </c>
      <c r="AF5407" s="12" t="s">
        <v>47</v>
      </c>
    </row>
    <row r="5408">
      <c r="A5408" s="1" t="s">
        <v>7309</v>
      </c>
      <c r="B5408" s="7"/>
      <c r="C5408" s="1" t="s">
        <v>36</v>
      </c>
      <c r="D5408" s="1" t="s">
        <v>96</v>
      </c>
      <c r="E5408" s="1" t="s">
        <v>113</v>
      </c>
      <c r="F5408" s="1" t="s">
        <v>900</v>
      </c>
      <c r="G5408" s="1" t="s">
        <v>134</v>
      </c>
      <c r="H5408" s="1" t="s">
        <v>135</v>
      </c>
      <c r="I5408" s="1" t="s">
        <v>290</v>
      </c>
      <c r="J5408" s="1"/>
      <c r="K5408" s="1" t="s">
        <v>7310</v>
      </c>
      <c r="L5408" s="1" t="s">
        <v>88</v>
      </c>
      <c r="M5408" s="9">
        <v>45070.0</v>
      </c>
      <c r="N5408" s="9">
        <v>45070.0</v>
      </c>
      <c r="O5408" s="1"/>
      <c r="P5408" s="1">
        <v>8.33</v>
      </c>
      <c r="Q5408" s="1">
        <v>300000.0</v>
      </c>
      <c r="R5408" s="1">
        <v>300000.0</v>
      </c>
      <c r="S5408" s="10">
        <v>45160.0</v>
      </c>
      <c r="V5408" s="5">
        <v>24990.0</v>
      </c>
      <c r="W5408" s="11">
        <v>29488.199999999997</v>
      </c>
      <c r="Z5408" s="5">
        <v>18742.5</v>
      </c>
      <c r="AB5408" s="1"/>
      <c r="AC5408" s="1" t="s">
        <v>45</v>
      </c>
      <c r="AD5408" s="12" t="s">
        <v>47</v>
      </c>
      <c r="AE5408" s="12" t="s">
        <v>47</v>
      </c>
      <c r="AF5408" s="12" t="s">
        <v>47</v>
      </c>
    </row>
    <row r="5409">
      <c r="A5409" s="1" t="s">
        <v>7309</v>
      </c>
      <c r="B5409" s="7"/>
      <c r="C5409" s="1" t="s">
        <v>36</v>
      </c>
      <c r="D5409" s="1" t="s">
        <v>96</v>
      </c>
      <c r="E5409" s="1" t="s">
        <v>113</v>
      </c>
      <c r="F5409" s="1" t="s">
        <v>900</v>
      </c>
      <c r="G5409" s="1" t="s">
        <v>134</v>
      </c>
      <c r="H5409" s="1" t="s">
        <v>135</v>
      </c>
      <c r="I5409" s="1" t="s">
        <v>290</v>
      </c>
      <c r="J5409" s="1"/>
      <c r="K5409" s="1" t="s">
        <v>7310</v>
      </c>
      <c r="L5409" s="1" t="s">
        <v>88</v>
      </c>
      <c r="M5409" s="9">
        <v>45070.0</v>
      </c>
      <c r="N5409" s="9">
        <v>45070.0</v>
      </c>
      <c r="O5409" s="1"/>
      <c r="P5409" s="1">
        <v>8.33</v>
      </c>
      <c r="Q5409" s="1">
        <v>300000.0</v>
      </c>
      <c r="R5409" s="1">
        <v>300000.0</v>
      </c>
      <c r="S5409" s="10">
        <v>45160.0</v>
      </c>
      <c r="V5409" s="5">
        <v>24990.0</v>
      </c>
      <c r="W5409" s="11">
        <v>29488.199999999997</v>
      </c>
      <c r="Z5409" s="5">
        <v>18742.5</v>
      </c>
      <c r="AC5409" s="1" t="s">
        <v>45</v>
      </c>
      <c r="AD5409" s="12" t="s">
        <v>47</v>
      </c>
      <c r="AE5409" s="12" t="s">
        <v>47</v>
      </c>
      <c r="AF5409" s="12" t="s">
        <v>47</v>
      </c>
    </row>
    <row r="5410">
      <c r="A5410" s="1" t="s">
        <v>7309</v>
      </c>
      <c r="B5410" s="7"/>
      <c r="C5410" s="1" t="s">
        <v>36</v>
      </c>
      <c r="D5410" s="1" t="s">
        <v>96</v>
      </c>
      <c r="E5410" s="1" t="s">
        <v>113</v>
      </c>
      <c r="F5410" s="1" t="s">
        <v>900</v>
      </c>
      <c r="G5410" s="1" t="s">
        <v>134</v>
      </c>
      <c r="H5410" s="1" t="s">
        <v>135</v>
      </c>
      <c r="I5410" s="1" t="s">
        <v>290</v>
      </c>
      <c r="J5410" s="1"/>
      <c r="K5410" s="1" t="s">
        <v>7310</v>
      </c>
      <c r="L5410" s="1" t="s">
        <v>88</v>
      </c>
      <c r="M5410" s="9">
        <v>45070.0</v>
      </c>
      <c r="N5410" s="14">
        <v>45227.0</v>
      </c>
      <c r="O5410" s="1"/>
      <c r="P5410" s="1">
        <v>8.33</v>
      </c>
      <c r="Q5410" s="1">
        <v>300000.0</v>
      </c>
      <c r="R5410" s="1">
        <v>300000.0</v>
      </c>
      <c r="S5410" s="15">
        <v>45317.0</v>
      </c>
      <c r="V5410" s="5">
        <v>24990.0</v>
      </c>
      <c r="W5410" s="11">
        <v>29488.199999999997</v>
      </c>
      <c r="Z5410" s="5">
        <v>18742.5</v>
      </c>
      <c r="AB5410" s="1"/>
      <c r="AC5410" s="1" t="s">
        <v>45</v>
      </c>
      <c r="AD5410" s="12" t="s">
        <v>47</v>
      </c>
      <c r="AE5410" s="12" t="s">
        <v>47</v>
      </c>
      <c r="AF5410" s="12" t="s">
        <v>47</v>
      </c>
    </row>
    <row r="5411">
      <c r="A5411" s="1" t="s">
        <v>7309</v>
      </c>
      <c r="B5411" s="7"/>
      <c r="C5411" s="1" t="s">
        <v>36</v>
      </c>
      <c r="D5411" s="1" t="s">
        <v>96</v>
      </c>
      <c r="E5411" s="1" t="s">
        <v>113</v>
      </c>
      <c r="F5411" s="1" t="s">
        <v>900</v>
      </c>
      <c r="G5411" s="1" t="s">
        <v>134</v>
      </c>
      <c r="H5411" s="1" t="s">
        <v>135</v>
      </c>
      <c r="I5411" s="1" t="s">
        <v>290</v>
      </c>
      <c r="J5411" s="1"/>
      <c r="K5411" s="1" t="s">
        <v>7310</v>
      </c>
      <c r="L5411" s="1" t="s">
        <v>88</v>
      </c>
      <c r="M5411" s="9">
        <v>45070.0</v>
      </c>
      <c r="N5411" s="9">
        <v>45070.0</v>
      </c>
      <c r="O5411" s="1"/>
      <c r="P5411" s="1">
        <v>8.33</v>
      </c>
      <c r="Q5411" s="1">
        <v>100000.0</v>
      </c>
      <c r="R5411" s="1">
        <v>300000.0</v>
      </c>
      <c r="S5411" s="10">
        <v>45100.0</v>
      </c>
      <c r="V5411" s="5">
        <v>24990.0</v>
      </c>
      <c r="W5411" s="11">
        <v>29488.199999999997</v>
      </c>
      <c r="X5411" s="1"/>
      <c r="Y5411" s="1"/>
      <c r="Z5411" s="5">
        <v>18742.5</v>
      </c>
      <c r="AB5411" s="1"/>
      <c r="AC5411" s="1" t="s">
        <v>45</v>
      </c>
      <c r="AD5411" s="12" t="s">
        <v>47</v>
      </c>
      <c r="AE5411" s="12" t="s">
        <v>47</v>
      </c>
      <c r="AF5411" s="12" t="s">
        <v>47</v>
      </c>
    </row>
    <row r="5412">
      <c r="A5412" s="1" t="s">
        <v>7309</v>
      </c>
      <c r="B5412" s="7"/>
      <c r="C5412" s="1" t="s">
        <v>36</v>
      </c>
      <c r="D5412" s="1" t="s">
        <v>96</v>
      </c>
      <c r="E5412" s="1" t="s">
        <v>113</v>
      </c>
      <c r="F5412" s="1" t="s">
        <v>900</v>
      </c>
      <c r="G5412" s="1" t="s">
        <v>134</v>
      </c>
      <c r="H5412" s="1" t="s">
        <v>135</v>
      </c>
      <c r="I5412" s="1" t="s">
        <v>290</v>
      </c>
      <c r="J5412" s="1"/>
      <c r="K5412" s="1" t="s">
        <v>7310</v>
      </c>
      <c r="L5412" s="1" t="s">
        <v>88</v>
      </c>
      <c r="M5412" s="9">
        <v>45070.0</v>
      </c>
      <c r="N5412" s="9">
        <v>45070.0</v>
      </c>
      <c r="O5412" s="1"/>
      <c r="P5412" s="1">
        <v>8.33</v>
      </c>
      <c r="Q5412" s="1">
        <v>1400000.0</v>
      </c>
      <c r="R5412" s="1">
        <v>300000.0</v>
      </c>
      <c r="S5412" s="10">
        <v>45100.0</v>
      </c>
      <c r="V5412" s="5">
        <v>24990.0</v>
      </c>
      <c r="W5412" s="11">
        <v>29488.199999999997</v>
      </c>
      <c r="Z5412" s="5">
        <v>18742.5</v>
      </c>
      <c r="AC5412" s="1" t="s">
        <v>45</v>
      </c>
      <c r="AD5412" s="12" t="s">
        <v>47</v>
      </c>
      <c r="AE5412" s="12" t="s">
        <v>47</v>
      </c>
      <c r="AF5412" s="12" t="s">
        <v>47</v>
      </c>
    </row>
    <row r="5413">
      <c r="A5413" s="1" t="s">
        <v>7309</v>
      </c>
      <c r="B5413" s="7"/>
      <c r="C5413" s="1" t="s">
        <v>36</v>
      </c>
      <c r="D5413" s="1" t="s">
        <v>96</v>
      </c>
      <c r="E5413" s="1" t="s">
        <v>113</v>
      </c>
      <c r="F5413" s="1" t="s">
        <v>900</v>
      </c>
      <c r="G5413" s="1" t="s">
        <v>134</v>
      </c>
      <c r="H5413" s="1" t="s">
        <v>135</v>
      </c>
      <c r="I5413" s="1" t="s">
        <v>290</v>
      </c>
      <c r="J5413" s="1"/>
      <c r="K5413" s="1" t="s">
        <v>7310</v>
      </c>
      <c r="L5413" s="1" t="s">
        <v>88</v>
      </c>
      <c r="M5413" s="9">
        <v>45070.0</v>
      </c>
      <c r="N5413" s="9">
        <v>45070.0</v>
      </c>
      <c r="P5413" s="1">
        <v>8.33</v>
      </c>
      <c r="Q5413" s="1">
        <v>400000.0</v>
      </c>
      <c r="R5413" s="1">
        <v>300000.0</v>
      </c>
      <c r="S5413" s="10">
        <v>45100.0</v>
      </c>
      <c r="V5413" s="5">
        <v>24990.0</v>
      </c>
      <c r="W5413" s="11">
        <v>29488.199999999997</v>
      </c>
      <c r="Z5413" s="5">
        <v>18742.5</v>
      </c>
      <c r="AC5413" s="1" t="s">
        <v>45</v>
      </c>
      <c r="AD5413" s="12" t="s">
        <v>47</v>
      </c>
      <c r="AE5413" s="12" t="s">
        <v>47</v>
      </c>
      <c r="AF5413" s="12" t="s">
        <v>47</v>
      </c>
    </row>
    <row r="5414">
      <c r="A5414" s="1" t="s">
        <v>7309</v>
      </c>
      <c r="B5414" s="7"/>
      <c r="C5414" s="1" t="s">
        <v>36</v>
      </c>
      <c r="D5414" s="1" t="s">
        <v>96</v>
      </c>
      <c r="E5414" s="1" t="s">
        <v>113</v>
      </c>
      <c r="F5414" s="1" t="s">
        <v>900</v>
      </c>
      <c r="G5414" s="1" t="s">
        <v>134</v>
      </c>
      <c r="H5414" s="1" t="s">
        <v>135</v>
      </c>
      <c r="I5414" s="1" t="s">
        <v>290</v>
      </c>
      <c r="J5414" s="1"/>
      <c r="K5414" s="1" t="s">
        <v>7310</v>
      </c>
      <c r="L5414" s="1" t="s">
        <v>88</v>
      </c>
      <c r="M5414" s="9">
        <v>45070.0</v>
      </c>
      <c r="N5414" s="9">
        <v>45070.0</v>
      </c>
      <c r="P5414" s="1">
        <v>8.33</v>
      </c>
      <c r="Q5414" s="1">
        <v>440000.0</v>
      </c>
      <c r="R5414" s="1">
        <v>300000.0</v>
      </c>
      <c r="S5414" s="10">
        <v>45100.0</v>
      </c>
      <c r="V5414" s="5">
        <v>24990.0</v>
      </c>
      <c r="W5414" s="11">
        <v>29488.199999999997</v>
      </c>
      <c r="Z5414" s="5">
        <v>18742.5</v>
      </c>
      <c r="AC5414" s="1" t="s">
        <v>45</v>
      </c>
      <c r="AD5414" s="12" t="s">
        <v>47</v>
      </c>
      <c r="AE5414" s="12" t="s">
        <v>47</v>
      </c>
      <c r="AF5414" s="12" t="s">
        <v>47</v>
      </c>
    </row>
    <row r="5415">
      <c r="A5415" s="1" t="s">
        <v>7309</v>
      </c>
      <c r="B5415" s="7"/>
      <c r="C5415" s="1" t="s">
        <v>36</v>
      </c>
      <c r="D5415" s="1" t="s">
        <v>96</v>
      </c>
      <c r="E5415" s="1" t="s">
        <v>113</v>
      </c>
      <c r="F5415" s="1" t="s">
        <v>900</v>
      </c>
      <c r="G5415" s="1" t="s">
        <v>134</v>
      </c>
      <c r="H5415" s="1" t="s">
        <v>135</v>
      </c>
      <c r="I5415" s="1" t="s">
        <v>290</v>
      </c>
      <c r="J5415" s="1"/>
      <c r="K5415" s="1" t="s">
        <v>7310</v>
      </c>
      <c r="L5415" s="1" t="s">
        <v>88</v>
      </c>
      <c r="M5415" s="9">
        <v>45070.0</v>
      </c>
      <c r="N5415" s="9">
        <v>45070.0</v>
      </c>
      <c r="O5415" s="1"/>
      <c r="P5415" s="1">
        <v>8.33</v>
      </c>
      <c r="Q5415" s="1">
        <v>2000000.0</v>
      </c>
      <c r="R5415" s="1">
        <v>300000.0</v>
      </c>
      <c r="S5415" s="10">
        <v>45100.0</v>
      </c>
      <c r="V5415" s="5">
        <v>24990.0</v>
      </c>
      <c r="W5415" s="11">
        <v>29488.199999999997</v>
      </c>
      <c r="Z5415" s="5">
        <v>18742.5</v>
      </c>
      <c r="AC5415" s="1" t="s">
        <v>45</v>
      </c>
      <c r="AD5415" s="12" t="s">
        <v>47</v>
      </c>
      <c r="AE5415" s="12" t="s">
        <v>47</v>
      </c>
      <c r="AF5415" s="12" t="s">
        <v>47</v>
      </c>
    </row>
    <row r="5416">
      <c r="A5416" s="1" t="s">
        <v>7309</v>
      </c>
      <c r="B5416" s="7"/>
      <c r="C5416" s="1" t="s">
        <v>36</v>
      </c>
      <c r="D5416" s="1" t="s">
        <v>96</v>
      </c>
      <c r="E5416" s="1" t="s">
        <v>113</v>
      </c>
      <c r="F5416" s="1" t="s">
        <v>900</v>
      </c>
      <c r="G5416" s="1" t="s">
        <v>134</v>
      </c>
      <c r="H5416" s="1" t="s">
        <v>135</v>
      </c>
      <c r="I5416" s="1" t="s">
        <v>290</v>
      </c>
      <c r="J5416" s="1"/>
      <c r="K5416" s="1" t="s">
        <v>7310</v>
      </c>
      <c r="L5416" s="1" t="s">
        <v>88</v>
      </c>
      <c r="M5416" s="9">
        <v>45070.0</v>
      </c>
      <c r="N5416" s="9">
        <v>45070.0</v>
      </c>
      <c r="O5416" s="1"/>
      <c r="P5416" s="1">
        <v>8.33</v>
      </c>
      <c r="Q5416" s="1">
        <v>500000.0</v>
      </c>
      <c r="R5416" s="1">
        <v>300000.0</v>
      </c>
      <c r="S5416" s="10">
        <v>45100.0</v>
      </c>
      <c r="V5416" s="5">
        <v>24990.0</v>
      </c>
      <c r="W5416" s="11">
        <v>29488.199999999997</v>
      </c>
      <c r="X5416" s="1"/>
      <c r="Y5416" s="1"/>
      <c r="Z5416" s="5">
        <v>18742.5</v>
      </c>
      <c r="AB5416" s="1"/>
      <c r="AC5416" s="1" t="s">
        <v>45</v>
      </c>
      <c r="AD5416" s="12" t="s">
        <v>47</v>
      </c>
      <c r="AE5416" s="12" t="s">
        <v>47</v>
      </c>
      <c r="AF5416" s="12" t="s">
        <v>47</v>
      </c>
    </row>
    <row r="5417">
      <c r="A5417" s="1" t="s">
        <v>7317</v>
      </c>
      <c r="B5417" s="7"/>
      <c r="C5417" s="1" t="s">
        <v>95</v>
      </c>
      <c r="D5417" s="1" t="s">
        <v>37</v>
      </c>
      <c r="E5417" s="1" t="s">
        <v>38</v>
      </c>
      <c r="F5417" s="1" t="s">
        <v>511</v>
      </c>
      <c r="G5417" s="1" t="s">
        <v>40</v>
      </c>
      <c r="H5417" s="1" t="s">
        <v>41</v>
      </c>
      <c r="I5417" s="1" t="s">
        <v>234</v>
      </c>
      <c r="J5417" s="1"/>
      <c r="K5417" s="1" t="s">
        <v>7318</v>
      </c>
      <c r="L5417" s="1" t="s">
        <v>53</v>
      </c>
      <c r="M5417" s="9">
        <v>44652.0</v>
      </c>
      <c r="N5417" s="9">
        <v>44976.0</v>
      </c>
      <c r="O5417" s="1"/>
      <c r="P5417" s="1">
        <v>8.33</v>
      </c>
      <c r="Q5417" s="1">
        <v>400000.0</v>
      </c>
      <c r="R5417" s="1">
        <v>400000.0</v>
      </c>
      <c r="S5417" s="9">
        <v>45004.0</v>
      </c>
      <c r="T5417" s="9">
        <v>45005.0</v>
      </c>
      <c r="U5417" s="1">
        <v>1264.0</v>
      </c>
      <c r="V5417" s="5">
        <v>33320.0</v>
      </c>
      <c r="W5417" s="11">
        <v>39317.6</v>
      </c>
      <c r="X5417" s="9">
        <v>45005.0</v>
      </c>
      <c r="Y5417" s="5">
        <v>35985.6</v>
      </c>
      <c r="Z5417" s="5">
        <v>24990.0</v>
      </c>
      <c r="AA5417" s="9">
        <v>45005.0</v>
      </c>
      <c r="AB5417" s="1">
        <v>1264.0</v>
      </c>
      <c r="AC5417" s="1" t="s">
        <v>55</v>
      </c>
      <c r="AD5417" s="12" t="s">
        <v>46</v>
      </c>
      <c r="AE5417" s="12" t="s">
        <v>46</v>
      </c>
      <c r="AF5417" s="12" t="s">
        <v>46</v>
      </c>
      <c r="AG5417" s="12" t="s">
        <v>46</v>
      </c>
      <c r="AH5417" s="12" t="s">
        <v>46</v>
      </c>
      <c r="AI5417" s="12" t="s">
        <v>46</v>
      </c>
    </row>
    <row r="5418">
      <c r="A5418" s="1" t="s">
        <v>7319</v>
      </c>
      <c r="B5418" s="7"/>
      <c r="C5418" s="1" t="s">
        <v>36</v>
      </c>
      <c r="D5418" s="1" t="s">
        <v>96</v>
      </c>
      <c r="E5418" s="1" t="s">
        <v>38</v>
      </c>
      <c r="F5418" s="1" t="s">
        <v>240</v>
      </c>
      <c r="G5418" s="1" t="s">
        <v>134</v>
      </c>
      <c r="H5418" s="1" t="s">
        <v>135</v>
      </c>
      <c r="I5418" s="1" t="s">
        <v>234</v>
      </c>
      <c r="J5418" s="1"/>
      <c r="K5418" s="1" t="s">
        <v>7320</v>
      </c>
      <c r="L5418" s="1" t="s">
        <v>143</v>
      </c>
      <c r="M5418" s="9">
        <v>44768.0</v>
      </c>
      <c r="N5418" s="9">
        <v>44660.0</v>
      </c>
      <c r="O5418" s="1"/>
      <c r="P5418" s="1">
        <v>8.33</v>
      </c>
      <c r="Q5418" s="1">
        <v>200000.0</v>
      </c>
      <c r="R5418" s="1">
        <v>276000.0</v>
      </c>
      <c r="S5418" s="9">
        <v>44655.0</v>
      </c>
      <c r="T5418" s="9">
        <v>44660.0</v>
      </c>
      <c r="U5418" s="1" t="s">
        <v>7321</v>
      </c>
      <c r="V5418" s="5">
        <v>22990.8</v>
      </c>
      <c r="W5418" s="11">
        <v>27129.143999999997</v>
      </c>
      <c r="X5418" s="9">
        <v>44685.0</v>
      </c>
      <c r="Y5418" s="5">
        <v>27129.143999999997</v>
      </c>
      <c r="Z5418" s="5">
        <v>17243.1</v>
      </c>
      <c r="AA5418" s="9">
        <v>44689.0</v>
      </c>
      <c r="AB5418" s="1" t="s">
        <v>7321</v>
      </c>
      <c r="AC5418" s="1" t="s">
        <v>55</v>
      </c>
      <c r="AD5418" s="12" t="s">
        <v>46</v>
      </c>
      <c r="AE5418" s="12" t="s">
        <v>46</v>
      </c>
      <c r="AF5418" s="12" t="s">
        <v>46</v>
      </c>
      <c r="AG5418" s="12" t="s">
        <v>46</v>
      </c>
      <c r="AH5418" s="12" t="s">
        <v>46</v>
      </c>
      <c r="AI5418" s="12" t="s">
        <v>46</v>
      </c>
    </row>
    <row r="5419">
      <c r="A5419" s="1" t="s">
        <v>7319</v>
      </c>
      <c r="B5419" s="7"/>
      <c r="C5419" s="1" t="s">
        <v>36</v>
      </c>
      <c r="D5419" s="1" t="s">
        <v>96</v>
      </c>
      <c r="E5419" s="1" t="s">
        <v>38</v>
      </c>
      <c r="F5419" s="1" t="s">
        <v>2676</v>
      </c>
      <c r="G5419" s="1" t="s">
        <v>134</v>
      </c>
      <c r="H5419" s="1" t="s">
        <v>135</v>
      </c>
      <c r="I5419" s="1" t="s">
        <v>234</v>
      </c>
      <c r="J5419" s="1"/>
      <c r="K5419" s="1" t="s">
        <v>7320</v>
      </c>
      <c r="L5419" s="1" t="s">
        <v>143</v>
      </c>
      <c r="M5419" s="9">
        <v>44768.0</v>
      </c>
      <c r="N5419" s="9">
        <v>44768.0</v>
      </c>
      <c r="O5419" s="1"/>
      <c r="P5419" s="1">
        <v>8.33</v>
      </c>
      <c r="Q5419" s="1">
        <v>300000.0</v>
      </c>
      <c r="R5419" s="1">
        <v>300000.0</v>
      </c>
      <c r="S5419" s="10">
        <v>44858.0</v>
      </c>
      <c r="V5419" s="5">
        <v>24990.0</v>
      </c>
      <c r="W5419" s="11">
        <v>29488.199999999997</v>
      </c>
      <c r="Z5419" s="5">
        <v>18742.5</v>
      </c>
      <c r="AC5419" s="1" t="s">
        <v>45</v>
      </c>
      <c r="AD5419" s="12" t="s">
        <v>46</v>
      </c>
      <c r="AE5419" s="12" t="s">
        <v>46</v>
      </c>
      <c r="AF5419" s="12" t="s">
        <v>46</v>
      </c>
    </row>
    <row r="5420">
      <c r="A5420" s="1" t="s">
        <v>7322</v>
      </c>
      <c r="B5420" s="7"/>
      <c r="C5420" s="1" t="s">
        <v>36</v>
      </c>
      <c r="D5420" s="1" t="s">
        <v>96</v>
      </c>
      <c r="E5420" s="1" t="s">
        <v>82</v>
      </c>
      <c r="F5420" s="1" t="s">
        <v>1329</v>
      </c>
      <c r="G5420" s="1" t="s">
        <v>180</v>
      </c>
      <c r="H5420" s="1" t="s">
        <v>181</v>
      </c>
      <c r="I5420" s="1" t="s">
        <v>42</v>
      </c>
      <c r="J5420" s="1"/>
      <c r="K5420" s="1" t="s">
        <v>7323</v>
      </c>
      <c r="L5420" s="1" t="s">
        <v>143</v>
      </c>
      <c r="M5420" s="9">
        <v>44798.0</v>
      </c>
      <c r="N5420" s="9">
        <v>44838.0</v>
      </c>
      <c r="O5420" s="1"/>
      <c r="P5420" s="1">
        <v>8.33</v>
      </c>
      <c r="Q5420" s="1">
        <v>150000.0</v>
      </c>
      <c r="R5420" s="1">
        <v>192000.0</v>
      </c>
      <c r="S5420" s="9">
        <v>44835.0</v>
      </c>
      <c r="T5420" s="9">
        <v>44838.0</v>
      </c>
      <c r="U5420" s="1" t="s">
        <v>7324</v>
      </c>
      <c r="V5420" s="5">
        <v>15993.6</v>
      </c>
      <c r="W5420" s="11">
        <v>18872.448</v>
      </c>
      <c r="X5420" s="14">
        <v>44865.0</v>
      </c>
      <c r="Y5420" s="5">
        <v>18872.448</v>
      </c>
      <c r="Z5420" s="5">
        <v>11995.2</v>
      </c>
      <c r="AA5420" s="9">
        <v>44869.0</v>
      </c>
      <c r="AB5420" s="1" t="s">
        <v>7324</v>
      </c>
      <c r="AC5420" s="1" t="s">
        <v>55</v>
      </c>
      <c r="AD5420" s="12" t="s">
        <v>46</v>
      </c>
      <c r="AE5420" s="12" t="s">
        <v>46</v>
      </c>
      <c r="AF5420" s="12" t="s">
        <v>46</v>
      </c>
      <c r="AG5420" s="12" t="s">
        <v>46</v>
      </c>
      <c r="AH5420" s="12" t="s">
        <v>46</v>
      </c>
      <c r="AI5420" s="12" t="s">
        <v>46</v>
      </c>
    </row>
    <row r="5421">
      <c r="A5421" s="1" t="s">
        <v>7325</v>
      </c>
      <c r="B5421" s="7"/>
      <c r="C5421" s="1" t="s">
        <v>132</v>
      </c>
      <c r="D5421" s="1" t="s">
        <v>102</v>
      </c>
      <c r="E5421" s="1" t="s">
        <v>38</v>
      </c>
      <c r="F5421" s="1" t="s">
        <v>344</v>
      </c>
      <c r="G5421" s="1" t="s">
        <v>339</v>
      </c>
      <c r="H5421" s="1" t="s">
        <v>339</v>
      </c>
      <c r="I5421" s="1" t="s">
        <v>86</v>
      </c>
      <c r="J5421" s="1"/>
      <c r="K5421" s="1" t="s">
        <v>7326</v>
      </c>
      <c r="L5421" s="1" t="s">
        <v>150</v>
      </c>
      <c r="M5421" s="14">
        <v>44865.0</v>
      </c>
      <c r="N5421" s="9">
        <v>44742.0</v>
      </c>
      <c r="O5421" s="1"/>
      <c r="P5421" s="1">
        <v>7.0</v>
      </c>
      <c r="Q5421" s="1">
        <v>5000000.0</v>
      </c>
      <c r="R5421" s="1">
        <v>348000.0</v>
      </c>
      <c r="S5421" s="14">
        <v>44881.0</v>
      </c>
      <c r="T5421" s="14">
        <v>44883.0</v>
      </c>
      <c r="U5421" s="1" t="s">
        <v>7327</v>
      </c>
      <c r="V5421" s="5">
        <v>24360.0</v>
      </c>
      <c r="W5421" s="11">
        <v>28744.8</v>
      </c>
      <c r="X5421" s="14"/>
      <c r="Z5421" s="5">
        <v>18270.0</v>
      </c>
      <c r="AC5421" s="1" t="s">
        <v>162</v>
      </c>
      <c r="AD5421" s="12" t="s">
        <v>46</v>
      </c>
      <c r="AE5421" s="12" t="s">
        <v>46</v>
      </c>
      <c r="AF5421" s="12" t="s">
        <v>46</v>
      </c>
      <c r="AG5421" s="12" t="s">
        <v>46</v>
      </c>
    </row>
    <row r="5422">
      <c r="A5422" s="1" t="s">
        <v>7325</v>
      </c>
      <c r="B5422" s="7"/>
      <c r="C5422" s="1" t="s">
        <v>132</v>
      </c>
      <c r="D5422" s="1" t="s">
        <v>102</v>
      </c>
      <c r="E5422" s="1" t="s">
        <v>38</v>
      </c>
      <c r="F5422" s="1" t="s">
        <v>344</v>
      </c>
      <c r="G5422" s="1" t="s">
        <v>339</v>
      </c>
      <c r="H5422" s="1" t="s">
        <v>339</v>
      </c>
      <c r="I5422" s="1" t="s">
        <v>86</v>
      </c>
      <c r="J5422" s="1"/>
      <c r="K5422" s="1" t="s">
        <v>7326</v>
      </c>
      <c r="L5422" s="1" t="s">
        <v>150</v>
      </c>
      <c r="M5422" s="14">
        <v>44865.0</v>
      </c>
      <c r="N5422" s="9">
        <v>44742.0</v>
      </c>
      <c r="O5422" s="1"/>
      <c r="P5422" s="1">
        <v>7.0</v>
      </c>
      <c r="Q5422" s="1">
        <v>500000.0</v>
      </c>
      <c r="R5422" s="1">
        <v>324000.0</v>
      </c>
      <c r="S5422" s="9">
        <v>44873.0</v>
      </c>
      <c r="T5422" s="14">
        <v>44883.0</v>
      </c>
      <c r="U5422" s="1" t="s">
        <v>7328</v>
      </c>
      <c r="V5422" s="5">
        <v>22680.0</v>
      </c>
      <c r="W5422" s="11">
        <v>26762.399999999998</v>
      </c>
      <c r="X5422" s="14"/>
      <c r="Y5422" s="1"/>
      <c r="Z5422" s="5">
        <v>17010.0</v>
      </c>
      <c r="AB5422" s="1"/>
      <c r="AC5422" s="1" t="s">
        <v>162</v>
      </c>
      <c r="AD5422" s="12" t="s">
        <v>46</v>
      </c>
      <c r="AE5422" s="12" t="s">
        <v>46</v>
      </c>
      <c r="AF5422" s="12" t="s">
        <v>46</v>
      </c>
      <c r="AG5422" s="12" t="s">
        <v>46</v>
      </c>
    </row>
    <row r="5423">
      <c r="A5423" s="1" t="s">
        <v>7325</v>
      </c>
      <c r="B5423" s="7"/>
      <c r="C5423" s="1" t="s">
        <v>132</v>
      </c>
      <c r="D5423" s="1" t="s">
        <v>102</v>
      </c>
      <c r="E5423" s="1" t="s">
        <v>38</v>
      </c>
      <c r="F5423" s="1" t="s">
        <v>344</v>
      </c>
      <c r="G5423" s="1" t="s">
        <v>339</v>
      </c>
      <c r="H5423" s="1" t="s">
        <v>339</v>
      </c>
      <c r="I5423" s="1" t="s">
        <v>86</v>
      </c>
      <c r="J5423" s="1"/>
      <c r="K5423" s="1" t="s">
        <v>7326</v>
      </c>
      <c r="L5423" s="1" t="s">
        <v>150</v>
      </c>
      <c r="M5423" s="14">
        <v>44865.0</v>
      </c>
      <c r="N5423" s="9">
        <v>44742.0</v>
      </c>
      <c r="O5423" s="1"/>
      <c r="P5423" s="1">
        <v>7.0</v>
      </c>
      <c r="Q5423" s="1">
        <v>500000.0</v>
      </c>
      <c r="R5423" s="1">
        <v>216000.0</v>
      </c>
      <c r="S5423" s="14">
        <v>44907.0</v>
      </c>
      <c r="T5423" s="14">
        <v>44908.0</v>
      </c>
      <c r="U5423" s="1" t="s">
        <v>7329</v>
      </c>
      <c r="V5423" s="5">
        <v>15120.0</v>
      </c>
      <c r="W5423" s="11">
        <v>17841.6</v>
      </c>
      <c r="X5423" s="9">
        <v>44937.0</v>
      </c>
      <c r="Y5423" s="5">
        <v>16329.599999999999</v>
      </c>
      <c r="Z5423" s="5">
        <v>11340.0</v>
      </c>
      <c r="AA5423" s="9">
        <v>44941.0</v>
      </c>
      <c r="AB5423" s="1" t="s">
        <v>7329</v>
      </c>
      <c r="AC5423" s="1" t="s">
        <v>55</v>
      </c>
      <c r="AD5423" s="12" t="s">
        <v>46</v>
      </c>
      <c r="AE5423" s="12" t="s">
        <v>46</v>
      </c>
      <c r="AF5423" s="12" t="s">
        <v>46</v>
      </c>
      <c r="AG5423" s="12" t="s">
        <v>46</v>
      </c>
      <c r="AH5423" s="12" t="s">
        <v>46</v>
      </c>
      <c r="AI5423" s="12" t="s">
        <v>46</v>
      </c>
    </row>
    <row r="5424">
      <c r="A5424" s="1" t="s">
        <v>7325</v>
      </c>
      <c r="B5424" s="7"/>
      <c r="C5424" s="1" t="s">
        <v>132</v>
      </c>
      <c r="D5424" s="1" t="s">
        <v>102</v>
      </c>
      <c r="E5424" s="1" t="s">
        <v>38</v>
      </c>
      <c r="F5424" s="1" t="s">
        <v>344</v>
      </c>
      <c r="G5424" s="1" t="s">
        <v>339</v>
      </c>
      <c r="H5424" s="1" t="s">
        <v>339</v>
      </c>
      <c r="I5424" s="1" t="s">
        <v>86</v>
      </c>
      <c r="J5424" s="1"/>
      <c r="K5424" s="1" t="s">
        <v>7326</v>
      </c>
      <c r="L5424" s="1" t="s">
        <v>150</v>
      </c>
      <c r="M5424" s="14">
        <v>44865.0</v>
      </c>
      <c r="N5424" s="9">
        <v>44742.0</v>
      </c>
      <c r="O5424" s="1"/>
      <c r="P5424" s="1">
        <v>7.0</v>
      </c>
      <c r="Q5424" s="1">
        <v>500000.0</v>
      </c>
      <c r="R5424" s="1">
        <v>222504.0</v>
      </c>
      <c r="S5424" s="14">
        <v>44912.0</v>
      </c>
      <c r="T5424" s="14">
        <v>44914.0</v>
      </c>
      <c r="U5424" s="1" t="s">
        <v>7330</v>
      </c>
      <c r="V5424" s="5">
        <v>15575.28</v>
      </c>
      <c r="W5424" s="11">
        <v>18378.8304</v>
      </c>
      <c r="X5424" s="9">
        <v>44942.0</v>
      </c>
      <c r="Y5424" s="5">
        <v>16821.3024</v>
      </c>
      <c r="Z5424" s="5">
        <v>11681.460000000001</v>
      </c>
      <c r="AA5424" s="9">
        <v>44946.0</v>
      </c>
      <c r="AB5424" s="1" t="s">
        <v>7330</v>
      </c>
      <c r="AC5424" s="1" t="s">
        <v>55</v>
      </c>
      <c r="AD5424" s="12" t="s">
        <v>46</v>
      </c>
      <c r="AE5424" s="12" t="s">
        <v>46</v>
      </c>
      <c r="AF5424" s="12" t="s">
        <v>46</v>
      </c>
      <c r="AG5424" s="12" t="s">
        <v>46</v>
      </c>
      <c r="AH5424" s="12" t="s">
        <v>46</v>
      </c>
      <c r="AI5424" s="12" t="s">
        <v>46</v>
      </c>
    </row>
    <row r="5425">
      <c r="A5425" s="1" t="s">
        <v>7325</v>
      </c>
      <c r="B5425" s="7"/>
      <c r="C5425" s="1" t="s">
        <v>132</v>
      </c>
      <c r="D5425" s="1" t="s">
        <v>102</v>
      </c>
      <c r="E5425" s="1" t="s">
        <v>113</v>
      </c>
      <c r="F5425" s="1" t="s">
        <v>344</v>
      </c>
      <c r="G5425" s="1" t="s">
        <v>339</v>
      </c>
      <c r="H5425" s="1" t="s">
        <v>339</v>
      </c>
      <c r="I5425" s="1" t="s">
        <v>86</v>
      </c>
      <c r="J5425" s="1"/>
      <c r="K5425" s="1" t="s">
        <v>7326</v>
      </c>
      <c r="L5425" s="1" t="s">
        <v>150</v>
      </c>
      <c r="M5425" s="14">
        <v>44865.0</v>
      </c>
      <c r="N5425" s="9">
        <v>44971.0</v>
      </c>
      <c r="O5425" s="1"/>
      <c r="P5425" s="1">
        <v>7.0</v>
      </c>
      <c r="Q5425" s="1">
        <v>300000.0</v>
      </c>
      <c r="R5425" s="1">
        <v>480000.0</v>
      </c>
      <c r="S5425" s="9">
        <v>44971.0</v>
      </c>
      <c r="T5425" s="9">
        <v>44971.0</v>
      </c>
      <c r="U5425" s="1" t="s">
        <v>7331</v>
      </c>
      <c r="V5425" s="5">
        <v>33600.0</v>
      </c>
      <c r="W5425" s="11">
        <v>39648.0</v>
      </c>
      <c r="X5425" s="9"/>
      <c r="Y5425" s="1"/>
      <c r="Z5425" s="5">
        <v>25200.0</v>
      </c>
      <c r="AA5425" s="1"/>
      <c r="AB5425" s="1"/>
      <c r="AC5425" s="1" t="s">
        <v>162</v>
      </c>
      <c r="AD5425" s="12" t="s">
        <v>46</v>
      </c>
      <c r="AE5425" s="12" t="s">
        <v>46</v>
      </c>
      <c r="AF5425" s="12" t="s">
        <v>46</v>
      </c>
      <c r="AG5425" s="12" t="s">
        <v>46</v>
      </c>
    </row>
    <row r="5426">
      <c r="A5426" s="1" t="s">
        <v>7325</v>
      </c>
      <c r="B5426" s="7"/>
      <c r="C5426" s="1" t="s">
        <v>132</v>
      </c>
      <c r="D5426" s="1" t="s">
        <v>102</v>
      </c>
      <c r="E5426" s="1" t="s">
        <v>113</v>
      </c>
      <c r="F5426" s="1" t="s">
        <v>344</v>
      </c>
      <c r="G5426" s="1" t="s">
        <v>339</v>
      </c>
      <c r="H5426" s="1" t="s">
        <v>339</v>
      </c>
      <c r="I5426" s="1" t="s">
        <v>86</v>
      </c>
      <c r="J5426" s="1"/>
      <c r="K5426" s="1" t="s">
        <v>7326</v>
      </c>
      <c r="L5426" s="1" t="s">
        <v>150</v>
      </c>
      <c r="M5426" s="14">
        <v>44865.0</v>
      </c>
      <c r="N5426" s="9">
        <v>45007.0</v>
      </c>
      <c r="O5426" s="1"/>
      <c r="P5426" s="1">
        <v>7.0</v>
      </c>
      <c r="Q5426" s="1">
        <v>430000.0</v>
      </c>
      <c r="R5426" s="1">
        <v>480000.0</v>
      </c>
      <c r="S5426" s="9">
        <v>44971.0</v>
      </c>
      <c r="T5426" s="9">
        <v>45007.0</v>
      </c>
      <c r="U5426" s="1" t="s">
        <v>7332</v>
      </c>
      <c r="V5426" s="5">
        <v>33600.0</v>
      </c>
      <c r="W5426" s="11">
        <v>39648.0</v>
      </c>
      <c r="X5426" s="9">
        <v>45001.0</v>
      </c>
      <c r="Y5426" s="5">
        <v>30223.0</v>
      </c>
      <c r="Z5426" s="5">
        <v>25200.0</v>
      </c>
      <c r="AA5426" s="9">
        <v>45005.0</v>
      </c>
      <c r="AB5426" s="1" t="s">
        <v>7332</v>
      </c>
      <c r="AC5426" s="1" t="s">
        <v>55</v>
      </c>
      <c r="AD5426" s="12" t="s">
        <v>46</v>
      </c>
      <c r="AE5426" s="12" t="s">
        <v>46</v>
      </c>
      <c r="AF5426" s="12" t="s">
        <v>46</v>
      </c>
      <c r="AG5426" s="12" t="s">
        <v>46</v>
      </c>
      <c r="AH5426" s="12" t="s">
        <v>46</v>
      </c>
      <c r="AI5426" s="12" t="s">
        <v>46</v>
      </c>
    </row>
    <row r="5427">
      <c r="A5427" s="1" t="s">
        <v>7325</v>
      </c>
      <c r="B5427" s="7"/>
      <c r="C5427" s="1" t="s">
        <v>132</v>
      </c>
      <c r="D5427" s="1" t="s">
        <v>102</v>
      </c>
      <c r="E5427" s="1" t="s">
        <v>113</v>
      </c>
      <c r="F5427" s="1" t="s">
        <v>344</v>
      </c>
      <c r="G5427" s="1" t="s">
        <v>339</v>
      </c>
      <c r="H5427" s="1" t="s">
        <v>339</v>
      </c>
      <c r="I5427" s="1" t="s">
        <v>86</v>
      </c>
      <c r="J5427" s="1"/>
      <c r="K5427" s="1" t="s">
        <v>7326</v>
      </c>
      <c r="L5427" s="1" t="s">
        <v>150</v>
      </c>
      <c r="M5427" s="14">
        <v>44865.0</v>
      </c>
      <c r="N5427" s="9">
        <v>45007.0</v>
      </c>
      <c r="O5427" s="1"/>
      <c r="P5427" s="1">
        <v>7.0</v>
      </c>
      <c r="Q5427" s="1">
        <v>250000.0</v>
      </c>
      <c r="R5427" s="1">
        <v>300000.0</v>
      </c>
      <c r="S5427" s="9">
        <v>44975.0</v>
      </c>
      <c r="T5427" s="9">
        <v>45007.0</v>
      </c>
      <c r="U5427" s="1" t="s">
        <v>7333</v>
      </c>
      <c r="V5427" s="5">
        <v>21000.0</v>
      </c>
      <c r="W5427" s="11">
        <v>24780.0</v>
      </c>
      <c r="X5427" s="9">
        <v>45005.0</v>
      </c>
      <c r="Y5427" s="5">
        <v>22680.0</v>
      </c>
      <c r="Z5427" s="5">
        <v>15750.0</v>
      </c>
      <c r="AA5427" s="9">
        <v>45009.0</v>
      </c>
      <c r="AB5427" s="1" t="s">
        <v>7333</v>
      </c>
      <c r="AC5427" s="1" t="s">
        <v>55</v>
      </c>
      <c r="AD5427" s="12" t="s">
        <v>46</v>
      </c>
      <c r="AE5427" s="12" t="s">
        <v>46</v>
      </c>
      <c r="AF5427" s="12" t="s">
        <v>46</v>
      </c>
      <c r="AG5427" s="12" t="s">
        <v>46</v>
      </c>
      <c r="AH5427" s="12" t="s">
        <v>46</v>
      </c>
      <c r="AI5427" s="12" t="s">
        <v>46</v>
      </c>
    </row>
    <row r="5428">
      <c r="A5428" s="1" t="s">
        <v>7334</v>
      </c>
      <c r="B5428" s="7"/>
      <c r="C5428" s="1" t="s">
        <v>1613</v>
      </c>
      <c r="D5428" s="1" t="s">
        <v>96</v>
      </c>
      <c r="E5428" s="1" t="s">
        <v>113</v>
      </c>
      <c r="F5428" s="1" t="s">
        <v>615</v>
      </c>
      <c r="G5428" s="1" t="s">
        <v>525</v>
      </c>
      <c r="H5428" s="1" t="s">
        <v>526</v>
      </c>
      <c r="I5428" s="1" t="s">
        <v>42</v>
      </c>
      <c r="J5428" s="1"/>
      <c r="K5428" s="1" t="s">
        <v>7335</v>
      </c>
      <c r="L5428" s="1" t="s">
        <v>143</v>
      </c>
      <c r="M5428" s="9">
        <v>44742.0</v>
      </c>
      <c r="N5428" s="9">
        <v>44835.0</v>
      </c>
      <c r="O5428" s="1"/>
      <c r="P5428" s="1">
        <v>8.33</v>
      </c>
      <c r="Q5428" s="1">
        <v>300000.0</v>
      </c>
      <c r="R5428" s="1">
        <v>300000.0</v>
      </c>
      <c r="S5428" s="10">
        <v>44925.0</v>
      </c>
      <c r="V5428" s="5">
        <v>24990.0</v>
      </c>
      <c r="W5428" s="11">
        <v>29488.199999999997</v>
      </c>
      <c r="Y5428" s="1"/>
      <c r="Z5428" s="5">
        <v>18742.5</v>
      </c>
      <c r="AB5428" s="1"/>
      <c r="AC5428" s="1" t="s">
        <v>45</v>
      </c>
      <c r="AD5428" s="12" t="s">
        <v>46</v>
      </c>
      <c r="AE5428" s="12" t="s">
        <v>46</v>
      </c>
      <c r="AF5428" s="12" t="s">
        <v>46</v>
      </c>
    </row>
    <row r="5429">
      <c r="A5429" s="1" t="s">
        <v>7336</v>
      </c>
      <c r="B5429" s="7"/>
      <c r="C5429" s="1" t="s">
        <v>36</v>
      </c>
      <c r="D5429" s="1" t="s">
        <v>76</v>
      </c>
      <c r="E5429" s="1" t="s">
        <v>77</v>
      </c>
      <c r="F5429" s="1" t="s">
        <v>921</v>
      </c>
      <c r="G5429" s="1" t="s">
        <v>616</v>
      </c>
      <c r="H5429" s="1" t="s">
        <v>617</v>
      </c>
      <c r="I5429" s="1" t="s">
        <v>42</v>
      </c>
      <c r="J5429" s="1"/>
      <c r="K5429" s="1" t="s">
        <v>7337</v>
      </c>
      <c r="L5429" s="1" t="s">
        <v>143</v>
      </c>
      <c r="M5429" s="9">
        <v>44838.0</v>
      </c>
      <c r="N5429" s="9">
        <v>44746.0</v>
      </c>
      <c r="O5429" s="1"/>
      <c r="P5429" s="1">
        <v>8.33</v>
      </c>
      <c r="Q5429" s="1">
        <v>500000.0</v>
      </c>
      <c r="R5429" s="1">
        <v>300000.0</v>
      </c>
      <c r="S5429" s="10">
        <v>44836.0</v>
      </c>
      <c r="V5429" s="5">
        <v>24990.0</v>
      </c>
      <c r="W5429" s="11">
        <v>29488.199999999997</v>
      </c>
      <c r="Z5429" s="5">
        <v>18742.5</v>
      </c>
      <c r="AB5429" s="1"/>
      <c r="AC5429" s="1" t="s">
        <v>45</v>
      </c>
      <c r="AD5429" s="12" t="s">
        <v>46</v>
      </c>
      <c r="AE5429" s="12" t="s">
        <v>46</v>
      </c>
      <c r="AF5429" s="12" t="s">
        <v>46</v>
      </c>
    </row>
    <row r="5430">
      <c r="A5430" s="1" t="s">
        <v>7336</v>
      </c>
      <c r="B5430" s="7"/>
      <c r="C5430" s="1" t="s">
        <v>36</v>
      </c>
      <c r="D5430" s="1" t="s">
        <v>76</v>
      </c>
      <c r="E5430" s="1" t="s">
        <v>77</v>
      </c>
      <c r="F5430" s="1" t="s">
        <v>921</v>
      </c>
      <c r="G5430" s="1" t="s">
        <v>616</v>
      </c>
      <c r="H5430" s="1" t="s">
        <v>617</v>
      </c>
      <c r="I5430" s="1" t="s">
        <v>42</v>
      </c>
      <c r="J5430" s="1"/>
      <c r="K5430" s="1" t="s">
        <v>7337</v>
      </c>
      <c r="L5430" s="1" t="s">
        <v>143</v>
      </c>
      <c r="M5430" s="9">
        <v>44838.0</v>
      </c>
      <c r="N5430" s="9">
        <v>44746.0</v>
      </c>
      <c r="O5430" s="1"/>
      <c r="P5430" s="1">
        <v>8.33</v>
      </c>
      <c r="Q5430" s="1">
        <v>360000.0</v>
      </c>
      <c r="R5430" s="1">
        <v>300000.0</v>
      </c>
      <c r="S5430" s="10">
        <v>44836.0</v>
      </c>
      <c r="V5430" s="5">
        <v>24990.0</v>
      </c>
      <c r="W5430" s="11">
        <v>29488.199999999997</v>
      </c>
      <c r="Z5430" s="5">
        <v>18742.5</v>
      </c>
      <c r="AB5430" s="1"/>
      <c r="AC5430" s="1" t="s">
        <v>45</v>
      </c>
      <c r="AD5430" s="12" t="s">
        <v>46</v>
      </c>
      <c r="AE5430" s="12" t="s">
        <v>46</v>
      </c>
      <c r="AF5430" s="12" t="s">
        <v>46</v>
      </c>
    </row>
    <row r="5431">
      <c r="A5431" s="1" t="s">
        <v>7338</v>
      </c>
      <c r="B5431" s="7"/>
      <c r="C5431" s="1" t="s">
        <v>132</v>
      </c>
      <c r="D5431" s="1" t="s">
        <v>96</v>
      </c>
      <c r="E5431" s="1" t="s">
        <v>113</v>
      </c>
      <c r="F5431" s="1" t="s">
        <v>774</v>
      </c>
      <c r="G5431" s="1" t="s">
        <v>152</v>
      </c>
      <c r="H5431" s="1" t="s">
        <v>116</v>
      </c>
      <c r="I5431" s="1" t="s">
        <v>278</v>
      </c>
      <c r="J5431" s="1"/>
      <c r="K5431" s="1" t="s">
        <v>775</v>
      </c>
      <c r="L5431" s="1" t="s">
        <v>7339</v>
      </c>
      <c r="M5431" s="14">
        <v>44861.0</v>
      </c>
      <c r="N5431" s="14">
        <v>44861.0</v>
      </c>
      <c r="O5431" s="1"/>
      <c r="P5431" s="1">
        <v>8.33</v>
      </c>
      <c r="Q5431" s="1">
        <v>500000.0</v>
      </c>
      <c r="R5431" s="1">
        <v>420000.0</v>
      </c>
      <c r="S5431" s="14">
        <v>44862.0</v>
      </c>
      <c r="T5431" s="14">
        <v>44865.0</v>
      </c>
      <c r="U5431" s="1" t="s">
        <v>7340</v>
      </c>
      <c r="V5431" s="5">
        <v>34986.0</v>
      </c>
      <c r="W5431" s="11">
        <v>41283.479999999996</v>
      </c>
      <c r="X5431" s="14"/>
      <c r="Y5431" s="5"/>
      <c r="Z5431" s="5">
        <v>26239.5</v>
      </c>
      <c r="AA5431" s="14"/>
      <c r="AC5431" s="1" t="s">
        <v>162</v>
      </c>
      <c r="AD5431" s="12" t="s">
        <v>46</v>
      </c>
      <c r="AE5431" s="12" t="s">
        <v>46</v>
      </c>
      <c r="AF5431" s="12" t="s">
        <v>46</v>
      </c>
      <c r="AG5431" s="12" t="s">
        <v>46</v>
      </c>
    </row>
    <row r="5432">
      <c r="A5432" s="1" t="s">
        <v>7338</v>
      </c>
      <c r="B5432" s="7"/>
      <c r="C5432" s="1" t="s">
        <v>132</v>
      </c>
      <c r="D5432" s="1" t="s">
        <v>96</v>
      </c>
      <c r="E5432" s="1" t="s">
        <v>113</v>
      </c>
      <c r="F5432" s="1" t="s">
        <v>774</v>
      </c>
      <c r="G5432" s="1" t="s">
        <v>115</v>
      </c>
      <c r="H5432" s="1" t="s">
        <v>116</v>
      </c>
      <c r="I5432" s="1" t="s">
        <v>42</v>
      </c>
      <c r="J5432" s="1"/>
      <c r="K5432" s="1" t="s">
        <v>775</v>
      </c>
      <c r="L5432" s="1" t="s">
        <v>53</v>
      </c>
      <c r="M5432" s="14">
        <v>44861.0</v>
      </c>
      <c r="N5432" s="14">
        <v>44861.0</v>
      </c>
      <c r="O5432" s="1"/>
      <c r="P5432" s="1">
        <v>8.33</v>
      </c>
      <c r="Q5432" s="1">
        <v>500000.0</v>
      </c>
      <c r="R5432" s="1">
        <v>420000.0</v>
      </c>
      <c r="S5432" s="14">
        <v>44921.0</v>
      </c>
      <c r="T5432" s="14">
        <v>44882.0</v>
      </c>
      <c r="U5432" s="1" t="s">
        <v>7341</v>
      </c>
      <c r="V5432" s="5">
        <v>34986.0</v>
      </c>
      <c r="W5432" s="11">
        <v>41283.479999999996</v>
      </c>
      <c r="X5432" s="14">
        <v>44890.0</v>
      </c>
      <c r="Y5432" s="5">
        <v>37784.88</v>
      </c>
      <c r="Z5432" s="5">
        <v>26239.5</v>
      </c>
      <c r="AA5432" s="9">
        <v>44896.0</v>
      </c>
      <c r="AB5432" s="1" t="s">
        <v>7341</v>
      </c>
      <c r="AC5432" s="1" t="s">
        <v>55</v>
      </c>
      <c r="AD5432" s="12" t="s">
        <v>46</v>
      </c>
      <c r="AE5432" s="12" t="s">
        <v>46</v>
      </c>
      <c r="AF5432" s="12" t="s">
        <v>46</v>
      </c>
      <c r="AG5432" s="12" t="s">
        <v>46</v>
      </c>
      <c r="AH5432" s="12" t="s">
        <v>46</v>
      </c>
      <c r="AI5432" s="12" t="s">
        <v>46</v>
      </c>
    </row>
    <row r="5433">
      <c r="A5433" s="1" t="s">
        <v>7338</v>
      </c>
      <c r="B5433" s="7"/>
      <c r="C5433" s="1" t="s">
        <v>132</v>
      </c>
      <c r="D5433" s="1" t="s">
        <v>96</v>
      </c>
      <c r="E5433" s="1" t="s">
        <v>113</v>
      </c>
      <c r="F5433" s="1" t="s">
        <v>774</v>
      </c>
      <c r="G5433" s="1" t="s">
        <v>115</v>
      </c>
      <c r="H5433" s="1" t="s">
        <v>116</v>
      </c>
      <c r="I5433" s="1" t="s">
        <v>278</v>
      </c>
      <c r="J5433" s="1"/>
      <c r="K5433" s="1" t="s">
        <v>775</v>
      </c>
      <c r="L5433" s="1" t="s">
        <v>53</v>
      </c>
      <c r="M5433" s="14">
        <v>44861.0</v>
      </c>
      <c r="N5433" s="14">
        <v>44861.0</v>
      </c>
      <c r="O5433" s="1"/>
      <c r="P5433" s="1">
        <v>8.33</v>
      </c>
      <c r="Q5433" s="1">
        <v>500000.0</v>
      </c>
      <c r="R5433" s="1">
        <v>550000.0</v>
      </c>
      <c r="S5433" s="14">
        <v>44921.0</v>
      </c>
      <c r="T5433" s="14">
        <v>44921.0</v>
      </c>
      <c r="U5433" s="1" t="s">
        <v>7342</v>
      </c>
      <c r="V5433" s="5">
        <v>45815.0</v>
      </c>
      <c r="W5433" s="11">
        <v>54061.7</v>
      </c>
      <c r="X5433" s="14">
        <v>44921.0</v>
      </c>
      <c r="Y5433" s="5">
        <v>49480.2</v>
      </c>
      <c r="Z5433" s="5">
        <v>34361.25</v>
      </c>
      <c r="AA5433" s="14">
        <v>44921.0</v>
      </c>
      <c r="AB5433" s="1" t="s">
        <v>7342</v>
      </c>
      <c r="AC5433" s="1" t="s">
        <v>55</v>
      </c>
      <c r="AD5433" s="12" t="s">
        <v>46</v>
      </c>
      <c r="AE5433" s="12" t="s">
        <v>46</v>
      </c>
      <c r="AF5433" s="12" t="s">
        <v>46</v>
      </c>
      <c r="AG5433" s="12" t="s">
        <v>46</v>
      </c>
      <c r="AH5433" s="12" t="s">
        <v>46</v>
      </c>
      <c r="AI5433" s="12" t="s">
        <v>46</v>
      </c>
    </row>
    <row r="5434">
      <c r="A5434" s="1" t="s">
        <v>7338</v>
      </c>
      <c r="B5434" s="7"/>
      <c r="C5434" s="1" t="s">
        <v>132</v>
      </c>
      <c r="D5434" s="1" t="s">
        <v>96</v>
      </c>
      <c r="E5434" s="1" t="s">
        <v>113</v>
      </c>
      <c r="F5434" s="1" t="s">
        <v>774</v>
      </c>
      <c r="G5434" s="1" t="s">
        <v>115</v>
      </c>
      <c r="H5434" s="1" t="s">
        <v>116</v>
      </c>
      <c r="I5434" s="1" t="s">
        <v>42</v>
      </c>
      <c r="J5434" s="1"/>
      <c r="K5434" s="1" t="s">
        <v>775</v>
      </c>
      <c r="L5434" s="1" t="s">
        <v>53</v>
      </c>
      <c r="M5434" s="14">
        <v>44861.0</v>
      </c>
      <c r="N5434" s="14">
        <v>44861.0</v>
      </c>
      <c r="O5434" s="1"/>
      <c r="P5434" s="1">
        <v>8.33</v>
      </c>
      <c r="Q5434" s="1">
        <v>500000.0</v>
      </c>
      <c r="R5434" s="1">
        <v>550000.0</v>
      </c>
      <c r="S5434" s="9">
        <v>45012.0</v>
      </c>
      <c r="T5434" s="9">
        <v>45028.0</v>
      </c>
      <c r="U5434" s="1" t="s">
        <v>7343</v>
      </c>
      <c r="V5434" s="5">
        <v>45815.0</v>
      </c>
      <c r="W5434" s="11">
        <v>54061.7</v>
      </c>
      <c r="X5434" s="9"/>
      <c r="Y5434" s="1"/>
      <c r="Z5434" s="5">
        <v>34361.25</v>
      </c>
      <c r="AB5434" s="1"/>
      <c r="AC5434" s="1" t="s">
        <v>162</v>
      </c>
      <c r="AD5434" s="12" t="s">
        <v>46</v>
      </c>
      <c r="AE5434" s="12" t="s">
        <v>46</v>
      </c>
      <c r="AF5434" s="12" t="s">
        <v>46</v>
      </c>
      <c r="AG5434" s="12" t="s">
        <v>47</v>
      </c>
    </row>
    <row r="5435">
      <c r="A5435" s="1" t="s">
        <v>7338</v>
      </c>
      <c r="B5435" s="7"/>
      <c r="C5435" s="1" t="s">
        <v>132</v>
      </c>
      <c r="D5435" s="1" t="s">
        <v>96</v>
      </c>
      <c r="E5435" s="1" t="s">
        <v>113</v>
      </c>
      <c r="F5435" s="1" t="s">
        <v>774</v>
      </c>
      <c r="G5435" s="1" t="s">
        <v>115</v>
      </c>
      <c r="H5435" s="1" t="s">
        <v>116</v>
      </c>
      <c r="I5435" s="1" t="s">
        <v>278</v>
      </c>
      <c r="J5435" s="1"/>
      <c r="K5435" s="1" t="s">
        <v>775</v>
      </c>
      <c r="L5435" s="1" t="s">
        <v>53</v>
      </c>
      <c r="M5435" s="14">
        <v>44861.0</v>
      </c>
      <c r="N5435" s="14">
        <v>44861.0</v>
      </c>
      <c r="O5435" s="9">
        <v>45021.0</v>
      </c>
      <c r="P5435" s="1">
        <v>8.33</v>
      </c>
      <c r="Q5435" s="1">
        <v>500000.0</v>
      </c>
      <c r="R5435" s="1">
        <v>550000.0</v>
      </c>
      <c r="S5435" s="9">
        <v>45012.0</v>
      </c>
      <c r="T5435" s="9">
        <v>45028.0</v>
      </c>
      <c r="U5435" s="1" t="s">
        <v>7343</v>
      </c>
      <c r="V5435" s="5">
        <v>45815.0</v>
      </c>
      <c r="W5435" s="11">
        <v>54061.7</v>
      </c>
      <c r="X5435" s="9">
        <v>45028.0</v>
      </c>
      <c r="Y5435" s="5">
        <v>49480.2</v>
      </c>
      <c r="Z5435" s="5">
        <v>34361.25</v>
      </c>
      <c r="AA5435" s="9">
        <v>45028.0</v>
      </c>
      <c r="AB5435" s="1" t="s">
        <v>7343</v>
      </c>
      <c r="AC5435" s="1" t="s">
        <v>55</v>
      </c>
      <c r="AD5435" s="12" t="s">
        <v>46</v>
      </c>
      <c r="AE5435" s="12" t="s">
        <v>46</v>
      </c>
      <c r="AF5435" s="12" t="s">
        <v>46</v>
      </c>
      <c r="AG5435" s="12" t="s">
        <v>47</v>
      </c>
      <c r="AH5435" s="12" t="s">
        <v>47</v>
      </c>
      <c r="AI5435" s="12" t="s">
        <v>47</v>
      </c>
    </row>
    <row r="5436">
      <c r="A5436" s="1" t="s">
        <v>7338</v>
      </c>
      <c r="B5436" s="7"/>
      <c r="C5436" s="1" t="s">
        <v>132</v>
      </c>
      <c r="D5436" s="1" t="s">
        <v>96</v>
      </c>
      <c r="E5436" s="1" t="s">
        <v>113</v>
      </c>
      <c r="F5436" s="1" t="s">
        <v>774</v>
      </c>
      <c r="G5436" s="1" t="s">
        <v>115</v>
      </c>
      <c r="H5436" s="1" t="s">
        <v>116</v>
      </c>
      <c r="I5436" s="1" t="s">
        <v>42</v>
      </c>
      <c r="J5436" s="1"/>
      <c r="K5436" s="1" t="s">
        <v>775</v>
      </c>
      <c r="L5436" s="1" t="s">
        <v>53</v>
      </c>
      <c r="M5436" s="14">
        <v>44861.0</v>
      </c>
      <c r="N5436" s="14">
        <v>44861.0</v>
      </c>
      <c r="O5436" s="1"/>
      <c r="P5436" s="1">
        <v>8.33</v>
      </c>
      <c r="Q5436" s="1">
        <v>400000.0</v>
      </c>
      <c r="R5436" s="1">
        <v>420000.0</v>
      </c>
      <c r="S5436" s="9">
        <v>45019.0</v>
      </c>
      <c r="T5436" s="9">
        <v>45029.0</v>
      </c>
      <c r="U5436" s="1" t="s">
        <v>7344</v>
      </c>
      <c r="V5436" s="5">
        <v>34986.0</v>
      </c>
      <c r="W5436" s="11">
        <v>41283.479999999996</v>
      </c>
      <c r="X5436" s="9">
        <v>45049.0</v>
      </c>
      <c r="Y5436" s="5">
        <v>37784.88</v>
      </c>
      <c r="Z5436" s="5">
        <v>26239.5</v>
      </c>
      <c r="AA5436" s="9">
        <v>45057.0</v>
      </c>
      <c r="AB5436" s="1" t="s">
        <v>7345</v>
      </c>
      <c r="AC5436" s="1" t="s">
        <v>55</v>
      </c>
      <c r="AD5436" s="12" t="s">
        <v>46</v>
      </c>
      <c r="AE5436" s="12" t="s">
        <v>46</v>
      </c>
      <c r="AF5436" s="12" t="s">
        <v>47</v>
      </c>
      <c r="AG5436" s="12" t="s">
        <v>47</v>
      </c>
      <c r="AH5436" s="12" t="s">
        <v>47</v>
      </c>
      <c r="AI5436" s="12" t="s">
        <v>47</v>
      </c>
    </row>
    <row r="5437">
      <c r="A5437" s="1" t="s">
        <v>7338</v>
      </c>
      <c r="B5437" s="7"/>
      <c r="C5437" s="1" t="s">
        <v>132</v>
      </c>
      <c r="D5437" s="1" t="s">
        <v>96</v>
      </c>
      <c r="E5437" s="1" t="s">
        <v>113</v>
      </c>
      <c r="F5437" s="1" t="s">
        <v>774</v>
      </c>
      <c r="G5437" s="1" t="s">
        <v>115</v>
      </c>
      <c r="H5437" s="1" t="s">
        <v>116</v>
      </c>
      <c r="I5437" s="1" t="s">
        <v>42</v>
      </c>
      <c r="J5437" s="1"/>
      <c r="K5437" s="1" t="s">
        <v>775</v>
      </c>
      <c r="L5437" s="1" t="s">
        <v>53</v>
      </c>
      <c r="M5437" s="14">
        <v>44861.0</v>
      </c>
      <c r="N5437" s="14">
        <v>44861.0</v>
      </c>
      <c r="O5437" s="1"/>
      <c r="P5437" s="1">
        <v>8.33</v>
      </c>
      <c r="Q5437" s="1">
        <v>450000.0</v>
      </c>
      <c r="R5437" s="1">
        <v>500000.0</v>
      </c>
      <c r="S5437" s="9">
        <v>45043.0</v>
      </c>
      <c r="T5437" s="9">
        <v>45049.0</v>
      </c>
      <c r="U5437" s="1" t="s">
        <v>7346</v>
      </c>
      <c r="V5437" s="5">
        <v>41650.0</v>
      </c>
      <c r="W5437" s="11">
        <v>49147.0</v>
      </c>
      <c r="X5437" s="9">
        <v>45073.0</v>
      </c>
      <c r="Y5437" s="5">
        <v>44982.0</v>
      </c>
      <c r="Z5437" s="5">
        <v>31237.5</v>
      </c>
      <c r="AA5437" s="9">
        <v>45077.0</v>
      </c>
      <c r="AB5437" s="1" t="s">
        <v>7347</v>
      </c>
      <c r="AC5437" s="1" t="s">
        <v>55</v>
      </c>
      <c r="AD5437" s="12" t="s">
        <v>46</v>
      </c>
      <c r="AE5437" s="12" t="s">
        <v>46</v>
      </c>
      <c r="AF5437" s="12" t="s">
        <v>47</v>
      </c>
      <c r="AG5437" s="12" t="s">
        <v>47</v>
      </c>
      <c r="AH5437" s="12" t="s">
        <v>47</v>
      </c>
      <c r="AI5437" s="12" t="s">
        <v>47</v>
      </c>
    </row>
    <row r="5438">
      <c r="A5438" s="1" t="s">
        <v>7338</v>
      </c>
      <c r="B5438" s="7"/>
      <c r="C5438" s="1" t="s">
        <v>132</v>
      </c>
      <c r="D5438" s="1" t="s">
        <v>96</v>
      </c>
      <c r="E5438" s="1" t="s">
        <v>113</v>
      </c>
      <c r="F5438" s="1" t="s">
        <v>774</v>
      </c>
      <c r="G5438" s="1" t="s">
        <v>115</v>
      </c>
      <c r="H5438" s="1" t="s">
        <v>116</v>
      </c>
      <c r="I5438" s="1" t="s">
        <v>42</v>
      </c>
      <c r="J5438" s="1"/>
      <c r="K5438" s="1" t="s">
        <v>775</v>
      </c>
      <c r="L5438" s="1" t="s">
        <v>53</v>
      </c>
      <c r="M5438" s="14">
        <v>44861.0</v>
      </c>
      <c r="N5438" s="14">
        <v>44861.0</v>
      </c>
      <c r="O5438" s="1"/>
      <c r="P5438" s="1">
        <v>8.33</v>
      </c>
      <c r="Q5438" s="1">
        <v>650000.0</v>
      </c>
      <c r="R5438" s="1">
        <v>700000.0</v>
      </c>
      <c r="S5438" s="9">
        <v>45180.0</v>
      </c>
      <c r="T5438" s="9">
        <v>45183.0</v>
      </c>
      <c r="U5438" s="1" t="s">
        <v>7348</v>
      </c>
      <c r="V5438" s="5">
        <v>58310.0</v>
      </c>
      <c r="W5438" s="11">
        <v>68805.8</v>
      </c>
      <c r="X5438" s="14">
        <v>45210.0</v>
      </c>
      <c r="Y5438" s="5">
        <v>62974.8</v>
      </c>
      <c r="Z5438" s="5">
        <v>43732.5</v>
      </c>
      <c r="AA5438" s="9">
        <v>45197.0</v>
      </c>
      <c r="AB5438" s="1" t="s">
        <v>7349</v>
      </c>
      <c r="AC5438" s="1" t="s">
        <v>55</v>
      </c>
      <c r="AD5438" s="12" t="s">
        <v>46</v>
      </c>
      <c r="AE5438" s="12" t="s">
        <v>46</v>
      </c>
      <c r="AF5438" s="12" t="s">
        <v>47</v>
      </c>
      <c r="AG5438" s="12" t="s">
        <v>47</v>
      </c>
      <c r="AH5438" s="12" t="s">
        <v>47</v>
      </c>
      <c r="AI5438" s="12" t="s">
        <v>47</v>
      </c>
    </row>
    <row r="5439">
      <c r="A5439" s="1" t="s">
        <v>7350</v>
      </c>
      <c r="B5439" s="7"/>
      <c r="C5439" s="1" t="s">
        <v>36</v>
      </c>
      <c r="D5439" s="1" t="s">
        <v>76</v>
      </c>
      <c r="E5439" s="1" t="s">
        <v>212</v>
      </c>
      <c r="F5439" s="1" t="s">
        <v>7351</v>
      </c>
      <c r="G5439" s="1" t="s">
        <v>152</v>
      </c>
      <c r="H5439" s="1" t="s">
        <v>153</v>
      </c>
      <c r="I5439" s="1" t="s">
        <v>247</v>
      </c>
      <c r="J5439" s="1"/>
      <c r="K5439" s="1" t="s">
        <v>7352</v>
      </c>
      <c r="L5439" s="1" t="s">
        <v>53</v>
      </c>
      <c r="M5439" s="14">
        <v>45260.0</v>
      </c>
      <c r="N5439" s="14">
        <v>45260.0</v>
      </c>
      <c r="O5439" s="1"/>
      <c r="P5439" s="1">
        <v>7.5</v>
      </c>
      <c r="Q5439" s="1">
        <v>300000.0</v>
      </c>
      <c r="R5439" s="1">
        <v>300000.0</v>
      </c>
      <c r="S5439" s="15">
        <v>45350.0</v>
      </c>
      <c r="V5439" s="5">
        <v>22500.0</v>
      </c>
      <c r="W5439" s="11">
        <v>26550.0</v>
      </c>
      <c r="Z5439" s="5">
        <v>16875.0</v>
      </c>
      <c r="AB5439" s="1"/>
      <c r="AC5439" s="1" t="s">
        <v>45</v>
      </c>
      <c r="AD5439" s="12" t="s">
        <v>47</v>
      </c>
      <c r="AE5439" s="12" t="s">
        <v>47</v>
      </c>
      <c r="AF5439" s="12" t="s">
        <v>47</v>
      </c>
    </row>
    <row r="5440">
      <c r="A5440" s="1" t="s">
        <v>7353</v>
      </c>
      <c r="B5440" s="7"/>
      <c r="C5440" s="1" t="s">
        <v>36</v>
      </c>
      <c r="D5440" s="1" t="s">
        <v>76</v>
      </c>
      <c r="E5440" s="1" t="s">
        <v>77</v>
      </c>
      <c r="F5440" s="1" t="s">
        <v>271</v>
      </c>
      <c r="G5440" s="1" t="s">
        <v>134</v>
      </c>
      <c r="H5440" s="1" t="s">
        <v>135</v>
      </c>
      <c r="I5440" s="1" t="s">
        <v>42</v>
      </c>
      <c r="J5440" s="1"/>
      <c r="K5440" s="1" t="s">
        <v>7354</v>
      </c>
      <c r="L5440" s="1" t="s">
        <v>143</v>
      </c>
      <c r="M5440" s="9">
        <v>45029.0</v>
      </c>
      <c r="N5440" s="9">
        <v>45029.0</v>
      </c>
      <c r="O5440" s="1"/>
      <c r="P5440" s="1">
        <v>8.33</v>
      </c>
      <c r="Q5440" s="1">
        <v>500000.0</v>
      </c>
      <c r="R5440" s="1">
        <v>300000.0</v>
      </c>
      <c r="S5440" s="10">
        <v>45059.0</v>
      </c>
      <c r="V5440" s="5">
        <v>24990.0</v>
      </c>
      <c r="W5440" s="11">
        <v>29488.199999999997</v>
      </c>
      <c r="Z5440" s="5">
        <v>18742.5</v>
      </c>
      <c r="AB5440" s="1"/>
      <c r="AC5440" s="1" t="s">
        <v>45</v>
      </c>
      <c r="AD5440" s="12" t="s">
        <v>47</v>
      </c>
      <c r="AE5440" s="12" t="s">
        <v>47</v>
      </c>
      <c r="AF5440" s="12" t="s">
        <v>47</v>
      </c>
    </row>
    <row r="5441">
      <c r="A5441" s="1" t="s">
        <v>7355</v>
      </c>
      <c r="B5441" s="7"/>
      <c r="C5441" s="1" t="s">
        <v>36</v>
      </c>
      <c r="D5441" s="1" t="s">
        <v>96</v>
      </c>
      <c r="E5441" s="1" t="s">
        <v>38</v>
      </c>
      <c r="F5441" s="1" t="s">
        <v>3853</v>
      </c>
      <c r="G5441" s="1" t="s">
        <v>152</v>
      </c>
      <c r="H5441" s="1" t="s">
        <v>317</v>
      </c>
      <c r="I5441" s="1" t="s">
        <v>290</v>
      </c>
      <c r="J5441" s="1"/>
      <c r="K5441" s="1" t="s">
        <v>7356</v>
      </c>
      <c r="L5441" s="1" t="s">
        <v>53</v>
      </c>
      <c r="M5441" s="9">
        <v>44768.0</v>
      </c>
      <c r="N5441" s="9">
        <v>44760.0</v>
      </c>
      <c r="O5441" s="1"/>
      <c r="P5441" s="1">
        <v>8.33</v>
      </c>
      <c r="Q5441" s="1">
        <v>100000.0</v>
      </c>
      <c r="R5441" s="1">
        <v>600000.0</v>
      </c>
      <c r="S5441" s="9">
        <v>44760.0</v>
      </c>
      <c r="T5441" s="9">
        <v>44764.0</v>
      </c>
      <c r="U5441" s="1" t="s">
        <v>7357</v>
      </c>
      <c r="V5441" s="5">
        <v>49980.0</v>
      </c>
      <c r="W5441" s="11">
        <v>58976.399999999994</v>
      </c>
      <c r="X5441" s="9">
        <v>44795.0</v>
      </c>
      <c r="Y5441" s="5">
        <v>53978.399999999994</v>
      </c>
      <c r="Z5441" s="5">
        <v>37485.0</v>
      </c>
      <c r="AA5441" s="9">
        <v>44798.0</v>
      </c>
      <c r="AB5441" s="1" t="s">
        <v>7357</v>
      </c>
      <c r="AC5441" s="1" t="s">
        <v>55</v>
      </c>
      <c r="AD5441" s="12" t="s">
        <v>46</v>
      </c>
      <c r="AE5441" s="12" t="s">
        <v>46</v>
      </c>
      <c r="AF5441" s="12" t="s">
        <v>46</v>
      </c>
      <c r="AG5441" s="12" t="s">
        <v>46</v>
      </c>
      <c r="AH5441" s="12" t="s">
        <v>46</v>
      </c>
      <c r="AI5441" s="12" t="s">
        <v>46</v>
      </c>
    </row>
    <row r="5442">
      <c r="A5442" s="1" t="s">
        <v>7358</v>
      </c>
      <c r="B5442" s="7"/>
      <c r="C5442" s="1" t="s">
        <v>132</v>
      </c>
      <c r="D5442" s="1" t="s">
        <v>96</v>
      </c>
      <c r="E5442" s="1" t="s">
        <v>38</v>
      </c>
      <c r="F5442" s="1" t="s">
        <v>3663</v>
      </c>
      <c r="G5442" s="1" t="s">
        <v>5029</v>
      </c>
      <c r="H5442" s="1" t="s">
        <v>5030</v>
      </c>
      <c r="I5442" s="1" t="s">
        <v>42</v>
      </c>
      <c r="J5442" s="1"/>
      <c r="K5442" s="1" t="s">
        <v>7359</v>
      </c>
      <c r="L5442" s="1" t="s">
        <v>143</v>
      </c>
      <c r="M5442" s="9">
        <v>44768.0</v>
      </c>
      <c r="N5442" s="9">
        <v>44768.0</v>
      </c>
      <c r="O5442" s="1"/>
      <c r="P5442" s="1">
        <v>8.33</v>
      </c>
      <c r="Q5442" s="1">
        <v>100000.0</v>
      </c>
      <c r="R5442" s="1">
        <v>204000.0</v>
      </c>
      <c r="S5442" s="9">
        <v>44657.0</v>
      </c>
      <c r="T5442" s="9">
        <v>44657.0</v>
      </c>
      <c r="U5442" s="1" t="s">
        <v>7360</v>
      </c>
      <c r="V5442" s="5">
        <v>16993.2</v>
      </c>
      <c r="W5442" s="11">
        <v>20051.976</v>
      </c>
      <c r="X5442" s="9">
        <v>44671.0</v>
      </c>
      <c r="Y5442" s="5">
        <v>20051.976</v>
      </c>
      <c r="Z5442" s="5">
        <v>12744.900000000001</v>
      </c>
      <c r="AA5442" s="9">
        <v>44673.0</v>
      </c>
      <c r="AB5442" s="1" t="s">
        <v>6643</v>
      </c>
      <c r="AC5442" s="1" t="s">
        <v>55</v>
      </c>
      <c r="AD5442" s="12" t="s">
        <v>46</v>
      </c>
      <c r="AE5442" s="12" t="s">
        <v>46</v>
      </c>
      <c r="AF5442" s="12" t="s">
        <v>46</v>
      </c>
      <c r="AG5442" s="12" t="s">
        <v>46</v>
      </c>
      <c r="AH5442" s="12" t="s">
        <v>46</v>
      </c>
      <c r="AI5442" s="12" t="s">
        <v>46</v>
      </c>
    </row>
    <row r="5443">
      <c r="A5443" s="1" t="s">
        <v>7361</v>
      </c>
      <c r="B5443" s="7"/>
      <c r="C5443" s="1" t="s">
        <v>36</v>
      </c>
      <c r="D5443" s="1" t="s">
        <v>76</v>
      </c>
      <c r="E5443" s="1" t="s">
        <v>77</v>
      </c>
      <c r="F5443" s="1" t="s">
        <v>948</v>
      </c>
      <c r="G5443" s="1" t="s">
        <v>339</v>
      </c>
      <c r="H5443" s="1" t="s">
        <v>339</v>
      </c>
      <c r="I5443" s="1" t="s">
        <v>42</v>
      </c>
      <c r="J5443" s="1"/>
      <c r="K5443" s="1" t="s">
        <v>7362</v>
      </c>
      <c r="L5443" s="1" t="s">
        <v>53</v>
      </c>
      <c r="M5443" s="9">
        <v>44938.0</v>
      </c>
      <c r="N5443" s="9">
        <v>44969.0</v>
      </c>
      <c r="O5443" s="1"/>
      <c r="P5443" s="1">
        <v>8.33</v>
      </c>
      <c r="Q5443" s="1">
        <v>350000.0</v>
      </c>
      <c r="R5443" s="1">
        <v>400000.0</v>
      </c>
      <c r="S5443" s="9">
        <v>44936.0</v>
      </c>
      <c r="T5443" s="14">
        <v>45272.0</v>
      </c>
      <c r="U5443" s="1" t="s">
        <v>7363</v>
      </c>
      <c r="V5443" s="5">
        <v>33320.0</v>
      </c>
      <c r="W5443" s="11">
        <v>39317.6</v>
      </c>
      <c r="X5443" s="9">
        <v>44966.0</v>
      </c>
      <c r="Y5443" s="5">
        <v>35985.6</v>
      </c>
      <c r="Z5443" s="5">
        <v>24990.0</v>
      </c>
      <c r="AA5443" s="9">
        <v>44970.0</v>
      </c>
      <c r="AB5443" s="1" t="s">
        <v>7363</v>
      </c>
      <c r="AC5443" s="1" t="s">
        <v>55</v>
      </c>
      <c r="AD5443" s="12" t="s">
        <v>46</v>
      </c>
      <c r="AE5443" s="12" t="s">
        <v>46</v>
      </c>
      <c r="AF5443" s="12" t="s">
        <v>46</v>
      </c>
      <c r="AG5443" s="12" t="s">
        <v>47</v>
      </c>
      <c r="AH5443" s="12" t="s">
        <v>46</v>
      </c>
      <c r="AI5443" s="12" t="s">
        <v>46</v>
      </c>
    </row>
    <row r="5444">
      <c r="A5444" s="1" t="s">
        <v>7361</v>
      </c>
      <c r="B5444" s="7"/>
      <c r="C5444" s="1" t="s">
        <v>36</v>
      </c>
      <c r="D5444" s="1" t="s">
        <v>76</v>
      </c>
      <c r="E5444" s="1" t="s">
        <v>77</v>
      </c>
      <c r="F5444" s="1" t="s">
        <v>948</v>
      </c>
      <c r="G5444" s="1" t="s">
        <v>339</v>
      </c>
      <c r="H5444" s="1" t="s">
        <v>339</v>
      </c>
      <c r="I5444" s="1" t="s">
        <v>42</v>
      </c>
      <c r="J5444" s="1"/>
      <c r="K5444" s="1" t="s">
        <v>7362</v>
      </c>
      <c r="L5444" s="1" t="s">
        <v>53</v>
      </c>
      <c r="M5444" s="9">
        <v>44938.0</v>
      </c>
      <c r="N5444" s="9">
        <v>44665.0</v>
      </c>
      <c r="O5444" s="1"/>
      <c r="P5444" s="1">
        <v>8.33</v>
      </c>
      <c r="Q5444" s="1">
        <v>1080000.0</v>
      </c>
      <c r="R5444" s="1">
        <v>300000.0</v>
      </c>
      <c r="S5444" s="10">
        <v>44755.0</v>
      </c>
      <c r="V5444" s="5">
        <v>24990.0</v>
      </c>
      <c r="W5444" s="11">
        <v>29488.199999999997</v>
      </c>
      <c r="Z5444" s="5">
        <v>18742.5</v>
      </c>
      <c r="AC5444" s="1" t="s">
        <v>45</v>
      </c>
      <c r="AD5444" s="12" t="s">
        <v>46</v>
      </c>
      <c r="AE5444" s="12" t="s">
        <v>46</v>
      </c>
      <c r="AF5444" s="12" t="s">
        <v>46</v>
      </c>
    </row>
    <row r="5445">
      <c r="A5445" s="1" t="s">
        <v>7361</v>
      </c>
      <c r="B5445" s="7"/>
      <c r="C5445" s="1" t="s">
        <v>36</v>
      </c>
      <c r="D5445" s="1" t="s">
        <v>76</v>
      </c>
      <c r="E5445" s="1" t="s">
        <v>77</v>
      </c>
      <c r="F5445" s="1" t="s">
        <v>948</v>
      </c>
      <c r="G5445" s="1" t="s">
        <v>339</v>
      </c>
      <c r="H5445" s="1" t="s">
        <v>339</v>
      </c>
      <c r="I5445" s="1" t="s">
        <v>42</v>
      </c>
      <c r="J5445" s="1"/>
      <c r="K5445" s="1" t="s">
        <v>7362</v>
      </c>
      <c r="L5445" s="1" t="s">
        <v>53</v>
      </c>
      <c r="M5445" s="9">
        <v>44938.0</v>
      </c>
      <c r="N5445" s="9">
        <v>45109.0</v>
      </c>
      <c r="O5445" s="1"/>
      <c r="P5445" s="1">
        <v>8.33</v>
      </c>
      <c r="Q5445" s="1">
        <v>2300000.0</v>
      </c>
      <c r="R5445" s="1">
        <v>300000.0</v>
      </c>
      <c r="S5445" s="10">
        <v>45199.0</v>
      </c>
      <c r="V5445" s="5">
        <v>24990.0</v>
      </c>
      <c r="W5445" s="11">
        <v>29488.199999999997</v>
      </c>
      <c r="Y5445" s="1"/>
      <c r="Z5445" s="5">
        <v>18742.5</v>
      </c>
      <c r="AB5445" s="1"/>
      <c r="AC5445" s="1" t="s">
        <v>45</v>
      </c>
      <c r="AD5445" s="12" t="s">
        <v>46</v>
      </c>
      <c r="AE5445" s="12" t="s">
        <v>47</v>
      </c>
      <c r="AF5445" s="12" t="s">
        <v>47</v>
      </c>
    </row>
    <row r="5446">
      <c r="A5446" s="1" t="s">
        <v>7361</v>
      </c>
      <c r="B5446" s="7"/>
      <c r="C5446" s="1" t="s">
        <v>36</v>
      </c>
      <c r="D5446" s="1" t="s">
        <v>76</v>
      </c>
      <c r="E5446" s="1" t="s">
        <v>77</v>
      </c>
      <c r="F5446" s="1" t="s">
        <v>948</v>
      </c>
      <c r="G5446" s="1" t="s">
        <v>339</v>
      </c>
      <c r="H5446" s="1" t="s">
        <v>339</v>
      </c>
      <c r="I5446" s="1" t="s">
        <v>42</v>
      </c>
      <c r="J5446" s="1"/>
      <c r="K5446" s="1" t="s">
        <v>7362</v>
      </c>
      <c r="L5446" s="1" t="s">
        <v>53</v>
      </c>
      <c r="M5446" s="9">
        <v>44938.0</v>
      </c>
      <c r="N5446" s="9">
        <v>45109.0</v>
      </c>
      <c r="O5446" s="1"/>
      <c r="P5446" s="1">
        <v>8.33</v>
      </c>
      <c r="Q5446" s="1">
        <v>500000.0</v>
      </c>
      <c r="R5446" s="1">
        <v>300000.0</v>
      </c>
      <c r="S5446" s="10">
        <v>45199.0</v>
      </c>
      <c r="V5446" s="5">
        <v>24990.0</v>
      </c>
      <c r="W5446" s="11">
        <v>29488.199999999997</v>
      </c>
      <c r="Z5446" s="5">
        <v>18742.5</v>
      </c>
      <c r="AB5446" s="1"/>
      <c r="AC5446" s="1" t="s">
        <v>45</v>
      </c>
      <c r="AD5446" s="12" t="s">
        <v>46</v>
      </c>
      <c r="AE5446" s="12" t="s">
        <v>47</v>
      </c>
      <c r="AF5446" s="12" t="s">
        <v>47</v>
      </c>
    </row>
    <row r="5447">
      <c r="A5447" s="1" t="s">
        <v>7361</v>
      </c>
      <c r="B5447" s="7"/>
      <c r="C5447" s="1" t="s">
        <v>36</v>
      </c>
      <c r="D5447" s="1" t="s">
        <v>76</v>
      </c>
      <c r="E5447" s="1" t="s">
        <v>77</v>
      </c>
      <c r="F5447" s="1" t="s">
        <v>948</v>
      </c>
      <c r="G5447" s="1" t="s">
        <v>339</v>
      </c>
      <c r="H5447" s="1" t="s">
        <v>339</v>
      </c>
      <c r="I5447" s="1" t="s">
        <v>42</v>
      </c>
      <c r="J5447" s="1"/>
      <c r="K5447" s="1" t="s">
        <v>7362</v>
      </c>
      <c r="L5447" s="1" t="s">
        <v>53</v>
      </c>
      <c r="M5447" s="9">
        <v>44938.0</v>
      </c>
      <c r="N5447" s="14">
        <v>45224.0</v>
      </c>
      <c r="O5447" s="1"/>
      <c r="P5447" s="1">
        <v>8.33</v>
      </c>
      <c r="Q5447" s="1">
        <v>360000.0</v>
      </c>
      <c r="R5447" s="1">
        <v>300000.0</v>
      </c>
      <c r="S5447" s="15">
        <v>45314.0</v>
      </c>
      <c r="V5447" s="5">
        <v>24990.0</v>
      </c>
      <c r="W5447" s="11">
        <v>29488.199999999997</v>
      </c>
      <c r="X5447" s="1"/>
      <c r="Y5447" s="1"/>
      <c r="Z5447" s="5">
        <v>18742.5</v>
      </c>
      <c r="AB5447" s="1"/>
      <c r="AC5447" s="1" t="s">
        <v>45</v>
      </c>
      <c r="AD5447" s="12" t="s">
        <v>46</v>
      </c>
      <c r="AE5447" s="12" t="s">
        <v>47</v>
      </c>
      <c r="AF5447" s="12" t="s">
        <v>47</v>
      </c>
    </row>
    <row r="5448">
      <c r="A5448" s="1" t="s">
        <v>7364</v>
      </c>
      <c r="B5448" s="7"/>
      <c r="C5448" s="1" t="s">
        <v>36</v>
      </c>
      <c r="D5448" s="1" t="s">
        <v>76</v>
      </c>
      <c r="E5448" s="1" t="s">
        <v>38</v>
      </c>
      <c r="F5448" s="1" t="s">
        <v>2676</v>
      </c>
      <c r="G5448" s="1" t="s">
        <v>152</v>
      </c>
      <c r="H5448" s="1" t="s">
        <v>153</v>
      </c>
      <c r="I5448" s="1" t="s">
        <v>247</v>
      </c>
      <c r="J5448" s="1"/>
      <c r="K5448" s="1" t="s">
        <v>7365</v>
      </c>
      <c r="L5448" s="1" t="s">
        <v>347</v>
      </c>
      <c r="M5448" s="9">
        <v>44742.0</v>
      </c>
      <c r="N5448" s="9">
        <v>44742.0</v>
      </c>
      <c r="P5448" s="1">
        <v>8.33</v>
      </c>
      <c r="Q5448" s="1">
        <v>400000.0</v>
      </c>
      <c r="R5448" s="1">
        <v>300000.0</v>
      </c>
      <c r="S5448" s="10">
        <v>44772.0</v>
      </c>
      <c r="V5448" s="5">
        <v>24990.0</v>
      </c>
      <c r="W5448" s="11">
        <v>29488.199999999997</v>
      </c>
      <c r="Z5448" s="5">
        <v>18742.5</v>
      </c>
      <c r="AC5448" s="1" t="s">
        <v>45</v>
      </c>
      <c r="AD5448" s="12" t="s">
        <v>46</v>
      </c>
      <c r="AE5448" s="12" t="s">
        <v>46</v>
      </c>
      <c r="AF5448" s="12" t="s">
        <v>46</v>
      </c>
    </row>
    <row r="5449">
      <c r="A5449" s="1" t="s">
        <v>7364</v>
      </c>
      <c r="B5449" s="7"/>
      <c r="C5449" s="1" t="s">
        <v>36</v>
      </c>
      <c r="D5449" s="1" t="s">
        <v>76</v>
      </c>
      <c r="E5449" s="1" t="s">
        <v>38</v>
      </c>
      <c r="F5449" s="1" t="s">
        <v>2676</v>
      </c>
      <c r="G5449" s="1" t="s">
        <v>152</v>
      </c>
      <c r="H5449" s="1" t="s">
        <v>153</v>
      </c>
      <c r="I5449" s="1" t="s">
        <v>247</v>
      </c>
      <c r="J5449" s="1"/>
      <c r="K5449" s="1" t="s">
        <v>7365</v>
      </c>
      <c r="L5449" s="1" t="s">
        <v>347</v>
      </c>
      <c r="M5449" s="9">
        <v>44742.0</v>
      </c>
      <c r="N5449" s="9">
        <v>44742.0</v>
      </c>
      <c r="O5449" s="1"/>
      <c r="P5449" s="1">
        <v>8.33</v>
      </c>
      <c r="Q5449" s="1">
        <v>600000.0</v>
      </c>
      <c r="R5449" s="1">
        <v>300000.0</v>
      </c>
      <c r="S5449" s="10">
        <v>44772.0</v>
      </c>
      <c r="V5449" s="5">
        <v>24990.0</v>
      </c>
      <c r="W5449" s="11">
        <v>29488.199999999997</v>
      </c>
      <c r="Z5449" s="5">
        <v>18742.5</v>
      </c>
      <c r="AB5449" s="1"/>
      <c r="AC5449" s="1" t="s">
        <v>45</v>
      </c>
      <c r="AD5449" s="12" t="s">
        <v>46</v>
      </c>
      <c r="AE5449" s="12" t="s">
        <v>46</v>
      </c>
      <c r="AF5449" s="12" t="s">
        <v>46</v>
      </c>
    </row>
    <row r="5450">
      <c r="A5450" s="1" t="s">
        <v>7366</v>
      </c>
      <c r="B5450" s="7"/>
      <c r="C5450" s="1" t="s">
        <v>95</v>
      </c>
      <c r="D5450" s="1" t="s">
        <v>96</v>
      </c>
      <c r="E5450" s="1" t="s">
        <v>38</v>
      </c>
      <c r="F5450" s="1" t="s">
        <v>3912</v>
      </c>
      <c r="G5450" s="1" t="s">
        <v>1311</v>
      </c>
      <c r="H5450" s="1" t="s">
        <v>1312</v>
      </c>
      <c r="I5450" s="1" t="s">
        <v>42</v>
      </c>
      <c r="J5450" s="1"/>
      <c r="K5450" s="1" t="s">
        <v>7367</v>
      </c>
      <c r="L5450" s="1" t="s">
        <v>347</v>
      </c>
      <c r="M5450" s="14">
        <v>44894.0</v>
      </c>
      <c r="N5450" s="14">
        <v>44894.0</v>
      </c>
      <c r="O5450" s="1"/>
      <c r="P5450" s="1">
        <v>8.33</v>
      </c>
      <c r="Q5450" s="1">
        <v>300000.0</v>
      </c>
      <c r="R5450" s="1">
        <v>300000.0</v>
      </c>
      <c r="S5450" s="15">
        <v>44984.0</v>
      </c>
      <c r="V5450" s="5">
        <v>24990.0</v>
      </c>
      <c r="W5450" s="11">
        <v>29488.199999999997</v>
      </c>
      <c r="Z5450" s="5">
        <v>18742.5</v>
      </c>
      <c r="AB5450" s="1"/>
      <c r="AC5450" s="1" t="s">
        <v>45</v>
      </c>
      <c r="AD5450" s="12" t="s">
        <v>46</v>
      </c>
      <c r="AE5450" s="12" t="s">
        <v>46</v>
      </c>
      <c r="AF5450" s="12" t="s">
        <v>46</v>
      </c>
    </row>
    <row r="5451">
      <c r="A5451" s="1" t="s">
        <v>7366</v>
      </c>
      <c r="B5451" s="7"/>
      <c r="C5451" s="1" t="s">
        <v>95</v>
      </c>
      <c r="D5451" s="1" t="s">
        <v>96</v>
      </c>
      <c r="E5451" s="1" t="s">
        <v>38</v>
      </c>
      <c r="F5451" s="1" t="s">
        <v>3912</v>
      </c>
      <c r="G5451" s="1" t="s">
        <v>1311</v>
      </c>
      <c r="H5451" s="1" t="s">
        <v>1312</v>
      </c>
      <c r="I5451" s="1" t="s">
        <v>42</v>
      </c>
      <c r="J5451" s="1"/>
      <c r="K5451" s="1" t="s">
        <v>7367</v>
      </c>
      <c r="L5451" s="1" t="s">
        <v>347</v>
      </c>
      <c r="M5451" s="14">
        <v>44894.0</v>
      </c>
      <c r="N5451" s="14">
        <v>44894.0</v>
      </c>
      <c r="O5451" s="1"/>
      <c r="P5451" s="1">
        <v>8.33</v>
      </c>
      <c r="Q5451" s="1">
        <v>1200000.0</v>
      </c>
      <c r="R5451" s="1">
        <v>300000.0</v>
      </c>
      <c r="S5451" s="15">
        <v>44924.0</v>
      </c>
      <c r="V5451" s="5">
        <v>24990.0</v>
      </c>
      <c r="W5451" s="11">
        <v>29488.199999999997</v>
      </c>
      <c r="Z5451" s="5">
        <v>18742.5</v>
      </c>
      <c r="AB5451" s="1"/>
      <c r="AC5451" s="1" t="s">
        <v>45</v>
      </c>
      <c r="AD5451" s="12" t="s">
        <v>46</v>
      </c>
      <c r="AE5451" s="12" t="s">
        <v>46</v>
      </c>
      <c r="AF5451" s="12" t="s">
        <v>46</v>
      </c>
    </row>
    <row r="5452">
      <c r="A5452" s="1" t="s">
        <v>7368</v>
      </c>
      <c r="B5452" s="7"/>
      <c r="C5452" s="1" t="s">
        <v>36</v>
      </c>
      <c r="D5452" s="1" t="s">
        <v>96</v>
      </c>
      <c r="E5452" s="1" t="s">
        <v>38</v>
      </c>
      <c r="F5452" s="1" t="s">
        <v>240</v>
      </c>
      <c r="G5452" s="1" t="s">
        <v>152</v>
      </c>
      <c r="H5452" s="1" t="s">
        <v>153</v>
      </c>
      <c r="I5452" s="1" t="s">
        <v>234</v>
      </c>
      <c r="J5452" s="1"/>
      <c r="K5452" s="1" t="s">
        <v>7369</v>
      </c>
      <c r="L5452" s="1" t="s">
        <v>150</v>
      </c>
      <c r="M5452" s="9">
        <v>44777.0</v>
      </c>
      <c r="N5452" s="9">
        <v>44904.0</v>
      </c>
      <c r="O5452" s="1"/>
      <c r="P5452" s="1">
        <v>8.33</v>
      </c>
      <c r="Q5452" s="1">
        <v>550000.0</v>
      </c>
      <c r="R5452" s="1">
        <v>615000.0</v>
      </c>
      <c r="S5452" s="9">
        <v>44901.0</v>
      </c>
      <c r="T5452" s="9">
        <v>44904.0</v>
      </c>
      <c r="U5452" s="1" t="s">
        <v>7370</v>
      </c>
      <c r="V5452" s="5">
        <v>51229.5</v>
      </c>
      <c r="W5452" s="11">
        <v>60450.81</v>
      </c>
      <c r="X5452" s="9">
        <v>44931.0</v>
      </c>
      <c r="Y5452" s="5">
        <v>55327.86</v>
      </c>
      <c r="Z5452" s="5">
        <v>38422.125</v>
      </c>
      <c r="AA5452" s="9">
        <v>44935.0</v>
      </c>
      <c r="AB5452" s="1" t="s">
        <v>7370</v>
      </c>
      <c r="AC5452" s="1" t="s">
        <v>55</v>
      </c>
      <c r="AD5452" s="12" t="s">
        <v>46</v>
      </c>
      <c r="AE5452" s="12" t="s">
        <v>46</v>
      </c>
      <c r="AF5452" s="12" t="s">
        <v>46</v>
      </c>
      <c r="AG5452" s="12" t="s">
        <v>46</v>
      </c>
      <c r="AH5452" s="12" t="s">
        <v>46</v>
      </c>
      <c r="AI5452" s="12" t="s">
        <v>46</v>
      </c>
    </row>
    <row r="5453">
      <c r="A5453" s="1" t="s">
        <v>7368</v>
      </c>
      <c r="B5453" s="7"/>
      <c r="C5453" s="1" t="s">
        <v>36</v>
      </c>
      <c r="D5453" s="1" t="s">
        <v>96</v>
      </c>
      <c r="E5453" s="1" t="s">
        <v>38</v>
      </c>
      <c r="F5453" s="1" t="s">
        <v>240</v>
      </c>
      <c r="G5453" s="1" t="s">
        <v>152</v>
      </c>
      <c r="H5453" s="1" t="s">
        <v>153</v>
      </c>
      <c r="I5453" s="1" t="s">
        <v>234</v>
      </c>
      <c r="J5453" s="1"/>
      <c r="K5453" s="1" t="s">
        <v>7369</v>
      </c>
      <c r="L5453" s="1" t="s">
        <v>150</v>
      </c>
      <c r="M5453" s="9">
        <v>44777.0</v>
      </c>
      <c r="N5453" s="14">
        <v>44916.0</v>
      </c>
      <c r="O5453" s="1"/>
      <c r="P5453" s="1">
        <v>8.33</v>
      </c>
      <c r="Q5453" s="1">
        <v>950000.0</v>
      </c>
      <c r="R5453" s="1">
        <v>1000000.0</v>
      </c>
      <c r="S5453" s="14">
        <v>44914.0</v>
      </c>
      <c r="T5453" s="14">
        <v>44916.0</v>
      </c>
      <c r="U5453" s="1" t="s">
        <v>7371</v>
      </c>
      <c r="V5453" s="5">
        <v>83300.0</v>
      </c>
      <c r="W5453" s="11">
        <v>98294.0</v>
      </c>
      <c r="X5453" s="9">
        <v>44944.0</v>
      </c>
      <c r="Y5453" s="5">
        <v>89964.0</v>
      </c>
      <c r="Z5453" s="5">
        <v>62475.0</v>
      </c>
      <c r="AA5453" s="9">
        <v>44948.0</v>
      </c>
      <c r="AB5453" s="1" t="s">
        <v>7371</v>
      </c>
      <c r="AC5453" s="1" t="s">
        <v>55</v>
      </c>
      <c r="AD5453" s="12" t="s">
        <v>46</v>
      </c>
      <c r="AE5453" s="12" t="s">
        <v>46</v>
      </c>
      <c r="AF5453" s="12" t="s">
        <v>46</v>
      </c>
      <c r="AG5453" s="12" t="s">
        <v>46</v>
      </c>
      <c r="AH5453" s="12" t="s">
        <v>46</v>
      </c>
      <c r="AI5453" s="12" t="s">
        <v>46</v>
      </c>
    </row>
    <row r="5454">
      <c r="A5454" s="1" t="s">
        <v>7368</v>
      </c>
      <c r="B5454" s="7"/>
      <c r="C5454" s="1" t="s">
        <v>36</v>
      </c>
      <c r="D5454" s="1" t="s">
        <v>96</v>
      </c>
      <c r="E5454" s="1" t="s">
        <v>38</v>
      </c>
      <c r="F5454" s="1" t="s">
        <v>240</v>
      </c>
      <c r="G5454" s="1" t="s">
        <v>152</v>
      </c>
      <c r="H5454" s="1" t="s">
        <v>153</v>
      </c>
      <c r="I5454" s="1" t="s">
        <v>234</v>
      </c>
      <c r="J5454" s="1"/>
      <c r="K5454" s="1" t="s">
        <v>7369</v>
      </c>
      <c r="L5454" s="1" t="s">
        <v>150</v>
      </c>
      <c r="M5454" s="9">
        <v>44777.0</v>
      </c>
      <c r="N5454" s="9">
        <v>44939.0</v>
      </c>
      <c r="O5454" s="1"/>
      <c r="P5454" s="1">
        <v>8.33</v>
      </c>
      <c r="Q5454" s="1">
        <v>950000.0</v>
      </c>
      <c r="R5454" s="1">
        <v>1000000.0</v>
      </c>
      <c r="S5454" s="9">
        <v>44935.0</v>
      </c>
      <c r="T5454" s="9">
        <v>44939.0</v>
      </c>
      <c r="U5454" s="1" t="s">
        <v>7372</v>
      </c>
      <c r="V5454" s="5">
        <v>83300.0</v>
      </c>
      <c r="W5454" s="11">
        <v>98294.0</v>
      </c>
      <c r="X5454" s="9"/>
      <c r="Y5454" s="5"/>
      <c r="Z5454" s="5">
        <v>62475.0</v>
      </c>
      <c r="AA5454" s="9"/>
      <c r="AC5454" s="1" t="s">
        <v>162</v>
      </c>
      <c r="AD5454" s="12" t="s">
        <v>46</v>
      </c>
      <c r="AE5454" s="12" t="s">
        <v>46</v>
      </c>
      <c r="AF5454" s="12" t="s">
        <v>46</v>
      </c>
      <c r="AG5454" s="12" t="s">
        <v>46</v>
      </c>
    </row>
    <row r="5455">
      <c r="A5455" s="1" t="s">
        <v>7368</v>
      </c>
      <c r="B5455" s="7"/>
      <c r="C5455" s="1" t="s">
        <v>36</v>
      </c>
      <c r="D5455" s="1" t="s">
        <v>96</v>
      </c>
      <c r="E5455" s="1" t="s">
        <v>38</v>
      </c>
      <c r="F5455" s="1" t="s">
        <v>240</v>
      </c>
      <c r="G5455" s="1" t="s">
        <v>152</v>
      </c>
      <c r="H5455" s="1" t="s">
        <v>153</v>
      </c>
      <c r="I5455" s="1" t="s">
        <v>234</v>
      </c>
      <c r="J5455" s="1"/>
      <c r="K5455" s="1" t="s">
        <v>7369</v>
      </c>
      <c r="L5455" s="1" t="s">
        <v>150</v>
      </c>
      <c r="M5455" s="9">
        <v>44777.0</v>
      </c>
      <c r="N5455" s="9">
        <v>44951.0</v>
      </c>
      <c r="O5455" s="1"/>
      <c r="P5455" s="1">
        <v>8.33</v>
      </c>
      <c r="Q5455" s="1">
        <v>550000.0</v>
      </c>
      <c r="R5455" s="1">
        <v>600000.0</v>
      </c>
      <c r="S5455" s="9">
        <v>44949.0</v>
      </c>
      <c r="T5455" s="9">
        <v>44951.0</v>
      </c>
      <c r="U5455" s="1" t="s">
        <v>7373</v>
      </c>
      <c r="V5455" s="5">
        <v>49980.0</v>
      </c>
      <c r="W5455" s="11">
        <v>58976.399999999994</v>
      </c>
      <c r="X5455" s="9">
        <v>44979.0</v>
      </c>
      <c r="Y5455" s="5">
        <v>53978.399999999994</v>
      </c>
      <c r="Z5455" s="5">
        <v>37485.0</v>
      </c>
      <c r="AA5455" s="9">
        <v>44983.0</v>
      </c>
      <c r="AB5455" s="1" t="s">
        <v>7373</v>
      </c>
      <c r="AC5455" s="1" t="s">
        <v>55</v>
      </c>
      <c r="AD5455" s="12" t="s">
        <v>46</v>
      </c>
      <c r="AE5455" s="12" t="s">
        <v>46</v>
      </c>
      <c r="AF5455" s="12" t="s">
        <v>46</v>
      </c>
      <c r="AG5455" s="12" t="s">
        <v>46</v>
      </c>
      <c r="AH5455" s="12" t="s">
        <v>46</v>
      </c>
      <c r="AI5455" s="12" t="s">
        <v>46</v>
      </c>
    </row>
    <row r="5456">
      <c r="A5456" s="1" t="s">
        <v>7368</v>
      </c>
      <c r="B5456" s="7"/>
      <c r="C5456" s="1" t="s">
        <v>36</v>
      </c>
      <c r="D5456" s="1" t="s">
        <v>96</v>
      </c>
      <c r="E5456" s="1" t="s">
        <v>38</v>
      </c>
      <c r="F5456" s="1" t="s">
        <v>240</v>
      </c>
      <c r="G5456" s="1" t="s">
        <v>152</v>
      </c>
      <c r="H5456" s="1" t="s">
        <v>153</v>
      </c>
      <c r="I5456" s="1" t="s">
        <v>234</v>
      </c>
      <c r="J5456" s="1"/>
      <c r="K5456" s="1" t="s">
        <v>7369</v>
      </c>
      <c r="L5456" s="1" t="s">
        <v>150</v>
      </c>
      <c r="M5456" s="9">
        <v>44777.0</v>
      </c>
      <c r="N5456" s="9">
        <v>44966.0</v>
      </c>
      <c r="O5456" s="1"/>
      <c r="P5456" s="1">
        <v>8.33</v>
      </c>
      <c r="Q5456" s="1">
        <v>700000.0</v>
      </c>
      <c r="R5456" s="1">
        <v>767004.0</v>
      </c>
      <c r="S5456" s="9">
        <v>44932.0</v>
      </c>
      <c r="T5456" s="9">
        <v>44966.0</v>
      </c>
      <c r="U5456" s="1" t="s">
        <v>7374</v>
      </c>
      <c r="V5456" s="5">
        <v>63891.4332</v>
      </c>
      <c r="W5456" s="11">
        <v>75391.89117599999</v>
      </c>
      <c r="X5456" s="9">
        <v>44962.0</v>
      </c>
      <c r="Y5456" s="5">
        <v>69002.74785599999</v>
      </c>
      <c r="Z5456" s="5">
        <v>47918.5749</v>
      </c>
      <c r="AA5456" s="9">
        <v>44966.0</v>
      </c>
      <c r="AB5456" s="1" t="s">
        <v>7374</v>
      </c>
      <c r="AC5456" s="1" t="s">
        <v>55</v>
      </c>
      <c r="AD5456" s="12" t="s">
        <v>46</v>
      </c>
      <c r="AE5456" s="12" t="s">
        <v>46</v>
      </c>
      <c r="AF5456" s="12" t="s">
        <v>46</v>
      </c>
      <c r="AG5456" s="12" t="s">
        <v>46</v>
      </c>
      <c r="AH5456" s="12" t="s">
        <v>46</v>
      </c>
      <c r="AI5456" s="12" t="s">
        <v>46</v>
      </c>
    </row>
    <row r="5457">
      <c r="A5457" s="1" t="s">
        <v>7368</v>
      </c>
      <c r="B5457" s="7"/>
      <c r="C5457" s="1" t="s">
        <v>36</v>
      </c>
      <c r="D5457" s="1" t="s">
        <v>96</v>
      </c>
      <c r="E5457" s="1" t="s">
        <v>38</v>
      </c>
      <c r="F5457" s="1" t="s">
        <v>240</v>
      </c>
      <c r="G5457" s="1" t="s">
        <v>152</v>
      </c>
      <c r="H5457" s="1" t="s">
        <v>153</v>
      </c>
      <c r="I5457" s="1" t="s">
        <v>234</v>
      </c>
      <c r="J5457" s="1"/>
      <c r="K5457" s="1" t="s">
        <v>7369</v>
      </c>
      <c r="L5457" s="1" t="s">
        <v>150</v>
      </c>
      <c r="M5457" s="9">
        <v>44777.0</v>
      </c>
      <c r="N5457" s="9">
        <v>45057.0</v>
      </c>
      <c r="O5457" s="1"/>
      <c r="P5457" s="1">
        <v>8.33</v>
      </c>
      <c r="Q5457" s="1">
        <v>950000.0</v>
      </c>
      <c r="R5457" s="1">
        <v>1000008.0</v>
      </c>
      <c r="S5457" s="9">
        <v>45048.0</v>
      </c>
      <c r="T5457" s="9">
        <v>45057.0</v>
      </c>
      <c r="U5457" s="1" t="s">
        <v>7375</v>
      </c>
      <c r="V5457" s="5">
        <v>83300.6664</v>
      </c>
      <c r="W5457" s="11">
        <v>98294.786352</v>
      </c>
      <c r="X5457" s="9">
        <v>45078.0</v>
      </c>
      <c r="Y5457" s="5">
        <v>89964.71971199999</v>
      </c>
      <c r="Z5457" s="5">
        <v>62475.499800000005</v>
      </c>
      <c r="AA5457" s="9">
        <v>45082.0</v>
      </c>
      <c r="AB5457" s="1" t="s">
        <v>7375</v>
      </c>
      <c r="AC5457" s="1" t="s">
        <v>55</v>
      </c>
      <c r="AD5457" s="12" t="s">
        <v>46</v>
      </c>
      <c r="AE5457" s="12" t="s">
        <v>47</v>
      </c>
      <c r="AF5457" s="12" t="s">
        <v>47</v>
      </c>
      <c r="AG5457" s="12" t="s">
        <v>47</v>
      </c>
      <c r="AH5457" s="12" t="s">
        <v>47</v>
      </c>
      <c r="AI5457" s="12" t="s">
        <v>47</v>
      </c>
    </row>
    <row r="5458">
      <c r="A5458" s="1" t="s">
        <v>7368</v>
      </c>
      <c r="B5458" s="7"/>
      <c r="C5458" s="1" t="s">
        <v>36</v>
      </c>
      <c r="D5458" s="1" t="s">
        <v>96</v>
      </c>
      <c r="E5458" s="1" t="s">
        <v>38</v>
      </c>
      <c r="F5458" s="1" t="s">
        <v>2676</v>
      </c>
      <c r="G5458" s="1" t="s">
        <v>152</v>
      </c>
      <c r="H5458" s="1" t="s">
        <v>153</v>
      </c>
      <c r="I5458" s="1" t="s">
        <v>234</v>
      </c>
      <c r="J5458" s="1"/>
      <c r="K5458" s="1" t="s">
        <v>7369</v>
      </c>
      <c r="L5458" s="1" t="s">
        <v>150</v>
      </c>
      <c r="M5458" s="9">
        <v>44777.0</v>
      </c>
      <c r="N5458" s="9">
        <v>44659.0</v>
      </c>
      <c r="O5458" s="1"/>
      <c r="P5458" s="1">
        <v>8.33</v>
      </c>
      <c r="Q5458" s="1">
        <v>300000.0</v>
      </c>
      <c r="R5458" s="1">
        <v>300000.0</v>
      </c>
      <c r="S5458" s="10">
        <v>44749.0</v>
      </c>
      <c r="V5458" s="5">
        <v>24990.0</v>
      </c>
      <c r="W5458" s="11">
        <v>29488.199999999997</v>
      </c>
      <c r="Z5458" s="5">
        <v>18742.5</v>
      </c>
      <c r="AC5458" s="1" t="s">
        <v>45</v>
      </c>
      <c r="AD5458" s="12" t="s">
        <v>46</v>
      </c>
      <c r="AE5458" s="12" t="s">
        <v>46</v>
      </c>
      <c r="AF5458" s="12" t="s">
        <v>46</v>
      </c>
    </row>
    <row r="5459">
      <c r="A5459" s="1" t="s">
        <v>7376</v>
      </c>
      <c r="B5459" s="7"/>
      <c r="C5459" s="1" t="s">
        <v>36</v>
      </c>
      <c r="D5459" s="1" t="s">
        <v>96</v>
      </c>
      <c r="E5459" s="1" t="s">
        <v>38</v>
      </c>
      <c r="F5459" s="1" t="s">
        <v>2198</v>
      </c>
      <c r="G5459" s="1" t="s">
        <v>134</v>
      </c>
      <c r="H5459" s="1" t="s">
        <v>135</v>
      </c>
      <c r="I5459" s="1" t="s">
        <v>42</v>
      </c>
      <c r="J5459" s="1"/>
      <c r="K5459" s="1" t="s">
        <v>7377</v>
      </c>
      <c r="L5459" s="1" t="s">
        <v>53</v>
      </c>
      <c r="M5459" s="9">
        <v>44652.0</v>
      </c>
      <c r="N5459" s="9">
        <v>44748.0</v>
      </c>
      <c r="O5459" s="1"/>
      <c r="P5459" s="1">
        <v>8.33</v>
      </c>
      <c r="Q5459" s="1">
        <v>150000.0</v>
      </c>
      <c r="R5459" s="1">
        <v>216000.0</v>
      </c>
      <c r="S5459" s="9">
        <v>44739.0</v>
      </c>
      <c r="T5459" s="9">
        <v>44748.0</v>
      </c>
      <c r="U5459" s="1" t="s">
        <v>7378</v>
      </c>
      <c r="V5459" s="5">
        <v>17992.8</v>
      </c>
      <c r="W5459" s="11">
        <v>21231.503999999997</v>
      </c>
      <c r="X5459" s="9">
        <v>44784.0</v>
      </c>
      <c r="Y5459" s="5">
        <v>21231.503999999997</v>
      </c>
      <c r="Z5459" s="5">
        <v>13494.599999999999</v>
      </c>
      <c r="AA5459" s="9">
        <v>44791.0</v>
      </c>
      <c r="AB5459" s="1" t="s">
        <v>5340</v>
      </c>
      <c r="AC5459" s="1" t="s">
        <v>55</v>
      </c>
      <c r="AD5459" s="12" t="s">
        <v>46</v>
      </c>
      <c r="AE5459" s="12" t="s">
        <v>46</v>
      </c>
      <c r="AF5459" s="12" t="s">
        <v>46</v>
      </c>
      <c r="AG5459" s="12" t="s">
        <v>46</v>
      </c>
      <c r="AH5459" s="12" t="s">
        <v>46</v>
      </c>
      <c r="AI5459" s="12" t="s">
        <v>46</v>
      </c>
    </row>
    <row r="5460">
      <c r="A5460" s="1" t="s">
        <v>7379</v>
      </c>
      <c r="B5460" s="7"/>
      <c r="C5460" s="1" t="s">
        <v>36</v>
      </c>
      <c r="D5460" s="1" t="s">
        <v>50</v>
      </c>
      <c r="E5460" s="1" t="s">
        <v>38</v>
      </c>
      <c r="F5460" s="1" t="s">
        <v>319</v>
      </c>
      <c r="G5460" s="1" t="s">
        <v>152</v>
      </c>
      <c r="H5460" s="1" t="s">
        <v>153</v>
      </c>
      <c r="I5460" s="1" t="s">
        <v>247</v>
      </c>
      <c r="J5460" s="1"/>
      <c r="K5460" s="1" t="s">
        <v>7380</v>
      </c>
      <c r="L5460" s="1" t="s">
        <v>143</v>
      </c>
      <c r="M5460" s="14">
        <v>45222.0</v>
      </c>
      <c r="N5460" s="14">
        <v>45222.0</v>
      </c>
      <c r="O5460" s="1"/>
      <c r="P5460" s="1">
        <v>7.5</v>
      </c>
      <c r="Q5460" s="1">
        <v>300000.0</v>
      </c>
      <c r="R5460" s="1">
        <v>300000.0</v>
      </c>
      <c r="S5460" s="15">
        <v>45312.0</v>
      </c>
      <c r="V5460" s="5">
        <v>22500.0</v>
      </c>
      <c r="W5460" s="11">
        <v>26550.0</v>
      </c>
      <c r="Z5460" s="5">
        <v>16875.0</v>
      </c>
      <c r="AB5460" s="1"/>
      <c r="AC5460" s="1" t="s">
        <v>45</v>
      </c>
      <c r="AD5460" s="12" t="s">
        <v>47</v>
      </c>
      <c r="AE5460" s="12" t="s">
        <v>47</v>
      </c>
      <c r="AF5460" s="12" t="s">
        <v>47</v>
      </c>
    </row>
    <row r="5461">
      <c r="A5461" s="1" t="s">
        <v>7381</v>
      </c>
      <c r="B5461" s="7"/>
      <c r="C5461" s="1" t="s">
        <v>315</v>
      </c>
      <c r="D5461" s="1" t="s">
        <v>76</v>
      </c>
      <c r="E5461" s="1" t="s">
        <v>38</v>
      </c>
      <c r="F5461" s="1" t="s">
        <v>935</v>
      </c>
      <c r="G5461" s="1" t="s">
        <v>196</v>
      </c>
      <c r="H5461" s="1" t="s">
        <v>197</v>
      </c>
      <c r="I5461" s="1" t="s">
        <v>265</v>
      </c>
      <c r="J5461" s="1"/>
      <c r="K5461" s="1" t="s">
        <v>7382</v>
      </c>
      <c r="L5461" s="1" t="s">
        <v>99</v>
      </c>
      <c r="M5461" s="14">
        <v>45280.0</v>
      </c>
      <c r="N5461" s="14">
        <v>45280.0</v>
      </c>
      <c r="O5461" s="1"/>
      <c r="P5461" s="1">
        <v>8.33</v>
      </c>
      <c r="Q5461" s="1">
        <v>100000.0</v>
      </c>
      <c r="R5461" s="1">
        <v>300000.0</v>
      </c>
      <c r="S5461" s="15">
        <v>45310.0</v>
      </c>
      <c r="V5461" s="5">
        <v>24990.0</v>
      </c>
      <c r="W5461" s="11">
        <v>29488.199999999997</v>
      </c>
      <c r="Z5461" s="5">
        <v>18742.5</v>
      </c>
      <c r="AC5461" s="1" t="s">
        <v>45</v>
      </c>
      <c r="AD5461" s="12" t="s">
        <v>47</v>
      </c>
      <c r="AE5461" s="12" t="s">
        <v>47</v>
      </c>
      <c r="AF5461" s="12" t="s">
        <v>47</v>
      </c>
    </row>
    <row r="5462">
      <c r="A5462" s="1" t="s">
        <v>7383</v>
      </c>
      <c r="B5462" s="7"/>
      <c r="C5462" s="1" t="s">
        <v>36</v>
      </c>
      <c r="D5462" s="1" t="s">
        <v>76</v>
      </c>
      <c r="E5462" s="1" t="s">
        <v>77</v>
      </c>
      <c r="F5462" s="1" t="s">
        <v>111</v>
      </c>
      <c r="G5462" s="1" t="s">
        <v>152</v>
      </c>
      <c r="H5462" s="1" t="s">
        <v>153</v>
      </c>
      <c r="I5462" s="1" t="s">
        <v>236</v>
      </c>
      <c r="J5462" s="1"/>
      <c r="K5462" s="1" t="s">
        <v>7384</v>
      </c>
      <c r="L5462" s="1" t="s">
        <v>99</v>
      </c>
      <c r="M5462" s="9">
        <v>45111.0</v>
      </c>
      <c r="N5462" s="9">
        <v>45098.0</v>
      </c>
      <c r="O5462" s="1"/>
      <c r="P5462" s="1">
        <v>8.33</v>
      </c>
      <c r="Q5462" s="1">
        <v>500000.0</v>
      </c>
      <c r="R5462" s="1">
        <v>300000.0</v>
      </c>
      <c r="S5462" s="10">
        <v>45188.0</v>
      </c>
      <c r="V5462" s="5">
        <v>24990.0</v>
      </c>
      <c r="W5462" s="11">
        <v>29488.199999999997</v>
      </c>
      <c r="Z5462" s="5">
        <v>18742.5</v>
      </c>
      <c r="AC5462" s="1" t="s">
        <v>45</v>
      </c>
      <c r="AD5462" s="12" t="s">
        <v>47</v>
      </c>
      <c r="AE5462" s="12" t="s">
        <v>47</v>
      </c>
      <c r="AF5462" s="12" t="s">
        <v>47</v>
      </c>
    </row>
    <row r="5463">
      <c r="A5463" s="1" t="s">
        <v>7383</v>
      </c>
      <c r="B5463" s="7"/>
      <c r="C5463" s="1" t="s">
        <v>36</v>
      </c>
      <c r="D5463" s="1" t="s">
        <v>76</v>
      </c>
      <c r="E5463" s="1" t="s">
        <v>77</v>
      </c>
      <c r="F5463" s="1" t="s">
        <v>111</v>
      </c>
      <c r="G5463" s="1" t="s">
        <v>152</v>
      </c>
      <c r="H5463" s="1" t="s">
        <v>153</v>
      </c>
      <c r="I5463" s="1" t="s">
        <v>236</v>
      </c>
      <c r="J5463" s="1"/>
      <c r="K5463" s="1" t="s">
        <v>7384</v>
      </c>
      <c r="L5463" s="1" t="s">
        <v>99</v>
      </c>
      <c r="M5463" s="9">
        <v>45111.0</v>
      </c>
      <c r="N5463" s="9">
        <v>45111.0</v>
      </c>
      <c r="O5463" s="1"/>
      <c r="P5463" s="1">
        <v>8.33</v>
      </c>
      <c r="Q5463" s="1">
        <v>500000.0</v>
      </c>
      <c r="R5463" s="1">
        <v>300000.0</v>
      </c>
      <c r="S5463" s="10">
        <v>45201.0</v>
      </c>
      <c r="V5463" s="5">
        <v>24990.0</v>
      </c>
      <c r="W5463" s="11">
        <v>29488.199999999997</v>
      </c>
      <c r="Z5463" s="5">
        <v>18742.5</v>
      </c>
      <c r="AC5463" s="1" t="s">
        <v>45</v>
      </c>
      <c r="AD5463" s="12" t="s">
        <v>47</v>
      </c>
      <c r="AE5463" s="12" t="s">
        <v>47</v>
      </c>
      <c r="AF5463" s="12" t="s">
        <v>47</v>
      </c>
    </row>
    <row r="5464">
      <c r="A5464" s="1" t="s">
        <v>7385</v>
      </c>
      <c r="B5464" s="7"/>
      <c r="C5464" s="1" t="s">
        <v>132</v>
      </c>
      <c r="D5464" s="1" t="s">
        <v>96</v>
      </c>
      <c r="E5464" s="1" t="s">
        <v>77</v>
      </c>
      <c r="F5464" s="1" t="s">
        <v>514</v>
      </c>
      <c r="G5464" s="1" t="s">
        <v>221</v>
      </c>
      <c r="H5464" s="1" t="s">
        <v>222</v>
      </c>
      <c r="I5464" s="1" t="s">
        <v>299</v>
      </c>
      <c r="J5464" s="1"/>
      <c r="K5464" s="1" t="s">
        <v>7386</v>
      </c>
      <c r="L5464" s="1" t="s">
        <v>143</v>
      </c>
      <c r="M5464" s="9">
        <v>45139.0</v>
      </c>
      <c r="N5464" s="9">
        <v>45145.0</v>
      </c>
      <c r="O5464" s="1"/>
      <c r="P5464" s="1">
        <v>8.33</v>
      </c>
      <c r="Q5464" s="1">
        <v>200000.0</v>
      </c>
      <c r="R5464" s="1">
        <v>240000.0</v>
      </c>
      <c r="S5464" s="9">
        <v>45092.0</v>
      </c>
      <c r="T5464" s="9">
        <v>45145.0</v>
      </c>
      <c r="U5464" s="1" t="s">
        <v>7387</v>
      </c>
      <c r="V5464" s="5">
        <v>19992.0</v>
      </c>
      <c r="W5464" s="11">
        <v>23590.559999999998</v>
      </c>
      <c r="X5464" s="9">
        <v>45122.0</v>
      </c>
      <c r="Y5464" s="5">
        <v>21591.359999999997</v>
      </c>
      <c r="Z5464" s="5">
        <v>14994.0</v>
      </c>
      <c r="AA5464" s="9">
        <v>45113.0</v>
      </c>
      <c r="AB5464" s="1" t="s">
        <v>7388</v>
      </c>
      <c r="AC5464" s="1" t="s">
        <v>55</v>
      </c>
      <c r="AD5464" s="12" t="s">
        <v>47</v>
      </c>
      <c r="AE5464" s="12" t="s">
        <v>47</v>
      </c>
      <c r="AF5464" s="12" t="s">
        <v>47</v>
      </c>
      <c r="AG5464" s="12" t="s">
        <v>47</v>
      </c>
      <c r="AH5464" s="12" t="s">
        <v>47</v>
      </c>
      <c r="AI5464" s="12" t="s">
        <v>47</v>
      </c>
    </row>
    <row r="5465">
      <c r="A5465" s="1" t="s">
        <v>7385</v>
      </c>
      <c r="B5465" s="7"/>
      <c r="C5465" s="1" t="s">
        <v>132</v>
      </c>
      <c r="D5465" s="1" t="s">
        <v>96</v>
      </c>
      <c r="E5465" s="1" t="s">
        <v>77</v>
      </c>
      <c r="F5465" s="1" t="s">
        <v>514</v>
      </c>
      <c r="G5465" s="1" t="s">
        <v>221</v>
      </c>
      <c r="H5465" s="1" t="s">
        <v>222</v>
      </c>
      <c r="I5465" s="1" t="s">
        <v>299</v>
      </c>
      <c r="J5465" s="1"/>
      <c r="K5465" s="1" t="s">
        <v>7386</v>
      </c>
      <c r="L5465" s="1" t="s">
        <v>143</v>
      </c>
      <c r="M5465" s="9">
        <v>45139.0</v>
      </c>
      <c r="N5465" s="14">
        <v>45209.0</v>
      </c>
      <c r="O5465" s="1"/>
      <c r="P5465" s="1">
        <v>8.33</v>
      </c>
      <c r="Q5465" s="1">
        <v>240000.0</v>
      </c>
      <c r="R5465" s="1">
        <v>300000.0</v>
      </c>
      <c r="S5465" s="15">
        <v>45299.0</v>
      </c>
      <c r="V5465" s="5">
        <v>24990.0</v>
      </c>
      <c r="W5465" s="11">
        <v>29488.199999999997</v>
      </c>
      <c r="Z5465" s="5">
        <v>18742.5</v>
      </c>
      <c r="AB5465" s="1"/>
      <c r="AC5465" s="1" t="s">
        <v>45</v>
      </c>
      <c r="AD5465" s="12" t="s">
        <v>47</v>
      </c>
      <c r="AE5465" s="12" t="s">
        <v>47</v>
      </c>
      <c r="AF5465" s="12" t="s">
        <v>47</v>
      </c>
    </row>
    <row r="5466">
      <c r="A5466" s="1" t="s">
        <v>7385</v>
      </c>
      <c r="B5466" s="7"/>
      <c r="C5466" s="1" t="s">
        <v>132</v>
      </c>
      <c r="D5466" s="1" t="s">
        <v>96</v>
      </c>
      <c r="E5466" s="1" t="s">
        <v>77</v>
      </c>
      <c r="F5466" s="1" t="s">
        <v>514</v>
      </c>
      <c r="G5466" s="1" t="s">
        <v>221</v>
      </c>
      <c r="H5466" s="1" t="s">
        <v>222</v>
      </c>
      <c r="I5466" s="1" t="s">
        <v>299</v>
      </c>
      <c r="J5466" s="1"/>
      <c r="K5466" s="1" t="s">
        <v>7386</v>
      </c>
      <c r="L5466" s="1" t="s">
        <v>143</v>
      </c>
      <c r="M5466" s="9">
        <v>45139.0</v>
      </c>
      <c r="N5466" s="14">
        <v>45209.0</v>
      </c>
      <c r="O5466" s="1"/>
      <c r="P5466" s="1">
        <v>8.33</v>
      </c>
      <c r="Q5466" s="1">
        <v>360000.0</v>
      </c>
      <c r="R5466" s="1">
        <v>300000.0</v>
      </c>
      <c r="S5466" s="15">
        <v>45299.0</v>
      </c>
      <c r="V5466" s="5">
        <v>24990.0</v>
      </c>
      <c r="W5466" s="11">
        <v>29488.199999999997</v>
      </c>
      <c r="Z5466" s="5">
        <v>18742.5</v>
      </c>
      <c r="AB5466" s="1"/>
      <c r="AC5466" s="1" t="s">
        <v>45</v>
      </c>
      <c r="AD5466" s="12" t="s">
        <v>47</v>
      </c>
      <c r="AE5466" s="12" t="s">
        <v>47</v>
      </c>
      <c r="AF5466" s="12" t="s">
        <v>47</v>
      </c>
    </row>
    <row r="5467">
      <c r="A5467" s="1" t="s">
        <v>7389</v>
      </c>
      <c r="B5467" s="7"/>
      <c r="C5467" s="1" t="s">
        <v>36</v>
      </c>
      <c r="D5467" s="1" t="s">
        <v>76</v>
      </c>
      <c r="E5467" s="1" t="s">
        <v>38</v>
      </c>
      <c r="F5467" s="1" t="s">
        <v>5148</v>
      </c>
      <c r="G5467" s="1" t="s">
        <v>1526</v>
      </c>
      <c r="H5467" s="1" t="s">
        <v>1527</v>
      </c>
      <c r="I5467" s="1" t="s">
        <v>42</v>
      </c>
      <c r="J5467" s="1"/>
      <c r="K5467" s="1" t="s">
        <v>7390</v>
      </c>
      <c r="L5467" s="1" t="s">
        <v>53</v>
      </c>
      <c r="M5467" s="9">
        <v>44765.0</v>
      </c>
      <c r="N5467" s="14">
        <v>45278.0</v>
      </c>
      <c r="O5467" s="1"/>
      <c r="P5467" s="1">
        <v>8.33</v>
      </c>
      <c r="Q5467" s="1">
        <v>400000.0</v>
      </c>
      <c r="R5467" s="1">
        <v>420000.0</v>
      </c>
      <c r="S5467" s="14">
        <v>45278.0</v>
      </c>
      <c r="T5467" s="14">
        <v>45278.0</v>
      </c>
      <c r="U5467" s="1" t="s">
        <v>7391</v>
      </c>
      <c r="V5467" s="5">
        <v>34986.0</v>
      </c>
      <c r="W5467" s="11">
        <v>41283.479999999996</v>
      </c>
      <c r="X5467" s="9">
        <v>45308.0</v>
      </c>
      <c r="Y5467" s="5">
        <v>37784.88</v>
      </c>
      <c r="Z5467" s="5">
        <v>26239.5</v>
      </c>
      <c r="AA5467" s="9">
        <v>45312.0</v>
      </c>
      <c r="AB5467" s="1" t="s">
        <v>7392</v>
      </c>
      <c r="AC5467" s="1" t="s">
        <v>55</v>
      </c>
      <c r="AD5467" s="12" t="s">
        <v>46</v>
      </c>
      <c r="AE5467" s="12" t="s">
        <v>47</v>
      </c>
      <c r="AF5467" s="12" t="s">
        <v>47</v>
      </c>
      <c r="AG5467" s="12" t="s">
        <v>47</v>
      </c>
      <c r="AH5467" s="12" t="s">
        <v>47</v>
      </c>
      <c r="AI5467" s="12" t="s">
        <v>47</v>
      </c>
    </row>
    <row r="5468">
      <c r="A5468" s="1" t="s">
        <v>7389</v>
      </c>
      <c r="B5468" s="7"/>
      <c r="C5468" s="1" t="s">
        <v>36</v>
      </c>
      <c r="D5468" s="1" t="s">
        <v>76</v>
      </c>
      <c r="E5468" s="1" t="s">
        <v>38</v>
      </c>
      <c r="F5468" s="1" t="s">
        <v>5148</v>
      </c>
      <c r="G5468" s="1" t="s">
        <v>1526</v>
      </c>
      <c r="H5468" s="1" t="s">
        <v>1527</v>
      </c>
      <c r="I5468" s="1" t="s">
        <v>42</v>
      </c>
      <c r="J5468" s="1"/>
      <c r="K5468" s="1" t="s">
        <v>7390</v>
      </c>
      <c r="L5468" s="1" t="s">
        <v>53</v>
      </c>
      <c r="M5468" s="9">
        <v>44765.0</v>
      </c>
      <c r="N5468" s="9">
        <v>45371.0</v>
      </c>
      <c r="O5468" s="1"/>
      <c r="P5468" s="1">
        <v>8.33</v>
      </c>
      <c r="Q5468" s="1">
        <v>100000.0</v>
      </c>
      <c r="R5468" s="1">
        <v>117600.0</v>
      </c>
      <c r="S5468" s="9">
        <v>45327.0</v>
      </c>
      <c r="T5468" s="9">
        <v>45371.0</v>
      </c>
      <c r="U5468" s="1" t="s">
        <v>7393</v>
      </c>
      <c r="V5468" s="5">
        <v>9796.08</v>
      </c>
      <c r="W5468" s="11">
        <v>11559.374399999999</v>
      </c>
      <c r="X5468" s="9">
        <v>45357.0</v>
      </c>
      <c r="Y5468" s="5">
        <v>10579.766399999999</v>
      </c>
      <c r="Z5468" s="5">
        <v>7347.0599999999995</v>
      </c>
      <c r="AA5468" s="9">
        <v>45361.0</v>
      </c>
      <c r="AB5468" s="1" t="s">
        <v>4791</v>
      </c>
      <c r="AC5468" s="1" t="s">
        <v>55</v>
      </c>
      <c r="AD5468" s="12" t="s">
        <v>46</v>
      </c>
      <c r="AE5468" s="12" t="s">
        <v>47</v>
      </c>
      <c r="AF5468" s="12" t="s">
        <v>47</v>
      </c>
      <c r="AG5468" s="12" t="s">
        <v>47</v>
      </c>
      <c r="AH5468" s="12" t="s">
        <v>47</v>
      </c>
      <c r="AI5468" s="12" t="s">
        <v>47</v>
      </c>
    </row>
    <row r="5469">
      <c r="A5469" s="1" t="s">
        <v>7394</v>
      </c>
      <c r="B5469" s="7"/>
      <c r="C5469" s="1" t="s">
        <v>36</v>
      </c>
      <c r="D5469" s="1" t="s">
        <v>81</v>
      </c>
      <c r="E5469" s="1" t="s">
        <v>113</v>
      </c>
      <c r="F5469" s="1" t="s">
        <v>7038</v>
      </c>
      <c r="G5469" s="1" t="s">
        <v>354</v>
      </c>
      <c r="H5469" s="1" t="s">
        <v>355</v>
      </c>
      <c r="I5469" s="1" t="s">
        <v>234</v>
      </c>
      <c r="J5469" s="1"/>
      <c r="K5469" s="1" t="s">
        <v>7395</v>
      </c>
      <c r="L5469" s="1" t="s">
        <v>99</v>
      </c>
      <c r="M5469" s="9">
        <v>44960.0</v>
      </c>
      <c r="N5469" s="9">
        <v>44960.0</v>
      </c>
      <c r="O5469" s="1"/>
      <c r="P5469" s="1">
        <v>8.33</v>
      </c>
      <c r="Q5469" s="1">
        <v>300000.0</v>
      </c>
      <c r="R5469" s="1">
        <v>300000.0</v>
      </c>
      <c r="S5469" s="10">
        <v>45050.0</v>
      </c>
      <c r="V5469" s="5">
        <v>24990.0</v>
      </c>
      <c r="W5469" s="11">
        <v>29488.199999999997</v>
      </c>
      <c r="Z5469" s="5">
        <v>18742.5</v>
      </c>
      <c r="AC5469" s="1" t="s">
        <v>45</v>
      </c>
      <c r="AD5469" s="12" t="s">
        <v>46</v>
      </c>
      <c r="AE5469" s="12" t="s">
        <v>46</v>
      </c>
      <c r="AF5469" s="12" t="s">
        <v>47</v>
      </c>
    </row>
    <row r="5470">
      <c r="A5470" s="1" t="s">
        <v>7396</v>
      </c>
      <c r="B5470" s="7"/>
      <c r="C5470" s="1" t="s">
        <v>132</v>
      </c>
      <c r="D5470" s="1" t="s">
        <v>102</v>
      </c>
      <c r="E5470" s="1" t="s">
        <v>113</v>
      </c>
      <c r="F5470" s="1" t="s">
        <v>774</v>
      </c>
      <c r="G5470" s="1" t="s">
        <v>459</v>
      </c>
      <c r="H5470" s="1" t="s">
        <v>460</v>
      </c>
      <c r="I5470" s="1" t="s">
        <v>42</v>
      </c>
      <c r="J5470" s="1"/>
      <c r="K5470" s="1" t="s">
        <v>7397</v>
      </c>
      <c r="L5470" s="1" t="s">
        <v>53</v>
      </c>
      <c r="M5470" s="9">
        <v>44707.0</v>
      </c>
      <c r="N5470" s="9">
        <v>44707.0</v>
      </c>
      <c r="O5470" s="1"/>
      <c r="P5470" s="1">
        <v>8.33</v>
      </c>
      <c r="Q5470" s="1">
        <v>300000.0</v>
      </c>
      <c r="R5470" s="1">
        <v>329400.0</v>
      </c>
      <c r="S5470" s="9">
        <v>44704.0</v>
      </c>
      <c r="T5470" s="9">
        <v>44707.0</v>
      </c>
      <c r="U5470" s="1" t="s">
        <v>7398</v>
      </c>
      <c r="V5470" s="5">
        <v>27439.02</v>
      </c>
      <c r="W5470" s="11">
        <v>32378.043599999997</v>
      </c>
      <c r="X5470" s="9">
        <v>44741.0</v>
      </c>
      <c r="Y5470" s="5">
        <v>31829.263199999998</v>
      </c>
      <c r="Z5470" s="5">
        <v>20579.265</v>
      </c>
      <c r="AA5470" s="9">
        <v>44742.0</v>
      </c>
      <c r="AB5470" s="1" t="s">
        <v>7399</v>
      </c>
      <c r="AC5470" s="1" t="s">
        <v>55</v>
      </c>
      <c r="AD5470" s="12" t="s">
        <v>46</v>
      </c>
      <c r="AE5470" s="12" t="s">
        <v>46</v>
      </c>
      <c r="AF5470" s="12" t="s">
        <v>46</v>
      </c>
      <c r="AG5470" s="12" t="s">
        <v>46</v>
      </c>
      <c r="AH5470" s="12" t="s">
        <v>46</v>
      </c>
      <c r="AI5470" s="12" t="s">
        <v>46</v>
      </c>
    </row>
    <row r="5471">
      <c r="A5471" s="1" t="s">
        <v>7400</v>
      </c>
      <c r="B5471" s="7"/>
      <c r="C5471" s="1" t="s">
        <v>36</v>
      </c>
      <c r="D5471" s="1" t="s">
        <v>81</v>
      </c>
      <c r="E5471" s="1" t="s">
        <v>38</v>
      </c>
      <c r="F5471" s="1" t="s">
        <v>745</v>
      </c>
      <c r="G5471" s="1" t="s">
        <v>339</v>
      </c>
      <c r="H5471" s="1" t="s">
        <v>339</v>
      </c>
      <c r="I5471" s="1" t="s">
        <v>265</v>
      </c>
      <c r="J5471" s="1"/>
      <c r="K5471" s="1" t="s">
        <v>7401</v>
      </c>
      <c r="L5471" s="1" t="s">
        <v>150</v>
      </c>
      <c r="M5471" s="9">
        <v>44681.0</v>
      </c>
      <c r="N5471" s="14">
        <v>45209.0</v>
      </c>
      <c r="O5471" s="14">
        <v>45209.0</v>
      </c>
      <c r="P5471" s="1">
        <v>8.33</v>
      </c>
      <c r="Q5471" s="1">
        <v>500000.0</v>
      </c>
      <c r="R5471" s="1">
        <v>300000.0</v>
      </c>
      <c r="S5471" s="15">
        <v>45299.0</v>
      </c>
      <c r="V5471" s="5">
        <v>24990.0</v>
      </c>
      <c r="W5471" s="11">
        <v>29488.199999999997</v>
      </c>
      <c r="Z5471" s="5">
        <v>18742.5</v>
      </c>
      <c r="AC5471" s="1" t="s">
        <v>45</v>
      </c>
      <c r="AD5471" s="12" t="s">
        <v>46</v>
      </c>
      <c r="AE5471" s="12" t="s">
        <v>47</v>
      </c>
      <c r="AF5471" s="12" t="s">
        <v>47</v>
      </c>
    </row>
    <row r="5472">
      <c r="A5472" s="1" t="s">
        <v>7400</v>
      </c>
      <c r="B5472" s="7"/>
      <c r="C5472" s="1" t="s">
        <v>36</v>
      </c>
      <c r="D5472" s="1" t="s">
        <v>81</v>
      </c>
      <c r="E5472" s="1" t="s">
        <v>38</v>
      </c>
      <c r="F5472" s="1" t="s">
        <v>7402</v>
      </c>
      <c r="G5472" s="1" t="s">
        <v>339</v>
      </c>
      <c r="H5472" s="1" t="s">
        <v>339</v>
      </c>
      <c r="I5472" s="1" t="s">
        <v>265</v>
      </c>
      <c r="J5472" s="1"/>
      <c r="K5472" s="1" t="s">
        <v>7401</v>
      </c>
      <c r="L5472" s="1" t="s">
        <v>150</v>
      </c>
      <c r="M5472" s="9">
        <v>44681.0</v>
      </c>
      <c r="N5472" s="9">
        <v>44681.0</v>
      </c>
      <c r="O5472" s="1"/>
      <c r="P5472" s="1">
        <v>8.33</v>
      </c>
      <c r="Q5472" s="1">
        <v>1300000.0</v>
      </c>
      <c r="R5472" s="1">
        <v>300000.0</v>
      </c>
      <c r="S5472" s="10">
        <v>44711.0</v>
      </c>
      <c r="V5472" s="5">
        <v>24990.0</v>
      </c>
      <c r="W5472" s="11">
        <v>29488.199999999997</v>
      </c>
      <c r="Z5472" s="5">
        <v>18742.5</v>
      </c>
      <c r="AB5472" s="1"/>
      <c r="AC5472" s="1" t="s">
        <v>45</v>
      </c>
      <c r="AD5472" s="12" t="s">
        <v>46</v>
      </c>
      <c r="AE5472" s="12" t="s">
        <v>46</v>
      </c>
      <c r="AF5472" s="12" t="s">
        <v>46</v>
      </c>
    </row>
    <row r="5473">
      <c r="A5473" s="1" t="s">
        <v>7403</v>
      </c>
      <c r="B5473" s="7"/>
      <c r="C5473" s="1" t="s">
        <v>36</v>
      </c>
      <c r="D5473" s="1" t="s">
        <v>96</v>
      </c>
      <c r="E5473" s="1" t="s">
        <v>38</v>
      </c>
      <c r="F5473" s="1" t="s">
        <v>935</v>
      </c>
      <c r="G5473" s="1" t="s">
        <v>121</v>
      </c>
      <c r="H5473" s="1" t="s">
        <v>122</v>
      </c>
      <c r="I5473" s="1" t="s">
        <v>42</v>
      </c>
      <c r="J5473" s="1"/>
      <c r="K5473" s="1" t="s">
        <v>7404</v>
      </c>
      <c r="L5473" s="1" t="s">
        <v>53</v>
      </c>
      <c r="M5473" s="9">
        <v>45266.0</v>
      </c>
      <c r="N5473" s="9">
        <v>45266.0</v>
      </c>
      <c r="O5473" s="1"/>
      <c r="P5473" s="1">
        <v>8.33</v>
      </c>
      <c r="Q5473" s="1">
        <v>100000.0</v>
      </c>
      <c r="R5473" s="1">
        <v>300000.0</v>
      </c>
      <c r="S5473" s="10">
        <v>45296.0</v>
      </c>
      <c r="V5473" s="5">
        <v>24990.0</v>
      </c>
      <c r="W5473" s="11">
        <v>29488.199999999997</v>
      </c>
      <c r="Z5473" s="5">
        <v>18742.5</v>
      </c>
      <c r="AC5473" s="1" t="s">
        <v>45</v>
      </c>
      <c r="AD5473" s="12" t="s">
        <v>47</v>
      </c>
      <c r="AE5473" s="12" t="s">
        <v>47</v>
      </c>
      <c r="AF5473" s="12" t="s">
        <v>47</v>
      </c>
    </row>
    <row r="5474">
      <c r="A5474" s="1" t="s">
        <v>7405</v>
      </c>
      <c r="B5474" s="7"/>
      <c r="C5474" s="1" t="s">
        <v>36</v>
      </c>
      <c r="D5474" s="1" t="s">
        <v>81</v>
      </c>
      <c r="E5474" s="1" t="s">
        <v>212</v>
      </c>
      <c r="F5474" s="1" t="s">
        <v>1079</v>
      </c>
      <c r="G5474" s="1" t="s">
        <v>1185</v>
      </c>
      <c r="H5474" s="1" t="s">
        <v>1186</v>
      </c>
      <c r="I5474" s="1" t="s">
        <v>42</v>
      </c>
      <c r="J5474" s="1"/>
      <c r="K5474" s="1" t="s">
        <v>7406</v>
      </c>
      <c r="L5474" s="1" t="s">
        <v>150</v>
      </c>
      <c r="M5474" s="9">
        <v>44898.0</v>
      </c>
      <c r="N5474" s="9">
        <v>45011.0</v>
      </c>
      <c r="O5474" s="1"/>
      <c r="P5474" s="1">
        <v>7.5</v>
      </c>
      <c r="Q5474" s="1">
        <v>300000.0</v>
      </c>
      <c r="R5474" s="1">
        <v>300000.0</v>
      </c>
      <c r="S5474" s="10">
        <v>45101.0</v>
      </c>
      <c r="V5474" s="5">
        <v>22500.0</v>
      </c>
      <c r="W5474" s="11">
        <v>26550.0</v>
      </c>
      <c r="Z5474" s="5">
        <v>16875.0</v>
      </c>
      <c r="AB5474" s="1"/>
      <c r="AC5474" s="1" t="s">
        <v>45</v>
      </c>
      <c r="AD5474" s="12" t="s">
        <v>46</v>
      </c>
      <c r="AE5474" s="12" t="s">
        <v>46</v>
      </c>
      <c r="AF5474" s="12" t="s">
        <v>47</v>
      </c>
    </row>
    <row r="5475">
      <c r="A5475" s="1" t="s">
        <v>7405</v>
      </c>
      <c r="B5475" s="7"/>
      <c r="C5475" s="1" t="s">
        <v>36</v>
      </c>
      <c r="D5475" s="1" t="s">
        <v>81</v>
      </c>
      <c r="E5475" s="1" t="s">
        <v>212</v>
      </c>
      <c r="F5475" s="1" t="s">
        <v>7407</v>
      </c>
      <c r="G5475" s="1" t="s">
        <v>1185</v>
      </c>
      <c r="H5475" s="1" t="s">
        <v>1186</v>
      </c>
      <c r="I5475" s="1" t="s">
        <v>42</v>
      </c>
      <c r="J5475" s="1"/>
      <c r="K5475" s="1" t="s">
        <v>7406</v>
      </c>
      <c r="L5475" s="1" t="s">
        <v>150</v>
      </c>
      <c r="M5475" s="9">
        <v>44898.0</v>
      </c>
      <c r="N5475" s="9">
        <v>44898.0</v>
      </c>
      <c r="O5475" s="1"/>
      <c r="P5475" s="1">
        <v>7.5</v>
      </c>
      <c r="Q5475" s="1">
        <v>180000.0</v>
      </c>
      <c r="R5475" s="1">
        <v>300000.0</v>
      </c>
      <c r="S5475" s="10">
        <v>44928.0</v>
      </c>
      <c r="V5475" s="5">
        <v>22500.0</v>
      </c>
      <c r="W5475" s="11">
        <v>26550.0</v>
      </c>
      <c r="Z5475" s="5">
        <v>16875.0</v>
      </c>
      <c r="AB5475" s="1"/>
      <c r="AC5475" s="1" t="s">
        <v>45</v>
      </c>
      <c r="AD5475" s="12" t="s">
        <v>46</v>
      </c>
      <c r="AE5475" s="12" t="s">
        <v>46</v>
      </c>
      <c r="AF5475" s="12" t="s">
        <v>46</v>
      </c>
    </row>
    <row r="5476">
      <c r="A5476" s="1" t="s">
        <v>7405</v>
      </c>
      <c r="B5476" s="7"/>
      <c r="C5476" s="1" t="s">
        <v>36</v>
      </c>
      <c r="D5476" s="1" t="s">
        <v>81</v>
      </c>
      <c r="E5476" s="1" t="s">
        <v>212</v>
      </c>
      <c r="F5476" s="1" t="s">
        <v>7407</v>
      </c>
      <c r="G5476" s="1" t="s">
        <v>1185</v>
      </c>
      <c r="H5476" s="1" t="s">
        <v>1186</v>
      </c>
      <c r="I5476" s="1" t="s">
        <v>42</v>
      </c>
      <c r="J5476" s="1"/>
      <c r="K5476" s="1" t="s">
        <v>7406</v>
      </c>
      <c r="L5476" s="1" t="s">
        <v>150</v>
      </c>
      <c r="M5476" s="9">
        <v>44898.0</v>
      </c>
      <c r="N5476" s="9">
        <v>44898.0</v>
      </c>
      <c r="O5476" s="1"/>
      <c r="P5476" s="1">
        <v>7.5</v>
      </c>
      <c r="Q5476" s="1">
        <v>180000.0</v>
      </c>
      <c r="R5476" s="1">
        <v>300000.0</v>
      </c>
      <c r="S5476" s="10">
        <v>44928.0</v>
      </c>
      <c r="V5476" s="5">
        <v>22500.0</v>
      </c>
      <c r="W5476" s="11">
        <v>26550.0</v>
      </c>
      <c r="Z5476" s="5">
        <v>16875.0</v>
      </c>
      <c r="AC5476" s="1" t="s">
        <v>45</v>
      </c>
      <c r="AD5476" s="12" t="s">
        <v>46</v>
      </c>
      <c r="AE5476" s="12" t="s">
        <v>46</v>
      </c>
      <c r="AF5476" s="12" t="s">
        <v>46</v>
      </c>
    </row>
    <row r="5477">
      <c r="A5477" s="1" t="s">
        <v>7405</v>
      </c>
      <c r="B5477" s="7"/>
      <c r="C5477" s="1" t="s">
        <v>36</v>
      </c>
      <c r="D5477" s="1" t="s">
        <v>81</v>
      </c>
      <c r="E5477" s="1" t="s">
        <v>212</v>
      </c>
      <c r="F5477" s="1" t="s">
        <v>7407</v>
      </c>
      <c r="G5477" s="1" t="s">
        <v>1185</v>
      </c>
      <c r="H5477" s="1" t="s">
        <v>1186</v>
      </c>
      <c r="I5477" s="1" t="s">
        <v>42</v>
      </c>
      <c r="J5477" s="1"/>
      <c r="K5477" s="1" t="s">
        <v>7406</v>
      </c>
      <c r="L5477" s="1" t="s">
        <v>150</v>
      </c>
      <c r="M5477" s="9">
        <v>44898.0</v>
      </c>
      <c r="N5477" s="9">
        <v>44898.0</v>
      </c>
      <c r="O5477" s="1"/>
      <c r="P5477" s="1">
        <v>7.5</v>
      </c>
      <c r="Q5477" s="1">
        <v>180000.0</v>
      </c>
      <c r="R5477" s="1">
        <v>300000.0</v>
      </c>
      <c r="S5477" s="10">
        <v>44928.0</v>
      </c>
      <c r="V5477" s="5">
        <v>22500.0</v>
      </c>
      <c r="W5477" s="11">
        <v>26550.0</v>
      </c>
      <c r="X5477" s="1"/>
      <c r="Y5477" s="1"/>
      <c r="Z5477" s="5">
        <v>16875.0</v>
      </c>
      <c r="AB5477" s="1"/>
      <c r="AC5477" s="1" t="s">
        <v>45</v>
      </c>
      <c r="AD5477" s="12" t="s">
        <v>46</v>
      </c>
      <c r="AE5477" s="12" t="s">
        <v>46</v>
      </c>
      <c r="AF5477" s="12" t="s">
        <v>46</v>
      </c>
    </row>
    <row r="5478">
      <c r="A5478" s="1" t="s">
        <v>7405</v>
      </c>
      <c r="B5478" s="7"/>
      <c r="C5478" s="1" t="s">
        <v>36</v>
      </c>
      <c r="D5478" s="1" t="s">
        <v>81</v>
      </c>
      <c r="E5478" s="1" t="s">
        <v>212</v>
      </c>
      <c r="F5478" s="1" t="s">
        <v>7407</v>
      </c>
      <c r="G5478" s="1" t="s">
        <v>1185</v>
      </c>
      <c r="H5478" s="1" t="s">
        <v>1186</v>
      </c>
      <c r="I5478" s="1" t="s">
        <v>42</v>
      </c>
      <c r="J5478" s="1"/>
      <c r="K5478" s="1" t="s">
        <v>7406</v>
      </c>
      <c r="L5478" s="1" t="s">
        <v>150</v>
      </c>
      <c r="M5478" s="9">
        <v>44898.0</v>
      </c>
      <c r="N5478" s="9">
        <v>44898.0</v>
      </c>
      <c r="O5478" s="1"/>
      <c r="P5478" s="1">
        <v>7.5</v>
      </c>
      <c r="Q5478" s="1">
        <v>180000.0</v>
      </c>
      <c r="R5478" s="1">
        <v>300000.0</v>
      </c>
      <c r="S5478" s="10">
        <v>44928.0</v>
      </c>
      <c r="V5478" s="5">
        <v>22500.0</v>
      </c>
      <c r="W5478" s="11">
        <v>26550.0</v>
      </c>
      <c r="Z5478" s="5">
        <v>16875.0</v>
      </c>
      <c r="AC5478" s="1" t="s">
        <v>45</v>
      </c>
      <c r="AD5478" s="12" t="s">
        <v>46</v>
      </c>
      <c r="AE5478" s="12" t="s">
        <v>46</v>
      </c>
      <c r="AF5478" s="12" t="s">
        <v>46</v>
      </c>
    </row>
    <row r="5479">
      <c r="A5479" s="1" t="s">
        <v>7405</v>
      </c>
      <c r="B5479" s="7"/>
      <c r="C5479" s="1" t="s">
        <v>36</v>
      </c>
      <c r="D5479" s="1" t="s">
        <v>81</v>
      </c>
      <c r="E5479" s="1" t="s">
        <v>212</v>
      </c>
      <c r="F5479" s="1" t="s">
        <v>7407</v>
      </c>
      <c r="G5479" s="1" t="s">
        <v>1185</v>
      </c>
      <c r="H5479" s="1" t="s">
        <v>1186</v>
      </c>
      <c r="I5479" s="1" t="s">
        <v>42</v>
      </c>
      <c r="J5479" s="1"/>
      <c r="K5479" s="1" t="s">
        <v>7406</v>
      </c>
      <c r="L5479" s="1" t="s">
        <v>150</v>
      </c>
      <c r="M5479" s="9">
        <v>44898.0</v>
      </c>
      <c r="N5479" s="9">
        <v>44898.0</v>
      </c>
      <c r="O5479" s="1"/>
      <c r="P5479" s="1">
        <v>7.5</v>
      </c>
      <c r="Q5479" s="1">
        <v>180000.0</v>
      </c>
      <c r="R5479" s="1">
        <v>300000.0</v>
      </c>
      <c r="S5479" s="10">
        <v>44928.0</v>
      </c>
      <c r="V5479" s="5">
        <v>22500.0</v>
      </c>
      <c r="W5479" s="11">
        <v>26550.0</v>
      </c>
      <c r="Z5479" s="5">
        <v>16875.0</v>
      </c>
      <c r="AC5479" s="1" t="s">
        <v>45</v>
      </c>
      <c r="AD5479" s="12" t="s">
        <v>46</v>
      </c>
      <c r="AE5479" s="12" t="s">
        <v>46</v>
      </c>
      <c r="AF5479" s="12" t="s">
        <v>46</v>
      </c>
    </row>
    <row r="5480">
      <c r="A5480" s="1" t="s">
        <v>7408</v>
      </c>
      <c r="B5480" s="7"/>
      <c r="C5480" s="1" t="s">
        <v>36</v>
      </c>
      <c r="D5480" s="1" t="s">
        <v>96</v>
      </c>
      <c r="E5480" s="1" t="s">
        <v>82</v>
      </c>
      <c r="F5480" s="1" t="s">
        <v>7409</v>
      </c>
      <c r="G5480" s="1" t="s">
        <v>459</v>
      </c>
      <c r="H5480" s="1" t="s">
        <v>460</v>
      </c>
      <c r="I5480" s="1" t="s">
        <v>42</v>
      </c>
      <c r="J5480" s="1"/>
      <c r="K5480" s="1" t="s">
        <v>7410</v>
      </c>
      <c r="L5480" s="1" t="s">
        <v>150</v>
      </c>
      <c r="M5480" s="9">
        <v>45008.0</v>
      </c>
      <c r="N5480" s="9">
        <v>44993.0</v>
      </c>
      <c r="O5480" s="1"/>
      <c r="P5480" s="1">
        <v>8.33</v>
      </c>
      <c r="Q5480" s="1">
        <v>200000.0</v>
      </c>
      <c r="R5480" s="1">
        <v>264009.0</v>
      </c>
      <c r="S5480" s="9">
        <v>45005.0</v>
      </c>
      <c r="T5480" s="9">
        <v>44993.0</v>
      </c>
      <c r="U5480" s="1" t="s">
        <v>7411</v>
      </c>
      <c r="V5480" s="5">
        <v>21991.9497</v>
      </c>
      <c r="W5480" s="11">
        <v>25950.500646</v>
      </c>
      <c r="X5480" s="9">
        <v>45026.0</v>
      </c>
      <c r="Y5480" s="5">
        <v>25950.500646</v>
      </c>
      <c r="Z5480" s="5">
        <v>16493.962275</v>
      </c>
      <c r="AA5480" s="9">
        <v>45028.0</v>
      </c>
      <c r="AB5480" s="1" t="s">
        <v>7412</v>
      </c>
      <c r="AC5480" s="1" t="s">
        <v>55</v>
      </c>
      <c r="AD5480" s="12" t="s">
        <v>46</v>
      </c>
      <c r="AE5480" s="12" t="s">
        <v>46</v>
      </c>
      <c r="AF5480" s="12" t="s">
        <v>46</v>
      </c>
      <c r="AG5480" s="12" t="s">
        <v>46</v>
      </c>
      <c r="AH5480" s="12" t="s">
        <v>47</v>
      </c>
      <c r="AI5480" s="12" t="s">
        <v>47</v>
      </c>
    </row>
    <row r="5481">
      <c r="A5481" s="1" t="s">
        <v>7408</v>
      </c>
      <c r="B5481" s="7"/>
      <c r="C5481" s="1" t="s">
        <v>36</v>
      </c>
      <c r="D5481" s="1" t="s">
        <v>96</v>
      </c>
      <c r="E5481" s="1" t="s">
        <v>82</v>
      </c>
      <c r="F5481" s="1" t="s">
        <v>7409</v>
      </c>
      <c r="G5481" s="1" t="s">
        <v>459</v>
      </c>
      <c r="H5481" s="1" t="s">
        <v>460</v>
      </c>
      <c r="I5481" s="1" t="s">
        <v>42</v>
      </c>
      <c r="J5481" s="1"/>
      <c r="K5481" s="1" t="s">
        <v>7410</v>
      </c>
      <c r="L5481" s="1" t="s">
        <v>150</v>
      </c>
      <c r="M5481" s="9">
        <v>45008.0</v>
      </c>
      <c r="N5481" s="9">
        <v>45009.0</v>
      </c>
      <c r="O5481" s="1"/>
      <c r="P5481" s="1">
        <v>8.33</v>
      </c>
      <c r="Q5481" s="1">
        <v>200000.0</v>
      </c>
      <c r="R5481" s="1">
        <v>276000.0</v>
      </c>
      <c r="S5481" s="9">
        <v>45005.0</v>
      </c>
      <c r="T5481" s="9">
        <v>45009.0</v>
      </c>
      <c r="U5481" s="1" t="s">
        <v>7413</v>
      </c>
      <c r="V5481" s="5">
        <v>22990.8</v>
      </c>
      <c r="W5481" s="11">
        <v>27129.143999999997</v>
      </c>
      <c r="X5481" s="9">
        <v>45026.0</v>
      </c>
      <c r="Y5481" s="5">
        <v>27129.143999999997</v>
      </c>
      <c r="Z5481" s="5">
        <v>17243.1</v>
      </c>
      <c r="AA5481" s="9">
        <v>45028.0</v>
      </c>
      <c r="AB5481" s="1" t="s">
        <v>7414</v>
      </c>
      <c r="AC5481" s="1" t="s">
        <v>55</v>
      </c>
      <c r="AD5481" s="12" t="s">
        <v>46</v>
      </c>
      <c r="AE5481" s="12" t="s">
        <v>46</v>
      </c>
      <c r="AF5481" s="12" t="s">
        <v>46</v>
      </c>
      <c r="AG5481" s="12" t="s">
        <v>46</v>
      </c>
      <c r="AH5481" s="12" t="s">
        <v>47</v>
      </c>
      <c r="AI5481" s="12" t="s">
        <v>47</v>
      </c>
    </row>
    <row r="5482">
      <c r="A5482" s="1" t="s">
        <v>7415</v>
      </c>
      <c r="B5482" s="7"/>
      <c r="C5482" s="1" t="s">
        <v>36</v>
      </c>
      <c r="D5482" s="1" t="s">
        <v>76</v>
      </c>
      <c r="E5482" s="1" t="s">
        <v>38</v>
      </c>
      <c r="F5482" s="1" t="s">
        <v>1292</v>
      </c>
      <c r="G5482" s="1" t="s">
        <v>152</v>
      </c>
      <c r="H5482" s="1" t="s">
        <v>153</v>
      </c>
      <c r="I5482" s="1" t="s">
        <v>234</v>
      </c>
      <c r="J5482" s="1"/>
      <c r="K5482" s="1" t="s">
        <v>7416</v>
      </c>
      <c r="L5482" s="1" t="s">
        <v>143</v>
      </c>
      <c r="M5482" s="9">
        <v>44742.0</v>
      </c>
      <c r="N5482" s="9">
        <v>44742.0</v>
      </c>
      <c r="O5482" s="1"/>
      <c r="P5482" s="1">
        <v>7.5</v>
      </c>
      <c r="Q5482" s="1">
        <v>500000.0</v>
      </c>
      <c r="R5482" s="1">
        <v>360000.0</v>
      </c>
      <c r="S5482" s="9">
        <v>44840.0</v>
      </c>
      <c r="T5482" s="9">
        <v>44841.0</v>
      </c>
      <c r="U5482" s="1" t="s">
        <v>7417</v>
      </c>
      <c r="V5482" s="5">
        <v>27000.0</v>
      </c>
      <c r="W5482" s="11">
        <v>31860.0</v>
      </c>
      <c r="X5482" s="14">
        <v>44885.0</v>
      </c>
      <c r="Y5482" s="5">
        <v>31860.0</v>
      </c>
      <c r="Z5482" s="5">
        <v>20250.0</v>
      </c>
      <c r="AA5482" s="14">
        <v>44889.0</v>
      </c>
      <c r="AB5482" s="1" t="s">
        <v>7417</v>
      </c>
      <c r="AC5482" s="1" t="s">
        <v>55</v>
      </c>
      <c r="AD5482" s="12" t="s">
        <v>46</v>
      </c>
      <c r="AE5482" s="12" t="s">
        <v>46</v>
      </c>
      <c r="AF5482" s="12" t="s">
        <v>46</v>
      </c>
      <c r="AG5482" s="12" t="s">
        <v>46</v>
      </c>
      <c r="AH5482" s="12" t="s">
        <v>46</v>
      </c>
      <c r="AI5482" s="12" t="s">
        <v>46</v>
      </c>
    </row>
    <row r="5483">
      <c r="A5483" s="1" t="s">
        <v>7418</v>
      </c>
      <c r="B5483" s="7"/>
      <c r="C5483" s="1" t="s">
        <v>156</v>
      </c>
      <c r="D5483" s="1" t="s">
        <v>96</v>
      </c>
      <c r="E5483" s="1" t="s">
        <v>113</v>
      </c>
      <c r="F5483" s="1" t="s">
        <v>634</v>
      </c>
      <c r="G5483" s="1" t="s">
        <v>310</v>
      </c>
      <c r="H5483" s="1" t="s">
        <v>311</v>
      </c>
      <c r="I5483" s="1" t="s">
        <v>42</v>
      </c>
      <c r="J5483" s="1"/>
      <c r="K5483" s="1" t="s">
        <v>7419</v>
      </c>
      <c r="L5483" s="1" t="s">
        <v>99</v>
      </c>
      <c r="M5483" s="9">
        <v>45157.0</v>
      </c>
      <c r="N5483" s="9">
        <v>45156.0</v>
      </c>
      <c r="O5483" s="1"/>
      <c r="P5483" s="1">
        <v>8.33</v>
      </c>
      <c r="Q5483" s="1">
        <v>500000.0</v>
      </c>
      <c r="R5483" s="1">
        <v>300000.0</v>
      </c>
      <c r="S5483" s="10">
        <v>45246.0</v>
      </c>
      <c r="V5483" s="5">
        <v>24990.0</v>
      </c>
      <c r="W5483" s="11">
        <v>29488.199999999997</v>
      </c>
      <c r="Z5483" s="5">
        <v>18742.5</v>
      </c>
      <c r="AB5483" s="1"/>
      <c r="AC5483" s="1" t="s">
        <v>45</v>
      </c>
      <c r="AD5483" s="12" t="s">
        <v>47</v>
      </c>
      <c r="AE5483" s="12" t="s">
        <v>47</v>
      </c>
      <c r="AF5483" s="12" t="s">
        <v>47</v>
      </c>
    </row>
    <row r="5484">
      <c r="A5484" s="1" t="s">
        <v>7420</v>
      </c>
      <c r="B5484" s="7"/>
      <c r="C5484" s="1" t="s">
        <v>36</v>
      </c>
      <c r="D5484" s="1" t="s">
        <v>81</v>
      </c>
      <c r="E5484" s="1" t="s">
        <v>113</v>
      </c>
      <c r="F5484" s="1" t="s">
        <v>2072</v>
      </c>
      <c r="G5484" s="1" t="s">
        <v>310</v>
      </c>
      <c r="H5484" s="1" t="s">
        <v>311</v>
      </c>
      <c r="I5484" s="1" t="s">
        <v>42</v>
      </c>
      <c r="J5484" s="1"/>
      <c r="K5484" s="1" t="s">
        <v>7421</v>
      </c>
      <c r="L5484" s="1" t="s">
        <v>150</v>
      </c>
      <c r="M5484" s="9">
        <v>45350.0</v>
      </c>
      <c r="N5484" s="9">
        <v>45350.0</v>
      </c>
      <c r="O5484" s="1"/>
      <c r="P5484" s="1">
        <v>8.33</v>
      </c>
      <c r="Q5484" s="1">
        <v>300000.0</v>
      </c>
      <c r="R5484" s="1">
        <v>300000.0</v>
      </c>
      <c r="S5484" s="10">
        <v>45380.0</v>
      </c>
      <c r="V5484" s="5">
        <v>24990.0</v>
      </c>
      <c r="W5484" s="11">
        <v>29488.199999999997</v>
      </c>
      <c r="X5484" s="1"/>
      <c r="Y5484" s="1"/>
      <c r="Z5484" s="5">
        <v>18742.5</v>
      </c>
      <c r="AA5484" s="1"/>
      <c r="AB5484" s="1"/>
      <c r="AC5484" s="1" t="s">
        <v>45</v>
      </c>
      <c r="AD5484" s="12" t="s">
        <v>47</v>
      </c>
      <c r="AE5484" s="12" t="s">
        <v>47</v>
      </c>
      <c r="AF5484" s="12" t="s">
        <v>47</v>
      </c>
    </row>
    <row r="5485">
      <c r="A5485" s="1" t="s">
        <v>7422</v>
      </c>
      <c r="B5485" s="7"/>
      <c r="C5485" s="1" t="s">
        <v>36</v>
      </c>
      <c r="D5485" s="1" t="s">
        <v>50</v>
      </c>
      <c r="E5485" s="1" t="s">
        <v>113</v>
      </c>
      <c r="F5485" s="1" t="s">
        <v>630</v>
      </c>
      <c r="G5485" s="1" t="s">
        <v>152</v>
      </c>
      <c r="H5485" s="1" t="s">
        <v>153</v>
      </c>
      <c r="I5485" s="1" t="s">
        <v>234</v>
      </c>
      <c r="J5485" s="1"/>
      <c r="K5485" s="1" t="s">
        <v>7423</v>
      </c>
      <c r="L5485" s="1" t="s">
        <v>143</v>
      </c>
      <c r="M5485" s="9">
        <v>44742.0</v>
      </c>
      <c r="N5485" s="9">
        <v>44661.0</v>
      </c>
      <c r="O5485" s="1"/>
      <c r="P5485" s="1">
        <v>8.33</v>
      </c>
      <c r="Q5485" s="1">
        <v>300000.0</v>
      </c>
      <c r="R5485" s="1">
        <v>316000.0</v>
      </c>
      <c r="S5485" s="9">
        <v>44656.0</v>
      </c>
      <c r="T5485" s="9">
        <v>44661.0</v>
      </c>
      <c r="U5485" s="1" t="s">
        <v>7424</v>
      </c>
      <c r="V5485" s="5">
        <v>26322.8</v>
      </c>
      <c r="W5485" s="11">
        <v>31060.904</v>
      </c>
      <c r="X5485" s="9">
        <v>44686.0</v>
      </c>
      <c r="Y5485" s="5">
        <v>31060.904</v>
      </c>
      <c r="Z5485" s="5">
        <v>19742.1</v>
      </c>
      <c r="AA5485" s="9">
        <v>44712.0</v>
      </c>
      <c r="AB5485" s="1" t="s">
        <v>7425</v>
      </c>
      <c r="AC5485" s="1" t="s">
        <v>55</v>
      </c>
      <c r="AD5485" s="12" t="s">
        <v>46</v>
      </c>
      <c r="AE5485" s="12" t="s">
        <v>46</v>
      </c>
      <c r="AF5485" s="12" t="s">
        <v>46</v>
      </c>
      <c r="AG5485" s="12" t="s">
        <v>46</v>
      </c>
      <c r="AH5485" s="12" t="s">
        <v>46</v>
      </c>
      <c r="AI5485" s="12" t="s">
        <v>46</v>
      </c>
    </row>
    <row r="5486">
      <c r="A5486" s="1" t="s">
        <v>7426</v>
      </c>
      <c r="B5486" s="7"/>
      <c r="C5486" s="1" t="s">
        <v>36</v>
      </c>
      <c r="D5486" s="1" t="s">
        <v>76</v>
      </c>
      <c r="E5486" s="1" t="s">
        <v>113</v>
      </c>
      <c r="F5486" s="1" t="s">
        <v>630</v>
      </c>
      <c r="G5486" s="1" t="s">
        <v>152</v>
      </c>
      <c r="H5486" s="1" t="s">
        <v>317</v>
      </c>
      <c r="I5486" s="1" t="s">
        <v>263</v>
      </c>
      <c r="J5486" s="1"/>
      <c r="K5486" s="1" t="s">
        <v>7427</v>
      </c>
      <c r="L5486" s="1" t="s">
        <v>143</v>
      </c>
      <c r="M5486" s="9">
        <v>45310.0</v>
      </c>
      <c r="N5486" s="9">
        <v>45310.0</v>
      </c>
      <c r="O5486" s="1"/>
      <c r="P5486" s="1">
        <v>8.33</v>
      </c>
      <c r="Q5486" s="1">
        <v>1000000.0</v>
      </c>
      <c r="R5486" s="1">
        <v>300000.0</v>
      </c>
      <c r="S5486" s="10">
        <v>45340.0</v>
      </c>
      <c r="V5486" s="5">
        <v>24990.0</v>
      </c>
      <c r="W5486" s="11">
        <v>29488.199999999997</v>
      </c>
      <c r="Z5486" s="5">
        <v>18742.5</v>
      </c>
      <c r="AB5486" s="1"/>
      <c r="AC5486" s="1" t="s">
        <v>45</v>
      </c>
      <c r="AD5486" s="12" t="s">
        <v>47</v>
      </c>
      <c r="AE5486" s="12" t="s">
        <v>47</v>
      </c>
      <c r="AF5486" s="12" t="s">
        <v>47</v>
      </c>
    </row>
    <row r="5487">
      <c r="A5487" s="1" t="s">
        <v>7426</v>
      </c>
      <c r="B5487" s="7"/>
      <c r="C5487" s="1" t="s">
        <v>36</v>
      </c>
      <c r="D5487" s="1" t="s">
        <v>76</v>
      </c>
      <c r="E5487" s="1" t="s">
        <v>113</v>
      </c>
      <c r="F5487" s="1" t="s">
        <v>630</v>
      </c>
      <c r="G5487" s="1" t="s">
        <v>152</v>
      </c>
      <c r="H5487" s="1" t="s">
        <v>317</v>
      </c>
      <c r="I5487" s="1" t="s">
        <v>263</v>
      </c>
      <c r="J5487" s="1"/>
      <c r="K5487" s="1" t="s">
        <v>7427</v>
      </c>
      <c r="L5487" s="1" t="s">
        <v>143</v>
      </c>
      <c r="M5487" s="9">
        <v>45310.0</v>
      </c>
      <c r="N5487" s="9">
        <v>45310.0</v>
      </c>
      <c r="O5487" s="1"/>
      <c r="P5487" s="1">
        <v>8.33</v>
      </c>
      <c r="Q5487" s="1">
        <v>800000.0</v>
      </c>
      <c r="R5487" s="1">
        <v>300000.0</v>
      </c>
      <c r="S5487" s="10">
        <v>45340.0</v>
      </c>
      <c r="V5487" s="5">
        <v>24990.0</v>
      </c>
      <c r="W5487" s="11">
        <v>29488.199999999997</v>
      </c>
      <c r="Y5487" s="1"/>
      <c r="Z5487" s="5">
        <v>18742.5</v>
      </c>
      <c r="AB5487" s="1"/>
      <c r="AC5487" s="1" t="s">
        <v>45</v>
      </c>
      <c r="AD5487" s="12" t="s">
        <v>47</v>
      </c>
      <c r="AE5487" s="12" t="s">
        <v>47</v>
      </c>
      <c r="AF5487" s="12" t="s">
        <v>47</v>
      </c>
    </row>
    <row r="5488">
      <c r="A5488" s="1" t="s">
        <v>7426</v>
      </c>
      <c r="B5488" s="7"/>
      <c r="C5488" s="1" t="s">
        <v>36</v>
      </c>
      <c r="D5488" s="1" t="s">
        <v>76</v>
      </c>
      <c r="E5488" s="1" t="s">
        <v>113</v>
      </c>
      <c r="F5488" s="1" t="s">
        <v>630</v>
      </c>
      <c r="G5488" s="1" t="s">
        <v>152</v>
      </c>
      <c r="H5488" s="1" t="s">
        <v>317</v>
      </c>
      <c r="I5488" s="1" t="s">
        <v>263</v>
      </c>
      <c r="J5488" s="1"/>
      <c r="K5488" s="1" t="s">
        <v>7427</v>
      </c>
      <c r="L5488" s="1" t="s">
        <v>143</v>
      </c>
      <c r="M5488" s="9">
        <v>45310.0</v>
      </c>
      <c r="N5488" s="9">
        <v>45310.0</v>
      </c>
      <c r="O5488" s="1"/>
      <c r="P5488" s="1">
        <v>8.33</v>
      </c>
      <c r="Q5488" s="1">
        <v>700000.0</v>
      </c>
      <c r="R5488" s="1">
        <v>300000.0</v>
      </c>
      <c r="S5488" s="10">
        <v>45340.0</v>
      </c>
      <c r="V5488" s="5">
        <v>24990.0</v>
      </c>
      <c r="W5488" s="11">
        <v>29488.199999999997</v>
      </c>
      <c r="Z5488" s="5">
        <v>18742.5</v>
      </c>
      <c r="AC5488" s="1" t="s">
        <v>45</v>
      </c>
      <c r="AD5488" s="12" t="s">
        <v>47</v>
      </c>
      <c r="AE5488" s="12" t="s">
        <v>47</v>
      </c>
      <c r="AF5488" s="12" t="s">
        <v>47</v>
      </c>
    </row>
    <row r="5489">
      <c r="A5489" s="1" t="s">
        <v>7426</v>
      </c>
      <c r="B5489" s="7"/>
      <c r="C5489" s="1" t="s">
        <v>36</v>
      </c>
      <c r="D5489" s="1" t="s">
        <v>76</v>
      </c>
      <c r="E5489" s="1" t="s">
        <v>113</v>
      </c>
      <c r="F5489" s="1" t="s">
        <v>630</v>
      </c>
      <c r="G5489" s="1" t="s">
        <v>152</v>
      </c>
      <c r="H5489" s="1" t="s">
        <v>317</v>
      </c>
      <c r="I5489" s="1" t="s">
        <v>263</v>
      </c>
      <c r="J5489" s="1"/>
      <c r="K5489" s="1" t="s">
        <v>7427</v>
      </c>
      <c r="L5489" s="1" t="s">
        <v>143</v>
      </c>
      <c r="M5489" s="9">
        <v>45310.0</v>
      </c>
      <c r="N5489" s="9">
        <v>45310.0</v>
      </c>
      <c r="O5489" s="1"/>
      <c r="P5489" s="1">
        <v>8.33</v>
      </c>
      <c r="Q5489" s="1">
        <v>300000.0</v>
      </c>
      <c r="R5489" s="1">
        <v>300000.0</v>
      </c>
      <c r="S5489" s="10">
        <v>45340.0</v>
      </c>
      <c r="V5489" s="5">
        <v>24990.0</v>
      </c>
      <c r="W5489" s="11">
        <v>29488.199999999997</v>
      </c>
      <c r="Z5489" s="5">
        <v>18742.5</v>
      </c>
      <c r="AC5489" s="1" t="s">
        <v>45</v>
      </c>
      <c r="AD5489" s="12" t="s">
        <v>47</v>
      </c>
      <c r="AE5489" s="12" t="s">
        <v>47</v>
      </c>
      <c r="AF5489" s="12" t="s">
        <v>47</v>
      </c>
    </row>
    <row r="5490">
      <c r="A5490" s="1" t="s">
        <v>7426</v>
      </c>
      <c r="B5490" s="7"/>
      <c r="C5490" s="1" t="s">
        <v>36</v>
      </c>
      <c r="D5490" s="1" t="s">
        <v>76</v>
      </c>
      <c r="E5490" s="1" t="s">
        <v>113</v>
      </c>
      <c r="F5490" s="1" t="s">
        <v>630</v>
      </c>
      <c r="G5490" s="1" t="s">
        <v>152</v>
      </c>
      <c r="H5490" s="1" t="s">
        <v>317</v>
      </c>
      <c r="I5490" s="1" t="s">
        <v>263</v>
      </c>
      <c r="J5490" s="1"/>
      <c r="K5490" s="1" t="s">
        <v>7427</v>
      </c>
      <c r="L5490" s="1" t="s">
        <v>143</v>
      </c>
      <c r="M5490" s="9">
        <v>45310.0</v>
      </c>
      <c r="N5490" s="9">
        <v>45310.0</v>
      </c>
      <c r="O5490" s="1"/>
      <c r="P5490" s="1">
        <v>8.33</v>
      </c>
      <c r="Q5490" s="1">
        <v>300000.0</v>
      </c>
      <c r="R5490" s="1">
        <v>300000.0</v>
      </c>
      <c r="S5490" s="10">
        <v>45340.0</v>
      </c>
      <c r="V5490" s="5">
        <v>24990.0</v>
      </c>
      <c r="W5490" s="11">
        <v>29488.199999999997</v>
      </c>
      <c r="Z5490" s="5">
        <v>18742.5</v>
      </c>
      <c r="AC5490" s="1" t="s">
        <v>45</v>
      </c>
      <c r="AD5490" s="12" t="s">
        <v>47</v>
      </c>
      <c r="AE5490" s="12" t="s">
        <v>47</v>
      </c>
      <c r="AF5490" s="12" t="s">
        <v>47</v>
      </c>
    </row>
    <row r="5491">
      <c r="A5491" s="1" t="s">
        <v>7426</v>
      </c>
      <c r="B5491" s="7"/>
      <c r="C5491" s="1" t="s">
        <v>36</v>
      </c>
      <c r="D5491" s="1" t="s">
        <v>76</v>
      </c>
      <c r="E5491" s="1" t="s">
        <v>113</v>
      </c>
      <c r="F5491" s="1" t="s">
        <v>630</v>
      </c>
      <c r="G5491" s="1" t="s">
        <v>152</v>
      </c>
      <c r="H5491" s="1" t="s">
        <v>317</v>
      </c>
      <c r="I5491" s="1" t="s">
        <v>263</v>
      </c>
      <c r="J5491" s="1"/>
      <c r="K5491" s="1" t="s">
        <v>7427</v>
      </c>
      <c r="L5491" s="1" t="s">
        <v>143</v>
      </c>
      <c r="M5491" s="9">
        <v>45310.0</v>
      </c>
      <c r="N5491" s="9">
        <v>45310.0</v>
      </c>
      <c r="O5491" s="1"/>
      <c r="P5491" s="1">
        <v>8.33</v>
      </c>
      <c r="Q5491" s="1">
        <v>300000.0</v>
      </c>
      <c r="R5491" s="1">
        <v>300000.0</v>
      </c>
      <c r="S5491" s="10">
        <v>45340.0</v>
      </c>
      <c r="V5491" s="5">
        <v>24990.0</v>
      </c>
      <c r="W5491" s="11">
        <v>29488.199999999997</v>
      </c>
      <c r="Z5491" s="5">
        <v>18742.5</v>
      </c>
      <c r="AC5491" s="1" t="s">
        <v>45</v>
      </c>
      <c r="AD5491" s="12" t="s">
        <v>47</v>
      </c>
      <c r="AE5491" s="12" t="s">
        <v>47</v>
      </c>
      <c r="AF5491" s="12" t="s">
        <v>47</v>
      </c>
    </row>
    <row r="5492">
      <c r="A5492" s="1" t="s">
        <v>7428</v>
      </c>
      <c r="B5492" s="7"/>
      <c r="C5492" s="1" t="s">
        <v>132</v>
      </c>
      <c r="D5492" s="1" t="s">
        <v>76</v>
      </c>
      <c r="E5492" s="1" t="s">
        <v>38</v>
      </c>
      <c r="F5492" s="1" t="s">
        <v>984</v>
      </c>
      <c r="G5492" s="1" t="s">
        <v>152</v>
      </c>
      <c r="H5492" s="1" t="s">
        <v>153</v>
      </c>
      <c r="I5492" s="1" t="s">
        <v>42</v>
      </c>
      <c r="J5492" s="1"/>
      <c r="K5492" s="1" t="s">
        <v>7429</v>
      </c>
      <c r="L5492" s="1" t="s">
        <v>99</v>
      </c>
      <c r="M5492" s="9">
        <v>44652.0</v>
      </c>
      <c r="N5492" s="9">
        <v>44742.0</v>
      </c>
      <c r="O5492" s="1"/>
      <c r="P5492" s="1">
        <v>6.5</v>
      </c>
      <c r="Q5492" s="1">
        <v>500000.0</v>
      </c>
      <c r="R5492" s="1">
        <v>1128420.0</v>
      </c>
      <c r="S5492" s="9">
        <v>44872.0</v>
      </c>
      <c r="T5492" s="14">
        <v>44888.0</v>
      </c>
      <c r="U5492" s="1" t="s">
        <v>7430</v>
      </c>
      <c r="V5492" s="5">
        <v>73347.3</v>
      </c>
      <c r="W5492" s="11">
        <v>86549.814</v>
      </c>
      <c r="X5492" s="9">
        <v>44902.0</v>
      </c>
      <c r="Y5492" s="5">
        <v>79215.084</v>
      </c>
      <c r="Z5492" s="5">
        <v>55010.475000000006</v>
      </c>
      <c r="AA5492" s="14">
        <v>44910.0</v>
      </c>
      <c r="AB5492" s="1" t="s">
        <v>7430</v>
      </c>
      <c r="AC5492" s="1" t="s">
        <v>55</v>
      </c>
      <c r="AD5492" s="12" t="s">
        <v>46</v>
      </c>
      <c r="AE5492" s="12" t="s">
        <v>46</v>
      </c>
      <c r="AF5492" s="12" t="s">
        <v>46</v>
      </c>
      <c r="AG5492" s="12" t="s">
        <v>46</v>
      </c>
      <c r="AH5492" s="12" t="s">
        <v>46</v>
      </c>
      <c r="AI5492" s="12" t="s">
        <v>46</v>
      </c>
    </row>
    <row r="5493">
      <c r="A5493" s="1" t="s">
        <v>7428</v>
      </c>
      <c r="B5493" s="7"/>
      <c r="C5493" s="1" t="s">
        <v>132</v>
      </c>
      <c r="D5493" s="1" t="s">
        <v>76</v>
      </c>
      <c r="E5493" s="1" t="s">
        <v>38</v>
      </c>
      <c r="F5493" s="1" t="s">
        <v>984</v>
      </c>
      <c r="G5493" s="1" t="s">
        <v>152</v>
      </c>
      <c r="H5493" s="1" t="s">
        <v>153</v>
      </c>
      <c r="I5493" s="1" t="s">
        <v>42</v>
      </c>
      <c r="J5493" s="1"/>
      <c r="K5493" s="1" t="s">
        <v>7429</v>
      </c>
      <c r="L5493" s="1" t="s">
        <v>99</v>
      </c>
      <c r="M5493" s="9">
        <v>44652.0</v>
      </c>
      <c r="N5493" s="9">
        <v>45034.0</v>
      </c>
      <c r="O5493" s="1"/>
      <c r="P5493" s="1">
        <v>7.0</v>
      </c>
      <c r="Q5493" s="1">
        <v>500000.0</v>
      </c>
      <c r="R5493" s="1">
        <v>536773.0</v>
      </c>
      <c r="S5493" s="9">
        <v>45021.0</v>
      </c>
      <c r="T5493" s="9">
        <v>45034.0</v>
      </c>
      <c r="U5493" s="1" t="s">
        <v>7431</v>
      </c>
      <c r="V5493" s="5">
        <v>37574.11</v>
      </c>
      <c r="W5493" s="11">
        <v>44337.449799999995</v>
      </c>
      <c r="X5493" s="9">
        <v>45051.0</v>
      </c>
      <c r="Y5493" s="5">
        <v>40580.038799999995</v>
      </c>
      <c r="Z5493" s="5">
        <v>28180.5825</v>
      </c>
      <c r="AA5493" s="9">
        <v>45057.0</v>
      </c>
      <c r="AB5493" s="1" t="s">
        <v>7432</v>
      </c>
      <c r="AC5493" s="1" t="s">
        <v>55</v>
      </c>
      <c r="AD5493" s="12" t="s">
        <v>46</v>
      </c>
      <c r="AE5493" s="12" t="s">
        <v>47</v>
      </c>
      <c r="AF5493" s="12" t="s">
        <v>47</v>
      </c>
      <c r="AG5493" s="12" t="s">
        <v>47</v>
      </c>
      <c r="AH5493" s="12" t="s">
        <v>47</v>
      </c>
      <c r="AI5493" s="12" t="s">
        <v>47</v>
      </c>
    </row>
    <row r="5494">
      <c r="A5494" s="1" t="s">
        <v>7428</v>
      </c>
      <c r="B5494" s="7"/>
      <c r="C5494" s="1" t="s">
        <v>132</v>
      </c>
      <c r="D5494" s="1" t="s">
        <v>76</v>
      </c>
      <c r="E5494" s="1" t="s">
        <v>38</v>
      </c>
      <c r="F5494" s="1" t="s">
        <v>984</v>
      </c>
      <c r="G5494" s="1" t="s">
        <v>152</v>
      </c>
      <c r="H5494" s="1" t="s">
        <v>153</v>
      </c>
      <c r="I5494" s="1" t="s">
        <v>42</v>
      </c>
      <c r="J5494" s="1"/>
      <c r="K5494" s="1" t="s">
        <v>7429</v>
      </c>
      <c r="L5494" s="1" t="s">
        <v>99</v>
      </c>
      <c r="M5494" s="9">
        <v>44652.0</v>
      </c>
      <c r="N5494" s="9">
        <v>45063.0</v>
      </c>
      <c r="O5494" s="1"/>
      <c r="P5494" s="1">
        <v>7.0</v>
      </c>
      <c r="Q5494" s="1">
        <v>1.15E7</v>
      </c>
      <c r="R5494" s="1">
        <v>1200000.0</v>
      </c>
      <c r="S5494" s="9">
        <v>45055.0</v>
      </c>
      <c r="T5494" s="9">
        <v>45063.0</v>
      </c>
      <c r="U5494" s="1" t="s">
        <v>7433</v>
      </c>
      <c r="V5494" s="5">
        <v>84000.0</v>
      </c>
      <c r="W5494" s="11">
        <v>99120.0</v>
      </c>
      <c r="X5494" s="9">
        <v>45085.0</v>
      </c>
      <c r="Y5494" s="5">
        <v>90720.0</v>
      </c>
      <c r="Z5494" s="5">
        <v>63000.0</v>
      </c>
      <c r="AA5494" s="9">
        <v>45085.0</v>
      </c>
      <c r="AB5494" s="1" t="s">
        <v>7434</v>
      </c>
      <c r="AC5494" s="1" t="s">
        <v>55</v>
      </c>
      <c r="AD5494" s="12" t="s">
        <v>46</v>
      </c>
      <c r="AE5494" s="12" t="s">
        <v>47</v>
      </c>
      <c r="AF5494" s="12" t="s">
        <v>47</v>
      </c>
      <c r="AG5494" s="12" t="s">
        <v>47</v>
      </c>
      <c r="AH5494" s="12" t="s">
        <v>47</v>
      </c>
      <c r="AI5494" s="12" t="s">
        <v>47</v>
      </c>
    </row>
    <row r="5495">
      <c r="A5495" s="1" t="s">
        <v>7435</v>
      </c>
      <c r="B5495" s="7"/>
      <c r="C5495" s="1" t="s">
        <v>36</v>
      </c>
      <c r="D5495" s="1" t="s">
        <v>81</v>
      </c>
      <c r="E5495" s="1" t="s">
        <v>77</v>
      </c>
      <c r="F5495" s="1" t="s">
        <v>951</v>
      </c>
      <c r="G5495" s="1" t="s">
        <v>134</v>
      </c>
      <c r="H5495" s="1" t="s">
        <v>135</v>
      </c>
      <c r="I5495" s="1" t="s">
        <v>187</v>
      </c>
      <c r="J5495" s="1"/>
      <c r="K5495" s="1" t="s">
        <v>7436</v>
      </c>
      <c r="L5495" s="1" t="s">
        <v>53</v>
      </c>
      <c r="M5495" s="9">
        <v>45343.0</v>
      </c>
      <c r="N5495" s="9">
        <v>45343.0</v>
      </c>
      <c r="O5495" s="1"/>
      <c r="P5495" s="1">
        <v>8.33</v>
      </c>
      <c r="Q5495" s="1">
        <v>500000.0</v>
      </c>
      <c r="R5495" s="1">
        <v>300000.0</v>
      </c>
      <c r="S5495" s="10">
        <v>45373.0</v>
      </c>
      <c r="V5495" s="5">
        <v>24990.0</v>
      </c>
      <c r="W5495" s="11">
        <v>29488.199999999997</v>
      </c>
      <c r="Z5495" s="5">
        <v>18742.5</v>
      </c>
      <c r="AC5495" s="1" t="s">
        <v>45</v>
      </c>
      <c r="AD5495" s="12" t="s">
        <v>47</v>
      </c>
      <c r="AE5495" s="12" t="s">
        <v>47</v>
      </c>
      <c r="AF5495" s="12" t="s">
        <v>47</v>
      </c>
    </row>
    <row r="5496">
      <c r="A5496" s="1" t="s">
        <v>7437</v>
      </c>
      <c r="B5496" s="7"/>
      <c r="C5496" s="1" t="s">
        <v>36</v>
      </c>
      <c r="D5496" s="1" t="s">
        <v>96</v>
      </c>
      <c r="E5496" s="1" t="s">
        <v>38</v>
      </c>
      <c r="F5496" s="1" t="s">
        <v>935</v>
      </c>
      <c r="G5496" s="1" t="s">
        <v>196</v>
      </c>
      <c r="H5496" s="1" t="s">
        <v>197</v>
      </c>
      <c r="I5496" s="1" t="s">
        <v>42</v>
      </c>
      <c r="J5496" s="1"/>
      <c r="K5496" s="1" t="s">
        <v>7438</v>
      </c>
      <c r="L5496" s="1" t="s">
        <v>53</v>
      </c>
      <c r="M5496" s="9">
        <v>44740.0</v>
      </c>
      <c r="N5496" s="9">
        <v>44740.0</v>
      </c>
      <c r="O5496" s="1"/>
      <c r="P5496" s="1">
        <v>8.33</v>
      </c>
      <c r="Q5496" s="1">
        <v>100000.0</v>
      </c>
      <c r="R5496" s="1">
        <v>300000.0</v>
      </c>
      <c r="S5496" s="10">
        <v>44770.0</v>
      </c>
      <c r="V5496" s="5">
        <v>24990.0</v>
      </c>
      <c r="W5496" s="11">
        <v>29488.199999999997</v>
      </c>
      <c r="Z5496" s="5">
        <v>18742.5</v>
      </c>
      <c r="AB5496" s="1"/>
      <c r="AC5496" s="1" t="s">
        <v>45</v>
      </c>
      <c r="AD5496" s="12" t="s">
        <v>46</v>
      </c>
      <c r="AE5496" s="12" t="s">
        <v>46</v>
      </c>
      <c r="AF5496" s="12" t="s">
        <v>46</v>
      </c>
    </row>
    <row r="5497">
      <c r="A5497" s="1" t="s">
        <v>7439</v>
      </c>
      <c r="B5497" s="7"/>
      <c r="C5497" s="1" t="s">
        <v>132</v>
      </c>
      <c r="D5497" s="1" t="s">
        <v>37</v>
      </c>
      <c r="E5497" s="1" t="s">
        <v>38</v>
      </c>
      <c r="F5497" s="1" t="s">
        <v>240</v>
      </c>
      <c r="G5497" s="1" t="s">
        <v>616</v>
      </c>
      <c r="H5497" s="1" t="s">
        <v>617</v>
      </c>
      <c r="I5497" s="1" t="s">
        <v>42</v>
      </c>
      <c r="J5497" s="1"/>
      <c r="K5497" s="1" t="s">
        <v>7440</v>
      </c>
      <c r="L5497" s="1" t="s">
        <v>88</v>
      </c>
      <c r="M5497" s="9">
        <v>44652.0</v>
      </c>
      <c r="N5497" s="14">
        <v>44846.0</v>
      </c>
      <c r="O5497" s="1"/>
      <c r="P5497" s="1">
        <v>8.0</v>
      </c>
      <c r="Q5497" s="1">
        <v>500000.0</v>
      </c>
      <c r="R5497" s="1">
        <v>600587.0</v>
      </c>
      <c r="S5497" s="9">
        <v>44837.0</v>
      </c>
      <c r="T5497" s="14">
        <v>44846.0</v>
      </c>
      <c r="U5497" s="1" t="s">
        <v>7441</v>
      </c>
      <c r="V5497" s="5">
        <v>48046.96</v>
      </c>
      <c r="W5497" s="11">
        <v>56695.4128</v>
      </c>
      <c r="X5497" s="14">
        <v>44882.0</v>
      </c>
      <c r="Y5497" s="5">
        <v>51890.716799999995</v>
      </c>
      <c r="Z5497" s="5">
        <v>36035.22</v>
      </c>
      <c r="AA5497" s="14">
        <v>44886.0</v>
      </c>
      <c r="AB5497" s="1" t="s">
        <v>7441</v>
      </c>
      <c r="AC5497" s="1" t="s">
        <v>55</v>
      </c>
      <c r="AD5497" s="12" t="s">
        <v>46</v>
      </c>
      <c r="AE5497" s="12" t="s">
        <v>46</v>
      </c>
      <c r="AF5497" s="12" t="s">
        <v>46</v>
      </c>
      <c r="AG5497" s="12" t="s">
        <v>46</v>
      </c>
      <c r="AH5497" s="12" t="s">
        <v>46</v>
      </c>
      <c r="AI5497" s="12" t="s">
        <v>46</v>
      </c>
    </row>
    <row r="5498">
      <c r="A5498" s="1" t="s">
        <v>7442</v>
      </c>
      <c r="B5498" s="7"/>
      <c r="C5498" s="1" t="s">
        <v>36</v>
      </c>
      <c r="D5498" s="1" t="s">
        <v>76</v>
      </c>
      <c r="E5498" s="1" t="s">
        <v>77</v>
      </c>
      <c r="F5498" s="1" t="s">
        <v>1775</v>
      </c>
      <c r="G5498" s="1" t="s">
        <v>152</v>
      </c>
      <c r="H5498" s="1" t="s">
        <v>153</v>
      </c>
      <c r="I5498" s="1" t="s">
        <v>236</v>
      </c>
      <c r="J5498" s="1"/>
      <c r="K5498" s="1" t="s">
        <v>7443</v>
      </c>
      <c r="L5498" s="1" t="s">
        <v>150</v>
      </c>
      <c r="M5498" s="9">
        <v>44774.0</v>
      </c>
      <c r="N5498" s="9">
        <v>44774.0</v>
      </c>
      <c r="O5498" s="1"/>
      <c r="P5498" s="1">
        <v>8.0</v>
      </c>
      <c r="Q5498" s="1">
        <v>500000.0</v>
      </c>
      <c r="R5498" s="1">
        <v>723668.0</v>
      </c>
      <c r="S5498" s="9">
        <v>44683.0</v>
      </c>
      <c r="T5498" s="9">
        <v>44684.0</v>
      </c>
      <c r="U5498" s="1" t="s">
        <v>7444</v>
      </c>
      <c r="V5498" s="5">
        <v>57893.44</v>
      </c>
      <c r="W5498" s="11">
        <v>68314.2592</v>
      </c>
      <c r="X5498" s="9">
        <v>44713.0</v>
      </c>
      <c r="Y5498" s="5">
        <v>62524.9152</v>
      </c>
      <c r="Z5498" s="5">
        <v>43420.08</v>
      </c>
      <c r="AA5498" s="9">
        <v>44735.0</v>
      </c>
      <c r="AB5498" s="1" t="s">
        <v>7445</v>
      </c>
      <c r="AC5498" s="1" t="s">
        <v>55</v>
      </c>
      <c r="AD5498" s="12" t="s">
        <v>46</v>
      </c>
      <c r="AE5498" s="12" t="s">
        <v>46</v>
      </c>
      <c r="AF5498" s="12" t="s">
        <v>46</v>
      </c>
      <c r="AG5498" s="12" t="s">
        <v>46</v>
      </c>
      <c r="AH5498" s="12" t="s">
        <v>46</v>
      </c>
      <c r="AI5498" s="12" t="s">
        <v>46</v>
      </c>
    </row>
    <row r="5499">
      <c r="A5499" s="1" t="s">
        <v>7442</v>
      </c>
      <c r="B5499" s="7"/>
      <c r="C5499" s="1" t="s">
        <v>36</v>
      </c>
      <c r="D5499" s="1" t="s">
        <v>76</v>
      </c>
      <c r="E5499" s="1" t="s">
        <v>77</v>
      </c>
      <c r="F5499" s="1" t="s">
        <v>1775</v>
      </c>
      <c r="G5499" s="1" t="s">
        <v>152</v>
      </c>
      <c r="H5499" s="1" t="s">
        <v>153</v>
      </c>
      <c r="I5499" s="1" t="s">
        <v>236</v>
      </c>
      <c r="J5499" s="1"/>
      <c r="K5499" s="1" t="s">
        <v>7443</v>
      </c>
      <c r="L5499" s="1" t="s">
        <v>150</v>
      </c>
      <c r="M5499" s="9">
        <v>44774.0</v>
      </c>
      <c r="N5499" s="9">
        <v>44782.0</v>
      </c>
      <c r="O5499" s="1"/>
      <c r="P5499" s="1">
        <v>8.0</v>
      </c>
      <c r="Q5499" s="1">
        <v>950000.0</v>
      </c>
      <c r="R5499" s="1">
        <v>1014802.0</v>
      </c>
      <c r="S5499" s="9">
        <v>44781.0</v>
      </c>
      <c r="T5499" s="9">
        <v>44782.0</v>
      </c>
      <c r="U5499" s="1" t="s">
        <v>7446</v>
      </c>
      <c r="V5499" s="5">
        <v>81184.16</v>
      </c>
      <c r="W5499" s="11">
        <v>95797.3088</v>
      </c>
      <c r="X5499" s="9">
        <v>44826.0</v>
      </c>
      <c r="Y5499" s="5">
        <v>87678.8928</v>
      </c>
      <c r="Z5499" s="5">
        <v>60888.12</v>
      </c>
      <c r="AA5499" s="9">
        <v>44827.0</v>
      </c>
      <c r="AB5499" s="1" t="s">
        <v>7446</v>
      </c>
      <c r="AC5499" s="1" t="s">
        <v>55</v>
      </c>
      <c r="AD5499" s="12" t="s">
        <v>46</v>
      </c>
      <c r="AE5499" s="12" t="s">
        <v>46</v>
      </c>
      <c r="AF5499" s="12" t="s">
        <v>46</v>
      </c>
      <c r="AG5499" s="12" t="s">
        <v>46</v>
      </c>
      <c r="AH5499" s="12" t="s">
        <v>46</v>
      </c>
      <c r="AI5499" s="12" t="s">
        <v>46</v>
      </c>
    </row>
    <row r="5500">
      <c r="A5500" s="1" t="s">
        <v>7442</v>
      </c>
      <c r="B5500" s="7"/>
      <c r="C5500" s="1" t="s">
        <v>36</v>
      </c>
      <c r="D5500" s="1" t="s">
        <v>76</v>
      </c>
      <c r="E5500" s="1" t="s">
        <v>77</v>
      </c>
      <c r="F5500" s="1" t="s">
        <v>1775</v>
      </c>
      <c r="G5500" s="1" t="s">
        <v>152</v>
      </c>
      <c r="H5500" s="1" t="s">
        <v>153</v>
      </c>
      <c r="I5500" s="1" t="s">
        <v>236</v>
      </c>
      <c r="J5500" s="1"/>
      <c r="K5500" s="1" t="s">
        <v>7443</v>
      </c>
      <c r="L5500" s="1" t="s">
        <v>150</v>
      </c>
      <c r="M5500" s="9">
        <v>44774.0</v>
      </c>
      <c r="N5500" s="9">
        <v>44774.0</v>
      </c>
      <c r="O5500" s="1"/>
      <c r="P5500" s="1">
        <v>8.0</v>
      </c>
      <c r="Q5500" s="1">
        <v>500000.0</v>
      </c>
      <c r="R5500" s="1">
        <v>701007.0</v>
      </c>
      <c r="S5500" s="14">
        <v>44844.0</v>
      </c>
      <c r="T5500" s="14">
        <v>44844.0</v>
      </c>
      <c r="U5500" s="1" t="s">
        <v>7447</v>
      </c>
      <c r="V5500" s="5">
        <v>56080.56</v>
      </c>
      <c r="W5500" s="11">
        <v>66175.06079999999</v>
      </c>
      <c r="X5500" s="9">
        <v>44660.0</v>
      </c>
      <c r="Y5500" s="5">
        <v>60567.004799999995</v>
      </c>
      <c r="Z5500" s="5">
        <v>42060.42</v>
      </c>
      <c r="AA5500" s="14">
        <v>44912.0</v>
      </c>
      <c r="AB5500" s="1" t="s">
        <v>7447</v>
      </c>
      <c r="AC5500" s="1" t="s">
        <v>55</v>
      </c>
      <c r="AD5500" s="12" t="s">
        <v>46</v>
      </c>
      <c r="AE5500" s="12" t="s">
        <v>46</v>
      </c>
      <c r="AF5500" s="12" t="s">
        <v>46</v>
      </c>
      <c r="AG5500" s="12" t="s">
        <v>46</v>
      </c>
      <c r="AH5500" s="12" t="s">
        <v>46</v>
      </c>
      <c r="AI5500" s="12" t="s">
        <v>46</v>
      </c>
    </row>
    <row r="5501">
      <c r="A5501" s="1" t="s">
        <v>7442</v>
      </c>
      <c r="B5501" s="7"/>
      <c r="C5501" s="1" t="s">
        <v>36</v>
      </c>
      <c r="D5501" s="1" t="s">
        <v>76</v>
      </c>
      <c r="E5501" s="1" t="s">
        <v>77</v>
      </c>
      <c r="F5501" s="1" t="s">
        <v>1775</v>
      </c>
      <c r="G5501" s="1" t="s">
        <v>152</v>
      </c>
      <c r="H5501" s="1" t="s">
        <v>153</v>
      </c>
      <c r="I5501" s="1" t="s">
        <v>236</v>
      </c>
      <c r="J5501" s="1"/>
      <c r="K5501" s="1" t="s">
        <v>7443</v>
      </c>
      <c r="L5501" s="1" t="s">
        <v>150</v>
      </c>
      <c r="M5501" s="9">
        <v>44774.0</v>
      </c>
      <c r="N5501" s="9">
        <v>44774.0</v>
      </c>
      <c r="O5501" s="1"/>
      <c r="P5501" s="1">
        <v>8.0</v>
      </c>
      <c r="Q5501" s="1">
        <v>500000.0</v>
      </c>
      <c r="R5501" s="1">
        <v>600585.0</v>
      </c>
      <c r="S5501" s="14">
        <v>44844.0</v>
      </c>
      <c r="T5501" s="14">
        <v>44844.0</v>
      </c>
      <c r="U5501" s="1" t="s">
        <v>7448</v>
      </c>
      <c r="V5501" s="5">
        <v>48046.8</v>
      </c>
      <c r="W5501" s="11">
        <v>56695.224</v>
      </c>
      <c r="X5501" s="9">
        <v>44874.0</v>
      </c>
      <c r="Y5501" s="5">
        <v>51890.544</v>
      </c>
      <c r="Z5501" s="5">
        <v>36035.100000000006</v>
      </c>
      <c r="AA5501" s="14">
        <v>44889.0</v>
      </c>
      <c r="AB5501" s="1" t="s">
        <v>7448</v>
      </c>
      <c r="AC5501" s="1" t="s">
        <v>55</v>
      </c>
      <c r="AD5501" s="12" t="s">
        <v>46</v>
      </c>
      <c r="AE5501" s="12" t="s">
        <v>46</v>
      </c>
      <c r="AF5501" s="12" t="s">
        <v>46</v>
      </c>
      <c r="AG5501" s="12" t="s">
        <v>46</v>
      </c>
      <c r="AH5501" s="12" t="s">
        <v>46</v>
      </c>
      <c r="AI5501" s="12" t="s">
        <v>46</v>
      </c>
    </row>
    <row r="5502">
      <c r="A5502" s="1" t="s">
        <v>7449</v>
      </c>
      <c r="B5502" s="7"/>
      <c r="C5502" s="1" t="s">
        <v>36</v>
      </c>
      <c r="D5502" s="1" t="s">
        <v>102</v>
      </c>
      <c r="E5502" s="1" t="s">
        <v>38</v>
      </c>
      <c r="F5502" s="1" t="s">
        <v>771</v>
      </c>
      <c r="G5502" s="1" t="s">
        <v>152</v>
      </c>
      <c r="H5502" s="1" t="s">
        <v>317</v>
      </c>
      <c r="I5502" s="1" t="s">
        <v>42</v>
      </c>
      <c r="J5502" s="1"/>
      <c r="K5502" s="1" t="s">
        <v>7450</v>
      </c>
      <c r="L5502" s="1" t="s">
        <v>53</v>
      </c>
      <c r="M5502" s="9">
        <v>45139.0</v>
      </c>
      <c r="N5502" s="9">
        <v>45139.0</v>
      </c>
      <c r="O5502" s="1"/>
      <c r="P5502" s="1">
        <v>7.5</v>
      </c>
      <c r="Q5502" s="1">
        <v>650000.0</v>
      </c>
      <c r="R5502" s="1">
        <v>680952.0</v>
      </c>
      <c r="S5502" s="9">
        <v>45131.0</v>
      </c>
      <c r="T5502" s="9">
        <v>45139.0</v>
      </c>
      <c r="U5502" s="1" t="s">
        <v>7451</v>
      </c>
      <c r="V5502" s="5">
        <v>51071.4</v>
      </c>
      <c r="W5502" s="11">
        <v>60264.252</v>
      </c>
      <c r="X5502" s="9">
        <v>45161.0</v>
      </c>
      <c r="Y5502" s="5">
        <v>55157.112</v>
      </c>
      <c r="Z5502" s="5">
        <v>38303.55</v>
      </c>
      <c r="AA5502" s="9">
        <v>45169.0</v>
      </c>
      <c r="AB5502" s="1" t="s">
        <v>7452</v>
      </c>
      <c r="AC5502" s="1" t="s">
        <v>55</v>
      </c>
      <c r="AD5502" s="12" t="s">
        <v>47</v>
      </c>
      <c r="AE5502" s="12" t="s">
        <v>47</v>
      </c>
      <c r="AF5502" s="12" t="s">
        <v>47</v>
      </c>
      <c r="AG5502" s="12" t="s">
        <v>47</v>
      </c>
      <c r="AH5502" s="12" t="s">
        <v>47</v>
      </c>
      <c r="AI5502" s="12" t="s">
        <v>47</v>
      </c>
    </row>
    <row r="5503">
      <c r="A5503" s="1" t="s">
        <v>7453</v>
      </c>
      <c r="B5503" s="7"/>
      <c r="C5503" s="1" t="s">
        <v>36</v>
      </c>
      <c r="D5503" s="1" t="s">
        <v>96</v>
      </c>
      <c r="E5503" s="1" t="s">
        <v>77</v>
      </c>
      <c r="F5503" s="1" t="s">
        <v>7454</v>
      </c>
      <c r="G5503" s="1" t="s">
        <v>152</v>
      </c>
      <c r="H5503" s="1" t="s">
        <v>317</v>
      </c>
      <c r="I5503" s="1" t="s">
        <v>234</v>
      </c>
      <c r="J5503" s="1"/>
      <c r="K5503" s="1" t="s">
        <v>7455</v>
      </c>
      <c r="L5503" s="1" t="s">
        <v>150</v>
      </c>
      <c r="M5503" s="9">
        <v>44652.0</v>
      </c>
      <c r="N5503" s="9">
        <v>44691.0</v>
      </c>
      <c r="O5503" s="1"/>
      <c r="P5503" s="1">
        <v>8.33</v>
      </c>
      <c r="Q5503" s="1">
        <v>1999999.0</v>
      </c>
      <c r="R5503" s="1">
        <v>3538482.0</v>
      </c>
      <c r="S5503" s="9">
        <v>44691.0</v>
      </c>
      <c r="T5503" s="9">
        <v>44698.0</v>
      </c>
      <c r="U5503" s="1" t="s">
        <v>7456</v>
      </c>
      <c r="V5503" s="5">
        <v>294755.55059999996</v>
      </c>
      <c r="W5503" s="11">
        <v>294755.55059999996</v>
      </c>
      <c r="X5503" s="9">
        <v>44784.0</v>
      </c>
      <c r="Y5503" s="5">
        <v>265279.99554</v>
      </c>
      <c r="Z5503" s="5">
        <v>221066.66294999997</v>
      </c>
      <c r="AA5503" s="9">
        <v>44791.0</v>
      </c>
      <c r="AB5503" s="1" t="s">
        <v>7457</v>
      </c>
      <c r="AC5503" s="1" t="s">
        <v>55</v>
      </c>
      <c r="AD5503" s="12" t="s">
        <v>46</v>
      </c>
      <c r="AE5503" s="12" t="s">
        <v>46</v>
      </c>
      <c r="AF5503" s="12" t="s">
        <v>46</v>
      </c>
      <c r="AG5503" s="12" t="s">
        <v>46</v>
      </c>
      <c r="AH5503" s="12" t="s">
        <v>46</v>
      </c>
      <c r="AI5503" s="12" t="s">
        <v>46</v>
      </c>
    </row>
    <row r="5504">
      <c r="A5504" s="1" t="s">
        <v>7453</v>
      </c>
      <c r="B5504" s="7"/>
      <c r="C5504" s="1" t="s">
        <v>36</v>
      </c>
      <c r="D5504" s="1" t="s">
        <v>96</v>
      </c>
      <c r="E5504" s="1" t="s">
        <v>77</v>
      </c>
      <c r="F5504" s="1" t="s">
        <v>7454</v>
      </c>
      <c r="G5504" s="1" t="s">
        <v>152</v>
      </c>
      <c r="H5504" s="1" t="s">
        <v>317</v>
      </c>
      <c r="I5504" s="1" t="s">
        <v>234</v>
      </c>
      <c r="J5504" s="1"/>
      <c r="K5504" s="1" t="s">
        <v>7455</v>
      </c>
      <c r="L5504" s="1" t="s">
        <v>150</v>
      </c>
      <c r="M5504" s="9">
        <v>44652.0</v>
      </c>
      <c r="N5504" s="9">
        <v>45142.0</v>
      </c>
      <c r="O5504" s="1"/>
      <c r="P5504" s="1">
        <v>8.33</v>
      </c>
      <c r="Q5504" s="1">
        <v>2500000.0</v>
      </c>
      <c r="R5504" s="1">
        <v>2604109.0</v>
      </c>
      <c r="S5504" s="9">
        <v>45069.0</v>
      </c>
      <c r="T5504" s="9">
        <v>45142.0</v>
      </c>
      <c r="U5504" s="1" t="s">
        <v>7458</v>
      </c>
      <c r="V5504" s="5">
        <v>216922.27969999998</v>
      </c>
      <c r="W5504" s="11">
        <v>255968.29004599998</v>
      </c>
      <c r="X5504" s="14">
        <v>45255.0</v>
      </c>
      <c r="Y5504" s="5">
        <v>234276.06207599997</v>
      </c>
      <c r="Z5504" s="5">
        <v>162691.709775</v>
      </c>
      <c r="AA5504" s="14">
        <v>45259.0</v>
      </c>
      <c r="AB5504" s="1" t="s">
        <v>7458</v>
      </c>
      <c r="AC5504" s="1" t="s">
        <v>55</v>
      </c>
      <c r="AD5504" s="12" t="s">
        <v>46</v>
      </c>
      <c r="AE5504" s="12" t="s">
        <v>47</v>
      </c>
      <c r="AF5504" s="12" t="s">
        <v>47</v>
      </c>
      <c r="AG5504" s="12" t="s">
        <v>47</v>
      </c>
      <c r="AH5504" s="12" t="s">
        <v>47</v>
      </c>
      <c r="AI5504" s="12" t="s">
        <v>47</v>
      </c>
    </row>
    <row r="5505">
      <c r="A5505" s="1" t="s">
        <v>7453</v>
      </c>
      <c r="B5505" s="7"/>
      <c r="C5505" s="1" t="s">
        <v>36</v>
      </c>
      <c r="D5505" s="1" t="s">
        <v>96</v>
      </c>
      <c r="E5505" s="1" t="s">
        <v>77</v>
      </c>
      <c r="F5505" s="1" t="s">
        <v>7454</v>
      </c>
      <c r="G5505" s="1" t="s">
        <v>152</v>
      </c>
      <c r="H5505" s="1" t="s">
        <v>317</v>
      </c>
      <c r="I5505" s="1" t="s">
        <v>234</v>
      </c>
      <c r="J5505" s="1"/>
      <c r="K5505" s="1" t="s">
        <v>7455</v>
      </c>
      <c r="L5505" s="1" t="s">
        <v>150</v>
      </c>
      <c r="M5505" s="9">
        <v>44652.0</v>
      </c>
      <c r="N5505" s="9">
        <v>45078.0</v>
      </c>
      <c r="O5505" s="1"/>
      <c r="P5505" s="1">
        <v>8.33</v>
      </c>
      <c r="Q5505" s="1">
        <v>2500000.0</v>
      </c>
      <c r="R5505" s="1">
        <v>300000.0</v>
      </c>
      <c r="S5505" s="10">
        <v>45168.0</v>
      </c>
      <c r="V5505" s="5">
        <v>24990.0</v>
      </c>
      <c r="W5505" s="11">
        <v>29488.199999999997</v>
      </c>
      <c r="Z5505" s="5">
        <v>18742.5</v>
      </c>
      <c r="AC5505" s="1" t="s">
        <v>45</v>
      </c>
      <c r="AD5505" s="12" t="s">
        <v>46</v>
      </c>
      <c r="AE5505" s="12" t="s">
        <v>47</v>
      </c>
      <c r="AF5505" s="12" t="s">
        <v>47</v>
      </c>
    </row>
    <row r="5506">
      <c r="A5506" s="1" t="s">
        <v>7453</v>
      </c>
      <c r="B5506" s="7"/>
      <c r="C5506" s="1" t="s">
        <v>36</v>
      </c>
      <c r="D5506" s="1" t="s">
        <v>96</v>
      </c>
      <c r="E5506" s="1" t="s">
        <v>77</v>
      </c>
      <c r="F5506" s="1" t="s">
        <v>7454</v>
      </c>
      <c r="G5506" s="1" t="s">
        <v>152</v>
      </c>
      <c r="H5506" s="1" t="s">
        <v>317</v>
      </c>
      <c r="I5506" s="1" t="s">
        <v>234</v>
      </c>
      <c r="J5506" s="1"/>
      <c r="K5506" s="1" t="s">
        <v>7455</v>
      </c>
      <c r="L5506" s="1" t="s">
        <v>150</v>
      </c>
      <c r="M5506" s="9">
        <v>44652.0</v>
      </c>
      <c r="N5506" s="9">
        <v>45075.0</v>
      </c>
      <c r="O5506" s="1"/>
      <c r="P5506" s="1">
        <v>8.33</v>
      </c>
      <c r="Q5506" s="1">
        <v>2500000.0</v>
      </c>
      <c r="R5506" s="1">
        <v>300000.0</v>
      </c>
      <c r="S5506" s="10">
        <v>45165.0</v>
      </c>
      <c r="V5506" s="5">
        <v>24990.0</v>
      </c>
      <c r="W5506" s="11">
        <v>29488.199999999997</v>
      </c>
      <c r="Z5506" s="5">
        <v>18742.5</v>
      </c>
      <c r="AC5506" s="1" t="s">
        <v>45</v>
      </c>
      <c r="AD5506" s="12" t="s">
        <v>46</v>
      </c>
      <c r="AE5506" s="12" t="s">
        <v>47</v>
      </c>
      <c r="AF5506" s="12" t="s">
        <v>47</v>
      </c>
    </row>
    <row r="5507">
      <c r="A5507" s="1" t="s">
        <v>7459</v>
      </c>
      <c r="B5507" s="7"/>
      <c r="C5507" s="1" t="s">
        <v>36</v>
      </c>
      <c r="D5507" s="1" t="s">
        <v>96</v>
      </c>
      <c r="E5507" s="1" t="s">
        <v>113</v>
      </c>
      <c r="F5507" s="1" t="s">
        <v>7460</v>
      </c>
      <c r="G5507" s="1" t="s">
        <v>115</v>
      </c>
      <c r="H5507" s="1" t="s">
        <v>116</v>
      </c>
      <c r="I5507" s="1" t="s">
        <v>42</v>
      </c>
      <c r="J5507" s="1"/>
      <c r="K5507" s="1" t="s">
        <v>7461</v>
      </c>
      <c r="L5507" s="1" t="s">
        <v>99</v>
      </c>
      <c r="M5507" s="9">
        <v>44998.0</v>
      </c>
      <c r="N5507" s="9">
        <v>44998.0</v>
      </c>
      <c r="O5507" s="1"/>
      <c r="P5507" s="1">
        <v>8.33</v>
      </c>
      <c r="Q5507" s="1">
        <v>300000.0</v>
      </c>
      <c r="R5507" s="1">
        <v>300000.0</v>
      </c>
      <c r="S5507" s="10">
        <v>45088.0</v>
      </c>
      <c r="V5507" s="5">
        <v>24990.0</v>
      </c>
      <c r="W5507" s="11">
        <v>29488.199999999997</v>
      </c>
      <c r="Z5507" s="5">
        <v>18742.5</v>
      </c>
      <c r="AC5507" s="1" t="s">
        <v>45</v>
      </c>
      <c r="AD5507" s="12" t="s">
        <v>46</v>
      </c>
      <c r="AE5507" s="12" t="s">
        <v>46</v>
      </c>
      <c r="AF5507" s="12" t="s">
        <v>47</v>
      </c>
    </row>
    <row r="5508">
      <c r="A5508" s="1" t="s">
        <v>7462</v>
      </c>
      <c r="B5508" s="7"/>
      <c r="C5508" s="1" t="s">
        <v>36</v>
      </c>
      <c r="D5508" s="1" t="s">
        <v>96</v>
      </c>
      <c r="E5508" s="1" t="s">
        <v>38</v>
      </c>
      <c r="F5508" s="1" t="s">
        <v>1546</v>
      </c>
      <c r="G5508" s="1" t="s">
        <v>40</v>
      </c>
      <c r="H5508" s="1" t="s">
        <v>41</v>
      </c>
      <c r="I5508" s="1" t="s">
        <v>42</v>
      </c>
      <c r="J5508" s="1"/>
      <c r="K5508" s="1" t="s">
        <v>7463</v>
      </c>
      <c r="L5508" s="1" t="s">
        <v>44</v>
      </c>
      <c r="M5508" s="9">
        <v>45016.0</v>
      </c>
      <c r="N5508" s="9">
        <v>44765.0</v>
      </c>
      <c r="O5508" s="9">
        <v>44765.0</v>
      </c>
      <c r="P5508" s="1">
        <v>7.5</v>
      </c>
      <c r="Q5508" s="1">
        <v>500000.0</v>
      </c>
      <c r="R5508" s="1">
        <v>594000.0</v>
      </c>
      <c r="S5508" s="9">
        <v>44750.0</v>
      </c>
      <c r="T5508" s="9">
        <v>44765.0</v>
      </c>
      <c r="U5508" s="1" t="s">
        <v>7464</v>
      </c>
      <c r="V5508" s="5">
        <v>44550.0</v>
      </c>
      <c r="W5508" s="11">
        <v>52569.0</v>
      </c>
      <c r="X5508" s="9">
        <v>44784.0</v>
      </c>
      <c r="Y5508" s="5">
        <v>48114.0</v>
      </c>
      <c r="Z5508" s="5">
        <v>33412.5</v>
      </c>
      <c r="AA5508" s="9">
        <v>44791.0</v>
      </c>
      <c r="AB5508" s="1" t="s">
        <v>7464</v>
      </c>
      <c r="AC5508" s="1" t="s">
        <v>55</v>
      </c>
      <c r="AD5508" s="12" t="s">
        <v>46</v>
      </c>
      <c r="AE5508" s="12" t="s">
        <v>46</v>
      </c>
      <c r="AF5508" s="12" t="s">
        <v>46</v>
      </c>
      <c r="AG5508" s="12" t="s">
        <v>46</v>
      </c>
      <c r="AH5508" s="12" t="s">
        <v>46</v>
      </c>
      <c r="AI5508" s="12" t="s">
        <v>46</v>
      </c>
    </row>
    <row r="5509">
      <c r="A5509" s="1" t="s">
        <v>7462</v>
      </c>
      <c r="B5509" s="7"/>
      <c r="C5509" s="1" t="s">
        <v>36</v>
      </c>
      <c r="D5509" s="1" t="s">
        <v>96</v>
      </c>
      <c r="E5509" s="1" t="s">
        <v>38</v>
      </c>
      <c r="F5509" s="1" t="s">
        <v>1546</v>
      </c>
      <c r="G5509" s="1" t="s">
        <v>40</v>
      </c>
      <c r="H5509" s="1" t="s">
        <v>41</v>
      </c>
      <c r="I5509" s="1" t="s">
        <v>42</v>
      </c>
      <c r="J5509" s="1"/>
      <c r="K5509" s="1" t="s">
        <v>7463</v>
      </c>
      <c r="L5509" s="1" t="s">
        <v>44</v>
      </c>
      <c r="M5509" s="9">
        <v>45016.0</v>
      </c>
      <c r="N5509" s="9">
        <v>44807.0</v>
      </c>
      <c r="O5509" s="9">
        <v>44807.0</v>
      </c>
      <c r="P5509" s="1">
        <v>7.5</v>
      </c>
      <c r="Q5509" s="1">
        <v>500000.0</v>
      </c>
      <c r="R5509" s="1">
        <v>336000.0</v>
      </c>
      <c r="S5509" s="9">
        <v>44805.0</v>
      </c>
      <c r="T5509" s="9">
        <v>44807.0</v>
      </c>
      <c r="U5509" s="1" t="s">
        <v>7465</v>
      </c>
      <c r="V5509" s="5">
        <v>25200.0</v>
      </c>
      <c r="W5509" s="11">
        <v>29736.0</v>
      </c>
      <c r="X5509" s="9">
        <v>44839.0</v>
      </c>
      <c r="Y5509" s="5">
        <v>27216.0</v>
      </c>
      <c r="Z5509" s="5">
        <v>18900.0</v>
      </c>
      <c r="AA5509" s="9">
        <v>44841.0</v>
      </c>
      <c r="AB5509" s="1" t="s">
        <v>7465</v>
      </c>
      <c r="AC5509" s="1" t="s">
        <v>55</v>
      </c>
      <c r="AD5509" s="12" t="s">
        <v>46</v>
      </c>
      <c r="AE5509" s="12" t="s">
        <v>46</v>
      </c>
      <c r="AF5509" s="12" t="s">
        <v>46</v>
      </c>
      <c r="AG5509" s="12" t="s">
        <v>46</v>
      </c>
      <c r="AH5509" s="12" t="s">
        <v>46</v>
      </c>
      <c r="AI5509" s="12" t="s">
        <v>46</v>
      </c>
    </row>
    <row r="5510">
      <c r="A5510" s="1" t="s">
        <v>7462</v>
      </c>
      <c r="B5510" s="7"/>
      <c r="C5510" s="1" t="s">
        <v>36</v>
      </c>
      <c r="D5510" s="1" t="s">
        <v>96</v>
      </c>
      <c r="E5510" s="1" t="s">
        <v>38</v>
      </c>
      <c r="F5510" s="1" t="s">
        <v>1546</v>
      </c>
      <c r="G5510" s="1" t="s">
        <v>40</v>
      </c>
      <c r="H5510" s="1" t="s">
        <v>41</v>
      </c>
      <c r="I5510" s="1" t="s">
        <v>42</v>
      </c>
      <c r="J5510" s="1"/>
      <c r="K5510" s="1" t="s">
        <v>7463</v>
      </c>
      <c r="L5510" s="1" t="s">
        <v>44</v>
      </c>
      <c r="M5510" s="9">
        <v>45016.0</v>
      </c>
      <c r="N5510" s="9">
        <v>44807.0</v>
      </c>
      <c r="O5510" s="9">
        <v>44807.0</v>
      </c>
      <c r="P5510" s="1">
        <v>7.5</v>
      </c>
      <c r="Q5510" s="1">
        <v>500000.0</v>
      </c>
      <c r="R5510" s="1">
        <v>164052.0</v>
      </c>
      <c r="S5510" s="9">
        <v>44805.0</v>
      </c>
      <c r="T5510" s="9">
        <v>44807.0</v>
      </c>
      <c r="U5510" s="1" t="s">
        <v>7466</v>
      </c>
      <c r="V5510" s="5">
        <v>12303.9</v>
      </c>
      <c r="W5510" s="11">
        <v>14518.601999999999</v>
      </c>
      <c r="X5510" s="9">
        <v>44839.0</v>
      </c>
      <c r="Y5510" s="5">
        <v>13288.212</v>
      </c>
      <c r="Z5510" s="5">
        <v>9227.925</v>
      </c>
      <c r="AA5510" s="9">
        <v>44841.0</v>
      </c>
      <c r="AB5510" s="1" t="s">
        <v>7466</v>
      </c>
      <c r="AC5510" s="1" t="s">
        <v>55</v>
      </c>
      <c r="AD5510" s="12" t="s">
        <v>46</v>
      </c>
      <c r="AE5510" s="12" t="s">
        <v>46</v>
      </c>
      <c r="AF5510" s="12" t="s">
        <v>46</v>
      </c>
      <c r="AG5510" s="12" t="s">
        <v>46</v>
      </c>
      <c r="AH5510" s="12" t="s">
        <v>46</v>
      </c>
      <c r="AI5510" s="12" t="s">
        <v>46</v>
      </c>
    </row>
    <row r="5511">
      <c r="A5511" s="1" t="s">
        <v>7462</v>
      </c>
      <c r="B5511" s="7"/>
      <c r="C5511" s="1" t="s">
        <v>36</v>
      </c>
      <c r="D5511" s="1" t="s">
        <v>96</v>
      </c>
      <c r="E5511" s="1" t="s">
        <v>38</v>
      </c>
      <c r="F5511" s="1" t="s">
        <v>1546</v>
      </c>
      <c r="G5511" s="1" t="s">
        <v>40</v>
      </c>
      <c r="H5511" s="1" t="s">
        <v>41</v>
      </c>
      <c r="I5511" s="1" t="s">
        <v>42</v>
      </c>
      <c r="J5511" s="1"/>
      <c r="K5511" s="1" t="s">
        <v>7463</v>
      </c>
      <c r="L5511" s="1" t="s">
        <v>44</v>
      </c>
      <c r="M5511" s="9">
        <v>45016.0</v>
      </c>
      <c r="N5511" s="9">
        <v>44807.0</v>
      </c>
      <c r="O5511" s="9">
        <v>44807.0</v>
      </c>
      <c r="P5511" s="1">
        <v>8.33</v>
      </c>
      <c r="Q5511" s="1">
        <v>500000.0</v>
      </c>
      <c r="R5511" s="1">
        <v>850000.0</v>
      </c>
      <c r="S5511" s="9">
        <v>44693.0</v>
      </c>
      <c r="T5511" s="14">
        <v>44915.0</v>
      </c>
      <c r="U5511" s="1" t="s">
        <v>7467</v>
      </c>
      <c r="V5511" s="5">
        <v>70805.0</v>
      </c>
      <c r="W5511" s="11">
        <v>83549.9</v>
      </c>
      <c r="X5511" s="14"/>
      <c r="Y5511" s="1"/>
      <c r="Z5511" s="5">
        <v>53103.75</v>
      </c>
      <c r="AA5511" s="1"/>
      <c r="AB5511" s="1"/>
      <c r="AC5511" s="1" t="s">
        <v>162</v>
      </c>
      <c r="AD5511" s="12" t="s">
        <v>46</v>
      </c>
      <c r="AE5511" s="12" t="s">
        <v>46</v>
      </c>
      <c r="AF5511" s="12" t="s">
        <v>46</v>
      </c>
      <c r="AG5511" s="12" t="s">
        <v>46</v>
      </c>
    </row>
    <row r="5512">
      <c r="A5512" s="1" t="s">
        <v>7462</v>
      </c>
      <c r="B5512" s="7"/>
      <c r="C5512" s="1" t="s">
        <v>36</v>
      </c>
      <c r="D5512" s="1" t="s">
        <v>96</v>
      </c>
      <c r="E5512" s="1" t="s">
        <v>38</v>
      </c>
      <c r="F5512" s="1" t="s">
        <v>1546</v>
      </c>
      <c r="G5512" s="1" t="s">
        <v>40</v>
      </c>
      <c r="H5512" s="1" t="s">
        <v>41</v>
      </c>
      <c r="I5512" s="1" t="s">
        <v>42</v>
      </c>
      <c r="J5512" s="1"/>
      <c r="K5512" s="1" t="s">
        <v>7463</v>
      </c>
      <c r="L5512" s="1" t="s">
        <v>44</v>
      </c>
      <c r="M5512" s="9">
        <v>45016.0</v>
      </c>
      <c r="N5512" s="9">
        <v>44807.0</v>
      </c>
      <c r="O5512" s="9">
        <v>44807.0</v>
      </c>
      <c r="P5512" s="1">
        <v>7.5</v>
      </c>
      <c r="Q5512" s="1">
        <v>500000.0</v>
      </c>
      <c r="R5512" s="1">
        <v>850000.0</v>
      </c>
      <c r="S5512" s="9">
        <v>44928.0</v>
      </c>
      <c r="T5512" s="9">
        <v>44959.0</v>
      </c>
      <c r="U5512" s="1" t="s">
        <v>7468</v>
      </c>
      <c r="V5512" s="5">
        <v>63750.0</v>
      </c>
      <c r="W5512" s="11">
        <v>75225.0</v>
      </c>
      <c r="X5512" s="9">
        <v>45008.0</v>
      </c>
      <c r="Y5512" s="5">
        <v>68850.0</v>
      </c>
      <c r="Z5512" s="5">
        <v>47812.5</v>
      </c>
      <c r="AA5512" s="9">
        <v>45014.0</v>
      </c>
      <c r="AB5512" s="1" t="s">
        <v>7469</v>
      </c>
      <c r="AC5512" s="1" t="s">
        <v>55</v>
      </c>
      <c r="AD5512" s="12" t="s">
        <v>46</v>
      </c>
      <c r="AE5512" s="12" t="s">
        <v>46</v>
      </c>
      <c r="AF5512" s="12" t="s">
        <v>46</v>
      </c>
      <c r="AG5512" s="12" t="s">
        <v>46</v>
      </c>
      <c r="AH5512" s="12" t="s">
        <v>46</v>
      </c>
      <c r="AI5512" s="12" t="s">
        <v>46</v>
      </c>
    </row>
    <row r="5513">
      <c r="A5513" s="1" t="s">
        <v>7462</v>
      </c>
      <c r="B5513" s="7"/>
      <c r="C5513" s="1" t="s">
        <v>36</v>
      </c>
      <c r="D5513" s="1" t="s">
        <v>96</v>
      </c>
      <c r="E5513" s="1" t="s">
        <v>38</v>
      </c>
      <c r="F5513" s="1" t="s">
        <v>1546</v>
      </c>
      <c r="G5513" s="1" t="s">
        <v>40</v>
      </c>
      <c r="H5513" s="1" t="s">
        <v>41</v>
      </c>
      <c r="I5513" s="1" t="s">
        <v>42</v>
      </c>
      <c r="J5513" s="1"/>
      <c r="K5513" s="1" t="s">
        <v>7463</v>
      </c>
      <c r="L5513" s="1" t="s">
        <v>44</v>
      </c>
      <c r="M5513" s="9">
        <v>45016.0</v>
      </c>
      <c r="N5513" s="9">
        <v>44807.0</v>
      </c>
      <c r="O5513" s="9">
        <v>44807.0</v>
      </c>
      <c r="P5513" s="1">
        <v>8.33</v>
      </c>
      <c r="Q5513" s="1">
        <v>500000.0</v>
      </c>
      <c r="R5513" s="1">
        <v>432000.0</v>
      </c>
      <c r="S5513" s="9">
        <v>45048.0</v>
      </c>
      <c r="T5513" s="9">
        <v>45057.0</v>
      </c>
      <c r="U5513" s="1" t="s">
        <v>7470</v>
      </c>
      <c r="V5513" s="5">
        <v>35985.6</v>
      </c>
      <c r="W5513" s="11">
        <v>42463.007999999994</v>
      </c>
      <c r="X5513" s="9">
        <v>45084.0</v>
      </c>
      <c r="Y5513" s="5">
        <v>38864.448</v>
      </c>
      <c r="Z5513" s="5">
        <v>26989.199999999997</v>
      </c>
      <c r="AA5513" s="9">
        <v>45085.0</v>
      </c>
      <c r="AB5513" s="1" t="s">
        <v>7471</v>
      </c>
      <c r="AC5513" s="1" t="s">
        <v>55</v>
      </c>
      <c r="AD5513" s="12" t="s">
        <v>46</v>
      </c>
      <c r="AE5513" s="12" t="s">
        <v>46</v>
      </c>
      <c r="AF5513" s="12" t="s">
        <v>47</v>
      </c>
      <c r="AG5513" s="12" t="s">
        <v>47</v>
      </c>
      <c r="AH5513" s="12" t="s">
        <v>47</v>
      </c>
      <c r="AI5513" s="12" t="s">
        <v>47</v>
      </c>
    </row>
    <row r="5514">
      <c r="A5514" s="1" t="s">
        <v>7462</v>
      </c>
      <c r="B5514" s="7"/>
      <c r="C5514" s="1" t="s">
        <v>36</v>
      </c>
      <c r="D5514" s="1" t="s">
        <v>96</v>
      </c>
      <c r="E5514" s="1" t="s">
        <v>38</v>
      </c>
      <c r="F5514" s="1" t="s">
        <v>1546</v>
      </c>
      <c r="G5514" s="1" t="s">
        <v>40</v>
      </c>
      <c r="H5514" s="1" t="s">
        <v>41</v>
      </c>
      <c r="I5514" s="1" t="s">
        <v>42</v>
      </c>
      <c r="J5514" s="1"/>
      <c r="K5514" s="1" t="s">
        <v>7463</v>
      </c>
      <c r="L5514" s="1" t="s">
        <v>44</v>
      </c>
      <c r="M5514" s="9">
        <v>45016.0</v>
      </c>
      <c r="N5514" s="9">
        <v>45097.0</v>
      </c>
      <c r="O5514" s="9">
        <v>45097.0</v>
      </c>
      <c r="P5514" s="1">
        <v>8.33</v>
      </c>
      <c r="Q5514" s="1">
        <v>500000.0</v>
      </c>
      <c r="R5514" s="1">
        <v>661200.0</v>
      </c>
      <c r="S5514" s="9">
        <v>45097.0</v>
      </c>
      <c r="T5514" s="9">
        <v>45098.0</v>
      </c>
      <c r="U5514" s="1" t="s">
        <v>7472</v>
      </c>
      <c r="V5514" s="5">
        <v>55077.96</v>
      </c>
      <c r="W5514" s="11">
        <v>64991.99279999999</v>
      </c>
      <c r="X5514" s="9">
        <v>45145.0</v>
      </c>
      <c r="Y5514" s="5">
        <v>59484.19679999999</v>
      </c>
      <c r="Z5514" s="5">
        <v>41308.47</v>
      </c>
      <c r="AA5514" s="9">
        <v>45148.0</v>
      </c>
      <c r="AB5514" s="1" t="s">
        <v>7473</v>
      </c>
      <c r="AC5514" s="1" t="s">
        <v>55</v>
      </c>
      <c r="AD5514" s="12" t="s">
        <v>46</v>
      </c>
      <c r="AE5514" s="12" t="s">
        <v>47</v>
      </c>
      <c r="AF5514" s="12" t="s">
        <v>47</v>
      </c>
      <c r="AG5514" s="12" t="s">
        <v>47</v>
      </c>
      <c r="AH5514" s="12" t="s">
        <v>47</v>
      </c>
      <c r="AI5514" s="12" t="s">
        <v>47</v>
      </c>
    </row>
    <row r="5515">
      <c r="A5515" s="1" t="s">
        <v>7462</v>
      </c>
      <c r="B5515" s="7"/>
      <c r="C5515" s="1" t="s">
        <v>36</v>
      </c>
      <c r="D5515" s="1" t="s">
        <v>96</v>
      </c>
      <c r="E5515" s="1" t="s">
        <v>38</v>
      </c>
      <c r="F5515" s="1" t="s">
        <v>1546</v>
      </c>
      <c r="G5515" s="1" t="s">
        <v>40</v>
      </c>
      <c r="H5515" s="1" t="s">
        <v>41</v>
      </c>
      <c r="I5515" s="1" t="s">
        <v>42</v>
      </c>
      <c r="J5515" s="1"/>
      <c r="K5515" s="1" t="s">
        <v>7463</v>
      </c>
      <c r="L5515" s="1" t="s">
        <v>44</v>
      </c>
      <c r="M5515" s="9">
        <v>45016.0</v>
      </c>
      <c r="N5515" s="9">
        <v>45182.0</v>
      </c>
      <c r="O5515" s="1"/>
      <c r="P5515" s="1">
        <v>8.33</v>
      </c>
      <c r="Q5515" s="1">
        <v>150000.0</v>
      </c>
      <c r="R5515" s="1">
        <v>216000.0</v>
      </c>
      <c r="S5515" s="9">
        <v>45170.0</v>
      </c>
      <c r="T5515" s="9">
        <v>45182.0</v>
      </c>
      <c r="U5515" s="1" t="s">
        <v>7474</v>
      </c>
      <c r="V5515" s="5">
        <v>17992.8</v>
      </c>
      <c r="W5515" s="11">
        <v>21231.503999999997</v>
      </c>
      <c r="X5515" s="9">
        <v>45200.0</v>
      </c>
      <c r="Y5515" s="5">
        <v>19432.224</v>
      </c>
      <c r="Z5515" s="5">
        <v>13494.599999999999</v>
      </c>
      <c r="AA5515" s="9">
        <v>45205.0</v>
      </c>
      <c r="AB5515" s="1" t="s">
        <v>7475</v>
      </c>
      <c r="AC5515" s="1" t="s">
        <v>55</v>
      </c>
      <c r="AD5515" s="12" t="s">
        <v>46</v>
      </c>
      <c r="AE5515" s="12" t="s">
        <v>47</v>
      </c>
      <c r="AF5515" s="12" t="s">
        <v>47</v>
      </c>
      <c r="AG5515" s="12" t="s">
        <v>47</v>
      </c>
      <c r="AH5515" s="12" t="s">
        <v>47</v>
      </c>
      <c r="AI5515" s="12" t="s">
        <v>47</v>
      </c>
    </row>
    <row r="5516">
      <c r="A5516" s="1" t="s">
        <v>7462</v>
      </c>
      <c r="B5516" s="7"/>
      <c r="C5516" s="1" t="s">
        <v>36</v>
      </c>
      <c r="D5516" s="1" t="s">
        <v>96</v>
      </c>
      <c r="E5516" s="1" t="s">
        <v>38</v>
      </c>
      <c r="F5516" s="1" t="s">
        <v>1546</v>
      </c>
      <c r="G5516" s="1" t="s">
        <v>40</v>
      </c>
      <c r="H5516" s="1" t="s">
        <v>41</v>
      </c>
      <c r="I5516" s="1" t="s">
        <v>42</v>
      </c>
      <c r="J5516" s="1"/>
      <c r="K5516" s="1" t="s">
        <v>7463</v>
      </c>
      <c r="L5516" s="1" t="s">
        <v>44</v>
      </c>
      <c r="M5516" s="9">
        <v>45016.0</v>
      </c>
      <c r="N5516" s="9">
        <v>45097.0</v>
      </c>
      <c r="O5516" s="9">
        <v>45097.0</v>
      </c>
      <c r="P5516" s="1">
        <v>8.33</v>
      </c>
      <c r="Q5516" s="1">
        <v>500000.0</v>
      </c>
      <c r="R5516" s="1">
        <v>504000.0</v>
      </c>
      <c r="S5516" s="9">
        <v>45194.0</v>
      </c>
      <c r="T5516" s="9">
        <v>45198.0</v>
      </c>
      <c r="U5516" s="1" t="s">
        <v>908</v>
      </c>
      <c r="V5516" s="5">
        <v>41983.2</v>
      </c>
      <c r="W5516" s="11">
        <v>49540.17599999999</v>
      </c>
      <c r="X5516" s="9"/>
      <c r="Y5516" s="10">
        <v>45228.0</v>
      </c>
      <c r="Z5516" s="12">
        <v>31487.399999999998</v>
      </c>
      <c r="AA5516" s="10">
        <v>45236.0</v>
      </c>
      <c r="AB5516" s="1" t="s">
        <v>908</v>
      </c>
      <c r="AC5516" s="1" t="s">
        <v>55</v>
      </c>
      <c r="AD5516" s="12" t="s">
        <v>46</v>
      </c>
      <c r="AE5516" s="12" t="s">
        <v>47</v>
      </c>
      <c r="AF5516" s="12" t="s">
        <v>47</v>
      </c>
      <c r="AG5516" s="12" t="s">
        <v>47</v>
      </c>
      <c r="AI5516" s="12" t="s">
        <v>47</v>
      </c>
    </row>
    <row r="5517">
      <c r="A5517" s="1" t="s">
        <v>7462</v>
      </c>
      <c r="B5517" s="7"/>
      <c r="C5517" s="1" t="s">
        <v>36</v>
      </c>
      <c r="D5517" s="1" t="s">
        <v>96</v>
      </c>
      <c r="E5517" s="1" t="s">
        <v>38</v>
      </c>
      <c r="F5517" s="1" t="s">
        <v>1546</v>
      </c>
      <c r="G5517" s="1" t="s">
        <v>40</v>
      </c>
      <c r="H5517" s="1" t="s">
        <v>41</v>
      </c>
      <c r="I5517" s="1" t="s">
        <v>42</v>
      </c>
      <c r="J5517" s="1"/>
      <c r="K5517" s="1" t="s">
        <v>7463</v>
      </c>
      <c r="L5517" s="1" t="s">
        <v>44</v>
      </c>
      <c r="M5517" s="9">
        <v>45016.0</v>
      </c>
      <c r="N5517" s="9">
        <v>45198.0</v>
      </c>
      <c r="O5517" s="1"/>
      <c r="P5517" s="1">
        <v>8.33</v>
      </c>
      <c r="Q5517" s="1">
        <v>450000.0</v>
      </c>
      <c r="R5517" s="1">
        <v>492000.0</v>
      </c>
      <c r="S5517" s="9">
        <v>45191.0</v>
      </c>
      <c r="T5517" s="9">
        <v>45198.0</v>
      </c>
      <c r="U5517" s="1" t="s">
        <v>7476</v>
      </c>
      <c r="V5517" s="5">
        <v>40983.6</v>
      </c>
      <c r="W5517" s="11">
        <v>48360.647999999994</v>
      </c>
      <c r="X5517" s="14">
        <v>45221.0</v>
      </c>
      <c r="Y5517" s="5">
        <v>44262.28799999999</v>
      </c>
      <c r="Z5517" s="5">
        <v>30737.699999999997</v>
      </c>
      <c r="AA5517" s="14">
        <v>45253.0</v>
      </c>
      <c r="AB5517" s="1" t="s">
        <v>7477</v>
      </c>
      <c r="AC5517" s="1" t="s">
        <v>55</v>
      </c>
      <c r="AD5517" s="12" t="s">
        <v>46</v>
      </c>
      <c r="AE5517" s="12" t="s">
        <v>47</v>
      </c>
      <c r="AF5517" s="12" t="s">
        <v>47</v>
      </c>
      <c r="AG5517" s="12" t="s">
        <v>47</v>
      </c>
      <c r="AH5517" s="12" t="s">
        <v>47</v>
      </c>
      <c r="AI5517" s="12" t="s">
        <v>47</v>
      </c>
    </row>
    <row r="5518">
      <c r="A5518" s="1" t="s">
        <v>7462</v>
      </c>
      <c r="B5518" s="7"/>
      <c r="C5518" s="1" t="s">
        <v>36</v>
      </c>
      <c r="D5518" s="1" t="s">
        <v>96</v>
      </c>
      <c r="E5518" s="1" t="s">
        <v>38</v>
      </c>
      <c r="F5518" s="1" t="s">
        <v>1546</v>
      </c>
      <c r="G5518" s="1" t="s">
        <v>40</v>
      </c>
      <c r="H5518" s="1" t="s">
        <v>41</v>
      </c>
      <c r="I5518" s="1" t="s">
        <v>42</v>
      </c>
      <c r="J5518" s="1"/>
      <c r="K5518" s="1" t="s">
        <v>7463</v>
      </c>
      <c r="L5518" s="1" t="s">
        <v>44</v>
      </c>
      <c r="M5518" s="9">
        <v>45016.0</v>
      </c>
      <c r="N5518" s="9">
        <v>45097.0</v>
      </c>
      <c r="O5518" s="9">
        <v>45097.0</v>
      </c>
      <c r="P5518" s="1">
        <v>8.33</v>
      </c>
      <c r="Q5518" s="1">
        <v>500000.0</v>
      </c>
      <c r="R5518" s="1">
        <v>180000.0</v>
      </c>
      <c r="S5518" s="9">
        <v>45171.0</v>
      </c>
      <c r="T5518" s="14">
        <v>45212.0</v>
      </c>
      <c r="U5518" s="1" t="s">
        <v>4714</v>
      </c>
      <c r="V5518" s="5">
        <v>14994.0</v>
      </c>
      <c r="W5518" s="11">
        <v>17692.92</v>
      </c>
      <c r="X5518" s="14"/>
      <c r="Y5518" s="15">
        <v>45242.0</v>
      </c>
      <c r="Z5518" s="12">
        <v>11245.5</v>
      </c>
      <c r="AA5518" s="15">
        <v>45250.0</v>
      </c>
      <c r="AB5518" s="1" t="s">
        <v>4714</v>
      </c>
      <c r="AC5518" s="1" t="s">
        <v>55</v>
      </c>
      <c r="AD5518" s="12" t="s">
        <v>46</v>
      </c>
      <c r="AE5518" s="12" t="s">
        <v>47</v>
      </c>
      <c r="AF5518" s="12" t="s">
        <v>47</v>
      </c>
      <c r="AG5518" s="12" t="s">
        <v>47</v>
      </c>
      <c r="AI5518" s="12" t="s">
        <v>47</v>
      </c>
    </row>
    <row r="5519">
      <c r="A5519" s="1" t="s">
        <v>7462</v>
      </c>
      <c r="B5519" s="7"/>
      <c r="C5519" s="1" t="s">
        <v>36</v>
      </c>
      <c r="D5519" s="1" t="s">
        <v>96</v>
      </c>
      <c r="E5519" s="1" t="s">
        <v>38</v>
      </c>
      <c r="F5519" s="1" t="s">
        <v>1546</v>
      </c>
      <c r="G5519" s="1" t="s">
        <v>40</v>
      </c>
      <c r="H5519" s="1" t="s">
        <v>41</v>
      </c>
      <c r="I5519" s="1" t="s">
        <v>42</v>
      </c>
      <c r="J5519" s="1"/>
      <c r="K5519" s="1" t="s">
        <v>7463</v>
      </c>
      <c r="L5519" s="1" t="s">
        <v>44</v>
      </c>
      <c r="M5519" s="9">
        <v>45016.0</v>
      </c>
      <c r="N5519" s="9">
        <v>45097.0</v>
      </c>
      <c r="O5519" s="9">
        <v>45097.0</v>
      </c>
      <c r="P5519" s="1">
        <v>8.33</v>
      </c>
      <c r="Q5519" s="1">
        <v>500000.0</v>
      </c>
      <c r="R5519" s="1">
        <v>530000.0</v>
      </c>
      <c r="S5519" s="14">
        <v>45286.0</v>
      </c>
      <c r="T5519" s="14">
        <v>45288.0</v>
      </c>
      <c r="U5519" s="1" t="s">
        <v>4321</v>
      </c>
      <c r="V5519" s="5">
        <v>44149.0</v>
      </c>
      <c r="W5519" s="11">
        <v>52095.82</v>
      </c>
      <c r="X5519" s="14"/>
      <c r="Y5519" s="15">
        <v>45318.0</v>
      </c>
      <c r="Z5519" s="12">
        <v>33111.75</v>
      </c>
      <c r="AA5519" s="15">
        <v>45326.0</v>
      </c>
      <c r="AB5519" s="1" t="s">
        <v>4321</v>
      </c>
      <c r="AC5519" s="1" t="s">
        <v>55</v>
      </c>
      <c r="AD5519" s="12" t="s">
        <v>46</v>
      </c>
      <c r="AE5519" s="12" t="s">
        <v>47</v>
      </c>
      <c r="AF5519" s="12" t="s">
        <v>47</v>
      </c>
      <c r="AG5519" s="12" t="s">
        <v>47</v>
      </c>
      <c r="AI5519" s="12" t="s">
        <v>47</v>
      </c>
    </row>
    <row r="5520">
      <c r="A5520" s="1" t="s">
        <v>7462</v>
      </c>
      <c r="B5520" s="7"/>
      <c r="C5520" s="1" t="s">
        <v>36</v>
      </c>
      <c r="D5520" s="1" t="s">
        <v>96</v>
      </c>
      <c r="E5520" s="1" t="s">
        <v>38</v>
      </c>
      <c r="F5520" s="1" t="s">
        <v>1546</v>
      </c>
      <c r="G5520" s="1" t="s">
        <v>40</v>
      </c>
      <c r="H5520" s="1" t="s">
        <v>41</v>
      </c>
      <c r="I5520" s="1" t="s">
        <v>42</v>
      </c>
      <c r="J5520" s="1"/>
      <c r="K5520" s="1" t="s">
        <v>7463</v>
      </c>
      <c r="L5520" s="1" t="s">
        <v>44</v>
      </c>
      <c r="M5520" s="9">
        <v>45016.0</v>
      </c>
      <c r="N5520" s="9">
        <v>45097.0</v>
      </c>
      <c r="O5520" s="9">
        <v>45097.0</v>
      </c>
      <c r="P5520" s="1">
        <v>8.33</v>
      </c>
      <c r="Q5520" s="1">
        <v>500000.0</v>
      </c>
      <c r="R5520" s="1">
        <v>180000.0</v>
      </c>
      <c r="S5520" s="9">
        <v>44936.0</v>
      </c>
      <c r="T5520" s="9">
        <v>45314.0</v>
      </c>
      <c r="U5520" s="1" t="s">
        <v>4670</v>
      </c>
      <c r="V5520" s="5">
        <v>14994.0</v>
      </c>
      <c r="W5520" s="11">
        <v>17692.92</v>
      </c>
      <c r="X5520" s="9"/>
      <c r="Y5520" s="10">
        <v>45344.0</v>
      </c>
      <c r="Z5520" s="12">
        <v>11245.5</v>
      </c>
      <c r="AA5520" s="10">
        <v>45352.0</v>
      </c>
      <c r="AB5520" s="1" t="s">
        <v>4670</v>
      </c>
      <c r="AC5520" s="1" t="s">
        <v>55</v>
      </c>
      <c r="AD5520" s="12" t="s">
        <v>46</v>
      </c>
      <c r="AE5520" s="12" t="s">
        <v>47</v>
      </c>
      <c r="AF5520" s="12" t="s">
        <v>46</v>
      </c>
      <c r="AG5520" s="12" t="s">
        <v>47</v>
      </c>
      <c r="AI5520" s="12" t="s">
        <v>47</v>
      </c>
    </row>
    <row r="5521">
      <c r="A5521" s="1" t="s">
        <v>7462</v>
      </c>
      <c r="B5521" s="7"/>
      <c r="C5521" s="1" t="s">
        <v>36</v>
      </c>
      <c r="D5521" s="1" t="s">
        <v>96</v>
      </c>
      <c r="E5521" s="1" t="s">
        <v>38</v>
      </c>
      <c r="F5521" s="1" t="s">
        <v>1546</v>
      </c>
      <c r="G5521" s="1" t="s">
        <v>40</v>
      </c>
      <c r="H5521" s="1" t="s">
        <v>41</v>
      </c>
      <c r="I5521" s="1" t="s">
        <v>42</v>
      </c>
      <c r="J5521" s="1"/>
      <c r="K5521" s="1" t="s">
        <v>7463</v>
      </c>
      <c r="L5521" s="1" t="s">
        <v>44</v>
      </c>
      <c r="M5521" s="9">
        <v>45016.0</v>
      </c>
      <c r="N5521" s="9">
        <v>45293.0</v>
      </c>
      <c r="O5521" s="1"/>
      <c r="P5521" s="1">
        <v>8.33</v>
      </c>
      <c r="Q5521" s="1">
        <v>500000.0</v>
      </c>
      <c r="R5521" s="1">
        <v>144000.0</v>
      </c>
      <c r="S5521" s="9">
        <v>45324.0</v>
      </c>
      <c r="T5521" s="9">
        <v>45330.0</v>
      </c>
      <c r="U5521" s="1" t="s">
        <v>4780</v>
      </c>
      <c r="V5521" s="5">
        <v>11995.2</v>
      </c>
      <c r="W5521" s="11">
        <v>14154.336</v>
      </c>
      <c r="X5521" s="9"/>
      <c r="Y5521" s="10">
        <v>45360.0</v>
      </c>
      <c r="Z5521" s="12">
        <v>8996.400000000001</v>
      </c>
      <c r="AA5521" s="10">
        <v>45368.0</v>
      </c>
      <c r="AB5521" s="1" t="s">
        <v>4780</v>
      </c>
      <c r="AC5521" s="1" t="s">
        <v>55</v>
      </c>
      <c r="AD5521" s="12" t="s">
        <v>46</v>
      </c>
      <c r="AE5521" s="12" t="s">
        <v>47</v>
      </c>
      <c r="AF5521" s="12" t="s">
        <v>47</v>
      </c>
      <c r="AG5521" s="12" t="s">
        <v>47</v>
      </c>
      <c r="AI5521" s="12" t="s">
        <v>47</v>
      </c>
    </row>
    <row r="5522">
      <c r="A5522" s="1" t="s">
        <v>7462</v>
      </c>
      <c r="B5522" s="7"/>
      <c r="C5522" s="1" t="s">
        <v>36</v>
      </c>
      <c r="D5522" s="1" t="s">
        <v>96</v>
      </c>
      <c r="E5522" s="1" t="s">
        <v>38</v>
      </c>
      <c r="F5522" s="1" t="s">
        <v>1546</v>
      </c>
      <c r="G5522" s="1" t="s">
        <v>40</v>
      </c>
      <c r="H5522" s="1" t="s">
        <v>41</v>
      </c>
      <c r="I5522" s="1" t="s">
        <v>42</v>
      </c>
      <c r="J5522" s="1"/>
      <c r="K5522" s="1" t="s">
        <v>7463</v>
      </c>
      <c r="L5522" s="1" t="s">
        <v>44</v>
      </c>
      <c r="M5522" s="9">
        <v>45016.0</v>
      </c>
      <c r="N5522" s="9">
        <v>45016.0</v>
      </c>
      <c r="O5522" s="1"/>
      <c r="P5522" s="1">
        <v>8.33</v>
      </c>
      <c r="Q5522" s="1">
        <v>500000.0</v>
      </c>
      <c r="R5522" s="1">
        <v>300000.0</v>
      </c>
      <c r="S5522" s="10">
        <v>45046.0</v>
      </c>
      <c r="V5522" s="5">
        <v>24990.0</v>
      </c>
      <c r="W5522" s="11">
        <v>29488.199999999997</v>
      </c>
      <c r="Z5522" s="5">
        <v>18742.5</v>
      </c>
      <c r="AC5522" s="1" t="s">
        <v>45</v>
      </c>
      <c r="AD5522" s="12" t="s">
        <v>46</v>
      </c>
      <c r="AE5522" s="12" t="s">
        <v>46</v>
      </c>
      <c r="AF5522" s="12" t="s">
        <v>47</v>
      </c>
    </row>
    <row r="5523">
      <c r="A5523" s="1" t="s">
        <v>7462</v>
      </c>
      <c r="B5523" s="7"/>
      <c r="C5523" s="1" t="s">
        <v>36</v>
      </c>
      <c r="D5523" s="1" t="s">
        <v>96</v>
      </c>
      <c r="E5523" s="1" t="s">
        <v>38</v>
      </c>
      <c r="F5523" s="1" t="s">
        <v>1546</v>
      </c>
      <c r="G5523" s="1" t="s">
        <v>40</v>
      </c>
      <c r="H5523" s="1" t="s">
        <v>41</v>
      </c>
      <c r="I5523" s="1" t="s">
        <v>42</v>
      </c>
      <c r="J5523" s="1"/>
      <c r="K5523" s="1" t="s">
        <v>7463</v>
      </c>
      <c r="L5523" s="1" t="s">
        <v>44</v>
      </c>
      <c r="M5523" s="9">
        <v>45016.0</v>
      </c>
      <c r="N5523" s="9">
        <v>45016.0</v>
      </c>
      <c r="O5523" s="1"/>
      <c r="P5523" s="1">
        <v>8.33</v>
      </c>
      <c r="Q5523" s="1">
        <v>300000.0</v>
      </c>
      <c r="R5523" s="1">
        <v>300000.0</v>
      </c>
      <c r="S5523" s="10">
        <v>45046.0</v>
      </c>
      <c r="V5523" s="5">
        <v>24990.0</v>
      </c>
      <c r="W5523" s="11">
        <v>29488.199999999997</v>
      </c>
      <c r="Z5523" s="5">
        <v>18742.5</v>
      </c>
      <c r="AC5523" s="1" t="s">
        <v>45</v>
      </c>
      <c r="AD5523" s="12" t="s">
        <v>46</v>
      </c>
      <c r="AE5523" s="12" t="s">
        <v>46</v>
      </c>
      <c r="AF5523" s="12" t="s">
        <v>47</v>
      </c>
    </row>
    <row r="5524">
      <c r="A5524" s="1" t="s">
        <v>7462</v>
      </c>
      <c r="B5524" s="7"/>
      <c r="C5524" s="1" t="s">
        <v>36</v>
      </c>
      <c r="D5524" s="1" t="s">
        <v>96</v>
      </c>
      <c r="E5524" s="1" t="s">
        <v>38</v>
      </c>
      <c r="F5524" s="1" t="s">
        <v>1546</v>
      </c>
      <c r="G5524" s="1" t="s">
        <v>40</v>
      </c>
      <c r="H5524" s="1" t="s">
        <v>41</v>
      </c>
      <c r="I5524" s="1" t="s">
        <v>42</v>
      </c>
      <c r="J5524" s="1"/>
      <c r="K5524" s="1" t="s">
        <v>7463</v>
      </c>
      <c r="L5524" s="1" t="s">
        <v>44</v>
      </c>
      <c r="M5524" s="9">
        <v>45016.0</v>
      </c>
      <c r="N5524" s="9">
        <v>45016.0</v>
      </c>
      <c r="O5524" s="1"/>
      <c r="P5524" s="1">
        <v>8.33</v>
      </c>
      <c r="Q5524" s="1">
        <v>300000.0</v>
      </c>
      <c r="R5524" s="1">
        <v>300000.0</v>
      </c>
      <c r="S5524" s="10">
        <v>45046.0</v>
      </c>
      <c r="V5524" s="5">
        <v>24990.0</v>
      </c>
      <c r="W5524" s="11">
        <v>29488.199999999997</v>
      </c>
      <c r="Z5524" s="5">
        <v>18742.5</v>
      </c>
      <c r="AB5524" s="1"/>
      <c r="AC5524" s="1" t="s">
        <v>45</v>
      </c>
      <c r="AD5524" s="12" t="s">
        <v>46</v>
      </c>
      <c r="AE5524" s="12" t="s">
        <v>46</v>
      </c>
      <c r="AF5524" s="12" t="s">
        <v>47</v>
      </c>
    </row>
    <row r="5525">
      <c r="A5525" s="1" t="s">
        <v>7478</v>
      </c>
      <c r="B5525" s="7"/>
      <c r="C5525" s="1" t="s">
        <v>36</v>
      </c>
      <c r="D5525" s="1" t="s">
        <v>96</v>
      </c>
      <c r="E5525" s="1" t="s">
        <v>38</v>
      </c>
      <c r="F5525" s="1" t="s">
        <v>3325</v>
      </c>
      <c r="G5525" s="1" t="s">
        <v>40</v>
      </c>
      <c r="H5525" s="1" t="s">
        <v>41</v>
      </c>
      <c r="I5525" s="1" t="s">
        <v>265</v>
      </c>
      <c r="J5525" s="1"/>
      <c r="K5525" s="1" t="s">
        <v>7479</v>
      </c>
      <c r="L5525" s="1" t="s">
        <v>143</v>
      </c>
      <c r="M5525" s="9">
        <v>44722.0</v>
      </c>
      <c r="N5525" s="9">
        <v>44840.0</v>
      </c>
      <c r="O5525" s="1"/>
      <c r="P5525" s="1">
        <v>8.33</v>
      </c>
      <c r="Q5525" s="1">
        <v>300000.0</v>
      </c>
      <c r="R5525" s="1">
        <v>340000.0</v>
      </c>
      <c r="S5525" s="9">
        <v>44692.0</v>
      </c>
      <c r="T5525" s="9">
        <v>44722.0</v>
      </c>
      <c r="U5525" s="1" t="s">
        <v>7480</v>
      </c>
      <c r="V5525" s="5">
        <v>28322.0</v>
      </c>
      <c r="W5525" s="11">
        <v>33419.96</v>
      </c>
      <c r="X5525" s="9">
        <v>44722.0</v>
      </c>
      <c r="Y5525" s="5">
        <v>33419.96</v>
      </c>
      <c r="Z5525" s="5">
        <v>21241.5</v>
      </c>
      <c r="AA5525" s="9">
        <v>44726.0</v>
      </c>
      <c r="AB5525" s="1" t="s">
        <v>7480</v>
      </c>
      <c r="AC5525" s="1" t="s">
        <v>55</v>
      </c>
      <c r="AD5525" s="12" t="s">
        <v>46</v>
      </c>
      <c r="AE5525" s="12" t="s">
        <v>46</v>
      </c>
      <c r="AF5525" s="12" t="s">
        <v>46</v>
      </c>
      <c r="AG5525" s="12" t="s">
        <v>46</v>
      </c>
      <c r="AH5525" s="12" t="s">
        <v>46</v>
      </c>
      <c r="AI5525" s="12" t="s">
        <v>46</v>
      </c>
    </row>
    <row r="5526">
      <c r="A5526" s="1" t="s">
        <v>7481</v>
      </c>
      <c r="B5526" s="7"/>
      <c r="C5526" s="1" t="s">
        <v>36</v>
      </c>
      <c r="D5526" s="1" t="s">
        <v>96</v>
      </c>
      <c r="E5526" s="1" t="s">
        <v>77</v>
      </c>
      <c r="F5526" s="1" t="s">
        <v>1276</v>
      </c>
      <c r="G5526" s="1" t="s">
        <v>40</v>
      </c>
      <c r="H5526" s="1" t="s">
        <v>345</v>
      </c>
      <c r="I5526" s="1" t="s">
        <v>42</v>
      </c>
      <c r="J5526" s="1"/>
      <c r="K5526" s="1" t="s">
        <v>7482</v>
      </c>
      <c r="L5526" s="1" t="s">
        <v>143</v>
      </c>
      <c r="M5526" s="9">
        <v>45125.0</v>
      </c>
      <c r="N5526" s="9">
        <v>45173.0</v>
      </c>
      <c r="O5526" s="1"/>
      <c r="P5526" s="1">
        <v>8.33</v>
      </c>
      <c r="Q5526" s="1">
        <v>700000.0</v>
      </c>
      <c r="R5526" s="1">
        <v>738288.0</v>
      </c>
      <c r="S5526" s="9">
        <v>45170.0</v>
      </c>
      <c r="T5526" s="9">
        <v>45173.0</v>
      </c>
      <c r="U5526" s="1" t="s">
        <v>7483</v>
      </c>
      <c r="V5526" s="5">
        <v>61499.390400000004</v>
      </c>
      <c r="W5526" s="11">
        <v>72569.280672</v>
      </c>
      <c r="X5526" s="9">
        <v>45200.0</v>
      </c>
      <c r="Y5526" s="5">
        <v>66419.341632</v>
      </c>
      <c r="Z5526" s="5">
        <v>46124.5428</v>
      </c>
      <c r="AA5526" s="9">
        <v>45232.0</v>
      </c>
      <c r="AB5526" s="1" t="s">
        <v>7484</v>
      </c>
      <c r="AC5526" s="1" t="s">
        <v>55</v>
      </c>
      <c r="AD5526" s="12" t="s">
        <v>47</v>
      </c>
      <c r="AE5526" s="12" t="s">
        <v>47</v>
      </c>
      <c r="AF5526" s="12" t="s">
        <v>47</v>
      </c>
      <c r="AG5526" s="12" t="s">
        <v>47</v>
      </c>
      <c r="AH5526" s="12" t="s">
        <v>47</v>
      </c>
      <c r="AI5526" s="12" t="s">
        <v>47</v>
      </c>
    </row>
    <row r="5527">
      <c r="A5527" s="1" t="s">
        <v>7481</v>
      </c>
      <c r="B5527" s="7"/>
      <c r="C5527" s="1" t="s">
        <v>36</v>
      </c>
      <c r="D5527" s="1" t="s">
        <v>96</v>
      </c>
      <c r="E5527" s="1" t="s">
        <v>77</v>
      </c>
      <c r="F5527" s="1" t="s">
        <v>1276</v>
      </c>
      <c r="G5527" s="1" t="s">
        <v>40</v>
      </c>
      <c r="H5527" s="1" t="s">
        <v>345</v>
      </c>
      <c r="I5527" s="1" t="s">
        <v>42</v>
      </c>
      <c r="J5527" s="1"/>
      <c r="K5527" s="1" t="s">
        <v>7482</v>
      </c>
      <c r="L5527" s="1" t="s">
        <v>143</v>
      </c>
      <c r="M5527" s="9">
        <v>45125.0</v>
      </c>
      <c r="N5527" s="9">
        <v>45125.0</v>
      </c>
      <c r="O5527" s="9">
        <v>45415.0</v>
      </c>
      <c r="P5527" s="1">
        <v>8.33</v>
      </c>
      <c r="Q5527" s="1">
        <v>500000.0</v>
      </c>
      <c r="R5527" s="1">
        <v>1001020.0</v>
      </c>
      <c r="S5527" s="9">
        <v>45323.0</v>
      </c>
      <c r="T5527" s="9">
        <v>45324.0</v>
      </c>
      <c r="U5527" s="1" t="s">
        <v>7485</v>
      </c>
      <c r="V5527" s="5">
        <v>83384.966</v>
      </c>
      <c r="W5527" s="11">
        <v>98394.25988</v>
      </c>
      <c r="X5527" s="9">
        <v>45353.0</v>
      </c>
      <c r="Y5527" s="5">
        <v>90055.76328</v>
      </c>
      <c r="Z5527" s="5">
        <v>62538.7245</v>
      </c>
      <c r="AA5527" s="9">
        <v>45357.0</v>
      </c>
      <c r="AB5527" s="1">
        <v>98394.0</v>
      </c>
      <c r="AC5527" s="1" t="s">
        <v>55</v>
      </c>
      <c r="AD5527" s="12" t="s">
        <v>47</v>
      </c>
      <c r="AE5527" s="12" t="s">
        <v>47</v>
      </c>
      <c r="AF5527" s="12" t="s">
        <v>47</v>
      </c>
      <c r="AG5527" s="12" t="s">
        <v>47</v>
      </c>
      <c r="AH5527" s="12" t="s">
        <v>47</v>
      </c>
      <c r="AI5527" s="12" t="s">
        <v>47</v>
      </c>
    </row>
    <row r="5528">
      <c r="A5528" s="1" t="s">
        <v>7481</v>
      </c>
      <c r="B5528" s="7"/>
      <c r="C5528" s="1" t="s">
        <v>36</v>
      </c>
      <c r="D5528" s="1" t="s">
        <v>96</v>
      </c>
      <c r="E5528" s="1" t="s">
        <v>77</v>
      </c>
      <c r="F5528" s="1" t="s">
        <v>1276</v>
      </c>
      <c r="G5528" s="1" t="s">
        <v>40</v>
      </c>
      <c r="H5528" s="1" t="s">
        <v>345</v>
      </c>
      <c r="I5528" s="1" t="s">
        <v>42</v>
      </c>
      <c r="J5528" s="1"/>
      <c r="K5528" s="1" t="s">
        <v>7482</v>
      </c>
      <c r="L5528" s="1" t="s">
        <v>143</v>
      </c>
      <c r="M5528" s="9">
        <v>45125.0</v>
      </c>
      <c r="N5528" s="9">
        <v>45181.0</v>
      </c>
      <c r="O5528" s="1"/>
      <c r="P5528" s="1">
        <v>8.33</v>
      </c>
      <c r="Q5528" s="1">
        <v>750000.0</v>
      </c>
      <c r="R5528" s="1">
        <v>300000.0</v>
      </c>
      <c r="S5528" s="10">
        <v>45271.0</v>
      </c>
      <c r="V5528" s="5">
        <v>24990.0</v>
      </c>
      <c r="W5528" s="11">
        <v>29488.199999999997</v>
      </c>
      <c r="Z5528" s="5">
        <v>18742.5</v>
      </c>
      <c r="AC5528" s="1" t="s">
        <v>45</v>
      </c>
      <c r="AD5528" s="12" t="s">
        <v>47</v>
      </c>
      <c r="AE5528" s="12" t="s">
        <v>47</v>
      </c>
      <c r="AF5528" s="12" t="s">
        <v>47</v>
      </c>
    </row>
    <row r="5529">
      <c r="A5529" s="1" t="s">
        <v>7481</v>
      </c>
      <c r="B5529" s="7"/>
      <c r="C5529" s="1" t="s">
        <v>36</v>
      </c>
      <c r="D5529" s="1" t="s">
        <v>96</v>
      </c>
      <c r="E5529" s="1" t="s">
        <v>77</v>
      </c>
      <c r="F5529" s="1" t="s">
        <v>1276</v>
      </c>
      <c r="G5529" s="1" t="s">
        <v>40</v>
      </c>
      <c r="H5529" s="1" t="s">
        <v>345</v>
      </c>
      <c r="I5529" s="1" t="s">
        <v>42</v>
      </c>
      <c r="J5529" s="1"/>
      <c r="K5529" s="1" t="s">
        <v>7482</v>
      </c>
      <c r="L5529" s="1" t="s">
        <v>143</v>
      </c>
      <c r="M5529" s="9">
        <v>45125.0</v>
      </c>
      <c r="N5529" s="9">
        <v>45125.0</v>
      </c>
      <c r="O5529" s="1"/>
      <c r="P5529" s="1">
        <v>8.33</v>
      </c>
      <c r="Q5529" s="1">
        <v>1500000.0</v>
      </c>
      <c r="R5529" s="1">
        <v>300000.0</v>
      </c>
      <c r="S5529" s="10">
        <v>45155.0</v>
      </c>
      <c r="V5529" s="5">
        <v>24990.0</v>
      </c>
      <c r="W5529" s="11">
        <v>29488.199999999997</v>
      </c>
      <c r="Z5529" s="5">
        <v>18742.5</v>
      </c>
      <c r="AB5529" s="1"/>
      <c r="AC5529" s="1" t="s">
        <v>45</v>
      </c>
      <c r="AD5529" s="12" t="s">
        <v>47</v>
      </c>
      <c r="AE5529" s="12" t="s">
        <v>47</v>
      </c>
      <c r="AF5529" s="12" t="s">
        <v>47</v>
      </c>
    </row>
    <row r="5530">
      <c r="A5530" s="1" t="s">
        <v>7481</v>
      </c>
      <c r="B5530" s="7"/>
      <c r="C5530" s="1" t="s">
        <v>36</v>
      </c>
      <c r="D5530" s="1" t="s">
        <v>96</v>
      </c>
      <c r="E5530" s="1" t="s">
        <v>77</v>
      </c>
      <c r="F5530" s="1" t="s">
        <v>1276</v>
      </c>
      <c r="G5530" s="1" t="s">
        <v>40</v>
      </c>
      <c r="H5530" s="1" t="s">
        <v>345</v>
      </c>
      <c r="I5530" s="1" t="s">
        <v>42</v>
      </c>
      <c r="J5530" s="1"/>
      <c r="K5530" s="1" t="s">
        <v>7482</v>
      </c>
      <c r="L5530" s="1" t="s">
        <v>143</v>
      </c>
      <c r="M5530" s="9">
        <v>45125.0</v>
      </c>
      <c r="N5530" s="9">
        <v>45125.0</v>
      </c>
      <c r="O5530" s="1"/>
      <c r="P5530" s="1">
        <v>8.33</v>
      </c>
      <c r="Q5530" s="1">
        <v>1200000.0</v>
      </c>
      <c r="R5530" s="1">
        <v>300000.0</v>
      </c>
      <c r="S5530" s="10">
        <v>45155.0</v>
      </c>
      <c r="V5530" s="5">
        <v>24990.0</v>
      </c>
      <c r="W5530" s="11">
        <v>29488.199999999997</v>
      </c>
      <c r="Z5530" s="5">
        <v>18742.5</v>
      </c>
      <c r="AB5530" s="1"/>
      <c r="AC5530" s="1" t="s">
        <v>45</v>
      </c>
      <c r="AD5530" s="12" t="s">
        <v>47</v>
      </c>
      <c r="AE5530" s="12" t="s">
        <v>47</v>
      </c>
      <c r="AF5530" s="12" t="s">
        <v>47</v>
      </c>
    </row>
    <row r="5531">
      <c r="A5531" s="1" t="s">
        <v>7481</v>
      </c>
      <c r="B5531" s="7"/>
      <c r="C5531" s="1" t="s">
        <v>36</v>
      </c>
      <c r="D5531" s="1" t="s">
        <v>96</v>
      </c>
      <c r="E5531" s="1" t="s">
        <v>77</v>
      </c>
      <c r="F5531" s="1" t="s">
        <v>1276</v>
      </c>
      <c r="G5531" s="1" t="s">
        <v>40</v>
      </c>
      <c r="H5531" s="1" t="s">
        <v>345</v>
      </c>
      <c r="I5531" s="1" t="s">
        <v>42</v>
      </c>
      <c r="J5531" s="1"/>
      <c r="K5531" s="1" t="s">
        <v>7482</v>
      </c>
      <c r="L5531" s="1" t="s">
        <v>143</v>
      </c>
      <c r="M5531" s="9">
        <v>45125.0</v>
      </c>
      <c r="N5531" s="9">
        <v>45125.0</v>
      </c>
      <c r="O5531" s="1"/>
      <c r="P5531" s="1">
        <v>8.33</v>
      </c>
      <c r="Q5531" s="1">
        <v>500000.0</v>
      </c>
      <c r="R5531" s="1">
        <v>300000.0</v>
      </c>
      <c r="S5531" s="10">
        <v>45155.0</v>
      </c>
      <c r="V5531" s="5">
        <v>24990.0</v>
      </c>
      <c r="W5531" s="11">
        <v>29488.199999999997</v>
      </c>
      <c r="X5531" s="1"/>
      <c r="Y5531" s="1"/>
      <c r="Z5531" s="5">
        <v>18742.5</v>
      </c>
      <c r="AA5531" s="1"/>
      <c r="AB5531" s="1"/>
      <c r="AC5531" s="1" t="s">
        <v>45</v>
      </c>
      <c r="AD5531" s="12" t="s">
        <v>47</v>
      </c>
      <c r="AE5531" s="12" t="s">
        <v>47</v>
      </c>
      <c r="AF5531" s="12" t="s">
        <v>47</v>
      </c>
    </row>
    <row r="5532">
      <c r="A5532" s="1" t="s">
        <v>7481</v>
      </c>
      <c r="B5532" s="7"/>
      <c r="C5532" s="1" t="s">
        <v>36</v>
      </c>
      <c r="D5532" s="1" t="s">
        <v>96</v>
      </c>
      <c r="E5532" s="1" t="s">
        <v>77</v>
      </c>
      <c r="F5532" s="1" t="s">
        <v>1276</v>
      </c>
      <c r="G5532" s="1" t="s">
        <v>40</v>
      </c>
      <c r="H5532" s="1" t="s">
        <v>345</v>
      </c>
      <c r="I5532" s="1" t="s">
        <v>42</v>
      </c>
      <c r="J5532" s="1"/>
      <c r="K5532" s="1" t="s">
        <v>7482</v>
      </c>
      <c r="L5532" s="1" t="s">
        <v>143</v>
      </c>
      <c r="M5532" s="9">
        <v>45125.0</v>
      </c>
      <c r="N5532" s="9">
        <v>45125.0</v>
      </c>
      <c r="O5532" s="1"/>
      <c r="P5532" s="1">
        <v>8.33</v>
      </c>
      <c r="Q5532" s="1">
        <v>800000.0</v>
      </c>
      <c r="R5532" s="1">
        <v>300000.0</v>
      </c>
      <c r="S5532" s="10">
        <v>45155.0</v>
      </c>
      <c r="V5532" s="5">
        <v>24990.0</v>
      </c>
      <c r="W5532" s="11">
        <v>29488.199999999997</v>
      </c>
      <c r="X5532" s="1"/>
      <c r="Y5532" s="1"/>
      <c r="Z5532" s="5">
        <v>18742.5</v>
      </c>
      <c r="AB5532" s="1"/>
      <c r="AC5532" s="1" t="s">
        <v>45</v>
      </c>
      <c r="AD5532" s="12" t="s">
        <v>47</v>
      </c>
      <c r="AE5532" s="12" t="s">
        <v>47</v>
      </c>
      <c r="AF5532" s="12" t="s">
        <v>47</v>
      </c>
    </row>
    <row r="5533">
      <c r="A5533" s="1" t="s">
        <v>7486</v>
      </c>
      <c r="B5533" s="7"/>
      <c r="C5533" s="1" t="s">
        <v>36</v>
      </c>
      <c r="D5533" s="1" t="s">
        <v>96</v>
      </c>
      <c r="E5533" s="1" t="s">
        <v>77</v>
      </c>
      <c r="F5533" s="1" t="s">
        <v>419</v>
      </c>
      <c r="G5533" s="1" t="s">
        <v>170</v>
      </c>
      <c r="H5533" s="1" t="s">
        <v>170</v>
      </c>
      <c r="I5533" s="1" t="s">
        <v>42</v>
      </c>
      <c r="J5533" s="1"/>
      <c r="K5533" s="1" t="s">
        <v>7487</v>
      </c>
      <c r="L5533" s="1" t="s">
        <v>143</v>
      </c>
      <c r="M5533" s="9">
        <v>45086.0</v>
      </c>
      <c r="N5533" s="9">
        <v>45001.0</v>
      </c>
      <c r="O5533" s="1"/>
      <c r="P5533" s="1">
        <v>8.33</v>
      </c>
      <c r="Q5533" s="1">
        <v>250000.0</v>
      </c>
      <c r="R5533" s="1">
        <v>300000.0</v>
      </c>
      <c r="S5533" s="9">
        <v>44973.0</v>
      </c>
      <c r="T5533" s="9">
        <v>45001.0</v>
      </c>
      <c r="U5533" s="1" t="s">
        <v>7488</v>
      </c>
      <c r="V5533" s="5">
        <v>24990.0</v>
      </c>
      <c r="W5533" s="11">
        <v>29488.199999999997</v>
      </c>
      <c r="X5533" s="9">
        <v>45003.0</v>
      </c>
      <c r="Y5533" s="5">
        <v>29488.199999999997</v>
      </c>
      <c r="Z5533" s="5">
        <v>18742.5</v>
      </c>
      <c r="AA5533" s="9">
        <v>45007.0</v>
      </c>
      <c r="AB5533" s="1" t="s">
        <v>7488</v>
      </c>
      <c r="AC5533" s="1" t="s">
        <v>55</v>
      </c>
      <c r="AD5533" s="12" t="s">
        <v>47</v>
      </c>
      <c r="AE5533" s="12" t="s">
        <v>46</v>
      </c>
      <c r="AF5533" s="12" t="s">
        <v>46</v>
      </c>
      <c r="AG5533" s="12" t="s">
        <v>46</v>
      </c>
      <c r="AH5533" s="12" t="s">
        <v>46</v>
      </c>
      <c r="AI5533" s="12" t="s">
        <v>46</v>
      </c>
    </row>
    <row r="5534">
      <c r="A5534" s="1" t="s">
        <v>7486</v>
      </c>
      <c r="B5534" s="7"/>
      <c r="C5534" s="1" t="s">
        <v>36</v>
      </c>
      <c r="D5534" s="1" t="s">
        <v>96</v>
      </c>
      <c r="E5534" s="1" t="s">
        <v>212</v>
      </c>
      <c r="F5534" s="1" t="s">
        <v>419</v>
      </c>
      <c r="G5534" s="1" t="s">
        <v>170</v>
      </c>
      <c r="H5534" s="1" t="s">
        <v>170</v>
      </c>
      <c r="I5534" s="1" t="s">
        <v>42</v>
      </c>
      <c r="J5534" s="1"/>
      <c r="K5534" s="1" t="s">
        <v>7487</v>
      </c>
      <c r="L5534" s="1" t="s">
        <v>143</v>
      </c>
      <c r="M5534" s="9">
        <v>45086.0</v>
      </c>
      <c r="N5534" s="9">
        <v>45175.0</v>
      </c>
      <c r="O5534" s="1"/>
      <c r="P5534" s="1">
        <v>8.33</v>
      </c>
      <c r="Q5534" s="1">
        <v>300000.0</v>
      </c>
      <c r="R5534" s="1">
        <v>300000.0</v>
      </c>
      <c r="S5534" s="10">
        <v>45265.0</v>
      </c>
      <c r="V5534" s="5">
        <v>24990.0</v>
      </c>
      <c r="W5534" s="11">
        <v>29488.199999999997</v>
      </c>
      <c r="Z5534" s="5">
        <v>18742.5</v>
      </c>
      <c r="AC5534" s="1" t="s">
        <v>45</v>
      </c>
      <c r="AD5534" s="12" t="s">
        <v>47</v>
      </c>
      <c r="AE5534" s="12" t="s">
        <v>47</v>
      </c>
      <c r="AF5534" s="12" t="s">
        <v>47</v>
      </c>
    </row>
    <row r="5535">
      <c r="A5535" s="1" t="s">
        <v>7489</v>
      </c>
      <c r="B5535" s="7"/>
      <c r="C5535" s="1" t="s">
        <v>132</v>
      </c>
      <c r="D5535" s="1" t="s">
        <v>81</v>
      </c>
      <c r="E5535" s="1" t="s">
        <v>38</v>
      </c>
      <c r="F5535" s="1" t="s">
        <v>925</v>
      </c>
      <c r="G5535" s="1" t="s">
        <v>106</v>
      </c>
      <c r="H5535" s="1" t="s">
        <v>107</v>
      </c>
      <c r="I5535" s="1" t="s">
        <v>292</v>
      </c>
      <c r="J5535" s="1"/>
      <c r="K5535" s="1" t="s">
        <v>7490</v>
      </c>
      <c r="L5535" s="1" t="s">
        <v>143</v>
      </c>
      <c r="M5535" s="9">
        <v>45019.0</v>
      </c>
      <c r="N5535" s="9">
        <v>45019.0</v>
      </c>
      <c r="O5535" s="9">
        <v>45690.0</v>
      </c>
      <c r="P5535" s="1">
        <v>8.33</v>
      </c>
      <c r="Q5535" s="1">
        <v>500000.0</v>
      </c>
      <c r="R5535" s="1">
        <v>2000000.0</v>
      </c>
      <c r="S5535" s="9">
        <v>45005.0</v>
      </c>
      <c r="T5535" s="9">
        <v>45062.0</v>
      </c>
      <c r="U5535" s="1" t="s">
        <v>7491</v>
      </c>
      <c r="V5535" s="5">
        <v>166600.0</v>
      </c>
      <c r="W5535" s="11">
        <v>196588.0</v>
      </c>
      <c r="X5535" s="9">
        <v>45072.0</v>
      </c>
      <c r="Y5535" s="5">
        <v>179928.0</v>
      </c>
      <c r="Z5535" s="5">
        <v>124950.0</v>
      </c>
      <c r="AA5535" s="9">
        <v>45077.0</v>
      </c>
      <c r="AB5535" s="1" t="s">
        <v>7492</v>
      </c>
      <c r="AC5535" s="1" t="s">
        <v>55</v>
      </c>
      <c r="AD5535" s="12" t="s">
        <v>47</v>
      </c>
      <c r="AE5535" s="12" t="s">
        <v>47</v>
      </c>
      <c r="AF5535" s="12" t="s">
        <v>46</v>
      </c>
      <c r="AG5535" s="12" t="s">
        <v>47</v>
      </c>
      <c r="AH5535" s="12" t="s">
        <v>47</v>
      </c>
      <c r="AI5535" s="12" t="s">
        <v>47</v>
      </c>
    </row>
    <row r="5536">
      <c r="A5536" s="1" t="s">
        <v>7493</v>
      </c>
      <c r="B5536" s="7"/>
      <c r="C5536" s="1" t="s">
        <v>132</v>
      </c>
      <c r="D5536" s="1" t="s">
        <v>37</v>
      </c>
      <c r="E5536" s="1" t="s">
        <v>77</v>
      </c>
      <c r="F5536" s="1" t="s">
        <v>514</v>
      </c>
      <c r="G5536" s="1" t="s">
        <v>525</v>
      </c>
      <c r="H5536" s="1" t="s">
        <v>526</v>
      </c>
      <c r="I5536" s="1" t="s">
        <v>86</v>
      </c>
      <c r="J5536" s="1"/>
      <c r="K5536" s="1" t="s">
        <v>7494</v>
      </c>
      <c r="L5536" s="1" t="s">
        <v>53</v>
      </c>
      <c r="M5536" s="9">
        <v>44652.0</v>
      </c>
      <c r="N5536" s="9">
        <v>44984.0</v>
      </c>
      <c r="O5536" s="1"/>
      <c r="P5536" s="1">
        <v>8.33</v>
      </c>
      <c r="Q5536" s="1">
        <v>192000.0</v>
      </c>
      <c r="R5536" s="1">
        <v>300000.0</v>
      </c>
      <c r="S5536" s="10">
        <v>45074.0</v>
      </c>
      <c r="V5536" s="5">
        <v>24990.0</v>
      </c>
      <c r="W5536" s="11">
        <v>29488.199999999997</v>
      </c>
      <c r="X5536" s="1"/>
      <c r="Y5536" s="1"/>
      <c r="Z5536" s="5">
        <v>18742.5</v>
      </c>
      <c r="AA5536" s="1"/>
      <c r="AB5536" s="1"/>
      <c r="AC5536" s="1" t="s">
        <v>45</v>
      </c>
      <c r="AD5536" s="12" t="s">
        <v>46</v>
      </c>
      <c r="AE5536" s="12" t="s">
        <v>46</v>
      </c>
      <c r="AF5536" s="12" t="s">
        <v>47</v>
      </c>
    </row>
    <row r="5537">
      <c r="A5537" s="1" t="s">
        <v>7493</v>
      </c>
      <c r="B5537" s="7"/>
      <c r="C5537" s="1" t="s">
        <v>132</v>
      </c>
      <c r="D5537" s="1" t="s">
        <v>37</v>
      </c>
      <c r="E5537" s="1" t="s">
        <v>77</v>
      </c>
      <c r="F5537" s="1" t="s">
        <v>514</v>
      </c>
      <c r="G5537" s="1" t="s">
        <v>525</v>
      </c>
      <c r="H5537" s="1" t="s">
        <v>526</v>
      </c>
      <c r="I5537" s="1" t="s">
        <v>86</v>
      </c>
      <c r="J5537" s="1"/>
      <c r="K5537" s="1" t="s">
        <v>7494</v>
      </c>
      <c r="L5537" s="1" t="s">
        <v>53</v>
      </c>
      <c r="M5537" s="9">
        <v>44652.0</v>
      </c>
      <c r="N5537" s="14">
        <v>45209.0</v>
      </c>
      <c r="O5537" s="1"/>
      <c r="P5537" s="1">
        <v>8.33</v>
      </c>
      <c r="Q5537" s="1">
        <v>500000.0</v>
      </c>
      <c r="R5537" s="1">
        <v>300000.0</v>
      </c>
      <c r="S5537" s="15">
        <v>45299.0</v>
      </c>
      <c r="V5537" s="5">
        <v>24990.0</v>
      </c>
      <c r="W5537" s="11">
        <v>29488.199999999997</v>
      </c>
      <c r="Z5537" s="5">
        <v>18742.5</v>
      </c>
      <c r="AB5537" s="1"/>
      <c r="AC5537" s="1" t="s">
        <v>45</v>
      </c>
      <c r="AD5537" s="12" t="s">
        <v>46</v>
      </c>
      <c r="AE5537" s="12" t="s">
        <v>47</v>
      </c>
      <c r="AF5537" s="12" t="s">
        <v>47</v>
      </c>
    </row>
    <row r="5538">
      <c r="A5538" s="1" t="s">
        <v>7493</v>
      </c>
      <c r="B5538" s="7"/>
      <c r="C5538" s="1" t="s">
        <v>132</v>
      </c>
      <c r="D5538" s="1" t="s">
        <v>37</v>
      </c>
      <c r="E5538" s="1" t="s">
        <v>77</v>
      </c>
      <c r="F5538" s="1" t="s">
        <v>514</v>
      </c>
      <c r="G5538" s="1" t="s">
        <v>525</v>
      </c>
      <c r="H5538" s="1" t="s">
        <v>526</v>
      </c>
      <c r="I5538" s="1" t="s">
        <v>86</v>
      </c>
      <c r="J5538" s="1"/>
      <c r="K5538" s="1" t="s">
        <v>7494</v>
      </c>
      <c r="L5538" s="1" t="s">
        <v>53</v>
      </c>
      <c r="M5538" s="9">
        <v>44652.0</v>
      </c>
      <c r="N5538" s="14">
        <v>45209.0</v>
      </c>
      <c r="O5538" s="1"/>
      <c r="P5538" s="1">
        <v>8.33</v>
      </c>
      <c r="Q5538" s="1">
        <v>360000.0</v>
      </c>
      <c r="R5538" s="1">
        <v>300000.0</v>
      </c>
      <c r="S5538" s="15">
        <v>45299.0</v>
      </c>
      <c r="V5538" s="5">
        <v>24990.0</v>
      </c>
      <c r="W5538" s="11">
        <v>29488.199999999997</v>
      </c>
      <c r="Z5538" s="5">
        <v>18742.5</v>
      </c>
      <c r="AB5538" s="1"/>
      <c r="AC5538" s="1" t="s">
        <v>45</v>
      </c>
      <c r="AD5538" s="12" t="s">
        <v>46</v>
      </c>
      <c r="AE5538" s="12" t="s">
        <v>47</v>
      </c>
      <c r="AF5538" s="12" t="s">
        <v>47</v>
      </c>
    </row>
    <row r="5539">
      <c r="A5539" s="1" t="s">
        <v>7495</v>
      </c>
      <c r="B5539" s="7"/>
      <c r="C5539" s="1" t="s">
        <v>36</v>
      </c>
      <c r="D5539" s="1" t="s">
        <v>102</v>
      </c>
      <c r="E5539" s="1" t="s">
        <v>82</v>
      </c>
      <c r="F5539" s="1" t="s">
        <v>538</v>
      </c>
      <c r="G5539" s="1" t="s">
        <v>360</v>
      </c>
      <c r="H5539" s="1" t="s">
        <v>450</v>
      </c>
      <c r="I5539" s="1" t="s">
        <v>303</v>
      </c>
      <c r="J5539" s="1"/>
      <c r="K5539" s="1" t="s">
        <v>7496</v>
      </c>
      <c r="L5539" s="1" t="s">
        <v>143</v>
      </c>
      <c r="M5539" s="9">
        <v>45066.0</v>
      </c>
      <c r="N5539" s="9">
        <v>45108.0</v>
      </c>
      <c r="O5539" s="1"/>
      <c r="P5539" s="1">
        <v>8.33</v>
      </c>
      <c r="Q5539" s="1">
        <v>250000.0</v>
      </c>
      <c r="R5539" s="1">
        <v>297684.0</v>
      </c>
      <c r="S5539" s="9">
        <v>45100.0</v>
      </c>
      <c r="T5539" s="9">
        <v>45108.0</v>
      </c>
      <c r="U5539" s="1" t="s">
        <v>7497</v>
      </c>
      <c r="V5539" s="5">
        <v>24797.077200000003</v>
      </c>
      <c r="W5539" s="11">
        <v>29260.551096000003</v>
      </c>
      <c r="X5539" s="9">
        <v>45130.0</v>
      </c>
      <c r="Y5539" s="5">
        <v>26780.843376000004</v>
      </c>
      <c r="Z5539" s="5">
        <v>18597.807900000003</v>
      </c>
      <c r="AA5539" s="9">
        <v>45120.0</v>
      </c>
      <c r="AB5539" s="1" t="s">
        <v>7498</v>
      </c>
      <c r="AC5539" s="1" t="s">
        <v>55</v>
      </c>
      <c r="AD5539" s="12" t="s">
        <v>47</v>
      </c>
      <c r="AE5539" s="12" t="s">
        <v>47</v>
      </c>
      <c r="AF5539" s="12" t="s">
        <v>47</v>
      </c>
      <c r="AG5539" s="12" t="s">
        <v>47</v>
      </c>
      <c r="AH5539" s="12" t="s">
        <v>47</v>
      </c>
      <c r="AI5539" s="12" t="s">
        <v>47</v>
      </c>
    </row>
    <row r="5540">
      <c r="A5540" s="1" t="s">
        <v>7495</v>
      </c>
      <c r="B5540" s="7"/>
      <c r="C5540" s="1" t="s">
        <v>36</v>
      </c>
      <c r="D5540" s="1" t="s">
        <v>102</v>
      </c>
      <c r="E5540" s="1" t="s">
        <v>82</v>
      </c>
      <c r="F5540" s="1" t="s">
        <v>538</v>
      </c>
      <c r="G5540" s="1" t="s">
        <v>360</v>
      </c>
      <c r="H5540" s="1" t="s">
        <v>450</v>
      </c>
      <c r="I5540" s="1" t="s">
        <v>303</v>
      </c>
      <c r="J5540" s="1"/>
      <c r="K5540" s="1" t="s">
        <v>7496</v>
      </c>
      <c r="L5540" s="1" t="s">
        <v>143</v>
      </c>
      <c r="M5540" s="9">
        <v>45066.0</v>
      </c>
      <c r="N5540" s="9">
        <v>45066.0</v>
      </c>
      <c r="O5540" s="1"/>
      <c r="P5540" s="1">
        <v>8.33</v>
      </c>
      <c r="Q5540" s="1">
        <v>300000.0</v>
      </c>
      <c r="R5540" s="1">
        <v>300000.0</v>
      </c>
      <c r="S5540" s="10">
        <v>45156.0</v>
      </c>
      <c r="V5540" s="5">
        <v>24990.0</v>
      </c>
      <c r="W5540" s="11">
        <v>29488.199999999997</v>
      </c>
      <c r="Z5540" s="5">
        <v>18742.5</v>
      </c>
      <c r="AB5540" s="1"/>
      <c r="AC5540" s="1" t="s">
        <v>45</v>
      </c>
      <c r="AD5540" s="12" t="s">
        <v>47</v>
      </c>
      <c r="AE5540" s="12" t="s">
        <v>47</v>
      </c>
      <c r="AF5540" s="12" t="s">
        <v>47</v>
      </c>
    </row>
    <row r="5541">
      <c r="A5541" s="1" t="s">
        <v>7499</v>
      </c>
      <c r="B5541" s="7"/>
      <c r="C5541" s="1" t="s">
        <v>36</v>
      </c>
      <c r="D5541" s="1" t="s">
        <v>96</v>
      </c>
      <c r="E5541" s="1" t="s">
        <v>38</v>
      </c>
      <c r="F5541" s="1" t="s">
        <v>625</v>
      </c>
      <c r="G5541" s="1" t="s">
        <v>1619</v>
      </c>
      <c r="H5541" s="1" t="s">
        <v>1620</v>
      </c>
      <c r="I5541" s="1" t="s">
        <v>42</v>
      </c>
      <c r="J5541" s="1"/>
      <c r="K5541" s="1" t="s">
        <v>7500</v>
      </c>
      <c r="L5541" s="1" t="s">
        <v>53</v>
      </c>
      <c r="M5541" s="9">
        <v>44930.0</v>
      </c>
      <c r="N5541" s="9">
        <v>44945.0</v>
      </c>
      <c r="O5541" s="1"/>
      <c r="P5541" s="1">
        <v>8.33</v>
      </c>
      <c r="Q5541" s="1">
        <v>200000.0</v>
      </c>
      <c r="R5541" s="1">
        <v>264000.0</v>
      </c>
      <c r="S5541" s="9">
        <v>44930.0</v>
      </c>
      <c r="T5541" s="9">
        <v>44945.0</v>
      </c>
      <c r="U5541" s="1" t="s">
        <v>7501</v>
      </c>
      <c r="V5541" s="5">
        <v>21991.2</v>
      </c>
      <c r="W5541" s="11">
        <v>25949.615999999998</v>
      </c>
      <c r="X5541" s="9">
        <v>44960.0</v>
      </c>
      <c r="Y5541" s="5">
        <v>25949.615999999998</v>
      </c>
      <c r="Z5541" s="5">
        <v>16493.4</v>
      </c>
      <c r="AA5541" s="9">
        <v>44964.0</v>
      </c>
      <c r="AB5541" s="1" t="s">
        <v>7501</v>
      </c>
      <c r="AC5541" s="1" t="s">
        <v>55</v>
      </c>
      <c r="AD5541" s="12" t="s">
        <v>46</v>
      </c>
      <c r="AE5541" s="12" t="s">
        <v>46</v>
      </c>
      <c r="AF5541" s="12" t="s">
        <v>46</v>
      </c>
      <c r="AG5541" s="12" t="s">
        <v>46</v>
      </c>
      <c r="AH5541" s="12" t="s">
        <v>46</v>
      </c>
      <c r="AI5541" s="12" t="s">
        <v>46</v>
      </c>
    </row>
    <row r="5542">
      <c r="A5542" s="1" t="s">
        <v>7499</v>
      </c>
      <c r="B5542" s="7"/>
      <c r="C5542" s="1" t="s">
        <v>36</v>
      </c>
      <c r="D5542" s="1" t="s">
        <v>96</v>
      </c>
      <c r="E5542" s="1" t="s">
        <v>38</v>
      </c>
      <c r="F5542" s="1" t="s">
        <v>625</v>
      </c>
      <c r="G5542" s="1" t="s">
        <v>1619</v>
      </c>
      <c r="H5542" s="1" t="s">
        <v>1620</v>
      </c>
      <c r="I5542" s="1" t="s">
        <v>42</v>
      </c>
      <c r="J5542" s="1"/>
      <c r="K5542" s="1" t="s">
        <v>7500</v>
      </c>
      <c r="L5542" s="1" t="s">
        <v>53</v>
      </c>
      <c r="M5542" s="9">
        <v>44930.0</v>
      </c>
      <c r="N5542" s="9">
        <v>45197.0</v>
      </c>
      <c r="O5542" s="1"/>
      <c r="P5542" s="1">
        <v>8.33</v>
      </c>
      <c r="Q5542" s="1">
        <v>200000.0</v>
      </c>
      <c r="R5542" s="1">
        <v>180000.0</v>
      </c>
      <c r="S5542" s="9">
        <v>45166.0</v>
      </c>
      <c r="T5542" s="9">
        <v>45198.0</v>
      </c>
      <c r="U5542" s="1" t="s">
        <v>7502</v>
      </c>
      <c r="V5542" s="5">
        <v>14994.0</v>
      </c>
      <c r="W5542" s="11">
        <v>17692.92</v>
      </c>
      <c r="X5542" s="9">
        <v>45196.0</v>
      </c>
      <c r="Y5542" s="5">
        <v>16193.519999999999</v>
      </c>
      <c r="Z5542" s="5">
        <v>11245.5</v>
      </c>
      <c r="AA5542" s="9">
        <v>45200.0</v>
      </c>
      <c r="AB5542" s="1" t="s">
        <v>7502</v>
      </c>
      <c r="AC5542" s="1" t="s">
        <v>55</v>
      </c>
      <c r="AD5542" s="12" t="s">
        <v>46</v>
      </c>
      <c r="AE5542" s="12" t="s">
        <v>47</v>
      </c>
      <c r="AF5542" s="12" t="s">
        <v>47</v>
      </c>
      <c r="AG5542" s="12" t="s">
        <v>47</v>
      </c>
      <c r="AH5542" s="12" t="s">
        <v>47</v>
      </c>
      <c r="AI5542" s="12" t="s">
        <v>47</v>
      </c>
    </row>
    <row r="5543">
      <c r="A5543" s="1" t="s">
        <v>7499</v>
      </c>
      <c r="B5543" s="7"/>
      <c r="C5543" s="1" t="s">
        <v>36</v>
      </c>
      <c r="D5543" s="1" t="s">
        <v>96</v>
      </c>
      <c r="E5543" s="1" t="s">
        <v>38</v>
      </c>
      <c r="F5543" s="1" t="s">
        <v>625</v>
      </c>
      <c r="G5543" s="1" t="s">
        <v>1619</v>
      </c>
      <c r="H5543" s="1" t="s">
        <v>1620</v>
      </c>
      <c r="I5543" s="1" t="s">
        <v>42</v>
      </c>
      <c r="J5543" s="1"/>
      <c r="K5543" s="1" t="s">
        <v>7500</v>
      </c>
      <c r="L5543" s="1" t="s">
        <v>53</v>
      </c>
      <c r="M5543" s="9">
        <v>44930.0</v>
      </c>
      <c r="N5543" s="9">
        <v>45114.0</v>
      </c>
      <c r="O5543" s="1"/>
      <c r="P5543" s="1">
        <v>8.33</v>
      </c>
      <c r="Q5543" s="1">
        <v>204000.0</v>
      </c>
      <c r="R5543" s="1">
        <v>204000.0</v>
      </c>
      <c r="S5543" s="9">
        <v>45166.0</v>
      </c>
      <c r="T5543" s="9">
        <v>45192.0</v>
      </c>
      <c r="U5543" s="1" t="s">
        <v>7502</v>
      </c>
      <c r="V5543" s="5">
        <v>16993.2</v>
      </c>
      <c r="W5543" s="11">
        <v>20051.976</v>
      </c>
      <c r="X5543" s="9">
        <v>45192.0</v>
      </c>
      <c r="Y5543" s="5">
        <v>18352.656</v>
      </c>
      <c r="Z5543" s="5">
        <v>12744.900000000001</v>
      </c>
      <c r="AA5543" s="9">
        <v>45192.0</v>
      </c>
      <c r="AB5543" s="1" t="s">
        <v>7502</v>
      </c>
      <c r="AC5543" s="1" t="s">
        <v>55</v>
      </c>
      <c r="AD5543" s="12" t="s">
        <v>46</v>
      </c>
      <c r="AE5543" s="12" t="s">
        <v>47</v>
      </c>
      <c r="AF5543" s="12" t="s">
        <v>47</v>
      </c>
      <c r="AG5543" s="12" t="s">
        <v>47</v>
      </c>
      <c r="AH5543" s="12" t="s">
        <v>47</v>
      </c>
      <c r="AI5543" s="12" t="s">
        <v>47</v>
      </c>
    </row>
    <row r="5544">
      <c r="A5544" s="1" t="s">
        <v>7503</v>
      </c>
      <c r="B5544" s="7"/>
      <c r="C5544" s="1" t="s">
        <v>36</v>
      </c>
      <c r="D5544" s="1" t="s">
        <v>96</v>
      </c>
      <c r="E5544" s="1" t="s">
        <v>82</v>
      </c>
      <c r="F5544" s="1" t="s">
        <v>2207</v>
      </c>
      <c r="G5544" s="1" t="s">
        <v>40</v>
      </c>
      <c r="H5544" s="1" t="s">
        <v>345</v>
      </c>
      <c r="I5544" s="1" t="s">
        <v>42</v>
      </c>
      <c r="J5544" s="1"/>
      <c r="K5544" s="1" t="s">
        <v>7504</v>
      </c>
      <c r="L5544" s="1" t="s">
        <v>143</v>
      </c>
      <c r="M5544" s="9">
        <v>45131.0</v>
      </c>
      <c r="N5544" s="9">
        <v>45131.0</v>
      </c>
      <c r="O5544" s="1"/>
      <c r="P5544" s="1">
        <v>8.33</v>
      </c>
      <c r="Q5544" s="1">
        <v>100000.0</v>
      </c>
      <c r="R5544" s="1">
        <v>264000.0</v>
      </c>
      <c r="S5544" s="9">
        <v>45131.0</v>
      </c>
      <c r="T5544" s="9">
        <v>45138.0</v>
      </c>
      <c r="U5544" s="1" t="s">
        <v>7505</v>
      </c>
      <c r="V5544" s="5">
        <v>21991.2</v>
      </c>
      <c r="W5544" s="11">
        <v>25949.615999999998</v>
      </c>
      <c r="X5544" s="9">
        <v>45161.0</v>
      </c>
      <c r="Y5544" s="5">
        <v>23750.496</v>
      </c>
      <c r="Z5544" s="5">
        <v>16493.4</v>
      </c>
      <c r="AA5544" s="9">
        <v>45165.0</v>
      </c>
      <c r="AB5544" s="1" t="s">
        <v>7505</v>
      </c>
      <c r="AC5544" s="1" t="s">
        <v>55</v>
      </c>
      <c r="AD5544" s="12" t="s">
        <v>47</v>
      </c>
      <c r="AE5544" s="12" t="s">
        <v>47</v>
      </c>
      <c r="AF5544" s="12" t="s">
        <v>47</v>
      </c>
      <c r="AG5544" s="12" t="s">
        <v>47</v>
      </c>
      <c r="AH5544" s="12" t="s">
        <v>47</v>
      </c>
      <c r="AI5544" s="12" t="s">
        <v>47</v>
      </c>
    </row>
    <row r="5545">
      <c r="A5545" s="1" t="s">
        <v>7503</v>
      </c>
      <c r="B5545" s="7"/>
      <c r="C5545" s="1" t="s">
        <v>36</v>
      </c>
      <c r="D5545" s="1" t="s">
        <v>96</v>
      </c>
      <c r="E5545" s="1" t="s">
        <v>82</v>
      </c>
      <c r="F5545" s="1" t="s">
        <v>2207</v>
      </c>
      <c r="G5545" s="1" t="s">
        <v>40</v>
      </c>
      <c r="H5545" s="1" t="s">
        <v>345</v>
      </c>
      <c r="I5545" s="1" t="s">
        <v>42</v>
      </c>
      <c r="J5545" s="1"/>
      <c r="K5545" s="1" t="s">
        <v>7504</v>
      </c>
      <c r="L5545" s="1" t="s">
        <v>143</v>
      </c>
      <c r="M5545" s="9">
        <v>45131.0</v>
      </c>
      <c r="N5545" s="9">
        <v>45131.0</v>
      </c>
      <c r="O5545" s="1"/>
      <c r="P5545" s="1">
        <v>8.33</v>
      </c>
      <c r="Q5545" s="1">
        <v>100000.0</v>
      </c>
      <c r="R5545" s="1">
        <v>300000.0</v>
      </c>
      <c r="S5545" s="10">
        <v>45221.0</v>
      </c>
      <c r="V5545" s="5">
        <v>24990.0</v>
      </c>
      <c r="W5545" s="11">
        <v>29488.199999999997</v>
      </c>
      <c r="Z5545" s="5">
        <v>18742.5</v>
      </c>
      <c r="AC5545" s="1" t="s">
        <v>45</v>
      </c>
      <c r="AD5545" s="12" t="s">
        <v>47</v>
      </c>
      <c r="AE5545" s="12" t="s">
        <v>47</v>
      </c>
      <c r="AF5545" s="12" t="s">
        <v>47</v>
      </c>
    </row>
    <row r="5546">
      <c r="A5546" s="1" t="s">
        <v>7506</v>
      </c>
      <c r="B5546" s="7"/>
      <c r="C5546" s="1" t="s">
        <v>36</v>
      </c>
      <c r="D5546" s="1" t="s">
        <v>50</v>
      </c>
      <c r="E5546" s="1" t="s">
        <v>113</v>
      </c>
      <c r="F5546" s="1" t="s">
        <v>774</v>
      </c>
      <c r="G5546" s="1" t="s">
        <v>310</v>
      </c>
      <c r="H5546" s="1" t="s">
        <v>311</v>
      </c>
      <c r="I5546" s="1" t="s">
        <v>123</v>
      </c>
      <c r="J5546" s="1"/>
      <c r="K5546" s="1" t="s">
        <v>7507</v>
      </c>
      <c r="L5546" s="1" t="s">
        <v>88</v>
      </c>
      <c r="M5546" s="9">
        <v>45048.0</v>
      </c>
      <c r="N5546" s="9">
        <v>45049.0</v>
      </c>
      <c r="O5546" s="1"/>
      <c r="P5546" s="1">
        <v>8.33</v>
      </c>
      <c r="Q5546" s="1">
        <v>350000.0</v>
      </c>
      <c r="R5546" s="1">
        <v>388548.0</v>
      </c>
      <c r="S5546" s="9">
        <v>45036.0</v>
      </c>
      <c r="T5546" s="9">
        <v>45049.0</v>
      </c>
      <c r="U5546" s="1" t="s">
        <v>7508</v>
      </c>
      <c r="V5546" s="5">
        <v>32366.0484</v>
      </c>
      <c r="W5546" s="11">
        <v>38191.937112</v>
      </c>
      <c r="X5546" s="9">
        <v>45096.0</v>
      </c>
      <c r="Y5546" s="5">
        <v>34955.332272</v>
      </c>
      <c r="Z5546" s="5">
        <v>24274.5363</v>
      </c>
      <c r="AA5546" s="9">
        <v>45110.0</v>
      </c>
      <c r="AB5546" s="1" t="s">
        <v>7509</v>
      </c>
      <c r="AC5546" s="1" t="s">
        <v>55</v>
      </c>
      <c r="AD5546" s="12" t="s">
        <v>47</v>
      </c>
      <c r="AE5546" s="12" t="s">
        <v>47</v>
      </c>
      <c r="AF5546" s="12" t="s">
        <v>47</v>
      </c>
      <c r="AG5546" s="12" t="s">
        <v>47</v>
      </c>
      <c r="AH5546" s="12" t="s">
        <v>47</v>
      </c>
      <c r="AI5546" s="12" t="s">
        <v>47</v>
      </c>
    </row>
    <row r="5547">
      <c r="A5547" s="1" t="s">
        <v>7510</v>
      </c>
      <c r="B5547" s="7"/>
      <c r="C5547" s="1" t="s">
        <v>36</v>
      </c>
      <c r="D5547" s="1" t="s">
        <v>76</v>
      </c>
      <c r="E5547" s="1" t="s">
        <v>168</v>
      </c>
      <c r="F5547" s="1" t="s">
        <v>1698</v>
      </c>
      <c r="G5547" s="1" t="s">
        <v>180</v>
      </c>
      <c r="H5547" s="1" t="s">
        <v>181</v>
      </c>
      <c r="I5547" s="1" t="s">
        <v>42</v>
      </c>
      <c r="J5547" s="1"/>
      <c r="K5547" s="1" t="s">
        <v>7511</v>
      </c>
      <c r="L5547" s="1" t="s">
        <v>150</v>
      </c>
      <c r="M5547" s="9">
        <v>45105.0</v>
      </c>
      <c r="N5547" s="9">
        <v>45105.0</v>
      </c>
      <c r="O5547" s="1"/>
      <c r="P5547" s="1">
        <v>8.33</v>
      </c>
      <c r="Q5547" s="1">
        <v>700000.0</v>
      </c>
      <c r="R5547" s="1">
        <v>300000.0</v>
      </c>
      <c r="S5547" s="10">
        <v>45195.0</v>
      </c>
      <c r="V5547" s="5">
        <v>24990.0</v>
      </c>
      <c r="W5547" s="11">
        <v>29488.199999999997</v>
      </c>
      <c r="X5547" s="1"/>
      <c r="Y5547" s="1"/>
      <c r="Z5547" s="5">
        <v>18742.5</v>
      </c>
      <c r="AA5547" s="1"/>
      <c r="AB5547" s="1"/>
      <c r="AC5547" s="1" t="s">
        <v>45</v>
      </c>
      <c r="AD5547" s="12" t="s">
        <v>47</v>
      </c>
      <c r="AE5547" s="12" t="s">
        <v>47</v>
      </c>
      <c r="AF5547" s="12" t="s">
        <v>47</v>
      </c>
    </row>
    <row r="5548">
      <c r="A5548" s="1" t="s">
        <v>7512</v>
      </c>
      <c r="B5548" s="7"/>
      <c r="C5548" s="1" t="s">
        <v>36</v>
      </c>
      <c r="D5548" s="1" t="s">
        <v>96</v>
      </c>
      <c r="E5548" s="1" t="s">
        <v>113</v>
      </c>
      <c r="F5548" s="1" t="s">
        <v>900</v>
      </c>
      <c r="G5548" s="1" t="s">
        <v>121</v>
      </c>
      <c r="H5548" s="1" t="s">
        <v>1492</v>
      </c>
      <c r="I5548" s="1" t="s">
        <v>236</v>
      </c>
      <c r="J5548" s="1"/>
      <c r="K5548" s="1" t="s">
        <v>7513</v>
      </c>
      <c r="L5548" s="1" t="s">
        <v>143</v>
      </c>
      <c r="M5548" s="14">
        <v>44895.0</v>
      </c>
      <c r="N5548" s="14">
        <v>44895.0</v>
      </c>
      <c r="O5548" s="1"/>
      <c r="P5548" s="1">
        <v>8.33</v>
      </c>
      <c r="Q5548" s="1">
        <v>500000.0</v>
      </c>
      <c r="R5548" s="1">
        <v>432000.0</v>
      </c>
      <c r="S5548" s="9">
        <v>44661.0</v>
      </c>
      <c r="T5548" s="14">
        <v>44844.0</v>
      </c>
      <c r="U5548" s="1" t="s">
        <v>7514</v>
      </c>
      <c r="V5548" s="5">
        <v>35985.6</v>
      </c>
      <c r="W5548" s="11">
        <v>42463.007999999994</v>
      </c>
      <c r="X5548" s="9">
        <v>44902.0</v>
      </c>
      <c r="Y5548" s="5">
        <v>38864.448</v>
      </c>
      <c r="Z5548" s="5">
        <v>26989.199999999997</v>
      </c>
      <c r="AA5548" s="9">
        <v>44903.0</v>
      </c>
      <c r="AB5548" s="1" t="s">
        <v>7514</v>
      </c>
      <c r="AC5548" s="1" t="s">
        <v>55</v>
      </c>
      <c r="AD5548" s="12" t="s">
        <v>46</v>
      </c>
      <c r="AE5548" s="12" t="s">
        <v>46</v>
      </c>
      <c r="AF5548" s="12" t="s">
        <v>46</v>
      </c>
      <c r="AG5548" s="12" t="s">
        <v>46</v>
      </c>
      <c r="AH5548" s="12" t="s">
        <v>46</v>
      </c>
      <c r="AI5548" s="12" t="s">
        <v>46</v>
      </c>
    </row>
    <row r="5549">
      <c r="A5549" s="1" t="s">
        <v>7515</v>
      </c>
      <c r="B5549" s="7"/>
      <c r="C5549" s="1" t="s">
        <v>36</v>
      </c>
      <c r="D5549" s="1" t="s">
        <v>96</v>
      </c>
      <c r="E5549" s="1" t="s">
        <v>38</v>
      </c>
      <c r="F5549" s="1" t="s">
        <v>511</v>
      </c>
      <c r="G5549" s="1" t="s">
        <v>7516</v>
      </c>
      <c r="H5549" s="1" t="s">
        <v>7517</v>
      </c>
      <c r="I5549" s="1" t="s">
        <v>42</v>
      </c>
      <c r="J5549" s="1"/>
      <c r="K5549" s="1" t="s">
        <v>7518</v>
      </c>
      <c r="L5549" s="1" t="s">
        <v>53</v>
      </c>
      <c r="M5549" s="9">
        <v>45009.0</v>
      </c>
      <c r="N5549" s="9">
        <v>45352.0</v>
      </c>
      <c r="O5549" s="1"/>
      <c r="P5549" s="1">
        <v>8.33</v>
      </c>
      <c r="Q5549" s="1">
        <v>500000.0</v>
      </c>
      <c r="R5549" s="1">
        <v>180000.0</v>
      </c>
      <c r="S5549" s="9">
        <v>45062.0</v>
      </c>
      <c r="T5549" s="9">
        <v>45091.0</v>
      </c>
      <c r="U5549" s="1" t="s">
        <v>7519</v>
      </c>
      <c r="V5549" s="5">
        <v>14994.0</v>
      </c>
      <c r="W5549" s="11">
        <v>17692.92</v>
      </c>
      <c r="X5549" s="9">
        <v>45119.0</v>
      </c>
      <c r="Y5549" s="5">
        <v>16193.519999999999</v>
      </c>
      <c r="Z5549" s="5">
        <v>11245.5</v>
      </c>
      <c r="AA5549" s="9">
        <v>45120.0</v>
      </c>
      <c r="AB5549" s="1" t="s">
        <v>7520</v>
      </c>
      <c r="AC5549" s="1" t="s">
        <v>55</v>
      </c>
      <c r="AD5549" s="12" t="s">
        <v>46</v>
      </c>
      <c r="AE5549" s="12" t="s">
        <v>47</v>
      </c>
      <c r="AF5549" s="12" t="s">
        <v>47</v>
      </c>
      <c r="AG5549" s="12" t="s">
        <v>47</v>
      </c>
      <c r="AH5549" s="12" t="s">
        <v>47</v>
      </c>
      <c r="AI5549" s="12" t="s">
        <v>47</v>
      </c>
    </row>
    <row r="5550">
      <c r="A5550" s="1" t="s">
        <v>7515</v>
      </c>
      <c r="B5550" s="7"/>
      <c r="C5550" s="1" t="s">
        <v>36</v>
      </c>
      <c r="D5550" s="1" t="s">
        <v>96</v>
      </c>
      <c r="E5550" s="1" t="s">
        <v>38</v>
      </c>
      <c r="F5550" s="1" t="s">
        <v>511</v>
      </c>
      <c r="G5550" s="1" t="s">
        <v>7516</v>
      </c>
      <c r="H5550" s="1" t="s">
        <v>7517</v>
      </c>
      <c r="I5550" s="1" t="s">
        <v>42</v>
      </c>
      <c r="J5550" s="1"/>
      <c r="K5550" s="1" t="s">
        <v>7518</v>
      </c>
      <c r="L5550" s="1" t="s">
        <v>53</v>
      </c>
      <c r="M5550" s="9">
        <v>45009.0</v>
      </c>
      <c r="N5550" s="9">
        <v>45009.0</v>
      </c>
      <c r="O5550" s="1"/>
      <c r="P5550" s="1">
        <v>8.33</v>
      </c>
      <c r="Q5550" s="1">
        <v>500000.0</v>
      </c>
      <c r="R5550" s="1">
        <v>276000.0</v>
      </c>
      <c r="S5550" s="9">
        <v>45084.0</v>
      </c>
      <c r="T5550" s="9">
        <v>45091.0</v>
      </c>
      <c r="U5550" s="1" t="s">
        <v>7521</v>
      </c>
      <c r="V5550" s="5">
        <v>22990.8</v>
      </c>
      <c r="W5550" s="11">
        <v>27129.143999999997</v>
      </c>
      <c r="X5550" s="9">
        <v>45119.0</v>
      </c>
      <c r="Y5550" s="5">
        <v>24830.064</v>
      </c>
      <c r="Z5550" s="5">
        <v>17243.1</v>
      </c>
      <c r="AA5550" s="9">
        <v>45120.0</v>
      </c>
      <c r="AB5550" s="1" t="s">
        <v>7522</v>
      </c>
      <c r="AC5550" s="1" t="s">
        <v>55</v>
      </c>
      <c r="AD5550" s="12" t="s">
        <v>46</v>
      </c>
      <c r="AE5550" s="12" t="s">
        <v>46</v>
      </c>
      <c r="AF5550" s="12" t="s">
        <v>47</v>
      </c>
      <c r="AG5550" s="12" t="s">
        <v>47</v>
      </c>
      <c r="AH5550" s="12" t="s">
        <v>47</v>
      </c>
      <c r="AI5550" s="12" t="s">
        <v>47</v>
      </c>
    </row>
    <row r="5551">
      <c r="A5551" s="1" t="s">
        <v>7515</v>
      </c>
      <c r="B5551" s="7"/>
      <c r="C5551" s="1" t="s">
        <v>36</v>
      </c>
      <c r="D5551" s="1" t="s">
        <v>96</v>
      </c>
      <c r="E5551" s="1" t="s">
        <v>38</v>
      </c>
      <c r="F5551" s="1" t="s">
        <v>511</v>
      </c>
      <c r="G5551" s="1" t="s">
        <v>7516</v>
      </c>
      <c r="H5551" s="1" t="s">
        <v>7517</v>
      </c>
      <c r="I5551" s="1" t="s">
        <v>42</v>
      </c>
      <c r="J5551" s="1"/>
      <c r="K5551" s="1" t="s">
        <v>7518</v>
      </c>
      <c r="L5551" s="1" t="s">
        <v>53</v>
      </c>
      <c r="M5551" s="9">
        <v>45009.0</v>
      </c>
      <c r="N5551" s="9">
        <v>45009.0</v>
      </c>
      <c r="O5551" s="1"/>
      <c r="P5551" s="1">
        <v>8.33</v>
      </c>
      <c r="Q5551" s="1">
        <v>500000.0</v>
      </c>
      <c r="R5551" s="1">
        <v>216000.0</v>
      </c>
      <c r="S5551" s="9">
        <v>45103.0</v>
      </c>
      <c r="T5551" s="9">
        <v>45107.0</v>
      </c>
      <c r="U5551" s="1" t="s">
        <v>7523</v>
      </c>
      <c r="V5551" s="5">
        <v>17992.8</v>
      </c>
      <c r="W5551" s="11">
        <v>21231.503999999997</v>
      </c>
      <c r="X5551" s="9">
        <v>45146.0</v>
      </c>
      <c r="Y5551" s="5">
        <v>19432.224</v>
      </c>
      <c r="Z5551" s="5">
        <v>13494.599999999999</v>
      </c>
      <c r="AA5551" s="9">
        <v>45148.0</v>
      </c>
      <c r="AB5551" s="1" t="s">
        <v>7524</v>
      </c>
      <c r="AC5551" s="1" t="s">
        <v>55</v>
      </c>
      <c r="AD5551" s="12" t="s">
        <v>46</v>
      </c>
      <c r="AE5551" s="12" t="s">
        <v>46</v>
      </c>
      <c r="AF5551" s="12" t="s">
        <v>47</v>
      </c>
      <c r="AG5551" s="12" t="s">
        <v>47</v>
      </c>
      <c r="AH5551" s="12" t="s">
        <v>47</v>
      </c>
      <c r="AI5551" s="12" t="s">
        <v>47</v>
      </c>
    </row>
    <row r="5552">
      <c r="A5552" s="1" t="s">
        <v>7515</v>
      </c>
      <c r="B5552" s="7"/>
      <c r="C5552" s="1" t="s">
        <v>36</v>
      </c>
      <c r="D5552" s="1" t="s">
        <v>96</v>
      </c>
      <c r="E5552" s="1" t="s">
        <v>38</v>
      </c>
      <c r="F5552" s="1" t="s">
        <v>511</v>
      </c>
      <c r="G5552" s="1" t="s">
        <v>7516</v>
      </c>
      <c r="H5552" s="1" t="s">
        <v>7517</v>
      </c>
      <c r="I5552" s="1" t="s">
        <v>42</v>
      </c>
      <c r="J5552" s="1"/>
      <c r="K5552" s="1" t="s">
        <v>7518</v>
      </c>
      <c r="L5552" s="1" t="s">
        <v>53</v>
      </c>
      <c r="M5552" s="9">
        <v>45009.0</v>
      </c>
      <c r="N5552" s="9">
        <v>45009.0</v>
      </c>
      <c r="O5552" s="1"/>
      <c r="P5552" s="1">
        <v>8.33</v>
      </c>
      <c r="Q5552" s="1">
        <v>500000.0</v>
      </c>
      <c r="R5552" s="1">
        <v>198000.0</v>
      </c>
      <c r="S5552" s="9">
        <v>45119.0</v>
      </c>
      <c r="T5552" s="9">
        <v>45138.0</v>
      </c>
      <c r="U5552" s="1" t="s">
        <v>7525</v>
      </c>
      <c r="V5552" s="5">
        <v>16493.4</v>
      </c>
      <c r="W5552" s="11">
        <v>19462.212</v>
      </c>
      <c r="X5552" s="9">
        <v>45177.0</v>
      </c>
      <c r="Y5552" s="5">
        <v>17812.872</v>
      </c>
      <c r="Z5552" s="5">
        <v>12370.050000000001</v>
      </c>
      <c r="AA5552" s="9">
        <v>45183.0</v>
      </c>
      <c r="AB5552" s="1" t="s">
        <v>7526</v>
      </c>
      <c r="AC5552" s="1" t="s">
        <v>55</v>
      </c>
      <c r="AD5552" s="12" t="s">
        <v>46</v>
      </c>
      <c r="AE5552" s="12" t="s">
        <v>46</v>
      </c>
      <c r="AF5552" s="12" t="s">
        <v>47</v>
      </c>
      <c r="AG5552" s="12" t="s">
        <v>47</v>
      </c>
      <c r="AH5552" s="12" t="s">
        <v>47</v>
      </c>
      <c r="AI5552" s="12" t="s">
        <v>47</v>
      </c>
    </row>
    <row r="5553">
      <c r="A5553" s="1" t="s">
        <v>7515</v>
      </c>
      <c r="B5553" s="7"/>
      <c r="C5553" s="1" t="s">
        <v>36</v>
      </c>
      <c r="D5553" s="1" t="s">
        <v>96</v>
      </c>
      <c r="E5553" s="1" t="s">
        <v>38</v>
      </c>
      <c r="F5553" s="1" t="s">
        <v>511</v>
      </c>
      <c r="G5553" s="1" t="s">
        <v>7516</v>
      </c>
      <c r="H5553" s="1" t="s">
        <v>7517</v>
      </c>
      <c r="I5553" s="1" t="s">
        <v>42</v>
      </c>
      <c r="J5553" s="1"/>
      <c r="K5553" s="1" t="s">
        <v>7518</v>
      </c>
      <c r="L5553" s="1" t="s">
        <v>53</v>
      </c>
      <c r="M5553" s="9">
        <v>45009.0</v>
      </c>
      <c r="N5553" s="9">
        <v>45175.0</v>
      </c>
      <c r="O5553" s="1"/>
      <c r="P5553" s="1">
        <v>8.33</v>
      </c>
      <c r="Q5553" s="1">
        <v>276000.0</v>
      </c>
      <c r="R5553" s="1">
        <v>276000.0</v>
      </c>
      <c r="S5553" s="9">
        <v>45205.0</v>
      </c>
      <c r="T5553" s="14">
        <v>45215.0</v>
      </c>
      <c r="U5553" s="1" t="s">
        <v>7527</v>
      </c>
      <c r="V5553" s="5">
        <v>22990.8</v>
      </c>
      <c r="W5553" s="11">
        <v>27129.143999999997</v>
      </c>
      <c r="X5553" s="14">
        <v>45243.0</v>
      </c>
      <c r="Y5553" s="5">
        <v>24830.064</v>
      </c>
      <c r="Z5553" s="5">
        <v>17243.1</v>
      </c>
      <c r="AA5553" s="14">
        <v>45247.0</v>
      </c>
      <c r="AB5553" s="1" t="s">
        <v>7528</v>
      </c>
      <c r="AC5553" s="1" t="s">
        <v>55</v>
      </c>
      <c r="AD5553" s="12" t="s">
        <v>46</v>
      </c>
      <c r="AE5553" s="12" t="s">
        <v>47</v>
      </c>
      <c r="AF5553" s="12" t="s">
        <v>47</v>
      </c>
      <c r="AG5553" s="12" t="s">
        <v>47</v>
      </c>
      <c r="AH5553" s="12" t="s">
        <v>47</v>
      </c>
      <c r="AI5553" s="12" t="s">
        <v>47</v>
      </c>
    </row>
    <row r="5554">
      <c r="A5554" s="1" t="s">
        <v>7515</v>
      </c>
      <c r="B5554" s="7"/>
      <c r="C5554" s="1" t="s">
        <v>36</v>
      </c>
      <c r="D5554" s="1" t="s">
        <v>96</v>
      </c>
      <c r="E5554" s="1" t="s">
        <v>38</v>
      </c>
      <c r="F5554" s="1" t="s">
        <v>511</v>
      </c>
      <c r="G5554" s="1" t="s">
        <v>7516</v>
      </c>
      <c r="H5554" s="1" t="s">
        <v>7517</v>
      </c>
      <c r="I5554" s="1" t="s">
        <v>42</v>
      </c>
      <c r="J5554" s="1"/>
      <c r="K5554" s="1" t="s">
        <v>7518</v>
      </c>
      <c r="L5554" s="1" t="s">
        <v>53</v>
      </c>
      <c r="M5554" s="9">
        <v>45009.0</v>
      </c>
      <c r="N5554" s="9">
        <v>45009.0</v>
      </c>
      <c r="O5554" s="1"/>
      <c r="P5554" s="1">
        <v>8.33</v>
      </c>
      <c r="Q5554" s="1">
        <v>500000.0</v>
      </c>
      <c r="R5554" s="1">
        <v>2200000.0</v>
      </c>
      <c r="S5554" s="14">
        <v>45215.0</v>
      </c>
      <c r="T5554" s="9">
        <v>45231.0</v>
      </c>
      <c r="U5554" s="1" t="s">
        <v>5577</v>
      </c>
      <c r="V5554" s="5">
        <v>183260.0</v>
      </c>
      <c r="W5554" s="11">
        <v>216246.8</v>
      </c>
      <c r="X5554" s="9">
        <v>45231.0</v>
      </c>
      <c r="Y5554" s="5">
        <v>197920.8</v>
      </c>
      <c r="Z5554" s="5">
        <v>137445.0</v>
      </c>
      <c r="AA5554" s="9">
        <v>45231.0</v>
      </c>
      <c r="AB5554" s="1" t="s">
        <v>5577</v>
      </c>
      <c r="AC5554" s="1" t="s">
        <v>55</v>
      </c>
      <c r="AD5554" s="12" t="s">
        <v>46</v>
      </c>
      <c r="AE5554" s="12" t="s">
        <v>46</v>
      </c>
      <c r="AF5554" s="12" t="s">
        <v>47</v>
      </c>
      <c r="AG5554" s="12" t="s">
        <v>47</v>
      </c>
      <c r="AH5554" s="12" t="s">
        <v>47</v>
      </c>
      <c r="AI5554" s="12" t="s">
        <v>47</v>
      </c>
    </row>
    <row r="5555">
      <c r="A5555" s="1" t="s">
        <v>7515</v>
      </c>
      <c r="B5555" s="7"/>
      <c r="C5555" s="1" t="s">
        <v>36</v>
      </c>
      <c r="D5555" s="1" t="s">
        <v>96</v>
      </c>
      <c r="E5555" s="1" t="s">
        <v>38</v>
      </c>
      <c r="F5555" s="1" t="s">
        <v>511</v>
      </c>
      <c r="G5555" s="1" t="s">
        <v>7516</v>
      </c>
      <c r="H5555" s="1" t="s">
        <v>7517</v>
      </c>
      <c r="I5555" s="1" t="s">
        <v>42</v>
      </c>
      <c r="J5555" s="1"/>
      <c r="K5555" s="1" t="s">
        <v>7518</v>
      </c>
      <c r="L5555" s="1" t="s">
        <v>53</v>
      </c>
      <c r="M5555" s="9">
        <v>45009.0</v>
      </c>
      <c r="N5555" s="9">
        <v>45199.0</v>
      </c>
      <c r="O5555" s="1"/>
      <c r="P5555" s="1">
        <v>8.33</v>
      </c>
      <c r="Q5555" s="1">
        <v>180000.0</v>
      </c>
      <c r="R5555" s="1">
        <v>180000.0</v>
      </c>
      <c r="S5555" s="14">
        <v>45229.0</v>
      </c>
      <c r="T5555" s="14">
        <v>45248.0</v>
      </c>
      <c r="U5555" s="1" t="s">
        <v>5581</v>
      </c>
      <c r="V5555" s="5">
        <v>14994.0</v>
      </c>
      <c r="W5555" s="11">
        <v>17692.92</v>
      </c>
      <c r="X5555" s="14">
        <v>45287.0</v>
      </c>
      <c r="Y5555" s="5">
        <v>16193.519999999999</v>
      </c>
      <c r="Z5555" s="5">
        <v>11245.5</v>
      </c>
      <c r="AA5555" s="14">
        <v>45288.0</v>
      </c>
      <c r="AB5555" s="1" t="s">
        <v>7529</v>
      </c>
      <c r="AC5555" s="1" t="s">
        <v>55</v>
      </c>
      <c r="AD5555" s="12" t="s">
        <v>46</v>
      </c>
      <c r="AE5555" s="12" t="s">
        <v>47</v>
      </c>
      <c r="AF5555" s="12" t="s">
        <v>47</v>
      </c>
      <c r="AG5555" s="12" t="s">
        <v>47</v>
      </c>
      <c r="AH5555" s="12" t="s">
        <v>47</v>
      </c>
      <c r="AI5555" s="12" t="s">
        <v>47</v>
      </c>
    </row>
    <row r="5556">
      <c r="A5556" s="1" t="s">
        <v>7515</v>
      </c>
      <c r="B5556" s="7"/>
      <c r="C5556" s="1" t="s">
        <v>36</v>
      </c>
      <c r="D5556" s="1" t="s">
        <v>96</v>
      </c>
      <c r="E5556" s="1" t="s">
        <v>38</v>
      </c>
      <c r="F5556" s="1" t="s">
        <v>511</v>
      </c>
      <c r="G5556" s="1" t="s">
        <v>7516</v>
      </c>
      <c r="H5556" s="1" t="s">
        <v>7517</v>
      </c>
      <c r="I5556" s="1" t="s">
        <v>42</v>
      </c>
      <c r="J5556" s="1"/>
      <c r="K5556" s="1" t="s">
        <v>7518</v>
      </c>
      <c r="L5556" s="1" t="s">
        <v>53</v>
      </c>
      <c r="M5556" s="9">
        <v>45009.0</v>
      </c>
      <c r="N5556" s="9">
        <v>45009.0</v>
      </c>
      <c r="O5556" s="1"/>
      <c r="P5556" s="1">
        <v>8.33</v>
      </c>
      <c r="Q5556" s="1">
        <v>500000.0</v>
      </c>
      <c r="R5556" s="1">
        <v>401350.0</v>
      </c>
      <c r="S5556" s="9">
        <v>45261.0</v>
      </c>
      <c r="T5556" s="9">
        <v>45265.0</v>
      </c>
      <c r="U5556" s="1" t="s">
        <v>1034</v>
      </c>
      <c r="V5556" s="5">
        <v>33432.455</v>
      </c>
      <c r="W5556" s="11">
        <v>39450.2969</v>
      </c>
      <c r="X5556" s="9">
        <v>45265.0</v>
      </c>
      <c r="Y5556" s="5">
        <v>36107.051400000004</v>
      </c>
      <c r="Z5556" s="5">
        <v>25074.34125</v>
      </c>
      <c r="AA5556" s="9">
        <v>45265.0</v>
      </c>
      <c r="AB5556" s="1" t="s">
        <v>1034</v>
      </c>
      <c r="AC5556" s="1" t="s">
        <v>55</v>
      </c>
      <c r="AD5556" s="12" t="s">
        <v>46</v>
      </c>
      <c r="AE5556" s="12" t="s">
        <v>46</v>
      </c>
      <c r="AF5556" s="12" t="s">
        <v>47</v>
      </c>
      <c r="AG5556" s="12" t="s">
        <v>47</v>
      </c>
      <c r="AH5556" s="12" t="s">
        <v>47</v>
      </c>
      <c r="AI5556" s="12" t="s">
        <v>47</v>
      </c>
    </row>
    <row r="5557">
      <c r="A5557" s="1" t="s">
        <v>7515</v>
      </c>
      <c r="B5557" s="7"/>
      <c r="C5557" s="1" t="s">
        <v>36</v>
      </c>
      <c r="D5557" s="1" t="s">
        <v>96</v>
      </c>
      <c r="E5557" s="1" t="s">
        <v>38</v>
      </c>
      <c r="F5557" s="1" t="s">
        <v>511</v>
      </c>
      <c r="G5557" s="1" t="s">
        <v>7516</v>
      </c>
      <c r="H5557" s="1" t="s">
        <v>7517</v>
      </c>
      <c r="I5557" s="1" t="s">
        <v>42</v>
      </c>
      <c r="J5557" s="1"/>
      <c r="K5557" s="1" t="s">
        <v>7518</v>
      </c>
      <c r="L5557" s="1" t="s">
        <v>53</v>
      </c>
      <c r="M5557" s="9">
        <v>45009.0</v>
      </c>
      <c r="N5557" s="14">
        <v>45211.0</v>
      </c>
      <c r="O5557" s="1"/>
      <c r="P5557" s="1">
        <v>8.33</v>
      </c>
      <c r="Q5557" s="1">
        <v>288000.0</v>
      </c>
      <c r="R5557" s="1">
        <v>288000.0</v>
      </c>
      <c r="S5557" s="14">
        <v>45242.0</v>
      </c>
      <c r="T5557" s="9">
        <v>45294.0</v>
      </c>
      <c r="U5557" s="1" t="s">
        <v>7530</v>
      </c>
      <c r="V5557" s="5">
        <v>23990.4</v>
      </c>
      <c r="W5557" s="11">
        <v>28308.672</v>
      </c>
      <c r="X5557" s="9">
        <v>45308.0</v>
      </c>
      <c r="Y5557" s="5">
        <v>25909.631999999998</v>
      </c>
      <c r="Z5557" s="5">
        <v>17992.800000000003</v>
      </c>
      <c r="AA5557" s="9">
        <v>45337.0</v>
      </c>
      <c r="AB5557" s="1" t="s">
        <v>7531</v>
      </c>
      <c r="AC5557" s="1" t="s">
        <v>55</v>
      </c>
      <c r="AD5557" s="12" t="s">
        <v>46</v>
      </c>
      <c r="AE5557" s="12" t="s">
        <v>47</v>
      </c>
      <c r="AF5557" s="12" t="s">
        <v>47</v>
      </c>
      <c r="AG5557" s="12" t="s">
        <v>47</v>
      </c>
      <c r="AH5557" s="12" t="s">
        <v>47</v>
      </c>
      <c r="AI5557" s="12" t="s">
        <v>47</v>
      </c>
    </row>
    <row r="5558">
      <c r="A5558" s="1" t="s">
        <v>7515</v>
      </c>
      <c r="B5558" s="7"/>
      <c r="C5558" s="1" t="s">
        <v>36</v>
      </c>
      <c r="D5558" s="1" t="s">
        <v>96</v>
      </c>
      <c r="E5558" s="1" t="s">
        <v>38</v>
      </c>
      <c r="F5558" s="1" t="s">
        <v>511</v>
      </c>
      <c r="G5558" s="1" t="s">
        <v>7516</v>
      </c>
      <c r="H5558" s="1" t="s">
        <v>7517</v>
      </c>
      <c r="I5558" s="1" t="s">
        <v>42</v>
      </c>
      <c r="J5558" s="1"/>
      <c r="K5558" s="1" t="s">
        <v>7518</v>
      </c>
      <c r="L5558" s="1" t="s">
        <v>53</v>
      </c>
      <c r="M5558" s="9">
        <v>45009.0</v>
      </c>
      <c r="N5558" s="9">
        <v>45009.0</v>
      </c>
      <c r="O5558" s="1"/>
      <c r="P5558" s="1">
        <v>8.33</v>
      </c>
      <c r="Q5558" s="1">
        <v>500000.0</v>
      </c>
      <c r="R5558" s="1">
        <v>748680.0</v>
      </c>
      <c r="S5558" s="9">
        <v>45307.0</v>
      </c>
      <c r="T5558" s="9">
        <v>45309.0</v>
      </c>
      <c r="U5558" s="1" t="s">
        <v>4294</v>
      </c>
      <c r="V5558" s="5">
        <v>62365.044</v>
      </c>
      <c r="W5558" s="11">
        <v>73590.75192</v>
      </c>
      <c r="X5558" s="9">
        <v>45309.0</v>
      </c>
      <c r="Y5558" s="5">
        <v>67354.24751999999</v>
      </c>
      <c r="Z5558" s="5">
        <v>46773.783</v>
      </c>
      <c r="AA5558" s="9">
        <v>45309.0</v>
      </c>
      <c r="AB5558" s="1" t="s">
        <v>4294</v>
      </c>
      <c r="AC5558" s="1" t="s">
        <v>55</v>
      </c>
      <c r="AD5558" s="12" t="s">
        <v>46</v>
      </c>
      <c r="AE5558" s="12" t="s">
        <v>46</v>
      </c>
      <c r="AF5558" s="12" t="s">
        <v>47</v>
      </c>
      <c r="AG5558" s="12" t="s">
        <v>47</v>
      </c>
      <c r="AH5558" s="12" t="s">
        <v>47</v>
      </c>
      <c r="AI5558" s="12" t="s">
        <v>47</v>
      </c>
    </row>
    <row r="5559">
      <c r="A5559" s="1" t="s">
        <v>7515</v>
      </c>
      <c r="B5559" s="7"/>
      <c r="C5559" s="1" t="s">
        <v>36</v>
      </c>
      <c r="D5559" s="1" t="s">
        <v>96</v>
      </c>
      <c r="E5559" s="1" t="s">
        <v>38</v>
      </c>
      <c r="F5559" s="1" t="s">
        <v>511</v>
      </c>
      <c r="G5559" s="1" t="s">
        <v>7516</v>
      </c>
      <c r="H5559" s="1" t="s">
        <v>7517</v>
      </c>
      <c r="I5559" s="1" t="s">
        <v>42</v>
      </c>
      <c r="J5559" s="1"/>
      <c r="K5559" s="1" t="s">
        <v>7518</v>
      </c>
      <c r="L5559" s="1" t="s">
        <v>53</v>
      </c>
      <c r="M5559" s="9">
        <v>45009.0</v>
      </c>
      <c r="N5559" s="14">
        <v>45282.0</v>
      </c>
      <c r="O5559" s="1"/>
      <c r="P5559" s="1">
        <v>8.33</v>
      </c>
      <c r="Q5559" s="1">
        <v>228000.0</v>
      </c>
      <c r="R5559" s="1">
        <v>228000.0</v>
      </c>
      <c r="S5559" s="9">
        <v>45313.0</v>
      </c>
      <c r="T5559" s="9">
        <v>45334.0</v>
      </c>
      <c r="U5559" s="1" t="s">
        <v>7532</v>
      </c>
      <c r="V5559" s="5">
        <v>18992.4</v>
      </c>
      <c r="W5559" s="11">
        <v>22411.032</v>
      </c>
      <c r="X5559" s="9">
        <v>45353.0</v>
      </c>
      <c r="Y5559" s="5">
        <v>20511.791999999998</v>
      </c>
      <c r="Z5559" s="5">
        <v>14244.300000000001</v>
      </c>
      <c r="AA5559" s="9">
        <v>45358.0</v>
      </c>
      <c r="AB5559" s="1" t="s">
        <v>7533</v>
      </c>
      <c r="AC5559" s="1" t="s">
        <v>55</v>
      </c>
      <c r="AD5559" s="12" t="s">
        <v>46</v>
      </c>
      <c r="AE5559" s="12" t="s">
        <v>47</v>
      </c>
      <c r="AF5559" s="12" t="s">
        <v>47</v>
      </c>
      <c r="AG5559" s="12" t="s">
        <v>47</v>
      </c>
      <c r="AH5559" s="12" t="s">
        <v>47</v>
      </c>
      <c r="AI5559" s="12" t="s">
        <v>47</v>
      </c>
    </row>
    <row r="5560">
      <c r="A5560" s="1" t="s">
        <v>7515</v>
      </c>
      <c r="B5560" s="7"/>
      <c r="C5560" s="1" t="s">
        <v>36</v>
      </c>
      <c r="D5560" s="1" t="s">
        <v>96</v>
      </c>
      <c r="E5560" s="1" t="s">
        <v>38</v>
      </c>
      <c r="F5560" s="1" t="s">
        <v>511</v>
      </c>
      <c r="G5560" s="1" t="s">
        <v>7516</v>
      </c>
      <c r="H5560" s="1" t="s">
        <v>7517</v>
      </c>
      <c r="I5560" s="1" t="s">
        <v>42</v>
      </c>
      <c r="J5560" s="1"/>
      <c r="K5560" s="1" t="s">
        <v>7518</v>
      </c>
      <c r="L5560" s="1" t="s">
        <v>53</v>
      </c>
      <c r="M5560" s="9">
        <v>45009.0</v>
      </c>
      <c r="N5560" s="14">
        <v>45289.0</v>
      </c>
      <c r="O5560" s="1"/>
      <c r="P5560" s="1">
        <v>8.33</v>
      </c>
      <c r="Q5560" s="1">
        <v>264000.0</v>
      </c>
      <c r="R5560" s="1">
        <v>264000.0</v>
      </c>
      <c r="S5560" s="9">
        <v>45320.0</v>
      </c>
      <c r="T5560" s="9">
        <v>45334.0</v>
      </c>
      <c r="U5560" s="1" t="s">
        <v>7534</v>
      </c>
      <c r="V5560" s="5">
        <v>21991.2</v>
      </c>
      <c r="W5560" s="11">
        <v>25949.615999999998</v>
      </c>
      <c r="X5560" s="9">
        <v>45363.0</v>
      </c>
      <c r="Y5560" s="5">
        <v>23750.496</v>
      </c>
      <c r="Z5560" s="5">
        <v>16493.4</v>
      </c>
      <c r="AA5560" s="9">
        <v>45366.0</v>
      </c>
      <c r="AB5560" s="1" t="s">
        <v>7535</v>
      </c>
      <c r="AC5560" s="1" t="s">
        <v>55</v>
      </c>
      <c r="AD5560" s="12" t="s">
        <v>46</v>
      </c>
      <c r="AE5560" s="12" t="s">
        <v>47</v>
      </c>
      <c r="AF5560" s="12" t="s">
        <v>47</v>
      </c>
      <c r="AG5560" s="12" t="s">
        <v>47</v>
      </c>
      <c r="AH5560" s="12" t="s">
        <v>47</v>
      </c>
      <c r="AI5560" s="12" t="s">
        <v>47</v>
      </c>
    </row>
    <row r="5561">
      <c r="A5561" s="1" t="s">
        <v>7515</v>
      </c>
      <c r="B5561" s="7"/>
      <c r="C5561" s="1" t="s">
        <v>36</v>
      </c>
      <c r="D5561" s="1" t="s">
        <v>96</v>
      </c>
      <c r="E5561" s="1" t="s">
        <v>38</v>
      </c>
      <c r="F5561" s="1" t="s">
        <v>511</v>
      </c>
      <c r="G5561" s="1" t="s">
        <v>7516</v>
      </c>
      <c r="H5561" s="1" t="s">
        <v>7517</v>
      </c>
      <c r="I5561" s="1" t="s">
        <v>42</v>
      </c>
      <c r="J5561" s="1"/>
      <c r="K5561" s="1" t="s">
        <v>7518</v>
      </c>
      <c r="L5561" s="1" t="s">
        <v>53</v>
      </c>
      <c r="M5561" s="9">
        <v>45009.0</v>
      </c>
      <c r="N5561" s="9">
        <v>45009.0</v>
      </c>
      <c r="O5561" s="1"/>
      <c r="P5561" s="1">
        <v>8.33</v>
      </c>
      <c r="Q5561" s="1">
        <v>500000.0</v>
      </c>
      <c r="R5561" s="1">
        <v>900000.0</v>
      </c>
      <c r="S5561" s="9">
        <v>45323.0</v>
      </c>
      <c r="T5561" s="9">
        <v>45338.0</v>
      </c>
      <c r="U5561" s="1" t="s">
        <v>2392</v>
      </c>
      <c r="V5561" s="5">
        <v>74970.0</v>
      </c>
      <c r="W5561" s="11">
        <v>88464.59999999999</v>
      </c>
      <c r="X5561" s="9">
        <v>45338.0</v>
      </c>
      <c r="Y5561" s="5">
        <v>80967.59999999999</v>
      </c>
      <c r="Z5561" s="5">
        <v>56227.5</v>
      </c>
      <c r="AA5561" s="9">
        <v>45338.0</v>
      </c>
      <c r="AB5561" s="1" t="s">
        <v>2392</v>
      </c>
      <c r="AC5561" s="1" t="s">
        <v>55</v>
      </c>
      <c r="AD5561" s="12" t="s">
        <v>46</v>
      </c>
      <c r="AE5561" s="12" t="s">
        <v>46</v>
      </c>
      <c r="AF5561" s="12" t="s">
        <v>47</v>
      </c>
      <c r="AG5561" s="12" t="s">
        <v>47</v>
      </c>
      <c r="AH5561" s="12" t="s">
        <v>47</v>
      </c>
      <c r="AI5561" s="12" t="s">
        <v>47</v>
      </c>
    </row>
    <row r="5562">
      <c r="A5562" s="1" t="s">
        <v>7515</v>
      </c>
      <c r="B5562" s="7"/>
      <c r="C5562" s="1" t="s">
        <v>36</v>
      </c>
      <c r="D5562" s="1" t="s">
        <v>96</v>
      </c>
      <c r="E5562" s="1" t="s">
        <v>38</v>
      </c>
      <c r="F5562" s="1" t="s">
        <v>511</v>
      </c>
      <c r="G5562" s="1" t="s">
        <v>7516</v>
      </c>
      <c r="H5562" s="1" t="s">
        <v>7517</v>
      </c>
      <c r="I5562" s="1" t="s">
        <v>42</v>
      </c>
      <c r="J5562" s="1"/>
      <c r="K5562" s="1" t="s">
        <v>7518</v>
      </c>
      <c r="L5562" s="1" t="s">
        <v>53</v>
      </c>
      <c r="M5562" s="9">
        <v>45009.0</v>
      </c>
      <c r="N5562" s="9">
        <v>45009.0</v>
      </c>
      <c r="O5562" s="1"/>
      <c r="P5562" s="1">
        <v>8.33</v>
      </c>
      <c r="Q5562" s="1">
        <v>500000.0</v>
      </c>
      <c r="R5562" s="1">
        <v>336000.0</v>
      </c>
      <c r="S5562" s="9">
        <v>44962.0</v>
      </c>
      <c r="T5562" s="9">
        <v>45338.0</v>
      </c>
      <c r="U5562" s="1" t="s">
        <v>7536</v>
      </c>
      <c r="V5562" s="5">
        <v>27988.8</v>
      </c>
      <c r="W5562" s="11">
        <v>33026.784</v>
      </c>
      <c r="X5562" s="9">
        <v>45356.0</v>
      </c>
      <c r="Y5562" s="5">
        <v>30227.904</v>
      </c>
      <c r="Z5562" s="5">
        <v>20991.6</v>
      </c>
      <c r="AA5562" s="9">
        <v>45358.0</v>
      </c>
      <c r="AB5562" s="1" t="s">
        <v>7537</v>
      </c>
      <c r="AC5562" s="1" t="s">
        <v>55</v>
      </c>
      <c r="AD5562" s="12" t="s">
        <v>46</v>
      </c>
      <c r="AE5562" s="12" t="s">
        <v>46</v>
      </c>
      <c r="AF5562" s="12" t="s">
        <v>46</v>
      </c>
      <c r="AG5562" s="12" t="s">
        <v>47</v>
      </c>
      <c r="AH5562" s="12" t="s">
        <v>47</v>
      </c>
      <c r="AI5562" s="12" t="s">
        <v>47</v>
      </c>
    </row>
    <row r="5563">
      <c r="A5563" s="1" t="s">
        <v>7515</v>
      </c>
      <c r="B5563" s="7"/>
      <c r="C5563" s="1" t="s">
        <v>36</v>
      </c>
      <c r="D5563" s="1" t="s">
        <v>96</v>
      </c>
      <c r="E5563" s="1" t="s">
        <v>38</v>
      </c>
      <c r="F5563" s="1" t="s">
        <v>511</v>
      </c>
      <c r="G5563" s="1" t="s">
        <v>7516</v>
      </c>
      <c r="H5563" s="1" t="s">
        <v>7517</v>
      </c>
      <c r="I5563" s="1" t="s">
        <v>42</v>
      </c>
      <c r="J5563" s="1"/>
      <c r="K5563" s="1" t="s">
        <v>7518</v>
      </c>
      <c r="L5563" s="1" t="s">
        <v>53</v>
      </c>
      <c r="M5563" s="9">
        <v>45009.0</v>
      </c>
      <c r="N5563" s="9">
        <v>45333.0</v>
      </c>
      <c r="O5563" s="1"/>
      <c r="P5563" s="1">
        <v>8.33</v>
      </c>
      <c r="Q5563" s="1">
        <v>276000.0</v>
      </c>
      <c r="R5563" s="1">
        <v>276000.0</v>
      </c>
      <c r="S5563" s="9">
        <v>45362.0</v>
      </c>
      <c r="T5563" s="9">
        <v>45370.0</v>
      </c>
      <c r="U5563" s="1" t="s">
        <v>7538</v>
      </c>
      <c r="V5563" s="5">
        <v>22990.8</v>
      </c>
      <c r="W5563" s="11">
        <v>27129.143999999997</v>
      </c>
      <c r="X5563" s="9">
        <v>45397.0</v>
      </c>
      <c r="Y5563" s="5">
        <v>24830.064</v>
      </c>
      <c r="Z5563" s="5">
        <v>17243.1</v>
      </c>
      <c r="AA5563" s="9">
        <v>45401.0</v>
      </c>
      <c r="AB5563" s="1" t="s">
        <v>7539</v>
      </c>
      <c r="AC5563" s="1" t="s">
        <v>55</v>
      </c>
      <c r="AD5563" s="12" t="s">
        <v>46</v>
      </c>
      <c r="AE5563" s="12" t="s">
        <v>47</v>
      </c>
      <c r="AF5563" s="12" t="s">
        <v>47</v>
      </c>
      <c r="AG5563" s="12" t="s">
        <v>47</v>
      </c>
      <c r="AH5563" s="12" t="s">
        <v>137</v>
      </c>
      <c r="AI5563" s="12" t="s">
        <v>137</v>
      </c>
    </row>
    <row r="5564">
      <c r="A5564" s="1" t="s">
        <v>7515</v>
      </c>
      <c r="B5564" s="7"/>
      <c r="C5564" s="1" t="s">
        <v>36</v>
      </c>
      <c r="D5564" s="1" t="s">
        <v>96</v>
      </c>
      <c r="E5564" s="1" t="s">
        <v>38</v>
      </c>
      <c r="F5564" s="1" t="s">
        <v>511</v>
      </c>
      <c r="G5564" s="1" t="s">
        <v>7516</v>
      </c>
      <c r="H5564" s="1" t="s">
        <v>7517</v>
      </c>
      <c r="I5564" s="1" t="s">
        <v>42</v>
      </c>
      <c r="J5564" s="1"/>
      <c r="K5564" s="1" t="s">
        <v>7518</v>
      </c>
      <c r="L5564" s="1" t="s">
        <v>53</v>
      </c>
      <c r="M5564" s="9">
        <v>45009.0</v>
      </c>
      <c r="N5564" s="9">
        <v>45009.0</v>
      </c>
      <c r="O5564" s="1"/>
      <c r="P5564" s="1">
        <v>8.33</v>
      </c>
      <c r="Q5564" s="1">
        <v>550000.0</v>
      </c>
      <c r="R5564" s="1">
        <v>300000.0</v>
      </c>
      <c r="S5564" s="10">
        <v>45039.0</v>
      </c>
      <c r="V5564" s="5">
        <v>24990.0</v>
      </c>
      <c r="W5564" s="11">
        <v>29488.199999999997</v>
      </c>
      <c r="Z5564" s="5">
        <v>18742.5</v>
      </c>
      <c r="AC5564" s="1" t="s">
        <v>45</v>
      </c>
      <c r="AD5564" s="12" t="s">
        <v>46</v>
      </c>
      <c r="AE5564" s="12" t="s">
        <v>46</v>
      </c>
      <c r="AF5564" s="12" t="s">
        <v>47</v>
      </c>
    </row>
    <row r="5565">
      <c r="A5565" s="1" t="s">
        <v>7540</v>
      </c>
      <c r="B5565" s="7"/>
      <c r="C5565" s="1" t="s">
        <v>36</v>
      </c>
      <c r="D5565" s="1" t="s">
        <v>96</v>
      </c>
      <c r="E5565" s="1" t="s">
        <v>212</v>
      </c>
      <c r="F5565" s="1" t="s">
        <v>737</v>
      </c>
      <c r="G5565" s="1" t="s">
        <v>152</v>
      </c>
      <c r="H5565" s="1" t="s">
        <v>153</v>
      </c>
      <c r="I5565" s="1" t="s">
        <v>234</v>
      </c>
      <c r="J5565" s="1"/>
      <c r="K5565" s="1" t="s">
        <v>7541</v>
      </c>
      <c r="L5565" s="1" t="s">
        <v>53</v>
      </c>
      <c r="M5565" s="9">
        <v>45293.0</v>
      </c>
      <c r="N5565" s="9">
        <v>45323.0</v>
      </c>
      <c r="O5565" s="1"/>
      <c r="P5565" s="1">
        <v>8.33</v>
      </c>
      <c r="Q5565" s="1">
        <v>500000.0</v>
      </c>
      <c r="R5565" s="1">
        <v>300000.0</v>
      </c>
      <c r="S5565" s="10">
        <v>45353.0</v>
      </c>
      <c r="V5565" s="5">
        <v>24990.0</v>
      </c>
      <c r="W5565" s="11">
        <v>29488.199999999997</v>
      </c>
      <c r="Z5565" s="5">
        <v>18742.5</v>
      </c>
      <c r="AB5565" s="1"/>
      <c r="AC5565" s="1" t="s">
        <v>45</v>
      </c>
      <c r="AD5565" s="12" t="s">
        <v>47</v>
      </c>
      <c r="AE5565" s="12" t="s">
        <v>47</v>
      </c>
      <c r="AF5565" s="12" t="s">
        <v>47</v>
      </c>
    </row>
    <row r="5566">
      <c r="A5566" s="1" t="s">
        <v>7542</v>
      </c>
      <c r="B5566" s="7"/>
      <c r="C5566" s="1" t="s">
        <v>36</v>
      </c>
      <c r="D5566" s="1" t="s">
        <v>102</v>
      </c>
      <c r="E5566" s="1" t="s">
        <v>38</v>
      </c>
      <c r="F5566" s="1" t="s">
        <v>972</v>
      </c>
      <c r="G5566" s="1" t="s">
        <v>152</v>
      </c>
      <c r="H5566" s="1" t="s">
        <v>153</v>
      </c>
      <c r="I5566" s="1" t="s">
        <v>123</v>
      </c>
      <c r="J5566" s="1"/>
      <c r="K5566" s="1" t="s">
        <v>7543</v>
      </c>
      <c r="L5566" s="1" t="s">
        <v>143</v>
      </c>
      <c r="M5566" s="9">
        <v>44681.0</v>
      </c>
      <c r="N5566" s="9">
        <v>45293.0</v>
      </c>
      <c r="O5566" s="1"/>
      <c r="P5566" s="1">
        <v>8.33</v>
      </c>
      <c r="Q5566" s="1">
        <v>100000.0</v>
      </c>
      <c r="R5566" s="1">
        <v>338400.0</v>
      </c>
      <c r="S5566" s="9">
        <v>45293.0</v>
      </c>
      <c r="T5566" s="9">
        <v>45306.0</v>
      </c>
      <c r="U5566" s="1" t="s">
        <v>7544</v>
      </c>
      <c r="V5566" s="5">
        <v>28188.72</v>
      </c>
      <c r="W5566" s="11">
        <v>33262.6896</v>
      </c>
      <c r="X5566" s="14">
        <v>45251.0</v>
      </c>
      <c r="Y5566" s="5">
        <v>30443.8176</v>
      </c>
      <c r="Z5566" s="5">
        <v>21141.54</v>
      </c>
      <c r="AA5566" s="14">
        <v>45255.0</v>
      </c>
      <c r="AB5566" s="1" t="s">
        <v>7544</v>
      </c>
      <c r="AC5566" s="1" t="s">
        <v>55</v>
      </c>
      <c r="AD5566" s="12" t="s">
        <v>46</v>
      </c>
      <c r="AE5566" s="12" t="s">
        <v>47</v>
      </c>
      <c r="AF5566" s="12" t="s">
        <v>47</v>
      </c>
      <c r="AG5566" s="12" t="s">
        <v>47</v>
      </c>
      <c r="AH5566" s="12" t="s">
        <v>47</v>
      </c>
      <c r="AI5566" s="12" t="s">
        <v>47</v>
      </c>
    </row>
    <row r="5567">
      <c r="A5567" s="1" t="s">
        <v>7542</v>
      </c>
      <c r="B5567" s="7"/>
      <c r="C5567" s="1" t="s">
        <v>36</v>
      </c>
      <c r="D5567" s="1" t="s">
        <v>102</v>
      </c>
      <c r="E5567" s="1" t="s">
        <v>38</v>
      </c>
      <c r="F5567" s="1" t="s">
        <v>329</v>
      </c>
      <c r="G5567" s="1" t="s">
        <v>152</v>
      </c>
      <c r="H5567" s="1" t="s">
        <v>153</v>
      </c>
      <c r="I5567" s="1" t="s">
        <v>123</v>
      </c>
      <c r="J5567" s="1"/>
      <c r="K5567" s="1" t="s">
        <v>7543</v>
      </c>
      <c r="L5567" s="1" t="s">
        <v>143</v>
      </c>
      <c r="M5567" s="9">
        <v>44681.0</v>
      </c>
      <c r="N5567" s="9">
        <v>44681.0</v>
      </c>
      <c r="O5567" s="1"/>
      <c r="P5567" s="1">
        <v>8.33</v>
      </c>
      <c r="Q5567" s="1">
        <v>300000.0</v>
      </c>
      <c r="R5567" s="1">
        <v>300000.0</v>
      </c>
      <c r="S5567" s="10">
        <v>44771.0</v>
      </c>
      <c r="V5567" s="5">
        <v>24990.0</v>
      </c>
      <c r="W5567" s="11">
        <v>29488.199999999997</v>
      </c>
      <c r="Z5567" s="5">
        <v>18742.5</v>
      </c>
      <c r="AB5567" s="1"/>
      <c r="AC5567" s="1" t="s">
        <v>45</v>
      </c>
      <c r="AD5567" s="12" t="s">
        <v>46</v>
      </c>
      <c r="AE5567" s="12" t="s">
        <v>46</v>
      </c>
      <c r="AF5567" s="12" t="s">
        <v>46</v>
      </c>
    </row>
    <row r="5568">
      <c r="A5568" s="1" t="s">
        <v>7542</v>
      </c>
      <c r="B5568" s="7"/>
      <c r="C5568" s="1" t="s">
        <v>36</v>
      </c>
      <c r="D5568" s="1" t="s">
        <v>102</v>
      </c>
      <c r="E5568" s="1" t="s">
        <v>38</v>
      </c>
      <c r="F5568" s="1" t="s">
        <v>90</v>
      </c>
      <c r="G5568" s="1" t="s">
        <v>152</v>
      </c>
      <c r="H5568" s="1" t="s">
        <v>153</v>
      </c>
      <c r="I5568" s="1" t="s">
        <v>123</v>
      </c>
      <c r="J5568" s="1"/>
      <c r="K5568" s="1" t="s">
        <v>7543</v>
      </c>
      <c r="L5568" s="1" t="s">
        <v>143</v>
      </c>
      <c r="M5568" s="9">
        <v>44681.0</v>
      </c>
      <c r="N5568" s="9">
        <v>44681.0</v>
      </c>
      <c r="P5568" s="1">
        <v>8.33</v>
      </c>
      <c r="Q5568" s="1">
        <v>900000.0</v>
      </c>
      <c r="R5568" s="1">
        <v>300000.0</v>
      </c>
      <c r="S5568" s="10">
        <v>44711.0</v>
      </c>
      <c r="V5568" s="5">
        <v>24990.0</v>
      </c>
      <c r="W5568" s="11">
        <v>29488.199999999997</v>
      </c>
      <c r="Z5568" s="5">
        <v>18742.5</v>
      </c>
      <c r="AC5568" s="1" t="s">
        <v>45</v>
      </c>
      <c r="AD5568" s="12" t="s">
        <v>46</v>
      </c>
      <c r="AE5568" s="12" t="s">
        <v>46</v>
      </c>
      <c r="AF5568" s="12" t="s">
        <v>46</v>
      </c>
    </row>
    <row r="5569">
      <c r="A5569" s="1" t="s">
        <v>7545</v>
      </c>
      <c r="B5569" s="7"/>
      <c r="C5569" s="1" t="s">
        <v>36</v>
      </c>
      <c r="D5569" s="1" t="s">
        <v>37</v>
      </c>
      <c r="E5569" s="1" t="s">
        <v>113</v>
      </c>
      <c r="F5569" s="1" t="s">
        <v>630</v>
      </c>
      <c r="G5569" s="1" t="s">
        <v>152</v>
      </c>
      <c r="H5569" s="1" t="s">
        <v>317</v>
      </c>
      <c r="I5569" s="1" t="s">
        <v>42</v>
      </c>
      <c r="J5569" s="1"/>
      <c r="K5569" s="1" t="s">
        <v>7546</v>
      </c>
      <c r="L5569" s="1" t="s">
        <v>99</v>
      </c>
      <c r="M5569" s="9">
        <v>45031.0</v>
      </c>
      <c r="N5569" s="9">
        <v>45033.0</v>
      </c>
      <c r="O5569" s="1"/>
      <c r="P5569" s="1">
        <v>7.0</v>
      </c>
      <c r="Q5569" s="1">
        <v>550000.0</v>
      </c>
      <c r="R5569" s="1">
        <v>600000.0</v>
      </c>
      <c r="S5569" s="9">
        <v>44991.0</v>
      </c>
      <c r="T5569" s="9">
        <v>45033.0</v>
      </c>
      <c r="U5569" s="1" t="s">
        <v>7547</v>
      </c>
      <c r="V5569" s="5">
        <v>42000.0</v>
      </c>
      <c r="W5569" s="11">
        <v>49560.0</v>
      </c>
      <c r="X5569" s="9">
        <v>45021.0</v>
      </c>
      <c r="Y5569" s="5">
        <v>45360.0</v>
      </c>
      <c r="Z5569" s="5">
        <v>31500.0</v>
      </c>
      <c r="AA5569" s="9">
        <v>45025.0</v>
      </c>
      <c r="AB5569" s="1" t="s">
        <v>7547</v>
      </c>
      <c r="AC5569" s="1" t="s">
        <v>55</v>
      </c>
      <c r="AD5569" s="12" t="s">
        <v>47</v>
      </c>
      <c r="AE5569" s="12" t="s">
        <v>47</v>
      </c>
      <c r="AF5569" s="12" t="s">
        <v>46</v>
      </c>
      <c r="AG5569" s="12" t="s">
        <v>47</v>
      </c>
      <c r="AH5569" s="12" t="s">
        <v>47</v>
      </c>
      <c r="AI5569" s="12" t="s">
        <v>47</v>
      </c>
    </row>
    <row r="5570">
      <c r="A5570" s="1" t="s">
        <v>7548</v>
      </c>
      <c r="B5570" s="7"/>
      <c r="C5570" s="1" t="s">
        <v>132</v>
      </c>
      <c r="D5570" s="1" t="s">
        <v>96</v>
      </c>
      <c r="E5570" s="1" t="s">
        <v>113</v>
      </c>
      <c r="F5570" s="1" t="s">
        <v>634</v>
      </c>
      <c r="G5570" s="1" t="s">
        <v>152</v>
      </c>
      <c r="H5570" s="1" t="s">
        <v>317</v>
      </c>
      <c r="I5570" s="1" t="s">
        <v>42</v>
      </c>
      <c r="J5570" s="1"/>
      <c r="K5570" s="1" t="s">
        <v>7549</v>
      </c>
      <c r="L5570" s="1" t="s">
        <v>347</v>
      </c>
      <c r="M5570" s="9">
        <v>44761.0</v>
      </c>
      <c r="N5570" s="9">
        <v>44816.0</v>
      </c>
      <c r="O5570" s="1"/>
      <c r="P5570" s="1">
        <v>8.33</v>
      </c>
      <c r="Q5570" s="1">
        <v>500000.0</v>
      </c>
      <c r="R5570" s="1">
        <v>400000.0</v>
      </c>
      <c r="S5570" s="9">
        <v>44904.0</v>
      </c>
      <c r="T5570" s="14">
        <v>44844.0</v>
      </c>
      <c r="U5570" s="1" t="s">
        <v>7550</v>
      </c>
      <c r="V5570" s="5">
        <v>33320.0</v>
      </c>
      <c r="W5570" s="11">
        <v>39317.6</v>
      </c>
      <c r="X5570" s="9">
        <v>44934.0</v>
      </c>
      <c r="Y5570" s="5">
        <v>35985.6</v>
      </c>
      <c r="Z5570" s="5">
        <v>24990.0</v>
      </c>
      <c r="AA5570" s="14">
        <v>44847.0</v>
      </c>
      <c r="AB5570" s="1" t="s">
        <v>7550</v>
      </c>
      <c r="AC5570" s="1" t="s">
        <v>55</v>
      </c>
      <c r="AD5570" s="12" t="s">
        <v>46</v>
      </c>
      <c r="AE5570" s="12" t="s">
        <v>46</v>
      </c>
      <c r="AF5570" s="12" t="s">
        <v>46</v>
      </c>
      <c r="AG5570" s="12" t="s">
        <v>46</v>
      </c>
      <c r="AH5570" s="12" t="s">
        <v>46</v>
      </c>
      <c r="AI5570" s="12" t="s">
        <v>46</v>
      </c>
    </row>
    <row r="5571">
      <c r="A5571" s="1" t="s">
        <v>7548</v>
      </c>
      <c r="B5571" s="7"/>
      <c r="C5571" s="1" t="s">
        <v>132</v>
      </c>
      <c r="D5571" s="1" t="s">
        <v>96</v>
      </c>
      <c r="E5571" s="1" t="s">
        <v>113</v>
      </c>
      <c r="F5571" s="1" t="s">
        <v>634</v>
      </c>
      <c r="G5571" s="1" t="s">
        <v>152</v>
      </c>
      <c r="H5571" s="1" t="s">
        <v>317</v>
      </c>
      <c r="I5571" s="1" t="s">
        <v>42</v>
      </c>
      <c r="J5571" s="1"/>
      <c r="K5571" s="1" t="s">
        <v>7549</v>
      </c>
      <c r="L5571" s="1" t="s">
        <v>347</v>
      </c>
      <c r="M5571" s="9">
        <v>44761.0</v>
      </c>
      <c r="N5571" s="14">
        <v>44910.0</v>
      </c>
      <c r="O5571" s="1"/>
      <c r="P5571" s="1">
        <v>8.33</v>
      </c>
      <c r="Q5571" s="1">
        <v>200000.0</v>
      </c>
      <c r="R5571" s="1">
        <v>360000.0</v>
      </c>
      <c r="S5571" s="14">
        <v>44910.0</v>
      </c>
      <c r="T5571" s="9">
        <v>45264.0</v>
      </c>
      <c r="U5571" s="1" t="s">
        <v>7551</v>
      </c>
      <c r="V5571" s="5">
        <v>29988.0</v>
      </c>
      <c r="W5571" s="11">
        <v>35385.84</v>
      </c>
      <c r="X5571" s="9">
        <v>45264.0</v>
      </c>
      <c r="Y5571" s="5">
        <v>32387.039999999997</v>
      </c>
      <c r="Z5571" s="5">
        <v>22491.0</v>
      </c>
      <c r="AA5571" s="9">
        <v>45264.0</v>
      </c>
      <c r="AB5571" s="1" t="s">
        <v>7551</v>
      </c>
      <c r="AC5571" s="1" t="s">
        <v>55</v>
      </c>
      <c r="AD5571" s="12" t="s">
        <v>46</v>
      </c>
      <c r="AE5571" s="12" t="s">
        <v>46</v>
      </c>
      <c r="AF5571" s="12" t="s">
        <v>46</v>
      </c>
      <c r="AG5571" s="12" t="s">
        <v>47</v>
      </c>
      <c r="AH5571" s="12" t="s">
        <v>47</v>
      </c>
      <c r="AI5571" s="12" t="s">
        <v>47</v>
      </c>
    </row>
    <row r="5572">
      <c r="A5572" s="1" t="s">
        <v>7548</v>
      </c>
      <c r="B5572" s="7"/>
      <c r="C5572" s="1" t="s">
        <v>132</v>
      </c>
      <c r="D5572" s="1" t="s">
        <v>96</v>
      </c>
      <c r="E5572" s="1" t="s">
        <v>113</v>
      </c>
      <c r="F5572" s="1" t="s">
        <v>634</v>
      </c>
      <c r="G5572" s="1" t="s">
        <v>152</v>
      </c>
      <c r="H5572" s="1" t="s">
        <v>317</v>
      </c>
      <c r="I5572" s="1" t="s">
        <v>42</v>
      </c>
      <c r="J5572" s="1"/>
      <c r="K5572" s="1" t="s">
        <v>7549</v>
      </c>
      <c r="L5572" s="1" t="s">
        <v>347</v>
      </c>
      <c r="M5572" s="9">
        <v>44761.0</v>
      </c>
      <c r="N5572" s="9">
        <v>44742.0</v>
      </c>
      <c r="O5572" s="1"/>
      <c r="P5572" s="1">
        <v>8.33</v>
      </c>
      <c r="Q5572" s="1">
        <v>500000.0</v>
      </c>
      <c r="R5572" s="1">
        <v>360000.0</v>
      </c>
      <c r="S5572" s="14">
        <v>44910.0</v>
      </c>
      <c r="T5572" s="9">
        <v>44930.0</v>
      </c>
      <c r="U5572" s="1" t="s">
        <v>7551</v>
      </c>
      <c r="V5572" s="5">
        <v>29988.0</v>
      </c>
      <c r="W5572" s="11">
        <v>35385.84</v>
      </c>
      <c r="X5572" s="9">
        <v>44940.0</v>
      </c>
      <c r="Y5572" s="5">
        <v>32387.039999999997</v>
      </c>
      <c r="Z5572" s="5">
        <v>22491.0</v>
      </c>
      <c r="AA5572" s="9">
        <v>44944.0</v>
      </c>
      <c r="AB5572" s="1" t="s">
        <v>7551</v>
      </c>
      <c r="AC5572" s="1" t="s">
        <v>55</v>
      </c>
      <c r="AD5572" s="12" t="s">
        <v>46</v>
      </c>
      <c r="AE5572" s="12" t="s">
        <v>46</v>
      </c>
      <c r="AF5572" s="12" t="s">
        <v>46</v>
      </c>
      <c r="AG5572" s="12" t="s">
        <v>46</v>
      </c>
      <c r="AH5572" s="12" t="s">
        <v>46</v>
      </c>
      <c r="AI5572" s="12" t="s">
        <v>46</v>
      </c>
    </row>
    <row r="5573">
      <c r="A5573" s="1" t="s">
        <v>7548</v>
      </c>
      <c r="B5573" s="7"/>
      <c r="C5573" s="1" t="s">
        <v>132</v>
      </c>
      <c r="D5573" s="1" t="s">
        <v>96</v>
      </c>
      <c r="E5573" s="1" t="s">
        <v>113</v>
      </c>
      <c r="F5573" s="1" t="s">
        <v>634</v>
      </c>
      <c r="G5573" s="1" t="s">
        <v>152</v>
      </c>
      <c r="H5573" s="1" t="s">
        <v>317</v>
      </c>
      <c r="I5573" s="1" t="s">
        <v>42</v>
      </c>
      <c r="J5573" s="1"/>
      <c r="K5573" s="1" t="s">
        <v>7549</v>
      </c>
      <c r="L5573" s="1" t="s">
        <v>347</v>
      </c>
      <c r="M5573" s="9">
        <v>44761.0</v>
      </c>
      <c r="N5573" s="9">
        <v>45195.0</v>
      </c>
      <c r="O5573" s="1"/>
      <c r="P5573" s="1">
        <v>8.33</v>
      </c>
      <c r="Q5573" s="1">
        <v>500000.0</v>
      </c>
      <c r="R5573" s="1">
        <v>300000.0</v>
      </c>
      <c r="S5573" s="10">
        <v>45285.0</v>
      </c>
      <c r="V5573" s="5">
        <v>24990.0</v>
      </c>
      <c r="W5573" s="11">
        <v>29488.199999999997</v>
      </c>
      <c r="Z5573" s="5">
        <v>18742.5</v>
      </c>
      <c r="AB5573" s="1"/>
      <c r="AC5573" s="1" t="s">
        <v>45</v>
      </c>
      <c r="AD5573" s="12" t="s">
        <v>46</v>
      </c>
      <c r="AE5573" s="12" t="s">
        <v>47</v>
      </c>
      <c r="AF5573" s="12" t="s">
        <v>47</v>
      </c>
    </row>
    <row r="5574">
      <c r="A5574" s="1" t="s">
        <v>7552</v>
      </c>
      <c r="B5574" s="7"/>
      <c r="C5574" s="1" t="s">
        <v>36</v>
      </c>
      <c r="D5574" s="1" t="s">
        <v>96</v>
      </c>
      <c r="E5574" s="1" t="s">
        <v>82</v>
      </c>
      <c r="F5574" s="1" t="s">
        <v>6785</v>
      </c>
      <c r="G5574" s="1" t="s">
        <v>152</v>
      </c>
      <c r="H5574" s="1" t="s">
        <v>153</v>
      </c>
      <c r="I5574" s="1" t="s">
        <v>236</v>
      </c>
      <c r="J5574" s="1"/>
      <c r="K5574" s="1" t="s">
        <v>7553</v>
      </c>
      <c r="L5574" s="1" t="s">
        <v>99</v>
      </c>
      <c r="M5574" s="9">
        <v>44742.0</v>
      </c>
      <c r="N5574" s="9">
        <v>44792.0</v>
      </c>
      <c r="O5574" s="1"/>
      <c r="P5574" s="1">
        <v>8.33</v>
      </c>
      <c r="Q5574" s="1">
        <v>400000.0</v>
      </c>
      <c r="R5574" s="1">
        <v>456000.0</v>
      </c>
      <c r="S5574" s="9">
        <v>44789.0</v>
      </c>
      <c r="T5574" s="9">
        <v>44792.0</v>
      </c>
      <c r="U5574" s="1" t="s">
        <v>7554</v>
      </c>
      <c r="V5574" s="5">
        <v>37984.8</v>
      </c>
      <c r="W5574" s="11">
        <v>44822.064</v>
      </c>
      <c r="X5574" s="9">
        <v>44832.0</v>
      </c>
      <c r="Y5574" s="5">
        <v>40341.0</v>
      </c>
      <c r="Z5574" s="5">
        <v>28488.600000000002</v>
      </c>
      <c r="AA5574" s="9">
        <v>44833.0</v>
      </c>
      <c r="AB5574" s="1" t="s">
        <v>7554</v>
      </c>
      <c r="AC5574" s="1" t="s">
        <v>55</v>
      </c>
      <c r="AD5574" s="12" t="s">
        <v>46</v>
      </c>
      <c r="AE5574" s="12" t="s">
        <v>46</v>
      </c>
      <c r="AF5574" s="12" t="s">
        <v>46</v>
      </c>
      <c r="AG5574" s="12" t="s">
        <v>46</v>
      </c>
      <c r="AH5574" s="12" t="s">
        <v>46</v>
      </c>
      <c r="AI5574" s="12" t="s">
        <v>46</v>
      </c>
    </row>
    <row r="5575">
      <c r="A5575" s="1" t="s">
        <v>7555</v>
      </c>
      <c r="B5575" s="7"/>
      <c r="C5575" s="1" t="s">
        <v>95</v>
      </c>
      <c r="D5575" s="1" t="s">
        <v>102</v>
      </c>
      <c r="E5575" s="1" t="s">
        <v>77</v>
      </c>
      <c r="F5575" s="1" t="s">
        <v>78</v>
      </c>
      <c r="G5575" s="1" t="s">
        <v>134</v>
      </c>
      <c r="H5575" s="1" t="s">
        <v>135</v>
      </c>
      <c r="I5575" s="1" t="s">
        <v>209</v>
      </c>
      <c r="J5575" s="1"/>
      <c r="K5575" s="1" t="s">
        <v>7556</v>
      </c>
      <c r="L5575" s="1" t="s">
        <v>53</v>
      </c>
      <c r="M5575" s="9">
        <v>45072.0</v>
      </c>
      <c r="N5575" s="9">
        <v>45075.0</v>
      </c>
      <c r="O5575" s="1"/>
      <c r="P5575" s="1">
        <v>8.33</v>
      </c>
      <c r="Q5575" s="1">
        <v>300000.0</v>
      </c>
      <c r="R5575" s="1">
        <v>300000.0</v>
      </c>
      <c r="S5575" s="10">
        <v>45165.0</v>
      </c>
      <c r="V5575" s="5">
        <v>24990.0</v>
      </c>
      <c r="W5575" s="11">
        <v>29488.199999999997</v>
      </c>
      <c r="Z5575" s="5">
        <v>18742.5</v>
      </c>
      <c r="AC5575" s="1" t="s">
        <v>45</v>
      </c>
      <c r="AD5575" s="12" t="s">
        <v>47</v>
      </c>
      <c r="AE5575" s="12" t="s">
        <v>47</v>
      </c>
      <c r="AF5575" s="12" t="s">
        <v>47</v>
      </c>
    </row>
    <row r="5576">
      <c r="A5576" s="1" t="s">
        <v>7555</v>
      </c>
      <c r="B5576" s="7"/>
      <c r="C5576" s="1" t="s">
        <v>95</v>
      </c>
      <c r="D5576" s="1" t="s">
        <v>102</v>
      </c>
      <c r="E5576" s="1" t="s">
        <v>77</v>
      </c>
      <c r="F5576" s="1" t="s">
        <v>78</v>
      </c>
      <c r="G5576" s="1" t="s">
        <v>134</v>
      </c>
      <c r="H5576" s="1" t="s">
        <v>135</v>
      </c>
      <c r="I5576" s="1" t="s">
        <v>209</v>
      </c>
      <c r="J5576" s="1"/>
      <c r="K5576" s="1" t="s">
        <v>7556</v>
      </c>
      <c r="L5576" s="1" t="s">
        <v>53</v>
      </c>
      <c r="M5576" s="9">
        <v>45072.0</v>
      </c>
      <c r="N5576" s="9">
        <v>45071.0</v>
      </c>
      <c r="O5576" s="1"/>
      <c r="P5576" s="1">
        <v>8.33</v>
      </c>
      <c r="Q5576" s="1">
        <v>300000.0</v>
      </c>
      <c r="R5576" s="1">
        <v>300000.0</v>
      </c>
      <c r="S5576" s="10">
        <v>45161.0</v>
      </c>
      <c r="V5576" s="5">
        <v>24990.0</v>
      </c>
      <c r="W5576" s="11">
        <v>29488.199999999997</v>
      </c>
      <c r="Z5576" s="5">
        <v>18742.5</v>
      </c>
      <c r="AC5576" s="1" t="s">
        <v>45</v>
      </c>
      <c r="AD5576" s="12" t="s">
        <v>47</v>
      </c>
      <c r="AE5576" s="12" t="s">
        <v>47</v>
      </c>
      <c r="AF5576" s="12" t="s">
        <v>47</v>
      </c>
    </row>
    <row r="5577">
      <c r="A5577" s="1" t="s">
        <v>7555</v>
      </c>
      <c r="B5577" s="7"/>
      <c r="C5577" s="1" t="s">
        <v>95</v>
      </c>
      <c r="D5577" s="1" t="s">
        <v>102</v>
      </c>
      <c r="E5577" s="1" t="s">
        <v>77</v>
      </c>
      <c r="F5577" s="1" t="s">
        <v>78</v>
      </c>
      <c r="G5577" s="1" t="s">
        <v>134</v>
      </c>
      <c r="H5577" s="1" t="s">
        <v>135</v>
      </c>
      <c r="I5577" s="1" t="s">
        <v>209</v>
      </c>
      <c r="J5577" s="1"/>
      <c r="K5577" s="1" t="s">
        <v>7556</v>
      </c>
      <c r="L5577" s="1" t="s">
        <v>53</v>
      </c>
      <c r="M5577" s="9">
        <v>45072.0</v>
      </c>
      <c r="N5577" s="14">
        <v>45229.0</v>
      </c>
      <c r="O5577" s="1"/>
      <c r="P5577" s="1">
        <v>8.33</v>
      </c>
      <c r="Q5577" s="1">
        <v>300000.0</v>
      </c>
      <c r="R5577" s="1">
        <v>300000.0</v>
      </c>
      <c r="S5577" s="15">
        <v>45319.0</v>
      </c>
      <c r="V5577" s="5">
        <v>24990.0</v>
      </c>
      <c r="W5577" s="11">
        <v>29488.199999999997</v>
      </c>
      <c r="Z5577" s="5">
        <v>18742.5</v>
      </c>
      <c r="AC5577" s="1" t="s">
        <v>45</v>
      </c>
      <c r="AD5577" s="12" t="s">
        <v>47</v>
      </c>
      <c r="AE5577" s="12" t="s">
        <v>47</v>
      </c>
      <c r="AF5577" s="12" t="s">
        <v>47</v>
      </c>
    </row>
    <row r="5578">
      <c r="A5578" s="1" t="s">
        <v>7555</v>
      </c>
      <c r="B5578" s="7"/>
      <c r="C5578" s="1" t="s">
        <v>95</v>
      </c>
      <c r="D5578" s="1" t="s">
        <v>102</v>
      </c>
      <c r="E5578" s="1" t="s">
        <v>77</v>
      </c>
      <c r="F5578" s="1" t="s">
        <v>78</v>
      </c>
      <c r="G5578" s="1" t="s">
        <v>134</v>
      </c>
      <c r="H5578" s="1" t="s">
        <v>135</v>
      </c>
      <c r="I5578" s="1" t="s">
        <v>209</v>
      </c>
      <c r="J5578" s="1"/>
      <c r="K5578" s="1" t="s">
        <v>7556</v>
      </c>
      <c r="L5578" s="1" t="s">
        <v>53</v>
      </c>
      <c r="M5578" s="9">
        <v>45072.0</v>
      </c>
      <c r="N5578" s="9">
        <v>45072.0</v>
      </c>
      <c r="O5578" s="1"/>
      <c r="P5578" s="1">
        <v>8.33</v>
      </c>
      <c r="Q5578" s="1">
        <v>300000.0</v>
      </c>
      <c r="R5578" s="1">
        <v>300000.0</v>
      </c>
      <c r="S5578" s="10">
        <v>45102.0</v>
      </c>
      <c r="V5578" s="5">
        <v>24990.0</v>
      </c>
      <c r="W5578" s="11">
        <v>29488.199999999997</v>
      </c>
      <c r="Z5578" s="5">
        <v>18742.5</v>
      </c>
      <c r="AC5578" s="1" t="s">
        <v>45</v>
      </c>
      <c r="AD5578" s="12" t="s">
        <v>47</v>
      </c>
      <c r="AE5578" s="12" t="s">
        <v>47</v>
      </c>
      <c r="AF5578" s="12" t="s">
        <v>47</v>
      </c>
    </row>
    <row r="5579">
      <c r="A5579" s="1" t="s">
        <v>7555</v>
      </c>
      <c r="B5579" s="7"/>
      <c r="C5579" s="1" t="s">
        <v>95</v>
      </c>
      <c r="D5579" s="1" t="s">
        <v>102</v>
      </c>
      <c r="E5579" s="1" t="s">
        <v>77</v>
      </c>
      <c r="F5579" s="1" t="s">
        <v>78</v>
      </c>
      <c r="G5579" s="1" t="s">
        <v>134</v>
      </c>
      <c r="H5579" s="1" t="s">
        <v>135</v>
      </c>
      <c r="I5579" s="1" t="s">
        <v>209</v>
      </c>
      <c r="J5579" s="1"/>
      <c r="K5579" s="1" t="s">
        <v>7556</v>
      </c>
      <c r="L5579" s="1" t="s">
        <v>53</v>
      </c>
      <c r="M5579" s="9">
        <v>45072.0</v>
      </c>
      <c r="N5579" s="9">
        <v>45072.0</v>
      </c>
      <c r="O5579" s="1"/>
      <c r="P5579" s="1">
        <v>8.33</v>
      </c>
      <c r="Q5579" s="1">
        <v>300000.0</v>
      </c>
      <c r="R5579" s="1">
        <v>300000.0</v>
      </c>
      <c r="S5579" s="10">
        <v>45102.0</v>
      </c>
      <c r="V5579" s="5">
        <v>24990.0</v>
      </c>
      <c r="W5579" s="11">
        <v>29488.199999999997</v>
      </c>
      <c r="Z5579" s="5">
        <v>18742.5</v>
      </c>
      <c r="AC5579" s="1" t="s">
        <v>45</v>
      </c>
      <c r="AD5579" s="12" t="s">
        <v>47</v>
      </c>
      <c r="AE5579" s="12" t="s">
        <v>47</v>
      </c>
      <c r="AF5579" s="12" t="s">
        <v>47</v>
      </c>
    </row>
    <row r="5580">
      <c r="A5580" s="1" t="s">
        <v>7557</v>
      </c>
      <c r="B5580" s="7"/>
      <c r="C5580" s="1" t="s">
        <v>36</v>
      </c>
      <c r="D5580" s="1" t="s">
        <v>76</v>
      </c>
      <c r="E5580" s="1" t="s">
        <v>168</v>
      </c>
      <c r="F5580" s="1" t="s">
        <v>2766</v>
      </c>
      <c r="G5580" s="1" t="s">
        <v>152</v>
      </c>
      <c r="H5580" s="1" t="s">
        <v>153</v>
      </c>
      <c r="I5580" s="1" t="s">
        <v>234</v>
      </c>
      <c r="J5580" s="1"/>
      <c r="K5580" s="1" t="s">
        <v>7558</v>
      </c>
      <c r="L5580" s="1" t="s">
        <v>53</v>
      </c>
      <c r="M5580" s="9">
        <v>44798.0</v>
      </c>
      <c r="N5580" s="9">
        <v>44775.0</v>
      </c>
      <c r="O5580" s="1"/>
      <c r="P5580" s="1">
        <v>8.33</v>
      </c>
      <c r="Q5580" s="1">
        <v>250000.0</v>
      </c>
      <c r="R5580" s="1">
        <v>300000.0</v>
      </c>
      <c r="S5580" s="9">
        <v>44762.0</v>
      </c>
      <c r="T5580" s="9">
        <v>44775.0</v>
      </c>
      <c r="U5580" s="1" t="s">
        <v>7559</v>
      </c>
      <c r="V5580" s="5">
        <v>24990.0</v>
      </c>
      <c r="W5580" s="11">
        <v>29488.199999999997</v>
      </c>
      <c r="X5580" s="9">
        <v>44792.0</v>
      </c>
      <c r="Y5580" s="5">
        <v>29488.199999999997</v>
      </c>
      <c r="Z5580" s="5">
        <v>18742.5</v>
      </c>
      <c r="AA5580" s="9">
        <v>44796.0</v>
      </c>
      <c r="AB5580" s="1" t="s">
        <v>7559</v>
      </c>
      <c r="AC5580" s="1" t="s">
        <v>55</v>
      </c>
      <c r="AD5580" s="12" t="s">
        <v>46</v>
      </c>
      <c r="AE5580" s="12" t="s">
        <v>46</v>
      </c>
      <c r="AF5580" s="12" t="s">
        <v>46</v>
      </c>
      <c r="AG5580" s="12" t="s">
        <v>46</v>
      </c>
      <c r="AH5580" s="12" t="s">
        <v>46</v>
      </c>
      <c r="AI5580" s="12" t="s">
        <v>46</v>
      </c>
    </row>
    <row r="5581">
      <c r="A5581" s="1" t="s">
        <v>7560</v>
      </c>
      <c r="B5581" s="7"/>
      <c r="C5581" s="1" t="s">
        <v>36</v>
      </c>
      <c r="D5581" s="1" t="s">
        <v>37</v>
      </c>
      <c r="E5581" s="1" t="s">
        <v>77</v>
      </c>
      <c r="F5581" s="1" t="s">
        <v>948</v>
      </c>
      <c r="G5581" s="1" t="s">
        <v>152</v>
      </c>
      <c r="H5581" s="1" t="s">
        <v>317</v>
      </c>
      <c r="I5581" s="1" t="s">
        <v>42</v>
      </c>
      <c r="J5581" s="1"/>
      <c r="K5581" s="1" t="s">
        <v>7561</v>
      </c>
      <c r="L5581" s="1" t="s">
        <v>347</v>
      </c>
      <c r="M5581" s="9">
        <v>44798.0</v>
      </c>
      <c r="N5581" s="9">
        <v>44798.0</v>
      </c>
      <c r="O5581" s="1"/>
      <c r="P5581" s="1">
        <v>8.33</v>
      </c>
      <c r="Q5581" s="1">
        <v>500000.0</v>
      </c>
      <c r="R5581" s="1">
        <v>510000.0</v>
      </c>
      <c r="S5581" s="9">
        <v>44789.0</v>
      </c>
      <c r="T5581" s="9">
        <v>44798.0</v>
      </c>
      <c r="U5581" s="1" t="s">
        <v>7562</v>
      </c>
      <c r="V5581" s="5">
        <v>42483.0</v>
      </c>
      <c r="W5581" s="11">
        <v>50129.939999999995</v>
      </c>
      <c r="X5581" s="9">
        <v>44798.0</v>
      </c>
      <c r="Y5581" s="5">
        <v>45881.63999999999</v>
      </c>
      <c r="Z5581" s="5">
        <v>31862.25</v>
      </c>
      <c r="AA5581" s="9">
        <v>44798.0</v>
      </c>
      <c r="AB5581" s="1" t="s">
        <v>7562</v>
      </c>
      <c r="AC5581" s="1" t="s">
        <v>55</v>
      </c>
      <c r="AD5581" s="12" t="s">
        <v>46</v>
      </c>
      <c r="AE5581" s="12" t="s">
        <v>46</v>
      </c>
      <c r="AF5581" s="12" t="s">
        <v>46</v>
      </c>
      <c r="AG5581" s="12" t="s">
        <v>46</v>
      </c>
      <c r="AH5581" s="12" t="s">
        <v>46</v>
      </c>
      <c r="AI5581" s="12" t="s">
        <v>46</v>
      </c>
    </row>
    <row r="5582">
      <c r="A5582" s="1" t="s">
        <v>7560</v>
      </c>
      <c r="B5582" s="7"/>
      <c r="C5582" s="1" t="s">
        <v>36</v>
      </c>
      <c r="D5582" s="1" t="s">
        <v>37</v>
      </c>
      <c r="E5582" s="1" t="s">
        <v>77</v>
      </c>
      <c r="F5582" s="1" t="s">
        <v>948</v>
      </c>
      <c r="G5582" s="1" t="s">
        <v>152</v>
      </c>
      <c r="H5582" s="1" t="s">
        <v>317</v>
      </c>
      <c r="I5582" s="1" t="s">
        <v>42</v>
      </c>
      <c r="J5582" s="1"/>
      <c r="K5582" s="1" t="s">
        <v>7561</v>
      </c>
      <c r="L5582" s="1" t="s">
        <v>347</v>
      </c>
      <c r="M5582" s="9">
        <v>44798.0</v>
      </c>
      <c r="N5582" s="14">
        <v>44923.0</v>
      </c>
      <c r="O5582" s="1"/>
      <c r="P5582" s="1">
        <v>8.33</v>
      </c>
      <c r="Q5582" s="1">
        <v>300000.0</v>
      </c>
      <c r="R5582" s="1">
        <v>365388.0</v>
      </c>
      <c r="S5582" s="9">
        <v>44900.0</v>
      </c>
      <c r="T5582" s="14">
        <v>44923.0</v>
      </c>
      <c r="U5582" s="1" t="s">
        <v>7563</v>
      </c>
      <c r="V5582" s="5">
        <v>30436.8204</v>
      </c>
      <c r="W5582" s="11">
        <v>35915.448072</v>
      </c>
      <c r="X5582" s="14"/>
      <c r="Y5582" s="5"/>
      <c r="Z5582" s="5">
        <v>22827.6153</v>
      </c>
      <c r="AA5582" s="14"/>
      <c r="AC5582" s="1" t="s">
        <v>162</v>
      </c>
      <c r="AD5582" s="12" t="s">
        <v>46</v>
      </c>
      <c r="AE5582" s="12" t="s">
        <v>46</v>
      </c>
      <c r="AF5582" s="12" t="s">
        <v>46</v>
      </c>
      <c r="AG5582" s="12" t="s">
        <v>46</v>
      </c>
    </row>
    <row r="5583">
      <c r="A5583" s="1" t="s">
        <v>7560</v>
      </c>
      <c r="B5583" s="7"/>
      <c r="C5583" s="1" t="s">
        <v>36</v>
      </c>
      <c r="D5583" s="1" t="s">
        <v>37</v>
      </c>
      <c r="E5583" s="1" t="s">
        <v>77</v>
      </c>
      <c r="F5583" s="1" t="s">
        <v>948</v>
      </c>
      <c r="G5583" s="1" t="s">
        <v>152</v>
      </c>
      <c r="H5583" s="1" t="s">
        <v>317</v>
      </c>
      <c r="I5583" s="1" t="s">
        <v>42</v>
      </c>
      <c r="J5583" s="1"/>
      <c r="K5583" s="1" t="s">
        <v>7561</v>
      </c>
      <c r="L5583" s="1" t="s">
        <v>347</v>
      </c>
      <c r="M5583" s="9">
        <v>44798.0</v>
      </c>
      <c r="N5583" s="14">
        <v>44923.0</v>
      </c>
      <c r="O5583" s="1"/>
      <c r="P5583" s="1">
        <v>8.33</v>
      </c>
      <c r="Q5583" s="1">
        <v>300000.0</v>
      </c>
      <c r="R5583" s="1">
        <v>300000.0</v>
      </c>
      <c r="S5583" s="15">
        <v>45013.0</v>
      </c>
      <c r="V5583" s="5">
        <v>24990.0</v>
      </c>
      <c r="W5583" s="11">
        <v>29488.199999999997</v>
      </c>
      <c r="X5583" s="1"/>
      <c r="Y5583" s="1"/>
      <c r="Z5583" s="5">
        <v>18742.5</v>
      </c>
      <c r="AA5583" s="1"/>
      <c r="AB5583" s="1"/>
      <c r="AC5583" s="1" t="s">
        <v>45</v>
      </c>
      <c r="AD5583" s="12" t="s">
        <v>46</v>
      </c>
      <c r="AE5583" s="12" t="s">
        <v>46</v>
      </c>
      <c r="AF5583" s="12" t="s">
        <v>46</v>
      </c>
    </row>
    <row r="5584">
      <c r="A5584" s="1" t="s">
        <v>7564</v>
      </c>
      <c r="B5584" s="7"/>
      <c r="C5584" s="1" t="s">
        <v>36</v>
      </c>
      <c r="D5584" s="1" t="s">
        <v>76</v>
      </c>
      <c r="E5584" s="1" t="s">
        <v>38</v>
      </c>
      <c r="F5584" s="1" t="s">
        <v>2676</v>
      </c>
      <c r="G5584" s="1" t="s">
        <v>152</v>
      </c>
      <c r="H5584" s="1" t="s">
        <v>153</v>
      </c>
      <c r="I5584" s="1" t="s">
        <v>209</v>
      </c>
      <c r="J5584" s="1"/>
      <c r="K5584" s="1" t="s">
        <v>7565</v>
      </c>
      <c r="L5584" s="1" t="s">
        <v>150</v>
      </c>
      <c r="M5584" s="9">
        <v>45357.0</v>
      </c>
      <c r="N5584" s="9">
        <v>45357.0</v>
      </c>
      <c r="O5584" s="1"/>
      <c r="P5584" s="1">
        <v>8.33</v>
      </c>
      <c r="Q5584" s="1">
        <v>300000.0</v>
      </c>
      <c r="R5584" s="1">
        <v>300000.0</v>
      </c>
      <c r="S5584" s="10">
        <v>45387.0</v>
      </c>
      <c r="V5584" s="5">
        <v>24990.0</v>
      </c>
      <c r="W5584" s="11">
        <v>29488.199999999997</v>
      </c>
      <c r="Z5584" s="5">
        <v>18742.5</v>
      </c>
      <c r="AB5584" s="1"/>
      <c r="AC5584" s="1" t="s">
        <v>45</v>
      </c>
      <c r="AD5584" s="12" t="s">
        <v>47</v>
      </c>
      <c r="AE5584" s="12" t="s">
        <v>47</v>
      </c>
      <c r="AF5584" s="12" t="s">
        <v>137</v>
      </c>
    </row>
    <row r="5585">
      <c r="A5585" s="1" t="s">
        <v>7566</v>
      </c>
      <c r="B5585" s="7"/>
      <c r="C5585" s="1" t="s">
        <v>95</v>
      </c>
      <c r="D5585" s="1" t="s">
        <v>81</v>
      </c>
      <c r="E5585" s="1" t="s">
        <v>82</v>
      </c>
      <c r="F5585" s="1" t="s">
        <v>766</v>
      </c>
      <c r="G5585" s="1" t="s">
        <v>152</v>
      </c>
      <c r="H5585" s="1" t="s">
        <v>317</v>
      </c>
      <c r="I5585" s="1" t="s">
        <v>247</v>
      </c>
      <c r="J5585" s="1"/>
      <c r="K5585" s="1" t="s">
        <v>7567</v>
      </c>
      <c r="L5585" s="1" t="s">
        <v>53</v>
      </c>
      <c r="M5585" s="9">
        <v>44740.0</v>
      </c>
      <c r="N5585" s="9">
        <v>44740.0</v>
      </c>
      <c r="O5585" s="1"/>
      <c r="P5585" s="1">
        <v>8.33</v>
      </c>
      <c r="Q5585" s="1">
        <v>240000.0</v>
      </c>
      <c r="R5585" s="1">
        <v>300000.0</v>
      </c>
      <c r="S5585" s="10">
        <v>44830.0</v>
      </c>
      <c r="V5585" s="5">
        <v>24990.0</v>
      </c>
      <c r="W5585" s="11">
        <v>29488.199999999997</v>
      </c>
      <c r="Z5585" s="5">
        <v>18742.5</v>
      </c>
      <c r="AC5585" s="1" t="s">
        <v>45</v>
      </c>
      <c r="AD5585" s="12" t="s">
        <v>46</v>
      </c>
      <c r="AE5585" s="12" t="s">
        <v>46</v>
      </c>
      <c r="AF5585" s="12" t="s">
        <v>46</v>
      </c>
    </row>
    <row r="5586">
      <c r="A5586" s="1" t="s">
        <v>7568</v>
      </c>
      <c r="B5586" s="7"/>
      <c r="C5586" s="1" t="s">
        <v>36</v>
      </c>
      <c r="D5586" s="1" t="s">
        <v>96</v>
      </c>
      <c r="E5586" s="1" t="s">
        <v>82</v>
      </c>
      <c r="F5586" s="1" t="s">
        <v>1608</v>
      </c>
      <c r="G5586" s="1" t="s">
        <v>152</v>
      </c>
      <c r="H5586" s="1" t="s">
        <v>317</v>
      </c>
      <c r="I5586" s="1" t="s">
        <v>42</v>
      </c>
      <c r="J5586" s="1"/>
      <c r="K5586" s="1" t="s">
        <v>7569</v>
      </c>
      <c r="L5586" s="1" t="s">
        <v>143</v>
      </c>
      <c r="M5586" s="9">
        <v>45001.0</v>
      </c>
      <c r="N5586" s="9">
        <v>45096.0</v>
      </c>
      <c r="O5586" s="1"/>
      <c r="P5586" s="1">
        <v>7.5</v>
      </c>
      <c r="Q5586" s="1">
        <v>200000.0</v>
      </c>
      <c r="R5586" s="1">
        <v>240000.0</v>
      </c>
      <c r="S5586" s="9">
        <v>45050.0</v>
      </c>
      <c r="T5586" s="9">
        <v>45096.0</v>
      </c>
      <c r="U5586" s="1" t="s">
        <v>7570</v>
      </c>
      <c r="V5586" s="5">
        <v>18000.0</v>
      </c>
      <c r="W5586" s="11">
        <v>21240.0</v>
      </c>
      <c r="X5586" s="9">
        <v>45080.0</v>
      </c>
      <c r="Y5586" s="5">
        <v>19440.0</v>
      </c>
      <c r="Z5586" s="5">
        <v>13500.0</v>
      </c>
      <c r="AA5586" s="9">
        <v>45156.0</v>
      </c>
      <c r="AB5586" s="1" t="s">
        <v>7571</v>
      </c>
      <c r="AC5586" s="1" t="s">
        <v>55</v>
      </c>
      <c r="AD5586" s="12" t="s">
        <v>46</v>
      </c>
      <c r="AE5586" s="12" t="s">
        <v>47</v>
      </c>
      <c r="AF5586" s="12" t="s">
        <v>47</v>
      </c>
      <c r="AG5586" s="12" t="s">
        <v>47</v>
      </c>
      <c r="AH5586" s="12" t="s">
        <v>47</v>
      </c>
      <c r="AI5586" s="12" t="s">
        <v>47</v>
      </c>
    </row>
    <row r="5587">
      <c r="A5587" s="1" t="s">
        <v>7572</v>
      </c>
      <c r="B5587" s="7"/>
      <c r="C5587" s="1" t="s">
        <v>36</v>
      </c>
      <c r="D5587" s="1" t="s">
        <v>76</v>
      </c>
      <c r="E5587" s="1" t="s">
        <v>212</v>
      </c>
      <c r="F5587" s="1" t="s">
        <v>611</v>
      </c>
      <c r="G5587" s="1" t="s">
        <v>152</v>
      </c>
      <c r="H5587" s="1" t="s">
        <v>153</v>
      </c>
      <c r="I5587" s="1" t="s">
        <v>123</v>
      </c>
      <c r="J5587" s="1"/>
      <c r="K5587" s="1" t="s">
        <v>7573</v>
      </c>
      <c r="L5587" s="1" t="s">
        <v>143</v>
      </c>
      <c r="M5587" s="9">
        <v>44789.0</v>
      </c>
      <c r="N5587" s="9">
        <v>44789.0</v>
      </c>
      <c r="O5587" s="1"/>
      <c r="P5587" s="1">
        <v>8.33</v>
      </c>
      <c r="Q5587" s="1">
        <v>300000.0</v>
      </c>
      <c r="R5587" s="1">
        <v>300000.0</v>
      </c>
      <c r="S5587" s="10">
        <v>44879.0</v>
      </c>
      <c r="V5587" s="5">
        <v>24990.0</v>
      </c>
      <c r="W5587" s="11">
        <v>29488.199999999997</v>
      </c>
      <c r="Z5587" s="5">
        <v>18742.5</v>
      </c>
      <c r="AB5587" s="1"/>
      <c r="AC5587" s="1" t="s">
        <v>45</v>
      </c>
      <c r="AD5587" s="12" t="s">
        <v>46</v>
      </c>
      <c r="AE5587" s="12" t="s">
        <v>46</v>
      </c>
      <c r="AF5587" s="12" t="s">
        <v>46</v>
      </c>
    </row>
    <row r="5588">
      <c r="A5588" s="1" t="s">
        <v>7574</v>
      </c>
      <c r="B5588" s="7"/>
      <c r="C5588" s="1" t="s">
        <v>132</v>
      </c>
      <c r="D5588" s="1" t="s">
        <v>37</v>
      </c>
      <c r="E5588" s="1" t="s">
        <v>77</v>
      </c>
      <c r="F5588" s="1" t="s">
        <v>105</v>
      </c>
      <c r="G5588" s="1" t="s">
        <v>152</v>
      </c>
      <c r="H5588" s="1" t="s">
        <v>317</v>
      </c>
      <c r="I5588" s="1" t="s">
        <v>42</v>
      </c>
      <c r="J5588" s="1"/>
      <c r="K5588" s="1" t="s">
        <v>7575</v>
      </c>
      <c r="L5588" s="1" t="s">
        <v>99</v>
      </c>
      <c r="M5588" s="9">
        <v>44769.0</v>
      </c>
      <c r="N5588" s="9">
        <v>44769.0</v>
      </c>
      <c r="O5588" s="1"/>
      <c r="P5588" s="1">
        <v>8.33</v>
      </c>
      <c r="Q5588" s="1">
        <v>500000.0</v>
      </c>
      <c r="R5588" s="1">
        <v>550000.0</v>
      </c>
      <c r="S5588" s="9">
        <v>44767.0</v>
      </c>
      <c r="T5588" s="9">
        <v>44769.0</v>
      </c>
      <c r="U5588" s="1" t="s">
        <v>7576</v>
      </c>
      <c r="V5588" s="5">
        <v>45815.0</v>
      </c>
      <c r="W5588" s="11">
        <v>54061.7</v>
      </c>
      <c r="X5588" s="9">
        <v>44797.0</v>
      </c>
      <c r="Y5588" s="5">
        <v>49480.2</v>
      </c>
      <c r="Z5588" s="5">
        <v>34361.25</v>
      </c>
      <c r="AA5588" s="9">
        <v>44801.0</v>
      </c>
      <c r="AB5588" s="1" t="s">
        <v>7576</v>
      </c>
      <c r="AC5588" s="1" t="s">
        <v>55</v>
      </c>
      <c r="AD5588" s="12" t="s">
        <v>46</v>
      </c>
      <c r="AE5588" s="12" t="s">
        <v>46</v>
      </c>
      <c r="AF5588" s="12" t="s">
        <v>46</v>
      </c>
      <c r="AG5588" s="12" t="s">
        <v>46</v>
      </c>
      <c r="AH5588" s="12" t="s">
        <v>46</v>
      </c>
      <c r="AI5588" s="12" t="s">
        <v>46</v>
      </c>
    </row>
    <row r="5589">
      <c r="A5589" s="1" t="s">
        <v>7577</v>
      </c>
      <c r="B5589" s="7"/>
      <c r="C5589" s="1" t="s">
        <v>36</v>
      </c>
      <c r="D5589" s="1" t="s">
        <v>96</v>
      </c>
      <c r="E5589" s="1" t="s">
        <v>38</v>
      </c>
      <c r="F5589" s="1" t="s">
        <v>220</v>
      </c>
      <c r="G5589" s="1" t="s">
        <v>134</v>
      </c>
      <c r="H5589" s="1" t="s">
        <v>135</v>
      </c>
      <c r="I5589" s="1" t="s">
        <v>42</v>
      </c>
      <c r="J5589" s="1"/>
      <c r="K5589" s="1" t="s">
        <v>7578</v>
      </c>
      <c r="L5589" s="1" t="s">
        <v>88</v>
      </c>
      <c r="M5589" s="9">
        <v>45104.0</v>
      </c>
      <c r="N5589" s="14">
        <v>45241.0</v>
      </c>
      <c r="O5589" s="1"/>
      <c r="P5589" s="1">
        <v>8.33</v>
      </c>
      <c r="Q5589" s="1">
        <v>1464000.0</v>
      </c>
      <c r="R5589" s="1">
        <v>1464000.0</v>
      </c>
      <c r="S5589" s="14">
        <v>45271.0</v>
      </c>
      <c r="T5589" s="14">
        <v>45289.0</v>
      </c>
      <c r="U5589" s="1" t="s">
        <v>7579</v>
      </c>
      <c r="V5589" s="5">
        <v>121951.2</v>
      </c>
      <c r="W5589" s="11">
        <v>143902.416</v>
      </c>
      <c r="X5589" s="9">
        <v>45327.0</v>
      </c>
      <c r="Y5589" s="5">
        <v>131707.296</v>
      </c>
      <c r="Z5589" s="5">
        <v>91463.4</v>
      </c>
      <c r="AA5589" s="9">
        <v>45330.0</v>
      </c>
      <c r="AB5589" s="1" t="s">
        <v>7580</v>
      </c>
      <c r="AC5589" s="1" t="s">
        <v>55</v>
      </c>
      <c r="AD5589" s="12" t="s">
        <v>47</v>
      </c>
      <c r="AE5589" s="12" t="s">
        <v>47</v>
      </c>
      <c r="AF5589" s="12" t="s">
        <v>47</v>
      </c>
      <c r="AG5589" s="12" t="s">
        <v>47</v>
      </c>
      <c r="AH5589" s="12" t="s">
        <v>47</v>
      </c>
      <c r="AI5589" s="12" t="s">
        <v>47</v>
      </c>
    </row>
    <row r="5590">
      <c r="A5590" s="1" t="s">
        <v>7577</v>
      </c>
      <c r="B5590" s="7"/>
      <c r="C5590" s="1" t="s">
        <v>36</v>
      </c>
      <c r="D5590" s="1" t="s">
        <v>96</v>
      </c>
      <c r="E5590" s="1" t="s">
        <v>38</v>
      </c>
      <c r="F5590" s="1" t="s">
        <v>220</v>
      </c>
      <c r="G5590" s="1" t="s">
        <v>134</v>
      </c>
      <c r="H5590" s="1" t="s">
        <v>135</v>
      </c>
      <c r="I5590" s="1" t="s">
        <v>42</v>
      </c>
      <c r="J5590" s="1"/>
      <c r="K5590" s="1" t="s">
        <v>7578</v>
      </c>
      <c r="L5590" s="1" t="s">
        <v>88</v>
      </c>
      <c r="M5590" s="9">
        <v>45104.0</v>
      </c>
      <c r="N5590" s="9">
        <v>45263.0</v>
      </c>
      <c r="O5590" s="1"/>
      <c r="P5590" s="1">
        <v>8.33</v>
      </c>
      <c r="Q5590" s="1">
        <v>300000.0</v>
      </c>
      <c r="R5590" s="1">
        <v>399000.0</v>
      </c>
      <c r="S5590" s="9">
        <v>45294.0</v>
      </c>
      <c r="T5590" s="9">
        <v>45306.0</v>
      </c>
      <c r="U5590" s="1" t="s">
        <v>7581</v>
      </c>
      <c r="V5590" s="5">
        <v>33236.7</v>
      </c>
      <c r="W5590" s="11">
        <v>39219.306</v>
      </c>
      <c r="X5590" s="9">
        <v>45306.0</v>
      </c>
      <c r="Y5590" s="5">
        <v>35895.636</v>
      </c>
      <c r="Z5590" s="5">
        <v>24927.524999999998</v>
      </c>
      <c r="AA5590" s="9">
        <v>45306.0</v>
      </c>
      <c r="AB5590" s="1" t="s">
        <v>7581</v>
      </c>
      <c r="AC5590" s="1" t="s">
        <v>55</v>
      </c>
      <c r="AD5590" s="12" t="s">
        <v>47</v>
      </c>
      <c r="AE5590" s="12" t="s">
        <v>47</v>
      </c>
      <c r="AF5590" s="12" t="s">
        <v>47</v>
      </c>
      <c r="AG5590" s="12" t="s">
        <v>47</v>
      </c>
      <c r="AH5590" s="12" t="s">
        <v>47</v>
      </c>
      <c r="AI5590" s="12" t="s">
        <v>47</v>
      </c>
    </row>
    <row r="5591">
      <c r="A5591" s="1" t="s">
        <v>7577</v>
      </c>
      <c r="B5591" s="7"/>
      <c r="C5591" s="1" t="s">
        <v>36</v>
      </c>
      <c r="D5591" s="1" t="s">
        <v>96</v>
      </c>
      <c r="E5591" s="1" t="s">
        <v>38</v>
      </c>
      <c r="F5591" s="1" t="s">
        <v>220</v>
      </c>
      <c r="G5591" s="1" t="s">
        <v>134</v>
      </c>
      <c r="H5591" s="1" t="s">
        <v>135</v>
      </c>
      <c r="I5591" s="1" t="s">
        <v>42</v>
      </c>
      <c r="J5591" s="1"/>
      <c r="K5591" s="1" t="s">
        <v>7578</v>
      </c>
      <c r="L5591" s="1" t="s">
        <v>88</v>
      </c>
      <c r="M5591" s="9">
        <v>45104.0</v>
      </c>
      <c r="N5591" s="9">
        <v>45369.0</v>
      </c>
      <c r="O5591" s="1"/>
      <c r="P5591" s="1">
        <v>8.33</v>
      </c>
      <c r="Q5591" s="1">
        <v>1800000.0</v>
      </c>
      <c r="R5591" s="1">
        <v>1800000.0</v>
      </c>
      <c r="S5591" s="9">
        <v>45369.0</v>
      </c>
      <c r="T5591" s="9">
        <v>45369.0</v>
      </c>
      <c r="U5591" s="1" t="s">
        <v>7582</v>
      </c>
      <c r="V5591" s="5">
        <v>149940.0</v>
      </c>
      <c r="W5591" s="11">
        <v>176929.19999999998</v>
      </c>
      <c r="X5591" s="9">
        <v>45379.0</v>
      </c>
      <c r="Y5591" s="5">
        <v>161935.19999999998</v>
      </c>
      <c r="Z5591" s="5">
        <v>112455.0</v>
      </c>
      <c r="AA5591" s="9">
        <v>45384.0</v>
      </c>
      <c r="AB5591" s="1" t="s">
        <v>7583</v>
      </c>
      <c r="AC5591" s="1" t="s">
        <v>55</v>
      </c>
      <c r="AD5591" s="12" t="s">
        <v>47</v>
      </c>
      <c r="AE5591" s="12" t="s">
        <v>47</v>
      </c>
      <c r="AF5591" s="12" t="s">
        <v>47</v>
      </c>
      <c r="AG5591" s="12" t="s">
        <v>47</v>
      </c>
      <c r="AH5591" s="12" t="s">
        <v>47</v>
      </c>
      <c r="AI5591" s="12" t="s">
        <v>137</v>
      </c>
    </row>
    <row r="5592">
      <c r="A5592" s="1" t="s">
        <v>7584</v>
      </c>
      <c r="B5592" s="7"/>
      <c r="C5592" s="1" t="s">
        <v>132</v>
      </c>
      <c r="D5592" s="1" t="s">
        <v>76</v>
      </c>
      <c r="E5592" s="1" t="s">
        <v>38</v>
      </c>
      <c r="F5592" s="1" t="s">
        <v>653</v>
      </c>
      <c r="G5592" s="1" t="s">
        <v>134</v>
      </c>
      <c r="H5592" s="1" t="s">
        <v>135</v>
      </c>
      <c r="I5592" s="1" t="s">
        <v>234</v>
      </c>
      <c r="J5592" s="1"/>
      <c r="K5592" s="1" t="s">
        <v>7585</v>
      </c>
      <c r="L5592" s="1" t="s">
        <v>53</v>
      </c>
      <c r="M5592" s="9">
        <v>45066.0</v>
      </c>
      <c r="N5592" s="9">
        <v>45096.0</v>
      </c>
      <c r="O5592" s="1"/>
      <c r="P5592" s="1">
        <v>8.33</v>
      </c>
      <c r="Q5592" s="1">
        <v>100000.0</v>
      </c>
      <c r="R5592" s="1">
        <v>294000.0</v>
      </c>
      <c r="S5592" s="9">
        <v>45096.0</v>
      </c>
      <c r="T5592" s="9">
        <v>45098.0</v>
      </c>
      <c r="U5592" s="1" t="s">
        <v>7586</v>
      </c>
      <c r="V5592" s="5">
        <v>24490.2</v>
      </c>
      <c r="W5592" s="11">
        <v>28898.435999999998</v>
      </c>
      <c r="X5592" s="9">
        <v>45141.0</v>
      </c>
      <c r="Y5592" s="5">
        <v>26449.415999999997</v>
      </c>
      <c r="Z5592" s="5">
        <v>18367.65</v>
      </c>
      <c r="AA5592" s="9">
        <v>45145.0</v>
      </c>
      <c r="AB5592" s="1" t="s">
        <v>7586</v>
      </c>
      <c r="AC5592" s="1" t="s">
        <v>55</v>
      </c>
      <c r="AD5592" s="12" t="s">
        <v>47</v>
      </c>
      <c r="AE5592" s="12" t="s">
        <v>47</v>
      </c>
      <c r="AF5592" s="12" t="s">
        <v>47</v>
      </c>
      <c r="AG5592" s="12" t="s">
        <v>47</v>
      </c>
      <c r="AH5592" s="12" t="s">
        <v>47</v>
      </c>
      <c r="AI5592" s="12" t="s">
        <v>47</v>
      </c>
    </row>
    <row r="5593">
      <c r="A5593" s="1" t="s">
        <v>7584</v>
      </c>
      <c r="B5593" s="7"/>
      <c r="C5593" s="1" t="s">
        <v>132</v>
      </c>
      <c r="D5593" s="1" t="s">
        <v>76</v>
      </c>
      <c r="E5593" s="1" t="s">
        <v>38</v>
      </c>
      <c r="F5593" s="1" t="s">
        <v>4953</v>
      </c>
      <c r="G5593" s="1" t="s">
        <v>134</v>
      </c>
      <c r="H5593" s="1" t="s">
        <v>135</v>
      </c>
      <c r="I5593" s="1" t="s">
        <v>234</v>
      </c>
      <c r="J5593" s="1"/>
      <c r="K5593" s="1" t="s">
        <v>7585</v>
      </c>
      <c r="L5593" s="1" t="s">
        <v>53</v>
      </c>
      <c r="M5593" s="9">
        <v>45066.0</v>
      </c>
      <c r="N5593" s="9">
        <v>45066.0</v>
      </c>
      <c r="O5593" s="1"/>
      <c r="P5593" s="1">
        <v>8.33</v>
      </c>
      <c r="Q5593" s="1">
        <v>500000.0</v>
      </c>
      <c r="R5593" s="1">
        <v>264000.0</v>
      </c>
      <c r="S5593" s="9">
        <v>45097.0</v>
      </c>
      <c r="T5593" s="9">
        <v>45098.0</v>
      </c>
      <c r="U5593" s="1" t="s">
        <v>7587</v>
      </c>
      <c r="V5593" s="5">
        <v>21991.2</v>
      </c>
      <c r="W5593" s="11">
        <v>25949.615999999998</v>
      </c>
      <c r="X5593" s="9">
        <v>45149.0</v>
      </c>
      <c r="Y5593" s="5">
        <v>23750.496</v>
      </c>
      <c r="Z5593" s="5">
        <v>16493.4</v>
      </c>
      <c r="AA5593" s="9">
        <v>45149.0</v>
      </c>
      <c r="AB5593" s="1" t="s">
        <v>7588</v>
      </c>
      <c r="AC5593" s="1" t="s">
        <v>55</v>
      </c>
      <c r="AD5593" s="12" t="s">
        <v>47</v>
      </c>
      <c r="AE5593" s="12" t="s">
        <v>47</v>
      </c>
      <c r="AF5593" s="12" t="s">
        <v>47</v>
      </c>
      <c r="AG5593" s="12" t="s">
        <v>47</v>
      </c>
      <c r="AH5593" s="12" t="s">
        <v>47</v>
      </c>
      <c r="AI5593" s="12" t="s">
        <v>47</v>
      </c>
    </row>
    <row r="5594">
      <c r="A5594" s="1" t="s">
        <v>7584</v>
      </c>
      <c r="B5594" s="7"/>
      <c r="C5594" s="1" t="s">
        <v>132</v>
      </c>
      <c r="D5594" s="1" t="s">
        <v>76</v>
      </c>
      <c r="E5594" s="1" t="s">
        <v>38</v>
      </c>
      <c r="F5594" s="1" t="s">
        <v>4953</v>
      </c>
      <c r="G5594" s="1" t="s">
        <v>134</v>
      </c>
      <c r="H5594" s="1" t="s">
        <v>135</v>
      </c>
      <c r="I5594" s="1" t="s">
        <v>234</v>
      </c>
      <c r="J5594" s="1"/>
      <c r="K5594" s="1" t="s">
        <v>7585</v>
      </c>
      <c r="L5594" s="1" t="s">
        <v>53</v>
      </c>
      <c r="M5594" s="9">
        <v>45066.0</v>
      </c>
      <c r="N5594" s="9">
        <v>45128.0</v>
      </c>
      <c r="O5594" s="1"/>
      <c r="P5594" s="1">
        <v>8.33</v>
      </c>
      <c r="Q5594" s="1">
        <v>500000.0</v>
      </c>
      <c r="R5594" s="1">
        <v>376320.0</v>
      </c>
      <c r="S5594" s="9">
        <v>45159.0</v>
      </c>
      <c r="T5594" s="9">
        <v>45169.0</v>
      </c>
      <c r="U5594" s="1" t="s">
        <v>7589</v>
      </c>
      <c r="V5594" s="5">
        <v>31347.456000000002</v>
      </c>
      <c r="W5594" s="11">
        <v>36989.99808</v>
      </c>
      <c r="X5594" s="9">
        <v>45208.0</v>
      </c>
      <c r="Y5594" s="5">
        <v>33855.252479999996</v>
      </c>
      <c r="Z5594" s="5">
        <v>23510.592</v>
      </c>
      <c r="AA5594" s="14">
        <v>45211.0</v>
      </c>
      <c r="AB5594" s="1" t="s">
        <v>7590</v>
      </c>
      <c r="AC5594" s="1" t="s">
        <v>55</v>
      </c>
      <c r="AD5594" s="12" t="s">
        <v>47</v>
      </c>
      <c r="AE5594" s="12" t="s">
        <v>47</v>
      </c>
      <c r="AF5594" s="12" t="s">
        <v>47</v>
      </c>
      <c r="AG5594" s="12" t="s">
        <v>47</v>
      </c>
      <c r="AH5594" s="12" t="s">
        <v>47</v>
      </c>
      <c r="AI5594" s="12" t="s">
        <v>47</v>
      </c>
    </row>
    <row r="5595">
      <c r="A5595" s="1" t="s">
        <v>7584</v>
      </c>
      <c r="B5595" s="7"/>
      <c r="C5595" s="1" t="s">
        <v>132</v>
      </c>
      <c r="D5595" s="1" t="s">
        <v>76</v>
      </c>
      <c r="E5595" s="1" t="s">
        <v>38</v>
      </c>
      <c r="F5595" s="1" t="s">
        <v>4953</v>
      </c>
      <c r="G5595" s="1" t="s">
        <v>134</v>
      </c>
      <c r="H5595" s="1" t="s">
        <v>135</v>
      </c>
      <c r="I5595" s="1" t="s">
        <v>234</v>
      </c>
      <c r="J5595" s="1"/>
      <c r="K5595" s="1" t="s">
        <v>7585</v>
      </c>
      <c r="L5595" s="1" t="s">
        <v>53</v>
      </c>
      <c r="M5595" s="9">
        <v>45066.0</v>
      </c>
      <c r="N5595" s="14">
        <v>45282.0</v>
      </c>
      <c r="O5595" s="1"/>
      <c r="P5595" s="1">
        <v>8.33</v>
      </c>
      <c r="Q5595" s="1">
        <v>500000.0</v>
      </c>
      <c r="R5595" s="1">
        <v>400000.0</v>
      </c>
      <c r="S5595" s="9">
        <v>45313.0</v>
      </c>
      <c r="T5595" s="9">
        <v>45324.0</v>
      </c>
      <c r="U5595" s="1" t="s">
        <v>7591</v>
      </c>
      <c r="V5595" s="5">
        <v>33320.0</v>
      </c>
      <c r="W5595" s="11">
        <v>39317.6</v>
      </c>
      <c r="X5595" s="9">
        <v>45367.0</v>
      </c>
      <c r="Y5595" s="5">
        <v>35985.6</v>
      </c>
      <c r="Z5595" s="5">
        <v>24990.0</v>
      </c>
      <c r="AA5595" s="9">
        <v>45372.0</v>
      </c>
      <c r="AB5595" s="1" t="s">
        <v>7592</v>
      </c>
      <c r="AC5595" s="1" t="s">
        <v>55</v>
      </c>
      <c r="AD5595" s="12" t="s">
        <v>47</v>
      </c>
      <c r="AE5595" s="12" t="s">
        <v>47</v>
      </c>
      <c r="AF5595" s="12" t="s">
        <v>47</v>
      </c>
      <c r="AG5595" s="12" t="s">
        <v>47</v>
      </c>
      <c r="AH5595" s="12" t="s">
        <v>47</v>
      </c>
      <c r="AI5595" s="12" t="s">
        <v>47</v>
      </c>
    </row>
    <row r="5596">
      <c r="A5596" s="1" t="s">
        <v>7584</v>
      </c>
      <c r="B5596" s="7"/>
      <c r="C5596" s="1" t="s">
        <v>132</v>
      </c>
      <c r="D5596" s="1" t="s">
        <v>76</v>
      </c>
      <c r="E5596" s="1" t="s">
        <v>38</v>
      </c>
      <c r="F5596" s="1" t="s">
        <v>653</v>
      </c>
      <c r="G5596" s="1" t="s">
        <v>134</v>
      </c>
      <c r="H5596" s="1" t="s">
        <v>135</v>
      </c>
      <c r="I5596" s="1" t="s">
        <v>234</v>
      </c>
      <c r="J5596" s="1"/>
      <c r="K5596" s="1" t="s">
        <v>7585</v>
      </c>
      <c r="L5596" s="1" t="s">
        <v>53</v>
      </c>
      <c r="M5596" s="9">
        <v>45066.0</v>
      </c>
      <c r="N5596" s="9">
        <v>45313.0</v>
      </c>
      <c r="O5596" s="1"/>
      <c r="P5596" s="1">
        <v>8.33</v>
      </c>
      <c r="Q5596" s="1">
        <v>100000.0</v>
      </c>
      <c r="R5596" s="1">
        <v>300000.0</v>
      </c>
      <c r="S5596" s="10">
        <v>45343.0</v>
      </c>
      <c r="V5596" s="5">
        <v>24990.0</v>
      </c>
      <c r="W5596" s="11">
        <v>29488.199999999997</v>
      </c>
      <c r="X5596" s="1"/>
      <c r="Y5596" s="1"/>
      <c r="Z5596" s="5">
        <v>18742.5</v>
      </c>
      <c r="AB5596" s="1"/>
      <c r="AC5596" s="1" t="s">
        <v>45</v>
      </c>
      <c r="AD5596" s="12" t="s">
        <v>47</v>
      </c>
      <c r="AE5596" s="12" t="s">
        <v>47</v>
      </c>
      <c r="AF5596" s="12" t="s">
        <v>47</v>
      </c>
    </row>
    <row r="5597">
      <c r="A5597" s="1" t="s">
        <v>7584</v>
      </c>
      <c r="B5597" s="7"/>
      <c r="C5597" s="1" t="s">
        <v>132</v>
      </c>
      <c r="D5597" s="1" t="s">
        <v>76</v>
      </c>
      <c r="E5597" s="1" t="s">
        <v>38</v>
      </c>
      <c r="F5597" s="1" t="s">
        <v>653</v>
      </c>
      <c r="G5597" s="1" t="s">
        <v>134</v>
      </c>
      <c r="H5597" s="1" t="s">
        <v>135</v>
      </c>
      <c r="I5597" s="1" t="s">
        <v>234</v>
      </c>
      <c r="J5597" s="1"/>
      <c r="K5597" s="1" t="s">
        <v>7585</v>
      </c>
      <c r="L5597" s="1" t="s">
        <v>53</v>
      </c>
      <c r="M5597" s="9">
        <v>45066.0</v>
      </c>
      <c r="N5597" s="9">
        <v>45159.0</v>
      </c>
      <c r="O5597" s="1"/>
      <c r="P5597" s="1">
        <v>8.33</v>
      </c>
      <c r="Q5597" s="1">
        <v>100000.0</v>
      </c>
      <c r="R5597" s="1">
        <v>300000.0</v>
      </c>
      <c r="S5597" s="10">
        <v>45249.0</v>
      </c>
      <c r="V5597" s="5">
        <v>24990.0</v>
      </c>
      <c r="W5597" s="11">
        <v>29488.199999999997</v>
      </c>
      <c r="X5597" s="1"/>
      <c r="Y5597" s="1"/>
      <c r="Z5597" s="5">
        <v>18742.5</v>
      </c>
      <c r="AB5597" s="1"/>
      <c r="AC5597" s="1" t="s">
        <v>45</v>
      </c>
      <c r="AD5597" s="12" t="s">
        <v>47</v>
      </c>
      <c r="AE5597" s="12" t="s">
        <v>47</v>
      </c>
      <c r="AF5597" s="12" t="s">
        <v>47</v>
      </c>
    </row>
    <row r="5598">
      <c r="A5598" s="1" t="s">
        <v>7584</v>
      </c>
      <c r="B5598" s="7"/>
      <c r="C5598" s="1" t="s">
        <v>132</v>
      </c>
      <c r="D5598" s="1" t="s">
        <v>76</v>
      </c>
      <c r="E5598" s="1" t="s">
        <v>38</v>
      </c>
      <c r="F5598" s="1" t="s">
        <v>653</v>
      </c>
      <c r="G5598" s="1" t="s">
        <v>134</v>
      </c>
      <c r="H5598" s="1" t="s">
        <v>135</v>
      </c>
      <c r="I5598" s="1" t="s">
        <v>234</v>
      </c>
      <c r="J5598" s="1"/>
      <c r="K5598" s="1" t="s">
        <v>7585</v>
      </c>
      <c r="L5598" s="1" t="s">
        <v>53</v>
      </c>
      <c r="M5598" s="9">
        <v>45066.0</v>
      </c>
      <c r="N5598" s="9">
        <v>45097.0</v>
      </c>
      <c r="O5598" s="1"/>
      <c r="P5598" s="1">
        <v>8.33</v>
      </c>
      <c r="Q5598" s="1">
        <v>100000.0</v>
      </c>
      <c r="R5598" s="1">
        <v>300000.0</v>
      </c>
      <c r="S5598" s="10">
        <v>45187.0</v>
      </c>
      <c r="V5598" s="5">
        <v>24990.0</v>
      </c>
      <c r="W5598" s="11">
        <v>29488.199999999997</v>
      </c>
      <c r="X5598" s="1"/>
      <c r="Y5598" s="1"/>
      <c r="Z5598" s="5">
        <v>18742.5</v>
      </c>
      <c r="AB5598" s="1"/>
      <c r="AC5598" s="1" t="s">
        <v>45</v>
      </c>
      <c r="AD5598" s="12" t="s">
        <v>47</v>
      </c>
      <c r="AE5598" s="12" t="s">
        <v>47</v>
      </c>
      <c r="AF5598" s="12" t="s">
        <v>47</v>
      </c>
    </row>
    <row r="5599">
      <c r="A5599" s="1" t="s">
        <v>7593</v>
      </c>
      <c r="B5599" s="7"/>
      <c r="C5599" s="1" t="s">
        <v>36</v>
      </c>
      <c r="D5599" s="1" t="s">
        <v>96</v>
      </c>
      <c r="E5599" s="1" t="s">
        <v>168</v>
      </c>
      <c r="F5599" s="1" t="s">
        <v>1698</v>
      </c>
      <c r="G5599" s="1" t="s">
        <v>152</v>
      </c>
      <c r="H5599" s="1" t="s">
        <v>153</v>
      </c>
      <c r="I5599" s="1" t="s">
        <v>247</v>
      </c>
      <c r="J5599" s="1"/>
      <c r="K5599" s="1" t="s">
        <v>7594</v>
      </c>
      <c r="L5599" s="1" t="s">
        <v>99</v>
      </c>
      <c r="M5599" s="9">
        <v>44685.0</v>
      </c>
      <c r="N5599" s="9">
        <v>44685.0</v>
      </c>
      <c r="O5599" s="1"/>
      <c r="P5599" s="1">
        <v>7.5</v>
      </c>
      <c r="Q5599" s="1">
        <v>1250000.0</v>
      </c>
      <c r="R5599" s="1">
        <v>1300000.0</v>
      </c>
      <c r="S5599" s="9">
        <v>44683.0</v>
      </c>
      <c r="T5599" s="9">
        <v>44685.0</v>
      </c>
      <c r="U5599" s="1" t="s">
        <v>7595</v>
      </c>
      <c r="V5599" s="5">
        <v>97500.0</v>
      </c>
      <c r="W5599" s="11">
        <v>115050.0</v>
      </c>
      <c r="X5599" s="9">
        <v>44713.0</v>
      </c>
      <c r="Y5599" s="5">
        <v>105300.0</v>
      </c>
      <c r="Z5599" s="5">
        <v>73125.0</v>
      </c>
      <c r="AA5599" s="9">
        <v>44717.0</v>
      </c>
      <c r="AB5599" s="1" t="s">
        <v>7595</v>
      </c>
      <c r="AC5599" s="1" t="s">
        <v>55</v>
      </c>
      <c r="AD5599" s="12" t="s">
        <v>46</v>
      </c>
      <c r="AE5599" s="12" t="s">
        <v>46</v>
      </c>
      <c r="AF5599" s="12" t="s">
        <v>46</v>
      </c>
      <c r="AG5599" s="12" t="s">
        <v>46</v>
      </c>
      <c r="AH5599" s="12" t="s">
        <v>46</v>
      </c>
      <c r="AI5599" s="12" t="s">
        <v>46</v>
      </c>
    </row>
    <row r="5600">
      <c r="A5600" s="1" t="s">
        <v>7596</v>
      </c>
      <c r="B5600" s="7"/>
      <c r="C5600" s="1" t="s">
        <v>36</v>
      </c>
      <c r="D5600" s="1" t="s">
        <v>96</v>
      </c>
      <c r="E5600" s="1" t="s">
        <v>77</v>
      </c>
      <c r="F5600" s="1" t="s">
        <v>1775</v>
      </c>
      <c r="G5600" s="1" t="s">
        <v>152</v>
      </c>
      <c r="H5600" s="1" t="s">
        <v>153</v>
      </c>
      <c r="I5600" s="1" t="s">
        <v>265</v>
      </c>
      <c r="J5600" s="1"/>
      <c r="K5600" s="1" t="s">
        <v>7597</v>
      </c>
      <c r="L5600" s="1" t="s">
        <v>53</v>
      </c>
      <c r="M5600" s="9">
        <v>44652.0</v>
      </c>
      <c r="N5600" s="9">
        <v>44669.0</v>
      </c>
      <c r="O5600" s="1"/>
      <c r="P5600" s="1">
        <v>8.33</v>
      </c>
      <c r="Q5600" s="1">
        <v>100000.0</v>
      </c>
      <c r="R5600" s="1">
        <v>180000.0</v>
      </c>
      <c r="S5600" s="9">
        <v>44669.0</v>
      </c>
      <c r="T5600" s="9">
        <v>44669.0</v>
      </c>
      <c r="U5600" s="1" t="s">
        <v>7598</v>
      </c>
      <c r="V5600" s="5">
        <v>14994.0</v>
      </c>
      <c r="W5600" s="11">
        <v>17692.92</v>
      </c>
      <c r="X5600" s="9">
        <v>44691.0</v>
      </c>
      <c r="Y5600" s="5">
        <v>16193.519999999999</v>
      </c>
      <c r="Z5600" s="5">
        <v>11245.5</v>
      </c>
      <c r="AA5600" s="9">
        <v>44693.0</v>
      </c>
      <c r="AB5600" s="1" t="s">
        <v>4686</v>
      </c>
      <c r="AC5600" s="1" t="s">
        <v>55</v>
      </c>
      <c r="AD5600" s="12" t="s">
        <v>46</v>
      </c>
      <c r="AE5600" s="12" t="s">
        <v>46</v>
      </c>
      <c r="AF5600" s="12" t="s">
        <v>46</v>
      </c>
      <c r="AG5600" s="12" t="s">
        <v>46</v>
      </c>
      <c r="AH5600" s="12" t="s">
        <v>46</v>
      </c>
      <c r="AI5600" s="12" t="s">
        <v>46</v>
      </c>
    </row>
    <row r="5601">
      <c r="A5601" s="1" t="s">
        <v>7596</v>
      </c>
      <c r="B5601" s="7"/>
      <c r="C5601" s="1" t="s">
        <v>36</v>
      </c>
      <c r="D5601" s="1" t="s">
        <v>96</v>
      </c>
      <c r="E5601" s="1" t="s">
        <v>77</v>
      </c>
      <c r="F5601" s="1" t="s">
        <v>1775</v>
      </c>
      <c r="G5601" s="1" t="s">
        <v>152</v>
      </c>
      <c r="H5601" s="1" t="s">
        <v>153</v>
      </c>
      <c r="I5601" s="1" t="s">
        <v>265</v>
      </c>
      <c r="J5601" s="1"/>
      <c r="K5601" s="1" t="s">
        <v>7597</v>
      </c>
      <c r="L5601" s="1" t="s">
        <v>53</v>
      </c>
      <c r="M5601" s="9">
        <v>44652.0</v>
      </c>
      <c r="N5601" s="9">
        <v>44669.0</v>
      </c>
      <c r="O5601" s="1"/>
      <c r="P5601" s="1">
        <v>8.33</v>
      </c>
      <c r="Q5601" s="1">
        <v>150000.0</v>
      </c>
      <c r="R5601" s="1">
        <v>180000.0</v>
      </c>
      <c r="S5601" s="9">
        <v>44669.0</v>
      </c>
      <c r="T5601" s="9">
        <v>44669.0</v>
      </c>
      <c r="U5601" s="1" t="s">
        <v>7599</v>
      </c>
      <c r="V5601" s="5">
        <v>14994.0</v>
      </c>
      <c r="W5601" s="11">
        <v>17692.92</v>
      </c>
      <c r="X5601" s="9">
        <v>44691.0</v>
      </c>
      <c r="Y5601" s="5">
        <v>16193.519999999999</v>
      </c>
      <c r="Z5601" s="5">
        <v>11245.5</v>
      </c>
      <c r="AA5601" s="9">
        <v>44693.0</v>
      </c>
      <c r="AB5601" s="1" t="s">
        <v>7600</v>
      </c>
      <c r="AC5601" s="1" t="s">
        <v>55</v>
      </c>
      <c r="AD5601" s="12" t="s">
        <v>46</v>
      </c>
      <c r="AE5601" s="12" t="s">
        <v>46</v>
      </c>
      <c r="AF5601" s="12" t="s">
        <v>46</v>
      </c>
      <c r="AG5601" s="12" t="s">
        <v>46</v>
      </c>
      <c r="AH5601" s="12" t="s">
        <v>46</v>
      </c>
      <c r="AI5601" s="12" t="s">
        <v>46</v>
      </c>
    </row>
    <row r="5602">
      <c r="A5602" s="1" t="s">
        <v>7596</v>
      </c>
      <c r="B5602" s="7"/>
      <c r="C5602" s="1" t="s">
        <v>36</v>
      </c>
      <c r="D5602" s="1" t="s">
        <v>96</v>
      </c>
      <c r="E5602" s="1" t="s">
        <v>77</v>
      </c>
      <c r="F5602" s="1" t="s">
        <v>1775</v>
      </c>
      <c r="G5602" s="1" t="s">
        <v>152</v>
      </c>
      <c r="H5602" s="1" t="s">
        <v>153</v>
      </c>
      <c r="I5602" s="1" t="s">
        <v>265</v>
      </c>
      <c r="J5602" s="1"/>
      <c r="K5602" s="1" t="s">
        <v>7597</v>
      </c>
      <c r="L5602" s="1" t="s">
        <v>53</v>
      </c>
      <c r="M5602" s="9">
        <v>44652.0</v>
      </c>
      <c r="N5602" s="9">
        <v>45057.0</v>
      </c>
      <c r="O5602" s="1"/>
      <c r="P5602" s="1">
        <v>8.33</v>
      </c>
      <c r="Q5602" s="1">
        <v>650000.0</v>
      </c>
      <c r="R5602" s="1">
        <v>700000.0</v>
      </c>
      <c r="S5602" s="9">
        <v>45051.0</v>
      </c>
      <c r="T5602" s="9">
        <v>45057.0</v>
      </c>
      <c r="U5602" s="1" t="s">
        <v>7601</v>
      </c>
      <c r="V5602" s="5">
        <v>58310.0</v>
      </c>
      <c r="W5602" s="11">
        <v>68805.8</v>
      </c>
      <c r="X5602" s="9">
        <v>45081.0</v>
      </c>
      <c r="Y5602" s="5">
        <v>62974.8</v>
      </c>
      <c r="Z5602" s="5">
        <v>43732.5</v>
      </c>
      <c r="AA5602" s="9">
        <v>45085.0</v>
      </c>
      <c r="AB5602" s="1" t="s">
        <v>7602</v>
      </c>
      <c r="AC5602" s="1" t="s">
        <v>55</v>
      </c>
      <c r="AD5602" s="12" t="s">
        <v>46</v>
      </c>
      <c r="AE5602" s="12" t="s">
        <v>47</v>
      </c>
      <c r="AF5602" s="12" t="s">
        <v>47</v>
      </c>
      <c r="AG5602" s="12" t="s">
        <v>47</v>
      </c>
      <c r="AH5602" s="12" t="s">
        <v>47</v>
      </c>
      <c r="AI5602" s="12" t="s">
        <v>47</v>
      </c>
    </row>
    <row r="5603">
      <c r="A5603" s="1" t="s">
        <v>7603</v>
      </c>
      <c r="B5603" s="7"/>
      <c r="C5603" s="1" t="s">
        <v>36</v>
      </c>
      <c r="D5603" s="1" t="s">
        <v>76</v>
      </c>
      <c r="E5603" s="1" t="s">
        <v>38</v>
      </c>
      <c r="F5603" s="1" t="s">
        <v>233</v>
      </c>
      <c r="G5603" s="1" t="s">
        <v>635</v>
      </c>
      <c r="H5603" s="1" t="s">
        <v>635</v>
      </c>
      <c r="I5603" s="1" t="s">
        <v>42</v>
      </c>
      <c r="J5603" s="1"/>
      <c r="K5603" s="1" t="s">
        <v>7604</v>
      </c>
      <c r="L5603" s="1" t="s">
        <v>88</v>
      </c>
      <c r="M5603" s="9">
        <v>44963.0</v>
      </c>
      <c r="N5603" s="9">
        <v>45079.0</v>
      </c>
      <c r="O5603" s="1"/>
      <c r="P5603" s="1">
        <v>8.33</v>
      </c>
      <c r="Q5603" s="1">
        <v>300000.0</v>
      </c>
      <c r="R5603" s="1">
        <v>624000.0</v>
      </c>
      <c r="S5603" s="9">
        <v>44928.0</v>
      </c>
      <c r="T5603" s="9">
        <v>44963.0</v>
      </c>
      <c r="U5603" s="1" t="s">
        <v>7605</v>
      </c>
      <c r="V5603" s="5">
        <v>51979.2</v>
      </c>
      <c r="W5603" s="11">
        <v>51979.2</v>
      </c>
      <c r="X5603" s="9">
        <v>45005.0</v>
      </c>
      <c r="Y5603" s="5">
        <v>46781.28</v>
      </c>
      <c r="Z5603" s="5">
        <v>38984.399999999994</v>
      </c>
      <c r="AA5603" s="9">
        <v>45007.0</v>
      </c>
      <c r="AB5603" s="1" t="s">
        <v>7606</v>
      </c>
      <c r="AC5603" s="1" t="s">
        <v>55</v>
      </c>
      <c r="AD5603" s="12" t="s">
        <v>46</v>
      </c>
      <c r="AE5603" s="12" t="s">
        <v>47</v>
      </c>
      <c r="AF5603" s="12" t="s">
        <v>46</v>
      </c>
      <c r="AG5603" s="12" t="s">
        <v>46</v>
      </c>
      <c r="AH5603" s="12" t="s">
        <v>46</v>
      </c>
      <c r="AI5603" s="12" t="s">
        <v>46</v>
      </c>
    </row>
    <row r="5604">
      <c r="A5604" s="1" t="s">
        <v>7603</v>
      </c>
      <c r="B5604" s="7"/>
      <c r="C5604" s="1" t="s">
        <v>36</v>
      </c>
      <c r="D5604" s="1" t="s">
        <v>76</v>
      </c>
      <c r="E5604" s="1" t="s">
        <v>38</v>
      </c>
      <c r="F5604" s="1" t="s">
        <v>233</v>
      </c>
      <c r="G5604" s="1" t="s">
        <v>635</v>
      </c>
      <c r="H5604" s="1" t="s">
        <v>635</v>
      </c>
      <c r="I5604" s="1" t="s">
        <v>42</v>
      </c>
      <c r="J5604" s="1"/>
      <c r="K5604" s="1" t="s">
        <v>7604</v>
      </c>
      <c r="L5604" s="1" t="s">
        <v>88</v>
      </c>
      <c r="M5604" s="9">
        <v>44963.0</v>
      </c>
      <c r="N5604" s="14">
        <v>44882.0</v>
      </c>
      <c r="O5604" s="1"/>
      <c r="P5604" s="1">
        <v>8.33</v>
      </c>
      <c r="Q5604" s="1">
        <v>300000.0</v>
      </c>
      <c r="R5604" s="1">
        <v>300000.0</v>
      </c>
      <c r="S5604" s="15">
        <v>44972.0</v>
      </c>
      <c r="V5604" s="5">
        <v>24990.0</v>
      </c>
      <c r="W5604" s="11">
        <v>29488.199999999997</v>
      </c>
      <c r="Y5604" s="1"/>
      <c r="Z5604" s="5">
        <v>18742.5</v>
      </c>
      <c r="AB5604" s="1"/>
      <c r="AC5604" s="1" t="s">
        <v>45</v>
      </c>
      <c r="AD5604" s="12" t="s">
        <v>46</v>
      </c>
      <c r="AE5604" s="12" t="s">
        <v>46</v>
      </c>
      <c r="AF5604" s="12" t="s">
        <v>46</v>
      </c>
    </row>
    <row r="5605">
      <c r="A5605" s="1" t="s">
        <v>7603</v>
      </c>
      <c r="B5605" s="7"/>
      <c r="C5605" s="1" t="s">
        <v>36</v>
      </c>
      <c r="D5605" s="1" t="s">
        <v>76</v>
      </c>
      <c r="E5605" s="1" t="s">
        <v>38</v>
      </c>
      <c r="F5605" s="1" t="s">
        <v>233</v>
      </c>
      <c r="G5605" s="1" t="s">
        <v>635</v>
      </c>
      <c r="H5605" s="1" t="s">
        <v>635</v>
      </c>
      <c r="I5605" s="1" t="s">
        <v>42</v>
      </c>
      <c r="J5605" s="1"/>
      <c r="K5605" s="1" t="s">
        <v>7604</v>
      </c>
      <c r="L5605" s="1" t="s">
        <v>88</v>
      </c>
      <c r="M5605" s="9">
        <v>44963.0</v>
      </c>
      <c r="N5605" s="9">
        <v>45307.0</v>
      </c>
      <c r="O5605" s="1"/>
      <c r="P5605" s="1">
        <v>8.33</v>
      </c>
      <c r="Q5605" s="1">
        <v>500000.0</v>
      </c>
      <c r="R5605" s="1">
        <v>300000.0</v>
      </c>
      <c r="S5605" s="10">
        <v>45337.0</v>
      </c>
      <c r="V5605" s="5">
        <v>24990.0</v>
      </c>
      <c r="W5605" s="11">
        <v>29488.199999999997</v>
      </c>
      <c r="Z5605" s="5">
        <v>18742.5</v>
      </c>
      <c r="AC5605" s="1" t="s">
        <v>45</v>
      </c>
      <c r="AD5605" s="12" t="s">
        <v>46</v>
      </c>
      <c r="AE5605" s="12" t="s">
        <v>47</v>
      </c>
      <c r="AF5605" s="12" t="s">
        <v>47</v>
      </c>
    </row>
    <row r="5606">
      <c r="A5606" s="1" t="s">
        <v>7607</v>
      </c>
      <c r="B5606" s="7"/>
      <c r="C5606" s="1" t="s">
        <v>36</v>
      </c>
      <c r="D5606" s="1" t="s">
        <v>96</v>
      </c>
      <c r="E5606" s="1" t="s">
        <v>82</v>
      </c>
      <c r="F5606" s="1" t="s">
        <v>646</v>
      </c>
      <c r="G5606" s="1" t="s">
        <v>1127</v>
      </c>
      <c r="H5606" s="1" t="s">
        <v>1128</v>
      </c>
      <c r="I5606" s="1" t="s">
        <v>42</v>
      </c>
      <c r="J5606" s="1"/>
      <c r="K5606" s="1" t="s">
        <v>7608</v>
      </c>
      <c r="L5606" s="1" t="s">
        <v>143</v>
      </c>
      <c r="M5606" s="9">
        <v>44979.0</v>
      </c>
      <c r="N5606" s="9">
        <v>44979.0</v>
      </c>
      <c r="O5606" s="1"/>
      <c r="P5606" s="1">
        <v>8.33</v>
      </c>
      <c r="Q5606" s="1">
        <v>300000.0</v>
      </c>
      <c r="R5606" s="1">
        <v>300000.0</v>
      </c>
      <c r="S5606" s="10">
        <v>45069.0</v>
      </c>
      <c r="V5606" s="5">
        <v>24990.0</v>
      </c>
      <c r="W5606" s="11">
        <v>29488.199999999997</v>
      </c>
      <c r="Z5606" s="5">
        <v>18742.5</v>
      </c>
      <c r="AB5606" s="1"/>
      <c r="AC5606" s="1" t="s">
        <v>45</v>
      </c>
      <c r="AD5606" s="12" t="s">
        <v>46</v>
      </c>
      <c r="AE5606" s="12" t="s">
        <v>46</v>
      </c>
      <c r="AF5606" s="12" t="s">
        <v>47</v>
      </c>
    </row>
    <row r="5607">
      <c r="A5607" s="1" t="s">
        <v>7609</v>
      </c>
      <c r="B5607" s="7"/>
      <c r="C5607" s="1" t="s">
        <v>36</v>
      </c>
      <c r="D5607" s="1" t="s">
        <v>96</v>
      </c>
      <c r="E5607" s="1" t="s">
        <v>82</v>
      </c>
      <c r="F5607" s="1" t="s">
        <v>1093</v>
      </c>
      <c r="G5607" s="1" t="s">
        <v>152</v>
      </c>
      <c r="H5607" s="1" t="s">
        <v>153</v>
      </c>
      <c r="I5607" s="1" t="s">
        <v>247</v>
      </c>
      <c r="J5607" s="1"/>
      <c r="K5607" s="1" t="s">
        <v>7610</v>
      </c>
      <c r="L5607" s="1" t="s">
        <v>53</v>
      </c>
      <c r="M5607" s="9">
        <v>44746.0</v>
      </c>
      <c r="N5607" s="9">
        <v>44658.0</v>
      </c>
      <c r="O5607" s="9">
        <v>44931.0</v>
      </c>
      <c r="P5607" s="1">
        <v>8.33</v>
      </c>
      <c r="Q5607" s="1">
        <v>100000.0</v>
      </c>
      <c r="R5607" s="1">
        <v>1257600.0</v>
      </c>
      <c r="S5607" s="9">
        <v>45110.0</v>
      </c>
      <c r="T5607" s="9">
        <v>45117.0</v>
      </c>
      <c r="U5607" s="1" t="s">
        <v>7611</v>
      </c>
      <c r="V5607" s="5">
        <v>104758.08</v>
      </c>
      <c r="W5607" s="11">
        <v>123614.53439999999</v>
      </c>
      <c r="X5607" s="9">
        <v>45140.0</v>
      </c>
      <c r="Y5607" s="5">
        <v>113138.72639999999</v>
      </c>
      <c r="Z5607" s="5">
        <v>78568.56</v>
      </c>
      <c r="AA5607" s="9">
        <v>45134.0</v>
      </c>
      <c r="AB5607" s="1" t="s">
        <v>7612</v>
      </c>
      <c r="AC5607" s="1" t="s">
        <v>55</v>
      </c>
      <c r="AD5607" s="12" t="s">
        <v>46</v>
      </c>
      <c r="AE5607" s="12" t="s">
        <v>46</v>
      </c>
      <c r="AF5607" s="12" t="s">
        <v>47</v>
      </c>
      <c r="AG5607" s="12" t="s">
        <v>47</v>
      </c>
      <c r="AH5607" s="12" t="s">
        <v>47</v>
      </c>
      <c r="AI5607" s="12" t="s">
        <v>47</v>
      </c>
    </row>
    <row r="5608">
      <c r="A5608" s="1" t="s">
        <v>7609</v>
      </c>
      <c r="B5608" s="7"/>
      <c r="C5608" s="1" t="s">
        <v>36</v>
      </c>
      <c r="D5608" s="1" t="s">
        <v>96</v>
      </c>
      <c r="E5608" s="1" t="s">
        <v>82</v>
      </c>
      <c r="F5608" s="1" t="s">
        <v>1093</v>
      </c>
      <c r="G5608" s="1" t="s">
        <v>152</v>
      </c>
      <c r="H5608" s="1" t="s">
        <v>153</v>
      </c>
      <c r="I5608" s="1" t="s">
        <v>247</v>
      </c>
      <c r="J5608" s="1"/>
      <c r="K5608" s="1" t="s">
        <v>7610</v>
      </c>
      <c r="L5608" s="1" t="s">
        <v>53</v>
      </c>
      <c r="M5608" s="9">
        <v>44746.0</v>
      </c>
      <c r="N5608" s="9">
        <v>44658.0</v>
      </c>
      <c r="O5608" s="9">
        <v>44931.0</v>
      </c>
      <c r="P5608" s="1">
        <v>8.33</v>
      </c>
      <c r="Q5608" s="1">
        <v>100000.0</v>
      </c>
      <c r="R5608" s="1">
        <v>2043600.0</v>
      </c>
      <c r="S5608" s="9">
        <v>45110.0</v>
      </c>
      <c r="T5608" s="9">
        <v>45117.0</v>
      </c>
      <c r="U5608" s="1" t="s">
        <v>7613</v>
      </c>
      <c r="V5608" s="5">
        <v>170231.88</v>
      </c>
      <c r="W5608" s="11">
        <v>200873.6184</v>
      </c>
      <c r="X5608" s="9">
        <v>45140.0</v>
      </c>
      <c r="Y5608" s="5">
        <v>183850.4304</v>
      </c>
      <c r="Z5608" s="5">
        <v>127673.91</v>
      </c>
      <c r="AA5608" s="9">
        <v>45134.0</v>
      </c>
      <c r="AB5608" s="1" t="s">
        <v>7614</v>
      </c>
      <c r="AC5608" s="1" t="s">
        <v>55</v>
      </c>
      <c r="AD5608" s="12" t="s">
        <v>46</v>
      </c>
      <c r="AE5608" s="12" t="s">
        <v>46</v>
      </c>
      <c r="AF5608" s="12" t="s">
        <v>47</v>
      </c>
      <c r="AG5608" s="12" t="s">
        <v>47</v>
      </c>
      <c r="AH5608" s="12" t="s">
        <v>47</v>
      </c>
      <c r="AI5608" s="12" t="s">
        <v>47</v>
      </c>
    </row>
    <row r="5609">
      <c r="A5609" s="1" t="s">
        <v>7609</v>
      </c>
      <c r="B5609" s="7"/>
      <c r="C5609" s="1" t="s">
        <v>36</v>
      </c>
      <c r="D5609" s="1" t="s">
        <v>96</v>
      </c>
      <c r="E5609" s="1" t="s">
        <v>82</v>
      </c>
      <c r="F5609" s="1" t="s">
        <v>1093</v>
      </c>
      <c r="G5609" s="1" t="s">
        <v>152</v>
      </c>
      <c r="H5609" s="1" t="s">
        <v>153</v>
      </c>
      <c r="I5609" s="1" t="s">
        <v>247</v>
      </c>
      <c r="J5609" s="1"/>
      <c r="K5609" s="1" t="s">
        <v>7610</v>
      </c>
      <c r="L5609" s="1" t="s">
        <v>53</v>
      </c>
      <c r="M5609" s="9">
        <v>44746.0</v>
      </c>
      <c r="N5609" s="9">
        <v>44658.0</v>
      </c>
      <c r="O5609" s="9">
        <v>44931.0</v>
      </c>
      <c r="P5609" s="1">
        <v>8.33</v>
      </c>
      <c r="Q5609" s="1">
        <v>1500000.0</v>
      </c>
      <c r="R5609" s="1">
        <v>1938800.0</v>
      </c>
      <c r="S5609" s="9">
        <v>45170.0</v>
      </c>
      <c r="T5609" s="9">
        <v>45174.0</v>
      </c>
      <c r="U5609" s="1" t="s">
        <v>7615</v>
      </c>
      <c r="V5609" s="5">
        <v>161502.04</v>
      </c>
      <c r="W5609" s="11">
        <v>190572.4072</v>
      </c>
      <c r="X5609" s="9">
        <v>45196.0</v>
      </c>
      <c r="Y5609" s="5">
        <v>174422.2032</v>
      </c>
      <c r="Z5609" s="5">
        <v>121126.53</v>
      </c>
      <c r="AA5609" s="9">
        <v>45197.0</v>
      </c>
      <c r="AB5609" s="1" t="s">
        <v>7616</v>
      </c>
      <c r="AC5609" s="1" t="s">
        <v>55</v>
      </c>
      <c r="AD5609" s="12" t="s">
        <v>46</v>
      </c>
      <c r="AE5609" s="12" t="s">
        <v>46</v>
      </c>
      <c r="AF5609" s="12" t="s">
        <v>47</v>
      </c>
      <c r="AG5609" s="12" t="s">
        <v>47</v>
      </c>
      <c r="AH5609" s="12" t="s">
        <v>47</v>
      </c>
      <c r="AI5609" s="12" t="s">
        <v>47</v>
      </c>
    </row>
    <row r="5610">
      <c r="A5610" s="1" t="s">
        <v>7609</v>
      </c>
      <c r="B5610" s="7"/>
      <c r="C5610" s="1" t="s">
        <v>36</v>
      </c>
      <c r="D5610" s="1" t="s">
        <v>96</v>
      </c>
      <c r="E5610" s="1" t="s">
        <v>82</v>
      </c>
      <c r="F5610" s="1" t="s">
        <v>1093</v>
      </c>
      <c r="G5610" s="1" t="s">
        <v>152</v>
      </c>
      <c r="H5610" s="1" t="s">
        <v>153</v>
      </c>
      <c r="I5610" s="1" t="s">
        <v>247</v>
      </c>
      <c r="J5610" s="1"/>
      <c r="K5610" s="1" t="s">
        <v>7610</v>
      </c>
      <c r="L5610" s="1" t="s">
        <v>53</v>
      </c>
      <c r="M5610" s="9">
        <v>44746.0</v>
      </c>
      <c r="N5610" s="9">
        <v>44658.0</v>
      </c>
      <c r="O5610" s="9">
        <v>44931.0</v>
      </c>
      <c r="P5610" s="1">
        <v>8.33</v>
      </c>
      <c r="Q5610" s="1">
        <v>100000.0</v>
      </c>
      <c r="R5610" s="1">
        <v>300000.0</v>
      </c>
      <c r="S5610" s="9">
        <v>45163.0</v>
      </c>
      <c r="T5610" s="9">
        <v>45195.0</v>
      </c>
      <c r="U5610" s="1" t="s">
        <v>7617</v>
      </c>
      <c r="V5610" s="5">
        <v>24990.0</v>
      </c>
      <c r="W5610" s="11">
        <v>29488.199999999997</v>
      </c>
      <c r="X5610" s="9">
        <v>45195.0</v>
      </c>
      <c r="Y5610" s="5">
        <v>26989.199999999997</v>
      </c>
      <c r="Z5610" s="5">
        <v>18742.5</v>
      </c>
      <c r="AA5610" s="9">
        <v>45195.0</v>
      </c>
      <c r="AB5610" s="1" t="s">
        <v>7617</v>
      </c>
      <c r="AC5610" s="1" t="s">
        <v>55</v>
      </c>
      <c r="AD5610" s="12" t="s">
        <v>46</v>
      </c>
      <c r="AE5610" s="12" t="s">
        <v>46</v>
      </c>
      <c r="AF5610" s="12" t="s">
        <v>47</v>
      </c>
      <c r="AG5610" s="12" t="s">
        <v>47</v>
      </c>
      <c r="AH5610" s="12" t="s">
        <v>47</v>
      </c>
      <c r="AI5610" s="12" t="s">
        <v>47</v>
      </c>
    </row>
    <row r="5611">
      <c r="A5611" s="1" t="s">
        <v>7609</v>
      </c>
      <c r="B5611" s="7"/>
      <c r="C5611" s="1" t="s">
        <v>36</v>
      </c>
      <c r="D5611" s="1" t="s">
        <v>96</v>
      </c>
      <c r="E5611" s="1" t="s">
        <v>82</v>
      </c>
      <c r="F5611" s="1" t="s">
        <v>1093</v>
      </c>
      <c r="G5611" s="1" t="s">
        <v>152</v>
      </c>
      <c r="H5611" s="1" t="s">
        <v>153</v>
      </c>
      <c r="I5611" s="1" t="s">
        <v>247</v>
      </c>
      <c r="J5611" s="1"/>
      <c r="K5611" s="1" t="s">
        <v>7610</v>
      </c>
      <c r="L5611" s="1" t="s">
        <v>53</v>
      </c>
      <c r="M5611" s="9">
        <v>44746.0</v>
      </c>
      <c r="N5611" s="9">
        <v>44931.0</v>
      </c>
      <c r="O5611" s="9">
        <v>44962.0</v>
      </c>
      <c r="P5611" s="1">
        <v>8.33</v>
      </c>
      <c r="Q5611" s="1">
        <v>500000.0</v>
      </c>
      <c r="R5611" s="1">
        <v>710000.0</v>
      </c>
      <c r="S5611" s="9">
        <v>45194.0</v>
      </c>
      <c r="T5611" s="9">
        <v>45198.0</v>
      </c>
      <c r="U5611" s="1" t="s">
        <v>7618</v>
      </c>
      <c r="V5611" s="5">
        <v>59143.0</v>
      </c>
      <c r="W5611" s="11">
        <v>69788.73999999999</v>
      </c>
      <c r="X5611" s="14">
        <v>45224.0</v>
      </c>
      <c r="Y5611" s="5">
        <v>63874.43999999999</v>
      </c>
      <c r="Z5611" s="5">
        <v>44357.25</v>
      </c>
      <c r="AA5611" s="14">
        <v>45228.0</v>
      </c>
      <c r="AB5611" s="1" t="s">
        <v>7618</v>
      </c>
      <c r="AC5611" s="1" t="s">
        <v>55</v>
      </c>
      <c r="AD5611" s="12" t="s">
        <v>46</v>
      </c>
      <c r="AE5611" s="12" t="s">
        <v>46</v>
      </c>
      <c r="AF5611" s="12" t="s">
        <v>47</v>
      </c>
      <c r="AG5611" s="12" t="s">
        <v>47</v>
      </c>
      <c r="AH5611" s="12" t="s">
        <v>47</v>
      </c>
      <c r="AI5611" s="12" t="s">
        <v>47</v>
      </c>
    </row>
    <row r="5612">
      <c r="A5612" s="1" t="s">
        <v>7609</v>
      </c>
      <c r="B5612" s="7"/>
      <c r="C5612" s="1" t="s">
        <v>36</v>
      </c>
      <c r="D5612" s="1" t="s">
        <v>96</v>
      </c>
      <c r="E5612" s="1" t="s">
        <v>82</v>
      </c>
      <c r="F5612" s="1" t="s">
        <v>1093</v>
      </c>
      <c r="G5612" s="1" t="s">
        <v>152</v>
      </c>
      <c r="H5612" s="1" t="s">
        <v>153</v>
      </c>
      <c r="I5612" s="1" t="s">
        <v>247</v>
      </c>
      <c r="J5612" s="1"/>
      <c r="K5612" s="1" t="s">
        <v>7610</v>
      </c>
      <c r="L5612" s="1" t="s">
        <v>53</v>
      </c>
      <c r="M5612" s="9">
        <v>44746.0</v>
      </c>
      <c r="N5612" s="9">
        <v>44658.0</v>
      </c>
      <c r="O5612" s="1"/>
      <c r="P5612" s="1">
        <v>8.33</v>
      </c>
      <c r="Q5612" s="1">
        <v>500000.0</v>
      </c>
      <c r="R5612" s="1">
        <v>216000.0</v>
      </c>
      <c r="S5612" s="9">
        <v>45372.0</v>
      </c>
      <c r="T5612" s="14">
        <v>45226.0</v>
      </c>
      <c r="U5612" s="1" t="s">
        <v>5290</v>
      </c>
      <c r="V5612" s="5">
        <v>17992.8</v>
      </c>
      <c r="W5612" s="11">
        <v>21231.503999999997</v>
      </c>
      <c r="X5612" s="9">
        <v>45402.0</v>
      </c>
      <c r="Y5612" s="5">
        <v>19432.224</v>
      </c>
      <c r="Z5612" s="5">
        <v>13494.599999999999</v>
      </c>
      <c r="AA5612" s="9">
        <v>45406.0</v>
      </c>
      <c r="AB5612" s="1" t="s">
        <v>5290</v>
      </c>
      <c r="AC5612" s="1" t="s">
        <v>55</v>
      </c>
      <c r="AD5612" s="12" t="s">
        <v>46</v>
      </c>
      <c r="AE5612" s="12" t="s">
        <v>46</v>
      </c>
      <c r="AF5612" s="12" t="s">
        <v>47</v>
      </c>
      <c r="AG5612" s="12" t="s">
        <v>47</v>
      </c>
      <c r="AH5612" s="12" t="s">
        <v>137</v>
      </c>
      <c r="AI5612" s="12" t="s">
        <v>137</v>
      </c>
    </row>
    <row r="5613">
      <c r="A5613" s="1" t="s">
        <v>7609</v>
      </c>
      <c r="B5613" s="7"/>
      <c r="C5613" s="1" t="s">
        <v>36</v>
      </c>
      <c r="D5613" s="1" t="s">
        <v>96</v>
      </c>
      <c r="E5613" s="1" t="s">
        <v>82</v>
      </c>
      <c r="F5613" s="1" t="s">
        <v>1093</v>
      </c>
      <c r="G5613" s="1" t="s">
        <v>152</v>
      </c>
      <c r="H5613" s="1" t="s">
        <v>153</v>
      </c>
      <c r="I5613" s="1" t="s">
        <v>247</v>
      </c>
      <c r="J5613" s="1"/>
      <c r="K5613" s="1" t="s">
        <v>7610</v>
      </c>
      <c r="L5613" s="1" t="s">
        <v>53</v>
      </c>
      <c r="M5613" s="9">
        <v>44746.0</v>
      </c>
      <c r="N5613" s="9">
        <v>44658.0</v>
      </c>
      <c r="O5613" s="9">
        <v>44931.0</v>
      </c>
      <c r="P5613" s="1">
        <v>8.33</v>
      </c>
      <c r="Q5613" s="1">
        <v>100000.0</v>
      </c>
      <c r="R5613" s="1">
        <v>430000.0</v>
      </c>
      <c r="S5613" s="9">
        <v>45231.0</v>
      </c>
      <c r="T5613" s="9">
        <v>45238.0</v>
      </c>
      <c r="U5613" s="1" t="s">
        <v>1761</v>
      </c>
      <c r="V5613" s="5">
        <v>35819.0</v>
      </c>
      <c r="W5613" s="11">
        <v>42266.42</v>
      </c>
      <c r="X5613" s="9">
        <v>45238.0</v>
      </c>
      <c r="Y5613" s="5">
        <v>38684.52</v>
      </c>
      <c r="Z5613" s="5">
        <v>26864.25</v>
      </c>
      <c r="AA5613" s="9">
        <v>45238.0</v>
      </c>
      <c r="AB5613" s="1" t="s">
        <v>1761</v>
      </c>
      <c r="AC5613" s="1" t="s">
        <v>55</v>
      </c>
      <c r="AD5613" s="12" t="s">
        <v>46</v>
      </c>
      <c r="AE5613" s="12" t="s">
        <v>46</v>
      </c>
      <c r="AF5613" s="12" t="s">
        <v>47</v>
      </c>
      <c r="AG5613" s="12" t="s">
        <v>47</v>
      </c>
      <c r="AH5613" s="12" t="s">
        <v>47</v>
      </c>
      <c r="AI5613" s="12" t="s">
        <v>47</v>
      </c>
    </row>
    <row r="5614">
      <c r="A5614" s="1" t="s">
        <v>7609</v>
      </c>
      <c r="B5614" s="7"/>
      <c r="C5614" s="1" t="s">
        <v>36</v>
      </c>
      <c r="D5614" s="1" t="s">
        <v>96</v>
      </c>
      <c r="E5614" s="1" t="s">
        <v>82</v>
      </c>
      <c r="F5614" s="1" t="s">
        <v>1093</v>
      </c>
      <c r="G5614" s="1" t="s">
        <v>152</v>
      </c>
      <c r="H5614" s="1" t="s">
        <v>153</v>
      </c>
      <c r="I5614" s="1" t="s">
        <v>247</v>
      </c>
      <c r="J5614" s="1"/>
      <c r="K5614" s="1" t="s">
        <v>7610</v>
      </c>
      <c r="L5614" s="1" t="s">
        <v>53</v>
      </c>
      <c r="M5614" s="9">
        <v>44746.0</v>
      </c>
      <c r="N5614" s="9">
        <v>44658.0</v>
      </c>
      <c r="O5614" s="1"/>
      <c r="P5614" s="1">
        <v>8.33</v>
      </c>
      <c r="Q5614" s="1">
        <v>500000.0</v>
      </c>
      <c r="R5614" s="1">
        <v>660000.0</v>
      </c>
      <c r="S5614" s="9">
        <v>45378.0</v>
      </c>
      <c r="T5614" s="14">
        <v>45273.0</v>
      </c>
      <c r="U5614" s="1" t="s">
        <v>6419</v>
      </c>
      <c r="V5614" s="5">
        <v>54978.0</v>
      </c>
      <c r="W5614" s="11">
        <v>64874.03999999999</v>
      </c>
      <c r="X5614" s="9">
        <v>45296.0</v>
      </c>
      <c r="Y5614" s="5">
        <v>59376.23999999999</v>
      </c>
      <c r="Z5614" s="5">
        <v>41233.5</v>
      </c>
      <c r="AA5614" s="9">
        <v>45295.0</v>
      </c>
      <c r="AB5614" s="1" t="s">
        <v>7619</v>
      </c>
      <c r="AC5614" s="1" t="s">
        <v>55</v>
      </c>
      <c r="AD5614" s="12" t="s">
        <v>46</v>
      </c>
      <c r="AE5614" s="12" t="s">
        <v>46</v>
      </c>
      <c r="AF5614" s="12" t="s">
        <v>47</v>
      </c>
      <c r="AG5614" s="12" t="s">
        <v>47</v>
      </c>
      <c r="AH5614" s="12" t="s">
        <v>47</v>
      </c>
      <c r="AI5614" s="12" t="s">
        <v>47</v>
      </c>
    </row>
    <row r="5615">
      <c r="A5615" s="1" t="s">
        <v>7609</v>
      </c>
      <c r="B5615" s="7"/>
      <c r="C5615" s="1" t="s">
        <v>36</v>
      </c>
      <c r="D5615" s="1" t="s">
        <v>96</v>
      </c>
      <c r="E5615" s="1" t="s">
        <v>82</v>
      </c>
      <c r="F5615" s="1" t="s">
        <v>1093</v>
      </c>
      <c r="G5615" s="1" t="s">
        <v>152</v>
      </c>
      <c r="H5615" s="1" t="s">
        <v>153</v>
      </c>
      <c r="I5615" s="1" t="s">
        <v>247</v>
      </c>
      <c r="J5615" s="1"/>
      <c r="K5615" s="1" t="s">
        <v>7610</v>
      </c>
      <c r="L5615" s="1" t="s">
        <v>53</v>
      </c>
      <c r="M5615" s="9">
        <v>44746.0</v>
      </c>
      <c r="N5615" s="9">
        <v>44658.0</v>
      </c>
      <c r="O5615" s="1"/>
      <c r="P5615" s="1">
        <v>8.33</v>
      </c>
      <c r="Q5615" s="1">
        <v>500000.0</v>
      </c>
      <c r="R5615" s="1">
        <v>384000.0</v>
      </c>
      <c r="S5615" s="9">
        <v>45369.0</v>
      </c>
      <c r="T5615" s="14">
        <v>45273.0</v>
      </c>
      <c r="U5615" s="1" t="s">
        <v>7620</v>
      </c>
      <c r="V5615" s="5">
        <v>31987.2</v>
      </c>
      <c r="W5615" s="11">
        <v>37744.896</v>
      </c>
      <c r="X5615" s="9">
        <v>45399.0</v>
      </c>
      <c r="Y5615" s="5">
        <v>34546.176</v>
      </c>
      <c r="Z5615" s="5">
        <v>23990.4</v>
      </c>
      <c r="AA5615" s="9">
        <v>45403.0</v>
      </c>
      <c r="AB5615" s="1" t="s">
        <v>7620</v>
      </c>
      <c r="AC5615" s="1" t="s">
        <v>55</v>
      </c>
      <c r="AD5615" s="12" t="s">
        <v>46</v>
      </c>
      <c r="AE5615" s="12" t="s">
        <v>46</v>
      </c>
      <c r="AF5615" s="12" t="s">
        <v>47</v>
      </c>
      <c r="AG5615" s="12" t="s">
        <v>47</v>
      </c>
      <c r="AH5615" s="12" t="s">
        <v>137</v>
      </c>
      <c r="AI5615" s="12" t="s">
        <v>137</v>
      </c>
    </row>
    <row r="5616">
      <c r="A5616" s="1" t="s">
        <v>7609</v>
      </c>
      <c r="B5616" s="7"/>
      <c r="C5616" s="1" t="s">
        <v>36</v>
      </c>
      <c r="D5616" s="1" t="s">
        <v>96</v>
      </c>
      <c r="E5616" s="1" t="s">
        <v>82</v>
      </c>
      <c r="F5616" s="1" t="s">
        <v>1093</v>
      </c>
      <c r="G5616" s="1" t="s">
        <v>152</v>
      </c>
      <c r="H5616" s="1" t="s">
        <v>153</v>
      </c>
      <c r="I5616" s="1" t="s">
        <v>247</v>
      </c>
      <c r="J5616" s="1"/>
      <c r="K5616" s="1" t="s">
        <v>7610</v>
      </c>
      <c r="L5616" s="1" t="s">
        <v>53</v>
      </c>
      <c r="M5616" s="9">
        <v>44746.0</v>
      </c>
      <c r="N5616" s="9">
        <v>44658.0</v>
      </c>
      <c r="O5616" s="9">
        <v>44931.0</v>
      </c>
      <c r="P5616" s="1">
        <v>8.33</v>
      </c>
      <c r="Q5616" s="1">
        <v>1500000.0</v>
      </c>
      <c r="R5616" s="1">
        <v>635400.0</v>
      </c>
      <c r="S5616" s="14">
        <v>45274.0</v>
      </c>
      <c r="T5616" s="14">
        <v>45287.0</v>
      </c>
      <c r="U5616" s="1" t="s">
        <v>6718</v>
      </c>
      <c r="V5616" s="5">
        <v>52928.82</v>
      </c>
      <c r="W5616" s="11">
        <v>62456.0076</v>
      </c>
      <c r="X5616" s="14">
        <v>45287.0</v>
      </c>
      <c r="Y5616" s="5">
        <v>57163.1256</v>
      </c>
      <c r="Z5616" s="5">
        <v>39696.615</v>
      </c>
      <c r="AA5616" s="14">
        <v>45287.0</v>
      </c>
      <c r="AB5616" s="1" t="s">
        <v>6718</v>
      </c>
      <c r="AC5616" s="1" t="s">
        <v>55</v>
      </c>
      <c r="AD5616" s="12" t="s">
        <v>46</v>
      </c>
      <c r="AE5616" s="12" t="s">
        <v>46</v>
      </c>
      <c r="AF5616" s="12" t="s">
        <v>47</v>
      </c>
      <c r="AG5616" s="12" t="s">
        <v>47</v>
      </c>
      <c r="AH5616" s="12" t="s">
        <v>47</v>
      </c>
      <c r="AI5616" s="12" t="s">
        <v>47</v>
      </c>
    </row>
    <row r="5617">
      <c r="A5617" s="1" t="s">
        <v>7609</v>
      </c>
      <c r="B5617" s="7"/>
      <c r="C5617" s="1" t="s">
        <v>36</v>
      </c>
      <c r="D5617" s="1" t="s">
        <v>96</v>
      </c>
      <c r="E5617" s="1" t="s">
        <v>82</v>
      </c>
      <c r="F5617" s="1" t="s">
        <v>1093</v>
      </c>
      <c r="G5617" s="1" t="s">
        <v>152</v>
      </c>
      <c r="H5617" s="1" t="s">
        <v>153</v>
      </c>
      <c r="I5617" s="1" t="s">
        <v>247</v>
      </c>
      <c r="J5617" s="1"/>
      <c r="K5617" s="1" t="s">
        <v>7610</v>
      </c>
      <c r="L5617" s="1" t="s">
        <v>53</v>
      </c>
      <c r="M5617" s="9">
        <v>44746.0</v>
      </c>
      <c r="N5617" s="9">
        <v>44658.0</v>
      </c>
      <c r="O5617" s="1"/>
      <c r="P5617" s="1">
        <v>8.33</v>
      </c>
      <c r="Q5617" s="1">
        <v>500000.0</v>
      </c>
      <c r="R5617" s="1">
        <v>648000.0</v>
      </c>
      <c r="S5617" s="9">
        <v>45362.0</v>
      </c>
      <c r="T5617" s="9">
        <v>45363.0</v>
      </c>
      <c r="U5617" s="1" t="s">
        <v>7621</v>
      </c>
      <c r="V5617" s="5">
        <v>53978.4</v>
      </c>
      <c r="W5617" s="11">
        <v>63694.511999999995</v>
      </c>
      <c r="X5617" s="9">
        <v>45363.0</v>
      </c>
      <c r="Y5617" s="5">
        <v>58296.67199999999</v>
      </c>
      <c r="Z5617" s="5">
        <v>40483.8</v>
      </c>
      <c r="AA5617" s="9">
        <v>45363.0</v>
      </c>
      <c r="AB5617" s="1" t="s">
        <v>7621</v>
      </c>
      <c r="AC5617" s="1" t="s">
        <v>55</v>
      </c>
      <c r="AD5617" s="12" t="s">
        <v>46</v>
      </c>
      <c r="AE5617" s="12" t="s">
        <v>46</v>
      </c>
      <c r="AF5617" s="12" t="s">
        <v>47</v>
      </c>
      <c r="AG5617" s="12" t="s">
        <v>47</v>
      </c>
      <c r="AH5617" s="12" t="s">
        <v>47</v>
      </c>
      <c r="AI5617" s="12" t="s">
        <v>47</v>
      </c>
    </row>
    <row r="5618">
      <c r="A5618" s="1" t="s">
        <v>7609</v>
      </c>
      <c r="B5618" s="7"/>
      <c r="C5618" s="1" t="s">
        <v>36</v>
      </c>
      <c r="D5618" s="1" t="s">
        <v>96</v>
      </c>
      <c r="E5618" s="1" t="s">
        <v>82</v>
      </c>
      <c r="F5618" s="1" t="s">
        <v>1093</v>
      </c>
      <c r="G5618" s="1" t="s">
        <v>152</v>
      </c>
      <c r="H5618" s="1" t="s">
        <v>153</v>
      </c>
      <c r="I5618" s="1" t="s">
        <v>247</v>
      </c>
      <c r="J5618" s="1"/>
      <c r="K5618" s="1" t="s">
        <v>7610</v>
      </c>
      <c r="L5618" s="1" t="s">
        <v>53</v>
      </c>
      <c r="M5618" s="9">
        <v>44746.0</v>
      </c>
      <c r="N5618" s="9">
        <v>45197.0</v>
      </c>
      <c r="O5618" s="9">
        <v>45197.0</v>
      </c>
      <c r="P5618" s="1">
        <v>8.33</v>
      </c>
      <c r="Q5618" s="1">
        <v>100000.0</v>
      </c>
      <c r="R5618" s="1">
        <v>477600.0</v>
      </c>
      <c r="S5618" s="14">
        <v>45278.0</v>
      </c>
      <c r="T5618" s="9">
        <v>45367.0</v>
      </c>
      <c r="U5618" s="1" t="s">
        <v>7622</v>
      </c>
      <c r="V5618" s="5">
        <v>39784.08</v>
      </c>
      <c r="W5618" s="11">
        <v>46945.2144</v>
      </c>
      <c r="X5618" s="9">
        <v>45308.0</v>
      </c>
      <c r="Y5618" s="5">
        <v>42966.806399999994</v>
      </c>
      <c r="Z5618" s="5">
        <v>29838.06</v>
      </c>
      <c r="AA5618" s="9">
        <v>45239.0</v>
      </c>
      <c r="AB5618" s="1" t="s">
        <v>5289</v>
      </c>
      <c r="AC5618" s="1" t="s">
        <v>55</v>
      </c>
      <c r="AD5618" s="12" t="s">
        <v>46</v>
      </c>
      <c r="AE5618" s="12" t="s">
        <v>47</v>
      </c>
      <c r="AF5618" s="12" t="s">
        <v>47</v>
      </c>
      <c r="AG5618" s="12" t="s">
        <v>47</v>
      </c>
      <c r="AH5618" s="12" t="s">
        <v>47</v>
      </c>
      <c r="AI5618" s="12" t="s">
        <v>47</v>
      </c>
    </row>
    <row r="5619">
      <c r="A5619" s="1" t="s">
        <v>7609</v>
      </c>
      <c r="B5619" s="7"/>
      <c r="C5619" s="1" t="s">
        <v>36</v>
      </c>
      <c r="D5619" s="1" t="s">
        <v>96</v>
      </c>
      <c r="E5619" s="1" t="s">
        <v>82</v>
      </c>
      <c r="F5619" s="1" t="s">
        <v>1093</v>
      </c>
      <c r="G5619" s="1" t="s">
        <v>152</v>
      </c>
      <c r="H5619" s="1" t="s">
        <v>153</v>
      </c>
      <c r="I5619" s="1" t="s">
        <v>247</v>
      </c>
      <c r="J5619" s="1"/>
      <c r="K5619" s="1" t="s">
        <v>7610</v>
      </c>
      <c r="L5619" s="1" t="s">
        <v>53</v>
      </c>
      <c r="M5619" s="9">
        <v>44746.0</v>
      </c>
      <c r="N5619" s="9">
        <v>45197.0</v>
      </c>
      <c r="O5619" s="9">
        <v>45197.0</v>
      </c>
      <c r="P5619" s="1">
        <v>8.33</v>
      </c>
      <c r="Q5619" s="1">
        <v>100000.0</v>
      </c>
      <c r="R5619" s="1">
        <v>372000.0</v>
      </c>
      <c r="S5619" s="9">
        <v>45204.0</v>
      </c>
      <c r="T5619" s="9">
        <v>45367.0</v>
      </c>
      <c r="U5619" s="1" t="s">
        <v>7622</v>
      </c>
      <c r="V5619" s="5">
        <v>30987.6</v>
      </c>
      <c r="W5619" s="11">
        <v>36565.367999999995</v>
      </c>
      <c r="X5619" s="9">
        <v>45308.0</v>
      </c>
      <c r="Y5619" s="5">
        <v>33466.60799999999</v>
      </c>
      <c r="Z5619" s="5">
        <v>23240.699999999997</v>
      </c>
      <c r="AA5619" s="9">
        <v>45239.0</v>
      </c>
      <c r="AB5619" s="1" t="s">
        <v>5289</v>
      </c>
      <c r="AC5619" s="1" t="s">
        <v>55</v>
      </c>
      <c r="AD5619" s="12" t="s">
        <v>46</v>
      </c>
      <c r="AE5619" s="12" t="s">
        <v>47</v>
      </c>
      <c r="AF5619" s="12" t="s">
        <v>47</v>
      </c>
      <c r="AG5619" s="12" t="s">
        <v>47</v>
      </c>
      <c r="AH5619" s="12" t="s">
        <v>47</v>
      </c>
      <c r="AI5619" s="12" t="s">
        <v>47</v>
      </c>
    </row>
    <row r="5620">
      <c r="A5620" s="1" t="s">
        <v>7609</v>
      </c>
      <c r="B5620" s="7"/>
      <c r="C5620" s="1" t="s">
        <v>36</v>
      </c>
      <c r="D5620" s="1" t="s">
        <v>96</v>
      </c>
      <c r="E5620" s="1" t="s">
        <v>82</v>
      </c>
      <c r="F5620" s="1" t="s">
        <v>1093</v>
      </c>
      <c r="G5620" s="1" t="s">
        <v>152</v>
      </c>
      <c r="H5620" s="1" t="s">
        <v>153</v>
      </c>
      <c r="I5620" s="1" t="s">
        <v>247</v>
      </c>
      <c r="J5620" s="1"/>
      <c r="K5620" s="1" t="s">
        <v>7610</v>
      </c>
      <c r="L5620" s="1" t="s">
        <v>53</v>
      </c>
      <c r="M5620" s="9">
        <v>44746.0</v>
      </c>
      <c r="N5620" s="9">
        <v>44658.0</v>
      </c>
      <c r="O5620" s="9">
        <v>44931.0</v>
      </c>
      <c r="P5620" s="1">
        <v>8.33</v>
      </c>
      <c r="Q5620" s="1">
        <v>100000.0</v>
      </c>
      <c r="R5620" s="1">
        <v>372000.0</v>
      </c>
      <c r="S5620" s="9">
        <v>45204.0</v>
      </c>
      <c r="T5620" s="9">
        <v>45377.0</v>
      </c>
      <c r="U5620" s="1" t="s">
        <v>7623</v>
      </c>
      <c r="V5620" s="5">
        <v>30987.6</v>
      </c>
      <c r="W5620" s="11">
        <v>36565.367999999995</v>
      </c>
      <c r="X5620" s="9">
        <v>45234.0</v>
      </c>
      <c r="Y5620" s="5">
        <v>33466.60799999999</v>
      </c>
      <c r="Z5620" s="5">
        <v>23240.699999999997</v>
      </c>
      <c r="AA5620" s="9">
        <v>45239.0</v>
      </c>
      <c r="AB5620" s="1" t="s">
        <v>5289</v>
      </c>
      <c r="AC5620" s="1" t="s">
        <v>55</v>
      </c>
      <c r="AD5620" s="12" t="s">
        <v>46</v>
      </c>
      <c r="AE5620" s="12" t="s">
        <v>46</v>
      </c>
      <c r="AF5620" s="12" t="s">
        <v>47</v>
      </c>
      <c r="AG5620" s="12" t="s">
        <v>47</v>
      </c>
      <c r="AH5620" s="12" t="s">
        <v>47</v>
      </c>
      <c r="AI5620" s="12" t="s">
        <v>47</v>
      </c>
    </row>
    <row r="5621">
      <c r="A5621" s="1" t="s">
        <v>7609</v>
      </c>
      <c r="B5621" s="7"/>
      <c r="C5621" s="1" t="s">
        <v>36</v>
      </c>
      <c r="D5621" s="1" t="s">
        <v>96</v>
      </c>
      <c r="E5621" s="1" t="s">
        <v>82</v>
      </c>
      <c r="F5621" s="1" t="s">
        <v>1093</v>
      </c>
      <c r="G5621" s="1" t="s">
        <v>152</v>
      </c>
      <c r="H5621" s="1" t="s">
        <v>153</v>
      </c>
      <c r="I5621" s="1" t="s">
        <v>247</v>
      </c>
      <c r="J5621" s="1"/>
      <c r="K5621" s="1" t="s">
        <v>7610</v>
      </c>
      <c r="L5621" s="1" t="s">
        <v>53</v>
      </c>
      <c r="M5621" s="9">
        <v>44746.0</v>
      </c>
      <c r="N5621" s="9">
        <v>44746.0</v>
      </c>
      <c r="O5621" s="1"/>
      <c r="P5621" s="1">
        <v>8.33</v>
      </c>
      <c r="Q5621" s="1">
        <v>300000.0</v>
      </c>
      <c r="R5621" s="1">
        <v>300000.0</v>
      </c>
      <c r="S5621" s="10">
        <v>44836.0</v>
      </c>
      <c r="V5621" s="5">
        <v>24990.0</v>
      </c>
      <c r="W5621" s="11">
        <v>29488.199999999997</v>
      </c>
      <c r="Z5621" s="5">
        <v>18742.5</v>
      </c>
      <c r="AB5621" s="1"/>
      <c r="AC5621" s="1" t="s">
        <v>45</v>
      </c>
      <c r="AD5621" s="12" t="s">
        <v>46</v>
      </c>
      <c r="AE5621" s="12" t="s">
        <v>46</v>
      </c>
      <c r="AF5621" s="12" t="s">
        <v>46</v>
      </c>
    </row>
    <row r="5622">
      <c r="A5622" s="1" t="s">
        <v>7609</v>
      </c>
      <c r="B5622" s="7"/>
      <c r="C5622" s="1" t="s">
        <v>36</v>
      </c>
      <c r="D5622" s="1" t="s">
        <v>96</v>
      </c>
      <c r="E5622" s="1" t="s">
        <v>82</v>
      </c>
      <c r="F5622" s="1" t="s">
        <v>1093</v>
      </c>
      <c r="G5622" s="1" t="s">
        <v>152</v>
      </c>
      <c r="H5622" s="1" t="s">
        <v>153</v>
      </c>
      <c r="I5622" s="1" t="s">
        <v>247</v>
      </c>
      <c r="J5622" s="1"/>
      <c r="K5622" s="1" t="s">
        <v>7610</v>
      </c>
      <c r="L5622" s="1" t="s">
        <v>53</v>
      </c>
      <c r="M5622" s="9">
        <v>44746.0</v>
      </c>
      <c r="N5622" s="9">
        <v>44746.0</v>
      </c>
      <c r="O5622" s="1"/>
      <c r="P5622" s="1">
        <v>8.33</v>
      </c>
      <c r="Q5622" s="1">
        <v>300000.0</v>
      </c>
      <c r="R5622" s="1">
        <v>300000.0</v>
      </c>
      <c r="S5622" s="10">
        <v>44836.0</v>
      </c>
      <c r="V5622" s="5">
        <v>24990.0</v>
      </c>
      <c r="W5622" s="11">
        <v>29488.199999999997</v>
      </c>
      <c r="Z5622" s="5">
        <v>18742.5</v>
      </c>
      <c r="AB5622" s="1"/>
      <c r="AC5622" s="1" t="s">
        <v>45</v>
      </c>
      <c r="AD5622" s="12" t="s">
        <v>46</v>
      </c>
      <c r="AE5622" s="12" t="s">
        <v>46</v>
      </c>
      <c r="AF5622" s="12" t="s">
        <v>46</v>
      </c>
    </row>
    <row r="5623">
      <c r="A5623" s="1" t="s">
        <v>7609</v>
      </c>
      <c r="B5623" s="7"/>
      <c r="C5623" s="1" t="s">
        <v>36</v>
      </c>
      <c r="D5623" s="1" t="s">
        <v>96</v>
      </c>
      <c r="E5623" s="1" t="s">
        <v>82</v>
      </c>
      <c r="F5623" s="1" t="s">
        <v>1093</v>
      </c>
      <c r="G5623" s="1" t="s">
        <v>152</v>
      </c>
      <c r="H5623" s="1" t="s">
        <v>153</v>
      </c>
      <c r="I5623" s="1" t="s">
        <v>247</v>
      </c>
      <c r="J5623" s="1"/>
      <c r="K5623" s="1" t="s">
        <v>7610</v>
      </c>
      <c r="L5623" s="1" t="s">
        <v>53</v>
      </c>
      <c r="M5623" s="9">
        <v>44746.0</v>
      </c>
      <c r="N5623" s="9">
        <v>44746.0</v>
      </c>
      <c r="O5623" s="1"/>
      <c r="P5623" s="1">
        <v>8.33</v>
      </c>
      <c r="Q5623" s="1">
        <v>300000.0</v>
      </c>
      <c r="R5623" s="1">
        <v>300000.0</v>
      </c>
      <c r="S5623" s="10">
        <v>44836.0</v>
      </c>
      <c r="V5623" s="5">
        <v>24990.0</v>
      </c>
      <c r="W5623" s="11">
        <v>29488.199999999997</v>
      </c>
      <c r="Z5623" s="5">
        <v>18742.5</v>
      </c>
      <c r="AC5623" s="1" t="s">
        <v>45</v>
      </c>
      <c r="AD5623" s="12" t="s">
        <v>46</v>
      </c>
      <c r="AE5623" s="12" t="s">
        <v>46</v>
      </c>
      <c r="AF5623" s="12" t="s">
        <v>46</v>
      </c>
    </row>
    <row r="5624">
      <c r="A5624" s="1" t="s">
        <v>7609</v>
      </c>
      <c r="B5624" s="7"/>
      <c r="C5624" s="1" t="s">
        <v>36</v>
      </c>
      <c r="D5624" s="1" t="s">
        <v>96</v>
      </c>
      <c r="E5624" s="1" t="s">
        <v>82</v>
      </c>
      <c r="F5624" s="1" t="s">
        <v>1093</v>
      </c>
      <c r="G5624" s="1" t="s">
        <v>152</v>
      </c>
      <c r="H5624" s="1" t="s">
        <v>153</v>
      </c>
      <c r="I5624" s="1" t="s">
        <v>247</v>
      </c>
      <c r="J5624" s="1"/>
      <c r="K5624" s="1" t="s">
        <v>7610</v>
      </c>
      <c r="L5624" s="1" t="s">
        <v>53</v>
      </c>
      <c r="M5624" s="9">
        <v>44746.0</v>
      </c>
      <c r="N5624" s="9">
        <v>44746.0</v>
      </c>
      <c r="O5624" s="1"/>
      <c r="P5624" s="1">
        <v>8.33</v>
      </c>
      <c r="Q5624" s="1">
        <v>300000.0</v>
      </c>
      <c r="R5624" s="1">
        <v>300000.0</v>
      </c>
      <c r="S5624" s="10">
        <v>44836.0</v>
      </c>
      <c r="V5624" s="5">
        <v>24990.0</v>
      </c>
      <c r="W5624" s="11">
        <v>29488.199999999997</v>
      </c>
      <c r="Z5624" s="5">
        <v>18742.5</v>
      </c>
      <c r="AC5624" s="1" t="s">
        <v>45</v>
      </c>
      <c r="AD5624" s="12" t="s">
        <v>46</v>
      </c>
      <c r="AE5624" s="12" t="s">
        <v>46</v>
      </c>
      <c r="AF5624" s="12" t="s">
        <v>46</v>
      </c>
    </row>
    <row r="5625">
      <c r="A5625" s="1" t="s">
        <v>7609</v>
      </c>
      <c r="B5625" s="7"/>
      <c r="C5625" s="1" t="s">
        <v>36</v>
      </c>
      <c r="D5625" s="1" t="s">
        <v>96</v>
      </c>
      <c r="E5625" s="1" t="s">
        <v>82</v>
      </c>
      <c r="F5625" s="1" t="s">
        <v>1093</v>
      </c>
      <c r="G5625" s="1" t="s">
        <v>152</v>
      </c>
      <c r="H5625" s="1" t="s">
        <v>153</v>
      </c>
      <c r="I5625" s="1" t="s">
        <v>247</v>
      </c>
      <c r="J5625" s="1"/>
      <c r="K5625" s="1" t="s">
        <v>7610</v>
      </c>
      <c r="L5625" s="1" t="s">
        <v>53</v>
      </c>
      <c r="M5625" s="9">
        <v>44746.0</v>
      </c>
      <c r="N5625" s="9">
        <v>44746.0</v>
      </c>
      <c r="O5625" s="1"/>
      <c r="P5625" s="1">
        <v>8.33</v>
      </c>
      <c r="Q5625" s="1">
        <v>300000.0</v>
      </c>
      <c r="R5625" s="1">
        <v>300000.0</v>
      </c>
      <c r="S5625" s="10">
        <v>44836.0</v>
      </c>
      <c r="V5625" s="5">
        <v>24990.0</v>
      </c>
      <c r="W5625" s="11">
        <v>29488.199999999997</v>
      </c>
      <c r="Z5625" s="5">
        <v>18742.5</v>
      </c>
      <c r="AB5625" s="1"/>
      <c r="AC5625" s="1" t="s">
        <v>45</v>
      </c>
      <c r="AD5625" s="12" t="s">
        <v>46</v>
      </c>
      <c r="AE5625" s="12" t="s">
        <v>46</v>
      </c>
      <c r="AF5625" s="12" t="s">
        <v>46</v>
      </c>
    </row>
    <row r="5626">
      <c r="A5626" s="1" t="s">
        <v>7609</v>
      </c>
      <c r="B5626" s="7"/>
      <c r="C5626" s="1" t="s">
        <v>36</v>
      </c>
      <c r="D5626" s="1" t="s">
        <v>96</v>
      </c>
      <c r="E5626" s="1" t="s">
        <v>82</v>
      </c>
      <c r="F5626" s="1" t="s">
        <v>1093</v>
      </c>
      <c r="G5626" s="1" t="s">
        <v>152</v>
      </c>
      <c r="H5626" s="1" t="s">
        <v>153</v>
      </c>
      <c r="I5626" s="1" t="s">
        <v>247</v>
      </c>
      <c r="J5626" s="1"/>
      <c r="K5626" s="1" t="s">
        <v>7610</v>
      </c>
      <c r="L5626" s="1" t="s">
        <v>53</v>
      </c>
      <c r="M5626" s="9">
        <v>44746.0</v>
      </c>
      <c r="N5626" s="9">
        <v>44746.0</v>
      </c>
      <c r="O5626" s="1"/>
      <c r="P5626" s="1">
        <v>8.33</v>
      </c>
      <c r="Q5626" s="1">
        <v>300000.0</v>
      </c>
      <c r="R5626" s="1">
        <v>300000.0</v>
      </c>
      <c r="S5626" s="10">
        <v>44836.0</v>
      </c>
      <c r="V5626" s="5">
        <v>24990.0</v>
      </c>
      <c r="W5626" s="11">
        <v>29488.199999999997</v>
      </c>
      <c r="Z5626" s="5">
        <v>18742.5</v>
      </c>
      <c r="AB5626" s="1"/>
      <c r="AC5626" s="1" t="s">
        <v>45</v>
      </c>
      <c r="AD5626" s="12" t="s">
        <v>46</v>
      </c>
      <c r="AE5626" s="12" t="s">
        <v>46</v>
      </c>
      <c r="AF5626" s="12" t="s">
        <v>46</v>
      </c>
    </row>
    <row r="5627">
      <c r="A5627" s="1" t="s">
        <v>7609</v>
      </c>
      <c r="B5627" s="7"/>
      <c r="C5627" s="1" t="s">
        <v>36</v>
      </c>
      <c r="D5627" s="1" t="s">
        <v>96</v>
      </c>
      <c r="E5627" s="1" t="s">
        <v>82</v>
      </c>
      <c r="F5627" s="1" t="s">
        <v>1093</v>
      </c>
      <c r="G5627" s="1" t="s">
        <v>152</v>
      </c>
      <c r="H5627" s="1" t="s">
        <v>153</v>
      </c>
      <c r="I5627" s="1" t="s">
        <v>247</v>
      </c>
      <c r="J5627" s="1"/>
      <c r="K5627" s="1" t="s">
        <v>7610</v>
      </c>
      <c r="L5627" s="1" t="s">
        <v>53</v>
      </c>
      <c r="M5627" s="9">
        <v>44746.0</v>
      </c>
      <c r="N5627" s="9">
        <v>44746.0</v>
      </c>
      <c r="O5627" s="1"/>
      <c r="P5627" s="1">
        <v>8.33</v>
      </c>
      <c r="Q5627" s="1">
        <v>300000.0</v>
      </c>
      <c r="R5627" s="1">
        <v>300000.0</v>
      </c>
      <c r="S5627" s="10">
        <v>44836.0</v>
      </c>
      <c r="V5627" s="5">
        <v>24990.0</v>
      </c>
      <c r="W5627" s="11">
        <v>29488.199999999997</v>
      </c>
      <c r="Z5627" s="5">
        <v>18742.5</v>
      </c>
      <c r="AB5627" s="1"/>
      <c r="AC5627" s="1" t="s">
        <v>45</v>
      </c>
      <c r="AD5627" s="12" t="s">
        <v>46</v>
      </c>
      <c r="AE5627" s="12" t="s">
        <v>46</v>
      </c>
      <c r="AF5627" s="12" t="s">
        <v>46</v>
      </c>
    </row>
    <row r="5628">
      <c r="A5628" s="1" t="s">
        <v>7609</v>
      </c>
      <c r="B5628" s="7"/>
      <c r="C5628" s="1" t="s">
        <v>36</v>
      </c>
      <c r="D5628" s="1" t="s">
        <v>96</v>
      </c>
      <c r="E5628" s="1" t="s">
        <v>82</v>
      </c>
      <c r="F5628" s="1" t="s">
        <v>1093</v>
      </c>
      <c r="G5628" s="1" t="s">
        <v>152</v>
      </c>
      <c r="H5628" s="1" t="s">
        <v>153</v>
      </c>
      <c r="I5628" s="1" t="s">
        <v>247</v>
      </c>
      <c r="J5628" s="1"/>
      <c r="K5628" s="1" t="s">
        <v>7610</v>
      </c>
      <c r="L5628" s="1" t="s">
        <v>53</v>
      </c>
      <c r="M5628" s="9">
        <v>44746.0</v>
      </c>
      <c r="N5628" s="9">
        <v>44746.0</v>
      </c>
      <c r="O5628" s="1"/>
      <c r="P5628" s="1">
        <v>8.33</v>
      </c>
      <c r="Q5628" s="1">
        <v>300000.0</v>
      </c>
      <c r="R5628" s="1">
        <v>300000.0</v>
      </c>
      <c r="S5628" s="10">
        <v>44836.0</v>
      </c>
      <c r="V5628" s="5">
        <v>24990.0</v>
      </c>
      <c r="W5628" s="11">
        <v>29488.199999999997</v>
      </c>
      <c r="Z5628" s="5">
        <v>18742.5</v>
      </c>
      <c r="AB5628" s="1"/>
      <c r="AC5628" s="1" t="s">
        <v>45</v>
      </c>
      <c r="AD5628" s="12" t="s">
        <v>46</v>
      </c>
      <c r="AE5628" s="12" t="s">
        <v>46</v>
      </c>
      <c r="AF5628" s="12" t="s">
        <v>46</v>
      </c>
    </row>
    <row r="5629">
      <c r="A5629" s="1" t="s">
        <v>7609</v>
      </c>
      <c r="B5629" s="7"/>
      <c r="C5629" s="1" t="s">
        <v>36</v>
      </c>
      <c r="D5629" s="1" t="s">
        <v>96</v>
      </c>
      <c r="E5629" s="1" t="s">
        <v>82</v>
      </c>
      <c r="F5629" s="1" t="s">
        <v>1093</v>
      </c>
      <c r="G5629" s="1" t="s">
        <v>152</v>
      </c>
      <c r="H5629" s="1" t="s">
        <v>153</v>
      </c>
      <c r="I5629" s="1" t="s">
        <v>247</v>
      </c>
      <c r="J5629" s="1"/>
      <c r="K5629" s="1" t="s">
        <v>7610</v>
      </c>
      <c r="L5629" s="1" t="s">
        <v>53</v>
      </c>
      <c r="M5629" s="9">
        <v>44746.0</v>
      </c>
      <c r="N5629" s="9">
        <v>44746.0</v>
      </c>
      <c r="O5629" s="1"/>
      <c r="P5629" s="1">
        <v>8.33</v>
      </c>
      <c r="Q5629" s="1">
        <v>300000.0</v>
      </c>
      <c r="R5629" s="1">
        <v>300000.0</v>
      </c>
      <c r="S5629" s="10">
        <v>44836.0</v>
      </c>
      <c r="V5629" s="5">
        <v>24990.0</v>
      </c>
      <c r="W5629" s="11">
        <v>29488.199999999997</v>
      </c>
      <c r="Z5629" s="5">
        <v>18742.5</v>
      </c>
      <c r="AB5629" s="1"/>
      <c r="AC5629" s="1" t="s">
        <v>45</v>
      </c>
      <c r="AD5629" s="12" t="s">
        <v>46</v>
      </c>
      <c r="AE5629" s="12" t="s">
        <v>46</v>
      </c>
      <c r="AF5629" s="12" t="s">
        <v>46</v>
      </c>
    </row>
    <row r="5630">
      <c r="A5630" s="1" t="s">
        <v>7609</v>
      </c>
      <c r="B5630" s="7"/>
      <c r="C5630" s="1" t="s">
        <v>36</v>
      </c>
      <c r="D5630" s="1" t="s">
        <v>96</v>
      </c>
      <c r="E5630" s="1" t="s">
        <v>82</v>
      </c>
      <c r="F5630" s="1" t="s">
        <v>1093</v>
      </c>
      <c r="G5630" s="1" t="s">
        <v>152</v>
      </c>
      <c r="H5630" s="1" t="s">
        <v>153</v>
      </c>
      <c r="I5630" s="1" t="s">
        <v>247</v>
      </c>
      <c r="J5630" s="1"/>
      <c r="K5630" s="1" t="s">
        <v>7610</v>
      </c>
      <c r="L5630" s="1" t="s">
        <v>53</v>
      </c>
      <c r="M5630" s="9">
        <v>44746.0</v>
      </c>
      <c r="N5630" s="9">
        <v>44746.0</v>
      </c>
      <c r="O5630" s="1"/>
      <c r="P5630" s="1">
        <v>8.33</v>
      </c>
      <c r="Q5630" s="1">
        <v>300000.0</v>
      </c>
      <c r="R5630" s="1">
        <v>300000.0</v>
      </c>
      <c r="S5630" s="10">
        <v>44836.0</v>
      </c>
      <c r="V5630" s="5">
        <v>24990.0</v>
      </c>
      <c r="W5630" s="11">
        <v>29488.199999999997</v>
      </c>
      <c r="X5630" s="1"/>
      <c r="Y5630" s="1"/>
      <c r="Z5630" s="5">
        <v>18742.5</v>
      </c>
      <c r="AA5630" s="1"/>
      <c r="AB5630" s="1"/>
      <c r="AC5630" s="1" t="s">
        <v>45</v>
      </c>
      <c r="AD5630" s="12" t="s">
        <v>46</v>
      </c>
      <c r="AE5630" s="12" t="s">
        <v>46</v>
      </c>
      <c r="AF5630" s="12" t="s">
        <v>46</v>
      </c>
    </row>
    <row r="5631">
      <c r="A5631" s="1" t="s">
        <v>7609</v>
      </c>
      <c r="B5631" s="7"/>
      <c r="C5631" s="1" t="s">
        <v>36</v>
      </c>
      <c r="D5631" s="1" t="s">
        <v>96</v>
      </c>
      <c r="E5631" s="1" t="s">
        <v>82</v>
      </c>
      <c r="F5631" s="1" t="s">
        <v>1093</v>
      </c>
      <c r="G5631" s="1" t="s">
        <v>152</v>
      </c>
      <c r="H5631" s="1" t="s">
        <v>153</v>
      </c>
      <c r="I5631" s="1" t="s">
        <v>247</v>
      </c>
      <c r="J5631" s="1"/>
      <c r="K5631" s="1" t="s">
        <v>7610</v>
      </c>
      <c r="L5631" s="1" t="s">
        <v>53</v>
      </c>
      <c r="M5631" s="9">
        <v>44746.0</v>
      </c>
      <c r="N5631" s="9">
        <v>44746.0</v>
      </c>
      <c r="O5631" s="1"/>
      <c r="P5631" s="1">
        <v>8.33</v>
      </c>
      <c r="Q5631" s="1">
        <v>300000.0</v>
      </c>
      <c r="R5631" s="1">
        <v>300000.0</v>
      </c>
      <c r="S5631" s="10">
        <v>44836.0</v>
      </c>
      <c r="V5631" s="5">
        <v>24990.0</v>
      </c>
      <c r="W5631" s="11">
        <v>29488.199999999997</v>
      </c>
      <c r="Z5631" s="5">
        <v>18742.5</v>
      </c>
      <c r="AB5631" s="1"/>
      <c r="AC5631" s="1" t="s">
        <v>45</v>
      </c>
      <c r="AD5631" s="12" t="s">
        <v>46</v>
      </c>
      <c r="AE5631" s="12" t="s">
        <v>46</v>
      </c>
      <c r="AF5631" s="12" t="s">
        <v>46</v>
      </c>
    </row>
    <row r="5632">
      <c r="A5632" s="1" t="s">
        <v>7609</v>
      </c>
      <c r="B5632" s="7"/>
      <c r="C5632" s="1" t="s">
        <v>36</v>
      </c>
      <c r="D5632" s="1" t="s">
        <v>96</v>
      </c>
      <c r="E5632" s="1" t="s">
        <v>82</v>
      </c>
      <c r="F5632" s="1" t="s">
        <v>1093</v>
      </c>
      <c r="G5632" s="1" t="s">
        <v>152</v>
      </c>
      <c r="H5632" s="1" t="s">
        <v>153</v>
      </c>
      <c r="I5632" s="1" t="s">
        <v>247</v>
      </c>
      <c r="J5632" s="1"/>
      <c r="K5632" s="1" t="s">
        <v>7610</v>
      </c>
      <c r="L5632" s="1" t="s">
        <v>53</v>
      </c>
      <c r="M5632" s="9">
        <v>44746.0</v>
      </c>
      <c r="N5632" s="9">
        <v>44746.0</v>
      </c>
      <c r="O5632" s="1"/>
      <c r="P5632" s="1">
        <v>8.33</v>
      </c>
      <c r="Q5632" s="1">
        <v>300000.0</v>
      </c>
      <c r="R5632" s="1">
        <v>300000.0</v>
      </c>
      <c r="S5632" s="10">
        <v>44836.0</v>
      </c>
      <c r="V5632" s="5">
        <v>24990.0</v>
      </c>
      <c r="W5632" s="11">
        <v>29488.199999999997</v>
      </c>
      <c r="Z5632" s="5">
        <v>18742.5</v>
      </c>
      <c r="AB5632" s="1"/>
      <c r="AC5632" s="1" t="s">
        <v>45</v>
      </c>
      <c r="AD5632" s="12" t="s">
        <v>46</v>
      </c>
      <c r="AE5632" s="12" t="s">
        <v>46</v>
      </c>
      <c r="AF5632" s="12" t="s">
        <v>46</v>
      </c>
    </row>
    <row r="5633">
      <c r="A5633" s="1" t="s">
        <v>7624</v>
      </c>
      <c r="B5633" s="7"/>
      <c r="C5633" s="1" t="s">
        <v>132</v>
      </c>
      <c r="D5633" s="1" t="s">
        <v>76</v>
      </c>
      <c r="E5633" s="1" t="s">
        <v>77</v>
      </c>
      <c r="F5633" s="1" t="s">
        <v>366</v>
      </c>
      <c r="G5633" s="1" t="s">
        <v>616</v>
      </c>
      <c r="H5633" s="1" t="s">
        <v>617</v>
      </c>
      <c r="I5633" s="1" t="s">
        <v>265</v>
      </c>
      <c r="J5633" s="1"/>
      <c r="K5633" s="1" t="s">
        <v>7625</v>
      </c>
      <c r="L5633" s="1" t="s">
        <v>99</v>
      </c>
      <c r="M5633" s="9">
        <v>45031.0</v>
      </c>
      <c r="N5633" s="14">
        <v>45289.0</v>
      </c>
      <c r="O5633" s="1"/>
      <c r="P5633" s="1">
        <v>8.33</v>
      </c>
      <c r="Q5633" s="1">
        <v>500000.0</v>
      </c>
      <c r="R5633" s="1">
        <v>300000.0</v>
      </c>
      <c r="S5633" s="15">
        <v>45379.0</v>
      </c>
      <c r="V5633" s="5">
        <v>24990.0</v>
      </c>
      <c r="W5633" s="11">
        <v>29488.199999999997</v>
      </c>
      <c r="Z5633" s="5">
        <v>18742.5</v>
      </c>
      <c r="AB5633" s="1"/>
      <c r="AC5633" s="1" t="s">
        <v>45</v>
      </c>
      <c r="AD5633" s="12" t="s">
        <v>47</v>
      </c>
      <c r="AE5633" s="12" t="s">
        <v>47</v>
      </c>
      <c r="AF5633" s="12" t="s">
        <v>47</v>
      </c>
    </row>
    <row r="5634">
      <c r="A5634" s="1" t="s">
        <v>7626</v>
      </c>
      <c r="B5634" s="7"/>
      <c r="C5634" s="1" t="s">
        <v>156</v>
      </c>
      <c r="D5634" s="1" t="s">
        <v>96</v>
      </c>
      <c r="E5634" s="1" t="s">
        <v>38</v>
      </c>
      <c r="F5634" s="1" t="s">
        <v>422</v>
      </c>
      <c r="G5634" s="1" t="s">
        <v>360</v>
      </c>
      <c r="H5634" s="1" t="s">
        <v>450</v>
      </c>
      <c r="I5634" s="1" t="s">
        <v>295</v>
      </c>
      <c r="J5634" s="1"/>
      <c r="K5634" s="1" t="s">
        <v>7627</v>
      </c>
      <c r="L5634" s="1" t="s">
        <v>143</v>
      </c>
      <c r="M5634" s="9">
        <v>45366.0</v>
      </c>
      <c r="N5634" s="9">
        <v>45142.0</v>
      </c>
      <c r="O5634" s="1"/>
      <c r="P5634" s="1">
        <v>8.33</v>
      </c>
      <c r="Q5634" s="1">
        <v>200000.0</v>
      </c>
      <c r="R5634" s="1">
        <v>252000.0</v>
      </c>
      <c r="S5634" s="9">
        <v>45131.0</v>
      </c>
      <c r="T5634" s="9">
        <v>45142.0</v>
      </c>
      <c r="U5634" s="1" t="s">
        <v>7628</v>
      </c>
      <c r="V5634" s="5">
        <v>20991.6</v>
      </c>
      <c r="W5634" s="11">
        <v>24770.087999999996</v>
      </c>
      <c r="X5634" s="9">
        <v>45161.0</v>
      </c>
      <c r="Y5634" s="5">
        <v>22670.927999999996</v>
      </c>
      <c r="Z5634" s="5">
        <v>15743.699999999999</v>
      </c>
      <c r="AA5634" s="9">
        <v>45169.0</v>
      </c>
      <c r="AB5634" s="1" t="s">
        <v>7629</v>
      </c>
      <c r="AC5634" s="1" t="s">
        <v>55</v>
      </c>
      <c r="AD5634" s="12" t="s">
        <v>47</v>
      </c>
      <c r="AE5634" s="12" t="s">
        <v>47</v>
      </c>
      <c r="AF5634" s="12" t="s">
        <v>47</v>
      </c>
      <c r="AG5634" s="12" t="s">
        <v>47</v>
      </c>
      <c r="AH5634" s="12" t="s">
        <v>47</v>
      </c>
      <c r="AI5634" s="12" t="s">
        <v>47</v>
      </c>
    </row>
    <row r="5635">
      <c r="A5635" s="1" t="s">
        <v>7626</v>
      </c>
      <c r="B5635" s="7"/>
      <c r="C5635" s="1" t="s">
        <v>156</v>
      </c>
      <c r="D5635" s="1" t="s">
        <v>96</v>
      </c>
      <c r="E5635" s="1" t="s">
        <v>38</v>
      </c>
      <c r="F5635" s="1" t="s">
        <v>422</v>
      </c>
      <c r="G5635" s="1" t="s">
        <v>360</v>
      </c>
      <c r="H5635" s="1" t="s">
        <v>450</v>
      </c>
      <c r="I5635" s="1" t="s">
        <v>295</v>
      </c>
      <c r="J5635" s="1"/>
      <c r="K5635" s="1" t="s">
        <v>7627</v>
      </c>
      <c r="L5635" s="1" t="s">
        <v>143</v>
      </c>
      <c r="M5635" s="9">
        <v>45366.0</v>
      </c>
      <c r="N5635" s="9">
        <v>45294.0</v>
      </c>
      <c r="O5635" s="1"/>
      <c r="P5635" s="1">
        <v>8.33</v>
      </c>
      <c r="Q5635" s="1">
        <v>800000.0</v>
      </c>
      <c r="R5635" s="1">
        <v>840000.0</v>
      </c>
      <c r="S5635" s="14">
        <v>45276.0</v>
      </c>
      <c r="T5635" s="9">
        <v>45294.0</v>
      </c>
      <c r="U5635" s="1" t="s">
        <v>7630</v>
      </c>
      <c r="V5635" s="5">
        <v>69972.0</v>
      </c>
      <c r="W5635" s="11">
        <v>82566.95999999999</v>
      </c>
      <c r="X5635" s="9">
        <v>45306.0</v>
      </c>
      <c r="Y5635" s="5">
        <v>75569.76</v>
      </c>
      <c r="Z5635" s="5">
        <v>52479.0</v>
      </c>
      <c r="AA5635" s="9">
        <v>45316.0</v>
      </c>
      <c r="AB5635" s="1" t="s">
        <v>7631</v>
      </c>
      <c r="AC5635" s="1" t="s">
        <v>55</v>
      </c>
      <c r="AD5635" s="12" t="s">
        <v>47</v>
      </c>
      <c r="AE5635" s="12" t="s">
        <v>47</v>
      </c>
      <c r="AF5635" s="12" t="s">
        <v>47</v>
      </c>
      <c r="AG5635" s="12" t="s">
        <v>47</v>
      </c>
      <c r="AH5635" s="12" t="s">
        <v>47</v>
      </c>
      <c r="AI5635" s="12" t="s">
        <v>47</v>
      </c>
    </row>
    <row r="5636">
      <c r="A5636" s="1" t="s">
        <v>7626</v>
      </c>
      <c r="B5636" s="7"/>
      <c r="C5636" s="1" t="s">
        <v>156</v>
      </c>
      <c r="D5636" s="1" t="s">
        <v>96</v>
      </c>
      <c r="E5636" s="1" t="s">
        <v>38</v>
      </c>
      <c r="F5636" s="1" t="s">
        <v>422</v>
      </c>
      <c r="G5636" s="1" t="s">
        <v>360</v>
      </c>
      <c r="H5636" s="1" t="s">
        <v>450</v>
      </c>
      <c r="I5636" s="1" t="s">
        <v>295</v>
      </c>
      <c r="J5636" s="1"/>
      <c r="K5636" s="1" t="s">
        <v>7627</v>
      </c>
      <c r="L5636" s="1" t="s">
        <v>143</v>
      </c>
      <c r="M5636" s="9">
        <v>45366.0</v>
      </c>
      <c r="N5636" s="9">
        <v>45366.0</v>
      </c>
      <c r="O5636" s="1"/>
      <c r="P5636" s="1">
        <v>8.33</v>
      </c>
      <c r="Q5636" s="1">
        <v>200000.0</v>
      </c>
      <c r="R5636" s="1">
        <v>264000.0</v>
      </c>
      <c r="S5636" s="9">
        <v>45356.0</v>
      </c>
      <c r="T5636" s="9">
        <v>45366.0</v>
      </c>
      <c r="U5636" s="1" t="s">
        <v>7632</v>
      </c>
      <c r="V5636" s="5">
        <v>21991.2</v>
      </c>
      <c r="W5636" s="11">
        <v>25949.615999999998</v>
      </c>
      <c r="X5636" s="9">
        <v>45386.0</v>
      </c>
      <c r="Y5636" s="5">
        <v>23750.496</v>
      </c>
      <c r="Z5636" s="5">
        <v>16493.4</v>
      </c>
      <c r="AA5636" s="9">
        <v>45394.0</v>
      </c>
      <c r="AB5636" s="1" t="s">
        <v>7633</v>
      </c>
      <c r="AC5636" s="1" t="s">
        <v>55</v>
      </c>
      <c r="AD5636" s="12" t="s">
        <v>47</v>
      </c>
      <c r="AE5636" s="12" t="s">
        <v>47</v>
      </c>
      <c r="AF5636" s="12" t="s">
        <v>47</v>
      </c>
      <c r="AG5636" s="12" t="s">
        <v>47</v>
      </c>
      <c r="AH5636" s="12" t="s">
        <v>137</v>
      </c>
      <c r="AI5636" s="12" t="s">
        <v>137</v>
      </c>
    </row>
    <row r="5637">
      <c r="A5637" s="1" t="s">
        <v>7626</v>
      </c>
      <c r="B5637" s="7"/>
      <c r="C5637" s="1" t="s">
        <v>156</v>
      </c>
      <c r="D5637" s="1" t="s">
        <v>96</v>
      </c>
      <c r="E5637" s="1" t="s">
        <v>38</v>
      </c>
      <c r="F5637" s="1" t="s">
        <v>422</v>
      </c>
      <c r="G5637" s="1" t="s">
        <v>360</v>
      </c>
      <c r="H5637" s="1" t="s">
        <v>450</v>
      </c>
      <c r="I5637" s="1" t="s">
        <v>295</v>
      </c>
      <c r="J5637" s="1"/>
      <c r="K5637" s="1" t="s">
        <v>7627</v>
      </c>
      <c r="L5637" s="1" t="s">
        <v>143</v>
      </c>
      <c r="M5637" s="9">
        <v>45366.0</v>
      </c>
      <c r="N5637" s="9">
        <v>45366.0</v>
      </c>
      <c r="O5637" s="1"/>
      <c r="P5637" s="1">
        <v>8.33</v>
      </c>
      <c r="Q5637" s="1">
        <v>300000.0</v>
      </c>
      <c r="R5637" s="1">
        <v>300000.0</v>
      </c>
      <c r="S5637" s="10">
        <v>45396.0</v>
      </c>
      <c r="V5637" s="5">
        <v>24990.0</v>
      </c>
      <c r="W5637" s="11">
        <v>29488.199999999997</v>
      </c>
      <c r="Y5637" s="1"/>
      <c r="Z5637" s="5">
        <v>18742.5</v>
      </c>
      <c r="AB5637" s="1"/>
      <c r="AC5637" s="1" t="s">
        <v>45</v>
      </c>
      <c r="AD5637" s="12" t="s">
        <v>47</v>
      </c>
      <c r="AE5637" s="12" t="s">
        <v>47</v>
      </c>
      <c r="AF5637" s="12" t="s">
        <v>137</v>
      </c>
    </row>
    <row r="5638">
      <c r="A5638" s="1" t="s">
        <v>7634</v>
      </c>
      <c r="B5638" s="7"/>
      <c r="C5638" s="1" t="s">
        <v>95</v>
      </c>
      <c r="D5638" s="1" t="s">
        <v>96</v>
      </c>
      <c r="E5638" s="1" t="s">
        <v>113</v>
      </c>
      <c r="F5638" s="1" t="s">
        <v>634</v>
      </c>
      <c r="G5638" s="1" t="s">
        <v>140</v>
      </c>
      <c r="H5638" s="1" t="s">
        <v>141</v>
      </c>
      <c r="I5638" s="1" t="s">
        <v>187</v>
      </c>
      <c r="J5638" s="1"/>
      <c r="K5638" s="1" t="s">
        <v>7635</v>
      </c>
      <c r="L5638" s="1" t="s">
        <v>53</v>
      </c>
      <c r="M5638" s="9">
        <v>44869.0</v>
      </c>
      <c r="N5638" s="9">
        <v>44662.0</v>
      </c>
      <c r="O5638" s="1"/>
      <c r="P5638" s="1">
        <v>8.33</v>
      </c>
      <c r="Q5638" s="1">
        <v>500000.0</v>
      </c>
      <c r="R5638" s="1">
        <v>530000.0</v>
      </c>
      <c r="S5638" s="9">
        <v>44937.0</v>
      </c>
      <c r="T5638" s="9">
        <v>44937.0</v>
      </c>
      <c r="U5638" s="1" t="s">
        <v>7636</v>
      </c>
      <c r="V5638" s="5">
        <v>44149.0</v>
      </c>
      <c r="W5638" s="11">
        <v>52095.82</v>
      </c>
      <c r="X5638" s="9"/>
      <c r="Z5638" s="5">
        <v>33111.75</v>
      </c>
      <c r="AC5638" s="1" t="s">
        <v>162</v>
      </c>
      <c r="AD5638" s="12" t="s">
        <v>46</v>
      </c>
      <c r="AE5638" s="12" t="s">
        <v>46</v>
      </c>
      <c r="AF5638" s="12" t="s">
        <v>46</v>
      </c>
      <c r="AG5638" s="12" t="s">
        <v>46</v>
      </c>
    </row>
    <row r="5639">
      <c r="A5639" s="1" t="s">
        <v>7637</v>
      </c>
      <c r="B5639" s="7"/>
      <c r="C5639" s="1" t="s">
        <v>36</v>
      </c>
      <c r="D5639" s="1" t="s">
        <v>50</v>
      </c>
      <c r="E5639" s="1" t="s">
        <v>113</v>
      </c>
      <c r="F5639" s="1" t="s">
        <v>2518</v>
      </c>
      <c r="G5639" s="1" t="s">
        <v>152</v>
      </c>
      <c r="H5639" s="1" t="s">
        <v>317</v>
      </c>
      <c r="I5639" s="1" t="s">
        <v>42</v>
      </c>
      <c r="J5639" s="1"/>
      <c r="K5639" s="1" t="s">
        <v>7638</v>
      </c>
      <c r="L5639" s="1" t="s">
        <v>99</v>
      </c>
      <c r="M5639" s="9">
        <v>44818.0</v>
      </c>
      <c r="N5639" s="9">
        <v>44818.0</v>
      </c>
      <c r="O5639" s="1"/>
      <c r="P5639" s="1">
        <v>8.33</v>
      </c>
      <c r="Q5639" s="1">
        <v>150000.0</v>
      </c>
      <c r="R5639" s="1">
        <v>200000.0</v>
      </c>
      <c r="S5639" s="9">
        <v>44809.0</v>
      </c>
      <c r="T5639" s="9">
        <v>44818.0</v>
      </c>
      <c r="U5639" s="1" t="s">
        <v>7639</v>
      </c>
      <c r="V5639" s="5">
        <v>16660.0</v>
      </c>
      <c r="W5639" s="11">
        <v>19658.8</v>
      </c>
      <c r="X5639" s="9">
        <v>44830.0</v>
      </c>
      <c r="Y5639" s="5">
        <v>17992.8</v>
      </c>
      <c r="Z5639" s="5">
        <v>12495.0</v>
      </c>
      <c r="AA5639" s="9">
        <v>44833.0</v>
      </c>
      <c r="AB5639" s="1" t="s">
        <v>7639</v>
      </c>
      <c r="AC5639" s="1" t="s">
        <v>55</v>
      </c>
      <c r="AD5639" s="12" t="s">
        <v>46</v>
      </c>
      <c r="AE5639" s="12" t="s">
        <v>46</v>
      </c>
      <c r="AF5639" s="12" t="s">
        <v>46</v>
      </c>
      <c r="AG5639" s="12" t="s">
        <v>46</v>
      </c>
      <c r="AH5639" s="12" t="s">
        <v>46</v>
      </c>
      <c r="AI5639" s="12" t="s">
        <v>46</v>
      </c>
    </row>
    <row r="5640">
      <c r="A5640" s="1" t="s">
        <v>7640</v>
      </c>
      <c r="B5640" s="7"/>
      <c r="C5640" s="1" t="s">
        <v>132</v>
      </c>
      <c r="D5640" s="1" t="s">
        <v>96</v>
      </c>
      <c r="E5640" s="1" t="s">
        <v>113</v>
      </c>
      <c r="F5640" s="1" t="s">
        <v>2072</v>
      </c>
      <c r="G5640" s="1" t="s">
        <v>865</v>
      </c>
      <c r="H5640" s="1" t="s">
        <v>866</v>
      </c>
      <c r="I5640" s="1" t="s">
        <v>42</v>
      </c>
      <c r="J5640" s="1"/>
      <c r="K5640" s="1" t="s">
        <v>7641</v>
      </c>
      <c r="L5640" s="1" t="s">
        <v>53</v>
      </c>
      <c r="M5640" s="9">
        <v>45202.0</v>
      </c>
      <c r="N5640" s="9">
        <v>44995.0</v>
      </c>
      <c r="O5640" s="1"/>
      <c r="P5640" s="1">
        <v>8.33</v>
      </c>
      <c r="Q5640" s="1">
        <v>300000.0</v>
      </c>
      <c r="R5640" s="1">
        <v>300000.0</v>
      </c>
      <c r="S5640" s="10">
        <v>45085.0</v>
      </c>
      <c r="V5640" s="5">
        <v>24990.0</v>
      </c>
      <c r="W5640" s="11">
        <v>29488.199999999997</v>
      </c>
      <c r="Z5640" s="5">
        <v>18742.5</v>
      </c>
      <c r="AB5640" s="1"/>
      <c r="AC5640" s="1" t="s">
        <v>45</v>
      </c>
      <c r="AD5640" s="12" t="s">
        <v>47</v>
      </c>
      <c r="AE5640" s="12" t="s">
        <v>46</v>
      </c>
      <c r="AF5640" s="12" t="s">
        <v>47</v>
      </c>
    </row>
    <row r="5641">
      <c r="A5641" s="1" t="s">
        <v>7640</v>
      </c>
      <c r="B5641" s="7"/>
      <c r="C5641" s="1" t="s">
        <v>132</v>
      </c>
      <c r="D5641" s="1" t="s">
        <v>96</v>
      </c>
      <c r="E5641" s="1" t="s">
        <v>113</v>
      </c>
      <c r="F5641" s="1" t="s">
        <v>2072</v>
      </c>
      <c r="G5641" s="1" t="s">
        <v>865</v>
      </c>
      <c r="H5641" s="1" t="s">
        <v>866</v>
      </c>
      <c r="I5641" s="1" t="s">
        <v>42</v>
      </c>
      <c r="J5641" s="1"/>
      <c r="K5641" s="1" t="s">
        <v>7641</v>
      </c>
      <c r="L5641" s="1" t="s">
        <v>53</v>
      </c>
      <c r="M5641" s="9">
        <v>45202.0</v>
      </c>
      <c r="N5641" s="9">
        <v>45202.0</v>
      </c>
      <c r="O5641" s="1"/>
      <c r="P5641" s="1">
        <v>8.33</v>
      </c>
      <c r="Q5641" s="1">
        <v>240000.0</v>
      </c>
      <c r="R5641" s="1">
        <v>300000.0</v>
      </c>
      <c r="S5641" s="10">
        <v>45232.0</v>
      </c>
      <c r="V5641" s="5">
        <v>24990.0</v>
      </c>
      <c r="W5641" s="11">
        <v>29488.199999999997</v>
      </c>
      <c r="X5641" s="1"/>
      <c r="Y5641" s="1"/>
      <c r="Z5641" s="5">
        <v>18742.5</v>
      </c>
      <c r="AB5641" s="1"/>
      <c r="AC5641" s="1" t="s">
        <v>45</v>
      </c>
      <c r="AD5641" s="12" t="s">
        <v>47</v>
      </c>
      <c r="AE5641" s="12" t="s">
        <v>47</v>
      </c>
      <c r="AF5641" s="12" t="s">
        <v>47</v>
      </c>
    </row>
    <row r="5642">
      <c r="A5642" s="1" t="s">
        <v>7642</v>
      </c>
      <c r="B5642" s="7"/>
      <c r="C5642" s="1" t="s">
        <v>36</v>
      </c>
      <c r="D5642" s="1" t="s">
        <v>50</v>
      </c>
      <c r="E5642" s="1" t="s">
        <v>212</v>
      </c>
      <c r="F5642" s="1" t="s">
        <v>1199</v>
      </c>
      <c r="G5642" s="1" t="s">
        <v>152</v>
      </c>
      <c r="H5642" s="1" t="s">
        <v>317</v>
      </c>
      <c r="I5642" s="1" t="s">
        <v>42</v>
      </c>
      <c r="J5642" s="1"/>
      <c r="K5642" s="1" t="s">
        <v>7643</v>
      </c>
      <c r="L5642" s="1" t="s">
        <v>44</v>
      </c>
      <c r="M5642" s="9">
        <v>44681.0</v>
      </c>
      <c r="N5642" s="9">
        <v>44679.0</v>
      </c>
      <c r="O5642" s="1"/>
      <c r="P5642" s="1">
        <v>7.5</v>
      </c>
      <c r="Q5642" s="1">
        <v>400000.0</v>
      </c>
      <c r="R5642" s="1">
        <v>300000.0</v>
      </c>
      <c r="S5642" s="10">
        <v>44769.0</v>
      </c>
      <c r="V5642" s="5">
        <v>22500.0</v>
      </c>
      <c r="W5642" s="11">
        <v>26550.0</v>
      </c>
      <c r="Z5642" s="5">
        <v>16875.0</v>
      </c>
      <c r="AB5642" s="1"/>
      <c r="AC5642" s="1" t="s">
        <v>45</v>
      </c>
      <c r="AD5642" s="12" t="s">
        <v>46</v>
      </c>
      <c r="AE5642" s="12" t="s">
        <v>46</v>
      </c>
      <c r="AF5642" s="12" t="s">
        <v>46</v>
      </c>
    </row>
    <row r="5643">
      <c r="A5643" s="1" t="s">
        <v>7644</v>
      </c>
      <c r="B5643" s="7"/>
      <c r="C5643" s="1" t="s">
        <v>36</v>
      </c>
      <c r="D5643" s="1" t="s">
        <v>76</v>
      </c>
      <c r="E5643" s="1" t="s">
        <v>38</v>
      </c>
      <c r="F5643" s="1" t="s">
        <v>625</v>
      </c>
      <c r="G5643" s="1" t="s">
        <v>40</v>
      </c>
      <c r="H5643" s="1" t="s">
        <v>41</v>
      </c>
      <c r="I5643" s="1" t="s">
        <v>42</v>
      </c>
      <c r="J5643" s="1"/>
      <c r="K5643" s="1" t="s">
        <v>7645</v>
      </c>
      <c r="L5643" s="1" t="s">
        <v>53</v>
      </c>
      <c r="M5643" s="9">
        <v>44768.0</v>
      </c>
      <c r="N5643" s="14">
        <v>44849.0</v>
      </c>
      <c r="O5643" s="1"/>
      <c r="P5643" s="1">
        <v>8.33</v>
      </c>
      <c r="Q5643" s="1">
        <v>300000.0</v>
      </c>
      <c r="R5643" s="1">
        <v>324000.0</v>
      </c>
      <c r="S5643" s="14">
        <v>44844.0</v>
      </c>
      <c r="T5643" s="14">
        <v>44849.0</v>
      </c>
      <c r="U5643" s="1" t="s">
        <v>7646</v>
      </c>
      <c r="V5643" s="5">
        <v>26989.2</v>
      </c>
      <c r="W5643" s="11">
        <v>31847.255999999998</v>
      </c>
      <c r="X5643" s="9">
        <v>44874.0</v>
      </c>
      <c r="Y5643" s="5">
        <v>29148.335999999996</v>
      </c>
      <c r="Z5643" s="5">
        <v>20241.9</v>
      </c>
      <c r="AA5643" s="14">
        <v>44878.0</v>
      </c>
      <c r="AB5643" s="1" t="s">
        <v>7646</v>
      </c>
      <c r="AC5643" s="1" t="s">
        <v>55</v>
      </c>
      <c r="AD5643" s="12" t="s">
        <v>46</v>
      </c>
      <c r="AE5643" s="12" t="s">
        <v>46</v>
      </c>
      <c r="AF5643" s="12" t="s">
        <v>46</v>
      </c>
      <c r="AG5643" s="12" t="s">
        <v>46</v>
      </c>
      <c r="AH5643" s="12" t="s">
        <v>46</v>
      </c>
      <c r="AI5643" s="12" t="s">
        <v>46</v>
      </c>
    </row>
    <row r="5644">
      <c r="A5644" s="1" t="s">
        <v>7644</v>
      </c>
      <c r="B5644" s="7"/>
      <c r="C5644" s="1" t="s">
        <v>36</v>
      </c>
      <c r="D5644" s="1" t="s">
        <v>76</v>
      </c>
      <c r="E5644" s="1" t="s">
        <v>38</v>
      </c>
      <c r="F5644" s="1" t="s">
        <v>625</v>
      </c>
      <c r="G5644" s="1" t="s">
        <v>40</v>
      </c>
      <c r="H5644" s="1" t="s">
        <v>41</v>
      </c>
      <c r="I5644" s="1" t="s">
        <v>42</v>
      </c>
      <c r="J5644" s="1"/>
      <c r="K5644" s="1" t="s">
        <v>7645</v>
      </c>
      <c r="L5644" s="1" t="s">
        <v>53</v>
      </c>
      <c r="M5644" s="9">
        <v>44768.0</v>
      </c>
      <c r="N5644" s="9">
        <v>45007.0</v>
      </c>
      <c r="O5644" s="1"/>
      <c r="P5644" s="1">
        <v>8.33</v>
      </c>
      <c r="Q5644" s="1">
        <v>250000.0</v>
      </c>
      <c r="R5644" s="1">
        <v>300000.0</v>
      </c>
      <c r="S5644" s="9">
        <v>44993.0</v>
      </c>
      <c r="T5644" s="9">
        <v>45007.0</v>
      </c>
      <c r="U5644" s="1" t="s">
        <v>7647</v>
      </c>
      <c r="V5644" s="5">
        <v>24990.0</v>
      </c>
      <c r="W5644" s="11">
        <v>29488.199999999997</v>
      </c>
      <c r="X5644" s="9">
        <v>45023.0</v>
      </c>
      <c r="Y5644" s="5">
        <v>26989.199999999997</v>
      </c>
      <c r="Z5644" s="5">
        <v>18742.5</v>
      </c>
      <c r="AA5644" s="9">
        <v>45027.0</v>
      </c>
      <c r="AB5644" s="1" t="s">
        <v>7647</v>
      </c>
      <c r="AC5644" s="1" t="s">
        <v>55</v>
      </c>
      <c r="AD5644" s="12" t="s">
        <v>46</v>
      </c>
      <c r="AE5644" s="12" t="s">
        <v>46</v>
      </c>
      <c r="AF5644" s="12" t="s">
        <v>46</v>
      </c>
      <c r="AG5644" s="12" t="s">
        <v>46</v>
      </c>
      <c r="AH5644" s="12" t="s">
        <v>47</v>
      </c>
      <c r="AI5644" s="12" t="s">
        <v>47</v>
      </c>
    </row>
    <row r="5645">
      <c r="A5645" s="1" t="s">
        <v>7644</v>
      </c>
      <c r="B5645" s="7"/>
      <c r="C5645" s="1" t="s">
        <v>36</v>
      </c>
      <c r="D5645" s="1" t="s">
        <v>76</v>
      </c>
      <c r="E5645" s="1" t="s">
        <v>38</v>
      </c>
      <c r="F5645" s="1" t="s">
        <v>625</v>
      </c>
      <c r="G5645" s="1" t="s">
        <v>40</v>
      </c>
      <c r="H5645" s="1" t="s">
        <v>41</v>
      </c>
      <c r="I5645" s="1" t="s">
        <v>42</v>
      </c>
      <c r="J5645" s="1"/>
      <c r="K5645" s="1" t="s">
        <v>7645</v>
      </c>
      <c r="L5645" s="1" t="s">
        <v>53</v>
      </c>
      <c r="M5645" s="9">
        <v>44768.0</v>
      </c>
      <c r="N5645" s="9">
        <v>45033.0</v>
      </c>
      <c r="O5645" s="1"/>
      <c r="P5645" s="1">
        <v>8.33</v>
      </c>
      <c r="Q5645" s="1">
        <v>700000.0</v>
      </c>
      <c r="R5645" s="1">
        <v>750000.0</v>
      </c>
      <c r="S5645" s="9">
        <v>45005.0</v>
      </c>
      <c r="T5645" s="9">
        <v>45034.0</v>
      </c>
      <c r="U5645" s="1" t="s">
        <v>7648</v>
      </c>
      <c r="V5645" s="5">
        <v>62475.0</v>
      </c>
      <c r="W5645" s="11">
        <v>73720.5</v>
      </c>
      <c r="X5645" s="9">
        <v>45035.0</v>
      </c>
      <c r="Y5645" s="5">
        <v>67473.0</v>
      </c>
      <c r="Z5645" s="5">
        <v>46856.25</v>
      </c>
      <c r="AA5645" s="9">
        <v>45039.0</v>
      </c>
      <c r="AB5645" s="1" t="s">
        <v>7648</v>
      </c>
      <c r="AC5645" s="1" t="s">
        <v>55</v>
      </c>
      <c r="AD5645" s="12" t="s">
        <v>46</v>
      </c>
      <c r="AE5645" s="12" t="s">
        <v>47</v>
      </c>
      <c r="AF5645" s="12" t="s">
        <v>46</v>
      </c>
      <c r="AG5645" s="12" t="s">
        <v>47</v>
      </c>
      <c r="AH5645" s="12" t="s">
        <v>47</v>
      </c>
      <c r="AI5645" s="12" t="s">
        <v>47</v>
      </c>
    </row>
    <row r="5646">
      <c r="A5646" s="1" t="s">
        <v>7644</v>
      </c>
      <c r="B5646" s="7"/>
      <c r="C5646" s="1" t="s">
        <v>36</v>
      </c>
      <c r="D5646" s="1" t="s">
        <v>76</v>
      </c>
      <c r="E5646" s="1" t="s">
        <v>38</v>
      </c>
      <c r="F5646" s="1" t="s">
        <v>625</v>
      </c>
      <c r="G5646" s="1" t="s">
        <v>40</v>
      </c>
      <c r="H5646" s="1" t="s">
        <v>41</v>
      </c>
      <c r="I5646" s="1" t="s">
        <v>42</v>
      </c>
      <c r="J5646" s="1"/>
      <c r="K5646" s="1" t="s">
        <v>7645</v>
      </c>
      <c r="L5646" s="1" t="s">
        <v>53</v>
      </c>
      <c r="M5646" s="9">
        <v>44768.0</v>
      </c>
      <c r="N5646" s="9">
        <v>44770.0</v>
      </c>
      <c r="O5646" s="1"/>
      <c r="P5646" s="1">
        <v>8.33</v>
      </c>
      <c r="Q5646" s="1">
        <v>500000.0</v>
      </c>
      <c r="R5646" s="1">
        <v>300000.0</v>
      </c>
      <c r="S5646" s="10">
        <v>44860.0</v>
      </c>
      <c r="V5646" s="5">
        <v>24990.0</v>
      </c>
      <c r="W5646" s="11">
        <v>29488.199999999997</v>
      </c>
      <c r="Z5646" s="5">
        <v>18742.5</v>
      </c>
      <c r="AC5646" s="1" t="s">
        <v>45</v>
      </c>
      <c r="AD5646" s="12" t="s">
        <v>46</v>
      </c>
      <c r="AE5646" s="12" t="s">
        <v>46</v>
      </c>
      <c r="AF5646" s="12" t="s">
        <v>46</v>
      </c>
    </row>
    <row r="5647">
      <c r="A5647" s="1" t="s">
        <v>7644</v>
      </c>
      <c r="B5647" s="7"/>
      <c r="C5647" s="1" t="s">
        <v>36</v>
      </c>
      <c r="D5647" s="1" t="s">
        <v>76</v>
      </c>
      <c r="E5647" s="1" t="s">
        <v>38</v>
      </c>
      <c r="F5647" s="1" t="s">
        <v>625</v>
      </c>
      <c r="G5647" s="1" t="s">
        <v>40</v>
      </c>
      <c r="H5647" s="1" t="s">
        <v>41</v>
      </c>
      <c r="I5647" s="1" t="s">
        <v>42</v>
      </c>
      <c r="J5647" s="1"/>
      <c r="K5647" s="1" t="s">
        <v>7645</v>
      </c>
      <c r="L5647" s="1" t="s">
        <v>53</v>
      </c>
      <c r="M5647" s="9">
        <v>44768.0</v>
      </c>
      <c r="N5647" s="9">
        <v>44770.0</v>
      </c>
      <c r="O5647" s="1"/>
      <c r="P5647" s="1">
        <v>8.33</v>
      </c>
      <c r="Q5647" s="1">
        <v>300000.0</v>
      </c>
      <c r="R5647" s="1">
        <v>300000.0</v>
      </c>
      <c r="S5647" s="10">
        <v>44860.0</v>
      </c>
      <c r="V5647" s="5">
        <v>24990.0</v>
      </c>
      <c r="W5647" s="11">
        <v>29488.199999999997</v>
      </c>
      <c r="Z5647" s="5">
        <v>18742.5</v>
      </c>
      <c r="AC5647" s="1" t="s">
        <v>45</v>
      </c>
      <c r="AD5647" s="12" t="s">
        <v>46</v>
      </c>
      <c r="AE5647" s="12" t="s">
        <v>46</v>
      </c>
      <c r="AF5647" s="12" t="s">
        <v>46</v>
      </c>
    </row>
    <row r="5648">
      <c r="A5648" s="1" t="s">
        <v>7644</v>
      </c>
      <c r="B5648" s="7"/>
      <c r="C5648" s="1" t="s">
        <v>36</v>
      </c>
      <c r="D5648" s="1" t="s">
        <v>76</v>
      </c>
      <c r="E5648" s="1" t="s">
        <v>38</v>
      </c>
      <c r="F5648" s="1" t="s">
        <v>625</v>
      </c>
      <c r="G5648" s="1" t="s">
        <v>40</v>
      </c>
      <c r="H5648" s="1" t="s">
        <v>41</v>
      </c>
      <c r="I5648" s="1" t="s">
        <v>42</v>
      </c>
      <c r="J5648" s="1"/>
      <c r="K5648" s="1" t="s">
        <v>7645</v>
      </c>
      <c r="L5648" s="1" t="s">
        <v>53</v>
      </c>
      <c r="M5648" s="9">
        <v>44768.0</v>
      </c>
      <c r="N5648" s="9">
        <v>44771.0</v>
      </c>
      <c r="O5648" s="1"/>
      <c r="P5648" s="1">
        <v>8.33</v>
      </c>
      <c r="Q5648" s="1">
        <v>750000.0</v>
      </c>
      <c r="R5648" s="1">
        <v>300000.0</v>
      </c>
      <c r="S5648" s="10">
        <v>44861.0</v>
      </c>
      <c r="V5648" s="5">
        <v>24990.0</v>
      </c>
      <c r="W5648" s="11">
        <v>29488.199999999997</v>
      </c>
      <c r="Z5648" s="5">
        <v>18742.5</v>
      </c>
      <c r="AC5648" s="1" t="s">
        <v>45</v>
      </c>
      <c r="AD5648" s="12" t="s">
        <v>46</v>
      </c>
      <c r="AE5648" s="12" t="s">
        <v>46</v>
      </c>
      <c r="AF5648" s="12" t="s">
        <v>46</v>
      </c>
    </row>
    <row r="5649">
      <c r="A5649" s="1" t="s">
        <v>7644</v>
      </c>
      <c r="B5649" s="7"/>
      <c r="C5649" s="1" t="s">
        <v>36</v>
      </c>
      <c r="D5649" s="1" t="s">
        <v>76</v>
      </c>
      <c r="E5649" s="1" t="s">
        <v>38</v>
      </c>
      <c r="F5649" s="1" t="s">
        <v>625</v>
      </c>
      <c r="G5649" s="1" t="s">
        <v>40</v>
      </c>
      <c r="H5649" s="1" t="s">
        <v>41</v>
      </c>
      <c r="I5649" s="1" t="s">
        <v>42</v>
      </c>
      <c r="J5649" s="1"/>
      <c r="K5649" s="1" t="s">
        <v>7645</v>
      </c>
      <c r="L5649" s="1" t="s">
        <v>53</v>
      </c>
      <c r="M5649" s="9">
        <v>44768.0</v>
      </c>
      <c r="N5649" s="9">
        <v>44754.0</v>
      </c>
      <c r="O5649" s="1"/>
      <c r="P5649" s="1">
        <v>8.33</v>
      </c>
      <c r="Q5649" s="1">
        <v>500000.0</v>
      </c>
      <c r="R5649" s="1">
        <v>300000.0</v>
      </c>
      <c r="S5649" s="10">
        <v>44844.0</v>
      </c>
      <c r="V5649" s="5">
        <v>24990.0</v>
      </c>
      <c r="W5649" s="11">
        <v>29488.199999999997</v>
      </c>
      <c r="X5649" s="1"/>
      <c r="Y5649" s="1"/>
      <c r="Z5649" s="5">
        <v>18742.5</v>
      </c>
      <c r="AA5649" s="1"/>
      <c r="AB5649" s="1"/>
      <c r="AC5649" s="1" t="s">
        <v>45</v>
      </c>
      <c r="AD5649" s="12" t="s">
        <v>46</v>
      </c>
      <c r="AE5649" s="12" t="s">
        <v>46</v>
      </c>
      <c r="AF5649" s="12" t="s">
        <v>46</v>
      </c>
    </row>
    <row r="5650">
      <c r="A5650" s="1" t="s">
        <v>7644</v>
      </c>
      <c r="B5650" s="7"/>
      <c r="C5650" s="1" t="s">
        <v>36</v>
      </c>
      <c r="D5650" s="1" t="s">
        <v>76</v>
      </c>
      <c r="E5650" s="1" t="s">
        <v>38</v>
      </c>
      <c r="F5650" s="1" t="s">
        <v>625</v>
      </c>
      <c r="G5650" s="1" t="s">
        <v>40</v>
      </c>
      <c r="H5650" s="1" t="s">
        <v>41</v>
      </c>
      <c r="I5650" s="1" t="s">
        <v>42</v>
      </c>
      <c r="J5650" s="1"/>
      <c r="K5650" s="1" t="s">
        <v>7645</v>
      </c>
      <c r="L5650" s="1" t="s">
        <v>53</v>
      </c>
      <c r="M5650" s="9">
        <v>44768.0</v>
      </c>
      <c r="N5650" s="9">
        <v>44768.0</v>
      </c>
      <c r="P5650" s="1">
        <v>8.33</v>
      </c>
      <c r="Q5650" s="1">
        <v>360000.0</v>
      </c>
      <c r="R5650" s="1">
        <v>300000.0</v>
      </c>
      <c r="S5650" s="10">
        <v>44798.0</v>
      </c>
      <c r="V5650" s="5">
        <v>24990.0</v>
      </c>
      <c r="W5650" s="11">
        <v>29488.199999999997</v>
      </c>
      <c r="Z5650" s="5">
        <v>18742.5</v>
      </c>
      <c r="AC5650" s="1" t="s">
        <v>45</v>
      </c>
      <c r="AD5650" s="12" t="s">
        <v>46</v>
      </c>
      <c r="AE5650" s="12" t="s">
        <v>46</v>
      </c>
      <c r="AF5650" s="12" t="s">
        <v>46</v>
      </c>
    </row>
    <row r="5651">
      <c r="A5651" s="1" t="s">
        <v>7649</v>
      </c>
      <c r="B5651" s="7"/>
      <c r="C5651" s="1" t="s">
        <v>36</v>
      </c>
      <c r="D5651" s="1" t="s">
        <v>50</v>
      </c>
      <c r="E5651" s="1" t="s">
        <v>212</v>
      </c>
      <c r="F5651" s="1" t="s">
        <v>611</v>
      </c>
      <c r="G5651" s="1" t="s">
        <v>152</v>
      </c>
      <c r="H5651" s="1" t="s">
        <v>153</v>
      </c>
      <c r="I5651" s="1" t="s">
        <v>290</v>
      </c>
      <c r="J5651" s="1"/>
      <c r="K5651" s="1" t="s">
        <v>7650</v>
      </c>
      <c r="L5651" s="1" t="s">
        <v>143</v>
      </c>
      <c r="M5651" s="9">
        <v>44711.0</v>
      </c>
      <c r="N5651" s="9">
        <v>44711.0</v>
      </c>
      <c r="O5651" s="1"/>
      <c r="P5651" s="1">
        <v>8.33</v>
      </c>
      <c r="Q5651" s="1">
        <v>300000.0</v>
      </c>
      <c r="R5651" s="1">
        <v>300000.0</v>
      </c>
      <c r="S5651" s="10">
        <v>44801.0</v>
      </c>
      <c r="V5651" s="5">
        <v>24990.0</v>
      </c>
      <c r="W5651" s="11">
        <v>29488.199999999997</v>
      </c>
      <c r="Z5651" s="5">
        <v>18742.5</v>
      </c>
      <c r="AB5651" s="1"/>
      <c r="AC5651" s="1" t="s">
        <v>45</v>
      </c>
      <c r="AD5651" s="12" t="s">
        <v>46</v>
      </c>
      <c r="AE5651" s="12" t="s">
        <v>46</v>
      </c>
      <c r="AF5651" s="12" t="s">
        <v>46</v>
      </c>
    </row>
    <row r="5652">
      <c r="A5652" s="1" t="s">
        <v>7651</v>
      </c>
      <c r="B5652" s="7"/>
      <c r="C5652" s="1" t="s">
        <v>36</v>
      </c>
      <c r="D5652" s="1" t="s">
        <v>81</v>
      </c>
      <c r="E5652" s="1" t="s">
        <v>113</v>
      </c>
      <c r="F5652" s="1" t="s">
        <v>1084</v>
      </c>
      <c r="G5652" s="1" t="s">
        <v>221</v>
      </c>
      <c r="H5652" s="1" t="s">
        <v>222</v>
      </c>
      <c r="I5652" s="1" t="s">
        <v>42</v>
      </c>
      <c r="J5652" s="1"/>
      <c r="K5652" s="1" t="s">
        <v>7652</v>
      </c>
      <c r="L5652" s="1" t="s">
        <v>143</v>
      </c>
      <c r="M5652" s="9">
        <v>45265.0</v>
      </c>
      <c r="N5652" s="14">
        <v>45287.0</v>
      </c>
      <c r="O5652" s="1"/>
      <c r="P5652" s="1">
        <v>8.33</v>
      </c>
      <c r="Q5652" s="1">
        <v>300000.0</v>
      </c>
      <c r="R5652" s="1">
        <v>300000.0</v>
      </c>
      <c r="S5652" s="15">
        <v>45377.0</v>
      </c>
      <c r="V5652" s="5">
        <v>24990.0</v>
      </c>
      <c r="W5652" s="11">
        <v>29488.199999999997</v>
      </c>
      <c r="Z5652" s="5">
        <v>18742.5</v>
      </c>
      <c r="AC5652" s="1" t="s">
        <v>45</v>
      </c>
      <c r="AD5652" s="12" t="s">
        <v>47</v>
      </c>
      <c r="AE5652" s="12" t="s">
        <v>47</v>
      </c>
      <c r="AF5652" s="12" t="s">
        <v>47</v>
      </c>
    </row>
    <row r="5653">
      <c r="A5653" s="1" t="s">
        <v>7651</v>
      </c>
      <c r="B5653" s="7"/>
      <c r="C5653" s="1" t="s">
        <v>36</v>
      </c>
      <c r="D5653" s="1" t="s">
        <v>81</v>
      </c>
      <c r="E5653" s="1" t="s">
        <v>113</v>
      </c>
      <c r="F5653" s="1" t="s">
        <v>1084</v>
      </c>
      <c r="G5653" s="1" t="s">
        <v>221</v>
      </c>
      <c r="H5653" s="1" t="s">
        <v>222</v>
      </c>
      <c r="I5653" s="1" t="s">
        <v>42</v>
      </c>
      <c r="J5653" s="1"/>
      <c r="K5653" s="1" t="s">
        <v>7652</v>
      </c>
      <c r="L5653" s="1" t="s">
        <v>143</v>
      </c>
      <c r="M5653" s="9">
        <v>45265.0</v>
      </c>
      <c r="N5653" s="9">
        <v>45265.0</v>
      </c>
      <c r="O5653" s="1"/>
      <c r="P5653" s="1">
        <v>8.33</v>
      </c>
      <c r="Q5653" s="1">
        <v>300000.0</v>
      </c>
      <c r="R5653" s="1">
        <v>300000.0</v>
      </c>
      <c r="S5653" s="10">
        <v>45355.0</v>
      </c>
      <c r="V5653" s="5">
        <v>24990.0</v>
      </c>
      <c r="W5653" s="11">
        <v>29488.199999999997</v>
      </c>
      <c r="X5653" s="1"/>
      <c r="Y5653" s="1"/>
      <c r="Z5653" s="5">
        <v>18742.5</v>
      </c>
      <c r="AA5653" s="1"/>
      <c r="AB5653" s="1"/>
      <c r="AC5653" s="1" t="s">
        <v>45</v>
      </c>
      <c r="AD5653" s="12" t="s">
        <v>47</v>
      </c>
      <c r="AE5653" s="12" t="s">
        <v>47</v>
      </c>
      <c r="AF5653" s="12" t="s">
        <v>47</v>
      </c>
    </row>
    <row r="5654">
      <c r="A5654" s="1" t="s">
        <v>7653</v>
      </c>
      <c r="B5654" s="7"/>
      <c r="C5654" s="1" t="s">
        <v>36</v>
      </c>
      <c r="D5654" s="1" t="s">
        <v>76</v>
      </c>
      <c r="E5654" s="1" t="s">
        <v>38</v>
      </c>
      <c r="F5654" s="1" t="s">
        <v>51</v>
      </c>
      <c r="G5654" s="1" t="s">
        <v>40</v>
      </c>
      <c r="H5654" s="1" t="s">
        <v>41</v>
      </c>
      <c r="I5654" s="1" t="s">
        <v>42</v>
      </c>
      <c r="J5654" s="1"/>
      <c r="K5654" s="1" t="s">
        <v>7654</v>
      </c>
      <c r="L5654" s="1" t="s">
        <v>53</v>
      </c>
      <c r="M5654" s="9">
        <v>44771.0</v>
      </c>
      <c r="N5654" s="9">
        <v>45007.0</v>
      </c>
      <c r="O5654" s="1"/>
      <c r="P5654" s="1">
        <v>8.33</v>
      </c>
      <c r="Q5654" s="1">
        <v>800000.0</v>
      </c>
      <c r="R5654" s="1">
        <v>870000.0</v>
      </c>
      <c r="S5654" s="9">
        <v>45006.0</v>
      </c>
      <c r="T5654" s="9">
        <v>45007.0</v>
      </c>
      <c r="U5654" s="1" t="s">
        <v>7655</v>
      </c>
      <c r="V5654" s="5">
        <v>72471.0</v>
      </c>
      <c r="W5654" s="11">
        <v>85515.78</v>
      </c>
      <c r="X5654" s="9">
        <v>45036.0</v>
      </c>
      <c r="Y5654" s="5">
        <v>84066.36</v>
      </c>
      <c r="Z5654" s="5">
        <v>54353.25</v>
      </c>
      <c r="AA5654" s="9">
        <v>45040.0</v>
      </c>
      <c r="AB5654" s="1" t="s">
        <v>7655</v>
      </c>
      <c r="AC5654" s="1" t="s">
        <v>55</v>
      </c>
      <c r="AD5654" s="12" t="s">
        <v>46</v>
      </c>
      <c r="AE5654" s="12" t="s">
        <v>46</v>
      </c>
      <c r="AF5654" s="12" t="s">
        <v>46</v>
      </c>
      <c r="AG5654" s="12" t="s">
        <v>46</v>
      </c>
      <c r="AH5654" s="12" t="s">
        <v>47</v>
      </c>
      <c r="AI5654" s="12" t="s">
        <v>47</v>
      </c>
    </row>
    <row r="5655">
      <c r="A5655" s="1" t="s">
        <v>7653</v>
      </c>
      <c r="B5655" s="7"/>
      <c r="C5655" s="1" t="s">
        <v>36</v>
      </c>
      <c r="D5655" s="1" t="s">
        <v>76</v>
      </c>
      <c r="E5655" s="1" t="s">
        <v>38</v>
      </c>
      <c r="F5655" s="1" t="s">
        <v>653</v>
      </c>
      <c r="G5655" s="1" t="s">
        <v>40</v>
      </c>
      <c r="H5655" s="1" t="s">
        <v>41</v>
      </c>
      <c r="I5655" s="1" t="s">
        <v>42</v>
      </c>
      <c r="J5655" s="1"/>
      <c r="K5655" s="1" t="s">
        <v>7654</v>
      </c>
      <c r="L5655" s="1" t="s">
        <v>53</v>
      </c>
      <c r="M5655" s="9">
        <v>44771.0</v>
      </c>
      <c r="N5655" s="9">
        <v>45239.0</v>
      </c>
      <c r="O5655" s="1"/>
      <c r="P5655" s="1">
        <v>8.33</v>
      </c>
      <c r="Q5655" s="1">
        <v>100000.0</v>
      </c>
      <c r="R5655" s="1">
        <v>318000.0</v>
      </c>
      <c r="S5655" s="9">
        <v>45239.0</v>
      </c>
      <c r="T5655" s="14">
        <v>45260.0</v>
      </c>
      <c r="U5655" s="1" t="s">
        <v>7656</v>
      </c>
      <c r="V5655" s="5">
        <v>26489.4</v>
      </c>
      <c r="W5655" s="11">
        <v>31257.492</v>
      </c>
      <c r="X5655" s="9">
        <v>45269.0</v>
      </c>
      <c r="Y5655" s="5">
        <v>28608.551999999996</v>
      </c>
      <c r="Z5655" s="5">
        <v>19867.050000000003</v>
      </c>
      <c r="AA5655" s="14">
        <v>45273.0</v>
      </c>
      <c r="AB5655" s="1" t="s">
        <v>7656</v>
      </c>
      <c r="AC5655" s="1" t="s">
        <v>55</v>
      </c>
      <c r="AD5655" s="12" t="s">
        <v>46</v>
      </c>
      <c r="AE5655" s="12" t="s">
        <v>47</v>
      </c>
      <c r="AF5655" s="12" t="s">
        <v>47</v>
      </c>
      <c r="AG5655" s="12" t="s">
        <v>47</v>
      </c>
      <c r="AH5655" s="12" t="s">
        <v>47</v>
      </c>
      <c r="AI5655" s="12" t="s">
        <v>47</v>
      </c>
    </row>
    <row r="5656">
      <c r="A5656" s="1" t="s">
        <v>7653</v>
      </c>
      <c r="B5656" s="7"/>
      <c r="C5656" s="1" t="s">
        <v>36</v>
      </c>
      <c r="D5656" s="1" t="s">
        <v>76</v>
      </c>
      <c r="E5656" s="1" t="s">
        <v>38</v>
      </c>
      <c r="F5656" s="1" t="s">
        <v>653</v>
      </c>
      <c r="G5656" s="1" t="s">
        <v>40</v>
      </c>
      <c r="H5656" s="1" t="s">
        <v>41</v>
      </c>
      <c r="I5656" s="1" t="s">
        <v>42</v>
      </c>
      <c r="J5656" s="1"/>
      <c r="K5656" s="1" t="s">
        <v>7654</v>
      </c>
      <c r="L5656" s="1" t="s">
        <v>53</v>
      </c>
      <c r="M5656" s="9">
        <v>44771.0</v>
      </c>
      <c r="N5656" s="9">
        <v>45239.0</v>
      </c>
      <c r="O5656" s="1"/>
      <c r="P5656" s="1">
        <v>8.33</v>
      </c>
      <c r="Q5656" s="1">
        <v>100000.0</v>
      </c>
      <c r="R5656" s="1">
        <v>300000.0</v>
      </c>
      <c r="S5656" s="10">
        <v>45329.0</v>
      </c>
      <c r="V5656" s="5">
        <v>24990.0</v>
      </c>
      <c r="W5656" s="11">
        <v>29488.199999999997</v>
      </c>
      <c r="X5656" s="1"/>
      <c r="Y5656" s="1"/>
      <c r="Z5656" s="5">
        <v>18742.5</v>
      </c>
      <c r="AB5656" s="1"/>
      <c r="AC5656" s="1" t="s">
        <v>45</v>
      </c>
      <c r="AD5656" s="12" t="s">
        <v>46</v>
      </c>
      <c r="AE5656" s="12" t="s">
        <v>47</v>
      </c>
      <c r="AF5656" s="12" t="s">
        <v>47</v>
      </c>
    </row>
    <row r="5657">
      <c r="A5657" s="1" t="s">
        <v>7653</v>
      </c>
      <c r="B5657" s="7"/>
      <c r="C5657" s="1" t="s">
        <v>36</v>
      </c>
      <c r="D5657" s="1" t="s">
        <v>76</v>
      </c>
      <c r="E5657" s="1" t="s">
        <v>38</v>
      </c>
      <c r="F5657" s="1" t="s">
        <v>4241</v>
      </c>
      <c r="G5657" s="1" t="s">
        <v>40</v>
      </c>
      <c r="H5657" s="1" t="s">
        <v>41</v>
      </c>
      <c r="I5657" s="1" t="s">
        <v>42</v>
      </c>
      <c r="J5657" s="1"/>
      <c r="K5657" s="1" t="s">
        <v>7654</v>
      </c>
      <c r="L5657" s="1" t="s">
        <v>53</v>
      </c>
      <c r="M5657" s="9">
        <v>44771.0</v>
      </c>
      <c r="N5657" s="9">
        <v>44771.0</v>
      </c>
      <c r="O5657" s="1"/>
      <c r="P5657" s="1">
        <v>8.33</v>
      </c>
      <c r="Q5657" s="1">
        <v>500000.0</v>
      </c>
      <c r="R5657" s="1">
        <v>300000.0</v>
      </c>
      <c r="S5657" s="10">
        <v>44801.0</v>
      </c>
      <c r="V5657" s="5">
        <v>24990.0</v>
      </c>
      <c r="W5657" s="11">
        <v>29488.199999999997</v>
      </c>
      <c r="Z5657" s="5">
        <v>18742.5</v>
      </c>
      <c r="AB5657" s="1"/>
      <c r="AC5657" s="1" t="s">
        <v>45</v>
      </c>
      <c r="AD5657" s="12" t="s">
        <v>46</v>
      </c>
      <c r="AE5657" s="12" t="s">
        <v>46</v>
      </c>
      <c r="AF5657" s="12" t="s">
        <v>46</v>
      </c>
    </row>
    <row r="5658">
      <c r="A5658" s="1" t="s">
        <v>7653</v>
      </c>
      <c r="B5658" s="7"/>
      <c r="C5658" s="1" t="s">
        <v>36</v>
      </c>
      <c r="D5658" s="1" t="s">
        <v>76</v>
      </c>
      <c r="E5658" s="1" t="s">
        <v>38</v>
      </c>
      <c r="F5658" s="1" t="s">
        <v>4241</v>
      </c>
      <c r="G5658" s="1" t="s">
        <v>40</v>
      </c>
      <c r="H5658" s="1" t="s">
        <v>41</v>
      </c>
      <c r="I5658" s="1" t="s">
        <v>42</v>
      </c>
      <c r="J5658" s="1"/>
      <c r="K5658" s="1" t="s">
        <v>7654</v>
      </c>
      <c r="L5658" s="1" t="s">
        <v>53</v>
      </c>
      <c r="M5658" s="9">
        <v>44771.0</v>
      </c>
      <c r="N5658" s="9">
        <v>44771.0</v>
      </c>
      <c r="O5658" s="1"/>
      <c r="P5658" s="1">
        <v>8.33</v>
      </c>
      <c r="Q5658" s="1">
        <v>500000.0</v>
      </c>
      <c r="R5658" s="1">
        <v>300000.0</v>
      </c>
      <c r="S5658" s="10">
        <v>44801.0</v>
      </c>
      <c r="V5658" s="5">
        <v>24990.0</v>
      </c>
      <c r="W5658" s="11">
        <v>29488.199999999997</v>
      </c>
      <c r="Z5658" s="5">
        <v>18742.5</v>
      </c>
      <c r="AB5658" s="1"/>
      <c r="AC5658" s="1" t="s">
        <v>45</v>
      </c>
      <c r="AD5658" s="12" t="s">
        <v>46</v>
      </c>
      <c r="AE5658" s="12" t="s">
        <v>46</v>
      </c>
      <c r="AF5658" s="12" t="s">
        <v>46</v>
      </c>
    </row>
    <row r="5659">
      <c r="A5659" s="1" t="s">
        <v>7657</v>
      </c>
      <c r="B5659" s="7"/>
      <c r="C5659" s="1" t="s">
        <v>36</v>
      </c>
      <c r="D5659" s="1" t="s">
        <v>96</v>
      </c>
      <c r="E5659" s="1" t="s">
        <v>212</v>
      </c>
      <c r="F5659" s="1" t="s">
        <v>889</v>
      </c>
      <c r="G5659" s="1" t="s">
        <v>40</v>
      </c>
      <c r="H5659" s="1" t="s">
        <v>41</v>
      </c>
      <c r="I5659" s="1" t="s">
        <v>7658</v>
      </c>
      <c r="J5659" s="1"/>
      <c r="K5659" s="1" t="s">
        <v>7659</v>
      </c>
      <c r="L5659" s="1" t="s">
        <v>53</v>
      </c>
      <c r="M5659" s="9">
        <v>45086.0</v>
      </c>
      <c r="N5659" s="14">
        <v>45209.0</v>
      </c>
      <c r="O5659" s="1"/>
      <c r="P5659" s="1">
        <v>8.33</v>
      </c>
      <c r="Q5659" s="1">
        <v>500000.0</v>
      </c>
      <c r="R5659" s="1">
        <v>300000.0</v>
      </c>
      <c r="S5659" s="15">
        <v>45299.0</v>
      </c>
      <c r="V5659" s="5">
        <v>24990.0</v>
      </c>
      <c r="W5659" s="11">
        <v>29488.199999999997</v>
      </c>
      <c r="Z5659" s="5">
        <v>18742.5</v>
      </c>
      <c r="AB5659" s="1"/>
      <c r="AC5659" s="1" t="s">
        <v>45</v>
      </c>
      <c r="AD5659" s="12" t="s">
        <v>47</v>
      </c>
      <c r="AE5659" s="12" t="s">
        <v>47</v>
      </c>
      <c r="AF5659" s="12" t="s">
        <v>47</v>
      </c>
    </row>
    <row r="5660">
      <c r="A5660" s="1" t="s">
        <v>7660</v>
      </c>
      <c r="B5660" s="7"/>
      <c r="C5660" s="1" t="s">
        <v>36</v>
      </c>
      <c r="D5660" s="1" t="s">
        <v>96</v>
      </c>
      <c r="E5660" s="1" t="s">
        <v>77</v>
      </c>
      <c r="F5660" s="1" t="s">
        <v>490</v>
      </c>
      <c r="G5660" s="1" t="s">
        <v>865</v>
      </c>
      <c r="H5660" s="1" t="s">
        <v>866</v>
      </c>
      <c r="I5660" s="1" t="s">
        <v>42</v>
      </c>
      <c r="J5660" s="1"/>
      <c r="K5660" s="1" t="s">
        <v>7661</v>
      </c>
      <c r="L5660" s="1" t="s">
        <v>143</v>
      </c>
      <c r="M5660" s="9">
        <v>45046.0</v>
      </c>
      <c r="N5660" s="9">
        <v>45048.0</v>
      </c>
      <c r="O5660" s="1"/>
      <c r="P5660" s="1">
        <v>8.33</v>
      </c>
      <c r="Q5660" s="1">
        <v>500000.0</v>
      </c>
      <c r="R5660" s="1">
        <v>300000.0</v>
      </c>
      <c r="S5660" s="10">
        <v>45138.0</v>
      </c>
      <c r="V5660" s="5">
        <v>24990.0</v>
      </c>
      <c r="W5660" s="11">
        <v>29488.199999999997</v>
      </c>
      <c r="Z5660" s="5">
        <v>18742.5</v>
      </c>
      <c r="AB5660" s="1"/>
      <c r="AC5660" s="1" t="s">
        <v>45</v>
      </c>
      <c r="AD5660" s="12" t="s">
        <v>47</v>
      </c>
      <c r="AE5660" s="12" t="s">
        <v>47</v>
      </c>
      <c r="AF5660" s="12" t="s">
        <v>47</v>
      </c>
    </row>
    <row r="5661">
      <c r="A5661" s="1" t="s">
        <v>7662</v>
      </c>
      <c r="B5661" s="7"/>
      <c r="C5661" s="1" t="s">
        <v>95</v>
      </c>
      <c r="D5661" s="1" t="s">
        <v>50</v>
      </c>
      <c r="E5661" s="1" t="s">
        <v>38</v>
      </c>
      <c r="F5661" s="1" t="s">
        <v>1546</v>
      </c>
      <c r="G5661" s="1" t="s">
        <v>196</v>
      </c>
      <c r="H5661" s="1" t="s">
        <v>197</v>
      </c>
      <c r="I5661" s="1" t="s">
        <v>42</v>
      </c>
      <c r="J5661" s="1"/>
      <c r="K5661" s="1" t="s">
        <v>7663</v>
      </c>
      <c r="L5661" s="1" t="s">
        <v>53</v>
      </c>
      <c r="M5661" s="9">
        <v>44964.0</v>
      </c>
      <c r="N5661" s="9">
        <v>45109.0</v>
      </c>
      <c r="O5661" s="9">
        <v>45020.0</v>
      </c>
      <c r="P5661" s="1">
        <v>8.33</v>
      </c>
      <c r="Q5661" s="1">
        <v>500000.0</v>
      </c>
      <c r="R5661" s="1">
        <v>492000.0</v>
      </c>
      <c r="S5661" s="9">
        <v>45027.0</v>
      </c>
      <c r="T5661" s="9">
        <v>45029.0</v>
      </c>
      <c r="U5661" s="1" t="s">
        <v>7664</v>
      </c>
      <c r="V5661" s="5">
        <v>40983.6</v>
      </c>
      <c r="W5661" s="11">
        <v>48360.647999999994</v>
      </c>
      <c r="X5661" s="9">
        <v>45069.0</v>
      </c>
      <c r="Y5661" s="5">
        <v>44262.28799999999</v>
      </c>
      <c r="Z5661" s="5">
        <v>30737.699999999997</v>
      </c>
      <c r="AA5661" s="9">
        <v>45077.0</v>
      </c>
      <c r="AB5661" s="1" t="s">
        <v>1327</v>
      </c>
      <c r="AC5661" s="1" t="s">
        <v>55</v>
      </c>
      <c r="AD5661" s="12" t="s">
        <v>46</v>
      </c>
      <c r="AE5661" s="12" t="s">
        <v>47</v>
      </c>
      <c r="AF5661" s="12" t="s">
        <v>47</v>
      </c>
      <c r="AG5661" s="12" t="s">
        <v>47</v>
      </c>
      <c r="AH5661" s="12" t="s">
        <v>47</v>
      </c>
      <c r="AI5661" s="12" t="s">
        <v>47</v>
      </c>
    </row>
    <row r="5662">
      <c r="A5662" s="1" t="s">
        <v>7662</v>
      </c>
      <c r="B5662" s="7"/>
      <c r="C5662" s="1" t="s">
        <v>95</v>
      </c>
      <c r="D5662" s="1" t="s">
        <v>50</v>
      </c>
      <c r="E5662" s="1" t="s">
        <v>38</v>
      </c>
      <c r="F5662" s="1" t="s">
        <v>1546</v>
      </c>
      <c r="G5662" s="1" t="s">
        <v>196</v>
      </c>
      <c r="H5662" s="1" t="s">
        <v>197</v>
      </c>
      <c r="I5662" s="1" t="s">
        <v>42</v>
      </c>
      <c r="J5662" s="1"/>
      <c r="K5662" s="1" t="s">
        <v>7663</v>
      </c>
      <c r="L5662" s="1" t="s">
        <v>53</v>
      </c>
      <c r="M5662" s="9">
        <v>44964.0</v>
      </c>
      <c r="N5662" s="9">
        <v>45109.0</v>
      </c>
      <c r="O5662" s="9">
        <v>45020.0</v>
      </c>
      <c r="P5662" s="1">
        <v>8.33</v>
      </c>
      <c r="Q5662" s="1">
        <v>500000.0</v>
      </c>
      <c r="R5662" s="1">
        <v>1500000.0</v>
      </c>
      <c r="S5662" s="9">
        <v>45019.0</v>
      </c>
      <c r="T5662" s="9">
        <v>45033.0</v>
      </c>
      <c r="U5662" s="1" t="s">
        <v>7665</v>
      </c>
      <c r="V5662" s="5">
        <v>124950.0</v>
      </c>
      <c r="W5662" s="11">
        <v>147441.0</v>
      </c>
      <c r="X5662" s="9">
        <v>45069.0</v>
      </c>
      <c r="Y5662" s="5">
        <v>134946.0</v>
      </c>
      <c r="Z5662" s="5">
        <v>93712.5</v>
      </c>
      <c r="AA5662" s="9">
        <v>45077.0</v>
      </c>
      <c r="AB5662" s="1" t="s">
        <v>7666</v>
      </c>
      <c r="AC5662" s="1" t="s">
        <v>55</v>
      </c>
      <c r="AD5662" s="12" t="s">
        <v>46</v>
      </c>
      <c r="AE5662" s="12" t="s">
        <v>47</v>
      </c>
      <c r="AF5662" s="12" t="s">
        <v>47</v>
      </c>
      <c r="AG5662" s="12" t="s">
        <v>47</v>
      </c>
      <c r="AH5662" s="12" t="s">
        <v>47</v>
      </c>
      <c r="AI5662" s="12" t="s">
        <v>47</v>
      </c>
    </row>
    <row r="5663">
      <c r="A5663" s="1" t="s">
        <v>7662</v>
      </c>
      <c r="B5663" s="7"/>
      <c r="C5663" s="1" t="s">
        <v>95</v>
      </c>
      <c r="D5663" s="1" t="s">
        <v>50</v>
      </c>
      <c r="E5663" s="1" t="s">
        <v>38</v>
      </c>
      <c r="F5663" s="1" t="s">
        <v>1546</v>
      </c>
      <c r="G5663" s="1" t="s">
        <v>196</v>
      </c>
      <c r="H5663" s="1" t="s">
        <v>197</v>
      </c>
      <c r="I5663" s="1" t="s">
        <v>42</v>
      </c>
      <c r="J5663" s="1"/>
      <c r="K5663" s="1" t="s">
        <v>7663</v>
      </c>
      <c r="L5663" s="1" t="s">
        <v>53</v>
      </c>
      <c r="M5663" s="9">
        <v>44964.0</v>
      </c>
      <c r="N5663" s="9">
        <v>45109.0</v>
      </c>
      <c r="O5663" s="9">
        <v>45020.0</v>
      </c>
      <c r="P5663" s="1">
        <v>8.33</v>
      </c>
      <c r="Q5663" s="1">
        <v>500000.0</v>
      </c>
      <c r="R5663" s="1">
        <v>420000.0</v>
      </c>
      <c r="S5663" s="9">
        <v>45000.0</v>
      </c>
      <c r="T5663" s="9">
        <v>45034.0</v>
      </c>
      <c r="U5663" s="1" t="s">
        <v>7667</v>
      </c>
      <c r="V5663" s="5">
        <v>34986.0</v>
      </c>
      <c r="W5663" s="11">
        <v>41283.479999999996</v>
      </c>
      <c r="X5663" s="9">
        <v>45043.0</v>
      </c>
      <c r="Y5663" s="5">
        <v>37784.88</v>
      </c>
      <c r="Z5663" s="5">
        <v>26239.5</v>
      </c>
      <c r="AA5663" s="9">
        <v>45049.0</v>
      </c>
      <c r="AB5663" s="1" t="s">
        <v>7668</v>
      </c>
      <c r="AC5663" s="1" t="s">
        <v>55</v>
      </c>
      <c r="AD5663" s="12" t="s">
        <v>46</v>
      </c>
      <c r="AE5663" s="12" t="s">
        <v>47</v>
      </c>
      <c r="AF5663" s="12" t="s">
        <v>46</v>
      </c>
      <c r="AG5663" s="12" t="s">
        <v>47</v>
      </c>
      <c r="AH5663" s="12" t="s">
        <v>47</v>
      </c>
      <c r="AI5663" s="12" t="s">
        <v>47</v>
      </c>
    </row>
    <row r="5664">
      <c r="A5664" s="1" t="s">
        <v>7662</v>
      </c>
      <c r="B5664" s="7"/>
      <c r="C5664" s="1" t="s">
        <v>95</v>
      </c>
      <c r="D5664" s="1" t="s">
        <v>50</v>
      </c>
      <c r="E5664" s="1" t="s">
        <v>38</v>
      </c>
      <c r="F5664" s="1" t="s">
        <v>1546</v>
      </c>
      <c r="G5664" s="1" t="s">
        <v>196</v>
      </c>
      <c r="H5664" s="1" t="s">
        <v>197</v>
      </c>
      <c r="I5664" s="1" t="s">
        <v>42</v>
      </c>
      <c r="J5664" s="1"/>
      <c r="K5664" s="1" t="s">
        <v>7663</v>
      </c>
      <c r="L5664" s="1" t="s">
        <v>53</v>
      </c>
      <c r="M5664" s="9">
        <v>44964.0</v>
      </c>
      <c r="N5664" s="9">
        <v>45109.0</v>
      </c>
      <c r="O5664" s="9">
        <v>45020.0</v>
      </c>
      <c r="P5664" s="1">
        <v>8.33</v>
      </c>
      <c r="Q5664" s="1">
        <v>500000.0</v>
      </c>
      <c r="R5664" s="1">
        <v>420000.0</v>
      </c>
      <c r="S5664" s="9">
        <v>45013.0</v>
      </c>
      <c r="T5664" s="9">
        <v>45034.0</v>
      </c>
      <c r="U5664" s="1" t="s">
        <v>7669</v>
      </c>
      <c r="V5664" s="5">
        <v>34986.0</v>
      </c>
      <c r="W5664" s="11">
        <v>41283.479999999996</v>
      </c>
      <c r="X5664" s="9"/>
      <c r="Z5664" s="5">
        <v>26239.5</v>
      </c>
      <c r="AC5664" s="1" t="s">
        <v>162</v>
      </c>
      <c r="AD5664" s="12" t="s">
        <v>46</v>
      </c>
      <c r="AE5664" s="12" t="s">
        <v>47</v>
      </c>
      <c r="AF5664" s="12" t="s">
        <v>46</v>
      </c>
      <c r="AG5664" s="12" t="s">
        <v>47</v>
      </c>
    </row>
    <row r="5665">
      <c r="A5665" s="1" t="s">
        <v>7662</v>
      </c>
      <c r="B5665" s="7"/>
      <c r="C5665" s="1" t="s">
        <v>95</v>
      </c>
      <c r="D5665" s="1" t="s">
        <v>50</v>
      </c>
      <c r="E5665" s="1" t="s">
        <v>38</v>
      </c>
      <c r="F5665" s="1" t="s">
        <v>1546</v>
      </c>
      <c r="G5665" s="1" t="s">
        <v>196</v>
      </c>
      <c r="H5665" s="1" t="s">
        <v>197</v>
      </c>
      <c r="I5665" s="1" t="s">
        <v>42</v>
      </c>
      <c r="J5665" s="1"/>
      <c r="K5665" s="1" t="s">
        <v>7663</v>
      </c>
      <c r="L5665" s="1" t="s">
        <v>53</v>
      </c>
      <c r="M5665" s="9">
        <v>44964.0</v>
      </c>
      <c r="N5665" s="9">
        <v>45109.0</v>
      </c>
      <c r="O5665" s="9">
        <v>45020.0</v>
      </c>
      <c r="P5665" s="1">
        <v>8.33</v>
      </c>
      <c r="Q5665" s="1">
        <v>500000.0</v>
      </c>
      <c r="R5665" s="1">
        <v>264000.0</v>
      </c>
      <c r="S5665" s="9">
        <v>45075.0</v>
      </c>
      <c r="T5665" s="9">
        <v>45119.0</v>
      </c>
      <c r="U5665" s="1" t="s">
        <v>7670</v>
      </c>
      <c r="V5665" s="5">
        <v>21991.2</v>
      </c>
      <c r="W5665" s="11">
        <v>25949.615999999998</v>
      </c>
      <c r="X5665" s="9">
        <v>45126.0</v>
      </c>
      <c r="Y5665" s="5">
        <v>23750.496</v>
      </c>
      <c r="Z5665" s="5">
        <v>16493.4</v>
      </c>
      <c r="AA5665" s="9">
        <v>45127.0</v>
      </c>
      <c r="AB5665" s="1" t="s">
        <v>7671</v>
      </c>
      <c r="AC5665" s="1" t="s">
        <v>55</v>
      </c>
      <c r="AD5665" s="12" t="s">
        <v>46</v>
      </c>
      <c r="AE5665" s="12" t="s">
        <v>47</v>
      </c>
      <c r="AF5665" s="12" t="s">
        <v>47</v>
      </c>
      <c r="AG5665" s="12" t="s">
        <v>47</v>
      </c>
      <c r="AH5665" s="12" t="s">
        <v>47</v>
      </c>
      <c r="AI5665" s="12" t="s">
        <v>47</v>
      </c>
    </row>
    <row r="5666">
      <c r="A5666" s="1" t="s">
        <v>7672</v>
      </c>
      <c r="B5666" s="7"/>
      <c r="C5666" s="1" t="s">
        <v>36</v>
      </c>
      <c r="D5666" s="1" t="s">
        <v>96</v>
      </c>
      <c r="E5666" s="1" t="s">
        <v>212</v>
      </c>
      <c r="F5666" s="1" t="s">
        <v>483</v>
      </c>
      <c r="G5666" s="1" t="s">
        <v>40</v>
      </c>
      <c r="H5666" s="1" t="s">
        <v>41</v>
      </c>
      <c r="I5666" s="1" t="s">
        <v>42</v>
      </c>
      <c r="J5666" s="1"/>
      <c r="K5666" s="1" t="s">
        <v>7673</v>
      </c>
      <c r="L5666" s="1" t="s">
        <v>53</v>
      </c>
      <c r="M5666" s="9">
        <v>44652.0</v>
      </c>
      <c r="N5666" s="9">
        <v>45045.0</v>
      </c>
      <c r="O5666" s="1"/>
      <c r="P5666" s="1">
        <v>8.33</v>
      </c>
      <c r="Q5666" s="1">
        <v>750000.0</v>
      </c>
      <c r="R5666" s="1">
        <v>780000.0</v>
      </c>
      <c r="S5666" s="9">
        <v>45034.0</v>
      </c>
      <c r="T5666" s="9">
        <v>45045.0</v>
      </c>
      <c r="U5666" s="1" t="s">
        <v>7674</v>
      </c>
      <c r="V5666" s="5">
        <v>64974.0</v>
      </c>
      <c r="W5666" s="11">
        <v>76669.31999999999</v>
      </c>
      <c r="X5666" s="9">
        <v>45064.0</v>
      </c>
      <c r="Y5666" s="5">
        <v>70171.92</v>
      </c>
      <c r="Z5666" s="5">
        <v>48730.5</v>
      </c>
      <c r="AA5666" s="9">
        <v>45085.0</v>
      </c>
      <c r="AB5666" s="1" t="s">
        <v>2575</v>
      </c>
      <c r="AC5666" s="1" t="s">
        <v>55</v>
      </c>
      <c r="AD5666" s="12" t="s">
        <v>46</v>
      </c>
      <c r="AE5666" s="12" t="s">
        <v>47</v>
      </c>
      <c r="AF5666" s="12" t="s">
        <v>47</v>
      </c>
      <c r="AG5666" s="12" t="s">
        <v>47</v>
      </c>
      <c r="AH5666" s="12" t="s">
        <v>47</v>
      </c>
      <c r="AI5666" s="12" t="s">
        <v>47</v>
      </c>
    </row>
    <row r="5667">
      <c r="A5667" s="1" t="s">
        <v>7675</v>
      </c>
      <c r="B5667" s="7"/>
      <c r="C5667" s="1" t="s">
        <v>36</v>
      </c>
      <c r="D5667" s="1" t="s">
        <v>96</v>
      </c>
      <c r="E5667" s="1" t="s">
        <v>77</v>
      </c>
      <c r="F5667" s="1" t="s">
        <v>921</v>
      </c>
      <c r="G5667" s="1" t="s">
        <v>40</v>
      </c>
      <c r="H5667" s="1" t="s">
        <v>41</v>
      </c>
      <c r="I5667" s="1" t="s">
        <v>42</v>
      </c>
      <c r="J5667" s="1"/>
      <c r="K5667" s="1" t="s">
        <v>7676</v>
      </c>
      <c r="L5667" s="1" t="s">
        <v>150</v>
      </c>
      <c r="M5667" s="9">
        <v>44963.0</v>
      </c>
      <c r="N5667" s="14">
        <v>45214.0</v>
      </c>
      <c r="O5667" s="1"/>
      <c r="P5667" s="1">
        <v>8.33</v>
      </c>
      <c r="Q5667" s="1">
        <v>500000.0</v>
      </c>
      <c r="R5667" s="1">
        <v>300000.0</v>
      </c>
      <c r="S5667" s="15">
        <v>45304.0</v>
      </c>
      <c r="V5667" s="5">
        <v>24990.0</v>
      </c>
      <c r="W5667" s="11">
        <v>29488.199999999997</v>
      </c>
      <c r="Z5667" s="5">
        <v>18742.5</v>
      </c>
      <c r="AB5667" s="1"/>
      <c r="AC5667" s="1" t="s">
        <v>45</v>
      </c>
      <c r="AD5667" s="12" t="s">
        <v>46</v>
      </c>
      <c r="AE5667" s="12" t="s">
        <v>47</v>
      </c>
      <c r="AF5667" s="12" t="s">
        <v>47</v>
      </c>
    </row>
    <row r="5668">
      <c r="A5668" s="1" t="s">
        <v>7677</v>
      </c>
      <c r="B5668" s="7"/>
      <c r="C5668" s="1" t="s">
        <v>36</v>
      </c>
      <c r="D5668" s="1" t="s">
        <v>102</v>
      </c>
      <c r="E5668" s="1" t="s">
        <v>38</v>
      </c>
      <c r="F5668" s="1" t="s">
        <v>1463</v>
      </c>
      <c r="G5668" s="1" t="s">
        <v>360</v>
      </c>
      <c r="H5668" s="1" t="s">
        <v>450</v>
      </c>
      <c r="I5668" s="1" t="s">
        <v>42</v>
      </c>
      <c r="J5668" s="1"/>
      <c r="K5668" s="1" t="s">
        <v>7678</v>
      </c>
      <c r="L5668" s="1" t="s">
        <v>88</v>
      </c>
      <c r="M5668" s="9">
        <v>44961.0</v>
      </c>
      <c r="N5668" s="9">
        <v>45018.0</v>
      </c>
      <c r="O5668" s="1"/>
      <c r="P5668" s="1">
        <v>8.33</v>
      </c>
      <c r="Q5668" s="1">
        <v>500000.0</v>
      </c>
      <c r="R5668" s="1">
        <v>342835.0</v>
      </c>
      <c r="S5668" s="9">
        <v>45342.0</v>
      </c>
      <c r="T5668" s="9">
        <v>45338.0</v>
      </c>
      <c r="U5668" s="1" t="s">
        <v>7679</v>
      </c>
      <c r="V5668" s="5">
        <v>28558.155499999997</v>
      </c>
      <c r="W5668" s="11">
        <v>33698.62349</v>
      </c>
      <c r="X5668" s="9">
        <v>45366.0</v>
      </c>
      <c r="Y5668" s="5">
        <v>30842.80794</v>
      </c>
      <c r="Z5668" s="5">
        <v>21418.616625</v>
      </c>
      <c r="AA5668" s="9">
        <v>45372.0</v>
      </c>
      <c r="AB5668" s="1" t="s">
        <v>7680</v>
      </c>
      <c r="AC5668" s="1" t="s">
        <v>55</v>
      </c>
      <c r="AD5668" s="12" t="s">
        <v>46</v>
      </c>
      <c r="AE5668" s="12" t="s">
        <v>47</v>
      </c>
      <c r="AF5668" s="12" t="s">
        <v>47</v>
      </c>
      <c r="AG5668" s="12" t="s">
        <v>47</v>
      </c>
      <c r="AH5668" s="12" t="s">
        <v>47</v>
      </c>
      <c r="AI5668" s="12" t="s">
        <v>47</v>
      </c>
    </row>
    <row r="5669">
      <c r="A5669" s="1" t="s">
        <v>7677</v>
      </c>
      <c r="B5669" s="7"/>
      <c r="C5669" s="1" t="s">
        <v>36</v>
      </c>
      <c r="D5669" s="1" t="s">
        <v>102</v>
      </c>
      <c r="E5669" s="1" t="s">
        <v>38</v>
      </c>
      <c r="F5669" s="1" t="s">
        <v>1463</v>
      </c>
      <c r="G5669" s="1" t="s">
        <v>360</v>
      </c>
      <c r="H5669" s="1" t="s">
        <v>450</v>
      </c>
      <c r="I5669" s="1" t="s">
        <v>42</v>
      </c>
      <c r="J5669" s="1"/>
      <c r="K5669" s="1" t="s">
        <v>7678</v>
      </c>
      <c r="L5669" s="1" t="s">
        <v>88</v>
      </c>
      <c r="M5669" s="9">
        <v>44961.0</v>
      </c>
      <c r="N5669" s="9">
        <v>45018.0</v>
      </c>
      <c r="O5669" s="1"/>
      <c r="P5669" s="1">
        <v>8.33</v>
      </c>
      <c r="Q5669" s="1">
        <v>500000.0</v>
      </c>
      <c r="R5669" s="1">
        <v>248000.0</v>
      </c>
      <c r="S5669" s="9">
        <v>45349.0</v>
      </c>
      <c r="T5669" s="9">
        <v>45351.0</v>
      </c>
      <c r="U5669" s="1" t="s">
        <v>1470</v>
      </c>
      <c r="V5669" s="5">
        <v>20658.4</v>
      </c>
      <c r="W5669" s="11">
        <v>24376.912</v>
      </c>
      <c r="X5669" s="9">
        <v>45351.0</v>
      </c>
      <c r="Y5669" s="5">
        <v>22311.072</v>
      </c>
      <c r="Z5669" s="5">
        <v>15493.800000000001</v>
      </c>
      <c r="AA5669" s="9">
        <v>45351.0</v>
      </c>
      <c r="AB5669" s="1" t="s">
        <v>1470</v>
      </c>
      <c r="AC5669" s="1" t="s">
        <v>55</v>
      </c>
      <c r="AD5669" s="12" t="s">
        <v>46</v>
      </c>
      <c r="AE5669" s="12" t="s">
        <v>47</v>
      </c>
      <c r="AF5669" s="12" t="s">
        <v>47</v>
      </c>
      <c r="AG5669" s="12" t="s">
        <v>47</v>
      </c>
      <c r="AH5669" s="12" t="s">
        <v>47</v>
      </c>
      <c r="AI5669" s="12" t="s">
        <v>47</v>
      </c>
    </row>
    <row r="5670">
      <c r="A5670" s="1" t="s">
        <v>7681</v>
      </c>
      <c r="B5670" s="7"/>
      <c r="C5670" s="1" t="s">
        <v>36</v>
      </c>
      <c r="D5670" s="1" t="s">
        <v>96</v>
      </c>
      <c r="E5670" s="1" t="s">
        <v>82</v>
      </c>
      <c r="F5670" s="1" t="s">
        <v>541</v>
      </c>
      <c r="G5670" s="1" t="s">
        <v>134</v>
      </c>
      <c r="H5670" s="1" t="s">
        <v>135</v>
      </c>
      <c r="I5670" s="1" t="s">
        <v>42</v>
      </c>
      <c r="J5670" s="1"/>
      <c r="K5670" s="1" t="s">
        <v>7682</v>
      </c>
      <c r="L5670" s="1" t="s">
        <v>88</v>
      </c>
      <c r="M5670" s="9">
        <v>45162.0</v>
      </c>
      <c r="N5670" s="9">
        <v>45292.0</v>
      </c>
      <c r="O5670" s="1"/>
      <c r="P5670" s="1">
        <v>8.33</v>
      </c>
      <c r="Q5670" s="1">
        <v>500000.0</v>
      </c>
      <c r="R5670" s="1">
        <v>810000.0</v>
      </c>
      <c r="S5670" s="9">
        <v>45323.0</v>
      </c>
      <c r="T5670" s="9">
        <v>45323.0</v>
      </c>
      <c r="U5670" s="1" t="s">
        <v>7683</v>
      </c>
      <c r="V5670" s="5">
        <v>67473.0</v>
      </c>
      <c r="W5670" s="11">
        <v>79618.14</v>
      </c>
      <c r="X5670" s="9">
        <v>45323.0</v>
      </c>
      <c r="Y5670" s="5">
        <v>72870.84</v>
      </c>
      <c r="Z5670" s="5">
        <v>50604.75</v>
      </c>
      <c r="AA5670" s="9">
        <v>45323.0</v>
      </c>
      <c r="AB5670" s="1" t="s">
        <v>7683</v>
      </c>
      <c r="AC5670" s="1" t="s">
        <v>55</v>
      </c>
      <c r="AD5670" s="12" t="s">
        <v>47</v>
      </c>
      <c r="AE5670" s="12" t="s">
        <v>47</v>
      </c>
      <c r="AF5670" s="12" t="s">
        <v>47</v>
      </c>
      <c r="AG5670" s="12" t="s">
        <v>47</v>
      </c>
      <c r="AH5670" s="12" t="s">
        <v>47</v>
      </c>
      <c r="AI5670" s="12" t="s">
        <v>47</v>
      </c>
    </row>
    <row r="5671">
      <c r="A5671" s="1" t="s">
        <v>7681</v>
      </c>
      <c r="B5671" s="7"/>
      <c r="C5671" s="1" t="s">
        <v>36</v>
      </c>
      <c r="D5671" s="1" t="s">
        <v>96</v>
      </c>
      <c r="E5671" s="1" t="s">
        <v>82</v>
      </c>
      <c r="F5671" s="1" t="s">
        <v>541</v>
      </c>
      <c r="G5671" s="1" t="s">
        <v>134</v>
      </c>
      <c r="H5671" s="1" t="s">
        <v>135</v>
      </c>
      <c r="I5671" s="1" t="s">
        <v>42</v>
      </c>
      <c r="J5671" s="1"/>
      <c r="K5671" s="1" t="s">
        <v>7682</v>
      </c>
      <c r="L5671" s="1" t="s">
        <v>88</v>
      </c>
      <c r="M5671" s="9">
        <v>45162.0</v>
      </c>
      <c r="N5671" s="9">
        <v>45162.0</v>
      </c>
      <c r="O5671" s="1"/>
      <c r="P5671" s="1">
        <v>8.33</v>
      </c>
      <c r="Q5671" s="1">
        <v>300000.0</v>
      </c>
      <c r="R5671" s="1">
        <v>300000.0</v>
      </c>
      <c r="S5671" s="10">
        <v>45252.0</v>
      </c>
      <c r="V5671" s="5">
        <v>24990.0</v>
      </c>
      <c r="W5671" s="11">
        <v>29488.199999999997</v>
      </c>
      <c r="X5671" s="1"/>
      <c r="Y5671" s="1"/>
      <c r="Z5671" s="5">
        <v>18742.5</v>
      </c>
      <c r="AA5671" s="1"/>
      <c r="AB5671" s="1"/>
      <c r="AC5671" s="1" t="s">
        <v>45</v>
      </c>
      <c r="AD5671" s="12" t="s">
        <v>47</v>
      </c>
      <c r="AE5671" s="12" t="s">
        <v>47</v>
      </c>
      <c r="AF5671" s="12" t="s">
        <v>47</v>
      </c>
    </row>
    <row r="5672">
      <c r="A5672" s="1" t="s">
        <v>7681</v>
      </c>
      <c r="B5672" s="7"/>
      <c r="C5672" s="1" t="s">
        <v>36</v>
      </c>
      <c r="D5672" s="1" t="s">
        <v>96</v>
      </c>
      <c r="E5672" s="1" t="s">
        <v>82</v>
      </c>
      <c r="F5672" s="1" t="s">
        <v>541</v>
      </c>
      <c r="G5672" s="1" t="s">
        <v>134</v>
      </c>
      <c r="H5672" s="1" t="s">
        <v>135</v>
      </c>
      <c r="I5672" s="1" t="s">
        <v>42</v>
      </c>
      <c r="J5672" s="1"/>
      <c r="K5672" s="1" t="s">
        <v>7682</v>
      </c>
      <c r="L5672" s="1" t="s">
        <v>88</v>
      </c>
      <c r="M5672" s="9">
        <v>45162.0</v>
      </c>
      <c r="N5672" s="9">
        <v>45162.0</v>
      </c>
      <c r="O5672" s="1"/>
      <c r="P5672" s="1">
        <v>8.33</v>
      </c>
      <c r="Q5672" s="1">
        <v>300000.0</v>
      </c>
      <c r="R5672" s="1">
        <v>300000.0</v>
      </c>
      <c r="S5672" s="10">
        <v>45252.0</v>
      </c>
      <c r="V5672" s="5">
        <v>24990.0</v>
      </c>
      <c r="W5672" s="11">
        <v>29488.199999999997</v>
      </c>
      <c r="Z5672" s="5">
        <v>18742.5</v>
      </c>
      <c r="AB5672" s="1"/>
      <c r="AC5672" s="1" t="s">
        <v>45</v>
      </c>
      <c r="AD5672" s="12" t="s">
        <v>47</v>
      </c>
      <c r="AE5672" s="12" t="s">
        <v>47</v>
      </c>
      <c r="AF5672" s="12" t="s">
        <v>47</v>
      </c>
    </row>
    <row r="5673">
      <c r="A5673" s="1" t="s">
        <v>7681</v>
      </c>
      <c r="B5673" s="7"/>
      <c r="C5673" s="1" t="s">
        <v>36</v>
      </c>
      <c r="D5673" s="1" t="s">
        <v>96</v>
      </c>
      <c r="E5673" s="1" t="s">
        <v>82</v>
      </c>
      <c r="F5673" s="1" t="s">
        <v>541</v>
      </c>
      <c r="G5673" s="1" t="s">
        <v>134</v>
      </c>
      <c r="H5673" s="1" t="s">
        <v>135</v>
      </c>
      <c r="I5673" s="1" t="s">
        <v>42</v>
      </c>
      <c r="J5673" s="1"/>
      <c r="K5673" s="1" t="s">
        <v>7682</v>
      </c>
      <c r="L5673" s="1" t="s">
        <v>88</v>
      </c>
      <c r="M5673" s="9">
        <v>45162.0</v>
      </c>
      <c r="N5673" s="9">
        <v>45162.0</v>
      </c>
      <c r="O5673" s="1"/>
      <c r="P5673" s="1">
        <v>8.33</v>
      </c>
      <c r="Q5673" s="1">
        <v>300000.0</v>
      </c>
      <c r="R5673" s="1">
        <v>300000.0</v>
      </c>
      <c r="S5673" s="10">
        <v>45252.0</v>
      </c>
      <c r="V5673" s="5">
        <v>24990.0</v>
      </c>
      <c r="W5673" s="11">
        <v>29488.199999999997</v>
      </c>
      <c r="Z5673" s="5">
        <v>18742.5</v>
      </c>
      <c r="AC5673" s="1" t="s">
        <v>45</v>
      </c>
      <c r="AD5673" s="12" t="s">
        <v>47</v>
      </c>
      <c r="AE5673" s="12" t="s">
        <v>47</v>
      </c>
      <c r="AF5673" s="12" t="s">
        <v>47</v>
      </c>
    </row>
    <row r="5674">
      <c r="A5674" s="1" t="s">
        <v>7681</v>
      </c>
      <c r="B5674" s="7"/>
      <c r="C5674" s="1" t="s">
        <v>36</v>
      </c>
      <c r="D5674" s="1" t="s">
        <v>96</v>
      </c>
      <c r="E5674" s="1" t="s">
        <v>82</v>
      </c>
      <c r="F5674" s="1" t="s">
        <v>541</v>
      </c>
      <c r="G5674" s="1" t="s">
        <v>134</v>
      </c>
      <c r="H5674" s="1" t="s">
        <v>135</v>
      </c>
      <c r="I5674" s="1" t="s">
        <v>42</v>
      </c>
      <c r="J5674" s="1"/>
      <c r="K5674" s="1" t="s">
        <v>7682</v>
      </c>
      <c r="L5674" s="1" t="s">
        <v>88</v>
      </c>
      <c r="M5674" s="9">
        <v>45162.0</v>
      </c>
      <c r="N5674" s="9">
        <v>45162.0</v>
      </c>
      <c r="O5674" s="1"/>
      <c r="P5674" s="1">
        <v>8.33</v>
      </c>
      <c r="Q5674" s="1">
        <v>300000.0</v>
      </c>
      <c r="R5674" s="1">
        <v>300000.0</v>
      </c>
      <c r="S5674" s="10">
        <v>45252.0</v>
      </c>
      <c r="V5674" s="5">
        <v>24990.0</v>
      </c>
      <c r="W5674" s="11">
        <v>29488.199999999997</v>
      </c>
      <c r="Z5674" s="5">
        <v>18742.5</v>
      </c>
      <c r="AB5674" s="1"/>
      <c r="AC5674" s="1" t="s">
        <v>45</v>
      </c>
      <c r="AD5674" s="12" t="s">
        <v>47</v>
      </c>
      <c r="AE5674" s="12" t="s">
        <v>47</v>
      </c>
      <c r="AF5674" s="12" t="s">
        <v>47</v>
      </c>
    </row>
    <row r="5675">
      <c r="A5675" s="1" t="s">
        <v>7684</v>
      </c>
      <c r="B5675" s="7"/>
      <c r="C5675" s="1" t="s">
        <v>36</v>
      </c>
      <c r="D5675" s="1" t="s">
        <v>76</v>
      </c>
      <c r="E5675" s="1" t="s">
        <v>38</v>
      </c>
      <c r="F5675" s="1" t="s">
        <v>316</v>
      </c>
      <c r="G5675" s="1" t="s">
        <v>152</v>
      </c>
      <c r="H5675" s="1" t="s">
        <v>317</v>
      </c>
      <c r="I5675" s="1" t="s">
        <v>236</v>
      </c>
      <c r="J5675" s="1"/>
      <c r="K5675" s="1" t="s">
        <v>7685</v>
      </c>
      <c r="L5675" s="1" t="s">
        <v>99</v>
      </c>
      <c r="M5675" s="9">
        <v>44994.0</v>
      </c>
      <c r="N5675" s="9">
        <v>44994.0</v>
      </c>
      <c r="O5675" s="1"/>
      <c r="P5675" s="1">
        <v>8.33</v>
      </c>
      <c r="Q5675" s="1">
        <v>300000.0</v>
      </c>
      <c r="R5675" s="1">
        <v>300000.0</v>
      </c>
      <c r="S5675" s="10">
        <v>45084.0</v>
      </c>
      <c r="V5675" s="5">
        <v>24990.0</v>
      </c>
      <c r="W5675" s="11">
        <v>29488.199999999997</v>
      </c>
      <c r="Z5675" s="5">
        <v>18742.5</v>
      </c>
      <c r="AB5675" s="1"/>
      <c r="AC5675" s="1" t="s">
        <v>45</v>
      </c>
      <c r="AD5675" s="12" t="s">
        <v>46</v>
      </c>
      <c r="AE5675" s="12" t="s">
        <v>46</v>
      </c>
      <c r="AF5675" s="12" t="s">
        <v>47</v>
      </c>
    </row>
    <row r="5676">
      <c r="A5676" s="1" t="s">
        <v>7686</v>
      </c>
      <c r="B5676" s="7"/>
      <c r="C5676" s="1" t="s">
        <v>36</v>
      </c>
      <c r="D5676" s="1" t="s">
        <v>96</v>
      </c>
      <c r="E5676" s="1" t="s">
        <v>113</v>
      </c>
      <c r="F5676" s="1" t="s">
        <v>2072</v>
      </c>
      <c r="G5676" s="1" t="s">
        <v>865</v>
      </c>
      <c r="H5676" s="1" t="s">
        <v>866</v>
      </c>
      <c r="I5676" s="1" t="s">
        <v>42</v>
      </c>
      <c r="J5676" s="1"/>
      <c r="K5676" s="1" t="s">
        <v>7687</v>
      </c>
      <c r="L5676" s="1" t="s">
        <v>143</v>
      </c>
      <c r="M5676" s="9">
        <v>44834.0</v>
      </c>
      <c r="N5676" s="9">
        <v>44834.0</v>
      </c>
      <c r="O5676" s="1"/>
      <c r="P5676" s="1">
        <v>8.33</v>
      </c>
      <c r="Q5676" s="1">
        <v>300000.0</v>
      </c>
      <c r="R5676" s="1">
        <v>300000.0</v>
      </c>
      <c r="S5676" s="10">
        <v>44924.0</v>
      </c>
      <c r="V5676" s="5">
        <v>24990.0</v>
      </c>
      <c r="W5676" s="11">
        <v>29488.199999999997</v>
      </c>
      <c r="Z5676" s="5">
        <v>18742.5</v>
      </c>
      <c r="AC5676" s="1" t="s">
        <v>45</v>
      </c>
      <c r="AD5676" s="12" t="s">
        <v>46</v>
      </c>
      <c r="AE5676" s="12" t="s">
        <v>46</v>
      </c>
      <c r="AF5676" s="12" t="s">
        <v>46</v>
      </c>
    </row>
    <row r="5677">
      <c r="A5677" s="1" t="s">
        <v>7688</v>
      </c>
      <c r="B5677" s="7"/>
      <c r="C5677" s="1" t="s">
        <v>36</v>
      </c>
      <c r="D5677" s="1" t="s">
        <v>96</v>
      </c>
      <c r="E5677" s="1" t="s">
        <v>38</v>
      </c>
      <c r="F5677" s="1" t="s">
        <v>625</v>
      </c>
      <c r="G5677" s="1" t="s">
        <v>170</v>
      </c>
      <c r="H5677" s="1" t="s">
        <v>170</v>
      </c>
      <c r="I5677" s="1" t="s">
        <v>42</v>
      </c>
      <c r="J5677" s="1"/>
      <c r="K5677" s="1" t="s">
        <v>7689</v>
      </c>
      <c r="L5677" s="1" t="s">
        <v>143</v>
      </c>
      <c r="M5677" s="14">
        <v>45260.0</v>
      </c>
      <c r="N5677" s="14">
        <v>45259.0</v>
      </c>
      <c r="O5677" s="1"/>
      <c r="P5677" s="1">
        <v>8.33</v>
      </c>
      <c r="Q5677" s="1">
        <v>400000.0</v>
      </c>
      <c r="R5677" s="1">
        <v>720000.0</v>
      </c>
      <c r="S5677" s="14">
        <v>45213.0</v>
      </c>
      <c r="T5677" s="14">
        <v>45230.0</v>
      </c>
      <c r="U5677" s="1" t="s">
        <v>5988</v>
      </c>
      <c r="V5677" s="5">
        <v>59976.0</v>
      </c>
      <c r="W5677" s="11">
        <v>70771.68</v>
      </c>
      <c r="X5677" s="14">
        <v>45243.0</v>
      </c>
      <c r="Y5677" s="5">
        <v>64774.079999999994</v>
      </c>
      <c r="Z5677" s="5">
        <v>44982.0</v>
      </c>
      <c r="AA5677" s="14">
        <v>45247.0</v>
      </c>
      <c r="AB5677" s="1" t="s">
        <v>5988</v>
      </c>
      <c r="AC5677" s="1" t="s">
        <v>55</v>
      </c>
      <c r="AD5677" s="12" t="s">
        <v>47</v>
      </c>
      <c r="AE5677" s="12" t="s">
        <v>47</v>
      </c>
      <c r="AF5677" s="12" t="s">
        <v>47</v>
      </c>
      <c r="AG5677" s="12" t="s">
        <v>47</v>
      </c>
      <c r="AH5677" s="12" t="s">
        <v>47</v>
      </c>
      <c r="AI5677" s="12" t="s">
        <v>47</v>
      </c>
    </row>
    <row r="5678">
      <c r="A5678" s="1" t="s">
        <v>7688</v>
      </c>
      <c r="B5678" s="7"/>
      <c r="C5678" s="1" t="s">
        <v>36</v>
      </c>
      <c r="D5678" s="1" t="s">
        <v>96</v>
      </c>
      <c r="E5678" s="1" t="s">
        <v>38</v>
      </c>
      <c r="F5678" s="1" t="s">
        <v>625</v>
      </c>
      <c r="G5678" s="1" t="s">
        <v>170</v>
      </c>
      <c r="H5678" s="1" t="s">
        <v>170</v>
      </c>
      <c r="I5678" s="1" t="s">
        <v>42</v>
      </c>
      <c r="J5678" s="1"/>
      <c r="K5678" s="1" t="s">
        <v>7689</v>
      </c>
      <c r="L5678" s="1" t="s">
        <v>143</v>
      </c>
      <c r="M5678" s="14">
        <v>45260.0</v>
      </c>
      <c r="N5678" s="14">
        <v>45259.0</v>
      </c>
      <c r="O5678" s="1"/>
      <c r="P5678" s="1">
        <v>8.33</v>
      </c>
      <c r="Q5678" s="1">
        <v>400000.0</v>
      </c>
      <c r="R5678" s="1">
        <v>444000.0</v>
      </c>
      <c r="S5678" s="9">
        <v>45231.0</v>
      </c>
      <c r="T5678" s="14">
        <v>45260.0</v>
      </c>
      <c r="U5678" s="1" t="s">
        <v>7690</v>
      </c>
      <c r="V5678" s="5">
        <v>36985.2</v>
      </c>
      <c r="W5678" s="11">
        <v>43642.53599999999</v>
      </c>
      <c r="X5678" s="9">
        <v>45261.0</v>
      </c>
      <c r="Y5678" s="5">
        <v>39944.015999999996</v>
      </c>
      <c r="Z5678" s="5">
        <v>27738.899999999998</v>
      </c>
      <c r="AA5678" s="9">
        <v>45265.0</v>
      </c>
      <c r="AB5678" s="1" t="s">
        <v>7690</v>
      </c>
      <c r="AC5678" s="1" t="s">
        <v>55</v>
      </c>
      <c r="AD5678" s="12" t="s">
        <v>47</v>
      </c>
      <c r="AE5678" s="12" t="s">
        <v>47</v>
      </c>
      <c r="AF5678" s="12" t="s">
        <v>47</v>
      </c>
      <c r="AG5678" s="12" t="s">
        <v>47</v>
      </c>
      <c r="AH5678" s="12" t="s">
        <v>47</v>
      </c>
      <c r="AI5678" s="12" t="s">
        <v>47</v>
      </c>
    </row>
    <row r="5679">
      <c r="A5679" s="1" t="s">
        <v>7688</v>
      </c>
      <c r="B5679" s="7"/>
      <c r="C5679" s="1" t="s">
        <v>36</v>
      </c>
      <c r="D5679" s="1" t="s">
        <v>96</v>
      </c>
      <c r="E5679" s="1" t="s">
        <v>38</v>
      </c>
      <c r="F5679" s="1" t="s">
        <v>625</v>
      </c>
      <c r="G5679" s="1" t="s">
        <v>170</v>
      </c>
      <c r="H5679" s="1" t="s">
        <v>170</v>
      </c>
      <c r="I5679" s="1" t="s">
        <v>42</v>
      </c>
      <c r="J5679" s="1"/>
      <c r="K5679" s="1" t="s">
        <v>7689</v>
      </c>
      <c r="L5679" s="1" t="s">
        <v>143</v>
      </c>
      <c r="M5679" s="14">
        <v>45260.0</v>
      </c>
      <c r="N5679" s="14">
        <v>45259.0</v>
      </c>
      <c r="O5679" s="1"/>
      <c r="P5679" s="1">
        <v>8.33</v>
      </c>
      <c r="Q5679" s="1">
        <v>100000.0</v>
      </c>
      <c r="R5679" s="1">
        <v>156000.0</v>
      </c>
      <c r="S5679" s="9">
        <v>45236.0</v>
      </c>
      <c r="T5679" s="14">
        <v>45260.0</v>
      </c>
      <c r="U5679" s="1" t="s">
        <v>7691</v>
      </c>
      <c r="V5679" s="5">
        <v>12994.8</v>
      </c>
      <c r="W5679" s="11">
        <v>15333.863999999998</v>
      </c>
      <c r="X5679" s="9">
        <v>45266.0</v>
      </c>
      <c r="Y5679" s="5">
        <v>14034.383999999998</v>
      </c>
      <c r="Z5679" s="5">
        <v>9746.099999999999</v>
      </c>
      <c r="AA5679" s="14">
        <v>45270.0</v>
      </c>
      <c r="AB5679" s="1" t="s">
        <v>7691</v>
      </c>
      <c r="AC5679" s="1" t="s">
        <v>55</v>
      </c>
      <c r="AD5679" s="12" t="s">
        <v>47</v>
      </c>
      <c r="AE5679" s="12" t="s">
        <v>47</v>
      </c>
      <c r="AF5679" s="12" t="s">
        <v>47</v>
      </c>
      <c r="AG5679" s="12" t="s">
        <v>47</v>
      </c>
      <c r="AH5679" s="12" t="s">
        <v>47</v>
      </c>
      <c r="AI5679" s="12" t="s">
        <v>47</v>
      </c>
    </row>
    <row r="5680">
      <c r="A5680" s="1" t="s">
        <v>7688</v>
      </c>
      <c r="B5680" s="7"/>
      <c r="C5680" s="1" t="s">
        <v>36</v>
      </c>
      <c r="D5680" s="1" t="s">
        <v>96</v>
      </c>
      <c r="E5680" s="1" t="s">
        <v>38</v>
      </c>
      <c r="F5680" s="1" t="s">
        <v>625</v>
      </c>
      <c r="G5680" s="1" t="s">
        <v>170</v>
      </c>
      <c r="H5680" s="1" t="s">
        <v>170</v>
      </c>
      <c r="I5680" s="1" t="s">
        <v>42</v>
      </c>
      <c r="J5680" s="1"/>
      <c r="K5680" s="1" t="s">
        <v>7689</v>
      </c>
      <c r="L5680" s="1" t="s">
        <v>143</v>
      </c>
      <c r="M5680" s="14">
        <v>45260.0</v>
      </c>
      <c r="N5680" s="9">
        <v>45200.0</v>
      </c>
      <c r="O5680" s="1"/>
      <c r="P5680" s="1">
        <v>8.33</v>
      </c>
      <c r="Q5680" s="1">
        <v>156000.0</v>
      </c>
      <c r="R5680" s="1">
        <v>300000.0</v>
      </c>
      <c r="S5680" s="10">
        <v>45290.0</v>
      </c>
      <c r="V5680" s="5">
        <v>24990.0</v>
      </c>
      <c r="W5680" s="11">
        <v>29488.199999999997</v>
      </c>
      <c r="Z5680" s="5">
        <v>18742.5</v>
      </c>
      <c r="AC5680" s="1" t="s">
        <v>45</v>
      </c>
      <c r="AD5680" s="12" t="s">
        <v>47</v>
      </c>
      <c r="AE5680" s="12" t="s">
        <v>47</v>
      </c>
      <c r="AF5680" s="12" t="s">
        <v>47</v>
      </c>
    </row>
    <row r="5681">
      <c r="A5681" s="1" t="s">
        <v>7688</v>
      </c>
      <c r="B5681" s="7"/>
      <c r="C5681" s="1" t="s">
        <v>36</v>
      </c>
      <c r="D5681" s="1" t="s">
        <v>96</v>
      </c>
      <c r="E5681" s="1" t="s">
        <v>38</v>
      </c>
      <c r="F5681" s="1" t="s">
        <v>625</v>
      </c>
      <c r="G5681" s="1" t="s">
        <v>170</v>
      </c>
      <c r="H5681" s="1" t="s">
        <v>170</v>
      </c>
      <c r="I5681" s="1" t="s">
        <v>42</v>
      </c>
      <c r="J5681" s="1"/>
      <c r="K5681" s="1" t="s">
        <v>7689</v>
      </c>
      <c r="L5681" s="1" t="s">
        <v>143</v>
      </c>
      <c r="M5681" s="14">
        <v>45260.0</v>
      </c>
      <c r="N5681" s="9">
        <v>45200.0</v>
      </c>
      <c r="O5681" s="1"/>
      <c r="P5681" s="1">
        <v>8.33</v>
      </c>
      <c r="Q5681" s="1">
        <v>444000.0</v>
      </c>
      <c r="R5681" s="1">
        <v>300000.0</v>
      </c>
      <c r="S5681" s="10">
        <v>45290.0</v>
      </c>
      <c r="V5681" s="5">
        <v>24990.0</v>
      </c>
      <c r="W5681" s="11">
        <v>29488.199999999997</v>
      </c>
      <c r="Z5681" s="5">
        <v>18742.5</v>
      </c>
      <c r="AC5681" s="1" t="s">
        <v>45</v>
      </c>
      <c r="AD5681" s="12" t="s">
        <v>47</v>
      </c>
      <c r="AE5681" s="12" t="s">
        <v>47</v>
      </c>
      <c r="AF5681" s="12" t="s">
        <v>47</v>
      </c>
    </row>
    <row r="5682">
      <c r="A5682" s="1" t="s">
        <v>7692</v>
      </c>
      <c r="B5682" s="7"/>
      <c r="C5682" s="1" t="s">
        <v>132</v>
      </c>
      <c r="D5682" s="1" t="s">
        <v>96</v>
      </c>
      <c r="E5682" s="1" t="s">
        <v>212</v>
      </c>
      <c r="F5682" s="1" t="s">
        <v>915</v>
      </c>
      <c r="G5682" s="1" t="s">
        <v>121</v>
      </c>
      <c r="H5682" s="1" t="s">
        <v>994</v>
      </c>
      <c r="I5682" s="1" t="s">
        <v>42</v>
      </c>
      <c r="J5682" s="1"/>
      <c r="K5682" s="1" t="s">
        <v>7693</v>
      </c>
      <c r="L5682" s="1" t="s">
        <v>143</v>
      </c>
      <c r="M5682" s="9">
        <v>44960.0</v>
      </c>
      <c r="N5682" s="9">
        <v>45174.0</v>
      </c>
      <c r="O5682" s="1"/>
      <c r="P5682" s="1">
        <v>8.33</v>
      </c>
      <c r="Q5682" s="1">
        <v>540000.0</v>
      </c>
      <c r="R5682" s="1">
        <v>300000.0</v>
      </c>
      <c r="S5682" s="10">
        <v>45264.0</v>
      </c>
      <c r="V5682" s="5">
        <v>24990.0</v>
      </c>
      <c r="W5682" s="11">
        <v>29488.199999999997</v>
      </c>
      <c r="Z5682" s="5">
        <v>18742.5</v>
      </c>
      <c r="AB5682" s="1"/>
      <c r="AC5682" s="1" t="s">
        <v>45</v>
      </c>
      <c r="AD5682" s="12" t="s">
        <v>46</v>
      </c>
      <c r="AE5682" s="12" t="s">
        <v>47</v>
      </c>
      <c r="AF5682" s="12" t="s">
        <v>47</v>
      </c>
    </row>
    <row r="5683">
      <c r="A5683" s="1" t="s">
        <v>7694</v>
      </c>
      <c r="B5683" s="7"/>
      <c r="C5683" s="1" t="s">
        <v>36</v>
      </c>
      <c r="D5683" s="1" t="s">
        <v>37</v>
      </c>
      <c r="E5683" s="1" t="s">
        <v>77</v>
      </c>
      <c r="F5683" s="1" t="s">
        <v>419</v>
      </c>
      <c r="G5683" s="1" t="s">
        <v>1526</v>
      </c>
      <c r="H5683" s="1" t="s">
        <v>1527</v>
      </c>
      <c r="I5683" s="1" t="s">
        <v>42</v>
      </c>
      <c r="J5683" s="1"/>
      <c r="K5683" s="1" t="s">
        <v>7695</v>
      </c>
      <c r="L5683" s="1" t="s">
        <v>88</v>
      </c>
      <c r="M5683" s="9">
        <v>45203.0</v>
      </c>
      <c r="N5683" s="9">
        <v>45026.0</v>
      </c>
      <c r="O5683" s="1"/>
      <c r="P5683" s="1">
        <v>8.33</v>
      </c>
      <c r="Q5683" s="1">
        <v>500000.0</v>
      </c>
      <c r="R5683" s="1">
        <v>288400.0</v>
      </c>
      <c r="S5683" s="14">
        <v>45215.0</v>
      </c>
      <c r="T5683" s="9">
        <v>45203.0</v>
      </c>
      <c r="U5683" s="1" t="s">
        <v>7696</v>
      </c>
      <c r="V5683" s="5">
        <v>24023.72</v>
      </c>
      <c r="W5683" s="11">
        <v>28347.9896</v>
      </c>
      <c r="X5683" s="14">
        <v>45260.0</v>
      </c>
      <c r="Y5683" s="5">
        <v>25945.6176</v>
      </c>
      <c r="Z5683" s="5">
        <v>18017.79</v>
      </c>
      <c r="AA5683" s="9">
        <v>45264.0</v>
      </c>
      <c r="AB5683" s="1" t="s">
        <v>7696</v>
      </c>
      <c r="AC5683" s="1" t="s">
        <v>55</v>
      </c>
      <c r="AD5683" s="12" t="s">
        <v>47</v>
      </c>
      <c r="AE5683" s="12" t="s">
        <v>47</v>
      </c>
      <c r="AF5683" s="12" t="s">
        <v>47</v>
      </c>
      <c r="AG5683" s="12" t="s">
        <v>47</v>
      </c>
      <c r="AH5683" s="12" t="s">
        <v>47</v>
      </c>
      <c r="AI5683" s="12" t="s">
        <v>47</v>
      </c>
    </row>
    <row r="5684">
      <c r="A5684" s="1" t="s">
        <v>7694</v>
      </c>
      <c r="B5684" s="7"/>
      <c r="C5684" s="1" t="s">
        <v>36</v>
      </c>
      <c r="D5684" s="1" t="s">
        <v>37</v>
      </c>
      <c r="E5684" s="1" t="s">
        <v>77</v>
      </c>
      <c r="F5684" s="1" t="s">
        <v>97</v>
      </c>
      <c r="G5684" s="1" t="s">
        <v>1526</v>
      </c>
      <c r="H5684" s="1" t="s">
        <v>1527</v>
      </c>
      <c r="I5684" s="1" t="s">
        <v>42</v>
      </c>
      <c r="J5684" s="1"/>
      <c r="K5684" s="1" t="s">
        <v>7695</v>
      </c>
      <c r="L5684" s="1" t="s">
        <v>88</v>
      </c>
      <c r="M5684" s="9">
        <v>45203.0</v>
      </c>
      <c r="N5684" s="9">
        <v>45026.0</v>
      </c>
      <c r="O5684" s="1"/>
      <c r="P5684" s="1">
        <v>8.33</v>
      </c>
      <c r="Q5684" s="1">
        <v>300000.0</v>
      </c>
      <c r="R5684" s="1">
        <v>300000.0</v>
      </c>
      <c r="S5684" s="10">
        <v>45116.0</v>
      </c>
      <c r="V5684" s="5">
        <v>24990.0</v>
      </c>
      <c r="W5684" s="11">
        <v>29488.199999999997</v>
      </c>
      <c r="Z5684" s="5">
        <v>18742.5</v>
      </c>
      <c r="AB5684" s="1"/>
      <c r="AC5684" s="1" t="s">
        <v>45</v>
      </c>
      <c r="AD5684" s="12" t="s">
        <v>47</v>
      </c>
      <c r="AE5684" s="12" t="s">
        <v>47</v>
      </c>
      <c r="AF5684" s="12" t="s">
        <v>47</v>
      </c>
    </row>
    <row r="5685">
      <c r="A5685" s="1" t="s">
        <v>7694</v>
      </c>
      <c r="B5685" s="7"/>
      <c r="C5685" s="1" t="s">
        <v>36</v>
      </c>
      <c r="D5685" s="1" t="s">
        <v>76</v>
      </c>
      <c r="E5685" s="1" t="s">
        <v>77</v>
      </c>
      <c r="F5685" s="1" t="s">
        <v>97</v>
      </c>
      <c r="G5685" s="1" t="s">
        <v>1526</v>
      </c>
      <c r="H5685" s="1" t="s">
        <v>1527</v>
      </c>
      <c r="I5685" s="1" t="s">
        <v>42</v>
      </c>
      <c r="J5685" s="1"/>
      <c r="K5685" s="1" t="s">
        <v>7695</v>
      </c>
      <c r="L5685" s="1" t="s">
        <v>88</v>
      </c>
      <c r="M5685" s="9">
        <v>45203.0</v>
      </c>
      <c r="N5685" s="9">
        <v>45203.0</v>
      </c>
      <c r="O5685" s="1"/>
      <c r="P5685" s="1">
        <v>8.33</v>
      </c>
      <c r="Q5685" s="1">
        <v>500000.0</v>
      </c>
      <c r="R5685" s="1">
        <v>300000.0</v>
      </c>
      <c r="S5685" s="10">
        <v>45233.0</v>
      </c>
      <c r="V5685" s="5">
        <v>24990.0</v>
      </c>
      <c r="W5685" s="11">
        <v>29488.199999999997</v>
      </c>
      <c r="Z5685" s="5">
        <v>18742.5</v>
      </c>
      <c r="AB5685" s="1"/>
      <c r="AC5685" s="1" t="s">
        <v>45</v>
      </c>
      <c r="AD5685" s="12" t="s">
        <v>47</v>
      </c>
      <c r="AE5685" s="12" t="s">
        <v>47</v>
      </c>
      <c r="AF5685" s="12" t="s">
        <v>47</v>
      </c>
    </row>
    <row r="5686">
      <c r="A5686" s="1" t="s">
        <v>7697</v>
      </c>
      <c r="B5686" s="7"/>
      <c r="C5686" s="1" t="s">
        <v>36</v>
      </c>
      <c r="D5686" s="1" t="s">
        <v>102</v>
      </c>
      <c r="E5686" s="1" t="s">
        <v>212</v>
      </c>
      <c r="F5686" s="1" t="s">
        <v>2506</v>
      </c>
      <c r="G5686" s="1" t="s">
        <v>404</v>
      </c>
      <c r="H5686" s="1" t="s">
        <v>405</v>
      </c>
      <c r="I5686" s="1" t="s">
        <v>247</v>
      </c>
      <c r="J5686" s="1"/>
      <c r="K5686" s="1" t="s">
        <v>7698</v>
      </c>
      <c r="L5686" s="1" t="s">
        <v>143</v>
      </c>
      <c r="M5686" s="9">
        <v>45037.0</v>
      </c>
      <c r="N5686" s="9">
        <v>45042.0</v>
      </c>
      <c r="O5686" s="1"/>
      <c r="P5686" s="1">
        <v>8.33</v>
      </c>
      <c r="Q5686" s="1">
        <v>240000.0</v>
      </c>
      <c r="R5686" s="1">
        <v>300000.0</v>
      </c>
      <c r="S5686" s="10">
        <v>45132.0</v>
      </c>
      <c r="V5686" s="5">
        <v>24990.0</v>
      </c>
      <c r="W5686" s="11">
        <v>29488.199999999997</v>
      </c>
      <c r="Z5686" s="5">
        <v>18742.5</v>
      </c>
      <c r="AB5686" s="1"/>
      <c r="AC5686" s="1" t="s">
        <v>45</v>
      </c>
      <c r="AD5686" s="12" t="s">
        <v>47</v>
      </c>
      <c r="AE5686" s="12" t="s">
        <v>47</v>
      </c>
      <c r="AF5686" s="12" t="s">
        <v>47</v>
      </c>
    </row>
    <row r="5687">
      <c r="A5687" s="1" t="s">
        <v>7699</v>
      </c>
      <c r="B5687" s="7"/>
      <c r="C5687" s="1" t="s">
        <v>36</v>
      </c>
      <c r="D5687" s="1" t="s">
        <v>96</v>
      </c>
      <c r="E5687" s="1" t="s">
        <v>212</v>
      </c>
      <c r="F5687" s="1" t="s">
        <v>438</v>
      </c>
      <c r="G5687" s="1" t="s">
        <v>152</v>
      </c>
      <c r="H5687" s="1" t="s">
        <v>153</v>
      </c>
      <c r="I5687" s="1" t="s">
        <v>42</v>
      </c>
      <c r="J5687" s="1"/>
      <c r="K5687" s="1" t="s">
        <v>7700</v>
      </c>
      <c r="L5687" s="1" t="s">
        <v>53</v>
      </c>
      <c r="M5687" s="9">
        <v>44956.0</v>
      </c>
      <c r="N5687" s="9">
        <v>44956.0</v>
      </c>
      <c r="O5687" s="1"/>
      <c r="P5687" s="1">
        <v>8.33</v>
      </c>
      <c r="Q5687" s="1">
        <v>250000.0</v>
      </c>
      <c r="R5687" s="1">
        <v>288000.0</v>
      </c>
      <c r="S5687" s="14">
        <v>44917.0</v>
      </c>
      <c r="T5687" s="9">
        <v>44956.0</v>
      </c>
      <c r="U5687" s="1" t="s">
        <v>7701</v>
      </c>
      <c r="V5687" s="5">
        <v>23990.4</v>
      </c>
      <c r="W5687" s="11">
        <v>28308.672</v>
      </c>
      <c r="X5687" s="9">
        <v>44947.0</v>
      </c>
      <c r="Y5687" s="5">
        <v>28308.672</v>
      </c>
      <c r="Z5687" s="5">
        <v>17992.800000000003</v>
      </c>
      <c r="AA5687" s="9">
        <v>44951.0</v>
      </c>
      <c r="AB5687" s="1" t="s">
        <v>7701</v>
      </c>
      <c r="AC5687" s="1" t="s">
        <v>55</v>
      </c>
      <c r="AD5687" s="12" t="s">
        <v>46</v>
      </c>
      <c r="AE5687" s="12" t="s">
        <v>46</v>
      </c>
      <c r="AF5687" s="12" t="s">
        <v>46</v>
      </c>
      <c r="AG5687" s="12" t="s">
        <v>46</v>
      </c>
      <c r="AH5687" s="12" t="s">
        <v>46</v>
      </c>
      <c r="AI5687" s="12" t="s">
        <v>46</v>
      </c>
    </row>
    <row r="5688">
      <c r="A5688" s="1" t="s">
        <v>7699</v>
      </c>
      <c r="B5688" s="7"/>
      <c r="C5688" s="1" t="s">
        <v>36</v>
      </c>
      <c r="D5688" s="1" t="s">
        <v>96</v>
      </c>
      <c r="E5688" s="1" t="s">
        <v>212</v>
      </c>
      <c r="F5688" s="1" t="s">
        <v>438</v>
      </c>
      <c r="G5688" s="1" t="s">
        <v>152</v>
      </c>
      <c r="H5688" s="1" t="s">
        <v>153</v>
      </c>
      <c r="I5688" s="1" t="s">
        <v>42</v>
      </c>
      <c r="J5688" s="1"/>
      <c r="K5688" s="1" t="s">
        <v>7700</v>
      </c>
      <c r="L5688" s="1" t="s">
        <v>53</v>
      </c>
      <c r="M5688" s="9">
        <v>44956.0</v>
      </c>
      <c r="N5688" s="9">
        <v>44979.0</v>
      </c>
      <c r="O5688" s="1"/>
      <c r="P5688" s="1">
        <v>8.33</v>
      </c>
      <c r="Q5688" s="1">
        <v>250000.0</v>
      </c>
      <c r="R5688" s="1">
        <v>300000.0</v>
      </c>
      <c r="S5688" s="9">
        <v>44970.0</v>
      </c>
      <c r="T5688" s="9">
        <v>44979.0</v>
      </c>
      <c r="U5688" s="1" t="s">
        <v>7702</v>
      </c>
      <c r="V5688" s="5">
        <v>24990.0</v>
      </c>
      <c r="W5688" s="11">
        <v>29488.199999999997</v>
      </c>
      <c r="X5688" s="9">
        <v>45000.0</v>
      </c>
      <c r="Y5688" s="5">
        <v>29488.199999999997</v>
      </c>
      <c r="Z5688" s="5">
        <v>18742.5</v>
      </c>
      <c r="AA5688" s="9">
        <v>45004.0</v>
      </c>
      <c r="AB5688" s="1" t="s">
        <v>7702</v>
      </c>
      <c r="AC5688" s="1" t="s">
        <v>55</v>
      </c>
      <c r="AD5688" s="12" t="s">
        <v>46</v>
      </c>
      <c r="AE5688" s="12" t="s">
        <v>46</v>
      </c>
      <c r="AF5688" s="12" t="s">
        <v>46</v>
      </c>
      <c r="AG5688" s="12" t="s">
        <v>46</v>
      </c>
      <c r="AH5688" s="12" t="s">
        <v>46</v>
      </c>
      <c r="AI5688" s="12" t="s">
        <v>46</v>
      </c>
    </row>
    <row r="5689">
      <c r="A5689" s="1" t="s">
        <v>7703</v>
      </c>
      <c r="B5689" s="7"/>
      <c r="C5689" s="1" t="s">
        <v>36</v>
      </c>
      <c r="D5689" s="1" t="s">
        <v>102</v>
      </c>
      <c r="E5689" s="1" t="s">
        <v>38</v>
      </c>
      <c r="F5689" s="1" t="s">
        <v>511</v>
      </c>
      <c r="G5689" s="1" t="s">
        <v>616</v>
      </c>
      <c r="H5689" s="1" t="s">
        <v>617</v>
      </c>
      <c r="I5689" s="1" t="s">
        <v>42</v>
      </c>
      <c r="J5689" s="1"/>
      <c r="K5689" s="1" t="s">
        <v>7704</v>
      </c>
      <c r="L5689" s="1" t="s">
        <v>88</v>
      </c>
      <c r="M5689" s="9">
        <v>45187.0</v>
      </c>
      <c r="N5689" s="9">
        <v>45149.0</v>
      </c>
      <c r="O5689" s="1"/>
      <c r="P5689" s="1">
        <v>8.33</v>
      </c>
      <c r="Q5689" s="1">
        <v>1800000.0</v>
      </c>
      <c r="R5689" s="1">
        <v>1800000.0</v>
      </c>
      <c r="S5689" s="9">
        <v>45180.0</v>
      </c>
      <c r="T5689" s="9">
        <v>45265.0</v>
      </c>
      <c r="U5689" s="1" t="s">
        <v>7705</v>
      </c>
      <c r="V5689" s="5">
        <v>149940.0</v>
      </c>
      <c r="W5689" s="11">
        <v>176929.19999999998</v>
      </c>
      <c r="X5689" s="9">
        <v>45324.0</v>
      </c>
      <c r="Y5689" s="5">
        <v>161935.19999999998</v>
      </c>
      <c r="Z5689" s="5">
        <v>112455.0</v>
      </c>
      <c r="AA5689" s="9">
        <v>45330.0</v>
      </c>
      <c r="AB5689" s="1" t="s">
        <v>7706</v>
      </c>
      <c r="AC5689" s="1" t="s">
        <v>55</v>
      </c>
      <c r="AD5689" s="12" t="s">
        <v>47</v>
      </c>
      <c r="AE5689" s="12" t="s">
        <v>47</v>
      </c>
      <c r="AF5689" s="12" t="s">
        <v>47</v>
      </c>
      <c r="AG5689" s="12" t="s">
        <v>47</v>
      </c>
      <c r="AH5689" s="12" t="s">
        <v>47</v>
      </c>
      <c r="AI5689" s="12" t="s">
        <v>47</v>
      </c>
    </row>
    <row r="5690">
      <c r="A5690" s="1" t="s">
        <v>7707</v>
      </c>
      <c r="B5690" s="7"/>
      <c r="C5690" s="1" t="s">
        <v>36</v>
      </c>
      <c r="D5690" s="1" t="s">
        <v>102</v>
      </c>
      <c r="E5690" s="1" t="s">
        <v>38</v>
      </c>
      <c r="F5690" s="1" t="s">
        <v>220</v>
      </c>
      <c r="G5690" s="1" t="s">
        <v>152</v>
      </c>
      <c r="H5690" s="1" t="s">
        <v>153</v>
      </c>
      <c r="I5690" s="1" t="s">
        <v>42</v>
      </c>
      <c r="J5690" s="1"/>
      <c r="K5690" s="1" t="s">
        <v>7708</v>
      </c>
      <c r="L5690" s="1" t="s">
        <v>99</v>
      </c>
      <c r="M5690" s="9">
        <v>44743.0</v>
      </c>
      <c r="N5690" s="9">
        <v>44743.0</v>
      </c>
      <c r="O5690" s="1"/>
      <c r="P5690" s="1">
        <v>8.33</v>
      </c>
      <c r="Q5690" s="1">
        <v>300000.0</v>
      </c>
      <c r="R5690" s="1">
        <v>700000.0</v>
      </c>
      <c r="S5690" s="9">
        <v>44727.0</v>
      </c>
      <c r="T5690" s="9">
        <v>44736.0</v>
      </c>
      <c r="U5690" s="1" t="s">
        <v>7709</v>
      </c>
      <c r="V5690" s="5">
        <v>58310.0</v>
      </c>
      <c r="W5690" s="11">
        <v>68805.8</v>
      </c>
      <c r="X5690" s="9">
        <v>44754.0</v>
      </c>
      <c r="Y5690" s="5">
        <v>62974.8</v>
      </c>
      <c r="Z5690" s="5">
        <v>43732.5</v>
      </c>
      <c r="AA5690" s="9">
        <v>44756.0</v>
      </c>
      <c r="AB5690" s="1" t="s">
        <v>7710</v>
      </c>
      <c r="AC5690" s="1" t="s">
        <v>55</v>
      </c>
      <c r="AD5690" s="12" t="s">
        <v>46</v>
      </c>
      <c r="AE5690" s="12" t="s">
        <v>46</v>
      </c>
      <c r="AF5690" s="12" t="s">
        <v>46</v>
      </c>
      <c r="AG5690" s="12" t="s">
        <v>46</v>
      </c>
      <c r="AH5690" s="12" t="s">
        <v>46</v>
      </c>
      <c r="AI5690" s="12" t="s">
        <v>46</v>
      </c>
    </row>
    <row r="5691">
      <c r="A5691" s="1" t="s">
        <v>7707</v>
      </c>
      <c r="B5691" s="7"/>
      <c r="C5691" s="1" t="s">
        <v>36</v>
      </c>
      <c r="D5691" s="1" t="s">
        <v>102</v>
      </c>
      <c r="E5691" s="1" t="s">
        <v>38</v>
      </c>
      <c r="F5691" s="1" t="s">
        <v>220</v>
      </c>
      <c r="G5691" s="1" t="s">
        <v>152</v>
      </c>
      <c r="H5691" s="1" t="s">
        <v>153</v>
      </c>
      <c r="I5691" s="1" t="s">
        <v>42</v>
      </c>
      <c r="J5691" s="1"/>
      <c r="K5691" s="1" t="s">
        <v>7708</v>
      </c>
      <c r="L5691" s="1" t="s">
        <v>99</v>
      </c>
      <c r="M5691" s="9">
        <v>44743.0</v>
      </c>
      <c r="N5691" s="9">
        <v>44743.0</v>
      </c>
      <c r="O5691" s="1"/>
      <c r="P5691" s="1">
        <v>8.33</v>
      </c>
      <c r="Q5691" s="1">
        <v>300000.0</v>
      </c>
      <c r="R5691" s="1">
        <v>800000.0</v>
      </c>
      <c r="S5691" s="14">
        <v>44875.0</v>
      </c>
      <c r="T5691" s="14">
        <v>44882.0</v>
      </c>
      <c r="U5691" s="1" t="s">
        <v>7711</v>
      </c>
      <c r="V5691" s="5">
        <v>66640.0</v>
      </c>
      <c r="W5691" s="11">
        <v>78635.2</v>
      </c>
      <c r="X5691" s="14">
        <v>44882.0</v>
      </c>
      <c r="Y5691" s="5">
        <v>71971.2</v>
      </c>
      <c r="Z5691" s="5">
        <v>49980.0</v>
      </c>
      <c r="AA5691" s="14">
        <v>44882.0</v>
      </c>
      <c r="AB5691" s="1" t="s">
        <v>7711</v>
      </c>
      <c r="AC5691" s="1" t="s">
        <v>55</v>
      </c>
      <c r="AD5691" s="12" t="s">
        <v>46</v>
      </c>
      <c r="AE5691" s="12" t="s">
        <v>46</v>
      </c>
      <c r="AF5691" s="12" t="s">
        <v>46</v>
      </c>
      <c r="AG5691" s="12" t="s">
        <v>46</v>
      </c>
      <c r="AH5691" s="12" t="s">
        <v>46</v>
      </c>
      <c r="AI5691" s="12" t="s">
        <v>46</v>
      </c>
    </row>
    <row r="5692">
      <c r="A5692" s="1" t="s">
        <v>7707</v>
      </c>
      <c r="B5692" s="7"/>
      <c r="C5692" s="1" t="s">
        <v>36</v>
      </c>
      <c r="D5692" s="1" t="s">
        <v>102</v>
      </c>
      <c r="E5692" s="1" t="s">
        <v>38</v>
      </c>
      <c r="F5692" s="1" t="s">
        <v>220</v>
      </c>
      <c r="G5692" s="1" t="s">
        <v>152</v>
      </c>
      <c r="H5692" s="1" t="s">
        <v>153</v>
      </c>
      <c r="I5692" s="1" t="s">
        <v>42</v>
      </c>
      <c r="J5692" s="1"/>
      <c r="K5692" s="1" t="s">
        <v>7708</v>
      </c>
      <c r="L5692" s="1" t="s">
        <v>99</v>
      </c>
      <c r="M5692" s="9">
        <v>44743.0</v>
      </c>
      <c r="N5692" s="9">
        <v>44743.0</v>
      </c>
      <c r="O5692" s="1"/>
      <c r="P5692" s="1">
        <v>8.33</v>
      </c>
      <c r="Q5692" s="1">
        <v>500000.0</v>
      </c>
      <c r="R5692" s="1">
        <v>800000.0</v>
      </c>
      <c r="S5692" s="14">
        <v>44875.0</v>
      </c>
      <c r="T5692" s="14">
        <v>44882.0</v>
      </c>
      <c r="U5692" s="1" t="s">
        <v>7711</v>
      </c>
      <c r="V5692" s="5">
        <v>66640.0</v>
      </c>
      <c r="W5692" s="11">
        <v>78635.2</v>
      </c>
      <c r="X5692" s="14"/>
      <c r="Z5692" s="5">
        <v>49980.0</v>
      </c>
      <c r="AC5692" s="1" t="s">
        <v>162</v>
      </c>
      <c r="AD5692" s="12" t="s">
        <v>46</v>
      </c>
      <c r="AE5692" s="12" t="s">
        <v>46</v>
      </c>
      <c r="AF5692" s="12" t="s">
        <v>46</v>
      </c>
      <c r="AG5692" s="12" t="s">
        <v>46</v>
      </c>
    </row>
    <row r="5693">
      <c r="A5693" s="1" t="s">
        <v>7707</v>
      </c>
      <c r="B5693" s="7"/>
      <c r="C5693" s="1" t="s">
        <v>36</v>
      </c>
      <c r="D5693" s="1" t="s">
        <v>102</v>
      </c>
      <c r="E5693" s="1" t="s">
        <v>38</v>
      </c>
      <c r="F5693" s="1" t="s">
        <v>220</v>
      </c>
      <c r="G5693" s="1" t="s">
        <v>152</v>
      </c>
      <c r="H5693" s="1" t="s">
        <v>153</v>
      </c>
      <c r="I5693" s="1" t="s">
        <v>42</v>
      </c>
      <c r="J5693" s="1"/>
      <c r="K5693" s="1" t="s">
        <v>7708</v>
      </c>
      <c r="L5693" s="1" t="s">
        <v>99</v>
      </c>
      <c r="M5693" s="9">
        <v>44743.0</v>
      </c>
      <c r="N5693" s="9">
        <v>44927.0</v>
      </c>
      <c r="O5693" s="1"/>
      <c r="P5693" s="1">
        <v>8.33</v>
      </c>
      <c r="Q5693" s="1">
        <v>750000.0</v>
      </c>
      <c r="R5693" s="1">
        <v>800000.0</v>
      </c>
      <c r="S5693" s="14">
        <v>44875.0</v>
      </c>
      <c r="T5693" s="9">
        <v>44927.0</v>
      </c>
      <c r="U5693" s="1" t="s">
        <v>7712</v>
      </c>
      <c r="V5693" s="5">
        <v>66640.0</v>
      </c>
      <c r="W5693" s="11">
        <v>78635.2</v>
      </c>
      <c r="X5693" s="14">
        <v>44920.0</v>
      </c>
      <c r="Y5693" s="5">
        <v>71971.2</v>
      </c>
      <c r="Z5693" s="5">
        <v>49980.0</v>
      </c>
      <c r="AA5693" s="14">
        <v>44924.0</v>
      </c>
      <c r="AB5693" s="1" t="s">
        <v>7712</v>
      </c>
      <c r="AC5693" s="1" t="s">
        <v>55</v>
      </c>
      <c r="AD5693" s="12" t="s">
        <v>46</v>
      </c>
      <c r="AE5693" s="12" t="s">
        <v>46</v>
      </c>
      <c r="AF5693" s="12" t="s">
        <v>46</v>
      </c>
      <c r="AG5693" s="12" t="s">
        <v>46</v>
      </c>
      <c r="AH5693" s="12" t="s">
        <v>46</v>
      </c>
      <c r="AI5693" s="12" t="s">
        <v>46</v>
      </c>
    </row>
    <row r="5694">
      <c r="A5694" s="1" t="s">
        <v>7713</v>
      </c>
      <c r="B5694" s="7"/>
      <c r="C5694" s="1" t="s">
        <v>36</v>
      </c>
      <c r="D5694" s="1" t="s">
        <v>76</v>
      </c>
      <c r="E5694" s="1" t="s">
        <v>38</v>
      </c>
      <c r="F5694" s="1" t="s">
        <v>583</v>
      </c>
      <c r="G5694" s="1" t="s">
        <v>134</v>
      </c>
      <c r="H5694" s="1" t="s">
        <v>135</v>
      </c>
      <c r="I5694" s="1" t="s">
        <v>42</v>
      </c>
      <c r="J5694" s="1"/>
      <c r="K5694" s="1" t="s">
        <v>7714</v>
      </c>
      <c r="L5694" s="1" t="s">
        <v>99</v>
      </c>
      <c r="M5694" s="9">
        <v>44742.0</v>
      </c>
      <c r="N5694" s="9">
        <v>44679.0</v>
      </c>
      <c r="O5694" s="1"/>
      <c r="P5694" s="1">
        <v>7.5</v>
      </c>
      <c r="Q5694" s="1">
        <v>400000.0</v>
      </c>
      <c r="R5694" s="1">
        <v>408000.0</v>
      </c>
      <c r="S5694" s="9">
        <v>44655.0</v>
      </c>
      <c r="T5694" s="9">
        <v>44679.0</v>
      </c>
      <c r="U5694" s="1" t="s">
        <v>7715</v>
      </c>
      <c r="V5694" s="5">
        <v>30600.0</v>
      </c>
      <c r="W5694" s="11">
        <v>36108.0</v>
      </c>
      <c r="X5694" s="9">
        <v>44685.0</v>
      </c>
      <c r="Y5694" s="5">
        <v>33048.0</v>
      </c>
      <c r="Z5694" s="5">
        <v>22950.0</v>
      </c>
      <c r="AA5694" s="9">
        <v>44700.0</v>
      </c>
      <c r="AB5694" s="1" t="s">
        <v>7716</v>
      </c>
      <c r="AC5694" s="1" t="s">
        <v>55</v>
      </c>
      <c r="AD5694" s="12" t="s">
        <v>46</v>
      </c>
      <c r="AE5694" s="12" t="s">
        <v>46</v>
      </c>
      <c r="AF5694" s="12" t="s">
        <v>46</v>
      </c>
      <c r="AG5694" s="12" t="s">
        <v>46</v>
      </c>
      <c r="AH5694" s="12" t="s">
        <v>46</v>
      </c>
      <c r="AI5694" s="12" t="s">
        <v>46</v>
      </c>
    </row>
    <row r="5695">
      <c r="A5695" s="1" t="s">
        <v>7717</v>
      </c>
      <c r="B5695" s="7"/>
      <c r="C5695" s="1" t="s">
        <v>36</v>
      </c>
      <c r="D5695" s="1" t="s">
        <v>50</v>
      </c>
      <c r="E5695" s="1" t="s">
        <v>168</v>
      </c>
      <c r="F5695" s="1" t="s">
        <v>1936</v>
      </c>
      <c r="G5695" s="1" t="s">
        <v>40</v>
      </c>
      <c r="H5695" s="1" t="s">
        <v>41</v>
      </c>
      <c r="I5695" s="1" t="s">
        <v>42</v>
      </c>
      <c r="J5695" s="1"/>
      <c r="K5695" s="1" t="s">
        <v>7718</v>
      </c>
      <c r="L5695" s="1" t="s">
        <v>99</v>
      </c>
      <c r="M5695" s="9">
        <v>45082.0</v>
      </c>
      <c r="N5695" s="9">
        <v>45083.0</v>
      </c>
      <c r="O5695" s="1"/>
      <c r="P5695" s="1">
        <v>8.33</v>
      </c>
      <c r="Q5695" s="1">
        <v>600000.0</v>
      </c>
      <c r="R5695" s="1">
        <v>665000.0</v>
      </c>
      <c r="S5695" s="9">
        <v>45082.0</v>
      </c>
      <c r="T5695" s="9">
        <v>45083.0</v>
      </c>
      <c r="U5695" s="1" t="s">
        <v>7719</v>
      </c>
      <c r="V5695" s="5">
        <v>55394.5</v>
      </c>
      <c r="W5695" s="11">
        <v>65365.509999999995</v>
      </c>
      <c r="X5695" s="9">
        <v>45112.0</v>
      </c>
      <c r="Y5695" s="5">
        <v>59826.06</v>
      </c>
      <c r="Z5695" s="5">
        <v>41545.875</v>
      </c>
      <c r="AA5695" s="9">
        <v>45127.0</v>
      </c>
      <c r="AB5695" s="1" t="s">
        <v>7720</v>
      </c>
      <c r="AC5695" s="1" t="s">
        <v>55</v>
      </c>
      <c r="AD5695" s="12" t="s">
        <v>47</v>
      </c>
      <c r="AE5695" s="12" t="s">
        <v>47</v>
      </c>
      <c r="AF5695" s="12" t="s">
        <v>47</v>
      </c>
      <c r="AG5695" s="12" t="s">
        <v>47</v>
      </c>
      <c r="AH5695" s="12" t="s">
        <v>47</v>
      </c>
      <c r="AI5695" s="12" t="s">
        <v>47</v>
      </c>
    </row>
    <row r="5696">
      <c r="A5696" s="1" t="s">
        <v>7717</v>
      </c>
      <c r="B5696" s="7"/>
      <c r="C5696" s="1" t="s">
        <v>36</v>
      </c>
      <c r="D5696" s="1" t="s">
        <v>50</v>
      </c>
      <c r="E5696" s="1" t="s">
        <v>168</v>
      </c>
      <c r="F5696" s="1" t="s">
        <v>1936</v>
      </c>
      <c r="G5696" s="1" t="s">
        <v>40</v>
      </c>
      <c r="H5696" s="1" t="s">
        <v>41</v>
      </c>
      <c r="I5696" s="1" t="s">
        <v>42</v>
      </c>
      <c r="J5696" s="1"/>
      <c r="K5696" s="1" t="s">
        <v>7718</v>
      </c>
      <c r="L5696" s="1" t="s">
        <v>99</v>
      </c>
      <c r="M5696" s="9">
        <v>45082.0</v>
      </c>
      <c r="N5696" s="9">
        <v>45100.0</v>
      </c>
      <c r="O5696" s="1"/>
      <c r="P5696" s="1">
        <v>8.33</v>
      </c>
      <c r="Q5696" s="1">
        <v>600000.0</v>
      </c>
      <c r="R5696" s="1">
        <v>662400.0</v>
      </c>
      <c r="S5696" s="9">
        <v>45056.0</v>
      </c>
      <c r="T5696" s="9">
        <v>45100.0</v>
      </c>
      <c r="U5696" s="1" t="s">
        <v>7721</v>
      </c>
      <c r="V5696" s="5">
        <v>55177.92</v>
      </c>
      <c r="W5696" s="11">
        <v>65109.94559999999</v>
      </c>
      <c r="X5696" s="9">
        <v>45086.0</v>
      </c>
      <c r="Y5696" s="5">
        <v>59592.15359999999</v>
      </c>
      <c r="Z5696" s="5">
        <v>41383.44</v>
      </c>
      <c r="AA5696" s="9">
        <v>45110.0</v>
      </c>
      <c r="AB5696" s="1" t="s">
        <v>7722</v>
      </c>
      <c r="AC5696" s="1" t="s">
        <v>55</v>
      </c>
      <c r="AD5696" s="12" t="s">
        <v>47</v>
      </c>
      <c r="AE5696" s="12" t="s">
        <v>47</v>
      </c>
      <c r="AF5696" s="12" t="s">
        <v>47</v>
      </c>
      <c r="AG5696" s="12" t="s">
        <v>47</v>
      </c>
      <c r="AH5696" s="12" t="s">
        <v>47</v>
      </c>
      <c r="AI5696" s="12" t="s">
        <v>47</v>
      </c>
    </row>
    <row r="5697">
      <c r="A5697" s="1" t="s">
        <v>7717</v>
      </c>
      <c r="B5697" s="7"/>
      <c r="C5697" s="1" t="s">
        <v>36</v>
      </c>
      <c r="D5697" s="1" t="s">
        <v>50</v>
      </c>
      <c r="E5697" s="1" t="s">
        <v>168</v>
      </c>
      <c r="F5697" s="1" t="s">
        <v>1936</v>
      </c>
      <c r="G5697" s="1" t="s">
        <v>40</v>
      </c>
      <c r="H5697" s="1" t="s">
        <v>41</v>
      </c>
      <c r="I5697" s="1" t="s">
        <v>42</v>
      </c>
      <c r="J5697" s="1"/>
      <c r="K5697" s="1" t="s">
        <v>7718</v>
      </c>
      <c r="L5697" s="1" t="s">
        <v>99</v>
      </c>
      <c r="M5697" s="9">
        <v>45082.0</v>
      </c>
      <c r="N5697" s="9">
        <v>45338.0</v>
      </c>
      <c r="O5697" s="1"/>
      <c r="P5697" s="1">
        <v>8.33</v>
      </c>
      <c r="Q5697" s="1">
        <v>400000.0</v>
      </c>
      <c r="R5697" s="1">
        <v>430000.0</v>
      </c>
      <c r="S5697" s="9">
        <v>45306.0</v>
      </c>
      <c r="T5697" s="9">
        <v>45338.0</v>
      </c>
      <c r="U5697" s="1" t="s">
        <v>7723</v>
      </c>
      <c r="V5697" s="5">
        <v>35819.0</v>
      </c>
      <c r="W5697" s="11">
        <v>42266.42</v>
      </c>
      <c r="X5697" s="9">
        <v>45336.0</v>
      </c>
      <c r="Y5697" s="5">
        <v>38684.52</v>
      </c>
      <c r="Z5697" s="5">
        <v>26864.25</v>
      </c>
      <c r="AA5697" s="9">
        <v>45384.0</v>
      </c>
      <c r="AB5697" s="1" t="s">
        <v>7724</v>
      </c>
      <c r="AC5697" s="1" t="s">
        <v>55</v>
      </c>
      <c r="AD5697" s="12" t="s">
        <v>47</v>
      </c>
      <c r="AE5697" s="12" t="s">
        <v>47</v>
      </c>
      <c r="AF5697" s="12" t="s">
        <v>47</v>
      </c>
      <c r="AG5697" s="12" t="s">
        <v>47</v>
      </c>
      <c r="AH5697" s="12" t="s">
        <v>47</v>
      </c>
      <c r="AI5697" s="12" t="s">
        <v>137</v>
      </c>
    </row>
    <row r="5698">
      <c r="A5698" s="1" t="s">
        <v>7717</v>
      </c>
      <c r="B5698" s="7"/>
      <c r="C5698" s="1" t="s">
        <v>36</v>
      </c>
      <c r="D5698" s="1" t="s">
        <v>50</v>
      </c>
      <c r="E5698" s="1" t="s">
        <v>168</v>
      </c>
      <c r="F5698" s="1" t="s">
        <v>1936</v>
      </c>
      <c r="G5698" s="1" t="s">
        <v>40</v>
      </c>
      <c r="H5698" s="1" t="s">
        <v>41</v>
      </c>
      <c r="I5698" s="1" t="s">
        <v>42</v>
      </c>
      <c r="J5698" s="1"/>
      <c r="K5698" s="1" t="s">
        <v>7718</v>
      </c>
      <c r="L5698" s="1" t="s">
        <v>99</v>
      </c>
      <c r="M5698" s="9">
        <v>45082.0</v>
      </c>
      <c r="N5698" s="9">
        <v>45382.0</v>
      </c>
      <c r="O5698" s="1"/>
      <c r="P5698" s="1">
        <v>8.33</v>
      </c>
      <c r="Q5698" s="1">
        <v>600000.0</v>
      </c>
      <c r="R5698" s="1">
        <v>628000.0</v>
      </c>
      <c r="S5698" s="9">
        <v>45377.0</v>
      </c>
      <c r="T5698" s="9">
        <v>45382.0</v>
      </c>
      <c r="U5698" s="1" t="s">
        <v>7725</v>
      </c>
      <c r="V5698" s="5">
        <v>52312.4</v>
      </c>
      <c r="W5698" s="11">
        <v>61728.632</v>
      </c>
      <c r="X5698" s="9">
        <v>45407.0</v>
      </c>
      <c r="Y5698" s="5">
        <v>56497.392</v>
      </c>
      <c r="Z5698" s="5">
        <v>39234.3</v>
      </c>
      <c r="AA5698" s="9">
        <v>45411.0</v>
      </c>
      <c r="AB5698" s="1" t="s">
        <v>7725</v>
      </c>
      <c r="AC5698" s="1" t="s">
        <v>55</v>
      </c>
      <c r="AD5698" s="12" t="s">
        <v>47</v>
      </c>
      <c r="AE5698" s="12" t="s">
        <v>47</v>
      </c>
      <c r="AF5698" s="12" t="s">
        <v>47</v>
      </c>
      <c r="AG5698" s="12" t="s">
        <v>47</v>
      </c>
      <c r="AH5698" s="12" t="s">
        <v>137</v>
      </c>
      <c r="AI5698" s="12" t="s">
        <v>137</v>
      </c>
    </row>
    <row r="5699">
      <c r="A5699" s="1" t="s">
        <v>7726</v>
      </c>
      <c r="B5699" s="7"/>
      <c r="C5699" s="1" t="s">
        <v>36</v>
      </c>
      <c r="D5699" s="1" t="s">
        <v>96</v>
      </c>
      <c r="E5699" s="1" t="s">
        <v>77</v>
      </c>
      <c r="F5699" s="1" t="s">
        <v>921</v>
      </c>
      <c r="G5699" s="1" t="s">
        <v>152</v>
      </c>
      <c r="H5699" s="1" t="s">
        <v>317</v>
      </c>
      <c r="I5699" s="1" t="s">
        <v>42</v>
      </c>
      <c r="J5699" s="1"/>
      <c r="K5699" s="1" t="s">
        <v>7727</v>
      </c>
      <c r="L5699" s="1" t="s">
        <v>53</v>
      </c>
      <c r="M5699" s="9">
        <v>44838.0</v>
      </c>
      <c r="N5699" s="14">
        <v>45271.0</v>
      </c>
      <c r="O5699" s="1"/>
      <c r="P5699" s="1">
        <v>7.0</v>
      </c>
      <c r="Q5699" s="1">
        <v>500000.0</v>
      </c>
      <c r="R5699" s="1">
        <v>300000.0</v>
      </c>
      <c r="S5699" s="15">
        <v>45361.0</v>
      </c>
      <c r="V5699" s="5">
        <v>21000.0</v>
      </c>
      <c r="W5699" s="11">
        <v>24780.0</v>
      </c>
      <c r="Z5699" s="5">
        <v>15750.0</v>
      </c>
      <c r="AB5699" s="1"/>
      <c r="AC5699" s="1" t="s">
        <v>45</v>
      </c>
      <c r="AD5699" s="12" t="s">
        <v>46</v>
      </c>
      <c r="AE5699" s="12" t="s">
        <v>47</v>
      </c>
      <c r="AF5699" s="12" t="s">
        <v>47</v>
      </c>
    </row>
    <row r="5700">
      <c r="A5700" s="1" t="s">
        <v>7728</v>
      </c>
      <c r="B5700" s="7"/>
      <c r="C5700" s="1" t="s">
        <v>36</v>
      </c>
      <c r="D5700" s="1" t="s">
        <v>37</v>
      </c>
      <c r="E5700" s="1" t="s">
        <v>77</v>
      </c>
      <c r="F5700" s="1" t="s">
        <v>672</v>
      </c>
      <c r="G5700" s="1" t="s">
        <v>121</v>
      </c>
      <c r="H5700" s="1" t="s">
        <v>994</v>
      </c>
      <c r="I5700" s="1" t="s">
        <v>42</v>
      </c>
      <c r="J5700" s="1"/>
      <c r="K5700" s="1" t="s">
        <v>7729</v>
      </c>
      <c r="L5700" s="1" t="s">
        <v>143</v>
      </c>
      <c r="M5700" s="9">
        <v>44652.0</v>
      </c>
      <c r="N5700" s="9">
        <v>44674.0</v>
      </c>
      <c r="O5700" s="1"/>
      <c r="P5700" s="1">
        <v>8.33</v>
      </c>
      <c r="Q5700" s="1">
        <v>300000.0</v>
      </c>
      <c r="R5700" s="1">
        <v>360000.0</v>
      </c>
      <c r="S5700" s="9">
        <v>44662.0</v>
      </c>
      <c r="T5700" s="9">
        <v>44674.0</v>
      </c>
      <c r="U5700" s="1" t="s">
        <v>7730</v>
      </c>
      <c r="V5700" s="5">
        <v>29988.0</v>
      </c>
      <c r="W5700" s="11">
        <v>35385.84</v>
      </c>
      <c r="X5700" s="9">
        <v>44692.0</v>
      </c>
      <c r="Y5700" s="5">
        <v>32387.039999999997</v>
      </c>
      <c r="Z5700" s="5">
        <v>22491.0</v>
      </c>
      <c r="AA5700" s="9">
        <v>44693.0</v>
      </c>
      <c r="AB5700" s="1" t="s">
        <v>7730</v>
      </c>
      <c r="AC5700" s="1" t="s">
        <v>55</v>
      </c>
      <c r="AD5700" s="12" t="s">
        <v>46</v>
      </c>
      <c r="AE5700" s="12" t="s">
        <v>46</v>
      </c>
      <c r="AF5700" s="12" t="s">
        <v>46</v>
      </c>
      <c r="AG5700" s="12" t="s">
        <v>46</v>
      </c>
      <c r="AH5700" s="12" t="s">
        <v>46</v>
      </c>
      <c r="AI5700" s="12" t="s">
        <v>46</v>
      </c>
    </row>
    <row r="5701">
      <c r="A5701" s="1" t="s">
        <v>7728</v>
      </c>
      <c r="B5701" s="7"/>
      <c r="C5701" s="1" t="s">
        <v>36</v>
      </c>
      <c r="D5701" s="1" t="s">
        <v>37</v>
      </c>
      <c r="E5701" s="1" t="s">
        <v>77</v>
      </c>
      <c r="F5701" s="1" t="s">
        <v>672</v>
      </c>
      <c r="G5701" s="1" t="s">
        <v>121</v>
      </c>
      <c r="H5701" s="1" t="s">
        <v>994</v>
      </c>
      <c r="I5701" s="1" t="s">
        <v>42</v>
      </c>
      <c r="J5701" s="1"/>
      <c r="K5701" s="1" t="s">
        <v>7729</v>
      </c>
      <c r="L5701" s="1" t="s">
        <v>143</v>
      </c>
      <c r="M5701" s="9">
        <v>44652.0</v>
      </c>
      <c r="N5701" s="9">
        <v>45143.0</v>
      </c>
      <c r="O5701" s="1"/>
      <c r="P5701" s="1">
        <v>8.33</v>
      </c>
      <c r="Q5701" s="1">
        <v>300000.0</v>
      </c>
      <c r="R5701" s="1">
        <v>603300.0</v>
      </c>
      <c r="S5701" s="9">
        <v>45174.0</v>
      </c>
      <c r="T5701" s="9">
        <v>44809.0</v>
      </c>
      <c r="U5701" s="1" t="s">
        <v>7731</v>
      </c>
      <c r="V5701" s="5">
        <v>50254.89</v>
      </c>
      <c r="W5701" s="11">
        <v>59300.7702</v>
      </c>
      <c r="X5701" s="9">
        <v>45204.0</v>
      </c>
      <c r="Y5701" s="5">
        <v>54275.2812</v>
      </c>
      <c r="Z5701" s="5">
        <v>37691.167499999996</v>
      </c>
      <c r="AA5701" s="9">
        <v>44693.0</v>
      </c>
      <c r="AB5701" s="1" t="s">
        <v>578</v>
      </c>
      <c r="AC5701" s="1" t="s">
        <v>55</v>
      </c>
      <c r="AD5701" s="12" t="s">
        <v>46</v>
      </c>
      <c r="AE5701" s="12" t="s">
        <v>47</v>
      </c>
      <c r="AF5701" s="12" t="s">
        <v>47</v>
      </c>
      <c r="AG5701" s="12" t="s">
        <v>46</v>
      </c>
      <c r="AH5701" s="12" t="s">
        <v>47</v>
      </c>
      <c r="AI5701" s="12" t="s">
        <v>46</v>
      </c>
    </row>
    <row r="5702">
      <c r="A5702" s="1" t="s">
        <v>7728</v>
      </c>
      <c r="B5702" s="7"/>
      <c r="C5702" s="1" t="s">
        <v>36</v>
      </c>
      <c r="D5702" s="1" t="s">
        <v>37</v>
      </c>
      <c r="E5702" s="1" t="s">
        <v>77</v>
      </c>
      <c r="F5702" s="1" t="s">
        <v>672</v>
      </c>
      <c r="G5702" s="1" t="s">
        <v>121</v>
      </c>
      <c r="H5702" s="1" t="s">
        <v>994</v>
      </c>
      <c r="I5702" s="1" t="s">
        <v>42</v>
      </c>
      <c r="J5702" s="1"/>
      <c r="K5702" s="1" t="s">
        <v>7729</v>
      </c>
      <c r="L5702" s="1" t="s">
        <v>143</v>
      </c>
      <c r="M5702" s="9">
        <v>44652.0</v>
      </c>
      <c r="N5702" s="9">
        <v>44978.0</v>
      </c>
      <c r="O5702" s="1"/>
      <c r="P5702" s="1">
        <v>8.33</v>
      </c>
      <c r="Q5702" s="1">
        <v>300000.0</v>
      </c>
      <c r="R5702" s="1">
        <v>1008000.0</v>
      </c>
      <c r="S5702" s="9">
        <v>45006.0</v>
      </c>
      <c r="T5702" s="9">
        <v>45006.0</v>
      </c>
      <c r="U5702" s="1" t="s">
        <v>7732</v>
      </c>
      <c r="V5702" s="5">
        <v>83966.4</v>
      </c>
      <c r="W5702" s="11">
        <v>99080.35199999998</v>
      </c>
      <c r="X5702" s="9">
        <v>45020.0</v>
      </c>
      <c r="Y5702" s="5">
        <v>90683.71199999998</v>
      </c>
      <c r="Z5702" s="5">
        <v>62974.799999999996</v>
      </c>
      <c r="AA5702" s="9">
        <v>45022.0</v>
      </c>
      <c r="AB5702" s="1" t="s">
        <v>7733</v>
      </c>
      <c r="AC5702" s="1" t="s">
        <v>55</v>
      </c>
      <c r="AD5702" s="12" t="s">
        <v>46</v>
      </c>
      <c r="AE5702" s="12" t="s">
        <v>46</v>
      </c>
      <c r="AF5702" s="12" t="s">
        <v>46</v>
      </c>
      <c r="AG5702" s="12" t="s">
        <v>46</v>
      </c>
      <c r="AH5702" s="12" t="s">
        <v>47</v>
      </c>
      <c r="AI5702" s="12" t="s">
        <v>47</v>
      </c>
    </row>
    <row r="5703">
      <c r="A5703" s="1" t="s">
        <v>7728</v>
      </c>
      <c r="B5703" s="7"/>
      <c r="C5703" s="1" t="s">
        <v>36</v>
      </c>
      <c r="D5703" s="1" t="s">
        <v>37</v>
      </c>
      <c r="E5703" s="1" t="s">
        <v>77</v>
      </c>
      <c r="F5703" s="1" t="s">
        <v>672</v>
      </c>
      <c r="G5703" s="1" t="s">
        <v>121</v>
      </c>
      <c r="H5703" s="1" t="s">
        <v>994</v>
      </c>
      <c r="I5703" s="1" t="s">
        <v>42</v>
      </c>
      <c r="J5703" s="1"/>
      <c r="K5703" s="1" t="s">
        <v>7729</v>
      </c>
      <c r="L5703" s="1" t="s">
        <v>143</v>
      </c>
      <c r="M5703" s="9">
        <v>44652.0</v>
      </c>
      <c r="N5703" s="9">
        <v>45135.0</v>
      </c>
      <c r="O5703" s="1"/>
      <c r="P5703" s="1">
        <v>8.33</v>
      </c>
      <c r="Q5703" s="1">
        <v>300000.0</v>
      </c>
      <c r="R5703" s="1">
        <v>1600200.0</v>
      </c>
      <c r="S5703" s="9">
        <v>45166.0</v>
      </c>
      <c r="T5703" s="9">
        <v>45171.0</v>
      </c>
      <c r="U5703" s="1" t="s">
        <v>7734</v>
      </c>
      <c r="V5703" s="5">
        <v>133296.66</v>
      </c>
      <c r="W5703" s="11">
        <v>157290.0588</v>
      </c>
      <c r="X5703" s="9">
        <v>45204.0</v>
      </c>
      <c r="Y5703" s="5">
        <v>143960.3928</v>
      </c>
      <c r="Z5703" s="5">
        <v>99972.495</v>
      </c>
      <c r="AA5703" s="9">
        <v>45205.0</v>
      </c>
      <c r="AB5703" s="1" t="s">
        <v>7735</v>
      </c>
      <c r="AC5703" s="1" t="s">
        <v>55</v>
      </c>
      <c r="AD5703" s="12" t="s">
        <v>46</v>
      </c>
      <c r="AE5703" s="12" t="s">
        <v>47</v>
      </c>
      <c r="AF5703" s="12" t="s">
        <v>47</v>
      </c>
      <c r="AG5703" s="12" t="s">
        <v>47</v>
      </c>
      <c r="AH5703" s="12" t="s">
        <v>47</v>
      </c>
      <c r="AI5703" s="12" t="s">
        <v>47</v>
      </c>
    </row>
    <row r="5704">
      <c r="A5704" s="1" t="s">
        <v>7728</v>
      </c>
      <c r="B5704" s="7"/>
      <c r="C5704" s="1" t="s">
        <v>36</v>
      </c>
      <c r="D5704" s="1" t="s">
        <v>37</v>
      </c>
      <c r="E5704" s="1" t="s">
        <v>77</v>
      </c>
      <c r="F5704" s="1" t="s">
        <v>672</v>
      </c>
      <c r="G5704" s="1" t="s">
        <v>121</v>
      </c>
      <c r="H5704" s="1" t="s">
        <v>994</v>
      </c>
      <c r="I5704" s="1" t="s">
        <v>42</v>
      </c>
      <c r="J5704" s="1"/>
      <c r="K5704" s="1" t="s">
        <v>7729</v>
      </c>
      <c r="L5704" s="1" t="s">
        <v>143</v>
      </c>
      <c r="M5704" s="9">
        <v>44652.0</v>
      </c>
      <c r="N5704" s="14">
        <v>45226.0</v>
      </c>
      <c r="O5704" s="1"/>
      <c r="P5704" s="1">
        <v>8.33</v>
      </c>
      <c r="Q5704" s="1">
        <v>300000.0</v>
      </c>
      <c r="R5704" s="1">
        <v>296400.0</v>
      </c>
      <c r="S5704" s="14">
        <v>45257.0</v>
      </c>
      <c r="T5704" s="9">
        <v>45265.0</v>
      </c>
      <c r="U5704" s="1" t="s">
        <v>7736</v>
      </c>
      <c r="V5704" s="5">
        <v>24690.12</v>
      </c>
      <c r="W5704" s="11">
        <v>29134.341599999996</v>
      </c>
      <c r="X5704" s="14">
        <v>45287.0</v>
      </c>
      <c r="Y5704" s="5">
        <v>26665.329599999997</v>
      </c>
      <c r="Z5704" s="5">
        <v>18517.59</v>
      </c>
      <c r="AA5704" s="9">
        <v>45337.0</v>
      </c>
      <c r="AB5704" s="1" t="s">
        <v>7737</v>
      </c>
      <c r="AC5704" s="1" t="s">
        <v>55</v>
      </c>
      <c r="AD5704" s="12" t="s">
        <v>46</v>
      </c>
      <c r="AE5704" s="12" t="s">
        <v>47</v>
      </c>
      <c r="AF5704" s="12" t="s">
        <v>47</v>
      </c>
      <c r="AG5704" s="12" t="s">
        <v>47</v>
      </c>
      <c r="AH5704" s="12" t="s">
        <v>47</v>
      </c>
      <c r="AI5704" s="12" t="s">
        <v>47</v>
      </c>
    </row>
    <row r="5705">
      <c r="A5705" s="1" t="s">
        <v>7728</v>
      </c>
      <c r="B5705" s="7"/>
      <c r="C5705" s="1" t="s">
        <v>36</v>
      </c>
      <c r="D5705" s="1" t="s">
        <v>37</v>
      </c>
      <c r="E5705" s="1" t="s">
        <v>77</v>
      </c>
      <c r="F5705" s="1" t="s">
        <v>672</v>
      </c>
      <c r="G5705" s="1" t="s">
        <v>121</v>
      </c>
      <c r="H5705" s="1" t="s">
        <v>994</v>
      </c>
      <c r="I5705" s="1" t="s">
        <v>42</v>
      </c>
      <c r="J5705" s="1"/>
      <c r="K5705" s="1" t="s">
        <v>7729</v>
      </c>
      <c r="L5705" s="1" t="s">
        <v>143</v>
      </c>
      <c r="M5705" s="9">
        <v>44652.0</v>
      </c>
      <c r="N5705" s="14">
        <v>45256.0</v>
      </c>
      <c r="O5705" s="1"/>
      <c r="P5705" s="1">
        <v>8.33</v>
      </c>
      <c r="Q5705" s="1">
        <v>730440.0</v>
      </c>
      <c r="R5705" s="1">
        <v>730440.0</v>
      </c>
      <c r="S5705" s="14">
        <v>45286.0</v>
      </c>
      <c r="T5705" s="14">
        <v>45289.0</v>
      </c>
      <c r="U5705" s="1" t="s">
        <v>7738</v>
      </c>
      <c r="V5705" s="5">
        <v>60845.652</v>
      </c>
      <c r="W5705" s="11">
        <v>71797.86936</v>
      </c>
      <c r="X5705" s="9">
        <v>45334.0</v>
      </c>
      <c r="Y5705" s="5">
        <v>65713.30416</v>
      </c>
      <c r="Z5705" s="5">
        <v>45634.239</v>
      </c>
      <c r="AA5705" s="9">
        <v>45337.0</v>
      </c>
      <c r="AB5705" s="1" t="s">
        <v>7739</v>
      </c>
      <c r="AC5705" s="1" t="s">
        <v>55</v>
      </c>
      <c r="AD5705" s="12" t="s">
        <v>46</v>
      </c>
      <c r="AE5705" s="12" t="s">
        <v>47</v>
      </c>
      <c r="AF5705" s="12" t="s">
        <v>47</v>
      </c>
      <c r="AG5705" s="12" t="s">
        <v>47</v>
      </c>
      <c r="AH5705" s="12" t="s">
        <v>47</v>
      </c>
      <c r="AI5705" s="12" t="s">
        <v>47</v>
      </c>
    </row>
    <row r="5706">
      <c r="A5706" s="1" t="s">
        <v>7728</v>
      </c>
      <c r="B5706" s="7"/>
      <c r="C5706" s="1" t="s">
        <v>36</v>
      </c>
      <c r="D5706" s="1" t="s">
        <v>37</v>
      </c>
      <c r="E5706" s="1" t="s">
        <v>77</v>
      </c>
      <c r="F5706" s="1" t="s">
        <v>672</v>
      </c>
      <c r="G5706" s="1" t="s">
        <v>121</v>
      </c>
      <c r="H5706" s="1" t="s">
        <v>994</v>
      </c>
      <c r="I5706" s="1" t="s">
        <v>42</v>
      </c>
      <c r="J5706" s="1"/>
      <c r="K5706" s="1" t="s">
        <v>7729</v>
      </c>
      <c r="L5706" s="1" t="s">
        <v>143</v>
      </c>
      <c r="M5706" s="9">
        <v>44652.0</v>
      </c>
      <c r="N5706" s="9">
        <v>44652.0</v>
      </c>
      <c r="O5706" s="1"/>
      <c r="P5706" s="1">
        <v>8.33</v>
      </c>
      <c r="Q5706" s="1">
        <v>300000.0</v>
      </c>
      <c r="R5706" s="1">
        <v>300000.0</v>
      </c>
      <c r="S5706" s="10">
        <v>44742.0</v>
      </c>
      <c r="V5706" s="5">
        <v>24990.0</v>
      </c>
      <c r="W5706" s="11">
        <v>29488.199999999997</v>
      </c>
      <c r="X5706" s="1"/>
      <c r="Y5706" s="1"/>
      <c r="Z5706" s="5">
        <v>18742.5</v>
      </c>
      <c r="AB5706" s="1"/>
      <c r="AC5706" s="1" t="s">
        <v>45</v>
      </c>
      <c r="AD5706" s="12" t="s">
        <v>46</v>
      </c>
      <c r="AE5706" s="12" t="s">
        <v>46</v>
      </c>
      <c r="AF5706" s="12" t="s">
        <v>46</v>
      </c>
    </row>
    <row r="5707">
      <c r="A5707" s="1" t="s">
        <v>7728</v>
      </c>
      <c r="B5707" s="7"/>
      <c r="C5707" s="1" t="s">
        <v>36</v>
      </c>
      <c r="D5707" s="1" t="s">
        <v>37</v>
      </c>
      <c r="E5707" s="1" t="s">
        <v>77</v>
      </c>
      <c r="F5707" s="1" t="s">
        <v>672</v>
      </c>
      <c r="G5707" s="1" t="s">
        <v>121</v>
      </c>
      <c r="H5707" s="1" t="s">
        <v>994</v>
      </c>
      <c r="I5707" s="1" t="s">
        <v>42</v>
      </c>
      <c r="J5707" s="1"/>
      <c r="K5707" s="1" t="s">
        <v>7729</v>
      </c>
      <c r="L5707" s="1" t="s">
        <v>143</v>
      </c>
      <c r="M5707" s="9">
        <v>44652.0</v>
      </c>
      <c r="N5707" s="9">
        <v>45040.0</v>
      </c>
      <c r="O5707" s="1"/>
      <c r="P5707" s="1">
        <v>8.33</v>
      </c>
      <c r="Q5707" s="1">
        <v>500000.0</v>
      </c>
      <c r="R5707" s="1">
        <v>300000.0</v>
      </c>
      <c r="S5707" s="10">
        <v>45130.0</v>
      </c>
      <c r="V5707" s="5">
        <v>24990.0</v>
      </c>
      <c r="W5707" s="11">
        <v>29488.199999999997</v>
      </c>
      <c r="Z5707" s="5">
        <v>18742.5</v>
      </c>
      <c r="AB5707" s="1"/>
      <c r="AC5707" s="1" t="s">
        <v>45</v>
      </c>
      <c r="AD5707" s="12" t="s">
        <v>46</v>
      </c>
      <c r="AE5707" s="12" t="s">
        <v>47</v>
      </c>
      <c r="AF5707" s="12" t="s">
        <v>47</v>
      </c>
    </row>
    <row r="5708">
      <c r="A5708" s="1" t="s">
        <v>7728</v>
      </c>
      <c r="B5708" s="7"/>
      <c r="C5708" s="1" t="s">
        <v>36</v>
      </c>
      <c r="D5708" s="1" t="s">
        <v>37</v>
      </c>
      <c r="E5708" s="1" t="s">
        <v>77</v>
      </c>
      <c r="F5708" s="1" t="s">
        <v>672</v>
      </c>
      <c r="G5708" s="1" t="s">
        <v>121</v>
      </c>
      <c r="H5708" s="1" t="s">
        <v>994</v>
      </c>
      <c r="I5708" s="1" t="s">
        <v>42</v>
      </c>
      <c r="J5708" s="1"/>
      <c r="K5708" s="1" t="s">
        <v>7729</v>
      </c>
      <c r="L5708" s="1" t="s">
        <v>143</v>
      </c>
      <c r="M5708" s="9">
        <v>44652.0</v>
      </c>
      <c r="N5708" s="9">
        <v>44652.0</v>
      </c>
      <c r="O5708" s="1"/>
      <c r="P5708" s="1">
        <v>8.33</v>
      </c>
      <c r="Q5708" s="1">
        <v>500000.0</v>
      </c>
      <c r="R5708" s="1">
        <v>300000.0</v>
      </c>
      <c r="S5708" s="10">
        <v>44682.0</v>
      </c>
      <c r="V5708" s="5">
        <v>24990.0</v>
      </c>
      <c r="W5708" s="11">
        <v>29488.199999999997</v>
      </c>
      <c r="Z5708" s="5">
        <v>18742.5</v>
      </c>
      <c r="AB5708" s="1"/>
      <c r="AC5708" s="1" t="s">
        <v>45</v>
      </c>
      <c r="AD5708" s="12" t="s">
        <v>46</v>
      </c>
      <c r="AE5708" s="12" t="s">
        <v>46</v>
      </c>
      <c r="AF5708" s="12" t="s">
        <v>46</v>
      </c>
    </row>
    <row r="5709">
      <c r="A5709" s="1" t="s">
        <v>7728</v>
      </c>
      <c r="B5709" s="7"/>
      <c r="C5709" s="1" t="s">
        <v>36</v>
      </c>
      <c r="D5709" s="1" t="s">
        <v>37</v>
      </c>
      <c r="E5709" s="1" t="s">
        <v>77</v>
      </c>
      <c r="F5709" s="1" t="s">
        <v>672</v>
      </c>
      <c r="G5709" s="1" t="s">
        <v>121</v>
      </c>
      <c r="H5709" s="1" t="s">
        <v>994</v>
      </c>
      <c r="I5709" s="1" t="s">
        <v>42</v>
      </c>
      <c r="J5709" s="1"/>
      <c r="K5709" s="1" t="s">
        <v>7729</v>
      </c>
      <c r="L5709" s="1" t="s">
        <v>143</v>
      </c>
      <c r="M5709" s="9">
        <v>44652.0</v>
      </c>
      <c r="N5709" s="9">
        <v>44652.0</v>
      </c>
      <c r="O5709" s="1"/>
      <c r="P5709" s="1">
        <v>8.33</v>
      </c>
      <c r="Q5709" s="1">
        <v>500000.0</v>
      </c>
      <c r="R5709" s="1">
        <v>300000.0</v>
      </c>
      <c r="S5709" s="10">
        <v>44682.0</v>
      </c>
      <c r="V5709" s="5">
        <v>24990.0</v>
      </c>
      <c r="W5709" s="11">
        <v>29488.199999999997</v>
      </c>
      <c r="Z5709" s="5">
        <v>18742.5</v>
      </c>
      <c r="AB5709" s="1"/>
      <c r="AC5709" s="1" t="s">
        <v>45</v>
      </c>
      <c r="AD5709" s="12" t="s">
        <v>46</v>
      </c>
      <c r="AE5709" s="12" t="s">
        <v>46</v>
      </c>
      <c r="AF5709" s="12" t="s">
        <v>46</v>
      </c>
    </row>
    <row r="5710">
      <c r="A5710" s="1" t="s">
        <v>7728</v>
      </c>
      <c r="B5710" s="7"/>
      <c r="C5710" s="1" t="s">
        <v>36</v>
      </c>
      <c r="D5710" s="1" t="s">
        <v>37</v>
      </c>
      <c r="E5710" s="1" t="s">
        <v>77</v>
      </c>
      <c r="F5710" s="1" t="s">
        <v>672</v>
      </c>
      <c r="G5710" s="1" t="s">
        <v>121</v>
      </c>
      <c r="H5710" s="1" t="s">
        <v>994</v>
      </c>
      <c r="I5710" s="1" t="s">
        <v>42</v>
      </c>
      <c r="J5710" s="1"/>
      <c r="K5710" s="1" t="s">
        <v>7729</v>
      </c>
      <c r="L5710" s="1" t="s">
        <v>143</v>
      </c>
      <c r="M5710" s="9">
        <v>44652.0</v>
      </c>
      <c r="N5710" s="9">
        <v>44652.0</v>
      </c>
      <c r="O5710" s="1"/>
      <c r="P5710" s="1">
        <v>8.33</v>
      </c>
      <c r="Q5710" s="1">
        <v>500000.0</v>
      </c>
      <c r="R5710" s="1">
        <v>300000.0</v>
      </c>
      <c r="S5710" s="10">
        <v>44682.0</v>
      </c>
      <c r="V5710" s="5">
        <v>24990.0</v>
      </c>
      <c r="W5710" s="11">
        <v>29488.199999999997</v>
      </c>
      <c r="Z5710" s="5">
        <v>18742.5</v>
      </c>
      <c r="AB5710" s="1"/>
      <c r="AC5710" s="1" t="s">
        <v>45</v>
      </c>
      <c r="AD5710" s="12" t="s">
        <v>46</v>
      </c>
      <c r="AE5710" s="12" t="s">
        <v>46</v>
      </c>
      <c r="AF5710" s="12" t="s">
        <v>46</v>
      </c>
    </row>
    <row r="5711">
      <c r="A5711" s="1" t="s">
        <v>7728</v>
      </c>
      <c r="B5711" s="7"/>
      <c r="C5711" s="1" t="s">
        <v>36</v>
      </c>
      <c r="D5711" s="1" t="s">
        <v>37</v>
      </c>
      <c r="E5711" s="1" t="s">
        <v>77</v>
      </c>
      <c r="F5711" s="1" t="s">
        <v>672</v>
      </c>
      <c r="G5711" s="1" t="s">
        <v>121</v>
      </c>
      <c r="H5711" s="1" t="s">
        <v>994</v>
      </c>
      <c r="I5711" s="1" t="s">
        <v>42</v>
      </c>
      <c r="J5711" s="1"/>
      <c r="K5711" s="1" t="s">
        <v>7729</v>
      </c>
      <c r="L5711" s="1" t="s">
        <v>143</v>
      </c>
      <c r="M5711" s="9">
        <v>44652.0</v>
      </c>
      <c r="N5711" s="9">
        <v>44652.0</v>
      </c>
      <c r="O5711" s="1"/>
      <c r="P5711" s="1">
        <v>8.33</v>
      </c>
      <c r="Q5711" s="1">
        <v>500000.0</v>
      </c>
      <c r="R5711" s="1">
        <v>300000.0</v>
      </c>
      <c r="S5711" s="10">
        <v>44682.0</v>
      </c>
      <c r="V5711" s="5">
        <v>24990.0</v>
      </c>
      <c r="W5711" s="11">
        <v>29488.199999999997</v>
      </c>
      <c r="Z5711" s="5">
        <v>18742.5</v>
      </c>
      <c r="AB5711" s="1"/>
      <c r="AC5711" s="1" t="s">
        <v>45</v>
      </c>
      <c r="AD5711" s="12" t="s">
        <v>46</v>
      </c>
      <c r="AE5711" s="12" t="s">
        <v>46</v>
      </c>
      <c r="AF5711" s="12" t="s">
        <v>46</v>
      </c>
    </row>
    <row r="5712">
      <c r="A5712" s="1" t="s">
        <v>7728</v>
      </c>
      <c r="B5712" s="7"/>
      <c r="C5712" s="1" t="s">
        <v>36</v>
      </c>
      <c r="D5712" s="1" t="s">
        <v>37</v>
      </c>
      <c r="E5712" s="1" t="s">
        <v>77</v>
      </c>
      <c r="F5712" s="1" t="s">
        <v>672</v>
      </c>
      <c r="G5712" s="1" t="s">
        <v>121</v>
      </c>
      <c r="H5712" s="1" t="s">
        <v>994</v>
      </c>
      <c r="I5712" s="1" t="s">
        <v>42</v>
      </c>
      <c r="J5712" s="1"/>
      <c r="K5712" s="1" t="s">
        <v>7729</v>
      </c>
      <c r="L5712" s="1" t="s">
        <v>143</v>
      </c>
      <c r="M5712" s="9">
        <v>44652.0</v>
      </c>
      <c r="N5712" s="9">
        <v>44652.0</v>
      </c>
      <c r="O5712" s="1"/>
      <c r="P5712" s="1">
        <v>8.33</v>
      </c>
      <c r="Q5712" s="1">
        <v>600000.0</v>
      </c>
      <c r="R5712" s="1">
        <v>300000.0</v>
      </c>
      <c r="S5712" s="10">
        <v>44682.0</v>
      </c>
      <c r="V5712" s="5">
        <v>24990.0</v>
      </c>
      <c r="W5712" s="11">
        <v>29488.199999999997</v>
      </c>
      <c r="Z5712" s="5">
        <v>18742.5</v>
      </c>
      <c r="AB5712" s="1"/>
      <c r="AC5712" s="1" t="s">
        <v>45</v>
      </c>
      <c r="AD5712" s="12" t="s">
        <v>46</v>
      </c>
      <c r="AE5712" s="12" t="s">
        <v>46</v>
      </c>
      <c r="AF5712" s="12" t="s">
        <v>46</v>
      </c>
    </row>
    <row r="5713">
      <c r="A5713" s="1" t="s">
        <v>7728</v>
      </c>
      <c r="B5713" s="7"/>
      <c r="C5713" s="1" t="s">
        <v>36</v>
      </c>
      <c r="D5713" s="1" t="s">
        <v>37</v>
      </c>
      <c r="E5713" s="1" t="s">
        <v>77</v>
      </c>
      <c r="F5713" s="1" t="s">
        <v>672</v>
      </c>
      <c r="G5713" s="1" t="s">
        <v>121</v>
      </c>
      <c r="H5713" s="1" t="s">
        <v>994</v>
      </c>
      <c r="I5713" s="1" t="s">
        <v>42</v>
      </c>
      <c r="J5713" s="1"/>
      <c r="K5713" s="1" t="s">
        <v>7729</v>
      </c>
      <c r="L5713" s="1" t="s">
        <v>143</v>
      </c>
      <c r="M5713" s="9">
        <v>44652.0</v>
      </c>
      <c r="N5713" s="9">
        <v>44652.0</v>
      </c>
      <c r="O5713" s="1"/>
      <c r="P5713" s="1">
        <v>8.33</v>
      </c>
      <c r="Q5713" s="1">
        <v>400000.0</v>
      </c>
      <c r="R5713" s="1">
        <v>300000.0</v>
      </c>
      <c r="S5713" s="10">
        <v>44682.0</v>
      </c>
      <c r="V5713" s="5">
        <v>24990.0</v>
      </c>
      <c r="W5713" s="11">
        <v>29488.199999999997</v>
      </c>
      <c r="X5713" s="1"/>
      <c r="Y5713" s="1"/>
      <c r="Z5713" s="5">
        <v>18742.5</v>
      </c>
      <c r="AB5713" s="1"/>
      <c r="AC5713" s="1" t="s">
        <v>45</v>
      </c>
      <c r="AD5713" s="12" t="s">
        <v>46</v>
      </c>
      <c r="AE5713" s="12" t="s">
        <v>46</v>
      </c>
      <c r="AF5713" s="12" t="s">
        <v>46</v>
      </c>
    </row>
    <row r="5714">
      <c r="A5714" s="1" t="s">
        <v>7728</v>
      </c>
      <c r="B5714" s="7"/>
      <c r="C5714" s="1" t="s">
        <v>36</v>
      </c>
      <c r="D5714" s="1" t="s">
        <v>37</v>
      </c>
      <c r="E5714" s="1" t="s">
        <v>77</v>
      </c>
      <c r="F5714" s="1" t="s">
        <v>672</v>
      </c>
      <c r="G5714" s="1" t="s">
        <v>121</v>
      </c>
      <c r="H5714" s="1" t="s">
        <v>994</v>
      </c>
      <c r="I5714" s="1" t="s">
        <v>42</v>
      </c>
      <c r="J5714" s="1"/>
      <c r="K5714" s="1" t="s">
        <v>7729</v>
      </c>
      <c r="L5714" s="1" t="s">
        <v>143</v>
      </c>
      <c r="M5714" s="9">
        <v>44652.0</v>
      </c>
      <c r="N5714" s="9">
        <v>44652.0</v>
      </c>
      <c r="O5714" s="1"/>
      <c r="P5714" s="1">
        <v>8.33</v>
      </c>
      <c r="Q5714" s="1">
        <v>600000.0</v>
      </c>
      <c r="R5714" s="1">
        <v>300000.0</v>
      </c>
      <c r="S5714" s="10">
        <v>44682.0</v>
      </c>
      <c r="V5714" s="5">
        <v>24990.0</v>
      </c>
      <c r="W5714" s="11">
        <v>29488.199999999997</v>
      </c>
      <c r="X5714" s="1"/>
      <c r="Y5714" s="1"/>
      <c r="Z5714" s="5">
        <v>18742.5</v>
      </c>
      <c r="AB5714" s="1"/>
      <c r="AC5714" s="1" t="s">
        <v>45</v>
      </c>
      <c r="AD5714" s="12" t="s">
        <v>46</v>
      </c>
      <c r="AE5714" s="12" t="s">
        <v>46</v>
      </c>
      <c r="AF5714" s="12" t="s">
        <v>46</v>
      </c>
    </row>
    <row r="5715">
      <c r="A5715" s="1" t="s">
        <v>7728</v>
      </c>
      <c r="B5715" s="7"/>
      <c r="C5715" s="1" t="s">
        <v>36</v>
      </c>
      <c r="D5715" s="1" t="s">
        <v>37</v>
      </c>
      <c r="E5715" s="1" t="s">
        <v>77</v>
      </c>
      <c r="F5715" s="1" t="s">
        <v>672</v>
      </c>
      <c r="G5715" s="1" t="s">
        <v>121</v>
      </c>
      <c r="H5715" s="1" t="s">
        <v>994</v>
      </c>
      <c r="I5715" s="1" t="s">
        <v>42</v>
      </c>
      <c r="J5715" s="1"/>
      <c r="K5715" s="1" t="s">
        <v>7729</v>
      </c>
      <c r="L5715" s="1" t="s">
        <v>143</v>
      </c>
      <c r="M5715" s="9">
        <v>44652.0</v>
      </c>
      <c r="N5715" s="9">
        <v>44652.0</v>
      </c>
      <c r="O5715" s="1"/>
      <c r="P5715" s="1">
        <v>8.33</v>
      </c>
      <c r="Q5715" s="1">
        <v>1800000.0</v>
      </c>
      <c r="R5715" s="1">
        <v>300000.0</v>
      </c>
      <c r="S5715" s="10">
        <v>44682.0</v>
      </c>
      <c r="V5715" s="5">
        <v>24990.0</v>
      </c>
      <c r="W5715" s="11">
        <v>29488.199999999997</v>
      </c>
      <c r="X5715" s="1"/>
      <c r="Y5715" s="1"/>
      <c r="Z5715" s="5">
        <v>18742.5</v>
      </c>
      <c r="AB5715" s="1"/>
      <c r="AC5715" s="1" t="s">
        <v>45</v>
      </c>
      <c r="AD5715" s="12" t="s">
        <v>46</v>
      </c>
      <c r="AE5715" s="12" t="s">
        <v>46</v>
      </c>
      <c r="AF5715" s="12" t="s">
        <v>46</v>
      </c>
    </row>
    <row r="5716">
      <c r="A5716" s="1" t="s">
        <v>7728</v>
      </c>
      <c r="B5716" s="7"/>
      <c r="C5716" s="1" t="s">
        <v>36</v>
      </c>
      <c r="D5716" s="1" t="s">
        <v>37</v>
      </c>
      <c r="E5716" s="1" t="s">
        <v>77</v>
      </c>
      <c r="F5716" s="1" t="s">
        <v>672</v>
      </c>
      <c r="G5716" s="1" t="s">
        <v>121</v>
      </c>
      <c r="H5716" s="1" t="s">
        <v>994</v>
      </c>
      <c r="I5716" s="1" t="s">
        <v>42</v>
      </c>
      <c r="J5716" s="1"/>
      <c r="K5716" s="1" t="s">
        <v>7729</v>
      </c>
      <c r="L5716" s="1" t="s">
        <v>143</v>
      </c>
      <c r="M5716" s="9">
        <v>44652.0</v>
      </c>
      <c r="N5716" s="9">
        <v>44652.0</v>
      </c>
      <c r="O5716" s="1"/>
      <c r="P5716" s="1">
        <v>8.33</v>
      </c>
      <c r="Q5716" s="1">
        <v>1300000.0</v>
      </c>
      <c r="R5716" s="1">
        <v>300000.0</v>
      </c>
      <c r="S5716" s="10">
        <v>44682.0</v>
      </c>
      <c r="V5716" s="5">
        <v>24990.0</v>
      </c>
      <c r="W5716" s="11">
        <v>29488.199999999997</v>
      </c>
      <c r="X5716" s="1"/>
      <c r="Y5716" s="1"/>
      <c r="Z5716" s="5">
        <v>18742.5</v>
      </c>
      <c r="AB5716" s="1"/>
      <c r="AC5716" s="1" t="s">
        <v>45</v>
      </c>
      <c r="AD5716" s="12" t="s">
        <v>46</v>
      </c>
      <c r="AE5716" s="12" t="s">
        <v>46</v>
      </c>
      <c r="AF5716" s="12" t="s">
        <v>46</v>
      </c>
    </row>
    <row r="5717">
      <c r="A5717" s="1" t="s">
        <v>7740</v>
      </c>
      <c r="B5717" s="7"/>
      <c r="C5717" s="1" t="s">
        <v>132</v>
      </c>
      <c r="D5717" s="1" t="s">
        <v>76</v>
      </c>
      <c r="E5717" s="1" t="s">
        <v>82</v>
      </c>
      <c r="F5717" s="1" t="s">
        <v>3400</v>
      </c>
      <c r="G5717" s="1" t="s">
        <v>354</v>
      </c>
      <c r="H5717" s="1" t="s">
        <v>355</v>
      </c>
      <c r="I5717" s="1" t="s">
        <v>42</v>
      </c>
      <c r="J5717" s="1"/>
      <c r="K5717" s="1" t="s">
        <v>7741</v>
      </c>
      <c r="L5717" s="1" t="s">
        <v>99</v>
      </c>
      <c r="M5717" s="9">
        <v>44652.0</v>
      </c>
      <c r="N5717" s="9">
        <v>45335.0</v>
      </c>
      <c r="O5717" s="1"/>
      <c r="P5717" s="1">
        <v>8.0</v>
      </c>
      <c r="Q5717" s="1">
        <v>600000.0</v>
      </c>
      <c r="R5717" s="1">
        <v>600000.0</v>
      </c>
      <c r="S5717" s="9">
        <v>45335.0</v>
      </c>
      <c r="T5717" s="9">
        <v>45336.0</v>
      </c>
      <c r="U5717" s="1" t="s">
        <v>7742</v>
      </c>
      <c r="V5717" s="5">
        <v>48000.0</v>
      </c>
      <c r="W5717" s="11">
        <v>56640.0</v>
      </c>
      <c r="X5717" s="9">
        <v>45336.0</v>
      </c>
      <c r="Y5717" s="5">
        <v>51840.0</v>
      </c>
      <c r="Z5717" s="5">
        <v>36000.0</v>
      </c>
      <c r="AA5717" s="9">
        <v>45336.0</v>
      </c>
      <c r="AB5717" s="1" t="s">
        <v>7742</v>
      </c>
      <c r="AC5717" s="1" t="s">
        <v>55</v>
      </c>
      <c r="AD5717" s="12" t="s">
        <v>46</v>
      </c>
      <c r="AE5717" s="12" t="s">
        <v>47</v>
      </c>
      <c r="AF5717" s="12" t="s">
        <v>47</v>
      </c>
      <c r="AG5717" s="12" t="s">
        <v>47</v>
      </c>
      <c r="AH5717" s="12" t="s">
        <v>47</v>
      </c>
      <c r="AI5717" s="12" t="s">
        <v>47</v>
      </c>
    </row>
    <row r="5718">
      <c r="A5718" s="1" t="s">
        <v>7743</v>
      </c>
      <c r="B5718" s="7"/>
      <c r="C5718" s="1" t="s">
        <v>132</v>
      </c>
      <c r="D5718" s="1" t="s">
        <v>37</v>
      </c>
      <c r="E5718" s="1" t="s">
        <v>77</v>
      </c>
      <c r="F5718" s="1" t="s">
        <v>921</v>
      </c>
      <c r="G5718" s="1" t="s">
        <v>367</v>
      </c>
      <c r="H5718" s="1" t="s">
        <v>368</v>
      </c>
      <c r="I5718" s="1" t="s">
        <v>42</v>
      </c>
      <c r="J5718" s="1"/>
      <c r="K5718" s="1" t="s">
        <v>7744</v>
      </c>
      <c r="L5718" s="1" t="s">
        <v>99</v>
      </c>
      <c r="M5718" s="9">
        <v>44652.0</v>
      </c>
      <c r="N5718" s="9">
        <v>44719.0</v>
      </c>
      <c r="O5718" s="1"/>
      <c r="P5718" s="1">
        <v>8.33</v>
      </c>
      <c r="Q5718" s="1">
        <v>500000.0</v>
      </c>
      <c r="R5718" s="1">
        <v>300000.0</v>
      </c>
      <c r="S5718" s="10">
        <v>44809.0</v>
      </c>
      <c r="V5718" s="5">
        <v>24990.0</v>
      </c>
      <c r="W5718" s="11">
        <v>29488.199999999997</v>
      </c>
      <c r="Z5718" s="5">
        <v>18742.5</v>
      </c>
      <c r="AB5718" s="1"/>
      <c r="AC5718" s="1" t="s">
        <v>45</v>
      </c>
      <c r="AD5718" s="12" t="s">
        <v>46</v>
      </c>
      <c r="AE5718" s="12" t="s">
        <v>46</v>
      </c>
      <c r="AF5718" s="12" t="s">
        <v>46</v>
      </c>
    </row>
    <row r="5719">
      <c r="A5719" s="1" t="s">
        <v>7745</v>
      </c>
      <c r="B5719" s="7"/>
      <c r="C5719" s="1" t="s">
        <v>132</v>
      </c>
      <c r="D5719" s="1" t="s">
        <v>50</v>
      </c>
      <c r="E5719" s="1" t="s">
        <v>168</v>
      </c>
      <c r="F5719" s="1" t="s">
        <v>3178</v>
      </c>
      <c r="G5719" s="1" t="s">
        <v>40</v>
      </c>
      <c r="H5719" s="1" t="s">
        <v>345</v>
      </c>
      <c r="I5719" s="1" t="s">
        <v>42</v>
      </c>
      <c r="J5719" s="1"/>
      <c r="K5719" s="1" t="s">
        <v>7746</v>
      </c>
      <c r="L5719" s="1" t="s">
        <v>143</v>
      </c>
      <c r="M5719" s="9">
        <v>45111.0</v>
      </c>
      <c r="N5719" s="9">
        <v>45112.0</v>
      </c>
      <c r="O5719" s="1"/>
      <c r="P5719" s="1">
        <v>8.33</v>
      </c>
      <c r="Q5719" s="1">
        <v>200000.0</v>
      </c>
      <c r="R5719" s="1">
        <v>240000.0</v>
      </c>
      <c r="S5719" s="9">
        <v>45112.0</v>
      </c>
      <c r="T5719" s="9">
        <v>45112.0</v>
      </c>
      <c r="U5719" s="1" t="s">
        <v>7747</v>
      </c>
      <c r="V5719" s="5">
        <v>19992.0</v>
      </c>
      <c r="W5719" s="11">
        <v>23590.559999999998</v>
      </c>
      <c r="X5719" s="9">
        <v>45142.0</v>
      </c>
      <c r="Y5719" s="5">
        <v>21591.359999999997</v>
      </c>
      <c r="Z5719" s="5">
        <v>14994.0</v>
      </c>
      <c r="AA5719" s="9">
        <v>45163.0</v>
      </c>
      <c r="AB5719" s="1" t="s">
        <v>5943</v>
      </c>
      <c r="AC5719" s="1" t="s">
        <v>55</v>
      </c>
      <c r="AD5719" s="12" t="s">
        <v>47</v>
      </c>
      <c r="AE5719" s="12" t="s">
        <v>47</v>
      </c>
      <c r="AF5719" s="12" t="s">
        <v>47</v>
      </c>
      <c r="AG5719" s="12" t="s">
        <v>47</v>
      </c>
      <c r="AH5719" s="12" t="s">
        <v>47</v>
      </c>
      <c r="AI5719" s="12" t="s">
        <v>47</v>
      </c>
    </row>
    <row r="5720">
      <c r="A5720" s="1" t="s">
        <v>7745</v>
      </c>
      <c r="B5720" s="7"/>
      <c r="C5720" s="1" t="s">
        <v>132</v>
      </c>
      <c r="D5720" s="1" t="s">
        <v>50</v>
      </c>
      <c r="E5720" s="1" t="s">
        <v>168</v>
      </c>
      <c r="F5720" s="1" t="s">
        <v>3178</v>
      </c>
      <c r="G5720" s="1" t="s">
        <v>40</v>
      </c>
      <c r="H5720" s="1" t="s">
        <v>345</v>
      </c>
      <c r="I5720" s="1" t="s">
        <v>42</v>
      </c>
      <c r="J5720" s="1"/>
      <c r="K5720" s="1" t="s">
        <v>7746</v>
      </c>
      <c r="L5720" s="1" t="s">
        <v>143</v>
      </c>
      <c r="M5720" s="9">
        <v>45111.0</v>
      </c>
      <c r="N5720" s="9">
        <v>45111.0</v>
      </c>
      <c r="O5720" s="1"/>
      <c r="P5720" s="1">
        <v>8.33</v>
      </c>
      <c r="Q5720" s="1">
        <v>650000.0</v>
      </c>
      <c r="R5720" s="1">
        <v>300000.0</v>
      </c>
      <c r="S5720" s="10">
        <v>45201.0</v>
      </c>
      <c r="V5720" s="5">
        <v>24990.0</v>
      </c>
      <c r="W5720" s="11">
        <v>29488.199999999997</v>
      </c>
      <c r="X5720" s="1"/>
      <c r="Y5720" s="1"/>
      <c r="Z5720" s="5">
        <v>18742.5</v>
      </c>
      <c r="AA5720" s="1"/>
      <c r="AB5720" s="1"/>
      <c r="AC5720" s="1" t="s">
        <v>45</v>
      </c>
      <c r="AD5720" s="12" t="s">
        <v>47</v>
      </c>
      <c r="AE5720" s="12" t="s">
        <v>47</v>
      </c>
      <c r="AF5720" s="12" t="s">
        <v>47</v>
      </c>
    </row>
    <row r="5721">
      <c r="A5721" s="1" t="s">
        <v>7748</v>
      </c>
      <c r="B5721" s="7"/>
      <c r="C5721" s="1" t="s">
        <v>36</v>
      </c>
      <c r="D5721" s="1" t="s">
        <v>96</v>
      </c>
      <c r="E5721" s="1" t="s">
        <v>77</v>
      </c>
      <c r="F5721" s="1" t="s">
        <v>366</v>
      </c>
      <c r="G5721" s="1" t="s">
        <v>170</v>
      </c>
      <c r="H5721" s="1" t="s">
        <v>170</v>
      </c>
      <c r="I5721" s="1" t="s">
        <v>42</v>
      </c>
      <c r="J5721" s="1"/>
      <c r="K5721" s="1" t="s">
        <v>7749</v>
      </c>
      <c r="L5721" s="1" t="s">
        <v>99</v>
      </c>
      <c r="M5721" s="9">
        <v>44969.0</v>
      </c>
      <c r="N5721" s="9">
        <v>44969.0</v>
      </c>
      <c r="O5721" s="1"/>
      <c r="P5721" s="1">
        <v>8.33</v>
      </c>
      <c r="Q5721" s="1">
        <v>780000.0</v>
      </c>
      <c r="R5721" s="1">
        <v>300000.0</v>
      </c>
      <c r="S5721" s="10">
        <v>44999.0</v>
      </c>
      <c r="V5721" s="5">
        <v>24990.0</v>
      </c>
      <c r="W5721" s="11">
        <v>29488.199999999997</v>
      </c>
      <c r="Z5721" s="5">
        <v>18742.5</v>
      </c>
      <c r="AB5721" s="1"/>
      <c r="AC5721" s="1" t="s">
        <v>45</v>
      </c>
      <c r="AD5721" s="12" t="s">
        <v>46</v>
      </c>
      <c r="AE5721" s="12" t="s">
        <v>46</v>
      </c>
      <c r="AF5721" s="12" t="s">
        <v>46</v>
      </c>
    </row>
    <row r="5722">
      <c r="A5722" s="1" t="s">
        <v>7748</v>
      </c>
      <c r="B5722" s="7"/>
      <c r="C5722" s="1" t="s">
        <v>36</v>
      </c>
      <c r="D5722" s="1" t="s">
        <v>96</v>
      </c>
      <c r="E5722" s="1" t="s">
        <v>77</v>
      </c>
      <c r="F5722" s="1" t="s">
        <v>366</v>
      </c>
      <c r="G5722" s="1" t="s">
        <v>170</v>
      </c>
      <c r="H5722" s="1" t="s">
        <v>170</v>
      </c>
      <c r="I5722" s="1" t="s">
        <v>42</v>
      </c>
      <c r="J5722" s="1"/>
      <c r="K5722" s="1" t="s">
        <v>7749</v>
      </c>
      <c r="L5722" s="1" t="s">
        <v>99</v>
      </c>
      <c r="M5722" s="9">
        <v>44969.0</v>
      </c>
      <c r="N5722" s="9">
        <v>44969.0</v>
      </c>
      <c r="O5722" s="1"/>
      <c r="P5722" s="1">
        <v>8.33</v>
      </c>
      <c r="Q5722" s="1">
        <v>720000.0</v>
      </c>
      <c r="R5722" s="1">
        <v>300000.0</v>
      </c>
      <c r="S5722" s="10">
        <v>44999.0</v>
      </c>
      <c r="V5722" s="5">
        <v>24990.0</v>
      </c>
      <c r="W5722" s="11">
        <v>29488.199999999997</v>
      </c>
      <c r="Z5722" s="5">
        <v>18742.5</v>
      </c>
      <c r="AB5722" s="1"/>
      <c r="AC5722" s="1" t="s">
        <v>45</v>
      </c>
      <c r="AD5722" s="12" t="s">
        <v>46</v>
      </c>
      <c r="AE5722" s="12" t="s">
        <v>46</v>
      </c>
      <c r="AF5722" s="12" t="s">
        <v>46</v>
      </c>
    </row>
    <row r="5723">
      <c r="A5723" s="1" t="s">
        <v>7748</v>
      </c>
      <c r="B5723" s="7"/>
      <c r="C5723" s="1" t="s">
        <v>36</v>
      </c>
      <c r="D5723" s="1" t="s">
        <v>96</v>
      </c>
      <c r="E5723" s="1" t="s">
        <v>77</v>
      </c>
      <c r="F5723" s="1" t="s">
        <v>366</v>
      </c>
      <c r="G5723" s="1" t="s">
        <v>170</v>
      </c>
      <c r="H5723" s="1" t="s">
        <v>170</v>
      </c>
      <c r="I5723" s="1" t="s">
        <v>42</v>
      </c>
      <c r="J5723" s="1"/>
      <c r="K5723" s="1" t="s">
        <v>7749</v>
      </c>
      <c r="L5723" s="1" t="s">
        <v>99</v>
      </c>
      <c r="M5723" s="9">
        <v>44969.0</v>
      </c>
      <c r="N5723" s="9">
        <v>44969.0</v>
      </c>
      <c r="O5723" s="1"/>
      <c r="P5723" s="1">
        <v>8.33</v>
      </c>
      <c r="Q5723" s="1">
        <v>540000.0</v>
      </c>
      <c r="R5723" s="1">
        <v>300000.0</v>
      </c>
      <c r="S5723" s="10">
        <v>44999.0</v>
      </c>
      <c r="V5723" s="5">
        <v>24990.0</v>
      </c>
      <c r="W5723" s="11">
        <v>29488.199999999997</v>
      </c>
      <c r="Z5723" s="5">
        <v>18742.5</v>
      </c>
      <c r="AB5723" s="1"/>
      <c r="AC5723" s="1" t="s">
        <v>45</v>
      </c>
      <c r="AD5723" s="12" t="s">
        <v>46</v>
      </c>
      <c r="AE5723" s="12" t="s">
        <v>46</v>
      </c>
      <c r="AF5723" s="12" t="s">
        <v>46</v>
      </c>
    </row>
    <row r="5724">
      <c r="A5724" s="1" t="s">
        <v>7748</v>
      </c>
      <c r="B5724" s="7"/>
      <c r="C5724" s="1" t="s">
        <v>36</v>
      </c>
      <c r="D5724" s="1" t="s">
        <v>96</v>
      </c>
      <c r="E5724" s="1" t="s">
        <v>77</v>
      </c>
      <c r="F5724" s="1" t="s">
        <v>366</v>
      </c>
      <c r="G5724" s="1" t="s">
        <v>170</v>
      </c>
      <c r="H5724" s="1" t="s">
        <v>170</v>
      </c>
      <c r="I5724" s="1" t="s">
        <v>42</v>
      </c>
      <c r="J5724" s="1"/>
      <c r="K5724" s="1" t="s">
        <v>7749</v>
      </c>
      <c r="L5724" s="1" t="s">
        <v>99</v>
      </c>
      <c r="M5724" s="9">
        <v>44969.0</v>
      </c>
      <c r="N5724" s="9">
        <v>44969.0</v>
      </c>
      <c r="O5724" s="1"/>
      <c r="P5724" s="1">
        <v>8.33</v>
      </c>
      <c r="Q5724" s="1">
        <v>500000.0</v>
      </c>
      <c r="R5724" s="1">
        <v>300000.0</v>
      </c>
      <c r="S5724" s="10">
        <v>44999.0</v>
      </c>
      <c r="V5724" s="5">
        <v>24990.0</v>
      </c>
      <c r="W5724" s="11">
        <v>29488.199999999997</v>
      </c>
      <c r="Z5724" s="5">
        <v>18742.5</v>
      </c>
      <c r="AB5724" s="1"/>
      <c r="AC5724" s="1" t="s">
        <v>45</v>
      </c>
      <c r="AD5724" s="12" t="s">
        <v>46</v>
      </c>
      <c r="AE5724" s="12" t="s">
        <v>46</v>
      </c>
      <c r="AF5724" s="12" t="s">
        <v>46</v>
      </c>
    </row>
    <row r="5725">
      <c r="A5725" s="1" t="s">
        <v>7748</v>
      </c>
      <c r="B5725" s="7"/>
      <c r="C5725" s="1" t="s">
        <v>36</v>
      </c>
      <c r="D5725" s="1" t="s">
        <v>96</v>
      </c>
      <c r="E5725" s="1" t="s">
        <v>77</v>
      </c>
      <c r="F5725" s="1" t="s">
        <v>366</v>
      </c>
      <c r="G5725" s="1" t="s">
        <v>170</v>
      </c>
      <c r="H5725" s="1" t="s">
        <v>170</v>
      </c>
      <c r="I5725" s="1" t="s">
        <v>42</v>
      </c>
      <c r="J5725" s="1"/>
      <c r="K5725" s="1" t="s">
        <v>7749</v>
      </c>
      <c r="L5725" s="1" t="s">
        <v>99</v>
      </c>
      <c r="M5725" s="9">
        <v>44969.0</v>
      </c>
      <c r="N5725" s="9">
        <v>44969.0</v>
      </c>
      <c r="O5725" s="1"/>
      <c r="P5725" s="1">
        <v>8.33</v>
      </c>
      <c r="Q5725" s="1">
        <v>500000.0</v>
      </c>
      <c r="R5725" s="1">
        <v>300000.0</v>
      </c>
      <c r="S5725" s="10">
        <v>44999.0</v>
      </c>
      <c r="V5725" s="5">
        <v>24990.0</v>
      </c>
      <c r="W5725" s="11">
        <v>29488.199999999997</v>
      </c>
      <c r="Z5725" s="5">
        <v>18742.5</v>
      </c>
      <c r="AB5725" s="1"/>
      <c r="AC5725" s="1" t="s">
        <v>45</v>
      </c>
      <c r="AD5725" s="12" t="s">
        <v>46</v>
      </c>
      <c r="AE5725" s="12" t="s">
        <v>46</v>
      </c>
      <c r="AF5725" s="12" t="s">
        <v>46</v>
      </c>
    </row>
    <row r="5726">
      <c r="A5726" s="1" t="s">
        <v>7750</v>
      </c>
      <c r="B5726" s="7"/>
      <c r="C5726" s="1" t="s">
        <v>132</v>
      </c>
      <c r="D5726" s="1" t="s">
        <v>81</v>
      </c>
      <c r="E5726" s="1" t="s">
        <v>77</v>
      </c>
      <c r="F5726" s="1" t="s">
        <v>672</v>
      </c>
      <c r="G5726" s="1" t="s">
        <v>196</v>
      </c>
      <c r="H5726" s="1" t="s">
        <v>197</v>
      </c>
      <c r="I5726" s="1" t="s">
        <v>42</v>
      </c>
      <c r="J5726" s="1"/>
      <c r="K5726" s="1" t="s">
        <v>7751</v>
      </c>
      <c r="L5726" s="1" t="s">
        <v>88</v>
      </c>
      <c r="M5726" s="9">
        <v>44743.0</v>
      </c>
      <c r="N5726" s="9">
        <v>44743.0</v>
      </c>
      <c r="O5726" s="1"/>
      <c r="P5726" s="1">
        <v>7.0</v>
      </c>
      <c r="Q5726" s="1">
        <v>1800000.0</v>
      </c>
      <c r="R5726" s="1">
        <v>1800000.0</v>
      </c>
      <c r="S5726" s="9">
        <v>44655.0</v>
      </c>
      <c r="T5726" s="9">
        <v>44655.0</v>
      </c>
      <c r="U5726" s="1" t="s">
        <v>7752</v>
      </c>
      <c r="V5726" s="5">
        <v>126000.0</v>
      </c>
      <c r="W5726" s="11">
        <v>148680.0</v>
      </c>
      <c r="X5726" s="9">
        <v>44678.0</v>
      </c>
      <c r="Y5726" s="5">
        <v>136080.0</v>
      </c>
      <c r="Z5726" s="5">
        <v>94500.0</v>
      </c>
      <c r="AA5726" s="9">
        <v>44719.0</v>
      </c>
      <c r="AB5726" s="1" t="s">
        <v>7753</v>
      </c>
      <c r="AC5726" s="1" t="s">
        <v>55</v>
      </c>
      <c r="AD5726" s="12" t="s">
        <v>46</v>
      </c>
      <c r="AE5726" s="12" t="s">
        <v>46</v>
      </c>
      <c r="AF5726" s="12" t="s">
        <v>46</v>
      </c>
      <c r="AG5726" s="12" t="s">
        <v>46</v>
      </c>
      <c r="AH5726" s="12" t="s">
        <v>46</v>
      </c>
      <c r="AI5726" s="12" t="s">
        <v>46</v>
      </c>
    </row>
    <row r="5727">
      <c r="A5727" s="1" t="s">
        <v>7750</v>
      </c>
      <c r="B5727" s="7"/>
      <c r="C5727" s="1" t="s">
        <v>132</v>
      </c>
      <c r="D5727" s="1" t="s">
        <v>81</v>
      </c>
      <c r="E5727" s="1" t="s">
        <v>77</v>
      </c>
      <c r="F5727" s="1" t="s">
        <v>672</v>
      </c>
      <c r="G5727" s="1" t="s">
        <v>196</v>
      </c>
      <c r="H5727" s="1" t="s">
        <v>197</v>
      </c>
      <c r="I5727" s="1" t="s">
        <v>42</v>
      </c>
      <c r="J5727" s="1"/>
      <c r="K5727" s="1" t="s">
        <v>7751</v>
      </c>
      <c r="L5727" s="1" t="s">
        <v>88</v>
      </c>
      <c r="M5727" s="9">
        <v>44743.0</v>
      </c>
      <c r="N5727" s="9">
        <v>44743.0</v>
      </c>
      <c r="O5727" s="1"/>
      <c r="P5727" s="1">
        <v>7.0</v>
      </c>
      <c r="Q5727" s="1">
        <v>1800000.0</v>
      </c>
      <c r="R5727" s="1">
        <v>300000.0</v>
      </c>
      <c r="S5727" s="10">
        <v>44833.0</v>
      </c>
      <c r="V5727" s="5">
        <v>21000.0</v>
      </c>
      <c r="W5727" s="11">
        <v>24780.0</v>
      </c>
      <c r="Y5727" s="1"/>
      <c r="Z5727" s="5">
        <v>15750.0</v>
      </c>
      <c r="AA5727" s="1"/>
      <c r="AB5727" s="1"/>
      <c r="AC5727" s="1" t="s">
        <v>45</v>
      </c>
      <c r="AD5727" s="12" t="s">
        <v>46</v>
      </c>
      <c r="AE5727" s="12" t="s">
        <v>46</v>
      </c>
      <c r="AF5727" s="12" t="s">
        <v>46</v>
      </c>
    </row>
    <row r="5728">
      <c r="A5728" s="1" t="s">
        <v>7754</v>
      </c>
      <c r="B5728" s="7"/>
      <c r="C5728" s="1" t="s">
        <v>132</v>
      </c>
      <c r="D5728" s="1" t="s">
        <v>76</v>
      </c>
      <c r="E5728" s="1" t="s">
        <v>113</v>
      </c>
      <c r="F5728" s="1" t="s">
        <v>7755</v>
      </c>
      <c r="G5728" s="1" t="s">
        <v>115</v>
      </c>
      <c r="H5728" s="1" t="s">
        <v>116</v>
      </c>
      <c r="I5728" s="1" t="s">
        <v>42</v>
      </c>
      <c r="J5728" s="1"/>
      <c r="K5728" s="1" t="s">
        <v>7756</v>
      </c>
      <c r="L5728" s="1" t="s">
        <v>150</v>
      </c>
      <c r="M5728" s="9">
        <v>45234.0</v>
      </c>
      <c r="N5728" s="9">
        <v>45027.0</v>
      </c>
      <c r="O5728" s="1"/>
      <c r="P5728" s="1">
        <v>8.33</v>
      </c>
      <c r="Q5728" s="1">
        <v>300000.0</v>
      </c>
      <c r="R5728" s="1">
        <v>300000.0</v>
      </c>
      <c r="S5728" s="10">
        <v>45117.0</v>
      </c>
      <c r="V5728" s="5">
        <v>24990.0</v>
      </c>
      <c r="W5728" s="11">
        <v>29488.199999999997</v>
      </c>
      <c r="Z5728" s="5">
        <v>18742.5</v>
      </c>
      <c r="AB5728" s="1"/>
      <c r="AC5728" s="1" t="s">
        <v>45</v>
      </c>
      <c r="AD5728" s="12" t="s">
        <v>47</v>
      </c>
      <c r="AE5728" s="12" t="s">
        <v>47</v>
      </c>
      <c r="AF5728" s="12" t="s">
        <v>47</v>
      </c>
    </row>
    <row r="5729">
      <c r="A5729" s="1" t="s">
        <v>7754</v>
      </c>
      <c r="B5729" s="7"/>
      <c r="C5729" s="1" t="s">
        <v>132</v>
      </c>
      <c r="D5729" s="1" t="s">
        <v>76</v>
      </c>
      <c r="E5729" s="1" t="s">
        <v>113</v>
      </c>
      <c r="F5729" s="1" t="s">
        <v>7755</v>
      </c>
      <c r="G5729" s="1" t="s">
        <v>115</v>
      </c>
      <c r="H5729" s="1" t="s">
        <v>116</v>
      </c>
      <c r="I5729" s="1" t="s">
        <v>42</v>
      </c>
      <c r="J5729" s="1"/>
      <c r="K5729" s="1" t="s">
        <v>7756</v>
      </c>
      <c r="L5729" s="1" t="s">
        <v>150</v>
      </c>
      <c r="M5729" s="9">
        <v>45234.0</v>
      </c>
      <c r="N5729" s="9">
        <v>45027.0</v>
      </c>
      <c r="O5729" s="1"/>
      <c r="P5729" s="1">
        <v>8.33</v>
      </c>
      <c r="Q5729" s="1">
        <v>300000.0</v>
      </c>
      <c r="R5729" s="1">
        <v>300000.0</v>
      </c>
      <c r="S5729" s="10">
        <v>45117.0</v>
      </c>
      <c r="V5729" s="5">
        <v>24990.0</v>
      </c>
      <c r="W5729" s="11">
        <v>29488.199999999997</v>
      </c>
      <c r="Z5729" s="5">
        <v>18742.5</v>
      </c>
      <c r="AB5729" s="1"/>
      <c r="AC5729" s="1" t="s">
        <v>45</v>
      </c>
      <c r="AD5729" s="12" t="s">
        <v>47</v>
      </c>
      <c r="AE5729" s="12" t="s">
        <v>47</v>
      </c>
      <c r="AF5729" s="12" t="s">
        <v>47</v>
      </c>
    </row>
    <row r="5730">
      <c r="A5730" s="1" t="s">
        <v>7757</v>
      </c>
      <c r="B5730" s="7"/>
      <c r="C5730" s="1" t="s">
        <v>36</v>
      </c>
      <c r="D5730" s="1" t="s">
        <v>81</v>
      </c>
      <c r="E5730" s="1" t="s">
        <v>113</v>
      </c>
      <c r="F5730" s="1" t="s">
        <v>3839</v>
      </c>
      <c r="G5730" s="1" t="s">
        <v>616</v>
      </c>
      <c r="H5730" s="1" t="s">
        <v>617</v>
      </c>
      <c r="I5730" s="1" t="s">
        <v>42</v>
      </c>
      <c r="J5730" s="1"/>
      <c r="K5730" s="1" t="s">
        <v>7758</v>
      </c>
      <c r="L5730" s="1" t="s">
        <v>53</v>
      </c>
      <c r="M5730" s="9">
        <v>44652.0</v>
      </c>
      <c r="N5730" s="9">
        <v>45093.0</v>
      </c>
      <c r="O5730" s="1"/>
      <c r="P5730" s="1">
        <v>8.33</v>
      </c>
      <c r="Q5730" s="1">
        <v>100000.0</v>
      </c>
      <c r="R5730" s="1">
        <v>157164.0</v>
      </c>
      <c r="S5730" s="9">
        <v>45058.0</v>
      </c>
      <c r="T5730" s="9">
        <v>45093.0</v>
      </c>
      <c r="U5730" s="1" t="s">
        <v>7759</v>
      </c>
      <c r="V5730" s="5">
        <v>13091.7612</v>
      </c>
      <c r="W5730" s="11">
        <v>15448.278216</v>
      </c>
      <c r="X5730" s="9">
        <v>45093.0</v>
      </c>
      <c r="Y5730" s="5">
        <v>14139.102096</v>
      </c>
      <c r="Z5730" s="5">
        <v>9818.8209</v>
      </c>
      <c r="AA5730" s="9">
        <v>45099.0</v>
      </c>
      <c r="AB5730" s="1" t="s">
        <v>7760</v>
      </c>
      <c r="AC5730" s="1" t="s">
        <v>55</v>
      </c>
      <c r="AD5730" s="12" t="s">
        <v>46</v>
      </c>
      <c r="AE5730" s="12" t="s">
        <v>47</v>
      </c>
      <c r="AF5730" s="12" t="s">
        <v>47</v>
      </c>
      <c r="AG5730" s="12" t="s">
        <v>47</v>
      </c>
      <c r="AH5730" s="12" t="s">
        <v>47</v>
      </c>
      <c r="AI5730" s="12" t="s">
        <v>47</v>
      </c>
    </row>
    <row r="5731">
      <c r="A5731" s="1" t="s">
        <v>7757</v>
      </c>
      <c r="B5731" s="7"/>
      <c r="C5731" s="1" t="s">
        <v>36</v>
      </c>
      <c r="D5731" s="1" t="s">
        <v>81</v>
      </c>
      <c r="E5731" s="1" t="s">
        <v>113</v>
      </c>
      <c r="F5731" s="1" t="s">
        <v>3839</v>
      </c>
      <c r="G5731" s="1" t="s">
        <v>616</v>
      </c>
      <c r="H5731" s="1" t="s">
        <v>617</v>
      </c>
      <c r="I5731" s="1" t="s">
        <v>42</v>
      </c>
      <c r="J5731" s="1"/>
      <c r="K5731" s="1" t="s">
        <v>7758</v>
      </c>
      <c r="L5731" s="1" t="s">
        <v>53</v>
      </c>
      <c r="M5731" s="9">
        <v>44652.0</v>
      </c>
      <c r="N5731" s="9">
        <v>45093.0</v>
      </c>
      <c r="O5731" s="1"/>
      <c r="P5731" s="1">
        <v>8.33</v>
      </c>
      <c r="Q5731" s="1">
        <v>200000.0</v>
      </c>
      <c r="R5731" s="1">
        <v>222000.0</v>
      </c>
      <c r="S5731" s="9">
        <v>45076.0</v>
      </c>
      <c r="T5731" s="9">
        <v>45093.0</v>
      </c>
      <c r="U5731" s="1" t="s">
        <v>7761</v>
      </c>
      <c r="V5731" s="5">
        <v>18492.6</v>
      </c>
      <c r="W5731" s="11">
        <v>21821.267999999996</v>
      </c>
      <c r="X5731" s="9">
        <v>45093.0</v>
      </c>
      <c r="Y5731" s="5">
        <v>19972.007999999998</v>
      </c>
      <c r="Z5731" s="5">
        <v>13869.449999999999</v>
      </c>
      <c r="AA5731" s="9">
        <v>45127.0</v>
      </c>
      <c r="AB5731" s="1" t="s">
        <v>7762</v>
      </c>
      <c r="AC5731" s="1" t="s">
        <v>55</v>
      </c>
      <c r="AD5731" s="12" t="s">
        <v>46</v>
      </c>
      <c r="AE5731" s="12" t="s">
        <v>47</v>
      </c>
      <c r="AF5731" s="12" t="s">
        <v>47</v>
      </c>
      <c r="AG5731" s="12" t="s">
        <v>47</v>
      </c>
      <c r="AH5731" s="12" t="s">
        <v>47</v>
      </c>
      <c r="AI5731" s="12" t="s">
        <v>47</v>
      </c>
    </row>
    <row r="5732">
      <c r="A5732" s="1" t="s">
        <v>7757</v>
      </c>
      <c r="B5732" s="7"/>
      <c r="C5732" s="1" t="s">
        <v>36</v>
      </c>
      <c r="D5732" s="1" t="s">
        <v>81</v>
      </c>
      <c r="E5732" s="1" t="s">
        <v>113</v>
      </c>
      <c r="F5732" s="1" t="s">
        <v>3839</v>
      </c>
      <c r="G5732" s="1" t="s">
        <v>616</v>
      </c>
      <c r="H5732" s="1" t="s">
        <v>617</v>
      </c>
      <c r="I5732" s="1" t="s">
        <v>42</v>
      </c>
      <c r="J5732" s="1"/>
      <c r="K5732" s="1" t="s">
        <v>7758</v>
      </c>
      <c r="L5732" s="1" t="s">
        <v>53</v>
      </c>
      <c r="M5732" s="9">
        <v>44652.0</v>
      </c>
      <c r="N5732" s="9">
        <v>45084.0</v>
      </c>
      <c r="O5732" s="1"/>
      <c r="P5732" s="1">
        <v>8.33</v>
      </c>
      <c r="Q5732" s="1">
        <v>100000.0</v>
      </c>
      <c r="R5732" s="1">
        <v>300000.0</v>
      </c>
      <c r="S5732" s="10">
        <v>45174.0</v>
      </c>
      <c r="V5732" s="5">
        <v>24990.0</v>
      </c>
      <c r="W5732" s="11">
        <v>29488.199999999997</v>
      </c>
      <c r="Z5732" s="5">
        <v>18742.5</v>
      </c>
      <c r="AC5732" s="1" t="s">
        <v>45</v>
      </c>
      <c r="AD5732" s="12" t="s">
        <v>46</v>
      </c>
      <c r="AE5732" s="12" t="s">
        <v>47</v>
      </c>
      <c r="AF5732" s="12" t="s">
        <v>47</v>
      </c>
    </row>
    <row r="5733">
      <c r="A5733" s="1" t="s">
        <v>7757</v>
      </c>
      <c r="B5733" s="7"/>
      <c r="C5733" s="1" t="s">
        <v>36</v>
      </c>
      <c r="D5733" s="1" t="s">
        <v>81</v>
      </c>
      <c r="E5733" s="1" t="s">
        <v>113</v>
      </c>
      <c r="F5733" s="1" t="s">
        <v>3839</v>
      </c>
      <c r="G5733" s="1" t="s">
        <v>616</v>
      </c>
      <c r="H5733" s="1" t="s">
        <v>617</v>
      </c>
      <c r="I5733" s="1" t="s">
        <v>42</v>
      </c>
      <c r="J5733" s="1"/>
      <c r="K5733" s="1" t="s">
        <v>7758</v>
      </c>
      <c r="L5733" s="1" t="s">
        <v>53</v>
      </c>
      <c r="M5733" s="9">
        <v>44652.0</v>
      </c>
      <c r="N5733" s="9">
        <v>45079.0</v>
      </c>
      <c r="O5733" s="1"/>
      <c r="P5733" s="1">
        <v>8.33</v>
      </c>
      <c r="Q5733" s="1">
        <v>200000.0</v>
      </c>
      <c r="R5733" s="1">
        <v>300000.0</v>
      </c>
      <c r="S5733" s="10">
        <v>45169.0</v>
      </c>
      <c r="V5733" s="5">
        <v>24990.0</v>
      </c>
      <c r="W5733" s="11">
        <v>29488.199999999997</v>
      </c>
      <c r="Z5733" s="5">
        <v>18742.5</v>
      </c>
      <c r="AC5733" s="1" t="s">
        <v>45</v>
      </c>
      <c r="AD5733" s="12" t="s">
        <v>46</v>
      </c>
      <c r="AE5733" s="12" t="s">
        <v>47</v>
      </c>
      <c r="AF5733" s="12" t="s">
        <v>47</v>
      </c>
    </row>
    <row r="5734">
      <c r="A5734" s="1" t="s">
        <v>7757</v>
      </c>
      <c r="B5734" s="7"/>
      <c r="C5734" s="1" t="s">
        <v>36</v>
      </c>
      <c r="D5734" s="1" t="s">
        <v>81</v>
      </c>
      <c r="E5734" s="1" t="s">
        <v>113</v>
      </c>
      <c r="F5734" s="1" t="s">
        <v>3839</v>
      </c>
      <c r="G5734" s="1" t="s">
        <v>616</v>
      </c>
      <c r="H5734" s="1" t="s">
        <v>617</v>
      </c>
      <c r="I5734" s="1" t="s">
        <v>42</v>
      </c>
      <c r="J5734" s="1"/>
      <c r="K5734" s="1" t="s">
        <v>7758</v>
      </c>
      <c r="L5734" s="1" t="s">
        <v>53</v>
      </c>
      <c r="M5734" s="9">
        <v>44652.0</v>
      </c>
      <c r="N5734" s="9">
        <v>45079.0</v>
      </c>
      <c r="O5734" s="1"/>
      <c r="P5734" s="1">
        <v>8.33</v>
      </c>
      <c r="Q5734" s="1">
        <v>100000.0</v>
      </c>
      <c r="R5734" s="1">
        <v>300000.0</v>
      </c>
      <c r="S5734" s="10">
        <v>45169.0</v>
      </c>
      <c r="V5734" s="5">
        <v>24990.0</v>
      </c>
      <c r="W5734" s="11">
        <v>29488.199999999997</v>
      </c>
      <c r="X5734" s="1"/>
      <c r="Y5734" s="1"/>
      <c r="Z5734" s="5">
        <v>18742.5</v>
      </c>
      <c r="AA5734" s="1"/>
      <c r="AB5734" s="1"/>
      <c r="AC5734" s="1" t="s">
        <v>45</v>
      </c>
      <c r="AD5734" s="12" t="s">
        <v>46</v>
      </c>
      <c r="AE5734" s="12" t="s">
        <v>47</v>
      </c>
      <c r="AF5734" s="12" t="s">
        <v>47</v>
      </c>
    </row>
    <row r="5735">
      <c r="A5735" s="1" t="s">
        <v>7763</v>
      </c>
      <c r="B5735" s="7"/>
      <c r="C5735" s="1" t="s">
        <v>1613</v>
      </c>
      <c r="D5735" s="1" t="s">
        <v>76</v>
      </c>
      <c r="E5735" s="1" t="s">
        <v>77</v>
      </c>
      <c r="F5735" s="1" t="s">
        <v>554</v>
      </c>
      <c r="G5735" s="1" t="s">
        <v>660</v>
      </c>
      <c r="H5735" s="1" t="s">
        <v>7764</v>
      </c>
      <c r="I5735" s="1" t="s">
        <v>265</v>
      </c>
      <c r="J5735" s="1"/>
      <c r="K5735" s="1" t="s">
        <v>7765</v>
      </c>
      <c r="L5735" s="1" t="s">
        <v>99</v>
      </c>
      <c r="M5735" s="9">
        <v>44768.0</v>
      </c>
      <c r="N5735" s="9">
        <v>44750.0</v>
      </c>
      <c r="O5735" s="1"/>
      <c r="P5735" s="1">
        <v>8.33</v>
      </c>
      <c r="Q5735" s="1">
        <v>500000.0</v>
      </c>
      <c r="R5735" s="1">
        <v>289104.0</v>
      </c>
      <c r="S5735" s="9">
        <v>44781.0</v>
      </c>
      <c r="T5735" s="9">
        <v>44781.0</v>
      </c>
      <c r="U5735" s="1" t="s">
        <v>7766</v>
      </c>
      <c r="V5735" s="5">
        <v>24082.3632</v>
      </c>
      <c r="W5735" s="11">
        <v>28417.188575999997</v>
      </c>
      <c r="X5735" s="9"/>
      <c r="Y5735" s="5"/>
      <c r="Z5735" s="5">
        <v>18061.7724</v>
      </c>
      <c r="AA5735" s="9"/>
      <c r="AC5735" s="1" t="s">
        <v>162</v>
      </c>
      <c r="AD5735" s="12" t="s">
        <v>46</v>
      </c>
      <c r="AE5735" s="12" t="s">
        <v>46</v>
      </c>
      <c r="AF5735" s="12" t="s">
        <v>46</v>
      </c>
      <c r="AG5735" s="12" t="s">
        <v>46</v>
      </c>
    </row>
    <row r="5736">
      <c r="A5736" s="1" t="s">
        <v>7763</v>
      </c>
      <c r="B5736" s="7"/>
      <c r="C5736" s="1" t="s">
        <v>1613</v>
      </c>
      <c r="D5736" s="1" t="s">
        <v>76</v>
      </c>
      <c r="E5736" s="1" t="s">
        <v>77</v>
      </c>
      <c r="F5736" s="1" t="s">
        <v>554</v>
      </c>
      <c r="G5736" s="1" t="s">
        <v>660</v>
      </c>
      <c r="H5736" s="1" t="s">
        <v>7764</v>
      </c>
      <c r="I5736" s="1" t="s">
        <v>265</v>
      </c>
      <c r="J5736" s="1"/>
      <c r="K5736" s="1" t="s">
        <v>7765</v>
      </c>
      <c r="L5736" s="1" t="s">
        <v>99</v>
      </c>
      <c r="M5736" s="9">
        <v>44768.0</v>
      </c>
      <c r="N5736" s="9">
        <v>44805.0</v>
      </c>
      <c r="O5736" s="1"/>
      <c r="P5736" s="1">
        <v>8.33</v>
      </c>
      <c r="Q5736" s="1">
        <v>400000.0</v>
      </c>
      <c r="R5736" s="1">
        <v>441512.0</v>
      </c>
      <c r="S5736" s="9">
        <v>44805.0</v>
      </c>
      <c r="T5736" s="9">
        <v>44805.0</v>
      </c>
      <c r="U5736" s="1" t="s">
        <v>7767</v>
      </c>
      <c r="V5736" s="5">
        <v>36777.9496</v>
      </c>
      <c r="W5736" s="11">
        <v>43397.980528</v>
      </c>
      <c r="X5736" s="9">
        <v>44835.0</v>
      </c>
      <c r="Y5736" s="5">
        <v>39720.185568</v>
      </c>
      <c r="Z5736" s="5">
        <v>27583.4622</v>
      </c>
      <c r="AA5736" s="9">
        <v>44839.0</v>
      </c>
      <c r="AB5736" s="1" t="s">
        <v>7767</v>
      </c>
      <c r="AC5736" s="1" t="s">
        <v>55</v>
      </c>
      <c r="AD5736" s="12" t="s">
        <v>46</v>
      </c>
      <c r="AE5736" s="12" t="s">
        <v>46</v>
      </c>
      <c r="AF5736" s="12" t="s">
        <v>46</v>
      </c>
      <c r="AG5736" s="12" t="s">
        <v>46</v>
      </c>
      <c r="AH5736" s="12" t="s">
        <v>46</v>
      </c>
      <c r="AI5736" s="12" t="s">
        <v>46</v>
      </c>
    </row>
    <row r="5737">
      <c r="A5737" s="1" t="s">
        <v>7763</v>
      </c>
      <c r="B5737" s="7"/>
      <c r="C5737" s="1" t="s">
        <v>1613</v>
      </c>
      <c r="D5737" s="1" t="s">
        <v>76</v>
      </c>
      <c r="E5737" s="1" t="s">
        <v>77</v>
      </c>
      <c r="F5737" s="1" t="s">
        <v>554</v>
      </c>
      <c r="G5737" s="1" t="s">
        <v>660</v>
      </c>
      <c r="H5737" s="1" t="s">
        <v>7764</v>
      </c>
      <c r="I5737" s="1" t="s">
        <v>265</v>
      </c>
      <c r="J5737" s="1"/>
      <c r="K5737" s="1" t="s">
        <v>7765</v>
      </c>
      <c r="L5737" s="1" t="s">
        <v>99</v>
      </c>
      <c r="M5737" s="9">
        <v>44768.0</v>
      </c>
      <c r="N5737" s="9">
        <v>44824.0</v>
      </c>
      <c r="O5737" s="1"/>
      <c r="P5737" s="1">
        <v>8.33</v>
      </c>
      <c r="Q5737" s="1">
        <v>250000.0</v>
      </c>
      <c r="R5737" s="1">
        <v>282120.0</v>
      </c>
      <c r="S5737" s="9">
        <v>44781.0</v>
      </c>
      <c r="T5737" s="9">
        <v>44824.0</v>
      </c>
      <c r="U5737" s="1" t="s">
        <v>7768</v>
      </c>
      <c r="V5737" s="5">
        <v>23500.596</v>
      </c>
      <c r="W5737" s="11">
        <v>27730.70328</v>
      </c>
      <c r="X5737" s="9">
        <v>44811.0</v>
      </c>
      <c r="Y5737" s="5">
        <v>25380.64368</v>
      </c>
      <c r="Z5737" s="5">
        <v>17625.447</v>
      </c>
      <c r="AA5737" s="9">
        <v>44815.0</v>
      </c>
      <c r="AB5737" s="1" t="s">
        <v>7768</v>
      </c>
      <c r="AC5737" s="1" t="s">
        <v>55</v>
      </c>
      <c r="AD5737" s="12" t="s">
        <v>46</v>
      </c>
      <c r="AE5737" s="12" t="s">
        <v>46</v>
      </c>
      <c r="AF5737" s="12" t="s">
        <v>46</v>
      </c>
      <c r="AG5737" s="12" t="s">
        <v>46</v>
      </c>
      <c r="AH5737" s="12" t="s">
        <v>46</v>
      </c>
      <c r="AI5737" s="12" t="s">
        <v>46</v>
      </c>
    </row>
    <row r="5738">
      <c r="A5738" s="1" t="s">
        <v>7769</v>
      </c>
      <c r="B5738" s="7"/>
      <c r="C5738" s="1" t="s">
        <v>132</v>
      </c>
      <c r="D5738" s="1" t="s">
        <v>96</v>
      </c>
      <c r="E5738" s="1" t="s">
        <v>38</v>
      </c>
      <c r="F5738" s="1" t="s">
        <v>4241</v>
      </c>
      <c r="G5738" s="1" t="s">
        <v>152</v>
      </c>
      <c r="H5738" s="1" t="s">
        <v>153</v>
      </c>
      <c r="I5738" s="1" t="s">
        <v>302</v>
      </c>
      <c r="J5738" s="1"/>
      <c r="K5738" s="1" t="s">
        <v>7770</v>
      </c>
      <c r="L5738" s="1" t="s">
        <v>99</v>
      </c>
      <c r="M5738" s="9">
        <v>44652.0</v>
      </c>
      <c r="N5738" s="9">
        <v>44652.0</v>
      </c>
      <c r="O5738" s="1"/>
      <c r="P5738" s="1">
        <v>8.33</v>
      </c>
      <c r="Q5738" s="1">
        <v>300000.0</v>
      </c>
      <c r="R5738" s="1">
        <v>300000.0</v>
      </c>
      <c r="S5738" s="10">
        <v>44742.0</v>
      </c>
      <c r="V5738" s="5">
        <v>24990.0</v>
      </c>
      <c r="W5738" s="11">
        <v>29488.199999999997</v>
      </c>
      <c r="Z5738" s="5">
        <v>18742.5</v>
      </c>
      <c r="AB5738" s="1"/>
      <c r="AC5738" s="1" t="s">
        <v>45</v>
      </c>
      <c r="AD5738" s="12" t="s">
        <v>46</v>
      </c>
      <c r="AE5738" s="12" t="s">
        <v>46</v>
      </c>
      <c r="AF5738" s="12" t="s">
        <v>46</v>
      </c>
    </row>
    <row r="5739">
      <c r="A5739" s="1" t="s">
        <v>7771</v>
      </c>
      <c r="B5739" s="7"/>
      <c r="C5739" s="1" t="s">
        <v>36</v>
      </c>
      <c r="D5739" s="1" t="s">
        <v>76</v>
      </c>
      <c r="E5739" s="1" t="s">
        <v>77</v>
      </c>
      <c r="F5739" s="1" t="s">
        <v>2400</v>
      </c>
      <c r="G5739" s="1" t="s">
        <v>1002</v>
      </c>
      <c r="H5739" s="1" t="s">
        <v>1003</v>
      </c>
      <c r="I5739" s="1" t="s">
        <v>247</v>
      </c>
      <c r="J5739" s="1"/>
      <c r="K5739" s="1" t="s">
        <v>7772</v>
      </c>
      <c r="L5739" s="1" t="s">
        <v>143</v>
      </c>
      <c r="M5739" s="9">
        <v>45152.0</v>
      </c>
      <c r="N5739" s="9">
        <v>45152.0</v>
      </c>
      <c r="O5739" s="1"/>
      <c r="P5739" s="1">
        <v>8.33</v>
      </c>
      <c r="Q5739" s="1">
        <v>300000.0</v>
      </c>
      <c r="R5739" s="1">
        <v>300000.0</v>
      </c>
      <c r="S5739" s="10">
        <v>45242.0</v>
      </c>
      <c r="V5739" s="5">
        <v>24990.0</v>
      </c>
      <c r="W5739" s="11">
        <v>29488.199999999997</v>
      </c>
      <c r="Z5739" s="5">
        <v>18742.5</v>
      </c>
      <c r="AB5739" s="1"/>
      <c r="AC5739" s="1" t="s">
        <v>45</v>
      </c>
      <c r="AD5739" s="12" t="s">
        <v>47</v>
      </c>
      <c r="AE5739" s="12" t="s">
        <v>47</v>
      </c>
      <c r="AF5739" s="12" t="s">
        <v>47</v>
      </c>
    </row>
    <row r="5740">
      <c r="A5740" s="1" t="s">
        <v>7773</v>
      </c>
      <c r="B5740" s="7"/>
      <c r="C5740" s="1" t="s">
        <v>36</v>
      </c>
      <c r="D5740" s="1" t="s">
        <v>37</v>
      </c>
      <c r="E5740" s="1" t="s">
        <v>38</v>
      </c>
      <c r="F5740" s="1" t="s">
        <v>575</v>
      </c>
      <c r="G5740" s="1" t="s">
        <v>152</v>
      </c>
      <c r="H5740" s="1" t="s">
        <v>153</v>
      </c>
      <c r="I5740" s="1" t="s">
        <v>247</v>
      </c>
      <c r="J5740" s="1"/>
      <c r="K5740" s="1" t="s">
        <v>7774</v>
      </c>
      <c r="L5740" s="1" t="s">
        <v>99</v>
      </c>
      <c r="M5740" s="14">
        <v>44882.0</v>
      </c>
      <c r="N5740" s="14">
        <v>44882.0</v>
      </c>
      <c r="O5740" s="1"/>
      <c r="P5740" s="1">
        <v>8.33</v>
      </c>
      <c r="Q5740" s="1">
        <v>700000.0</v>
      </c>
      <c r="R5740" s="1">
        <v>300000.0</v>
      </c>
      <c r="S5740" s="15">
        <v>44912.0</v>
      </c>
      <c r="V5740" s="5">
        <v>24990.0</v>
      </c>
      <c r="W5740" s="11">
        <v>29488.199999999997</v>
      </c>
      <c r="Z5740" s="5">
        <v>18742.5</v>
      </c>
      <c r="AB5740" s="1"/>
      <c r="AC5740" s="1" t="s">
        <v>45</v>
      </c>
      <c r="AD5740" s="12" t="s">
        <v>46</v>
      </c>
      <c r="AE5740" s="12" t="s">
        <v>46</v>
      </c>
      <c r="AF5740" s="12" t="s">
        <v>46</v>
      </c>
    </row>
    <row r="5741">
      <c r="A5741" s="1" t="s">
        <v>7773</v>
      </c>
      <c r="B5741" s="7"/>
      <c r="C5741" s="1" t="s">
        <v>36</v>
      </c>
      <c r="D5741" s="1" t="s">
        <v>37</v>
      </c>
      <c r="E5741" s="1" t="s">
        <v>38</v>
      </c>
      <c r="F5741" s="1" t="s">
        <v>575</v>
      </c>
      <c r="G5741" s="1" t="s">
        <v>152</v>
      </c>
      <c r="H5741" s="1" t="s">
        <v>153</v>
      </c>
      <c r="I5741" s="1" t="s">
        <v>247</v>
      </c>
      <c r="J5741" s="1"/>
      <c r="K5741" s="1" t="s">
        <v>7774</v>
      </c>
      <c r="L5741" s="1" t="s">
        <v>99</v>
      </c>
      <c r="M5741" s="14">
        <v>44882.0</v>
      </c>
      <c r="N5741" s="14">
        <v>44882.0</v>
      </c>
      <c r="O5741" s="1"/>
      <c r="P5741" s="1">
        <v>8.33</v>
      </c>
      <c r="Q5741" s="1">
        <v>1000000.0</v>
      </c>
      <c r="R5741" s="1">
        <v>300000.0</v>
      </c>
      <c r="S5741" s="15">
        <v>44912.0</v>
      </c>
      <c r="V5741" s="5">
        <v>24990.0</v>
      </c>
      <c r="W5741" s="11">
        <v>29488.199999999997</v>
      </c>
      <c r="Z5741" s="5">
        <v>18742.5</v>
      </c>
      <c r="AB5741" s="1"/>
      <c r="AC5741" s="1" t="s">
        <v>45</v>
      </c>
      <c r="AD5741" s="12" t="s">
        <v>46</v>
      </c>
      <c r="AE5741" s="12" t="s">
        <v>46</v>
      </c>
      <c r="AF5741" s="12" t="s">
        <v>46</v>
      </c>
    </row>
    <row r="5742">
      <c r="A5742" s="1" t="s">
        <v>7775</v>
      </c>
      <c r="B5742" s="7"/>
      <c r="C5742" s="1" t="s">
        <v>315</v>
      </c>
      <c r="D5742" s="1" t="s">
        <v>37</v>
      </c>
      <c r="E5742" s="1" t="s">
        <v>38</v>
      </c>
      <c r="F5742" s="1" t="s">
        <v>422</v>
      </c>
      <c r="G5742" s="1" t="s">
        <v>339</v>
      </c>
      <c r="H5742" s="1" t="s">
        <v>339</v>
      </c>
      <c r="I5742" s="1" t="s">
        <v>290</v>
      </c>
      <c r="J5742" s="1"/>
      <c r="K5742" s="1" t="s">
        <v>7776</v>
      </c>
      <c r="L5742" s="1" t="s">
        <v>99</v>
      </c>
      <c r="M5742" s="9">
        <v>44970.0</v>
      </c>
      <c r="N5742" s="14">
        <v>45226.0</v>
      </c>
      <c r="O5742" s="1"/>
      <c r="P5742" s="1">
        <v>8.33</v>
      </c>
      <c r="Q5742" s="1">
        <v>300000.0</v>
      </c>
      <c r="R5742" s="1">
        <v>324000.0</v>
      </c>
      <c r="S5742" s="14">
        <v>45215.0</v>
      </c>
      <c r="T5742" s="14">
        <v>45226.0</v>
      </c>
      <c r="U5742" s="1" t="s">
        <v>7777</v>
      </c>
      <c r="V5742" s="5">
        <v>26989.2</v>
      </c>
      <c r="W5742" s="11">
        <v>31847.255999999998</v>
      </c>
      <c r="X5742" s="14">
        <v>45260.0</v>
      </c>
      <c r="Y5742" s="5">
        <v>29148.335999999996</v>
      </c>
      <c r="Z5742" s="5">
        <v>20241.9</v>
      </c>
      <c r="AA5742" s="9">
        <v>45264.0</v>
      </c>
      <c r="AB5742" s="1" t="s">
        <v>7777</v>
      </c>
      <c r="AC5742" s="1" t="s">
        <v>55</v>
      </c>
      <c r="AD5742" s="12" t="s">
        <v>46</v>
      </c>
      <c r="AE5742" s="12" t="s">
        <v>47</v>
      </c>
      <c r="AF5742" s="12" t="s">
        <v>47</v>
      </c>
      <c r="AG5742" s="12" t="s">
        <v>47</v>
      </c>
      <c r="AH5742" s="12" t="s">
        <v>47</v>
      </c>
      <c r="AI5742" s="12" t="s">
        <v>47</v>
      </c>
    </row>
    <row r="5743">
      <c r="A5743" s="1" t="s">
        <v>7775</v>
      </c>
      <c r="B5743" s="7"/>
      <c r="C5743" s="1" t="s">
        <v>315</v>
      </c>
      <c r="D5743" s="1" t="s">
        <v>37</v>
      </c>
      <c r="E5743" s="1" t="s">
        <v>38</v>
      </c>
      <c r="F5743" s="1" t="s">
        <v>422</v>
      </c>
      <c r="G5743" s="1" t="s">
        <v>339</v>
      </c>
      <c r="H5743" s="1" t="s">
        <v>339</v>
      </c>
      <c r="I5743" s="1" t="s">
        <v>290</v>
      </c>
      <c r="J5743" s="1"/>
      <c r="K5743" s="1" t="s">
        <v>7776</v>
      </c>
      <c r="L5743" s="1" t="s">
        <v>99</v>
      </c>
      <c r="M5743" s="9">
        <v>44970.0</v>
      </c>
      <c r="N5743" s="14">
        <v>45216.0</v>
      </c>
      <c r="O5743" s="1"/>
      <c r="P5743" s="1">
        <v>8.33</v>
      </c>
      <c r="Q5743" s="1">
        <v>500000.0</v>
      </c>
      <c r="R5743" s="1">
        <v>300000.0</v>
      </c>
      <c r="S5743" s="15">
        <v>45306.0</v>
      </c>
      <c r="V5743" s="5">
        <v>24990.0</v>
      </c>
      <c r="W5743" s="11">
        <v>29488.199999999997</v>
      </c>
      <c r="Z5743" s="5">
        <v>18742.5</v>
      </c>
      <c r="AB5743" s="1"/>
      <c r="AC5743" s="1" t="s">
        <v>45</v>
      </c>
      <c r="AD5743" s="12" t="s">
        <v>46</v>
      </c>
      <c r="AE5743" s="12" t="s">
        <v>47</v>
      </c>
      <c r="AF5743" s="12" t="s">
        <v>47</v>
      </c>
    </row>
    <row r="5744">
      <c r="A5744" s="1" t="s">
        <v>7775</v>
      </c>
      <c r="B5744" s="7"/>
      <c r="C5744" s="1" t="s">
        <v>315</v>
      </c>
      <c r="D5744" s="1" t="s">
        <v>37</v>
      </c>
      <c r="E5744" s="1" t="s">
        <v>38</v>
      </c>
      <c r="F5744" s="1" t="s">
        <v>422</v>
      </c>
      <c r="G5744" s="1" t="s">
        <v>339</v>
      </c>
      <c r="H5744" s="1" t="s">
        <v>339</v>
      </c>
      <c r="I5744" s="1" t="s">
        <v>290</v>
      </c>
      <c r="J5744" s="1"/>
      <c r="K5744" s="1" t="s">
        <v>7776</v>
      </c>
      <c r="L5744" s="1" t="s">
        <v>99</v>
      </c>
      <c r="M5744" s="9">
        <v>44970.0</v>
      </c>
      <c r="N5744" s="14">
        <v>45217.0</v>
      </c>
      <c r="O5744" s="1"/>
      <c r="P5744" s="1">
        <v>8.33</v>
      </c>
      <c r="Q5744" s="1">
        <v>300000.0</v>
      </c>
      <c r="R5744" s="1">
        <v>300000.0</v>
      </c>
      <c r="S5744" s="15">
        <v>45307.0</v>
      </c>
      <c r="V5744" s="5">
        <v>24990.0</v>
      </c>
      <c r="W5744" s="11">
        <v>29488.199999999997</v>
      </c>
      <c r="Z5744" s="5">
        <v>18742.5</v>
      </c>
      <c r="AB5744" s="1"/>
      <c r="AC5744" s="1" t="s">
        <v>45</v>
      </c>
      <c r="AD5744" s="12" t="s">
        <v>46</v>
      </c>
      <c r="AE5744" s="12" t="s">
        <v>47</v>
      </c>
      <c r="AF5744" s="12" t="s">
        <v>47</v>
      </c>
    </row>
    <row r="5745">
      <c r="A5745" s="1" t="s">
        <v>7778</v>
      </c>
      <c r="B5745" s="7"/>
      <c r="C5745" s="1" t="s">
        <v>36</v>
      </c>
      <c r="D5745" s="1" t="s">
        <v>96</v>
      </c>
      <c r="E5745" s="1" t="s">
        <v>212</v>
      </c>
      <c r="F5745" s="1" t="s">
        <v>915</v>
      </c>
      <c r="G5745" s="1" t="s">
        <v>152</v>
      </c>
      <c r="H5745" s="1" t="s">
        <v>153</v>
      </c>
      <c r="I5745" s="1" t="s">
        <v>247</v>
      </c>
      <c r="J5745" s="1"/>
      <c r="K5745" s="1" t="s">
        <v>7779</v>
      </c>
      <c r="L5745" s="1" t="s">
        <v>53</v>
      </c>
      <c r="M5745" s="14">
        <v>44924.0</v>
      </c>
      <c r="N5745" s="9">
        <v>45009.0</v>
      </c>
      <c r="O5745" s="1"/>
      <c r="P5745" s="1">
        <v>8.33</v>
      </c>
      <c r="Q5745" s="1">
        <v>300000.0</v>
      </c>
      <c r="R5745" s="1">
        <v>900000.0</v>
      </c>
      <c r="S5745" s="9">
        <v>45040.0</v>
      </c>
      <c r="T5745" s="9">
        <v>45045.0</v>
      </c>
      <c r="U5745" s="1" t="s">
        <v>7780</v>
      </c>
      <c r="V5745" s="5">
        <v>74970.0</v>
      </c>
      <c r="W5745" s="11">
        <v>88464.59999999999</v>
      </c>
      <c r="X5745" s="9">
        <v>45194.0</v>
      </c>
      <c r="Y5745" s="5">
        <v>80967.59999999999</v>
      </c>
      <c r="Z5745" s="5">
        <v>56227.5</v>
      </c>
      <c r="AA5745" s="14">
        <v>45281.0</v>
      </c>
      <c r="AB5745" s="1" t="s">
        <v>7781</v>
      </c>
      <c r="AC5745" s="1" t="s">
        <v>55</v>
      </c>
      <c r="AD5745" s="12" t="s">
        <v>46</v>
      </c>
      <c r="AE5745" s="12" t="s">
        <v>46</v>
      </c>
      <c r="AF5745" s="12" t="s">
        <v>47</v>
      </c>
      <c r="AG5745" s="12" t="s">
        <v>47</v>
      </c>
      <c r="AH5745" s="12" t="s">
        <v>47</v>
      </c>
      <c r="AI5745" s="12" t="s">
        <v>47</v>
      </c>
    </row>
    <row r="5746">
      <c r="A5746" s="1" t="s">
        <v>7778</v>
      </c>
      <c r="B5746" s="7"/>
      <c r="C5746" s="1" t="s">
        <v>36</v>
      </c>
      <c r="D5746" s="1" t="s">
        <v>96</v>
      </c>
      <c r="E5746" s="1" t="s">
        <v>212</v>
      </c>
      <c r="F5746" s="1" t="s">
        <v>915</v>
      </c>
      <c r="G5746" s="1" t="s">
        <v>152</v>
      </c>
      <c r="H5746" s="1" t="s">
        <v>153</v>
      </c>
      <c r="I5746" s="1" t="s">
        <v>247</v>
      </c>
      <c r="J5746" s="1"/>
      <c r="K5746" s="1" t="s">
        <v>7779</v>
      </c>
      <c r="L5746" s="1" t="s">
        <v>53</v>
      </c>
      <c r="M5746" s="14">
        <v>44924.0</v>
      </c>
      <c r="N5746" s="9">
        <v>44931.0</v>
      </c>
      <c r="O5746" s="1"/>
      <c r="P5746" s="1">
        <v>8.33</v>
      </c>
      <c r="Q5746" s="1">
        <v>900000.0</v>
      </c>
      <c r="R5746" s="1">
        <v>300000.0</v>
      </c>
      <c r="S5746" s="10">
        <v>45021.0</v>
      </c>
      <c r="V5746" s="5">
        <v>24990.0</v>
      </c>
      <c r="W5746" s="11">
        <v>29488.199999999997</v>
      </c>
      <c r="Z5746" s="5">
        <v>18742.5</v>
      </c>
      <c r="AC5746" s="1" t="s">
        <v>45</v>
      </c>
      <c r="AD5746" s="12" t="s">
        <v>46</v>
      </c>
      <c r="AE5746" s="12" t="s">
        <v>46</v>
      </c>
      <c r="AF5746" s="12" t="s">
        <v>47</v>
      </c>
    </row>
    <row r="5747">
      <c r="A5747" s="1" t="s">
        <v>7782</v>
      </c>
      <c r="B5747" s="7"/>
      <c r="C5747" s="1" t="s">
        <v>36</v>
      </c>
      <c r="D5747" s="1" t="s">
        <v>50</v>
      </c>
      <c r="E5747" s="1" t="s">
        <v>38</v>
      </c>
      <c r="F5747" s="1" t="s">
        <v>511</v>
      </c>
      <c r="G5747" s="1" t="s">
        <v>354</v>
      </c>
      <c r="H5747" s="1" t="s">
        <v>355</v>
      </c>
      <c r="I5747" s="1" t="s">
        <v>301</v>
      </c>
      <c r="J5747" s="1"/>
      <c r="K5747" s="1" t="s">
        <v>7783</v>
      </c>
      <c r="L5747" s="1" t="s">
        <v>99</v>
      </c>
      <c r="M5747" s="9">
        <v>44827.0</v>
      </c>
      <c r="N5747" s="9">
        <v>44827.0</v>
      </c>
      <c r="O5747" s="1"/>
      <c r="P5747" s="1">
        <v>8.33</v>
      </c>
      <c r="Q5747" s="1">
        <v>400000.0</v>
      </c>
      <c r="R5747" s="1">
        <v>444000.0</v>
      </c>
      <c r="S5747" s="9">
        <v>44760.0</v>
      </c>
      <c r="T5747" s="9">
        <v>44827.0</v>
      </c>
      <c r="U5747" s="1" t="s">
        <v>7784</v>
      </c>
      <c r="V5747" s="5">
        <v>36985.2</v>
      </c>
      <c r="W5747" s="11">
        <v>43642.53599999999</v>
      </c>
      <c r="X5747" s="9">
        <v>44790.0</v>
      </c>
      <c r="Y5747" s="5">
        <v>39944.015999999996</v>
      </c>
      <c r="Z5747" s="5">
        <v>27738.899999999998</v>
      </c>
      <c r="AA5747" s="9">
        <v>44794.0</v>
      </c>
      <c r="AB5747" s="1" t="s">
        <v>7784</v>
      </c>
      <c r="AC5747" s="1" t="s">
        <v>55</v>
      </c>
      <c r="AD5747" s="12" t="s">
        <v>46</v>
      </c>
      <c r="AE5747" s="12" t="s">
        <v>46</v>
      </c>
      <c r="AF5747" s="12" t="s">
        <v>46</v>
      </c>
      <c r="AG5747" s="12" t="s">
        <v>46</v>
      </c>
      <c r="AH5747" s="12" t="s">
        <v>46</v>
      </c>
      <c r="AI5747" s="12" t="s">
        <v>46</v>
      </c>
    </row>
    <row r="5748">
      <c r="A5748" s="1" t="s">
        <v>7785</v>
      </c>
      <c r="B5748" s="7"/>
      <c r="C5748" s="1" t="s">
        <v>36</v>
      </c>
      <c r="D5748" s="1" t="s">
        <v>102</v>
      </c>
      <c r="E5748" s="1" t="s">
        <v>168</v>
      </c>
      <c r="F5748" s="1" t="s">
        <v>7786</v>
      </c>
      <c r="G5748" s="1" t="s">
        <v>310</v>
      </c>
      <c r="H5748" s="1" t="s">
        <v>311</v>
      </c>
      <c r="I5748" s="1" t="s">
        <v>42</v>
      </c>
      <c r="J5748" s="1"/>
      <c r="K5748" s="1" t="s">
        <v>7787</v>
      </c>
      <c r="L5748" s="1" t="s">
        <v>44</v>
      </c>
      <c r="M5748" s="9">
        <v>44821.0</v>
      </c>
      <c r="N5748" s="14">
        <v>44880.0</v>
      </c>
      <c r="O5748" s="1"/>
      <c r="P5748" s="1">
        <v>8.33</v>
      </c>
      <c r="Q5748" s="1">
        <v>100000.0</v>
      </c>
      <c r="R5748" s="1">
        <v>550000.0</v>
      </c>
      <c r="S5748" s="14">
        <v>44880.0</v>
      </c>
      <c r="T5748" s="9">
        <v>44937.0</v>
      </c>
      <c r="U5748" s="1" t="s">
        <v>7788</v>
      </c>
      <c r="V5748" s="5">
        <v>45815.0</v>
      </c>
      <c r="W5748" s="11">
        <v>54061.7</v>
      </c>
      <c r="X5748" s="9">
        <v>44958.0</v>
      </c>
      <c r="Y5748" s="5">
        <v>49480.2</v>
      </c>
      <c r="Z5748" s="5">
        <v>34361.25</v>
      </c>
      <c r="AA5748" s="9">
        <v>44962.0</v>
      </c>
      <c r="AB5748" s="1" t="s">
        <v>7788</v>
      </c>
      <c r="AC5748" s="1" t="s">
        <v>55</v>
      </c>
      <c r="AD5748" s="12" t="s">
        <v>46</v>
      </c>
      <c r="AE5748" s="12" t="s">
        <v>46</v>
      </c>
      <c r="AF5748" s="12" t="s">
        <v>46</v>
      </c>
      <c r="AG5748" s="12" t="s">
        <v>46</v>
      </c>
      <c r="AH5748" s="12" t="s">
        <v>46</v>
      </c>
      <c r="AI5748" s="12" t="s">
        <v>46</v>
      </c>
    </row>
    <row r="5749">
      <c r="A5749" s="1" t="s">
        <v>7785</v>
      </c>
      <c r="B5749" s="7"/>
      <c r="C5749" s="1" t="s">
        <v>36</v>
      </c>
      <c r="D5749" s="1" t="s">
        <v>102</v>
      </c>
      <c r="E5749" s="1" t="s">
        <v>168</v>
      </c>
      <c r="F5749" s="1" t="s">
        <v>7786</v>
      </c>
      <c r="G5749" s="1" t="s">
        <v>310</v>
      </c>
      <c r="H5749" s="1" t="s">
        <v>311</v>
      </c>
      <c r="I5749" s="1" t="s">
        <v>42</v>
      </c>
      <c r="J5749" s="1"/>
      <c r="K5749" s="1" t="s">
        <v>7787</v>
      </c>
      <c r="L5749" s="1" t="s">
        <v>44</v>
      </c>
      <c r="M5749" s="9">
        <v>44821.0</v>
      </c>
      <c r="N5749" s="9">
        <v>44949.0</v>
      </c>
      <c r="O5749" s="1"/>
      <c r="P5749" s="1">
        <v>8.33</v>
      </c>
      <c r="Q5749" s="1">
        <v>100000.0</v>
      </c>
      <c r="R5749" s="1">
        <v>700000.0</v>
      </c>
      <c r="S5749" s="9">
        <v>44949.0</v>
      </c>
      <c r="T5749" s="9">
        <v>44951.0</v>
      </c>
      <c r="U5749" s="1" t="s">
        <v>7789</v>
      </c>
      <c r="V5749" s="5">
        <v>58310.0</v>
      </c>
      <c r="W5749" s="11">
        <v>68805.8</v>
      </c>
      <c r="X5749" s="9">
        <v>44980.0</v>
      </c>
      <c r="Y5749" s="5">
        <v>62974.8</v>
      </c>
      <c r="Z5749" s="5">
        <v>43732.5</v>
      </c>
      <c r="AA5749" s="9">
        <v>44984.0</v>
      </c>
      <c r="AB5749" s="1" t="s">
        <v>7789</v>
      </c>
      <c r="AC5749" s="1" t="s">
        <v>55</v>
      </c>
      <c r="AD5749" s="12" t="s">
        <v>46</v>
      </c>
      <c r="AE5749" s="12" t="s">
        <v>46</v>
      </c>
      <c r="AF5749" s="12" t="s">
        <v>46</v>
      </c>
      <c r="AG5749" s="12" t="s">
        <v>46</v>
      </c>
      <c r="AH5749" s="12" t="s">
        <v>46</v>
      </c>
      <c r="AI5749" s="12" t="s">
        <v>46</v>
      </c>
    </row>
    <row r="5750">
      <c r="A5750" s="1" t="s">
        <v>7790</v>
      </c>
      <c r="B5750" s="7"/>
      <c r="C5750" s="1" t="s">
        <v>36</v>
      </c>
      <c r="D5750" s="1" t="s">
        <v>96</v>
      </c>
      <c r="E5750" s="1" t="s">
        <v>38</v>
      </c>
      <c r="F5750" s="1" t="s">
        <v>195</v>
      </c>
      <c r="G5750" s="1" t="s">
        <v>330</v>
      </c>
      <c r="H5750" s="1" t="s">
        <v>331</v>
      </c>
      <c r="I5750" s="1" t="s">
        <v>290</v>
      </c>
      <c r="J5750" s="1"/>
      <c r="K5750" s="1" t="s">
        <v>7791</v>
      </c>
      <c r="L5750" s="1" t="s">
        <v>99</v>
      </c>
      <c r="M5750" s="9">
        <v>45170.0</v>
      </c>
      <c r="N5750" s="9">
        <v>45171.0</v>
      </c>
      <c r="O5750" s="1"/>
      <c r="P5750" s="1">
        <v>8.33</v>
      </c>
      <c r="Q5750" s="1">
        <v>850000.0</v>
      </c>
      <c r="R5750" s="1">
        <v>900000.0</v>
      </c>
      <c r="S5750" s="9">
        <v>45170.0</v>
      </c>
      <c r="T5750" s="9">
        <v>45171.0</v>
      </c>
      <c r="U5750" s="1" t="s">
        <v>7792</v>
      </c>
      <c r="V5750" s="5">
        <v>74970.0</v>
      </c>
      <c r="W5750" s="11">
        <v>88464.59999999999</v>
      </c>
      <c r="X5750" s="14">
        <v>45215.0</v>
      </c>
      <c r="Y5750" s="5">
        <v>80967.59999999999</v>
      </c>
      <c r="Z5750" s="5">
        <v>56227.5</v>
      </c>
      <c r="AA5750" s="14">
        <v>45218.0</v>
      </c>
      <c r="AB5750" s="1" t="s">
        <v>7793</v>
      </c>
      <c r="AC5750" s="1" t="s">
        <v>55</v>
      </c>
      <c r="AD5750" s="12" t="s">
        <v>47</v>
      </c>
      <c r="AE5750" s="12" t="s">
        <v>47</v>
      </c>
      <c r="AF5750" s="12" t="s">
        <v>47</v>
      </c>
      <c r="AG5750" s="12" t="s">
        <v>47</v>
      </c>
      <c r="AH5750" s="12" t="s">
        <v>47</v>
      </c>
      <c r="AI5750" s="12" t="s">
        <v>47</v>
      </c>
    </row>
    <row r="5751">
      <c r="A5751" s="1" t="s">
        <v>7794</v>
      </c>
      <c r="B5751" s="7"/>
      <c r="C5751" s="1" t="s">
        <v>36</v>
      </c>
      <c r="D5751" s="1" t="s">
        <v>96</v>
      </c>
      <c r="E5751" s="1" t="s">
        <v>77</v>
      </c>
      <c r="F5751" s="1" t="s">
        <v>600</v>
      </c>
      <c r="G5751" s="1" t="s">
        <v>196</v>
      </c>
      <c r="H5751" s="1" t="s">
        <v>197</v>
      </c>
      <c r="I5751" s="1" t="s">
        <v>42</v>
      </c>
      <c r="J5751" s="1"/>
      <c r="K5751" s="1" t="s">
        <v>7795</v>
      </c>
      <c r="L5751" s="1" t="s">
        <v>99</v>
      </c>
      <c r="M5751" s="9">
        <v>44742.0</v>
      </c>
      <c r="N5751" s="14">
        <v>44909.0</v>
      </c>
      <c r="O5751" s="1"/>
      <c r="P5751" s="1">
        <v>8.33</v>
      </c>
      <c r="Q5751" s="1">
        <v>400000.0</v>
      </c>
      <c r="R5751" s="1">
        <v>300000.0</v>
      </c>
      <c r="S5751" s="15">
        <v>44999.0</v>
      </c>
      <c r="V5751" s="5">
        <v>24990.0</v>
      </c>
      <c r="W5751" s="11">
        <v>29488.199999999997</v>
      </c>
      <c r="Z5751" s="5">
        <v>18742.5</v>
      </c>
      <c r="AB5751" s="1"/>
      <c r="AC5751" s="1" t="s">
        <v>45</v>
      </c>
      <c r="AD5751" s="12" t="s">
        <v>46</v>
      </c>
      <c r="AE5751" s="12" t="s">
        <v>46</v>
      </c>
      <c r="AF5751" s="12" t="s">
        <v>46</v>
      </c>
    </row>
    <row r="5752">
      <c r="A5752" s="1" t="s">
        <v>7794</v>
      </c>
      <c r="B5752" s="7"/>
      <c r="C5752" s="1" t="s">
        <v>36</v>
      </c>
      <c r="D5752" s="1" t="s">
        <v>96</v>
      </c>
      <c r="E5752" s="1" t="s">
        <v>77</v>
      </c>
      <c r="F5752" s="1" t="s">
        <v>600</v>
      </c>
      <c r="G5752" s="1" t="s">
        <v>196</v>
      </c>
      <c r="H5752" s="1" t="s">
        <v>197</v>
      </c>
      <c r="I5752" s="1" t="s">
        <v>42</v>
      </c>
      <c r="J5752" s="1"/>
      <c r="K5752" s="1" t="s">
        <v>7795</v>
      </c>
      <c r="L5752" s="1" t="s">
        <v>99</v>
      </c>
      <c r="M5752" s="9">
        <v>44742.0</v>
      </c>
      <c r="N5752" s="9">
        <v>44742.0</v>
      </c>
      <c r="O5752" s="9">
        <v>45748.0</v>
      </c>
      <c r="P5752" s="1">
        <v>8.33</v>
      </c>
      <c r="Q5752" s="1">
        <v>300000.0</v>
      </c>
      <c r="R5752" s="1">
        <v>300000.0</v>
      </c>
      <c r="S5752" s="10">
        <v>44832.0</v>
      </c>
      <c r="V5752" s="5">
        <v>24990.0</v>
      </c>
      <c r="W5752" s="11">
        <v>29488.199999999997</v>
      </c>
      <c r="Z5752" s="5">
        <v>18742.5</v>
      </c>
      <c r="AB5752" s="1"/>
      <c r="AC5752" s="1" t="s">
        <v>45</v>
      </c>
      <c r="AD5752" s="12" t="s">
        <v>46</v>
      </c>
      <c r="AE5752" s="12" t="s">
        <v>46</v>
      </c>
      <c r="AF5752" s="12" t="s">
        <v>46</v>
      </c>
    </row>
    <row r="5753">
      <c r="A5753" s="1" t="s">
        <v>7796</v>
      </c>
      <c r="B5753" s="7"/>
      <c r="C5753" s="1" t="s">
        <v>36</v>
      </c>
      <c r="D5753" s="1" t="s">
        <v>96</v>
      </c>
      <c r="E5753" s="1" t="s">
        <v>77</v>
      </c>
      <c r="F5753" s="1" t="s">
        <v>105</v>
      </c>
      <c r="G5753" s="1" t="s">
        <v>221</v>
      </c>
      <c r="H5753" s="1" t="s">
        <v>222</v>
      </c>
      <c r="I5753" s="1" t="s">
        <v>42</v>
      </c>
      <c r="J5753" s="1"/>
      <c r="K5753" s="1" t="s">
        <v>7797</v>
      </c>
      <c r="L5753" s="1" t="s">
        <v>99</v>
      </c>
      <c r="M5753" s="14">
        <v>44921.0</v>
      </c>
      <c r="N5753" s="9">
        <v>44732.0</v>
      </c>
      <c r="O5753" s="1"/>
      <c r="P5753" s="1">
        <v>8.33</v>
      </c>
      <c r="Q5753" s="1">
        <v>500000.0</v>
      </c>
      <c r="R5753" s="1">
        <v>570000.0</v>
      </c>
      <c r="S5753" s="9">
        <v>44723.0</v>
      </c>
      <c r="T5753" s="9">
        <v>44762.0</v>
      </c>
      <c r="U5753" s="1" t="s">
        <v>7798</v>
      </c>
      <c r="V5753" s="5">
        <v>47481.0</v>
      </c>
      <c r="W5753" s="11">
        <v>56027.579999999994</v>
      </c>
      <c r="X5753" s="9">
        <v>44762.0</v>
      </c>
      <c r="Y5753" s="5">
        <v>51279.479999999996</v>
      </c>
      <c r="Z5753" s="5">
        <v>35610.75</v>
      </c>
      <c r="AA5753" s="9">
        <v>44762.0</v>
      </c>
      <c r="AB5753" s="1" t="s">
        <v>7798</v>
      </c>
      <c r="AC5753" s="1" t="s">
        <v>55</v>
      </c>
      <c r="AD5753" s="12" t="s">
        <v>46</v>
      </c>
      <c r="AE5753" s="12" t="s">
        <v>46</v>
      </c>
      <c r="AF5753" s="12" t="s">
        <v>46</v>
      </c>
      <c r="AG5753" s="12" t="s">
        <v>46</v>
      </c>
      <c r="AH5753" s="12" t="s">
        <v>46</v>
      </c>
      <c r="AI5753" s="12" t="s">
        <v>46</v>
      </c>
    </row>
    <row r="5754">
      <c r="A5754" s="1" t="s">
        <v>7796</v>
      </c>
      <c r="B5754" s="7"/>
      <c r="C5754" s="1" t="s">
        <v>36</v>
      </c>
      <c r="D5754" s="1" t="s">
        <v>96</v>
      </c>
      <c r="E5754" s="1" t="s">
        <v>77</v>
      </c>
      <c r="F5754" s="1" t="s">
        <v>105</v>
      </c>
      <c r="G5754" s="1" t="s">
        <v>221</v>
      </c>
      <c r="H5754" s="1" t="s">
        <v>222</v>
      </c>
      <c r="I5754" s="1" t="s">
        <v>42</v>
      </c>
      <c r="J5754" s="1"/>
      <c r="K5754" s="1" t="s">
        <v>7797</v>
      </c>
      <c r="L5754" s="1" t="s">
        <v>99</v>
      </c>
      <c r="M5754" s="14">
        <v>44921.0</v>
      </c>
      <c r="N5754" s="14">
        <v>44921.0</v>
      </c>
      <c r="O5754" s="1"/>
      <c r="P5754" s="1">
        <v>8.33</v>
      </c>
      <c r="Q5754" s="1">
        <v>300000.0</v>
      </c>
      <c r="R5754" s="1">
        <v>300000.0</v>
      </c>
      <c r="S5754" s="15">
        <v>45011.0</v>
      </c>
      <c r="V5754" s="5">
        <v>24990.0</v>
      </c>
      <c r="W5754" s="11">
        <v>29488.199999999997</v>
      </c>
      <c r="Z5754" s="5">
        <v>18742.5</v>
      </c>
      <c r="AB5754" s="1"/>
      <c r="AC5754" s="1" t="s">
        <v>45</v>
      </c>
      <c r="AD5754" s="12" t="s">
        <v>46</v>
      </c>
      <c r="AE5754" s="12" t="s">
        <v>46</v>
      </c>
      <c r="AF5754" s="12" t="s">
        <v>46</v>
      </c>
    </row>
    <row r="5755">
      <c r="A5755" s="1" t="s">
        <v>7796</v>
      </c>
      <c r="B5755" s="7"/>
      <c r="C5755" s="1" t="s">
        <v>36</v>
      </c>
      <c r="D5755" s="1" t="s">
        <v>96</v>
      </c>
      <c r="E5755" s="1" t="s">
        <v>77</v>
      </c>
      <c r="F5755" s="1" t="s">
        <v>105</v>
      </c>
      <c r="G5755" s="1" t="s">
        <v>221</v>
      </c>
      <c r="H5755" s="1" t="s">
        <v>222</v>
      </c>
      <c r="I5755" s="1" t="s">
        <v>42</v>
      </c>
      <c r="J5755" s="1"/>
      <c r="K5755" s="1" t="s">
        <v>7797</v>
      </c>
      <c r="L5755" s="1" t="s">
        <v>99</v>
      </c>
      <c r="M5755" s="14">
        <v>44921.0</v>
      </c>
      <c r="N5755" s="14">
        <v>45226.0</v>
      </c>
      <c r="O5755" s="1"/>
      <c r="P5755" s="1">
        <v>8.33</v>
      </c>
      <c r="Q5755" s="1">
        <v>500000.0</v>
      </c>
      <c r="R5755" s="1">
        <v>300000.0</v>
      </c>
      <c r="S5755" s="15">
        <v>45316.0</v>
      </c>
      <c r="V5755" s="5">
        <v>24990.0</v>
      </c>
      <c r="W5755" s="11">
        <v>29488.199999999997</v>
      </c>
      <c r="Z5755" s="5">
        <v>18742.5</v>
      </c>
      <c r="AB5755" s="1"/>
      <c r="AC5755" s="1" t="s">
        <v>45</v>
      </c>
      <c r="AD5755" s="12" t="s">
        <v>46</v>
      </c>
      <c r="AE5755" s="12" t="s">
        <v>47</v>
      </c>
      <c r="AF5755" s="12" t="s">
        <v>47</v>
      </c>
    </row>
    <row r="5756">
      <c r="A5756" s="1" t="s">
        <v>7796</v>
      </c>
      <c r="B5756" s="7"/>
      <c r="C5756" s="1" t="s">
        <v>36</v>
      </c>
      <c r="D5756" s="1" t="s">
        <v>96</v>
      </c>
      <c r="E5756" s="1" t="s">
        <v>77</v>
      </c>
      <c r="F5756" s="1" t="s">
        <v>105</v>
      </c>
      <c r="G5756" s="1" t="s">
        <v>221</v>
      </c>
      <c r="H5756" s="1" t="s">
        <v>222</v>
      </c>
      <c r="I5756" s="1" t="s">
        <v>42</v>
      </c>
      <c r="J5756" s="1"/>
      <c r="K5756" s="1" t="s">
        <v>7797</v>
      </c>
      <c r="L5756" s="1" t="s">
        <v>99</v>
      </c>
      <c r="M5756" s="14">
        <v>44921.0</v>
      </c>
      <c r="N5756" s="9">
        <v>45134.0</v>
      </c>
      <c r="O5756" s="1"/>
      <c r="P5756" s="1">
        <v>8.33</v>
      </c>
      <c r="Q5756" s="1">
        <v>300000.0</v>
      </c>
      <c r="R5756" s="1">
        <v>300000.0</v>
      </c>
      <c r="S5756" s="10">
        <v>45224.0</v>
      </c>
      <c r="V5756" s="5">
        <v>24990.0</v>
      </c>
      <c r="W5756" s="11">
        <v>29488.199999999997</v>
      </c>
      <c r="Z5756" s="5">
        <v>18742.5</v>
      </c>
      <c r="AB5756" s="1"/>
      <c r="AC5756" s="1" t="s">
        <v>45</v>
      </c>
      <c r="AD5756" s="12" t="s">
        <v>46</v>
      </c>
      <c r="AE5756" s="12" t="s">
        <v>47</v>
      </c>
      <c r="AF5756" s="12" t="s">
        <v>47</v>
      </c>
    </row>
    <row r="5757">
      <c r="A5757" s="1" t="s">
        <v>7799</v>
      </c>
      <c r="B5757" s="7"/>
      <c r="C5757" s="1" t="s">
        <v>36</v>
      </c>
      <c r="D5757" s="1" t="s">
        <v>37</v>
      </c>
      <c r="E5757" s="1" t="s">
        <v>77</v>
      </c>
      <c r="F5757" s="1" t="s">
        <v>139</v>
      </c>
      <c r="G5757" s="1" t="s">
        <v>601</v>
      </c>
      <c r="H5757" s="1" t="s">
        <v>602</v>
      </c>
      <c r="I5757" s="1" t="s">
        <v>42</v>
      </c>
      <c r="J5757" s="1"/>
      <c r="K5757" s="1" t="s">
        <v>7800</v>
      </c>
      <c r="L5757" s="1" t="s">
        <v>150</v>
      </c>
      <c r="M5757" s="9">
        <v>45180.0</v>
      </c>
      <c r="N5757" s="9">
        <v>45180.0</v>
      </c>
      <c r="O5757" s="1"/>
      <c r="P5757" s="1">
        <v>8.33</v>
      </c>
      <c r="Q5757" s="1">
        <v>300000.0</v>
      </c>
      <c r="R5757" s="1">
        <v>300000.0</v>
      </c>
      <c r="S5757" s="10">
        <v>45270.0</v>
      </c>
      <c r="V5757" s="5">
        <v>24990.0</v>
      </c>
      <c r="W5757" s="11">
        <v>29488.199999999997</v>
      </c>
      <c r="Z5757" s="5">
        <v>18742.5</v>
      </c>
      <c r="AB5757" s="1"/>
      <c r="AC5757" s="1" t="s">
        <v>45</v>
      </c>
      <c r="AD5757" s="12" t="s">
        <v>47</v>
      </c>
      <c r="AE5757" s="12" t="s">
        <v>47</v>
      </c>
      <c r="AF5757" s="12" t="s">
        <v>47</v>
      </c>
    </row>
    <row r="5758">
      <c r="A5758" s="1" t="s">
        <v>7801</v>
      </c>
      <c r="B5758" s="7"/>
      <c r="C5758" s="1" t="s">
        <v>36</v>
      </c>
      <c r="D5758" s="1" t="s">
        <v>50</v>
      </c>
      <c r="E5758" s="1" t="s">
        <v>38</v>
      </c>
      <c r="F5758" s="1" t="s">
        <v>51</v>
      </c>
      <c r="G5758" s="1" t="s">
        <v>40</v>
      </c>
      <c r="H5758" s="1" t="s">
        <v>345</v>
      </c>
      <c r="I5758" s="1" t="s">
        <v>42</v>
      </c>
      <c r="J5758" s="1"/>
      <c r="K5758" s="1" t="s">
        <v>7802</v>
      </c>
      <c r="L5758" s="1" t="s">
        <v>99</v>
      </c>
      <c r="M5758" s="14">
        <v>45220.0</v>
      </c>
      <c r="N5758" s="9">
        <v>45140.0</v>
      </c>
      <c r="O5758" s="9">
        <v>45140.0</v>
      </c>
      <c r="P5758" s="1">
        <v>8.33</v>
      </c>
      <c r="Q5758" s="1">
        <v>300000.0</v>
      </c>
      <c r="R5758" s="1">
        <v>300000.0</v>
      </c>
      <c r="S5758" s="9">
        <v>44968.0</v>
      </c>
      <c r="T5758" s="14">
        <v>45253.0</v>
      </c>
      <c r="U5758" s="1" t="s">
        <v>7803</v>
      </c>
      <c r="V5758" s="5">
        <v>24990.0</v>
      </c>
      <c r="W5758" s="11">
        <v>29488.199999999997</v>
      </c>
      <c r="X5758" s="14">
        <v>45253.0</v>
      </c>
      <c r="Y5758" s="5">
        <v>26989.199999999997</v>
      </c>
      <c r="Z5758" s="5">
        <v>18742.5</v>
      </c>
      <c r="AA5758" s="14">
        <v>45253.0</v>
      </c>
      <c r="AB5758" s="1" t="s">
        <v>7803</v>
      </c>
      <c r="AC5758" s="1" t="s">
        <v>55</v>
      </c>
      <c r="AD5758" s="12" t="s">
        <v>47</v>
      </c>
      <c r="AE5758" s="12" t="s">
        <v>47</v>
      </c>
      <c r="AF5758" s="12" t="s">
        <v>46</v>
      </c>
      <c r="AG5758" s="12" t="s">
        <v>47</v>
      </c>
      <c r="AH5758" s="12" t="s">
        <v>47</v>
      </c>
      <c r="AI5758" s="12" t="s">
        <v>47</v>
      </c>
    </row>
    <row r="5759">
      <c r="A5759" s="1" t="s">
        <v>7801</v>
      </c>
      <c r="B5759" s="7"/>
      <c r="C5759" s="1" t="s">
        <v>36</v>
      </c>
      <c r="D5759" s="1" t="s">
        <v>50</v>
      </c>
      <c r="E5759" s="1" t="s">
        <v>38</v>
      </c>
      <c r="F5759" s="1" t="s">
        <v>51</v>
      </c>
      <c r="G5759" s="1" t="s">
        <v>40</v>
      </c>
      <c r="H5759" s="1" t="s">
        <v>345</v>
      </c>
      <c r="I5759" s="1" t="s">
        <v>42</v>
      </c>
      <c r="J5759" s="1"/>
      <c r="K5759" s="1" t="s">
        <v>7802</v>
      </c>
      <c r="L5759" s="1" t="s">
        <v>99</v>
      </c>
      <c r="M5759" s="14">
        <v>45220.0</v>
      </c>
      <c r="N5759" s="9">
        <v>45200.0</v>
      </c>
      <c r="O5759" s="1"/>
      <c r="P5759" s="1">
        <v>8.33</v>
      </c>
      <c r="Q5759" s="1">
        <v>300000.0</v>
      </c>
      <c r="R5759" s="1">
        <v>1100004.0</v>
      </c>
      <c r="S5759" s="9">
        <v>45231.0</v>
      </c>
      <c r="T5759" s="9">
        <v>45267.0</v>
      </c>
      <c r="U5759" s="1" t="s">
        <v>7804</v>
      </c>
      <c r="V5759" s="5">
        <v>91630.33320000001</v>
      </c>
      <c r="W5759" s="11">
        <v>108123.793176</v>
      </c>
      <c r="X5759" s="9">
        <v>45267.0</v>
      </c>
      <c r="Y5759" s="5">
        <v>98960.759856</v>
      </c>
      <c r="Z5759" s="5">
        <v>68722.74990000001</v>
      </c>
      <c r="AA5759" s="9">
        <v>45267.0</v>
      </c>
      <c r="AB5759" s="1" t="s">
        <v>7804</v>
      </c>
      <c r="AC5759" s="1" t="s">
        <v>55</v>
      </c>
      <c r="AD5759" s="12" t="s">
        <v>47</v>
      </c>
      <c r="AE5759" s="12" t="s">
        <v>47</v>
      </c>
      <c r="AF5759" s="12" t="s">
        <v>47</v>
      </c>
      <c r="AG5759" s="12" t="s">
        <v>47</v>
      </c>
      <c r="AH5759" s="12" t="s">
        <v>47</v>
      </c>
      <c r="AI5759" s="12" t="s">
        <v>47</v>
      </c>
    </row>
    <row r="5760">
      <c r="A5760" s="1" t="s">
        <v>7805</v>
      </c>
      <c r="B5760" s="7"/>
      <c r="C5760" s="1" t="s">
        <v>132</v>
      </c>
      <c r="D5760" s="1" t="s">
        <v>102</v>
      </c>
      <c r="E5760" s="1" t="s">
        <v>77</v>
      </c>
      <c r="F5760" s="1" t="s">
        <v>366</v>
      </c>
      <c r="G5760" s="1" t="s">
        <v>134</v>
      </c>
      <c r="H5760" s="1" t="s">
        <v>135</v>
      </c>
      <c r="I5760" s="1" t="s">
        <v>42</v>
      </c>
      <c r="J5760" s="1"/>
      <c r="K5760" s="1" t="s">
        <v>7806</v>
      </c>
      <c r="L5760" s="1" t="s">
        <v>99</v>
      </c>
      <c r="M5760" s="14">
        <v>45272.0</v>
      </c>
      <c r="N5760" s="9">
        <v>45316.0</v>
      </c>
      <c r="O5760" s="1"/>
      <c r="P5760" s="1">
        <v>8.33</v>
      </c>
      <c r="Q5760" s="1">
        <v>200000.0</v>
      </c>
      <c r="R5760" s="1">
        <v>264000.0</v>
      </c>
      <c r="S5760" s="9">
        <v>45306.0</v>
      </c>
      <c r="T5760" s="9">
        <v>45316.0</v>
      </c>
      <c r="U5760" s="1" t="s">
        <v>3782</v>
      </c>
      <c r="V5760" s="5">
        <v>21991.2</v>
      </c>
      <c r="W5760" s="11">
        <v>25949.615999999998</v>
      </c>
      <c r="X5760" s="9">
        <v>45336.0</v>
      </c>
      <c r="Y5760" s="5">
        <v>23750.496</v>
      </c>
      <c r="Z5760" s="5">
        <v>16493.4</v>
      </c>
      <c r="AA5760" s="9">
        <v>45340.0</v>
      </c>
      <c r="AB5760" s="1" t="s">
        <v>3782</v>
      </c>
      <c r="AC5760" s="1" t="s">
        <v>55</v>
      </c>
      <c r="AD5760" s="12" t="s">
        <v>47</v>
      </c>
      <c r="AE5760" s="12" t="s">
        <v>47</v>
      </c>
      <c r="AF5760" s="12" t="s">
        <v>47</v>
      </c>
      <c r="AG5760" s="12" t="s">
        <v>47</v>
      </c>
      <c r="AH5760" s="12" t="s">
        <v>47</v>
      </c>
      <c r="AI5760" s="12" t="s">
        <v>47</v>
      </c>
    </row>
    <row r="5761">
      <c r="A5761" s="1" t="s">
        <v>7805</v>
      </c>
      <c r="B5761" s="7"/>
      <c r="C5761" s="1" t="s">
        <v>132</v>
      </c>
      <c r="D5761" s="1" t="s">
        <v>102</v>
      </c>
      <c r="E5761" s="1" t="s">
        <v>77</v>
      </c>
      <c r="F5761" s="1" t="s">
        <v>366</v>
      </c>
      <c r="G5761" s="1" t="s">
        <v>134</v>
      </c>
      <c r="H5761" s="1" t="s">
        <v>135</v>
      </c>
      <c r="I5761" s="1" t="s">
        <v>42</v>
      </c>
      <c r="J5761" s="1"/>
      <c r="K5761" s="1" t="s">
        <v>7806</v>
      </c>
      <c r="L5761" s="1" t="s">
        <v>99</v>
      </c>
      <c r="M5761" s="14">
        <v>45272.0</v>
      </c>
      <c r="N5761" s="14">
        <v>45272.0</v>
      </c>
      <c r="O5761" s="1"/>
      <c r="P5761" s="1">
        <v>8.33</v>
      </c>
      <c r="Q5761" s="1">
        <v>500000.0</v>
      </c>
      <c r="R5761" s="1">
        <v>300000.0</v>
      </c>
      <c r="S5761" s="15">
        <v>45302.0</v>
      </c>
      <c r="V5761" s="5">
        <v>24990.0</v>
      </c>
      <c r="W5761" s="11">
        <v>29488.199999999997</v>
      </c>
      <c r="Z5761" s="5">
        <v>18742.5</v>
      </c>
      <c r="AB5761" s="1"/>
      <c r="AC5761" s="1" t="s">
        <v>45</v>
      </c>
      <c r="AD5761" s="12" t="s">
        <v>47</v>
      </c>
      <c r="AE5761" s="12" t="s">
        <v>47</v>
      </c>
      <c r="AF5761" s="12" t="s">
        <v>47</v>
      </c>
    </row>
    <row r="5762">
      <c r="A5762" s="1" t="s">
        <v>7805</v>
      </c>
      <c r="B5762" s="7"/>
      <c r="C5762" s="1" t="s">
        <v>132</v>
      </c>
      <c r="D5762" s="1" t="s">
        <v>102</v>
      </c>
      <c r="E5762" s="1" t="s">
        <v>77</v>
      </c>
      <c r="F5762" s="1" t="s">
        <v>366</v>
      </c>
      <c r="G5762" s="1" t="s">
        <v>134</v>
      </c>
      <c r="H5762" s="1" t="s">
        <v>135</v>
      </c>
      <c r="I5762" s="1" t="s">
        <v>42</v>
      </c>
      <c r="J5762" s="1"/>
      <c r="K5762" s="1" t="s">
        <v>7806</v>
      </c>
      <c r="L5762" s="1" t="s">
        <v>99</v>
      </c>
      <c r="M5762" s="14">
        <v>45272.0</v>
      </c>
      <c r="N5762" s="14">
        <v>45272.0</v>
      </c>
      <c r="O5762" s="1"/>
      <c r="P5762" s="1">
        <v>8.33</v>
      </c>
      <c r="Q5762" s="1">
        <v>500000.0</v>
      </c>
      <c r="R5762" s="1">
        <v>300000.0</v>
      </c>
      <c r="S5762" s="15">
        <v>45302.0</v>
      </c>
      <c r="V5762" s="5">
        <v>24990.0</v>
      </c>
      <c r="W5762" s="11">
        <v>29488.199999999997</v>
      </c>
      <c r="Z5762" s="5">
        <v>18742.5</v>
      </c>
      <c r="AB5762" s="1"/>
      <c r="AC5762" s="1" t="s">
        <v>45</v>
      </c>
      <c r="AD5762" s="12" t="s">
        <v>47</v>
      </c>
      <c r="AE5762" s="12" t="s">
        <v>47</v>
      </c>
      <c r="AF5762" s="12" t="s">
        <v>47</v>
      </c>
    </row>
    <row r="5763">
      <c r="A5763" s="1" t="s">
        <v>7805</v>
      </c>
      <c r="B5763" s="7"/>
      <c r="C5763" s="1" t="s">
        <v>132</v>
      </c>
      <c r="D5763" s="1" t="s">
        <v>102</v>
      </c>
      <c r="E5763" s="1" t="s">
        <v>77</v>
      </c>
      <c r="F5763" s="1" t="s">
        <v>366</v>
      </c>
      <c r="G5763" s="1" t="s">
        <v>134</v>
      </c>
      <c r="H5763" s="1" t="s">
        <v>135</v>
      </c>
      <c r="I5763" s="1" t="s">
        <v>42</v>
      </c>
      <c r="J5763" s="1"/>
      <c r="K5763" s="1" t="s">
        <v>7806</v>
      </c>
      <c r="L5763" s="1" t="s">
        <v>99</v>
      </c>
      <c r="M5763" s="14">
        <v>45272.0</v>
      </c>
      <c r="N5763" s="14">
        <v>45272.0</v>
      </c>
      <c r="O5763" s="1"/>
      <c r="P5763" s="1">
        <v>8.33</v>
      </c>
      <c r="Q5763" s="1">
        <v>300000.0</v>
      </c>
      <c r="R5763" s="1">
        <v>300000.0</v>
      </c>
      <c r="S5763" s="15">
        <v>45302.0</v>
      </c>
      <c r="V5763" s="5">
        <v>24990.0</v>
      </c>
      <c r="W5763" s="11">
        <v>29488.199999999997</v>
      </c>
      <c r="Z5763" s="5">
        <v>18742.5</v>
      </c>
      <c r="AB5763" s="1"/>
      <c r="AC5763" s="1" t="s">
        <v>45</v>
      </c>
      <c r="AD5763" s="12" t="s">
        <v>47</v>
      </c>
      <c r="AE5763" s="12" t="s">
        <v>47</v>
      </c>
      <c r="AF5763" s="12" t="s">
        <v>47</v>
      </c>
    </row>
    <row r="5764">
      <c r="A5764" s="1" t="s">
        <v>7807</v>
      </c>
      <c r="B5764" s="7"/>
      <c r="C5764" s="1" t="s">
        <v>36</v>
      </c>
      <c r="D5764" s="1" t="s">
        <v>50</v>
      </c>
      <c r="E5764" s="1" t="s">
        <v>38</v>
      </c>
      <c r="F5764" s="1" t="s">
        <v>240</v>
      </c>
      <c r="G5764" s="1" t="s">
        <v>152</v>
      </c>
      <c r="H5764" s="1" t="s">
        <v>153</v>
      </c>
      <c r="I5764" s="1" t="s">
        <v>247</v>
      </c>
      <c r="J5764" s="1"/>
      <c r="K5764" s="1" t="s">
        <v>7808</v>
      </c>
      <c r="L5764" s="1" t="s">
        <v>53</v>
      </c>
      <c r="M5764" s="9">
        <v>44772.0</v>
      </c>
      <c r="N5764" s="9">
        <v>44772.0</v>
      </c>
      <c r="O5764" s="1"/>
      <c r="P5764" s="1">
        <v>7.5</v>
      </c>
      <c r="Q5764" s="1">
        <v>500000.0</v>
      </c>
      <c r="R5764" s="1">
        <v>550000.0</v>
      </c>
      <c r="S5764" s="9">
        <v>44755.0</v>
      </c>
      <c r="T5764" s="9">
        <v>44772.0</v>
      </c>
      <c r="U5764" s="1" t="s">
        <v>7809</v>
      </c>
      <c r="V5764" s="5">
        <v>41250.0</v>
      </c>
      <c r="W5764" s="11">
        <v>48675.0</v>
      </c>
      <c r="X5764" s="9"/>
      <c r="Z5764" s="5">
        <v>30937.5</v>
      </c>
      <c r="AC5764" s="1" t="s">
        <v>162</v>
      </c>
      <c r="AD5764" s="12" t="s">
        <v>46</v>
      </c>
      <c r="AE5764" s="12" t="s">
        <v>46</v>
      </c>
      <c r="AF5764" s="12" t="s">
        <v>46</v>
      </c>
      <c r="AG5764" s="12" t="s">
        <v>46</v>
      </c>
    </row>
    <row r="5765">
      <c r="A5765" s="1" t="s">
        <v>7810</v>
      </c>
      <c r="B5765" s="7"/>
      <c r="C5765" s="1" t="s">
        <v>36</v>
      </c>
      <c r="D5765" s="1" t="s">
        <v>76</v>
      </c>
      <c r="E5765" s="1" t="s">
        <v>38</v>
      </c>
      <c r="F5765" s="1" t="s">
        <v>729</v>
      </c>
      <c r="G5765" s="1" t="s">
        <v>152</v>
      </c>
      <c r="H5765" s="1" t="s">
        <v>153</v>
      </c>
      <c r="I5765" s="1" t="s">
        <v>209</v>
      </c>
      <c r="J5765" s="1"/>
      <c r="K5765" s="1" t="s">
        <v>7811</v>
      </c>
      <c r="L5765" s="1" t="s">
        <v>347</v>
      </c>
      <c r="M5765" s="9">
        <v>44742.0</v>
      </c>
      <c r="N5765" s="9">
        <v>44700.0</v>
      </c>
      <c r="O5765" s="1"/>
      <c r="P5765" s="1">
        <v>8.33</v>
      </c>
      <c r="Q5765" s="1">
        <v>200000.0</v>
      </c>
      <c r="R5765" s="1">
        <v>324000.0</v>
      </c>
      <c r="S5765" s="9">
        <v>44700.0</v>
      </c>
      <c r="T5765" s="9">
        <v>44700.0</v>
      </c>
      <c r="U5765" s="1" t="s">
        <v>7812</v>
      </c>
      <c r="V5765" s="5">
        <v>26989.2</v>
      </c>
      <c r="W5765" s="11">
        <v>31847.255999999998</v>
      </c>
      <c r="X5765" s="9">
        <v>44750.0</v>
      </c>
      <c r="Y5765" s="5">
        <v>29148.335999999996</v>
      </c>
      <c r="Z5765" s="5">
        <v>20241.9</v>
      </c>
      <c r="AA5765" s="9">
        <v>44756.0</v>
      </c>
      <c r="AB5765" s="1" t="s">
        <v>7813</v>
      </c>
      <c r="AC5765" s="1" t="s">
        <v>55</v>
      </c>
      <c r="AD5765" s="12" t="s">
        <v>46</v>
      </c>
      <c r="AE5765" s="12" t="s">
        <v>46</v>
      </c>
      <c r="AF5765" s="12" t="s">
        <v>46</v>
      </c>
      <c r="AG5765" s="12" t="s">
        <v>46</v>
      </c>
      <c r="AH5765" s="12" t="s">
        <v>46</v>
      </c>
      <c r="AI5765" s="12" t="s">
        <v>46</v>
      </c>
    </row>
    <row r="5766">
      <c r="A5766" s="1" t="s">
        <v>7810</v>
      </c>
      <c r="B5766" s="7"/>
      <c r="C5766" s="1" t="s">
        <v>36</v>
      </c>
      <c r="D5766" s="1" t="s">
        <v>76</v>
      </c>
      <c r="E5766" s="1" t="s">
        <v>38</v>
      </c>
      <c r="F5766" s="1" t="s">
        <v>729</v>
      </c>
      <c r="G5766" s="1" t="s">
        <v>152</v>
      </c>
      <c r="H5766" s="1" t="s">
        <v>153</v>
      </c>
      <c r="I5766" s="1" t="s">
        <v>209</v>
      </c>
      <c r="J5766" s="1"/>
      <c r="K5766" s="1" t="s">
        <v>7811</v>
      </c>
      <c r="L5766" s="1" t="s">
        <v>347</v>
      </c>
      <c r="M5766" s="9">
        <v>44742.0</v>
      </c>
      <c r="N5766" s="9">
        <v>44700.0</v>
      </c>
      <c r="O5766" s="1"/>
      <c r="P5766" s="1">
        <v>8.33</v>
      </c>
      <c r="Q5766" s="1">
        <v>100000.0</v>
      </c>
      <c r="R5766" s="1">
        <v>300000.0</v>
      </c>
      <c r="S5766" s="10">
        <v>44790.0</v>
      </c>
      <c r="V5766" s="5">
        <v>24990.0</v>
      </c>
      <c r="W5766" s="11">
        <v>29488.199999999997</v>
      </c>
      <c r="X5766" s="1"/>
      <c r="Y5766" s="1"/>
      <c r="Z5766" s="5">
        <v>18742.5</v>
      </c>
      <c r="AA5766" s="1"/>
      <c r="AB5766" s="1"/>
      <c r="AC5766" s="1" t="s">
        <v>45</v>
      </c>
      <c r="AD5766" s="12" t="s">
        <v>46</v>
      </c>
      <c r="AE5766" s="12" t="s">
        <v>46</v>
      </c>
      <c r="AF5766" s="12" t="s">
        <v>46</v>
      </c>
    </row>
    <row r="5767">
      <c r="A5767" s="1" t="s">
        <v>7814</v>
      </c>
      <c r="B5767" s="7"/>
      <c r="C5767" s="1" t="s">
        <v>36</v>
      </c>
      <c r="D5767" s="1" t="s">
        <v>37</v>
      </c>
      <c r="E5767" s="1" t="s">
        <v>82</v>
      </c>
      <c r="F5767" s="1" t="s">
        <v>400</v>
      </c>
      <c r="G5767" s="1" t="s">
        <v>140</v>
      </c>
      <c r="H5767" s="1" t="s">
        <v>141</v>
      </c>
      <c r="I5767" s="1" t="s">
        <v>123</v>
      </c>
      <c r="J5767" s="1"/>
      <c r="K5767" s="1" t="s">
        <v>7815</v>
      </c>
      <c r="L5767" s="1" t="s">
        <v>143</v>
      </c>
      <c r="M5767" s="9">
        <v>44682.0</v>
      </c>
      <c r="N5767" s="9">
        <v>44682.0</v>
      </c>
      <c r="O5767" s="1"/>
      <c r="P5767" s="1">
        <v>8.33</v>
      </c>
      <c r="Q5767" s="1">
        <v>300000.0</v>
      </c>
      <c r="R5767" s="1">
        <v>300000.0</v>
      </c>
      <c r="S5767" s="10">
        <v>44772.0</v>
      </c>
      <c r="V5767" s="5">
        <v>24990.0</v>
      </c>
      <c r="W5767" s="11">
        <v>29488.199999999997</v>
      </c>
      <c r="Z5767" s="5">
        <v>18742.5</v>
      </c>
      <c r="AB5767" s="1"/>
      <c r="AC5767" s="1" t="s">
        <v>45</v>
      </c>
      <c r="AD5767" s="12" t="s">
        <v>46</v>
      </c>
      <c r="AE5767" s="12" t="s">
        <v>46</v>
      </c>
      <c r="AF5767" s="12" t="s">
        <v>46</v>
      </c>
    </row>
    <row r="5768">
      <c r="A5768" s="1" t="s">
        <v>7816</v>
      </c>
      <c r="B5768" s="7"/>
      <c r="C5768" s="1" t="s">
        <v>132</v>
      </c>
      <c r="D5768" s="1" t="s">
        <v>76</v>
      </c>
      <c r="E5768" s="1" t="s">
        <v>212</v>
      </c>
      <c r="F5768" s="1" t="s">
        <v>889</v>
      </c>
      <c r="G5768" s="1" t="s">
        <v>152</v>
      </c>
      <c r="H5768" s="1" t="s">
        <v>153</v>
      </c>
      <c r="I5768" s="1" t="s">
        <v>247</v>
      </c>
      <c r="J5768" s="1"/>
      <c r="K5768" s="1" t="s">
        <v>7817</v>
      </c>
      <c r="L5768" s="1" t="s">
        <v>99</v>
      </c>
      <c r="M5768" s="9">
        <v>45040.0</v>
      </c>
      <c r="N5768" s="9">
        <v>45040.0</v>
      </c>
      <c r="O5768" s="1"/>
      <c r="P5768" s="1">
        <v>8.33</v>
      </c>
      <c r="Q5768" s="1">
        <v>250000.0</v>
      </c>
      <c r="R5768" s="1">
        <v>303000.0</v>
      </c>
      <c r="S5768" s="9">
        <v>45001.0</v>
      </c>
      <c r="T5768" s="9">
        <v>45040.0</v>
      </c>
      <c r="U5768" s="1" t="s">
        <v>7818</v>
      </c>
      <c r="V5768" s="5">
        <v>25239.9</v>
      </c>
      <c r="W5768" s="11">
        <v>29783.082</v>
      </c>
      <c r="X5768" s="9">
        <v>45031.0</v>
      </c>
      <c r="Y5768" s="5">
        <v>27259.091999999997</v>
      </c>
      <c r="Z5768" s="5">
        <v>18929.925000000003</v>
      </c>
      <c r="AA5768" s="9">
        <v>45133.0</v>
      </c>
      <c r="AB5768" s="1">
        <v>70.0</v>
      </c>
      <c r="AC5768" s="1" t="s">
        <v>55</v>
      </c>
      <c r="AD5768" s="12" t="s">
        <v>47</v>
      </c>
      <c r="AE5768" s="12" t="s">
        <v>47</v>
      </c>
      <c r="AF5768" s="12" t="s">
        <v>46</v>
      </c>
      <c r="AG5768" s="12" t="s">
        <v>47</v>
      </c>
      <c r="AH5768" s="12" t="s">
        <v>47</v>
      </c>
      <c r="AI5768" s="12" t="s">
        <v>47</v>
      </c>
    </row>
    <row r="5769">
      <c r="A5769" s="1" t="s">
        <v>7816</v>
      </c>
      <c r="B5769" s="7"/>
      <c r="C5769" s="1" t="s">
        <v>132</v>
      </c>
      <c r="D5769" s="1" t="s">
        <v>76</v>
      </c>
      <c r="E5769" s="1" t="s">
        <v>212</v>
      </c>
      <c r="F5769" s="1" t="s">
        <v>889</v>
      </c>
      <c r="G5769" s="1" t="s">
        <v>152</v>
      </c>
      <c r="H5769" s="1" t="s">
        <v>153</v>
      </c>
      <c r="I5769" s="1" t="s">
        <v>247</v>
      </c>
      <c r="J5769" s="1"/>
      <c r="K5769" s="1" t="s">
        <v>7817</v>
      </c>
      <c r="L5769" s="1" t="s">
        <v>99</v>
      </c>
      <c r="M5769" s="9">
        <v>45040.0</v>
      </c>
      <c r="N5769" s="14">
        <v>44916.0</v>
      </c>
      <c r="O5769" s="1"/>
      <c r="P5769" s="1">
        <v>8.33</v>
      </c>
      <c r="Q5769" s="1">
        <v>330000.0</v>
      </c>
      <c r="R5769" s="1">
        <v>300000.0</v>
      </c>
      <c r="S5769" s="15">
        <v>45006.0</v>
      </c>
      <c r="V5769" s="5">
        <v>24990.0</v>
      </c>
      <c r="W5769" s="11">
        <v>29488.199999999997</v>
      </c>
      <c r="Z5769" s="5">
        <v>18742.5</v>
      </c>
      <c r="AC5769" s="1" t="s">
        <v>45</v>
      </c>
      <c r="AD5769" s="12" t="s">
        <v>47</v>
      </c>
      <c r="AE5769" s="12" t="s">
        <v>46</v>
      </c>
      <c r="AF5769" s="12" t="s">
        <v>46</v>
      </c>
    </row>
    <row r="5770">
      <c r="A5770" s="1" t="s">
        <v>7816</v>
      </c>
      <c r="B5770" s="7"/>
      <c r="C5770" s="1" t="s">
        <v>132</v>
      </c>
      <c r="D5770" s="1" t="s">
        <v>76</v>
      </c>
      <c r="E5770" s="1" t="s">
        <v>212</v>
      </c>
      <c r="F5770" s="1" t="s">
        <v>889</v>
      </c>
      <c r="G5770" s="1" t="s">
        <v>152</v>
      </c>
      <c r="H5770" s="1" t="s">
        <v>153</v>
      </c>
      <c r="I5770" s="1" t="s">
        <v>247</v>
      </c>
      <c r="J5770" s="1"/>
      <c r="K5770" s="1" t="s">
        <v>7817</v>
      </c>
      <c r="L5770" s="1" t="s">
        <v>99</v>
      </c>
      <c r="M5770" s="9">
        <v>45040.0</v>
      </c>
      <c r="N5770" s="14">
        <v>45209.0</v>
      </c>
      <c r="O5770" s="1"/>
      <c r="P5770" s="1">
        <v>8.33</v>
      </c>
      <c r="Q5770" s="1">
        <v>500000.0</v>
      </c>
      <c r="R5770" s="1">
        <v>300000.0</v>
      </c>
      <c r="S5770" s="15">
        <v>45299.0</v>
      </c>
      <c r="V5770" s="5">
        <v>24990.0</v>
      </c>
      <c r="W5770" s="11">
        <v>29488.199999999997</v>
      </c>
      <c r="X5770" s="1"/>
      <c r="Y5770" s="1"/>
      <c r="Z5770" s="5">
        <v>18742.5</v>
      </c>
      <c r="AB5770" s="1"/>
      <c r="AC5770" s="1" t="s">
        <v>45</v>
      </c>
      <c r="AD5770" s="12" t="s">
        <v>47</v>
      </c>
      <c r="AE5770" s="12" t="s">
        <v>47</v>
      </c>
      <c r="AF5770" s="12" t="s">
        <v>47</v>
      </c>
    </row>
    <row r="5771">
      <c r="A5771" s="1" t="s">
        <v>7819</v>
      </c>
      <c r="B5771" s="7"/>
      <c r="C5771" s="1" t="s">
        <v>36</v>
      </c>
      <c r="D5771" s="1" t="s">
        <v>96</v>
      </c>
      <c r="E5771" s="1" t="s">
        <v>212</v>
      </c>
      <c r="F5771" s="1" t="s">
        <v>1210</v>
      </c>
      <c r="G5771" s="1" t="s">
        <v>40</v>
      </c>
      <c r="H5771" s="1" t="s">
        <v>41</v>
      </c>
      <c r="I5771" s="1" t="s">
        <v>123</v>
      </c>
      <c r="J5771" s="1"/>
      <c r="K5771" s="1" t="s">
        <v>7820</v>
      </c>
      <c r="L5771" s="1" t="s">
        <v>347</v>
      </c>
      <c r="M5771" s="9">
        <v>45037.0</v>
      </c>
      <c r="N5771" s="9">
        <v>45060.0</v>
      </c>
      <c r="O5771" s="1"/>
      <c r="P5771" s="1">
        <v>8.33</v>
      </c>
      <c r="Q5771" s="1">
        <v>300000.0</v>
      </c>
      <c r="R5771" s="1">
        <v>300000.0</v>
      </c>
      <c r="S5771" s="10">
        <v>45150.0</v>
      </c>
      <c r="V5771" s="5">
        <v>24990.0</v>
      </c>
      <c r="W5771" s="11">
        <v>29488.199999999997</v>
      </c>
      <c r="Z5771" s="5">
        <v>18742.5</v>
      </c>
      <c r="AB5771" s="1"/>
      <c r="AC5771" s="1" t="s">
        <v>45</v>
      </c>
      <c r="AD5771" s="12" t="s">
        <v>47</v>
      </c>
      <c r="AE5771" s="12" t="s">
        <v>47</v>
      </c>
      <c r="AF5771" s="12" t="s">
        <v>47</v>
      </c>
    </row>
    <row r="5772">
      <c r="A5772" s="1" t="s">
        <v>7821</v>
      </c>
      <c r="B5772" s="7"/>
      <c r="C5772" s="1" t="s">
        <v>315</v>
      </c>
      <c r="D5772" s="1" t="s">
        <v>96</v>
      </c>
      <c r="E5772" s="1" t="s">
        <v>38</v>
      </c>
      <c r="F5772" s="1" t="s">
        <v>583</v>
      </c>
      <c r="G5772" s="1" t="s">
        <v>152</v>
      </c>
      <c r="H5772" s="1" t="s">
        <v>153</v>
      </c>
      <c r="I5772" s="1" t="s">
        <v>292</v>
      </c>
      <c r="J5772" s="1"/>
      <c r="K5772" s="1" t="s">
        <v>7822</v>
      </c>
      <c r="L5772" s="1" t="s">
        <v>44</v>
      </c>
      <c r="M5772" s="9">
        <v>44742.0</v>
      </c>
      <c r="N5772" s="9">
        <v>44697.0</v>
      </c>
      <c r="O5772" s="1"/>
      <c r="P5772" s="1">
        <v>7.5</v>
      </c>
      <c r="Q5772" s="1">
        <v>200000.0</v>
      </c>
      <c r="R5772" s="1">
        <v>232949.0</v>
      </c>
      <c r="S5772" s="9">
        <v>44692.0</v>
      </c>
      <c r="T5772" s="9">
        <v>44697.0</v>
      </c>
      <c r="U5772" s="1" t="s">
        <v>7823</v>
      </c>
      <c r="V5772" s="5">
        <v>17471.175</v>
      </c>
      <c r="W5772" s="11">
        <v>20615.9865</v>
      </c>
      <c r="X5772" s="9">
        <v>44722.0</v>
      </c>
      <c r="Y5772" s="5">
        <v>18868.869</v>
      </c>
      <c r="Z5772" s="5">
        <v>13103.381249999999</v>
      </c>
      <c r="AA5772" s="9">
        <v>44707.0</v>
      </c>
      <c r="AB5772" s="1" t="s">
        <v>5098</v>
      </c>
      <c r="AC5772" s="1" t="s">
        <v>55</v>
      </c>
      <c r="AD5772" s="12" t="s">
        <v>46</v>
      </c>
      <c r="AE5772" s="12" t="s">
        <v>46</v>
      </c>
      <c r="AF5772" s="12" t="s">
        <v>46</v>
      </c>
      <c r="AG5772" s="12" t="s">
        <v>46</v>
      </c>
      <c r="AH5772" s="12" t="s">
        <v>46</v>
      </c>
      <c r="AI5772" s="12" t="s">
        <v>46</v>
      </c>
    </row>
    <row r="5773">
      <c r="A5773" s="1" t="s">
        <v>7821</v>
      </c>
      <c r="B5773" s="7"/>
      <c r="C5773" s="1" t="s">
        <v>315</v>
      </c>
      <c r="D5773" s="1" t="s">
        <v>96</v>
      </c>
      <c r="E5773" s="1" t="s">
        <v>38</v>
      </c>
      <c r="F5773" s="1" t="s">
        <v>583</v>
      </c>
      <c r="G5773" s="1" t="s">
        <v>152</v>
      </c>
      <c r="H5773" s="1" t="s">
        <v>153</v>
      </c>
      <c r="I5773" s="1" t="s">
        <v>292</v>
      </c>
      <c r="J5773" s="1"/>
      <c r="K5773" s="1" t="s">
        <v>7822</v>
      </c>
      <c r="L5773" s="1" t="s">
        <v>44</v>
      </c>
      <c r="M5773" s="9">
        <v>44742.0</v>
      </c>
      <c r="N5773" s="9">
        <v>44750.0</v>
      </c>
      <c r="O5773" s="1"/>
      <c r="P5773" s="1">
        <v>7.5</v>
      </c>
      <c r="Q5773" s="1">
        <v>200000.0</v>
      </c>
      <c r="R5773" s="1">
        <v>232949.0</v>
      </c>
      <c r="S5773" s="9">
        <v>44743.0</v>
      </c>
      <c r="T5773" s="9">
        <v>44750.0</v>
      </c>
      <c r="U5773" s="1" t="s">
        <v>7824</v>
      </c>
      <c r="V5773" s="5">
        <v>17471.175</v>
      </c>
      <c r="W5773" s="11">
        <v>20615.9865</v>
      </c>
      <c r="X5773" s="9">
        <v>44773.0</v>
      </c>
      <c r="Y5773" s="5">
        <v>18868.869</v>
      </c>
      <c r="Z5773" s="5">
        <v>13103.381249999999</v>
      </c>
      <c r="AA5773" s="9">
        <v>44761.0</v>
      </c>
      <c r="AB5773" s="1" t="s">
        <v>7825</v>
      </c>
      <c r="AC5773" s="1" t="s">
        <v>55</v>
      </c>
      <c r="AD5773" s="12" t="s">
        <v>46</v>
      </c>
      <c r="AE5773" s="12" t="s">
        <v>46</v>
      </c>
      <c r="AF5773" s="12" t="s">
        <v>46</v>
      </c>
      <c r="AG5773" s="12" t="s">
        <v>46</v>
      </c>
      <c r="AH5773" s="12" t="s">
        <v>46</v>
      </c>
      <c r="AI5773" s="12" t="s">
        <v>46</v>
      </c>
    </row>
    <row r="5774">
      <c r="A5774" s="1" t="s">
        <v>7821</v>
      </c>
      <c r="B5774" s="7"/>
      <c r="C5774" s="1" t="s">
        <v>315</v>
      </c>
      <c r="D5774" s="1" t="s">
        <v>96</v>
      </c>
      <c r="E5774" s="1" t="s">
        <v>38</v>
      </c>
      <c r="F5774" s="1" t="s">
        <v>583</v>
      </c>
      <c r="G5774" s="1" t="s">
        <v>152</v>
      </c>
      <c r="H5774" s="1" t="s">
        <v>153</v>
      </c>
      <c r="I5774" s="1" t="s">
        <v>292</v>
      </c>
      <c r="J5774" s="1"/>
      <c r="K5774" s="1" t="s">
        <v>7822</v>
      </c>
      <c r="L5774" s="1" t="s">
        <v>44</v>
      </c>
      <c r="M5774" s="9">
        <v>44742.0</v>
      </c>
      <c r="N5774" s="9">
        <v>44750.0</v>
      </c>
      <c r="O5774" s="1"/>
      <c r="P5774" s="1">
        <v>7.5</v>
      </c>
      <c r="Q5774" s="1">
        <v>200000.0</v>
      </c>
      <c r="R5774" s="1">
        <v>232949.0</v>
      </c>
      <c r="S5774" s="9">
        <v>44743.0</v>
      </c>
      <c r="T5774" s="9">
        <v>44750.0</v>
      </c>
      <c r="U5774" s="1" t="s">
        <v>7826</v>
      </c>
      <c r="V5774" s="5">
        <v>17471.175</v>
      </c>
      <c r="W5774" s="11">
        <v>20615.9865</v>
      </c>
      <c r="X5774" s="9">
        <v>44773.0</v>
      </c>
      <c r="Y5774" s="5">
        <v>18868.869</v>
      </c>
      <c r="Z5774" s="5">
        <v>13103.381249999999</v>
      </c>
      <c r="AA5774" s="9">
        <v>44761.0</v>
      </c>
      <c r="AB5774" s="1" t="s">
        <v>7827</v>
      </c>
      <c r="AC5774" s="1" t="s">
        <v>55</v>
      </c>
      <c r="AD5774" s="12" t="s">
        <v>46</v>
      </c>
      <c r="AE5774" s="12" t="s">
        <v>46</v>
      </c>
      <c r="AF5774" s="12" t="s">
        <v>46</v>
      </c>
      <c r="AG5774" s="12" t="s">
        <v>46</v>
      </c>
      <c r="AH5774" s="12" t="s">
        <v>46</v>
      </c>
      <c r="AI5774" s="12" t="s">
        <v>46</v>
      </c>
    </row>
    <row r="5775">
      <c r="A5775" s="1" t="s">
        <v>7821</v>
      </c>
      <c r="B5775" s="7"/>
      <c r="C5775" s="1" t="s">
        <v>315</v>
      </c>
      <c r="D5775" s="1" t="s">
        <v>96</v>
      </c>
      <c r="E5775" s="1" t="s">
        <v>38</v>
      </c>
      <c r="F5775" s="1" t="s">
        <v>583</v>
      </c>
      <c r="G5775" s="1" t="s">
        <v>152</v>
      </c>
      <c r="H5775" s="1" t="s">
        <v>153</v>
      </c>
      <c r="I5775" s="1" t="s">
        <v>292</v>
      </c>
      <c r="J5775" s="1"/>
      <c r="K5775" s="1" t="s">
        <v>7822</v>
      </c>
      <c r="L5775" s="1" t="s">
        <v>44</v>
      </c>
      <c r="M5775" s="9">
        <v>44742.0</v>
      </c>
      <c r="N5775" s="9">
        <v>44784.0</v>
      </c>
      <c r="O5775" s="1"/>
      <c r="P5775" s="1">
        <v>7.5</v>
      </c>
      <c r="Q5775" s="1">
        <v>600000.0</v>
      </c>
      <c r="R5775" s="1">
        <v>660000.0</v>
      </c>
      <c r="S5775" s="9">
        <v>44777.0</v>
      </c>
      <c r="T5775" s="9">
        <v>44784.0</v>
      </c>
      <c r="U5775" s="1" t="s">
        <v>7828</v>
      </c>
      <c r="V5775" s="5">
        <v>49500.0</v>
      </c>
      <c r="W5775" s="11">
        <v>58410.0</v>
      </c>
      <c r="X5775" s="9">
        <v>44807.0</v>
      </c>
      <c r="Y5775" s="5">
        <v>53460.0</v>
      </c>
      <c r="Z5775" s="5">
        <v>37125.0</v>
      </c>
      <c r="AA5775" s="9">
        <v>44811.0</v>
      </c>
      <c r="AB5775" s="1" t="s">
        <v>7828</v>
      </c>
      <c r="AC5775" s="1" t="s">
        <v>55</v>
      </c>
      <c r="AD5775" s="12" t="s">
        <v>46</v>
      </c>
      <c r="AE5775" s="12" t="s">
        <v>46</v>
      </c>
      <c r="AF5775" s="12" t="s">
        <v>46</v>
      </c>
      <c r="AG5775" s="12" t="s">
        <v>46</v>
      </c>
      <c r="AH5775" s="12" t="s">
        <v>46</v>
      </c>
      <c r="AI5775" s="12" t="s">
        <v>46</v>
      </c>
    </row>
    <row r="5776">
      <c r="A5776" s="1" t="s">
        <v>7821</v>
      </c>
      <c r="B5776" s="7"/>
      <c r="C5776" s="1" t="s">
        <v>315</v>
      </c>
      <c r="D5776" s="1" t="s">
        <v>96</v>
      </c>
      <c r="E5776" s="1" t="s">
        <v>38</v>
      </c>
      <c r="F5776" s="1" t="s">
        <v>583</v>
      </c>
      <c r="G5776" s="1" t="s">
        <v>152</v>
      </c>
      <c r="H5776" s="1" t="s">
        <v>153</v>
      </c>
      <c r="I5776" s="1" t="s">
        <v>292</v>
      </c>
      <c r="J5776" s="1"/>
      <c r="K5776" s="1" t="s">
        <v>7822</v>
      </c>
      <c r="L5776" s="1" t="s">
        <v>44</v>
      </c>
      <c r="M5776" s="9">
        <v>44742.0</v>
      </c>
      <c r="N5776" s="9">
        <v>44784.0</v>
      </c>
      <c r="O5776" s="1"/>
      <c r="P5776" s="1">
        <v>7.5</v>
      </c>
      <c r="Q5776" s="1">
        <v>200000.0</v>
      </c>
      <c r="R5776" s="1">
        <v>257914.0</v>
      </c>
      <c r="S5776" s="9">
        <v>44775.0</v>
      </c>
      <c r="T5776" s="9">
        <v>44784.0</v>
      </c>
      <c r="U5776" s="1" t="s">
        <v>7829</v>
      </c>
      <c r="V5776" s="5">
        <v>19343.55</v>
      </c>
      <c r="W5776" s="11">
        <v>22825.389</v>
      </c>
      <c r="X5776" s="9">
        <v>44805.0</v>
      </c>
      <c r="Y5776" s="5">
        <v>20891.034</v>
      </c>
      <c r="Z5776" s="5">
        <v>14507.662499999999</v>
      </c>
      <c r="AA5776" s="9">
        <v>44809.0</v>
      </c>
      <c r="AB5776" s="1" t="s">
        <v>7829</v>
      </c>
      <c r="AC5776" s="1" t="s">
        <v>55</v>
      </c>
      <c r="AD5776" s="12" t="s">
        <v>46</v>
      </c>
      <c r="AE5776" s="12" t="s">
        <v>46</v>
      </c>
      <c r="AF5776" s="12" t="s">
        <v>46</v>
      </c>
      <c r="AG5776" s="12" t="s">
        <v>46</v>
      </c>
      <c r="AH5776" s="12" t="s">
        <v>46</v>
      </c>
      <c r="AI5776" s="12" t="s">
        <v>46</v>
      </c>
    </row>
    <row r="5777">
      <c r="A5777" s="1" t="s">
        <v>7821</v>
      </c>
      <c r="B5777" s="7"/>
      <c r="C5777" s="1" t="s">
        <v>315</v>
      </c>
      <c r="D5777" s="1" t="s">
        <v>96</v>
      </c>
      <c r="E5777" s="1" t="s">
        <v>38</v>
      </c>
      <c r="F5777" s="1" t="s">
        <v>583</v>
      </c>
      <c r="G5777" s="1" t="s">
        <v>152</v>
      </c>
      <c r="H5777" s="1" t="s">
        <v>153</v>
      </c>
      <c r="I5777" s="1" t="s">
        <v>292</v>
      </c>
      <c r="J5777" s="1"/>
      <c r="K5777" s="1" t="s">
        <v>7822</v>
      </c>
      <c r="L5777" s="1" t="s">
        <v>44</v>
      </c>
      <c r="M5777" s="9">
        <v>44742.0</v>
      </c>
      <c r="N5777" s="9">
        <v>44734.0</v>
      </c>
      <c r="O5777" s="1"/>
      <c r="P5777" s="1">
        <v>7.5</v>
      </c>
      <c r="Q5777" s="1">
        <v>200000.0</v>
      </c>
      <c r="R5777" s="1">
        <v>245425.0</v>
      </c>
      <c r="S5777" s="9">
        <v>44764.0</v>
      </c>
      <c r="T5777" s="9">
        <v>44830.0</v>
      </c>
      <c r="U5777" s="1" t="s">
        <v>7830</v>
      </c>
      <c r="V5777" s="5">
        <v>18406.875</v>
      </c>
      <c r="W5777" s="11">
        <v>21720.1125</v>
      </c>
      <c r="X5777" s="9">
        <v>44794.0</v>
      </c>
      <c r="Y5777" s="5">
        <v>19879.425</v>
      </c>
      <c r="Z5777" s="5">
        <v>13805.15625</v>
      </c>
      <c r="AA5777" s="9">
        <v>44798.0</v>
      </c>
      <c r="AB5777" s="1" t="s">
        <v>7830</v>
      </c>
      <c r="AC5777" s="1" t="s">
        <v>55</v>
      </c>
      <c r="AD5777" s="12" t="s">
        <v>46</v>
      </c>
      <c r="AE5777" s="12" t="s">
        <v>46</v>
      </c>
      <c r="AF5777" s="12" t="s">
        <v>46</v>
      </c>
      <c r="AG5777" s="12" t="s">
        <v>46</v>
      </c>
      <c r="AH5777" s="12" t="s">
        <v>46</v>
      </c>
      <c r="AI5777" s="12" t="s">
        <v>46</v>
      </c>
    </row>
    <row r="5778">
      <c r="A5778" s="1" t="s">
        <v>7821</v>
      </c>
      <c r="B5778" s="7"/>
      <c r="C5778" s="1" t="s">
        <v>315</v>
      </c>
      <c r="D5778" s="1" t="s">
        <v>96</v>
      </c>
      <c r="E5778" s="1" t="s">
        <v>38</v>
      </c>
      <c r="F5778" s="1" t="s">
        <v>583</v>
      </c>
      <c r="G5778" s="1" t="s">
        <v>152</v>
      </c>
      <c r="H5778" s="1" t="s">
        <v>153</v>
      </c>
      <c r="I5778" s="1" t="s">
        <v>292</v>
      </c>
      <c r="J5778" s="1"/>
      <c r="K5778" s="1" t="s">
        <v>7822</v>
      </c>
      <c r="L5778" s="1" t="s">
        <v>44</v>
      </c>
      <c r="M5778" s="9">
        <v>44742.0</v>
      </c>
      <c r="N5778" s="9">
        <v>44830.0</v>
      </c>
      <c r="O5778" s="1"/>
      <c r="P5778" s="1">
        <v>7.5</v>
      </c>
      <c r="Q5778" s="1">
        <v>200000.0</v>
      </c>
      <c r="R5778" s="1">
        <v>245425.0</v>
      </c>
      <c r="S5778" s="9">
        <v>44826.0</v>
      </c>
      <c r="T5778" s="9">
        <v>44768.0</v>
      </c>
      <c r="U5778" s="1" t="s">
        <v>7831</v>
      </c>
      <c r="V5778" s="5">
        <v>18406.875</v>
      </c>
      <c r="W5778" s="11">
        <v>21720.1125</v>
      </c>
      <c r="X5778" s="14">
        <v>44856.0</v>
      </c>
      <c r="Y5778" s="5">
        <v>19879.425</v>
      </c>
      <c r="Z5778" s="5">
        <v>13805.15625</v>
      </c>
      <c r="AA5778" s="14">
        <v>44860.0</v>
      </c>
      <c r="AB5778" s="1" t="s">
        <v>7831</v>
      </c>
      <c r="AC5778" s="1" t="s">
        <v>55</v>
      </c>
      <c r="AD5778" s="12" t="s">
        <v>46</v>
      </c>
      <c r="AE5778" s="12" t="s">
        <v>46</v>
      </c>
      <c r="AF5778" s="12" t="s">
        <v>46</v>
      </c>
      <c r="AG5778" s="12" t="s">
        <v>46</v>
      </c>
      <c r="AH5778" s="12" t="s">
        <v>46</v>
      </c>
      <c r="AI5778" s="12" t="s">
        <v>46</v>
      </c>
    </row>
    <row r="5779">
      <c r="A5779" s="1" t="s">
        <v>7821</v>
      </c>
      <c r="B5779" s="7"/>
      <c r="C5779" s="1" t="s">
        <v>315</v>
      </c>
      <c r="D5779" s="1" t="s">
        <v>96</v>
      </c>
      <c r="E5779" s="1" t="s">
        <v>38</v>
      </c>
      <c r="F5779" s="1" t="s">
        <v>583</v>
      </c>
      <c r="G5779" s="1" t="s">
        <v>152</v>
      </c>
      <c r="H5779" s="1" t="s">
        <v>153</v>
      </c>
      <c r="I5779" s="1" t="s">
        <v>292</v>
      </c>
      <c r="J5779" s="1"/>
      <c r="K5779" s="1" t="s">
        <v>7822</v>
      </c>
      <c r="L5779" s="1" t="s">
        <v>44</v>
      </c>
      <c r="M5779" s="9">
        <v>44742.0</v>
      </c>
      <c r="N5779" s="9">
        <v>44942.0</v>
      </c>
      <c r="O5779" s="1"/>
      <c r="P5779" s="1">
        <v>7.5</v>
      </c>
      <c r="Q5779" s="1">
        <v>200000.0</v>
      </c>
      <c r="R5779" s="1">
        <v>264159.0</v>
      </c>
      <c r="S5779" s="9">
        <v>45264.0</v>
      </c>
      <c r="T5779" s="9">
        <v>44942.0</v>
      </c>
      <c r="U5779" s="1" t="s">
        <v>7832</v>
      </c>
      <c r="V5779" s="5">
        <v>19811.925</v>
      </c>
      <c r="W5779" s="11">
        <v>23378.0715</v>
      </c>
      <c r="X5779" s="9">
        <v>45294.0</v>
      </c>
      <c r="Y5779" s="5">
        <v>21396.878999999997</v>
      </c>
      <c r="Z5779" s="5">
        <v>14858.943749999999</v>
      </c>
      <c r="AA5779" s="9">
        <v>45298.0</v>
      </c>
      <c r="AB5779" s="1" t="s">
        <v>7832</v>
      </c>
      <c r="AC5779" s="1" t="s">
        <v>55</v>
      </c>
      <c r="AD5779" s="12" t="s">
        <v>46</v>
      </c>
      <c r="AE5779" s="12" t="s">
        <v>46</v>
      </c>
      <c r="AF5779" s="12" t="s">
        <v>47</v>
      </c>
      <c r="AG5779" s="12" t="s">
        <v>46</v>
      </c>
      <c r="AH5779" s="12" t="s">
        <v>47</v>
      </c>
      <c r="AI5779" s="12" t="s">
        <v>47</v>
      </c>
    </row>
    <row r="5780">
      <c r="A5780" s="1" t="s">
        <v>7821</v>
      </c>
      <c r="B5780" s="7"/>
      <c r="C5780" s="1" t="s">
        <v>315</v>
      </c>
      <c r="D5780" s="1" t="s">
        <v>96</v>
      </c>
      <c r="E5780" s="1" t="s">
        <v>38</v>
      </c>
      <c r="F5780" s="1" t="s">
        <v>2117</v>
      </c>
      <c r="G5780" s="1" t="s">
        <v>152</v>
      </c>
      <c r="H5780" s="1" t="s">
        <v>153</v>
      </c>
      <c r="I5780" s="1" t="s">
        <v>292</v>
      </c>
      <c r="J5780" s="1"/>
      <c r="K5780" s="1" t="s">
        <v>7822</v>
      </c>
      <c r="L5780" s="1" t="s">
        <v>44</v>
      </c>
      <c r="M5780" s="9">
        <v>44742.0</v>
      </c>
      <c r="N5780" s="9">
        <v>44742.0</v>
      </c>
      <c r="O5780" s="1"/>
      <c r="P5780" s="1">
        <v>7.5</v>
      </c>
      <c r="Q5780" s="1">
        <v>400000.0</v>
      </c>
      <c r="R5780" s="1">
        <v>443400.0</v>
      </c>
      <c r="S5780" s="9">
        <v>45054.0</v>
      </c>
      <c r="T5780" s="9">
        <v>45062.0</v>
      </c>
      <c r="U5780" s="1" t="s">
        <v>7833</v>
      </c>
      <c r="V5780" s="5">
        <v>33255.0</v>
      </c>
      <c r="W5780" s="11">
        <v>39240.9</v>
      </c>
      <c r="X5780" s="9">
        <v>45084.0</v>
      </c>
      <c r="Y5780" s="5">
        <v>35915.4</v>
      </c>
      <c r="Z5780" s="5">
        <v>24941.25</v>
      </c>
      <c r="AA5780" s="9">
        <v>45085.0</v>
      </c>
      <c r="AB5780" s="1" t="s">
        <v>7834</v>
      </c>
      <c r="AC5780" s="1" t="s">
        <v>55</v>
      </c>
      <c r="AD5780" s="12" t="s">
        <v>46</v>
      </c>
      <c r="AE5780" s="12" t="s">
        <v>46</v>
      </c>
      <c r="AF5780" s="12" t="s">
        <v>47</v>
      </c>
      <c r="AG5780" s="12" t="s">
        <v>47</v>
      </c>
      <c r="AH5780" s="12" t="s">
        <v>47</v>
      </c>
      <c r="AI5780" s="12" t="s">
        <v>47</v>
      </c>
    </row>
    <row r="5781">
      <c r="A5781" s="1" t="s">
        <v>7821</v>
      </c>
      <c r="B5781" s="7"/>
      <c r="C5781" s="1" t="s">
        <v>315</v>
      </c>
      <c r="D5781" s="1" t="s">
        <v>96</v>
      </c>
      <c r="E5781" s="1" t="s">
        <v>38</v>
      </c>
      <c r="F5781" s="1" t="s">
        <v>583</v>
      </c>
      <c r="G5781" s="1" t="s">
        <v>152</v>
      </c>
      <c r="H5781" s="1" t="s">
        <v>153</v>
      </c>
      <c r="I5781" s="1" t="s">
        <v>292</v>
      </c>
      <c r="J5781" s="1"/>
      <c r="K5781" s="1" t="s">
        <v>7822</v>
      </c>
      <c r="L5781" s="1" t="s">
        <v>44</v>
      </c>
      <c r="M5781" s="9">
        <v>44742.0</v>
      </c>
      <c r="N5781" s="9">
        <v>45062.0</v>
      </c>
      <c r="O5781" s="1"/>
      <c r="P5781" s="1">
        <v>7.5</v>
      </c>
      <c r="Q5781" s="1">
        <v>400000.0</v>
      </c>
      <c r="R5781" s="1">
        <v>300000.0</v>
      </c>
      <c r="S5781" s="10">
        <v>45152.0</v>
      </c>
      <c r="V5781" s="5">
        <v>22500.0</v>
      </c>
      <c r="W5781" s="11">
        <v>26550.0</v>
      </c>
      <c r="Z5781" s="5">
        <v>16875.0</v>
      </c>
      <c r="AC5781" s="1" t="s">
        <v>45</v>
      </c>
      <c r="AD5781" s="12" t="s">
        <v>46</v>
      </c>
      <c r="AE5781" s="12" t="s">
        <v>47</v>
      </c>
      <c r="AF5781" s="12" t="s">
        <v>47</v>
      </c>
    </row>
    <row r="5782">
      <c r="A5782" s="1" t="s">
        <v>7821</v>
      </c>
      <c r="B5782" s="7"/>
      <c r="C5782" s="1" t="s">
        <v>315</v>
      </c>
      <c r="D5782" s="1" t="s">
        <v>96</v>
      </c>
      <c r="E5782" s="1" t="s">
        <v>38</v>
      </c>
      <c r="F5782" s="1" t="s">
        <v>583</v>
      </c>
      <c r="G5782" s="1" t="s">
        <v>152</v>
      </c>
      <c r="H5782" s="1" t="s">
        <v>153</v>
      </c>
      <c r="I5782" s="1" t="s">
        <v>292</v>
      </c>
      <c r="J5782" s="1"/>
      <c r="K5782" s="1" t="s">
        <v>7822</v>
      </c>
      <c r="L5782" s="1" t="s">
        <v>44</v>
      </c>
      <c r="M5782" s="9">
        <v>44742.0</v>
      </c>
      <c r="N5782" s="9">
        <v>44742.0</v>
      </c>
      <c r="O5782" s="1"/>
      <c r="P5782" s="1">
        <v>7.5</v>
      </c>
      <c r="Q5782" s="1">
        <v>300000.0</v>
      </c>
      <c r="R5782" s="1">
        <v>300000.0</v>
      </c>
      <c r="S5782" s="10">
        <v>44772.0</v>
      </c>
      <c r="V5782" s="5">
        <v>22500.0</v>
      </c>
      <c r="W5782" s="11">
        <v>26550.0</v>
      </c>
      <c r="Z5782" s="5">
        <v>16875.0</v>
      </c>
      <c r="AC5782" s="1" t="s">
        <v>45</v>
      </c>
      <c r="AD5782" s="12" t="s">
        <v>46</v>
      </c>
      <c r="AE5782" s="12" t="s">
        <v>46</v>
      </c>
      <c r="AF5782" s="12" t="s">
        <v>46</v>
      </c>
    </row>
    <row r="5783">
      <c r="A5783" s="1" t="s">
        <v>7821</v>
      </c>
      <c r="B5783" s="7"/>
      <c r="C5783" s="1" t="s">
        <v>315</v>
      </c>
      <c r="D5783" s="1" t="s">
        <v>96</v>
      </c>
      <c r="E5783" s="1" t="s">
        <v>38</v>
      </c>
      <c r="F5783" s="1" t="s">
        <v>583</v>
      </c>
      <c r="G5783" s="1" t="s">
        <v>152</v>
      </c>
      <c r="H5783" s="1" t="s">
        <v>153</v>
      </c>
      <c r="I5783" s="1" t="s">
        <v>292</v>
      </c>
      <c r="J5783" s="1"/>
      <c r="K5783" s="1" t="s">
        <v>7822</v>
      </c>
      <c r="L5783" s="1" t="s">
        <v>44</v>
      </c>
      <c r="M5783" s="9">
        <v>44742.0</v>
      </c>
      <c r="N5783" s="9">
        <v>44742.0</v>
      </c>
      <c r="O5783" s="1"/>
      <c r="P5783" s="1">
        <v>7.5</v>
      </c>
      <c r="Q5783" s="1">
        <v>300000.0</v>
      </c>
      <c r="R5783" s="1">
        <v>300000.0</v>
      </c>
      <c r="S5783" s="10">
        <v>44772.0</v>
      </c>
      <c r="V5783" s="5">
        <v>22500.0</v>
      </c>
      <c r="W5783" s="11">
        <v>26550.0</v>
      </c>
      <c r="Z5783" s="5">
        <v>16875.0</v>
      </c>
      <c r="AC5783" s="1" t="s">
        <v>45</v>
      </c>
      <c r="AD5783" s="12" t="s">
        <v>46</v>
      </c>
      <c r="AE5783" s="12" t="s">
        <v>46</v>
      </c>
      <c r="AF5783" s="12" t="s">
        <v>46</v>
      </c>
    </row>
    <row r="5784">
      <c r="A5784" s="1" t="s">
        <v>7821</v>
      </c>
      <c r="B5784" s="7"/>
      <c r="C5784" s="1" t="s">
        <v>315</v>
      </c>
      <c r="D5784" s="1" t="s">
        <v>96</v>
      </c>
      <c r="E5784" s="1" t="s">
        <v>38</v>
      </c>
      <c r="F5784" s="1" t="s">
        <v>583</v>
      </c>
      <c r="G5784" s="1" t="s">
        <v>152</v>
      </c>
      <c r="H5784" s="1" t="s">
        <v>153</v>
      </c>
      <c r="I5784" s="1" t="s">
        <v>292</v>
      </c>
      <c r="J5784" s="1"/>
      <c r="K5784" s="1" t="s">
        <v>7822</v>
      </c>
      <c r="L5784" s="1" t="s">
        <v>44</v>
      </c>
      <c r="M5784" s="9">
        <v>44742.0</v>
      </c>
      <c r="N5784" s="9">
        <v>44742.0</v>
      </c>
      <c r="O5784" s="1"/>
      <c r="P5784" s="1">
        <v>7.5</v>
      </c>
      <c r="Q5784" s="1">
        <v>200000.0</v>
      </c>
      <c r="R5784" s="1">
        <v>300000.0</v>
      </c>
      <c r="S5784" s="10">
        <v>44772.0</v>
      </c>
      <c r="V5784" s="5">
        <v>22500.0</v>
      </c>
      <c r="W5784" s="11">
        <v>26550.0</v>
      </c>
      <c r="X5784" s="1"/>
      <c r="Y5784" s="1"/>
      <c r="Z5784" s="5">
        <v>16875.0</v>
      </c>
      <c r="AA5784" s="1"/>
      <c r="AB5784" s="1"/>
      <c r="AC5784" s="1" t="s">
        <v>45</v>
      </c>
      <c r="AD5784" s="12" t="s">
        <v>46</v>
      </c>
      <c r="AE5784" s="12" t="s">
        <v>46</v>
      </c>
      <c r="AF5784" s="12" t="s">
        <v>46</v>
      </c>
    </row>
    <row r="5785">
      <c r="A5785" s="1" t="s">
        <v>7835</v>
      </c>
      <c r="B5785" s="7"/>
      <c r="C5785" s="1" t="s">
        <v>36</v>
      </c>
      <c r="D5785" s="1" t="s">
        <v>96</v>
      </c>
      <c r="E5785" s="1" t="s">
        <v>113</v>
      </c>
      <c r="F5785" s="1" t="s">
        <v>2016</v>
      </c>
      <c r="G5785" s="1" t="s">
        <v>601</v>
      </c>
      <c r="H5785" s="1" t="s">
        <v>602</v>
      </c>
      <c r="I5785" s="1" t="s">
        <v>42</v>
      </c>
      <c r="J5785" s="1"/>
      <c r="K5785" s="1" t="s">
        <v>7836</v>
      </c>
      <c r="L5785" s="1" t="s">
        <v>88</v>
      </c>
      <c r="M5785" s="9">
        <v>44942.0</v>
      </c>
      <c r="N5785" s="9">
        <v>44942.0</v>
      </c>
      <c r="O5785" s="1"/>
      <c r="P5785" s="1">
        <v>8.33</v>
      </c>
      <c r="Q5785" s="1">
        <v>400000.0</v>
      </c>
      <c r="R5785" s="1">
        <v>420000.0</v>
      </c>
      <c r="S5785" s="14">
        <v>45276.0</v>
      </c>
      <c r="T5785" s="9">
        <v>44957.0</v>
      </c>
      <c r="U5785" s="1" t="s">
        <v>7837</v>
      </c>
      <c r="V5785" s="5">
        <v>34986.0</v>
      </c>
      <c r="W5785" s="11">
        <v>41283.479999999996</v>
      </c>
      <c r="X5785" s="9"/>
      <c r="Z5785" s="5">
        <v>26239.5</v>
      </c>
      <c r="AC5785" s="1" t="s">
        <v>162</v>
      </c>
      <c r="AD5785" s="12" t="s">
        <v>46</v>
      </c>
      <c r="AE5785" s="12" t="s">
        <v>46</v>
      </c>
      <c r="AF5785" s="12" t="s">
        <v>47</v>
      </c>
      <c r="AG5785" s="12" t="s">
        <v>46</v>
      </c>
    </row>
    <row r="5786">
      <c r="A5786" s="1" t="s">
        <v>7838</v>
      </c>
      <c r="B5786" s="7"/>
      <c r="C5786" s="1" t="s">
        <v>315</v>
      </c>
      <c r="D5786" s="1" t="s">
        <v>96</v>
      </c>
      <c r="E5786" s="1" t="s">
        <v>38</v>
      </c>
      <c r="F5786" s="1" t="s">
        <v>316</v>
      </c>
      <c r="G5786" s="1" t="s">
        <v>660</v>
      </c>
      <c r="H5786" s="1" t="s">
        <v>661</v>
      </c>
      <c r="I5786" s="1" t="s">
        <v>290</v>
      </c>
      <c r="J5786" s="1"/>
      <c r="K5786" s="1" t="s">
        <v>7839</v>
      </c>
      <c r="L5786" s="1" t="s">
        <v>150</v>
      </c>
      <c r="M5786" s="9">
        <v>45208.0</v>
      </c>
      <c r="N5786" s="14">
        <v>45209.0</v>
      </c>
      <c r="O5786" s="1"/>
      <c r="P5786" s="1">
        <v>8.33</v>
      </c>
      <c r="Q5786" s="1">
        <v>1800000.0</v>
      </c>
      <c r="R5786" s="1">
        <v>1850000.0</v>
      </c>
      <c r="S5786" s="14">
        <v>45247.0</v>
      </c>
      <c r="T5786" s="14">
        <v>45247.0</v>
      </c>
      <c r="U5786" s="1" t="s">
        <v>7840</v>
      </c>
      <c r="V5786" s="5">
        <v>154105.0</v>
      </c>
      <c r="W5786" s="11">
        <v>181843.9</v>
      </c>
      <c r="X5786" s="14">
        <v>45247.0</v>
      </c>
      <c r="Y5786" s="5">
        <v>166433.4</v>
      </c>
      <c r="Z5786" s="5">
        <v>115578.75</v>
      </c>
      <c r="AA5786" s="14">
        <v>45247.0</v>
      </c>
      <c r="AB5786" s="1" t="s">
        <v>7840</v>
      </c>
      <c r="AC5786" s="1" t="s">
        <v>55</v>
      </c>
      <c r="AD5786" s="12" t="s">
        <v>47</v>
      </c>
      <c r="AE5786" s="12" t="s">
        <v>47</v>
      </c>
      <c r="AF5786" s="12" t="s">
        <v>47</v>
      </c>
      <c r="AG5786" s="12" t="s">
        <v>47</v>
      </c>
      <c r="AH5786" s="12" t="s">
        <v>47</v>
      </c>
      <c r="AI5786" s="12" t="s">
        <v>47</v>
      </c>
    </row>
    <row r="5787">
      <c r="A5787" s="1" t="s">
        <v>7838</v>
      </c>
      <c r="B5787" s="7"/>
      <c r="C5787" s="1" t="s">
        <v>315</v>
      </c>
      <c r="D5787" s="1" t="s">
        <v>96</v>
      </c>
      <c r="E5787" s="1" t="s">
        <v>38</v>
      </c>
      <c r="F5787" s="1" t="s">
        <v>319</v>
      </c>
      <c r="G5787" s="1" t="s">
        <v>660</v>
      </c>
      <c r="H5787" s="1" t="s">
        <v>661</v>
      </c>
      <c r="I5787" s="1" t="s">
        <v>290</v>
      </c>
      <c r="J5787" s="1"/>
      <c r="K5787" s="1" t="s">
        <v>7839</v>
      </c>
      <c r="L5787" s="1" t="s">
        <v>150</v>
      </c>
      <c r="M5787" s="9">
        <v>45208.0</v>
      </c>
      <c r="N5787" s="9">
        <v>45208.0</v>
      </c>
      <c r="O5787" s="1"/>
      <c r="P5787" s="1">
        <v>8.33</v>
      </c>
      <c r="Q5787" s="1">
        <v>500000.0</v>
      </c>
      <c r="R5787" s="1">
        <v>300000.0</v>
      </c>
      <c r="S5787" s="10">
        <v>45298.0</v>
      </c>
      <c r="V5787" s="5">
        <v>24990.0</v>
      </c>
      <c r="W5787" s="11">
        <v>29488.199999999997</v>
      </c>
      <c r="Z5787" s="5">
        <v>18742.5</v>
      </c>
      <c r="AB5787" s="1"/>
      <c r="AC5787" s="1" t="s">
        <v>45</v>
      </c>
      <c r="AD5787" s="12" t="s">
        <v>47</v>
      </c>
      <c r="AE5787" s="12" t="s">
        <v>47</v>
      </c>
      <c r="AF5787" s="12" t="s">
        <v>47</v>
      </c>
    </row>
    <row r="5788">
      <c r="A5788" s="1" t="s">
        <v>7838</v>
      </c>
      <c r="B5788" s="7"/>
      <c r="C5788" s="1" t="s">
        <v>315</v>
      </c>
      <c r="D5788" s="1" t="s">
        <v>96</v>
      </c>
      <c r="E5788" s="1" t="s">
        <v>38</v>
      </c>
      <c r="F5788" s="1" t="s">
        <v>316</v>
      </c>
      <c r="G5788" s="1" t="s">
        <v>660</v>
      </c>
      <c r="H5788" s="1" t="s">
        <v>661</v>
      </c>
      <c r="I5788" s="1" t="s">
        <v>290</v>
      </c>
      <c r="J5788" s="1"/>
      <c r="K5788" s="1" t="s">
        <v>7839</v>
      </c>
      <c r="L5788" s="1" t="s">
        <v>150</v>
      </c>
      <c r="M5788" s="9">
        <v>45208.0</v>
      </c>
      <c r="N5788" s="14">
        <v>45245.0</v>
      </c>
      <c r="O5788" s="1"/>
      <c r="P5788" s="1">
        <v>8.33</v>
      </c>
      <c r="Q5788" s="1">
        <v>900000.0</v>
      </c>
      <c r="R5788" s="1">
        <v>300000.0</v>
      </c>
      <c r="S5788" s="15">
        <v>45335.0</v>
      </c>
      <c r="V5788" s="5">
        <v>24990.0</v>
      </c>
      <c r="W5788" s="11">
        <v>29488.199999999997</v>
      </c>
      <c r="Z5788" s="5">
        <v>18742.5</v>
      </c>
      <c r="AB5788" s="1"/>
      <c r="AC5788" s="1" t="s">
        <v>45</v>
      </c>
      <c r="AD5788" s="12" t="s">
        <v>47</v>
      </c>
      <c r="AE5788" s="12" t="s">
        <v>47</v>
      </c>
      <c r="AF5788" s="12" t="s">
        <v>47</v>
      </c>
    </row>
    <row r="5789">
      <c r="A5789" s="1" t="s">
        <v>7838</v>
      </c>
      <c r="B5789" s="7"/>
      <c r="C5789" s="1" t="s">
        <v>315</v>
      </c>
      <c r="D5789" s="1" t="s">
        <v>96</v>
      </c>
      <c r="E5789" s="1" t="s">
        <v>38</v>
      </c>
      <c r="F5789" s="1" t="s">
        <v>316</v>
      </c>
      <c r="G5789" s="1" t="s">
        <v>660</v>
      </c>
      <c r="H5789" s="1" t="s">
        <v>661</v>
      </c>
      <c r="I5789" s="1" t="s">
        <v>290</v>
      </c>
      <c r="J5789" s="1"/>
      <c r="K5789" s="1" t="s">
        <v>7839</v>
      </c>
      <c r="L5789" s="1" t="s">
        <v>150</v>
      </c>
      <c r="M5789" s="9">
        <v>45208.0</v>
      </c>
      <c r="N5789" s="14">
        <v>45245.0</v>
      </c>
      <c r="O5789" s="1"/>
      <c r="P5789" s="1">
        <v>8.33</v>
      </c>
      <c r="Q5789" s="1">
        <v>400000.0</v>
      </c>
      <c r="R5789" s="1">
        <v>300000.0</v>
      </c>
      <c r="S5789" s="15">
        <v>45335.0</v>
      </c>
      <c r="V5789" s="5">
        <v>24990.0</v>
      </c>
      <c r="W5789" s="11">
        <v>29488.199999999997</v>
      </c>
      <c r="Z5789" s="5">
        <v>18742.5</v>
      </c>
      <c r="AB5789" s="1"/>
      <c r="AC5789" s="1" t="s">
        <v>45</v>
      </c>
      <c r="AD5789" s="12" t="s">
        <v>47</v>
      </c>
      <c r="AE5789" s="12" t="s">
        <v>47</v>
      </c>
      <c r="AF5789" s="12" t="s">
        <v>47</v>
      </c>
    </row>
    <row r="5790">
      <c r="A5790" s="1" t="s">
        <v>7838</v>
      </c>
      <c r="B5790" s="7"/>
      <c r="C5790" s="1" t="s">
        <v>315</v>
      </c>
      <c r="D5790" s="1" t="s">
        <v>96</v>
      </c>
      <c r="E5790" s="1" t="s">
        <v>38</v>
      </c>
      <c r="F5790" s="1" t="s">
        <v>316</v>
      </c>
      <c r="G5790" s="1" t="s">
        <v>660</v>
      </c>
      <c r="H5790" s="1" t="s">
        <v>661</v>
      </c>
      <c r="I5790" s="1" t="s">
        <v>290</v>
      </c>
      <c r="J5790" s="1"/>
      <c r="K5790" s="1" t="s">
        <v>7839</v>
      </c>
      <c r="L5790" s="1" t="s">
        <v>150</v>
      </c>
      <c r="M5790" s="9">
        <v>45208.0</v>
      </c>
      <c r="N5790" s="14">
        <v>45245.0</v>
      </c>
      <c r="O5790" s="1"/>
      <c r="P5790" s="1">
        <v>8.33</v>
      </c>
      <c r="Q5790" s="1">
        <v>1800000.0</v>
      </c>
      <c r="R5790" s="1">
        <v>300000.0</v>
      </c>
      <c r="S5790" s="15">
        <v>45335.0</v>
      </c>
      <c r="V5790" s="5">
        <v>24990.0</v>
      </c>
      <c r="W5790" s="11">
        <v>29488.199999999997</v>
      </c>
      <c r="Z5790" s="5">
        <v>18742.5</v>
      </c>
      <c r="AC5790" s="1" t="s">
        <v>45</v>
      </c>
      <c r="AD5790" s="12" t="s">
        <v>47</v>
      </c>
      <c r="AE5790" s="12" t="s">
        <v>47</v>
      </c>
      <c r="AF5790" s="12" t="s">
        <v>47</v>
      </c>
    </row>
    <row r="5791">
      <c r="A5791" s="1" t="s">
        <v>7838</v>
      </c>
      <c r="B5791" s="7"/>
      <c r="C5791" s="1" t="s">
        <v>315</v>
      </c>
      <c r="D5791" s="1" t="s">
        <v>96</v>
      </c>
      <c r="E5791" s="1" t="s">
        <v>38</v>
      </c>
      <c r="F5791" s="1" t="s">
        <v>319</v>
      </c>
      <c r="G5791" s="1" t="s">
        <v>660</v>
      </c>
      <c r="H5791" s="1" t="s">
        <v>661</v>
      </c>
      <c r="I5791" s="1" t="s">
        <v>290</v>
      </c>
      <c r="J5791" s="1"/>
      <c r="K5791" s="1" t="s">
        <v>7839</v>
      </c>
      <c r="L5791" s="1" t="s">
        <v>150</v>
      </c>
      <c r="M5791" s="9">
        <v>45208.0</v>
      </c>
      <c r="N5791" s="9">
        <v>45208.0</v>
      </c>
      <c r="O5791" s="1"/>
      <c r="P5791" s="1">
        <v>8.33</v>
      </c>
      <c r="Q5791" s="1">
        <v>300000.0</v>
      </c>
      <c r="R5791" s="1">
        <v>300000.0</v>
      </c>
      <c r="S5791" s="10">
        <v>45298.0</v>
      </c>
      <c r="V5791" s="5">
        <v>24990.0</v>
      </c>
      <c r="W5791" s="11">
        <v>29488.199999999997</v>
      </c>
      <c r="Z5791" s="5">
        <v>18742.5</v>
      </c>
      <c r="AB5791" s="1"/>
      <c r="AC5791" s="1" t="s">
        <v>45</v>
      </c>
      <c r="AD5791" s="12" t="s">
        <v>47</v>
      </c>
      <c r="AE5791" s="12" t="s">
        <v>47</v>
      </c>
      <c r="AF5791" s="12" t="s">
        <v>47</v>
      </c>
    </row>
    <row r="5792">
      <c r="A5792" s="1" t="s">
        <v>7838</v>
      </c>
      <c r="B5792" s="7"/>
      <c r="C5792" s="1" t="s">
        <v>315</v>
      </c>
      <c r="D5792" s="1" t="s">
        <v>96</v>
      </c>
      <c r="E5792" s="1" t="s">
        <v>38</v>
      </c>
      <c r="F5792" s="1" t="s">
        <v>316</v>
      </c>
      <c r="G5792" s="1" t="s">
        <v>660</v>
      </c>
      <c r="H5792" s="1" t="s">
        <v>661</v>
      </c>
      <c r="I5792" s="1" t="s">
        <v>290</v>
      </c>
      <c r="J5792" s="1"/>
      <c r="K5792" s="1" t="s">
        <v>7839</v>
      </c>
      <c r="L5792" s="1" t="s">
        <v>150</v>
      </c>
      <c r="M5792" s="9">
        <v>45208.0</v>
      </c>
      <c r="N5792" s="14">
        <v>45245.0</v>
      </c>
      <c r="O5792" s="1"/>
      <c r="P5792" s="1">
        <v>8.33</v>
      </c>
      <c r="Q5792" s="1">
        <v>600000.0</v>
      </c>
      <c r="R5792" s="1">
        <v>300000.0</v>
      </c>
      <c r="S5792" s="15">
        <v>45335.0</v>
      </c>
      <c r="V5792" s="5">
        <v>24990.0</v>
      </c>
      <c r="W5792" s="11">
        <v>29488.199999999997</v>
      </c>
      <c r="Z5792" s="5">
        <v>18742.5</v>
      </c>
      <c r="AC5792" s="1" t="s">
        <v>45</v>
      </c>
      <c r="AD5792" s="12" t="s">
        <v>47</v>
      </c>
      <c r="AE5792" s="12" t="s">
        <v>47</v>
      </c>
      <c r="AF5792" s="12" t="s">
        <v>47</v>
      </c>
    </row>
    <row r="5793">
      <c r="A5793" s="1" t="s">
        <v>7838</v>
      </c>
      <c r="B5793" s="7"/>
      <c r="C5793" s="1" t="s">
        <v>315</v>
      </c>
      <c r="D5793" s="1" t="s">
        <v>96</v>
      </c>
      <c r="E5793" s="1" t="s">
        <v>38</v>
      </c>
      <c r="F5793" s="1" t="s">
        <v>319</v>
      </c>
      <c r="G5793" s="1" t="s">
        <v>660</v>
      </c>
      <c r="H5793" s="1" t="s">
        <v>661</v>
      </c>
      <c r="I5793" s="1" t="s">
        <v>290</v>
      </c>
      <c r="J5793" s="1"/>
      <c r="K5793" s="1" t="s">
        <v>7839</v>
      </c>
      <c r="L5793" s="1" t="s">
        <v>150</v>
      </c>
      <c r="M5793" s="9">
        <v>45208.0</v>
      </c>
      <c r="N5793" s="9">
        <v>45208.0</v>
      </c>
      <c r="O5793" s="1"/>
      <c r="P5793" s="1">
        <v>8.33</v>
      </c>
      <c r="Q5793" s="1">
        <v>1000000.0</v>
      </c>
      <c r="R5793" s="1">
        <v>300000.0</v>
      </c>
      <c r="S5793" s="10">
        <v>45298.0</v>
      </c>
      <c r="V5793" s="5">
        <v>24990.0</v>
      </c>
      <c r="W5793" s="11">
        <v>29488.199999999997</v>
      </c>
      <c r="Z5793" s="5">
        <v>18742.5</v>
      </c>
      <c r="AC5793" s="1" t="s">
        <v>45</v>
      </c>
      <c r="AD5793" s="12" t="s">
        <v>47</v>
      </c>
      <c r="AE5793" s="12" t="s">
        <v>47</v>
      </c>
      <c r="AF5793" s="12" t="s">
        <v>47</v>
      </c>
    </row>
    <row r="5794">
      <c r="A5794" s="1" t="s">
        <v>7838</v>
      </c>
      <c r="B5794" s="7"/>
      <c r="C5794" s="1" t="s">
        <v>315</v>
      </c>
      <c r="D5794" s="1" t="s">
        <v>96</v>
      </c>
      <c r="E5794" s="1" t="s">
        <v>38</v>
      </c>
      <c r="F5794" s="1" t="s">
        <v>316</v>
      </c>
      <c r="G5794" s="1" t="s">
        <v>660</v>
      </c>
      <c r="H5794" s="1" t="s">
        <v>661</v>
      </c>
      <c r="I5794" s="1" t="s">
        <v>290</v>
      </c>
      <c r="J5794" s="1"/>
      <c r="K5794" s="1" t="s">
        <v>7839</v>
      </c>
      <c r="L5794" s="1" t="s">
        <v>150</v>
      </c>
      <c r="M5794" s="9">
        <v>45208.0</v>
      </c>
      <c r="N5794" s="14">
        <v>45245.0</v>
      </c>
      <c r="O5794" s="1"/>
      <c r="P5794" s="1">
        <v>8.33</v>
      </c>
      <c r="Q5794" s="1">
        <v>1000000.0</v>
      </c>
      <c r="R5794" s="1">
        <v>300000.0</v>
      </c>
      <c r="S5794" s="15">
        <v>45335.0</v>
      </c>
      <c r="V5794" s="5">
        <v>24990.0</v>
      </c>
      <c r="W5794" s="11">
        <v>29488.199999999997</v>
      </c>
      <c r="Z5794" s="5">
        <v>18742.5</v>
      </c>
      <c r="AC5794" s="1" t="s">
        <v>45</v>
      </c>
      <c r="AD5794" s="12" t="s">
        <v>47</v>
      </c>
      <c r="AE5794" s="12" t="s">
        <v>47</v>
      </c>
      <c r="AF5794" s="12" t="s">
        <v>47</v>
      </c>
    </row>
    <row r="5795">
      <c r="A5795" s="1" t="s">
        <v>7838</v>
      </c>
      <c r="B5795" s="7"/>
      <c r="C5795" s="1" t="s">
        <v>315</v>
      </c>
      <c r="D5795" s="1" t="s">
        <v>96</v>
      </c>
      <c r="E5795" s="1" t="s">
        <v>38</v>
      </c>
      <c r="F5795" s="1" t="s">
        <v>319</v>
      </c>
      <c r="G5795" s="1" t="s">
        <v>660</v>
      </c>
      <c r="H5795" s="1" t="s">
        <v>661</v>
      </c>
      <c r="I5795" s="1" t="s">
        <v>290</v>
      </c>
      <c r="J5795" s="1"/>
      <c r="K5795" s="1" t="s">
        <v>7839</v>
      </c>
      <c r="L5795" s="1" t="s">
        <v>150</v>
      </c>
      <c r="M5795" s="9">
        <v>45208.0</v>
      </c>
      <c r="N5795" s="9">
        <v>45208.0</v>
      </c>
      <c r="O5795" s="1"/>
      <c r="P5795" s="1">
        <v>8.33</v>
      </c>
      <c r="Q5795" s="1">
        <v>700000.0</v>
      </c>
      <c r="R5795" s="1">
        <v>300000.0</v>
      </c>
      <c r="S5795" s="10">
        <v>45298.0</v>
      </c>
      <c r="V5795" s="5">
        <v>24990.0</v>
      </c>
      <c r="W5795" s="11">
        <v>29488.199999999997</v>
      </c>
      <c r="Z5795" s="5">
        <v>18742.5</v>
      </c>
      <c r="AC5795" s="1" t="s">
        <v>45</v>
      </c>
      <c r="AD5795" s="12" t="s">
        <v>47</v>
      </c>
      <c r="AE5795" s="12" t="s">
        <v>47</v>
      </c>
      <c r="AF5795" s="12" t="s">
        <v>47</v>
      </c>
    </row>
    <row r="5796">
      <c r="A5796" s="1" t="s">
        <v>7838</v>
      </c>
      <c r="B5796" s="7"/>
      <c r="C5796" s="1" t="s">
        <v>315</v>
      </c>
      <c r="D5796" s="1" t="s">
        <v>96</v>
      </c>
      <c r="E5796" s="1" t="s">
        <v>38</v>
      </c>
      <c r="F5796" s="1" t="s">
        <v>316</v>
      </c>
      <c r="G5796" s="1" t="s">
        <v>660</v>
      </c>
      <c r="H5796" s="1" t="s">
        <v>661</v>
      </c>
      <c r="I5796" s="1" t="s">
        <v>290</v>
      </c>
      <c r="J5796" s="1"/>
      <c r="K5796" s="1" t="s">
        <v>7839</v>
      </c>
      <c r="L5796" s="1" t="s">
        <v>150</v>
      </c>
      <c r="M5796" s="9">
        <v>45208.0</v>
      </c>
      <c r="N5796" s="9">
        <v>45208.0</v>
      </c>
      <c r="O5796" s="1"/>
      <c r="P5796" s="1">
        <v>8.33</v>
      </c>
      <c r="Q5796" s="1">
        <v>500000.0</v>
      </c>
      <c r="R5796" s="1">
        <v>300000.0</v>
      </c>
      <c r="S5796" s="10">
        <v>45238.0</v>
      </c>
      <c r="V5796" s="5">
        <v>24990.0</v>
      </c>
      <c r="W5796" s="11">
        <v>29488.199999999997</v>
      </c>
      <c r="Z5796" s="5">
        <v>18742.5</v>
      </c>
      <c r="AC5796" s="1" t="s">
        <v>45</v>
      </c>
      <c r="AD5796" s="12" t="s">
        <v>47</v>
      </c>
      <c r="AE5796" s="12" t="s">
        <v>47</v>
      </c>
      <c r="AF5796" s="12" t="s">
        <v>47</v>
      </c>
    </row>
    <row r="5797">
      <c r="A5797" s="1" t="s">
        <v>7841</v>
      </c>
      <c r="B5797" s="7"/>
      <c r="C5797" s="1" t="s">
        <v>36</v>
      </c>
      <c r="D5797" s="1" t="s">
        <v>76</v>
      </c>
      <c r="E5797" s="1" t="s">
        <v>38</v>
      </c>
      <c r="F5797" s="1" t="s">
        <v>794</v>
      </c>
      <c r="G5797" s="1" t="s">
        <v>140</v>
      </c>
      <c r="H5797" s="1" t="s">
        <v>589</v>
      </c>
      <c r="I5797" s="1" t="s">
        <v>265</v>
      </c>
      <c r="J5797" s="1"/>
      <c r="K5797" s="1" t="s">
        <v>7842</v>
      </c>
      <c r="L5797" s="1" t="s">
        <v>88</v>
      </c>
      <c r="M5797" s="9">
        <v>45019.0</v>
      </c>
      <c r="N5797" s="9">
        <v>44669.0</v>
      </c>
      <c r="O5797" s="1"/>
      <c r="P5797" s="1">
        <v>8.33</v>
      </c>
      <c r="Q5797" s="1">
        <v>800000.0</v>
      </c>
      <c r="R5797" s="1">
        <v>800000.0</v>
      </c>
      <c r="S5797" s="9">
        <v>44669.0</v>
      </c>
      <c r="T5797" s="9">
        <v>44672.0</v>
      </c>
      <c r="U5797" s="1" t="s">
        <v>7843</v>
      </c>
      <c r="V5797" s="5">
        <v>66640.0</v>
      </c>
      <c r="W5797" s="11">
        <v>78635.2</v>
      </c>
      <c r="X5797" s="9">
        <v>44711.0</v>
      </c>
      <c r="Y5797" s="5">
        <v>71971.2</v>
      </c>
      <c r="Z5797" s="5">
        <v>49980.0</v>
      </c>
      <c r="AA5797" s="9">
        <v>44712.0</v>
      </c>
      <c r="AB5797" s="1" t="s">
        <v>7844</v>
      </c>
      <c r="AC5797" s="1" t="s">
        <v>55</v>
      </c>
      <c r="AD5797" s="12" t="s">
        <v>47</v>
      </c>
      <c r="AE5797" s="12" t="s">
        <v>46</v>
      </c>
      <c r="AF5797" s="12" t="s">
        <v>46</v>
      </c>
      <c r="AG5797" s="12" t="s">
        <v>46</v>
      </c>
      <c r="AH5797" s="12" t="s">
        <v>46</v>
      </c>
      <c r="AI5797" s="12" t="s">
        <v>46</v>
      </c>
    </row>
    <row r="5798">
      <c r="A5798" s="1" t="s">
        <v>7841</v>
      </c>
      <c r="B5798" s="7"/>
      <c r="C5798" s="1" t="s">
        <v>36</v>
      </c>
      <c r="D5798" s="1" t="s">
        <v>76</v>
      </c>
      <c r="E5798" s="1" t="s">
        <v>38</v>
      </c>
      <c r="F5798" s="1" t="s">
        <v>794</v>
      </c>
      <c r="G5798" s="1" t="s">
        <v>140</v>
      </c>
      <c r="H5798" s="1" t="s">
        <v>589</v>
      </c>
      <c r="I5798" s="1" t="s">
        <v>265</v>
      </c>
      <c r="J5798" s="1"/>
      <c r="K5798" s="1" t="s">
        <v>7842</v>
      </c>
      <c r="L5798" s="1" t="s">
        <v>88</v>
      </c>
      <c r="M5798" s="9">
        <v>45019.0</v>
      </c>
      <c r="N5798" s="9">
        <v>44774.0</v>
      </c>
      <c r="O5798" s="1"/>
      <c r="P5798" s="1">
        <v>8.33</v>
      </c>
      <c r="Q5798" s="1">
        <v>650000.0</v>
      </c>
      <c r="R5798" s="1">
        <v>650000.0</v>
      </c>
      <c r="S5798" s="9">
        <v>44774.0</v>
      </c>
      <c r="T5798" s="9">
        <v>44774.0</v>
      </c>
      <c r="U5798" s="1" t="s">
        <v>7845</v>
      </c>
      <c r="V5798" s="5">
        <v>54145.0</v>
      </c>
      <c r="W5798" s="11">
        <v>63891.1</v>
      </c>
      <c r="X5798" s="9">
        <v>44777.0</v>
      </c>
      <c r="Y5798" s="5">
        <v>58476.6</v>
      </c>
      <c r="Z5798" s="5">
        <v>40608.75</v>
      </c>
      <c r="AA5798" s="9">
        <v>44782.0</v>
      </c>
      <c r="AB5798" s="1" t="s">
        <v>7846</v>
      </c>
      <c r="AC5798" s="1" t="s">
        <v>55</v>
      </c>
      <c r="AD5798" s="12" t="s">
        <v>47</v>
      </c>
      <c r="AE5798" s="12" t="s">
        <v>46</v>
      </c>
      <c r="AF5798" s="12" t="s">
        <v>46</v>
      </c>
      <c r="AG5798" s="12" t="s">
        <v>46</v>
      </c>
      <c r="AH5798" s="12" t="s">
        <v>46</v>
      </c>
      <c r="AI5798" s="12" t="s">
        <v>46</v>
      </c>
    </row>
    <row r="5799">
      <c r="A5799" s="1" t="s">
        <v>7841</v>
      </c>
      <c r="B5799" s="7"/>
      <c r="C5799" s="1" t="s">
        <v>36</v>
      </c>
      <c r="D5799" s="1" t="s">
        <v>76</v>
      </c>
      <c r="E5799" s="1" t="s">
        <v>38</v>
      </c>
      <c r="F5799" s="1" t="s">
        <v>935</v>
      </c>
      <c r="G5799" s="1" t="s">
        <v>140</v>
      </c>
      <c r="H5799" s="1" t="s">
        <v>589</v>
      </c>
      <c r="I5799" s="1" t="s">
        <v>265</v>
      </c>
      <c r="J5799" s="1"/>
      <c r="K5799" s="1" t="s">
        <v>7842</v>
      </c>
      <c r="L5799" s="1" t="s">
        <v>88</v>
      </c>
      <c r="M5799" s="9">
        <v>45019.0</v>
      </c>
      <c r="N5799" s="9">
        <v>44989.0</v>
      </c>
      <c r="O5799" s="9">
        <v>45019.0</v>
      </c>
      <c r="P5799" s="1">
        <v>8.33</v>
      </c>
      <c r="Q5799" s="1">
        <v>500000.0</v>
      </c>
      <c r="R5799" s="1">
        <v>2500000.0</v>
      </c>
      <c r="S5799" s="9">
        <v>45019.0</v>
      </c>
      <c r="T5799" s="9">
        <v>45019.0</v>
      </c>
      <c r="U5799" s="1" t="s">
        <v>7847</v>
      </c>
      <c r="V5799" s="5">
        <v>208250.0</v>
      </c>
      <c r="W5799" s="11">
        <v>245735.0</v>
      </c>
      <c r="X5799" s="9">
        <v>45019.0</v>
      </c>
      <c r="Y5799" s="5">
        <v>224910.0</v>
      </c>
      <c r="Z5799" s="5">
        <v>156187.5</v>
      </c>
      <c r="AA5799" s="9">
        <v>45019.0</v>
      </c>
      <c r="AB5799" s="1" t="s">
        <v>7847</v>
      </c>
      <c r="AC5799" s="1" t="s">
        <v>55</v>
      </c>
      <c r="AD5799" s="12" t="s">
        <v>47</v>
      </c>
      <c r="AE5799" s="12" t="s">
        <v>46</v>
      </c>
      <c r="AF5799" s="12" t="s">
        <v>47</v>
      </c>
      <c r="AG5799" s="12" t="s">
        <v>47</v>
      </c>
      <c r="AH5799" s="12" t="s">
        <v>47</v>
      </c>
      <c r="AI5799" s="12" t="s">
        <v>47</v>
      </c>
    </row>
    <row r="5800">
      <c r="A5800" s="1" t="s">
        <v>7841</v>
      </c>
      <c r="B5800" s="7"/>
      <c r="C5800" s="1" t="s">
        <v>36</v>
      </c>
      <c r="D5800" s="1" t="s">
        <v>76</v>
      </c>
      <c r="E5800" s="1" t="s">
        <v>38</v>
      </c>
      <c r="F5800" s="1" t="s">
        <v>794</v>
      </c>
      <c r="G5800" s="1" t="s">
        <v>140</v>
      </c>
      <c r="H5800" s="1" t="s">
        <v>589</v>
      </c>
      <c r="I5800" s="1" t="s">
        <v>265</v>
      </c>
      <c r="J5800" s="1"/>
      <c r="K5800" s="1" t="s">
        <v>7842</v>
      </c>
      <c r="L5800" s="1" t="s">
        <v>88</v>
      </c>
      <c r="M5800" s="9">
        <v>45019.0</v>
      </c>
      <c r="N5800" s="9">
        <v>45019.0</v>
      </c>
      <c r="O5800" s="1"/>
      <c r="P5800" s="1">
        <v>8.33</v>
      </c>
      <c r="Q5800" s="1">
        <v>2499998.0</v>
      </c>
      <c r="R5800" s="1">
        <v>2500000.0</v>
      </c>
      <c r="S5800" s="9">
        <v>45019.0</v>
      </c>
      <c r="T5800" s="9">
        <v>45019.0</v>
      </c>
      <c r="U5800" s="1" t="s">
        <v>7847</v>
      </c>
      <c r="V5800" s="5">
        <v>208250.0</v>
      </c>
      <c r="W5800" s="11">
        <v>245735.0</v>
      </c>
      <c r="X5800" s="9"/>
      <c r="Y5800" s="1"/>
      <c r="Z5800" s="5">
        <v>156187.5</v>
      </c>
      <c r="AB5800" s="1"/>
      <c r="AC5800" s="1" t="s">
        <v>162</v>
      </c>
      <c r="AD5800" s="12" t="s">
        <v>47</v>
      </c>
      <c r="AE5800" s="12" t="s">
        <v>47</v>
      </c>
      <c r="AF5800" s="12" t="s">
        <v>47</v>
      </c>
      <c r="AG5800" s="12" t="s">
        <v>47</v>
      </c>
    </row>
    <row r="5801">
      <c r="A5801" s="1" t="s">
        <v>7841</v>
      </c>
      <c r="B5801" s="7"/>
      <c r="C5801" s="1" t="s">
        <v>36</v>
      </c>
      <c r="D5801" s="1" t="s">
        <v>76</v>
      </c>
      <c r="E5801" s="1" t="s">
        <v>38</v>
      </c>
      <c r="F5801" s="1" t="s">
        <v>794</v>
      </c>
      <c r="G5801" s="1" t="s">
        <v>140</v>
      </c>
      <c r="H5801" s="1" t="s">
        <v>589</v>
      </c>
      <c r="I5801" s="1" t="s">
        <v>265</v>
      </c>
      <c r="J5801" s="1"/>
      <c r="K5801" s="1" t="s">
        <v>7842</v>
      </c>
      <c r="L5801" s="1" t="s">
        <v>99</v>
      </c>
      <c r="M5801" s="9">
        <v>44789.0</v>
      </c>
      <c r="N5801" s="9">
        <v>45027.0</v>
      </c>
      <c r="O5801" s="1"/>
      <c r="P5801" s="1">
        <v>8.33</v>
      </c>
      <c r="Q5801" s="1">
        <v>650000.0</v>
      </c>
      <c r="R5801" s="1">
        <v>650000.0</v>
      </c>
      <c r="S5801" s="9">
        <v>45027.0</v>
      </c>
      <c r="T5801" s="9">
        <v>45035.0</v>
      </c>
      <c r="U5801" s="1" t="s">
        <v>7848</v>
      </c>
      <c r="V5801" s="5">
        <v>54145.0</v>
      </c>
      <c r="W5801" s="11">
        <v>63891.1</v>
      </c>
      <c r="X5801" s="9">
        <v>45068.0</v>
      </c>
      <c r="Y5801" s="5">
        <v>58476.6</v>
      </c>
      <c r="Z5801" s="5">
        <v>40608.75</v>
      </c>
      <c r="AA5801" s="9">
        <v>45077.0</v>
      </c>
      <c r="AB5801" s="1" t="s">
        <v>7849</v>
      </c>
      <c r="AC5801" s="1" t="s">
        <v>55</v>
      </c>
      <c r="AD5801" s="12" t="s">
        <v>46</v>
      </c>
      <c r="AE5801" s="12" t="s">
        <v>47</v>
      </c>
      <c r="AF5801" s="12" t="s">
        <v>47</v>
      </c>
      <c r="AG5801" s="12" t="s">
        <v>47</v>
      </c>
      <c r="AH5801" s="12" t="s">
        <v>47</v>
      </c>
      <c r="AI5801" s="12" t="s">
        <v>47</v>
      </c>
    </row>
    <row r="5802">
      <c r="A5802" s="1" t="s">
        <v>7841</v>
      </c>
      <c r="B5802" s="7"/>
      <c r="C5802" s="1" t="s">
        <v>36</v>
      </c>
      <c r="D5802" s="1" t="s">
        <v>76</v>
      </c>
      <c r="E5802" s="1" t="s">
        <v>38</v>
      </c>
      <c r="F5802" s="1" t="s">
        <v>794</v>
      </c>
      <c r="G5802" s="1" t="s">
        <v>140</v>
      </c>
      <c r="H5802" s="1" t="s">
        <v>589</v>
      </c>
      <c r="I5802" s="1" t="s">
        <v>265</v>
      </c>
      <c r="J5802" s="1"/>
      <c r="K5802" s="1" t="s">
        <v>7842</v>
      </c>
      <c r="L5802" s="1" t="s">
        <v>88</v>
      </c>
      <c r="M5802" s="9">
        <v>45019.0</v>
      </c>
      <c r="N5802" s="9">
        <v>44989.0</v>
      </c>
      <c r="O5802" s="1"/>
      <c r="P5802" s="1">
        <v>8.33</v>
      </c>
      <c r="Q5802" s="1">
        <v>2500000.0</v>
      </c>
      <c r="R5802" s="1">
        <v>2500000.0</v>
      </c>
      <c r="S5802" s="9">
        <v>45019.0</v>
      </c>
      <c r="T5802" s="9">
        <v>45035.0</v>
      </c>
      <c r="U5802" s="1" t="s">
        <v>7850</v>
      </c>
      <c r="V5802" s="5">
        <v>208250.0</v>
      </c>
      <c r="W5802" s="11">
        <v>245735.0</v>
      </c>
      <c r="X5802" s="9"/>
      <c r="Z5802" s="5">
        <v>156187.5</v>
      </c>
      <c r="AA5802" s="9"/>
      <c r="AC5802" s="1" t="s">
        <v>162</v>
      </c>
      <c r="AD5802" s="12" t="s">
        <v>47</v>
      </c>
      <c r="AE5802" s="12" t="s">
        <v>46</v>
      </c>
      <c r="AF5802" s="12" t="s">
        <v>47</v>
      </c>
      <c r="AG5802" s="12" t="s">
        <v>47</v>
      </c>
    </row>
    <row r="5803">
      <c r="A5803" s="1" t="s">
        <v>7841</v>
      </c>
      <c r="B5803" s="7"/>
      <c r="C5803" s="1" t="s">
        <v>36</v>
      </c>
      <c r="D5803" s="1" t="s">
        <v>76</v>
      </c>
      <c r="E5803" s="1" t="s">
        <v>38</v>
      </c>
      <c r="F5803" s="1" t="s">
        <v>794</v>
      </c>
      <c r="G5803" s="1" t="s">
        <v>152</v>
      </c>
      <c r="H5803" s="1" t="s">
        <v>153</v>
      </c>
      <c r="I5803" s="1" t="s">
        <v>234</v>
      </c>
      <c r="J5803" s="1"/>
      <c r="K5803" s="1" t="s">
        <v>7842</v>
      </c>
      <c r="L5803" s="1" t="s">
        <v>99</v>
      </c>
      <c r="M5803" s="9">
        <v>44789.0</v>
      </c>
      <c r="N5803" s="9">
        <v>45017.0</v>
      </c>
      <c r="O5803" s="1"/>
      <c r="P5803" s="1">
        <v>8.33</v>
      </c>
      <c r="Q5803" s="1">
        <v>2500000.0</v>
      </c>
      <c r="R5803" s="1">
        <v>2500000.0</v>
      </c>
      <c r="S5803" s="9">
        <v>45019.0</v>
      </c>
      <c r="T5803" s="9">
        <v>45035.0</v>
      </c>
      <c r="U5803" s="1" t="s">
        <v>7850</v>
      </c>
      <c r="V5803" s="5">
        <v>208250.0</v>
      </c>
      <c r="W5803" s="11">
        <v>245735.0</v>
      </c>
      <c r="X5803" s="9">
        <v>45035.0</v>
      </c>
      <c r="Y5803" s="5">
        <v>224910.0</v>
      </c>
      <c r="Z5803" s="5">
        <v>156187.5</v>
      </c>
      <c r="AA5803" s="9">
        <v>45035.0</v>
      </c>
      <c r="AB5803" s="1" t="s">
        <v>7850</v>
      </c>
      <c r="AC5803" s="1" t="s">
        <v>55</v>
      </c>
      <c r="AD5803" s="12" t="s">
        <v>46</v>
      </c>
      <c r="AE5803" s="12" t="s">
        <v>47</v>
      </c>
      <c r="AF5803" s="12" t="s">
        <v>47</v>
      </c>
      <c r="AG5803" s="12" t="s">
        <v>47</v>
      </c>
      <c r="AH5803" s="12" t="s">
        <v>47</v>
      </c>
      <c r="AI5803" s="12" t="s">
        <v>47</v>
      </c>
    </row>
    <row r="5804">
      <c r="A5804" s="1" t="s">
        <v>7841</v>
      </c>
      <c r="B5804" s="7"/>
      <c r="C5804" s="1" t="s">
        <v>36</v>
      </c>
      <c r="D5804" s="1" t="s">
        <v>76</v>
      </c>
      <c r="E5804" s="1" t="s">
        <v>38</v>
      </c>
      <c r="F5804" s="1" t="s">
        <v>794</v>
      </c>
      <c r="G5804" s="1" t="s">
        <v>152</v>
      </c>
      <c r="H5804" s="1" t="s">
        <v>153</v>
      </c>
      <c r="I5804" s="1" t="s">
        <v>234</v>
      </c>
      <c r="J5804" s="1"/>
      <c r="K5804" s="1" t="s">
        <v>7842</v>
      </c>
      <c r="L5804" s="1" t="s">
        <v>99</v>
      </c>
      <c r="M5804" s="9">
        <v>44789.0</v>
      </c>
      <c r="N5804" s="9">
        <v>45069.0</v>
      </c>
      <c r="O5804" s="1"/>
      <c r="P5804" s="1">
        <v>8.33</v>
      </c>
      <c r="Q5804" s="1">
        <v>650000.0</v>
      </c>
      <c r="R5804" s="1">
        <v>650000.0</v>
      </c>
      <c r="S5804" s="9">
        <v>45075.0</v>
      </c>
      <c r="T5804" s="9">
        <v>45056.0</v>
      </c>
      <c r="U5804" s="1" t="s">
        <v>7851</v>
      </c>
      <c r="V5804" s="5">
        <v>54145.0</v>
      </c>
      <c r="W5804" s="11">
        <v>63891.1</v>
      </c>
      <c r="X5804" s="9">
        <v>45056.0</v>
      </c>
      <c r="Y5804" s="5">
        <v>58476.6</v>
      </c>
      <c r="Z5804" s="5">
        <v>40608.75</v>
      </c>
      <c r="AA5804" s="9">
        <v>45056.0</v>
      </c>
      <c r="AB5804" s="1" t="s">
        <v>7851</v>
      </c>
      <c r="AC5804" s="1" t="s">
        <v>55</v>
      </c>
      <c r="AD5804" s="12" t="s">
        <v>46</v>
      </c>
      <c r="AE5804" s="12" t="s">
        <v>47</v>
      </c>
      <c r="AF5804" s="12" t="s">
        <v>47</v>
      </c>
      <c r="AG5804" s="12" t="s">
        <v>47</v>
      </c>
      <c r="AH5804" s="12" t="s">
        <v>47</v>
      </c>
      <c r="AI5804" s="12" t="s">
        <v>47</v>
      </c>
    </row>
    <row r="5805">
      <c r="A5805" s="1" t="s">
        <v>7841</v>
      </c>
      <c r="B5805" s="7"/>
      <c r="C5805" s="1" t="s">
        <v>36</v>
      </c>
      <c r="D5805" s="1" t="s">
        <v>76</v>
      </c>
      <c r="E5805" s="1" t="s">
        <v>38</v>
      </c>
      <c r="F5805" s="1" t="s">
        <v>794</v>
      </c>
      <c r="G5805" s="1" t="s">
        <v>140</v>
      </c>
      <c r="H5805" s="1" t="s">
        <v>589</v>
      </c>
      <c r="I5805" s="1" t="s">
        <v>265</v>
      </c>
      <c r="J5805" s="1"/>
      <c r="K5805" s="1" t="s">
        <v>7842</v>
      </c>
      <c r="L5805" s="1" t="s">
        <v>88</v>
      </c>
      <c r="M5805" s="9">
        <v>45019.0</v>
      </c>
      <c r="N5805" s="9">
        <v>45075.0</v>
      </c>
      <c r="O5805" s="1"/>
      <c r="P5805" s="1">
        <v>8.33</v>
      </c>
      <c r="Q5805" s="1">
        <v>650000.0</v>
      </c>
      <c r="R5805" s="1">
        <v>650000.0</v>
      </c>
      <c r="S5805" s="9">
        <v>45075.0</v>
      </c>
      <c r="T5805" s="9">
        <v>45056.0</v>
      </c>
      <c r="U5805" s="1" t="s">
        <v>7851</v>
      </c>
      <c r="V5805" s="5">
        <v>54145.0</v>
      </c>
      <c r="W5805" s="11">
        <v>63891.1</v>
      </c>
      <c r="X5805" s="9"/>
      <c r="Z5805" s="5">
        <v>40608.75</v>
      </c>
      <c r="AA5805" s="9"/>
      <c r="AC5805" s="1" t="s">
        <v>162</v>
      </c>
      <c r="AD5805" s="12" t="s">
        <v>47</v>
      </c>
      <c r="AE5805" s="12" t="s">
        <v>47</v>
      </c>
      <c r="AF5805" s="12" t="s">
        <v>47</v>
      </c>
      <c r="AG5805" s="12" t="s">
        <v>47</v>
      </c>
    </row>
    <row r="5806">
      <c r="A5806" s="1" t="s">
        <v>7841</v>
      </c>
      <c r="B5806" s="7"/>
      <c r="C5806" s="1" t="s">
        <v>36</v>
      </c>
      <c r="D5806" s="1" t="s">
        <v>76</v>
      </c>
      <c r="E5806" s="1" t="s">
        <v>38</v>
      </c>
      <c r="F5806" s="1" t="s">
        <v>794</v>
      </c>
      <c r="G5806" s="1" t="s">
        <v>140</v>
      </c>
      <c r="H5806" s="1" t="s">
        <v>589</v>
      </c>
      <c r="I5806" s="1" t="s">
        <v>265</v>
      </c>
      <c r="J5806" s="1"/>
      <c r="K5806" s="1" t="s">
        <v>7842</v>
      </c>
      <c r="L5806" s="1" t="s">
        <v>88</v>
      </c>
      <c r="M5806" s="9">
        <v>45019.0</v>
      </c>
      <c r="N5806" s="9">
        <v>44989.0</v>
      </c>
      <c r="O5806" s="1"/>
      <c r="P5806" s="1">
        <v>8.33</v>
      </c>
      <c r="Q5806" s="1">
        <v>500000.0</v>
      </c>
      <c r="R5806" s="1">
        <v>240000.0</v>
      </c>
      <c r="S5806" s="9">
        <v>45061.0</v>
      </c>
      <c r="T5806" s="9">
        <v>45208.0</v>
      </c>
      <c r="U5806" s="1" t="s">
        <v>7852</v>
      </c>
      <c r="V5806" s="5">
        <v>19992.0</v>
      </c>
      <c r="W5806" s="11">
        <v>23590.559999999998</v>
      </c>
      <c r="X5806" s="9"/>
      <c r="Y5806" s="1"/>
      <c r="Z5806" s="5">
        <v>14994.0</v>
      </c>
      <c r="AA5806" s="1"/>
      <c r="AB5806" s="1"/>
      <c r="AC5806" s="1" t="s">
        <v>162</v>
      </c>
      <c r="AD5806" s="12" t="s">
        <v>47</v>
      </c>
      <c r="AE5806" s="12" t="s">
        <v>46</v>
      </c>
      <c r="AF5806" s="12" t="s">
        <v>47</v>
      </c>
      <c r="AG5806" s="12" t="s">
        <v>47</v>
      </c>
    </row>
    <row r="5807">
      <c r="A5807" s="1" t="s">
        <v>7841</v>
      </c>
      <c r="B5807" s="7"/>
      <c r="C5807" s="1" t="s">
        <v>36</v>
      </c>
      <c r="D5807" s="1" t="s">
        <v>76</v>
      </c>
      <c r="E5807" s="1" t="s">
        <v>38</v>
      </c>
      <c r="F5807" s="1" t="s">
        <v>794</v>
      </c>
      <c r="G5807" s="1" t="s">
        <v>140</v>
      </c>
      <c r="H5807" s="1" t="s">
        <v>589</v>
      </c>
      <c r="I5807" s="1" t="s">
        <v>265</v>
      </c>
      <c r="J5807" s="1"/>
      <c r="K5807" s="1" t="s">
        <v>7842</v>
      </c>
      <c r="L5807" s="1" t="s">
        <v>88</v>
      </c>
      <c r="M5807" s="9">
        <v>45019.0</v>
      </c>
      <c r="N5807" s="14">
        <v>45245.0</v>
      </c>
      <c r="O5807" s="1"/>
      <c r="P5807" s="1">
        <v>8.33</v>
      </c>
      <c r="Q5807" s="1">
        <v>100000.0</v>
      </c>
      <c r="R5807" s="1">
        <v>700000.0</v>
      </c>
      <c r="S5807" s="14">
        <v>45245.0</v>
      </c>
      <c r="T5807" s="14">
        <v>45247.0</v>
      </c>
      <c r="U5807" s="1" t="s">
        <v>7853</v>
      </c>
      <c r="V5807" s="5">
        <v>58310.0</v>
      </c>
      <c r="W5807" s="11">
        <v>68805.8</v>
      </c>
      <c r="X5807" s="14">
        <v>45290.0</v>
      </c>
      <c r="Y5807" s="5">
        <v>62974.8</v>
      </c>
      <c r="Z5807" s="5">
        <v>43732.5</v>
      </c>
      <c r="AA5807" s="9">
        <v>45294.0</v>
      </c>
      <c r="AB5807" s="1" t="s">
        <v>7853</v>
      </c>
      <c r="AC5807" s="1" t="s">
        <v>55</v>
      </c>
      <c r="AD5807" s="12" t="s">
        <v>47</v>
      </c>
      <c r="AE5807" s="12" t="s">
        <v>47</v>
      </c>
      <c r="AF5807" s="12" t="s">
        <v>47</v>
      </c>
      <c r="AG5807" s="12" t="s">
        <v>47</v>
      </c>
      <c r="AH5807" s="12" t="s">
        <v>47</v>
      </c>
      <c r="AI5807" s="12" t="s">
        <v>47</v>
      </c>
    </row>
    <row r="5808">
      <c r="A5808" s="1" t="s">
        <v>7841</v>
      </c>
      <c r="B5808" s="7"/>
      <c r="C5808" s="1" t="s">
        <v>36</v>
      </c>
      <c r="D5808" s="1" t="s">
        <v>76</v>
      </c>
      <c r="E5808" s="1" t="s">
        <v>38</v>
      </c>
      <c r="F5808" s="1" t="s">
        <v>794</v>
      </c>
      <c r="G5808" s="1" t="s">
        <v>140</v>
      </c>
      <c r="H5808" s="1" t="s">
        <v>589</v>
      </c>
      <c r="I5808" s="1" t="s">
        <v>265</v>
      </c>
      <c r="J5808" s="1"/>
      <c r="K5808" s="1" t="s">
        <v>7842</v>
      </c>
      <c r="L5808" s="1" t="s">
        <v>88</v>
      </c>
      <c r="M5808" s="9">
        <v>45019.0</v>
      </c>
      <c r="N5808" s="14">
        <v>45245.0</v>
      </c>
      <c r="O5808" s="1"/>
      <c r="P5808" s="1">
        <v>8.33</v>
      </c>
      <c r="Q5808" s="1">
        <v>100000.0</v>
      </c>
      <c r="R5808" s="1">
        <v>700000.0</v>
      </c>
      <c r="S5808" s="14">
        <v>45245.0</v>
      </c>
      <c r="T5808" s="14">
        <v>45271.0</v>
      </c>
      <c r="U5808" s="1" t="s">
        <v>7854</v>
      </c>
      <c r="V5808" s="5">
        <v>58310.0</v>
      </c>
      <c r="W5808" s="11">
        <v>68805.8</v>
      </c>
      <c r="X5808" s="14">
        <v>45290.0</v>
      </c>
      <c r="Y5808" s="5">
        <v>62974.8</v>
      </c>
      <c r="Z5808" s="5">
        <v>43732.5</v>
      </c>
      <c r="AA5808" s="9">
        <v>45294.0</v>
      </c>
      <c r="AB5808" s="1" t="s">
        <v>7854</v>
      </c>
      <c r="AC5808" s="1" t="s">
        <v>55</v>
      </c>
      <c r="AD5808" s="12" t="s">
        <v>47</v>
      </c>
      <c r="AE5808" s="12" t="s">
        <v>47</v>
      </c>
      <c r="AF5808" s="12" t="s">
        <v>47</v>
      </c>
      <c r="AG5808" s="12" t="s">
        <v>47</v>
      </c>
      <c r="AH5808" s="12" t="s">
        <v>47</v>
      </c>
      <c r="AI5808" s="12" t="s">
        <v>47</v>
      </c>
    </row>
    <row r="5809">
      <c r="A5809" s="1" t="s">
        <v>7841</v>
      </c>
      <c r="B5809" s="7"/>
      <c r="C5809" s="1" t="s">
        <v>36</v>
      </c>
      <c r="D5809" s="1" t="s">
        <v>76</v>
      </c>
      <c r="E5809" s="1" t="s">
        <v>38</v>
      </c>
      <c r="F5809" s="1" t="s">
        <v>794</v>
      </c>
      <c r="G5809" s="1" t="s">
        <v>140</v>
      </c>
      <c r="H5809" s="1" t="s">
        <v>589</v>
      </c>
      <c r="I5809" s="1" t="s">
        <v>265</v>
      </c>
      <c r="J5809" s="1"/>
      <c r="K5809" s="1" t="s">
        <v>7842</v>
      </c>
      <c r="L5809" s="1" t="s">
        <v>88</v>
      </c>
      <c r="M5809" s="9">
        <v>45019.0</v>
      </c>
      <c r="N5809" s="9">
        <v>45269.0</v>
      </c>
      <c r="O5809" s="1"/>
      <c r="P5809" s="1">
        <v>8.33</v>
      </c>
      <c r="Q5809" s="1">
        <v>180000.0</v>
      </c>
      <c r="R5809" s="1">
        <v>180000.0</v>
      </c>
      <c r="S5809" s="9">
        <v>45269.0</v>
      </c>
      <c r="T5809" s="14">
        <v>45289.0</v>
      </c>
      <c r="U5809" s="1" t="s">
        <v>7855</v>
      </c>
      <c r="V5809" s="5">
        <v>14994.0</v>
      </c>
      <c r="W5809" s="11">
        <v>17692.92</v>
      </c>
      <c r="X5809" s="14">
        <v>45289.0</v>
      </c>
      <c r="Z5809" s="5">
        <v>11245.5</v>
      </c>
      <c r="AA5809" s="9">
        <v>45330.0</v>
      </c>
      <c r="AB5809" s="1" t="s">
        <v>7856</v>
      </c>
      <c r="AC5809" s="1" t="s">
        <v>162</v>
      </c>
      <c r="AD5809" s="12" t="s">
        <v>47</v>
      </c>
      <c r="AE5809" s="12" t="s">
        <v>47</v>
      </c>
      <c r="AF5809" s="12" t="s">
        <v>47</v>
      </c>
      <c r="AG5809" s="12" t="s">
        <v>47</v>
      </c>
      <c r="AH5809" s="12" t="s">
        <v>47</v>
      </c>
      <c r="AI5809" s="12" t="s">
        <v>47</v>
      </c>
    </row>
    <row r="5810">
      <c r="A5810" s="1" t="s">
        <v>7841</v>
      </c>
      <c r="B5810" s="7"/>
      <c r="C5810" s="1" t="s">
        <v>36</v>
      </c>
      <c r="D5810" s="1" t="s">
        <v>76</v>
      </c>
      <c r="E5810" s="1" t="s">
        <v>38</v>
      </c>
      <c r="F5810" s="1" t="s">
        <v>794</v>
      </c>
      <c r="G5810" s="1" t="s">
        <v>140</v>
      </c>
      <c r="H5810" s="1" t="s">
        <v>589</v>
      </c>
      <c r="I5810" s="1" t="s">
        <v>265</v>
      </c>
      <c r="J5810" s="1"/>
      <c r="K5810" s="1" t="s">
        <v>7842</v>
      </c>
      <c r="L5810" s="1" t="s">
        <v>88</v>
      </c>
      <c r="M5810" s="9">
        <v>45019.0</v>
      </c>
      <c r="N5810" s="9">
        <v>45328.0</v>
      </c>
      <c r="O5810" s="1"/>
      <c r="P5810" s="1">
        <v>8.33</v>
      </c>
      <c r="Q5810" s="1">
        <v>828400.0</v>
      </c>
      <c r="R5810" s="1">
        <v>828400.0</v>
      </c>
      <c r="S5810" s="9">
        <v>45328.0</v>
      </c>
      <c r="T5810" s="9">
        <v>45330.0</v>
      </c>
      <c r="U5810" s="1" t="s">
        <v>7857</v>
      </c>
      <c r="V5810" s="5">
        <v>69005.72</v>
      </c>
      <c r="W5810" s="11">
        <v>81426.7496</v>
      </c>
      <c r="X5810" s="9"/>
      <c r="Z5810" s="5">
        <v>51754.29</v>
      </c>
      <c r="AA5810" s="9"/>
      <c r="AC5810" s="1" t="s">
        <v>162</v>
      </c>
      <c r="AD5810" s="12" t="s">
        <v>47</v>
      </c>
      <c r="AE5810" s="12" t="s">
        <v>47</v>
      </c>
      <c r="AF5810" s="12" t="s">
        <v>47</v>
      </c>
      <c r="AG5810" s="12" t="s">
        <v>47</v>
      </c>
    </row>
    <row r="5811">
      <c r="A5811" s="1" t="s">
        <v>7841</v>
      </c>
      <c r="B5811" s="7"/>
      <c r="C5811" s="1" t="s">
        <v>36</v>
      </c>
      <c r="D5811" s="1" t="s">
        <v>76</v>
      </c>
      <c r="E5811" s="1" t="s">
        <v>38</v>
      </c>
      <c r="F5811" s="1" t="s">
        <v>794</v>
      </c>
      <c r="G5811" s="1" t="s">
        <v>140</v>
      </c>
      <c r="H5811" s="1" t="s">
        <v>589</v>
      </c>
      <c r="I5811" s="1" t="s">
        <v>265</v>
      </c>
      <c r="J5811" s="1"/>
      <c r="K5811" s="1" t="s">
        <v>7842</v>
      </c>
      <c r="L5811" s="1" t="s">
        <v>99</v>
      </c>
      <c r="M5811" s="9">
        <v>44789.0</v>
      </c>
      <c r="N5811" s="9">
        <v>45317.0</v>
      </c>
      <c r="O5811" s="1"/>
      <c r="P5811" s="1">
        <v>8.33</v>
      </c>
      <c r="Q5811" s="1">
        <v>500000.0</v>
      </c>
      <c r="R5811" s="1">
        <v>550000.0</v>
      </c>
      <c r="S5811" s="9">
        <v>45348.0</v>
      </c>
      <c r="T5811" s="9">
        <v>45377.0</v>
      </c>
      <c r="U5811" s="1" t="s">
        <v>7858</v>
      </c>
      <c r="V5811" s="5">
        <v>45815.0</v>
      </c>
      <c r="W5811" s="11">
        <v>54061.7</v>
      </c>
      <c r="X5811" s="9">
        <v>45401.0</v>
      </c>
      <c r="Y5811" s="5">
        <v>49480.2</v>
      </c>
      <c r="Z5811" s="5">
        <v>34361.25</v>
      </c>
      <c r="AA5811" s="9">
        <v>45407.0</v>
      </c>
      <c r="AB5811" s="1" t="s">
        <v>7859</v>
      </c>
      <c r="AC5811" s="1" t="s">
        <v>55</v>
      </c>
      <c r="AD5811" s="12" t="s">
        <v>46</v>
      </c>
      <c r="AE5811" s="12" t="s">
        <v>47</v>
      </c>
      <c r="AF5811" s="12" t="s">
        <v>47</v>
      </c>
      <c r="AG5811" s="12" t="s">
        <v>47</v>
      </c>
      <c r="AH5811" s="12" t="s">
        <v>137</v>
      </c>
      <c r="AI5811" s="12" t="s">
        <v>137</v>
      </c>
    </row>
    <row r="5812">
      <c r="A5812" s="1" t="s">
        <v>7841</v>
      </c>
      <c r="B5812" s="7"/>
      <c r="C5812" s="1" t="s">
        <v>36</v>
      </c>
      <c r="D5812" s="1" t="s">
        <v>76</v>
      </c>
      <c r="E5812" s="1" t="s">
        <v>38</v>
      </c>
      <c r="F5812" s="1" t="s">
        <v>794</v>
      </c>
      <c r="G5812" s="1" t="s">
        <v>152</v>
      </c>
      <c r="H5812" s="1" t="s">
        <v>153</v>
      </c>
      <c r="I5812" s="1" t="s">
        <v>234</v>
      </c>
      <c r="J5812" s="1"/>
      <c r="K5812" s="1" t="s">
        <v>7842</v>
      </c>
      <c r="L5812" s="1" t="s">
        <v>99</v>
      </c>
      <c r="M5812" s="9">
        <v>44789.0</v>
      </c>
      <c r="N5812" s="9">
        <v>44936.0</v>
      </c>
      <c r="O5812" s="1"/>
      <c r="P5812" s="1">
        <v>8.33</v>
      </c>
      <c r="Q5812" s="1">
        <v>2000000.0</v>
      </c>
      <c r="R5812" s="1">
        <v>300000.0</v>
      </c>
      <c r="S5812" s="10">
        <v>45026.0</v>
      </c>
      <c r="V5812" s="5">
        <v>24990.0</v>
      </c>
      <c r="W5812" s="11">
        <v>29488.199999999997</v>
      </c>
      <c r="Z5812" s="5">
        <v>18742.5</v>
      </c>
      <c r="AB5812" s="1"/>
      <c r="AC5812" s="1" t="s">
        <v>45</v>
      </c>
      <c r="AD5812" s="12" t="s">
        <v>46</v>
      </c>
      <c r="AE5812" s="12" t="s">
        <v>46</v>
      </c>
      <c r="AF5812" s="12" t="s">
        <v>47</v>
      </c>
    </row>
    <row r="5813">
      <c r="A5813" s="1" t="s">
        <v>7841</v>
      </c>
      <c r="B5813" s="7"/>
      <c r="C5813" s="1" t="s">
        <v>36</v>
      </c>
      <c r="D5813" s="1" t="s">
        <v>76</v>
      </c>
      <c r="E5813" s="1" t="s">
        <v>38</v>
      </c>
      <c r="F5813" s="1" t="s">
        <v>794</v>
      </c>
      <c r="G5813" s="1" t="s">
        <v>152</v>
      </c>
      <c r="H5813" s="1" t="s">
        <v>153</v>
      </c>
      <c r="I5813" s="1" t="s">
        <v>234</v>
      </c>
      <c r="J5813" s="1"/>
      <c r="K5813" s="1" t="s">
        <v>7842</v>
      </c>
      <c r="L5813" s="1" t="s">
        <v>99</v>
      </c>
      <c r="M5813" s="9">
        <v>44789.0</v>
      </c>
      <c r="N5813" s="9">
        <v>44984.0</v>
      </c>
      <c r="O5813" s="1"/>
      <c r="P5813" s="1">
        <v>8.33</v>
      </c>
      <c r="Q5813" s="1">
        <v>600000.0</v>
      </c>
      <c r="R5813" s="1">
        <v>300000.0</v>
      </c>
      <c r="S5813" s="10">
        <v>45074.0</v>
      </c>
      <c r="V5813" s="5">
        <v>24990.0</v>
      </c>
      <c r="W5813" s="11">
        <v>29488.199999999997</v>
      </c>
      <c r="Z5813" s="5">
        <v>18742.5</v>
      </c>
      <c r="AB5813" s="1"/>
      <c r="AC5813" s="1" t="s">
        <v>45</v>
      </c>
      <c r="AD5813" s="12" t="s">
        <v>46</v>
      </c>
      <c r="AE5813" s="12" t="s">
        <v>46</v>
      </c>
      <c r="AF5813" s="12" t="s">
        <v>47</v>
      </c>
    </row>
    <row r="5814">
      <c r="A5814" s="1" t="s">
        <v>7841</v>
      </c>
      <c r="B5814" s="7"/>
      <c r="C5814" s="1" t="s">
        <v>36</v>
      </c>
      <c r="D5814" s="1" t="s">
        <v>76</v>
      </c>
      <c r="E5814" s="1" t="s">
        <v>38</v>
      </c>
      <c r="F5814" s="1" t="s">
        <v>794</v>
      </c>
      <c r="G5814" s="1" t="s">
        <v>152</v>
      </c>
      <c r="H5814" s="1" t="s">
        <v>153</v>
      </c>
      <c r="I5814" s="1" t="s">
        <v>234</v>
      </c>
      <c r="J5814" s="1"/>
      <c r="K5814" s="1" t="s">
        <v>7842</v>
      </c>
      <c r="L5814" s="1" t="s">
        <v>99</v>
      </c>
      <c r="M5814" s="9">
        <v>44789.0</v>
      </c>
      <c r="N5814" s="9">
        <v>44984.0</v>
      </c>
      <c r="O5814" s="1"/>
      <c r="P5814" s="1">
        <v>8.33</v>
      </c>
      <c r="Q5814" s="1">
        <v>1000000.0</v>
      </c>
      <c r="R5814" s="1">
        <v>300000.0</v>
      </c>
      <c r="S5814" s="10">
        <v>45074.0</v>
      </c>
      <c r="V5814" s="5">
        <v>24990.0</v>
      </c>
      <c r="W5814" s="11">
        <v>29488.199999999997</v>
      </c>
      <c r="Z5814" s="5">
        <v>18742.5</v>
      </c>
      <c r="AB5814" s="1"/>
      <c r="AC5814" s="1" t="s">
        <v>45</v>
      </c>
      <c r="AD5814" s="12" t="s">
        <v>46</v>
      </c>
      <c r="AE5814" s="12" t="s">
        <v>46</v>
      </c>
      <c r="AF5814" s="12" t="s">
        <v>47</v>
      </c>
    </row>
    <row r="5815">
      <c r="A5815" s="1" t="s">
        <v>7841</v>
      </c>
      <c r="B5815" s="7"/>
      <c r="C5815" s="1" t="s">
        <v>36</v>
      </c>
      <c r="D5815" s="1" t="s">
        <v>76</v>
      </c>
      <c r="E5815" s="1" t="s">
        <v>38</v>
      </c>
      <c r="F5815" s="1" t="s">
        <v>794</v>
      </c>
      <c r="G5815" s="1" t="s">
        <v>152</v>
      </c>
      <c r="H5815" s="1" t="s">
        <v>153</v>
      </c>
      <c r="I5815" s="1" t="s">
        <v>234</v>
      </c>
      <c r="J5815" s="1"/>
      <c r="K5815" s="1" t="s">
        <v>7842</v>
      </c>
      <c r="L5815" s="1" t="s">
        <v>99</v>
      </c>
      <c r="M5815" s="9">
        <v>44789.0</v>
      </c>
      <c r="N5815" s="9">
        <v>44998.0</v>
      </c>
      <c r="O5815" s="1"/>
      <c r="P5815" s="1">
        <v>8.33</v>
      </c>
      <c r="Q5815" s="1">
        <v>2300000.0</v>
      </c>
      <c r="R5815" s="1">
        <v>300000.0</v>
      </c>
      <c r="S5815" s="10">
        <v>45088.0</v>
      </c>
      <c r="V5815" s="5">
        <v>24990.0</v>
      </c>
      <c r="W5815" s="11">
        <v>29488.199999999997</v>
      </c>
      <c r="Z5815" s="5">
        <v>18742.5</v>
      </c>
      <c r="AB5815" s="1"/>
      <c r="AC5815" s="1" t="s">
        <v>45</v>
      </c>
      <c r="AD5815" s="12" t="s">
        <v>46</v>
      </c>
      <c r="AE5815" s="12" t="s">
        <v>46</v>
      </c>
      <c r="AF5815" s="12" t="s">
        <v>47</v>
      </c>
    </row>
    <row r="5816">
      <c r="A5816" s="1" t="s">
        <v>7841</v>
      </c>
      <c r="B5816" s="7"/>
      <c r="C5816" s="1" t="s">
        <v>36</v>
      </c>
      <c r="D5816" s="1" t="s">
        <v>76</v>
      </c>
      <c r="E5816" s="1" t="s">
        <v>38</v>
      </c>
      <c r="F5816" s="1" t="s">
        <v>794</v>
      </c>
      <c r="G5816" s="1" t="s">
        <v>152</v>
      </c>
      <c r="H5816" s="1" t="s">
        <v>153</v>
      </c>
      <c r="I5816" s="1" t="s">
        <v>234</v>
      </c>
      <c r="J5816" s="1"/>
      <c r="K5816" s="1" t="s">
        <v>7842</v>
      </c>
      <c r="L5816" s="1" t="s">
        <v>99</v>
      </c>
      <c r="M5816" s="9">
        <v>44789.0</v>
      </c>
      <c r="N5816" s="14">
        <v>44908.0</v>
      </c>
      <c r="O5816" s="1"/>
      <c r="P5816" s="1">
        <v>8.33</v>
      </c>
      <c r="Q5816" s="1">
        <v>1200000.0</v>
      </c>
      <c r="R5816" s="1">
        <v>300000.0</v>
      </c>
      <c r="S5816" s="15">
        <v>44998.0</v>
      </c>
      <c r="V5816" s="5">
        <v>24990.0</v>
      </c>
      <c r="W5816" s="11">
        <v>29488.199999999997</v>
      </c>
      <c r="Z5816" s="5">
        <v>18742.5</v>
      </c>
      <c r="AB5816" s="1"/>
      <c r="AC5816" s="1" t="s">
        <v>45</v>
      </c>
      <c r="AD5816" s="12" t="s">
        <v>46</v>
      </c>
      <c r="AE5816" s="12" t="s">
        <v>46</v>
      </c>
      <c r="AF5816" s="12" t="s">
        <v>46</v>
      </c>
    </row>
    <row r="5817">
      <c r="A5817" s="1" t="s">
        <v>7841</v>
      </c>
      <c r="B5817" s="7"/>
      <c r="C5817" s="1" t="s">
        <v>36</v>
      </c>
      <c r="D5817" s="1" t="s">
        <v>76</v>
      </c>
      <c r="E5817" s="1" t="s">
        <v>38</v>
      </c>
      <c r="F5817" s="1" t="s">
        <v>794</v>
      </c>
      <c r="G5817" s="1" t="s">
        <v>152</v>
      </c>
      <c r="H5817" s="1" t="s">
        <v>153</v>
      </c>
      <c r="I5817" s="1" t="s">
        <v>234</v>
      </c>
      <c r="J5817" s="1"/>
      <c r="K5817" s="1" t="s">
        <v>7842</v>
      </c>
      <c r="L5817" s="1" t="s">
        <v>99</v>
      </c>
      <c r="M5817" s="9">
        <v>44789.0</v>
      </c>
      <c r="N5817" s="14">
        <v>44908.0</v>
      </c>
      <c r="O5817" s="1"/>
      <c r="P5817" s="1">
        <v>8.33</v>
      </c>
      <c r="Q5817" s="1">
        <v>1200000.0</v>
      </c>
      <c r="R5817" s="1">
        <v>300000.0</v>
      </c>
      <c r="S5817" s="15">
        <v>44998.0</v>
      </c>
      <c r="V5817" s="5">
        <v>24990.0</v>
      </c>
      <c r="W5817" s="11">
        <v>29488.199999999997</v>
      </c>
      <c r="Z5817" s="5">
        <v>18742.5</v>
      </c>
      <c r="AB5817" s="1"/>
      <c r="AC5817" s="1" t="s">
        <v>45</v>
      </c>
      <c r="AD5817" s="12" t="s">
        <v>46</v>
      </c>
      <c r="AE5817" s="12" t="s">
        <v>46</v>
      </c>
      <c r="AF5817" s="12" t="s">
        <v>46</v>
      </c>
    </row>
    <row r="5818">
      <c r="A5818" s="1" t="s">
        <v>7841</v>
      </c>
      <c r="B5818" s="7"/>
      <c r="C5818" s="1" t="s">
        <v>36</v>
      </c>
      <c r="D5818" s="1" t="s">
        <v>76</v>
      </c>
      <c r="E5818" s="1" t="s">
        <v>38</v>
      </c>
      <c r="F5818" s="1" t="s">
        <v>794</v>
      </c>
      <c r="G5818" s="1" t="s">
        <v>152</v>
      </c>
      <c r="H5818" s="1" t="s">
        <v>153</v>
      </c>
      <c r="I5818" s="1" t="s">
        <v>234</v>
      </c>
      <c r="J5818" s="1"/>
      <c r="K5818" s="1" t="s">
        <v>7842</v>
      </c>
      <c r="L5818" s="1" t="s">
        <v>99</v>
      </c>
      <c r="M5818" s="9">
        <v>44789.0</v>
      </c>
      <c r="N5818" s="9">
        <v>44789.0</v>
      </c>
      <c r="O5818" s="1"/>
      <c r="P5818" s="1">
        <v>8.33</v>
      </c>
      <c r="Q5818" s="1">
        <v>2500000.0</v>
      </c>
      <c r="R5818" s="1">
        <v>300000.0</v>
      </c>
      <c r="S5818" s="10">
        <v>44879.0</v>
      </c>
      <c r="V5818" s="5">
        <v>24990.0</v>
      </c>
      <c r="W5818" s="11">
        <v>29488.199999999997</v>
      </c>
      <c r="Z5818" s="5">
        <v>18742.5</v>
      </c>
      <c r="AB5818" s="1"/>
      <c r="AC5818" s="1" t="s">
        <v>45</v>
      </c>
      <c r="AD5818" s="12" t="s">
        <v>46</v>
      </c>
      <c r="AE5818" s="12" t="s">
        <v>46</v>
      </c>
      <c r="AF5818" s="12" t="s">
        <v>46</v>
      </c>
    </row>
    <row r="5819">
      <c r="A5819" s="1" t="s">
        <v>7841</v>
      </c>
      <c r="B5819" s="7"/>
      <c r="C5819" s="1" t="s">
        <v>36</v>
      </c>
      <c r="D5819" s="1" t="s">
        <v>76</v>
      </c>
      <c r="E5819" s="1" t="s">
        <v>38</v>
      </c>
      <c r="F5819" s="1" t="s">
        <v>794</v>
      </c>
      <c r="G5819" s="1" t="s">
        <v>152</v>
      </c>
      <c r="H5819" s="1" t="s">
        <v>153</v>
      </c>
      <c r="I5819" s="1" t="s">
        <v>234</v>
      </c>
      <c r="J5819" s="1"/>
      <c r="K5819" s="1" t="s">
        <v>7842</v>
      </c>
      <c r="L5819" s="1" t="s">
        <v>99</v>
      </c>
      <c r="M5819" s="9">
        <v>44789.0</v>
      </c>
      <c r="N5819" s="9">
        <v>44789.0</v>
      </c>
      <c r="O5819" s="1"/>
      <c r="P5819" s="1">
        <v>8.33</v>
      </c>
      <c r="Q5819" s="1">
        <v>650000.0</v>
      </c>
      <c r="R5819" s="1">
        <v>300000.0</v>
      </c>
      <c r="S5819" s="10">
        <v>44879.0</v>
      </c>
      <c r="V5819" s="5">
        <v>24990.0</v>
      </c>
      <c r="W5819" s="11">
        <v>29488.199999999997</v>
      </c>
      <c r="Z5819" s="5">
        <v>18742.5</v>
      </c>
      <c r="AB5819" s="1"/>
      <c r="AC5819" s="1" t="s">
        <v>45</v>
      </c>
      <c r="AD5819" s="12" t="s">
        <v>46</v>
      </c>
      <c r="AE5819" s="12" t="s">
        <v>46</v>
      </c>
      <c r="AF5819" s="12" t="s">
        <v>46</v>
      </c>
    </row>
    <row r="5820">
      <c r="A5820" s="1" t="s">
        <v>7841</v>
      </c>
      <c r="B5820" s="7"/>
      <c r="C5820" s="1" t="s">
        <v>36</v>
      </c>
      <c r="D5820" s="1" t="s">
        <v>76</v>
      </c>
      <c r="E5820" s="1" t="s">
        <v>38</v>
      </c>
      <c r="F5820" s="1" t="s">
        <v>794</v>
      </c>
      <c r="G5820" s="1" t="s">
        <v>152</v>
      </c>
      <c r="H5820" s="1" t="s">
        <v>153</v>
      </c>
      <c r="I5820" s="1" t="s">
        <v>234</v>
      </c>
      <c r="J5820" s="1"/>
      <c r="K5820" s="1" t="s">
        <v>7842</v>
      </c>
      <c r="L5820" s="1" t="s">
        <v>99</v>
      </c>
      <c r="M5820" s="9">
        <v>44789.0</v>
      </c>
      <c r="N5820" s="9">
        <v>44789.0</v>
      </c>
      <c r="O5820" s="1"/>
      <c r="P5820" s="1">
        <v>8.33</v>
      </c>
      <c r="Q5820" s="1">
        <v>600000.0</v>
      </c>
      <c r="R5820" s="1">
        <v>300000.0</v>
      </c>
      <c r="S5820" s="10">
        <v>44879.0</v>
      </c>
      <c r="V5820" s="5">
        <v>24990.0</v>
      </c>
      <c r="W5820" s="11">
        <v>29488.199999999997</v>
      </c>
      <c r="Z5820" s="5">
        <v>18742.5</v>
      </c>
      <c r="AB5820" s="1"/>
      <c r="AC5820" s="1" t="s">
        <v>45</v>
      </c>
      <c r="AD5820" s="12" t="s">
        <v>46</v>
      </c>
      <c r="AE5820" s="12" t="s">
        <v>46</v>
      </c>
      <c r="AF5820" s="12" t="s">
        <v>46</v>
      </c>
    </row>
    <row r="5821">
      <c r="A5821" s="1" t="s">
        <v>7841</v>
      </c>
      <c r="B5821" s="7"/>
      <c r="C5821" s="1" t="s">
        <v>36</v>
      </c>
      <c r="D5821" s="1" t="s">
        <v>76</v>
      </c>
      <c r="E5821" s="1" t="s">
        <v>38</v>
      </c>
      <c r="F5821" s="1" t="s">
        <v>794</v>
      </c>
      <c r="G5821" s="1" t="s">
        <v>152</v>
      </c>
      <c r="H5821" s="1" t="s">
        <v>153</v>
      </c>
      <c r="I5821" s="1" t="s">
        <v>234</v>
      </c>
      <c r="J5821" s="1"/>
      <c r="K5821" s="1" t="s">
        <v>7842</v>
      </c>
      <c r="L5821" s="1" t="s">
        <v>99</v>
      </c>
      <c r="M5821" s="9">
        <v>44789.0</v>
      </c>
      <c r="N5821" s="9">
        <v>44789.0</v>
      </c>
      <c r="O5821" s="1"/>
      <c r="P5821" s="1">
        <v>8.33</v>
      </c>
      <c r="Q5821" s="1">
        <v>1500000.0</v>
      </c>
      <c r="R5821" s="1">
        <v>300000.0</v>
      </c>
      <c r="S5821" s="10">
        <v>44879.0</v>
      </c>
      <c r="V5821" s="5">
        <v>24990.0</v>
      </c>
      <c r="W5821" s="11">
        <v>29488.199999999997</v>
      </c>
      <c r="Z5821" s="5">
        <v>18742.5</v>
      </c>
      <c r="AB5821" s="1"/>
      <c r="AC5821" s="1" t="s">
        <v>45</v>
      </c>
      <c r="AD5821" s="12" t="s">
        <v>46</v>
      </c>
      <c r="AE5821" s="12" t="s">
        <v>46</v>
      </c>
      <c r="AF5821" s="12" t="s">
        <v>46</v>
      </c>
    </row>
    <row r="5822">
      <c r="A5822" s="1" t="s">
        <v>7841</v>
      </c>
      <c r="B5822" s="7"/>
      <c r="C5822" s="1" t="s">
        <v>36</v>
      </c>
      <c r="D5822" s="1" t="s">
        <v>76</v>
      </c>
      <c r="E5822" s="1" t="s">
        <v>38</v>
      </c>
      <c r="F5822" s="1" t="s">
        <v>794</v>
      </c>
      <c r="G5822" s="1" t="s">
        <v>152</v>
      </c>
      <c r="H5822" s="1" t="s">
        <v>153</v>
      </c>
      <c r="I5822" s="1" t="s">
        <v>234</v>
      </c>
      <c r="J5822" s="1"/>
      <c r="K5822" s="1" t="s">
        <v>7842</v>
      </c>
      <c r="L5822" s="1" t="s">
        <v>99</v>
      </c>
      <c r="M5822" s="9">
        <v>44789.0</v>
      </c>
      <c r="N5822" s="9">
        <v>44789.0</v>
      </c>
      <c r="O5822" s="1"/>
      <c r="P5822" s="1">
        <v>8.33</v>
      </c>
      <c r="Q5822" s="1">
        <v>600000.0</v>
      </c>
      <c r="R5822" s="1">
        <v>300000.0</v>
      </c>
      <c r="S5822" s="10">
        <v>44879.0</v>
      </c>
      <c r="V5822" s="5">
        <v>24990.0</v>
      </c>
      <c r="W5822" s="11">
        <v>29488.199999999997</v>
      </c>
      <c r="Z5822" s="5">
        <v>18742.5</v>
      </c>
      <c r="AB5822" s="1"/>
      <c r="AC5822" s="1" t="s">
        <v>45</v>
      </c>
      <c r="AD5822" s="12" t="s">
        <v>46</v>
      </c>
      <c r="AE5822" s="12" t="s">
        <v>46</v>
      </c>
      <c r="AF5822" s="12" t="s">
        <v>46</v>
      </c>
    </row>
    <row r="5823">
      <c r="A5823" s="1" t="s">
        <v>7841</v>
      </c>
      <c r="B5823" s="7"/>
      <c r="C5823" s="1" t="s">
        <v>36</v>
      </c>
      <c r="D5823" s="1" t="s">
        <v>76</v>
      </c>
      <c r="E5823" s="1" t="s">
        <v>38</v>
      </c>
      <c r="F5823" s="1" t="s">
        <v>794</v>
      </c>
      <c r="G5823" s="1" t="s">
        <v>152</v>
      </c>
      <c r="H5823" s="1" t="s">
        <v>153</v>
      </c>
      <c r="I5823" s="1" t="s">
        <v>234</v>
      </c>
      <c r="J5823" s="1"/>
      <c r="K5823" s="1" t="s">
        <v>7842</v>
      </c>
      <c r="L5823" s="1" t="s">
        <v>99</v>
      </c>
      <c r="M5823" s="9">
        <v>44789.0</v>
      </c>
      <c r="N5823" s="9">
        <v>44789.0</v>
      </c>
      <c r="O5823" s="1"/>
      <c r="P5823" s="1">
        <v>8.33</v>
      </c>
      <c r="Q5823" s="1">
        <v>1000000.0</v>
      </c>
      <c r="R5823" s="1">
        <v>300000.0</v>
      </c>
      <c r="S5823" s="10">
        <v>44879.0</v>
      </c>
      <c r="V5823" s="5">
        <v>24990.0</v>
      </c>
      <c r="W5823" s="11">
        <v>29488.199999999997</v>
      </c>
      <c r="Z5823" s="5">
        <v>18742.5</v>
      </c>
      <c r="AB5823" s="1"/>
      <c r="AC5823" s="1" t="s">
        <v>45</v>
      </c>
      <c r="AD5823" s="12" t="s">
        <v>46</v>
      </c>
      <c r="AE5823" s="12" t="s">
        <v>46</v>
      </c>
      <c r="AF5823" s="12" t="s">
        <v>46</v>
      </c>
    </row>
    <row r="5824">
      <c r="A5824" s="1" t="s">
        <v>7841</v>
      </c>
      <c r="B5824" s="7"/>
      <c r="C5824" s="1" t="s">
        <v>36</v>
      </c>
      <c r="D5824" s="1" t="s">
        <v>76</v>
      </c>
      <c r="E5824" s="1" t="s">
        <v>38</v>
      </c>
      <c r="F5824" s="1" t="s">
        <v>794</v>
      </c>
      <c r="G5824" s="1" t="s">
        <v>152</v>
      </c>
      <c r="H5824" s="1" t="s">
        <v>153</v>
      </c>
      <c r="I5824" s="1" t="s">
        <v>234</v>
      </c>
      <c r="J5824" s="1"/>
      <c r="K5824" s="1" t="s">
        <v>7842</v>
      </c>
      <c r="L5824" s="1" t="s">
        <v>99</v>
      </c>
      <c r="M5824" s="9">
        <v>44789.0</v>
      </c>
      <c r="N5824" s="9">
        <v>45365.0</v>
      </c>
      <c r="O5824" s="1"/>
      <c r="P5824" s="1">
        <v>8.33</v>
      </c>
      <c r="Q5824" s="1">
        <v>1000000.0</v>
      </c>
      <c r="R5824" s="1">
        <v>300000.0</v>
      </c>
      <c r="S5824" s="10">
        <v>45395.0</v>
      </c>
      <c r="V5824" s="5">
        <v>24990.0</v>
      </c>
      <c r="W5824" s="11">
        <v>29488.199999999997</v>
      </c>
      <c r="Z5824" s="5">
        <v>18742.5</v>
      </c>
      <c r="AB5824" s="1"/>
      <c r="AC5824" s="1" t="s">
        <v>45</v>
      </c>
      <c r="AD5824" s="12" t="s">
        <v>46</v>
      </c>
      <c r="AE5824" s="12" t="s">
        <v>47</v>
      </c>
      <c r="AF5824" s="12" t="s">
        <v>137</v>
      </c>
    </row>
    <row r="5825">
      <c r="A5825" s="1" t="s">
        <v>7841</v>
      </c>
      <c r="B5825" s="7"/>
      <c r="C5825" s="1" t="s">
        <v>36</v>
      </c>
      <c r="D5825" s="1" t="s">
        <v>76</v>
      </c>
      <c r="E5825" s="1" t="s">
        <v>38</v>
      </c>
      <c r="F5825" s="1" t="s">
        <v>794</v>
      </c>
      <c r="G5825" s="1" t="s">
        <v>152</v>
      </c>
      <c r="H5825" s="1" t="s">
        <v>153</v>
      </c>
      <c r="I5825" s="1" t="s">
        <v>234</v>
      </c>
      <c r="J5825" s="1"/>
      <c r="K5825" s="1" t="s">
        <v>7842</v>
      </c>
      <c r="L5825" s="1" t="s">
        <v>99</v>
      </c>
      <c r="M5825" s="9">
        <v>44789.0</v>
      </c>
      <c r="N5825" s="9">
        <v>45348.0</v>
      </c>
      <c r="O5825" s="1"/>
      <c r="P5825" s="1">
        <v>8.33</v>
      </c>
      <c r="Q5825" s="1">
        <v>900000.0</v>
      </c>
      <c r="R5825" s="1">
        <v>300000.0</v>
      </c>
      <c r="S5825" s="10">
        <v>45378.0</v>
      </c>
      <c r="V5825" s="5">
        <v>24990.0</v>
      </c>
      <c r="W5825" s="11">
        <v>29488.199999999997</v>
      </c>
      <c r="Z5825" s="5">
        <v>18742.5</v>
      </c>
      <c r="AB5825" s="1"/>
      <c r="AC5825" s="1" t="s">
        <v>45</v>
      </c>
      <c r="AD5825" s="12" t="s">
        <v>46</v>
      </c>
      <c r="AE5825" s="12" t="s">
        <v>47</v>
      </c>
      <c r="AF5825" s="12" t="s">
        <v>47</v>
      </c>
    </row>
    <row r="5826">
      <c r="A5826" s="1" t="s">
        <v>7841</v>
      </c>
      <c r="B5826" s="7"/>
      <c r="C5826" s="1" t="s">
        <v>36</v>
      </c>
      <c r="D5826" s="1" t="s">
        <v>76</v>
      </c>
      <c r="E5826" s="1" t="s">
        <v>38</v>
      </c>
      <c r="F5826" s="1" t="s">
        <v>794</v>
      </c>
      <c r="G5826" s="1" t="s">
        <v>152</v>
      </c>
      <c r="H5826" s="1" t="s">
        <v>153</v>
      </c>
      <c r="I5826" s="1" t="s">
        <v>234</v>
      </c>
      <c r="J5826" s="1"/>
      <c r="K5826" s="1" t="s">
        <v>7842</v>
      </c>
      <c r="L5826" s="1" t="s">
        <v>99</v>
      </c>
      <c r="M5826" s="9">
        <v>44789.0</v>
      </c>
      <c r="N5826" s="9">
        <v>45117.0</v>
      </c>
      <c r="O5826" s="1"/>
      <c r="P5826" s="1">
        <v>8.33</v>
      </c>
      <c r="Q5826" s="1">
        <v>2300000.0</v>
      </c>
      <c r="R5826" s="1">
        <v>300000.0</v>
      </c>
      <c r="S5826" s="10">
        <v>45207.0</v>
      </c>
      <c r="V5826" s="5">
        <v>24990.0</v>
      </c>
      <c r="W5826" s="11">
        <v>29488.199999999997</v>
      </c>
      <c r="Z5826" s="5">
        <v>18742.5</v>
      </c>
      <c r="AB5826" s="1"/>
      <c r="AC5826" s="1" t="s">
        <v>45</v>
      </c>
      <c r="AD5826" s="12" t="s">
        <v>46</v>
      </c>
      <c r="AE5826" s="12" t="s">
        <v>47</v>
      </c>
      <c r="AF5826" s="12" t="s">
        <v>47</v>
      </c>
    </row>
    <row r="5827">
      <c r="A5827" s="1" t="s">
        <v>7841</v>
      </c>
      <c r="B5827" s="7"/>
      <c r="C5827" s="1" t="s">
        <v>36</v>
      </c>
      <c r="D5827" s="1" t="s">
        <v>76</v>
      </c>
      <c r="E5827" s="1" t="s">
        <v>38</v>
      </c>
      <c r="F5827" s="1" t="s">
        <v>794</v>
      </c>
      <c r="G5827" s="1" t="s">
        <v>140</v>
      </c>
      <c r="H5827" s="1" t="s">
        <v>589</v>
      </c>
      <c r="I5827" s="1" t="s">
        <v>265</v>
      </c>
      <c r="J5827" s="1"/>
      <c r="K5827" s="1" t="s">
        <v>7842</v>
      </c>
      <c r="L5827" s="1" t="s">
        <v>88</v>
      </c>
      <c r="M5827" s="9">
        <v>45019.0</v>
      </c>
      <c r="N5827" s="9">
        <v>45117.0</v>
      </c>
      <c r="O5827" s="1"/>
      <c r="P5827" s="1">
        <v>8.33</v>
      </c>
      <c r="Q5827" s="1">
        <v>500000.0</v>
      </c>
      <c r="R5827" s="1">
        <v>300000.0</v>
      </c>
      <c r="S5827" s="10">
        <v>45207.0</v>
      </c>
      <c r="V5827" s="5">
        <v>24990.0</v>
      </c>
      <c r="W5827" s="11">
        <v>29488.199999999997</v>
      </c>
      <c r="Z5827" s="5">
        <v>18742.5</v>
      </c>
      <c r="AB5827" s="1"/>
      <c r="AC5827" s="1" t="s">
        <v>45</v>
      </c>
      <c r="AD5827" s="12" t="s">
        <v>47</v>
      </c>
      <c r="AE5827" s="12" t="s">
        <v>47</v>
      </c>
      <c r="AF5827" s="12" t="s">
        <v>47</v>
      </c>
    </row>
    <row r="5828">
      <c r="A5828" s="1" t="s">
        <v>7841</v>
      </c>
      <c r="B5828" s="7"/>
      <c r="C5828" s="1" t="s">
        <v>36</v>
      </c>
      <c r="D5828" s="1" t="s">
        <v>76</v>
      </c>
      <c r="E5828" s="1" t="s">
        <v>38</v>
      </c>
      <c r="F5828" s="1" t="s">
        <v>794</v>
      </c>
      <c r="G5828" s="1" t="s">
        <v>140</v>
      </c>
      <c r="H5828" s="1" t="s">
        <v>589</v>
      </c>
      <c r="I5828" s="1" t="s">
        <v>265</v>
      </c>
      <c r="J5828" s="1"/>
      <c r="K5828" s="1" t="s">
        <v>7842</v>
      </c>
      <c r="L5828" s="1" t="s">
        <v>88</v>
      </c>
      <c r="M5828" s="9">
        <v>45019.0</v>
      </c>
      <c r="N5828" s="14">
        <v>45251.0</v>
      </c>
      <c r="O5828" s="1"/>
      <c r="P5828" s="1">
        <v>8.33</v>
      </c>
      <c r="Q5828" s="1">
        <v>500000.0</v>
      </c>
      <c r="R5828" s="1">
        <v>300000.0</v>
      </c>
      <c r="S5828" s="15">
        <v>45341.0</v>
      </c>
      <c r="V5828" s="5">
        <v>24990.0</v>
      </c>
      <c r="W5828" s="11">
        <v>29488.199999999997</v>
      </c>
      <c r="Z5828" s="5">
        <v>18742.5</v>
      </c>
      <c r="AC5828" s="1" t="s">
        <v>45</v>
      </c>
      <c r="AD5828" s="12" t="s">
        <v>47</v>
      </c>
      <c r="AE5828" s="12" t="s">
        <v>47</v>
      </c>
      <c r="AF5828" s="12" t="s">
        <v>47</v>
      </c>
    </row>
    <row r="5829">
      <c r="A5829" s="1" t="s">
        <v>7841</v>
      </c>
      <c r="B5829" s="7"/>
      <c r="C5829" s="1" t="s">
        <v>36</v>
      </c>
      <c r="D5829" s="1" t="s">
        <v>76</v>
      </c>
      <c r="E5829" s="1" t="s">
        <v>38</v>
      </c>
      <c r="F5829" s="1" t="s">
        <v>794</v>
      </c>
      <c r="G5829" s="1" t="s">
        <v>140</v>
      </c>
      <c r="H5829" s="1" t="s">
        <v>589</v>
      </c>
      <c r="I5829" s="1" t="s">
        <v>265</v>
      </c>
      <c r="J5829" s="1"/>
      <c r="K5829" s="1" t="s">
        <v>7842</v>
      </c>
      <c r="L5829" s="1" t="s">
        <v>88</v>
      </c>
      <c r="M5829" s="9">
        <v>45019.0</v>
      </c>
      <c r="N5829" s="9">
        <v>45019.0</v>
      </c>
      <c r="O5829" s="1"/>
      <c r="P5829" s="1">
        <v>8.33</v>
      </c>
      <c r="Q5829" s="1">
        <v>500000.0</v>
      </c>
      <c r="R5829" s="1">
        <v>300000.0</v>
      </c>
      <c r="S5829" s="10">
        <v>45049.0</v>
      </c>
      <c r="V5829" s="5">
        <v>24990.0</v>
      </c>
      <c r="W5829" s="11">
        <v>29488.199999999997</v>
      </c>
      <c r="Z5829" s="5">
        <v>18742.5</v>
      </c>
      <c r="AC5829" s="1" t="s">
        <v>45</v>
      </c>
      <c r="AD5829" s="12" t="s">
        <v>47</v>
      </c>
      <c r="AE5829" s="12" t="s">
        <v>47</v>
      </c>
      <c r="AF5829" s="12" t="s">
        <v>47</v>
      </c>
    </row>
    <row r="5830">
      <c r="A5830" s="1" t="s">
        <v>7841</v>
      </c>
      <c r="B5830" s="7"/>
      <c r="C5830" s="1" t="s">
        <v>36</v>
      </c>
      <c r="D5830" s="1" t="s">
        <v>76</v>
      </c>
      <c r="E5830" s="1" t="s">
        <v>38</v>
      </c>
      <c r="F5830" s="1" t="s">
        <v>794</v>
      </c>
      <c r="G5830" s="1" t="s">
        <v>140</v>
      </c>
      <c r="H5830" s="1" t="s">
        <v>589</v>
      </c>
      <c r="I5830" s="1" t="s">
        <v>265</v>
      </c>
      <c r="J5830" s="1"/>
      <c r="K5830" s="1" t="s">
        <v>7842</v>
      </c>
      <c r="L5830" s="1" t="s">
        <v>88</v>
      </c>
      <c r="M5830" s="9">
        <v>45019.0</v>
      </c>
      <c r="N5830" s="9">
        <v>45019.0</v>
      </c>
      <c r="O5830" s="1"/>
      <c r="P5830" s="1">
        <v>8.33</v>
      </c>
      <c r="Q5830" s="1">
        <v>500000.0</v>
      </c>
      <c r="R5830" s="1">
        <v>300000.0</v>
      </c>
      <c r="S5830" s="10">
        <v>45049.0</v>
      </c>
      <c r="V5830" s="5">
        <v>24990.0</v>
      </c>
      <c r="W5830" s="11">
        <v>29488.199999999997</v>
      </c>
      <c r="X5830" s="1"/>
      <c r="Y5830" s="1"/>
      <c r="Z5830" s="5">
        <v>18742.5</v>
      </c>
      <c r="AB5830" s="1"/>
      <c r="AC5830" s="1" t="s">
        <v>45</v>
      </c>
      <c r="AD5830" s="12" t="s">
        <v>47</v>
      </c>
      <c r="AE5830" s="12" t="s">
        <v>47</v>
      </c>
      <c r="AF5830" s="12" t="s">
        <v>47</v>
      </c>
    </row>
    <row r="5831">
      <c r="A5831" s="1" t="s">
        <v>7841</v>
      </c>
      <c r="B5831" s="7"/>
      <c r="C5831" s="1" t="s">
        <v>36</v>
      </c>
      <c r="D5831" s="1" t="s">
        <v>76</v>
      </c>
      <c r="E5831" s="1" t="s">
        <v>38</v>
      </c>
      <c r="F5831" s="1" t="s">
        <v>794</v>
      </c>
      <c r="G5831" s="1" t="s">
        <v>152</v>
      </c>
      <c r="H5831" s="1" t="s">
        <v>153</v>
      </c>
      <c r="I5831" s="1" t="s">
        <v>234</v>
      </c>
      <c r="J5831" s="1"/>
      <c r="K5831" s="1" t="s">
        <v>7842</v>
      </c>
      <c r="L5831" s="1" t="s">
        <v>99</v>
      </c>
      <c r="M5831" s="9">
        <v>44789.0</v>
      </c>
      <c r="N5831" s="9">
        <v>44789.0</v>
      </c>
      <c r="O5831" s="1"/>
      <c r="P5831" s="1">
        <v>8.33</v>
      </c>
      <c r="Q5831" s="1">
        <v>2000000.0</v>
      </c>
      <c r="R5831" s="1">
        <v>300000.0</v>
      </c>
      <c r="S5831" s="10">
        <v>44819.0</v>
      </c>
      <c r="V5831" s="5">
        <v>24990.0</v>
      </c>
      <c r="W5831" s="11">
        <v>29488.199999999997</v>
      </c>
      <c r="Z5831" s="5">
        <v>18742.5</v>
      </c>
      <c r="AC5831" s="1" t="s">
        <v>45</v>
      </c>
      <c r="AD5831" s="12" t="s">
        <v>46</v>
      </c>
      <c r="AE5831" s="12" t="s">
        <v>46</v>
      </c>
      <c r="AF5831" s="12" t="s">
        <v>46</v>
      </c>
    </row>
    <row r="5832">
      <c r="A5832" s="1" t="s">
        <v>7860</v>
      </c>
      <c r="B5832" s="7"/>
      <c r="C5832" s="1" t="s">
        <v>36</v>
      </c>
      <c r="D5832" s="1" t="s">
        <v>102</v>
      </c>
      <c r="E5832" s="1" t="s">
        <v>38</v>
      </c>
      <c r="F5832" s="1" t="s">
        <v>575</v>
      </c>
      <c r="G5832" s="1" t="s">
        <v>134</v>
      </c>
      <c r="H5832" s="1" t="s">
        <v>135</v>
      </c>
      <c r="I5832" s="1" t="s">
        <v>247</v>
      </c>
      <c r="J5832" s="1"/>
      <c r="K5832" s="1" t="s">
        <v>7861</v>
      </c>
      <c r="L5832" s="1" t="s">
        <v>88</v>
      </c>
      <c r="M5832" s="9">
        <v>45299.0</v>
      </c>
      <c r="N5832" s="9">
        <v>45299.0</v>
      </c>
      <c r="O5832" s="1"/>
      <c r="P5832" s="1">
        <v>8.33</v>
      </c>
      <c r="Q5832" s="1">
        <v>1500000.0</v>
      </c>
      <c r="R5832" s="1">
        <v>300000.0</v>
      </c>
      <c r="S5832" s="10">
        <v>45329.0</v>
      </c>
      <c r="V5832" s="5">
        <v>24990.0</v>
      </c>
      <c r="W5832" s="11">
        <v>29488.199999999997</v>
      </c>
      <c r="Z5832" s="5">
        <v>18742.5</v>
      </c>
      <c r="AC5832" s="1" t="s">
        <v>45</v>
      </c>
      <c r="AD5832" s="12" t="s">
        <v>47</v>
      </c>
      <c r="AE5832" s="12" t="s">
        <v>47</v>
      </c>
      <c r="AF5832" s="12" t="s">
        <v>47</v>
      </c>
    </row>
    <row r="5833">
      <c r="A5833" s="1" t="s">
        <v>7862</v>
      </c>
      <c r="B5833" s="7"/>
      <c r="C5833" s="1" t="s">
        <v>132</v>
      </c>
      <c r="D5833" s="1" t="s">
        <v>96</v>
      </c>
      <c r="E5833" s="1" t="s">
        <v>38</v>
      </c>
      <c r="F5833" s="1" t="s">
        <v>233</v>
      </c>
      <c r="G5833" s="1" t="s">
        <v>616</v>
      </c>
      <c r="H5833" s="1" t="s">
        <v>617</v>
      </c>
      <c r="I5833" s="1" t="s">
        <v>42</v>
      </c>
      <c r="J5833" s="1"/>
      <c r="K5833" s="1" t="s">
        <v>7863</v>
      </c>
      <c r="L5833" s="1" t="s">
        <v>99</v>
      </c>
      <c r="M5833" s="9">
        <v>45267.0</v>
      </c>
      <c r="N5833" s="14">
        <v>45211.0</v>
      </c>
      <c r="O5833" s="1"/>
      <c r="P5833" s="1">
        <v>8.33</v>
      </c>
      <c r="Q5833" s="1">
        <v>500000.0</v>
      </c>
      <c r="R5833" s="1">
        <v>300000.0</v>
      </c>
      <c r="S5833" s="15">
        <v>45301.0</v>
      </c>
      <c r="V5833" s="5">
        <v>24990.0</v>
      </c>
      <c r="W5833" s="11">
        <v>29488.199999999997</v>
      </c>
      <c r="Z5833" s="5">
        <v>18742.5</v>
      </c>
      <c r="AC5833" s="1" t="s">
        <v>45</v>
      </c>
      <c r="AD5833" s="12" t="s">
        <v>47</v>
      </c>
      <c r="AE5833" s="12" t="s">
        <v>47</v>
      </c>
      <c r="AF5833" s="12" t="s">
        <v>47</v>
      </c>
    </row>
    <row r="5834">
      <c r="A5834" s="1" t="s">
        <v>7864</v>
      </c>
      <c r="B5834" s="7"/>
      <c r="C5834" s="1" t="s">
        <v>36</v>
      </c>
      <c r="D5834" s="1" t="s">
        <v>96</v>
      </c>
      <c r="E5834" s="1" t="s">
        <v>82</v>
      </c>
      <c r="F5834" s="1" t="s">
        <v>400</v>
      </c>
      <c r="G5834" s="1" t="s">
        <v>1619</v>
      </c>
      <c r="H5834" s="1" t="s">
        <v>1620</v>
      </c>
      <c r="I5834" s="1" t="s">
        <v>234</v>
      </c>
      <c r="J5834" s="1"/>
      <c r="K5834" s="1" t="s">
        <v>7865</v>
      </c>
      <c r="L5834" s="1" t="s">
        <v>143</v>
      </c>
      <c r="M5834" s="9">
        <v>45261.0</v>
      </c>
      <c r="N5834" s="9">
        <v>45261.0</v>
      </c>
      <c r="O5834" s="1"/>
      <c r="P5834" s="1">
        <v>8.33</v>
      </c>
      <c r="Q5834" s="1">
        <v>300000.0</v>
      </c>
      <c r="R5834" s="1">
        <v>300000.0</v>
      </c>
      <c r="S5834" s="10">
        <v>45351.0</v>
      </c>
      <c r="V5834" s="5">
        <v>24990.0</v>
      </c>
      <c r="W5834" s="11">
        <v>29488.199999999997</v>
      </c>
      <c r="Z5834" s="5">
        <v>18742.5</v>
      </c>
      <c r="AB5834" s="1"/>
      <c r="AC5834" s="1" t="s">
        <v>45</v>
      </c>
      <c r="AD5834" s="12" t="s">
        <v>47</v>
      </c>
      <c r="AE5834" s="12" t="s">
        <v>47</v>
      </c>
      <c r="AF5834" s="12" t="s">
        <v>47</v>
      </c>
    </row>
    <row r="5835">
      <c r="A5835" s="1" t="s">
        <v>7866</v>
      </c>
      <c r="B5835" s="7"/>
      <c r="C5835" s="1" t="s">
        <v>36</v>
      </c>
      <c r="D5835" s="1" t="s">
        <v>81</v>
      </c>
      <c r="E5835" s="1" t="s">
        <v>38</v>
      </c>
      <c r="F5835" s="1" t="s">
        <v>51</v>
      </c>
      <c r="G5835" s="1" t="s">
        <v>40</v>
      </c>
      <c r="H5835" s="1" t="s">
        <v>345</v>
      </c>
      <c r="I5835" s="1" t="s">
        <v>42</v>
      </c>
      <c r="J5835" s="1"/>
      <c r="K5835" s="1" t="s">
        <v>7867</v>
      </c>
      <c r="L5835" s="1" t="s">
        <v>53</v>
      </c>
      <c r="M5835" s="9">
        <v>44768.0</v>
      </c>
      <c r="N5835" s="9">
        <v>44692.0</v>
      </c>
      <c r="O5835" s="1"/>
      <c r="P5835" s="1">
        <v>7.5</v>
      </c>
      <c r="Q5835" s="1">
        <v>400000.0</v>
      </c>
      <c r="R5835" s="1">
        <v>480000.0</v>
      </c>
      <c r="S5835" s="9">
        <v>44683.0</v>
      </c>
      <c r="T5835" s="9">
        <v>44692.0</v>
      </c>
      <c r="U5835" s="1" t="s">
        <v>7868</v>
      </c>
      <c r="V5835" s="5">
        <v>36000.0</v>
      </c>
      <c r="W5835" s="11">
        <v>42480.0</v>
      </c>
      <c r="X5835" s="9">
        <v>44721.0</v>
      </c>
      <c r="Y5835" s="5">
        <v>41760.0</v>
      </c>
      <c r="Z5835" s="5">
        <v>27000.0</v>
      </c>
      <c r="AA5835" s="9">
        <v>44726.0</v>
      </c>
      <c r="AB5835" s="1" t="s">
        <v>7869</v>
      </c>
      <c r="AC5835" s="1" t="s">
        <v>55</v>
      </c>
      <c r="AD5835" s="12" t="s">
        <v>46</v>
      </c>
      <c r="AE5835" s="12" t="s">
        <v>46</v>
      </c>
      <c r="AF5835" s="12" t="s">
        <v>46</v>
      </c>
      <c r="AG5835" s="12" t="s">
        <v>46</v>
      </c>
      <c r="AH5835" s="12" t="s">
        <v>46</v>
      </c>
      <c r="AI5835" s="12" t="s">
        <v>46</v>
      </c>
    </row>
    <row r="5836">
      <c r="A5836" s="1" t="s">
        <v>7866</v>
      </c>
      <c r="B5836" s="7"/>
      <c r="C5836" s="1" t="s">
        <v>36</v>
      </c>
      <c r="D5836" s="1" t="s">
        <v>81</v>
      </c>
      <c r="E5836" s="1" t="s">
        <v>38</v>
      </c>
      <c r="F5836" s="1" t="s">
        <v>51</v>
      </c>
      <c r="G5836" s="1" t="s">
        <v>40</v>
      </c>
      <c r="H5836" s="1" t="s">
        <v>345</v>
      </c>
      <c r="I5836" s="1" t="s">
        <v>42</v>
      </c>
      <c r="J5836" s="1"/>
      <c r="K5836" s="1" t="s">
        <v>7867</v>
      </c>
      <c r="L5836" s="1" t="s">
        <v>53</v>
      </c>
      <c r="M5836" s="9">
        <v>44768.0</v>
      </c>
      <c r="N5836" s="9">
        <v>44767.0</v>
      </c>
      <c r="O5836" s="1"/>
      <c r="P5836" s="1">
        <v>7.5</v>
      </c>
      <c r="Q5836" s="1">
        <v>300000.0</v>
      </c>
      <c r="R5836" s="1">
        <v>482500.0</v>
      </c>
      <c r="S5836" s="9">
        <v>44798.0</v>
      </c>
      <c r="T5836" s="9">
        <v>44798.0</v>
      </c>
      <c r="U5836" s="1" t="s">
        <v>7870</v>
      </c>
      <c r="V5836" s="5">
        <v>36187.5</v>
      </c>
      <c r="W5836" s="11">
        <v>42701.25</v>
      </c>
      <c r="X5836" s="9"/>
      <c r="Z5836" s="5">
        <v>27140.625</v>
      </c>
      <c r="AC5836" s="1" t="s">
        <v>162</v>
      </c>
      <c r="AD5836" s="12" t="s">
        <v>46</v>
      </c>
      <c r="AE5836" s="12" t="s">
        <v>46</v>
      </c>
      <c r="AF5836" s="12" t="s">
        <v>46</v>
      </c>
      <c r="AG5836" s="12" t="s">
        <v>46</v>
      </c>
    </row>
    <row r="5837">
      <c r="A5837" s="1" t="s">
        <v>7871</v>
      </c>
      <c r="B5837" s="7"/>
      <c r="C5837" s="1" t="s">
        <v>132</v>
      </c>
      <c r="D5837" s="1" t="s">
        <v>96</v>
      </c>
      <c r="E5837" s="1" t="s">
        <v>77</v>
      </c>
      <c r="F5837" s="1" t="s">
        <v>105</v>
      </c>
      <c r="G5837" s="1" t="s">
        <v>170</v>
      </c>
      <c r="H5837" s="1" t="s">
        <v>170</v>
      </c>
      <c r="I5837" s="1" t="s">
        <v>42</v>
      </c>
      <c r="J5837" s="1"/>
      <c r="K5837" s="1" t="s">
        <v>7872</v>
      </c>
      <c r="L5837" s="1" t="s">
        <v>88</v>
      </c>
      <c r="M5837" s="9">
        <v>44992.0</v>
      </c>
      <c r="N5837" s="9">
        <v>44992.0</v>
      </c>
      <c r="O5837" s="1"/>
      <c r="P5837" s="1">
        <v>8.33</v>
      </c>
      <c r="Q5837" s="1">
        <v>1100000.0</v>
      </c>
      <c r="R5837" s="1">
        <v>300000.0</v>
      </c>
      <c r="S5837" s="10">
        <v>45082.0</v>
      </c>
      <c r="V5837" s="5">
        <v>24990.0</v>
      </c>
      <c r="W5837" s="11">
        <v>29488.199999999997</v>
      </c>
      <c r="Z5837" s="5">
        <v>18742.5</v>
      </c>
      <c r="AB5837" s="1"/>
      <c r="AC5837" s="1" t="s">
        <v>45</v>
      </c>
      <c r="AD5837" s="12" t="s">
        <v>46</v>
      </c>
      <c r="AE5837" s="12" t="s">
        <v>46</v>
      </c>
      <c r="AF5837" s="12" t="s">
        <v>47</v>
      </c>
    </row>
    <row r="5838">
      <c r="A5838" s="1" t="s">
        <v>7871</v>
      </c>
      <c r="B5838" s="7"/>
      <c r="C5838" s="1" t="s">
        <v>132</v>
      </c>
      <c r="D5838" s="1" t="s">
        <v>96</v>
      </c>
      <c r="E5838" s="1" t="s">
        <v>77</v>
      </c>
      <c r="F5838" s="1" t="s">
        <v>105</v>
      </c>
      <c r="G5838" s="1" t="s">
        <v>170</v>
      </c>
      <c r="H5838" s="1" t="s">
        <v>170</v>
      </c>
      <c r="I5838" s="1" t="s">
        <v>42</v>
      </c>
      <c r="J5838" s="1"/>
      <c r="K5838" s="1" t="s">
        <v>7872</v>
      </c>
      <c r="L5838" s="1" t="s">
        <v>88</v>
      </c>
      <c r="M5838" s="9">
        <v>44992.0</v>
      </c>
      <c r="N5838" s="9">
        <v>44992.0</v>
      </c>
      <c r="O5838" s="1"/>
      <c r="P5838" s="1">
        <v>8.33</v>
      </c>
      <c r="Q5838" s="1">
        <v>900000.0</v>
      </c>
      <c r="R5838" s="1">
        <v>300000.0</v>
      </c>
      <c r="S5838" s="10">
        <v>45082.0</v>
      </c>
      <c r="V5838" s="5">
        <v>24990.0</v>
      </c>
      <c r="W5838" s="11">
        <v>29488.199999999997</v>
      </c>
      <c r="Z5838" s="5">
        <v>18742.5</v>
      </c>
      <c r="AB5838" s="1"/>
      <c r="AC5838" s="1" t="s">
        <v>45</v>
      </c>
      <c r="AD5838" s="12" t="s">
        <v>46</v>
      </c>
      <c r="AE5838" s="12" t="s">
        <v>46</v>
      </c>
      <c r="AF5838" s="12" t="s">
        <v>47</v>
      </c>
    </row>
    <row r="5839">
      <c r="A5839" s="1" t="s">
        <v>7871</v>
      </c>
      <c r="B5839" s="7"/>
      <c r="C5839" s="1" t="s">
        <v>132</v>
      </c>
      <c r="D5839" s="1" t="s">
        <v>96</v>
      </c>
      <c r="E5839" s="1" t="s">
        <v>77</v>
      </c>
      <c r="F5839" s="1" t="s">
        <v>105</v>
      </c>
      <c r="G5839" s="1" t="s">
        <v>170</v>
      </c>
      <c r="H5839" s="1" t="s">
        <v>170</v>
      </c>
      <c r="I5839" s="1" t="s">
        <v>42</v>
      </c>
      <c r="J5839" s="1"/>
      <c r="K5839" s="1" t="s">
        <v>7872</v>
      </c>
      <c r="L5839" s="1" t="s">
        <v>88</v>
      </c>
      <c r="M5839" s="9">
        <v>44992.0</v>
      </c>
      <c r="N5839" s="9">
        <v>44992.0</v>
      </c>
      <c r="O5839" s="1"/>
      <c r="P5839" s="1">
        <v>8.33</v>
      </c>
      <c r="Q5839" s="1">
        <v>700000.0</v>
      </c>
      <c r="R5839" s="1">
        <v>300000.0</v>
      </c>
      <c r="S5839" s="10">
        <v>45082.0</v>
      </c>
      <c r="V5839" s="5">
        <v>24990.0</v>
      </c>
      <c r="W5839" s="11">
        <v>29488.199999999997</v>
      </c>
      <c r="Z5839" s="5">
        <v>18742.5</v>
      </c>
      <c r="AB5839" s="1"/>
      <c r="AC5839" s="1" t="s">
        <v>45</v>
      </c>
      <c r="AD5839" s="12" t="s">
        <v>46</v>
      </c>
      <c r="AE5839" s="12" t="s">
        <v>46</v>
      </c>
      <c r="AF5839" s="12" t="s">
        <v>47</v>
      </c>
    </row>
    <row r="5840">
      <c r="A5840" s="1" t="s">
        <v>7871</v>
      </c>
      <c r="B5840" s="7"/>
      <c r="C5840" s="1" t="s">
        <v>132</v>
      </c>
      <c r="D5840" s="1" t="s">
        <v>96</v>
      </c>
      <c r="E5840" s="1" t="s">
        <v>77</v>
      </c>
      <c r="F5840" s="1" t="s">
        <v>105</v>
      </c>
      <c r="G5840" s="1" t="s">
        <v>170</v>
      </c>
      <c r="H5840" s="1" t="s">
        <v>170</v>
      </c>
      <c r="I5840" s="1" t="s">
        <v>42</v>
      </c>
      <c r="J5840" s="1"/>
      <c r="K5840" s="1" t="s">
        <v>7872</v>
      </c>
      <c r="L5840" s="1" t="s">
        <v>88</v>
      </c>
      <c r="M5840" s="9">
        <v>44992.0</v>
      </c>
      <c r="N5840" s="9">
        <v>44992.0</v>
      </c>
      <c r="O5840" s="1"/>
      <c r="P5840" s="1">
        <v>8.33</v>
      </c>
      <c r="Q5840" s="1">
        <v>600000.0</v>
      </c>
      <c r="R5840" s="1">
        <v>300000.0</v>
      </c>
      <c r="S5840" s="10">
        <v>45082.0</v>
      </c>
      <c r="V5840" s="5">
        <v>24990.0</v>
      </c>
      <c r="W5840" s="11">
        <v>29488.199999999997</v>
      </c>
      <c r="Z5840" s="5">
        <v>18742.5</v>
      </c>
      <c r="AB5840" s="1"/>
      <c r="AC5840" s="1" t="s">
        <v>45</v>
      </c>
      <c r="AD5840" s="12" t="s">
        <v>46</v>
      </c>
      <c r="AE5840" s="12" t="s">
        <v>46</v>
      </c>
      <c r="AF5840" s="12" t="s">
        <v>47</v>
      </c>
    </row>
    <row r="5841">
      <c r="A5841" s="1" t="s">
        <v>7871</v>
      </c>
      <c r="B5841" s="7"/>
      <c r="C5841" s="1" t="s">
        <v>132</v>
      </c>
      <c r="D5841" s="1" t="s">
        <v>96</v>
      </c>
      <c r="E5841" s="1" t="s">
        <v>77</v>
      </c>
      <c r="F5841" s="1" t="s">
        <v>105</v>
      </c>
      <c r="G5841" s="1" t="s">
        <v>170</v>
      </c>
      <c r="H5841" s="1" t="s">
        <v>170</v>
      </c>
      <c r="I5841" s="1" t="s">
        <v>42</v>
      </c>
      <c r="J5841" s="1"/>
      <c r="K5841" s="1" t="s">
        <v>7872</v>
      </c>
      <c r="L5841" s="1" t="s">
        <v>88</v>
      </c>
      <c r="M5841" s="9">
        <v>44992.0</v>
      </c>
      <c r="N5841" s="9">
        <v>44992.0</v>
      </c>
      <c r="O5841" s="1"/>
      <c r="P5841" s="1">
        <v>8.33</v>
      </c>
      <c r="Q5841" s="1">
        <v>560000.0</v>
      </c>
      <c r="R5841" s="1">
        <v>300000.0</v>
      </c>
      <c r="S5841" s="10">
        <v>45082.0</v>
      </c>
      <c r="V5841" s="5">
        <v>24990.0</v>
      </c>
      <c r="W5841" s="11">
        <v>29488.199999999997</v>
      </c>
      <c r="Z5841" s="5">
        <v>18742.5</v>
      </c>
      <c r="AB5841" s="1"/>
      <c r="AC5841" s="1" t="s">
        <v>45</v>
      </c>
      <c r="AD5841" s="12" t="s">
        <v>46</v>
      </c>
      <c r="AE5841" s="12" t="s">
        <v>46</v>
      </c>
      <c r="AF5841" s="12" t="s">
        <v>47</v>
      </c>
    </row>
    <row r="5842">
      <c r="A5842" s="1" t="s">
        <v>7871</v>
      </c>
      <c r="B5842" s="7"/>
      <c r="C5842" s="1" t="s">
        <v>132</v>
      </c>
      <c r="D5842" s="1" t="s">
        <v>96</v>
      </c>
      <c r="E5842" s="1" t="s">
        <v>77</v>
      </c>
      <c r="F5842" s="1" t="s">
        <v>105</v>
      </c>
      <c r="G5842" s="1" t="s">
        <v>170</v>
      </c>
      <c r="H5842" s="1" t="s">
        <v>170</v>
      </c>
      <c r="I5842" s="1" t="s">
        <v>42</v>
      </c>
      <c r="J5842" s="1"/>
      <c r="K5842" s="1" t="s">
        <v>7872</v>
      </c>
      <c r="L5842" s="1" t="s">
        <v>88</v>
      </c>
      <c r="M5842" s="9">
        <v>44992.0</v>
      </c>
      <c r="N5842" s="9">
        <v>44992.0</v>
      </c>
      <c r="O5842" s="1"/>
      <c r="P5842" s="1">
        <v>8.33</v>
      </c>
      <c r="Q5842" s="1">
        <v>510000.0</v>
      </c>
      <c r="R5842" s="1">
        <v>300000.0</v>
      </c>
      <c r="S5842" s="10">
        <v>45082.0</v>
      </c>
      <c r="V5842" s="5">
        <v>24990.0</v>
      </c>
      <c r="W5842" s="11">
        <v>29488.199999999997</v>
      </c>
      <c r="Z5842" s="5">
        <v>18742.5</v>
      </c>
      <c r="AB5842" s="1"/>
      <c r="AC5842" s="1" t="s">
        <v>45</v>
      </c>
      <c r="AD5842" s="12" t="s">
        <v>46</v>
      </c>
      <c r="AE5842" s="12" t="s">
        <v>46</v>
      </c>
      <c r="AF5842" s="12" t="s">
        <v>47</v>
      </c>
    </row>
    <row r="5843">
      <c r="A5843" s="1" t="s">
        <v>7871</v>
      </c>
      <c r="B5843" s="7"/>
      <c r="C5843" s="1" t="s">
        <v>132</v>
      </c>
      <c r="D5843" s="1" t="s">
        <v>96</v>
      </c>
      <c r="E5843" s="1" t="s">
        <v>77</v>
      </c>
      <c r="F5843" s="1" t="s">
        <v>105</v>
      </c>
      <c r="G5843" s="1" t="s">
        <v>170</v>
      </c>
      <c r="H5843" s="1" t="s">
        <v>170</v>
      </c>
      <c r="I5843" s="1" t="s">
        <v>42</v>
      </c>
      <c r="J5843" s="1"/>
      <c r="K5843" s="1" t="s">
        <v>7872</v>
      </c>
      <c r="L5843" s="1" t="s">
        <v>88</v>
      </c>
      <c r="M5843" s="9">
        <v>44992.0</v>
      </c>
      <c r="N5843" s="9">
        <v>44992.0</v>
      </c>
      <c r="O5843" s="1"/>
      <c r="P5843" s="1">
        <v>8.33</v>
      </c>
      <c r="Q5843" s="1">
        <v>450000.0</v>
      </c>
      <c r="R5843" s="1">
        <v>300000.0</v>
      </c>
      <c r="S5843" s="10">
        <v>45082.0</v>
      </c>
      <c r="V5843" s="5">
        <v>24990.0</v>
      </c>
      <c r="W5843" s="11">
        <v>29488.199999999997</v>
      </c>
      <c r="Z5843" s="5">
        <v>18742.5</v>
      </c>
      <c r="AB5843" s="1"/>
      <c r="AC5843" s="1" t="s">
        <v>45</v>
      </c>
      <c r="AD5843" s="12" t="s">
        <v>46</v>
      </c>
      <c r="AE5843" s="12" t="s">
        <v>46</v>
      </c>
      <c r="AF5843" s="12" t="s">
        <v>47</v>
      </c>
    </row>
    <row r="5844">
      <c r="A5844" s="1" t="s">
        <v>7871</v>
      </c>
      <c r="B5844" s="7"/>
      <c r="C5844" s="1" t="s">
        <v>132</v>
      </c>
      <c r="D5844" s="1" t="s">
        <v>96</v>
      </c>
      <c r="E5844" s="1" t="s">
        <v>77</v>
      </c>
      <c r="F5844" s="1" t="s">
        <v>105</v>
      </c>
      <c r="G5844" s="1" t="s">
        <v>170</v>
      </c>
      <c r="H5844" s="1" t="s">
        <v>170</v>
      </c>
      <c r="I5844" s="1" t="s">
        <v>42</v>
      </c>
      <c r="J5844" s="1"/>
      <c r="K5844" s="1" t="s">
        <v>7872</v>
      </c>
      <c r="L5844" s="1" t="s">
        <v>88</v>
      </c>
      <c r="M5844" s="9">
        <v>44992.0</v>
      </c>
      <c r="N5844" s="9">
        <v>44992.0</v>
      </c>
      <c r="O5844" s="1"/>
      <c r="P5844" s="1">
        <v>8.33</v>
      </c>
      <c r="Q5844" s="1">
        <v>360000.0</v>
      </c>
      <c r="R5844" s="1">
        <v>300000.0</v>
      </c>
      <c r="S5844" s="10">
        <v>45082.0</v>
      </c>
      <c r="V5844" s="5">
        <v>24990.0</v>
      </c>
      <c r="W5844" s="11">
        <v>29488.199999999997</v>
      </c>
      <c r="Z5844" s="5">
        <v>18742.5</v>
      </c>
      <c r="AB5844" s="1"/>
      <c r="AC5844" s="1" t="s">
        <v>45</v>
      </c>
      <c r="AD5844" s="12" t="s">
        <v>46</v>
      </c>
      <c r="AE5844" s="12" t="s">
        <v>46</v>
      </c>
      <c r="AF5844" s="12" t="s">
        <v>47</v>
      </c>
    </row>
    <row r="5845">
      <c r="A5845" s="1" t="s">
        <v>7871</v>
      </c>
      <c r="B5845" s="7"/>
      <c r="C5845" s="1" t="s">
        <v>132</v>
      </c>
      <c r="D5845" s="1" t="s">
        <v>96</v>
      </c>
      <c r="E5845" s="1" t="s">
        <v>77</v>
      </c>
      <c r="F5845" s="1" t="s">
        <v>105</v>
      </c>
      <c r="G5845" s="1" t="s">
        <v>170</v>
      </c>
      <c r="H5845" s="1" t="s">
        <v>170</v>
      </c>
      <c r="I5845" s="1" t="s">
        <v>42</v>
      </c>
      <c r="J5845" s="1"/>
      <c r="K5845" s="1" t="s">
        <v>7872</v>
      </c>
      <c r="L5845" s="1" t="s">
        <v>88</v>
      </c>
      <c r="M5845" s="9">
        <v>44992.0</v>
      </c>
      <c r="N5845" s="9">
        <v>44992.0</v>
      </c>
      <c r="O5845" s="1"/>
      <c r="P5845" s="1">
        <v>8.33</v>
      </c>
      <c r="Q5845" s="1">
        <v>300000.0</v>
      </c>
      <c r="R5845" s="1">
        <v>300000.0</v>
      </c>
      <c r="S5845" s="10">
        <v>45082.0</v>
      </c>
      <c r="V5845" s="5">
        <v>24990.0</v>
      </c>
      <c r="W5845" s="11">
        <v>29488.199999999997</v>
      </c>
      <c r="Z5845" s="5">
        <v>18742.5</v>
      </c>
      <c r="AB5845" s="1"/>
      <c r="AC5845" s="1" t="s">
        <v>45</v>
      </c>
      <c r="AD5845" s="12" t="s">
        <v>46</v>
      </c>
      <c r="AE5845" s="12" t="s">
        <v>46</v>
      </c>
      <c r="AF5845" s="12" t="s">
        <v>47</v>
      </c>
    </row>
    <row r="5846">
      <c r="A5846" s="1" t="s">
        <v>7873</v>
      </c>
      <c r="B5846" s="7"/>
      <c r="C5846" s="1" t="s">
        <v>36</v>
      </c>
      <c r="D5846" s="1" t="s">
        <v>96</v>
      </c>
      <c r="E5846" s="1" t="s">
        <v>212</v>
      </c>
      <c r="F5846" s="1" t="s">
        <v>438</v>
      </c>
      <c r="G5846" s="1" t="s">
        <v>152</v>
      </c>
      <c r="H5846" s="1" t="s">
        <v>153</v>
      </c>
      <c r="I5846" s="1" t="s">
        <v>236</v>
      </c>
      <c r="J5846" s="1"/>
      <c r="K5846" s="1" t="s">
        <v>7874</v>
      </c>
      <c r="L5846" s="1" t="s">
        <v>53</v>
      </c>
      <c r="M5846" s="9">
        <v>44652.0</v>
      </c>
      <c r="N5846" s="9">
        <v>44750.0</v>
      </c>
      <c r="O5846" s="1"/>
      <c r="P5846" s="1">
        <v>8.33</v>
      </c>
      <c r="Q5846" s="1">
        <v>300000.0</v>
      </c>
      <c r="R5846" s="1">
        <v>420000.0</v>
      </c>
      <c r="S5846" s="9">
        <v>44781.0</v>
      </c>
      <c r="T5846" s="9">
        <v>44781.0</v>
      </c>
      <c r="U5846" s="1" t="s">
        <v>7875</v>
      </c>
      <c r="V5846" s="5">
        <v>34986.0</v>
      </c>
      <c r="W5846" s="11">
        <v>41283.479999999996</v>
      </c>
      <c r="X5846" s="9"/>
      <c r="Z5846" s="5">
        <v>26239.5</v>
      </c>
      <c r="AC5846" s="1" t="s">
        <v>162</v>
      </c>
      <c r="AD5846" s="12" t="s">
        <v>46</v>
      </c>
      <c r="AE5846" s="12" t="s">
        <v>46</v>
      </c>
      <c r="AF5846" s="12" t="s">
        <v>46</v>
      </c>
      <c r="AG5846" s="12" t="s">
        <v>46</v>
      </c>
    </row>
    <row r="5847">
      <c r="A5847" s="1" t="s">
        <v>7873</v>
      </c>
      <c r="B5847" s="7"/>
      <c r="C5847" s="1" t="s">
        <v>36</v>
      </c>
      <c r="D5847" s="1" t="s">
        <v>96</v>
      </c>
      <c r="E5847" s="1" t="s">
        <v>212</v>
      </c>
      <c r="F5847" s="1" t="s">
        <v>438</v>
      </c>
      <c r="G5847" s="1" t="s">
        <v>152</v>
      </c>
      <c r="H5847" s="1" t="s">
        <v>153</v>
      </c>
      <c r="I5847" s="1" t="s">
        <v>236</v>
      </c>
      <c r="J5847" s="1"/>
      <c r="K5847" s="1" t="s">
        <v>7874</v>
      </c>
      <c r="L5847" s="1" t="s">
        <v>53</v>
      </c>
      <c r="M5847" s="9">
        <v>44652.0</v>
      </c>
      <c r="N5847" s="9">
        <v>44750.0</v>
      </c>
      <c r="O5847" s="1"/>
      <c r="P5847" s="1">
        <v>8.33</v>
      </c>
      <c r="Q5847" s="1">
        <v>300000.0</v>
      </c>
      <c r="R5847" s="1">
        <v>420000.0</v>
      </c>
      <c r="S5847" s="9">
        <v>44781.0</v>
      </c>
      <c r="T5847" s="9">
        <v>44781.0</v>
      </c>
      <c r="U5847" s="1" t="s">
        <v>7876</v>
      </c>
      <c r="V5847" s="5">
        <v>34986.0</v>
      </c>
      <c r="W5847" s="11">
        <v>41283.479999999996</v>
      </c>
      <c r="X5847" s="9">
        <v>44781.0</v>
      </c>
      <c r="Y5847" s="5">
        <v>37784.88</v>
      </c>
      <c r="Z5847" s="5">
        <v>26239.5</v>
      </c>
      <c r="AA5847" s="9">
        <v>44781.0</v>
      </c>
      <c r="AB5847" s="1" t="s">
        <v>7876</v>
      </c>
      <c r="AC5847" s="1" t="s">
        <v>55</v>
      </c>
      <c r="AD5847" s="12" t="s">
        <v>46</v>
      </c>
      <c r="AE5847" s="12" t="s">
        <v>46</v>
      </c>
      <c r="AF5847" s="12" t="s">
        <v>46</v>
      </c>
      <c r="AG5847" s="12" t="s">
        <v>46</v>
      </c>
      <c r="AH5847" s="12" t="s">
        <v>46</v>
      </c>
      <c r="AI5847" s="12" t="s">
        <v>46</v>
      </c>
    </row>
    <row r="5848">
      <c r="A5848" s="1" t="s">
        <v>7877</v>
      </c>
      <c r="B5848" s="7"/>
      <c r="C5848" s="1" t="s">
        <v>36</v>
      </c>
      <c r="D5848" s="1" t="s">
        <v>76</v>
      </c>
      <c r="E5848" s="1" t="s">
        <v>113</v>
      </c>
      <c r="F5848" s="1" t="s">
        <v>634</v>
      </c>
      <c r="G5848" s="1" t="s">
        <v>152</v>
      </c>
      <c r="H5848" s="1" t="s">
        <v>317</v>
      </c>
      <c r="I5848" s="1" t="s">
        <v>123</v>
      </c>
      <c r="J5848" s="1"/>
      <c r="K5848" s="1" t="s">
        <v>7878</v>
      </c>
      <c r="L5848" s="1" t="s">
        <v>53</v>
      </c>
      <c r="M5848" s="9">
        <v>44998.0</v>
      </c>
      <c r="N5848" s="9">
        <v>45028.0</v>
      </c>
      <c r="O5848" s="1"/>
      <c r="P5848" s="1">
        <v>8.33</v>
      </c>
      <c r="Q5848" s="1">
        <v>450000.0</v>
      </c>
      <c r="R5848" s="1">
        <v>480000.0</v>
      </c>
      <c r="S5848" s="9">
        <v>45019.0</v>
      </c>
      <c r="T5848" s="9">
        <v>45028.0</v>
      </c>
      <c r="U5848" s="1" t="s">
        <v>7879</v>
      </c>
      <c r="V5848" s="5">
        <v>39984.0</v>
      </c>
      <c r="W5848" s="11">
        <v>47181.119999999995</v>
      </c>
      <c r="X5848" s="9">
        <v>45079.0</v>
      </c>
      <c r="Y5848" s="5">
        <v>43182.719999999994</v>
      </c>
      <c r="Z5848" s="5">
        <v>29988.0</v>
      </c>
      <c r="AA5848" s="9">
        <v>45083.0</v>
      </c>
      <c r="AB5848" s="1" t="s">
        <v>7879</v>
      </c>
      <c r="AC5848" s="1" t="s">
        <v>55</v>
      </c>
      <c r="AD5848" s="12" t="s">
        <v>46</v>
      </c>
      <c r="AE5848" s="12" t="s">
        <v>47</v>
      </c>
      <c r="AF5848" s="12" t="s">
        <v>47</v>
      </c>
      <c r="AG5848" s="12" t="s">
        <v>47</v>
      </c>
      <c r="AH5848" s="12" t="s">
        <v>47</v>
      </c>
      <c r="AI5848" s="12" t="s">
        <v>47</v>
      </c>
    </row>
    <row r="5849">
      <c r="A5849" s="1" t="s">
        <v>7877</v>
      </c>
      <c r="B5849" s="7"/>
      <c r="C5849" s="1" t="s">
        <v>36</v>
      </c>
      <c r="D5849" s="1" t="s">
        <v>76</v>
      </c>
      <c r="E5849" s="1" t="s">
        <v>113</v>
      </c>
      <c r="F5849" s="1" t="s">
        <v>634</v>
      </c>
      <c r="G5849" s="1" t="s">
        <v>152</v>
      </c>
      <c r="H5849" s="1" t="s">
        <v>317</v>
      </c>
      <c r="I5849" s="1" t="s">
        <v>123</v>
      </c>
      <c r="J5849" s="1"/>
      <c r="K5849" s="1" t="s">
        <v>7878</v>
      </c>
      <c r="L5849" s="1" t="s">
        <v>53</v>
      </c>
      <c r="M5849" s="9">
        <v>44998.0</v>
      </c>
      <c r="N5849" s="9">
        <v>45057.0</v>
      </c>
      <c r="O5849" s="1"/>
      <c r="P5849" s="1">
        <v>8.33</v>
      </c>
      <c r="Q5849" s="1">
        <v>550000.0</v>
      </c>
      <c r="R5849" s="1">
        <v>600000.0</v>
      </c>
      <c r="S5849" s="9">
        <v>45054.0</v>
      </c>
      <c r="T5849" s="9">
        <v>45057.0</v>
      </c>
      <c r="U5849" s="1" t="s">
        <v>7880</v>
      </c>
      <c r="V5849" s="5">
        <v>49980.0</v>
      </c>
      <c r="W5849" s="11">
        <v>58976.399999999994</v>
      </c>
      <c r="X5849" s="9">
        <v>45114.0</v>
      </c>
      <c r="Y5849" s="5">
        <v>53978.399999999994</v>
      </c>
      <c r="Z5849" s="5">
        <v>37485.0</v>
      </c>
      <c r="AA5849" s="9">
        <v>45118.0</v>
      </c>
      <c r="AB5849" s="1" t="s">
        <v>7880</v>
      </c>
      <c r="AC5849" s="1" t="s">
        <v>55</v>
      </c>
      <c r="AD5849" s="12" t="s">
        <v>46</v>
      </c>
      <c r="AE5849" s="12" t="s">
        <v>47</v>
      </c>
      <c r="AF5849" s="12" t="s">
        <v>47</v>
      </c>
      <c r="AG5849" s="12" t="s">
        <v>47</v>
      </c>
      <c r="AH5849" s="12" t="s">
        <v>47</v>
      </c>
      <c r="AI5849" s="12" t="s">
        <v>47</v>
      </c>
    </row>
    <row r="5850">
      <c r="A5850" s="1" t="s">
        <v>7877</v>
      </c>
      <c r="B5850" s="7"/>
      <c r="C5850" s="1" t="s">
        <v>36</v>
      </c>
      <c r="D5850" s="1" t="s">
        <v>76</v>
      </c>
      <c r="E5850" s="1" t="s">
        <v>82</v>
      </c>
      <c r="F5850" s="1" t="s">
        <v>3938</v>
      </c>
      <c r="G5850" s="1" t="s">
        <v>152</v>
      </c>
      <c r="H5850" s="1" t="s">
        <v>317</v>
      </c>
      <c r="I5850" s="1" t="s">
        <v>123</v>
      </c>
      <c r="J5850" s="1"/>
      <c r="K5850" s="1" t="s">
        <v>7878</v>
      </c>
      <c r="L5850" s="1" t="s">
        <v>53</v>
      </c>
      <c r="M5850" s="9">
        <v>44998.0</v>
      </c>
      <c r="N5850" s="9">
        <v>44998.0</v>
      </c>
      <c r="O5850" s="9">
        <v>44594.0</v>
      </c>
      <c r="P5850" s="1">
        <v>8.33</v>
      </c>
      <c r="Q5850" s="1">
        <v>300000.0</v>
      </c>
      <c r="R5850" s="1">
        <v>300000.0</v>
      </c>
      <c r="S5850" s="10">
        <v>45088.0</v>
      </c>
      <c r="V5850" s="5">
        <v>24990.0</v>
      </c>
      <c r="W5850" s="11">
        <v>29488.199999999997</v>
      </c>
      <c r="Z5850" s="5">
        <v>18742.5</v>
      </c>
      <c r="AC5850" s="1" t="s">
        <v>45</v>
      </c>
      <c r="AD5850" s="12" t="s">
        <v>46</v>
      </c>
      <c r="AE5850" s="12" t="s">
        <v>46</v>
      </c>
      <c r="AF5850" s="12" t="s">
        <v>47</v>
      </c>
    </row>
    <row r="5851">
      <c r="A5851" s="1" t="s">
        <v>7877</v>
      </c>
      <c r="B5851" s="7"/>
      <c r="C5851" s="1" t="s">
        <v>36</v>
      </c>
      <c r="D5851" s="1" t="s">
        <v>76</v>
      </c>
      <c r="E5851" s="1" t="s">
        <v>82</v>
      </c>
      <c r="F5851" s="1" t="s">
        <v>3938</v>
      </c>
      <c r="G5851" s="1" t="s">
        <v>152</v>
      </c>
      <c r="H5851" s="1" t="s">
        <v>317</v>
      </c>
      <c r="I5851" s="1" t="s">
        <v>123</v>
      </c>
      <c r="J5851" s="1"/>
      <c r="K5851" s="1" t="s">
        <v>7878</v>
      </c>
      <c r="L5851" s="1" t="s">
        <v>53</v>
      </c>
      <c r="M5851" s="9">
        <v>44998.0</v>
      </c>
      <c r="N5851" s="9">
        <v>45072.0</v>
      </c>
      <c r="O5851" s="1"/>
      <c r="P5851" s="1">
        <v>8.33</v>
      </c>
      <c r="Q5851" s="1">
        <v>550000.0</v>
      </c>
      <c r="R5851" s="1">
        <v>300000.0</v>
      </c>
      <c r="S5851" s="10">
        <v>45162.0</v>
      </c>
      <c r="V5851" s="5">
        <v>24990.0</v>
      </c>
      <c r="W5851" s="11">
        <v>29488.199999999997</v>
      </c>
      <c r="Z5851" s="5">
        <v>18742.5</v>
      </c>
      <c r="AC5851" s="1" t="s">
        <v>45</v>
      </c>
      <c r="AD5851" s="12" t="s">
        <v>46</v>
      </c>
      <c r="AE5851" s="12" t="s">
        <v>47</v>
      </c>
      <c r="AF5851" s="12" t="s">
        <v>47</v>
      </c>
    </row>
    <row r="5852">
      <c r="A5852" s="1" t="s">
        <v>7877</v>
      </c>
      <c r="B5852" s="7"/>
      <c r="C5852" s="1" t="s">
        <v>36</v>
      </c>
      <c r="D5852" s="1" t="s">
        <v>76</v>
      </c>
      <c r="E5852" s="1" t="s">
        <v>82</v>
      </c>
      <c r="F5852" s="1" t="s">
        <v>3938</v>
      </c>
      <c r="G5852" s="1" t="s">
        <v>152</v>
      </c>
      <c r="H5852" s="1" t="s">
        <v>317</v>
      </c>
      <c r="I5852" s="1" t="s">
        <v>123</v>
      </c>
      <c r="J5852" s="1"/>
      <c r="K5852" s="1" t="s">
        <v>7878</v>
      </c>
      <c r="L5852" s="1" t="s">
        <v>53</v>
      </c>
      <c r="M5852" s="9">
        <v>44998.0</v>
      </c>
      <c r="N5852" s="9">
        <v>45024.0</v>
      </c>
      <c r="O5852" s="1"/>
      <c r="P5852" s="1">
        <v>8.33</v>
      </c>
      <c r="Q5852" s="1">
        <v>600000.0</v>
      </c>
      <c r="R5852" s="1">
        <v>300000.0</v>
      </c>
      <c r="S5852" s="10">
        <v>45114.0</v>
      </c>
      <c r="V5852" s="5">
        <v>24990.0</v>
      </c>
      <c r="W5852" s="11">
        <v>29488.199999999997</v>
      </c>
      <c r="Z5852" s="5">
        <v>18742.5</v>
      </c>
      <c r="AB5852" s="1"/>
      <c r="AC5852" s="1" t="s">
        <v>45</v>
      </c>
      <c r="AD5852" s="12" t="s">
        <v>46</v>
      </c>
      <c r="AE5852" s="12" t="s">
        <v>47</v>
      </c>
      <c r="AF5852" s="12" t="s">
        <v>47</v>
      </c>
    </row>
    <row r="5853">
      <c r="A5853" s="1" t="s">
        <v>7877</v>
      </c>
      <c r="B5853" s="7"/>
      <c r="C5853" s="1" t="s">
        <v>36</v>
      </c>
      <c r="D5853" s="1" t="s">
        <v>76</v>
      </c>
      <c r="E5853" s="1" t="s">
        <v>168</v>
      </c>
      <c r="F5853" s="1" t="s">
        <v>3178</v>
      </c>
      <c r="G5853" s="1" t="s">
        <v>152</v>
      </c>
      <c r="H5853" s="1" t="s">
        <v>317</v>
      </c>
      <c r="I5853" s="1" t="s">
        <v>123</v>
      </c>
      <c r="J5853" s="1"/>
      <c r="K5853" s="1" t="s">
        <v>7878</v>
      </c>
      <c r="L5853" s="1" t="s">
        <v>53</v>
      </c>
      <c r="M5853" s="9">
        <v>44998.0</v>
      </c>
      <c r="N5853" s="9">
        <v>44998.0</v>
      </c>
      <c r="O5853" s="1"/>
      <c r="P5853" s="1">
        <v>8.33</v>
      </c>
      <c r="Q5853" s="1">
        <v>400000.0</v>
      </c>
      <c r="R5853" s="1">
        <v>300000.0</v>
      </c>
      <c r="S5853" s="10">
        <v>45028.0</v>
      </c>
      <c r="V5853" s="5">
        <v>24990.0</v>
      </c>
      <c r="W5853" s="11">
        <v>29488.199999999997</v>
      </c>
      <c r="X5853" s="1"/>
      <c r="Y5853" s="1"/>
      <c r="Z5853" s="5">
        <v>18742.5</v>
      </c>
      <c r="AB5853" s="1"/>
      <c r="AC5853" s="1" t="s">
        <v>45</v>
      </c>
      <c r="AD5853" s="12" t="s">
        <v>46</v>
      </c>
      <c r="AE5853" s="12" t="s">
        <v>46</v>
      </c>
      <c r="AF5853" s="12" t="s">
        <v>47</v>
      </c>
    </row>
    <row r="5854">
      <c r="A5854" s="1" t="s">
        <v>7877</v>
      </c>
      <c r="B5854" s="7"/>
      <c r="C5854" s="1" t="s">
        <v>36</v>
      </c>
      <c r="D5854" s="1" t="s">
        <v>76</v>
      </c>
      <c r="E5854" s="1" t="s">
        <v>82</v>
      </c>
      <c r="F5854" s="1" t="s">
        <v>3938</v>
      </c>
      <c r="G5854" s="1" t="s">
        <v>152</v>
      </c>
      <c r="H5854" s="1" t="s">
        <v>317</v>
      </c>
      <c r="I5854" s="1" t="s">
        <v>123</v>
      </c>
      <c r="J5854" s="1"/>
      <c r="K5854" s="1" t="s">
        <v>7878</v>
      </c>
      <c r="L5854" s="1" t="s">
        <v>53</v>
      </c>
      <c r="M5854" s="9">
        <v>44998.0</v>
      </c>
      <c r="N5854" s="9">
        <v>44998.0</v>
      </c>
      <c r="O5854" s="1"/>
      <c r="P5854" s="1">
        <v>8.33</v>
      </c>
      <c r="Q5854" s="1">
        <v>480000.0</v>
      </c>
      <c r="R5854" s="1">
        <v>300000.0</v>
      </c>
      <c r="S5854" s="10">
        <v>45028.0</v>
      </c>
      <c r="V5854" s="5">
        <v>24990.0</v>
      </c>
      <c r="W5854" s="11">
        <v>29488.199999999997</v>
      </c>
      <c r="Z5854" s="5">
        <v>18742.5</v>
      </c>
      <c r="AC5854" s="1" t="s">
        <v>45</v>
      </c>
      <c r="AD5854" s="12" t="s">
        <v>46</v>
      </c>
      <c r="AE5854" s="12" t="s">
        <v>46</v>
      </c>
      <c r="AF5854" s="12" t="s">
        <v>47</v>
      </c>
    </row>
    <row r="5855">
      <c r="A5855" s="1" t="s">
        <v>7877</v>
      </c>
      <c r="B5855" s="7"/>
      <c r="C5855" s="1" t="s">
        <v>36</v>
      </c>
      <c r="D5855" s="1" t="s">
        <v>76</v>
      </c>
      <c r="E5855" s="1" t="s">
        <v>82</v>
      </c>
      <c r="F5855" s="1" t="s">
        <v>3938</v>
      </c>
      <c r="G5855" s="1" t="s">
        <v>152</v>
      </c>
      <c r="H5855" s="1" t="s">
        <v>317</v>
      </c>
      <c r="I5855" s="1" t="s">
        <v>123</v>
      </c>
      <c r="J5855" s="1"/>
      <c r="K5855" s="1" t="s">
        <v>7878</v>
      </c>
      <c r="L5855" s="1" t="s">
        <v>53</v>
      </c>
      <c r="M5855" s="9">
        <v>44998.0</v>
      </c>
      <c r="N5855" s="9">
        <v>44998.0</v>
      </c>
      <c r="O5855" s="1"/>
      <c r="P5855" s="1">
        <v>8.33</v>
      </c>
      <c r="Q5855" s="1">
        <v>300000.0</v>
      </c>
      <c r="R5855" s="1">
        <v>300000.0</v>
      </c>
      <c r="S5855" s="10">
        <v>45028.0</v>
      </c>
      <c r="T5855" s="22"/>
      <c r="V5855" s="5">
        <v>24990.0</v>
      </c>
      <c r="W5855" s="11">
        <v>29488.199999999997</v>
      </c>
      <c r="X5855" s="22"/>
      <c r="Y5855" s="1"/>
      <c r="Z5855" s="5">
        <v>18742.5</v>
      </c>
      <c r="AA5855" s="22"/>
      <c r="AB5855" s="1"/>
      <c r="AC5855" s="1" t="s">
        <v>45</v>
      </c>
      <c r="AD5855" s="12" t="s">
        <v>46</v>
      </c>
      <c r="AE5855" s="12" t="s">
        <v>46</v>
      </c>
      <c r="AF5855" s="12" t="s">
        <v>47</v>
      </c>
    </row>
    <row r="5856">
      <c r="A5856" s="1" t="s">
        <v>7881</v>
      </c>
      <c r="B5856" s="7"/>
      <c r="C5856" s="1" t="s">
        <v>36</v>
      </c>
      <c r="D5856" s="1" t="s">
        <v>96</v>
      </c>
      <c r="E5856" s="1" t="s">
        <v>77</v>
      </c>
      <c r="F5856" s="1" t="s">
        <v>727</v>
      </c>
      <c r="G5856" s="1" t="s">
        <v>152</v>
      </c>
      <c r="H5856" s="1" t="s">
        <v>317</v>
      </c>
      <c r="I5856" s="1" t="s">
        <v>247</v>
      </c>
      <c r="J5856" s="1"/>
      <c r="K5856" s="1" t="s">
        <v>7882</v>
      </c>
      <c r="L5856" s="1" t="s">
        <v>150</v>
      </c>
      <c r="M5856" s="9">
        <v>45343.0</v>
      </c>
      <c r="N5856" s="9">
        <v>45343.0</v>
      </c>
      <c r="O5856" s="1"/>
      <c r="P5856" s="1">
        <v>8.33</v>
      </c>
      <c r="Q5856" s="1">
        <v>500000.0</v>
      </c>
      <c r="R5856" s="1">
        <v>300000.0</v>
      </c>
      <c r="S5856" s="10">
        <v>45373.0</v>
      </c>
      <c r="V5856" s="5">
        <v>24990.0</v>
      </c>
      <c r="W5856" s="11">
        <v>29488.199999999997</v>
      </c>
      <c r="Z5856" s="5">
        <v>18742.5</v>
      </c>
      <c r="AB5856" s="1"/>
      <c r="AC5856" s="1" t="s">
        <v>45</v>
      </c>
      <c r="AD5856" s="12" t="s">
        <v>47</v>
      </c>
      <c r="AE5856" s="12" t="s">
        <v>47</v>
      </c>
      <c r="AF5856" s="12" t="s">
        <v>47</v>
      </c>
    </row>
    <row r="5857">
      <c r="A5857" s="1" t="s">
        <v>7883</v>
      </c>
      <c r="B5857" s="7"/>
      <c r="C5857" s="1" t="s">
        <v>36</v>
      </c>
      <c r="D5857" s="1" t="s">
        <v>96</v>
      </c>
      <c r="E5857" s="1" t="s">
        <v>113</v>
      </c>
      <c r="F5857" s="1" t="s">
        <v>2016</v>
      </c>
      <c r="G5857" s="1" t="s">
        <v>134</v>
      </c>
      <c r="H5857" s="1" t="s">
        <v>135</v>
      </c>
      <c r="I5857" s="1" t="s">
        <v>290</v>
      </c>
      <c r="J5857" s="1"/>
      <c r="K5857" s="1" t="s">
        <v>7884</v>
      </c>
      <c r="L5857" s="1" t="s">
        <v>53</v>
      </c>
      <c r="M5857" s="9">
        <v>44742.0</v>
      </c>
      <c r="N5857" s="9">
        <v>44830.0</v>
      </c>
      <c r="O5857" s="1"/>
      <c r="P5857" s="1">
        <v>8.33</v>
      </c>
      <c r="Q5857" s="1">
        <v>200000.0</v>
      </c>
      <c r="R5857" s="1">
        <v>240000.0</v>
      </c>
      <c r="S5857" s="9">
        <v>44830.0</v>
      </c>
      <c r="T5857" s="9">
        <v>44830.0</v>
      </c>
      <c r="U5857" s="1" t="s">
        <v>7885</v>
      </c>
      <c r="V5857" s="5">
        <v>19992.0</v>
      </c>
      <c r="W5857" s="11">
        <v>23590.559999999998</v>
      </c>
      <c r="X5857" s="14">
        <v>44860.0</v>
      </c>
      <c r="Y5857" s="5">
        <v>21591.359999999997</v>
      </c>
      <c r="Z5857" s="5">
        <v>14994.0</v>
      </c>
      <c r="AA5857" s="14">
        <v>44864.0</v>
      </c>
      <c r="AB5857" s="1" t="s">
        <v>7885</v>
      </c>
      <c r="AC5857" s="1" t="s">
        <v>55</v>
      </c>
      <c r="AD5857" s="12" t="s">
        <v>46</v>
      </c>
      <c r="AE5857" s="12" t="s">
        <v>46</v>
      </c>
      <c r="AF5857" s="12" t="s">
        <v>46</v>
      </c>
      <c r="AG5857" s="12" t="s">
        <v>46</v>
      </c>
      <c r="AH5857" s="12" t="s">
        <v>46</v>
      </c>
      <c r="AI5857" s="12" t="s">
        <v>46</v>
      </c>
    </row>
    <row r="5858">
      <c r="A5858" s="1" t="s">
        <v>7883</v>
      </c>
      <c r="B5858" s="7"/>
      <c r="C5858" s="1" t="s">
        <v>36</v>
      </c>
      <c r="D5858" s="1" t="s">
        <v>96</v>
      </c>
      <c r="E5858" s="1" t="s">
        <v>113</v>
      </c>
      <c r="F5858" s="1" t="s">
        <v>7886</v>
      </c>
      <c r="G5858" s="1" t="s">
        <v>134</v>
      </c>
      <c r="H5858" s="1" t="s">
        <v>135</v>
      </c>
      <c r="I5858" s="1" t="s">
        <v>290</v>
      </c>
      <c r="J5858" s="1"/>
      <c r="K5858" s="1" t="s">
        <v>7884</v>
      </c>
      <c r="L5858" s="1" t="s">
        <v>53</v>
      </c>
      <c r="M5858" s="9">
        <v>44742.0</v>
      </c>
      <c r="N5858" s="9">
        <v>44742.0</v>
      </c>
      <c r="O5858" s="1"/>
      <c r="P5858" s="1">
        <v>8.33</v>
      </c>
      <c r="Q5858" s="1">
        <v>300000.0</v>
      </c>
      <c r="R5858" s="1">
        <v>300000.0</v>
      </c>
      <c r="S5858" s="10">
        <v>44832.0</v>
      </c>
      <c r="V5858" s="5">
        <v>24990.0</v>
      </c>
      <c r="W5858" s="11">
        <v>29488.199999999997</v>
      </c>
      <c r="Z5858" s="5">
        <v>18742.5</v>
      </c>
      <c r="AB5858" s="1"/>
      <c r="AC5858" s="1" t="s">
        <v>45</v>
      </c>
      <c r="AD5858" s="12" t="s">
        <v>46</v>
      </c>
      <c r="AE5858" s="12" t="s">
        <v>46</v>
      </c>
      <c r="AF5858" s="12" t="s">
        <v>46</v>
      </c>
    </row>
    <row r="5859">
      <c r="A5859" s="1" t="s">
        <v>7887</v>
      </c>
      <c r="B5859" s="7"/>
      <c r="C5859" s="1" t="s">
        <v>36</v>
      </c>
      <c r="D5859" s="1" t="s">
        <v>96</v>
      </c>
      <c r="E5859" s="1" t="s">
        <v>113</v>
      </c>
      <c r="F5859" s="1" t="s">
        <v>1894</v>
      </c>
      <c r="G5859" s="1" t="s">
        <v>134</v>
      </c>
      <c r="H5859" s="1" t="s">
        <v>135</v>
      </c>
      <c r="I5859" s="1" t="s">
        <v>42</v>
      </c>
      <c r="J5859" s="1"/>
      <c r="K5859" s="1" t="s">
        <v>7888</v>
      </c>
      <c r="L5859" s="1" t="s">
        <v>53</v>
      </c>
      <c r="M5859" s="9">
        <v>45364.0</v>
      </c>
      <c r="N5859" s="9">
        <v>45343.0</v>
      </c>
      <c r="O5859" s="1"/>
      <c r="P5859" s="1">
        <v>8.33</v>
      </c>
      <c r="Q5859" s="1">
        <v>216000.0</v>
      </c>
      <c r="R5859" s="1">
        <v>216000.0</v>
      </c>
      <c r="S5859" s="9">
        <v>45372.0</v>
      </c>
      <c r="T5859" s="9">
        <v>45382.0</v>
      </c>
      <c r="U5859" s="1" t="s">
        <v>7889</v>
      </c>
      <c r="V5859" s="5">
        <v>17992.8</v>
      </c>
      <c r="W5859" s="11">
        <v>21231.503999999997</v>
      </c>
      <c r="X5859" s="9"/>
      <c r="Z5859" s="5">
        <v>13494.599999999999</v>
      </c>
      <c r="AC5859" s="1" t="s">
        <v>162</v>
      </c>
      <c r="AD5859" s="12" t="s">
        <v>47</v>
      </c>
      <c r="AE5859" s="12" t="s">
        <v>47</v>
      </c>
      <c r="AF5859" s="12" t="s">
        <v>47</v>
      </c>
      <c r="AG5859" s="12" t="s">
        <v>47</v>
      </c>
    </row>
    <row r="5860">
      <c r="A5860" s="1" t="s">
        <v>7887</v>
      </c>
      <c r="B5860" s="7"/>
      <c r="C5860" s="1" t="s">
        <v>36</v>
      </c>
      <c r="D5860" s="1" t="s">
        <v>96</v>
      </c>
      <c r="E5860" s="1" t="s">
        <v>113</v>
      </c>
      <c r="F5860" s="1" t="s">
        <v>1894</v>
      </c>
      <c r="G5860" s="1" t="s">
        <v>134</v>
      </c>
      <c r="H5860" s="1" t="s">
        <v>135</v>
      </c>
      <c r="I5860" s="1" t="s">
        <v>42</v>
      </c>
      <c r="J5860" s="1"/>
      <c r="K5860" s="1" t="s">
        <v>7888</v>
      </c>
      <c r="L5860" s="1" t="s">
        <v>53</v>
      </c>
      <c r="M5860" s="9">
        <v>45364.0</v>
      </c>
      <c r="N5860" s="9">
        <v>44978.0</v>
      </c>
      <c r="O5860" s="1"/>
      <c r="P5860" s="1">
        <v>8.33</v>
      </c>
      <c r="Q5860" s="1">
        <v>156000.0</v>
      </c>
      <c r="R5860" s="1">
        <v>156000.0</v>
      </c>
      <c r="S5860" s="9">
        <v>45006.0</v>
      </c>
      <c r="T5860" s="9">
        <v>45382.0</v>
      </c>
      <c r="U5860" s="1" t="s">
        <v>7890</v>
      </c>
      <c r="V5860" s="5">
        <v>12994.8</v>
      </c>
      <c r="W5860" s="11">
        <v>15333.863999999998</v>
      </c>
      <c r="X5860" s="9"/>
      <c r="Z5860" s="5">
        <v>9746.099999999999</v>
      </c>
      <c r="AC5860" s="1" t="s">
        <v>162</v>
      </c>
      <c r="AD5860" s="12" t="s">
        <v>47</v>
      </c>
      <c r="AE5860" s="12" t="s">
        <v>46</v>
      </c>
      <c r="AF5860" s="12" t="s">
        <v>46</v>
      </c>
      <c r="AG5860" s="12" t="s">
        <v>47</v>
      </c>
    </row>
    <row r="5861">
      <c r="A5861" s="1" t="s">
        <v>7887</v>
      </c>
      <c r="B5861" s="7"/>
      <c r="C5861" s="1" t="s">
        <v>36</v>
      </c>
      <c r="D5861" s="1" t="s">
        <v>96</v>
      </c>
      <c r="E5861" s="1" t="s">
        <v>113</v>
      </c>
      <c r="F5861" s="1" t="s">
        <v>7891</v>
      </c>
      <c r="G5861" s="1" t="s">
        <v>134</v>
      </c>
      <c r="H5861" s="1" t="s">
        <v>135</v>
      </c>
      <c r="I5861" s="1" t="s">
        <v>42</v>
      </c>
      <c r="J5861" s="1"/>
      <c r="K5861" s="1" t="s">
        <v>7888</v>
      </c>
      <c r="L5861" s="1" t="s">
        <v>53</v>
      </c>
      <c r="M5861" s="9">
        <v>45364.0</v>
      </c>
      <c r="N5861" s="9">
        <v>45382.0</v>
      </c>
      <c r="O5861" s="1"/>
      <c r="P5861" s="1">
        <v>8.33</v>
      </c>
      <c r="Q5861" s="1">
        <v>150000.0</v>
      </c>
      <c r="R5861" s="1">
        <v>300000.0</v>
      </c>
      <c r="S5861" s="10">
        <v>45412.0</v>
      </c>
      <c r="V5861" s="5">
        <v>24990.0</v>
      </c>
      <c r="W5861" s="11">
        <v>29488.199999999997</v>
      </c>
      <c r="Z5861" s="5">
        <v>18742.5</v>
      </c>
      <c r="AC5861" s="1" t="s">
        <v>45</v>
      </c>
      <c r="AD5861" s="12" t="s">
        <v>47</v>
      </c>
      <c r="AE5861" s="12" t="s">
        <v>47</v>
      </c>
      <c r="AF5861" s="12" t="s">
        <v>137</v>
      </c>
    </row>
    <row r="5862">
      <c r="A5862" s="1" t="s">
        <v>7887</v>
      </c>
      <c r="B5862" s="7"/>
      <c r="C5862" s="1" t="s">
        <v>36</v>
      </c>
      <c r="D5862" s="1" t="s">
        <v>96</v>
      </c>
      <c r="E5862" s="1" t="s">
        <v>113</v>
      </c>
      <c r="F5862" s="1" t="s">
        <v>7891</v>
      </c>
      <c r="G5862" s="1" t="s">
        <v>134</v>
      </c>
      <c r="H5862" s="1" t="s">
        <v>135</v>
      </c>
      <c r="I5862" s="1" t="s">
        <v>42</v>
      </c>
      <c r="J5862" s="1"/>
      <c r="K5862" s="1" t="s">
        <v>7888</v>
      </c>
      <c r="L5862" s="1" t="s">
        <v>53</v>
      </c>
      <c r="M5862" s="9">
        <v>45364.0</v>
      </c>
      <c r="N5862" s="9">
        <v>45382.0</v>
      </c>
      <c r="O5862" s="1"/>
      <c r="P5862" s="1">
        <v>8.33</v>
      </c>
      <c r="Q5862" s="1">
        <v>200000.0</v>
      </c>
      <c r="R5862" s="1">
        <v>300000.0</v>
      </c>
      <c r="S5862" s="10">
        <v>45412.0</v>
      </c>
      <c r="V5862" s="5">
        <v>24990.0</v>
      </c>
      <c r="W5862" s="11">
        <v>29488.199999999997</v>
      </c>
      <c r="X5862" s="1"/>
      <c r="Y5862" s="1"/>
      <c r="Z5862" s="5">
        <v>18742.5</v>
      </c>
      <c r="AA5862" s="1"/>
      <c r="AB5862" s="1"/>
      <c r="AC5862" s="1" t="s">
        <v>45</v>
      </c>
      <c r="AD5862" s="12" t="s">
        <v>47</v>
      </c>
      <c r="AE5862" s="12" t="s">
        <v>47</v>
      </c>
      <c r="AF5862" s="12" t="s">
        <v>137</v>
      </c>
    </row>
    <row r="5863">
      <c r="A5863" s="1" t="s">
        <v>7887</v>
      </c>
      <c r="B5863" s="7"/>
      <c r="C5863" s="1" t="s">
        <v>36</v>
      </c>
      <c r="D5863" s="1" t="s">
        <v>96</v>
      </c>
      <c r="E5863" s="1" t="s">
        <v>113</v>
      </c>
      <c r="F5863" s="1" t="s">
        <v>1894</v>
      </c>
      <c r="G5863" s="1" t="s">
        <v>134</v>
      </c>
      <c r="H5863" s="1" t="s">
        <v>135</v>
      </c>
      <c r="I5863" s="1" t="s">
        <v>42</v>
      </c>
      <c r="J5863" s="1"/>
      <c r="K5863" s="1" t="s">
        <v>7888</v>
      </c>
      <c r="L5863" s="1" t="s">
        <v>53</v>
      </c>
      <c r="M5863" s="9">
        <v>45364.0</v>
      </c>
      <c r="N5863" s="9">
        <v>45364.0</v>
      </c>
      <c r="O5863" s="1"/>
      <c r="P5863" s="1">
        <v>8.33</v>
      </c>
      <c r="Q5863" s="1">
        <v>300000.0</v>
      </c>
      <c r="R5863" s="1">
        <v>300000.0</v>
      </c>
      <c r="S5863" s="10">
        <v>45394.0</v>
      </c>
      <c r="V5863" s="5">
        <v>24990.0</v>
      </c>
      <c r="W5863" s="11">
        <v>29488.199999999997</v>
      </c>
      <c r="Z5863" s="5">
        <v>18742.5</v>
      </c>
      <c r="AB5863" s="1"/>
      <c r="AC5863" s="1" t="s">
        <v>45</v>
      </c>
      <c r="AD5863" s="12" t="s">
        <v>47</v>
      </c>
      <c r="AE5863" s="12" t="s">
        <v>47</v>
      </c>
      <c r="AF5863" s="12" t="s">
        <v>137</v>
      </c>
    </row>
    <row r="5864">
      <c r="A5864" s="1" t="s">
        <v>7887</v>
      </c>
      <c r="B5864" s="7"/>
      <c r="C5864" s="1" t="s">
        <v>36</v>
      </c>
      <c r="D5864" s="1" t="s">
        <v>96</v>
      </c>
      <c r="E5864" s="1" t="s">
        <v>113</v>
      </c>
      <c r="F5864" s="1" t="s">
        <v>1894</v>
      </c>
      <c r="G5864" s="1" t="s">
        <v>134</v>
      </c>
      <c r="H5864" s="1" t="s">
        <v>135</v>
      </c>
      <c r="I5864" s="1" t="s">
        <v>42</v>
      </c>
      <c r="J5864" s="1"/>
      <c r="K5864" s="1" t="s">
        <v>7888</v>
      </c>
      <c r="L5864" s="1" t="s">
        <v>53</v>
      </c>
      <c r="M5864" s="9">
        <v>45364.0</v>
      </c>
      <c r="N5864" s="9">
        <v>45364.0</v>
      </c>
      <c r="O5864" s="1"/>
      <c r="P5864" s="1">
        <v>8.33</v>
      </c>
      <c r="Q5864" s="1">
        <v>300000.0</v>
      </c>
      <c r="R5864" s="1">
        <v>300000.0</v>
      </c>
      <c r="S5864" s="10">
        <v>45394.0</v>
      </c>
      <c r="V5864" s="5">
        <v>24990.0</v>
      </c>
      <c r="W5864" s="11">
        <v>29488.199999999997</v>
      </c>
      <c r="Z5864" s="5">
        <v>18742.5</v>
      </c>
      <c r="AB5864" s="1"/>
      <c r="AC5864" s="1" t="s">
        <v>45</v>
      </c>
      <c r="AD5864" s="12" t="s">
        <v>47</v>
      </c>
      <c r="AE5864" s="12" t="s">
        <v>47</v>
      </c>
      <c r="AF5864" s="12" t="s">
        <v>137</v>
      </c>
    </row>
    <row r="5865">
      <c r="A5865" s="1" t="s">
        <v>7887</v>
      </c>
      <c r="B5865" s="7"/>
      <c r="C5865" s="1" t="s">
        <v>36</v>
      </c>
      <c r="D5865" s="1" t="s">
        <v>96</v>
      </c>
      <c r="E5865" s="1" t="s">
        <v>113</v>
      </c>
      <c r="F5865" s="1" t="s">
        <v>1894</v>
      </c>
      <c r="G5865" s="1" t="s">
        <v>134</v>
      </c>
      <c r="H5865" s="1" t="s">
        <v>135</v>
      </c>
      <c r="I5865" s="1" t="s">
        <v>42</v>
      </c>
      <c r="J5865" s="1"/>
      <c r="K5865" s="1" t="s">
        <v>7888</v>
      </c>
      <c r="L5865" s="1" t="s">
        <v>53</v>
      </c>
      <c r="M5865" s="9">
        <v>45364.0</v>
      </c>
      <c r="N5865" s="9">
        <v>45364.0</v>
      </c>
      <c r="O5865" s="1"/>
      <c r="P5865" s="1">
        <v>8.33</v>
      </c>
      <c r="Q5865" s="1">
        <v>300000.0</v>
      </c>
      <c r="R5865" s="1">
        <v>300000.0</v>
      </c>
      <c r="S5865" s="10">
        <v>45394.0</v>
      </c>
      <c r="V5865" s="5">
        <v>24990.0</v>
      </c>
      <c r="W5865" s="11">
        <v>29488.199999999997</v>
      </c>
      <c r="Z5865" s="5">
        <v>18742.5</v>
      </c>
      <c r="AB5865" s="1"/>
      <c r="AC5865" s="1" t="s">
        <v>45</v>
      </c>
      <c r="AD5865" s="12" t="s">
        <v>47</v>
      </c>
      <c r="AE5865" s="12" t="s">
        <v>47</v>
      </c>
      <c r="AF5865" s="12" t="s">
        <v>137</v>
      </c>
    </row>
    <row r="5866">
      <c r="A5866" s="1" t="s">
        <v>7887</v>
      </c>
      <c r="B5866" s="7"/>
      <c r="C5866" s="1" t="s">
        <v>36</v>
      </c>
      <c r="D5866" s="1" t="s">
        <v>96</v>
      </c>
      <c r="E5866" s="1" t="s">
        <v>113</v>
      </c>
      <c r="F5866" s="1" t="s">
        <v>1894</v>
      </c>
      <c r="G5866" s="1" t="s">
        <v>134</v>
      </c>
      <c r="H5866" s="1" t="s">
        <v>135</v>
      </c>
      <c r="I5866" s="1" t="s">
        <v>42</v>
      </c>
      <c r="J5866" s="1"/>
      <c r="K5866" s="1" t="s">
        <v>7888</v>
      </c>
      <c r="L5866" s="1" t="s">
        <v>53</v>
      </c>
      <c r="M5866" s="9">
        <v>45364.0</v>
      </c>
      <c r="N5866" s="9">
        <v>45364.0</v>
      </c>
      <c r="O5866" s="1"/>
      <c r="P5866" s="1">
        <v>8.33</v>
      </c>
      <c r="Q5866" s="1">
        <v>300000.0</v>
      </c>
      <c r="R5866" s="1">
        <v>300000.0</v>
      </c>
      <c r="S5866" s="10">
        <v>45394.0</v>
      </c>
      <c r="V5866" s="5">
        <v>24990.0</v>
      </c>
      <c r="W5866" s="11">
        <v>29488.199999999997</v>
      </c>
      <c r="Z5866" s="5">
        <v>18742.5</v>
      </c>
      <c r="AB5866" s="1"/>
      <c r="AC5866" s="1" t="s">
        <v>45</v>
      </c>
      <c r="AD5866" s="12" t="s">
        <v>47</v>
      </c>
      <c r="AE5866" s="12" t="s">
        <v>47</v>
      </c>
      <c r="AF5866" s="12" t="s">
        <v>137</v>
      </c>
    </row>
    <row r="5867">
      <c r="A5867" s="1" t="s">
        <v>7887</v>
      </c>
      <c r="B5867" s="7"/>
      <c r="C5867" s="1" t="s">
        <v>36</v>
      </c>
      <c r="D5867" s="1" t="s">
        <v>96</v>
      </c>
      <c r="E5867" s="1" t="s">
        <v>113</v>
      </c>
      <c r="F5867" s="1" t="s">
        <v>1894</v>
      </c>
      <c r="G5867" s="1" t="s">
        <v>134</v>
      </c>
      <c r="H5867" s="1" t="s">
        <v>135</v>
      </c>
      <c r="I5867" s="1" t="s">
        <v>42</v>
      </c>
      <c r="J5867" s="1"/>
      <c r="K5867" s="1" t="s">
        <v>7888</v>
      </c>
      <c r="L5867" s="1" t="s">
        <v>53</v>
      </c>
      <c r="M5867" s="9">
        <v>45364.0</v>
      </c>
      <c r="N5867" s="9">
        <v>45364.0</v>
      </c>
      <c r="O5867" s="1"/>
      <c r="P5867" s="1">
        <v>8.33</v>
      </c>
      <c r="Q5867" s="1">
        <v>300000.0</v>
      </c>
      <c r="R5867" s="1">
        <v>300000.0</v>
      </c>
      <c r="S5867" s="10">
        <v>45394.0</v>
      </c>
      <c r="V5867" s="5">
        <v>24990.0</v>
      </c>
      <c r="W5867" s="11">
        <v>29488.199999999997</v>
      </c>
      <c r="Z5867" s="5">
        <v>18742.5</v>
      </c>
      <c r="AB5867" s="1"/>
      <c r="AC5867" s="1" t="s">
        <v>45</v>
      </c>
      <c r="AD5867" s="12" t="s">
        <v>47</v>
      </c>
      <c r="AE5867" s="12" t="s">
        <v>47</v>
      </c>
      <c r="AF5867" s="12" t="s">
        <v>137</v>
      </c>
    </row>
    <row r="5868">
      <c r="A5868" s="1" t="s">
        <v>7887</v>
      </c>
      <c r="B5868" s="7"/>
      <c r="C5868" s="1" t="s">
        <v>36</v>
      </c>
      <c r="D5868" s="1" t="s">
        <v>96</v>
      </c>
      <c r="E5868" s="1" t="s">
        <v>113</v>
      </c>
      <c r="F5868" s="1" t="s">
        <v>1894</v>
      </c>
      <c r="G5868" s="1" t="s">
        <v>134</v>
      </c>
      <c r="H5868" s="1" t="s">
        <v>135</v>
      </c>
      <c r="I5868" s="1" t="s">
        <v>42</v>
      </c>
      <c r="J5868" s="1"/>
      <c r="K5868" s="1" t="s">
        <v>7888</v>
      </c>
      <c r="L5868" s="1" t="s">
        <v>53</v>
      </c>
      <c r="M5868" s="9">
        <v>45364.0</v>
      </c>
      <c r="N5868" s="9">
        <v>45364.0</v>
      </c>
      <c r="O5868" s="1"/>
      <c r="P5868" s="1">
        <v>8.33</v>
      </c>
      <c r="Q5868" s="1">
        <v>300000.0</v>
      </c>
      <c r="R5868" s="1">
        <v>300000.0</v>
      </c>
      <c r="S5868" s="10">
        <v>45394.0</v>
      </c>
      <c r="V5868" s="5">
        <v>24990.0</v>
      </c>
      <c r="W5868" s="11">
        <v>29488.199999999997</v>
      </c>
      <c r="Z5868" s="5">
        <v>18742.5</v>
      </c>
      <c r="AB5868" s="1"/>
      <c r="AC5868" s="1" t="s">
        <v>45</v>
      </c>
      <c r="AD5868" s="12" t="s">
        <v>47</v>
      </c>
      <c r="AE5868" s="12" t="s">
        <v>47</v>
      </c>
      <c r="AF5868" s="12" t="s">
        <v>137</v>
      </c>
    </row>
    <row r="5869">
      <c r="A5869" s="1" t="s">
        <v>7887</v>
      </c>
      <c r="B5869" s="7"/>
      <c r="C5869" s="1" t="s">
        <v>36</v>
      </c>
      <c r="D5869" s="1" t="s">
        <v>96</v>
      </c>
      <c r="E5869" s="1" t="s">
        <v>113</v>
      </c>
      <c r="F5869" s="1" t="s">
        <v>7891</v>
      </c>
      <c r="G5869" s="1" t="s">
        <v>134</v>
      </c>
      <c r="H5869" s="1" t="s">
        <v>135</v>
      </c>
      <c r="I5869" s="1" t="s">
        <v>42</v>
      </c>
      <c r="J5869" s="1"/>
      <c r="K5869" s="1" t="s">
        <v>7888</v>
      </c>
      <c r="L5869" s="1" t="s">
        <v>53</v>
      </c>
      <c r="M5869" s="9">
        <v>45364.0</v>
      </c>
      <c r="N5869" s="9">
        <v>45364.0</v>
      </c>
      <c r="O5869" s="1"/>
      <c r="P5869" s="1">
        <v>8.33</v>
      </c>
      <c r="Q5869" s="1">
        <v>200000.0</v>
      </c>
      <c r="R5869" s="1">
        <v>300000.0</v>
      </c>
      <c r="S5869" s="10">
        <v>45394.0</v>
      </c>
      <c r="V5869" s="5">
        <v>24990.0</v>
      </c>
      <c r="W5869" s="11">
        <v>29488.199999999997</v>
      </c>
      <c r="Z5869" s="5">
        <v>18742.5</v>
      </c>
      <c r="AC5869" s="1" t="s">
        <v>45</v>
      </c>
      <c r="AD5869" s="12" t="s">
        <v>47</v>
      </c>
      <c r="AE5869" s="12" t="s">
        <v>47</v>
      </c>
      <c r="AF5869" s="12" t="s">
        <v>137</v>
      </c>
    </row>
    <row r="5870">
      <c r="A5870" s="1" t="s">
        <v>7887</v>
      </c>
      <c r="B5870" s="7"/>
      <c r="C5870" s="1" t="s">
        <v>36</v>
      </c>
      <c r="D5870" s="1" t="s">
        <v>96</v>
      </c>
      <c r="E5870" s="1" t="s">
        <v>113</v>
      </c>
      <c r="F5870" s="1" t="s">
        <v>7891</v>
      </c>
      <c r="G5870" s="1" t="s">
        <v>134</v>
      </c>
      <c r="H5870" s="1" t="s">
        <v>135</v>
      </c>
      <c r="I5870" s="1" t="s">
        <v>42</v>
      </c>
      <c r="J5870" s="1"/>
      <c r="K5870" s="1" t="s">
        <v>7888</v>
      </c>
      <c r="L5870" s="1" t="s">
        <v>53</v>
      </c>
      <c r="M5870" s="9">
        <v>45364.0</v>
      </c>
      <c r="N5870" s="9">
        <v>45364.0</v>
      </c>
      <c r="O5870" s="1"/>
      <c r="P5870" s="1">
        <v>8.33</v>
      </c>
      <c r="Q5870" s="1">
        <v>150000.0</v>
      </c>
      <c r="R5870" s="1">
        <v>300000.0</v>
      </c>
      <c r="S5870" s="10">
        <v>45394.0</v>
      </c>
      <c r="V5870" s="5">
        <v>24990.0</v>
      </c>
      <c r="W5870" s="11">
        <v>29488.199999999997</v>
      </c>
      <c r="X5870" s="1"/>
      <c r="Y5870" s="1"/>
      <c r="Z5870" s="5">
        <v>18742.5</v>
      </c>
      <c r="AB5870" s="1"/>
      <c r="AC5870" s="1" t="s">
        <v>45</v>
      </c>
      <c r="AD5870" s="12" t="s">
        <v>47</v>
      </c>
      <c r="AE5870" s="12" t="s">
        <v>47</v>
      </c>
      <c r="AF5870" s="12" t="s">
        <v>137</v>
      </c>
    </row>
    <row r="5871">
      <c r="A5871" s="1" t="s">
        <v>7887</v>
      </c>
      <c r="B5871" s="7"/>
      <c r="C5871" s="1" t="s">
        <v>36</v>
      </c>
      <c r="D5871" s="1" t="s">
        <v>96</v>
      </c>
      <c r="E5871" s="1" t="s">
        <v>113</v>
      </c>
      <c r="F5871" s="1" t="s">
        <v>7891</v>
      </c>
      <c r="G5871" s="1" t="s">
        <v>134</v>
      </c>
      <c r="H5871" s="1" t="s">
        <v>135</v>
      </c>
      <c r="I5871" s="1" t="s">
        <v>42</v>
      </c>
      <c r="J5871" s="1"/>
      <c r="K5871" s="1" t="s">
        <v>7888</v>
      </c>
      <c r="L5871" s="1" t="s">
        <v>53</v>
      </c>
      <c r="M5871" s="9">
        <v>45364.0</v>
      </c>
      <c r="N5871" s="9">
        <v>45364.0</v>
      </c>
      <c r="O5871" s="1"/>
      <c r="P5871" s="1">
        <v>8.33</v>
      </c>
      <c r="Q5871" s="1">
        <v>150000.0</v>
      </c>
      <c r="R5871" s="1">
        <v>300000.0</v>
      </c>
      <c r="S5871" s="10">
        <v>45394.0</v>
      </c>
      <c r="V5871" s="5">
        <v>24990.0</v>
      </c>
      <c r="W5871" s="11">
        <v>29488.199999999997</v>
      </c>
      <c r="X5871" s="1"/>
      <c r="Y5871" s="1"/>
      <c r="Z5871" s="5">
        <v>18742.5</v>
      </c>
      <c r="AB5871" s="1"/>
      <c r="AC5871" s="1" t="s">
        <v>45</v>
      </c>
      <c r="AD5871" s="12" t="s">
        <v>47</v>
      </c>
      <c r="AE5871" s="12" t="s">
        <v>47</v>
      </c>
      <c r="AF5871" s="12" t="s">
        <v>137</v>
      </c>
    </row>
    <row r="5872">
      <c r="A5872" s="1" t="s">
        <v>7887</v>
      </c>
      <c r="B5872" s="7"/>
      <c r="C5872" s="1" t="s">
        <v>36</v>
      </c>
      <c r="D5872" s="1" t="s">
        <v>96</v>
      </c>
      <c r="E5872" s="1" t="s">
        <v>113</v>
      </c>
      <c r="F5872" s="1" t="s">
        <v>7891</v>
      </c>
      <c r="G5872" s="1" t="s">
        <v>134</v>
      </c>
      <c r="H5872" s="1" t="s">
        <v>135</v>
      </c>
      <c r="I5872" s="1" t="s">
        <v>42</v>
      </c>
      <c r="J5872" s="1"/>
      <c r="K5872" s="1" t="s">
        <v>7888</v>
      </c>
      <c r="L5872" s="1" t="s">
        <v>53</v>
      </c>
      <c r="M5872" s="9">
        <v>45364.0</v>
      </c>
      <c r="N5872" s="9">
        <v>45364.0</v>
      </c>
      <c r="O5872" s="1"/>
      <c r="P5872" s="1">
        <v>8.33</v>
      </c>
      <c r="Q5872" s="1">
        <v>200000.0</v>
      </c>
      <c r="R5872" s="1">
        <v>300000.0</v>
      </c>
      <c r="S5872" s="10">
        <v>45394.0</v>
      </c>
      <c r="V5872" s="5">
        <v>24990.0</v>
      </c>
      <c r="W5872" s="11">
        <v>29488.199999999997</v>
      </c>
      <c r="Y5872" s="1"/>
      <c r="Z5872" s="5">
        <v>18742.5</v>
      </c>
      <c r="AB5872" s="1"/>
      <c r="AC5872" s="1" t="s">
        <v>45</v>
      </c>
      <c r="AD5872" s="12" t="s">
        <v>47</v>
      </c>
      <c r="AE5872" s="12" t="s">
        <v>47</v>
      </c>
      <c r="AF5872" s="12" t="s">
        <v>137</v>
      </c>
    </row>
    <row r="5873">
      <c r="A5873" s="1" t="s">
        <v>7887</v>
      </c>
      <c r="B5873" s="7"/>
      <c r="C5873" s="1" t="s">
        <v>36</v>
      </c>
      <c r="D5873" s="1" t="s">
        <v>96</v>
      </c>
      <c r="E5873" s="1" t="s">
        <v>113</v>
      </c>
      <c r="F5873" s="1" t="s">
        <v>1894</v>
      </c>
      <c r="G5873" s="1" t="s">
        <v>134</v>
      </c>
      <c r="H5873" s="1" t="s">
        <v>135</v>
      </c>
      <c r="I5873" s="1" t="s">
        <v>42</v>
      </c>
      <c r="J5873" s="1"/>
      <c r="K5873" s="1" t="s">
        <v>7888</v>
      </c>
      <c r="L5873" s="1" t="s">
        <v>53</v>
      </c>
      <c r="M5873" s="9">
        <v>45364.0</v>
      </c>
      <c r="N5873" s="9">
        <v>45364.0</v>
      </c>
      <c r="O5873" s="1"/>
      <c r="P5873" s="1">
        <v>8.33</v>
      </c>
      <c r="Q5873" s="1">
        <v>300000.0</v>
      </c>
      <c r="R5873" s="1">
        <v>300000.0</v>
      </c>
      <c r="S5873" s="10">
        <v>45394.0</v>
      </c>
      <c r="V5873" s="5">
        <v>24990.0</v>
      </c>
      <c r="W5873" s="11">
        <v>29488.199999999997</v>
      </c>
      <c r="Z5873" s="5">
        <v>18742.5</v>
      </c>
      <c r="AB5873" s="1"/>
      <c r="AC5873" s="1" t="s">
        <v>45</v>
      </c>
      <c r="AD5873" s="12" t="s">
        <v>47</v>
      </c>
      <c r="AE5873" s="12" t="s">
        <v>47</v>
      </c>
      <c r="AF5873" s="12" t="s">
        <v>137</v>
      </c>
    </row>
    <row r="5874">
      <c r="A5874" s="1" t="s">
        <v>7887</v>
      </c>
      <c r="B5874" s="7"/>
      <c r="C5874" s="1" t="s">
        <v>36</v>
      </c>
      <c r="D5874" s="1" t="s">
        <v>96</v>
      </c>
      <c r="E5874" s="1" t="s">
        <v>113</v>
      </c>
      <c r="F5874" s="1" t="s">
        <v>1894</v>
      </c>
      <c r="G5874" s="1" t="s">
        <v>134</v>
      </c>
      <c r="H5874" s="1" t="s">
        <v>135</v>
      </c>
      <c r="I5874" s="1" t="s">
        <v>42</v>
      </c>
      <c r="J5874" s="1"/>
      <c r="K5874" s="1" t="s">
        <v>7888</v>
      </c>
      <c r="L5874" s="1" t="s">
        <v>53</v>
      </c>
      <c r="M5874" s="9">
        <v>45364.0</v>
      </c>
      <c r="N5874" s="9">
        <v>45364.0</v>
      </c>
      <c r="O5874" s="1"/>
      <c r="P5874" s="1">
        <v>8.33</v>
      </c>
      <c r="Q5874" s="1">
        <v>300000.0</v>
      </c>
      <c r="R5874" s="1">
        <v>300000.0</v>
      </c>
      <c r="S5874" s="10">
        <v>45394.0</v>
      </c>
      <c r="V5874" s="5">
        <v>24990.0</v>
      </c>
      <c r="W5874" s="11">
        <v>29488.199999999997</v>
      </c>
      <c r="Z5874" s="5">
        <v>18742.5</v>
      </c>
      <c r="AB5874" s="1"/>
      <c r="AC5874" s="1" t="s">
        <v>45</v>
      </c>
      <c r="AD5874" s="12" t="s">
        <v>47</v>
      </c>
      <c r="AE5874" s="12" t="s">
        <v>47</v>
      </c>
      <c r="AF5874" s="12" t="s">
        <v>137</v>
      </c>
    </row>
    <row r="5875">
      <c r="A5875" s="1" t="s">
        <v>7887</v>
      </c>
      <c r="B5875" s="7"/>
      <c r="C5875" s="1" t="s">
        <v>36</v>
      </c>
      <c r="D5875" s="1" t="s">
        <v>96</v>
      </c>
      <c r="E5875" s="1" t="s">
        <v>113</v>
      </c>
      <c r="F5875" s="1" t="s">
        <v>1894</v>
      </c>
      <c r="G5875" s="1" t="s">
        <v>134</v>
      </c>
      <c r="H5875" s="1" t="s">
        <v>135</v>
      </c>
      <c r="I5875" s="1" t="s">
        <v>42</v>
      </c>
      <c r="J5875" s="1"/>
      <c r="K5875" s="1" t="s">
        <v>7888</v>
      </c>
      <c r="L5875" s="1" t="s">
        <v>53</v>
      </c>
      <c r="M5875" s="9">
        <v>45364.0</v>
      </c>
      <c r="N5875" s="9">
        <v>45364.0</v>
      </c>
      <c r="O5875" s="1"/>
      <c r="P5875" s="1">
        <v>8.33</v>
      </c>
      <c r="Q5875" s="1">
        <v>420000.0</v>
      </c>
      <c r="R5875" s="1">
        <v>300000.0</v>
      </c>
      <c r="S5875" s="10">
        <v>45394.0</v>
      </c>
      <c r="V5875" s="5">
        <v>24990.0</v>
      </c>
      <c r="W5875" s="11">
        <v>29488.199999999997</v>
      </c>
      <c r="Z5875" s="5">
        <v>18742.5</v>
      </c>
      <c r="AC5875" s="1" t="s">
        <v>45</v>
      </c>
      <c r="AD5875" s="12" t="s">
        <v>47</v>
      </c>
      <c r="AE5875" s="12" t="s">
        <v>47</v>
      </c>
      <c r="AF5875" s="12" t="s">
        <v>137</v>
      </c>
    </row>
    <row r="5876">
      <c r="A5876" s="1" t="s">
        <v>7892</v>
      </c>
      <c r="B5876" s="7"/>
      <c r="C5876" s="1" t="s">
        <v>95</v>
      </c>
      <c r="D5876" s="1" t="s">
        <v>96</v>
      </c>
      <c r="E5876" s="1" t="s">
        <v>38</v>
      </c>
      <c r="F5876" s="1" t="s">
        <v>233</v>
      </c>
      <c r="G5876" s="1" t="s">
        <v>134</v>
      </c>
      <c r="H5876" s="1" t="s">
        <v>135</v>
      </c>
      <c r="I5876" s="1" t="s">
        <v>42</v>
      </c>
      <c r="J5876" s="1"/>
      <c r="K5876" s="1" t="s">
        <v>7893</v>
      </c>
      <c r="L5876" s="1" t="s">
        <v>53</v>
      </c>
      <c r="M5876" s="9">
        <v>45099.0</v>
      </c>
      <c r="N5876" s="9">
        <v>45099.0</v>
      </c>
      <c r="O5876" s="1"/>
      <c r="P5876" s="1">
        <v>8.33</v>
      </c>
      <c r="Q5876" s="1">
        <v>300000.0</v>
      </c>
      <c r="R5876" s="1">
        <v>180000.0</v>
      </c>
      <c r="S5876" s="9">
        <v>44809.0</v>
      </c>
      <c r="T5876" s="9">
        <v>44809.0</v>
      </c>
      <c r="U5876" s="1" t="s">
        <v>7894</v>
      </c>
      <c r="V5876" s="5">
        <v>14994.0</v>
      </c>
      <c r="W5876" s="11">
        <v>17692.92</v>
      </c>
      <c r="X5876" s="9">
        <v>44837.0</v>
      </c>
      <c r="Y5876" s="5">
        <v>17692.92</v>
      </c>
      <c r="Z5876" s="5">
        <v>11245.5</v>
      </c>
      <c r="AA5876" s="9">
        <v>44838.0</v>
      </c>
      <c r="AB5876" s="1" t="s">
        <v>7894</v>
      </c>
      <c r="AC5876" s="1" t="s">
        <v>55</v>
      </c>
      <c r="AD5876" s="12" t="s">
        <v>47</v>
      </c>
      <c r="AE5876" s="12" t="s">
        <v>47</v>
      </c>
      <c r="AF5876" s="12" t="s">
        <v>46</v>
      </c>
      <c r="AG5876" s="12" t="s">
        <v>46</v>
      </c>
      <c r="AH5876" s="12" t="s">
        <v>46</v>
      </c>
      <c r="AI5876" s="12" t="s">
        <v>46</v>
      </c>
    </row>
    <row r="5877">
      <c r="A5877" s="1" t="s">
        <v>7895</v>
      </c>
      <c r="B5877" s="1" t="s">
        <v>7896</v>
      </c>
      <c r="C5877" s="1" t="s">
        <v>132</v>
      </c>
      <c r="D5877" s="1" t="s">
        <v>96</v>
      </c>
      <c r="E5877" s="1" t="s">
        <v>113</v>
      </c>
      <c r="F5877" s="1" t="s">
        <v>344</v>
      </c>
      <c r="G5877" s="1" t="s">
        <v>626</v>
      </c>
      <c r="H5877" s="1" t="s">
        <v>627</v>
      </c>
      <c r="I5877" s="1" t="s">
        <v>42</v>
      </c>
      <c r="J5877" s="1"/>
      <c r="K5877" s="1" t="s">
        <v>7897</v>
      </c>
      <c r="L5877" s="1" t="s">
        <v>99</v>
      </c>
      <c r="M5877" s="9">
        <v>45203.0</v>
      </c>
      <c r="N5877" s="9">
        <v>44785.0</v>
      </c>
      <c r="O5877" s="1"/>
      <c r="P5877" s="1">
        <v>8.33</v>
      </c>
      <c r="Q5877" s="1">
        <v>350000.0</v>
      </c>
      <c r="R5877" s="1">
        <v>420000.0</v>
      </c>
      <c r="S5877" s="9">
        <v>44774.0</v>
      </c>
      <c r="T5877" s="9">
        <v>44785.0</v>
      </c>
      <c r="U5877" s="1" t="s">
        <v>7898</v>
      </c>
      <c r="V5877" s="5">
        <v>34986.0</v>
      </c>
      <c r="W5877" s="11">
        <v>41283.479999999996</v>
      </c>
      <c r="X5877" s="9">
        <v>44804.0</v>
      </c>
      <c r="Y5877" s="5">
        <v>37784.88</v>
      </c>
      <c r="Z5877" s="5">
        <v>26239.5</v>
      </c>
      <c r="AA5877" s="9">
        <v>44808.0</v>
      </c>
      <c r="AB5877" s="1" t="s">
        <v>7898</v>
      </c>
      <c r="AC5877" s="1" t="s">
        <v>55</v>
      </c>
      <c r="AD5877" s="12" t="s">
        <v>47</v>
      </c>
      <c r="AE5877" s="12" t="s">
        <v>46</v>
      </c>
      <c r="AF5877" s="12" t="s">
        <v>46</v>
      </c>
      <c r="AG5877" s="12" t="s">
        <v>46</v>
      </c>
      <c r="AH5877" s="12" t="s">
        <v>46</v>
      </c>
      <c r="AI5877" s="12" t="s">
        <v>46</v>
      </c>
    </row>
    <row r="5878">
      <c r="A5878" s="1" t="s">
        <v>7895</v>
      </c>
      <c r="B5878" s="1" t="s">
        <v>7896</v>
      </c>
      <c r="C5878" s="1" t="s">
        <v>132</v>
      </c>
      <c r="D5878" s="1" t="s">
        <v>96</v>
      </c>
      <c r="E5878" s="1" t="s">
        <v>113</v>
      </c>
      <c r="F5878" s="1" t="s">
        <v>344</v>
      </c>
      <c r="G5878" s="1" t="s">
        <v>626</v>
      </c>
      <c r="H5878" s="1" t="s">
        <v>627</v>
      </c>
      <c r="I5878" s="1" t="s">
        <v>42</v>
      </c>
      <c r="J5878" s="1"/>
      <c r="K5878" s="1" t="s">
        <v>7897</v>
      </c>
      <c r="L5878" s="1" t="s">
        <v>99</v>
      </c>
      <c r="M5878" s="9">
        <v>45203.0</v>
      </c>
      <c r="N5878" s="9">
        <v>44795.0</v>
      </c>
      <c r="O5878" s="1"/>
      <c r="P5878" s="1">
        <v>8.33</v>
      </c>
      <c r="Q5878" s="1">
        <v>1050000.0</v>
      </c>
      <c r="R5878" s="1">
        <v>1100000.0</v>
      </c>
      <c r="S5878" s="9">
        <v>44795.0</v>
      </c>
      <c r="T5878" s="9">
        <v>44795.0</v>
      </c>
      <c r="U5878" s="1" t="s">
        <v>7899</v>
      </c>
      <c r="V5878" s="5">
        <v>91630.0</v>
      </c>
      <c r="W5878" s="11">
        <v>108123.4</v>
      </c>
      <c r="X5878" s="9">
        <v>44825.0</v>
      </c>
      <c r="Y5878" s="5">
        <v>98960.4</v>
      </c>
      <c r="Z5878" s="5">
        <v>68722.5</v>
      </c>
      <c r="AA5878" s="9">
        <v>44829.0</v>
      </c>
      <c r="AB5878" s="1" t="s">
        <v>7899</v>
      </c>
      <c r="AC5878" s="1" t="s">
        <v>55</v>
      </c>
      <c r="AD5878" s="12" t="s">
        <v>47</v>
      </c>
      <c r="AE5878" s="12" t="s">
        <v>46</v>
      </c>
      <c r="AF5878" s="12" t="s">
        <v>46</v>
      </c>
      <c r="AG5878" s="12" t="s">
        <v>46</v>
      </c>
      <c r="AH5878" s="12" t="s">
        <v>46</v>
      </c>
      <c r="AI5878" s="12" t="s">
        <v>46</v>
      </c>
    </row>
    <row r="5879">
      <c r="A5879" s="1" t="s">
        <v>7895</v>
      </c>
      <c r="B5879" s="1" t="s">
        <v>7896</v>
      </c>
      <c r="C5879" s="1" t="s">
        <v>132</v>
      </c>
      <c r="D5879" s="1" t="s">
        <v>96</v>
      </c>
      <c r="E5879" s="1" t="s">
        <v>113</v>
      </c>
      <c r="F5879" s="1" t="s">
        <v>344</v>
      </c>
      <c r="G5879" s="1" t="s">
        <v>626</v>
      </c>
      <c r="H5879" s="1" t="s">
        <v>627</v>
      </c>
      <c r="I5879" s="1" t="s">
        <v>42</v>
      </c>
      <c r="J5879" s="1"/>
      <c r="K5879" s="1" t="s">
        <v>7897</v>
      </c>
      <c r="L5879" s="1" t="s">
        <v>99</v>
      </c>
      <c r="M5879" s="9">
        <v>45203.0</v>
      </c>
      <c r="N5879" s="9">
        <v>45026.0</v>
      </c>
      <c r="O5879" s="1"/>
      <c r="P5879" s="1">
        <v>8.33</v>
      </c>
      <c r="Q5879" s="1">
        <v>500000.0</v>
      </c>
      <c r="R5879" s="1">
        <v>1300000.0</v>
      </c>
      <c r="S5879" s="9">
        <v>44896.0</v>
      </c>
      <c r="T5879" s="9">
        <v>44897.0</v>
      </c>
      <c r="U5879" s="1" t="s">
        <v>7900</v>
      </c>
      <c r="V5879" s="5">
        <v>108290.0</v>
      </c>
      <c r="W5879" s="11">
        <v>127782.2</v>
      </c>
      <c r="X5879" s="14">
        <v>44926.0</v>
      </c>
      <c r="Y5879" s="5">
        <v>116953.2</v>
      </c>
      <c r="Z5879" s="5">
        <v>81217.5</v>
      </c>
      <c r="AA5879" s="9">
        <v>44931.0</v>
      </c>
      <c r="AB5879" s="1" t="s">
        <v>7901</v>
      </c>
      <c r="AC5879" s="1" t="s">
        <v>55</v>
      </c>
      <c r="AD5879" s="12" t="s">
        <v>47</v>
      </c>
      <c r="AE5879" s="12" t="s">
        <v>47</v>
      </c>
      <c r="AF5879" s="12" t="s">
        <v>46</v>
      </c>
      <c r="AG5879" s="12" t="s">
        <v>46</v>
      </c>
      <c r="AH5879" s="12" t="s">
        <v>46</v>
      </c>
      <c r="AI5879" s="12" t="s">
        <v>46</v>
      </c>
    </row>
    <row r="5880">
      <c r="A5880" s="1" t="s">
        <v>7895</v>
      </c>
      <c r="B5880" s="1" t="s">
        <v>7896</v>
      </c>
      <c r="C5880" s="1" t="s">
        <v>132</v>
      </c>
      <c r="D5880" s="1" t="s">
        <v>96</v>
      </c>
      <c r="E5880" s="1" t="s">
        <v>113</v>
      </c>
      <c r="F5880" s="1" t="s">
        <v>344</v>
      </c>
      <c r="G5880" s="1" t="s">
        <v>626</v>
      </c>
      <c r="H5880" s="1" t="s">
        <v>627</v>
      </c>
      <c r="I5880" s="1" t="s">
        <v>42</v>
      </c>
      <c r="J5880" s="1"/>
      <c r="K5880" s="1" t="s">
        <v>7897</v>
      </c>
      <c r="L5880" s="1" t="s">
        <v>99</v>
      </c>
      <c r="M5880" s="9">
        <v>45203.0</v>
      </c>
      <c r="N5880" s="9">
        <v>45172.0</v>
      </c>
      <c r="O5880" s="1"/>
      <c r="P5880" s="1">
        <v>8.33</v>
      </c>
      <c r="Q5880" s="1">
        <v>432000.0</v>
      </c>
      <c r="R5880" s="1">
        <v>432000.0</v>
      </c>
      <c r="S5880" s="9">
        <v>45202.0</v>
      </c>
      <c r="T5880" s="9">
        <v>45202.0</v>
      </c>
      <c r="U5880" s="1" t="s">
        <v>7902</v>
      </c>
      <c r="V5880" s="5">
        <v>35985.6</v>
      </c>
      <c r="W5880" s="11">
        <v>42463.007999999994</v>
      </c>
      <c r="X5880" s="9">
        <v>45231.0</v>
      </c>
      <c r="Y5880" s="5">
        <v>38864.448</v>
      </c>
      <c r="Z5880" s="5">
        <v>26989.199999999997</v>
      </c>
      <c r="AA5880" s="9">
        <v>45232.0</v>
      </c>
      <c r="AB5880" s="1">
        <v>126.0</v>
      </c>
      <c r="AC5880" s="1" t="s">
        <v>55</v>
      </c>
      <c r="AD5880" s="12" t="s">
        <v>47</v>
      </c>
      <c r="AE5880" s="12" t="s">
        <v>47</v>
      </c>
      <c r="AF5880" s="12" t="s">
        <v>47</v>
      </c>
      <c r="AG5880" s="12" t="s">
        <v>47</v>
      </c>
      <c r="AH5880" s="12" t="s">
        <v>47</v>
      </c>
      <c r="AI5880" s="12" t="s">
        <v>47</v>
      </c>
    </row>
    <row r="5881">
      <c r="A5881" s="1" t="s">
        <v>7895</v>
      </c>
      <c r="B5881" s="1" t="s">
        <v>7896</v>
      </c>
      <c r="C5881" s="1" t="s">
        <v>132</v>
      </c>
      <c r="D5881" s="1" t="s">
        <v>96</v>
      </c>
      <c r="E5881" s="1" t="s">
        <v>113</v>
      </c>
      <c r="F5881" s="1" t="s">
        <v>344</v>
      </c>
      <c r="G5881" s="1" t="s">
        <v>626</v>
      </c>
      <c r="H5881" s="1" t="s">
        <v>627</v>
      </c>
      <c r="I5881" s="1" t="s">
        <v>42</v>
      </c>
      <c r="J5881" s="1"/>
      <c r="K5881" s="1" t="s">
        <v>7897</v>
      </c>
      <c r="L5881" s="1" t="s">
        <v>99</v>
      </c>
      <c r="M5881" s="9">
        <v>45203.0</v>
      </c>
      <c r="N5881" s="9">
        <v>45026.0</v>
      </c>
      <c r="O5881" s="1"/>
      <c r="P5881" s="1">
        <v>8.33</v>
      </c>
      <c r="Q5881" s="1">
        <v>300000.0</v>
      </c>
      <c r="R5881" s="1">
        <v>300000.0</v>
      </c>
      <c r="S5881" s="10">
        <v>45116.0</v>
      </c>
      <c r="V5881" s="5">
        <v>24990.0</v>
      </c>
      <c r="W5881" s="11">
        <v>29488.199999999997</v>
      </c>
      <c r="Z5881" s="5">
        <v>18742.5</v>
      </c>
      <c r="AB5881" s="1"/>
      <c r="AC5881" s="1" t="s">
        <v>45</v>
      </c>
      <c r="AD5881" s="12" t="s">
        <v>47</v>
      </c>
      <c r="AE5881" s="12" t="s">
        <v>47</v>
      </c>
      <c r="AF5881" s="12" t="s">
        <v>47</v>
      </c>
    </row>
    <row r="5882">
      <c r="A5882" s="1" t="s">
        <v>7895</v>
      </c>
      <c r="B5882" s="1" t="s">
        <v>7896</v>
      </c>
      <c r="C5882" s="1" t="s">
        <v>132</v>
      </c>
      <c r="D5882" s="1" t="s">
        <v>96</v>
      </c>
      <c r="E5882" s="1" t="s">
        <v>113</v>
      </c>
      <c r="F5882" s="1" t="s">
        <v>344</v>
      </c>
      <c r="G5882" s="1" t="s">
        <v>626</v>
      </c>
      <c r="H5882" s="1" t="s">
        <v>627</v>
      </c>
      <c r="I5882" s="1" t="s">
        <v>42</v>
      </c>
      <c r="J5882" s="1"/>
      <c r="K5882" s="1" t="s">
        <v>7897</v>
      </c>
      <c r="L5882" s="1" t="s">
        <v>99</v>
      </c>
      <c r="M5882" s="9">
        <v>45203.0</v>
      </c>
      <c r="N5882" s="9">
        <v>45026.0</v>
      </c>
      <c r="O5882" s="1"/>
      <c r="P5882" s="1">
        <v>8.33</v>
      </c>
      <c r="Q5882" s="1">
        <v>500000.0</v>
      </c>
      <c r="R5882" s="1">
        <v>300000.0</v>
      </c>
      <c r="S5882" s="10">
        <v>45116.0</v>
      </c>
      <c r="V5882" s="5">
        <v>24990.0</v>
      </c>
      <c r="W5882" s="11">
        <v>29488.199999999997</v>
      </c>
      <c r="Z5882" s="5">
        <v>18742.5</v>
      </c>
      <c r="AC5882" s="1" t="s">
        <v>45</v>
      </c>
      <c r="AD5882" s="12" t="s">
        <v>47</v>
      </c>
      <c r="AE5882" s="12" t="s">
        <v>47</v>
      </c>
      <c r="AF5882" s="12" t="s">
        <v>47</v>
      </c>
    </row>
    <row r="5883">
      <c r="A5883" s="1" t="s">
        <v>7903</v>
      </c>
      <c r="B5883" s="7"/>
      <c r="C5883" s="1" t="s">
        <v>36</v>
      </c>
      <c r="D5883" s="1" t="s">
        <v>50</v>
      </c>
      <c r="E5883" s="1" t="s">
        <v>38</v>
      </c>
      <c r="F5883" s="1" t="s">
        <v>6360</v>
      </c>
      <c r="G5883" s="1" t="s">
        <v>152</v>
      </c>
      <c r="H5883" s="1" t="s">
        <v>153</v>
      </c>
      <c r="I5883" s="1" t="s">
        <v>234</v>
      </c>
      <c r="J5883" s="1"/>
      <c r="K5883" s="1" t="s">
        <v>7904</v>
      </c>
      <c r="L5883" s="1" t="s">
        <v>99</v>
      </c>
      <c r="M5883" s="9">
        <v>45364.0</v>
      </c>
      <c r="N5883" s="9">
        <v>45354.0</v>
      </c>
      <c r="O5883" s="1"/>
      <c r="P5883" s="1">
        <v>8.33</v>
      </c>
      <c r="Q5883" s="1">
        <v>500000.0</v>
      </c>
      <c r="R5883" s="1">
        <v>214000.0</v>
      </c>
      <c r="S5883" s="9">
        <v>45362.0</v>
      </c>
      <c r="T5883" s="9">
        <v>45354.0</v>
      </c>
      <c r="U5883" s="1" t="s">
        <v>7905</v>
      </c>
      <c r="V5883" s="5">
        <v>17826.2</v>
      </c>
      <c r="W5883" s="11">
        <v>21034.916</v>
      </c>
      <c r="X5883" s="9">
        <v>45392.0</v>
      </c>
      <c r="Y5883" s="5">
        <v>19252.296000000002</v>
      </c>
      <c r="Z5883" s="5">
        <v>13369.650000000001</v>
      </c>
      <c r="AA5883" s="9">
        <v>45422.0</v>
      </c>
      <c r="AB5883" s="1" t="s">
        <v>7906</v>
      </c>
      <c r="AC5883" s="1" t="s">
        <v>55</v>
      </c>
      <c r="AD5883" s="12" t="s">
        <v>47</v>
      </c>
      <c r="AE5883" s="12" t="s">
        <v>47</v>
      </c>
      <c r="AF5883" s="12" t="s">
        <v>47</v>
      </c>
      <c r="AG5883" s="12" t="s">
        <v>47</v>
      </c>
      <c r="AH5883" s="12" t="s">
        <v>137</v>
      </c>
      <c r="AI5883" s="12" t="s">
        <v>137</v>
      </c>
    </row>
    <row r="5884">
      <c r="A5884" s="1" t="s">
        <v>7903</v>
      </c>
      <c r="B5884" s="7"/>
      <c r="C5884" s="1" t="s">
        <v>36</v>
      </c>
      <c r="D5884" s="1" t="s">
        <v>50</v>
      </c>
      <c r="E5884" s="1" t="s">
        <v>38</v>
      </c>
      <c r="F5884" s="1" t="s">
        <v>6360</v>
      </c>
      <c r="G5884" s="1" t="s">
        <v>152</v>
      </c>
      <c r="H5884" s="1" t="s">
        <v>153</v>
      </c>
      <c r="I5884" s="1" t="s">
        <v>234</v>
      </c>
      <c r="J5884" s="1"/>
      <c r="K5884" s="1" t="s">
        <v>7904</v>
      </c>
      <c r="L5884" s="1" t="s">
        <v>99</v>
      </c>
      <c r="M5884" s="9">
        <v>45364.0</v>
      </c>
      <c r="N5884" s="9">
        <v>45335.0</v>
      </c>
      <c r="O5884" s="1"/>
      <c r="P5884" s="1">
        <v>8.33</v>
      </c>
      <c r="Q5884" s="1">
        <v>700000.0</v>
      </c>
      <c r="R5884" s="1">
        <v>790000.0</v>
      </c>
      <c r="S5884" s="9">
        <v>45328.0</v>
      </c>
      <c r="T5884" s="9">
        <v>45338.0</v>
      </c>
      <c r="U5884" s="1" t="s">
        <v>7907</v>
      </c>
      <c r="V5884" s="5">
        <v>65807.0</v>
      </c>
      <c r="W5884" s="11">
        <v>77652.26</v>
      </c>
      <c r="X5884" s="9">
        <v>45358.0</v>
      </c>
      <c r="Y5884" s="5">
        <v>71071.56</v>
      </c>
      <c r="Z5884" s="5">
        <v>49355.25</v>
      </c>
      <c r="AA5884" s="9">
        <v>45403.0</v>
      </c>
      <c r="AB5884" s="1" t="s">
        <v>7908</v>
      </c>
      <c r="AC5884" s="1" t="s">
        <v>55</v>
      </c>
      <c r="AD5884" s="12" t="s">
        <v>47</v>
      </c>
      <c r="AE5884" s="12" t="s">
        <v>47</v>
      </c>
      <c r="AF5884" s="12" t="s">
        <v>47</v>
      </c>
      <c r="AG5884" s="12" t="s">
        <v>47</v>
      </c>
      <c r="AH5884" s="12" t="s">
        <v>47</v>
      </c>
      <c r="AI5884" s="12" t="s">
        <v>137</v>
      </c>
    </row>
    <row r="5885">
      <c r="A5885" s="1" t="s">
        <v>7903</v>
      </c>
      <c r="B5885" s="7"/>
      <c r="C5885" s="1" t="s">
        <v>36</v>
      </c>
      <c r="D5885" s="1" t="s">
        <v>50</v>
      </c>
      <c r="E5885" s="1" t="s">
        <v>38</v>
      </c>
      <c r="F5885" s="1" t="s">
        <v>6360</v>
      </c>
      <c r="G5885" s="1" t="s">
        <v>152</v>
      </c>
      <c r="H5885" s="1" t="s">
        <v>153</v>
      </c>
      <c r="I5885" s="1" t="s">
        <v>234</v>
      </c>
      <c r="J5885" s="1"/>
      <c r="K5885" s="1" t="s">
        <v>7904</v>
      </c>
      <c r="L5885" s="1" t="s">
        <v>99</v>
      </c>
      <c r="M5885" s="9">
        <v>45364.0</v>
      </c>
      <c r="N5885" s="9">
        <v>45364.0</v>
      </c>
      <c r="O5885" s="1"/>
      <c r="P5885" s="1">
        <v>8.33</v>
      </c>
      <c r="Q5885" s="1">
        <v>600000.0</v>
      </c>
      <c r="R5885" s="1">
        <v>602000.0</v>
      </c>
      <c r="S5885" s="9">
        <v>45362.0</v>
      </c>
      <c r="T5885" s="9">
        <v>45366.0</v>
      </c>
      <c r="U5885" s="1" t="s">
        <v>7909</v>
      </c>
      <c r="V5885" s="5">
        <v>50146.6</v>
      </c>
      <c r="W5885" s="11">
        <v>59172.988</v>
      </c>
      <c r="X5885" s="9">
        <v>45392.0</v>
      </c>
      <c r="Y5885" s="5">
        <v>54158.327999999994</v>
      </c>
      <c r="Z5885" s="5">
        <v>37609.95</v>
      </c>
      <c r="AA5885" s="9">
        <v>45396.0</v>
      </c>
      <c r="AB5885" s="1" t="s">
        <v>7909</v>
      </c>
      <c r="AC5885" s="1" t="s">
        <v>55</v>
      </c>
      <c r="AD5885" s="12" t="s">
        <v>47</v>
      </c>
      <c r="AE5885" s="12" t="s">
        <v>47</v>
      </c>
      <c r="AF5885" s="12" t="s">
        <v>47</v>
      </c>
      <c r="AG5885" s="12" t="s">
        <v>47</v>
      </c>
      <c r="AH5885" s="12" t="s">
        <v>137</v>
      </c>
      <c r="AI5885" s="12" t="s">
        <v>137</v>
      </c>
    </row>
    <row r="5886">
      <c r="A5886" s="1" t="s">
        <v>7903</v>
      </c>
      <c r="B5886" s="7"/>
      <c r="C5886" s="1" t="s">
        <v>36</v>
      </c>
      <c r="D5886" s="1" t="s">
        <v>50</v>
      </c>
      <c r="E5886" s="1" t="s">
        <v>38</v>
      </c>
      <c r="F5886" s="1" t="s">
        <v>6360</v>
      </c>
      <c r="G5886" s="1" t="s">
        <v>152</v>
      </c>
      <c r="H5886" s="1" t="s">
        <v>153</v>
      </c>
      <c r="I5886" s="1" t="s">
        <v>234</v>
      </c>
      <c r="J5886" s="1"/>
      <c r="K5886" s="1" t="s">
        <v>7904</v>
      </c>
      <c r="L5886" s="1" t="s">
        <v>99</v>
      </c>
      <c r="M5886" s="9">
        <v>45364.0</v>
      </c>
      <c r="N5886" s="9">
        <v>45365.0</v>
      </c>
      <c r="O5886" s="1"/>
      <c r="P5886" s="1">
        <v>8.33</v>
      </c>
      <c r="Q5886" s="1">
        <v>500000.0</v>
      </c>
      <c r="R5886" s="1">
        <v>514000.0</v>
      </c>
      <c r="S5886" s="9">
        <v>45362.0</v>
      </c>
      <c r="T5886" s="9">
        <v>45366.0</v>
      </c>
      <c r="U5886" s="1" t="s">
        <v>6255</v>
      </c>
      <c r="V5886" s="5">
        <v>42816.2</v>
      </c>
      <c r="W5886" s="11">
        <v>50523.115999999995</v>
      </c>
      <c r="X5886" s="9">
        <v>45392.0</v>
      </c>
      <c r="Y5886" s="5">
        <v>46241.49599999999</v>
      </c>
      <c r="Z5886" s="5">
        <v>32112.149999999998</v>
      </c>
      <c r="AA5886" s="9">
        <v>45396.0</v>
      </c>
      <c r="AB5886" s="1" t="s">
        <v>6255</v>
      </c>
      <c r="AC5886" s="1" t="s">
        <v>55</v>
      </c>
      <c r="AD5886" s="12" t="s">
        <v>47</v>
      </c>
      <c r="AE5886" s="12" t="s">
        <v>47</v>
      </c>
      <c r="AF5886" s="12" t="s">
        <v>47</v>
      </c>
      <c r="AG5886" s="12" t="s">
        <v>47</v>
      </c>
      <c r="AH5886" s="12" t="s">
        <v>137</v>
      </c>
      <c r="AI5886" s="12" t="s">
        <v>137</v>
      </c>
    </row>
    <row r="5887">
      <c r="A5887" s="1" t="s">
        <v>7903</v>
      </c>
      <c r="B5887" s="7"/>
      <c r="C5887" s="1" t="s">
        <v>36</v>
      </c>
      <c r="D5887" s="1" t="s">
        <v>76</v>
      </c>
      <c r="E5887" s="1" t="s">
        <v>38</v>
      </c>
      <c r="F5887" s="1" t="s">
        <v>6360</v>
      </c>
      <c r="G5887" s="1" t="s">
        <v>152</v>
      </c>
      <c r="H5887" s="1" t="s">
        <v>153</v>
      </c>
      <c r="I5887" s="1" t="s">
        <v>234</v>
      </c>
      <c r="J5887" s="1"/>
      <c r="K5887" s="1" t="s">
        <v>7904</v>
      </c>
      <c r="L5887" s="1" t="s">
        <v>99</v>
      </c>
      <c r="M5887" s="9">
        <v>45364.0</v>
      </c>
      <c r="N5887" s="9">
        <v>45349.0</v>
      </c>
      <c r="O5887" s="1"/>
      <c r="P5887" s="1">
        <v>8.33</v>
      </c>
      <c r="Q5887" s="1">
        <v>500000.0</v>
      </c>
      <c r="R5887" s="1">
        <v>300000.0</v>
      </c>
      <c r="S5887" s="10">
        <v>45379.0</v>
      </c>
      <c r="V5887" s="5">
        <v>24990.0</v>
      </c>
      <c r="W5887" s="11">
        <v>29488.199999999997</v>
      </c>
      <c r="Z5887" s="5">
        <v>18742.5</v>
      </c>
      <c r="AC5887" s="1" t="s">
        <v>45</v>
      </c>
      <c r="AD5887" s="12" t="s">
        <v>47</v>
      </c>
      <c r="AE5887" s="12" t="s">
        <v>47</v>
      </c>
      <c r="AF5887" s="12" t="s">
        <v>47</v>
      </c>
    </row>
    <row r="5888">
      <c r="A5888" s="1" t="s">
        <v>7903</v>
      </c>
      <c r="B5888" s="7"/>
      <c r="C5888" s="1" t="s">
        <v>36</v>
      </c>
      <c r="D5888" s="1" t="s">
        <v>50</v>
      </c>
      <c r="E5888" s="1" t="s">
        <v>38</v>
      </c>
      <c r="F5888" s="1" t="s">
        <v>6360</v>
      </c>
      <c r="G5888" s="1" t="s">
        <v>152</v>
      </c>
      <c r="H5888" s="1" t="s">
        <v>153</v>
      </c>
      <c r="I5888" s="1" t="s">
        <v>234</v>
      </c>
      <c r="J5888" s="1"/>
      <c r="K5888" s="1" t="s">
        <v>7904</v>
      </c>
      <c r="L5888" s="1" t="s">
        <v>99</v>
      </c>
      <c r="M5888" s="9">
        <v>45364.0</v>
      </c>
      <c r="N5888" s="9">
        <v>45343.0</v>
      </c>
      <c r="O5888" s="1"/>
      <c r="P5888" s="1">
        <v>8.33</v>
      </c>
      <c r="Q5888" s="1">
        <v>600000.0</v>
      </c>
      <c r="R5888" s="1">
        <v>300000.0</v>
      </c>
      <c r="S5888" s="10">
        <v>45373.0</v>
      </c>
      <c r="V5888" s="5">
        <v>24990.0</v>
      </c>
      <c r="W5888" s="11">
        <v>29488.199999999997</v>
      </c>
      <c r="X5888" s="1"/>
      <c r="Y5888" s="1"/>
      <c r="Z5888" s="5">
        <v>18742.5</v>
      </c>
      <c r="AA5888" s="1"/>
      <c r="AB5888" s="1"/>
      <c r="AC5888" s="1" t="s">
        <v>45</v>
      </c>
      <c r="AD5888" s="12" t="s">
        <v>47</v>
      </c>
      <c r="AE5888" s="12" t="s">
        <v>47</v>
      </c>
      <c r="AF5888" s="12" t="s">
        <v>47</v>
      </c>
    </row>
    <row r="5889">
      <c r="A5889" s="1" t="s">
        <v>7903</v>
      </c>
      <c r="B5889" s="7"/>
      <c r="C5889" s="1" t="s">
        <v>36</v>
      </c>
      <c r="D5889" s="1" t="s">
        <v>76</v>
      </c>
      <c r="E5889" s="1" t="s">
        <v>38</v>
      </c>
      <c r="F5889" s="1" t="s">
        <v>6360</v>
      </c>
      <c r="G5889" s="1" t="s">
        <v>152</v>
      </c>
      <c r="H5889" s="1" t="s">
        <v>153</v>
      </c>
      <c r="I5889" s="1" t="s">
        <v>234</v>
      </c>
      <c r="J5889" s="1"/>
      <c r="K5889" s="1" t="s">
        <v>7904</v>
      </c>
      <c r="L5889" s="1" t="s">
        <v>99</v>
      </c>
      <c r="M5889" s="9">
        <v>45364.0</v>
      </c>
      <c r="N5889" s="9">
        <v>45364.0</v>
      </c>
      <c r="O5889" s="1"/>
      <c r="P5889" s="1">
        <v>8.33</v>
      </c>
      <c r="Q5889" s="1">
        <v>500000.0</v>
      </c>
      <c r="R5889" s="1">
        <v>300000.0</v>
      </c>
      <c r="S5889" s="10">
        <v>45394.0</v>
      </c>
      <c r="V5889" s="5">
        <v>24990.0</v>
      </c>
      <c r="W5889" s="11">
        <v>29488.199999999997</v>
      </c>
      <c r="Z5889" s="5">
        <v>18742.5</v>
      </c>
      <c r="AC5889" s="1" t="s">
        <v>45</v>
      </c>
      <c r="AD5889" s="12" t="s">
        <v>47</v>
      </c>
      <c r="AE5889" s="12" t="s">
        <v>47</v>
      </c>
      <c r="AF5889" s="12" t="s">
        <v>137</v>
      </c>
    </row>
    <row r="5890">
      <c r="A5890" s="1" t="s">
        <v>7910</v>
      </c>
      <c r="B5890" s="7"/>
      <c r="C5890" s="1" t="s">
        <v>132</v>
      </c>
      <c r="D5890" s="1" t="s">
        <v>76</v>
      </c>
      <c r="E5890" s="1" t="s">
        <v>77</v>
      </c>
      <c r="F5890" s="1" t="s">
        <v>672</v>
      </c>
      <c r="G5890" s="1" t="s">
        <v>84</v>
      </c>
      <c r="H5890" s="1" t="s">
        <v>85</v>
      </c>
      <c r="I5890" s="1" t="s">
        <v>209</v>
      </c>
      <c r="J5890" s="1"/>
      <c r="K5890" s="1" t="s">
        <v>7911</v>
      </c>
      <c r="L5890" s="1" t="s">
        <v>99</v>
      </c>
      <c r="M5890" s="9">
        <v>45195.0</v>
      </c>
      <c r="N5890" s="9">
        <v>45265.0</v>
      </c>
      <c r="O5890" s="1"/>
      <c r="P5890" s="1">
        <v>8.33</v>
      </c>
      <c r="Q5890" s="1">
        <v>500000.0</v>
      </c>
      <c r="R5890" s="1">
        <v>300000.0</v>
      </c>
      <c r="S5890" s="10">
        <v>45355.0</v>
      </c>
      <c r="V5890" s="5">
        <v>24990.0</v>
      </c>
      <c r="W5890" s="11">
        <v>29488.199999999997</v>
      </c>
      <c r="Z5890" s="5">
        <v>18742.5</v>
      </c>
      <c r="AB5890" s="1"/>
      <c r="AC5890" s="1" t="s">
        <v>45</v>
      </c>
      <c r="AD5890" s="12" t="s">
        <v>47</v>
      </c>
      <c r="AE5890" s="12" t="s">
        <v>47</v>
      </c>
      <c r="AF5890" s="12" t="s">
        <v>47</v>
      </c>
    </row>
    <row r="5891">
      <c r="A5891" s="1" t="s">
        <v>7912</v>
      </c>
      <c r="B5891" s="7"/>
      <c r="C5891" s="1" t="s">
        <v>36</v>
      </c>
      <c r="D5891" s="1" t="s">
        <v>96</v>
      </c>
      <c r="E5891" s="1" t="s">
        <v>38</v>
      </c>
      <c r="F5891" s="1" t="s">
        <v>186</v>
      </c>
      <c r="G5891" s="1" t="s">
        <v>175</v>
      </c>
      <c r="H5891" s="1" t="s">
        <v>176</v>
      </c>
      <c r="I5891" s="1" t="s">
        <v>268</v>
      </c>
      <c r="J5891" s="1"/>
      <c r="K5891" s="1" t="s">
        <v>7913</v>
      </c>
      <c r="L5891" s="1" t="s">
        <v>143</v>
      </c>
      <c r="M5891" s="14">
        <v>44852.0</v>
      </c>
      <c r="N5891" s="14">
        <v>44852.0</v>
      </c>
      <c r="O5891" s="1"/>
      <c r="P5891" s="1">
        <v>8.33</v>
      </c>
      <c r="Q5891" s="1">
        <v>200000.0</v>
      </c>
      <c r="R5891" s="1">
        <v>288000.0</v>
      </c>
      <c r="S5891" s="9">
        <v>44804.0</v>
      </c>
      <c r="T5891" s="14">
        <v>44852.0</v>
      </c>
      <c r="U5891" s="1" t="s">
        <v>7914</v>
      </c>
      <c r="V5891" s="5">
        <v>23990.4</v>
      </c>
      <c r="W5891" s="11">
        <v>28308.672</v>
      </c>
      <c r="X5891" s="9">
        <v>44834.0</v>
      </c>
      <c r="Y5891" s="5">
        <v>25909.631999999998</v>
      </c>
      <c r="Z5891" s="5">
        <v>17992.800000000003</v>
      </c>
      <c r="AA5891" s="9">
        <v>44838.0</v>
      </c>
      <c r="AB5891" s="1" t="s">
        <v>7914</v>
      </c>
      <c r="AC5891" s="1" t="s">
        <v>55</v>
      </c>
      <c r="AD5891" s="12" t="s">
        <v>46</v>
      </c>
      <c r="AE5891" s="12" t="s">
        <v>46</v>
      </c>
      <c r="AF5891" s="12" t="s">
        <v>46</v>
      </c>
      <c r="AG5891" s="12" t="s">
        <v>46</v>
      </c>
      <c r="AH5891" s="12" t="s">
        <v>46</v>
      </c>
      <c r="AI5891" s="12" t="s">
        <v>46</v>
      </c>
    </row>
    <row r="5892">
      <c r="A5892" s="1" t="s">
        <v>7915</v>
      </c>
      <c r="B5892" s="7"/>
      <c r="C5892" s="1" t="s">
        <v>36</v>
      </c>
      <c r="D5892" s="1" t="s">
        <v>76</v>
      </c>
      <c r="E5892" s="1" t="s">
        <v>77</v>
      </c>
      <c r="F5892" s="1" t="s">
        <v>600</v>
      </c>
      <c r="G5892" s="1" t="s">
        <v>152</v>
      </c>
      <c r="H5892" s="1" t="s">
        <v>153</v>
      </c>
      <c r="I5892" s="1" t="s">
        <v>265</v>
      </c>
      <c r="J5892" s="1"/>
      <c r="K5892" s="1" t="s">
        <v>7916</v>
      </c>
      <c r="L5892" s="1" t="s">
        <v>143</v>
      </c>
      <c r="M5892" s="9">
        <v>44725.0</v>
      </c>
      <c r="N5892" s="9">
        <v>44716.0</v>
      </c>
      <c r="O5892" s="1"/>
      <c r="P5892" s="1">
        <v>7.5</v>
      </c>
      <c r="Q5892" s="1">
        <v>100000.0</v>
      </c>
      <c r="R5892" s="1">
        <v>300000.0</v>
      </c>
      <c r="S5892" s="9">
        <v>44716.0</v>
      </c>
      <c r="T5892" s="9">
        <v>44694.0</v>
      </c>
      <c r="U5892" s="1" t="s">
        <v>7917</v>
      </c>
      <c r="V5892" s="5">
        <v>22500.0</v>
      </c>
      <c r="W5892" s="11">
        <v>26550.0</v>
      </c>
      <c r="X5892" s="9">
        <v>44746.0</v>
      </c>
      <c r="Y5892" s="5">
        <v>24250.0</v>
      </c>
      <c r="Z5892" s="5">
        <v>16875.0</v>
      </c>
      <c r="AA5892" s="9">
        <v>44720.0</v>
      </c>
      <c r="AB5892" s="1" t="s">
        <v>7918</v>
      </c>
      <c r="AC5892" s="1" t="s">
        <v>55</v>
      </c>
      <c r="AD5892" s="12" t="s">
        <v>46</v>
      </c>
      <c r="AE5892" s="12" t="s">
        <v>46</v>
      </c>
      <c r="AF5892" s="12" t="s">
        <v>46</v>
      </c>
      <c r="AG5892" s="12" t="s">
        <v>46</v>
      </c>
      <c r="AH5892" s="12" t="s">
        <v>46</v>
      </c>
      <c r="AI5892" s="12" t="s">
        <v>46</v>
      </c>
    </row>
    <row r="5893">
      <c r="A5893" s="1" t="s">
        <v>7919</v>
      </c>
      <c r="B5893" s="7"/>
      <c r="C5893" s="1" t="s">
        <v>1613</v>
      </c>
      <c r="D5893" s="1" t="s">
        <v>96</v>
      </c>
      <c r="E5893" s="1" t="s">
        <v>77</v>
      </c>
      <c r="F5893" s="1" t="s">
        <v>554</v>
      </c>
      <c r="G5893" s="1" t="s">
        <v>152</v>
      </c>
      <c r="H5893" s="1" t="s">
        <v>153</v>
      </c>
      <c r="I5893" s="1" t="s">
        <v>247</v>
      </c>
      <c r="J5893" s="1"/>
      <c r="K5893" s="1" t="s">
        <v>7920</v>
      </c>
      <c r="L5893" s="1" t="s">
        <v>150</v>
      </c>
      <c r="M5893" s="9">
        <v>44718.0</v>
      </c>
      <c r="N5893" s="9">
        <v>44653.0</v>
      </c>
      <c r="O5893" s="1"/>
      <c r="P5893" s="1">
        <v>8.33</v>
      </c>
      <c r="Q5893" s="1">
        <v>500000.0</v>
      </c>
      <c r="R5893" s="1">
        <v>300000.0</v>
      </c>
      <c r="S5893" s="10">
        <v>44743.0</v>
      </c>
      <c r="V5893" s="5">
        <v>24990.0</v>
      </c>
      <c r="W5893" s="11">
        <v>29488.199999999997</v>
      </c>
      <c r="Z5893" s="5">
        <v>18742.5</v>
      </c>
      <c r="AC5893" s="1" t="s">
        <v>45</v>
      </c>
      <c r="AD5893" s="12" t="s">
        <v>46</v>
      </c>
      <c r="AE5893" s="12" t="s">
        <v>46</v>
      </c>
      <c r="AF5893" s="12" t="s">
        <v>46</v>
      </c>
    </row>
    <row r="5894">
      <c r="A5894" s="1" t="s">
        <v>7919</v>
      </c>
      <c r="B5894" s="7"/>
      <c r="C5894" s="1" t="s">
        <v>1613</v>
      </c>
      <c r="D5894" s="1" t="s">
        <v>96</v>
      </c>
      <c r="E5894" s="1" t="s">
        <v>77</v>
      </c>
      <c r="F5894" s="1" t="s">
        <v>554</v>
      </c>
      <c r="G5894" s="1" t="s">
        <v>152</v>
      </c>
      <c r="H5894" s="1" t="s">
        <v>153</v>
      </c>
      <c r="I5894" s="1" t="s">
        <v>247</v>
      </c>
      <c r="J5894" s="1"/>
      <c r="K5894" s="1" t="s">
        <v>7920</v>
      </c>
      <c r="L5894" s="1" t="s">
        <v>150</v>
      </c>
      <c r="M5894" s="9">
        <v>44718.0</v>
      </c>
      <c r="N5894" s="9">
        <v>44653.0</v>
      </c>
      <c r="O5894" s="1"/>
      <c r="P5894" s="1">
        <v>8.33</v>
      </c>
      <c r="Q5894" s="1">
        <v>500000.0</v>
      </c>
      <c r="R5894" s="1">
        <v>300000.0</v>
      </c>
      <c r="S5894" s="10">
        <v>44743.0</v>
      </c>
      <c r="V5894" s="5">
        <v>24990.0</v>
      </c>
      <c r="W5894" s="11">
        <v>29488.199999999997</v>
      </c>
      <c r="X5894" s="1"/>
      <c r="Y5894" s="1"/>
      <c r="Z5894" s="5">
        <v>18742.5</v>
      </c>
      <c r="AA5894" s="1"/>
      <c r="AB5894" s="1"/>
      <c r="AC5894" s="1" t="s">
        <v>45</v>
      </c>
      <c r="AD5894" s="12" t="s">
        <v>46</v>
      </c>
      <c r="AE5894" s="12" t="s">
        <v>46</v>
      </c>
      <c r="AF5894" s="12" t="s">
        <v>46</v>
      </c>
    </row>
    <row r="5895">
      <c r="A5895" s="1" t="s">
        <v>7919</v>
      </c>
      <c r="B5895" s="7"/>
      <c r="C5895" s="1" t="s">
        <v>1613</v>
      </c>
      <c r="D5895" s="1" t="s">
        <v>96</v>
      </c>
      <c r="E5895" s="1" t="s">
        <v>77</v>
      </c>
      <c r="F5895" s="1" t="s">
        <v>554</v>
      </c>
      <c r="G5895" s="1" t="s">
        <v>152</v>
      </c>
      <c r="H5895" s="1" t="s">
        <v>153</v>
      </c>
      <c r="I5895" s="1" t="s">
        <v>247</v>
      </c>
      <c r="J5895" s="1"/>
      <c r="K5895" s="1" t="s">
        <v>7920</v>
      </c>
      <c r="L5895" s="1" t="s">
        <v>150</v>
      </c>
      <c r="M5895" s="9">
        <v>44718.0</v>
      </c>
      <c r="N5895" s="14">
        <v>45256.0</v>
      </c>
      <c r="O5895" s="1"/>
      <c r="P5895" s="1">
        <v>8.33</v>
      </c>
      <c r="Q5895" s="1">
        <v>500000.0</v>
      </c>
      <c r="R5895" s="1">
        <v>300000.0</v>
      </c>
      <c r="S5895" s="15">
        <v>45346.0</v>
      </c>
      <c r="V5895" s="5">
        <v>24990.0</v>
      </c>
      <c r="W5895" s="11">
        <v>29488.199999999997</v>
      </c>
      <c r="Z5895" s="5">
        <v>18742.5</v>
      </c>
      <c r="AB5895" s="1"/>
      <c r="AC5895" s="1" t="s">
        <v>45</v>
      </c>
      <c r="AD5895" s="12" t="s">
        <v>46</v>
      </c>
      <c r="AE5895" s="12" t="s">
        <v>47</v>
      </c>
      <c r="AF5895" s="12" t="s">
        <v>47</v>
      </c>
    </row>
    <row r="5896">
      <c r="A5896" s="1" t="s">
        <v>7921</v>
      </c>
      <c r="B5896" s="7"/>
      <c r="C5896" s="1" t="s">
        <v>36</v>
      </c>
      <c r="D5896" s="1" t="s">
        <v>76</v>
      </c>
      <c r="E5896" s="1" t="s">
        <v>77</v>
      </c>
      <c r="F5896" s="1" t="s">
        <v>1117</v>
      </c>
      <c r="G5896" s="1" t="s">
        <v>40</v>
      </c>
      <c r="H5896" s="1" t="s">
        <v>41</v>
      </c>
      <c r="I5896" s="1" t="s">
        <v>42</v>
      </c>
      <c r="J5896" s="1"/>
      <c r="K5896" s="1" t="s">
        <v>7922</v>
      </c>
      <c r="L5896" s="1" t="s">
        <v>143</v>
      </c>
      <c r="M5896" s="14">
        <v>45274.0</v>
      </c>
      <c r="N5896" s="14">
        <v>45273.0</v>
      </c>
      <c r="O5896" s="1"/>
      <c r="P5896" s="1">
        <v>8.33</v>
      </c>
      <c r="Q5896" s="1">
        <v>500000.0</v>
      </c>
      <c r="R5896" s="1">
        <v>300000.0</v>
      </c>
      <c r="S5896" s="15">
        <v>45363.0</v>
      </c>
      <c r="V5896" s="5">
        <v>24990.0</v>
      </c>
      <c r="W5896" s="11">
        <v>29488.199999999997</v>
      </c>
      <c r="Z5896" s="5">
        <v>18742.5</v>
      </c>
      <c r="AB5896" s="1"/>
      <c r="AC5896" s="1" t="s">
        <v>45</v>
      </c>
      <c r="AD5896" s="12" t="s">
        <v>47</v>
      </c>
      <c r="AE5896" s="12" t="s">
        <v>47</v>
      </c>
      <c r="AF5896" s="12" t="s">
        <v>47</v>
      </c>
    </row>
    <row r="5897">
      <c r="A5897" s="1" t="s">
        <v>7923</v>
      </c>
      <c r="B5897" s="7"/>
      <c r="C5897" s="1" t="s">
        <v>132</v>
      </c>
      <c r="D5897" s="1" t="s">
        <v>96</v>
      </c>
      <c r="E5897" s="1" t="s">
        <v>77</v>
      </c>
      <c r="F5897" s="1" t="s">
        <v>105</v>
      </c>
      <c r="G5897" s="1" t="s">
        <v>170</v>
      </c>
      <c r="H5897" s="1" t="s">
        <v>170</v>
      </c>
      <c r="I5897" s="1" t="s">
        <v>42</v>
      </c>
      <c r="J5897" s="1"/>
      <c r="K5897" s="1" t="s">
        <v>7924</v>
      </c>
      <c r="L5897" s="1" t="s">
        <v>99</v>
      </c>
      <c r="M5897" s="9">
        <v>45013.0</v>
      </c>
      <c r="N5897" s="14">
        <v>44879.0</v>
      </c>
      <c r="O5897" s="1"/>
      <c r="P5897" s="1">
        <v>8.33</v>
      </c>
      <c r="Q5897" s="1">
        <v>300000.0</v>
      </c>
      <c r="R5897" s="1">
        <v>300000.0</v>
      </c>
      <c r="S5897" s="15">
        <v>44969.0</v>
      </c>
      <c r="V5897" s="5">
        <v>24990.0</v>
      </c>
      <c r="W5897" s="11">
        <v>29488.199999999997</v>
      </c>
      <c r="Z5897" s="5">
        <v>18742.5</v>
      </c>
      <c r="AB5897" s="1"/>
      <c r="AC5897" s="1" t="s">
        <v>45</v>
      </c>
      <c r="AD5897" s="12" t="s">
        <v>46</v>
      </c>
      <c r="AE5897" s="12" t="s">
        <v>46</v>
      </c>
      <c r="AF5897" s="12" t="s">
        <v>46</v>
      </c>
    </row>
    <row r="5898">
      <c r="A5898" s="1" t="s">
        <v>7925</v>
      </c>
      <c r="B5898" s="7"/>
      <c r="C5898" s="1" t="s">
        <v>36</v>
      </c>
      <c r="D5898" s="1" t="s">
        <v>96</v>
      </c>
      <c r="E5898" s="1" t="s">
        <v>38</v>
      </c>
      <c r="F5898" s="1" t="s">
        <v>2560</v>
      </c>
      <c r="G5898" s="1" t="s">
        <v>170</v>
      </c>
      <c r="H5898" s="1" t="s">
        <v>170</v>
      </c>
      <c r="I5898" s="1" t="s">
        <v>42</v>
      </c>
      <c r="J5898" s="1"/>
      <c r="K5898" s="1" t="s">
        <v>7926</v>
      </c>
      <c r="L5898" s="1" t="s">
        <v>150</v>
      </c>
      <c r="M5898" s="9">
        <v>44898.0</v>
      </c>
      <c r="N5898" s="9">
        <v>44936.0</v>
      </c>
      <c r="O5898" s="1"/>
      <c r="P5898" s="1">
        <v>8.33</v>
      </c>
      <c r="Q5898" s="1">
        <v>350000.0</v>
      </c>
      <c r="R5898" s="1">
        <v>420000.0</v>
      </c>
      <c r="S5898" s="9">
        <v>44928.0</v>
      </c>
      <c r="T5898" s="9">
        <v>44936.0</v>
      </c>
      <c r="U5898" s="1" t="s">
        <v>7927</v>
      </c>
      <c r="V5898" s="5">
        <v>34986.0</v>
      </c>
      <c r="W5898" s="11">
        <v>41283.479999999996</v>
      </c>
      <c r="X5898" s="9">
        <v>44974.0</v>
      </c>
      <c r="Y5898" s="5">
        <v>37784.88</v>
      </c>
      <c r="Z5898" s="5">
        <v>26239.5</v>
      </c>
      <c r="AA5898" s="9">
        <v>44980.0</v>
      </c>
      <c r="AB5898" s="1" t="s">
        <v>7928</v>
      </c>
      <c r="AC5898" s="1" t="s">
        <v>55</v>
      </c>
      <c r="AD5898" s="12" t="s">
        <v>46</v>
      </c>
      <c r="AE5898" s="12" t="s">
        <v>46</v>
      </c>
      <c r="AF5898" s="12" t="s">
        <v>46</v>
      </c>
      <c r="AG5898" s="12" t="s">
        <v>46</v>
      </c>
      <c r="AH5898" s="12" t="s">
        <v>46</v>
      </c>
      <c r="AI5898" s="12" t="s">
        <v>46</v>
      </c>
    </row>
    <row r="5899">
      <c r="A5899" s="1" t="s">
        <v>7925</v>
      </c>
      <c r="B5899" s="7"/>
      <c r="C5899" s="1" t="s">
        <v>36</v>
      </c>
      <c r="D5899" s="1" t="s">
        <v>96</v>
      </c>
      <c r="E5899" s="1" t="s">
        <v>38</v>
      </c>
      <c r="F5899" s="1" t="s">
        <v>2560</v>
      </c>
      <c r="G5899" s="1" t="s">
        <v>170</v>
      </c>
      <c r="H5899" s="1" t="s">
        <v>170</v>
      </c>
      <c r="I5899" s="1" t="s">
        <v>42</v>
      </c>
      <c r="J5899" s="1"/>
      <c r="K5899" s="1" t="s">
        <v>7926</v>
      </c>
      <c r="L5899" s="1" t="s">
        <v>150</v>
      </c>
      <c r="M5899" s="9">
        <v>44898.0</v>
      </c>
      <c r="N5899" s="9">
        <v>44970.0</v>
      </c>
      <c r="O5899" s="1"/>
      <c r="P5899" s="1">
        <v>8.33</v>
      </c>
      <c r="Q5899" s="1">
        <v>300000.0</v>
      </c>
      <c r="R5899" s="1">
        <v>360000.0</v>
      </c>
      <c r="S5899" s="9">
        <v>44956.0</v>
      </c>
      <c r="T5899" s="9">
        <v>44970.0</v>
      </c>
      <c r="U5899" s="1" t="s">
        <v>7929</v>
      </c>
      <c r="V5899" s="5">
        <v>29988.0</v>
      </c>
      <c r="W5899" s="11">
        <v>35385.84</v>
      </c>
      <c r="X5899" s="9">
        <v>45001.0</v>
      </c>
      <c r="Y5899" s="5">
        <v>32387.039999999997</v>
      </c>
      <c r="Z5899" s="5">
        <v>22491.0</v>
      </c>
      <c r="AA5899" s="9">
        <v>45007.0</v>
      </c>
      <c r="AB5899" s="1" t="s">
        <v>7930</v>
      </c>
      <c r="AC5899" s="1" t="s">
        <v>55</v>
      </c>
      <c r="AD5899" s="12" t="s">
        <v>46</v>
      </c>
      <c r="AE5899" s="12" t="s">
        <v>46</v>
      </c>
      <c r="AF5899" s="12" t="s">
        <v>46</v>
      </c>
      <c r="AG5899" s="12" t="s">
        <v>46</v>
      </c>
      <c r="AH5899" s="12" t="s">
        <v>46</v>
      </c>
      <c r="AI5899" s="12" t="s">
        <v>46</v>
      </c>
    </row>
    <row r="5900">
      <c r="A5900" s="1" t="s">
        <v>7925</v>
      </c>
      <c r="B5900" s="7"/>
      <c r="C5900" s="1" t="s">
        <v>36</v>
      </c>
      <c r="D5900" s="1" t="s">
        <v>96</v>
      </c>
      <c r="E5900" s="1" t="s">
        <v>38</v>
      </c>
      <c r="F5900" s="1" t="s">
        <v>2560</v>
      </c>
      <c r="G5900" s="1" t="s">
        <v>170</v>
      </c>
      <c r="H5900" s="1" t="s">
        <v>170</v>
      </c>
      <c r="I5900" s="1" t="s">
        <v>42</v>
      </c>
      <c r="J5900" s="1"/>
      <c r="K5900" s="1" t="s">
        <v>7926</v>
      </c>
      <c r="L5900" s="1" t="s">
        <v>150</v>
      </c>
      <c r="M5900" s="9">
        <v>44898.0</v>
      </c>
      <c r="N5900" s="9">
        <v>44970.0</v>
      </c>
      <c r="O5900" s="1"/>
      <c r="P5900" s="1">
        <v>8.33</v>
      </c>
      <c r="Q5900" s="1">
        <v>450000.0</v>
      </c>
      <c r="R5900" s="1">
        <v>480000.0</v>
      </c>
      <c r="S5900" s="9">
        <v>44958.0</v>
      </c>
      <c r="T5900" s="9">
        <v>44970.0</v>
      </c>
      <c r="U5900" s="1" t="s">
        <v>7931</v>
      </c>
      <c r="V5900" s="5">
        <v>39984.0</v>
      </c>
      <c r="W5900" s="11">
        <v>47181.119999999995</v>
      </c>
      <c r="X5900" s="9">
        <v>45001.0</v>
      </c>
      <c r="Y5900" s="5">
        <v>43182.719999999994</v>
      </c>
      <c r="Z5900" s="5">
        <v>29988.0</v>
      </c>
      <c r="AA5900" s="9">
        <v>45007.0</v>
      </c>
      <c r="AB5900" s="1" t="s">
        <v>7932</v>
      </c>
      <c r="AC5900" s="1" t="s">
        <v>55</v>
      </c>
      <c r="AD5900" s="12" t="s">
        <v>46</v>
      </c>
      <c r="AE5900" s="12" t="s">
        <v>46</v>
      </c>
      <c r="AF5900" s="12" t="s">
        <v>46</v>
      </c>
      <c r="AG5900" s="12" t="s">
        <v>46</v>
      </c>
      <c r="AH5900" s="12" t="s">
        <v>46</v>
      </c>
      <c r="AI5900" s="12" t="s">
        <v>46</v>
      </c>
    </row>
    <row r="5901">
      <c r="A5901" s="1" t="s">
        <v>7925</v>
      </c>
      <c r="B5901" s="7"/>
      <c r="C5901" s="1" t="s">
        <v>36</v>
      </c>
      <c r="D5901" s="1" t="s">
        <v>96</v>
      </c>
      <c r="E5901" s="1" t="s">
        <v>38</v>
      </c>
      <c r="F5901" s="1" t="s">
        <v>240</v>
      </c>
      <c r="G5901" s="1" t="s">
        <v>170</v>
      </c>
      <c r="H5901" s="1" t="s">
        <v>170</v>
      </c>
      <c r="I5901" s="1" t="s">
        <v>42</v>
      </c>
      <c r="J5901" s="1"/>
      <c r="K5901" s="1" t="s">
        <v>7926</v>
      </c>
      <c r="L5901" s="1" t="s">
        <v>150</v>
      </c>
      <c r="M5901" s="9">
        <v>44898.0</v>
      </c>
      <c r="N5901" s="9">
        <v>45073.0</v>
      </c>
      <c r="O5901" s="1"/>
      <c r="P5901" s="1">
        <v>8.33</v>
      </c>
      <c r="Q5901" s="1">
        <v>350000.0</v>
      </c>
      <c r="R5901" s="1">
        <v>397440.0</v>
      </c>
      <c r="S5901" s="9">
        <v>45071.0</v>
      </c>
      <c r="T5901" s="9">
        <v>45073.0</v>
      </c>
      <c r="U5901" s="1" t="s">
        <v>7933</v>
      </c>
      <c r="V5901" s="5">
        <v>33106.752</v>
      </c>
      <c r="W5901" s="11">
        <v>39065.967359999995</v>
      </c>
      <c r="X5901" s="9">
        <v>45101.0</v>
      </c>
      <c r="Y5901" s="5">
        <v>35755.29216</v>
      </c>
      <c r="Z5901" s="5">
        <v>24830.064</v>
      </c>
      <c r="AA5901" s="9">
        <v>45105.0</v>
      </c>
      <c r="AB5901" s="1" t="s">
        <v>7933</v>
      </c>
      <c r="AC5901" s="1" t="s">
        <v>55</v>
      </c>
      <c r="AD5901" s="12" t="s">
        <v>46</v>
      </c>
      <c r="AE5901" s="12" t="s">
        <v>47</v>
      </c>
      <c r="AF5901" s="12" t="s">
        <v>47</v>
      </c>
      <c r="AG5901" s="12" t="s">
        <v>47</v>
      </c>
      <c r="AH5901" s="12" t="s">
        <v>47</v>
      </c>
      <c r="AI5901" s="12" t="s">
        <v>47</v>
      </c>
    </row>
    <row r="5902">
      <c r="A5902" s="1" t="s">
        <v>7934</v>
      </c>
      <c r="B5902" s="7"/>
      <c r="C5902" s="1" t="s">
        <v>36</v>
      </c>
      <c r="D5902" s="1" t="s">
        <v>76</v>
      </c>
      <c r="E5902" s="1" t="s">
        <v>38</v>
      </c>
      <c r="F5902" s="1" t="s">
        <v>4241</v>
      </c>
      <c r="G5902" s="1" t="s">
        <v>152</v>
      </c>
      <c r="H5902" s="1" t="s">
        <v>317</v>
      </c>
      <c r="I5902" s="1" t="s">
        <v>209</v>
      </c>
      <c r="J5902" s="1"/>
      <c r="K5902" s="1" t="s">
        <v>7935</v>
      </c>
      <c r="L5902" s="1" t="s">
        <v>53</v>
      </c>
      <c r="M5902" s="9">
        <v>45357.0</v>
      </c>
      <c r="N5902" s="9">
        <v>45357.0</v>
      </c>
      <c r="O5902" s="1"/>
      <c r="P5902" s="1">
        <v>7.5</v>
      </c>
      <c r="Q5902" s="1">
        <v>300000.0</v>
      </c>
      <c r="R5902" s="1">
        <v>300000.0</v>
      </c>
      <c r="S5902" s="10">
        <v>45387.0</v>
      </c>
      <c r="V5902" s="5">
        <v>22500.0</v>
      </c>
      <c r="W5902" s="11">
        <v>26550.0</v>
      </c>
      <c r="Z5902" s="5">
        <v>16875.0</v>
      </c>
      <c r="AB5902" s="1"/>
      <c r="AC5902" s="1" t="s">
        <v>45</v>
      </c>
      <c r="AD5902" s="12" t="s">
        <v>47</v>
      </c>
      <c r="AE5902" s="12" t="s">
        <v>47</v>
      </c>
      <c r="AF5902" s="12" t="s">
        <v>137</v>
      </c>
    </row>
    <row r="5903">
      <c r="A5903" s="1" t="s">
        <v>7934</v>
      </c>
      <c r="B5903" s="7"/>
      <c r="C5903" s="1" t="s">
        <v>36</v>
      </c>
      <c r="D5903" s="1" t="s">
        <v>76</v>
      </c>
      <c r="E5903" s="1" t="s">
        <v>38</v>
      </c>
      <c r="F5903" s="1" t="s">
        <v>4241</v>
      </c>
      <c r="G5903" s="1" t="s">
        <v>152</v>
      </c>
      <c r="H5903" s="1" t="s">
        <v>317</v>
      </c>
      <c r="I5903" s="1" t="s">
        <v>209</v>
      </c>
      <c r="J5903" s="1"/>
      <c r="K5903" s="1" t="s">
        <v>7935</v>
      </c>
      <c r="L5903" s="1" t="s">
        <v>53</v>
      </c>
      <c r="M5903" s="9">
        <v>45357.0</v>
      </c>
      <c r="N5903" s="9">
        <v>45357.0</v>
      </c>
      <c r="O5903" s="1"/>
      <c r="P5903" s="1">
        <v>7.5</v>
      </c>
      <c r="Q5903" s="1">
        <v>300000.0</v>
      </c>
      <c r="R5903" s="1">
        <v>300000.0</v>
      </c>
      <c r="S5903" s="10">
        <v>45387.0</v>
      </c>
      <c r="V5903" s="5">
        <v>22500.0</v>
      </c>
      <c r="W5903" s="11">
        <v>26550.0</v>
      </c>
      <c r="X5903" s="1"/>
      <c r="Y5903" s="1"/>
      <c r="Z5903" s="5">
        <v>16875.0</v>
      </c>
      <c r="AA5903" s="1"/>
      <c r="AB5903" s="1"/>
      <c r="AC5903" s="1" t="s">
        <v>45</v>
      </c>
      <c r="AD5903" s="12" t="s">
        <v>47</v>
      </c>
      <c r="AE5903" s="12" t="s">
        <v>47</v>
      </c>
      <c r="AF5903" s="12" t="s">
        <v>137</v>
      </c>
    </row>
    <row r="5904">
      <c r="A5904" s="1" t="s">
        <v>7934</v>
      </c>
      <c r="B5904" s="7"/>
      <c r="C5904" s="1" t="s">
        <v>36</v>
      </c>
      <c r="D5904" s="1" t="s">
        <v>76</v>
      </c>
      <c r="E5904" s="1" t="s">
        <v>38</v>
      </c>
      <c r="F5904" s="1" t="s">
        <v>4241</v>
      </c>
      <c r="G5904" s="1" t="s">
        <v>152</v>
      </c>
      <c r="H5904" s="1" t="s">
        <v>317</v>
      </c>
      <c r="I5904" s="1" t="s">
        <v>209</v>
      </c>
      <c r="J5904" s="1"/>
      <c r="K5904" s="1" t="s">
        <v>7935</v>
      </c>
      <c r="L5904" s="1" t="s">
        <v>53</v>
      </c>
      <c r="M5904" s="9">
        <v>45357.0</v>
      </c>
      <c r="N5904" s="9">
        <v>45357.0</v>
      </c>
      <c r="O5904" s="1"/>
      <c r="P5904" s="1">
        <v>7.5</v>
      </c>
      <c r="Q5904" s="1">
        <v>300000.0</v>
      </c>
      <c r="R5904" s="1">
        <v>300000.0</v>
      </c>
      <c r="S5904" s="10">
        <v>45387.0</v>
      </c>
      <c r="V5904" s="5">
        <v>22500.0</v>
      </c>
      <c r="W5904" s="11">
        <v>26550.0</v>
      </c>
      <c r="X5904" s="1"/>
      <c r="Y5904" s="1"/>
      <c r="Z5904" s="5">
        <v>16875.0</v>
      </c>
      <c r="AB5904" s="1"/>
      <c r="AC5904" s="1" t="s">
        <v>45</v>
      </c>
      <c r="AD5904" s="12" t="s">
        <v>47</v>
      </c>
      <c r="AE5904" s="12" t="s">
        <v>47</v>
      </c>
      <c r="AF5904" s="12" t="s">
        <v>137</v>
      </c>
    </row>
    <row r="5905">
      <c r="A5905" s="1" t="s">
        <v>7936</v>
      </c>
      <c r="B5905" s="7"/>
      <c r="C5905" s="1" t="s">
        <v>36</v>
      </c>
      <c r="D5905" s="1" t="s">
        <v>96</v>
      </c>
      <c r="E5905" s="1" t="s">
        <v>358</v>
      </c>
      <c r="F5905" s="1" t="s">
        <v>7937</v>
      </c>
      <c r="G5905" s="1" t="s">
        <v>152</v>
      </c>
      <c r="H5905" s="1" t="s">
        <v>153</v>
      </c>
      <c r="I5905" s="1" t="s">
        <v>187</v>
      </c>
      <c r="J5905" s="1"/>
      <c r="K5905" s="1" t="s">
        <v>7938</v>
      </c>
      <c r="L5905" s="1" t="s">
        <v>53</v>
      </c>
      <c r="M5905" s="9">
        <v>44810.0</v>
      </c>
      <c r="N5905" s="9">
        <v>44810.0</v>
      </c>
      <c r="O5905" s="1"/>
      <c r="P5905" s="1">
        <v>8.33</v>
      </c>
      <c r="Q5905" s="1">
        <v>250000.0</v>
      </c>
      <c r="R5905" s="1">
        <v>300000.0</v>
      </c>
      <c r="S5905" s="9">
        <v>44809.0</v>
      </c>
      <c r="T5905" s="9">
        <v>44810.0</v>
      </c>
      <c r="U5905" s="1" t="s">
        <v>7939</v>
      </c>
      <c r="V5905" s="5">
        <v>24990.0</v>
      </c>
      <c r="W5905" s="11">
        <v>29488.199999999997</v>
      </c>
      <c r="X5905" s="14">
        <v>44850.0</v>
      </c>
      <c r="Y5905" s="5">
        <v>29488.199999999997</v>
      </c>
      <c r="Z5905" s="5">
        <v>18742.5</v>
      </c>
      <c r="AA5905" s="14">
        <v>44852.0</v>
      </c>
      <c r="AB5905" s="1" t="s">
        <v>7939</v>
      </c>
      <c r="AC5905" s="1" t="s">
        <v>55</v>
      </c>
      <c r="AD5905" s="12" t="s">
        <v>46</v>
      </c>
      <c r="AE5905" s="12" t="s">
        <v>46</v>
      </c>
      <c r="AF5905" s="12" t="s">
        <v>46</v>
      </c>
      <c r="AG5905" s="12" t="s">
        <v>46</v>
      </c>
      <c r="AH5905" s="12" t="s">
        <v>46</v>
      </c>
      <c r="AI5905" s="12" t="s">
        <v>46</v>
      </c>
    </row>
    <row r="5906">
      <c r="A5906" s="1" t="s">
        <v>7940</v>
      </c>
      <c r="B5906" s="7"/>
      <c r="C5906" s="1" t="s">
        <v>36</v>
      </c>
      <c r="D5906" s="1" t="s">
        <v>96</v>
      </c>
      <c r="E5906" s="1" t="s">
        <v>212</v>
      </c>
      <c r="F5906" s="1" t="s">
        <v>594</v>
      </c>
      <c r="G5906" s="1" t="s">
        <v>134</v>
      </c>
      <c r="H5906" s="1" t="s">
        <v>135</v>
      </c>
      <c r="I5906" s="1" t="s">
        <v>42</v>
      </c>
      <c r="J5906" s="1"/>
      <c r="K5906" s="1" t="s">
        <v>7941</v>
      </c>
      <c r="L5906" s="1" t="s">
        <v>53</v>
      </c>
      <c r="M5906" s="9">
        <v>44965.0</v>
      </c>
      <c r="N5906" s="9">
        <v>44964.0</v>
      </c>
      <c r="O5906" s="1"/>
      <c r="P5906" s="1">
        <v>8.33</v>
      </c>
      <c r="Q5906" s="1">
        <v>300000.0</v>
      </c>
      <c r="R5906" s="1">
        <v>300000.0</v>
      </c>
      <c r="S5906" s="10">
        <v>45054.0</v>
      </c>
      <c r="V5906" s="5">
        <v>24990.0</v>
      </c>
      <c r="W5906" s="11">
        <v>29488.199999999997</v>
      </c>
      <c r="Z5906" s="5">
        <v>18742.5</v>
      </c>
      <c r="AC5906" s="1" t="s">
        <v>45</v>
      </c>
      <c r="AD5906" s="12" t="s">
        <v>46</v>
      </c>
      <c r="AE5906" s="12" t="s">
        <v>46</v>
      </c>
      <c r="AF5906" s="12" t="s">
        <v>47</v>
      </c>
    </row>
    <row r="5907">
      <c r="A5907" s="1" t="s">
        <v>7942</v>
      </c>
      <c r="B5907" s="7"/>
      <c r="C5907" s="1" t="s">
        <v>36</v>
      </c>
      <c r="D5907" s="1" t="s">
        <v>102</v>
      </c>
      <c r="E5907" s="1" t="s">
        <v>38</v>
      </c>
      <c r="F5907" s="1" t="s">
        <v>771</v>
      </c>
      <c r="G5907" s="1" t="s">
        <v>175</v>
      </c>
      <c r="H5907" s="1" t="s">
        <v>7943</v>
      </c>
      <c r="I5907" s="1" t="s">
        <v>265</v>
      </c>
      <c r="J5907" s="1"/>
      <c r="K5907" s="1" t="s">
        <v>7944</v>
      </c>
      <c r="L5907" s="1" t="s">
        <v>143</v>
      </c>
      <c r="M5907" s="14">
        <v>45287.0</v>
      </c>
      <c r="N5907" s="14">
        <v>45287.0</v>
      </c>
      <c r="O5907" s="1"/>
      <c r="P5907" s="1">
        <v>8.33</v>
      </c>
      <c r="Q5907" s="1">
        <v>650000.0</v>
      </c>
      <c r="R5907" s="1">
        <v>700000.0</v>
      </c>
      <c r="S5907" s="9">
        <v>45262.0</v>
      </c>
      <c r="T5907" s="14">
        <v>45287.0</v>
      </c>
      <c r="U5907" s="1" t="s">
        <v>7945</v>
      </c>
      <c r="V5907" s="5">
        <v>58310.0</v>
      </c>
      <c r="W5907" s="11">
        <v>68805.8</v>
      </c>
      <c r="X5907" s="9">
        <v>45292.0</v>
      </c>
      <c r="Y5907" s="5">
        <v>62974.8</v>
      </c>
      <c r="Z5907" s="5">
        <v>43732.5</v>
      </c>
      <c r="AA5907" s="9">
        <v>45301.0</v>
      </c>
      <c r="AB5907" s="1" t="s">
        <v>7946</v>
      </c>
      <c r="AC5907" s="1" t="s">
        <v>55</v>
      </c>
      <c r="AD5907" s="12" t="s">
        <v>47</v>
      </c>
      <c r="AE5907" s="12" t="s">
        <v>47</v>
      </c>
      <c r="AF5907" s="12" t="s">
        <v>47</v>
      </c>
      <c r="AG5907" s="12" t="s">
        <v>47</v>
      </c>
      <c r="AH5907" s="12" t="s">
        <v>47</v>
      </c>
      <c r="AI5907" s="12" t="s">
        <v>47</v>
      </c>
    </row>
    <row r="5908">
      <c r="A5908" s="1" t="s">
        <v>7947</v>
      </c>
      <c r="B5908" s="7"/>
      <c r="C5908" s="1" t="s">
        <v>36</v>
      </c>
      <c r="D5908" s="1" t="s">
        <v>96</v>
      </c>
      <c r="E5908" s="1" t="s">
        <v>77</v>
      </c>
      <c r="F5908" s="1" t="s">
        <v>105</v>
      </c>
      <c r="G5908" s="1" t="s">
        <v>170</v>
      </c>
      <c r="H5908" s="1" t="s">
        <v>170</v>
      </c>
      <c r="I5908" s="1" t="s">
        <v>209</v>
      </c>
      <c r="J5908" s="1"/>
      <c r="K5908" s="1" t="s">
        <v>7948</v>
      </c>
      <c r="L5908" s="1" t="s">
        <v>150</v>
      </c>
      <c r="M5908" s="9">
        <v>45047.0</v>
      </c>
      <c r="N5908" s="9">
        <v>44931.0</v>
      </c>
      <c r="O5908" s="1"/>
      <c r="P5908" s="1">
        <v>8.33</v>
      </c>
      <c r="Q5908" s="1">
        <v>500000.0</v>
      </c>
      <c r="R5908" s="1">
        <v>835296.0</v>
      </c>
      <c r="S5908" s="9">
        <v>45048.0</v>
      </c>
      <c r="T5908" s="9">
        <v>45063.0</v>
      </c>
      <c r="U5908" s="1" t="s">
        <v>7949</v>
      </c>
      <c r="V5908" s="5">
        <v>69580.1568</v>
      </c>
      <c r="W5908" s="11">
        <v>82104.58502399999</v>
      </c>
      <c r="X5908" s="9">
        <v>45078.0</v>
      </c>
      <c r="Y5908" s="5">
        <v>75146.56934399999</v>
      </c>
      <c r="Z5908" s="5">
        <v>52185.1176</v>
      </c>
      <c r="AA5908" s="9">
        <v>45082.0</v>
      </c>
      <c r="AB5908" s="1" t="s">
        <v>7949</v>
      </c>
      <c r="AC5908" s="1" t="s">
        <v>55</v>
      </c>
      <c r="AD5908" s="12" t="s">
        <v>47</v>
      </c>
      <c r="AE5908" s="12" t="s">
        <v>46</v>
      </c>
      <c r="AF5908" s="12" t="s">
        <v>47</v>
      </c>
      <c r="AG5908" s="12" t="s">
        <v>47</v>
      </c>
      <c r="AH5908" s="12" t="s">
        <v>47</v>
      </c>
      <c r="AI5908" s="12" t="s">
        <v>47</v>
      </c>
    </row>
    <row r="5909">
      <c r="A5909" s="1" t="s">
        <v>7947</v>
      </c>
      <c r="B5909" s="7"/>
      <c r="C5909" s="1" t="s">
        <v>36</v>
      </c>
      <c r="D5909" s="1" t="s">
        <v>96</v>
      </c>
      <c r="E5909" s="1" t="s">
        <v>77</v>
      </c>
      <c r="F5909" s="1" t="s">
        <v>105</v>
      </c>
      <c r="G5909" s="1" t="s">
        <v>170</v>
      </c>
      <c r="H5909" s="1" t="s">
        <v>170</v>
      </c>
      <c r="I5909" s="1" t="s">
        <v>209</v>
      </c>
      <c r="J5909" s="1"/>
      <c r="K5909" s="1" t="s">
        <v>7948</v>
      </c>
      <c r="L5909" s="1" t="s">
        <v>150</v>
      </c>
      <c r="M5909" s="9">
        <v>45047.0</v>
      </c>
      <c r="N5909" s="9">
        <v>44931.0</v>
      </c>
      <c r="O5909" s="1"/>
      <c r="P5909" s="1">
        <v>8.33</v>
      </c>
      <c r="Q5909" s="1">
        <v>500000.0</v>
      </c>
      <c r="R5909" s="1">
        <v>327096.0</v>
      </c>
      <c r="S5909" s="9">
        <v>45056.0</v>
      </c>
      <c r="T5909" s="9">
        <v>45063.0</v>
      </c>
      <c r="U5909" s="1" t="s">
        <v>7950</v>
      </c>
      <c r="V5909" s="5">
        <v>27247.096800000003</v>
      </c>
      <c r="W5909" s="11">
        <v>32151.574224000004</v>
      </c>
      <c r="X5909" s="9">
        <v>45063.0</v>
      </c>
      <c r="Y5909" s="5">
        <v>29426.864544000004</v>
      </c>
      <c r="Z5909" s="5">
        <v>20435.322600000003</v>
      </c>
      <c r="AA5909" s="9">
        <v>45063.0</v>
      </c>
      <c r="AB5909" s="1" t="s">
        <v>7950</v>
      </c>
      <c r="AC5909" s="1" t="s">
        <v>55</v>
      </c>
      <c r="AD5909" s="12" t="s">
        <v>47</v>
      </c>
      <c r="AE5909" s="12" t="s">
        <v>46</v>
      </c>
      <c r="AF5909" s="12" t="s">
        <v>47</v>
      </c>
      <c r="AG5909" s="12" t="s">
        <v>47</v>
      </c>
      <c r="AH5909" s="12" t="s">
        <v>47</v>
      </c>
      <c r="AI5909" s="12" t="s">
        <v>47</v>
      </c>
    </row>
    <row r="5910">
      <c r="A5910" s="1" t="s">
        <v>7947</v>
      </c>
      <c r="B5910" s="7"/>
      <c r="C5910" s="1" t="s">
        <v>36</v>
      </c>
      <c r="D5910" s="1" t="s">
        <v>96</v>
      </c>
      <c r="E5910" s="1" t="s">
        <v>77</v>
      </c>
      <c r="F5910" s="1" t="s">
        <v>105</v>
      </c>
      <c r="G5910" s="1" t="s">
        <v>170</v>
      </c>
      <c r="H5910" s="1" t="s">
        <v>170</v>
      </c>
      <c r="I5910" s="1" t="s">
        <v>209</v>
      </c>
      <c r="J5910" s="1"/>
      <c r="K5910" s="1" t="s">
        <v>7948</v>
      </c>
      <c r="L5910" s="1" t="s">
        <v>150</v>
      </c>
      <c r="M5910" s="9">
        <v>45047.0</v>
      </c>
      <c r="N5910" s="9">
        <v>45014.0</v>
      </c>
      <c r="O5910" s="1"/>
      <c r="P5910" s="1">
        <v>8.33</v>
      </c>
      <c r="Q5910" s="1">
        <v>835296.0</v>
      </c>
      <c r="R5910" s="1">
        <v>300000.0</v>
      </c>
      <c r="S5910" s="10">
        <v>45104.0</v>
      </c>
      <c r="V5910" s="5">
        <v>24990.0</v>
      </c>
      <c r="W5910" s="11">
        <v>29488.199999999997</v>
      </c>
      <c r="Z5910" s="5">
        <v>18742.5</v>
      </c>
      <c r="AB5910" s="1"/>
      <c r="AC5910" s="1" t="s">
        <v>45</v>
      </c>
      <c r="AD5910" s="12" t="s">
        <v>47</v>
      </c>
      <c r="AE5910" s="12" t="s">
        <v>46</v>
      </c>
      <c r="AF5910" s="12" t="s">
        <v>47</v>
      </c>
    </row>
    <row r="5911">
      <c r="A5911" s="1" t="s">
        <v>7947</v>
      </c>
      <c r="B5911" s="7"/>
      <c r="C5911" s="1" t="s">
        <v>36</v>
      </c>
      <c r="D5911" s="1" t="s">
        <v>96</v>
      </c>
      <c r="E5911" s="1" t="s">
        <v>77</v>
      </c>
      <c r="F5911" s="1" t="s">
        <v>105</v>
      </c>
      <c r="G5911" s="1" t="s">
        <v>170</v>
      </c>
      <c r="H5911" s="1" t="s">
        <v>170</v>
      </c>
      <c r="I5911" s="1" t="s">
        <v>209</v>
      </c>
      <c r="J5911" s="1"/>
      <c r="K5911" s="1" t="s">
        <v>7948</v>
      </c>
      <c r="L5911" s="1" t="s">
        <v>150</v>
      </c>
      <c r="M5911" s="9">
        <v>45047.0</v>
      </c>
      <c r="N5911" s="9">
        <v>45012.0</v>
      </c>
      <c r="O5911" s="1"/>
      <c r="P5911" s="1">
        <v>8.33</v>
      </c>
      <c r="Q5911" s="1">
        <v>720000.0</v>
      </c>
      <c r="R5911" s="1">
        <v>300000.0</v>
      </c>
      <c r="S5911" s="10">
        <v>45102.0</v>
      </c>
      <c r="V5911" s="5">
        <v>24990.0</v>
      </c>
      <c r="W5911" s="11">
        <v>29488.199999999997</v>
      </c>
      <c r="Z5911" s="5">
        <v>18742.5</v>
      </c>
      <c r="AB5911" s="1"/>
      <c r="AC5911" s="1" t="s">
        <v>45</v>
      </c>
      <c r="AD5911" s="12" t="s">
        <v>47</v>
      </c>
      <c r="AE5911" s="12" t="s">
        <v>46</v>
      </c>
      <c r="AF5911" s="12" t="s">
        <v>47</v>
      </c>
    </row>
    <row r="5912">
      <c r="A5912" s="1" t="s">
        <v>7947</v>
      </c>
      <c r="B5912" s="7"/>
      <c r="C5912" s="1" t="s">
        <v>36</v>
      </c>
      <c r="D5912" s="1" t="s">
        <v>96</v>
      </c>
      <c r="E5912" s="1" t="s">
        <v>77</v>
      </c>
      <c r="F5912" s="1" t="s">
        <v>105</v>
      </c>
      <c r="G5912" s="1" t="s">
        <v>170</v>
      </c>
      <c r="H5912" s="1" t="s">
        <v>170</v>
      </c>
      <c r="I5912" s="1" t="s">
        <v>209</v>
      </c>
      <c r="J5912" s="1"/>
      <c r="K5912" s="1" t="s">
        <v>7948</v>
      </c>
      <c r="L5912" s="1" t="s">
        <v>150</v>
      </c>
      <c r="M5912" s="9">
        <v>45047.0</v>
      </c>
      <c r="N5912" s="9">
        <v>45028.0</v>
      </c>
      <c r="O5912" s="1"/>
      <c r="P5912" s="1">
        <v>8.33</v>
      </c>
      <c r="Q5912" s="1">
        <v>700000.0</v>
      </c>
      <c r="R5912" s="1">
        <v>300000.0</v>
      </c>
      <c r="S5912" s="10">
        <v>45118.0</v>
      </c>
      <c r="V5912" s="5">
        <v>24990.0</v>
      </c>
      <c r="W5912" s="11">
        <v>29488.199999999997</v>
      </c>
      <c r="Z5912" s="5">
        <v>18742.5</v>
      </c>
      <c r="AB5912" s="1"/>
      <c r="AC5912" s="1" t="s">
        <v>45</v>
      </c>
      <c r="AD5912" s="12" t="s">
        <v>47</v>
      </c>
      <c r="AE5912" s="12" t="s">
        <v>47</v>
      </c>
      <c r="AF5912" s="12" t="s">
        <v>47</v>
      </c>
    </row>
    <row r="5913">
      <c r="A5913" s="1" t="s">
        <v>7947</v>
      </c>
      <c r="B5913" s="7"/>
      <c r="C5913" s="1" t="s">
        <v>36</v>
      </c>
      <c r="D5913" s="1" t="s">
        <v>96</v>
      </c>
      <c r="E5913" s="1" t="s">
        <v>77</v>
      </c>
      <c r="F5913" s="1" t="s">
        <v>105</v>
      </c>
      <c r="G5913" s="1" t="s">
        <v>170</v>
      </c>
      <c r="H5913" s="1" t="s">
        <v>170</v>
      </c>
      <c r="I5913" s="1" t="s">
        <v>209</v>
      </c>
      <c r="J5913" s="1"/>
      <c r="K5913" s="1" t="s">
        <v>7948</v>
      </c>
      <c r="L5913" s="1" t="s">
        <v>150</v>
      </c>
      <c r="M5913" s="9">
        <v>45047.0</v>
      </c>
      <c r="N5913" s="9">
        <v>45033.0</v>
      </c>
      <c r="O5913" s="1"/>
      <c r="P5913" s="1">
        <v>8.33</v>
      </c>
      <c r="Q5913" s="1">
        <v>450000.0</v>
      </c>
      <c r="R5913" s="1">
        <v>300000.0</v>
      </c>
      <c r="S5913" s="10">
        <v>45123.0</v>
      </c>
      <c r="V5913" s="5">
        <v>24990.0</v>
      </c>
      <c r="W5913" s="11">
        <v>29488.199999999997</v>
      </c>
      <c r="Z5913" s="5">
        <v>18742.5</v>
      </c>
      <c r="AB5913" s="1"/>
      <c r="AC5913" s="1" t="s">
        <v>45</v>
      </c>
      <c r="AD5913" s="12" t="s">
        <v>47</v>
      </c>
      <c r="AE5913" s="12" t="s">
        <v>47</v>
      </c>
      <c r="AF5913" s="12" t="s">
        <v>47</v>
      </c>
    </row>
    <row r="5914">
      <c r="A5914" s="1" t="s">
        <v>7947</v>
      </c>
      <c r="B5914" s="7"/>
      <c r="C5914" s="1" t="s">
        <v>36</v>
      </c>
      <c r="D5914" s="1" t="s">
        <v>96</v>
      </c>
      <c r="E5914" s="1" t="s">
        <v>77</v>
      </c>
      <c r="F5914" s="1" t="s">
        <v>105</v>
      </c>
      <c r="G5914" s="1" t="s">
        <v>170</v>
      </c>
      <c r="H5914" s="1" t="s">
        <v>170</v>
      </c>
      <c r="I5914" s="1" t="s">
        <v>209</v>
      </c>
      <c r="J5914" s="1"/>
      <c r="K5914" s="1" t="s">
        <v>7948</v>
      </c>
      <c r="L5914" s="1" t="s">
        <v>150</v>
      </c>
      <c r="M5914" s="9">
        <v>45047.0</v>
      </c>
      <c r="N5914" s="9">
        <v>45028.0</v>
      </c>
      <c r="O5914" s="1"/>
      <c r="P5914" s="1">
        <v>8.33</v>
      </c>
      <c r="Q5914" s="1">
        <v>300000.0</v>
      </c>
      <c r="R5914" s="1">
        <v>300000.0</v>
      </c>
      <c r="S5914" s="10">
        <v>45118.0</v>
      </c>
      <c r="V5914" s="5">
        <v>24990.0</v>
      </c>
      <c r="W5914" s="11">
        <v>29488.199999999997</v>
      </c>
      <c r="Z5914" s="5">
        <v>18742.5</v>
      </c>
      <c r="AB5914" s="1"/>
      <c r="AC5914" s="1" t="s">
        <v>45</v>
      </c>
      <c r="AD5914" s="12" t="s">
        <v>47</v>
      </c>
      <c r="AE5914" s="12" t="s">
        <v>47</v>
      </c>
      <c r="AF5914" s="12" t="s">
        <v>47</v>
      </c>
    </row>
    <row r="5915">
      <c r="A5915" s="1" t="s">
        <v>7947</v>
      </c>
      <c r="B5915" s="7"/>
      <c r="C5915" s="1" t="s">
        <v>36</v>
      </c>
      <c r="D5915" s="1" t="s">
        <v>96</v>
      </c>
      <c r="E5915" s="1" t="s">
        <v>77</v>
      </c>
      <c r="F5915" s="1" t="s">
        <v>105</v>
      </c>
      <c r="G5915" s="1" t="s">
        <v>170</v>
      </c>
      <c r="H5915" s="1" t="s">
        <v>170</v>
      </c>
      <c r="I5915" s="1" t="s">
        <v>209</v>
      </c>
      <c r="J5915" s="1"/>
      <c r="K5915" s="1" t="s">
        <v>7948</v>
      </c>
      <c r="L5915" s="1" t="s">
        <v>150</v>
      </c>
      <c r="M5915" s="9">
        <v>45047.0</v>
      </c>
      <c r="N5915" s="9">
        <v>45047.0</v>
      </c>
      <c r="O5915" s="1"/>
      <c r="P5915" s="1">
        <v>8.33</v>
      </c>
      <c r="Q5915" s="1">
        <v>500000.0</v>
      </c>
      <c r="R5915" s="1">
        <v>300000.0</v>
      </c>
      <c r="S5915" s="10">
        <v>45077.0</v>
      </c>
      <c r="V5915" s="5">
        <v>24990.0</v>
      </c>
      <c r="W5915" s="11">
        <v>29488.199999999997</v>
      </c>
      <c r="Z5915" s="5">
        <v>18742.5</v>
      </c>
      <c r="AB5915" s="1"/>
      <c r="AC5915" s="1" t="s">
        <v>45</v>
      </c>
      <c r="AD5915" s="12" t="s">
        <v>47</v>
      </c>
      <c r="AE5915" s="12" t="s">
        <v>47</v>
      </c>
      <c r="AF5915" s="12" t="s">
        <v>47</v>
      </c>
    </row>
    <row r="5916">
      <c r="A5916" s="1" t="s">
        <v>7951</v>
      </c>
      <c r="B5916" s="7"/>
      <c r="C5916" s="1" t="s">
        <v>132</v>
      </c>
      <c r="D5916" s="1" t="s">
        <v>76</v>
      </c>
      <c r="E5916" s="1" t="s">
        <v>38</v>
      </c>
      <c r="F5916" s="1" t="s">
        <v>1668</v>
      </c>
      <c r="G5916" s="1" t="s">
        <v>152</v>
      </c>
      <c r="H5916" s="1" t="s">
        <v>153</v>
      </c>
      <c r="I5916" s="1" t="s">
        <v>209</v>
      </c>
      <c r="J5916" s="1"/>
      <c r="K5916" s="1" t="s">
        <v>7952</v>
      </c>
      <c r="L5916" s="1" t="s">
        <v>53</v>
      </c>
      <c r="M5916" s="14">
        <v>44893.0</v>
      </c>
      <c r="N5916" s="9">
        <v>44963.0</v>
      </c>
      <c r="O5916" s="1"/>
      <c r="P5916" s="1">
        <v>8.33</v>
      </c>
      <c r="Q5916" s="1">
        <v>621504.0</v>
      </c>
      <c r="R5916" s="1">
        <v>621504.0</v>
      </c>
      <c r="S5916" s="9">
        <v>44991.0</v>
      </c>
      <c r="T5916" s="9">
        <v>44991.0</v>
      </c>
      <c r="U5916" s="1" t="s">
        <v>7953</v>
      </c>
      <c r="V5916" s="5">
        <v>51771.283200000005</v>
      </c>
      <c r="W5916" s="11">
        <v>61090.114176</v>
      </c>
      <c r="X5916" s="9">
        <v>45028.0</v>
      </c>
      <c r="Y5916" s="5">
        <v>61090.114176</v>
      </c>
      <c r="Z5916" s="5">
        <v>38828.462400000004</v>
      </c>
      <c r="AA5916" s="9">
        <v>45028.0</v>
      </c>
      <c r="AB5916" s="1" t="s">
        <v>7954</v>
      </c>
      <c r="AC5916" s="1" t="s">
        <v>55</v>
      </c>
      <c r="AD5916" s="12" t="s">
        <v>46</v>
      </c>
      <c r="AE5916" s="12" t="s">
        <v>46</v>
      </c>
      <c r="AF5916" s="12" t="s">
        <v>46</v>
      </c>
      <c r="AG5916" s="12" t="s">
        <v>46</v>
      </c>
      <c r="AH5916" s="12" t="s">
        <v>47</v>
      </c>
      <c r="AI5916" s="12" t="s">
        <v>47</v>
      </c>
    </row>
    <row r="5917">
      <c r="A5917" s="1" t="s">
        <v>7955</v>
      </c>
      <c r="B5917" s="7"/>
      <c r="C5917" s="1" t="s">
        <v>36</v>
      </c>
      <c r="D5917" s="1" t="s">
        <v>76</v>
      </c>
      <c r="E5917" s="1" t="s">
        <v>212</v>
      </c>
      <c r="F5917" s="1" t="s">
        <v>737</v>
      </c>
      <c r="G5917" s="1" t="s">
        <v>339</v>
      </c>
      <c r="H5917" s="1" t="s">
        <v>339</v>
      </c>
      <c r="I5917" s="1" t="s">
        <v>234</v>
      </c>
      <c r="J5917" s="1"/>
      <c r="K5917" s="1" t="s">
        <v>7956</v>
      </c>
      <c r="L5917" s="1" t="s">
        <v>53</v>
      </c>
      <c r="M5917" s="9">
        <v>45182.0</v>
      </c>
      <c r="N5917" s="14">
        <v>45209.0</v>
      </c>
      <c r="O5917" s="1"/>
      <c r="P5917" s="1">
        <v>8.33</v>
      </c>
      <c r="Q5917" s="1">
        <v>500000.0</v>
      </c>
      <c r="R5917" s="1">
        <v>300000.0</v>
      </c>
      <c r="S5917" s="15">
        <v>45299.0</v>
      </c>
      <c r="V5917" s="5">
        <v>24990.0</v>
      </c>
      <c r="W5917" s="11">
        <v>29488.199999999997</v>
      </c>
      <c r="Z5917" s="5">
        <v>18742.5</v>
      </c>
      <c r="AC5917" s="1" t="s">
        <v>45</v>
      </c>
      <c r="AD5917" s="12" t="s">
        <v>47</v>
      </c>
      <c r="AE5917" s="12" t="s">
        <v>47</v>
      </c>
      <c r="AF5917" s="12" t="s">
        <v>47</v>
      </c>
    </row>
    <row r="5918">
      <c r="A5918" s="1" t="s">
        <v>7955</v>
      </c>
      <c r="B5918" s="7"/>
      <c r="C5918" s="1" t="s">
        <v>36</v>
      </c>
      <c r="D5918" s="1" t="s">
        <v>76</v>
      </c>
      <c r="E5918" s="1" t="s">
        <v>212</v>
      </c>
      <c r="F5918" s="1" t="s">
        <v>737</v>
      </c>
      <c r="G5918" s="1" t="s">
        <v>339</v>
      </c>
      <c r="H5918" s="1" t="s">
        <v>339</v>
      </c>
      <c r="I5918" s="1" t="s">
        <v>234</v>
      </c>
      <c r="J5918" s="1"/>
      <c r="K5918" s="1" t="s">
        <v>7956</v>
      </c>
      <c r="L5918" s="1" t="s">
        <v>53</v>
      </c>
      <c r="M5918" s="9">
        <v>45182.0</v>
      </c>
      <c r="N5918" s="9">
        <v>45180.0</v>
      </c>
      <c r="O5918" s="1"/>
      <c r="P5918" s="1">
        <v>8.33</v>
      </c>
      <c r="Q5918" s="1">
        <v>500000.0</v>
      </c>
      <c r="R5918" s="1">
        <v>300000.0</v>
      </c>
      <c r="S5918" s="10">
        <v>45270.0</v>
      </c>
      <c r="V5918" s="5">
        <v>24990.0</v>
      </c>
      <c r="W5918" s="11">
        <v>29488.199999999997</v>
      </c>
      <c r="Z5918" s="5">
        <v>18742.5</v>
      </c>
      <c r="AB5918" s="1"/>
      <c r="AC5918" s="1" t="s">
        <v>45</v>
      </c>
      <c r="AD5918" s="12" t="s">
        <v>47</v>
      </c>
      <c r="AE5918" s="12" t="s">
        <v>47</v>
      </c>
      <c r="AF5918" s="12" t="s">
        <v>47</v>
      </c>
    </row>
    <row r="5919">
      <c r="A5919" s="1" t="s">
        <v>7957</v>
      </c>
      <c r="B5919" s="7"/>
      <c r="C5919" s="1" t="s">
        <v>315</v>
      </c>
      <c r="D5919" s="1" t="s">
        <v>96</v>
      </c>
      <c r="E5919" s="1" t="s">
        <v>38</v>
      </c>
      <c r="F5919" s="1" t="s">
        <v>740</v>
      </c>
      <c r="G5919" s="1" t="s">
        <v>152</v>
      </c>
      <c r="H5919" s="1" t="s">
        <v>153</v>
      </c>
      <c r="I5919" s="1" t="s">
        <v>42</v>
      </c>
      <c r="J5919" s="1"/>
      <c r="K5919" s="1" t="s">
        <v>7958</v>
      </c>
      <c r="L5919" s="1" t="s">
        <v>53</v>
      </c>
      <c r="M5919" s="14">
        <v>45217.0</v>
      </c>
      <c r="N5919" s="14">
        <v>45217.0</v>
      </c>
      <c r="O5919" s="1"/>
      <c r="P5919" s="1">
        <v>8.33</v>
      </c>
      <c r="Q5919" s="1">
        <v>540000.0</v>
      </c>
      <c r="R5919" s="1">
        <v>480000.0</v>
      </c>
      <c r="S5919" s="9">
        <v>45264.0</v>
      </c>
      <c r="T5919" s="14">
        <v>45278.0</v>
      </c>
      <c r="U5919" s="1" t="s">
        <v>7959</v>
      </c>
      <c r="V5919" s="5">
        <v>39984.0</v>
      </c>
      <c r="W5919" s="11">
        <v>47181.119999999995</v>
      </c>
      <c r="X5919" s="9">
        <v>45297.0</v>
      </c>
      <c r="Y5919" s="5">
        <v>43182.719999999994</v>
      </c>
      <c r="Z5919" s="5">
        <v>29988.0</v>
      </c>
      <c r="AA5919" s="9">
        <v>45301.0</v>
      </c>
      <c r="AB5919" s="1" t="s">
        <v>7960</v>
      </c>
      <c r="AC5919" s="1" t="s">
        <v>55</v>
      </c>
      <c r="AD5919" s="12" t="s">
        <v>47</v>
      </c>
      <c r="AE5919" s="12" t="s">
        <v>47</v>
      </c>
      <c r="AF5919" s="12" t="s">
        <v>47</v>
      </c>
      <c r="AG5919" s="12" t="s">
        <v>47</v>
      </c>
      <c r="AH5919" s="12" t="s">
        <v>47</v>
      </c>
      <c r="AI5919" s="12" t="s">
        <v>47</v>
      </c>
    </row>
    <row r="5920">
      <c r="A5920" s="1" t="s">
        <v>7957</v>
      </c>
      <c r="B5920" s="7"/>
      <c r="C5920" s="1" t="s">
        <v>315</v>
      </c>
      <c r="D5920" s="1" t="s">
        <v>96</v>
      </c>
      <c r="E5920" s="1" t="s">
        <v>38</v>
      </c>
      <c r="F5920" s="1" t="s">
        <v>740</v>
      </c>
      <c r="G5920" s="1" t="s">
        <v>152</v>
      </c>
      <c r="H5920" s="1" t="s">
        <v>153</v>
      </c>
      <c r="I5920" s="1" t="s">
        <v>42</v>
      </c>
      <c r="J5920" s="1"/>
      <c r="K5920" s="1" t="s">
        <v>7958</v>
      </c>
      <c r="L5920" s="1" t="s">
        <v>53</v>
      </c>
      <c r="M5920" s="14">
        <v>45217.0</v>
      </c>
      <c r="N5920" s="14">
        <v>45287.0</v>
      </c>
      <c r="O5920" s="1"/>
      <c r="P5920" s="1">
        <v>8.33</v>
      </c>
      <c r="Q5920" s="1">
        <v>500000.0</v>
      </c>
      <c r="R5920" s="1">
        <v>300000.0</v>
      </c>
      <c r="S5920" s="15">
        <v>45377.0</v>
      </c>
      <c r="V5920" s="5">
        <v>24990.0</v>
      </c>
      <c r="W5920" s="11">
        <v>29488.199999999997</v>
      </c>
      <c r="Z5920" s="5">
        <v>18742.5</v>
      </c>
      <c r="AB5920" s="1"/>
      <c r="AC5920" s="1" t="s">
        <v>45</v>
      </c>
      <c r="AD5920" s="12" t="s">
        <v>47</v>
      </c>
      <c r="AE5920" s="12" t="s">
        <v>47</v>
      </c>
      <c r="AF5920" s="12" t="s">
        <v>47</v>
      </c>
    </row>
    <row r="5921">
      <c r="A5921" s="1" t="s">
        <v>7957</v>
      </c>
      <c r="B5921" s="7"/>
      <c r="C5921" s="1" t="s">
        <v>315</v>
      </c>
      <c r="D5921" s="1" t="s">
        <v>96</v>
      </c>
      <c r="E5921" s="1" t="s">
        <v>38</v>
      </c>
      <c r="F5921" s="1" t="s">
        <v>740</v>
      </c>
      <c r="G5921" s="1" t="s">
        <v>152</v>
      </c>
      <c r="H5921" s="1" t="s">
        <v>153</v>
      </c>
      <c r="I5921" s="1" t="s">
        <v>42</v>
      </c>
      <c r="J5921" s="1"/>
      <c r="K5921" s="1" t="s">
        <v>7958</v>
      </c>
      <c r="L5921" s="1" t="s">
        <v>53</v>
      </c>
      <c r="M5921" s="14">
        <v>45217.0</v>
      </c>
      <c r="N5921" s="14">
        <v>45217.0</v>
      </c>
      <c r="O5921" s="1"/>
      <c r="P5921" s="1">
        <v>8.33</v>
      </c>
      <c r="Q5921" s="1">
        <v>500000.0</v>
      </c>
      <c r="R5921" s="1">
        <v>300000.0</v>
      </c>
      <c r="S5921" s="15">
        <v>45307.0</v>
      </c>
      <c r="V5921" s="5">
        <v>24990.0</v>
      </c>
      <c r="W5921" s="11">
        <v>29488.199999999997</v>
      </c>
      <c r="Z5921" s="5">
        <v>18742.5</v>
      </c>
      <c r="AB5921" s="1"/>
      <c r="AC5921" s="1" t="s">
        <v>45</v>
      </c>
      <c r="AD5921" s="12" t="s">
        <v>47</v>
      </c>
      <c r="AE5921" s="12" t="s">
        <v>47</v>
      </c>
      <c r="AF5921" s="12" t="s">
        <v>47</v>
      </c>
    </row>
    <row r="5922">
      <c r="A5922" s="1" t="s">
        <v>7961</v>
      </c>
      <c r="B5922" s="7"/>
      <c r="C5922" s="1" t="s">
        <v>36</v>
      </c>
      <c r="D5922" s="1" t="s">
        <v>96</v>
      </c>
      <c r="E5922" s="1" t="s">
        <v>38</v>
      </c>
      <c r="F5922" s="1" t="s">
        <v>220</v>
      </c>
      <c r="G5922" s="1" t="s">
        <v>1127</v>
      </c>
      <c r="H5922" s="1" t="s">
        <v>1128</v>
      </c>
      <c r="I5922" s="1" t="s">
        <v>42</v>
      </c>
      <c r="J5922" s="1"/>
      <c r="K5922" s="1" t="s">
        <v>7962</v>
      </c>
      <c r="L5922" s="1" t="s">
        <v>150</v>
      </c>
      <c r="M5922" s="9">
        <v>44750.0</v>
      </c>
      <c r="N5922" s="9">
        <v>44687.0</v>
      </c>
      <c r="O5922" s="1"/>
      <c r="P5922" s="1">
        <v>8.33</v>
      </c>
      <c r="Q5922" s="1">
        <v>1200000.0</v>
      </c>
      <c r="R5922" s="1">
        <v>1200000.0</v>
      </c>
      <c r="S5922" s="9">
        <v>44718.0</v>
      </c>
      <c r="T5922" s="9">
        <v>44718.0</v>
      </c>
      <c r="U5922" s="1" t="s">
        <v>7963</v>
      </c>
      <c r="V5922" s="5">
        <v>99960.0</v>
      </c>
      <c r="W5922" s="11">
        <v>117952.79999999999</v>
      </c>
      <c r="X5922" s="9">
        <v>44785.0</v>
      </c>
      <c r="Y5922" s="5">
        <v>107956.79999999999</v>
      </c>
      <c r="Z5922" s="5">
        <v>74970.0</v>
      </c>
      <c r="AA5922" s="9">
        <v>44791.0</v>
      </c>
      <c r="AB5922" s="1" t="s">
        <v>7963</v>
      </c>
      <c r="AC5922" s="1" t="s">
        <v>55</v>
      </c>
      <c r="AD5922" s="12" t="s">
        <v>46</v>
      </c>
      <c r="AE5922" s="12" t="s">
        <v>46</v>
      </c>
      <c r="AF5922" s="12" t="s">
        <v>46</v>
      </c>
      <c r="AG5922" s="12" t="s">
        <v>46</v>
      </c>
      <c r="AH5922" s="12" t="s">
        <v>46</v>
      </c>
      <c r="AI5922" s="12" t="s">
        <v>46</v>
      </c>
    </row>
    <row r="5923">
      <c r="A5923" s="1" t="s">
        <v>7961</v>
      </c>
      <c r="B5923" s="7"/>
      <c r="C5923" s="1" t="s">
        <v>36</v>
      </c>
      <c r="D5923" s="1" t="s">
        <v>96</v>
      </c>
      <c r="E5923" s="1" t="s">
        <v>38</v>
      </c>
      <c r="F5923" s="1" t="s">
        <v>220</v>
      </c>
      <c r="G5923" s="1" t="s">
        <v>1127</v>
      </c>
      <c r="H5923" s="1" t="s">
        <v>1128</v>
      </c>
      <c r="I5923" s="1" t="s">
        <v>42</v>
      </c>
      <c r="J5923" s="1"/>
      <c r="K5923" s="1" t="s">
        <v>7962</v>
      </c>
      <c r="L5923" s="1" t="s">
        <v>150</v>
      </c>
      <c r="M5923" s="9">
        <v>44750.0</v>
      </c>
      <c r="N5923" s="9">
        <v>45178.0</v>
      </c>
      <c r="O5923" s="1"/>
      <c r="P5923" s="1">
        <v>8.33</v>
      </c>
      <c r="Q5923" s="1">
        <v>2200000.0</v>
      </c>
      <c r="R5923" s="1">
        <v>2200000.0</v>
      </c>
      <c r="S5923" s="9">
        <v>45208.0</v>
      </c>
      <c r="T5923" s="14">
        <v>45210.0</v>
      </c>
      <c r="U5923" s="1" t="s">
        <v>7964</v>
      </c>
      <c r="V5923" s="5">
        <v>183260.0</v>
      </c>
      <c r="W5923" s="11">
        <v>216246.8</v>
      </c>
      <c r="X5923" s="14">
        <v>45210.0</v>
      </c>
      <c r="Y5923" s="5">
        <v>197920.8</v>
      </c>
      <c r="Z5923" s="5">
        <v>137445.0</v>
      </c>
      <c r="AA5923" s="14">
        <v>45210.0</v>
      </c>
      <c r="AB5923" s="1" t="s">
        <v>7964</v>
      </c>
      <c r="AC5923" s="1" t="s">
        <v>55</v>
      </c>
      <c r="AD5923" s="12" t="s">
        <v>46</v>
      </c>
      <c r="AE5923" s="12" t="s">
        <v>47</v>
      </c>
      <c r="AF5923" s="12" t="s">
        <v>47</v>
      </c>
      <c r="AG5923" s="12" t="s">
        <v>47</v>
      </c>
      <c r="AH5923" s="12" t="s">
        <v>47</v>
      </c>
      <c r="AI5923" s="12" t="s">
        <v>47</v>
      </c>
    </row>
    <row r="5924">
      <c r="A5924" s="1" t="s">
        <v>7961</v>
      </c>
      <c r="B5924" s="7"/>
      <c r="C5924" s="1" t="s">
        <v>36</v>
      </c>
      <c r="D5924" s="1" t="s">
        <v>96</v>
      </c>
      <c r="E5924" s="1" t="s">
        <v>38</v>
      </c>
      <c r="F5924" s="1" t="s">
        <v>220</v>
      </c>
      <c r="G5924" s="1" t="s">
        <v>1127</v>
      </c>
      <c r="H5924" s="1" t="s">
        <v>1128</v>
      </c>
      <c r="I5924" s="1" t="s">
        <v>42</v>
      </c>
      <c r="J5924" s="1"/>
      <c r="K5924" s="1" t="s">
        <v>7962</v>
      </c>
      <c r="L5924" s="1" t="s">
        <v>150</v>
      </c>
      <c r="M5924" s="9">
        <v>44750.0</v>
      </c>
      <c r="N5924" s="9">
        <v>44780.0</v>
      </c>
      <c r="O5924" s="1"/>
      <c r="P5924" s="1">
        <v>8.33</v>
      </c>
      <c r="Q5924" s="1">
        <v>300000.0</v>
      </c>
      <c r="R5924" s="1">
        <v>456000.0</v>
      </c>
      <c r="S5924" s="14">
        <v>45215.0</v>
      </c>
      <c r="T5924" s="14">
        <v>45225.0</v>
      </c>
      <c r="U5924" s="1" t="s">
        <v>7965</v>
      </c>
      <c r="V5924" s="5">
        <v>37984.8</v>
      </c>
      <c r="W5924" s="11">
        <v>44822.064</v>
      </c>
      <c r="X5924" s="14"/>
      <c r="Z5924" s="5">
        <v>28488.600000000002</v>
      </c>
      <c r="AC5924" s="1" t="s">
        <v>162</v>
      </c>
      <c r="AD5924" s="12" t="s">
        <v>46</v>
      </c>
      <c r="AE5924" s="12" t="s">
        <v>46</v>
      </c>
      <c r="AF5924" s="12" t="s">
        <v>47</v>
      </c>
      <c r="AG5924" s="12" t="s">
        <v>47</v>
      </c>
    </row>
    <row r="5925">
      <c r="A5925" s="1" t="s">
        <v>7961</v>
      </c>
      <c r="B5925" s="7"/>
      <c r="C5925" s="1" t="s">
        <v>36</v>
      </c>
      <c r="D5925" s="1" t="s">
        <v>96</v>
      </c>
      <c r="E5925" s="1" t="s">
        <v>38</v>
      </c>
      <c r="F5925" s="1" t="s">
        <v>220</v>
      </c>
      <c r="G5925" s="1" t="s">
        <v>1127</v>
      </c>
      <c r="H5925" s="1" t="s">
        <v>1128</v>
      </c>
      <c r="I5925" s="1" t="s">
        <v>42</v>
      </c>
      <c r="J5925" s="1"/>
      <c r="K5925" s="1" t="s">
        <v>7962</v>
      </c>
      <c r="L5925" s="1" t="s">
        <v>150</v>
      </c>
      <c r="M5925" s="9">
        <v>44750.0</v>
      </c>
      <c r="N5925" s="9">
        <v>44780.0</v>
      </c>
      <c r="O5925" s="1"/>
      <c r="P5925" s="1">
        <v>8.33</v>
      </c>
      <c r="Q5925" s="1">
        <v>300000.0</v>
      </c>
      <c r="R5925" s="1">
        <v>500000.0</v>
      </c>
      <c r="S5925" s="14">
        <v>45224.0</v>
      </c>
      <c r="T5925" s="14">
        <v>45225.0</v>
      </c>
      <c r="U5925" s="1" t="s">
        <v>7966</v>
      </c>
      <c r="V5925" s="5">
        <v>41650.0</v>
      </c>
      <c r="W5925" s="11">
        <v>49147.0</v>
      </c>
      <c r="X5925" s="14"/>
      <c r="Z5925" s="5">
        <v>31237.5</v>
      </c>
      <c r="AA5925" s="14"/>
      <c r="AC5925" s="1" t="s">
        <v>162</v>
      </c>
      <c r="AD5925" s="12" t="s">
        <v>46</v>
      </c>
      <c r="AE5925" s="12" t="s">
        <v>46</v>
      </c>
      <c r="AF5925" s="12" t="s">
        <v>47</v>
      </c>
      <c r="AG5925" s="12" t="s">
        <v>47</v>
      </c>
    </row>
    <row r="5926">
      <c r="A5926" s="1" t="s">
        <v>7961</v>
      </c>
      <c r="B5926" s="7"/>
      <c r="C5926" s="1" t="s">
        <v>36</v>
      </c>
      <c r="D5926" s="1" t="s">
        <v>96</v>
      </c>
      <c r="E5926" s="1" t="s">
        <v>38</v>
      </c>
      <c r="F5926" s="1" t="s">
        <v>220</v>
      </c>
      <c r="G5926" s="1" t="s">
        <v>1127</v>
      </c>
      <c r="H5926" s="1" t="s">
        <v>1128</v>
      </c>
      <c r="I5926" s="1" t="s">
        <v>42</v>
      </c>
      <c r="J5926" s="1"/>
      <c r="K5926" s="1" t="s">
        <v>7962</v>
      </c>
      <c r="L5926" s="1" t="s">
        <v>150</v>
      </c>
      <c r="M5926" s="9">
        <v>44750.0</v>
      </c>
      <c r="N5926" s="9">
        <v>45234.0</v>
      </c>
      <c r="O5926" s="1"/>
      <c r="P5926" s="1">
        <v>8.33</v>
      </c>
      <c r="Q5926" s="1">
        <v>1750000.0</v>
      </c>
      <c r="R5926" s="1">
        <v>1800000.0</v>
      </c>
      <c r="S5926" s="9">
        <v>45208.0</v>
      </c>
      <c r="T5926" s="9">
        <v>45234.0</v>
      </c>
      <c r="U5926" s="1" t="s">
        <v>7967</v>
      </c>
      <c r="V5926" s="5">
        <v>149940.0</v>
      </c>
      <c r="W5926" s="11">
        <v>176929.19999999998</v>
      </c>
      <c r="X5926" s="9">
        <v>45238.0</v>
      </c>
      <c r="Y5926" s="5">
        <v>161935.19999999998</v>
      </c>
      <c r="Z5926" s="5">
        <v>112455.0</v>
      </c>
      <c r="AA5926" s="14">
        <v>45242.0</v>
      </c>
      <c r="AB5926" s="1" t="s">
        <v>7967</v>
      </c>
      <c r="AC5926" s="1" t="s">
        <v>55</v>
      </c>
      <c r="AD5926" s="12" t="s">
        <v>46</v>
      </c>
      <c r="AE5926" s="12" t="s">
        <v>47</v>
      </c>
      <c r="AF5926" s="12" t="s">
        <v>47</v>
      </c>
      <c r="AG5926" s="12" t="s">
        <v>47</v>
      </c>
      <c r="AH5926" s="12" t="s">
        <v>47</v>
      </c>
      <c r="AI5926" s="12" t="s">
        <v>47</v>
      </c>
    </row>
    <row r="5927">
      <c r="A5927" s="1" t="s">
        <v>7961</v>
      </c>
      <c r="B5927" s="7"/>
      <c r="C5927" s="1" t="s">
        <v>36</v>
      </c>
      <c r="D5927" s="1" t="s">
        <v>96</v>
      </c>
      <c r="E5927" s="1" t="s">
        <v>38</v>
      </c>
      <c r="F5927" s="1" t="s">
        <v>220</v>
      </c>
      <c r="G5927" s="1" t="s">
        <v>1127</v>
      </c>
      <c r="H5927" s="1" t="s">
        <v>1128</v>
      </c>
      <c r="I5927" s="1" t="s">
        <v>42</v>
      </c>
      <c r="J5927" s="1"/>
      <c r="K5927" s="1" t="s">
        <v>7962</v>
      </c>
      <c r="L5927" s="1" t="s">
        <v>150</v>
      </c>
      <c r="M5927" s="9">
        <v>44750.0</v>
      </c>
      <c r="N5927" s="9">
        <v>44780.0</v>
      </c>
      <c r="O5927" s="1"/>
      <c r="P5927" s="1">
        <v>8.33</v>
      </c>
      <c r="Q5927" s="1">
        <v>300000.0</v>
      </c>
      <c r="R5927" s="1">
        <v>891590.0</v>
      </c>
      <c r="S5927" s="14">
        <v>45247.0</v>
      </c>
      <c r="T5927" s="14">
        <v>45253.0</v>
      </c>
      <c r="U5927" s="1" t="s">
        <v>7968</v>
      </c>
      <c r="V5927" s="5">
        <v>74269.447</v>
      </c>
      <c r="W5927" s="11">
        <v>87637.94746</v>
      </c>
      <c r="X5927" s="14"/>
      <c r="Z5927" s="5">
        <v>55702.085250000004</v>
      </c>
      <c r="AC5927" s="1" t="s">
        <v>162</v>
      </c>
      <c r="AD5927" s="12" t="s">
        <v>46</v>
      </c>
      <c r="AE5927" s="12" t="s">
        <v>46</v>
      </c>
      <c r="AF5927" s="12" t="s">
        <v>47</v>
      </c>
      <c r="AG5927" s="12" t="s">
        <v>47</v>
      </c>
    </row>
    <row r="5928">
      <c r="A5928" s="1" t="s">
        <v>7961</v>
      </c>
      <c r="B5928" s="7"/>
      <c r="C5928" s="1" t="s">
        <v>36</v>
      </c>
      <c r="D5928" s="1" t="s">
        <v>96</v>
      </c>
      <c r="E5928" s="1" t="s">
        <v>38</v>
      </c>
      <c r="F5928" s="1" t="s">
        <v>220</v>
      </c>
      <c r="G5928" s="1" t="s">
        <v>1127</v>
      </c>
      <c r="H5928" s="1" t="s">
        <v>1128</v>
      </c>
      <c r="I5928" s="1" t="s">
        <v>42</v>
      </c>
      <c r="J5928" s="1"/>
      <c r="K5928" s="1" t="s">
        <v>7962</v>
      </c>
      <c r="L5928" s="1" t="s">
        <v>150</v>
      </c>
      <c r="M5928" s="9">
        <v>44750.0</v>
      </c>
      <c r="N5928" s="9">
        <v>45292.0</v>
      </c>
      <c r="O5928" s="1"/>
      <c r="P5928" s="1">
        <v>8.33</v>
      </c>
      <c r="Q5928" s="1">
        <v>1150000.0</v>
      </c>
      <c r="R5928" s="1">
        <v>1150000.0</v>
      </c>
      <c r="S5928" s="9">
        <v>45323.0</v>
      </c>
      <c r="T5928" s="9">
        <v>45330.0</v>
      </c>
      <c r="U5928" s="1" t="s">
        <v>7969</v>
      </c>
      <c r="V5928" s="5">
        <v>95795.0</v>
      </c>
      <c r="W5928" s="11">
        <v>113038.09999999999</v>
      </c>
      <c r="X5928" s="14">
        <v>45280.0</v>
      </c>
      <c r="Y5928" s="5">
        <v>103458.59999999999</v>
      </c>
      <c r="Z5928" s="5">
        <v>71846.25</v>
      </c>
      <c r="AA5928" s="9">
        <v>45356.0</v>
      </c>
      <c r="AB5928" s="1" t="s">
        <v>7970</v>
      </c>
      <c r="AC5928" s="1" t="s">
        <v>55</v>
      </c>
      <c r="AD5928" s="12" t="s">
        <v>46</v>
      </c>
      <c r="AE5928" s="12" t="s">
        <v>47</v>
      </c>
      <c r="AF5928" s="12" t="s">
        <v>47</v>
      </c>
      <c r="AG5928" s="12" t="s">
        <v>47</v>
      </c>
      <c r="AH5928" s="12" t="s">
        <v>47</v>
      </c>
      <c r="AI5928" s="12" t="s">
        <v>47</v>
      </c>
    </row>
    <row r="5929">
      <c r="A5929" s="1" t="s">
        <v>7961</v>
      </c>
      <c r="B5929" s="7"/>
      <c r="C5929" s="1" t="s">
        <v>36</v>
      </c>
      <c r="D5929" s="1" t="s">
        <v>96</v>
      </c>
      <c r="E5929" s="1" t="s">
        <v>38</v>
      </c>
      <c r="F5929" s="1" t="s">
        <v>220</v>
      </c>
      <c r="G5929" s="1" t="s">
        <v>1127</v>
      </c>
      <c r="H5929" s="1" t="s">
        <v>1128</v>
      </c>
      <c r="I5929" s="1" t="s">
        <v>42</v>
      </c>
      <c r="J5929" s="1"/>
      <c r="K5929" s="1" t="s">
        <v>7962</v>
      </c>
      <c r="L5929" s="1" t="s">
        <v>150</v>
      </c>
      <c r="M5929" s="9">
        <v>44750.0</v>
      </c>
      <c r="N5929" s="9">
        <v>45178.0</v>
      </c>
      <c r="O5929" s="1"/>
      <c r="P5929" s="1">
        <v>8.33</v>
      </c>
      <c r="Q5929" s="1">
        <v>1800000.0</v>
      </c>
      <c r="R5929" s="1">
        <v>300000.0</v>
      </c>
      <c r="S5929" s="10">
        <v>45268.0</v>
      </c>
      <c r="V5929" s="5">
        <v>24990.0</v>
      </c>
      <c r="W5929" s="11">
        <v>29488.199999999997</v>
      </c>
      <c r="Z5929" s="5">
        <v>18742.5</v>
      </c>
      <c r="AC5929" s="1" t="s">
        <v>45</v>
      </c>
      <c r="AD5929" s="12" t="s">
        <v>46</v>
      </c>
      <c r="AE5929" s="12" t="s">
        <v>47</v>
      </c>
      <c r="AF5929" s="12" t="s">
        <v>47</v>
      </c>
    </row>
    <row r="5930">
      <c r="A5930" s="1" t="s">
        <v>7961</v>
      </c>
      <c r="B5930" s="7"/>
      <c r="C5930" s="1" t="s">
        <v>36</v>
      </c>
      <c r="D5930" s="1" t="s">
        <v>96</v>
      </c>
      <c r="E5930" s="1" t="s">
        <v>38</v>
      </c>
      <c r="F5930" s="1" t="s">
        <v>220</v>
      </c>
      <c r="G5930" s="1" t="s">
        <v>1127</v>
      </c>
      <c r="H5930" s="1" t="s">
        <v>1128</v>
      </c>
      <c r="I5930" s="1" t="s">
        <v>42</v>
      </c>
      <c r="J5930" s="1"/>
      <c r="K5930" s="1" t="s">
        <v>7962</v>
      </c>
      <c r="L5930" s="1" t="s">
        <v>150</v>
      </c>
      <c r="M5930" s="9">
        <v>44750.0</v>
      </c>
      <c r="N5930" s="9">
        <v>44750.0</v>
      </c>
      <c r="O5930" s="1"/>
      <c r="P5930" s="1">
        <v>8.33</v>
      </c>
      <c r="Q5930" s="1">
        <v>700000.0</v>
      </c>
      <c r="R5930" s="1">
        <v>300000.0</v>
      </c>
      <c r="S5930" s="10">
        <v>44780.0</v>
      </c>
      <c r="V5930" s="5">
        <v>24990.0</v>
      </c>
      <c r="W5930" s="11">
        <v>29488.199999999997</v>
      </c>
      <c r="Z5930" s="5">
        <v>18742.5</v>
      </c>
      <c r="AB5930" s="1"/>
      <c r="AC5930" s="1" t="s">
        <v>45</v>
      </c>
      <c r="AD5930" s="12" t="s">
        <v>46</v>
      </c>
      <c r="AE5930" s="12" t="s">
        <v>46</v>
      </c>
      <c r="AF5930" s="12" t="s">
        <v>46</v>
      </c>
    </row>
    <row r="5931">
      <c r="A5931" s="1" t="s">
        <v>7961</v>
      </c>
      <c r="B5931" s="7"/>
      <c r="C5931" s="1" t="s">
        <v>36</v>
      </c>
      <c r="D5931" s="1" t="s">
        <v>96</v>
      </c>
      <c r="E5931" s="1" t="s">
        <v>38</v>
      </c>
      <c r="F5931" s="1" t="s">
        <v>220</v>
      </c>
      <c r="G5931" s="1" t="s">
        <v>1127</v>
      </c>
      <c r="H5931" s="1" t="s">
        <v>1128</v>
      </c>
      <c r="I5931" s="1" t="s">
        <v>42</v>
      </c>
      <c r="J5931" s="1"/>
      <c r="K5931" s="1" t="s">
        <v>7962</v>
      </c>
      <c r="L5931" s="1" t="s">
        <v>150</v>
      </c>
      <c r="M5931" s="9">
        <v>44750.0</v>
      </c>
      <c r="N5931" s="9">
        <v>44750.0</v>
      </c>
      <c r="O5931" s="1"/>
      <c r="P5931" s="1">
        <v>8.33</v>
      </c>
      <c r="Q5931" s="1">
        <v>1200000.0</v>
      </c>
      <c r="R5931" s="1">
        <v>300000.0</v>
      </c>
      <c r="S5931" s="10">
        <v>44780.0</v>
      </c>
      <c r="V5931" s="5">
        <v>24990.0</v>
      </c>
      <c r="W5931" s="11">
        <v>29488.199999999997</v>
      </c>
      <c r="Z5931" s="5">
        <v>18742.5</v>
      </c>
      <c r="AC5931" s="1" t="s">
        <v>45</v>
      </c>
      <c r="AD5931" s="12" t="s">
        <v>46</v>
      </c>
      <c r="AE5931" s="12" t="s">
        <v>46</v>
      </c>
      <c r="AF5931" s="12" t="s">
        <v>46</v>
      </c>
    </row>
    <row r="5932">
      <c r="A5932" s="1" t="s">
        <v>7961</v>
      </c>
      <c r="B5932" s="7"/>
      <c r="C5932" s="1" t="s">
        <v>36</v>
      </c>
      <c r="D5932" s="1" t="s">
        <v>96</v>
      </c>
      <c r="E5932" s="1" t="s">
        <v>38</v>
      </c>
      <c r="F5932" s="1" t="s">
        <v>220</v>
      </c>
      <c r="G5932" s="1" t="s">
        <v>1127</v>
      </c>
      <c r="H5932" s="1" t="s">
        <v>1128</v>
      </c>
      <c r="I5932" s="1" t="s">
        <v>42</v>
      </c>
      <c r="J5932" s="1"/>
      <c r="K5932" s="1" t="s">
        <v>7962</v>
      </c>
      <c r="L5932" s="1" t="s">
        <v>150</v>
      </c>
      <c r="M5932" s="9">
        <v>44750.0</v>
      </c>
      <c r="N5932" s="9">
        <v>44750.0</v>
      </c>
      <c r="P5932" s="1">
        <v>8.33</v>
      </c>
      <c r="Q5932" s="1">
        <v>1500000.0</v>
      </c>
      <c r="R5932" s="1">
        <v>300000.0</v>
      </c>
      <c r="S5932" s="10">
        <v>44780.0</v>
      </c>
      <c r="V5932" s="5">
        <v>24990.0</v>
      </c>
      <c r="W5932" s="11">
        <v>29488.199999999997</v>
      </c>
      <c r="Z5932" s="5">
        <v>18742.5</v>
      </c>
      <c r="AC5932" s="1" t="s">
        <v>45</v>
      </c>
      <c r="AD5932" s="12" t="s">
        <v>46</v>
      </c>
      <c r="AE5932" s="12" t="s">
        <v>46</v>
      </c>
      <c r="AF5932" s="12" t="s">
        <v>46</v>
      </c>
    </row>
    <row r="5933">
      <c r="A5933" s="1" t="s">
        <v>7961</v>
      </c>
      <c r="B5933" s="7"/>
      <c r="C5933" s="1" t="s">
        <v>36</v>
      </c>
      <c r="D5933" s="1" t="s">
        <v>96</v>
      </c>
      <c r="E5933" s="1" t="s">
        <v>38</v>
      </c>
      <c r="F5933" s="1" t="s">
        <v>220</v>
      </c>
      <c r="G5933" s="1" t="s">
        <v>1127</v>
      </c>
      <c r="H5933" s="1" t="s">
        <v>1128</v>
      </c>
      <c r="I5933" s="1" t="s">
        <v>42</v>
      </c>
      <c r="J5933" s="1"/>
      <c r="K5933" s="1" t="s">
        <v>7962</v>
      </c>
      <c r="L5933" s="1" t="s">
        <v>150</v>
      </c>
      <c r="M5933" s="9">
        <v>44750.0</v>
      </c>
      <c r="N5933" s="9">
        <v>44750.0</v>
      </c>
      <c r="O5933" s="1"/>
      <c r="P5933" s="1">
        <v>8.33</v>
      </c>
      <c r="Q5933" s="1">
        <v>1200000.0</v>
      </c>
      <c r="R5933" s="1">
        <v>300000.0</v>
      </c>
      <c r="S5933" s="10">
        <v>44780.0</v>
      </c>
      <c r="V5933" s="5">
        <v>24990.0</v>
      </c>
      <c r="W5933" s="11">
        <v>29488.199999999997</v>
      </c>
      <c r="Z5933" s="5">
        <v>18742.5</v>
      </c>
      <c r="AB5933" s="1"/>
      <c r="AC5933" s="1" t="s">
        <v>45</v>
      </c>
      <c r="AD5933" s="12" t="s">
        <v>46</v>
      </c>
      <c r="AE5933" s="12" t="s">
        <v>46</v>
      </c>
      <c r="AF5933" s="12" t="s">
        <v>46</v>
      </c>
    </row>
    <row r="5934">
      <c r="A5934" s="1" t="s">
        <v>7971</v>
      </c>
      <c r="B5934" s="7"/>
      <c r="C5934" s="1" t="s">
        <v>36</v>
      </c>
      <c r="D5934" s="1" t="s">
        <v>76</v>
      </c>
      <c r="E5934" s="1" t="s">
        <v>82</v>
      </c>
      <c r="F5934" s="1" t="s">
        <v>179</v>
      </c>
      <c r="G5934" s="1" t="s">
        <v>134</v>
      </c>
      <c r="H5934" s="1" t="s">
        <v>135</v>
      </c>
      <c r="I5934" s="1" t="s">
        <v>187</v>
      </c>
      <c r="J5934" s="1"/>
      <c r="K5934" s="1" t="s">
        <v>7972</v>
      </c>
      <c r="L5934" s="1" t="s">
        <v>99</v>
      </c>
      <c r="M5934" s="9">
        <v>45003.0</v>
      </c>
      <c r="N5934" s="9">
        <v>45071.0</v>
      </c>
      <c r="O5934" s="1"/>
      <c r="P5934" s="1">
        <v>8.33</v>
      </c>
      <c r="Q5934" s="1">
        <v>200000.0</v>
      </c>
      <c r="R5934" s="1">
        <v>240000.0</v>
      </c>
      <c r="S5934" s="9">
        <v>45049.0</v>
      </c>
      <c r="T5934" s="9">
        <v>45071.0</v>
      </c>
      <c r="U5934" s="1" t="s">
        <v>7973</v>
      </c>
      <c r="V5934" s="5">
        <v>19992.0</v>
      </c>
      <c r="W5934" s="11">
        <v>23590.559999999998</v>
      </c>
      <c r="X5934" s="9">
        <v>45079.0</v>
      </c>
      <c r="Y5934" s="5">
        <v>21591.359999999997</v>
      </c>
      <c r="Z5934" s="5">
        <v>14994.0</v>
      </c>
      <c r="AA5934" s="9">
        <v>45083.0</v>
      </c>
      <c r="AB5934" s="1" t="s">
        <v>7973</v>
      </c>
      <c r="AC5934" s="1" t="s">
        <v>55</v>
      </c>
      <c r="AD5934" s="12" t="s">
        <v>46</v>
      </c>
      <c r="AE5934" s="12" t="s">
        <v>47</v>
      </c>
      <c r="AF5934" s="12" t="s">
        <v>47</v>
      </c>
      <c r="AG5934" s="12" t="s">
        <v>47</v>
      </c>
      <c r="AH5934" s="12" t="s">
        <v>47</v>
      </c>
      <c r="AI5934" s="12" t="s">
        <v>47</v>
      </c>
    </row>
    <row r="5935">
      <c r="A5935" s="1" t="s">
        <v>7971</v>
      </c>
      <c r="B5935" s="7"/>
      <c r="C5935" s="1" t="s">
        <v>36</v>
      </c>
      <c r="D5935" s="1" t="s">
        <v>76</v>
      </c>
      <c r="E5935" s="1" t="s">
        <v>82</v>
      </c>
      <c r="F5935" s="1" t="s">
        <v>179</v>
      </c>
      <c r="G5935" s="1" t="s">
        <v>134</v>
      </c>
      <c r="H5935" s="1" t="s">
        <v>135</v>
      </c>
      <c r="I5935" s="1" t="s">
        <v>187</v>
      </c>
      <c r="J5935" s="1"/>
      <c r="K5935" s="1" t="s">
        <v>7972</v>
      </c>
      <c r="L5935" s="1" t="s">
        <v>99</v>
      </c>
      <c r="M5935" s="9">
        <v>45003.0</v>
      </c>
      <c r="N5935" s="9">
        <v>45203.0</v>
      </c>
      <c r="O5935" s="1"/>
      <c r="P5935" s="1">
        <v>8.33</v>
      </c>
      <c r="Q5935" s="1">
        <v>350000.0</v>
      </c>
      <c r="R5935" s="1">
        <v>362400.0</v>
      </c>
      <c r="S5935" s="9">
        <v>45184.0</v>
      </c>
      <c r="T5935" s="9">
        <v>45203.0</v>
      </c>
      <c r="U5935" s="1" t="s">
        <v>5971</v>
      </c>
      <c r="V5935" s="5">
        <v>30187.92</v>
      </c>
      <c r="W5935" s="11">
        <v>35621.745599999995</v>
      </c>
      <c r="X5935" s="14">
        <v>45214.0</v>
      </c>
      <c r="Y5935" s="5">
        <v>32602.953599999993</v>
      </c>
      <c r="Z5935" s="5">
        <v>22640.94</v>
      </c>
      <c r="AA5935" s="14">
        <v>45218.0</v>
      </c>
      <c r="AB5935" s="1" t="s">
        <v>5971</v>
      </c>
      <c r="AC5935" s="1" t="s">
        <v>55</v>
      </c>
      <c r="AD5935" s="12" t="s">
        <v>46</v>
      </c>
      <c r="AE5935" s="12" t="s">
        <v>47</v>
      </c>
      <c r="AF5935" s="12" t="s">
        <v>47</v>
      </c>
      <c r="AG5935" s="12" t="s">
        <v>47</v>
      </c>
      <c r="AH5935" s="12" t="s">
        <v>47</v>
      </c>
      <c r="AI5935" s="12" t="s">
        <v>47</v>
      </c>
    </row>
    <row r="5936">
      <c r="A5936" s="1" t="s">
        <v>7971</v>
      </c>
      <c r="B5936" s="7"/>
      <c r="C5936" s="1" t="s">
        <v>36</v>
      </c>
      <c r="D5936" s="1" t="s">
        <v>76</v>
      </c>
      <c r="E5936" s="1" t="s">
        <v>82</v>
      </c>
      <c r="F5936" s="1" t="s">
        <v>179</v>
      </c>
      <c r="G5936" s="1" t="s">
        <v>134</v>
      </c>
      <c r="H5936" s="1" t="s">
        <v>135</v>
      </c>
      <c r="I5936" s="1" t="s">
        <v>187</v>
      </c>
      <c r="J5936" s="1"/>
      <c r="K5936" s="1" t="s">
        <v>7972</v>
      </c>
      <c r="L5936" s="1" t="s">
        <v>99</v>
      </c>
      <c r="M5936" s="9">
        <v>45003.0</v>
      </c>
      <c r="N5936" s="9">
        <v>45239.0</v>
      </c>
      <c r="O5936" s="1"/>
      <c r="P5936" s="1">
        <v>8.33</v>
      </c>
      <c r="Q5936" s="1">
        <v>900000.0</v>
      </c>
      <c r="R5936" s="1">
        <v>982200.0</v>
      </c>
      <c r="S5936" s="9">
        <v>45232.0</v>
      </c>
      <c r="T5936" s="9">
        <v>45239.0</v>
      </c>
      <c r="U5936" s="1" t="s">
        <v>7974</v>
      </c>
      <c r="V5936" s="5">
        <v>81817.26</v>
      </c>
      <c r="W5936" s="11">
        <v>96544.36679999999</v>
      </c>
      <c r="X5936" s="9">
        <v>45262.0</v>
      </c>
      <c r="Y5936" s="5">
        <v>88362.6408</v>
      </c>
      <c r="Z5936" s="5">
        <v>61362.94499999999</v>
      </c>
      <c r="AA5936" s="9">
        <v>45266.0</v>
      </c>
      <c r="AB5936" s="1" t="s">
        <v>7974</v>
      </c>
      <c r="AC5936" s="1" t="s">
        <v>55</v>
      </c>
      <c r="AD5936" s="12" t="s">
        <v>46</v>
      </c>
      <c r="AE5936" s="12" t="s">
        <v>47</v>
      </c>
      <c r="AF5936" s="12" t="s">
        <v>47</v>
      </c>
      <c r="AG5936" s="12" t="s">
        <v>47</v>
      </c>
      <c r="AH5936" s="12" t="s">
        <v>47</v>
      </c>
      <c r="AI5936" s="12" t="s">
        <v>47</v>
      </c>
    </row>
    <row r="5937">
      <c r="A5937" s="1" t="s">
        <v>7971</v>
      </c>
      <c r="B5937" s="7"/>
      <c r="C5937" s="1" t="s">
        <v>36</v>
      </c>
      <c r="D5937" s="1" t="s">
        <v>76</v>
      </c>
      <c r="E5937" s="1" t="s">
        <v>82</v>
      </c>
      <c r="F5937" s="1" t="s">
        <v>1499</v>
      </c>
      <c r="G5937" s="1" t="s">
        <v>134</v>
      </c>
      <c r="H5937" s="1" t="s">
        <v>135</v>
      </c>
      <c r="I5937" s="1" t="s">
        <v>187</v>
      </c>
      <c r="J5937" s="1"/>
      <c r="K5937" s="1" t="s">
        <v>7972</v>
      </c>
      <c r="L5937" s="1" t="s">
        <v>99</v>
      </c>
      <c r="M5937" s="9">
        <v>45003.0</v>
      </c>
      <c r="N5937" s="9">
        <v>45003.0</v>
      </c>
      <c r="O5937" s="1"/>
      <c r="P5937" s="1">
        <v>8.33</v>
      </c>
      <c r="Q5937" s="1">
        <v>300000.0</v>
      </c>
      <c r="R5937" s="1">
        <v>300000.0</v>
      </c>
      <c r="S5937" s="10">
        <v>45033.0</v>
      </c>
      <c r="V5937" s="5">
        <v>24990.0</v>
      </c>
      <c r="W5937" s="11">
        <v>29488.199999999997</v>
      </c>
      <c r="X5937" s="1"/>
      <c r="Y5937" s="1"/>
      <c r="Z5937" s="5">
        <v>18742.5</v>
      </c>
      <c r="AA5937" s="1"/>
      <c r="AB5937" s="1"/>
      <c r="AC5937" s="1" t="s">
        <v>45</v>
      </c>
      <c r="AD5937" s="12" t="s">
        <v>46</v>
      </c>
      <c r="AE5937" s="12" t="s">
        <v>46</v>
      </c>
      <c r="AF5937" s="12" t="s">
        <v>47</v>
      </c>
    </row>
    <row r="5938">
      <c r="A5938" s="1" t="s">
        <v>7975</v>
      </c>
      <c r="B5938" s="7"/>
      <c r="C5938" s="1" t="s">
        <v>36</v>
      </c>
      <c r="D5938" s="1" t="s">
        <v>50</v>
      </c>
      <c r="E5938" s="1" t="s">
        <v>168</v>
      </c>
      <c r="F5938" s="1" t="s">
        <v>5741</v>
      </c>
      <c r="G5938" s="1" t="s">
        <v>127</v>
      </c>
      <c r="H5938" s="1" t="s">
        <v>128</v>
      </c>
      <c r="I5938" s="1" t="s">
        <v>42</v>
      </c>
      <c r="J5938" s="1"/>
      <c r="K5938" s="1" t="s">
        <v>7976</v>
      </c>
      <c r="L5938" s="1" t="s">
        <v>143</v>
      </c>
      <c r="M5938" s="9">
        <v>45372.0</v>
      </c>
      <c r="N5938" s="9">
        <v>45372.0</v>
      </c>
      <c r="O5938" s="1"/>
      <c r="P5938" s="1">
        <v>8.33</v>
      </c>
      <c r="Q5938" s="1">
        <v>200000.0</v>
      </c>
      <c r="R5938" s="1">
        <v>216000.0</v>
      </c>
      <c r="S5938" s="9">
        <v>45372.0</v>
      </c>
      <c r="T5938" s="9">
        <v>45372.0</v>
      </c>
      <c r="U5938" s="1" t="s">
        <v>7977</v>
      </c>
      <c r="V5938" s="5">
        <v>17992.8</v>
      </c>
      <c r="W5938" s="11">
        <v>21231.503999999997</v>
      </c>
      <c r="X5938" s="9">
        <v>45412.0</v>
      </c>
      <c r="Y5938" s="5">
        <v>19432.224</v>
      </c>
      <c r="Z5938" s="5">
        <v>13494.599999999999</v>
      </c>
      <c r="AA5938" s="9">
        <v>45416.0</v>
      </c>
      <c r="AB5938" s="1" t="s">
        <v>7977</v>
      </c>
      <c r="AC5938" s="1" t="s">
        <v>55</v>
      </c>
      <c r="AD5938" s="12" t="s">
        <v>47</v>
      </c>
      <c r="AE5938" s="12" t="s">
        <v>47</v>
      </c>
      <c r="AF5938" s="12" t="s">
        <v>47</v>
      </c>
      <c r="AG5938" s="12" t="s">
        <v>47</v>
      </c>
      <c r="AH5938" s="12" t="s">
        <v>137</v>
      </c>
      <c r="AI5938" s="12" t="s">
        <v>137</v>
      </c>
    </row>
    <row r="5939">
      <c r="A5939" s="1" t="s">
        <v>7978</v>
      </c>
      <c r="B5939" s="7"/>
      <c r="C5939" s="1" t="s">
        <v>36</v>
      </c>
      <c r="D5939" s="1" t="s">
        <v>96</v>
      </c>
      <c r="E5939" s="1" t="s">
        <v>113</v>
      </c>
      <c r="F5939" s="1" t="s">
        <v>490</v>
      </c>
      <c r="G5939" s="1" t="s">
        <v>40</v>
      </c>
      <c r="H5939" s="1" t="s">
        <v>41</v>
      </c>
      <c r="I5939" s="1" t="s">
        <v>234</v>
      </c>
      <c r="J5939" s="1"/>
      <c r="K5939" s="1" t="s">
        <v>7979</v>
      </c>
      <c r="L5939" s="1" t="s">
        <v>150</v>
      </c>
      <c r="M5939" s="9">
        <v>44782.0</v>
      </c>
      <c r="N5939" s="9">
        <v>44782.0</v>
      </c>
      <c r="O5939" s="1"/>
      <c r="P5939" s="1">
        <v>8.33</v>
      </c>
      <c r="Q5939" s="1">
        <v>720000.0</v>
      </c>
      <c r="R5939" s="1">
        <v>300000.0</v>
      </c>
      <c r="S5939" s="9">
        <v>45002.0</v>
      </c>
      <c r="T5939" s="9">
        <v>45002.0</v>
      </c>
      <c r="U5939" s="1" t="s">
        <v>7980</v>
      </c>
      <c r="V5939" s="5">
        <v>24990.0</v>
      </c>
      <c r="W5939" s="11">
        <v>29488.199999999997</v>
      </c>
      <c r="X5939" s="9"/>
      <c r="Y5939" s="5"/>
      <c r="Z5939" s="5">
        <v>18742.5</v>
      </c>
      <c r="AA5939" s="9"/>
      <c r="AC5939" s="1" t="s">
        <v>162</v>
      </c>
      <c r="AD5939" s="12" t="s">
        <v>46</v>
      </c>
      <c r="AE5939" s="12" t="s">
        <v>46</v>
      </c>
      <c r="AF5939" s="12" t="s">
        <v>46</v>
      </c>
      <c r="AG5939" s="12" t="s">
        <v>46</v>
      </c>
    </row>
    <row r="5940">
      <c r="A5940" s="1" t="s">
        <v>7981</v>
      </c>
      <c r="B5940" s="7"/>
      <c r="C5940" s="1" t="s">
        <v>36</v>
      </c>
      <c r="D5940" s="1" t="s">
        <v>96</v>
      </c>
      <c r="E5940" s="1" t="s">
        <v>77</v>
      </c>
      <c r="F5940" s="1" t="s">
        <v>1549</v>
      </c>
      <c r="G5940" s="1" t="s">
        <v>525</v>
      </c>
      <c r="H5940" s="1" t="s">
        <v>526</v>
      </c>
      <c r="I5940" s="1" t="s">
        <v>42</v>
      </c>
      <c r="J5940" s="1"/>
      <c r="K5940" s="1" t="s">
        <v>7982</v>
      </c>
      <c r="L5940" s="1" t="s">
        <v>143</v>
      </c>
      <c r="M5940" s="9">
        <v>44652.0</v>
      </c>
      <c r="N5940" s="14">
        <v>45250.0</v>
      </c>
      <c r="O5940" s="1"/>
      <c r="P5940" s="1">
        <v>8.33</v>
      </c>
      <c r="Q5940" s="1">
        <v>500000.0</v>
      </c>
      <c r="R5940" s="1">
        <v>300000.0</v>
      </c>
      <c r="S5940" s="15">
        <v>45340.0</v>
      </c>
      <c r="V5940" s="5">
        <v>24990.0</v>
      </c>
      <c r="W5940" s="11">
        <v>29488.199999999997</v>
      </c>
      <c r="X5940" s="1"/>
      <c r="Y5940" s="1"/>
      <c r="Z5940" s="5">
        <v>18742.5</v>
      </c>
      <c r="AB5940" s="1"/>
      <c r="AC5940" s="1" t="s">
        <v>45</v>
      </c>
      <c r="AD5940" s="12" t="s">
        <v>46</v>
      </c>
      <c r="AE5940" s="12" t="s">
        <v>47</v>
      </c>
      <c r="AF5940" s="12" t="s">
        <v>47</v>
      </c>
    </row>
    <row r="5941">
      <c r="A5941" s="1" t="s">
        <v>7981</v>
      </c>
      <c r="B5941" s="7"/>
      <c r="C5941" s="1" t="s">
        <v>36</v>
      </c>
      <c r="D5941" s="1" t="s">
        <v>96</v>
      </c>
      <c r="E5941" s="1" t="s">
        <v>77</v>
      </c>
      <c r="F5941" s="1" t="s">
        <v>1549</v>
      </c>
      <c r="G5941" s="1" t="s">
        <v>525</v>
      </c>
      <c r="H5941" s="1" t="s">
        <v>526</v>
      </c>
      <c r="I5941" s="1" t="s">
        <v>42</v>
      </c>
      <c r="J5941" s="1"/>
      <c r="K5941" s="1" t="s">
        <v>7982</v>
      </c>
      <c r="L5941" s="1" t="s">
        <v>143</v>
      </c>
      <c r="M5941" s="9">
        <v>44652.0</v>
      </c>
      <c r="N5941" s="9">
        <v>45350.0</v>
      </c>
      <c r="O5941" s="1"/>
      <c r="P5941" s="1">
        <v>8.33</v>
      </c>
      <c r="Q5941" s="1">
        <v>500000.0</v>
      </c>
      <c r="R5941" s="1">
        <v>300000.0</v>
      </c>
      <c r="S5941" s="10">
        <v>45380.0</v>
      </c>
      <c r="V5941" s="5">
        <v>24990.0</v>
      </c>
      <c r="W5941" s="11">
        <v>29488.199999999997</v>
      </c>
      <c r="Z5941" s="5">
        <v>18742.5</v>
      </c>
      <c r="AB5941" s="1"/>
      <c r="AC5941" s="1" t="s">
        <v>45</v>
      </c>
      <c r="AD5941" s="12" t="s">
        <v>46</v>
      </c>
      <c r="AE5941" s="12" t="s">
        <v>47</v>
      </c>
      <c r="AF5941" s="12" t="s">
        <v>47</v>
      </c>
    </row>
    <row r="5942">
      <c r="A5942" s="1" t="s">
        <v>7981</v>
      </c>
      <c r="B5942" s="7"/>
      <c r="C5942" s="1" t="s">
        <v>36</v>
      </c>
      <c r="D5942" s="1" t="s">
        <v>96</v>
      </c>
      <c r="E5942" s="1" t="s">
        <v>77</v>
      </c>
      <c r="F5942" s="1" t="s">
        <v>160</v>
      </c>
      <c r="G5942" s="1" t="s">
        <v>525</v>
      </c>
      <c r="H5942" s="1" t="s">
        <v>526</v>
      </c>
      <c r="I5942" s="1" t="s">
        <v>42</v>
      </c>
      <c r="J5942" s="1"/>
      <c r="K5942" s="1" t="s">
        <v>7982</v>
      </c>
      <c r="L5942" s="1" t="s">
        <v>143</v>
      </c>
      <c r="M5942" s="9">
        <v>44652.0</v>
      </c>
      <c r="N5942" s="9">
        <v>44652.0</v>
      </c>
      <c r="P5942" s="1">
        <v>8.33</v>
      </c>
      <c r="Q5942" s="1">
        <v>240000.0</v>
      </c>
      <c r="R5942" s="1">
        <v>300000.0</v>
      </c>
      <c r="S5942" s="10">
        <v>44682.0</v>
      </c>
      <c r="V5942" s="5">
        <v>24990.0</v>
      </c>
      <c r="W5942" s="11">
        <v>29488.199999999997</v>
      </c>
      <c r="Z5942" s="5">
        <v>18742.5</v>
      </c>
      <c r="AC5942" s="1" t="s">
        <v>45</v>
      </c>
      <c r="AD5942" s="12" t="s">
        <v>46</v>
      </c>
      <c r="AE5942" s="12" t="s">
        <v>46</v>
      </c>
      <c r="AF5942" s="12" t="s">
        <v>46</v>
      </c>
    </row>
    <row r="5943">
      <c r="A5943" s="1" t="s">
        <v>7983</v>
      </c>
      <c r="B5943" s="7"/>
      <c r="C5943" s="1" t="s">
        <v>36</v>
      </c>
      <c r="D5943" s="1" t="s">
        <v>76</v>
      </c>
      <c r="E5943" s="1" t="s">
        <v>77</v>
      </c>
      <c r="F5943" s="1" t="s">
        <v>379</v>
      </c>
      <c r="G5943" s="1" t="s">
        <v>1386</v>
      </c>
      <c r="H5943" s="1" t="s">
        <v>1387</v>
      </c>
      <c r="I5943" s="1" t="s">
        <v>86</v>
      </c>
      <c r="J5943" s="1"/>
      <c r="K5943" s="1" t="s">
        <v>7984</v>
      </c>
      <c r="L5943" s="1" t="s">
        <v>99</v>
      </c>
      <c r="M5943" s="9">
        <v>45334.0</v>
      </c>
      <c r="N5943" s="9">
        <v>45334.0</v>
      </c>
      <c r="O5943" s="1"/>
      <c r="P5943" s="1">
        <v>8.33</v>
      </c>
      <c r="Q5943" s="1">
        <v>500000.0</v>
      </c>
      <c r="R5943" s="1">
        <v>540000.0</v>
      </c>
      <c r="S5943" s="9">
        <v>45334.0</v>
      </c>
      <c r="T5943" s="9">
        <v>45334.0</v>
      </c>
      <c r="U5943" s="1" t="s">
        <v>7985</v>
      </c>
      <c r="V5943" s="5">
        <v>44982.0</v>
      </c>
      <c r="W5943" s="11">
        <v>53078.759999999995</v>
      </c>
      <c r="X5943" s="9">
        <v>45364.0</v>
      </c>
      <c r="Y5943" s="5">
        <v>48580.56</v>
      </c>
      <c r="Z5943" s="5">
        <v>33736.5</v>
      </c>
      <c r="AA5943" s="9">
        <v>45372.0</v>
      </c>
      <c r="AB5943" s="1" t="s">
        <v>7986</v>
      </c>
      <c r="AC5943" s="1" t="s">
        <v>55</v>
      </c>
      <c r="AD5943" s="12" t="s">
        <v>47</v>
      </c>
      <c r="AE5943" s="12" t="s">
        <v>47</v>
      </c>
      <c r="AF5943" s="12" t="s">
        <v>47</v>
      </c>
      <c r="AG5943" s="12" t="s">
        <v>47</v>
      </c>
      <c r="AH5943" s="12" t="s">
        <v>47</v>
      </c>
      <c r="AI5943" s="12" t="s">
        <v>47</v>
      </c>
    </row>
    <row r="5944">
      <c r="A5944" s="1" t="s">
        <v>7987</v>
      </c>
      <c r="B5944" s="7"/>
      <c r="C5944" s="1" t="s">
        <v>36</v>
      </c>
      <c r="D5944" s="1" t="s">
        <v>76</v>
      </c>
      <c r="E5944" s="1" t="s">
        <v>77</v>
      </c>
      <c r="F5944" s="1" t="s">
        <v>1549</v>
      </c>
      <c r="G5944" s="1" t="s">
        <v>152</v>
      </c>
      <c r="H5944" s="1" t="s">
        <v>153</v>
      </c>
      <c r="I5944" s="1" t="s">
        <v>42</v>
      </c>
      <c r="J5944" s="1"/>
      <c r="K5944" s="1" t="s">
        <v>7988</v>
      </c>
      <c r="L5944" s="1" t="s">
        <v>143</v>
      </c>
      <c r="M5944" s="9">
        <v>44837.0</v>
      </c>
      <c r="N5944" s="9">
        <v>44676.0</v>
      </c>
      <c r="O5944" s="1"/>
      <c r="P5944" s="1">
        <v>8.33</v>
      </c>
      <c r="Q5944" s="1">
        <v>200000.0</v>
      </c>
      <c r="R5944" s="1">
        <v>234000.0</v>
      </c>
      <c r="S5944" s="9">
        <v>44673.0</v>
      </c>
      <c r="T5944" s="9">
        <v>44676.0</v>
      </c>
      <c r="U5944" s="1" t="s">
        <v>7989</v>
      </c>
      <c r="V5944" s="5">
        <v>19492.2</v>
      </c>
      <c r="W5944" s="11">
        <v>23000.796</v>
      </c>
      <c r="X5944" s="9">
        <v>44703.0</v>
      </c>
      <c r="Y5944" s="5">
        <v>21051.575999999997</v>
      </c>
      <c r="Z5944" s="5">
        <v>14619.150000000001</v>
      </c>
      <c r="AA5944" s="9">
        <v>44707.0</v>
      </c>
      <c r="AB5944" s="1" t="s">
        <v>7989</v>
      </c>
      <c r="AC5944" s="1" t="s">
        <v>55</v>
      </c>
      <c r="AD5944" s="12" t="s">
        <v>46</v>
      </c>
      <c r="AE5944" s="12" t="s">
        <v>46</v>
      </c>
      <c r="AF5944" s="12" t="s">
        <v>46</v>
      </c>
      <c r="AG5944" s="12" t="s">
        <v>46</v>
      </c>
      <c r="AH5944" s="12" t="s">
        <v>46</v>
      </c>
      <c r="AI5944" s="12" t="s">
        <v>46</v>
      </c>
    </row>
    <row r="5945">
      <c r="A5945" s="1" t="s">
        <v>7987</v>
      </c>
      <c r="B5945" s="7"/>
      <c r="C5945" s="1" t="s">
        <v>36</v>
      </c>
      <c r="D5945" s="1" t="s">
        <v>76</v>
      </c>
      <c r="E5945" s="1" t="s">
        <v>77</v>
      </c>
      <c r="F5945" s="1" t="s">
        <v>1549</v>
      </c>
      <c r="G5945" s="1" t="s">
        <v>152</v>
      </c>
      <c r="H5945" s="1" t="s">
        <v>153</v>
      </c>
      <c r="I5945" s="1" t="s">
        <v>42</v>
      </c>
      <c r="J5945" s="1"/>
      <c r="K5945" s="1" t="s">
        <v>7988</v>
      </c>
      <c r="L5945" s="1" t="s">
        <v>143</v>
      </c>
      <c r="M5945" s="9">
        <v>44837.0</v>
      </c>
      <c r="N5945" s="9">
        <v>44704.0</v>
      </c>
      <c r="O5945" s="1"/>
      <c r="P5945" s="1">
        <v>8.33</v>
      </c>
      <c r="Q5945" s="1">
        <v>300000.0</v>
      </c>
      <c r="R5945" s="1">
        <v>354000.0</v>
      </c>
      <c r="S5945" s="9">
        <v>44697.0</v>
      </c>
      <c r="T5945" s="9">
        <v>44704.0</v>
      </c>
      <c r="U5945" s="1" t="s">
        <v>7990</v>
      </c>
      <c r="V5945" s="5">
        <v>29488.2</v>
      </c>
      <c r="W5945" s="11">
        <v>34796.076</v>
      </c>
      <c r="X5945" s="9">
        <v>44727.0</v>
      </c>
      <c r="Y5945" s="5">
        <v>31847.256</v>
      </c>
      <c r="Z5945" s="5">
        <v>22116.15</v>
      </c>
      <c r="AA5945" s="9">
        <v>44731.0</v>
      </c>
      <c r="AB5945" s="1" t="s">
        <v>7990</v>
      </c>
      <c r="AC5945" s="1" t="s">
        <v>55</v>
      </c>
      <c r="AD5945" s="12" t="s">
        <v>46</v>
      </c>
      <c r="AE5945" s="12" t="s">
        <v>46</v>
      </c>
      <c r="AF5945" s="12" t="s">
        <v>46</v>
      </c>
      <c r="AG5945" s="12" t="s">
        <v>46</v>
      </c>
      <c r="AH5945" s="12" t="s">
        <v>46</v>
      </c>
      <c r="AI5945" s="12" t="s">
        <v>46</v>
      </c>
    </row>
    <row r="5946">
      <c r="A5946" s="1" t="s">
        <v>7987</v>
      </c>
      <c r="B5946" s="7"/>
      <c r="C5946" s="1" t="s">
        <v>36</v>
      </c>
      <c r="D5946" s="1" t="s">
        <v>76</v>
      </c>
      <c r="E5946" s="1" t="s">
        <v>77</v>
      </c>
      <c r="F5946" s="1" t="s">
        <v>1549</v>
      </c>
      <c r="G5946" s="1" t="s">
        <v>152</v>
      </c>
      <c r="H5946" s="1" t="s">
        <v>153</v>
      </c>
      <c r="I5946" s="1" t="s">
        <v>42</v>
      </c>
      <c r="J5946" s="1"/>
      <c r="K5946" s="1" t="s">
        <v>7988</v>
      </c>
      <c r="L5946" s="1" t="s">
        <v>143</v>
      </c>
      <c r="M5946" s="9">
        <v>44837.0</v>
      </c>
      <c r="N5946" s="9">
        <v>44761.0</v>
      </c>
      <c r="O5946" s="1"/>
      <c r="P5946" s="1">
        <v>8.33</v>
      </c>
      <c r="Q5946" s="1">
        <v>250000.0</v>
      </c>
      <c r="R5946" s="1">
        <v>294000.0</v>
      </c>
      <c r="S5946" s="9">
        <v>44757.0</v>
      </c>
      <c r="T5946" s="9">
        <v>44731.0</v>
      </c>
      <c r="U5946" s="1" t="s">
        <v>7991</v>
      </c>
      <c r="V5946" s="5">
        <v>24490.2</v>
      </c>
      <c r="W5946" s="11">
        <v>28898.435999999998</v>
      </c>
      <c r="X5946" s="9">
        <v>44787.0</v>
      </c>
      <c r="Y5946" s="5">
        <v>26449.415999999997</v>
      </c>
      <c r="Z5946" s="5">
        <v>18367.65</v>
      </c>
      <c r="AA5946" s="9">
        <v>44791.0</v>
      </c>
      <c r="AB5946" s="1" t="s">
        <v>7991</v>
      </c>
      <c r="AC5946" s="1" t="s">
        <v>55</v>
      </c>
      <c r="AD5946" s="12" t="s">
        <v>46</v>
      </c>
      <c r="AE5946" s="12" t="s">
        <v>46</v>
      </c>
      <c r="AF5946" s="12" t="s">
        <v>46</v>
      </c>
      <c r="AG5946" s="12" t="s">
        <v>46</v>
      </c>
      <c r="AH5946" s="12" t="s">
        <v>46</v>
      </c>
      <c r="AI5946" s="12" t="s">
        <v>46</v>
      </c>
    </row>
    <row r="5947">
      <c r="A5947" s="1" t="s">
        <v>7987</v>
      </c>
      <c r="B5947" s="7"/>
      <c r="C5947" s="1" t="s">
        <v>36</v>
      </c>
      <c r="D5947" s="1" t="s">
        <v>76</v>
      </c>
      <c r="E5947" s="1" t="s">
        <v>77</v>
      </c>
      <c r="F5947" s="1" t="s">
        <v>1549</v>
      </c>
      <c r="G5947" s="1" t="s">
        <v>152</v>
      </c>
      <c r="H5947" s="1" t="s">
        <v>153</v>
      </c>
      <c r="I5947" s="1" t="s">
        <v>42</v>
      </c>
      <c r="J5947" s="1"/>
      <c r="K5947" s="1" t="s">
        <v>7988</v>
      </c>
      <c r="L5947" s="1" t="s">
        <v>143</v>
      </c>
      <c r="M5947" s="9">
        <v>44837.0</v>
      </c>
      <c r="N5947" s="14">
        <v>44917.0</v>
      </c>
      <c r="O5947" s="1"/>
      <c r="P5947" s="1">
        <v>8.33</v>
      </c>
      <c r="Q5947" s="1">
        <v>200000.0</v>
      </c>
      <c r="R5947" s="1">
        <v>240000.0</v>
      </c>
      <c r="S5947" s="14">
        <v>44910.0</v>
      </c>
      <c r="T5947" s="14">
        <v>44917.0</v>
      </c>
      <c r="U5947" s="1" t="s">
        <v>7992</v>
      </c>
      <c r="V5947" s="5">
        <v>19992.0</v>
      </c>
      <c r="W5947" s="11">
        <v>23590.559999999998</v>
      </c>
      <c r="X5947" s="9"/>
      <c r="Y5947" s="5"/>
      <c r="Z5947" s="5">
        <v>14994.0</v>
      </c>
      <c r="AA5947" s="9"/>
      <c r="AC5947" s="1" t="s">
        <v>162</v>
      </c>
      <c r="AD5947" s="12" t="s">
        <v>46</v>
      </c>
      <c r="AE5947" s="12" t="s">
        <v>46</v>
      </c>
      <c r="AF5947" s="12" t="s">
        <v>46</v>
      </c>
      <c r="AG5947" s="12" t="s">
        <v>46</v>
      </c>
    </row>
    <row r="5948">
      <c r="A5948" s="1" t="s">
        <v>7987</v>
      </c>
      <c r="B5948" s="7"/>
      <c r="C5948" s="1" t="s">
        <v>36</v>
      </c>
      <c r="D5948" s="1" t="s">
        <v>76</v>
      </c>
      <c r="E5948" s="1" t="s">
        <v>77</v>
      </c>
      <c r="F5948" s="1" t="s">
        <v>1549</v>
      </c>
      <c r="G5948" s="1" t="s">
        <v>152</v>
      </c>
      <c r="H5948" s="1" t="s">
        <v>153</v>
      </c>
      <c r="I5948" s="1" t="s">
        <v>42</v>
      </c>
      <c r="J5948" s="1"/>
      <c r="K5948" s="1" t="s">
        <v>7988</v>
      </c>
      <c r="L5948" s="1" t="s">
        <v>143</v>
      </c>
      <c r="M5948" s="9">
        <v>44837.0</v>
      </c>
      <c r="N5948" s="9">
        <v>44949.0</v>
      </c>
      <c r="O5948" s="1"/>
      <c r="P5948" s="1">
        <v>8.33</v>
      </c>
      <c r="Q5948" s="1">
        <v>200000.0</v>
      </c>
      <c r="R5948" s="1">
        <v>222000.0</v>
      </c>
      <c r="S5948" s="9">
        <v>44946.0</v>
      </c>
      <c r="T5948" s="9">
        <v>44949.0</v>
      </c>
      <c r="U5948" s="1" t="s">
        <v>7993</v>
      </c>
      <c r="V5948" s="5">
        <v>18492.6</v>
      </c>
      <c r="W5948" s="11">
        <v>21821.267999999996</v>
      </c>
      <c r="X5948" s="9">
        <v>44976.0</v>
      </c>
      <c r="Y5948" s="5">
        <v>19972.007999999998</v>
      </c>
      <c r="Z5948" s="5">
        <v>13869.449999999999</v>
      </c>
      <c r="AA5948" s="9">
        <v>44980.0</v>
      </c>
      <c r="AB5948" s="1" t="s">
        <v>7993</v>
      </c>
      <c r="AC5948" s="1" t="s">
        <v>55</v>
      </c>
      <c r="AD5948" s="12" t="s">
        <v>46</v>
      </c>
      <c r="AE5948" s="12" t="s">
        <v>46</v>
      </c>
      <c r="AF5948" s="12" t="s">
        <v>46</v>
      </c>
      <c r="AG5948" s="12" t="s">
        <v>46</v>
      </c>
      <c r="AH5948" s="12" t="s">
        <v>46</v>
      </c>
      <c r="AI5948" s="12" t="s">
        <v>46</v>
      </c>
    </row>
    <row r="5949">
      <c r="A5949" s="1" t="s">
        <v>7987</v>
      </c>
      <c r="B5949" s="7"/>
      <c r="C5949" s="1" t="s">
        <v>36</v>
      </c>
      <c r="D5949" s="1" t="s">
        <v>76</v>
      </c>
      <c r="E5949" s="1" t="s">
        <v>77</v>
      </c>
      <c r="F5949" s="1" t="s">
        <v>1549</v>
      </c>
      <c r="G5949" s="1" t="s">
        <v>152</v>
      </c>
      <c r="H5949" s="1" t="s">
        <v>153</v>
      </c>
      <c r="I5949" s="1" t="s">
        <v>42</v>
      </c>
      <c r="J5949" s="1"/>
      <c r="K5949" s="1" t="s">
        <v>7988</v>
      </c>
      <c r="L5949" s="1" t="s">
        <v>143</v>
      </c>
      <c r="M5949" s="9">
        <v>44837.0</v>
      </c>
      <c r="N5949" s="9">
        <v>44977.0</v>
      </c>
      <c r="O5949" s="1"/>
      <c r="P5949" s="1">
        <v>8.33</v>
      </c>
      <c r="Q5949" s="1">
        <v>500000.0</v>
      </c>
      <c r="R5949" s="1">
        <v>504000.0</v>
      </c>
      <c r="S5949" s="9">
        <v>44970.0</v>
      </c>
      <c r="T5949" s="9">
        <v>44977.0</v>
      </c>
      <c r="U5949" s="1" t="s">
        <v>7994</v>
      </c>
      <c r="V5949" s="5">
        <v>41983.2</v>
      </c>
      <c r="W5949" s="11">
        <v>49540.17599999999</v>
      </c>
      <c r="X5949" s="9">
        <v>45000.0</v>
      </c>
      <c r="Y5949" s="5">
        <v>45341.85599999999</v>
      </c>
      <c r="Z5949" s="5">
        <v>31487.399999999998</v>
      </c>
      <c r="AA5949" s="9">
        <v>45004.0</v>
      </c>
      <c r="AB5949" s="1" t="s">
        <v>7994</v>
      </c>
      <c r="AC5949" s="1" t="s">
        <v>55</v>
      </c>
      <c r="AD5949" s="12" t="s">
        <v>46</v>
      </c>
      <c r="AE5949" s="12" t="s">
        <v>46</v>
      </c>
      <c r="AF5949" s="12" t="s">
        <v>46</v>
      </c>
      <c r="AG5949" s="12" t="s">
        <v>46</v>
      </c>
      <c r="AH5949" s="12" t="s">
        <v>46</v>
      </c>
      <c r="AI5949" s="12" t="s">
        <v>46</v>
      </c>
    </row>
    <row r="5950">
      <c r="A5950" s="1" t="s">
        <v>7995</v>
      </c>
      <c r="B5950" s="7"/>
      <c r="C5950" s="1" t="s">
        <v>36</v>
      </c>
      <c r="D5950" s="1" t="s">
        <v>96</v>
      </c>
      <c r="E5950" s="1" t="s">
        <v>113</v>
      </c>
      <c r="F5950" s="1" t="s">
        <v>114</v>
      </c>
      <c r="G5950" s="1" t="s">
        <v>152</v>
      </c>
      <c r="H5950" s="1" t="s">
        <v>153</v>
      </c>
      <c r="I5950" s="1" t="s">
        <v>236</v>
      </c>
      <c r="J5950" s="1"/>
      <c r="K5950" s="1" t="s">
        <v>7996</v>
      </c>
      <c r="L5950" s="1" t="s">
        <v>88</v>
      </c>
      <c r="M5950" s="14">
        <v>44884.0</v>
      </c>
      <c r="N5950" s="14">
        <v>44884.0</v>
      </c>
      <c r="O5950" s="1"/>
      <c r="P5950" s="1">
        <v>8.33</v>
      </c>
      <c r="Q5950" s="1">
        <v>150000.0</v>
      </c>
      <c r="R5950" s="1">
        <v>183600.0</v>
      </c>
      <c r="S5950" s="9">
        <v>44830.0</v>
      </c>
      <c r="T5950" s="14">
        <v>44884.0</v>
      </c>
      <c r="U5950" s="1" t="s">
        <v>7997</v>
      </c>
      <c r="V5950" s="5">
        <v>15293.88</v>
      </c>
      <c r="W5950" s="11">
        <v>18046.7784</v>
      </c>
      <c r="X5950" s="14">
        <v>44860.0</v>
      </c>
      <c r="Y5950" s="5">
        <v>16517.3904</v>
      </c>
      <c r="Z5950" s="5">
        <v>11470.41</v>
      </c>
      <c r="AA5950" s="14">
        <v>44864.0</v>
      </c>
      <c r="AB5950" s="1" t="s">
        <v>7997</v>
      </c>
      <c r="AC5950" s="1" t="s">
        <v>55</v>
      </c>
      <c r="AD5950" s="12" t="s">
        <v>46</v>
      </c>
      <c r="AE5950" s="12" t="s">
        <v>46</v>
      </c>
      <c r="AF5950" s="12" t="s">
        <v>46</v>
      </c>
      <c r="AG5950" s="12" t="s">
        <v>46</v>
      </c>
      <c r="AH5950" s="12" t="s">
        <v>46</v>
      </c>
      <c r="AI5950" s="12" t="s">
        <v>46</v>
      </c>
    </row>
    <row r="5951">
      <c r="A5951" s="1" t="s">
        <v>7995</v>
      </c>
      <c r="B5951" s="7"/>
      <c r="C5951" s="1" t="s">
        <v>36</v>
      </c>
      <c r="D5951" s="1" t="s">
        <v>96</v>
      </c>
      <c r="E5951" s="1" t="s">
        <v>113</v>
      </c>
      <c r="F5951" s="1" t="s">
        <v>114</v>
      </c>
      <c r="G5951" s="1" t="s">
        <v>152</v>
      </c>
      <c r="H5951" s="1" t="s">
        <v>153</v>
      </c>
      <c r="I5951" s="1" t="s">
        <v>236</v>
      </c>
      <c r="J5951" s="1"/>
      <c r="K5951" s="1" t="s">
        <v>7996</v>
      </c>
      <c r="L5951" s="1" t="s">
        <v>88</v>
      </c>
      <c r="M5951" s="14">
        <v>44884.0</v>
      </c>
      <c r="N5951" s="14">
        <v>44886.0</v>
      </c>
      <c r="O5951" s="1"/>
      <c r="P5951" s="1">
        <v>8.33</v>
      </c>
      <c r="Q5951" s="1">
        <v>150000.0</v>
      </c>
      <c r="R5951" s="1">
        <v>180000.0</v>
      </c>
      <c r="S5951" s="14">
        <v>44849.0</v>
      </c>
      <c r="T5951" s="14">
        <v>44886.0</v>
      </c>
      <c r="U5951" s="1" t="s">
        <v>7998</v>
      </c>
      <c r="V5951" s="5">
        <v>14994.0</v>
      </c>
      <c r="W5951" s="11">
        <v>17692.92</v>
      </c>
      <c r="X5951" s="14">
        <v>44879.0</v>
      </c>
      <c r="Y5951" s="5">
        <v>16193.519999999999</v>
      </c>
      <c r="Z5951" s="5">
        <v>11245.5</v>
      </c>
      <c r="AA5951" s="14">
        <v>44883.0</v>
      </c>
      <c r="AB5951" s="1" t="s">
        <v>7998</v>
      </c>
      <c r="AC5951" s="1" t="s">
        <v>55</v>
      </c>
      <c r="AD5951" s="12" t="s">
        <v>46</v>
      </c>
      <c r="AE5951" s="12" t="s">
        <v>46</v>
      </c>
      <c r="AF5951" s="12" t="s">
        <v>46</v>
      </c>
      <c r="AG5951" s="12" t="s">
        <v>46</v>
      </c>
      <c r="AH5951" s="12" t="s">
        <v>46</v>
      </c>
      <c r="AI5951" s="12" t="s">
        <v>46</v>
      </c>
    </row>
    <row r="5952">
      <c r="A5952" s="1" t="s">
        <v>7995</v>
      </c>
      <c r="B5952" s="7"/>
      <c r="C5952" s="1" t="s">
        <v>36</v>
      </c>
      <c r="D5952" s="1" t="s">
        <v>96</v>
      </c>
      <c r="E5952" s="1" t="s">
        <v>113</v>
      </c>
      <c r="F5952" s="1" t="s">
        <v>114</v>
      </c>
      <c r="G5952" s="1" t="s">
        <v>152</v>
      </c>
      <c r="H5952" s="1" t="s">
        <v>153</v>
      </c>
      <c r="I5952" s="1" t="s">
        <v>236</v>
      </c>
      <c r="J5952" s="1"/>
      <c r="K5952" s="1" t="s">
        <v>7996</v>
      </c>
      <c r="L5952" s="1" t="s">
        <v>88</v>
      </c>
      <c r="M5952" s="14">
        <v>44884.0</v>
      </c>
      <c r="N5952" s="14">
        <v>44916.0</v>
      </c>
      <c r="O5952" s="1"/>
      <c r="P5952" s="1">
        <v>8.33</v>
      </c>
      <c r="Q5952" s="1">
        <v>150000.0</v>
      </c>
      <c r="R5952" s="1">
        <v>183600.0</v>
      </c>
      <c r="S5952" s="14">
        <v>44844.0</v>
      </c>
      <c r="T5952" s="14">
        <v>44916.0</v>
      </c>
      <c r="U5952" s="1" t="s">
        <v>7999</v>
      </c>
      <c r="V5952" s="5">
        <v>15293.88</v>
      </c>
      <c r="W5952" s="11">
        <v>18046.7784</v>
      </c>
      <c r="X5952" s="9">
        <v>44874.0</v>
      </c>
      <c r="Y5952" s="5">
        <v>16517.3904</v>
      </c>
      <c r="Z5952" s="5">
        <v>11470.41</v>
      </c>
      <c r="AA5952" s="14">
        <v>44878.0</v>
      </c>
      <c r="AB5952" s="1" t="s">
        <v>7999</v>
      </c>
      <c r="AC5952" s="1" t="s">
        <v>55</v>
      </c>
      <c r="AD5952" s="12" t="s">
        <v>46</v>
      </c>
      <c r="AE5952" s="12" t="s">
        <v>46</v>
      </c>
      <c r="AF5952" s="12" t="s">
        <v>46</v>
      </c>
      <c r="AG5952" s="12" t="s">
        <v>46</v>
      </c>
      <c r="AH5952" s="12" t="s">
        <v>46</v>
      </c>
      <c r="AI5952" s="12" t="s">
        <v>46</v>
      </c>
    </row>
    <row r="5953">
      <c r="A5953" s="1" t="s">
        <v>7995</v>
      </c>
      <c r="B5953" s="7"/>
      <c r="C5953" s="1" t="s">
        <v>36</v>
      </c>
      <c r="D5953" s="1" t="s">
        <v>96</v>
      </c>
      <c r="E5953" s="1" t="s">
        <v>113</v>
      </c>
      <c r="F5953" s="1" t="s">
        <v>114</v>
      </c>
      <c r="G5953" s="1" t="s">
        <v>152</v>
      </c>
      <c r="H5953" s="1" t="s">
        <v>153</v>
      </c>
      <c r="I5953" s="1" t="s">
        <v>236</v>
      </c>
      <c r="J5953" s="1"/>
      <c r="K5953" s="1" t="s">
        <v>7996</v>
      </c>
      <c r="L5953" s="1" t="s">
        <v>88</v>
      </c>
      <c r="M5953" s="14">
        <v>44884.0</v>
      </c>
      <c r="N5953" s="14">
        <v>44886.0</v>
      </c>
      <c r="O5953" s="1"/>
      <c r="P5953" s="1">
        <v>8.33</v>
      </c>
      <c r="Q5953" s="1">
        <v>150000.0</v>
      </c>
      <c r="R5953" s="1">
        <v>183600.0</v>
      </c>
      <c r="S5953" s="14">
        <v>44844.0</v>
      </c>
      <c r="T5953" s="14">
        <v>44916.0</v>
      </c>
      <c r="U5953" s="1" t="s">
        <v>8000</v>
      </c>
      <c r="V5953" s="5">
        <v>15293.88</v>
      </c>
      <c r="W5953" s="11">
        <v>18046.7784</v>
      </c>
      <c r="X5953" s="9">
        <v>44874.0</v>
      </c>
      <c r="Y5953" s="5">
        <v>16517.3904</v>
      </c>
      <c r="Z5953" s="5">
        <v>11470.41</v>
      </c>
      <c r="AA5953" s="14">
        <v>44878.0</v>
      </c>
      <c r="AB5953" s="1" t="s">
        <v>8000</v>
      </c>
      <c r="AC5953" s="1" t="s">
        <v>55</v>
      </c>
      <c r="AD5953" s="12" t="s">
        <v>46</v>
      </c>
      <c r="AE5953" s="12" t="s">
        <v>46</v>
      </c>
      <c r="AF5953" s="12" t="s">
        <v>46</v>
      </c>
      <c r="AG5953" s="12" t="s">
        <v>46</v>
      </c>
      <c r="AH5953" s="12" t="s">
        <v>46</v>
      </c>
      <c r="AI5953" s="12" t="s">
        <v>46</v>
      </c>
    </row>
    <row r="5954">
      <c r="A5954" s="1" t="s">
        <v>7995</v>
      </c>
      <c r="B5954" s="7"/>
      <c r="C5954" s="1" t="s">
        <v>36</v>
      </c>
      <c r="D5954" s="1" t="s">
        <v>96</v>
      </c>
      <c r="E5954" s="1" t="s">
        <v>113</v>
      </c>
      <c r="F5954" s="1" t="s">
        <v>114</v>
      </c>
      <c r="G5954" s="1" t="s">
        <v>152</v>
      </c>
      <c r="H5954" s="1" t="s">
        <v>153</v>
      </c>
      <c r="I5954" s="1" t="s">
        <v>236</v>
      </c>
      <c r="J5954" s="1"/>
      <c r="K5954" s="1" t="s">
        <v>7996</v>
      </c>
      <c r="L5954" s="1" t="s">
        <v>88</v>
      </c>
      <c r="M5954" s="14">
        <v>44884.0</v>
      </c>
      <c r="N5954" s="14">
        <v>44916.0</v>
      </c>
      <c r="O5954" s="1"/>
      <c r="P5954" s="1">
        <v>8.33</v>
      </c>
      <c r="Q5954" s="1">
        <v>150000.0</v>
      </c>
      <c r="R5954" s="1">
        <v>183600.0</v>
      </c>
      <c r="S5954" s="14">
        <v>44844.0</v>
      </c>
      <c r="T5954" s="14">
        <v>44916.0</v>
      </c>
      <c r="U5954" s="1" t="s">
        <v>8001</v>
      </c>
      <c r="V5954" s="5">
        <v>15293.88</v>
      </c>
      <c r="W5954" s="11">
        <v>18046.7784</v>
      </c>
      <c r="X5954" s="9">
        <v>44874.0</v>
      </c>
      <c r="Y5954" s="5">
        <v>16517.3904</v>
      </c>
      <c r="Z5954" s="5">
        <v>11470.41</v>
      </c>
      <c r="AA5954" s="14">
        <v>44878.0</v>
      </c>
      <c r="AB5954" s="1" t="s">
        <v>8001</v>
      </c>
      <c r="AC5954" s="1" t="s">
        <v>55</v>
      </c>
      <c r="AD5954" s="12" t="s">
        <v>46</v>
      </c>
      <c r="AE5954" s="12" t="s">
        <v>46</v>
      </c>
      <c r="AF5954" s="12" t="s">
        <v>46</v>
      </c>
      <c r="AG5954" s="12" t="s">
        <v>46</v>
      </c>
      <c r="AH5954" s="12" t="s">
        <v>46</v>
      </c>
      <c r="AI5954" s="12" t="s">
        <v>46</v>
      </c>
    </row>
    <row r="5955">
      <c r="A5955" s="1" t="s">
        <v>7995</v>
      </c>
      <c r="B5955" s="7"/>
      <c r="C5955" s="1" t="s">
        <v>36</v>
      </c>
      <c r="D5955" s="1" t="s">
        <v>96</v>
      </c>
      <c r="E5955" s="1" t="s">
        <v>113</v>
      </c>
      <c r="F5955" s="1" t="s">
        <v>114</v>
      </c>
      <c r="G5955" s="1" t="s">
        <v>152</v>
      </c>
      <c r="H5955" s="1" t="s">
        <v>153</v>
      </c>
      <c r="I5955" s="1" t="s">
        <v>236</v>
      </c>
      <c r="J5955" s="1"/>
      <c r="K5955" s="1" t="s">
        <v>7996</v>
      </c>
      <c r="L5955" s="1" t="s">
        <v>88</v>
      </c>
      <c r="M5955" s="14">
        <v>44884.0</v>
      </c>
      <c r="N5955" s="14">
        <v>44916.0</v>
      </c>
      <c r="O5955" s="1"/>
      <c r="P5955" s="1">
        <v>8.33</v>
      </c>
      <c r="Q5955" s="1">
        <v>150000.0</v>
      </c>
      <c r="R5955" s="1">
        <v>183600.0</v>
      </c>
      <c r="S5955" s="14">
        <v>44844.0</v>
      </c>
      <c r="T5955" s="14">
        <v>44916.0</v>
      </c>
      <c r="U5955" s="1" t="s">
        <v>8002</v>
      </c>
      <c r="V5955" s="5">
        <v>15293.88</v>
      </c>
      <c r="W5955" s="11">
        <v>18046.7784</v>
      </c>
      <c r="X5955" s="9">
        <v>44874.0</v>
      </c>
      <c r="Y5955" s="5">
        <v>16517.3904</v>
      </c>
      <c r="Z5955" s="5">
        <v>11470.41</v>
      </c>
      <c r="AA5955" s="14">
        <v>44878.0</v>
      </c>
      <c r="AB5955" s="1" t="s">
        <v>8002</v>
      </c>
      <c r="AC5955" s="1" t="s">
        <v>55</v>
      </c>
      <c r="AD5955" s="12" t="s">
        <v>46</v>
      </c>
      <c r="AE5955" s="12" t="s">
        <v>46</v>
      </c>
      <c r="AF5955" s="12" t="s">
        <v>46</v>
      </c>
      <c r="AG5955" s="12" t="s">
        <v>46</v>
      </c>
      <c r="AH5955" s="12" t="s">
        <v>46</v>
      </c>
      <c r="AI5955" s="12" t="s">
        <v>46</v>
      </c>
    </row>
    <row r="5956">
      <c r="A5956" s="1" t="s">
        <v>8003</v>
      </c>
      <c r="B5956" s="7"/>
      <c r="C5956" s="1" t="s">
        <v>36</v>
      </c>
      <c r="D5956" s="1" t="s">
        <v>76</v>
      </c>
      <c r="E5956" s="1" t="s">
        <v>77</v>
      </c>
      <c r="F5956" s="1" t="s">
        <v>114</v>
      </c>
      <c r="G5956" s="1" t="s">
        <v>221</v>
      </c>
      <c r="H5956" s="1" t="s">
        <v>222</v>
      </c>
      <c r="I5956" s="1" t="s">
        <v>42</v>
      </c>
      <c r="J5956" s="1"/>
      <c r="K5956" s="1" t="s">
        <v>8004</v>
      </c>
      <c r="L5956" s="1" t="s">
        <v>99</v>
      </c>
      <c r="M5956" s="9">
        <v>44999.0</v>
      </c>
      <c r="N5956" s="9">
        <v>44799.0</v>
      </c>
      <c r="O5956" s="1"/>
      <c r="P5956" s="1">
        <v>8.33</v>
      </c>
      <c r="Q5956" s="1">
        <v>500000.0</v>
      </c>
      <c r="R5956" s="1">
        <v>183600.0</v>
      </c>
      <c r="S5956" s="9">
        <v>44830.0</v>
      </c>
      <c r="T5956" s="9">
        <v>44831.0</v>
      </c>
      <c r="U5956" s="1" t="s">
        <v>8005</v>
      </c>
      <c r="V5956" s="5">
        <v>15293.88</v>
      </c>
      <c r="W5956" s="11">
        <v>18046.7784</v>
      </c>
      <c r="X5956" s="9"/>
      <c r="Z5956" s="5">
        <v>11470.41</v>
      </c>
      <c r="AC5956" s="1" t="s">
        <v>162</v>
      </c>
      <c r="AD5956" s="12" t="s">
        <v>46</v>
      </c>
      <c r="AE5956" s="12" t="s">
        <v>46</v>
      </c>
      <c r="AF5956" s="12" t="s">
        <v>46</v>
      </c>
      <c r="AG5956" s="12" t="s">
        <v>46</v>
      </c>
    </row>
    <row r="5957">
      <c r="A5957" s="1" t="s">
        <v>8003</v>
      </c>
      <c r="B5957" s="7"/>
      <c r="C5957" s="1" t="s">
        <v>36</v>
      </c>
      <c r="D5957" s="1" t="s">
        <v>76</v>
      </c>
      <c r="E5957" s="1" t="s">
        <v>77</v>
      </c>
      <c r="F5957" s="1" t="s">
        <v>114</v>
      </c>
      <c r="G5957" s="1" t="s">
        <v>221</v>
      </c>
      <c r="H5957" s="1" t="s">
        <v>222</v>
      </c>
      <c r="I5957" s="1" t="s">
        <v>42</v>
      </c>
      <c r="J5957" s="1"/>
      <c r="K5957" s="1" t="s">
        <v>8004</v>
      </c>
      <c r="L5957" s="1" t="s">
        <v>99</v>
      </c>
      <c r="M5957" s="9">
        <v>44999.0</v>
      </c>
      <c r="N5957" s="9">
        <v>44999.0</v>
      </c>
      <c r="O5957" s="1"/>
      <c r="P5957" s="1">
        <v>8.33</v>
      </c>
      <c r="Q5957" s="1">
        <v>500000.0</v>
      </c>
      <c r="R5957" s="1">
        <v>183600.0</v>
      </c>
      <c r="S5957" s="14">
        <v>44844.0</v>
      </c>
      <c r="T5957" s="14">
        <v>44844.0</v>
      </c>
      <c r="U5957" s="1" t="s">
        <v>8006</v>
      </c>
      <c r="V5957" s="5">
        <v>15293.88</v>
      </c>
      <c r="W5957" s="11">
        <v>18046.7784</v>
      </c>
      <c r="X5957" s="14"/>
      <c r="Y5957" s="1"/>
      <c r="Z5957" s="5">
        <v>11470.41</v>
      </c>
      <c r="AB5957" s="1"/>
      <c r="AC5957" s="1" t="s">
        <v>162</v>
      </c>
      <c r="AD5957" s="12" t="s">
        <v>46</v>
      </c>
      <c r="AE5957" s="12" t="s">
        <v>46</v>
      </c>
      <c r="AF5957" s="12" t="s">
        <v>46</v>
      </c>
      <c r="AG5957" s="12" t="s">
        <v>46</v>
      </c>
    </row>
    <row r="5958">
      <c r="A5958" s="1" t="s">
        <v>8003</v>
      </c>
      <c r="B5958" s="7"/>
      <c r="C5958" s="1" t="s">
        <v>36</v>
      </c>
      <c r="D5958" s="1" t="s">
        <v>76</v>
      </c>
      <c r="E5958" s="1" t="s">
        <v>77</v>
      </c>
      <c r="F5958" s="1" t="s">
        <v>114</v>
      </c>
      <c r="G5958" s="1" t="s">
        <v>221</v>
      </c>
      <c r="H5958" s="1" t="s">
        <v>222</v>
      </c>
      <c r="I5958" s="1" t="s">
        <v>42</v>
      </c>
      <c r="J5958" s="1"/>
      <c r="K5958" s="1" t="s">
        <v>8004</v>
      </c>
      <c r="L5958" s="1" t="s">
        <v>99</v>
      </c>
      <c r="M5958" s="9">
        <v>44999.0</v>
      </c>
      <c r="N5958" s="9">
        <v>44999.0</v>
      </c>
      <c r="O5958" s="1"/>
      <c r="P5958" s="1">
        <v>8.33</v>
      </c>
      <c r="Q5958" s="1">
        <v>500000.0</v>
      </c>
      <c r="R5958" s="1">
        <v>183600.0</v>
      </c>
      <c r="S5958" s="14">
        <v>44844.0</v>
      </c>
      <c r="T5958" s="14">
        <v>44844.0</v>
      </c>
      <c r="U5958" s="1" t="s">
        <v>8007</v>
      </c>
      <c r="V5958" s="5">
        <v>15293.88</v>
      </c>
      <c r="W5958" s="11">
        <v>18046.7784</v>
      </c>
      <c r="X5958" s="14"/>
      <c r="Y5958" s="1"/>
      <c r="Z5958" s="5">
        <v>11470.41</v>
      </c>
      <c r="AB5958" s="1"/>
      <c r="AC5958" s="1" t="s">
        <v>162</v>
      </c>
      <c r="AD5958" s="12" t="s">
        <v>46</v>
      </c>
      <c r="AE5958" s="12" t="s">
        <v>46</v>
      </c>
      <c r="AF5958" s="12" t="s">
        <v>46</v>
      </c>
      <c r="AG5958" s="12" t="s">
        <v>46</v>
      </c>
    </row>
    <row r="5959">
      <c r="A5959" s="1" t="s">
        <v>8003</v>
      </c>
      <c r="B5959" s="7"/>
      <c r="C5959" s="1" t="s">
        <v>36</v>
      </c>
      <c r="D5959" s="1" t="s">
        <v>76</v>
      </c>
      <c r="E5959" s="1" t="s">
        <v>77</v>
      </c>
      <c r="F5959" s="1" t="s">
        <v>114</v>
      </c>
      <c r="G5959" s="1" t="s">
        <v>221</v>
      </c>
      <c r="H5959" s="1" t="s">
        <v>222</v>
      </c>
      <c r="I5959" s="1" t="s">
        <v>42</v>
      </c>
      <c r="J5959" s="1"/>
      <c r="K5959" s="1" t="s">
        <v>8004</v>
      </c>
      <c r="L5959" s="1" t="s">
        <v>99</v>
      </c>
      <c r="M5959" s="9">
        <v>44999.0</v>
      </c>
      <c r="N5959" s="9">
        <v>44999.0</v>
      </c>
      <c r="O5959" s="1"/>
      <c r="P5959" s="1">
        <v>8.33</v>
      </c>
      <c r="Q5959" s="1">
        <v>500000.0</v>
      </c>
      <c r="R5959" s="1">
        <v>183600.0</v>
      </c>
      <c r="S5959" s="14">
        <v>44844.0</v>
      </c>
      <c r="T5959" s="14">
        <v>44844.0</v>
      </c>
      <c r="U5959" s="1" t="s">
        <v>8008</v>
      </c>
      <c r="V5959" s="5">
        <v>15293.88</v>
      </c>
      <c r="W5959" s="11">
        <v>18046.7784</v>
      </c>
      <c r="X5959" s="14"/>
      <c r="Y5959" s="1"/>
      <c r="Z5959" s="5">
        <v>11470.41</v>
      </c>
      <c r="AB5959" s="1"/>
      <c r="AC5959" s="1" t="s">
        <v>162</v>
      </c>
      <c r="AD5959" s="12" t="s">
        <v>46</v>
      </c>
      <c r="AE5959" s="12" t="s">
        <v>46</v>
      </c>
      <c r="AF5959" s="12" t="s">
        <v>46</v>
      </c>
      <c r="AG5959" s="12" t="s">
        <v>46</v>
      </c>
    </row>
    <row r="5960">
      <c r="A5960" s="1" t="s">
        <v>8003</v>
      </c>
      <c r="B5960" s="7"/>
      <c r="C5960" s="1" t="s">
        <v>36</v>
      </c>
      <c r="D5960" s="1" t="s">
        <v>76</v>
      </c>
      <c r="E5960" s="1" t="s">
        <v>77</v>
      </c>
      <c r="F5960" s="1" t="s">
        <v>114</v>
      </c>
      <c r="G5960" s="1" t="s">
        <v>221</v>
      </c>
      <c r="H5960" s="1" t="s">
        <v>222</v>
      </c>
      <c r="I5960" s="1" t="s">
        <v>42</v>
      </c>
      <c r="J5960" s="1"/>
      <c r="K5960" s="1" t="s">
        <v>8004</v>
      </c>
      <c r="L5960" s="1" t="s">
        <v>99</v>
      </c>
      <c r="M5960" s="9">
        <v>44999.0</v>
      </c>
      <c r="N5960" s="9">
        <v>44999.0</v>
      </c>
      <c r="O5960" s="1"/>
      <c r="P5960" s="1">
        <v>8.33</v>
      </c>
      <c r="Q5960" s="1">
        <v>500000.0</v>
      </c>
      <c r="R5960" s="1">
        <v>183600.0</v>
      </c>
      <c r="S5960" s="14">
        <v>44844.0</v>
      </c>
      <c r="T5960" s="14">
        <v>44844.0</v>
      </c>
      <c r="U5960" s="1" t="s">
        <v>8009</v>
      </c>
      <c r="V5960" s="5">
        <v>15293.88</v>
      </c>
      <c r="W5960" s="11">
        <v>18046.7784</v>
      </c>
      <c r="X5960" s="14"/>
      <c r="Y5960" s="1"/>
      <c r="Z5960" s="5">
        <v>11470.41</v>
      </c>
      <c r="AB5960" s="1"/>
      <c r="AC5960" s="1" t="s">
        <v>162</v>
      </c>
      <c r="AD5960" s="12" t="s">
        <v>46</v>
      </c>
      <c r="AE5960" s="12" t="s">
        <v>46</v>
      </c>
      <c r="AF5960" s="12" t="s">
        <v>46</v>
      </c>
      <c r="AG5960" s="12" t="s">
        <v>46</v>
      </c>
    </row>
    <row r="5961">
      <c r="A5961" s="1" t="s">
        <v>8003</v>
      </c>
      <c r="B5961" s="7"/>
      <c r="C5961" s="1" t="s">
        <v>36</v>
      </c>
      <c r="D5961" s="1" t="s">
        <v>76</v>
      </c>
      <c r="E5961" s="1" t="s">
        <v>77</v>
      </c>
      <c r="F5961" s="1" t="s">
        <v>114</v>
      </c>
      <c r="G5961" s="1" t="s">
        <v>221</v>
      </c>
      <c r="H5961" s="1" t="s">
        <v>222</v>
      </c>
      <c r="I5961" s="1" t="s">
        <v>42</v>
      </c>
      <c r="J5961" s="1"/>
      <c r="K5961" s="1" t="s">
        <v>8004</v>
      </c>
      <c r="L5961" s="1" t="s">
        <v>99</v>
      </c>
      <c r="M5961" s="9">
        <v>44999.0</v>
      </c>
      <c r="N5961" s="9">
        <v>44742.0</v>
      </c>
      <c r="O5961" s="1"/>
      <c r="P5961" s="1">
        <v>8.33</v>
      </c>
      <c r="Q5961" s="1">
        <v>500000.0</v>
      </c>
      <c r="R5961" s="1">
        <v>180000.0</v>
      </c>
      <c r="S5961" s="14">
        <v>44849.0</v>
      </c>
      <c r="T5961" s="14">
        <v>44855.0</v>
      </c>
      <c r="U5961" s="1" t="s">
        <v>8010</v>
      </c>
      <c r="V5961" s="5">
        <v>14994.0</v>
      </c>
      <c r="W5961" s="11">
        <v>17692.92</v>
      </c>
      <c r="X5961" s="14"/>
      <c r="Y5961" s="1"/>
      <c r="Z5961" s="5">
        <v>11245.5</v>
      </c>
      <c r="AB5961" s="1"/>
      <c r="AC5961" s="1" t="s">
        <v>162</v>
      </c>
      <c r="AD5961" s="12" t="s">
        <v>46</v>
      </c>
      <c r="AE5961" s="12" t="s">
        <v>46</v>
      </c>
      <c r="AF5961" s="12" t="s">
        <v>46</v>
      </c>
      <c r="AG5961" s="12" t="s">
        <v>46</v>
      </c>
    </row>
    <row r="5962">
      <c r="A5962" s="1" t="s">
        <v>8003</v>
      </c>
      <c r="B5962" s="7"/>
      <c r="C5962" s="1" t="s">
        <v>36</v>
      </c>
      <c r="D5962" s="1" t="s">
        <v>76</v>
      </c>
      <c r="E5962" s="1" t="s">
        <v>77</v>
      </c>
      <c r="F5962" s="1" t="s">
        <v>1014</v>
      </c>
      <c r="G5962" s="1" t="s">
        <v>221</v>
      </c>
      <c r="H5962" s="1" t="s">
        <v>222</v>
      </c>
      <c r="I5962" s="1" t="s">
        <v>42</v>
      </c>
      <c r="J5962" s="1"/>
      <c r="K5962" s="1" t="s">
        <v>8004</v>
      </c>
      <c r="L5962" s="1" t="s">
        <v>99</v>
      </c>
      <c r="M5962" s="9">
        <v>44999.0</v>
      </c>
      <c r="N5962" s="9">
        <v>45132.0</v>
      </c>
      <c r="O5962" s="1"/>
      <c r="P5962" s="1">
        <v>8.33</v>
      </c>
      <c r="Q5962" s="1">
        <v>500000.0</v>
      </c>
      <c r="R5962" s="1">
        <v>300000.0</v>
      </c>
      <c r="S5962" s="10">
        <v>45222.0</v>
      </c>
      <c r="V5962" s="5">
        <v>24990.0</v>
      </c>
      <c r="W5962" s="11">
        <v>29488.199999999997</v>
      </c>
      <c r="Z5962" s="5">
        <v>18742.5</v>
      </c>
      <c r="AB5962" s="1"/>
      <c r="AC5962" s="1" t="s">
        <v>45</v>
      </c>
      <c r="AD5962" s="12" t="s">
        <v>46</v>
      </c>
      <c r="AE5962" s="12" t="s">
        <v>47</v>
      </c>
      <c r="AF5962" s="12" t="s">
        <v>47</v>
      </c>
    </row>
    <row r="5963">
      <c r="A5963" s="1" t="s">
        <v>8003</v>
      </c>
      <c r="B5963" s="7"/>
      <c r="C5963" s="1" t="s">
        <v>36</v>
      </c>
      <c r="D5963" s="1" t="s">
        <v>76</v>
      </c>
      <c r="E5963" s="1" t="s">
        <v>77</v>
      </c>
      <c r="F5963" s="1" t="s">
        <v>1014</v>
      </c>
      <c r="G5963" s="1" t="s">
        <v>221</v>
      </c>
      <c r="H5963" s="1" t="s">
        <v>222</v>
      </c>
      <c r="I5963" s="1" t="s">
        <v>42</v>
      </c>
      <c r="J5963" s="1"/>
      <c r="K5963" s="1" t="s">
        <v>8004</v>
      </c>
      <c r="L5963" s="1" t="s">
        <v>99</v>
      </c>
      <c r="M5963" s="9">
        <v>44999.0</v>
      </c>
      <c r="N5963" s="9">
        <v>45073.0</v>
      </c>
      <c r="O5963" s="1"/>
      <c r="P5963" s="1">
        <v>8.33</v>
      </c>
      <c r="Q5963" s="1">
        <v>350000.0</v>
      </c>
      <c r="R5963" s="1">
        <v>300000.0</v>
      </c>
      <c r="S5963" s="10">
        <v>45163.0</v>
      </c>
      <c r="V5963" s="5">
        <v>24990.0</v>
      </c>
      <c r="W5963" s="11">
        <v>29488.199999999997</v>
      </c>
      <c r="Z5963" s="5">
        <v>18742.5</v>
      </c>
      <c r="AB5963" s="1"/>
      <c r="AC5963" s="1" t="s">
        <v>45</v>
      </c>
      <c r="AD5963" s="12" t="s">
        <v>46</v>
      </c>
      <c r="AE5963" s="12" t="s">
        <v>47</v>
      </c>
      <c r="AF5963" s="12" t="s">
        <v>47</v>
      </c>
    </row>
    <row r="5964">
      <c r="A5964" s="1" t="s">
        <v>8003</v>
      </c>
      <c r="B5964" s="7"/>
      <c r="C5964" s="1" t="s">
        <v>36</v>
      </c>
      <c r="D5964" s="1" t="s">
        <v>76</v>
      </c>
      <c r="E5964" s="1" t="s">
        <v>77</v>
      </c>
      <c r="F5964" s="1" t="s">
        <v>1014</v>
      </c>
      <c r="G5964" s="1" t="s">
        <v>221</v>
      </c>
      <c r="H5964" s="1" t="s">
        <v>222</v>
      </c>
      <c r="I5964" s="1" t="s">
        <v>42</v>
      </c>
      <c r="J5964" s="1"/>
      <c r="K5964" s="1" t="s">
        <v>8004</v>
      </c>
      <c r="L5964" s="1" t="s">
        <v>99</v>
      </c>
      <c r="M5964" s="9">
        <v>44999.0</v>
      </c>
      <c r="N5964" s="9">
        <v>45096.0</v>
      </c>
      <c r="O5964" s="1"/>
      <c r="P5964" s="1">
        <v>8.33</v>
      </c>
      <c r="Q5964" s="1">
        <v>300000.0</v>
      </c>
      <c r="R5964" s="1">
        <v>300000.0</v>
      </c>
      <c r="S5964" s="10">
        <v>45186.0</v>
      </c>
      <c r="V5964" s="5">
        <v>24990.0</v>
      </c>
      <c r="W5964" s="11">
        <v>29488.199999999997</v>
      </c>
      <c r="Z5964" s="5">
        <v>18742.5</v>
      </c>
      <c r="AB5964" s="1"/>
      <c r="AC5964" s="1" t="s">
        <v>45</v>
      </c>
      <c r="AD5964" s="12" t="s">
        <v>46</v>
      </c>
      <c r="AE5964" s="12" t="s">
        <v>47</v>
      </c>
      <c r="AF5964" s="12" t="s">
        <v>47</v>
      </c>
    </row>
    <row r="5965">
      <c r="A5965" s="1" t="s">
        <v>8003</v>
      </c>
      <c r="B5965" s="7"/>
      <c r="C5965" s="1" t="s">
        <v>36</v>
      </c>
      <c r="D5965" s="1" t="s">
        <v>76</v>
      </c>
      <c r="E5965" s="1" t="s">
        <v>77</v>
      </c>
      <c r="F5965" s="1" t="s">
        <v>1014</v>
      </c>
      <c r="G5965" s="1" t="s">
        <v>221</v>
      </c>
      <c r="H5965" s="1" t="s">
        <v>222</v>
      </c>
      <c r="I5965" s="1" t="s">
        <v>42</v>
      </c>
      <c r="J5965" s="1"/>
      <c r="K5965" s="1" t="s">
        <v>8004</v>
      </c>
      <c r="L5965" s="1" t="s">
        <v>99</v>
      </c>
      <c r="M5965" s="9">
        <v>44999.0</v>
      </c>
      <c r="N5965" s="9">
        <v>45073.0</v>
      </c>
      <c r="O5965" s="1"/>
      <c r="P5965" s="1">
        <v>8.33</v>
      </c>
      <c r="Q5965" s="1">
        <v>300000.0</v>
      </c>
      <c r="R5965" s="1">
        <v>300000.0</v>
      </c>
      <c r="S5965" s="10">
        <v>45163.0</v>
      </c>
      <c r="V5965" s="5">
        <v>24990.0</v>
      </c>
      <c r="W5965" s="11">
        <v>29488.199999999997</v>
      </c>
      <c r="Z5965" s="5">
        <v>18742.5</v>
      </c>
      <c r="AC5965" s="1" t="s">
        <v>45</v>
      </c>
      <c r="AD5965" s="12" t="s">
        <v>46</v>
      </c>
      <c r="AE5965" s="12" t="s">
        <v>47</v>
      </c>
      <c r="AF5965" s="12" t="s">
        <v>47</v>
      </c>
    </row>
    <row r="5966">
      <c r="A5966" s="1" t="s">
        <v>8003</v>
      </c>
      <c r="B5966" s="7"/>
      <c r="C5966" s="1" t="s">
        <v>36</v>
      </c>
      <c r="D5966" s="1" t="s">
        <v>76</v>
      </c>
      <c r="E5966" s="1" t="s">
        <v>77</v>
      </c>
      <c r="F5966" s="1" t="s">
        <v>1014</v>
      </c>
      <c r="G5966" s="1" t="s">
        <v>221</v>
      </c>
      <c r="H5966" s="1" t="s">
        <v>222</v>
      </c>
      <c r="I5966" s="1" t="s">
        <v>42</v>
      </c>
      <c r="J5966" s="1"/>
      <c r="K5966" s="1" t="s">
        <v>8004</v>
      </c>
      <c r="L5966" s="1" t="s">
        <v>99</v>
      </c>
      <c r="M5966" s="9">
        <v>44999.0</v>
      </c>
      <c r="N5966" s="9">
        <v>45073.0</v>
      </c>
      <c r="O5966" s="1"/>
      <c r="P5966" s="1">
        <v>8.33</v>
      </c>
      <c r="Q5966" s="1">
        <v>240000.0</v>
      </c>
      <c r="R5966" s="1">
        <v>300000.0</v>
      </c>
      <c r="S5966" s="10">
        <v>45163.0</v>
      </c>
      <c r="V5966" s="5">
        <v>24990.0</v>
      </c>
      <c r="W5966" s="11">
        <v>29488.199999999997</v>
      </c>
      <c r="Z5966" s="5">
        <v>18742.5</v>
      </c>
      <c r="AB5966" s="1"/>
      <c r="AC5966" s="1" t="s">
        <v>45</v>
      </c>
      <c r="AD5966" s="12" t="s">
        <v>46</v>
      </c>
      <c r="AE5966" s="12" t="s">
        <v>47</v>
      </c>
      <c r="AF5966" s="12" t="s">
        <v>47</v>
      </c>
    </row>
    <row r="5967">
      <c r="A5967" s="1" t="s">
        <v>8011</v>
      </c>
      <c r="B5967" s="7"/>
      <c r="C5967" s="1" t="s">
        <v>36</v>
      </c>
      <c r="D5967" s="1" t="s">
        <v>37</v>
      </c>
      <c r="E5967" s="1" t="s">
        <v>113</v>
      </c>
      <c r="F5967" s="1" t="s">
        <v>497</v>
      </c>
      <c r="G5967" s="1" t="s">
        <v>152</v>
      </c>
      <c r="H5967" s="1" t="s">
        <v>153</v>
      </c>
      <c r="I5967" s="1" t="s">
        <v>42</v>
      </c>
      <c r="J5967" s="1"/>
      <c r="K5967" s="1" t="s">
        <v>8012</v>
      </c>
      <c r="L5967" s="1" t="s">
        <v>347</v>
      </c>
      <c r="M5967" s="9">
        <v>45026.0</v>
      </c>
      <c r="N5967" s="9">
        <v>44789.0</v>
      </c>
      <c r="O5967" s="1"/>
      <c r="P5967" s="1">
        <v>8.33</v>
      </c>
      <c r="Q5967" s="1">
        <v>350000.0</v>
      </c>
      <c r="R5967" s="1">
        <v>384000.0</v>
      </c>
      <c r="S5967" s="9">
        <v>44778.0</v>
      </c>
      <c r="T5967" s="9">
        <v>44789.0</v>
      </c>
      <c r="U5967" s="1" t="s">
        <v>8013</v>
      </c>
      <c r="V5967" s="5">
        <v>31987.2</v>
      </c>
      <c r="W5967" s="11">
        <v>37744.896</v>
      </c>
      <c r="X5967" s="9">
        <v>44808.0</v>
      </c>
      <c r="Y5967" s="5">
        <v>34546.176</v>
      </c>
      <c r="Z5967" s="5">
        <v>23990.4</v>
      </c>
      <c r="AA5967" s="9">
        <v>44812.0</v>
      </c>
      <c r="AB5967" s="1" t="s">
        <v>8013</v>
      </c>
      <c r="AC5967" s="1" t="s">
        <v>55</v>
      </c>
      <c r="AD5967" s="12" t="s">
        <v>47</v>
      </c>
      <c r="AE5967" s="12" t="s">
        <v>46</v>
      </c>
      <c r="AF5967" s="12" t="s">
        <v>46</v>
      </c>
      <c r="AG5967" s="12" t="s">
        <v>46</v>
      </c>
      <c r="AH5967" s="12" t="s">
        <v>46</v>
      </c>
      <c r="AI5967" s="12" t="s">
        <v>46</v>
      </c>
    </row>
    <row r="5968">
      <c r="A5968" s="1" t="s">
        <v>8011</v>
      </c>
      <c r="B5968" s="7"/>
      <c r="C5968" s="1" t="s">
        <v>36</v>
      </c>
      <c r="D5968" s="1" t="s">
        <v>37</v>
      </c>
      <c r="E5968" s="1" t="s">
        <v>113</v>
      </c>
      <c r="F5968" s="1" t="s">
        <v>497</v>
      </c>
      <c r="G5968" s="1" t="s">
        <v>152</v>
      </c>
      <c r="H5968" s="1" t="s">
        <v>153</v>
      </c>
      <c r="I5968" s="1" t="s">
        <v>42</v>
      </c>
      <c r="J5968" s="1"/>
      <c r="K5968" s="1" t="s">
        <v>8012</v>
      </c>
      <c r="L5968" s="1" t="s">
        <v>347</v>
      </c>
      <c r="M5968" s="9">
        <v>45026.0</v>
      </c>
      <c r="N5968" s="9">
        <v>44817.0</v>
      </c>
      <c r="O5968" s="1"/>
      <c r="P5968" s="1">
        <v>8.33</v>
      </c>
      <c r="Q5968" s="1">
        <v>550000.0</v>
      </c>
      <c r="R5968" s="1">
        <v>600000.0</v>
      </c>
      <c r="S5968" s="9">
        <v>44812.0</v>
      </c>
      <c r="T5968" s="9">
        <v>44817.0</v>
      </c>
      <c r="U5968" s="1" t="s">
        <v>8014</v>
      </c>
      <c r="V5968" s="5">
        <v>49980.0</v>
      </c>
      <c r="W5968" s="11">
        <v>58976.399999999994</v>
      </c>
      <c r="X5968" s="9">
        <v>44842.0</v>
      </c>
      <c r="Y5968" s="5">
        <v>53978.399999999994</v>
      </c>
      <c r="Z5968" s="5">
        <v>37485.0</v>
      </c>
      <c r="AA5968" s="14">
        <v>44846.0</v>
      </c>
      <c r="AB5968" s="1" t="s">
        <v>8014</v>
      </c>
      <c r="AC5968" s="1" t="s">
        <v>55</v>
      </c>
      <c r="AD5968" s="12" t="s">
        <v>47</v>
      </c>
      <c r="AE5968" s="12" t="s">
        <v>46</v>
      </c>
      <c r="AF5968" s="12" t="s">
        <v>46</v>
      </c>
      <c r="AG5968" s="12" t="s">
        <v>46</v>
      </c>
      <c r="AH5968" s="12" t="s">
        <v>46</v>
      </c>
      <c r="AI5968" s="12" t="s">
        <v>46</v>
      </c>
    </row>
    <row r="5969">
      <c r="A5969" s="1" t="s">
        <v>8011</v>
      </c>
      <c r="B5969" s="7"/>
      <c r="C5969" s="1" t="s">
        <v>36</v>
      </c>
      <c r="D5969" s="1" t="s">
        <v>37</v>
      </c>
      <c r="E5969" s="1" t="s">
        <v>38</v>
      </c>
      <c r="F5969" s="1" t="s">
        <v>935</v>
      </c>
      <c r="G5969" s="1" t="s">
        <v>152</v>
      </c>
      <c r="H5969" s="1" t="s">
        <v>153</v>
      </c>
      <c r="I5969" s="1" t="s">
        <v>247</v>
      </c>
      <c r="J5969" s="1"/>
      <c r="K5969" s="1" t="s">
        <v>8012</v>
      </c>
      <c r="L5969" s="1" t="s">
        <v>347</v>
      </c>
      <c r="M5969" s="9">
        <v>45026.0</v>
      </c>
      <c r="N5969" s="9">
        <v>45203.0</v>
      </c>
      <c r="O5969" s="1"/>
      <c r="P5969" s="1">
        <v>8.33</v>
      </c>
      <c r="Q5969" s="1">
        <v>500000.0</v>
      </c>
      <c r="R5969" s="1">
        <v>550000.0</v>
      </c>
      <c r="S5969" s="9">
        <v>45019.0</v>
      </c>
      <c r="T5969" s="9">
        <v>45029.0</v>
      </c>
      <c r="U5969" s="1" t="s">
        <v>8015</v>
      </c>
      <c r="V5969" s="5">
        <v>45815.0</v>
      </c>
      <c r="W5969" s="11">
        <v>54061.7</v>
      </c>
      <c r="X5969" s="9">
        <v>45029.0</v>
      </c>
      <c r="Y5969" s="5">
        <v>49480.2</v>
      </c>
      <c r="Z5969" s="5">
        <v>34361.25</v>
      </c>
      <c r="AA5969" s="9">
        <v>45029.0</v>
      </c>
      <c r="AB5969" s="1" t="s">
        <v>8015</v>
      </c>
      <c r="AC5969" s="1" t="s">
        <v>55</v>
      </c>
      <c r="AD5969" s="12" t="s">
        <v>47</v>
      </c>
      <c r="AE5969" s="12" t="s">
        <v>47</v>
      </c>
      <c r="AF5969" s="12" t="s">
        <v>47</v>
      </c>
      <c r="AG5969" s="12" t="s">
        <v>47</v>
      </c>
      <c r="AH5969" s="12" t="s">
        <v>47</v>
      </c>
      <c r="AI5969" s="12" t="s">
        <v>47</v>
      </c>
    </row>
    <row r="5970">
      <c r="A5970" s="1" t="s">
        <v>8016</v>
      </c>
      <c r="B5970" s="1" t="s">
        <v>8017</v>
      </c>
      <c r="C5970" s="1" t="s">
        <v>36</v>
      </c>
      <c r="D5970" s="1" t="s">
        <v>76</v>
      </c>
      <c r="E5970" s="1" t="s">
        <v>38</v>
      </c>
      <c r="F5970" s="1" t="s">
        <v>925</v>
      </c>
      <c r="G5970" s="1" t="s">
        <v>170</v>
      </c>
      <c r="H5970" s="1" t="s">
        <v>170</v>
      </c>
      <c r="I5970" s="1" t="s">
        <v>42</v>
      </c>
      <c r="J5970" s="1"/>
      <c r="K5970" s="1" t="s">
        <v>8018</v>
      </c>
      <c r="L5970" s="1" t="s">
        <v>99</v>
      </c>
      <c r="M5970" s="9">
        <v>45008.0</v>
      </c>
      <c r="N5970" s="9">
        <v>45008.0</v>
      </c>
      <c r="O5970" s="9">
        <v>44594.0</v>
      </c>
      <c r="P5970" s="1">
        <v>8.33</v>
      </c>
      <c r="Q5970" s="1">
        <v>900000.0</v>
      </c>
      <c r="R5970" s="1">
        <v>950000.0</v>
      </c>
      <c r="S5970" s="9">
        <v>44655.0</v>
      </c>
      <c r="T5970" s="9">
        <v>44659.0</v>
      </c>
      <c r="U5970" s="1" t="s">
        <v>8019</v>
      </c>
      <c r="V5970" s="5">
        <v>79135.0</v>
      </c>
      <c r="W5970" s="11">
        <v>93379.29999999999</v>
      </c>
      <c r="X5970" s="9">
        <v>44699.0</v>
      </c>
      <c r="Y5970" s="5">
        <v>85465.79999999999</v>
      </c>
      <c r="Z5970" s="5">
        <v>59351.25</v>
      </c>
      <c r="AA5970" s="9">
        <v>44700.0</v>
      </c>
      <c r="AB5970" s="1" t="s">
        <v>3337</v>
      </c>
      <c r="AC5970" s="1" t="s">
        <v>55</v>
      </c>
      <c r="AD5970" s="12" t="s">
        <v>46</v>
      </c>
      <c r="AE5970" s="12" t="s">
        <v>46</v>
      </c>
      <c r="AF5970" s="12" t="s">
        <v>46</v>
      </c>
      <c r="AG5970" s="12" t="s">
        <v>46</v>
      </c>
      <c r="AH5970" s="12" t="s">
        <v>46</v>
      </c>
      <c r="AI5970" s="12" t="s">
        <v>46</v>
      </c>
    </row>
    <row r="5971">
      <c r="A5971" s="1" t="s">
        <v>8016</v>
      </c>
      <c r="B5971" s="1" t="s">
        <v>8017</v>
      </c>
      <c r="C5971" s="1" t="s">
        <v>36</v>
      </c>
      <c r="D5971" s="1" t="s">
        <v>76</v>
      </c>
      <c r="E5971" s="1" t="s">
        <v>38</v>
      </c>
      <c r="F5971" s="1" t="s">
        <v>925</v>
      </c>
      <c r="G5971" s="1" t="s">
        <v>170</v>
      </c>
      <c r="H5971" s="1" t="s">
        <v>170</v>
      </c>
      <c r="I5971" s="1" t="s">
        <v>42</v>
      </c>
      <c r="J5971" s="1"/>
      <c r="K5971" s="1" t="s">
        <v>8018</v>
      </c>
      <c r="L5971" s="1" t="s">
        <v>99</v>
      </c>
      <c r="M5971" s="9">
        <v>45008.0</v>
      </c>
      <c r="N5971" s="9">
        <v>45008.0</v>
      </c>
      <c r="O5971" s="9">
        <v>44594.0</v>
      </c>
      <c r="P5971" s="1">
        <v>8.33</v>
      </c>
      <c r="Q5971" s="1">
        <v>700000.0</v>
      </c>
      <c r="R5971" s="1">
        <v>760000.0</v>
      </c>
      <c r="S5971" s="9">
        <v>44671.0</v>
      </c>
      <c r="T5971" s="9">
        <v>44683.0</v>
      </c>
      <c r="U5971" s="1" t="s">
        <v>8020</v>
      </c>
      <c r="V5971" s="5">
        <v>63308.0</v>
      </c>
      <c r="W5971" s="11">
        <v>74703.44</v>
      </c>
      <c r="X5971" s="9">
        <v>44719.0</v>
      </c>
      <c r="Y5971" s="5">
        <v>68372.64</v>
      </c>
      <c r="Z5971" s="5">
        <v>47481.0</v>
      </c>
      <c r="AA5971" s="9">
        <v>44720.0</v>
      </c>
      <c r="AB5971" s="1" t="s">
        <v>8021</v>
      </c>
      <c r="AC5971" s="1" t="s">
        <v>55</v>
      </c>
      <c r="AD5971" s="12" t="s">
        <v>46</v>
      </c>
      <c r="AE5971" s="12" t="s">
        <v>46</v>
      </c>
      <c r="AF5971" s="12" t="s">
        <v>46</v>
      </c>
      <c r="AG5971" s="12" t="s">
        <v>46</v>
      </c>
      <c r="AH5971" s="12" t="s">
        <v>46</v>
      </c>
      <c r="AI5971" s="12" t="s">
        <v>46</v>
      </c>
    </row>
    <row r="5972">
      <c r="A5972" s="1" t="s">
        <v>8016</v>
      </c>
      <c r="B5972" s="1" t="s">
        <v>8017</v>
      </c>
      <c r="C5972" s="1" t="s">
        <v>36</v>
      </c>
      <c r="D5972" s="1" t="s">
        <v>76</v>
      </c>
      <c r="E5972" s="1" t="s">
        <v>38</v>
      </c>
      <c r="F5972" s="1" t="s">
        <v>925</v>
      </c>
      <c r="G5972" s="1" t="s">
        <v>170</v>
      </c>
      <c r="H5972" s="1" t="s">
        <v>170</v>
      </c>
      <c r="I5972" s="1" t="s">
        <v>42</v>
      </c>
      <c r="J5972" s="1"/>
      <c r="K5972" s="1" t="s">
        <v>8018</v>
      </c>
      <c r="L5972" s="1" t="s">
        <v>99</v>
      </c>
      <c r="M5972" s="9">
        <v>45008.0</v>
      </c>
      <c r="N5972" s="9">
        <v>45008.0</v>
      </c>
      <c r="O5972" s="9">
        <v>44594.0</v>
      </c>
      <c r="P5972" s="1">
        <v>8.33</v>
      </c>
      <c r="Q5972" s="1">
        <v>700000.0</v>
      </c>
      <c r="R5972" s="1">
        <v>725000.0</v>
      </c>
      <c r="S5972" s="9">
        <v>44676.0</v>
      </c>
      <c r="T5972" s="9">
        <v>44683.0</v>
      </c>
      <c r="U5972" s="1" t="s">
        <v>8022</v>
      </c>
      <c r="V5972" s="5">
        <v>60392.5</v>
      </c>
      <c r="W5972" s="11">
        <v>71263.15</v>
      </c>
      <c r="X5972" s="9">
        <v>44719.0</v>
      </c>
      <c r="Y5972" s="5">
        <v>65223.899999999994</v>
      </c>
      <c r="Z5972" s="5">
        <v>45294.375</v>
      </c>
      <c r="AA5972" s="9">
        <v>44720.0</v>
      </c>
      <c r="AB5972" s="1" t="s">
        <v>8023</v>
      </c>
      <c r="AC5972" s="1" t="s">
        <v>55</v>
      </c>
      <c r="AD5972" s="12" t="s">
        <v>46</v>
      </c>
      <c r="AE5972" s="12" t="s">
        <v>46</v>
      </c>
      <c r="AF5972" s="12" t="s">
        <v>46</v>
      </c>
      <c r="AG5972" s="12" t="s">
        <v>46</v>
      </c>
      <c r="AH5972" s="12" t="s">
        <v>46</v>
      </c>
      <c r="AI5972" s="12" t="s">
        <v>46</v>
      </c>
    </row>
    <row r="5973">
      <c r="A5973" s="1" t="s">
        <v>8016</v>
      </c>
      <c r="B5973" s="1" t="s">
        <v>8017</v>
      </c>
      <c r="C5973" s="1" t="s">
        <v>36</v>
      </c>
      <c r="D5973" s="1" t="s">
        <v>76</v>
      </c>
      <c r="E5973" s="1" t="s">
        <v>38</v>
      </c>
      <c r="F5973" s="1" t="s">
        <v>925</v>
      </c>
      <c r="G5973" s="1" t="s">
        <v>170</v>
      </c>
      <c r="H5973" s="1" t="s">
        <v>170</v>
      </c>
      <c r="I5973" s="1" t="s">
        <v>42</v>
      </c>
      <c r="J5973" s="1"/>
      <c r="K5973" s="1" t="s">
        <v>8018</v>
      </c>
      <c r="L5973" s="1" t="s">
        <v>99</v>
      </c>
      <c r="M5973" s="9">
        <v>45008.0</v>
      </c>
      <c r="N5973" s="9">
        <v>45008.0</v>
      </c>
      <c r="O5973" s="9">
        <v>44594.0</v>
      </c>
      <c r="P5973" s="1">
        <v>8.33</v>
      </c>
      <c r="Q5973" s="1">
        <v>800000.0</v>
      </c>
      <c r="R5973" s="1">
        <v>850000.0</v>
      </c>
      <c r="S5973" s="9">
        <v>44676.0</v>
      </c>
      <c r="T5973" s="9">
        <v>44683.0</v>
      </c>
      <c r="U5973" s="1" t="s">
        <v>8024</v>
      </c>
      <c r="V5973" s="5">
        <v>70805.0</v>
      </c>
      <c r="W5973" s="11">
        <v>83549.9</v>
      </c>
      <c r="X5973" s="9">
        <v>44719.0</v>
      </c>
      <c r="Y5973" s="5">
        <v>76469.4</v>
      </c>
      <c r="Z5973" s="5">
        <v>53103.75</v>
      </c>
      <c r="AA5973" s="9">
        <v>44720.0</v>
      </c>
      <c r="AB5973" s="1" t="s">
        <v>8025</v>
      </c>
      <c r="AC5973" s="1" t="s">
        <v>55</v>
      </c>
      <c r="AD5973" s="12" t="s">
        <v>46</v>
      </c>
      <c r="AE5973" s="12" t="s">
        <v>46</v>
      </c>
      <c r="AF5973" s="12" t="s">
        <v>46</v>
      </c>
      <c r="AG5973" s="12" t="s">
        <v>46</v>
      </c>
      <c r="AH5973" s="12" t="s">
        <v>46</v>
      </c>
      <c r="AI5973" s="12" t="s">
        <v>46</v>
      </c>
    </row>
    <row r="5974">
      <c r="A5974" s="1" t="s">
        <v>8016</v>
      </c>
      <c r="B5974" s="1" t="s">
        <v>8017</v>
      </c>
      <c r="C5974" s="1" t="s">
        <v>36</v>
      </c>
      <c r="D5974" s="1" t="s">
        <v>76</v>
      </c>
      <c r="E5974" s="1" t="s">
        <v>38</v>
      </c>
      <c r="F5974" s="1" t="s">
        <v>925</v>
      </c>
      <c r="G5974" s="1" t="s">
        <v>170</v>
      </c>
      <c r="H5974" s="1" t="s">
        <v>170</v>
      </c>
      <c r="I5974" s="1" t="s">
        <v>42</v>
      </c>
      <c r="J5974" s="1"/>
      <c r="K5974" s="1" t="s">
        <v>8018</v>
      </c>
      <c r="L5974" s="1" t="s">
        <v>99</v>
      </c>
      <c r="M5974" s="9">
        <v>45008.0</v>
      </c>
      <c r="N5974" s="9">
        <v>45008.0</v>
      </c>
      <c r="O5974" s="9">
        <v>44594.0</v>
      </c>
      <c r="P5974" s="1">
        <v>8.33</v>
      </c>
      <c r="Q5974" s="1">
        <v>1000000.0</v>
      </c>
      <c r="R5974" s="1">
        <v>1000180.0</v>
      </c>
      <c r="S5974" s="9">
        <v>44697.0</v>
      </c>
      <c r="T5974" s="9">
        <v>44700.0</v>
      </c>
      <c r="U5974" s="1" t="s">
        <v>8026</v>
      </c>
      <c r="V5974" s="5">
        <v>83314.994</v>
      </c>
      <c r="W5974" s="11">
        <v>98311.69292</v>
      </c>
      <c r="X5974" s="9">
        <v>44732.0</v>
      </c>
      <c r="Y5974" s="5">
        <v>89980.19352</v>
      </c>
      <c r="Z5974" s="5">
        <v>62486.245500000005</v>
      </c>
      <c r="AA5974" s="9">
        <v>44735.0</v>
      </c>
      <c r="AB5974" s="1" t="s">
        <v>8027</v>
      </c>
      <c r="AC5974" s="1" t="s">
        <v>55</v>
      </c>
      <c r="AD5974" s="12" t="s">
        <v>46</v>
      </c>
      <c r="AE5974" s="12" t="s">
        <v>46</v>
      </c>
      <c r="AF5974" s="12" t="s">
        <v>46</v>
      </c>
      <c r="AG5974" s="12" t="s">
        <v>46</v>
      </c>
      <c r="AH5974" s="12" t="s">
        <v>46</v>
      </c>
      <c r="AI5974" s="12" t="s">
        <v>46</v>
      </c>
    </row>
    <row r="5975">
      <c r="A5975" s="1" t="s">
        <v>8016</v>
      </c>
      <c r="B5975" s="1" t="s">
        <v>8017</v>
      </c>
      <c r="C5975" s="1" t="s">
        <v>36</v>
      </c>
      <c r="D5975" s="1" t="s">
        <v>76</v>
      </c>
      <c r="E5975" s="1" t="s">
        <v>38</v>
      </c>
      <c r="F5975" s="1" t="s">
        <v>925</v>
      </c>
      <c r="G5975" s="1" t="s">
        <v>170</v>
      </c>
      <c r="H5975" s="1" t="s">
        <v>170</v>
      </c>
      <c r="I5975" s="1" t="s">
        <v>42</v>
      </c>
      <c r="J5975" s="1"/>
      <c r="K5975" s="1" t="s">
        <v>8018</v>
      </c>
      <c r="L5975" s="1" t="s">
        <v>99</v>
      </c>
      <c r="M5975" s="9">
        <v>45008.0</v>
      </c>
      <c r="N5975" s="9">
        <v>45008.0</v>
      </c>
      <c r="O5975" s="9">
        <v>44594.0</v>
      </c>
      <c r="P5975" s="1">
        <v>8.33</v>
      </c>
      <c r="Q5975" s="1">
        <v>800000.0</v>
      </c>
      <c r="R5975" s="1">
        <v>850131.0</v>
      </c>
      <c r="S5975" s="9">
        <v>44704.0</v>
      </c>
      <c r="T5975" s="9">
        <v>44751.0</v>
      </c>
      <c r="U5975" s="1" t="s">
        <v>8028</v>
      </c>
      <c r="V5975" s="5">
        <v>70815.91230000001</v>
      </c>
      <c r="W5975" s="11">
        <v>83562.77651400001</v>
      </c>
      <c r="X5975" s="9">
        <v>44749.0</v>
      </c>
      <c r="Y5975" s="5">
        <v>76481.185284</v>
      </c>
      <c r="Z5975" s="5">
        <v>53111.934225000005</v>
      </c>
      <c r="AA5975" s="9">
        <v>44756.0</v>
      </c>
      <c r="AB5975" s="1" t="s">
        <v>8029</v>
      </c>
      <c r="AC5975" s="1" t="s">
        <v>55</v>
      </c>
      <c r="AD5975" s="12" t="s">
        <v>46</v>
      </c>
      <c r="AE5975" s="12" t="s">
        <v>46</v>
      </c>
      <c r="AF5975" s="12" t="s">
        <v>46</v>
      </c>
      <c r="AG5975" s="12" t="s">
        <v>46</v>
      </c>
      <c r="AH5975" s="12" t="s">
        <v>46</v>
      </c>
      <c r="AI5975" s="12" t="s">
        <v>46</v>
      </c>
    </row>
    <row r="5976">
      <c r="A5976" s="1" t="s">
        <v>8016</v>
      </c>
      <c r="B5976" s="1" t="s">
        <v>8017</v>
      </c>
      <c r="C5976" s="1" t="s">
        <v>36</v>
      </c>
      <c r="D5976" s="1" t="s">
        <v>76</v>
      </c>
      <c r="E5976" s="1" t="s">
        <v>38</v>
      </c>
      <c r="F5976" s="1" t="s">
        <v>925</v>
      </c>
      <c r="G5976" s="1" t="s">
        <v>170</v>
      </c>
      <c r="H5976" s="1" t="s">
        <v>170</v>
      </c>
      <c r="I5976" s="1" t="s">
        <v>42</v>
      </c>
      <c r="J5976" s="1"/>
      <c r="K5976" s="1" t="s">
        <v>8018</v>
      </c>
      <c r="L5976" s="1" t="s">
        <v>99</v>
      </c>
      <c r="M5976" s="9">
        <v>45008.0</v>
      </c>
      <c r="N5976" s="9">
        <v>45008.0</v>
      </c>
      <c r="O5976" s="9">
        <v>44594.0</v>
      </c>
      <c r="P5976" s="1">
        <v>8.33</v>
      </c>
      <c r="Q5976" s="1">
        <v>1500000.0</v>
      </c>
      <c r="R5976" s="1">
        <v>1675453.0</v>
      </c>
      <c r="S5976" s="9">
        <v>44725.0</v>
      </c>
      <c r="T5976" s="9">
        <v>44730.0</v>
      </c>
      <c r="U5976" s="1" t="s">
        <v>8030</v>
      </c>
      <c r="V5976" s="5">
        <v>139565.2349</v>
      </c>
      <c r="W5976" s="11">
        <v>164686.977182</v>
      </c>
      <c r="X5976" s="9">
        <v>44764.0</v>
      </c>
      <c r="Y5976" s="5">
        <v>150730.453692</v>
      </c>
      <c r="Z5976" s="5">
        <v>104673.926175</v>
      </c>
      <c r="AA5976" s="9">
        <v>44770.0</v>
      </c>
      <c r="AB5976" s="1" t="s">
        <v>8031</v>
      </c>
      <c r="AC5976" s="1" t="s">
        <v>55</v>
      </c>
      <c r="AD5976" s="12" t="s">
        <v>46</v>
      </c>
      <c r="AE5976" s="12" t="s">
        <v>46</v>
      </c>
      <c r="AF5976" s="12" t="s">
        <v>46</v>
      </c>
      <c r="AG5976" s="12" t="s">
        <v>46</v>
      </c>
      <c r="AH5976" s="12" t="s">
        <v>46</v>
      </c>
      <c r="AI5976" s="12" t="s">
        <v>46</v>
      </c>
    </row>
    <row r="5977">
      <c r="A5977" s="1" t="s">
        <v>8016</v>
      </c>
      <c r="B5977" s="1" t="s">
        <v>8017</v>
      </c>
      <c r="C5977" s="1" t="s">
        <v>36</v>
      </c>
      <c r="D5977" s="1" t="s">
        <v>76</v>
      </c>
      <c r="E5977" s="1" t="s">
        <v>38</v>
      </c>
      <c r="F5977" s="1" t="s">
        <v>925</v>
      </c>
      <c r="G5977" s="1" t="s">
        <v>170</v>
      </c>
      <c r="H5977" s="1" t="s">
        <v>170</v>
      </c>
      <c r="I5977" s="1" t="s">
        <v>42</v>
      </c>
      <c r="J5977" s="1"/>
      <c r="K5977" s="1" t="s">
        <v>8018</v>
      </c>
      <c r="L5977" s="1" t="s">
        <v>99</v>
      </c>
      <c r="M5977" s="9">
        <v>45008.0</v>
      </c>
      <c r="N5977" s="9">
        <v>45008.0</v>
      </c>
      <c r="O5977" s="9">
        <v>44594.0</v>
      </c>
      <c r="P5977" s="1">
        <v>8.33</v>
      </c>
      <c r="Q5977" s="1">
        <v>800000.0</v>
      </c>
      <c r="R5977" s="1">
        <v>880000.0</v>
      </c>
      <c r="S5977" s="9">
        <v>44725.0</v>
      </c>
      <c r="T5977" s="9">
        <v>44730.0</v>
      </c>
      <c r="U5977" s="1" t="s">
        <v>8032</v>
      </c>
      <c r="V5977" s="5">
        <v>73304.0</v>
      </c>
      <c r="W5977" s="11">
        <v>86498.72</v>
      </c>
      <c r="X5977" s="9">
        <v>44764.0</v>
      </c>
      <c r="Y5977" s="5">
        <v>79168.32</v>
      </c>
      <c r="Z5977" s="5">
        <v>54978.0</v>
      </c>
      <c r="AA5977" s="9">
        <v>44770.0</v>
      </c>
      <c r="AB5977" s="1" t="s">
        <v>8033</v>
      </c>
      <c r="AC5977" s="1" t="s">
        <v>55</v>
      </c>
      <c r="AD5977" s="12" t="s">
        <v>46</v>
      </c>
      <c r="AE5977" s="12" t="s">
        <v>46</v>
      </c>
      <c r="AF5977" s="12" t="s">
        <v>46</v>
      </c>
      <c r="AG5977" s="12" t="s">
        <v>46</v>
      </c>
      <c r="AH5977" s="12" t="s">
        <v>46</v>
      </c>
      <c r="AI5977" s="12" t="s">
        <v>46</v>
      </c>
    </row>
    <row r="5978">
      <c r="A5978" s="1" t="s">
        <v>8016</v>
      </c>
      <c r="B5978" s="1" t="s">
        <v>8017</v>
      </c>
      <c r="C5978" s="1" t="s">
        <v>36</v>
      </c>
      <c r="D5978" s="1" t="s">
        <v>76</v>
      </c>
      <c r="E5978" s="1" t="s">
        <v>38</v>
      </c>
      <c r="F5978" s="1" t="s">
        <v>925</v>
      </c>
      <c r="G5978" s="1" t="s">
        <v>170</v>
      </c>
      <c r="H5978" s="1" t="s">
        <v>170</v>
      </c>
      <c r="I5978" s="1" t="s">
        <v>42</v>
      </c>
      <c r="J5978" s="1"/>
      <c r="K5978" s="1" t="s">
        <v>8018</v>
      </c>
      <c r="L5978" s="1" t="s">
        <v>99</v>
      </c>
      <c r="M5978" s="9">
        <v>45008.0</v>
      </c>
      <c r="N5978" s="9">
        <v>44657.0</v>
      </c>
      <c r="O5978" s="9">
        <v>44594.0</v>
      </c>
      <c r="P5978" s="1">
        <v>8.33</v>
      </c>
      <c r="Q5978" s="1">
        <v>1000000.0</v>
      </c>
      <c r="R5978" s="1">
        <v>1021000.0</v>
      </c>
      <c r="S5978" s="9">
        <v>44687.0</v>
      </c>
      <c r="T5978" s="9">
        <v>44748.0</v>
      </c>
      <c r="U5978" s="1" t="s">
        <v>8034</v>
      </c>
      <c r="V5978" s="5">
        <v>85049.3</v>
      </c>
      <c r="W5978" s="11">
        <v>100358.174</v>
      </c>
      <c r="X5978" s="9">
        <v>44781.0</v>
      </c>
      <c r="Y5978" s="5">
        <v>91853.244</v>
      </c>
      <c r="Z5978" s="5">
        <v>63786.975000000006</v>
      </c>
      <c r="AA5978" s="9">
        <v>44782.0</v>
      </c>
      <c r="AB5978" s="1" t="s">
        <v>8035</v>
      </c>
      <c r="AC5978" s="1" t="s">
        <v>55</v>
      </c>
      <c r="AD5978" s="12" t="s">
        <v>46</v>
      </c>
      <c r="AE5978" s="12" t="s">
        <v>46</v>
      </c>
      <c r="AF5978" s="12" t="s">
        <v>46</v>
      </c>
      <c r="AG5978" s="12" t="s">
        <v>46</v>
      </c>
      <c r="AH5978" s="12" t="s">
        <v>46</v>
      </c>
      <c r="AI5978" s="12" t="s">
        <v>46</v>
      </c>
    </row>
    <row r="5979">
      <c r="A5979" s="1" t="s">
        <v>8016</v>
      </c>
      <c r="B5979" s="1" t="s">
        <v>8017</v>
      </c>
      <c r="C5979" s="1" t="s">
        <v>36</v>
      </c>
      <c r="D5979" s="1" t="s">
        <v>76</v>
      </c>
      <c r="E5979" s="1" t="s">
        <v>38</v>
      </c>
      <c r="F5979" s="1" t="s">
        <v>925</v>
      </c>
      <c r="G5979" s="1" t="s">
        <v>170</v>
      </c>
      <c r="H5979" s="1" t="s">
        <v>170</v>
      </c>
      <c r="I5979" s="1" t="s">
        <v>42</v>
      </c>
      <c r="J5979" s="1"/>
      <c r="K5979" s="1" t="s">
        <v>8018</v>
      </c>
      <c r="L5979" s="1" t="s">
        <v>99</v>
      </c>
      <c r="M5979" s="9">
        <v>45008.0</v>
      </c>
      <c r="N5979" s="9">
        <v>45008.0</v>
      </c>
      <c r="O5979" s="9">
        <v>44594.0</v>
      </c>
      <c r="P5979" s="1">
        <v>8.33</v>
      </c>
      <c r="Q5979" s="1">
        <v>900000.0</v>
      </c>
      <c r="R5979" s="1">
        <v>936000.0</v>
      </c>
      <c r="S5979" s="9">
        <v>44896.0</v>
      </c>
      <c r="T5979" s="9">
        <v>44900.0</v>
      </c>
      <c r="U5979" s="1" t="s">
        <v>8036</v>
      </c>
      <c r="V5979" s="5">
        <v>77968.8</v>
      </c>
      <c r="W5979" s="11">
        <v>92003.184</v>
      </c>
      <c r="X5979" s="9">
        <v>44950.0</v>
      </c>
      <c r="Y5979" s="5">
        <v>84206.30399999999</v>
      </c>
      <c r="Z5979" s="5">
        <v>58476.600000000006</v>
      </c>
      <c r="AA5979" s="9">
        <v>44952.0</v>
      </c>
      <c r="AB5979" s="1" t="s">
        <v>8036</v>
      </c>
      <c r="AC5979" s="1" t="s">
        <v>55</v>
      </c>
      <c r="AD5979" s="12" t="s">
        <v>46</v>
      </c>
      <c r="AE5979" s="12" t="s">
        <v>46</v>
      </c>
      <c r="AF5979" s="12" t="s">
        <v>46</v>
      </c>
      <c r="AG5979" s="12" t="s">
        <v>46</v>
      </c>
      <c r="AH5979" s="12" t="s">
        <v>46</v>
      </c>
      <c r="AI5979" s="12" t="s">
        <v>46</v>
      </c>
    </row>
    <row r="5980">
      <c r="A5980" s="1" t="s">
        <v>8016</v>
      </c>
      <c r="B5980" s="1" t="s">
        <v>8017</v>
      </c>
      <c r="C5980" s="1" t="s">
        <v>36</v>
      </c>
      <c r="D5980" s="1" t="s">
        <v>76</v>
      </c>
      <c r="E5980" s="1" t="s">
        <v>38</v>
      </c>
      <c r="F5980" s="1" t="s">
        <v>925</v>
      </c>
      <c r="G5980" s="1" t="s">
        <v>170</v>
      </c>
      <c r="H5980" s="1" t="s">
        <v>170</v>
      </c>
      <c r="I5980" s="1" t="s">
        <v>42</v>
      </c>
      <c r="J5980" s="1"/>
      <c r="K5980" s="1" t="s">
        <v>8018</v>
      </c>
      <c r="L5980" s="1" t="s">
        <v>99</v>
      </c>
      <c r="M5980" s="9">
        <v>45008.0</v>
      </c>
      <c r="N5980" s="9">
        <v>44901.0</v>
      </c>
      <c r="O5980" s="1"/>
      <c r="P5980" s="1">
        <v>8.33</v>
      </c>
      <c r="Q5980" s="1">
        <v>300000.0</v>
      </c>
      <c r="R5980" s="1">
        <v>1200000.0</v>
      </c>
      <c r="S5980" s="9">
        <v>44932.0</v>
      </c>
      <c r="T5980" s="9">
        <v>44963.0</v>
      </c>
      <c r="U5980" s="1" t="s">
        <v>8037</v>
      </c>
      <c r="V5980" s="5">
        <v>99960.0</v>
      </c>
      <c r="W5980" s="11">
        <v>117952.79999999999</v>
      </c>
      <c r="X5980" s="9"/>
      <c r="Z5980" s="5">
        <v>74970.0</v>
      </c>
      <c r="AA5980" s="9"/>
      <c r="AC5980" s="1" t="s">
        <v>162</v>
      </c>
      <c r="AD5980" s="12" t="s">
        <v>46</v>
      </c>
      <c r="AE5980" s="12" t="s">
        <v>46</v>
      </c>
      <c r="AF5980" s="12" t="s">
        <v>46</v>
      </c>
      <c r="AG5980" s="12" t="s">
        <v>46</v>
      </c>
    </row>
    <row r="5981">
      <c r="A5981" s="1" t="s">
        <v>8016</v>
      </c>
      <c r="B5981" s="1" t="s">
        <v>8017</v>
      </c>
      <c r="C5981" s="1" t="s">
        <v>36</v>
      </c>
      <c r="D5981" s="1" t="s">
        <v>76</v>
      </c>
      <c r="E5981" s="1" t="s">
        <v>38</v>
      </c>
      <c r="F5981" s="1" t="s">
        <v>925</v>
      </c>
      <c r="G5981" s="1" t="s">
        <v>170</v>
      </c>
      <c r="H5981" s="1" t="s">
        <v>170</v>
      </c>
      <c r="I5981" s="1" t="s">
        <v>42</v>
      </c>
      <c r="J5981" s="1"/>
      <c r="K5981" s="1" t="s">
        <v>8018</v>
      </c>
      <c r="L5981" s="1" t="s">
        <v>99</v>
      </c>
      <c r="M5981" s="9">
        <v>45008.0</v>
      </c>
      <c r="N5981" s="9">
        <v>45008.0</v>
      </c>
      <c r="O5981" s="9">
        <v>44594.0</v>
      </c>
      <c r="P5981" s="1">
        <v>8.33</v>
      </c>
      <c r="Q5981" s="1">
        <v>700000.0</v>
      </c>
      <c r="R5981" s="1">
        <v>780000.0</v>
      </c>
      <c r="S5981" s="9">
        <v>44932.0</v>
      </c>
      <c r="T5981" s="9">
        <v>45012.0</v>
      </c>
      <c r="U5981" s="1" t="s">
        <v>8038</v>
      </c>
      <c r="V5981" s="5">
        <v>64974.0</v>
      </c>
      <c r="W5981" s="11">
        <v>76669.31999999999</v>
      </c>
      <c r="X5981" s="9">
        <v>45022.0</v>
      </c>
      <c r="Y5981" s="5">
        <v>70171.92</v>
      </c>
      <c r="Z5981" s="5">
        <v>48730.5</v>
      </c>
      <c r="AA5981" s="9">
        <v>45028.0</v>
      </c>
      <c r="AB5981" s="1" t="s">
        <v>8039</v>
      </c>
      <c r="AC5981" s="1" t="s">
        <v>55</v>
      </c>
      <c r="AD5981" s="12" t="s">
        <v>46</v>
      </c>
      <c r="AE5981" s="12" t="s">
        <v>46</v>
      </c>
      <c r="AF5981" s="12" t="s">
        <v>46</v>
      </c>
      <c r="AG5981" s="12" t="s">
        <v>46</v>
      </c>
      <c r="AH5981" s="12" t="s">
        <v>47</v>
      </c>
      <c r="AI5981" s="12" t="s">
        <v>47</v>
      </c>
    </row>
    <row r="5982">
      <c r="A5982" s="1" t="s">
        <v>8016</v>
      </c>
      <c r="B5982" s="1" t="s">
        <v>8017</v>
      </c>
      <c r="C5982" s="1" t="s">
        <v>36</v>
      </c>
      <c r="D5982" s="1" t="s">
        <v>76</v>
      </c>
      <c r="E5982" s="1" t="s">
        <v>38</v>
      </c>
      <c r="F5982" s="1" t="s">
        <v>925</v>
      </c>
      <c r="G5982" s="1" t="s">
        <v>170</v>
      </c>
      <c r="H5982" s="1" t="s">
        <v>170</v>
      </c>
      <c r="I5982" s="1" t="s">
        <v>42</v>
      </c>
      <c r="J5982" s="1"/>
      <c r="K5982" s="1" t="s">
        <v>8018</v>
      </c>
      <c r="L5982" s="1" t="s">
        <v>99</v>
      </c>
      <c r="M5982" s="9">
        <v>45008.0</v>
      </c>
      <c r="N5982" s="9">
        <v>45008.0</v>
      </c>
      <c r="O5982" s="9">
        <v>45690.0</v>
      </c>
      <c r="P5982" s="1">
        <v>8.33</v>
      </c>
      <c r="Q5982" s="1">
        <v>500000.0</v>
      </c>
      <c r="R5982" s="1">
        <v>1450000.0</v>
      </c>
      <c r="S5982" s="9">
        <v>45068.0</v>
      </c>
      <c r="T5982" s="9">
        <v>45075.0</v>
      </c>
      <c r="U5982" s="1" t="s">
        <v>8040</v>
      </c>
      <c r="V5982" s="5">
        <v>120785.0</v>
      </c>
      <c r="W5982" s="11">
        <v>142526.3</v>
      </c>
      <c r="X5982" s="9">
        <v>45103.0</v>
      </c>
      <c r="Y5982" s="5">
        <v>130447.79999999999</v>
      </c>
      <c r="Z5982" s="5">
        <v>90588.75</v>
      </c>
      <c r="AA5982" s="9">
        <v>45105.0</v>
      </c>
      <c r="AB5982" s="1" t="s">
        <v>8041</v>
      </c>
      <c r="AC5982" s="1" t="s">
        <v>55</v>
      </c>
      <c r="AD5982" s="12" t="s">
        <v>46</v>
      </c>
      <c r="AE5982" s="12" t="s">
        <v>46</v>
      </c>
      <c r="AF5982" s="12" t="s">
        <v>47</v>
      </c>
      <c r="AG5982" s="12" t="s">
        <v>47</v>
      </c>
      <c r="AH5982" s="12" t="s">
        <v>47</v>
      </c>
      <c r="AI5982" s="12" t="s">
        <v>47</v>
      </c>
    </row>
    <row r="5983">
      <c r="A5983" s="1" t="s">
        <v>8016</v>
      </c>
      <c r="B5983" s="1" t="s">
        <v>8017</v>
      </c>
      <c r="C5983" s="1" t="s">
        <v>36</v>
      </c>
      <c r="D5983" s="1" t="s">
        <v>76</v>
      </c>
      <c r="E5983" s="1" t="s">
        <v>38</v>
      </c>
      <c r="F5983" s="1" t="s">
        <v>925</v>
      </c>
      <c r="G5983" s="1" t="s">
        <v>170</v>
      </c>
      <c r="H5983" s="1" t="s">
        <v>170</v>
      </c>
      <c r="I5983" s="1" t="s">
        <v>42</v>
      </c>
      <c r="J5983" s="1"/>
      <c r="K5983" s="1" t="s">
        <v>8018</v>
      </c>
      <c r="L5983" s="1" t="s">
        <v>99</v>
      </c>
      <c r="M5983" s="9">
        <v>45008.0</v>
      </c>
      <c r="N5983" s="9">
        <v>45008.0</v>
      </c>
      <c r="O5983" s="9">
        <v>45690.0</v>
      </c>
      <c r="P5983" s="1">
        <v>8.33</v>
      </c>
      <c r="Q5983" s="1">
        <v>500000.0</v>
      </c>
      <c r="R5983" s="1">
        <v>1450000.0</v>
      </c>
      <c r="S5983" s="9">
        <v>45152.0</v>
      </c>
      <c r="T5983" s="9">
        <v>45156.0</v>
      </c>
      <c r="U5983" s="1" t="s">
        <v>8042</v>
      </c>
      <c r="V5983" s="5">
        <v>120785.0</v>
      </c>
      <c r="W5983" s="11">
        <v>142526.3</v>
      </c>
      <c r="X5983" s="9">
        <v>45190.0</v>
      </c>
      <c r="Y5983" s="5">
        <v>130447.79999999999</v>
      </c>
      <c r="Z5983" s="5">
        <v>90588.75</v>
      </c>
      <c r="AA5983" s="9">
        <v>45197.0</v>
      </c>
      <c r="AB5983" s="1" t="s">
        <v>8043</v>
      </c>
      <c r="AC5983" s="1" t="s">
        <v>55</v>
      </c>
      <c r="AD5983" s="12" t="s">
        <v>46</v>
      </c>
      <c r="AE5983" s="12" t="s">
        <v>46</v>
      </c>
      <c r="AF5983" s="12" t="s">
        <v>47</v>
      </c>
      <c r="AG5983" s="12" t="s">
        <v>47</v>
      </c>
      <c r="AH5983" s="12" t="s">
        <v>47</v>
      </c>
      <c r="AI5983" s="12" t="s">
        <v>47</v>
      </c>
    </row>
    <row r="5984">
      <c r="A5984" s="1" t="s">
        <v>8016</v>
      </c>
      <c r="B5984" s="1" t="s">
        <v>8017</v>
      </c>
      <c r="C5984" s="1" t="s">
        <v>36</v>
      </c>
      <c r="D5984" s="1" t="s">
        <v>76</v>
      </c>
      <c r="E5984" s="1" t="s">
        <v>38</v>
      </c>
      <c r="F5984" s="1" t="s">
        <v>925</v>
      </c>
      <c r="G5984" s="1" t="s">
        <v>170</v>
      </c>
      <c r="H5984" s="1" t="s">
        <v>170</v>
      </c>
      <c r="I5984" s="1" t="s">
        <v>42</v>
      </c>
      <c r="J5984" s="1"/>
      <c r="K5984" s="1" t="s">
        <v>8018</v>
      </c>
      <c r="L5984" s="1" t="s">
        <v>99</v>
      </c>
      <c r="M5984" s="9">
        <v>45008.0</v>
      </c>
      <c r="N5984" s="9">
        <v>45008.0</v>
      </c>
      <c r="O5984" s="9">
        <v>45690.0</v>
      </c>
      <c r="P5984" s="1">
        <v>8.33</v>
      </c>
      <c r="Q5984" s="1">
        <v>500000.0</v>
      </c>
      <c r="R5984" s="1">
        <v>1200000.0</v>
      </c>
      <c r="S5984" s="9">
        <v>44932.0</v>
      </c>
      <c r="T5984" s="9">
        <v>45156.0</v>
      </c>
      <c r="U5984" s="1" t="s">
        <v>8044</v>
      </c>
      <c r="V5984" s="5">
        <v>99960.0</v>
      </c>
      <c r="W5984" s="11">
        <v>117952.79999999999</v>
      </c>
      <c r="X5984" s="9"/>
      <c r="Y5984" s="1"/>
      <c r="Z5984" s="5">
        <v>74970.0</v>
      </c>
      <c r="AB5984" s="1" t="s">
        <v>8045</v>
      </c>
      <c r="AC5984" s="1" t="s">
        <v>162</v>
      </c>
      <c r="AD5984" s="12" t="s">
        <v>46</v>
      </c>
      <c r="AE5984" s="12" t="s">
        <v>46</v>
      </c>
      <c r="AF5984" s="12" t="s">
        <v>46</v>
      </c>
      <c r="AG5984" s="12" t="s">
        <v>47</v>
      </c>
    </row>
    <row r="5985">
      <c r="A5985" s="1" t="s">
        <v>8016</v>
      </c>
      <c r="B5985" s="1" t="s">
        <v>8017</v>
      </c>
      <c r="C5985" s="1" t="s">
        <v>36</v>
      </c>
      <c r="D5985" s="1" t="s">
        <v>76</v>
      </c>
      <c r="E5985" s="1" t="s">
        <v>38</v>
      </c>
      <c r="F5985" s="1" t="s">
        <v>925</v>
      </c>
      <c r="G5985" s="1" t="s">
        <v>170</v>
      </c>
      <c r="H5985" s="1" t="s">
        <v>170</v>
      </c>
      <c r="I5985" s="1" t="s">
        <v>42</v>
      </c>
      <c r="J5985" s="1"/>
      <c r="K5985" s="1" t="s">
        <v>8018</v>
      </c>
      <c r="L5985" s="1" t="s">
        <v>99</v>
      </c>
      <c r="M5985" s="9">
        <v>45008.0</v>
      </c>
      <c r="N5985" s="9">
        <v>45008.0</v>
      </c>
      <c r="O5985" s="9">
        <v>45690.0</v>
      </c>
      <c r="P5985" s="1">
        <v>8.33</v>
      </c>
      <c r="Q5985" s="1">
        <v>500000.0</v>
      </c>
      <c r="R5985" s="1">
        <v>3400000.0</v>
      </c>
      <c r="S5985" s="9">
        <v>45231.0</v>
      </c>
      <c r="T5985" s="14">
        <v>45247.0</v>
      </c>
      <c r="U5985" s="1" t="s">
        <v>8046</v>
      </c>
      <c r="V5985" s="5">
        <v>283220.0</v>
      </c>
      <c r="W5985" s="11">
        <v>334199.6</v>
      </c>
      <c r="X5985" s="14">
        <v>45247.0</v>
      </c>
      <c r="Y5985" s="5">
        <v>305877.6</v>
      </c>
      <c r="Z5985" s="5">
        <v>212415.0</v>
      </c>
      <c r="AA5985" s="14">
        <v>45247.0</v>
      </c>
      <c r="AB5985" s="1" t="s">
        <v>8046</v>
      </c>
      <c r="AC5985" s="1" t="s">
        <v>55</v>
      </c>
      <c r="AD5985" s="12" t="s">
        <v>46</v>
      </c>
      <c r="AE5985" s="12" t="s">
        <v>46</v>
      </c>
      <c r="AF5985" s="12" t="s">
        <v>47</v>
      </c>
      <c r="AG5985" s="12" t="s">
        <v>47</v>
      </c>
      <c r="AH5985" s="12" t="s">
        <v>47</v>
      </c>
      <c r="AI5985" s="12" t="s">
        <v>47</v>
      </c>
    </row>
    <row r="5986">
      <c r="A5986" s="1" t="s">
        <v>8016</v>
      </c>
      <c r="B5986" s="1" t="s">
        <v>8017</v>
      </c>
      <c r="C5986" s="1" t="s">
        <v>36</v>
      </c>
      <c r="D5986" s="1" t="s">
        <v>76</v>
      </c>
      <c r="E5986" s="1" t="s">
        <v>38</v>
      </c>
      <c r="F5986" s="1" t="s">
        <v>925</v>
      </c>
      <c r="G5986" s="1" t="s">
        <v>170</v>
      </c>
      <c r="H5986" s="1" t="s">
        <v>170</v>
      </c>
      <c r="I5986" s="1" t="s">
        <v>42</v>
      </c>
      <c r="J5986" s="1"/>
      <c r="K5986" s="1" t="s">
        <v>8018</v>
      </c>
      <c r="L5986" s="1" t="s">
        <v>99</v>
      </c>
      <c r="M5986" s="9">
        <v>45008.0</v>
      </c>
      <c r="N5986" s="14">
        <v>45219.0</v>
      </c>
      <c r="O5986" s="1"/>
      <c r="P5986" s="1">
        <v>8.33</v>
      </c>
      <c r="Q5986" s="1">
        <v>300000.0</v>
      </c>
      <c r="R5986" s="1">
        <v>775000.0</v>
      </c>
      <c r="S5986" s="14">
        <v>45250.0</v>
      </c>
      <c r="T5986" s="14">
        <v>45258.0</v>
      </c>
      <c r="U5986" s="1" t="s">
        <v>1047</v>
      </c>
      <c r="V5986" s="5">
        <v>64557.5</v>
      </c>
      <c r="W5986" s="11">
        <v>76177.84999999999</v>
      </c>
      <c r="X5986" s="14"/>
      <c r="Z5986" s="5">
        <v>48418.125</v>
      </c>
      <c r="AC5986" s="1" t="s">
        <v>162</v>
      </c>
      <c r="AD5986" s="12" t="s">
        <v>46</v>
      </c>
      <c r="AE5986" s="12" t="s">
        <v>47</v>
      </c>
      <c r="AF5986" s="12" t="s">
        <v>47</v>
      </c>
      <c r="AG5986" s="12" t="s">
        <v>47</v>
      </c>
    </row>
    <row r="5987">
      <c r="A5987" s="1" t="s">
        <v>8016</v>
      </c>
      <c r="B5987" s="1" t="s">
        <v>8017</v>
      </c>
      <c r="C5987" s="1" t="s">
        <v>36</v>
      </c>
      <c r="D5987" s="1" t="s">
        <v>76</v>
      </c>
      <c r="E5987" s="1" t="s">
        <v>38</v>
      </c>
      <c r="F5987" s="1" t="s">
        <v>925</v>
      </c>
      <c r="G5987" s="1" t="s">
        <v>170</v>
      </c>
      <c r="H5987" s="1" t="s">
        <v>170</v>
      </c>
      <c r="I5987" s="1" t="s">
        <v>42</v>
      </c>
      <c r="J5987" s="1"/>
      <c r="K5987" s="1" t="s">
        <v>8018</v>
      </c>
      <c r="L5987" s="1" t="s">
        <v>99</v>
      </c>
      <c r="M5987" s="9">
        <v>45008.0</v>
      </c>
      <c r="N5987" s="9">
        <v>45008.0</v>
      </c>
      <c r="O5987" s="9">
        <v>45690.0</v>
      </c>
      <c r="P5987" s="1">
        <v>8.33</v>
      </c>
      <c r="Q5987" s="1">
        <v>500000.0</v>
      </c>
      <c r="R5987" s="1">
        <v>1200000.0</v>
      </c>
      <c r="S5987" s="9">
        <v>45264.0</v>
      </c>
      <c r="T5987" s="14">
        <v>45272.0</v>
      </c>
      <c r="U5987" s="1" t="s">
        <v>8047</v>
      </c>
      <c r="V5987" s="5">
        <v>99960.0</v>
      </c>
      <c r="W5987" s="11">
        <v>117952.79999999999</v>
      </c>
      <c r="X5987" s="9">
        <v>45299.0</v>
      </c>
      <c r="Y5987" s="5">
        <v>107956.79999999999</v>
      </c>
      <c r="Z5987" s="5">
        <v>74970.0</v>
      </c>
      <c r="AA5987" s="9">
        <v>45301.0</v>
      </c>
      <c r="AB5987" s="1" t="s">
        <v>8048</v>
      </c>
      <c r="AC5987" s="1" t="s">
        <v>55</v>
      </c>
      <c r="AD5987" s="12" t="s">
        <v>46</v>
      </c>
      <c r="AE5987" s="12" t="s">
        <v>46</v>
      </c>
      <c r="AF5987" s="12" t="s">
        <v>47</v>
      </c>
      <c r="AG5987" s="12" t="s">
        <v>47</v>
      </c>
      <c r="AH5987" s="12" t="s">
        <v>47</v>
      </c>
      <c r="AI5987" s="12" t="s">
        <v>47</v>
      </c>
    </row>
    <row r="5988">
      <c r="A5988" s="1" t="s">
        <v>8016</v>
      </c>
      <c r="B5988" s="1" t="s">
        <v>8017</v>
      </c>
      <c r="C5988" s="1" t="s">
        <v>36</v>
      </c>
      <c r="D5988" s="1" t="s">
        <v>76</v>
      </c>
      <c r="E5988" s="1" t="s">
        <v>38</v>
      </c>
      <c r="F5988" s="1" t="s">
        <v>925</v>
      </c>
      <c r="G5988" s="1" t="s">
        <v>170</v>
      </c>
      <c r="H5988" s="1" t="s">
        <v>170</v>
      </c>
      <c r="I5988" s="1" t="s">
        <v>42</v>
      </c>
      <c r="J5988" s="1"/>
      <c r="K5988" s="1" t="s">
        <v>8018</v>
      </c>
      <c r="L5988" s="1" t="s">
        <v>99</v>
      </c>
      <c r="M5988" s="9">
        <v>45008.0</v>
      </c>
      <c r="N5988" s="14">
        <v>45248.0</v>
      </c>
      <c r="O5988" s="1"/>
      <c r="P5988" s="1">
        <v>8.33</v>
      </c>
      <c r="Q5988" s="1">
        <v>300000.0</v>
      </c>
      <c r="R5988" s="1">
        <v>598200.0</v>
      </c>
      <c r="S5988" s="14">
        <v>45278.0</v>
      </c>
      <c r="T5988" s="14">
        <v>45287.0</v>
      </c>
      <c r="U5988" s="1" t="s">
        <v>2322</v>
      </c>
      <c r="V5988" s="5">
        <v>49830.06</v>
      </c>
      <c r="W5988" s="11">
        <v>58799.470799999996</v>
      </c>
      <c r="X5988" s="14">
        <v>45287.0</v>
      </c>
      <c r="Y5988" s="5">
        <v>53816.464799999994</v>
      </c>
      <c r="Z5988" s="5">
        <v>37372.545</v>
      </c>
      <c r="AA5988" s="14">
        <v>45287.0</v>
      </c>
      <c r="AB5988" s="1" t="s">
        <v>2322</v>
      </c>
      <c r="AC5988" s="1" t="s">
        <v>55</v>
      </c>
      <c r="AD5988" s="12" t="s">
        <v>46</v>
      </c>
      <c r="AE5988" s="12" t="s">
        <v>47</v>
      </c>
      <c r="AF5988" s="12" t="s">
        <v>47</v>
      </c>
      <c r="AG5988" s="12" t="s">
        <v>47</v>
      </c>
      <c r="AH5988" s="12" t="s">
        <v>47</v>
      </c>
      <c r="AI5988" s="12" t="s">
        <v>47</v>
      </c>
    </row>
    <row r="5989">
      <c r="A5989" s="1" t="s">
        <v>8016</v>
      </c>
      <c r="B5989" s="1" t="s">
        <v>8017</v>
      </c>
      <c r="C5989" s="1" t="s">
        <v>36</v>
      </c>
      <c r="D5989" s="1" t="s">
        <v>76</v>
      </c>
      <c r="E5989" s="1" t="s">
        <v>38</v>
      </c>
      <c r="F5989" s="1" t="s">
        <v>925</v>
      </c>
      <c r="G5989" s="1" t="s">
        <v>170</v>
      </c>
      <c r="H5989" s="1" t="s">
        <v>170</v>
      </c>
      <c r="I5989" s="1" t="s">
        <v>42</v>
      </c>
      <c r="J5989" s="1"/>
      <c r="K5989" s="1" t="s">
        <v>8018</v>
      </c>
      <c r="L5989" s="1" t="s">
        <v>99</v>
      </c>
      <c r="M5989" s="9">
        <v>45008.0</v>
      </c>
      <c r="N5989" s="9">
        <v>45340.0</v>
      </c>
      <c r="O5989" s="1"/>
      <c r="P5989" s="1">
        <v>8.33</v>
      </c>
      <c r="Q5989" s="1">
        <v>300000.0</v>
      </c>
      <c r="R5989" s="1">
        <v>420000.0</v>
      </c>
      <c r="S5989" s="9">
        <v>45369.0</v>
      </c>
      <c r="T5989" s="9">
        <v>45371.0</v>
      </c>
      <c r="U5989" s="1" t="s">
        <v>8049</v>
      </c>
      <c r="V5989" s="5">
        <v>34986.0</v>
      </c>
      <c r="W5989" s="11">
        <v>41283.479999999996</v>
      </c>
      <c r="X5989" s="9">
        <v>45371.0</v>
      </c>
      <c r="Y5989" s="5">
        <v>37784.88</v>
      </c>
      <c r="Z5989" s="5">
        <v>26239.5</v>
      </c>
      <c r="AA5989" s="9">
        <v>45371.0</v>
      </c>
      <c r="AB5989" s="1" t="s">
        <v>8049</v>
      </c>
      <c r="AC5989" s="1" t="s">
        <v>55</v>
      </c>
      <c r="AD5989" s="12" t="s">
        <v>46</v>
      </c>
      <c r="AE5989" s="12" t="s">
        <v>47</v>
      </c>
      <c r="AF5989" s="12" t="s">
        <v>47</v>
      </c>
      <c r="AG5989" s="12" t="s">
        <v>47</v>
      </c>
      <c r="AH5989" s="12" t="s">
        <v>47</v>
      </c>
      <c r="AI5989" s="12" t="s">
        <v>47</v>
      </c>
    </row>
    <row r="5990">
      <c r="A5990" s="1" t="s">
        <v>8016</v>
      </c>
      <c r="B5990" s="1" t="s">
        <v>8017</v>
      </c>
      <c r="C5990" s="1" t="s">
        <v>36</v>
      </c>
      <c r="D5990" s="1" t="s">
        <v>76</v>
      </c>
      <c r="E5990" s="1" t="s">
        <v>38</v>
      </c>
      <c r="F5990" s="1" t="s">
        <v>925</v>
      </c>
      <c r="G5990" s="1" t="s">
        <v>170</v>
      </c>
      <c r="H5990" s="1" t="s">
        <v>170</v>
      </c>
      <c r="I5990" s="1" t="s">
        <v>42</v>
      </c>
      <c r="J5990" s="1"/>
      <c r="K5990" s="1" t="s">
        <v>8018</v>
      </c>
      <c r="L5990" s="1" t="s">
        <v>99</v>
      </c>
      <c r="M5990" s="9">
        <v>45008.0</v>
      </c>
      <c r="N5990" s="9">
        <v>45340.0</v>
      </c>
      <c r="O5990" s="1"/>
      <c r="P5990" s="1">
        <v>8.33</v>
      </c>
      <c r="Q5990" s="1">
        <v>300000.0</v>
      </c>
      <c r="R5990" s="1">
        <v>300000.0</v>
      </c>
      <c r="S5990" s="10">
        <v>45370.0</v>
      </c>
      <c r="V5990" s="5">
        <v>24990.0</v>
      </c>
      <c r="W5990" s="11">
        <v>29488.199999999997</v>
      </c>
      <c r="Z5990" s="5">
        <v>18742.5</v>
      </c>
      <c r="AB5990" s="1"/>
      <c r="AC5990" s="1" t="s">
        <v>45</v>
      </c>
      <c r="AD5990" s="12" t="s">
        <v>46</v>
      </c>
      <c r="AE5990" s="12" t="s">
        <v>47</v>
      </c>
      <c r="AF5990" s="12" t="s">
        <v>47</v>
      </c>
    </row>
    <row r="5991">
      <c r="A5991" s="1" t="s">
        <v>8016</v>
      </c>
      <c r="B5991" s="1" t="s">
        <v>8017</v>
      </c>
      <c r="C5991" s="1" t="s">
        <v>36</v>
      </c>
      <c r="D5991" s="1" t="s">
        <v>76</v>
      </c>
      <c r="E5991" s="1" t="s">
        <v>38</v>
      </c>
      <c r="F5991" s="1" t="s">
        <v>925</v>
      </c>
      <c r="G5991" s="1" t="s">
        <v>170</v>
      </c>
      <c r="H5991" s="1" t="s">
        <v>170</v>
      </c>
      <c r="I5991" s="1" t="s">
        <v>42</v>
      </c>
      <c r="J5991" s="1"/>
      <c r="K5991" s="1" t="s">
        <v>8018</v>
      </c>
      <c r="L5991" s="1" t="s">
        <v>99</v>
      </c>
      <c r="M5991" s="9">
        <v>45008.0</v>
      </c>
      <c r="N5991" s="9">
        <v>45340.0</v>
      </c>
      <c r="O5991" s="1"/>
      <c r="P5991" s="1">
        <v>8.33</v>
      </c>
      <c r="Q5991" s="1">
        <v>300000.0</v>
      </c>
      <c r="R5991" s="1">
        <v>300000.0</v>
      </c>
      <c r="S5991" s="10">
        <v>45370.0</v>
      </c>
      <c r="V5991" s="5">
        <v>24990.0</v>
      </c>
      <c r="W5991" s="11">
        <v>29488.199999999997</v>
      </c>
      <c r="Z5991" s="5">
        <v>18742.5</v>
      </c>
      <c r="AC5991" s="1" t="s">
        <v>45</v>
      </c>
      <c r="AD5991" s="12" t="s">
        <v>46</v>
      </c>
      <c r="AE5991" s="12" t="s">
        <v>47</v>
      </c>
      <c r="AF5991" s="12" t="s">
        <v>47</v>
      </c>
    </row>
    <row r="5992">
      <c r="A5992" s="1" t="s">
        <v>8050</v>
      </c>
      <c r="B5992" s="7"/>
      <c r="C5992" s="1" t="s">
        <v>36</v>
      </c>
      <c r="D5992" s="1" t="s">
        <v>96</v>
      </c>
      <c r="E5992" s="1" t="s">
        <v>212</v>
      </c>
      <c r="F5992" s="1" t="s">
        <v>915</v>
      </c>
      <c r="G5992" s="1" t="s">
        <v>601</v>
      </c>
      <c r="H5992" s="1" t="s">
        <v>602</v>
      </c>
      <c r="I5992" s="1" t="s">
        <v>234</v>
      </c>
      <c r="J5992" s="1"/>
      <c r="K5992" s="1" t="s">
        <v>8051</v>
      </c>
      <c r="L5992" s="1" t="s">
        <v>99</v>
      </c>
      <c r="M5992" s="9">
        <v>44721.0</v>
      </c>
      <c r="N5992" s="9">
        <v>44870.0</v>
      </c>
      <c r="O5992" s="1"/>
      <c r="P5992" s="1">
        <v>8.33</v>
      </c>
      <c r="Q5992" s="1">
        <v>500000.0</v>
      </c>
      <c r="R5992" s="1">
        <v>300000.0</v>
      </c>
      <c r="S5992" s="10">
        <v>44960.0</v>
      </c>
      <c r="V5992" s="5">
        <v>24990.0</v>
      </c>
      <c r="W5992" s="11">
        <v>29488.199999999997</v>
      </c>
      <c r="Z5992" s="5">
        <v>18742.5</v>
      </c>
      <c r="AB5992" s="1"/>
      <c r="AC5992" s="1" t="s">
        <v>45</v>
      </c>
      <c r="AD5992" s="12" t="s">
        <v>46</v>
      </c>
      <c r="AE5992" s="12" t="s">
        <v>46</v>
      </c>
      <c r="AF5992" s="12" t="s">
        <v>46</v>
      </c>
    </row>
    <row r="5993">
      <c r="A5993" s="1" t="s">
        <v>8052</v>
      </c>
      <c r="B5993" s="1" t="s">
        <v>8053</v>
      </c>
      <c r="C5993" s="1" t="s">
        <v>36</v>
      </c>
      <c r="D5993" s="1" t="s">
        <v>96</v>
      </c>
      <c r="E5993" s="1" t="s">
        <v>77</v>
      </c>
      <c r="F5993" s="1" t="s">
        <v>554</v>
      </c>
      <c r="G5993" s="1" t="s">
        <v>1311</v>
      </c>
      <c r="H5993" s="1" t="s">
        <v>1312</v>
      </c>
      <c r="I5993" s="1" t="s">
        <v>42</v>
      </c>
      <c r="J5993" s="1"/>
      <c r="K5993" s="1" t="s">
        <v>8054</v>
      </c>
      <c r="L5993" s="1" t="s">
        <v>347</v>
      </c>
      <c r="M5993" s="9">
        <v>44733.0</v>
      </c>
      <c r="N5993" s="9">
        <v>44704.0</v>
      </c>
      <c r="O5993" s="1"/>
      <c r="P5993" s="1">
        <v>8.33</v>
      </c>
      <c r="Q5993" s="1">
        <v>500000.0</v>
      </c>
      <c r="R5993" s="1">
        <v>609332.0</v>
      </c>
      <c r="S5993" s="9">
        <v>44704.0</v>
      </c>
      <c r="T5993" s="9">
        <v>44704.0</v>
      </c>
      <c r="U5993" s="1" t="s">
        <v>8055</v>
      </c>
      <c r="V5993" s="5">
        <v>50757.355599999995</v>
      </c>
      <c r="W5993" s="11">
        <v>59893.67960799999</v>
      </c>
      <c r="X5993" s="9"/>
      <c r="Y5993" s="5"/>
      <c r="Z5993" s="5">
        <v>38068.01669999999</v>
      </c>
      <c r="AA5993" s="9"/>
      <c r="AC5993" s="1" t="s">
        <v>162</v>
      </c>
      <c r="AD5993" s="12" t="s">
        <v>46</v>
      </c>
      <c r="AE5993" s="12" t="s">
        <v>46</v>
      </c>
      <c r="AF5993" s="12" t="s">
        <v>46</v>
      </c>
      <c r="AG5993" s="12" t="s">
        <v>46</v>
      </c>
    </row>
    <row r="5994">
      <c r="A5994" s="1" t="s">
        <v>8052</v>
      </c>
      <c r="B5994" s="1" t="s">
        <v>8053</v>
      </c>
      <c r="C5994" s="1" t="s">
        <v>36</v>
      </c>
      <c r="D5994" s="1" t="s">
        <v>96</v>
      </c>
      <c r="E5994" s="1" t="s">
        <v>77</v>
      </c>
      <c r="F5994" s="1" t="s">
        <v>554</v>
      </c>
      <c r="G5994" s="1" t="s">
        <v>1311</v>
      </c>
      <c r="H5994" s="1" t="s">
        <v>1312</v>
      </c>
      <c r="I5994" s="1" t="s">
        <v>123</v>
      </c>
      <c r="J5994" s="1"/>
      <c r="K5994" s="1" t="s">
        <v>8054</v>
      </c>
      <c r="L5994" s="1" t="s">
        <v>347</v>
      </c>
      <c r="M5994" s="9">
        <v>44733.0</v>
      </c>
      <c r="N5994" s="9">
        <v>44713.0</v>
      </c>
      <c r="O5994" s="1"/>
      <c r="P5994" s="1">
        <v>8.33</v>
      </c>
      <c r="Q5994" s="1">
        <v>1200000.0</v>
      </c>
      <c r="R5994" s="1">
        <v>1250004.0</v>
      </c>
      <c r="S5994" s="9">
        <v>44713.0</v>
      </c>
      <c r="T5994" s="9">
        <v>44713.0</v>
      </c>
      <c r="U5994" s="1" t="s">
        <v>8056</v>
      </c>
      <c r="V5994" s="5">
        <v>104125.33320000001</v>
      </c>
      <c r="W5994" s="11">
        <v>122867.893176</v>
      </c>
      <c r="X5994" s="9"/>
      <c r="Y5994" s="5"/>
      <c r="Z5994" s="5">
        <v>78093.99990000001</v>
      </c>
      <c r="AA5994" s="9"/>
      <c r="AC5994" s="1" t="s">
        <v>162</v>
      </c>
      <c r="AD5994" s="12" t="s">
        <v>46</v>
      </c>
      <c r="AE5994" s="12" t="s">
        <v>46</v>
      </c>
      <c r="AF5994" s="12" t="s">
        <v>46</v>
      </c>
      <c r="AG5994" s="12" t="s">
        <v>46</v>
      </c>
    </row>
    <row r="5995">
      <c r="A5995" s="1" t="s">
        <v>8052</v>
      </c>
      <c r="B5995" s="1" t="s">
        <v>8053</v>
      </c>
      <c r="C5995" s="1" t="s">
        <v>36</v>
      </c>
      <c r="D5995" s="1" t="s">
        <v>96</v>
      </c>
      <c r="E5995" s="1" t="s">
        <v>77</v>
      </c>
      <c r="F5995" s="1" t="s">
        <v>554</v>
      </c>
      <c r="G5995" s="1" t="s">
        <v>1311</v>
      </c>
      <c r="H5995" s="1" t="s">
        <v>1312</v>
      </c>
      <c r="I5995" s="1" t="s">
        <v>123</v>
      </c>
      <c r="J5995" s="1"/>
      <c r="K5995" s="1" t="s">
        <v>8054</v>
      </c>
      <c r="L5995" s="1" t="s">
        <v>347</v>
      </c>
      <c r="M5995" s="9">
        <v>44733.0</v>
      </c>
      <c r="N5995" s="9">
        <v>44727.0</v>
      </c>
      <c r="O5995" s="1"/>
      <c r="P5995" s="1">
        <v>8.33</v>
      </c>
      <c r="Q5995" s="1">
        <v>550000.0</v>
      </c>
      <c r="R5995" s="1">
        <v>609332.0</v>
      </c>
      <c r="S5995" s="9">
        <v>44704.0</v>
      </c>
      <c r="T5995" s="9">
        <v>44727.0</v>
      </c>
      <c r="U5995" s="1" t="s">
        <v>8057</v>
      </c>
      <c r="V5995" s="5">
        <v>50757.355599999995</v>
      </c>
      <c r="W5995" s="11">
        <v>59893.67960799999</v>
      </c>
      <c r="X5995" s="9"/>
      <c r="Y5995" s="5"/>
      <c r="Z5995" s="5">
        <v>38068.01669999999</v>
      </c>
      <c r="AA5995" s="9"/>
      <c r="AC5995" s="1" t="s">
        <v>162</v>
      </c>
      <c r="AD5995" s="12" t="s">
        <v>46</v>
      </c>
      <c r="AE5995" s="12" t="s">
        <v>46</v>
      </c>
      <c r="AF5995" s="12" t="s">
        <v>46</v>
      </c>
      <c r="AG5995" s="12" t="s">
        <v>46</v>
      </c>
    </row>
    <row r="5996">
      <c r="A5996" s="1" t="s">
        <v>8052</v>
      </c>
      <c r="B5996" s="1" t="s">
        <v>8053</v>
      </c>
      <c r="C5996" s="1" t="s">
        <v>36</v>
      </c>
      <c r="D5996" s="1" t="s">
        <v>96</v>
      </c>
      <c r="E5996" s="1" t="s">
        <v>77</v>
      </c>
      <c r="F5996" s="1" t="s">
        <v>554</v>
      </c>
      <c r="G5996" s="1" t="s">
        <v>1311</v>
      </c>
      <c r="H5996" s="1" t="s">
        <v>1312</v>
      </c>
      <c r="I5996" s="1" t="s">
        <v>123</v>
      </c>
      <c r="J5996" s="1"/>
      <c r="K5996" s="1" t="s">
        <v>8054</v>
      </c>
      <c r="L5996" s="1" t="s">
        <v>347</v>
      </c>
      <c r="M5996" s="9">
        <v>44733.0</v>
      </c>
      <c r="N5996" s="9">
        <v>45083.0</v>
      </c>
      <c r="O5996" s="1"/>
      <c r="P5996" s="1">
        <v>8.33</v>
      </c>
      <c r="Q5996" s="1">
        <v>950000.0</v>
      </c>
      <c r="R5996" s="1">
        <v>993528.0</v>
      </c>
      <c r="S5996" s="9">
        <v>45078.0</v>
      </c>
      <c r="T5996" s="9">
        <v>45083.0</v>
      </c>
      <c r="U5996" s="1" t="s">
        <v>8058</v>
      </c>
      <c r="V5996" s="5">
        <v>82760.8824</v>
      </c>
      <c r="W5996" s="11">
        <v>97657.84123199999</v>
      </c>
      <c r="X5996" s="9">
        <v>45108.0</v>
      </c>
      <c r="Y5996" s="5">
        <v>89381.752992</v>
      </c>
      <c r="Z5996" s="5">
        <v>62070.6618</v>
      </c>
      <c r="AA5996" s="9">
        <v>45112.0</v>
      </c>
      <c r="AB5996" s="1" t="s">
        <v>8058</v>
      </c>
      <c r="AC5996" s="1" t="s">
        <v>55</v>
      </c>
      <c r="AD5996" s="12" t="s">
        <v>46</v>
      </c>
      <c r="AE5996" s="12" t="s">
        <v>47</v>
      </c>
      <c r="AF5996" s="12" t="s">
        <v>47</v>
      </c>
      <c r="AG5996" s="12" t="s">
        <v>47</v>
      </c>
      <c r="AH5996" s="12" t="s">
        <v>47</v>
      </c>
      <c r="AI5996" s="12" t="s">
        <v>47</v>
      </c>
    </row>
    <row r="5997">
      <c r="A5997" s="1" t="s">
        <v>8052</v>
      </c>
      <c r="B5997" s="1" t="s">
        <v>8053</v>
      </c>
      <c r="C5997" s="1" t="s">
        <v>36</v>
      </c>
      <c r="D5997" s="1" t="s">
        <v>96</v>
      </c>
      <c r="E5997" s="1" t="s">
        <v>77</v>
      </c>
      <c r="F5997" s="1" t="s">
        <v>554</v>
      </c>
      <c r="G5997" s="1" t="s">
        <v>1311</v>
      </c>
      <c r="H5997" s="1" t="s">
        <v>1312</v>
      </c>
      <c r="I5997" s="1" t="s">
        <v>123</v>
      </c>
      <c r="J5997" s="1"/>
      <c r="K5997" s="1" t="s">
        <v>8054</v>
      </c>
      <c r="L5997" s="1" t="s">
        <v>347</v>
      </c>
      <c r="M5997" s="9">
        <v>44733.0</v>
      </c>
      <c r="N5997" s="9">
        <v>45156.0</v>
      </c>
      <c r="O5997" s="1"/>
      <c r="P5997" s="1">
        <v>8.33</v>
      </c>
      <c r="Q5997" s="1">
        <v>600000.0</v>
      </c>
      <c r="R5997" s="1">
        <v>649248.0</v>
      </c>
      <c r="S5997" s="9">
        <v>45142.0</v>
      </c>
      <c r="T5997" s="9">
        <v>45156.0</v>
      </c>
      <c r="U5997" s="1" t="s">
        <v>8059</v>
      </c>
      <c r="V5997" s="5">
        <v>54082.3584</v>
      </c>
      <c r="W5997" s="11">
        <v>63817.182912</v>
      </c>
      <c r="X5997" s="9">
        <v>45172.0</v>
      </c>
      <c r="Y5997" s="5">
        <v>58408.947071999995</v>
      </c>
      <c r="Z5997" s="5">
        <v>40561.7688</v>
      </c>
      <c r="AA5997" s="9">
        <v>45176.0</v>
      </c>
      <c r="AB5997" s="1" t="s">
        <v>8059</v>
      </c>
      <c r="AC5997" s="1" t="s">
        <v>55</v>
      </c>
      <c r="AD5997" s="12" t="s">
        <v>46</v>
      </c>
      <c r="AE5997" s="12" t="s">
        <v>47</v>
      </c>
      <c r="AF5997" s="12" t="s">
        <v>47</v>
      </c>
      <c r="AG5997" s="12" t="s">
        <v>47</v>
      </c>
      <c r="AH5997" s="12" t="s">
        <v>47</v>
      </c>
      <c r="AI5997" s="12" t="s">
        <v>47</v>
      </c>
    </row>
    <row r="5998">
      <c r="A5998" s="1" t="s">
        <v>8052</v>
      </c>
      <c r="B5998" s="1" t="s">
        <v>8053</v>
      </c>
      <c r="C5998" s="1" t="s">
        <v>36</v>
      </c>
      <c r="D5998" s="1" t="s">
        <v>96</v>
      </c>
      <c r="E5998" s="1" t="s">
        <v>77</v>
      </c>
      <c r="F5998" s="1" t="s">
        <v>554</v>
      </c>
      <c r="G5998" s="1" t="s">
        <v>1311</v>
      </c>
      <c r="H5998" s="1" t="s">
        <v>1312</v>
      </c>
      <c r="I5998" s="1" t="s">
        <v>42</v>
      </c>
      <c r="J5998" s="1"/>
      <c r="K5998" s="1" t="s">
        <v>8054</v>
      </c>
      <c r="L5998" s="1" t="s">
        <v>347</v>
      </c>
      <c r="M5998" s="9">
        <v>44733.0</v>
      </c>
      <c r="N5998" s="9">
        <v>45165.0</v>
      </c>
      <c r="O5998" s="1"/>
      <c r="P5998" s="1">
        <v>8.33</v>
      </c>
      <c r="Q5998" s="1">
        <v>500000.0</v>
      </c>
      <c r="R5998" s="1">
        <v>228000.0</v>
      </c>
      <c r="S5998" s="9">
        <v>45196.0</v>
      </c>
      <c r="T5998" s="14">
        <v>45251.0</v>
      </c>
      <c r="U5998" s="1" t="s">
        <v>3755</v>
      </c>
      <c r="V5998" s="5">
        <v>18992.4</v>
      </c>
      <c r="W5998" s="11">
        <v>22411.032</v>
      </c>
      <c r="X5998" s="14">
        <v>45251.0</v>
      </c>
      <c r="Y5998" s="5">
        <v>20511.791999999998</v>
      </c>
      <c r="Z5998" s="5">
        <v>14244.300000000001</v>
      </c>
      <c r="AA5998" s="14">
        <v>45251.0</v>
      </c>
      <c r="AB5998" s="1" t="s">
        <v>3755</v>
      </c>
      <c r="AC5998" s="1" t="s">
        <v>55</v>
      </c>
      <c r="AD5998" s="12" t="s">
        <v>46</v>
      </c>
      <c r="AE5998" s="12" t="s">
        <v>47</v>
      </c>
      <c r="AF5998" s="12" t="s">
        <v>47</v>
      </c>
      <c r="AG5998" s="12" t="s">
        <v>47</v>
      </c>
      <c r="AH5998" s="12" t="s">
        <v>47</v>
      </c>
      <c r="AI5998" s="12" t="s">
        <v>47</v>
      </c>
    </row>
    <row r="5999">
      <c r="A5999" s="1" t="s">
        <v>8052</v>
      </c>
      <c r="B5999" s="1" t="s">
        <v>8053</v>
      </c>
      <c r="C5999" s="1" t="s">
        <v>36</v>
      </c>
      <c r="D5999" s="1" t="s">
        <v>96</v>
      </c>
      <c r="E5999" s="1" t="s">
        <v>77</v>
      </c>
      <c r="F5999" s="1" t="s">
        <v>554</v>
      </c>
      <c r="G5999" s="1" t="s">
        <v>1311</v>
      </c>
      <c r="H5999" s="1" t="s">
        <v>1312</v>
      </c>
      <c r="I5999" s="1" t="s">
        <v>123</v>
      </c>
      <c r="J5999" s="1"/>
      <c r="K5999" s="1" t="s">
        <v>8054</v>
      </c>
      <c r="L5999" s="1" t="s">
        <v>347</v>
      </c>
      <c r="M5999" s="9">
        <v>44733.0</v>
      </c>
      <c r="N5999" s="9">
        <v>45267.0</v>
      </c>
      <c r="O5999" s="1"/>
      <c r="P5999" s="1">
        <v>8.33</v>
      </c>
      <c r="Q5999" s="1">
        <v>1050000.0</v>
      </c>
      <c r="R5999" s="1">
        <v>1100004.0</v>
      </c>
      <c r="S5999" s="9">
        <v>45231.0</v>
      </c>
      <c r="T5999" s="9">
        <v>45267.0</v>
      </c>
      <c r="U5999" s="1" t="s">
        <v>7804</v>
      </c>
      <c r="V5999" s="5">
        <v>91630.33320000001</v>
      </c>
      <c r="W5999" s="11">
        <v>108123.793176</v>
      </c>
      <c r="X5999" s="9">
        <v>45261.0</v>
      </c>
      <c r="Y5999" s="5">
        <v>98960.759856</v>
      </c>
      <c r="Z5999" s="5">
        <v>68722.74990000001</v>
      </c>
      <c r="AA5999" s="9">
        <v>45265.0</v>
      </c>
      <c r="AB5999" s="1" t="s">
        <v>7804</v>
      </c>
      <c r="AC5999" s="1" t="s">
        <v>55</v>
      </c>
      <c r="AD5999" s="12" t="s">
        <v>46</v>
      </c>
      <c r="AE5999" s="12" t="s">
        <v>47</v>
      </c>
      <c r="AF5999" s="12" t="s">
        <v>47</v>
      </c>
      <c r="AG5999" s="12" t="s">
        <v>47</v>
      </c>
      <c r="AH5999" s="12" t="s">
        <v>47</v>
      </c>
      <c r="AI5999" s="12" t="s">
        <v>47</v>
      </c>
    </row>
    <row r="6000">
      <c r="A6000" s="1" t="s">
        <v>8052</v>
      </c>
      <c r="B6000" s="1" t="s">
        <v>8053</v>
      </c>
      <c r="C6000" s="1" t="s">
        <v>36</v>
      </c>
      <c r="D6000" s="1" t="s">
        <v>96</v>
      </c>
      <c r="E6000" s="1" t="s">
        <v>77</v>
      </c>
      <c r="F6000" s="1" t="s">
        <v>554</v>
      </c>
      <c r="G6000" s="1" t="s">
        <v>1311</v>
      </c>
      <c r="H6000" s="1" t="s">
        <v>1312</v>
      </c>
      <c r="I6000" s="1" t="s">
        <v>42</v>
      </c>
      <c r="J6000" s="1"/>
      <c r="K6000" s="1" t="s">
        <v>8054</v>
      </c>
      <c r="L6000" s="1" t="s">
        <v>347</v>
      </c>
      <c r="M6000" s="9">
        <v>44733.0</v>
      </c>
      <c r="N6000" s="9">
        <v>44733.0</v>
      </c>
      <c r="O6000" s="1"/>
      <c r="P6000" s="1">
        <v>8.33</v>
      </c>
      <c r="Q6000" s="1">
        <v>500000.0</v>
      </c>
      <c r="R6000" s="1">
        <v>300000.0</v>
      </c>
      <c r="S6000" s="10">
        <v>44823.0</v>
      </c>
      <c r="V6000" s="5">
        <v>24990.0</v>
      </c>
      <c r="W6000" s="11">
        <v>29488.199999999997</v>
      </c>
      <c r="X6000" s="1"/>
      <c r="Y6000" s="1"/>
      <c r="Z6000" s="5">
        <v>18742.5</v>
      </c>
      <c r="AB6000" s="1"/>
      <c r="AC6000" s="1" t="s">
        <v>45</v>
      </c>
      <c r="AD6000" s="12" t="s">
        <v>46</v>
      </c>
      <c r="AE6000" s="12" t="s">
        <v>46</v>
      </c>
      <c r="AF6000" s="12" t="s">
        <v>46</v>
      </c>
    </row>
    <row r="6001">
      <c r="A6001" s="1" t="s">
        <v>8052</v>
      </c>
      <c r="B6001" s="1" t="s">
        <v>8053</v>
      </c>
      <c r="C6001" s="1" t="s">
        <v>36</v>
      </c>
      <c r="D6001" s="1" t="s">
        <v>96</v>
      </c>
      <c r="E6001" s="1" t="s">
        <v>77</v>
      </c>
      <c r="F6001" s="1" t="s">
        <v>554</v>
      </c>
      <c r="G6001" s="1" t="s">
        <v>1311</v>
      </c>
      <c r="H6001" s="1" t="s">
        <v>1312</v>
      </c>
      <c r="I6001" s="1" t="s">
        <v>42</v>
      </c>
      <c r="J6001" s="1"/>
      <c r="K6001" s="1" t="s">
        <v>8054</v>
      </c>
      <c r="L6001" s="1" t="s">
        <v>347</v>
      </c>
      <c r="M6001" s="9">
        <v>44733.0</v>
      </c>
      <c r="N6001" s="9">
        <v>45200.0</v>
      </c>
      <c r="O6001" s="1"/>
      <c r="P6001" s="1">
        <v>8.33</v>
      </c>
      <c r="Q6001" s="1">
        <v>300000.0</v>
      </c>
      <c r="R6001" s="1">
        <v>300000.0</v>
      </c>
      <c r="S6001" s="10">
        <v>45290.0</v>
      </c>
      <c r="V6001" s="5">
        <v>24990.0</v>
      </c>
      <c r="W6001" s="11">
        <v>29488.199999999997</v>
      </c>
      <c r="Z6001" s="5">
        <v>18742.5</v>
      </c>
      <c r="AC6001" s="1" t="s">
        <v>45</v>
      </c>
      <c r="AD6001" s="12" t="s">
        <v>46</v>
      </c>
      <c r="AE6001" s="12" t="s">
        <v>47</v>
      </c>
      <c r="AF6001" s="12" t="s">
        <v>47</v>
      </c>
    </row>
    <row r="6002">
      <c r="A6002" s="1" t="s">
        <v>8052</v>
      </c>
      <c r="B6002" s="1" t="s">
        <v>8053</v>
      </c>
      <c r="C6002" s="1" t="s">
        <v>36</v>
      </c>
      <c r="D6002" s="1" t="s">
        <v>96</v>
      </c>
      <c r="E6002" s="1" t="s">
        <v>77</v>
      </c>
      <c r="F6002" s="1" t="s">
        <v>554</v>
      </c>
      <c r="G6002" s="1" t="s">
        <v>1311</v>
      </c>
      <c r="H6002" s="1" t="s">
        <v>1312</v>
      </c>
      <c r="I6002" s="1" t="s">
        <v>42</v>
      </c>
      <c r="J6002" s="1"/>
      <c r="K6002" s="1" t="s">
        <v>8054</v>
      </c>
      <c r="L6002" s="1" t="s">
        <v>347</v>
      </c>
      <c r="M6002" s="9">
        <v>44733.0</v>
      </c>
      <c r="N6002" s="9">
        <v>44733.0</v>
      </c>
      <c r="O6002" s="1"/>
      <c r="P6002" s="1">
        <v>8.33</v>
      </c>
      <c r="Q6002" s="1">
        <v>609332.0</v>
      </c>
      <c r="R6002" s="1">
        <v>300000.0</v>
      </c>
      <c r="S6002" s="10">
        <v>44763.0</v>
      </c>
      <c r="V6002" s="5">
        <v>24990.0</v>
      </c>
      <c r="W6002" s="11">
        <v>29488.199999999997</v>
      </c>
      <c r="Z6002" s="5">
        <v>18742.5</v>
      </c>
      <c r="AB6002" s="1"/>
      <c r="AC6002" s="1" t="s">
        <v>45</v>
      </c>
      <c r="AD6002" s="12" t="s">
        <v>46</v>
      </c>
      <c r="AE6002" s="12" t="s">
        <v>46</v>
      </c>
      <c r="AF6002" s="12" t="s">
        <v>46</v>
      </c>
    </row>
    <row r="6003">
      <c r="A6003" s="1" t="s">
        <v>8060</v>
      </c>
      <c r="B6003" s="7"/>
      <c r="C6003" s="1" t="s">
        <v>36</v>
      </c>
      <c r="D6003" s="1" t="s">
        <v>81</v>
      </c>
      <c r="E6003" s="1" t="s">
        <v>82</v>
      </c>
      <c r="F6003" s="1" t="s">
        <v>646</v>
      </c>
      <c r="G6003" s="1" t="s">
        <v>865</v>
      </c>
      <c r="H6003" s="1" t="s">
        <v>866</v>
      </c>
      <c r="I6003" s="1" t="s">
        <v>42</v>
      </c>
      <c r="J6003" s="1"/>
      <c r="K6003" s="1" t="s">
        <v>8061</v>
      </c>
      <c r="L6003" s="1" t="s">
        <v>143</v>
      </c>
      <c r="M6003" s="9">
        <v>45110.0</v>
      </c>
      <c r="N6003" s="9">
        <v>45121.0</v>
      </c>
      <c r="O6003" s="1"/>
      <c r="P6003" s="1">
        <v>7.5</v>
      </c>
      <c r="Q6003" s="1">
        <v>300000.0</v>
      </c>
      <c r="R6003" s="1">
        <v>336000.0</v>
      </c>
      <c r="S6003" s="9">
        <v>45152.0</v>
      </c>
      <c r="T6003" s="9">
        <v>45155.0</v>
      </c>
      <c r="U6003" s="1" t="s">
        <v>8062</v>
      </c>
      <c r="V6003" s="5">
        <v>25200.0</v>
      </c>
      <c r="W6003" s="11">
        <v>29736.0</v>
      </c>
      <c r="X6003" s="9">
        <v>45159.0</v>
      </c>
      <c r="Y6003" s="5">
        <v>27216.0</v>
      </c>
      <c r="Z6003" s="5">
        <v>18900.0</v>
      </c>
      <c r="AA6003" s="9">
        <v>45163.0</v>
      </c>
      <c r="AB6003" s="1" t="s">
        <v>8062</v>
      </c>
      <c r="AC6003" s="1" t="s">
        <v>55</v>
      </c>
      <c r="AD6003" s="12" t="s">
        <v>47</v>
      </c>
      <c r="AE6003" s="12" t="s">
        <v>47</v>
      </c>
      <c r="AF6003" s="12" t="s">
        <v>47</v>
      </c>
      <c r="AG6003" s="12" t="s">
        <v>47</v>
      </c>
      <c r="AH6003" s="12" t="s">
        <v>47</v>
      </c>
      <c r="AI6003" s="12" t="s">
        <v>47</v>
      </c>
    </row>
    <row r="6004">
      <c r="A6004" s="1" t="s">
        <v>8060</v>
      </c>
      <c r="B6004" s="7"/>
      <c r="C6004" s="1" t="s">
        <v>36</v>
      </c>
      <c r="D6004" s="1" t="s">
        <v>81</v>
      </c>
      <c r="E6004" s="1" t="s">
        <v>82</v>
      </c>
      <c r="F6004" s="1" t="s">
        <v>646</v>
      </c>
      <c r="G6004" s="1" t="s">
        <v>865</v>
      </c>
      <c r="H6004" s="1" t="s">
        <v>866</v>
      </c>
      <c r="I6004" s="1" t="s">
        <v>42</v>
      </c>
      <c r="J6004" s="1"/>
      <c r="K6004" s="1" t="s">
        <v>8061</v>
      </c>
      <c r="L6004" s="1" t="s">
        <v>143</v>
      </c>
      <c r="M6004" s="9">
        <v>45110.0</v>
      </c>
      <c r="N6004" s="14">
        <v>45246.0</v>
      </c>
      <c r="O6004" s="1"/>
      <c r="P6004" s="1">
        <v>7.5</v>
      </c>
      <c r="Q6004" s="1">
        <v>100000.0</v>
      </c>
      <c r="R6004" s="1">
        <v>180000.0</v>
      </c>
      <c r="S6004" s="14">
        <v>45222.0</v>
      </c>
      <c r="T6004" s="14">
        <v>45247.0</v>
      </c>
      <c r="U6004" s="1" t="s">
        <v>6686</v>
      </c>
      <c r="V6004" s="5">
        <v>13500.0</v>
      </c>
      <c r="W6004" s="11">
        <v>15930.0</v>
      </c>
      <c r="X6004" s="14">
        <v>45252.0</v>
      </c>
      <c r="Y6004" s="5">
        <v>14580.0</v>
      </c>
      <c r="Z6004" s="5">
        <v>10125.0</v>
      </c>
      <c r="AA6004" s="14">
        <v>45253.0</v>
      </c>
      <c r="AB6004" s="1" t="s">
        <v>6686</v>
      </c>
      <c r="AC6004" s="1" t="s">
        <v>55</v>
      </c>
      <c r="AD6004" s="12" t="s">
        <v>47</v>
      </c>
      <c r="AE6004" s="12" t="s">
        <v>47</v>
      </c>
      <c r="AF6004" s="12" t="s">
        <v>47</v>
      </c>
      <c r="AG6004" s="12" t="s">
        <v>47</v>
      </c>
      <c r="AH6004" s="12" t="s">
        <v>47</v>
      </c>
      <c r="AI6004" s="12" t="s">
        <v>47</v>
      </c>
    </row>
    <row r="6005">
      <c r="A6005" s="1" t="s">
        <v>8060</v>
      </c>
      <c r="B6005" s="7"/>
      <c r="C6005" s="1" t="s">
        <v>36</v>
      </c>
      <c r="D6005" s="1" t="s">
        <v>81</v>
      </c>
      <c r="E6005" s="1" t="s">
        <v>82</v>
      </c>
      <c r="F6005" s="1" t="s">
        <v>646</v>
      </c>
      <c r="G6005" s="1" t="s">
        <v>865</v>
      </c>
      <c r="H6005" s="1" t="s">
        <v>866</v>
      </c>
      <c r="I6005" s="1" t="s">
        <v>42</v>
      </c>
      <c r="J6005" s="1"/>
      <c r="K6005" s="1" t="s">
        <v>8061</v>
      </c>
      <c r="L6005" s="1" t="s">
        <v>143</v>
      </c>
      <c r="M6005" s="9">
        <v>45110.0</v>
      </c>
      <c r="N6005" s="9">
        <v>44992.0</v>
      </c>
      <c r="O6005" s="1"/>
      <c r="P6005" s="1">
        <v>7.5</v>
      </c>
      <c r="Q6005" s="1">
        <v>300000.0</v>
      </c>
      <c r="R6005" s="1">
        <v>300000.0</v>
      </c>
      <c r="S6005" s="10">
        <v>45082.0</v>
      </c>
      <c r="V6005" s="5">
        <v>22500.0</v>
      </c>
      <c r="W6005" s="11">
        <v>26550.0</v>
      </c>
      <c r="Z6005" s="5">
        <v>16875.0</v>
      </c>
      <c r="AC6005" s="1" t="s">
        <v>45</v>
      </c>
      <c r="AD6005" s="12" t="s">
        <v>47</v>
      </c>
      <c r="AE6005" s="12" t="s">
        <v>46</v>
      </c>
      <c r="AF6005" s="12" t="s">
        <v>47</v>
      </c>
    </row>
    <row r="6006">
      <c r="A6006" s="1" t="s">
        <v>8060</v>
      </c>
      <c r="B6006" s="7"/>
      <c r="C6006" s="1" t="s">
        <v>36</v>
      </c>
      <c r="D6006" s="1" t="s">
        <v>81</v>
      </c>
      <c r="E6006" s="1" t="s">
        <v>82</v>
      </c>
      <c r="F6006" s="1" t="s">
        <v>646</v>
      </c>
      <c r="G6006" s="1" t="s">
        <v>865</v>
      </c>
      <c r="H6006" s="1" t="s">
        <v>866</v>
      </c>
      <c r="I6006" s="1" t="s">
        <v>42</v>
      </c>
      <c r="J6006" s="1"/>
      <c r="K6006" s="1" t="s">
        <v>8061</v>
      </c>
      <c r="L6006" s="1" t="s">
        <v>143</v>
      </c>
      <c r="M6006" s="9">
        <v>45110.0</v>
      </c>
      <c r="N6006" s="9">
        <v>44992.0</v>
      </c>
      <c r="O6006" s="1"/>
      <c r="P6006" s="1">
        <v>7.5</v>
      </c>
      <c r="Q6006" s="1">
        <v>300000.0</v>
      </c>
      <c r="R6006" s="1">
        <v>300000.0</v>
      </c>
      <c r="S6006" s="10">
        <v>45082.0</v>
      </c>
      <c r="V6006" s="5">
        <v>22500.0</v>
      </c>
      <c r="W6006" s="11">
        <v>26550.0</v>
      </c>
      <c r="Z6006" s="5">
        <v>16875.0</v>
      </c>
      <c r="AB6006" s="1"/>
      <c r="AC6006" s="1" t="s">
        <v>45</v>
      </c>
      <c r="AD6006" s="12" t="s">
        <v>47</v>
      </c>
      <c r="AE6006" s="12" t="s">
        <v>46</v>
      </c>
      <c r="AF6006" s="12" t="s">
        <v>47</v>
      </c>
    </row>
    <row r="6007">
      <c r="A6007" s="1" t="s">
        <v>8060</v>
      </c>
      <c r="B6007" s="7"/>
      <c r="C6007" s="1" t="s">
        <v>36</v>
      </c>
      <c r="D6007" s="1" t="s">
        <v>81</v>
      </c>
      <c r="E6007" s="1" t="s">
        <v>82</v>
      </c>
      <c r="F6007" s="1" t="s">
        <v>646</v>
      </c>
      <c r="G6007" s="1" t="s">
        <v>865</v>
      </c>
      <c r="H6007" s="1" t="s">
        <v>866</v>
      </c>
      <c r="I6007" s="1" t="s">
        <v>42</v>
      </c>
      <c r="J6007" s="1"/>
      <c r="K6007" s="1" t="s">
        <v>8061</v>
      </c>
      <c r="L6007" s="1" t="s">
        <v>143</v>
      </c>
      <c r="M6007" s="9">
        <v>45110.0</v>
      </c>
      <c r="N6007" s="9">
        <v>45192.0</v>
      </c>
      <c r="O6007" s="1"/>
      <c r="P6007" s="1">
        <v>7.5</v>
      </c>
      <c r="Q6007" s="1">
        <v>300000.0</v>
      </c>
      <c r="R6007" s="1">
        <v>300000.0</v>
      </c>
      <c r="S6007" s="10">
        <v>45282.0</v>
      </c>
      <c r="V6007" s="5">
        <v>22500.0</v>
      </c>
      <c r="W6007" s="11">
        <v>26550.0</v>
      </c>
      <c r="X6007" s="1"/>
      <c r="Y6007" s="1"/>
      <c r="Z6007" s="5">
        <v>16875.0</v>
      </c>
      <c r="AA6007" s="1"/>
      <c r="AB6007" s="1"/>
      <c r="AC6007" s="1" t="s">
        <v>45</v>
      </c>
      <c r="AD6007" s="12" t="s">
        <v>47</v>
      </c>
      <c r="AE6007" s="12" t="s">
        <v>47</v>
      </c>
      <c r="AF6007" s="12" t="s">
        <v>47</v>
      </c>
    </row>
    <row r="6008">
      <c r="A6008" s="1" t="s">
        <v>8063</v>
      </c>
      <c r="B6008" s="7"/>
      <c r="C6008" s="1" t="s">
        <v>36</v>
      </c>
      <c r="D6008" s="1" t="s">
        <v>76</v>
      </c>
      <c r="E6008" s="1" t="s">
        <v>77</v>
      </c>
      <c r="F6008" s="1" t="s">
        <v>980</v>
      </c>
      <c r="G6008" s="1" t="s">
        <v>546</v>
      </c>
      <c r="H6008" s="1" t="s">
        <v>547</v>
      </c>
      <c r="I6008" s="1" t="s">
        <v>42</v>
      </c>
      <c r="J6008" s="1"/>
      <c r="K6008" s="1" t="s">
        <v>8064</v>
      </c>
      <c r="L6008" s="1" t="s">
        <v>88</v>
      </c>
      <c r="M6008" s="9">
        <v>45261.0</v>
      </c>
      <c r="N6008" s="9">
        <v>45261.0</v>
      </c>
      <c r="O6008" s="1"/>
      <c r="P6008" s="1">
        <v>8.33</v>
      </c>
      <c r="Q6008" s="1">
        <v>500000.0</v>
      </c>
      <c r="R6008" s="1">
        <v>300000.0</v>
      </c>
      <c r="S6008" s="10">
        <v>45351.0</v>
      </c>
      <c r="V6008" s="5">
        <v>24990.0</v>
      </c>
      <c r="W6008" s="11">
        <v>29488.199999999997</v>
      </c>
      <c r="Z6008" s="5">
        <v>18742.5</v>
      </c>
      <c r="AB6008" s="1"/>
      <c r="AC6008" s="1" t="s">
        <v>45</v>
      </c>
      <c r="AD6008" s="12" t="s">
        <v>47</v>
      </c>
      <c r="AE6008" s="12" t="s">
        <v>47</v>
      </c>
      <c r="AF6008" s="12" t="s">
        <v>47</v>
      </c>
    </row>
    <row r="6009">
      <c r="A6009" s="1" t="s">
        <v>8065</v>
      </c>
      <c r="B6009" s="7"/>
      <c r="C6009" s="1" t="s">
        <v>132</v>
      </c>
      <c r="D6009" s="1" t="s">
        <v>102</v>
      </c>
      <c r="E6009" s="1" t="s">
        <v>77</v>
      </c>
      <c r="F6009" s="1" t="s">
        <v>126</v>
      </c>
      <c r="G6009" s="1" t="s">
        <v>354</v>
      </c>
      <c r="H6009" s="1" t="s">
        <v>355</v>
      </c>
      <c r="I6009" s="1" t="s">
        <v>265</v>
      </c>
      <c r="J6009" s="1"/>
      <c r="K6009" s="1" t="s">
        <v>8066</v>
      </c>
      <c r="L6009" s="1" t="s">
        <v>99</v>
      </c>
      <c r="M6009" s="14">
        <v>45275.0</v>
      </c>
      <c r="N6009" s="9">
        <v>44819.0</v>
      </c>
      <c r="O6009" s="1"/>
      <c r="P6009" s="1">
        <v>8.33</v>
      </c>
      <c r="Q6009" s="1">
        <v>300000.0</v>
      </c>
      <c r="R6009" s="1">
        <v>300000.0</v>
      </c>
      <c r="S6009" s="10">
        <v>44909.0</v>
      </c>
      <c r="V6009" s="5">
        <v>24990.0</v>
      </c>
      <c r="W6009" s="11">
        <v>29488.199999999997</v>
      </c>
      <c r="Z6009" s="5">
        <v>18742.5</v>
      </c>
      <c r="AB6009" s="1"/>
      <c r="AC6009" s="1" t="s">
        <v>45</v>
      </c>
      <c r="AD6009" s="12" t="s">
        <v>47</v>
      </c>
      <c r="AE6009" s="12" t="s">
        <v>46</v>
      </c>
      <c r="AF6009" s="12" t="s">
        <v>46</v>
      </c>
    </row>
    <row r="6010">
      <c r="A6010" s="1" t="s">
        <v>8067</v>
      </c>
      <c r="B6010" s="7"/>
      <c r="C6010" s="1" t="s">
        <v>36</v>
      </c>
      <c r="D6010" s="1" t="s">
        <v>81</v>
      </c>
      <c r="E6010" s="1" t="s">
        <v>82</v>
      </c>
      <c r="F6010" s="1" t="s">
        <v>831</v>
      </c>
      <c r="G6010" s="1" t="s">
        <v>147</v>
      </c>
      <c r="H6010" s="1" t="s">
        <v>5109</v>
      </c>
      <c r="I6010" s="1" t="s">
        <v>236</v>
      </c>
      <c r="J6010" s="1"/>
      <c r="K6010" s="1" t="s">
        <v>8068</v>
      </c>
      <c r="L6010" s="1" t="s">
        <v>53</v>
      </c>
      <c r="M6010" s="9">
        <v>45196.0</v>
      </c>
      <c r="N6010" s="9">
        <v>45196.0</v>
      </c>
      <c r="O6010" s="1"/>
      <c r="P6010" s="1">
        <v>8.33</v>
      </c>
      <c r="Q6010" s="1">
        <v>300000.0</v>
      </c>
      <c r="R6010" s="1">
        <v>300000.0</v>
      </c>
      <c r="S6010" s="10">
        <v>45286.0</v>
      </c>
      <c r="V6010" s="5">
        <v>24990.0</v>
      </c>
      <c r="W6010" s="11">
        <v>29488.199999999997</v>
      </c>
      <c r="Z6010" s="5">
        <v>18742.5</v>
      </c>
      <c r="AB6010" s="1"/>
      <c r="AC6010" s="1" t="s">
        <v>45</v>
      </c>
      <c r="AD6010" s="12" t="s">
        <v>47</v>
      </c>
      <c r="AE6010" s="12" t="s">
        <v>47</v>
      </c>
      <c r="AF6010" s="12" t="s">
        <v>47</v>
      </c>
    </row>
    <row r="6011">
      <c r="A6011" s="1" t="s">
        <v>8069</v>
      </c>
      <c r="B6011" s="7"/>
      <c r="C6011" s="1" t="s">
        <v>315</v>
      </c>
      <c r="D6011" s="1" t="s">
        <v>102</v>
      </c>
      <c r="E6011" s="1" t="s">
        <v>38</v>
      </c>
      <c r="F6011" s="1" t="s">
        <v>422</v>
      </c>
      <c r="G6011" s="1" t="s">
        <v>601</v>
      </c>
      <c r="H6011" s="1" t="s">
        <v>602</v>
      </c>
      <c r="I6011" s="1" t="s">
        <v>247</v>
      </c>
      <c r="J6011" s="1"/>
      <c r="K6011" s="1" t="s">
        <v>8070</v>
      </c>
      <c r="L6011" s="1" t="s">
        <v>88</v>
      </c>
      <c r="M6011" s="9">
        <v>45042.0</v>
      </c>
      <c r="N6011" s="9">
        <v>45119.0</v>
      </c>
      <c r="O6011" s="1"/>
      <c r="P6011" s="1">
        <v>8.33</v>
      </c>
      <c r="Q6011" s="1">
        <v>700000.0</v>
      </c>
      <c r="R6011" s="1">
        <v>735484.0</v>
      </c>
      <c r="S6011" s="9">
        <v>45126.0</v>
      </c>
      <c r="T6011" s="9">
        <v>45119.0</v>
      </c>
      <c r="U6011" s="1" t="s">
        <v>8071</v>
      </c>
      <c r="V6011" s="5">
        <v>61265.8172</v>
      </c>
      <c r="W6011" s="11">
        <v>72293.66429599999</v>
      </c>
      <c r="X6011" s="9">
        <v>45156.0</v>
      </c>
      <c r="Y6011" s="5">
        <v>66167.08257599999</v>
      </c>
      <c r="Z6011" s="5">
        <v>45949.3629</v>
      </c>
      <c r="AA6011" s="9">
        <v>45160.0</v>
      </c>
      <c r="AB6011" s="1" t="s">
        <v>8071</v>
      </c>
      <c r="AC6011" s="1" t="s">
        <v>55</v>
      </c>
      <c r="AD6011" s="12" t="s">
        <v>47</v>
      </c>
      <c r="AE6011" s="12" t="s">
        <v>47</v>
      </c>
      <c r="AF6011" s="12" t="s">
        <v>47</v>
      </c>
      <c r="AG6011" s="12" t="s">
        <v>47</v>
      </c>
      <c r="AH6011" s="12" t="s">
        <v>47</v>
      </c>
      <c r="AI6011" s="12" t="s">
        <v>47</v>
      </c>
    </row>
    <row r="6012">
      <c r="A6012" s="1" t="s">
        <v>8069</v>
      </c>
      <c r="B6012" s="7"/>
      <c r="C6012" s="1" t="s">
        <v>315</v>
      </c>
      <c r="D6012" s="1" t="s">
        <v>102</v>
      </c>
      <c r="E6012" s="1" t="s">
        <v>38</v>
      </c>
      <c r="F6012" s="1" t="s">
        <v>422</v>
      </c>
      <c r="G6012" s="1" t="s">
        <v>601</v>
      </c>
      <c r="H6012" s="1" t="s">
        <v>602</v>
      </c>
      <c r="I6012" s="1" t="s">
        <v>247</v>
      </c>
      <c r="J6012" s="1"/>
      <c r="K6012" s="1" t="s">
        <v>8070</v>
      </c>
      <c r="L6012" s="1" t="s">
        <v>88</v>
      </c>
      <c r="M6012" s="9">
        <v>45042.0</v>
      </c>
      <c r="N6012" s="9">
        <v>45119.0</v>
      </c>
      <c r="O6012" s="1"/>
      <c r="P6012" s="1">
        <v>8.33</v>
      </c>
      <c r="Q6012" s="1">
        <v>700000.0</v>
      </c>
      <c r="R6012" s="1">
        <v>300000.0</v>
      </c>
      <c r="S6012" s="10">
        <v>45209.0</v>
      </c>
      <c r="V6012" s="5">
        <v>24990.0</v>
      </c>
      <c r="W6012" s="11">
        <v>29488.199999999997</v>
      </c>
      <c r="Z6012" s="5">
        <v>18742.5</v>
      </c>
      <c r="AC6012" s="1" t="s">
        <v>45</v>
      </c>
      <c r="AD6012" s="12" t="s">
        <v>47</v>
      </c>
      <c r="AE6012" s="12" t="s">
        <v>47</v>
      </c>
      <c r="AF6012" s="12" t="s">
        <v>47</v>
      </c>
    </row>
    <row r="6013">
      <c r="A6013" s="1" t="s">
        <v>8072</v>
      </c>
      <c r="B6013" s="7"/>
      <c r="C6013" s="1" t="s">
        <v>36</v>
      </c>
      <c r="D6013" s="1" t="s">
        <v>96</v>
      </c>
      <c r="E6013" s="1" t="s">
        <v>77</v>
      </c>
      <c r="F6013" s="1" t="s">
        <v>600</v>
      </c>
      <c r="G6013" s="1" t="s">
        <v>170</v>
      </c>
      <c r="H6013" s="1" t="s">
        <v>170</v>
      </c>
      <c r="I6013" s="1" t="s">
        <v>209</v>
      </c>
      <c r="J6013" s="1"/>
      <c r="K6013" s="1" t="s">
        <v>8073</v>
      </c>
      <c r="L6013" s="1" t="s">
        <v>88</v>
      </c>
      <c r="M6013" s="9">
        <v>44652.0</v>
      </c>
      <c r="N6013" s="14">
        <v>44885.0</v>
      </c>
      <c r="O6013" s="1"/>
      <c r="P6013" s="1">
        <v>8.33</v>
      </c>
      <c r="Q6013" s="1">
        <v>700000.0</v>
      </c>
      <c r="R6013" s="1">
        <v>300000.0</v>
      </c>
      <c r="S6013" s="15">
        <v>44975.0</v>
      </c>
      <c r="V6013" s="5">
        <v>24990.0</v>
      </c>
      <c r="W6013" s="11">
        <v>29488.199999999997</v>
      </c>
      <c r="Z6013" s="5">
        <v>18742.5</v>
      </c>
      <c r="AB6013" s="1"/>
      <c r="AC6013" s="1" t="s">
        <v>45</v>
      </c>
      <c r="AD6013" s="12" t="s">
        <v>46</v>
      </c>
      <c r="AE6013" s="12" t="s">
        <v>46</v>
      </c>
      <c r="AF6013" s="12" t="s">
        <v>46</v>
      </c>
    </row>
    <row r="6014">
      <c r="A6014" s="1" t="s">
        <v>8072</v>
      </c>
      <c r="B6014" s="7"/>
      <c r="C6014" s="1" t="s">
        <v>36</v>
      </c>
      <c r="D6014" s="1" t="s">
        <v>81</v>
      </c>
      <c r="E6014" s="1" t="s">
        <v>77</v>
      </c>
      <c r="F6014" s="1" t="s">
        <v>600</v>
      </c>
      <c r="G6014" s="1" t="s">
        <v>170</v>
      </c>
      <c r="H6014" s="1" t="s">
        <v>170</v>
      </c>
      <c r="I6014" s="1" t="s">
        <v>209</v>
      </c>
      <c r="J6014" s="1"/>
      <c r="K6014" s="1" t="s">
        <v>8073</v>
      </c>
      <c r="L6014" s="1" t="s">
        <v>88</v>
      </c>
      <c r="M6014" s="9">
        <v>44652.0</v>
      </c>
      <c r="N6014" s="9">
        <v>44652.0</v>
      </c>
      <c r="O6014" s="1"/>
      <c r="P6014" s="1">
        <v>8.33</v>
      </c>
      <c r="Q6014" s="1">
        <v>300000.0</v>
      </c>
      <c r="R6014" s="1">
        <v>300000.0</v>
      </c>
      <c r="S6014" s="10">
        <v>44742.0</v>
      </c>
      <c r="V6014" s="5">
        <v>24990.0</v>
      </c>
      <c r="W6014" s="11">
        <v>29488.199999999997</v>
      </c>
      <c r="Z6014" s="5">
        <v>18742.5</v>
      </c>
      <c r="AB6014" s="1"/>
      <c r="AC6014" s="1" t="s">
        <v>45</v>
      </c>
      <c r="AD6014" s="12" t="s">
        <v>46</v>
      </c>
      <c r="AE6014" s="12" t="s">
        <v>46</v>
      </c>
      <c r="AF6014" s="12" t="s">
        <v>46</v>
      </c>
    </row>
    <row r="6015">
      <c r="A6015" s="1" t="s">
        <v>8072</v>
      </c>
      <c r="B6015" s="7"/>
      <c r="C6015" s="1" t="s">
        <v>36</v>
      </c>
      <c r="D6015" s="1" t="s">
        <v>81</v>
      </c>
      <c r="E6015" s="1" t="s">
        <v>77</v>
      </c>
      <c r="F6015" s="1" t="s">
        <v>600</v>
      </c>
      <c r="G6015" s="1" t="s">
        <v>170</v>
      </c>
      <c r="H6015" s="1" t="s">
        <v>170</v>
      </c>
      <c r="I6015" s="1" t="s">
        <v>209</v>
      </c>
      <c r="J6015" s="1"/>
      <c r="K6015" s="1" t="s">
        <v>8073</v>
      </c>
      <c r="L6015" s="1" t="s">
        <v>88</v>
      </c>
      <c r="M6015" s="9">
        <v>44652.0</v>
      </c>
      <c r="N6015" s="9">
        <v>44652.0</v>
      </c>
      <c r="O6015" s="1"/>
      <c r="P6015" s="1">
        <v>8.33</v>
      </c>
      <c r="Q6015" s="1">
        <v>300000.0</v>
      </c>
      <c r="R6015" s="1">
        <v>300000.0</v>
      </c>
      <c r="S6015" s="10">
        <v>44742.0</v>
      </c>
      <c r="V6015" s="5">
        <v>24990.0</v>
      </c>
      <c r="W6015" s="11">
        <v>29488.199999999997</v>
      </c>
      <c r="Z6015" s="5">
        <v>18742.5</v>
      </c>
      <c r="AB6015" s="1"/>
      <c r="AC6015" s="1" t="s">
        <v>45</v>
      </c>
      <c r="AD6015" s="12" t="s">
        <v>46</v>
      </c>
      <c r="AE6015" s="12" t="s">
        <v>46</v>
      </c>
      <c r="AF6015" s="12" t="s">
        <v>46</v>
      </c>
    </row>
    <row r="6016">
      <c r="A6016" s="1" t="s">
        <v>8072</v>
      </c>
      <c r="B6016" s="7"/>
      <c r="C6016" s="1" t="s">
        <v>36</v>
      </c>
      <c r="D6016" s="1" t="s">
        <v>81</v>
      </c>
      <c r="E6016" s="1" t="s">
        <v>77</v>
      </c>
      <c r="F6016" s="1" t="s">
        <v>600</v>
      </c>
      <c r="G6016" s="1" t="s">
        <v>170</v>
      </c>
      <c r="H6016" s="1" t="s">
        <v>170</v>
      </c>
      <c r="I6016" s="1" t="s">
        <v>209</v>
      </c>
      <c r="J6016" s="1"/>
      <c r="K6016" s="1" t="s">
        <v>8073</v>
      </c>
      <c r="L6016" s="1" t="s">
        <v>88</v>
      </c>
      <c r="M6016" s="9">
        <v>44652.0</v>
      </c>
      <c r="N6016" s="9">
        <v>44652.0</v>
      </c>
      <c r="O6016" s="1"/>
      <c r="P6016" s="1">
        <v>8.33</v>
      </c>
      <c r="Q6016" s="1">
        <v>300000.0</v>
      </c>
      <c r="R6016" s="1">
        <v>300000.0</v>
      </c>
      <c r="S6016" s="10">
        <v>44742.0</v>
      </c>
      <c r="V6016" s="5">
        <v>24990.0</v>
      </c>
      <c r="W6016" s="11">
        <v>29488.199999999997</v>
      </c>
      <c r="Z6016" s="5">
        <v>18742.5</v>
      </c>
      <c r="AB6016" s="1"/>
      <c r="AC6016" s="1" t="s">
        <v>45</v>
      </c>
      <c r="AD6016" s="12" t="s">
        <v>46</v>
      </c>
      <c r="AE6016" s="12" t="s">
        <v>46</v>
      </c>
      <c r="AF6016" s="12" t="s">
        <v>46</v>
      </c>
    </row>
    <row r="6017">
      <c r="A6017" s="1" t="s">
        <v>8072</v>
      </c>
      <c r="B6017" s="7"/>
      <c r="C6017" s="1" t="s">
        <v>36</v>
      </c>
      <c r="D6017" s="1" t="s">
        <v>96</v>
      </c>
      <c r="E6017" s="1" t="s">
        <v>77</v>
      </c>
      <c r="F6017" s="1" t="s">
        <v>600</v>
      </c>
      <c r="G6017" s="1" t="s">
        <v>170</v>
      </c>
      <c r="H6017" s="1" t="s">
        <v>170</v>
      </c>
      <c r="I6017" s="1" t="s">
        <v>209</v>
      </c>
      <c r="J6017" s="1"/>
      <c r="K6017" s="1" t="s">
        <v>8073</v>
      </c>
      <c r="L6017" s="1" t="s">
        <v>88</v>
      </c>
      <c r="M6017" s="9">
        <v>44652.0</v>
      </c>
      <c r="N6017" s="9">
        <v>44652.0</v>
      </c>
      <c r="O6017" s="1"/>
      <c r="P6017" s="1">
        <v>8.33</v>
      </c>
      <c r="Q6017" s="1">
        <v>700000.0</v>
      </c>
      <c r="R6017" s="1">
        <v>300000.0</v>
      </c>
      <c r="S6017" s="10">
        <v>44682.0</v>
      </c>
      <c r="V6017" s="5">
        <v>24990.0</v>
      </c>
      <c r="W6017" s="11">
        <v>29488.199999999997</v>
      </c>
      <c r="Z6017" s="5">
        <v>18742.5</v>
      </c>
      <c r="AB6017" s="1"/>
      <c r="AC6017" s="1" t="s">
        <v>45</v>
      </c>
      <c r="AD6017" s="12" t="s">
        <v>46</v>
      </c>
      <c r="AE6017" s="12" t="s">
        <v>46</v>
      </c>
      <c r="AF6017" s="12" t="s">
        <v>46</v>
      </c>
    </row>
    <row r="6018">
      <c r="A6018" s="1" t="s">
        <v>8072</v>
      </c>
      <c r="B6018" s="7"/>
      <c r="C6018" s="1" t="s">
        <v>36</v>
      </c>
      <c r="D6018" s="1" t="s">
        <v>96</v>
      </c>
      <c r="E6018" s="1" t="s">
        <v>77</v>
      </c>
      <c r="F6018" s="1" t="s">
        <v>600</v>
      </c>
      <c r="G6018" s="1" t="s">
        <v>170</v>
      </c>
      <c r="H6018" s="1" t="s">
        <v>170</v>
      </c>
      <c r="I6018" s="1" t="s">
        <v>209</v>
      </c>
      <c r="J6018" s="1"/>
      <c r="K6018" s="1" t="s">
        <v>8073</v>
      </c>
      <c r="L6018" s="1" t="s">
        <v>88</v>
      </c>
      <c r="M6018" s="9">
        <v>44652.0</v>
      </c>
      <c r="N6018" s="9">
        <v>44652.0</v>
      </c>
      <c r="O6018" s="1"/>
      <c r="P6018" s="1">
        <v>8.33</v>
      </c>
      <c r="Q6018" s="1">
        <v>700000.0</v>
      </c>
      <c r="R6018" s="1">
        <v>300000.0</v>
      </c>
      <c r="S6018" s="10">
        <v>44682.0</v>
      </c>
      <c r="V6018" s="5">
        <v>24990.0</v>
      </c>
      <c r="W6018" s="11">
        <v>29488.199999999997</v>
      </c>
      <c r="Z6018" s="5">
        <v>18742.5</v>
      </c>
      <c r="AB6018" s="1"/>
      <c r="AC6018" s="1" t="s">
        <v>45</v>
      </c>
      <c r="AD6018" s="12" t="s">
        <v>46</v>
      </c>
      <c r="AE6018" s="12" t="s">
        <v>46</v>
      </c>
      <c r="AF6018" s="12" t="s">
        <v>46</v>
      </c>
    </row>
    <row r="6019">
      <c r="A6019" s="1" t="s">
        <v>8072</v>
      </c>
      <c r="B6019" s="7"/>
      <c r="C6019" s="1" t="s">
        <v>36</v>
      </c>
      <c r="D6019" s="1" t="s">
        <v>96</v>
      </c>
      <c r="E6019" s="1" t="s">
        <v>77</v>
      </c>
      <c r="F6019" s="1" t="s">
        <v>600</v>
      </c>
      <c r="G6019" s="1" t="s">
        <v>170</v>
      </c>
      <c r="H6019" s="1" t="s">
        <v>170</v>
      </c>
      <c r="I6019" s="1" t="s">
        <v>209</v>
      </c>
      <c r="J6019" s="1"/>
      <c r="K6019" s="1" t="s">
        <v>8073</v>
      </c>
      <c r="L6019" s="1" t="s">
        <v>88</v>
      </c>
      <c r="M6019" s="9">
        <v>44652.0</v>
      </c>
      <c r="N6019" s="9">
        <v>44652.0</v>
      </c>
      <c r="O6019" s="1"/>
      <c r="P6019" s="1">
        <v>8.33</v>
      </c>
      <c r="Q6019" s="1">
        <v>300000.0</v>
      </c>
      <c r="R6019" s="1">
        <v>300000.0</v>
      </c>
      <c r="S6019" s="10">
        <v>44682.0</v>
      </c>
      <c r="V6019" s="5">
        <v>24990.0</v>
      </c>
      <c r="W6019" s="11">
        <v>29488.199999999997</v>
      </c>
      <c r="Z6019" s="5">
        <v>18742.5</v>
      </c>
      <c r="AB6019" s="1"/>
      <c r="AC6019" s="1" t="s">
        <v>45</v>
      </c>
      <c r="AD6019" s="12" t="s">
        <v>46</v>
      </c>
      <c r="AE6019" s="12" t="s">
        <v>46</v>
      </c>
      <c r="AF6019" s="12" t="s">
        <v>46</v>
      </c>
    </row>
    <row r="6020">
      <c r="A6020" s="1" t="s">
        <v>8072</v>
      </c>
      <c r="B6020" s="7"/>
      <c r="C6020" s="1" t="s">
        <v>36</v>
      </c>
      <c r="D6020" s="1" t="s">
        <v>81</v>
      </c>
      <c r="E6020" s="1" t="s">
        <v>77</v>
      </c>
      <c r="F6020" s="1" t="s">
        <v>600</v>
      </c>
      <c r="G6020" s="1" t="s">
        <v>170</v>
      </c>
      <c r="H6020" s="1" t="s">
        <v>170</v>
      </c>
      <c r="I6020" s="1" t="s">
        <v>209</v>
      </c>
      <c r="J6020" s="1"/>
      <c r="K6020" s="1" t="s">
        <v>8073</v>
      </c>
      <c r="L6020" s="1" t="s">
        <v>88</v>
      </c>
      <c r="M6020" s="9">
        <v>44652.0</v>
      </c>
      <c r="N6020" s="9">
        <v>44652.0</v>
      </c>
      <c r="O6020" s="1"/>
      <c r="P6020" s="1">
        <v>8.33</v>
      </c>
      <c r="Q6020" s="1">
        <v>700000.0</v>
      </c>
      <c r="R6020" s="1">
        <v>300000.0</v>
      </c>
      <c r="S6020" s="10">
        <v>44682.0</v>
      </c>
      <c r="V6020" s="5">
        <v>24990.0</v>
      </c>
      <c r="W6020" s="11">
        <v>29488.199999999997</v>
      </c>
      <c r="Z6020" s="5">
        <v>18742.5</v>
      </c>
      <c r="AC6020" s="1" t="s">
        <v>45</v>
      </c>
      <c r="AD6020" s="12" t="s">
        <v>46</v>
      </c>
      <c r="AE6020" s="12" t="s">
        <v>46</v>
      </c>
      <c r="AF6020" s="12" t="s">
        <v>46</v>
      </c>
    </row>
    <row r="6021">
      <c r="A6021" s="1" t="s">
        <v>8072</v>
      </c>
      <c r="B6021" s="7"/>
      <c r="C6021" s="1" t="s">
        <v>36</v>
      </c>
      <c r="D6021" s="1" t="s">
        <v>81</v>
      </c>
      <c r="E6021" s="1" t="s">
        <v>77</v>
      </c>
      <c r="F6021" s="1" t="s">
        <v>600</v>
      </c>
      <c r="G6021" s="1" t="s">
        <v>170</v>
      </c>
      <c r="H6021" s="1" t="s">
        <v>170</v>
      </c>
      <c r="I6021" s="1" t="s">
        <v>209</v>
      </c>
      <c r="J6021" s="1"/>
      <c r="K6021" s="1" t="s">
        <v>8073</v>
      </c>
      <c r="L6021" s="1" t="s">
        <v>88</v>
      </c>
      <c r="M6021" s="9">
        <v>44652.0</v>
      </c>
      <c r="N6021" s="9">
        <v>44652.0</v>
      </c>
      <c r="O6021" s="1"/>
      <c r="P6021" s="1">
        <v>8.33</v>
      </c>
      <c r="Q6021" s="1">
        <v>700000.0</v>
      </c>
      <c r="R6021" s="1">
        <v>300000.0</v>
      </c>
      <c r="S6021" s="10">
        <v>44682.0</v>
      </c>
      <c r="V6021" s="5">
        <v>24990.0</v>
      </c>
      <c r="W6021" s="11">
        <v>29488.199999999997</v>
      </c>
      <c r="Z6021" s="5">
        <v>18742.5</v>
      </c>
      <c r="AC6021" s="1" t="s">
        <v>45</v>
      </c>
      <c r="AD6021" s="12" t="s">
        <v>46</v>
      </c>
      <c r="AE6021" s="12" t="s">
        <v>46</v>
      </c>
      <c r="AF6021" s="12" t="s">
        <v>46</v>
      </c>
    </row>
    <row r="6022">
      <c r="A6022" s="1" t="s">
        <v>8072</v>
      </c>
      <c r="B6022" s="7"/>
      <c r="C6022" s="1" t="s">
        <v>36</v>
      </c>
      <c r="D6022" s="1" t="s">
        <v>81</v>
      </c>
      <c r="E6022" s="1" t="s">
        <v>77</v>
      </c>
      <c r="F6022" s="1" t="s">
        <v>600</v>
      </c>
      <c r="G6022" s="1" t="s">
        <v>170</v>
      </c>
      <c r="H6022" s="1" t="s">
        <v>170</v>
      </c>
      <c r="I6022" s="1" t="s">
        <v>209</v>
      </c>
      <c r="J6022" s="1"/>
      <c r="K6022" s="1" t="s">
        <v>8073</v>
      </c>
      <c r="L6022" s="1" t="s">
        <v>88</v>
      </c>
      <c r="M6022" s="9">
        <v>44652.0</v>
      </c>
      <c r="N6022" s="9">
        <v>44652.0</v>
      </c>
      <c r="O6022" s="1"/>
      <c r="P6022" s="1">
        <v>8.33</v>
      </c>
      <c r="Q6022" s="1">
        <v>700000.0</v>
      </c>
      <c r="R6022" s="1">
        <v>300000.0</v>
      </c>
      <c r="S6022" s="10">
        <v>44682.0</v>
      </c>
      <c r="V6022" s="5">
        <v>24990.0</v>
      </c>
      <c r="W6022" s="11">
        <v>29488.199999999997</v>
      </c>
      <c r="Z6022" s="5">
        <v>18742.5</v>
      </c>
      <c r="AC6022" s="1" t="s">
        <v>45</v>
      </c>
      <c r="AD6022" s="12" t="s">
        <v>46</v>
      </c>
      <c r="AE6022" s="12" t="s">
        <v>46</v>
      </c>
      <c r="AF6022" s="12" t="s">
        <v>46</v>
      </c>
    </row>
    <row r="6023">
      <c r="A6023" s="1" t="s">
        <v>8072</v>
      </c>
      <c r="B6023" s="7"/>
      <c r="C6023" s="1" t="s">
        <v>36</v>
      </c>
      <c r="D6023" s="1" t="s">
        <v>81</v>
      </c>
      <c r="E6023" s="1" t="s">
        <v>77</v>
      </c>
      <c r="F6023" s="1" t="s">
        <v>600</v>
      </c>
      <c r="G6023" s="1" t="s">
        <v>170</v>
      </c>
      <c r="H6023" s="1" t="s">
        <v>170</v>
      </c>
      <c r="I6023" s="1" t="s">
        <v>209</v>
      </c>
      <c r="J6023" s="1"/>
      <c r="K6023" s="1" t="s">
        <v>8073</v>
      </c>
      <c r="L6023" s="1" t="s">
        <v>88</v>
      </c>
      <c r="M6023" s="9">
        <v>44652.0</v>
      </c>
      <c r="N6023" s="9">
        <v>44652.0</v>
      </c>
      <c r="O6023" s="1"/>
      <c r="P6023" s="1">
        <v>8.33</v>
      </c>
      <c r="Q6023" s="1">
        <v>279600.0</v>
      </c>
      <c r="R6023" s="1">
        <v>300000.0</v>
      </c>
      <c r="S6023" s="10">
        <v>44682.0</v>
      </c>
      <c r="V6023" s="5">
        <v>24990.0</v>
      </c>
      <c r="W6023" s="11">
        <v>29488.199999999997</v>
      </c>
      <c r="Z6023" s="5">
        <v>18742.5</v>
      </c>
      <c r="AC6023" s="1" t="s">
        <v>45</v>
      </c>
      <c r="AD6023" s="12" t="s">
        <v>46</v>
      </c>
      <c r="AE6023" s="12" t="s">
        <v>46</v>
      </c>
      <c r="AF6023" s="12" t="s">
        <v>46</v>
      </c>
    </row>
    <row r="6024">
      <c r="A6024" s="1" t="s">
        <v>8072</v>
      </c>
      <c r="B6024" s="7"/>
      <c r="C6024" s="1" t="s">
        <v>36</v>
      </c>
      <c r="D6024" s="1" t="s">
        <v>81</v>
      </c>
      <c r="E6024" s="1" t="s">
        <v>77</v>
      </c>
      <c r="F6024" s="1" t="s">
        <v>600</v>
      </c>
      <c r="G6024" s="1" t="s">
        <v>170</v>
      </c>
      <c r="H6024" s="1" t="s">
        <v>170</v>
      </c>
      <c r="I6024" s="1" t="s">
        <v>209</v>
      </c>
      <c r="J6024" s="1"/>
      <c r="K6024" s="1" t="s">
        <v>8073</v>
      </c>
      <c r="L6024" s="1" t="s">
        <v>88</v>
      </c>
      <c r="M6024" s="9">
        <v>44652.0</v>
      </c>
      <c r="N6024" s="9">
        <v>44652.0</v>
      </c>
      <c r="O6024" s="1"/>
      <c r="P6024" s="1">
        <v>8.33</v>
      </c>
      <c r="Q6024" s="1">
        <v>500000.0</v>
      </c>
      <c r="R6024" s="1">
        <v>300000.0</v>
      </c>
      <c r="S6024" s="10">
        <v>44682.0</v>
      </c>
      <c r="V6024" s="5">
        <v>24990.0</v>
      </c>
      <c r="W6024" s="11">
        <v>29488.199999999997</v>
      </c>
      <c r="Z6024" s="5">
        <v>18742.5</v>
      </c>
      <c r="AB6024" s="1"/>
      <c r="AC6024" s="1" t="s">
        <v>45</v>
      </c>
      <c r="AD6024" s="12" t="s">
        <v>46</v>
      </c>
      <c r="AE6024" s="12" t="s">
        <v>46</v>
      </c>
      <c r="AF6024" s="12" t="s">
        <v>46</v>
      </c>
    </row>
    <row r="6025">
      <c r="A6025" s="1" t="s">
        <v>8074</v>
      </c>
      <c r="B6025" s="7"/>
      <c r="C6025" s="1" t="s">
        <v>36</v>
      </c>
      <c r="D6025" s="1" t="s">
        <v>76</v>
      </c>
      <c r="E6025" s="1" t="s">
        <v>77</v>
      </c>
      <c r="F6025" s="1" t="s">
        <v>980</v>
      </c>
      <c r="G6025" s="1" t="s">
        <v>84</v>
      </c>
      <c r="H6025" s="1" t="s">
        <v>85</v>
      </c>
      <c r="I6025" s="1" t="s">
        <v>234</v>
      </c>
      <c r="J6025" s="1"/>
      <c r="K6025" s="1" t="s">
        <v>8075</v>
      </c>
      <c r="L6025" s="1" t="s">
        <v>143</v>
      </c>
      <c r="M6025" s="9">
        <v>45185.0</v>
      </c>
      <c r="N6025" s="9">
        <v>45183.0</v>
      </c>
      <c r="O6025" s="1"/>
      <c r="P6025" s="1">
        <v>8.33</v>
      </c>
      <c r="Q6025" s="1">
        <v>300000.0</v>
      </c>
      <c r="R6025" s="1">
        <v>300000.0</v>
      </c>
      <c r="S6025" s="10">
        <v>45273.0</v>
      </c>
      <c r="V6025" s="5">
        <v>24990.0</v>
      </c>
      <c r="W6025" s="11">
        <v>29488.199999999997</v>
      </c>
      <c r="Z6025" s="5">
        <v>18742.5</v>
      </c>
      <c r="AC6025" s="1" t="s">
        <v>45</v>
      </c>
      <c r="AD6025" s="12" t="s">
        <v>47</v>
      </c>
      <c r="AE6025" s="12" t="s">
        <v>47</v>
      </c>
      <c r="AF6025" s="12" t="s">
        <v>47</v>
      </c>
    </row>
    <row r="6026">
      <c r="A6026" s="1" t="s">
        <v>8076</v>
      </c>
      <c r="B6026" s="7"/>
      <c r="C6026" s="1" t="s">
        <v>36</v>
      </c>
      <c r="D6026" s="1" t="s">
        <v>96</v>
      </c>
      <c r="E6026" s="1" t="s">
        <v>38</v>
      </c>
      <c r="F6026" s="1" t="s">
        <v>1668</v>
      </c>
      <c r="G6026" s="1" t="s">
        <v>134</v>
      </c>
      <c r="H6026" s="1" t="s">
        <v>135</v>
      </c>
      <c r="I6026" s="1" t="s">
        <v>42</v>
      </c>
      <c r="J6026" s="1"/>
      <c r="K6026" s="1" t="s">
        <v>8077</v>
      </c>
      <c r="L6026" s="1" t="s">
        <v>99</v>
      </c>
      <c r="M6026" s="9">
        <v>45300.0</v>
      </c>
      <c r="N6026" s="9">
        <v>45301.0</v>
      </c>
      <c r="O6026" s="1"/>
      <c r="P6026" s="1">
        <v>8.33</v>
      </c>
      <c r="Q6026" s="1">
        <v>200000.0</v>
      </c>
      <c r="R6026" s="1">
        <v>257502.0</v>
      </c>
      <c r="S6026" s="9">
        <v>45292.0</v>
      </c>
      <c r="T6026" s="9">
        <v>45301.0</v>
      </c>
      <c r="U6026" s="1" t="s">
        <v>8078</v>
      </c>
      <c r="V6026" s="5">
        <v>21449.9166</v>
      </c>
      <c r="W6026" s="11">
        <v>25310.901588</v>
      </c>
      <c r="X6026" s="9">
        <v>45341.0</v>
      </c>
      <c r="Y6026" s="5">
        <v>23165.909928</v>
      </c>
      <c r="Z6026" s="5">
        <v>16087.437450000001</v>
      </c>
      <c r="AA6026" s="9">
        <v>45344.0</v>
      </c>
      <c r="AB6026" s="1" t="s">
        <v>8079</v>
      </c>
      <c r="AC6026" s="1" t="s">
        <v>55</v>
      </c>
      <c r="AD6026" s="12" t="s">
        <v>47</v>
      </c>
      <c r="AE6026" s="12" t="s">
        <v>47</v>
      </c>
      <c r="AF6026" s="12" t="s">
        <v>47</v>
      </c>
      <c r="AG6026" s="12" t="s">
        <v>47</v>
      </c>
      <c r="AH6026" s="12" t="s">
        <v>47</v>
      </c>
      <c r="AI6026" s="12" t="s">
        <v>47</v>
      </c>
    </row>
    <row r="6027">
      <c r="A6027" s="1" t="s">
        <v>8076</v>
      </c>
      <c r="B6027" s="7"/>
      <c r="C6027" s="1" t="s">
        <v>36</v>
      </c>
      <c r="D6027" s="1" t="s">
        <v>96</v>
      </c>
      <c r="E6027" s="1" t="s">
        <v>38</v>
      </c>
      <c r="F6027" s="1" t="s">
        <v>1668</v>
      </c>
      <c r="G6027" s="1" t="s">
        <v>134</v>
      </c>
      <c r="H6027" s="1" t="s">
        <v>135</v>
      </c>
      <c r="I6027" s="1" t="s">
        <v>42</v>
      </c>
      <c r="J6027" s="1"/>
      <c r="K6027" s="1" t="s">
        <v>8077</v>
      </c>
      <c r="L6027" s="1" t="s">
        <v>99</v>
      </c>
      <c r="M6027" s="9">
        <v>45300.0</v>
      </c>
      <c r="N6027" s="9">
        <v>45334.0</v>
      </c>
      <c r="O6027" s="1"/>
      <c r="P6027" s="1">
        <v>8.33</v>
      </c>
      <c r="Q6027" s="1">
        <v>150000.0</v>
      </c>
      <c r="R6027" s="1">
        <v>200000.0</v>
      </c>
      <c r="S6027" s="9">
        <v>45331.0</v>
      </c>
      <c r="T6027" s="9">
        <v>45334.0</v>
      </c>
      <c r="U6027" s="1" t="s">
        <v>8080</v>
      </c>
      <c r="V6027" s="5">
        <v>16660.0</v>
      </c>
      <c r="W6027" s="11">
        <v>19658.8</v>
      </c>
      <c r="X6027" s="9">
        <v>45361.0</v>
      </c>
      <c r="Y6027" s="5">
        <v>17992.8</v>
      </c>
      <c r="Z6027" s="5">
        <v>12495.0</v>
      </c>
      <c r="AA6027" s="9">
        <v>45365.0</v>
      </c>
      <c r="AB6027" s="1" t="s">
        <v>8080</v>
      </c>
      <c r="AC6027" s="1" t="s">
        <v>55</v>
      </c>
      <c r="AD6027" s="12" t="s">
        <v>47</v>
      </c>
      <c r="AE6027" s="12" t="s">
        <v>47</v>
      </c>
      <c r="AF6027" s="12" t="s">
        <v>47</v>
      </c>
      <c r="AG6027" s="12" t="s">
        <v>47</v>
      </c>
      <c r="AH6027" s="12" t="s">
        <v>47</v>
      </c>
      <c r="AI6027" s="12" t="s">
        <v>47</v>
      </c>
    </row>
    <row r="6028">
      <c r="A6028" s="1" t="s">
        <v>8081</v>
      </c>
      <c r="B6028" s="7"/>
      <c r="C6028" s="1" t="s">
        <v>36</v>
      </c>
      <c r="D6028" s="1" t="s">
        <v>37</v>
      </c>
      <c r="E6028" s="1" t="s">
        <v>38</v>
      </c>
      <c r="F6028" s="1" t="s">
        <v>575</v>
      </c>
      <c r="G6028" s="1" t="s">
        <v>152</v>
      </c>
      <c r="H6028" s="1" t="s">
        <v>153</v>
      </c>
      <c r="I6028" s="1" t="s">
        <v>42</v>
      </c>
      <c r="J6028" s="1"/>
      <c r="K6028" s="1" t="s">
        <v>8082</v>
      </c>
      <c r="L6028" s="1" t="s">
        <v>347</v>
      </c>
      <c r="M6028" s="9">
        <v>44742.0</v>
      </c>
      <c r="N6028" s="9">
        <v>44742.0</v>
      </c>
      <c r="O6028" s="1"/>
      <c r="P6028" s="1">
        <v>8.33</v>
      </c>
      <c r="Q6028" s="1">
        <v>720000.0</v>
      </c>
      <c r="R6028" s="1">
        <v>300000.0</v>
      </c>
      <c r="S6028" s="10">
        <v>44772.0</v>
      </c>
      <c r="V6028" s="5">
        <v>24990.0</v>
      </c>
      <c r="W6028" s="11">
        <v>29488.199999999997</v>
      </c>
      <c r="Z6028" s="5">
        <v>18742.5</v>
      </c>
      <c r="AC6028" s="1" t="s">
        <v>45</v>
      </c>
      <c r="AD6028" s="12" t="s">
        <v>46</v>
      </c>
      <c r="AE6028" s="12" t="s">
        <v>46</v>
      </c>
      <c r="AF6028" s="12" t="s">
        <v>46</v>
      </c>
    </row>
    <row r="6029">
      <c r="A6029" s="1" t="s">
        <v>8083</v>
      </c>
      <c r="B6029" s="7"/>
      <c r="C6029" s="1" t="s">
        <v>36</v>
      </c>
      <c r="D6029" s="1" t="s">
        <v>50</v>
      </c>
      <c r="E6029" s="1" t="s">
        <v>82</v>
      </c>
      <c r="F6029" s="1" t="s">
        <v>831</v>
      </c>
      <c r="G6029" s="1" t="s">
        <v>127</v>
      </c>
      <c r="H6029" s="1" t="s">
        <v>128</v>
      </c>
      <c r="I6029" s="1" t="s">
        <v>42</v>
      </c>
      <c r="J6029" s="1"/>
      <c r="K6029" s="1" t="s">
        <v>8084</v>
      </c>
      <c r="L6029" s="1" t="s">
        <v>143</v>
      </c>
      <c r="M6029" s="14">
        <v>45260.0</v>
      </c>
      <c r="N6029" s="14">
        <v>45260.0</v>
      </c>
      <c r="O6029" s="1"/>
      <c r="P6029" s="1">
        <v>7.5</v>
      </c>
      <c r="Q6029" s="1">
        <v>300000.0</v>
      </c>
      <c r="R6029" s="1">
        <v>300000.0</v>
      </c>
      <c r="S6029" s="15">
        <v>45350.0</v>
      </c>
      <c r="V6029" s="5">
        <v>22500.0</v>
      </c>
      <c r="W6029" s="11">
        <v>26550.0</v>
      </c>
      <c r="Z6029" s="5">
        <v>16875.0</v>
      </c>
      <c r="AB6029" s="1"/>
      <c r="AC6029" s="1" t="s">
        <v>45</v>
      </c>
      <c r="AD6029" s="12" t="s">
        <v>47</v>
      </c>
      <c r="AE6029" s="12" t="s">
        <v>47</v>
      </c>
      <c r="AF6029" s="12" t="s">
        <v>47</v>
      </c>
    </row>
    <row r="6030">
      <c r="A6030" s="1" t="s">
        <v>8085</v>
      </c>
      <c r="B6030" s="7"/>
      <c r="C6030" s="1" t="s">
        <v>36</v>
      </c>
      <c r="D6030" s="1" t="s">
        <v>96</v>
      </c>
      <c r="E6030" s="1" t="s">
        <v>212</v>
      </c>
      <c r="F6030" s="1" t="s">
        <v>1210</v>
      </c>
      <c r="G6030" s="1" t="s">
        <v>134</v>
      </c>
      <c r="H6030" s="1" t="s">
        <v>135</v>
      </c>
      <c r="I6030" s="1" t="s">
        <v>42</v>
      </c>
      <c r="J6030" s="1"/>
      <c r="K6030" s="1" t="s">
        <v>8086</v>
      </c>
      <c r="L6030" s="1" t="s">
        <v>88</v>
      </c>
      <c r="M6030" s="9">
        <v>44682.0</v>
      </c>
      <c r="N6030" s="9">
        <v>45059.0</v>
      </c>
      <c r="O6030" s="1"/>
      <c r="P6030" s="1">
        <v>8.33</v>
      </c>
      <c r="Q6030" s="1">
        <v>300000.0</v>
      </c>
      <c r="R6030" s="1">
        <v>300000.0</v>
      </c>
      <c r="S6030" s="10">
        <v>45149.0</v>
      </c>
      <c r="V6030" s="5">
        <v>24990.0</v>
      </c>
      <c r="W6030" s="11">
        <v>29488.199999999997</v>
      </c>
      <c r="Z6030" s="5">
        <v>18742.5</v>
      </c>
      <c r="AB6030" s="1"/>
      <c r="AC6030" s="1" t="s">
        <v>45</v>
      </c>
      <c r="AD6030" s="12" t="s">
        <v>46</v>
      </c>
      <c r="AE6030" s="12" t="s">
        <v>47</v>
      </c>
      <c r="AF6030" s="12" t="s">
        <v>47</v>
      </c>
    </row>
    <row r="6031">
      <c r="A6031" s="1" t="s">
        <v>8087</v>
      </c>
      <c r="B6031" s="7"/>
      <c r="C6031" s="1" t="s">
        <v>36</v>
      </c>
      <c r="D6031" s="1" t="s">
        <v>50</v>
      </c>
      <c r="E6031" s="1" t="s">
        <v>38</v>
      </c>
      <c r="F6031" s="1" t="s">
        <v>935</v>
      </c>
      <c r="G6031" s="1" t="s">
        <v>152</v>
      </c>
      <c r="H6031" s="1" t="s">
        <v>153</v>
      </c>
      <c r="I6031" s="1" t="s">
        <v>265</v>
      </c>
      <c r="J6031" s="1"/>
      <c r="K6031" s="1" t="s">
        <v>8088</v>
      </c>
      <c r="L6031" s="1" t="s">
        <v>347</v>
      </c>
      <c r="M6031" s="14">
        <v>44849.0</v>
      </c>
      <c r="N6031" s="14">
        <v>44876.0</v>
      </c>
      <c r="O6031" s="1"/>
      <c r="P6031" s="1">
        <v>8.33</v>
      </c>
      <c r="Q6031" s="1">
        <v>300000.0</v>
      </c>
      <c r="R6031" s="1">
        <v>300000.0</v>
      </c>
      <c r="S6031" s="15">
        <v>44966.0</v>
      </c>
      <c r="V6031" s="5">
        <v>24990.0</v>
      </c>
      <c r="W6031" s="11">
        <v>29488.199999999997</v>
      </c>
      <c r="Z6031" s="5">
        <v>18742.5</v>
      </c>
      <c r="AB6031" s="1"/>
      <c r="AC6031" s="1" t="s">
        <v>45</v>
      </c>
      <c r="AD6031" s="12" t="s">
        <v>46</v>
      </c>
      <c r="AE6031" s="12" t="s">
        <v>46</v>
      </c>
      <c r="AF6031" s="12" t="s">
        <v>46</v>
      </c>
    </row>
    <row r="6032">
      <c r="A6032" s="1" t="s">
        <v>8087</v>
      </c>
      <c r="B6032" s="7"/>
      <c r="C6032" s="1" t="s">
        <v>36</v>
      </c>
      <c r="D6032" s="1" t="s">
        <v>50</v>
      </c>
      <c r="E6032" s="1" t="s">
        <v>38</v>
      </c>
      <c r="F6032" s="1" t="s">
        <v>935</v>
      </c>
      <c r="G6032" s="1" t="s">
        <v>152</v>
      </c>
      <c r="H6032" s="1" t="s">
        <v>153</v>
      </c>
      <c r="I6032" s="1" t="s">
        <v>265</v>
      </c>
      <c r="J6032" s="1"/>
      <c r="K6032" s="1" t="s">
        <v>8088</v>
      </c>
      <c r="L6032" s="1" t="s">
        <v>347</v>
      </c>
      <c r="M6032" s="14">
        <v>44849.0</v>
      </c>
      <c r="N6032" s="14">
        <v>44849.0</v>
      </c>
      <c r="O6032" s="1"/>
      <c r="P6032" s="1">
        <v>8.33</v>
      </c>
      <c r="Q6032" s="1">
        <v>100000.0</v>
      </c>
      <c r="R6032" s="1">
        <v>300000.0</v>
      </c>
      <c r="S6032" s="15">
        <v>44879.0</v>
      </c>
      <c r="V6032" s="5">
        <v>24990.0</v>
      </c>
      <c r="W6032" s="11">
        <v>29488.199999999997</v>
      </c>
      <c r="Z6032" s="5">
        <v>18742.5</v>
      </c>
      <c r="AC6032" s="1" t="s">
        <v>45</v>
      </c>
      <c r="AD6032" s="12" t="s">
        <v>46</v>
      </c>
      <c r="AE6032" s="12" t="s">
        <v>46</v>
      </c>
      <c r="AF6032" s="12" t="s">
        <v>46</v>
      </c>
    </row>
    <row r="6033">
      <c r="A6033" s="1" t="s">
        <v>8089</v>
      </c>
      <c r="B6033" s="7"/>
      <c r="C6033" s="1" t="s">
        <v>36</v>
      </c>
      <c r="D6033" s="1" t="s">
        <v>96</v>
      </c>
      <c r="E6033" s="1" t="s">
        <v>77</v>
      </c>
      <c r="F6033" s="1" t="s">
        <v>672</v>
      </c>
      <c r="G6033" s="1" t="s">
        <v>801</v>
      </c>
      <c r="H6033" s="1" t="s">
        <v>802</v>
      </c>
      <c r="I6033" s="1" t="s">
        <v>209</v>
      </c>
      <c r="J6033" s="1"/>
      <c r="K6033" s="1" t="s">
        <v>8090</v>
      </c>
      <c r="L6033" s="1" t="s">
        <v>53</v>
      </c>
      <c r="M6033" s="9">
        <v>45122.0</v>
      </c>
      <c r="N6033" s="9">
        <v>45122.0</v>
      </c>
      <c r="O6033" s="1"/>
      <c r="P6033" s="1">
        <v>8.33</v>
      </c>
      <c r="Q6033" s="1">
        <v>500000.0</v>
      </c>
      <c r="R6033" s="1">
        <v>300000.0</v>
      </c>
      <c r="S6033" s="10">
        <v>45152.0</v>
      </c>
      <c r="V6033" s="5">
        <v>24990.0</v>
      </c>
      <c r="W6033" s="11">
        <v>29488.199999999997</v>
      </c>
      <c r="X6033" s="1"/>
      <c r="Y6033" s="1"/>
      <c r="Z6033" s="5">
        <v>18742.5</v>
      </c>
      <c r="AA6033" s="1"/>
      <c r="AB6033" s="1"/>
      <c r="AC6033" s="1" t="s">
        <v>45</v>
      </c>
      <c r="AD6033" s="12" t="s">
        <v>47</v>
      </c>
      <c r="AE6033" s="12" t="s">
        <v>47</v>
      </c>
      <c r="AF6033" s="12" t="s">
        <v>47</v>
      </c>
    </row>
    <row r="6034">
      <c r="A6034" s="1" t="s">
        <v>8089</v>
      </c>
      <c r="B6034" s="7"/>
      <c r="C6034" s="1" t="s">
        <v>36</v>
      </c>
      <c r="D6034" s="1" t="s">
        <v>96</v>
      </c>
      <c r="E6034" s="1" t="s">
        <v>77</v>
      </c>
      <c r="F6034" s="1" t="s">
        <v>672</v>
      </c>
      <c r="G6034" s="1" t="s">
        <v>801</v>
      </c>
      <c r="H6034" s="1" t="s">
        <v>802</v>
      </c>
      <c r="I6034" s="1" t="s">
        <v>209</v>
      </c>
      <c r="J6034" s="1"/>
      <c r="K6034" s="1" t="s">
        <v>8090</v>
      </c>
      <c r="L6034" s="1" t="s">
        <v>53</v>
      </c>
      <c r="M6034" s="9">
        <v>45122.0</v>
      </c>
      <c r="N6034" s="9">
        <v>45122.0</v>
      </c>
      <c r="O6034" s="1"/>
      <c r="P6034" s="1">
        <v>8.33</v>
      </c>
      <c r="Q6034" s="1">
        <v>500000.0</v>
      </c>
      <c r="R6034" s="1">
        <v>300000.0</v>
      </c>
      <c r="S6034" s="10">
        <v>45152.0</v>
      </c>
      <c r="V6034" s="5">
        <v>24990.0</v>
      </c>
      <c r="W6034" s="11">
        <v>29488.199999999997</v>
      </c>
      <c r="X6034" s="1"/>
      <c r="Y6034" s="1"/>
      <c r="Z6034" s="5">
        <v>18742.5</v>
      </c>
      <c r="AB6034" s="1"/>
      <c r="AC6034" s="1" t="s">
        <v>45</v>
      </c>
      <c r="AD6034" s="12" t="s">
        <v>47</v>
      </c>
      <c r="AE6034" s="12" t="s">
        <v>47</v>
      </c>
      <c r="AF6034" s="12" t="s">
        <v>47</v>
      </c>
    </row>
    <row r="6035">
      <c r="A6035" s="1" t="s">
        <v>8089</v>
      </c>
      <c r="B6035" s="7"/>
      <c r="C6035" s="1" t="s">
        <v>36</v>
      </c>
      <c r="D6035" s="1" t="s">
        <v>96</v>
      </c>
      <c r="E6035" s="1" t="s">
        <v>77</v>
      </c>
      <c r="F6035" s="1" t="s">
        <v>672</v>
      </c>
      <c r="G6035" s="1" t="s">
        <v>801</v>
      </c>
      <c r="H6035" s="1" t="s">
        <v>802</v>
      </c>
      <c r="I6035" s="1" t="s">
        <v>209</v>
      </c>
      <c r="J6035" s="1"/>
      <c r="K6035" s="1" t="s">
        <v>8090</v>
      </c>
      <c r="L6035" s="1" t="s">
        <v>53</v>
      </c>
      <c r="M6035" s="9">
        <v>45122.0</v>
      </c>
      <c r="N6035" s="9">
        <v>45122.0</v>
      </c>
      <c r="O6035" s="1"/>
      <c r="P6035" s="1">
        <v>8.33</v>
      </c>
      <c r="Q6035" s="1">
        <v>700000.0</v>
      </c>
      <c r="R6035" s="1">
        <v>300000.0</v>
      </c>
      <c r="S6035" s="10">
        <v>45152.0</v>
      </c>
      <c r="V6035" s="5">
        <v>24990.0</v>
      </c>
      <c r="W6035" s="11">
        <v>29488.199999999997</v>
      </c>
      <c r="Z6035" s="5">
        <v>18742.5</v>
      </c>
      <c r="AB6035" s="1"/>
      <c r="AC6035" s="1" t="s">
        <v>45</v>
      </c>
      <c r="AD6035" s="12" t="s">
        <v>47</v>
      </c>
      <c r="AE6035" s="12" t="s">
        <v>47</v>
      </c>
      <c r="AF6035" s="12" t="s">
        <v>47</v>
      </c>
    </row>
    <row r="6036">
      <c r="A6036" s="1" t="s">
        <v>8089</v>
      </c>
      <c r="B6036" s="7"/>
      <c r="C6036" s="1" t="s">
        <v>36</v>
      </c>
      <c r="D6036" s="1" t="s">
        <v>96</v>
      </c>
      <c r="E6036" s="1" t="s">
        <v>77</v>
      </c>
      <c r="F6036" s="1" t="s">
        <v>672</v>
      </c>
      <c r="G6036" s="1" t="s">
        <v>801</v>
      </c>
      <c r="H6036" s="1" t="s">
        <v>802</v>
      </c>
      <c r="I6036" s="1" t="s">
        <v>209</v>
      </c>
      <c r="J6036" s="1"/>
      <c r="K6036" s="1" t="s">
        <v>8090</v>
      </c>
      <c r="L6036" s="1" t="s">
        <v>53</v>
      </c>
      <c r="M6036" s="9">
        <v>45122.0</v>
      </c>
      <c r="N6036" s="9">
        <v>45122.0</v>
      </c>
      <c r="O6036" s="1"/>
      <c r="P6036" s="1">
        <v>8.33</v>
      </c>
      <c r="Q6036" s="1">
        <v>120000.0</v>
      </c>
      <c r="R6036" s="1">
        <v>300000.0</v>
      </c>
      <c r="S6036" s="10">
        <v>45152.0</v>
      </c>
      <c r="V6036" s="5">
        <v>24990.0</v>
      </c>
      <c r="W6036" s="11">
        <v>29488.199999999997</v>
      </c>
      <c r="Z6036" s="5">
        <v>18742.5</v>
      </c>
      <c r="AB6036" s="1"/>
      <c r="AC6036" s="1" t="s">
        <v>45</v>
      </c>
      <c r="AD6036" s="12" t="s">
        <v>47</v>
      </c>
      <c r="AE6036" s="12" t="s">
        <v>47</v>
      </c>
      <c r="AF6036" s="12" t="s">
        <v>47</v>
      </c>
    </row>
    <row r="6037">
      <c r="A6037" s="1" t="s">
        <v>8091</v>
      </c>
      <c r="B6037" s="7"/>
      <c r="C6037" s="1" t="s">
        <v>36</v>
      </c>
      <c r="D6037" s="1" t="s">
        <v>81</v>
      </c>
      <c r="E6037" s="1" t="s">
        <v>212</v>
      </c>
      <c r="F6037" s="1" t="s">
        <v>3037</v>
      </c>
      <c r="G6037" s="1" t="s">
        <v>134</v>
      </c>
      <c r="H6037" s="1" t="s">
        <v>135</v>
      </c>
      <c r="I6037" s="1" t="s">
        <v>234</v>
      </c>
      <c r="J6037" s="1"/>
      <c r="K6037" s="1" t="s">
        <v>8092</v>
      </c>
      <c r="L6037" s="1" t="s">
        <v>53</v>
      </c>
      <c r="M6037" s="9">
        <v>45381.0</v>
      </c>
      <c r="N6037" s="9">
        <v>45381.0</v>
      </c>
      <c r="O6037" s="1"/>
      <c r="P6037" s="1">
        <v>8.33</v>
      </c>
      <c r="Q6037" s="1">
        <v>500000.0</v>
      </c>
      <c r="R6037" s="1">
        <v>300000.0</v>
      </c>
      <c r="S6037" s="10">
        <v>45411.0</v>
      </c>
      <c r="V6037" s="5">
        <v>24990.0</v>
      </c>
      <c r="W6037" s="11">
        <v>29488.199999999997</v>
      </c>
      <c r="Z6037" s="5">
        <v>18742.5</v>
      </c>
      <c r="AB6037" s="1"/>
      <c r="AC6037" s="1" t="s">
        <v>45</v>
      </c>
      <c r="AD6037" s="12" t="s">
        <v>47</v>
      </c>
      <c r="AE6037" s="12" t="s">
        <v>47</v>
      </c>
      <c r="AF6037" s="12" t="s">
        <v>137</v>
      </c>
    </row>
    <row r="6038">
      <c r="A6038" s="1" t="s">
        <v>8093</v>
      </c>
      <c r="B6038" s="7"/>
      <c r="C6038" s="1" t="s">
        <v>132</v>
      </c>
      <c r="D6038" s="1" t="s">
        <v>96</v>
      </c>
      <c r="E6038" s="1" t="s">
        <v>77</v>
      </c>
      <c r="F6038" s="1" t="s">
        <v>105</v>
      </c>
      <c r="G6038" s="1" t="s">
        <v>106</v>
      </c>
      <c r="H6038" s="1" t="s">
        <v>107</v>
      </c>
      <c r="I6038" s="1" t="s">
        <v>292</v>
      </c>
      <c r="J6038" s="1"/>
      <c r="K6038" s="1" t="s">
        <v>8094</v>
      </c>
      <c r="L6038" s="1" t="s">
        <v>143</v>
      </c>
      <c r="M6038" s="9">
        <v>44866.0</v>
      </c>
      <c r="N6038" s="9">
        <v>44866.0</v>
      </c>
      <c r="O6038" s="1"/>
      <c r="P6038" s="1">
        <v>8.33</v>
      </c>
      <c r="Q6038" s="1">
        <v>300000.0</v>
      </c>
      <c r="R6038" s="1">
        <v>300000.0</v>
      </c>
      <c r="S6038" s="9">
        <v>44684.0</v>
      </c>
      <c r="T6038" s="9">
        <v>44684.0</v>
      </c>
      <c r="U6038" s="1" t="s">
        <v>8095</v>
      </c>
      <c r="V6038" s="5">
        <v>24990.0</v>
      </c>
      <c r="W6038" s="11">
        <v>29488.199999999997</v>
      </c>
      <c r="X6038" s="9">
        <v>45063.0</v>
      </c>
      <c r="Y6038" s="5">
        <v>26989.199999999997</v>
      </c>
      <c r="Z6038" s="5">
        <v>18742.5</v>
      </c>
      <c r="AA6038" s="9">
        <v>45066.0</v>
      </c>
      <c r="AB6038" s="1" t="s">
        <v>8096</v>
      </c>
      <c r="AC6038" s="1" t="s">
        <v>55</v>
      </c>
      <c r="AD6038" s="12" t="s">
        <v>46</v>
      </c>
      <c r="AE6038" s="12" t="s">
        <v>46</v>
      </c>
      <c r="AF6038" s="12" t="s">
        <v>46</v>
      </c>
      <c r="AG6038" s="12" t="s">
        <v>46</v>
      </c>
      <c r="AH6038" s="12" t="s">
        <v>47</v>
      </c>
      <c r="AI6038" s="12" t="s">
        <v>47</v>
      </c>
    </row>
    <row r="6039">
      <c r="A6039" s="1" t="s">
        <v>8093</v>
      </c>
      <c r="B6039" s="7"/>
      <c r="C6039" s="1" t="s">
        <v>132</v>
      </c>
      <c r="D6039" s="1" t="s">
        <v>96</v>
      </c>
      <c r="E6039" s="1" t="s">
        <v>77</v>
      </c>
      <c r="F6039" s="1" t="s">
        <v>105</v>
      </c>
      <c r="G6039" s="1" t="s">
        <v>106</v>
      </c>
      <c r="H6039" s="1" t="s">
        <v>107</v>
      </c>
      <c r="I6039" s="1" t="s">
        <v>292</v>
      </c>
      <c r="J6039" s="1"/>
      <c r="K6039" s="1" t="s">
        <v>8094</v>
      </c>
      <c r="L6039" s="1" t="s">
        <v>143</v>
      </c>
      <c r="M6039" s="9">
        <v>44899.0</v>
      </c>
      <c r="N6039" s="9">
        <v>44899.0</v>
      </c>
      <c r="O6039" s="1"/>
      <c r="P6039" s="1">
        <v>8.33</v>
      </c>
      <c r="Q6039" s="1">
        <v>300000.0</v>
      </c>
      <c r="R6039" s="1">
        <v>324000.0</v>
      </c>
      <c r="S6039" s="9">
        <v>44684.0</v>
      </c>
      <c r="T6039" s="9">
        <v>44684.0</v>
      </c>
      <c r="U6039" s="1" t="s">
        <v>8097</v>
      </c>
      <c r="V6039" s="5">
        <v>26989.2</v>
      </c>
      <c r="W6039" s="11">
        <v>31847.255999999998</v>
      </c>
      <c r="X6039" s="9">
        <v>45063.0</v>
      </c>
      <c r="Y6039" s="5">
        <v>29148.335999999996</v>
      </c>
      <c r="Z6039" s="5">
        <v>20241.9</v>
      </c>
      <c r="AA6039" s="9">
        <v>44701.0</v>
      </c>
      <c r="AB6039" s="1" t="s">
        <v>8098</v>
      </c>
      <c r="AC6039" s="1" t="s">
        <v>55</v>
      </c>
      <c r="AD6039" s="12" t="s">
        <v>46</v>
      </c>
      <c r="AE6039" s="12" t="s">
        <v>46</v>
      </c>
      <c r="AF6039" s="12" t="s">
        <v>46</v>
      </c>
      <c r="AG6039" s="12" t="s">
        <v>46</v>
      </c>
      <c r="AH6039" s="12" t="s">
        <v>47</v>
      </c>
      <c r="AI6039" s="12" t="s">
        <v>46</v>
      </c>
    </row>
    <row r="6040">
      <c r="A6040" s="1" t="s">
        <v>8093</v>
      </c>
      <c r="B6040" s="7"/>
      <c r="C6040" s="1" t="s">
        <v>132</v>
      </c>
      <c r="D6040" s="1" t="s">
        <v>96</v>
      </c>
      <c r="E6040" s="1" t="s">
        <v>77</v>
      </c>
      <c r="F6040" s="1" t="s">
        <v>105</v>
      </c>
      <c r="G6040" s="1" t="s">
        <v>106</v>
      </c>
      <c r="H6040" s="1" t="s">
        <v>107</v>
      </c>
      <c r="I6040" s="1" t="s">
        <v>292</v>
      </c>
      <c r="J6040" s="1"/>
      <c r="K6040" s="1" t="s">
        <v>8094</v>
      </c>
      <c r="L6040" s="1" t="s">
        <v>143</v>
      </c>
      <c r="M6040" s="14">
        <v>44908.0</v>
      </c>
      <c r="N6040" s="14">
        <v>44908.0</v>
      </c>
      <c r="O6040" s="1"/>
      <c r="P6040" s="1">
        <v>8.33</v>
      </c>
      <c r="Q6040" s="1">
        <v>300000.0</v>
      </c>
      <c r="R6040" s="1">
        <v>324000.0</v>
      </c>
      <c r="S6040" s="9">
        <v>44684.0</v>
      </c>
      <c r="T6040" s="9">
        <v>44684.0</v>
      </c>
      <c r="U6040" s="1" t="s">
        <v>8099</v>
      </c>
      <c r="V6040" s="5">
        <v>26989.2</v>
      </c>
      <c r="W6040" s="11">
        <v>31847.255999999998</v>
      </c>
      <c r="X6040" s="9">
        <v>45010.0</v>
      </c>
      <c r="Y6040" s="5">
        <v>29148.335999999996</v>
      </c>
      <c r="Z6040" s="5">
        <v>20241.9</v>
      </c>
      <c r="AA6040" s="9">
        <v>45077.0</v>
      </c>
      <c r="AB6040" s="1" t="s">
        <v>7347</v>
      </c>
      <c r="AC6040" s="1" t="s">
        <v>55</v>
      </c>
      <c r="AD6040" s="12" t="s">
        <v>46</v>
      </c>
      <c r="AE6040" s="12" t="s">
        <v>46</v>
      </c>
      <c r="AF6040" s="12" t="s">
        <v>46</v>
      </c>
      <c r="AG6040" s="12" t="s">
        <v>46</v>
      </c>
      <c r="AH6040" s="12" t="s">
        <v>46</v>
      </c>
      <c r="AI6040" s="12" t="s">
        <v>47</v>
      </c>
    </row>
    <row r="6041">
      <c r="A6041" s="1" t="s">
        <v>8093</v>
      </c>
      <c r="B6041" s="7"/>
      <c r="C6041" s="1" t="s">
        <v>132</v>
      </c>
      <c r="D6041" s="1" t="s">
        <v>96</v>
      </c>
      <c r="E6041" s="1" t="s">
        <v>77</v>
      </c>
      <c r="F6041" s="1" t="s">
        <v>105</v>
      </c>
      <c r="G6041" s="1" t="s">
        <v>106</v>
      </c>
      <c r="H6041" s="1" t="s">
        <v>107</v>
      </c>
      <c r="I6041" s="1" t="s">
        <v>292</v>
      </c>
      <c r="J6041" s="1"/>
      <c r="K6041" s="1" t="s">
        <v>8094</v>
      </c>
      <c r="L6041" s="1" t="s">
        <v>143</v>
      </c>
      <c r="M6041" s="9">
        <v>44947.0</v>
      </c>
      <c r="N6041" s="9">
        <v>44947.0</v>
      </c>
      <c r="O6041" s="1"/>
      <c r="P6041" s="1">
        <v>8.33</v>
      </c>
      <c r="Q6041" s="1">
        <v>300000.0</v>
      </c>
      <c r="R6041" s="1">
        <v>167928.0</v>
      </c>
      <c r="S6041" s="9">
        <v>44684.0</v>
      </c>
      <c r="T6041" s="9">
        <v>44684.0</v>
      </c>
      <c r="U6041" s="1" t="s">
        <v>8100</v>
      </c>
      <c r="V6041" s="5">
        <v>13988.402399999999</v>
      </c>
      <c r="W6041" s="11">
        <v>16506.314831999996</v>
      </c>
      <c r="X6041" s="9">
        <v>45105.0</v>
      </c>
      <c r="Y6041" s="5">
        <v>15107.474591999997</v>
      </c>
      <c r="Z6041" s="5">
        <v>10491.3018</v>
      </c>
      <c r="AA6041" s="9">
        <v>45110.0</v>
      </c>
      <c r="AB6041" s="1" t="s">
        <v>7509</v>
      </c>
      <c r="AC6041" s="1" t="s">
        <v>55</v>
      </c>
      <c r="AD6041" s="12" t="s">
        <v>46</v>
      </c>
      <c r="AE6041" s="12" t="s">
        <v>46</v>
      </c>
      <c r="AF6041" s="12" t="s">
        <v>46</v>
      </c>
      <c r="AG6041" s="12" t="s">
        <v>46</v>
      </c>
      <c r="AH6041" s="12" t="s">
        <v>47</v>
      </c>
      <c r="AI6041" s="12" t="s">
        <v>47</v>
      </c>
    </row>
    <row r="6042">
      <c r="A6042" s="1" t="s">
        <v>8093</v>
      </c>
      <c r="B6042" s="7"/>
      <c r="C6042" s="1" t="s">
        <v>132</v>
      </c>
      <c r="D6042" s="1" t="s">
        <v>96</v>
      </c>
      <c r="E6042" s="1" t="s">
        <v>77</v>
      </c>
      <c r="F6042" s="1" t="s">
        <v>105</v>
      </c>
      <c r="G6042" s="1" t="s">
        <v>106</v>
      </c>
      <c r="H6042" s="1" t="s">
        <v>107</v>
      </c>
      <c r="I6042" s="1" t="s">
        <v>292</v>
      </c>
      <c r="J6042" s="1"/>
      <c r="K6042" s="1" t="s">
        <v>8094</v>
      </c>
      <c r="L6042" s="1" t="s">
        <v>143</v>
      </c>
      <c r="M6042" s="9">
        <v>44667.0</v>
      </c>
      <c r="N6042" s="9">
        <v>44667.0</v>
      </c>
      <c r="O6042" s="1"/>
      <c r="P6042" s="1">
        <v>7.33</v>
      </c>
      <c r="Q6042" s="1">
        <v>300000.0</v>
      </c>
      <c r="R6042" s="1">
        <v>300000.0</v>
      </c>
      <c r="S6042" s="9">
        <v>44697.0</v>
      </c>
      <c r="T6042" s="9">
        <v>44734.0</v>
      </c>
      <c r="U6042" s="1" t="s">
        <v>8101</v>
      </c>
      <c r="V6042" s="5">
        <v>21990.0</v>
      </c>
      <c r="W6042" s="11">
        <v>25948.199999999997</v>
      </c>
      <c r="X6042" s="9">
        <v>44757.0</v>
      </c>
      <c r="Y6042" s="5">
        <v>23749.199999999997</v>
      </c>
      <c r="Z6042" s="5">
        <v>16492.5</v>
      </c>
      <c r="AA6042" s="9">
        <v>44762.0</v>
      </c>
      <c r="AB6042" s="1" t="s">
        <v>8102</v>
      </c>
      <c r="AC6042" s="1" t="s">
        <v>55</v>
      </c>
      <c r="AD6042" s="12" t="s">
        <v>46</v>
      </c>
      <c r="AE6042" s="12" t="s">
        <v>46</v>
      </c>
      <c r="AF6042" s="12" t="s">
        <v>46</v>
      </c>
      <c r="AG6042" s="12" t="s">
        <v>46</v>
      </c>
      <c r="AH6042" s="12" t="s">
        <v>46</v>
      </c>
      <c r="AI6042" s="12" t="s">
        <v>46</v>
      </c>
    </row>
    <row r="6043">
      <c r="A6043" s="1" t="s">
        <v>8103</v>
      </c>
      <c r="B6043" s="7"/>
      <c r="C6043" s="1" t="s">
        <v>36</v>
      </c>
      <c r="D6043" s="1" t="s">
        <v>50</v>
      </c>
      <c r="E6043" s="1" t="s">
        <v>38</v>
      </c>
      <c r="F6043" s="1" t="s">
        <v>39</v>
      </c>
      <c r="G6043" s="1" t="s">
        <v>152</v>
      </c>
      <c r="H6043" s="1" t="s">
        <v>317</v>
      </c>
      <c r="I6043" s="1" t="s">
        <v>42</v>
      </c>
      <c r="J6043" s="1"/>
      <c r="K6043" s="1" t="s">
        <v>8104</v>
      </c>
      <c r="L6043" s="1" t="s">
        <v>99</v>
      </c>
      <c r="M6043" s="14">
        <v>44854.0</v>
      </c>
      <c r="N6043" s="14">
        <v>44854.0</v>
      </c>
      <c r="O6043" s="1"/>
      <c r="P6043" s="1">
        <v>8.33</v>
      </c>
      <c r="Q6043" s="1">
        <v>500000.0</v>
      </c>
      <c r="R6043" s="1">
        <v>300000.0</v>
      </c>
      <c r="S6043" s="15">
        <v>44884.0</v>
      </c>
      <c r="V6043" s="5">
        <v>24990.0</v>
      </c>
      <c r="W6043" s="11">
        <v>29488.199999999997</v>
      </c>
      <c r="X6043" s="1"/>
      <c r="Y6043" s="1"/>
      <c r="Z6043" s="5">
        <v>18742.5</v>
      </c>
      <c r="AB6043" s="1"/>
      <c r="AC6043" s="1" t="s">
        <v>45</v>
      </c>
      <c r="AD6043" s="12" t="s">
        <v>46</v>
      </c>
      <c r="AE6043" s="12" t="s">
        <v>46</v>
      </c>
      <c r="AF6043" s="12" t="s">
        <v>46</v>
      </c>
    </row>
    <row r="6044">
      <c r="A6044" s="1" t="s">
        <v>8103</v>
      </c>
      <c r="B6044" s="7"/>
      <c r="C6044" s="1" t="s">
        <v>36</v>
      </c>
      <c r="D6044" s="1" t="s">
        <v>50</v>
      </c>
      <c r="E6044" s="1" t="s">
        <v>38</v>
      </c>
      <c r="F6044" s="1" t="s">
        <v>39</v>
      </c>
      <c r="G6044" s="1" t="s">
        <v>152</v>
      </c>
      <c r="H6044" s="1" t="s">
        <v>317</v>
      </c>
      <c r="I6044" s="1" t="s">
        <v>42</v>
      </c>
      <c r="J6044" s="1"/>
      <c r="K6044" s="1" t="s">
        <v>8104</v>
      </c>
      <c r="L6044" s="1" t="s">
        <v>99</v>
      </c>
      <c r="M6044" s="14">
        <v>44854.0</v>
      </c>
      <c r="N6044" s="14">
        <v>44854.0</v>
      </c>
      <c r="O6044" s="1"/>
      <c r="P6044" s="1">
        <v>8.33</v>
      </c>
      <c r="Q6044" s="1">
        <v>500000.0</v>
      </c>
      <c r="R6044" s="1">
        <v>300000.0</v>
      </c>
      <c r="S6044" s="15">
        <v>44884.0</v>
      </c>
      <c r="V6044" s="5">
        <v>24990.0</v>
      </c>
      <c r="W6044" s="11">
        <v>29488.199999999997</v>
      </c>
      <c r="Z6044" s="5">
        <v>18742.5</v>
      </c>
      <c r="AB6044" s="1"/>
      <c r="AC6044" s="1" t="s">
        <v>45</v>
      </c>
      <c r="AD6044" s="12" t="s">
        <v>46</v>
      </c>
      <c r="AE6044" s="12" t="s">
        <v>46</v>
      </c>
      <c r="AF6044" s="12" t="s">
        <v>46</v>
      </c>
    </row>
    <row r="6045">
      <c r="A6045" s="1" t="s">
        <v>8105</v>
      </c>
      <c r="B6045" s="7"/>
      <c r="C6045" s="1" t="s">
        <v>95</v>
      </c>
      <c r="D6045" s="1" t="s">
        <v>76</v>
      </c>
      <c r="E6045" s="1" t="s">
        <v>168</v>
      </c>
      <c r="F6045" s="1" t="s">
        <v>559</v>
      </c>
      <c r="G6045" s="1" t="s">
        <v>180</v>
      </c>
      <c r="H6045" s="1" t="s">
        <v>181</v>
      </c>
      <c r="I6045" s="1" t="s">
        <v>42</v>
      </c>
      <c r="J6045" s="1"/>
      <c r="K6045" s="1" t="s">
        <v>8106</v>
      </c>
      <c r="L6045" s="1" t="s">
        <v>99</v>
      </c>
      <c r="M6045" s="9">
        <v>44798.0</v>
      </c>
      <c r="N6045" s="9">
        <v>44830.0</v>
      </c>
      <c r="O6045" s="1"/>
      <c r="P6045" s="1">
        <v>8.33</v>
      </c>
      <c r="Q6045" s="1">
        <v>100000.0</v>
      </c>
      <c r="R6045" s="1">
        <v>264000.0</v>
      </c>
      <c r="S6045" s="9">
        <v>44830.0</v>
      </c>
      <c r="T6045" s="14">
        <v>44845.0</v>
      </c>
      <c r="U6045" s="1" t="s">
        <v>8107</v>
      </c>
      <c r="V6045" s="5">
        <v>21991.2</v>
      </c>
      <c r="W6045" s="11">
        <v>25949.615999999998</v>
      </c>
      <c r="X6045" s="14">
        <v>44860.0</v>
      </c>
      <c r="Y6045" s="5">
        <v>23750.496</v>
      </c>
      <c r="Z6045" s="5">
        <v>16493.4</v>
      </c>
      <c r="AA6045" s="9">
        <v>44870.0</v>
      </c>
      <c r="AB6045" s="1" t="s">
        <v>8107</v>
      </c>
      <c r="AC6045" s="1" t="s">
        <v>55</v>
      </c>
      <c r="AD6045" s="12" t="s">
        <v>46</v>
      </c>
      <c r="AE6045" s="12" t="s">
        <v>46</v>
      </c>
      <c r="AF6045" s="12" t="s">
        <v>46</v>
      </c>
      <c r="AG6045" s="12" t="s">
        <v>46</v>
      </c>
      <c r="AH6045" s="12" t="s">
        <v>46</v>
      </c>
      <c r="AI6045" s="12" t="s">
        <v>46</v>
      </c>
    </row>
    <row r="6046">
      <c r="A6046" s="1" t="s">
        <v>8105</v>
      </c>
      <c r="B6046" s="7"/>
      <c r="C6046" s="1" t="s">
        <v>95</v>
      </c>
      <c r="D6046" s="1" t="s">
        <v>76</v>
      </c>
      <c r="E6046" s="1" t="s">
        <v>113</v>
      </c>
      <c r="F6046" s="1" t="s">
        <v>2072</v>
      </c>
      <c r="G6046" s="1" t="s">
        <v>180</v>
      </c>
      <c r="H6046" s="1" t="s">
        <v>181</v>
      </c>
      <c r="I6046" s="1" t="s">
        <v>42</v>
      </c>
      <c r="J6046" s="1"/>
      <c r="K6046" s="1" t="s">
        <v>8106</v>
      </c>
      <c r="L6046" s="1" t="s">
        <v>99</v>
      </c>
      <c r="M6046" s="9">
        <v>44798.0</v>
      </c>
      <c r="N6046" s="9">
        <v>44798.0</v>
      </c>
      <c r="O6046" s="1"/>
      <c r="P6046" s="1">
        <v>8.33</v>
      </c>
      <c r="Q6046" s="1">
        <v>300000.0</v>
      </c>
      <c r="R6046" s="1">
        <v>300000.0</v>
      </c>
      <c r="S6046" s="10">
        <v>44888.0</v>
      </c>
      <c r="V6046" s="5">
        <v>24990.0</v>
      </c>
      <c r="W6046" s="11">
        <v>29488.199999999997</v>
      </c>
      <c r="Z6046" s="5">
        <v>18742.5</v>
      </c>
      <c r="AB6046" s="1"/>
      <c r="AC6046" s="1" t="s">
        <v>45</v>
      </c>
      <c r="AD6046" s="12" t="s">
        <v>46</v>
      </c>
      <c r="AE6046" s="12" t="s">
        <v>46</v>
      </c>
      <c r="AF6046" s="12" t="s">
        <v>46</v>
      </c>
    </row>
    <row r="6047">
      <c r="A6047" s="1" t="s">
        <v>8108</v>
      </c>
      <c r="B6047" s="7"/>
      <c r="C6047" s="1" t="s">
        <v>36</v>
      </c>
      <c r="D6047" s="1" t="s">
        <v>50</v>
      </c>
      <c r="E6047" s="1" t="s">
        <v>77</v>
      </c>
      <c r="F6047" s="1" t="s">
        <v>897</v>
      </c>
      <c r="G6047" s="1" t="s">
        <v>115</v>
      </c>
      <c r="H6047" s="1" t="s">
        <v>116</v>
      </c>
      <c r="I6047" s="1" t="s">
        <v>234</v>
      </c>
      <c r="J6047" s="1"/>
      <c r="K6047" s="1" t="s">
        <v>8109</v>
      </c>
      <c r="L6047" s="1" t="s">
        <v>53</v>
      </c>
      <c r="M6047" s="9">
        <v>44832.0</v>
      </c>
      <c r="N6047" s="14">
        <v>45209.0</v>
      </c>
      <c r="O6047" s="1"/>
      <c r="P6047" s="1">
        <v>8.33</v>
      </c>
      <c r="Q6047" s="1">
        <v>300000.0</v>
      </c>
      <c r="R6047" s="1">
        <v>300000.0</v>
      </c>
      <c r="S6047" s="15">
        <v>45299.0</v>
      </c>
      <c r="V6047" s="5">
        <v>24990.0</v>
      </c>
      <c r="W6047" s="11">
        <v>29488.199999999997</v>
      </c>
      <c r="Z6047" s="5">
        <v>18742.5</v>
      </c>
      <c r="AB6047" s="1"/>
      <c r="AC6047" s="1" t="s">
        <v>45</v>
      </c>
      <c r="AD6047" s="12" t="s">
        <v>46</v>
      </c>
      <c r="AE6047" s="12" t="s">
        <v>47</v>
      </c>
      <c r="AF6047" s="12" t="s">
        <v>47</v>
      </c>
    </row>
    <row r="6048">
      <c r="A6048" s="1" t="s">
        <v>8110</v>
      </c>
      <c r="B6048" s="7"/>
      <c r="C6048" s="1" t="s">
        <v>36</v>
      </c>
      <c r="D6048" s="1" t="s">
        <v>102</v>
      </c>
      <c r="E6048" s="1" t="s">
        <v>38</v>
      </c>
      <c r="F6048" s="1" t="s">
        <v>1999</v>
      </c>
      <c r="G6048" s="1" t="s">
        <v>152</v>
      </c>
      <c r="H6048" s="1" t="s">
        <v>317</v>
      </c>
      <c r="I6048" s="1" t="s">
        <v>209</v>
      </c>
      <c r="J6048" s="1"/>
      <c r="K6048" s="1" t="s">
        <v>8111</v>
      </c>
      <c r="L6048" s="1" t="s">
        <v>53</v>
      </c>
      <c r="M6048" s="9">
        <v>44652.0</v>
      </c>
      <c r="N6048" s="9">
        <v>44692.0</v>
      </c>
      <c r="O6048" s="1"/>
      <c r="P6048" s="1">
        <v>7.5</v>
      </c>
      <c r="Q6048" s="1">
        <v>100000.0</v>
      </c>
      <c r="R6048" s="1">
        <v>191214.0</v>
      </c>
      <c r="S6048" s="9">
        <v>44690.0</v>
      </c>
      <c r="T6048" s="9">
        <v>44692.0</v>
      </c>
      <c r="U6048" s="1" t="s">
        <v>8112</v>
      </c>
      <c r="V6048" s="5">
        <v>14341.05</v>
      </c>
      <c r="W6048" s="11">
        <v>16922.439</v>
      </c>
      <c r="X6048" s="9"/>
      <c r="Y6048" s="1"/>
      <c r="Z6048" s="5">
        <v>10755.787499999999</v>
      </c>
      <c r="AB6048" s="1"/>
      <c r="AC6048" s="1" t="s">
        <v>162</v>
      </c>
      <c r="AD6048" s="12" t="s">
        <v>46</v>
      </c>
      <c r="AE6048" s="12" t="s">
        <v>46</v>
      </c>
      <c r="AF6048" s="12" t="s">
        <v>46</v>
      </c>
      <c r="AG6048" s="12" t="s">
        <v>46</v>
      </c>
    </row>
    <row r="6049">
      <c r="A6049" s="1" t="s">
        <v>8113</v>
      </c>
      <c r="B6049" s="7"/>
      <c r="C6049" s="1" t="s">
        <v>36</v>
      </c>
      <c r="D6049" s="1" t="s">
        <v>37</v>
      </c>
      <c r="E6049" s="1" t="s">
        <v>38</v>
      </c>
      <c r="F6049" s="1" t="s">
        <v>575</v>
      </c>
      <c r="G6049" s="1" t="s">
        <v>152</v>
      </c>
      <c r="H6049" s="1" t="s">
        <v>153</v>
      </c>
      <c r="I6049" s="1" t="s">
        <v>42</v>
      </c>
      <c r="J6049" s="1"/>
      <c r="K6049" s="1" t="s">
        <v>8114</v>
      </c>
      <c r="L6049" s="1" t="s">
        <v>143</v>
      </c>
      <c r="M6049" s="9">
        <v>44652.0</v>
      </c>
      <c r="N6049" s="9">
        <v>44697.0</v>
      </c>
      <c r="O6049" s="1"/>
      <c r="P6049" s="1">
        <v>8.33</v>
      </c>
      <c r="Q6049" s="1">
        <v>300000.0</v>
      </c>
      <c r="R6049" s="1">
        <v>324000.0</v>
      </c>
      <c r="S6049" s="9">
        <v>44728.0</v>
      </c>
      <c r="T6049" s="9">
        <v>44728.0</v>
      </c>
      <c r="U6049" s="1" t="s">
        <v>8115</v>
      </c>
      <c r="V6049" s="5">
        <v>26989.2</v>
      </c>
      <c r="W6049" s="11">
        <v>31847.255999999998</v>
      </c>
      <c r="X6049" s="9"/>
      <c r="Y6049" s="1"/>
      <c r="Z6049" s="5">
        <v>20241.9</v>
      </c>
      <c r="AA6049" s="1"/>
      <c r="AB6049" s="1"/>
      <c r="AC6049" s="1" t="s">
        <v>162</v>
      </c>
      <c r="AD6049" s="12" t="s">
        <v>46</v>
      </c>
      <c r="AE6049" s="12" t="s">
        <v>46</v>
      </c>
      <c r="AF6049" s="12" t="s">
        <v>46</v>
      </c>
      <c r="AG6049" s="12" t="s">
        <v>46</v>
      </c>
    </row>
    <row r="6050">
      <c r="A6050" s="1" t="s">
        <v>8113</v>
      </c>
      <c r="B6050" s="7"/>
      <c r="C6050" s="1" t="s">
        <v>36</v>
      </c>
      <c r="D6050" s="1" t="s">
        <v>37</v>
      </c>
      <c r="E6050" s="1" t="s">
        <v>38</v>
      </c>
      <c r="F6050" s="1" t="s">
        <v>575</v>
      </c>
      <c r="G6050" s="1" t="s">
        <v>152</v>
      </c>
      <c r="H6050" s="1" t="s">
        <v>153</v>
      </c>
      <c r="I6050" s="1" t="s">
        <v>42</v>
      </c>
      <c r="J6050" s="1"/>
      <c r="K6050" s="1" t="s">
        <v>8114</v>
      </c>
      <c r="L6050" s="1" t="s">
        <v>143</v>
      </c>
      <c r="M6050" s="9">
        <v>44652.0</v>
      </c>
      <c r="N6050" s="9">
        <v>44652.0</v>
      </c>
      <c r="O6050" s="1"/>
      <c r="P6050" s="1">
        <v>8.33</v>
      </c>
      <c r="Q6050" s="1">
        <v>500000.0</v>
      </c>
      <c r="R6050" s="1">
        <v>300000.0</v>
      </c>
      <c r="S6050" s="10">
        <v>44742.0</v>
      </c>
      <c r="V6050" s="5">
        <v>24990.0</v>
      </c>
      <c r="W6050" s="11">
        <v>29488.199999999997</v>
      </c>
      <c r="Z6050" s="5">
        <v>18742.5</v>
      </c>
      <c r="AB6050" s="1"/>
      <c r="AC6050" s="1" t="s">
        <v>45</v>
      </c>
      <c r="AD6050" s="12" t="s">
        <v>46</v>
      </c>
      <c r="AE6050" s="12" t="s">
        <v>46</v>
      </c>
      <c r="AF6050" s="12" t="s">
        <v>46</v>
      </c>
    </row>
    <row r="6051">
      <c r="A6051" s="1" t="s">
        <v>8116</v>
      </c>
      <c r="B6051" s="7"/>
      <c r="C6051" s="1" t="s">
        <v>36</v>
      </c>
      <c r="D6051" s="1" t="s">
        <v>96</v>
      </c>
      <c r="E6051" s="1" t="s">
        <v>113</v>
      </c>
      <c r="F6051" s="1" t="s">
        <v>1894</v>
      </c>
      <c r="G6051" s="1" t="s">
        <v>40</v>
      </c>
      <c r="H6051" s="1" t="s">
        <v>41</v>
      </c>
      <c r="I6051" s="1" t="s">
        <v>209</v>
      </c>
      <c r="J6051" s="1"/>
      <c r="K6051" s="1" t="s">
        <v>8117</v>
      </c>
      <c r="L6051" s="1" t="s">
        <v>53</v>
      </c>
      <c r="M6051" s="9">
        <v>44652.0</v>
      </c>
      <c r="N6051" s="9">
        <v>44652.0</v>
      </c>
      <c r="P6051" s="1">
        <v>8.33</v>
      </c>
      <c r="Q6051" s="1">
        <v>360000.0</v>
      </c>
      <c r="R6051" s="1">
        <v>300000.0</v>
      </c>
      <c r="S6051" s="10">
        <v>44682.0</v>
      </c>
      <c r="V6051" s="5">
        <v>24990.0</v>
      </c>
      <c r="W6051" s="11">
        <v>29488.199999999997</v>
      </c>
      <c r="Z6051" s="5">
        <v>18742.5</v>
      </c>
      <c r="AC6051" s="1" t="s">
        <v>45</v>
      </c>
      <c r="AD6051" s="12" t="s">
        <v>46</v>
      </c>
      <c r="AE6051" s="12" t="s">
        <v>46</v>
      </c>
      <c r="AF6051" s="12" t="s">
        <v>46</v>
      </c>
    </row>
    <row r="6052">
      <c r="A6052" s="1" t="s">
        <v>8118</v>
      </c>
      <c r="B6052" s="7"/>
      <c r="C6052" s="1" t="s">
        <v>36</v>
      </c>
      <c r="D6052" s="1" t="s">
        <v>96</v>
      </c>
      <c r="E6052" s="1" t="s">
        <v>38</v>
      </c>
      <c r="F6052" s="1" t="s">
        <v>1463</v>
      </c>
      <c r="G6052" s="1" t="s">
        <v>175</v>
      </c>
      <c r="H6052" s="1" t="s">
        <v>176</v>
      </c>
      <c r="I6052" s="1" t="s">
        <v>42</v>
      </c>
      <c r="J6052" s="1"/>
      <c r="K6052" s="1" t="s">
        <v>8119</v>
      </c>
      <c r="L6052" s="1" t="s">
        <v>53</v>
      </c>
      <c r="M6052" s="9">
        <v>44742.0</v>
      </c>
      <c r="N6052" s="9">
        <v>44931.0</v>
      </c>
      <c r="O6052" s="1"/>
      <c r="P6052" s="1">
        <v>8.33</v>
      </c>
      <c r="Q6052" s="1">
        <v>300000.0</v>
      </c>
      <c r="R6052" s="1">
        <v>300000.0</v>
      </c>
      <c r="S6052" s="9">
        <v>44962.0</v>
      </c>
      <c r="T6052" s="9">
        <v>45039.0</v>
      </c>
      <c r="U6052" s="1">
        <v>79.0</v>
      </c>
      <c r="V6052" s="5">
        <v>24990.0</v>
      </c>
      <c r="W6052" s="11">
        <v>29488.199999999997</v>
      </c>
      <c r="X6052" s="9">
        <v>45039.0</v>
      </c>
      <c r="Y6052" s="5">
        <v>26989.199999999997</v>
      </c>
      <c r="Z6052" s="5">
        <v>18742.5</v>
      </c>
      <c r="AA6052" s="9">
        <v>45039.0</v>
      </c>
      <c r="AB6052" s="1">
        <v>79.0</v>
      </c>
      <c r="AC6052" s="1" t="s">
        <v>55</v>
      </c>
      <c r="AD6052" s="12" t="s">
        <v>46</v>
      </c>
      <c r="AE6052" s="12" t="s">
        <v>46</v>
      </c>
      <c r="AF6052" s="12" t="s">
        <v>46</v>
      </c>
      <c r="AG6052" s="12" t="s">
        <v>47</v>
      </c>
      <c r="AH6052" s="12" t="s">
        <v>47</v>
      </c>
      <c r="AI6052" s="12" t="s">
        <v>47</v>
      </c>
    </row>
    <row r="6053">
      <c r="A6053" s="1" t="s">
        <v>8118</v>
      </c>
      <c r="B6053" s="7"/>
      <c r="C6053" s="1" t="s">
        <v>36</v>
      </c>
      <c r="D6053" s="1" t="s">
        <v>96</v>
      </c>
      <c r="E6053" s="1" t="s">
        <v>38</v>
      </c>
      <c r="F6053" s="1" t="s">
        <v>1463</v>
      </c>
      <c r="G6053" s="1" t="s">
        <v>175</v>
      </c>
      <c r="H6053" s="1" t="s">
        <v>176</v>
      </c>
      <c r="I6053" s="1" t="s">
        <v>42</v>
      </c>
      <c r="J6053" s="1"/>
      <c r="K6053" s="1" t="s">
        <v>8119</v>
      </c>
      <c r="L6053" s="1" t="s">
        <v>53</v>
      </c>
      <c r="M6053" s="9">
        <v>44742.0</v>
      </c>
      <c r="N6053" s="9">
        <v>45054.0</v>
      </c>
      <c r="O6053" s="1"/>
      <c r="P6053" s="1">
        <v>8.33</v>
      </c>
      <c r="Q6053" s="1">
        <v>1350000.0</v>
      </c>
      <c r="R6053" s="1">
        <v>1350000.0</v>
      </c>
      <c r="S6053" s="9">
        <v>45085.0</v>
      </c>
      <c r="T6053" s="9">
        <v>45096.0</v>
      </c>
      <c r="U6053" s="1">
        <v>101.0</v>
      </c>
      <c r="V6053" s="5">
        <v>112455.0</v>
      </c>
      <c r="W6053" s="11">
        <v>132696.9</v>
      </c>
      <c r="X6053" s="9">
        <v>45096.0</v>
      </c>
      <c r="Y6053" s="5">
        <v>121451.4</v>
      </c>
      <c r="Z6053" s="5">
        <v>84341.25</v>
      </c>
      <c r="AA6053" s="9">
        <v>45096.0</v>
      </c>
      <c r="AB6053" s="1">
        <v>101.0</v>
      </c>
      <c r="AC6053" s="1" t="s">
        <v>55</v>
      </c>
      <c r="AD6053" s="12" t="s">
        <v>46</v>
      </c>
      <c r="AE6053" s="12" t="s">
        <v>47</v>
      </c>
      <c r="AF6053" s="12" t="s">
        <v>47</v>
      </c>
      <c r="AG6053" s="12" t="s">
        <v>47</v>
      </c>
      <c r="AH6053" s="12" t="s">
        <v>47</v>
      </c>
      <c r="AI6053" s="12" t="s">
        <v>47</v>
      </c>
    </row>
    <row r="6054">
      <c r="A6054" s="1" t="s">
        <v>8118</v>
      </c>
      <c r="B6054" s="7"/>
      <c r="C6054" s="1" t="s">
        <v>36</v>
      </c>
      <c r="D6054" s="1" t="s">
        <v>96</v>
      </c>
      <c r="E6054" s="1" t="s">
        <v>38</v>
      </c>
      <c r="F6054" s="1" t="s">
        <v>1463</v>
      </c>
      <c r="G6054" s="1" t="s">
        <v>175</v>
      </c>
      <c r="H6054" s="1" t="s">
        <v>176</v>
      </c>
      <c r="I6054" s="1" t="s">
        <v>42</v>
      </c>
      <c r="J6054" s="1"/>
      <c r="K6054" s="1" t="s">
        <v>8119</v>
      </c>
      <c r="L6054" s="1" t="s">
        <v>53</v>
      </c>
      <c r="M6054" s="9">
        <v>44742.0</v>
      </c>
      <c r="N6054" s="9">
        <v>45086.0</v>
      </c>
      <c r="O6054" s="1"/>
      <c r="P6054" s="1">
        <v>8.33</v>
      </c>
      <c r="Q6054" s="1">
        <v>270000.0</v>
      </c>
      <c r="R6054" s="1">
        <v>270000.0</v>
      </c>
      <c r="S6054" s="9">
        <v>45116.0</v>
      </c>
      <c r="T6054" s="9">
        <v>45134.0</v>
      </c>
      <c r="U6054" s="1" t="s">
        <v>8120</v>
      </c>
      <c r="V6054" s="5">
        <v>22491.0</v>
      </c>
      <c r="W6054" s="11">
        <v>26539.379999999997</v>
      </c>
      <c r="X6054" s="9">
        <v>45134.0</v>
      </c>
      <c r="Y6054" s="5">
        <v>24290.28</v>
      </c>
      <c r="Z6054" s="5">
        <v>16868.25</v>
      </c>
      <c r="AA6054" s="9">
        <v>45134.0</v>
      </c>
      <c r="AB6054" s="1" t="s">
        <v>8120</v>
      </c>
      <c r="AC6054" s="1" t="s">
        <v>55</v>
      </c>
      <c r="AD6054" s="12" t="s">
        <v>46</v>
      </c>
      <c r="AE6054" s="12" t="s">
        <v>47</v>
      </c>
      <c r="AF6054" s="12" t="s">
        <v>47</v>
      </c>
      <c r="AG6054" s="12" t="s">
        <v>47</v>
      </c>
      <c r="AH6054" s="12" t="s">
        <v>47</v>
      </c>
      <c r="AI6054" s="12" t="s">
        <v>47</v>
      </c>
    </row>
    <row r="6055">
      <c r="A6055" s="1" t="s">
        <v>8121</v>
      </c>
      <c r="B6055" s="7"/>
      <c r="C6055" s="1" t="s">
        <v>36</v>
      </c>
      <c r="D6055" s="1" t="s">
        <v>50</v>
      </c>
      <c r="E6055" s="1" t="s">
        <v>77</v>
      </c>
      <c r="F6055" s="1" t="s">
        <v>1014</v>
      </c>
      <c r="G6055" s="1" t="s">
        <v>152</v>
      </c>
      <c r="H6055" s="1" t="s">
        <v>317</v>
      </c>
      <c r="I6055" s="1" t="s">
        <v>123</v>
      </c>
      <c r="J6055" s="1"/>
      <c r="K6055" s="1" t="s">
        <v>8122</v>
      </c>
      <c r="L6055" s="1" t="s">
        <v>143</v>
      </c>
      <c r="M6055" s="14">
        <v>45226.0</v>
      </c>
      <c r="N6055" s="14">
        <v>45226.0</v>
      </c>
      <c r="O6055" s="1"/>
      <c r="P6055" s="1">
        <v>8.33</v>
      </c>
      <c r="Q6055" s="1">
        <v>500000.0</v>
      </c>
      <c r="R6055" s="1">
        <v>300000.0</v>
      </c>
      <c r="S6055" s="15">
        <v>45316.0</v>
      </c>
      <c r="V6055" s="5">
        <v>24990.0</v>
      </c>
      <c r="W6055" s="11">
        <v>29488.199999999997</v>
      </c>
      <c r="Z6055" s="5">
        <v>18742.5</v>
      </c>
      <c r="AB6055" s="1"/>
      <c r="AC6055" s="1" t="s">
        <v>45</v>
      </c>
      <c r="AD6055" s="12" t="s">
        <v>47</v>
      </c>
      <c r="AE6055" s="12" t="s">
        <v>47</v>
      </c>
      <c r="AF6055" s="12" t="s">
        <v>47</v>
      </c>
    </row>
    <row r="6056">
      <c r="A6056" s="1" t="s">
        <v>8123</v>
      </c>
      <c r="B6056" s="7"/>
      <c r="C6056" s="1" t="s">
        <v>315</v>
      </c>
      <c r="D6056" s="1" t="s">
        <v>96</v>
      </c>
      <c r="E6056" s="1" t="s">
        <v>212</v>
      </c>
      <c r="F6056" s="1" t="s">
        <v>319</v>
      </c>
      <c r="G6056" s="1" t="s">
        <v>152</v>
      </c>
      <c r="H6056" s="1" t="s">
        <v>153</v>
      </c>
      <c r="I6056" s="1" t="s">
        <v>278</v>
      </c>
      <c r="J6056" s="1"/>
      <c r="K6056" s="1" t="s">
        <v>8124</v>
      </c>
      <c r="L6056" s="1" t="s">
        <v>347</v>
      </c>
      <c r="M6056" s="9">
        <v>44742.0</v>
      </c>
      <c r="N6056" s="9">
        <v>44697.0</v>
      </c>
      <c r="O6056" s="1"/>
      <c r="P6056" s="1">
        <v>8.33</v>
      </c>
      <c r="Q6056" s="1">
        <v>750000.0</v>
      </c>
      <c r="R6056" s="1">
        <v>750000.0</v>
      </c>
      <c r="S6056" s="9">
        <v>44697.0</v>
      </c>
      <c r="T6056" s="9">
        <v>44789.0</v>
      </c>
      <c r="U6056" s="1" t="s">
        <v>8125</v>
      </c>
      <c r="V6056" s="5">
        <v>62475.0</v>
      </c>
      <c r="W6056" s="11">
        <v>73720.5</v>
      </c>
      <c r="X6056" s="9">
        <v>44839.0</v>
      </c>
      <c r="Y6056" s="5">
        <v>67473.0</v>
      </c>
      <c r="Z6056" s="5">
        <v>46856.25</v>
      </c>
      <c r="AA6056" s="14">
        <v>44846.0</v>
      </c>
      <c r="AB6056" s="1" t="s">
        <v>8125</v>
      </c>
      <c r="AC6056" s="1" t="s">
        <v>55</v>
      </c>
      <c r="AD6056" s="12" t="s">
        <v>46</v>
      </c>
      <c r="AE6056" s="12" t="s">
        <v>46</v>
      </c>
      <c r="AF6056" s="12" t="s">
        <v>46</v>
      </c>
      <c r="AG6056" s="12" t="s">
        <v>46</v>
      </c>
      <c r="AH6056" s="12" t="s">
        <v>46</v>
      </c>
      <c r="AI6056" s="12" t="s">
        <v>46</v>
      </c>
    </row>
    <row r="6057">
      <c r="A6057" s="1" t="s">
        <v>8123</v>
      </c>
      <c r="B6057" s="7"/>
      <c r="C6057" s="1" t="s">
        <v>315</v>
      </c>
      <c r="D6057" s="1" t="s">
        <v>96</v>
      </c>
      <c r="E6057" s="1" t="s">
        <v>212</v>
      </c>
      <c r="F6057" s="1" t="s">
        <v>319</v>
      </c>
      <c r="G6057" s="1" t="s">
        <v>152</v>
      </c>
      <c r="H6057" s="1" t="s">
        <v>153</v>
      </c>
      <c r="I6057" s="1" t="s">
        <v>278</v>
      </c>
      <c r="J6057" s="1"/>
      <c r="K6057" s="1" t="s">
        <v>8124</v>
      </c>
      <c r="L6057" s="1" t="s">
        <v>347</v>
      </c>
      <c r="M6057" s="9">
        <v>44742.0</v>
      </c>
      <c r="N6057" s="9">
        <v>44735.0</v>
      </c>
      <c r="O6057" s="1"/>
      <c r="P6057" s="1">
        <v>8.33</v>
      </c>
      <c r="Q6057" s="1">
        <v>1350000.0</v>
      </c>
      <c r="R6057" s="1">
        <v>1350000.0</v>
      </c>
      <c r="S6057" s="9">
        <v>44735.0</v>
      </c>
      <c r="T6057" s="9">
        <v>44790.0</v>
      </c>
      <c r="U6057" s="1" t="s">
        <v>8126</v>
      </c>
      <c r="V6057" s="5">
        <v>112455.0</v>
      </c>
      <c r="W6057" s="11">
        <v>132696.9</v>
      </c>
      <c r="X6057" s="9">
        <v>44790.0</v>
      </c>
      <c r="Y6057" s="5">
        <v>121451.4</v>
      </c>
      <c r="Z6057" s="5">
        <v>84341.25</v>
      </c>
      <c r="AA6057" s="9">
        <v>44790.0</v>
      </c>
      <c r="AB6057" s="1" t="s">
        <v>8126</v>
      </c>
      <c r="AC6057" s="1" t="s">
        <v>55</v>
      </c>
      <c r="AD6057" s="12" t="s">
        <v>46</v>
      </c>
      <c r="AE6057" s="12" t="s">
        <v>46</v>
      </c>
      <c r="AF6057" s="12" t="s">
        <v>46</v>
      </c>
      <c r="AG6057" s="12" t="s">
        <v>46</v>
      </c>
      <c r="AH6057" s="12" t="s">
        <v>46</v>
      </c>
      <c r="AI6057" s="12" t="s">
        <v>46</v>
      </c>
    </row>
    <row r="6058">
      <c r="A6058" s="1" t="s">
        <v>8123</v>
      </c>
      <c r="B6058" s="7"/>
      <c r="C6058" s="1" t="s">
        <v>315</v>
      </c>
      <c r="D6058" s="1" t="s">
        <v>96</v>
      </c>
      <c r="E6058" s="1" t="s">
        <v>212</v>
      </c>
      <c r="F6058" s="1" t="s">
        <v>319</v>
      </c>
      <c r="G6058" s="1" t="s">
        <v>152</v>
      </c>
      <c r="H6058" s="1" t="s">
        <v>153</v>
      </c>
      <c r="I6058" s="1" t="s">
        <v>278</v>
      </c>
      <c r="J6058" s="1"/>
      <c r="K6058" s="1" t="s">
        <v>8124</v>
      </c>
      <c r="L6058" s="1" t="s">
        <v>347</v>
      </c>
      <c r="M6058" s="9">
        <v>44742.0</v>
      </c>
      <c r="N6058" s="9">
        <v>44704.0</v>
      </c>
      <c r="O6058" s="1"/>
      <c r="P6058" s="1">
        <v>8.33</v>
      </c>
      <c r="Q6058" s="1">
        <v>1300000.0</v>
      </c>
      <c r="R6058" s="1">
        <v>1350000.0</v>
      </c>
      <c r="S6058" s="9">
        <v>44735.0</v>
      </c>
      <c r="T6058" s="9">
        <v>45155.0</v>
      </c>
      <c r="U6058" s="1" t="s">
        <v>8126</v>
      </c>
      <c r="V6058" s="5">
        <v>112455.0</v>
      </c>
      <c r="W6058" s="11">
        <v>132696.9</v>
      </c>
      <c r="X6058" s="9">
        <v>45171.0</v>
      </c>
      <c r="Y6058" s="5">
        <v>121451.4</v>
      </c>
      <c r="Z6058" s="5">
        <v>84341.25</v>
      </c>
      <c r="AA6058" s="9">
        <v>45175.0</v>
      </c>
      <c r="AB6058" s="1" t="s">
        <v>8126</v>
      </c>
      <c r="AC6058" s="1" t="s">
        <v>55</v>
      </c>
      <c r="AD6058" s="12" t="s">
        <v>46</v>
      </c>
      <c r="AE6058" s="12" t="s">
        <v>46</v>
      </c>
      <c r="AF6058" s="12" t="s">
        <v>46</v>
      </c>
      <c r="AG6058" s="12" t="s">
        <v>47</v>
      </c>
      <c r="AH6058" s="12" t="s">
        <v>47</v>
      </c>
      <c r="AI6058" s="12" t="s">
        <v>47</v>
      </c>
    </row>
    <row r="6059">
      <c r="A6059" s="1" t="s">
        <v>8123</v>
      </c>
      <c r="B6059" s="7"/>
      <c r="C6059" s="1" t="s">
        <v>315</v>
      </c>
      <c r="D6059" s="1" t="s">
        <v>96</v>
      </c>
      <c r="E6059" s="1" t="s">
        <v>212</v>
      </c>
      <c r="F6059" s="1" t="s">
        <v>319</v>
      </c>
      <c r="G6059" s="1" t="s">
        <v>152</v>
      </c>
      <c r="H6059" s="1" t="s">
        <v>153</v>
      </c>
      <c r="I6059" s="1" t="s">
        <v>278</v>
      </c>
      <c r="J6059" s="1"/>
      <c r="K6059" s="1" t="s">
        <v>8124</v>
      </c>
      <c r="L6059" s="1" t="s">
        <v>347</v>
      </c>
      <c r="M6059" s="9">
        <v>44742.0</v>
      </c>
      <c r="N6059" s="9">
        <v>44802.0</v>
      </c>
      <c r="O6059" s="1"/>
      <c r="P6059" s="1">
        <v>8.33</v>
      </c>
      <c r="Q6059" s="1">
        <v>2007504.0</v>
      </c>
      <c r="R6059" s="1">
        <v>2007504.0</v>
      </c>
      <c r="S6059" s="9">
        <v>44802.0</v>
      </c>
      <c r="T6059" s="9">
        <v>44808.0</v>
      </c>
      <c r="U6059" s="1" t="s">
        <v>8127</v>
      </c>
      <c r="V6059" s="5">
        <v>167225.0832</v>
      </c>
      <c r="W6059" s="11">
        <v>197325.59817599997</v>
      </c>
      <c r="X6059" s="9">
        <v>44808.0</v>
      </c>
      <c r="Y6059" s="5">
        <v>180603.08985599998</v>
      </c>
      <c r="Z6059" s="5">
        <v>125418.8124</v>
      </c>
      <c r="AA6059" s="9">
        <v>44808.0</v>
      </c>
      <c r="AB6059" s="1" t="s">
        <v>8127</v>
      </c>
      <c r="AC6059" s="1" t="s">
        <v>55</v>
      </c>
      <c r="AD6059" s="12" t="s">
        <v>46</v>
      </c>
      <c r="AE6059" s="12" t="s">
        <v>46</v>
      </c>
      <c r="AF6059" s="12" t="s">
        <v>46</v>
      </c>
      <c r="AG6059" s="12" t="s">
        <v>46</v>
      </c>
      <c r="AH6059" s="12" t="s">
        <v>46</v>
      </c>
      <c r="AI6059" s="12" t="s">
        <v>46</v>
      </c>
    </row>
    <row r="6060">
      <c r="A6060" s="1" t="s">
        <v>8123</v>
      </c>
      <c r="B6060" s="7"/>
      <c r="C6060" s="1" t="s">
        <v>315</v>
      </c>
      <c r="D6060" s="1" t="s">
        <v>96</v>
      </c>
      <c r="E6060" s="1" t="s">
        <v>212</v>
      </c>
      <c r="F6060" s="1" t="s">
        <v>319</v>
      </c>
      <c r="G6060" s="1" t="s">
        <v>152</v>
      </c>
      <c r="H6060" s="1" t="s">
        <v>153</v>
      </c>
      <c r="I6060" s="1" t="s">
        <v>278</v>
      </c>
      <c r="J6060" s="1"/>
      <c r="K6060" s="1" t="s">
        <v>8124</v>
      </c>
      <c r="L6060" s="1" t="s">
        <v>347</v>
      </c>
      <c r="M6060" s="9">
        <v>44742.0</v>
      </c>
      <c r="N6060" s="9">
        <v>44810.0</v>
      </c>
      <c r="O6060" s="1"/>
      <c r="P6060" s="1">
        <v>8.33</v>
      </c>
      <c r="Q6060" s="1">
        <v>500000.0</v>
      </c>
      <c r="R6060" s="1">
        <v>540000.0</v>
      </c>
      <c r="S6060" s="9">
        <v>44840.0</v>
      </c>
      <c r="T6060" s="14">
        <v>44854.0</v>
      </c>
      <c r="U6060" s="1" t="s">
        <v>8128</v>
      </c>
      <c r="V6060" s="5">
        <v>44982.0</v>
      </c>
      <c r="W6060" s="11">
        <v>53078.759999999995</v>
      </c>
      <c r="X6060" s="14"/>
      <c r="Y6060" s="5"/>
      <c r="Z6060" s="5">
        <v>33736.5</v>
      </c>
      <c r="AA6060" s="14"/>
      <c r="AC6060" s="1" t="s">
        <v>162</v>
      </c>
      <c r="AD6060" s="12" t="s">
        <v>46</v>
      </c>
      <c r="AE6060" s="12" t="s">
        <v>46</v>
      </c>
      <c r="AF6060" s="12" t="s">
        <v>46</v>
      </c>
      <c r="AG6060" s="12" t="s">
        <v>46</v>
      </c>
    </row>
    <row r="6061">
      <c r="A6061" s="1" t="s">
        <v>8123</v>
      </c>
      <c r="B6061" s="7"/>
      <c r="C6061" s="1" t="s">
        <v>315</v>
      </c>
      <c r="D6061" s="1" t="s">
        <v>96</v>
      </c>
      <c r="E6061" s="1" t="s">
        <v>212</v>
      </c>
      <c r="F6061" s="1" t="s">
        <v>319</v>
      </c>
      <c r="G6061" s="1" t="s">
        <v>152</v>
      </c>
      <c r="H6061" s="1" t="s">
        <v>153</v>
      </c>
      <c r="I6061" s="1" t="s">
        <v>278</v>
      </c>
      <c r="J6061" s="1"/>
      <c r="K6061" s="1" t="s">
        <v>8124</v>
      </c>
      <c r="L6061" s="1" t="s">
        <v>347</v>
      </c>
      <c r="M6061" s="9">
        <v>44742.0</v>
      </c>
      <c r="N6061" s="9">
        <v>44821.0</v>
      </c>
      <c r="O6061" s="1"/>
      <c r="P6061" s="1">
        <v>8.33</v>
      </c>
      <c r="Q6061" s="1">
        <v>500000.0</v>
      </c>
      <c r="R6061" s="1">
        <v>1650000.0</v>
      </c>
      <c r="S6061" s="14">
        <v>44851.0</v>
      </c>
      <c r="T6061" s="9">
        <v>44868.0</v>
      </c>
      <c r="U6061" s="1" t="s">
        <v>8129</v>
      </c>
      <c r="V6061" s="5">
        <v>137445.0</v>
      </c>
      <c r="W6061" s="11">
        <v>162185.1</v>
      </c>
      <c r="X6061" s="9"/>
      <c r="Y6061" s="5"/>
      <c r="Z6061" s="5">
        <v>103083.75</v>
      </c>
      <c r="AA6061" s="9"/>
      <c r="AC6061" s="1" t="s">
        <v>162</v>
      </c>
      <c r="AD6061" s="12" t="s">
        <v>46</v>
      </c>
      <c r="AE6061" s="12" t="s">
        <v>46</v>
      </c>
      <c r="AF6061" s="12" t="s">
        <v>46</v>
      </c>
      <c r="AG6061" s="12" t="s">
        <v>46</v>
      </c>
    </row>
    <row r="6062">
      <c r="A6062" s="1" t="s">
        <v>8123</v>
      </c>
      <c r="B6062" s="7"/>
      <c r="C6062" s="1" t="s">
        <v>315</v>
      </c>
      <c r="D6062" s="1" t="s">
        <v>96</v>
      </c>
      <c r="E6062" s="1" t="s">
        <v>212</v>
      </c>
      <c r="F6062" s="1" t="s">
        <v>319</v>
      </c>
      <c r="G6062" s="1" t="s">
        <v>152</v>
      </c>
      <c r="H6062" s="1" t="s">
        <v>153</v>
      </c>
      <c r="I6062" s="1" t="s">
        <v>278</v>
      </c>
      <c r="J6062" s="1"/>
      <c r="K6062" s="1" t="s">
        <v>8124</v>
      </c>
      <c r="L6062" s="1" t="s">
        <v>347</v>
      </c>
      <c r="M6062" s="9">
        <v>44742.0</v>
      </c>
      <c r="N6062" s="9">
        <v>44821.0</v>
      </c>
      <c r="O6062" s="1"/>
      <c r="P6062" s="1">
        <v>8.33</v>
      </c>
      <c r="Q6062" s="1">
        <v>500000.0</v>
      </c>
      <c r="R6062" s="1">
        <v>1600000.0</v>
      </c>
      <c r="S6062" s="14">
        <v>44851.0</v>
      </c>
      <c r="T6062" s="9">
        <v>44868.0</v>
      </c>
      <c r="U6062" s="1" t="s">
        <v>8130</v>
      </c>
      <c r="V6062" s="5">
        <v>133280.0</v>
      </c>
      <c r="W6062" s="11">
        <v>157270.4</v>
      </c>
      <c r="X6062" s="14">
        <v>45272.0</v>
      </c>
      <c r="Y6062" s="5">
        <v>143942.4</v>
      </c>
      <c r="Z6062" s="5">
        <v>99960.0</v>
      </c>
      <c r="AA6062" s="14">
        <v>44925.0</v>
      </c>
      <c r="AB6062" s="1" t="s">
        <v>8131</v>
      </c>
      <c r="AC6062" s="1" t="s">
        <v>55</v>
      </c>
      <c r="AD6062" s="12" t="s">
        <v>46</v>
      </c>
      <c r="AE6062" s="12" t="s">
        <v>46</v>
      </c>
      <c r="AF6062" s="12" t="s">
        <v>46</v>
      </c>
      <c r="AG6062" s="12" t="s">
        <v>46</v>
      </c>
      <c r="AH6062" s="12" t="s">
        <v>47</v>
      </c>
      <c r="AI6062" s="12" t="s">
        <v>46</v>
      </c>
    </row>
    <row r="6063">
      <c r="A6063" s="1" t="s">
        <v>8123</v>
      </c>
      <c r="B6063" s="7"/>
      <c r="C6063" s="1" t="s">
        <v>315</v>
      </c>
      <c r="D6063" s="1" t="s">
        <v>96</v>
      </c>
      <c r="E6063" s="1" t="s">
        <v>212</v>
      </c>
      <c r="F6063" s="1" t="s">
        <v>319</v>
      </c>
      <c r="G6063" s="1" t="s">
        <v>152</v>
      </c>
      <c r="H6063" s="1" t="s">
        <v>153</v>
      </c>
      <c r="I6063" s="1" t="s">
        <v>278</v>
      </c>
      <c r="J6063" s="1"/>
      <c r="K6063" s="1" t="s">
        <v>8124</v>
      </c>
      <c r="L6063" s="1" t="s">
        <v>347</v>
      </c>
      <c r="M6063" s="9">
        <v>44742.0</v>
      </c>
      <c r="N6063" s="9">
        <v>44801.0</v>
      </c>
      <c r="O6063" s="1"/>
      <c r="P6063" s="1">
        <v>8.33</v>
      </c>
      <c r="Q6063" s="1">
        <v>500000.0</v>
      </c>
      <c r="R6063" s="1">
        <v>1350000.0</v>
      </c>
      <c r="S6063" s="9">
        <v>44832.0</v>
      </c>
      <c r="T6063" s="9">
        <v>44901.0</v>
      </c>
      <c r="U6063" s="1" t="s">
        <v>8132</v>
      </c>
      <c r="V6063" s="5">
        <v>112455.0</v>
      </c>
      <c r="W6063" s="11">
        <v>132696.9</v>
      </c>
      <c r="X6063" s="14">
        <v>44892.0</v>
      </c>
      <c r="Y6063" s="5">
        <v>121451.4</v>
      </c>
      <c r="Z6063" s="5">
        <v>84341.25</v>
      </c>
      <c r="AA6063" s="9">
        <v>44896.0</v>
      </c>
      <c r="AB6063" s="1" t="s">
        <v>8132</v>
      </c>
      <c r="AC6063" s="1" t="s">
        <v>55</v>
      </c>
      <c r="AD6063" s="12" t="s">
        <v>46</v>
      </c>
      <c r="AE6063" s="12" t="s">
        <v>46</v>
      </c>
      <c r="AF6063" s="12" t="s">
        <v>46</v>
      </c>
      <c r="AG6063" s="12" t="s">
        <v>46</v>
      </c>
      <c r="AH6063" s="12" t="s">
        <v>46</v>
      </c>
      <c r="AI6063" s="12" t="s">
        <v>46</v>
      </c>
    </row>
    <row r="6064">
      <c r="A6064" s="1" t="s">
        <v>8123</v>
      </c>
      <c r="B6064" s="7"/>
      <c r="C6064" s="1" t="s">
        <v>315</v>
      </c>
      <c r="D6064" s="1" t="s">
        <v>96</v>
      </c>
      <c r="E6064" s="1" t="s">
        <v>212</v>
      </c>
      <c r="F6064" s="1" t="s">
        <v>319</v>
      </c>
      <c r="G6064" s="1" t="s">
        <v>152</v>
      </c>
      <c r="H6064" s="1" t="s">
        <v>153</v>
      </c>
      <c r="I6064" s="1" t="s">
        <v>278</v>
      </c>
      <c r="J6064" s="1"/>
      <c r="K6064" s="1" t="s">
        <v>8124</v>
      </c>
      <c r="L6064" s="1" t="s">
        <v>347</v>
      </c>
      <c r="M6064" s="9">
        <v>44742.0</v>
      </c>
      <c r="N6064" s="9">
        <v>44722.0</v>
      </c>
      <c r="O6064" s="1"/>
      <c r="P6064" s="1">
        <v>8.33</v>
      </c>
      <c r="Q6064" s="1">
        <v>540000.0</v>
      </c>
      <c r="R6064" s="1">
        <v>540000.0</v>
      </c>
      <c r="S6064" s="9">
        <v>44722.0</v>
      </c>
      <c r="T6064" s="9">
        <v>44901.0</v>
      </c>
      <c r="U6064" s="1" t="s">
        <v>8133</v>
      </c>
      <c r="V6064" s="5">
        <v>44982.0</v>
      </c>
      <c r="W6064" s="11">
        <v>53078.759999999995</v>
      </c>
      <c r="X6064" s="14">
        <v>44917.0</v>
      </c>
      <c r="Y6064" s="5">
        <v>48580.56</v>
      </c>
      <c r="Z6064" s="5">
        <v>33736.5</v>
      </c>
      <c r="AA6064" s="14">
        <v>44925.0</v>
      </c>
      <c r="AB6064" s="1" t="s">
        <v>8133</v>
      </c>
      <c r="AC6064" s="1" t="s">
        <v>55</v>
      </c>
      <c r="AD6064" s="12" t="s">
        <v>46</v>
      </c>
      <c r="AE6064" s="12" t="s">
        <v>46</v>
      </c>
      <c r="AF6064" s="12" t="s">
        <v>46</v>
      </c>
      <c r="AG6064" s="12" t="s">
        <v>46</v>
      </c>
      <c r="AH6064" s="12" t="s">
        <v>46</v>
      </c>
      <c r="AI6064" s="12" t="s">
        <v>46</v>
      </c>
    </row>
    <row r="6065">
      <c r="A6065" s="1" t="s">
        <v>8123</v>
      </c>
      <c r="B6065" s="7"/>
      <c r="C6065" s="1" t="s">
        <v>315</v>
      </c>
      <c r="D6065" s="1" t="s">
        <v>96</v>
      </c>
      <c r="E6065" s="1" t="s">
        <v>212</v>
      </c>
      <c r="F6065" s="1" t="s">
        <v>319</v>
      </c>
      <c r="G6065" s="1" t="s">
        <v>152</v>
      </c>
      <c r="H6065" s="1" t="s">
        <v>153</v>
      </c>
      <c r="I6065" s="1" t="s">
        <v>278</v>
      </c>
      <c r="J6065" s="1"/>
      <c r="K6065" s="1" t="s">
        <v>8124</v>
      </c>
      <c r="L6065" s="1" t="s">
        <v>347</v>
      </c>
      <c r="M6065" s="9">
        <v>44742.0</v>
      </c>
      <c r="N6065" s="14">
        <v>44851.0</v>
      </c>
      <c r="O6065" s="1"/>
      <c r="P6065" s="1">
        <v>8.33</v>
      </c>
      <c r="Q6065" s="1">
        <v>1100000.0</v>
      </c>
      <c r="R6065" s="1">
        <v>1100000.0</v>
      </c>
      <c r="S6065" s="14">
        <v>44851.0</v>
      </c>
      <c r="T6065" s="14">
        <v>44924.0</v>
      </c>
      <c r="U6065" s="1" t="s">
        <v>8134</v>
      </c>
      <c r="V6065" s="5">
        <v>91630.0</v>
      </c>
      <c r="W6065" s="11">
        <v>108123.4</v>
      </c>
      <c r="X6065" s="9">
        <v>44950.0</v>
      </c>
      <c r="Y6065" s="5">
        <v>98960.4</v>
      </c>
      <c r="Z6065" s="5">
        <v>68722.5</v>
      </c>
      <c r="AA6065" s="9">
        <v>44939.0</v>
      </c>
      <c r="AB6065" s="1" t="s">
        <v>8135</v>
      </c>
      <c r="AC6065" s="1" t="s">
        <v>55</v>
      </c>
      <c r="AD6065" s="12" t="s">
        <v>46</v>
      </c>
      <c r="AE6065" s="12" t="s">
        <v>46</v>
      </c>
      <c r="AF6065" s="12" t="s">
        <v>46</v>
      </c>
      <c r="AG6065" s="12" t="s">
        <v>46</v>
      </c>
      <c r="AH6065" s="12" t="s">
        <v>46</v>
      </c>
      <c r="AI6065" s="12" t="s">
        <v>46</v>
      </c>
    </row>
    <row r="6066">
      <c r="A6066" s="1" t="s">
        <v>8123</v>
      </c>
      <c r="B6066" s="7"/>
      <c r="C6066" s="1" t="s">
        <v>315</v>
      </c>
      <c r="D6066" s="1" t="s">
        <v>96</v>
      </c>
      <c r="E6066" s="1" t="s">
        <v>212</v>
      </c>
      <c r="F6066" s="1" t="s">
        <v>319</v>
      </c>
      <c r="G6066" s="1" t="s">
        <v>152</v>
      </c>
      <c r="H6066" s="1" t="s">
        <v>153</v>
      </c>
      <c r="I6066" s="1" t="s">
        <v>278</v>
      </c>
      <c r="J6066" s="1"/>
      <c r="K6066" s="1" t="s">
        <v>8124</v>
      </c>
      <c r="L6066" s="1" t="s">
        <v>347</v>
      </c>
      <c r="M6066" s="9">
        <v>44742.0</v>
      </c>
      <c r="N6066" s="14">
        <v>44879.0</v>
      </c>
      <c r="O6066" s="1"/>
      <c r="P6066" s="1">
        <v>8.33</v>
      </c>
      <c r="Q6066" s="1">
        <v>700000.0</v>
      </c>
      <c r="R6066" s="1">
        <v>700000.0</v>
      </c>
      <c r="S6066" s="14">
        <v>44879.0</v>
      </c>
      <c r="T6066" s="9">
        <v>44948.0</v>
      </c>
      <c r="U6066" s="1" t="s">
        <v>8136</v>
      </c>
      <c r="V6066" s="5">
        <v>58310.0</v>
      </c>
      <c r="W6066" s="11">
        <v>68805.8</v>
      </c>
      <c r="X6066" s="9">
        <v>44962.0</v>
      </c>
      <c r="Y6066" s="5">
        <v>62974.8</v>
      </c>
      <c r="Z6066" s="5">
        <v>43732.5</v>
      </c>
      <c r="AA6066" s="9">
        <v>44980.0</v>
      </c>
      <c r="AB6066" s="1" t="s">
        <v>8137</v>
      </c>
      <c r="AC6066" s="1" t="s">
        <v>55</v>
      </c>
      <c r="AD6066" s="12" t="s">
        <v>46</v>
      </c>
      <c r="AE6066" s="12" t="s">
        <v>46</v>
      </c>
      <c r="AF6066" s="12" t="s">
        <v>46</v>
      </c>
      <c r="AG6066" s="12" t="s">
        <v>46</v>
      </c>
      <c r="AH6066" s="12" t="s">
        <v>46</v>
      </c>
      <c r="AI6066" s="12" t="s">
        <v>46</v>
      </c>
    </row>
    <row r="6067">
      <c r="A6067" s="1" t="s">
        <v>8123</v>
      </c>
      <c r="B6067" s="7"/>
      <c r="C6067" s="1" t="s">
        <v>315</v>
      </c>
      <c r="D6067" s="1" t="s">
        <v>96</v>
      </c>
      <c r="E6067" s="1" t="s">
        <v>212</v>
      </c>
      <c r="F6067" s="1" t="s">
        <v>319</v>
      </c>
      <c r="G6067" s="1" t="s">
        <v>152</v>
      </c>
      <c r="H6067" s="1" t="s">
        <v>153</v>
      </c>
      <c r="I6067" s="1" t="s">
        <v>278</v>
      </c>
      <c r="J6067" s="1"/>
      <c r="K6067" s="1" t="s">
        <v>8124</v>
      </c>
      <c r="L6067" s="1" t="s">
        <v>347</v>
      </c>
      <c r="M6067" s="9">
        <v>44742.0</v>
      </c>
      <c r="N6067" s="9">
        <v>45047.0</v>
      </c>
      <c r="O6067" s="1"/>
      <c r="P6067" s="1">
        <v>8.33</v>
      </c>
      <c r="Q6067" s="1">
        <v>800000.0</v>
      </c>
      <c r="R6067" s="1">
        <v>800000.0</v>
      </c>
      <c r="S6067" s="9">
        <v>45047.0</v>
      </c>
      <c r="T6067" s="9">
        <v>44972.0</v>
      </c>
      <c r="U6067" s="1" t="s">
        <v>8138</v>
      </c>
      <c r="V6067" s="5">
        <v>66640.0</v>
      </c>
      <c r="W6067" s="11">
        <v>78635.2</v>
      </c>
      <c r="X6067" s="9">
        <v>45013.0</v>
      </c>
      <c r="Y6067" s="5">
        <v>71971.2</v>
      </c>
      <c r="Z6067" s="5">
        <v>49980.0</v>
      </c>
      <c r="AA6067" s="9">
        <v>45049.0</v>
      </c>
      <c r="AB6067" s="1" t="s">
        <v>8139</v>
      </c>
      <c r="AC6067" s="1" t="s">
        <v>55</v>
      </c>
      <c r="AD6067" s="12" t="s">
        <v>46</v>
      </c>
      <c r="AE6067" s="12" t="s">
        <v>47</v>
      </c>
      <c r="AF6067" s="12" t="s">
        <v>47</v>
      </c>
      <c r="AG6067" s="12" t="s">
        <v>46</v>
      </c>
      <c r="AH6067" s="12" t="s">
        <v>46</v>
      </c>
      <c r="AI6067" s="12" t="s">
        <v>47</v>
      </c>
    </row>
    <row r="6068">
      <c r="A6068" s="1" t="s">
        <v>8123</v>
      </c>
      <c r="B6068" s="7"/>
      <c r="C6068" s="1" t="s">
        <v>315</v>
      </c>
      <c r="D6068" s="1" t="s">
        <v>96</v>
      </c>
      <c r="E6068" s="1" t="s">
        <v>212</v>
      </c>
      <c r="F6068" s="1" t="s">
        <v>319</v>
      </c>
      <c r="G6068" s="1" t="s">
        <v>152</v>
      </c>
      <c r="H6068" s="1" t="s">
        <v>153</v>
      </c>
      <c r="I6068" s="1" t="s">
        <v>278</v>
      </c>
      <c r="J6068" s="1"/>
      <c r="K6068" s="1" t="s">
        <v>8124</v>
      </c>
      <c r="L6068" s="1" t="s">
        <v>347</v>
      </c>
      <c r="M6068" s="9">
        <v>44742.0</v>
      </c>
      <c r="N6068" s="9">
        <v>44928.0</v>
      </c>
      <c r="O6068" s="1"/>
      <c r="P6068" s="1">
        <v>8.33</v>
      </c>
      <c r="Q6068" s="1">
        <v>1350000.0</v>
      </c>
      <c r="R6068" s="1">
        <v>1350000.0</v>
      </c>
      <c r="S6068" s="9">
        <v>44928.0</v>
      </c>
      <c r="T6068" s="9">
        <v>44977.0</v>
      </c>
      <c r="U6068" s="1" t="s">
        <v>8140</v>
      </c>
      <c r="V6068" s="5">
        <v>112455.0</v>
      </c>
      <c r="W6068" s="11">
        <v>132696.9</v>
      </c>
      <c r="X6068" s="9"/>
      <c r="Y6068" s="5"/>
      <c r="Z6068" s="5">
        <v>84341.25</v>
      </c>
      <c r="AA6068" s="9"/>
      <c r="AC6068" s="1" t="s">
        <v>162</v>
      </c>
      <c r="AD6068" s="12" t="s">
        <v>46</v>
      </c>
      <c r="AE6068" s="12" t="s">
        <v>46</v>
      </c>
      <c r="AF6068" s="12" t="s">
        <v>46</v>
      </c>
      <c r="AG6068" s="12" t="s">
        <v>46</v>
      </c>
    </row>
    <row r="6069">
      <c r="A6069" s="1" t="s">
        <v>8123</v>
      </c>
      <c r="B6069" s="7"/>
      <c r="C6069" s="1" t="s">
        <v>315</v>
      </c>
      <c r="D6069" s="1" t="s">
        <v>96</v>
      </c>
      <c r="E6069" s="1" t="s">
        <v>212</v>
      </c>
      <c r="F6069" s="1" t="s">
        <v>319</v>
      </c>
      <c r="G6069" s="1" t="s">
        <v>152</v>
      </c>
      <c r="H6069" s="1" t="s">
        <v>153</v>
      </c>
      <c r="I6069" s="1" t="s">
        <v>278</v>
      </c>
      <c r="J6069" s="1"/>
      <c r="K6069" s="1" t="s">
        <v>8124</v>
      </c>
      <c r="L6069" s="1" t="s">
        <v>347</v>
      </c>
      <c r="M6069" s="9">
        <v>44742.0</v>
      </c>
      <c r="N6069" s="9">
        <v>45079.0</v>
      </c>
      <c r="O6069" s="1"/>
      <c r="P6069" s="1">
        <v>8.33</v>
      </c>
      <c r="Q6069" s="1">
        <v>750000.0</v>
      </c>
      <c r="R6069" s="1">
        <v>750000.0</v>
      </c>
      <c r="S6069" s="9">
        <v>45079.0</v>
      </c>
      <c r="T6069" s="9">
        <v>44977.0</v>
      </c>
      <c r="U6069" s="1" t="s">
        <v>8141</v>
      </c>
      <c r="V6069" s="5">
        <v>62475.0</v>
      </c>
      <c r="W6069" s="11">
        <v>73720.5</v>
      </c>
      <c r="X6069" s="9">
        <v>45012.0</v>
      </c>
      <c r="Y6069" s="5">
        <v>67473.0</v>
      </c>
      <c r="Z6069" s="5">
        <v>46856.25</v>
      </c>
      <c r="AA6069" s="9">
        <v>45062.0</v>
      </c>
      <c r="AB6069" s="1" t="s">
        <v>8142</v>
      </c>
      <c r="AC6069" s="1" t="s">
        <v>55</v>
      </c>
      <c r="AD6069" s="12" t="s">
        <v>46</v>
      </c>
      <c r="AE6069" s="12" t="s">
        <v>47</v>
      </c>
      <c r="AF6069" s="12" t="s">
        <v>47</v>
      </c>
      <c r="AG6069" s="12" t="s">
        <v>46</v>
      </c>
      <c r="AH6069" s="12" t="s">
        <v>46</v>
      </c>
      <c r="AI6069" s="12" t="s">
        <v>47</v>
      </c>
    </row>
    <row r="6070">
      <c r="A6070" s="1" t="s">
        <v>8123</v>
      </c>
      <c r="B6070" s="7"/>
      <c r="C6070" s="1" t="s">
        <v>315</v>
      </c>
      <c r="D6070" s="1" t="s">
        <v>96</v>
      </c>
      <c r="E6070" s="1" t="s">
        <v>212</v>
      </c>
      <c r="F6070" s="1" t="s">
        <v>319</v>
      </c>
      <c r="G6070" s="1" t="s">
        <v>152</v>
      </c>
      <c r="H6070" s="1" t="s">
        <v>153</v>
      </c>
      <c r="I6070" s="1" t="s">
        <v>278</v>
      </c>
      <c r="J6070" s="1"/>
      <c r="K6070" s="1" t="s">
        <v>8124</v>
      </c>
      <c r="L6070" s="1" t="s">
        <v>347</v>
      </c>
      <c r="M6070" s="9">
        <v>44742.0</v>
      </c>
      <c r="N6070" s="9">
        <v>44928.0</v>
      </c>
      <c r="O6070" s="1"/>
      <c r="P6070" s="1">
        <v>8.33</v>
      </c>
      <c r="Q6070" s="1">
        <v>600000.0</v>
      </c>
      <c r="R6070" s="1">
        <v>600000.0</v>
      </c>
      <c r="S6070" s="9">
        <v>44928.0</v>
      </c>
      <c r="T6070" s="9">
        <v>44977.0</v>
      </c>
      <c r="U6070" s="1" t="s">
        <v>8143</v>
      </c>
      <c r="V6070" s="5">
        <v>49980.0</v>
      </c>
      <c r="W6070" s="11">
        <v>58976.399999999994</v>
      </c>
      <c r="X6070" s="9">
        <v>45003.0</v>
      </c>
      <c r="Y6070" s="5">
        <v>53978.399999999994</v>
      </c>
      <c r="Z6070" s="5">
        <v>37485.0</v>
      </c>
      <c r="AA6070" s="9">
        <v>45062.0</v>
      </c>
      <c r="AB6070" s="1" t="s">
        <v>8144</v>
      </c>
      <c r="AC6070" s="1" t="s">
        <v>55</v>
      </c>
      <c r="AD6070" s="12" t="s">
        <v>46</v>
      </c>
      <c r="AE6070" s="12" t="s">
        <v>46</v>
      </c>
      <c r="AF6070" s="12" t="s">
        <v>46</v>
      </c>
      <c r="AG6070" s="12" t="s">
        <v>46</v>
      </c>
      <c r="AH6070" s="12" t="s">
        <v>46</v>
      </c>
      <c r="AI6070" s="12" t="s">
        <v>47</v>
      </c>
    </row>
    <row r="6071">
      <c r="A6071" s="1" t="s">
        <v>8123</v>
      </c>
      <c r="B6071" s="7"/>
      <c r="C6071" s="1" t="s">
        <v>315</v>
      </c>
      <c r="D6071" s="1" t="s">
        <v>96</v>
      </c>
      <c r="E6071" s="1" t="s">
        <v>212</v>
      </c>
      <c r="F6071" s="1" t="s">
        <v>319</v>
      </c>
      <c r="G6071" s="1" t="s">
        <v>152</v>
      </c>
      <c r="H6071" s="1" t="s">
        <v>153</v>
      </c>
      <c r="I6071" s="1" t="s">
        <v>278</v>
      </c>
      <c r="J6071" s="1"/>
      <c r="K6071" s="1" t="s">
        <v>8124</v>
      </c>
      <c r="L6071" s="1" t="s">
        <v>347</v>
      </c>
      <c r="M6071" s="9">
        <v>44742.0</v>
      </c>
      <c r="N6071" s="9">
        <v>44977.0</v>
      </c>
      <c r="O6071" s="1"/>
      <c r="P6071" s="1">
        <v>8.33</v>
      </c>
      <c r="Q6071" s="1">
        <v>1400000.0</v>
      </c>
      <c r="R6071" s="1">
        <v>1400000.0</v>
      </c>
      <c r="S6071" s="9">
        <v>44977.0</v>
      </c>
      <c r="T6071" s="9">
        <v>44977.0</v>
      </c>
      <c r="U6071" s="1" t="s">
        <v>8145</v>
      </c>
      <c r="V6071" s="5">
        <v>116620.0</v>
      </c>
      <c r="W6071" s="11">
        <v>137611.6</v>
      </c>
      <c r="X6071" s="9">
        <v>45060.0</v>
      </c>
      <c r="Y6071" s="5">
        <v>125949.6</v>
      </c>
      <c r="Z6071" s="5">
        <v>87465.0</v>
      </c>
      <c r="AA6071" s="9">
        <v>45062.0</v>
      </c>
      <c r="AB6071" s="1" t="s">
        <v>7347</v>
      </c>
      <c r="AC6071" s="1" t="s">
        <v>55</v>
      </c>
      <c r="AD6071" s="12" t="s">
        <v>46</v>
      </c>
      <c r="AE6071" s="12" t="s">
        <v>46</v>
      </c>
      <c r="AF6071" s="12" t="s">
        <v>46</v>
      </c>
      <c r="AG6071" s="12" t="s">
        <v>46</v>
      </c>
      <c r="AH6071" s="12" t="s">
        <v>47</v>
      </c>
      <c r="AI6071" s="12" t="s">
        <v>47</v>
      </c>
    </row>
    <row r="6072">
      <c r="A6072" s="1" t="s">
        <v>8123</v>
      </c>
      <c r="B6072" s="7"/>
      <c r="C6072" s="1" t="s">
        <v>315</v>
      </c>
      <c r="D6072" s="1" t="s">
        <v>96</v>
      </c>
      <c r="E6072" s="1" t="s">
        <v>212</v>
      </c>
      <c r="F6072" s="1" t="s">
        <v>319</v>
      </c>
      <c r="G6072" s="1" t="s">
        <v>152</v>
      </c>
      <c r="H6072" s="1" t="s">
        <v>153</v>
      </c>
      <c r="I6072" s="1" t="s">
        <v>278</v>
      </c>
      <c r="J6072" s="1"/>
      <c r="K6072" s="1" t="s">
        <v>8124</v>
      </c>
      <c r="L6072" s="1" t="s">
        <v>347</v>
      </c>
      <c r="M6072" s="9">
        <v>44742.0</v>
      </c>
      <c r="N6072" s="9">
        <v>44981.0</v>
      </c>
      <c r="O6072" s="1"/>
      <c r="P6072" s="1">
        <v>8.33</v>
      </c>
      <c r="Q6072" s="1">
        <v>144000.0</v>
      </c>
      <c r="R6072" s="1">
        <v>144000.0</v>
      </c>
      <c r="S6072" s="9">
        <v>44981.0</v>
      </c>
      <c r="T6072" s="9">
        <v>45004.0</v>
      </c>
      <c r="U6072" s="1" t="s">
        <v>8146</v>
      </c>
      <c r="V6072" s="5">
        <v>11995.2</v>
      </c>
      <c r="W6072" s="11">
        <v>14154.336</v>
      </c>
      <c r="X6072" s="9">
        <v>45024.0</v>
      </c>
      <c r="Y6072" s="5">
        <v>12954.815999999999</v>
      </c>
      <c r="Z6072" s="5">
        <v>8996.400000000001</v>
      </c>
      <c r="AA6072" s="9">
        <v>45028.0</v>
      </c>
      <c r="AB6072" s="1" t="s">
        <v>8147</v>
      </c>
      <c r="AC6072" s="1" t="s">
        <v>55</v>
      </c>
      <c r="AD6072" s="12" t="s">
        <v>46</v>
      </c>
      <c r="AE6072" s="12" t="s">
        <v>46</v>
      </c>
      <c r="AF6072" s="12" t="s">
        <v>46</v>
      </c>
      <c r="AG6072" s="12" t="s">
        <v>46</v>
      </c>
      <c r="AH6072" s="12" t="s">
        <v>47</v>
      </c>
      <c r="AI6072" s="12" t="s">
        <v>47</v>
      </c>
    </row>
    <row r="6073">
      <c r="A6073" s="1" t="s">
        <v>8123</v>
      </c>
      <c r="B6073" s="7"/>
      <c r="C6073" s="1" t="s">
        <v>315</v>
      </c>
      <c r="D6073" s="1" t="s">
        <v>96</v>
      </c>
      <c r="E6073" s="1" t="s">
        <v>212</v>
      </c>
      <c r="F6073" s="1" t="s">
        <v>319</v>
      </c>
      <c r="G6073" s="1" t="s">
        <v>152</v>
      </c>
      <c r="H6073" s="1" t="s">
        <v>153</v>
      </c>
      <c r="I6073" s="1" t="s">
        <v>278</v>
      </c>
      <c r="J6073" s="1"/>
      <c r="K6073" s="1" t="s">
        <v>8124</v>
      </c>
      <c r="L6073" s="1" t="s">
        <v>347</v>
      </c>
      <c r="M6073" s="9">
        <v>44742.0</v>
      </c>
      <c r="N6073" s="9">
        <v>44988.0</v>
      </c>
      <c r="O6073" s="1"/>
      <c r="P6073" s="1">
        <v>8.33</v>
      </c>
      <c r="Q6073" s="1">
        <v>144000.0</v>
      </c>
      <c r="R6073" s="1">
        <v>144000.0</v>
      </c>
      <c r="S6073" s="9">
        <v>44988.0</v>
      </c>
      <c r="T6073" s="9">
        <v>45004.0</v>
      </c>
      <c r="U6073" s="1" t="s">
        <v>8148</v>
      </c>
      <c r="V6073" s="5">
        <v>11995.2</v>
      </c>
      <c r="W6073" s="11">
        <v>14154.336</v>
      </c>
      <c r="X6073" s="9">
        <v>45048.0</v>
      </c>
      <c r="Y6073" s="5">
        <v>12954.815999999999</v>
      </c>
      <c r="Z6073" s="5">
        <v>8996.400000000001</v>
      </c>
      <c r="AA6073" s="9">
        <v>45099.0</v>
      </c>
      <c r="AB6073" s="1" t="s">
        <v>8149</v>
      </c>
      <c r="AC6073" s="1" t="s">
        <v>55</v>
      </c>
      <c r="AD6073" s="12" t="s">
        <v>46</v>
      </c>
      <c r="AE6073" s="12" t="s">
        <v>46</v>
      </c>
      <c r="AF6073" s="12" t="s">
        <v>46</v>
      </c>
      <c r="AG6073" s="12" t="s">
        <v>46</v>
      </c>
      <c r="AH6073" s="12" t="s">
        <v>47</v>
      </c>
      <c r="AI6073" s="12" t="s">
        <v>47</v>
      </c>
    </row>
    <row r="6074">
      <c r="A6074" s="1" t="s">
        <v>8123</v>
      </c>
      <c r="B6074" s="7"/>
      <c r="C6074" s="1" t="s">
        <v>315</v>
      </c>
      <c r="D6074" s="1" t="s">
        <v>96</v>
      </c>
      <c r="E6074" s="1" t="s">
        <v>212</v>
      </c>
      <c r="F6074" s="1" t="s">
        <v>319</v>
      </c>
      <c r="G6074" s="1" t="s">
        <v>152</v>
      </c>
      <c r="H6074" s="1" t="s">
        <v>153</v>
      </c>
      <c r="I6074" s="1" t="s">
        <v>278</v>
      </c>
      <c r="J6074" s="1"/>
      <c r="K6074" s="1" t="s">
        <v>8124</v>
      </c>
      <c r="L6074" s="1" t="s">
        <v>347</v>
      </c>
      <c r="M6074" s="9">
        <v>44742.0</v>
      </c>
      <c r="N6074" s="9">
        <v>44960.0</v>
      </c>
      <c r="O6074" s="1"/>
      <c r="P6074" s="1">
        <v>8.33</v>
      </c>
      <c r="Q6074" s="1">
        <v>144060.0</v>
      </c>
      <c r="R6074" s="1">
        <v>144060.0</v>
      </c>
      <c r="S6074" s="9">
        <v>44960.0</v>
      </c>
      <c r="T6074" s="9">
        <v>45005.0</v>
      </c>
      <c r="U6074" s="1" t="s">
        <v>8150</v>
      </c>
      <c r="V6074" s="5">
        <v>12000.198</v>
      </c>
      <c r="W6074" s="11">
        <v>14160.23364</v>
      </c>
      <c r="X6074" s="9">
        <v>45005.0</v>
      </c>
      <c r="Y6074" s="5">
        <v>12960.21384</v>
      </c>
      <c r="Z6074" s="5">
        <v>9000.1485</v>
      </c>
      <c r="AA6074" s="9">
        <v>45005.0</v>
      </c>
      <c r="AB6074" s="1" t="s">
        <v>8150</v>
      </c>
      <c r="AC6074" s="1" t="s">
        <v>55</v>
      </c>
      <c r="AD6074" s="12" t="s">
        <v>46</v>
      </c>
      <c r="AE6074" s="12" t="s">
        <v>46</v>
      </c>
      <c r="AF6074" s="12" t="s">
        <v>46</v>
      </c>
      <c r="AG6074" s="12" t="s">
        <v>46</v>
      </c>
      <c r="AH6074" s="12" t="s">
        <v>46</v>
      </c>
      <c r="AI6074" s="12" t="s">
        <v>46</v>
      </c>
    </row>
    <row r="6075">
      <c r="A6075" s="1" t="s">
        <v>8123</v>
      </c>
      <c r="B6075" s="7"/>
      <c r="C6075" s="1" t="s">
        <v>315</v>
      </c>
      <c r="D6075" s="1" t="s">
        <v>96</v>
      </c>
      <c r="E6075" s="1" t="s">
        <v>212</v>
      </c>
      <c r="F6075" s="1" t="s">
        <v>319</v>
      </c>
      <c r="G6075" s="1" t="s">
        <v>152</v>
      </c>
      <c r="H6075" s="1" t="s">
        <v>153</v>
      </c>
      <c r="I6075" s="1" t="s">
        <v>278</v>
      </c>
      <c r="J6075" s="1"/>
      <c r="K6075" s="1" t="s">
        <v>8124</v>
      </c>
      <c r="L6075" s="1" t="s">
        <v>347</v>
      </c>
      <c r="M6075" s="9">
        <v>44742.0</v>
      </c>
      <c r="N6075" s="9">
        <v>44998.0</v>
      </c>
      <c r="O6075" s="1"/>
      <c r="P6075" s="1">
        <v>8.33</v>
      </c>
      <c r="Q6075" s="1">
        <v>168072.0</v>
      </c>
      <c r="R6075" s="1">
        <v>168072.0</v>
      </c>
      <c r="S6075" s="9">
        <v>44998.0</v>
      </c>
      <c r="T6075" s="9">
        <v>45005.0</v>
      </c>
      <c r="U6075" s="1" t="s">
        <v>8151</v>
      </c>
      <c r="V6075" s="5">
        <v>14000.3976</v>
      </c>
      <c r="W6075" s="11">
        <v>16520.469168</v>
      </c>
      <c r="X6075" s="9">
        <v>45005.0</v>
      </c>
      <c r="Y6075" s="5">
        <v>15120.429408</v>
      </c>
      <c r="Z6075" s="5">
        <v>10500.298200000001</v>
      </c>
      <c r="AA6075" s="9">
        <v>45005.0</v>
      </c>
      <c r="AB6075" s="1" t="s">
        <v>8151</v>
      </c>
      <c r="AC6075" s="1" t="s">
        <v>55</v>
      </c>
      <c r="AD6075" s="12" t="s">
        <v>46</v>
      </c>
      <c r="AE6075" s="12" t="s">
        <v>46</v>
      </c>
      <c r="AF6075" s="12" t="s">
        <v>46</v>
      </c>
      <c r="AG6075" s="12" t="s">
        <v>46</v>
      </c>
      <c r="AH6075" s="12" t="s">
        <v>46</v>
      </c>
      <c r="AI6075" s="12" t="s">
        <v>46</v>
      </c>
    </row>
    <row r="6076">
      <c r="A6076" s="1" t="s">
        <v>8123</v>
      </c>
      <c r="B6076" s="7"/>
      <c r="C6076" s="1" t="s">
        <v>315</v>
      </c>
      <c r="D6076" s="1" t="s">
        <v>96</v>
      </c>
      <c r="E6076" s="1" t="s">
        <v>212</v>
      </c>
      <c r="F6076" s="1" t="s">
        <v>319</v>
      </c>
      <c r="G6076" s="1" t="s">
        <v>152</v>
      </c>
      <c r="H6076" s="1" t="s">
        <v>153</v>
      </c>
      <c r="I6076" s="1" t="s">
        <v>278</v>
      </c>
      <c r="J6076" s="1"/>
      <c r="K6076" s="1" t="s">
        <v>8124</v>
      </c>
      <c r="L6076" s="1" t="s">
        <v>347</v>
      </c>
      <c r="M6076" s="9">
        <v>44742.0</v>
      </c>
      <c r="N6076" s="9">
        <v>44998.0</v>
      </c>
      <c r="O6076" s="1"/>
      <c r="P6076" s="1">
        <v>8.33</v>
      </c>
      <c r="Q6076" s="1">
        <v>144060.0</v>
      </c>
      <c r="R6076" s="1">
        <v>144060.0</v>
      </c>
      <c r="S6076" s="9">
        <v>44998.0</v>
      </c>
      <c r="T6076" s="9">
        <v>45005.0</v>
      </c>
      <c r="U6076" s="1" t="s">
        <v>8152</v>
      </c>
      <c r="V6076" s="5">
        <v>12000.198</v>
      </c>
      <c r="W6076" s="11">
        <v>14160.23364</v>
      </c>
      <c r="X6076" s="9">
        <v>45005.0</v>
      </c>
      <c r="Y6076" s="5">
        <v>12960.21384</v>
      </c>
      <c r="Z6076" s="5">
        <v>9000.1485</v>
      </c>
      <c r="AA6076" s="9">
        <v>45005.0</v>
      </c>
      <c r="AB6076" s="1" t="s">
        <v>8152</v>
      </c>
      <c r="AC6076" s="1" t="s">
        <v>55</v>
      </c>
      <c r="AD6076" s="12" t="s">
        <v>46</v>
      </c>
      <c r="AE6076" s="12" t="s">
        <v>46</v>
      </c>
      <c r="AF6076" s="12" t="s">
        <v>46</v>
      </c>
      <c r="AG6076" s="12" t="s">
        <v>46</v>
      </c>
      <c r="AH6076" s="12" t="s">
        <v>46</v>
      </c>
      <c r="AI6076" s="12" t="s">
        <v>46</v>
      </c>
    </row>
    <row r="6077">
      <c r="A6077" s="1" t="s">
        <v>8123</v>
      </c>
      <c r="B6077" s="7"/>
      <c r="C6077" s="1" t="s">
        <v>315</v>
      </c>
      <c r="D6077" s="1" t="s">
        <v>96</v>
      </c>
      <c r="E6077" s="1" t="s">
        <v>212</v>
      </c>
      <c r="F6077" s="1" t="s">
        <v>319</v>
      </c>
      <c r="G6077" s="1" t="s">
        <v>152</v>
      </c>
      <c r="H6077" s="1" t="s">
        <v>153</v>
      </c>
      <c r="I6077" s="1" t="s">
        <v>278</v>
      </c>
      <c r="J6077" s="1"/>
      <c r="K6077" s="1" t="s">
        <v>8124</v>
      </c>
      <c r="L6077" s="1" t="s">
        <v>347</v>
      </c>
      <c r="M6077" s="9">
        <v>44742.0</v>
      </c>
      <c r="N6077" s="9">
        <v>45006.0</v>
      </c>
      <c r="O6077" s="1"/>
      <c r="P6077" s="1">
        <v>8.33</v>
      </c>
      <c r="Q6077" s="1">
        <v>144060.0</v>
      </c>
      <c r="R6077" s="1">
        <v>144060.0</v>
      </c>
      <c r="S6077" s="9">
        <v>45006.0</v>
      </c>
      <c r="T6077" s="9">
        <v>45005.0</v>
      </c>
      <c r="U6077" s="1" t="s">
        <v>8153</v>
      </c>
      <c r="V6077" s="5">
        <v>12000.198</v>
      </c>
      <c r="W6077" s="11">
        <v>14160.23364</v>
      </c>
      <c r="X6077" s="9">
        <v>45005.0</v>
      </c>
      <c r="Y6077" s="5">
        <v>12960.21384</v>
      </c>
      <c r="Z6077" s="5">
        <v>9000.1485</v>
      </c>
      <c r="AA6077" s="9">
        <v>45005.0</v>
      </c>
      <c r="AB6077" s="1" t="s">
        <v>8153</v>
      </c>
      <c r="AC6077" s="1" t="s">
        <v>55</v>
      </c>
      <c r="AD6077" s="12" t="s">
        <v>46</v>
      </c>
      <c r="AE6077" s="12" t="s">
        <v>46</v>
      </c>
      <c r="AF6077" s="12" t="s">
        <v>46</v>
      </c>
      <c r="AG6077" s="12" t="s">
        <v>46</v>
      </c>
      <c r="AH6077" s="12" t="s">
        <v>46</v>
      </c>
      <c r="AI6077" s="12" t="s">
        <v>46</v>
      </c>
    </row>
    <row r="6078">
      <c r="A6078" s="1" t="s">
        <v>8123</v>
      </c>
      <c r="B6078" s="7"/>
      <c r="C6078" s="1" t="s">
        <v>315</v>
      </c>
      <c r="D6078" s="1" t="s">
        <v>96</v>
      </c>
      <c r="E6078" s="1" t="s">
        <v>212</v>
      </c>
      <c r="F6078" s="1" t="s">
        <v>319</v>
      </c>
      <c r="G6078" s="1" t="s">
        <v>152</v>
      </c>
      <c r="H6078" s="1" t="s">
        <v>153</v>
      </c>
      <c r="I6078" s="1" t="s">
        <v>278</v>
      </c>
      <c r="J6078" s="1"/>
      <c r="K6078" s="1" t="s">
        <v>8124</v>
      </c>
      <c r="L6078" s="1" t="s">
        <v>347</v>
      </c>
      <c r="M6078" s="9">
        <v>44742.0</v>
      </c>
      <c r="N6078" s="9">
        <v>45000.0</v>
      </c>
      <c r="O6078" s="1"/>
      <c r="P6078" s="1">
        <v>8.33</v>
      </c>
      <c r="Q6078" s="1">
        <v>1250000.0</v>
      </c>
      <c r="R6078" s="1">
        <v>1250000.0</v>
      </c>
      <c r="S6078" s="9">
        <v>45000.0</v>
      </c>
      <c r="T6078" s="9">
        <v>45005.0</v>
      </c>
      <c r="U6078" s="1" t="s">
        <v>8154</v>
      </c>
      <c r="V6078" s="5">
        <v>104125.0</v>
      </c>
      <c r="W6078" s="11">
        <v>122867.5</v>
      </c>
      <c r="X6078" s="9">
        <v>45060.0</v>
      </c>
      <c r="Y6078" s="5">
        <v>112455.0</v>
      </c>
      <c r="Z6078" s="5">
        <v>78093.75</v>
      </c>
      <c r="AA6078" s="9">
        <v>45099.0</v>
      </c>
      <c r="AB6078" s="1" t="s">
        <v>8155</v>
      </c>
      <c r="AC6078" s="1" t="s">
        <v>55</v>
      </c>
      <c r="AD6078" s="12" t="s">
        <v>46</v>
      </c>
      <c r="AE6078" s="12" t="s">
        <v>46</v>
      </c>
      <c r="AF6078" s="12" t="s">
        <v>46</v>
      </c>
      <c r="AG6078" s="12" t="s">
        <v>46</v>
      </c>
      <c r="AH6078" s="12" t="s">
        <v>47</v>
      </c>
      <c r="AI6078" s="12" t="s">
        <v>47</v>
      </c>
    </row>
    <row r="6079">
      <c r="A6079" s="1" t="s">
        <v>8123</v>
      </c>
      <c r="B6079" s="7"/>
      <c r="C6079" s="1" t="s">
        <v>315</v>
      </c>
      <c r="D6079" s="1" t="s">
        <v>96</v>
      </c>
      <c r="E6079" s="1" t="s">
        <v>212</v>
      </c>
      <c r="F6079" s="1" t="s">
        <v>319</v>
      </c>
      <c r="G6079" s="1" t="s">
        <v>152</v>
      </c>
      <c r="H6079" s="1" t="s">
        <v>153</v>
      </c>
      <c r="I6079" s="1" t="s">
        <v>278</v>
      </c>
      <c r="J6079" s="1"/>
      <c r="K6079" s="1" t="s">
        <v>8124</v>
      </c>
      <c r="L6079" s="1" t="s">
        <v>347</v>
      </c>
      <c r="M6079" s="9">
        <v>44742.0</v>
      </c>
      <c r="N6079" s="9">
        <v>44929.0</v>
      </c>
      <c r="O6079" s="1"/>
      <c r="P6079" s="1">
        <v>8.33</v>
      </c>
      <c r="Q6079" s="1">
        <v>1200000.0</v>
      </c>
      <c r="R6079" s="1">
        <v>1200000.0</v>
      </c>
      <c r="S6079" s="9">
        <v>45352.0</v>
      </c>
      <c r="T6079" s="9">
        <v>45005.0</v>
      </c>
      <c r="U6079" s="1" t="s">
        <v>8156</v>
      </c>
      <c r="V6079" s="5">
        <v>99960.0</v>
      </c>
      <c r="W6079" s="11">
        <v>117952.79999999999</v>
      </c>
      <c r="X6079" s="9">
        <v>45034.0</v>
      </c>
      <c r="Y6079" s="5">
        <v>107956.79999999999</v>
      </c>
      <c r="Z6079" s="5">
        <v>74970.0</v>
      </c>
      <c r="AA6079" s="9">
        <v>45085.0</v>
      </c>
      <c r="AB6079" s="1" t="s">
        <v>8157</v>
      </c>
      <c r="AC6079" s="1" t="s">
        <v>55</v>
      </c>
      <c r="AD6079" s="12" t="s">
        <v>46</v>
      </c>
      <c r="AE6079" s="12" t="s">
        <v>46</v>
      </c>
      <c r="AF6079" s="12" t="s">
        <v>47</v>
      </c>
      <c r="AG6079" s="12" t="s">
        <v>46</v>
      </c>
      <c r="AH6079" s="12" t="s">
        <v>47</v>
      </c>
      <c r="AI6079" s="12" t="s">
        <v>47</v>
      </c>
    </row>
    <row r="6080">
      <c r="A6080" s="1" t="s">
        <v>8123</v>
      </c>
      <c r="B6080" s="7"/>
      <c r="C6080" s="1" t="s">
        <v>315</v>
      </c>
      <c r="D6080" s="1" t="s">
        <v>96</v>
      </c>
      <c r="E6080" s="1" t="s">
        <v>212</v>
      </c>
      <c r="F6080" s="1" t="s">
        <v>319</v>
      </c>
      <c r="G6080" s="1" t="s">
        <v>152</v>
      </c>
      <c r="H6080" s="1" t="s">
        <v>153</v>
      </c>
      <c r="I6080" s="1" t="s">
        <v>278</v>
      </c>
      <c r="J6080" s="1"/>
      <c r="K6080" s="1" t="s">
        <v>8124</v>
      </c>
      <c r="L6080" s="1" t="s">
        <v>347</v>
      </c>
      <c r="M6080" s="9">
        <v>44742.0</v>
      </c>
      <c r="N6080" s="9">
        <v>45012.0</v>
      </c>
      <c r="O6080" s="1"/>
      <c r="P6080" s="1">
        <v>8.33</v>
      </c>
      <c r="Q6080" s="1">
        <v>144060.0</v>
      </c>
      <c r="R6080" s="1">
        <v>144060.0</v>
      </c>
      <c r="S6080" s="9">
        <v>45012.0</v>
      </c>
      <c r="T6080" s="9">
        <v>45033.0</v>
      </c>
      <c r="U6080" s="1" t="s">
        <v>8158</v>
      </c>
      <c r="V6080" s="5">
        <v>12000.198</v>
      </c>
      <c r="W6080" s="11">
        <v>14160.23364</v>
      </c>
      <c r="X6080" s="9">
        <v>45033.0</v>
      </c>
      <c r="Y6080" s="5">
        <v>12960.21384</v>
      </c>
      <c r="Z6080" s="5">
        <v>9000.1485</v>
      </c>
      <c r="AA6080" s="9">
        <v>45033.0</v>
      </c>
      <c r="AB6080" s="1" t="s">
        <v>8158</v>
      </c>
      <c r="AC6080" s="1" t="s">
        <v>55</v>
      </c>
      <c r="AD6080" s="12" t="s">
        <v>46</v>
      </c>
      <c r="AE6080" s="12" t="s">
        <v>46</v>
      </c>
      <c r="AF6080" s="12" t="s">
        <v>46</v>
      </c>
      <c r="AG6080" s="12" t="s">
        <v>47</v>
      </c>
      <c r="AH6080" s="12" t="s">
        <v>47</v>
      </c>
      <c r="AI6080" s="12" t="s">
        <v>47</v>
      </c>
    </row>
    <row r="6081">
      <c r="A6081" s="1" t="s">
        <v>8123</v>
      </c>
      <c r="B6081" s="7"/>
      <c r="C6081" s="1" t="s">
        <v>315</v>
      </c>
      <c r="D6081" s="1" t="s">
        <v>96</v>
      </c>
      <c r="E6081" s="1" t="s">
        <v>212</v>
      </c>
      <c r="F6081" s="1" t="s">
        <v>319</v>
      </c>
      <c r="G6081" s="1" t="s">
        <v>152</v>
      </c>
      <c r="H6081" s="1" t="s">
        <v>153</v>
      </c>
      <c r="I6081" s="1" t="s">
        <v>278</v>
      </c>
      <c r="J6081" s="1"/>
      <c r="K6081" s="1" t="s">
        <v>8124</v>
      </c>
      <c r="L6081" s="1" t="s">
        <v>347</v>
      </c>
      <c r="M6081" s="9">
        <v>44742.0</v>
      </c>
      <c r="N6081" s="9">
        <v>45019.0</v>
      </c>
      <c r="O6081" s="1"/>
      <c r="P6081" s="1">
        <v>8.33</v>
      </c>
      <c r="Q6081" s="1">
        <v>475000.0</v>
      </c>
      <c r="R6081" s="1">
        <v>475000.0</v>
      </c>
      <c r="S6081" s="9">
        <v>45019.0</v>
      </c>
      <c r="T6081" s="9">
        <v>45033.0</v>
      </c>
      <c r="U6081" s="1" t="s">
        <v>8159</v>
      </c>
      <c r="V6081" s="5">
        <v>39567.5</v>
      </c>
      <c r="W6081" s="11">
        <v>46689.649999999994</v>
      </c>
      <c r="X6081" s="9">
        <v>45239.0</v>
      </c>
      <c r="Y6081" s="5">
        <v>42732.899999999994</v>
      </c>
      <c r="Z6081" s="5">
        <v>29675.625</v>
      </c>
      <c r="AA6081" s="14">
        <v>45240.0</v>
      </c>
      <c r="AB6081" s="1" t="s">
        <v>8160</v>
      </c>
      <c r="AC6081" s="1" t="s">
        <v>55</v>
      </c>
      <c r="AD6081" s="12" t="s">
        <v>46</v>
      </c>
      <c r="AE6081" s="12" t="s">
        <v>47</v>
      </c>
      <c r="AF6081" s="12" t="s">
        <v>47</v>
      </c>
      <c r="AG6081" s="12" t="s">
        <v>47</v>
      </c>
      <c r="AH6081" s="12" t="s">
        <v>47</v>
      </c>
      <c r="AI6081" s="12" t="s">
        <v>47</v>
      </c>
    </row>
    <row r="6082">
      <c r="A6082" s="1" t="s">
        <v>8123</v>
      </c>
      <c r="B6082" s="7"/>
      <c r="C6082" s="1" t="s">
        <v>315</v>
      </c>
      <c r="D6082" s="1" t="s">
        <v>96</v>
      </c>
      <c r="E6082" s="1" t="s">
        <v>212</v>
      </c>
      <c r="F6082" s="1" t="s">
        <v>319</v>
      </c>
      <c r="G6082" s="1" t="s">
        <v>152</v>
      </c>
      <c r="H6082" s="1" t="s">
        <v>153</v>
      </c>
      <c r="I6082" s="1" t="s">
        <v>278</v>
      </c>
      <c r="J6082" s="1"/>
      <c r="K6082" s="1" t="s">
        <v>8124</v>
      </c>
      <c r="L6082" s="1" t="s">
        <v>347</v>
      </c>
      <c r="M6082" s="9">
        <v>44742.0</v>
      </c>
      <c r="N6082" s="9">
        <v>45026.0</v>
      </c>
      <c r="O6082" s="1"/>
      <c r="P6082" s="1">
        <v>8.33</v>
      </c>
      <c r="Q6082" s="1">
        <v>1900000.0</v>
      </c>
      <c r="R6082" s="1">
        <v>1900000.0</v>
      </c>
      <c r="S6082" s="9">
        <v>45026.0</v>
      </c>
      <c r="T6082" s="9">
        <v>45033.0</v>
      </c>
      <c r="U6082" s="1" t="s">
        <v>8161</v>
      </c>
      <c r="V6082" s="5">
        <v>158270.0</v>
      </c>
      <c r="W6082" s="11">
        <v>186758.59999999998</v>
      </c>
      <c r="X6082" s="9">
        <v>45182.0</v>
      </c>
      <c r="Y6082" s="5">
        <v>170931.59999999998</v>
      </c>
      <c r="Z6082" s="5">
        <v>118702.5</v>
      </c>
      <c r="AA6082" s="9">
        <v>45183.0</v>
      </c>
      <c r="AB6082" s="1" t="s">
        <v>8162</v>
      </c>
      <c r="AC6082" s="1" t="s">
        <v>55</v>
      </c>
      <c r="AD6082" s="12" t="s">
        <v>46</v>
      </c>
      <c r="AE6082" s="12" t="s">
        <v>47</v>
      </c>
      <c r="AF6082" s="12" t="s">
        <v>47</v>
      </c>
      <c r="AG6082" s="12" t="s">
        <v>47</v>
      </c>
      <c r="AH6082" s="12" t="s">
        <v>47</v>
      </c>
      <c r="AI6082" s="12" t="s">
        <v>47</v>
      </c>
    </row>
    <row r="6083">
      <c r="A6083" s="1" t="s">
        <v>8123</v>
      </c>
      <c r="B6083" s="7"/>
      <c r="C6083" s="1" t="s">
        <v>315</v>
      </c>
      <c r="D6083" s="1" t="s">
        <v>96</v>
      </c>
      <c r="E6083" s="1" t="s">
        <v>212</v>
      </c>
      <c r="F6083" s="1" t="s">
        <v>319</v>
      </c>
      <c r="G6083" s="1" t="s">
        <v>152</v>
      </c>
      <c r="H6083" s="1" t="s">
        <v>153</v>
      </c>
      <c r="I6083" s="1" t="s">
        <v>278</v>
      </c>
      <c r="J6083" s="1"/>
      <c r="K6083" s="1" t="s">
        <v>8124</v>
      </c>
      <c r="L6083" s="1" t="s">
        <v>347</v>
      </c>
      <c r="M6083" s="9">
        <v>44742.0</v>
      </c>
      <c r="N6083" s="9">
        <v>45054.0</v>
      </c>
      <c r="O6083" s="1"/>
      <c r="P6083" s="1">
        <v>8.33</v>
      </c>
      <c r="Q6083" s="1">
        <v>950000.0</v>
      </c>
      <c r="R6083" s="1">
        <v>950000.0</v>
      </c>
      <c r="S6083" s="9">
        <v>45054.0</v>
      </c>
      <c r="T6083" s="9">
        <v>45071.0</v>
      </c>
      <c r="U6083" s="1" t="s">
        <v>8163</v>
      </c>
      <c r="V6083" s="5">
        <v>79135.0</v>
      </c>
      <c r="W6083" s="11">
        <v>93379.29999999999</v>
      </c>
      <c r="X6083" s="14">
        <v>45217.0</v>
      </c>
      <c r="Y6083" s="5">
        <v>85465.79999999999</v>
      </c>
      <c r="Z6083" s="5">
        <v>59351.25</v>
      </c>
      <c r="AA6083" s="14">
        <v>45218.0</v>
      </c>
      <c r="AB6083" s="1" t="s">
        <v>8164</v>
      </c>
      <c r="AC6083" s="1" t="s">
        <v>55</v>
      </c>
      <c r="AD6083" s="12" t="s">
        <v>46</v>
      </c>
      <c r="AE6083" s="12" t="s">
        <v>47</v>
      </c>
      <c r="AF6083" s="12" t="s">
        <v>47</v>
      </c>
      <c r="AG6083" s="12" t="s">
        <v>47</v>
      </c>
      <c r="AH6083" s="12" t="s">
        <v>47</v>
      </c>
      <c r="AI6083" s="12" t="s">
        <v>47</v>
      </c>
    </row>
    <row r="6084">
      <c r="A6084" s="1" t="s">
        <v>8123</v>
      </c>
      <c r="B6084" s="7"/>
      <c r="C6084" s="1" t="s">
        <v>315</v>
      </c>
      <c r="D6084" s="1" t="s">
        <v>96</v>
      </c>
      <c r="E6084" s="1" t="s">
        <v>212</v>
      </c>
      <c r="F6084" s="1" t="s">
        <v>319</v>
      </c>
      <c r="G6084" s="1" t="s">
        <v>152</v>
      </c>
      <c r="H6084" s="1" t="s">
        <v>153</v>
      </c>
      <c r="I6084" s="1" t="s">
        <v>278</v>
      </c>
      <c r="J6084" s="1"/>
      <c r="K6084" s="1" t="s">
        <v>8124</v>
      </c>
      <c r="L6084" s="1" t="s">
        <v>347</v>
      </c>
      <c r="M6084" s="9">
        <v>44742.0</v>
      </c>
      <c r="N6084" s="9">
        <v>45078.0</v>
      </c>
      <c r="O6084" s="1"/>
      <c r="P6084" s="1">
        <v>8.33</v>
      </c>
      <c r="Q6084" s="1">
        <v>750000.0</v>
      </c>
      <c r="R6084" s="1">
        <v>750000.0</v>
      </c>
      <c r="S6084" s="9">
        <v>45078.0</v>
      </c>
      <c r="T6084" s="9">
        <v>45091.0</v>
      </c>
      <c r="U6084" s="1" t="s">
        <v>8165</v>
      </c>
      <c r="V6084" s="5">
        <v>62475.0</v>
      </c>
      <c r="W6084" s="11">
        <v>73720.5</v>
      </c>
      <c r="X6084" s="9">
        <v>45239.0</v>
      </c>
      <c r="Y6084" s="5">
        <v>67473.0</v>
      </c>
      <c r="Z6084" s="5">
        <v>46856.25</v>
      </c>
      <c r="AA6084" s="14">
        <v>45240.0</v>
      </c>
      <c r="AB6084" s="1" t="s">
        <v>8166</v>
      </c>
      <c r="AC6084" s="1" t="s">
        <v>55</v>
      </c>
      <c r="AD6084" s="12" t="s">
        <v>46</v>
      </c>
      <c r="AE6084" s="12" t="s">
        <v>47</v>
      </c>
      <c r="AF6084" s="12" t="s">
        <v>47</v>
      </c>
      <c r="AG6084" s="12" t="s">
        <v>47</v>
      </c>
      <c r="AH6084" s="12" t="s">
        <v>47</v>
      </c>
      <c r="AI6084" s="12" t="s">
        <v>47</v>
      </c>
    </row>
    <row r="6085">
      <c r="A6085" s="1" t="s">
        <v>8123</v>
      </c>
      <c r="B6085" s="7"/>
      <c r="C6085" s="1" t="s">
        <v>315</v>
      </c>
      <c r="D6085" s="1" t="s">
        <v>96</v>
      </c>
      <c r="E6085" s="1" t="s">
        <v>212</v>
      </c>
      <c r="F6085" s="1" t="s">
        <v>319</v>
      </c>
      <c r="G6085" s="1" t="s">
        <v>152</v>
      </c>
      <c r="H6085" s="1" t="s">
        <v>153</v>
      </c>
      <c r="I6085" s="1" t="s">
        <v>278</v>
      </c>
      <c r="J6085" s="1"/>
      <c r="K6085" s="1" t="s">
        <v>8124</v>
      </c>
      <c r="L6085" s="1" t="s">
        <v>347</v>
      </c>
      <c r="M6085" s="9">
        <v>44742.0</v>
      </c>
      <c r="N6085" s="9">
        <v>44987.0</v>
      </c>
      <c r="O6085" s="1"/>
      <c r="P6085" s="1">
        <v>8.33</v>
      </c>
      <c r="Q6085" s="1">
        <v>144000.0</v>
      </c>
      <c r="R6085" s="1">
        <v>144000.0</v>
      </c>
      <c r="S6085" s="9">
        <v>44987.0</v>
      </c>
      <c r="T6085" s="9">
        <v>45103.0</v>
      </c>
      <c r="U6085" s="1" t="s">
        <v>8167</v>
      </c>
      <c r="V6085" s="5">
        <v>11995.2</v>
      </c>
      <c r="W6085" s="11">
        <v>14154.336</v>
      </c>
      <c r="X6085" s="9">
        <v>45182.0</v>
      </c>
      <c r="Y6085" s="5">
        <v>12954.815999999999</v>
      </c>
      <c r="Z6085" s="5">
        <v>8996.400000000001</v>
      </c>
      <c r="AA6085" s="9">
        <v>45183.0</v>
      </c>
      <c r="AB6085" s="1" t="s">
        <v>8168</v>
      </c>
      <c r="AC6085" s="1" t="s">
        <v>55</v>
      </c>
      <c r="AD6085" s="12" t="s">
        <v>46</v>
      </c>
      <c r="AE6085" s="12" t="s">
        <v>46</v>
      </c>
      <c r="AF6085" s="12" t="s">
        <v>46</v>
      </c>
      <c r="AG6085" s="12" t="s">
        <v>47</v>
      </c>
      <c r="AH6085" s="12" t="s">
        <v>47</v>
      </c>
      <c r="AI6085" s="12" t="s">
        <v>47</v>
      </c>
    </row>
    <row r="6086">
      <c r="A6086" s="1" t="s">
        <v>8123</v>
      </c>
      <c r="B6086" s="7"/>
      <c r="C6086" s="1" t="s">
        <v>315</v>
      </c>
      <c r="D6086" s="1" t="s">
        <v>96</v>
      </c>
      <c r="E6086" s="1" t="s">
        <v>212</v>
      </c>
      <c r="F6086" s="1" t="s">
        <v>319</v>
      </c>
      <c r="G6086" s="1" t="s">
        <v>152</v>
      </c>
      <c r="H6086" s="1" t="s">
        <v>153</v>
      </c>
      <c r="I6086" s="1" t="s">
        <v>278</v>
      </c>
      <c r="J6086" s="1"/>
      <c r="K6086" s="1" t="s">
        <v>8124</v>
      </c>
      <c r="L6086" s="1" t="s">
        <v>347</v>
      </c>
      <c r="M6086" s="9">
        <v>44742.0</v>
      </c>
      <c r="N6086" s="9">
        <v>44998.0</v>
      </c>
      <c r="O6086" s="1"/>
      <c r="P6086" s="1">
        <v>8.33</v>
      </c>
      <c r="Q6086" s="1">
        <v>144000.0</v>
      </c>
      <c r="R6086" s="1">
        <v>144000.0</v>
      </c>
      <c r="S6086" s="9">
        <v>44998.0</v>
      </c>
      <c r="T6086" s="9">
        <v>45103.0</v>
      </c>
      <c r="U6086" s="1" t="s">
        <v>8169</v>
      </c>
      <c r="V6086" s="5">
        <v>11995.2</v>
      </c>
      <c r="W6086" s="11">
        <v>14154.336</v>
      </c>
      <c r="X6086" s="9">
        <v>45182.0</v>
      </c>
      <c r="Y6086" s="5">
        <v>12954.815999999999</v>
      </c>
      <c r="Z6086" s="5">
        <v>8996.400000000001</v>
      </c>
      <c r="AA6086" s="9">
        <v>45183.0</v>
      </c>
      <c r="AB6086" s="1" t="s">
        <v>8170</v>
      </c>
      <c r="AC6086" s="1" t="s">
        <v>55</v>
      </c>
      <c r="AD6086" s="12" t="s">
        <v>46</v>
      </c>
      <c r="AE6086" s="12" t="s">
        <v>46</v>
      </c>
      <c r="AF6086" s="12" t="s">
        <v>46</v>
      </c>
      <c r="AG6086" s="12" t="s">
        <v>47</v>
      </c>
      <c r="AH6086" s="12" t="s">
        <v>47</v>
      </c>
      <c r="AI6086" s="12" t="s">
        <v>47</v>
      </c>
    </row>
    <row r="6087">
      <c r="A6087" s="1" t="s">
        <v>8123</v>
      </c>
      <c r="B6087" s="7"/>
      <c r="C6087" s="1" t="s">
        <v>315</v>
      </c>
      <c r="D6087" s="1" t="s">
        <v>96</v>
      </c>
      <c r="E6087" s="1" t="s">
        <v>212</v>
      </c>
      <c r="F6087" s="1" t="s">
        <v>319</v>
      </c>
      <c r="G6087" s="1" t="s">
        <v>152</v>
      </c>
      <c r="H6087" s="1" t="s">
        <v>153</v>
      </c>
      <c r="I6087" s="1" t="s">
        <v>278</v>
      </c>
      <c r="J6087" s="1"/>
      <c r="K6087" s="1" t="s">
        <v>8124</v>
      </c>
      <c r="L6087" s="1" t="s">
        <v>347</v>
      </c>
      <c r="M6087" s="9">
        <v>44742.0</v>
      </c>
      <c r="N6087" s="9">
        <v>45006.0</v>
      </c>
      <c r="O6087" s="1"/>
      <c r="P6087" s="1">
        <v>8.33</v>
      </c>
      <c r="Q6087" s="1">
        <v>144000.0</v>
      </c>
      <c r="R6087" s="1">
        <v>144000.0</v>
      </c>
      <c r="S6087" s="9">
        <v>45006.0</v>
      </c>
      <c r="T6087" s="9">
        <v>45103.0</v>
      </c>
      <c r="U6087" s="1" t="s">
        <v>8171</v>
      </c>
      <c r="V6087" s="5">
        <v>11995.2</v>
      </c>
      <c r="W6087" s="11">
        <v>14154.336</v>
      </c>
      <c r="X6087" s="9">
        <v>45182.0</v>
      </c>
      <c r="Y6087" s="5">
        <v>12954.815999999999</v>
      </c>
      <c r="Z6087" s="5">
        <v>8996.400000000001</v>
      </c>
      <c r="AA6087" s="9">
        <v>45183.0</v>
      </c>
      <c r="AB6087" s="1" t="s">
        <v>8172</v>
      </c>
      <c r="AC6087" s="1" t="s">
        <v>55</v>
      </c>
      <c r="AD6087" s="12" t="s">
        <v>46</v>
      </c>
      <c r="AE6087" s="12" t="s">
        <v>46</v>
      </c>
      <c r="AF6087" s="12" t="s">
        <v>46</v>
      </c>
      <c r="AG6087" s="12" t="s">
        <v>47</v>
      </c>
      <c r="AH6087" s="12" t="s">
        <v>47</v>
      </c>
      <c r="AI6087" s="12" t="s">
        <v>47</v>
      </c>
    </row>
    <row r="6088">
      <c r="A6088" s="1" t="s">
        <v>8123</v>
      </c>
      <c r="B6088" s="7"/>
      <c r="C6088" s="1" t="s">
        <v>315</v>
      </c>
      <c r="D6088" s="1" t="s">
        <v>96</v>
      </c>
      <c r="E6088" s="1" t="s">
        <v>212</v>
      </c>
      <c r="F6088" s="1" t="s">
        <v>319</v>
      </c>
      <c r="G6088" s="1" t="s">
        <v>152</v>
      </c>
      <c r="H6088" s="1" t="s">
        <v>153</v>
      </c>
      <c r="I6088" s="1" t="s">
        <v>278</v>
      </c>
      <c r="J6088" s="1"/>
      <c r="K6088" s="1" t="s">
        <v>8124</v>
      </c>
      <c r="L6088" s="1" t="s">
        <v>347</v>
      </c>
      <c r="M6088" s="9">
        <v>44742.0</v>
      </c>
      <c r="N6088" s="9">
        <v>45012.0</v>
      </c>
      <c r="O6088" s="1"/>
      <c r="P6088" s="1">
        <v>8.33</v>
      </c>
      <c r="Q6088" s="1">
        <v>144000.0</v>
      </c>
      <c r="R6088" s="1">
        <v>144000.0</v>
      </c>
      <c r="S6088" s="9">
        <v>45012.0</v>
      </c>
      <c r="T6088" s="9">
        <v>45103.0</v>
      </c>
      <c r="U6088" s="1" t="s">
        <v>8173</v>
      </c>
      <c r="V6088" s="5">
        <v>11995.2</v>
      </c>
      <c r="W6088" s="11">
        <v>14154.336</v>
      </c>
      <c r="X6088" s="9">
        <v>45182.0</v>
      </c>
      <c r="Y6088" s="5">
        <v>12954.815999999999</v>
      </c>
      <c r="Z6088" s="5">
        <v>8996.400000000001</v>
      </c>
      <c r="AA6088" s="9">
        <v>45183.0</v>
      </c>
      <c r="AB6088" s="1" t="s">
        <v>8174</v>
      </c>
      <c r="AC6088" s="1" t="s">
        <v>55</v>
      </c>
      <c r="AD6088" s="12" t="s">
        <v>46</v>
      </c>
      <c r="AE6088" s="12" t="s">
        <v>46</v>
      </c>
      <c r="AF6088" s="12" t="s">
        <v>46</v>
      </c>
      <c r="AG6088" s="12" t="s">
        <v>47</v>
      </c>
      <c r="AH6088" s="12" t="s">
        <v>47</v>
      </c>
      <c r="AI6088" s="12" t="s">
        <v>47</v>
      </c>
    </row>
    <row r="6089">
      <c r="A6089" s="1" t="s">
        <v>8175</v>
      </c>
      <c r="B6089" s="7"/>
      <c r="C6089" s="1" t="s">
        <v>36</v>
      </c>
      <c r="D6089" s="1" t="s">
        <v>37</v>
      </c>
      <c r="E6089" s="1" t="s">
        <v>77</v>
      </c>
      <c r="F6089" s="1" t="s">
        <v>948</v>
      </c>
      <c r="G6089" s="1" t="s">
        <v>84</v>
      </c>
      <c r="H6089" s="1" t="s">
        <v>85</v>
      </c>
      <c r="I6089" s="1" t="s">
        <v>234</v>
      </c>
      <c r="J6089" s="1"/>
      <c r="K6089" s="1" t="s">
        <v>8176</v>
      </c>
      <c r="L6089" s="1" t="s">
        <v>99</v>
      </c>
      <c r="M6089" s="9">
        <v>44652.0</v>
      </c>
      <c r="N6089" s="9">
        <v>44719.0</v>
      </c>
      <c r="O6089" s="1"/>
      <c r="P6089" s="1">
        <v>8.33</v>
      </c>
      <c r="Q6089" s="1">
        <v>400000.0</v>
      </c>
      <c r="R6089" s="1">
        <v>300000.0</v>
      </c>
      <c r="S6089" s="10">
        <v>44809.0</v>
      </c>
      <c r="V6089" s="5">
        <v>24990.0</v>
      </c>
      <c r="W6089" s="11">
        <v>29488.199999999997</v>
      </c>
      <c r="Z6089" s="5">
        <v>18742.5</v>
      </c>
      <c r="AB6089" s="1"/>
      <c r="AC6089" s="1" t="s">
        <v>45</v>
      </c>
      <c r="AD6089" s="12" t="s">
        <v>46</v>
      </c>
      <c r="AE6089" s="12" t="s">
        <v>46</v>
      </c>
      <c r="AF6089" s="12" t="s">
        <v>46</v>
      </c>
    </row>
    <row r="6090">
      <c r="A6090" s="1" t="s">
        <v>8177</v>
      </c>
      <c r="B6090" s="7"/>
      <c r="C6090" s="1" t="s">
        <v>132</v>
      </c>
      <c r="D6090" s="1" t="s">
        <v>37</v>
      </c>
      <c r="E6090" s="1" t="s">
        <v>77</v>
      </c>
      <c r="F6090" s="1" t="s">
        <v>160</v>
      </c>
      <c r="G6090" s="1" t="s">
        <v>221</v>
      </c>
      <c r="H6090" s="1" t="s">
        <v>222</v>
      </c>
      <c r="I6090" s="1" t="s">
        <v>123</v>
      </c>
      <c r="J6090" s="1"/>
      <c r="K6090" s="1" t="s">
        <v>8178</v>
      </c>
      <c r="L6090" s="1" t="s">
        <v>53</v>
      </c>
      <c r="M6090" s="9">
        <v>45205.0</v>
      </c>
      <c r="N6090" s="9">
        <v>45205.0</v>
      </c>
      <c r="O6090" s="1"/>
      <c r="P6090" s="1">
        <v>8.33</v>
      </c>
      <c r="Q6090" s="1">
        <v>300000.0</v>
      </c>
      <c r="R6090" s="1">
        <v>300000.0</v>
      </c>
      <c r="S6090" s="9">
        <v>45295.0</v>
      </c>
      <c r="V6090" s="5">
        <v>24990.0</v>
      </c>
      <c r="W6090" s="11">
        <v>29488.199999999997</v>
      </c>
      <c r="Z6090" s="5">
        <v>18742.5</v>
      </c>
      <c r="AC6090" s="1" t="s">
        <v>162</v>
      </c>
      <c r="AD6090" s="12" t="s">
        <v>47</v>
      </c>
      <c r="AE6090" s="12" t="s">
        <v>47</v>
      </c>
      <c r="AF6090" s="12" t="s">
        <v>47</v>
      </c>
    </row>
    <row r="6091">
      <c r="A6091" s="1" t="s">
        <v>8177</v>
      </c>
      <c r="B6091" s="7"/>
      <c r="C6091" s="1" t="s">
        <v>132</v>
      </c>
      <c r="D6091" s="1" t="s">
        <v>37</v>
      </c>
      <c r="E6091" s="1" t="s">
        <v>77</v>
      </c>
      <c r="F6091" s="1" t="s">
        <v>160</v>
      </c>
      <c r="G6091" s="1" t="s">
        <v>221</v>
      </c>
      <c r="H6091" s="1" t="s">
        <v>222</v>
      </c>
      <c r="I6091" s="1" t="s">
        <v>123</v>
      </c>
      <c r="J6091" s="1"/>
      <c r="K6091" s="1" t="s">
        <v>8178</v>
      </c>
      <c r="L6091" s="1" t="s">
        <v>53</v>
      </c>
      <c r="M6091" s="9">
        <v>45205.0</v>
      </c>
      <c r="N6091" s="9">
        <v>45205.0</v>
      </c>
      <c r="O6091" s="1"/>
      <c r="P6091" s="1">
        <v>8.33</v>
      </c>
      <c r="Q6091" s="1">
        <v>300000.0</v>
      </c>
      <c r="R6091" s="1">
        <v>300000.0</v>
      </c>
      <c r="S6091" s="10">
        <v>45295.0</v>
      </c>
      <c r="V6091" s="5">
        <v>24990.0</v>
      </c>
      <c r="W6091" s="11">
        <v>29488.199999999997</v>
      </c>
      <c r="Z6091" s="5">
        <v>18742.5</v>
      </c>
      <c r="AC6091" s="1" t="s">
        <v>45</v>
      </c>
      <c r="AD6091" s="12" t="s">
        <v>47</v>
      </c>
      <c r="AE6091" s="12" t="s">
        <v>47</v>
      </c>
      <c r="AF6091" s="12" t="s">
        <v>47</v>
      </c>
    </row>
    <row r="6092">
      <c r="A6092" s="1" t="s">
        <v>8177</v>
      </c>
      <c r="B6092" s="7"/>
      <c r="C6092" s="1" t="s">
        <v>132</v>
      </c>
      <c r="D6092" s="1" t="s">
        <v>37</v>
      </c>
      <c r="E6092" s="1" t="s">
        <v>77</v>
      </c>
      <c r="F6092" s="1" t="s">
        <v>160</v>
      </c>
      <c r="G6092" s="1" t="s">
        <v>221</v>
      </c>
      <c r="H6092" s="1" t="s">
        <v>222</v>
      </c>
      <c r="I6092" s="1" t="s">
        <v>123</v>
      </c>
      <c r="J6092" s="1"/>
      <c r="K6092" s="1" t="s">
        <v>8178</v>
      </c>
      <c r="L6092" s="1" t="s">
        <v>53</v>
      </c>
      <c r="M6092" s="9">
        <v>45205.0</v>
      </c>
      <c r="N6092" s="9">
        <v>45205.0</v>
      </c>
      <c r="O6092" s="1"/>
      <c r="P6092" s="1">
        <v>8.33</v>
      </c>
      <c r="Q6092" s="1">
        <v>300000.0</v>
      </c>
      <c r="R6092" s="1">
        <v>300000.0</v>
      </c>
      <c r="S6092" s="9">
        <v>45295.0</v>
      </c>
      <c r="V6092" s="5">
        <v>24990.0</v>
      </c>
      <c r="W6092" s="11">
        <v>29488.199999999997</v>
      </c>
      <c r="X6092" s="1"/>
      <c r="Y6092" s="1"/>
      <c r="Z6092" s="5">
        <v>18742.5</v>
      </c>
      <c r="AA6092" s="1"/>
      <c r="AB6092" s="1"/>
      <c r="AC6092" s="1" t="s">
        <v>162</v>
      </c>
      <c r="AD6092" s="12" t="s">
        <v>47</v>
      </c>
      <c r="AE6092" s="12" t="s">
        <v>47</v>
      </c>
      <c r="AF6092" s="12" t="s">
        <v>47</v>
      </c>
    </row>
    <row r="6093">
      <c r="A6093" s="1" t="s">
        <v>8179</v>
      </c>
      <c r="B6093" s="7"/>
      <c r="C6093" s="1" t="s">
        <v>36</v>
      </c>
      <c r="D6093" s="1" t="s">
        <v>37</v>
      </c>
      <c r="E6093" s="1" t="s">
        <v>77</v>
      </c>
      <c r="F6093" s="1" t="s">
        <v>160</v>
      </c>
      <c r="G6093" s="1" t="s">
        <v>221</v>
      </c>
      <c r="H6093" s="1" t="s">
        <v>222</v>
      </c>
      <c r="I6093" s="1"/>
      <c r="J6093" s="1"/>
      <c r="K6093" s="1" t="s">
        <v>8180</v>
      </c>
      <c r="L6093" s="1" t="s">
        <v>143</v>
      </c>
      <c r="M6093" s="9">
        <v>44961.0</v>
      </c>
      <c r="N6093" s="9">
        <v>44961.0</v>
      </c>
      <c r="O6093" s="1"/>
      <c r="P6093" s="1">
        <v>8.33</v>
      </c>
      <c r="Q6093" s="1">
        <v>300000.0</v>
      </c>
      <c r="R6093" s="1">
        <v>444000.0</v>
      </c>
      <c r="S6093" s="14">
        <v>44879.0</v>
      </c>
      <c r="T6093" s="14">
        <v>44879.0</v>
      </c>
      <c r="U6093" s="1" t="s">
        <v>8181</v>
      </c>
      <c r="V6093" s="5">
        <v>36985.2</v>
      </c>
      <c r="W6093" s="11">
        <v>43642.53599999999</v>
      </c>
      <c r="X6093" s="9">
        <v>44943.0</v>
      </c>
      <c r="Y6093" s="5">
        <v>36500.0</v>
      </c>
      <c r="Z6093" s="5">
        <v>27738.899999999998</v>
      </c>
      <c r="AA6093" s="9">
        <v>44944.0</v>
      </c>
      <c r="AB6093" s="1" t="s">
        <v>8181</v>
      </c>
      <c r="AC6093" s="1" t="s">
        <v>55</v>
      </c>
      <c r="AD6093" s="12" t="s">
        <v>46</v>
      </c>
      <c r="AE6093" s="12" t="s">
        <v>46</v>
      </c>
      <c r="AF6093" s="12" t="s">
        <v>46</v>
      </c>
      <c r="AG6093" s="12" t="s">
        <v>46</v>
      </c>
      <c r="AH6093" s="12" t="s">
        <v>46</v>
      </c>
      <c r="AI6093" s="12" t="s">
        <v>46</v>
      </c>
    </row>
    <row r="6094">
      <c r="A6094" s="1" t="s">
        <v>8179</v>
      </c>
      <c r="B6094" s="7"/>
      <c r="C6094" s="1" t="s">
        <v>36</v>
      </c>
      <c r="D6094" s="1" t="s">
        <v>37</v>
      </c>
      <c r="E6094" s="1" t="s">
        <v>77</v>
      </c>
      <c r="F6094" s="1" t="s">
        <v>160</v>
      </c>
      <c r="G6094" s="1" t="s">
        <v>221</v>
      </c>
      <c r="H6094" s="1" t="s">
        <v>222</v>
      </c>
      <c r="I6094" s="1" t="s">
        <v>123</v>
      </c>
      <c r="J6094" s="1"/>
      <c r="K6094" s="1" t="s">
        <v>8180</v>
      </c>
      <c r="L6094" s="1" t="s">
        <v>143</v>
      </c>
      <c r="M6094" s="9">
        <v>44961.0</v>
      </c>
      <c r="N6094" s="9">
        <v>44961.0</v>
      </c>
      <c r="O6094" s="1"/>
      <c r="P6094" s="1">
        <v>8.33</v>
      </c>
      <c r="Q6094" s="1">
        <v>300000.0</v>
      </c>
      <c r="R6094" s="1">
        <v>300000.0</v>
      </c>
      <c r="S6094" s="10">
        <v>45051.0</v>
      </c>
      <c r="T6094" s="9"/>
      <c r="V6094" s="5">
        <v>24990.0</v>
      </c>
      <c r="W6094" s="11">
        <v>29488.199999999997</v>
      </c>
      <c r="X6094" s="14"/>
      <c r="Z6094" s="5">
        <v>18742.5</v>
      </c>
      <c r="AA6094" s="14"/>
      <c r="AC6094" s="1" t="s">
        <v>45</v>
      </c>
      <c r="AD6094" s="12" t="s">
        <v>46</v>
      </c>
      <c r="AE6094" s="12" t="s">
        <v>46</v>
      </c>
      <c r="AF6094" s="12" t="s">
        <v>47</v>
      </c>
    </row>
    <row r="6095">
      <c r="A6095" s="1" t="s">
        <v>8179</v>
      </c>
      <c r="B6095" s="7"/>
      <c r="C6095" s="1" t="s">
        <v>36</v>
      </c>
      <c r="D6095" s="1" t="s">
        <v>37</v>
      </c>
      <c r="E6095" s="1" t="s">
        <v>77</v>
      </c>
      <c r="F6095" s="1" t="s">
        <v>160</v>
      </c>
      <c r="G6095" s="1" t="s">
        <v>221</v>
      </c>
      <c r="H6095" s="1" t="s">
        <v>222</v>
      </c>
      <c r="I6095" s="1"/>
      <c r="J6095" s="1"/>
      <c r="K6095" s="1" t="s">
        <v>8180</v>
      </c>
      <c r="L6095" s="1" t="s">
        <v>143</v>
      </c>
      <c r="M6095" s="9">
        <v>44961.0</v>
      </c>
      <c r="N6095" s="9">
        <v>44961.0</v>
      </c>
      <c r="O6095" s="1"/>
      <c r="P6095" s="1">
        <v>8.33</v>
      </c>
      <c r="Q6095" s="1">
        <v>300000.0</v>
      </c>
      <c r="R6095" s="1">
        <v>300000.0</v>
      </c>
      <c r="S6095" s="10">
        <v>45051.0</v>
      </c>
      <c r="V6095" s="5">
        <v>24990.0</v>
      </c>
      <c r="W6095" s="11">
        <v>29488.199999999997</v>
      </c>
      <c r="Z6095" s="5">
        <v>18742.5</v>
      </c>
      <c r="AC6095" s="1" t="s">
        <v>45</v>
      </c>
      <c r="AD6095" s="12" t="s">
        <v>46</v>
      </c>
      <c r="AE6095" s="12" t="s">
        <v>46</v>
      </c>
      <c r="AF6095" s="12" t="s">
        <v>47</v>
      </c>
    </row>
    <row r="6096">
      <c r="A6096" s="1" t="s">
        <v>8179</v>
      </c>
      <c r="B6096" s="7"/>
      <c r="C6096" s="1" t="s">
        <v>36</v>
      </c>
      <c r="D6096" s="1" t="s">
        <v>37</v>
      </c>
      <c r="E6096" s="1" t="s">
        <v>77</v>
      </c>
      <c r="F6096" s="1" t="s">
        <v>160</v>
      </c>
      <c r="G6096" s="1" t="s">
        <v>221</v>
      </c>
      <c r="H6096" s="1" t="s">
        <v>222</v>
      </c>
      <c r="I6096" s="1"/>
      <c r="J6096" s="1"/>
      <c r="K6096" s="1" t="s">
        <v>8180</v>
      </c>
      <c r="L6096" s="1" t="s">
        <v>143</v>
      </c>
      <c r="M6096" s="9">
        <v>44961.0</v>
      </c>
      <c r="N6096" s="9">
        <v>44961.0</v>
      </c>
      <c r="O6096" s="1"/>
      <c r="P6096" s="1">
        <v>8.33</v>
      </c>
      <c r="Q6096" s="1">
        <v>300000.0</v>
      </c>
      <c r="R6096" s="1">
        <v>300000.0</v>
      </c>
      <c r="S6096" s="10">
        <v>45051.0</v>
      </c>
      <c r="T6096" s="9"/>
      <c r="V6096" s="5">
        <v>24990.0</v>
      </c>
      <c r="W6096" s="11">
        <v>29488.199999999997</v>
      </c>
      <c r="Z6096" s="5">
        <v>18742.5</v>
      </c>
      <c r="AC6096" s="1" t="s">
        <v>45</v>
      </c>
      <c r="AD6096" s="12" t="s">
        <v>46</v>
      </c>
      <c r="AE6096" s="12" t="s">
        <v>46</v>
      </c>
      <c r="AF6096" s="12" t="s">
        <v>47</v>
      </c>
    </row>
    <row r="6097">
      <c r="A6097" s="1" t="s">
        <v>8179</v>
      </c>
      <c r="B6097" s="7"/>
      <c r="C6097" s="1" t="s">
        <v>36</v>
      </c>
      <c r="D6097" s="1" t="s">
        <v>37</v>
      </c>
      <c r="E6097" s="1" t="s">
        <v>77</v>
      </c>
      <c r="F6097" s="1" t="s">
        <v>160</v>
      </c>
      <c r="G6097" s="1" t="s">
        <v>221</v>
      </c>
      <c r="H6097" s="1" t="s">
        <v>222</v>
      </c>
      <c r="I6097" s="1"/>
      <c r="J6097" s="1"/>
      <c r="K6097" s="1" t="s">
        <v>8180</v>
      </c>
      <c r="L6097" s="1" t="s">
        <v>143</v>
      </c>
      <c r="M6097" s="9">
        <v>44961.0</v>
      </c>
      <c r="N6097" s="9">
        <v>44961.0</v>
      </c>
      <c r="O6097" s="1"/>
      <c r="P6097" s="1">
        <v>8.33</v>
      </c>
      <c r="Q6097" s="1">
        <v>300000.0</v>
      </c>
      <c r="R6097" s="1">
        <v>300000.0</v>
      </c>
      <c r="S6097" s="10">
        <v>45051.0</v>
      </c>
      <c r="V6097" s="5">
        <v>24990.0</v>
      </c>
      <c r="W6097" s="11">
        <v>29488.199999999997</v>
      </c>
      <c r="Y6097" s="1"/>
      <c r="Z6097" s="5">
        <v>18742.5</v>
      </c>
      <c r="AB6097" s="1"/>
      <c r="AC6097" s="1" t="s">
        <v>45</v>
      </c>
      <c r="AD6097" s="12" t="s">
        <v>46</v>
      </c>
      <c r="AE6097" s="12" t="s">
        <v>46</v>
      </c>
      <c r="AF6097" s="12" t="s">
        <v>47</v>
      </c>
    </row>
    <row r="6098">
      <c r="A6098" s="1" t="s">
        <v>8179</v>
      </c>
      <c r="B6098" s="7"/>
      <c r="C6098" s="1" t="s">
        <v>36</v>
      </c>
      <c r="D6098" s="1" t="s">
        <v>37</v>
      </c>
      <c r="E6098" s="1" t="s">
        <v>77</v>
      </c>
      <c r="F6098" s="1" t="s">
        <v>160</v>
      </c>
      <c r="G6098" s="1" t="s">
        <v>221</v>
      </c>
      <c r="H6098" s="1" t="s">
        <v>222</v>
      </c>
      <c r="I6098" s="1"/>
      <c r="J6098" s="1"/>
      <c r="K6098" s="1" t="s">
        <v>8180</v>
      </c>
      <c r="L6098" s="1" t="s">
        <v>143</v>
      </c>
      <c r="M6098" s="9">
        <v>44961.0</v>
      </c>
      <c r="N6098" s="9">
        <v>44961.0</v>
      </c>
      <c r="O6098" s="1"/>
      <c r="P6098" s="1">
        <v>8.33</v>
      </c>
      <c r="Q6098" s="1">
        <v>300000.0</v>
      </c>
      <c r="R6098" s="1">
        <v>300000.0</v>
      </c>
      <c r="S6098" s="10">
        <v>45051.0</v>
      </c>
      <c r="V6098" s="5">
        <v>24990.0</v>
      </c>
      <c r="W6098" s="11">
        <v>29488.199999999997</v>
      </c>
      <c r="X6098" s="1"/>
      <c r="Y6098" s="1"/>
      <c r="Z6098" s="5">
        <v>18742.5</v>
      </c>
      <c r="AA6098" s="1"/>
      <c r="AB6098" s="1"/>
      <c r="AC6098" s="1" t="s">
        <v>45</v>
      </c>
      <c r="AD6098" s="12" t="s">
        <v>46</v>
      </c>
      <c r="AE6098" s="12" t="s">
        <v>46</v>
      </c>
      <c r="AF6098" s="12" t="s">
        <v>47</v>
      </c>
    </row>
    <row r="6099">
      <c r="A6099" s="1" t="s">
        <v>8182</v>
      </c>
      <c r="B6099" s="7"/>
      <c r="C6099" s="1" t="s">
        <v>36</v>
      </c>
      <c r="D6099" s="1" t="s">
        <v>96</v>
      </c>
      <c r="E6099" s="1" t="s">
        <v>212</v>
      </c>
      <c r="F6099" s="1" t="s">
        <v>535</v>
      </c>
      <c r="G6099" s="1" t="s">
        <v>147</v>
      </c>
      <c r="H6099" s="1" t="s">
        <v>5109</v>
      </c>
      <c r="I6099" s="1" t="s">
        <v>289</v>
      </c>
      <c r="J6099" s="1"/>
      <c r="K6099" s="1" t="s">
        <v>8183</v>
      </c>
      <c r="L6099" s="1" t="s">
        <v>143</v>
      </c>
      <c r="M6099" s="9">
        <v>44987.0</v>
      </c>
      <c r="N6099" s="9">
        <v>44960.0</v>
      </c>
      <c r="O6099" s="1"/>
      <c r="P6099" s="1">
        <v>8.33</v>
      </c>
      <c r="Q6099" s="1">
        <v>500000.0</v>
      </c>
      <c r="R6099" s="1">
        <v>180000.0</v>
      </c>
      <c r="S6099" s="9">
        <v>45017.0</v>
      </c>
      <c r="T6099" s="9">
        <v>45057.0</v>
      </c>
      <c r="U6099" s="1" t="s">
        <v>8184</v>
      </c>
      <c r="V6099" s="5">
        <v>14994.0</v>
      </c>
      <c r="W6099" s="11">
        <v>17692.92</v>
      </c>
      <c r="X6099" s="9">
        <v>45068.0</v>
      </c>
      <c r="Y6099" s="5">
        <v>16193.519999999999</v>
      </c>
      <c r="Z6099" s="5">
        <v>11245.5</v>
      </c>
      <c r="AA6099" s="9">
        <v>45072.0</v>
      </c>
      <c r="AB6099" s="1" t="s">
        <v>8184</v>
      </c>
      <c r="AC6099" s="1" t="s">
        <v>55</v>
      </c>
      <c r="AD6099" s="12" t="s">
        <v>46</v>
      </c>
      <c r="AE6099" s="12" t="s">
        <v>46</v>
      </c>
      <c r="AF6099" s="12" t="s">
        <v>47</v>
      </c>
      <c r="AG6099" s="12" t="s">
        <v>47</v>
      </c>
      <c r="AH6099" s="12" t="s">
        <v>47</v>
      </c>
      <c r="AI6099" s="12" t="s">
        <v>47</v>
      </c>
    </row>
    <row r="6100">
      <c r="A6100" s="1" t="s">
        <v>8185</v>
      </c>
      <c r="B6100" s="7"/>
      <c r="C6100" s="1" t="s">
        <v>36</v>
      </c>
      <c r="D6100" s="1" t="s">
        <v>50</v>
      </c>
      <c r="E6100" s="1" t="s">
        <v>212</v>
      </c>
      <c r="F6100" s="1" t="s">
        <v>611</v>
      </c>
      <c r="G6100" s="1" t="s">
        <v>152</v>
      </c>
      <c r="H6100" s="1" t="s">
        <v>153</v>
      </c>
      <c r="I6100" s="1" t="s">
        <v>42</v>
      </c>
      <c r="J6100" s="1"/>
      <c r="K6100" s="1" t="s">
        <v>8186</v>
      </c>
      <c r="L6100" s="1" t="s">
        <v>44</v>
      </c>
      <c r="M6100" s="14">
        <v>44854.0</v>
      </c>
      <c r="N6100" s="14">
        <v>44854.0</v>
      </c>
      <c r="O6100" s="1"/>
      <c r="P6100" s="1">
        <v>8.33</v>
      </c>
      <c r="Q6100" s="1">
        <v>300000.0</v>
      </c>
      <c r="R6100" s="1">
        <v>300000.0</v>
      </c>
      <c r="S6100" s="15">
        <v>44944.0</v>
      </c>
      <c r="V6100" s="5">
        <v>24990.0</v>
      </c>
      <c r="W6100" s="11">
        <v>29488.199999999997</v>
      </c>
      <c r="Z6100" s="5">
        <v>18742.5</v>
      </c>
      <c r="AB6100" s="1"/>
      <c r="AC6100" s="1" t="s">
        <v>45</v>
      </c>
      <c r="AD6100" s="12" t="s">
        <v>46</v>
      </c>
      <c r="AE6100" s="12" t="s">
        <v>46</v>
      </c>
      <c r="AF6100" s="12" t="s">
        <v>46</v>
      </c>
    </row>
    <row r="6101">
      <c r="A6101" s="1" t="s">
        <v>8187</v>
      </c>
      <c r="B6101" s="7"/>
      <c r="C6101" s="1" t="s">
        <v>36</v>
      </c>
      <c r="D6101" s="1" t="s">
        <v>81</v>
      </c>
      <c r="E6101" s="1" t="s">
        <v>212</v>
      </c>
      <c r="F6101" s="1" t="s">
        <v>1302</v>
      </c>
      <c r="G6101" s="1" t="s">
        <v>152</v>
      </c>
      <c r="H6101" s="1" t="s">
        <v>153</v>
      </c>
      <c r="I6101" s="1" t="s">
        <v>123</v>
      </c>
      <c r="J6101" s="1"/>
      <c r="K6101" s="1" t="s">
        <v>8188</v>
      </c>
      <c r="L6101" s="1" t="s">
        <v>143</v>
      </c>
      <c r="M6101" s="9">
        <v>44672.0</v>
      </c>
      <c r="N6101" s="9">
        <v>44672.0</v>
      </c>
      <c r="O6101" s="1"/>
      <c r="P6101" s="1">
        <v>7.0</v>
      </c>
      <c r="Q6101" s="1">
        <v>500000.0</v>
      </c>
      <c r="R6101" s="1">
        <v>550000.0</v>
      </c>
      <c r="S6101" s="9">
        <v>44652.0</v>
      </c>
      <c r="T6101" s="9">
        <v>44672.0</v>
      </c>
      <c r="U6101" s="1" t="s">
        <v>8189</v>
      </c>
      <c r="V6101" s="5">
        <v>38500.0</v>
      </c>
      <c r="W6101" s="11">
        <v>45430.0</v>
      </c>
      <c r="X6101" s="9">
        <v>44729.0</v>
      </c>
      <c r="Y6101" s="5">
        <v>41580.0</v>
      </c>
      <c r="Z6101" s="5">
        <v>28875.0</v>
      </c>
      <c r="AA6101" s="9">
        <v>44735.0</v>
      </c>
      <c r="AB6101" s="1" t="s">
        <v>8190</v>
      </c>
      <c r="AC6101" s="1" t="s">
        <v>55</v>
      </c>
      <c r="AD6101" s="12" t="s">
        <v>46</v>
      </c>
      <c r="AE6101" s="12" t="s">
        <v>46</v>
      </c>
      <c r="AF6101" s="12" t="s">
        <v>46</v>
      </c>
      <c r="AG6101" s="12" t="s">
        <v>46</v>
      </c>
      <c r="AH6101" s="12" t="s">
        <v>46</v>
      </c>
      <c r="AI6101" s="12" t="s">
        <v>46</v>
      </c>
    </row>
    <row r="6102">
      <c r="A6102" s="1" t="s">
        <v>8191</v>
      </c>
      <c r="B6102" s="7"/>
      <c r="C6102" s="1" t="s">
        <v>36</v>
      </c>
      <c r="D6102" s="1" t="s">
        <v>37</v>
      </c>
      <c r="E6102" s="1" t="s">
        <v>38</v>
      </c>
      <c r="F6102" s="1" t="s">
        <v>483</v>
      </c>
      <c r="G6102" s="1" t="s">
        <v>115</v>
      </c>
      <c r="H6102" s="1" t="s">
        <v>116</v>
      </c>
      <c r="I6102" s="1" t="s">
        <v>42</v>
      </c>
      <c r="J6102" s="1"/>
      <c r="K6102" s="1" t="s">
        <v>8192</v>
      </c>
      <c r="L6102" s="1" t="s">
        <v>143</v>
      </c>
      <c r="M6102" s="9">
        <v>45014.0</v>
      </c>
      <c r="N6102" s="9">
        <v>45016.0</v>
      </c>
      <c r="O6102" s="1"/>
      <c r="P6102" s="1">
        <v>8.33</v>
      </c>
      <c r="Q6102" s="1">
        <v>200000.0</v>
      </c>
      <c r="R6102" s="1">
        <v>276000.0</v>
      </c>
      <c r="S6102" s="9">
        <v>45015.0</v>
      </c>
      <c r="T6102" s="9">
        <v>45016.0</v>
      </c>
      <c r="U6102" s="1" t="s">
        <v>8193</v>
      </c>
      <c r="V6102" s="5">
        <v>22990.8</v>
      </c>
      <c r="W6102" s="11">
        <v>27129.143999999997</v>
      </c>
      <c r="X6102" s="9">
        <v>45048.0</v>
      </c>
      <c r="Y6102" s="5">
        <v>27129.143999999997</v>
      </c>
      <c r="Z6102" s="5">
        <v>17243.1</v>
      </c>
      <c r="AA6102" s="9">
        <v>45049.0</v>
      </c>
      <c r="AB6102" s="1" t="s">
        <v>8194</v>
      </c>
      <c r="AC6102" s="1" t="s">
        <v>55</v>
      </c>
      <c r="AD6102" s="12" t="s">
        <v>46</v>
      </c>
      <c r="AE6102" s="12" t="s">
        <v>46</v>
      </c>
      <c r="AF6102" s="12" t="s">
        <v>46</v>
      </c>
      <c r="AG6102" s="12" t="s">
        <v>46</v>
      </c>
      <c r="AH6102" s="12" t="s">
        <v>47</v>
      </c>
      <c r="AI6102" s="12" t="s">
        <v>47</v>
      </c>
    </row>
    <row r="6103">
      <c r="A6103" s="1" t="s">
        <v>8191</v>
      </c>
      <c r="B6103" s="7"/>
      <c r="C6103" s="1" t="s">
        <v>36</v>
      </c>
      <c r="D6103" s="1" t="s">
        <v>37</v>
      </c>
      <c r="E6103" s="1" t="s">
        <v>38</v>
      </c>
      <c r="F6103" s="1" t="s">
        <v>483</v>
      </c>
      <c r="G6103" s="1" t="s">
        <v>115</v>
      </c>
      <c r="H6103" s="1" t="s">
        <v>116</v>
      </c>
      <c r="I6103" s="1" t="s">
        <v>42</v>
      </c>
      <c r="J6103" s="1"/>
      <c r="K6103" s="1" t="s">
        <v>8192</v>
      </c>
      <c r="L6103" s="1" t="s">
        <v>143</v>
      </c>
      <c r="M6103" s="9">
        <v>45014.0</v>
      </c>
      <c r="N6103" s="9">
        <v>45029.0</v>
      </c>
      <c r="O6103" s="1"/>
      <c r="P6103" s="1">
        <v>8.33</v>
      </c>
      <c r="Q6103" s="1">
        <v>250000.0</v>
      </c>
      <c r="R6103" s="1">
        <v>300000.0</v>
      </c>
      <c r="S6103" s="10">
        <v>45119.0</v>
      </c>
      <c r="V6103" s="5">
        <v>24990.0</v>
      </c>
      <c r="W6103" s="11">
        <v>29488.199999999997</v>
      </c>
      <c r="X6103" s="1"/>
      <c r="Y6103" s="1"/>
      <c r="Z6103" s="5">
        <v>18742.5</v>
      </c>
      <c r="AB6103" s="1"/>
      <c r="AC6103" s="1" t="s">
        <v>45</v>
      </c>
      <c r="AD6103" s="12" t="s">
        <v>46</v>
      </c>
      <c r="AE6103" s="12" t="s">
        <v>47</v>
      </c>
      <c r="AF6103" s="12" t="s">
        <v>47</v>
      </c>
    </row>
    <row r="6104">
      <c r="A6104" s="1" t="s">
        <v>8195</v>
      </c>
      <c r="B6104" s="7"/>
      <c r="C6104" s="1" t="s">
        <v>95</v>
      </c>
      <c r="D6104" s="1" t="s">
        <v>102</v>
      </c>
      <c r="E6104" s="1" t="s">
        <v>168</v>
      </c>
      <c r="F6104" s="1" t="s">
        <v>1546</v>
      </c>
      <c r="G6104" s="1" t="s">
        <v>196</v>
      </c>
      <c r="H6104" s="1" t="s">
        <v>197</v>
      </c>
      <c r="I6104" s="1" t="s">
        <v>42</v>
      </c>
      <c r="J6104" s="1"/>
      <c r="K6104" s="1" t="s">
        <v>8196</v>
      </c>
      <c r="L6104" s="1" t="s">
        <v>53</v>
      </c>
      <c r="M6104" s="9">
        <v>44765.0</v>
      </c>
      <c r="N6104" s="9">
        <v>44765.0</v>
      </c>
      <c r="O6104" s="1"/>
      <c r="P6104" s="1">
        <v>7.5</v>
      </c>
      <c r="Q6104" s="1">
        <v>1400000.0</v>
      </c>
      <c r="R6104" s="1">
        <v>1400000.0</v>
      </c>
      <c r="S6104" s="9">
        <v>44739.0</v>
      </c>
      <c r="T6104" s="9">
        <v>44765.0</v>
      </c>
      <c r="U6104" s="1" t="s">
        <v>8197</v>
      </c>
      <c r="V6104" s="5">
        <v>105000.0</v>
      </c>
      <c r="W6104" s="11">
        <v>123900.0</v>
      </c>
      <c r="X6104" s="9">
        <v>44784.0</v>
      </c>
      <c r="Y6104" s="5">
        <v>113400.0</v>
      </c>
      <c r="Z6104" s="5">
        <v>78750.0</v>
      </c>
      <c r="AA6104" s="9">
        <v>44782.0</v>
      </c>
      <c r="AB6104" s="1" t="s">
        <v>2112</v>
      </c>
      <c r="AC6104" s="1" t="s">
        <v>55</v>
      </c>
      <c r="AD6104" s="12" t="s">
        <v>46</v>
      </c>
      <c r="AE6104" s="12" t="s">
        <v>46</v>
      </c>
      <c r="AF6104" s="12" t="s">
        <v>46</v>
      </c>
      <c r="AG6104" s="12" t="s">
        <v>46</v>
      </c>
      <c r="AH6104" s="12" t="s">
        <v>46</v>
      </c>
      <c r="AI6104" s="12" t="s">
        <v>46</v>
      </c>
    </row>
    <row r="6105">
      <c r="A6105" s="1" t="s">
        <v>8198</v>
      </c>
      <c r="B6105" s="7"/>
      <c r="C6105" s="1" t="s">
        <v>36</v>
      </c>
      <c r="D6105" s="1" t="s">
        <v>96</v>
      </c>
      <c r="E6105" s="1" t="s">
        <v>82</v>
      </c>
      <c r="F6105" s="1" t="s">
        <v>400</v>
      </c>
      <c r="G6105" s="1" t="s">
        <v>134</v>
      </c>
      <c r="H6105" s="1" t="s">
        <v>135</v>
      </c>
      <c r="I6105" s="1" t="s">
        <v>247</v>
      </c>
      <c r="J6105" s="1"/>
      <c r="K6105" s="1" t="s">
        <v>8199</v>
      </c>
      <c r="L6105" s="1" t="s">
        <v>88</v>
      </c>
      <c r="M6105" s="9">
        <v>45017.0</v>
      </c>
      <c r="N6105" s="9">
        <v>45017.0</v>
      </c>
      <c r="O6105" s="1"/>
      <c r="P6105" s="1">
        <v>8.33</v>
      </c>
      <c r="Q6105" s="1">
        <v>300000.0</v>
      </c>
      <c r="R6105" s="1">
        <v>300000.0</v>
      </c>
      <c r="S6105" s="10">
        <v>45107.0</v>
      </c>
      <c r="V6105" s="5">
        <v>24990.0</v>
      </c>
      <c r="W6105" s="11">
        <v>29488.199999999997</v>
      </c>
      <c r="Z6105" s="5">
        <v>18742.5</v>
      </c>
      <c r="AB6105" s="1"/>
      <c r="AC6105" s="1" t="s">
        <v>45</v>
      </c>
      <c r="AD6105" s="12" t="s">
        <v>47</v>
      </c>
      <c r="AE6105" s="12" t="s">
        <v>47</v>
      </c>
      <c r="AF6105" s="12" t="s">
        <v>47</v>
      </c>
    </row>
    <row r="6106">
      <c r="A6106" s="1" t="s">
        <v>8198</v>
      </c>
      <c r="B6106" s="7"/>
      <c r="C6106" s="1" t="s">
        <v>36</v>
      </c>
      <c r="D6106" s="1" t="s">
        <v>96</v>
      </c>
      <c r="E6106" s="1" t="s">
        <v>82</v>
      </c>
      <c r="F6106" s="1" t="s">
        <v>400</v>
      </c>
      <c r="G6106" s="1" t="s">
        <v>134</v>
      </c>
      <c r="H6106" s="1" t="s">
        <v>135</v>
      </c>
      <c r="I6106" s="1" t="s">
        <v>247</v>
      </c>
      <c r="J6106" s="1"/>
      <c r="K6106" s="1" t="s">
        <v>8199</v>
      </c>
      <c r="L6106" s="1" t="s">
        <v>88</v>
      </c>
      <c r="M6106" s="9">
        <v>45017.0</v>
      </c>
      <c r="N6106" s="9">
        <v>45017.0</v>
      </c>
      <c r="O6106" s="1"/>
      <c r="P6106" s="1">
        <v>8.33</v>
      </c>
      <c r="Q6106" s="1">
        <v>300000.0</v>
      </c>
      <c r="R6106" s="1">
        <v>300000.0</v>
      </c>
      <c r="S6106" s="10">
        <v>45107.0</v>
      </c>
      <c r="V6106" s="5">
        <v>24990.0</v>
      </c>
      <c r="W6106" s="11">
        <v>29488.199999999997</v>
      </c>
      <c r="Z6106" s="5">
        <v>18742.5</v>
      </c>
      <c r="AC6106" s="1" t="s">
        <v>45</v>
      </c>
      <c r="AD6106" s="12" t="s">
        <v>47</v>
      </c>
      <c r="AE6106" s="12" t="s">
        <v>47</v>
      </c>
      <c r="AF6106" s="12" t="s">
        <v>47</v>
      </c>
    </row>
    <row r="6107">
      <c r="A6107" s="1" t="s">
        <v>8198</v>
      </c>
      <c r="B6107" s="7"/>
      <c r="C6107" s="1" t="s">
        <v>36</v>
      </c>
      <c r="D6107" s="1" t="s">
        <v>96</v>
      </c>
      <c r="E6107" s="1" t="s">
        <v>82</v>
      </c>
      <c r="F6107" s="1" t="s">
        <v>400</v>
      </c>
      <c r="G6107" s="1" t="s">
        <v>134</v>
      </c>
      <c r="H6107" s="1" t="s">
        <v>135</v>
      </c>
      <c r="I6107" s="1" t="s">
        <v>247</v>
      </c>
      <c r="J6107" s="1"/>
      <c r="K6107" s="1" t="s">
        <v>8199</v>
      </c>
      <c r="L6107" s="1" t="s">
        <v>88</v>
      </c>
      <c r="M6107" s="9">
        <v>45017.0</v>
      </c>
      <c r="N6107" s="9">
        <v>45017.0</v>
      </c>
      <c r="O6107" s="1"/>
      <c r="P6107" s="1">
        <v>8.33</v>
      </c>
      <c r="Q6107" s="1">
        <v>300000.0</v>
      </c>
      <c r="R6107" s="1">
        <v>300000.0</v>
      </c>
      <c r="S6107" s="10">
        <v>45107.0</v>
      </c>
      <c r="V6107" s="5">
        <v>24990.0</v>
      </c>
      <c r="W6107" s="11">
        <v>29488.199999999997</v>
      </c>
      <c r="Z6107" s="5">
        <v>18742.5</v>
      </c>
      <c r="AB6107" s="1"/>
      <c r="AC6107" s="1" t="s">
        <v>45</v>
      </c>
      <c r="AD6107" s="12" t="s">
        <v>47</v>
      </c>
      <c r="AE6107" s="12" t="s">
        <v>47</v>
      </c>
      <c r="AF6107" s="12" t="s">
        <v>47</v>
      </c>
    </row>
    <row r="6108">
      <c r="A6108" s="1" t="s">
        <v>8200</v>
      </c>
      <c r="B6108" s="1" t="s">
        <v>8201</v>
      </c>
      <c r="C6108" s="1" t="s">
        <v>36</v>
      </c>
      <c r="D6108" s="1" t="s">
        <v>37</v>
      </c>
      <c r="E6108" s="1" t="s">
        <v>38</v>
      </c>
      <c r="F6108" s="1" t="s">
        <v>575</v>
      </c>
      <c r="G6108" s="1" t="s">
        <v>140</v>
      </c>
      <c r="H6108" s="1" t="s">
        <v>165</v>
      </c>
      <c r="I6108" s="1" t="s">
        <v>42</v>
      </c>
      <c r="J6108" s="1"/>
      <c r="K6108" s="1" t="s">
        <v>8202</v>
      </c>
      <c r="L6108" s="1" t="s">
        <v>53</v>
      </c>
      <c r="M6108" s="9">
        <v>44652.0</v>
      </c>
      <c r="N6108" s="9">
        <v>44652.0</v>
      </c>
      <c r="O6108" s="1"/>
      <c r="P6108" s="1">
        <v>8.33</v>
      </c>
      <c r="Q6108" s="1">
        <v>500000.0</v>
      </c>
      <c r="R6108" s="1">
        <v>360000.0</v>
      </c>
      <c r="S6108" s="9">
        <v>44830.0</v>
      </c>
      <c r="T6108" s="9">
        <v>44833.0</v>
      </c>
      <c r="U6108" s="1" t="s">
        <v>8203</v>
      </c>
      <c r="V6108" s="5">
        <v>29988.0</v>
      </c>
      <c r="W6108" s="11">
        <v>35385.84</v>
      </c>
      <c r="X6108" s="9">
        <v>45231.0</v>
      </c>
      <c r="Y6108" s="5">
        <v>35385.84</v>
      </c>
      <c r="Z6108" s="5">
        <v>22491.0</v>
      </c>
      <c r="AA6108" s="9">
        <v>45016.0</v>
      </c>
      <c r="AB6108" s="1" t="s">
        <v>8204</v>
      </c>
      <c r="AC6108" s="1" t="s">
        <v>55</v>
      </c>
      <c r="AD6108" s="12" t="s">
        <v>46</v>
      </c>
      <c r="AE6108" s="12" t="s">
        <v>46</v>
      </c>
      <c r="AF6108" s="12" t="s">
        <v>46</v>
      </c>
      <c r="AG6108" s="12" t="s">
        <v>46</v>
      </c>
      <c r="AH6108" s="12" t="s">
        <v>47</v>
      </c>
      <c r="AI6108" s="12" t="s">
        <v>46</v>
      </c>
    </row>
    <row r="6109">
      <c r="A6109" s="1" t="s">
        <v>8200</v>
      </c>
      <c r="B6109" s="1" t="s">
        <v>8201</v>
      </c>
      <c r="C6109" s="1" t="s">
        <v>36</v>
      </c>
      <c r="D6109" s="1" t="s">
        <v>37</v>
      </c>
      <c r="E6109" s="1" t="s">
        <v>38</v>
      </c>
      <c r="F6109" s="1" t="s">
        <v>575</v>
      </c>
      <c r="G6109" s="1" t="s">
        <v>140</v>
      </c>
      <c r="H6109" s="1" t="s">
        <v>165</v>
      </c>
      <c r="I6109" s="1" t="s">
        <v>42</v>
      </c>
      <c r="J6109" s="1"/>
      <c r="K6109" s="1" t="s">
        <v>8202</v>
      </c>
      <c r="L6109" s="1" t="s">
        <v>53</v>
      </c>
      <c r="M6109" s="9">
        <v>44652.0</v>
      </c>
      <c r="N6109" s="9">
        <v>44652.0</v>
      </c>
      <c r="O6109" s="1"/>
      <c r="P6109" s="1">
        <v>8.33</v>
      </c>
      <c r="Q6109" s="1">
        <v>300000.0</v>
      </c>
      <c r="R6109" s="1">
        <v>300000.0</v>
      </c>
      <c r="S6109" s="10">
        <v>44742.0</v>
      </c>
      <c r="V6109" s="5">
        <v>24990.0</v>
      </c>
      <c r="W6109" s="11">
        <v>29488.199999999997</v>
      </c>
      <c r="Z6109" s="5">
        <v>18742.5</v>
      </c>
      <c r="AC6109" s="1" t="s">
        <v>45</v>
      </c>
      <c r="AD6109" s="12" t="s">
        <v>46</v>
      </c>
      <c r="AE6109" s="12" t="s">
        <v>46</v>
      </c>
      <c r="AF6109" s="12" t="s">
        <v>46</v>
      </c>
    </row>
    <row r="6110">
      <c r="A6110" s="1" t="s">
        <v>8200</v>
      </c>
      <c r="B6110" s="1" t="s">
        <v>8201</v>
      </c>
      <c r="C6110" s="1" t="s">
        <v>36</v>
      </c>
      <c r="D6110" s="1" t="s">
        <v>37</v>
      </c>
      <c r="E6110" s="1" t="s">
        <v>38</v>
      </c>
      <c r="F6110" s="1" t="s">
        <v>575</v>
      </c>
      <c r="G6110" s="1" t="s">
        <v>140</v>
      </c>
      <c r="H6110" s="1" t="s">
        <v>165</v>
      </c>
      <c r="I6110" s="1" t="s">
        <v>42</v>
      </c>
      <c r="J6110" s="1"/>
      <c r="K6110" s="1" t="s">
        <v>8202</v>
      </c>
      <c r="L6110" s="1" t="s">
        <v>53</v>
      </c>
      <c r="M6110" s="9">
        <v>44652.0</v>
      </c>
      <c r="N6110" s="9">
        <v>44799.0</v>
      </c>
      <c r="O6110" s="1"/>
      <c r="P6110" s="1">
        <v>8.33</v>
      </c>
      <c r="Q6110" s="1">
        <v>300000.0</v>
      </c>
      <c r="R6110" s="1">
        <v>300000.0</v>
      </c>
      <c r="S6110" s="10">
        <v>44889.0</v>
      </c>
      <c r="V6110" s="5">
        <v>24990.0</v>
      </c>
      <c r="W6110" s="11">
        <v>29488.199999999997</v>
      </c>
      <c r="Z6110" s="5">
        <v>18742.5</v>
      </c>
      <c r="AC6110" s="1" t="s">
        <v>45</v>
      </c>
      <c r="AD6110" s="12" t="s">
        <v>46</v>
      </c>
      <c r="AE6110" s="12" t="s">
        <v>46</v>
      </c>
      <c r="AF6110" s="12" t="s">
        <v>46</v>
      </c>
    </row>
    <row r="6111">
      <c r="A6111" s="1" t="s">
        <v>8200</v>
      </c>
      <c r="B6111" s="1" t="s">
        <v>8201</v>
      </c>
      <c r="C6111" s="1" t="s">
        <v>36</v>
      </c>
      <c r="D6111" s="1" t="s">
        <v>37</v>
      </c>
      <c r="E6111" s="1" t="s">
        <v>38</v>
      </c>
      <c r="F6111" s="1" t="s">
        <v>575</v>
      </c>
      <c r="G6111" s="1" t="s">
        <v>140</v>
      </c>
      <c r="H6111" s="1" t="s">
        <v>165</v>
      </c>
      <c r="I6111" s="1" t="s">
        <v>42</v>
      </c>
      <c r="J6111" s="1"/>
      <c r="K6111" s="1" t="s">
        <v>8202</v>
      </c>
      <c r="L6111" s="1" t="s">
        <v>53</v>
      </c>
      <c r="M6111" s="9">
        <v>44652.0</v>
      </c>
      <c r="N6111" s="9">
        <v>44652.0</v>
      </c>
      <c r="O6111" s="1"/>
      <c r="P6111" s="1">
        <v>8.33</v>
      </c>
      <c r="Q6111" s="1">
        <v>300000.0</v>
      </c>
      <c r="R6111" s="1">
        <v>300000.0</v>
      </c>
      <c r="S6111" s="10">
        <v>44682.0</v>
      </c>
      <c r="V6111" s="5">
        <v>24990.0</v>
      </c>
      <c r="W6111" s="11">
        <v>29488.199999999997</v>
      </c>
      <c r="Z6111" s="5">
        <v>18742.5</v>
      </c>
      <c r="AC6111" s="1" t="s">
        <v>45</v>
      </c>
      <c r="AD6111" s="12" t="s">
        <v>46</v>
      </c>
      <c r="AE6111" s="12" t="s">
        <v>46</v>
      </c>
      <c r="AF6111" s="12" t="s">
        <v>46</v>
      </c>
    </row>
    <row r="6112">
      <c r="A6112" s="1" t="s">
        <v>8200</v>
      </c>
      <c r="B6112" s="1" t="s">
        <v>8201</v>
      </c>
      <c r="C6112" s="1" t="s">
        <v>36</v>
      </c>
      <c r="D6112" s="1" t="s">
        <v>37</v>
      </c>
      <c r="E6112" s="1" t="s">
        <v>38</v>
      </c>
      <c r="F6112" s="1" t="s">
        <v>575</v>
      </c>
      <c r="G6112" s="1" t="s">
        <v>140</v>
      </c>
      <c r="H6112" s="1" t="s">
        <v>165</v>
      </c>
      <c r="I6112" s="1" t="s">
        <v>42</v>
      </c>
      <c r="J6112" s="1"/>
      <c r="K6112" s="1" t="s">
        <v>8202</v>
      </c>
      <c r="L6112" s="1" t="s">
        <v>53</v>
      </c>
      <c r="M6112" s="9">
        <v>44652.0</v>
      </c>
      <c r="N6112" s="9">
        <v>44652.0</v>
      </c>
      <c r="O6112" s="1"/>
      <c r="P6112" s="1">
        <v>8.33</v>
      </c>
      <c r="Q6112" s="1">
        <v>300000.0</v>
      </c>
      <c r="R6112" s="1">
        <v>300000.0</v>
      </c>
      <c r="S6112" s="10">
        <v>44682.0</v>
      </c>
      <c r="V6112" s="5">
        <v>24990.0</v>
      </c>
      <c r="W6112" s="11">
        <v>29488.199999999997</v>
      </c>
      <c r="Z6112" s="5">
        <v>18742.5</v>
      </c>
      <c r="AC6112" s="1" t="s">
        <v>45</v>
      </c>
      <c r="AD6112" s="12" t="s">
        <v>46</v>
      </c>
      <c r="AE6112" s="12" t="s">
        <v>46</v>
      </c>
      <c r="AF6112" s="12" t="s">
        <v>46</v>
      </c>
    </row>
    <row r="6113">
      <c r="A6113" s="1" t="s">
        <v>8205</v>
      </c>
      <c r="B6113" s="7"/>
      <c r="C6113" s="1" t="s">
        <v>36</v>
      </c>
      <c r="D6113" s="1" t="s">
        <v>96</v>
      </c>
      <c r="E6113" s="1" t="s">
        <v>38</v>
      </c>
      <c r="F6113" s="1" t="s">
        <v>511</v>
      </c>
      <c r="G6113" s="1" t="s">
        <v>170</v>
      </c>
      <c r="H6113" s="1" t="s">
        <v>170</v>
      </c>
      <c r="I6113" s="1" t="s">
        <v>292</v>
      </c>
      <c r="J6113" s="1"/>
      <c r="K6113" s="1" t="s">
        <v>8206</v>
      </c>
      <c r="L6113" s="1" t="s">
        <v>99</v>
      </c>
      <c r="M6113" s="14">
        <v>44849.0</v>
      </c>
      <c r="N6113" s="14">
        <v>44849.0</v>
      </c>
      <c r="O6113" s="1"/>
      <c r="P6113" s="1">
        <v>8.33</v>
      </c>
      <c r="Q6113" s="1">
        <v>500000.0</v>
      </c>
      <c r="R6113" s="1">
        <v>830000.0</v>
      </c>
      <c r="S6113" s="14">
        <v>44851.0</v>
      </c>
      <c r="T6113" s="14">
        <v>44855.0</v>
      </c>
      <c r="U6113" s="1" t="s">
        <v>8207</v>
      </c>
      <c r="V6113" s="5">
        <v>69139.0</v>
      </c>
      <c r="W6113" s="11">
        <v>81584.01999999999</v>
      </c>
      <c r="X6113" s="14">
        <v>44907.0</v>
      </c>
      <c r="Y6113" s="5">
        <v>74670.12</v>
      </c>
      <c r="Z6113" s="5">
        <v>51854.25</v>
      </c>
      <c r="AA6113" s="14">
        <v>44910.0</v>
      </c>
      <c r="AB6113" s="1" t="s">
        <v>8207</v>
      </c>
      <c r="AC6113" s="1" t="s">
        <v>55</v>
      </c>
      <c r="AD6113" s="12" t="s">
        <v>46</v>
      </c>
      <c r="AE6113" s="12" t="s">
        <v>46</v>
      </c>
      <c r="AF6113" s="12" t="s">
        <v>46</v>
      </c>
      <c r="AG6113" s="12" t="s">
        <v>46</v>
      </c>
      <c r="AH6113" s="12" t="s">
        <v>46</v>
      </c>
      <c r="AI6113" s="12" t="s">
        <v>46</v>
      </c>
    </row>
    <row r="6114">
      <c r="A6114" s="1" t="s">
        <v>8205</v>
      </c>
      <c r="B6114" s="7"/>
      <c r="C6114" s="1" t="s">
        <v>36</v>
      </c>
      <c r="D6114" s="1" t="s">
        <v>96</v>
      </c>
      <c r="E6114" s="1" t="s">
        <v>38</v>
      </c>
      <c r="F6114" s="1" t="s">
        <v>511</v>
      </c>
      <c r="G6114" s="1" t="s">
        <v>601</v>
      </c>
      <c r="H6114" s="1" t="s">
        <v>602</v>
      </c>
      <c r="I6114" s="1" t="s">
        <v>42</v>
      </c>
      <c r="J6114" s="1"/>
      <c r="K6114" s="1" t="s">
        <v>8206</v>
      </c>
      <c r="L6114" s="1" t="s">
        <v>99</v>
      </c>
      <c r="M6114" s="14">
        <v>44849.0</v>
      </c>
      <c r="N6114" s="9">
        <v>44742.0</v>
      </c>
      <c r="O6114" s="1"/>
      <c r="P6114" s="1">
        <v>8.33</v>
      </c>
      <c r="Q6114" s="1">
        <v>500000.0</v>
      </c>
      <c r="R6114" s="1">
        <v>360000.0</v>
      </c>
      <c r="S6114" s="9">
        <v>44873.0</v>
      </c>
      <c r="T6114" s="9">
        <v>44897.0</v>
      </c>
      <c r="U6114" s="1" t="s">
        <v>8208</v>
      </c>
      <c r="V6114" s="5">
        <v>29988.0</v>
      </c>
      <c r="W6114" s="11">
        <v>35385.84</v>
      </c>
      <c r="X6114" s="9"/>
      <c r="Y6114" s="5"/>
      <c r="Z6114" s="5">
        <v>22491.0</v>
      </c>
      <c r="AA6114" s="9"/>
      <c r="AC6114" s="1" t="s">
        <v>162</v>
      </c>
      <c r="AD6114" s="12" t="s">
        <v>46</v>
      </c>
      <c r="AE6114" s="12" t="s">
        <v>46</v>
      </c>
      <c r="AF6114" s="12" t="s">
        <v>46</v>
      </c>
      <c r="AG6114" s="12" t="s">
        <v>46</v>
      </c>
    </row>
    <row r="6115">
      <c r="A6115" s="1" t="s">
        <v>8209</v>
      </c>
      <c r="B6115" s="7"/>
      <c r="C6115" s="1" t="s">
        <v>132</v>
      </c>
      <c r="D6115" s="1" t="s">
        <v>37</v>
      </c>
      <c r="E6115" s="1" t="s">
        <v>168</v>
      </c>
      <c r="F6115" s="1" t="s">
        <v>872</v>
      </c>
      <c r="G6115" s="1" t="s">
        <v>152</v>
      </c>
      <c r="H6115" s="1" t="s">
        <v>317</v>
      </c>
      <c r="I6115" s="1" t="s">
        <v>292</v>
      </c>
      <c r="J6115" s="1"/>
      <c r="K6115" s="1" t="s">
        <v>8210</v>
      </c>
      <c r="L6115" s="1" t="s">
        <v>99</v>
      </c>
      <c r="M6115" s="9">
        <v>44652.0</v>
      </c>
      <c r="N6115" s="9">
        <v>44708.0</v>
      </c>
      <c r="O6115" s="1"/>
      <c r="P6115" s="1">
        <v>8.0</v>
      </c>
      <c r="Q6115" s="1">
        <v>100000.0</v>
      </c>
      <c r="R6115" s="1">
        <v>481021.0</v>
      </c>
      <c r="S6115" s="9">
        <v>44708.0</v>
      </c>
      <c r="T6115" s="9">
        <v>44756.0</v>
      </c>
      <c r="U6115" s="1" t="s">
        <v>8211</v>
      </c>
      <c r="V6115" s="5">
        <v>38481.68</v>
      </c>
      <c r="W6115" s="11">
        <v>45408.382399999995</v>
      </c>
      <c r="X6115" s="9">
        <v>44790.0</v>
      </c>
      <c r="Y6115" s="5">
        <v>41560.2144</v>
      </c>
      <c r="Z6115" s="5">
        <v>28861.260000000002</v>
      </c>
      <c r="AA6115" s="9">
        <v>44794.0</v>
      </c>
      <c r="AB6115" s="1" t="s">
        <v>8211</v>
      </c>
      <c r="AC6115" s="1" t="s">
        <v>55</v>
      </c>
      <c r="AD6115" s="12" t="s">
        <v>46</v>
      </c>
      <c r="AE6115" s="12" t="s">
        <v>46</v>
      </c>
      <c r="AF6115" s="12" t="s">
        <v>46</v>
      </c>
      <c r="AG6115" s="12" t="s">
        <v>46</v>
      </c>
      <c r="AH6115" s="12" t="s">
        <v>46</v>
      </c>
      <c r="AI6115" s="12" t="s">
        <v>46</v>
      </c>
    </row>
    <row r="6116">
      <c r="A6116" s="1" t="s">
        <v>8209</v>
      </c>
      <c r="B6116" s="7"/>
      <c r="C6116" s="1" t="s">
        <v>132</v>
      </c>
      <c r="D6116" s="1" t="s">
        <v>37</v>
      </c>
      <c r="E6116" s="1" t="s">
        <v>168</v>
      </c>
      <c r="F6116" s="1" t="s">
        <v>872</v>
      </c>
      <c r="G6116" s="1" t="s">
        <v>152</v>
      </c>
      <c r="H6116" s="1" t="s">
        <v>317</v>
      </c>
      <c r="I6116" s="1" t="s">
        <v>292</v>
      </c>
      <c r="J6116" s="1"/>
      <c r="K6116" s="1" t="s">
        <v>8210</v>
      </c>
      <c r="L6116" s="1" t="s">
        <v>99</v>
      </c>
      <c r="M6116" s="9">
        <v>44652.0</v>
      </c>
      <c r="N6116" s="9">
        <v>44733.0</v>
      </c>
      <c r="O6116" s="1"/>
      <c r="P6116" s="1">
        <v>8.0</v>
      </c>
      <c r="Q6116" s="1">
        <v>100000.0</v>
      </c>
      <c r="R6116" s="1">
        <v>1176000.0</v>
      </c>
      <c r="S6116" s="9">
        <v>44733.0</v>
      </c>
      <c r="T6116" s="9">
        <v>44772.0</v>
      </c>
      <c r="U6116" s="1" t="s">
        <v>8212</v>
      </c>
      <c r="V6116" s="5">
        <v>94080.0</v>
      </c>
      <c r="W6116" s="11">
        <v>111014.4</v>
      </c>
      <c r="X6116" s="9">
        <v>44790.0</v>
      </c>
      <c r="Y6116" s="5">
        <v>101606.4</v>
      </c>
      <c r="Z6116" s="5">
        <v>70560.0</v>
      </c>
      <c r="AA6116" s="9">
        <v>44794.0</v>
      </c>
      <c r="AB6116" s="1" t="s">
        <v>8212</v>
      </c>
      <c r="AC6116" s="1" t="s">
        <v>55</v>
      </c>
      <c r="AD6116" s="12" t="s">
        <v>46</v>
      </c>
      <c r="AE6116" s="12" t="s">
        <v>46</v>
      </c>
      <c r="AF6116" s="12" t="s">
        <v>46</v>
      </c>
      <c r="AG6116" s="12" t="s">
        <v>46</v>
      </c>
      <c r="AH6116" s="12" t="s">
        <v>46</v>
      </c>
      <c r="AI6116" s="12" t="s">
        <v>46</v>
      </c>
    </row>
    <row r="6117">
      <c r="A6117" s="1" t="s">
        <v>8209</v>
      </c>
      <c r="B6117" s="7"/>
      <c r="C6117" s="1" t="s">
        <v>132</v>
      </c>
      <c r="D6117" s="1" t="s">
        <v>37</v>
      </c>
      <c r="E6117" s="1" t="s">
        <v>168</v>
      </c>
      <c r="F6117" s="1" t="s">
        <v>872</v>
      </c>
      <c r="G6117" s="1" t="s">
        <v>152</v>
      </c>
      <c r="H6117" s="1" t="s">
        <v>317</v>
      </c>
      <c r="I6117" s="1" t="s">
        <v>292</v>
      </c>
      <c r="J6117" s="1"/>
      <c r="K6117" s="1" t="s">
        <v>8210</v>
      </c>
      <c r="L6117" s="1" t="s">
        <v>99</v>
      </c>
      <c r="M6117" s="9">
        <v>44652.0</v>
      </c>
      <c r="N6117" s="9">
        <v>45084.0</v>
      </c>
      <c r="O6117" s="1"/>
      <c r="P6117" s="1">
        <v>8.0</v>
      </c>
      <c r="Q6117" s="1">
        <v>500000.0</v>
      </c>
      <c r="R6117" s="1">
        <v>300000.0</v>
      </c>
      <c r="S6117" s="10">
        <v>45174.0</v>
      </c>
      <c r="V6117" s="5">
        <v>24000.0</v>
      </c>
      <c r="W6117" s="11">
        <v>28320.0</v>
      </c>
      <c r="Z6117" s="5">
        <v>18000.0</v>
      </c>
      <c r="AB6117" s="1"/>
      <c r="AC6117" s="1" t="s">
        <v>45</v>
      </c>
      <c r="AD6117" s="12" t="s">
        <v>46</v>
      </c>
      <c r="AE6117" s="12" t="s">
        <v>47</v>
      </c>
      <c r="AF6117" s="12" t="s">
        <v>47</v>
      </c>
    </row>
    <row r="6118">
      <c r="A6118" s="1" t="s">
        <v>8209</v>
      </c>
      <c r="B6118" s="7"/>
      <c r="C6118" s="1" t="s">
        <v>132</v>
      </c>
      <c r="D6118" s="1" t="s">
        <v>37</v>
      </c>
      <c r="E6118" s="1" t="s">
        <v>168</v>
      </c>
      <c r="F6118" s="1" t="s">
        <v>872</v>
      </c>
      <c r="G6118" s="1" t="s">
        <v>152</v>
      </c>
      <c r="H6118" s="1" t="s">
        <v>317</v>
      </c>
      <c r="I6118" s="1" t="s">
        <v>292</v>
      </c>
      <c r="J6118" s="1"/>
      <c r="K6118" s="1" t="s">
        <v>8210</v>
      </c>
      <c r="L6118" s="1" t="s">
        <v>99</v>
      </c>
      <c r="M6118" s="9">
        <v>44652.0</v>
      </c>
      <c r="N6118" s="9">
        <v>44652.0</v>
      </c>
      <c r="O6118" s="1"/>
      <c r="P6118" s="1">
        <v>8.0</v>
      </c>
      <c r="Q6118" s="1">
        <v>500000.0</v>
      </c>
      <c r="R6118" s="1">
        <v>300000.0</v>
      </c>
      <c r="S6118" s="10">
        <v>44682.0</v>
      </c>
      <c r="V6118" s="5">
        <v>24000.0</v>
      </c>
      <c r="W6118" s="11">
        <v>28320.0</v>
      </c>
      <c r="Z6118" s="5">
        <v>18000.0</v>
      </c>
      <c r="AC6118" s="1" t="s">
        <v>45</v>
      </c>
      <c r="AD6118" s="12" t="s">
        <v>46</v>
      </c>
      <c r="AE6118" s="12" t="s">
        <v>46</v>
      </c>
      <c r="AF6118" s="12" t="s">
        <v>46</v>
      </c>
    </row>
    <row r="6119">
      <c r="A6119" s="1" t="s">
        <v>8213</v>
      </c>
      <c r="B6119" s="7"/>
      <c r="C6119" s="1" t="s">
        <v>36</v>
      </c>
      <c r="D6119" s="1" t="s">
        <v>50</v>
      </c>
      <c r="E6119" s="1" t="s">
        <v>168</v>
      </c>
      <c r="F6119" s="1" t="s">
        <v>1936</v>
      </c>
      <c r="G6119" s="1" t="s">
        <v>40</v>
      </c>
      <c r="H6119" s="1" t="s">
        <v>41</v>
      </c>
      <c r="I6119" s="1" t="s">
        <v>42</v>
      </c>
      <c r="J6119" s="1"/>
      <c r="K6119" s="1" t="s">
        <v>8214</v>
      </c>
      <c r="L6119" s="1" t="s">
        <v>99</v>
      </c>
      <c r="M6119" s="9">
        <v>45148.0</v>
      </c>
      <c r="N6119" s="9">
        <v>45148.0</v>
      </c>
      <c r="O6119" s="1"/>
      <c r="P6119" s="1">
        <v>8.33</v>
      </c>
      <c r="Q6119" s="1">
        <v>1000000.0</v>
      </c>
      <c r="R6119" s="1">
        <v>1092000.0</v>
      </c>
      <c r="S6119" s="9">
        <v>45139.0</v>
      </c>
      <c r="T6119" s="9">
        <v>45148.0</v>
      </c>
      <c r="U6119" s="1" t="s">
        <v>8215</v>
      </c>
      <c r="V6119" s="5">
        <v>90963.6</v>
      </c>
      <c r="W6119" s="11">
        <v>107337.048</v>
      </c>
      <c r="X6119" s="9">
        <v>45169.0</v>
      </c>
      <c r="Y6119" s="5">
        <v>98240.688</v>
      </c>
      <c r="Z6119" s="5">
        <v>68222.70000000001</v>
      </c>
      <c r="AA6119" s="14">
        <v>45225.0</v>
      </c>
      <c r="AB6119" s="1" t="s">
        <v>8216</v>
      </c>
      <c r="AC6119" s="1" t="s">
        <v>55</v>
      </c>
      <c r="AD6119" s="12" t="s">
        <v>47</v>
      </c>
      <c r="AE6119" s="12" t="s">
        <v>47</v>
      </c>
      <c r="AF6119" s="12" t="s">
        <v>47</v>
      </c>
      <c r="AG6119" s="12" t="s">
        <v>47</v>
      </c>
      <c r="AH6119" s="12" t="s">
        <v>47</v>
      </c>
      <c r="AI6119" s="12" t="s">
        <v>47</v>
      </c>
    </row>
    <row r="6120">
      <c r="A6120" s="1" t="s">
        <v>8217</v>
      </c>
      <c r="B6120" s="7"/>
      <c r="C6120" s="1" t="s">
        <v>36</v>
      </c>
      <c r="D6120" s="1" t="s">
        <v>96</v>
      </c>
      <c r="E6120" s="1" t="s">
        <v>168</v>
      </c>
      <c r="F6120" s="1" t="s">
        <v>169</v>
      </c>
      <c r="G6120" s="1" t="s">
        <v>330</v>
      </c>
      <c r="H6120" s="1" t="s">
        <v>331</v>
      </c>
      <c r="I6120" s="1" t="s">
        <v>42</v>
      </c>
      <c r="J6120" s="1"/>
      <c r="K6120" s="1" t="s">
        <v>8218</v>
      </c>
      <c r="L6120" s="1" t="s">
        <v>53</v>
      </c>
      <c r="M6120" s="9">
        <v>44742.0</v>
      </c>
      <c r="N6120" s="14">
        <v>44914.0</v>
      </c>
      <c r="O6120" s="1"/>
      <c r="P6120" s="1">
        <v>8.33</v>
      </c>
      <c r="Q6120" s="1">
        <v>550000.0</v>
      </c>
      <c r="R6120" s="1">
        <v>216000.0</v>
      </c>
      <c r="S6120" s="14">
        <v>44909.0</v>
      </c>
      <c r="T6120" s="14">
        <v>44914.0</v>
      </c>
      <c r="U6120" s="1" t="s">
        <v>8219</v>
      </c>
      <c r="V6120" s="5">
        <v>17992.8</v>
      </c>
      <c r="W6120" s="11">
        <v>21231.503999999997</v>
      </c>
      <c r="X6120" s="9">
        <v>44939.0</v>
      </c>
      <c r="Y6120" s="5">
        <v>21231.503999999997</v>
      </c>
      <c r="Z6120" s="5">
        <v>13494.599999999999</v>
      </c>
      <c r="AA6120" s="9">
        <v>44943.0</v>
      </c>
      <c r="AB6120" s="1" t="s">
        <v>8219</v>
      </c>
      <c r="AC6120" s="1" t="s">
        <v>55</v>
      </c>
      <c r="AD6120" s="12" t="s">
        <v>46</v>
      </c>
      <c r="AE6120" s="12" t="s">
        <v>46</v>
      </c>
      <c r="AF6120" s="12" t="s">
        <v>46</v>
      </c>
      <c r="AG6120" s="12" t="s">
        <v>46</v>
      </c>
      <c r="AH6120" s="12" t="s">
        <v>46</v>
      </c>
      <c r="AI6120" s="12" t="s">
        <v>46</v>
      </c>
    </row>
    <row r="6121">
      <c r="A6121" s="1" t="s">
        <v>8220</v>
      </c>
      <c r="B6121" s="7"/>
      <c r="C6121" s="1" t="s">
        <v>132</v>
      </c>
      <c r="D6121" s="1" t="s">
        <v>96</v>
      </c>
      <c r="E6121" s="1" t="s">
        <v>77</v>
      </c>
      <c r="F6121" s="1" t="s">
        <v>78</v>
      </c>
      <c r="G6121" s="1" t="s">
        <v>115</v>
      </c>
      <c r="H6121" s="1" t="s">
        <v>116</v>
      </c>
      <c r="I6121" s="1" t="s">
        <v>129</v>
      </c>
      <c r="J6121" s="1"/>
      <c r="K6121" s="1" t="s">
        <v>8221</v>
      </c>
      <c r="L6121" s="1" t="s">
        <v>88</v>
      </c>
      <c r="M6121" s="9">
        <v>44742.0</v>
      </c>
      <c r="N6121" s="9">
        <v>44680.0</v>
      </c>
      <c r="O6121" s="1"/>
      <c r="P6121" s="1">
        <v>7.5</v>
      </c>
      <c r="Q6121" s="1">
        <v>500000.0</v>
      </c>
      <c r="R6121" s="1">
        <v>300000.0</v>
      </c>
      <c r="S6121" s="10">
        <v>44770.0</v>
      </c>
      <c r="V6121" s="5">
        <v>22500.0</v>
      </c>
      <c r="W6121" s="11">
        <v>26550.0</v>
      </c>
      <c r="Z6121" s="5">
        <v>16875.0</v>
      </c>
      <c r="AC6121" s="1" t="s">
        <v>45</v>
      </c>
      <c r="AD6121" s="12" t="s">
        <v>46</v>
      </c>
      <c r="AE6121" s="12" t="s">
        <v>46</v>
      </c>
      <c r="AF6121" s="12" t="s">
        <v>46</v>
      </c>
    </row>
    <row r="6122">
      <c r="A6122" s="1" t="s">
        <v>8222</v>
      </c>
      <c r="B6122" s="7"/>
      <c r="C6122" s="1" t="s">
        <v>36</v>
      </c>
      <c r="D6122" s="1" t="s">
        <v>76</v>
      </c>
      <c r="E6122" s="1" t="s">
        <v>77</v>
      </c>
      <c r="F6122" s="1" t="s">
        <v>2283</v>
      </c>
      <c r="G6122" s="1" t="s">
        <v>134</v>
      </c>
      <c r="H6122" s="1" t="s">
        <v>135</v>
      </c>
      <c r="I6122" s="1" t="s">
        <v>42</v>
      </c>
      <c r="J6122" s="1"/>
      <c r="K6122" s="1" t="s">
        <v>8223</v>
      </c>
      <c r="L6122" s="1" t="s">
        <v>143</v>
      </c>
      <c r="M6122" s="9">
        <v>45325.0</v>
      </c>
      <c r="N6122" s="9">
        <v>45325.0</v>
      </c>
      <c r="O6122" s="1"/>
      <c r="P6122" s="1">
        <v>8.33</v>
      </c>
      <c r="Q6122" s="1">
        <v>500000.0</v>
      </c>
      <c r="R6122" s="1">
        <v>300000.0</v>
      </c>
      <c r="S6122" s="10">
        <v>45355.0</v>
      </c>
      <c r="V6122" s="5">
        <v>24990.0</v>
      </c>
      <c r="W6122" s="11">
        <v>29488.199999999997</v>
      </c>
      <c r="Z6122" s="5">
        <v>18742.5</v>
      </c>
      <c r="AC6122" s="1" t="s">
        <v>45</v>
      </c>
      <c r="AD6122" s="12" t="s">
        <v>47</v>
      </c>
      <c r="AE6122" s="12" t="s">
        <v>47</v>
      </c>
      <c r="AF6122" s="12" t="s">
        <v>47</v>
      </c>
    </row>
    <row r="6123">
      <c r="A6123" s="1" t="s">
        <v>8224</v>
      </c>
      <c r="B6123" s="7"/>
      <c r="C6123" s="1" t="s">
        <v>36</v>
      </c>
      <c r="D6123" s="1" t="s">
        <v>37</v>
      </c>
      <c r="E6123" s="1" t="s">
        <v>77</v>
      </c>
      <c r="F6123" s="1" t="s">
        <v>105</v>
      </c>
      <c r="G6123" s="1" t="s">
        <v>601</v>
      </c>
      <c r="H6123" s="1" t="s">
        <v>602</v>
      </c>
      <c r="I6123" s="1" t="s">
        <v>129</v>
      </c>
      <c r="J6123" s="1"/>
      <c r="K6123" s="1" t="s">
        <v>8225</v>
      </c>
      <c r="L6123" s="1" t="s">
        <v>99</v>
      </c>
      <c r="M6123" s="9">
        <v>44652.0</v>
      </c>
      <c r="N6123" s="9">
        <v>44652.0</v>
      </c>
      <c r="O6123" s="1"/>
      <c r="P6123" s="1">
        <v>8.33</v>
      </c>
      <c r="Q6123" s="1">
        <v>300000.0</v>
      </c>
      <c r="R6123" s="1">
        <v>300000.0</v>
      </c>
      <c r="S6123" s="10">
        <v>44682.0</v>
      </c>
      <c r="V6123" s="5">
        <v>24990.0</v>
      </c>
      <c r="W6123" s="11">
        <v>29488.199999999997</v>
      </c>
      <c r="Z6123" s="5">
        <v>18742.5</v>
      </c>
      <c r="AB6123" s="1"/>
      <c r="AC6123" s="1" t="s">
        <v>45</v>
      </c>
      <c r="AD6123" s="12" t="s">
        <v>46</v>
      </c>
      <c r="AE6123" s="12" t="s">
        <v>46</v>
      </c>
      <c r="AF6123" s="12" t="s">
        <v>46</v>
      </c>
    </row>
    <row r="6124">
      <c r="A6124" s="1" t="s">
        <v>8224</v>
      </c>
      <c r="B6124" s="7"/>
      <c r="C6124" s="1" t="s">
        <v>36</v>
      </c>
      <c r="D6124" s="1" t="s">
        <v>37</v>
      </c>
      <c r="E6124" s="1" t="s">
        <v>77</v>
      </c>
      <c r="F6124" s="1" t="s">
        <v>105</v>
      </c>
      <c r="G6124" s="1" t="s">
        <v>601</v>
      </c>
      <c r="H6124" s="1" t="s">
        <v>602</v>
      </c>
      <c r="I6124" s="1" t="s">
        <v>129</v>
      </c>
      <c r="J6124" s="1"/>
      <c r="K6124" s="1" t="s">
        <v>8225</v>
      </c>
      <c r="L6124" s="1" t="s">
        <v>99</v>
      </c>
      <c r="M6124" s="9">
        <v>44652.0</v>
      </c>
      <c r="N6124" s="9">
        <v>44652.0</v>
      </c>
      <c r="O6124" s="1"/>
      <c r="P6124" s="1">
        <v>8.33</v>
      </c>
      <c r="Q6124" s="1">
        <v>300000.0</v>
      </c>
      <c r="R6124" s="1">
        <v>300000.0</v>
      </c>
      <c r="S6124" s="10">
        <v>44682.0</v>
      </c>
      <c r="V6124" s="5">
        <v>24990.0</v>
      </c>
      <c r="W6124" s="11">
        <v>29488.199999999997</v>
      </c>
      <c r="Z6124" s="5">
        <v>18742.5</v>
      </c>
      <c r="AB6124" s="1"/>
      <c r="AC6124" s="1" t="s">
        <v>45</v>
      </c>
      <c r="AD6124" s="12" t="s">
        <v>46</v>
      </c>
      <c r="AE6124" s="12" t="s">
        <v>46</v>
      </c>
      <c r="AF6124" s="12" t="s">
        <v>46</v>
      </c>
    </row>
    <row r="6125">
      <c r="A6125" s="1" t="s">
        <v>8224</v>
      </c>
      <c r="B6125" s="7"/>
      <c r="C6125" s="1" t="s">
        <v>36</v>
      </c>
      <c r="D6125" s="1" t="s">
        <v>37</v>
      </c>
      <c r="E6125" s="1" t="s">
        <v>77</v>
      </c>
      <c r="F6125" s="1" t="s">
        <v>8226</v>
      </c>
      <c r="G6125" s="1" t="s">
        <v>601</v>
      </c>
      <c r="H6125" s="1" t="s">
        <v>602</v>
      </c>
      <c r="I6125" s="1" t="s">
        <v>129</v>
      </c>
      <c r="J6125" s="1"/>
      <c r="K6125" s="1" t="s">
        <v>8225</v>
      </c>
      <c r="L6125" s="1" t="s">
        <v>99</v>
      </c>
      <c r="M6125" s="9">
        <v>44652.0</v>
      </c>
      <c r="N6125" s="9">
        <v>44652.0</v>
      </c>
      <c r="O6125" s="1"/>
      <c r="P6125" s="1">
        <v>8.33</v>
      </c>
      <c r="Q6125" s="1">
        <v>300000.0</v>
      </c>
      <c r="R6125" s="1">
        <v>300000.0</v>
      </c>
      <c r="S6125" s="10">
        <v>44682.0</v>
      </c>
      <c r="V6125" s="5">
        <v>24990.0</v>
      </c>
      <c r="W6125" s="11">
        <v>29488.199999999997</v>
      </c>
      <c r="X6125" s="1"/>
      <c r="Y6125" s="1"/>
      <c r="Z6125" s="5">
        <v>18742.5</v>
      </c>
      <c r="AA6125" s="1"/>
      <c r="AB6125" s="1"/>
      <c r="AC6125" s="1" t="s">
        <v>45</v>
      </c>
      <c r="AD6125" s="12" t="s">
        <v>46</v>
      </c>
      <c r="AE6125" s="12" t="s">
        <v>46</v>
      </c>
      <c r="AF6125" s="12" t="s">
        <v>46</v>
      </c>
    </row>
    <row r="6126">
      <c r="A6126" s="1" t="s">
        <v>8227</v>
      </c>
      <c r="B6126" s="1" t="s">
        <v>8228</v>
      </c>
      <c r="C6126" s="1" t="s">
        <v>36</v>
      </c>
      <c r="D6126" s="1" t="s">
        <v>76</v>
      </c>
      <c r="E6126" s="1" t="s">
        <v>113</v>
      </c>
      <c r="F6126" s="1" t="s">
        <v>630</v>
      </c>
      <c r="G6126" s="1" t="s">
        <v>40</v>
      </c>
      <c r="H6126" s="1" t="s">
        <v>345</v>
      </c>
      <c r="I6126" s="1" t="s">
        <v>86</v>
      </c>
      <c r="J6126" s="1"/>
      <c r="K6126" s="1" t="s">
        <v>8229</v>
      </c>
      <c r="L6126" s="1" t="s">
        <v>99</v>
      </c>
      <c r="M6126" s="14">
        <v>44910.0</v>
      </c>
      <c r="N6126" s="9">
        <v>45113.0</v>
      </c>
      <c r="O6126" s="1"/>
      <c r="P6126" s="1">
        <v>8.33</v>
      </c>
      <c r="Q6126" s="1">
        <v>300000.0</v>
      </c>
      <c r="R6126" s="1">
        <v>516000.0</v>
      </c>
      <c r="S6126" s="9">
        <v>45144.0</v>
      </c>
      <c r="T6126" s="9">
        <v>45121.0</v>
      </c>
      <c r="U6126" s="1" t="s">
        <v>8230</v>
      </c>
      <c r="V6126" s="5">
        <v>42982.8</v>
      </c>
      <c r="W6126" s="11">
        <v>50719.704</v>
      </c>
      <c r="X6126" s="9">
        <v>45204.0</v>
      </c>
      <c r="Y6126" s="5">
        <v>46421.424</v>
      </c>
      <c r="Z6126" s="5">
        <v>32237.100000000002</v>
      </c>
      <c r="AA6126" s="9">
        <v>45208.0</v>
      </c>
      <c r="AB6126" s="1" t="s">
        <v>8230</v>
      </c>
      <c r="AC6126" s="1" t="s">
        <v>55</v>
      </c>
      <c r="AD6126" s="12" t="s">
        <v>46</v>
      </c>
      <c r="AE6126" s="12" t="s">
        <v>47</v>
      </c>
      <c r="AF6126" s="12" t="s">
        <v>47</v>
      </c>
      <c r="AG6126" s="12" t="s">
        <v>47</v>
      </c>
      <c r="AH6126" s="12" t="s">
        <v>47</v>
      </c>
      <c r="AI6126" s="12" t="s">
        <v>47</v>
      </c>
    </row>
    <row r="6127">
      <c r="A6127" s="1" t="s">
        <v>8227</v>
      </c>
      <c r="B6127" s="1" t="s">
        <v>8228</v>
      </c>
      <c r="C6127" s="1" t="s">
        <v>36</v>
      </c>
      <c r="D6127" s="1" t="s">
        <v>76</v>
      </c>
      <c r="E6127" s="1" t="s">
        <v>113</v>
      </c>
      <c r="F6127" s="1" t="s">
        <v>630</v>
      </c>
      <c r="G6127" s="1" t="s">
        <v>40</v>
      </c>
      <c r="H6127" s="1" t="s">
        <v>345</v>
      </c>
      <c r="I6127" s="1" t="s">
        <v>86</v>
      </c>
      <c r="J6127" s="1"/>
      <c r="K6127" s="1" t="s">
        <v>8229</v>
      </c>
      <c r="L6127" s="1" t="s">
        <v>99</v>
      </c>
      <c r="M6127" s="14">
        <v>44910.0</v>
      </c>
      <c r="N6127" s="9">
        <v>45113.0</v>
      </c>
      <c r="O6127" s="1"/>
      <c r="P6127" s="1">
        <v>8.33</v>
      </c>
      <c r="Q6127" s="1">
        <v>300000.0</v>
      </c>
      <c r="R6127" s="1">
        <v>420000.0</v>
      </c>
      <c r="S6127" s="9">
        <v>45144.0</v>
      </c>
      <c r="T6127" s="9">
        <v>45121.0</v>
      </c>
      <c r="U6127" s="1" t="s">
        <v>8231</v>
      </c>
      <c r="V6127" s="5">
        <v>34986.0</v>
      </c>
      <c r="W6127" s="11">
        <v>41283.479999999996</v>
      </c>
      <c r="X6127" s="9">
        <v>45174.0</v>
      </c>
      <c r="Y6127" s="5">
        <v>37784.88</v>
      </c>
      <c r="Z6127" s="5">
        <v>26239.5</v>
      </c>
      <c r="AA6127" s="9">
        <v>45178.0</v>
      </c>
      <c r="AB6127" s="1" t="s">
        <v>8232</v>
      </c>
      <c r="AC6127" s="1" t="s">
        <v>55</v>
      </c>
      <c r="AD6127" s="12" t="s">
        <v>46</v>
      </c>
      <c r="AE6127" s="12" t="s">
        <v>47</v>
      </c>
      <c r="AF6127" s="12" t="s">
        <v>47</v>
      </c>
      <c r="AG6127" s="12" t="s">
        <v>47</v>
      </c>
      <c r="AH6127" s="12" t="s">
        <v>47</v>
      </c>
      <c r="AI6127" s="12" t="s">
        <v>47</v>
      </c>
    </row>
    <row r="6128">
      <c r="A6128" s="1" t="s">
        <v>8227</v>
      </c>
      <c r="B6128" s="1" t="s">
        <v>8228</v>
      </c>
      <c r="C6128" s="1" t="s">
        <v>36</v>
      </c>
      <c r="D6128" s="1" t="s">
        <v>76</v>
      </c>
      <c r="E6128" s="1" t="s">
        <v>113</v>
      </c>
      <c r="F6128" s="1" t="s">
        <v>630</v>
      </c>
      <c r="G6128" s="1" t="s">
        <v>40</v>
      </c>
      <c r="H6128" s="1" t="s">
        <v>345</v>
      </c>
      <c r="I6128" s="1" t="s">
        <v>86</v>
      </c>
      <c r="J6128" s="1"/>
      <c r="K6128" s="1" t="s">
        <v>8229</v>
      </c>
      <c r="L6128" s="1" t="s">
        <v>99</v>
      </c>
      <c r="M6128" s="14">
        <v>44910.0</v>
      </c>
      <c r="N6128" s="14">
        <v>45215.0</v>
      </c>
      <c r="O6128" s="1"/>
      <c r="P6128" s="1">
        <v>8.33</v>
      </c>
      <c r="Q6128" s="1">
        <v>600000.0</v>
      </c>
      <c r="R6128" s="1">
        <v>660000.0</v>
      </c>
      <c r="S6128" s="9">
        <v>45180.0</v>
      </c>
      <c r="T6128" s="14">
        <v>45215.0</v>
      </c>
      <c r="U6128" s="1" t="s">
        <v>8233</v>
      </c>
      <c r="V6128" s="5">
        <v>54978.0</v>
      </c>
      <c r="W6128" s="11">
        <v>64874.03999999999</v>
      </c>
      <c r="X6128" s="14">
        <v>45240.0</v>
      </c>
      <c r="Y6128" s="5">
        <v>59376.23999999999</v>
      </c>
      <c r="Z6128" s="5">
        <v>41233.5</v>
      </c>
      <c r="AA6128" s="14">
        <v>45244.0</v>
      </c>
      <c r="AB6128" s="1" t="s">
        <v>8233</v>
      </c>
      <c r="AC6128" s="1" t="s">
        <v>55</v>
      </c>
      <c r="AD6128" s="12" t="s">
        <v>46</v>
      </c>
      <c r="AE6128" s="12" t="s">
        <v>47</v>
      </c>
      <c r="AF6128" s="12" t="s">
        <v>47</v>
      </c>
      <c r="AG6128" s="12" t="s">
        <v>47</v>
      </c>
      <c r="AH6128" s="12" t="s">
        <v>47</v>
      </c>
      <c r="AI6128" s="12" t="s">
        <v>47</v>
      </c>
    </row>
    <row r="6129">
      <c r="A6129" s="1" t="s">
        <v>8227</v>
      </c>
      <c r="B6129" s="1" t="s">
        <v>8228</v>
      </c>
      <c r="C6129" s="1" t="s">
        <v>36</v>
      </c>
      <c r="D6129" s="1" t="s">
        <v>76</v>
      </c>
      <c r="E6129" s="1" t="s">
        <v>113</v>
      </c>
      <c r="F6129" s="1" t="s">
        <v>630</v>
      </c>
      <c r="G6129" s="1" t="s">
        <v>40</v>
      </c>
      <c r="H6129" s="1" t="s">
        <v>345</v>
      </c>
      <c r="I6129" s="1" t="s">
        <v>86</v>
      </c>
      <c r="J6129" s="1"/>
      <c r="K6129" s="1" t="s">
        <v>8229</v>
      </c>
      <c r="L6129" s="1" t="s">
        <v>99</v>
      </c>
      <c r="M6129" s="14">
        <v>44910.0</v>
      </c>
      <c r="N6129" s="9">
        <v>45185.0</v>
      </c>
      <c r="O6129" s="1"/>
      <c r="P6129" s="1">
        <v>8.33</v>
      </c>
      <c r="Q6129" s="1">
        <v>300000.0</v>
      </c>
      <c r="R6129" s="1">
        <v>279600.0</v>
      </c>
      <c r="S6129" s="14">
        <v>45215.0</v>
      </c>
      <c r="T6129" s="9">
        <v>45231.0</v>
      </c>
      <c r="U6129" s="1" t="s">
        <v>8234</v>
      </c>
      <c r="V6129" s="5">
        <v>23290.68</v>
      </c>
      <c r="W6129" s="11">
        <v>27483.002399999998</v>
      </c>
      <c r="X6129" s="9">
        <v>45231.0</v>
      </c>
      <c r="Y6129" s="5">
        <v>25153.9344</v>
      </c>
      <c r="Z6129" s="5">
        <v>17468.010000000002</v>
      </c>
      <c r="AA6129" s="9">
        <v>45231.0</v>
      </c>
      <c r="AB6129" s="1" t="s">
        <v>8234</v>
      </c>
      <c r="AC6129" s="1" t="s">
        <v>55</v>
      </c>
      <c r="AD6129" s="12" t="s">
        <v>46</v>
      </c>
      <c r="AE6129" s="12" t="s">
        <v>47</v>
      </c>
      <c r="AF6129" s="12" t="s">
        <v>47</v>
      </c>
      <c r="AG6129" s="12" t="s">
        <v>47</v>
      </c>
      <c r="AH6129" s="12" t="s">
        <v>47</v>
      </c>
      <c r="AI6129" s="12" t="s">
        <v>47</v>
      </c>
    </row>
    <row r="6130">
      <c r="A6130" s="1" t="s">
        <v>8227</v>
      </c>
      <c r="B6130" s="1" t="s">
        <v>8228</v>
      </c>
      <c r="C6130" s="1" t="s">
        <v>36</v>
      </c>
      <c r="D6130" s="1" t="s">
        <v>76</v>
      </c>
      <c r="E6130" s="1" t="s">
        <v>113</v>
      </c>
      <c r="F6130" s="1" t="s">
        <v>630</v>
      </c>
      <c r="G6130" s="1" t="s">
        <v>40</v>
      </c>
      <c r="H6130" s="1" t="s">
        <v>345</v>
      </c>
      <c r="I6130" s="1" t="s">
        <v>86</v>
      </c>
      <c r="J6130" s="1"/>
      <c r="K6130" s="1" t="s">
        <v>8229</v>
      </c>
      <c r="L6130" s="1" t="s">
        <v>99</v>
      </c>
      <c r="M6130" s="14">
        <v>44910.0</v>
      </c>
      <c r="N6130" s="14">
        <v>44909.0</v>
      </c>
      <c r="O6130" s="1"/>
      <c r="P6130" s="1">
        <v>8.33</v>
      </c>
      <c r="Q6130" s="1">
        <v>300000.0</v>
      </c>
      <c r="R6130" s="1">
        <v>324000.0</v>
      </c>
      <c r="S6130" s="9">
        <v>44940.0</v>
      </c>
      <c r="T6130" s="9">
        <v>45309.0</v>
      </c>
      <c r="U6130" s="1" t="s">
        <v>8235</v>
      </c>
      <c r="V6130" s="5">
        <v>26989.2</v>
      </c>
      <c r="W6130" s="11">
        <v>31847.255999999998</v>
      </c>
      <c r="X6130" s="9">
        <v>45309.0</v>
      </c>
      <c r="Y6130" s="5">
        <v>29148.335999999996</v>
      </c>
      <c r="Z6130" s="5">
        <v>20241.9</v>
      </c>
      <c r="AA6130" s="9">
        <v>45309.0</v>
      </c>
      <c r="AB6130" s="1" t="s">
        <v>8235</v>
      </c>
      <c r="AC6130" s="1" t="s">
        <v>55</v>
      </c>
      <c r="AD6130" s="12" t="s">
        <v>46</v>
      </c>
      <c r="AE6130" s="12" t="s">
        <v>46</v>
      </c>
      <c r="AF6130" s="12" t="s">
        <v>46</v>
      </c>
      <c r="AG6130" s="12" t="s">
        <v>47</v>
      </c>
      <c r="AH6130" s="12" t="s">
        <v>47</v>
      </c>
      <c r="AI6130" s="12" t="s">
        <v>47</v>
      </c>
    </row>
    <row r="6131">
      <c r="A6131" s="1" t="s">
        <v>8227</v>
      </c>
      <c r="B6131" s="1" t="s">
        <v>8228</v>
      </c>
      <c r="C6131" s="1" t="s">
        <v>36</v>
      </c>
      <c r="D6131" s="1" t="s">
        <v>76</v>
      </c>
      <c r="E6131" s="1" t="s">
        <v>113</v>
      </c>
      <c r="F6131" s="1" t="s">
        <v>630</v>
      </c>
      <c r="G6131" s="1" t="s">
        <v>40</v>
      </c>
      <c r="H6131" s="1" t="s">
        <v>345</v>
      </c>
      <c r="I6131" s="1" t="s">
        <v>86</v>
      </c>
      <c r="J6131" s="1"/>
      <c r="K6131" s="1" t="s">
        <v>8229</v>
      </c>
      <c r="L6131" s="1" t="s">
        <v>99</v>
      </c>
      <c r="M6131" s="14">
        <v>44910.0</v>
      </c>
      <c r="N6131" s="9">
        <v>45310.0</v>
      </c>
      <c r="O6131" s="1"/>
      <c r="P6131" s="1">
        <v>8.33</v>
      </c>
      <c r="Q6131" s="1">
        <v>300000.0</v>
      </c>
      <c r="R6131" s="1">
        <v>324000.0</v>
      </c>
      <c r="S6131" s="9">
        <v>45341.0</v>
      </c>
      <c r="T6131" s="9">
        <v>45351.0</v>
      </c>
      <c r="U6131" s="1" t="s">
        <v>8236</v>
      </c>
      <c r="V6131" s="5">
        <v>26989.2</v>
      </c>
      <c r="W6131" s="11">
        <v>31847.255999999998</v>
      </c>
      <c r="X6131" s="9">
        <v>45351.0</v>
      </c>
      <c r="Y6131" s="5">
        <v>29148.335999999996</v>
      </c>
      <c r="Z6131" s="5">
        <v>20241.9</v>
      </c>
      <c r="AA6131" s="9">
        <v>45351.0</v>
      </c>
      <c r="AB6131" s="1" t="s">
        <v>8236</v>
      </c>
      <c r="AC6131" s="1" t="s">
        <v>55</v>
      </c>
      <c r="AD6131" s="12" t="s">
        <v>46</v>
      </c>
      <c r="AE6131" s="12" t="s">
        <v>47</v>
      </c>
      <c r="AF6131" s="12" t="s">
        <v>47</v>
      </c>
      <c r="AG6131" s="12" t="s">
        <v>47</v>
      </c>
      <c r="AH6131" s="12" t="s">
        <v>47</v>
      </c>
      <c r="AI6131" s="12" t="s">
        <v>47</v>
      </c>
    </row>
    <row r="6132">
      <c r="A6132" s="1" t="s">
        <v>8227</v>
      </c>
      <c r="B6132" s="1" t="s">
        <v>8228</v>
      </c>
      <c r="C6132" s="1" t="s">
        <v>36</v>
      </c>
      <c r="D6132" s="1" t="s">
        <v>76</v>
      </c>
      <c r="E6132" s="1" t="s">
        <v>113</v>
      </c>
      <c r="F6132" s="1" t="s">
        <v>630</v>
      </c>
      <c r="G6132" s="1" t="s">
        <v>40</v>
      </c>
      <c r="H6132" s="1" t="s">
        <v>345</v>
      </c>
      <c r="I6132" s="1" t="s">
        <v>86</v>
      </c>
      <c r="J6132" s="1"/>
      <c r="K6132" s="1" t="s">
        <v>8229</v>
      </c>
      <c r="L6132" s="1" t="s">
        <v>99</v>
      </c>
      <c r="M6132" s="14">
        <v>44910.0</v>
      </c>
      <c r="N6132" s="14">
        <v>44910.0</v>
      </c>
      <c r="O6132" s="1"/>
      <c r="P6132" s="1">
        <v>8.33</v>
      </c>
      <c r="Q6132" s="1">
        <v>300000.0</v>
      </c>
      <c r="R6132" s="1">
        <v>300000.0</v>
      </c>
      <c r="S6132" s="15">
        <v>45000.0</v>
      </c>
      <c r="V6132" s="5">
        <v>24990.0</v>
      </c>
      <c r="W6132" s="11">
        <v>29488.199999999997</v>
      </c>
      <c r="Z6132" s="5">
        <v>18742.5</v>
      </c>
      <c r="AC6132" s="1" t="s">
        <v>45</v>
      </c>
      <c r="AD6132" s="12" t="s">
        <v>46</v>
      </c>
      <c r="AE6132" s="12" t="s">
        <v>46</v>
      </c>
      <c r="AF6132" s="12" t="s">
        <v>46</v>
      </c>
    </row>
    <row r="6133">
      <c r="A6133" s="1" t="s">
        <v>8227</v>
      </c>
      <c r="B6133" s="1" t="s">
        <v>8228</v>
      </c>
      <c r="C6133" s="1" t="s">
        <v>36</v>
      </c>
      <c r="D6133" s="1" t="s">
        <v>76</v>
      </c>
      <c r="E6133" s="1" t="s">
        <v>113</v>
      </c>
      <c r="F6133" s="1" t="s">
        <v>630</v>
      </c>
      <c r="G6133" s="1" t="s">
        <v>40</v>
      </c>
      <c r="H6133" s="1" t="s">
        <v>345</v>
      </c>
      <c r="I6133" s="1" t="s">
        <v>86</v>
      </c>
      <c r="J6133" s="1"/>
      <c r="K6133" s="1" t="s">
        <v>8229</v>
      </c>
      <c r="L6133" s="1" t="s">
        <v>99</v>
      </c>
      <c r="M6133" s="14">
        <v>44910.0</v>
      </c>
      <c r="N6133" s="14">
        <v>44910.0</v>
      </c>
      <c r="O6133" s="1"/>
      <c r="P6133" s="1">
        <v>8.33</v>
      </c>
      <c r="Q6133" s="1">
        <v>300000.0</v>
      </c>
      <c r="R6133" s="1">
        <v>300000.0</v>
      </c>
      <c r="S6133" s="15">
        <v>45000.0</v>
      </c>
      <c r="V6133" s="5">
        <v>24990.0</v>
      </c>
      <c r="W6133" s="11">
        <v>29488.199999999997</v>
      </c>
      <c r="Z6133" s="5">
        <v>18742.5</v>
      </c>
      <c r="AC6133" s="1" t="s">
        <v>45</v>
      </c>
      <c r="AD6133" s="12" t="s">
        <v>46</v>
      </c>
      <c r="AE6133" s="12" t="s">
        <v>46</v>
      </c>
      <c r="AF6133" s="12" t="s">
        <v>46</v>
      </c>
    </row>
    <row r="6134">
      <c r="A6134" s="1" t="s">
        <v>8227</v>
      </c>
      <c r="B6134" s="1" t="s">
        <v>8228</v>
      </c>
      <c r="C6134" s="1" t="s">
        <v>36</v>
      </c>
      <c r="D6134" s="1" t="s">
        <v>76</v>
      </c>
      <c r="E6134" s="1" t="s">
        <v>113</v>
      </c>
      <c r="F6134" s="1" t="s">
        <v>630</v>
      </c>
      <c r="G6134" s="1" t="s">
        <v>40</v>
      </c>
      <c r="H6134" s="1" t="s">
        <v>345</v>
      </c>
      <c r="I6134" s="1" t="s">
        <v>86</v>
      </c>
      <c r="J6134" s="1"/>
      <c r="K6134" s="1" t="s">
        <v>8229</v>
      </c>
      <c r="L6134" s="1" t="s">
        <v>99</v>
      </c>
      <c r="M6134" s="14">
        <v>44910.0</v>
      </c>
      <c r="N6134" s="14">
        <v>44910.0</v>
      </c>
      <c r="O6134" s="1"/>
      <c r="P6134" s="1">
        <v>8.33</v>
      </c>
      <c r="Q6134" s="1">
        <v>500000.0</v>
      </c>
      <c r="R6134" s="1">
        <v>300000.0</v>
      </c>
      <c r="S6134" s="15">
        <v>45000.0</v>
      </c>
      <c r="V6134" s="5">
        <v>24990.0</v>
      </c>
      <c r="W6134" s="11">
        <v>29488.199999999997</v>
      </c>
      <c r="Z6134" s="5">
        <v>18742.5</v>
      </c>
      <c r="AB6134" s="1"/>
      <c r="AC6134" s="1" t="s">
        <v>45</v>
      </c>
      <c r="AD6134" s="12" t="s">
        <v>46</v>
      </c>
      <c r="AE6134" s="12" t="s">
        <v>46</v>
      </c>
      <c r="AF6134" s="12" t="s">
        <v>46</v>
      </c>
    </row>
    <row r="6135">
      <c r="A6135" s="1" t="s">
        <v>8227</v>
      </c>
      <c r="B6135" s="1" t="s">
        <v>8228</v>
      </c>
      <c r="C6135" s="1" t="s">
        <v>36</v>
      </c>
      <c r="D6135" s="1" t="s">
        <v>76</v>
      </c>
      <c r="E6135" s="1" t="s">
        <v>113</v>
      </c>
      <c r="F6135" s="1" t="s">
        <v>630</v>
      </c>
      <c r="G6135" s="1" t="s">
        <v>40</v>
      </c>
      <c r="H6135" s="1" t="s">
        <v>345</v>
      </c>
      <c r="I6135" s="1" t="s">
        <v>86</v>
      </c>
      <c r="J6135" s="1"/>
      <c r="K6135" s="1" t="s">
        <v>8229</v>
      </c>
      <c r="L6135" s="1" t="s">
        <v>99</v>
      </c>
      <c r="M6135" s="14">
        <v>44910.0</v>
      </c>
      <c r="N6135" s="14">
        <v>44910.0</v>
      </c>
      <c r="O6135" s="1"/>
      <c r="P6135" s="1">
        <v>8.33</v>
      </c>
      <c r="Q6135" s="1">
        <v>500000.0</v>
      </c>
      <c r="R6135" s="1">
        <v>300000.0</v>
      </c>
      <c r="S6135" s="15">
        <v>44940.0</v>
      </c>
      <c r="V6135" s="5">
        <v>24990.0</v>
      </c>
      <c r="W6135" s="11">
        <v>29488.199999999997</v>
      </c>
      <c r="Z6135" s="5">
        <v>18742.5</v>
      </c>
      <c r="AC6135" s="1" t="s">
        <v>45</v>
      </c>
      <c r="AD6135" s="12" t="s">
        <v>46</v>
      </c>
      <c r="AE6135" s="12" t="s">
        <v>46</v>
      </c>
      <c r="AF6135" s="12" t="s">
        <v>46</v>
      </c>
    </row>
    <row r="6136">
      <c r="A6136" s="1" t="s">
        <v>8227</v>
      </c>
      <c r="B6136" s="1" t="s">
        <v>8228</v>
      </c>
      <c r="C6136" s="1" t="s">
        <v>36</v>
      </c>
      <c r="D6136" s="1" t="s">
        <v>76</v>
      </c>
      <c r="E6136" s="1" t="s">
        <v>113</v>
      </c>
      <c r="F6136" s="1" t="s">
        <v>630</v>
      </c>
      <c r="G6136" s="1" t="s">
        <v>40</v>
      </c>
      <c r="H6136" s="1" t="s">
        <v>345</v>
      </c>
      <c r="I6136" s="1" t="s">
        <v>86</v>
      </c>
      <c r="J6136" s="1"/>
      <c r="K6136" s="1" t="s">
        <v>8229</v>
      </c>
      <c r="L6136" s="1" t="s">
        <v>99</v>
      </c>
      <c r="M6136" s="14">
        <v>44910.0</v>
      </c>
      <c r="N6136" s="14">
        <v>44910.0</v>
      </c>
      <c r="O6136" s="1"/>
      <c r="P6136" s="1">
        <v>8.33</v>
      </c>
      <c r="Q6136" s="1">
        <v>500000.0</v>
      </c>
      <c r="R6136" s="1">
        <v>300000.0</v>
      </c>
      <c r="S6136" s="15">
        <v>44940.0</v>
      </c>
      <c r="V6136" s="5">
        <v>24990.0</v>
      </c>
      <c r="W6136" s="11">
        <v>29488.199999999997</v>
      </c>
      <c r="Y6136" s="1"/>
      <c r="Z6136" s="5">
        <v>18742.5</v>
      </c>
      <c r="AB6136" s="1"/>
      <c r="AC6136" s="1" t="s">
        <v>45</v>
      </c>
      <c r="AD6136" s="12" t="s">
        <v>46</v>
      </c>
      <c r="AE6136" s="12" t="s">
        <v>46</v>
      </c>
      <c r="AF6136" s="12" t="s">
        <v>46</v>
      </c>
    </row>
    <row r="6137">
      <c r="A6137" s="1" t="s">
        <v>8227</v>
      </c>
      <c r="B6137" s="1" t="s">
        <v>8228</v>
      </c>
      <c r="C6137" s="1" t="s">
        <v>36</v>
      </c>
      <c r="D6137" s="1" t="s">
        <v>76</v>
      </c>
      <c r="E6137" s="1" t="s">
        <v>113</v>
      </c>
      <c r="F6137" s="1" t="s">
        <v>630</v>
      </c>
      <c r="G6137" s="1" t="s">
        <v>40</v>
      </c>
      <c r="H6137" s="1" t="s">
        <v>345</v>
      </c>
      <c r="I6137" s="1" t="s">
        <v>86</v>
      </c>
      <c r="J6137" s="1"/>
      <c r="K6137" s="1" t="s">
        <v>8229</v>
      </c>
      <c r="L6137" s="1" t="s">
        <v>99</v>
      </c>
      <c r="M6137" s="14">
        <v>44910.0</v>
      </c>
      <c r="N6137" s="14">
        <v>44910.0</v>
      </c>
      <c r="O6137" s="1"/>
      <c r="P6137" s="1">
        <v>8.33</v>
      </c>
      <c r="Q6137" s="1">
        <v>250000.0</v>
      </c>
      <c r="R6137" s="1">
        <v>300000.0</v>
      </c>
      <c r="S6137" s="15">
        <v>44940.0</v>
      </c>
      <c r="V6137" s="5">
        <v>24990.0</v>
      </c>
      <c r="W6137" s="11">
        <v>29488.199999999997</v>
      </c>
      <c r="Z6137" s="5">
        <v>18742.5</v>
      </c>
      <c r="AB6137" s="1"/>
      <c r="AC6137" s="1" t="s">
        <v>45</v>
      </c>
      <c r="AD6137" s="12" t="s">
        <v>46</v>
      </c>
      <c r="AE6137" s="12" t="s">
        <v>46</v>
      </c>
      <c r="AF6137" s="12" t="s">
        <v>46</v>
      </c>
    </row>
    <row r="6138">
      <c r="A6138" s="1" t="s">
        <v>8237</v>
      </c>
      <c r="B6138" s="7"/>
      <c r="C6138" s="1" t="s">
        <v>36</v>
      </c>
      <c r="D6138" s="1" t="s">
        <v>76</v>
      </c>
      <c r="E6138" s="1" t="s">
        <v>38</v>
      </c>
      <c r="F6138" s="1" t="s">
        <v>511</v>
      </c>
      <c r="G6138" s="1" t="s">
        <v>152</v>
      </c>
      <c r="H6138" s="1" t="s">
        <v>153</v>
      </c>
      <c r="I6138" s="1" t="s">
        <v>42</v>
      </c>
      <c r="J6138" s="1"/>
      <c r="K6138" s="1" t="s">
        <v>8238</v>
      </c>
      <c r="L6138" s="1" t="s">
        <v>150</v>
      </c>
      <c r="M6138" s="9">
        <v>44711.0</v>
      </c>
      <c r="N6138" s="9">
        <v>44835.0</v>
      </c>
      <c r="O6138" s="1"/>
      <c r="P6138" s="1">
        <v>8.33</v>
      </c>
      <c r="Q6138" s="1">
        <v>500000.0</v>
      </c>
      <c r="R6138" s="1">
        <v>500000.0</v>
      </c>
      <c r="S6138" s="9">
        <v>44866.0</v>
      </c>
      <c r="T6138" s="14">
        <v>44876.0</v>
      </c>
      <c r="U6138" s="1">
        <v>810.0</v>
      </c>
      <c r="V6138" s="5">
        <v>41650.0</v>
      </c>
      <c r="W6138" s="11">
        <v>49147.0</v>
      </c>
      <c r="X6138" s="14">
        <v>44876.0</v>
      </c>
      <c r="Y6138" s="5">
        <v>44982.0</v>
      </c>
      <c r="Z6138" s="5">
        <v>31237.5</v>
      </c>
      <c r="AA6138" s="14">
        <v>44876.0</v>
      </c>
      <c r="AB6138" s="1">
        <v>810.0</v>
      </c>
      <c r="AC6138" s="1" t="s">
        <v>55</v>
      </c>
      <c r="AD6138" s="12" t="s">
        <v>46</v>
      </c>
      <c r="AE6138" s="12" t="s">
        <v>46</v>
      </c>
      <c r="AF6138" s="12" t="s">
        <v>46</v>
      </c>
      <c r="AG6138" s="12" t="s">
        <v>46</v>
      </c>
      <c r="AH6138" s="12" t="s">
        <v>46</v>
      </c>
      <c r="AI6138" s="12" t="s">
        <v>46</v>
      </c>
    </row>
    <row r="6139">
      <c r="A6139" s="1" t="s">
        <v>8237</v>
      </c>
      <c r="B6139" s="7"/>
      <c r="C6139" s="1" t="s">
        <v>36</v>
      </c>
      <c r="D6139" s="1" t="s">
        <v>76</v>
      </c>
      <c r="E6139" s="1" t="s">
        <v>38</v>
      </c>
      <c r="F6139" s="1" t="s">
        <v>511</v>
      </c>
      <c r="G6139" s="1" t="s">
        <v>152</v>
      </c>
      <c r="H6139" s="1" t="s">
        <v>153</v>
      </c>
      <c r="I6139" s="1" t="s">
        <v>42</v>
      </c>
      <c r="J6139" s="1"/>
      <c r="K6139" s="1" t="s">
        <v>8238</v>
      </c>
      <c r="L6139" s="1" t="s">
        <v>150</v>
      </c>
      <c r="M6139" s="9">
        <v>44711.0</v>
      </c>
      <c r="N6139" s="9">
        <v>44842.0</v>
      </c>
      <c r="O6139" s="1"/>
      <c r="P6139" s="1">
        <v>8.33</v>
      </c>
      <c r="Q6139" s="1">
        <v>300000.0</v>
      </c>
      <c r="R6139" s="1">
        <v>500000.0</v>
      </c>
      <c r="S6139" s="9">
        <v>44873.0</v>
      </c>
      <c r="T6139" s="14">
        <v>44876.0</v>
      </c>
      <c r="U6139" s="1">
        <v>820.0</v>
      </c>
      <c r="V6139" s="5">
        <v>41650.0</v>
      </c>
      <c r="W6139" s="11">
        <v>49147.0</v>
      </c>
      <c r="X6139" s="14">
        <v>44876.0</v>
      </c>
      <c r="Y6139" s="5">
        <v>44982.0</v>
      </c>
      <c r="Z6139" s="5">
        <v>31237.5</v>
      </c>
      <c r="AA6139" s="14">
        <v>44876.0</v>
      </c>
      <c r="AB6139" s="1">
        <v>820.0</v>
      </c>
      <c r="AC6139" s="1" t="s">
        <v>55</v>
      </c>
      <c r="AD6139" s="12" t="s">
        <v>46</v>
      </c>
      <c r="AE6139" s="12" t="s">
        <v>46</v>
      </c>
      <c r="AF6139" s="12" t="s">
        <v>46</v>
      </c>
      <c r="AG6139" s="12" t="s">
        <v>46</v>
      </c>
      <c r="AH6139" s="12" t="s">
        <v>46</v>
      </c>
      <c r="AI6139" s="12" t="s">
        <v>46</v>
      </c>
    </row>
    <row r="6140">
      <c r="A6140" s="1" t="s">
        <v>8237</v>
      </c>
      <c r="B6140" s="7"/>
      <c r="C6140" s="1" t="s">
        <v>36</v>
      </c>
      <c r="D6140" s="1" t="s">
        <v>76</v>
      </c>
      <c r="E6140" s="1" t="s">
        <v>38</v>
      </c>
      <c r="F6140" s="1" t="s">
        <v>511</v>
      </c>
      <c r="G6140" s="1" t="s">
        <v>152</v>
      </c>
      <c r="H6140" s="1" t="s">
        <v>153</v>
      </c>
      <c r="I6140" s="1" t="s">
        <v>42</v>
      </c>
      <c r="J6140" s="1"/>
      <c r="K6140" s="1" t="s">
        <v>8238</v>
      </c>
      <c r="L6140" s="1" t="s">
        <v>150</v>
      </c>
      <c r="M6140" s="9">
        <v>44711.0</v>
      </c>
      <c r="N6140" s="14">
        <v>44845.0</v>
      </c>
      <c r="O6140" s="1"/>
      <c r="P6140" s="1">
        <v>8.33</v>
      </c>
      <c r="Q6140" s="1">
        <v>500000.0</v>
      </c>
      <c r="R6140" s="1">
        <v>500000.0</v>
      </c>
      <c r="S6140" s="14">
        <v>44876.0</v>
      </c>
      <c r="T6140" s="14">
        <v>44878.0</v>
      </c>
      <c r="U6140" s="1">
        <v>835.0</v>
      </c>
      <c r="V6140" s="5">
        <v>41650.0</v>
      </c>
      <c r="W6140" s="11">
        <v>49147.0</v>
      </c>
      <c r="X6140" s="14">
        <v>44878.0</v>
      </c>
      <c r="Y6140" s="5">
        <v>44982.0</v>
      </c>
      <c r="Z6140" s="5">
        <v>31237.5</v>
      </c>
      <c r="AA6140" s="14">
        <v>44878.0</v>
      </c>
      <c r="AB6140" s="1">
        <v>835.0</v>
      </c>
      <c r="AC6140" s="1" t="s">
        <v>55</v>
      </c>
      <c r="AD6140" s="12" t="s">
        <v>46</v>
      </c>
      <c r="AE6140" s="12" t="s">
        <v>46</v>
      </c>
      <c r="AF6140" s="12" t="s">
        <v>46</v>
      </c>
      <c r="AG6140" s="12" t="s">
        <v>46</v>
      </c>
      <c r="AH6140" s="12" t="s">
        <v>46</v>
      </c>
      <c r="AI6140" s="12" t="s">
        <v>46</v>
      </c>
    </row>
    <row r="6141">
      <c r="A6141" s="1" t="s">
        <v>8237</v>
      </c>
      <c r="B6141" s="7"/>
      <c r="C6141" s="1" t="s">
        <v>36</v>
      </c>
      <c r="D6141" s="1" t="s">
        <v>76</v>
      </c>
      <c r="E6141" s="1" t="s">
        <v>38</v>
      </c>
      <c r="F6141" s="1" t="s">
        <v>511</v>
      </c>
      <c r="G6141" s="1" t="s">
        <v>152</v>
      </c>
      <c r="H6141" s="1" t="s">
        <v>153</v>
      </c>
      <c r="I6141" s="1" t="s">
        <v>42</v>
      </c>
      <c r="J6141" s="1"/>
      <c r="K6141" s="1" t="s">
        <v>8238</v>
      </c>
      <c r="L6141" s="1" t="s">
        <v>150</v>
      </c>
      <c r="M6141" s="9">
        <v>44711.0</v>
      </c>
      <c r="N6141" s="14">
        <v>44876.0</v>
      </c>
      <c r="O6141" s="1"/>
      <c r="P6141" s="1">
        <v>8.33</v>
      </c>
      <c r="Q6141" s="1">
        <v>400000.0</v>
      </c>
      <c r="R6141" s="1">
        <v>400000.0</v>
      </c>
      <c r="S6141" s="14">
        <v>44906.0</v>
      </c>
      <c r="T6141" s="14">
        <v>44911.0</v>
      </c>
      <c r="U6141" s="1">
        <v>947.0</v>
      </c>
      <c r="V6141" s="5">
        <v>33320.0</v>
      </c>
      <c r="W6141" s="11">
        <v>39317.6</v>
      </c>
      <c r="X6141" s="14">
        <v>44911.0</v>
      </c>
      <c r="Y6141" s="5">
        <v>35985.6</v>
      </c>
      <c r="Z6141" s="5">
        <v>24990.0</v>
      </c>
      <c r="AA6141" s="14">
        <v>44911.0</v>
      </c>
      <c r="AB6141" s="1">
        <v>947.0</v>
      </c>
      <c r="AC6141" s="1" t="s">
        <v>55</v>
      </c>
      <c r="AD6141" s="12" t="s">
        <v>46</v>
      </c>
      <c r="AE6141" s="12" t="s">
        <v>46</v>
      </c>
      <c r="AF6141" s="12" t="s">
        <v>46</v>
      </c>
      <c r="AG6141" s="12" t="s">
        <v>46</v>
      </c>
      <c r="AH6141" s="12" t="s">
        <v>46</v>
      </c>
      <c r="AI6141" s="12" t="s">
        <v>46</v>
      </c>
    </row>
    <row r="6142">
      <c r="A6142" s="1" t="s">
        <v>8237</v>
      </c>
      <c r="B6142" s="7"/>
      <c r="C6142" s="1" t="s">
        <v>36</v>
      </c>
      <c r="D6142" s="1" t="s">
        <v>76</v>
      </c>
      <c r="E6142" s="1" t="s">
        <v>38</v>
      </c>
      <c r="F6142" s="1" t="s">
        <v>511</v>
      </c>
      <c r="G6142" s="1" t="s">
        <v>152</v>
      </c>
      <c r="H6142" s="1" t="s">
        <v>153</v>
      </c>
      <c r="I6142" s="1" t="s">
        <v>42</v>
      </c>
      <c r="J6142" s="1"/>
      <c r="K6142" s="1" t="s">
        <v>8238</v>
      </c>
      <c r="L6142" s="1" t="s">
        <v>150</v>
      </c>
      <c r="M6142" s="9">
        <v>44711.0</v>
      </c>
      <c r="N6142" s="14">
        <v>44881.0</v>
      </c>
      <c r="O6142" s="1"/>
      <c r="P6142" s="1">
        <v>8.33</v>
      </c>
      <c r="Q6142" s="1">
        <v>500000.0</v>
      </c>
      <c r="R6142" s="1">
        <v>500000.0</v>
      </c>
      <c r="S6142" s="14">
        <v>44911.0</v>
      </c>
      <c r="T6142" s="9">
        <v>44933.0</v>
      </c>
      <c r="U6142" s="1">
        <v>999.0</v>
      </c>
      <c r="V6142" s="5">
        <v>41650.0</v>
      </c>
      <c r="W6142" s="11">
        <v>49147.0</v>
      </c>
      <c r="X6142" s="9">
        <v>44933.0</v>
      </c>
      <c r="Y6142" s="5">
        <v>44982.0</v>
      </c>
      <c r="Z6142" s="5">
        <v>31237.5</v>
      </c>
      <c r="AA6142" s="9">
        <v>44933.0</v>
      </c>
      <c r="AB6142" s="1">
        <v>999.0</v>
      </c>
      <c r="AC6142" s="1" t="s">
        <v>55</v>
      </c>
      <c r="AD6142" s="12" t="s">
        <v>46</v>
      </c>
      <c r="AE6142" s="12" t="s">
        <v>46</v>
      </c>
      <c r="AF6142" s="12" t="s">
        <v>46</v>
      </c>
      <c r="AG6142" s="12" t="s">
        <v>46</v>
      </c>
      <c r="AH6142" s="12" t="s">
        <v>46</v>
      </c>
      <c r="AI6142" s="12" t="s">
        <v>46</v>
      </c>
    </row>
    <row r="6143">
      <c r="A6143" s="1" t="s">
        <v>8239</v>
      </c>
      <c r="B6143" s="7"/>
      <c r="C6143" s="1" t="s">
        <v>132</v>
      </c>
      <c r="D6143" s="1" t="s">
        <v>96</v>
      </c>
      <c r="E6143" s="1" t="s">
        <v>212</v>
      </c>
      <c r="F6143" s="1" t="s">
        <v>889</v>
      </c>
      <c r="G6143" s="1" t="s">
        <v>152</v>
      </c>
      <c r="H6143" s="1" t="s">
        <v>153</v>
      </c>
      <c r="I6143" s="1" t="s">
        <v>297</v>
      </c>
      <c r="J6143" s="1"/>
      <c r="K6143" s="1" t="s">
        <v>8240</v>
      </c>
      <c r="L6143" s="1" t="s">
        <v>53</v>
      </c>
      <c r="M6143" s="9">
        <v>44712.0</v>
      </c>
      <c r="N6143" s="14">
        <v>45209.0</v>
      </c>
      <c r="O6143" s="1"/>
      <c r="P6143" s="1">
        <v>8.33</v>
      </c>
      <c r="Q6143" s="1">
        <v>500000.0</v>
      </c>
      <c r="R6143" s="1">
        <v>300000.0</v>
      </c>
      <c r="S6143" s="15">
        <v>45299.0</v>
      </c>
      <c r="V6143" s="5">
        <v>24990.0</v>
      </c>
      <c r="W6143" s="11">
        <v>29488.199999999997</v>
      </c>
      <c r="Z6143" s="5">
        <v>18742.5</v>
      </c>
      <c r="AB6143" s="1"/>
      <c r="AC6143" s="1" t="s">
        <v>45</v>
      </c>
      <c r="AD6143" s="12" t="s">
        <v>46</v>
      </c>
      <c r="AE6143" s="12" t="s">
        <v>47</v>
      </c>
      <c r="AF6143" s="12" t="s">
        <v>47</v>
      </c>
    </row>
    <row r="6144">
      <c r="A6144" s="1" t="s">
        <v>8241</v>
      </c>
      <c r="B6144" s="7"/>
      <c r="C6144" s="1" t="s">
        <v>132</v>
      </c>
      <c r="D6144" s="1" t="s">
        <v>76</v>
      </c>
      <c r="E6144" s="1" t="s">
        <v>77</v>
      </c>
      <c r="F6144" s="1" t="s">
        <v>133</v>
      </c>
      <c r="G6144" s="1" t="s">
        <v>152</v>
      </c>
      <c r="H6144" s="1" t="s">
        <v>317</v>
      </c>
      <c r="I6144" s="1" t="s">
        <v>265</v>
      </c>
      <c r="J6144" s="1"/>
      <c r="K6144" s="1" t="s">
        <v>8242</v>
      </c>
      <c r="L6144" s="1" t="s">
        <v>99</v>
      </c>
      <c r="M6144" s="9">
        <v>45122.0</v>
      </c>
      <c r="N6144" s="9">
        <v>45124.0</v>
      </c>
      <c r="O6144" s="1"/>
      <c r="P6144" s="1">
        <v>8.33</v>
      </c>
      <c r="Q6144" s="1">
        <v>500000.0</v>
      </c>
      <c r="R6144" s="1">
        <v>300000.0</v>
      </c>
      <c r="S6144" s="10">
        <v>45214.0</v>
      </c>
      <c r="V6144" s="5">
        <v>24990.0</v>
      </c>
      <c r="W6144" s="11">
        <v>29488.199999999997</v>
      </c>
      <c r="Z6144" s="5">
        <v>18742.5</v>
      </c>
      <c r="AB6144" s="1"/>
      <c r="AC6144" s="1" t="s">
        <v>45</v>
      </c>
      <c r="AD6144" s="12" t="s">
        <v>47</v>
      </c>
      <c r="AE6144" s="12" t="s">
        <v>47</v>
      </c>
      <c r="AF6144" s="12" t="s">
        <v>47</v>
      </c>
    </row>
    <row r="6145">
      <c r="A6145" s="1" t="s">
        <v>8243</v>
      </c>
      <c r="B6145" s="7"/>
      <c r="C6145" s="1" t="s">
        <v>36</v>
      </c>
      <c r="D6145" s="1" t="s">
        <v>81</v>
      </c>
      <c r="E6145" s="1" t="s">
        <v>212</v>
      </c>
      <c r="F6145" s="1" t="s">
        <v>611</v>
      </c>
      <c r="G6145" s="1" t="s">
        <v>152</v>
      </c>
      <c r="H6145" s="1" t="s">
        <v>153</v>
      </c>
      <c r="I6145" s="1" t="s">
        <v>234</v>
      </c>
      <c r="J6145" s="1"/>
      <c r="K6145" s="1" t="s">
        <v>8244</v>
      </c>
      <c r="L6145" s="1" t="s">
        <v>99</v>
      </c>
      <c r="M6145" s="9">
        <v>44789.0</v>
      </c>
      <c r="N6145" s="9">
        <v>44789.0</v>
      </c>
      <c r="O6145" s="1"/>
      <c r="P6145" s="1">
        <v>8.0</v>
      </c>
      <c r="Q6145" s="1">
        <v>300000.0</v>
      </c>
      <c r="R6145" s="1">
        <v>300000.0</v>
      </c>
      <c r="S6145" s="10">
        <v>44879.0</v>
      </c>
      <c r="V6145" s="5">
        <v>24000.0</v>
      </c>
      <c r="W6145" s="11">
        <v>28320.0</v>
      </c>
      <c r="Z6145" s="5">
        <v>18000.0</v>
      </c>
      <c r="AB6145" s="1"/>
      <c r="AC6145" s="1" t="s">
        <v>45</v>
      </c>
      <c r="AD6145" s="12" t="s">
        <v>46</v>
      </c>
      <c r="AE6145" s="12" t="s">
        <v>46</v>
      </c>
      <c r="AF6145" s="12" t="s">
        <v>46</v>
      </c>
    </row>
    <row r="6146">
      <c r="A6146" s="1" t="s">
        <v>8245</v>
      </c>
      <c r="B6146" s="7"/>
      <c r="C6146" s="1" t="s">
        <v>95</v>
      </c>
      <c r="D6146" s="1" t="s">
        <v>96</v>
      </c>
      <c r="E6146" s="1" t="s">
        <v>38</v>
      </c>
      <c r="F6146" s="1" t="s">
        <v>493</v>
      </c>
      <c r="G6146" s="1" t="s">
        <v>115</v>
      </c>
      <c r="H6146" s="1" t="s">
        <v>116</v>
      </c>
      <c r="I6146" s="1" t="s">
        <v>42</v>
      </c>
      <c r="J6146" s="1"/>
      <c r="K6146" s="1" t="s">
        <v>8246</v>
      </c>
      <c r="L6146" s="1" t="s">
        <v>143</v>
      </c>
      <c r="M6146" s="9">
        <v>45373.0</v>
      </c>
      <c r="N6146" s="9">
        <v>45372.0</v>
      </c>
      <c r="O6146" s="1"/>
      <c r="P6146" s="1">
        <v>8.33</v>
      </c>
      <c r="Q6146" s="1">
        <v>500000.0</v>
      </c>
      <c r="R6146" s="1">
        <v>300000.0</v>
      </c>
      <c r="S6146" s="10">
        <v>45402.0</v>
      </c>
      <c r="V6146" s="5">
        <v>24990.0</v>
      </c>
      <c r="W6146" s="11">
        <v>29488.199999999997</v>
      </c>
      <c r="Z6146" s="5">
        <v>18742.5</v>
      </c>
      <c r="AB6146" s="1"/>
      <c r="AC6146" s="1" t="s">
        <v>45</v>
      </c>
      <c r="AD6146" s="12" t="s">
        <v>47</v>
      </c>
      <c r="AE6146" s="12" t="s">
        <v>47</v>
      </c>
      <c r="AF6146" s="12" t="s">
        <v>137</v>
      </c>
    </row>
    <row r="6147">
      <c r="A6147" s="1" t="s">
        <v>8245</v>
      </c>
      <c r="B6147" s="7"/>
      <c r="C6147" s="1" t="s">
        <v>95</v>
      </c>
      <c r="D6147" s="1" t="s">
        <v>96</v>
      </c>
      <c r="E6147" s="1" t="s">
        <v>38</v>
      </c>
      <c r="F6147" s="1" t="s">
        <v>493</v>
      </c>
      <c r="G6147" s="1" t="s">
        <v>115</v>
      </c>
      <c r="H6147" s="1" t="s">
        <v>116</v>
      </c>
      <c r="I6147" s="1" t="s">
        <v>42</v>
      </c>
      <c r="J6147" s="1"/>
      <c r="K6147" s="1" t="s">
        <v>8246</v>
      </c>
      <c r="L6147" s="1" t="s">
        <v>143</v>
      </c>
      <c r="M6147" s="9">
        <v>45373.0</v>
      </c>
      <c r="N6147" s="9">
        <v>45373.0</v>
      </c>
      <c r="O6147" s="1"/>
      <c r="P6147" s="1">
        <v>8.33</v>
      </c>
      <c r="Q6147" s="1">
        <v>780000.0</v>
      </c>
      <c r="R6147" s="1">
        <v>300000.0</v>
      </c>
      <c r="S6147" s="10">
        <v>45403.0</v>
      </c>
      <c r="V6147" s="5">
        <v>24990.0</v>
      </c>
      <c r="W6147" s="11">
        <v>29488.199999999997</v>
      </c>
      <c r="Z6147" s="5">
        <v>18742.5</v>
      </c>
      <c r="AC6147" s="1" t="s">
        <v>45</v>
      </c>
      <c r="AD6147" s="12" t="s">
        <v>47</v>
      </c>
      <c r="AE6147" s="12" t="s">
        <v>47</v>
      </c>
      <c r="AF6147" s="12" t="s">
        <v>137</v>
      </c>
    </row>
    <row r="6148">
      <c r="A6148" s="1" t="s">
        <v>8247</v>
      </c>
      <c r="B6148" s="7"/>
      <c r="C6148" s="1" t="s">
        <v>36</v>
      </c>
      <c r="D6148" s="1" t="s">
        <v>81</v>
      </c>
      <c r="E6148" s="1" t="s">
        <v>38</v>
      </c>
      <c r="F6148" s="1" t="s">
        <v>745</v>
      </c>
      <c r="G6148" s="1" t="s">
        <v>152</v>
      </c>
      <c r="H6148" s="1" t="s">
        <v>317</v>
      </c>
      <c r="I6148" s="1" t="s">
        <v>123</v>
      </c>
      <c r="J6148" s="1"/>
      <c r="K6148" s="1" t="s">
        <v>8248</v>
      </c>
      <c r="L6148" s="1" t="s">
        <v>143</v>
      </c>
      <c r="M6148" s="9">
        <v>45003.0</v>
      </c>
      <c r="N6148" s="9">
        <v>44964.0</v>
      </c>
      <c r="O6148" s="9">
        <v>44964.0</v>
      </c>
      <c r="P6148" s="1">
        <v>8.33</v>
      </c>
      <c r="Q6148" s="1">
        <v>500000.0</v>
      </c>
      <c r="R6148" s="1">
        <v>300000.0</v>
      </c>
      <c r="S6148" s="10">
        <v>45054.0</v>
      </c>
      <c r="V6148" s="5">
        <v>24990.0</v>
      </c>
      <c r="W6148" s="11">
        <v>29488.199999999997</v>
      </c>
      <c r="Z6148" s="5">
        <v>18742.5</v>
      </c>
      <c r="AB6148" s="1"/>
      <c r="AC6148" s="1" t="s">
        <v>45</v>
      </c>
      <c r="AD6148" s="12" t="s">
        <v>46</v>
      </c>
      <c r="AE6148" s="12" t="s">
        <v>46</v>
      </c>
      <c r="AF6148" s="12" t="s">
        <v>47</v>
      </c>
    </row>
    <row r="6149">
      <c r="A6149" s="1" t="s">
        <v>8247</v>
      </c>
      <c r="B6149" s="7"/>
      <c r="C6149" s="1" t="s">
        <v>36</v>
      </c>
      <c r="D6149" s="1" t="s">
        <v>81</v>
      </c>
      <c r="E6149" s="1" t="s">
        <v>38</v>
      </c>
      <c r="F6149" s="1" t="s">
        <v>745</v>
      </c>
      <c r="G6149" s="1" t="s">
        <v>152</v>
      </c>
      <c r="H6149" s="1" t="s">
        <v>317</v>
      </c>
      <c r="I6149" s="1" t="s">
        <v>123</v>
      </c>
      <c r="J6149" s="1"/>
      <c r="K6149" s="1" t="s">
        <v>8248</v>
      </c>
      <c r="L6149" s="1" t="s">
        <v>143</v>
      </c>
      <c r="M6149" s="9">
        <v>45003.0</v>
      </c>
      <c r="N6149" s="9">
        <v>44963.0</v>
      </c>
      <c r="O6149" s="9">
        <v>44963.0</v>
      </c>
      <c r="P6149" s="1">
        <v>8.33</v>
      </c>
      <c r="Q6149" s="1">
        <v>500000.0</v>
      </c>
      <c r="R6149" s="1">
        <v>300000.0</v>
      </c>
      <c r="S6149" s="10">
        <v>45053.0</v>
      </c>
      <c r="V6149" s="5">
        <v>24990.0</v>
      </c>
      <c r="W6149" s="11">
        <v>29488.199999999997</v>
      </c>
      <c r="Z6149" s="5">
        <v>18742.5</v>
      </c>
      <c r="AB6149" s="1"/>
      <c r="AC6149" s="1" t="s">
        <v>45</v>
      </c>
      <c r="AD6149" s="12" t="s">
        <v>46</v>
      </c>
      <c r="AE6149" s="12" t="s">
        <v>46</v>
      </c>
      <c r="AF6149" s="12" t="s">
        <v>47</v>
      </c>
    </row>
    <row r="6150">
      <c r="A6150" s="1" t="s">
        <v>8249</v>
      </c>
      <c r="B6150" s="7"/>
      <c r="C6150" s="1" t="s">
        <v>36</v>
      </c>
      <c r="D6150" s="1" t="s">
        <v>96</v>
      </c>
      <c r="E6150" s="1" t="s">
        <v>38</v>
      </c>
      <c r="F6150" s="1" t="s">
        <v>2828</v>
      </c>
      <c r="G6150" s="1" t="s">
        <v>140</v>
      </c>
      <c r="H6150" s="1" t="s">
        <v>141</v>
      </c>
      <c r="I6150" s="1" t="s">
        <v>42</v>
      </c>
      <c r="J6150" s="1"/>
      <c r="K6150" s="1" t="s">
        <v>8250</v>
      </c>
      <c r="L6150" s="1" t="s">
        <v>99</v>
      </c>
      <c r="M6150" s="9">
        <v>44742.0</v>
      </c>
      <c r="N6150" s="9">
        <v>44742.0</v>
      </c>
      <c r="O6150" s="1"/>
      <c r="P6150" s="1">
        <v>8.33</v>
      </c>
      <c r="Q6150" s="1">
        <v>500000.0</v>
      </c>
      <c r="R6150" s="1">
        <v>336000.0</v>
      </c>
      <c r="S6150" s="14">
        <v>44844.0</v>
      </c>
      <c r="T6150" s="14">
        <v>44846.0</v>
      </c>
      <c r="U6150" s="1" t="s">
        <v>8251</v>
      </c>
      <c r="V6150" s="5">
        <v>27988.8</v>
      </c>
      <c r="W6150" s="11">
        <v>33026.784</v>
      </c>
      <c r="X6150" s="9">
        <v>44874.0</v>
      </c>
      <c r="Y6150" s="5">
        <v>30227.904</v>
      </c>
      <c r="Z6150" s="5">
        <v>20991.6</v>
      </c>
      <c r="AA6150" s="9">
        <v>44896.0</v>
      </c>
      <c r="AB6150" s="1" t="s">
        <v>8251</v>
      </c>
      <c r="AC6150" s="1" t="s">
        <v>55</v>
      </c>
      <c r="AD6150" s="12" t="s">
        <v>46</v>
      </c>
      <c r="AE6150" s="12" t="s">
        <v>46</v>
      </c>
      <c r="AF6150" s="12" t="s">
        <v>46</v>
      </c>
      <c r="AG6150" s="12" t="s">
        <v>46</v>
      </c>
      <c r="AH6150" s="12" t="s">
        <v>46</v>
      </c>
      <c r="AI6150" s="12" t="s">
        <v>46</v>
      </c>
    </row>
    <row r="6151">
      <c r="A6151" s="1" t="s">
        <v>8249</v>
      </c>
      <c r="B6151" s="7"/>
      <c r="C6151" s="1" t="s">
        <v>36</v>
      </c>
      <c r="D6151" s="1" t="s">
        <v>96</v>
      </c>
      <c r="E6151" s="1" t="s">
        <v>38</v>
      </c>
      <c r="F6151" s="1" t="s">
        <v>2828</v>
      </c>
      <c r="G6151" s="1" t="s">
        <v>140</v>
      </c>
      <c r="H6151" s="1" t="s">
        <v>141</v>
      </c>
      <c r="I6151" s="1" t="s">
        <v>42</v>
      </c>
      <c r="J6151" s="1"/>
      <c r="K6151" s="1" t="s">
        <v>8250</v>
      </c>
      <c r="L6151" s="1" t="s">
        <v>99</v>
      </c>
      <c r="M6151" s="9">
        <v>44742.0</v>
      </c>
      <c r="N6151" s="14">
        <v>44846.0</v>
      </c>
      <c r="O6151" s="1"/>
      <c r="P6151" s="1">
        <v>8.33</v>
      </c>
      <c r="Q6151" s="1">
        <v>300000.0</v>
      </c>
      <c r="R6151" s="1">
        <v>340800.0</v>
      </c>
      <c r="S6151" s="14">
        <v>44844.0</v>
      </c>
      <c r="T6151" s="14">
        <v>44844.0</v>
      </c>
      <c r="U6151" s="1" t="s">
        <v>8252</v>
      </c>
      <c r="V6151" s="5">
        <v>28388.64</v>
      </c>
      <c r="W6151" s="11">
        <v>33498.595199999996</v>
      </c>
      <c r="X6151" s="9">
        <v>44874.0</v>
      </c>
      <c r="Y6151" s="5">
        <v>30659.731199999995</v>
      </c>
      <c r="Z6151" s="5">
        <v>21291.48</v>
      </c>
      <c r="AA6151" s="14">
        <v>44878.0</v>
      </c>
      <c r="AB6151" s="1" t="s">
        <v>8252</v>
      </c>
      <c r="AC6151" s="1" t="s">
        <v>55</v>
      </c>
      <c r="AD6151" s="12" t="s">
        <v>46</v>
      </c>
      <c r="AE6151" s="12" t="s">
        <v>46</v>
      </c>
      <c r="AF6151" s="12" t="s">
        <v>46</v>
      </c>
      <c r="AG6151" s="12" t="s">
        <v>46</v>
      </c>
      <c r="AH6151" s="12" t="s">
        <v>46</v>
      </c>
      <c r="AI6151" s="12" t="s">
        <v>46</v>
      </c>
    </row>
    <row r="6152">
      <c r="A6152" s="1" t="s">
        <v>8249</v>
      </c>
      <c r="B6152" s="7"/>
      <c r="C6152" s="1" t="s">
        <v>36</v>
      </c>
      <c r="D6152" s="1" t="s">
        <v>96</v>
      </c>
      <c r="E6152" s="1" t="s">
        <v>38</v>
      </c>
      <c r="F6152" s="1" t="s">
        <v>2828</v>
      </c>
      <c r="G6152" s="1" t="s">
        <v>140</v>
      </c>
      <c r="H6152" s="1" t="s">
        <v>141</v>
      </c>
      <c r="I6152" s="1" t="s">
        <v>42</v>
      </c>
      <c r="J6152" s="1"/>
      <c r="K6152" s="1" t="s">
        <v>8250</v>
      </c>
      <c r="L6152" s="1" t="s">
        <v>99</v>
      </c>
      <c r="M6152" s="9">
        <v>44742.0</v>
      </c>
      <c r="N6152" s="9">
        <v>44742.0</v>
      </c>
      <c r="O6152" s="1"/>
      <c r="P6152" s="1">
        <v>8.33</v>
      </c>
      <c r="Q6152" s="1">
        <v>300000.0</v>
      </c>
      <c r="R6152" s="1">
        <v>300000.0</v>
      </c>
      <c r="S6152" s="10">
        <v>44832.0</v>
      </c>
      <c r="V6152" s="5">
        <v>24990.0</v>
      </c>
      <c r="W6152" s="11">
        <v>29488.199999999997</v>
      </c>
      <c r="Z6152" s="5">
        <v>18742.5</v>
      </c>
      <c r="AB6152" s="1"/>
      <c r="AC6152" s="1" t="s">
        <v>45</v>
      </c>
      <c r="AD6152" s="12" t="s">
        <v>46</v>
      </c>
      <c r="AE6152" s="12" t="s">
        <v>46</v>
      </c>
      <c r="AF6152" s="12" t="s">
        <v>46</v>
      </c>
    </row>
    <row r="6153">
      <c r="A6153" s="1" t="s">
        <v>8249</v>
      </c>
      <c r="B6153" s="7"/>
      <c r="C6153" s="1" t="s">
        <v>36</v>
      </c>
      <c r="D6153" s="1" t="s">
        <v>96</v>
      </c>
      <c r="E6153" s="1" t="s">
        <v>38</v>
      </c>
      <c r="F6153" s="1" t="s">
        <v>2828</v>
      </c>
      <c r="G6153" s="1" t="s">
        <v>140</v>
      </c>
      <c r="H6153" s="1" t="s">
        <v>141</v>
      </c>
      <c r="I6153" s="1" t="s">
        <v>42</v>
      </c>
      <c r="J6153" s="1"/>
      <c r="K6153" s="1" t="s">
        <v>8250</v>
      </c>
      <c r="L6153" s="1" t="s">
        <v>99</v>
      </c>
      <c r="M6153" s="9">
        <v>44742.0</v>
      </c>
      <c r="N6153" s="9">
        <v>44742.0</v>
      </c>
      <c r="O6153" s="1"/>
      <c r="P6153" s="1">
        <v>8.33</v>
      </c>
      <c r="Q6153" s="1">
        <v>400000.0</v>
      </c>
      <c r="R6153" s="1">
        <v>300000.0</v>
      </c>
      <c r="S6153" s="10">
        <v>44772.0</v>
      </c>
      <c r="V6153" s="5">
        <v>24990.0</v>
      </c>
      <c r="W6153" s="11">
        <v>29488.199999999997</v>
      </c>
      <c r="Z6153" s="5">
        <v>18742.5</v>
      </c>
      <c r="AC6153" s="1" t="s">
        <v>45</v>
      </c>
      <c r="AD6153" s="12" t="s">
        <v>46</v>
      </c>
      <c r="AE6153" s="12" t="s">
        <v>46</v>
      </c>
      <c r="AF6153" s="12" t="s">
        <v>46</v>
      </c>
    </row>
    <row r="6154">
      <c r="A6154" s="1" t="s">
        <v>8249</v>
      </c>
      <c r="B6154" s="7"/>
      <c r="C6154" s="1" t="s">
        <v>36</v>
      </c>
      <c r="D6154" s="1" t="s">
        <v>96</v>
      </c>
      <c r="E6154" s="1" t="s">
        <v>38</v>
      </c>
      <c r="F6154" s="1" t="s">
        <v>2828</v>
      </c>
      <c r="G6154" s="1" t="s">
        <v>140</v>
      </c>
      <c r="H6154" s="1" t="s">
        <v>141</v>
      </c>
      <c r="I6154" s="1" t="s">
        <v>42</v>
      </c>
      <c r="J6154" s="1"/>
      <c r="K6154" s="1" t="s">
        <v>8250</v>
      </c>
      <c r="L6154" s="1" t="s">
        <v>99</v>
      </c>
      <c r="M6154" s="9">
        <v>44742.0</v>
      </c>
      <c r="N6154" s="9">
        <v>44742.0</v>
      </c>
      <c r="O6154" s="1"/>
      <c r="P6154" s="1">
        <v>8.33</v>
      </c>
      <c r="Q6154" s="1">
        <v>400000.0</v>
      </c>
      <c r="R6154" s="1">
        <v>300000.0</v>
      </c>
      <c r="S6154" s="10">
        <v>44772.0</v>
      </c>
      <c r="V6154" s="5">
        <v>24990.0</v>
      </c>
      <c r="W6154" s="11">
        <v>29488.199999999997</v>
      </c>
      <c r="Z6154" s="5">
        <v>18742.5</v>
      </c>
      <c r="AC6154" s="1" t="s">
        <v>45</v>
      </c>
      <c r="AD6154" s="12" t="s">
        <v>46</v>
      </c>
      <c r="AE6154" s="12" t="s">
        <v>46</v>
      </c>
      <c r="AF6154" s="12" t="s">
        <v>46</v>
      </c>
    </row>
    <row r="6155">
      <c r="A6155" s="1" t="s">
        <v>8249</v>
      </c>
      <c r="B6155" s="7"/>
      <c r="C6155" s="1" t="s">
        <v>36</v>
      </c>
      <c r="D6155" s="1" t="s">
        <v>96</v>
      </c>
      <c r="E6155" s="1" t="s">
        <v>38</v>
      </c>
      <c r="F6155" s="1" t="s">
        <v>2828</v>
      </c>
      <c r="G6155" s="1" t="s">
        <v>140</v>
      </c>
      <c r="H6155" s="1" t="s">
        <v>141</v>
      </c>
      <c r="I6155" s="1" t="s">
        <v>42</v>
      </c>
      <c r="J6155" s="1"/>
      <c r="K6155" s="1" t="s">
        <v>8250</v>
      </c>
      <c r="L6155" s="1" t="s">
        <v>99</v>
      </c>
      <c r="M6155" s="9">
        <v>44742.0</v>
      </c>
      <c r="N6155" s="9">
        <v>44742.0</v>
      </c>
      <c r="O6155" s="1"/>
      <c r="P6155" s="1">
        <v>8.33</v>
      </c>
      <c r="Q6155" s="1">
        <v>400000.0</v>
      </c>
      <c r="R6155" s="1">
        <v>300000.0</v>
      </c>
      <c r="S6155" s="10">
        <v>44772.0</v>
      </c>
      <c r="V6155" s="5">
        <v>24990.0</v>
      </c>
      <c r="W6155" s="11">
        <v>29488.199999999997</v>
      </c>
      <c r="Z6155" s="5">
        <v>18742.5</v>
      </c>
      <c r="AC6155" s="1" t="s">
        <v>45</v>
      </c>
      <c r="AD6155" s="12" t="s">
        <v>46</v>
      </c>
      <c r="AE6155" s="12" t="s">
        <v>46</v>
      </c>
      <c r="AF6155" s="12" t="s">
        <v>46</v>
      </c>
    </row>
    <row r="6156">
      <c r="A6156" s="1" t="s">
        <v>8249</v>
      </c>
      <c r="B6156" s="7"/>
      <c r="C6156" s="1" t="s">
        <v>36</v>
      </c>
      <c r="D6156" s="1" t="s">
        <v>76</v>
      </c>
      <c r="E6156" s="1" t="s">
        <v>82</v>
      </c>
      <c r="F6156" s="1" t="s">
        <v>883</v>
      </c>
      <c r="G6156" s="1" t="s">
        <v>140</v>
      </c>
      <c r="H6156" s="1" t="s">
        <v>141</v>
      </c>
      <c r="I6156" s="1" t="s">
        <v>42</v>
      </c>
      <c r="J6156" s="1"/>
      <c r="K6156" s="1" t="s">
        <v>8250</v>
      </c>
      <c r="L6156" s="1" t="s">
        <v>99</v>
      </c>
      <c r="M6156" s="9">
        <v>44742.0</v>
      </c>
      <c r="N6156" s="9">
        <v>44742.0</v>
      </c>
      <c r="P6156" s="1">
        <v>8.33</v>
      </c>
      <c r="Q6156" s="1">
        <v>400000.0</v>
      </c>
      <c r="R6156" s="1">
        <v>300000.0</v>
      </c>
      <c r="S6156" s="10">
        <v>44772.0</v>
      </c>
      <c r="V6156" s="5">
        <v>24990.0</v>
      </c>
      <c r="W6156" s="11">
        <v>29488.199999999997</v>
      </c>
      <c r="Z6156" s="5">
        <v>18742.5</v>
      </c>
      <c r="AC6156" s="1" t="s">
        <v>45</v>
      </c>
      <c r="AD6156" s="12" t="s">
        <v>46</v>
      </c>
      <c r="AE6156" s="12" t="s">
        <v>46</v>
      </c>
      <c r="AF6156" s="12" t="s">
        <v>46</v>
      </c>
    </row>
    <row r="6157">
      <c r="A6157" s="1" t="s">
        <v>8249</v>
      </c>
      <c r="B6157" s="7"/>
      <c r="C6157" s="1" t="s">
        <v>36</v>
      </c>
      <c r="D6157" s="1" t="s">
        <v>76</v>
      </c>
      <c r="E6157" s="1" t="s">
        <v>82</v>
      </c>
      <c r="F6157" s="1" t="s">
        <v>883</v>
      </c>
      <c r="G6157" s="1" t="s">
        <v>140</v>
      </c>
      <c r="H6157" s="1" t="s">
        <v>141</v>
      </c>
      <c r="I6157" s="1" t="s">
        <v>42</v>
      </c>
      <c r="J6157" s="1"/>
      <c r="K6157" s="1" t="s">
        <v>8250</v>
      </c>
      <c r="L6157" s="1" t="s">
        <v>99</v>
      </c>
      <c r="M6157" s="9">
        <v>44742.0</v>
      </c>
      <c r="N6157" s="9">
        <v>44742.0</v>
      </c>
      <c r="P6157" s="1">
        <v>8.33</v>
      </c>
      <c r="Q6157" s="1">
        <v>400000.0</v>
      </c>
      <c r="R6157" s="1">
        <v>300000.0</v>
      </c>
      <c r="S6157" s="10">
        <v>44772.0</v>
      </c>
      <c r="V6157" s="5">
        <v>24990.0</v>
      </c>
      <c r="W6157" s="11">
        <v>29488.199999999997</v>
      </c>
      <c r="Z6157" s="5">
        <v>18742.5</v>
      </c>
      <c r="AC6157" s="1" t="s">
        <v>45</v>
      </c>
      <c r="AD6157" s="12" t="s">
        <v>46</v>
      </c>
      <c r="AE6157" s="12" t="s">
        <v>46</v>
      </c>
      <c r="AF6157" s="12" t="s">
        <v>46</v>
      </c>
    </row>
    <row r="6158">
      <c r="A6158" s="1" t="s">
        <v>8253</v>
      </c>
      <c r="B6158" s="7"/>
      <c r="C6158" s="1" t="s">
        <v>95</v>
      </c>
      <c r="D6158" s="1" t="s">
        <v>96</v>
      </c>
      <c r="E6158" s="1" t="s">
        <v>82</v>
      </c>
      <c r="F6158" s="1" t="s">
        <v>766</v>
      </c>
      <c r="G6158" s="1" t="s">
        <v>1185</v>
      </c>
      <c r="H6158" s="1" t="s">
        <v>1186</v>
      </c>
      <c r="I6158" s="1" t="s">
        <v>42</v>
      </c>
      <c r="J6158" s="1"/>
      <c r="K6158" s="1" t="s">
        <v>8254</v>
      </c>
      <c r="L6158" s="1" t="s">
        <v>99</v>
      </c>
      <c r="M6158" s="9">
        <v>45015.0</v>
      </c>
      <c r="N6158" s="9">
        <v>45015.0</v>
      </c>
      <c r="O6158" s="1"/>
      <c r="P6158" s="1">
        <v>8.33</v>
      </c>
      <c r="Q6158" s="1">
        <v>300000.0</v>
      </c>
      <c r="R6158" s="1">
        <v>300000.0</v>
      </c>
      <c r="S6158" s="10">
        <v>45105.0</v>
      </c>
      <c r="V6158" s="5">
        <v>24990.0</v>
      </c>
      <c r="W6158" s="11">
        <v>29488.199999999997</v>
      </c>
      <c r="Z6158" s="5">
        <v>18742.5</v>
      </c>
      <c r="AB6158" s="1"/>
      <c r="AC6158" s="1" t="s">
        <v>45</v>
      </c>
      <c r="AD6158" s="12" t="s">
        <v>46</v>
      </c>
      <c r="AE6158" s="12" t="s">
        <v>46</v>
      </c>
      <c r="AF6158" s="12" t="s">
        <v>47</v>
      </c>
    </row>
    <row r="6159">
      <c r="A6159" s="1" t="s">
        <v>8255</v>
      </c>
      <c r="B6159" s="7"/>
      <c r="C6159" s="1" t="s">
        <v>36</v>
      </c>
      <c r="D6159" s="1" t="s">
        <v>37</v>
      </c>
      <c r="E6159" s="1" t="s">
        <v>38</v>
      </c>
      <c r="F6159" s="1" t="s">
        <v>935</v>
      </c>
      <c r="G6159" s="1" t="s">
        <v>170</v>
      </c>
      <c r="H6159" s="1" t="s">
        <v>170</v>
      </c>
      <c r="I6159" s="1" t="s">
        <v>42</v>
      </c>
      <c r="J6159" s="1"/>
      <c r="K6159" s="1" t="s">
        <v>8256</v>
      </c>
      <c r="L6159" s="1" t="s">
        <v>88</v>
      </c>
      <c r="M6159" s="9">
        <v>44652.0</v>
      </c>
      <c r="N6159" s="9">
        <v>44754.0</v>
      </c>
      <c r="O6159" s="1"/>
      <c r="P6159" s="1">
        <v>8.33</v>
      </c>
      <c r="Q6159" s="1">
        <v>850000.0</v>
      </c>
      <c r="R6159" s="1">
        <v>900000.0</v>
      </c>
      <c r="S6159" s="9">
        <v>44747.0</v>
      </c>
      <c r="T6159" s="9">
        <v>44754.0</v>
      </c>
      <c r="U6159" s="1" t="s">
        <v>8257</v>
      </c>
      <c r="V6159" s="5">
        <v>74970.0</v>
      </c>
      <c r="W6159" s="11">
        <v>88464.59999999999</v>
      </c>
      <c r="X6159" s="9">
        <v>44777.0</v>
      </c>
      <c r="Y6159" s="5">
        <v>80967.59999999999</v>
      </c>
      <c r="Z6159" s="5">
        <v>56227.5</v>
      </c>
      <c r="AA6159" s="9">
        <v>44781.0</v>
      </c>
      <c r="AB6159" s="1" t="s">
        <v>8257</v>
      </c>
      <c r="AC6159" s="1" t="s">
        <v>55</v>
      </c>
      <c r="AD6159" s="12" t="s">
        <v>46</v>
      </c>
      <c r="AE6159" s="12" t="s">
        <v>46</v>
      </c>
      <c r="AF6159" s="12" t="s">
        <v>46</v>
      </c>
      <c r="AG6159" s="12" t="s">
        <v>46</v>
      </c>
      <c r="AH6159" s="12" t="s">
        <v>46</v>
      </c>
      <c r="AI6159" s="12" t="s">
        <v>46</v>
      </c>
    </row>
    <row r="6160">
      <c r="A6160" s="1" t="s">
        <v>8255</v>
      </c>
      <c r="B6160" s="7"/>
      <c r="C6160" s="1" t="s">
        <v>36</v>
      </c>
      <c r="D6160" s="1" t="s">
        <v>37</v>
      </c>
      <c r="E6160" s="1" t="s">
        <v>38</v>
      </c>
      <c r="F6160" s="1" t="s">
        <v>935</v>
      </c>
      <c r="G6160" s="1" t="s">
        <v>170</v>
      </c>
      <c r="H6160" s="1" t="s">
        <v>170</v>
      </c>
      <c r="I6160" s="1" t="s">
        <v>42</v>
      </c>
      <c r="J6160" s="1"/>
      <c r="K6160" s="1" t="s">
        <v>8256</v>
      </c>
      <c r="L6160" s="1" t="s">
        <v>88</v>
      </c>
      <c r="M6160" s="9">
        <v>44652.0</v>
      </c>
      <c r="N6160" s="9">
        <v>44792.0</v>
      </c>
      <c r="O6160" s="1"/>
      <c r="P6160" s="1">
        <v>8.33</v>
      </c>
      <c r="Q6160" s="1">
        <v>800000.0</v>
      </c>
      <c r="R6160" s="1">
        <v>850000.0</v>
      </c>
      <c r="S6160" s="9">
        <v>44789.0</v>
      </c>
      <c r="T6160" s="9">
        <v>44792.0</v>
      </c>
      <c r="U6160" s="1" t="s">
        <v>8258</v>
      </c>
      <c r="V6160" s="5">
        <v>70805.0</v>
      </c>
      <c r="W6160" s="11">
        <v>83549.9</v>
      </c>
      <c r="X6160" s="9">
        <v>44819.0</v>
      </c>
      <c r="Y6160" s="5">
        <v>76469.4</v>
      </c>
      <c r="Z6160" s="5">
        <v>53103.75</v>
      </c>
      <c r="AA6160" s="9">
        <v>44823.0</v>
      </c>
      <c r="AB6160" s="1" t="s">
        <v>8258</v>
      </c>
      <c r="AC6160" s="1" t="s">
        <v>55</v>
      </c>
      <c r="AD6160" s="12" t="s">
        <v>46</v>
      </c>
      <c r="AE6160" s="12" t="s">
        <v>46</v>
      </c>
      <c r="AF6160" s="12" t="s">
        <v>46</v>
      </c>
      <c r="AG6160" s="12" t="s">
        <v>46</v>
      </c>
      <c r="AH6160" s="12" t="s">
        <v>46</v>
      </c>
      <c r="AI6160" s="12" t="s">
        <v>46</v>
      </c>
    </row>
    <row r="6161">
      <c r="A6161" s="1" t="s">
        <v>8255</v>
      </c>
      <c r="B6161" s="7"/>
      <c r="C6161" s="1" t="s">
        <v>36</v>
      </c>
      <c r="D6161" s="1" t="s">
        <v>37</v>
      </c>
      <c r="E6161" s="1" t="s">
        <v>38</v>
      </c>
      <c r="F6161" s="1" t="s">
        <v>935</v>
      </c>
      <c r="G6161" s="1" t="s">
        <v>170</v>
      </c>
      <c r="H6161" s="1" t="s">
        <v>170</v>
      </c>
      <c r="I6161" s="1" t="s">
        <v>42</v>
      </c>
      <c r="J6161" s="1"/>
      <c r="K6161" s="1" t="s">
        <v>8256</v>
      </c>
      <c r="L6161" s="1" t="s">
        <v>88</v>
      </c>
      <c r="M6161" s="9">
        <v>44652.0</v>
      </c>
      <c r="N6161" s="14">
        <v>44909.0</v>
      </c>
      <c r="O6161" s="1"/>
      <c r="P6161" s="1">
        <v>8.33</v>
      </c>
      <c r="Q6161" s="1">
        <v>500000.0</v>
      </c>
      <c r="R6161" s="1">
        <v>300000.0</v>
      </c>
      <c r="S6161" s="15">
        <v>44999.0</v>
      </c>
      <c r="V6161" s="5">
        <v>24990.0</v>
      </c>
      <c r="W6161" s="11">
        <v>29488.199999999997</v>
      </c>
      <c r="Z6161" s="5">
        <v>18742.5</v>
      </c>
      <c r="AC6161" s="1" t="s">
        <v>45</v>
      </c>
      <c r="AD6161" s="12" t="s">
        <v>46</v>
      </c>
      <c r="AE6161" s="12" t="s">
        <v>46</v>
      </c>
      <c r="AF6161" s="12" t="s">
        <v>46</v>
      </c>
    </row>
    <row r="6162">
      <c r="A6162" s="1" t="s">
        <v>8255</v>
      </c>
      <c r="B6162" s="7"/>
      <c r="C6162" s="1" t="s">
        <v>36</v>
      </c>
      <c r="D6162" s="1" t="s">
        <v>37</v>
      </c>
      <c r="E6162" s="1" t="s">
        <v>38</v>
      </c>
      <c r="F6162" s="1" t="s">
        <v>935</v>
      </c>
      <c r="G6162" s="1" t="s">
        <v>170</v>
      </c>
      <c r="H6162" s="1" t="s">
        <v>170</v>
      </c>
      <c r="I6162" s="1" t="s">
        <v>42</v>
      </c>
      <c r="J6162" s="1"/>
      <c r="K6162" s="1" t="s">
        <v>8256</v>
      </c>
      <c r="L6162" s="1" t="s">
        <v>88</v>
      </c>
      <c r="M6162" s="9">
        <v>44652.0</v>
      </c>
      <c r="N6162" s="9">
        <v>44652.0</v>
      </c>
      <c r="O6162" s="1"/>
      <c r="P6162" s="1">
        <v>8.33</v>
      </c>
      <c r="Q6162" s="1">
        <v>500000.0</v>
      </c>
      <c r="R6162" s="1">
        <v>300000.0</v>
      </c>
      <c r="S6162" s="10">
        <v>44682.0</v>
      </c>
      <c r="V6162" s="5">
        <v>24990.0</v>
      </c>
      <c r="W6162" s="11">
        <v>29488.199999999997</v>
      </c>
      <c r="Z6162" s="5">
        <v>18742.5</v>
      </c>
      <c r="AB6162" s="1"/>
      <c r="AC6162" s="1" t="s">
        <v>45</v>
      </c>
      <c r="AD6162" s="12" t="s">
        <v>46</v>
      </c>
      <c r="AE6162" s="12" t="s">
        <v>46</v>
      </c>
      <c r="AF6162" s="12" t="s">
        <v>46</v>
      </c>
    </row>
    <row r="6163">
      <c r="A6163" s="1" t="s">
        <v>8255</v>
      </c>
      <c r="B6163" s="7"/>
      <c r="C6163" s="1" t="s">
        <v>36</v>
      </c>
      <c r="D6163" s="1" t="s">
        <v>37</v>
      </c>
      <c r="E6163" s="1" t="s">
        <v>38</v>
      </c>
      <c r="F6163" s="1" t="s">
        <v>935</v>
      </c>
      <c r="G6163" s="1" t="s">
        <v>170</v>
      </c>
      <c r="H6163" s="1" t="s">
        <v>170</v>
      </c>
      <c r="I6163" s="1" t="s">
        <v>42</v>
      </c>
      <c r="J6163" s="1"/>
      <c r="K6163" s="1" t="s">
        <v>8256</v>
      </c>
      <c r="L6163" s="1" t="s">
        <v>88</v>
      </c>
      <c r="M6163" s="9">
        <v>44652.0</v>
      </c>
      <c r="N6163" s="9">
        <v>44652.0</v>
      </c>
      <c r="O6163" s="1"/>
      <c r="P6163" s="1">
        <v>8.33</v>
      </c>
      <c r="Q6163" s="1">
        <v>100000.0</v>
      </c>
      <c r="R6163" s="1">
        <v>300000.0</v>
      </c>
      <c r="S6163" s="10">
        <v>44682.0</v>
      </c>
      <c r="V6163" s="5">
        <v>24990.0</v>
      </c>
      <c r="W6163" s="11">
        <v>29488.199999999997</v>
      </c>
      <c r="Z6163" s="5">
        <v>18742.5</v>
      </c>
      <c r="AC6163" s="1" t="s">
        <v>45</v>
      </c>
      <c r="AD6163" s="12" t="s">
        <v>46</v>
      </c>
      <c r="AE6163" s="12" t="s">
        <v>46</v>
      </c>
      <c r="AF6163" s="12" t="s">
        <v>46</v>
      </c>
    </row>
    <row r="6164">
      <c r="A6164" s="1" t="s">
        <v>8259</v>
      </c>
      <c r="B6164" s="7"/>
      <c r="C6164" s="1" t="s">
        <v>36</v>
      </c>
      <c r="D6164" s="1" t="s">
        <v>37</v>
      </c>
      <c r="E6164" s="1" t="s">
        <v>38</v>
      </c>
      <c r="F6164" s="1" t="s">
        <v>8255</v>
      </c>
      <c r="G6164" s="1" t="s">
        <v>152</v>
      </c>
      <c r="H6164" s="1" t="s">
        <v>153</v>
      </c>
      <c r="I6164" s="1" t="s">
        <v>42</v>
      </c>
      <c r="J6164" s="1"/>
      <c r="K6164" s="1" t="s">
        <v>8260</v>
      </c>
      <c r="L6164" s="1" t="s">
        <v>99</v>
      </c>
      <c r="M6164" s="9">
        <v>45100.0</v>
      </c>
      <c r="N6164" s="9">
        <v>45100.0</v>
      </c>
      <c r="O6164" s="1"/>
      <c r="P6164" s="1">
        <v>8.33</v>
      </c>
      <c r="Q6164" s="1">
        <v>500000.0</v>
      </c>
      <c r="R6164" s="1">
        <v>530000.0</v>
      </c>
      <c r="S6164" s="14">
        <v>44907.0</v>
      </c>
      <c r="T6164" s="14">
        <v>44909.0</v>
      </c>
      <c r="U6164" s="1" t="s">
        <v>8261</v>
      </c>
      <c r="V6164" s="5">
        <v>44149.0</v>
      </c>
      <c r="W6164" s="11">
        <v>52095.82</v>
      </c>
      <c r="X6164" s="14">
        <v>44909.0</v>
      </c>
      <c r="Y6164" s="5">
        <v>47680.92</v>
      </c>
      <c r="Z6164" s="5">
        <v>33111.75</v>
      </c>
      <c r="AA6164" s="14">
        <v>44909.0</v>
      </c>
      <c r="AB6164" s="1" t="s">
        <v>8261</v>
      </c>
      <c r="AC6164" s="1" t="s">
        <v>55</v>
      </c>
      <c r="AD6164" s="12" t="s">
        <v>47</v>
      </c>
      <c r="AE6164" s="12" t="s">
        <v>47</v>
      </c>
      <c r="AF6164" s="12" t="s">
        <v>46</v>
      </c>
      <c r="AG6164" s="12" t="s">
        <v>46</v>
      </c>
      <c r="AH6164" s="12" t="s">
        <v>46</v>
      </c>
      <c r="AI6164" s="12" t="s">
        <v>46</v>
      </c>
    </row>
    <row r="6165">
      <c r="A6165" s="1" t="s">
        <v>8259</v>
      </c>
      <c r="B6165" s="7"/>
      <c r="C6165" s="1" t="s">
        <v>36</v>
      </c>
      <c r="D6165" s="1" t="s">
        <v>37</v>
      </c>
      <c r="E6165" s="1" t="s">
        <v>38</v>
      </c>
      <c r="F6165" s="1" t="s">
        <v>8255</v>
      </c>
      <c r="G6165" s="1" t="s">
        <v>170</v>
      </c>
      <c r="H6165" s="1" t="s">
        <v>170</v>
      </c>
      <c r="I6165" s="1" t="s">
        <v>42</v>
      </c>
      <c r="J6165" s="1"/>
      <c r="K6165" s="1" t="s">
        <v>8260</v>
      </c>
      <c r="L6165" s="1" t="s">
        <v>99</v>
      </c>
      <c r="M6165" s="9">
        <v>45100.0</v>
      </c>
      <c r="N6165" s="9">
        <v>45050.0</v>
      </c>
      <c r="O6165" s="9">
        <v>45021.0</v>
      </c>
      <c r="P6165" s="1">
        <v>8.33</v>
      </c>
      <c r="Q6165" s="1">
        <v>500000.0</v>
      </c>
      <c r="R6165" s="1">
        <v>650000.0</v>
      </c>
      <c r="S6165" s="9">
        <v>45019.0</v>
      </c>
      <c r="T6165" s="9">
        <v>45028.0</v>
      </c>
      <c r="U6165" s="1" t="s">
        <v>8262</v>
      </c>
      <c r="V6165" s="5">
        <v>54145.0</v>
      </c>
      <c r="W6165" s="11">
        <v>63891.1</v>
      </c>
      <c r="X6165" s="9">
        <v>45049.0</v>
      </c>
      <c r="Y6165" s="5">
        <v>58476.6</v>
      </c>
      <c r="Z6165" s="5">
        <v>40608.75</v>
      </c>
      <c r="AA6165" s="9">
        <v>45062.0</v>
      </c>
      <c r="AB6165" s="1" t="s">
        <v>8263</v>
      </c>
      <c r="AC6165" s="1" t="s">
        <v>55</v>
      </c>
      <c r="AD6165" s="12" t="s">
        <v>47</v>
      </c>
      <c r="AE6165" s="12" t="s">
        <v>47</v>
      </c>
      <c r="AF6165" s="12" t="s">
        <v>47</v>
      </c>
      <c r="AG6165" s="12" t="s">
        <v>47</v>
      </c>
      <c r="AH6165" s="12" t="s">
        <v>47</v>
      </c>
      <c r="AI6165" s="12" t="s">
        <v>47</v>
      </c>
    </row>
    <row r="6166">
      <c r="A6166" s="1" t="s">
        <v>8264</v>
      </c>
      <c r="B6166" s="7"/>
      <c r="C6166" s="1" t="s">
        <v>36</v>
      </c>
      <c r="D6166" s="1" t="s">
        <v>96</v>
      </c>
      <c r="E6166" s="1" t="s">
        <v>212</v>
      </c>
      <c r="F6166" s="1" t="s">
        <v>991</v>
      </c>
      <c r="G6166" s="1" t="s">
        <v>601</v>
      </c>
      <c r="H6166" s="1" t="s">
        <v>602</v>
      </c>
      <c r="I6166" s="1" t="s">
        <v>290</v>
      </c>
      <c r="J6166" s="1"/>
      <c r="K6166" s="1" t="s">
        <v>8265</v>
      </c>
      <c r="L6166" s="1" t="s">
        <v>53</v>
      </c>
      <c r="M6166" s="14">
        <v>45278.0</v>
      </c>
      <c r="N6166" s="9">
        <v>45300.0</v>
      </c>
      <c r="O6166" s="1"/>
      <c r="P6166" s="1">
        <v>8.33</v>
      </c>
      <c r="Q6166" s="1">
        <v>500000.0</v>
      </c>
      <c r="R6166" s="1">
        <v>300000.0</v>
      </c>
      <c r="S6166" s="10">
        <v>45330.0</v>
      </c>
      <c r="V6166" s="5">
        <v>24990.0</v>
      </c>
      <c r="W6166" s="11">
        <v>29488.199999999997</v>
      </c>
      <c r="Z6166" s="5">
        <v>18742.5</v>
      </c>
      <c r="AB6166" s="1"/>
      <c r="AC6166" s="1" t="s">
        <v>45</v>
      </c>
      <c r="AD6166" s="12" t="s">
        <v>47</v>
      </c>
      <c r="AE6166" s="12" t="s">
        <v>47</v>
      </c>
      <c r="AF6166" s="12" t="s">
        <v>47</v>
      </c>
    </row>
    <row r="6167">
      <c r="A6167" s="1" t="s">
        <v>8266</v>
      </c>
      <c r="B6167" s="7"/>
      <c r="C6167" s="1" t="s">
        <v>36</v>
      </c>
      <c r="D6167" s="1" t="s">
        <v>76</v>
      </c>
      <c r="E6167" s="1" t="s">
        <v>77</v>
      </c>
      <c r="F6167" s="1" t="s">
        <v>1549</v>
      </c>
      <c r="G6167" s="1" t="s">
        <v>40</v>
      </c>
      <c r="H6167" s="1" t="s">
        <v>41</v>
      </c>
      <c r="I6167" s="1" t="s">
        <v>187</v>
      </c>
      <c r="J6167" s="1"/>
      <c r="K6167" s="1" t="s">
        <v>8267</v>
      </c>
      <c r="L6167" s="1" t="s">
        <v>53</v>
      </c>
      <c r="M6167" s="14">
        <v>45254.0</v>
      </c>
      <c r="N6167" s="14">
        <v>45254.0</v>
      </c>
      <c r="O6167" s="1"/>
      <c r="P6167" s="1">
        <v>8.33</v>
      </c>
      <c r="Q6167" s="1">
        <v>700000.0</v>
      </c>
      <c r="R6167" s="1">
        <v>750000.0</v>
      </c>
      <c r="S6167" s="14">
        <v>45250.0</v>
      </c>
      <c r="T6167" s="14">
        <v>45254.0</v>
      </c>
      <c r="U6167" s="1" t="s">
        <v>8268</v>
      </c>
      <c r="V6167" s="5">
        <v>62475.0</v>
      </c>
      <c r="W6167" s="11">
        <v>73720.5</v>
      </c>
      <c r="X6167" s="14">
        <v>45280.0</v>
      </c>
      <c r="Y6167" s="5">
        <v>67473.0</v>
      </c>
      <c r="Z6167" s="5">
        <v>46856.25</v>
      </c>
      <c r="AA6167" s="14">
        <v>45284.0</v>
      </c>
      <c r="AB6167" s="1" t="s">
        <v>8268</v>
      </c>
      <c r="AC6167" s="1" t="s">
        <v>55</v>
      </c>
      <c r="AD6167" s="12" t="s">
        <v>47</v>
      </c>
      <c r="AE6167" s="12" t="s">
        <v>47</v>
      </c>
      <c r="AF6167" s="12" t="s">
        <v>47</v>
      </c>
      <c r="AG6167" s="12" t="s">
        <v>47</v>
      </c>
      <c r="AH6167" s="12" t="s">
        <v>47</v>
      </c>
      <c r="AI6167" s="12" t="s">
        <v>47</v>
      </c>
    </row>
    <row r="6168">
      <c r="A6168" s="1" t="s">
        <v>8269</v>
      </c>
      <c r="B6168" s="7"/>
      <c r="C6168" s="1" t="s">
        <v>36</v>
      </c>
      <c r="D6168" s="1" t="s">
        <v>96</v>
      </c>
      <c r="E6168" s="1" t="s">
        <v>212</v>
      </c>
      <c r="F6168" s="1" t="s">
        <v>1199</v>
      </c>
      <c r="G6168" s="1" t="s">
        <v>170</v>
      </c>
      <c r="H6168" s="1" t="s">
        <v>170</v>
      </c>
      <c r="I6168" s="1" t="s">
        <v>42</v>
      </c>
      <c r="J6168" s="1"/>
      <c r="K6168" s="1" t="s">
        <v>8270</v>
      </c>
      <c r="L6168" s="1" t="s">
        <v>53</v>
      </c>
      <c r="M6168" s="9">
        <v>44814.0</v>
      </c>
      <c r="N6168" s="9">
        <v>44814.0</v>
      </c>
      <c r="O6168" s="1"/>
      <c r="P6168" s="1">
        <v>8.33</v>
      </c>
      <c r="Q6168" s="1">
        <v>300000.0</v>
      </c>
      <c r="R6168" s="1">
        <v>300000.0</v>
      </c>
      <c r="S6168" s="10">
        <v>44904.0</v>
      </c>
      <c r="V6168" s="5">
        <v>24990.0</v>
      </c>
      <c r="W6168" s="11">
        <v>29488.199999999997</v>
      </c>
      <c r="Z6168" s="5">
        <v>18742.5</v>
      </c>
      <c r="AB6168" s="1"/>
      <c r="AC6168" s="1" t="s">
        <v>45</v>
      </c>
      <c r="AD6168" s="12" t="s">
        <v>46</v>
      </c>
      <c r="AE6168" s="12" t="s">
        <v>46</v>
      </c>
      <c r="AF6168" s="12" t="s">
        <v>46</v>
      </c>
    </row>
    <row r="6169">
      <c r="A6169" s="1" t="s">
        <v>8271</v>
      </c>
      <c r="B6169" s="7"/>
      <c r="C6169" s="1" t="s">
        <v>36</v>
      </c>
      <c r="D6169" s="1" t="s">
        <v>50</v>
      </c>
      <c r="E6169" s="1" t="s">
        <v>212</v>
      </c>
      <c r="F6169" s="1" t="s">
        <v>680</v>
      </c>
      <c r="G6169" s="1" t="s">
        <v>1677</v>
      </c>
      <c r="H6169" s="1" t="s">
        <v>1678</v>
      </c>
      <c r="I6169" s="1" t="s">
        <v>42</v>
      </c>
      <c r="J6169" s="1"/>
      <c r="K6169" s="1" t="s">
        <v>8272</v>
      </c>
      <c r="L6169" s="1" t="s">
        <v>143</v>
      </c>
      <c r="M6169" s="9">
        <v>44722.0</v>
      </c>
      <c r="N6169" s="9">
        <v>44722.0</v>
      </c>
      <c r="O6169" s="1"/>
      <c r="P6169" s="1">
        <v>8.33</v>
      </c>
      <c r="Q6169" s="1">
        <v>300000.0</v>
      </c>
      <c r="R6169" s="1">
        <v>300000.0</v>
      </c>
      <c r="S6169" s="10">
        <v>44752.0</v>
      </c>
      <c r="V6169" s="5">
        <v>24990.0</v>
      </c>
      <c r="W6169" s="11">
        <v>29488.199999999997</v>
      </c>
      <c r="Z6169" s="5">
        <v>18742.5</v>
      </c>
      <c r="AC6169" s="1" t="s">
        <v>45</v>
      </c>
      <c r="AD6169" s="12" t="s">
        <v>46</v>
      </c>
      <c r="AE6169" s="12" t="s">
        <v>46</v>
      </c>
      <c r="AF6169" s="12" t="s">
        <v>46</v>
      </c>
    </row>
    <row r="6170">
      <c r="A6170" s="1" t="s">
        <v>8271</v>
      </c>
      <c r="B6170" s="7"/>
      <c r="C6170" s="1" t="s">
        <v>36</v>
      </c>
      <c r="D6170" s="1" t="s">
        <v>50</v>
      </c>
      <c r="E6170" s="1" t="s">
        <v>212</v>
      </c>
      <c r="F6170" s="1" t="s">
        <v>680</v>
      </c>
      <c r="G6170" s="1" t="s">
        <v>1677</v>
      </c>
      <c r="H6170" s="1" t="s">
        <v>1678</v>
      </c>
      <c r="I6170" s="1" t="s">
        <v>42</v>
      </c>
      <c r="J6170" s="1"/>
      <c r="K6170" s="1" t="s">
        <v>8272</v>
      </c>
      <c r="L6170" s="1" t="s">
        <v>143</v>
      </c>
      <c r="M6170" s="9">
        <v>44722.0</v>
      </c>
      <c r="N6170" s="9">
        <v>44722.0</v>
      </c>
      <c r="O6170" s="1"/>
      <c r="P6170" s="1">
        <v>8.33</v>
      </c>
      <c r="Q6170" s="1">
        <v>500000.0</v>
      </c>
      <c r="R6170" s="1">
        <v>300000.0</v>
      </c>
      <c r="S6170" s="10">
        <v>44752.0</v>
      </c>
      <c r="V6170" s="5">
        <v>24990.0</v>
      </c>
      <c r="W6170" s="11">
        <v>29488.199999999997</v>
      </c>
      <c r="X6170" s="1"/>
      <c r="Y6170" s="1"/>
      <c r="Z6170" s="5">
        <v>18742.5</v>
      </c>
      <c r="AA6170" s="1"/>
      <c r="AB6170" s="1"/>
      <c r="AC6170" s="1" t="s">
        <v>45</v>
      </c>
      <c r="AD6170" s="12" t="s">
        <v>46</v>
      </c>
      <c r="AE6170" s="12" t="s">
        <v>46</v>
      </c>
      <c r="AF6170" s="12" t="s">
        <v>46</v>
      </c>
    </row>
    <row r="6171">
      <c r="A6171" s="1" t="s">
        <v>8271</v>
      </c>
      <c r="B6171" s="7"/>
      <c r="C6171" s="1" t="s">
        <v>36</v>
      </c>
      <c r="D6171" s="1" t="s">
        <v>50</v>
      </c>
      <c r="E6171" s="1" t="s">
        <v>212</v>
      </c>
      <c r="F6171" s="1" t="s">
        <v>680</v>
      </c>
      <c r="G6171" s="1" t="s">
        <v>1677</v>
      </c>
      <c r="H6171" s="1" t="s">
        <v>1678</v>
      </c>
      <c r="I6171" s="1" t="s">
        <v>42</v>
      </c>
      <c r="J6171" s="1"/>
      <c r="K6171" s="1" t="s">
        <v>8272</v>
      </c>
      <c r="L6171" s="1" t="s">
        <v>143</v>
      </c>
      <c r="M6171" s="9">
        <v>44722.0</v>
      </c>
      <c r="N6171" s="9">
        <v>44722.0</v>
      </c>
      <c r="O6171" s="1"/>
      <c r="P6171" s="1">
        <v>8.33</v>
      </c>
      <c r="Q6171" s="1">
        <v>500000.0</v>
      </c>
      <c r="R6171" s="1">
        <v>300000.0</v>
      </c>
      <c r="S6171" s="10">
        <v>44752.0</v>
      </c>
      <c r="V6171" s="5">
        <v>24990.0</v>
      </c>
      <c r="W6171" s="11">
        <v>29488.199999999997</v>
      </c>
      <c r="Z6171" s="5">
        <v>18742.5</v>
      </c>
      <c r="AC6171" s="1" t="s">
        <v>45</v>
      </c>
      <c r="AD6171" s="12" t="s">
        <v>46</v>
      </c>
      <c r="AE6171" s="12" t="s">
        <v>46</v>
      </c>
      <c r="AF6171" s="12" t="s">
        <v>46</v>
      </c>
    </row>
    <row r="6172">
      <c r="A6172" s="1" t="s">
        <v>8273</v>
      </c>
      <c r="B6172" s="7"/>
      <c r="C6172" s="1" t="s">
        <v>36</v>
      </c>
      <c r="D6172" s="1" t="s">
        <v>96</v>
      </c>
      <c r="E6172" s="1" t="s">
        <v>212</v>
      </c>
      <c r="F6172" s="1" t="s">
        <v>438</v>
      </c>
      <c r="G6172" s="1" t="s">
        <v>152</v>
      </c>
      <c r="H6172" s="1" t="s">
        <v>153</v>
      </c>
      <c r="I6172" s="1" t="s">
        <v>129</v>
      </c>
      <c r="J6172" s="1"/>
      <c r="K6172" s="1" t="s">
        <v>8274</v>
      </c>
      <c r="L6172" s="1" t="s">
        <v>99</v>
      </c>
      <c r="M6172" s="9">
        <v>45016.0</v>
      </c>
      <c r="N6172" s="9">
        <v>44701.0</v>
      </c>
      <c r="O6172" s="1"/>
      <c r="P6172" s="1">
        <v>8.33</v>
      </c>
      <c r="Q6172" s="1">
        <v>300000.0</v>
      </c>
      <c r="R6172" s="1">
        <v>300000.0</v>
      </c>
      <c r="S6172" s="9">
        <v>44687.0</v>
      </c>
      <c r="T6172" s="9">
        <v>44701.0</v>
      </c>
      <c r="U6172" s="1" t="s">
        <v>8275</v>
      </c>
      <c r="V6172" s="5">
        <v>24990.0</v>
      </c>
      <c r="W6172" s="11">
        <v>29488.199999999997</v>
      </c>
      <c r="X6172" s="9">
        <v>44732.0</v>
      </c>
      <c r="Y6172" s="5">
        <v>28988.399999999998</v>
      </c>
      <c r="Z6172" s="5">
        <v>18742.5</v>
      </c>
      <c r="AA6172" s="9">
        <v>44732.0</v>
      </c>
      <c r="AB6172" s="1" t="s">
        <v>8276</v>
      </c>
      <c r="AC6172" s="1" t="s">
        <v>55</v>
      </c>
      <c r="AD6172" s="12" t="s">
        <v>46</v>
      </c>
      <c r="AE6172" s="12" t="s">
        <v>46</v>
      </c>
      <c r="AF6172" s="12" t="s">
        <v>46</v>
      </c>
      <c r="AG6172" s="12" t="s">
        <v>46</v>
      </c>
      <c r="AH6172" s="12" t="s">
        <v>46</v>
      </c>
      <c r="AI6172" s="12" t="s">
        <v>46</v>
      </c>
    </row>
    <row r="6173">
      <c r="A6173" s="1" t="s">
        <v>8273</v>
      </c>
      <c r="B6173" s="7"/>
      <c r="C6173" s="1" t="s">
        <v>36</v>
      </c>
      <c r="D6173" s="1" t="s">
        <v>96</v>
      </c>
      <c r="E6173" s="1" t="s">
        <v>212</v>
      </c>
      <c r="F6173" s="1" t="s">
        <v>438</v>
      </c>
      <c r="G6173" s="1" t="s">
        <v>152</v>
      </c>
      <c r="H6173" s="1" t="s">
        <v>153</v>
      </c>
      <c r="I6173" s="1" t="s">
        <v>129</v>
      </c>
      <c r="J6173" s="1"/>
      <c r="K6173" s="1" t="s">
        <v>8274</v>
      </c>
      <c r="L6173" s="1" t="s">
        <v>99</v>
      </c>
      <c r="M6173" s="9">
        <v>45016.0</v>
      </c>
      <c r="N6173" s="9">
        <v>44701.0</v>
      </c>
      <c r="O6173" s="1"/>
      <c r="P6173" s="1">
        <v>8.33</v>
      </c>
      <c r="Q6173" s="1">
        <v>400000.0</v>
      </c>
      <c r="R6173" s="1">
        <v>420000.0</v>
      </c>
      <c r="S6173" s="9">
        <v>44694.0</v>
      </c>
      <c r="T6173" s="9">
        <v>44701.0</v>
      </c>
      <c r="U6173" s="1" t="s">
        <v>8277</v>
      </c>
      <c r="V6173" s="5">
        <v>34986.0</v>
      </c>
      <c r="W6173" s="11">
        <v>41283.479999999996</v>
      </c>
      <c r="X6173" s="9">
        <v>44759.0</v>
      </c>
      <c r="Y6173" s="5">
        <v>41283.479999999996</v>
      </c>
      <c r="Z6173" s="5">
        <v>26239.5</v>
      </c>
      <c r="AA6173" s="9">
        <v>44761.0</v>
      </c>
      <c r="AB6173" s="1" t="s">
        <v>8278</v>
      </c>
      <c r="AC6173" s="1" t="s">
        <v>55</v>
      </c>
      <c r="AD6173" s="12" t="s">
        <v>46</v>
      </c>
      <c r="AE6173" s="12" t="s">
        <v>46</v>
      </c>
      <c r="AF6173" s="12" t="s">
        <v>46</v>
      </c>
      <c r="AG6173" s="12" t="s">
        <v>46</v>
      </c>
      <c r="AH6173" s="12" t="s">
        <v>46</v>
      </c>
      <c r="AI6173" s="12" t="s">
        <v>46</v>
      </c>
    </row>
    <row r="6174">
      <c r="A6174" s="1" t="s">
        <v>8273</v>
      </c>
      <c r="B6174" s="7"/>
      <c r="C6174" s="1" t="s">
        <v>36</v>
      </c>
      <c r="D6174" s="1" t="s">
        <v>96</v>
      </c>
      <c r="E6174" s="1" t="s">
        <v>212</v>
      </c>
      <c r="F6174" s="1" t="s">
        <v>438</v>
      </c>
      <c r="G6174" s="1" t="s">
        <v>152</v>
      </c>
      <c r="H6174" s="1" t="s">
        <v>153</v>
      </c>
      <c r="I6174" s="1" t="s">
        <v>129</v>
      </c>
      <c r="J6174" s="1"/>
      <c r="K6174" s="1" t="s">
        <v>8274</v>
      </c>
      <c r="L6174" s="1" t="s">
        <v>99</v>
      </c>
      <c r="M6174" s="9">
        <v>45016.0</v>
      </c>
      <c r="N6174" s="9">
        <v>44774.0</v>
      </c>
      <c r="O6174" s="1"/>
      <c r="P6174" s="1">
        <v>8.33</v>
      </c>
      <c r="Q6174" s="1">
        <v>300000.0</v>
      </c>
      <c r="R6174" s="1">
        <v>350000.0</v>
      </c>
      <c r="S6174" s="9">
        <v>44725.0</v>
      </c>
      <c r="T6174" s="9">
        <v>44774.0</v>
      </c>
      <c r="U6174" s="1" t="s">
        <v>8279</v>
      </c>
      <c r="V6174" s="5">
        <v>29155.0</v>
      </c>
      <c r="W6174" s="11">
        <v>34402.9</v>
      </c>
      <c r="X6174" s="9">
        <v>44782.0</v>
      </c>
      <c r="Y6174" s="5">
        <v>34402.9</v>
      </c>
      <c r="Z6174" s="5">
        <v>21866.25</v>
      </c>
      <c r="AA6174" s="9">
        <v>44791.0</v>
      </c>
      <c r="AB6174" s="1" t="s">
        <v>8280</v>
      </c>
      <c r="AC6174" s="1" t="s">
        <v>55</v>
      </c>
      <c r="AD6174" s="12" t="s">
        <v>46</v>
      </c>
      <c r="AE6174" s="12" t="s">
        <v>46</v>
      </c>
      <c r="AF6174" s="12" t="s">
        <v>46</v>
      </c>
      <c r="AG6174" s="12" t="s">
        <v>46</v>
      </c>
      <c r="AH6174" s="12" t="s">
        <v>46</v>
      </c>
      <c r="AI6174" s="12" t="s">
        <v>46</v>
      </c>
    </row>
    <row r="6175">
      <c r="A6175" s="1" t="s">
        <v>8273</v>
      </c>
      <c r="B6175" s="7"/>
      <c r="C6175" s="1" t="s">
        <v>36</v>
      </c>
      <c r="D6175" s="1" t="s">
        <v>96</v>
      </c>
      <c r="E6175" s="1" t="s">
        <v>212</v>
      </c>
      <c r="F6175" s="1" t="s">
        <v>438</v>
      </c>
      <c r="G6175" s="1" t="s">
        <v>152</v>
      </c>
      <c r="H6175" s="1" t="s">
        <v>153</v>
      </c>
      <c r="I6175" s="1" t="s">
        <v>129</v>
      </c>
      <c r="J6175" s="1"/>
      <c r="K6175" s="1" t="s">
        <v>8274</v>
      </c>
      <c r="L6175" s="1" t="s">
        <v>99</v>
      </c>
      <c r="M6175" s="9">
        <v>45016.0</v>
      </c>
      <c r="N6175" s="9">
        <v>44774.0</v>
      </c>
      <c r="O6175" s="1"/>
      <c r="P6175" s="1">
        <v>8.33</v>
      </c>
      <c r="Q6175" s="1">
        <v>400000.0</v>
      </c>
      <c r="R6175" s="1">
        <v>420000.0</v>
      </c>
      <c r="S6175" s="9">
        <v>44753.0</v>
      </c>
      <c r="T6175" s="9">
        <v>44774.0</v>
      </c>
      <c r="U6175" s="1" t="s">
        <v>8281</v>
      </c>
      <c r="V6175" s="5">
        <v>34986.0</v>
      </c>
      <c r="W6175" s="11">
        <v>41283.479999999996</v>
      </c>
      <c r="X6175" s="9">
        <v>44798.0</v>
      </c>
      <c r="Y6175" s="5">
        <v>37784.88</v>
      </c>
      <c r="Z6175" s="5">
        <v>26239.5</v>
      </c>
      <c r="AA6175" s="9">
        <v>44802.0</v>
      </c>
      <c r="AB6175" s="1" t="s">
        <v>8281</v>
      </c>
      <c r="AC6175" s="1" t="s">
        <v>55</v>
      </c>
      <c r="AD6175" s="12" t="s">
        <v>46</v>
      </c>
      <c r="AE6175" s="12" t="s">
        <v>46</v>
      </c>
      <c r="AF6175" s="12" t="s">
        <v>46</v>
      </c>
      <c r="AG6175" s="12" t="s">
        <v>46</v>
      </c>
      <c r="AH6175" s="12" t="s">
        <v>46</v>
      </c>
      <c r="AI6175" s="12" t="s">
        <v>46</v>
      </c>
    </row>
    <row r="6176">
      <c r="A6176" s="1" t="s">
        <v>8273</v>
      </c>
      <c r="B6176" s="7"/>
      <c r="C6176" s="1" t="s">
        <v>36</v>
      </c>
      <c r="D6176" s="1" t="s">
        <v>96</v>
      </c>
      <c r="E6176" s="1" t="s">
        <v>212</v>
      </c>
      <c r="F6176" s="1" t="s">
        <v>438</v>
      </c>
      <c r="G6176" s="1" t="s">
        <v>152</v>
      </c>
      <c r="H6176" s="1" t="s">
        <v>153</v>
      </c>
      <c r="I6176" s="1" t="s">
        <v>129</v>
      </c>
      <c r="J6176" s="1"/>
      <c r="K6176" s="1" t="s">
        <v>8274</v>
      </c>
      <c r="L6176" s="1" t="s">
        <v>99</v>
      </c>
      <c r="M6176" s="9">
        <v>45016.0</v>
      </c>
      <c r="N6176" s="9">
        <v>45016.0</v>
      </c>
      <c r="O6176" s="1"/>
      <c r="P6176" s="1">
        <v>8.33</v>
      </c>
      <c r="Q6176" s="1">
        <v>500000.0</v>
      </c>
      <c r="R6176" s="1">
        <v>420000.0</v>
      </c>
      <c r="S6176" s="9">
        <v>44833.0</v>
      </c>
      <c r="T6176" s="14">
        <v>44846.0</v>
      </c>
      <c r="U6176" s="1" t="s">
        <v>8282</v>
      </c>
      <c r="V6176" s="5">
        <v>34986.0</v>
      </c>
      <c r="W6176" s="11">
        <v>41283.479999999996</v>
      </c>
      <c r="X6176" s="9">
        <v>44900.0</v>
      </c>
      <c r="Y6176" s="5">
        <v>40583.759999999995</v>
      </c>
      <c r="Z6176" s="5">
        <v>26239.5</v>
      </c>
      <c r="AA6176" s="9">
        <v>44903.0</v>
      </c>
      <c r="AB6176" s="1" t="s">
        <v>8282</v>
      </c>
      <c r="AC6176" s="1" t="s">
        <v>55</v>
      </c>
      <c r="AD6176" s="12" t="s">
        <v>46</v>
      </c>
      <c r="AE6176" s="12" t="s">
        <v>46</v>
      </c>
      <c r="AF6176" s="12" t="s">
        <v>46</v>
      </c>
      <c r="AG6176" s="12" t="s">
        <v>46</v>
      </c>
      <c r="AH6176" s="12" t="s">
        <v>46</v>
      </c>
      <c r="AI6176" s="12" t="s">
        <v>46</v>
      </c>
    </row>
    <row r="6177">
      <c r="A6177" s="1" t="s">
        <v>8273</v>
      </c>
      <c r="B6177" s="7"/>
      <c r="C6177" s="1" t="s">
        <v>36</v>
      </c>
      <c r="D6177" s="1" t="s">
        <v>96</v>
      </c>
      <c r="E6177" s="1" t="s">
        <v>212</v>
      </c>
      <c r="F6177" s="1" t="s">
        <v>438</v>
      </c>
      <c r="G6177" s="1" t="s">
        <v>152</v>
      </c>
      <c r="H6177" s="1" t="s">
        <v>153</v>
      </c>
      <c r="I6177" s="1" t="s">
        <v>129</v>
      </c>
      <c r="J6177" s="1"/>
      <c r="K6177" s="1" t="s">
        <v>8274</v>
      </c>
      <c r="L6177" s="1" t="s">
        <v>99</v>
      </c>
      <c r="M6177" s="9">
        <v>45016.0</v>
      </c>
      <c r="N6177" s="9">
        <v>45016.0</v>
      </c>
      <c r="O6177" s="1"/>
      <c r="P6177" s="1">
        <v>8.33</v>
      </c>
      <c r="Q6177" s="1">
        <v>500000.0</v>
      </c>
      <c r="R6177" s="1">
        <v>660000.0</v>
      </c>
      <c r="S6177" s="14">
        <v>44852.0</v>
      </c>
      <c r="T6177" s="14">
        <v>44855.0</v>
      </c>
      <c r="U6177" s="1" t="s">
        <v>8283</v>
      </c>
      <c r="V6177" s="5">
        <v>54978.0</v>
      </c>
      <c r="W6177" s="11">
        <v>64874.03999999999</v>
      </c>
      <c r="X6177" s="9">
        <v>44900.0</v>
      </c>
      <c r="Y6177" s="5">
        <v>63774.479999999996</v>
      </c>
      <c r="Z6177" s="5">
        <v>41233.5</v>
      </c>
      <c r="AA6177" s="9">
        <v>44903.0</v>
      </c>
      <c r="AB6177" s="1" t="s">
        <v>8283</v>
      </c>
      <c r="AC6177" s="1" t="s">
        <v>55</v>
      </c>
      <c r="AD6177" s="12" t="s">
        <v>46</v>
      </c>
      <c r="AE6177" s="12" t="s">
        <v>46</v>
      </c>
      <c r="AF6177" s="12" t="s">
        <v>46</v>
      </c>
      <c r="AG6177" s="12" t="s">
        <v>46</v>
      </c>
      <c r="AH6177" s="12" t="s">
        <v>46</v>
      </c>
      <c r="AI6177" s="12" t="s">
        <v>46</v>
      </c>
    </row>
    <row r="6178">
      <c r="A6178" s="1" t="s">
        <v>8273</v>
      </c>
      <c r="B6178" s="7"/>
      <c r="C6178" s="1" t="s">
        <v>36</v>
      </c>
      <c r="D6178" s="1" t="s">
        <v>96</v>
      </c>
      <c r="E6178" s="1" t="s">
        <v>212</v>
      </c>
      <c r="F6178" s="1" t="s">
        <v>438</v>
      </c>
      <c r="G6178" s="1" t="s">
        <v>152</v>
      </c>
      <c r="H6178" s="1" t="s">
        <v>153</v>
      </c>
      <c r="I6178" s="1" t="s">
        <v>129</v>
      </c>
      <c r="J6178" s="1"/>
      <c r="K6178" s="1" t="s">
        <v>8274</v>
      </c>
      <c r="L6178" s="1" t="s">
        <v>99</v>
      </c>
      <c r="M6178" s="9">
        <v>45016.0</v>
      </c>
      <c r="N6178" s="9">
        <v>44742.0</v>
      </c>
      <c r="O6178" s="1"/>
      <c r="P6178" s="1">
        <v>8.33</v>
      </c>
      <c r="Q6178" s="1">
        <v>500000.0</v>
      </c>
      <c r="R6178" s="1">
        <v>720000.0</v>
      </c>
      <c r="S6178" s="14">
        <v>44893.0</v>
      </c>
      <c r="T6178" s="9">
        <v>44898.0</v>
      </c>
      <c r="U6178" s="1" t="s">
        <v>8284</v>
      </c>
      <c r="V6178" s="5">
        <v>59976.0</v>
      </c>
      <c r="W6178" s="11">
        <v>70771.68</v>
      </c>
      <c r="X6178" s="9">
        <v>44949.0</v>
      </c>
      <c r="Y6178" s="5">
        <v>69572.15999999999</v>
      </c>
      <c r="Z6178" s="5">
        <v>44982.0</v>
      </c>
      <c r="AA6178" s="9">
        <v>44951.0</v>
      </c>
      <c r="AB6178" s="1" t="s">
        <v>8284</v>
      </c>
      <c r="AC6178" s="1" t="s">
        <v>55</v>
      </c>
      <c r="AD6178" s="12" t="s">
        <v>46</v>
      </c>
      <c r="AE6178" s="12" t="s">
        <v>46</v>
      </c>
      <c r="AF6178" s="12" t="s">
        <v>46</v>
      </c>
      <c r="AG6178" s="12" t="s">
        <v>46</v>
      </c>
      <c r="AH6178" s="12" t="s">
        <v>46</v>
      </c>
      <c r="AI6178" s="12" t="s">
        <v>46</v>
      </c>
    </row>
    <row r="6179">
      <c r="A6179" s="1" t="s">
        <v>8273</v>
      </c>
      <c r="B6179" s="7"/>
      <c r="C6179" s="1" t="s">
        <v>36</v>
      </c>
      <c r="D6179" s="1" t="s">
        <v>96</v>
      </c>
      <c r="E6179" s="1" t="s">
        <v>212</v>
      </c>
      <c r="F6179" s="1" t="s">
        <v>438</v>
      </c>
      <c r="G6179" s="1" t="s">
        <v>152</v>
      </c>
      <c r="H6179" s="1" t="s">
        <v>153</v>
      </c>
      <c r="I6179" s="1" t="s">
        <v>129</v>
      </c>
      <c r="J6179" s="1"/>
      <c r="K6179" s="1" t="s">
        <v>8274</v>
      </c>
      <c r="L6179" s="1" t="s">
        <v>99</v>
      </c>
      <c r="M6179" s="9">
        <v>45016.0</v>
      </c>
      <c r="N6179" s="9">
        <v>44979.0</v>
      </c>
      <c r="O6179" s="1"/>
      <c r="P6179" s="1">
        <v>8.33</v>
      </c>
      <c r="Q6179" s="1">
        <v>400000.0</v>
      </c>
      <c r="R6179" s="1">
        <v>300000.0</v>
      </c>
      <c r="S6179" s="10">
        <v>45069.0</v>
      </c>
      <c r="V6179" s="5">
        <v>24990.0</v>
      </c>
      <c r="W6179" s="11">
        <v>29488.199999999997</v>
      </c>
      <c r="Z6179" s="5">
        <v>18742.5</v>
      </c>
      <c r="AC6179" s="1" t="s">
        <v>45</v>
      </c>
      <c r="AD6179" s="12" t="s">
        <v>46</v>
      </c>
      <c r="AE6179" s="12" t="s">
        <v>46</v>
      </c>
      <c r="AF6179" s="12" t="s">
        <v>47</v>
      </c>
    </row>
    <row r="6180">
      <c r="A6180" s="1" t="s">
        <v>8273</v>
      </c>
      <c r="B6180" s="7"/>
      <c r="C6180" s="1" t="s">
        <v>36</v>
      </c>
      <c r="D6180" s="1" t="s">
        <v>96</v>
      </c>
      <c r="E6180" s="1" t="s">
        <v>212</v>
      </c>
      <c r="F6180" s="1" t="s">
        <v>438</v>
      </c>
      <c r="G6180" s="1" t="s">
        <v>152</v>
      </c>
      <c r="H6180" s="1" t="s">
        <v>153</v>
      </c>
      <c r="I6180" s="1" t="s">
        <v>129</v>
      </c>
      <c r="J6180" s="1"/>
      <c r="K6180" s="1" t="s">
        <v>8274</v>
      </c>
      <c r="L6180" s="1" t="s">
        <v>99</v>
      </c>
      <c r="M6180" s="9">
        <v>45016.0</v>
      </c>
      <c r="N6180" s="9">
        <v>45016.0</v>
      </c>
      <c r="O6180" s="1"/>
      <c r="P6180" s="1">
        <v>8.33</v>
      </c>
      <c r="Q6180" s="1">
        <v>500000.0</v>
      </c>
      <c r="R6180" s="1">
        <v>300000.0</v>
      </c>
      <c r="S6180" s="10">
        <v>45106.0</v>
      </c>
      <c r="V6180" s="5">
        <v>24990.0</v>
      </c>
      <c r="W6180" s="11">
        <v>29488.199999999997</v>
      </c>
      <c r="Z6180" s="5">
        <v>18742.5</v>
      </c>
      <c r="AC6180" s="1" t="s">
        <v>45</v>
      </c>
      <c r="AD6180" s="12" t="s">
        <v>46</v>
      </c>
      <c r="AE6180" s="12" t="s">
        <v>46</v>
      </c>
      <c r="AF6180" s="12" t="s">
        <v>47</v>
      </c>
    </row>
    <row r="6181">
      <c r="A6181" s="1" t="s">
        <v>8273</v>
      </c>
      <c r="B6181" s="7"/>
      <c r="C6181" s="1" t="s">
        <v>36</v>
      </c>
      <c r="D6181" s="1" t="s">
        <v>96</v>
      </c>
      <c r="E6181" s="1" t="s">
        <v>212</v>
      </c>
      <c r="F6181" s="1" t="s">
        <v>438</v>
      </c>
      <c r="G6181" s="1" t="s">
        <v>152</v>
      </c>
      <c r="H6181" s="1" t="s">
        <v>153</v>
      </c>
      <c r="I6181" s="1" t="s">
        <v>129</v>
      </c>
      <c r="J6181" s="1"/>
      <c r="K6181" s="1" t="s">
        <v>8274</v>
      </c>
      <c r="L6181" s="1" t="s">
        <v>99</v>
      </c>
      <c r="M6181" s="9">
        <v>45016.0</v>
      </c>
      <c r="N6181" s="9">
        <v>45016.0</v>
      </c>
      <c r="O6181" s="1"/>
      <c r="P6181" s="1">
        <v>8.33</v>
      </c>
      <c r="Q6181" s="1">
        <v>300000.0</v>
      </c>
      <c r="R6181" s="1">
        <v>300000.0</v>
      </c>
      <c r="S6181" s="10">
        <v>45046.0</v>
      </c>
      <c r="V6181" s="5">
        <v>24990.0</v>
      </c>
      <c r="W6181" s="11">
        <v>29488.199999999997</v>
      </c>
      <c r="Z6181" s="5">
        <v>18742.5</v>
      </c>
      <c r="AB6181" s="1"/>
      <c r="AC6181" s="1" t="s">
        <v>45</v>
      </c>
      <c r="AD6181" s="12" t="s">
        <v>46</v>
      </c>
      <c r="AE6181" s="12" t="s">
        <v>46</v>
      </c>
      <c r="AF6181" s="12" t="s">
        <v>47</v>
      </c>
    </row>
    <row r="6182">
      <c r="A6182" s="1" t="s">
        <v>8285</v>
      </c>
      <c r="B6182" s="7"/>
      <c r="C6182" s="1" t="s">
        <v>95</v>
      </c>
      <c r="D6182" s="1" t="s">
        <v>102</v>
      </c>
      <c r="E6182" s="1" t="s">
        <v>82</v>
      </c>
      <c r="F6182" s="1" t="s">
        <v>766</v>
      </c>
      <c r="G6182" s="1" t="s">
        <v>152</v>
      </c>
      <c r="H6182" s="1" t="s">
        <v>317</v>
      </c>
      <c r="I6182" s="1" t="s">
        <v>247</v>
      </c>
      <c r="J6182" s="1"/>
      <c r="K6182" s="1" t="s">
        <v>8286</v>
      </c>
      <c r="L6182" s="1" t="s">
        <v>150</v>
      </c>
      <c r="M6182" s="9">
        <v>44728.0</v>
      </c>
      <c r="N6182" s="9">
        <v>44728.0</v>
      </c>
      <c r="O6182" s="1"/>
      <c r="P6182" s="1">
        <v>8.33</v>
      </c>
      <c r="Q6182" s="1">
        <v>300000.0</v>
      </c>
      <c r="R6182" s="1">
        <v>300000.0</v>
      </c>
      <c r="S6182" s="10">
        <v>44818.0</v>
      </c>
      <c r="V6182" s="5">
        <v>24990.0</v>
      </c>
      <c r="W6182" s="11">
        <v>29488.199999999997</v>
      </c>
      <c r="Z6182" s="5">
        <v>18742.5</v>
      </c>
      <c r="AB6182" s="1"/>
      <c r="AC6182" s="1" t="s">
        <v>45</v>
      </c>
      <c r="AD6182" s="12" t="s">
        <v>46</v>
      </c>
      <c r="AE6182" s="12" t="s">
        <v>46</v>
      </c>
      <c r="AF6182" s="12" t="s">
        <v>46</v>
      </c>
    </row>
    <row r="6183">
      <c r="A6183" s="1" t="s">
        <v>8287</v>
      </c>
      <c r="B6183" s="7"/>
      <c r="C6183" s="1" t="s">
        <v>36</v>
      </c>
      <c r="D6183" s="1" t="s">
        <v>76</v>
      </c>
      <c r="E6183" s="1" t="s">
        <v>212</v>
      </c>
      <c r="F6183" s="1" t="s">
        <v>1199</v>
      </c>
      <c r="G6183" s="1" t="s">
        <v>134</v>
      </c>
      <c r="H6183" s="1" t="s">
        <v>135</v>
      </c>
      <c r="I6183" s="1" t="s">
        <v>42</v>
      </c>
      <c r="J6183" s="1"/>
      <c r="K6183" s="1" t="s">
        <v>8288</v>
      </c>
      <c r="L6183" s="1" t="s">
        <v>347</v>
      </c>
      <c r="M6183" s="9">
        <v>44904.0</v>
      </c>
      <c r="N6183" s="14">
        <v>45209.0</v>
      </c>
      <c r="O6183" s="1"/>
      <c r="P6183" s="1">
        <v>8.33</v>
      </c>
      <c r="Q6183" s="1">
        <v>300000.0</v>
      </c>
      <c r="R6183" s="1">
        <v>300000.0</v>
      </c>
      <c r="S6183" s="15">
        <v>45299.0</v>
      </c>
      <c r="V6183" s="5">
        <v>24990.0</v>
      </c>
      <c r="W6183" s="11">
        <v>29488.199999999997</v>
      </c>
      <c r="Z6183" s="5">
        <v>18742.5</v>
      </c>
      <c r="AB6183" s="1"/>
      <c r="AC6183" s="1" t="s">
        <v>45</v>
      </c>
      <c r="AD6183" s="12" t="s">
        <v>46</v>
      </c>
      <c r="AE6183" s="12" t="s">
        <v>47</v>
      </c>
      <c r="AF6183" s="12" t="s">
        <v>47</v>
      </c>
    </row>
    <row r="6184">
      <c r="A6184" s="1" t="s">
        <v>8289</v>
      </c>
      <c r="B6184" s="7"/>
      <c r="C6184" s="1" t="s">
        <v>132</v>
      </c>
      <c r="D6184" s="1" t="s">
        <v>37</v>
      </c>
      <c r="E6184" s="1" t="s">
        <v>38</v>
      </c>
      <c r="F6184" s="1" t="s">
        <v>233</v>
      </c>
      <c r="G6184" s="1" t="s">
        <v>616</v>
      </c>
      <c r="H6184" s="1" t="s">
        <v>617</v>
      </c>
      <c r="I6184" s="1" t="s">
        <v>42</v>
      </c>
      <c r="J6184" s="1"/>
      <c r="K6184" s="1" t="s">
        <v>7440</v>
      </c>
      <c r="L6184" s="1" t="s">
        <v>88</v>
      </c>
      <c r="M6184" s="9">
        <v>44652.0</v>
      </c>
      <c r="N6184" s="9">
        <v>44652.0</v>
      </c>
      <c r="O6184" s="1"/>
      <c r="P6184" s="1">
        <v>8.0</v>
      </c>
      <c r="Q6184" s="1">
        <v>400000.0</v>
      </c>
      <c r="R6184" s="1">
        <v>482000.0</v>
      </c>
      <c r="S6184" s="9">
        <v>44662.0</v>
      </c>
      <c r="T6184" s="9">
        <v>44662.0</v>
      </c>
      <c r="U6184" s="1" t="s">
        <v>8290</v>
      </c>
      <c r="V6184" s="5">
        <v>38560.0</v>
      </c>
      <c r="W6184" s="11">
        <v>45500.799999999996</v>
      </c>
      <c r="X6184" s="9">
        <v>44707.0</v>
      </c>
      <c r="Y6184" s="5">
        <v>41644.799999999996</v>
      </c>
      <c r="Z6184" s="5">
        <v>28920.0</v>
      </c>
      <c r="AA6184" s="9">
        <v>44711.0</v>
      </c>
      <c r="AB6184" s="1" t="s">
        <v>8290</v>
      </c>
      <c r="AC6184" s="1" t="s">
        <v>55</v>
      </c>
      <c r="AD6184" s="12" t="s">
        <v>46</v>
      </c>
      <c r="AE6184" s="12" t="s">
        <v>46</v>
      </c>
      <c r="AF6184" s="12" t="s">
        <v>46</v>
      </c>
      <c r="AG6184" s="12" t="s">
        <v>46</v>
      </c>
      <c r="AH6184" s="12" t="s">
        <v>46</v>
      </c>
      <c r="AI6184" s="12" t="s">
        <v>46</v>
      </c>
    </row>
    <row r="6185">
      <c r="A6185" s="1" t="s">
        <v>8291</v>
      </c>
      <c r="B6185" s="7"/>
      <c r="C6185" s="1" t="s">
        <v>132</v>
      </c>
      <c r="D6185" s="1" t="s">
        <v>76</v>
      </c>
      <c r="E6185" s="1" t="s">
        <v>82</v>
      </c>
      <c r="F6185" s="1" t="s">
        <v>818</v>
      </c>
      <c r="G6185" s="1" t="s">
        <v>152</v>
      </c>
      <c r="H6185" s="1" t="s">
        <v>317</v>
      </c>
      <c r="I6185" s="1" t="s">
        <v>234</v>
      </c>
      <c r="J6185" s="1"/>
      <c r="K6185" s="1" t="s">
        <v>8292</v>
      </c>
      <c r="L6185" s="1" t="s">
        <v>143</v>
      </c>
      <c r="M6185" s="9">
        <v>45066.0</v>
      </c>
      <c r="N6185" s="9">
        <v>45066.0</v>
      </c>
      <c r="O6185" s="1"/>
      <c r="P6185" s="1">
        <v>8.33</v>
      </c>
      <c r="Q6185" s="1">
        <v>300000.0</v>
      </c>
      <c r="R6185" s="1">
        <v>300000.0</v>
      </c>
      <c r="S6185" s="10">
        <v>45156.0</v>
      </c>
      <c r="V6185" s="5">
        <v>24990.0</v>
      </c>
      <c r="W6185" s="11">
        <v>29488.199999999997</v>
      </c>
      <c r="X6185" s="1"/>
      <c r="Y6185" s="1"/>
      <c r="Z6185" s="5">
        <v>18742.5</v>
      </c>
      <c r="AA6185" s="1"/>
      <c r="AB6185" s="1"/>
      <c r="AC6185" s="1" t="s">
        <v>45</v>
      </c>
      <c r="AD6185" s="12" t="s">
        <v>47</v>
      </c>
      <c r="AE6185" s="12" t="s">
        <v>47</v>
      </c>
      <c r="AF6185" s="12" t="s">
        <v>47</v>
      </c>
    </row>
    <row r="6186">
      <c r="A6186" s="1" t="s">
        <v>8293</v>
      </c>
      <c r="B6186" s="7"/>
      <c r="C6186" s="1" t="s">
        <v>95</v>
      </c>
      <c r="D6186" s="1" t="s">
        <v>37</v>
      </c>
      <c r="E6186" s="1" t="s">
        <v>77</v>
      </c>
      <c r="F6186" s="1" t="s">
        <v>78</v>
      </c>
      <c r="G6186" s="1" t="s">
        <v>152</v>
      </c>
      <c r="H6186" s="1" t="s">
        <v>317</v>
      </c>
      <c r="I6186" s="1" t="s">
        <v>129</v>
      </c>
      <c r="J6186" s="1"/>
      <c r="K6186" s="1" t="s">
        <v>8294</v>
      </c>
      <c r="L6186" s="1" t="s">
        <v>143</v>
      </c>
      <c r="M6186" s="9">
        <v>44652.0</v>
      </c>
      <c r="N6186" s="9">
        <v>44671.0</v>
      </c>
      <c r="O6186" s="1"/>
      <c r="P6186" s="1">
        <v>7.0</v>
      </c>
      <c r="Q6186" s="1">
        <v>500000.0</v>
      </c>
      <c r="R6186" s="1">
        <v>300000.0</v>
      </c>
      <c r="S6186" s="10">
        <v>44761.0</v>
      </c>
      <c r="V6186" s="5">
        <v>21000.0</v>
      </c>
      <c r="W6186" s="11">
        <v>24780.0</v>
      </c>
      <c r="Z6186" s="5">
        <v>15750.0</v>
      </c>
      <c r="AB6186" s="1"/>
      <c r="AC6186" s="1" t="s">
        <v>45</v>
      </c>
      <c r="AD6186" s="12" t="s">
        <v>46</v>
      </c>
      <c r="AE6186" s="12" t="s">
        <v>46</v>
      </c>
      <c r="AF6186" s="12" t="s">
        <v>46</v>
      </c>
    </row>
    <row r="6187">
      <c r="A6187" s="1" t="s">
        <v>8295</v>
      </c>
      <c r="B6187" s="7"/>
      <c r="C6187" s="1" t="s">
        <v>36</v>
      </c>
      <c r="D6187" s="1" t="s">
        <v>96</v>
      </c>
      <c r="E6187" s="1" t="s">
        <v>38</v>
      </c>
      <c r="F6187" s="1" t="s">
        <v>90</v>
      </c>
      <c r="G6187" s="1" t="s">
        <v>404</v>
      </c>
      <c r="H6187" s="1" t="s">
        <v>405</v>
      </c>
      <c r="I6187" s="1" t="s">
        <v>290</v>
      </c>
      <c r="J6187" s="1"/>
      <c r="K6187" s="1" t="s">
        <v>8296</v>
      </c>
      <c r="L6187" s="1" t="s">
        <v>347</v>
      </c>
      <c r="M6187" s="9">
        <v>44742.0</v>
      </c>
      <c r="N6187" s="9">
        <v>44745.0</v>
      </c>
      <c r="O6187" s="1"/>
      <c r="P6187" s="1">
        <v>8.33</v>
      </c>
      <c r="Q6187" s="1">
        <v>300000.0</v>
      </c>
      <c r="R6187" s="1">
        <v>1100000.0</v>
      </c>
      <c r="S6187" s="9">
        <v>44776.0</v>
      </c>
      <c r="T6187" s="9">
        <v>44789.0</v>
      </c>
      <c r="U6187" s="1" t="s">
        <v>8297</v>
      </c>
      <c r="V6187" s="5">
        <v>91630.0</v>
      </c>
      <c r="W6187" s="11">
        <v>108123.4</v>
      </c>
      <c r="X6187" s="9">
        <v>44817.0</v>
      </c>
      <c r="Y6187" s="5">
        <v>98960.4</v>
      </c>
      <c r="Z6187" s="5">
        <v>68722.5</v>
      </c>
      <c r="AA6187" s="9">
        <v>44819.0</v>
      </c>
      <c r="AB6187" s="1" t="s">
        <v>8297</v>
      </c>
      <c r="AC6187" s="1" t="s">
        <v>55</v>
      </c>
      <c r="AD6187" s="12" t="s">
        <v>46</v>
      </c>
      <c r="AE6187" s="12" t="s">
        <v>46</v>
      </c>
      <c r="AF6187" s="12" t="s">
        <v>46</v>
      </c>
      <c r="AG6187" s="12" t="s">
        <v>46</v>
      </c>
      <c r="AH6187" s="12" t="s">
        <v>46</v>
      </c>
      <c r="AI6187" s="12" t="s">
        <v>46</v>
      </c>
    </row>
    <row r="6188">
      <c r="A6188" s="1" t="s">
        <v>8298</v>
      </c>
      <c r="B6188" s="7"/>
      <c r="C6188" s="1" t="s">
        <v>132</v>
      </c>
      <c r="D6188" s="1" t="s">
        <v>96</v>
      </c>
      <c r="E6188" s="1" t="s">
        <v>38</v>
      </c>
      <c r="F6188" s="1" t="s">
        <v>483</v>
      </c>
      <c r="G6188" s="1" t="s">
        <v>152</v>
      </c>
      <c r="H6188" s="1" t="s">
        <v>317</v>
      </c>
      <c r="I6188" s="1" t="s">
        <v>42</v>
      </c>
      <c r="J6188" s="1"/>
      <c r="K6188" s="1" t="s">
        <v>8299</v>
      </c>
      <c r="L6188" s="1" t="s">
        <v>53</v>
      </c>
      <c r="M6188" s="9">
        <v>45174.0</v>
      </c>
      <c r="N6188" s="9">
        <v>45174.0</v>
      </c>
      <c r="O6188" s="1"/>
      <c r="P6188" s="1">
        <v>7.5</v>
      </c>
      <c r="Q6188" s="1">
        <v>230000.0</v>
      </c>
      <c r="R6188" s="1">
        <v>238784.0</v>
      </c>
      <c r="S6188" s="9">
        <v>44664.0</v>
      </c>
      <c r="T6188" s="9">
        <v>44664.0</v>
      </c>
      <c r="U6188" s="1" t="s">
        <v>8300</v>
      </c>
      <c r="V6188" s="5">
        <v>17908.8</v>
      </c>
      <c r="W6188" s="11">
        <v>21132.384</v>
      </c>
      <c r="X6188" s="9">
        <v>44664.0</v>
      </c>
      <c r="Y6188" s="5">
        <v>19341.503999999997</v>
      </c>
      <c r="Z6188" s="5">
        <v>13431.599999999999</v>
      </c>
      <c r="AA6188" s="9">
        <v>44664.0</v>
      </c>
      <c r="AB6188" s="1" t="s">
        <v>8300</v>
      </c>
      <c r="AC6188" s="1" t="s">
        <v>55</v>
      </c>
      <c r="AD6188" s="12" t="s">
        <v>47</v>
      </c>
      <c r="AE6188" s="12" t="s">
        <v>47</v>
      </c>
      <c r="AF6188" s="12" t="s">
        <v>46</v>
      </c>
      <c r="AG6188" s="12" t="s">
        <v>46</v>
      </c>
      <c r="AH6188" s="12" t="s">
        <v>46</v>
      </c>
      <c r="AI6188" s="12" t="s">
        <v>46</v>
      </c>
    </row>
    <row r="6189">
      <c r="A6189" s="1" t="s">
        <v>8301</v>
      </c>
      <c r="B6189" s="7"/>
      <c r="C6189" s="1" t="s">
        <v>36</v>
      </c>
      <c r="D6189" s="1" t="s">
        <v>37</v>
      </c>
      <c r="E6189" s="1" t="s">
        <v>77</v>
      </c>
      <c r="F6189" s="1" t="s">
        <v>97</v>
      </c>
      <c r="G6189" s="1" t="s">
        <v>121</v>
      </c>
      <c r="H6189" s="1" t="s">
        <v>1732</v>
      </c>
      <c r="I6189" s="1" t="s">
        <v>86</v>
      </c>
      <c r="J6189" s="1"/>
      <c r="K6189" s="1" t="s">
        <v>8302</v>
      </c>
      <c r="L6189" s="1" t="s">
        <v>143</v>
      </c>
      <c r="M6189" s="9">
        <v>44652.0</v>
      </c>
      <c r="N6189" s="9">
        <v>44697.0</v>
      </c>
      <c r="O6189" s="1"/>
      <c r="P6189" s="1">
        <v>8.33</v>
      </c>
      <c r="Q6189" s="1">
        <v>100000.0</v>
      </c>
      <c r="R6189" s="1">
        <v>330000.0</v>
      </c>
      <c r="S6189" s="9">
        <v>44697.0</v>
      </c>
      <c r="T6189" s="9">
        <v>44697.0</v>
      </c>
      <c r="U6189" s="1" t="s">
        <v>8303</v>
      </c>
      <c r="V6189" s="5">
        <v>27489.0</v>
      </c>
      <c r="W6189" s="11">
        <v>32437.019999999997</v>
      </c>
      <c r="X6189" s="9">
        <v>44727.0</v>
      </c>
      <c r="Y6189" s="5">
        <v>32437.019999999997</v>
      </c>
      <c r="Z6189" s="5">
        <v>20616.75</v>
      </c>
      <c r="AA6189" s="9">
        <v>44731.0</v>
      </c>
      <c r="AB6189" s="1" t="s">
        <v>8303</v>
      </c>
      <c r="AC6189" s="1" t="s">
        <v>55</v>
      </c>
      <c r="AD6189" s="12" t="s">
        <v>46</v>
      </c>
      <c r="AE6189" s="12" t="s">
        <v>46</v>
      </c>
      <c r="AF6189" s="12" t="s">
        <v>46</v>
      </c>
      <c r="AG6189" s="12" t="s">
        <v>46</v>
      </c>
      <c r="AH6189" s="12" t="s">
        <v>46</v>
      </c>
      <c r="AI6189" s="12" t="s">
        <v>46</v>
      </c>
    </row>
    <row r="6190">
      <c r="A6190" s="1" t="s">
        <v>8301</v>
      </c>
      <c r="B6190" s="7"/>
      <c r="C6190" s="1" t="s">
        <v>36</v>
      </c>
      <c r="D6190" s="1" t="s">
        <v>37</v>
      </c>
      <c r="E6190" s="1" t="s">
        <v>168</v>
      </c>
      <c r="F6190" s="1" t="s">
        <v>2069</v>
      </c>
      <c r="G6190" s="1" t="s">
        <v>121</v>
      </c>
      <c r="H6190" s="1" t="s">
        <v>1732</v>
      </c>
      <c r="I6190" s="1" t="s">
        <v>86</v>
      </c>
      <c r="J6190" s="1"/>
      <c r="K6190" s="1" t="s">
        <v>8302</v>
      </c>
      <c r="L6190" s="1" t="s">
        <v>143</v>
      </c>
      <c r="M6190" s="9">
        <v>44652.0</v>
      </c>
      <c r="N6190" s="9">
        <v>44795.0</v>
      </c>
      <c r="O6190" s="1"/>
      <c r="P6190" s="1">
        <v>8.33</v>
      </c>
      <c r="Q6190" s="1">
        <v>100000.0</v>
      </c>
      <c r="R6190" s="1">
        <v>264000.0</v>
      </c>
      <c r="S6190" s="9">
        <v>44795.0</v>
      </c>
      <c r="T6190" s="9">
        <v>44803.0</v>
      </c>
      <c r="U6190" s="1" t="s">
        <v>8304</v>
      </c>
      <c r="V6190" s="5">
        <v>21991.2</v>
      </c>
      <c r="W6190" s="11">
        <v>25949.615999999998</v>
      </c>
      <c r="X6190" s="9">
        <v>44833.0</v>
      </c>
      <c r="Y6190" s="5">
        <v>25509.791999999998</v>
      </c>
      <c r="Z6190" s="5">
        <v>16493.4</v>
      </c>
      <c r="AA6190" s="9">
        <v>44837.0</v>
      </c>
      <c r="AB6190" s="1" t="s">
        <v>8304</v>
      </c>
      <c r="AC6190" s="1" t="s">
        <v>55</v>
      </c>
      <c r="AD6190" s="12" t="s">
        <v>46</v>
      </c>
      <c r="AE6190" s="12" t="s">
        <v>46</v>
      </c>
      <c r="AF6190" s="12" t="s">
        <v>46</v>
      </c>
      <c r="AG6190" s="12" t="s">
        <v>46</v>
      </c>
      <c r="AH6190" s="12" t="s">
        <v>46</v>
      </c>
      <c r="AI6190" s="12" t="s">
        <v>46</v>
      </c>
    </row>
    <row r="6191">
      <c r="A6191" s="1" t="s">
        <v>8305</v>
      </c>
      <c r="B6191" s="7"/>
      <c r="C6191" s="1" t="s">
        <v>95</v>
      </c>
      <c r="D6191" s="1" t="s">
        <v>50</v>
      </c>
      <c r="E6191" s="1" t="s">
        <v>38</v>
      </c>
      <c r="F6191" s="1" t="s">
        <v>1523</v>
      </c>
      <c r="G6191" s="1" t="s">
        <v>152</v>
      </c>
      <c r="H6191" s="1" t="s">
        <v>153</v>
      </c>
      <c r="I6191" s="1" t="s">
        <v>265</v>
      </c>
      <c r="J6191" s="1"/>
      <c r="K6191" s="1" t="s">
        <v>8306</v>
      </c>
      <c r="L6191" s="1" t="s">
        <v>44</v>
      </c>
      <c r="M6191" s="9">
        <v>44968.0</v>
      </c>
      <c r="N6191" s="9">
        <v>45119.0</v>
      </c>
      <c r="O6191" s="1"/>
      <c r="P6191" s="1">
        <v>7.5</v>
      </c>
      <c r="Q6191" s="1">
        <v>500000.0</v>
      </c>
      <c r="R6191" s="1">
        <v>300000.0</v>
      </c>
      <c r="S6191" s="10">
        <v>45209.0</v>
      </c>
      <c r="V6191" s="5">
        <v>22500.0</v>
      </c>
      <c r="W6191" s="11">
        <v>26550.0</v>
      </c>
      <c r="Z6191" s="5">
        <v>16875.0</v>
      </c>
      <c r="AB6191" s="1"/>
      <c r="AC6191" s="1" t="s">
        <v>45</v>
      </c>
      <c r="AD6191" s="12" t="s">
        <v>46</v>
      </c>
      <c r="AE6191" s="12" t="s">
        <v>47</v>
      </c>
      <c r="AF6191" s="12" t="s">
        <v>47</v>
      </c>
    </row>
    <row r="6192">
      <c r="A6192" s="1" t="s">
        <v>8307</v>
      </c>
      <c r="B6192" s="7"/>
      <c r="C6192" s="1" t="s">
        <v>36</v>
      </c>
      <c r="D6192" s="1" t="s">
        <v>76</v>
      </c>
      <c r="E6192" s="1" t="s">
        <v>168</v>
      </c>
      <c r="F6192" s="1" t="s">
        <v>7786</v>
      </c>
      <c r="G6192" s="1" t="s">
        <v>221</v>
      </c>
      <c r="H6192" s="1" t="s">
        <v>222</v>
      </c>
      <c r="I6192" s="1" t="s">
        <v>290</v>
      </c>
      <c r="J6192" s="1"/>
      <c r="K6192" s="1" t="s">
        <v>8308</v>
      </c>
      <c r="L6192" s="1" t="s">
        <v>347</v>
      </c>
      <c r="M6192" s="9">
        <v>44701.0</v>
      </c>
      <c r="N6192" s="9">
        <v>44701.0</v>
      </c>
      <c r="O6192" s="1"/>
      <c r="P6192" s="1">
        <v>8.33</v>
      </c>
      <c r="Q6192" s="1">
        <v>1600000.0</v>
      </c>
      <c r="R6192" s="1">
        <v>1600000.0</v>
      </c>
      <c r="S6192" s="9">
        <v>44678.0</v>
      </c>
      <c r="T6192" s="9">
        <v>44701.0</v>
      </c>
      <c r="U6192" s="1" t="s">
        <v>8309</v>
      </c>
      <c r="V6192" s="5">
        <v>133280.0</v>
      </c>
      <c r="W6192" s="11">
        <v>157270.4</v>
      </c>
      <c r="X6192" s="9">
        <v>44708.0</v>
      </c>
      <c r="Y6192" s="5">
        <v>143942.4</v>
      </c>
      <c r="Z6192" s="5">
        <v>99960.0</v>
      </c>
      <c r="AA6192" s="9">
        <v>44719.0</v>
      </c>
      <c r="AB6192" s="1" t="s">
        <v>8310</v>
      </c>
      <c r="AC6192" s="1" t="s">
        <v>55</v>
      </c>
      <c r="AD6192" s="12" t="s">
        <v>46</v>
      </c>
      <c r="AE6192" s="12" t="s">
        <v>46</v>
      </c>
      <c r="AF6192" s="12" t="s">
        <v>46</v>
      </c>
      <c r="AG6192" s="12" t="s">
        <v>46</v>
      </c>
      <c r="AH6192" s="12" t="s">
        <v>46</v>
      </c>
      <c r="AI6192" s="12" t="s">
        <v>46</v>
      </c>
    </row>
    <row r="6193">
      <c r="A6193" s="1" t="s">
        <v>8311</v>
      </c>
      <c r="B6193" s="7"/>
      <c r="C6193" s="1" t="s">
        <v>36</v>
      </c>
      <c r="D6193" s="1" t="s">
        <v>76</v>
      </c>
      <c r="E6193" s="1" t="s">
        <v>77</v>
      </c>
      <c r="F6193" s="1" t="s">
        <v>1014</v>
      </c>
      <c r="G6193" s="1" t="s">
        <v>404</v>
      </c>
      <c r="H6193" s="1" t="s">
        <v>405</v>
      </c>
      <c r="I6193" s="1" t="s">
        <v>123</v>
      </c>
      <c r="J6193" s="1"/>
      <c r="K6193" s="1" t="s">
        <v>8312</v>
      </c>
      <c r="L6193" s="1" t="s">
        <v>143</v>
      </c>
      <c r="M6193" s="9">
        <v>44774.0</v>
      </c>
      <c r="N6193" s="9">
        <v>44760.0</v>
      </c>
      <c r="O6193" s="1"/>
      <c r="P6193" s="1">
        <v>8.33</v>
      </c>
      <c r="Q6193" s="1">
        <v>500000.0</v>
      </c>
      <c r="R6193" s="1">
        <v>608400.0</v>
      </c>
      <c r="S6193" s="9">
        <v>44739.0</v>
      </c>
      <c r="T6193" s="9">
        <v>44760.0</v>
      </c>
      <c r="U6193" s="1" t="s">
        <v>8313</v>
      </c>
      <c r="V6193" s="5">
        <v>50679.72</v>
      </c>
      <c r="W6193" s="11">
        <v>59802.069599999995</v>
      </c>
      <c r="X6193" s="9">
        <v>44769.0</v>
      </c>
      <c r="Y6193" s="5">
        <v>54734.097599999994</v>
      </c>
      <c r="Z6193" s="5">
        <v>38009.79</v>
      </c>
      <c r="AA6193" s="9">
        <v>44798.0</v>
      </c>
      <c r="AB6193" s="1" t="s">
        <v>8313</v>
      </c>
      <c r="AC6193" s="1" t="s">
        <v>55</v>
      </c>
      <c r="AD6193" s="12" t="s">
        <v>46</v>
      </c>
      <c r="AE6193" s="12" t="s">
        <v>46</v>
      </c>
      <c r="AF6193" s="12" t="s">
        <v>46</v>
      </c>
      <c r="AG6193" s="12" t="s">
        <v>46</v>
      </c>
      <c r="AH6193" s="12" t="s">
        <v>46</v>
      </c>
      <c r="AI6193" s="12" t="s">
        <v>46</v>
      </c>
    </row>
    <row r="6194">
      <c r="A6194" s="1" t="s">
        <v>8311</v>
      </c>
      <c r="B6194" s="7"/>
      <c r="C6194" s="1" t="s">
        <v>36</v>
      </c>
      <c r="D6194" s="1" t="s">
        <v>76</v>
      </c>
      <c r="E6194" s="1" t="s">
        <v>77</v>
      </c>
      <c r="F6194" s="1" t="s">
        <v>1014</v>
      </c>
      <c r="G6194" s="1" t="s">
        <v>404</v>
      </c>
      <c r="H6194" s="1" t="s">
        <v>405</v>
      </c>
      <c r="I6194" s="1" t="s">
        <v>123</v>
      </c>
      <c r="J6194" s="1"/>
      <c r="K6194" s="1" t="s">
        <v>8312</v>
      </c>
      <c r="L6194" s="1" t="s">
        <v>143</v>
      </c>
      <c r="M6194" s="9">
        <v>44774.0</v>
      </c>
      <c r="N6194" s="9">
        <v>44742.0</v>
      </c>
      <c r="O6194" s="1"/>
      <c r="P6194" s="1">
        <v>8.33</v>
      </c>
      <c r="Q6194" s="1">
        <v>500000.0</v>
      </c>
      <c r="R6194" s="1">
        <v>300000.0</v>
      </c>
      <c r="S6194" s="10">
        <v>44832.0</v>
      </c>
      <c r="V6194" s="5">
        <v>24990.0</v>
      </c>
      <c r="W6194" s="11">
        <v>29488.199999999997</v>
      </c>
      <c r="X6194" s="1"/>
      <c r="Y6194" s="1"/>
      <c r="Z6194" s="5">
        <v>18742.5</v>
      </c>
      <c r="AB6194" s="1"/>
      <c r="AC6194" s="1" t="s">
        <v>45</v>
      </c>
      <c r="AD6194" s="12" t="s">
        <v>46</v>
      </c>
      <c r="AE6194" s="12" t="s">
        <v>46</v>
      </c>
      <c r="AF6194" s="12" t="s">
        <v>46</v>
      </c>
    </row>
    <row r="6195">
      <c r="A6195" s="1" t="s">
        <v>8311</v>
      </c>
      <c r="B6195" s="7"/>
      <c r="C6195" s="1" t="s">
        <v>36</v>
      </c>
      <c r="D6195" s="1" t="s">
        <v>76</v>
      </c>
      <c r="E6195" s="1" t="s">
        <v>77</v>
      </c>
      <c r="F6195" s="1" t="s">
        <v>1014</v>
      </c>
      <c r="G6195" s="1" t="s">
        <v>404</v>
      </c>
      <c r="H6195" s="1" t="s">
        <v>405</v>
      </c>
      <c r="I6195" s="1" t="s">
        <v>123</v>
      </c>
      <c r="J6195" s="1"/>
      <c r="K6195" s="1" t="s">
        <v>8312</v>
      </c>
      <c r="L6195" s="1" t="s">
        <v>143</v>
      </c>
      <c r="M6195" s="9">
        <v>44774.0</v>
      </c>
      <c r="N6195" s="9">
        <v>45352.0</v>
      </c>
      <c r="O6195" s="1"/>
      <c r="P6195" s="1">
        <v>8.33</v>
      </c>
      <c r="Q6195" s="1">
        <v>300000.0</v>
      </c>
      <c r="R6195" s="1">
        <v>300000.0</v>
      </c>
      <c r="S6195" s="10">
        <v>45382.0</v>
      </c>
      <c r="V6195" s="5">
        <v>24990.0</v>
      </c>
      <c r="W6195" s="11">
        <v>29488.199999999997</v>
      </c>
      <c r="Z6195" s="5">
        <v>18742.5</v>
      </c>
      <c r="AB6195" s="1"/>
      <c r="AC6195" s="1" t="s">
        <v>45</v>
      </c>
      <c r="AD6195" s="12" t="s">
        <v>46</v>
      </c>
      <c r="AE6195" s="12" t="s">
        <v>47</v>
      </c>
      <c r="AF6195" s="12" t="s">
        <v>47</v>
      </c>
    </row>
    <row r="6196">
      <c r="A6196" s="1" t="s">
        <v>8311</v>
      </c>
      <c r="B6196" s="7"/>
      <c r="C6196" s="1" t="s">
        <v>36</v>
      </c>
      <c r="D6196" s="1" t="s">
        <v>76</v>
      </c>
      <c r="E6196" s="1" t="s">
        <v>77</v>
      </c>
      <c r="F6196" s="1" t="s">
        <v>1014</v>
      </c>
      <c r="G6196" s="1" t="s">
        <v>404</v>
      </c>
      <c r="H6196" s="1" t="s">
        <v>405</v>
      </c>
      <c r="I6196" s="1" t="s">
        <v>123</v>
      </c>
      <c r="J6196" s="1"/>
      <c r="K6196" s="1" t="s">
        <v>8312</v>
      </c>
      <c r="L6196" s="1" t="s">
        <v>143</v>
      </c>
      <c r="M6196" s="9">
        <v>44774.0</v>
      </c>
      <c r="N6196" s="9">
        <v>45352.0</v>
      </c>
      <c r="O6196" s="1"/>
      <c r="P6196" s="1">
        <v>8.33</v>
      </c>
      <c r="Q6196" s="1">
        <v>698000.0</v>
      </c>
      <c r="R6196" s="1">
        <v>300000.0</v>
      </c>
      <c r="S6196" s="10">
        <v>45382.0</v>
      </c>
      <c r="V6196" s="5">
        <v>24990.0</v>
      </c>
      <c r="W6196" s="11">
        <v>29488.199999999997</v>
      </c>
      <c r="Z6196" s="5">
        <v>18742.5</v>
      </c>
      <c r="AB6196" s="1"/>
      <c r="AC6196" s="1" t="s">
        <v>45</v>
      </c>
      <c r="AD6196" s="12" t="s">
        <v>46</v>
      </c>
      <c r="AE6196" s="12" t="s">
        <v>47</v>
      </c>
      <c r="AF6196" s="12" t="s">
        <v>47</v>
      </c>
    </row>
    <row r="6197">
      <c r="A6197" s="1" t="s">
        <v>8311</v>
      </c>
      <c r="B6197" s="7"/>
      <c r="C6197" s="1" t="s">
        <v>36</v>
      </c>
      <c r="D6197" s="1" t="s">
        <v>76</v>
      </c>
      <c r="E6197" s="1" t="s">
        <v>77</v>
      </c>
      <c r="F6197" s="1" t="s">
        <v>1014</v>
      </c>
      <c r="G6197" s="1" t="s">
        <v>404</v>
      </c>
      <c r="H6197" s="1" t="s">
        <v>405</v>
      </c>
      <c r="I6197" s="1" t="s">
        <v>123</v>
      </c>
      <c r="J6197" s="1"/>
      <c r="K6197" s="1" t="s">
        <v>8312</v>
      </c>
      <c r="L6197" s="1" t="s">
        <v>143</v>
      </c>
      <c r="M6197" s="9">
        <v>44774.0</v>
      </c>
      <c r="N6197" s="9">
        <v>45319.0</v>
      </c>
      <c r="O6197" s="1"/>
      <c r="P6197" s="1">
        <v>8.33</v>
      </c>
      <c r="Q6197" s="1">
        <v>300000.0</v>
      </c>
      <c r="R6197" s="1">
        <v>300000.0</v>
      </c>
      <c r="S6197" s="10">
        <v>45349.0</v>
      </c>
      <c r="V6197" s="5">
        <v>24990.0</v>
      </c>
      <c r="W6197" s="11">
        <v>29488.199999999997</v>
      </c>
      <c r="Z6197" s="5">
        <v>18742.5</v>
      </c>
      <c r="AB6197" s="1"/>
      <c r="AC6197" s="1" t="s">
        <v>45</v>
      </c>
      <c r="AD6197" s="12" t="s">
        <v>46</v>
      </c>
      <c r="AE6197" s="12" t="s">
        <v>47</v>
      </c>
      <c r="AF6197" s="12" t="s">
        <v>47</v>
      </c>
    </row>
    <row r="6198">
      <c r="A6198" s="1" t="s">
        <v>8311</v>
      </c>
      <c r="B6198" s="7"/>
      <c r="C6198" s="1" t="s">
        <v>36</v>
      </c>
      <c r="D6198" s="1" t="s">
        <v>76</v>
      </c>
      <c r="E6198" s="1" t="s">
        <v>77</v>
      </c>
      <c r="F6198" s="1" t="s">
        <v>1014</v>
      </c>
      <c r="G6198" s="1" t="s">
        <v>404</v>
      </c>
      <c r="H6198" s="1" t="s">
        <v>405</v>
      </c>
      <c r="I6198" s="1" t="s">
        <v>123</v>
      </c>
      <c r="J6198" s="1"/>
      <c r="K6198" s="1" t="s">
        <v>8312</v>
      </c>
      <c r="L6198" s="1" t="s">
        <v>143</v>
      </c>
      <c r="M6198" s="9">
        <v>44774.0</v>
      </c>
      <c r="N6198" s="9">
        <v>45329.0</v>
      </c>
      <c r="O6198" s="1"/>
      <c r="P6198" s="1">
        <v>8.33</v>
      </c>
      <c r="Q6198" s="1">
        <v>300000.0</v>
      </c>
      <c r="R6198" s="1">
        <v>300000.0</v>
      </c>
      <c r="S6198" s="10">
        <v>45359.0</v>
      </c>
      <c r="V6198" s="5">
        <v>24990.0</v>
      </c>
      <c r="W6198" s="11">
        <v>29488.199999999997</v>
      </c>
      <c r="Z6198" s="5">
        <v>18742.5</v>
      </c>
      <c r="AB6198" s="1"/>
      <c r="AC6198" s="1" t="s">
        <v>45</v>
      </c>
      <c r="AD6198" s="12" t="s">
        <v>46</v>
      </c>
      <c r="AE6198" s="12" t="s">
        <v>47</v>
      </c>
      <c r="AF6198" s="12" t="s">
        <v>47</v>
      </c>
    </row>
    <row r="6199">
      <c r="A6199" s="1" t="s">
        <v>8311</v>
      </c>
      <c r="B6199" s="7"/>
      <c r="C6199" s="1" t="s">
        <v>36</v>
      </c>
      <c r="D6199" s="1" t="s">
        <v>76</v>
      </c>
      <c r="E6199" s="1" t="s">
        <v>77</v>
      </c>
      <c r="F6199" s="1" t="s">
        <v>1014</v>
      </c>
      <c r="G6199" s="1" t="s">
        <v>404</v>
      </c>
      <c r="H6199" s="1" t="s">
        <v>405</v>
      </c>
      <c r="I6199" s="1" t="s">
        <v>123</v>
      </c>
      <c r="J6199" s="1"/>
      <c r="K6199" s="1" t="s">
        <v>8312</v>
      </c>
      <c r="L6199" s="1" t="s">
        <v>143</v>
      </c>
      <c r="M6199" s="9">
        <v>44774.0</v>
      </c>
      <c r="N6199" s="9">
        <v>44774.0</v>
      </c>
      <c r="O6199" s="1"/>
      <c r="P6199" s="1">
        <v>8.33</v>
      </c>
      <c r="Q6199" s="1">
        <v>500000.0</v>
      </c>
      <c r="R6199" s="1">
        <v>300000.0</v>
      </c>
      <c r="S6199" s="10">
        <v>44804.0</v>
      </c>
      <c r="V6199" s="5">
        <v>24990.0</v>
      </c>
      <c r="W6199" s="11">
        <v>29488.199999999997</v>
      </c>
      <c r="Z6199" s="5">
        <v>18742.5</v>
      </c>
      <c r="AB6199" s="1"/>
      <c r="AC6199" s="1" t="s">
        <v>45</v>
      </c>
      <c r="AD6199" s="12" t="s">
        <v>46</v>
      </c>
      <c r="AE6199" s="12" t="s">
        <v>46</v>
      </c>
      <c r="AF6199" s="12" t="s">
        <v>46</v>
      </c>
    </row>
    <row r="6200">
      <c r="A6200" s="1" t="s">
        <v>8314</v>
      </c>
      <c r="B6200" s="7"/>
      <c r="C6200" s="1" t="s">
        <v>36</v>
      </c>
      <c r="D6200" s="1" t="s">
        <v>50</v>
      </c>
      <c r="E6200" s="1" t="s">
        <v>38</v>
      </c>
      <c r="F6200" s="1" t="s">
        <v>8315</v>
      </c>
      <c r="G6200" s="1" t="s">
        <v>127</v>
      </c>
      <c r="H6200" s="1" t="s">
        <v>128</v>
      </c>
      <c r="I6200" s="1" t="s">
        <v>42</v>
      </c>
      <c r="J6200" s="1"/>
      <c r="K6200" s="1" t="s">
        <v>8316</v>
      </c>
      <c r="L6200" s="1" t="s">
        <v>53</v>
      </c>
      <c r="M6200" s="9">
        <v>45057.0</v>
      </c>
      <c r="N6200" s="9">
        <v>45235.0</v>
      </c>
      <c r="O6200" s="1"/>
      <c r="P6200" s="1">
        <v>8.33</v>
      </c>
      <c r="Q6200" s="1">
        <v>300000.0</v>
      </c>
      <c r="R6200" s="1">
        <v>300000.0</v>
      </c>
      <c r="S6200" s="10">
        <v>45325.0</v>
      </c>
      <c r="V6200" s="5">
        <v>24990.0</v>
      </c>
      <c r="W6200" s="11">
        <v>29488.199999999997</v>
      </c>
      <c r="Z6200" s="5">
        <v>18742.5</v>
      </c>
      <c r="AC6200" s="1" t="s">
        <v>45</v>
      </c>
      <c r="AD6200" s="12" t="s">
        <v>47</v>
      </c>
      <c r="AE6200" s="12" t="s">
        <v>47</v>
      </c>
      <c r="AF6200" s="12" t="s">
        <v>47</v>
      </c>
    </row>
    <row r="6201">
      <c r="A6201" s="1" t="s">
        <v>8317</v>
      </c>
      <c r="B6201" s="7"/>
      <c r="C6201" s="1" t="s">
        <v>95</v>
      </c>
      <c r="D6201" s="1" t="s">
        <v>102</v>
      </c>
      <c r="E6201" s="1" t="s">
        <v>212</v>
      </c>
      <c r="F6201" s="1" t="s">
        <v>371</v>
      </c>
      <c r="G6201" s="1" t="s">
        <v>1311</v>
      </c>
      <c r="H6201" s="1" t="s">
        <v>1312</v>
      </c>
      <c r="I6201" s="1" t="s">
        <v>42</v>
      </c>
      <c r="J6201" s="1"/>
      <c r="K6201" s="1" t="s">
        <v>8318</v>
      </c>
      <c r="L6201" s="1" t="s">
        <v>88</v>
      </c>
      <c r="M6201" s="9">
        <v>45233.0</v>
      </c>
      <c r="N6201" s="9">
        <v>45182.0</v>
      </c>
      <c r="O6201" s="1"/>
      <c r="P6201" s="1">
        <v>8.33</v>
      </c>
      <c r="Q6201" s="1">
        <v>300000.0</v>
      </c>
      <c r="R6201" s="1">
        <v>637963.0</v>
      </c>
      <c r="S6201" s="14">
        <v>45212.0</v>
      </c>
      <c r="T6201" s="9">
        <v>45233.0</v>
      </c>
      <c r="U6201" s="1" t="s">
        <v>8319</v>
      </c>
      <c r="V6201" s="5">
        <v>53142.3179</v>
      </c>
      <c r="W6201" s="11">
        <v>62707.935121999995</v>
      </c>
      <c r="X6201" s="9"/>
      <c r="Z6201" s="5">
        <v>39856.738425</v>
      </c>
      <c r="AC6201" s="1" t="s">
        <v>162</v>
      </c>
      <c r="AD6201" s="12" t="s">
        <v>47</v>
      </c>
      <c r="AE6201" s="12" t="s">
        <v>47</v>
      </c>
      <c r="AF6201" s="12" t="s">
        <v>47</v>
      </c>
      <c r="AG6201" s="12" t="s">
        <v>47</v>
      </c>
    </row>
    <row r="6202">
      <c r="A6202" s="1" t="s">
        <v>8317</v>
      </c>
      <c r="B6202" s="7"/>
      <c r="C6202" s="1" t="s">
        <v>95</v>
      </c>
      <c r="D6202" s="1" t="s">
        <v>102</v>
      </c>
      <c r="E6202" s="1" t="s">
        <v>212</v>
      </c>
      <c r="F6202" s="1" t="s">
        <v>371</v>
      </c>
      <c r="G6202" s="1" t="s">
        <v>1311</v>
      </c>
      <c r="H6202" s="1" t="s">
        <v>1312</v>
      </c>
      <c r="I6202" s="1" t="s">
        <v>42</v>
      </c>
      <c r="J6202" s="1"/>
      <c r="K6202" s="1" t="s">
        <v>8318</v>
      </c>
      <c r="L6202" s="1" t="s">
        <v>88</v>
      </c>
      <c r="M6202" s="9">
        <v>45233.0</v>
      </c>
      <c r="N6202" s="9">
        <v>44996.0</v>
      </c>
      <c r="O6202" s="1"/>
      <c r="P6202" s="1">
        <v>8.33</v>
      </c>
      <c r="Q6202" s="1">
        <v>300000.0</v>
      </c>
      <c r="R6202" s="1">
        <v>300000.0</v>
      </c>
      <c r="S6202" s="10">
        <v>45086.0</v>
      </c>
      <c r="V6202" s="5">
        <v>24990.0</v>
      </c>
      <c r="W6202" s="11">
        <v>29488.199999999997</v>
      </c>
      <c r="Z6202" s="5">
        <v>18742.5</v>
      </c>
      <c r="AC6202" s="1" t="s">
        <v>45</v>
      </c>
      <c r="AD6202" s="12" t="s">
        <v>47</v>
      </c>
      <c r="AE6202" s="12" t="s">
        <v>46</v>
      </c>
      <c r="AF6202" s="12" t="s">
        <v>47</v>
      </c>
    </row>
    <row r="6203">
      <c r="A6203" s="1" t="s">
        <v>8317</v>
      </c>
      <c r="B6203" s="7"/>
      <c r="C6203" s="1" t="s">
        <v>95</v>
      </c>
      <c r="D6203" s="1" t="s">
        <v>102</v>
      </c>
      <c r="E6203" s="1" t="s">
        <v>212</v>
      </c>
      <c r="F6203" s="1" t="s">
        <v>371</v>
      </c>
      <c r="G6203" s="1" t="s">
        <v>1311</v>
      </c>
      <c r="H6203" s="1" t="s">
        <v>1312</v>
      </c>
      <c r="I6203" s="1" t="s">
        <v>42</v>
      </c>
      <c r="J6203" s="1"/>
      <c r="K6203" s="1" t="s">
        <v>8318</v>
      </c>
      <c r="L6203" s="1" t="s">
        <v>88</v>
      </c>
      <c r="M6203" s="9">
        <v>45233.0</v>
      </c>
      <c r="N6203" s="9">
        <v>45167.0</v>
      </c>
      <c r="O6203" s="1"/>
      <c r="P6203" s="1">
        <v>8.33</v>
      </c>
      <c r="Q6203" s="1">
        <v>637963.0</v>
      </c>
      <c r="R6203" s="1">
        <v>300000.0</v>
      </c>
      <c r="S6203" s="10">
        <v>45257.0</v>
      </c>
      <c r="V6203" s="5">
        <v>24990.0</v>
      </c>
      <c r="W6203" s="11">
        <v>29488.199999999997</v>
      </c>
      <c r="Z6203" s="5">
        <v>18742.5</v>
      </c>
      <c r="AC6203" s="1" t="s">
        <v>45</v>
      </c>
      <c r="AD6203" s="12" t="s">
        <v>47</v>
      </c>
      <c r="AE6203" s="12" t="s">
        <v>47</v>
      </c>
      <c r="AF6203" s="12" t="s">
        <v>47</v>
      </c>
    </row>
    <row r="6204">
      <c r="A6204" s="1" t="s">
        <v>8320</v>
      </c>
      <c r="B6204" s="7"/>
      <c r="C6204" s="1" t="s">
        <v>36</v>
      </c>
      <c r="D6204" s="1" t="s">
        <v>37</v>
      </c>
      <c r="E6204" s="1" t="s">
        <v>77</v>
      </c>
      <c r="F6204" s="1" t="s">
        <v>600</v>
      </c>
      <c r="G6204" s="1" t="s">
        <v>152</v>
      </c>
      <c r="H6204" s="1" t="s">
        <v>153</v>
      </c>
      <c r="I6204" s="1" t="s">
        <v>234</v>
      </c>
      <c r="J6204" s="1"/>
      <c r="K6204" s="1" t="s">
        <v>8321</v>
      </c>
      <c r="L6204" s="1" t="s">
        <v>99</v>
      </c>
      <c r="M6204" s="9">
        <v>44652.0</v>
      </c>
      <c r="N6204" s="9">
        <v>44652.0</v>
      </c>
      <c r="O6204" s="1"/>
      <c r="P6204" s="1">
        <v>8.33</v>
      </c>
      <c r="Q6204" s="1">
        <v>100000.0</v>
      </c>
      <c r="R6204" s="1">
        <v>306000.0</v>
      </c>
      <c r="S6204" s="9">
        <v>44669.0</v>
      </c>
      <c r="T6204" s="9">
        <v>44669.0</v>
      </c>
      <c r="U6204" s="1" t="s">
        <v>8322</v>
      </c>
      <c r="V6204" s="5">
        <v>25489.8</v>
      </c>
      <c r="W6204" s="11">
        <v>30077.963999999996</v>
      </c>
      <c r="X6204" s="9">
        <v>44714.0</v>
      </c>
      <c r="Y6204" s="5">
        <v>27528.983999999997</v>
      </c>
      <c r="Z6204" s="5">
        <v>19117.35</v>
      </c>
      <c r="AA6204" s="9">
        <v>44687.0</v>
      </c>
      <c r="AB6204" s="1" t="s">
        <v>7152</v>
      </c>
      <c r="AC6204" s="1" t="s">
        <v>55</v>
      </c>
      <c r="AD6204" s="12" t="s">
        <v>46</v>
      </c>
      <c r="AE6204" s="12" t="s">
        <v>46</v>
      </c>
      <c r="AF6204" s="12" t="s">
        <v>46</v>
      </c>
      <c r="AG6204" s="12" t="s">
        <v>46</v>
      </c>
      <c r="AH6204" s="12" t="s">
        <v>46</v>
      </c>
      <c r="AI6204" s="12" t="s">
        <v>46</v>
      </c>
    </row>
    <row r="6205">
      <c r="A6205" s="1" t="s">
        <v>8320</v>
      </c>
      <c r="B6205" s="7"/>
      <c r="C6205" s="1" t="s">
        <v>36</v>
      </c>
      <c r="D6205" s="1" t="s">
        <v>37</v>
      </c>
      <c r="E6205" s="1" t="s">
        <v>77</v>
      </c>
      <c r="F6205" s="1" t="s">
        <v>600</v>
      </c>
      <c r="G6205" s="1" t="s">
        <v>152</v>
      </c>
      <c r="H6205" s="1" t="s">
        <v>153</v>
      </c>
      <c r="I6205" s="1" t="s">
        <v>234</v>
      </c>
      <c r="J6205" s="1"/>
      <c r="K6205" s="1" t="s">
        <v>8321</v>
      </c>
      <c r="L6205" s="1" t="s">
        <v>99</v>
      </c>
      <c r="M6205" s="9">
        <v>44652.0</v>
      </c>
      <c r="N6205" s="9">
        <v>44718.0</v>
      </c>
      <c r="O6205" s="1"/>
      <c r="P6205" s="1">
        <v>8.33</v>
      </c>
      <c r="Q6205" s="1">
        <v>100000.0</v>
      </c>
      <c r="R6205" s="1">
        <v>313200.0</v>
      </c>
      <c r="S6205" s="9">
        <v>44718.0</v>
      </c>
      <c r="T6205" s="9">
        <v>44741.0</v>
      </c>
      <c r="U6205" s="1" t="s">
        <v>8323</v>
      </c>
      <c r="V6205" s="5">
        <v>26089.56</v>
      </c>
      <c r="W6205" s="11">
        <v>30785.6808</v>
      </c>
      <c r="X6205" s="9">
        <v>44763.0</v>
      </c>
      <c r="Y6205" s="5">
        <v>28176.724799999996</v>
      </c>
      <c r="Z6205" s="5">
        <v>19567.170000000002</v>
      </c>
      <c r="AA6205" s="9">
        <v>44791.0</v>
      </c>
      <c r="AB6205" s="1" t="s">
        <v>8324</v>
      </c>
      <c r="AC6205" s="1" t="s">
        <v>55</v>
      </c>
      <c r="AD6205" s="12" t="s">
        <v>46</v>
      </c>
      <c r="AE6205" s="12" t="s">
        <v>46</v>
      </c>
      <c r="AF6205" s="12" t="s">
        <v>46</v>
      </c>
      <c r="AG6205" s="12" t="s">
        <v>46</v>
      </c>
      <c r="AH6205" s="12" t="s">
        <v>46</v>
      </c>
      <c r="AI6205" s="12" t="s">
        <v>46</v>
      </c>
    </row>
    <row r="6206">
      <c r="A6206" s="1" t="s">
        <v>8320</v>
      </c>
      <c r="B6206" s="7"/>
      <c r="C6206" s="1" t="s">
        <v>36</v>
      </c>
      <c r="D6206" s="1" t="s">
        <v>37</v>
      </c>
      <c r="E6206" s="1" t="s">
        <v>77</v>
      </c>
      <c r="F6206" s="1" t="s">
        <v>600</v>
      </c>
      <c r="G6206" s="1" t="s">
        <v>152</v>
      </c>
      <c r="H6206" s="1" t="s">
        <v>153</v>
      </c>
      <c r="I6206" s="1" t="s">
        <v>234</v>
      </c>
      <c r="J6206" s="1"/>
      <c r="K6206" s="1" t="s">
        <v>8321</v>
      </c>
      <c r="L6206" s="1" t="s">
        <v>99</v>
      </c>
      <c r="M6206" s="9">
        <v>44652.0</v>
      </c>
      <c r="N6206" s="14">
        <v>44914.0</v>
      </c>
      <c r="O6206" s="1"/>
      <c r="P6206" s="1">
        <v>8.33</v>
      </c>
      <c r="Q6206" s="1">
        <v>100000.0</v>
      </c>
      <c r="R6206" s="1">
        <v>300000.0</v>
      </c>
      <c r="S6206" s="14">
        <v>44914.0</v>
      </c>
      <c r="T6206" s="9">
        <v>44927.0</v>
      </c>
      <c r="U6206" s="1" t="s">
        <v>8325</v>
      </c>
      <c r="V6206" s="5">
        <v>24990.0</v>
      </c>
      <c r="W6206" s="11">
        <v>29488.199999999997</v>
      </c>
      <c r="X6206" s="9">
        <v>44959.0</v>
      </c>
      <c r="Y6206" s="5">
        <v>26989.199999999997</v>
      </c>
      <c r="Z6206" s="5">
        <v>18742.5</v>
      </c>
      <c r="AA6206" s="9">
        <v>44944.0</v>
      </c>
      <c r="AB6206" s="1" t="s">
        <v>8325</v>
      </c>
      <c r="AC6206" s="1" t="s">
        <v>55</v>
      </c>
      <c r="AD6206" s="12" t="s">
        <v>46</v>
      </c>
      <c r="AE6206" s="12" t="s">
        <v>46</v>
      </c>
      <c r="AF6206" s="12" t="s">
        <v>46</v>
      </c>
      <c r="AG6206" s="12" t="s">
        <v>46</v>
      </c>
      <c r="AH6206" s="12" t="s">
        <v>46</v>
      </c>
      <c r="AI6206" s="12" t="s">
        <v>46</v>
      </c>
    </row>
    <row r="6207">
      <c r="A6207" s="1" t="s">
        <v>8320</v>
      </c>
      <c r="B6207" s="7"/>
      <c r="C6207" s="1" t="s">
        <v>36</v>
      </c>
      <c r="D6207" s="1" t="s">
        <v>37</v>
      </c>
      <c r="E6207" s="1" t="s">
        <v>77</v>
      </c>
      <c r="F6207" s="1" t="s">
        <v>600</v>
      </c>
      <c r="G6207" s="1" t="s">
        <v>152</v>
      </c>
      <c r="H6207" s="1" t="s">
        <v>153</v>
      </c>
      <c r="I6207" s="1" t="s">
        <v>234</v>
      </c>
      <c r="J6207" s="1"/>
      <c r="K6207" s="1" t="s">
        <v>8321</v>
      </c>
      <c r="L6207" s="1" t="s">
        <v>99</v>
      </c>
      <c r="M6207" s="9">
        <v>44652.0</v>
      </c>
      <c r="N6207" s="14">
        <v>44918.0</v>
      </c>
      <c r="O6207" s="1"/>
      <c r="P6207" s="1">
        <v>8.33</v>
      </c>
      <c r="Q6207" s="1">
        <v>100000.0</v>
      </c>
      <c r="R6207" s="1">
        <v>216000.0</v>
      </c>
      <c r="S6207" s="14">
        <v>44918.0</v>
      </c>
      <c r="T6207" s="9">
        <v>44927.0</v>
      </c>
      <c r="U6207" s="1" t="s">
        <v>8326</v>
      </c>
      <c r="V6207" s="5">
        <v>17992.8</v>
      </c>
      <c r="W6207" s="11">
        <v>21231.503999999997</v>
      </c>
      <c r="X6207" s="9">
        <v>44963.0</v>
      </c>
      <c r="Y6207" s="5">
        <v>19432.224</v>
      </c>
      <c r="Z6207" s="5">
        <v>13494.599999999999</v>
      </c>
      <c r="AA6207" s="9">
        <v>44966.0</v>
      </c>
      <c r="AB6207" s="1" t="s">
        <v>8327</v>
      </c>
      <c r="AC6207" s="1" t="s">
        <v>55</v>
      </c>
      <c r="AD6207" s="12" t="s">
        <v>46</v>
      </c>
      <c r="AE6207" s="12" t="s">
        <v>46</v>
      </c>
      <c r="AF6207" s="12" t="s">
        <v>46</v>
      </c>
      <c r="AG6207" s="12" t="s">
        <v>46</v>
      </c>
      <c r="AH6207" s="12" t="s">
        <v>46</v>
      </c>
      <c r="AI6207" s="12" t="s">
        <v>46</v>
      </c>
    </row>
    <row r="6208">
      <c r="A6208" s="1" t="s">
        <v>8320</v>
      </c>
      <c r="B6208" s="7"/>
      <c r="C6208" s="1" t="s">
        <v>36</v>
      </c>
      <c r="D6208" s="1" t="s">
        <v>37</v>
      </c>
      <c r="E6208" s="1" t="s">
        <v>77</v>
      </c>
      <c r="F6208" s="1" t="s">
        <v>105</v>
      </c>
      <c r="G6208" s="1" t="s">
        <v>152</v>
      </c>
      <c r="H6208" s="1" t="s">
        <v>153</v>
      </c>
      <c r="I6208" s="1" t="s">
        <v>234</v>
      </c>
      <c r="J6208" s="1"/>
      <c r="K6208" s="1" t="s">
        <v>8321</v>
      </c>
      <c r="L6208" s="1" t="s">
        <v>99</v>
      </c>
      <c r="M6208" s="9">
        <v>44652.0</v>
      </c>
      <c r="N6208" s="9">
        <v>44652.0</v>
      </c>
      <c r="O6208" s="1"/>
      <c r="P6208" s="1">
        <v>8.33</v>
      </c>
      <c r="Q6208" s="1">
        <v>500000.0</v>
      </c>
      <c r="R6208" s="1">
        <v>300000.0</v>
      </c>
      <c r="S6208" s="10">
        <v>44682.0</v>
      </c>
      <c r="V6208" s="5">
        <v>24990.0</v>
      </c>
      <c r="W6208" s="11">
        <v>29488.199999999997</v>
      </c>
      <c r="Z6208" s="5">
        <v>18742.5</v>
      </c>
      <c r="AB6208" s="1"/>
      <c r="AC6208" s="1" t="s">
        <v>45</v>
      </c>
      <c r="AD6208" s="12" t="s">
        <v>46</v>
      </c>
      <c r="AE6208" s="12" t="s">
        <v>46</v>
      </c>
      <c r="AF6208" s="12" t="s">
        <v>46</v>
      </c>
    </row>
    <row r="6209">
      <c r="A6209" s="1" t="s">
        <v>8328</v>
      </c>
      <c r="B6209" s="7"/>
      <c r="C6209" s="1" t="s">
        <v>36</v>
      </c>
      <c r="D6209" s="1" t="s">
        <v>96</v>
      </c>
      <c r="E6209" s="1" t="s">
        <v>82</v>
      </c>
      <c r="F6209" s="1" t="s">
        <v>252</v>
      </c>
      <c r="G6209" s="1" t="s">
        <v>127</v>
      </c>
      <c r="H6209" s="1" t="s">
        <v>128</v>
      </c>
      <c r="I6209" s="1" t="s">
        <v>42</v>
      </c>
      <c r="J6209" s="1"/>
      <c r="K6209" s="1" t="s">
        <v>8329</v>
      </c>
      <c r="L6209" s="1" t="s">
        <v>143</v>
      </c>
      <c r="M6209" s="9">
        <v>45239.0</v>
      </c>
      <c r="N6209" s="9">
        <v>45239.0</v>
      </c>
      <c r="O6209" s="1"/>
      <c r="P6209" s="1">
        <v>8.33</v>
      </c>
      <c r="Q6209" s="1">
        <v>250000.0</v>
      </c>
      <c r="R6209" s="1">
        <v>300000.0</v>
      </c>
      <c r="S6209" s="9">
        <v>45232.0</v>
      </c>
      <c r="T6209" s="9">
        <v>45239.0</v>
      </c>
      <c r="U6209" s="1" t="s">
        <v>8330</v>
      </c>
      <c r="V6209" s="5">
        <v>24990.0</v>
      </c>
      <c r="W6209" s="11">
        <v>29488.199999999997</v>
      </c>
      <c r="X6209" s="9">
        <v>45262.0</v>
      </c>
      <c r="Y6209" s="5">
        <v>26989.199999999997</v>
      </c>
      <c r="Z6209" s="5">
        <v>18742.5</v>
      </c>
      <c r="AA6209" s="14">
        <v>45253.0</v>
      </c>
      <c r="AB6209" s="1" t="s">
        <v>8331</v>
      </c>
      <c r="AC6209" s="1" t="s">
        <v>55</v>
      </c>
      <c r="AD6209" s="12" t="s">
        <v>47</v>
      </c>
      <c r="AE6209" s="12" t="s">
        <v>47</v>
      </c>
      <c r="AF6209" s="12" t="s">
        <v>47</v>
      </c>
      <c r="AG6209" s="12" t="s">
        <v>47</v>
      </c>
      <c r="AH6209" s="12" t="s">
        <v>47</v>
      </c>
      <c r="AI6209" s="12" t="s">
        <v>47</v>
      </c>
    </row>
    <row r="6210">
      <c r="A6210" s="1" t="s">
        <v>8332</v>
      </c>
      <c r="B6210" s="7"/>
      <c r="C6210" s="1" t="s">
        <v>36</v>
      </c>
      <c r="D6210" s="1" t="s">
        <v>76</v>
      </c>
      <c r="E6210" s="1" t="s">
        <v>38</v>
      </c>
      <c r="F6210" s="1" t="s">
        <v>745</v>
      </c>
      <c r="G6210" s="1" t="s">
        <v>147</v>
      </c>
      <c r="H6210" s="1" t="s">
        <v>2012</v>
      </c>
      <c r="I6210" s="1" t="s">
        <v>265</v>
      </c>
      <c r="J6210" s="1"/>
      <c r="K6210" s="1" t="s">
        <v>8333</v>
      </c>
      <c r="L6210" s="1" t="s">
        <v>53</v>
      </c>
      <c r="M6210" s="9">
        <v>45306.0</v>
      </c>
      <c r="N6210" s="9">
        <v>45306.0</v>
      </c>
      <c r="O6210" s="1"/>
      <c r="P6210" s="1">
        <v>8.33</v>
      </c>
      <c r="Q6210" s="1">
        <v>850000.0</v>
      </c>
      <c r="R6210" s="1">
        <v>900000.0</v>
      </c>
      <c r="S6210" s="9">
        <v>45302.0</v>
      </c>
      <c r="T6210" s="9">
        <v>45306.0</v>
      </c>
      <c r="U6210" s="1" t="s">
        <v>4630</v>
      </c>
      <c r="V6210" s="5">
        <v>74970.0</v>
      </c>
      <c r="W6210" s="11">
        <v>88464.59999999999</v>
      </c>
      <c r="X6210" s="9">
        <v>45332.0</v>
      </c>
      <c r="Y6210" s="5">
        <v>80967.59999999999</v>
      </c>
      <c r="Z6210" s="5">
        <v>56227.5</v>
      </c>
      <c r="AA6210" s="9">
        <v>45337.0</v>
      </c>
      <c r="AB6210" s="1" t="s">
        <v>8334</v>
      </c>
      <c r="AC6210" s="1" t="s">
        <v>55</v>
      </c>
      <c r="AD6210" s="12" t="s">
        <v>47</v>
      </c>
      <c r="AE6210" s="12" t="s">
        <v>47</v>
      </c>
      <c r="AF6210" s="12" t="s">
        <v>47</v>
      </c>
      <c r="AG6210" s="12" t="s">
        <v>47</v>
      </c>
      <c r="AH6210" s="12" t="s">
        <v>47</v>
      </c>
      <c r="AI6210" s="12" t="s">
        <v>47</v>
      </c>
    </row>
    <row r="6211">
      <c r="A6211" s="1" t="s">
        <v>8335</v>
      </c>
      <c r="B6211" s="7"/>
      <c r="C6211" s="1" t="s">
        <v>36</v>
      </c>
      <c r="D6211" s="1" t="s">
        <v>76</v>
      </c>
      <c r="E6211" s="1" t="s">
        <v>38</v>
      </c>
      <c r="F6211" s="1" t="s">
        <v>3533</v>
      </c>
      <c r="G6211" s="1" t="s">
        <v>134</v>
      </c>
      <c r="H6211" s="1" t="s">
        <v>135</v>
      </c>
      <c r="I6211" s="1" t="s">
        <v>42</v>
      </c>
      <c r="J6211" s="1"/>
      <c r="K6211" s="1" t="s">
        <v>8336</v>
      </c>
      <c r="L6211" s="1" t="s">
        <v>347</v>
      </c>
      <c r="M6211" s="9">
        <v>44811.0</v>
      </c>
      <c r="N6211" s="14">
        <v>44855.0</v>
      </c>
      <c r="O6211" s="1"/>
      <c r="P6211" s="1">
        <v>7.5</v>
      </c>
      <c r="Q6211" s="1">
        <v>600000.0</v>
      </c>
      <c r="R6211" s="1">
        <v>643200.0</v>
      </c>
      <c r="S6211" s="14">
        <v>44852.0</v>
      </c>
      <c r="T6211" s="14">
        <v>44855.0</v>
      </c>
      <c r="U6211" s="1" t="s">
        <v>8337</v>
      </c>
      <c r="V6211" s="5">
        <v>48240.0</v>
      </c>
      <c r="W6211" s="11">
        <v>56923.2</v>
      </c>
      <c r="X6211" s="14">
        <v>44875.0</v>
      </c>
      <c r="Y6211" s="5">
        <v>52099.2</v>
      </c>
      <c r="Z6211" s="5">
        <v>36180.0</v>
      </c>
      <c r="AA6211" s="14">
        <v>44879.0</v>
      </c>
      <c r="AB6211" s="1" t="s">
        <v>8337</v>
      </c>
      <c r="AC6211" s="1" t="s">
        <v>55</v>
      </c>
      <c r="AD6211" s="12" t="s">
        <v>46</v>
      </c>
      <c r="AE6211" s="12" t="s">
        <v>46</v>
      </c>
      <c r="AF6211" s="12" t="s">
        <v>46</v>
      </c>
      <c r="AG6211" s="12" t="s">
        <v>46</v>
      </c>
      <c r="AH6211" s="12" t="s">
        <v>46</v>
      </c>
      <c r="AI6211" s="12" t="s">
        <v>46</v>
      </c>
    </row>
    <row r="6212">
      <c r="A6212" s="1" t="s">
        <v>8335</v>
      </c>
      <c r="B6212" s="7"/>
      <c r="C6212" s="1" t="s">
        <v>36</v>
      </c>
      <c r="D6212" s="1" t="s">
        <v>76</v>
      </c>
      <c r="E6212" s="1" t="s">
        <v>38</v>
      </c>
      <c r="F6212" s="1" t="s">
        <v>935</v>
      </c>
      <c r="G6212" s="1" t="s">
        <v>134</v>
      </c>
      <c r="H6212" s="1" t="s">
        <v>135</v>
      </c>
      <c r="I6212" s="1" t="s">
        <v>42</v>
      </c>
      <c r="J6212" s="1"/>
      <c r="K6212" s="1" t="s">
        <v>8336</v>
      </c>
      <c r="L6212" s="1" t="s">
        <v>347</v>
      </c>
      <c r="M6212" s="9">
        <v>45050.0</v>
      </c>
      <c r="N6212" s="9">
        <v>45050.0</v>
      </c>
      <c r="O6212" s="9">
        <v>45021.0</v>
      </c>
      <c r="P6212" s="1">
        <v>7.5</v>
      </c>
      <c r="Q6212" s="1">
        <v>500000.0</v>
      </c>
      <c r="R6212" s="1">
        <v>581200.0</v>
      </c>
      <c r="S6212" s="9">
        <v>45019.0</v>
      </c>
      <c r="T6212" s="9">
        <v>45028.0</v>
      </c>
      <c r="U6212" s="1" t="s">
        <v>8338</v>
      </c>
      <c r="V6212" s="5">
        <v>43590.0</v>
      </c>
      <c r="W6212" s="11">
        <v>51436.2</v>
      </c>
      <c r="X6212" s="9">
        <v>45028.0</v>
      </c>
      <c r="Y6212" s="5">
        <v>47077.2</v>
      </c>
      <c r="Z6212" s="5">
        <v>32692.5</v>
      </c>
      <c r="AA6212" s="9">
        <v>45028.0</v>
      </c>
      <c r="AB6212" s="1" t="s">
        <v>8338</v>
      </c>
      <c r="AC6212" s="1" t="s">
        <v>55</v>
      </c>
      <c r="AD6212" s="12" t="s">
        <v>47</v>
      </c>
      <c r="AE6212" s="12" t="s">
        <v>47</v>
      </c>
      <c r="AF6212" s="12" t="s">
        <v>47</v>
      </c>
      <c r="AG6212" s="12" t="s">
        <v>47</v>
      </c>
      <c r="AH6212" s="12" t="s">
        <v>47</v>
      </c>
      <c r="AI6212" s="12" t="s">
        <v>47</v>
      </c>
    </row>
    <row r="6213">
      <c r="A6213" s="1" t="s">
        <v>8335</v>
      </c>
      <c r="B6213" s="7"/>
      <c r="C6213" s="1" t="s">
        <v>36</v>
      </c>
      <c r="D6213" s="1" t="s">
        <v>76</v>
      </c>
      <c r="E6213" s="1" t="s">
        <v>38</v>
      </c>
      <c r="F6213" s="1" t="s">
        <v>3533</v>
      </c>
      <c r="G6213" s="1" t="s">
        <v>134</v>
      </c>
      <c r="H6213" s="1" t="s">
        <v>135</v>
      </c>
      <c r="I6213" s="1" t="s">
        <v>42</v>
      </c>
      <c r="J6213" s="1"/>
      <c r="K6213" s="1" t="s">
        <v>8336</v>
      </c>
      <c r="L6213" s="1" t="s">
        <v>347</v>
      </c>
      <c r="M6213" s="9">
        <v>44811.0</v>
      </c>
      <c r="N6213" s="9">
        <v>44751.0</v>
      </c>
      <c r="O6213" s="1"/>
      <c r="P6213" s="1">
        <v>7.5</v>
      </c>
      <c r="Q6213" s="1">
        <v>500000.0</v>
      </c>
      <c r="R6213" s="1">
        <v>575952.0</v>
      </c>
      <c r="S6213" s="9">
        <v>45019.0</v>
      </c>
      <c r="T6213" s="9">
        <v>45040.0</v>
      </c>
      <c r="U6213" s="1" t="s">
        <v>8339</v>
      </c>
      <c r="V6213" s="5">
        <v>43196.4</v>
      </c>
      <c r="W6213" s="11">
        <v>50971.752</v>
      </c>
      <c r="X6213" s="9">
        <v>45057.0</v>
      </c>
      <c r="Y6213" s="5">
        <v>46652.112</v>
      </c>
      <c r="Z6213" s="5">
        <v>32397.300000000003</v>
      </c>
      <c r="AA6213" s="9">
        <v>45057.0</v>
      </c>
      <c r="AB6213" s="1" t="s">
        <v>8340</v>
      </c>
      <c r="AC6213" s="1" t="s">
        <v>55</v>
      </c>
      <c r="AD6213" s="12" t="s">
        <v>46</v>
      </c>
      <c r="AE6213" s="12" t="s">
        <v>46</v>
      </c>
      <c r="AF6213" s="12" t="s">
        <v>47</v>
      </c>
      <c r="AG6213" s="12" t="s">
        <v>47</v>
      </c>
      <c r="AH6213" s="12" t="s">
        <v>47</v>
      </c>
      <c r="AI6213" s="12" t="s">
        <v>47</v>
      </c>
    </row>
    <row r="6214">
      <c r="A6214" s="1" t="s">
        <v>8335</v>
      </c>
      <c r="B6214" s="7"/>
      <c r="C6214" s="1" t="s">
        <v>36</v>
      </c>
      <c r="D6214" s="1" t="s">
        <v>76</v>
      </c>
      <c r="E6214" s="1" t="s">
        <v>38</v>
      </c>
      <c r="F6214" s="1" t="s">
        <v>3533</v>
      </c>
      <c r="G6214" s="1" t="s">
        <v>134</v>
      </c>
      <c r="H6214" s="1" t="s">
        <v>135</v>
      </c>
      <c r="I6214" s="1" t="s">
        <v>42</v>
      </c>
      <c r="J6214" s="1"/>
      <c r="K6214" s="1" t="s">
        <v>8336</v>
      </c>
      <c r="L6214" s="1" t="s">
        <v>347</v>
      </c>
      <c r="M6214" s="9">
        <v>44811.0</v>
      </c>
      <c r="N6214" s="9">
        <v>44751.0</v>
      </c>
      <c r="O6214" s="1"/>
      <c r="P6214" s="1">
        <v>7.5</v>
      </c>
      <c r="Q6214" s="1">
        <v>500000.0</v>
      </c>
      <c r="R6214" s="1">
        <v>553080.0</v>
      </c>
      <c r="S6214" s="9">
        <v>45112.0</v>
      </c>
      <c r="T6214" s="9">
        <v>45126.0</v>
      </c>
      <c r="U6214" s="1" t="s">
        <v>8341</v>
      </c>
      <c r="V6214" s="5">
        <v>41481.0</v>
      </c>
      <c r="W6214" s="11">
        <v>48947.579999999994</v>
      </c>
      <c r="X6214" s="9">
        <v>45145.0</v>
      </c>
      <c r="Y6214" s="5">
        <v>44799.479999999996</v>
      </c>
      <c r="Z6214" s="5">
        <v>31110.75</v>
      </c>
      <c r="AA6214" s="9">
        <v>45148.0</v>
      </c>
      <c r="AB6214" s="1" t="s">
        <v>8342</v>
      </c>
      <c r="AC6214" s="1" t="s">
        <v>55</v>
      </c>
      <c r="AD6214" s="12" t="s">
        <v>46</v>
      </c>
      <c r="AE6214" s="12" t="s">
        <v>46</v>
      </c>
      <c r="AF6214" s="12" t="s">
        <v>47</v>
      </c>
      <c r="AG6214" s="12" t="s">
        <v>47</v>
      </c>
      <c r="AH6214" s="12" t="s">
        <v>47</v>
      </c>
      <c r="AI6214" s="12" t="s">
        <v>47</v>
      </c>
    </row>
    <row r="6215">
      <c r="A6215" s="1" t="s">
        <v>8335</v>
      </c>
      <c r="B6215" s="7"/>
      <c r="C6215" s="1" t="s">
        <v>36</v>
      </c>
      <c r="D6215" s="1" t="s">
        <v>76</v>
      </c>
      <c r="E6215" s="1" t="s">
        <v>38</v>
      </c>
      <c r="F6215" s="1" t="s">
        <v>3533</v>
      </c>
      <c r="G6215" s="1" t="s">
        <v>134</v>
      </c>
      <c r="H6215" s="1" t="s">
        <v>135</v>
      </c>
      <c r="I6215" s="1" t="s">
        <v>42</v>
      </c>
      <c r="J6215" s="1"/>
      <c r="K6215" s="1" t="s">
        <v>8336</v>
      </c>
      <c r="L6215" s="1" t="s">
        <v>347</v>
      </c>
      <c r="M6215" s="9">
        <v>44811.0</v>
      </c>
      <c r="N6215" s="9">
        <v>44751.0</v>
      </c>
      <c r="O6215" s="1"/>
      <c r="P6215" s="1">
        <v>7.5</v>
      </c>
      <c r="Q6215" s="1">
        <v>500000.0</v>
      </c>
      <c r="R6215" s="1">
        <v>614880.0</v>
      </c>
      <c r="S6215" s="9">
        <v>45180.0</v>
      </c>
      <c r="T6215" s="9">
        <v>45187.0</v>
      </c>
      <c r="U6215" s="1" t="s">
        <v>8343</v>
      </c>
      <c r="V6215" s="5">
        <v>46116.0</v>
      </c>
      <c r="W6215" s="11">
        <v>54416.88</v>
      </c>
      <c r="X6215" s="14">
        <v>45212.0</v>
      </c>
      <c r="Y6215" s="5">
        <v>49805.28</v>
      </c>
      <c r="Z6215" s="5">
        <v>34587.0</v>
      </c>
      <c r="AA6215" s="14">
        <v>45218.0</v>
      </c>
      <c r="AB6215" s="1" t="s">
        <v>8344</v>
      </c>
      <c r="AC6215" s="1" t="s">
        <v>55</v>
      </c>
      <c r="AD6215" s="12" t="s">
        <v>46</v>
      </c>
      <c r="AE6215" s="12" t="s">
        <v>46</v>
      </c>
      <c r="AF6215" s="12" t="s">
        <v>47</v>
      </c>
      <c r="AG6215" s="12" t="s">
        <v>47</v>
      </c>
      <c r="AH6215" s="12" t="s">
        <v>47</v>
      </c>
      <c r="AI6215" s="12" t="s">
        <v>47</v>
      </c>
    </row>
    <row r="6216">
      <c r="A6216" s="1" t="s">
        <v>8335</v>
      </c>
      <c r="B6216" s="7"/>
      <c r="C6216" s="1" t="s">
        <v>36</v>
      </c>
      <c r="D6216" s="1" t="s">
        <v>76</v>
      </c>
      <c r="E6216" s="1" t="s">
        <v>38</v>
      </c>
      <c r="F6216" s="1" t="s">
        <v>3533</v>
      </c>
      <c r="G6216" s="1" t="s">
        <v>134</v>
      </c>
      <c r="H6216" s="1" t="s">
        <v>135</v>
      </c>
      <c r="I6216" s="1" t="s">
        <v>42</v>
      </c>
      <c r="J6216" s="1"/>
      <c r="K6216" s="1" t="s">
        <v>8336</v>
      </c>
      <c r="L6216" s="1" t="s">
        <v>347</v>
      </c>
      <c r="M6216" s="9">
        <v>44811.0</v>
      </c>
      <c r="N6216" s="9">
        <v>44751.0</v>
      </c>
      <c r="O6216" s="1"/>
      <c r="P6216" s="1">
        <v>7.5</v>
      </c>
      <c r="Q6216" s="1">
        <v>500000.0</v>
      </c>
      <c r="R6216" s="1">
        <v>650724.0</v>
      </c>
      <c r="S6216" s="9">
        <v>45187.0</v>
      </c>
      <c r="T6216" s="9">
        <v>45195.0</v>
      </c>
      <c r="U6216" s="1" t="s">
        <v>8345</v>
      </c>
      <c r="V6216" s="5">
        <v>48804.3</v>
      </c>
      <c r="W6216" s="11">
        <v>57589.074</v>
      </c>
      <c r="X6216" s="14">
        <v>45220.0</v>
      </c>
      <c r="Y6216" s="5">
        <v>52708.644</v>
      </c>
      <c r="Z6216" s="5">
        <v>36603.225000000006</v>
      </c>
      <c r="AA6216" s="14">
        <v>45225.0</v>
      </c>
      <c r="AB6216" s="1" t="s">
        <v>8346</v>
      </c>
      <c r="AC6216" s="1" t="s">
        <v>55</v>
      </c>
      <c r="AD6216" s="12" t="s">
        <v>46</v>
      </c>
      <c r="AE6216" s="12" t="s">
        <v>46</v>
      </c>
      <c r="AF6216" s="12" t="s">
        <v>47</v>
      </c>
      <c r="AG6216" s="12" t="s">
        <v>47</v>
      </c>
      <c r="AH6216" s="12" t="s">
        <v>47</v>
      </c>
      <c r="AI6216" s="12" t="s">
        <v>47</v>
      </c>
    </row>
    <row r="6217">
      <c r="A6217" s="1" t="s">
        <v>8335</v>
      </c>
      <c r="B6217" s="7"/>
      <c r="C6217" s="1" t="s">
        <v>36</v>
      </c>
      <c r="D6217" s="1" t="s">
        <v>76</v>
      </c>
      <c r="E6217" s="1" t="s">
        <v>38</v>
      </c>
      <c r="F6217" s="1" t="s">
        <v>935</v>
      </c>
      <c r="G6217" s="1" t="s">
        <v>134</v>
      </c>
      <c r="H6217" s="1" t="s">
        <v>135</v>
      </c>
      <c r="I6217" s="1" t="s">
        <v>42</v>
      </c>
      <c r="J6217" s="1"/>
      <c r="K6217" s="1" t="s">
        <v>8336</v>
      </c>
      <c r="L6217" s="1" t="s">
        <v>347</v>
      </c>
      <c r="M6217" s="9">
        <v>45050.0</v>
      </c>
      <c r="N6217" s="9">
        <v>45050.0</v>
      </c>
      <c r="O6217" s="1"/>
      <c r="P6217" s="1">
        <v>7.5</v>
      </c>
      <c r="Q6217" s="1">
        <v>500000.0</v>
      </c>
      <c r="R6217" s="1">
        <v>180000.0</v>
      </c>
      <c r="S6217" s="9">
        <v>45204.0</v>
      </c>
      <c r="T6217" s="9">
        <v>45208.0</v>
      </c>
      <c r="U6217" s="1" t="s">
        <v>8347</v>
      </c>
      <c r="V6217" s="5">
        <v>13500.0</v>
      </c>
      <c r="W6217" s="11">
        <v>15930.0</v>
      </c>
      <c r="X6217" s="9">
        <v>45208.0</v>
      </c>
      <c r="Y6217" s="5">
        <v>14580.0</v>
      </c>
      <c r="Z6217" s="5">
        <v>10125.0</v>
      </c>
      <c r="AA6217" s="9">
        <v>45208.0</v>
      </c>
      <c r="AB6217" s="1" t="s">
        <v>8347</v>
      </c>
      <c r="AC6217" s="1" t="s">
        <v>55</v>
      </c>
      <c r="AD6217" s="12" t="s">
        <v>47</v>
      </c>
      <c r="AE6217" s="12" t="s">
        <v>47</v>
      </c>
      <c r="AF6217" s="12" t="s">
        <v>47</v>
      </c>
      <c r="AG6217" s="12" t="s">
        <v>47</v>
      </c>
      <c r="AH6217" s="12" t="s">
        <v>47</v>
      </c>
      <c r="AI6217" s="12" t="s">
        <v>47</v>
      </c>
    </row>
    <row r="6218">
      <c r="A6218" s="1" t="s">
        <v>8335</v>
      </c>
      <c r="B6218" s="7"/>
      <c r="C6218" s="1" t="s">
        <v>36</v>
      </c>
      <c r="D6218" s="1" t="s">
        <v>76</v>
      </c>
      <c r="E6218" s="1" t="s">
        <v>38</v>
      </c>
      <c r="F6218" s="1" t="s">
        <v>3533</v>
      </c>
      <c r="G6218" s="1" t="s">
        <v>134</v>
      </c>
      <c r="H6218" s="1" t="s">
        <v>135</v>
      </c>
      <c r="I6218" s="1" t="s">
        <v>42</v>
      </c>
      <c r="J6218" s="1"/>
      <c r="K6218" s="1" t="s">
        <v>8336</v>
      </c>
      <c r="L6218" s="1" t="s">
        <v>347</v>
      </c>
      <c r="M6218" s="9">
        <v>44811.0</v>
      </c>
      <c r="N6218" s="9">
        <v>44811.0</v>
      </c>
      <c r="O6218" s="1"/>
      <c r="P6218" s="1">
        <v>7.5</v>
      </c>
      <c r="Q6218" s="1">
        <v>600000.0</v>
      </c>
      <c r="R6218" s="1">
        <v>300000.0</v>
      </c>
      <c r="S6218" s="10">
        <v>44841.0</v>
      </c>
      <c r="V6218" s="5">
        <v>22500.0</v>
      </c>
      <c r="W6218" s="11">
        <v>26550.0</v>
      </c>
      <c r="Z6218" s="5">
        <v>16875.0</v>
      </c>
      <c r="AC6218" s="1" t="s">
        <v>45</v>
      </c>
      <c r="AD6218" s="12" t="s">
        <v>46</v>
      </c>
      <c r="AE6218" s="12" t="s">
        <v>46</v>
      </c>
      <c r="AF6218" s="12" t="s">
        <v>46</v>
      </c>
    </row>
    <row r="6219">
      <c r="A6219" s="1" t="s">
        <v>8348</v>
      </c>
      <c r="B6219" s="7"/>
      <c r="C6219" s="1" t="s">
        <v>36</v>
      </c>
      <c r="D6219" s="1" t="s">
        <v>76</v>
      </c>
      <c r="E6219" s="1" t="s">
        <v>168</v>
      </c>
      <c r="F6219" s="1" t="s">
        <v>7786</v>
      </c>
      <c r="G6219" s="1" t="s">
        <v>152</v>
      </c>
      <c r="H6219" s="1" t="s">
        <v>153</v>
      </c>
      <c r="I6219" s="1" t="s">
        <v>247</v>
      </c>
      <c r="J6219" s="1"/>
      <c r="K6219" s="1" t="s">
        <v>8349</v>
      </c>
      <c r="L6219" s="1" t="s">
        <v>99</v>
      </c>
      <c r="M6219" s="14">
        <v>45220.0</v>
      </c>
      <c r="N6219" s="9">
        <v>44677.0</v>
      </c>
      <c r="O6219" s="1"/>
      <c r="P6219" s="1">
        <v>8.33</v>
      </c>
      <c r="Q6219" s="1">
        <v>1000000.0</v>
      </c>
      <c r="R6219" s="1">
        <v>1400000.0</v>
      </c>
      <c r="S6219" s="9">
        <v>44677.0</v>
      </c>
      <c r="T6219" s="9">
        <v>44700.0</v>
      </c>
      <c r="U6219" s="1" t="s">
        <v>8350</v>
      </c>
      <c r="V6219" s="5">
        <v>116620.0</v>
      </c>
      <c r="W6219" s="11">
        <v>137611.6</v>
      </c>
      <c r="X6219" s="9">
        <v>44747.0</v>
      </c>
      <c r="Y6219" s="5">
        <v>125949.6</v>
      </c>
      <c r="Z6219" s="5">
        <v>87465.0</v>
      </c>
      <c r="AA6219" s="9">
        <v>44749.0</v>
      </c>
      <c r="AB6219" s="1" t="s">
        <v>8351</v>
      </c>
      <c r="AC6219" s="1" t="s">
        <v>55</v>
      </c>
      <c r="AD6219" s="12" t="s">
        <v>47</v>
      </c>
      <c r="AE6219" s="12" t="s">
        <v>46</v>
      </c>
      <c r="AF6219" s="12" t="s">
        <v>46</v>
      </c>
      <c r="AG6219" s="12" t="s">
        <v>46</v>
      </c>
      <c r="AH6219" s="12" t="s">
        <v>46</v>
      </c>
      <c r="AI6219" s="12" t="s">
        <v>46</v>
      </c>
    </row>
    <row r="6220">
      <c r="A6220" s="1" t="s">
        <v>8348</v>
      </c>
      <c r="B6220" s="7"/>
      <c r="C6220" s="1" t="s">
        <v>36</v>
      </c>
      <c r="D6220" s="1" t="s">
        <v>76</v>
      </c>
      <c r="E6220" s="1" t="s">
        <v>38</v>
      </c>
      <c r="F6220" s="1" t="s">
        <v>740</v>
      </c>
      <c r="G6220" s="1" t="s">
        <v>152</v>
      </c>
      <c r="H6220" s="1" t="s">
        <v>153</v>
      </c>
      <c r="I6220" s="1" t="s">
        <v>247</v>
      </c>
      <c r="J6220" s="1"/>
      <c r="K6220" s="1" t="s">
        <v>8349</v>
      </c>
      <c r="L6220" s="1" t="s">
        <v>99</v>
      </c>
      <c r="M6220" s="14">
        <v>45220.0</v>
      </c>
      <c r="N6220" s="9">
        <v>44772.0</v>
      </c>
      <c r="O6220" s="1"/>
      <c r="P6220" s="1">
        <v>8.33</v>
      </c>
      <c r="Q6220" s="1">
        <v>800000.0</v>
      </c>
      <c r="R6220" s="1">
        <v>800000.0</v>
      </c>
      <c r="S6220" s="9">
        <v>44762.0</v>
      </c>
      <c r="T6220" s="9">
        <v>44772.0</v>
      </c>
      <c r="U6220" s="1" t="s">
        <v>8352</v>
      </c>
      <c r="V6220" s="5">
        <v>66640.0</v>
      </c>
      <c r="W6220" s="11">
        <v>78635.2</v>
      </c>
      <c r="X6220" s="9"/>
      <c r="Y6220" s="5"/>
      <c r="Z6220" s="5">
        <v>49980.0</v>
      </c>
      <c r="AA6220" s="9"/>
      <c r="AC6220" s="1" t="s">
        <v>162</v>
      </c>
      <c r="AD6220" s="12" t="s">
        <v>47</v>
      </c>
      <c r="AE6220" s="12" t="s">
        <v>46</v>
      </c>
      <c r="AF6220" s="12" t="s">
        <v>46</v>
      </c>
      <c r="AG6220" s="12" t="s">
        <v>46</v>
      </c>
    </row>
    <row r="6221">
      <c r="A6221" s="1" t="s">
        <v>8348</v>
      </c>
      <c r="B6221" s="7"/>
      <c r="C6221" s="1" t="s">
        <v>36</v>
      </c>
      <c r="D6221" s="1" t="s">
        <v>76</v>
      </c>
      <c r="E6221" s="1" t="s">
        <v>168</v>
      </c>
      <c r="F6221" s="1" t="s">
        <v>7786</v>
      </c>
      <c r="G6221" s="1" t="s">
        <v>152</v>
      </c>
      <c r="H6221" s="1" t="s">
        <v>153</v>
      </c>
      <c r="I6221" s="1" t="s">
        <v>247</v>
      </c>
      <c r="J6221" s="1"/>
      <c r="K6221" s="1" t="s">
        <v>8349</v>
      </c>
      <c r="L6221" s="1" t="s">
        <v>99</v>
      </c>
      <c r="M6221" s="14">
        <v>45220.0</v>
      </c>
      <c r="N6221" s="9">
        <v>44762.0</v>
      </c>
      <c r="O6221" s="1"/>
      <c r="P6221" s="1">
        <v>8.33</v>
      </c>
      <c r="Q6221" s="1">
        <v>100000.0</v>
      </c>
      <c r="R6221" s="1">
        <v>800000.0</v>
      </c>
      <c r="S6221" s="9">
        <v>44762.0</v>
      </c>
      <c r="T6221" s="9">
        <v>44818.0</v>
      </c>
      <c r="U6221" s="1" t="s">
        <v>8353</v>
      </c>
      <c r="V6221" s="5">
        <v>66640.0</v>
      </c>
      <c r="W6221" s="11">
        <v>78635.2</v>
      </c>
      <c r="X6221" s="9">
        <v>44824.0</v>
      </c>
      <c r="Y6221" s="5">
        <v>71971.2</v>
      </c>
      <c r="Z6221" s="5">
        <v>49980.0</v>
      </c>
      <c r="AA6221" s="9">
        <v>44828.0</v>
      </c>
      <c r="AB6221" s="1" t="s">
        <v>8353</v>
      </c>
      <c r="AC6221" s="1" t="s">
        <v>55</v>
      </c>
      <c r="AD6221" s="12" t="s">
        <v>47</v>
      </c>
      <c r="AE6221" s="12" t="s">
        <v>46</v>
      </c>
      <c r="AF6221" s="12" t="s">
        <v>46</v>
      </c>
      <c r="AG6221" s="12" t="s">
        <v>46</v>
      </c>
      <c r="AH6221" s="12" t="s">
        <v>46</v>
      </c>
      <c r="AI6221" s="12" t="s">
        <v>46</v>
      </c>
    </row>
    <row r="6222">
      <c r="A6222" s="1" t="s">
        <v>8348</v>
      </c>
      <c r="B6222" s="7"/>
      <c r="C6222" s="1" t="s">
        <v>36</v>
      </c>
      <c r="D6222" s="1" t="s">
        <v>76</v>
      </c>
      <c r="E6222" s="1" t="s">
        <v>38</v>
      </c>
      <c r="F6222" s="1" t="s">
        <v>740</v>
      </c>
      <c r="G6222" s="1" t="s">
        <v>152</v>
      </c>
      <c r="H6222" s="1" t="s">
        <v>153</v>
      </c>
      <c r="I6222" s="1" t="s">
        <v>247</v>
      </c>
      <c r="J6222" s="1"/>
      <c r="K6222" s="1" t="s">
        <v>8349</v>
      </c>
      <c r="L6222" s="1" t="s">
        <v>99</v>
      </c>
      <c r="M6222" s="14">
        <v>45220.0</v>
      </c>
      <c r="N6222" s="14">
        <v>45272.0</v>
      </c>
      <c r="O6222" s="1"/>
      <c r="P6222" s="1">
        <v>8.33</v>
      </c>
      <c r="Q6222" s="1">
        <v>500000.0</v>
      </c>
      <c r="R6222" s="1">
        <v>300000.0</v>
      </c>
      <c r="S6222" s="15">
        <v>45362.0</v>
      </c>
      <c r="V6222" s="5">
        <v>24990.0</v>
      </c>
      <c r="W6222" s="11">
        <v>29488.199999999997</v>
      </c>
      <c r="Z6222" s="5">
        <v>18742.5</v>
      </c>
      <c r="AB6222" s="1"/>
      <c r="AC6222" s="1" t="s">
        <v>45</v>
      </c>
      <c r="AD6222" s="12" t="s">
        <v>47</v>
      </c>
      <c r="AE6222" s="12" t="s">
        <v>47</v>
      </c>
      <c r="AF6222" s="12" t="s">
        <v>47</v>
      </c>
    </row>
    <row r="6223">
      <c r="A6223" s="1" t="s">
        <v>8348</v>
      </c>
      <c r="B6223" s="7"/>
      <c r="C6223" s="1" t="s">
        <v>36</v>
      </c>
      <c r="D6223" s="1" t="s">
        <v>76</v>
      </c>
      <c r="E6223" s="1" t="s">
        <v>38</v>
      </c>
      <c r="F6223" s="1" t="s">
        <v>740</v>
      </c>
      <c r="G6223" s="1" t="s">
        <v>152</v>
      </c>
      <c r="H6223" s="1" t="s">
        <v>153</v>
      </c>
      <c r="I6223" s="1" t="s">
        <v>247</v>
      </c>
      <c r="J6223" s="1"/>
      <c r="K6223" s="1" t="s">
        <v>8349</v>
      </c>
      <c r="L6223" s="1" t="s">
        <v>99</v>
      </c>
      <c r="M6223" s="14">
        <v>45220.0</v>
      </c>
      <c r="N6223" s="14">
        <v>45220.0</v>
      </c>
      <c r="O6223" s="1"/>
      <c r="P6223" s="1">
        <v>8.33</v>
      </c>
      <c r="Q6223" s="1">
        <v>1800000.0</v>
      </c>
      <c r="R6223" s="1">
        <v>300000.0</v>
      </c>
      <c r="S6223" s="15">
        <v>45250.0</v>
      </c>
      <c r="V6223" s="5">
        <v>24990.0</v>
      </c>
      <c r="W6223" s="11">
        <v>29488.199999999997</v>
      </c>
      <c r="Z6223" s="5">
        <v>18742.5</v>
      </c>
      <c r="AC6223" s="1" t="s">
        <v>45</v>
      </c>
      <c r="AD6223" s="12" t="s">
        <v>47</v>
      </c>
      <c r="AE6223" s="12" t="s">
        <v>47</v>
      </c>
      <c r="AF6223" s="12" t="s">
        <v>47</v>
      </c>
    </row>
    <row r="6224">
      <c r="A6224" s="1" t="s">
        <v>8354</v>
      </c>
      <c r="B6224" s="7"/>
      <c r="C6224" s="1" t="s">
        <v>36</v>
      </c>
      <c r="D6224" s="1" t="s">
        <v>76</v>
      </c>
      <c r="E6224" s="1" t="s">
        <v>212</v>
      </c>
      <c r="F6224" s="1" t="s">
        <v>680</v>
      </c>
      <c r="G6224" s="1" t="s">
        <v>404</v>
      </c>
      <c r="H6224" s="1" t="s">
        <v>405</v>
      </c>
      <c r="I6224" s="1" t="s">
        <v>265</v>
      </c>
      <c r="J6224" s="1"/>
      <c r="K6224" s="1" t="s">
        <v>8355</v>
      </c>
      <c r="L6224" s="1" t="s">
        <v>53</v>
      </c>
      <c r="M6224" s="9">
        <v>44988.0</v>
      </c>
      <c r="N6224" s="14">
        <v>44921.0</v>
      </c>
      <c r="O6224" s="1"/>
      <c r="P6224" s="1">
        <v>8.33</v>
      </c>
      <c r="Q6224" s="1">
        <v>200000.0</v>
      </c>
      <c r="R6224" s="1">
        <v>276000.0</v>
      </c>
      <c r="S6224" s="9">
        <v>44952.0</v>
      </c>
      <c r="T6224" s="9">
        <v>45104.0</v>
      </c>
      <c r="U6224" s="1" t="s">
        <v>8356</v>
      </c>
      <c r="V6224" s="5">
        <v>22990.8</v>
      </c>
      <c r="W6224" s="11">
        <v>27129.143999999997</v>
      </c>
      <c r="X6224" s="9">
        <v>44997.0</v>
      </c>
      <c r="Y6224" s="5">
        <v>24830.064</v>
      </c>
      <c r="Z6224" s="5">
        <v>17243.1</v>
      </c>
      <c r="AA6224" s="9">
        <v>45127.0</v>
      </c>
      <c r="AB6224" s="1" t="s">
        <v>8357</v>
      </c>
      <c r="AC6224" s="1" t="s">
        <v>55</v>
      </c>
      <c r="AD6224" s="12" t="s">
        <v>46</v>
      </c>
      <c r="AE6224" s="12" t="s">
        <v>46</v>
      </c>
      <c r="AF6224" s="12" t="s">
        <v>46</v>
      </c>
      <c r="AG6224" s="12" t="s">
        <v>47</v>
      </c>
      <c r="AH6224" s="12" t="s">
        <v>46</v>
      </c>
      <c r="AI6224" s="12" t="s">
        <v>47</v>
      </c>
    </row>
    <row r="6225">
      <c r="A6225" s="1" t="s">
        <v>8358</v>
      </c>
      <c r="B6225" s="7"/>
      <c r="C6225" s="1" t="s">
        <v>132</v>
      </c>
      <c r="D6225" s="1" t="s">
        <v>76</v>
      </c>
      <c r="E6225" s="1" t="s">
        <v>77</v>
      </c>
      <c r="F6225" s="1" t="s">
        <v>921</v>
      </c>
      <c r="G6225" s="1" t="s">
        <v>40</v>
      </c>
      <c r="H6225" s="1" t="s">
        <v>345</v>
      </c>
      <c r="I6225" s="1" t="s">
        <v>236</v>
      </c>
      <c r="J6225" s="1"/>
      <c r="K6225" s="1" t="s">
        <v>1225</v>
      </c>
      <c r="L6225" s="1" t="s">
        <v>53</v>
      </c>
      <c r="M6225" s="9">
        <v>44722.0</v>
      </c>
      <c r="N6225" s="9">
        <v>45033.0</v>
      </c>
      <c r="O6225" s="1"/>
      <c r="P6225" s="1">
        <v>8.33</v>
      </c>
      <c r="Q6225" s="1">
        <v>100000.0</v>
      </c>
      <c r="R6225" s="1">
        <v>540000.0</v>
      </c>
      <c r="S6225" s="9">
        <v>45033.0</v>
      </c>
      <c r="T6225" s="9">
        <v>45071.0</v>
      </c>
      <c r="U6225" s="1" t="s">
        <v>8359</v>
      </c>
      <c r="V6225" s="5">
        <v>44982.0</v>
      </c>
      <c r="W6225" s="11">
        <v>53078.759999999995</v>
      </c>
      <c r="X6225" s="9">
        <v>45063.0</v>
      </c>
      <c r="Y6225" s="5">
        <v>48580.56</v>
      </c>
      <c r="Z6225" s="5">
        <v>33736.5</v>
      </c>
      <c r="AA6225" s="9">
        <v>45067.0</v>
      </c>
      <c r="AB6225" s="1" t="s">
        <v>8359</v>
      </c>
      <c r="AC6225" s="1" t="s">
        <v>55</v>
      </c>
      <c r="AD6225" s="12" t="s">
        <v>46</v>
      </c>
      <c r="AE6225" s="12" t="s">
        <v>47</v>
      </c>
      <c r="AF6225" s="12" t="s">
        <v>47</v>
      </c>
      <c r="AG6225" s="12" t="s">
        <v>47</v>
      </c>
      <c r="AH6225" s="12" t="s">
        <v>47</v>
      </c>
      <c r="AI6225" s="12" t="s">
        <v>47</v>
      </c>
    </row>
    <row r="6226">
      <c r="A6226" s="1" t="s">
        <v>8358</v>
      </c>
      <c r="B6226" s="7"/>
      <c r="C6226" s="1" t="s">
        <v>132</v>
      </c>
      <c r="D6226" s="1" t="s">
        <v>76</v>
      </c>
      <c r="E6226" s="1" t="s">
        <v>77</v>
      </c>
      <c r="F6226" s="1" t="s">
        <v>921</v>
      </c>
      <c r="G6226" s="1" t="s">
        <v>40</v>
      </c>
      <c r="H6226" s="1" t="s">
        <v>345</v>
      </c>
      <c r="I6226" s="1" t="s">
        <v>236</v>
      </c>
      <c r="J6226" s="1"/>
      <c r="K6226" s="1" t="s">
        <v>1225</v>
      </c>
      <c r="L6226" s="1" t="s">
        <v>53</v>
      </c>
      <c r="M6226" s="9">
        <v>44722.0</v>
      </c>
      <c r="N6226" s="9">
        <v>45061.0</v>
      </c>
      <c r="O6226" s="1"/>
      <c r="P6226" s="1">
        <v>8.33</v>
      </c>
      <c r="Q6226" s="1">
        <v>100000.0</v>
      </c>
      <c r="R6226" s="1">
        <v>180000.0</v>
      </c>
      <c r="S6226" s="9">
        <v>45061.0</v>
      </c>
      <c r="T6226" s="9">
        <v>45114.0</v>
      </c>
      <c r="U6226" s="1" t="s">
        <v>8360</v>
      </c>
      <c r="V6226" s="5">
        <v>14994.0</v>
      </c>
      <c r="W6226" s="11">
        <v>17692.92</v>
      </c>
      <c r="X6226" s="9">
        <v>45091.0</v>
      </c>
      <c r="Y6226" s="5">
        <v>16193.519999999999</v>
      </c>
      <c r="Z6226" s="5">
        <v>11245.5</v>
      </c>
      <c r="AA6226" s="9">
        <v>45095.0</v>
      </c>
      <c r="AB6226" s="1" t="s">
        <v>8360</v>
      </c>
      <c r="AC6226" s="1" t="s">
        <v>55</v>
      </c>
      <c r="AD6226" s="12" t="s">
        <v>46</v>
      </c>
      <c r="AE6226" s="12" t="s">
        <v>47</v>
      </c>
      <c r="AF6226" s="12" t="s">
        <v>47</v>
      </c>
      <c r="AG6226" s="12" t="s">
        <v>47</v>
      </c>
      <c r="AH6226" s="12" t="s">
        <v>47</v>
      </c>
      <c r="AI6226" s="12" t="s">
        <v>47</v>
      </c>
    </row>
    <row r="6227">
      <c r="A6227" s="1" t="s">
        <v>8358</v>
      </c>
      <c r="B6227" s="7"/>
      <c r="C6227" s="1" t="s">
        <v>132</v>
      </c>
      <c r="D6227" s="1" t="s">
        <v>76</v>
      </c>
      <c r="E6227" s="1" t="s">
        <v>77</v>
      </c>
      <c r="F6227" s="1" t="s">
        <v>921</v>
      </c>
      <c r="G6227" s="1" t="s">
        <v>40</v>
      </c>
      <c r="H6227" s="1" t="s">
        <v>345</v>
      </c>
      <c r="I6227" s="1" t="s">
        <v>236</v>
      </c>
      <c r="J6227" s="1"/>
      <c r="K6227" s="1" t="s">
        <v>1225</v>
      </c>
      <c r="L6227" s="1" t="s">
        <v>53</v>
      </c>
      <c r="M6227" s="9">
        <v>44722.0</v>
      </c>
      <c r="N6227" s="14">
        <v>45246.0</v>
      </c>
      <c r="O6227" s="1"/>
      <c r="P6227" s="1">
        <v>8.33</v>
      </c>
      <c r="Q6227" s="1">
        <v>100000.0</v>
      </c>
      <c r="R6227" s="1">
        <v>168000.0</v>
      </c>
      <c r="S6227" s="14">
        <v>45246.0</v>
      </c>
      <c r="T6227" s="14">
        <v>45278.0</v>
      </c>
      <c r="U6227" s="1" t="s">
        <v>8361</v>
      </c>
      <c r="V6227" s="5">
        <v>13994.4</v>
      </c>
      <c r="W6227" s="11">
        <v>16513.392</v>
      </c>
      <c r="X6227" s="14">
        <v>45276.0</v>
      </c>
      <c r="Y6227" s="5">
        <v>15113.952</v>
      </c>
      <c r="Z6227" s="5">
        <v>10495.8</v>
      </c>
      <c r="AA6227" s="14">
        <v>45280.0</v>
      </c>
      <c r="AB6227" s="1" t="s">
        <v>8361</v>
      </c>
      <c r="AC6227" s="1" t="s">
        <v>55</v>
      </c>
      <c r="AD6227" s="12" t="s">
        <v>46</v>
      </c>
      <c r="AE6227" s="12" t="s">
        <v>47</v>
      </c>
      <c r="AF6227" s="12" t="s">
        <v>47</v>
      </c>
      <c r="AG6227" s="12" t="s">
        <v>47</v>
      </c>
      <c r="AH6227" s="12" t="s">
        <v>47</v>
      </c>
      <c r="AI6227" s="12" t="s">
        <v>47</v>
      </c>
    </row>
    <row r="6228">
      <c r="A6228" s="1" t="s">
        <v>8358</v>
      </c>
      <c r="B6228" s="7"/>
      <c r="C6228" s="1" t="s">
        <v>132</v>
      </c>
      <c r="D6228" s="1" t="s">
        <v>76</v>
      </c>
      <c r="E6228" s="1" t="s">
        <v>77</v>
      </c>
      <c r="F6228" s="1" t="s">
        <v>921</v>
      </c>
      <c r="G6228" s="1" t="s">
        <v>40</v>
      </c>
      <c r="H6228" s="1" t="s">
        <v>345</v>
      </c>
      <c r="I6228" s="1" t="s">
        <v>236</v>
      </c>
      <c r="J6228" s="1"/>
      <c r="K6228" s="1" t="s">
        <v>1225</v>
      </c>
      <c r="L6228" s="1" t="s">
        <v>53</v>
      </c>
      <c r="M6228" s="9">
        <v>44722.0</v>
      </c>
      <c r="N6228" s="9">
        <v>45317.0</v>
      </c>
      <c r="O6228" s="1"/>
      <c r="P6228" s="1">
        <v>8.33</v>
      </c>
      <c r="Q6228" s="1">
        <v>500000.0</v>
      </c>
      <c r="R6228" s="1">
        <v>300000.0</v>
      </c>
      <c r="S6228" s="10">
        <v>45347.0</v>
      </c>
      <c r="V6228" s="5">
        <v>24990.0</v>
      </c>
      <c r="W6228" s="11">
        <v>29488.199999999997</v>
      </c>
      <c r="Z6228" s="5">
        <v>18742.5</v>
      </c>
      <c r="AB6228" s="1"/>
      <c r="AC6228" s="1" t="s">
        <v>45</v>
      </c>
      <c r="AD6228" s="12" t="s">
        <v>46</v>
      </c>
      <c r="AE6228" s="12" t="s">
        <v>47</v>
      </c>
      <c r="AF6228" s="12" t="s">
        <v>47</v>
      </c>
    </row>
    <row r="6229">
      <c r="A6229" s="1" t="s">
        <v>8358</v>
      </c>
      <c r="B6229" s="7"/>
      <c r="C6229" s="1" t="s">
        <v>132</v>
      </c>
      <c r="D6229" s="1" t="s">
        <v>76</v>
      </c>
      <c r="E6229" s="1" t="s">
        <v>77</v>
      </c>
      <c r="F6229" s="1" t="s">
        <v>921</v>
      </c>
      <c r="G6229" s="1" t="s">
        <v>40</v>
      </c>
      <c r="H6229" s="1" t="s">
        <v>345</v>
      </c>
      <c r="I6229" s="1" t="s">
        <v>236</v>
      </c>
      <c r="J6229" s="1"/>
      <c r="K6229" s="1" t="s">
        <v>1225</v>
      </c>
      <c r="L6229" s="1" t="s">
        <v>53</v>
      </c>
      <c r="M6229" s="9">
        <v>44722.0</v>
      </c>
      <c r="N6229" s="14">
        <v>45271.0</v>
      </c>
      <c r="O6229" s="1"/>
      <c r="P6229" s="1">
        <v>8.33</v>
      </c>
      <c r="Q6229" s="1">
        <v>500000.0</v>
      </c>
      <c r="R6229" s="1">
        <v>300000.0</v>
      </c>
      <c r="S6229" s="15">
        <v>45361.0</v>
      </c>
      <c r="V6229" s="5">
        <v>24990.0</v>
      </c>
      <c r="W6229" s="11">
        <v>29488.199999999997</v>
      </c>
      <c r="Z6229" s="5">
        <v>18742.5</v>
      </c>
      <c r="AB6229" s="1"/>
      <c r="AC6229" s="1" t="s">
        <v>45</v>
      </c>
      <c r="AD6229" s="12" t="s">
        <v>46</v>
      </c>
      <c r="AE6229" s="12" t="s">
        <v>47</v>
      </c>
      <c r="AF6229" s="12" t="s">
        <v>47</v>
      </c>
    </row>
    <row r="6230">
      <c r="A6230" s="1" t="s">
        <v>8362</v>
      </c>
      <c r="B6230" s="7"/>
      <c r="C6230" s="1" t="s">
        <v>36</v>
      </c>
      <c r="D6230" s="1" t="s">
        <v>96</v>
      </c>
      <c r="E6230" s="1" t="s">
        <v>77</v>
      </c>
      <c r="F6230" s="1" t="s">
        <v>514</v>
      </c>
      <c r="G6230" s="1" t="s">
        <v>127</v>
      </c>
      <c r="H6230" s="1" t="s">
        <v>128</v>
      </c>
      <c r="I6230" s="1" t="s">
        <v>42</v>
      </c>
      <c r="J6230" s="1"/>
      <c r="K6230" s="1" t="s">
        <v>8363</v>
      </c>
      <c r="L6230" s="1" t="s">
        <v>88</v>
      </c>
      <c r="M6230" s="14">
        <v>44875.0</v>
      </c>
      <c r="N6230" s="9">
        <v>44957.0</v>
      </c>
      <c r="O6230" s="1"/>
      <c r="P6230" s="1">
        <v>8.33</v>
      </c>
      <c r="Q6230" s="1">
        <v>200000.0</v>
      </c>
      <c r="R6230" s="1">
        <v>252000.0</v>
      </c>
      <c r="S6230" s="9">
        <v>44945.0</v>
      </c>
      <c r="T6230" s="9">
        <v>44957.0</v>
      </c>
      <c r="U6230" s="1" t="s">
        <v>8364</v>
      </c>
      <c r="V6230" s="5">
        <v>20991.6</v>
      </c>
      <c r="W6230" s="11">
        <v>24770.087999999996</v>
      </c>
      <c r="X6230" s="9">
        <v>45027.0</v>
      </c>
      <c r="Y6230" s="5">
        <v>24770.087999999996</v>
      </c>
      <c r="Z6230" s="5">
        <v>15743.699999999999</v>
      </c>
      <c r="AA6230" s="9">
        <v>45028.0</v>
      </c>
      <c r="AB6230" s="1" t="s">
        <v>8365</v>
      </c>
      <c r="AC6230" s="1" t="s">
        <v>55</v>
      </c>
      <c r="AD6230" s="12" t="s">
        <v>46</v>
      </c>
      <c r="AE6230" s="12" t="s">
        <v>46</v>
      </c>
      <c r="AF6230" s="12" t="s">
        <v>46</v>
      </c>
      <c r="AG6230" s="12" t="s">
        <v>46</v>
      </c>
      <c r="AH6230" s="12" t="s">
        <v>47</v>
      </c>
      <c r="AI6230" s="12" t="s">
        <v>47</v>
      </c>
    </row>
    <row r="6231">
      <c r="A6231" s="1" t="s">
        <v>8362</v>
      </c>
      <c r="B6231" s="7"/>
      <c r="C6231" s="1" t="s">
        <v>36</v>
      </c>
      <c r="D6231" s="1" t="s">
        <v>96</v>
      </c>
      <c r="E6231" s="1" t="s">
        <v>77</v>
      </c>
      <c r="F6231" s="1" t="s">
        <v>1754</v>
      </c>
      <c r="G6231" s="1" t="s">
        <v>134</v>
      </c>
      <c r="H6231" s="1" t="s">
        <v>135</v>
      </c>
      <c r="I6231" s="1" t="s">
        <v>42</v>
      </c>
      <c r="J6231" s="1"/>
      <c r="K6231" s="1" t="s">
        <v>8363</v>
      </c>
      <c r="L6231" s="1" t="s">
        <v>88</v>
      </c>
      <c r="M6231" s="14">
        <v>44875.0</v>
      </c>
      <c r="N6231" s="14">
        <v>44845.0</v>
      </c>
      <c r="O6231" s="1"/>
      <c r="P6231" s="1">
        <v>8.33</v>
      </c>
      <c r="Q6231" s="1">
        <v>300000.0</v>
      </c>
      <c r="R6231" s="1">
        <v>300000.0</v>
      </c>
      <c r="S6231" s="15">
        <v>44935.0</v>
      </c>
      <c r="V6231" s="5">
        <v>24990.0</v>
      </c>
      <c r="W6231" s="11">
        <v>29488.199999999997</v>
      </c>
      <c r="Y6231" s="1"/>
      <c r="Z6231" s="5">
        <v>18742.5</v>
      </c>
      <c r="AA6231" s="1"/>
      <c r="AB6231" s="1"/>
      <c r="AC6231" s="1" t="s">
        <v>45</v>
      </c>
      <c r="AD6231" s="12" t="s">
        <v>46</v>
      </c>
      <c r="AE6231" s="12" t="s">
        <v>46</v>
      </c>
      <c r="AF6231" s="12" t="s">
        <v>46</v>
      </c>
    </row>
    <row r="6232">
      <c r="A6232" s="1" t="s">
        <v>8362</v>
      </c>
      <c r="B6232" s="7"/>
      <c r="C6232" s="1" t="s">
        <v>36</v>
      </c>
      <c r="D6232" s="1" t="s">
        <v>96</v>
      </c>
      <c r="E6232" s="1" t="s">
        <v>77</v>
      </c>
      <c r="F6232" s="1" t="s">
        <v>1754</v>
      </c>
      <c r="G6232" s="1" t="s">
        <v>134</v>
      </c>
      <c r="H6232" s="1" t="s">
        <v>135</v>
      </c>
      <c r="I6232" s="1" t="s">
        <v>42</v>
      </c>
      <c r="J6232" s="1"/>
      <c r="K6232" s="1" t="s">
        <v>8363</v>
      </c>
      <c r="L6232" s="1" t="s">
        <v>88</v>
      </c>
      <c r="M6232" s="14">
        <v>44875.0</v>
      </c>
      <c r="N6232" s="14">
        <v>44875.0</v>
      </c>
      <c r="O6232" s="1"/>
      <c r="P6232" s="1">
        <v>8.33</v>
      </c>
      <c r="Q6232" s="1">
        <v>500000.0</v>
      </c>
      <c r="R6232" s="1">
        <v>300000.0</v>
      </c>
      <c r="S6232" s="15">
        <v>44905.0</v>
      </c>
      <c r="V6232" s="5">
        <v>24990.0</v>
      </c>
      <c r="W6232" s="11">
        <v>29488.199999999997</v>
      </c>
      <c r="Z6232" s="5">
        <v>18742.5</v>
      </c>
      <c r="AC6232" s="1" t="s">
        <v>45</v>
      </c>
      <c r="AD6232" s="12" t="s">
        <v>46</v>
      </c>
      <c r="AE6232" s="12" t="s">
        <v>46</v>
      </c>
      <c r="AF6232" s="12" t="s">
        <v>46</v>
      </c>
    </row>
    <row r="6233">
      <c r="A6233" s="1" t="s">
        <v>8366</v>
      </c>
      <c r="B6233" s="7"/>
      <c r="C6233" s="1" t="s">
        <v>36</v>
      </c>
      <c r="D6233" s="1" t="s">
        <v>76</v>
      </c>
      <c r="E6233" s="1" t="s">
        <v>77</v>
      </c>
      <c r="F6233" s="1" t="s">
        <v>554</v>
      </c>
      <c r="G6233" s="1" t="s">
        <v>115</v>
      </c>
      <c r="H6233" s="1" t="s">
        <v>116</v>
      </c>
      <c r="I6233" s="1" t="s">
        <v>42</v>
      </c>
      <c r="J6233" s="1"/>
      <c r="K6233" s="1" t="s">
        <v>8367</v>
      </c>
      <c r="L6233" s="1" t="s">
        <v>150</v>
      </c>
      <c r="M6233" s="14">
        <v>44909.0</v>
      </c>
      <c r="N6233" s="9">
        <v>45153.0</v>
      </c>
      <c r="O6233" s="1"/>
      <c r="P6233" s="1">
        <v>8.33</v>
      </c>
      <c r="Q6233" s="1">
        <v>500000.0</v>
      </c>
      <c r="R6233" s="1">
        <v>300000.0</v>
      </c>
      <c r="S6233" s="10">
        <v>45243.0</v>
      </c>
      <c r="V6233" s="5">
        <v>24990.0</v>
      </c>
      <c r="W6233" s="11">
        <v>29488.199999999997</v>
      </c>
      <c r="Z6233" s="5">
        <v>18742.5</v>
      </c>
      <c r="AB6233" s="1"/>
      <c r="AC6233" s="1" t="s">
        <v>45</v>
      </c>
      <c r="AD6233" s="12" t="s">
        <v>46</v>
      </c>
      <c r="AE6233" s="12" t="s">
        <v>47</v>
      </c>
      <c r="AF6233" s="12" t="s">
        <v>47</v>
      </c>
    </row>
    <row r="6234">
      <c r="A6234" s="1" t="s">
        <v>8366</v>
      </c>
      <c r="B6234" s="7"/>
      <c r="C6234" s="1" t="s">
        <v>36</v>
      </c>
      <c r="D6234" s="1" t="s">
        <v>76</v>
      </c>
      <c r="E6234" s="1" t="s">
        <v>77</v>
      </c>
      <c r="F6234" s="1" t="s">
        <v>554</v>
      </c>
      <c r="G6234" s="1" t="s">
        <v>115</v>
      </c>
      <c r="H6234" s="1" t="s">
        <v>116</v>
      </c>
      <c r="I6234" s="1" t="s">
        <v>42</v>
      </c>
      <c r="J6234" s="1"/>
      <c r="K6234" s="1" t="s">
        <v>8367</v>
      </c>
      <c r="L6234" s="1" t="s">
        <v>150</v>
      </c>
      <c r="M6234" s="14">
        <v>44909.0</v>
      </c>
      <c r="N6234" s="9">
        <v>45153.0</v>
      </c>
      <c r="O6234" s="1"/>
      <c r="P6234" s="1">
        <v>8.33</v>
      </c>
      <c r="Q6234" s="1">
        <v>4500000.0</v>
      </c>
      <c r="R6234" s="1">
        <v>300000.0</v>
      </c>
      <c r="S6234" s="10">
        <v>45243.0</v>
      </c>
      <c r="V6234" s="5">
        <v>24990.0</v>
      </c>
      <c r="W6234" s="11">
        <v>29488.199999999997</v>
      </c>
      <c r="Y6234" s="1"/>
      <c r="Z6234" s="5">
        <v>18742.5</v>
      </c>
      <c r="AB6234" s="1"/>
      <c r="AC6234" s="1" t="s">
        <v>45</v>
      </c>
      <c r="AD6234" s="12" t="s">
        <v>46</v>
      </c>
      <c r="AE6234" s="12" t="s">
        <v>47</v>
      </c>
      <c r="AF6234" s="12" t="s">
        <v>47</v>
      </c>
    </row>
    <row r="6235">
      <c r="A6235" s="1" t="s">
        <v>8368</v>
      </c>
      <c r="B6235" s="7"/>
      <c r="C6235" s="1" t="s">
        <v>36</v>
      </c>
      <c r="D6235" s="1" t="s">
        <v>96</v>
      </c>
      <c r="E6235" s="1" t="s">
        <v>77</v>
      </c>
      <c r="F6235" s="1" t="s">
        <v>948</v>
      </c>
      <c r="G6235" s="1" t="s">
        <v>121</v>
      </c>
      <c r="H6235" s="1" t="s">
        <v>994</v>
      </c>
      <c r="I6235" s="1" t="s">
        <v>42</v>
      </c>
      <c r="J6235" s="1"/>
      <c r="K6235" s="1" t="s">
        <v>8369</v>
      </c>
      <c r="L6235" s="1" t="s">
        <v>88</v>
      </c>
      <c r="M6235" s="9">
        <v>44774.0</v>
      </c>
      <c r="N6235" s="14">
        <v>44854.0</v>
      </c>
      <c r="O6235" s="1"/>
      <c r="P6235" s="1">
        <v>8.33</v>
      </c>
      <c r="Q6235" s="1">
        <v>2450000.0</v>
      </c>
      <c r="R6235" s="1">
        <v>300000.0</v>
      </c>
      <c r="S6235" s="15">
        <v>44944.0</v>
      </c>
      <c r="V6235" s="5">
        <v>24990.0</v>
      </c>
      <c r="W6235" s="11">
        <v>29488.199999999997</v>
      </c>
      <c r="Z6235" s="5">
        <v>18742.5</v>
      </c>
      <c r="AB6235" s="1"/>
      <c r="AC6235" s="1" t="s">
        <v>45</v>
      </c>
      <c r="AD6235" s="12" t="s">
        <v>46</v>
      </c>
      <c r="AE6235" s="12" t="s">
        <v>46</v>
      </c>
      <c r="AF6235" s="12" t="s">
        <v>46</v>
      </c>
    </row>
    <row r="6236">
      <c r="A6236" s="1" t="s">
        <v>8368</v>
      </c>
      <c r="B6236" s="7"/>
      <c r="C6236" s="1" t="s">
        <v>36</v>
      </c>
      <c r="D6236" s="1" t="s">
        <v>96</v>
      </c>
      <c r="E6236" s="1" t="s">
        <v>77</v>
      </c>
      <c r="F6236" s="1" t="s">
        <v>948</v>
      </c>
      <c r="G6236" s="1" t="s">
        <v>121</v>
      </c>
      <c r="H6236" s="1" t="s">
        <v>994</v>
      </c>
      <c r="I6236" s="1" t="s">
        <v>42</v>
      </c>
      <c r="J6236" s="1"/>
      <c r="K6236" s="1" t="s">
        <v>8369</v>
      </c>
      <c r="L6236" s="1" t="s">
        <v>88</v>
      </c>
      <c r="M6236" s="9">
        <v>44774.0</v>
      </c>
      <c r="N6236" s="14">
        <v>44854.0</v>
      </c>
      <c r="O6236" s="1"/>
      <c r="P6236" s="1">
        <v>8.33</v>
      </c>
      <c r="Q6236" s="1">
        <v>750000.0</v>
      </c>
      <c r="R6236" s="1">
        <v>300000.0</v>
      </c>
      <c r="S6236" s="15">
        <v>44944.0</v>
      </c>
      <c r="V6236" s="5">
        <v>24990.0</v>
      </c>
      <c r="W6236" s="11">
        <v>29488.199999999997</v>
      </c>
      <c r="Z6236" s="5">
        <v>18742.5</v>
      </c>
      <c r="AB6236" s="1"/>
      <c r="AC6236" s="1" t="s">
        <v>45</v>
      </c>
      <c r="AD6236" s="12" t="s">
        <v>46</v>
      </c>
      <c r="AE6236" s="12" t="s">
        <v>46</v>
      </c>
      <c r="AF6236" s="12" t="s">
        <v>46</v>
      </c>
    </row>
    <row r="6237">
      <c r="A6237" s="1" t="s">
        <v>8368</v>
      </c>
      <c r="B6237" s="7"/>
      <c r="C6237" s="1" t="s">
        <v>36</v>
      </c>
      <c r="D6237" s="1" t="s">
        <v>96</v>
      </c>
      <c r="E6237" s="1" t="s">
        <v>77</v>
      </c>
      <c r="F6237" s="1" t="s">
        <v>948</v>
      </c>
      <c r="G6237" s="1" t="s">
        <v>121</v>
      </c>
      <c r="H6237" s="1" t="s">
        <v>994</v>
      </c>
      <c r="I6237" s="1" t="s">
        <v>42</v>
      </c>
      <c r="J6237" s="1"/>
      <c r="K6237" s="1" t="s">
        <v>8369</v>
      </c>
      <c r="L6237" s="1" t="s">
        <v>88</v>
      </c>
      <c r="M6237" s="9">
        <v>44774.0</v>
      </c>
      <c r="N6237" s="14">
        <v>44854.0</v>
      </c>
      <c r="O6237" s="1"/>
      <c r="P6237" s="1">
        <v>8.33</v>
      </c>
      <c r="Q6237" s="1">
        <v>600000.0</v>
      </c>
      <c r="R6237" s="1">
        <v>300000.0</v>
      </c>
      <c r="S6237" s="15">
        <v>44944.0</v>
      </c>
      <c r="V6237" s="5">
        <v>24990.0</v>
      </c>
      <c r="W6237" s="11">
        <v>29488.199999999997</v>
      </c>
      <c r="Z6237" s="5">
        <v>18742.5</v>
      </c>
      <c r="AB6237" s="1"/>
      <c r="AC6237" s="1" t="s">
        <v>45</v>
      </c>
      <c r="AD6237" s="12" t="s">
        <v>46</v>
      </c>
      <c r="AE6237" s="12" t="s">
        <v>46</v>
      </c>
      <c r="AF6237" s="12" t="s">
        <v>46</v>
      </c>
    </row>
    <row r="6238">
      <c r="A6238" s="1" t="s">
        <v>8368</v>
      </c>
      <c r="B6238" s="7"/>
      <c r="C6238" s="1" t="s">
        <v>36</v>
      </c>
      <c r="D6238" s="1" t="s">
        <v>96</v>
      </c>
      <c r="E6238" s="1" t="s">
        <v>77</v>
      </c>
      <c r="F6238" s="1" t="s">
        <v>948</v>
      </c>
      <c r="G6238" s="1" t="s">
        <v>121</v>
      </c>
      <c r="H6238" s="1" t="s">
        <v>994</v>
      </c>
      <c r="I6238" s="1" t="s">
        <v>42</v>
      </c>
      <c r="J6238" s="1"/>
      <c r="K6238" s="1" t="s">
        <v>8369</v>
      </c>
      <c r="L6238" s="1" t="s">
        <v>88</v>
      </c>
      <c r="M6238" s="9">
        <v>44774.0</v>
      </c>
      <c r="N6238" s="14">
        <v>44854.0</v>
      </c>
      <c r="O6238" s="1"/>
      <c r="P6238" s="1">
        <v>8.33</v>
      </c>
      <c r="Q6238" s="1">
        <v>500000.0</v>
      </c>
      <c r="R6238" s="1">
        <v>300000.0</v>
      </c>
      <c r="S6238" s="15">
        <v>44944.0</v>
      </c>
      <c r="V6238" s="5">
        <v>24990.0</v>
      </c>
      <c r="W6238" s="11">
        <v>29488.199999999997</v>
      </c>
      <c r="Z6238" s="5">
        <v>18742.5</v>
      </c>
      <c r="AB6238" s="1"/>
      <c r="AC6238" s="1" t="s">
        <v>45</v>
      </c>
      <c r="AD6238" s="12" t="s">
        <v>46</v>
      </c>
      <c r="AE6238" s="12" t="s">
        <v>46</v>
      </c>
      <c r="AF6238" s="12" t="s">
        <v>46</v>
      </c>
    </row>
    <row r="6239">
      <c r="A6239" s="1" t="s">
        <v>8370</v>
      </c>
      <c r="B6239" s="7"/>
      <c r="C6239" s="1" t="s">
        <v>36</v>
      </c>
      <c r="D6239" s="1" t="s">
        <v>96</v>
      </c>
      <c r="E6239" s="1" t="s">
        <v>38</v>
      </c>
      <c r="F6239" s="1" t="s">
        <v>329</v>
      </c>
      <c r="G6239" s="1" t="s">
        <v>360</v>
      </c>
      <c r="H6239" s="1" t="s">
        <v>450</v>
      </c>
      <c r="I6239" s="1" t="s">
        <v>42</v>
      </c>
      <c r="J6239" s="1"/>
      <c r="K6239" s="1" t="s">
        <v>8371</v>
      </c>
      <c r="L6239" s="1" t="s">
        <v>143</v>
      </c>
      <c r="M6239" s="9">
        <v>44998.0</v>
      </c>
      <c r="N6239" s="9">
        <v>45064.0</v>
      </c>
      <c r="O6239" s="1"/>
      <c r="P6239" s="1">
        <v>7.5</v>
      </c>
      <c r="Q6239" s="1">
        <v>400000.0</v>
      </c>
      <c r="R6239" s="1">
        <v>408000.0</v>
      </c>
      <c r="S6239" s="9">
        <v>45051.0</v>
      </c>
      <c r="T6239" s="9">
        <v>45068.0</v>
      </c>
      <c r="U6239" s="1" t="s">
        <v>8372</v>
      </c>
      <c r="V6239" s="5">
        <v>30600.0</v>
      </c>
      <c r="W6239" s="11">
        <v>36108.0</v>
      </c>
      <c r="X6239" s="9">
        <v>45081.0</v>
      </c>
      <c r="Y6239" s="5">
        <v>33048.0</v>
      </c>
      <c r="Z6239" s="5">
        <v>22950.0</v>
      </c>
      <c r="AA6239" s="9">
        <v>45085.0</v>
      </c>
      <c r="AB6239" s="1" t="s">
        <v>8372</v>
      </c>
      <c r="AC6239" s="1" t="s">
        <v>55</v>
      </c>
      <c r="AD6239" s="12" t="s">
        <v>46</v>
      </c>
      <c r="AE6239" s="12" t="s">
        <v>47</v>
      </c>
      <c r="AF6239" s="12" t="s">
        <v>47</v>
      </c>
      <c r="AG6239" s="12" t="s">
        <v>47</v>
      </c>
      <c r="AH6239" s="12" t="s">
        <v>47</v>
      </c>
      <c r="AI6239" s="12" t="s">
        <v>47</v>
      </c>
    </row>
    <row r="6240">
      <c r="A6240" s="1" t="s">
        <v>8370</v>
      </c>
      <c r="B6240" s="7"/>
      <c r="C6240" s="1" t="s">
        <v>36</v>
      </c>
      <c r="D6240" s="1" t="s">
        <v>96</v>
      </c>
      <c r="E6240" s="1" t="s">
        <v>38</v>
      </c>
      <c r="F6240" s="1" t="s">
        <v>329</v>
      </c>
      <c r="G6240" s="1" t="s">
        <v>360</v>
      </c>
      <c r="H6240" s="1" t="s">
        <v>450</v>
      </c>
      <c r="I6240" s="1" t="s">
        <v>42</v>
      </c>
      <c r="J6240" s="1"/>
      <c r="K6240" s="1" t="s">
        <v>8371</v>
      </c>
      <c r="L6240" s="1" t="s">
        <v>143</v>
      </c>
      <c r="M6240" s="9">
        <v>44998.0</v>
      </c>
      <c r="N6240" s="9">
        <v>45090.0</v>
      </c>
      <c r="O6240" s="1"/>
      <c r="P6240" s="1">
        <v>7.5</v>
      </c>
      <c r="Q6240" s="1">
        <v>400000.0</v>
      </c>
      <c r="R6240" s="1">
        <v>408000.0</v>
      </c>
      <c r="S6240" s="9">
        <v>45036.0</v>
      </c>
      <c r="T6240" s="9">
        <v>45091.0</v>
      </c>
      <c r="U6240" s="1" t="s">
        <v>8373</v>
      </c>
      <c r="V6240" s="5">
        <v>30600.0</v>
      </c>
      <c r="W6240" s="11">
        <v>36108.0</v>
      </c>
      <c r="X6240" s="9">
        <v>45066.0</v>
      </c>
      <c r="Y6240" s="5">
        <v>33048.0</v>
      </c>
      <c r="Z6240" s="5">
        <v>22950.0</v>
      </c>
      <c r="AA6240" s="9">
        <v>45070.0</v>
      </c>
      <c r="AB6240" s="1" t="s">
        <v>8373</v>
      </c>
      <c r="AC6240" s="1" t="s">
        <v>55</v>
      </c>
      <c r="AD6240" s="12" t="s">
        <v>46</v>
      </c>
      <c r="AE6240" s="12" t="s">
        <v>47</v>
      </c>
      <c r="AF6240" s="12" t="s">
        <v>47</v>
      </c>
      <c r="AG6240" s="12" t="s">
        <v>47</v>
      </c>
      <c r="AH6240" s="12" t="s">
        <v>47</v>
      </c>
      <c r="AI6240" s="12" t="s">
        <v>47</v>
      </c>
    </row>
    <row r="6241">
      <c r="A6241" s="1" t="s">
        <v>8370</v>
      </c>
      <c r="B6241" s="7"/>
      <c r="C6241" s="1" t="s">
        <v>36</v>
      </c>
      <c r="D6241" s="1" t="s">
        <v>96</v>
      </c>
      <c r="E6241" s="1" t="s">
        <v>38</v>
      </c>
      <c r="F6241" s="1" t="s">
        <v>329</v>
      </c>
      <c r="G6241" s="1" t="s">
        <v>360</v>
      </c>
      <c r="H6241" s="1" t="s">
        <v>450</v>
      </c>
      <c r="I6241" s="1" t="s">
        <v>42</v>
      </c>
      <c r="J6241" s="1"/>
      <c r="K6241" s="1" t="s">
        <v>8371</v>
      </c>
      <c r="L6241" s="1" t="s">
        <v>143</v>
      </c>
      <c r="M6241" s="9">
        <v>44998.0</v>
      </c>
      <c r="N6241" s="9">
        <v>45090.0</v>
      </c>
      <c r="O6241" s="1"/>
      <c r="P6241" s="1">
        <v>7.5</v>
      </c>
      <c r="Q6241" s="1">
        <v>300000.0</v>
      </c>
      <c r="R6241" s="1">
        <v>312000.0</v>
      </c>
      <c r="S6241" s="9">
        <v>45019.0</v>
      </c>
      <c r="T6241" s="9">
        <v>45091.0</v>
      </c>
      <c r="U6241" s="1" t="s">
        <v>8374</v>
      </c>
      <c r="V6241" s="5">
        <v>23400.0</v>
      </c>
      <c r="W6241" s="11">
        <v>27612.0</v>
      </c>
      <c r="X6241" s="9">
        <v>45049.0</v>
      </c>
      <c r="Y6241" s="5">
        <v>25272.0</v>
      </c>
      <c r="Z6241" s="5">
        <v>17550.0</v>
      </c>
      <c r="AA6241" s="9">
        <v>45053.0</v>
      </c>
      <c r="AB6241" s="1" t="s">
        <v>8374</v>
      </c>
      <c r="AC6241" s="1" t="s">
        <v>55</v>
      </c>
      <c r="AD6241" s="12" t="s">
        <v>46</v>
      </c>
      <c r="AE6241" s="12" t="s">
        <v>47</v>
      </c>
      <c r="AF6241" s="12" t="s">
        <v>47</v>
      </c>
      <c r="AG6241" s="12" t="s">
        <v>47</v>
      </c>
      <c r="AH6241" s="12" t="s">
        <v>47</v>
      </c>
      <c r="AI6241" s="12" t="s">
        <v>47</v>
      </c>
    </row>
    <row r="6242">
      <c r="A6242" s="1" t="s">
        <v>8370</v>
      </c>
      <c r="B6242" s="7"/>
      <c r="C6242" s="1" t="s">
        <v>36</v>
      </c>
      <c r="D6242" s="1" t="s">
        <v>96</v>
      </c>
      <c r="E6242" s="1" t="s">
        <v>38</v>
      </c>
      <c r="F6242" s="1" t="s">
        <v>329</v>
      </c>
      <c r="G6242" s="1" t="s">
        <v>360</v>
      </c>
      <c r="H6242" s="1" t="s">
        <v>450</v>
      </c>
      <c r="I6242" s="1" t="s">
        <v>42</v>
      </c>
      <c r="J6242" s="1"/>
      <c r="K6242" s="1" t="s">
        <v>8371</v>
      </c>
      <c r="L6242" s="1" t="s">
        <v>143</v>
      </c>
      <c r="M6242" s="9">
        <v>44998.0</v>
      </c>
      <c r="N6242" s="9">
        <v>45103.0</v>
      </c>
      <c r="O6242" s="1"/>
      <c r="P6242" s="1">
        <v>7.5</v>
      </c>
      <c r="Q6242" s="1">
        <v>400000.0</v>
      </c>
      <c r="R6242" s="1">
        <v>408000.0</v>
      </c>
      <c r="S6242" s="9">
        <v>45099.0</v>
      </c>
      <c r="T6242" s="9">
        <v>45103.0</v>
      </c>
      <c r="U6242" s="1" t="s">
        <v>8375</v>
      </c>
      <c r="V6242" s="5">
        <v>30600.0</v>
      </c>
      <c r="W6242" s="11">
        <v>36108.0</v>
      </c>
      <c r="X6242" s="9">
        <v>45129.0</v>
      </c>
      <c r="Y6242" s="5">
        <v>33048.0</v>
      </c>
      <c r="Z6242" s="5">
        <v>22950.0</v>
      </c>
      <c r="AA6242" s="9">
        <v>45133.0</v>
      </c>
      <c r="AB6242" s="1" t="s">
        <v>8375</v>
      </c>
      <c r="AC6242" s="1" t="s">
        <v>55</v>
      </c>
      <c r="AD6242" s="12" t="s">
        <v>46</v>
      </c>
      <c r="AE6242" s="12" t="s">
        <v>47</v>
      </c>
      <c r="AF6242" s="12" t="s">
        <v>47</v>
      </c>
      <c r="AG6242" s="12" t="s">
        <v>47</v>
      </c>
      <c r="AH6242" s="12" t="s">
        <v>47</v>
      </c>
      <c r="AI6242" s="12" t="s">
        <v>47</v>
      </c>
    </row>
    <row r="6243">
      <c r="A6243" s="1" t="s">
        <v>8370</v>
      </c>
      <c r="B6243" s="7"/>
      <c r="C6243" s="1" t="s">
        <v>36</v>
      </c>
      <c r="D6243" s="1" t="s">
        <v>96</v>
      </c>
      <c r="E6243" s="1" t="s">
        <v>38</v>
      </c>
      <c r="F6243" s="1" t="s">
        <v>329</v>
      </c>
      <c r="G6243" s="1" t="s">
        <v>360</v>
      </c>
      <c r="H6243" s="1" t="s">
        <v>450</v>
      </c>
      <c r="I6243" s="1" t="s">
        <v>42</v>
      </c>
      <c r="J6243" s="1"/>
      <c r="K6243" s="1" t="s">
        <v>8371</v>
      </c>
      <c r="L6243" s="1" t="s">
        <v>143</v>
      </c>
      <c r="M6243" s="9">
        <v>44998.0</v>
      </c>
      <c r="N6243" s="14">
        <v>45281.0</v>
      </c>
      <c r="O6243" s="1"/>
      <c r="P6243" s="1">
        <v>7.5</v>
      </c>
      <c r="Q6243" s="1">
        <v>400000.0</v>
      </c>
      <c r="R6243" s="1">
        <v>486000.0</v>
      </c>
      <c r="S6243" s="14">
        <v>45278.0</v>
      </c>
      <c r="T6243" s="14">
        <v>45281.0</v>
      </c>
      <c r="U6243" s="1" t="s">
        <v>8376</v>
      </c>
      <c r="V6243" s="5">
        <v>36450.0</v>
      </c>
      <c r="W6243" s="11">
        <v>43011.0</v>
      </c>
      <c r="X6243" s="9">
        <v>45308.0</v>
      </c>
      <c r="Y6243" s="5">
        <v>39366.0</v>
      </c>
      <c r="Z6243" s="5">
        <v>27337.5</v>
      </c>
      <c r="AA6243" s="9">
        <v>45312.0</v>
      </c>
      <c r="AB6243" s="1" t="s">
        <v>8376</v>
      </c>
      <c r="AC6243" s="1" t="s">
        <v>55</v>
      </c>
      <c r="AD6243" s="12" t="s">
        <v>46</v>
      </c>
      <c r="AE6243" s="12" t="s">
        <v>47</v>
      </c>
      <c r="AF6243" s="12" t="s">
        <v>47</v>
      </c>
      <c r="AG6243" s="12" t="s">
        <v>47</v>
      </c>
      <c r="AH6243" s="12" t="s">
        <v>47</v>
      </c>
      <c r="AI6243" s="12" t="s">
        <v>47</v>
      </c>
    </row>
    <row r="6244">
      <c r="A6244" s="1" t="s">
        <v>8370</v>
      </c>
      <c r="B6244" s="7"/>
      <c r="C6244" s="1" t="s">
        <v>36</v>
      </c>
      <c r="D6244" s="1" t="s">
        <v>96</v>
      </c>
      <c r="E6244" s="1" t="s">
        <v>38</v>
      </c>
      <c r="F6244" s="1" t="s">
        <v>329</v>
      </c>
      <c r="G6244" s="1" t="s">
        <v>360</v>
      </c>
      <c r="H6244" s="1" t="s">
        <v>450</v>
      </c>
      <c r="I6244" s="1" t="s">
        <v>42</v>
      </c>
      <c r="J6244" s="1"/>
      <c r="K6244" s="1" t="s">
        <v>8371</v>
      </c>
      <c r="L6244" s="1" t="s">
        <v>143</v>
      </c>
      <c r="M6244" s="9">
        <v>44998.0</v>
      </c>
      <c r="N6244" s="9">
        <v>45325.0</v>
      </c>
      <c r="O6244" s="1"/>
      <c r="P6244" s="1">
        <v>7.5</v>
      </c>
      <c r="Q6244" s="1">
        <v>450000.0</v>
      </c>
      <c r="R6244" s="1">
        <v>500000.0</v>
      </c>
      <c r="S6244" s="9">
        <v>45323.0</v>
      </c>
      <c r="T6244" s="9">
        <v>45326.0</v>
      </c>
      <c r="U6244" s="1" t="s">
        <v>8377</v>
      </c>
      <c r="V6244" s="5">
        <v>37500.0</v>
      </c>
      <c r="W6244" s="11">
        <v>44250.0</v>
      </c>
      <c r="X6244" s="9">
        <v>45353.0</v>
      </c>
      <c r="Y6244" s="5">
        <v>40500.0</v>
      </c>
      <c r="Z6244" s="5">
        <v>28125.0</v>
      </c>
      <c r="AA6244" s="9">
        <v>45357.0</v>
      </c>
      <c r="AB6244" s="1" t="s">
        <v>8377</v>
      </c>
      <c r="AC6244" s="1" t="s">
        <v>55</v>
      </c>
      <c r="AD6244" s="12" t="s">
        <v>46</v>
      </c>
      <c r="AE6244" s="12" t="s">
        <v>47</v>
      </c>
      <c r="AF6244" s="12" t="s">
        <v>47</v>
      </c>
      <c r="AG6244" s="12" t="s">
        <v>47</v>
      </c>
      <c r="AH6244" s="12" t="s">
        <v>47</v>
      </c>
      <c r="AI6244" s="12" t="s">
        <v>47</v>
      </c>
    </row>
    <row r="6245">
      <c r="A6245" s="1" t="s">
        <v>8370</v>
      </c>
      <c r="B6245" s="7"/>
      <c r="C6245" s="1" t="s">
        <v>36</v>
      </c>
      <c r="D6245" s="1" t="s">
        <v>96</v>
      </c>
      <c r="E6245" s="1" t="s">
        <v>38</v>
      </c>
      <c r="F6245" s="1" t="s">
        <v>329</v>
      </c>
      <c r="G6245" s="1" t="s">
        <v>360</v>
      </c>
      <c r="H6245" s="1" t="s">
        <v>450</v>
      </c>
      <c r="I6245" s="1" t="s">
        <v>42</v>
      </c>
      <c r="J6245" s="1"/>
      <c r="K6245" s="1" t="s">
        <v>8371</v>
      </c>
      <c r="L6245" s="1" t="s">
        <v>143</v>
      </c>
      <c r="M6245" s="9">
        <v>44998.0</v>
      </c>
      <c r="N6245" s="9">
        <v>45335.0</v>
      </c>
      <c r="O6245" s="1"/>
      <c r="P6245" s="1">
        <v>7.5</v>
      </c>
      <c r="Q6245" s="1">
        <v>500000.0</v>
      </c>
      <c r="R6245" s="1">
        <v>564000.0</v>
      </c>
      <c r="S6245" s="9">
        <v>45329.0</v>
      </c>
      <c r="T6245" s="9">
        <v>45335.0</v>
      </c>
      <c r="U6245" s="1" t="s">
        <v>8378</v>
      </c>
      <c r="V6245" s="5">
        <v>42300.0</v>
      </c>
      <c r="W6245" s="11">
        <v>49914.0</v>
      </c>
      <c r="X6245" s="9">
        <v>45359.0</v>
      </c>
      <c r="Y6245" s="5">
        <v>45684.0</v>
      </c>
      <c r="Z6245" s="5">
        <v>31725.0</v>
      </c>
      <c r="AA6245" s="9">
        <v>45363.0</v>
      </c>
      <c r="AB6245" s="1" t="s">
        <v>8378</v>
      </c>
      <c r="AC6245" s="1" t="s">
        <v>55</v>
      </c>
      <c r="AD6245" s="12" t="s">
        <v>46</v>
      </c>
      <c r="AE6245" s="12" t="s">
        <v>47</v>
      </c>
      <c r="AF6245" s="12" t="s">
        <v>47</v>
      </c>
      <c r="AG6245" s="12" t="s">
        <v>47</v>
      </c>
      <c r="AH6245" s="12" t="s">
        <v>47</v>
      </c>
      <c r="AI6245" s="12" t="s">
        <v>47</v>
      </c>
    </row>
    <row r="6246">
      <c r="A6246" s="1" t="s">
        <v>8370</v>
      </c>
      <c r="B6246" s="7"/>
      <c r="C6246" s="1" t="s">
        <v>36</v>
      </c>
      <c r="D6246" s="1" t="s">
        <v>96</v>
      </c>
      <c r="E6246" s="1" t="s">
        <v>38</v>
      </c>
      <c r="F6246" s="1" t="s">
        <v>329</v>
      </c>
      <c r="G6246" s="1" t="s">
        <v>360</v>
      </c>
      <c r="H6246" s="1" t="s">
        <v>450</v>
      </c>
      <c r="I6246" s="1" t="s">
        <v>42</v>
      </c>
      <c r="J6246" s="1"/>
      <c r="K6246" s="1" t="s">
        <v>8371</v>
      </c>
      <c r="L6246" s="1" t="s">
        <v>143</v>
      </c>
      <c r="M6246" s="9">
        <v>44998.0</v>
      </c>
      <c r="N6246" s="9">
        <v>45345.0</v>
      </c>
      <c r="O6246" s="1"/>
      <c r="P6246" s="1">
        <v>7.5</v>
      </c>
      <c r="Q6246" s="1">
        <v>800000.0</v>
      </c>
      <c r="R6246" s="1">
        <v>832500.0</v>
      </c>
      <c r="S6246" s="9">
        <v>45342.0</v>
      </c>
      <c r="T6246" s="9">
        <v>45338.0</v>
      </c>
      <c r="U6246" s="1" t="s">
        <v>8379</v>
      </c>
      <c r="V6246" s="5">
        <v>62437.5</v>
      </c>
      <c r="W6246" s="11">
        <v>73676.25</v>
      </c>
      <c r="X6246" s="9">
        <v>45372.0</v>
      </c>
      <c r="Y6246" s="5">
        <v>67432.5</v>
      </c>
      <c r="Z6246" s="5">
        <v>46828.125</v>
      </c>
      <c r="AA6246" s="9">
        <v>45376.0</v>
      </c>
      <c r="AB6246" s="1" t="s">
        <v>8379</v>
      </c>
      <c r="AC6246" s="1" t="s">
        <v>55</v>
      </c>
      <c r="AD6246" s="12" t="s">
        <v>46</v>
      </c>
      <c r="AE6246" s="12" t="s">
        <v>47</v>
      </c>
      <c r="AF6246" s="12" t="s">
        <v>47</v>
      </c>
      <c r="AG6246" s="12" t="s">
        <v>47</v>
      </c>
      <c r="AH6246" s="12" t="s">
        <v>47</v>
      </c>
      <c r="AI6246" s="12" t="s">
        <v>47</v>
      </c>
    </row>
    <row r="6247">
      <c r="A6247" s="1" t="s">
        <v>8370</v>
      </c>
      <c r="B6247" s="7"/>
      <c r="C6247" s="1" t="s">
        <v>36</v>
      </c>
      <c r="D6247" s="1" t="s">
        <v>96</v>
      </c>
      <c r="E6247" s="1" t="s">
        <v>38</v>
      </c>
      <c r="F6247" s="1" t="s">
        <v>329</v>
      </c>
      <c r="G6247" s="1" t="s">
        <v>360</v>
      </c>
      <c r="H6247" s="1" t="s">
        <v>450</v>
      </c>
      <c r="I6247" s="1" t="s">
        <v>42</v>
      </c>
      <c r="J6247" s="1"/>
      <c r="K6247" s="1" t="s">
        <v>8371</v>
      </c>
      <c r="L6247" s="1" t="s">
        <v>143</v>
      </c>
      <c r="M6247" s="9">
        <v>44998.0</v>
      </c>
      <c r="N6247" s="9">
        <v>45366.0</v>
      </c>
      <c r="O6247" s="1"/>
      <c r="P6247" s="1">
        <v>7.5</v>
      </c>
      <c r="Q6247" s="1">
        <v>800000.0</v>
      </c>
      <c r="R6247" s="1">
        <v>873000.0</v>
      </c>
      <c r="S6247" s="9">
        <v>45364.0</v>
      </c>
      <c r="T6247" s="9">
        <v>45367.0</v>
      </c>
      <c r="U6247" s="1" t="s">
        <v>8380</v>
      </c>
      <c r="V6247" s="5">
        <v>65475.0</v>
      </c>
      <c r="W6247" s="11">
        <v>77260.5</v>
      </c>
      <c r="X6247" s="9">
        <v>45394.0</v>
      </c>
      <c r="Y6247" s="5">
        <v>70713.0</v>
      </c>
      <c r="Z6247" s="5">
        <v>49106.25</v>
      </c>
      <c r="AA6247" s="9">
        <v>45398.0</v>
      </c>
      <c r="AB6247" s="1" t="s">
        <v>8380</v>
      </c>
      <c r="AC6247" s="1" t="s">
        <v>55</v>
      </c>
      <c r="AD6247" s="12" t="s">
        <v>46</v>
      </c>
      <c r="AE6247" s="12" t="s">
        <v>47</v>
      </c>
      <c r="AF6247" s="12" t="s">
        <v>47</v>
      </c>
      <c r="AG6247" s="12" t="s">
        <v>47</v>
      </c>
      <c r="AH6247" s="12" t="s">
        <v>137</v>
      </c>
      <c r="AI6247" s="12" t="s">
        <v>137</v>
      </c>
    </row>
    <row r="6248">
      <c r="A6248" s="1" t="s">
        <v>8370</v>
      </c>
      <c r="B6248" s="7"/>
      <c r="C6248" s="1" t="s">
        <v>36</v>
      </c>
      <c r="D6248" s="1" t="s">
        <v>96</v>
      </c>
      <c r="E6248" s="1" t="s">
        <v>38</v>
      </c>
      <c r="F6248" s="1" t="s">
        <v>329</v>
      </c>
      <c r="G6248" s="1" t="s">
        <v>360</v>
      </c>
      <c r="H6248" s="1" t="s">
        <v>450</v>
      </c>
      <c r="I6248" s="1" t="s">
        <v>42</v>
      </c>
      <c r="J6248" s="1"/>
      <c r="K6248" s="1" t="s">
        <v>8371</v>
      </c>
      <c r="L6248" s="1" t="s">
        <v>143</v>
      </c>
      <c r="M6248" s="9">
        <v>44998.0</v>
      </c>
      <c r="N6248" s="9">
        <v>45323.0</v>
      </c>
      <c r="O6248" s="1"/>
      <c r="P6248" s="1">
        <v>7.5</v>
      </c>
      <c r="Q6248" s="1">
        <v>500000.0</v>
      </c>
      <c r="R6248" s="1">
        <v>405600.0</v>
      </c>
      <c r="S6248" s="9">
        <v>45352.0</v>
      </c>
      <c r="T6248" s="9">
        <v>45381.0</v>
      </c>
      <c r="U6248" s="1" t="s">
        <v>5084</v>
      </c>
      <c r="V6248" s="5">
        <v>30420.0</v>
      </c>
      <c r="W6248" s="11">
        <v>35895.6</v>
      </c>
      <c r="X6248" s="9">
        <v>45381.0</v>
      </c>
      <c r="Y6248" s="5">
        <v>32853.6</v>
      </c>
      <c r="Z6248" s="5">
        <v>22815.0</v>
      </c>
      <c r="AA6248" s="9">
        <v>45381.0</v>
      </c>
      <c r="AB6248" s="1" t="s">
        <v>5084</v>
      </c>
      <c r="AC6248" s="1" t="s">
        <v>55</v>
      </c>
      <c r="AD6248" s="12" t="s">
        <v>46</v>
      </c>
      <c r="AE6248" s="12" t="s">
        <v>47</v>
      </c>
      <c r="AF6248" s="12" t="s">
        <v>47</v>
      </c>
      <c r="AG6248" s="12" t="s">
        <v>47</v>
      </c>
      <c r="AH6248" s="12" t="s">
        <v>47</v>
      </c>
      <c r="AI6248" s="12" t="s">
        <v>47</v>
      </c>
    </row>
    <row r="6249">
      <c r="A6249" s="1" t="s">
        <v>8381</v>
      </c>
      <c r="B6249" s="7"/>
      <c r="C6249" s="1" t="s">
        <v>132</v>
      </c>
      <c r="D6249" s="1" t="s">
        <v>76</v>
      </c>
      <c r="E6249" s="1" t="s">
        <v>38</v>
      </c>
      <c r="F6249" s="1" t="s">
        <v>771</v>
      </c>
      <c r="G6249" s="1" t="s">
        <v>152</v>
      </c>
      <c r="H6249" s="1" t="s">
        <v>317</v>
      </c>
      <c r="I6249" s="1" t="s">
        <v>209</v>
      </c>
      <c r="J6249" s="1"/>
      <c r="K6249" s="1" t="s">
        <v>8382</v>
      </c>
      <c r="L6249" s="1" t="s">
        <v>53</v>
      </c>
      <c r="M6249" s="9">
        <v>45023.0</v>
      </c>
      <c r="N6249" s="9">
        <v>45111.0</v>
      </c>
      <c r="O6249" s="1"/>
      <c r="P6249" s="1">
        <v>8.33</v>
      </c>
      <c r="Q6249" s="1">
        <v>500000.0</v>
      </c>
      <c r="R6249" s="1">
        <v>300000.0</v>
      </c>
      <c r="S6249" s="9">
        <v>44676.0</v>
      </c>
      <c r="T6249" s="9">
        <v>44679.0</v>
      </c>
      <c r="U6249" s="1" t="s">
        <v>8383</v>
      </c>
      <c r="V6249" s="5">
        <v>24990.0</v>
      </c>
      <c r="W6249" s="11">
        <v>29488.199999999997</v>
      </c>
      <c r="X6249" s="9">
        <v>44706.0</v>
      </c>
      <c r="Y6249" s="5">
        <v>29488.199999999997</v>
      </c>
      <c r="Z6249" s="5">
        <v>18742.5</v>
      </c>
      <c r="AA6249" s="9">
        <v>44712.0</v>
      </c>
      <c r="AB6249" s="1" t="s">
        <v>8384</v>
      </c>
      <c r="AC6249" s="1" t="s">
        <v>55</v>
      </c>
      <c r="AD6249" s="12" t="s">
        <v>47</v>
      </c>
      <c r="AE6249" s="12" t="s">
        <v>47</v>
      </c>
      <c r="AF6249" s="12" t="s">
        <v>46</v>
      </c>
      <c r="AG6249" s="12" t="s">
        <v>46</v>
      </c>
      <c r="AH6249" s="12" t="s">
        <v>46</v>
      </c>
      <c r="AI6249" s="12" t="s">
        <v>46</v>
      </c>
    </row>
    <row r="6250">
      <c r="A6250" s="1" t="s">
        <v>8381</v>
      </c>
      <c r="B6250" s="7"/>
      <c r="C6250" s="1" t="s">
        <v>132</v>
      </c>
      <c r="D6250" s="1" t="s">
        <v>76</v>
      </c>
      <c r="E6250" s="1" t="s">
        <v>38</v>
      </c>
      <c r="F6250" s="1" t="s">
        <v>771</v>
      </c>
      <c r="G6250" s="1" t="s">
        <v>152</v>
      </c>
      <c r="H6250" s="1" t="s">
        <v>317</v>
      </c>
      <c r="I6250" s="1" t="s">
        <v>209</v>
      </c>
      <c r="J6250" s="1"/>
      <c r="K6250" s="1" t="s">
        <v>8382</v>
      </c>
      <c r="L6250" s="1" t="s">
        <v>53</v>
      </c>
      <c r="M6250" s="9">
        <v>45023.0</v>
      </c>
      <c r="N6250" s="9">
        <v>45111.0</v>
      </c>
      <c r="O6250" s="1"/>
      <c r="P6250" s="1">
        <v>8.33</v>
      </c>
      <c r="Q6250" s="1">
        <v>500000.0</v>
      </c>
      <c r="R6250" s="1">
        <v>800000.0</v>
      </c>
      <c r="S6250" s="9">
        <v>44743.0</v>
      </c>
      <c r="T6250" s="9">
        <v>44750.0</v>
      </c>
      <c r="U6250" s="1" t="s">
        <v>8385</v>
      </c>
      <c r="V6250" s="5">
        <v>66640.0</v>
      </c>
      <c r="W6250" s="11">
        <v>78635.2</v>
      </c>
      <c r="X6250" s="9">
        <v>44773.0</v>
      </c>
      <c r="Y6250" s="5">
        <v>71971.2</v>
      </c>
      <c r="Z6250" s="5">
        <v>49980.0</v>
      </c>
      <c r="AA6250" s="9">
        <v>44782.0</v>
      </c>
      <c r="AB6250" s="1" t="s">
        <v>4194</v>
      </c>
      <c r="AC6250" s="1" t="s">
        <v>55</v>
      </c>
      <c r="AD6250" s="12" t="s">
        <v>47</v>
      </c>
      <c r="AE6250" s="12" t="s">
        <v>47</v>
      </c>
      <c r="AF6250" s="12" t="s">
        <v>46</v>
      </c>
      <c r="AG6250" s="12" t="s">
        <v>46</v>
      </c>
      <c r="AH6250" s="12" t="s">
        <v>46</v>
      </c>
      <c r="AI6250" s="12" t="s">
        <v>46</v>
      </c>
    </row>
    <row r="6251">
      <c r="A6251" s="1" t="s">
        <v>8381</v>
      </c>
      <c r="B6251" s="7"/>
      <c r="C6251" s="1" t="s">
        <v>132</v>
      </c>
      <c r="D6251" s="1" t="s">
        <v>76</v>
      </c>
      <c r="E6251" s="1" t="s">
        <v>38</v>
      </c>
      <c r="F6251" s="1" t="s">
        <v>771</v>
      </c>
      <c r="G6251" s="1" t="s">
        <v>152</v>
      </c>
      <c r="H6251" s="1" t="s">
        <v>317</v>
      </c>
      <c r="I6251" s="1" t="s">
        <v>209</v>
      </c>
      <c r="J6251" s="1"/>
      <c r="K6251" s="1" t="s">
        <v>8382</v>
      </c>
      <c r="L6251" s="1" t="s">
        <v>53</v>
      </c>
      <c r="M6251" s="9">
        <v>45023.0</v>
      </c>
      <c r="N6251" s="9">
        <v>45111.0</v>
      </c>
      <c r="O6251" s="1"/>
      <c r="P6251" s="1">
        <v>8.33</v>
      </c>
      <c r="Q6251" s="1">
        <v>500000.0</v>
      </c>
      <c r="R6251" s="1">
        <v>850000.0</v>
      </c>
      <c r="S6251" s="9">
        <v>44868.0</v>
      </c>
      <c r="T6251" s="9">
        <v>44869.0</v>
      </c>
      <c r="U6251" s="1" t="s">
        <v>8386</v>
      </c>
      <c r="V6251" s="5">
        <v>70805.0</v>
      </c>
      <c r="W6251" s="11">
        <v>83549.9</v>
      </c>
      <c r="X6251" s="9"/>
      <c r="Y6251" s="5"/>
      <c r="Z6251" s="5">
        <v>53103.75</v>
      </c>
      <c r="AA6251" s="9"/>
      <c r="AC6251" s="1" t="s">
        <v>162</v>
      </c>
      <c r="AD6251" s="12" t="s">
        <v>47</v>
      </c>
      <c r="AE6251" s="12" t="s">
        <v>47</v>
      </c>
      <c r="AF6251" s="12" t="s">
        <v>46</v>
      </c>
      <c r="AG6251" s="12" t="s">
        <v>46</v>
      </c>
    </row>
    <row r="6252">
      <c r="A6252" s="1" t="s">
        <v>8387</v>
      </c>
      <c r="B6252" s="7"/>
      <c r="C6252" s="1" t="s">
        <v>95</v>
      </c>
      <c r="D6252" s="1" t="s">
        <v>76</v>
      </c>
      <c r="E6252" s="1" t="s">
        <v>38</v>
      </c>
      <c r="F6252" s="1" t="s">
        <v>422</v>
      </c>
      <c r="G6252" s="1" t="s">
        <v>861</v>
      </c>
      <c r="H6252" s="1" t="s">
        <v>862</v>
      </c>
      <c r="I6252" s="1" t="s">
        <v>292</v>
      </c>
      <c r="J6252" s="1"/>
      <c r="K6252" s="1" t="s">
        <v>8388</v>
      </c>
      <c r="L6252" s="1" t="s">
        <v>53</v>
      </c>
      <c r="M6252" s="9">
        <v>45185.0</v>
      </c>
      <c r="N6252" s="14">
        <v>45209.0</v>
      </c>
      <c r="O6252" s="1"/>
      <c r="P6252" s="1">
        <v>8.33</v>
      </c>
      <c r="Q6252" s="1">
        <v>500000.0</v>
      </c>
      <c r="R6252" s="1">
        <v>300000.0</v>
      </c>
      <c r="S6252" s="15">
        <v>45299.0</v>
      </c>
      <c r="V6252" s="5">
        <v>24990.0</v>
      </c>
      <c r="W6252" s="11">
        <v>29488.199999999997</v>
      </c>
      <c r="Z6252" s="5">
        <v>18742.5</v>
      </c>
      <c r="AB6252" s="1"/>
      <c r="AC6252" s="1" t="s">
        <v>45</v>
      </c>
      <c r="AD6252" s="12" t="s">
        <v>47</v>
      </c>
      <c r="AE6252" s="12" t="s">
        <v>47</v>
      </c>
      <c r="AF6252" s="12" t="s">
        <v>47</v>
      </c>
    </row>
    <row r="6253">
      <c r="A6253" s="1" t="s">
        <v>8389</v>
      </c>
      <c r="B6253" s="7"/>
      <c r="C6253" s="1" t="s">
        <v>36</v>
      </c>
      <c r="D6253" s="1" t="s">
        <v>96</v>
      </c>
      <c r="E6253" s="1" t="s">
        <v>113</v>
      </c>
      <c r="F6253" s="1" t="s">
        <v>630</v>
      </c>
      <c r="G6253" s="1" t="s">
        <v>170</v>
      </c>
      <c r="H6253" s="1" t="s">
        <v>170</v>
      </c>
      <c r="I6253" s="1" t="s">
        <v>42</v>
      </c>
      <c r="J6253" s="1"/>
      <c r="K6253" s="1" t="s">
        <v>8390</v>
      </c>
      <c r="L6253" s="1" t="s">
        <v>53</v>
      </c>
      <c r="M6253" s="9">
        <v>45162.0</v>
      </c>
      <c r="N6253" s="14">
        <v>45218.0</v>
      </c>
      <c r="O6253" s="1"/>
      <c r="P6253" s="1">
        <v>8.33</v>
      </c>
      <c r="Q6253" s="1">
        <v>500000.0</v>
      </c>
      <c r="R6253" s="1">
        <v>540000.0</v>
      </c>
      <c r="S6253" s="9">
        <v>45208.0</v>
      </c>
      <c r="T6253" s="14">
        <v>45218.0</v>
      </c>
      <c r="U6253" s="1" t="s">
        <v>8391</v>
      </c>
      <c r="V6253" s="5">
        <v>44982.0</v>
      </c>
      <c r="W6253" s="11">
        <v>53078.759999999995</v>
      </c>
      <c r="X6253" s="9">
        <v>45238.0</v>
      </c>
      <c r="Y6253" s="5">
        <v>48580.56</v>
      </c>
      <c r="Z6253" s="5">
        <v>33736.5</v>
      </c>
      <c r="AA6253" s="14">
        <v>45242.0</v>
      </c>
      <c r="AB6253" s="1" t="s">
        <v>8391</v>
      </c>
      <c r="AC6253" s="1" t="s">
        <v>55</v>
      </c>
      <c r="AD6253" s="12" t="s">
        <v>47</v>
      </c>
      <c r="AE6253" s="12" t="s">
        <v>47</v>
      </c>
      <c r="AF6253" s="12" t="s">
        <v>47</v>
      </c>
      <c r="AG6253" s="12" t="s">
        <v>47</v>
      </c>
      <c r="AH6253" s="12" t="s">
        <v>47</v>
      </c>
      <c r="AI6253" s="12" t="s">
        <v>47</v>
      </c>
    </row>
    <row r="6254">
      <c r="A6254" s="1" t="s">
        <v>8389</v>
      </c>
      <c r="B6254" s="7"/>
      <c r="C6254" s="1" t="s">
        <v>36</v>
      </c>
      <c r="D6254" s="1" t="s">
        <v>96</v>
      </c>
      <c r="E6254" s="1" t="s">
        <v>113</v>
      </c>
      <c r="F6254" s="1" t="s">
        <v>630</v>
      </c>
      <c r="G6254" s="1" t="s">
        <v>170</v>
      </c>
      <c r="H6254" s="1" t="s">
        <v>170</v>
      </c>
      <c r="I6254" s="1" t="s">
        <v>42</v>
      </c>
      <c r="J6254" s="1"/>
      <c r="K6254" s="1" t="s">
        <v>8390</v>
      </c>
      <c r="L6254" s="1" t="s">
        <v>53</v>
      </c>
      <c r="M6254" s="9">
        <v>45162.0</v>
      </c>
      <c r="N6254" s="9">
        <v>45182.0</v>
      </c>
      <c r="O6254" s="1"/>
      <c r="P6254" s="1">
        <v>8.33</v>
      </c>
      <c r="Q6254" s="1">
        <v>300000.0</v>
      </c>
      <c r="R6254" s="1">
        <v>637963.0</v>
      </c>
      <c r="S6254" s="14">
        <v>45212.0</v>
      </c>
      <c r="T6254" s="9">
        <v>45233.0</v>
      </c>
      <c r="U6254" s="1" t="s">
        <v>8319</v>
      </c>
      <c r="V6254" s="5">
        <v>53142.3179</v>
      </c>
      <c r="W6254" s="11">
        <v>62707.935121999995</v>
      </c>
      <c r="X6254" s="9">
        <v>45233.0</v>
      </c>
      <c r="Y6254" s="5">
        <v>57393.703332</v>
      </c>
      <c r="Z6254" s="5">
        <v>39856.738425</v>
      </c>
      <c r="AA6254" s="9">
        <v>45233.0</v>
      </c>
      <c r="AB6254" s="1" t="s">
        <v>8319</v>
      </c>
      <c r="AC6254" s="1" t="s">
        <v>55</v>
      </c>
      <c r="AD6254" s="12" t="s">
        <v>47</v>
      </c>
      <c r="AE6254" s="12" t="s">
        <v>47</v>
      </c>
      <c r="AF6254" s="12" t="s">
        <v>47</v>
      </c>
      <c r="AG6254" s="12" t="s">
        <v>47</v>
      </c>
      <c r="AH6254" s="12" t="s">
        <v>47</v>
      </c>
      <c r="AI6254" s="12" t="s">
        <v>47</v>
      </c>
    </row>
    <row r="6255">
      <c r="A6255" s="1" t="s">
        <v>8389</v>
      </c>
      <c r="B6255" s="7"/>
      <c r="C6255" s="1" t="s">
        <v>36</v>
      </c>
      <c r="D6255" s="1" t="s">
        <v>96</v>
      </c>
      <c r="E6255" s="1" t="s">
        <v>113</v>
      </c>
      <c r="F6255" s="1" t="s">
        <v>630</v>
      </c>
      <c r="G6255" s="1" t="s">
        <v>170</v>
      </c>
      <c r="H6255" s="1" t="s">
        <v>170</v>
      </c>
      <c r="I6255" s="1" t="s">
        <v>42</v>
      </c>
      <c r="J6255" s="1"/>
      <c r="K6255" s="1" t="s">
        <v>8390</v>
      </c>
      <c r="L6255" s="1" t="s">
        <v>53</v>
      </c>
      <c r="M6255" s="9">
        <v>45162.0</v>
      </c>
      <c r="N6255" s="9">
        <v>45292.0</v>
      </c>
      <c r="O6255" s="1"/>
      <c r="P6255" s="1">
        <v>8.33</v>
      </c>
      <c r="Q6255" s="1">
        <v>300000.0</v>
      </c>
      <c r="R6255" s="1">
        <v>540000.0</v>
      </c>
      <c r="S6255" s="9">
        <v>45323.0</v>
      </c>
      <c r="T6255" s="9">
        <v>45308.0</v>
      </c>
      <c r="U6255" s="1" t="s">
        <v>5784</v>
      </c>
      <c r="V6255" s="5">
        <v>44982.0</v>
      </c>
      <c r="W6255" s="11">
        <v>53078.759999999995</v>
      </c>
      <c r="X6255" s="9">
        <v>45308.0</v>
      </c>
      <c r="Y6255" s="5">
        <v>48580.56</v>
      </c>
      <c r="Z6255" s="5">
        <v>33736.5</v>
      </c>
      <c r="AA6255" s="9">
        <v>45308.0</v>
      </c>
      <c r="AB6255" s="1" t="s">
        <v>5784</v>
      </c>
      <c r="AC6255" s="1" t="s">
        <v>55</v>
      </c>
      <c r="AD6255" s="12" t="s">
        <v>47</v>
      </c>
      <c r="AE6255" s="12" t="s">
        <v>47</v>
      </c>
      <c r="AF6255" s="12" t="s">
        <v>47</v>
      </c>
      <c r="AG6255" s="12" t="s">
        <v>47</v>
      </c>
      <c r="AH6255" s="12" t="s">
        <v>47</v>
      </c>
      <c r="AI6255" s="12" t="s">
        <v>47</v>
      </c>
    </row>
    <row r="6256">
      <c r="A6256" s="1" t="s">
        <v>8389</v>
      </c>
      <c r="B6256" s="7"/>
      <c r="C6256" s="1" t="s">
        <v>36</v>
      </c>
      <c r="D6256" s="1" t="s">
        <v>96</v>
      </c>
      <c r="E6256" s="1" t="s">
        <v>113</v>
      </c>
      <c r="F6256" s="1" t="s">
        <v>630</v>
      </c>
      <c r="G6256" s="1" t="s">
        <v>170</v>
      </c>
      <c r="H6256" s="1" t="s">
        <v>170</v>
      </c>
      <c r="I6256" s="1" t="s">
        <v>42</v>
      </c>
      <c r="J6256" s="1"/>
      <c r="K6256" s="1" t="s">
        <v>8390</v>
      </c>
      <c r="L6256" s="1" t="s">
        <v>53</v>
      </c>
      <c r="M6256" s="9">
        <v>45162.0</v>
      </c>
      <c r="N6256" s="9">
        <v>45328.0</v>
      </c>
      <c r="O6256" s="1"/>
      <c r="P6256" s="1">
        <v>8.33</v>
      </c>
      <c r="Q6256" s="1">
        <v>300000.0</v>
      </c>
      <c r="R6256" s="1">
        <v>456000.0</v>
      </c>
      <c r="S6256" s="9">
        <v>45357.0</v>
      </c>
      <c r="T6256" s="9">
        <v>45382.0</v>
      </c>
      <c r="U6256" s="1" t="s">
        <v>8392</v>
      </c>
      <c r="V6256" s="5">
        <v>37984.8</v>
      </c>
      <c r="W6256" s="11">
        <v>44822.064</v>
      </c>
      <c r="X6256" s="9">
        <v>45382.0</v>
      </c>
      <c r="Y6256" s="5">
        <v>41023.583999999995</v>
      </c>
      <c r="Z6256" s="5">
        <v>28488.600000000002</v>
      </c>
      <c r="AA6256" s="9">
        <v>45382.0</v>
      </c>
      <c r="AB6256" s="1" t="s">
        <v>8392</v>
      </c>
      <c r="AC6256" s="1" t="s">
        <v>55</v>
      </c>
      <c r="AD6256" s="12" t="s">
        <v>47</v>
      </c>
      <c r="AE6256" s="12" t="s">
        <v>47</v>
      </c>
      <c r="AF6256" s="12" t="s">
        <v>47</v>
      </c>
      <c r="AG6256" s="12" t="s">
        <v>47</v>
      </c>
      <c r="AH6256" s="12" t="s">
        <v>47</v>
      </c>
      <c r="AI6256" s="12" t="s">
        <v>47</v>
      </c>
    </row>
    <row r="6257">
      <c r="A6257" s="1" t="s">
        <v>8393</v>
      </c>
      <c r="B6257" s="7"/>
      <c r="C6257" s="1" t="s">
        <v>36</v>
      </c>
      <c r="D6257" s="1" t="s">
        <v>76</v>
      </c>
      <c r="E6257" s="1" t="s">
        <v>82</v>
      </c>
      <c r="F6257" s="1" t="s">
        <v>2722</v>
      </c>
      <c r="G6257" s="1" t="s">
        <v>152</v>
      </c>
      <c r="H6257" s="1" t="s">
        <v>153</v>
      </c>
      <c r="I6257" s="1" t="s">
        <v>123</v>
      </c>
      <c r="J6257" s="1"/>
      <c r="K6257" s="1" t="s">
        <v>8394</v>
      </c>
      <c r="L6257" s="1" t="s">
        <v>143</v>
      </c>
      <c r="M6257" s="9">
        <v>44742.0</v>
      </c>
      <c r="N6257" s="9">
        <v>44706.0</v>
      </c>
      <c r="O6257" s="1"/>
      <c r="P6257" s="1">
        <v>8.33</v>
      </c>
      <c r="Q6257" s="1">
        <v>200000.0</v>
      </c>
      <c r="R6257" s="1">
        <v>216000.0</v>
      </c>
      <c r="S6257" s="9">
        <v>44705.0</v>
      </c>
      <c r="T6257" s="9">
        <v>44706.0</v>
      </c>
      <c r="U6257" s="1" t="s">
        <v>8395</v>
      </c>
      <c r="V6257" s="5">
        <v>17992.8</v>
      </c>
      <c r="W6257" s="11">
        <v>21231.503999999997</v>
      </c>
      <c r="X6257" s="9">
        <v>44782.0</v>
      </c>
      <c r="Y6257" s="5">
        <v>21231.503999999997</v>
      </c>
      <c r="Z6257" s="5">
        <v>13494.599999999999</v>
      </c>
      <c r="AA6257" s="9">
        <v>44791.0</v>
      </c>
      <c r="AB6257" s="1" t="s">
        <v>8396</v>
      </c>
      <c r="AC6257" s="1" t="s">
        <v>55</v>
      </c>
      <c r="AD6257" s="12" t="s">
        <v>46</v>
      </c>
      <c r="AE6257" s="12" t="s">
        <v>46</v>
      </c>
      <c r="AF6257" s="12" t="s">
        <v>46</v>
      </c>
      <c r="AG6257" s="12" t="s">
        <v>46</v>
      </c>
      <c r="AH6257" s="12" t="s">
        <v>46</v>
      </c>
      <c r="AI6257" s="12" t="s">
        <v>46</v>
      </c>
    </row>
    <row r="6258">
      <c r="A6258" s="1" t="s">
        <v>8397</v>
      </c>
      <c r="B6258" s="7"/>
      <c r="C6258" s="1" t="s">
        <v>36</v>
      </c>
      <c r="D6258" s="1" t="s">
        <v>96</v>
      </c>
      <c r="E6258" s="1" t="s">
        <v>212</v>
      </c>
      <c r="F6258" s="1" t="s">
        <v>611</v>
      </c>
      <c r="G6258" s="1" t="s">
        <v>40</v>
      </c>
      <c r="H6258" s="1" t="s">
        <v>41</v>
      </c>
      <c r="I6258" s="1" t="s">
        <v>42</v>
      </c>
      <c r="J6258" s="1"/>
      <c r="K6258" s="1" t="s">
        <v>8398</v>
      </c>
      <c r="L6258" s="1" t="s">
        <v>53</v>
      </c>
      <c r="M6258" s="9">
        <v>45037.0</v>
      </c>
      <c r="N6258" s="9">
        <v>45106.0</v>
      </c>
      <c r="O6258" s="1"/>
      <c r="P6258" s="1">
        <v>8.33</v>
      </c>
      <c r="Q6258" s="1">
        <v>400000.0</v>
      </c>
      <c r="R6258" s="1">
        <v>420000.0</v>
      </c>
      <c r="S6258" s="9">
        <v>45103.0</v>
      </c>
      <c r="T6258" s="9">
        <v>45107.0</v>
      </c>
      <c r="U6258" s="1" t="s">
        <v>8399</v>
      </c>
      <c r="V6258" s="5">
        <v>34986.0</v>
      </c>
      <c r="W6258" s="11">
        <v>41283.479999999996</v>
      </c>
      <c r="X6258" s="9">
        <v>45133.0</v>
      </c>
      <c r="Y6258" s="5">
        <v>37784.88</v>
      </c>
      <c r="Z6258" s="5">
        <v>26239.5</v>
      </c>
      <c r="AA6258" s="9">
        <v>45137.0</v>
      </c>
      <c r="AB6258" s="1" t="s">
        <v>8399</v>
      </c>
      <c r="AC6258" s="1" t="s">
        <v>55</v>
      </c>
      <c r="AD6258" s="12" t="s">
        <v>47</v>
      </c>
      <c r="AE6258" s="12" t="s">
        <v>47</v>
      </c>
      <c r="AF6258" s="12" t="s">
        <v>47</v>
      </c>
      <c r="AG6258" s="12" t="s">
        <v>47</v>
      </c>
      <c r="AH6258" s="12" t="s">
        <v>47</v>
      </c>
      <c r="AI6258" s="12" t="s">
        <v>47</v>
      </c>
    </row>
    <row r="6259">
      <c r="A6259" s="1" t="s">
        <v>8397</v>
      </c>
      <c r="B6259" s="7"/>
      <c r="C6259" s="1" t="s">
        <v>36</v>
      </c>
      <c r="D6259" s="1" t="s">
        <v>96</v>
      </c>
      <c r="E6259" s="1" t="s">
        <v>212</v>
      </c>
      <c r="F6259" s="1" t="s">
        <v>611</v>
      </c>
      <c r="G6259" s="1" t="s">
        <v>40</v>
      </c>
      <c r="H6259" s="1" t="s">
        <v>41</v>
      </c>
      <c r="I6259" s="1" t="s">
        <v>42</v>
      </c>
      <c r="J6259" s="1"/>
      <c r="K6259" s="1" t="s">
        <v>8398</v>
      </c>
      <c r="L6259" s="1" t="s">
        <v>53</v>
      </c>
      <c r="M6259" s="9">
        <v>45037.0</v>
      </c>
      <c r="N6259" s="9">
        <v>45096.0</v>
      </c>
      <c r="O6259" s="1"/>
      <c r="P6259" s="1">
        <v>8.33</v>
      </c>
      <c r="Q6259" s="1">
        <v>420000.0</v>
      </c>
      <c r="R6259" s="1">
        <v>300000.0</v>
      </c>
      <c r="S6259" s="10">
        <v>45186.0</v>
      </c>
      <c r="V6259" s="5">
        <v>24990.0</v>
      </c>
      <c r="W6259" s="11">
        <v>29488.199999999997</v>
      </c>
      <c r="Z6259" s="5">
        <v>18742.5</v>
      </c>
      <c r="AC6259" s="1" t="s">
        <v>45</v>
      </c>
      <c r="AD6259" s="12" t="s">
        <v>47</v>
      </c>
      <c r="AE6259" s="12" t="s">
        <v>47</v>
      </c>
      <c r="AF6259" s="12" t="s">
        <v>47</v>
      </c>
    </row>
    <row r="6260">
      <c r="A6260" s="1" t="s">
        <v>8400</v>
      </c>
      <c r="B6260" s="7"/>
      <c r="C6260" s="1" t="s">
        <v>36</v>
      </c>
      <c r="D6260" s="1" t="s">
        <v>96</v>
      </c>
      <c r="E6260" s="1" t="s">
        <v>212</v>
      </c>
      <c r="F6260" s="1" t="s">
        <v>889</v>
      </c>
      <c r="G6260" s="1" t="s">
        <v>152</v>
      </c>
      <c r="H6260" s="1" t="s">
        <v>153</v>
      </c>
      <c r="I6260" s="1" t="s">
        <v>266</v>
      </c>
      <c r="J6260" s="1"/>
      <c r="K6260" s="1" t="s">
        <v>8401</v>
      </c>
      <c r="L6260" s="1" t="s">
        <v>88</v>
      </c>
      <c r="M6260" s="9">
        <v>44958.0</v>
      </c>
      <c r="N6260" s="9">
        <v>44944.0</v>
      </c>
      <c r="O6260" s="1"/>
      <c r="P6260" s="1">
        <v>8.33</v>
      </c>
      <c r="Q6260" s="1">
        <v>600000.0</v>
      </c>
      <c r="R6260" s="1">
        <v>300000.0</v>
      </c>
      <c r="S6260" s="10">
        <v>45034.0</v>
      </c>
      <c r="V6260" s="5">
        <v>24990.0</v>
      </c>
      <c r="W6260" s="11">
        <v>29488.199999999997</v>
      </c>
      <c r="Z6260" s="5">
        <v>18742.5</v>
      </c>
      <c r="AB6260" s="1"/>
      <c r="AC6260" s="1" t="s">
        <v>45</v>
      </c>
      <c r="AD6260" s="12" t="s">
        <v>46</v>
      </c>
      <c r="AE6260" s="12" t="s">
        <v>46</v>
      </c>
      <c r="AF6260" s="12" t="s">
        <v>47</v>
      </c>
    </row>
    <row r="6261">
      <c r="A6261" s="1" t="s">
        <v>8400</v>
      </c>
      <c r="B6261" s="7"/>
      <c r="C6261" s="1" t="s">
        <v>36</v>
      </c>
      <c r="D6261" s="1" t="s">
        <v>96</v>
      </c>
      <c r="E6261" s="1" t="s">
        <v>212</v>
      </c>
      <c r="F6261" s="1" t="s">
        <v>889</v>
      </c>
      <c r="G6261" s="1" t="s">
        <v>152</v>
      </c>
      <c r="H6261" s="1" t="s">
        <v>153</v>
      </c>
      <c r="I6261" s="1" t="s">
        <v>266</v>
      </c>
      <c r="J6261" s="1"/>
      <c r="K6261" s="1" t="s">
        <v>8401</v>
      </c>
      <c r="L6261" s="1" t="s">
        <v>88</v>
      </c>
      <c r="M6261" s="9">
        <v>44958.0</v>
      </c>
      <c r="N6261" s="14">
        <v>45209.0</v>
      </c>
      <c r="O6261" s="1"/>
      <c r="P6261" s="1">
        <v>8.33</v>
      </c>
      <c r="Q6261" s="1">
        <v>500000.0</v>
      </c>
      <c r="R6261" s="1">
        <v>300000.0</v>
      </c>
      <c r="S6261" s="15">
        <v>45299.0</v>
      </c>
      <c r="V6261" s="5">
        <v>24990.0</v>
      </c>
      <c r="W6261" s="11">
        <v>29488.199999999997</v>
      </c>
      <c r="Z6261" s="5">
        <v>18742.5</v>
      </c>
      <c r="AB6261" s="1"/>
      <c r="AC6261" s="1" t="s">
        <v>45</v>
      </c>
      <c r="AD6261" s="12" t="s">
        <v>46</v>
      </c>
      <c r="AE6261" s="12" t="s">
        <v>47</v>
      </c>
      <c r="AF6261" s="12" t="s">
        <v>47</v>
      </c>
    </row>
    <row r="6262">
      <c r="A6262" s="1" t="s">
        <v>8402</v>
      </c>
      <c r="B6262" s="7"/>
      <c r="C6262" s="1" t="s">
        <v>36</v>
      </c>
      <c r="D6262" s="1" t="s">
        <v>76</v>
      </c>
      <c r="E6262" s="1" t="s">
        <v>82</v>
      </c>
      <c r="F6262" s="1" t="s">
        <v>3410</v>
      </c>
      <c r="G6262" s="1" t="s">
        <v>152</v>
      </c>
      <c r="H6262" s="1" t="s">
        <v>317</v>
      </c>
      <c r="I6262" s="1" t="s">
        <v>290</v>
      </c>
      <c r="J6262" s="1"/>
      <c r="K6262" s="1" t="s">
        <v>8403</v>
      </c>
      <c r="L6262" s="1" t="s">
        <v>347</v>
      </c>
      <c r="M6262" s="9">
        <v>45371.0</v>
      </c>
      <c r="N6262" s="9">
        <v>45371.0</v>
      </c>
      <c r="O6262" s="1"/>
      <c r="P6262" s="1">
        <v>8.33</v>
      </c>
      <c r="Q6262" s="1">
        <v>300000.0</v>
      </c>
      <c r="R6262" s="1">
        <v>300000.0</v>
      </c>
      <c r="S6262" s="10">
        <v>45401.0</v>
      </c>
      <c r="V6262" s="5">
        <v>24990.0</v>
      </c>
      <c r="W6262" s="11">
        <v>29488.199999999997</v>
      </c>
      <c r="Z6262" s="5">
        <v>18742.5</v>
      </c>
      <c r="AC6262" s="1" t="s">
        <v>45</v>
      </c>
      <c r="AD6262" s="12" t="s">
        <v>47</v>
      </c>
      <c r="AE6262" s="12" t="s">
        <v>47</v>
      </c>
      <c r="AF6262" s="12" t="s">
        <v>137</v>
      </c>
    </row>
    <row r="6263">
      <c r="A6263" s="1" t="s">
        <v>8404</v>
      </c>
      <c r="B6263" s="7"/>
      <c r="C6263" s="1" t="s">
        <v>36</v>
      </c>
      <c r="D6263" s="1" t="s">
        <v>76</v>
      </c>
      <c r="E6263" s="1" t="s">
        <v>212</v>
      </c>
      <c r="F6263" s="1" t="s">
        <v>2506</v>
      </c>
      <c r="G6263" s="1" t="s">
        <v>404</v>
      </c>
      <c r="H6263" s="1" t="s">
        <v>405</v>
      </c>
      <c r="I6263" s="1" t="s">
        <v>236</v>
      </c>
      <c r="J6263" s="1"/>
      <c r="K6263" s="1" t="s">
        <v>8405</v>
      </c>
      <c r="L6263" s="1" t="s">
        <v>99</v>
      </c>
      <c r="M6263" s="9">
        <v>45107.0</v>
      </c>
      <c r="N6263" s="14">
        <v>45209.0</v>
      </c>
      <c r="O6263" s="1"/>
      <c r="P6263" s="1">
        <v>7.5</v>
      </c>
      <c r="Q6263" s="1">
        <v>500000.0</v>
      </c>
      <c r="R6263" s="1">
        <v>300000.0</v>
      </c>
      <c r="S6263" s="15">
        <v>45299.0</v>
      </c>
      <c r="V6263" s="5">
        <v>22500.0</v>
      </c>
      <c r="W6263" s="11">
        <v>26550.0</v>
      </c>
      <c r="Z6263" s="5">
        <v>16875.0</v>
      </c>
      <c r="AB6263" s="1"/>
      <c r="AC6263" s="1" t="s">
        <v>45</v>
      </c>
      <c r="AD6263" s="12" t="s">
        <v>47</v>
      </c>
      <c r="AE6263" s="12" t="s">
        <v>47</v>
      </c>
      <c r="AF6263" s="12" t="s">
        <v>47</v>
      </c>
    </row>
    <row r="6264">
      <c r="A6264" s="1" t="s">
        <v>8404</v>
      </c>
      <c r="B6264" s="7"/>
      <c r="C6264" s="1" t="s">
        <v>36</v>
      </c>
      <c r="D6264" s="1" t="s">
        <v>76</v>
      </c>
      <c r="E6264" s="1" t="s">
        <v>212</v>
      </c>
      <c r="F6264" s="1" t="s">
        <v>8406</v>
      </c>
      <c r="G6264" s="1" t="s">
        <v>404</v>
      </c>
      <c r="H6264" s="1" t="s">
        <v>405</v>
      </c>
      <c r="I6264" s="1" t="s">
        <v>236</v>
      </c>
      <c r="J6264" s="1"/>
      <c r="K6264" s="1" t="s">
        <v>8405</v>
      </c>
      <c r="L6264" s="1" t="s">
        <v>99</v>
      </c>
      <c r="M6264" s="9">
        <v>45107.0</v>
      </c>
      <c r="N6264" s="9">
        <v>45107.0</v>
      </c>
      <c r="O6264" s="1"/>
      <c r="P6264" s="1">
        <v>7.5</v>
      </c>
      <c r="Q6264" s="1">
        <v>200000.0</v>
      </c>
      <c r="R6264" s="1">
        <v>300000.0</v>
      </c>
      <c r="S6264" s="10">
        <v>45137.0</v>
      </c>
      <c r="V6264" s="5">
        <v>22500.0</v>
      </c>
      <c r="W6264" s="11">
        <v>26550.0</v>
      </c>
      <c r="Z6264" s="5">
        <v>16875.0</v>
      </c>
      <c r="AB6264" s="1"/>
      <c r="AC6264" s="1" t="s">
        <v>45</v>
      </c>
      <c r="AD6264" s="12" t="s">
        <v>47</v>
      </c>
      <c r="AE6264" s="12" t="s">
        <v>47</v>
      </c>
      <c r="AF6264" s="12" t="s">
        <v>47</v>
      </c>
    </row>
    <row r="6265">
      <c r="A6265" s="1" t="s">
        <v>8407</v>
      </c>
      <c r="B6265" s="7"/>
      <c r="C6265" s="1" t="s">
        <v>36</v>
      </c>
      <c r="D6265" s="1" t="s">
        <v>96</v>
      </c>
      <c r="E6265" s="1" t="s">
        <v>38</v>
      </c>
      <c r="F6265" s="1" t="s">
        <v>2293</v>
      </c>
      <c r="G6265" s="1" t="s">
        <v>115</v>
      </c>
      <c r="H6265" s="1" t="s">
        <v>116</v>
      </c>
      <c r="I6265" s="1" t="s">
        <v>42</v>
      </c>
      <c r="J6265" s="1"/>
      <c r="K6265" s="1" t="s">
        <v>8408</v>
      </c>
      <c r="L6265" s="1" t="s">
        <v>150</v>
      </c>
      <c r="M6265" s="14">
        <v>44881.0</v>
      </c>
      <c r="N6265" s="14">
        <v>44881.0</v>
      </c>
      <c r="O6265" s="1"/>
      <c r="P6265" s="1">
        <v>8.33</v>
      </c>
      <c r="Q6265" s="1">
        <v>300000.0</v>
      </c>
      <c r="R6265" s="1">
        <v>300000.0</v>
      </c>
      <c r="S6265" s="15">
        <v>44971.0</v>
      </c>
      <c r="V6265" s="5">
        <v>24990.0</v>
      </c>
      <c r="W6265" s="11">
        <v>29488.199999999997</v>
      </c>
      <c r="X6265" s="1"/>
      <c r="Y6265" s="1"/>
      <c r="Z6265" s="5">
        <v>18742.5</v>
      </c>
      <c r="AB6265" s="1"/>
      <c r="AC6265" s="1" t="s">
        <v>45</v>
      </c>
      <c r="AD6265" s="12" t="s">
        <v>46</v>
      </c>
      <c r="AE6265" s="12" t="s">
        <v>46</v>
      </c>
      <c r="AF6265" s="12" t="s">
        <v>46</v>
      </c>
    </row>
    <row r="6266">
      <c r="A6266" s="1" t="s">
        <v>8409</v>
      </c>
      <c r="B6266" s="7"/>
      <c r="C6266" s="1" t="s">
        <v>36</v>
      </c>
      <c r="D6266" s="1" t="s">
        <v>50</v>
      </c>
      <c r="E6266" s="1" t="s">
        <v>113</v>
      </c>
      <c r="F6266" s="1" t="s">
        <v>476</v>
      </c>
      <c r="G6266" s="1" t="s">
        <v>152</v>
      </c>
      <c r="H6266" s="1" t="s">
        <v>317</v>
      </c>
      <c r="I6266" s="1" t="s">
        <v>42</v>
      </c>
      <c r="J6266" s="1"/>
      <c r="K6266" s="1" t="s">
        <v>8410</v>
      </c>
      <c r="L6266" s="1" t="s">
        <v>53</v>
      </c>
      <c r="M6266" s="9">
        <v>45063.0</v>
      </c>
      <c r="N6266" s="9">
        <v>45063.0</v>
      </c>
      <c r="O6266" s="1"/>
      <c r="P6266" s="1">
        <v>7.5</v>
      </c>
      <c r="Q6266" s="1">
        <v>300000.0</v>
      </c>
      <c r="R6266" s="1">
        <v>300000.0</v>
      </c>
      <c r="S6266" s="10">
        <v>45153.0</v>
      </c>
      <c r="V6266" s="5">
        <v>22500.0</v>
      </c>
      <c r="W6266" s="11">
        <v>26550.0</v>
      </c>
      <c r="Z6266" s="5">
        <v>16875.0</v>
      </c>
      <c r="AC6266" s="1" t="s">
        <v>45</v>
      </c>
      <c r="AD6266" s="12" t="s">
        <v>47</v>
      </c>
      <c r="AE6266" s="12" t="s">
        <v>47</v>
      </c>
      <c r="AF6266" s="12" t="s">
        <v>47</v>
      </c>
    </row>
    <row r="6267">
      <c r="A6267" s="1" t="s">
        <v>8411</v>
      </c>
      <c r="B6267" s="7"/>
      <c r="C6267" s="1" t="s">
        <v>36</v>
      </c>
      <c r="D6267" s="1" t="s">
        <v>50</v>
      </c>
      <c r="E6267" s="1" t="s">
        <v>38</v>
      </c>
      <c r="F6267" s="1" t="s">
        <v>925</v>
      </c>
      <c r="G6267" s="1" t="s">
        <v>152</v>
      </c>
      <c r="H6267" s="1" t="s">
        <v>153</v>
      </c>
      <c r="I6267" s="1" t="s">
        <v>265</v>
      </c>
      <c r="J6267" s="1"/>
      <c r="K6267" s="1" t="s">
        <v>8412</v>
      </c>
      <c r="L6267" s="1" t="s">
        <v>143</v>
      </c>
      <c r="M6267" s="9">
        <v>44870.0</v>
      </c>
      <c r="N6267" s="9">
        <v>44692.0</v>
      </c>
      <c r="O6267" s="1"/>
      <c r="P6267" s="1">
        <v>8.33</v>
      </c>
      <c r="Q6267" s="1">
        <v>300000.0</v>
      </c>
      <c r="R6267" s="1">
        <v>300000.0</v>
      </c>
      <c r="S6267" s="10">
        <v>44782.0</v>
      </c>
      <c r="V6267" s="5">
        <v>24990.0</v>
      </c>
      <c r="W6267" s="11">
        <v>29488.199999999997</v>
      </c>
      <c r="Z6267" s="5">
        <v>18742.5</v>
      </c>
      <c r="AB6267" s="1"/>
      <c r="AC6267" s="1" t="s">
        <v>45</v>
      </c>
      <c r="AD6267" s="12" t="s">
        <v>46</v>
      </c>
      <c r="AE6267" s="12" t="s">
        <v>46</v>
      </c>
      <c r="AF6267" s="12" t="s">
        <v>46</v>
      </c>
    </row>
    <row r="6268">
      <c r="A6268" s="1" t="s">
        <v>8413</v>
      </c>
      <c r="B6268" s="7"/>
      <c r="C6268" s="1" t="s">
        <v>95</v>
      </c>
      <c r="D6268" s="1" t="s">
        <v>96</v>
      </c>
      <c r="E6268" s="1" t="s">
        <v>38</v>
      </c>
      <c r="F6268" s="1" t="s">
        <v>1523</v>
      </c>
      <c r="G6268" s="1" t="s">
        <v>152</v>
      </c>
      <c r="H6268" s="1" t="s">
        <v>317</v>
      </c>
      <c r="I6268" s="1" t="s">
        <v>234</v>
      </c>
      <c r="J6268" s="1"/>
      <c r="K6268" s="1" t="s">
        <v>8414</v>
      </c>
      <c r="L6268" s="1" t="s">
        <v>53</v>
      </c>
      <c r="M6268" s="14">
        <v>44916.0</v>
      </c>
      <c r="N6268" s="14">
        <v>44916.0</v>
      </c>
      <c r="O6268" s="1"/>
      <c r="P6268" s="1">
        <v>8.33</v>
      </c>
      <c r="Q6268" s="1">
        <v>300000.0</v>
      </c>
      <c r="R6268" s="1">
        <v>300000.0</v>
      </c>
      <c r="S6268" s="15">
        <v>45006.0</v>
      </c>
      <c r="V6268" s="5">
        <v>24990.0</v>
      </c>
      <c r="W6268" s="11">
        <v>29488.199999999997</v>
      </c>
      <c r="Z6268" s="5">
        <v>18742.5</v>
      </c>
      <c r="AC6268" s="1" t="s">
        <v>45</v>
      </c>
      <c r="AD6268" s="12" t="s">
        <v>46</v>
      </c>
      <c r="AE6268" s="12" t="s">
        <v>46</v>
      </c>
      <c r="AF6268" s="12" t="s">
        <v>46</v>
      </c>
    </row>
    <row r="6269">
      <c r="A6269" s="1" t="s">
        <v>8413</v>
      </c>
      <c r="B6269" s="7"/>
      <c r="C6269" s="1" t="s">
        <v>95</v>
      </c>
      <c r="D6269" s="1" t="s">
        <v>96</v>
      </c>
      <c r="E6269" s="1" t="s">
        <v>38</v>
      </c>
      <c r="F6269" s="1" t="s">
        <v>1523</v>
      </c>
      <c r="G6269" s="1" t="s">
        <v>152</v>
      </c>
      <c r="H6269" s="1" t="s">
        <v>317</v>
      </c>
      <c r="I6269" s="1" t="s">
        <v>234</v>
      </c>
      <c r="J6269" s="1"/>
      <c r="K6269" s="1" t="s">
        <v>8414</v>
      </c>
      <c r="L6269" s="1" t="s">
        <v>53</v>
      </c>
      <c r="M6269" s="14">
        <v>44916.0</v>
      </c>
      <c r="N6269" s="14">
        <v>44916.0</v>
      </c>
      <c r="O6269" s="1"/>
      <c r="P6269" s="1">
        <v>8.33</v>
      </c>
      <c r="Q6269" s="1">
        <v>500000.0</v>
      </c>
      <c r="R6269" s="1">
        <v>300000.0</v>
      </c>
      <c r="S6269" s="15">
        <v>45006.0</v>
      </c>
      <c r="V6269" s="5">
        <v>24990.0</v>
      </c>
      <c r="W6269" s="11">
        <v>29488.199999999997</v>
      </c>
      <c r="X6269" s="1"/>
      <c r="Y6269" s="1"/>
      <c r="Z6269" s="5">
        <v>18742.5</v>
      </c>
      <c r="AB6269" s="1"/>
      <c r="AC6269" s="1" t="s">
        <v>45</v>
      </c>
      <c r="AD6269" s="12" t="s">
        <v>46</v>
      </c>
      <c r="AE6269" s="12" t="s">
        <v>46</v>
      </c>
      <c r="AF6269" s="12" t="s">
        <v>46</v>
      </c>
    </row>
    <row r="6270">
      <c r="A6270" s="1" t="s">
        <v>8415</v>
      </c>
      <c r="B6270" s="7"/>
      <c r="C6270" s="1" t="s">
        <v>36</v>
      </c>
      <c r="D6270" s="1" t="s">
        <v>50</v>
      </c>
      <c r="E6270" s="1" t="s">
        <v>38</v>
      </c>
      <c r="F6270" s="1" t="s">
        <v>51</v>
      </c>
      <c r="G6270" s="1" t="s">
        <v>40</v>
      </c>
      <c r="H6270" s="1" t="s">
        <v>41</v>
      </c>
      <c r="I6270" s="1" t="s">
        <v>129</v>
      </c>
      <c r="J6270" s="1"/>
      <c r="K6270" s="1" t="s">
        <v>8416</v>
      </c>
      <c r="L6270" s="1" t="s">
        <v>143</v>
      </c>
      <c r="M6270" s="9">
        <v>44740.0</v>
      </c>
      <c r="N6270" s="9">
        <v>44740.0</v>
      </c>
      <c r="O6270" s="9">
        <v>44740.0</v>
      </c>
      <c r="P6270" s="1">
        <v>8.33</v>
      </c>
      <c r="Q6270" s="1">
        <v>600000.0</v>
      </c>
      <c r="R6270" s="1">
        <v>600000.0</v>
      </c>
      <c r="S6270" s="9">
        <v>44767.0</v>
      </c>
      <c r="T6270" s="9">
        <v>44772.0</v>
      </c>
      <c r="U6270" s="1" t="s">
        <v>8417</v>
      </c>
      <c r="V6270" s="5">
        <v>49980.0</v>
      </c>
      <c r="W6270" s="11">
        <v>58976.399999999994</v>
      </c>
      <c r="X6270" s="9">
        <v>44800.0</v>
      </c>
      <c r="Y6270" s="5">
        <v>53978.399999999994</v>
      </c>
      <c r="Z6270" s="5">
        <v>37485.0</v>
      </c>
      <c r="AA6270" s="9">
        <v>44803.0</v>
      </c>
      <c r="AB6270" s="1" t="s">
        <v>8417</v>
      </c>
      <c r="AC6270" s="1" t="s">
        <v>55</v>
      </c>
      <c r="AD6270" s="12" t="s">
        <v>46</v>
      </c>
      <c r="AE6270" s="12" t="s">
        <v>46</v>
      </c>
      <c r="AF6270" s="12" t="s">
        <v>46</v>
      </c>
      <c r="AG6270" s="12" t="s">
        <v>46</v>
      </c>
      <c r="AH6270" s="12" t="s">
        <v>46</v>
      </c>
      <c r="AI6270" s="12" t="s">
        <v>46</v>
      </c>
    </row>
    <row r="6271">
      <c r="A6271" s="1" t="s">
        <v>8415</v>
      </c>
      <c r="B6271" s="7"/>
      <c r="C6271" s="1" t="s">
        <v>36</v>
      </c>
      <c r="D6271" s="1" t="s">
        <v>50</v>
      </c>
      <c r="E6271" s="1" t="s">
        <v>38</v>
      </c>
      <c r="F6271" s="1" t="s">
        <v>51</v>
      </c>
      <c r="G6271" s="1" t="s">
        <v>40</v>
      </c>
      <c r="H6271" s="1" t="s">
        <v>41</v>
      </c>
      <c r="I6271" s="1" t="s">
        <v>129</v>
      </c>
      <c r="J6271" s="1"/>
      <c r="K6271" s="1" t="s">
        <v>8416</v>
      </c>
      <c r="L6271" s="1" t="s">
        <v>143</v>
      </c>
      <c r="M6271" s="9">
        <v>44740.0</v>
      </c>
      <c r="N6271" s="9">
        <v>44797.0</v>
      </c>
      <c r="O6271" s="9">
        <v>44594.0</v>
      </c>
      <c r="P6271" s="1">
        <v>8.33</v>
      </c>
      <c r="Q6271" s="1">
        <v>500000.0</v>
      </c>
      <c r="R6271" s="1">
        <v>384000.0</v>
      </c>
      <c r="S6271" s="9">
        <v>44795.0</v>
      </c>
      <c r="T6271" s="9">
        <v>44797.0</v>
      </c>
      <c r="U6271" s="1" t="s">
        <v>8418</v>
      </c>
      <c r="V6271" s="5">
        <v>31987.2</v>
      </c>
      <c r="W6271" s="11">
        <v>37744.896</v>
      </c>
      <c r="X6271" s="9"/>
      <c r="Z6271" s="5">
        <v>23990.4</v>
      </c>
      <c r="AC6271" s="1" t="s">
        <v>162</v>
      </c>
      <c r="AD6271" s="12" t="s">
        <v>46</v>
      </c>
      <c r="AE6271" s="12" t="s">
        <v>46</v>
      </c>
      <c r="AF6271" s="12" t="s">
        <v>46</v>
      </c>
      <c r="AG6271" s="12" t="s">
        <v>46</v>
      </c>
    </row>
    <row r="6272">
      <c r="A6272" s="1" t="s">
        <v>8415</v>
      </c>
      <c r="B6272" s="7"/>
      <c r="C6272" s="1" t="s">
        <v>36</v>
      </c>
      <c r="D6272" s="1" t="s">
        <v>50</v>
      </c>
      <c r="E6272" s="1" t="s">
        <v>38</v>
      </c>
      <c r="F6272" s="1" t="s">
        <v>51</v>
      </c>
      <c r="G6272" s="1" t="s">
        <v>40</v>
      </c>
      <c r="H6272" s="1" t="s">
        <v>41</v>
      </c>
      <c r="I6272" s="1" t="s">
        <v>129</v>
      </c>
      <c r="J6272" s="1"/>
      <c r="K6272" s="1" t="s">
        <v>8416</v>
      </c>
      <c r="L6272" s="1" t="s">
        <v>143</v>
      </c>
      <c r="M6272" s="9">
        <v>44740.0</v>
      </c>
      <c r="N6272" s="9">
        <v>44740.0</v>
      </c>
      <c r="O6272" s="9">
        <v>44740.0</v>
      </c>
      <c r="P6272" s="1">
        <v>8.33</v>
      </c>
      <c r="Q6272" s="1">
        <v>500000.0</v>
      </c>
      <c r="R6272" s="1">
        <v>540000.0</v>
      </c>
      <c r="S6272" s="9">
        <v>44817.0</v>
      </c>
      <c r="T6272" s="9">
        <v>44821.0</v>
      </c>
      <c r="U6272" s="1" t="s">
        <v>8419</v>
      </c>
      <c r="V6272" s="5">
        <v>44982.0</v>
      </c>
      <c r="W6272" s="11">
        <v>53078.759999999995</v>
      </c>
      <c r="X6272" s="9"/>
      <c r="Y6272" s="1"/>
      <c r="Z6272" s="5">
        <v>33736.5</v>
      </c>
      <c r="AB6272" s="1"/>
      <c r="AC6272" s="1" t="s">
        <v>162</v>
      </c>
      <c r="AD6272" s="12" t="s">
        <v>46</v>
      </c>
      <c r="AE6272" s="12" t="s">
        <v>46</v>
      </c>
      <c r="AF6272" s="12" t="s">
        <v>46</v>
      </c>
      <c r="AG6272" s="12" t="s">
        <v>46</v>
      </c>
    </row>
    <row r="6273">
      <c r="A6273" s="1" t="s">
        <v>8415</v>
      </c>
      <c r="B6273" s="7"/>
      <c r="C6273" s="1" t="s">
        <v>36</v>
      </c>
      <c r="D6273" s="1" t="s">
        <v>50</v>
      </c>
      <c r="E6273" s="1" t="s">
        <v>38</v>
      </c>
      <c r="F6273" s="1" t="s">
        <v>51</v>
      </c>
      <c r="G6273" s="1" t="s">
        <v>40</v>
      </c>
      <c r="H6273" s="1" t="s">
        <v>41</v>
      </c>
      <c r="I6273" s="1" t="s">
        <v>129</v>
      </c>
      <c r="J6273" s="1"/>
      <c r="K6273" s="1" t="s">
        <v>8416</v>
      </c>
      <c r="L6273" s="1" t="s">
        <v>143</v>
      </c>
      <c r="M6273" s="9">
        <v>44740.0</v>
      </c>
      <c r="N6273" s="9">
        <v>44826.0</v>
      </c>
      <c r="O6273" s="9">
        <v>44594.0</v>
      </c>
      <c r="P6273" s="1">
        <v>8.33</v>
      </c>
      <c r="Q6273" s="1">
        <v>500000.0</v>
      </c>
      <c r="R6273" s="1">
        <v>408000.0</v>
      </c>
      <c r="S6273" s="9">
        <v>44823.0</v>
      </c>
      <c r="T6273" s="9">
        <v>44826.0</v>
      </c>
      <c r="U6273" s="1" t="s">
        <v>8420</v>
      </c>
      <c r="V6273" s="5">
        <v>33986.4</v>
      </c>
      <c r="W6273" s="11">
        <v>40103.952</v>
      </c>
      <c r="X6273" s="9"/>
      <c r="Y6273" s="1"/>
      <c r="Z6273" s="5">
        <v>25489.800000000003</v>
      </c>
      <c r="AB6273" s="1"/>
      <c r="AC6273" s="1" t="s">
        <v>162</v>
      </c>
      <c r="AD6273" s="12" t="s">
        <v>46</v>
      </c>
      <c r="AE6273" s="12" t="s">
        <v>46</v>
      </c>
      <c r="AF6273" s="12" t="s">
        <v>46</v>
      </c>
      <c r="AG6273" s="12" t="s">
        <v>46</v>
      </c>
    </row>
    <row r="6274">
      <c r="A6274" s="1" t="s">
        <v>8415</v>
      </c>
      <c r="B6274" s="7"/>
      <c r="C6274" s="1" t="s">
        <v>36</v>
      </c>
      <c r="D6274" s="1" t="s">
        <v>50</v>
      </c>
      <c r="E6274" s="1" t="s">
        <v>38</v>
      </c>
      <c r="F6274" s="1" t="s">
        <v>51</v>
      </c>
      <c r="G6274" s="1" t="s">
        <v>40</v>
      </c>
      <c r="H6274" s="1" t="s">
        <v>41</v>
      </c>
      <c r="I6274" s="1" t="s">
        <v>129</v>
      </c>
      <c r="J6274" s="1"/>
      <c r="K6274" s="1" t="s">
        <v>8416</v>
      </c>
      <c r="L6274" s="1" t="s">
        <v>143</v>
      </c>
      <c r="M6274" s="9">
        <v>44740.0</v>
      </c>
      <c r="N6274" s="9">
        <v>44740.0</v>
      </c>
      <c r="O6274" s="9">
        <v>44740.0</v>
      </c>
      <c r="P6274" s="1">
        <v>7.5</v>
      </c>
      <c r="Q6274" s="1">
        <v>600000.0</v>
      </c>
      <c r="R6274" s="1">
        <v>672000.0</v>
      </c>
      <c r="S6274" s="14">
        <v>44845.0</v>
      </c>
      <c r="T6274" s="14">
        <v>44854.0</v>
      </c>
      <c r="U6274" s="1" t="s">
        <v>8421</v>
      </c>
      <c r="V6274" s="5">
        <v>50400.0</v>
      </c>
      <c r="W6274" s="11">
        <v>59472.0</v>
      </c>
      <c r="X6274" s="14">
        <v>44876.0</v>
      </c>
      <c r="Y6274" s="5">
        <v>54432.0</v>
      </c>
      <c r="Z6274" s="5">
        <v>37800.0</v>
      </c>
      <c r="AA6274" s="14">
        <v>44882.0</v>
      </c>
      <c r="AB6274" s="1" t="s">
        <v>8421</v>
      </c>
      <c r="AC6274" s="1" t="s">
        <v>55</v>
      </c>
      <c r="AD6274" s="12" t="s">
        <v>46</v>
      </c>
      <c r="AE6274" s="12" t="s">
        <v>46</v>
      </c>
      <c r="AF6274" s="12" t="s">
        <v>46</v>
      </c>
      <c r="AG6274" s="12" t="s">
        <v>46</v>
      </c>
      <c r="AH6274" s="12" t="s">
        <v>46</v>
      </c>
      <c r="AI6274" s="12" t="s">
        <v>46</v>
      </c>
    </row>
    <row r="6275">
      <c r="A6275" s="1" t="s">
        <v>8415</v>
      </c>
      <c r="B6275" s="7"/>
      <c r="C6275" s="1" t="s">
        <v>36</v>
      </c>
      <c r="D6275" s="1" t="s">
        <v>50</v>
      </c>
      <c r="E6275" s="1" t="s">
        <v>38</v>
      </c>
      <c r="F6275" s="1" t="s">
        <v>51</v>
      </c>
      <c r="G6275" s="1" t="s">
        <v>40</v>
      </c>
      <c r="H6275" s="1" t="s">
        <v>41</v>
      </c>
      <c r="I6275" s="1" t="s">
        <v>129</v>
      </c>
      <c r="J6275" s="1"/>
      <c r="K6275" s="1" t="s">
        <v>8416</v>
      </c>
      <c r="L6275" s="1" t="s">
        <v>143</v>
      </c>
      <c r="M6275" s="9">
        <v>44740.0</v>
      </c>
      <c r="N6275" s="9">
        <v>44740.0</v>
      </c>
      <c r="O6275" s="9">
        <v>44740.0</v>
      </c>
      <c r="P6275" s="1">
        <v>7.5</v>
      </c>
      <c r="Q6275" s="1">
        <v>500000.0</v>
      </c>
      <c r="R6275" s="1">
        <v>504000.0</v>
      </c>
      <c r="S6275" s="14">
        <v>44888.0</v>
      </c>
      <c r="T6275" s="14">
        <v>44888.0</v>
      </c>
      <c r="U6275" s="1" t="s">
        <v>8422</v>
      </c>
      <c r="V6275" s="5">
        <v>37800.0</v>
      </c>
      <c r="W6275" s="11">
        <v>44604.0</v>
      </c>
      <c r="X6275" s="14">
        <v>44924.0</v>
      </c>
      <c r="Y6275" s="5">
        <v>40824.0</v>
      </c>
      <c r="Z6275" s="5">
        <v>28350.0</v>
      </c>
      <c r="AA6275" s="14">
        <v>44925.0</v>
      </c>
      <c r="AB6275" s="1" t="s">
        <v>8422</v>
      </c>
      <c r="AC6275" s="1" t="s">
        <v>55</v>
      </c>
      <c r="AD6275" s="12" t="s">
        <v>46</v>
      </c>
      <c r="AE6275" s="12" t="s">
        <v>46</v>
      </c>
      <c r="AF6275" s="12" t="s">
        <v>46</v>
      </c>
      <c r="AG6275" s="12" t="s">
        <v>46</v>
      </c>
      <c r="AH6275" s="12" t="s">
        <v>46</v>
      </c>
      <c r="AI6275" s="12" t="s">
        <v>46</v>
      </c>
    </row>
    <row r="6276">
      <c r="A6276" s="1" t="s">
        <v>8415</v>
      </c>
      <c r="B6276" s="7"/>
      <c r="C6276" s="1" t="s">
        <v>36</v>
      </c>
      <c r="D6276" s="1" t="s">
        <v>50</v>
      </c>
      <c r="E6276" s="1" t="s">
        <v>38</v>
      </c>
      <c r="F6276" s="1" t="s">
        <v>51</v>
      </c>
      <c r="G6276" s="1" t="s">
        <v>40</v>
      </c>
      <c r="H6276" s="1" t="s">
        <v>41</v>
      </c>
      <c r="I6276" s="1" t="s">
        <v>129</v>
      </c>
      <c r="J6276" s="1"/>
      <c r="K6276" s="1" t="s">
        <v>8416</v>
      </c>
      <c r="L6276" s="1" t="s">
        <v>143</v>
      </c>
      <c r="M6276" s="9">
        <v>44740.0</v>
      </c>
      <c r="N6276" s="9">
        <v>44740.0</v>
      </c>
      <c r="O6276" s="9">
        <v>44740.0</v>
      </c>
      <c r="P6276" s="1">
        <v>7.5</v>
      </c>
      <c r="Q6276" s="1">
        <v>500000.0</v>
      </c>
      <c r="R6276" s="1">
        <v>876600.0</v>
      </c>
      <c r="S6276" s="9">
        <v>45200.0</v>
      </c>
      <c r="T6276" s="9">
        <v>44938.0</v>
      </c>
      <c r="U6276" s="1" t="s">
        <v>8423</v>
      </c>
      <c r="V6276" s="5">
        <v>65745.0</v>
      </c>
      <c r="W6276" s="11">
        <v>77579.09999999999</v>
      </c>
      <c r="X6276" s="9">
        <v>44991.0</v>
      </c>
      <c r="Y6276" s="5">
        <v>71004.59999999999</v>
      </c>
      <c r="Z6276" s="5">
        <v>49308.75</v>
      </c>
      <c r="AA6276" s="9">
        <v>44994.0</v>
      </c>
      <c r="AB6276" s="1" t="s">
        <v>8424</v>
      </c>
      <c r="AC6276" s="1" t="s">
        <v>55</v>
      </c>
      <c r="AD6276" s="12" t="s">
        <v>46</v>
      </c>
      <c r="AE6276" s="12" t="s">
        <v>46</v>
      </c>
      <c r="AF6276" s="12" t="s">
        <v>47</v>
      </c>
      <c r="AG6276" s="12" t="s">
        <v>46</v>
      </c>
      <c r="AH6276" s="12" t="s">
        <v>46</v>
      </c>
      <c r="AI6276" s="12" t="s">
        <v>46</v>
      </c>
    </row>
    <row r="6277">
      <c r="A6277" s="1" t="s">
        <v>8415</v>
      </c>
      <c r="B6277" s="7"/>
      <c r="C6277" s="1" t="s">
        <v>36</v>
      </c>
      <c r="D6277" s="1" t="s">
        <v>50</v>
      </c>
      <c r="E6277" s="1" t="s">
        <v>38</v>
      </c>
      <c r="F6277" s="1" t="s">
        <v>51</v>
      </c>
      <c r="G6277" s="1" t="s">
        <v>40</v>
      </c>
      <c r="H6277" s="1" t="s">
        <v>41</v>
      </c>
      <c r="I6277" s="1" t="s">
        <v>129</v>
      </c>
      <c r="J6277" s="1"/>
      <c r="K6277" s="1" t="s">
        <v>8416</v>
      </c>
      <c r="L6277" s="1" t="s">
        <v>143</v>
      </c>
      <c r="M6277" s="9">
        <v>44740.0</v>
      </c>
      <c r="N6277" s="9">
        <v>44740.0</v>
      </c>
      <c r="O6277" s="1"/>
      <c r="P6277" s="1">
        <v>8.33</v>
      </c>
      <c r="Q6277" s="1">
        <v>504000.0</v>
      </c>
      <c r="R6277" s="1">
        <v>300000.0</v>
      </c>
      <c r="S6277" s="10">
        <v>44830.0</v>
      </c>
      <c r="V6277" s="5">
        <v>24990.0</v>
      </c>
      <c r="W6277" s="11">
        <v>29488.199999999997</v>
      </c>
      <c r="Z6277" s="5">
        <v>18742.5</v>
      </c>
      <c r="AB6277" s="1"/>
      <c r="AC6277" s="1" t="s">
        <v>45</v>
      </c>
      <c r="AD6277" s="12" t="s">
        <v>46</v>
      </c>
      <c r="AE6277" s="12" t="s">
        <v>46</v>
      </c>
      <c r="AF6277" s="12" t="s">
        <v>46</v>
      </c>
    </row>
    <row r="6278">
      <c r="A6278" s="1" t="s">
        <v>8415</v>
      </c>
      <c r="B6278" s="7"/>
      <c r="C6278" s="1" t="s">
        <v>36</v>
      </c>
      <c r="D6278" s="1" t="s">
        <v>50</v>
      </c>
      <c r="E6278" s="1" t="s">
        <v>38</v>
      </c>
      <c r="F6278" s="1" t="s">
        <v>51</v>
      </c>
      <c r="G6278" s="1" t="s">
        <v>40</v>
      </c>
      <c r="H6278" s="1" t="s">
        <v>41</v>
      </c>
      <c r="I6278" s="1" t="s">
        <v>129</v>
      </c>
      <c r="J6278" s="1"/>
      <c r="K6278" s="1" t="s">
        <v>8416</v>
      </c>
      <c r="L6278" s="1" t="s">
        <v>143</v>
      </c>
      <c r="M6278" s="9">
        <v>44740.0</v>
      </c>
      <c r="N6278" s="9">
        <v>44797.0</v>
      </c>
      <c r="O6278" s="1"/>
      <c r="P6278" s="1">
        <v>8.33</v>
      </c>
      <c r="Q6278" s="1">
        <v>500000.0</v>
      </c>
      <c r="R6278" s="1">
        <v>300000.0</v>
      </c>
      <c r="S6278" s="10">
        <v>44887.0</v>
      </c>
      <c r="V6278" s="5">
        <v>24990.0</v>
      </c>
      <c r="W6278" s="11">
        <v>29488.199999999997</v>
      </c>
      <c r="Z6278" s="5">
        <v>18742.5</v>
      </c>
      <c r="AB6278" s="1"/>
      <c r="AC6278" s="1" t="s">
        <v>45</v>
      </c>
      <c r="AD6278" s="12" t="s">
        <v>46</v>
      </c>
      <c r="AE6278" s="12" t="s">
        <v>46</v>
      </c>
      <c r="AF6278" s="12" t="s">
        <v>46</v>
      </c>
    </row>
    <row r="6279">
      <c r="A6279" s="1" t="s">
        <v>8415</v>
      </c>
      <c r="B6279" s="7"/>
      <c r="C6279" s="1" t="s">
        <v>36</v>
      </c>
      <c r="D6279" s="1" t="s">
        <v>50</v>
      </c>
      <c r="E6279" s="1" t="s">
        <v>38</v>
      </c>
      <c r="F6279" s="1" t="s">
        <v>51</v>
      </c>
      <c r="G6279" s="1" t="s">
        <v>40</v>
      </c>
      <c r="H6279" s="1" t="s">
        <v>41</v>
      </c>
      <c r="I6279" s="1" t="s">
        <v>129</v>
      </c>
      <c r="J6279" s="1"/>
      <c r="K6279" s="1" t="s">
        <v>8416</v>
      </c>
      <c r="L6279" s="1" t="s">
        <v>143</v>
      </c>
      <c r="M6279" s="9">
        <v>44740.0</v>
      </c>
      <c r="N6279" s="9">
        <v>44740.0</v>
      </c>
      <c r="O6279" s="9">
        <v>44740.0</v>
      </c>
      <c r="P6279" s="1">
        <v>8.33</v>
      </c>
      <c r="Q6279" s="1">
        <v>500000.0</v>
      </c>
      <c r="R6279" s="1">
        <v>300000.0</v>
      </c>
      <c r="S6279" s="10">
        <v>44830.0</v>
      </c>
      <c r="V6279" s="5">
        <v>24990.0</v>
      </c>
      <c r="W6279" s="11">
        <v>29488.199999999997</v>
      </c>
      <c r="X6279" s="1"/>
      <c r="Y6279" s="1"/>
      <c r="Z6279" s="5">
        <v>18742.5</v>
      </c>
      <c r="AB6279" s="1"/>
      <c r="AC6279" s="1" t="s">
        <v>45</v>
      </c>
      <c r="AD6279" s="12" t="s">
        <v>46</v>
      </c>
      <c r="AE6279" s="12" t="s">
        <v>46</v>
      </c>
      <c r="AF6279" s="12" t="s">
        <v>46</v>
      </c>
    </row>
    <row r="6280">
      <c r="A6280" s="1" t="s">
        <v>8415</v>
      </c>
      <c r="B6280" s="7"/>
      <c r="C6280" s="1" t="s">
        <v>36</v>
      </c>
      <c r="D6280" s="1" t="s">
        <v>50</v>
      </c>
      <c r="E6280" s="1" t="s">
        <v>38</v>
      </c>
      <c r="F6280" s="1" t="s">
        <v>51</v>
      </c>
      <c r="G6280" s="1" t="s">
        <v>40</v>
      </c>
      <c r="H6280" s="1" t="s">
        <v>41</v>
      </c>
      <c r="I6280" s="1" t="s">
        <v>129</v>
      </c>
      <c r="J6280" s="1"/>
      <c r="K6280" s="1" t="s">
        <v>8416</v>
      </c>
      <c r="L6280" s="1" t="s">
        <v>143</v>
      </c>
      <c r="M6280" s="9">
        <v>44740.0</v>
      </c>
      <c r="N6280" s="9">
        <v>44740.0</v>
      </c>
      <c r="O6280" s="9">
        <v>44740.0</v>
      </c>
      <c r="P6280" s="1">
        <v>8.33</v>
      </c>
      <c r="Q6280" s="1">
        <v>400000.0</v>
      </c>
      <c r="R6280" s="1">
        <v>300000.0</v>
      </c>
      <c r="S6280" s="10">
        <v>44830.0</v>
      </c>
      <c r="V6280" s="5">
        <v>24990.0</v>
      </c>
      <c r="W6280" s="11">
        <v>29488.199999999997</v>
      </c>
      <c r="Y6280" s="1"/>
      <c r="Z6280" s="5">
        <v>18742.5</v>
      </c>
      <c r="AB6280" s="1"/>
      <c r="AC6280" s="1" t="s">
        <v>45</v>
      </c>
      <c r="AD6280" s="12" t="s">
        <v>46</v>
      </c>
      <c r="AE6280" s="12" t="s">
        <v>46</v>
      </c>
      <c r="AF6280" s="12" t="s">
        <v>46</v>
      </c>
    </row>
    <row r="6281">
      <c r="A6281" s="1" t="s">
        <v>8425</v>
      </c>
      <c r="B6281" s="7"/>
      <c r="C6281" s="1" t="s">
        <v>36</v>
      </c>
      <c r="D6281" s="1" t="s">
        <v>96</v>
      </c>
      <c r="E6281" s="1" t="s">
        <v>113</v>
      </c>
      <c r="F6281" s="1" t="s">
        <v>8426</v>
      </c>
      <c r="G6281" s="1" t="s">
        <v>40</v>
      </c>
      <c r="H6281" s="1" t="s">
        <v>41</v>
      </c>
      <c r="I6281" s="1" t="s">
        <v>265</v>
      </c>
      <c r="J6281" s="1"/>
      <c r="K6281" s="1" t="s">
        <v>8427</v>
      </c>
      <c r="L6281" s="1" t="s">
        <v>53</v>
      </c>
      <c r="M6281" s="14">
        <v>45218.0</v>
      </c>
      <c r="N6281" s="9">
        <v>45338.0</v>
      </c>
      <c r="O6281" s="1"/>
      <c r="P6281" s="1">
        <v>8.33</v>
      </c>
      <c r="Q6281" s="1">
        <v>200000.0</v>
      </c>
      <c r="R6281" s="1">
        <v>240000.0</v>
      </c>
      <c r="S6281" s="9">
        <v>45341.0</v>
      </c>
      <c r="T6281" s="9">
        <v>45338.0</v>
      </c>
      <c r="U6281" s="1" t="s">
        <v>8428</v>
      </c>
      <c r="V6281" s="5">
        <v>19992.0</v>
      </c>
      <c r="W6281" s="11">
        <v>23590.559999999998</v>
      </c>
      <c r="X6281" s="9">
        <v>45376.0</v>
      </c>
      <c r="Y6281" s="5">
        <v>21591.359999999997</v>
      </c>
      <c r="Z6281" s="5">
        <v>14994.0</v>
      </c>
      <c r="AA6281" s="9">
        <v>45379.0</v>
      </c>
      <c r="AB6281" s="1" t="s">
        <v>8429</v>
      </c>
      <c r="AC6281" s="1" t="s">
        <v>55</v>
      </c>
      <c r="AD6281" s="12" t="s">
        <v>47</v>
      </c>
      <c r="AE6281" s="12" t="s">
        <v>47</v>
      </c>
      <c r="AF6281" s="12" t="s">
        <v>47</v>
      </c>
      <c r="AG6281" s="12" t="s">
        <v>47</v>
      </c>
      <c r="AH6281" s="12" t="s">
        <v>47</v>
      </c>
      <c r="AI6281" s="12" t="s">
        <v>47</v>
      </c>
    </row>
    <row r="6282">
      <c r="A6282" s="1" t="s">
        <v>8425</v>
      </c>
      <c r="B6282" s="7"/>
      <c r="C6282" s="1" t="s">
        <v>36</v>
      </c>
      <c r="D6282" s="1" t="s">
        <v>96</v>
      </c>
      <c r="E6282" s="1" t="s">
        <v>113</v>
      </c>
      <c r="F6282" s="1" t="s">
        <v>1645</v>
      </c>
      <c r="G6282" s="1" t="s">
        <v>40</v>
      </c>
      <c r="H6282" s="1" t="s">
        <v>41</v>
      </c>
      <c r="I6282" s="1" t="s">
        <v>265</v>
      </c>
      <c r="J6282" s="1"/>
      <c r="K6282" s="1" t="s">
        <v>8427</v>
      </c>
      <c r="L6282" s="1" t="s">
        <v>53</v>
      </c>
      <c r="M6282" s="14">
        <v>45218.0</v>
      </c>
      <c r="N6282" s="9">
        <v>45338.0</v>
      </c>
      <c r="O6282" s="1"/>
      <c r="P6282" s="1">
        <v>8.33</v>
      </c>
      <c r="Q6282" s="1">
        <v>200000.0</v>
      </c>
      <c r="R6282" s="1">
        <v>300000.0</v>
      </c>
      <c r="S6282" s="10">
        <v>45368.0</v>
      </c>
      <c r="V6282" s="5">
        <v>24990.0</v>
      </c>
      <c r="W6282" s="11">
        <v>29488.199999999997</v>
      </c>
      <c r="X6282" s="1"/>
      <c r="Y6282" s="1"/>
      <c r="Z6282" s="5">
        <v>18742.5</v>
      </c>
      <c r="AB6282" s="1"/>
      <c r="AC6282" s="1" t="s">
        <v>45</v>
      </c>
      <c r="AD6282" s="12" t="s">
        <v>47</v>
      </c>
      <c r="AE6282" s="12" t="s">
        <v>47</v>
      </c>
      <c r="AF6282" s="12" t="s">
        <v>47</v>
      </c>
    </row>
    <row r="6283">
      <c r="A6283" s="1" t="s">
        <v>8430</v>
      </c>
      <c r="B6283" s="7"/>
      <c r="C6283" s="1" t="s">
        <v>132</v>
      </c>
      <c r="D6283" s="1" t="s">
        <v>50</v>
      </c>
      <c r="E6283" s="1" t="s">
        <v>77</v>
      </c>
      <c r="F6283" s="1" t="s">
        <v>1014</v>
      </c>
      <c r="G6283" s="1" t="s">
        <v>801</v>
      </c>
      <c r="H6283" s="1" t="s">
        <v>802</v>
      </c>
      <c r="I6283" s="1" t="s">
        <v>42</v>
      </c>
      <c r="J6283" s="1"/>
      <c r="K6283" s="1" t="s">
        <v>8431</v>
      </c>
      <c r="L6283" s="1" t="s">
        <v>143</v>
      </c>
      <c r="M6283" s="9">
        <v>45070.0</v>
      </c>
      <c r="N6283" s="9">
        <v>45061.0</v>
      </c>
      <c r="O6283" s="1"/>
      <c r="P6283" s="1">
        <v>8.33</v>
      </c>
      <c r="Q6283" s="1">
        <v>3600000.0</v>
      </c>
      <c r="R6283" s="1">
        <v>300000.0</v>
      </c>
      <c r="S6283" s="10">
        <v>45151.0</v>
      </c>
      <c r="V6283" s="5">
        <v>24990.0</v>
      </c>
      <c r="W6283" s="11">
        <v>29488.199999999997</v>
      </c>
      <c r="Z6283" s="5">
        <v>18742.5</v>
      </c>
      <c r="AB6283" s="1"/>
      <c r="AC6283" s="1" t="s">
        <v>45</v>
      </c>
      <c r="AD6283" s="12" t="s">
        <v>47</v>
      </c>
      <c r="AE6283" s="12" t="s">
        <v>47</v>
      </c>
      <c r="AF6283" s="12" t="s">
        <v>47</v>
      </c>
    </row>
    <row r="6284">
      <c r="A6284" s="1" t="s">
        <v>8430</v>
      </c>
      <c r="B6284" s="7"/>
      <c r="C6284" s="1" t="s">
        <v>132</v>
      </c>
      <c r="D6284" s="1" t="s">
        <v>50</v>
      </c>
      <c r="E6284" s="1" t="s">
        <v>77</v>
      </c>
      <c r="F6284" s="1" t="s">
        <v>1014</v>
      </c>
      <c r="G6284" s="1" t="s">
        <v>801</v>
      </c>
      <c r="H6284" s="1" t="s">
        <v>802</v>
      </c>
      <c r="I6284" s="1" t="s">
        <v>42</v>
      </c>
      <c r="J6284" s="1"/>
      <c r="K6284" s="1" t="s">
        <v>8431</v>
      </c>
      <c r="L6284" s="1" t="s">
        <v>143</v>
      </c>
      <c r="M6284" s="9">
        <v>45070.0</v>
      </c>
      <c r="N6284" s="9">
        <v>45084.0</v>
      </c>
      <c r="O6284" s="1"/>
      <c r="P6284" s="1">
        <v>8.33</v>
      </c>
      <c r="Q6284" s="1">
        <v>300000.0</v>
      </c>
      <c r="R6284" s="1">
        <v>300000.0</v>
      </c>
      <c r="S6284" s="10">
        <v>45174.0</v>
      </c>
      <c r="V6284" s="5">
        <v>24990.0</v>
      </c>
      <c r="W6284" s="11">
        <v>29488.199999999997</v>
      </c>
      <c r="Z6284" s="5">
        <v>18742.5</v>
      </c>
      <c r="AB6284" s="1"/>
      <c r="AC6284" s="1" t="s">
        <v>45</v>
      </c>
      <c r="AD6284" s="12" t="s">
        <v>47</v>
      </c>
      <c r="AE6284" s="12" t="s">
        <v>47</v>
      </c>
      <c r="AF6284" s="12" t="s">
        <v>47</v>
      </c>
    </row>
    <row r="6285">
      <c r="A6285" s="1" t="s">
        <v>8432</v>
      </c>
      <c r="B6285" s="7"/>
      <c r="C6285" s="1" t="s">
        <v>36</v>
      </c>
      <c r="D6285" s="1" t="s">
        <v>102</v>
      </c>
      <c r="E6285" s="1" t="s">
        <v>77</v>
      </c>
      <c r="F6285" s="1" t="s">
        <v>1014</v>
      </c>
      <c r="G6285" s="1" t="s">
        <v>152</v>
      </c>
      <c r="H6285" s="1" t="s">
        <v>153</v>
      </c>
      <c r="I6285" s="1" t="s">
        <v>292</v>
      </c>
      <c r="J6285" s="1"/>
      <c r="K6285" s="1" t="s">
        <v>8433</v>
      </c>
      <c r="L6285" s="1" t="s">
        <v>150</v>
      </c>
      <c r="M6285" s="9">
        <v>44735.0</v>
      </c>
      <c r="N6285" s="14">
        <v>44846.0</v>
      </c>
      <c r="O6285" s="1"/>
      <c r="P6285" s="1">
        <v>8.33</v>
      </c>
      <c r="Q6285" s="1">
        <v>300000.0</v>
      </c>
      <c r="R6285" s="1">
        <v>300000.0</v>
      </c>
      <c r="S6285" s="15">
        <v>44936.0</v>
      </c>
      <c r="V6285" s="5">
        <v>24990.0</v>
      </c>
      <c r="W6285" s="11">
        <v>29488.199999999997</v>
      </c>
      <c r="Z6285" s="5">
        <v>18742.5</v>
      </c>
      <c r="AB6285" s="1"/>
      <c r="AC6285" s="1" t="s">
        <v>45</v>
      </c>
      <c r="AD6285" s="12" t="s">
        <v>46</v>
      </c>
      <c r="AE6285" s="12" t="s">
        <v>46</v>
      </c>
      <c r="AF6285" s="12" t="s">
        <v>46</v>
      </c>
    </row>
    <row r="6286">
      <c r="A6286" s="1" t="s">
        <v>8434</v>
      </c>
      <c r="B6286" s="7"/>
      <c r="C6286" s="1" t="s">
        <v>132</v>
      </c>
      <c r="D6286" s="1" t="s">
        <v>96</v>
      </c>
      <c r="E6286" s="1" t="s">
        <v>38</v>
      </c>
      <c r="F6286" s="1" t="s">
        <v>233</v>
      </c>
      <c r="G6286" s="1" t="s">
        <v>1311</v>
      </c>
      <c r="H6286" s="1" t="s">
        <v>1312</v>
      </c>
      <c r="I6286" s="1" t="s">
        <v>42</v>
      </c>
      <c r="J6286" s="1"/>
      <c r="K6286" s="1" t="s">
        <v>8435</v>
      </c>
      <c r="L6286" s="1" t="s">
        <v>347</v>
      </c>
      <c r="M6286" s="9">
        <v>45294.0</v>
      </c>
      <c r="N6286" s="9">
        <v>45302.0</v>
      </c>
      <c r="O6286" s="1"/>
      <c r="P6286" s="1">
        <v>8.33</v>
      </c>
      <c r="Q6286" s="1">
        <v>500000.0</v>
      </c>
      <c r="R6286" s="1">
        <v>300000.0</v>
      </c>
      <c r="S6286" s="10">
        <v>45332.0</v>
      </c>
      <c r="V6286" s="5">
        <v>24990.0</v>
      </c>
      <c r="W6286" s="11">
        <v>29488.199999999997</v>
      </c>
      <c r="Z6286" s="5">
        <v>18742.5</v>
      </c>
      <c r="AC6286" s="1" t="s">
        <v>45</v>
      </c>
      <c r="AD6286" s="12" t="s">
        <v>47</v>
      </c>
      <c r="AE6286" s="12" t="s">
        <v>47</v>
      </c>
      <c r="AF6286" s="12" t="s">
        <v>47</v>
      </c>
    </row>
    <row r="6287">
      <c r="A6287" s="1" t="s">
        <v>8436</v>
      </c>
      <c r="B6287" s="7"/>
      <c r="C6287" s="1" t="s">
        <v>36</v>
      </c>
      <c r="D6287" s="1" t="s">
        <v>96</v>
      </c>
      <c r="E6287" s="1" t="s">
        <v>77</v>
      </c>
      <c r="F6287" s="1" t="s">
        <v>490</v>
      </c>
      <c r="G6287" s="1" t="s">
        <v>367</v>
      </c>
      <c r="H6287" s="1" t="s">
        <v>6135</v>
      </c>
      <c r="I6287" s="1" t="s">
        <v>42</v>
      </c>
      <c r="J6287" s="1"/>
      <c r="K6287" s="1" t="s">
        <v>8437</v>
      </c>
      <c r="L6287" s="1" t="s">
        <v>347</v>
      </c>
      <c r="M6287" s="9">
        <v>44755.0</v>
      </c>
      <c r="N6287" s="9">
        <v>44750.0</v>
      </c>
      <c r="O6287" s="1"/>
      <c r="P6287" s="1">
        <v>8.33</v>
      </c>
      <c r="Q6287" s="1">
        <v>200000.0</v>
      </c>
      <c r="R6287" s="1">
        <v>240000.0</v>
      </c>
      <c r="S6287" s="9">
        <v>44743.0</v>
      </c>
      <c r="T6287" s="9">
        <v>44750.0</v>
      </c>
      <c r="U6287" s="1" t="s">
        <v>8438</v>
      </c>
      <c r="V6287" s="5">
        <v>19992.0</v>
      </c>
      <c r="W6287" s="11">
        <v>23590.559999999998</v>
      </c>
      <c r="X6287" s="9">
        <v>44773.0</v>
      </c>
      <c r="Y6287" s="5">
        <v>21591.359999999997</v>
      </c>
      <c r="Z6287" s="5">
        <v>14994.0</v>
      </c>
      <c r="AA6287" s="9">
        <v>44777.0</v>
      </c>
      <c r="AB6287" s="1" t="s">
        <v>8438</v>
      </c>
      <c r="AC6287" s="1" t="s">
        <v>55</v>
      </c>
      <c r="AD6287" s="12" t="s">
        <v>46</v>
      </c>
      <c r="AE6287" s="12" t="s">
        <v>46</v>
      </c>
      <c r="AF6287" s="12" t="s">
        <v>46</v>
      </c>
      <c r="AG6287" s="12" t="s">
        <v>46</v>
      </c>
      <c r="AH6287" s="12" t="s">
        <v>46</v>
      </c>
      <c r="AI6287" s="12" t="s">
        <v>46</v>
      </c>
    </row>
    <row r="6288">
      <c r="A6288" s="1" t="s">
        <v>8436</v>
      </c>
      <c r="B6288" s="7"/>
      <c r="C6288" s="1" t="s">
        <v>36</v>
      </c>
      <c r="D6288" s="1" t="s">
        <v>96</v>
      </c>
      <c r="E6288" s="1" t="s">
        <v>77</v>
      </c>
      <c r="F6288" s="1" t="s">
        <v>164</v>
      </c>
      <c r="G6288" s="1" t="s">
        <v>367</v>
      </c>
      <c r="H6288" s="1" t="s">
        <v>6135</v>
      </c>
      <c r="I6288" s="1" t="s">
        <v>42</v>
      </c>
      <c r="J6288" s="1"/>
      <c r="K6288" s="1" t="s">
        <v>8437</v>
      </c>
      <c r="L6288" s="1" t="s">
        <v>347</v>
      </c>
      <c r="M6288" s="9">
        <v>44755.0</v>
      </c>
      <c r="N6288" s="9">
        <v>45158.0</v>
      </c>
      <c r="O6288" s="1"/>
      <c r="P6288" s="1">
        <v>8.33</v>
      </c>
      <c r="Q6288" s="1">
        <v>500000.0</v>
      </c>
      <c r="R6288" s="1">
        <v>300000.0</v>
      </c>
      <c r="S6288" s="10">
        <v>45248.0</v>
      </c>
      <c r="V6288" s="5">
        <v>24990.0</v>
      </c>
      <c r="W6288" s="11">
        <v>29488.199999999997</v>
      </c>
      <c r="Z6288" s="5">
        <v>18742.5</v>
      </c>
      <c r="AB6288" s="1"/>
      <c r="AC6288" s="1" t="s">
        <v>45</v>
      </c>
      <c r="AD6288" s="12" t="s">
        <v>46</v>
      </c>
      <c r="AE6288" s="12" t="s">
        <v>47</v>
      </c>
      <c r="AF6288" s="12" t="s">
        <v>47</v>
      </c>
    </row>
    <row r="6289">
      <c r="A6289" s="1" t="s">
        <v>8439</v>
      </c>
      <c r="B6289" s="7"/>
      <c r="C6289" s="1" t="s">
        <v>95</v>
      </c>
      <c r="D6289" s="1" t="s">
        <v>96</v>
      </c>
      <c r="E6289" s="1" t="s">
        <v>38</v>
      </c>
      <c r="F6289" s="1" t="s">
        <v>493</v>
      </c>
      <c r="G6289" s="1" t="s">
        <v>616</v>
      </c>
      <c r="H6289" s="1" t="s">
        <v>617</v>
      </c>
      <c r="I6289" s="1" t="s">
        <v>42</v>
      </c>
      <c r="J6289" s="1"/>
      <c r="K6289" s="1" t="s">
        <v>8440</v>
      </c>
      <c r="L6289" s="1" t="s">
        <v>150</v>
      </c>
      <c r="M6289" s="9">
        <v>44652.0</v>
      </c>
      <c r="N6289" s="9">
        <v>44742.0</v>
      </c>
      <c r="O6289" s="1"/>
      <c r="P6289" s="1">
        <v>7.5</v>
      </c>
      <c r="Q6289" s="1">
        <v>500000.0</v>
      </c>
      <c r="R6289" s="1">
        <v>360000.0</v>
      </c>
      <c r="S6289" s="9">
        <v>44872.0</v>
      </c>
      <c r="T6289" s="9">
        <v>44872.0</v>
      </c>
      <c r="U6289" s="1" t="s">
        <v>8441</v>
      </c>
      <c r="V6289" s="5">
        <v>27000.0</v>
      </c>
      <c r="W6289" s="11">
        <v>31860.0</v>
      </c>
      <c r="X6289" s="9"/>
      <c r="Y6289" s="5"/>
      <c r="Z6289" s="5">
        <v>20250.0</v>
      </c>
      <c r="AA6289" s="9"/>
      <c r="AC6289" s="1" t="s">
        <v>162</v>
      </c>
      <c r="AD6289" s="12" t="s">
        <v>46</v>
      </c>
      <c r="AE6289" s="12" t="s">
        <v>46</v>
      </c>
      <c r="AF6289" s="12" t="s">
        <v>46</v>
      </c>
      <c r="AG6289" s="12" t="s">
        <v>46</v>
      </c>
    </row>
    <row r="6290">
      <c r="A6290" s="1" t="s">
        <v>8439</v>
      </c>
      <c r="B6290" s="7"/>
      <c r="C6290" s="1" t="s">
        <v>95</v>
      </c>
      <c r="D6290" s="1" t="s">
        <v>96</v>
      </c>
      <c r="E6290" s="1" t="s">
        <v>168</v>
      </c>
      <c r="F6290" s="1" t="s">
        <v>5140</v>
      </c>
      <c r="G6290" s="1" t="s">
        <v>616</v>
      </c>
      <c r="H6290" s="1" t="s">
        <v>617</v>
      </c>
      <c r="I6290" s="1" t="s">
        <v>42</v>
      </c>
      <c r="J6290" s="1"/>
      <c r="K6290" s="1" t="s">
        <v>8440</v>
      </c>
      <c r="L6290" s="1" t="s">
        <v>150</v>
      </c>
      <c r="M6290" s="9">
        <v>44652.0</v>
      </c>
      <c r="N6290" s="9">
        <v>44979.0</v>
      </c>
      <c r="O6290" s="1"/>
      <c r="P6290" s="1">
        <v>7.5</v>
      </c>
      <c r="Q6290" s="1">
        <v>250000.0</v>
      </c>
      <c r="R6290" s="1">
        <v>276000.0</v>
      </c>
      <c r="S6290" s="9">
        <v>44949.0</v>
      </c>
      <c r="T6290" s="9">
        <v>44979.0</v>
      </c>
      <c r="U6290" s="1" t="s">
        <v>8442</v>
      </c>
      <c r="V6290" s="5">
        <v>20700.0</v>
      </c>
      <c r="W6290" s="11">
        <v>24426.0</v>
      </c>
      <c r="X6290" s="9">
        <v>45021.0</v>
      </c>
      <c r="Y6290" s="5">
        <v>22356.0</v>
      </c>
      <c r="Z6290" s="5">
        <v>15525.0</v>
      </c>
      <c r="AA6290" s="9">
        <v>45022.0</v>
      </c>
      <c r="AB6290" s="1" t="s">
        <v>8443</v>
      </c>
      <c r="AC6290" s="1" t="s">
        <v>55</v>
      </c>
      <c r="AD6290" s="12" t="s">
        <v>46</v>
      </c>
      <c r="AE6290" s="12" t="s">
        <v>46</v>
      </c>
      <c r="AF6290" s="12" t="s">
        <v>46</v>
      </c>
      <c r="AG6290" s="12" t="s">
        <v>46</v>
      </c>
      <c r="AH6290" s="12" t="s">
        <v>47</v>
      </c>
      <c r="AI6290" s="12" t="s">
        <v>47</v>
      </c>
    </row>
    <row r="6291">
      <c r="A6291" s="1" t="s">
        <v>8439</v>
      </c>
      <c r="B6291" s="7"/>
      <c r="C6291" s="1" t="s">
        <v>95</v>
      </c>
      <c r="D6291" s="1" t="s">
        <v>96</v>
      </c>
      <c r="E6291" s="1" t="s">
        <v>38</v>
      </c>
      <c r="F6291" s="1" t="s">
        <v>493</v>
      </c>
      <c r="G6291" s="1" t="s">
        <v>616</v>
      </c>
      <c r="H6291" s="1" t="s">
        <v>617</v>
      </c>
      <c r="I6291" s="1" t="s">
        <v>42</v>
      </c>
      <c r="J6291" s="1"/>
      <c r="K6291" s="1" t="s">
        <v>8440</v>
      </c>
      <c r="L6291" s="1" t="s">
        <v>150</v>
      </c>
      <c r="M6291" s="9">
        <v>44652.0</v>
      </c>
      <c r="N6291" s="9">
        <v>44652.0</v>
      </c>
      <c r="O6291" s="1"/>
      <c r="P6291" s="1">
        <v>7.5</v>
      </c>
      <c r="Q6291" s="1">
        <v>800000.0</v>
      </c>
      <c r="R6291" s="1">
        <v>300000.0</v>
      </c>
      <c r="S6291" s="10">
        <v>44682.0</v>
      </c>
      <c r="V6291" s="5">
        <v>22500.0</v>
      </c>
      <c r="W6291" s="11">
        <v>26550.0</v>
      </c>
      <c r="Z6291" s="5">
        <v>16875.0</v>
      </c>
      <c r="AC6291" s="1" t="s">
        <v>45</v>
      </c>
      <c r="AD6291" s="12" t="s">
        <v>46</v>
      </c>
      <c r="AE6291" s="12" t="s">
        <v>46</v>
      </c>
      <c r="AF6291" s="12" t="s">
        <v>46</v>
      </c>
    </row>
    <row r="6292">
      <c r="A6292" s="1" t="s">
        <v>8439</v>
      </c>
      <c r="B6292" s="7"/>
      <c r="C6292" s="1" t="s">
        <v>95</v>
      </c>
      <c r="D6292" s="1" t="s">
        <v>96</v>
      </c>
      <c r="E6292" s="1" t="s">
        <v>38</v>
      </c>
      <c r="F6292" s="1" t="s">
        <v>493</v>
      </c>
      <c r="G6292" s="1" t="s">
        <v>616</v>
      </c>
      <c r="H6292" s="1" t="s">
        <v>617</v>
      </c>
      <c r="I6292" s="1" t="s">
        <v>42</v>
      </c>
      <c r="J6292" s="1"/>
      <c r="K6292" s="1" t="s">
        <v>8440</v>
      </c>
      <c r="L6292" s="1" t="s">
        <v>150</v>
      </c>
      <c r="M6292" s="9">
        <v>44652.0</v>
      </c>
      <c r="N6292" s="9">
        <v>44652.0</v>
      </c>
      <c r="O6292" s="1"/>
      <c r="P6292" s="1">
        <v>7.5</v>
      </c>
      <c r="Q6292" s="1">
        <v>400000.0</v>
      </c>
      <c r="R6292" s="1">
        <v>300000.0</v>
      </c>
      <c r="S6292" s="10">
        <v>44682.0</v>
      </c>
      <c r="V6292" s="5">
        <v>22500.0</v>
      </c>
      <c r="W6292" s="11">
        <v>26550.0</v>
      </c>
      <c r="X6292" s="1"/>
      <c r="Y6292" s="1"/>
      <c r="Z6292" s="5">
        <v>16875.0</v>
      </c>
      <c r="AB6292" s="1"/>
      <c r="AC6292" s="1" t="s">
        <v>45</v>
      </c>
      <c r="AD6292" s="12" t="s">
        <v>46</v>
      </c>
      <c r="AE6292" s="12" t="s">
        <v>46</v>
      </c>
      <c r="AF6292" s="12" t="s">
        <v>46</v>
      </c>
    </row>
    <row r="6293">
      <c r="A6293" s="1" t="s">
        <v>8444</v>
      </c>
      <c r="B6293" s="7"/>
      <c r="C6293" s="1" t="s">
        <v>132</v>
      </c>
      <c r="D6293" s="1" t="s">
        <v>96</v>
      </c>
      <c r="E6293" s="1" t="s">
        <v>38</v>
      </c>
      <c r="F6293" s="1" t="s">
        <v>3325</v>
      </c>
      <c r="G6293" s="1" t="s">
        <v>127</v>
      </c>
      <c r="H6293" s="1" t="s">
        <v>128</v>
      </c>
      <c r="I6293" s="1" t="s">
        <v>42</v>
      </c>
      <c r="J6293" s="1"/>
      <c r="K6293" s="1" t="s">
        <v>8445</v>
      </c>
      <c r="L6293" s="1" t="s">
        <v>143</v>
      </c>
      <c r="M6293" s="14">
        <v>44848.0</v>
      </c>
      <c r="N6293" s="14">
        <v>44848.0</v>
      </c>
      <c r="O6293" s="1"/>
      <c r="P6293" s="1">
        <v>8.33</v>
      </c>
      <c r="Q6293" s="1">
        <v>500000.0</v>
      </c>
      <c r="R6293" s="1">
        <v>234000.0</v>
      </c>
      <c r="S6293" s="9">
        <v>44823.0</v>
      </c>
      <c r="T6293" s="14">
        <v>44844.0</v>
      </c>
      <c r="U6293" s="1" t="s">
        <v>8446</v>
      </c>
      <c r="V6293" s="5">
        <v>19492.2</v>
      </c>
      <c r="W6293" s="11">
        <v>23000.796</v>
      </c>
      <c r="X6293" s="14">
        <v>44853.0</v>
      </c>
      <c r="Y6293" s="5">
        <v>23000.796</v>
      </c>
      <c r="Z6293" s="5">
        <v>14619.150000000001</v>
      </c>
      <c r="AA6293" s="14">
        <v>44853.0</v>
      </c>
      <c r="AB6293" s="1" t="s">
        <v>8446</v>
      </c>
      <c r="AC6293" s="1" t="s">
        <v>55</v>
      </c>
      <c r="AD6293" s="12" t="s">
        <v>46</v>
      </c>
      <c r="AE6293" s="12" t="s">
        <v>46</v>
      </c>
      <c r="AF6293" s="12" t="s">
        <v>46</v>
      </c>
      <c r="AG6293" s="12" t="s">
        <v>46</v>
      </c>
      <c r="AH6293" s="12" t="s">
        <v>46</v>
      </c>
      <c r="AI6293" s="12" t="s">
        <v>46</v>
      </c>
    </row>
    <row r="6294">
      <c r="A6294" s="1" t="s">
        <v>8447</v>
      </c>
      <c r="B6294" s="7"/>
      <c r="C6294" s="1" t="s">
        <v>36</v>
      </c>
      <c r="D6294" s="1" t="s">
        <v>76</v>
      </c>
      <c r="E6294" s="1" t="s">
        <v>38</v>
      </c>
      <c r="F6294" s="1" t="s">
        <v>575</v>
      </c>
      <c r="G6294" s="1" t="s">
        <v>106</v>
      </c>
      <c r="H6294" s="1" t="s">
        <v>107</v>
      </c>
      <c r="I6294" s="1" t="s">
        <v>42</v>
      </c>
      <c r="J6294" s="1"/>
      <c r="K6294" s="1" t="s">
        <v>8448</v>
      </c>
      <c r="L6294" s="1" t="s">
        <v>143</v>
      </c>
      <c r="M6294" s="9">
        <v>44727.0</v>
      </c>
      <c r="N6294" s="9">
        <v>44727.0</v>
      </c>
      <c r="O6294" s="1"/>
      <c r="P6294" s="1">
        <v>8.33</v>
      </c>
      <c r="Q6294" s="1">
        <v>500000.0</v>
      </c>
      <c r="R6294" s="1">
        <v>504000.0</v>
      </c>
      <c r="S6294" s="9">
        <v>45140.0</v>
      </c>
      <c r="T6294" s="9">
        <v>45146.0</v>
      </c>
      <c r="U6294" s="1" t="s">
        <v>8449</v>
      </c>
      <c r="V6294" s="5">
        <v>41983.2</v>
      </c>
      <c r="W6294" s="11">
        <v>49540.17599999999</v>
      </c>
      <c r="X6294" s="9">
        <v>45167.0</v>
      </c>
      <c r="Y6294" s="5">
        <v>45341.85599999999</v>
      </c>
      <c r="Z6294" s="5">
        <v>31487.399999999998</v>
      </c>
      <c r="AA6294" s="9">
        <v>45169.0</v>
      </c>
      <c r="AB6294" s="1" t="s">
        <v>8450</v>
      </c>
      <c r="AC6294" s="1" t="s">
        <v>55</v>
      </c>
      <c r="AD6294" s="12" t="s">
        <v>46</v>
      </c>
      <c r="AE6294" s="12" t="s">
        <v>46</v>
      </c>
      <c r="AF6294" s="12" t="s">
        <v>47</v>
      </c>
      <c r="AG6294" s="12" t="s">
        <v>47</v>
      </c>
      <c r="AH6294" s="12" t="s">
        <v>47</v>
      </c>
      <c r="AI6294" s="12" t="s">
        <v>47</v>
      </c>
    </row>
    <row r="6295">
      <c r="A6295" s="1" t="s">
        <v>8447</v>
      </c>
      <c r="B6295" s="7"/>
      <c r="C6295" s="1" t="s">
        <v>36</v>
      </c>
      <c r="D6295" s="1" t="s">
        <v>76</v>
      </c>
      <c r="E6295" s="1" t="s">
        <v>38</v>
      </c>
      <c r="F6295" s="1" t="s">
        <v>575</v>
      </c>
      <c r="G6295" s="1" t="s">
        <v>106</v>
      </c>
      <c r="H6295" s="1" t="s">
        <v>107</v>
      </c>
      <c r="I6295" s="1" t="s">
        <v>42</v>
      </c>
      <c r="J6295" s="1"/>
      <c r="K6295" s="1" t="s">
        <v>8448</v>
      </c>
      <c r="L6295" s="1" t="s">
        <v>143</v>
      </c>
      <c r="M6295" s="9">
        <v>44727.0</v>
      </c>
      <c r="N6295" s="9">
        <v>44727.0</v>
      </c>
      <c r="O6295" s="1"/>
      <c r="P6295" s="1">
        <v>8.33</v>
      </c>
      <c r="Q6295" s="1">
        <v>500000.0</v>
      </c>
      <c r="R6295" s="1">
        <v>444000.0</v>
      </c>
      <c r="S6295" s="9">
        <v>45324.0</v>
      </c>
      <c r="T6295" s="9">
        <v>45327.0</v>
      </c>
      <c r="U6295" s="1" t="s">
        <v>8451</v>
      </c>
      <c r="V6295" s="5">
        <v>36985.2</v>
      </c>
      <c r="W6295" s="11">
        <v>43642.53599999999</v>
      </c>
      <c r="X6295" s="9"/>
      <c r="Y6295" s="1"/>
      <c r="Z6295" s="5">
        <v>27738.899999999998</v>
      </c>
      <c r="AA6295" s="1"/>
      <c r="AB6295" s="1"/>
      <c r="AC6295" s="1" t="s">
        <v>162</v>
      </c>
      <c r="AD6295" s="12" t="s">
        <v>46</v>
      </c>
      <c r="AE6295" s="12" t="s">
        <v>46</v>
      </c>
      <c r="AF6295" s="12" t="s">
        <v>47</v>
      </c>
      <c r="AG6295" s="12" t="s">
        <v>47</v>
      </c>
    </row>
    <row r="6296">
      <c r="A6296" s="1" t="s">
        <v>8452</v>
      </c>
      <c r="B6296" s="7"/>
      <c r="C6296" s="1" t="s">
        <v>36</v>
      </c>
      <c r="D6296" s="1" t="s">
        <v>96</v>
      </c>
      <c r="E6296" s="1" t="s">
        <v>77</v>
      </c>
      <c r="F6296" s="1" t="s">
        <v>1820</v>
      </c>
      <c r="G6296" s="1" t="s">
        <v>8453</v>
      </c>
      <c r="H6296" s="1" t="s">
        <v>107</v>
      </c>
      <c r="I6296" s="1" t="s">
        <v>42</v>
      </c>
      <c r="J6296" s="1"/>
      <c r="K6296" s="1" t="s">
        <v>8454</v>
      </c>
      <c r="L6296" s="1" t="s">
        <v>99</v>
      </c>
      <c r="M6296" s="9">
        <v>44783.0</v>
      </c>
      <c r="N6296" s="9">
        <v>44842.0</v>
      </c>
      <c r="O6296" s="1"/>
      <c r="P6296" s="1">
        <v>8.33</v>
      </c>
      <c r="Q6296" s="1">
        <v>500000.0</v>
      </c>
      <c r="R6296" s="1">
        <v>837600.0</v>
      </c>
      <c r="S6296" s="9">
        <v>44661.0</v>
      </c>
      <c r="T6296" s="14">
        <v>44844.0</v>
      </c>
      <c r="U6296" s="1" t="s">
        <v>8455</v>
      </c>
      <c r="V6296" s="5">
        <v>69772.08</v>
      </c>
      <c r="W6296" s="11">
        <v>82331.0544</v>
      </c>
      <c r="X6296" s="14"/>
      <c r="Y6296" s="5"/>
      <c r="Z6296" s="5">
        <v>52329.06</v>
      </c>
      <c r="AA6296" s="14"/>
      <c r="AC6296" s="1" t="s">
        <v>162</v>
      </c>
      <c r="AD6296" s="12" t="s">
        <v>46</v>
      </c>
      <c r="AE6296" s="12" t="s">
        <v>46</v>
      </c>
      <c r="AF6296" s="12" t="s">
        <v>46</v>
      </c>
      <c r="AG6296" s="12" t="s">
        <v>46</v>
      </c>
    </row>
    <row r="6297">
      <c r="A6297" s="1" t="s">
        <v>8456</v>
      </c>
      <c r="B6297" s="7"/>
      <c r="C6297" s="1" t="s">
        <v>36</v>
      </c>
      <c r="D6297" s="1" t="s">
        <v>50</v>
      </c>
      <c r="E6297" s="1" t="s">
        <v>38</v>
      </c>
      <c r="F6297" s="1" t="s">
        <v>1126</v>
      </c>
      <c r="G6297" s="1" t="s">
        <v>140</v>
      </c>
      <c r="H6297" s="1" t="s">
        <v>141</v>
      </c>
      <c r="I6297" s="1" t="s">
        <v>290</v>
      </c>
      <c r="J6297" s="1"/>
      <c r="K6297" s="1" t="s">
        <v>8457</v>
      </c>
      <c r="L6297" s="1" t="s">
        <v>347</v>
      </c>
      <c r="M6297" s="9">
        <v>45015.0</v>
      </c>
      <c r="N6297" s="9">
        <v>45140.0</v>
      </c>
      <c r="O6297" s="1"/>
      <c r="P6297" s="1">
        <v>8.33</v>
      </c>
      <c r="Q6297" s="1">
        <v>400000.0</v>
      </c>
      <c r="R6297" s="1">
        <v>515000.0</v>
      </c>
      <c r="S6297" s="9">
        <v>45140.0</v>
      </c>
      <c r="T6297" s="14">
        <v>45247.0</v>
      </c>
      <c r="U6297" s="1" t="s">
        <v>8458</v>
      </c>
      <c r="V6297" s="5">
        <v>42899.5</v>
      </c>
      <c r="W6297" s="11">
        <v>50621.409999999996</v>
      </c>
      <c r="X6297" s="9">
        <v>45170.0</v>
      </c>
      <c r="Y6297" s="5">
        <v>46331.46</v>
      </c>
      <c r="Z6297" s="5">
        <v>32174.625</v>
      </c>
      <c r="AA6297" s="9">
        <v>45174.0</v>
      </c>
      <c r="AB6297" s="1" t="s">
        <v>8458</v>
      </c>
      <c r="AC6297" s="1" t="s">
        <v>55</v>
      </c>
      <c r="AD6297" s="12" t="s">
        <v>46</v>
      </c>
      <c r="AE6297" s="12" t="s">
        <v>47</v>
      </c>
      <c r="AF6297" s="12" t="s">
        <v>47</v>
      </c>
      <c r="AG6297" s="12" t="s">
        <v>47</v>
      </c>
      <c r="AH6297" s="12" t="s">
        <v>47</v>
      </c>
      <c r="AI6297" s="12" t="s">
        <v>47</v>
      </c>
    </row>
    <row r="6298">
      <c r="A6298" s="1" t="s">
        <v>8459</v>
      </c>
      <c r="B6298" s="7"/>
      <c r="C6298" s="1" t="s">
        <v>36</v>
      </c>
      <c r="D6298" s="1" t="s">
        <v>96</v>
      </c>
      <c r="E6298" s="1" t="s">
        <v>38</v>
      </c>
      <c r="F6298" s="1" t="s">
        <v>794</v>
      </c>
      <c r="G6298" s="1" t="s">
        <v>152</v>
      </c>
      <c r="H6298" s="1" t="s">
        <v>317</v>
      </c>
      <c r="I6298" s="1" t="s">
        <v>234</v>
      </c>
      <c r="J6298" s="1"/>
      <c r="K6298" s="1" t="s">
        <v>8460</v>
      </c>
      <c r="L6298" s="1" t="s">
        <v>99</v>
      </c>
      <c r="M6298" s="9">
        <v>45208.0</v>
      </c>
      <c r="N6298" s="14">
        <v>45272.0</v>
      </c>
      <c r="O6298" s="1"/>
      <c r="P6298" s="1">
        <v>8.33</v>
      </c>
      <c r="Q6298" s="1">
        <v>432327.0</v>
      </c>
      <c r="R6298" s="1">
        <v>432327.0</v>
      </c>
      <c r="S6298" s="14">
        <v>45272.0</v>
      </c>
      <c r="T6298" s="14">
        <v>45279.0</v>
      </c>
      <c r="U6298" s="1" t="s">
        <v>3576</v>
      </c>
      <c r="V6298" s="5">
        <v>36012.839100000005</v>
      </c>
      <c r="W6298" s="11">
        <v>42495.150138000005</v>
      </c>
      <c r="X6298" s="14">
        <v>45279.0</v>
      </c>
      <c r="Z6298" s="5">
        <v>27009.629325</v>
      </c>
      <c r="AA6298" s="9">
        <v>45309.0</v>
      </c>
      <c r="AB6298" s="1" t="s">
        <v>8461</v>
      </c>
      <c r="AC6298" s="1" t="s">
        <v>162</v>
      </c>
      <c r="AD6298" s="12" t="s">
        <v>47</v>
      </c>
      <c r="AE6298" s="12" t="s">
        <v>47</v>
      </c>
      <c r="AF6298" s="12" t="s">
        <v>47</v>
      </c>
      <c r="AG6298" s="12" t="s">
        <v>47</v>
      </c>
      <c r="AH6298" s="12" t="s">
        <v>47</v>
      </c>
      <c r="AI6298" s="12" t="s">
        <v>47</v>
      </c>
    </row>
    <row r="6299">
      <c r="A6299" s="1" t="s">
        <v>8459</v>
      </c>
      <c r="B6299" s="7"/>
      <c r="C6299" s="1" t="s">
        <v>36</v>
      </c>
      <c r="D6299" s="1" t="s">
        <v>96</v>
      </c>
      <c r="E6299" s="1" t="s">
        <v>38</v>
      </c>
      <c r="F6299" s="1" t="s">
        <v>794</v>
      </c>
      <c r="G6299" s="1" t="s">
        <v>152</v>
      </c>
      <c r="H6299" s="1" t="s">
        <v>317</v>
      </c>
      <c r="I6299" s="1" t="s">
        <v>234</v>
      </c>
      <c r="J6299" s="1"/>
      <c r="K6299" s="1" t="s">
        <v>8460</v>
      </c>
      <c r="L6299" s="1" t="s">
        <v>99</v>
      </c>
      <c r="M6299" s="9">
        <v>45208.0</v>
      </c>
      <c r="N6299" s="14">
        <v>45280.0</v>
      </c>
      <c r="O6299" s="1"/>
      <c r="P6299" s="1">
        <v>8.33</v>
      </c>
      <c r="Q6299" s="1">
        <v>670000.0</v>
      </c>
      <c r="R6299" s="1">
        <v>670000.0</v>
      </c>
      <c r="S6299" s="14">
        <v>45280.0</v>
      </c>
      <c r="T6299" s="14">
        <v>45280.0</v>
      </c>
      <c r="U6299" s="1" t="s">
        <v>4471</v>
      </c>
      <c r="V6299" s="5">
        <v>55811.0</v>
      </c>
      <c r="W6299" s="11">
        <v>65856.98</v>
      </c>
      <c r="X6299" s="9"/>
      <c r="Z6299" s="5">
        <v>41858.25</v>
      </c>
      <c r="AA6299" s="9"/>
      <c r="AC6299" s="1" t="s">
        <v>162</v>
      </c>
      <c r="AD6299" s="12" t="s">
        <v>47</v>
      </c>
      <c r="AE6299" s="12" t="s">
        <v>47</v>
      </c>
      <c r="AF6299" s="12" t="s">
        <v>47</v>
      </c>
      <c r="AG6299" s="12" t="s">
        <v>47</v>
      </c>
    </row>
    <row r="6300">
      <c r="A6300" s="1" t="s">
        <v>8459</v>
      </c>
      <c r="B6300" s="7"/>
      <c r="C6300" s="1" t="s">
        <v>36</v>
      </c>
      <c r="D6300" s="1" t="s">
        <v>96</v>
      </c>
      <c r="E6300" s="1" t="s">
        <v>38</v>
      </c>
      <c r="F6300" s="1" t="s">
        <v>794</v>
      </c>
      <c r="G6300" s="1" t="s">
        <v>152</v>
      </c>
      <c r="H6300" s="1" t="s">
        <v>317</v>
      </c>
      <c r="I6300" s="1" t="s">
        <v>234</v>
      </c>
      <c r="J6300" s="1"/>
      <c r="K6300" s="1" t="s">
        <v>8460</v>
      </c>
      <c r="L6300" s="1" t="s">
        <v>99</v>
      </c>
      <c r="M6300" s="9">
        <v>45208.0</v>
      </c>
      <c r="N6300" s="9">
        <v>45208.0</v>
      </c>
      <c r="O6300" s="1"/>
      <c r="P6300" s="1">
        <v>8.33</v>
      </c>
      <c r="Q6300" s="1">
        <v>500000.0</v>
      </c>
      <c r="R6300" s="1">
        <v>300000.0</v>
      </c>
      <c r="S6300" s="10">
        <v>45298.0</v>
      </c>
      <c r="V6300" s="5">
        <v>24990.0</v>
      </c>
      <c r="W6300" s="11">
        <v>29488.199999999997</v>
      </c>
      <c r="Z6300" s="5">
        <v>18742.5</v>
      </c>
      <c r="AC6300" s="1" t="s">
        <v>45</v>
      </c>
      <c r="AD6300" s="12" t="s">
        <v>47</v>
      </c>
      <c r="AE6300" s="12" t="s">
        <v>47</v>
      </c>
      <c r="AF6300" s="12" t="s">
        <v>47</v>
      </c>
    </row>
    <row r="6301">
      <c r="A6301" s="1" t="s">
        <v>8462</v>
      </c>
      <c r="B6301" s="7"/>
      <c r="C6301" s="1" t="s">
        <v>36</v>
      </c>
      <c r="D6301" s="1" t="s">
        <v>96</v>
      </c>
      <c r="E6301" s="1" t="s">
        <v>82</v>
      </c>
      <c r="F6301" s="1" t="s">
        <v>831</v>
      </c>
      <c r="G6301" s="1" t="s">
        <v>121</v>
      </c>
      <c r="H6301" s="1" t="s">
        <v>1732</v>
      </c>
      <c r="I6301" s="1" t="s">
        <v>42</v>
      </c>
      <c r="J6301" s="1"/>
      <c r="K6301" s="1" t="s">
        <v>8463</v>
      </c>
      <c r="L6301" s="1" t="s">
        <v>347</v>
      </c>
      <c r="M6301" s="14">
        <v>45216.0</v>
      </c>
      <c r="N6301" s="14">
        <v>45216.0</v>
      </c>
      <c r="O6301" s="1"/>
      <c r="P6301" s="1">
        <v>8.33</v>
      </c>
      <c r="Q6301" s="1">
        <v>300000.0</v>
      </c>
      <c r="R6301" s="1">
        <v>300000.0</v>
      </c>
      <c r="S6301" s="15">
        <v>45306.0</v>
      </c>
      <c r="V6301" s="5">
        <v>24990.0</v>
      </c>
      <c r="W6301" s="11">
        <v>29488.199999999997</v>
      </c>
      <c r="Z6301" s="5">
        <v>18742.5</v>
      </c>
      <c r="AB6301" s="1"/>
      <c r="AC6301" s="1" t="s">
        <v>45</v>
      </c>
      <c r="AD6301" s="12" t="s">
        <v>47</v>
      </c>
      <c r="AE6301" s="12" t="s">
        <v>47</v>
      </c>
      <c r="AF6301" s="12" t="s">
        <v>47</v>
      </c>
    </row>
    <row r="6302">
      <c r="A6302" s="1" t="s">
        <v>8464</v>
      </c>
      <c r="B6302" s="7"/>
      <c r="C6302" s="1" t="s">
        <v>36</v>
      </c>
      <c r="D6302" s="1" t="s">
        <v>50</v>
      </c>
      <c r="E6302" s="1" t="s">
        <v>113</v>
      </c>
      <c r="F6302" s="1" t="s">
        <v>2016</v>
      </c>
      <c r="G6302" s="1" t="s">
        <v>40</v>
      </c>
      <c r="H6302" s="1" t="s">
        <v>41</v>
      </c>
      <c r="I6302" s="1" t="s">
        <v>42</v>
      </c>
      <c r="J6302" s="1"/>
      <c r="K6302" s="1" t="s">
        <v>8465</v>
      </c>
      <c r="L6302" s="1" t="s">
        <v>53</v>
      </c>
      <c r="M6302" s="9">
        <v>45239.0</v>
      </c>
      <c r="N6302" s="14">
        <v>45254.0</v>
      </c>
      <c r="O6302" s="1"/>
      <c r="P6302" s="1">
        <v>8.33</v>
      </c>
      <c r="Q6302" s="1">
        <v>150000.0</v>
      </c>
      <c r="R6302" s="1">
        <v>180000.0</v>
      </c>
      <c r="S6302" s="9">
        <v>45186.0</v>
      </c>
      <c r="T6302" s="14">
        <v>45254.0</v>
      </c>
      <c r="U6302" s="1" t="s">
        <v>8466</v>
      </c>
      <c r="V6302" s="5">
        <v>14994.0</v>
      </c>
      <c r="W6302" s="11">
        <v>17692.92</v>
      </c>
      <c r="X6302" s="14">
        <v>45216.0</v>
      </c>
      <c r="Y6302" s="5">
        <v>16193.519999999999</v>
      </c>
      <c r="Z6302" s="5">
        <v>11245.5</v>
      </c>
      <c r="AA6302" s="9">
        <v>45267.0</v>
      </c>
      <c r="AB6302" s="1" t="s">
        <v>8467</v>
      </c>
      <c r="AC6302" s="1" t="s">
        <v>55</v>
      </c>
      <c r="AD6302" s="12" t="s">
        <v>47</v>
      </c>
      <c r="AE6302" s="12" t="s">
        <v>47</v>
      </c>
      <c r="AF6302" s="12" t="s">
        <v>47</v>
      </c>
      <c r="AG6302" s="12" t="s">
        <v>47</v>
      </c>
      <c r="AH6302" s="12" t="s">
        <v>47</v>
      </c>
      <c r="AI6302" s="12" t="s">
        <v>47</v>
      </c>
    </row>
    <row r="6303">
      <c r="A6303" s="1" t="s">
        <v>8464</v>
      </c>
      <c r="B6303" s="7"/>
      <c r="C6303" s="1" t="s">
        <v>36</v>
      </c>
      <c r="D6303" s="1" t="s">
        <v>50</v>
      </c>
      <c r="E6303" s="1" t="s">
        <v>113</v>
      </c>
      <c r="F6303" s="1" t="s">
        <v>2016</v>
      </c>
      <c r="G6303" s="1" t="s">
        <v>40</v>
      </c>
      <c r="H6303" s="1" t="s">
        <v>41</v>
      </c>
      <c r="I6303" s="1" t="s">
        <v>42</v>
      </c>
      <c r="J6303" s="1"/>
      <c r="K6303" s="1" t="s">
        <v>8465</v>
      </c>
      <c r="L6303" s="1" t="s">
        <v>53</v>
      </c>
      <c r="M6303" s="9">
        <v>45239.0</v>
      </c>
      <c r="N6303" s="9">
        <v>45267.0</v>
      </c>
      <c r="O6303" s="1"/>
      <c r="P6303" s="1">
        <v>8.33</v>
      </c>
      <c r="Q6303" s="1">
        <v>250000.0</v>
      </c>
      <c r="R6303" s="1">
        <v>270000.0</v>
      </c>
      <c r="S6303" s="9">
        <v>45261.0</v>
      </c>
      <c r="T6303" s="9">
        <v>45267.0</v>
      </c>
      <c r="U6303" s="1" t="s">
        <v>8468</v>
      </c>
      <c r="V6303" s="5">
        <v>22491.0</v>
      </c>
      <c r="W6303" s="11">
        <v>26539.379999999997</v>
      </c>
      <c r="X6303" s="14">
        <v>45291.0</v>
      </c>
      <c r="Y6303" s="5">
        <v>24290.28</v>
      </c>
      <c r="Z6303" s="5">
        <v>16868.25</v>
      </c>
      <c r="AA6303" s="9">
        <v>45295.0</v>
      </c>
      <c r="AB6303" s="1" t="s">
        <v>8469</v>
      </c>
      <c r="AC6303" s="1" t="s">
        <v>55</v>
      </c>
      <c r="AD6303" s="12" t="s">
        <v>47</v>
      </c>
      <c r="AE6303" s="12" t="s">
        <v>47</v>
      </c>
      <c r="AF6303" s="12" t="s">
        <v>47</v>
      </c>
      <c r="AG6303" s="12" t="s">
        <v>47</v>
      </c>
      <c r="AH6303" s="12" t="s">
        <v>47</v>
      </c>
      <c r="AI6303" s="12" t="s">
        <v>47</v>
      </c>
    </row>
    <row r="6304">
      <c r="A6304" s="1" t="s">
        <v>8464</v>
      </c>
      <c r="B6304" s="7"/>
      <c r="C6304" s="1" t="s">
        <v>36</v>
      </c>
      <c r="D6304" s="1" t="s">
        <v>50</v>
      </c>
      <c r="E6304" s="1" t="s">
        <v>113</v>
      </c>
      <c r="F6304" s="1" t="s">
        <v>2016</v>
      </c>
      <c r="G6304" s="1" t="s">
        <v>40</v>
      </c>
      <c r="H6304" s="1" t="s">
        <v>41</v>
      </c>
      <c r="I6304" s="1" t="s">
        <v>42</v>
      </c>
      <c r="J6304" s="1"/>
      <c r="K6304" s="1" t="s">
        <v>8465</v>
      </c>
      <c r="L6304" s="1" t="s">
        <v>53</v>
      </c>
      <c r="M6304" s="9">
        <v>45239.0</v>
      </c>
      <c r="N6304" s="9">
        <v>45330.0</v>
      </c>
      <c r="O6304" s="1"/>
      <c r="P6304" s="1">
        <v>8.33</v>
      </c>
      <c r="Q6304" s="1">
        <v>250000.0</v>
      </c>
      <c r="R6304" s="1">
        <v>300000.0</v>
      </c>
      <c r="S6304" s="9">
        <v>45322.0</v>
      </c>
      <c r="T6304" s="9">
        <v>45330.0</v>
      </c>
      <c r="U6304" s="1" t="s">
        <v>5452</v>
      </c>
      <c r="V6304" s="5">
        <v>24990.0</v>
      </c>
      <c r="W6304" s="11">
        <v>29488.199999999997</v>
      </c>
      <c r="X6304" s="9">
        <v>45352.0</v>
      </c>
      <c r="Y6304" s="5">
        <v>26989.199999999997</v>
      </c>
      <c r="Z6304" s="5">
        <v>18742.5</v>
      </c>
      <c r="AA6304" s="9">
        <v>45358.0</v>
      </c>
      <c r="AB6304" s="1" t="s">
        <v>8470</v>
      </c>
      <c r="AC6304" s="1" t="s">
        <v>55</v>
      </c>
      <c r="AD6304" s="12" t="s">
        <v>47</v>
      </c>
      <c r="AE6304" s="12" t="s">
        <v>47</v>
      </c>
      <c r="AF6304" s="12" t="s">
        <v>47</v>
      </c>
      <c r="AG6304" s="12" t="s">
        <v>47</v>
      </c>
      <c r="AH6304" s="12" t="s">
        <v>47</v>
      </c>
      <c r="AI6304" s="12" t="s">
        <v>47</v>
      </c>
    </row>
    <row r="6305">
      <c r="A6305" s="1" t="s">
        <v>8471</v>
      </c>
      <c r="B6305" s="7"/>
      <c r="C6305" s="1" t="s">
        <v>36</v>
      </c>
      <c r="D6305" s="1" t="s">
        <v>37</v>
      </c>
      <c r="E6305" s="1" t="s">
        <v>38</v>
      </c>
      <c r="F6305" s="1" t="s">
        <v>240</v>
      </c>
      <c r="G6305" s="1" t="s">
        <v>121</v>
      </c>
      <c r="H6305" s="1" t="s">
        <v>1732</v>
      </c>
      <c r="I6305" s="1" t="s">
        <v>42</v>
      </c>
      <c r="J6305" s="1"/>
      <c r="K6305" s="1" t="s">
        <v>8472</v>
      </c>
      <c r="L6305" s="1" t="s">
        <v>53</v>
      </c>
      <c r="M6305" s="9">
        <v>44742.0</v>
      </c>
      <c r="N6305" s="9">
        <v>44792.0</v>
      </c>
      <c r="O6305" s="1"/>
      <c r="P6305" s="1">
        <v>8.33</v>
      </c>
      <c r="Q6305" s="1">
        <v>750000.0</v>
      </c>
      <c r="R6305" s="1">
        <v>780000.0</v>
      </c>
      <c r="S6305" s="9">
        <v>44782.0</v>
      </c>
      <c r="T6305" s="9">
        <v>44792.0</v>
      </c>
      <c r="U6305" s="1" t="s">
        <v>8473</v>
      </c>
      <c r="V6305" s="5">
        <v>64974.0</v>
      </c>
      <c r="W6305" s="11">
        <v>76669.31999999999</v>
      </c>
      <c r="X6305" s="9">
        <v>44812.0</v>
      </c>
      <c r="Y6305" s="5">
        <v>73420.62</v>
      </c>
      <c r="Z6305" s="5">
        <v>48730.5</v>
      </c>
      <c r="AA6305" s="9">
        <v>44816.0</v>
      </c>
      <c r="AB6305" s="1" t="s">
        <v>8473</v>
      </c>
      <c r="AC6305" s="1" t="s">
        <v>55</v>
      </c>
      <c r="AD6305" s="12" t="s">
        <v>46</v>
      </c>
      <c r="AE6305" s="12" t="s">
        <v>46</v>
      </c>
      <c r="AF6305" s="12" t="s">
        <v>46</v>
      </c>
      <c r="AG6305" s="12" t="s">
        <v>46</v>
      </c>
      <c r="AH6305" s="12" t="s">
        <v>46</v>
      </c>
      <c r="AI6305" s="12" t="s">
        <v>46</v>
      </c>
    </row>
    <row r="6306">
      <c r="A6306" s="1" t="s">
        <v>8471</v>
      </c>
      <c r="B6306" s="7"/>
      <c r="C6306" s="1" t="s">
        <v>36</v>
      </c>
      <c r="D6306" s="1" t="s">
        <v>37</v>
      </c>
      <c r="E6306" s="1" t="s">
        <v>38</v>
      </c>
      <c r="F6306" s="1" t="s">
        <v>240</v>
      </c>
      <c r="G6306" s="1" t="s">
        <v>121</v>
      </c>
      <c r="H6306" s="1" t="s">
        <v>1732</v>
      </c>
      <c r="I6306" s="1" t="s">
        <v>42</v>
      </c>
      <c r="J6306" s="1"/>
      <c r="K6306" s="1" t="s">
        <v>8472</v>
      </c>
      <c r="L6306" s="1" t="s">
        <v>53</v>
      </c>
      <c r="M6306" s="9">
        <v>44742.0</v>
      </c>
      <c r="N6306" s="9">
        <v>45093.0</v>
      </c>
      <c r="O6306" s="1"/>
      <c r="P6306" s="1">
        <v>8.33</v>
      </c>
      <c r="Q6306" s="1">
        <v>1000000.0</v>
      </c>
      <c r="R6306" s="1">
        <v>1050000.0</v>
      </c>
      <c r="S6306" s="9">
        <v>45082.0</v>
      </c>
      <c r="T6306" s="9">
        <v>45093.0</v>
      </c>
      <c r="U6306" s="1" t="s">
        <v>8474</v>
      </c>
      <c r="V6306" s="5">
        <v>87465.0</v>
      </c>
      <c r="W6306" s="11">
        <v>103208.7</v>
      </c>
      <c r="X6306" s="9">
        <v>45112.0</v>
      </c>
      <c r="Y6306" s="5">
        <v>94462.2</v>
      </c>
      <c r="Z6306" s="5">
        <v>65598.75</v>
      </c>
      <c r="AA6306" s="9">
        <v>45116.0</v>
      </c>
      <c r="AB6306" s="1" t="s">
        <v>8474</v>
      </c>
      <c r="AC6306" s="1" t="s">
        <v>55</v>
      </c>
      <c r="AD6306" s="12" t="s">
        <v>46</v>
      </c>
      <c r="AE6306" s="12" t="s">
        <v>47</v>
      </c>
      <c r="AF6306" s="12" t="s">
        <v>47</v>
      </c>
      <c r="AG6306" s="12" t="s">
        <v>47</v>
      </c>
      <c r="AH6306" s="12" t="s">
        <v>47</v>
      </c>
      <c r="AI6306" s="12" t="s">
        <v>47</v>
      </c>
    </row>
    <row r="6307">
      <c r="A6307" s="1" t="s">
        <v>8475</v>
      </c>
      <c r="B6307" s="7"/>
      <c r="C6307" s="1" t="s">
        <v>36</v>
      </c>
      <c r="D6307" s="1" t="s">
        <v>96</v>
      </c>
      <c r="E6307" s="1" t="s">
        <v>113</v>
      </c>
      <c r="F6307" s="1" t="s">
        <v>1641</v>
      </c>
      <c r="G6307" s="1" t="s">
        <v>196</v>
      </c>
      <c r="H6307" s="1" t="s">
        <v>197</v>
      </c>
      <c r="I6307" s="1" t="s">
        <v>42</v>
      </c>
      <c r="J6307" s="1"/>
      <c r="K6307" s="1" t="s">
        <v>8476</v>
      </c>
      <c r="L6307" s="1" t="s">
        <v>53</v>
      </c>
      <c r="M6307" s="9">
        <v>44761.0</v>
      </c>
      <c r="N6307" s="9">
        <v>44823.0</v>
      </c>
      <c r="O6307" s="1"/>
      <c r="P6307" s="1">
        <v>7.0</v>
      </c>
      <c r="Q6307" s="1">
        <v>2350000.0</v>
      </c>
      <c r="R6307" s="1">
        <v>2400000.0</v>
      </c>
      <c r="S6307" s="9">
        <v>44810.0</v>
      </c>
      <c r="T6307" s="9">
        <v>44823.0</v>
      </c>
      <c r="U6307" s="1" t="s">
        <v>8477</v>
      </c>
      <c r="V6307" s="5">
        <v>168000.0</v>
      </c>
      <c r="W6307" s="11">
        <v>198240.0</v>
      </c>
      <c r="X6307" s="14">
        <v>44855.0</v>
      </c>
      <c r="Y6307" s="5">
        <v>194880.0</v>
      </c>
      <c r="Z6307" s="5">
        <v>126000.0</v>
      </c>
      <c r="AA6307" s="14">
        <v>44859.0</v>
      </c>
      <c r="AB6307" s="1" t="s">
        <v>8477</v>
      </c>
      <c r="AC6307" s="1" t="s">
        <v>55</v>
      </c>
      <c r="AD6307" s="12" t="s">
        <v>46</v>
      </c>
      <c r="AE6307" s="12" t="s">
        <v>46</v>
      </c>
      <c r="AF6307" s="12" t="s">
        <v>46</v>
      </c>
      <c r="AG6307" s="12" t="s">
        <v>46</v>
      </c>
      <c r="AH6307" s="12" t="s">
        <v>46</v>
      </c>
      <c r="AI6307" s="12" t="s">
        <v>46</v>
      </c>
    </row>
    <row r="6308">
      <c r="A6308" s="1" t="s">
        <v>8475</v>
      </c>
      <c r="B6308" s="7"/>
      <c r="C6308" s="1" t="s">
        <v>36</v>
      </c>
      <c r="D6308" s="1" t="s">
        <v>96</v>
      </c>
      <c r="E6308" s="1" t="s">
        <v>113</v>
      </c>
      <c r="F6308" s="1" t="s">
        <v>1641</v>
      </c>
      <c r="G6308" s="1" t="s">
        <v>196</v>
      </c>
      <c r="H6308" s="1" t="s">
        <v>197</v>
      </c>
      <c r="I6308" s="1" t="s">
        <v>42</v>
      </c>
      <c r="J6308" s="1"/>
      <c r="K6308" s="1" t="s">
        <v>8476</v>
      </c>
      <c r="L6308" s="1" t="s">
        <v>53</v>
      </c>
      <c r="M6308" s="9">
        <v>44761.0</v>
      </c>
      <c r="N6308" s="9">
        <v>44993.0</v>
      </c>
      <c r="O6308" s="1"/>
      <c r="P6308" s="1">
        <v>7.0</v>
      </c>
      <c r="Q6308" s="1">
        <v>450000.0</v>
      </c>
      <c r="R6308" s="1">
        <v>500000.0</v>
      </c>
      <c r="S6308" s="9">
        <v>44986.0</v>
      </c>
      <c r="T6308" s="9">
        <v>44993.0</v>
      </c>
      <c r="U6308" s="1" t="s">
        <v>8478</v>
      </c>
      <c r="V6308" s="5">
        <v>35000.0</v>
      </c>
      <c r="W6308" s="11">
        <v>41300.0</v>
      </c>
      <c r="X6308" s="9">
        <v>45031.0</v>
      </c>
      <c r="Y6308" s="5">
        <v>40600.0</v>
      </c>
      <c r="Z6308" s="5">
        <v>26250.0</v>
      </c>
      <c r="AA6308" s="9">
        <v>45035.0</v>
      </c>
      <c r="AB6308" s="1" t="s">
        <v>8478</v>
      </c>
      <c r="AC6308" s="1" t="s">
        <v>55</v>
      </c>
      <c r="AD6308" s="12" t="s">
        <v>46</v>
      </c>
      <c r="AE6308" s="12" t="s">
        <v>46</v>
      </c>
      <c r="AF6308" s="12" t="s">
        <v>46</v>
      </c>
      <c r="AG6308" s="12" t="s">
        <v>46</v>
      </c>
      <c r="AH6308" s="12" t="s">
        <v>47</v>
      </c>
      <c r="AI6308" s="12" t="s">
        <v>47</v>
      </c>
    </row>
    <row r="6309">
      <c r="A6309" s="1" t="s">
        <v>8475</v>
      </c>
      <c r="B6309" s="7"/>
      <c r="C6309" s="1" t="s">
        <v>36</v>
      </c>
      <c r="D6309" s="1" t="s">
        <v>96</v>
      </c>
      <c r="E6309" s="1" t="s">
        <v>113</v>
      </c>
      <c r="F6309" s="1" t="s">
        <v>1641</v>
      </c>
      <c r="G6309" s="1" t="s">
        <v>196</v>
      </c>
      <c r="H6309" s="1" t="s">
        <v>197</v>
      </c>
      <c r="I6309" s="1" t="s">
        <v>42</v>
      </c>
      <c r="J6309" s="1"/>
      <c r="K6309" s="1" t="s">
        <v>8476</v>
      </c>
      <c r="L6309" s="1" t="s">
        <v>53</v>
      </c>
      <c r="M6309" s="9">
        <v>44761.0</v>
      </c>
      <c r="N6309" s="9">
        <v>45071.0</v>
      </c>
      <c r="O6309" s="1"/>
      <c r="P6309" s="1">
        <v>7.0</v>
      </c>
      <c r="Q6309" s="1">
        <v>700000.0</v>
      </c>
      <c r="R6309" s="1">
        <v>768000.0</v>
      </c>
      <c r="S6309" s="9">
        <v>45050.0</v>
      </c>
      <c r="T6309" s="9">
        <v>45071.0</v>
      </c>
      <c r="U6309" s="1" t="s">
        <v>8479</v>
      </c>
      <c r="V6309" s="5">
        <v>53760.0</v>
      </c>
      <c r="W6309" s="11">
        <v>63436.799999999996</v>
      </c>
      <c r="X6309" s="9">
        <v>45095.0</v>
      </c>
      <c r="Y6309" s="5">
        <v>58060.799999999996</v>
      </c>
      <c r="Z6309" s="5">
        <v>40320.0</v>
      </c>
      <c r="AA6309" s="9">
        <v>45099.0</v>
      </c>
      <c r="AB6309" s="1" t="s">
        <v>8479</v>
      </c>
      <c r="AC6309" s="1" t="s">
        <v>55</v>
      </c>
      <c r="AD6309" s="12" t="s">
        <v>46</v>
      </c>
      <c r="AE6309" s="12" t="s">
        <v>47</v>
      </c>
      <c r="AF6309" s="12" t="s">
        <v>47</v>
      </c>
      <c r="AG6309" s="12" t="s">
        <v>47</v>
      </c>
      <c r="AH6309" s="12" t="s">
        <v>47</v>
      </c>
      <c r="AI6309" s="12" t="s">
        <v>47</v>
      </c>
    </row>
    <row r="6310">
      <c r="A6310" s="1" t="s">
        <v>8475</v>
      </c>
      <c r="B6310" s="7"/>
      <c r="C6310" s="1" t="s">
        <v>36</v>
      </c>
      <c r="D6310" s="1" t="s">
        <v>96</v>
      </c>
      <c r="E6310" s="1" t="s">
        <v>113</v>
      </c>
      <c r="F6310" s="1" t="s">
        <v>615</v>
      </c>
      <c r="G6310" s="1" t="s">
        <v>196</v>
      </c>
      <c r="H6310" s="1" t="s">
        <v>197</v>
      </c>
      <c r="I6310" s="1" t="s">
        <v>42</v>
      </c>
      <c r="J6310" s="1"/>
      <c r="K6310" s="1" t="s">
        <v>8476</v>
      </c>
      <c r="L6310" s="1" t="s">
        <v>53</v>
      </c>
      <c r="M6310" s="9">
        <v>44761.0</v>
      </c>
      <c r="N6310" s="9">
        <v>44761.0</v>
      </c>
      <c r="O6310" s="1"/>
      <c r="P6310" s="1">
        <v>7.0</v>
      </c>
      <c r="Q6310" s="1">
        <v>300000.0</v>
      </c>
      <c r="R6310" s="1">
        <v>300000.0</v>
      </c>
      <c r="S6310" s="10">
        <v>44851.0</v>
      </c>
      <c r="V6310" s="5">
        <v>21000.0</v>
      </c>
      <c r="W6310" s="11">
        <v>24780.0</v>
      </c>
      <c r="Z6310" s="5">
        <v>15750.0</v>
      </c>
      <c r="AB6310" s="1"/>
      <c r="AC6310" s="1" t="s">
        <v>45</v>
      </c>
      <c r="AD6310" s="12" t="s">
        <v>46</v>
      </c>
      <c r="AE6310" s="12" t="s">
        <v>46</v>
      </c>
      <c r="AF6310" s="12" t="s">
        <v>46</v>
      </c>
    </row>
    <row r="6311">
      <c r="A6311" s="1" t="s">
        <v>8480</v>
      </c>
      <c r="B6311" s="7"/>
      <c r="C6311" s="1" t="s">
        <v>36</v>
      </c>
      <c r="D6311" s="1" t="s">
        <v>102</v>
      </c>
      <c r="E6311" s="1" t="s">
        <v>113</v>
      </c>
      <c r="F6311" s="1" t="s">
        <v>808</v>
      </c>
      <c r="G6311" s="1" t="s">
        <v>152</v>
      </c>
      <c r="H6311" s="1" t="s">
        <v>153</v>
      </c>
      <c r="I6311" s="1" t="s">
        <v>42</v>
      </c>
      <c r="J6311" s="1"/>
      <c r="K6311" s="1" t="s">
        <v>8481</v>
      </c>
      <c r="L6311" s="1" t="s">
        <v>53</v>
      </c>
      <c r="M6311" s="9">
        <v>45314.0</v>
      </c>
      <c r="N6311" s="9">
        <v>45314.0</v>
      </c>
      <c r="O6311" s="1"/>
      <c r="P6311" s="1">
        <v>8.33</v>
      </c>
      <c r="Q6311" s="1">
        <v>150000.0</v>
      </c>
      <c r="R6311" s="1">
        <v>192000.0</v>
      </c>
      <c r="S6311" s="9">
        <v>45313.0</v>
      </c>
      <c r="T6311" s="9">
        <v>45322.0</v>
      </c>
      <c r="U6311" s="1" t="s">
        <v>8482</v>
      </c>
      <c r="V6311" s="5">
        <v>15993.6</v>
      </c>
      <c r="W6311" s="11">
        <v>18872.448</v>
      </c>
      <c r="X6311" s="9">
        <v>45343.0</v>
      </c>
      <c r="Y6311" s="5">
        <v>17273.088</v>
      </c>
      <c r="Z6311" s="5">
        <v>11995.2</v>
      </c>
      <c r="AA6311" s="9">
        <v>45356.0</v>
      </c>
      <c r="AB6311" s="1" t="s">
        <v>8483</v>
      </c>
      <c r="AC6311" s="1" t="s">
        <v>55</v>
      </c>
      <c r="AD6311" s="12" t="s">
        <v>47</v>
      </c>
      <c r="AE6311" s="12" t="s">
        <v>47</v>
      </c>
      <c r="AF6311" s="12" t="s">
        <v>47</v>
      </c>
      <c r="AG6311" s="12" t="s">
        <v>47</v>
      </c>
      <c r="AH6311" s="12" t="s">
        <v>47</v>
      </c>
      <c r="AI6311" s="12" t="s">
        <v>47</v>
      </c>
    </row>
    <row r="6312">
      <c r="A6312" s="1" t="s">
        <v>8484</v>
      </c>
      <c r="B6312" s="7"/>
      <c r="C6312" s="1" t="s">
        <v>36</v>
      </c>
      <c r="D6312" s="1" t="s">
        <v>96</v>
      </c>
      <c r="E6312" s="1" t="s">
        <v>113</v>
      </c>
      <c r="F6312" s="1" t="s">
        <v>8485</v>
      </c>
      <c r="G6312" s="1" t="s">
        <v>115</v>
      </c>
      <c r="H6312" s="1" t="s">
        <v>116</v>
      </c>
      <c r="I6312" s="1" t="s">
        <v>42</v>
      </c>
      <c r="J6312" s="1"/>
      <c r="K6312" s="1" t="s">
        <v>8486</v>
      </c>
      <c r="L6312" s="1" t="s">
        <v>150</v>
      </c>
      <c r="M6312" s="9">
        <v>44968.0</v>
      </c>
      <c r="N6312" s="9">
        <v>44968.0</v>
      </c>
      <c r="O6312" s="1"/>
      <c r="P6312" s="1">
        <v>8.33</v>
      </c>
      <c r="Q6312" s="1">
        <v>500000.0</v>
      </c>
      <c r="R6312" s="1">
        <v>300000.0</v>
      </c>
      <c r="S6312" s="10">
        <v>44998.0</v>
      </c>
      <c r="V6312" s="5">
        <v>24990.0</v>
      </c>
      <c r="W6312" s="11">
        <v>29488.199999999997</v>
      </c>
      <c r="X6312" s="1"/>
      <c r="Y6312" s="1"/>
      <c r="Z6312" s="5">
        <v>18742.5</v>
      </c>
      <c r="AA6312" s="1"/>
      <c r="AB6312" s="1"/>
      <c r="AC6312" s="1" t="s">
        <v>45</v>
      </c>
      <c r="AD6312" s="12" t="s">
        <v>46</v>
      </c>
      <c r="AE6312" s="12" t="s">
        <v>46</v>
      </c>
      <c r="AF6312" s="12" t="s">
        <v>46</v>
      </c>
    </row>
    <row r="6313">
      <c r="A6313" s="1" t="s">
        <v>8487</v>
      </c>
      <c r="B6313" s="7"/>
      <c r="C6313" s="1" t="s">
        <v>36</v>
      </c>
      <c r="D6313" s="1" t="s">
        <v>76</v>
      </c>
      <c r="E6313" s="1" t="s">
        <v>82</v>
      </c>
      <c r="F6313" s="1" t="s">
        <v>5200</v>
      </c>
      <c r="G6313" s="1" t="s">
        <v>40</v>
      </c>
      <c r="H6313" s="1" t="s">
        <v>41</v>
      </c>
      <c r="I6313" s="1" t="s">
        <v>42</v>
      </c>
      <c r="J6313" s="1"/>
      <c r="K6313" s="1" t="s">
        <v>8488</v>
      </c>
      <c r="L6313" s="1" t="s">
        <v>53</v>
      </c>
      <c r="M6313" s="9">
        <v>44754.0</v>
      </c>
      <c r="N6313" s="9">
        <v>44902.0</v>
      </c>
      <c r="O6313" s="1"/>
      <c r="P6313" s="1">
        <v>8.33</v>
      </c>
      <c r="Q6313" s="1">
        <v>300000.0</v>
      </c>
      <c r="R6313" s="1">
        <v>360000.0</v>
      </c>
      <c r="S6313" s="9">
        <v>44652.0</v>
      </c>
      <c r="T6313" s="9">
        <v>44656.0</v>
      </c>
      <c r="U6313" s="1" t="s">
        <v>8489</v>
      </c>
      <c r="V6313" s="5">
        <v>29988.0</v>
      </c>
      <c r="W6313" s="11">
        <v>35385.84</v>
      </c>
      <c r="X6313" s="9">
        <v>44682.0</v>
      </c>
      <c r="Y6313" s="5">
        <v>32387.039999999997</v>
      </c>
      <c r="Z6313" s="5">
        <v>22491.0</v>
      </c>
      <c r="AA6313" s="9">
        <v>44700.0</v>
      </c>
      <c r="AB6313" s="1" t="s">
        <v>3809</v>
      </c>
      <c r="AC6313" s="1" t="s">
        <v>55</v>
      </c>
      <c r="AD6313" s="12" t="s">
        <v>46</v>
      </c>
      <c r="AE6313" s="12" t="s">
        <v>46</v>
      </c>
      <c r="AF6313" s="12" t="s">
        <v>46</v>
      </c>
      <c r="AG6313" s="12" t="s">
        <v>46</v>
      </c>
      <c r="AH6313" s="12" t="s">
        <v>46</v>
      </c>
      <c r="AI6313" s="12" t="s">
        <v>46</v>
      </c>
    </row>
    <row r="6314">
      <c r="A6314" s="1" t="s">
        <v>8487</v>
      </c>
      <c r="B6314" s="7"/>
      <c r="C6314" s="1" t="s">
        <v>36</v>
      </c>
      <c r="D6314" s="1" t="s">
        <v>76</v>
      </c>
      <c r="E6314" s="1" t="s">
        <v>82</v>
      </c>
      <c r="F6314" s="1" t="s">
        <v>5200</v>
      </c>
      <c r="G6314" s="1" t="s">
        <v>40</v>
      </c>
      <c r="H6314" s="1" t="s">
        <v>41</v>
      </c>
      <c r="I6314" s="1" t="s">
        <v>42</v>
      </c>
      <c r="J6314" s="1"/>
      <c r="K6314" s="1" t="s">
        <v>8488</v>
      </c>
      <c r="L6314" s="1" t="s">
        <v>53</v>
      </c>
      <c r="M6314" s="9">
        <v>44754.0</v>
      </c>
      <c r="N6314" s="9">
        <v>44902.0</v>
      </c>
      <c r="O6314" s="1"/>
      <c r="P6314" s="1">
        <v>8.33</v>
      </c>
      <c r="Q6314" s="1">
        <v>500000.0</v>
      </c>
      <c r="R6314" s="1">
        <v>300000.0</v>
      </c>
      <c r="S6314" s="9">
        <v>44676.0</v>
      </c>
      <c r="T6314" s="9">
        <v>44656.0</v>
      </c>
      <c r="U6314" s="1" t="s">
        <v>8490</v>
      </c>
      <c r="V6314" s="5">
        <v>24990.0</v>
      </c>
      <c r="W6314" s="11">
        <v>29488.199999999997</v>
      </c>
      <c r="X6314" s="9">
        <v>44706.0</v>
      </c>
      <c r="Y6314" s="5">
        <v>26989.199999999997</v>
      </c>
      <c r="Z6314" s="5">
        <v>18742.5</v>
      </c>
      <c r="AA6314" s="9">
        <v>44712.0</v>
      </c>
      <c r="AB6314" s="1" t="s">
        <v>8280</v>
      </c>
      <c r="AC6314" s="1" t="s">
        <v>55</v>
      </c>
      <c r="AD6314" s="12" t="s">
        <v>46</v>
      </c>
      <c r="AE6314" s="12" t="s">
        <v>46</v>
      </c>
      <c r="AF6314" s="12" t="s">
        <v>46</v>
      </c>
      <c r="AG6314" s="12" t="s">
        <v>46</v>
      </c>
      <c r="AH6314" s="12" t="s">
        <v>46</v>
      </c>
      <c r="AI6314" s="12" t="s">
        <v>46</v>
      </c>
    </row>
    <row r="6315">
      <c r="A6315" s="1" t="s">
        <v>8491</v>
      </c>
      <c r="B6315" s="7"/>
      <c r="C6315" s="1" t="s">
        <v>36</v>
      </c>
      <c r="D6315" s="1" t="s">
        <v>96</v>
      </c>
      <c r="E6315" s="1" t="s">
        <v>77</v>
      </c>
      <c r="F6315" s="1" t="s">
        <v>980</v>
      </c>
      <c r="G6315" s="1" t="s">
        <v>134</v>
      </c>
      <c r="H6315" s="1" t="s">
        <v>135</v>
      </c>
      <c r="I6315" s="1" t="s">
        <v>265</v>
      </c>
      <c r="J6315" s="1"/>
      <c r="K6315" s="1" t="s">
        <v>8492</v>
      </c>
      <c r="L6315" s="1" t="s">
        <v>53</v>
      </c>
      <c r="M6315" s="9">
        <v>45030.0</v>
      </c>
      <c r="N6315" s="9">
        <v>45030.0</v>
      </c>
      <c r="O6315" s="1"/>
      <c r="P6315" s="1">
        <v>8.33</v>
      </c>
      <c r="Q6315" s="1">
        <v>300000.0</v>
      </c>
      <c r="R6315" s="1">
        <v>300000.0</v>
      </c>
      <c r="S6315" s="10">
        <v>45120.0</v>
      </c>
      <c r="V6315" s="5">
        <v>24990.0</v>
      </c>
      <c r="W6315" s="11">
        <v>29488.199999999997</v>
      </c>
      <c r="Z6315" s="5">
        <v>18742.5</v>
      </c>
      <c r="AB6315" s="1"/>
      <c r="AC6315" s="1" t="s">
        <v>45</v>
      </c>
      <c r="AD6315" s="12" t="s">
        <v>47</v>
      </c>
      <c r="AE6315" s="12" t="s">
        <v>47</v>
      </c>
      <c r="AF6315" s="12" t="s">
        <v>47</v>
      </c>
    </row>
    <row r="6316">
      <c r="A6316" s="1" t="s">
        <v>8493</v>
      </c>
      <c r="B6316" s="7"/>
      <c r="C6316" s="1" t="s">
        <v>36</v>
      </c>
      <c r="D6316" s="1" t="s">
        <v>50</v>
      </c>
      <c r="E6316" s="1" t="s">
        <v>212</v>
      </c>
      <c r="F6316" s="1" t="s">
        <v>915</v>
      </c>
      <c r="G6316" s="1" t="s">
        <v>801</v>
      </c>
      <c r="H6316" s="1" t="s">
        <v>802</v>
      </c>
      <c r="I6316" s="1" t="s">
        <v>42</v>
      </c>
      <c r="J6316" s="1"/>
      <c r="K6316" s="1" t="s">
        <v>8494</v>
      </c>
      <c r="L6316" s="1" t="s">
        <v>99</v>
      </c>
      <c r="M6316" s="9">
        <v>44959.0</v>
      </c>
      <c r="N6316" s="9">
        <v>44959.0</v>
      </c>
      <c r="O6316" s="1"/>
      <c r="P6316" s="1">
        <v>7.5</v>
      </c>
      <c r="Q6316" s="1">
        <v>300000.0</v>
      </c>
      <c r="R6316" s="1">
        <v>300000.0</v>
      </c>
      <c r="S6316" s="10">
        <v>45049.0</v>
      </c>
      <c r="V6316" s="5">
        <v>22500.0</v>
      </c>
      <c r="W6316" s="11">
        <v>26550.0</v>
      </c>
      <c r="Z6316" s="5">
        <v>16875.0</v>
      </c>
      <c r="AC6316" s="1" t="s">
        <v>45</v>
      </c>
      <c r="AD6316" s="12" t="s">
        <v>46</v>
      </c>
      <c r="AE6316" s="12" t="s">
        <v>46</v>
      </c>
      <c r="AF6316" s="12" t="s">
        <v>47</v>
      </c>
    </row>
    <row r="6317">
      <c r="A6317" s="1" t="s">
        <v>8495</v>
      </c>
      <c r="B6317" s="7"/>
      <c r="C6317" s="1" t="s">
        <v>36</v>
      </c>
      <c r="D6317" s="1" t="s">
        <v>81</v>
      </c>
      <c r="E6317" s="1" t="s">
        <v>212</v>
      </c>
      <c r="F6317" s="1" t="s">
        <v>594</v>
      </c>
      <c r="G6317" s="1" t="s">
        <v>354</v>
      </c>
      <c r="H6317" s="1" t="s">
        <v>355</v>
      </c>
      <c r="I6317" s="1" t="s">
        <v>234</v>
      </c>
      <c r="J6317" s="1"/>
      <c r="K6317" s="1" t="s">
        <v>8496</v>
      </c>
      <c r="L6317" s="1" t="s">
        <v>143</v>
      </c>
      <c r="M6317" s="9">
        <v>44704.0</v>
      </c>
      <c r="N6317" s="9">
        <v>44704.0</v>
      </c>
      <c r="O6317" s="1"/>
      <c r="P6317" s="1">
        <v>8.33</v>
      </c>
      <c r="Q6317" s="1">
        <v>300000.0</v>
      </c>
      <c r="R6317" s="1">
        <v>300000.0</v>
      </c>
      <c r="S6317" s="10">
        <v>44794.0</v>
      </c>
      <c r="V6317" s="5">
        <v>24990.0</v>
      </c>
      <c r="W6317" s="11">
        <v>29488.199999999997</v>
      </c>
      <c r="Z6317" s="5">
        <v>18742.5</v>
      </c>
      <c r="AB6317" s="1"/>
      <c r="AC6317" s="1" t="s">
        <v>45</v>
      </c>
      <c r="AD6317" s="12" t="s">
        <v>46</v>
      </c>
      <c r="AE6317" s="12" t="s">
        <v>46</v>
      </c>
      <c r="AF6317" s="12" t="s">
        <v>46</v>
      </c>
    </row>
    <row r="6318">
      <c r="A6318" s="1" t="s">
        <v>8497</v>
      </c>
      <c r="B6318" s="7"/>
      <c r="C6318" s="1" t="s">
        <v>36</v>
      </c>
      <c r="D6318" s="1" t="s">
        <v>96</v>
      </c>
      <c r="E6318" s="1" t="s">
        <v>77</v>
      </c>
      <c r="F6318" s="1" t="s">
        <v>490</v>
      </c>
      <c r="G6318" s="1" t="s">
        <v>660</v>
      </c>
      <c r="H6318" s="1" t="s">
        <v>7764</v>
      </c>
      <c r="I6318" s="1" t="s">
        <v>292</v>
      </c>
      <c r="J6318" s="1"/>
      <c r="K6318" s="1" t="s">
        <v>8498</v>
      </c>
      <c r="L6318" s="1" t="s">
        <v>143</v>
      </c>
      <c r="M6318" s="9">
        <v>44798.0</v>
      </c>
      <c r="N6318" s="9">
        <v>44798.0</v>
      </c>
      <c r="O6318" s="1"/>
      <c r="P6318" s="1">
        <v>8.33</v>
      </c>
      <c r="Q6318" s="1">
        <v>500000.0</v>
      </c>
      <c r="R6318" s="1">
        <v>1551000.0</v>
      </c>
      <c r="S6318" s="9">
        <v>44896.0</v>
      </c>
      <c r="T6318" s="9">
        <v>44902.0</v>
      </c>
      <c r="U6318" s="1" t="s">
        <v>8499</v>
      </c>
      <c r="V6318" s="5">
        <v>129198.3</v>
      </c>
      <c r="W6318" s="11">
        <v>152453.994</v>
      </c>
      <c r="X6318" s="14">
        <v>44926.0</v>
      </c>
      <c r="Y6318" s="5">
        <v>139534.164</v>
      </c>
      <c r="Z6318" s="5">
        <v>96898.725</v>
      </c>
      <c r="AA6318" s="9">
        <v>44944.0</v>
      </c>
      <c r="AB6318" s="1" t="s">
        <v>8499</v>
      </c>
      <c r="AC6318" s="1" t="s">
        <v>55</v>
      </c>
      <c r="AD6318" s="12" t="s">
        <v>46</v>
      </c>
      <c r="AE6318" s="12" t="s">
        <v>46</v>
      </c>
      <c r="AF6318" s="12" t="s">
        <v>46</v>
      </c>
      <c r="AG6318" s="12" t="s">
        <v>46</v>
      </c>
      <c r="AH6318" s="12" t="s">
        <v>46</v>
      </c>
      <c r="AI6318" s="12" t="s">
        <v>46</v>
      </c>
    </row>
    <row r="6319">
      <c r="A6319" s="1" t="s">
        <v>8500</v>
      </c>
      <c r="B6319" s="7"/>
      <c r="C6319" s="1" t="s">
        <v>36</v>
      </c>
      <c r="D6319" s="1" t="s">
        <v>102</v>
      </c>
      <c r="E6319" s="1" t="s">
        <v>38</v>
      </c>
      <c r="F6319" s="1" t="s">
        <v>51</v>
      </c>
      <c r="G6319" s="1" t="s">
        <v>40</v>
      </c>
      <c r="H6319" s="1" t="s">
        <v>345</v>
      </c>
      <c r="I6319" s="1" t="s">
        <v>42</v>
      </c>
      <c r="J6319" s="1"/>
      <c r="K6319" s="1" t="s">
        <v>8501</v>
      </c>
      <c r="L6319" s="1" t="s">
        <v>53</v>
      </c>
      <c r="M6319" s="9">
        <v>45050.0</v>
      </c>
      <c r="N6319" s="9">
        <v>45021.0</v>
      </c>
      <c r="O6319" s="1"/>
      <c r="P6319" s="1">
        <v>8.33</v>
      </c>
      <c r="Q6319" s="1">
        <v>500000.0</v>
      </c>
      <c r="R6319" s="1">
        <v>780000.0</v>
      </c>
      <c r="S6319" s="9">
        <v>44902.0</v>
      </c>
      <c r="T6319" s="14">
        <v>44908.0</v>
      </c>
      <c r="U6319" s="1" t="s">
        <v>8502</v>
      </c>
      <c r="V6319" s="5">
        <v>64974.0</v>
      </c>
      <c r="W6319" s="11">
        <v>76669.31999999999</v>
      </c>
      <c r="X6319" s="14"/>
      <c r="Y6319" s="1"/>
      <c r="Z6319" s="5">
        <v>48730.5</v>
      </c>
      <c r="AA6319" s="1"/>
      <c r="AB6319" s="1"/>
      <c r="AC6319" s="1" t="s">
        <v>162</v>
      </c>
      <c r="AD6319" s="12" t="s">
        <v>47</v>
      </c>
      <c r="AE6319" s="12" t="s">
        <v>47</v>
      </c>
      <c r="AF6319" s="12" t="s">
        <v>46</v>
      </c>
      <c r="AG6319" s="12" t="s">
        <v>46</v>
      </c>
    </row>
    <row r="6320">
      <c r="A6320" s="1" t="s">
        <v>8500</v>
      </c>
      <c r="B6320" s="7"/>
      <c r="C6320" s="1" t="s">
        <v>36</v>
      </c>
      <c r="D6320" s="1" t="s">
        <v>102</v>
      </c>
      <c r="E6320" s="1" t="s">
        <v>38</v>
      </c>
      <c r="F6320" s="1" t="s">
        <v>51</v>
      </c>
      <c r="G6320" s="1" t="s">
        <v>40</v>
      </c>
      <c r="H6320" s="1" t="s">
        <v>345</v>
      </c>
      <c r="I6320" s="1" t="s">
        <v>42</v>
      </c>
      <c r="J6320" s="1"/>
      <c r="K6320" s="1" t="s">
        <v>8501</v>
      </c>
      <c r="L6320" s="1" t="s">
        <v>53</v>
      </c>
      <c r="M6320" s="9">
        <v>45050.0</v>
      </c>
      <c r="N6320" s="9">
        <v>45021.0</v>
      </c>
      <c r="O6320" s="1"/>
      <c r="P6320" s="1">
        <v>8.33</v>
      </c>
      <c r="Q6320" s="1">
        <v>300000.0</v>
      </c>
      <c r="R6320" s="1">
        <v>288000.0</v>
      </c>
      <c r="S6320" s="9">
        <v>44956.0</v>
      </c>
      <c r="T6320" s="9">
        <v>44956.0</v>
      </c>
      <c r="U6320" s="1" t="s">
        <v>8503</v>
      </c>
      <c r="V6320" s="5">
        <v>23990.4</v>
      </c>
      <c r="W6320" s="11">
        <v>28308.672</v>
      </c>
      <c r="X6320" s="9">
        <v>45040.0</v>
      </c>
      <c r="Y6320" s="5">
        <v>28308.672</v>
      </c>
      <c r="Z6320" s="5">
        <v>17992.800000000003</v>
      </c>
      <c r="AA6320" s="9">
        <v>45022.0</v>
      </c>
      <c r="AB6320" s="1" t="s">
        <v>8504</v>
      </c>
      <c r="AC6320" s="1" t="s">
        <v>55</v>
      </c>
      <c r="AD6320" s="12" t="s">
        <v>47</v>
      </c>
      <c r="AE6320" s="12" t="s">
        <v>47</v>
      </c>
      <c r="AF6320" s="12" t="s">
        <v>46</v>
      </c>
      <c r="AG6320" s="12" t="s">
        <v>46</v>
      </c>
      <c r="AH6320" s="12" t="s">
        <v>47</v>
      </c>
      <c r="AI6320" s="12" t="s">
        <v>47</v>
      </c>
    </row>
    <row r="6321">
      <c r="A6321" s="1" t="s">
        <v>8500</v>
      </c>
      <c r="B6321" s="7"/>
      <c r="C6321" s="1" t="s">
        <v>36</v>
      </c>
      <c r="D6321" s="1" t="s">
        <v>102</v>
      </c>
      <c r="E6321" s="1" t="s">
        <v>38</v>
      </c>
      <c r="F6321" s="1" t="s">
        <v>51</v>
      </c>
      <c r="G6321" s="1" t="s">
        <v>40</v>
      </c>
      <c r="H6321" s="1" t="s">
        <v>345</v>
      </c>
      <c r="I6321" s="1" t="s">
        <v>42</v>
      </c>
      <c r="J6321" s="1"/>
      <c r="K6321" s="1" t="s">
        <v>8501</v>
      </c>
      <c r="L6321" s="1" t="s">
        <v>53</v>
      </c>
      <c r="M6321" s="9">
        <v>45050.0</v>
      </c>
      <c r="N6321" s="9">
        <v>45021.0</v>
      </c>
      <c r="O6321" s="1"/>
      <c r="P6321" s="1">
        <v>8.33</v>
      </c>
      <c r="Q6321" s="1">
        <v>500000.0</v>
      </c>
      <c r="R6321" s="1">
        <v>360000.0</v>
      </c>
      <c r="S6321" s="9">
        <v>45048.0</v>
      </c>
      <c r="T6321" s="9">
        <v>45050.0</v>
      </c>
      <c r="U6321" s="1" t="s">
        <v>8505</v>
      </c>
      <c r="V6321" s="5">
        <v>29988.0</v>
      </c>
      <c r="W6321" s="11">
        <v>35385.84</v>
      </c>
      <c r="X6321" s="9">
        <v>45097.0</v>
      </c>
      <c r="Y6321" s="5">
        <v>32387.039999999997</v>
      </c>
      <c r="Z6321" s="5">
        <v>22491.0</v>
      </c>
      <c r="AA6321" s="9">
        <v>45099.0</v>
      </c>
      <c r="AB6321" s="1" t="s">
        <v>8506</v>
      </c>
      <c r="AC6321" s="1" t="s">
        <v>55</v>
      </c>
      <c r="AD6321" s="12" t="s">
        <v>47</v>
      </c>
      <c r="AE6321" s="12" t="s">
        <v>47</v>
      </c>
      <c r="AF6321" s="12" t="s">
        <v>47</v>
      </c>
      <c r="AG6321" s="12" t="s">
        <v>47</v>
      </c>
      <c r="AH6321" s="12" t="s">
        <v>47</v>
      </c>
      <c r="AI6321" s="12" t="s">
        <v>47</v>
      </c>
    </row>
    <row r="6322">
      <c r="A6322" s="1" t="s">
        <v>8500</v>
      </c>
      <c r="B6322" s="7"/>
      <c r="C6322" s="1" t="s">
        <v>36</v>
      </c>
      <c r="D6322" s="1" t="s">
        <v>102</v>
      </c>
      <c r="E6322" s="1" t="s">
        <v>38</v>
      </c>
      <c r="F6322" s="1" t="s">
        <v>51</v>
      </c>
      <c r="G6322" s="1" t="s">
        <v>40</v>
      </c>
      <c r="H6322" s="1" t="s">
        <v>345</v>
      </c>
      <c r="I6322" s="1" t="s">
        <v>42</v>
      </c>
      <c r="J6322" s="1"/>
      <c r="K6322" s="1" t="s">
        <v>8501</v>
      </c>
      <c r="L6322" s="1" t="s">
        <v>53</v>
      </c>
      <c r="M6322" s="9">
        <v>45050.0</v>
      </c>
      <c r="N6322" s="9">
        <v>45050.0</v>
      </c>
      <c r="O6322" s="1"/>
      <c r="P6322" s="1">
        <v>8.33</v>
      </c>
      <c r="Q6322" s="1">
        <v>500000.0</v>
      </c>
      <c r="R6322" s="1">
        <v>336000.0</v>
      </c>
      <c r="S6322" s="9">
        <v>45196.0</v>
      </c>
      <c r="T6322" s="9">
        <v>45198.0</v>
      </c>
      <c r="U6322" s="1" t="s">
        <v>8507</v>
      </c>
      <c r="V6322" s="5">
        <v>27988.8</v>
      </c>
      <c r="W6322" s="11">
        <v>33026.784</v>
      </c>
      <c r="X6322" s="9"/>
      <c r="Z6322" s="5">
        <v>20991.6</v>
      </c>
      <c r="AA6322" s="9"/>
      <c r="AC6322" s="1" t="s">
        <v>162</v>
      </c>
      <c r="AD6322" s="12" t="s">
        <v>47</v>
      </c>
      <c r="AE6322" s="12" t="s">
        <v>47</v>
      </c>
      <c r="AF6322" s="12" t="s">
        <v>47</v>
      </c>
      <c r="AG6322" s="12" t="s">
        <v>47</v>
      </c>
    </row>
    <row r="6323">
      <c r="A6323" s="1" t="s">
        <v>8500</v>
      </c>
      <c r="B6323" s="7"/>
      <c r="C6323" s="1" t="s">
        <v>36</v>
      </c>
      <c r="D6323" s="1" t="s">
        <v>102</v>
      </c>
      <c r="E6323" s="1" t="s">
        <v>38</v>
      </c>
      <c r="F6323" s="1" t="s">
        <v>51</v>
      </c>
      <c r="G6323" s="1" t="s">
        <v>40</v>
      </c>
      <c r="H6323" s="1" t="s">
        <v>345</v>
      </c>
      <c r="I6323" s="1" t="s">
        <v>42</v>
      </c>
      <c r="J6323" s="1"/>
      <c r="K6323" s="1" t="s">
        <v>8501</v>
      </c>
      <c r="L6323" s="1" t="s">
        <v>53</v>
      </c>
      <c r="M6323" s="9">
        <v>45050.0</v>
      </c>
      <c r="N6323" s="9">
        <v>45021.0</v>
      </c>
      <c r="O6323" s="1"/>
      <c r="P6323" s="1">
        <v>8.33</v>
      </c>
      <c r="Q6323" s="1">
        <v>500000.0</v>
      </c>
      <c r="R6323" s="1">
        <v>2700000.0</v>
      </c>
      <c r="S6323" s="9">
        <v>45202.0</v>
      </c>
      <c r="T6323" s="14">
        <v>45212.0</v>
      </c>
      <c r="U6323" s="1" t="s">
        <v>8508</v>
      </c>
      <c r="V6323" s="5">
        <v>224910.0</v>
      </c>
      <c r="W6323" s="11">
        <v>265393.8</v>
      </c>
      <c r="X6323" s="14"/>
      <c r="Y6323" s="1"/>
      <c r="Z6323" s="5">
        <v>168682.5</v>
      </c>
      <c r="AB6323" s="1"/>
      <c r="AC6323" s="1" t="s">
        <v>162</v>
      </c>
      <c r="AD6323" s="12" t="s">
        <v>47</v>
      </c>
      <c r="AE6323" s="12" t="s">
        <v>47</v>
      </c>
      <c r="AF6323" s="12" t="s">
        <v>47</v>
      </c>
      <c r="AG6323" s="12" t="s">
        <v>47</v>
      </c>
    </row>
    <row r="6324">
      <c r="A6324" s="1" t="s">
        <v>8509</v>
      </c>
      <c r="B6324" s="1" t="s">
        <v>8510</v>
      </c>
      <c r="C6324" s="1" t="s">
        <v>36</v>
      </c>
      <c r="D6324" s="1" t="s">
        <v>81</v>
      </c>
      <c r="E6324" s="1" t="s">
        <v>212</v>
      </c>
      <c r="F6324" s="1" t="s">
        <v>1210</v>
      </c>
      <c r="G6324" s="1" t="s">
        <v>40</v>
      </c>
      <c r="H6324" s="1" t="s">
        <v>41</v>
      </c>
      <c r="I6324" s="1" t="s">
        <v>42</v>
      </c>
      <c r="J6324" s="1"/>
      <c r="K6324" s="1" t="s">
        <v>8511</v>
      </c>
      <c r="L6324" s="1" t="s">
        <v>53</v>
      </c>
      <c r="M6324" s="9">
        <v>44947.0</v>
      </c>
      <c r="N6324" s="9">
        <v>44960.0</v>
      </c>
      <c r="O6324" s="1"/>
      <c r="P6324" s="1">
        <v>8.33</v>
      </c>
      <c r="Q6324" s="1">
        <v>400000.0</v>
      </c>
      <c r="R6324" s="1">
        <v>456000.0</v>
      </c>
      <c r="S6324" s="9">
        <v>44960.0</v>
      </c>
      <c r="T6324" s="9">
        <v>44960.0</v>
      </c>
      <c r="U6324" s="1" t="s">
        <v>8512</v>
      </c>
      <c r="V6324" s="5">
        <v>37984.8</v>
      </c>
      <c r="W6324" s="11">
        <v>44822.064</v>
      </c>
      <c r="X6324" s="9">
        <v>45008.0</v>
      </c>
      <c r="Y6324" s="5">
        <v>41023.583999999995</v>
      </c>
      <c r="Z6324" s="5">
        <v>28488.600000000002</v>
      </c>
      <c r="AA6324" s="9">
        <v>45014.0</v>
      </c>
      <c r="AB6324" s="1" t="s">
        <v>8513</v>
      </c>
      <c r="AC6324" s="1" t="s">
        <v>55</v>
      </c>
      <c r="AD6324" s="12" t="s">
        <v>46</v>
      </c>
      <c r="AE6324" s="12" t="s">
        <v>46</v>
      </c>
      <c r="AF6324" s="12" t="s">
        <v>46</v>
      </c>
      <c r="AG6324" s="12" t="s">
        <v>46</v>
      </c>
      <c r="AH6324" s="12" t="s">
        <v>46</v>
      </c>
      <c r="AI6324" s="12" t="s">
        <v>46</v>
      </c>
    </row>
    <row r="6325">
      <c r="A6325" s="1" t="s">
        <v>8509</v>
      </c>
      <c r="B6325" s="1" t="s">
        <v>8510</v>
      </c>
      <c r="C6325" s="1" t="s">
        <v>36</v>
      </c>
      <c r="D6325" s="1" t="s">
        <v>81</v>
      </c>
      <c r="E6325" s="1" t="s">
        <v>212</v>
      </c>
      <c r="F6325" s="1" t="s">
        <v>1210</v>
      </c>
      <c r="G6325" s="1" t="s">
        <v>40</v>
      </c>
      <c r="H6325" s="1" t="s">
        <v>41</v>
      </c>
      <c r="I6325" s="1" t="s">
        <v>42</v>
      </c>
      <c r="J6325" s="1"/>
      <c r="K6325" s="1" t="s">
        <v>8511</v>
      </c>
      <c r="L6325" s="1" t="s">
        <v>53</v>
      </c>
      <c r="M6325" s="9">
        <v>44947.0</v>
      </c>
      <c r="N6325" s="9">
        <v>45005.0</v>
      </c>
      <c r="O6325" s="1"/>
      <c r="P6325" s="1">
        <v>8.33</v>
      </c>
      <c r="Q6325" s="1">
        <v>250000.0</v>
      </c>
      <c r="R6325" s="1">
        <v>300000.0</v>
      </c>
      <c r="S6325" s="9">
        <v>44998.0</v>
      </c>
      <c r="T6325" s="9">
        <v>45005.0</v>
      </c>
      <c r="U6325" s="1" t="s">
        <v>8514</v>
      </c>
      <c r="V6325" s="5">
        <v>24990.0</v>
      </c>
      <c r="W6325" s="11">
        <v>29488.199999999997</v>
      </c>
      <c r="X6325" s="9">
        <v>45053.0</v>
      </c>
      <c r="Y6325" s="5">
        <v>26989.199999999997</v>
      </c>
      <c r="Z6325" s="5">
        <v>18742.5</v>
      </c>
      <c r="AA6325" s="9">
        <v>45057.0</v>
      </c>
      <c r="AB6325" s="1" t="s">
        <v>8515</v>
      </c>
      <c r="AC6325" s="1" t="s">
        <v>55</v>
      </c>
      <c r="AD6325" s="12" t="s">
        <v>46</v>
      </c>
      <c r="AE6325" s="12" t="s">
        <v>46</v>
      </c>
      <c r="AF6325" s="12" t="s">
        <v>46</v>
      </c>
      <c r="AG6325" s="12" t="s">
        <v>46</v>
      </c>
      <c r="AH6325" s="12" t="s">
        <v>47</v>
      </c>
      <c r="AI6325" s="12" t="s">
        <v>47</v>
      </c>
    </row>
    <row r="6326">
      <c r="A6326" s="1" t="s">
        <v>8516</v>
      </c>
      <c r="B6326" s="7"/>
      <c r="C6326" s="1" t="s">
        <v>36</v>
      </c>
      <c r="D6326" s="1" t="s">
        <v>50</v>
      </c>
      <c r="E6326" s="1" t="s">
        <v>212</v>
      </c>
      <c r="F6326" s="1" t="s">
        <v>535</v>
      </c>
      <c r="G6326" s="1" t="s">
        <v>180</v>
      </c>
      <c r="H6326" s="1" t="s">
        <v>181</v>
      </c>
      <c r="I6326" s="1" t="s">
        <v>234</v>
      </c>
      <c r="J6326" s="1"/>
      <c r="K6326" s="1" t="s">
        <v>8517</v>
      </c>
      <c r="L6326" s="1" t="s">
        <v>53</v>
      </c>
      <c r="M6326" s="9">
        <v>44742.0</v>
      </c>
      <c r="N6326" s="9">
        <v>44815.0</v>
      </c>
      <c r="O6326" s="1"/>
      <c r="P6326" s="1">
        <v>7.0</v>
      </c>
      <c r="Q6326" s="1">
        <v>600000.0</v>
      </c>
      <c r="R6326" s="1">
        <v>600000.0</v>
      </c>
      <c r="S6326" s="14">
        <v>44845.0</v>
      </c>
      <c r="T6326" s="9">
        <v>44978.0</v>
      </c>
      <c r="U6326" s="1" t="s">
        <v>8518</v>
      </c>
      <c r="V6326" s="5">
        <v>42000.0</v>
      </c>
      <c r="W6326" s="11">
        <v>49560.0</v>
      </c>
      <c r="X6326" s="9">
        <v>45307.0</v>
      </c>
      <c r="Y6326" s="5">
        <v>45360.0</v>
      </c>
      <c r="Z6326" s="5">
        <v>31500.0</v>
      </c>
      <c r="AA6326" s="9">
        <v>45311.0</v>
      </c>
      <c r="AB6326" s="1" t="s">
        <v>8518</v>
      </c>
      <c r="AC6326" s="1" t="s">
        <v>55</v>
      </c>
      <c r="AD6326" s="12" t="s">
        <v>46</v>
      </c>
      <c r="AE6326" s="12" t="s">
        <v>46</v>
      </c>
      <c r="AF6326" s="12" t="s">
        <v>46</v>
      </c>
      <c r="AG6326" s="12" t="s">
        <v>46</v>
      </c>
      <c r="AH6326" s="12" t="s">
        <v>47</v>
      </c>
      <c r="AI6326" s="12" t="s">
        <v>47</v>
      </c>
    </row>
    <row r="6327">
      <c r="A6327" s="1" t="s">
        <v>8519</v>
      </c>
      <c r="B6327" s="7"/>
      <c r="C6327" s="1" t="s">
        <v>36</v>
      </c>
      <c r="D6327" s="1" t="s">
        <v>102</v>
      </c>
      <c r="E6327" s="1" t="s">
        <v>38</v>
      </c>
      <c r="F6327" s="1" t="s">
        <v>872</v>
      </c>
      <c r="G6327" s="1" t="s">
        <v>152</v>
      </c>
      <c r="H6327" s="1" t="s">
        <v>317</v>
      </c>
      <c r="I6327" s="1" t="s">
        <v>187</v>
      </c>
      <c r="J6327" s="1"/>
      <c r="K6327" s="1" t="s">
        <v>8520</v>
      </c>
      <c r="L6327" s="1" t="s">
        <v>99</v>
      </c>
      <c r="M6327" s="9">
        <v>44652.0</v>
      </c>
      <c r="N6327" s="14">
        <v>45252.0</v>
      </c>
      <c r="O6327" s="1"/>
      <c r="P6327" s="1">
        <v>8.33</v>
      </c>
      <c r="Q6327" s="1">
        <v>500000.0</v>
      </c>
      <c r="R6327" s="1">
        <v>300000.0</v>
      </c>
      <c r="S6327" s="15">
        <v>45342.0</v>
      </c>
      <c r="V6327" s="5">
        <v>24990.0</v>
      </c>
      <c r="W6327" s="11">
        <v>29488.199999999997</v>
      </c>
      <c r="Z6327" s="5">
        <v>18742.5</v>
      </c>
      <c r="AC6327" s="1" t="s">
        <v>45</v>
      </c>
      <c r="AD6327" s="12" t="s">
        <v>46</v>
      </c>
      <c r="AE6327" s="12" t="s">
        <v>47</v>
      </c>
      <c r="AF6327" s="12" t="s">
        <v>47</v>
      </c>
    </row>
    <row r="6328">
      <c r="A6328" s="1" t="s">
        <v>8519</v>
      </c>
      <c r="B6328" s="7"/>
      <c r="C6328" s="1" t="s">
        <v>36</v>
      </c>
      <c r="D6328" s="1" t="s">
        <v>102</v>
      </c>
      <c r="E6328" s="1" t="s">
        <v>38</v>
      </c>
      <c r="F6328" s="1" t="s">
        <v>872</v>
      </c>
      <c r="G6328" s="1" t="s">
        <v>152</v>
      </c>
      <c r="H6328" s="1" t="s">
        <v>317</v>
      </c>
      <c r="I6328" s="1" t="s">
        <v>187</v>
      </c>
      <c r="J6328" s="1"/>
      <c r="K6328" s="1" t="s">
        <v>8520</v>
      </c>
      <c r="L6328" s="1" t="s">
        <v>99</v>
      </c>
      <c r="M6328" s="9">
        <v>44652.0</v>
      </c>
      <c r="N6328" s="9">
        <v>45146.0</v>
      </c>
      <c r="O6328" s="1"/>
      <c r="P6328" s="1">
        <v>8.33</v>
      </c>
      <c r="Q6328" s="1">
        <v>500000.0</v>
      </c>
      <c r="R6328" s="1">
        <v>300000.0</v>
      </c>
      <c r="S6328" s="10">
        <v>45236.0</v>
      </c>
      <c r="V6328" s="5">
        <v>24990.0</v>
      </c>
      <c r="W6328" s="11">
        <v>29488.199999999997</v>
      </c>
      <c r="Z6328" s="5">
        <v>18742.5</v>
      </c>
      <c r="AB6328" s="1"/>
      <c r="AC6328" s="1" t="s">
        <v>45</v>
      </c>
      <c r="AD6328" s="12" t="s">
        <v>46</v>
      </c>
      <c r="AE6328" s="12" t="s">
        <v>47</v>
      </c>
      <c r="AF6328" s="12" t="s">
        <v>47</v>
      </c>
    </row>
    <row r="6329">
      <c r="A6329" s="1" t="s">
        <v>8519</v>
      </c>
      <c r="B6329" s="7"/>
      <c r="C6329" s="1" t="s">
        <v>36</v>
      </c>
      <c r="D6329" s="1" t="s">
        <v>102</v>
      </c>
      <c r="E6329" s="1" t="s">
        <v>38</v>
      </c>
      <c r="F6329" s="1" t="s">
        <v>872</v>
      </c>
      <c r="G6329" s="1" t="s">
        <v>152</v>
      </c>
      <c r="H6329" s="1" t="s">
        <v>317</v>
      </c>
      <c r="I6329" s="1" t="s">
        <v>187</v>
      </c>
      <c r="J6329" s="1"/>
      <c r="K6329" s="1" t="s">
        <v>8520</v>
      </c>
      <c r="L6329" s="1" t="s">
        <v>99</v>
      </c>
      <c r="M6329" s="9">
        <v>44652.0</v>
      </c>
      <c r="N6329" s="9">
        <v>44652.0</v>
      </c>
      <c r="O6329" s="1"/>
      <c r="P6329" s="1">
        <v>8.33</v>
      </c>
      <c r="Q6329" s="1">
        <v>500000.0</v>
      </c>
      <c r="R6329" s="1">
        <v>300000.0</v>
      </c>
      <c r="S6329" s="10">
        <v>44682.0</v>
      </c>
      <c r="V6329" s="5">
        <v>24990.0</v>
      </c>
      <c r="W6329" s="11">
        <v>29488.199999999997</v>
      </c>
      <c r="Z6329" s="5">
        <v>18742.5</v>
      </c>
      <c r="AC6329" s="1" t="s">
        <v>45</v>
      </c>
      <c r="AD6329" s="12" t="s">
        <v>46</v>
      </c>
      <c r="AE6329" s="12" t="s">
        <v>46</v>
      </c>
      <c r="AF6329" s="12" t="s">
        <v>46</v>
      </c>
    </row>
    <row r="6330">
      <c r="A6330" s="1" t="s">
        <v>8521</v>
      </c>
      <c r="B6330" s="7"/>
      <c r="C6330" s="1" t="s">
        <v>36</v>
      </c>
      <c r="D6330" s="1" t="s">
        <v>76</v>
      </c>
      <c r="E6330" s="1" t="s">
        <v>77</v>
      </c>
      <c r="F6330" s="1" t="s">
        <v>139</v>
      </c>
      <c r="G6330" s="1" t="s">
        <v>175</v>
      </c>
      <c r="H6330" s="1" t="s">
        <v>176</v>
      </c>
      <c r="I6330" s="1" t="s">
        <v>86</v>
      </c>
      <c r="J6330" s="1"/>
      <c r="K6330" s="1" t="s">
        <v>8522</v>
      </c>
      <c r="L6330" s="1" t="s">
        <v>99</v>
      </c>
      <c r="M6330" s="14">
        <v>45212.0</v>
      </c>
      <c r="N6330" s="14">
        <v>45212.0</v>
      </c>
      <c r="O6330" s="1"/>
      <c r="P6330" s="1">
        <v>8.33</v>
      </c>
      <c r="Q6330" s="1">
        <v>300000.0</v>
      </c>
      <c r="R6330" s="1">
        <v>300000.0</v>
      </c>
      <c r="S6330" s="15">
        <v>45302.0</v>
      </c>
      <c r="V6330" s="5">
        <v>24990.0</v>
      </c>
      <c r="W6330" s="11">
        <v>29488.199999999997</v>
      </c>
      <c r="Z6330" s="5">
        <v>18742.5</v>
      </c>
      <c r="AC6330" s="1" t="s">
        <v>45</v>
      </c>
      <c r="AD6330" s="12" t="s">
        <v>47</v>
      </c>
      <c r="AE6330" s="12" t="s">
        <v>47</v>
      </c>
      <c r="AF6330" s="12" t="s">
        <v>47</v>
      </c>
    </row>
    <row r="6331">
      <c r="A6331" s="1" t="s">
        <v>8523</v>
      </c>
      <c r="B6331" s="7"/>
      <c r="C6331" s="1" t="s">
        <v>132</v>
      </c>
      <c r="D6331" s="1" t="s">
        <v>96</v>
      </c>
      <c r="E6331" s="1" t="s">
        <v>38</v>
      </c>
      <c r="F6331" s="1" t="s">
        <v>794</v>
      </c>
      <c r="G6331" s="1" t="s">
        <v>152</v>
      </c>
      <c r="H6331" s="1" t="s">
        <v>317</v>
      </c>
      <c r="I6331" s="1" t="s">
        <v>265</v>
      </c>
      <c r="J6331" s="1"/>
      <c r="K6331" s="1" t="s">
        <v>8524</v>
      </c>
      <c r="L6331" s="1" t="s">
        <v>347</v>
      </c>
      <c r="M6331" s="9">
        <v>45097.0</v>
      </c>
      <c r="N6331" s="9">
        <v>45096.0</v>
      </c>
      <c r="O6331" s="1"/>
      <c r="P6331" s="1">
        <v>8.33</v>
      </c>
      <c r="Q6331" s="1">
        <v>500000.0</v>
      </c>
      <c r="R6331" s="1">
        <v>300000.0</v>
      </c>
      <c r="S6331" s="10">
        <v>45186.0</v>
      </c>
      <c r="V6331" s="5">
        <v>24990.0</v>
      </c>
      <c r="W6331" s="11">
        <v>29488.199999999997</v>
      </c>
      <c r="Z6331" s="5">
        <v>18742.5</v>
      </c>
      <c r="AB6331" s="1"/>
      <c r="AC6331" s="1" t="s">
        <v>45</v>
      </c>
      <c r="AD6331" s="12" t="s">
        <v>47</v>
      </c>
      <c r="AE6331" s="12" t="s">
        <v>47</v>
      </c>
      <c r="AF6331" s="12" t="s">
        <v>47</v>
      </c>
    </row>
    <row r="6332">
      <c r="A6332" s="1" t="s">
        <v>8523</v>
      </c>
      <c r="B6332" s="7"/>
      <c r="C6332" s="1" t="s">
        <v>132</v>
      </c>
      <c r="D6332" s="1" t="s">
        <v>96</v>
      </c>
      <c r="E6332" s="1" t="s">
        <v>38</v>
      </c>
      <c r="F6332" s="1" t="s">
        <v>794</v>
      </c>
      <c r="G6332" s="1" t="s">
        <v>152</v>
      </c>
      <c r="H6332" s="1" t="s">
        <v>317</v>
      </c>
      <c r="I6332" s="1" t="s">
        <v>265</v>
      </c>
      <c r="J6332" s="1"/>
      <c r="K6332" s="1" t="s">
        <v>8524</v>
      </c>
      <c r="L6332" s="1" t="s">
        <v>347</v>
      </c>
      <c r="M6332" s="9">
        <v>45097.0</v>
      </c>
      <c r="N6332" s="9">
        <v>45096.0</v>
      </c>
      <c r="O6332" s="1"/>
      <c r="P6332" s="1">
        <v>8.33</v>
      </c>
      <c r="Q6332" s="1">
        <v>500000.0</v>
      </c>
      <c r="R6332" s="1">
        <v>300000.0</v>
      </c>
      <c r="S6332" s="10">
        <v>45186.0</v>
      </c>
      <c r="V6332" s="5">
        <v>24990.0</v>
      </c>
      <c r="W6332" s="11">
        <v>29488.199999999997</v>
      </c>
      <c r="Z6332" s="5">
        <v>18742.5</v>
      </c>
      <c r="AB6332" s="1"/>
      <c r="AC6332" s="1" t="s">
        <v>45</v>
      </c>
      <c r="AD6332" s="12" t="s">
        <v>47</v>
      </c>
      <c r="AE6332" s="12" t="s">
        <v>47</v>
      </c>
      <c r="AF6332" s="12" t="s">
        <v>47</v>
      </c>
    </row>
    <row r="6333">
      <c r="A6333" s="1" t="s">
        <v>8523</v>
      </c>
      <c r="B6333" s="7"/>
      <c r="C6333" s="1" t="s">
        <v>132</v>
      </c>
      <c r="D6333" s="1" t="s">
        <v>96</v>
      </c>
      <c r="E6333" s="1" t="s">
        <v>38</v>
      </c>
      <c r="F6333" s="1" t="s">
        <v>794</v>
      </c>
      <c r="G6333" s="1" t="s">
        <v>152</v>
      </c>
      <c r="H6333" s="1" t="s">
        <v>317</v>
      </c>
      <c r="I6333" s="1" t="s">
        <v>265</v>
      </c>
      <c r="J6333" s="1"/>
      <c r="K6333" s="1" t="s">
        <v>8524</v>
      </c>
      <c r="L6333" s="1" t="s">
        <v>347</v>
      </c>
      <c r="M6333" s="9">
        <v>45097.0</v>
      </c>
      <c r="N6333" s="9">
        <v>45096.0</v>
      </c>
      <c r="O6333" s="1"/>
      <c r="P6333" s="1">
        <v>8.33</v>
      </c>
      <c r="Q6333" s="1">
        <v>500000.0</v>
      </c>
      <c r="R6333" s="1">
        <v>300000.0</v>
      </c>
      <c r="S6333" s="10">
        <v>45186.0</v>
      </c>
      <c r="V6333" s="5">
        <v>24990.0</v>
      </c>
      <c r="W6333" s="11">
        <v>29488.199999999997</v>
      </c>
      <c r="Z6333" s="5">
        <v>18742.5</v>
      </c>
      <c r="AB6333" s="1"/>
      <c r="AC6333" s="1" t="s">
        <v>45</v>
      </c>
      <c r="AD6333" s="12" t="s">
        <v>47</v>
      </c>
      <c r="AE6333" s="12" t="s">
        <v>47</v>
      </c>
      <c r="AF6333" s="12" t="s">
        <v>47</v>
      </c>
    </row>
    <row r="6334">
      <c r="A6334" s="1" t="s">
        <v>8525</v>
      </c>
      <c r="B6334" s="7"/>
      <c r="C6334" s="1" t="s">
        <v>36</v>
      </c>
      <c r="D6334" s="1" t="s">
        <v>96</v>
      </c>
      <c r="E6334" s="1" t="s">
        <v>113</v>
      </c>
      <c r="F6334" s="1" t="s">
        <v>2069</v>
      </c>
      <c r="G6334" s="1" t="s">
        <v>1311</v>
      </c>
      <c r="H6334" s="1" t="s">
        <v>1312</v>
      </c>
      <c r="I6334" s="1" t="s">
        <v>42</v>
      </c>
      <c r="J6334" s="1"/>
      <c r="K6334" s="1" t="s">
        <v>8526</v>
      </c>
      <c r="L6334" s="1" t="s">
        <v>53</v>
      </c>
      <c r="M6334" s="9">
        <v>44823.0</v>
      </c>
      <c r="N6334" s="14">
        <v>45217.0</v>
      </c>
      <c r="O6334" s="1"/>
      <c r="P6334" s="1">
        <v>8.33</v>
      </c>
      <c r="Q6334" s="1">
        <v>100000.0</v>
      </c>
      <c r="R6334" s="1">
        <v>216000.0</v>
      </c>
      <c r="S6334" s="14">
        <v>45217.0</v>
      </c>
      <c r="T6334" s="14">
        <v>45224.0</v>
      </c>
      <c r="U6334" s="1" t="s">
        <v>8527</v>
      </c>
      <c r="V6334" s="5">
        <v>17992.8</v>
      </c>
      <c r="W6334" s="11">
        <v>21231.503999999997</v>
      </c>
      <c r="X6334" s="14">
        <v>45242.0</v>
      </c>
      <c r="Y6334" s="5">
        <v>19432.224</v>
      </c>
      <c r="Z6334" s="5">
        <v>13494.599999999999</v>
      </c>
      <c r="AA6334" s="14">
        <v>45246.0</v>
      </c>
      <c r="AB6334" s="1" t="s">
        <v>8527</v>
      </c>
      <c r="AC6334" s="1" t="s">
        <v>55</v>
      </c>
      <c r="AD6334" s="12" t="s">
        <v>46</v>
      </c>
      <c r="AE6334" s="12" t="s">
        <v>47</v>
      </c>
      <c r="AF6334" s="12" t="s">
        <v>47</v>
      </c>
      <c r="AG6334" s="12" t="s">
        <v>47</v>
      </c>
      <c r="AH6334" s="12" t="s">
        <v>47</v>
      </c>
      <c r="AI6334" s="12" t="s">
        <v>47</v>
      </c>
    </row>
    <row r="6335">
      <c r="A6335" s="1" t="s">
        <v>8525</v>
      </c>
      <c r="B6335" s="7"/>
      <c r="C6335" s="1" t="s">
        <v>36</v>
      </c>
      <c r="D6335" s="1" t="s">
        <v>96</v>
      </c>
      <c r="E6335" s="1" t="s">
        <v>113</v>
      </c>
      <c r="F6335" s="1" t="s">
        <v>2069</v>
      </c>
      <c r="G6335" s="1" t="s">
        <v>1311</v>
      </c>
      <c r="H6335" s="1" t="s">
        <v>1312</v>
      </c>
      <c r="I6335" s="1" t="s">
        <v>42</v>
      </c>
      <c r="J6335" s="1"/>
      <c r="K6335" s="1" t="s">
        <v>8526</v>
      </c>
      <c r="L6335" s="1" t="s">
        <v>53</v>
      </c>
      <c r="M6335" s="9">
        <v>44823.0</v>
      </c>
      <c r="N6335" s="14">
        <v>45217.0</v>
      </c>
      <c r="O6335" s="1"/>
      <c r="P6335" s="1">
        <v>8.33</v>
      </c>
      <c r="Q6335" s="1">
        <v>100000.0</v>
      </c>
      <c r="R6335" s="1">
        <v>336000.0</v>
      </c>
      <c r="S6335" s="14">
        <v>45217.0</v>
      </c>
      <c r="T6335" s="14">
        <v>45224.0</v>
      </c>
      <c r="U6335" s="1" t="s">
        <v>8528</v>
      </c>
      <c r="V6335" s="5">
        <v>27988.8</v>
      </c>
      <c r="W6335" s="11">
        <v>33026.784</v>
      </c>
      <c r="X6335" s="14">
        <v>45215.0</v>
      </c>
      <c r="Y6335" s="5">
        <v>30227.904</v>
      </c>
      <c r="Z6335" s="5">
        <v>20991.6</v>
      </c>
      <c r="AA6335" s="14">
        <v>45219.0</v>
      </c>
      <c r="AB6335" s="1" t="s">
        <v>8528</v>
      </c>
      <c r="AC6335" s="1" t="s">
        <v>55</v>
      </c>
      <c r="AD6335" s="12" t="s">
        <v>46</v>
      </c>
      <c r="AE6335" s="12" t="s">
        <v>47</v>
      </c>
      <c r="AF6335" s="12" t="s">
        <v>47</v>
      </c>
      <c r="AG6335" s="12" t="s">
        <v>47</v>
      </c>
      <c r="AH6335" s="12" t="s">
        <v>47</v>
      </c>
      <c r="AI6335" s="12" t="s">
        <v>47</v>
      </c>
    </row>
    <row r="6336">
      <c r="A6336" s="1" t="s">
        <v>8529</v>
      </c>
      <c r="B6336" s="7"/>
      <c r="C6336" s="1" t="s">
        <v>132</v>
      </c>
      <c r="D6336" s="1" t="s">
        <v>81</v>
      </c>
      <c r="E6336" s="1" t="s">
        <v>77</v>
      </c>
      <c r="F6336" s="1" t="s">
        <v>554</v>
      </c>
      <c r="G6336" s="1" t="s">
        <v>152</v>
      </c>
      <c r="H6336" s="1" t="s">
        <v>153</v>
      </c>
      <c r="I6336" s="1" t="s">
        <v>247</v>
      </c>
      <c r="J6336" s="1"/>
      <c r="K6336" s="1" t="s">
        <v>8530</v>
      </c>
      <c r="L6336" s="1" t="s">
        <v>99</v>
      </c>
      <c r="M6336" s="9">
        <v>44873.0</v>
      </c>
      <c r="N6336" s="14">
        <v>45256.0</v>
      </c>
      <c r="O6336" s="1"/>
      <c r="P6336" s="1">
        <v>8.33</v>
      </c>
      <c r="Q6336" s="1">
        <v>500000.0</v>
      </c>
      <c r="R6336" s="1">
        <v>300000.0</v>
      </c>
      <c r="S6336" s="15">
        <v>45346.0</v>
      </c>
      <c r="V6336" s="5">
        <v>24990.0</v>
      </c>
      <c r="W6336" s="11">
        <v>29488.199999999997</v>
      </c>
      <c r="X6336" s="1"/>
      <c r="Y6336" s="1"/>
      <c r="Z6336" s="5">
        <v>18742.5</v>
      </c>
      <c r="AB6336" s="1"/>
      <c r="AC6336" s="1" t="s">
        <v>45</v>
      </c>
      <c r="AD6336" s="12" t="s">
        <v>46</v>
      </c>
      <c r="AE6336" s="12" t="s">
        <v>47</v>
      </c>
      <c r="AF6336" s="12" t="s">
        <v>47</v>
      </c>
    </row>
    <row r="6337">
      <c r="A6337" s="1" t="s">
        <v>8531</v>
      </c>
      <c r="B6337" s="7"/>
      <c r="C6337" s="1" t="s">
        <v>132</v>
      </c>
      <c r="D6337" s="1" t="s">
        <v>76</v>
      </c>
      <c r="E6337" s="1" t="s">
        <v>38</v>
      </c>
      <c r="F6337" s="1" t="s">
        <v>872</v>
      </c>
      <c r="G6337" s="1" t="s">
        <v>865</v>
      </c>
      <c r="H6337" s="1" t="s">
        <v>866</v>
      </c>
      <c r="I6337" s="1" t="s">
        <v>234</v>
      </c>
      <c r="J6337" s="1"/>
      <c r="K6337" s="1" t="s">
        <v>8532</v>
      </c>
      <c r="L6337" s="1" t="s">
        <v>150</v>
      </c>
      <c r="M6337" s="9">
        <v>45143.0</v>
      </c>
      <c r="N6337" s="9">
        <v>45155.0</v>
      </c>
      <c r="O6337" s="1"/>
      <c r="P6337" s="1">
        <v>8.33</v>
      </c>
      <c r="Q6337" s="1">
        <v>500000.0</v>
      </c>
      <c r="R6337" s="1">
        <v>650000.0</v>
      </c>
      <c r="S6337" s="9">
        <v>45155.0</v>
      </c>
      <c r="T6337" s="9">
        <v>45155.0</v>
      </c>
      <c r="U6337" s="1" t="s">
        <v>8533</v>
      </c>
      <c r="V6337" s="5">
        <v>54145.0</v>
      </c>
      <c r="W6337" s="11">
        <v>63891.1</v>
      </c>
      <c r="X6337" s="14">
        <v>45215.0</v>
      </c>
      <c r="Y6337" s="5">
        <v>58476.6</v>
      </c>
      <c r="Z6337" s="5">
        <v>40608.75</v>
      </c>
      <c r="AA6337" s="9">
        <v>45204.0</v>
      </c>
      <c r="AB6337" s="1" t="s">
        <v>8534</v>
      </c>
      <c r="AC6337" s="1" t="s">
        <v>55</v>
      </c>
      <c r="AD6337" s="12" t="s">
        <v>47</v>
      </c>
      <c r="AE6337" s="12" t="s">
        <v>47</v>
      </c>
      <c r="AF6337" s="12" t="s">
        <v>47</v>
      </c>
      <c r="AG6337" s="12" t="s">
        <v>47</v>
      </c>
      <c r="AH6337" s="12" t="s">
        <v>47</v>
      </c>
      <c r="AI6337" s="12" t="s">
        <v>47</v>
      </c>
    </row>
    <row r="6338">
      <c r="A6338" s="1" t="s">
        <v>8535</v>
      </c>
      <c r="B6338" s="7"/>
      <c r="C6338" s="1" t="s">
        <v>36</v>
      </c>
      <c r="D6338" s="1" t="s">
        <v>76</v>
      </c>
      <c r="E6338" s="1" t="s">
        <v>38</v>
      </c>
      <c r="F6338" s="1" t="s">
        <v>2117</v>
      </c>
      <c r="G6338" s="1" t="s">
        <v>152</v>
      </c>
      <c r="H6338" s="1" t="s">
        <v>317</v>
      </c>
      <c r="I6338" s="1" t="s">
        <v>290</v>
      </c>
      <c r="J6338" s="1"/>
      <c r="K6338" s="1" t="s">
        <v>8536</v>
      </c>
      <c r="L6338" s="1" t="s">
        <v>53</v>
      </c>
      <c r="M6338" s="9">
        <v>44767.0</v>
      </c>
      <c r="N6338" s="9">
        <v>44767.0</v>
      </c>
      <c r="O6338" s="1"/>
      <c r="P6338" s="1">
        <v>8.33</v>
      </c>
      <c r="Q6338" s="1">
        <v>300000.0</v>
      </c>
      <c r="R6338" s="1">
        <v>360000.0</v>
      </c>
      <c r="S6338" s="9">
        <v>44764.0</v>
      </c>
      <c r="T6338" s="9">
        <v>44767.0</v>
      </c>
      <c r="U6338" s="1" t="s">
        <v>8537</v>
      </c>
      <c r="V6338" s="5">
        <v>29988.0</v>
      </c>
      <c r="W6338" s="11">
        <v>35385.84</v>
      </c>
      <c r="X6338" s="9">
        <v>44784.0</v>
      </c>
      <c r="Y6338" s="5">
        <v>32387.039999999997</v>
      </c>
      <c r="Z6338" s="5">
        <v>22491.0</v>
      </c>
      <c r="AA6338" s="9">
        <v>44791.0</v>
      </c>
      <c r="AB6338" s="1" t="s">
        <v>8538</v>
      </c>
      <c r="AC6338" s="1" t="s">
        <v>55</v>
      </c>
      <c r="AD6338" s="12" t="s">
        <v>46</v>
      </c>
      <c r="AE6338" s="12" t="s">
        <v>46</v>
      </c>
      <c r="AF6338" s="12" t="s">
        <v>46</v>
      </c>
      <c r="AG6338" s="12" t="s">
        <v>46</v>
      </c>
      <c r="AH6338" s="12" t="s">
        <v>46</v>
      </c>
      <c r="AI6338" s="12" t="s">
        <v>46</v>
      </c>
    </row>
    <row r="6339">
      <c r="A6339" s="1" t="s">
        <v>8539</v>
      </c>
      <c r="B6339" s="7"/>
      <c r="C6339" s="1" t="s">
        <v>36</v>
      </c>
      <c r="D6339" s="1" t="s">
        <v>76</v>
      </c>
      <c r="E6339" s="1" t="s">
        <v>168</v>
      </c>
      <c r="F6339" s="1" t="s">
        <v>5741</v>
      </c>
      <c r="G6339" s="1" t="s">
        <v>152</v>
      </c>
      <c r="H6339" s="1" t="s">
        <v>153</v>
      </c>
      <c r="I6339" s="1" t="s">
        <v>42</v>
      </c>
      <c r="J6339" s="1"/>
      <c r="K6339" s="1" t="s">
        <v>8540</v>
      </c>
      <c r="L6339" s="1" t="s">
        <v>99</v>
      </c>
      <c r="M6339" s="14">
        <v>44849.0</v>
      </c>
      <c r="N6339" s="9">
        <v>45295.0</v>
      </c>
      <c r="O6339" s="1"/>
      <c r="P6339" s="1">
        <v>8.33</v>
      </c>
      <c r="Q6339" s="1">
        <v>200000.0</v>
      </c>
      <c r="R6339" s="1">
        <v>240000.0</v>
      </c>
      <c r="S6339" s="9">
        <v>45293.0</v>
      </c>
      <c r="T6339" s="9">
        <v>45299.0</v>
      </c>
      <c r="U6339" s="1" t="s">
        <v>8541</v>
      </c>
      <c r="V6339" s="5">
        <v>19992.0</v>
      </c>
      <c r="W6339" s="11">
        <v>23590.559999999998</v>
      </c>
      <c r="X6339" s="9">
        <v>45323.0</v>
      </c>
      <c r="Y6339" s="5">
        <v>21591.359999999997</v>
      </c>
      <c r="Z6339" s="5">
        <v>14994.0</v>
      </c>
      <c r="AA6339" s="9">
        <v>45323.0</v>
      </c>
      <c r="AB6339" s="1" t="s">
        <v>8542</v>
      </c>
      <c r="AC6339" s="1" t="s">
        <v>55</v>
      </c>
      <c r="AD6339" s="12" t="s">
        <v>46</v>
      </c>
      <c r="AE6339" s="12" t="s">
        <v>47</v>
      </c>
      <c r="AF6339" s="12" t="s">
        <v>47</v>
      </c>
      <c r="AG6339" s="12" t="s">
        <v>47</v>
      </c>
      <c r="AH6339" s="12" t="s">
        <v>47</v>
      </c>
      <c r="AI6339" s="12" t="s">
        <v>47</v>
      </c>
    </row>
    <row r="6340">
      <c r="A6340" s="1" t="s">
        <v>8543</v>
      </c>
      <c r="B6340" s="7"/>
      <c r="C6340" s="1" t="s">
        <v>36</v>
      </c>
      <c r="D6340" s="1" t="s">
        <v>76</v>
      </c>
      <c r="E6340" s="1" t="s">
        <v>212</v>
      </c>
      <c r="F6340" s="1" t="s">
        <v>2054</v>
      </c>
      <c r="G6340" s="1" t="s">
        <v>152</v>
      </c>
      <c r="H6340" s="1" t="s">
        <v>153</v>
      </c>
      <c r="I6340" s="1" t="s">
        <v>288</v>
      </c>
      <c r="J6340" s="1"/>
      <c r="K6340" s="1" t="s">
        <v>8544</v>
      </c>
      <c r="L6340" s="1" t="s">
        <v>143</v>
      </c>
      <c r="M6340" s="9">
        <v>44714.0</v>
      </c>
      <c r="N6340" s="9">
        <v>44714.0</v>
      </c>
      <c r="O6340" s="9">
        <v>45551.0</v>
      </c>
      <c r="P6340" s="1">
        <v>8.33</v>
      </c>
      <c r="Q6340" s="1">
        <v>500000.0</v>
      </c>
      <c r="R6340" s="1">
        <v>300000.0</v>
      </c>
      <c r="S6340" s="10">
        <v>44804.0</v>
      </c>
      <c r="V6340" s="5">
        <v>24990.0</v>
      </c>
      <c r="W6340" s="11">
        <v>29488.199999999997</v>
      </c>
      <c r="Z6340" s="5">
        <v>18742.5</v>
      </c>
      <c r="AC6340" s="1" t="s">
        <v>45</v>
      </c>
      <c r="AD6340" s="12" t="s">
        <v>46</v>
      </c>
      <c r="AE6340" s="12" t="s">
        <v>46</v>
      </c>
      <c r="AF6340" s="12" t="s">
        <v>46</v>
      </c>
    </row>
    <row r="6341">
      <c r="A6341" s="1" t="s">
        <v>8543</v>
      </c>
      <c r="B6341" s="7"/>
      <c r="C6341" s="1" t="s">
        <v>36</v>
      </c>
      <c r="D6341" s="1" t="s">
        <v>76</v>
      </c>
      <c r="E6341" s="1" t="s">
        <v>212</v>
      </c>
      <c r="F6341" s="1" t="s">
        <v>1302</v>
      </c>
      <c r="G6341" s="1" t="s">
        <v>152</v>
      </c>
      <c r="H6341" s="1" t="s">
        <v>153</v>
      </c>
      <c r="I6341" s="1" t="s">
        <v>288</v>
      </c>
      <c r="J6341" s="1"/>
      <c r="K6341" s="1" t="s">
        <v>8544</v>
      </c>
      <c r="L6341" s="1" t="s">
        <v>143</v>
      </c>
      <c r="M6341" s="9">
        <v>44714.0</v>
      </c>
      <c r="N6341" s="9">
        <v>44714.0</v>
      </c>
      <c r="O6341" s="14">
        <v>44890.0</v>
      </c>
      <c r="P6341" s="1">
        <v>8.33</v>
      </c>
      <c r="Q6341" s="1">
        <v>500000.0</v>
      </c>
      <c r="R6341" s="1">
        <v>300000.0</v>
      </c>
      <c r="S6341" s="10">
        <v>44804.0</v>
      </c>
      <c r="V6341" s="5">
        <v>24990.0</v>
      </c>
      <c r="W6341" s="11">
        <v>29488.199999999997</v>
      </c>
      <c r="Y6341" s="1"/>
      <c r="Z6341" s="5">
        <v>18742.5</v>
      </c>
      <c r="AB6341" s="1"/>
      <c r="AC6341" s="1" t="s">
        <v>45</v>
      </c>
      <c r="AD6341" s="12" t="s">
        <v>46</v>
      </c>
      <c r="AE6341" s="12" t="s">
        <v>46</v>
      </c>
      <c r="AF6341" s="12" t="s">
        <v>46</v>
      </c>
    </row>
    <row r="6342">
      <c r="A6342" s="1" t="s">
        <v>8545</v>
      </c>
      <c r="B6342" s="7"/>
      <c r="C6342" s="1" t="s">
        <v>132</v>
      </c>
      <c r="D6342" s="1" t="s">
        <v>76</v>
      </c>
      <c r="E6342" s="1" t="s">
        <v>113</v>
      </c>
      <c r="F6342" s="1" t="s">
        <v>1641</v>
      </c>
      <c r="G6342" s="1" t="s">
        <v>152</v>
      </c>
      <c r="H6342" s="1" t="s">
        <v>153</v>
      </c>
      <c r="I6342" s="1" t="s">
        <v>247</v>
      </c>
      <c r="J6342" s="1"/>
      <c r="K6342" s="1" t="s">
        <v>8546</v>
      </c>
      <c r="L6342" s="1" t="s">
        <v>53</v>
      </c>
      <c r="M6342" s="9">
        <v>44743.0</v>
      </c>
      <c r="N6342" s="9">
        <v>44743.0</v>
      </c>
      <c r="O6342" s="1"/>
      <c r="P6342" s="1">
        <v>8.33</v>
      </c>
      <c r="Q6342" s="1">
        <v>600000.0</v>
      </c>
      <c r="R6342" s="1">
        <v>648000.0</v>
      </c>
      <c r="S6342" s="9">
        <v>44739.0</v>
      </c>
      <c r="T6342" s="9">
        <v>44713.0</v>
      </c>
      <c r="U6342" s="1" t="s">
        <v>8547</v>
      </c>
      <c r="V6342" s="5">
        <v>53978.4</v>
      </c>
      <c r="W6342" s="11">
        <v>63694.511999999995</v>
      </c>
      <c r="X6342" s="9">
        <v>44769.0</v>
      </c>
      <c r="Y6342" s="5">
        <v>62614.943999999996</v>
      </c>
      <c r="Z6342" s="5">
        <v>40483.8</v>
      </c>
      <c r="AA6342" s="9">
        <v>44773.0</v>
      </c>
      <c r="AB6342" s="1" t="s">
        <v>8547</v>
      </c>
      <c r="AC6342" s="1" t="s">
        <v>55</v>
      </c>
      <c r="AD6342" s="12" t="s">
        <v>46</v>
      </c>
      <c r="AE6342" s="12" t="s">
        <v>46</v>
      </c>
      <c r="AF6342" s="12" t="s">
        <v>46</v>
      </c>
      <c r="AG6342" s="12" t="s">
        <v>46</v>
      </c>
      <c r="AH6342" s="12" t="s">
        <v>46</v>
      </c>
      <c r="AI6342" s="12" t="s">
        <v>46</v>
      </c>
    </row>
    <row r="6343">
      <c r="A6343" s="1" t="s">
        <v>8548</v>
      </c>
      <c r="B6343" s="7"/>
      <c r="C6343" s="1" t="s">
        <v>1040</v>
      </c>
      <c r="D6343" s="1" t="s">
        <v>81</v>
      </c>
      <c r="E6343" s="1" t="s">
        <v>38</v>
      </c>
      <c r="F6343" s="1" t="s">
        <v>935</v>
      </c>
      <c r="G6343" s="1" t="s">
        <v>134</v>
      </c>
      <c r="H6343" s="1" t="s">
        <v>1041</v>
      </c>
      <c r="I6343" s="1" t="s">
        <v>209</v>
      </c>
      <c r="J6343" s="1"/>
      <c r="K6343" s="1" t="s">
        <v>1042</v>
      </c>
      <c r="L6343" s="1" t="s">
        <v>99</v>
      </c>
      <c r="M6343" s="9">
        <v>45033.0</v>
      </c>
      <c r="N6343" s="14">
        <v>45226.0</v>
      </c>
      <c r="O6343" s="1"/>
      <c r="P6343" s="1">
        <v>8.33</v>
      </c>
      <c r="Q6343" s="1">
        <v>300000.0</v>
      </c>
      <c r="R6343" s="1">
        <v>417351.0</v>
      </c>
      <c r="S6343" s="14">
        <v>45257.0</v>
      </c>
      <c r="T6343" s="14">
        <v>45260.0</v>
      </c>
      <c r="U6343" s="1" t="s">
        <v>8549</v>
      </c>
      <c r="V6343" s="5">
        <v>34765.3383</v>
      </c>
      <c r="W6343" s="11">
        <v>41023.099194</v>
      </c>
      <c r="X6343" s="14">
        <v>45260.0</v>
      </c>
      <c r="Y6343" s="5">
        <v>37546.565364</v>
      </c>
      <c r="Z6343" s="5">
        <v>26074.003725000002</v>
      </c>
      <c r="AA6343" s="14">
        <v>45260.0</v>
      </c>
      <c r="AB6343" s="1" t="s">
        <v>8549</v>
      </c>
      <c r="AC6343" s="1" t="s">
        <v>55</v>
      </c>
      <c r="AD6343" s="12" t="s">
        <v>47</v>
      </c>
      <c r="AE6343" s="12" t="s">
        <v>47</v>
      </c>
      <c r="AF6343" s="12" t="s">
        <v>47</v>
      </c>
      <c r="AG6343" s="12" t="s">
        <v>47</v>
      </c>
      <c r="AH6343" s="12" t="s">
        <v>47</v>
      </c>
      <c r="AI6343" s="12" t="s">
        <v>47</v>
      </c>
    </row>
    <row r="6344">
      <c r="A6344" s="1" t="s">
        <v>8550</v>
      </c>
      <c r="B6344" s="7"/>
      <c r="C6344" s="1" t="s">
        <v>36</v>
      </c>
      <c r="D6344" s="1" t="s">
        <v>96</v>
      </c>
      <c r="E6344" s="1" t="s">
        <v>82</v>
      </c>
      <c r="F6344" s="1" t="s">
        <v>831</v>
      </c>
      <c r="G6344" s="1" t="s">
        <v>616</v>
      </c>
      <c r="H6344" s="1" t="s">
        <v>617</v>
      </c>
      <c r="I6344" s="1" t="s">
        <v>42</v>
      </c>
      <c r="J6344" s="1"/>
      <c r="K6344" s="1" t="s">
        <v>8551</v>
      </c>
      <c r="L6344" s="1" t="s">
        <v>99</v>
      </c>
      <c r="M6344" s="9">
        <v>45149.0</v>
      </c>
      <c r="N6344" s="9">
        <v>45191.0</v>
      </c>
      <c r="O6344" s="1"/>
      <c r="P6344" s="1">
        <v>8.33</v>
      </c>
      <c r="Q6344" s="1">
        <v>350000.0</v>
      </c>
      <c r="R6344" s="1">
        <v>391818.0</v>
      </c>
      <c r="S6344" s="9">
        <v>45187.0</v>
      </c>
      <c r="T6344" s="9">
        <v>45191.0</v>
      </c>
      <c r="U6344" s="1" t="s">
        <v>8552</v>
      </c>
      <c r="V6344" s="5">
        <v>32638.4394</v>
      </c>
      <c r="W6344" s="11">
        <v>38513.358492</v>
      </c>
      <c r="X6344" s="14">
        <v>45217.0</v>
      </c>
      <c r="Y6344" s="5">
        <v>35249.514552</v>
      </c>
      <c r="Z6344" s="5">
        <v>24478.82955</v>
      </c>
      <c r="AA6344" s="14">
        <v>45221.0</v>
      </c>
      <c r="AB6344" s="1" t="s">
        <v>8552</v>
      </c>
      <c r="AC6344" s="1" t="s">
        <v>55</v>
      </c>
      <c r="AD6344" s="12" t="s">
        <v>47</v>
      </c>
      <c r="AE6344" s="12" t="s">
        <v>47</v>
      </c>
      <c r="AF6344" s="12" t="s">
        <v>47</v>
      </c>
      <c r="AG6344" s="12" t="s">
        <v>47</v>
      </c>
      <c r="AH6344" s="12" t="s">
        <v>47</v>
      </c>
      <c r="AI6344" s="12" t="s">
        <v>47</v>
      </c>
    </row>
    <row r="6345">
      <c r="A6345" s="1" t="s">
        <v>8550</v>
      </c>
      <c r="B6345" s="7"/>
      <c r="C6345" s="1" t="s">
        <v>36</v>
      </c>
      <c r="D6345" s="1" t="s">
        <v>96</v>
      </c>
      <c r="E6345" s="1" t="s">
        <v>82</v>
      </c>
      <c r="F6345" s="1" t="s">
        <v>8553</v>
      </c>
      <c r="G6345" s="1" t="s">
        <v>616</v>
      </c>
      <c r="H6345" s="1" t="s">
        <v>617</v>
      </c>
      <c r="I6345" s="1" t="s">
        <v>42</v>
      </c>
      <c r="J6345" s="1"/>
      <c r="K6345" s="1" t="s">
        <v>8551</v>
      </c>
      <c r="L6345" s="1" t="s">
        <v>99</v>
      </c>
      <c r="M6345" s="9">
        <v>45149.0</v>
      </c>
      <c r="N6345" s="9">
        <v>45238.0</v>
      </c>
      <c r="O6345" s="1"/>
      <c r="P6345" s="1">
        <v>8.33</v>
      </c>
      <c r="Q6345" s="1">
        <v>500000.0</v>
      </c>
      <c r="R6345" s="1">
        <v>780000.0</v>
      </c>
      <c r="S6345" s="9">
        <v>45195.0</v>
      </c>
      <c r="T6345" s="9">
        <v>45205.0</v>
      </c>
      <c r="U6345" s="1" t="s">
        <v>8554</v>
      </c>
      <c r="V6345" s="5">
        <v>64974.0</v>
      </c>
      <c r="W6345" s="11">
        <v>76669.31999999999</v>
      </c>
      <c r="X6345" s="9">
        <v>45205.0</v>
      </c>
      <c r="Y6345" s="5">
        <v>70171.92</v>
      </c>
      <c r="Z6345" s="5">
        <v>48730.5</v>
      </c>
      <c r="AA6345" s="9">
        <v>45205.0</v>
      </c>
      <c r="AB6345" s="1" t="s">
        <v>8554</v>
      </c>
      <c r="AC6345" s="1" t="s">
        <v>55</v>
      </c>
      <c r="AD6345" s="12" t="s">
        <v>47</v>
      </c>
      <c r="AE6345" s="12" t="s">
        <v>47</v>
      </c>
      <c r="AF6345" s="12" t="s">
        <v>47</v>
      </c>
      <c r="AG6345" s="12" t="s">
        <v>47</v>
      </c>
      <c r="AH6345" s="12" t="s">
        <v>47</v>
      </c>
      <c r="AI6345" s="12" t="s">
        <v>47</v>
      </c>
    </row>
    <row r="6346">
      <c r="A6346" s="1" t="s">
        <v>8550</v>
      </c>
      <c r="B6346" s="7"/>
      <c r="C6346" s="1" t="s">
        <v>36</v>
      </c>
      <c r="D6346" s="1" t="s">
        <v>96</v>
      </c>
      <c r="E6346" s="1" t="s">
        <v>82</v>
      </c>
      <c r="F6346" s="1" t="s">
        <v>8553</v>
      </c>
      <c r="G6346" s="1" t="s">
        <v>616</v>
      </c>
      <c r="H6346" s="1" t="s">
        <v>617</v>
      </c>
      <c r="I6346" s="1" t="s">
        <v>42</v>
      </c>
      <c r="J6346" s="1"/>
      <c r="K6346" s="1" t="s">
        <v>8551</v>
      </c>
      <c r="L6346" s="1" t="s">
        <v>99</v>
      </c>
      <c r="M6346" s="9">
        <v>45149.0</v>
      </c>
      <c r="N6346" s="9">
        <v>45238.0</v>
      </c>
      <c r="O6346" s="1"/>
      <c r="P6346" s="1">
        <v>8.33</v>
      </c>
      <c r="Q6346" s="1">
        <v>500000.0</v>
      </c>
      <c r="R6346" s="1">
        <v>340754.0</v>
      </c>
      <c r="S6346" s="14">
        <v>45257.0</v>
      </c>
      <c r="T6346" s="14">
        <v>45260.0</v>
      </c>
      <c r="U6346" s="1" t="s">
        <v>8555</v>
      </c>
      <c r="V6346" s="5">
        <v>28384.8082</v>
      </c>
      <c r="W6346" s="11">
        <v>33494.073676</v>
      </c>
      <c r="X6346" s="14">
        <v>45260.0</v>
      </c>
      <c r="Y6346" s="5">
        <v>30655.592856</v>
      </c>
      <c r="Z6346" s="5">
        <v>21288.60615</v>
      </c>
      <c r="AA6346" s="14">
        <v>45260.0</v>
      </c>
      <c r="AB6346" s="1" t="s">
        <v>8555</v>
      </c>
      <c r="AC6346" s="1" t="s">
        <v>55</v>
      </c>
      <c r="AD6346" s="12" t="s">
        <v>47</v>
      </c>
      <c r="AE6346" s="12" t="s">
        <v>47</v>
      </c>
      <c r="AF6346" s="12" t="s">
        <v>47</v>
      </c>
      <c r="AG6346" s="12" t="s">
        <v>47</v>
      </c>
      <c r="AH6346" s="12" t="s">
        <v>47</v>
      </c>
      <c r="AI6346" s="12" t="s">
        <v>47</v>
      </c>
    </row>
    <row r="6347">
      <c r="A6347" s="1" t="s">
        <v>8550</v>
      </c>
      <c r="B6347" s="7"/>
      <c r="C6347" s="1" t="s">
        <v>36</v>
      </c>
      <c r="D6347" s="1" t="s">
        <v>96</v>
      </c>
      <c r="E6347" s="1" t="s">
        <v>82</v>
      </c>
      <c r="F6347" s="1" t="s">
        <v>831</v>
      </c>
      <c r="G6347" s="1" t="s">
        <v>616</v>
      </c>
      <c r="H6347" s="1" t="s">
        <v>617</v>
      </c>
      <c r="I6347" s="1" t="s">
        <v>42</v>
      </c>
      <c r="J6347" s="1"/>
      <c r="K6347" s="1" t="s">
        <v>8551</v>
      </c>
      <c r="L6347" s="1" t="s">
        <v>99</v>
      </c>
      <c r="M6347" s="9">
        <v>45149.0</v>
      </c>
      <c r="N6347" s="9">
        <v>45338.0</v>
      </c>
      <c r="O6347" s="1"/>
      <c r="P6347" s="1">
        <v>8.33</v>
      </c>
      <c r="Q6347" s="1">
        <v>300000.0</v>
      </c>
      <c r="R6347" s="1">
        <v>366286.0</v>
      </c>
      <c r="S6347" s="9">
        <v>45334.0</v>
      </c>
      <c r="T6347" s="9">
        <v>45338.0</v>
      </c>
      <c r="U6347" s="1" t="s">
        <v>8556</v>
      </c>
      <c r="V6347" s="5">
        <v>30511.623799999998</v>
      </c>
      <c r="W6347" s="11">
        <v>36003.71608399999</v>
      </c>
      <c r="X6347" s="9">
        <v>45364.0</v>
      </c>
      <c r="Y6347" s="5">
        <v>32952.55370399999</v>
      </c>
      <c r="Z6347" s="5">
        <v>22883.717849999997</v>
      </c>
      <c r="AA6347" s="9">
        <v>45368.0</v>
      </c>
      <c r="AB6347" s="1" t="s">
        <v>8556</v>
      </c>
      <c r="AC6347" s="1" t="s">
        <v>55</v>
      </c>
      <c r="AD6347" s="12" t="s">
        <v>47</v>
      </c>
      <c r="AE6347" s="12" t="s">
        <v>47</v>
      </c>
      <c r="AF6347" s="12" t="s">
        <v>47</v>
      </c>
      <c r="AG6347" s="12" t="s">
        <v>47</v>
      </c>
      <c r="AH6347" s="12" t="s">
        <v>47</v>
      </c>
      <c r="AI6347" s="12" t="s">
        <v>47</v>
      </c>
    </row>
    <row r="6348">
      <c r="A6348" s="1" t="s">
        <v>8550</v>
      </c>
      <c r="B6348" s="7"/>
      <c r="C6348" s="1" t="s">
        <v>36</v>
      </c>
      <c r="D6348" s="1" t="s">
        <v>96</v>
      </c>
      <c r="E6348" s="1" t="s">
        <v>82</v>
      </c>
      <c r="F6348" s="1" t="s">
        <v>831</v>
      </c>
      <c r="G6348" s="1" t="s">
        <v>616</v>
      </c>
      <c r="H6348" s="1" t="s">
        <v>617</v>
      </c>
      <c r="I6348" s="1" t="s">
        <v>42</v>
      </c>
      <c r="J6348" s="1"/>
      <c r="K6348" s="1" t="s">
        <v>8551</v>
      </c>
      <c r="L6348" s="1" t="s">
        <v>99</v>
      </c>
      <c r="M6348" s="9">
        <v>45149.0</v>
      </c>
      <c r="N6348" s="9">
        <v>45363.0</v>
      </c>
      <c r="O6348" s="1"/>
      <c r="P6348" s="1">
        <v>8.33</v>
      </c>
      <c r="Q6348" s="1">
        <v>300000.0</v>
      </c>
      <c r="R6348" s="1">
        <v>366286.0</v>
      </c>
      <c r="S6348" s="9">
        <v>45356.0</v>
      </c>
      <c r="T6348" s="9">
        <v>45363.0</v>
      </c>
      <c r="U6348" s="1" t="s">
        <v>8557</v>
      </c>
      <c r="V6348" s="5">
        <v>30511.623799999998</v>
      </c>
      <c r="W6348" s="11">
        <v>36003.71608399999</v>
      </c>
      <c r="X6348" s="9">
        <v>45386.0</v>
      </c>
      <c r="Y6348" s="5">
        <v>32952.55370399999</v>
      </c>
      <c r="Z6348" s="5">
        <v>22883.717849999997</v>
      </c>
      <c r="AA6348" s="9">
        <v>45390.0</v>
      </c>
      <c r="AB6348" s="1" t="s">
        <v>8557</v>
      </c>
      <c r="AC6348" s="1" t="s">
        <v>55</v>
      </c>
      <c r="AD6348" s="12" t="s">
        <v>47</v>
      </c>
      <c r="AE6348" s="12" t="s">
        <v>47</v>
      </c>
      <c r="AF6348" s="12" t="s">
        <v>47</v>
      </c>
      <c r="AG6348" s="12" t="s">
        <v>47</v>
      </c>
      <c r="AH6348" s="12" t="s">
        <v>137</v>
      </c>
      <c r="AI6348" s="12" t="s">
        <v>137</v>
      </c>
    </row>
    <row r="6349">
      <c r="A6349" s="1" t="s">
        <v>8550</v>
      </c>
      <c r="B6349" s="7"/>
      <c r="C6349" s="1" t="s">
        <v>36</v>
      </c>
      <c r="D6349" s="1" t="s">
        <v>96</v>
      </c>
      <c r="E6349" s="1" t="s">
        <v>82</v>
      </c>
      <c r="F6349" s="1" t="s">
        <v>831</v>
      </c>
      <c r="G6349" s="1" t="s">
        <v>616</v>
      </c>
      <c r="H6349" s="1" t="s">
        <v>617</v>
      </c>
      <c r="I6349" s="1" t="s">
        <v>42</v>
      </c>
      <c r="J6349" s="1"/>
      <c r="K6349" s="1" t="s">
        <v>8551</v>
      </c>
      <c r="L6349" s="1" t="s">
        <v>99</v>
      </c>
      <c r="M6349" s="9">
        <v>45149.0</v>
      </c>
      <c r="N6349" s="9">
        <v>45238.0</v>
      </c>
      <c r="O6349" s="1"/>
      <c r="P6349" s="1">
        <v>8.33</v>
      </c>
      <c r="Q6349" s="1">
        <v>300000.0</v>
      </c>
      <c r="R6349" s="1">
        <v>300000.0</v>
      </c>
      <c r="S6349" s="10">
        <v>45328.0</v>
      </c>
      <c r="V6349" s="5">
        <v>24990.0</v>
      </c>
      <c r="W6349" s="11">
        <v>29488.199999999997</v>
      </c>
      <c r="Z6349" s="5">
        <v>18742.5</v>
      </c>
      <c r="AB6349" s="1"/>
      <c r="AC6349" s="1" t="s">
        <v>45</v>
      </c>
      <c r="AD6349" s="12" t="s">
        <v>47</v>
      </c>
      <c r="AE6349" s="12" t="s">
        <v>47</v>
      </c>
      <c r="AF6349" s="12" t="s">
        <v>47</v>
      </c>
    </row>
    <row r="6350">
      <c r="A6350" s="1" t="s">
        <v>8558</v>
      </c>
      <c r="B6350" s="7"/>
      <c r="C6350" s="1" t="s">
        <v>132</v>
      </c>
      <c r="D6350" s="1" t="s">
        <v>81</v>
      </c>
      <c r="E6350" s="1" t="s">
        <v>38</v>
      </c>
      <c r="F6350" s="1" t="s">
        <v>511</v>
      </c>
      <c r="G6350" s="1" t="s">
        <v>152</v>
      </c>
      <c r="H6350" s="1" t="s">
        <v>153</v>
      </c>
      <c r="I6350" s="1" t="s">
        <v>86</v>
      </c>
      <c r="J6350" s="1"/>
      <c r="K6350" s="1" t="s">
        <v>8559</v>
      </c>
      <c r="L6350" s="1" t="s">
        <v>99</v>
      </c>
      <c r="M6350" s="14">
        <v>44882.0</v>
      </c>
      <c r="N6350" s="9">
        <v>44742.0</v>
      </c>
      <c r="O6350" s="1"/>
      <c r="P6350" s="1">
        <v>8.33</v>
      </c>
      <c r="Q6350" s="1">
        <v>500000.0</v>
      </c>
      <c r="R6350" s="1">
        <v>1200000.0</v>
      </c>
      <c r="S6350" s="9">
        <v>44928.0</v>
      </c>
      <c r="T6350" s="9">
        <v>44932.0</v>
      </c>
      <c r="U6350" s="1" t="s">
        <v>8560</v>
      </c>
      <c r="V6350" s="5">
        <v>99960.0</v>
      </c>
      <c r="W6350" s="11">
        <v>117952.79999999999</v>
      </c>
      <c r="X6350" s="9">
        <v>44958.0</v>
      </c>
      <c r="Y6350" s="5">
        <v>107956.79999999999</v>
      </c>
      <c r="Z6350" s="5">
        <v>74970.0</v>
      </c>
      <c r="AA6350" s="9">
        <v>44994.0</v>
      </c>
      <c r="AB6350" s="1" t="s">
        <v>8561</v>
      </c>
      <c r="AC6350" s="1" t="s">
        <v>55</v>
      </c>
      <c r="AD6350" s="12" t="s">
        <v>46</v>
      </c>
      <c r="AE6350" s="12" t="s">
        <v>46</v>
      </c>
      <c r="AF6350" s="12" t="s">
        <v>46</v>
      </c>
      <c r="AG6350" s="12" t="s">
        <v>46</v>
      </c>
      <c r="AH6350" s="12" t="s">
        <v>46</v>
      </c>
      <c r="AI6350" s="12" t="s">
        <v>46</v>
      </c>
    </row>
    <row r="6351">
      <c r="A6351" s="1" t="s">
        <v>8558</v>
      </c>
      <c r="B6351" s="7"/>
      <c r="C6351" s="1" t="s">
        <v>132</v>
      </c>
      <c r="D6351" s="1" t="s">
        <v>81</v>
      </c>
      <c r="E6351" s="1" t="s">
        <v>38</v>
      </c>
      <c r="F6351" s="1" t="s">
        <v>511</v>
      </c>
      <c r="G6351" s="1" t="s">
        <v>152</v>
      </c>
      <c r="H6351" s="1" t="s">
        <v>153</v>
      </c>
      <c r="I6351" s="1" t="s">
        <v>86</v>
      </c>
      <c r="J6351" s="1"/>
      <c r="K6351" s="1" t="s">
        <v>8559</v>
      </c>
      <c r="L6351" s="1" t="s">
        <v>99</v>
      </c>
      <c r="M6351" s="14">
        <v>44882.0</v>
      </c>
      <c r="N6351" s="9">
        <v>44742.0</v>
      </c>
      <c r="O6351" s="1"/>
      <c r="P6351" s="1">
        <v>8.33</v>
      </c>
      <c r="Q6351" s="1">
        <v>500000.0</v>
      </c>
      <c r="R6351" s="1">
        <v>1400000.0</v>
      </c>
      <c r="S6351" s="9">
        <v>44929.0</v>
      </c>
      <c r="T6351" s="9">
        <v>44931.0</v>
      </c>
      <c r="U6351" s="1" t="s">
        <v>8562</v>
      </c>
      <c r="V6351" s="5">
        <v>116620.0</v>
      </c>
      <c r="W6351" s="11">
        <v>137611.6</v>
      </c>
      <c r="X6351" s="9">
        <v>44992.0</v>
      </c>
      <c r="Y6351" s="5">
        <v>125949.6</v>
      </c>
      <c r="Z6351" s="5">
        <v>87465.0</v>
      </c>
      <c r="AA6351" s="9">
        <v>44994.0</v>
      </c>
      <c r="AB6351" s="1" t="s">
        <v>8563</v>
      </c>
      <c r="AC6351" s="1" t="s">
        <v>55</v>
      </c>
      <c r="AD6351" s="12" t="s">
        <v>46</v>
      </c>
      <c r="AE6351" s="12" t="s">
        <v>46</v>
      </c>
      <c r="AF6351" s="12" t="s">
        <v>46</v>
      </c>
      <c r="AG6351" s="12" t="s">
        <v>46</v>
      </c>
      <c r="AH6351" s="12" t="s">
        <v>46</v>
      </c>
      <c r="AI6351" s="12" t="s">
        <v>46</v>
      </c>
    </row>
    <row r="6352">
      <c r="A6352" s="1" t="s">
        <v>8564</v>
      </c>
      <c r="B6352" s="7"/>
      <c r="C6352" s="1" t="s">
        <v>36</v>
      </c>
      <c r="D6352" s="1" t="s">
        <v>50</v>
      </c>
      <c r="E6352" s="1" t="s">
        <v>38</v>
      </c>
      <c r="F6352" s="1" t="s">
        <v>925</v>
      </c>
      <c r="G6352" s="1" t="s">
        <v>152</v>
      </c>
      <c r="H6352" s="1" t="s">
        <v>153</v>
      </c>
      <c r="I6352" s="1" t="s">
        <v>42</v>
      </c>
      <c r="J6352" s="1"/>
      <c r="K6352" s="1" t="s">
        <v>8565</v>
      </c>
      <c r="L6352" s="1" t="s">
        <v>347</v>
      </c>
      <c r="M6352" s="9">
        <v>44742.0</v>
      </c>
      <c r="N6352" s="9">
        <v>44659.0</v>
      </c>
      <c r="O6352" s="1"/>
      <c r="P6352" s="1">
        <v>7.5</v>
      </c>
      <c r="Q6352" s="1">
        <v>500000.0</v>
      </c>
      <c r="R6352" s="1">
        <v>500000.0</v>
      </c>
      <c r="S6352" s="9">
        <v>44656.0</v>
      </c>
      <c r="T6352" s="9">
        <v>44659.0</v>
      </c>
      <c r="U6352" s="1" t="s">
        <v>8566</v>
      </c>
      <c r="V6352" s="5">
        <v>37500.0</v>
      </c>
      <c r="W6352" s="11">
        <v>44250.0</v>
      </c>
      <c r="X6352" s="9"/>
      <c r="Z6352" s="5">
        <v>28125.0</v>
      </c>
      <c r="AC6352" s="1" t="s">
        <v>162</v>
      </c>
      <c r="AD6352" s="12" t="s">
        <v>46</v>
      </c>
      <c r="AE6352" s="12" t="s">
        <v>46</v>
      </c>
      <c r="AF6352" s="12" t="s">
        <v>46</v>
      </c>
      <c r="AG6352" s="12" t="s">
        <v>46</v>
      </c>
    </row>
    <row r="6353">
      <c r="A6353" s="1" t="s">
        <v>8567</v>
      </c>
      <c r="B6353" s="7"/>
      <c r="C6353" s="1" t="s">
        <v>36</v>
      </c>
      <c r="D6353" s="1" t="s">
        <v>81</v>
      </c>
      <c r="E6353" s="1" t="s">
        <v>38</v>
      </c>
      <c r="F6353" s="1" t="s">
        <v>745</v>
      </c>
      <c r="G6353" s="1" t="s">
        <v>40</v>
      </c>
      <c r="H6353" s="1" t="s">
        <v>345</v>
      </c>
      <c r="I6353" s="1" t="s">
        <v>209</v>
      </c>
      <c r="J6353" s="1"/>
      <c r="K6353" s="1" t="s">
        <v>8568</v>
      </c>
      <c r="L6353" s="1" t="s">
        <v>53</v>
      </c>
      <c r="M6353" s="9">
        <v>44965.0</v>
      </c>
      <c r="N6353" s="9">
        <v>44775.0</v>
      </c>
      <c r="O6353" s="9">
        <v>44797.0</v>
      </c>
      <c r="P6353" s="1">
        <v>8.33</v>
      </c>
      <c r="Q6353" s="1">
        <v>500000.0</v>
      </c>
      <c r="R6353" s="1">
        <v>300000.0</v>
      </c>
      <c r="S6353" s="10">
        <v>44865.0</v>
      </c>
      <c r="V6353" s="5">
        <v>24990.0</v>
      </c>
      <c r="W6353" s="11">
        <v>29488.199999999997</v>
      </c>
      <c r="Z6353" s="5">
        <v>18742.5</v>
      </c>
      <c r="AB6353" s="1"/>
      <c r="AC6353" s="1" t="s">
        <v>45</v>
      </c>
      <c r="AD6353" s="12" t="s">
        <v>46</v>
      </c>
      <c r="AE6353" s="12" t="s">
        <v>46</v>
      </c>
      <c r="AF6353" s="12" t="s">
        <v>46</v>
      </c>
    </row>
    <row r="6354">
      <c r="A6354" s="1" t="s">
        <v>8569</v>
      </c>
      <c r="B6354" s="7"/>
      <c r="C6354" s="1" t="s">
        <v>36</v>
      </c>
      <c r="D6354" s="1" t="s">
        <v>50</v>
      </c>
      <c r="E6354" s="1" t="s">
        <v>212</v>
      </c>
      <c r="F6354" s="1" t="s">
        <v>611</v>
      </c>
      <c r="G6354" s="1" t="s">
        <v>152</v>
      </c>
      <c r="H6354" s="1" t="s">
        <v>153</v>
      </c>
      <c r="I6354" s="1" t="s">
        <v>612</v>
      </c>
      <c r="J6354" s="1"/>
      <c r="K6354" s="1" t="s">
        <v>8570</v>
      </c>
      <c r="L6354" s="1" t="s">
        <v>347</v>
      </c>
      <c r="M6354" s="9">
        <v>44772.0</v>
      </c>
      <c r="N6354" s="9">
        <v>44772.0</v>
      </c>
      <c r="O6354" s="1"/>
      <c r="P6354" s="1">
        <v>8.33</v>
      </c>
      <c r="Q6354" s="1">
        <v>300000.0</v>
      </c>
      <c r="R6354" s="1">
        <v>300000.0</v>
      </c>
      <c r="S6354" s="10">
        <v>44862.0</v>
      </c>
      <c r="V6354" s="5">
        <v>24990.0</v>
      </c>
      <c r="W6354" s="11">
        <v>29488.199999999997</v>
      </c>
      <c r="Z6354" s="5">
        <v>18742.5</v>
      </c>
      <c r="AB6354" s="1"/>
      <c r="AC6354" s="1" t="s">
        <v>45</v>
      </c>
      <c r="AD6354" s="12" t="s">
        <v>46</v>
      </c>
      <c r="AE6354" s="12" t="s">
        <v>46</v>
      </c>
      <c r="AF6354" s="12" t="s">
        <v>46</v>
      </c>
    </row>
    <row r="6355">
      <c r="A6355" s="1" t="s">
        <v>8571</v>
      </c>
      <c r="B6355" s="7"/>
      <c r="C6355" s="1" t="s">
        <v>36</v>
      </c>
      <c r="D6355" s="1" t="s">
        <v>50</v>
      </c>
      <c r="E6355" s="1" t="s">
        <v>38</v>
      </c>
      <c r="F6355" s="1" t="s">
        <v>794</v>
      </c>
      <c r="G6355" s="1" t="s">
        <v>152</v>
      </c>
      <c r="H6355" s="1" t="s">
        <v>317</v>
      </c>
      <c r="I6355" s="1" t="s">
        <v>290</v>
      </c>
      <c r="J6355" s="1"/>
      <c r="K6355" s="1" t="s">
        <v>8572</v>
      </c>
      <c r="L6355" s="1" t="s">
        <v>347</v>
      </c>
      <c r="M6355" s="9">
        <v>45236.0</v>
      </c>
      <c r="N6355" s="9">
        <v>45232.0</v>
      </c>
      <c r="O6355" s="1"/>
      <c r="P6355" s="1">
        <v>8.33</v>
      </c>
      <c r="Q6355" s="1">
        <v>1000000.0</v>
      </c>
      <c r="R6355" s="1">
        <v>1100000.0</v>
      </c>
      <c r="S6355" s="9">
        <v>45232.0</v>
      </c>
      <c r="T6355" s="9">
        <v>45236.0</v>
      </c>
      <c r="U6355" s="1" t="s">
        <v>8573</v>
      </c>
      <c r="V6355" s="5">
        <v>91630.0</v>
      </c>
      <c r="W6355" s="11">
        <v>108123.4</v>
      </c>
      <c r="X6355" s="9">
        <v>45262.0</v>
      </c>
      <c r="Y6355" s="5">
        <v>98960.4</v>
      </c>
      <c r="Z6355" s="5">
        <v>68722.5</v>
      </c>
      <c r="AA6355" s="9">
        <v>45266.0</v>
      </c>
      <c r="AB6355" s="1" t="s">
        <v>8573</v>
      </c>
      <c r="AC6355" s="1" t="s">
        <v>55</v>
      </c>
      <c r="AD6355" s="12" t="s">
        <v>47</v>
      </c>
      <c r="AE6355" s="12" t="s">
        <v>47</v>
      </c>
      <c r="AF6355" s="12" t="s">
        <v>47</v>
      </c>
      <c r="AG6355" s="12" t="s">
        <v>47</v>
      </c>
      <c r="AH6355" s="12" t="s">
        <v>47</v>
      </c>
      <c r="AI6355" s="12" t="s">
        <v>47</v>
      </c>
    </row>
    <row r="6356">
      <c r="A6356" s="1" t="s">
        <v>8571</v>
      </c>
      <c r="B6356" s="7"/>
      <c r="C6356" s="1" t="s">
        <v>36</v>
      </c>
      <c r="D6356" s="1" t="s">
        <v>50</v>
      </c>
      <c r="E6356" s="1" t="s">
        <v>38</v>
      </c>
      <c r="F6356" s="1" t="s">
        <v>794</v>
      </c>
      <c r="G6356" s="1" t="s">
        <v>789</v>
      </c>
      <c r="H6356" s="1" t="s">
        <v>790</v>
      </c>
      <c r="I6356" s="1" t="s">
        <v>265</v>
      </c>
      <c r="J6356" s="1"/>
      <c r="K6356" s="1" t="s">
        <v>8572</v>
      </c>
      <c r="L6356" s="1" t="s">
        <v>347</v>
      </c>
      <c r="M6356" s="9">
        <v>45236.0</v>
      </c>
      <c r="N6356" s="14">
        <v>45250.0</v>
      </c>
      <c r="O6356" s="1"/>
      <c r="P6356" s="1">
        <v>8.33</v>
      </c>
      <c r="Q6356" s="1">
        <v>908400.0</v>
      </c>
      <c r="R6356" s="1">
        <v>908400.0</v>
      </c>
      <c r="S6356" s="14">
        <v>45250.0</v>
      </c>
      <c r="T6356" s="14">
        <v>45253.0</v>
      </c>
      <c r="U6356" s="1" t="s">
        <v>8574</v>
      </c>
      <c r="V6356" s="5">
        <v>75669.72</v>
      </c>
      <c r="W6356" s="11">
        <v>89290.2696</v>
      </c>
      <c r="X6356" s="9"/>
      <c r="Z6356" s="5">
        <v>56752.29</v>
      </c>
      <c r="AA6356" s="9"/>
      <c r="AC6356" s="1" t="s">
        <v>162</v>
      </c>
      <c r="AD6356" s="12" t="s">
        <v>47</v>
      </c>
      <c r="AE6356" s="12" t="s">
        <v>47</v>
      </c>
      <c r="AF6356" s="12" t="s">
        <v>47</v>
      </c>
      <c r="AG6356" s="12" t="s">
        <v>47</v>
      </c>
    </row>
    <row r="6357">
      <c r="A6357" s="1" t="s">
        <v>8571</v>
      </c>
      <c r="B6357" s="7"/>
      <c r="C6357" s="1" t="s">
        <v>36</v>
      </c>
      <c r="D6357" s="1" t="s">
        <v>50</v>
      </c>
      <c r="E6357" s="1" t="s">
        <v>38</v>
      </c>
      <c r="F6357" s="1" t="s">
        <v>794</v>
      </c>
      <c r="G6357" s="1" t="s">
        <v>152</v>
      </c>
      <c r="H6357" s="1" t="s">
        <v>317</v>
      </c>
      <c r="I6357" s="1" t="s">
        <v>290</v>
      </c>
      <c r="J6357" s="1"/>
      <c r="K6357" s="1" t="s">
        <v>8572</v>
      </c>
      <c r="L6357" s="1" t="s">
        <v>347</v>
      </c>
      <c r="M6357" s="9">
        <v>45236.0</v>
      </c>
      <c r="N6357" s="9">
        <v>45302.0</v>
      </c>
      <c r="O6357" s="1"/>
      <c r="P6357" s="1">
        <v>8.33</v>
      </c>
      <c r="Q6357" s="1">
        <v>1000000.0</v>
      </c>
      <c r="R6357" s="1">
        <v>3600000.0</v>
      </c>
      <c r="S6357" s="9">
        <v>45302.0</v>
      </c>
      <c r="T6357" s="9">
        <v>45304.0</v>
      </c>
      <c r="U6357" s="1" t="s">
        <v>8575</v>
      </c>
      <c r="V6357" s="5">
        <v>299880.0</v>
      </c>
      <c r="W6357" s="11">
        <v>353858.39999999997</v>
      </c>
      <c r="X6357" s="9">
        <v>45332.0</v>
      </c>
      <c r="Y6357" s="5">
        <v>323870.39999999997</v>
      </c>
      <c r="Z6357" s="5">
        <v>224910.0</v>
      </c>
      <c r="AA6357" s="9">
        <v>45336.0</v>
      </c>
      <c r="AB6357" s="1" t="s">
        <v>8575</v>
      </c>
      <c r="AC6357" s="1" t="s">
        <v>55</v>
      </c>
      <c r="AD6357" s="12" t="s">
        <v>47</v>
      </c>
      <c r="AE6357" s="12" t="s">
        <v>47</v>
      </c>
      <c r="AF6357" s="12" t="s">
        <v>47</v>
      </c>
      <c r="AG6357" s="12" t="s">
        <v>47</v>
      </c>
      <c r="AH6357" s="12" t="s">
        <v>47</v>
      </c>
      <c r="AI6357" s="12" t="s">
        <v>47</v>
      </c>
    </row>
    <row r="6358">
      <c r="A6358" s="1" t="s">
        <v>8571</v>
      </c>
      <c r="B6358" s="7"/>
      <c r="C6358" s="1" t="s">
        <v>36</v>
      </c>
      <c r="D6358" s="1" t="s">
        <v>50</v>
      </c>
      <c r="E6358" s="1" t="s">
        <v>38</v>
      </c>
      <c r="F6358" s="1" t="s">
        <v>794</v>
      </c>
      <c r="G6358" s="1" t="s">
        <v>789</v>
      </c>
      <c r="H6358" s="1" t="s">
        <v>790</v>
      </c>
      <c r="I6358" s="1" t="s">
        <v>265</v>
      </c>
      <c r="J6358" s="1"/>
      <c r="K6358" s="1" t="s">
        <v>8572</v>
      </c>
      <c r="L6358" s="1" t="s">
        <v>347</v>
      </c>
      <c r="M6358" s="9">
        <v>45236.0</v>
      </c>
      <c r="N6358" s="9">
        <v>45320.0</v>
      </c>
      <c r="O6358" s="1"/>
      <c r="P6358" s="1">
        <v>8.33</v>
      </c>
      <c r="Q6358" s="1">
        <v>700000.0</v>
      </c>
      <c r="R6358" s="1">
        <v>700000.0</v>
      </c>
      <c r="S6358" s="9">
        <v>45320.0</v>
      </c>
      <c r="T6358" s="9">
        <v>45321.0</v>
      </c>
      <c r="U6358" s="1" t="s">
        <v>3123</v>
      </c>
      <c r="V6358" s="5">
        <v>58310.0</v>
      </c>
      <c r="W6358" s="11">
        <v>68805.8</v>
      </c>
      <c r="X6358" s="9"/>
      <c r="Z6358" s="5">
        <v>43732.5</v>
      </c>
      <c r="AC6358" s="1" t="s">
        <v>162</v>
      </c>
      <c r="AD6358" s="12" t="s">
        <v>47</v>
      </c>
      <c r="AE6358" s="12" t="s">
        <v>47</v>
      </c>
      <c r="AF6358" s="12" t="s">
        <v>47</v>
      </c>
      <c r="AG6358" s="12" t="s">
        <v>47</v>
      </c>
    </row>
    <row r="6359">
      <c r="A6359" s="1" t="s">
        <v>8571</v>
      </c>
      <c r="B6359" s="7"/>
      <c r="C6359" s="1" t="s">
        <v>36</v>
      </c>
      <c r="D6359" s="1" t="s">
        <v>50</v>
      </c>
      <c r="E6359" s="1" t="s">
        <v>38</v>
      </c>
      <c r="F6359" s="1" t="s">
        <v>794</v>
      </c>
      <c r="G6359" s="1" t="s">
        <v>789</v>
      </c>
      <c r="H6359" s="1" t="s">
        <v>790</v>
      </c>
      <c r="I6359" s="1" t="s">
        <v>265</v>
      </c>
      <c r="J6359" s="1"/>
      <c r="K6359" s="1" t="s">
        <v>8572</v>
      </c>
      <c r="L6359" s="1" t="s">
        <v>347</v>
      </c>
      <c r="M6359" s="9">
        <v>45236.0</v>
      </c>
      <c r="N6359" s="14">
        <v>45214.0</v>
      </c>
      <c r="O6359" s="1"/>
      <c r="P6359" s="1">
        <v>8.33</v>
      </c>
      <c r="Q6359" s="1">
        <v>500000.0</v>
      </c>
      <c r="R6359" s="1">
        <v>300000.0</v>
      </c>
      <c r="S6359" s="15">
        <v>45304.0</v>
      </c>
      <c r="V6359" s="5">
        <v>24990.0</v>
      </c>
      <c r="W6359" s="11">
        <v>29488.199999999997</v>
      </c>
      <c r="Z6359" s="5">
        <v>18742.5</v>
      </c>
      <c r="AC6359" s="1" t="s">
        <v>45</v>
      </c>
      <c r="AD6359" s="12" t="s">
        <v>47</v>
      </c>
      <c r="AE6359" s="12" t="s">
        <v>47</v>
      </c>
      <c r="AF6359" s="12" t="s">
        <v>47</v>
      </c>
    </row>
    <row r="6360">
      <c r="A6360" s="1" t="s">
        <v>8576</v>
      </c>
      <c r="B6360" s="7"/>
      <c r="C6360" s="1" t="s">
        <v>36</v>
      </c>
      <c r="D6360" s="1" t="s">
        <v>96</v>
      </c>
      <c r="E6360" s="1" t="s">
        <v>113</v>
      </c>
      <c r="F6360" s="1" t="s">
        <v>2884</v>
      </c>
      <c r="G6360" s="1" t="s">
        <v>152</v>
      </c>
      <c r="H6360" s="1" t="s">
        <v>153</v>
      </c>
      <c r="I6360" s="1" t="s">
        <v>42</v>
      </c>
      <c r="J6360" s="1"/>
      <c r="K6360" s="1" t="s">
        <v>8577</v>
      </c>
      <c r="L6360" s="1" t="s">
        <v>53</v>
      </c>
      <c r="M6360" s="9">
        <v>44697.0</v>
      </c>
      <c r="N6360" s="9">
        <v>44697.0</v>
      </c>
      <c r="O6360" s="1"/>
      <c r="P6360" s="1">
        <v>20.0</v>
      </c>
      <c r="Q6360" s="1">
        <v>800000.0</v>
      </c>
      <c r="R6360" s="1">
        <v>904476.0</v>
      </c>
      <c r="S6360" s="9">
        <v>44697.0</v>
      </c>
      <c r="T6360" s="9">
        <v>44698.0</v>
      </c>
      <c r="U6360" s="1" t="s">
        <v>8578</v>
      </c>
      <c r="V6360" s="5">
        <v>180895.2</v>
      </c>
      <c r="W6360" s="11">
        <v>213456.336</v>
      </c>
      <c r="X6360" s="9">
        <v>44698.0</v>
      </c>
      <c r="Y6360" s="5">
        <v>195366.81600000002</v>
      </c>
      <c r="Z6360" s="5">
        <v>135671.40000000002</v>
      </c>
      <c r="AA6360" s="9">
        <v>44698.0</v>
      </c>
      <c r="AB6360" s="1" t="s">
        <v>8578</v>
      </c>
      <c r="AC6360" s="1" t="s">
        <v>55</v>
      </c>
      <c r="AD6360" s="12" t="s">
        <v>46</v>
      </c>
      <c r="AE6360" s="12" t="s">
        <v>46</v>
      </c>
      <c r="AF6360" s="12" t="s">
        <v>46</v>
      </c>
      <c r="AG6360" s="12" t="s">
        <v>46</v>
      </c>
      <c r="AH6360" s="12" t="s">
        <v>46</v>
      </c>
      <c r="AI6360" s="12" t="s">
        <v>46</v>
      </c>
    </row>
    <row r="6361">
      <c r="A6361" s="1" t="s">
        <v>8576</v>
      </c>
      <c r="B6361" s="7"/>
      <c r="C6361" s="1" t="s">
        <v>36</v>
      </c>
      <c r="D6361" s="1" t="s">
        <v>96</v>
      </c>
      <c r="E6361" s="1" t="s">
        <v>113</v>
      </c>
      <c r="F6361" s="1" t="s">
        <v>2884</v>
      </c>
      <c r="G6361" s="1" t="s">
        <v>127</v>
      </c>
      <c r="H6361" s="1" t="s">
        <v>128</v>
      </c>
      <c r="I6361" s="1" t="s">
        <v>42</v>
      </c>
      <c r="J6361" s="1"/>
      <c r="K6361" s="1" t="s">
        <v>8577</v>
      </c>
      <c r="L6361" s="1" t="s">
        <v>53</v>
      </c>
      <c r="M6361" s="9">
        <v>44753.0</v>
      </c>
      <c r="N6361" s="9">
        <v>44753.0</v>
      </c>
      <c r="O6361" s="1"/>
      <c r="P6361" s="1">
        <v>20.0</v>
      </c>
      <c r="Q6361" s="1">
        <v>1400000.0</v>
      </c>
      <c r="R6361" s="1">
        <v>1503720.0</v>
      </c>
      <c r="S6361" s="9">
        <v>44753.0</v>
      </c>
      <c r="T6361" s="9">
        <v>44753.0</v>
      </c>
      <c r="U6361" s="1" t="s">
        <v>8579</v>
      </c>
      <c r="V6361" s="5">
        <v>300744.0</v>
      </c>
      <c r="W6361" s="11">
        <v>354877.92</v>
      </c>
      <c r="X6361" s="9">
        <v>44783.0</v>
      </c>
      <c r="Y6361" s="5">
        <v>324803.51999999996</v>
      </c>
      <c r="Z6361" s="5">
        <v>225558.0</v>
      </c>
      <c r="AA6361" s="9">
        <v>44809.0</v>
      </c>
      <c r="AB6361" s="1" t="s">
        <v>8579</v>
      </c>
      <c r="AC6361" s="1" t="s">
        <v>55</v>
      </c>
      <c r="AD6361" s="12" t="s">
        <v>46</v>
      </c>
      <c r="AE6361" s="12" t="s">
        <v>46</v>
      </c>
      <c r="AF6361" s="12" t="s">
        <v>46</v>
      </c>
      <c r="AG6361" s="12" t="s">
        <v>46</v>
      </c>
      <c r="AH6361" s="12" t="s">
        <v>46</v>
      </c>
      <c r="AI6361" s="12" t="s">
        <v>46</v>
      </c>
    </row>
    <row r="6362">
      <c r="A6362" s="1" t="s">
        <v>8576</v>
      </c>
      <c r="B6362" s="7"/>
      <c r="C6362" s="1" t="s">
        <v>36</v>
      </c>
      <c r="D6362" s="1" t="s">
        <v>96</v>
      </c>
      <c r="E6362" s="1" t="s">
        <v>113</v>
      </c>
      <c r="F6362" s="1" t="s">
        <v>2884</v>
      </c>
      <c r="G6362" s="1" t="s">
        <v>127</v>
      </c>
      <c r="H6362" s="1" t="s">
        <v>128</v>
      </c>
      <c r="I6362" s="1" t="s">
        <v>42</v>
      </c>
      <c r="J6362" s="1"/>
      <c r="K6362" s="1" t="s">
        <v>8577</v>
      </c>
      <c r="L6362" s="1" t="s">
        <v>53</v>
      </c>
      <c r="M6362" s="9">
        <v>44977.0</v>
      </c>
      <c r="N6362" s="9">
        <v>44977.0</v>
      </c>
      <c r="O6362" s="1"/>
      <c r="P6362" s="1">
        <v>20.0</v>
      </c>
      <c r="Q6362" s="1">
        <v>2400000.0</v>
      </c>
      <c r="R6362" s="1">
        <v>2500764.0</v>
      </c>
      <c r="S6362" s="9">
        <v>44977.0</v>
      </c>
      <c r="T6362" s="9">
        <v>44977.0</v>
      </c>
      <c r="U6362" s="1" t="s">
        <v>8580</v>
      </c>
      <c r="V6362" s="5">
        <v>500152.8</v>
      </c>
      <c r="W6362" s="11">
        <v>590180.304</v>
      </c>
      <c r="X6362" s="9">
        <v>45007.0</v>
      </c>
      <c r="Y6362" s="5">
        <v>540165.024</v>
      </c>
      <c r="Z6362" s="5">
        <v>375114.6</v>
      </c>
      <c r="AA6362" s="9">
        <v>45036.0</v>
      </c>
      <c r="AB6362" s="1" t="s">
        <v>8581</v>
      </c>
      <c r="AC6362" s="1" t="s">
        <v>55</v>
      </c>
      <c r="AD6362" s="12" t="s">
        <v>46</v>
      </c>
      <c r="AE6362" s="12" t="s">
        <v>46</v>
      </c>
      <c r="AF6362" s="12" t="s">
        <v>46</v>
      </c>
      <c r="AG6362" s="12" t="s">
        <v>46</v>
      </c>
      <c r="AH6362" s="12" t="s">
        <v>46</v>
      </c>
      <c r="AI6362" s="12" t="s">
        <v>47</v>
      </c>
    </row>
    <row r="6363">
      <c r="A6363" s="1" t="s">
        <v>8582</v>
      </c>
      <c r="B6363" s="7"/>
      <c r="C6363" s="1" t="s">
        <v>95</v>
      </c>
      <c r="D6363" s="1" t="s">
        <v>96</v>
      </c>
      <c r="E6363" s="1" t="s">
        <v>113</v>
      </c>
      <c r="F6363" s="1" t="s">
        <v>2884</v>
      </c>
      <c r="G6363" s="1" t="s">
        <v>152</v>
      </c>
      <c r="H6363" s="1" t="s">
        <v>153</v>
      </c>
      <c r="I6363" s="1" t="s">
        <v>278</v>
      </c>
      <c r="J6363" s="1"/>
      <c r="K6363" s="1" t="s">
        <v>8583</v>
      </c>
      <c r="L6363" s="1" t="s">
        <v>99</v>
      </c>
      <c r="M6363" s="9">
        <v>44777.0</v>
      </c>
      <c r="N6363" s="9">
        <v>44698.0</v>
      </c>
      <c r="O6363" s="1"/>
      <c r="P6363" s="1">
        <v>7.5</v>
      </c>
      <c r="Q6363" s="1">
        <v>850000.0</v>
      </c>
      <c r="R6363" s="1">
        <v>300000.0</v>
      </c>
      <c r="S6363" s="10">
        <v>44788.0</v>
      </c>
      <c r="V6363" s="5">
        <v>22500.0</v>
      </c>
      <c r="W6363" s="11">
        <v>26550.0</v>
      </c>
      <c r="X6363" s="1"/>
      <c r="Y6363" s="1"/>
      <c r="Z6363" s="5">
        <v>16875.0</v>
      </c>
      <c r="AA6363" s="1"/>
      <c r="AB6363" s="1"/>
      <c r="AC6363" s="1" t="s">
        <v>45</v>
      </c>
      <c r="AD6363" s="12" t="s">
        <v>46</v>
      </c>
      <c r="AE6363" s="12" t="s">
        <v>46</v>
      </c>
      <c r="AF6363" s="12" t="s">
        <v>46</v>
      </c>
    </row>
    <row r="6364">
      <c r="A6364" s="1" t="s">
        <v>8582</v>
      </c>
      <c r="B6364" s="7"/>
      <c r="C6364" s="1" t="s">
        <v>95</v>
      </c>
      <c r="D6364" s="1" t="s">
        <v>96</v>
      </c>
      <c r="E6364" s="1" t="s">
        <v>113</v>
      </c>
      <c r="F6364" s="1" t="s">
        <v>634</v>
      </c>
      <c r="G6364" s="1" t="s">
        <v>152</v>
      </c>
      <c r="H6364" s="1" t="s">
        <v>153</v>
      </c>
      <c r="I6364" s="1" t="s">
        <v>278</v>
      </c>
      <c r="J6364" s="1"/>
      <c r="K6364" s="1" t="s">
        <v>8583</v>
      </c>
      <c r="L6364" s="1" t="s">
        <v>99</v>
      </c>
      <c r="M6364" s="9">
        <v>44777.0</v>
      </c>
      <c r="N6364" s="9">
        <v>45344.0</v>
      </c>
      <c r="O6364" s="1"/>
      <c r="P6364" s="1">
        <v>7.5</v>
      </c>
      <c r="Q6364" s="1">
        <v>500000.0</v>
      </c>
      <c r="R6364" s="1">
        <v>300000.0</v>
      </c>
      <c r="S6364" s="10">
        <v>45374.0</v>
      </c>
      <c r="V6364" s="5">
        <v>22500.0</v>
      </c>
      <c r="W6364" s="11">
        <v>26550.0</v>
      </c>
      <c r="Z6364" s="5">
        <v>16875.0</v>
      </c>
      <c r="AC6364" s="1" t="s">
        <v>45</v>
      </c>
      <c r="AD6364" s="12" t="s">
        <v>46</v>
      </c>
      <c r="AE6364" s="12" t="s">
        <v>47</v>
      </c>
      <c r="AF6364" s="12" t="s">
        <v>47</v>
      </c>
    </row>
    <row r="6365">
      <c r="A6365" s="1" t="s">
        <v>8582</v>
      </c>
      <c r="B6365" s="7"/>
      <c r="C6365" s="1" t="s">
        <v>95</v>
      </c>
      <c r="D6365" s="1" t="s">
        <v>96</v>
      </c>
      <c r="E6365" s="1" t="s">
        <v>113</v>
      </c>
      <c r="F6365" s="1" t="s">
        <v>634</v>
      </c>
      <c r="G6365" s="1" t="s">
        <v>152</v>
      </c>
      <c r="H6365" s="1" t="s">
        <v>153</v>
      </c>
      <c r="I6365" s="1" t="s">
        <v>278</v>
      </c>
      <c r="J6365" s="1"/>
      <c r="K6365" s="1" t="s">
        <v>8583</v>
      </c>
      <c r="L6365" s="1" t="s">
        <v>99</v>
      </c>
      <c r="M6365" s="9">
        <v>44777.0</v>
      </c>
      <c r="N6365" s="9">
        <v>45170.0</v>
      </c>
      <c r="O6365" s="1"/>
      <c r="P6365" s="1">
        <v>7.5</v>
      </c>
      <c r="Q6365" s="1">
        <v>1800000.0</v>
      </c>
      <c r="R6365" s="1">
        <v>300000.0</v>
      </c>
      <c r="S6365" s="10">
        <v>45260.0</v>
      </c>
      <c r="V6365" s="5">
        <v>22500.0</v>
      </c>
      <c r="W6365" s="11">
        <v>26550.0</v>
      </c>
      <c r="Z6365" s="5">
        <v>16875.0</v>
      </c>
      <c r="AC6365" s="1" t="s">
        <v>45</v>
      </c>
      <c r="AD6365" s="12" t="s">
        <v>46</v>
      </c>
      <c r="AE6365" s="12" t="s">
        <v>47</v>
      </c>
      <c r="AF6365" s="12" t="s">
        <v>47</v>
      </c>
    </row>
    <row r="6366">
      <c r="A6366" s="1" t="s">
        <v>8582</v>
      </c>
      <c r="B6366" s="7"/>
      <c r="C6366" s="1" t="s">
        <v>95</v>
      </c>
      <c r="D6366" s="1" t="s">
        <v>96</v>
      </c>
      <c r="E6366" s="1" t="s">
        <v>113</v>
      </c>
      <c r="F6366" s="1" t="s">
        <v>634</v>
      </c>
      <c r="G6366" s="1" t="s">
        <v>152</v>
      </c>
      <c r="H6366" s="1" t="s">
        <v>153</v>
      </c>
      <c r="I6366" s="1" t="s">
        <v>278</v>
      </c>
      <c r="J6366" s="1"/>
      <c r="K6366" s="1" t="s">
        <v>8583</v>
      </c>
      <c r="L6366" s="1" t="s">
        <v>99</v>
      </c>
      <c r="M6366" s="9">
        <v>44777.0</v>
      </c>
      <c r="N6366" s="9">
        <v>45196.0</v>
      </c>
      <c r="O6366" s="1"/>
      <c r="P6366" s="1">
        <v>7.5</v>
      </c>
      <c r="Q6366" s="1">
        <v>500000.0</v>
      </c>
      <c r="R6366" s="1">
        <v>300000.0</v>
      </c>
      <c r="S6366" s="10">
        <v>45286.0</v>
      </c>
      <c r="V6366" s="5">
        <v>22500.0</v>
      </c>
      <c r="W6366" s="11">
        <v>26550.0</v>
      </c>
      <c r="Z6366" s="5">
        <v>16875.0</v>
      </c>
      <c r="AC6366" s="1" t="s">
        <v>45</v>
      </c>
      <c r="AD6366" s="12" t="s">
        <v>46</v>
      </c>
      <c r="AE6366" s="12" t="s">
        <v>47</v>
      </c>
      <c r="AF6366" s="12" t="s">
        <v>47</v>
      </c>
    </row>
    <row r="6367">
      <c r="A6367" s="1" t="s">
        <v>8582</v>
      </c>
      <c r="B6367" s="7"/>
      <c r="C6367" s="1" t="s">
        <v>95</v>
      </c>
      <c r="D6367" s="1" t="s">
        <v>96</v>
      </c>
      <c r="E6367" s="1" t="s">
        <v>113</v>
      </c>
      <c r="F6367" s="1" t="s">
        <v>634</v>
      </c>
      <c r="G6367" s="1" t="s">
        <v>152</v>
      </c>
      <c r="H6367" s="1" t="s">
        <v>153</v>
      </c>
      <c r="I6367" s="1" t="s">
        <v>278</v>
      </c>
      <c r="J6367" s="1"/>
      <c r="K6367" s="1" t="s">
        <v>8583</v>
      </c>
      <c r="L6367" s="1" t="s">
        <v>99</v>
      </c>
      <c r="M6367" s="9">
        <v>44777.0</v>
      </c>
      <c r="N6367" s="9">
        <v>45170.0</v>
      </c>
      <c r="O6367" s="1"/>
      <c r="P6367" s="1">
        <v>7.5</v>
      </c>
      <c r="Q6367" s="1">
        <v>500000.0</v>
      </c>
      <c r="R6367" s="1">
        <v>300000.0</v>
      </c>
      <c r="S6367" s="10">
        <v>45260.0</v>
      </c>
      <c r="V6367" s="5">
        <v>22500.0</v>
      </c>
      <c r="W6367" s="11">
        <v>26550.0</v>
      </c>
      <c r="Z6367" s="5">
        <v>16875.0</v>
      </c>
      <c r="AB6367" s="1"/>
      <c r="AC6367" s="1" t="s">
        <v>45</v>
      </c>
      <c r="AD6367" s="12" t="s">
        <v>46</v>
      </c>
      <c r="AE6367" s="12" t="s">
        <v>47</v>
      </c>
      <c r="AF6367" s="12" t="s">
        <v>47</v>
      </c>
    </row>
    <row r="6368">
      <c r="A6368" s="1" t="s">
        <v>8582</v>
      </c>
      <c r="B6368" s="7"/>
      <c r="C6368" s="1" t="s">
        <v>95</v>
      </c>
      <c r="D6368" s="1" t="s">
        <v>96</v>
      </c>
      <c r="E6368" s="1" t="s">
        <v>113</v>
      </c>
      <c r="F6368" s="1" t="s">
        <v>634</v>
      </c>
      <c r="G6368" s="1" t="s">
        <v>152</v>
      </c>
      <c r="H6368" s="1" t="s">
        <v>153</v>
      </c>
      <c r="I6368" s="1" t="s">
        <v>278</v>
      </c>
      <c r="J6368" s="1"/>
      <c r="K6368" s="1" t="s">
        <v>8583</v>
      </c>
      <c r="L6368" s="1" t="s">
        <v>99</v>
      </c>
      <c r="M6368" s="9">
        <v>44777.0</v>
      </c>
      <c r="N6368" s="9">
        <v>45237.0</v>
      </c>
      <c r="O6368" s="1"/>
      <c r="P6368" s="1">
        <v>7.5</v>
      </c>
      <c r="Q6368" s="1">
        <v>500000.0</v>
      </c>
      <c r="R6368" s="1">
        <v>300000.0</v>
      </c>
      <c r="S6368" s="10">
        <v>45327.0</v>
      </c>
      <c r="V6368" s="5">
        <v>22500.0</v>
      </c>
      <c r="W6368" s="11">
        <v>26550.0</v>
      </c>
      <c r="Z6368" s="5">
        <v>16875.0</v>
      </c>
      <c r="AB6368" s="1"/>
      <c r="AC6368" s="1" t="s">
        <v>45</v>
      </c>
      <c r="AD6368" s="12" t="s">
        <v>46</v>
      </c>
      <c r="AE6368" s="12" t="s">
        <v>47</v>
      </c>
      <c r="AF6368" s="12" t="s">
        <v>47</v>
      </c>
    </row>
    <row r="6369">
      <c r="A6369" s="1" t="s">
        <v>8582</v>
      </c>
      <c r="B6369" s="7"/>
      <c r="C6369" s="1" t="s">
        <v>95</v>
      </c>
      <c r="D6369" s="1" t="s">
        <v>96</v>
      </c>
      <c r="E6369" s="1" t="s">
        <v>113</v>
      </c>
      <c r="F6369" s="1" t="s">
        <v>634</v>
      </c>
      <c r="G6369" s="1" t="s">
        <v>152</v>
      </c>
      <c r="H6369" s="1" t="s">
        <v>153</v>
      </c>
      <c r="I6369" s="1" t="s">
        <v>278</v>
      </c>
      <c r="J6369" s="1"/>
      <c r="K6369" s="1" t="s">
        <v>8583</v>
      </c>
      <c r="L6369" s="1" t="s">
        <v>99</v>
      </c>
      <c r="M6369" s="9">
        <v>44777.0</v>
      </c>
      <c r="N6369" s="9">
        <v>45265.0</v>
      </c>
      <c r="O6369" s="1"/>
      <c r="P6369" s="1">
        <v>7.5</v>
      </c>
      <c r="Q6369" s="1">
        <v>500000.0</v>
      </c>
      <c r="R6369" s="1">
        <v>300000.0</v>
      </c>
      <c r="S6369" s="10">
        <v>45355.0</v>
      </c>
      <c r="V6369" s="5">
        <v>22500.0</v>
      </c>
      <c r="W6369" s="11">
        <v>26550.0</v>
      </c>
      <c r="Z6369" s="5">
        <v>16875.0</v>
      </c>
      <c r="AB6369" s="1"/>
      <c r="AC6369" s="1" t="s">
        <v>45</v>
      </c>
      <c r="AD6369" s="12" t="s">
        <v>46</v>
      </c>
      <c r="AE6369" s="12" t="s">
        <v>47</v>
      </c>
      <c r="AF6369" s="12" t="s">
        <v>47</v>
      </c>
    </row>
    <row r="6370">
      <c r="A6370" s="1" t="s">
        <v>8582</v>
      </c>
      <c r="B6370" s="7"/>
      <c r="C6370" s="1" t="s">
        <v>95</v>
      </c>
      <c r="D6370" s="1" t="s">
        <v>96</v>
      </c>
      <c r="E6370" s="1" t="s">
        <v>113</v>
      </c>
      <c r="F6370" s="1" t="s">
        <v>634</v>
      </c>
      <c r="G6370" s="1" t="s">
        <v>152</v>
      </c>
      <c r="H6370" s="1" t="s">
        <v>153</v>
      </c>
      <c r="I6370" s="1" t="s">
        <v>278</v>
      </c>
      <c r="J6370" s="1"/>
      <c r="K6370" s="1" t="s">
        <v>8583</v>
      </c>
      <c r="L6370" s="1" t="s">
        <v>99</v>
      </c>
      <c r="M6370" s="9">
        <v>44777.0</v>
      </c>
      <c r="N6370" s="9">
        <v>45146.0</v>
      </c>
      <c r="O6370" s="1"/>
      <c r="P6370" s="1">
        <v>7.5</v>
      </c>
      <c r="Q6370" s="1">
        <v>500000.0</v>
      </c>
      <c r="R6370" s="1">
        <v>300000.0</v>
      </c>
      <c r="S6370" s="10">
        <v>45236.0</v>
      </c>
      <c r="V6370" s="5">
        <v>22500.0</v>
      </c>
      <c r="W6370" s="11">
        <v>26550.0</v>
      </c>
      <c r="Z6370" s="5">
        <v>16875.0</v>
      </c>
      <c r="AC6370" s="1" t="s">
        <v>45</v>
      </c>
      <c r="AD6370" s="12" t="s">
        <v>46</v>
      </c>
      <c r="AE6370" s="12" t="s">
        <v>47</v>
      </c>
      <c r="AF6370" s="12" t="s">
        <v>47</v>
      </c>
    </row>
    <row r="6371">
      <c r="A6371" s="1" t="s">
        <v>8582</v>
      </c>
      <c r="B6371" s="7"/>
      <c r="C6371" s="1" t="s">
        <v>95</v>
      </c>
      <c r="D6371" s="1" t="s">
        <v>96</v>
      </c>
      <c r="E6371" s="1" t="s">
        <v>113</v>
      </c>
      <c r="F6371" s="1" t="s">
        <v>634</v>
      </c>
      <c r="G6371" s="1" t="s">
        <v>152</v>
      </c>
      <c r="H6371" s="1" t="s">
        <v>153</v>
      </c>
      <c r="I6371" s="1" t="s">
        <v>278</v>
      </c>
      <c r="J6371" s="1"/>
      <c r="K6371" s="1" t="s">
        <v>8583</v>
      </c>
      <c r="L6371" s="1" t="s">
        <v>99</v>
      </c>
      <c r="M6371" s="9">
        <v>44777.0</v>
      </c>
      <c r="N6371" s="9">
        <v>44777.0</v>
      </c>
      <c r="O6371" s="1"/>
      <c r="P6371" s="1">
        <v>7.5</v>
      </c>
      <c r="Q6371" s="1">
        <v>1950900.0</v>
      </c>
      <c r="R6371" s="1">
        <v>300000.0</v>
      </c>
      <c r="S6371" s="10">
        <v>44807.0</v>
      </c>
      <c r="V6371" s="5">
        <v>22500.0</v>
      </c>
      <c r="W6371" s="11">
        <v>26550.0</v>
      </c>
      <c r="Z6371" s="5">
        <v>16875.0</v>
      </c>
      <c r="AC6371" s="1" t="s">
        <v>45</v>
      </c>
      <c r="AD6371" s="12" t="s">
        <v>46</v>
      </c>
      <c r="AE6371" s="12" t="s">
        <v>46</v>
      </c>
      <c r="AF6371" s="12" t="s">
        <v>46</v>
      </c>
    </row>
    <row r="6372">
      <c r="A6372" s="1" t="s">
        <v>8582</v>
      </c>
      <c r="B6372" s="7"/>
      <c r="C6372" s="1" t="s">
        <v>95</v>
      </c>
      <c r="D6372" s="1" t="s">
        <v>96</v>
      </c>
      <c r="E6372" s="1" t="s">
        <v>113</v>
      </c>
      <c r="F6372" s="1" t="s">
        <v>634</v>
      </c>
      <c r="G6372" s="1" t="s">
        <v>152</v>
      </c>
      <c r="H6372" s="1" t="s">
        <v>153</v>
      </c>
      <c r="I6372" s="1" t="s">
        <v>278</v>
      </c>
      <c r="J6372" s="1"/>
      <c r="K6372" s="1" t="s">
        <v>8583</v>
      </c>
      <c r="L6372" s="1" t="s">
        <v>99</v>
      </c>
      <c r="M6372" s="9">
        <v>44777.0</v>
      </c>
      <c r="N6372" s="9">
        <v>44777.0</v>
      </c>
      <c r="O6372" s="1"/>
      <c r="P6372" s="1">
        <v>7.5</v>
      </c>
      <c r="Q6372" s="1">
        <v>499998.0</v>
      </c>
      <c r="R6372" s="1">
        <v>300000.0</v>
      </c>
      <c r="S6372" s="10">
        <v>44807.0</v>
      </c>
      <c r="V6372" s="5">
        <v>22500.0</v>
      </c>
      <c r="W6372" s="11">
        <v>26550.0</v>
      </c>
      <c r="Z6372" s="5">
        <v>16875.0</v>
      </c>
      <c r="AB6372" s="1"/>
      <c r="AC6372" s="1" t="s">
        <v>45</v>
      </c>
      <c r="AD6372" s="12" t="s">
        <v>46</v>
      </c>
      <c r="AE6372" s="12" t="s">
        <v>46</v>
      </c>
      <c r="AF6372" s="12" t="s">
        <v>46</v>
      </c>
    </row>
    <row r="6373">
      <c r="A6373" s="1" t="s">
        <v>8582</v>
      </c>
      <c r="B6373" s="7"/>
      <c r="C6373" s="1" t="s">
        <v>95</v>
      </c>
      <c r="D6373" s="1" t="s">
        <v>96</v>
      </c>
      <c r="E6373" s="1" t="s">
        <v>113</v>
      </c>
      <c r="F6373" s="1" t="s">
        <v>634</v>
      </c>
      <c r="G6373" s="1" t="s">
        <v>152</v>
      </c>
      <c r="H6373" s="1" t="s">
        <v>153</v>
      </c>
      <c r="I6373" s="1" t="s">
        <v>278</v>
      </c>
      <c r="J6373" s="1"/>
      <c r="K6373" s="1" t="s">
        <v>8583</v>
      </c>
      <c r="L6373" s="1" t="s">
        <v>99</v>
      </c>
      <c r="M6373" s="9">
        <v>44777.0</v>
      </c>
      <c r="N6373" s="9">
        <v>44777.0</v>
      </c>
      <c r="O6373" s="1"/>
      <c r="P6373" s="1">
        <v>7.5</v>
      </c>
      <c r="Q6373" s="1">
        <v>500000.0</v>
      </c>
      <c r="R6373" s="1">
        <v>300000.0</v>
      </c>
      <c r="S6373" s="10">
        <v>44807.0</v>
      </c>
      <c r="V6373" s="5">
        <v>22500.0</v>
      </c>
      <c r="W6373" s="11">
        <v>26550.0</v>
      </c>
      <c r="Z6373" s="5">
        <v>16875.0</v>
      </c>
      <c r="AB6373" s="1"/>
      <c r="AC6373" s="1" t="s">
        <v>45</v>
      </c>
      <c r="AD6373" s="12" t="s">
        <v>46</v>
      </c>
      <c r="AE6373" s="12" t="s">
        <v>46</v>
      </c>
      <c r="AF6373" s="12" t="s">
        <v>46</v>
      </c>
    </row>
    <row r="6374">
      <c r="A6374" s="1" t="s">
        <v>8584</v>
      </c>
      <c r="B6374" s="7"/>
      <c r="C6374" s="1" t="s">
        <v>36</v>
      </c>
      <c r="D6374" s="1" t="s">
        <v>96</v>
      </c>
      <c r="E6374" s="1" t="s">
        <v>82</v>
      </c>
      <c r="F6374" s="1" t="s">
        <v>1951</v>
      </c>
      <c r="G6374" s="1" t="s">
        <v>354</v>
      </c>
      <c r="H6374" s="1" t="s">
        <v>355</v>
      </c>
      <c r="I6374" s="1" t="s">
        <v>290</v>
      </c>
      <c r="J6374" s="1"/>
      <c r="K6374" s="1" t="s">
        <v>8585</v>
      </c>
      <c r="L6374" s="1" t="s">
        <v>53</v>
      </c>
      <c r="M6374" s="9">
        <v>44742.0</v>
      </c>
      <c r="N6374" s="9">
        <v>44742.0</v>
      </c>
      <c r="O6374" s="1"/>
      <c r="P6374" s="1">
        <v>8.33</v>
      </c>
      <c r="Q6374" s="1">
        <v>500000.0</v>
      </c>
      <c r="R6374" s="1">
        <v>156000.0</v>
      </c>
      <c r="S6374" s="9">
        <v>44866.0</v>
      </c>
      <c r="T6374" s="14">
        <v>44890.0</v>
      </c>
      <c r="U6374" s="1" t="s">
        <v>8586</v>
      </c>
      <c r="V6374" s="5">
        <v>12994.8</v>
      </c>
      <c r="W6374" s="11">
        <v>15333.863999999998</v>
      </c>
      <c r="X6374" s="14"/>
      <c r="Z6374" s="5">
        <v>9746.099999999999</v>
      </c>
      <c r="AC6374" s="1" t="s">
        <v>162</v>
      </c>
      <c r="AD6374" s="12" t="s">
        <v>46</v>
      </c>
      <c r="AE6374" s="12" t="s">
        <v>46</v>
      </c>
      <c r="AF6374" s="12" t="s">
        <v>46</v>
      </c>
      <c r="AG6374" s="12" t="s">
        <v>46</v>
      </c>
    </row>
    <row r="6375">
      <c r="A6375" s="1" t="s">
        <v>8587</v>
      </c>
      <c r="B6375" s="7"/>
      <c r="C6375" s="1" t="s">
        <v>132</v>
      </c>
      <c r="D6375" s="1" t="s">
        <v>76</v>
      </c>
      <c r="E6375" s="1" t="s">
        <v>212</v>
      </c>
      <c r="F6375" s="1" t="s">
        <v>737</v>
      </c>
      <c r="G6375" s="1" t="s">
        <v>121</v>
      </c>
      <c r="H6375" s="1" t="s">
        <v>994</v>
      </c>
      <c r="I6375" s="1" t="s">
        <v>247</v>
      </c>
      <c r="J6375" s="1"/>
      <c r="K6375" s="1" t="s">
        <v>8588</v>
      </c>
      <c r="L6375" s="1" t="s">
        <v>347</v>
      </c>
      <c r="M6375" s="14">
        <v>45271.0</v>
      </c>
      <c r="N6375" s="14">
        <v>45271.0</v>
      </c>
      <c r="O6375" s="1"/>
      <c r="P6375" s="1">
        <v>8.33</v>
      </c>
      <c r="Q6375" s="1">
        <v>500000.0</v>
      </c>
      <c r="R6375" s="1">
        <v>300000.0</v>
      </c>
      <c r="S6375" s="15">
        <v>45361.0</v>
      </c>
      <c r="V6375" s="5">
        <v>24990.0</v>
      </c>
      <c r="W6375" s="11">
        <v>29488.199999999997</v>
      </c>
      <c r="Z6375" s="5">
        <v>18742.5</v>
      </c>
      <c r="AC6375" s="1" t="s">
        <v>45</v>
      </c>
      <c r="AD6375" s="12" t="s">
        <v>47</v>
      </c>
      <c r="AE6375" s="12" t="s">
        <v>47</v>
      </c>
      <c r="AF6375" s="12" t="s">
        <v>47</v>
      </c>
    </row>
    <row r="6376">
      <c r="A6376" s="1" t="s">
        <v>8589</v>
      </c>
      <c r="B6376" s="7"/>
      <c r="C6376" s="1" t="s">
        <v>132</v>
      </c>
      <c r="D6376" s="1" t="s">
        <v>37</v>
      </c>
      <c r="E6376" s="1" t="s">
        <v>77</v>
      </c>
      <c r="F6376" s="1" t="s">
        <v>419</v>
      </c>
      <c r="G6376" s="1" t="s">
        <v>152</v>
      </c>
      <c r="H6376" s="1" t="s">
        <v>317</v>
      </c>
      <c r="I6376" s="1" t="s">
        <v>236</v>
      </c>
      <c r="J6376" s="1"/>
      <c r="K6376" s="1" t="s">
        <v>8590</v>
      </c>
      <c r="L6376" s="1" t="s">
        <v>53</v>
      </c>
      <c r="M6376" s="9">
        <v>44652.0</v>
      </c>
      <c r="N6376" s="9">
        <v>44802.0</v>
      </c>
      <c r="O6376" s="1"/>
      <c r="P6376" s="1">
        <v>7.5</v>
      </c>
      <c r="Q6376" s="1">
        <v>800000.0</v>
      </c>
      <c r="R6376" s="1">
        <v>840000.0</v>
      </c>
      <c r="S6376" s="9">
        <v>44785.0</v>
      </c>
      <c r="T6376" s="9">
        <v>44802.0</v>
      </c>
      <c r="U6376" s="1" t="s">
        <v>8591</v>
      </c>
      <c r="V6376" s="5">
        <v>63000.0</v>
      </c>
      <c r="W6376" s="11">
        <v>74340.0</v>
      </c>
      <c r="X6376" s="9">
        <v>44815.0</v>
      </c>
      <c r="Y6376" s="5">
        <v>68040.0</v>
      </c>
      <c r="Z6376" s="5">
        <v>47250.0</v>
      </c>
      <c r="AA6376" s="9">
        <v>44819.0</v>
      </c>
      <c r="AB6376" s="1" t="s">
        <v>8591</v>
      </c>
      <c r="AC6376" s="1" t="s">
        <v>55</v>
      </c>
      <c r="AD6376" s="12" t="s">
        <v>46</v>
      </c>
      <c r="AE6376" s="12" t="s">
        <v>46</v>
      </c>
      <c r="AF6376" s="12" t="s">
        <v>46</v>
      </c>
      <c r="AG6376" s="12" t="s">
        <v>46</v>
      </c>
      <c r="AH6376" s="12" t="s">
        <v>46</v>
      </c>
      <c r="AI6376" s="12" t="s">
        <v>46</v>
      </c>
    </row>
    <row r="6377">
      <c r="A6377" s="1" t="s">
        <v>8589</v>
      </c>
      <c r="B6377" s="7"/>
      <c r="C6377" s="1" t="s">
        <v>132</v>
      </c>
      <c r="D6377" s="1" t="s">
        <v>37</v>
      </c>
      <c r="E6377" s="1" t="s">
        <v>77</v>
      </c>
      <c r="F6377" s="1" t="s">
        <v>419</v>
      </c>
      <c r="G6377" s="1" t="s">
        <v>152</v>
      </c>
      <c r="H6377" s="1" t="s">
        <v>317</v>
      </c>
      <c r="I6377" s="1" t="s">
        <v>236</v>
      </c>
      <c r="J6377" s="1"/>
      <c r="K6377" s="1" t="s">
        <v>8590</v>
      </c>
      <c r="L6377" s="1" t="s">
        <v>53</v>
      </c>
      <c r="M6377" s="9">
        <v>44652.0</v>
      </c>
      <c r="N6377" s="9">
        <v>44754.0</v>
      </c>
      <c r="O6377" s="1"/>
      <c r="P6377" s="1">
        <v>7.5</v>
      </c>
      <c r="Q6377" s="1">
        <v>300000.0</v>
      </c>
      <c r="R6377" s="1">
        <v>300000.0</v>
      </c>
      <c r="S6377" s="10">
        <v>44844.0</v>
      </c>
      <c r="V6377" s="5">
        <v>22500.0</v>
      </c>
      <c r="W6377" s="11">
        <v>26550.0</v>
      </c>
      <c r="Z6377" s="5">
        <v>16875.0</v>
      </c>
      <c r="AC6377" s="1" t="s">
        <v>45</v>
      </c>
      <c r="AD6377" s="12" t="s">
        <v>46</v>
      </c>
      <c r="AE6377" s="12" t="s">
        <v>46</v>
      </c>
      <c r="AF6377" s="12" t="s">
        <v>46</v>
      </c>
    </row>
    <row r="6378">
      <c r="A6378" s="1" t="s">
        <v>8589</v>
      </c>
      <c r="B6378" s="7"/>
      <c r="C6378" s="1" t="s">
        <v>132</v>
      </c>
      <c r="D6378" s="1" t="s">
        <v>37</v>
      </c>
      <c r="E6378" s="1" t="s">
        <v>77</v>
      </c>
      <c r="F6378" s="1" t="s">
        <v>419</v>
      </c>
      <c r="G6378" s="1" t="s">
        <v>152</v>
      </c>
      <c r="H6378" s="1" t="s">
        <v>317</v>
      </c>
      <c r="I6378" s="1" t="s">
        <v>236</v>
      </c>
      <c r="J6378" s="1"/>
      <c r="K6378" s="1" t="s">
        <v>8590</v>
      </c>
      <c r="L6378" s="1" t="s">
        <v>53</v>
      </c>
      <c r="M6378" s="9">
        <v>44652.0</v>
      </c>
      <c r="N6378" s="9">
        <v>44652.0</v>
      </c>
      <c r="O6378" s="1"/>
      <c r="P6378" s="1">
        <v>7.5</v>
      </c>
      <c r="Q6378" s="1">
        <v>500000.0</v>
      </c>
      <c r="R6378" s="1">
        <v>300000.0</v>
      </c>
      <c r="S6378" s="10">
        <v>44682.0</v>
      </c>
      <c r="V6378" s="5">
        <v>22500.0</v>
      </c>
      <c r="W6378" s="11">
        <v>26550.0</v>
      </c>
      <c r="Z6378" s="5">
        <v>16875.0</v>
      </c>
      <c r="AB6378" s="1"/>
      <c r="AC6378" s="1" t="s">
        <v>45</v>
      </c>
      <c r="AD6378" s="12" t="s">
        <v>46</v>
      </c>
      <c r="AE6378" s="12" t="s">
        <v>46</v>
      </c>
      <c r="AF6378" s="12" t="s">
        <v>46</v>
      </c>
    </row>
    <row r="6379">
      <c r="A6379" s="1" t="s">
        <v>8592</v>
      </c>
      <c r="B6379" s="7"/>
      <c r="C6379" s="1" t="s">
        <v>36</v>
      </c>
      <c r="D6379" s="1" t="s">
        <v>81</v>
      </c>
      <c r="E6379" s="1" t="s">
        <v>77</v>
      </c>
      <c r="F6379" s="1" t="s">
        <v>554</v>
      </c>
      <c r="G6379" s="1" t="s">
        <v>134</v>
      </c>
      <c r="H6379" s="1" t="s">
        <v>135</v>
      </c>
      <c r="I6379" s="1" t="s">
        <v>42</v>
      </c>
      <c r="J6379" s="1"/>
      <c r="K6379" s="1" t="s">
        <v>8593</v>
      </c>
      <c r="L6379" s="1" t="s">
        <v>99</v>
      </c>
      <c r="M6379" s="14">
        <v>44854.0</v>
      </c>
      <c r="N6379" s="14">
        <v>45256.0</v>
      </c>
      <c r="O6379" s="1"/>
      <c r="P6379" s="1">
        <v>8.33</v>
      </c>
      <c r="Q6379" s="1">
        <v>500000.0</v>
      </c>
      <c r="R6379" s="1">
        <v>300000.0</v>
      </c>
      <c r="S6379" s="15">
        <v>45346.0</v>
      </c>
      <c r="V6379" s="5">
        <v>24990.0</v>
      </c>
      <c r="W6379" s="11">
        <v>29488.199999999997</v>
      </c>
      <c r="Z6379" s="5">
        <v>18742.5</v>
      </c>
      <c r="AB6379" s="1"/>
      <c r="AC6379" s="1" t="s">
        <v>45</v>
      </c>
      <c r="AD6379" s="12" t="s">
        <v>46</v>
      </c>
      <c r="AE6379" s="12" t="s">
        <v>47</v>
      </c>
      <c r="AF6379" s="12" t="s">
        <v>47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0.13"/>
    <col customWidth="1" min="2" max="2" width="22.63"/>
  </cols>
  <sheetData>
    <row r="1"/>
    <row r="2"/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1.5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</sheetData>
  <drawing r:id="rId2"/>
</worksheet>
</file>